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gospringcom-my.sharepoint.com/personal/akalanka_d_algospring_com/Documents/Documents/Insurance_Playwright_Compare/company_data/iq/generated_census/"/>
    </mc:Choice>
  </mc:AlternateContent>
  <xr:revisionPtr revIDLastSave="0" documentId="8_{B94AE011-3589-43AC-8B0F-94DF1DDFAF29}" xr6:coauthVersionLast="47" xr6:coauthVersionMax="47" xr10:uidLastSave="{00000000-0000-0000-0000-000000000000}"/>
  <workbookProtection workbookAlgorithmName="SHA-512" workbookHashValue="repFMmUqN4rtY+i041QllrEv1yDFo4HumWXsg1uXUMfQtnVBF+LFgaiKovK8Mg6emnSCyDH/5/MDQgYQeK61EQ==" workbookSaltValue="w0NKBbNB2q2A7F6MeNSrRg==" workbookSpinCount="100000" lockStructure="1"/>
  <bookViews>
    <workbookView xWindow="1920" yWindow="1920" windowWidth="17280" windowHeight="8880" xr2:uid="{FC994635-1A32-4E2D-AC80-9D42F7B7E342}"/>
  </bookViews>
  <sheets>
    <sheet name="INPUT - Census" sheetId="1" r:id="rId1"/>
    <sheet name="Factors" sheetId="2" state="hidden" r:id="rId2"/>
  </sheets>
  <functionGroups builtInGroupCount="19"/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0.99</definedName>
    <definedName name="_AtRisk_SimSetting_ConvergencePercentileToTest" hidden="1">0.99</definedName>
    <definedName name="_AtRisk_SimSetting_ConvergencePerformMeanTest" hidden="1">TRUE</definedName>
    <definedName name="_AtRisk_SimSetting_ConvergencePerformPercentileTest" hidden="1">TRUE</definedName>
    <definedName name="_AtRisk_SimSetting_ConvergencePerformStdDeviationTest" hidden="1">TRUE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0.01</definedName>
    <definedName name="_AtRisk_SimSetting_LiveUpdate" hidden="1">FALSE</definedName>
    <definedName name="_AtRisk_SimSetting_LiveUpdatePeriod" hidden="1">-1</definedName>
    <definedName name="_AtRisk_SimSetting_MacroRecalculationBehavior" hidden="1">0</definedName>
    <definedName name="_AtRisk_SimSetting_RandomNumberGenerator" hidden="1">0</definedName>
    <definedName name="_AtRisk_SimSetting_ReportsList" hidden="1">16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FALSE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1" hidden="1">Factors!$G$4:$I$752</definedName>
    <definedName name="_xlnm._FilterDatabase" localSheetId="0" hidden="1">'INPUT - Census'!$B$1:$K$11010</definedName>
    <definedName name="entered_categories">OFFSET('INPUT - Census'!$P$2:$P$7,0,0,COUNTIF('INPUT - Census'!$P$2:$P$7,"*?"),1)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41595.5207060185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0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TRUE</definedName>
    <definedName name="RiskMultipleCPUSupportEnabled" hidden="1">TRUE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36" i="1" l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23" i="1"/>
  <c r="AN22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G2971" i="1"/>
  <c r="AG2972" i="1"/>
  <c r="AG2973" i="1"/>
  <c r="AG2974" i="1"/>
  <c r="AG2975" i="1"/>
  <c r="AG2976" i="1"/>
  <c r="AG2977" i="1"/>
  <c r="AG2978" i="1"/>
  <c r="AG2979" i="1"/>
  <c r="AG2980" i="1"/>
  <c r="AG2981" i="1"/>
  <c r="AG2982" i="1"/>
  <c r="AG2983" i="1"/>
  <c r="AG2984" i="1"/>
  <c r="AG2985" i="1"/>
  <c r="AG2986" i="1"/>
  <c r="AG2987" i="1"/>
  <c r="AG2988" i="1"/>
  <c r="AG2989" i="1"/>
  <c r="AG2990" i="1"/>
  <c r="AG2991" i="1"/>
  <c r="AG2992" i="1"/>
  <c r="AG2993" i="1"/>
  <c r="AG2994" i="1"/>
  <c r="AG2995" i="1"/>
  <c r="AG2996" i="1"/>
  <c r="AG2997" i="1"/>
  <c r="AG2998" i="1"/>
  <c r="AG2999" i="1"/>
  <c r="AG3000" i="1"/>
  <c r="AG3001" i="1"/>
  <c r="AG3002" i="1"/>
  <c r="AG3003" i="1"/>
  <c r="AG3004" i="1"/>
  <c r="AG3005" i="1"/>
  <c r="AG3006" i="1"/>
  <c r="AG3007" i="1"/>
  <c r="AG3008" i="1"/>
  <c r="AG3009" i="1"/>
  <c r="AG3010" i="1"/>
  <c r="AG3011" i="1"/>
  <c r="AG3012" i="1"/>
  <c r="AG3013" i="1"/>
  <c r="AG3014" i="1"/>
  <c r="AG3015" i="1"/>
  <c r="AG3016" i="1"/>
  <c r="AG3017" i="1"/>
  <c r="AG3018" i="1"/>
  <c r="AG3019" i="1"/>
  <c r="AG3020" i="1"/>
  <c r="AG3021" i="1"/>
  <c r="AG3022" i="1"/>
  <c r="AG3023" i="1"/>
  <c r="AG3024" i="1"/>
  <c r="AG3025" i="1"/>
  <c r="AG3026" i="1"/>
  <c r="AG3027" i="1"/>
  <c r="AG3028" i="1"/>
  <c r="AG3029" i="1"/>
  <c r="AG3030" i="1"/>
  <c r="AG3031" i="1"/>
  <c r="AG3032" i="1"/>
  <c r="AG3033" i="1"/>
  <c r="AG3034" i="1"/>
  <c r="AG3035" i="1"/>
  <c r="AG3036" i="1"/>
  <c r="AG3037" i="1"/>
  <c r="AG3038" i="1"/>
  <c r="AG3039" i="1"/>
  <c r="AG3040" i="1"/>
  <c r="AG3041" i="1"/>
  <c r="AG3042" i="1"/>
  <c r="AG3043" i="1"/>
  <c r="AG3044" i="1"/>
  <c r="AG3045" i="1"/>
  <c r="AG3046" i="1"/>
  <c r="AG3047" i="1"/>
  <c r="AG3048" i="1"/>
  <c r="AG3049" i="1"/>
  <c r="AG3050" i="1"/>
  <c r="AG3051" i="1"/>
  <c r="AG3052" i="1"/>
  <c r="AG3053" i="1"/>
  <c r="AG3054" i="1"/>
  <c r="AG3055" i="1"/>
  <c r="AG3056" i="1"/>
  <c r="AG3057" i="1"/>
  <c r="AG3058" i="1"/>
  <c r="AG3059" i="1"/>
  <c r="AG3060" i="1"/>
  <c r="AG3061" i="1"/>
  <c r="AG3062" i="1"/>
  <c r="AG3063" i="1"/>
  <c r="AG3064" i="1"/>
  <c r="AG3065" i="1"/>
  <c r="AG3066" i="1"/>
  <c r="AG3067" i="1"/>
  <c r="AG3068" i="1"/>
  <c r="AG3069" i="1"/>
  <c r="AG3070" i="1"/>
  <c r="AG3071" i="1"/>
  <c r="AG3072" i="1"/>
  <c r="AG3073" i="1"/>
  <c r="AG3074" i="1"/>
  <c r="AG3075" i="1"/>
  <c r="AG3076" i="1"/>
  <c r="AG3077" i="1"/>
  <c r="AG3078" i="1"/>
  <c r="AG3079" i="1"/>
  <c r="AG3080" i="1"/>
  <c r="AG3081" i="1"/>
  <c r="AG3082" i="1"/>
  <c r="AG3083" i="1"/>
  <c r="AG3084" i="1"/>
  <c r="AG3085" i="1"/>
  <c r="AG3086" i="1"/>
  <c r="AG3087" i="1"/>
  <c r="AG3088" i="1"/>
  <c r="AG3089" i="1"/>
  <c r="AG3090" i="1"/>
  <c r="AG3091" i="1"/>
  <c r="AG3092" i="1"/>
  <c r="AG3093" i="1"/>
  <c r="AG3094" i="1"/>
  <c r="AG3095" i="1"/>
  <c r="AG3096" i="1"/>
  <c r="AG3097" i="1"/>
  <c r="AG3098" i="1"/>
  <c r="AG3099" i="1"/>
  <c r="AG3100" i="1"/>
  <c r="AG3101" i="1"/>
  <c r="AG3102" i="1"/>
  <c r="AG3103" i="1"/>
  <c r="AG3104" i="1"/>
  <c r="AG3105" i="1"/>
  <c r="AG3106" i="1"/>
  <c r="AG3107" i="1"/>
  <c r="AG3108" i="1"/>
  <c r="AG3109" i="1"/>
  <c r="AG3110" i="1"/>
  <c r="AG3111" i="1"/>
  <c r="AG3112" i="1"/>
  <c r="AG3113" i="1"/>
  <c r="AG3114" i="1"/>
  <c r="AG3115" i="1"/>
  <c r="AG3116" i="1"/>
  <c r="AG3117" i="1"/>
  <c r="AG3118" i="1"/>
  <c r="AG3119" i="1"/>
  <c r="AG3120" i="1"/>
  <c r="AG3121" i="1"/>
  <c r="AG3122" i="1"/>
  <c r="AG3123" i="1"/>
  <c r="AG3124" i="1"/>
  <c r="AG3125" i="1"/>
  <c r="AG3126" i="1"/>
  <c r="AG3127" i="1"/>
  <c r="AG3128" i="1"/>
  <c r="AG3129" i="1"/>
  <c r="AG3130" i="1"/>
  <c r="AG3131" i="1"/>
  <c r="AG3132" i="1"/>
  <c r="AG3133" i="1"/>
  <c r="AG3134" i="1"/>
  <c r="AG3135" i="1"/>
  <c r="AG3136" i="1"/>
  <c r="AG3137" i="1"/>
  <c r="AG3138" i="1"/>
  <c r="AG3139" i="1"/>
  <c r="AG3140" i="1"/>
  <c r="AG3141" i="1"/>
  <c r="AG3142" i="1"/>
  <c r="AG3143" i="1"/>
  <c r="AG3144" i="1"/>
  <c r="AG3145" i="1"/>
  <c r="AG3146" i="1"/>
  <c r="AG3147" i="1"/>
  <c r="AG3148" i="1"/>
  <c r="AG3149" i="1"/>
  <c r="AG3150" i="1"/>
  <c r="AG3151" i="1"/>
  <c r="AG3152" i="1"/>
  <c r="AG3153" i="1"/>
  <c r="AG3154" i="1"/>
  <c r="AG3155" i="1"/>
  <c r="AG3156" i="1"/>
  <c r="AG3157" i="1"/>
  <c r="AG3158" i="1"/>
  <c r="AG3159" i="1"/>
  <c r="AG3160" i="1"/>
  <c r="AG3161" i="1"/>
  <c r="AG3162" i="1"/>
  <c r="AG3163" i="1"/>
  <c r="AG3164" i="1"/>
  <c r="AG3165" i="1"/>
  <c r="AG3166" i="1"/>
  <c r="AG3167" i="1"/>
  <c r="AG3168" i="1"/>
  <c r="AG3169" i="1"/>
  <c r="AG3170" i="1"/>
  <c r="AG3171" i="1"/>
  <c r="AG3172" i="1"/>
  <c r="AG3173" i="1"/>
  <c r="AG3174" i="1"/>
  <c r="AG3175" i="1"/>
  <c r="AG3176" i="1"/>
  <c r="AG3177" i="1"/>
  <c r="AG3178" i="1"/>
  <c r="AG3179" i="1"/>
  <c r="AG3180" i="1"/>
  <c r="AG3181" i="1"/>
  <c r="AG3182" i="1"/>
  <c r="AG3183" i="1"/>
  <c r="AG3184" i="1"/>
  <c r="AG3185" i="1"/>
  <c r="AG3186" i="1"/>
  <c r="AG3187" i="1"/>
  <c r="AG3188" i="1"/>
  <c r="AG3189" i="1"/>
  <c r="AG3190" i="1"/>
  <c r="AG3191" i="1"/>
  <c r="AG3192" i="1"/>
  <c r="AG3193" i="1"/>
  <c r="AG3194" i="1"/>
  <c r="AG3195" i="1"/>
  <c r="AG3196" i="1"/>
  <c r="AG3197" i="1"/>
  <c r="AG3198" i="1"/>
  <c r="AG3199" i="1"/>
  <c r="AG3200" i="1"/>
  <c r="AG3201" i="1"/>
  <c r="AG3202" i="1"/>
  <c r="AG3203" i="1"/>
  <c r="AG3204" i="1"/>
  <c r="AG3205" i="1"/>
  <c r="AG3206" i="1"/>
  <c r="AG3207" i="1"/>
  <c r="AG3208" i="1"/>
  <c r="AG3209" i="1"/>
  <c r="AG3210" i="1"/>
  <c r="AG3211" i="1"/>
  <c r="AG3212" i="1"/>
  <c r="AG3213" i="1"/>
  <c r="AG3214" i="1"/>
  <c r="AG3215" i="1"/>
  <c r="AG3216" i="1"/>
  <c r="AG3217" i="1"/>
  <c r="AG3218" i="1"/>
  <c r="AG3219" i="1"/>
  <c r="AG3220" i="1"/>
  <c r="AG3221" i="1"/>
  <c r="AG3222" i="1"/>
  <c r="AG3223" i="1"/>
  <c r="AG3224" i="1"/>
  <c r="AG3225" i="1"/>
  <c r="AG3226" i="1"/>
  <c r="AG3227" i="1"/>
  <c r="AG3228" i="1"/>
  <c r="AG3229" i="1"/>
  <c r="AG3230" i="1"/>
  <c r="AG3231" i="1"/>
  <c r="AG3232" i="1"/>
  <c r="AG3233" i="1"/>
  <c r="AG3234" i="1"/>
  <c r="AG3235" i="1"/>
  <c r="AG3236" i="1"/>
  <c r="AG3237" i="1"/>
  <c r="AG3238" i="1"/>
  <c r="AG3239" i="1"/>
  <c r="AG3240" i="1"/>
  <c r="AG3241" i="1"/>
  <c r="AG3242" i="1"/>
  <c r="AG3243" i="1"/>
  <c r="AG3244" i="1"/>
  <c r="AG3245" i="1"/>
  <c r="AG3246" i="1"/>
  <c r="AG3247" i="1"/>
  <c r="AG3248" i="1"/>
  <c r="AG3249" i="1"/>
  <c r="AG3250" i="1"/>
  <c r="AG3251" i="1"/>
  <c r="AG3252" i="1"/>
  <c r="AG3253" i="1"/>
  <c r="AG3254" i="1"/>
  <c r="AG3255" i="1"/>
  <c r="AG3256" i="1"/>
  <c r="AG3257" i="1"/>
  <c r="AG3258" i="1"/>
  <c r="AG3259" i="1"/>
  <c r="AG3260" i="1"/>
  <c r="AG3261" i="1"/>
  <c r="AG3262" i="1"/>
  <c r="AG3263" i="1"/>
  <c r="AG3264" i="1"/>
  <c r="AG3265" i="1"/>
  <c r="AG3266" i="1"/>
  <c r="AG3267" i="1"/>
  <c r="AG3268" i="1"/>
  <c r="AG3269" i="1"/>
  <c r="AG3270" i="1"/>
  <c r="AG3271" i="1"/>
  <c r="AG3272" i="1"/>
  <c r="AG3273" i="1"/>
  <c r="AG3274" i="1"/>
  <c r="AG3275" i="1"/>
  <c r="AG3276" i="1"/>
  <c r="AG3277" i="1"/>
  <c r="AG3278" i="1"/>
  <c r="AG3279" i="1"/>
  <c r="AG3280" i="1"/>
  <c r="AG3281" i="1"/>
  <c r="AG3282" i="1"/>
  <c r="AG3283" i="1"/>
  <c r="AG3284" i="1"/>
  <c r="AG3285" i="1"/>
  <c r="AG3286" i="1"/>
  <c r="AG3287" i="1"/>
  <c r="AG3288" i="1"/>
  <c r="AG3289" i="1"/>
  <c r="AG3290" i="1"/>
  <c r="AG3291" i="1"/>
  <c r="AG3292" i="1"/>
  <c r="AG3293" i="1"/>
  <c r="AG3294" i="1"/>
  <c r="AG3295" i="1"/>
  <c r="AG3296" i="1"/>
  <c r="AG3297" i="1"/>
  <c r="AG3298" i="1"/>
  <c r="AG3299" i="1"/>
  <c r="AG3300" i="1"/>
  <c r="AG3301" i="1"/>
  <c r="AG3302" i="1"/>
  <c r="AG3303" i="1"/>
  <c r="AG3304" i="1"/>
  <c r="AG3305" i="1"/>
  <c r="AG3306" i="1"/>
  <c r="AG3307" i="1"/>
  <c r="AG3308" i="1"/>
  <c r="AG3309" i="1"/>
  <c r="AG3310" i="1"/>
  <c r="AG3311" i="1"/>
  <c r="AG3312" i="1"/>
  <c r="AG3313" i="1"/>
  <c r="AG3314" i="1"/>
  <c r="AG3315" i="1"/>
  <c r="AG3316" i="1"/>
  <c r="AG3317" i="1"/>
  <c r="AG3318" i="1"/>
  <c r="AG3319" i="1"/>
  <c r="AG3320" i="1"/>
  <c r="AG3321" i="1"/>
  <c r="AG3322" i="1"/>
  <c r="AG3323" i="1"/>
  <c r="AG3324" i="1"/>
  <c r="AG3325" i="1"/>
  <c r="AG3326" i="1"/>
  <c r="AG3327" i="1"/>
  <c r="AG3328" i="1"/>
  <c r="AG3329" i="1"/>
  <c r="AG3330" i="1"/>
  <c r="AG3331" i="1"/>
  <c r="AG3332" i="1"/>
  <c r="AG3333" i="1"/>
  <c r="AG3334" i="1"/>
  <c r="AG3335" i="1"/>
  <c r="AG3336" i="1"/>
  <c r="AG3337" i="1"/>
  <c r="AG3338" i="1"/>
  <c r="AG3339" i="1"/>
  <c r="AG3340" i="1"/>
  <c r="AG3341" i="1"/>
  <c r="AG3342" i="1"/>
  <c r="AG3343" i="1"/>
  <c r="AG3344" i="1"/>
  <c r="AG3345" i="1"/>
  <c r="AG3346" i="1"/>
  <c r="AG3347" i="1"/>
  <c r="AG3348" i="1"/>
  <c r="AG3349" i="1"/>
  <c r="AG3350" i="1"/>
  <c r="AG3351" i="1"/>
  <c r="AG3352" i="1"/>
  <c r="AG3353" i="1"/>
  <c r="AG3354" i="1"/>
  <c r="AG3355" i="1"/>
  <c r="AG3356" i="1"/>
  <c r="AG3357" i="1"/>
  <c r="AG3358" i="1"/>
  <c r="AG3359" i="1"/>
  <c r="AG3360" i="1"/>
  <c r="AG3361" i="1"/>
  <c r="AG3362" i="1"/>
  <c r="AG3363" i="1"/>
  <c r="AG3364" i="1"/>
  <c r="AG3365" i="1"/>
  <c r="AG3366" i="1"/>
  <c r="AG3367" i="1"/>
  <c r="AG3368" i="1"/>
  <c r="AG3369" i="1"/>
  <c r="AG3370" i="1"/>
  <c r="AG3371" i="1"/>
  <c r="AG3372" i="1"/>
  <c r="AG3373" i="1"/>
  <c r="AG3374" i="1"/>
  <c r="AG3375" i="1"/>
  <c r="AG3376" i="1"/>
  <c r="AG3377" i="1"/>
  <c r="AG3378" i="1"/>
  <c r="AG3379" i="1"/>
  <c r="AG3380" i="1"/>
  <c r="AG3381" i="1"/>
  <c r="AG3382" i="1"/>
  <c r="AG3383" i="1"/>
  <c r="AG3384" i="1"/>
  <c r="AG3385" i="1"/>
  <c r="AG3386" i="1"/>
  <c r="AG3387" i="1"/>
  <c r="AG3388" i="1"/>
  <c r="AG3389" i="1"/>
  <c r="AG3390" i="1"/>
  <c r="AG3391" i="1"/>
  <c r="AG3392" i="1"/>
  <c r="AG3393" i="1"/>
  <c r="AG3394" i="1"/>
  <c r="AG3395" i="1"/>
  <c r="AG3396" i="1"/>
  <c r="AG3397" i="1"/>
  <c r="AG3398" i="1"/>
  <c r="AG3399" i="1"/>
  <c r="AG3400" i="1"/>
  <c r="AG3401" i="1"/>
  <c r="AG3402" i="1"/>
  <c r="AG3403" i="1"/>
  <c r="AG3404" i="1"/>
  <c r="AG3405" i="1"/>
  <c r="AG3406" i="1"/>
  <c r="AG3407" i="1"/>
  <c r="AG3408" i="1"/>
  <c r="AG3409" i="1"/>
  <c r="AG3410" i="1"/>
  <c r="AG3411" i="1"/>
  <c r="AG3412" i="1"/>
  <c r="AG3413" i="1"/>
  <c r="AG3414" i="1"/>
  <c r="AG3415" i="1"/>
  <c r="AG3416" i="1"/>
  <c r="AG3417" i="1"/>
  <c r="AG3418" i="1"/>
  <c r="AG3419" i="1"/>
  <c r="AG3420" i="1"/>
  <c r="AG3421" i="1"/>
  <c r="AG3422" i="1"/>
  <c r="AG3423" i="1"/>
  <c r="AG3424" i="1"/>
  <c r="AG3425" i="1"/>
  <c r="AG3426" i="1"/>
  <c r="AG3427" i="1"/>
  <c r="AG3428" i="1"/>
  <c r="AG3429" i="1"/>
  <c r="AG3430" i="1"/>
  <c r="AG3431" i="1"/>
  <c r="AG3432" i="1"/>
  <c r="AG3433" i="1"/>
  <c r="AG3434" i="1"/>
  <c r="AG3435" i="1"/>
  <c r="AG3436" i="1"/>
  <c r="AG3437" i="1"/>
  <c r="AG3438" i="1"/>
  <c r="AG3439" i="1"/>
  <c r="AG3440" i="1"/>
  <c r="AG3441" i="1"/>
  <c r="AG3442" i="1"/>
  <c r="AG3443" i="1"/>
  <c r="AG3444" i="1"/>
  <c r="AG3445" i="1"/>
  <c r="AG3446" i="1"/>
  <c r="AG3447" i="1"/>
  <c r="AG3448" i="1"/>
  <c r="AG3449" i="1"/>
  <c r="AG3450" i="1"/>
  <c r="AG3451" i="1"/>
  <c r="AG3452" i="1"/>
  <c r="AG3453" i="1"/>
  <c r="AG3454" i="1"/>
  <c r="AG3455" i="1"/>
  <c r="AG3456" i="1"/>
  <c r="AG3457" i="1"/>
  <c r="AG3458" i="1"/>
  <c r="AG3459" i="1"/>
  <c r="AG3460" i="1"/>
  <c r="AG3461" i="1"/>
  <c r="AG3462" i="1"/>
  <c r="AG3463" i="1"/>
  <c r="AG3464" i="1"/>
  <c r="AG3465" i="1"/>
  <c r="AG3466" i="1"/>
  <c r="AG3467" i="1"/>
  <c r="AG3468" i="1"/>
  <c r="AG3469" i="1"/>
  <c r="AG3470" i="1"/>
  <c r="AG3471" i="1"/>
  <c r="AG3472" i="1"/>
  <c r="AG3473" i="1"/>
  <c r="AG3474" i="1"/>
  <c r="AG3475" i="1"/>
  <c r="AG3476" i="1"/>
  <c r="AG3477" i="1"/>
  <c r="AG3478" i="1"/>
  <c r="AG3479" i="1"/>
  <c r="AG3480" i="1"/>
  <c r="AG3481" i="1"/>
  <c r="AG3482" i="1"/>
  <c r="AG3483" i="1"/>
  <c r="AG3484" i="1"/>
  <c r="AG3485" i="1"/>
  <c r="AG3486" i="1"/>
  <c r="AG3487" i="1"/>
  <c r="AG3488" i="1"/>
  <c r="AG3489" i="1"/>
  <c r="AG3490" i="1"/>
  <c r="AG3491" i="1"/>
  <c r="AG3492" i="1"/>
  <c r="AG3493" i="1"/>
  <c r="AG3494" i="1"/>
  <c r="AG3495" i="1"/>
  <c r="AG3496" i="1"/>
  <c r="AG3497" i="1"/>
  <c r="AG3498" i="1"/>
  <c r="AG3499" i="1"/>
  <c r="AG3500" i="1"/>
  <c r="AG3501" i="1"/>
  <c r="AG3502" i="1"/>
  <c r="AG3503" i="1"/>
  <c r="AG3504" i="1"/>
  <c r="AG3505" i="1"/>
  <c r="AG3506" i="1"/>
  <c r="AG3507" i="1"/>
  <c r="AG3508" i="1"/>
  <c r="AG3509" i="1"/>
  <c r="AG3510" i="1"/>
  <c r="AG3511" i="1"/>
  <c r="AG3512" i="1"/>
  <c r="AG3513" i="1"/>
  <c r="AG3514" i="1"/>
  <c r="AG3515" i="1"/>
  <c r="AG3516" i="1"/>
  <c r="AG3517" i="1"/>
  <c r="AG3518" i="1"/>
  <c r="AG3519" i="1"/>
  <c r="AG3520" i="1"/>
  <c r="AG3521" i="1"/>
  <c r="AG3522" i="1"/>
  <c r="AG3523" i="1"/>
  <c r="AG3524" i="1"/>
  <c r="AG3525" i="1"/>
  <c r="AG3526" i="1"/>
  <c r="AG3527" i="1"/>
  <c r="AG3528" i="1"/>
  <c r="AG3529" i="1"/>
  <c r="AG3530" i="1"/>
  <c r="AG3531" i="1"/>
  <c r="AG3532" i="1"/>
  <c r="AG3533" i="1"/>
  <c r="AG3534" i="1"/>
  <c r="AG3535" i="1"/>
  <c r="AG3536" i="1"/>
  <c r="AG3537" i="1"/>
  <c r="AG3538" i="1"/>
  <c r="AG3539" i="1"/>
  <c r="AG3540" i="1"/>
  <c r="AG3541" i="1"/>
  <c r="AG3542" i="1"/>
  <c r="AG3543" i="1"/>
  <c r="AG3544" i="1"/>
  <c r="AG3545" i="1"/>
  <c r="AG3546" i="1"/>
  <c r="AG3547" i="1"/>
  <c r="AG3548" i="1"/>
  <c r="AG3549" i="1"/>
  <c r="AG3550" i="1"/>
  <c r="AG3551" i="1"/>
  <c r="AG3552" i="1"/>
  <c r="AG3553" i="1"/>
  <c r="AG3554" i="1"/>
  <c r="AG3555" i="1"/>
  <c r="AG3556" i="1"/>
  <c r="AG3557" i="1"/>
  <c r="AG3558" i="1"/>
  <c r="AG3559" i="1"/>
  <c r="AG3560" i="1"/>
  <c r="AG3561" i="1"/>
  <c r="AG3562" i="1"/>
  <c r="AG3563" i="1"/>
  <c r="AG3564" i="1"/>
  <c r="AG3565" i="1"/>
  <c r="AG3566" i="1"/>
  <c r="AG3567" i="1"/>
  <c r="AG3568" i="1"/>
  <c r="AG3569" i="1"/>
  <c r="AG3570" i="1"/>
  <c r="AG3571" i="1"/>
  <c r="AG3572" i="1"/>
  <c r="AG3573" i="1"/>
  <c r="AG3574" i="1"/>
  <c r="AG3575" i="1"/>
  <c r="AG3576" i="1"/>
  <c r="AG3577" i="1"/>
  <c r="AG3578" i="1"/>
  <c r="AG3579" i="1"/>
  <c r="AG3580" i="1"/>
  <c r="AG3581" i="1"/>
  <c r="AG3582" i="1"/>
  <c r="AG3583" i="1"/>
  <c r="AG3584" i="1"/>
  <c r="AG3585" i="1"/>
  <c r="AG3586" i="1"/>
  <c r="AG3587" i="1"/>
  <c r="AG3588" i="1"/>
  <c r="AG3589" i="1"/>
  <c r="AG3590" i="1"/>
  <c r="AG3591" i="1"/>
  <c r="AG3592" i="1"/>
  <c r="AG3593" i="1"/>
  <c r="AG3594" i="1"/>
  <c r="AG3595" i="1"/>
  <c r="AG3596" i="1"/>
  <c r="AG3597" i="1"/>
  <c r="AG3598" i="1"/>
  <c r="AG3599" i="1"/>
  <c r="AG3600" i="1"/>
  <c r="AG3601" i="1"/>
  <c r="AG3602" i="1"/>
  <c r="AG3603" i="1"/>
  <c r="AG3604" i="1"/>
  <c r="AG3605" i="1"/>
  <c r="AG3606" i="1"/>
  <c r="AG3607" i="1"/>
  <c r="AG3608" i="1"/>
  <c r="AG3609" i="1"/>
  <c r="AG3610" i="1"/>
  <c r="AG3611" i="1"/>
  <c r="AG3612" i="1"/>
  <c r="AG3613" i="1"/>
  <c r="AG3614" i="1"/>
  <c r="AG3615" i="1"/>
  <c r="AG3616" i="1"/>
  <c r="AG3617" i="1"/>
  <c r="AG3618" i="1"/>
  <c r="AG3619" i="1"/>
  <c r="AG3620" i="1"/>
  <c r="AG3621" i="1"/>
  <c r="AG3622" i="1"/>
  <c r="AG3623" i="1"/>
  <c r="AG3624" i="1"/>
  <c r="AG3625" i="1"/>
  <c r="AG3626" i="1"/>
  <c r="AG3627" i="1"/>
  <c r="AG3628" i="1"/>
  <c r="AG3629" i="1"/>
  <c r="AG3630" i="1"/>
  <c r="AG3631" i="1"/>
  <c r="AG3632" i="1"/>
  <c r="AG3633" i="1"/>
  <c r="AG3634" i="1"/>
  <c r="AG3635" i="1"/>
  <c r="AG3636" i="1"/>
  <c r="AG3637" i="1"/>
  <c r="AG3638" i="1"/>
  <c r="AG3639" i="1"/>
  <c r="AG3640" i="1"/>
  <c r="AG3641" i="1"/>
  <c r="AG3642" i="1"/>
  <c r="AG3643" i="1"/>
  <c r="AG3644" i="1"/>
  <c r="AG3645" i="1"/>
  <c r="AG3646" i="1"/>
  <c r="AG3647" i="1"/>
  <c r="AG3648" i="1"/>
  <c r="AG3649" i="1"/>
  <c r="AG3650" i="1"/>
  <c r="AG3651" i="1"/>
  <c r="AG3652" i="1"/>
  <c r="AG3653" i="1"/>
  <c r="AG3654" i="1"/>
  <c r="AG3655" i="1"/>
  <c r="AG3656" i="1"/>
  <c r="AG3657" i="1"/>
  <c r="AG3658" i="1"/>
  <c r="AG3659" i="1"/>
  <c r="AG3660" i="1"/>
  <c r="AG3661" i="1"/>
  <c r="AG3662" i="1"/>
  <c r="AG3663" i="1"/>
  <c r="AG3664" i="1"/>
  <c r="AG3665" i="1"/>
  <c r="AG3666" i="1"/>
  <c r="AG3667" i="1"/>
  <c r="AG3668" i="1"/>
  <c r="AG3669" i="1"/>
  <c r="AG3670" i="1"/>
  <c r="AG3671" i="1"/>
  <c r="AG3672" i="1"/>
  <c r="AG3673" i="1"/>
  <c r="AG3674" i="1"/>
  <c r="AG3675" i="1"/>
  <c r="AG3676" i="1"/>
  <c r="AG3677" i="1"/>
  <c r="AG3678" i="1"/>
  <c r="AG3679" i="1"/>
  <c r="AG3680" i="1"/>
  <c r="AG3681" i="1"/>
  <c r="AG3682" i="1"/>
  <c r="AG3683" i="1"/>
  <c r="AG3684" i="1"/>
  <c r="AG3685" i="1"/>
  <c r="AG3686" i="1"/>
  <c r="AG3687" i="1"/>
  <c r="AG3688" i="1"/>
  <c r="AG3689" i="1"/>
  <c r="AG3690" i="1"/>
  <c r="AG3691" i="1"/>
  <c r="AG3692" i="1"/>
  <c r="AG3693" i="1"/>
  <c r="AG3694" i="1"/>
  <c r="AG3695" i="1"/>
  <c r="AG3696" i="1"/>
  <c r="AG3697" i="1"/>
  <c r="AG3698" i="1"/>
  <c r="AG3699" i="1"/>
  <c r="AG3700" i="1"/>
  <c r="AG3701" i="1"/>
  <c r="AG3702" i="1"/>
  <c r="AG3703" i="1"/>
  <c r="AG3704" i="1"/>
  <c r="AG3705" i="1"/>
  <c r="AG3706" i="1"/>
  <c r="AG3707" i="1"/>
  <c r="AG3708" i="1"/>
  <c r="AG3709" i="1"/>
  <c r="AG3710" i="1"/>
  <c r="AG3711" i="1"/>
  <c r="AG3712" i="1"/>
  <c r="AG3713" i="1"/>
  <c r="AG3714" i="1"/>
  <c r="AG3715" i="1"/>
  <c r="AG3716" i="1"/>
  <c r="AG3717" i="1"/>
  <c r="AG3718" i="1"/>
  <c r="AG3719" i="1"/>
  <c r="AG3720" i="1"/>
  <c r="AG3721" i="1"/>
  <c r="AG3722" i="1"/>
  <c r="AG3723" i="1"/>
  <c r="AG3724" i="1"/>
  <c r="AG3725" i="1"/>
  <c r="AG3726" i="1"/>
  <c r="AG3727" i="1"/>
  <c r="AG3728" i="1"/>
  <c r="AG3729" i="1"/>
  <c r="AG3730" i="1"/>
  <c r="AG3731" i="1"/>
  <c r="AG3732" i="1"/>
  <c r="AG3733" i="1"/>
  <c r="AG3734" i="1"/>
  <c r="AG3735" i="1"/>
  <c r="AG3736" i="1"/>
  <c r="AG3737" i="1"/>
  <c r="AG3738" i="1"/>
  <c r="AG3739" i="1"/>
  <c r="AG3740" i="1"/>
  <c r="AG3741" i="1"/>
  <c r="AG3742" i="1"/>
  <c r="AG3743" i="1"/>
  <c r="AG3744" i="1"/>
  <c r="AG3745" i="1"/>
  <c r="AG3746" i="1"/>
  <c r="AG3747" i="1"/>
  <c r="AG3748" i="1"/>
  <c r="AG3749" i="1"/>
  <c r="AG3750" i="1"/>
  <c r="AG3751" i="1"/>
  <c r="AG3752" i="1"/>
  <c r="AG3753" i="1"/>
  <c r="AG3754" i="1"/>
  <c r="AG3755" i="1"/>
  <c r="AG3756" i="1"/>
  <c r="AG3757" i="1"/>
  <c r="AG3758" i="1"/>
  <c r="AG3759" i="1"/>
  <c r="AG3760" i="1"/>
  <c r="AG3761" i="1"/>
  <c r="AG3762" i="1"/>
  <c r="AG3763" i="1"/>
  <c r="AG3764" i="1"/>
  <c r="AG3765" i="1"/>
  <c r="AG3766" i="1"/>
  <c r="AG3767" i="1"/>
  <c r="AG3768" i="1"/>
  <c r="AG3769" i="1"/>
  <c r="AG3770" i="1"/>
  <c r="AG3771" i="1"/>
  <c r="AG3772" i="1"/>
  <c r="AG3773" i="1"/>
  <c r="AG3774" i="1"/>
  <c r="AG3775" i="1"/>
  <c r="AG3776" i="1"/>
  <c r="AG3777" i="1"/>
  <c r="AG3778" i="1"/>
  <c r="AG3779" i="1"/>
  <c r="AG3780" i="1"/>
  <c r="AG3781" i="1"/>
  <c r="AG3782" i="1"/>
  <c r="AG3783" i="1"/>
  <c r="AG3784" i="1"/>
  <c r="AG3785" i="1"/>
  <c r="AG3786" i="1"/>
  <c r="AG3787" i="1"/>
  <c r="AG3788" i="1"/>
  <c r="AG3789" i="1"/>
  <c r="AG3790" i="1"/>
  <c r="AG3791" i="1"/>
  <c r="AG3792" i="1"/>
  <c r="AG3793" i="1"/>
  <c r="AG3794" i="1"/>
  <c r="AG3795" i="1"/>
  <c r="AG3796" i="1"/>
  <c r="AG3797" i="1"/>
  <c r="AG3798" i="1"/>
  <c r="AG3799" i="1"/>
  <c r="AG3800" i="1"/>
  <c r="AG3801" i="1"/>
  <c r="AG3802" i="1"/>
  <c r="AG3803" i="1"/>
  <c r="AG3804" i="1"/>
  <c r="AG3805" i="1"/>
  <c r="AG3806" i="1"/>
  <c r="AG3807" i="1"/>
  <c r="AG3808" i="1"/>
  <c r="AG3809" i="1"/>
  <c r="AG3810" i="1"/>
  <c r="AG3811" i="1"/>
  <c r="AG3812" i="1"/>
  <c r="AG3813" i="1"/>
  <c r="AG3814" i="1"/>
  <c r="AG3815" i="1"/>
  <c r="AG3816" i="1"/>
  <c r="AG3817" i="1"/>
  <c r="AG3818" i="1"/>
  <c r="AG3819" i="1"/>
  <c r="AG3820" i="1"/>
  <c r="AG3821" i="1"/>
  <c r="AG3822" i="1"/>
  <c r="AG3823" i="1"/>
  <c r="AG3824" i="1"/>
  <c r="AG3825" i="1"/>
  <c r="AG3826" i="1"/>
  <c r="AG3827" i="1"/>
  <c r="AG3828" i="1"/>
  <c r="AG3829" i="1"/>
  <c r="AG3830" i="1"/>
  <c r="AG3831" i="1"/>
  <c r="AG3832" i="1"/>
  <c r="AG3833" i="1"/>
  <c r="AG3834" i="1"/>
  <c r="AG3835" i="1"/>
  <c r="AG3836" i="1"/>
  <c r="AG3837" i="1"/>
  <c r="AG3838" i="1"/>
  <c r="AG3839" i="1"/>
  <c r="AG3840" i="1"/>
  <c r="AG3841" i="1"/>
  <c r="AG3842" i="1"/>
  <c r="AG3843" i="1"/>
  <c r="AG3844" i="1"/>
  <c r="AG3845" i="1"/>
  <c r="AG3846" i="1"/>
  <c r="AG3847" i="1"/>
  <c r="AG3848" i="1"/>
  <c r="AG3849" i="1"/>
  <c r="AG3850" i="1"/>
  <c r="AG3851" i="1"/>
  <c r="AG3852" i="1"/>
  <c r="AG3853" i="1"/>
  <c r="AG3854" i="1"/>
  <c r="AG3855" i="1"/>
  <c r="AG3856" i="1"/>
  <c r="AG3857" i="1"/>
  <c r="AG3858" i="1"/>
  <c r="AG3859" i="1"/>
  <c r="AG3860" i="1"/>
  <c r="AG3861" i="1"/>
  <c r="AG3862" i="1"/>
  <c r="AG3863" i="1"/>
  <c r="AG3864" i="1"/>
  <c r="AG3865" i="1"/>
  <c r="AG3866" i="1"/>
  <c r="AG3867" i="1"/>
  <c r="AG3868" i="1"/>
  <c r="AG3869" i="1"/>
  <c r="AG3870" i="1"/>
  <c r="AG3871" i="1"/>
  <c r="AG3872" i="1"/>
  <c r="AG3873" i="1"/>
  <c r="AG3874" i="1"/>
  <c r="AG3875" i="1"/>
  <c r="AG3876" i="1"/>
  <c r="AG3877" i="1"/>
  <c r="AG3878" i="1"/>
  <c r="AG3879" i="1"/>
  <c r="AG3880" i="1"/>
  <c r="AG3881" i="1"/>
  <c r="AG3882" i="1"/>
  <c r="AG3883" i="1"/>
  <c r="AG3884" i="1"/>
  <c r="AG3885" i="1"/>
  <c r="AG3886" i="1"/>
  <c r="AG3887" i="1"/>
  <c r="AG3888" i="1"/>
  <c r="AG3889" i="1"/>
  <c r="AG3890" i="1"/>
  <c r="AG3891" i="1"/>
  <c r="AG3892" i="1"/>
  <c r="AG3893" i="1"/>
  <c r="AG3894" i="1"/>
  <c r="AG3895" i="1"/>
  <c r="AG3896" i="1"/>
  <c r="AG3897" i="1"/>
  <c r="AG3898" i="1"/>
  <c r="AG3899" i="1"/>
  <c r="AG3900" i="1"/>
  <c r="AG3901" i="1"/>
  <c r="AG3902" i="1"/>
  <c r="AG3903" i="1"/>
  <c r="AG3904" i="1"/>
  <c r="AG3905" i="1"/>
  <c r="AG3906" i="1"/>
  <c r="AG3907" i="1"/>
  <c r="AG3908" i="1"/>
  <c r="AG3909" i="1"/>
  <c r="AG3910" i="1"/>
  <c r="AG3911" i="1"/>
  <c r="AG3912" i="1"/>
  <c r="AG3913" i="1"/>
  <c r="AG3914" i="1"/>
  <c r="AG3915" i="1"/>
  <c r="AG3916" i="1"/>
  <c r="AG3917" i="1"/>
  <c r="AG3918" i="1"/>
  <c r="AG3919" i="1"/>
  <c r="AG3920" i="1"/>
  <c r="AG3921" i="1"/>
  <c r="AG3922" i="1"/>
  <c r="AG3923" i="1"/>
  <c r="AG3924" i="1"/>
  <c r="AG3925" i="1"/>
  <c r="AG3926" i="1"/>
  <c r="AG3927" i="1"/>
  <c r="AG3928" i="1"/>
  <c r="AG3929" i="1"/>
  <c r="AG3930" i="1"/>
  <c r="AG3931" i="1"/>
  <c r="AG3932" i="1"/>
  <c r="AG3933" i="1"/>
  <c r="AG3934" i="1"/>
  <c r="AG3935" i="1"/>
  <c r="AG3936" i="1"/>
  <c r="AG3937" i="1"/>
  <c r="AG3938" i="1"/>
  <c r="AG3939" i="1"/>
  <c r="AG3940" i="1"/>
  <c r="AG3941" i="1"/>
  <c r="AG3942" i="1"/>
  <c r="AG3943" i="1"/>
  <c r="AG3944" i="1"/>
  <c r="AG3945" i="1"/>
  <c r="AG3946" i="1"/>
  <c r="AG3947" i="1"/>
  <c r="AG3948" i="1"/>
  <c r="AG3949" i="1"/>
  <c r="AG3950" i="1"/>
  <c r="AG3951" i="1"/>
  <c r="AG3952" i="1"/>
  <c r="AG3953" i="1"/>
  <c r="AG3954" i="1"/>
  <c r="AG3955" i="1"/>
  <c r="AG3956" i="1"/>
  <c r="AG3957" i="1"/>
  <c r="AG3958" i="1"/>
  <c r="AG3959" i="1"/>
  <c r="AG3960" i="1"/>
  <c r="AG3961" i="1"/>
  <c r="AG3962" i="1"/>
  <c r="AG3963" i="1"/>
  <c r="AG3964" i="1"/>
  <c r="AG3965" i="1"/>
  <c r="AG3966" i="1"/>
  <c r="AG3967" i="1"/>
  <c r="AG3968" i="1"/>
  <c r="AG3969" i="1"/>
  <c r="AG3970" i="1"/>
  <c r="AG3971" i="1"/>
  <c r="AG3972" i="1"/>
  <c r="AG3973" i="1"/>
  <c r="AG3974" i="1"/>
  <c r="AG3975" i="1"/>
  <c r="AG3976" i="1"/>
  <c r="AG3977" i="1"/>
  <c r="AG3978" i="1"/>
  <c r="AG3979" i="1"/>
  <c r="AG3980" i="1"/>
  <c r="AG3981" i="1"/>
  <c r="AG3982" i="1"/>
  <c r="AG3983" i="1"/>
  <c r="AG3984" i="1"/>
  <c r="AG3985" i="1"/>
  <c r="AG3986" i="1"/>
  <c r="AG3987" i="1"/>
  <c r="AG3988" i="1"/>
  <c r="AG3989" i="1"/>
  <c r="AG3990" i="1"/>
  <c r="AG3991" i="1"/>
  <c r="AG3992" i="1"/>
  <c r="AG3993" i="1"/>
  <c r="AG3994" i="1"/>
  <c r="AG3995" i="1"/>
  <c r="AG3996" i="1"/>
  <c r="AG3997" i="1"/>
  <c r="AG3998" i="1"/>
  <c r="AG3999" i="1"/>
  <c r="AG4000" i="1"/>
  <c r="AG4001" i="1"/>
  <c r="AG4002" i="1"/>
  <c r="AG4003" i="1"/>
  <c r="AG4004" i="1"/>
  <c r="AG4005" i="1"/>
  <c r="AG4006" i="1"/>
  <c r="AG4007" i="1"/>
  <c r="AG4008" i="1"/>
  <c r="AG4009" i="1"/>
  <c r="AG4010" i="1"/>
  <c r="AG4011" i="1"/>
  <c r="AG4012" i="1"/>
  <c r="AG4013" i="1"/>
  <c r="AG4014" i="1"/>
  <c r="AG4015" i="1"/>
  <c r="AG4016" i="1"/>
  <c r="AG4017" i="1"/>
  <c r="AG4018" i="1"/>
  <c r="AG4019" i="1"/>
  <c r="AG4020" i="1"/>
  <c r="AG4021" i="1"/>
  <c r="AG4022" i="1"/>
  <c r="AG4023" i="1"/>
  <c r="AG4024" i="1"/>
  <c r="AG4025" i="1"/>
  <c r="AG4026" i="1"/>
  <c r="AG4027" i="1"/>
  <c r="AG4028" i="1"/>
  <c r="AG4029" i="1"/>
  <c r="AG4030" i="1"/>
  <c r="AG4031" i="1"/>
  <c r="AG4032" i="1"/>
  <c r="AG4033" i="1"/>
  <c r="AG4034" i="1"/>
  <c r="AG4035" i="1"/>
  <c r="AG4036" i="1"/>
  <c r="AG4037" i="1"/>
  <c r="AG4038" i="1"/>
  <c r="AG4039" i="1"/>
  <c r="AG4040" i="1"/>
  <c r="AG4041" i="1"/>
  <c r="AG4042" i="1"/>
  <c r="AG4043" i="1"/>
  <c r="AG4044" i="1"/>
  <c r="AG4045" i="1"/>
  <c r="AG4046" i="1"/>
  <c r="AG4047" i="1"/>
  <c r="AG4048" i="1"/>
  <c r="AG4049" i="1"/>
  <c r="AG4050" i="1"/>
  <c r="AG4051" i="1"/>
  <c r="AG4052" i="1"/>
  <c r="AG4053" i="1"/>
  <c r="AG4054" i="1"/>
  <c r="AG4055" i="1"/>
  <c r="AG4056" i="1"/>
  <c r="AG4057" i="1"/>
  <c r="AG4058" i="1"/>
  <c r="AG4059" i="1"/>
  <c r="AG4060" i="1"/>
  <c r="AG4061" i="1"/>
  <c r="AG4062" i="1"/>
  <c r="AG4063" i="1"/>
  <c r="AG4064" i="1"/>
  <c r="AG4065" i="1"/>
  <c r="AG4066" i="1"/>
  <c r="AG4067" i="1"/>
  <c r="AG4068" i="1"/>
  <c r="AG4069" i="1"/>
  <c r="AG4070" i="1"/>
  <c r="AG4071" i="1"/>
  <c r="AG4072" i="1"/>
  <c r="AG4073" i="1"/>
  <c r="AG4074" i="1"/>
  <c r="AG4075" i="1"/>
  <c r="AG4076" i="1"/>
  <c r="AG4077" i="1"/>
  <c r="AG4078" i="1"/>
  <c r="AG4079" i="1"/>
  <c r="AG4080" i="1"/>
  <c r="AG4081" i="1"/>
  <c r="AG4082" i="1"/>
  <c r="AG4083" i="1"/>
  <c r="AG4084" i="1"/>
  <c r="AG4085" i="1"/>
  <c r="AG4086" i="1"/>
  <c r="AG4087" i="1"/>
  <c r="AG4088" i="1"/>
  <c r="AG4089" i="1"/>
  <c r="AG4090" i="1"/>
  <c r="AG4091" i="1"/>
  <c r="AG4092" i="1"/>
  <c r="AG4093" i="1"/>
  <c r="AG4094" i="1"/>
  <c r="AG4095" i="1"/>
  <c r="AG4096" i="1"/>
  <c r="AG4097" i="1"/>
  <c r="AG4098" i="1"/>
  <c r="AG4099" i="1"/>
  <c r="AG4100" i="1"/>
  <c r="AG4101" i="1"/>
  <c r="AG4102" i="1"/>
  <c r="AG4103" i="1"/>
  <c r="AG4104" i="1"/>
  <c r="AG4105" i="1"/>
  <c r="AG4106" i="1"/>
  <c r="AG4107" i="1"/>
  <c r="AG4108" i="1"/>
  <c r="AG4109" i="1"/>
  <c r="AG4110" i="1"/>
  <c r="AG4111" i="1"/>
  <c r="AG4112" i="1"/>
  <c r="AG4113" i="1"/>
  <c r="AG4114" i="1"/>
  <c r="AG4115" i="1"/>
  <c r="AG4116" i="1"/>
  <c r="AG4117" i="1"/>
  <c r="AG4118" i="1"/>
  <c r="AG4119" i="1"/>
  <c r="AG4120" i="1"/>
  <c r="AG4121" i="1"/>
  <c r="AG4122" i="1"/>
  <c r="AG4123" i="1"/>
  <c r="AG4124" i="1"/>
  <c r="AG4125" i="1"/>
  <c r="AG4126" i="1"/>
  <c r="AG4127" i="1"/>
  <c r="AG4128" i="1"/>
  <c r="AG4129" i="1"/>
  <c r="AG4130" i="1"/>
  <c r="AG4131" i="1"/>
  <c r="AG4132" i="1"/>
  <c r="AG4133" i="1"/>
  <c r="AG4134" i="1"/>
  <c r="AG4135" i="1"/>
  <c r="AG4136" i="1"/>
  <c r="AG4137" i="1"/>
  <c r="AG4138" i="1"/>
  <c r="AG4139" i="1"/>
  <c r="AG4140" i="1"/>
  <c r="AG4141" i="1"/>
  <c r="AG4142" i="1"/>
  <c r="AG4143" i="1"/>
  <c r="AG4144" i="1"/>
  <c r="AG4145" i="1"/>
  <c r="AG4146" i="1"/>
  <c r="AG4147" i="1"/>
  <c r="AG4148" i="1"/>
  <c r="AG4149" i="1"/>
  <c r="AG4150" i="1"/>
  <c r="AG4151" i="1"/>
  <c r="AG4152" i="1"/>
  <c r="AG4153" i="1"/>
  <c r="AG4154" i="1"/>
  <c r="AG4155" i="1"/>
  <c r="AG4156" i="1"/>
  <c r="AG4157" i="1"/>
  <c r="AG4158" i="1"/>
  <c r="AG4159" i="1"/>
  <c r="AG4160" i="1"/>
  <c r="AG4161" i="1"/>
  <c r="AG4162" i="1"/>
  <c r="AG4163" i="1"/>
  <c r="AG4164" i="1"/>
  <c r="AG4165" i="1"/>
  <c r="AG4166" i="1"/>
  <c r="AG4167" i="1"/>
  <c r="AG4168" i="1"/>
  <c r="AG4169" i="1"/>
  <c r="AG4170" i="1"/>
  <c r="AG4171" i="1"/>
  <c r="AG4172" i="1"/>
  <c r="AG4173" i="1"/>
  <c r="AG4174" i="1"/>
  <c r="AG4175" i="1"/>
  <c r="AG4176" i="1"/>
  <c r="AG4177" i="1"/>
  <c r="AG4178" i="1"/>
  <c r="AG4179" i="1"/>
  <c r="AG4180" i="1"/>
  <c r="AG4181" i="1"/>
  <c r="AG4182" i="1"/>
  <c r="AG4183" i="1"/>
  <c r="AG4184" i="1"/>
  <c r="AG4185" i="1"/>
  <c r="AG4186" i="1"/>
  <c r="AG4187" i="1"/>
  <c r="AG4188" i="1"/>
  <c r="AG4189" i="1"/>
  <c r="AG4190" i="1"/>
  <c r="AG4191" i="1"/>
  <c r="AG4192" i="1"/>
  <c r="AG4193" i="1"/>
  <c r="AG4194" i="1"/>
  <c r="AG4195" i="1"/>
  <c r="AG4196" i="1"/>
  <c r="AG4197" i="1"/>
  <c r="AG4198" i="1"/>
  <c r="AG4199" i="1"/>
  <c r="AG4200" i="1"/>
  <c r="AG4201" i="1"/>
  <c r="AG4202" i="1"/>
  <c r="AG4203" i="1"/>
  <c r="AG4204" i="1"/>
  <c r="AG4205" i="1"/>
  <c r="AG4206" i="1"/>
  <c r="AG4207" i="1"/>
  <c r="AG4208" i="1"/>
  <c r="AG4209" i="1"/>
  <c r="AG4210" i="1"/>
  <c r="AG4211" i="1"/>
  <c r="AG4212" i="1"/>
  <c r="AG4213" i="1"/>
  <c r="AG4214" i="1"/>
  <c r="AG4215" i="1"/>
  <c r="AG4216" i="1"/>
  <c r="AG4217" i="1"/>
  <c r="AG4218" i="1"/>
  <c r="AG4219" i="1"/>
  <c r="AG4220" i="1"/>
  <c r="AG4221" i="1"/>
  <c r="AG4222" i="1"/>
  <c r="AG4223" i="1"/>
  <c r="AG4224" i="1"/>
  <c r="AG4225" i="1"/>
  <c r="AG4226" i="1"/>
  <c r="AG4227" i="1"/>
  <c r="AG4228" i="1"/>
  <c r="AG4229" i="1"/>
  <c r="AG4230" i="1"/>
  <c r="AG4231" i="1"/>
  <c r="AG4232" i="1"/>
  <c r="AG4233" i="1"/>
  <c r="AG4234" i="1"/>
  <c r="AG4235" i="1"/>
  <c r="AG4236" i="1"/>
  <c r="AG4237" i="1"/>
  <c r="AG4238" i="1"/>
  <c r="AG4239" i="1"/>
  <c r="AG4240" i="1"/>
  <c r="AG4241" i="1"/>
  <c r="AG4242" i="1"/>
  <c r="AG4243" i="1"/>
  <c r="AG4244" i="1"/>
  <c r="AG4245" i="1"/>
  <c r="AG4246" i="1"/>
  <c r="AG4247" i="1"/>
  <c r="AG4248" i="1"/>
  <c r="AG4249" i="1"/>
  <c r="AG4250" i="1"/>
  <c r="AG4251" i="1"/>
  <c r="AG4252" i="1"/>
  <c r="AG4253" i="1"/>
  <c r="AG4254" i="1"/>
  <c r="AG4255" i="1"/>
  <c r="AG4256" i="1"/>
  <c r="AG4257" i="1"/>
  <c r="AG4258" i="1"/>
  <c r="AG4259" i="1"/>
  <c r="AG4260" i="1"/>
  <c r="AG4261" i="1"/>
  <c r="AG4262" i="1"/>
  <c r="AG4263" i="1"/>
  <c r="AG4264" i="1"/>
  <c r="AG4265" i="1"/>
  <c r="AG4266" i="1"/>
  <c r="AG4267" i="1"/>
  <c r="AG4268" i="1"/>
  <c r="AG4269" i="1"/>
  <c r="AG4270" i="1"/>
  <c r="AG4271" i="1"/>
  <c r="AG4272" i="1"/>
  <c r="AG4273" i="1"/>
  <c r="AG4274" i="1"/>
  <c r="AG4275" i="1"/>
  <c r="AG4276" i="1"/>
  <c r="AG4277" i="1"/>
  <c r="AG4278" i="1"/>
  <c r="AG4279" i="1"/>
  <c r="AG4280" i="1"/>
  <c r="AG4281" i="1"/>
  <c r="AG4282" i="1"/>
  <c r="AG4283" i="1"/>
  <c r="AG4284" i="1"/>
  <c r="AG4285" i="1"/>
  <c r="AG4286" i="1"/>
  <c r="AG4287" i="1"/>
  <c r="AG4288" i="1"/>
  <c r="AG4289" i="1"/>
  <c r="AG4290" i="1"/>
  <c r="AG4291" i="1"/>
  <c r="AG4292" i="1"/>
  <c r="AG4293" i="1"/>
  <c r="AG4294" i="1"/>
  <c r="AG4295" i="1"/>
  <c r="AG4296" i="1"/>
  <c r="AG4297" i="1"/>
  <c r="AG4298" i="1"/>
  <c r="AG4299" i="1"/>
  <c r="AG4300" i="1"/>
  <c r="AG4301" i="1"/>
  <c r="AG4302" i="1"/>
  <c r="AG4303" i="1"/>
  <c r="AG4304" i="1"/>
  <c r="AG4305" i="1"/>
  <c r="AG4306" i="1"/>
  <c r="AG4307" i="1"/>
  <c r="AG4308" i="1"/>
  <c r="AG4309" i="1"/>
  <c r="AG4310" i="1"/>
  <c r="AG4311" i="1"/>
  <c r="AG4312" i="1"/>
  <c r="AG4313" i="1"/>
  <c r="AG4314" i="1"/>
  <c r="AG4315" i="1"/>
  <c r="AG4316" i="1"/>
  <c r="AG4317" i="1"/>
  <c r="AG4318" i="1"/>
  <c r="AG4319" i="1"/>
  <c r="AG4320" i="1"/>
  <c r="AG4321" i="1"/>
  <c r="AG4322" i="1"/>
  <c r="AG4323" i="1"/>
  <c r="AG4324" i="1"/>
  <c r="AG4325" i="1"/>
  <c r="AG4326" i="1"/>
  <c r="AG4327" i="1"/>
  <c r="AG4328" i="1"/>
  <c r="AG4329" i="1"/>
  <c r="AG4330" i="1"/>
  <c r="AG4331" i="1"/>
  <c r="AG4332" i="1"/>
  <c r="AG4333" i="1"/>
  <c r="AG4334" i="1"/>
  <c r="AG4335" i="1"/>
  <c r="AG4336" i="1"/>
  <c r="AG4337" i="1"/>
  <c r="AG4338" i="1"/>
  <c r="AG4339" i="1"/>
  <c r="AG4340" i="1"/>
  <c r="AG4341" i="1"/>
  <c r="AG4342" i="1"/>
  <c r="AG4343" i="1"/>
  <c r="AG4344" i="1"/>
  <c r="AG4345" i="1"/>
  <c r="AG4346" i="1"/>
  <c r="AG4347" i="1"/>
  <c r="AG4348" i="1"/>
  <c r="AG4349" i="1"/>
  <c r="AG4350" i="1"/>
  <c r="AG4351" i="1"/>
  <c r="AG4352" i="1"/>
  <c r="AG4353" i="1"/>
  <c r="AG4354" i="1"/>
  <c r="AG4355" i="1"/>
  <c r="AG4356" i="1"/>
  <c r="AG4357" i="1"/>
  <c r="AG4358" i="1"/>
  <c r="AG4359" i="1"/>
  <c r="AG4360" i="1"/>
  <c r="AG4361" i="1"/>
  <c r="AG4362" i="1"/>
  <c r="AG4363" i="1"/>
  <c r="AG4364" i="1"/>
  <c r="AG4365" i="1"/>
  <c r="AG4366" i="1"/>
  <c r="AG4367" i="1"/>
  <c r="AG4368" i="1"/>
  <c r="AG4369" i="1"/>
  <c r="AG4370" i="1"/>
  <c r="AG4371" i="1"/>
  <c r="AG4372" i="1"/>
  <c r="AG4373" i="1"/>
  <c r="AG4374" i="1"/>
  <c r="AG4375" i="1"/>
  <c r="AG4376" i="1"/>
  <c r="AG4377" i="1"/>
  <c r="AG4378" i="1"/>
  <c r="AG4379" i="1"/>
  <c r="AG4380" i="1"/>
  <c r="AG4381" i="1"/>
  <c r="AG4382" i="1"/>
  <c r="AG4383" i="1"/>
  <c r="AG4384" i="1"/>
  <c r="AG4385" i="1"/>
  <c r="AG4386" i="1"/>
  <c r="AG4387" i="1"/>
  <c r="AG4388" i="1"/>
  <c r="AG4389" i="1"/>
  <c r="AG4390" i="1"/>
  <c r="AG4391" i="1"/>
  <c r="AG4392" i="1"/>
  <c r="AG4393" i="1"/>
  <c r="AG4394" i="1"/>
  <c r="AG4395" i="1"/>
  <c r="AG4396" i="1"/>
  <c r="AG4397" i="1"/>
  <c r="AG4398" i="1"/>
  <c r="AG4399" i="1"/>
  <c r="AG4400" i="1"/>
  <c r="AG4401" i="1"/>
  <c r="AG4402" i="1"/>
  <c r="AG4403" i="1"/>
  <c r="AG4404" i="1"/>
  <c r="AG4405" i="1"/>
  <c r="AG4406" i="1"/>
  <c r="AG4407" i="1"/>
  <c r="AG4408" i="1"/>
  <c r="AG4409" i="1"/>
  <c r="AG4410" i="1"/>
  <c r="AG4411" i="1"/>
  <c r="AG4412" i="1"/>
  <c r="AG4413" i="1"/>
  <c r="AG4414" i="1"/>
  <c r="AG4415" i="1"/>
  <c r="AG4416" i="1"/>
  <c r="AG4417" i="1"/>
  <c r="AG4418" i="1"/>
  <c r="AG4419" i="1"/>
  <c r="AG4420" i="1"/>
  <c r="AG4421" i="1"/>
  <c r="AG4422" i="1"/>
  <c r="AG4423" i="1"/>
  <c r="AG4424" i="1"/>
  <c r="AG4425" i="1"/>
  <c r="AG4426" i="1"/>
  <c r="AG4427" i="1"/>
  <c r="AG4428" i="1"/>
  <c r="AG4429" i="1"/>
  <c r="AG4430" i="1"/>
  <c r="AG4431" i="1"/>
  <c r="AG4432" i="1"/>
  <c r="AG4433" i="1"/>
  <c r="AG4434" i="1"/>
  <c r="AG4435" i="1"/>
  <c r="AG4436" i="1"/>
  <c r="AG4437" i="1"/>
  <c r="AG4438" i="1"/>
  <c r="AG4439" i="1"/>
  <c r="AG4440" i="1"/>
  <c r="AG4441" i="1"/>
  <c r="AG4442" i="1"/>
  <c r="AG4443" i="1"/>
  <c r="AG4444" i="1"/>
  <c r="AG4445" i="1"/>
  <c r="AG4446" i="1"/>
  <c r="AG4447" i="1"/>
  <c r="AG4448" i="1"/>
  <c r="AG4449" i="1"/>
  <c r="AG4450" i="1"/>
  <c r="AG4451" i="1"/>
  <c r="AG4452" i="1"/>
  <c r="AG4453" i="1"/>
  <c r="AG4454" i="1"/>
  <c r="AG4455" i="1"/>
  <c r="AG4456" i="1"/>
  <c r="AG4457" i="1"/>
  <c r="AG4458" i="1"/>
  <c r="AG4459" i="1"/>
  <c r="AG4460" i="1"/>
  <c r="AG4461" i="1"/>
  <c r="AG4462" i="1"/>
  <c r="AG4463" i="1"/>
  <c r="AG4464" i="1"/>
  <c r="AG4465" i="1"/>
  <c r="AG4466" i="1"/>
  <c r="AG4467" i="1"/>
  <c r="AG4468" i="1"/>
  <c r="AG4469" i="1"/>
  <c r="AG4470" i="1"/>
  <c r="AG4471" i="1"/>
  <c r="AG4472" i="1"/>
  <c r="AG4473" i="1"/>
  <c r="AG4474" i="1"/>
  <c r="AG4475" i="1"/>
  <c r="AG4476" i="1"/>
  <c r="AG4477" i="1"/>
  <c r="AG4478" i="1"/>
  <c r="AG4479" i="1"/>
  <c r="AG4480" i="1"/>
  <c r="AG4481" i="1"/>
  <c r="AG4482" i="1"/>
  <c r="AG4483" i="1"/>
  <c r="AG4484" i="1"/>
  <c r="AG4485" i="1"/>
  <c r="AG4486" i="1"/>
  <c r="AG4487" i="1"/>
  <c r="AG4488" i="1"/>
  <c r="AG4489" i="1"/>
  <c r="AG4490" i="1"/>
  <c r="AG4491" i="1"/>
  <c r="AG4492" i="1"/>
  <c r="AG4493" i="1"/>
  <c r="AG4494" i="1"/>
  <c r="AG4495" i="1"/>
  <c r="AG4496" i="1"/>
  <c r="AG4497" i="1"/>
  <c r="AG4498" i="1"/>
  <c r="AG4499" i="1"/>
  <c r="AG4500" i="1"/>
  <c r="AG4501" i="1"/>
  <c r="AG4502" i="1"/>
  <c r="AG4503" i="1"/>
  <c r="AG4504" i="1"/>
  <c r="AG4505" i="1"/>
  <c r="AG4506" i="1"/>
  <c r="AG4507" i="1"/>
  <c r="AG4508" i="1"/>
  <c r="AG4509" i="1"/>
  <c r="AG4510" i="1"/>
  <c r="AG4511" i="1"/>
  <c r="AG4512" i="1"/>
  <c r="AG4513" i="1"/>
  <c r="AG4514" i="1"/>
  <c r="AG4515" i="1"/>
  <c r="AG4516" i="1"/>
  <c r="AG4517" i="1"/>
  <c r="AG4518" i="1"/>
  <c r="AG4519" i="1"/>
  <c r="AG4520" i="1"/>
  <c r="AG4521" i="1"/>
  <c r="AG4522" i="1"/>
  <c r="AG4523" i="1"/>
  <c r="AG4524" i="1"/>
  <c r="AG4525" i="1"/>
  <c r="AG4526" i="1"/>
  <c r="AG4527" i="1"/>
  <c r="AG4528" i="1"/>
  <c r="AG4529" i="1"/>
  <c r="AG4530" i="1"/>
  <c r="AG4531" i="1"/>
  <c r="AG4532" i="1"/>
  <c r="AG4533" i="1"/>
  <c r="AG4534" i="1"/>
  <c r="AG4535" i="1"/>
  <c r="AG4536" i="1"/>
  <c r="AG4537" i="1"/>
  <c r="AG4538" i="1"/>
  <c r="AG4539" i="1"/>
  <c r="AG4540" i="1"/>
  <c r="AG4541" i="1"/>
  <c r="AG4542" i="1"/>
  <c r="AG4543" i="1"/>
  <c r="AG4544" i="1"/>
  <c r="AG4545" i="1"/>
  <c r="AG4546" i="1"/>
  <c r="AG4547" i="1"/>
  <c r="AG4548" i="1"/>
  <c r="AG4549" i="1"/>
  <c r="AG4550" i="1"/>
  <c r="AG4551" i="1"/>
  <c r="AG4552" i="1"/>
  <c r="AG4553" i="1"/>
  <c r="AG4554" i="1"/>
  <c r="AG4555" i="1"/>
  <c r="AG4556" i="1"/>
  <c r="AG4557" i="1"/>
  <c r="AG4558" i="1"/>
  <c r="AG4559" i="1"/>
  <c r="AG4560" i="1"/>
  <c r="AG4561" i="1"/>
  <c r="AG4562" i="1"/>
  <c r="AG4563" i="1"/>
  <c r="AG4564" i="1"/>
  <c r="AG4565" i="1"/>
  <c r="AG4566" i="1"/>
  <c r="AG4567" i="1"/>
  <c r="AG4568" i="1"/>
  <c r="AG4569" i="1"/>
  <c r="AG4570" i="1"/>
  <c r="AG4571" i="1"/>
  <c r="AG4572" i="1"/>
  <c r="AG4573" i="1"/>
  <c r="AG4574" i="1"/>
  <c r="AG4575" i="1"/>
  <c r="AG4576" i="1"/>
  <c r="AG4577" i="1"/>
  <c r="AG4578" i="1"/>
  <c r="AG4579" i="1"/>
  <c r="AG4580" i="1"/>
  <c r="AG4581" i="1"/>
  <c r="AG4582" i="1"/>
  <c r="AG4583" i="1"/>
  <c r="AG4584" i="1"/>
  <c r="AG4585" i="1"/>
  <c r="AG4586" i="1"/>
  <c r="AG4587" i="1"/>
  <c r="AG4588" i="1"/>
  <c r="AG4589" i="1"/>
  <c r="AG4590" i="1"/>
  <c r="AG4591" i="1"/>
  <c r="AG4592" i="1"/>
  <c r="AG4593" i="1"/>
  <c r="AG4594" i="1"/>
  <c r="AG4595" i="1"/>
  <c r="AG4596" i="1"/>
  <c r="AG4597" i="1"/>
  <c r="AG4598" i="1"/>
  <c r="AG4599" i="1"/>
  <c r="AG4600" i="1"/>
  <c r="AG4601" i="1"/>
  <c r="AG4602" i="1"/>
  <c r="AG4603" i="1"/>
  <c r="AG4604" i="1"/>
  <c r="AG4605" i="1"/>
  <c r="AG4606" i="1"/>
  <c r="AG4607" i="1"/>
  <c r="AG4608" i="1"/>
  <c r="AG4609" i="1"/>
  <c r="AG4610" i="1"/>
  <c r="AG4611" i="1"/>
  <c r="AG4612" i="1"/>
  <c r="AG4613" i="1"/>
  <c r="AG4614" i="1"/>
  <c r="AG4615" i="1"/>
  <c r="AG4616" i="1"/>
  <c r="AG4617" i="1"/>
  <c r="AG4618" i="1"/>
  <c r="AG4619" i="1"/>
  <c r="AG4620" i="1"/>
  <c r="AG4621" i="1"/>
  <c r="AG4622" i="1"/>
  <c r="AG4623" i="1"/>
  <c r="AG4624" i="1"/>
  <c r="AG4625" i="1"/>
  <c r="AG4626" i="1"/>
  <c r="AG4627" i="1"/>
  <c r="AG4628" i="1"/>
  <c r="AG4629" i="1"/>
  <c r="AG4630" i="1"/>
  <c r="AG4631" i="1"/>
  <c r="AG4632" i="1"/>
  <c r="AG4633" i="1"/>
  <c r="AG4634" i="1"/>
  <c r="AG4635" i="1"/>
  <c r="AG4636" i="1"/>
  <c r="AG4637" i="1"/>
  <c r="AG4638" i="1"/>
  <c r="AG4639" i="1"/>
  <c r="AG4640" i="1"/>
  <c r="AG4641" i="1"/>
  <c r="AG4642" i="1"/>
  <c r="AG4643" i="1"/>
  <c r="AG4644" i="1"/>
  <c r="AG4645" i="1"/>
  <c r="AG4646" i="1"/>
  <c r="AG4647" i="1"/>
  <c r="AG4648" i="1"/>
  <c r="AG4649" i="1"/>
  <c r="AG4650" i="1"/>
  <c r="AG4651" i="1"/>
  <c r="AG4652" i="1"/>
  <c r="AG4653" i="1"/>
  <c r="AG4654" i="1"/>
  <c r="AG4655" i="1"/>
  <c r="AG4656" i="1"/>
  <c r="AG4657" i="1"/>
  <c r="AG4658" i="1"/>
  <c r="AG4659" i="1"/>
  <c r="AG4660" i="1"/>
  <c r="AG4661" i="1"/>
  <c r="AG4662" i="1"/>
  <c r="AG4663" i="1"/>
  <c r="AG4664" i="1"/>
  <c r="AG4665" i="1"/>
  <c r="AG4666" i="1"/>
  <c r="AG4667" i="1"/>
  <c r="AG4668" i="1"/>
  <c r="AG4669" i="1"/>
  <c r="AG4670" i="1"/>
  <c r="AG4671" i="1"/>
  <c r="AG4672" i="1"/>
  <c r="AG4673" i="1"/>
  <c r="AG4674" i="1"/>
  <c r="AG4675" i="1"/>
  <c r="AG4676" i="1"/>
  <c r="AG4677" i="1"/>
  <c r="AG4678" i="1"/>
  <c r="AG4679" i="1"/>
  <c r="AG4680" i="1"/>
  <c r="AG4681" i="1"/>
  <c r="AG4682" i="1"/>
  <c r="AG4683" i="1"/>
  <c r="AG4684" i="1"/>
  <c r="AG4685" i="1"/>
  <c r="AG4686" i="1"/>
  <c r="AG4687" i="1"/>
  <c r="AG4688" i="1"/>
  <c r="AG4689" i="1"/>
  <c r="AG4690" i="1"/>
  <c r="AG4691" i="1"/>
  <c r="AG4692" i="1"/>
  <c r="AG4693" i="1"/>
  <c r="AG4694" i="1"/>
  <c r="AG4695" i="1"/>
  <c r="AG4696" i="1"/>
  <c r="AG4697" i="1"/>
  <c r="AG4698" i="1"/>
  <c r="AG4699" i="1"/>
  <c r="AG4700" i="1"/>
  <c r="AG4701" i="1"/>
  <c r="AG4702" i="1"/>
  <c r="AG4703" i="1"/>
  <c r="AG4704" i="1"/>
  <c r="AG4705" i="1"/>
  <c r="AG4706" i="1"/>
  <c r="AG4707" i="1"/>
  <c r="AG4708" i="1"/>
  <c r="AG4709" i="1"/>
  <c r="AG4710" i="1"/>
  <c r="AG4711" i="1"/>
  <c r="AG4712" i="1"/>
  <c r="AG4713" i="1"/>
  <c r="AG4714" i="1"/>
  <c r="AG4715" i="1"/>
  <c r="AG4716" i="1"/>
  <c r="AG4717" i="1"/>
  <c r="AG4718" i="1"/>
  <c r="AG4719" i="1"/>
  <c r="AG4720" i="1"/>
  <c r="AG4721" i="1"/>
  <c r="AG4722" i="1"/>
  <c r="AG4723" i="1"/>
  <c r="AG4724" i="1"/>
  <c r="AG4725" i="1"/>
  <c r="AG4726" i="1"/>
  <c r="AG4727" i="1"/>
  <c r="AG4728" i="1"/>
  <c r="AG4729" i="1"/>
  <c r="AG4730" i="1"/>
  <c r="AG4731" i="1"/>
  <c r="AG4732" i="1"/>
  <c r="AG4733" i="1"/>
  <c r="AG4734" i="1"/>
  <c r="AG4735" i="1"/>
  <c r="AG4736" i="1"/>
  <c r="AG4737" i="1"/>
  <c r="AG4738" i="1"/>
  <c r="AG4739" i="1"/>
  <c r="AG4740" i="1"/>
  <c r="AG4741" i="1"/>
  <c r="AG4742" i="1"/>
  <c r="AG4743" i="1"/>
  <c r="AG4744" i="1"/>
  <c r="AG4745" i="1"/>
  <c r="AG4746" i="1"/>
  <c r="AG4747" i="1"/>
  <c r="AG4748" i="1"/>
  <c r="AG4749" i="1"/>
  <c r="AG4750" i="1"/>
  <c r="AG4751" i="1"/>
  <c r="AG4752" i="1"/>
  <c r="AG4753" i="1"/>
  <c r="AG4754" i="1"/>
  <c r="AG4755" i="1"/>
  <c r="AG4756" i="1"/>
  <c r="AG4757" i="1"/>
  <c r="AG4758" i="1"/>
  <c r="AG4759" i="1"/>
  <c r="AG4760" i="1"/>
  <c r="AG4761" i="1"/>
  <c r="AG4762" i="1"/>
  <c r="AG4763" i="1"/>
  <c r="AG4764" i="1"/>
  <c r="AG4765" i="1"/>
  <c r="AG4766" i="1"/>
  <c r="AG4767" i="1"/>
  <c r="AG4768" i="1"/>
  <c r="AG4769" i="1"/>
  <c r="AG4770" i="1"/>
  <c r="AG4771" i="1"/>
  <c r="AG4772" i="1"/>
  <c r="AG4773" i="1"/>
  <c r="AG4774" i="1"/>
  <c r="AG4775" i="1"/>
  <c r="AG4776" i="1"/>
  <c r="AG4777" i="1"/>
  <c r="AG4778" i="1"/>
  <c r="AG4779" i="1"/>
  <c r="AG4780" i="1"/>
  <c r="AG4781" i="1"/>
  <c r="AG4782" i="1"/>
  <c r="AG4783" i="1"/>
  <c r="AG4784" i="1"/>
  <c r="AG4785" i="1"/>
  <c r="AG4786" i="1"/>
  <c r="AG4787" i="1"/>
  <c r="AG4788" i="1"/>
  <c r="AG4789" i="1"/>
  <c r="AG4790" i="1"/>
  <c r="AG4791" i="1"/>
  <c r="AG4792" i="1"/>
  <c r="AG4793" i="1"/>
  <c r="AG4794" i="1"/>
  <c r="AG4795" i="1"/>
  <c r="AG4796" i="1"/>
  <c r="AG4797" i="1"/>
  <c r="AG4798" i="1"/>
  <c r="AG4799" i="1"/>
  <c r="AG4800" i="1"/>
  <c r="AG4801" i="1"/>
  <c r="AG4802" i="1"/>
  <c r="AG4803" i="1"/>
  <c r="AG4804" i="1"/>
  <c r="AG4805" i="1"/>
  <c r="AG4806" i="1"/>
  <c r="AG4807" i="1"/>
  <c r="AG4808" i="1"/>
  <c r="AG4809" i="1"/>
  <c r="AG4810" i="1"/>
  <c r="AG4811" i="1"/>
  <c r="AG4812" i="1"/>
  <c r="AG4813" i="1"/>
  <c r="AG4814" i="1"/>
  <c r="AG4815" i="1"/>
  <c r="AG4816" i="1"/>
  <c r="AG4817" i="1"/>
  <c r="AG4818" i="1"/>
  <c r="AG4819" i="1"/>
  <c r="AG4820" i="1"/>
  <c r="AG4821" i="1"/>
  <c r="AG4822" i="1"/>
  <c r="AG4823" i="1"/>
  <c r="AG4824" i="1"/>
  <c r="AG4825" i="1"/>
  <c r="AG4826" i="1"/>
  <c r="AG4827" i="1"/>
  <c r="AG4828" i="1"/>
  <c r="AG4829" i="1"/>
  <c r="AG4830" i="1"/>
  <c r="AG4831" i="1"/>
  <c r="AG4832" i="1"/>
  <c r="AG4833" i="1"/>
  <c r="AG4834" i="1"/>
  <c r="AG4835" i="1"/>
  <c r="AG4836" i="1"/>
  <c r="AG4837" i="1"/>
  <c r="AG4838" i="1"/>
  <c r="AG4839" i="1"/>
  <c r="AG4840" i="1"/>
  <c r="AG4841" i="1"/>
  <c r="AG4842" i="1"/>
  <c r="AG4843" i="1"/>
  <c r="AG4844" i="1"/>
  <c r="AG4845" i="1"/>
  <c r="AG4846" i="1"/>
  <c r="AG4847" i="1"/>
  <c r="AG4848" i="1"/>
  <c r="AG4849" i="1"/>
  <c r="AG4850" i="1"/>
  <c r="AG4851" i="1"/>
  <c r="AG4852" i="1"/>
  <c r="AG4853" i="1"/>
  <c r="AG4854" i="1"/>
  <c r="AG4855" i="1"/>
  <c r="AG4856" i="1"/>
  <c r="AG4857" i="1"/>
  <c r="AG4858" i="1"/>
  <c r="AG4859" i="1"/>
  <c r="AG4860" i="1"/>
  <c r="AG4861" i="1"/>
  <c r="AG4862" i="1"/>
  <c r="AG4863" i="1"/>
  <c r="AG4864" i="1"/>
  <c r="AG4865" i="1"/>
  <c r="AG4866" i="1"/>
  <c r="AG4867" i="1"/>
  <c r="AG4868" i="1"/>
  <c r="AG4869" i="1"/>
  <c r="AG4870" i="1"/>
  <c r="AG4871" i="1"/>
  <c r="AG4872" i="1"/>
  <c r="AG4873" i="1"/>
  <c r="AG4874" i="1"/>
  <c r="AG4875" i="1"/>
  <c r="AG4876" i="1"/>
  <c r="AG4877" i="1"/>
  <c r="AG4878" i="1"/>
  <c r="AG4879" i="1"/>
  <c r="AG4880" i="1"/>
  <c r="AG4881" i="1"/>
  <c r="AG4882" i="1"/>
  <c r="AG4883" i="1"/>
  <c r="AG4884" i="1"/>
  <c r="AG4885" i="1"/>
  <c r="AG4886" i="1"/>
  <c r="AG4887" i="1"/>
  <c r="AG4888" i="1"/>
  <c r="AG4889" i="1"/>
  <c r="AG4890" i="1"/>
  <c r="AG4891" i="1"/>
  <c r="AG4892" i="1"/>
  <c r="AG4893" i="1"/>
  <c r="AG4894" i="1"/>
  <c r="AG4895" i="1"/>
  <c r="AG4896" i="1"/>
  <c r="AG4897" i="1"/>
  <c r="AG4898" i="1"/>
  <c r="AG4899" i="1"/>
  <c r="AG4900" i="1"/>
  <c r="AG4901" i="1"/>
  <c r="AG4902" i="1"/>
  <c r="AG4903" i="1"/>
  <c r="AG4904" i="1"/>
  <c r="AG4905" i="1"/>
  <c r="AG4906" i="1"/>
  <c r="AG4907" i="1"/>
  <c r="AG4908" i="1"/>
  <c r="AG4909" i="1"/>
  <c r="AG4910" i="1"/>
  <c r="AG4911" i="1"/>
  <c r="AG4912" i="1"/>
  <c r="AG4913" i="1"/>
  <c r="AG4914" i="1"/>
  <c r="AG4915" i="1"/>
  <c r="AG4916" i="1"/>
  <c r="AG4917" i="1"/>
  <c r="AG4918" i="1"/>
  <c r="AG4919" i="1"/>
  <c r="AG4920" i="1"/>
  <c r="AG4921" i="1"/>
  <c r="AG4922" i="1"/>
  <c r="AG4923" i="1"/>
  <c r="AG4924" i="1"/>
  <c r="AG4925" i="1"/>
  <c r="AG4926" i="1"/>
  <c r="AG4927" i="1"/>
  <c r="AG4928" i="1"/>
  <c r="AG4929" i="1"/>
  <c r="AG4930" i="1"/>
  <c r="AG4931" i="1"/>
  <c r="AG4932" i="1"/>
  <c r="AG4933" i="1"/>
  <c r="AG4934" i="1"/>
  <c r="AG4935" i="1"/>
  <c r="AG4936" i="1"/>
  <c r="AG4937" i="1"/>
  <c r="AG4938" i="1"/>
  <c r="AG4939" i="1"/>
  <c r="AG4940" i="1"/>
  <c r="AG4941" i="1"/>
  <c r="AG4942" i="1"/>
  <c r="AG4943" i="1"/>
  <c r="AG4944" i="1"/>
  <c r="AG4945" i="1"/>
  <c r="AG4946" i="1"/>
  <c r="AG4947" i="1"/>
  <c r="AG4948" i="1"/>
  <c r="AG4949" i="1"/>
  <c r="AG4950" i="1"/>
  <c r="AG4951" i="1"/>
  <c r="AG4952" i="1"/>
  <c r="AG4953" i="1"/>
  <c r="AG4954" i="1"/>
  <c r="AG4955" i="1"/>
  <c r="AG4956" i="1"/>
  <c r="AG4957" i="1"/>
  <c r="AG4958" i="1"/>
  <c r="AG4959" i="1"/>
  <c r="AG4960" i="1"/>
  <c r="AG4961" i="1"/>
  <c r="AG4962" i="1"/>
  <c r="AG4963" i="1"/>
  <c r="AG4964" i="1"/>
  <c r="AG4965" i="1"/>
  <c r="AG4966" i="1"/>
  <c r="AG4967" i="1"/>
  <c r="AG4968" i="1"/>
  <c r="AG4969" i="1"/>
  <c r="AG4970" i="1"/>
  <c r="AG4971" i="1"/>
  <c r="AG4972" i="1"/>
  <c r="AG4973" i="1"/>
  <c r="AG4974" i="1"/>
  <c r="AG4975" i="1"/>
  <c r="AG4976" i="1"/>
  <c r="AG4977" i="1"/>
  <c r="AG4978" i="1"/>
  <c r="AG4979" i="1"/>
  <c r="AG4980" i="1"/>
  <c r="AG4981" i="1"/>
  <c r="AG4982" i="1"/>
  <c r="AG4983" i="1"/>
  <c r="AG4984" i="1"/>
  <c r="AG4985" i="1"/>
  <c r="AG4986" i="1"/>
  <c r="AG4987" i="1"/>
  <c r="AG4988" i="1"/>
  <c r="AG4989" i="1"/>
  <c r="AG4990" i="1"/>
  <c r="AG4991" i="1"/>
  <c r="AG4992" i="1"/>
  <c r="AG4993" i="1"/>
  <c r="AG4994" i="1"/>
  <c r="AG4995" i="1"/>
  <c r="AG4996" i="1"/>
  <c r="AG4997" i="1"/>
  <c r="AG4998" i="1"/>
  <c r="AG4999" i="1"/>
  <c r="AG5000" i="1"/>
  <c r="AG5001" i="1"/>
  <c r="AG5002" i="1"/>
  <c r="AG5003" i="1"/>
  <c r="AG5004" i="1"/>
  <c r="AG5005" i="1"/>
  <c r="AG5006" i="1"/>
  <c r="AG5007" i="1"/>
  <c r="AG5008" i="1"/>
  <c r="AG5009" i="1"/>
  <c r="AG5010" i="1"/>
  <c r="AG5011" i="1"/>
  <c r="AG5012" i="1"/>
  <c r="AG5013" i="1"/>
  <c r="AG5014" i="1"/>
  <c r="AG5015" i="1"/>
  <c r="AG5016" i="1"/>
  <c r="AG5017" i="1"/>
  <c r="AG5018" i="1"/>
  <c r="AG5019" i="1"/>
  <c r="AG5020" i="1"/>
  <c r="AG5021" i="1"/>
  <c r="AG5022" i="1"/>
  <c r="AG5023" i="1"/>
  <c r="AG5024" i="1"/>
  <c r="AG5025" i="1"/>
  <c r="AG5026" i="1"/>
  <c r="AG5027" i="1"/>
  <c r="AG5028" i="1"/>
  <c r="AG5029" i="1"/>
  <c r="AG5030" i="1"/>
  <c r="AG5031" i="1"/>
  <c r="AG5032" i="1"/>
  <c r="AG5033" i="1"/>
  <c r="AG5034" i="1"/>
  <c r="AG5035" i="1"/>
  <c r="AG5036" i="1"/>
  <c r="AG5037" i="1"/>
  <c r="AG5038" i="1"/>
  <c r="AG5039" i="1"/>
  <c r="AG5040" i="1"/>
  <c r="AG5041" i="1"/>
  <c r="AG5042" i="1"/>
  <c r="AG5043" i="1"/>
  <c r="AG5044" i="1"/>
  <c r="AG5045" i="1"/>
  <c r="AG5046" i="1"/>
  <c r="AG5047" i="1"/>
  <c r="AG5048" i="1"/>
  <c r="AG5049" i="1"/>
  <c r="AG5050" i="1"/>
  <c r="AG5051" i="1"/>
  <c r="AG5052" i="1"/>
  <c r="AG5053" i="1"/>
  <c r="AG5054" i="1"/>
  <c r="AG5055" i="1"/>
  <c r="AG5056" i="1"/>
  <c r="AG5057" i="1"/>
  <c r="AG5058" i="1"/>
  <c r="AG5059" i="1"/>
  <c r="AG5060" i="1"/>
  <c r="AG5061" i="1"/>
  <c r="AG5062" i="1"/>
  <c r="AG5063" i="1"/>
  <c r="AG5064" i="1"/>
  <c r="AG5065" i="1"/>
  <c r="AG5066" i="1"/>
  <c r="AG5067" i="1"/>
  <c r="AG5068" i="1"/>
  <c r="AG5069" i="1"/>
  <c r="AG5070" i="1"/>
  <c r="AG5071" i="1"/>
  <c r="AG5072" i="1"/>
  <c r="AG5073" i="1"/>
  <c r="AG5074" i="1"/>
  <c r="AG5075" i="1"/>
  <c r="AG5076" i="1"/>
  <c r="AG5077" i="1"/>
  <c r="AG5078" i="1"/>
  <c r="AG5079" i="1"/>
  <c r="AG5080" i="1"/>
  <c r="AG5081" i="1"/>
  <c r="AG5082" i="1"/>
  <c r="AG5083" i="1"/>
  <c r="AG5084" i="1"/>
  <c r="AG5085" i="1"/>
  <c r="AG5086" i="1"/>
  <c r="AG5087" i="1"/>
  <c r="AG5088" i="1"/>
  <c r="AG5089" i="1"/>
  <c r="AG5090" i="1"/>
  <c r="AG5091" i="1"/>
  <c r="AG5092" i="1"/>
  <c r="AG5093" i="1"/>
  <c r="AG5094" i="1"/>
  <c r="AG5095" i="1"/>
  <c r="AG5096" i="1"/>
  <c r="AG5097" i="1"/>
  <c r="AG5098" i="1"/>
  <c r="AG5099" i="1"/>
  <c r="AG5100" i="1"/>
  <c r="AG5101" i="1"/>
  <c r="AG5102" i="1"/>
  <c r="AG5103" i="1"/>
  <c r="AG5104" i="1"/>
  <c r="AG5105" i="1"/>
  <c r="AG5106" i="1"/>
  <c r="AG5107" i="1"/>
  <c r="AG5108" i="1"/>
  <c r="AG5109" i="1"/>
  <c r="AG5110" i="1"/>
  <c r="AG5111" i="1"/>
  <c r="AG5112" i="1"/>
  <c r="AG5113" i="1"/>
  <c r="AG5114" i="1"/>
  <c r="AG5115" i="1"/>
  <c r="AG5116" i="1"/>
  <c r="AG5117" i="1"/>
  <c r="AG5118" i="1"/>
  <c r="AG5119" i="1"/>
  <c r="AG5120" i="1"/>
  <c r="AG5121" i="1"/>
  <c r="AG5122" i="1"/>
  <c r="AG5123" i="1"/>
  <c r="AG5124" i="1"/>
  <c r="AG5125" i="1"/>
  <c r="AG5126" i="1"/>
  <c r="AG5127" i="1"/>
  <c r="AG5128" i="1"/>
  <c r="AG5129" i="1"/>
  <c r="AG5130" i="1"/>
  <c r="AG5131" i="1"/>
  <c r="AG5132" i="1"/>
  <c r="AG5133" i="1"/>
  <c r="AG5134" i="1"/>
  <c r="AG5135" i="1"/>
  <c r="AG5136" i="1"/>
  <c r="AG5137" i="1"/>
  <c r="AG5138" i="1"/>
  <c r="AG5139" i="1"/>
  <c r="AG5140" i="1"/>
  <c r="AG5141" i="1"/>
  <c r="AG5142" i="1"/>
  <c r="AG5143" i="1"/>
  <c r="AG5144" i="1"/>
  <c r="AG5145" i="1"/>
  <c r="AG5146" i="1"/>
  <c r="AG5147" i="1"/>
  <c r="AG5148" i="1"/>
  <c r="AG5149" i="1"/>
  <c r="AG5150" i="1"/>
  <c r="AG5151" i="1"/>
  <c r="AG5152" i="1"/>
  <c r="AG5153" i="1"/>
  <c r="AG5154" i="1"/>
  <c r="AG5155" i="1"/>
  <c r="AG5156" i="1"/>
  <c r="AG5157" i="1"/>
  <c r="AG5158" i="1"/>
  <c r="AG5159" i="1"/>
  <c r="AG5160" i="1"/>
  <c r="AG5161" i="1"/>
  <c r="AG5162" i="1"/>
  <c r="AG5163" i="1"/>
  <c r="AG5164" i="1"/>
  <c r="AG5165" i="1"/>
  <c r="AG5166" i="1"/>
  <c r="AG5167" i="1"/>
  <c r="AG5168" i="1"/>
  <c r="AG5169" i="1"/>
  <c r="AG5170" i="1"/>
  <c r="AG5171" i="1"/>
  <c r="AG5172" i="1"/>
  <c r="AG5173" i="1"/>
  <c r="AG5174" i="1"/>
  <c r="AG5175" i="1"/>
  <c r="AG5176" i="1"/>
  <c r="AG5177" i="1"/>
  <c r="AG5178" i="1"/>
  <c r="AG5179" i="1"/>
  <c r="AG5180" i="1"/>
  <c r="AG5181" i="1"/>
  <c r="AG5182" i="1"/>
  <c r="AG5183" i="1"/>
  <c r="AG5184" i="1"/>
  <c r="AG5185" i="1"/>
  <c r="AG5186" i="1"/>
  <c r="AG5187" i="1"/>
  <c r="AG5188" i="1"/>
  <c r="AG5189" i="1"/>
  <c r="AG5190" i="1"/>
  <c r="AG5191" i="1"/>
  <c r="AG5192" i="1"/>
  <c r="AG5193" i="1"/>
  <c r="AG5194" i="1"/>
  <c r="AG5195" i="1"/>
  <c r="AG5196" i="1"/>
  <c r="AG5197" i="1"/>
  <c r="AG5198" i="1"/>
  <c r="AG5199" i="1"/>
  <c r="AG5200" i="1"/>
  <c r="AG5201" i="1"/>
  <c r="AG5202" i="1"/>
  <c r="AG5203" i="1"/>
  <c r="AG5204" i="1"/>
  <c r="AG5205" i="1"/>
  <c r="AG5206" i="1"/>
  <c r="AG5207" i="1"/>
  <c r="AG5208" i="1"/>
  <c r="AG5209" i="1"/>
  <c r="AG5210" i="1"/>
  <c r="AG5211" i="1"/>
  <c r="AG5212" i="1"/>
  <c r="AG5213" i="1"/>
  <c r="AG5214" i="1"/>
  <c r="AG5215" i="1"/>
  <c r="AG5216" i="1"/>
  <c r="AG5217" i="1"/>
  <c r="AG5218" i="1"/>
  <c r="AG5219" i="1"/>
  <c r="AG5220" i="1"/>
  <c r="AG5221" i="1"/>
  <c r="AG5222" i="1"/>
  <c r="AG5223" i="1"/>
  <c r="AG5224" i="1"/>
  <c r="AG5225" i="1"/>
  <c r="AG5226" i="1"/>
  <c r="AG5227" i="1"/>
  <c r="AG5228" i="1"/>
  <c r="AG5229" i="1"/>
  <c r="AG5230" i="1"/>
  <c r="AG5231" i="1"/>
  <c r="AG5232" i="1"/>
  <c r="AG5233" i="1"/>
  <c r="AG5234" i="1"/>
  <c r="AG5235" i="1"/>
  <c r="AG5236" i="1"/>
  <c r="AG5237" i="1"/>
  <c r="AG5238" i="1"/>
  <c r="AG5239" i="1"/>
  <c r="AG5240" i="1"/>
  <c r="AG5241" i="1"/>
  <c r="AG5242" i="1"/>
  <c r="AG5243" i="1"/>
  <c r="AG5244" i="1"/>
  <c r="AG5245" i="1"/>
  <c r="AG5246" i="1"/>
  <c r="AG5247" i="1"/>
  <c r="AG5248" i="1"/>
  <c r="AG5249" i="1"/>
  <c r="AG5250" i="1"/>
  <c r="AG5251" i="1"/>
  <c r="AG5252" i="1"/>
  <c r="AG5253" i="1"/>
  <c r="AG5254" i="1"/>
  <c r="AG5255" i="1"/>
  <c r="AG5256" i="1"/>
  <c r="AG5257" i="1"/>
  <c r="AG5258" i="1"/>
  <c r="AG5259" i="1"/>
  <c r="AG5260" i="1"/>
  <c r="AG5261" i="1"/>
  <c r="AG5262" i="1"/>
  <c r="AG5263" i="1"/>
  <c r="AG5264" i="1"/>
  <c r="AG5265" i="1"/>
  <c r="AG5266" i="1"/>
  <c r="AG5267" i="1"/>
  <c r="AG5268" i="1"/>
  <c r="AG5269" i="1"/>
  <c r="AG5270" i="1"/>
  <c r="AG5271" i="1"/>
  <c r="AG5272" i="1"/>
  <c r="AG5273" i="1"/>
  <c r="AG5274" i="1"/>
  <c r="AG5275" i="1"/>
  <c r="AG5276" i="1"/>
  <c r="AG5277" i="1"/>
  <c r="AG5278" i="1"/>
  <c r="AG5279" i="1"/>
  <c r="AG5280" i="1"/>
  <c r="AG5281" i="1"/>
  <c r="AG5282" i="1"/>
  <c r="AG5283" i="1"/>
  <c r="AG5284" i="1"/>
  <c r="AG5285" i="1"/>
  <c r="AG5286" i="1"/>
  <c r="AG5287" i="1"/>
  <c r="AG5288" i="1"/>
  <c r="AG5289" i="1"/>
  <c r="AG5290" i="1"/>
  <c r="AG5291" i="1"/>
  <c r="AG5292" i="1"/>
  <c r="AG5293" i="1"/>
  <c r="AG5294" i="1"/>
  <c r="AG5295" i="1"/>
  <c r="AG5296" i="1"/>
  <c r="AG5297" i="1"/>
  <c r="AG5298" i="1"/>
  <c r="AG5299" i="1"/>
  <c r="AG5300" i="1"/>
  <c r="AG5301" i="1"/>
  <c r="AG5302" i="1"/>
  <c r="AG5303" i="1"/>
  <c r="AG5304" i="1"/>
  <c r="AG5305" i="1"/>
  <c r="AG5306" i="1"/>
  <c r="AG5307" i="1"/>
  <c r="AG5308" i="1"/>
  <c r="AG5309" i="1"/>
  <c r="AG5310" i="1"/>
  <c r="AG5311" i="1"/>
  <c r="AG5312" i="1"/>
  <c r="AG5313" i="1"/>
  <c r="AG5314" i="1"/>
  <c r="AG5315" i="1"/>
  <c r="AG5316" i="1"/>
  <c r="AG5317" i="1"/>
  <c r="AG5318" i="1"/>
  <c r="AG5319" i="1"/>
  <c r="AG5320" i="1"/>
  <c r="AG5321" i="1"/>
  <c r="AG5322" i="1"/>
  <c r="AG5323" i="1"/>
  <c r="AG5324" i="1"/>
  <c r="AG5325" i="1"/>
  <c r="AG5326" i="1"/>
  <c r="AG5327" i="1"/>
  <c r="AG5328" i="1"/>
  <c r="AG5329" i="1"/>
  <c r="AG5330" i="1"/>
  <c r="AG5331" i="1"/>
  <c r="AG5332" i="1"/>
  <c r="AG5333" i="1"/>
  <c r="AG5334" i="1"/>
  <c r="AG5335" i="1"/>
  <c r="AG5336" i="1"/>
  <c r="AG5337" i="1"/>
  <c r="AG5338" i="1"/>
  <c r="AG5339" i="1"/>
  <c r="AG5340" i="1"/>
  <c r="AG5341" i="1"/>
  <c r="AG5342" i="1"/>
  <c r="AG5343" i="1"/>
  <c r="AG5344" i="1"/>
  <c r="AG5345" i="1"/>
  <c r="AG5346" i="1"/>
  <c r="AG5347" i="1"/>
  <c r="AG5348" i="1"/>
  <c r="AG5349" i="1"/>
  <c r="AG5350" i="1"/>
  <c r="AG5351" i="1"/>
  <c r="AG5352" i="1"/>
  <c r="AG5353" i="1"/>
  <c r="AG5354" i="1"/>
  <c r="AG5355" i="1"/>
  <c r="AG5356" i="1"/>
  <c r="AG5357" i="1"/>
  <c r="AG5358" i="1"/>
  <c r="AG5359" i="1"/>
  <c r="AG5360" i="1"/>
  <c r="AG5361" i="1"/>
  <c r="AG5362" i="1"/>
  <c r="AG5363" i="1"/>
  <c r="AG5364" i="1"/>
  <c r="AG5365" i="1"/>
  <c r="AG5366" i="1"/>
  <c r="AG5367" i="1"/>
  <c r="AG5368" i="1"/>
  <c r="AG5369" i="1"/>
  <c r="AG5370" i="1"/>
  <c r="AG5371" i="1"/>
  <c r="AG5372" i="1"/>
  <c r="AG5373" i="1"/>
  <c r="AG5374" i="1"/>
  <c r="AG5375" i="1"/>
  <c r="AG5376" i="1"/>
  <c r="AG5377" i="1"/>
  <c r="AG5378" i="1"/>
  <c r="AG5379" i="1"/>
  <c r="AG5380" i="1"/>
  <c r="AG5381" i="1"/>
  <c r="AG5382" i="1"/>
  <c r="AG5383" i="1"/>
  <c r="AG5384" i="1"/>
  <c r="AG5385" i="1"/>
  <c r="AG5386" i="1"/>
  <c r="AG5387" i="1"/>
  <c r="AG5388" i="1"/>
  <c r="AG5389" i="1"/>
  <c r="AG5390" i="1"/>
  <c r="AG5391" i="1"/>
  <c r="AG5392" i="1"/>
  <c r="AG5393" i="1"/>
  <c r="AG5394" i="1"/>
  <c r="AG5395" i="1"/>
  <c r="AG5396" i="1"/>
  <c r="AG5397" i="1"/>
  <c r="AG5398" i="1"/>
  <c r="AG5399" i="1"/>
  <c r="AG5400" i="1"/>
  <c r="AG5401" i="1"/>
  <c r="AG5402" i="1"/>
  <c r="AG5403" i="1"/>
  <c r="AG5404" i="1"/>
  <c r="AG5405" i="1"/>
  <c r="AG5406" i="1"/>
  <c r="AG5407" i="1"/>
  <c r="AG5408" i="1"/>
  <c r="AG5409" i="1"/>
  <c r="AG5410" i="1"/>
  <c r="AG5411" i="1"/>
  <c r="AG5412" i="1"/>
  <c r="AG5413" i="1"/>
  <c r="AG5414" i="1"/>
  <c r="AG5415" i="1"/>
  <c r="AG5416" i="1"/>
  <c r="AG5417" i="1"/>
  <c r="AG5418" i="1"/>
  <c r="AG5419" i="1"/>
  <c r="AG5420" i="1"/>
  <c r="AG5421" i="1"/>
  <c r="AG5422" i="1"/>
  <c r="AG5423" i="1"/>
  <c r="AG5424" i="1"/>
  <c r="AG5425" i="1"/>
  <c r="AG5426" i="1"/>
  <c r="AG5427" i="1"/>
  <c r="AG5428" i="1"/>
  <c r="AG5429" i="1"/>
  <c r="AG5430" i="1"/>
  <c r="AG5431" i="1"/>
  <c r="AG5432" i="1"/>
  <c r="AG5433" i="1"/>
  <c r="AG5434" i="1"/>
  <c r="AG5435" i="1"/>
  <c r="AG5436" i="1"/>
  <c r="AG5437" i="1"/>
  <c r="AG5438" i="1"/>
  <c r="AG5439" i="1"/>
  <c r="AG5440" i="1"/>
  <c r="AG5441" i="1"/>
  <c r="AG5442" i="1"/>
  <c r="AG5443" i="1"/>
  <c r="AG5444" i="1"/>
  <c r="AG5445" i="1"/>
  <c r="AG5446" i="1"/>
  <c r="AG5447" i="1"/>
  <c r="AG5448" i="1"/>
  <c r="AG5449" i="1"/>
  <c r="AG5450" i="1"/>
  <c r="AG5451" i="1"/>
  <c r="AG5452" i="1"/>
  <c r="AG5453" i="1"/>
  <c r="AG5454" i="1"/>
  <c r="AG5455" i="1"/>
  <c r="AG5456" i="1"/>
  <c r="AG5457" i="1"/>
  <c r="AG5458" i="1"/>
  <c r="AG5459" i="1"/>
  <c r="AG5460" i="1"/>
  <c r="AG5461" i="1"/>
  <c r="AG5462" i="1"/>
  <c r="AG5463" i="1"/>
  <c r="AG5464" i="1"/>
  <c r="AG5465" i="1"/>
  <c r="AG5466" i="1"/>
  <c r="AG5467" i="1"/>
  <c r="AG5468" i="1"/>
  <c r="AG5469" i="1"/>
  <c r="AG5470" i="1"/>
  <c r="AG5471" i="1"/>
  <c r="AG5472" i="1"/>
  <c r="AG5473" i="1"/>
  <c r="AG5474" i="1"/>
  <c r="AG5475" i="1"/>
  <c r="AG5476" i="1"/>
  <c r="AG5477" i="1"/>
  <c r="AG5478" i="1"/>
  <c r="AG5479" i="1"/>
  <c r="AG5480" i="1"/>
  <c r="AG5481" i="1"/>
  <c r="AG5482" i="1"/>
  <c r="AG5483" i="1"/>
  <c r="AG5484" i="1"/>
  <c r="AG5485" i="1"/>
  <c r="AG5486" i="1"/>
  <c r="AG5487" i="1"/>
  <c r="AG5488" i="1"/>
  <c r="AG5489" i="1"/>
  <c r="AG5490" i="1"/>
  <c r="AG5491" i="1"/>
  <c r="AG5492" i="1"/>
  <c r="AG5493" i="1"/>
  <c r="AG5494" i="1"/>
  <c r="AG5495" i="1"/>
  <c r="AG5496" i="1"/>
  <c r="AG5497" i="1"/>
  <c r="AG5498" i="1"/>
  <c r="AG5499" i="1"/>
  <c r="AG5500" i="1"/>
  <c r="AG5501" i="1"/>
  <c r="AG5502" i="1"/>
  <c r="AG5503" i="1"/>
  <c r="AG5504" i="1"/>
  <c r="AG5505" i="1"/>
  <c r="AG5506" i="1"/>
  <c r="AG5507" i="1"/>
  <c r="AG5508" i="1"/>
  <c r="AG5509" i="1"/>
  <c r="AG5510" i="1"/>
  <c r="AG5511" i="1"/>
  <c r="AG5512" i="1"/>
  <c r="AG5513" i="1"/>
  <c r="AG5514" i="1"/>
  <c r="AG5515" i="1"/>
  <c r="AG5516" i="1"/>
  <c r="AG5517" i="1"/>
  <c r="AG5518" i="1"/>
  <c r="AG5519" i="1"/>
  <c r="AG5520" i="1"/>
  <c r="AG5521" i="1"/>
  <c r="AG5522" i="1"/>
  <c r="AG5523" i="1"/>
  <c r="AG5524" i="1"/>
  <c r="AG5525" i="1"/>
  <c r="AG5526" i="1"/>
  <c r="AG5527" i="1"/>
  <c r="AG5528" i="1"/>
  <c r="AG5529" i="1"/>
  <c r="AG5530" i="1"/>
  <c r="AG5531" i="1"/>
  <c r="AG5532" i="1"/>
  <c r="AG5533" i="1"/>
  <c r="AG5534" i="1"/>
  <c r="AG5535" i="1"/>
  <c r="AG5536" i="1"/>
  <c r="AG5537" i="1"/>
  <c r="AG5538" i="1"/>
  <c r="AG5539" i="1"/>
  <c r="AG5540" i="1"/>
  <c r="AG5541" i="1"/>
  <c r="AG5542" i="1"/>
  <c r="AG5543" i="1"/>
  <c r="AG5544" i="1"/>
  <c r="AG5545" i="1"/>
  <c r="AG5546" i="1"/>
  <c r="AG5547" i="1"/>
  <c r="AG5548" i="1"/>
  <c r="AG5549" i="1"/>
  <c r="AG5550" i="1"/>
  <c r="AG5551" i="1"/>
  <c r="AG5552" i="1"/>
  <c r="AG5553" i="1"/>
  <c r="AG5554" i="1"/>
  <c r="AG5555" i="1"/>
  <c r="AG5556" i="1"/>
  <c r="AG5557" i="1"/>
  <c r="AG5558" i="1"/>
  <c r="AG5559" i="1"/>
  <c r="AG5560" i="1"/>
  <c r="AG5561" i="1"/>
  <c r="AG5562" i="1"/>
  <c r="AG5563" i="1"/>
  <c r="AG5564" i="1"/>
  <c r="AG5565" i="1"/>
  <c r="AG5566" i="1"/>
  <c r="AG5567" i="1"/>
  <c r="AG5568" i="1"/>
  <c r="AG5569" i="1"/>
  <c r="AG5570" i="1"/>
  <c r="AG5571" i="1"/>
  <c r="AG5572" i="1"/>
  <c r="AG5573" i="1"/>
  <c r="AG5574" i="1"/>
  <c r="AG5575" i="1"/>
  <c r="AG5576" i="1"/>
  <c r="AG5577" i="1"/>
  <c r="AG5578" i="1"/>
  <c r="AG5579" i="1"/>
  <c r="AG5580" i="1"/>
  <c r="AG5581" i="1"/>
  <c r="AG5582" i="1"/>
  <c r="AG5583" i="1"/>
  <c r="AG5584" i="1"/>
  <c r="AG5585" i="1"/>
  <c r="AG5586" i="1"/>
  <c r="AG5587" i="1"/>
  <c r="AG5588" i="1"/>
  <c r="AG5589" i="1"/>
  <c r="AG5590" i="1"/>
  <c r="AG5591" i="1"/>
  <c r="AG5592" i="1"/>
  <c r="AG5593" i="1"/>
  <c r="AG5594" i="1"/>
  <c r="AG5595" i="1"/>
  <c r="AG5596" i="1"/>
  <c r="AG5597" i="1"/>
  <c r="AG5598" i="1"/>
  <c r="AG5599" i="1"/>
  <c r="AG5600" i="1"/>
  <c r="AG5601" i="1"/>
  <c r="AG5602" i="1"/>
  <c r="AG5603" i="1"/>
  <c r="AG5604" i="1"/>
  <c r="AG5605" i="1"/>
  <c r="AG5606" i="1"/>
  <c r="AG5607" i="1"/>
  <c r="AG5608" i="1"/>
  <c r="AG5609" i="1"/>
  <c r="AG5610" i="1"/>
  <c r="AG5611" i="1"/>
  <c r="AG5612" i="1"/>
  <c r="AG5613" i="1"/>
  <c r="AG5614" i="1"/>
  <c r="AG5615" i="1"/>
  <c r="AG5616" i="1"/>
  <c r="AG5617" i="1"/>
  <c r="AG5618" i="1"/>
  <c r="AG5619" i="1"/>
  <c r="AG5620" i="1"/>
  <c r="AG5621" i="1"/>
  <c r="AG5622" i="1"/>
  <c r="AG5623" i="1"/>
  <c r="AG5624" i="1"/>
  <c r="AG5625" i="1"/>
  <c r="AG5626" i="1"/>
  <c r="AG5627" i="1"/>
  <c r="AG5628" i="1"/>
  <c r="AG5629" i="1"/>
  <c r="AG5630" i="1"/>
  <c r="AG5631" i="1"/>
  <c r="AG5632" i="1"/>
  <c r="AG5633" i="1"/>
  <c r="AG5634" i="1"/>
  <c r="AG5635" i="1"/>
  <c r="AG5636" i="1"/>
  <c r="AG5637" i="1"/>
  <c r="AG5638" i="1"/>
  <c r="AG5639" i="1"/>
  <c r="AG5640" i="1"/>
  <c r="AG5641" i="1"/>
  <c r="AG5642" i="1"/>
  <c r="AG5643" i="1"/>
  <c r="AG5644" i="1"/>
  <c r="AG5645" i="1"/>
  <c r="AG5646" i="1"/>
  <c r="AG5647" i="1"/>
  <c r="AG5648" i="1"/>
  <c r="AG5649" i="1"/>
  <c r="AG5650" i="1"/>
  <c r="AG5651" i="1"/>
  <c r="AG5652" i="1"/>
  <c r="AG5653" i="1"/>
  <c r="AG5654" i="1"/>
  <c r="AG5655" i="1"/>
  <c r="AG5656" i="1"/>
  <c r="AG5657" i="1"/>
  <c r="AG5658" i="1"/>
  <c r="AG5659" i="1"/>
  <c r="AG5660" i="1"/>
  <c r="AG5661" i="1"/>
  <c r="AG5662" i="1"/>
  <c r="AG5663" i="1"/>
  <c r="AG5664" i="1"/>
  <c r="AG5665" i="1"/>
  <c r="AG5666" i="1"/>
  <c r="AG5667" i="1"/>
  <c r="AG5668" i="1"/>
  <c r="AG5669" i="1"/>
  <c r="AG5670" i="1"/>
  <c r="AG5671" i="1"/>
  <c r="AG5672" i="1"/>
  <c r="AG5673" i="1"/>
  <c r="AG5674" i="1"/>
  <c r="AG5675" i="1"/>
  <c r="AG5676" i="1"/>
  <c r="AG5677" i="1"/>
  <c r="AG5678" i="1"/>
  <c r="AG5679" i="1"/>
  <c r="AG5680" i="1"/>
  <c r="AG5681" i="1"/>
  <c r="AG5682" i="1"/>
  <c r="AG5683" i="1"/>
  <c r="AG5684" i="1"/>
  <c r="AG5685" i="1"/>
  <c r="AG5686" i="1"/>
  <c r="AG5687" i="1"/>
  <c r="AG5688" i="1"/>
  <c r="AG5689" i="1"/>
  <c r="AG5690" i="1"/>
  <c r="AG5691" i="1"/>
  <c r="AG5692" i="1"/>
  <c r="AG5693" i="1"/>
  <c r="AG5694" i="1"/>
  <c r="AG5695" i="1"/>
  <c r="AG5696" i="1"/>
  <c r="AG5697" i="1"/>
  <c r="AG5698" i="1"/>
  <c r="AG5699" i="1"/>
  <c r="AG5700" i="1"/>
  <c r="AG5701" i="1"/>
  <c r="AG5702" i="1"/>
  <c r="AG5703" i="1"/>
  <c r="AG5704" i="1"/>
  <c r="AG5705" i="1"/>
  <c r="AG5706" i="1"/>
  <c r="AG5707" i="1"/>
  <c r="AG5708" i="1"/>
  <c r="AG5709" i="1"/>
  <c r="AG5710" i="1"/>
  <c r="AG5711" i="1"/>
  <c r="AG5712" i="1"/>
  <c r="AG5713" i="1"/>
  <c r="AG5714" i="1"/>
  <c r="AG5715" i="1"/>
  <c r="AG5716" i="1"/>
  <c r="AG5717" i="1"/>
  <c r="AG5718" i="1"/>
  <c r="AG5719" i="1"/>
  <c r="AG5720" i="1"/>
  <c r="AG5721" i="1"/>
  <c r="AG5722" i="1"/>
  <c r="AG5723" i="1"/>
  <c r="AG5724" i="1"/>
  <c r="AG5725" i="1"/>
  <c r="AG5726" i="1"/>
  <c r="AG5727" i="1"/>
  <c r="AG5728" i="1"/>
  <c r="AG5729" i="1"/>
  <c r="AG5730" i="1"/>
  <c r="AG5731" i="1"/>
  <c r="AG5732" i="1"/>
  <c r="AG5733" i="1"/>
  <c r="AG5734" i="1"/>
  <c r="AG5735" i="1"/>
  <c r="AG5736" i="1"/>
  <c r="AG5737" i="1"/>
  <c r="AG5738" i="1"/>
  <c r="AG5739" i="1"/>
  <c r="AG5740" i="1"/>
  <c r="AG5741" i="1"/>
  <c r="AG5742" i="1"/>
  <c r="AG5743" i="1"/>
  <c r="AG5744" i="1"/>
  <c r="AG5745" i="1"/>
  <c r="AG5746" i="1"/>
  <c r="AG5747" i="1"/>
  <c r="AG5748" i="1"/>
  <c r="AG5749" i="1"/>
  <c r="AG5750" i="1"/>
  <c r="AG5751" i="1"/>
  <c r="AG5752" i="1"/>
  <c r="AG5753" i="1"/>
  <c r="AG5754" i="1"/>
  <c r="AG5755" i="1"/>
  <c r="AG5756" i="1"/>
  <c r="AG5757" i="1"/>
  <c r="AG5758" i="1"/>
  <c r="AG5759" i="1"/>
  <c r="AG5760" i="1"/>
  <c r="AG5761" i="1"/>
  <c r="AG5762" i="1"/>
  <c r="AG5763" i="1"/>
  <c r="AG5764" i="1"/>
  <c r="AG5765" i="1"/>
  <c r="AG5766" i="1"/>
  <c r="AG5767" i="1"/>
  <c r="AG5768" i="1"/>
  <c r="AG5769" i="1"/>
  <c r="AG5770" i="1"/>
  <c r="AG5771" i="1"/>
  <c r="AG5772" i="1"/>
  <c r="AG5773" i="1"/>
  <c r="AG5774" i="1"/>
  <c r="AG5775" i="1"/>
  <c r="AG5776" i="1"/>
  <c r="AG5777" i="1"/>
  <c r="AG5778" i="1"/>
  <c r="AG5779" i="1"/>
  <c r="AG5780" i="1"/>
  <c r="AG5781" i="1"/>
  <c r="AG5782" i="1"/>
  <c r="AG5783" i="1"/>
  <c r="AG5784" i="1"/>
  <c r="AG5785" i="1"/>
  <c r="AG5786" i="1"/>
  <c r="AG5787" i="1"/>
  <c r="AG5788" i="1"/>
  <c r="AG5789" i="1"/>
  <c r="AG5790" i="1"/>
  <c r="AG5791" i="1"/>
  <c r="AG5792" i="1"/>
  <c r="AG5793" i="1"/>
  <c r="AG5794" i="1"/>
  <c r="AG5795" i="1"/>
  <c r="AG5796" i="1"/>
  <c r="AG5797" i="1"/>
  <c r="AG5798" i="1"/>
  <c r="AG5799" i="1"/>
  <c r="AG5800" i="1"/>
  <c r="AG5801" i="1"/>
  <c r="AG5802" i="1"/>
  <c r="AG5803" i="1"/>
  <c r="AG5804" i="1"/>
  <c r="AG5805" i="1"/>
  <c r="AG5806" i="1"/>
  <c r="AG5807" i="1"/>
  <c r="AG5808" i="1"/>
  <c r="AG5809" i="1"/>
  <c r="AG5810" i="1"/>
  <c r="AG5811" i="1"/>
  <c r="AG5812" i="1"/>
  <c r="AG5813" i="1"/>
  <c r="AG5814" i="1"/>
  <c r="AG5815" i="1"/>
  <c r="AG5816" i="1"/>
  <c r="AG5817" i="1"/>
  <c r="AG5818" i="1"/>
  <c r="AG5819" i="1"/>
  <c r="AG5820" i="1"/>
  <c r="AG5821" i="1"/>
  <c r="AG5822" i="1"/>
  <c r="AG5823" i="1"/>
  <c r="AG5824" i="1"/>
  <c r="AG5825" i="1"/>
  <c r="AG5826" i="1"/>
  <c r="AG5827" i="1"/>
  <c r="AG5828" i="1"/>
  <c r="AG5829" i="1"/>
  <c r="AG5830" i="1"/>
  <c r="AG5831" i="1"/>
  <c r="AG5832" i="1"/>
  <c r="AG5833" i="1"/>
  <c r="AG5834" i="1"/>
  <c r="AG5835" i="1"/>
  <c r="AG5836" i="1"/>
  <c r="AG5837" i="1"/>
  <c r="AG5838" i="1"/>
  <c r="AG5839" i="1"/>
  <c r="AG5840" i="1"/>
  <c r="AG5841" i="1"/>
  <c r="AG5842" i="1"/>
  <c r="AG5843" i="1"/>
  <c r="AG5844" i="1"/>
  <c r="AG5845" i="1"/>
  <c r="AG5846" i="1"/>
  <c r="AG5847" i="1"/>
  <c r="AG5848" i="1"/>
  <c r="AG5849" i="1"/>
  <c r="AG5850" i="1"/>
  <c r="AG5851" i="1"/>
  <c r="AG5852" i="1"/>
  <c r="AG5853" i="1"/>
  <c r="AG5854" i="1"/>
  <c r="AG5855" i="1"/>
  <c r="AG5856" i="1"/>
  <c r="AG5857" i="1"/>
  <c r="AG5858" i="1"/>
  <c r="AG5859" i="1"/>
  <c r="AG5860" i="1"/>
  <c r="AG5861" i="1"/>
  <c r="AG5862" i="1"/>
  <c r="AG5863" i="1"/>
  <c r="AG5864" i="1"/>
  <c r="AG5865" i="1"/>
  <c r="AG5866" i="1"/>
  <c r="AG5867" i="1"/>
  <c r="AG5868" i="1"/>
  <c r="AG5869" i="1"/>
  <c r="AG5870" i="1"/>
  <c r="AG5871" i="1"/>
  <c r="AG5872" i="1"/>
  <c r="AG5873" i="1"/>
  <c r="AG5874" i="1"/>
  <c r="AG5875" i="1"/>
  <c r="AG5876" i="1"/>
  <c r="AG5877" i="1"/>
  <c r="AG5878" i="1"/>
  <c r="AG5879" i="1"/>
  <c r="AG5880" i="1"/>
  <c r="AG5881" i="1"/>
  <c r="AG5882" i="1"/>
  <c r="AG5883" i="1"/>
  <c r="AG5884" i="1"/>
  <c r="AG5885" i="1"/>
  <c r="AG5886" i="1"/>
  <c r="AG5887" i="1"/>
  <c r="AG5888" i="1"/>
  <c r="AG5889" i="1"/>
  <c r="AG5890" i="1"/>
  <c r="AG5891" i="1"/>
  <c r="AG5892" i="1"/>
  <c r="AG5893" i="1"/>
  <c r="AG5894" i="1"/>
  <c r="AG5895" i="1"/>
  <c r="AG5896" i="1"/>
  <c r="AG5897" i="1"/>
  <c r="AG5898" i="1"/>
  <c r="AG5899" i="1"/>
  <c r="AG5900" i="1"/>
  <c r="AG5901" i="1"/>
  <c r="AG5902" i="1"/>
  <c r="AG5903" i="1"/>
  <c r="AG5904" i="1"/>
  <c r="AG5905" i="1"/>
  <c r="AG5906" i="1"/>
  <c r="AG5907" i="1"/>
  <c r="AG5908" i="1"/>
  <c r="AG5909" i="1"/>
  <c r="AG5910" i="1"/>
  <c r="AG5911" i="1"/>
  <c r="AG5912" i="1"/>
  <c r="AG5913" i="1"/>
  <c r="AG5914" i="1"/>
  <c r="AG5915" i="1"/>
  <c r="AG5916" i="1"/>
  <c r="AG5917" i="1"/>
  <c r="AG5918" i="1"/>
  <c r="AG5919" i="1"/>
  <c r="AG5920" i="1"/>
  <c r="AG5921" i="1"/>
  <c r="AG5922" i="1"/>
  <c r="AG5923" i="1"/>
  <c r="AG5924" i="1"/>
  <c r="AG5925" i="1"/>
  <c r="AG5926" i="1"/>
  <c r="AG5927" i="1"/>
  <c r="AG5928" i="1"/>
  <c r="AG5929" i="1"/>
  <c r="AG5930" i="1"/>
  <c r="AG5931" i="1"/>
  <c r="AG5932" i="1"/>
  <c r="AG5933" i="1"/>
  <c r="AG5934" i="1"/>
  <c r="AG5935" i="1"/>
  <c r="AG5936" i="1"/>
  <c r="AG5937" i="1"/>
  <c r="AG5938" i="1"/>
  <c r="AG5939" i="1"/>
  <c r="AG5940" i="1"/>
  <c r="AG5941" i="1"/>
  <c r="AG5942" i="1"/>
  <c r="AG5943" i="1"/>
  <c r="AG5944" i="1"/>
  <c r="AG5945" i="1"/>
  <c r="AG5946" i="1"/>
  <c r="AG5947" i="1"/>
  <c r="AG5948" i="1"/>
  <c r="AG5949" i="1"/>
  <c r="AG5950" i="1"/>
  <c r="AG5951" i="1"/>
  <c r="AG5952" i="1"/>
  <c r="AG5953" i="1"/>
  <c r="AG5954" i="1"/>
  <c r="AG5955" i="1"/>
  <c r="AG5956" i="1"/>
  <c r="AG5957" i="1"/>
  <c r="AG5958" i="1"/>
  <c r="AG5959" i="1"/>
  <c r="AG5960" i="1"/>
  <c r="AG5961" i="1"/>
  <c r="AG5962" i="1"/>
  <c r="AG5963" i="1"/>
  <c r="AG5964" i="1"/>
  <c r="AG5965" i="1"/>
  <c r="AG5966" i="1"/>
  <c r="AG5967" i="1"/>
  <c r="AG5968" i="1"/>
  <c r="AG5969" i="1"/>
  <c r="AG5970" i="1"/>
  <c r="AG5971" i="1"/>
  <c r="AG5972" i="1"/>
  <c r="AG5973" i="1"/>
  <c r="AG5974" i="1"/>
  <c r="AG5975" i="1"/>
  <c r="AG5976" i="1"/>
  <c r="AG5977" i="1"/>
  <c r="AG5978" i="1"/>
  <c r="AG5979" i="1"/>
  <c r="AG5980" i="1"/>
  <c r="AG5981" i="1"/>
  <c r="AG5982" i="1"/>
  <c r="AG5983" i="1"/>
  <c r="AG5984" i="1"/>
  <c r="AG5985" i="1"/>
  <c r="AG5986" i="1"/>
  <c r="AG5987" i="1"/>
  <c r="AG5988" i="1"/>
  <c r="AG5989" i="1"/>
  <c r="AG5990" i="1"/>
  <c r="AG5991" i="1"/>
  <c r="AG5992" i="1"/>
  <c r="AG5993" i="1"/>
  <c r="AG5994" i="1"/>
  <c r="AG5995" i="1"/>
  <c r="AG5996" i="1"/>
  <c r="AG5997" i="1"/>
  <c r="AG5998" i="1"/>
  <c r="AG5999" i="1"/>
  <c r="AG6000" i="1"/>
  <c r="AG6001" i="1"/>
  <c r="AG6002" i="1"/>
  <c r="AG6003" i="1"/>
  <c r="AG6004" i="1"/>
  <c r="AG6005" i="1"/>
  <c r="AG6006" i="1"/>
  <c r="AG6007" i="1"/>
  <c r="AG6008" i="1"/>
  <c r="AG6009" i="1"/>
  <c r="AG6010" i="1"/>
  <c r="AG6011" i="1"/>
  <c r="AG6012" i="1"/>
  <c r="AG6013" i="1"/>
  <c r="AG6014" i="1"/>
  <c r="AG6015" i="1"/>
  <c r="AG6016" i="1"/>
  <c r="AG6017" i="1"/>
  <c r="AG6018" i="1"/>
  <c r="AG6019" i="1"/>
  <c r="AG6020" i="1"/>
  <c r="AG6021" i="1"/>
  <c r="AG6022" i="1"/>
  <c r="AG6023" i="1"/>
  <c r="AG6024" i="1"/>
  <c r="AG6025" i="1"/>
  <c r="AG6026" i="1"/>
  <c r="AG6027" i="1"/>
  <c r="AG6028" i="1"/>
  <c r="AG6029" i="1"/>
  <c r="AG6030" i="1"/>
  <c r="AG6031" i="1"/>
  <c r="AG6032" i="1"/>
  <c r="AG6033" i="1"/>
  <c r="AG6034" i="1"/>
  <c r="AG6035" i="1"/>
  <c r="AG6036" i="1"/>
  <c r="AG6037" i="1"/>
  <c r="AG6038" i="1"/>
  <c r="AG6039" i="1"/>
  <c r="AG6040" i="1"/>
  <c r="AG6041" i="1"/>
  <c r="AG6042" i="1"/>
  <c r="AG6043" i="1"/>
  <c r="AG6044" i="1"/>
  <c r="AG6045" i="1"/>
  <c r="AG6046" i="1"/>
  <c r="AG6047" i="1"/>
  <c r="AG6048" i="1"/>
  <c r="AG6049" i="1"/>
  <c r="AG6050" i="1"/>
  <c r="AG6051" i="1"/>
  <c r="AG6052" i="1"/>
  <c r="AG6053" i="1"/>
  <c r="AG6054" i="1"/>
  <c r="AG6055" i="1"/>
  <c r="AG6056" i="1"/>
  <c r="AG6057" i="1"/>
  <c r="AG6058" i="1"/>
  <c r="AG6059" i="1"/>
  <c r="AG6060" i="1"/>
  <c r="AG6061" i="1"/>
  <c r="AG6062" i="1"/>
  <c r="AG6063" i="1"/>
  <c r="AG6064" i="1"/>
  <c r="AG6065" i="1"/>
  <c r="AG6066" i="1"/>
  <c r="AG6067" i="1"/>
  <c r="AG6068" i="1"/>
  <c r="AG6069" i="1"/>
  <c r="AG6070" i="1"/>
  <c r="AG6071" i="1"/>
  <c r="AG6072" i="1"/>
  <c r="AG6073" i="1"/>
  <c r="AG6074" i="1"/>
  <c r="AG6075" i="1"/>
  <c r="AG6076" i="1"/>
  <c r="AG6077" i="1"/>
  <c r="AG6078" i="1"/>
  <c r="AG6079" i="1"/>
  <c r="AG6080" i="1"/>
  <c r="AG6081" i="1"/>
  <c r="AG6082" i="1"/>
  <c r="AG6083" i="1"/>
  <c r="AG6084" i="1"/>
  <c r="AG6085" i="1"/>
  <c r="AG6086" i="1"/>
  <c r="AG6087" i="1"/>
  <c r="AG6088" i="1"/>
  <c r="AG6089" i="1"/>
  <c r="AG6090" i="1"/>
  <c r="AG6091" i="1"/>
  <c r="AG6092" i="1"/>
  <c r="AG6093" i="1"/>
  <c r="AG6094" i="1"/>
  <c r="AG6095" i="1"/>
  <c r="AG6096" i="1"/>
  <c r="AG6097" i="1"/>
  <c r="AG6098" i="1"/>
  <c r="AG6099" i="1"/>
  <c r="AG6100" i="1"/>
  <c r="AG6101" i="1"/>
  <c r="AG6102" i="1"/>
  <c r="AG6103" i="1"/>
  <c r="AG6104" i="1"/>
  <c r="AG6105" i="1"/>
  <c r="AG6106" i="1"/>
  <c r="AG6107" i="1"/>
  <c r="AG6108" i="1"/>
  <c r="AG6109" i="1"/>
  <c r="AG6110" i="1"/>
  <c r="AG6111" i="1"/>
  <c r="AG6112" i="1"/>
  <c r="AG6113" i="1"/>
  <c r="AG6114" i="1"/>
  <c r="AG6115" i="1"/>
  <c r="AG6116" i="1"/>
  <c r="AG6117" i="1"/>
  <c r="AG6118" i="1"/>
  <c r="AG6119" i="1"/>
  <c r="AG6120" i="1"/>
  <c r="AG6121" i="1"/>
  <c r="AG6122" i="1"/>
  <c r="AG6123" i="1"/>
  <c r="AG6124" i="1"/>
  <c r="AG6125" i="1"/>
  <c r="AG6126" i="1"/>
  <c r="AG6127" i="1"/>
  <c r="AG6128" i="1"/>
  <c r="AG6129" i="1"/>
  <c r="AG6130" i="1"/>
  <c r="AG6131" i="1"/>
  <c r="AG6132" i="1"/>
  <c r="AG6133" i="1"/>
  <c r="AG6134" i="1"/>
  <c r="AG6135" i="1"/>
  <c r="AG6136" i="1"/>
  <c r="AG6137" i="1"/>
  <c r="AG6138" i="1"/>
  <c r="AG6139" i="1"/>
  <c r="AG6140" i="1"/>
  <c r="AG6141" i="1"/>
  <c r="AG6142" i="1"/>
  <c r="AG6143" i="1"/>
  <c r="AG6144" i="1"/>
  <c r="AG6145" i="1"/>
  <c r="AG6146" i="1"/>
  <c r="AG6147" i="1"/>
  <c r="AG6148" i="1"/>
  <c r="AG6149" i="1"/>
  <c r="AG6150" i="1"/>
  <c r="AG6151" i="1"/>
  <c r="AG6152" i="1"/>
  <c r="AG6153" i="1"/>
  <c r="AG6154" i="1"/>
  <c r="AG6155" i="1"/>
  <c r="AG6156" i="1"/>
  <c r="AG6157" i="1"/>
  <c r="AG6158" i="1"/>
  <c r="AG6159" i="1"/>
  <c r="AG6160" i="1"/>
  <c r="AG6161" i="1"/>
  <c r="AG6162" i="1"/>
  <c r="AG6163" i="1"/>
  <c r="AG6164" i="1"/>
  <c r="AG6165" i="1"/>
  <c r="AG6166" i="1"/>
  <c r="AG6167" i="1"/>
  <c r="AG6168" i="1"/>
  <c r="AG6169" i="1"/>
  <c r="AG6170" i="1"/>
  <c r="AG6171" i="1"/>
  <c r="AG6172" i="1"/>
  <c r="AG6173" i="1"/>
  <c r="AG6174" i="1"/>
  <c r="AG6175" i="1"/>
  <c r="AG6176" i="1"/>
  <c r="AG6177" i="1"/>
  <c r="AG6178" i="1"/>
  <c r="AG6179" i="1"/>
  <c r="AG6180" i="1"/>
  <c r="AG6181" i="1"/>
  <c r="AG6182" i="1"/>
  <c r="AG6183" i="1"/>
  <c r="AG6184" i="1"/>
  <c r="AG6185" i="1"/>
  <c r="AG6186" i="1"/>
  <c r="AG6187" i="1"/>
  <c r="AG6188" i="1"/>
  <c r="AG6189" i="1"/>
  <c r="AG6190" i="1"/>
  <c r="AG6191" i="1"/>
  <c r="AG6192" i="1"/>
  <c r="AG6193" i="1"/>
  <c r="AG6194" i="1"/>
  <c r="AG6195" i="1"/>
  <c r="AG6196" i="1"/>
  <c r="AG6197" i="1"/>
  <c r="AG6198" i="1"/>
  <c r="AG6199" i="1"/>
  <c r="AG6200" i="1"/>
  <c r="AG6201" i="1"/>
  <c r="AG6202" i="1"/>
  <c r="AG6203" i="1"/>
  <c r="AG6204" i="1"/>
  <c r="AG6205" i="1"/>
  <c r="AG6206" i="1"/>
  <c r="AG6207" i="1"/>
  <c r="AG6208" i="1"/>
  <c r="AG6209" i="1"/>
  <c r="AG6210" i="1"/>
  <c r="AG6211" i="1"/>
  <c r="AG6212" i="1"/>
  <c r="AG6213" i="1"/>
  <c r="AG6214" i="1"/>
  <c r="AG6215" i="1"/>
  <c r="AG6216" i="1"/>
  <c r="AG6217" i="1"/>
  <c r="AG6218" i="1"/>
  <c r="AG6219" i="1"/>
  <c r="AG6220" i="1"/>
  <c r="AG6221" i="1"/>
  <c r="AG6222" i="1"/>
  <c r="AG6223" i="1"/>
  <c r="AG6224" i="1"/>
  <c r="AG6225" i="1"/>
  <c r="AG6226" i="1"/>
  <c r="AG6227" i="1"/>
  <c r="AG6228" i="1"/>
  <c r="AG6229" i="1"/>
  <c r="AG6230" i="1"/>
  <c r="AG6231" i="1"/>
  <c r="AG6232" i="1"/>
  <c r="AG6233" i="1"/>
  <c r="AG6234" i="1"/>
  <c r="AG6235" i="1"/>
  <c r="AG6236" i="1"/>
  <c r="AG6237" i="1"/>
  <c r="AG6238" i="1"/>
  <c r="AG6239" i="1"/>
  <c r="AG6240" i="1"/>
  <c r="AG6241" i="1"/>
  <c r="AG6242" i="1"/>
  <c r="AG6243" i="1"/>
  <c r="AG6244" i="1"/>
  <c r="AG6245" i="1"/>
  <c r="AG6246" i="1"/>
  <c r="AG6247" i="1"/>
  <c r="AG6248" i="1"/>
  <c r="AG6249" i="1"/>
  <c r="AG6250" i="1"/>
  <c r="AG6251" i="1"/>
  <c r="AG6252" i="1"/>
  <c r="AG6253" i="1"/>
  <c r="AG6254" i="1"/>
  <c r="AG6255" i="1"/>
  <c r="AG6256" i="1"/>
  <c r="AG6257" i="1"/>
  <c r="AG6258" i="1"/>
  <c r="AG6259" i="1"/>
  <c r="AG6260" i="1"/>
  <c r="AG6261" i="1"/>
  <c r="AG6262" i="1"/>
  <c r="AG6263" i="1"/>
  <c r="AG6264" i="1"/>
  <c r="AG6265" i="1"/>
  <c r="AG6266" i="1"/>
  <c r="AG6267" i="1"/>
  <c r="AG6268" i="1"/>
  <c r="AG6269" i="1"/>
  <c r="AG6270" i="1"/>
  <c r="AG6271" i="1"/>
  <c r="AG6272" i="1"/>
  <c r="AG6273" i="1"/>
  <c r="AG6274" i="1"/>
  <c r="AG6275" i="1"/>
  <c r="AG6276" i="1"/>
  <c r="AG6277" i="1"/>
  <c r="AG6278" i="1"/>
  <c r="AG6279" i="1"/>
  <c r="AG6280" i="1"/>
  <c r="AG6281" i="1"/>
  <c r="AG6282" i="1"/>
  <c r="AG6283" i="1"/>
  <c r="AG6284" i="1"/>
  <c r="AG6285" i="1"/>
  <c r="AG6286" i="1"/>
  <c r="AG6287" i="1"/>
  <c r="AG6288" i="1"/>
  <c r="AG6289" i="1"/>
  <c r="AG6290" i="1"/>
  <c r="AG6291" i="1"/>
  <c r="AG6292" i="1"/>
  <c r="AG6293" i="1"/>
  <c r="AG6294" i="1"/>
  <c r="AG6295" i="1"/>
  <c r="AG6296" i="1"/>
  <c r="AG6297" i="1"/>
  <c r="AG6298" i="1"/>
  <c r="AG6299" i="1"/>
  <c r="AG6300" i="1"/>
  <c r="AG6301" i="1"/>
  <c r="AG6302" i="1"/>
  <c r="AG6303" i="1"/>
  <c r="AG6304" i="1"/>
  <c r="AG6305" i="1"/>
  <c r="AG6306" i="1"/>
  <c r="AG6307" i="1"/>
  <c r="AG6308" i="1"/>
  <c r="AG6309" i="1"/>
  <c r="AG6310" i="1"/>
  <c r="AG6311" i="1"/>
  <c r="AG6312" i="1"/>
  <c r="AG6313" i="1"/>
  <c r="AG6314" i="1"/>
  <c r="AG6315" i="1"/>
  <c r="AG6316" i="1"/>
  <c r="AG6317" i="1"/>
  <c r="AG6318" i="1"/>
  <c r="AG6319" i="1"/>
  <c r="AG6320" i="1"/>
  <c r="AG6321" i="1"/>
  <c r="AG6322" i="1"/>
  <c r="AG6323" i="1"/>
  <c r="AG6324" i="1"/>
  <c r="AG6325" i="1"/>
  <c r="AG6326" i="1"/>
  <c r="AG6327" i="1"/>
  <c r="AG6328" i="1"/>
  <c r="AG6329" i="1"/>
  <c r="AG6330" i="1"/>
  <c r="AG6331" i="1"/>
  <c r="AG6332" i="1"/>
  <c r="AG6333" i="1"/>
  <c r="AG6334" i="1"/>
  <c r="AG6335" i="1"/>
  <c r="AG6336" i="1"/>
  <c r="AG6337" i="1"/>
  <c r="AG6338" i="1"/>
  <c r="AG6339" i="1"/>
  <c r="AG6340" i="1"/>
  <c r="AG6341" i="1"/>
  <c r="AG6342" i="1"/>
  <c r="AG6343" i="1"/>
  <c r="AG6344" i="1"/>
  <c r="AG6345" i="1"/>
  <c r="AG6346" i="1"/>
  <c r="AG6347" i="1"/>
  <c r="AG6348" i="1"/>
  <c r="AG6349" i="1"/>
  <c r="AG6350" i="1"/>
  <c r="AG6351" i="1"/>
  <c r="AG6352" i="1"/>
  <c r="AG6353" i="1"/>
  <c r="AG6354" i="1"/>
  <c r="AG6355" i="1"/>
  <c r="AG6356" i="1"/>
  <c r="AG6357" i="1"/>
  <c r="AG6358" i="1"/>
  <c r="AG6359" i="1"/>
  <c r="AG6360" i="1"/>
  <c r="AG6361" i="1"/>
  <c r="AG6362" i="1"/>
  <c r="AG6363" i="1"/>
  <c r="AG6364" i="1"/>
  <c r="AG6365" i="1"/>
  <c r="AG6366" i="1"/>
  <c r="AG6367" i="1"/>
  <c r="AG6368" i="1"/>
  <c r="AG6369" i="1"/>
  <c r="AG6370" i="1"/>
  <c r="AG6371" i="1"/>
  <c r="AG6372" i="1"/>
  <c r="AG6373" i="1"/>
  <c r="AG6374" i="1"/>
  <c r="AG6375" i="1"/>
  <c r="AG6376" i="1"/>
  <c r="AG6377" i="1"/>
  <c r="AG6378" i="1"/>
  <c r="AG6379" i="1"/>
  <c r="AG6380" i="1"/>
  <c r="AG6381" i="1"/>
  <c r="AG6382" i="1"/>
  <c r="AG6383" i="1"/>
  <c r="AG6384" i="1"/>
  <c r="AG6385" i="1"/>
  <c r="AG6386" i="1"/>
  <c r="AG6387" i="1"/>
  <c r="AG6388" i="1"/>
  <c r="AG6389" i="1"/>
  <c r="AG6390" i="1"/>
  <c r="AG6391" i="1"/>
  <c r="AG6392" i="1"/>
  <c r="AG6393" i="1"/>
  <c r="AG6394" i="1"/>
  <c r="AG6395" i="1"/>
  <c r="AG6396" i="1"/>
  <c r="AG6397" i="1"/>
  <c r="AG6398" i="1"/>
  <c r="AG6399" i="1"/>
  <c r="AG6400" i="1"/>
  <c r="AG6401" i="1"/>
  <c r="AG6402" i="1"/>
  <c r="AG6403" i="1"/>
  <c r="AG6404" i="1"/>
  <c r="AG6405" i="1"/>
  <c r="AG6406" i="1"/>
  <c r="AG6407" i="1"/>
  <c r="AG6408" i="1"/>
  <c r="AG6409" i="1"/>
  <c r="AG6410" i="1"/>
  <c r="AG6411" i="1"/>
  <c r="AG6412" i="1"/>
  <c r="AG6413" i="1"/>
  <c r="AG6414" i="1"/>
  <c r="AG6415" i="1"/>
  <c r="AG6416" i="1"/>
  <c r="AG6417" i="1"/>
  <c r="AG6418" i="1"/>
  <c r="AG6419" i="1"/>
  <c r="AG6420" i="1"/>
  <c r="AG6421" i="1"/>
  <c r="AG6422" i="1"/>
  <c r="AG6423" i="1"/>
  <c r="AG6424" i="1"/>
  <c r="AG6425" i="1"/>
  <c r="AG6426" i="1"/>
  <c r="AG6427" i="1"/>
  <c r="AG6428" i="1"/>
  <c r="AG6429" i="1"/>
  <c r="AG6430" i="1"/>
  <c r="AG6431" i="1"/>
  <c r="AG6432" i="1"/>
  <c r="AG6433" i="1"/>
  <c r="AG6434" i="1"/>
  <c r="AG6435" i="1"/>
  <c r="AG6436" i="1"/>
  <c r="AG6437" i="1"/>
  <c r="AG6438" i="1"/>
  <c r="AG6439" i="1"/>
  <c r="AG6440" i="1"/>
  <c r="AG6441" i="1"/>
  <c r="AG6442" i="1"/>
  <c r="AG6443" i="1"/>
  <c r="AG6444" i="1"/>
  <c r="AG6445" i="1"/>
  <c r="AG6446" i="1"/>
  <c r="AG6447" i="1"/>
  <c r="AG6448" i="1"/>
  <c r="AG6449" i="1"/>
  <c r="AG6450" i="1"/>
  <c r="AG6451" i="1"/>
  <c r="AG6452" i="1"/>
  <c r="AG6453" i="1"/>
  <c r="AG6454" i="1"/>
  <c r="AG6455" i="1"/>
  <c r="AG6456" i="1"/>
  <c r="AG6457" i="1"/>
  <c r="AG6458" i="1"/>
  <c r="AG6459" i="1"/>
  <c r="AG6460" i="1"/>
  <c r="AG6461" i="1"/>
  <c r="AG6462" i="1"/>
  <c r="AG6463" i="1"/>
  <c r="AG6464" i="1"/>
  <c r="AG6465" i="1"/>
  <c r="AG6466" i="1"/>
  <c r="AG6467" i="1"/>
  <c r="AG6468" i="1"/>
  <c r="AG6469" i="1"/>
  <c r="AG6470" i="1"/>
  <c r="AG6471" i="1"/>
  <c r="AG6472" i="1"/>
  <c r="AG6473" i="1"/>
  <c r="AG6474" i="1"/>
  <c r="AG6475" i="1"/>
  <c r="AG6476" i="1"/>
  <c r="AG6477" i="1"/>
  <c r="AG6478" i="1"/>
  <c r="AG6479" i="1"/>
  <c r="AG6480" i="1"/>
  <c r="AG6481" i="1"/>
  <c r="AG6482" i="1"/>
  <c r="AG6483" i="1"/>
  <c r="AG6484" i="1"/>
  <c r="AG6485" i="1"/>
  <c r="AG6486" i="1"/>
  <c r="AG6487" i="1"/>
  <c r="AG6488" i="1"/>
  <c r="AG6489" i="1"/>
  <c r="AG6490" i="1"/>
  <c r="AG6491" i="1"/>
  <c r="AG6492" i="1"/>
  <c r="AG6493" i="1"/>
  <c r="AG6494" i="1"/>
  <c r="AG6495" i="1"/>
  <c r="AG6496" i="1"/>
  <c r="AG6497" i="1"/>
  <c r="AG6498" i="1"/>
  <c r="AG6499" i="1"/>
  <c r="AG6500" i="1"/>
  <c r="AG6501" i="1"/>
  <c r="AG6502" i="1"/>
  <c r="AG6503" i="1"/>
  <c r="AG6504" i="1"/>
  <c r="AG6505" i="1"/>
  <c r="AG6506" i="1"/>
  <c r="AG6507" i="1"/>
  <c r="AG6508" i="1"/>
  <c r="AG6509" i="1"/>
  <c r="AG6510" i="1"/>
  <c r="AG6511" i="1"/>
  <c r="AG6512" i="1"/>
  <c r="AG6513" i="1"/>
  <c r="AG6514" i="1"/>
  <c r="AG6515" i="1"/>
  <c r="AG6516" i="1"/>
  <c r="AG6517" i="1"/>
  <c r="AG6518" i="1"/>
  <c r="AG6519" i="1"/>
  <c r="AG6520" i="1"/>
  <c r="AG6521" i="1"/>
  <c r="AG6522" i="1"/>
  <c r="AG6523" i="1"/>
  <c r="AG6524" i="1"/>
  <c r="AG6525" i="1"/>
  <c r="AG6526" i="1"/>
  <c r="AG6527" i="1"/>
  <c r="AG6528" i="1"/>
  <c r="AG6529" i="1"/>
  <c r="AG6530" i="1"/>
  <c r="AG6531" i="1"/>
  <c r="AG6532" i="1"/>
  <c r="AG6533" i="1"/>
  <c r="AG6534" i="1"/>
  <c r="AG6535" i="1"/>
  <c r="AG6536" i="1"/>
  <c r="AG6537" i="1"/>
  <c r="AG6538" i="1"/>
  <c r="AG6539" i="1"/>
  <c r="AG6540" i="1"/>
  <c r="AG6541" i="1"/>
  <c r="AG6542" i="1"/>
  <c r="AG6543" i="1"/>
  <c r="AG6544" i="1"/>
  <c r="AG6545" i="1"/>
  <c r="AG6546" i="1"/>
  <c r="AG6547" i="1"/>
  <c r="AG6548" i="1"/>
  <c r="AG6549" i="1"/>
  <c r="AG6550" i="1"/>
  <c r="AG6551" i="1"/>
  <c r="AG6552" i="1"/>
  <c r="AG6553" i="1"/>
  <c r="AG6554" i="1"/>
  <c r="AG6555" i="1"/>
  <c r="AG6556" i="1"/>
  <c r="AG6557" i="1"/>
  <c r="AG6558" i="1"/>
  <c r="AG6559" i="1"/>
  <c r="AG6560" i="1"/>
  <c r="AG6561" i="1"/>
  <c r="AG6562" i="1"/>
  <c r="AG6563" i="1"/>
  <c r="AG6564" i="1"/>
  <c r="AG6565" i="1"/>
  <c r="AG6566" i="1"/>
  <c r="AG6567" i="1"/>
  <c r="AG6568" i="1"/>
  <c r="AG6569" i="1"/>
  <c r="AG6570" i="1"/>
  <c r="AG6571" i="1"/>
  <c r="AG6572" i="1"/>
  <c r="AG6573" i="1"/>
  <c r="AG6574" i="1"/>
  <c r="AG6575" i="1"/>
  <c r="AG6576" i="1"/>
  <c r="AG6577" i="1"/>
  <c r="AG6578" i="1"/>
  <c r="AG6579" i="1"/>
  <c r="AG6580" i="1"/>
  <c r="AG6581" i="1"/>
  <c r="AG6582" i="1"/>
  <c r="AG6583" i="1"/>
  <c r="AG6584" i="1"/>
  <c r="AG6585" i="1"/>
  <c r="AG6586" i="1"/>
  <c r="AG6587" i="1"/>
  <c r="AG6588" i="1"/>
  <c r="AG6589" i="1"/>
  <c r="AG6590" i="1"/>
  <c r="AG6591" i="1"/>
  <c r="AG6592" i="1"/>
  <c r="AG6593" i="1"/>
  <c r="AG6594" i="1"/>
  <c r="AG6595" i="1"/>
  <c r="AG6596" i="1"/>
  <c r="AG6597" i="1"/>
  <c r="AG6598" i="1"/>
  <c r="AG6599" i="1"/>
  <c r="AG6600" i="1"/>
  <c r="AG6601" i="1"/>
  <c r="AG6602" i="1"/>
  <c r="AG6603" i="1"/>
  <c r="AG6604" i="1"/>
  <c r="AG6605" i="1"/>
  <c r="AG6606" i="1"/>
  <c r="AG6607" i="1"/>
  <c r="AG6608" i="1"/>
  <c r="AG6609" i="1"/>
  <c r="AG6610" i="1"/>
  <c r="AG6611" i="1"/>
  <c r="AG6612" i="1"/>
  <c r="AG6613" i="1"/>
  <c r="AG6614" i="1"/>
  <c r="AG6615" i="1"/>
  <c r="AG6616" i="1"/>
  <c r="AG6617" i="1"/>
  <c r="AG6618" i="1"/>
  <c r="AG6619" i="1"/>
  <c r="AG6620" i="1"/>
  <c r="AG6621" i="1"/>
  <c r="AG6622" i="1"/>
  <c r="AG6623" i="1"/>
  <c r="AG6624" i="1"/>
  <c r="AG6625" i="1"/>
  <c r="AG6626" i="1"/>
  <c r="AG6627" i="1"/>
  <c r="AG6628" i="1"/>
  <c r="AG6629" i="1"/>
  <c r="AG6630" i="1"/>
  <c r="AG6631" i="1"/>
  <c r="AG6632" i="1"/>
  <c r="AG6633" i="1"/>
  <c r="AG6634" i="1"/>
  <c r="AG6635" i="1"/>
  <c r="AG6636" i="1"/>
  <c r="AG6637" i="1"/>
  <c r="AG6638" i="1"/>
  <c r="AG6639" i="1"/>
  <c r="AG6640" i="1"/>
  <c r="AG6641" i="1"/>
  <c r="AG6642" i="1"/>
  <c r="AG6643" i="1"/>
  <c r="AG6644" i="1"/>
  <c r="AG6645" i="1"/>
  <c r="AG6646" i="1"/>
  <c r="AG6647" i="1"/>
  <c r="AG6648" i="1"/>
  <c r="AG6649" i="1"/>
  <c r="AG6650" i="1"/>
  <c r="AG6651" i="1"/>
  <c r="AG6652" i="1"/>
  <c r="AG6653" i="1"/>
  <c r="AG6654" i="1"/>
  <c r="AG6655" i="1"/>
  <c r="AG6656" i="1"/>
  <c r="AG6657" i="1"/>
  <c r="AG6658" i="1"/>
  <c r="AG6659" i="1"/>
  <c r="AG6660" i="1"/>
  <c r="AG6661" i="1"/>
  <c r="AG6662" i="1"/>
  <c r="AG6663" i="1"/>
  <c r="AG6664" i="1"/>
  <c r="AG6665" i="1"/>
  <c r="AG6666" i="1"/>
  <c r="AG6667" i="1"/>
  <c r="AG6668" i="1"/>
  <c r="AG6669" i="1"/>
  <c r="AG6670" i="1"/>
  <c r="AG6671" i="1"/>
  <c r="AG6672" i="1"/>
  <c r="AG6673" i="1"/>
  <c r="AG6674" i="1"/>
  <c r="AG6675" i="1"/>
  <c r="AG6676" i="1"/>
  <c r="AG6677" i="1"/>
  <c r="AG6678" i="1"/>
  <c r="AG6679" i="1"/>
  <c r="AG6680" i="1"/>
  <c r="AG6681" i="1"/>
  <c r="AG6682" i="1"/>
  <c r="AG6683" i="1"/>
  <c r="AG6684" i="1"/>
  <c r="AG6685" i="1"/>
  <c r="AG6686" i="1"/>
  <c r="AG6687" i="1"/>
  <c r="AG6688" i="1"/>
  <c r="AG6689" i="1"/>
  <c r="AG6690" i="1"/>
  <c r="AG6691" i="1"/>
  <c r="AG6692" i="1"/>
  <c r="AG6693" i="1"/>
  <c r="AG6694" i="1"/>
  <c r="AG6695" i="1"/>
  <c r="AG6696" i="1"/>
  <c r="AG6697" i="1"/>
  <c r="AG6698" i="1"/>
  <c r="AG6699" i="1"/>
  <c r="AG6700" i="1"/>
  <c r="AG6701" i="1"/>
  <c r="AG6702" i="1"/>
  <c r="AG6703" i="1"/>
  <c r="AG6704" i="1"/>
  <c r="AG6705" i="1"/>
  <c r="AG6706" i="1"/>
  <c r="AG6707" i="1"/>
  <c r="AG6708" i="1"/>
  <c r="AG6709" i="1"/>
  <c r="AG6710" i="1"/>
  <c r="AG6711" i="1"/>
  <c r="AG6712" i="1"/>
  <c r="AG6713" i="1"/>
  <c r="AG6714" i="1"/>
  <c r="AG6715" i="1"/>
  <c r="AG6716" i="1"/>
  <c r="AG6717" i="1"/>
  <c r="AG6718" i="1"/>
  <c r="AG6719" i="1"/>
  <c r="AG6720" i="1"/>
  <c r="AG6721" i="1"/>
  <c r="AG6722" i="1"/>
  <c r="AG6723" i="1"/>
  <c r="AG6724" i="1"/>
  <c r="AG6725" i="1"/>
  <c r="AG6726" i="1"/>
  <c r="AG6727" i="1"/>
  <c r="AG6728" i="1"/>
  <c r="AG6729" i="1"/>
  <c r="AG6730" i="1"/>
  <c r="AG6731" i="1"/>
  <c r="AG6732" i="1"/>
  <c r="AG6733" i="1"/>
  <c r="AG6734" i="1"/>
  <c r="AG6735" i="1"/>
  <c r="AG6736" i="1"/>
  <c r="AG6737" i="1"/>
  <c r="AG6738" i="1"/>
  <c r="AG6739" i="1"/>
  <c r="AG6740" i="1"/>
  <c r="AG6741" i="1"/>
  <c r="AG6742" i="1"/>
  <c r="AG6743" i="1"/>
  <c r="AG6744" i="1"/>
  <c r="AG6745" i="1"/>
  <c r="AG6746" i="1"/>
  <c r="AG6747" i="1"/>
  <c r="AG6748" i="1"/>
  <c r="AG6749" i="1"/>
  <c r="AG6750" i="1"/>
  <c r="AG6751" i="1"/>
  <c r="AG6752" i="1"/>
  <c r="AG6753" i="1"/>
  <c r="AG6754" i="1"/>
  <c r="AG6755" i="1"/>
  <c r="AG6756" i="1"/>
  <c r="AG6757" i="1"/>
  <c r="AG6758" i="1"/>
  <c r="AG6759" i="1"/>
  <c r="AG6760" i="1"/>
  <c r="AG6761" i="1"/>
  <c r="AG6762" i="1"/>
  <c r="AG6763" i="1"/>
  <c r="AG6764" i="1"/>
  <c r="AG6765" i="1"/>
  <c r="AG6766" i="1"/>
  <c r="AG6767" i="1"/>
  <c r="AG6768" i="1"/>
  <c r="AG6769" i="1"/>
  <c r="AG6770" i="1"/>
  <c r="AG6771" i="1"/>
  <c r="AG6772" i="1"/>
  <c r="AG6773" i="1"/>
  <c r="AG6774" i="1"/>
  <c r="AG6775" i="1"/>
  <c r="AG6776" i="1"/>
  <c r="AG6777" i="1"/>
  <c r="AG6778" i="1"/>
  <c r="AG6779" i="1"/>
  <c r="AG6780" i="1"/>
  <c r="AG6781" i="1"/>
  <c r="AG6782" i="1"/>
  <c r="AG6783" i="1"/>
  <c r="AG6784" i="1"/>
  <c r="AG6785" i="1"/>
  <c r="AG6786" i="1"/>
  <c r="AG6787" i="1"/>
  <c r="AG6788" i="1"/>
  <c r="AG6789" i="1"/>
  <c r="AG6790" i="1"/>
  <c r="AG6791" i="1"/>
  <c r="AG6792" i="1"/>
  <c r="AG6793" i="1"/>
  <c r="AG6794" i="1"/>
  <c r="AG6795" i="1"/>
  <c r="AG6796" i="1"/>
  <c r="AG6797" i="1"/>
  <c r="AG6798" i="1"/>
  <c r="AG6799" i="1"/>
  <c r="AG6800" i="1"/>
  <c r="AG6801" i="1"/>
  <c r="AG6802" i="1"/>
  <c r="AG6803" i="1"/>
  <c r="AG6804" i="1"/>
  <c r="AG6805" i="1"/>
  <c r="AG6806" i="1"/>
  <c r="AG6807" i="1"/>
  <c r="AG6808" i="1"/>
  <c r="AG6809" i="1"/>
  <c r="AG6810" i="1"/>
  <c r="AG6811" i="1"/>
  <c r="AG6812" i="1"/>
  <c r="AG6813" i="1"/>
  <c r="AG6814" i="1"/>
  <c r="AG6815" i="1"/>
  <c r="AG6816" i="1"/>
  <c r="AG6817" i="1"/>
  <c r="AG6818" i="1"/>
  <c r="AG6819" i="1"/>
  <c r="AG6820" i="1"/>
  <c r="AG6821" i="1"/>
  <c r="AG6822" i="1"/>
  <c r="AG6823" i="1"/>
  <c r="AG6824" i="1"/>
  <c r="AG6825" i="1"/>
  <c r="AG6826" i="1"/>
  <c r="AG6827" i="1"/>
  <c r="AG6828" i="1"/>
  <c r="AG6829" i="1"/>
  <c r="AG6830" i="1"/>
  <c r="AG6831" i="1"/>
  <c r="AG6832" i="1"/>
  <c r="AG6833" i="1"/>
  <c r="AG6834" i="1"/>
  <c r="AG6835" i="1"/>
  <c r="AG6836" i="1"/>
  <c r="AG6837" i="1"/>
  <c r="AG6838" i="1"/>
  <c r="AG6839" i="1"/>
  <c r="AG6840" i="1"/>
  <c r="AG6841" i="1"/>
  <c r="AG6842" i="1"/>
  <c r="AG6843" i="1"/>
  <c r="AG6844" i="1"/>
  <c r="AG6845" i="1"/>
  <c r="AG6846" i="1"/>
  <c r="AG6847" i="1"/>
  <c r="AG6848" i="1"/>
  <c r="AG6849" i="1"/>
  <c r="AG6850" i="1"/>
  <c r="AG6851" i="1"/>
  <c r="AG6852" i="1"/>
  <c r="AG6853" i="1"/>
  <c r="AG6854" i="1"/>
  <c r="AG6855" i="1"/>
  <c r="AG6856" i="1"/>
  <c r="AG6857" i="1"/>
  <c r="AG6858" i="1"/>
  <c r="AG6859" i="1"/>
  <c r="AG6860" i="1"/>
  <c r="AG6861" i="1"/>
  <c r="AG6862" i="1"/>
  <c r="AG6863" i="1"/>
  <c r="AG6864" i="1"/>
  <c r="AG6865" i="1"/>
  <c r="AG6866" i="1"/>
  <c r="AG6867" i="1"/>
  <c r="AG6868" i="1"/>
  <c r="AG6869" i="1"/>
  <c r="AG6870" i="1"/>
  <c r="AG6871" i="1"/>
  <c r="AG6872" i="1"/>
  <c r="AG6873" i="1"/>
  <c r="AG6874" i="1"/>
  <c r="AG6875" i="1"/>
  <c r="AG6876" i="1"/>
  <c r="AG6877" i="1"/>
  <c r="AG6878" i="1"/>
  <c r="AG6879" i="1"/>
  <c r="AG6880" i="1"/>
  <c r="AG6881" i="1"/>
  <c r="AG6882" i="1"/>
  <c r="AG6883" i="1"/>
  <c r="AG6884" i="1"/>
  <c r="AG6885" i="1"/>
  <c r="AG6886" i="1"/>
  <c r="AG6887" i="1"/>
  <c r="AG6888" i="1"/>
  <c r="AG6889" i="1"/>
  <c r="AG6890" i="1"/>
  <c r="AG6891" i="1"/>
  <c r="AG6892" i="1"/>
  <c r="AG6893" i="1"/>
  <c r="AG6894" i="1"/>
  <c r="AG6895" i="1"/>
  <c r="AG6896" i="1"/>
  <c r="AG6897" i="1"/>
  <c r="AG6898" i="1"/>
  <c r="AG6899" i="1"/>
  <c r="AG6900" i="1"/>
  <c r="AG6901" i="1"/>
  <c r="AG6902" i="1"/>
  <c r="AG6903" i="1"/>
  <c r="AG6904" i="1"/>
  <c r="AG6905" i="1"/>
  <c r="AG6906" i="1"/>
  <c r="AG6907" i="1"/>
  <c r="AG6908" i="1"/>
  <c r="AG6909" i="1"/>
  <c r="AG6910" i="1"/>
  <c r="AG6911" i="1"/>
  <c r="AG6912" i="1"/>
  <c r="AG6913" i="1"/>
  <c r="AG6914" i="1"/>
  <c r="AG6915" i="1"/>
  <c r="AG6916" i="1"/>
  <c r="AG6917" i="1"/>
  <c r="AG6918" i="1"/>
  <c r="AG6919" i="1"/>
  <c r="AG6920" i="1"/>
  <c r="AG6921" i="1"/>
  <c r="AG6922" i="1"/>
  <c r="AG6923" i="1"/>
  <c r="AG6924" i="1"/>
  <c r="AG6925" i="1"/>
  <c r="AG6926" i="1"/>
  <c r="AG6927" i="1"/>
  <c r="AG6928" i="1"/>
  <c r="AG6929" i="1"/>
  <c r="AG6930" i="1"/>
  <c r="AG6931" i="1"/>
  <c r="AG6932" i="1"/>
  <c r="AG6933" i="1"/>
  <c r="AG6934" i="1"/>
  <c r="AG6935" i="1"/>
  <c r="AG6936" i="1"/>
  <c r="AG6937" i="1"/>
  <c r="AG6938" i="1"/>
  <c r="AG6939" i="1"/>
  <c r="AG6940" i="1"/>
  <c r="AG6941" i="1"/>
  <c r="AG6942" i="1"/>
  <c r="AG6943" i="1"/>
  <c r="AG6944" i="1"/>
  <c r="AG6945" i="1"/>
  <c r="AG6946" i="1"/>
  <c r="AG6947" i="1"/>
  <c r="AG6948" i="1"/>
  <c r="AG6949" i="1"/>
  <c r="AG6950" i="1"/>
  <c r="AG6951" i="1"/>
  <c r="AG6952" i="1"/>
  <c r="AG6953" i="1"/>
  <c r="AG6954" i="1"/>
  <c r="AG6955" i="1"/>
  <c r="AG6956" i="1"/>
  <c r="AG6957" i="1"/>
  <c r="AG6958" i="1"/>
  <c r="AG6959" i="1"/>
  <c r="AG6960" i="1"/>
  <c r="AG6961" i="1"/>
  <c r="AG6962" i="1"/>
  <c r="AG6963" i="1"/>
  <c r="AG6964" i="1"/>
  <c r="AG6965" i="1"/>
  <c r="AG6966" i="1"/>
  <c r="AG6967" i="1"/>
  <c r="AG6968" i="1"/>
  <c r="AG6969" i="1"/>
  <c r="AG6970" i="1"/>
  <c r="AG6971" i="1"/>
  <c r="AG6972" i="1"/>
  <c r="AG6973" i="1"/>
  <c r="AG6974" i="1"/>
  <c r="AG6975" i="1"/>
  <c r="AG6976" i="1"/>
  <c r="AG6977" i="1"/>
  <c r="AG6978" i="1"/>
  <c r="AG6979" i="1"/>
  <c r="AG6980" i="1"/>
  <c r="AG6981" i="1"/>
  <c r="AG6982" i="1"/>
  <c r="AG6983" i="1"/>
  <c r="AG6984" i="1"/>
  <c r="AG6985" i="1"/>
  <c r="AG6986" i="1"/>
  <c r="AG6987" i="1"/>
  <c r="AG6988" i="1"/>
  <c r="AG6989" i="1"/>
  <c r="AG6990" i="1"/>
  <c r="AG6991" i="1"/>
  <c r="AG6992" i="1"/>
  <c r="AG6993" i="1"/>
  <c r="AG6994" i="1"/>
  <c r="AG6995" i="1"/>
  <c r="AG6996" i="1"/>
  <c r="AG6997" i="1"/>
  <c r="AG6998" i="1"/>
  <c r="AG6999" i="1"/>
  <c r="AG7000" i="1"/>
  <c r="AG7001" i="1"/>
  <c r="AG7002" i="1"/>
  <c r="AG7003" i="1"/>
  <c r="AG7004" i="1"/>
  <c r="AG7005" i="1"/>
  <c r="AG7006" i="1"/>
  <c r="AG7007" i="1"/>
  <c r="AG7008" i="1"/>
  <c r="AG7009" i="1"/>
  <c r="AG7010" i="1"/>
  <c r="AG7011" i="1"/>
  <c r="AG7012" i="1"/>
  <c r="AG7013" i="1"/>
  <c r="AG7014" i="1"/>
  <c r="AG7015" i="1"/>
  <c r="AG7016" i="1"/>
  <c r="AG7017" i="1"/>
  <c r="AG7018" i="1"/>
  <c r="AG7019" i="1"/>
  <c r="AG7020" i="1"/>
  <c r="AG7021" i="1"/>
  <c r="AG7022" i="1"/>
  <c r="AG7023" i="1"/>
  <c r="AG7024" i="1"/>
  <c r="AG7025" i="1"/>
  <c r="AG7026" i="1"/>
  <c r="AG7027" i="1"/>
  <c r="AG7028" i="1"/>
  <c r="AG7029" i="1"/>
  <c r="AG7030" i="1"/>
  <c r="AG7031" i="1"/>
  <c r="AG7032" i="1"/>
  <c r="AG7033" i="1"/>
  <c r="AG7034" i="1"/>
  <c r="AG7035" i="1"/>
  <c r="AG7036" i="1"/>
  <c r="AG7037" i="1"/>
  <c r="AG7038" i="1"/>
  <c r="AG7039" i="1"/>
  <c r="AG7040" i="1"/>
  <c r="AG7041" i="1"/>
  <c r="AG7042" i="1"/>
  <c r="AG7043" i="1"/>
  <c r="AG7044" i="1"/>
  <c r="AG7045" i="1"/>
  <c r="AG7046" i="1"/>
  <c r="AG7047" i="1"/>
  <c r="AG7048" i="1"/>
  <c r="AG7049" i="1"/>
  <c r="AG7050" i="1"/>
  <c r="AG7051" i="1"/>
  <c r="AG7052" i="1"/>
  <c r="AG7053" i="1"/>
  <c r="AG7054" i="1"/>
  <c r="AG7055" i="1"/>
  <c r="AG7056" i="1"/>
  <c r="AG7057" i="1"/>
  <c r="AG7058" i="1"/>
  <c r="AG7059" i="1"/>
  <c r="AG7060" i="1"/>
  <c r="AG7061" i="1"/>
  <c r="AG7062" i="1"/>
  <c r="AG7063" i="1"/>
  <c r="AG7064" i="1"/>
  <c r="AG7065" i="1"/>
  <c r="AG7066" i="1"/>
  <c r="AG7067" i="1"/>
  <c r="AG7068" i="1"/>
  <c r="AG7069" i="1"/>
  <c r="AG7070" i="1"/>
  <c r="AG7071" i="1"/>
  <c r="AG7072" i="1"/>
  <c r="AG7073" i="1"/>
  <c r="AG7074" i="1"/>
  <c r="AG7075" i="1"/>
  <c r="AG7076" i="1"/>
  <c r="AG7077" i="1"/>
  <c r="AG7078" i="1"/>
  <c r="AG7079" i="1"/>
  <c r="AG7080" i="1"/>
  <c r="AG7081" i="1"/>
  <c r="AG7082" i="1"/>
  <c r="AG7083" i="1"/>
  <c r="AG7084" i="1"/>
  <c r="AG7085" i="1"/>
  <c r="AG7086" i="1"/>
  <c r="AG7087" i="1"/>
  <c r="AG7088" i="1"/>
  <c r="AG7089" i="1"/>
  <c r="AG7090" i="1"/>
  <c r="AG7091" i="1"/>
  <c r="AG7092" i="1"/>
  <c r="AG7093" i="1"/>
  <c r="AG7094" i="1"/>
  <c r="AG7095" i="1"/>
  <c r="AG7096" i="1"/>
  <c r="AG7097" i="1"/>
  <c r="AG7098" i="1"/>
  <c r="AG7099" i="1"/>
  <c r="AG7100" i="1"/>
  <c r="AG7101" i="1"/>
  <c r="AG7102" i="1"/>
  <c r="AG7103" i="1"/>
  <c r="AG7104" i="1"/>
  <c r="AG7105" i="1"/>
  <c r="AG7106" i="1"/>
  <c r="AG7107" i="1"/>
  <c r="AG7108" i="1"/>
  <c r="AG7109" i="1"/>
  <c r="AG7110" i="1"/>
  <c r="AG7111" i="1"/>
  <c r="AG7112" i="1"/>
  <c r="AG7113" i="1"/>
  <c r="AG7114" i="1"/>
  <c r="AG7115" i="1"/>
  <c r="AG7116" i="1"/>
  <c r="AG7117" i="1"/>
  <c r="AG7118" i="1"/>
  <c r="AG7119" i="1"/>
  <c r="AG7120" i="1"/>
  <c r="AG7121" i="1"/>
  <c r="AG7122" i="1"/>
  <c r="AG7123" i="1"/>
  <c r="AG7124" i="1"/>
  <c r="AG7125" i="1"/>
  <c r="AG7126" i="1"/>
  <c r="AG7127" i="1"/>
  <c r="AG7128" i="1"/>
  <c r="AG7129" i="1"/>
  <c r="AG7130" i="1"/>
  <c r="AG7131" i="1"/>
  <c r="AG7132" i="1"/>
  <c r="AG7133" i="1"/>
  <c r="AG7134" i="1"/>
  <c r="AG7135" i="1"/>
  <c r="AG7136" i="1"/>
  <c r="AG7137" i="1"/>
  <c r="AG7138" i="1"/>
  <c r="AG7139" i="1"/>
  <c r="AG7140" i="1"/>
  <c r="AG7141" i="1"/>
  <c r="AG7142" i="1"/>
  <c r="AG7143" i="1"/>
  <c r="AG7144" i="1"/>
  <c r="AG7145" i="1"/>
  <c r="AG7146" i="1"/>
  <c r="AG7147" i="1"/>
  <c r="AG7148" i="1"/>
  <c r="AG7149" i="1"/>
  <c r="AG7150" i="1"/>
  <c r="AG7151" i="1"/>
  <c r="AG7152" i="1"/>
  <c r="AG7153" i="1"/>
  <c r="AG7154" i="1"/>
  <c r="AG7155" i="1"/>
  <c r="AG7156" i="1"/>
  <c r="AG7157" i="1"/>
  <c r="AG7158" i="1"/>
  <c r="AG7159" i="1"/>
  <c r="AG7160" i="1"/>
  <c r="AG7161" i="1"/>
  <c r="AG7162" i="1"/>
  <c r="AG7163" i="1"/>
  <c r="AG7164" i="1"/>
  <c r="AG7165" i="1"/>
  <c r="AG7166" i="1"/>
  <c r="AG7167" i="1"/>
  <c r="AG7168" i="1"/>
  <c r="AG7169" i="1"/>
  <c r="AG7170" i="1"/>
  <c r="AG7171" i="1"/>
  <c r="AG7172" i="1"/>
  <c r="AG7173" i="1"/>
  <c r="AG7174" i="1"/>
  <c r="AG7175" i="1"/>
  <c r="AG7176" i="1"/>
  <c r="AG7177" i="1"/>
  <c r="AG7178" i="1"/>
  <c r="AG7179" i="1"/>
  <c r="AG7180" i="1"/>
  <c r="AG7181" i="1"/>
  <c r="AG7182" i="1"/>
  <c r="AG7183" i="1"/>
  <c r="AG7184" i="1"/>
  <c r="AG7185" i="1"/>
  <c r="AG7186" i="1"/>
  <c r="AG7187" i="1"/>
  <c r="AG7188" i="1"/>
  <c r="AG7189" i="1"/>
  <c r="AG7190" i="1"/>
  <c r="AG7191" i="1"/>
  <c r="AG7192" i="1"/>
  <c r="AG7193" i="1"/>
  <c r="AG7194" i="1"/>
  <c r="AG7195" i="1"/>
  <c r="AG7196" i="1"/>
  <c r="AG7197" i="1"/>
  <c r="AG7198" i="1"/>
  <c r="AG7199" i="1"/>
  <c r="AG7200" i="1"/>
  <c r="AG7201" i="1"/>
  <c r="AG7202" i="1"/>
  <c r="AG7203" i="1"/>
  <c r="AG7204" i="1"/>
  <c r="AG7205" i="1"/>
  <c r="AG7206" i="1"/>
  <c r="AG7207" i="1"/>
  <c r="AG7208" i="1"/>
  <c r="AG7209" i="1"/>
  <c r="AG7210" i="1"/>
  <c r="AG7211" i="1"/>
  <c r="AG7212" i="1"/>
  <c r="AG7213" i="1"/>
  <c r="AG7214" i="1"/>
  <c r="AG7215" i="1"/>
  <c r="AG7216" i="1"/>
  <c r="AG7217" i="1"/>
  <c r="AG7218" i="1"/>
  <c r="AG7219" i="1"/>
  <c r="AG7220" i="1"/>
  <c r="AG7221" i="1"/>
  <c r="AG7222" i="1"/>
  <c r="AG7223" i="1"/>
  <c r="AG7224" i="1"/>
  <c r="AG7225" i="1"/>
  <c r="AG7226" i="1"/>
  <c r="AG7227" i="1"/>
  <c r="AG7228" i="1"/>
  <c r="AG7229" i="1"/>
  <c r="AG7230" i="1"/>
  <c r="AG7231" i="1"/>
  <c r="AG7232" i="1"/>
  <c r="AG7233" i="1"/>
  <c r="AG7234" i="1"/>
  <c r="AG7235" i="1"/>
  <c r="AG7236" i="1"/>
  <c r="AG7237" i="1"/>
  <c r="AG7238" i="1"/>
  <c r="AG7239" i="1"/>
  <c r="AG7240" i="1"/>
  <c r="AG7241" i="1"/>
  <c r="AG7242" i="1"/>
  <c r="AG7243" i="1"/>
  <c r="AG7244" i="1"/>
  <c r="AG7245" i="1"/>
  <c r="AG7246" i="1"/>
  <c r="AG7247" i="1"/>
  <c r="AG7248" i="1"/>
  <c r="AG7249" i="1"/>
  <c r="AG7250" i="1"/>
  <c r="AG7251" i="1"/>
  <c r="AG7252" i="1"/>
  <c r="AG7253" i="1"/>
  <c r="AG7254" i="1"/>
  <c r="AG7255" i="1"/>
  <c r="AG7256" i="1"/>
  <c r="AG7257" i="1"/>
  <c r="AG7258" i="1"/>
  <c r="AG7259" i="1"/>
  <c r="AG7260" i="1"/>
  <c r="AG7261" i="1"/>
  <c r="AG7262" i="1"/>
  <c r="AG7263" i="1"/>
  <c r="AG7264" i="1"/>
  <c r="AG7265" i="1"/>
  <c r="AG7266" i="1"/>
  <c r="AG7267" i="1"/>
  <c r="AG7268" i="1"/>
  <c r="AG7269" i="1"/>
  <c r="AG7270" i="1"/>
  <c r="AG7271" i="1"/>
  <c r="AG7272" i="1"/>
  <c r="AG7273" i="1"/>
  <c r="AG7274" i="1"/>
  <c r="AG7275" i="1"/>
  <c r="AG7276" i="1"/>
  <c r="AG7277" i="1"/>
  <c r="AG7278" i="1"/>
  <c r="AG7279" i="1"/>
  <c r="AG7280" i="1"/>
  <c r="AG7281" i="1"/>
  <c r="AG7282" i="1"/>
  <c r="AG7283" i="1"/>
  <c r="AG7284" i="1"/>
  <c r="AG7285" i="1"/>
  <c r="AG7286" i="1"/>
  <c r="AG7287" i="1"/>
  <c r="AG7288" i="1"/>
  <c r="AG7289" i="1"/>
  <c r="AG7290" i="1"/>
  <c r="AG7291" i="1"/>
  <c r="AG7292" i="1"/>
  <c r="AG7293" i="1"/>
  <c r="AG7294" i="1"/>
  <c r="AG7295" i="1"/>
  <c r="AG7296" i="1"/>
  <c r="AG7297" i="1"/>
  <c r="AG7298" i="1"/>
  <c r="AG7299" i="1"/>
  <c r="AG7300" i="1"/>
  <c r="AG7301" i="1"/>
  <c r="AG7302" i="1"/>
  <c r="AG7303" i="1"/>
  <c r="AG7304" i="1"/>
  <c r="AG7305" i="1"/>
  <c r="AG7306" i="1"/>
  <c r="AG7307" i="1"/>
  <c r="AG7308" i="1"/>
  <c r="AG7309" i="1"/>
  <c r="AG7310" i="1"/>
  <c r="AG7311" i="1"/>
  <c r="AG7312" i="1"/>
  <c r="AG7313" i="1"/>
  <c r="AG7314" i="1"/>
  <c r="AG7315" i="1"/>
  <c r="AG7316" i="1"/>
  <c r="AG7317" i="1"/>
  <c r="AG7318" i="1"/>
  <c r="AG7319" i="1"/>
  <c r="AG7320" i="1"/>
  <c r="AG7321" i="1"/>
  <c r="AG7322" i="1"/>
  <c r="AG7323" i="1"/>
  <c r="AG7324" i="1"/>
  <c r="AG7325" i="1"/>
  <c r="AG7326" i="1"/>
  <c r="AG7327" i="1"/>
  <c r="AG7328" i="1"/>
  <c r="AG7329" i="1"/>
  <c r="AG7330" i="1"/>
  <c r="AG7331" i="1"/>
  <c r="AG7332" i="1"/>
  <c r="AG7333" i="1"/>
  <c r="AG7334" i="1"/>
  <c r="AG7335" i="1"/>
  <c r="AG7336" i="1"/>
  <c r="AG7337" i="1"/>
  <c r="AG7338" i="1"/>
  <c r="AG7339" i="1"/>
  <c r="AG7340" i="1"/>
  <c r="AG7341" i="1"/>
  <c r="AG7342" i="1"/>
  <c r="AG7343" i="1"/>
  <c r="AG7344" i="1"/>
  <c r="AG7345" i="1"/>
  <c r="AG7346" i="1"/>
  <c r="AG7347" i="1"/>
  <c r="AG7348" i="1"/>
  <c r="AG7349" i="1"/>
  <c r="AG7350" i="1"/>
  <c r="AG7351" i="1"/>
  <c r="AG7352" i="1"/>
  <c r="AG7353" i="1"/>
  <c r="AG7354" i="1"/>
  <c r="AG7355" i="1"/>
  <c r="AG7356" i="1"/>
  <c r="AG7357" i="1"/>
  <c r="AG7358" i="1"/>
  <c r="AG7359" i="1"/>
  <c r="AG7360" i="1"/>
  <c r="AG7361" i="1"/>
  <c r="AG7362" i="1"/>
  <c r="AG7363" i="1"/>
  <c r="AG7364" i="1"/>
  <c r="AG7365" i="1"/>
  <c r="AG7366" i="1"/>
  <c r="AG7367" i="1"/>
  <c r="AG7368" i="1"/>
  <c r="AG7369" i="1"/>
  <c r="AG7370" i="1"/>
  <c r="AG7371" i="1"/>
  <c r="AG7372" i="1"/>
  <c r="AG7373" i="1"/>
  <c r="AG7374" i="1"/>
  <c r="AG7375" i="1"/>
  <c r="AG7376" i="1"/>
  <c r="AG7377" i="1"/>
  <c r="AG7378" i="1"/>
  <c r="AG7379" i="1"/>
  <c r="AG7380" i="1"/>
  <c r="AG7381" i="1"/>
  <c r="AG7382" i="1"/>
  <c r="AG7383" i="1"/>
  <c r="AG7384" i="1"/>
  <c r="AG7385" i="1"/>
  <c r="AG7386" i="1"/>
  <c r="AG7387" i="1"/>
  <c r="AG7388" i="1"/>
  <c r="AG7389" i="1"/>
  <c r="AG7390" i="1"/>
  <c r="AG7391" i="1"/>
  <c r="AG7392" i="1"/>
  <c r="AG7393" i="1"/>
  <c r="AG7394" i="1"/>
  <c r="AG7395" i="1"/>
  <c r="AG7396" i="1"/>
  <c r="AG7397" i="1"/>
  <c r="AG7398" i="1"/>
  <c r="AG7399" i="1"/>
  <c r="AG7400" i="1"/>
  <c r="AG7401" i="1"/>
  <c r="AG7402" i="1"/>
  <c r="AG7403" i="1"/>
  <c r="AG7404" i="1"/>
  <c r="AG7405" i="1"/>
  <c r="AG7406" i="1"/>
  <c r="AG7407" i="1"/>
  <c r="AG7408" i="1"/>
  <c r="AG7409" i="1"/>
  <c r="AG7410" i="1"/>
  <c r="AG7411" i="1"/>
  <c r="AG7412" i="1"/>
  <c r="AG7413" i="1"/>
  <c r="AG7414" i="1"/>
  <c r="AG7415" i="1"/>
  <c r="AG7416" i="1"/>
  <c r="AG7417" i="1"/>
  <c r="AG7418" i="1"/>
  <c r="AG7419" i="1"/>
  <c r="AG7420" i="1"/>
  <c r="AG7421" i="1"/>
  <c r="AG7422" i="1"/>
  <c r="AG7423" i="1"/>
  <c r="AG7424" i="1"/>
  <c r="AG7425" i="1"/>
  <c r="AG7426" i="1"/>
  <c r="AG7427" i="1"/>
  <c r="AG7428" i="1"/>
  <c r="AG7429" i="1"/>
  <c r="AG7430" i="1"/>
  <c r="AG7431" i="1"/>
  <c r="AG7432" i="1"/>
  <c r="AG7433" i="1"/>
  <c r="AG7434" i="1"/>
  <c r="AG7435" i="1"/>
  <c r="AG7436" i="1"/>
  <c r="AG7437" i="1"/>
  <c r="AG7438" i="1"/>
  <c r="AG7439" i="1"/>
  <c r="AG7440" i="1"/>
  <c r="AG7441" i="1"/>
  <c r="AG7442" i="1"/>
  <c r="AG7443" i="1"/>
  <c r="AG7444" i="1"/>
  <c r="AG7445" i="1"/>
  <c r="AG7446" i="1"/>
  <c r="AG7447" i="1"/>
  <c r="AG7448" i="1"/>
  <c r="AG7449" i="1"/>
  <c r="AG7450" i="1"/>
  <c r="AG7451" i="1"/>
  <c r="AG7452" i="1"/>
  <c r="AG7453" i="1"/>
  <c r="AG7454" i="1"/>
  <c r="AG7455" i="1"/>
  <c r="AG7456" i="1"/>
  <c r="AG7457" i="1"/>
  <c r="AG7458" i="1"/>
  <c r="AG7459" i="1"/>
  <c r="AG7460" i="1"/>
  <c r="AG7461" i="1"/>
  <c r="AG7462" i="1"/>
  <c r="AG7463" i="1"/>
  <c r="AG7464" i="1"/>
  <c r="AG7465" i="1"/>
  <c r="AG7466" i="1"/>
  <c r="AG7467" i="1"/>
  <c r="AG7468" i="1"/>
  <c r="AG7469" i="1"/>
  <c r="AG7470" i="1"/>
  <c r="AG7471" i="1"/>
  <c r="AG7472" i="1"/>
  <c r="AG7473" i="1"/>
  <c r="AG7474" i="1"/>
  <c r="AG7475" i="1"/>
  <c r="AG7476" i="1"/>
  <c r="AG7477" i="1"/>
  <c r="AG7478" i="1"/>
  <c r="AG7479" i="1"/>
  <c r="AG7480" i="1"/>
  <c r="AG7481" i="1"/>
  <c r="AG7482" i="1"/>
  <c r="AG7483" i="1"/>
  <c r="AG7484" i="1"/>
  <c r="AG7485" i="1"/>
  <c r="AG7486" i="1"/>
  <c r="AG7487" i="1"/>
  <c r="AG7488" i="1"/>
  <c r="AG7489" i="1"/>
  <c r="AG7490" i="1"/>
  <c r="AG7491" i="1"/>
  <c r="AG7492" i="1"/>
  <c r="AG7493" i="1"/>
  <c r="AG7494" i="1"/>
  <c r="AG7495" i="1"/>
  <c r="AG7496" i="1"/>
  <c r="AG7497" i="1"/>
  <c r="AG7498" i="1"/>
  <c r="AG7499" i="1"/>
  <c r="AG7500" i="1"/>
  <c r="AG7501" i="1"/>
  <c r="AG7502" i="1"/>
  <c r="AG7503" i="1"/>
  <c r="AG7504" i="1"/>
  <c r="AG7505" i="1"/>
  <c r="AG7506" i="1"/>
  <c r="AG7507" i="1"/>
  <c r="AG7508" i="1"/>
  <c r="AG7509" i="1"/>
  <c r="AG7510" i="1"/>
  <c r="AG7511" i="1"/>
  <c r="AG7512" i="1"/>
  <c r="AG7513" i="1"/>
  <c r="AG7514" i="1"/>
  <c r="AG7515" i="1"/>
  <c r="AG7516" i="1"/>
  <c r="AG7517" i="1"/>
  <c r="AG7518" i="1"/>
  <c r="AG7519" i="1"/>
  <c r="AG7520" i="1"/>
  <c r="AG7521" i="1"/>
  <c r="AG7522" i="1"/>
  <c r="AG7523" i="1"/>
  <c r="AG7524" i="1"/>
  <c r="AG7525" i="1"/>
  <c r="AG7526" i="1"/>
  <c r="AG7527" i="1"/>
  <c r="AG7528" i="1"/>
  <c r="AG7529" i="1"/>
  <c r="AG7530" i="1"/>
  <c r="AG7531" i="1"/>
  <c r="AG7532" i="1"/>
  <c r="AG7533" i="1"/>
  <c r="AG7534" i="1"/>
  <c r="AG7535" i="1"/>
  <c r="AG7536" i="1"/>
  <c r="AG7537" i="1"/>
  <c r="AG7538" i="1"/>
  <c r="AG7539" i="1"/>
  <c r="AG7540" i="1"/>
  <c r="AG7541" i="1"/>
  <c r="AG7542" i="1"/>
  <c r="AG7543" i="1"/>
  <c r="AG7544" i="1"/>
  <c r="AG7545" i="1"/>
  <c r="AG7546" i="1"/>
  <c r="AG7547" i="1"/>
  <c r="AG7548" i="1"/>
  <c r="AG7549" i="1"/>
  <c r="AG7550" i="1"/>
  <c r="AG7551" i="1"/>
  <c r="AG7552" i="1"/>
  <c r="AG7553" i="1"/>
  <c r="AG7554" i="1"/>
  <c r="AG7555" i="1"/>
  <c r="AG7556" i="1"/>
  <c r="AG7557" i="1"/>
  <c r="AG7558" i="1"/>
  <c r="AG7559" i="1"/>
  <c r="AG7560" i="1"/>
  <c r="AG7561" i="1"/>
  <c r="AG7562" i="1"/>
  <c r="AG7563" i="1"/>
  <c r="AG7564" i="1"/>
  <c r="AG7565" i="1"/>
  <c r="AG7566" i="1"/>
  <c r="AG7567" i="1"/>
  <c r="AG7568" i="1"/>
  <c r="AG7569" i="1"/>
  <c r="AG7570" i="1"/>
  <c r="AG7571" i="1"/>
  <c r="AG7572" i="1"/>
  <c r="AG7573" i="1"/>
  <c r="AG7574" i="1"/>
  <c r="AG7575" i="1"/>
  <c r="AG7576" i="1"/>
  <c r="AG7577" i="1"/>
  <c r="AG7578" i="1"/>
  <c r="AG7579" i="1"/>
  <c r="AG7580" i="1"/>
  <c r="AG7581" i="1"/>
  <c r="AG7582" i="1"/>
  <c r="AG7583" i="1"/>
  <c r="AG7584" i="1"/>
  <c r="AG7585" i="1"/>
  <c r="AG7586" i="1"/>
  <c r="AG7587" i="1"/>
  <c r="AG7588" i="1"/>
  <c r="AG7589" i="1"/>
  <c r="AG7590" i="1"/>
  <c r="AG7591" i="1"/>
  <c r="AG7592" i="1"/>
  <c r="AG7593" i="1"/>
  <c r="AG7594" i="1"/>
  <c r="AG7595" i="1"/>
  <c r="AG7596" i="1"/>
  <c r="AG7597" i="1"/>
  <c r="AG7598" i="1"/>
  <c r="AG7599" i="1"/>
  <c r="AG7600" i="1"/>
  <c r="AG7601" i="1"/>
  <c r="AG7602" i="1"/>
  <c r="AG7603" i="1"/>
  <c r="AG7604" i="1"/>
  <c r="AG7605" i="1"/>
  <c r="AG7606" i="1"/>
  <c r="AG7607" i="1"/>
  <c r="AG7608" i="1"/>
  <c r="AG7609" i="1"/>
  <c r="AG7610" i="1"/>
  <c r="AG7611" i="1"/>
  <c r="AG7612" i="1"/>
  <c r="AG7613" i="1"/>
  <c r="AG7614" i="1"/>
  <c r="AG7615" i="1"/>
  <c r="AG7616" i="1"/>
  <c r="AG7617" i="1"/>
  <c r="AG7618" i="1"/>
  <c r="AG7619" i="1"/>
  <c r="AG7620" i="1"/>
  <c r="AG7621" i="1"/>
  <c r="AG7622" i="1"/>
  <c r="AG7623" i="1"/>
  <c r="AG7624" i="1"/>
  <c r="AG7625" i="1"/>
  <c r="AG7626" i="1"/>
  <c r="AG7627" i="1"/>
  <c r="AG7628" i="1"/>
  <c r="AG7629" i="1"/>
  <c r="AG7630" i="1"/>
  <c r="AG7631" i="1"/>
  <c r="AG7632" i="1"/>
  <c r="AG7633" i="1"/>
  <c r="AG7634" i="1"/>
  <c r="AG7635" i="1"/>
  <c r="AG7636" i="1"/>
  <c r="AG7637" i="1"/>
  <c r="AG7638" i="1"/>
  <c r="AG7639" i="1"/>
  <c r="AG7640" i="1"/>
  <c r="AG7641" i="1"/>
  <c r="AG7642" i="1"/>
  <c r="AG7643" i="1"/>
  <c r="AG7644" i="1"/>
  <c r="AG7645" i="1"/>
  <c r="AG7646" i="1"/>
  <c r="AG7647" i="1"/>
  <c r="AG7648" i="1"/>
  <c r="AG7649" i="1"/>
  <c r="AG7650" i="1"/>
  <c r="AG7651" i="1"/>
  <c r="AG7652" i="1"/>
  <c r="AG7653" i="1"/>
  <c r="AG7654" i="1"/>
  <c r="AG7655" i="1"/>
  <c r="AG7656" i="1"/>
  <c r="AG7657" i="1"/>
  <c r="AG7658" i="1"/>
  <c r="AG7659" i="1"/>
  <c r="AG7660" i="1"/>
  <c r="AG7661" i="1"/>
  <c r="AG7662" i="1"/>
  <c r="AG7663" i="1"/>
  <c r="AG7664" i="1"/>
  <c r="AG7665" i="1"/>
  <c r="AG7666" i="1"/>
  <c r="AG7667" i="1"/>
  <c r="AG7668" i="1"/>
  <c r="AG7669" i="1"/>
  <c r="AG7670" i="1"/>
  <c r="AG7671" i="1"/>
  <c r="AG7672" i="1"/>
  <c r="AG7673" i="1"/>
  <c r="AG7674" i="1"/>
  <c r="AG7675" i="1"/>
  <c r="AG7676" i="1"/>
  <c r="AG7677" i="1"/>
  <c r="AG7678" i="1"/>
  <c r="AG7679" i="1"/>
  <c r="AG7680" i="1"/>
  <c r="AG7681" i="1"/>
  <c r="AG7682" i="1"/>
  <c r="AG7683" i="1"/>
  <c r="AG7684" i="1"/>
  <c r="AG7685" i="1"/>
  <c r="AG7686" i="1"/>
  <c r="AG7687" i="1"/>
  <c r="AG7688" i="1"/>
  <c r="AG7689" i="1"/>
  <c r="AG7690" i="1"/>
  <c r="AG7691" i="1"/>
  <c r="AG7692" i="1"/>
  <c r="AG7693" i="1"/>
  <c r="AG7694" i="1"/>
  <c r="AG7695" i="1"/>
  <c r="AG7696" i="1"/>
  <c r="AG7697" i="1"/>
  <c r="AG7698" i="1"/>
  <c r="AG7699" i="1"/>
  <c r="AG7700" i="1"/>
  <c r="AG7701" i="1"/>
  <c r="AG7702" i="1"/>
  <c r="AG7703" i="1"/>
  <c r="AG7704" i="1"/>
  <c r="AG7705" i="1"/>
  <c r="AG7706" i="1"/>
  <c r="AG7707" i="1"/>
  <c r="AG7708" i="1"/>
  <c r="AG7709" i="1"/>
  <c r="AG7710" i="1"/>
  <c r="AG7711" i="1"/>
  <c r="AG7712" i="1"/>
  <c r="AG7713" i="1"/>
  <c r="AG7714" i="1"/>
  <c r="AG7715" i="1"/>
  <c r="AG7716" i="1"/>
  <c r="AG7717" i="1"/>
  <c r="AG7718" i="1"/>
  <c r="AG7719" i="1"/>
  <c r="AG7720" i="1"/>
  <c r="AG7721" i="1"/>
  <c r="AG7722" i="1"/>
  <c r="AG7723" i="1"/>
  <c r="AG7724" i="1"/>
  <c r="AG7725" i="1"/>
  <c r="AG7726" i="1"/>
  <c r="AG7727" i="1"/>
  <c r="AG7728" i="1"/>
  <c r="AG7729" i="1"/>
  <c r="AG7730" i="1"/>
  <c r="AG7731" i="1"/>
  <c r="AG7732" i="1"/>
  <c r="AG7733" i="1"/>
  <c r="AG7734" i="1"/>
  <c r="AG7735" i="1"/>
  <c r="AG7736" i="1"/>
  <c r="AG7737" i="1"/>
  <c r="AG7738" i="1"/>
  <c r="AG7739" i="1"/>
  <c r="AG7740" i="1"/>
  <c r="AG7741" i="1"/>
  <c r="AG7742" i="1"/>
  <c r="AG7743" i="1"/>
  <c r="AG7744" i="1"/>
  <c r="AG7745" i="1"/>
  <c r="AG7746" i="1"/>
  <c r="AG7747" i="1"/>
  <c r="AG7748" i="1"/>
  <c r="AG7749" i="1"/>
  <c r="AG7750" i="1"/>
  <c r="AG7751" i="1"/>
  <c r="AG7752" i="1"/>
  <c r="AG7753" i="1"/>
  <c r="AG7754" i="1"/>
  <c r="AG7755" i="1"/>
  <c r="AG7756" i="1"/>
  <c r="AG7757" i="1"/>
  <c r="AG7758" i="1"/>
  <c r="AG7759" i="1"/>
  <c r="AG7760" i="1"/>
  <c r="AG7761" i="1"/>
  <c r="AG7762" i="1"/>
  <c r="AG7763" i="1"/>
  <c r="AG7764" i="1"/>
  <c r="AG7765" i="1"/>
  <c r="AG7766" i="1"/>
  <c r="AG7767" i="1"/>
  <c r="AG7768" i="1"/>
  <c r="AG7769" i="1"/>
  <c r="AG7770" i="1"/>
  <c r="AG7771" i="1"/>
  <c r="AG7772" i="1"/>
  <c r="AG7773" i="1"/>
  <c r="AG7774" i="1"/>
  <c r="AG7775" i="1"/>
  <c r="AG7776" i="1"/>
  <c r="AG7777" i="1"/>
  <c r="AG7778" i="1"/>
  <c r="AG7779" i="1"/>
  <c r="AG7780" i="1"/>
  <c r="AG7781" i="1"/>
  <c r="AG7782" i="1"/>
  <c r="AG7783" i="1"/>
  <c r="AG7784" i="1"/>
  <c r="AG7785" i="1"/>
  <c r="AG7786" i="1"/>
  <c r="AG7787" i="1"/>
  <c r="AG7788" i="1"/>
  <c r="AG7789" i="1"/>
  <c r="AG7790" i="1"/>
  <c r="AG7791" i="1"/>
  <c r="AG7792" i="1"/>
  <c r="AG7793" i="1"/>
  <c r="AG7794" i="1"/>
  <c r="AG7795" i="1"/>
  <c r="AG7796" i="1"/>
  <c r="AG7797" i="1"/>
  <c r="AG7798" i="1"/>
  <c r="AG7799" i="1"/>
  <c r="AG7800" i="1"/>
  <c r="AG7801" i="1"/>
  <c r="AG7802" i="1"/>
  <c r="AG7803" i="1"/>
  <c r="AG7804" i="1"/>
  <c r="AG7805" i="1"/>
  <c r="AG7806" i="1"/>
  <c r="AG7807" i="1"/>
  <c r="AG7808" i="1"/>
  <c r="AG7809" i="1"/>
  <c r="AG7810" i="1"/>
  <c r="AG7811" i="1"/>
  <c r="AG7812" i="1"/>
  <c r="AG7813" i="1"/>
  <c r="AG7814" i="1"/>
  <c r="AG7815" i="1"/>
  <c r="AG7816" i="1"/>
  <c r="AG7817" i="1"/>
  <c r="AG7818" i="1"/>
  <c r="AG7819" i="1"/>
  <c r="AG7820" i="1"/>
  <c r="AG7821" i="1"/>
  <c r="AG7822" i="1"/>
  <c r="AG7823" i="1"/>
  <c r="AG7824" i="1"/>
  <c r="AG7825" i="1"/>
  <c r="AG7826" i="1"/>
  <c r="AG7827" i="1"/>
  <c r="AG7828" i="1"/>
  <c r="AG7829" i="1"/>
  <c r="AG7830" i="1"/>
  <c r="AG7831" i="1"/>
  <c r="AG7832" i="1"/>
  <c r="AG7833" i="1"/>
  <c r="AG7834" i="1"/>
  <c r="AG7835" i="1"/>
  <c r="AG7836" i="1"/>
  <c r="AG7837" i="1"/>
  <c r="AG7838" i="1"/>
  <c r="AG7839" i="1"/>
  <c r="AG7840" i="1"/>
  <c r="AG7841" i="1"/>
  <c r="AG7842" i="1"/>
  <c r="AG7843" i="1"/>
  <c r="AG7844" i="1"/>
  <c r="AG7845" i="1"/>
  <c r="AG7846" i="1"/>
  <c r="AG7847" i="1"/>
  <c r="AG7848" i="1"/>
  <c r="AG7849" i="1"/>
  <c r="AG7850" i="1"/>
  <c r="AG7851" i="1"/>
  <c r="AG7852" i="1"/>
  <c r="AG7853" i="1"/>
  <c r="AG7854" i="1"/>
  <c r="AG7855" i="1"/>
  <c r="AG7856" i="1"/>
  <c r="AG7857" i="1"/>
  <c r="AG7858" i="1"/>
  <c r="AG7859" i="1"/>
  <c r="AG7860" i="1"/>
  <c r="AG7861" i="1"/>
  <c r="AG7862" i="1"/>
  <c r="AG7863" i="1"/>
  <c r="AG7864" i="1"/>
  <c r="AG7865" i="1"/>
  <c r="AG7866" i="1"/>
  <c r="AG7867" i="1"/>
  <c r="AG7868" i="1"/>
  <c r="AG7869" i="1"/>
  <c r="AG7870" i="1"/>
  <c r="AG7871" i="1"/>
  <c r="AG7872" i="1"/>
  <c r="AG7873" i="1"/>
  <c r="AG7874" i="1"/>
  <c r="AG7875" i="1"/>
  <c r="AG7876" i="1"/>
  <c r="AG7877" i="1"/>
  <c r="AG7878" i="1"/>
  <c r="AG7879" i="1"/>
  <c r="AG7880" i="1"/>
  <c r="AG7881" i="1"/>
  <c r="AG7882" i="1"/>
  <c r="AG7883" i="1"/>
  <c r="AG7884" i="1"/>
  <c r="AG7885" i="1"/>
  <c r="AG7886" i="1"/>
  <c r="AG7887" i="1"/>
  <c r="AG7888" i="1"/>
  <c r="AG7889" i="1"/>
  <c r="AG7890" i="1"/>
  <c r="AG7891" i="1"/>
  <c r="AG7892" i="1"/>
  <c r="AG7893" i="1"/>
  <c r="AG7894" i="1"/>
  <c r="AG7895" i="1"/>
  <c r="AG7896" i="1"/>
  <c r="AG7897" i="1"/>
  <c r="AG7898" i="1"/>
  <c r="AG7899" i="1"/>
  <c r="AG7900" i="1"/>
  <c r="AG7901" i="1"/>
  <c r="AG7902" i="1"/>
  <c r="AG7903" i="1"/>
  <c r="AG7904" i="1"/>
  <c r="AG7905" i="1"/>
  <c r="AG7906" i="1"/>
  <c r="AG7907" i="1"/>
  <c r="AG7908" i="1"/>
  <c r="AG7909" i="1"/>
  <c r="AG7910" i="1"/>
  <c r="AG7911" i="1"/>
  <c r="AG7912" i="1"/>
  <c r="AG7913" i="1"/>
  <c r="AG7914" i="1"/>
  <c r="AG7915" i="1"/>
  <c r="AG7916" i="1"/>
  <c r="AG7917" i="1"/>
  <c r="AG7918" i="1"/>
  <c r="AG7919" i="1"/>
  <c r="AG7920" i="1"/>
  <c r="AG7921" i="1"/>
  <c r="AG7922" i="1"/>
  <c r="AG7923" i="1"/>
  <c r="AG7924" i="1"/>
  <c r="AG7925" i="1"/>
  <c r="AG7926" i="1"/>
  <c r="AG7927" i="1"/>
  <c r="AG7928" i="1"/>
  <c r="AG7929" i="1"/>
  <c r="AG7930" i="1"/>
  <c r="AG7931" i="1"/>
  <c r="AG7932" i="1"/>
  <c r="AG7933" i="1"/>
  <c r="AG7934" i="1"/>
  <c r="AG7935" i="1"/>
  <c r="AG7936" i="1"/>
  <c r="AG7937" i="1"/>
  <c r="AG7938" i="1"/>
  <c r="AG7939" i="1"/>
  <c r="AG7940" i="1"/>
  <c r="AG7941" i="1"/>
  <c r="AG7942" i="1"/>
  <c r="AG7943" i="1"/>
  <c r="AG7944" i="1"/>
  <c r="AG7945" i="1"/>
  <c r="AG7946" i="1"/>
  <c r="AG7947" i="1"/>
  <c r="AG7948" i="1"/>
  <c r="AG7949" i="1"/>
  <c r="AG7950" i="1"/>
  <c r="AG7951" i="1"/>
  <c r="AG7952" i="1"/>
  <c r="AG7953" i="1"/>
  <c r="AG7954" i="1"/>
  <c r="AG7955" i="1"/>
  <c r="AG7956" i="1"/>
  <c r="AG7957" i="1"/>
  <c r="AG7958" i="1"/>
  <c r="AG7959" i="1"/>
  <c r="AG7960" i="1"/>
  <c r="AG7961" i="1"/>
  <c r="AG7962" i="1"/>
  <c r="AG7963" i="1"/>
  <c r="AG7964" i="1"/>
  <c r="AG7965" i="1"/>
  <c r="AG7966" i="1"/>
  <c r="AG7967" i="1"/>
  <c r="AG7968" i="1"/>
  <c r="AG7969" i="1"/>
  <c r="AG7970" i="1"/>
  <c r="AG7971" i="1"/>
  <c r="AG7972" i="1"/>
  <c r="AG7973" i="1"/>
  <c r="AG7974" i="1"/>
  <c r="AG7975" i="1"/>
  <c r="AG7976" i="1"/>
  <c r="AG7977" i="1"/>
  <c r="AG7978" i="1"/>
  <c r="AG7979" i="1"/>
  <c r="AG7980" i="1"/>
  <c r="AG7981" i="1"/>
  <c r="AG7982" i="1"/>
  <c r="AG7983" i="1"/>
  <c r="AG7984" i="1"/>
  <c r="AG7985" i="1"/>
  <c r="AG7986" i="1"/>
  <c r="AG7987" i="1"/>
  <c r="AG7988" i="1"/>
  <c r="AG7989" i="1"/>
  <c r="AG7990" i="1"/>
  <c r="AG7991" i="1"/>
  <c r="AG7992" i="1"/>
  <c r="AG7993" i="1"/>
  <c r="AG7994" i="1"/>
  <c r="AG7995" i="1"/>
  <c r="AG7996" i="1"/>
  <c r="AG7997" i="1"/>
  <c r="AG7998" i="1"/>
  <c r="AG7999" i="1"/>
  <c r="AG8000" i="1"/>
  <c r="AG8001" i="1"/>
  <c r="AG8002" i="1"/>
  <c r="AG8003" i="1"/>
  <c r="AG8004" i="1"/>
  <c r="AG8005" i="1"/>
  <c r="AG8006" i="1"/>
  <c r="AG8007" i="1"/>
  <c r="AG8008" i="1"/>
  <c r="AG8009" i="1"/>
  <c r="AG8010" i="1"/>
  <c r="AG8011" i="1"/>
  <c r="AG8012" i="1"/>
  <c r="AG8013" i="1"/>
  <c r="AG8014" i="1"/>
  <c r="AG8015" i="1"/>
  <c r="AG8016" i="1"/>
  <c r="AG8017" i="1"/>
  <c r="AG8018" i="1"/>
  <c r="AG8019" i="1"/>
  <c r="AG8020" i="1"/>
  <c r="AG8021" i="1"/>
  <c r="AG8022" i="1"/>
  <c r="AG8023" i="1"/>
  <c r="AG8024" i="1"/>
  <c r="AG8025" i="1"/>
  <c r="AG8026" i="1"/>
  <c r="AG8027" i="1"/>
  <c r="AG8028" i="1"/>
  <c r="AG8029" i="1"/>
  <c r="AG8030" i="1"/>
  <c r="AG8031" i="1"/>
  <c r="AG8032" i="1"/>
  <c r="AG8033" i="1"/>
  <c r="AG8034" i="1"/>
  <c r="AG8035" i="1"/>
  <c r="AG8036" i="1"/>
  <c r="AG8037" i="1"/>
  <c r="AG8038" i="1"/>
  <c r="AG8039" i="1"/>
  <c r="AG8040" i="1"/>
  <c r="AG8041" i="1"/>
  <c r="AG8042" i="1"/>
  <c r="AG8043" i="1"/>
  <c r="AG8044" i="1"/>
  <c r="AG8045" i="1"/>
  <c r="AG8046" i="1"/>
  <c r="AG8047" i="1"/>
  <c r="AG8048" i="1"/>
  <c r="AG8049" i="1"/>
  <c r="AG8050" i="1"/>
  <c r="AG8051" i="1"/>
  <c r="AG8052" i="1"/>
  <c r="AG8053" i="1"/>
  <c r="AG8054" i="1"/>
  <c r="AG8055" i="1"/>
  <c r="AG8056" i="1"/>
  <c r="AG8057" i="1"/>
  <c r="AG8058" i="1"/>
  <c r="AG8059" i="1"/>
  <c r="AG8060" i="1"/>
  <c r="AG8061" i="1"/>
  <c r="AG8062" i="1"/>
  <c r="AG8063" i="1"/>
  <c r="AG8064" i="1"/>
  <c r="AG8065" i="1"/>
  <c r="AG8066" i="1"/>
  <c r="AG8067" i="1"/>
  <c r="AG8068" i="1"/>
  <c r="AG8069" i="1"/>
  <c r="AG8070" i="1"/>
  <c r="AG8071" i="1"/>
  <c r="AG8072" i="1"/>
  <c r="AG8073" i="1"/>
  <c r="AG8074" i="1"/>
  <c r="AG8075" i="1"/>
  <c r="AG8076" i="1"/>
  <c r="AG8077" i="1"/>
  <c r="AG8078" i="1"/>
  <c r="AG8079" i="1"/>
  <c r="AG8080" i="1"/>
  <c r="AG8081" i="1"/>
  <c r="AG8082" i="1"/>
  <c r="AG8083" i="1"/>
  <c r="AG8084" i="1"/>
  <c r="AG8085" i="1"/>
  <c r="AG8086" i="1"/>
  <c r="AG8087" i="1"/>
  <c r="AG8088" i="1"/>
  <c r="AG8089" i="1"/>
  <c r="AG8090" i="1"/>
  <c r="AG8091" i="1"/>
  <c r="AG8092" i="1"/>
  <c r="AG8093" i="1"/>
  <c r="AG8094" i="1"/>
  <c r="AG8095" i="1"/>
  <c r="AG8096" i="1"/>
  <c r="AG8097" i="1"/>
  <c r="AG8098" i="1"/>
  <c r="AG8099" i="1"/>
  <c r="AG8100" i="1"/>
  <c r="AG8101" i="1"/>
  <c r="AG8102" i="1"/>
  <c r="AG8103" i="1"/>
  <c r="AG8104" i="1"/>
  <c r="AG8105" i="1"/>
  <c r="AG8106" i="1"/>
  <c r="AG8107" i="1"/>
  <c r="AG8108" i="1"/>
  <c r="AG8109" i="1"/>
  <c r="AG8110" i="1"/>
  <c r="AG8111" i="1"/>
  <c r="AG8112" i="1"/>
  <c r="AG8113" i="1"/>
  <c r="AG8114" i="1"/>
  <c r="AG8115" i="1"/>
  <c r="AG8116" i="1"/>
  <c r="AG8117" i="1"/>
  <c r="AG8118" i="1"/>
  <c r="AG8119" i="1"/>
  <c r="AG8120" i="1"/>
  <c r="AG8121" i="1"/>
  <c r="AG8122" i="1"/>
  <c r="AG8123" i="1"/>
  <c r="AG8124" i="1"/>
  <c r="AG8125" i="1"/>
  <c r="AG8126" i="1"/>
  <c r="AG8127" i="1"/>
  <c r="AG8128" i="1"/>
  <c r="AG8129" i="1"/>
  <c r="AG8130" i="1"/>
  <c r="AG8131" i="1"/>
  <c r="AG8132" i="1"/>
  <c r="AG8133" i="1"/>
  <c r="AG8134" i="1"/>
  <c r="AG8135" i="1"/>
  <c r="AG8136" i="1"/>
  <c r="AG8137" i="1"/>
  <c r="AG8138" i="1"/>
  <c r="AG8139" i="1"/>
  <c r="AG8140" i="1"/>
  <c r="AG8141" i="1"/>
  <c r="AG8142" i="1"/>
  <c r="AG8143" i="1"/>
  <c r="AG8144" i="1"/>
  <c r="AG8145" i="1"/>
  <c r="AG8146" i="1"/>
  <c r="AG8147" i="1"/>
  <c r="AG8148" i="1"/>
  <c r="AG8149" i="1"/>
  <c r="AG8150" i="1"/>
  <c r="AG8151" i="1"/>
  <c r="AG8152" i="1"/>
  <c r="AG8153" i="1"/>
  <c r="AG8154" i="1"/>
  <c r="AG8155" i="1"/>
  <c r="AG8156" i="1"/>
  <c r="AG8157" i="1"/>
  <c r="AG8158" i="1"/>
  <c r="AG8159" i="1"/>
  <c r="AG8160" i="1"/>
  <c r="AG8161" i="1"/>
  <c r="AG8162" i="1"/>
  <c r="AG8163" i="1"/>
  <c r="AG8164" i="1"/>
  <c r="AG8165" i="1"/>
  <c r="AG8166" i="1"/>
  <c r="AG8167" i="1"/>
  <c r="AG8168" i="1"/>
  <c r="AG8169" i="1"/>
  <c r="AG8170" i="1"/>
  <c r="AG8171" i="1"/>
  <c r="AG8172" i="1"/>
  <c r="AG8173" i="1"/>
  <c r="AG8174" i="1"/>
  <c r="AG8175" i="1"/>
  <c r="AG8176" i="1"/>
  <c r="AG8177" i="1"/>
  <c r="AG8178" i="1"/>
  <c r="AG8179" i="1"/>
  <c r="AG8180" i="1"/>
  <c r="AG8181" i="1"/>
  <c r="AG8182" i="1"/>
  <c r="AG8183" i="1"/>
  <c r="AG8184" i="1"/>
  <c r="AG8185" i="1"/>
  <c r="AG8186" i="1"/>
  <c r="AG8187" i="1"/>
  <c r="AG8188" i="1"/>
  <c r="AG8189" i="1"/>
  <c r="AG8190" i="1"/>
  <c r="AG8191" i="1"/>
  <c r="AG8192" i="1"/>
  <c r="AG8193" i="1"/>
  <c r="AG8194" i="1"/>
  <c r="AG8195" i="1"/>
  <c r="AG8196" i="1"/>
  <c r="AG8197" i="1"/>
  <c r="AG8198" i="1"/>
  <c r="AG8199" i="1"/>
  <c r="AG8200" i="1"/>
  <c r="AG8201" i="1"/>
  <c r="AG8202" i="1"/>
  <c r="AG8203" i="1"/>
  <c r="AG8204" i="1"/>
  <c r="AG8205" i="1"/>
  <c r="AG8206" i="1"/>
  <c r="AG8207" i="1"/>
  <c r="AG8208" i="1"/>
  <c r="AG8209" i="1"/>
  <c r="AG8210" i="1"/>
  <c r="AG8211" i="1"/>
  <c r="AG8212" i="1"/>
  <c r="AG8213" i="1"/>
  <c r="AG8214" i="1"/>
  <c r="AG8215" i="1"/>
  <c r="AG8216" i="1"/>
  <c r="AG8217" i="1"/>
  <c r="AG8218" i="1"/>
  <c r="AG8219" i="1"/>
  <c r="AG8220" i="1"/>
  <c r="AG8221" i="1"/>
  <c r="AG8222" i="1"/>
  <c r="AG8223" i="1"/>
  <c r="AG8224" i="1"/>
  <c r="AG8225" i="1"/>
  <c r="AG8226" i="1"/>
  <c r="AG8227" i="1"/>
  <c r="AG8228" i="1"/>
  <c r="AG8229" i="1"/>
  <c r="AG8230" i="1"/>
  <c r="AG8231" i="1"/>
  <c r="AG8232" i="1"/>
  <c r="AG8233" i="1"/>
  <c r="AG8234" i="1"/>
  <c r="AG8235" i="1"/>
  <c r="AG8236" i="1"/>
  <c r="AG8237" i="1"/>
  <c r="AG8238" i="1"/>
  <c r="AG8239" i="1"/>
  <c r="AG8240" i="1"/>
  <c r="AG8241" i="1"/>
  <c r="AG8242" i="1"/>
  <c r="AG8243" i="1"/>
  <c r="AG8244" i="1"/>
  <c r="AG8245" i="1"/>
  <c r="AG8246" i="1"/>
  <c r="AG8247" i="1"/>
  <c r="AG8248" i="1"/>
  <c r="AG8249" i="1"/>
  <c r="AG8250" i="1"/>
  <c r="AG8251" i="1"/>
  <c r="AG8252" i="1"/>
  <c r="AG8253" i="1"/>
  <c r="AG8254" i="1"/>
  <c r="AG8255" i="1"/>
  <c r="AG8256" i="1"/>
  <c r="AG8257" i="1"/>
  <c r="AG8258" i="1"/>
  <c r="AG8259" i="1"/>
  <c r="AG8260" i="1"/>
  <c r="AG8261" i="1"/>
  <c r="AG8262" i="1"/>
  <c r="AG8263" i="1"/>
  <c r="AG8264" i="1"/>
  <c r="AG8265" i="1"/>
  <c r="AG8266" i="1"/>
  <c r="AG8267" i="1"/>
  <c r="AG8268" i="1"/>
  <c r="AG8269" i="1"/>
  <c r="AG8270" i="1"/>
  <c r="AG8271" i="1"/>
  <c r="AG8272" i="1"/>
  <c r="AG8273" i="1"/>
  <c r="AG8274" i="1"/>
  <c r="AG8275" i="1"/>
  <c r="AG8276" i="1"/>
  <c r="AG8277" i="1"/>
  <c r="AG8278" i="1"/>
  <c r="AG8279" i="1"/>
  <c r="AG8280" i="1"/>
  <c r="AG8281" i="1"/>
  <c r="AG8282" i="1"/>
  <c r="AG8283" i="1"/>
  <c r="AG8284" i="1"/>
  <c r="AG8285" i="1"/>
  <c r="AG8286" i="1"/>
  <c r="AG8287" i="1"/>
  <c r="AG8288" i="1"/>
  <c r="AG8289" i="1"/>
  <c r="AG8290" i="1"/>
  <c r="AG8291" i="1"/>
  <c r="AG8292" i="1"/>
  <c r="AG8293" i="1"/>
  <c r="AG8294" i="1"/>
  <c r="AG8295" i="1"/>
  <c r="AG8296" i="1"/>
  <c r="AG8297" i="1"/>
  <c r="AG8298" i="1"/>
  <c r="AG8299" i="1"/>
  <c r="AG8300" i="1"/>
  <c r="AG8301" i="1"/>
  <c r="AG8302" i="1"/>
  <c r="AG8303" i="1"/>
  <c r="AG8304" i="1"/>
  <c r="AG8305" i="1"/>
  <c r="AG8306" i="1"/>
  <c r="AG8307" i="1"/>
  <c r="AG8308" i="1"/>
  <c r="AG8309" i="1"/>
  <c r="AG8310" i="1"/>
  <c r="AG8311" i="1"/>
  <c r="AG8312" i="1"/>
  <c r="AG8313" i="1"/>
  <c r="AG8314" i="1"/>
  <c r="AG8315" i="1"/>
  <c r="AG8316" i="1"/>
  <c r="AG8317" i="1"/>
  <c r="AG8318" i="1"/>
  <c r="AG8319" i="1"/>
  <c r="AG8320" i="1"/>
  <c r="AG8321" i="1"/>
  <c r="AG8322" i="1"/>
  <c r="AG8323" i="1"/>
  <c r="AG8324" i="1"/>
  <c r="AG8325" i="1"/>
  <c r="AG8326" i="1"/>
  <c r="AG8327" i="1"/>
  <c r="AG8328" i="1"/>
  <c r="AG8329" i="1"/>
  <c r="AG8330" i="1"/>
  <c r="AG8331" i="1"/>
  <c r="AG8332" i="1"/>
  <c r="AG8333" i="1"/>
  <c r="AG8334" i="1"/>
  <c r="AG8335" i="1"/>
  <c r="AG8336" i="1"/>
  <c r="AG8337" i="1"/>
  <c r="AG8338" i="1"/>
  <c r="AG8339" i="1"/>
  <c r="AG8340" i="1"/>
  <c r="AG8341" i="1"/>
  <c r="AG8342" i="1"/>
  <c r="AG8343" i="1"/>
  <c r="AG8344" i="1"/>
  <c r="AG8345" i="1"/>
  <c r="AG8346" i="1"/>
  <c r="AG8347" i="1"/>
  <c r="AG8348" i="1"/>
  <c r="AG8349" i="1"/>
  <c r="AG8350" i="1"/>
  <c r="AG8351" i="1"/>
  <c r="AG8352" i="1"/>
  <c r="AG8353" i="1"/>
  <c r="AG8354" i="1"/>
  <c r="AG8355" i="1"/>
  <c r="AG8356" i="1"/>
  <c r="AG8357" i="1"/>
  <c r="AG8358" i="1"/>
  <c r="AG8359" i="1"/>
  <c r="AG8360" i="1"/>
  <c r="AG8361" i="1"/>
  <c r="AG8362" i="1"/>
  <c r="AG8363" i="1"/>
  <c r="AG8364" i="1"/>
  <c r="AG8365" i="1"/>
  <c r="AG8366" i="1"/>
  <c r="AG8367" i="1"/>
  <c r="AG8368" i="1"/>
  <c r="AG8369" i="1"/>
  <c r="AG8370" i="1"/>
  <c r="AG8371" i="1"/>
  <c r="AG8372" i="1"/>
  <c r="AG8373" i="1"/>
  <c r="AG8374" i="1"/>
  <c r="AG8375" i="1"/>
  <c r="AG8376" i="1"/>
  <c r="AG8377" i="1"/>
  <c r="AG8378" i="1"/>
  <c r="AG8379" i="1"/>
  <c r="AG8380" i="1"/>
  <c r="AG8381" i="1"/>
  <c r="AG8382" i="1"/>
  <c r="AG8383" i="1"/>
  <c r="AG8384" i="1"/>
  <c r="AG8385" i="1"/>
  <c r="AG8386" i="1"/>
  <c r="AG8387" i="1"/>
  <c r="AG8388" i="1"/>
  <c r="AG8389" i="1"/>
  <c r="AG8390" i="1"/>
  <c r="AG8391" i="1"/>
  <c r="AG8392" i="1"/>
  <c r="AG8393" i="1"/>
  <c r="AG8394" i="1"/>
  <c r="AG8395" i="1"/>
  <c r="AG8396" i="1"/>
  <c r="AG8397" i="1"/>
  <c r="AG8398" i="1"/>
  <c r="AG8399" i="1"/>
  <c r="AG8400" i="1"/>
  <c r="AG8401" i="1"/>
  <c r="AG8402" i="1"/>
  <c r="AG8403" i="1"/>
  <c r="AG8404" i="1"/>
  <c r="AG8405" i="1"/>
  <c r="AG8406" i="1"/>
  <c r="AG8407" i="1"/>
  <c r="AG8408" i="1"/>
  <c r="AG8409" i="1"/>
  <c r="AG8410" i="1"/>
  <c r="AG8411" i="1"/>
  <c r="AG8412" i="1"/>
  <c r="AG8413" i="1"/>
  <c r="AG8414" i="1"/>
  <c r="AG8415" i="1"/>
  <c r="AG8416" i="1"/>
  <c r="AG8417" i="1"/>
  <c r="AG8418" i="1"/>
  <c r="AG8419" i="1"/>
  <c r="AG8420" i="1"/>
  <c r="AG8421" i="1"/>
  <c r="AG8422" i="1"/>
  <c r="AG8423" i="1"/>
  <c r="AG8424" i="1"/>
  <c r="AG8425" i="1"/>
  <c r="AG8426" i="1"/>
  <c r="AG8427" i="1"/>
  <c r="AG8428" i="1"/>
  <c r="AG8429" i="1"/>
  <c r="AG8430" i="1"/>
  <c r="AG8431" i="1"/>
  <c r="AG8432" i="1"/>
  <c r="AG8433" i="1"/>
  <c r="AG8434" i="1"/>
  <c r="AG8435" i="1"/>
  <c r="AG8436" i="1"/>
  <c r="AG8437" i="1"/>
  <c r="AG8438" i="1"/>
  <c r="AG8439" i="1"/>
  <c r="AG8440" i="1"/>
  <c r="AG8441" i="1"/>
  <c r="AG8442" i="1"/>
  <c r="AG8443" i="1"/>
  <c r="AG8444" i="1"/>
  <c r="AG8445" i="1"/>
  <c r="AG8446" i="1"/>
  <c r="AG8447" i="1"/>
  <c r="AG8448" i="1"/>
  <c r="AG8449" i="1"/>
  <c r="AG8450" i="1"/>
  <c r="AG8451" i="1"/>
  <c r="AG8452" i="1"/>
  <c r="AG8453" i="1"/>
  <c r="AG8454" i="1"/>
  <c r="AG8455" i="1"/>
  <c r="AG8456" i="1"/>
  <c r="AG8457" i="1"/>
  <c r="AG8458" i="1"/>
  <c r="AG8459" i="1"/>
  <c r="AG8460" i="1"/>
  <c r="AG8461" i="1"/>
  <c r="AG8462" i="1"/>
  <c r="AG8463" i="1"/>
  <c r="AG8464" i="1"/>
  <c r="AG8465" i="1"/>
  <c r="AG8466" i="1"/>
  <c r="AG8467" i="1"/>
  <c r="AG8468" i="1"/>
  <c r="AG8469" i="1"/>
  <c r="AG8470" i="1"/>
  <c r="AG8471" i="1"/>
  <c r="AG8472" i="1"/>
  <c r="AG8473" i="1"/>
  <c r="AG8474" i="1"/>
  <c r="AG8475" i="1"/>
  <c r="AG8476" i="1"/>
  <c r="AG8477" i="1"/>
  <c r="AG8478" i="1"/>
  <c r="AG8479" i="1"/>
  <c r="AG8480" i="1"/>
  <c r="AG8481" i="1"/>
  <c r="AG8482" i="1"/>
  <c r="AG8483" i="1"/>
  <c r="AG8484" i="1"/>
  <c r="AG8485" i="1"/>
  <c r="AG8486" i="1"/>
  <c r="AG8487" i="1"/>
  <c r="AG8488" i="1"/>
  <c r="AG8489" i="1"/>
  <c r="AG8490" i="1"/>
  <c r="AG8491" i="1"/>
  <c r="AG8492" i="1"/>
  <c r="AG8493" i="1"/>
  <c r="AG8494" i="1"/>
  <c r="AG8495" i="1"/>
  <c r="AG8496" i="1"/>
  <c r="AG8497" i="1"/>
  <c r="AG8498" i="1"/>
  <c r="AG8499" i="1"/>
  <c r="AG8500" i="1"/>
  <c r="AG8501" i="1"/>
  <c r="AG8502" i="1"/>
  <c r="AG8503" i="1"/>
  <c r="AG8504" i="1"/>
  <c r="AG8505" i="1"/>
  <c r="AG8506" i="1"/>
  <c r="AG8507" i="1"/>
  <c r="AG8508" i="1"/>
  <c r="AG8509" i="1"/>
  <c r="AG8510" i="1"/>
  <c r="AG8511" i="1"/>
  <c r="AG8512" i="1"/>
  <c r="AG8513" i="1"/>
  <c r="AG8514" i="1"/>
  <c r="AG8515" i="1"/>
  <c r="AG8516" i="1"/>
  <c r="AG8517" i="1"/>
  <c r="AG8518" i="1"/>
  <c r="AG8519" i="1"/>
  <c r="AG8520" i="1"/>
  <c r="AG8521" i="1"/>
  <c r="AG8522" i="1"/>
  <c r="AG8523" i="1"/>
  <c r="AG8524" i="1"/>
  <c r="AG8525" i="1"/>
  <c r="AG8526" i="1"/>
  <c r="AG8527" i="1"/>
  <c r="AG8528" i="1"/>
  <c r="AG8529" i="1"/>
  <c r="AG8530" i="1"/>
  <c r="AG8531" i="1"/>
  <c r="AG8532" i="1"/>
  <c r="AG8533" i="1"/>
  <c r="AG8534" i="1"/>
  <c r="AG8535" i="1"/>
  <c r="AG8536" i="1"/>
  <c r="AG8537" i="1"/>
  <c r="AG8538" i="1"/>
  <c r="AG8539" i="1"/>
  <c r="AG8540" i="1"/>
  <c r="AG8541" i="1"/>
  <c r="AG8542" i="1"/>
  <c r="AG8543" i="1"/>
  <c r="AG8544" i="1"/>
  <c r="AG8545" i="1"/>
  <c r="AG8546" i="1"/>
  <c r="AG8547" i="1"/>
  <c r="AG8548" i="1"/>
  <c r="AG8549" i="1"/>
  <c r="AG8550" i="1"/>
  <c r="AG8551" i="1"/>
  <c r="AG8552" i="1"/>
  <c r="AG8553" i="1"/>
  <c r="AG8554" i="1"/>
  <c r="AG8555" i="1"/>
  <c r="AG8556" i="1"/>
  <c r="AG8557" i="1"/>
  <c r="AG8558" i="1"/>
  <c r="AG8559" i="1"/>
  <c r="AG8560" i="1"/>
  <c r="AG8561" i="1"/>
  <c r="AG8562" i="1"/>
  <c r="AG8563" i="1"/>
  <c r="AG8564" i="1"/>
  <c r="AG8565" i="1"/>
  <c r="AG8566" i="1"/>
  <c r="AG8567" i="1"/>
  <c r="AG8568" i="1"/>
  <c r="AG8569" i="1"/>
  <c r="AG8570" i="1"/>
  <c r="AG8571" i="1"/>
  <c r="AG8572" i="1"/>
  <c r="AG8573" i="1"/>
  <c r="AG8574" i="1"/>
  <c r="AG8575" i="1"/>
  <c r="AG8576" i="1"/>
  <c r="AG8577" i="1"/>
  <c r="AG8578" i="1"/>
  <c r="AG8579" i="1"/>
  <c r="AG8580" i="1"/>
  <c r="AG8581" i="1"/>
  <c r="AG8582" i="1"/>
  <c r="AG8583" i="1"/>
  <c r="AG8584" i="1"/>
  <c r="AG8585" i="1"/>
  <c r="AG8586" i="1"/>
  <c r="AG8587" i="1"/>
  <c r="AG8588" i="1"/>
  <c r="AG8589" i="1"/>
  <c r="AG8590" i="1"/>
  <c r="AG8591" i="1"/>
  <c r="AG8592" i="1"/>
  <c r="AG8593" i="1"/>
  <c r="AG8594" i="1"/>
  <c r="AG8595" i="1"/>
  <c r="AG8596" i="1"/>
  <c r="AG8597" i="1"/>
  <c r="AG8598" i="1"/>
  <c r="AG8599" i="1"/>
  <c r="AG8600" i="1"/>
  <c r="AG8601" i="1"/>
  <c r="AG8602" i="1"/>
  <c r="AG8603" i="1"/>
  <c r="AG8604" i="1"/>
  <c r="AG8605" i="1"/>
  <c r="AG8606" i="1"/>
  <c r="AG8607" i="1"/>
  <c r="AG8608" i="1"/>
  <c r="AG8609" i="1"/>
  <c r="AG8610" i="1"/>
  <c r="AG8611" i="1"/>
  <c r="AG8612" i="1"/>
  <c r="AG8613" i="1"/>
  <c r="AG8614" i="1"/>
  <c r="AG8615" i="1"/>
  <c r="AG8616" i="1"/>
  <c r="AG8617" i="1"/>
  <c r="AG8618" i="1"/>
  <c r="AG8619" i="1"/>
  <c r="AG8620" i="1"/>
  <c r="AG8621" i="1"/>
  <c r="AG8622" i="1"/>
  <c r="AG8623" i="1"/>
  <c r="AG8624" i="1"/>
  <c r="AG8625" i="1"/>
  <c r="AG8626" i="1"/>
  <c r="AG8627" i="1"/>
  <c r="AG8628" i="1"/>
  <c r="AG8629" i="1"/>
  <c r="AG8630" i="1"/>
  <c r="AG8631" i="1"/>
  <c r="AG8632" i="1"/>
  <c r="AG8633" i="1"/>
  <c r="AG8634" i="1"/>
  <c r="AG8635" i="1"/>
  <c r="AG8636" i="1"/>
  <c r="AG8637" i="1"/>
  <c r="AG8638" i="1"/>
  <c r="AG8639" i="1"/>
  <c r="AG8640" i="1"/>
  <c r="AG8641" i="1"/>
  <c r="AG8642" i="1"/>
  <c r="AG8643" i="1"/>
  <c r="AG8644" i="1"/>
  <c r="AG8645" i="1"/>
  <c r="AG8646" i="1"/>
  <c r="AG8647" i="1"/>
  <c r="AG8648" i="1"/>
  <c r="AG8649" i="1"/>
  <c r="AG8650" i="1"/>
  <c r="AG8651" i="1"/>
  <c r="AG8652" i="1"/>
  <c r="AG8653" i="1"/>
  <c r="AG8654" i="1"/>
  <c r="AG8655" i="1"/>
  <c r="AG8656" i="1"/>
  <c r="AG8657" i="1"/>
  <c r="AG8658" i="1"/>
  <c r="AG8659" i="1"/>
  <c r="AG8660" i="1"/>
  <c r="AG8661" i="1"/>
  <c r="AG8662" i="1"/>
  <c r="AG8663" i="1"/>
  <c r="AG8664" i="1"/>
  <c r="AG8665" i="1"/>
  <c r="AG8666" i="1"/>
  <c r="AG8667" i="1"/>
  <c r="AG8668" i="1"/>
  <c r="AG8669" i="1"/>
  <c r="AG8670" i="1"/>
  <c r="AG8671" i="1"/>
  <c r="AG8672" i="1"/>
  <c r="AG8673" i="1"/>
  <c r="AG8674" i="1"/>
  <c r="AG8675" i="1"/>
  <c r="AG8676" i="1"/>
  <c r="AG8677" i="1"/>
  <c r="AG8678" i="1"/>
  <c r="AG8679" i="1"/>
  <c r="AG8680" i="1"/>
  <c r="AG8681" i="1"/>
  <c r="AG8682" i="1"/>
  <c r="AG8683" i="1"/>
  <c r="AG8684" i="1"/>
  <c r="AG8685" i="1"/>
  <c r="AG8686" i="1"/>
  <c r="AG8687" i="1"/>
  <c r="AG8688" i="1"/>
  <c r="AG8689" i="1"/>
  <c r="AG8690" i="1"/>
  <c r="AG8691" i="1"/>
  <c r="AG8692" i="1"/>
  <c r="AG8693" i="1"/>
  <c r="AG8694" i="1"/>
  <c r="AG8695" i="1"/>
  <c r="AG8696" i="1"/>
  <c r="AG8697" i="1"/>
  <c r="AG8698" i="1"/>
  <c r="AG8699" i="1"/>
  <c r="AG8700" i="1"/>
  <c r="AG8701" i="1"/>
  <c r="AG8702" i="1"/>
  <c r="AG8703" i="1"/>
  <c r="AG8704" i="1"/>
  <c r="AG8705" i="1"/>
  <c r="AG8706" i="1"/>
  <c r="AG8707" i="1"/>
  <c r="AG8708" i="1"/>
  <c r="AG8709" i="1"/>
  <c r="AG8710" i="1"/>
  <c r="AG8711" i="1"/>
  <c r="AG8712" i="1"/>
  <c r="AG8713" i="1"/>
  <c r="AG8714" i="1"/>
  <c r="AG8715" i="1"/>
  <c r="AG8716" i="1"/>
  <c r="AG8717" i="1"/>
  <c r="AG8718" i="1"/>
  <c r="AG8719" i="1"/>
  <c r="AG8720" i="1"/>
  <c r="AG8721" i="1"/>
  <c r="AG8722" i="1"/>
  <c r="AG8723" i="1"/>
  <c r="AG8724" i="1"/>
  <c r="AG8725" i="1"/>
  <c r="AG8726" i="1"/>
  <c r="AG8727" i="1"/>
  <c r="AG8728" i="1"/>
  <c r="AG8729" i="1"/>
  <c r="AG8730" i="1"/>
  <c r="AG8731" i="1"/>
  <c r="AG8732" i="1"/>
  <c r="AG8733" i="1"/>
  <c r="AG8734" i="1"/>
  <c r="AG8735" i="1"/>
  <c r="AG8736" i="1"/>
  <c r="AG8737" i="1"/>
  <c r="AG8738" i="1"/>
  <c r="AG8739" i="1"/>
  <c r="AG8740" i="1"/>
  <c r="AG8741" i="1"/>
  <c r="AG8742" i="1"/>
  <c r="AG8743" i="1"/>
  <c r="AG8744" i="1"/>
  <c r="AG8745" i="1"/>
  <c r="AG8746" i="1"/>
  <c r="AG8747" i="1"/>
  <c r="AG8748" i="1"/>
  <c r="AG8749" i="1"/>
  <c r="AG8750" i="1"/>
  <c r="AG8751" i="1"/>
  <c r="AG8752" i="1"/>
  <c r="AG8753" i="1"/>
  <c r="AG8754" i="1"/>
  <c r="AG8755" i="1"/>
  <c r="AG8756" i="1"/>
  <c r="AG8757" i="1"/>
  <c r="AG8758" i="1"/>
  <c r="AG8759" i="1"/>
  <c r="AG8760" i="1"/>
  <c r="AG8761" i="1"/>
  <c r="AG8762" i="1"/>
  <c r="AG8763" i="1"/>
  <c r="AG8764" i="1"/>
  <c r="AG8765" i="1"/>
  <c r="AG8766" i="1"/>
  <c r="AG8767" i="1"/>
  <c r="AG8768" i="1"/>
  <c r="AG8769" i="1"/>
  <c r="AG8770" i="1"/>
  <c r="AG8771" i="1"/>
  <c r="AG8772" i="1"/>
  <c r="AG8773" i="1"/>
  <c r="AG8774" i="1"/>
  <c r="AG8775" i="1"/>
  <c r="AG8776" i="1"/>
  <c r="AG8777" i="1"/>
  <c r="AG8778" i="1"/>
  <c r="AG8779" i="1"/>
  <c r="AG8780" i="1"/>
  <c r="AG8781" i="1"/>
  <c r="AG8782" i="1"/>
  <c r="AG8783" i="1"/>
  <c r="AG8784" i="1"/>
  <c r="AG8785" i="1"/>
  <c r="AG8786" i="1"/>
  <c r="AG8787" i="1"/>
  <c r="AG8788" i="1"/>
  <c r="AG8789" i="1"/>
  <c r="AG8790" i="1"/>
  <c r="AG8791" i="1"/>
  <c r="AG8792" i="1"/>
  <c r="AG8793" i="1"/>
  <c r="AG8794" i="1"/>
  <c r="AG8795" i="1"/>
  <c r="AG8796" i="1"/>
  <c r="AG8797" i="1"/>
  <c r="AG8798" i="1"/>
  <c r="AG8799" i="1"/>
  <c r="AG8800" i="1"/>
  <c r="AG8801" i="1"/>
  <c r="AG8802" i="1"/>
  <c r="AG8803" i="1"/>
  <c r="AG8804" i="1"/>
  <c r="AG8805" i="1"/>
  <c r="AG8806" i="1"/>
  <c r="AG8807" i="1"/>
  <c r="AG8808" i="1"/>
  <c r="AG8809" i="1"/>
  <c r="AG8810" i="1"/>
  <c r="AG8811" i="1"/>
  <c r="AG8812" i="1"/>
  <c r="AG8813" i="1"/>
  <c r="AG8814" i="1"/>
  <c r="AG8815" i="1"/>
  <c r="AG8816" i="1"/>
  <c r="AG8817" i="1"/>
  <c r="AG8818" i="1"/>
  <c r="AG8819" i="1"/>
  <c r="AG8820" i="1"/>
  <c r="AG8821" i="1"/>
  <c r="AG8822" i="1"/>
  <c r="AG8823" i="1"/>
  <c r="AG8824" i="1"/>
  <c r="AG8825" i="1"/>
  <c r="AG8826" i="1"/>
  <c r="AG8827" i="1"/>
  <c r="AG8828" i="1"/>
  <c r="AG8829" i="1"/>
  <c r="AG8830" i="1"/>
  <c r="AG8831" i="1"/>
  <c r="AG8832" i="1"/>
  <c r="AG8833" i="1"/>
  <c r="AG8834" i="1"/>
  <c r="AG8835" i="1"/>
  <c r="AG8836" i="1"/>
  <c r="AG8837" i="1"/>
  <c r="AG8838" i="1"/>
  <c r="AG8839" i="1"/>
  <c r="AG8840" i="1"/>
  <c r="AG8841" i="1"/>
  <c r="AG8842" i="1"/>
  <c r="AG8843" i="1"/>
  <c r="AG8844" i="1"/>
  <c r="AG8845" i="1"/>
  <c r="AG8846" i="1"/>
  <c r="AG8847" i="1"/>
  <c r="AG8848" i="1"/>
  <c r="AG8849" i="1"/>
  <c r="AG8850" i="1"/>
  <c r="AG8851" i="1"/>
  <c r="AG8852" i="1"/>
  <c r="AG8853" i="1"/>
  <c r="AG8854" i="1"/>
  <c r="AG8855" i="1"/>
  <c r="AG8856" i="1"/>
  <c r="AG8857" i="1"/>
  <c r="AG8858" i="1"/>
  <c r="AG8859" i="1"/>
  <c r="AG8860" i="1"/>
  <c r="AG8861" i="1"/>
  <c r="AG8862" i="1"/>
  <c r="AG8863" i="1"/>
  <c r="AG8864" i="1"/>
  <c r="AG8865" i="1"/>
  <c r="AG8866" i="1"/>
  <c r="AG8867" i="1"/>
  <c r="AG8868" i="1"/>
  <c r="AG8869" i="1"/>
  <c r="AG8870" i="1"/>
  <c r="AG8871" i="1"/>
  <c r="AG8872" i="1"/>
  <c r="AG8873" i="1"/>
  <c r="AG8874" i="1"/>
  <c r="AG8875" i="1"/>
  <c r="AG8876" i="1"/>
  <c r="AG8877" i="1"/>
  <c r="AG8878" i="1"/>
  <c r="AG8879" i="1"/>
  <c r="AG8880" i="1"/>
  <c r="AG8881" i="1"/>
  <c r="AG8882" i="1"/>
  <c r="AG8883" i="1"/>
  <c r="AG8884" i="1"/>
  <c r="AG8885" i="1"/>
  <c r="AG8886" i="1"/>
  <c r="AG8887" i="1"/>
  <c r="AG8888" i="1"/>
  <c r="AG8889" i="1"/>
  <c r="AG8890" i="1"/>
  <c r="AG8891" i="1"/>
  <c r="AG8892" i="1"/>
  <c r="AG8893" i="1"/>
  <c r="AG8894" i="1"/>
  <c r="AG8895" i="1"/>
  <c r="AG8896" i="1"/>
  <c r="AG8897" i="1"/>
  <c r="AG8898" i="1"/>
  <c r="AG8899" i="1"/>
  <c r="AG8900" i="1"/>
  <c r="AG8901" i="1"/>
  <c r="AG8902" i="1"/>
  <c r="AG8903" i="1"/>
  <c r="AG8904" i="1"/>
  <c r="AG8905" i="1"/>
  <c r="AG8906" i="1"/>
  <c r="AG8907" i="1"/>
  <c r="AG8908" i="1"/>
  <c r="AG8909" i="1"/>
  <c r="AG8910" i="1"/>
  <c r="AG8911" i="1"/>
  <c r="AG8912" i="1"/>
  <c r="AG8913" i="1"/>
  <c r="AG8914" i="1"/>
  <c r="AG8915" i="1"/>
  <c r="AG8916" i="1"/>
  <c r="AG8917" i="1"/>
  <c r="AG8918" i="1"/>
  <c r="AG8919" i="1"/>
  <c r="AG8920" i="1"/>
  <c r="AG8921" i="1"/>
  <c r="AG8922" i="1"/>
  <c r="AG8923" i="1"/>
  <c r="AG8924" i="1"/>
  <c r="AG8925" i="1"/>
  <c r="AG8926" i="1"/>
  <c r="AG8927" i="1"/>
  <c r="AG8928" i="1"/>
  <c r="AG8929" i="1"/>
  <c r="AG8930" i="1"/>
  <c r="AG8931" i="1"/>
  <c r="AG8932" i="1"/>
  <c r="AG8933" i="1"/>
  <c r="AG8934" i="1"/>
  <c r="AG8935" i="1"/>
  <c r="AG8936" i="1"/>
  <c r="AG8937" i="1"/>
  <c r="AG8938" i="1"/>
  <c r="AG8939" i="1"/>
  <c r="AG8940" i="1"/>
  <c r="AG8941" i="1"/>
  <c r="AG8942" i="1"/>
  <c r="AG8943" i="1"/>
  <c r="AG8944" i="1"/>
  <c r="AG8945" i="1"/>
  <c r="AG8946" i="1"/>
  <c r="AG8947" i="1"/>
  <c r="AG8948" i="1"/>
  <c r="AG8949" i="1"/>
  <c r="AG8950" i="1"/>
  <c r="AG8951" i="1"/>
  <c r="AG8952" i="1"/>
  <c r="AG8953" i="1"/>
  <c r="AG8954" i="1"/>
  <c r="AG8955" i="1"/>
  <c r="AG8956" i="1"/>
  <c r="AG8957" i="1"/>
  <c r="AG8958" i="1"/>
  <c r="AG8959" i="1"/>
  <c r="AG8960" i="1"/>
  <c r="AG8961" i="1"/>
  <c r="AG8962" i="1"/>
  <c r="AG8963" i="1"/>
  <c r="AG8964" i="1"/>
  <c r="AG8965" i="1"/>
  <c r="AG8966" i="1"/>
  <c r="AG8967" i="1"/>
  <c r="AG8968" i="1"/>
  <c r="AG8969" i="1"/>
  <c r="AG8970" i="1"/>
  <c r="AG8971" i="1"/>
  <c r="AG8972" i="1"/>
  <c r="AG8973" i="1"/>
  <c r="AG8974" i="1"/>
  <c r="AG8975" i="1"/>
  <c r="AG8976" i="1"/>
  <c r="AG8977" i="1"/>
  <c r="AG8978" i="1"/>
  <c r="AG8979" i="1"/>
  <c r="AG8980" i="1"/>
  <c r="AG8981" i="1"/>
  <c r="AG8982" i="1"/>
  <c r="AG8983" i="1"/>
  <c r="AG8984" i="1"/>
  <c r="AG8985" i="1"/>
  <c r="AG8986" i="1"/>
  <c r="AG8987" i="1"/>
  <c r="AG8988" i="1"/>
  <c r="AG8989" i="1"/>
  <c r="AG8990" i="1"/>
  <c r="AG8991" i="1"/>
  <c r="AG8992" i="1"/>
  <c r="AG8993" i="1"/>
  <c r="AG8994" i="1"/>
  <c r="AG8995" i="1"/>
  <c r="AG8996" i="1"/>
  <c r="AG8997" i="1"/>
  <c r="AG8998" i="1"/>
  <c r="AG8999" i="1"/>
  <c r="AG9000" i="1"/>
  <c r="AG9001" i="1"/>
  <c r="AG9002" i="1"/>
  <c r="AG9003" i="1"/>
  <c r="AG9004" i="1"/>
  <c r="AG9005" i="1"/>
  <c r="AG9006" i="1"/>
  <c r="AG9007" i="1"/>
  <c r="AG9008" i="1"/>
  <c r="AG9009" i="1"/>
  <c r="AG9010" i="1"/>
  <c r="AG9011" i="1"/>
  <c r="AG9012" i="1"/>
  <c r="AG9013" i="1"/>
  <c r="AG9014" i="1"/>
  <c r="AG9015" i="1"/>
  <c r="AG9016" i="1"/>
  <c r="AG9017" i="1"/>
  <c r="AG9018" i="1"/>
  <c r="AG9019" i="1"/>
  <c r="AG9020" i="1"/>
  <c r="AG9021" i="1"/>
  <c r="AG9022" i="1"/>
  <c r="AG9023" i="1"/>
  <c r="AG9024" i="1"/>
  <c r="AG9025" i="1"/>
  <c r="AG9026" i="1"/>
  <c r="AG9027" i="1"/>
  <c r="AG9028" i="1"/>
  <c r="AG9029" i="1"/>
  <c r="AG9030" i="1"/>
  <c r="AG9031" i="1"/>
  <c r="AG9032" i="1"/>
  <c r="AG9033" i="1"/>
  <c r="AG9034" i="1"/>
  <c r="AG9035" i="1"/>
  <c r="AG9036" i="1"/>
  <c r="AG9037" i="1"/>
  <c r="AG9038" i="1"/>
  <c r="AG9039" i="1"/>
  <c r="AG9040" i="1"/>
  <c r="AG9041" i="1"/>
  <c r="AG9042" i="1"/>
  <c r="AG9043" i="1"/>
  <c r="AG9044" i="1"/>
  <c r="AG9045" i="1"/>
  <c r="AG9046" i="1"/>
  <c r="AG9047" i="1"/>
  <c r="AG9048" i="1"/>
  <c r="AG9049" i="1"/>
  <c r="AG9050" i="1"/>
  <c r="AG9051" i="1"/>
  <c r="AG9052" i="1"/>
  <c r="AG9053" i="1"/>
  <c r="AG9054" i="1"/>
  <c r="AG9055" i="1"/>
  <c r="AG9056" i="1"/>
  <c r="AG9057" i="1"/>
  <c r="AG9058" i="1"/>
  <c r="AG9059" i="1"/>
  <c r="AG9060" i="1"/>
  <c r="AG9061" i="1"/>
  <c r="AG9062" i="1"/>
  <c r="AG9063" i="1"/>
  <c r="AG9064" i="1"/>
  <c r="AG9065" i="1"/>
  <c r="AG9066" i="1"/>
  <c r="AG9067" i="1"/>
  <c r="AG9068" i="1"/>
  <c r="AG9069" i="1"/>
  <c r="AG9070" i="1"/>
  <c r="AG9071" i="1"/>
  <c r="AG9072" i="1"/>
  <c r="AG9073" i="1"/>
  <c r="AG9074" i="1"/>
  <c r="AG9075" i="1"/>
  <c r="AG9076" i="1"/>
  <c r="AG9077" i="1"/>
  <c r="AG9078" i="1"/>
  <c r="AG9079" i="1"/>
  <c r="AG9080" i="1"/>
  <c r="AG9081" i="1"/>
  <c r="AG9082" i="1"/>
  <c r="AG9083" i="1"/>
  <c r="AG9084" i="1"/>
  <c r="AG9085" i="1"/>
  <c r="AG9086" i="1"/>
  <c r="AG9087" i="1"/>
  <c r="AG9088" i="1"/>
  <c r="AG9089" i="1"/>
  <c r="AG9090" i="1"/>
  <c r="AG9091" i="1"/>
  <c r="AG9092" i="1"/>
  <c r="AG9093" i="1"/>
  <c r="AG9094" i="1"/>
  <c r="AG9095" i="1"/>
  <c r="AG9096" i="1"/>
  <c r="AG9097" i="1"/>
  <c r="AG9098" i="1"/>
  <c r="AG9099" i="1"/>
  <c r="AG9100" i="1"/>
  <c r="AG9101" i="1"/>
  <c r="AG9102" i="1"/>
  <c r="AG9103" i="1"/>
  <c r="AG9104" i="1"/>
  <c r="AG9105" i="1"/>
  <c r="AG9106" i="1"/>
  <c r="AG9107" i="1"/>
  <c r="AG9108" i="1"/>
  <c r="AG9109" i="1"/>
  <c r="AG9110" i="1"/>
  <c r="AG9111" i="1"/>
  <c r="AG9112" i="1"/>
  <c r="AG9113" i="1"/>
  <c r="AG9114" i="1"/>
  <c r="AG9115" i="1"/>
  <c r="AG9116" i="1"/>
  <c r="AG9117" i="1"/>
  <c r="AG9118" i="1"/>
  <c r="AG9119" i="1"/>
  <c r="AG9120" i="1"/>
  <c r="AG9121" i="1"/>
  <c r="AG9122" i="1"/>
  <c r="AG9123" i="1"/>
  <c r="AG9124" i="1"/>
  <c r="AG9125" i="1"/>
  <c r="AG9126" i="1"/>
  <c r="AG9127" i="1"/>
  <c r="AG9128" i="1"/>
  <c r="AG9129" i="1"/>
  <c r="AG9130" i="1"/>
  <c r="AG9131" i="1"/>
  <c r="AG9132" i="1"/>
  <c r="AG9133" i="1"/>
  <c r="AG9134" i="1"/>
  <c r="AG9135" i="1"/>
  <c r="AG9136" i="1"/>
  <c r="AG9137" i="1"/>
  <c r="AG9138" i="1"/>
  <c r="AG9139" i="1"/>
  <c r="AG9140" i="1"/>
  <c r="AG9141" i="1"/>
  <c r="AG9142" i="1"/>
  <c r="AG9143" i="1"/>
  <c r="AG9144" i="1"/>
  <c r="AG9145" i="1"/>
  <c r="AG9146" i="1"/>
  <c r="AG9147" i="1"/>
  <c r="AG9148" i="1"/>
  <c r="AG9149" i="1"/>
  <c r="AG9150" i="1"/>
  <c r="AG9151" i="1"/>
  <c r="AG9152" i="1"/>
  <c r="AG9153" i="1"/>
  <c r="AG9154" i="1"/>
  <c r="AG9155" i="1"/>
  <c r="AG9156" i="1"/>
  <c r="AG9157" i="1"/>
  <c r="AG9158" i="1"/>
  <c r="AG9159" i="1"/>
  <c r="AG9160" i="1"/>
  <c r="AG9161" i="1"/>
  <c r="AG9162" i="1"/>
  <c r="AG9163" i="1"/>
  <c r="AG9164" i="1"/>
  <c r="AG9165" i="1"/>
  <c r="AG9166" i="1"/>
  <c r="AG9167" i="1"/>
  <c r="AG9168" i="1"/>
  <c r="AG9169" i="1"/>
  <c r="AG9170" i="1"/>
  <c r="AG9171" i="1"/>
  <c r="AG9172" i="1"/>
  <c r="AG9173" i="1"/>
  <c r="AG9174" i="1"/>
  <c r="AG9175" i="1"/>
  <c r="AG9176" i="1"/>
  <c r="AG9177" i="1"/>
  <c r="AG9178" i="1"/>
  <c r="AG9179" i="1"/>
  <c r="AG9180" i="1"/>
  <c r="AG9181" i="1"/>
  <c r="AG9182" i="1"/>
  <c r="AG9183" i="1"/>
  <c r="AG9184" i="1"/>
  <c r="AG9185" i="1"/>
  <c r="AG9186" i="1"/>
  <c r="AG9187" i="1"/>
  <c r="AG9188" i="1"/>
  <c r="AG9189" i="1"/>
  <c r="AG9190" i="1"/>
  <c r="AG9191" i="1"/>
  <c r="AG9192" i="1"/>
  <c r="AG9193" i="1"/>
  <c r="AG9194" i="1"/>
  <c r="AG9195" i="1"/>
  <c r="AG9196" i="1"/>
  <c r="AG9197" i="1"/>
  <c r="AG9198" i="1"/>
  <c r="AG9199" i="1"/>
  <c r="AG9200" i="1"/>
  <c r="AG9201" i="1"/>
  <c r="AG9202" i="1"/>
  <c r="AG9203" i="1"/>
  <c r="AG9204" i="1"/>
  <c r="AG9205" i="1"/>
  <c r="AG9206" i="1"/>
  <c r="AG9207" i="1"/>
  <c r="AG9208" i="1"/>
  <c r="AG9209" i="1"/>
  <c r="AG9210" i="1"/>
  <c r="AG9211" i="1"/>
  <c r="AG9212" i="1"/>
  <c r="AG9213" i="1"/>
  <c r="AG9214" i="1"/>
  <c r="AG9215" i="1"/>
  <c r="AG9216" i="1"/>
  <c r="AG9217" i="1"/>
  <c r="AG9218" i="1"/>
  <c r="AG9219" i="1"/>
  <c r="AG9220" i="1"/>
  <c r="AG9221" i="1"/>
  <c r="AG9222" i="1"/>
  <c r="AG9223" i="1"/>
  <c r="AG9224" i="1"/>
  <c r="AG9225" i="1"/>
  <c r="AG9226" i="1"/>
  <c r="AG9227" i="1"/>
  <c r="AG9228" i="1"/>
  <c r="AG9229" i="1"/>
  <c r="AG9230" i="1"/>
  <c r="AG9231" i="1"/>
  <c r="AG9232" i="1"/>
  <c r="AG9233" i="1"/>
  <c r="AG9234" i="1"/>
  <c r="AG9235" i="1"/>
  <c r="AG9236" i="1"/>
  <c r="AG9237" i="1"/>
  <c r="AG9238" i="1"/>
  <c r="AG9239" i="1"/>
  <c r="AG9240" i="1"/>
  <c r="AG9241" i="1"/>
  <c r="AG9242" i="1"/>
  <c r="AG9243" i="1"/>
  <c r="AG9244" i="1"/>
  <c r="AG9245" i="1"/>
  <c r="AG9246" i="1"/>
  <c r="AG9247" i="1"/>
  <c r="AG9248" i="1"/>
  <c r="AG9249" i="1"/>
  <c r="AG9250" i="1"/>
  <c r="AG9251" i="1"/>
  <c r="AG9252" i="1"/>
  <c r="AG9253" i="1"/>
  <c r="AG9254" i="1"/>
  <c r="AG9255" i="1"/>
  <c r="AG9256" i="1"/>
  <c r="AG9257" i="1"/>
  <c r="AG9258" i="1"/>
  <c r="AG9259" i="1"/>
  <c r="AG9260" i="1"/>
  <c r="AG9261" i="1"/>
  <c r="AG9262" i="1"/>
  <c r="AG9263" i="1"/>
  <c r="AG9264" i="1"/>
  <c r="AG9265" i="1"/>
  <c r="AG9266" i="1"/>
  <c r="AG9267" i="1"/>
  <c r="AG9268" i="1"/>
  <c r="AG9269" i="1"/>
  <c r="AG9270" i="1"/>
  <c r="AG9271" i="1"/>
  <c r="AG9272" i="1"/>
  <c r="AG9273" i="1"/>
  <c r="AG9274" i="1"/>
  <c r="AG9275" i="1"/>
  <c r="AG9276" i="1"/>
  <c r="AG9277" i="1"/>
  <c r="AG9278" i="1"/>
  <c r="AG9279" i="1"/>
  <c r="AG9280" i="1"/>
  <c r="AG9281" i="1"/>
  <c r="AG9282" i="1"/>
  <c r="AG9283" i="1"/>
  <c r="AG9284" i="1"/>
  <c r="AG9285" i="1"/>
  <c r="AG9286" i="1"/>
  <c r="AG9287" i="1"/>
  <c r="AG9288" i="1"/>
  <c r="AG9289" i="1"/>
  <c r="AG9290" i="1"/>
  <c r="AG9291" i="1"/>
  <c r="AG9292" i="1"/>
  <c r="AG9293" i="1"/>
  <c r="AG9294" i="1"/>
  <c r="AG9295" i="1"/>
  <c r="AG9296" i="1"/>
  <c r="AG9297" i="1"/>
  <c r="AG9298" i="1"/>
  <c r="AG9299" i="1"/>
  <c r="AG9300" i="1"/>
  <c r="AG9301" i="1"/>
  <c r="AG9302" i="1"/>
  <c r="AG9303" i="1"/>
  <c r="AG9304" i="1"/>
  <c r="AG9305" i="1"/>
  <c r="AG9306" i="1"/>
  <c r="AG9307" i="1"/>
  <c r="AG9308" i="1"/>
  <c r="AG9309" i="1"/>
  <c r="AG9310" i="1"/>
  <c r="AG9311" i="1"/>
  <c r="AG9312" i="1"/>
  <c r="AG9313" i="1"/>
  <c r="AG9314" i="1"/>
  <c r="AG9315" i="1"/>
  <c r="AG9316" i="1"/>
  <c r="AG9317" i="1"/>
  <c r="AG9318" i="1"/>
  <c r="AG9319" i="1"/>
  <c r="AG9320" i="1"/>
  <c r="AG9321" i="1"/>
  <c r="AG9322" i="1"/>
  <c r="AG9323" i="1"/>
  <c r="AG9324" i="1"/>
  <c r="AG9325" i="1"/>
  <c r="AG9326" i="1"/>
  <c r="AG9327" i="1"/>
  <c r="AG9328" i="1"/>
  <c r="AG9329" i="1"/>
  <c r="AG9330" i="1"/>
  <c r="AG9331" i="1"/>
  <c r="AG9332" i="1"/>
  <c r="AG9333" i="1"/>
  <c r="AG9334" i="1"/>
  <c r="AG9335" i="1"/>
  <c r="AG9336" i="1"/>
  <c r="AG9337" i="1"/>
  <c r="AG9338" i="1"/>
  <c r="AG9339" i="1"/>
  <c r="AG9340" i="1"/>
  <c r="AG9341" i="1"/>
  <c r="AG9342" i="1"/>
  <c r="AG9343" i="1"/>
  <c r="AG9344" i="1"/>
  <c r="AG9345" i="1"/>
  <c r="AG9346" i="1"/>
  <c r="AG9347" i="1"/>
  <c r="AG9348" i="1"/>
  <c r="AG9349" i="1"/>
  <c r="AG9350" i="1"/>
  <c r="AG9351" i="1"/>
  <c r="AG9352" i="1"/>
  <c r="AG9353" i="1"/>
  <c r="AG9354" i="1"/>
  <c r="AG9355" i="1"/>
  <c r="AG9356" i="1"/>
  <c r="AG9357" i="1"/>
  <c r="AG9358" i="1"/>
  <c r="AG9359" i="1"/>
  <c r="AG9360" i="1"/>
  <c r="AG9361" i="1"/>
  <c r="AG9362" i="1"/>
  <c r="AG9363" i="1"/>
  <c r="AG9364" i="1"/>
  <c r="AG9365" i="1"/>
  <c r="AG9366" i="1"/>
  <c r="AG9367" i="1"/>
  <c r="AG9368" i="1"/>
  <c r="AG9369" i="1"/>
  <c r="AG9370" i="1"/>
  <c r="AG9371" i="1"/>
  <c r="AG9372" i="1"/>
  <c r="AG9373" i="1"/>
  <c r="AG9374" i="1"/>
  <c r="AG9375" i="1"/>
  <c r="AG9376" i="1"/>
  <c r="AG9377" i="1"/>
  <c r="AG9378" i="1"/>
  <c r="AG9379" i="1"/>
  <c r="AG9380" i="1"/>
  <c r="AG9381" i="1"/>
  <c r="AG9382" i="1"/>
  <c r="AG9383" i="1"/>
  <c r="AG9384" i="1"/>
  <c r="AG9385" i="1"/>
  <c r="AG9386" i="1"/>
  <c r="AG9387" i="1"/>
  <c r="AG9388" i="1"/>
  <c r="AG9389" i="1"/>
  <c r="AG9390" i="1"/>
  <c r="AG9391" i="1"/>
  <c r="AG9392" i="1"/>
  <c r="AG9393" i="1"/>
  <c r="AG9394" i="1"/>
  <c r="AG9395" i="1"/>
  <c r="AG9396" i="1"/>
  <c r="AG9397" i="1"/>
  <c r="AG9398" i="1"/>
  <c r="AG9399" i="1"/>
  <c r="AG9400" i="1"/>
  <c r="AG9401" i="1"/>
  <c r="AG9402" i="1"/>
  <c r="AG9403" i="1"/>
  <c r="AG9404" i="1"/>
  <c r="AG9405" i="1"/>
  <c r="AG9406" i="1"/>
  <c r="AG9407" i="1"/>
  <c r="AG9408" i="1"/>
  <c r="AG9409" i="1"/>
  <c r="AG9410" i="1"/>
  <c r="AG9411" i="1"/>
  <c r="AG9412" i="1"/>
  <c r="AG9413" i="1"/>
  <c r="AG9414" i="1"/>
  <c r="AG9415" i="1"/>
  <c r="AG9416" i="1"/>
  <c r="AG9417" i="1"/>
  <c r="AG9418" i="1"/>
  <c r="AG9419" i="1"/>
  <c r="AG9420" i="1"/>
  <c r="AG9421" i="1"/>
  <c r="AG9422" i="1"/>
  <c r="AG9423" i="1"/>
  <c r="AG9424" i="1"/>
  <c r="AG9425" i="1"/>
  <c r="AG9426" i="1"/>
  <c r="AG9427" i="1"/>
  <c r="AG9428" i="1"/>
  <c r="AG9429" i="1"/>
  <c r="AG9430" i="1"/>
  <c r="AG9431" i="1"/>
  <c r="AG9432" i="1"/>
  <c r="AG9433" i="1"/>
  <c r="AG9434" i="1"/>
  <c r="AG9435" i="1"/>
  <c r="AG9436" i="1"/>
  <c r="AG9437" i="1"/>
  <c r="AG9438" i="1"/>
  <c r="AG9439" i="1"/>
  <c r="AG9440" i="1"/>
  <c r="AG9441" i="1"/>
  <c r="AG9442" i="1"/>
  <c r="AG9443" i="1"/>
  <c r="AG9444" i="1"/>
  <c r="AG9445" i="1"/>
  <c r="AG9446" i="1"/>
  <c r="AG9447" i="1"/>
  <c r="AG9448" i="1"/>
  <c r="AG9449" i="1"/>
  <c r="AG9450" i="1"/>
  <c r="AG9451" i="1"/>
  <c r="AG9452" i="1"/>
  <c r="AG9453" i="1"/>
  <c r="AG9454" i="1"/>
  <c r="AG9455" i="1"/>
  <c r="AG9456" i="1"/>
  <c r="AG9457" i="1"/>
  <c r="AG9458" i="1"/>
  <c r="AG9459" i="1"/>
  <c r="AG9460" i="1"/>
  <c r="AG9461" i="1"/>
  <c r="AG9462" i="1"/>
  <c r="AG9463" i="1"/>
  <c r="AG9464" i="1"/>
  <c r="AG9465" i="1"/>
  <c r="AG9466" i="1"/>
  <c r="AG9467" i="1"/>
  <c r="AG9468" i="1"/>
  <c r="AG9469" i="1"/>
  <c r="AG9470" i="1"/>
  <c r="AG9471" i="1"/>
  <c r="AG9472" i="1"/>
  <c r="AG9473" i="1"/>
  <c r="AG9474" i="1"/>
  <c r="AG9475" i="1"/>
  <c r="AG9476" i="1"/>
  <c r="AG9477" i="1"/>
  <c r="AG9478" i="1"/>
  <c r="AG9479" i="1"/>
  <c r="AG9480" i="1"/>
  <c r="AG9481" i="1"/>
  <c r="AG9482" i="1"/>
  <c r="AG9483" i="1"/>
  <c r="AG9484" i="1"/>
  <c r="AG9485" i="1"/>
  <c r="AG9486" i="1"/>
  <c r="AG9487" i="1"/>
  <c r="AG9488" i="1"/>
  <c r="AG9489" i="1"/>
  <c r="AG9490" i="1"/>
  <c r="AG9491" i="1"/>
  <c r="AG9492" i="1"/>
  <c r="AG9493" i="1"/>
  <c r="AG9494" i="1"/>
  <c r="AG9495" i="1"/>
  <c r="AG9496" i="1"/>
  <c r="AG9497" i="1"/>
  <c r="AG9498" i="1"/>
  <c r="AG9499" i="1"/>
  <c r="AG9500" i="1"/>
  <c r="AG9501" i="1"/>
  <c r="AG9502" i="1"/>
  <c r="AG9503" i="1"/>
  <c r="AG9504" i="1"/>
  <c r="AG9505" i="1"/>
  <c r="AG9506" i="1"/>
  <c r="AG9507" i="1"/>
  <c r="AG9508" i="1"/>
  <c r="AG9509" i="1"/>
  <c r="AG9510" i="1"/>
  <c r="AG9511" i="1"/>
  <c r="AG9512" i="1"/>
  <c r="AG9513" i="1"/>
  <c r="AG9514" i="1"/>
  <c r="AG9515" i="1"/>
  <c r="AG9516" i="1"/>
  <c r="AG9517" i="1"/>
  <c r="AG9518" i="1"/>
  <c r="AG9519" i="1"/>
  <c r="AG9520" i="1"/>
  <c r="AG9521" i="1"/>
  <c r="AG9522" i="1"/>
  <c r="AG9523" i="1"/>
  <c r="AG9524" i="1"/>
  <c r="AG9525" i="1"/>
  <c r="AG9526" i="1"/>
  <c r="AG9527" i="1"/>
  <c r="AG9528" i="1"/>
  <c r="AG9529" i="1"/>
  <c r="AG9530" i="1"/>
  <c r="AG9531" i="1"/>
  <c r="AG9532" i="1"/>
  <c r="AG9533" i="1"/>
  <c r="AG9534" i="1"/>
  <c r="AG9535" i="1"/>
  <c r="AG9536" i="1"/>
  <c r="AG9537" i="1"/>
  <c r="AG9538" i="1"/>
  <c r="AG9539" i="1"/>
  <c r="AG9540" i="1"/>
  <c r="AG9541" i="1"/>
  <c r="AG9542" i="1"/>
  <c r="AG9543" i="1"/>
  <c r="AG9544" i="1"/>
  <c r="AG9545" i="1"/>
  <c r="AG9546" i="1"/>
  <c r="AG9547" i="1"/>
  <c r="AG9548" i="1"/>
  <c r="AG9549" i="1"/>
  <c r="AG9550" i="1"/>
  <c r="AG9551" i="1"/>
  <c r="AG9552" i="1"/>
  <c r="AG9553" i="1"/>
  <c r="AG9554" i="1"/>
  <c r="AG9555" i="1"/>
  <c r="AG9556" i="1"/>
  <c r="AG9557" i="1"/>
  <c r="AG9558" i="1"/>
  <c r="AG9559" i="1"/>
  <c r="AG9560" i="1"/>
  <c r="AG9561" i="1"/>
  <c r="AG9562" i="1"/>
  <c r="AG9563" i="1"/>
  <c r="AG9564" i="1"/>
  <c r="AG9565" i="1"/>
  <c r="AG9566" i="1"/>
  <c r="AG9567" i="1"/>
  <c r="AG9568" i="1"/>
  <c r="AG9569" i="1"/>
  <c r="AG9570" i="1"/>
  <c r="AG9571" i="1"/>
  <c r="AG9572" i="1"/>
  <c r="AG9573" i="1"/>
  <c r="AG9574" i="1"/>
  <c r="AG9575" i="1"/>
  <c r="AG9576" i="1"/>
  <c r="AG9577" i="1"/>
  <c r="AG9578" i="1"/>
  <c r="AG9579" i="1"/>
  <c r="AG9580" i="1"/>
  <c r="AG9581" i="1"/>
  <c r="AG9582" i="1"/>
  <c r="AG9583" i="1"/>
  <c r="AG9584" i="1"/>
  <c r="AG9585" i="1"/>
  <c r="AG9586" i="1"/>
  <c r="AG9587" i="1"/>
  <c r="AG9588" i="1"/>
  <c r="AG9589" i="1"/>
  <c r="AG9590" i="1"/>
  <c r="AG9591" i="1"/>
  <c r="AG9592" i="1"/>
  <c r="AG9593" i="1"/>
  <c r="AG9594" i="1"/>
  <c r="AG9595" i="1"/>
  <c r="AG9596" i="1"/>
  <c r="AG9597" i="1"/>
  <c r="AG9598" i="1"/>
  <c r="AG9599" i="1"/>
  <c r="AG9600" i="1"/>
  <c r="AG9601" i="1"/>
  <c r="AG9602" i="1"/>
  <c r="AG9603" i="1"/>
  <c r="AG9604" i="1"/>
  <c r="AG9605" i="1"/>
  <c r="AG9606" i="1"/>
  <c r="AG9607" i="1"/>
  <c r="AG9608" i="1"/>
  <c r="AG9609" i="1"/>
  <c r="AG9610" i="1"/>
  <c r="AG9611" i="1"/>
  <c r="AG9612" i="1"/>
  <c r="AG9613" i="1"/>
  <c r="AG9614" i="1"/>
  <c r="AG9615" i="1"/>
  <c r="AG9616" i="1"/>
  <c r="AG9617" i="1"/>
  <c r="AG9618" i="1"/>
  <c r="AG9619" i="1"/>
  <c r="AG9620" i="1"/>
  <c r="AG9621" i="1"/>
  <c r="AG9622" i="1"/>
  <c r="AG9623" i="1"/>
  <c r="AG9624" i="1"/>
  <c r="AG9625" i="1"/>
  <c r="AG9626" i="1"/>
  <c r="AG9627" i="1"/>
  <c r="AG9628" i="1"/>
  <c r="AG9629" i="1"/>
  <c r="AG9630" i="1"/>
  <c r="AG9631" i="1"/>
  <c r="AG9632" i="1"/>
  <c r="AG9633" i="1"/>
  <c r="AG9634" i="1"/>
  <c r="AG9635" i="1"/>
  <c r="AG9636" i="1"/>
  <c r="AG9637" i="1"/>
  <c r="AG9638" i="1"/>
  <c r="AG9639" i="1"/>
  <c r="AG9640" i="1"/>
  <c r="AG9641" i="1"/>
  <c r="AG9642" i="1"/>
  <c r="AG9643" i="1"/>
  <c r="AG9644" i="1"/>
  <c r="AG9645" i="1"/>
  <c r="AG9646" i="1"/>
  <c r="AG9647" i="1"/>
  <c r="AG9648" i="1"/>
  <c r="AG9649" i="1"/>
  <c r="AG9650" i="1"/>
  <c r="AG9651" i="1"/>
  <c r="AG9652" i="1"/>
  <c r="AG9653" i="1"/>
  <c r="AG9654" i="1"/>
  <c r="AG9655" i="1"/>
  <c r="AG9656" i="1"/>
  <c r="AG9657" i="1"/>
  <c r="AG9658" i="1"/>
  <c r="AG9659" i="1"/>
  <c r="AG9660" i="1"/>
  <c r="AG9661" i="1"/>
  <c r="AG9662" i="1"/>
  <c r="AG9663" i="1"/>
  <c r="AG9664" i="1"/>
  <c r="AG9665" i="1"/>
  <c r="AG9666" i="1"/>
  <c r="AG9667" i="1"/>
  <c r="AG9668" i="1"/>
  <c r="AG9669" i="1"/>
  <c r="AG9670" i="1"/>
  <c r="AG9671" i="1"/>
  <c r="AG9672" i="1"/>
  <c r="AG9673" i="1"/>
  <c r="AG9674" i="1"/>
  <c r="AG9675" i="1"/>
  <c r="AG9676" i="1"/>
  <c r="AG9677" i="1"/>
  <c r="AG9678" i="1"/>
  <c r="AG9679" i="1"/>
  <c r="AG9680" i="1"/>
  <c r="AG9681" i="1"/>
  <c r="AG9682" i="1"/>
  <c r="AG9683" i="1"/>
  <c r="AG9684" i="1"/>
  <c r="AG9685" i="1"/>
  <c r="AG9686" i="1"/>
  <c r="AG9687" i="1"/>
  <c r="AG9688" i="1"/>
  <c r="AG9689" i="1"/>
  <c r="AG9690" i="1"/>
  <c r="AG9691" i="1"/>
  <c r="AG9692" i="1"/>
  <c r="AG9693" i="1"/>
  <c r="AG9694" i="1"/>
  <c r="AG9695" i="1"/>
  <c r="AG9696" i="1"/>
  <c r="AG9697" i="1"/>
  <c r="AG9698" i="1"/>
  <c r="AG9699" i="1"/>
  <c r="AG9700" i="1"/>
  <c r="AG9701" i="1"/>
  <c r="AG9702" i="1"/>
  <c r="AG9703" i="1"/>
  <c r="AG9704" i="1"/>
  <c r="AG9705" i="1"/>
  <c r="AG9706" i="1"/>
  <c r="AG9707" i="1"/>
  <c r="AG9708" i="1"/>
  <c r="AG9709" i="1"/>
  <c r="AG9710" i="1"/>
  <c r="AG9711" i="1"/>
  <c r="AG9712" i="1"/>
  <c r="AG9713" i="1"/>
  <c r="AG9714" i="1"/>
  <c r="AG9715" i="1"/>
  <c r="AG9716" i="1"/>
  <c r="AG9717" i="1"/>
  <c r="AG9718" i="1"/>
  <c r="AG9719" i="1"/>
  <c r="AG9720" i="1"/>
  <c r="AG9721" i="1"/>
  <c r="AG9722" i="1"/>
  <c r="AG9723" i="1"/>
  <c r="AG9724" i="1"/>
  <c r="AG9725" i="1"/>
  <c r="AG9726" i="1"/>
  <c r="AG9727" i="1"/>
  <c r="AG9728" i="1"/>
  <c r="AG9729" i="1"/>
  <c r="AG9730" i="1"/>
  <c r="AG9731" i="1"/>
  <c r="AG9732" i="1"/>
  <c r="AG9733" i="1"/>
  <c r="AG9734" i="1"/>
  <c r="AG9735" i="1"/>
  <c r="AG9736" i="1"/>
  <c r="AG9737" i="1"/>
  <c r="AG9738" i="1"/>
  <c r="AG9739" i="1"/>
  <c r="AG9740" i="1"/>
  <c r="AG9741" i="1"/>
  <c r="AG9742" i="1"/>
  <c r="AG9743" i="1"/>
  <c r="AG9744" i="1"/>
  <c r="AG9745" i="1"/>
  <c r="AG9746" i="1"/>
  <c r="AG9747" i="1"/>
  <c r="AG9748" i="1"/>
  <c r="AG9749" i="1"/>
  <c r="AG9750" i="1"/>
  <c r="AG9751" i="1"/>
  <c r="AG9752" i="1"/>
  <c r="AG9753" i="1"/>
  <c r="AG9754" i="1"/>
  <c r="AG9755" i="1"/>
  <c r="AG9756" i="1"/>
  <c r="AG9757" i="1"/>
  <c r="AG9758" i="1"/>
  <c r="AG9759" i="1"/>
  <c r="AG9760" i="1"/>
  <c r="AG9761" i="1"/>
  <c r="AG9762" i="1"/>
  <c r="AG9763" i="1"/>
  <c r="AG9764" i="1"/>
  <c r="AG9765" i="1"/>
  <c r="AG9766" i="1"/>
  <c r="AG9767" i="1"/>
  <c r="AG9768" i="1"/>
  <c r="AG9769" i="1"/>
  <c r="AG9770" i="1"/>
  <c r="AG9771" i="1"/>
  <c r="AG9772" i="1"/>
  <c r="AG9773" i="1"/>
  <c r="AG9774" i="1"/>
  <c r="AG9775" i="1"/>
  <c r="AG9776" i="1"/>
  <c r="AG9777" i="1"/>
  <c r="AG9778" i="1"/>
  <c r="AG9779" i="1"/>
  <c r="AG9780" i="1"/>
  <c r="AG9781" i="1"/>
  <c r="AG9782" i="1"/>
  <c r="AG9783" i="1"/>
  <c r="AG9784" i="1"/>
  <c r="AG9785" i="1"/>
  <c r="AG9786" i="1"/>
  <c r="AG9787" i="1"/>
  <c r="AG9788" i="1"/>
  <c r="AG9789" i="1"/>
  <c r="AG9790" i="1"/>
  <c r="AG9791" i="1"/>
  <c r="AG9792" i="1"/>
  <c r="AG9793" i="1"/>
  <c r="AG9794" i="1"/>
  <c r="AG9795" i="1"/>
  <c r="AG9796" i="1"/>
  <c r="AG9797" i="1"/>
  <c r="AG9798" i="1"/>
  <c r="AG9799" i="1"/>
  <c r="AG9800" i="1"/>
  <c r="AG9801" i="1"/>
  <c r="AG9802" i="1"/>
  <c r="AG9803" i="1"/>
  <c r="AG9804" i="1"/>
  <c r="AG9805" i="1"/>
  <c r="AG9806" i="1"/>
  <c r="AG9807" i="1"/>
  <c r="AG9808" i="1"/>
  <c r="AG9809" i="1"/>
  <c r="AG9810" i="1"/>
  <c r="AG9811" i="1"/>
  <c r="AG9812" i="1"/>
  <c r="AG9813" i="1"/>
  <c r="AG9814" i="1"/>
  <c r="AG9815" i="1"/>
  <c r="AG9816" i="1"/>
  <c r="AG9817" i="1"/>
  <c r="AG9818" i="1"/>
  <c r="AG9819" i="1"/>
  <c r="AG9820" i="1"/>
  <c r="AG9821" i="1"/>
  <c r="AG9822" i="1"/>
  <c r="AG9823" i="1"/>
  <c r="AG9824" i="1"/>
  <c r="AG9825" i="1"/>
  <c r="AG9826" i="1"/>
  <c r="AG9827" i="1"/>
  <c r="AG9828" i="1"/>
  <c r="AG9829" i="1"/>
  <c r="AG9830" i="1"/>
  <c r="AG9831" i="1"/>
  <c r="AG9832" i="1"/>
  <c r="AG9833" i="1"/>
  <c r="AG9834" i="1"/>
  <c r="AG9835" i="1"/>
  <c r="AG9836" i="1"/>
  <c r="AG9837" i="1"/>
  <c r="AG9838" i="1"/>
  <c r="AG9839" i="1"/>
  <c r="AG9840" i="1"/>
  <c r="AG9841" i="1"/>
  <c r="AG9842" i="1"/>
  <c r="AG9843" i="1"/>
  <c r="AG9844" i="1"/>
  <c r="AG9845" i="1"/>
  <c r="AG9846" i="1"/>
  <c r="AG9847" i="1"/>
  <c r="AG9848" i="1"/>
  <c r="AG9849" i="1"/>
  <c r="AG9850" i="1"/>
  <c r="AG9851" i="1"/>
  <c r="AG9852" i="1"/>
  <c r="AG9853" i="1"/>
  <c r="AG9854" i="1"/>
  <c r="AG9855" i="1"/>
  <c r="AG9856" i="1"/>
  <c r="AG9857" i="1"/>
  <c r="AG9858" i="1"/>
  <c r="AG9859" i="1"/>
  <c r="AG9860" i="1"/>
  <c r="AG9861" i="1"/>
  <c r="AG9862" i="1"/>
  <c r="AG9863" i="1"/>
  <c r="AG9864" i="1"/>
  <c r="AG9865" i="1"/>
  <c r="AG9866" i="1"/>
  <c r="AG9867" i="1"/>
  <c r="AG9868" i="1"/>
  <c r="AG9869" i="1"/>
  <c r="AG9870" i="1"/>
  <c r="AG9871" i="1"/>
  <c r="AG9872" i="1"/>
  <c r="AG9873" i="1"/>
  <c r="AG9874" i="1"/>
  <c r="AG9875" i="1"/>
  <c r="AG9876" i="1"/>
  <c r="AG9877" i="1"/>
  <c r="AG9878" i="1"/>
  <c r="AG9879" i="1"/>
  <c r="AG9880" i="1"/>
  <c r="AG9881" i="1"/>
  <c r="AG9882" i="1"/>
  <c r="AG9883" i="1"/>
  <c r="AG9884" i="1"/>
  <c r="AG9885" i="1"/>
  <c r="AG9886" i="1"/>
  <c r="AG9887" i="1"/>
  <c r="AG9888" i="1"/>
  <c r="AG9889" i="1"/>
  <c r="AG9890" i="1"/>
  <c r="AG9891" i="1"/>
  <c r="AG9892" i="1"/>
  <c r="AG9893" i="1"/>
  <c r="AG9894" i="1"/>
  <c r="AG9895" i="1"/>
  <c r="AG9896" i="1"/>
  <c r="AG9897" i="1"/>
  <c r="AG9898" i="1"/>
  <c r="AG9899" i="1"/>
  <c r="AG9900" i="1"/>
  <c r="AG9901" i="1"/>
  <c r="AG9902" i="1"/>
  <c r="AG9903" i="1"/>
  <c r="AG9904" i="1"/>
  <c r="AG9905" i="1"/>
  <c r="AG9906" i="1"/>
  <c r="AG9907" i="1"/>
  <c r="AG9908" i="1"/>
  <c r="AG9909" i="1"/>
  <c r="AG9910" i="1"/>
  <c r="AG9911" i="1"/>
  <c r="AG9912" i="1"/>
  <c r="AG9913" i="1"/>
  <c r="AG9914" i="1"/>
  <c r="AG9915" i="1"/>
  <c r="AG9916" i="1"/>
  <c r="AG9917" i="1"/>
  <c r="AG9918" i="1"/>
  <c r="AG9919" i="1"/>
  <c r="AG9920" i="1"/>
  <c r="AG9921" i="1"/>
  <c r="AG9922" i="1"/>
  <c r="AG9923" i="1"/>
  <c r="AG9924" i="1"/>
  <c r="AG9925" i="1"/>
  <c r="AG9926" i="1"/>
  <c r="AG9927" i="1"/>
  <c r="AG9928" i="1"/>
  <c r="AG9929" i="1"/>
  <c r="AG9930" i="1"/>
  <c r="AG9931" i="1"/>
  <c r="AG9932" i="1"/>
  <c r="AG9933" i="1"/>
  <c r="AG9934" i="1"/>
  <c r="AG9935" i="1"/>
  <c r="AG9936" i="1"/>
  <c r="AG9937" i="1"/>
  <c r="AG9938" i="1"/>
  <c r="AG9939" i="1"/>
  <c r="AG9940" i="1"/>
  <c r="AG9941" i="1"/>
  <c r="AG9942" i="1"/>
  <c r="AG9943" i="1"/>
  <c r="AG9944" i="1"/>
  <c r="AG9945" i="1"/>
  <c r="AG9946" i="1"/>
  <c r="AG9947" i="1"/>
  <c r="AG9948" i="1"/>
  <c r="AG9949" i="1"/>
  <c r="AG9950" i="1"/>
  <c r="AG9951" i="1"/>
  <c r="AG9952" i="1"/>
  <c r="AG9953" i="1"/>
  <c r="AG9954" i="1"/>
  <c r="AG9955" i="1"/>
  <c r="AG9956" i="1"/>
  <c r="AG9957" i="1"/>
  <c r="AG9958" i="1"/>
  <c r="AG9959" i="1"/>
  <c r="AG9960" i="1"/>
  <c r="AG9961" i="1"/>
  <c r="AG9962" i="1"/>
  <c r="AG9963" i="1"/>
  <c r="AG9964" i="1"/>
  <c r="AG9965" i="1"/>
  <c r="AG9966" i="1"/>
  <c r="AG9967" i="1"/>
  <c r="AG9968" i="1"/>
  <c r="AG9969" i="1"/>
  <c r="AG9970" i="1"/>
  <c r="AG9971" i="1"/>
  <c r="AG9972" i="1"/>
  <c r="AG9973" i="1"/>
  <c r="AG9974" i="1"/>
  <c r="AG9975" i="1"/>
  <c r="AG9976" i="1"/>
  <c r="AG9977" i="1"/>
  <c r="AG9978" i="1"/>
  <c r="AG9979" i="1"/>
  <c r="AG9980" i="1"/>
  <c r="AG9981" i="1"/>
  <c r="AG9982" i="1"/>
  <c r="AG9983" i="1"/>
  <c r="AG9984" i="1"/>
  <c r="AG9985" i="1"/>
  <c r="AG9986" i="1"/>
  <c r="AG9987" i="1"/>
  <c r="AG9988" i="1"/>
  <c r="AG9989" i="1"/>
  <c r="AG9990" i="1"/>
  <c r="AG9991" i="1"/>
  <c r="AG9992" i="1"/>
  <c r="AG9993" i="1"/>
  <c r="AG9994" i="1"/>
  <c r="AG9995" i="1"/>
  <c r="AG9996" i="1"/>
  <c r="AG9997" i="1"/>
  <c r="AG9998" i="1"/>
  <c r="AG9999" i="1"/>
  <c r="AG10000" i="1"/>
  <c r="AG10001" i="1"/>
  <c r="AG10002" i="1"/>
  <c r="AG10003" i="1"/>
  <c r="AG10004" i="1"/>
  <c r="AG10005" i="1"/>
  <c r="AG10006" i="1"/>
  <c r="AG10007" i="1"/>
  <c r="AG10008" i="1"/>
  <c r="AG10009" i="1"/>
  <c r="AG10010" i="1"/>
  <c r="AG10011" i="1"/>
  <c r="AG10012" i="1"/>
  <c r="AG10013" i="1"/>
  <c r="AG10014" i="1"/>
  <c r="AG10015" i="1"/>
  <c r="AG10016" i="1"/>
  <c r="AG10017" i="1"/>
  <c r="AG10018" i="1"/>
  <c r="AG10019" i="1"/>
  <c r="AG10020" i="1"/>
  <c r="AG10021" i="1"/>
  <c r="AG10022" i="1"/>
  <c r="AG10023" i="1"/>
  <c r="AG10024" i="1"/>
  <c r="AG10025" i="1"/>
  <c r="AG10026" i="1"/>
  <c r="AG10027" i="1"/>
  <c r="AG10028" i="1"/>
  <c r="AG10029" i="1"/>
  <c r="AG10030" i="1"/>
  <c r="AG10031" i="1"/>
  <c r="AG10032" i="1"/>
  <c r="AG10033" i="1"/>
  <c r="AG10034" i="1"/>
  <c r="AG10035" i="1"/>
  <c r="AG10036" i="1"/>
  <c r="AG10037" i="1"/>
  <c r="AG10038" i="1"/>
  <c r="AG10039" i="1"/>
  <c r="AG10040" i="1"/>
  <c r="AG10041" i="1"/>
  <c r="AG10042" i="1"/>
  <c r="AG10043" i="1"/>
  <c r="AG10044" i="1"/>
  <c r="AG10045" i="1"/>
  <c r="AG10046" i="1"/>
  <c r="AG10047" i="1"/>
  <c r="AG10048" i="1"/>
  <c r="AG10049" i="1"/>
  <c r="AG10050" i="1"/>
  <c r="AG10051" i="1"/>
  <c r="AG10052" i="1"/>
  <c r="AG10053" i="1"/>
  <c r="AG10054" i="1"/>
  <c r="AG10055" i="1"/>
  <c r="AG10056" i="1"/>
  <c r="AG10057" i="1"/>
  <c r="AG10058" i="1"/>
  <c r="AG10059" i="1"/>
  <c r="AG10060" i="1"/>
  <c r="AG10061" i="1"/>
  <c r="AG10062" i="1"/>
  <c r="AG10063" i="1"/>
  <c r="AG10064" i="1"/>
  <c r="AG10065" i="1"/>
  <c r="AG10066" i="1"/>
  <c r="AG10067" i="1"/>
  <c r="AG10068" i="1"/>
  <c r="AG10069" i="1"/>
  <c r="AG10070" i="1"/>
  <c r="AG10071" i="1"/>
  <c r="AG10072" i="1"/>
  <c r="AG10073" i="1"/>
  <c r="AG10074" i="1"/>
  <c r="AG10075" i="1"/>
  <c r="AG10076" i="1"/>
  <c r="AG10077" i="1"/>
  <c r="AG10078" i="1"/>
  <c r="AG10079" i="1"/>
  <c r="AG10080" i="1"/>
  <c r="AG10081" i="1"/>
  <c r="AG10082" i="1"/>
  <c r="AG10083" i="1"/>
  <c r="AG10084" i="1"/>
  <c r="AG10085" i="1"/>
  <c r="AG10086" i="1"/>
  <c r="AG10087" i="1"/>
  <c r="AG10088" i="1"/>
  <c r="AG10089" i="1"/>
  <c r="AG10090" i="1"/>
  <c r="AG10091" i="1"/>
  <c r="AG10092" i="1"/>
  <c r="AG10093" i="1"/>
  <c r="AG10094" i="1"/>
  <c r="AG10095" i="1"/>
  <c r="AG10096" i="1"/>
  <c r="AG10097" i="1"/>
  <c r="AG10098" i="1"/>
  <c r="AG10099" i="1"/>
  <c r="AG10100" i="1"/>
  <c r="AG10101" i="1"/>
  <c r="AG10102" i="1"/>
  <c r="AG10103" i="1"/>
  <c r="AG10104" i="1"/>
  <c r="AG10105" i="1"/>
  <c r="AG10106" i="1"/>
  <c r="AG10107" i="1"/>
  <c r="AG10108" i="1"/>
  <c r="AG10109" i="1"/>
  <c r="AG10110" i="1"/>
  <c r="AG10111" i="1"/>
  <c r="AG10112" i="1"/>
  <c r="AG10113" i="1"/>
  <c r="AG10114" i="1"/>
  <c r="AG10115" i="1"/>
  <c r="AG10116" i="1"/>
  <c r="AG10117" i="1"/>
  <c r="AG10118" i="1"/>
  <c r="AG10119" i="1"/>
  <c r="AG10120" i="1"/>
  <c r="AG10121" i="1"/>
  <c r="AG10122" i="1"/>
  <c r="AG10123" i="1"/>
  <c r="AG10124" i="1"/>
  <c r="AG10125" i="1"/>
  <c r="AG10126" i="1"/>
  <c r="AG10127" i="1"/>
  <c r="AG10128" i="1"/>
  <c r="AG10129" i="1"/>
  <c r="AG10130" i="1"/>
  <c r="AG10131" i="1"/>
  <c r="AG10132" i="1"/>
  <c r="AG10133" i="1"/>
  <c r="AG10134" i="1"/>
  <c r="AG10135" i="1"/>
  <c r="AG10136" i="1"/>
  <c r="AG10137" i="1"/>
  <c r="AG10138" i="1"/>
  <c r="AG10139" i="1"/>
  <c r="AG10140" i="1"/>
  <c r="AG10141" i="1"/>
  <c r="AG10142" i="1"/>
  <c r="AG10143" i="1"/>
  <c r="AG10144" i="1"/>
  <c r="AG10145" i="1"/>
  <c r="AG10146" i="1"/>
  <c r="AG10147" i="1"/>
  <c r="AG10148" i="1"/>
  <c r="AG10149" i="1"/>
  <c r="AG10150" i="1"/>
  <c r="AG10151" i="1"/>
  <c r="AG10152" i="1"/>
  <c r="AG10153" i="1"/>
  <c r="AG10154" i="1"/>
  <c r="AG10155" i="1"/>
  <c r="AG10156" i="1"/>
  <c r="AG10157" i="1"/>
  <c r="AG10158" i="1"/>
  <c r="AG10159" i="1"/>
  <c r="AG10160" i="1"/>
  <c r="AG10161" i="1"/>
  <c r="AG10162" i="1"/>
  <c r="AG10163" i="1"/>
  <c r="AG10164" i="1"/>
  <c r="AG10165" i="1"/>
  <c r="AG10166" i="1"/>
  <c r="AG10167" i="1"/>
  <c r="AG10168" i="1"/>
  <c r="AG10169" i="1"/>
  <c r="AG10170" i="1"/>
  <c r="AG10171" i="1"/>
  <c r="AG10172" i="1"/>
  <c r="AG10173" i="1"/>
  <c r="AG10174" i="1"/>
  <c r="AG10175" i="1"/>
  <c r="AG10176" i="1"/>
  <c r="AG10177" i="1"/>
  <c r="AG10178" i="1"/>
  <c r="AG10179" i="1"/>
  <c r="AG10180" i="1"/>
  <c r="AG10181" i="1"/>
  <c r="AG10182" i="1"/>
  <c r="AG10183" i="1"/>
  <c r="AG10184" i="1"/>
  <c r="AG10185" i="1"/>
  <c r="AG10186" i="1"/>
  <c r="AG10187" i="1"/>
  <c r="AG10188" i="1"/>
  <c r="AG10189" i="1"/>
  <c r="AG10190" i="1"/>
  <c r="AG10191" i="1"/>
  <c r="AG10192" i="1"/>
  <c r="AG10193" i="1"/>
  <c r="AG10194" i="1"/>
  <c r="AG10195" i="1"/>
  <c r="AG10196" i="1"/>
  <c r="AG10197" i="1"/>
  <c r="AG10198" i="1"/>
  <c r="AG10199" i="1"/>
  <c r="AG10200" i="1"/>
  <c r="AG10201" i="1"/>
  <c r="AG10202" i="1"/>
  <c r="AG10203" i="1"/>
  <c r="AG10204" i="1"/>
  <c r="AG10205" i="1"/>
  <c r="AG10206" i="1"/>
  <c r="AG10207" i="1"/>
  <c r="AG10208" i="1"/>
  <c r="AG10209" i="1"/>
  <c r="AG10210" i="1"/>
  <c r="AG10211" i="1"/>
  <c r="AG10212" i="1"/>
  <c r="AG10213" i="1"/>
  <c r="AG10214" i="1"/>
  <c r="AG10215" i="1"/>
  <c r="AG10216" i="1"/>
  <c r="AG10217" i="1"/>
  <c r="AG10218" i="1"/>
  <c r="AG10219" i="1"/>
  <c r="AG10220" i="1"/>
  <c r="AG10221" i="1"/>
  <c r="AG10222" i="1"/>
  <c r="AG10223" i="1"/>
  <c r="AG10224" i="1"/>
  <c r="AG10225" i="1"/>
  <c r="AG10226" i="1"/>
  <c r="AG10227" i="1"/>
  <c r="AG10228" i="1"/>
  <c r="AG10229" i="1"/>
  <c r="AG10230" i="1"/>
  <c r="AG10231" i="1"/>
  <c r="AG10232" i="1"/>
  <c r="AG10233" i="1"/>
  <c r="AG10234" i="1"/>
  <c r="AG10235" i="1"/>
  <c r="AG10236" i="1"/>
  <c r="AG10237" i="1"/>
  <c r="AG10238" i="1"/>
  <c r="AG10239" i="1"/>
  <c r="AG10240" i="1"/>
  <c r="AG10241" i="1"/>
  <c r="AG10242" i="1"/>
  <c r="AG10243" i="1"/>
  <c r="AG10244" i="1"/>
  <c r="AG10245" i="1"/>
  <c r="AG10246" i="1"/>
  <c r="AG10247" i="1"/>
  <c r="AG10248" i="1"/>
  <c r="AG10249" i="1"/>
  <c r="AG10250" i="1"/>
  <c r="AG10251" i="1"/>
  <c r="AG10252" i="1"/>
  <c r="AG10253" i="1"/>
  <c r="AG10254" i="1"/>
  <c r="AG10255" i="1"/>
  <c r="AG10256" i="1"/>
  <c r="AG10257" i="1"/>
  <c r="AG10258" i="1"/>
  <c r="AG10259" i="1"/>
  <c r="AG10260" i="1"/>
  <c r="AG10261" i="1"/>
  <c r="AG10262" i="1"/>
  <c r="AG10263" i="1"/>
  <c r="AG10264" i="1"/>
  <c r="AG10265" i="1"/>
  <c r="AG10266" i="1"/>
  <c r="AG10267" i="1"/>
  <c r="AG10268" i="1"/>
  <c r="AG10269" i="1"/>
  <c r="AG10270" i="1"/>
  <c r="AG10271" i="1"/>
  <c r="AG10272" i="1"/>
  <c r="AG10273" i="1"/>
  <c r="AG10274" i="1"/>
  <c r="AG10275" i="1"/>
  <c r="AG10276" i="1"/>
  <c r="AG10277" i="1"/>
  <c r="AG10278" i="1"/>
  <c r="AG10279" i="1"/>
  <c r="AG10280" i="1"/>
  <c r="AG10281" i="1"/>
  <c r="AG10282" i="1"/>
  <c r="AG10283" i="1"/>
  <c r="AG10284" i="1"/>
  <c r="AG10285" i="1"/>
  <c r="AG10286" i="1"/>
  <c r="AG10287" i="1"/>
  <c r="AG10288" i="1"/>
  <c r="AG10289" i="1"/>
  <c r="AG10290" i="1"/>
  <c r="AG10291" i="1"/>
  <c r="AG10292" i="1"/>
  <c r="AG10293" i="1"/>
  <c r="AG10294" i="1"/>
  <c r="AG10295" i="1"/>
  <c r="AG10296" i="1"/>
  <c r="AG10297" i="1"/>
  <c r="AG10298" i="1"/>
  <c r="AG10299" i="1"/>
  <c r="AG10300" i="1"/>
  <c r="AG10301" i="1"/>
  <c r="AG10302" i="1"/>
  <c r="AG10303" i="1"/>
  <c r="AG10304" i="1"/>
  <c r="AG10305" i="1"/>
  <c r="AG10306" i="1"/>
  <c r="AG10307" i="1"/>
  <c r="AG10308" i="1"/>
  <c r="AG10309" i="1"/>
  <c r="AG10310" i="1"/>
  <c r="AG10311" i="1"/>
  <c r="AG10312" i="1"/>
  <c r="AG10313" i="1"/>
  <c r="AG10314" i="1"/>
  <c r="AG10315" i="1"/>
  <c r="AG10316" i="1"/>
  <c r="AG10317" i="1"/>
  <c r="AG10318" i="1"/>
  <c r="AG10319" i="1"/>
  <c r="AG10320" i="1"/>
  <c r="AG10321" i="1"/>
  <c r="AG10322" i="1"/>
  <c r="AG10323" i="1"/>
  <c r="AG10324" i="1"/>
  <c r="AG10325" i="1"/>
  <c r="AG10326" i="1"/>
  <c r="AG10327" i="1"/>
  <c r="AG10328" i="1"/>
  <c r="AG10329" i="1"/>
  <c r="AG10330" i="1"/>
  <c r="AG10331" i="1"/>
  <c r="AG10332" i="1"/>
  <c r="AG10333" i="1"/>
  <c r="AG10334" i="1"/>
  <c r="AG10335" i="1"/>
  <c r="AG10336" i="1"/>
  <c r="AG10337" i="1"/>
  <c r="AG10338" i="1"/>
  <c r="AG10339" i="1"/>
  <c r="AG10340" i="1"/>
  <c r="AG10341" i="1"/>
  <c r="AG10342" i="1"/>
  <c r="AG10343" i="1"/>
  <c r="AG10344" i="1"/>
  <c r="AG10345" i="1"/>
  <c r="AG10346" i="1"/>
  <c r="AG10347" i="1"/>
  <c r="AG10348" i="1"/>
  <c r="AG10349" i="1"/>
  <c r="AG10350" i="1"/>
  <c r="AG10351" i="1"/>
  <c r="AG10352" i="1"/>
  <c r="AG10353" i="1"/>
  <c r="AG10354" i="1"/>
  <c r="AG10355" i="1"/>
  <c r="AG10356" i="1"/>
  <c r="AG10357" i="1"/>
  <c r="AG10358" i="1"/>
  <c r="AG10359" i="1"/>
  <c r="AG10360" i="1"/>
  <c r="AG10361" i="1"/>
  <c r="AG10362" i="1"/>
  <c r="AG10363" i="1"/>
  <c r="AG10364" i="1"/>
  <c r="AG10365" i="1"/>
  <c r="AG10366" i="1"/>
  <c r="AG10367" i="1"/>
  <c r="AG10368" i="1"/>
  <c r="AG10369" i="1"/>
  <c r="AG10370" i="1"/>
  <c r="AG10371" i="1"/>
  <c r="AG10372" i="1"/>
  <c r="AG10373" i="1"/>
  <c r="AG10374" i="1"/>
  <c r="AG10375" i="1"/>
  <c r="AG10376" i="1"/>
  <c r="AG10377" i="1"/>
  <c r="AG10378" i="1"/>
  <c r="AG10379" i="1"/>
  <c r="AG10380" i="1"/>
  <c r="AG10381" i="1"/>
  <c r="AG10382" i="1"/>
  <c r="AG10383" i="1"/>
  <c r="AG10384" i="1"/>
  <c r="AG10385" i="1"/>
  <c r="AG10386" i="1"/>
  <c r="AG10387" i="1"/>
  <c r="AG10388" i="1"/>
  <c r="AG10389" i="1"/>
  <c r="AG10390" i="1"/>
  <c r="AG10391" i="1"/>
  <c r="AG10392" i="1"/>
  <c r="AG10393" i="1"/>
  <c r="AG10394" i="1"/>
  <c r="AG10395" i="1"/>
  <c r="AG10396" i="1"/>
  <c r="AG10397" i="1"/>
  <c r="AG10398" i="1"/>
  <c r="AG10399" i="1"/>
  <c r="AG10400" i="1"/>
  <c r="AG10401" i="1"/>
  <c r="AG10402" i="1"/>
  <c r="AG10403" i="1"/>
  <c r="AG10404" i="1"/>
  <c r="AG10405" i="1"/>
  <c r="AG10406" i="1"/>
  <c r="AG10407" i="1"/>
  <c r="AG10408" i="1"/>
  <c r="AG10409" i="1"/>
  <c r="AG10410" i="1"/>
  <c r="AG10411" i="1"/>
  <c r="AG10412" i="1"/>
  <c r="AG10413" i="1"/>
  <c r="AG10414" i="1"/>
  <c r="AG10415" i="1"/>
  <c r="AG10416" i="1"/>
  <c r="AG10417" i="1"/>
  <c r="AG10418" i="1"/>
  <c r="AG10419" i="1"/>
  <c r="AG10420" i="1"/>
  <c r="AG10421" i="1"/>
  <c r="AG10422" i="1"/>
  <c r="AG10423" i="1"/>
  <c r="AG10424" i="1"/>
  <c r="AG10425" i="1"/>
  <c r="AG10426" i="1"/>
  <c r="AG10427" i="1"/>
  <c r="AG10428" i="1"/>
  <c r="AG10429" i="1"/>
  <c r="AG10430" i="1"/>
  <c r="AG10431" i="1"/>
  <c r="AG10432" i="1"/>
  <c r="AG10433" i="1"/>
  <c r="AG10434" i="1"/>
  <c r="AG10435" i="1"/>
  <c r="AG10436" i="1"/>
  <c r="AG10437" i="1"/>
  <c r="AG10438" i="1"/>
  <c r="AG10439" i="1"/>
  <c r="AG10440" i="1"/>
  <c r="AG10441" i="1"/>
  <c r="AG10442" i="1"/>
  <c r="AG10443" i="1"/>
  <c r="AG10444" i="1"/>
  <c r="AG10445" i="1"/>
  <c r="AG10446" i="1"/>
  <c r="AG10447" i="1"/>
  <c r="AG10448" i="1"/>
  <c r="AG10449" i="1"/>
  <c r="AG10450" i="1"/>
  <c r="AG10451" i="1"/>
  <c r="AG10452" i="1"/>
  <c r="AG10453" i="1"/>
  <c r="AG10454" i="1"/>
  <c r="AG10455" i="1"/>
  <c r="AG10456" i="1"/>
  <c r="AG10457" i="1"/>
  <c r="AG10458" i="1"/>
  <c r="AG10459" i="1"/>
  <c r="AG10460" i="1"/>
  <c r="AG10461" i="1"/>
  <c r="AG10462" i="1"/>
  <c r="AG10463" i="1"/>
  <c r="AG10464" i="1"/>
  <c r="AG10465" i="1"/>
  <c r="AG10466" i="1"/>
  <c r="AG10467" i="1"/>
  <c r="AG10468" i="1"/>
  <c r="AG10469" i="1"/>
  <c r="AG10470" i="1"/>
  <c r="AG10471" i="1"/>
  <c r="AG10472" i="1"/>
  <c r="AG10473" i="1"/>
  <c r="AG10474" i="1"/>
  <c r="AG10475" i="1"/>
  <c r="AG10476" i="1"/>
  <c r="AG10477" i="1"/>
  <c r="AG10478" i="1"/>
  <c r="AG10479" i="1"/>
  <c r="AG10480" i="1"/>
  <c r="AG10481" i="1"/>
  <c r="AG10482" i="1"/>
  <c r="AG10483" i="1"/>
  <c r="AG10484" i="1"/>
  <c r="AG10485" i="1"/>
  <c r="AG10486" i="1"/>
  <c r="AG10487" i="1"/>
  <c r="AG10488" i="1"/>
  <c r="AG10489" i="1"/>
  <c r="AG10490" i="1"/>
  <c r="AG10491" i="1"/>
  <c r="AG10492" i="1"/>
  <c r="AG10493" i="1"/>
  <c r="AG10494" i="1"/>
  <c r="AG10495" i="1"/>
  <c r="AG10496" i="1"/>
  <c r="AG10497" i="1"/>
  <c r="AG10498" i="1"/>
  <c r="AG10499" i="1"/>
  <c r="AG10500" i="1"/>
  <c r="AG10501" i="1"/>
  <c r="AG10502" i="1"/>
  <c r="AG10503" i="1"/>
  <c r="AG10504" i="1"/>
  <c r="AG10505" i="1"/>
  <c r="AG10506" i="1"/>
  <c r="AG10507" i="1"/>
  <c r="AG10508" i="1"/>
  <c r="AG10509" i="1"/>
  <c r="AG10510" i="1"/>
  <c r="AG10511" i="1"/>
  <c r="AG10512" i="1"/>
  <c r="AG10513" i="1"/>
  <c r="AG10514" i="1"/>
  <c r="AG10515" i="1"/>
  <c r="AG10516" i="1"/>
  <c r="AG10517" i="1"/>
  <c r="AG10518" i="1"/>
  <c r="AG10519" i="1"/>
  <c r="AG10520" i="1"/>
  <c r="AG10521" i="1"/>
  <c r="AG10522" i="1"/>
  <c r="AG10523" i="1"/>
  <c r="AG10524" i="1"/>
  <c r="AG10525" i="1"/>
  <c r="AG10526" i="1"/>
  <c r="AG10527" i="1"/>
  <c r="AG10528" i="1"/>
  <c r="AG10529" i="1"/>
  <c r="AG10530" i="1"/>
  <c r="AG10531" i="1"/>
  <c r="AG10532" i="1"/>
  <c r="AG10533" i="1"/>
  <c r="AG10534" i="1"/>
  <c r="AG10535" i="1"/>
  <c r="AG10536" i="1"/>
  <c r="AG10537" i="1"/>
  <c r="AG10538" i="1"/>
  <c r="AG10539" i="1"/>
  <c r="AG10540" i="1"/>
  <c r="AG10541" i="1"/>
  <c r="AG10542" i="1"/>
  <c r="AG10543" i="1"/>
  <c r="AG10544" i="1"/>
  <c r="AG10545" i="1"/>
  <c r="AG10546" i="1"/>
  <c r="AG10547" i="1"/>
  <c r="AG10548" i="1"/>
  <c r="AG10549" i="1"/>
  <c r="AG10550" i="1"/>
  <c r="AG10551" i="1"/>
  <c r="AG10552" i="1"/>
  <c r="AG10553" i="1"/>
  <c r="AG10554" i="1"/>
  <c r="AG10555" i="1"/>
  <c r="AG10556" i="1"/>
  <c r="AG10557" i="1"/>
  <c r="AG10558" i="1"/>
  <c r="AG10559" i="1"/>
  <c r="AG10560" i="1"/>
  <c r="AG10561" i="1"/>
  <c r="AG10562" i="1"/>
  <c r="AG10563" i="1"/>
  <c r="AG10564" i="1"/>
  <c r="AG10565" i="1"/>
  <c r="AG10566" i="1"/>
  <c r="AG10567" i="1"/>
  <c r="AG10568" i="1"/>
  <c r="AG10569" i="1"/>
  <c r="AG10570" i="1"/>
  <c r="AG10571" i="1"/>
  <c r="AG10572" i="1"/>
  <c r="AG10573" i="1"/>
  <c r="AG10574" i="1"/>
  <c r="AG10575" i="1"/>
  <c r="AG10576" i="1"/>
  <c r="AG10577" i="1"/>
  <c r="AG10578" i="1"/>
  <c r="AG10579" i="1"/>
  <c r="AG10580" i="1"/>
  <c r="AG10581" i="1"/>
  <c r="AG10582" i="1"/>
  <c r="AG10583" i="1"/>
  <c r="AG10584" i="1"/>
  <c r="AG10585" i="1"/>
  <c r="AG10586" i="1"/>
  <c r="AG10587" i="1"/>
  <c r="AG10588" i="1"/>
  <c r="AG10589" i="1"/>
  <c r="AG10590" i="1"/>
  <c r="AG10591" i="1"/>
  <c r="AG10592" i="1"/>
  <c r="AG10593" i="1"/>
  <c r="AG10594" i="1"/>
  <c r="AG10595" i="1"/>
  <c r="AG10596" i="1"/>
  <c r="AG10597" i="1"/>
  <c r="AG10598" i="1"/>
  <c r="AG10599" i="1"/>
  <c r="AG10600" i="1"/>
  <c r="AG10601" i="1"/>
  <c r="AG10602" i="1"/>
  <c r="AG10603" i="1"/>
  <c r="AG10604" i="1"/>
  <c r="AG10605" i="1"/>
  <c r="AG10606" i="1"/>
  <c r="AG10607" i="1"/>
  <c r="AG10608" i="1"/>
  <c r="AG10609" i="1"/>
  <c r="AG10610" i="1"/>
  <c r="AG10611" i="1"/>
  <c r="AG10612" i="1"/>
  <c r="AG10613" i="1"/>
  <c r="AG10614" i="1"/>
  <c r="AG10615" i="1"/>
  <c r="AG10616" i="1"/>
  <c r="AG10617" i="1"/>
  <c r="AG10618" i="1"/>
  <c r="AG10619" i="1"/>
  <c r="AG10620" i="1"/>
  <c r="AG10621" i="1"/>
  <c r="AG10622" i="1"/>
  <c r="AG10623" i="1"/>
  <c r="AG10624" i="1"/>
  <c r="AG10625" i="1"/>
  <c r="AG10626" i="1"/>
  <c r="AG10627" i="1"/>
  <c r="AG10628" i="1"/>
  <c r="AG10629" i="1"/>
  <c r="AG10630" i="1"/>
  <c r="AG10631" i="1"/>
  <c r="AG10632" i="1"/>
  <c r="AG10633" i="1"/>
  <c r="AG10634" i="1"/>
  <c r="AG10635" i="1"/>
  <c r="AG10636" i="1"/>
  <c r="AG10637" i="1"/>
  <c r="AG10638" i="1"/>
  <c r="AG10639" i="1"/>
  <c r="AG10640" i="1"/>
  <c r="AG10641" i="1"/>
  <c r="AG10642" i="1"/>
  <c r="AG10643" i="1"/>
  <c r="AG10644" i="1"/>
  <c r="AG10645" i="1"/>
  <c r="AG10646" i="1"/>
  <c r="AG10647" i="1"/>
  <c r="AG10648" i="1"/>
  <c r="AG10649" i="1"/>
  <c r="AG10650" i="1"/>
  <c r="AG10651" i="1"/>
  <c r="AG10652" i="1"/>
  <c r="AG10653" i="1"/>
  <c r="AG10654" i="1"/>
  <c r="AG10655" i="1"/>
  <c r="AG10656" i="1"/>
  <c r="AG10657" i="1"/>
  <c r="AG10658" i="1"/>
  <c r="AG10659" i="1"/>
  <c r="AG10660" i="1"/>
  <c r="AG10661" i="1"/>
  <c r="AG10662" i="1"/>
  <c r="AG10663" i="1"/>
  <c r="AG10664" i="1"/>
  <c r="AG10665" i="1"/>
  <c r="AG10666" i="1"/>
  <c r="AG10667" i="1"/>
  <c r="AG10668" i="1"/>
  <c r="AG10669" i="1"/>
  <c r="AG10670" i="1"/>
  <c r="AG10671" i="1"/>
  <c r="AG10672" i="1"/>
  <c r="AG10673" i="1"/>
  <c r="AG10674" i="1"/>
  <c r="AG10675" i="1"/>
  <c r="AG10676" i="1"/>
  <c r="AG10677" i="1"/>
  <c r="AG10678" i="1"/>
  <c r="AG10679" i="1"/>
  <c r="AG10680" i="1"/>
  <c r="AG10681" i="1"/>
  <c r="AG10682" i="1"/>
  <c r="AG10683" i="1"/>
  <c r="AG10684" i="1"/>
  <c r="AG10685" i="1"/>
  <c r="AG10686" i="1"/>
  <c r="AG10687" i="1"/>
  <c r="AG10688" i="1"/>
  <c r="AG10689" i="1"/>
  <c r="AG10690" i="1"/>
  <c r="AG10691" i="1"/>
  <c r="AG10692" i="1"/>
  <c r="AG10693" i="1"/>
  <c r="AG10694" i="1"/>
  <c r="AG10695" i="1"/>
  <c r="AG10696" i="1"/>
  <c r="AG10697" i="1"/>
  <c r="AG10698" i="1"/>
  <c r="AG10699" i="1"/>
  <c r="AG10700" i="1"/>
  <c r="AG10701" i="1"/>
  <c r="AG10702" i="1"/>
  <c r="AG10703" i="1"/>
  <c r="AG10704" i="1"/>
  <c r="AG10705" i="1"/>
  <c r="AG10706" i="1"/>
  <c r="AG10707" i="1"/>
  <c r="AG10708" i="1"/>
  <c r="AG10709" i="1"/>
  <c r="AG10710" i="1"/>
  <c r="AG10711" i="1"/>
  <c r="AG10712" i="1"/>
  <c r="AG10713" i="1"/>
  <c r="AG10714" i="1"/>
  <c r="AG10715" i="1"/>
  <c r="AG10716" i="1"/>
  <c r="AG10717" i="1"/>
  <c r="AG10718" i="1"/>
  <c r="AG10719" i="1"/>
  <c r="AG10720" i="1"/>
  <c r="AG10721" i="1"/>
  <c r="AG10722" i="1"/>
  <c r="AG10723" i="1"/>
  <c r="AG10724" i="1"/>
  <c r="AG10725" i="1"/>
  <c r="AG10726" i="1"/>
  <c r="AG10727" i="1"/>
  <c r="AG10728" i="1"/>
  <c r="AG10729" i="1"/>
  <c r="AG10730" i="1"/>
  <c r="AG10731" i="1"/>
  <c r="AG10732" i="1"/>
  <c r="AG10733" i="1"/>
  <c r="AG10734" i="1"/>
  <c r="AG10735" i="1"/>
  <c r="AG10736" i="1"/>
  <c r="AG10737" i="1"/>
  <c r="AG10738" i="1"/>
  <c r="AG10739" i="1"/>
  <c r="AG10740" i="1"/>
  <c r="AG10741" i="1"/>
  <c r="AG10742" i="1"/>
  <c r="AG10743" i="1"/>
  <c r="AG10744" i="1"/>
  <c r="AG10745" i="1"/>
  <c r="AG10746" i="1"/>
  <c r="AG10747" i="1"/>
  <c r="AG10748" i="1"/>
  <c r="AG10749" i="1"/>
  <c r="AG10750" i="1"/>
  <c r="AG10751" i="1"/>
  <c r="AG10752" i="1"/>
  <c r="AG10753" i="1"/>
  <c r="AG10754" i="1"/>
  <c r="AG10755" i="1"/>
  <c r="AG10756" i="1"/>
  <c r="AG10757" i="1"/>
  <c r="AG10758" i="1"/>
  <c r="AG10759" i="1"/>
  <c r="AG10760" i="1"/>
  <c r="AG10761" i="1"/>
  <c r="AG10762" i="1"/>
  <c r="AG10763" i="1"/>
  <c r="AG10764" i="1"/>
  <c r="AG10765" i="1"/>
  <c r="AG10766" i="1"/>
  <c r="AG10767" i="1"/>
  <c r="AG10768" i="1"/>
  <c r="AG10769" i="1"/>
  <c r="AG10770" i="1"/>
  <c r="AG10771" i="1"/>
  <c r="AG10772" i="1"/>
  <c r="AG10773" i="1"/>
  <c r="AG10774" i="1"/>
  <c r="AG10775" i="1"/>
  <c r="AG10776" i="1"/>
  <c r="AG10777" i="1"/>
  <c r="AG10778" i="1"/>
  <c r="AG10779" i="1"/>
  <c r="AG10780" i="1"/>
  <c r="AG10781" i="1"/>
  <c r="AG10782" i="1"/>
  <c r="AG10783" i="1"/>
  <c r="AG10784" i="1"/>
  <c r="AG10785" i="1"/>
  <c r="AG10786" i="1"/>
  <c r="AG10787" i="1"/>
  <c r="AG10788" i="1"/>
  <c r="AG10789" i="1"/>
  <c r="AG10790" i="1"/>
  <c r="AG10791" i="1"/>
  <c r="AG10792" i="1"/>
  <c r="AG10793" i="1"/>
  <c r="AG10794" i="1"/>
  <c r="AG10795" i="1"/>
  <c r="AG10796" i="1"/>
  <c r="AG10797" i="1"/>
  <c r="AG10798" i="1"/>
  <c r="AG10799" i="1"/>
  <c r="AG10800" i="1"/>
  <c r="AG10801" i="1"/>
  <c r="AG10802" i="1"/>
  <c r="AG10803" i="1"/>
  <c r="AG10804" i="1"/>
  <c r="AG10805" i="1"/>
  <c r="AG10806" i="1"/>
  <c r="AG10807" i="1"/>
  <c r="AG10808" i="1"/>
  <c r="AG10809" i="1"/>
  <c r="AG10810" i="1"/>
  <c r="AG10811" i="1"/>
  <c r="AG10812" i="1"/>
  <c r="AG10813" i="1"/>
  <c r="AG10814" i="1"/>
  <c r="AG10815" i="1"/>
  <c r="AG10816" i="1"/>
  <c r="AG10817" i="1"/>
  <c r="AG10818" i="1"/>
  <c r="AG10819" i="1"/>
  <c r="AG10820" i="1"/>
  <c r="AG10821" i="1"/>
  <c r="AG10822" i="1"/>
  <c r="AG10823" i="1"/>
  <c r="AG10824" i="1"/>
  <c r="AG10825" i="1"/>
  <c r="AG10826" i="1"/>
  <c r="AG10827" i="1"/>
  <c r="AG10828" i="1"/>
  <c r="AG10829" i="1"/>
  <c r="AG10830" i="1"/>
  <c r="AG10831" i="1"/>
  <c r="AG10832" i="1"/>
  <c r="AG10833" i="1"/>
  <c r="AG10834" i="1"/>
  <c r="AG10835" i="1"/>
  <c r="AG10836" i="1"/>
  <c r="AG10837" i="1"/>
  <c r="AG10838" i="1"/>
  <c r="AG10839" i="1"/>
  <c r="AG10840" i="1"/>
  <c r="AG10841" i="1"/>
  <c r="AG10842" i="1"/>
  <c r="AG10843" i="1"/>
  <c r="AG10844" i="1"/>
  <c r="AG10845" i="1"/>
  <c r="AG10846" i="1"/>
  <c r="AG10847" i="1"/>
  <c r="AG10848" i="1"/>
  <c r="AG10849" i="1"/>
  <c r="AG10850" i="1"/>
  <c r="AG10851" i="1"/>
  <c r="AG10852" i="1"/>
  <c r="AG10853" i="1"/>
  <c r="AG10854" i="1"/>
  <c r="AG10855" i="1"/>
  <c r="AG10856" i="1"/>
  <c r="AG10857" i="1"/>
  <c r="AG10858" i="1"/>
  <c r="AG10859" i="1"/>
  <c r="AG10860" i="1"/>
  <c r="AG10861" i="1"/>
  <c r="AG10862" i="1"/>
  <c r="AG10863" i="1"/>
  <c r="AG10864" i="1"/>
  <c r="AG10865" i="1"/>
  <c r="AG10866" i="1"/>
  <c r="AG10867" i="1"/>
  <c r="AG10868" i="1"/>
  <c r="AG10869" i="1"/>
  <c r="AG10870" i="1"/>
  <c r="AG10871" i="1"/>
  <c r="AG10872" i="1"/>
  <c r="AG10873" i="1"/>
  <c r="AG10874" i="1"/>
  <c r="AG10875" i="1"/>
  <c r="AG10876" i="1"/>
  <c r="AG10877" i="1"/>
  <c r="AG10878" i="1"/>
  <c r="AG10879" i="1"/>
  <c r="AG10880" i="1"/>
  <c r="AG10881" i="1"/>
  <c r="AG10882" i="1"/>
  <c r="AG10883" i="1"/>
  <c r="AG10884" i="1"/>
  <c r="AG10885" i="1"/>
  <c r="AG10886" i="1"/>
  <c r="AG10887" i="1"/>
  <c r="AG10888" i="1"/>
  <c r="AG10889" i="1"/>
  <c r="AG10890" i="1"/>
  <c r="AG10891" i="1"/>
  <c r="AG10892" i="1"/>
  <c r="AG10893" i="1"/>
  <c r="AG10894" i="1"/>
  <c r="AG10895" i="1"/>
  <c r="AG10896" i="1"/>
  <c r="AG10897" i="1"/>
  <c r="AG10898" i="1"/>
  <c r="AG10899" i="1"/>
  <c r="AG10900" i="1"/>
  <c r="AG10901" i="1"/>
  <c r="AG10902" i="1"/>
  <c r="AG10903" i="1"/>
  <c r="AG10904" i="1"/>
  <c r="AG10905" i="1"/>
  <c r="AG10906" i="1"/>
  <c r="AG10907" i="1"/>
  <c r="AG10908" i="1"/>
  <c r="AG10909" i="1"/>
  <c r="AG10910" i="1"/>
  <c r="AG10911" i="1"/>
  <c r="AG10912" i="1"/>
  <c r="AG10913" i="1"/>
  <c r="AG10914" i="1"/>
  <c r="AG10915" i="1"/>
  <c r="AG10916" i="1"/>
  <c r="AG10917" i="1"/>
  <c r="AG10918" i="1"/>
  <c r="AG10919" i="1"/>
  <c r="AG10920" i="1"/>
  <c r="AG10921" i="1"/>
  <c r="AG10922" i="1"/>
  <c r="AG10923" i="1"/>
  <c r="AG10924" i="1"/>
  <c r="AG10925" i="1"/>
  <c r="AG10926" i="1"/>
  <c r="AG10927" i="1"/>
  <c r="AG10928" i="1"/>
  <c r="AG10929" i="1"/>
  <c r="AG10930" i="1"/>
  <c r="AG10931" i="1"/>
  <c r="AG10932" i="1"/>
  <c r="AG10933" i="1"/>
  <c r="AG10934" i="1"/>
  <c r="AG10935" i="1"/>
  <c r="AG10936" i="1"/>
  <c r="AG10937" i="1"/>
  <c r="AG10938" i="1"/>
  <c r="AG10939" i="1"/>
  <c r="AG10940" i="1"/>
  <c r="AG10941" i="1"/>
  <c r="AG10942" i="1"/>
  <c r="AG10943" i="1"/>
  <c r="AG10944" i="1"/>
  <c r="AG10945" i="1"/>
  <c r="AG10946" i="1"/>
  <c r="AG10947" i="1"/>
  <c r="AG10948" i="1"/>
  <c r="AG10949" i="1"/>
  <c r="AG10950" i="1"/>
  <c r="AG10951" i="1"/>
  <c r="AG10952" i="1"/>
  <c r="AG10953" i="1"/>
  <c r="AG10954" i="1"/>
  <c r="AG10955" i="1"/>
  <c r="AG10956" i="1"/>
  <c r="AG10957" i="1"/>
  <c r="AG10958" i="1"/>
  <c r="AG10959" i="1"/>
  <c r="AG10960" i="1"/>
  <c r="AG10961" i="1"/>
  <c r="AG10962" i="1"/>
  <c r="AG10963" i="1"/>
  <c r="AG10964" i="1"/>
  <c r="AG10965" i="1"/>
  <c r="AG10966" i="1"/>
  <c r="AG10967" i="1"/>
  <c r="AG10968" i="1"/>
  <c r="AG10969" i="1"/>
  <c r="AG10970" i="1"/>
  <c r="AG10971" i="1"/>
  <c r="AG10972" i="1"/>
  <c r="AG10973" i="1"/>
  <c r="AG10974" i="1"/>
  <c r="AG10975" i="1"/>
  <c r="AG10976" i="1"/>
  <c r="AG10977" i="1"/>
  <c r="AG10978" i="1"/>
  <c r="AG10979" i="1"/>
  <c r="AG10980" i="1"/>
  <c r="AG10981" i="1"/>
  <c r="AG10982" i="1"/>
  <c r="AG10983" i="1"/>
  <c r="AG10984" i="1"/>
  <c r="AG10985" i="1"/>
  <c r="AG10986" i="1"/>
  <c r="AG10987" i="1"/>
  <c r="AG10988" i="1"/>
  <c r="AG10989" i="1"/>
  <c r="AG10990" i="1"/>
  <c r="AG10991" i="1"/>
  <c r="AG10992" i="1"/>
  <c r="AG10993" i="1"/>
  <c r="AG10994" i="1"/>
  <c r="AG10995" i="1"/>
  <c r="AG10996" i="1"/>
  <c r="AG10997" i="1"/>
  <c r="AG10998" i="1"/>
  <c r="AG10999" i="1"/>
  <c r="AG11000" i="1"/>
  <c r="AG11001" i="1"/>
  <c r="AG11002" i="1"/>
  <c r="AG11003" i="1"/>
  <c r="AG11004" i="1"/>
  <c r="AG11005" i="1"/>
  <c r="AG11006" i="1"/>
  <c r="AG11007" i="1"/>
  <c r="AG11008" i="1"/>
  <c r="AG11009" i="1"/>
  <c r="AG11010" i="1"/>
  <c r="AI6002" i="1"/>
  <c r="AI6003" i="1"/>
  <c r="AI6004" i="1"/>
  <c r="AI6005" i="1"/>
  <c r="AI6006" i="1"/>
  <c r="AI6007" i="1"/>
  <c r="AI6008" i="1"/>
  <c r="AI6009" i="1"/>
  <c r="AI6010" i="1"/>
  <c r="AI6011" i="1"/>
  <c r="AI6012" i="1"/>
  <c r="AI6013" i="1"/>
  <c r="AI6014" i="1"/>
  <c r="AI6015" i="1"/>
  <c r="AI6016" i="1"/>
  <c r="AI6017" i="1"/>
  <c r="AI6018" i="1"/>
  <c r="AI6019" i="1"/>
  <c r="AI6020" i="1"/>
  <c r="AI6021" i="1"/>
  <c r="AI6022" i="1"/>
  <c r="AI6023" i="1"/>
  <c r="AI6024" i="1"/>
  <c r="AI6025" i="1"/>
  <c r="AI6026" i="1"/>
  <c r="AI6027" i="1"/>
  <c r="AI6028" i="1"/>
  <c r="AI6029" i="1"/>
  <c r="AI6030" i="1"/>
  <c r="AI6031" i="1"/>
  <c r="AI6032" i="1"/>
  <c r="AI6033" i="1"/>
  <c r="AI6034" i="1"/>
  <c r="AI6035" i="1"/>
  <c r="AI6036" i="1"/>
  <c r="AI6037" i="1"/>
  <c r="AI6038" i="1"/>
  <c r="AI6039" i="1"/>
  <c r="AI6040" i="1"/>
  <c r="AI6041" i="1"/>
  <c r="AI6042" i="1"/>
  <c r="AI6043" i="1"/>
  <c r="AI6044" i="1"/>
  <c r="AI6045" i="1"/>
  <c r="AI6046" i="1"/>
  <c r="AI6047" i="1"/>
  <c r="AI6048" i="1"/>
  <c r="AI6049" i="1"/>
  <c r="AI6050" i="1"/>
  <c r="AI6051" i="1"/>
  <c r="AI6052" i="1"/>
  <c r="AI6053" i="1"/>
  <c r="AI6054" i="1"/>
  <c r="AI6055" i="1"/>
  <c r="AI6056" i="1"/>
  <c r="AI6057" i="1"/>
  <c r="AI6058" i="1"/>
  <c r="AI6059" i="1"/>
  <c r="AI6060" i="1"/>
  <c r="AI6061" i="1"/>
  <c r="AI6062" i="1"/>
  <c r="AI6063" i="1"/>
  <c r="AI6064" i="1"/>
  <c r="AI6065" i="1"/>
  <c r="AI6066" i="1"/>
  <c r="AI6067" i="1"/>
  <c r="AI6068" i="1"/>
  <c r="AI6069" i="1"/>
  <c r="AI6070" i="1"/>
  <c r="AI6071" i="1"/>
  <c r="AI6072" i="1"/>
  <c r="AI6073" i="1"/>
  <c r="AI6074" i="1"/>
  <c r="AI6075" i="1"/>
  <c r="AI6076" i="1"/>
  <c r="AI6077" i="1"/>
  <c r="AI6078" i="1"/>
  <c r="AI6079" i="1"/>
  <c r="AI6080" i="1"/>
  <c r="AI6081" i="1"/>
  <c r="AI6082" i="1"/>
  <c r="AI6083" i="1"/>
  <c r="AI6084" i="1"/>
  <c r="AI6085" i="1"/>
  <c r="AI6086" i="1"/>
  <c r="AI6087" i="1"/>
  <c r="AI6088" i="1"/>
  <c r="AI6089" i="1"/>
  <c r="AI6090" i="1"/>
  <c r="AI6091" i="1"/>
  <c r="AI6092" i="1"/>
  <c r="AI6093" i="1"/>
  <c r="AI6094" i="1"/>
  <c r="AI6095" i="1"/>
  <c r="AI6096" i="1"/>
  <c r="AI6097" i="1"/>
  <c r="AI6098" i="1"/>
  <c r="AI6099" i="1"/>
  <c r="AI6100" i="1"/>
  <c r="AI6101" i="1"/>
  <c r="AI6102" i="1"/>
  <c r="AI6103" i="1"/>
  <c r="AI6104" i="1"/>
  <c r="AI6105" i="1"/>
  <c r="AI6106" i="1"/>
  <c r="AI6107" i="1"/>
  <c r="AI6108" i="1"/>
  <c r="AI6109" i="1"/>
  <c r="AI6110" i="1"/>
  <c r="AI6111" i="1"/>
  <c r="AI6112" i="1"/>
  <c r="AI6113" i="1"/>
  <c r="AI6114" i="1"/>
  <c r="AI6115" i="1"/>
  <c r="AI6116" i="1"/>
  <c r="AI6117" i="1"/>
  <c r="AI6118" i="1"/>
  <c r="AI6119" i="1"/>
  <c r="AI6120" i="1"/>
  <c r="AI6121" i="1"/>
  <c r="AI6122" i="1"/>
  <c r="AI6123" i="1"/>
  <c r="AI6124" i="1"/>
  <c r="AI6125" i="1"/>
  <c r="AI6126" i="1"/>
  <c r="AI6127" i="1"/>
  <c r="AI6128" i="1"/>
  <c r="AI6129" i="1"/>
  <c r="AI6130" i="1"/>
  <c r="AI6131" i="1"/>
  <c r="AI6132" i="1"/>
  <c r="AI6133" i="1"/>
  <c r="AI6134" i="1"/>
  <c r="AI6135" i="1"/>
  <c r="AI6136" i="1"/>
  <c r="AI6137" i="1"/>
  <c r="AI6138" i="1"/>
  <c r="AI6139" i="1"/>
  <c r="AI6140" i="1"/>
  <c r="AI6141" i="1"/>
  <c r="AI6142" i="1"/>
  <c r="AI6143" i="1"/>
  <c r="AI6144" i="1"/>
  <c r="AI6145" i="1"/>
  <c r="AI6146" i="1"/>
  <c r="AI6147" i="1"/>
  <c r="AI6148" i="1"/>
  <c r="AI6149" i="1"/>
  <c r="AI6150" i="1"/>
  <c r="AI6151" i="1"/>
  <c r="AI6152" i="1"/>
  <c r="AI6153" i="1"/>
  <c r="AI6154" i="1"/>
  <c r="AI6155" i="1"/>
  <c r="AI6156" i="1"/>
  <c r="AI6157" i="1"/>
  <c r="AI6158" i="1"/>
  <c r="AI6159" i="1"/>
  <c r="AI6160" i="1"/>
  <c r="AI6161" i="1"/>
  <c r="AI6162" i="1"/>
  <c r="AI6163" i="1"/>
  <c r="AI6164" i="1"/>
  <c r="AI6165" i="1"/>
  <c r="AI6166" i="1"/>
  <c r="AI6167" i="1"/>
  <c r="AI6168" i="1"/>
  <c r="AI6169" i="1"/>
  <c r="AI6170" i="1"/>
  <c r="AI6171" i="1"/>
  <c r="AI6172" i="1"/>
  <c r="AI6173" i="1"/>
  <c r="AI6174" i="1"/>
  <c r="AI6175" i="1"/>
  <c r="AI6176" i="1"/>
  <c r="AI6177" i="1"/>
  <c r="AI6178" i="1"/>
  <c r="AI6179" i="1"/>
  <c r="AI6180" i="1"/>
  <c r="AI6181" i="1"/>
  <c r="AI6182" i="1"/>
  <c r="AI6183" i="1"/>
  <c r="AI6184" i="1"/>
  <c r="AI6185" i="1"/>
  <c r="AI6186" i="1"/>
  <c r="AI6187" i="1"/>
  <c r="AI6188" i="1"/>
  <c r="AI6189" i="1"/>
  <c r="AI6190" i="1"/>
  <c r="AI6191" i="1"/>
  <c r="AI6192" i="1"/>
  <c r="AI6193" i="1"/>
  <c r="AI6194" i="1"/>
  <c r="AI6195" i="1"/>
  <c r="AI6196" i="1"/>
  <c r="AI6197" i="1"/>
  <c r="AI6198" i="1"/>
  <c r="AI6199" i="1"/>
  <c r="AI6200" i="1"/>
  <c r="AI6201" i="1"/>
  <c r="AI6202" i="1"/>
  <c r="AI6203" i="1"/>
  <c r="AI6204" i="1"/>
  <c r="AI6205" i="1"/>
  <c r="AI6206" i="1"/>
  <c r="AI6207" i="1"/>
  <c r="AI6208" i="1"/>
  <c r="AI6209" i="1"/>
  <c r="AI6210" i="1"/>
  <c r="AI6211" i="1"/>
  <c r="AI6212" i="1"/>
  <c r="AI6213" i="1"/>
  <c r="AI6214" i="1"/>
  <c r="AI6215" i="1"/>
  <c r="AI6216" i="1"/>
  <c r="AI6217" i="1"/>
  <c r="AI6218" i="1"/>
  <c r="AI6219" i="1"/>
  <c r="AI6220" i="1"/>
  <c r="AI6221" i="1"/>
  <c r="AI6222" i="1"/>
  <c r="AI6223" i="1"/>
  <c r="AI6224" i="1"/>
  <c r="AI6225" i="1"/>
  <c r="AI6226" i="1"/>
  <c r="AI6227" i="1"/>
  <c r="AI6228" i="1"/>
  <c r="AI6229" i="1"/>
  <c r="AI6230" i="1"/>
  <c r="AI6231" i="1"/>
  <c r="AI6232" i="1"/>
  <c r="AI6233" i="1"/>
  <c r="AI6234" i="1"/>
  <c r="AI6235" i="1"/>
  <c r="AI6236" i="1"/>
  <c r="AI6237" i="1"/>
  <c r="AI6238" i="1"/>
  <c r="AI6239" i="1"/>
  <c r="AI6240" i="1"/>
  <c r="AI6241" i="1"/>
  <c r="AI6242" i="1"/>
  <c r="AI6243" i="1"/>
  <c r="AI6244" i="1"/>
  <c r="AI6245" i="1"/>
  <c r="AI6246" i="1"/>
  <c r="AI6247" i="1"/>
  <c r="AI6248" i="1"/>
  <c r="AI6249" i="1"/>
  <c r="AI6250" i="1"/>
  <c r="AI6251" i="1"/>
  <c r="AI6252" i="1"/>
  <c r="AI6253" i="1"/>
  <c r="AI6254" i="1"/>
  <c r="AI6255" i="1"/>
  <c r="AI6256" i="1"/>
  <c r="AI6257" i="1"/>
  <c r="AI6258" i="1"/>
  <c r="AI6259" i="1"/>
  <c r="AI6260" i="1"/>
  <c r="AI6261" i="1"/>
  <c r="AI6262" i="1"/>
  <c r="AI6263" i="1"/>
  <c r="AI6264" i="1"/>
  <c r="AI6265" i="1"/>
  <c r="AI6266" i="1"/>
  <c r="AI6267" i="1"/>
  <c r="AI6268" i="1"/>
  <c r="AI6269" i="1"/>
  <c r="AI6270" i="1"/>
  <c r="AI6271" i="1"/>
  <c r="AI6272" i="1"/>
  <c r="AI6273" i="1"/>
  <c r="AI6274" i="1"/>
  <c r="AI6275" i="1"/>
  <c r="AI6276" i="1"/>
  <c r="AI6277" i="1"/>
  <c r="AI6278" i="1"/>
  <c r="AI6279" i="1"/>
  <c r="AI6280" i="1"/>
  <c r="AI6281" i="1"/>
  <c r="AI6282" i="1"/>
  <c r="AI6283" i="1"/>
  <c r="AI6284" i="1"/>
  <c r="AI6285" i="1"/>
  <c r="AI6286" i="1"/>
  <c r="AI6287" i="1"/>
  <c r="AI6288" i="1"/>
  <c r="AI6289" i="1"/>
  <c r="AI6290" i="1"/>
  <c r="AI6291" i="1"/>
  <c r="AI6292" i="1"/>
  <c r="AI6293" i="1"/>
  <c r="AI6294" i="1"/>
  <c r="AI6295" i="1"/>
  <c r="AI6296" i="1"/>
  <c r="AI6297" i="1"/>
  <c r="AI6298" i="1"/>
  <c r="AI6299" i="1"/>
  <c r="AI6300" i="1"/>
  <c r="AI6301" i="1"/>
  <c r="AI6302" i="1"/>
  <c r="AI6303" i="1"/>
  <c r="AI6304" i="1"/>
  <c r="AI6305" i="1"/>
  <c r="AI6306" i="1"/>
  <c r="AI6307" i="1"/>
  <c r="AI6308" i="1"/>
  <c r="AI6309" i="1"/>
  <c r="AI6310" i="1"/>
  <c r="AI6311" i="1"/>
  <c r="AI6312" i="1"/>
  <c r="AI6313" i="1"/>
  <c r="AI6314" i="1"/>
  <c r="AI6315" i="1"/>
  <c r="AI6316" i="1"/>
  <c r="AI6317" i="1"/>
  <c r="AI6318" i="1"/>
  <c r="AI6319" i="1"/>
  <c r="AI6320" i="1"/>
  <c r="AI6321" i="1"/>
  <c r="AI6322" i="1"/>
  <c r="AI6323" i="1"/>
  <c r="AI6324" i="1"/>
  <c r="AI6325" i="1"/>
  <c r="AI6326" i="1"/>
  <c r="AI6327" i="1"/>
  <c r="AI6328" i="1"/>
  <c r="AI6329" i="1"/>
  <c r="AI6330" i="1"/>
  <c r="AI6331" i="1"/>
  <c r="AI6332" i="1"/>
  <c r="AI6333" i="1"/>
  <c r="AI6334" i="1"/>
  <c r="AI6335" i="1"/>
  <c r="AI6336" i="1"/>
  <c r="AI6337" i="1"/>
  <c r="AI6338" i="1"/>
  <c r="AI6339" i="1"/>
  <c r="AI6340" i="1"/>
  <c r="AI6341" i="1"/>
  <c r="AI6342" i="1"/>
  <c r="AI6343" i="1"/>
  <c r="AI6344" i="1"/>
  <c r="AI6345" i="1"/>
  <c r="AI6346" i="1"/>
  <c r="AI6347" i="1"/>
  <c r="AI6348" i="1"/>
  <c r="AI6349" i="1"/>
  <c r="AI6350" i="1"/>
  <c r="AI6351" i="1"/>
  <c r="AI6352" i="1"/>
  <c r="AI6353" i="1"/>
  <c r="AI6354" i="1"/>
  <c r="AI6355" i="1"/>
  <c r="AI6356" i="1"/>
  <c r="AI6357" i="1"/>
  <c r="AI6358" i="1"/>
  <c r="AI6359" i="1"/>
  <c r="AI6360" i="1"/>
  <c r="AI6361" i="1"/>
  <c r="AI6362" i="1"/>
  <c r="AI6363" i="1"/>
  <c r="AI6364" i="1"/>
  <c r="AI6365" i="1"/>
  <c r="AI6366" i="1"/>
  <c r="AI6367" i="1"/>
  <c r="AI6368" i="1"/>
  <c r="AI6369" i="1"/>
  <c r="AI6370" i="1"/>
  <c r="AI6371" i="1"/>
  <c r="AI6372" i="1"/>
  <c r="AI6373" i="1"/>
  <c r="AI6374" i="1"/>
  <c r="AI6375" i="1"/>
  <c r="AI6376" i="1"/>
  <c r="AI6377" i="1"/>
  <c r="AI6378" i="1"/>
  <c r="AI6379" i="1"/>
  <c r="AI6380" i="1"/>
  <c r="AI6381" i="1"/>
  <c r="AI6382" i="1"/>
  <c r="AI6383" i="1"/>
  <c r="AI6384" i="1"/>
  <c r="AI6385" i="1"/>
  <c r="AI6386" i="1"/>
  <c r="AI6387" i="1"/>
  <c r="AI6388" i="1"/>
  <c r="AI6389" i="1"/>
  <c r="AI6390" i="1"/>
  <c r="AI6391" i="1"/>
  <c r="AI6392" i="1"/>
  <c r="AI6393" i="1"/>
  <c r="AI6394" i="1"/>
  <c r="AI6395" i="1"/>
  <c r="AI6396" i="1"/>
  <c r="AI6397" i="1"/>
  <c r="AI6398" i="1"/>
  <c r="AI6399" i="1"/>
  <c r="AI6400" i="1"/>
  <c r="AI6401" i="1"/>
  <c r="AI6402" i="1"/>
  <c r="AI6403" i="1"/>
  <c r="AI6404" i="1"/>
  <c r="AI6405" i="1"/>
  <c r="AI6406" i="1"/>
  <c r="AI6407" i="1"/>
  <c r="AI6408" i="1"/>
  <c r="AI6409" i="1"/>
  <c r="AI6410" i="1"/>
  <c r="AI6411" i="1"/>
  <c r="AI6412" i="1"/>
  <c r="AI6413" i="1"/>
  <c r="AI6414" i="1"/>
  <c r="AI6415" i="1"/>
  <c r="AI6416" i="1"/>
  <c r="AI6417" i="1"/>
  <c r="AI6418" i="1"/>
  <c r="AI6419" i="1"/>
  <c r="AI6420" i="1"/>
  <c r="AI6421" i="1"/>
  <c r="AI6422" i="1"/>
  <c r="AI6423" i="1"/>
  <c r="AI6424" i="1"/>
  <c r="AI6425" i="1"/>
  <c r="AI6426" i="1"/>
  <c r="AI6427" i="1"/>
  <c r="AI6428" i="1"/>
  <c r="AI6429" i="1"/>
  <c r="AI6430" i="1"/>
  <c r="AI6431" i="1"/>
  <c r="AI6432" i="1"/>
  <c r="AI6433" i="1"/>
  <c r="AI6434" i="1"/>
  <c r="AI6435" i="1"/>
  <c r="AI6436" i="1"/>
  <c r="AI6437" i="1"/>
  <c r="AI6438" i="1"/>
  <c r="AI6439" i="1"/>
  <c r="AI6440" i="1"/>
  <c r="AI6441" i="1"/>
  <c r="AI6442" i="1"/>
  <c r="AI6443" i="1"/>
  <c r="AI6444" i="1"/>
  <c r="AI6445" i="1"/>
  <c r="AI6446" i="1"/>
  <c r="AI6447" i="1"/>
  <c r="AI6448" i="1"/>
  <c r="AI6449" i="1"/>
  <c r="AI6450" i="1"/>
  <c r="AI6451" i="1"/>
  <c r="AI6452" i="1"/>
  <c r="AI6453" i="1"/>
  <c r="AI6454" i="1"/>
  <c r="AI6455" i="1"/>
  <c r="AI6456" i="1"/>
  <c r="AI6457" i="1"/>
  <c r="AI6458" i="1"/>
  <c r="AI6459" i="1"/>
  <c r="AI6460" i="1"/>
  <c r="AI6461" i="1"/>
  <c r="AI6462" i="1"/>
  <c r="AI6463" i="1"/>
  <c r="AI6464" i="1"/>
  <c r="AI6465" i="1"/>
  <c r="AI6466" i="1"/>
  <c r="AI6467" i="1"/>
  <c r="AI6468" i="1"/>
  <c r="AI6469" i="1"/>
  <c r="AI6470" i="1"/>
  <c r="AI6471" i="1"/>
  <c r="AI6472" i="1"/>
  <c r="AI6473" i="1"/>
  <c r="AI6474" i="1"/>
  <c r="AI6475" i="1"/>
  <c r="AI6476" i="1"/>
  <c r="AI6477" i="1"/>
  <c r="AI6478" i="1"/>
  <c r="AI6479" i="1"/>
  <c r="AI6480" i="1"/>
  <c r="AI6481" i="1"/>
  <c r="AI6482" i="1"/>
  <c r="AI6483" i="1"/>
  <c r="AI6484" i="1"/>
  <c r="AI6485" i="1"/>
  <c r="AI6486" i="1"/>
  <c r="AI6487" i="1"/>
  <c r="AI6488" i="1"/>
  <c r="AI6489" i="1"/>
  <c r="AI6490" i="1"/>
  <c r="AI6491" i="1"/>
  <c r="AI6492" i="1"/>
  <c r="AI6493" i="1"/>
  <c r="AI6494" i="1"/>
  <c r="AI6495" i="1"/>
  <c r="AI6496" i="1"/>
  <c r="AI6497" i="1"/>
  <c r="AI6498" i="1"/>
  <c r="AI6499" i="1"/>
  <c r="AI6500" i="1"/>
  <c r="AI6501" i="1"/>
  <c r="AI6502" i="1"/>
  <c r="AI6503" i="1"/>
  <c r="AI6504" i="1"/>
  <c r="AI6505" i="1"/>
  <c r="AI6506" i="1"/>
  <c r="AI6507" i="1"/>
  <c r="AI6508" i="1"/>
  <c r="AI6509" i="1"/>
  <c r="AI6510" i="1"/>
  <c r="AI6511" i="1"/>
  <c r="AI6512" i="1"/>
  <c r="AI6513" i="1"/>
  <c r="AI6514" i="1"/>
  <c r="AI6515" i="1"/>
  <c r="AI6516" i="1"/>
  <c r="AI6517" i="1"/>
  <c r="AI6518" i="1"/>
  <c r="AI6519" i="1"/>
  <c r="AI6520" i="1"/>
  <c r="AI6521" i="1"/>
  <c r="AI6522" i="1"/>
  <c r="AI6523" i="1"/>
  <c r="AI6524" i="1"/>
  <c r="AI6525" i="1"/>
  <c r="AI6526" i="1"/>
  <c r="AI6527" i="1"/>
  <c r="AI6528" i="1"/>
  <c r="AI6529" i="1"/>
  <c r="AI6530" i="1"/>
  <c r="AI6531" i="1"/>
  <c r="AI6532" i="1"/>
  <c r="AI6533" i="1"/>
  <c r="AI6534" i="1"/>
  <c r="AI6535" i="1"/>
  <c r="AI6536" i="1"/>
  <c r="AI6537" i="1"/>
  <c r="AI6538" i="1"/>
  <c r="AI6539" i="1"/>
  <c r="AI6540" i="1"/>
  <c r="AI6541" i="1"/>
  <c r="AI6542" i="1"/>
  <c r="AI6543" i="1"/>
  <c r="AI6544" i="1"/>
  <c r="AI6545" i="1"/>
  <c r="AI6546" i="1"/>
  <c r="AI6547" i="1"/>
  <c r="AI6548" i="1"/>
  <c r="AI6549" i="1"/>
  <c r="AI6550" i="1"/>
  <c r="AI6551" i="1"/>
  <c r="AI6552" i="1"/>
  <c r="AI6553" i="1"/>
  <c r="AI6554" i="1"/>
  <c r="AI6555" i="1"/>
  <c r="AI6556" i="1"/>
  <c r="AI6557" i="1"/>
  <c r="AI6558" i="1"/>
  <c r="AI6559" i="1"/>
  <c r="AI6560" i="1"/>
  <c r="AI6561" i="1"/>
  <c r="AI6562" i="1"/>
  <c r="AI6563" i="1"/>
  <c r="AI6564" i="1"/>
  <c r="AI6565" i="1"/>
  <c r="AI6566" i="1"/>
  <c r="AI6567" i="1"/>
  <c r="AI6568" i="1"/>
  <c r="AI6569" i="1"/>
  <c r="AI6570" i="1"/>
  <c r="AI6571" i="1"/>
  <c r="AI6572" i="1"/>
  <c r="AI6573" i="1"/>
  <c r="AI6574" i="1"/>
  <c r="AI6575" i="1"/>
  <c r="AI6576" i="1"/>
  <c r="AI6577" i="1"/>
  <c r="AI6578" i="1"/>
  <c r="AI6579" i="1"/>
  <c r="AI6580" i="1"/>
  <c r="AI6581" i="1"/>
  <c r="AI6582" i="1"/>
  <c r="AI6583" i="1"/>
  <c r="AI6584" i="1"/>
  <c r="AI6585" i="1"/>
  <c r="AI6586" i="1"/>
  <c r="AI6587" i="1"/>
  <c r="AI6588" i="1"/>
  <c r="AI6589" i="1"/>
  <c r="AI6590" i="1"/>
  <c r="AI6591" i="1"/>
  <c r="AI6592" i="1"/>
  <c r="AI6593" i="1"/>
  <c r="AI6594" i="1"/>
  <c r="AI6595" i="1"/>
  <c r="AI6596" i="1"/>
  <c r="AI6597" i="1"/>
  <c r="AI6598" i="1"/>
  <c r="AI6599" i="1"/>
  <c r="AI6600" i="1"/>
  <c r="AI6601" i="1"/>
  <c r="AI6602" i="1"/>
  <c r="AI6603" i="1"/>
  <c r="AI6604" i="1"/>
  <c r="AI6605" i="1"/>
  <c r="AI6606" i="1"/>
  <c r="AI6607" i="1"/>
  <c r="AI6608" i="1"/>
  <c r="AI6609" i="1"/>
  <c r="AI6610" i="1"/>
  <c r="AI6611" i="1"/>
  <c r="AI6612" i="1"/>
  <c r="AI6613" i="1"/>
  <c r="AI6614" i="1"/>
  <c r="AI6615" i="1"/>
  <c r="AI6616" i="1"/>
  <c r="AI6617" i="1"/>
  <c r="AI6618" i="1"/>
  <c r="AI6619" i="1"/>
  <c r="AI6620" i="1"/>
  <c r="AI6621" i="1"/>
  <c r="AI6622" i="1"/>
  <c r="AI6623" i="1"/>
  <c r="AI6624" i="1"/>
  <c r="AI6625" i="1"/>
  <c r="AI6626" i="1"/>
  <c r="AI6627" i="1"/>
  <c r="AI6628" i="1"/>
  <c r="AI6629" i="1"/>
  <c r="AI6630" i="1"/>
  <c r="AI6631" i="1"/>
  <c r="AI6632" i="1"/>
  <c r="AI6633" i="1"/>
  <c r="AI6634" i="1"/>
  <c r="AI6635" i="1"/>
  <c r="AI6636" i="1"/>
  <c r="AI6637" i="1"/>
  <c r="AI6638" i="1"/>
  <c r="AI6639" i="1"/>
  <c r="AI6640" i="1"/>
  <c r="AI6641" i="1"/>
  <c r="AI6642" i="1"/>
  <c r="AI6643" i="1"/>
  <c r="AI6644" i="1"/>
  <c r="AI6645" i="1"/>
  <c r="AI6646" i="1"/>
  <c r="AI6647" i="1"/>
  <c r="AI6648" i="1"/>
  <c r="AI6649" i="1"/>
  <c r="AI6650" i="1"/>
  <c r="AI6651" i="1"/>
  <c r="AI6652" i="1"/>
  <c r="AI6653" i="1"/>
  <c r="AI6654" i="1"/>
  <c r="AI6655" i="1"/>
  <c r="AI6656" i="1"/>
  <c r="AI6657" i="1"/>
  <c r="AI6658" i="1"/>
  <c r="AI6659" i="1"/>
  <c r="AI6660" i="1"/>
  <c r="AI6661" i="1"/>
  <c r="AI6662" i="1"/>
  <c r="AI6663" i="1"/>
  <c r="AI6664" i="1"/>
  <c r="AI6665" i="1"/>
  <c r="AI6666" i="1"/>
  <c r="AI6667" i="1"/>
  <c r="AI6668" i="1"/>
  <c r="AI6669" i="1"/>
  <c r="AI6670" i="1"/>
  <c r="AI6671" i="1"/>
  <c r="AI6672" i="1"/>
  <c r="AI6673" i="1"/>
  <c r="AI6674" i="1"/>
  <c r="AI6675" i="1"/>
  <c r="AI6676" i="1"/>
  <c r="AI6677" i="1"/>
  <c r="AI6678" i="1"/>
  <c r="AI6679" i="1"/>
  <c r="AI6680" i="1"/>
  <c r="AI6681" i="1"/>
  <c r="AI6682" i="1"/>
  <c r="AI6683" i="1"/>
  <c r="AI6684" i="1"/>
  <c r="AI6685" i="1"/>
  <c r="AI6686" i="1"/>
  <c r="AI6687" i="1"/>
  <c r="AI6688" i="1"/>
  <c r="AI6689" i="1"/>
  <c r="AI6690" i="1"/>
  <c r="AI6691" i="1"/>
  <c r="AI6692" i="1"/>
  <c r="AI6693" i="1"/>
  <c r="AI6694" i="1"/>
  <c r="AI6695" i="1"/>
  <c r="AI6696" i="1"/>
  <c r="AI6697" i="1"/>
  <c r="AI6698" i="1"/>
  <c r="AI6699" i="1"/>
  <c r="AI6700" i="1"/>
  <c r="AI6701" i="1"/>
  <c r="AI6702" i="1"/>
  <c r="AI6703" i="1"/>
  <c r="AI6704" i="1"/>
  <c r="AI6705" i="1"/>
  <c r="AI6706" i="1"/>
  <c r="AI6707" i="1"/>
  <c r="AI6708" i="1"/>
  <c r="AI6709" i="1"/>
  <c r="AI6710" i="1"/>
  <c r="AI6711" i="1"/>
  <c r="AI6712" i="1"/>
  <c r="AI6713" i="1"/>
  <c r="AI6714" i="1"/>
  <c r="AI6715" i="1"/>
  <c r="AI6716" i="1"/>
  <c r="AI6717" i="1"/>
  <c r="AI6718" i="1"/>
  <c r="AI6719" i="1"/>
  <c r="AI6720" i="1"/>
  <c r="AI6721" i="1"/>
  <c r="AI6722" i="1"/>
  <c r="AI6723" i="1"/>
  <c r="AI6724" i="1"/>
  <c r="AI6725" i="1"/>
  <c r="AI6726" i="1"/>
  <c r="AI6727" i="1"/>
  <c r="AI6728" i="1"/>
  <c r="AI6729" i="1"/>
  <c r="AI6730" i="1"/>
  <c r="AI6731" i="1"/>
  <c r="AI6732" i="1"/>
  <c r="AI6733" i="1"/>
  <c r="AI6734" i="1"/>
  <c r="AI6735" i="1"/>
  <c r="AI6736" i="1"/>
  <c r="AI6737" i="1"/>
  <c r="AI6738" i="1"/>
  <c r="AI6739" i="1"/>
  <c r="AI6740" i="1"/>
  <c r="AI6741" i="1"/>
  <c r="AI6742" i="1"/>
  <c r="AI6743" i="1"/>
  <c r="AI6744" i="1"/>
  <c r="AI6745" i="1"/>
  <c r="AI6746" i="1"/>
  <c r="AI6747" i="1"/>
  <c r="AI6748" i="1"/>
  <c r="AI6749" i="1"/>
  <c r="AI6750" i="1"/>
  <c r="AI6751" i="1"/>
  <c r="AI6752" i="1"/>
  <c r="AI6753" i="1"/>
  <c r="AI6754" i="1"/>
  <c r="AI6755" i="1"/>
  <c r="AI6756" i="1"/>
  <c r="AI6757" i="1"/>
  <c r="AI6758" i="1"/>
  <c r="AI6759" i="1"/>
  <c r="AI6760" i="1"/>
  <c r="AI6761" i="1"/>
  <c r="AI6762" i="1"/>
  <c r="AI6763" i="1"/>
  <c r="AI6764" i="1"/>
  <c r="AI6765" i="1"/>
  <c r="AI6766" i="1"/>
  <c r="AI6767" i="1"/>
  <c r="AI6768" i="1"/>
  <c r="AI6769" i="1"/>
  <c r="AI6770" i="1"/>
  <c r="AI6771" i="1"/>
  <c r="AI6772" i="1"/>
  <c r="AI6773" i="1"/>
  <c r="AI6774" i="1"/>
  <c r="AI6775" i="1"/>
  <c r="AI6776" i="1"/>
  <c r="AI6777" i="1"/>
  <c r="AI6778" i="1"/>
  <c r="AI6779" i="1"/>
  <c r="AI6780" i="1"/>
  <c r="AI6781" i="1"/>
  <c r="AI6782" i="1"/>
  <c r="AI6783" i="1"/>
  <c r="AI6784" i="1"/>
  <c r="AI6785" i="1"/>
  <c r="AI6786" i="1"/>
  <c r="AI6787" i="1"/>
  <c r="AI6788" i="1"/>
  <c r="AI6789" i="1"/>
  <c r="AI6790" i="1"/>
  <c r="AI6791" i="1"/>
  <c r="AI6792" i="1"/>
  <c r="AI6793" i="1"/>
  <c r="AI6794" i="1"/>
  <c r="AI6795" i="1"/>
  <c r="AI6796" i="1"/>
  <c r="AI6797" i="1"/>
  <c r="AI6798" i="1"/>
  <c r="AI6799" i="1"/>
  <c r="AI6800" i="1"/>
  <c r="AI6801" i="1"/>
  <c r="AI6802" i="1"/>
  <c r="AI6803" i="1"/>
  <c r="AI6804" i="1"/>
  <c r="AI6805" i="1"/>
  <c r="AI6806" i="1"/>
  <c r="AI6807" i="1"/>
  <c r="AI6808" i="1"/>
  <c r="AI6809" i="1"/>
  <c r="AI6810" i="1"/>
  <c r="AI6811" i="1"/>
  <c r="AI6812" i="1"/>
  <c r="AI6813" i="1"/>
  <c r="AI6814" i="1"/>
  <c r="AI6815" i="1"/>
  <c r="AI6816" i="1"/>
  <c r="AI6817" i="1"/>
  <c r="AI6818" i="1"/>
  <c r="AI6819" i="1"/>
  <c r="AI6820" i="1"/>
  <c r="AI6821" i="1"/>
  <c r="AI6822" i="1"/>
  <c r="AI6823" i="1"/>
  <c r="AI6824" i="1"/>
  <c r="AI6825" i="1"/>
  <c r="AI6826" i="1"/>
  <c r="AI6827" i="1"/>
  <c r="AI6828" i="1"/>
  <c r="AI6829" i="1"/>
  <c r="AI6830" i="1"/>
  <c r="AI6831" i="1"/>
  <c r="AI6832" i="1"/>
  <c r="AI6833" i="1"/>
  <c r="AI6834" i="1"/>
  <c r="AI6835" i="1"/>
  <c r="AI6836" i="1"/>
  <c r="AI6837" i="1"/>
  <c r="AI6838" i="1"/>
  <c r="AI6839" i="1"/>
  <c r="AI6840" i="1"/>
  <c r="AI6841" i="1"/>
  <c r="AI6842" i="1"/>
  <c r="AI6843" i="1"/>
  <c r="AI6844" i="1"/>
  <c r="AI6845" i="1"/>
  <c r="AI6846" i="1"/>
  <c r="AI6847" i="1"/>
  <c r="AI6848" i="1"/>
  <c r="AI6849" i="1"/>
  <c r="AI6850" i="1"/>
  <c r="AI6851" i="1"/>
  <c r="AI6852" i="1"/>
  <c r="AI6853" i="1"/>
  <c r="AI6854" i="1"/>
  <c r="AI6855" i="1"/>
  <c r="AI6856" i="1"/>
  <c r="AI6857" i="1"/>
  <c r="AI6858" i="1"/>
  <c r="AI6859" i="1"/>
  <c r="AI6860" i="1"/>
  <c r="AI6861" i="1"/>
  <c r="AI6862" i="1"/>
  <c r="AI6863" i="1"/>
  <c r="AI6864" i="1"/>
  <c r="AI6865" i="1"/>
  <c r="AI6866" i="1"/>
  <c r="AI6867" i="1"/>
  <c r="AI6868" i="1"/>
  <c r="AI6869" i="1"/>
  <c r="AI6870" i="1"/>
  <c r="AI6871" i="1"/>
  <c r="AI6872" i="1"/>
  <c r="AI6873" i="1"/>
  <c r="AI6874" i="1"/>
  <c r="AI6875" i="1"/>
  <c r="AI6876" i="1"/>
  <c r="AI6877" i="1"/>
  <c r="AI6878" i="1"/>
  <c r="AI6879" i="1"/>
  <c r="AI6880" i="1"/>
  <c r="AI6881" i="1"/>
  <c r="AI6882" i="1"/>
  <c r="AI6883" i="1"/>
  <c r="AI6884" i="1"/>
  <c r="AI6885" i="1"/>
  <c r="AI6886" i="1"/>
  <c r="AI6887" i="1"/>
  <c r="AI6888" i="1"/>
  <c r="AI6889" i="1"/>
  <c r="AI6890" i="1"/>
  <c r="AI6891" i="1"/>
  <c r="AI6892" i="1"/>
  <c r="AI6893" i="1"/>
  <c r="AI6894" i="1"/>
  <c r="AI6895" i="1"/>
  <c r="AI6896" i="1"/>
  <c r="AI6897" i="1"/>
  <c r="AI6898" i="1"/>
  <c r="AI6899" i="1"/>
  <c r="AI6900" i="1"/>
  <c r="AI6901" i="1"/>
  <c r="AI6902" i="1"/>
  <c r="AI6903" i="1"/>
  <c r="AI6904" i="1"/>
  <c r="AI6905" i="1"/>
  <c r="AI6906" i="1"/>
  <c r="AI6907" i="1"/>
  <c r="AI6908" i="1"/>
  <c r="AI6909" i="1"/>
  <c r="AI6910" i="1"/>
  <c r="AI6911" i="1"/>
  <c r="AI6912" i="1"/>
  <c r="AI6913" i="1"/>
  <c r="AI6914" i="1"/>
  <c r="AI6915" i="1"/>
  <c r="AI6916" i="1"/>
  <c r="AI6917" i="1"/>
  <c r="AI6918" i="1"/>
  <c r="AI6919" i="1"/>
  <c r="AI6920" i="1"/>
  <c r="AI6921" i="1"/>
  <c r="AI6922" i="1"/>
  <c r="AI6923" i="1"/>
  <c r="AI6924" i="1"/>
  <c r="AI6925" i="1"/>
  <c r="AI6926" i="1"/>
  <c r="AI6927" i="1"/>
  <c r="AI6928" i="1"/>
  <c r="AI6929" i="1"/>
  <c r="AI6930" i="1"/>
  <c r="AI6931" i="1"/>
  <c r="AI6932" i="1"/>
  <c r="AI6933" i="1"/>
  <c r="AI6934" i="1"/>
  <c r="AI6935" i="1"/>
  <c r="AI6936" i="1"/>
  <c r="AI6937" i="1"/>
  <c r="AI6938" i="1"/>
  <c r="AI6939" i="1"/>
  <c r="AI6940" i="1"/>
  <c r="AI6941" i="1"/>
  <c r="AI6942" i="1"/>
  <c r="AI6943" i="1"/>
  <c r="AI6944" i="1"/>
  <c r="AI6945" i="1"/>
  <c r="AI6946" i="1"/>
  <c r="AI6947" i="1"/>
  <c r="AI6948" i="1"/>
  <c r="AI6949" i="1"/>
  <c r="AI6950" i="1"/>
  <c r="AI6951" i="1"/>
  <c r="AI6952" i="1"/>
  <c r="AI6953" i="1"/>
  <c r="AI6954" i="1"/>
  <c r="AI6955" i="1"/>
  <c r="AI6956" i="1"/>
  <c r="AI6957" i="1"/>
  <c r="AI6958" i="1"/>
  <c r="AI6959" i="1"/>
  <c r="AI6960" i="1"/>
  <c r="AI6961" i="1"/>
  <c r="AI6962" i="1"/>
  <c r="AI6963" i="1"/>
  <c r="AI6964" i="1"/>
  <c r="AI6965" i="1"/>
  <c r="AI6966" i="1"/>
  <c r="AI6967" i="1"/>
  <c r="AI6968" i="1"/>
  <c r="AI6969" i="1"/>
  <c r="AI6970" i="1"/>
  <c r="AI6971" i="1"/>
  <c r="AI6972" i="1"/>
  <c r="AI6973" i="1"/>
  <c r="AI6974" i="1"/>
  <c r="AI6975" i="1"/>
  <c r="AI6976" i="1"/>
  <c r="AI6977" i="1"/>
  <c r="AI6978" i="1"/>
  <c r="AI6979" i="1"/>
  <c r="AI6980" i="1"/>
  <c r="AI6981" i="1"/>
  <c r="AI6982" i="1"/>
  <c r="AI6983" i="1"/>
  <c r="AI6984" i="1"/>
  <c r="AI6985" i="1"/>
  <c r="AI6986" i="1"/>
  <c r="AI6987" i="1"/>
  <c r="AI6988" i="1"/>
  <c r="AI6989" i="1"/>
  <c r="AI6990" i="1"/>
  <c r="AI6991" i="1"/>
  <c r="AI6992" i="1"/>
  <c r="AI6993" i="1"/>
  <c r="AI6994" i="1"/>
  <c r="AI6995" i="1"/>
  <c r="AI6996" i="1"/>
  <c r="AI6997" i="1"/>
  <c r="AI6998" i="1"/>
  <c r="AI6999" i="1"/>
  <c r="AI7000" i="1"/>
  <c r="AI7001" i="1"/>
  <c r="AI7002" i="1"/>
  <c r="AI7003" i="1"/>
  <c r="AI7004" i="1"/>
  <c r="AI7005" i="1"/>
  <c r="AI7006" i="1"/>
  <c r="AI7007" i="1"/>
  <c r="AI7008" i="1"/>
  <c r="AI7009" i="1"/>
  <c r="AI7010" i="1"/>
  <c r="AI7011" i="1"/>
  <c r="AI7012" i="1"/>
  <c r="AI7013" i="1"/>
  <c r="AI7014" i="1"/>
  <c r="AI7015" i="1"/>
  <c r="AI7016" i="1"/>
  <c r="AI7017" i="1"/>
  <c r="AI7018" i="1"/>
  <c r="AI7019" i="1"/>
  <c r="AI7020" i="1"/>
  <c r="AI7021" i="1"/>
  <c r="AI7022" i="1"/>
  <c r="AI7023" i="1"/>
  <c r="AI7024" i="1"/>
  <c r="AI7025" i="1"/>
  <c r="AI7026" i="1"/>
  <c r="AI7027" i="1"/>
  <c r="AI7028" i="1"/>
  <c r="AI7029" i="1"/>
  <c r="AI7030" i="1"/>
  <c r="AI7031" i="1"/>
  <c r="AI7032" i="1"/>
  <c r="AI7033" i="1"/>
  <c r="AI7034" i="1"/>
  <c r="AI7035" i="1"/>
  <c r="AI7036" i="1"/>
  <c r="AI7037" i="1"/>
  <c r="AI7038" i="1"/>
  <c r="AI7039" i="1"/>
  <c r="AI7040" i="1"/>
  <c r="AI7041" i="1"/>
  <c r="AI7042" i="1"/>
  <c r="AI7043" i="1"/>
  <c r="AI7044" i="1"/>
  <c r="AI7045" i="1"/>
  <c r="AI7046" i="1"/>
  <c r="AI7047" i="1"/>
  <c r="AI7048" i="1"/>
  <c r="AI7049" i="1"/>
  <c r="AI7050" i="1"/>
  <c r="AI7051" i="1"/>
  <c r="AI7052" i="1"/>
  <c r="AI7053" i="1"/>
  <c r="AI7054" i="1"/>
  <c r="AI7055" i="1"/>
  <c r="AI7056" i="1"/>
  <c r="AI7057" i="1"/>
  <c r="AI7058" i="1"/>
  <c r="AI7059" i="1"/>
  <c r="AI7060" i="1"/>
  <c r="AI7061" i="1"/>
  <c r="AI7062" i="1"/>
  <c r="AI7063" i="1"/>
  <c r="AI7064" i="1"/>
  <c r="AI7065" i="1"/>
  <c r="AI7066" i="1"/>
  <c r="AI7067" i="1"/>
  <c r="AI7068" i="1"/>
  <c r="AI7069" i="1"/>
  <c r="AI7070" i="1"/>
  <c r="AI7071" i="1"/>
  <c r="AI7072" i="1"/>
  <c r="AI7073" i="1"/>
  <c r="AI7074" i="1"/>
  <c r="AI7075" i="1"/>
  <c r="AI7076" i="1"/>
  <c r="AI7077" i="1"/>
  <c r="AI7078" i="1"/>
  <c r="AI7079" i="1"/>
  <c r="AI7080" i="1"/>
  <c r="AI7081" i="1"/>
  <c r="AI7082" i="1"/>
  <c r="AI7083" i="1"/>
  <c r="AI7084" i="1"/>
  <c r="AI7085" i="1"/>
  <c r="AI7086" i="1"/>
  <c r="AI7087" i="1"/>
  <c r="AI7088" i="1"/>
  <c r="AI7089" i="1"/>
  <c r="AI7090" i="1"/>
  <c r="AI7091" i="1"/>
  <c r="AI7092" i="1"/>
  <c r="AI7093" i="1"/>
  <c r="AI7094" i="1"/>
  <c r="AI7095" i="1"/>
  <c r="AI7096" i="1"/>
  <c r="AI7097" i="1"/>
  <c r="AI7098" i="1"/>
  <c r="AI7099" i="1"/>
  <c r="AI7100" i="1"/>
  <c r="AI7101" i="1"/>
  <c r="AI7102" i="1"/>
  <c r="AI7103" i="1"/>
  <c r="AI7104" i="1"/>
  <c r="AI7105" i="1"/>
  <c r="AI7106" i="1"/>
  <c r="AI7107" i="1"/>
  <c r="AI7108" i="1"/>
  <c r="AI7109" i="1"/>
  <c r="AI7110" i="1"/>
  <c r="AI7111" i="1"/>
  <c r="AI7112" i="1"/>
  <c r="AI7113" i="1"/>
  <c r="AI7114" i="1"/>
  <c r="AI7115" i="1"/>
  <c r="AI7116" i="1"/>
  <c r="AI7117" i="1"/>
  <c r="AI7118" i="1"/>
  <c r="AI7119" i="1"/>
  <c r="AI7120" i="1"/>
  <c r="AI7121" i="1"/>
  <c r="AI7122" i="1"/>
  <c r="AI7123" i="1"/>
  <c r="AI7124" i="1"/>
  <c r="AI7125" i="1"/>
  <c r="AI7126" i="1"/>
  <c r="AI7127" i="1"/>
  <c r="AI7128" i="1"/>
  <c r="AI7129" i="1"/>
  <c r="AI7130" i="1"/>
  <c r="AI7131" i="1"/>
  <c r="AI7132" i="1"/>
  <c r="AI7133" i="1"/>
  <c r="AI7134" i="1"/>
  <c r="AI7135" i="1"/>
  <c r="AI7136" i="1"/>
  <c r="AI7137" i="1"/>
  <c r="AI7138" i="1"/>
  <c r="AI7139" i="1"/>
  <c r="AI7140" i="1"/>
  <c r="AI7141" i="1"/>
  <c r="AI7142" i="1"/>
  <c r="AI7143" i="1"/>
  <c r="AI7144" i="1"/>
  <c r="AI7145" i="1"/>
  <c r="AI7146" i="1"/>
  <c r="AI7147" i="1"/>
  <c r="AI7148" i="1"/>
  <c r="AI7149" i="1"/>
  <c r="AI7150" i="1"/>
  <c r="AI7151" i="1"/>
  <c r="AI7152" i="1"/>
  <c r="AI7153" i="1"/>
  <c r="AI7154" i="1"/>
  <c r="AI7155" i="1"/>
  <c r="AI7156" i="1"/>
  <c r="AI7157" i="1"/>
  <c r="AI7158" i="1"/>
  <c r="AI7159" i="1"/>
  <c r="AI7160" i="1"/>
  <c r="AI7161" i="1"/>
  <c r="AI7162" i="1"/>
  <c r="AI7163" i="1"/>
  <c r="AI7164" i="1"/>
  <c r="AI7165" i="1"/>
  <c r="AI7166" i="1"/>
  <c r="AI7167" i="1"/>
  <c r="AI7168" i="1"/>
  <c r="AI7169" i="1"/>
  <c r="AI7170" i="1"/>
  <c r="AI7171" i="1"/>
  <c r="AI7172" i="1"/>
  <c r="AI7173" i="1"/>
  <c r="AI7174" i="1"/>
  <c r="AI7175" i="1"/>
  <c r="AI7176" i="1"/>
  <c r="AI7177" i="1"/>
  <c r="AI7178" i="1"/>
  <c r="AI7179" i="1"/>
  <c r="AI7180" i="1"/>
  <c r="AI7181" i="1"/>
  <c r="AI7182" i="1"/>
  <c r="AI7183" i="1"/>
  <c r="AI7184" i="1"/>
  <c r="AI7185" i="1"/>
  <c r="AI7186" i="1"/>
  <c r="AI7187" i="1"/>
  <c r="AI7188" i="1"/>
  <c r="AI7189" i="1"/>
  <c r="AI7190" i="1"/>
  <c r="AI7191" i="1"/>
  <c r="AI7192" i="1"/>
  <c r="AI7193" i="1"/>
  <c r="AI7194" i="1"/>
  <c r="AI7195" i="1"/>
  <c r="AI7196" i="1"/>
  <c r="AI7197" i="1"/>
  <c r="AI7198" i="1"/>
  <c r="AI7199" i="1"/>
  <c r="AI7200" i="1"/>
  <c r="AI7201" i="1"/>
  <c r="AI7202" i="1"/>
  <c r="AI7203" i="1"/>
  <c r="AI7204" i="1"/>
  <c r="AI7205" i="1"/>
  <c r="AI7206" i="1"/>
  <c r="AI7207" i="1"/>
  <c r="AI7208" i="1"/>
  <c r="AI7209" i="1"/>
  <c r="AI7210" i="1"/>
  <c r="AI7211" i="1"/>
  <c r="AI7212" i="1"/>
  <c r="AI7213" i="1"/>
  <c r="AI7214" i="1"/>
  <c r="AI7215" i="1"/>
  <c r="AI7216" i="1"/>
  <c r="AI7217" i="1"/>
  <c r="AI7218" i="1"/>
  <c r="AI7219" i="1"/>
  <c r="AI7220" i="1"/>
  <c r="AI7221" i="1"/>
  <c r="AI7222" i="1"/>
  <c r="AI7223" i="1"/>
  <c r="AI7224" i="1"/>
  <c r="AI7225" i="1"/>
  <c r="AI7226" i="1"/>
  <c r="AI7227" i="1"/>
  <c r="AI7228" i="1"/>
  <c r="AI7229" i="1"/>
  <c r="AI7230" i="1"/>
  <c r="AI7231" i="1"/>
  <c r="AI7232" i="1"/>
  <c r="AI7233" i="1"/>
  <c r="AI7234" i="1"/>
  <c r="AI7235" i="1"/>
  <c r="AI7236" i="1"/>
  <c r="AI7237" i="1"/>
  <c r="AI7238" i="1"/>
  <c r="AI7239" i="1"/>
  <c r="AI7240" i="1"/>
  <c r="AI7241" i="1"/>
  <c r="AI7242" i="1"/>
  <c r="AI7243" i="1"/>
  <c r="AI7244" i="1"/>
  <c r="AI7245" i="1"/>
  <c r="AI7246" i="1"/>
  <c r="AI7247" i="1"/>
  <c r="AI7248" i="1"/>
  <c r="AI7249" i="1"/>
  <c r="AI7250" i="1"/>
  <c r="AI7251" i="1"/>
  <c r="AI7252" i="1"/>
  <c r="AI7253" i="1"/>
  <c r="AI7254" i="1"/>
  <c r="AI7255" i="1"/>
  <c r="AI7256" i="1"/>
  <c r="AI7257" i="1"/>
  <c r="AI7258" i="1"/>
  <c r="AI7259" i="1"/>
  <c r="AI7260" i="1"/>
  <c r="AI7261" i="1"/>
  <c r="AI7262" i="1"/>
  <c r="AI7263" i="1"/>
  <c r="AI7264" i="1"/>
  <c r="AI7265" i="1"/>
  <c r="AI7266" i="1"/>
  <c r="AI7267" i="1"/>
  <c r="AI7268" i="1"/>
  <c r="AI7269" i="1"/>
  <c r="AI7270" i="1"/>
  <c r="AI7271" i="1"/>
  <c r="AI7272" i="1"/>
  <c r="AI7273" i="1"/>
  <c r="AI7274" i="1"/>
  <c r="AI7275" i="1"/>
  <c r="AI7276" i="1"/>
  <c r="AI7277" i="1"/>
  <c r="AI7278" i="1"/>
  <c r="AI7279" i="1"/>
  <c r="AI7280" i="1"/>
  <c r="AI7281" i="1"/>
  <c r="AI7282" i="1"/>
  <c r="AI7283" i="1"/>
  <c r="AI7284" i="1"/>
  <c r="AI7285" i="1"/>
  <c r="AI7286" i="1"/>
  <c r="AI7287" i="1"/>
  <c r="AI7288" i="1"/>
  <c r="AI7289" i="1"/>
  <c r="AI7290" i="1"/>
  <c r="AI7291" i="1"/>
  <c r="AI7292" i="1"/>
  <c r="AI7293" i="1"/>
  <c r="AI7294" i="1"/>
  <c r="AI7295" i="1"/>
  <c r="AI7296" i="1"/>
  <c r="AI7297" i="1"/>
  <c r="AI7298" i="1"/>
  <c r="AI7299" i="1"/>
  <c r="AI7300" i="1"/>
  <c r="AI7301" i="1"/>
  <c r="AI7302" i="1"/>
  <c r="AI7303" i="1"/>
  <c r="AI7304" i="1"/>
  <c r="AI7305" i="1"/>
  <c r="AI7306" i="1"/>
  <c r="AI7307" i="1"/>
  <c r="AI7308" i="1"/>
  <c r="AI7309" i="1"/>
  <c r="AI7310" i="1"/>
  <c r="AI7311" i="1"/>
  <c r="AI7312" i="1"/>
  <c r="AI7313" i="1"/>
  <c r="AI7314" i="1"/>
  <c r="AI7315" i="1"/>
  <c r="AI7316" i="1"/>
  <c r="AI7317" i="1"/>
  <c r="AI7318" i="1"/>
  <c r="AI7319" i="1"/>
  <c r="AI7320" i="1"/>
  <c r="AI7321" i="1"/>
  <c r="AI7322" i="1"/>
  <c r="AI7323" i="1"/>
  <c r="AI7324" i="1"/>
  <c r="AI7325" i="1"/>
  <c r="AI7326" i="1"/>
  <c r="AI7327" i="1"/>
  <c r="AI7328" i="1"/>
  <c r="AI7329" i="1"/>
  <c r="AI7330" i="1"/>
  <c r="AI7331" i="1"/>
  <c r="AI7332" i="1"/>
  <c r="AI7333" i="1"/>
  <c r="AI7334" i="1"/>
  <c r="AI7335" i="1"/>
  <c r="AI7336" i="1"/>
  <c r="AI7337" i="1"/>
  <c r="AI7338" i="1"/>
  <c r="AI7339" i="1"/>
  <c r="AI7340" i="1"/>
  <c r="AI7341" i="1"/>
  <c r="AI7342" i="1"/>
  <c r="AI7343" i="1"/>
  <c r="AI7344" i="1"/>
  <c r="AI7345" i="1"/>
  <c r="AI7346" i="1"/>
  <c r="AI7347" i="1"/>
  <c r="AI7348" i="1"/>
  <c r="AI7349" i="1"/>
  <c r="AI7350" i="1"/>
  <c r="AI7351" i="1"/>
  <c r="AI7352" i="1"/>
  <c r="AI7353" i="1"/>
  <c r="AI7354" i="1"/>
  <c r="AI7355" i="1"/>
  <c r="AI7356" i="1"/>
  <c r="AI7357" i="1"/>
  <c r="AI7358" i="1"/>
  <c r="AI7359" i="1"/>
  <c r="AI7360" i="1"/>
  <c r="AI7361" i="1"/>
  <c r="AI7362" i="1"/>
  <c r="AI7363" i="1"/>
  <c r="AI7364" i="1"/>
  <c r="AI7365" i="1"/>
  <c r="AI7366" i="1"/>
  <c r="AI7367" i="1"/>
  <c r="AI7368" i="1"/>
  <c r="AI7369" i="1"/>
  <c r="AI7370" i="1"/>
  <c r="AI7371" i="1"/>
  <c r="AI7372" i="1"/>
  <c r="AI7373" i="1"/>
  <c r="AI7374" i="1"/>
  <c r="AI7375" i="1"/>
  <c r="AI7376" i="1"/>
  <c r="AI7377" i="1"/>
  <c r="AI7378" i="1"/>
  <c r="AI7379" i="1"/>
  <c r="AI7380" i="1"/>
  <c r="AI7381" i="1"/>
  <c r="AI7382" i="1"/>
  <c r="AI7383" i="1"/>
  <c r="AI7384" i="1"/>
  <c r="AI7385" i="1"/>
  <c r="AI7386" i="1"/>
  <c r="AI7387" i="1"/>
  <c r="AI7388" i="1"/>
  <c r="AI7389" i="1"/>
  <c r="AI7390" i="1"/>
  <c r="AI7391" i="1"/>
  <c r="AI7392" i="1"/>
  <c r="AI7393" i="1"/>
  <c r="AI7394" i="1"/>
  <c r="AI7395" i="1"/>
  <c r="AI7396" i="1"/>
  <c r="AI7397" i="1"/>
  <c r="AI7398" i="1"/>
  <c r="AI7399" i="1"/>
  <c r="AI7400" i="1"/>
  <c r="AI7401" i="1"/>
  <c r="AI7402" i="1"/>
  <c r="AI7403" i="1"/>
  <c r="AI7404" i="1"/>
  <c r="AI7405" i="1"/>
  <c r="AI7406" i="1"/>
  <c r="AI7407" i="1"/>
  <c r="AI7408" i="1"/>
  <c r="AI7409" i="1"/>
  <c r="AI7410" i="1"/>
  <c r="AI7411" i="1"/>
  <c r="AI7412" i="1"/>
  <c r="AI7413" i="1"/>
  <c r="AI7414" i="1"/>
  <c r="AI7415" i="1"/>
  <c r="AI7416" i="1"/>
  <c r="AI7417" i="1"/>
  <c r="AI7418" i="1"/>
  <c r="AI7419" i="1"/>
  <c r="AI7420" i="1"/>
  <c r="AI7421" i="1"/>
  <c r="AI7422" i="1"/>
  <c r="AI7423" i="1"/>
  <c r="AI7424" i="1"/>
  <c r="AI7425" i="1"/>
  <c r="AI7426" i="1"/>
  <c r="AI7427" i="1"/>
  <c r="AI7428" i="1"/>
  <c r="AI7429" i="1"/>
  <c r="AI7430" i="1"/>
  <c r="AI7431" i="1"/>
  <c r="AI7432" i="1"/>
  <c r="AI7433" i="1"/>
  <c r="AI7434" i="1"/>
  <c r="AI7435" i="1"/>
  <c r="AI7436" i="1"/>
  <c r="AI7437" i="1"/>
  <c r="AI7438" i="1"/>
  <c r="AI7439" i="1"/>
  <c r="AI7440" i="1"/>
  <c r="AI7441" i="1"/>
  <c r="AI7442" i="1"/>
  <c r="AI7443" i="1"/>
  <c r="AI7444" i="1"/>
  <c r="AI7445" i="1"/>
  <c r="AI7446" i="1"/>
  <c r="AI7447" i="1"/>
  <c r="AI7448" i="1"/>
  <c r="AI7449" i="1"/>
  <c r="AI7450" i="1"/>
  <c r="AI7451" i="1"/>
  <c r="AI7452" i="1"/>
  <c r="AI7453" i="1"/>
  <c r="AI7454" i="1"/>
  <c r="AI7455" i="1"/>
  <c r="AI7456" i="1"/>
  <c r="AI7457" i="1"/>
  <c r="AI7458" i="1"/>
  <c r="AI7459" i="1"/>
  <c r="AI7460" i="1"/>
  <c r="AI7461" i="1"/>
  <c r="AI7462" i="1"/>
  <c r="AI7463" i="1"/>
  <c r="AI7464" i="1"/>
  <c r="AI7465" i="1"/>
  <c r="AI7466" i="1"/>
  <c r="AI7467" i="1"/>
  <c r="AI7468" i="1"/>
  <c r="AI7469" i="1"/>
  <c r="AI7470" i="1"/>
  <c r="AI7471" i="1"/>
  <c r="AI7472" i="1"/>
  <c r="AI7473" i="1"/>
  <c r="AI7474" i="1"/>
  <c r="AI7475" i="1"/>
  <c r="AI7476" i="1"/>
  <c r="AI7477" i="1"/>
  <c r="AI7478" i="1"/>
  <c r="AI7479" i="1"/>
  <c r="AI7480" i="1"/>
  <c r="AI7481" i="1"/>
  <c r="AI7482" i="1"/>
  <c r="AI7483" i="1"/>
  <c r="AI7484" i="1"/>
  <c r="AI7485" i="1"/>
  <c r="AI7486" i="1"/>
  <c r="AI7487" i="1"/>
  <c r="AI7488" i="1"/>
  <c r="AI7489" i="1"/>
  <c r="AI7490" i="1"/>
  <c r="AI7491" i="1"/>
  <c r="AI7492" i="1"/>
  <c r="AI7493" i="1"/>
  <c r="AI7494" i="1"/>
  <c r="AI7495" i="1"/>
  <c r="AI7496" i="1"/>
  <c r="AI7497" i="1"/>
  <c r="AI7498" i="1"/>
  <c r="AI7499" i="1"/>
  <c r="AI7500" i="1"/>
  <c r="AI7501" i="1"/>
  <c r="AI7502" i="1"/>
  <c r="AI7503" i="1"/>
  <c r="AI7504" i="1"/>
  <c r="AI7505" i="1"/>
  <c r="AI7506" i="1"/>
  <c r="AI7507" i="1"/>
  <c r="AI7508" i="1"/>
  <c r="AI7509" i="1"/>
  <c r="AI7510" i="1"/>
  <c r="AI7511" i="1"/>
  <c r="AI7512" i="1"/>
  <c r="AI7513" i="1"/>
  <c r="AI7514" i="1"/>
  <c r="AI7515" i="1"/>
  <c r="AI7516" i="1"/>
  <c r="AI7517" i="1"/>
  <c r="AI7518" i="1"/>
  <c r="AI7519" i="1"/>
  <c r="AI7520" i="1"/>
  <c r="AI7521" i="1"/>
  <c r="AI7522" i="1"/>
  <c r="AI7523" i="1"/>
  <c r="AI7524" i="1"/>
  <c r="AI7525" i="1"/>
  <c r="AI7526" i="1"/>
  <c r="AI7527" i="1"/>
  <c r="AI7528" i="1"/>
  <c r="AI7529" i="1"/>
  <c r="AI7530" i="1"/>
  <c r="AI7531" i="1"/>
  <c r="AI7532" i="1"/>
  <c r="AI7533" i="1"/>
  <c r="AI7534" i="1"/>
  <c r="AI7535" i="1"/>
  <c r="AI7536" i="1"/>
  <c r="AI7537" i="1"/>
  <c r="AI7538" i="1"/>
  <c r="AI7539" i="1"/>
  <c r="AI7540" i="1"/>
  <c r="AI7541" i="1"/>
  <c r="AI7542" i="1"/>
  <c r="AI7543" i="1"/>
  <c r="AI7544" i="1"/>
  <c r="AI7545" i="1"/>
  <c r="AI7546" i="1"/>
  <c r="AI7547" i="1"/>
  <c r="AI7548" i="1"/>
  <c r="AI7549" i="1"/>
  <c r="AI7550" i="1"/>
  <c r="AI7551" i="1"/>
  <c r="AI7552" i="1"/>
  <c r="AI7553" i="1"/>
  <c r="AI7554" i="1"/>
  <c r="AI7555" i="1"/>
  <c r="AI7556" i="1"/>
  <c r="AI7557" i="1"/>
  <c r="AI7558" i="1"/>
  <c r="AI7559" i="1"/>
  <c r="AI7560" i="1"/>
  <c r="AI7561" i="1"/>
  <c r="AI7562" i="1"/>
  <c r="AI7563" i="1"/>
  <c r="AI7564" i="1"/>
  <c r="AI7565" i="1"/>
  <c r="AI7566" i="1"/>
  <c r="AI7567" i="1"/>
  <c r="AI7568" i="1"/>
  <c r="AI7569" i="1"/>
  <c r="AI7570" i="1"/>
  <c r="AI7571" i="1"/>
  <c r="AI7572" i="1"/>
  <c r="AI7573" i="1"/>
  <c r="AI7574" i="1"/>
  <c r="AI7575" i="1"/>
  <c r="AI7576" i="1"/>
  <c r="AI7577" i="1"/>
  <c r="AI7578" i="1"/>
  <c r="AI7579" i="1"/>
  <c r="AI7580" i="1"/>
  <c r="AI7581" i="1"/>
  <c r="AI7582" i="1"/>
  <c r="AI7583" i="1"/>
  <c r="AI7584" i="1"/>
  <c r="AI7585" i="1"/>
  <c r="AI7586" i="1"/>
  <c r="AI7587" i="1"/>
  <c r="AI7588" i="1"/>
  <c r="AI7589" i="1"/>
  <c r="AI7590" i="1"/>
  <c r="AI7591" i="1"/>
  <c r="AI7592" i="1"/>
  <c r="AI7593" i="1"/>
  <c r="AI7594" i="1"/>
  <c r="AI7595" i="1"/>
  <c r="AI7596" i="1"/>
  <c r="AI7597" i="1"/>
  <c r="AI7598" i="1"/>
  <c r="AI7599" i="1"/>
  <c r="AI7600" i="1"/>
  <c r="AI7601" i="1"/>
  <c r="AI7602" i="1"/>
  <c r="AI7603" i="1"/>
  <c r="AI7604" i="1"/>
  <c r="AI7605" i="1"/>
  <c r="AI7606" i="1"/>
  <c r="AI7607" i="1"/>
  <c r="AI7608" i="1"/>
  <c r="AI7609" i="1"/>
  <c r="AI7610" i="1"/>
  <c r="AI7611" i="1"/>
  <c r="AI7612" i="1"/>
  <c r="AI7613" i="1"/>
  <c r="AI7614" i="1"/>
  <c r="AI7615" i="1"/>
  <c r="AI7616" i="1"/>
  <c r="AI7617" i="1"/>
  <c r="AI7618" i="1"/>
  <c r="AI7619" i="1"/>
  <c r="AI7620" i="1"/>
  <c r="AI7621" i="1"/>
  <c r="AI7622" i="1"/>
  <c r="AI7623" i="1"/>
  <c r="AI7624" i="1"/>
  <c r="AI7625" i="1"/>
  <c r="AI7626" i="1"/>
  <c r="AI7627" i="1"/>
  <c r="AI7628" i="1"/>
  <c r="AI7629" i="1"/>
  <c r="AI7630" i="1"/>
  <c r="AI7631" i="1"/>
  <c r="AI7632" i="1"/>
  <c r="AI7633" i="1"/>
  <c r="AI7634" i="1"/>
  <c r="AI7635" i="1"/>
  <c r="AI7636" i="1"/>
  <c r="AI7637" i="1"/>
  <c r="AI7638" i="1"/>
  <c r="AI7639" i="1"/>
  <c r="AI7640" i="1"/>
  <c r="AI7641" i="1"/>
  <c r="AI7642" i="1"/>
  <c r="AI7643" i="1"/>
  <c r="AI7644" i="1"/>
  <c r="AI7645" i="1"/>
  <c r="AI7646" i="1"/>
  <c r="AI7647" i="1"/>
  <c r="AI7648" i="1"/>
  <c r="AI7649" i="1"/>
  <c r="AI7650" i="1"/>
  <c r="AI7651" i="1"/>
  <c r="AI7652" i="1"/>
  <c r="AI7653" i="1"/>
  <c r="AI7654" i="1"/>
  <c r="AI7655" i="1"/>
  <c r="AI7656" i="1"/>
  <c r="AI7657" i="1"/>
  <c r="AI7658" i="1"/>
  <c r="AI7659" i="1"/>
  <c r="AI7660" i="1"/>
  <c r="AI7661" i="1"/>
  <c r="AI7662" i="1"/>
  <c r="AI7663" i="1"/>
  <c r="AI7664" i="1"/>
  <c r="AI7665" i="1"/>
  <c r="AI7666" i="1"/>
  <c r="AI7667" i="1"/>
  <c r="AI7668" i="1"/>
  <c r="AI7669" i="1"/>
  <c r="AI7670" i="1"/>
  <c r="AI7671" i="1"/>
  <c r="AI7672" i="1"/>
  <c r="AI7673" i="1"/>
  <c r="AI7674" i="1"/>
  <c r="AI7675" i="1"/>
  <c r="AI7676" i="1"/>
  <c r="AI7677" i="1"/>
  <c r="AI7678" i="1"/>
  <c r="AI7679" i="1"/>
  <c r="AI7680" i="1"/>
  <c r="AI7681" i="1"/>
  <c r="AI7682" i="1"/>
  <c r="AI7683" i="1"/>
  <c r="AI7684" i="1"/>
  <c r="AI7685" i="1"/>
  <c r="AI7686" i="1"/>
  <c r="AI7687" i="1"/>
  <c r="AI7688" i="1"/>
  <c r="AI7689" i="1"/>
  <c r="AI7690" i="1"/>
  <c r="AI7691" i="1"/>
  <c r="AI7692" i="1"/>
  <c r="AI7693" i="1"/>
  <c r="AI7694" i="1"/>
  <c r="AI7695" i="1"/>
  <c r="AI7696" i="1"/>
  <c r="AI7697" i="1"/>
  <c r="AI7698" i="1"/>
  <c r="AI7699" i="1"/>
  <c r="AI7700" i="1"/>
  <c r="AI7701" i="1"/>
  <c r="AI7702" i="1"/>
  <c r="AI7703" i="1"/>
  <c r="AI7704" i="1"/>
  <c r="AI7705" i="1"/>
  <c r="AI7706" i="1"/>
  <c r="AI7707" i="1"/>
  <c r="AI7708" i="1"/>
  <c r="AI7709" i="1"/>
  <c r="AI7710" i="1"/>
  <c r="AI7711" i="1"/>
  <c r="AI7712" i="1"/>
  <c r="AI7713" i="1"/>
  <c r="AI7714" i="1"/>
  <c r="AI7715" i="1"/>
  <c r="AI7716" i="1"/>
  <c r="AI7717" i="1"/>
  <c r="AI7718" i="1"/>
  <c r="AI7719" i="1"/>
  <c r="AI7720" i="1"/>
  <c r="AI7721" i="1"/>
  <c r="AI7722" i="1"/>
  <c r="AI7723" i="1"/>
  <c r="AI7724" i="1"/>
  <c r="AI7725" i="1"/>
  <c r="AI7726" i="1"/>
  <c r="AI7727" i="1"/>
  <c r="AI7728" i="1"/>
  <c r="AI7729" i="1"/>
  <c r="AI7730" i="1"/>
  <c r="AI7731" i="1"/>
  <c r="AI7732" i="1"/>
  <c r="AI7733" i="1"/>
  <c r="AI7734" i="1"/>
  <c r="AI7735" i="1"/>
  <c r="AI7736" i="1"/>
  <c r="AI7737" i="1"/>
  <c r="AI7738" i="1"/>
  <c r="AI7739" i="1"/>
  <c r="AI7740" i="1"/>
  <c r="AI7741" i="1"/>
  <c r="AI7742" i="1"/>
  <c r="AI7743" i="1"/>
  <c r="AI7744" i="1"/>
  <c r="AI7745" i="1"/>
  <c r="AI7746" i="1"/>
  <c r="AI7747" i="1"/>
  <c r="AI7748" i="1"/>
  <c r="AI7749" i="1"/>
  <c r="AI7750" i="1"/>
  <c r="AI7751" i="1"/>
  <c r="AI7752" i="1"/>
  <c r="AI7753" i="1"/>
  <c r="AI7754" i="1"/>
  <c r="AI7755" i="1"/>
  <c r="AI7756" i="1"/>
  <c r="AI7757" i="1"/>
  <c r="AI7758" i="1"/>
  <c r="AI7759" i="1"/>
  <c r="AI7760" i="1"/>
  <c r="AI7761" i="1"/>
  <c r="AI7762" i="1"/>
  <c r="AI7763" i="1"/>
  <c r="AI7764" i="1"/>
  <c r="AI7765" i="1"/>
  <c r="AI7766" i="1"/>
  <c r="AI7767" i="1"/>
  <c r="AI7768" i="1"/>
  <c r="AI7769" i="1"/>
  <c r="AI7770" i="1"/>
  <c r="AI7771" i="1"/>
  <c r="AI7772" i="1"/>
  <c r="AI7773" i="1"/>
  <c r="AI7774" i="1"/>
  <c r="AI7775" i="1"/>
  <c r="AI7776" i="1"/>
  <c r="AI7777" i="1"/>
  <c r="AI7778" i="1"/>
  <c r="AI7779" i="1"/>
  <c r="AI7780" i="1"/>
  <c r="AI7781" i="1"/>
  <c r="AI7782" i="1"/>
  <c r="AI7783" i="1"/>
  <c r="AI7784" i="1"/>
  <c r="AI7785" i="1"/>
  <c r="AI7786" i="1"/>
  <c r="AI7787" i="1"/>
  <c r="AI7788" i="1"/>
  <c r="AI7789" i="1"/>
  <c r="AI7790" i="1"/>
  <c r="AI7791" i="1"/>
  <c r="AI7792" i="1"/>
  <c r="AI7793" i="1"/>
  <c r="AI7794" i="1"/>
  <c r="AI7795" i="1"/>
  <c r="AI7796" i="1"/>
  <c r="AI7797" i="1"/>
  <c r="AI7798" i="1"/>
  <c r="AI7799" i="1"/>
  <c r="AI7800" i="1"/>
  <c r="AI7801" i="1"/>
  <c r="AI7802" i="1"/>
  <c r="AI7803" i="1"/>
  <c r="AI7804" i="1"/>
  <c r="AI7805" i="1"/>
  <c r="AI7806" i="1"/>
  <c r="AI7807" i="1"/>
  <c r="AI7808" i="1"/>
  <c r="AI7809" i="1"/>
  <c r="AI7810" i="1"/>
  <c r="AI7811" i="1"/>
  <c r="AI7812" i="1"/>
  <c r="AI7813" i="1"/>
  <c r="AI7814" i="1"/>
  <c r="AI7815" i="1"/>
  <c r="AI7816" i="1"/>
  <c r="AI7817" i="1"/>
  <c r="AI7818" i="1"/>
  <c r="AI7819" i="1"/>
  <c r="AI7820" i="1"/>
  <c r="AI7821" i="1"/>
  <c r="AI7822" i="1"/>
  <c r="AI7823" i="1"/>
  <c r="AI7824" i="1"/>
  <c r="AI7825" i="1"/>
  <c r="AI7826" i="1"/>
  <c r="AI7827" i="1"/>
  <c r="AI7828" i="1"/>
  <c r="AI7829" i="1"/>
  <c r="AI7830" i="1"/>
  <c r="AI7831" i="1"/>
  <c r="AI7832" i="1"/>
  <c r="AI7833" i="1"/>
  <c r="AI7834" i="1"/>
  <c r="AI7835" i="1"/>
  <c r="AI7836" i="1"/>
  <c r="AI7837" i="1"/>
  <c r="AI7838" i="1"/>
  <c r="AI7839" i="1"/>
  <c r="AI7840" i="1"/>
  <c r="AI7841" i="1"/>
  <c r="AI7842" i="1"/>
  <c r="AI7843" i="1"/>
  <c r="AI7844" i="1"/>
  <c r="AI7845" i="1"/>
  <c r="AI7846" i="1"/>
  <c r="AI7847" i="1"/>
  <c r="AI7848" i="1"/>
  <c r="AI7849" i="1"/>
  <c r="AI7850" i="1"/>
  <c r="AI7851" i="1"/>
  <c r="AI7852" i="1"/>
  <c r="AI7853" i="1"/>
  <c r="AI7854" i="1"/>
  <c r="AI7855" i="1"/>
  <c r="AI7856" i="1"/>
  <c r="AI7857" i="1"/>
  <c r="AI7858" i="1"/>
  <c r="AI7859" i="1"/>
  <c r="AI7860" i="1"/>
  <c r="AI7861" i="1"/>
  <c r="AI7862" i="1"/>
  <c r="AI7863" i="1"/>
  <c r="AI7864" i="1"/>
  <c r="AI7865" i="1"/>
  <c r="AI7866" i="1"/>
  <c r="AI7867" i="1"/>
  <c r="AI7868" i="1"/>
  <c r="AI7869" i="1"/>
  <c r="AI7870" i="1"/>
  <c r="AI7871" i="1"/>
  <c r="AI7872" i="1"/>
  <c r="AI7873" i="1"/>
  <c r="AI7874" i="1"/>
  <c r="AI7875" i="1"/>
  <c r="AI7876" i="1"/>
  <c r="AI7877" i="1"/>
  <c r="AI7878" i="1"/>
  <c r="AI7879" i="1"/>
  <c r="AI7880" i="1"/>
  <c r="AI7881" i="1"/>
  <c r="AI7882" i="1"/>
  <c r="AI7883" i="1"/>
  <c r="AI7884" i="1"/>
  <c r="AI7885" i="1"/>
  <c r="AI7886" i="1"/>
  <c r="AI7887" i="1"/>
  <c r="AI7888" i="1"/>
  <c r="AI7889" i="1"/>
  <c r="AI7890" i="1"/>
  <c r="AI7891" i="1"/>
  <c r="AI7892" i="1"/>
  <c r="AI7893" i="1"/>
  <c r="AI7894" i="1"/>
  <c r="AI7895" i="1"/>
  <c r="AI7896" i="1"/>
  <c r="AI7897" i="1"/>
  <c r="AI7898" i="1"/>
  <c r="AI7899" i="1"/>
  <c r="AI7900" i="1"/>
  <c r="AI7901" i="1"/>
  <c r="AI7902" i="1"/>
  <c r="AI7903" i="1"/>
  <c r="AI7904" i="1"/>
  <c r="AI7905" i="1"/>
  <c r="AI7906" i="1"/>
  <c r="AI7907" i="1"/>
  <c r="AI7908" i="1"/>
  <c r="AI7909" i="1"/>
  <c r="AI7910" i="1"/>
  <c r="AI7911" i="1"/>
  <c r="AI7912" i="1"/>
  <c r="AI7913" i="1"/>
  <c r="AI7914" i="1"/>
  <c r="AI7915" i="1"/>
  <c r="AI7916" i="1"/>
  <c r="AI7917" i="1"/>
  <c r="AI7918" i="1"/>
  <c r="AI7919" i="1"/>
  <c r="AI7920" i="1"/>
  <c r="AI7921" i="1"/>
  <c r="AI7922" i="1"/>
  <c r="AI7923" i="1"/>
  <c r="AI7924" i="1"/>
  <c r="AI7925" i="1"/>
  <c r="AI7926" i="1"/>
  <c r="AI7927" i="1"/>
  <c r="AI7928" i="1"/>
  <c r="AI7929" i="1"/>
  <c r="AI7930" i="1"/>
  <c r="AI7931" i="1"/>
  <c r="AI7932" i="1"/>
  <c r="AI7933" i="1"/>
  <c r="AI7934" i="1"/>
  <c r="AI7935" i="1"/>
  <c r="AI7936" i="1"/>
  <c r="AI7937" i="1"/>
  <c r="AI7938" i="1"/>
  <c r="AI7939" i="1"/>
  <c r="AI7940" i="1"/>
  <c r="AI7941" i="1"/>
  <c r="AI7942" i="1"/>
  <c r="AI7943" i="1"/>
  <c r="AI7944" i="1"/>
  <c r="AI7945" i="1"/>
  <c r="AI7946" i="1"/>
  <c r="AI7947" i="1"/>
  <c r="AI7948" i="1"/>
  <c r="AI7949" i="1"/>
  <c r="AI7950" i="1"/>
  <c r="AI7951" i="1"/>
  <c r="AI7952" i="1"/>
  <c r="AI7953" i="1"/>
  <c r="AI7954" i="1"/>
  <c r="AI7955" i="1"/>
  <c r="AI7956" i="1"/>
  <c r="AI7957" i="1"/>
  <c r="AI7958" i="1"/>
  <c r="AI7959" i="1"/>
  <c r="AI7960" i="1"/>
  <c r="AI7961" i="1"/>
  <c r="AI7962" i="1"/>
  <c r="AI7963" i="1"/>
  <c r="AI7964" i="1"/>
  <c r="AI7965" i="1"/>
  <c r="AI7966" i="1"/>
  <c r="AI7967" i="1"/>
  <c r="AI7968" i="1"/>
  <c r="AI7969" i="1"/>
  <c r="AI7970" i="1"/>
  <c r="AI7971" i="1"/>
  <c r="AI7972" i="1"/>
  <c r="AI7973" i="1"/>
  <c r="AI7974" i="1"/>
  <c r="AI7975" i="1"/>
  <c r="AI7976" i="1"/>
  <c r="AI7977" i="1"/>
  <c r="AI7978" i="1"/>
  <c r="AI7979" i="1"/>
  <c r="AI7980" i="1"/>
  <c r="AI7981" i="1"/>
  <c r="AI7982" i="1"/>
  <c r="AI7983" i="1"/>
  <c r="AI7984" i="1"/>
  <c r="AI7985" i="1"/>
  <c r="AI7986" i="1"/>
  <c r="AI7987" i="1"/>
  <c r="AI7988" i="1"/>
  <c r="AI7989" i="1"/>
  <c r="AI7990" i="1"/>
  <c r="AI7991" i="1"/>
  <c r="AI7992" i="1"/>
  <c r="AI7993" i="1"/>
  <c r="AI7994" i="1"/>
  <c r="AI7995" i="1"/>
  <c r="AI7996" i="1"/>
  <c r="AI7997" i="1"/>
  <c r="AI7998" i="1"/>
  <c r="AI7999" i="1"/>
  <c r="AI8000" i="1"/>
  <c r="AI8001" i="1"/>
  <c r="AI8002" i="1"/>
  <c r="AI8003" i="1"/>
  <c r="AI8004" i="1"/>
  <c r="AI8005" i="1"/>
  <c r="AI8006" i="1"/>
  <c r="AI8007" i="1"/>
  <c r="AI8008" i="1"/>
  <c r="AI8009" i="1"/>
  <c r="AI8010" i="1"/>
  <c r="AI8011" i="1"/>
  <c r="AI8012" i="1"/>
  <c r="AI8013" i="1"/>
  <c r="AI8014" i="1"/>
  <c r="AI8015" i="1"/>
  <c r="AI8016" i="1"/>
  <c r="AI8017" i="1"/>
  <c r="AI8018" i="1"/>
  <c r="AI8019" i="1"/>
  <c r="AI8020" i="1"/>
  <c r="AI8021" i="1"/>
  <c r="AI8022" i="1"/>
  <c r="AI8023" i="1"/>
  <c r="AI8024" i="1"/>
  <c r="AI8025" i="1"/>
  <c r="AI8026" i="1"/>
  <c r="AI8027" i="1"/>
  <c r="AI8028" i="1"/>
  <c r="AI8029" i="1"/>
  <c r="AI8030" i="1"/>
  <c r="AI8031" i="1"/>
  <c r="AI8032" i="1"/>
  <c r="AI8033" i="1"/>
  <c r="AI8034" i="1"/>
  <c r="AI8035" i="1"/>
  <c r="AI8036" i="1"/>
  <c r="AI8037" i="1"/>
  <c r="AI8038" i="1"/>
  <c r="AI8039" i="1"/>
  <c r="AI8040" i="1"/>
  <c r="AI8041" i="1"/>
  <c r="AI8042" i="1"/>
  <c r="AI8043" i="1"/>
  <c r="AI8044" i="1"/>
  <c r="AI8045" i="1"/>
  <c r="AI8046" i="1"/>
  <c r="AI8047" i="1"/>
  <c r="AI8048" i="1"/>
  <c r="AI8049" i="1"/>
  <c r="AI8050" i="1"/>
  <c r="AI8051" i="1"/>
  <c r="AI8052" i="1"/>
  <c r="AI8053" i="1"/>
  <c r="AI8054" i="1"/>
  <c r="AI8055" i="1"/>
  <c r="AI8056" i="1"/>
  <c r="AI8057" i="1"/>
  <c r="AI8058" i="1"/>
  <c r="AI8059" i="1"/>
  <c r="AI8060" i="1"/>
  <c r="AI8061" i="1"/>
  <c r="AI8062" i="1"/>
  <c r="AI8063" i="1"/>
  <c r="AI8064" i="1"/>
  <c r="AI8065" i="1"/>
  <c r="AI8066" i="1"/>
  <c r="AI8067" i="1"/>
  <c r="AI8068" i="1"/>
  <c r="AI8069" i="1"/>
  <c r="AI8070" i="1"/>
  <c r="AI8071" i="1"/>
  <c r="AI8072" i="1"/>
  <c r="AI8073" i="1"/>
  <c r="AI8074" i="1"/>
  <c r="AI8075" i="1"/>
  <c r="AI8076" i="1"/>
  <c r="AI8077" i="1"/>
  <c r="AI8078" i="1"/>
  <c r="AI8079" i="1"/>
  <c r="AI8080" i="1"/>
  <c r="AI8081" i="1"/>
  <c r="AI8082" i="1"/>
  <c r="AI8083" i="1"/>
  <c r="AI8084" i="1"/>
  <c r="AI8085" i="1"/>
  <c r="AI8086" i="1"/>
  <c r="AI8087" i="1"/>
  <c r="AI8088" i="1"/>
  <c r="AI8089" i="1"/>
  <c r="AI8090" i="1"/>
  <c r="AI8091" i="1"/>
  <c r="AI8092" i="1"/>
  <c r="AI8093" i="1"/>
  <c r="AI8094" i="1"/>
  <c r="AI8095" i="1"/>
  <c r="AI8096" i="1"/>
  <c r="AI8097" i="1"/>
  <c r="AI8098" i="1"/>
  <c r="AI8099" i="1"/>
  <c r="AI8100" i="1"/>
  <c r="AI8101" i="1"/>
  <c r="AI8102" i="1"/>
  <c r="AI8103" i="1"/>
  <c r="AI8104" i="1"/>
  <c r="AI8105" i="1"/>
  <c r="AI8106" i="1"/>
  <c r="AI8107" i="1"/>
  <c r="AI8108" i="1"/>
  <c r="AI8109" i="1"/>
  <c r="AI8110" i="1"/>
  <c r="AI8111" i="1"/>
  <c r="AI8112" i="1"/>
  <c r="AI8113" i="1"/>
  <c r="AI8114" i="1"/>
  <c r="AI8115" i="1"/>
  <c r="AI8116" i="1"/>
  <c r="AI8117" i="1"/>
  <c r="AI8118" i="1"/>
  <c r="AI8119" i="1"/>
  <c r="AI8120" i="1"/>
  <c r="AI8121" i="1"/>
  <c r="AI8122" i="1"/>
  <c r="AI8123" i="1"/>
  <c r="AI8124" i="1"/>
  <c r="AI8125" i="1"/>
  <c r="AI8126" i="1"/>
  <c r="AI8127" i="1"/>
  <c r="AI8128" i="1"/>
  <c r="AI8129" i="1"/>
  <c r="AI8130" i="1"/>
  <c r="AI8131" i="1"/>
  <c r="AI8132" i="1"/>
  <c r="AI8133" i="1"/>
  <c r="AI8134" i="1"/>
  <c r="AI8135" i="1"/>
  <c r="AI8136" i="1"/>
  <c r="AI8137" i="1"/>
  <c r="AI8138" i="1"/>
  <c r="AI8139" i="1"/>
  <c r="AI8140" i="1"/>
  <c r="AI8141" i="1"/>
  <c r="AI8142" i="1"/>
  <c r="AI8143" i="1"/>
  <c r="AI8144" i="1"/>
  <c r="AI8145" i="1"/>
  <c r="AI8146" i="1"/>
  <c r="AI8147" i="1"/>
  <c r="AI8148" i="1"/>
  <c r="AI8149" i="1"/>
  <c r="AI8150" i="1"/>
  <c r="AI8151" i="1"/>
  <c r="AI8152" i="1"/>
  <c r="AI8153" i="1"/>
  <c r="AI8154" i="1"/>
  <c r="AI8155" i="1"/>
  <c r="AI8156" i="1"/>
  <c r="AI8157" i="1"/>
  <c r="AI8158" i="1"/>
  <c r="AI8159" i="1"/>
  <c r="AI8160" i="1"/>
  <c r="AI8161" i="1"/>
  <c r="AI8162" i="1"/>
  <c r="AI8163" i="1"/>
  <c r="AI8164" i="1"/>
  <c r="AI8165" i="1"/>
  <c r="AI8166" i="1"/>
  <c r="AI8167" i="1"/>
  <c r="AI8168" i="1"/>
  <c r="AI8169" i="1"/>
  <c r="AI8170" i="1"/>
  <c r="AI8171" i="1"/>
  <c r="AI8172" i="1"/>
  <c r="AI8173" i="1"/>
  <c r="AI8174" i="1"/>
  <c r="AI8175" i="1"/>
  <c r="AI8176" i="1"/>
  <c r="AI8177" i="1"/>
  <c r="AI8178" i="1"/>
  <c r="AI8179" i="1"/>
  <c r="AI8180" i="1"/>
  <c r="AI8181" i="1"/>
  <c r="AI8182" i="1"/>
  <c r="AI8183" i="1"/>
  <c r="AI8184" i="1"/>
  <c r="AI8185" i="1"/>
  <c r="AI8186" i="1"/>
  <c r="AI8187" i="1"/>
  <c r="AI8188" i="1"/>
  <c r="AI8189" i="1"/>
  <c r="AI8190" i="1"/>
  <c r="AI8191" i="1"/>
  <c r="AI8192" i="1"/>
  <c r="AI8193" i="1"/>
  <c r="AI8194" i="1"/>
  <c r="AI8195" i="1"/>
  <c r="AI8196" i="1"/>
  <c r="AI8197" i="1"/>
  <c r="AI8198" i="1"/>
  <c r="AI8199" i="1"/>
  <c r="AI8200" i="1"/>
  <c r="AI8201" i="1"/>
  <c r="AI8202" i="1"/>
  <c r="AI8203" i="1"/>
  <c r="AI8204" i="1"/>
  <c r="AI8205" i="1"/>
  <c r="AI8206" i="1"/>
  <c r="AI8207" i="1"/>
  <c r="AI8208" i="1"/>
  <c r="AI8209" i="1"/>
  <c r="AI8210" i="1"/>
  <c r="AI8211" i="1"/>
  <c r="AI8212" i="1"/>
  <c r="AI8213" i="1"/>
  <c r="AI8214" i="1"/>
  <c r="AI8215" i="1"/>
  <c r="AI8216" i="1"/>
  <c r="AI8217" i="1"/>
  <c r="AI8218" i="1"/>
  <c r="AI8219" i="1"/>
  <c r="AI8220" i="1"/>
  <c r="AI8221" i="1"/>
  <c r="AI8222" i="1"/>
  <c r="AI8223" i="1"/>
  <c r="AI8224" i="1"/>
  <c r="AI8225" i="1"/>
  <c r="AI8226" i="1"/>
  <c r="AI8227" i="1"/>
  <c r="AI8228" i="1"/>
  <c r="AI8229" i="1"/>
  <c r="AI8230" i="1"/>
  <c r="AI8231" i="1"/>
  <c r="AI8232" i="1"/>
  <c r="AI8233" i="1"/>
  <c r="AI8234" i="1"/>
  <c r="AI8235" i="1"/>
  <c r="AI8236" i="1"/>
  <c r="AI8237" i="1"/>
  <c r="AI8238" i="1"/>
  <c r="AI8239" i="1"/>
  <c r="AI8240" i="1"/>
  <c r="AI8241" i="1"/>
  <c r="AI8242" i="1"/>
  <c r="AI8243" i="1"/>
  <c r="AI8244" i="1"/>
  <c r="AI8245" i="1"/>
  <c r="AI8246" i="1"/>
  <c r="AI8247" i="1"/>
  <c r="AI8248" i="1"/>
  <c r="AI8249" i="1"/>
  <c r="AI8250" i="1"/>
  <c r="AI8251" i="1"/>
  <c r="AI8252" i="1"/>
  <c r="AI8253" i="1"/>
  <c r="AI8254" i="1"/>
  <c r="AI8255" i="1"/>
  <c r="AI8256" i="1"/>
  <c r="AI8257" i="1"/>
  <c r="AI8258" i="1"/>
  <c r="AI8259" i="1"/>
  <c r="AI8260" i="1"/>
  <c r="AI8261" i="1"/>
  <c r="AI8262" i="1"/>
  <c r="AI8263" i="1"/>
  <c r="AI8264" i="1"/>
  <c r="AI8265" i="1"/>
  <c r="AI8266" i="1"/>
  <c r="AI8267" i="1"/>
  <c r="AI8268" i="1"/>
  <c r="AI8269" i="1"/>
  <c r="AI8270" i="1"/>
  <c r="AI8271" i="1"/>
  <c r="AI8272" i="1"/>
  <c r="AI8273" i="1"/>
  <c r="AI8274" i="1"/>
  <c r="AI8275" i="1"/>
  <c r="AI8276" i="1"/>
  <c r="AI8277" i="1"/>
  <c r="AI8278" i="1"/>
  <c r="AI8279" i="1"/>
  <c r="AI8280" i="1"/>
  <c r="AI8281" i="1"/>
  <c r="AI8282" i="1"/>
  <c r="AI8283" i="1"/>
  <c r="AI8284" i="1"/>
  <c r="AI8285" i="1"/>
  <c r="AI8286" i="1"/>
  <c r="AI8287" i="1"/>
  <c r="AI8288" i="1"/>
  <c r="AI8289" i="1"/>
  <c r="AI8290" i="1"/>
  <c r="AI8291" i="1"/>
  <c r="AI8292" i="1"/>
  <c r="AI8293" i="1"/>
  <c r="AI8294" i="1"/>
  <c r="AI8295" i="1"/>
  <c r="AI8296" i="1"/>
  <c r="AI8297" i="1"/>
  <c r="AI8298" i="1"/>
  <c r="AI8299" i="1"/>
  <c r="AI8300" i="1"/>
  <c r="AI8301" i="1"/>
  <c r="AI8302" i="1"/>
  <c r="AI8303" i="1"/>
  <c r="AI8304" i="1"/>
  <c r="AI8305" i="1"/>
  <c r="AI8306" i="1"/>
  <c r="AI8307" i="1"/>
  <c r="AI8308" i="1"/>
  <c r="AI8309" i="1"/>
  <c r="AI8310" i="1"/>
  <c r="AI8311" i="1"/>
  <c r="AI8312" i="1"/>
  <c r="AI8313" i="1"/>
  <c r="AI8314" i="1"/>
  <c r="AI8315" i="1"/>
  <c r="AI8316" i="1"/>
  <c r="AI8317" i="1"/>
  <c r="AI8318" i="1"/>
  <c r="AI8319" i="1"/>
  <c r="AI8320" i="1"/>
  <c r="AI8321" i="1"/>
  <c r="AI8322" i="1"/>
  <c r="AI8323" i="1"/>
  <c r="AI8324" i="1"/>
  <c r="AI8325" i="1"/>
  <c r="AI8326" i="1"/>
  <c r="AI8327" i="1"/>
  <c r="AI8328" i="1"/>
  <c r="AI8329" i="1"/>
  <c r="AI8330" i="1"/>
  <c r="AI8331" i="1"/>
  <c r="AI8332" i="1"/>
  <c r="AI8333" i="1"/>
  <c r="AI8334" i="1"/>
  <c r="AI8335" i="1"/>
  <c r="AI8336" i="1"/>
  <c r="AI8337" i="1"/>
  <c r="AI8338" i="1"/>
  <c r="AI8339" i="1"/>
  <c r="AI8340" i="1"/>
  <c r="AI8341" i="1"/>
  <c r="AI8342" i="1"/>
  <c r="AI8343" i="1"/>
  <c r="AI8344" i="1"/>
  <c r="AI8345" i="1"/>
  <c r="AI8346" i="1"/>
  <c r="AI8347" i="1"/>
  <c r="AI8348" i="1"/>
  <c r="AI8349" i="1"/>
  <c r="AI8350" i="1"/>
  <c r="AI8351" i="1"/>
  <c r="AI8352" i="1"/>
  <c r="AI8353" i="1"/>
  <c r="AI8354" i="1"/>
  <c r="AI8355" i="1"/>
  <c r="AI8356" i="1"/>
  <c r="AI8357" i="1"/>
  <c r="AI8358" i="1"/>
  <c r="AI8359" i="1"/>
  <c r="AI8360" i="1"/>
  <c r="AI8361" i="1"/>
  <c r="AI8362" i="1"/>
  <c r="AI8363" i="1"/>
  <c r="AI8364" i="1"/>
  <c r="AI8365" i="1"/>
  <c r="AI8366" i="1"/>
  <c r="AI8367" i="1"/>
  <c r="AI8368" i="1"/>
  <c r="AI8369" i="1"/>
  <c r="AI8370" i="1"/>
  <c r="AI8371" i="1"/>
  <c r="AI8372" i="1"/>
  <c r="AI8373" i="1"/>
  <c r="AI8374" i="1"/>
  <c r="AI8375" i="1"/>
  <c r="AI8376" i="1"/>
  <c r="AI8377" i="1"/>
  <c r="AI8378" i="1"/>
  <c r="AI8379" i="1"/>
  <c r="AI8380" i="1"/>
  <c r="AI8381" i="1"/>
  <c r="AI8382" i="1"/>
  <c r="AI8383" i="1"/>
  <c r="AI8384" i="1"/>
  <c r="AI8385" i="1"/>
  <c r="AI8386" i="1"/>
  <c r="AI8387" i="1"/>
  <c r="AI8388" i="1"/>
  <c r="AI8389" i="1"/>
  <c r="AI8390" i="1"/>
  <c r="AI8391" i="1"/>
  <c r="AI8392" i="1"/>
  <c r="AI8393" i="1"/>
  <c r="AI8394" i="1"/>
  <c r="AI8395" i="1"/>
  <c r="AI8396" i="1"/>
  <c r="AI8397" i="1"/>
  <c r="AI8398" i="1"/>
  <c r="AI8399" i="1"/>
  <c r="AI8400" i="1"/>
  <c r="AI8401" i="1"/>
  <c r="AI8402" i="1"/>
  <c r="AI8403" i="1"/>
  <c r="AI8404" i="1"/>
  <c r="AI8405" i="1"/>
  <c r="AI8406" i="1"/>
  <c r="AI8407" i="1"/>
  <c r="AI8408" i="1"/>
  <c r="AI8409" i="1"/>
  <c r="AI8410" i="1"/>
  <c r="AI8411" i="1"/>
  <c r="AI8412" i="1"/>
  <c r="AI8413" i="1"/>
  <c r="AI8414" i="1"/>
  <c r="AI8415" i="1"/>
  <c r="AI8416" i="1"/>
  <c r="AI8417" i="1"/>
  <c r="AI8418" i="1"/>
  <c r="AI8419" i="1"/>
  <c r="AI8420" i="1"/>
  <c r="AI8421" i="1"/>
  <c r="AI8422" i="1"/>
  <c r="AI8423" i="1"/>
  <c r="AI8424" i="1"/>
  <c r="AI8425" i="1"/>
  <c r="AI8426" i="1"/>
  <c r="AI8427" i="1"/>
  <c r="AI8428" i="1"/>
  <c r="AI8429" i="1"/>
  <c r="AI8430" i="1"/>
  <c r="AI8431" i="1"/>
  <c r="AI8432" i="1"/>
  <c r="AI8433" i="1"/>
  <c r="AI8434" i="1"/>
  <c r="AI8435" i="1"/>
  <c r="AI8436" i="1"/>
  <c r="AI8437" i="1"/>
  <c r="AI8438" i="1"/>
  <c r="AI8439" i="1"/>
  <c r="AI8440" i="1"/>
  <c r="AI8441" i="1"/>
  <c r="AI8442" i="1"/>
  <c r="AI8443" i="1"/>
  <c r="AI8444" i="1"/>
  <c r="AI8445" i="1"/>
  <c r="AI8446" i="1"/>
  <c r="AI8447" i="1"/>
  <c r="AI8448" i="1"/>
  <c r="AI8449" i="1"/>
  <c r="AI8450" i="1"/>
  <c r="AI8451" i="1"/>
  <c r="AI8452" i="1"/>
  <c r="AI8453" i="1"/>
  <c r="AI8454" i="1"/>
  <c r="AI8455" i="1"/>
  <c r="AI8456" i="1"/>
  <c r="AI8457" i="1"/>
  <c r="AI8458" i="1"/>
  <c r="AI8459" i="1"/>
  <c r="AI8460" i="1"/>
  <c r="AI8461" i="1"/>
  <c r="AI8462" i="1"/>
  <c r="AI8463" i="1"/>
  <c r="AI8464" i="1"/>
  <c r="AI8465" i="1"/>
  <c r="AI8466" i="1"/>
  <c r="AI8467" i="1"/>
  <c r="AI8468" i="1"/>
  <c r="AI8469" i="1"/>
  <c r="AI8470" i="1"/>
  <c r="AI8471" i="1"/>
  <c r="AI8472" i="1"/>
  <c r="AI8473" i="1"/>
  <c r="AI8474" i="1"/>
  <c r="AI8475" i="1"/>
  <c r="AI8476" i="1"/>
  <c r="AI8477" i="1"/>
  <c r="AI8478" i="1"/>
  <c r="AI8479" i="1"/>
  <c r="AI8480" i="1"/>
  <c r="AI8481" i="1"/>
  <c r="AI8482" i="1"/>
  <c r="AI8483" i="1"/>
  <c r="AI8484" i="1"/>
  <c r="AI8485" i="1"/>
  <c r="AI8486" i="1"/>
  <c r="AI8487" i="1"/>
  <c r="AI8488" i="1"/>
  <c r="AI8489" i="1"/>
  <c r="AI8490" i="1"/>
  <c r="AI8491" i="1"/>
  <c r="AI8492" i="1"/>
  <c r="AI8493" i="1"/>
  <c r="AI8494" i="1"/>
  <c r="AI8495" i="1"/>
  <c r="AI8496" i="1"/>
  <c r="AI8497" i="1"/>
  <c r="AI8498" i="1"/>
  <c r="AI8499" i="1"/>
  <c r="AI8500" i="1"/>
  <c r="AI8501" i="1"/>
  <c r="AI8502" i="1"/>
  <c r="AI8503" i="1"/>
  <c r="AI8504" i="1"/>
  <c r="AI8505" i="1"/>
  <c r="AI8506" i="1"/>
  <c r="AI8507" i="1"/>
  <c r="AI8508" i="1"/>
  <c r="AI8509" i="1"/>
  <c r="AI8510" i="1"/>
  <c r="AI8511" i="1"/>
  <c r="AI8512" i="1"/>
  <c r="AI8513" i="1"/>
  <c r="AI8514" i="1"/>
  <c r="AI8515" i="1"/>
  <c r="AI8516" i="1"/>
  <c r="AI8517" i="1"/>
  <c r="AI8518" i="1"/>
  <c r="AI8519" i="1"/>
  <c r="AI8520" i="1"/>
  <c r="AI8521" i="1"/>
  <c r="AI8522" i="1"/>
  <c r="AI8523" i="1"/>
  <c r="AI8524" i="1"/>
  <c r="AI8525" i="1"/>
  <c r="AI8526" i="1"/>
  <c r="AI8527" i="1"/>
  <c r="AI8528" i="1"/>
  <c r="AI8529" i="1"/>
  <c r="AI8530" i="1"/>
  <c r="AI8531" i="1"/>
  <c r="AI8532" i="1"/>
  <c r="AI8533" i="1"/>
  <c r="AI8534" i="1"/>
  <c r="AI8535" i="1"/>
  <c r="AI8536" i="1"/>
  <c r="AI8537" i="1"/>
  <c r="AI8538" i="1"/>
  <c r="AI8539" i="1"/>
  <c r="AI8540" i="1"/>
  <c r="AI8541" i="1"/>
  <c r="AI8542" i="1"/>
  <c r="AI8543" i="1"/>
  <c r="AI8544" i="1"/>
  <c r="AI8545" i="1"/>
  <c r="AI8546" i="1"/>
  <c r="AI8547" i="1"/>
  <c r="AI8548" i="1"/>
  <c r="AI8549" i="1"/>
  <c r="AI8550" i="1"/>
  <c r="AI8551" i="1"/>
  <c r="AI8552" i="1"/>
  <c r="AI8553" i="1"/>
  <c r="AI8554" i="1"/>
  <c r="AI8555" i="1"/>
  <c r="AI8556" i="1"/>
  <c r="AI8557" i="1"/>
  <c r="AI8558" i="1"/>
  <c r="AI8559" i="1"/>
  <c r="AI8560" i="1"/>
  <c r="AI8561" i="1"/>
  <c r="AI8562" i="1"/>
  <c r="AI8563" i="1"/>
  <c r="AI8564" i="1"/>
  <c r="AI8565" i="1"/>
  <c r="AI8566" i="1"/>
  <c r="AI8567" i="1"/>
  <c r="AI8568" i="1"/>
  <c r="AI8569" i="1"/>
  <c r="AI8570" i="1"/>
  <c r="AI8571" i="1"/>
  <c r="AI8572" i="1"/>
  <c r="AI8573" i="1"/>
  <c r="AI8574" i="1"/>
  <c r="AI8575" i="1"/>
  <c r="AI8576" i="1"/>
  <c r="AI8577" i="1"/>
  <c r="AI8578" i="1"/>
  <c r="AI8579" i="1"/>
  <c r="AI8580" i="1"/>
  <c r="AI8581" i="1"/>
  <c r="AI8582" i="1"/>
  <c r="AI8583" i="1"/>
  <c r="AI8584" i="1"/>
  <c r="AI8585" i="1"/>
  <c r="AI8586" i="1"/>
  <c r="AI8587" i="1"/>
  <c r="AI8588" i="1"/>
  <c r="AI8589" i="1"/>
  <c r="AI8590" i="1"/>
  <c r="AI8591" i="1"/>
  <c r="AI8592" i="1"/>
  <c r="AI8593" i="1"/>
  <c r="AI8594" i="1"/>
  <c r="AI8595" i="1"/>
  <c r="AI8596" i="1"/>
  <c r="AI8597" i="1"/>
  <c r="AI8598" i="1"/>
  <c r="AI8599" i="1"/>
  <c r="AI8600" i="1"/>
  <c r="AI8601" i="1"/>
  <c r="AI8602" i="1"/>
  <c r="AI8603" i="1"/>
  <c r="AI8604" i="1"/>
  <c r="AI8605" i="1"/>
  <c r="AI8606" i="1"/>
  <c r="AI8607" i="1"/>
  <c r="AI8608" i="1"/>
  <c r="AI8609" i="1"/>
  <c r="AI8610" i="1"/>
  <c r="AI8611" i="1"/>
  <c r="AI8612" i="1"/>
  <c r="AI8613" i="1"/>
  <c r="AI8614" i="1"/>
  <c r="AI8615" i="1"/>
  <c r="AI8616" i="1"/>
  <c r="AI8617" i="1"/>
  <c r="AI8618" i="1"/>
  <c r="AI8619" i="1"/>
  <c r="AI8620" i="1"/>
  <c r="AI8621" i="1"/>
  <c r="AI8622" i="1"/>
  <c r="AI8623" i="1"/>
  <c r="AI8624" i="1"/>
  <c r="AI8625" i="1"/>
  <c r="AI8626" i="1"/>
  <c r="AI8627" i="1"/>
  <c r="AI8628" i="1"/>
  <c r="AI8629" i="1"/>
  <c r="AI8630" i="1"/>
  <c r="AI8631" i="1"/>
  <c r="AI8632" i="1"/>
  <c r="AI8633" i="1"/>
  <c r="AI8634" i="1"/>
  <c r="AI8635" i="1"/>
  <c r="AI8636" i="1"/>
  <c r="AI8637" i="1"/>
  <c r="AI8638" i="1"/>
  <c r="AI8639" i="1"/>
  <c r="AI8640" i="1"/>
  <c r="AI8641" i="1"/>
  <c r="AI8642" i="1"/>
  <c r="AI8643" i="1"/>
  <c r="AI8644" i="1"/>
  <c r="AI8645" i="1"/>
  <c r="AI8646" i="1"/>
  <c r="AI8647" i="1"/>
  <c r="AI8648" i="1"/>
  <c r="AI8649" i="1"/>
  <c r="AI8650" i="1"/>
  <c r="AI8651" i="1"/>
  <c r="AI8652" i="1"/>
  <c r="AI8653" i="1"/>
  <c r="AI8654" i="1"/>
  <c r="AI8655" i="1"/>
  <c r="AI8656" i="1"/>
  <c r="AI8657" i="1"/>
  <c r="AI8658" i="1"/>
  <c r="AI8659" i="1"/>
  <c r="AI8660" i="1"/>
  <c r="AI8661" i="1"/>
  <c r="AI8662" i="1"/>
  <c r="AI8663" i="1"/>
  <c r="AI8664" i="1"/>
  <c r="AI8665" i="1"/>
  <c r="AI8666" i="1"/>
  <c r="AI8667" i="1"/>
  <c r="AI8668" i="1"/>
  <c r="AI8669" i="1"/>
  <c r="AI8670" i="1"/>
  <c r="AI8671" i="1"/>
  <c r="AI8672" i="1"/>
  <c r="AI8673" i="1"/>
  <c r="AI8674" i="1"/>
  <c r="AI8675" i="1"/>
  <c r="AI8676" i="1"/>
  <c r="AI8677" i="1"/>
  <c r="AI8678" i="1"/>
  <c r="AI8679" i="1"/>
  <c r="AI8680" i="1"/>
  <c r="AI8681" i="1"/>
  <c r="AI8682" i="1"/>
  <c r="AI8683" i="1"/>
  <c r="AI8684" i="1"/>
  <c r="AI8685" i="1"/>
  <c r="AI8686" i="1"/>
  <c r="AI8687" i="1"/>
  <c r="AI8688" i="1"/>
  <c r="AI8689" i="1"/>
  <c r="AI8690" i="1"/>
  <c r="AI8691" i="1"/>
  <c r="AI8692" i="1"/>
  <c r="AI8693" i="1"/>
  <c r="AI8694" i="1"/>
  <c r="AI8695" i="1"/>
  <c r="AI8696" i="1"/>
  <c r="AI8697" i="1"/>
  <c r="AI8698" i="1"/>
  <c r="AI8699" i="1"/>
  <c r="AI8700" i="1"/>
  <c r="AI8701" i="1"/>
  <c r="AI8702" i="1"/>
  <c r="AI8703" i="1"/>
  <c r="AI8704" i="1"/>
  <c r="AI8705" i="1"/>
  <c r="AI8706" i="1"/>
  <c r="AI8707" i="1"/>
  <c r="AI8708" i="1"/>
  <c r="AI8709" i="1"/>
  <c r="AI8710" i="1"/>
  <c r="AI8711" i="1"/>
  <c r="AI8712" i="1"/>
  <c r="AI8713" i="1"/>
  <c r="AI8714" i="1"/>
  <c r="AI8715" i="1"/>
  <c r="AI8716" i="1"/>
  <c r="AI8717" i="1"/>
  <c r="AI8718" i="1"/>
  <c r="AI8719" i="1"/>
  <c r="AI8720" i="1"/>
  <c r="AI8721" i="1"/>
  <c r="AI8722" i="1"/>
  <c r="AI8723" i="1"/>
  <c r="AI8724" i="1"/>
  <c r="AI8725" i="1"/>
  <c r="AI8726" i="1"/>
  <c r="AI8727" i="1"/>
  <c r="AI8728" i="1"/>
  <c r="AI8729" i="1"/>
  <c r="AI8730" i="1"/>
  <c r="AI8731" i="1"/>
  <c r="AI8732" i="1"/>
  <c r="AI8733" i="1"/>
  <c r="AI8734" i="1"/>
  <c r="AI8735" i="1"/>
  <c r="AI8736" i="1"/>
  <c r="AI8737" i="1"/>
  <c r="AI8738" i="1"/>
  <c r="AI8739" i="1"/>
  <c r="AI8740" i="1"/>
  <c r="AI8741" i="1"/>
  <c r="AI8742" i="1"/>
  <c r="AI8743" i="1"/>
  <c r="AI8744" i="1"/>
  <c r="AI8745" i="1"/>
  <c r="AI8746" i="1"/>
  <c r="AI8747" i="1"/>
  <c r="AI8748" i="1"/>
  <c r="AI8749" i="1"/>
  <c r="AI8750" i="1"/>
  <c r="AI8751" i="1"/>
  <c r="AI8752" i="1"/>
  <c r="AI8753" i="1"/>
  <c r="AI8754" i="1"/>
  <c r="AI8755" i="1"/>
  <c r="AI8756" i="1"/>
  <c r="AI8757" i="1"/>
  <c r="AI8758" i="1"/>
  <c r="AI8759" i="1"/>
  <c r="AI8760" i="1"/>
  <c r="AI8761" i="1"/>
  <c r="AI8762" i="1"/>
  <c r="AI8763" i="1"/>
  <c r="AI8764" i="1"/>
  <c r="AI8765" i="1"/>
  <c r="AI8766" i="1"/>
  <c r="AI8767" i="1"/>
  <c r="AI8768" i="1"/>
  <c r="AI8769" i="1"/>
  <c r="AI8770" i="1"/>
  <c r="AI8771" i="1"/>
  <c r="AI8772" i="1"/>
  <c r="AI8773" i="1"/>
  <c r="AI8774" i="1"/>
  <c r="AI8775" i="1"/>
  <c r="AI8776" i="1"/>
  <c r="AI8777" i="1"/>
  <c r="AI8778" i="1"/>
  <c r="AI8779" i="1"/>
  <c r="AI8780" i="1"/>
  <c r="AI8781" i="1"/>
  <c r="AI8782" i="1"/>
  <c r="AI8783" i="1"/>
  <c r="AI8784" i="1"/>
  <c r="AI8785" i="1"/>
  <c r="AI8786" i="1"/>
  <c r="AI8787" i="1"/>
  <c r="AI8788" i="1"/>
  <c r="AI8789" i="1"/>
  <c r="AI8790" i="1"/>
  <c r="AI8791" i="1"/>
  <c r="AI8792" i="1"/>
  <c r="AI8793" i="1"/>
  <c r="AI8794" i="1"/>
  <c r="AI8795" i="1"/>
  <c r="AI8796" i="1"/>
  <c r="AI8797" i="1"/>
  <c r="AI8798" i="1"/>
  <c r="AI8799" i="1"/>
  <c r="AI8800" i="1"/>
  <c r="AI8801" i="1"/>
  <c r="AI8802" i="1"/>
  <c r="AI8803" i="1"/>
  <c r="AI8804" i="1"/>
  <c r="AI8805" i="1"/>
  <c r="AI8806" i="1"/>
  <c r="AI8807" i="1"/>
  <c r="AI8808" i="1"/>
  <c r="AI8809" i="1"/>
  <c r="AI8810" i="1"/>
  <c r="AI8811" i="1"/>
  <c r="AI8812" i="1"/>
  <c r="AI8813" i="1"/>
  <c r="AI8814" i="1"/>
  <c r="AI8815" i="1"/>
  <c r="AI8816" i="1"/>
  <c r="AI8817" i="1"/>
  <c r="AI8818" i="1"/>
  <c r="AI8819" i="1"/>
  <c r="AI8820" i="1"/>
  <c r="AI8821" i="1"/>
  <c r="AI8822" i="1"/>
  <c r="AI8823" i="1"/>
  <c r="AI8824" i="1"/>
  <c r="AI8825" i="1"/>
  <c r="AI8826" i="1"/>
  <c r="AI8827" i="1"/>
  <c r="AI8828" i="1"/>
  <c r="AI8829" i="1"/>
  <c r="AI8830" i="1"/>
  <c r="AI8831" i="1"/>
  <c r="AI8832" i="1"/>
  <c r="AI8833" i="1"/>
  <c r="AI8834" i="1"/>
  <c r="AI8835" i="1"/>
  <c r="AI8836" i="1"/>
  <c r="AI8837" i="1"/>
  <c r="AI8838" i="1"/>
  <c r="AI8839" i="1"/>
  <c r="AI8840" i="1"/>
  <c r="AI8841" i="1"/>
  <c r="AI8842" i="1"/>
  <c r="AI8843" i="1"/>
  <c r="AI8844" i="1"/>
  <c r="AI8845" i="1"/>
  <c r="AI8846" i="1"/>
  <c r="AI8847" i="1"/>
  <c r="AI8848" i="1"/>
  <c r="AI8849" i="1"/>
  <c r="AI8850" i="1"/>
  <c r="AI8851" i="1"/>
  <c r="AI8852" i="1"/>
  <c r="AI8853" i="1"/>
  <c r="AI8854" i="1"/>
  <c r="AI8855" i="1"/>
  <c r="AI8856" i="1"/>
  <c r="AI8857" i="1"/>
  <c r="AI8858" i="1"/>
  <c r="AI8859" i="1"/>
  <c r="AI8860" i="1"/>
  <c r="AI8861" i="1"/>
  <c r="AI8862" i="1"/>
  <c r="AI8863" i="1"/>
  <c r="AI8864" i="1"/>
  <c r="AI8865" i="1"/>
  <c r="AI8866" i="1"/>
  <c r="AI8867" i="1"/>
  <c r="AI8868" i="1"/>
  <c r="AI8869" i="1"/>
  <c r="AI8870" i="1"/>
  <c r="AI8871" i="1"/>
  <c r="AI8872" i="1"/>
  <c r="AI8873" i="1"/>
  <c r="AI8874" i="1"/>
  <c r="AI8875" i="1"/>
  <c r="AI8876" i="1"/>
  <c r="AI8877" i="1"/>
  <c r="AI8878" i="1"/>
  <c r="AI8879" i="1"/>
  <c r="AI8880" i="1"/>
  <c r="AI8881" i="1"/>
  <c r="AI8882" i="1"/>
  <c r="AI8883" i="1"/>
  <c r="AI8884" i="1"/>
  <c r="AI8885" i="1"/>
  <c r="AI8886" i="1"/>
  <c r="AI8887" i="1"/>
  <c r="AI8888" i="1"/>
  <c r="AI8889" i="1"/>
  <c r="AI8890" i="1"/>
  <c r="AI8891" i="1"/>
  <c r="AI8892" i="1"/>
  <c r="AI8893" i="1"/>
  <c r="AI8894" i="1"/>
  <c r="AI8895" i="1"/>
  <c r="AI8896" i="1"/>
  <c r="AI8897" i="1"/>
  <c r="AI8898" i="1"/>
  <c r="AI8899" i="1"/>
  <c r="AI8900" i="1"/>
  <c r="AI8901" i="1"/>
  <c r="AI8902" i="1"/>
  <c r="AI8903" i="1"/>
  <c r="AI8904" i="1"/>
  <c r="AI8905" i="1"/>
  <c r="AI8906" i="1"/>
  <c r="AI8907" i="1"/>
  <c r="AI8908" i="1"/>
  <c r="AI8909" i="1"/>
  <c r="AI8910" i="1"/>
  <c r="AI8911" i="1"/>
  <c r="AI8912" i="1"/>
  <c r="AI8913" i="1"/>
  <c r="AI8914" i="1"/>
  <c r="AI8915" i="1"/>
  <c r="AI8916" i="1"/>
  <c r="AI8917" i="1"/>
  <c r="AI8918" i="1"/>
  <c r="AI8919" i="1"/>
  <c r="AI8920" i="1"/>
  <c r="AI8921" i="1"/>
  <c r="AI8922" i="1"/>
  <c r="AI8923" i="1"/>
  <c r="AI8924" i="1"/>
  <c r="AI8925" i="1"/>
  <c r="AI8926" i="1"/>
  <c r="AI8927" i="1"/>
  <c r="AI8928" i="1"/>
  <c r="AI8929" i="1"/>
  <c r="AI8930" i="1"/>
  <c r="AI8931" i="1"/>
  <c r="AI8932" i="1"/>
  <c r="AI8933" i="1"/>
  <c r="AI8934" i="1"/>
  <c r="AI8935" i="1"/>
  <c r="AI8936" i="1"/>
  <c r="AI8937" i="1"/>
  <c r="AI8938" i="1"/>
  <c r="AI8939" i="1"/>
  <c r="AI8940" i="1"/>
  <c r="AI8941" i="1"/>
  <c r="AI8942" i="1"/>
  <c r="AI8943" i="1"/>
  <c r="AI8944" i="1"/>
  <c r="AI8945" i="1"/>
  <c r="AI8946" i="1"/>
  <c r="AI8947" i="1"/>
  <c r="AI8948" i="1"/>
  <c r="AI8949" i="1"/>
  <c r="AI8950" i="1"/>
  <c r="AI8951" i="1"/>
  <c r="AI8952" i="1"/>
  <c r="AI8953" i="1"/>
  <c r="AI8954" i="1"/>
  <c r="AI8955" i="1"/>
  <c r="AI8956" i="1"/>
  <c r="AI8957" i="1"/>
  <c r="AI8958" i="1"/>
  <c r="AI8959" i="1"/>
  <c r="AI8960" i="1"/>
  <c r="AI8961" i="1"/>
  <c r="AI8962" i="1"/>
  <c r="AI8963" i="1"/>
  <c r="AI8964" i="1"/>
  <c r="AI8965" i="1"/>
  <c r="AI8966" i="1"/>
  <c r="AI8967" i="1"/>
  <c r="AI8968" i="1"/>
  <c r="AI8969" i="1"/>
  <c r="AI8970" i="1"/>
  <c r="AI8971" i="1"/>
  <c r="AI8972" i="1"/>
  <c r="AI8973" i="1"/>
  <c r="AI8974" i="1"/>
  <c r="AI8975" i="1"/>
  <c r="AI8976" i="1"/>
  <c r="AI8977" i="1"/>
  <c r="AI8978" i="1"/>
  <c r="AI8979" i="1"/>
  <c r="AI8980" i="1"/>
  <c r="AI8981" i="1"/>
  <c r="AI8982" i="1"/>
  <c r="AI8983" i="1"/>
  <c r="AI8984" i="1"/>
  <c r="AI8985" i="1"/>
  <c r="AI8986" i="1"/>
  <c r="AI8987" i="1"/>
  <c r="AI8988" i="1"/>
  <c r="AI8989" i="1"/>
  <c r="AI8990" i="1"/>
  <c r="AI8991" i="1"/>
  <c r="AI8992" i="1"/>
  <c r="AI8993" i="1"/>
  <c r="AI8994" i="1"/>
  <c r="AI8995" i="1"/>
  <c r="AI8996" i="1"/>
  <c r="AI8997" i="1"/>
  <c r="AI8998" i="1"/>
  <c r="AI8999" i="1"/>
  <c r="AI9000" i="1"/>
  <c r="AI9001" i="1"/>
  <c r="AI9002" i="1"/>
  <c r="AI9003" i="1"/>
  <c r="AI9004" i="1"/>
  <c r="AI9005" i="1"/>
  <c r="AI9006" i="1"/>
  <c r="AI9007" i="1"/>
  <c r="AI9008" i="1"/>
  <c r="AI9009" i="1"/>
  <c r="AI9010" i="1"/>
  <c r="AI9011" i="1"/>
  <c r="AI9012" i="1"/>
  <c r="AI9013" i="1"/>
  <c r="AI9014" i="1"/>
  <c r="AI9015" i="1"/>
  <c r="AI9016" i="1"/>
  <c r="AI9017" i="1"/>
  <c r="AI9018" i="1"/>
  <c r="AI9019" i="1"/>
  <c r="AI9020" i="1"/>
  <c r="AI9021" i="1"/>
  <c r="AI9022" i="1"/>
  <c r="AI9023" i="1"/>
  <c r="AI9024" i="1"/>
  <c r="AI9025" i="1"/>
  <c r="AI9026" i="1"/>
  <c r="AI9027" i="1"/>
  <c r="AI9028" i="1"/>
  <c r="AI9029" i="1"/>
  <c r="AI9030" i="1"/>
  <c r="AI9031" i="1"/>
  <c r="AI9032" i="1"/>
  <c r="AI9033" i="1"/>
  <c r="AI9034" i="1"/>
  <c r="AI9035" i="1"/>
  <c r="AI9036" i="1"/>
  <c r="AI9037" i="1"/>
  <c r="AI9038" i="1"/>
  <c r="AI9039" i="1"/>
  <c r="AI9040" i="1"/>
  <c r="AI9041" i="1"/>
  <c r="AI9042" i="1"/>
  <c r="AI9043" i="1"/>
  <c r="AI9044" i="1"/>
  <c r="AI9045" i="1"/>
  <c r="AI9046" i="1"/>
  <c r="AI9047" i="1"/>
  <c r="AI9048" i="1"/>
  <c r="AI9049" i="1"/>
  <c r="AI9050" i="1"/>
  <c r="AI9051" i="1"/>
  <c r="AI9052" i="1"/>
  <c r="AI9053" i="1"/>
  <c r="AI9054" i="1"/>
  <c r="AI9055" i="1"/>
  <c r="AI9056" i="1"/>
  <c r="AI9057" i="1"/>
  <c r="AI9058" i="1"/>
  <c r="AI9059" i="1"/>
  <c r="AI9060" i="1"/>
  <c r="AI9061" i="1"/>
  <c r="AI9062" i="1"/>
  <c r="AI9063" i="1"/>
  <c r="AI9064" i="1"/>
  <c r="AI9065" i="1"/>
  <c r="AI9066" i="1"/>
  <c r="AI9067" i="1"/>
  <c r="AI9068" i="1"/>
  <c r="AI9069" i="1"/>
  <c r="AI9070" i="1"/>
  <c r="AI9071" i="1"/>
  <c r="AI9072" i="1"/>
  <c r="AI9073" i="1"/>
  <c r="AI9074" i="1"/>
  <c r="AI9075" i="1"/>
  <c r="AI9076" i="1"/>
  <c r="AI9077" i="1"/>
  <c r="AI9078" i="1"/>
  <c r="AI9079" i="1"/>
  <c r="AI9080" i="1"/>
  <c r="AI9081" i="1"/>
  <c r="AI9082" i="1"/>
  <c r="AI9083" i="1"/>
  <c r="AI9084" i="1"/>
  <c r="AI9085" i="1"/>
  <c r="AI9086" i="1"/>
  <c r="AI9087" i="1"/>
  <c r="AI9088" i="1"/>
  <c r="AI9089" i="1"/>
  <c r="AI9090" i="1"/>
  <c r="AI9091" i="1"/>
  <c r="AI9092" i="1"/>
  <c r="AI9093" i="1"/>
  <c r="AI9094" i="1"/>
  <c r="AI9095" i="1"/>
  <c r="AI9096" i="1"/>
  <c r="AI9097" i="1"/>
  <c r="AI9098" i="1"/>
  <c r="AI9099" i="1"/>
  <c r="AI9100" i="1"/>
  <c r="AI9101" i="1"/>
  <c r="AI9102" i="1"/>
  <c r="AI9103" i="1"/>
  <c r="AI9104" i="1"/>
  <c r="AI9105" i="1"/>
  <c r="AI9106" i="1"/>
  <c r="AI9107" i="1"/>
  <c r="AI9108" i="1"/>
  <c r="AI9109" i="1"/>
  <c r="AI9110" i="1"/>
  <c r="AI9111" i="1"/>
  <c r="AI9112" i="1"/>
  <c r="AI9113" i="1"/>
  <c r="AI9114" i="1"/>
  <c r="AI9115" i="1"/>
  <c r="AI9116" i="1"/>
  <c r="AI9117" i="1"/>
  <c r="AI9118" i="1"/>
  <c r="AI9119" i="1"/>
  <c r="AI9120" i="1"/>
  <c r="AI9121" i="1"/>
  <c r="AI9122" i="1"/>
  <c r="AI9123" i="1"/>
  <c r="AI9124" i="1"/>
  <c r="AI9125" i="1"/>
  <c r="AI9126" i="1"/>
  <c r="AI9127" i="1"/>
  <c r="AI9128" i="1"/>
  <c r="AI9129" i="1"/>
  <c r="AI9130" i="1"/>
  <c r="AI9131" i="1"/>
  <c r="AI9132" i="1"/>
  <c r="AI9133" i="1"/>
  <c r="AI9134" i="1"/>
  <c r="AI9135" i="1"/>
  <c r="AI9136" i="1"/>
  <c r="AI9137" i="1"/>
  <c r="AI9138" i="1"/>
  <c r="AI9139" i="1"/>
  <c r="AI9140" i="1"/>
  <c r="AI9141" i="1"/>
  <c r="AI9142" i="1"/>
  <c r="AI9143" i="1"/>
  <c r="AI9144" i="1"/>
  <c r="AI9145" i="1"/>
  <c r="AI9146" i="1"/>
  <c r="AI9147" i="1"/>
  <c r="AI9148" i="1"/>
  <c r="AI9149" i="1"/>
  <c r="AI9150" i="1"/>
  <c r="AI9151" i="1"/>
  <c r="AI9152" i="1"/>
  <c r="AI9153" i="1"/>
  <c r="AI9154" i="1"/>
  <c r="AI9155" i="1"/>
  <c r="AI9156" i="1"/>
  <c r="AI9157" i="1"/>
  <c r="AI9158" i="1"/>
  <c r="AI9159" i="1"/>
  <c r="AI9160" i="1"/>
  <c r="AI9161" i="1"/>
  <c r="AI9162" i="1"/>
  <c r="AI9163" i="1"/>
  <c r="AI9164" i="1"/>
  <c r="AI9165" i="1"/>
  <c r="AI9166" i="1"/>
  <c r="AI9167" i="1"/>
  <c r="AI9168" i="1"/>
  <c r="AI9169" i="1"/>
  <c r="AI9170" i="1"/>
  <c r="AI9171" i="1"/>
  <c r="AI9172" i="1"/>
  <c r="AI9173" i="1"/>
  <c r="AI9174" i="1"/>
  <c r="AI9175" i="1"/>
  <c r="AI9176" i="1"/>
  <c r="AI9177" i="1"/>
  <c r="AI9178" i="1"/>
  <c r="AI9179" i="1"/>
  <c r="AI9180" i="1"/>
  <c r="AI9181" i="1"/>
  <c r="AI9182" i="1"/>
  <c r="AI9183" i="1"/>
  <c r="AI9184" i="1"/>
  <c r="AI9185" i="1"/>
  <c r="AI9186" i="1"/>
  <c r="AI9187" i="1"/>
  <c r="AI9188" i="1"/>
  <c r="AI9189" i="1"/>
  <c r="AI9190" i="1"/>
  <c r="AI9191" i="1"/>
  <c r="AI9192" i="1"/>
  <c r="AI9193" i="1"/>
  <c r="AI9194" i="1"/>
  <c r="AI9195" i="1"/>
  <c r="AI9196" i="1"/>
  <c r="AI9197" i="1"/>
  <c r="AI9198" i="1"/>
  <c r="AI9199" i="1"/>
  <c r="AI9200" i="1"/>
  <c r="AI9201" i="1"/>
  <c r="AI9202" i="1"/>
  <c r="AI9203" i="1"/>
  <c r="AI9204" i="1"/>
  <c r="AI9205" i="1"/>
  <c r="AI9206" i="1"/>
  <c r="AI9207" i="1"/>
  <c r="AI9208" i="1"/>
  <c r="AI9209" i="1"/>
  <c r="AI9210" i="1"/>
  <c r="AI9211" i="1"/>
  <c r="AI9212" i="1"/>
  <c r="AI9213" i="1"/>
  <c r="AI9214" i="1"/>
  <c r="AI9215" i="1"/>
  <c r="AI9216" i="1"/>
  <c r="AI9217" i="1"/>
  <c r="AI9218" i="1"/>
  <c r="AI9219" i="1"/>
  <c r="AI9220" i="1"/>
  <c r="AI9221" i="1"/>
  <c r="AI9222" i="1"/>
  <c r="AI9223" i="1"/>
  <c r="AI9224" i="1"/>
  <c r="AI9225" i="1"/>
  <c r="AI9226" i="1"/>
  <c r="AI9227" i="1"/>
  <c r="AI9228" i="1"/>
  <c r="AI9229" i="1"/>
  <c r="AI9230" i="1"/>
  <c r="AI9231" i="1"/>
  <c r="AI9232" i="1"/>
  <c r="AI9233" i="1"/>
  <c r="AI9234" i="1"/>
  <c r="AI9235" i="1"/>
  <c r="AI9236" i="1"/>
  <c r="AI9237" i="1"/>
  <c r="AI9238" i="1"/>
  <c r="AI9239" i="1"/>
  <c r="AI9240" i="1"/>
  <c r="AI9241" i="1"/>
  <c r="AI9242" i="1"/>
  <c r="AI9243" i="1"/>
  <c r="AI9244" i="1"/>
  <c r="AI9245" i="1"/>
  <c r="AI9246" i="1"/>
  <c r="AI9247" i="1"/>
  <c r="AI9248" i="1"/>
  <c r="AI9249" i="1"/>
  <c r="AI9250" i="1"/>
  <c r="AI9251" i="1"/>
  <c r="AI9252" i="1"/>
  <c r="AI9253" i="1"/>
  <c r="AI9254" i="1"/>
  <c r="AI9255" i="1"/>
  <c r="AI9256" i="1"/>
  <c r="AI9257" i="1"/>
  <c r="AI9258" i="1"/>
  <c r="AI9259" i="1"/>
  <c r="AI9260" i="1"/>
  <c r="AI9261" i="1"/>
  <c r="AI9262" i="1"/>
  <c r="AI9263" i="1"/>
  <c r="AI9264" i="1"/>
  <c r="AI9265" i="1"/>
  <c r="AI9266" i="1"/>
  <c r="AI9267" i="1"/>
  <c r="AI9268" i="1"/>
  <c r="AI9269" i="1"/>
  <c r="AI9270" i="1"/>
  <c r="AI9271" i="1"/>
  <c r="AI9272" i="1"/>
  <c r="AI9273" i="1"/>
  <c r="AI9274" i="1"/>
  <c r="AI9275" i="1"/>
  <c r="AI9276" i="1"/>
  <c r="AI9277" i="1"/>
  <c r="AI9278" i="1"/>
  <c r="AI9279" i="1"/>
  <c r="AI9280" i="1"/>
  <c r="AI9281" i="1"/>
  <c r="AI9282" i="1"/>
  <c r="AI9283" i="1"/>
  <c r="AI9284" i="1"/>
  <c r="AI9285" i="1"/>
  <c r="AI9286" i="1"/>
  <c r="AI9287" i="1"/>
  <c r="AI9288" i="1"/>
  <c r="AI9289" i="1"/>
  <c r="AI9290" i="1"/>
  <c r="AI9291" i="1"/>
  <c r="AI9292" i="1"/>
  <c r="AI9293" i="1"/>
  <c r="AI9294" i="1"/>
  <c r="AI9295" i="1"/>
  <c r="AI9296" i="1"/>
  <c r="AI9297" i="1"/>
  <c r="AI9298" i="1"/>
  <c r="AI9299" i="1"/>
  <c r="AI9300" i="1"/>
  <c r="AI9301" i="1"/>
  <c r="AI9302" i="1"/>
  <c r="AI9303" i="1"/>
  <c r="AI9304" i="1"/>
  <c r="AI9305" i="1"/>
  <c r="AI9306" i="1"/>
  <c r="AI9307" i="1"/>
  <c r="AI9308" i="1"/>
  <c r="AI9309" i="1"/>
  <c r="AI9310" i="1"/>
  <c r="AI9311" i="1"/>
  <c r="AI9312" i="1"/>
  <c r="AI9313" i="1"/>
  <c r="AI9314" i="1"/>
  <c r="AI9315" i="1"/>
  <c r="AI9316" i="1"/>
  <c r="AI9317" i="1"/>
  <c r="AI9318" i="1"/>
  <c r="AI9319" i="1"/>
  <c r="AI9320" i="1"/>
  <c r="AI9321" i="1"/>
  <c r="AI9322" i="1"/>
  <c r="AI9323" i="1"/>
  <c r="AI9324" i="1"/>
  <c r="AI9325" i="1"/>
  <c r="AI9326" i="1"/>
  <c r="AI9327" i="1"/>
  <c r="AI9328" i="1"/>
  <c r="AI9329" i="1"/>
  <c r="AI9330" i="1"/>
  <c r="AI9331" i="1"/>
  <c r="AI9332" i="1"/>
  <c r="AI9333" i="1"/>
  <c r="AI9334" i="1"/>
  <c r="AI9335" i="1"/>
  <c r="AI9336" i="1"/>
  <c r="AI9337" i="1"/>
  <c r="AI9338" i="1"/>
  <c r="AI9339" i="1"/>
  <c r="AI9340" i="1"/>
  <c r="AI9341" i="1"/>
  <c r="AI9342" i="1"/>
  <c r="AI9343" i="1"/>
  <c r="AI9344" i="1"/>
  <c r="AI9345" i="1"/>
  <c r="AI9346" i="1"/>
  <c r="AI9347" i="1"/>
  <c r="AI9348" i="1"/>
  <c r="AI9349" i="1"/>
  <c r="AI9350" i="1"/>
  <c r="AI9351" i="1"/>
  <c r="AI9352" i="1"/>
  <c r="AI9353" i="1"/>
  <c r="AI9354" i="1"/>
  <c r="AI9355" i="1"/>
  <c r="AI9356" i="1"/>
  <c r="AI9357" i="1"/>
  <c r="AI9358" i="1"/>
  <c r="AI9359" i="1"/>
  <c r="AI9360" i="1"/>
  <c r="AI9361" i="1"/>
  <c r="AI9362" i="1"/>
  <c r="AI9363" i="1"/>
  <c r="AI9364" i="1"/>
  <c r="AI9365" i="1"/>
  <c r="AI9366" i="1"/>
  <c r="AI9367" i="1"/>
  <c r="AI9368" i="1"/>
  <c r="AI9369" i="1"/>
  <c r="AI9370" i="1"/>
  <c r="AI9371" i="1"/>
  <c r="AI9372" i="1"/>
  <c r="AI9373" i="1"/>
  <c r="AI9374" i="1"/>
  <c r="AI9375" i="1"/>
  <c r="AI9376" i="1"/>
  <c r="AI9377" i="1"/>
  <c r="AI9378" i="1"/>
  <c r="AI9379" i="1"/>
  <c r="AI9380" i="1"/>
  <c r="AI9381" i="1"/>
  <c r="AI9382" i="1"/>
  <c r="AI9383" i="1"/>
  <c r="AI9384" i="1"/>
  <c r="AI9385" i="1"/>
  <c r="AI9386" i="1"/>
  <c r="AI9387" i="1"/>
  <c r="AI9388" i="1"/>
  <c r="AI9389" i="1"/>
  <c r="AI9390" i="1"/>
  <c r="AI9391" i="1"/>
  <c r="AI9392" i="1"/>
  <c r="AI9393" i="1"/>
  <c r="AI9394" i="1"/>
  <c r="AI9395" i="1"/>
  <c r="AI9396" i="1"/>
  <c r="AI9397" i="1"/>
  <c r="AI9398" i="1"/>
  <c r="AI9399" i="1"/>
  <c r="AI9400" i="1"/>
  <c r="AI9401" i="1"/>
  <c r="AI9402" i="1"/>
  <c r="AI9403" i="1"/>
  <c r="AI9404" i="1"/>
  <c r="AI9405" i="1"/>
  <c r="AI9406" i="1"/>
  <c r="AI9407" i="1"/>
  <c r="AI9408" i="1"/>
  <c r="AI9409" i="1"/>
  <c r="AI9410" i="1"/>
  <c r="AI9411" i="1"/>
  <c r="AI9412" i="1"/>
  <c r="AI9413" i="1"/>
  <c r="AI9414" i="1"/>
  <c r="AI9415" i="1"/>
  <c r="AI9416" i="1"/>
  <c r="AI9417" i="1"/>
  <c r="AI9418" i="1"/>
  <c r="AI9419" i="1"/>
  <c r="AI9420" i="1"/>
  <c r="AI9421" i="1"/>
  <c r="AI9422" i="1"/>
  <c r="AI9423" i="1"/>
  <c r="AI9424" i="1"/>
  <c r="AI9425" i="1"/>
  <c r="AI9426" i="1"/>
  <c r="AI9427" i="1"/>
  <c r="AI9428" i="1"/>
  <c r="AI9429" i="1"/>
  <c r="AI9430" i="1"/>
  <c r="AI9431" i="1"/>
  <c r="AI9432" i="1"/>
  <c r="AI9433" i="1"/>
  <c r="AI9434" i="1"/>
  <c r="AI9435" i="1"/>
  <c r="AI9436" i="1"/>
  <c r="AI9437" i="1"/>
  <c r="AI9438" i="1"/>
  <c r="AI9439" i="1"/>
  <c r="AI9440" i="1"/>
  <c r="AI9441" i="1"/>
  <c r="AI9442" i="1"/>
  <c r="AI9443" i="1"/>
  <c r="AI9444" i="1"/>
  <c r="AI9445" i="1"/>
  <c r="AI9446" i="1"/>
  <c r="AI9447" i="1"/>
  <c r="AI9448" i="1"/>
  <c r="AI9449" i="1"/>
  <c r="AI9450" i="1"/>
  <c r="AI9451" i="1"/>
  <c r="AI9452" i="1"/>
  <c r="AI9453" i="1"/>
  <c r="AI9454" i="1"/>
  <c r="AI9455" i="1"/>
  <c r="AI9456" i="1"/>
  <c r="AI9457" i="1"/>
  <c r="AI9458" i="1"/>
  <c r="AI9459" i="1"/>
  <c r="AI9460" i="1"/>
  <c r="AI9461" i="1"/>
  <c r="AI9462" i="1"/>
  <c r="AI9463" i="1"/>
  <c r="AI9464" i="1"/>
  <c r="AI9465" i="1"/>
  <c r="AI9466" i="1"/>
  <c r="AI9467" i="1"/>
  <c r="AI9468" i="1"/>
  <c r="AI9469" i="1"/>
  <c r="AI9470" i="1"/>
  <c r="AI9471" i="1"/>
  <c r="AI9472" i="1"/>
  <c r="AI9473" i="1"/>
  <c r="AI9474" i="1"/>
  <c r="AI9475" i="1"/>
  <c r="AI9476" i="1"/>
  <c r="AI9477" i="1"/>
  <c r="AI9478" i="1"/>
  <c r="AI9479" i="1"/>
  <c r="AI9480" i="1"/>
  <c r="AI9481" i="1"/>
  <c r="AI9482" i="1"/>
  <c r="AI9483" i="1"/>
  <c r="AI9484" i="1"/>
  <c r="AI9485" i="1"/>
  <c r="AI9486" i="1"/>
  <c r="AI9487" i="1"/>
  <c r="AI9488" i="1"/>
  <c r="AI9489" i="1"/>
  <c r="AI9490" i="1"/>
  <c r="AI9491" i="1"/>
  <c r="AI9492" i="1"/>
  <c r="AI9493" i="1"/>
  <c r="AI9494" i="1"/>
  <c r="AI9495" i="1"/>
  <c r="AI9496" i="1"/>
  <c r="AI9497" i="1"/>
  <c r="AI9498" i="1"/>
  <c r="AI9499" i="1"/>
  <c r="AI9500" i="1"/>
  <c r="AI9501" i="1"/>
  <c r="AI9502" i="1"/>
  <c r="AI9503" i="1"/>
  <c r="AI9504" i="1"/>
  <c r="AI9505" i="1"/>
  <c r="AI9506" i="1"/>
  <c r="AI9507" i="1"/>
  <c r="AI9508" i="1"/>
  <c r="AI9509" i="1"/>
  <c r="AI9510" i="1"/>
  <c r="AI9511" i="1"/>
  <c r="AI9512" i="1"/>
  <c r="AI9513" i="1"/>
  <c r="AI9514" i="1"/>
  <c r="AI9515" i="1"/>
  <c r="AI9516" i="1"/>
  <c r="AI9517" i="1"/>
  <c r="AI9518" i="1"/>
  <c r="AI9519" i="1"/>
  <c r="AI9520" i="1"/>
  <c r="AI9521" i="1"/>
  <c r="AI9522" i="1"/>
  <c r="AI9523" i="1"/>
  <c r="AI9524" i="1"/>
  <c r="AI9525" i="1"/>
  <c r="AI9526" i="1"/>
  <c r="AI9527" i="1"/>
  <c r="AI9528" i="1"/>
  <c r="AI9529" i="1"/>
  <c r="AI9530" i="1"/>
  <c r="AI9531" i="1"/>
  <c r="AI9532" i="1"/>
  <c r="AI9533" i="1"/>
  <c r="AI9534" i="1"/>
  <c r="AI9535" i="1"/>
  <c r="AI9536" i="1"/>
  <c r="AI9537" i="1"/>
  <c r="AI9538" i="1"/>
  <c r="AI9539" i="1"/>
  <c r="AI9540" i="1"/>
  <c r="AI9541" i="1"/>
  <c r="AI9542" i="1"/>
  <c r="AI9543" i="1"/>
  <c r="AI9544" i="1"/>
  <c r="AI9545" i="1"/>
  <c r="AI9546" i="1"/>
  <c r="AI9547" i="1"/>
  <c r="AI9548" i="1"/>
  <c r="AI9549" i="1"/>
  <c r="AI9550" i="1"/>
  <c r="AI9551" i="1"/>
  <c r="AI9552" i="1"/>
  <c r="AI9553" i="1"/>
  <c r="AI9554" i="1"/>
  <c r="AI9555" i="1"/>
  <c r="AI9556" i="1"/>
  <c r="AI9557" i="1"/>
  <c r="AI9558" i="1"/>
  <c r="AI9559" i="1"/>
  <c r="AI9560" i="1"/>
  <c r="AI9561" i="1"/>
  <c r="AI9562" i="1"/>
  <c r="AI9563" i="1"/>
  <c r="AI9564" i="1"/>
  <c r="AI9565" i="1"/>
  <c r="AI9566" i="1"/>
  <c r="AI9567" i="1"/>
  <c r="AI9568" i="1"/>
  <c r="AI9569" i="1"/>
  <c r="AI9570" i="1"/>
  <c r="AI9571" i="1"/>
  <c r="AI9572" i="1"/>
  <c r="AI9573" i="1"/>
  <c r="AI9574" i="1"/>
  <c r="AI9575" i="1"/>
  <c r="AI9576" i="1"/>
  <c r="AI9577" i="1"/>
  <c r="AI9578" i="1"/>
  <c r="AI9579" i="1"/>
  <c r="AI9580" i="1"/>
  <c r="AI9581" i="1"/>
  <c r="AI9582" i="1"/>
  <c r="AI9583" i="1"/>
  <c r="AI9584" i="1"/>
  <c r="AI9585" i="1"/>
  <c r="AI9586" i="1"/>
  <c r="AI9587" i="1"/>
  <c r="AI9588" i="1"/>
  <c r="AI9589" i="1"/>
  <c r="AI9590" i="1"/>
  <c r="AI9591" i="1"/>
  <c r="AI9592" i="1"/>
  <c r="AI9593" i="1"/>
  <c r="AI9594" i="1"/>
  <c r="AI9595" i="1"/>
  <c r="AI9596" i="1"/>
  <c r="AI9597" i="1"/>
  <c r="AI9598" i="1"/>
  <c r="AI9599" i="1"/>
  <c r="AI9600" i="1"/>
  <c r="AI9601" i="1"/>
  <c r="AI9602" i="1"/>
  <c r="AI9603" i="1"/>
  <c r="AI9604" i="1"/>
  <c r="AI9605" i="1"/>
  <c r="AI9606" i="1"/>
  <c r="AI9607" i="1"/>
  <c r="AI9608" i="1"/>
  <c r="AI9609" i="1"/>
  <c r="AI9610" i="1"/>
  <c r="AI9611" i="1"/>
  <c r="AI9612" i="1"/>
  <c r="AI9613" i="1"/>
  <c r="AI9614" i="1"/>
  <c r="AI9615" i="1"/>
  <c r="AI9616" i="1"/>
  <c r="AI9617" i="1"/>
  <c r="AI9618" i="1"/>
  <c r="AI9619" i="1"/>
  <c r="AI9620" i="1"/>
  <c r="AI9621" i="1"/>
  <c r="AI9622" i="1"/>
  <c r="AI9623" i="1"/>
  <c r="AI9624" i="1"/>
  <c r="AI9625" i="1"/>
  <c r="AI9626" i="1"/>
  <c r="AI9627" i="1"/>
  <c r="AI9628" i="1"/>
  <c r="AI9629" i="1"/>
  <c r="AI9630" i="1"/>
  <c r="AI9631" i="1"/>
  <c r="AI9632" i="1"/>
  <c r="AI9633" i="1"/>
  <c r="AI9634" i="1"/>
  <c r="AI9635" i="1"/>
  <c r="AI9636" i="1"/>
  <c r="AI9637" i="1"/>
  <c r="AI9638" i="1"/>
  <c r="AI9639" i="1"/>
  <c r="AI9640" i="1"/>
  <c r="AI9641" i="1"/>
  <c r="AI9642" i="1"/>
  <c r="AI9643" i="1"/>
  <c r="AI9644" i="1"/>
  <c r="AI9645" i="1"/>
  <c r="AI9646" i="1"/>
  <c r="AI9647" i="1"/>
  <c r="AI9648" i="1"/>
  <c r="AI9649" i="1"/>
  <c r="AI9650" i="1"/>
  <c r="AI9651" i="1"/>
  <c r="AI9652" i="1"/>
  <c r="AI9653" i="1"/>
  <c r="AI9654" i="1"/>
  <c r="AI9655" i="1"/>
  <c r="AI9656" i="1"/>
  <c r="AI9657" i="1"/>
  <c r="AI9658" i="1"/>
  <c r="AI9659" i="1"/>
  <c r="AI9660" i="1"/>
  <c r="AI9661" i="1"/>
  <c r="AI9662" i="1"/>
  <c r="AI9663" i="1"/>
  <c r="AI9664" i="1"/>
  <c r="AI9665" i="1"/>
  <c r="AI9666" i="1"/>
  <c r="AI9667" i="1"/>
  <c r="AI9668" i="1"/>
  <c r="AI9669" i="1"/>
  <c r="AI9670" i="1"/>
  <c r="AI9671" i="1"/>
  <c r="AI9672" i="1"/>
  <c r="AI9673" i="1"/>
  <c r="AI9674" i="1"/>
  <c r="AI9675" i="1"/>
  <c r="AI9676" i="1"/>
  <c r="AI9677" i="1"/>
  <c r="AI9678" i="1"/>
  <c r="AI9679" i="1"/>
  <c r="AI9680" i="1"/>
  <c r="AI9681" i="1"/>
  <c r="AI9682" i="1"/>
  <c r="AI9683" i="1"/>
  <c r="AI9684" i="1"/>
  <c r="AI9685" i="1"/>
  <c r="AI9686" i="1"/>
  <c r="AI9687" i="1"/>
  <c r="AI9688" i="1"/>
  <c r="AI9689" i="1"/>
  <c r="AI9690" i="1"/>
  <c r="AI9691" i="1"/>
  <c r="AI9692" i="1"/>
  <c r="AI9693" i="1"/>
  <c r="AI9694" i="1"/>
  <c r="AI9695" i="1"/>
  <c r="AI9696" i="1"/>
  <c r="AI9697" i="1"/>
  <c r="AI9698" i="1"/>
  <c r="AI9699" i="1"/>
  <c r="AI9700" i="1"/>
  <c r="AI9701" i="1"/>
  <c r="AI9702" i="1"/>
  <c r="AI9703" i="1"/>
  <c r="AI9704" i="1"/>
  <c r="AI9705" i="1"/>
  <c r="AI9706" i="1"/>
  <c r="AI9707" i="1"/>
  <c r="AI9708" i="1"/>
  <c r="AI9709" i="1"/>
  <c r="AI9710" i="1"/>
  <c r="AI9711" i="1"/>
  <c r="AI9712" i="1"/>
  <c r="AI9713" i="1"/>
  <c r="AI9714" i="1"/>
  <c r="AI9715" i="1"/>
  <c r="AI9716" i="1"/>
  <c r="AI9717" i="1"/>
  <c r="AI9718" i="1"/>
  <c r="AI9719" i="1"/>
  <c r="AI9720" i="1"/>
  <c r="AI9721" i="1"/>
  <c r="AI9722" i="1"/>
  <c r="AI9723" i="1"/>
  <c r="AI9724" i="1"/>
  <c r="AI9725" i="1"/>
  <c r="AI9726" i="1"/>
  <c r="AI9727" i="1"/>
  <c r="AI9728" i="1"/>
  <c r="AI9729" i="1"/>
  <c r="AI9730" i="1"/>
  <c r="AI9731" i="1"/>
  <c r="AI9732" i="1"/>
  <c r="AI9733" i="1"/>
  <c r="AI9734" i="1"/>
  <c r="AI9735" i="1"/>
  <c r="AI9736" i="1"/>
  <c r="AI9737" i="1"/>
  <c r="AI9738" i="1"/>
  <c r="AI9739" i="1"/>
  <c r="AI9740" i="1"/>
  <c r="AI9741" i="1"/>
  <c r="AI9742" i="1"/>
  <c r="AI9743" i="1"/>
  <c r="AI9744" i="1"/>
  <c r="AI9745" i="1"/>
  <c r="AI9746" i="1"/>
  <c r="AI9747" i="1"/>
  <c r="AI9748" i="1"/>
  <c r="AI9749" i="1"/>
  <c r="AI9750" i="1"/>
  <c r="AI9751" i="1"/>
  <c r="AI9752" i="1"/>
  <c r="AI9753" i="1"/>
  <c r="AI9754" i="1"/>
  <c r="AI9755" i="1"/>
  <c r="AI9756" i="1"/>
  <c r="AI9757" i="1"/>
  <c r="AI9758" i="1"/>
  <c r="AI9759" i="1"/>
  <c r="AI9760" i="1"/>
  <c r="AI9761" i="1"/>
  <c r="AI9762" i="1"/>
  <c r="AI9763" i="1"/>
  <c r="AI9764" i="1"/>
  <c r="AI9765" i="1"/>
  <c r="AI9766" i="1"/>
  <c r="AI9767" i="1"/>
  <c r="AI9768" i="1"/>
  <c r="AI9769" i="1"/>
  <c r="AI9770" i="1"/>
  <c r="AI9771" i="1"/>
  <c r="AI9772" i="1"/>
  <c r="AI9773" i="1"/>
  <c r="AI9774" i="1"/>
  <c r="AI9775" i="1"/>
  <c r="AI9776" i="1"/>
  <c r="AI9777" i="1"/>
  <c r="AI9778" i="1"/>
  <c r="AI9779" i="1"/>
  <c r="AI9780" i="1"/>
  <c r="AI9781" i="1"/>
  <c r="AI9782" i="1"/>
  <c r="AI9783" i="1"/>
  <c r="AI9784" i="1"/>
  <c r="AI9785" i="1"/>
  <c r="AI9786" i="1"/>
  <c r="AI9787" i="1"/>
  <c r="AI9788" i="1"/>
  <c r="AI9789" i="1"/>
  <c r="AI9790" i="1"/>
  <c r="AI9791" i="1"/>
  <c r="AI9792" i="1"/>
  <c r="AI9793" i="1"/>
  <c r="AI9794" i="1"/>
  <c r="AI9795" i="1"/>
  <c r="AI9796" i="1"/>
  <c r="AI9797" i="1"/>
  <c r="AI9798" i="1"/>
  <c r="AI9799" i="1"/>
  <c r="AI9800" i="1"/>
  <c r="AI9801" i="1"/>
  <c r="AI9802" i="1"/>
  <c r="AI9803" i="1"/>
  <c r="AI9804" i="1"/>
  <c r="AI9805" i="1"/>
  <c r="AI9806" i="1"/>
  <c r="AI9807" i="1"/>
  <c r="AI9808" i="1"/>
  <c r="AI9809" i="1"/>
  <c r="AI9810" i="1"/>
  <c r="AI9811" i="1"/>
  <c r="AI9812" i="1"/>
  <c r="AI9813" i="1"/>
  <c r="AI9814" i="1"/>
  <c r="AI9815" i="1"/>
  <c r="AI9816" i="1"/>
  <c r="AI9817" i="1"/>
  <c r="AI9818" i="1"/>
  <c r="AI9819" i="1"/>
  <c r="AI9820" i="1"/>
  <c r="AI9821" i="1"/>
  <c r="AI9822" i="1"/>
  <c r="AI9823" i="1"/>
  <c r="AI9824" i="1"/>
  <c r="AI9825" i="1"/>
  <c r="AI9826" i="1"/>
  <c r="AI9827" i="1"/>
  <c r="AI9828" i="1"/>
  <c r="AI9829" i="1"/>
  <c r="AI9830" i="1"/>
  <c r="AI9831" i="1"/>
  <c r="AI9832" i="1"/>
  <c r="AI9833" i="1"/>
  <c r="AI9834" i="1"/>
  <c r="AI9835" i="1"/>
  <c r="AI9836" i="1"/>
  <c r="AI9837" i="1"/>
  <c r="AI9838" i="1"/>
  <c r="AI9839" i="1"/>
  <c r="AI9840" i="1"/>
  <c r="AI9841" i="1"/>
  <c r="AI9842" i="1"/>
  <c r="AI9843" i="1"/>
  <c r="AI9844" i="1"/>
  <c r="AI9845" i="1"/>
  <c r="AI9846" i="1"/>
  <c r="AI9847" i="1"/>
  <c r="AI9848" i="1"/>
  <c r="AI9849" i="1"/>
  <c r="AI9850" i="1"/>
  <c r="AI9851" i="1"/>
  <c r="AI9852" i="1"/>
  <c r="AI9853" i="1"/>
  <c r="AI9854" i="1"/>
  <c r="AI9855" i="1"/>
  <c r="AI9856" i="1"/>
  <c r="AI9857" i="1"/>
  <c r="AI9858" i="1"/>
  <c r="AI9859" i="1"/>
  <c r="AI9860" i="1"/>
  <c r="AI9861" i="1"/>
  <c r="AI9862" i="1"/>
  <c r="AI9863" i="1"/>
  <c r="AI9864" i="1"/>
  <c r="AI9865" i="1"/>
  <c r="AI9866" i="1"/>
  <c r="AI9867" i="1"/>
  <c r="AI9868" i="1"/>
  <c r="AI9869" i="1"/>
  <c r="AI9870" i="1"/>
  <c r="AI9871" i="1"/>
  <c r="AI9872" i="1"/>
  <c r="AI9873" i="1"/>
  <c r="AI9874" i="1"/>
  <c r="AI9875" i="1"/>
  <c r="AI9876" i="1"/>
  <c r="AI9877" i="1"/>
  <c r="AI9878" i="1"/>
  <c r="AI9879" i="1"/>
  <c r="AI9880" i="1"/>
  <c r="AI9881" i="1"/>
  <c r="AI9882" i="1"/>
  <c r="AI9883" i="1"/>
  <c r="AI9884" i="1"/>
  <c r="AI9885" i="1"/>
  <c r="AI9886" i="1"/>
  <c r="AI9887" i="1"/>
  <c r="AI9888" i="1"/>
  <c r="AI9889" i="1"/>
  <c r="AI9890" i="1"/>
  <c r="AI9891" i="1"/>
  <c r="AI9892" i="1"/>
  <c r="AI9893" i="1"/>
  <c r="AI9894" i="1"/>
  <c r="AI9895" i="1"/>
  <c r="AI9896" i="1"/>
  <c r="AI9897" i="1"/>
  <c r="AI9898" i="1"/>
  <c r="AI9899" i="1"/>
  <c r="AI9900" i="1"/>
  <c r="AI9901" i="1"/>
  <c r="AI9902" i="1"/>
  <c r="AI9903" i="1"/>
  <c r="AI9904" i="1"/>
  <c r="AI9905" i="1"/>
  <c r="AI9906" i="1"/>
  <c r="AI9907" i="1"/>
  <c r="AI9908" i="1"/>
  <c r="AI9909" i="1"/>
  <c r="AI9910" i="1"/>
  <c r="AI9911" i="1"/>
  <c r="AI9912" i="1"/>
  <c r="AI9913" i="1"/>
  <c r="AI9914" i="1"/>
  <c r="AI9915" i="1"/>
  <c r="AI9916" i="1"/>
  <c r="AI9917" i="1"/>
  <c r="AI9918" i="1"/>
  <c r="AI9919" i="1"/>
  <c r="AI9920" i="1"/>
  <c r="AI9921" i="1"/>
  <c r="AI9922" i="1"/>
  <c r="AI9923" i="1"/>
  <c r="AI9924" i="1"/>
  <c r="AI9925" i="1"/>
  <c r="AI9926" i="1"/>
  <c r="AI9927" i="1"/>
  <c r="AI9928" i="1"/>
  <c r="AI9929" i="1"/>
  <c r="AI9930" i="1"/>
  <c r="AI9931" i="1"/>
  <c r="AI9932" i="1"/>
  <c r="AI9933" i="1"/>
  <c r="AI9934" i="1"/>
  <c r="AI9935" i="1"/>
  <c r="AI9936" i="1"/>
  <c r="AI9937" i="1"/>
  <c r="AI9938" i="1"/>
  <c r="AI9939" i="1"/>
  <c r="AI9940" i="1"/>
  <c r="AI9941" i="1"/>
  <c r="AI9942" i="1"/>
  <c r="AI9943" i="1"/>
  <c r="AI9944" i="1"/>
  <c r="AI9945" i="1"/>
  <c r="AI9946" i="1"/>
  <c r="AI9947" i="1"/>
  <c r="AI9948" i="1"/>
  <c r="AI9949" i="1"/>
  <c r="AI9950" i="1"/>
  <c r="AI9951" i="1"/>
  <c r="AI9952" i="1"/>
  <c r="AI9953" i="1"/>
  <c r="AI9954" i="1"/>
  <c r="AI9955" i="1"/>
  <c r="AI9956" i="1"/>
  <c r="AI9957" i="1"/>
  <c r="AI9958" i="1"/>
  <c r="AI9959" i="1"/>
  <c r="AI9960" i="1"/>
  <c r="AI9961" i="1"/>
  <c r="AI9962" i="1"/>
  <c r="AI9963" i="1"/>
  <c r="AI9964" i="1"/>
  <c r="AI9965" i="1"/>
  <c r="AI9966" i="1"/>
  <c r="AI9967" i="1"/>
  <c r="AI9968" i="1"/>
  <c r="AI9969" i="1"/>
  <c r="AI9970" i="1"/>
  <c r="AI9971" i="1"/>
  <c r="AI9972" i="1"/>
  <c r="AI9973" i="1"/>
  <c r="AI9974" i="1"/>
  <c r="AI9975" i="1"/>
  <c r="AI9976" i="1"/>
  <c r="AI9977" i="1"/>
  <c r="AI9978" i="1"/>
  <c r="AI9979" i="1"/>
  <c r="AI9980" i="1"/>
  <c r="AI9981" i="1"/>
  <c r="AI9982" i="1"/>
  <c r="AI9983" i="1"/>
  <c r="AI9984" i="1"/>
  <c r="AI9985" i="1"/>
  <c r="AI9986" i="1"/>
  <c r="AI9987" i="1"/>
  <c r="AI9988" i="1"/>
  <c r="AI9989" i="1"/>
  <c r="AI9990" i="1"/>
  <c r="AI9991" i="1"/>
  <c r="AI9992" i="1"/>
  <c r="AI9993" i="1"/>
  <c r="AI9994" i="1"/>
  <c r="AI9995" i="1"/>
  <c r="AI9996" i="1"/>
  <c r="AI9997" i="1"/>
  <c r="AI9998" i="1"/>
  <c r="AI9999" i="1"/>
  <c r="AI10000" i="1"/>
  <c r="AI10001" i="1"/>
  <c r="AI10002" i="1"/>
  <c r="AI10003" i="1"/>
  <c r="AI10004" i="1"/>
  <c r="AI10005" i="1"/>
  <c r="AI10006" i="1"/>
  <c r="AI10007" i="1"/>
  <c r="AI10008" i="1"/>
  <c r="AI10009" i="1"/>
  <c r="AI10010" i="1"/>
  <c r="AI10011" i="1"/>
  <c r="AI10012" i="1"/>
  <c r="AI10013" i="1"/>
  <c r="AI10014" i="1"/>
  <c r="AI10015" i="1"/>
  <c r="AI10016" i="1"/>
  <c r="AI10017" i="1"/>
  <c r="AI10018" i="1"/>
  <c r="AI10019" i="1"/>
  <c r="AI10020" i="1"/>
  <c r="AI10021" i="1"/>
  <c r="AI10022" i="1"/>
  <c r="AI10023" i="1"/>
  <c r="AI10024" i="1"/>
  <c r="AI10025" i="1"/>
  <c r="AI10026" i="1"/>
  <c r="AI10027" i="1"/>
  <c r="AI10028" i="1"/>
  <c r="AI10029" i="1"/>
  <c r="AI10030" i="1"/>
  <c r="AI10031" i="1"/>
  <c r="AI10032" i="1"/>
  <c r="AI10033" i="1"/>
  <c r="AI10034" i="1"/>
  <c r="AI10035" i="1"/>
  <c r="AI10036" i="1"/>
  <c r="AI10037" i="1"/>
  <c r="AI10038" i="1"/>
  <c r="AI10039" i="1"/>
  <c r="AI10040" i="1"/>
  <c r="AI10041" i="1"/>
  <c r="AI10042" i="1"/>
  <c r="AI10043" i="1"/>
  <c r="AI10044" i="1"/>
  <c r="AI10045" i="1"/>
  <c r="AI10046" i="1"/>
  <c r="AI10047" i="1"/>
  <c r="AI10048" i="1"/>
  <c r="AI10049" i="1"/>
  <c r="AI10050" i="1"/>
  <c r="AI10051" i="1"/>
  <c r="AI10052" i="1"/>
  <c r="AI10053" i="1"/>
  <c r="AI10054" i="1"/>
  <c r="AI10055" i="1"/>
  <c r="AI10056" i="1"/>
  <c r="AI10057" i="1"/>
  <c r="AI10058" i="1"/>
  <c r="AI10059" i="1"/>
  <c r="AI10060" i="1"/>
  <c r="AI10061" i="1"/>
  <c r="AI10062" i="1"/>
  <c r="AI10063" i="1"/>
  <c r="AI10064" i="1"/>
  <c r="AI10065" i="1"/>
  <c r="AI10066" i="1"/>
  <c r="AI10067" i="1"/>
  <c r="AI10068" i="1"/>
  <c r="AI10069" i="1"/>
  <c r="AI10070" i="1"/>
  <c r="AI10071" i="1"/>
  <c r="AI10072" i="1"/>
  <c r="AI10073" i="1"/>
  <c r="AI10074" i="1"/>
  <c r="AI10075" i="1"/>
  <c r="AI10076" i="1"/>
  <c r="AI10077" i="1"/>
  <c r="AI10078" i="1"/>
  <c r="AI10079" i="1"/>
  <c r="AI10080" i="1"/>
  <c r="AI10081" i="1"/>
  <c r="AI10082" i="1"/>
  <c r="AI10083" i="1"/>
  <c r="AI10084" i="1"/>
  <c r="AI10085" i="1"/>
  <c r="AI10086" i="1"/>
  <c r="AI10087" i="1"/>
  <c r="AI10088" i="1"/>
  <c r="AI10089" i="1"/>
  <c r="AI10090" i="1"/>
  <c r="AI10091" i="1"/>
  <c r="AI10092" i="1"/>
  <c r="AI10093" i="1"/>
  <c r="AI10094" i="1"/>
  <c r="AI10095" i="1"/>
  <c r="AI10096" i="1"/>
  <c r="AI10097" i="1"/>
  <c r="AI10098" i="1"/>
  <c r="AI10099" i="1"/>
  <c r="AI10100" i="1"/>
  <c r="AI10101" i="1"/>
  <c r="AI10102" i="1"/>
  <c r="AI10103" i="1"/>
  <c r="AI10104" i="1"/>
  <c r="AI10105" i="1"/>
  <c r="AI10106" i="1"/>
  <c r="AI10107" i="1"/>
  <c r="AI10108" i="1"/>
  <c r="AI10109" i="1"/>
  <c r="AI10110" i="1"/>
  <c r="AI10111" i="1"/>
  <c r="AI10112" i="1"/>
  <c r="AI10113" i="1"/>
  <c r="AI10114" i="1"/>
  <c r="AI10115" i="1"/>
  <c r="AI10116" i="1"/>
  <c r="AI10117" i="1"/>
  <c r="AI10118" i="1"/>
  <c r="AI10119" i="1"/>
  <c r="AI10120" i="1"/>
  <c r="AI10121" i="1"/>
  <c r="AI10122" i="1"/>
  <c r="AI10123" i="1"/>
  <c r="AI10124" i="1"/>
  <c r="AI10125" i="1"/>
  <c r="AI10126" i="1"/>
  <c r="AI10127" i="1"/>
  <c r="AI10128" i="1"/>
  <c r="AI10129" i="1"/>
  <c r="AI10130" i="1"/>
  <c r="AI10131" i="1"/>
  <c r="AI10132" i="1"/>
  <c r="AI10133" i="1"/>
  <c r="AI10134" i="1"/>
  <c r="AI10135" i="1"/>
  <c r="AI10136" i="1"/>
  <c r="AI10137" i="1"/>
  <c r="AI10138" i="1"/>
  <c r="AI10139" i="1"/>
  <c r="AI10140" i="1"/>
  <c r="AI10141" i="1"/>
  <c r="AI10142" i="1"/>
  <c r="AI10143" i="1"/>
  <c r="AI10144" i="1"/>
  <c r="AI10145" i="1"/>
  <c r="AI10146" i="1"/>
  <c r="AI10147" i="1"/>
  <c r="AI10148" i="1"/>
  <c r="AI10149" i="1"/>
  <c r="AI10150" i="1"/>
  <c r="AI10151" i="1"/>
  <c r="AI10152" i="1"/>
  <c r="AI10153" i="1"/>
  <c r="AI10154" i="1"/>
  <c r="AI10155" i="1"/>
  <c r="AI10156" i="1"/>
  <c r="AI10157" i="1"/>
  <c r="AI10158" i="1"/>
  <c r="AI10159" i="1"/>
  <c r="AI10160" i="1"/>
  <c r="AI10161" i="1"/>
  <c r="AI10162" i="1"/>
  <c r="AI10163" i="1"/>
  <c r="AI10164" i="1"/>
  <c r="AI10165" i="1"/>
  <c r="AI10166" i="1"/>
  <c r="AI10167" i="1"/>
  <c r="AI10168" i="1"/>
  <c r="AI10169" i="1"/>
  <c r="AI10170" i="1"/>
  <c r="AI10171" i="1"/>
  <c r="AI10172" i="1"/>
  <c r="AI10173" i="1"/>
  <c r="AI10174" i="1"/>
  <c r="AI10175" i="1"/>
  <c r="AI10176" i="1"/>
  <c r="AI10177" i="1"/>
  <c r="AI10178" i="1"/>
  <c r="AI10179" i="1"/>
  <c r="AI10180" i="1"/>
  <c r="AI10181" i="1"/>
  <c r="AI10182" i="1"/>
  <c r="AI10183" i="1"/>
  <c r="AI10184" i="1"/>
  <c r="AI10185" i="1"/>
  <c r="AI10186" i="1"/>
  <c r="AI10187" i="1"/>
  <c r="AI10188" i="1"/>
  <c r="AI10189" i="1"/>
  <c r="AI10190" i="1"/>
  <c r="AI10191" i="1"/>
  <c r="AI10192" i="1"/>
  <c r="AI10193" i="1"/>
  <c r="AI10194" i="1"/>
  <c r="AI10195" i="1"/>
  <c r="AI10196" i="1"/>
  <c r="AI10197" i="1"/>
  <c r="AI10198" i="1"/>
  <c r="AI10199" i="1"/>
  <c r="AI10200" i="1"/>
  <c r="AI10201" i="1"/>
  <c r="AI10202" i="1"/>
  <c r="AI10203" i="1"/>
  <c r="AI10204" i="1"/>
  <c r="AI10205" i="1"/>
  <c r="AI10206" i="1"/>
  <c r="AI10207" i="1"/>
  <c r="AI10208" i="1"/>
  <c r="AI10209" i="1"/>
  <c r="AI10210" i="1"/>
  <c r="AI10211" i="1"/>
  <c r="AI10212" i="1"/>
  <c r="AI10213" i="1"/>
  <c r="AI10214" i="1"/>
  <c r="AI10215" i="1"/>
  <c r="AI10216" i="1"/>
  <c r="AI10217" i="1"/>
  <c r="AI10218" i="1"/>
  <c r="AI10219" i="1"/>
  <c r="AI10220" i="1"/>
  <c r="AI10221" i="1"/>
  <c r="AI10222" i="1"/>
  <c r="AI10223" i="1"/>
  <c r="AI10224" i="1"/>
  <c r="AI10225" i="1"/>
  <c r="AI10226" i="1"/>
  <c r="AI10227" i="1"/>
  <c r="AI10228" i="1"/>
  <c r="AI10229" i="1"/>
  <c r="AI10230" i="1"/>
  <c r="AI10231" i="1"/>
  <c r="AI10232" i="1"/>
  <c r="AI10233" i="1"/>
  <c r="AI10234" i="1"/>
  <c r="AI10235" i="1"/>
  <c r="AI10236" i="1"/>
  <c r="AI10237" i="1"/>
  <c r="AI10238" i="1"/>
  <c r="AI10239" i="1"/>
  <c r="AI10240" i="1"/>
  <c r="AI10241" i="1"/>
  <c r="AI10242" i="1"/>
  <c r="AI10243" i="1"/>
  <c r="AI10244" i="1"/>
  <c r="AI10245" i="1"/>
  <c r="AI10246" i="1"/>
  <c r="AI10247" i="1"/>
  <c r="AI10248" i="1"/>
  <c r="AI10249" i="1"/>
  <c r="AI10250" i="1"/>
  <c r="AI10251" i="1"/>
  <c r="AI10252" i="1"/>
  <c r="AI10253" i="1"/>
  <c r="AI10254" i="1"/>
  <c r="AI10255" i="1"/>
  <c r="AI10256" i="1"/>
  <c r="AI10257" i="1"/>
  <c r="AI10258" i="1"/>
  <c r="AI10259" i="1"/>
  <c r="AI10260" i="1"/>
  <c r="AI10261" i="1"/>
  <c r="AI10262" i="1"/>
  <c r="AI10263" i="1"/>
  <c r="AI10264" i="1"/>
  <c r="AI10265" i="1"/>
  <c r="AI10266" i="1"/>
  <c r="AI10267" i="1"/>
  <c r="AI10268" i="1"/>
  <c r="AI10269" i="1"/>
  <c r="AI10270" i="1"/>
  <c r="AI10271" i="1"/>
  <c r="AI10272" i="1"/>
  <c r="AI10273" i="1"/>
  <c r="AI10274" i="1"/>
  <c r="AI10275" i="1"/>
  <c r="AI10276" i="1"/>
  <c r="AI10277" i="1"/>
  <c r="AI10278" i="1"/>
  <c r="AI10279" i="1"/>
  <c r="AI10280" i="1"/>
  <c r="AI10281" i="1"/>
  <c r="AI10282" i="1"/>
  <c r="AI10283" i="1"/>
  <c r="AI10284" i="1"/>
  <c r="AI10285" i="1"/>
  <c r="AI10286" i="1"/>
  <c r="AI10287" i="1"/>
  <c r="AI10288" i="1"/>
  <c r="AI10289" i="1"/>
  <c r="AI10290" i="1"/>
  <c r="AI10291" i="1"/>
  <c r="AI10292" i="1"/>
  <c r="AI10293" i="1"/>
  <c r="AI10294" i="1"/>
  <c r="AI10295" i="1"/>
  <c r="AI10296" i="1"/>
  <c r="AI10297" i="1"/>
  <c r="AI10298" i="1"/>
  <c r="AI10299" i="1"/>
  <c r="AI10300" i="1"/>
  <c r="AI10301" i="1"/>
  <c r="AI10302" i="1"/>
  <c r="AI10303" i="1"/>
  <c r="AI10304" i="1"/>
  <c r="AI10305" i="1"/>
  <c r="AI10306" i="1"/>
  <c r="AI10307" i="1"/>
  <c r="AI10308" i="1"/>
  <c r="AI10309" i="1"/>
  <c r="AI10310" i="1"/>
  <c r="AI10311" i="1"/>
  <c r="AI10312" i="1"/>
  <c r="AI10313" i="1"/>
  <c r="AI10314" i="1"/>
  <c r="AI10315" i="1"/>
  <c r="AI10316" i="1"/>
  <c r="AI10317" i="1"/>
  <c r="AI10318" i="1"/>
  <c r="AI10319" i="1"/>
  <c r="AI10320" i="1"/>
  <c r="AI10321" i="1"/>
  <c r="AI10322" i="1"/>
  <c r="AI10323" i="1"/>
  <c r="AI10324" i="1"/>
  <c r="AI10325" i="1"/>
  <c r="AI10326" i="1"/>
  <c r="AI10327" i="1"/>
  <c r="AI10328" i="1"/>
  <c r="AI10329" i="1"/>
  <c r="AI10330" i="1"/>
  <c r="AI10331" i="1"/>
  <c r="AI10332" i="1"/>
  <c r="AI10333" i="1"/>
  <c r="AI10334" i="1"/>
  <c r="AI10335" i="1"/>
  <c r="AI10336" i="1"/>
  <c r="AI10337" i="1"/>
  <c r="AI10338" i="1"/>
  <c r="AI10339" i="1"/>
  <c r="AI10340" i="1"/>
  <c r="AI10341" i="1"/>
  <c r="AI10342" i="1"/>
  <c r="AI10343" i="1"/>
  <c r="AI10344" i="1"/>
  <c r="AI10345" i="1"/>
  <c r="AI10346" i="1"/>
  <c r="AI10347" i="1"/>
  <c r="AI10348" i="1"/>
  <c r="AI10349" i="1"/>
  <c r="AI10350" i="1"/>
  <c r="AI10351" i="1"/>
  <c r="AI10352" i="1"/>
  <c r="AI10353" i="1"/>
  <c r="AI10354" i="1"/>
  <c r="AI10355" i="1"/>
  <c r="AI10356" i="1"/>
  <c r="AI10357" i="1"/>
  <c r="AI10358" i="1"/>
  <c r="AI10359" i="1"/>
  <c r="AI10360" i="1"/>
  <c r="AI10361" i="1"/>
  <c r="AI10362" i="1"/>
  <c r="AI10363" i="1"/>
  <c r="AI10364" i="1"/>
  <c r="AI10365" i="1"/>
  <c r="AI10366" i="1"/>
  <c r="AI10367" i="1"/>
  <c r="AI10368" i="1"/>
  <c r="AI10369" i="1"/>
  <c r="AI10370" i="1"/>
  <c r="AI10371" i="1"/>
  <c r="AI10372" i="1"/>
  <c r="AI10373" i="1"/>
  <c r="AI10374" i="1"/>
  <c r="AI10375" i="1"/>
  <c r="AI10376" i="1"/>
  <c r="AI10377" i="1"/>
  <c r="AI10378" i="1"/>
  <c r="AI10379" i="1"/>
  <c r="AI10380" i="1"/>
  <c r="AI10381" i="1"/>
  <c r="AI10382" i="1"/>
  <c r="AI10383" i="1"/>
  <c r="AI10384" i="1"/>
  <c r="AI10385" i="1"/>
  <c r="AI10386" i="1"/>
  <c r="AI10387" i="1"/>
  <c r="AI10388" i="1"/>
  <c r="AI10389" i="1"/>
  <c r="AI10390" i="1"/>
  <c r="AI10391" i="1"/>
  <c r="AI10392" i="1"/>
  <c r="AI10393" i="1"/>
  <c r="AI10394" i="1"/>
  <c r="AI10395" i="1"/>
  <c r="AI10396" i="1"/>
  <c r="AI10397" i="1"/>
  <c r="AI10398" i="1"/>
  <c r="AI10399" i="1"/>
  <c r="AI10400" i="1"/>
  <c r="AI10401" i="1"/>
  <c r="AI10402" i="1"/>
  <c r="AI10403" i="1"/>
  <c r="AI10404" i="1"/>
  <c r="AI10405" i="1"/>
  <c r="AI10406" i="1"/>
  <c r="AI10407" i="1"/>
  <c r="AI10408" i="1"/>
  <c r="AI10409" i="1"/>
  <c r="AI10410" i="1"/>
  <c r="AI10411" i="1"/>
  <c r="AI10412" i="1"/>
  <c r="AI10413" i="1"/>
  <c r="AI10414" i="1"/>
  <c r="AI10415" i="1"/>
  <c r="AI10416" i="1"/>
  <c r="AI10417" i="1"/>
  <c r="AI10418" i="1"/>
  <c r="AI10419" i="1"/>
  <c r="AI10420" i="1"/>
  <c r="AI10421" i="1"/>
  <c r="AI10422" i="1"/>
  <c r="AI10423" i="1"/>
  <c r="AI10424" i="1"/>
  <c r="AI10425" i="1"/>
  <c r="AI10426" i="1"/>
  <c r="AI10427" i="1"/>
  <c r="AI10428" i="1"/>
  <c r="AI10429" i="1"/>
  <c r="AI10430" i="1"/>
  <c r="AI10431" i="1"/>
  <c r="AI10432" i="1"/>
  <c r="AI10433" i="1"/>
  <c r="AI10434" i="1"/>
  <c r="AI10435" i="1"/>
  <c r="AI10436" i="1"/>
  <c r="AI10437" i="1"/>
  <c r="AI10438" i="1"/>
  <c r="AI10439" i="1"/>
  <c r="AI10440" i="1"/>
  <c r="AI10441" i="1"/>
  <c r="AI10442" i="1"/>
  <c r="AI10443" i="1"/>
  <c r="AI10444" i="1"/>
  <c r="AI10445" i="1"/>
  <c r="AI10446" i="1"/>
  <c r="AI10447" i="1"/>
  <c r="AI10448" i="1"/>
  <c r="AI10449" i="1"/>
  <c r="AI10450" i="1"/>
  <c r="AI10451" i="1"/>
  <c r="AI10452" i="1"/>
  <c r="AI10453" i="1"/>
  <c r="AI10454" i="1"/>
  <c r="AI10455" i="1"/>
  <c r="AI10456" i="1"/>
  <c r="AI10457" i="1"/>
  <c r="AI10458" i="1"/>
  <c r="AI10459" i="1"/>
  <c r="AI10460" i="1"/>
  <c r="AI10461" i="1"/>
  <c r="AI10462" i="1"/>
  <c r="AI10463" i="1"/>
  <c r="AI10464" i="1"/>
  <c r="AI10465" i="1"/>
  <c r="AI10466" i="1"/>
  <c r="AI10467" i="1"/>
  <c r="AI10468" i="1"/>
  <c r="AI10469" i="1"/>
  <c r="AI10470" i="1"/>
  <c r="AI10471" i="1"/>
  <c r="AI10472" i="1"/>
  <c r="AI10473" i="1"/>
  <c r="AI10474" i="1"/>
  <c r="AI10475" i="1"/>
  <c r="AI10476" i="1"/>
  <c r="AI10477" i="1"/>
  <c r="AI10478" i="1"/>
  <c r="AI10479" i="1"/>
  <c r="AI10480" i="1"/>
  <c r="AI10481" i="1"/>
  <c r="AI10482" i="1"/>
  <c r="AI10483" i="1"/>
  <c r="AI10484" i="1"/>
  <c r="AI10485" i="1"/>
  <c r="AI10486" i="1"/>
  <c r="AI10487" i="1"/>
  <c r="AI10488" i="1"/>
  <c r="AI10489" i="1"/>
  <c r="AI10490" i="1"/>
  <c r="AI10491" i="1"/>
  <c r="AI10492" i="1"/>
  <c r="AI10493" i="1"/>
  <c r="AI10494" i="1"/>
  <c r="AI10495" i="1"/>
  <c r="AI10496" i="1"/>
  <c r="AI10497" i="1"/>
  <c r="AI10498" i="1"/>
  <c r="AI10499" i="1"/>
  <c r="AI10500" i="1"/>
  <c r="AI10501" i="1"/>
  <c r="AI10502" i="1"/>
  <c r="AI10503" i="1"/>
  <c r="AI10504" i="1"/>
  <c r="AI10505" i="1"/>
  <c r="AI10506" i="1"/>
  <c r="AI10507" i="1"/>
  <c r="AI10508" i="1"/>
  <c r="AI10509" i="1"/>
  <c r="AI10510" i="1"/>
  <c r="AI10511" i="1"/>
  <c r="AI10512" i="1"/>
  <c r="AI10513" i="1"/>
  <c r="AI10514" i="1"/>
  <c r="AI10515" i="1"/>
  <c r="AI10516" i="1"/>
  <c r="AI10517" i="1"/>
  <c r="AI10518" i="1"/>
  <c r="AI10519" i="1"/>
  <c r="AI10520" i="1"/>
  <c r="AI10521" i="1"/>
  <c r="AI10522" i="1"/>
  <c r="AI10523" i="1"/>
  <c r="AI10524" i="1"/>
  <c r="AI10525" i="1"/>
  <c r="AI10526" i="1"/>
  <c r="AI10527" i="1"/>
  <c r="AI10528" i="1"/>
  <c r="AI10529" i="1"/>
  <c r="AI10530" i="1"/>
  <c r="AI10531" i="1"/>
  <c r="AI10532" i="1"/>
  <c r="AI10533" i="1"/>
  <c r="AI10534" i="1"/>
  <c r="AI10535" i="1"/>
  <c r="AI10536" i="1"/>
  <c r="AI10537" i="1"/>
  <c r="AI10538" i="1"/>
  <c r="AI10539" i="1"/>
  <c r="AI10540" i="1"/>
  <c r="AI10541" i="1"/>
  <c r="AI10542" i="1"/>
  <c r="AI10543" i="1"/>
  <c r="AI10544" i="1"/>
  <c r="AI10545" i="1"/>
  <c r="AI10546" i="1"/>
  <c r="AI10547" i="1"/>
  <c r="AI10548" i="1"/>
  <c r="AI10549" i="1"/>
  <c r="AI10550" i="1"/>
  <c r="AI10551" i="1"/>
  <c r="AI10552" i="1"/>
  <c r="AI10553" i="1"/>
  <c r="AI10554" i="1"/>
  <c r="AI10555" i="1"/>
  <c r="AI10556" i="1"/>
  <c r="AI10557" i="1"/>
  <c r="AI10558" i="1"/>
  <c r="AI10559" i="1"/>
  <c r="AI10560" i="1"/>
  <c r="AI10561" i="1"/>
  <c r="AI10562" i="1"/>
  <c r="AI10563" i="1"/>
  <c r="AI10564" i="1"/>
  <c r="AI10565" i="1"/>
  <c r="AI10566" i="1"/>
  <c r="AI10567" i="1"/>
  <c r="AI10568" i="1"/>
  <c r="AI10569" i="1"/>
  <c r="AI10570" i="1"/>
  <c r="AI10571" i="1"/>
  <c r="AI10572" i="1"/>
  <c r="AI10573" i="1"/>
  <c r="AI10574" i="1"/>
  <c r="AI10575" i="1"/>
  <c r="AI10576" i="1"/>
  <c r="AI10577" i="1"/>
  <c r="AI10578" i="1"/>
  <c r="AI10579" i="1"/>
  <c r="AI10580" i="1"/>
  <c r="AI10581" i="1"/>
  <c r="AI10582" i="1"/>
  <c r="AI10583" i="1"/>
  <c r="AI10584" i="1"/>
  <c r="AI10585" i="1"/>
  <c r="AI10586" i="1"/>
  <c r="AI10587" i="1"/>
  <c r="AI10588" i="1"/>
  <c r="AI10589" i="1"/>
  <c r="AI10590" i="1"/>
  <c r="AI10591" i="1"/>
  <c r="AI10592" i="1"/>
  <c r="AI10593" i="1"/>
  <c r="AI10594" i="1"/>
  <c r="AI10595" i="1"/>
  <c r="AI10596" i="1"/>
  <c r="AI10597" i="1"/>
  <c r="AI10598" i="1"/>
  <c r="AI10599" i="1"/>
  <c r="AI10600" i="1"/>
  <c r="AI10601" i="1"/>
  <c r="AI10602" i="1"/>
  <c r="AI10603" i="1"/>
  <c r="AI10604" i="1"/>
  <c r="AI10605" i="1"/>
  <c r="AI10606" i="1"/>
  <c r="AI10607" i="1"/>
  <c r="AI10608" i="1"/>
  <c r="AI10609" i="1"/>
  <c r="AI10610" i="1"/>
  <c r="AI10611" i="1"/>
  <c r="AI10612" i="1"/>
  <c r="AI10613" i="1"/>
  <c r="AI10614" i="1"/>
  <c r="AI10615" i="1"/>
  <c r="AI10616" i="1"/>
  <c r="AI10617" i="1"/>
  <c r="AI10618" i="1"/>
  <c r="AI10619" i="1"/>
  <c r="AI10620" i="1"/>
  <c r="AI10621" i="1"/>
  <c r="AI10622" i="1"/>
  <c r="AI10623" i="1"/>
  <c r="AI10624" i="1"/>
  <c r="AI10625" i="1"/>
  <c r="AI10626" i="1"/>
  <c r="AI10627" i="1"/>
  <c r="AI10628" i="1"/>
  <c r="AI10629" i="1"/>
  <c r="AI10630" i="1"/>
  <c r="AI10631" i="1"/>
  <c r="AI10632" i="1"/>
  <c r="AI10633" i="1"/>
  <c r="AI10634" i="1"/>
  <c r="AI10635" i="1"/>
  <c r="AI10636" i="1"/>
  <c r="AI10637" i="1"/>
  <c r="AI10638" i="1"/>
  <c r="AI10639" i="1"/>
  <c r="AI10640" i="1"/>
  <c r="AI10641" i="1"/>
  <c r="AI10642" i="1"/>
  <c r="AI10643" i="1"/>
  <c r="AI10644" i="1"/>
  <c r="AI10645" i="1"/>
  <c r="AI10646" i="1"/>
  <c r="AI10647" i="1"/>
  <c r="AI10648" i="1"/>
  <c r="AI10649" i="1"/>
  <c r="AI10650" i="1"/>
  <c r="AI10651" i="1"/>
  <c r="AI10652" i="1"/>
  <c r="AI10653" i="1"/>
  <c r="AI10654" i="1"/>
  <c r="AI10655" i="1"/>
  <c r="AI10656" i="1"/>
  <c r="AI10657" i="1"/>
  <c r="AI10658" i="1"/>
  <c r="AI10659" i="1"/>
  <c r="AI10660" i="1"/>
  <c r="AI10661" i="1"/>
  <c r="AI10662" i="1"/>
  <c r="AI10663" i="1"/>
  <c r="AI10664" i="1"/>
  <c r="AI10665" i="1"/>
  <c r="AI10666" i="1"/>
  <c r="AI10667" i="1"/>
  <c r="AI10668" i="1"/>
  <c r="AI10669" i="1"/>
  <c r="AI10670" i="1"/>
  <c r="AI10671" i="1"/>
  <c r="AI10672" i="1"/>
  <c r="AI10673" i="1"/>
  <c r="AI10674" i="1"/>
  <c r="AI10675" i="1"/>
  <c r="AI10676" i="1"/>
  <c r="AI10677" i="1"/>
  <c r="AI10678" i="1"/>
  <c r="AI10679" i="1"/>
  <c r="AI10680" i="1"/>
  <c r="AI10681" i="1"/>
  <c r="AI10682" i="1"/>
  <c r="AI10683" i="1"/>
  <c r="AI10684" i="1"/>
  <c r="AI10685" i="1"/>
  <c r="AI10686" i="1"/>
  <c r="AI10687" i="1"/>
  <c r="AI10688" i="1"/>
  <c r="AI10689" i="1"/>
  <c r="AI10690" i="1"/>
  <c r="AI10691" i="1"/>
  <c r="AI10692" i="1"/>
  <c r="AI10693" i="1"/>
  <c r="AI10694" i="1"/>
  <c r="AI10695" i="1"/>
  <c r="AI10696" i="1"/>
  <c r="AI10697" i="1"/>
  <c r="AI10698" i="1"/>
  <c r="AI10699" i="1"/>
  <c r="AI10700" i="1"/>
  <c r="AI10701" i="1"/>
  <c r="AI10702" i="1"/>
  <c r="AI10703" i="1"/>
  <c r="AI10704" i="1"/>
  <c r="AI10705" i="1"/>
  <c r="AI10706" i="1"/>
  <c r="AI10707" i="1"/>
  <c r="AI10708" i="1"/>
  <c r="AI10709" i="1"/>
  <c r="AI10710" i="1"/>
  <c r="AI10711" i="1"/>
  <c r="AI10712" i="1"/>
  <c r="AI10713" i="1"/>
  <c r="AI10714" i="1"/>
  <c r="AI10715" i="1"/>
  <c r="AI10716" i="1"/>
  <c r="AI10717" i="1"/>
  <c r="AI10718" i="1"/>
  <c r="AI10719" i="1"/>
  <c r="AI10720" i="1"/>
  <c r="AI10721" i="1"/>
  <c r="AI10722" i="1"/>
  <c r="AI10723" i="1"/>
  <c r="AI10724" i="1"/>
  <c r="AI10725" i="1"/>
  <c r="AI10726" i="1"/>
  <c r="AI10727" i="1"/>
  <c r="AI10728" i="1"/>
  <c r="AI10729" i="1"/>
  <c r="AI10730" i="1"/>
  <c r="AI10731" i="1"/>
  <c r="AI10732" i="1"/>
  <c r="AI10733" i="1"/>
  <c r="AI10734" i="1"/>
  <c r="AI10735" i="1"/>
  <c r="AI10736" i="1"/>
  <c r="AI10737" i="1"/>
  <c r="AI10738" i="1"/>
  <c r="AI10739" i="1"/>
  <c r="AI10740" i="1"/>
  <c r="AI10741" i="1"/>
  <c r="AI10742" i="1"/>
  <c r="AI10743" i="1"/>
  <c r="AI10744" i="1"/>
  <c r="AI10745" i="1"/>
  <c r="AI10746" i="1"/>
  <c r="AI10747" i="1"/>
  <c r="AI10748" i="1"/>
  <c r="AI10749" i="1"/>
  <c r="AI10750" i="1"/>
  <c r="AI10751" i="1"/>
  <c r="AI10752" i="1"/>
  <c r="AI10753" i="1"/>
  <c r="AI10754" i="1"/>
  <c r="AI10755" i="1"/>
  <c r="AI10756" i="1"/>
  <c r="AI10757" i="1"/>
  <c r="AI10758" i="1"/>
  <c r="AI10759" i="1"/>
  <c r="AI10760" i="1"/>
  <c r="AI10761" i="1"/>
  <c r="AI10762" i="1"/>
  <c r="AI10763" i="1"/>
  <c r="AI10764" i="1"/>
  <c r="AI10765" i="1"/>
  <c r="AI10766" i="1"/>
  <c r="AI10767" i="1"/>
  <c r="AI10768" i="1"/>
  <c r="AI10769" i="1"/>
  <c r="AI10770" i="1"/>
  <c r="AI10771" i="1"/>
  <c r="AI10772" i="1"/>
  <c r="AI10773" i="1"/>
  <c r="AI10774" i="1"/>
  <c r="AI10775" i="1"/>
  <c r="AI10776" i="1"/>
  <c r="AI10777" i="1"/>
  <c r="AI10778" i="1"/>
  <c r="AI10779" i="1"/>
  <c r="AI10780" i="1"/>
  <c r="AI10781" i="1"/>
  <c r="AI10782" i="1"/>
  <c r="AI10783" i="1"/>
  <c r="AI10784" i="1"/>
  <c r="AI10785" i="1"/>
  <c r="AI10786" i="1"/>
  <c r="AI10787" i="1"/>
  <c r="AI10788" i="1"/>
  <c r="AI10789" i="1"/>
  <c r="AI10790" i="1"/>
  <c r="AI10791" i="1"/>
  <c r="AI10792" i="1"/>
  <c r="AI10793" i="1"/>
  <c r="AI10794" i="1"/>
  <c r="AI10795" i="1"/>
  <c r="AI10796" i="1"/>
  <c r="AI10797" i="1"/>
  <c r="AI10798" i="1"/>
  <c r="AI10799" i="1"/>
  <c r="AI10800" i="1"/>
  <c r="AI10801" i="1"/>
  <c r="AI10802" i="1"/>
  <c r="AI10803" i="1"/>
  <c r="AI10804" i="1"/>
  <c r="AI10805" i="1"/>
  <c r="AI10806" i="1"/>
  <c r="AI10807" i="1"/>
  <c r="AI10808" i="1"/>
  <c r="AI10809" i="1"/>
  <c r="AI10810" i="1"/>
  <c r="AI10811" i="1"/>
  <c r="AI10812" i="1"/>
  <c r="AI10813" i="1"/>
  <c r="AI10814" i="1"/>
  <c r="AI10815" i="1"/>
  <c r="AI10816" i="1"/>
  <c r="AI10817" i="1"/>
  <c r="AI10818" i="1"/>
  <c r="AI10819" i="1"/>
  <c r="AI10820" i="1"/>
  <c r="AI10821" i="1"/>
  <c r="AI10822" i="1"/>
  <c r="AI10823" i="1"/>
  <c r="AI10824" i="1"/>
  <c r="AI10825" i="1"/>
  <c r="AI10826" i="1"/>
  <c r="AI10827" i="1"/>
  <c r="AI10828" i="1"/>
  <c r="AI10829" i="1"/>
  <c r="AI10830" i="1"/>
  <c r="AI10831" i="1"/>
  <c r="AI10832" i="1"/>
  <c r="AI10833" i="1"/>
  <c r="AI10834" i="1"/>
  <c r="AI10835" i="1"/>
  <c r="AI10836" i="1"/>
  <c r="AI10837" i="1"/>
  <c r="AI10838" i="1"/>
  <c r="AI10839" i="1"/>
  <c r="AI10840" i="1"/>
  <c r="AI10841" i="1"/>
  <c r="AI10842" i="1"/>
  <c r="AI10843" i="1"/>
  <c r="AI10844" i="1"/>
  <c r="AI10845" i="1"/>
  <c r="AI10846" i="1"/>
  <c r="AI10847" i="1"/>
  <c r="AI10848" i="1"/>
  <c r="AI10849" i="1"/>
  <c r="AI10850" i="1"/>
  <c r="AI10851" i="1"/>
  <c r="AI10852" i="1"/>
  <c r="AI10853" i="1"/>
  <c r="AI10854" i="1"/>
  <c r="AI10855" i="1"/>
  <c r="AI10856" i="1"/>
  <c r="AI10857" i="1"/>
  <c r="AI10858" i="1"/>
  <c r="AI10859" i="1"/>
  <c r="AI10860" i="1"/>
  <c r="AI10861" i="1"/>
  <c r="AI10862" i="1"/>
  <c r="AI10863" i="1"/>
  <c r="AI10864" i="1"/>
  <c r="AI10865" i="1"/>
  <c r="AI10866" i="1"/>
  <c r="AI10867" i="1"/>
  <c r="AI10868" i="1"/>
  <c r="AI10869" i="1"/>
  <c r="AI10870" i="1"/>
  <c r="AI10871" i="1"/>
  <c r="AI10872" i="1"/>
  <c r="AI10873" i="1"/>
  <c r="AI10874" i="1"/>
  <c r="AI10875" i="1"/>
  <c r="AI10876" i="1"/>
  <c r="AI10877" i="1"/>
  <c r="AI10878" i="1"/>
  <c r="AI10879" i="1"/>
  <c r="AI10880" i="1"/>
  <c r="AI10881" i="1"/>
  <c r="AI10882" i="1"/>
  <c r="AI10883" i="1"/>
  <c r="AI10884" i="1"/>
  <c r="AI10885" i="1"/>
  <c r="AI10886" i="1"/>
  <c r="AI10887" i="1"/>
  <c r="AI10888" i="1"/>
  <c r="AI10889" i="1"/>
  <c r="AI10890" i="1"/>
  <c r="AI10891" i="1"/>
  <c r="AI10892" i="1"/>
  <c r="AI10893" i="1"/>
  <c r="AI10894" i="1"/>
  <c r="AI10895" i="1"/>
  <c r="AI10896" i="1"/>
  <c r="AI10897" i="1"/>
  <c r="AI10898" i="1"/>
  <c r="AI10899" i="1"/>
  <c r="AI10900" i="1"/>
  <c r="AI10901" i="1"/>
  <c r="AI10902" i="1"/>
  <c r="AI10903" i="1"/>
  <c r="AI10904" i="1"/>
  <c r="AI10905" i="1"/>
  <c r="AI10906" i="1"/>
  <c r="AI10907" i="1"/>
  <c r="AI10908" i="1"/>
  <c r="AI10909" i="1"/>
  <c r="AI10910" i="1"/>
  <c r="AI10911" i="1"/>
  <c r="AI10912" i="1"/>
  <c r="AI10913" i="1"/>
  <c r="AI10914" i="1"/>
  <c r="AI10915" i="1"/>
  <c r="AI10916" i="1"/>
  <c r="AI10917" i="1"/>
  <c r="AI10918" i="1"/>
  <c r="AI10919" i="1"/>
  <c r="AI10920" i="1"/>
  <c r="AI10921" i="1"/>
  <c r="AI10922" i="1"/>
  <c r="AI10923" i="1"/>
  <c r="AI10924" i="1"/>
  <c r="AI10925" i="1"/>
  <c r="AI10926" i="1"/>
  <c r="AI10927" i="1"/>
  <c r="AI10928" i="1"/>
  <c r="AI10929" i="1"/>
  <c r="AI10930" i="1"/>
  <c r="AI10931" i="1"/>
  <c r="AI10932" i="1"/>
  <c r="AI10933" i="1"/>
  <c r="AI10934" i="1"/>
  <c r="AI10935" i="1"/>
  <c r="AI10936" i="1"/>
  <c r="AI10937" i="1"/>
  <c r="AI10938" i="1"/>
  <c r="AI10939" i="1"/>
  <c r="AI10940" i="1"/>
  <c r="AI10941" i="1"/>
  <c r="AI10942" i="1"/>
  <c r="AI10943" i="1"/>
  <c r="AI10944" i="1"/>
  <c r="AI10945" i="1"/>
  <c r="AI10946" i="1"/>
  <c r="AI10947" i="1"/>
  <c r="AI10948" i="1"/>
  <c r="AI10949" i="1"/>
  <c r="AI10950" i="1"/>
  <c r="AI10951" i="1"/>
  <c r="AI10952" i="1"/>
  <c r="AI10953" i="1"/>
  <c r="AI10954" i="1"/>
  <c r="AI10955" i="1"/>
  <c r="AI10956" i="1"/>
  <c r="AI10957" i="1"/>
  <c r="AI10958" i="1"/>
  <c r="AI10959" i="1"/>
  <c r="AI10960" i="1"/>
  <c r="AI10961" i="1"/>
  <c r="AI10962" i="1"/>
  <c r="AI10963" i="1"/>
  <c r="AI10964" i="1"/>
  <c r="AI10965" i="1"/>
  <c r="AI10966" i="1"/>
  <c r="AI10967" i="1"/>
  <c r="AI10968" i="1"/>
  <c r="AI10969" i="1"/>
  <c r="AI10970" i="1"/>
  <c r="AI10971" i="1"/>
  <c r="AI10972" i="1"/>
  <c r="AI10973" i="1"/>
  <c r="AI10974" i="1"/>
  <c r="AI10975" i="1"/>
  <c r="AI10976" i="1"/>
  <c r="AI10977" i="1"/>
  <c r="AI10978" i="1"/>
  <c r="AI10979" i="1"/>
  <c r="AI10980" i="1"/>
  <c r="AI10981" i="1"/>
  <c r="AI10982" i="1"/>
  <c r="AI10983" i="1"/>
  <c r="AI10984" i="1"/>
  <c r="AI10985" i="1"/>
  <c r="AI10986" i="1"/>
  <c r="AI10987" i="1"/>
  <c r="AI10988" i="1"/>
  <c r="AI10989" i="1"/>
  <c r="AI10990" i="1"/>
  <c r="AI10991" i="1"/>
  <c r="AI10992" i="1"/>
  <c r="AI10993" i="1"/>
  <c r="AI10994" i="1"/>
  <c r="AI10995" i="1"/>
  <c r="AI10996" i="1"/>
  <c r="AI10997" i="1"/>
  <c r="AI10998" i="1"/>
  <c r="AI10999" i="1"/>
  <c r="AI11000" i="1"/>
  <c r="AI11001" i="1"/>
  <c r="AI11002" i="1"/>
  <c r="AI11003" i="1"/>
  <c r="AI11004" i="1"/>
  <c r="AI11005" i="1"/>
  <c r="AI11006" i="1"/>
  <c r="AI11007" i="1"/>
  <c r="AI11008" i="1"/>
  <c r="AI11009" i="1"/>
  <c r="AI11010" i="1"/>
  <c r="AI6001" i="1"/>
  <c r="AD11010" i="1"/>
  <c r="AE11010" i="1"/>
  <c r="AH11010" i="1"/>
  <c r="AD6007" i="1"/>
  <c r="AE6007" i="1"/>
  <c r="AH6007" i="1"/>
  <c r="AD6008" i="1"/>
  <c r="AE6008" i="1"/>
  <c r="AH6008" i="1"/>
  <c r="AD6009" i="1"/>
  <c r="AE6009" i="1"/>
  <c r="AH6009" i="1"/>
  <c r="AD6010" i="1"/>
  <c r="AE6010" i="1"/>
  <c r="AH6010" i="1"/>
  <c r="AD6011" i="1"/>
  <c r="AE6011" i="1"/>
  <c r="AH6011" i="1"/>
  <c r="AD6012" i="1"/>
  <c r="AE6012" i="1"/>
  <c r="AH6012" i="1"/>
  <c r="AD6013" i="1"/>
  <c r="AE6013" i="1"/>
  <c r="AH6013" i="1"/>
  <c r="AD6014" i="1"/>
  <c r="AE6014" i="1"/>
  <c r="AH6014" i="1"/>
  <c r="AD6015" i="1"/>
  <c r="AE6015" i="1"/>
  <c r="AH6015" i="1"/>
  <c r="AD6016" i="1"/>
  <c r="AE6016" i="1"/>
  <c r="AH6016" i="1"/>
  <c r="AD6017" i="1"/>
  <c r="AE6017" i="1"/>
  <c r="AH6017" i="1"/>
  <c r="AD6018" i="1"/>
  <c r="AE6018" i="1"/>
  <c r="AH6018" i="1"/>
  <c r="AD6019" i="1"/>
  <c r="AE6019" i="1"/>
  <c r="AH6019" i="1"/>
  <c r="AD6020" i="1"/>
  <c r="AE6020" i="1"/>
  <c r="AH6020" i="1"/>
  <c r="AD6021" i="1"/>
  <c r="AE6021" i="1"/>
  <c r="AH6021" i="1"/>
  <c r="AD6022" i="1"/>
  <c r="AE6022" i="1"/>
  <c r="AH6022" i="1"/>
  <c r="AD6023" i="1"/>
  <c r="AE6023" i="1"/>
  <c r="AH6023" i="1"/>
  <c r="AD6024" i="1"/>
  <c r="AE6024" i="1"/>
  <c r="AH6024" i="1"/>
  <c r="AD6025" i="1"/>
  <c r="AE6025" i="1"/>
  <c r="AH6025" i="1"/>
  <c r="AD6026" i="1"/>
  <c r="AE6026" i="1"/>
  <c r="AH6026" i="1"/>
  <c r="AD6027" i="1"/>
  <c r="AE6027" i="1"/>
  <c r="AH6027" i="1"/>
  <c r="AD6028" i="1"/>
  <c r="AE6028" i="1"/>
  <c r="AH6028" i="1"/>
  <c r="AD6029" i="1"/>
  <c r="AE6029" i="1"/>
  <c r="AH6029" i="1"/>
  <c r="AD6030" i="1"/>
  <c r="AE6030" i="1"/>
  <c r="AH6030" i="1"/>
  <c r="AD6031" i="1"/>
  <c r="AE6031" i="1"/>
  <c r="AH6031" i="1"/>
  <c r="AD6032" i="1"/>
  <c r="AE6032" i="1"/>
  <c r="AH6032" i="1"/>
  <c r="AD6033" i="1"/>
  <c r="AE6033" i="1"/>
  <c r="AH6033" i="1"/>
  <c r="AD6034" i="1"/>
  <c r="AE6034" i="1"/>
  <c r="AH6034" i="1"/>
  <c r="AD6035" i="1"/>
  <c r="AE6035" i="1"/>
  <c r="AH6035" i="1"/>
  <c r="AD6036" i="1"/>
  <c r="AE6036" i="1"/>
  <c r="AH6036" i="1"/>
  <c r="AD6037" i="1"/>
  <c r="AE6037" i="1"/>
  <c r="AH6037" i="1"/>
  <c r="AD6038" i="1"/>
  <c r="AE6038" i="1"/>
  <c r="AH6038" i="1"/>
  <c r="AD6039" i="1"/>
  <c r="AE6039" i="1"/>
  <c r="AH6039" i="1"/>
  <c r="AD6040" i="1"/>
  <c r="AE6040" i="1"/>
  <c r="AH6040" i="1"/>
  <c r="AD6041" i="1"/>
  <c r="AE6041" i="1"/>
  <c r="AH6041" i="1"/>
  <c r="AD6042" i="1"/>
  <c r="AE6042" i="1"/>
  <c r="AH6042" i="1"/>
  <c r="AD6043" i="1"/>
  <c r="AE6043" i="1"/>
  <c r="AH6043" i="1"/>
  <c r="AD6044" i="1"/>
  <c r="AE6044" i="1"/>
  <c r="AH6044" i="1"/>
  <c r="AD6045" i="1"/>
  <c r="AE6045" i="1"/>
  <c r="AH6045" i="1"/>
  <c r="AD6046" i="1"/>
  <c r="AE6046" i="1"/>
  <c r="AH6046" i="1"/>
  <c r="AD6047" i="1"/>
  <c r="AE6047" i="1"/>
  <c r="AH6047" i="1"/>
  <c r="AD6048" i="1"/>
  <c r="AE6048" i="1"/>
  <c r="AH6048" i="1"/>
  <c r="AD6049" i="1"/>
  <c r="AE6049" i="1"/>
  <c r="AH6049" i="1"/>
  <c r="AD6050" i="1"/>
  <c r="AE6050" i="1"/>
  <c r="AH6050" i="1"/>
  <c r="AD6051" i="1"/>
  <c r="AE6051" i="1"/>
  <c r="AH6051" i="1"/>
  <c r="AD6052" i="1"/>
  <c r="AE6052" i="1"/>
  <c r="AH6052" i="1"/>
  <c r="AD6053" i="1"/>
  <c r="AE6053" i="1"/>
  <c r="AH6053" i="1"/>
  <c r="AD6054" i="1"/>
  <c r="AE6054" i="1"/>
  <c r="AH6054" i="1"/>
  <c r="AD6055" i="1"/>
  <c r="AE6055" i="1"/>
  <c r="AH6055" i="1"/>
  <c r="AD6056" i="1"/>
  <c r="AE6056" i="1"/>
  <c r="AH6056" i="1"/>
  <c r="AD6057" i="1"/>
  <c r="AE6057" i="1"/>
  <c r="AH6057" i="1"/>
  <c r="AD6058" i="1"/>
  <c r="AE6058" i="1"/>
  <c r="AH6058" i="1"/>
  <c r="AD6059" i="1"/>
  <c r="AE6059" i="1"/>
  <c r="AH6059" i="1"/>
  <c r="AD6060" i="1"/>
  <c r="AE6060" i="1"/>
  <c r="AH6060" i="1"/>
  <c r="AD6061" i="1"/>
  <c r="AE6061" i="1"/>
  <c r="AH6061" i="1"/>
  <c r="AD6062" i="1"/>
  <c r="AE6062" i="1"/>
  <c r="AH6062" i="1"/>
  <c r="AD6063" i="1"/>
  <c r="AE6063" i="1"/>
  <c r="AH6063" i="1"/>
  <c r="AD6064" i="1"/>
  <c r="AE6064" i="1"/>
  <c r="AH6064" i="1"/>
  <c r="AD6065" i="1"/>
  <c r="AE6065" i="1"/>
  <c r="AH6065" i="1"/>
  <c r="AD6066" i="1"/>
  <c r="AE6066" i="1"/>
  <c r="AH6066" i="1"/>
  <c r="AD6067" i="1"/>
  <c r="AE6067" i="1"/>
  <c r="AH6067" i="1"/>
  <c r="AD6068" i="1"/>
  <c r="AE6068" i="1"/>
  <c r="AH6068" i="1"/>
  <c r="AD6069" i="1"/>
  <c r="AE6069" i="1"/>
  <c r="AH6069" i="1"/>
  <c r="AD6070" i="1"/>
  <c r="AE6070" i="1"/>
  <c r="AH6070" i="1"/>
  <c r="AD6071" i="1"/>
  <c r="AE6071" i="1"/>
  <c r="AH6071" i="1"/>
  <c r="AD6072" i="1"/>
  <c r="AE6072" i="1"/>
  <c r="AH6072" i="1"/>
  <c r="AD6073" i="1"/>
  <c r="AE6073" i="1"/>
  <c r="AH6073" i="1"/>
  <c r="AD6074" i="1"/>
  <c r="AE6074" i="1"/>
  <c r="AH6074" i="1"/>
  <c r="AD6075" i="1"/>
  <c r="AE6075" i="1"/>
  <c r="AH6075" i="1"/>
  <c r="AD6076" i="1"/>
  <c r="AE6076" i="1"/>
  <c r="AH6076" i="1"/>
  <c r="AD6077" i="1"/>
  <c r="AE6077" i="1"/>
  <c r="AH6077" i="1"/>
  <c r="AD6078" i="1"/>
  <c r="AE6078" i="1"/>
  <c r="AH6078" i="1"/>
  <c r="AD6079" i="1"/>
  <c r="AE6079" i="1"/>
  <c r="AH6079" i="1"/>
  <c r="AD6080" i="1"/>
  <c r="AE6080" i="1"/>
  <c r="AH6080" i="1"/>
  <c r="AD6081" i="1"/>
  <c r="AE6081" i="1"/>
  <c r="AH6081" i="1"/>
  <c r="AD6082" i="1"/>
  <c r="AE6082" i="1"/>
  <c r="AH6082" i="1"/>
  <c r="AD6083" i="1"/>
  <c r="AE6083" i="1"/>
  <c r="AH6083" i="1"/>
  <c r="AD6084" i="1"/>
  <c r="AE6084" i="1"/>
  <c r="AH6084" i="1"/>
  <c r="AD6085" i="1"/>
  <c r="AE6085" i="1"/>
  <c r="AH6085" i="1"/>
  <c r="AD6086" i="1"/>
  <c r="AE6086" i="1"/>
  <c r="AH6086" i="1"/>
  <c r="AD6087" i="1"/>
  <c r="AE6087" i="1"/>
  <c r="AH6087" i="1"/>
  <c r="AD6088" i="1"/>
  <c r="AE6088" i="1"/>
  <c r="AH6088" i="1"/>
  <c r="AD6089" i="1"/>
  <c r="AE6089" i="1"/>
  <c r="AH6089" i="1"/>
  <c r="AD6090" i="1"/>
  <c r="AE6090" i="1"/>
  <c r="AH6090" i="1"/>
  <c r="AD6091" i="1"/>
  <c r="AE6091" i="1"/>
  <c r="AH6091" i="1"/>
  <c r="AD6092" i="1"/>
  <c r="AE6092" i="1"/>
  <c r="AH6092" i="1"/>
  <c r="AD6093" i="1"/>
  <c r="AE6093" i="1"/>
  <c r="AH6093" i="1"/>
  <c r="AD6094" i="1"/>
  <c r="AE6094" i="1"/>
  <c r="AH6094" i="1"/>
  <c r="AD6095" i="1"/>
  <c r="AE6095" i="1"/>
  <c r="AH6095" i="1"/>
  <c r="AD6096" i="1"/>
  <c r="AE6096" i="1"/>
  <c r="AH6096" i="1"/>
  <c r="AD6097" i="1"/>
  <c r="AE6097" i="1"/>
  <c r="AH6097" i="1"/>
  <c r="AD6098" i="1"/>
  <c r="AE6098" i="1"/>
  <c r="AH6098" i="1"/>
  <c r="AD6099" i="1"/>
  <c r="AE6099" i="1"/>
  <c r="AH6099" i="1"/>
  <c r="AD6100" i="1"/>
  <c r="AE6100" i="1"/>
  <c r="AH6100" i="1"/>
  <c r="AD6101" i="1"/>
  <c r="AE6101" i="1"/>
  <c r="AH6101" i="1"/>
  <c r="AD6102" i="1"/>
  <c r="AE6102" i="1"/>
  <c r="AH6102" i="1"/>
  <c r="AD6103" i="1"/>
  <c r="AE6103" i="1"/>
  <c r="AH6103" i="1"/>
  <c r="AD6104" i="1"/>
  <c r="AE6104" i="1"/>
  <c r="AH6104" i="1"/>
  <c r="AD6105" i="1"/>
  <c r="AE6105" i="1"/>
  <c r="AH6105" i="1"/>
  <c r="AD6106" i="1"/>
  <c r="AE6106" i="1"/>
  <c r="AH6106" i="1"/>
  <c r="AD6107" i="1"/>
  <c r="AE6107" i="1"/>
  <c r="AH6107" i="1"/>
  <c r="AD6108" i="1"/>
  <c r="AE6108" i="1"/>
  <c r="AH6108" i="1"/>
  <c r="AD6109" i="1"/>
  <c r="AE6109" i="1"/>
  <c r="AH6109" i="1"/>
  <c r="AD6110" i="1"/>
  <c r="AE6110" i="1"/>
  <c r="AH6110" i="1"/>
  <c r="AD6111" i="1"/>
  <c r="AE6111" i="1"/>
  <c r="AH6111" i="1"/>
  <c r="AD6112" i="1"/>
  <c r="AE6112" i="1"/>
  <c r="AH6112" i="1"/>
  <c r="AD6113" i="1"/>
  <c r="AE6113" i="1"/>
  <c r="AH6113" i="1"/>
  <c r="AD6114" i="1"/>
  <c r="AE6114" i="1"/>
  <c r="AH6114" i="1"/>
  <c r="AD6115" i="1"/>
  <c r="AE6115" i="1"/>
  <c r="AH6115" i="1"/>
  <c r="AD6116" i="1"/>
  <c r="AE6116" i="1"/>
  <c r="AH6116" i="1"/>
  <c r="AD6117" i="1"/>
  <c r="AE6117" i="1"/>
  <c r="AH6117" i="1"/>
  <c r="AD6118" i="1"/>
  <c r="AE6118" i="1"/>
  <c r="AH6118" i="1"/>
  <c r="AD6119" i="1"/>
  <c r="AE6119" i="1"/>
  <c r="AH6119" i="1"/>
  <c r="AD6120" i="1"/>
  <c r="AE6120" i="1"/>
  <c r="AH6120" i="1"/>
  <c r="AD6121" i="1"/>
  <c r="AE6121" i="1"/>
  <c r="AH6121" i="1"/>
  <c r="AD6122" i="1"/>
  <c r="AE6122" i="1"/>
  <c r="AH6122" i="1"/>
  <c r="AD6123" i="1"/>
  <c r="AE6123" i="1"/>
  <c r="AH6123" i="1"/>
  <c r="AD6124" i="1"/>
  <c r="AE6124" i="1"/>
  <c r="AH6124" i="1"/>
  <c r="AD6125" i="1"/>
  <c r="AE6125" i="1"/>
  <c r="AH6125" i="1"/>
  <c r="AD6126" i="1"/>
  <c r="AE6126" i="1"/>
  <c r="AH6126" i="1"/>
  <c r="AD6127" i="1"/>
  <c r="AE6127" i="1"/>
  <c r="AH6127" i="1"/>
  <c r="AD6128" i="1"/>
  <c r="AE6128" i="1"/>
  <c r="AH6128" i="1"/>
  <c r="AD6129" i="1"/>
  <c r="AE6129" i="1"/>
  <c r="AH6129" i="1"/>
  <c r="AD6130" i="1"/>
  <c r="AE6130" i="1"/>
  <c r="AH6130" i="1"/>
  <c r="AD6131" i="1"/>
  <c r="AE6131" i="1"/>
  <c r="AH6131" i="1"/>
  <c r="AD6132" i="1"/>
  <c r="AE6132" i="1"/>
  <c r="AH6132" i="1"/>
  <c r="AD6133" i="1"/>
  <c r="AE6133" i="1"/>
  <c r="AH6133" i="1"/>
  <c r="AD6134" i="1"/>
  <c r="AE6134" i="1"/>
  <c r="AH6134" i="1"/>
  <c r="AD6135" i="1"/>
  <c r="AE6135" i="1"/>
  <c r="AH6135" i="1"/>
  <c r="AD6136" i="1"/>
  <c r="AE6136" i="1"/>
  <c r="AH6136" i="1"/>
  <c r="AD6137" i="1"/>
  <c r="AE6137" i="1"/>
  <c r="AH6137" i="1"/>
  <c r="AD6138" i="1"/>
  <c r="AE6138" i="1"/>
  <c r="AH6138" i="1"/>
  <c r="AD6139" i="1"/>
  <c r="AE6139" i="1"/>
  <c r="AH6139" i="1"/>
  <c r="AD6140" i="1"/>
  <c r="AE6140" i="1"/>
  <c r="AH6140" i="1"/>
  <c r="AD6141" i="1"/>
  <c r="AE6141" i="1"/>
  <c r="AH6141" i="1"/>
  <c r="AD6142" i="1"/>
  <c r="AE6142" i="1"/>
  <c r="AH6142" i="1"/>
  <c r="AD6143" i="1"/>
  <c r="AE6143" i="1"/>
  <c r="AH6143" i="1"/>
  <c r="AD6144" i="1"/>
  <c r="AE6144" i="1"/>
  <c r="AH6144" i="1"/>
  <c r="AD6145" i="1"/>
  <c r="AE6145" i="1"/>
  <c r="AH6145" i="1"/>
  <c r="AD6146" i="1"/>
  <c r="AE6146" i="1"/>
  <c r="AH6146" i="1"/>
  <c r="AD6147" i="1"/>
  <c r="AE6147" i="1"/>
  <c r="AH6147" i="1"/>
  <c r="AD6148" i="1"/>
  <c r="AE6148" i="1"/>
  <c r="AH6148" i="1"/>
  <c r="AD6149" i="1"/>
  <c r="AE6149" i="1"/>
  <c r="AH6149" i="1"/>
  <c r="AD6150" i="1"/>
  <c r="AE6150" i="1"/>
  <c r="AH6150" i="1"/>
  <c r="AD6151" i="1"/>
  <c r="AE6151" i="1"/>
  <c r="AH6151" i="1"/>
  <c r="AD6152" i="1"/>
  <c r="AE6152" i="1"/>
  <c r="AH6152" i="1"/>
  <c r="AD6153" i="1"/>
  <c r="AE6153" i="1"/>
  <c r="AH6153" i="1"/>
  <c r="AD6154" i="1"/>
  <c r="AE6154" i="1"/>
  <c r="AH6154" i="1"/>
  <c r="AD6155" i="1"/>
  <c r="AE6155" i="1"/>
  <c r="AH6155" i="1"/>
  <c r="AD6156" i="1"/>
  <c r="AE6156" i="1"/>
  <c r="AH6156" i="1"/>
  <c r="AD6157" i="1"/>
  <c r="AE6157" i="1"/>
  <c r="AH6157" i="1"/>
  <c r="AD6158" i="1"/>
  <c r="AE6158" i="1"/>
  <c r="AH6158" i="1"/>
  <c r="AD6159" i="1"/>
  <c r="AE6159" i="1"/>
  <c r="AH6159" i="1"/>
  <c r="AD6160" i="1"/>
  <c r="AE6160" i="1"/>
  <c r="AH6160" i="1"/>
  <c r="AD6161" i="1"/>
  <c r="AE6161" i="1"/>
  <c r="AH6161" i="1"/>
  <c r="AD6162" i="1"/>
  <c r="AE6162" i="1"/>
  <c r="AH6162" i="1"/>
  <c r="AD6163" i="1"/>
  <c r="AE6163" i="1"/>
  <c r="AH6163" i="1"/>
  <c r="AD6164" i="1"/>
  <c r="AE6164" i="1"/>
  <c r="AH6164" i="1"/>
  <c r="AD6165" i="1"/>
  <c r="AE6165" i="1"/>
  <c r="AH6165" i="1"/>
  <c r="AD6166" i="1"/>
  <c r="AE6166" i="1"/>
  <c r="AH6166" i="1"/>
  <c r="AD6167" i="1"/>
  <c r="AE6167" i="1"/>
  <c r="AH6167" i="1"/>
  <c r="AD6168" i="1"/>
  <c r="AE6168" i="1"/>
  <c r="AH6168" i="1"/>
  <c r="AD6169" i="1"/>
  <c r="AE6169" i="1"/>
  <c r="AH6169" i="1"/>
  <c r="AD6170" i="1"/>
  <c r="AE6170" i="1"/>
  <c r="AH6170" i="1"/>
  <c r="AD6171" i="1"/>
  <c r="AE6171" i="1"/>
  <c r="AH6171" i="1"/>
  <c r="AD6172" i="1"/>
  <c r="AE6172" i="1"/>
  <c r="AH6172" i="1"/>
  <c r="AD6173" i="1"/>
  <c r="AE6173" i="1"/>
  <c r="AH6173" i="1"/>
  <c r="AD6174" i="1"/>
  <c r="AE6174" i="1"/>
  <c r="AH6174" i="1"/>
  <c r="AD6175" i="1"/>
  <c r="AE6175" i="1"/>
  <c r="AH6175" i="1"/>
  <c r="AD6176" i="1"/>
  <c r="AE6176" i="1"/>
  <c r="AH6176" i="1"/>
  <c r="AD6177" i="1"/>
  <c r="AE6177" i="1"/>
  <c r="AH6177" i="1"/>
  <c r="AD6178" i="1"/>
  <c r="AE6178" i="1"/>
  <c r="AH6178" i="1"/>
  <c r="AD6179" i="1"/>
  <c r="AE6179" i="1"/>
  <c r="AH6179" i="1"/>
  <c r="AD6180" i="1"/>
  <c r="AE6180" i="1"/>
  <c r="AH6180" i="1"/>
  <c r="AD6181" i="1"/>
  <c r="AE6181" i="1"/>
  <c r="AH6181" i="1"/>
  <c r="AD6182" i="1"/>
  <c r="AE6182" i="1"/>
  <c r="AH6182" i="1"/>
  <c r="AD6183" i="1"/>
  <c r="AE6183" i="1"/>
  <c r="AH6183" i="1"/>
  <c r="AD6184" i="1"/>
  <c r="AE6184" i="1"/>
  <c r="AH6184" i="1"/>
  <c r="AD6185" i="1"/>
  <c r="AE6185" i="1"/>
  <c r="AH6185" i="1"/>
  <c r="AD6186" i="1"/>
  <c r="AE6186" i="1"/>
  <c r="AH6186" i="1"/>
  <c r="AD6187" i="1"/>
  <c r="AE6187" i="1"/>
  <c r="AH6187" i="1"/>
  <c r="AD6188" i="1"/>
  <c r="AE6188" i="1"/>
  <c r="AH6188" i="1"/>
  <c r="AD6189" i="1"/>
  <c r="AE6189" i="1"/>
  <c r="AH6189" i="1"/>
  <c r="AD6190" i="1"/>
  <c r="AE6190" i="1"/>
  <c r="AH6190" i="1"/>
  <c r="AD6191" i="1"/>
  <c r="AE6191" i="1"/>
  <c r="AH6191" i="1"/>
  <c r="AD6192" i="1"/>
  <c r="AE6192" i="1"/>
  <c r="AH6192" i="1"/>
  <c r="AD6193" i="1"/>
  <c r="AE6193" i="1"/>
  <c r="AH6193" i="1"/>
  <c r="AD6194" i="1"/>
  <c r="AE6194" i="1"/>
  <c r="AH6194" i="1"/>
  <c r="AD6195" i="1"/>
  <c r="AE6195" i="1"/>
  <c r="AH6195" i="1"/>
  <c r="AD6196" i="1"/>
  <c r="AE6196" i="1"/>
  <c r="AH6196" i="1"/>
  <c r="AD6197" i="1"/>
  <c r="AE6197" i="1"/>
  <c r="AH6197" i="1"/>
  <c r="AD6198" i="1"/>
  <c r="AE6198" i="1"/>
  <c r="AH6198" i="1"/>
  <c r="AD6199" i="1"/>
  <c r="AE6199" i="1"/>
  <c r="AH6199" i="1"/>
  <c r="AD6200" i="1"/>
  <c r="AE6200" i="1"/>
  <c r="AH6200" i="1"/>
  <c r="AD6201" i="1"/>
  <c r="AE6201" i="1"/>
  <c r="AH6201" i="1"/>
  <c r="AD6202" i="1"/>
  <c r="AE6202" i="1"/>
  <c r="AH6202" i="1"/>
  <c r="AD6203" i="1"/>
  <c r="AE6203" i="1"/>
  <c r="AH6203" i="1"/>
  <c r="AD6204" i="1"/>
  <c r="AE6204" i="1"/>
  <c r="AH6204" i="1"/>
  <c r="AD6205" i="1"/>
  <c r="AE6205" i="1"/>
  <c r="AH6205" i="1"/>
  <c r="AD6206" i="1"/>
  <c r="AE6206" i="1"/>
  <c r="AH6206" i="1"/>
  <c r="AD6207" i="1"/>
  <c r="AE6207" i="1"/>
  <c r="AH6207" i="1"/>
  <c r="AD6208" i="1"/>
  <c r="AE6208" i="1"/>
  <c r="AH6208" i="1"/>
  <c r="AD6209" i="1"/>
  <c r="AE6209" i="1"/>
  <c r="AH6209" i="1"/>
  <c r="AD6210" i="1"/>
  <c r="AE6210" i="1"/>
  <c r="AH6210" i="1"/>
  <c r="AD6211" i="1"/>
  <c r="AE6211" i="1"/>
  <c r="AH6211" i="1"/>
  <c r="AD6212" i="1"/>
  <c r="AE6212" i="1"/>
  <c r="AH6212" i="1"/>
  <c r="AD6213" i="1"/>
  <c r="AE6213" i="1"/>
  <c r="AH6213" i="1"/>
  <c r="AD6214" i="1"/>
  <c r="AE6214" i="1"/>
  <c r="AH6214" i="1"/>
  <c r="AD6215" i="1"/>
  <c r="AE6215" i="1"/>
  <c r="AH6215" i="1"/>
  <c r="AD6216" i="1"/>
  <c r="AE6216" i="1"/>
  <c r="AH6216" i="1"/>
  <c r="AD6217" i="1"/>
  <c r="AE6217" i="1"/>
  <c r="AH6217" i="1"/>
  <c r="AD6218" i="1"/>
  <c r="AE6218" i="1"/>
  <c r="AH6218" i="1"/>
  <c r="AD6219" i="1"/>
  <c r="AE6219" i="1"/>
  <c r="AH6219" i="1"/>
  <c r="AD6220" i="1"/>
  <c r="AE6220" i="1"/>
  <c r="AH6220" i="1"/>
  <c r="AD6221" i="1"/>
  <c r="AE6221" i="1"/>
  <c r="AH6221" i="1"/>
  <c r="AD6222" i="1"/>
  <c r="AE6222" i="1"/>
  <c r="AH6222" i="1"/>
  <c r="AD6223" i="1"/>
  <c r="AE6223" i="1"/>
  <c r="AH6223" i="1"/>
  <c r="AD6224" i="1"/>
  <c r="AE6224" i="1"/>
  <c r="AH6224" i="1"/>
  <c r="AD6225" i="1"/>
  <c r="AE6225" i="1"/>
  <c r="AH6225" i="1"/>
  <c r="AD6226" i="1"/>
  <c r="AE6226" i="1"/>
  <c r="AH6226" i="1"/>
  <c r="AD6227" i="1"/>
  <c r="AE6227" i="1"/>
  <c r="AH6227" i="1"/>
  <c r="AD6228" i="1"/>
  <c r="AE6228" i="1"/>
  <c r="AH6228" i="1"/>
  <c r="AD6229" i="1"/>
  <c r="AE6229" i="1"/>
  <c r="AH6229" i="1"/>
  <c r="AD6230" i="1"/>
  <c r="AE6230" i="1"/>
  <c r="AH6230" i="1"/>
  <c r="AD6231" i="1"/>
  <c r="AE6231" i="1"/>
  <c r="AH6231" i="1"/>
  <c r="AD6232" i="1"/>
  <c r="AE6232" i="1"/>
  <c r="AH6232" i="1"/>
  <c r="AD6233" i="1"/>
  <c r="AE6233" i="1"/>
  <c r="AH6233" i="1"/>
  <c r="AD6234" i="1"/>
  <c r="AE6234" i="1"/>
  <c r="AH6234" i="1"/>
  <c r="AD6235" i="1"/>
  <c r="AE6235" i="1"/>
  <c r="AH6235" i="1"/>
  <c r="AD6236" i="1"/>
  <c r="AE6236" i="1"/>
  <c r="AH6236" i="1"/>
  <c r="AD6237" i="1"/>
  <c r="AE6237" i="1"/>
  <c r="AH6237" i="1"/>
  <c r="AD6238" i="1"/>
  <c r="AE6238" i="1"/>
  <c r="AH6238" i="1"/>
  <c r="AD6239" i="1"/>
  <c r="AE6239" i="1"/>
  <c r="AH6239" i="1"/>
  <c r="AD6240" i="1"/>
  <c r="AE6240" i="1"/>
  <c r="AH6240" i="1"/>
  <c r="AD6241" i="1"/>
  <c r="AE6241" i="1"/>
  <c r="AH6241" i="1"/>
  <c r="AD6242" i="1"/>
  <c r="AE6242" i="1"/>
  <c r="AH6242" i="1"/>
  <c r="AD6243" i="1"/>
  <c r="AE6243" i="1"/>
  <c r="AH6243" i="1"/>
  <c r="AD6244" i="1"/>
  <c r="AE6244" i="1"/>
  <c r="AH6244" i="1"/>
  <c r="AD6245" i="1"/>
  <c r="AE6245" i="1"/>
  <c r="AH6245" i="1"/>
  <c r="AD6246" i="1"/>
  <c r="AE6246" i="1"/>
  <c r="AH6246" i="1"/>
  <c r="AD6247" i="1"/>
  <c r="AE6247" i="1"/>
  <c r="AH6247" i="1"/>
  <c r="AD6248" i="1"/>
  <c r="AE6248" i="1"/>
  <c r="AH6248" i="1"/>
  <c r="AD6249" i="1"/>
  <c r="AE6249" i="1"/>
  <c r="AH6249" i="1"/>
  <c r="AD6250" i="1"/>
  <c r="AE6250" i="1"/>
  <c r="AH6250" i="1"/>
  <c r="AD6251" i="1"/>
  <c r="AE6251" i="1"/>
  <c r="AH6251" i="1"/>
  <c r="AD6252" i="1"/>
  <c r="AE6252" i="1"/>
  <c r="AH6252" i="1"/>
  <c r="AD6253" i="1"/>
  <c r="AE6253" i="1"/>
  <c r="AH6253" i="1"/>
  <c r="AD6254" i="1"/>
  <c r="AE6254" i="1"/>
  <c r="AH6254" i="1"/>
  <c r="AD6255" i="1"/>
  <c r="AE6255" i="1"/>
  <c r="AH6255" i="1"/>
  <c r="AD6256" i="1"/>
  <c r="AE6256" i="1"/>
  <c r="AH6256" i="1"/>
  <c r="AD6257" i="1"/>
  <c r="AE6257" i="1"/>
  <c r="AH6257" i="1"/>
  <c r="AD6258" i="1"/>
  <c r="AE6258" i="1"/>
  <c r="AH6258" i="1"/>
  <c r="AD6259" i="1"/>
  <c r="AE6259" i="1"/>
  <c r="AH6259" i="1"/>
  <c r="AD6260" i="1"/>
  <c r="AE6260" i="1"/>
  <c r="AH6260" i="1"/>
  <c r="AD6261" i="1"/>
  <c r="AE6261" i="1"/>
  <c r="AH6261" i="1"/>
  <c r="AD6262" i="1"/>
  <c r="AE6262" i="1"/>
  <c r="AH6262" i="1"/>
  <c r="AD6263" i="1"/>
  <c r="AE6263" i="1"/>
  <c r="AH6263" i="1"/>
  <c r="AD6264" i="1"/>
  <c r="AE6264" i="1"/>
  <c r="AH6264" i="1"/>
  <c r="AD6265" i="1"/>
  <c r="AE6265" i="1"/>
  <c r="AH6265" i="1"/>
  <c r="AD6266" i="1"/>
  <c r="AE6266" i="1"/>
  <c r="AH6266" i="1"/>
  <c r="AD6267" i="1"/>
  <c r="AE6267" i="1"/>
  <c r="AH6267" i="1"/>
  <c r="AD6268" i="1"/>
  <c r="AE6268" i="1"/>
  <c r="AH6268" i="1"/>
  <c r="AD6269" i="1"/>
  <c r="AE6269" i="1"/>
  <c r="AH6269" i="1"/>
  <c r="AD6270" i="1"/>
  <c r="AE6270" i="1"/>
  <c r="AH6270" i="1"/>
  <c r="AD6271" i="1"/>
  <c r="AE6271" i="1"/>
  <c r="AH6271" i="1"/>
  <c r="AD6272" i="1"/>
  <c r="AE6272" i="1"/>
  <c r="AH6272" i="1"/>
  <c r="AD6273" i="1"/>
  <c r="AE6273" i="1"/>
  <c r="AH6273" i="1"/>
  <c r="AD6274" i="1"/>
  <c r="AE6274" i="1"/>
  <c r="AH6274" i="1"/>
  <c r="AD6275" i="1"/>
  <c r="AE6275" i="1"/>
  <c r="AH6275" i="1"/>
  <c r="AD6276" i="1"/>
  <c r="AE6276" i="1"/>
  <c r="AH6276" i="1"/>
  <c r="AD6277" i="1"/>
  <c r="AE6277" i="1"/>
  <c r="AH6277" i="1"/>
  <c r="AD6278" i="1"/>
  <c r="AE6278" i="1"/>
  <c r="AH6278" i="1"/>
  <c r="AD6279" i="1"/>
  <c r="AE6279" i="1"/>
  <c r="AH6279" i="1"/>
  <c r="AD6280" i="1"/>
  <c r="AE6280" i="1"/>
  <c r="AH6280" i="1"/>
  <c r="AD6281" i="1"/>
  <c r="AE6281" i="1"/>
  <c r="AH6281" i="1"/>
  <c r="AD6282" i="1"/>
  <c r="AE6282" i="1"/>
  <c r="AH6282" i="1"/>
  <c r="AD6283" i="1"/>
  <c r="AE6283" i="1"/>
  <c r="AH6283" i="1"/>
  <c r="AD6284" i="1"/>
  <c r="AE6284" i="1"/>
  <c r="AH6284" i="1"/>
  <c r="AD6285" i="1"/>
  <c r="AE6285" i="1"/>
  <c r="AH6285" i="1"/>
  <c r="AD6286" i="1"/>
  <c r="AE6286" i="1"/>
  <c r="AH6286" i="1"/>
  <c r="AD6287" i="1"/>
  <c r="AE6287" i="1"/>
  <c r="AH6287" i="1"/>
  <c r="AD6288" i="1"/>
  <c r="AE6288" i="1"/>
  <c r="AH6288" i="1"/>
  <c r="AD6289" i="1"/>
  <c r="AE6289" i="1"/>
  <c r="AH6289" i="1"/>
  <c r="AD6290" i="1"/>
  <c r="AE6290" i="1"/>
  <c r="AH6290" i="1"/>
  <c r="AD6291" i="1"/>
  <c r="AE6291" i="1"/>
  <c r="AH6291" i="1"/>
  <c r="AD6292" i="1"/>
  <c r="AE6292" i="1"/>
  <c r="AH6292" i="1"/>
  <c r="AD6293" i="1"/>
  <c r="AE6293" i="1"/>
  <c r="AH6293" i="1"/>
  <c r="AD6294" i="1"/>
  <c r="AE6294" i="1"/>
  <c r="AH6294" i="1"/>
  <c r="AD6295" i="1"/>
  <c r="AE6295" i="1"/>
  <c r="AH6295" i="1"/>
  <c r="AD6296" i="1"/>
  <c r="AE6296" i="1"/>
  <c r="AH6296" i="1"/>
  <c r="AD6297" i="1"/>
  <c r="AE6297" i="1"/>
  <c r="AH6297" i="1"/>
  <c r="AD6298" i="1"/>
  <c r="AE6298" i="1"/>
  <c r="AH6298" i="1"/>
  <c r="AD6299" i="1"/>
  <c r="AE6299" i="1"/>
  <c r="AH6299" i="1"/>
  <c r="AD6300" i="1"/>
  <c r="AE6300" i="1"/>
  <c r="AH6300" i="1"/>
  <c r="AD6301" i="1"/>
  <c r="AE6301" i="1"/>
  <c r="AH6301" i="1"/>
  <c r="AD6302" i="1"/>
  <c r="AE6302" i="1"/>
  <c r="AH6302" i="1"/>
  <c r="AD6303" i="1"/>
  <c r="AE6303" i="1"/>
  <c r="AH6303" i="1"/>
  <c r="AD6304" i="1"/>
  <c r="AE6304" i="1"/>
  <c r="AH6304" i="1"/>
  <c r="AD6305" i="1"/>
  <c r="AE6305" i="1"/>
  <c r="AH6305" i="1"/>
  <c r="AD6306" i="1"/>
  <c r="AE6306" i="1"/>
  <c r="AH6306" i="1"/>
  <c r="AD6307" i="1"/>
  <c r="AE6307" i="1"/>
  <c r="AH6307" i="1"/>
  <c r="AD6308" i="1"/>
  <c r="AE6308" i="1"/>
  <c r="AH6308" i="1"/>
  <c r="AD6309" i="1"/>
  <c r="AE6309" i="1"/>
  <c r="AH6309" i="1"/>
  <c r="AD6310" i="1"/>
  <c r="AE6310" i="1"/>
  <c r="AH6310" i="1"/>
  <c r="AD6311" i="1"/>
  <c r="AE6311" i="1"/>
  <c r="AH6311" i="1"/>
  <c r="AD6312" i="1"/>
  <c r="AE6312" i="1"/>
  <c r="AH6312" i="1"/>
  <c r="AD6313" i="1"/>
  <c r="AE6313" i="1"/>
  <c r="AH6313" i="1"/>
  <c r="AD6314" i="1"/>
  <c r="AE6314" i="1"/>
  <c r="AH6314" i="1"/>
  <c r="AD6315" i="1"/>
  <c r="AE6315" i="1"/>
  <c r="AH6315" i="1"/>
  <c r="AD6316" i="1"/>
  <c r="AE6316" i="1"/>
  <c r="AH6316" i="1"/>
  <c r="AD6317" i="1"/>
  <c r="AE6317" i="1"/>
  <c r="AH6317" i="1"/>
  <c r="AD6318" i="1"/>
  <c r="AE6318" i="1"/>
  <c r="AH6318" i="1"/>
  <c r="AD6319" i="1"/>
  <c r="AE6319" i="1"/>
  <c r="AH6319" i="1"/>
  <c r="AD6320" i="1"/>
  <c r="AE6320" i="1"/>
  <c r="AH6320" i="1"/>
  <c r="AD6321" i="1"/>
  <c r="AE6321" i="1"/>
  <c r="AH6321" i="1"/>
  <c r="AD6322" i="1"/>
  <c r="AE6322" i="1"/>
  <c r="AH6322" i="1"/>
  <c r="AD6323" i="1"/>
  <c r="AE6323" i="1"/>
  <c r="AH6323" i="1"/>
  <c r="AD6324" i="1"/>
  <c r="AE6324" i="1"/>
  <c r="AH6324" i="1"/>
  <c r="AD6325" i="1"/>
  <c r="AE6325" i="1"/>
  <c r="AH6325" i="1"/>
  <c r="AD6326" i="1"/>
  <c r="AE6326" i="1"/>
  <c r="AH6326" i="1"/>
  <c r="AD6327" i="1"/>
  <c r="AE6327" i="1"/>
  <c r="AH6327" i="1"/>
  <c r="AD6328" i="1"/>
  <c r="AE6328" i="1"/>
  <c r="AH6328" i="1"/>
  <c r="AD6329" i="1"/>
  <c r="AE6329" i="1"/>
  <c r="AH6329" i="1"/>
  <c r="AD6330" i="1"/>
  <c r="AE6330" i="1"/>
  <c r="AH6330" i="1"/>
  <c r="AD6331" i="1"/>
  <c r="AE6331" i="1"/>
  <c r="AH6331" i="1"/>
  <c r="AD6332" i="1"/>
  <c r="AE6332" i="1"/>
  <c r="AH6332" i="1"/>
  <c r="AD6333" i="1"/>
  <c r="AE6333" i="1"/>
  <c r="AH6333" i="1"/>
  <c r="AD6334" i="1"/>
  <c r="AE6334" i="1"/>
  <c r="AH6334" i="1"/>
  <c r="AD6335" i="1"/>
  <c r="AE6335" i="1"/>
  <c r="AH6335" i="1"/>
  <c r="AD6336" i="1"/>
  <c r="AE6336" i="1"/>
  <c r="AH6336" i="1"/>
  <c r="AD6337" i="1"/>
  <c r="AE6337" i="1"/>
  <c r="AH6337" i="1"/>
  <c r="AD6338" i="1"/>
  <c r="AE6338" i="1"/>
  <c r="AH6338" i="1"/>
  <c r="AD6339" i="1"/>
  <c r="AE6339" i="1"/>
  <c r="AH6339" i="1"/>
  <c r="AD6340" i="1"/>
  <c r="AE6340" i="1"/>
  <c r="AH6340" i="1"/>
  <c r="AD6341" i="1"/>
  <c r="AE6341" i="1"/>
  <c r="AH6341" i="1"/>
  <c r="AD6342" i="1"/>
  <c r="AE6342" i="1"/>
  <c r="AH6342" i="1"/>
  <c r="AD6343" i="1"/>
  <c r="AE6343" i="1"/>
  <c r="AH6343" i="1"/>
  <c r="AD6344" i="1"/>
  <c r="AE6344" i="1"/>
  <c r="AH6344" i="1"/>
  <c r="AD6345" i="1"/>
  <c r="AE6345" i="1"/>
  <c r="AH6345" i="1"/>
  <c r="AD6346" i="1"/>
  <c r="AE6346" i="1"/>
  <c r="AH6346" i="1"/>
  <c r="AD6347" i="1"/>
  <c r="AE6347" i="1"/>
  <c r="AH6347" i="1"/>
  <c r="AD6348" i="1"/>
  <c r="AE6348" i="1"/>
  <c r="AH6348" i="1"/>
  <c r="AD6349" i="1"/>
  <c r="AE6349" i="1"/>
  <c r="AH6349" i="1"/>
  <c r="AD6350" i="1"/>
  <c r="AE6350" i="1"/>
  <c r="AH6350" i="1"/>
  <c r="AD6351" i="1"/>
  <c r="AE6351" i="1"/>
  <c r="AH6351" i="1"/>
  <c r="AD6352" i="1"/>
  <c r="AE6352" i="1"/>
  <c r="AH6352" i="1"/>
  <c r="AD6353" i="1"/>
  <c r="AE6353" i="1"/>
  <c r="AH6353" i="1"/>
  <c r="AD6354" i="1"/>
  <c r="AE6354" i="1"/>
  <c r="AH6354" i="1"/>
  <c r="AD6355" i="1"/>
  <c r="AE6355" i="1"/>
  <c r="AH6355" i="1"/>
  <c r="AD6356" i="1"/>
  <c r="AE6356" i="1"/>
  <c r="AH6356" i="1"/>
  <c r="AD6357" i="1"/>
  <c r="AE6357" i="1"/>
  <c r="AH6357" i="1"/>
  <c r="AD6358" i="1"/>
  <c r="AE6358" i="1"/>
  <c r="AH6358" i="1"/>
  <c r="AD6359" i="1"/>
  <c r="AE6359" i="1"/>
  <c r="AH6359" i="1"/>
  <c r="AD6360" i="1"/>
  <c r="AE6360" i="1"/>
  <c r="AH6360" i="1"/>
  <c r="AD6361" i="1"/>
  <c r="AE6361" i="1"/>
  <c r="AH6361" i="1"/>
  <c r="AD6362" i="1"/>
  <c r="AE6362" i="1"/>
  <c r="AH6362" i="1"/>
  <c r="AD6363" i="1"/>
  <c r="AE6363" i="1"/>
  <c r="AH6363" i="1"/>
  <c r="AD6364" i="1"/>
  <c r="AE6364" i="1"/>
  <c r="AH6364" i="1"/>
  <c r="AD6365" i="1"/>
  <c r="AE6365" i="1"/>
  <c r="AH6365" i="1"/>
  <c r="AD6366" i="1"/>
  <c r="AE6366" i="1"/>
  <c r="AH6366" i="1"/>
  <c r="AD6367" i="1"/>
  <c r="AE6367" i="1"/>
  <c r="AH6367" i="1"/>
  <c r="AD6368" i="1"/>
  <c r="AE6368" i="1"/>
  <c r="AH6368" i="1"/>
  <c r="AD6369" i="1"/>
  <c r="AE6369" i="1"/>
  <c r="AH6369" i="1"/>
  <c r="AD6370" i="1"/>
  <c r="AE6370" i="1"/>
  <c r="AH6370" i="1"/>
  <c r="AD6371" i="1"/>
  <c r="AE6371" i="1"/>
  <c r="AH6371" i="1"/>
  <c r="AD6372" i="1"/>
  <c r="AE6372" i="1"/>
  <c r="AH6372" i="1"/>
  <c r="AD6373" i="1"/>
  <c r="AE6373" i="1"/>
  <c r="AH6373" i="1"/>
  <c r="AD6374" i="1"/>
  <c r="AE6374" i="1"/>
  <c r="AH6374" i="1"/>
  <c r="AD6375" i="1"/>
  <c r="AE6375" i="1"/>
  <c r="AH6375" i="1"/>
  <c r="AD6376" i="1"/>
  <c r="AE6376" i="1"/>
  <c r="AH6376" i="1"/>
  <c r="AD6377" i="1"/>
  <c r="AE6377" i="1"/>
  <c r="AH6377" i="1"/>
  <c r="AD6378" i="1"/>
  <c r="AE6378" i="1"/>
  <c r="AH6378" i="1"/>
  <c r="AD6379" i="1"/>
  <c r="AE6379" i="1"/>
  <c r="AH6379" i="1"/>
  <c r="AD6380" i="1"/>
  <c r="AE6380" i="1"/>
  <c r="AH6380" i="1"/>
  <c r="AD6381" i="1"/>
  <c r="AE6381" i="1"/>
  <c r="AH6381" i="1"/>
  <c r="AD6382" i="1"/>
  <c r="AE6382" i="1"/>
  <c r="AH6382" i="1"/>
  <c r="AD6383" i="1"/>
  <c r="AE6383" i="1"/>
  <c r="AH6383" i="1"/>
  <c r="AD6384" i="1"/>
  <c r="AE6384" i="1"/>
  <c r="AH6384" i="1"/>
  <c r="AD6385" i="1"/>
  <c r="AE6385" i="1"/>
  <c r="AH6385" i="1"/>
  <c r="AD6386" i="1"/>
  <c r="AE6386" i="1"/>
  <c r="AH6386" i="1"/>
  <c r="AD6387" i="1"/>
  <c r="AE6387" i="1"/>
  <c r="AH6387" i="1"/>
  <c r="AD6388" i="1"/>
  <c r="AE6388" i="1"/>
  <c r="AH6388" i="1"/>
  <c r="AD6389" i="1"/>
  <c r="AE6389" i="1"/>
  <c r="AH6389" i="1"/>
  <c r="AD6390" i="1"/>
  <c r="AE6390" i="1"/>
  <c r="AH6390" i="1"/>
  <c r="AD6391" i="1"/>
  <c r="AE6391" i="1"/>
  <c r="AH6391" i="1"/>
  <c r="AD6392" i="1"/>
  <c r="AE6392" i="1"/>
  <c r="AH6392" i="1"/>
  <c r="AD6393" i="1"/>
  <c r="AE6393" i="1"/>
  <c r="AH6393" i="1"/>
  <c r="AD6394" i="1"/>
  <c r="AE6394" i="1"/>
  <c r="AH6394" i="1"/>
  <c r="AD6395" i="1"/>
  <c r="AE6395" i="1"/>
  <c r="AH6395" i="1"/>
  <c r="AD6396" i="1"/>
  <c r="AE6396" i="1"/>
  <c r="AH6396" i="1"/>
  <c r="AD6397" i="1"/>
  <c r="AE6397" i="1"/>
  <c r="AH6397" i="1"/>
  <c r="AD6398" i="1"/>
  <c r="AE6398" i="1"/>
  <c r="AH6398" i="1"/>
  <c r="AD6399" i="1"/>
  <c r="AE6399" i="1"/>
  <c r="AH6399" i="1"/>
  <c r="AD6400" i="1"/>
  <c r="AE6400" i="1"/>
  <c r="AH6400" i="1"/>
  <c r="AD6401" i="1"/>
  <c r="AE6401" i="1"/>
  <c r="AH6401" i="1"/>
  <c r="AD6402" i="1"/>
  <c r="AE6402" i="1"/>
  <c r="AH6402" i="1"/>
  <c r="AD6403" i="1"/>
  <c r="AE6403" i="1"/>
  <c r="AH6403" i="1"/>
  <c r="AD6404" i="1"/>
  <c r="AE6404" i="1"/>
  <c r="AH6404" i="1"/>
  <c r="AD6405" i="1"/>
  <c r="AE6405" i="1"/>
  <c r="AH6405" i="1"/>
  <c r="AD6406" i="1"/>
  <c r="AE6406" i="1"/>
  <c r="AH6406" i="1"/>
  <c r="AD6407" i="1"/>
  <c r="AE6407" i="1"/>
  <c r="AH6407" i="1"/>
  <c r="AD6408" i="1"/>
  <c r="AE6408" i="1"/>
  <c r="AH6408" i="1"/>
  <c r="AD6409" i="1"/>
  <c r="AE6409" i="1"/>
  <c r="AH6409" i="1"/>
  <c r="AD6410" i="1"/>
  <c r="AE6410" i="1"/>
  <c r="AH6410" i="1"/>
  <c r="AD6411" i="1"/>
  <c r="AE6411" i="1"/>
  <c r="AH6411" i="1"/>
  <c r="AD6412" i="1"/>
  <c r="AE6412" i="1"/>
  <c r="AH6412" i="1"/>
  <c r="AD6413" i="1"/>
  <c r="AE6413" i="1"/>
  <c r="AH6413" i="1"/>
  <c r="AD6414" i="1"/>
  <c r="AE6414" i="1"/>
  <c r="AH6414" i="1"/>
  <c r="AD6415" i="1"/>
  <c r="AE6415" i="1"/>
  <c r="AH6415" i="1"/>
  <c r="AD6416" i="1"/>
  <c r="AE6416" i="1"/>
  <c r="AH6416" i="1"/>
  <c r="AD6417" i="1"/>
  <c r="AE6417" i="1"/>
  <c r="AH6417" i="1"/>
  <c r="AD6418" i="1"/>
  <c r="AE6418" i="1"/>
  <c r="AH6418" i="1"/>
  <c r="AD6419" i="1"/>
  <c r="AE6419" i="1"/>
  <c r="AH6419" i="1"/>
  <c r="AD6420" i="1"/>
  <c r="AE6420" i="1"/>
  <c r="AH6420" i="1"/>
  <c r="AD6421" i="1"/>
  <c r="AE6421" i="1"/>
  <c r="AH6421" i="1"/>
  <c r="AD6422" i="1"/>
  <c r="AE6422" i="1"/>
  <c r="AH6422" i="1"/>
  <c r="AD6423" i="1"/>
  <c r="AE6423" i="1"/>
  <c r="AH6423" i="1"/>
  <c r="AD6424" i="1"/>
  <c r="AE6424" i="1"/>
  <c r="AH6424" i="1"/>
  <c r="AD6425" i="1"/>
  <c r="AE6425" i="1"/>
  <c r="AH6425" i="1"/>
  <c r="AD6426" i="1"/>
  <c r="AE6426" i="1"/>
  <c r="AH6426" i="1"/>
  <c r="AD6427" i="1"/>
  <c r="AE6427" i="1"/>
  <c r="AH6427" i="1"/>
  <c r="AD6428" i="1"/>
  <c r="AE6428" i="1"/>
  <c r="AH6428" i="1"/>
  <c r="AD6429" i="1"/>
  <c r="AE6429" i="1"/>
  <c r="AH6429" i="1"/>
  <c r="AD6430" i="1"/>
  <c r="AE6430" i="1"/>
  <c r="AH6430" i="1"/>
  <c r="AD6431" i="1"/>
  <c r="AE6431" i="1"/>
  <c r="AH6431" i="1"/>
  <c r="AD6432" i="1"/>
  <c r="AE6432" i="1"/>
  <c r="AH6432" i="1"/>
  <c r="AD6433" i="1"/>
  <c r="AE6433" i="1"/>
  <c r="AH6433" i="1"/>
  <c r="AD6434" i="1"/>
  <c r="AE6434" i="1"/>
  <c r="AH6434" i="1"/>
  <c r="AD6435" i="1"/>
  <c r="AE6435" i="1"/>
  <c r="AH6435" i="1"/>
  <c r="AD6436" i="1"/>
  <c r="AE6436" i="1"/>
  <c r="AH6436" i="1"/>
  <c r="AD6437" i="1"/>
  <c r="AE6437" i="1"/>
  <c r="AH6437" i="1"/>
  <c r="AD6438" i="1"/>
  <c r="AE6438" i="1"/>
  <c r="AH6438" i="1"/>
  <c r="AD6439" i="1"/>
  <c r="AE6439" i="1"/>
  <c r="AH6439" i="1"/>
  <c r="AD6440" i="1"/>
  <c r="AE6440" i="1"/>
  <c r="AH6440" i="1"/>
  <c r="AD6441" i="1"/>
  <c r="AE6441" i="1"/>
  <c r="AH6441" i="1"/>
  <c r="AD6442" i="1"/>
  <c r="AE6442" i="1"/>
  <c r="AH6442" i="1"/>
  <c r="AD6443" i="1"/>
  <c r="AE6443" i="1"/>
  <c r="AH6443" i="1"/>
  <c r="AD6444" i="1"/>
  <c r="AE6444" i="1"/>
  <c r="AH6444" i="1"/>
  <c r="AD6445" i="1"/>
  <c r="AE6445" i="1"/>
  <c r="AH6445" i="1"/>
  <c r="AD6446" i="1"/>
  <c r="AE6446" i="1"/>
  <c r="AH6446" i="1"/>
  <c r="AD6447" i="1"/>
  <c r="AE6447" i="1"/>
  <c r="AH6447" i="1"/>
  <c r="AD6448" i="1"/>
  <c r="AE6448" i="1"/>
  <c r="AH6448" i="1"/>
  <c r="AD6449" i="1"/>
  <c r="AE6449" i="1"/>
  <c r="AH6449" i="1"/>
  <c r="AD6450" i="1"/>
  <c r="AE6450" i="1"/>
  <c r="AH6450" i="1"/>
  <c r="AD6451" i="1"/>
  <c r="AE6451" i="1"/>
  <c r="AH6451" i="1"/>
  <c r="AD6452" i="1"/>
  <c r="AE6452" i="1"/>
  <c r="AH6452" i="1"/>
  <c r="AD6453" i="1"/>
  <c r="AE6453" i="1"/>
  <c r="AH6453" i="1"/>
  <c r="AD6454" i="1"/>
  <c r="AE6454" i="1"/>
  <c r="AH6454" i="1"/>
  <c r="AD6455" i="1"/>
  <c r="AE6455" i="1"/>
  <c r="AH6455" i="1"/>
  <c r="AD6456" i="1"/>
  <c r="AE6456" i="1"/>
  <c r="AH6456" i="1"/>
  <c r="AD6457" i="1"/>
  <c r="AE6457" i="1"/>
  <c r="AH6457" i="1"/>
  <c r="AD6458" i="1"/>
  <c r="AE6458" i="1"/>
  <c r="AH6458" i="1"/>
  <c r="AD6459" i="1"/>
  <c r="AE6459" i="1"/>
  <c r="AH6459" i="1"/>
  <c r="AD6460" i="1"/>
  <c r="AE6460" i="1"/>
  <c r="AH6460" i="1"/>
  <c r="AD6461" i="1"/>
  <c r="AE6461" i="1"/>
  <c r="AH6461" i="1"/>
  <c r="AD6462" i="1"/>
  <c r="AE6462" i="1"/>
  <c r="AH6462" i="1"/>
  <c r="AD6463" i="1"/>
  <c r="AE6463" i="1"/>
  <c r="AH6463" i="1"/>
  <c r="AD6464" i="1"/>
  <c r="AE6464" i="1"/>
  <c r="AH6464" i="1"/>
  <c r="AD6465" i="1"/>
  <c r="AE6465" i="1"/>
  <c r="AH6465" i="1"/>
  <c r="AD6466" i="1"/>
  <c r="AE6466" i="1"/>
  <c r="AH6466" i="1"/>
  <c r="AD6467" i="1"/>
  <c r="AE6467" i="1"/>
  <c r="AH6467" i="1"/>
  <c r="AD6468" i="1"/>
  <c r="AE6468" i="1"/>
  <c r="AH6468" i="1"/>
  <c r="AD6469" i="1"/>
  <c r="AE6469" i="1"/>
  <c r="AH6469" i="1"/>
  <c r="AD6470" i="1"/>
  <c r="AE6470" i="1"/>
  <c r="AH6470" i="1"/>
  <c r="AD6471" i="1"/>
  <c r="AE6471" i="1"/>
  <c r="AH6471" i="1"/>
  <c r="AD6472" i="1"/>
  <c r="AE6472" i="1"/>
  <c r="AH6472" i="1"/>
  <c r="AD6473" i="1"/>
  <c r="AE6473" i="1"/>
  <c r="AH6473" i="1"/>
  <c r="AD6474" i="1"/>
  <c r="AE6474" i="1"/>
  <c r="AH6474" i="1"/>
  <c r="AD6475" i="1"/>
  <c r="AE6475" i="1"/>
  <c r="AH6475" i="1"/>
  <c r="AD6476" i="1"/>
  <c r="AE6476" i="1"/>
  <c r="AH6476" i="1"/>
  <c r="AD6477" i="1"/>
  <c r="AE6477" i="1"/>
  <c r="AH6477" i="1"/>
  <c r="AD6478" i="1"/>
  <c r="AE6478" i="1"/>
  <c r="AH6478" i="1"/>
  <c r="AD6479" i="1"/>
  <c r="AE6479" i="1"/>
  <c r="AH6479" i="1"/>
  <c r="AD6480" i="1"/>
  <c r="AE6480" i="1"/>
  <c r="AH6480" i="1"/>
  <c r="AD6481" i="1"/>
  <c r="AE6481" i="1"/>
  <c r="AH6481" i="1"/>
  <c r="AD6482" i="1"/>
  <c r="AE6482" i="1"/>
  <c r="AH6482" i="1"/>
  <c r="AD6483" i="1"/>
  <c r="AE6483" i="1"/>
  <c r="AH6483" i="1"/>
  <c r="AD6484" i="1"/>
  <c r="AE6484" i="1"/>
  <c r="AH6484" i="1"/>
  <c r="AD6485" i="1"/>
  <c r="AE6485" i="1"/>
  <c r="AH6485" i="1"/>
  <c r="AD6486" i="1"/>
  <c r="AE6486" i="1"/>
  <c r="AH6486" i="1"/>
  <c r="AD6487" i="1"/>
  <c r="AE6487" i="1"/>
  <c r="AH6487" i="1"/>
  <c r="AD6488" i="1"/>
  <c r="AE6488" i="1"/>
  <c r="AH6488" i="1"/>
  <c r="AD6489" i="1"/>
  <c r="AE6489" i="1"/>
  <c r="AH6489" i="1"/>
  <c r="AD6490" i="1"/>
  <c r="AE6490" i="1"/>
  <c r="AH6490" i="1"/>
  <c r="AD6491" i="1"/>
  <c r="AE6491" i="1"/>
  <c r="AH6491" i="1"/>
  <c r="AD6492" i="1"/>
  <c r="AE6492" i="1"/>
  <c r="AH6492" i="1"/>
  <c r="AD6493" i="1"/>
  <c r="AE6493" i="1"/>
  <c r="AH6493" i="1"/>
  <c r="AD6494" i="1"/>
  <c r="AE6494" i="1"/>
  <c r="AH6494" i="1"/>
  <c r="AD6495" i="1"/>
  <c r="AE6495" i="1"/>
  <c r="AH6495" i="1"/>
  <c r="AD6496" i="1"/>
  <c r="AE6496" i="1"/>
  <c r="AH6496" i="1"/>
  <c r="AD6497" i="1"/>
  <c r="AE6497" i="1"/>
  <c r="AH6497" i="1"/>
  <c r="AD6498" i="1"/>
  <c r="AE6498" i="1"/>
  <c r="AH6498" i="1"/>
  <c r="AD6499" i="1"/>
  <c r="AE6499" i="1"/>
  <c r="AH6499" i="1"/>
  <c r="AD6500" i="1"/>
  <c r="AE6500" i="1"/>
  <c r="AH6500" i="1"/>
  <c r="AD6501" i="1"/>
  <c r="AE6501" i="1"/>
  <c r="AH6501" i="1"/>
  <c r="AD6502" i="1"/>
  <c r="AE6502" i="1"/>
  <c r="AH6502" i="1"/>
  <c r="AD6503" i="1"/>
  <c r="AE6503" i="1"/>
  <c r="AH6503" i="1"/>
  <c r="AD6504" i="1"/>
  <c r="AE6504" i="1"/>
  <c r="AH6504" i="1"/>
  <c r="AD6505" i="1"/>
  <c r="AE6505" i="1"/>
  <c r="AH6505" i="1"/>
  <c r="AD6506" i="1"/>
  <c r="AE6506" i="1"/>
  <c r="AH6506" i="1"/>
  <c r="AD6507" i="1"/>
  <c r="AE6507" i="1"/>
  <c r="AH6507" i="1"/>
  <c r="AD6508" i="1"/>
  <c r="AE6508" i="1"/>
  <c r="AH6508" i="1"/>
  <c r="AD6509" i="1"/>
  <c r="AE6509" i="1"/>
  <c r="AH6509" i="1"/>
  <c r="AD6510" i="1"/>
  <c r="AE6510" i="1"/>
  <c r="AH6510" i="1"/>
  <c r="AD6511" i="1"/>
  <c r="AE6511" i="1"/>
  <c r="AH6511" i="1"/>
  <c r="AD6512" i="1"/>
  <c r="AE6512" i="1"/>
  <c r="AH6512" i="1"/>
  <c r="AD6513" i="1"/>
  <c r="AE6513" i="1"/>
  <c r="AH6513" i="1"/>
  <c r="AD6514" i="1"/>
  <c r="AE6514" i="1"/>
  <c r="AH6514" i="1"/>
  <c r="AD6515" i="1"/>
  <c r="AE6515" i="1"/>
  <c r="AH6515" i="1"/>
  <c r="AD6516" i="1"/>
  <c r="AE6516" i="1"/>
  <c r="AH6516" i="1"/>
  <c r="AD6517" i="1"/>
  <c r="AE6517" i="1"/>
  <c r="AH6517" i="1"/>
  <c r="AD6518" i="1"/>
  <c r="AE6518" i="1"/>
  <c r="AH6518" i="1"/>
  <c r="AD6519" i="1"/>
  <c r="AE6519" i="1"/>
  <c r="AH6519" i="1"/>
  <c r="AD6520" i="1"/>
  <c r="AE6520" i="1"/>
  <c r="AH6520" i="1"/>
  <c r="AD6521" i="1"/>
  <c r="AE6521" i="1"/>
  <c r="AH6521" i="1"/>
  <c r="AD6522" i="1"/>
  <c r="AE6522" i="1"/>
  <c r="AH6522" i="1"/>
  <c r="AD6523" i="1"/>
  <c r="AE6523" i="1"/>
  <c r="AH6523" i="1"/>
  <c r="AD6524" i="1"/>
  <c r="AE6524" i="1"/>
  <c r="AH6524" i="1"/>
  <c r="AD6525" i="1"/>
  <c r="AE6525" i="1"/>
  <c r="AH6525" i="1"/>
  <c r="AD6526" i="1"/>
  <c r="AE6526" i="1"/>
  <c r="AH6526" i="1"/>
  <c r="AD6527" i="1"/>
  <c r="AE6527" i="1"/>
  <c r="AH6527" i="1"/>
  <c r="AD6528" i="1"/>
  <c r="AE6528" i="1"/>
  <c r="AH6528" i="1"/>
  <c r="AD6529" i="1"/>
  <c r="AE6529" i="1"/>
  <c r="AH6529" i="1"/>
  <c r="AD6530" i="1"/>
  <c r="AE6530" i="1"/>
  <c r="AH6530" i="1"/>
  <c r="AD6531" i="1"/>
  <c r="AE6531" i="1"/>
  <c r="AH6531" i="1"/>
  <c r="AD6532" i="1"/>
  <c r="AE6532" i="1"/>
  <c r="AH6532" i="1"/>
  <c r="AD6533" i="1"/>
  <c r="AE6533" i="1"/>
  <c r="AH6533" i="1"/>
  <c r="AD6534" i="1"/>
  <c r="AE6534" i="1"/>
  <c r="AH6534" i="1"/>
  <c r="AD6535" i="1"/>
  <c r="AE6535" i="1"/>
  <c r="AH6535" i="1"/>
  <c r="AD6536" i="1"/>
  <c r="AE6536" i="1"/>
  <c r="AH6536" i="1"/>
  <c r="AD6537" i="1"/>
  <c r="AE6537" i="1"/>
  <c r="AH6537" i="1"/>
  <c r="AD6538" i="1"/>
  <c r="AE6538" i="1"/>
  <c r="AH6538" i="1"/>
  <c r="AD6539" i="1"/>
  <c r="AE6539" i="1"/>
  <c r="AH6539" i="1"/>
  <c r="AD6540" i="1"/>
  <c r="AE6540" i="1"/>
  <c r="AH6540" i="1"/>
  <c r="AD6541" i="1"/>
  <c r="AE6541" i="1"/>
  <c r="AH6541" i="1"/>
  <c r="AD6542" i="1"/>
  <c r="AE6542" i="1"/>
  <c r="AH6542" i="1"/>
  <c r="AD6543" i="1"/>
  <c r="AE6543" i="1"/>
  <c r="AH6543" i="1"/>
  <c r="AD6544" i="1"/>
  <c r="AE6544" i="1"/>
  <c r="AH6544" i="1"/>
  <c r="AD6545" i="1"/>
  <c r="AE6545" i="1"/>
  <c r="AH6545" i="1"/>
  <c r="AD6546" i="1"/>
  <c r="AE6546" i="1"/>
  <c r="AH6546" i="1"/>
  <c r="AD6547" i="1"/>
  <c r="AE6547" i="1"/>
  <c r="AH6547" i="1"/>
  <c r="AD6548" i="1"/>
  <c r="AE6548" i="1"/>
  <c r="AH6548" i="1"/>
  <c r="AD6549" i="1"/>
  <c r="AE6549" i="1"/>
  <c r="AH6549" i="1"/>
  <c r="AD6550" i="1"/>
  <c r="AE6550" i="1"/>
  <c r="AH6550" i="1"/>
  <c r="AD6551" i="1"/>
  <c r="AE6551" i="1"/>
  <c r="AH6551" i="1"/>
  <c r="AD6552" i="1"/>
  <c r="AE6552" i="1"/>
  <c r="AH6552" i="1"/>
  <c r="AD6553" i="1"/>
  <c r="AE6553" i="1"/>
  <c r="AH6553" i="1"/>
  <c r="AD6554" i="1"/>
  <c r="AE6554" i="1"/>
  <c r="AH6554" i="1"/>
  <c r="AD6555" i="1"/>
  <c r="AE6555" i="1"/>
  <c r="AH6555" i="1"/>
  <c r="AD6556" i="1"/>
  <c r="AE6556" i="1"/>
  <c r="AH6556" i="1"/>
  <c r="AD6557" i="1"/>
  <c r="AE6557" i="1"/>
  <c r="AH6557" i="1"/>
  <c r="AD6558" i="1"/>
  <c r="AE6558" i="1"/>
  <c r="AH6558" i="1"/>
  <c r="AD6559" i="1"/>
  <c r="AE6559" i="1"/>
  <c r="AH6559" i="1"/>
  <c r="AD6560" i="1"/>
  <c r="AE6560" i="1"/>
  <c r="AH6560" i="1"/>
  <c r="AD6561" i="1"/>
  <c r="AE6561" i="1"/>
  <c r="AH6561" i="1"/>
  <c r="AD6562" i="1"/>
  <c r="AE6562" i="1"/>
  <c r="AH6562" i="1"/>
  <c r="AD6563" i="1"/>
  <c r="AE6563" i="1"/>
  <c r="AH6563" i="1"/>
  <c r="AD6564" i="1"/>
  <c r="AE6564" i="1"/>
  <c r="AH6564" i="1"/>
  <c r="AD6565" i="1"/>
  <c r="AE6565" i="1"/>
  <c r="AH6565" i="1"/>
  <c r="AD6566" i="1"/>
  <c r="AE6566" i="1"/>
  <c r="AH6566" i="1"/>
  <c r="AD6567" i="1"/>
  <c r="AE6567" i="1"/>
  <c r="AH6567" i="1"/>
  <c r="AD6568" i="1"/>
  <c r="AE6568" i="1"/>
  <c r="AH6568" i="1"/>
  <c r="AD6569" i="1"/>
  <c r="AE6569" i="1"/>
  <c r="AH6569" i="1"/>
  <c r="AD6570" i="1"/>
  <c r="AE6570" i="1"/>
  <c r="AH6570" i="1"/>
  <c r="AD6571" i="1"/>
  <c r="AE6571" i="1"/>
  <c r="AH6571" i="1"/>
  <c r="AD6572" i="1"/>
  <c r="AE6572" i="1"/>
  <c r="AH6572" i="1"/>
  <c r="AD6573" i="1"/>
  <c r="AE6573" i="1"/>
  <c r="AH6573" i="1"/>
  <c r="AD6574" i="1"/>
  <c r="AE6574" i="1"/>
  <c r="AH6574" i="1"/>
  <c r="AD6575" i="1"/>
  <c r="AE6575" i="1"/>
  <c r="AH6575" i="1"/>
  <c r="AD6576" i="1"/>
  <c r="AE6576" i="1"/>
  <c r="AH6576" i="1"/>
  <c r="AD6577" i="1"/>
  <c r="AE6577" i="1"/>
  <c r="AH6577" i="1"/>
  <c r="AD6578" i="1"/>
  <c r="AE6578" i="1"/>
  <c r="AH6578" i="1"/>
  <c r="AD6579" i="1"/>
  <c r="AE6579" i="1"/>
  <c r="AH6579" i="1"/>
  <c r="AD6580" i="1"/>
  <c r="AE6580" i="1"/>
  <c r="AH6580" i="1"/>
  <c r="AD6581" i="1"/>
  <c r="AE6581" i="1"/>
  <c r="AH6581" i="1"/>
  <c r="AD6582" i="1"/>
  <c r="AE6582" i="1"/>
  <c r="AH6582" i="1"/>
  <c r="AD6583" i="1"/>
  <c r="AE6583" i="1"/>
  <c r="AH6583" i="1"/>
  <c r="AD6584" i="1"/>
  <c r="AE6584" i="1"/>
  <c r="AH6584" i="1"/>
  <c r="AD6585" i="1"/>
  <c r="AE6585" i="1"/>
  <c r="AH6585" i="1"/>
  <c r="AD6586" i="1"/>
  <c r="AE6586" i="1"/>
  <c r="AH6586" i="1"/>
  <c r="AD6587" i="1"/>
  <c r="AE6587" i="1"/>
  <c r="AH6587" i="1"/>
  <c r="AD6588" i="1"/>
  <c r="AE6588" i="1"/>
  <c r="AH6588" i="1"/>
  <c r="AD6589" i="1"/>
  <c r="AE6589" i="1"/>
  <c r="AH6589" i="1"/>
  <c r="AD6590" i="1"/>
  <c r="AE6590" i="1"/>
  <c r="AH6590" i="1"/>
  <c r="AD6591" i="1"/>
  <c r="AE6591" i="1"/>
  <c r="AH6591" i="1"/>
  <c r="AD6592" i="1"/>
  <c r="AE6592" i="1"/>
  <c r="AH6592" i="1"/>
  <c r="AD6593" i="1"/>
  <c r="AE6593" i="1"/>
  <c r="AH6593" i="1"/>
  <c r="AD6594" i="1"/>
  <c r="AE6594" i="1"/>
  <c r="AH6594" i="1"/>
  <c r="AD6595" i="1"/>
  <c r="AE6595" i="1"/>
  <c r="AH6595" i="1"/>
  <c r="AD6596" i="1"/>
  <c r="AE6596" i="1"/>
  <c r="AH6596" i="1"/>
  <c r="AD6597" i="1"/>
  <c r="AE6597" i="1"/>
  <c r="AH6597" i="1"/>
  <c r="AD6598" i="1"/>
  <c r="AE6598" i="1"/>
  <c r="AH6598" i="1"/>
  <c r="AD6599" i="1"/>
  <c r="AE6599" i="1"/>
  <c r="AH6599" i="1"/>
  <c r="AD6600" i="1"/>
  <c r="AE6600" i="1"/>
  <c r="AH6600" i="1"/>
  <c r="AD6601" i="1"/>
  <c r="AE6601" i="1"/>
  <c r="AH6601" i="1"/>
  <c r="AD6602" i="1"/>
  <c r="AE6602" i="1"/>
  <c r="AH6602" i="1"/>
  <c r="AD6603" i="1"/>
  <c r="AE6603" i="1"/>
  <c r="AH6603" i="1"/>
  <c r="AD6604" i="1"/>
  <c r="AE6604" i="1"/>
  <c r="AH6604" i="1"/>
  <c r="AD6605" i="1"/>
  <c r="AE6605" i="1"/>
  <c r="AH6605" i="1"/>
  <c r="AD6606" i="1"/>
  <c r="AE6606" i="1"/>
  <c r="AH6606" i="1"/>
  <c r="AD6607" i="1"/>
  <c r="AE6607" i="1"/>
  <c r="AH6607" i="1"/>
  <c r="AD6608" i="1"/>
  <c r="AE6608" i="1"/>
  <c r="AH6608" i="1"/>
  <c r="AD6609" i="1"/>
  <c r="AE6609" i="1"/>
  <c r="AH6609" i="1"/>
  <c r="AD6610" i="1"/>
  <c r="AE6610" i="1"/>
  <c r="AH6610" i="1"/>
  <c r="AD6611" i="1"/>
  <c r="AE6611" i="1"/>
  <c r="AH6611" i="1"/>
  <c r="AD6612" i="1"/>
  <c r="AE6612" i="1"/>
  <c r="AH6612" i="1"/>
  <c r="AD6613" i="1"/>
  <c r="AE6613" i="1"/>
  <c r="AH6613" i="1"/>
  <c r="AD6614" i="1"/>
  <c r="AE6614" i="1"/>
  <c r="AH6614" i="1"/>
  <c r="AD6615" i="1"/>
  <c r="AE6615" i="1"/>
  <c r="AH6615" i="1"/>
  <c r="AD6616" i="1"/>
  <c r="AE6616" i="1"/>
  <c r="AH6616" i="1"/>
  <c r="AD6617" i="1"/>
  <c r="AE6617" i="1"/>
  <c r="AH6617" i="1"/>
  <c r="AD6618" i="1"/>
  <c r="AE6618" i="1"/>
  <c r="AH6618" i="1"/>
  <c r="AD6619" i="1"/>
  <c r="AE6619" i="1"/>
  <c r="AH6619" i="1"/>
  <c r="AD6620" i="1"/>
  <c r="AE6620" i="1"/>
  <c r="AH6620" i="1"/>
  <c r="AD6621" i="1"/>
  <c r="AE6621" i="1"/>
  <c r="AH6621" i="1"/>
  <c r="AD6622" i="1"/>
  <c r="AE6622" i="1"/>
  <c r="AH6622" i="1"/>
  <c r="AD6623" i="1"/>
  <c r="AE6623" i="1"/>
  <c r="AH6623" i="1"/>
  <c r="AD6624" i="1"/>
  <c r="AE6624" i="1"/>
  <c r="AH6624" i="1"/>
  <c r="AD6625" i="1"/>
  <c r="AE6625" i="1"/>
  <c r="AH6625" i="1"/>
  <c r="AD6626" i="1"/>
  <c r="AE6626" i="1"/>
  <c r="AH6626" i="1"/>
  <c r="AD6627" i="1"/>
  <c r="AE6627" i="1"/>
  <c r="AH6627" i="1"/>
  <c r="AD6628" i="1"/>
  <c r="AE6628" i="1"/>
  <c r="AH6628" i="1"/>
  <c r="AD6629" i="1"/>
  <c r="AE6629" i="1"/>
  <c r="AH6629" i="1"/>
  <c r="AD6630" i="1"/>
  <c r="AE6630" i="1"/>
  <c r="AH6630" i="1"/>
  <c r="AD6631" i="1"/>
  <c r="AE6631" i="1"/>
  <c r="AH6631" i="1"/>
  <c r="AD6632" i="1"/>
  <c r="AE6632" i="1"/>
  <c r="AH6632" i="1"/>
  <c r="AD6633" i="1"/>
  <c r="AE6633" i="1"/>
  <c r="AH6633" i="1"/>
  <c r="AD6634" i="1"/>
  <c r="AE6634" i="1"/>
  <c r="AH6634" i="1"/>
  <c r="AD6635" i="1"/>
  <c r="AE6635" i="1"/>
  <c r="AH6635" i="1"/>
  <c r="AD6636" i="1"/>
  <c r="AE6636" i="1"/>
  <c r="AH6636" i="1"/>
  <c r="AD6637" i="1"/>
  <c r="AE6637" i="1"/>
  <c r="AH6637" i="1"/>
  <c r="AD6638" i="1"/>
  <c r="AE6638" i="1"/>
  <c r="AH6638" i="1"/>
  <c r="AD6639" i="1"/>
  <c r="AE6639" i="1"/>
  <c r="AH6639" i="1"/>
  <c r="AD6640" i="1"/>
  <c r="AE6640" i="1"/>
  <c r="AH6640" i="1"/>
  <c r="AD6641" i="1"/>
  <c r="AE6641" i="1"/>
  <c r="AH6641" i="1"/>
  <c r="AD6642" i="1"/>
  <c r="AE6642" i="1"/>
  <c r="AH6642" i="1"/>
  <c r="AD6643" i="1"/>
  <c r="AE6643" i="1"/>
  <c r="AH6643" i="1"/>
  <c r="AD6644" i="1"/>
  <c r="AE6644" i="1"/>
  <c r="AH6644" i="1"/>
  <c r="AD6645" i="1"/>
  <c r="AE6645" i="1"/>
  <c r="AH6645" i="1"/>
  <c r="AD6646" i="1"/>
  <c r="AE6646" i="1"/>
  <c r="AH6646" i="1"/>
  <c r="AD6647" i="1"/>
  <c r="AE6647" i="1"/>
  <c r="AH6647" i="1"/>
  <c r="AD6648" i="1"/>
  <c r="AE6648" i="1"/>
  <c r="AH6648" i="1"/>
  <c r="AD6649" i="1"/>
  <c r="AE6649" i="1"/>
  <c r="AH6649" i="1"/>
  <c r="AD6650" i="1"/>
  <c r="AE6650" i="1"/>
  <c r="AH6650" i="1"/>
  <c r="AD6651" i="1"/>
  <c r="AE6651" i="1"/>
  <c r="AH6651" i="1"/>
  <c r="AD6652" i="1"/>
  <c r="AE6652" i="1"/>
  <c r="AH6652" i="1"/>
  <c r="AD6653" i="1"/>
  <c r="AE6653" i="1"/>
  <c r="AH6653" i="1"/>
  <c r="AD6654" i="1"/>
  <c r="AE6654" i="1"/>
  <c r="AH6654" i="1"/>
  <c r="AD6655" i="1"/>
  <c r="AE6655" i="1"/>
  <c r="AH6655" i="1"/>
  <c r="AD6656" i="1"/>
  <c r="AE6656" i="1"/>
  <c r="AH6656" i="1"/>
  <c r="AD6657" i="1"/>
  <c r="AE6657" i="1"/>
  <c r="AH6657" i="1"/>
  <c r="AD6658" i="1"/>
  <c r="AE6658" i="1"/>
  <c r="AH6658" i="1"/>
  <c r="AD6659" i="1"/>
  <c r="AE6659" i="1"/>
  <c r="AH6659" i="1"/>
  <c r="AD6660" i="1"/>
  <c r="AE6660" i="1"/>
  <c r="AH6660" i="1"/>
  <c r="AD6661" i="1"/>
  <c r="AE6661" i="1"/>
  <c r="AH6661" i="1"/>
  <c r="AD6662" i="1"/>
  <c r="AE6662" i="1"/>
  <c r="AH6662" i="1"/>
  <c r="AD6663" i="1"/>
  <c r="AE6663" i="1"/>
  <c r="AH6663" i="1"/>
  <c r="AD6664" i="1"/>
  <c r="AE6664" i="1"/>
  <c r="AH6664" i="1"/>
  <c r="AD6665" i="1"/>
  <c r="AE6665" i="1"/>
  <c r="AH6665" i="1"/>
  <c r="AD6666" i="1"/>
  <c r="AE6666" i="1"/>
  <c r="AH6666" i="1"/>
  <c r="AD6667" i="1"/>
  <c r="AE6667" i="1"/>
  <c r="AH6667" i="1"/>
  <c r="AD6668" i="1"/>
  <c r="AE6668" i="1"/>
  <c r="AH6668" i="1"/>
  <c r="AD6669" i="1"/>
  <c r="AE6669" i="1"/>
  <c r="AH6669" i="1"/>
  <c r="AD6670" i="1"/>
  <c r="AE6670" i="1"/>
  <c r="AH6670" i="1"/>
  <c r="AD6671" i="1"/>
  <c r="AE6671" i="1"/>
  <c r="AH6671" i="1"/>
  <c r="AD6672" i="1"/>
  <c r="AE6672" i="1"/>
  <c r="AH6672" i="1"/>
  <c r="AD6673" i="1"/>
  <c r="AE6673" i="1"/>
  <c r="AH6673" i="1"/>
  <c r="AD6674" i="1"/>
  <c r="AE6674" i="1"/>
  <c r="AH6674" i="1"/>
  <c r="AD6675" i="1"/>
  <c r="AE6675" i="1"/>
  <c r="AH6675" i="1"/>
  <c r="AD6676" i="1"/>
  <c r="AE6676" i="1"/>
  <c r="AH6676" i="1"/>
  <c r="AD6677" i="1"/>
  <c r="AE6677" i="1"/>
  <c r="AH6677" i="1"/>
  <c r="AD6678" i="1"/>
  <c r="AE6678" i="1"/>
  <c r="AH6678" i="1"/>
  <c r="AD6679" i="1"/>
  <c r="AE6679" i="1"/>
  <c r="AH6679" i="1"/>
  <c r="AD6680" i="1"/>
  <c r="AE6680" i="1"/>
  <c r="AH6680" i="1"/>
  <c r="AD6681" i="1"/>
  <c r="AE6681" i="1"/>
  <c r="AH6681" i="1"/>
  <c r="AD6682" i="1"/>
  <c r="AE6682" i="1"/>
  <c r="AH6682" i="1"/>
  <c r="AD6683" i="1"/>
  <c r="AE6683" i="1"/>
  <c r="AH6683" i="1"/>
  <c r="AD6684" i="1"/>
  <c r="AE6684" i="1"/>
  <c r="AH6684" i="1"/>
  <c r="AD6685" i="1"/>
  <c r="AE6685" i="1"/>
  <c r="AH6685" i="1"/>
  <c r="AD6686" i="1"/>
  <c r="AE6686" i="1"/>
  <c r="AH6686" i="1"/>
  <c r="AD6687" i="1"/>
  <c r="AE6687" i="1"/>
  <c r="AH6687" i="1"/>
  <c r="AD6688" i="1"/>
  <c r="AE6688" i="1"/>
  <c r="AH6688" i="1"/>
  <c r="AD6689" i="1"/>
  <c r="AE6689" i="1"/>
  <c r="AH6689" i="1"/>
  <c r="AD6690" i="1"/>
  <c r="AE6690" i="1"/>
  <c r="AH6690" i="1"/>
  <c r="AD6691" i="1"/>
  <c r="AE6691" i="1"/>
  <c r="AH6691" i="1"/>
  <c r="AD6692" i="1"/>
  <c r="AE6692" i="1"/>
  <c r="AH6692" i="1"/>
  <c r="AD6693" i="1"/>
  <c r="AE6693" i="1"/>
  <c r="AH6693" i="1"/>
  <c r="AD6694" i="1"/>
  <c r="AE6694" i="1"/>
  <c r="AH6694" i="1"/>
  <c r="AD6695" i="1"/>
  <c r="AE6695" i="1"/>
  <c r="AH6695" i="1"/>
  <c r="AD6696" i="1"/>
  <c r="AE6696" i="1"/>
  <c r="AH6696" i="1"/>
  <c r="AD6697" i="1"/>
  <c r="AE6697" i="1"/>
  <c r="AH6697" i="1"/>
  <c r="AD6698" i="1"/>
  <c r="AE6698" i="1"/>
  <c r="AH6698" i="1"/>
  <c r="AD6699" i="1"/>
  <c r="AE6699" i="1"/>
  <c r="AH6699" i="1"/>
  <c r="AD6700" i="1"/>
  <c r="AE6700" i="1"/>
  <c r="AH6700" i="1"/>
  <c r="AD6701" i="1"/>
  <c r="AE6701" i="1"/>
  <c r="AH6701" i="1"/>
  <c r="AD6702" i="1"/>
  <c r="AE6702" i="1"/>
  <c r="AH6702" i="1"/>
  <c r="AD6703" i="1"/>
  <c r="AE6703" i="1"/>
  <c r="AH6703" i="1"/>
  <c r="AD6704" i="1"/>
  <c r="AE6704" i="1"/>
  <c r="AH6704" i="1"/>
  <c r="AD6705" i="1"/>
  <c r="AE6705" i="1"/>
  <c r="AH6705" i="1"/>
  <c r="AD6706" i="1"/>
  <c r="AE6706" i="1"/>
  <c r="AH6706" i="1"/>
  <c r="AD6707" i="1"/>
  <c r="AE6707" i="1"/>
  <c r="AH6707" i="1"/>
  <c r="AD6708" i="1"/>
  <c r="AE6708" i="1"/>
  <c r="AH6708" i="1"/>
  <c r="AD6709" i="1"/>
  <c r="AE6709" i="1"/>
  <c r="AH6709" i="1"/>
  <c r="AD6710" i="1"/>
  <c r="AE6710" i="1"/>
  <c r="AH6710" i="1"/>
  <c r="AD6711" i="1"/>
  <c r="AE6711" i="1"/>
  <c r="AH6711" i="1"/>
  <c r="AD6712" i="1"/>
  <c r="AE6712" i="1"/>
  <c r="AH6712" i="1"/>
  <c r="AD6713" i="1"/>
  <c r="AE6713" i="1"/>
  <c r="AH6713" i="1"/>
  <c r="AD6714" i="1"/>
  <c r="AE6714" i="1"/>
  <c r="AH6714" i="1"/>
  <c r="AD6715" i="1"/>
  <c r="AE6715" i="1"/>
  <c r="AH6715" i="1"/>
  <c r="AD6716" i="1"/>
  <c r="AE6716" i="1"/>
  <c r="AH6716" i="1"/>
  <c r="AD6717" i="1"/>
  <c r="AE6717" i="1"/>
  <c r="AH6717" i="1"/>
  <c r="AD6718" i="1"/>
  <c r="AE6718" i="1"/>
  <c r="AH6718" i="1"/>
  <c r="AD6719" i="1"/>
  <c r="AE6719" i="1"/>
  <c r="AH6719" i="1"/>
  <c r="AD6720" i="1"/>
  <c r="AE6720" i="1"/>
  <c r="AH6720" i="1"/>
  <c r="AD6721" i="1"/>
  <c r="AE6721" i="1"/>
  <c r="AH6721" i="1"/>
  <c r="AD6722" i="1"/>
  <c r="AE6722" i="1"/>
  <c r="AH6722" i="1"/>
  <c r="AD6723" i="1"/>
  <c r="AE6723" i="1"/>
  <c r="AH6723" i="1"/>
  <c r="AD6724" i="1"/>
  <c r="AE6724" i="1"/>
  <c r="AH6724" i="1"/>
  <c r="AD6725" i="1"/>
  <c r="AE6725" i="1"/>
  <c r="AH6725" i="1"/>
  <c r="AD6726" i="1"/>
  <c r="AE6726" i="1"/>
  <c r="AH6726" i="1"/>
  <c r="AD6727" i="1"/>
  <c r="AE6727" i="1"/>
  <c r="AH6727" i="1"/>
  <c r="AD6728" i="1"/>
  <c r="AE6728" i="1"/>
  <c r="AH6728" i="1"/>
  <c r="AD6729" i="1"/>
  <c r="AE6729" i="1"/>
  <c r="AH6729" i="1"/>
  <c r="AD6730" i="1"/>
  <c r="AE6730" i="1"/>
  <c r="AH6730" i="1"/>
  <c r="AD6731" i="1"/>
  <c r="AE6731" i="1"/>
  <c r="AH6731" i="1"/>
  <c r="AD6732" i="1"/>
  <c r="AE6732" i="1"/>
  <c r="AH6732" i="1"/>
  <c r="AD6733" i="1"/>
  <c r="AE6733" i="1"/>
  <c r="AH6733" i="1"/>
  <c r="AD6734" i="1"/>
  <c r="AE6734" i="1"/>
  <c r="AH6734" i="1"/>
  <c r="AD6735" i="1"/>
  <c r="AE6735" i="1"/>
  <c r="AH6735" i="1"/>
  <c r="AD6736" i="1"/>
  <c r="AE6736" i="1"/>
  <c r="AH6736" i="1"/>
  <c r="AD6737" i="1"/>
  <c r="AE6737" i="1"/>
  <c r="AH6737" i="1"/>
  <c r="AD6738" i="1"/>
  <c r="AE6738" i="1"/>
  <c r="AH6738" i="1"/>
  <c r="AD6739" i="1"/>
  <c r="AE6739" i="1"/>
  <c r="AH6739" i="1"/>
  <c r="AD6740" i="1"/>
  <c r="AE6740" i="1"/>
  <c r="AH6740" i="1"/>
  <c r="AD6741" i="1"/>
  <c r="AE6741" i="1"/>
  <c r="AH6741" i="1"/>
  <c r="AD6742" i="1"/>
  <c r="AE6742" i="1"/>
  <c r="AH6742" i="1"/>
  <c r="AD6743" i="1"/>
  <c r="AE6743" i="1"/>
  <c r="AH6743" i="1"/>
  <c r="AD6744" i="1"/>
  <c r="AE6744" i="1"/>
  <c r="AH6744" i="1"/>
  <c r="AD6745" i="1"/>
  <c r="AE6745" i="1"/>
  <c r="AH6745" i="1"/>
  <c r="AD6746" i="1"/>
  <c r="AE6746" i="1"/>
  <c r="AH6746" i="1"/>
  <c r="AD6747" i="1"/>
  <c r="AE6747" i="1"/>
  <c r="AH6747" i="1"/>
  <c r="AD6748" i="1"/>
  <c r="AE6748" i="1"/>
  <c r="AH6748" i="1"/>
  <c r="AD6749" i="1"/>
  <c r="AE6749" i="1"/>
  <c r="AH6749" i="1"/>
  <c r="AD6750" i="1"/>
  <c r="AE6750" i="1"/>
  <c r="AH6750" i="1"/>
  <c r="AD6751" i="1"/>
  <c r="AE6751" i="1"/>
  <c r="AH6751" i="1"/>
  <c r="AD6752" i="1"/>
  <c r="AE6752" i="1"/>
  <c r="AH6752" i="1"/>
  <c r="AD6753" i="1"/>
  <c r="AE6753" i="1"/>
  <c r="AH6753" i="1"/>
  <c r="AD6754" i="1"/>
  <c r="AE6754" i="1"/>
  <c r="AH6754" i="1"/>
  <c r="AD6755" i="1"/>
  <c r="AE6755" i="1"/>
  <c r="AH6755" i="1"/>
  <c r="AD6756" i="1"/>
  <c r="AE6756" i="1"/>
  <c r="AH6756" i="1"/>
  <c r="AD6757" i="1"/>
  <c r="AE6757" i="1"/>
  <c r="AH6757" i="1"/>
  <c r="AD6758" i="1"/>
  <c r="AE6758" i="1"/>
  <c r="AH6758" i="1"/>
  <c r="AD6759" i="1"/>
  <c r="AE6759" i="1"/>
  <c r="AH6759" i="1"/>
  <c r="AD6760" i="1"/>
  <c r="AE6760" i="1"/>
  <c r="AH6760" i="1"/>
  <c r="AD6761" i="1"/>
  <c r="AE6761" i="1"/>
  <c r="AH6761" i="1"/>
  <c r="AD6762" i="1"/>
  <c r="AE6762" i="1"/>
  <c r="AH6762" i="1"/>
  <c r="AD6763" i="1"/>
  <c r="AE6763" i="1"/>
  <c r="AH6763" i="1"/>
  <c r="AD6764" i="1"/>
  <c r="AE6764" i="1"/>
  <c r="AH6764" i="1"/>
  <c r="AD6765" i="1"/>
  <c r="AE6765" i="1"/>
  <c r="AH6765" i="1"/>
  <c r="AD6766" i="1"/>
  <c r="AE6766" i="1"/>
  <c r="AH6766" i="1"/>
  <c r="AD6767" i="1"/>
  <c r="AE6767" i="1"/>
  <c r="AH6767" i="1"/>
  <c r="AD6768" i="1"/>
  <c r="AE6768" i="1"/>
  <c r="AH6768" i="1"/>
  <c r="AD6769" i="1"/>
  <c r="AE6769" i="1"/>
  <c r="AH6769" i="1"/>
  <c r="AD6770" i="1"/>
  <c r="AE6770" i="1"/>
  <c r="AH6770" i="1"/>
  <c r="AD6771" i="1"/>
  <c r="AE6771" i="1"/>
  <c r="AH6771" i="1"/>
  <c r="AD6772" i="1"/>
  <c r="AE6772" i="1"/>
  <c r="AH6772" i="1"/>
  <c r="AD6773" i="1"/>
  <c r="AE6773" i="1"/>
  <c r="AH6773" i="1"/>
  <c r="AD6774" i="1"/>
  <c r="AE6774" i="1"/>
  <c r="AH6774" i="1"/>
  <c r="AD6775" i="1"/>
  <c r="AE6775" i="1"/>
  <c r="AH6775" i="1"/>
  <c r="AD6776" i="1"/>
  <c r="AE6776" i="1"/>
  <c r="AH6776" i="1"/>
  <c r="AD6777" i="1"/>
  <c r="AE6777" i="1"/>
  <c r="AH6777" i="1"/>
  <c r="AD6778" i="1"/>
  <c r="AE6778" i="1"/>
  <c r="AH6778" i="1"/>
  <c r="AD6779" i="1"/>
  <c r="AE6779" i="1"/>
  <c r="AH6779" i="1"/>
  <c r="AD6780" i="1"/>
  <c r="AE6780" i="1"/>
  <c r="AH6780" i="1"/>
  <c r="AD6781" i="1"/>
  <c r="AE6781" i="1"/>
  <c r="AH6781" i="1"/>
  <c r="AD6782" i="1"/>
  <c r="AE6782" i="1"/>
  <c r="AH6782" i="1"/>
  <c r="AD6783" i="1"/>
  <c r="AE6783" i="1"/>
  <c r="AH6783" i="1"/>
  <c r="AD6784" i="1"/>
  <c r="AE6784" i="1"/>
  <c r="AH6784" i="1"/>
  <c r="AD6785" i="1"/>
  <c r="AE6785" i="1"/>
  <c r="AH6785" i="1"/>
  <c r="AD6786" i="1"/>
  <c r="AE6786" i="1"/>
  <c r="AH6786" i="1"/>
  <c r="AD6787" i="1"/>
  <c r="AE6787" i="1"/>
  <c r="AH6787" i="1"/>
  <c r="AD6788" i="1"/>
  <c r="AE6788" i="1"/>
  <c r="AH6788" i="1"/>
  <c r="AD6789" i="1"/>
  <c r="AE6789" i="1"/>
  <c r="AH6789" i="1"/>
  <c r="AD6790" i="1"/>
  <c r="AE6790" i="1"/>
  <c r="AH6790" i="1"/>
  <c r="AD6791" i="1"/>
  <c r="AE6791" i="1"/>
  <c r="AH6791" i="1"/>
  <c r="AD6792" i="1"/>
  <c r="AE6792" i="1"/>
  <c r="AH6792" i="1"/>
  <c r="AD6793" i="1"/>
  <c r="AE6793" i="1"/>
  <c r="AH6793" i="1"/>
  <c r="AD6794" i="1"/>
  <c r="AE6794" i="1"/>
  <c r="AH6794" i="1"/>
  <c r="AD6795" i="1"/>
  <c r="AE6795" i="1"/>
  <c r="AH6795" i="1"/>
  <c r="AD6796" i="1"/>
  <c r="AE6796" i="1"/>
  <c r="AH6796" i="1"/>
  <c r="AD6797" i="1"/>
  <c r="AE6797" i="1"/>
  <c r="AH6797" i="1"/>
  <c r="AD6798" i="1"/>
  <c r="AE6798" i="1"/>
  <c r="AH6798" i="1"/>
  <c r="AD6799" i="1"/>
  <c r="AE6799" i="1"/>
  <c r="AH6799" i="1"/>
  <c r="AD6800" i="1"/>
  <c r="AE6800" i="1"/>
  <c r="AH6800" i="1"/>
  <c r="AD6801" i="1"/>
  <c r="AE6801" i="1"/>
  <c r="AH6801" i="1"/>
  <c r="AD6802" i="1"/>
  <c r="AE6802" i="1"/>
  <c r="AH6802" i="1"/>
  <c r="AD6803" i="1"/>
  <c r="AE6803" i="1"/>
  <c r="AH6803" i="1"/>
  <c r="AD6804" i="1"/>
  <c r="AE6804" i="1"/>
  <c r="AH6804" i="1"/>
  <c r="AD6805" i="1"/>
  <c r="AE6805" i="1"/>
  <c r="AH6805" i="1"/>
  <c r="AD6806" i="1"/>
  <c r="AE6806" i="1"/>
  <c r="AH6806" i="1"/>
  <c r="AD6807" i="1"/>
  <c r="AE6807" i="1"/>
  <c r="AH6807" i="1"/>
  <c r="AD6808" i="1"/>
  <c r="AE6808" i="1"/>
  <c r="AH6808" i="1"/>
  <c r="AD6809" i="1"/>
  <c r="AE6809" i="1"/>
  <c r="AH6809" i="1"/>
  <c r="AD6810" i="1"/>
  <c r="AE6810" i="1"/>
  <c r="AH6810" i="1"/>
  <c r="AD6811" i="1"/>
  <c r="AE6811" i="1"/>
  <c r="AH6811" i="1"/>
  <c r="AD6812" i="1"/>
  <c r="AE6812" i="1"/>
  <c r="AH6812" i="1"/>
  <c r="AD6813" i="1"/>
  <c r="AE6813" i="1"/>
  <c r="AH6813" i="1"/>
  <c r="AD6814" i="1"/>
  <c r="AE6814" i="1"/>
  <c r="AH6814" i="1"/>
  <c r="AD6815" i="1"/>
  <c r="AE6815" i="1"/>
  <c r="AH6815" i="1"/>
  <c r="AD6816" i="1"/>
  <c r="AE6816" i="1"/>
  <c r="AH6816" i="1"/>
  <c r="AD6817" i="1"/>
  <c r="AE6817" i="1"/>
  <c r="AH6817" i="1"/>
  <c r="AD6818" i="1"/>
  <c r="AE6818" i="1"/>
  <c r="AH6818" i="1"/>
  <c r="AD6819" i="1"/>
  <c r="AE6819" i="1"/>
  <c r="AH6819" i="1"/>
  <c r="AD6820" i="1"/>
  <c r="AE6820" i="1"/>
  <c r="AH6820" i="1"/>
  <c r="AD6821" i="1"/>
  <c r="AE6821" i="1"/>
  <c r="AH6821" i="1"/>
  <c r="AD6822" i="1"/>
  <c r="AE6822" i="1"/>
  <c r="AH6822" i="1"/>
  <c r="AD6823" i="1"/>
  <c r="AE6823" i="1"/>
  <c r="AH6823" i="1"/>
  <c r="AD6824" i="1"/>
  <c r="AE6824" i="1"/>
  <c r="AH6824" i="1"/>
  <c r="AD6825" i="1"/>
  <c r="AE6825" i="1"/>
  <c r="AH6825" i="1"/>
  <c r="AD6826" i="1"/>
  <c r="AE6826" i="1"/>
  <c r="AH6826" i="1"/>
  <c r="AD6827" i="1"/>
  <c r="AE6827" i="1"/>
  <c r="AH6827" i="1"/>
  <c r="AD6828" i="1"/>
  <c r="AE6828" i="1"/>
  <c r="AH6828" i="1"/>
  <c r="AD6829" i="1"/>
  <c r="AE6829" i="1"/>
  <c r="AH6829" i="1"/>
  <c r="AD6830" i="1"/>
  <c r="AE6830" i="1"/>
  <c r="AH6830" i="1"/>
  <c r="AD6831" i="1"/>
  <c r="AE6831" i="1"/>
  <c r="AH6831" i="1"/>
  <c r="AD6832" i="1"/>
  <c r="AE6832" i="1"/>
  <c r="AH6832" i="1"/>
  <c r="AD6833" i="1"/>
  <c r="AE6833" i="1"/>
  <c r="AH6833" i="1"/>
  <c r="AD6834" i="1"/>
  <c r="AE6834" i="1"/>
  <c r="AH6834" i="1"/>
  <c r="AD6835" i="1"/>
  <c r="AE6835" i="1"/>
  <c r="AH6835" i="1"/>
  <c r="AD6836" i="1"/>
  <c r="AE6836" i="1"/>
  <c r="AH6836" i="1"/>
  <c r="AD6837" i="1"/>
  <c r="AE6837" i="1"/>
  <c r="AH6837" i="1"/>
  <c r="AD6838" i="1"/>
  <c r="AE6838" i="1"/>
  <c r="AH6838" i="1"/>
  <c r="AD6839" i="1"/>
  <c r="AE6839" i="1"/>
  <c r="AH6839" i="1"/>
  <c r="AD6840" i="1"/>
  <c r="AE6840" i="1"/>
  <c r="AH6840" i="1"/>
  <c r="AD6841" i="1"/>
  <c r="AE6841" i="1"/>
  <c r="AH6841" i="1"/>
  <c r="AD6842" i="1"/>
  <c r="AE6842" i="1"/>
  <c r="AH6842" i="1"/>
  <c r="AD6843" i="1"/>
  <c r="AE6843" i="1"/>
  <c r="AH6843" i="1"/>
  <c r="AD6844" i="1"/>
  <c r="AE6844" i="1"/>
  <c r="AH6844" i="1"/>
  <c r="AD6845" i="1"/>
  <c r="AE6845" i="1"/>
  <c r="AH6845" i="1"/>
  <c r="AD6846" i="1"/>
  <c r="AE6846" i="1"/>
  <c r="AH6846" i="1"/>
  <c r="AD6847" i="1"/>
  <c r="AE6847" i="1"/>
  <c r="AH6847" i="1"/>
  <c r="AD6848" i="1"/>
  <c r="AE6848" i="1"/>
  <c r="AH6848" i="1"/>
  <c r="AD6849" i="1"/>
  <c r="AE6849" i="1"/>
  <c r="AH6849" i="1"/>
  <c r="AD6850" i="1"/>
  <c r="AE6850" i="1"/>
  <c r="AH6850" i="1"/>
  <c r="AD6851" i="1"/>
  <c r="AE6851" i="1"/>
  <c r="AH6851" i="1"/>
  <c r="AD6852" i="1"/>
  <c r="AE6852" i="1"/>
  <c r="AH6852" i="1"/>
  <c r="AD6853" i="1"/>
  <c r="AE6853" i="1"/>
  <c r="AH6853" i="1"/>
  <c r="AD6854" i="1"/>
  <c r="AE6854" i="1"/>
  <c r="AH6854" i="1"/>
  <c r="AD6855" i="1"/>
  <c r="AE6855" i="1"/>
  <c r="AH6855" i="1"/>
  <c r="AD6856" i="1"/>
  <c r="AE6856" i="1"/>
  <c r="AH6856" i="1"/>
  <c r="AD6857" i="1"/>
  <c r="AE6857" i="1"/>
  <c r="AH6857" i="1"/>
  <c r="AD6858" i="1"/>
  <c r="AE6858" i="1"/>
  <c r="AH6858" i="1"/>
  <c r="AD6859" i="1"/>
  <c r="AE6859" i="1"/>
  <c r="AH6859" i="1"/>
  <c r="AD6860" i="1"/>
  <c r="AE6860" i="1"/>
  <c r="AH6860" i="1"/>
  <c r="AD6861" i="1"/>
  <c r="AE6861" i="1"/>
  <c r="AH6861" i="1"/>
  <c r="AD6862" i="1"/>
  <c r="AE6862" i="1"/>
  <c r="AH6862" i="1"/>
  <c r="AD6863" i="1"/>
  <c r="AE6863" i="1"/>
  <c r="AH6863" i="1"/>
  <c r="AD6864" i="1"/>
  <c r="AE6864" i="1"/>
  <c r="AH6864" i="1"/>
  <c r="AD6865" i="1"/>
  <c r="AE6865" i="1"/>
  <c r="AH6865" i="1"/>
  <c r="AD6866" i="1"/>
  <c r="AE6866" i="1"/>
  <c r="AH6866" i="1"/>
  <c r="AD6867" i="1"/>
  <c r="AE6867" i="1"/>
  <c r="AH6867" i="1"/>
  <c r="AD6868" i="1"/>
  <c r="AE6868" i="1"/>
  <c r="AH6868" i="1"/>
  <c r="AD6869" i="1"/>
  <c r="AE6869" i="1"/>
  <c r="AH6869" i="1"/>
  <c r="AD6870" i="1"/>
  <c r="AE6870" i="1"/>
  <c r="AH6870" i="1"/>
  <c r="AD6871" i="1"/>
  <c r="AE6871" i="1"/>
  <c r="AH6871" i="1"/>
  <c r="AD6872" i="1"/>
  <c r="AE6872" i="1"/>
  <c r="AH6872" i="1"/>
  <c r="AD6873" i="1"/>
  <c r="AE6873" i="1"/>
  <c r="AH6873" i="1"/>
  <c r="AD6874" i="1"/>
  <c r="AE6874" i="1"/>
  <c r="AH6874" i="1"/>
  <c r="AD6875" i="1"/>
  <c r="AE6875" i="1"/>
  <c r="AH6875" i="1"/>
  <c r="AD6876" i="1"/>
  <c r="AE6876" i="1"/>
  <c r="AH6876" i="1"/>
  <c r="AD6877" i="1"/>
  <c r="AE6877" i="1"/>
  <c r="AH6877" i="1"/>
  <c r="AD6878" i="1"/>
  <c r="AE6878" i="1"/>
  <c r="AH6878" i="1"/>
  <c r="AD6879" i="1"/>
  <c r="AE6879" i="1"/>
  <c r="AH6879" i="1"/>
  <c r="AD6880" i="1"/>
  <c r="AE6880" i="1"/>
  <c r="AH6880" i="1"/>
  <c r="AD6881" i="1"/>
  <c r="AE6881" i="1"/>
  <c r="AH6881" i="1"/>
  <c r="AD6882" i="1"/>
  <c r="AE6882" i="1"/>
  <c r="AH6882" i="1"/>
  <c r="AD6883" i="1"/>
  <c r="AE6883" i="1"/>
  <c r="AH6883" i="1"/>
  <c r="AD6884" i="1"/>
  <c r="AE6884" i="1"/>
  <c r="AH6884" i="1"/>
  <c r="AD6885" i="1"/>
  <c r="AE6885" i="1"/>
  <c r="AH6885" i="1"/>
  <c r="AD6886" i="1"/>
  <c r="AE6886" i="1"/>
  <c r="AH6886" i="1"/>
  <c r="AD6887" i="1"/>
  <c r="AE6887" i="1"/>
  <c r="AH6887" i="1"/>
  <c r="AD6888" i="1"/>
  <c r="AE6888" i="1"/>
  <c r="AH6888" i="1"/>
  <c r="AD6889" i="1"/>
  <c r="AE6889" i="1"/>
  <c r="AH6889" i="1"/>
  <c r="AD6890" i="1"/>
  <c r="AE6890" i="1"/>
  <c r="AH6890" i="1"/>
  <c r="AD6891" i="1"/>
  <c r="AE6891" i="1"/>
  <c r="AH6891" i="1"/>
  <c r="AD6892" i="1"/>
  <c r="AE6892" i="1"/>
  <c r="AH6892" i="1"/>
  <c r="AD6893" i="1"/>
  <c r="AE6893" i="1"/>
  <c r="AH6893" i="1"/>
  <c r="AD6894" i="1"/>
  <c r="AE6894" i="1"/>
  <c r="AH6894" i="1"/>
  <c r="AD6895" i="1"/>
  <c r="AE6895" i="1"/>
  <c r="AH6895" i="1"/>
  <c r="AD6896" i="1"/>
  <c r="AE6896" i="1"/>
  <c r="AH6896" i="1"/>
  <c r="AD6897" i="1"/>
  <c r="AE6897" i="1"/>
  <c r="AH6897" i="1"/>
  <c r="AD6898" i="1"/>
  <c r="AE6898" i="1"/>
  <c r="AH6898" i="1"/>
  <c r="AD6899" i="1"/>
  <c r="AE6899" i="1"/>
  <c r="AH6899" i="1"/>
  <c r="AD6900" i="1"/>
  <c r="AE6900" i="1"/>
  <c r="AH6900" i="1"/>
  <c r="AD6901" i="1"/>
  <c r="AE6901" i="1"/>
  <c r="AH6901" i="1"/>
  <c r="AD6902" i="1"/>
  <c r="AE6902" i="1"/>
  <c r="AH6902" i="1"/>
  <c r="AD6903" i="1"/>
  <c r="AE6903" i="1"/>
  <c r="AH6903" i="1"/>
  <c r="AD6904" i="1"/>
  <c r="AE6904" i="1"/>
  <c r="AH6904" i="1"/>
  <c r="AD6905" i="1"/>
  <c r="AE6905" i="1"/>
  <c r="AH6905" i="1"/>
  <c r="AD6906" i="1"/>
  <c r="AE6906" i="1"/>
  <c r="AH6906" i="1"/>
  <c r="AD6907" i="1"/>
  <c r="AE6907" i="1"/>
  <c r="AH6907" i="1"/>
  <c r="AD6908" i="1"/>
  <c r="AE6908" i="1"/>
  <c r="AH6908" i="1"/>
  <c r="AD6909" i="1"/>
  <c r="AE6909" i="1"/>
  <c r="AH6909" i="1"/>
  <c r="AD6910" i="1"/>
  <c r="AE6910" i="1"/>
  <c r="AH6910" i="1"/>
  <c r="AD6911" i="1"/>
  <c r="AE6911" i="1"/>
  <c r="AH6911" i="1"/>
  <c r="AD6912" i="1"/>
  <c r="AE6912" i="1"/>
  <c r="AH6912" i="1"/>
  <c r="AD6913" i="1"/>
  <c r="AE6913" i="1"/>
  <c r="AH6913" i="1"/>
  <c r="AD6914" i="1"/>
  <c r="AE6914" i="1"/>
  <c r="AH6914" i="1"/>
  <c r="AD6915" i="1"/>
  <c r="AE6915" i="1"/>
  <c r="AH6915" i="1"/>
  <c r="AD6916" i="1"/>
  <c r="AE6916" i="1"/>
  <c r="AH6916" i="1"/>
  <c r="AD6917" i="1"/>
  <c r="AE6917" i="1"/>
  <c r="AH6917" i="1"/>
  <c r="AD6918" i="1"/>
  <c r="AE6918" i="1"/>
  <c r="AH6918" i="1"/>
  <c r="AD6919" i="1"/>
  <c r="AE6919" i="1"/>
  <c r="AH6919" i="1"/>
  <c r="AD6920" i="1"/>
  <c r="AE6920" i="1"/>
  <c r="AH6920" i="1"/>
  <c r="AD6921" i="1"/>
  <c r="AE6921" i="1"/>
  <c r="AH6921" i="1"/>
  <c r="AD6922" i="1"/>
  <c r="AE6922" i="1"/>
  <c r="AH6922" i="1"/>
  <c r="AD6923" i="1"/>
  <c r="AE6923" i="1"/>
  <c r="AH6923" i="1"/>
  <c r="AD6924" i="1"/>
  <c r="AE6924" i="1"/>
  <c r="AH6924" i="1"/>
  <c r="AD6925" i="1"/>
  <c r="AE6925" i="1"/>
  <c r="AH6925" i="1"/>
  <c r="AD6926" i="1"/>
  <c r="AE6926" i="1"/>
  <c r="AH6926" i="1"/>
  <c r="AD6927" i="1"/>
  <c r="AE6927" i="1"/>
  <c r="AH6927" i="1"/>
  <c r="AD6928" i="1"/>
  <c r="AE6928" i="1"/>
  <c r="AH6928" i="1"/>
  <c r="AD6929" i="1"/>
  <c r="AE6929" i="1"/>
  <c r="AH6929" i="1"/>
  <c r="AD6930" i="1"/>
  <c r="AE6930" i="1"/>
  <c r="AH6930" i="1"/>
  <c r="AD6931" i="1"/>
  <c r="AE6931" i="1"/>
  <c r="AH6931" i="1"/>
  <c r="AD6932" i="1"/>
  <c r="AE6932" i="1"/>
  <c r="AH6932" i="1"/>
  <c r="AD6933" i="1"/>
  <c r="AE6933" i="1"/>
  <c r="AH6933" i="1"/>
  <c r="AD6934" i="1"/>
  <c r="AE6934" i="1"/>
  <c r="AH6934" i="1"/>
  <c r="AD6935" i="1"/>
  <c r="AE6935" i="1"/>
  <c r="AH6935" i="1"/>
  <c r="AD6936" i="1"/>
  <c r="AE6936" i="1"/>
  <c r="AH6936" i="1"/>
  <c r="AD6937" i="1"/>
  <c r="AE6937" i="1"/>
  <c r="AH6937" i="1"/>
  <c r="AD6938" i="1"/>
  <c r="AE6938" i="1"/>
  <c r="AH6938" i="1"/>
  <c r="AD6939" i="1"/>
  <c r="AE6939" i="1"/>
  <c r="AH6939" i="1"/>
  <c r="AD6940" i="1"/>
  <c r="AE6940" i="1"/>
  <c r="AH6940" i="1"/>
  <c r="AD6941" i="1"/>
  <c r="AE6941" i="1"/>
  <c r="AH6941" i="1"/>
  <c r="AD6942" i="1"/>
  <c r="AE6942" i="1"/>
  <c r="AH6942" i="1"/>
  <c r="AD6943" i="1"/>
  <c r="AE6943" i="1"/>
  <c r="AH6943" i="1"/>
  <c r="AD6944" i="1"/>
  <c r="AE6944" i="1"/>
  <c r="AH6944" i="1"/>
  <c r="AD6945" i="1"/>
  <c r="AE6945" i="1"/>
  <c r="AH6945" i="1"/>
  <c r="AD6946" i="1"/>
  <c r="AE6946" i="1"/>
  <c r="AH6946" i="1"/>
  <c r="AD6947" i="1"/>
  <c r="AE6947" i="1"/>
  <c r="AH6947" i="1"/>
  <c r="AD6948" i="1"/>
  <c r="AE6948" i="1"/>
  <c r="AH6948" i="1"/>
  <c r="AD6949" i="1"/>
  <c r="AE6949" i="1"/>
  <c r="AH6949" i="1"/>
  <c r="AD6950" i="1"/>
  <c r="AE6950" i="1"/>
  <c r="AH6950" i="1"/>
  <c r="AD6951" i="1"/>
  <c r="AE6951" i="1"/>
  <c r="AH6951" i="1"/>
  <c r="AD6952" i="1"/>
  <c r="AE6952" i="1"/>
  <c r="AH6952" i="1"/>
  <c r="AD6953" i="1"/>
  <c r="AE6953" i="1"/>
  <c r="AH6953" i="1"/>
  <c r="AD6954" i="1"/>
  <c r="AE6954" i="1"/>
  <c r="AH6954" i="1"/>
  <c r="AD6955" i="1"/>
  <c r="AE6955" i="1"/>
  <c r="AH6955" i="1"/>
  <c r="AD6956" i="1"/>
  <c r="AE6956" i="1"/>
  <c r="AH6956" i="1"/>
  <c r="AD6957" i="1"/>
  <c r="AE6957" i="1"/>
  <c r="AH6957" i="1"/>
  <c r="AD6958" i="1"/>
  <c r="AE6958" i="1"/>
  <c r="AH6958" i="1"/>
  <c r="AD6959" i="1"/>
  <c r="AE6959" i="1"/>
  <c r="AH6959" i="1"/>
  <c r="AD6960" i="1"/>
  <c r="AE6960" i="1"/>
  <c r="AH6960" i="1"/>
  <c r="AD6961" i="1"/>
  <c r="AE6961" i="1"/>
  <c r="AH6961" i="1"/>
  <c r="AD6962" i="1"/>
  <c r="AE6962" i="1"/>
  <c r="AH6962" i="1"/>
  <c r="AD6963" i="1"/>
  <c r="AE6963" i="1"/>
  <c r="AH6963" i="1"/>
  <c r="AD6964" i="1"/>
  <c r="AE6964" i="1"/>
  <c r="AH6964" i="1"/>
  <c r="AD6965" i="1"/>
  <c r="AE6965" i="1"/>
  <c r="AH6965" i="1"/>
  <c r="AD6966" i="1"/>
  <c r="AE6966" i="1"/>
  <c r="AH6966" i="1"/>
  <c r="AD6967" i="1"/>
  <c r="AE6967" i="1"/>
  <c r="AH6967" i="1"/>
  <c r="AD6968" i="1"/>
  <c r="AE6968" i="1"/>
  <c r="AH6968" i="1"/>
  <c r="AD6969" i="1"/>
  <c r="AE6969" i="1"/>
  <c r="AH6969" i="1"/>
  <c r="AD6970" i="1"/>
  <c r="AE6970" i="1"/>
  <c r="AH6970" i="1"/>
  <c r="AD6971" i="1"/>
  <c r="AE6971" i="1"/>
  <c r="AH6971" i="1"/>
  <c r="AD6972" i="1"/>
  <c r="AE6972" i="1"/>
  <c r="AH6972" i="1"/>
  <c r="AD6973" i="1"/>
  <c r="AE6973" i="1"/>
  <c r="AH6973" i="1"/>
  <c r="AD6974" i="1"/>
  <c r="AE6974" i="1"/>
  <c r="AH6974" i="1"/>
  <c r="AD6975" i="1"/>
  <c r="AE6975" i="1"/>
  <c r="AH6975" i="1"/>
  <c r="AD6976" i="1"/>
  <c r="AE6976" i="1"/>
  <c r="AH6976" i="1"/>
  <c r="AD6977" i="1"/>
  <c r="AE6977" i="1"/>
  <c r="AH6977" i="1"/>
  <c r="AD6978" i="1"/>
  <c r="AE6978" i="1"/>
  <c r="AH6978" i="1"/>
  <c r="AD6979" i="1"/>
  <c r="AE6979" i="1"/>
  <c r="AH6979" i="1"/>
  <c r="AD6980" i="1"/>
  <c r="AE6980" i="1"/>
  <c r="AH6980" i="1"/>
  <c r="AD6981" i="1"/>
  <c r="AE6981" i="1"/>
  <c r="AH6981" i="1"/>
  <c r="AD6982" i="1"/>
  <c r="AE6982" i="1"/>
  <c r="AH6982" i="1"/>
  <c r="AD6983" i="1"/>
  <c r="AE6983" i="1"/>
  <c r="AH6983" i="1"/>
  <c r="AD6984" i="1"/>
  <c r="AE6984" i="1"/>
  <c r="AH6984" i="1"/>
  <c r="AD6985" i="1"/>
  <c r="AE6985" i="1"/>
  <c r="AH6985" i="1"/>
  <c r="AD6986" i="1"/>
  <c r="AE6986" i="1"/>
  <c r="AH6986" i="1"/>
  <c r="AD6987" i="1"/>
  <c r="AE6987" i="1"/>
  <c r="AH6987" i="1"/>
  <c r="AD6988" i="1"/>
  <c r="AE6988" i="1"/>
  <c r="AH6988" i="1"/>
  <c r="AD6989" i="1"/>
  <c r="AE6989" i="1"/>
  <c r="AH6989" i="1"/>
  <c r="AD6990" i="1"/>
  <c r="AE6990" i="1"/>
  <c r="AH6990" i="1"/>
  <c r="AD6991" i="1"/>
  <c r="AE6991" i="1"/>
  <c r="AH6991" i="1"/>
  <c r="AD6992" i="1"/>
  <c r="AE6992" i="1"/>
  <c r="AH6992" i="1"/>
  <c r="AD6993" i="1"/>
  <c r="AE6993" i="1"/>
  <c r="AH6993" i="1"/>
  <c r="AD6994" i="1"/>
  <c r="AE6994" i="1"/>
  <c r="AH6994" i="1"/>
  <c r="AD6995" i="1"/>
  <c r="AE6995" i="1"/>
  <c r="AH6995" i="1"/>
  <c r="AD6996" i="1"/>
  <c r="AE6996" i="1"/>
  <c r="AH6996" i="1"/>
  <c r="AD6997" i="1"/>
  <c r="AE6997" i="1"/>
  <c r="AH6997" i="1"/>
  <c r="AD6998" i="1"/>
  <c r="AE6998" i="1"/>
  <c r="AH6998" i="1"/>
  <c r="AD6999" i="1"/>
  <c r="AE6999" i="1"/>
  <c r="AH6999" i="1"/>
  <c r="AD7000" i="1"/>
  <c r="AE7000" i="1"/>
  <c r="AH7000" i="1"/>
  <c r="AD7001" i="1"/>
  <c r="AE7001" i="1"/>
  <c r="AH7001" i="1"/>
  <c r="AD7002" i="1"/>
  <c r="AE7002" i="1"/>
  <c r="AH7002" i="1"/>
  <c r="AD7003" i="1"/>
  <c r="AE7003" i="1"/>
  <c r="AH7003" i="1"/>
  <c r="AD7004" i="1"/>
  <c r="AE7004" i="1"/>
  <c r="AH7004" i="1"/>
  <c r="AD7005" i="1"/>
  <c r="AE7005" i="1"/>
  <c r="AH7005" i="1"/>
  <c r="AD7006" i="1"/>
  <c r="AE7006" i="1"/>
  <c r="AH7006" i="1"/>
  <c r="AD7007" i="1"/>
  <c r="AE7007" i="1"/>
  <c r="AH7007" i="1"/>
  <c r="AD7008" i="1"/>
  <c r="AE7008" i="1"/>
  <c r="AH7008" i="1"/>
  <c r="AD7009" i="1"/>
  <c r="AE7009" i="1"/>
  <c r="AH7009" i="1"/>
  <c r="AD7010" i="1"/>
  <c r="AE7010" i="1"/>
  <c r="AH7010" i="1"/>
  <c r="AD7011" i="1"/>
  <c r="AE7011" i="1"/>
  <c r="AH7011" i="1"/>
  <c r="AD7012" i="1"/>
  <c r="AE7012" i="1"/>
  <c r="AH7012" i="1"/>
  <c r="AD7013" i="1"/>
  <c r="AE7013" i="1"/>
  <c r="AH7013" i="1"/>
  <c r="AD7014" i="1"/>
  <c r="AE7014" i="1"/>
  <c r="AH7014" i="1"/>
  <c r="AD7015" i="1"/>
  <c r="AE7015" i="1"/>
  <c r="AH7015" i="1"/>
  <c r="AD7016" i="1"/>
  <c r="AE7016" i="1"/>
  <c r="AH7016" i="1"/>
  <c r="AD7017" i="1"/>
  <c r="AE7017" i="1"/>
  <c r="AH7017" i="1"/>
  <c r="AD7018" i="1"/>
  <c r="AE7018" i="1"/>
  <c r="AH7018" i="1"/>
  <c r="AD7019" i="1"/>
  <c r="AE7019" i="1"/>
  <c r="AH7019" i="1"/>
  <c r="AD7020" i="1"/>
  <c r="AE7020" i="1"/>
  <c r="AH7020" i="1"/>
  <c r="AD7021" i="1"/>
  <c r="AE7021" i="1"/>
  <c r="AH7021" i="1"/>
  <c r="AD7022" i="1"/>
  <c r="AE7022" i="1"/>
  <c r="AH7022" i="1"/>
  <c r="AD7023" i="1"/>
  <c r="AE7023" i="1"/>
  <c r="AH7023" i="1"/>
  <c r="AD7024" i="1"/>
  <c r="AE7024" i="1"/>
  <c r="AH7024" i="1"/>
  <c r="AD7025" i="1"/>
  <c r="AE7025" i="1"/>
  <c r="AH7025" i="1"/>
  <c r="AD7026" i="1"/>
  <c r="AE7026" i="1"/>
  <c r="AH7026" i="1"/>
  <c r="AD7027" i="1"/>
  <c r="AE7027" i="1"/>
  <c r="AH7027" i="1"/>
  <c r="AD7028" i="1"/>
  <c r="AE7028" i="1"/>
  <c r="AH7028" i="1"/>
  <c r="AD7029" i="1"/>
  <c r="AE7029" i="1"/>
  <c r="AH7029" i="1"/>
  <c r="AD7030" i="1"/>
  <c r="AE7030" i="1"/>
  <c r="AH7030" i="1"/>
  <c r="AD7031" i="1"/>
  <c r="AE7031" i="1"/>
  <c r="AH7031" i="1"/>
  <c r="AD7032" i="1"/>
  <c r="AE7032" i="1"/>
  <c r="AH7032" i="1"/>
  <c r="AD7033" i="1"/>
  <c r="AE7033" i="1"/>
  <c r="AH7033" i="1"/>
  <c r="AD7034" i="1"/>
  <c r="AE7034" i="1"/>
  <c r="AH7034" i="1"/>
  <c r="AD7035" i="1"/>
  <c r="AE7035" i="1"/>
  <c r="AH7035" i="1"/>
  <c r="AD7036" i="1"/>
  <c r="AE7036" i="1"/>
  <c r="AH7036" i="1"/>
  <c r="AD7037" i="1"/>
  <c r="AE7037" i="1"/>
  <c r="AH7037" i="1"/>
  <c r="AD7038" i="1"/>
  <c r="AE7038" i="1"/>
  <c r="AH7038" i="1"/>
  <c r="AD7039" i="1"/>
  <c r="AE7039" i="1"/>
  <c r="AH7039" i="1"/>
  <c r="AD7040" i="1"/>
  <c r="AE7040" i="1"/>
  <c r="AH7040" i="1"/>
  <c r="AD7041" i="1"/>
  <c r="AE7041" i="1"/>
  <c r="AH7041" i="1"/>
  <c r="AD7042" i="1"/>
  <c r="AE7042" i="1"/>
  <c r="AH7042" i="1"/>
  <c r="AD7043" i="1"/>
  <c r="AE7043" i="1"/>
  <c r="AH7043" i="1"/>
  <c r="AD7044" i="1"/>
  <c r="AE7044" i="1"/>
  <c r="AH7044" i="1"/>
  <c r="AD7045" i="1"/>
  <c r="AE7045" i="1"/>
  <c r="AH7045" i="1"/>
  <c r="AD7046" i="1"/>
  <c r="AE7046" i="1"/>
  <c r="AH7046" i="1"/>
  <c r="AD7047" i="1"/>
  <c r="AE7047" i="1"/>
  <c r="AH7047" i="1"/>
  <c r="AD7048" i="1"/>
  <c r="AE7048" i="1"/>
  <c r="AH7048" i="1"/>
  <c r="AD7049" i="1"/>
  <c r="AE7049" i="1"/>
  <c r="AH7049" i="1"/>
  <c r="AD7050" i="1"/>
  <c r="AE7050" i="1"/>
  <c r="AH7050" i="1"/>
  <c r="AD7051" i="1"/>
  <c r="AE7051" i="1"/>
  <c r="AH7051" i="1"/>
  <c r="AD7052" i="1"/>
  <c r="AE7052" i="1"/>
  <c r="AH7052" i="1"/>
  <c r="AD7053" i="1"/>
  <c r="AE7053" i="1"/>
  <c r="AH7053" i="1"/>
  <c r="AD7054" i="1"/>
  <c r="AE7054" i="1"/>
  <c r="AH7054" i="1"/>
  <c r="AD7055" i="1"/>
  <c r="AE7055" i="1"/>
  <c r="AH7055" i="1"/>
  <c r="AD7056" i="1"/>
  <c r="AE7056" i="1"/>
  <c r="AH7056" i="1"/>
  <c r="AD7057" i="1"/>
  <c r="AE7057" i="1"/>
  <c r="AH7057" i="1"/>
  <c r="AD7058" i="1"/>
  <c r="AE7058" i="1"/>
  <c r="AH7058" i="1"/>
  <c r="AD7059" i="1"/>
  <c r="AE7059" i="1"/>
  <c r="AH7059" i="1"/>
  <c r="AD7060" i="1"/>
  <c r="AE7060" i="1"/>
  <c r="AH7060" i="1"/>
  <c r="AD7061" i="1"/>
  <c r="AE7061" i="1"/>
  <c r="AH7061" i="1"/>
  <c r="AD7062" i="1"/>
  <c r="AE7062" i="1"/>
  <c r="AH7062" i="1"/>
  <c r="AD7063" i="1"/>
  <c r="AE7063" i="1"/>
  <c r="AH7063" i="1"/>
  <c r="AD7064" i="1"/>
  <c r="AE7064" i="1"/>
  <c r="AH7064" i="1"/>
  <c r="AD7065" i="1"/>
  <c r="AE7065" i="1"/>
  <c r="AH7065" i="1"/>
  <c r="AD7066" i="1"/>
  <c r="AE7066" i="1"/>
  <c r="AH7066" i="1"/>
  <c r="AD7067" i="1"/>
  <c r="AE7067" i="1"/>
  <c r="AH7067" i="1"/>
  <c r="AD7068" i="1"/>
  <c r="AE7068" i="1"/>
  <c r="AH7068" i="1"/>
  <c r="AD7069" i="1"/>
  <c r="AE7069" i="1"/>
  <c r="AH7069" i="1"/>
  <c r="AD7070" i="1"/>
  <c r="AE7070" i="1"/>
  <c r="AH7070" i="1"/>
  <c r="AD7071" i="1"/>
  <c r="AE7071" i="1"/>
  <c r="AH7071" i="1"/>
  <c r="AD7072" i="1"/>
  <c r="AE7072" i="1"/>
  <c r="AH7072" i="1"/>
  <c r="AD7073" i="1"/>
  <c r="AE7073" i="1"/>
  <c r="AH7073" i="1"/>
  <c r="AD7074" i="1"/>
  <c r="AE7074" i="1"/>
  <c r="AH7074" i="1"/>
  <c r="AD7075" i="1"/>
  <c r="AE7075" i="1"/>
  <c r="AH7075" i="1"/>
  <c r="AD7076" i="1"/>
  <c r="AE7076" i="1"/>
  <c r="AH7076" i="1"/>
  <c r="AD7077" i="1"/>
  <c r="AE7077" i="1"/>
  <c r="AH7077" i="1"/>
  <c r="AD7078" i="1"/>
  <c r="AE7078" i="1"/>
  <c r="AH7078" i="1"/>
  <c r="AD7079" i="1"/>
  <c r="AE7079" i="1"/>
  <c r="AH7079" i="1"/>
  <c r="AD7080" i="1"/>
  <c r="AE7080" i="1"/>
  <c r="AH7080" i="1"/>
  <c r="AD7081" i="1"/>
  <c r="AE7081" i="1"/>
  <c r="AH7081" i="1"/>
  <c r="AD7082" i="1"/>
  <c r="AE7082" i="1"/>
  <c r="AH7082" i="1"/>
  <c r="AD7083" i="1"/>
  <c r="AE7083" i="1"/>
  <c r="AH7083" i="1"/>
  <c r="AD7084" i="1"/>
  <c r="AE7084" i="1"/>
  <c r="AH7084" i="1"/>
  <c r="AD7085" i="1"/>
  <c r="AE7085" i="1"/>
  <c r="AH7085" i="1"/>
  <c r="AD7086" i="1"/>
  <c r="AE7086" i="1"/>
  <c r="AH7086" i="1"/>
  <c r="AD7087" i="1"/>
  <c r="AE7087" i="1"/>
  <c r="AH7087" i="1"/>
  <c r="AD7088" i="1"/>
  <c r="AE7088" i="1"/>
  <c r="AH7088" i="1"/>
  <c r="AD7089" i="1"/>
  <c r="AE7089" i="1"/>
  <c r="AH7089" i="1"/>
  <c r="AD7090" i="1"/>
  <c r="AE7090" i="1"/>
  <c r="AH7090" i="1"/>
  <c r="AD7091" i="1"/>
  <c r="AE7091" i="1"/>
  <c r="AH7091" i="1"/>
  <c r="AD7092" i="1"/>
  <c r="AE7092" i="1"/>
  <c r="AH7092" i="1"/>
  <c r="AD7093" i="1"/>
  <c r="AE7093" i="1"/>
  <c r="AH7093" i="1"/>
  <c r="AD7094" i="1"/>
  <c r="AE7094" i="1"/>
  <c r="AH7094" i="1"/>
  <c r="AD7095" i="1"/>
  <c r="AE7095" i="1"/>
  <c r="AH7095" i="1"/>
  <c r="AD7096" i="1"/>
  <c r="AE7096" i="1"/>
  <c r="AH7096" i="1"/>
  <c r="AD7097" i="1"/>
  <c r="AE7097" i="1"/>
  <c r="AH7097" i="1"/>
  <c r="AD7098" i="1"/>
  <c r="AE7098" i="1"/>
  <c r="AH7098" i="1"/>
  <c r="AD7099" i="1"/>
  <c r="AE7099" i="1"/>
  <c r="AH7099" i="1"/>
  <c r="AD7100" i="1"/>
  <c r="AE7100" i="1"/>
  <c r="AH7100" i="1"/>
  <c r="AD7101" i="1"/>
  <c r="AE7101" i="1"/>
  <c r="AH7101" i="1"/>
  <c r="AD7102" i="1"/>
  <c r="AE7102" i="1"/>
  <c r="AH7102" i="1"/>
  <c r="AD7103" i="1"/>
  <c r="AE7103" i="1"/>
  <c r="AH7103" i="1"/>
  <c r="AD7104" i="1"/>
  <c r="AE7104" i="1"/>
  <c r="AH7104" i="1"/>
  <c r="AD7105" i="1"/>
  <c r="AE7105" i="1"/>
  <c r="AH7105" i="1"/>
  <c r="AD7106" i="1"/>
  <c r="AE7106" i="1"/>
  <c r="AH7106" i="1"/>
  <c r="AD7107" i="1"/>
  <c r="AE7107" i="1"/>
  <c r="AH7107" i="1"/>
  <c r="AD7108" i="1"/>
  <c r="AE7108" i="1"/>
  <c r="AH7108" i="1"/>
  <c r="AD7109" i="1"/>
  <c r="AE7109" i="1"/>
  <c r="AH7109" i="1"/>
  <c r="AD7110" i="1"/>
  <c r="AE7110" i="1"/>
  <c r="AH7110" i="1"/>
  <c r="AD7111" i="1"/>
  <c r="AE7111" i="1"/>
  <c r="AH7111" i="1"/>
  <c r="AD7112" i="1"/>
  <c r="AE7112" i="1"/>
  <c r="AH7112" i="1"/>
  <c r="AD7113" i="1"/>
  <c r="AE7113" i="1"/>
  <c r="AH7113" i="1"/>
  <c r="AD7114" i="1"/>
  <c r="AE7114" i="1"/>
  <c r="AH7114" i="1"/>
  <c r="AD7115" i="1"/>
  <c r="AE7115" i="1"/>
  <c r="AH7115" i="1"/>
  <c r="AD7116" i="1"/>
  <c r="AE7116" i="1"/>
  <c r="AH7116" i="1"/>
  <c r="AD7117" i="1"/>
  <c r="AE7117" i="1"/>
  <c r="AH7117" i="1"/>
  <c r="AD7118" i="1"/>
  <c r="AE7118" i="1"/>
  <c r="AH7118" i="1"/>
  <c r="AD7119" i="1"/>
  <c r="AE7119" i="1"/>
  <c r="AH7119" i="1"/>
  <c r="AD7120" i="1"/>
  <c r="AE7120" i="1"/>
  <c r="AH7120" i="1"/>
  <c r="AD7121" i="1"/>
  <c r="AE7121" i="1"/>
  <c r="AH7121" i="1"/>
  <c r="AD7122" i="1"/>
  <c r="AE7122" i="1"/>
  <c r="AH7122" i="1"/>
  <c r="AD7123" i="1"/>
  <c r="AE7123" i="1"/>
  <c r="AH7123" i="1"/>
  <c r="AD7124" i="1"/>
  <c r="AE7124" i="1"/>
  <c r="AH7124" i="1"/>
  <c r="AD7125" i="1"/>
  <c r="AE7125" i="1"/>
  <c r="AH7125" i="1"/>
  <c r="AD7126" i="1"/>
  <c r="AE7126" i="1"/>
  <c r="AH7126" i="1"/>
  <c r="AD7127" i="1"/>
  <c r="AE7127" i="1"/>
  <c r="AH7127" i="1"/>
  <c r="AD7128" i="1"/>
  <c r="AE7128" i="1"/>
  <c r="AH7128" i="1"/>
  <c r="AD7129" i="1"/>
  <c r="AE7129" i="1"/>
  <c r="AH7129" i="1"/>
  <c r="AD7130" i="1"/>
  <c r="AE7130" i="1"/>
  <c r="AH7130" i="1"/>
  <c r="AD7131" i="1"/>
  <c r="AE7131" i="1"/>
  <c r="AH7131" i="1"/>
  <c r="AD7132" i="1"/>
  <c r="AE7132" i="1"/>
  <c r="AH7132" i="1"/>
  <c r="AD7133" i="1"/>
  <c r="AE7133" i="1"/>
  <c r="AH7133" i="1"/>
  <c r="AD7134" i="1"/>
  <c r="AE7134" i="1"/>
  <c r="AH7134" i="1"/>
  <c r="AD7135" i="1"/>
  <c r="AE7135" i="1"/>
  <c r="AH7135" i="1"/>
  <c r="AD7136" i="1"/>
  <c r="AE7136" i="1"/>
  <c r="AH7136" i="1"/>
  <c r="AD7137" i="1"/>
  <c r="AE7137" i="1"/>
  <c r="AH7137" i="1"/>
  <c r="AD7138" i="1"/>
  <c r="AE7138" i="1"/>
  <c r="AH7138" i="1"/>
  <c r="AD7139" i="1"/>
  <c r="AE7139" i="1"/>
  <c r="AH7139" i="1"/>
  <c r="AD7140" i="1"/>
  <c r="AE7140" i="1"/>
  <c r="AH7140" i="1"/>
  <c r="AD7141" i="1"/>
  <c r="AE7141" i="1"/>
  <c r="AH7141" i="1"/>
  <c r="AD7142" i="1"/>
  <c r="AE7142" i="1"/>
  <c r="AH7142" i="1"/>
  <c r="AD7143" i="1"/>
  <c r="AE7143" i="1"/>
  <c r="AH7143" i="1"/>
  <c r="AD7144" i="1"/>
  <c r="AE7144" i="1"/>
  <c r="AH7144" i="1"/>
  <c r="AD7145" i="1"/>
  <c r="AE7145" i="1"/>
  <c r="AH7145" i="1"/>
  <c r="AD7146" i="1"/>
  <c r="AE7146" i="1"/>
  <c r="AH7146" i="1"/>
  <c r="AD7147" i="1"/>
  <c r="AE7147" i="1"/>
  <c r="AH7147" i="1"/>
  <c r="AD7148" i="1"/>
  <c r="AE7148" i="1"/>
  <c r="AH7148" i="1"/>
  <c r="AD7149" i="1"/>
  <c r="AE7149" i="1"/>
  <c r="AH7149" i="1"/>
  <c r="AD7150" i="1"/>
  <c r="AE7150" i="1"/>
  <c r="AH7150" i="1"/>
  <c r="AD7151" i="1"/>
  <c r="AE7151" i="1"/>
  <c r="AH7151" i="1"/>
  <c r="AD7152" i="1"/>
  <c r="AE7152" i="1"/>
  <c r="AH7152" i="1"/>
  <c r="AD7153" i="1"/>
  <c r="AE7153" i="1"/>
  <c r="AH7153" i="1"/>
  <c r="AD7154" i="1"/>
  <c r="AE7154" i="1"/>
  <c r="AH7154" i="1"/>
  <c r="AD7155" i="1"/>
  <c r="AE7155" i="1"/>
  <c r="AH7155" i="1"/>
  <c r="AD7156" i="1"/>
  <c r="AE7156" i="1"/>
  <c r="AH7156" i="1"/>
  <c r="AD7157" i="1"/>
  <c r="AE7157" i="1"/>
  <c r="AH7157" i="1"/>
  <c r="AD7158" i="1"/>
  <c r="AE7158" i="1"/>
  <c r="AH7158" i="1"/>
  <c r="AD7159" i="1"/>
  <c r="AE7159" i="1"/>
  <c r="AH7159" i="1"/>
  <c r="AD7160" i="1"/>
  <c r="AE7160" i="1"/>
  <c r="AH7160" i="1"/>
  <c r="AD7161" i="1"/>
  <c r="AE7161" i="1"/>
  <c r="AH7161" i="1"/>
  <c r="AD7162" i="1"/>
  <c r="AE7162" i="1"/>
  <c r="AH7162" i="1"/>
  <c r="AD7163" i="1"/>
  <c r="AE7163" i="1"/>
  <c r="AH7163" i="1"/>
  <c r="AD7164" i="1"/>
  <c r="AE7164" i="1"/>
  <c r="AH7164" i="1"/>
  <c r="AD7165" i="1"/>
  <c r="AE7165" i="1"/>
  <c r="AH7165" i="1"/>
  <c r="AD7166" i="1"/>
  <c r="AE7166" i="1"/>
  <c r="AH7166" i="1"/>
  <c r="AD7167" i="1"/>
  <c r="AE7167" i="1"/>
  <c r="AH7167" i="1"/>
  <c r="AD7168" i="1"/>
  <c r="AE7168" i="1"/>
  <c r="AH7168" i="1"/>
  <c r="AD7169" i="1"/>
  <c r="AE7169" i="1"/>
  <c r="AH7169" i="1"/>
  <c r="AD7170" i="1"/>
  <c r="AE7170" i="1"/>
  <c r="AH7170" i="1"/>
  <c r="AD7171" i="1"/>
  <c r="AE7171" i="1"/>
  <c r="AH7171" i="1"/>
  <c r="AD7172" i="1"/>
  <c r="AE7172" i="1"/>
  <c r="AH7172" i="1"/>
  <c r="AD7173" i="1"/>
  <c r="AE7173" i="1"/>
  <c r="AH7173" i="1"/>
  <c r="AD7174" i="1"/>
  <c r="AE7174" i="1"/>
  <c r="AH7174" i="1"/>
  <c r="AD7175" i="1"/>
  <c r="AE7175" i="1"/>
  <c r="AH7175" i="1"/>
  <c r="AD7176" i="1"/>
  <c r="AE7176" i="1"/>
  <c r="AH7176" i="1"/>
  <c r="AD7177" i="1"/>
  <c r="AE7177" i="1"/>
  <c r="AH7177" i="1"/>
  <c r="AD7178" i="1"/>
  <c r="AE7178" i="1"/>
  <c r="AH7178" i="1"/>
  <c r="AD7179" i="1"/>
  <c r="AE7179" i="1"/>
  <c r="AH7179" i="1"/>
  <c r="AD7180" i="1"/>
  <c r="AE7180" i="1"/>
  <c r="AH7180" i="1"/>
  <c r="AD7181" i="1"/>
  <c r="AE7181" i="1"/>
  <c r="AH7181" i="1"/>
  <c r="AD7182" i="1"/>
  <c r="AE7182" i="1"/>
  <c r="AH7182" i="1"/>
  <c r="AD7183" i="1"/>
  <c r="AE7183" i="1"/>
  <c r="AH7183" i="1"/>
  <c r="AD7184" i="1"/>
  <c r="AE7184" i="1"/>
  <c r="AH7184" i="1"/>
  <c r="AD7185" i="1"/>
  <c r="AE7185" i="1"/>
  <c r="AH7185" i="1"/>
  <c r="AD7186" i="1"/>
  <c r="AE7186" i="1"/>
  <c r="AH7186" i="1"/>
  <c r="AD7187" i="1"/>
  <c r="AE7187" i="1"/>
  <c r="AH7187" i="1"/>
  <c r="AD7188" i="1"/>
  <c r="AE7188" i="1"/>
  <c r="AH7188" i="1"/>
  <c r="AD7189" i="1"/>
  <c r="AE7189" i="1"/>
  <c r="AH7189" i="1"/>
  <c r="AD7190" i="1"/>
  <c r="AE7190" i="1"/>
  <c r="AH7190" i="1"/>
  <c r="AD7191" i="1"/>
  <c r="AE7191" i="1"/>
  <c r="AH7191" i="1"/>
  <c r="AD7192" i="1"/>
  <c r="AE7192" i="1"/>
  <c r="AH7192" i="1"/>
  <c r="AD7193" i="1"/>
  <c r="AE7193" i="1"/>
  <c r="AH7193" i="1"/>
  <c r="AD7194" i="1"/>
  <c r="AE7194" i="1"/>
  <c r="AH7194" i="1"/>
  <c r="AD7195" i="1"/>
  <c r="AE7195" i="1"/>
  <c r="AH7195" i="1"/>
  <c r="AD7196" i="1"/>
  <c r="AE7196" i="1"/>
  <c r="AH7196" i="1"/>
  <c r="AD7197" i="1"/>
  <c r="AE7197" i="1"/>
  <c r="AH7197" i="1"/>
  <c r="AD7198" i="1"/>
  <c r="AE7198" i="1"/>
  <c r="AH7198" i="1"/>
  <c r="AD7199" i="1"/>
  <c r="AE7199" i="1"/>
  <c r="AH7199" i="1"/>
  <c r="AD7200" i="1"/>
  <c r="AE7200" i="1"/>
  <c r="AH7200" i="1"/>
  <c r="AD7201" i="1"/>
  <c r="AE7201" i="1"/>
  <c r="AH7201" i="1"/>
  <c r="AD7202" i="1"/>
  <c r="AE7202" i="1"/>
  <c r="AH7202" i="1"/>
  <c r="AD7203" i="1"/>
  <c r="AE7203" i="1"/>
  <c r="AH7203" i="1"/>
  <c r="AD7204" i="1"/>
  <c r="AE7204" i="1"/>
  <c r="AH7204" i="1"/>
  <c r="AD7205" i="1"/>
  <c r="AE7205" i="1"/>
  <c r="AH7205" i="1"/>
  <c r="AD7206" i="1"/>
  <c r="AE7206" i="1"/>
  <c r="AH7206" i="1"/>
  <c r="AD7207" i="1"/>
  <c r="AE7207" i="1"/>
  <c r="AH7207" i="1"/>
  <c r="AD7208" i="1"/>
  <c r="AE7208" i="1"/>
  <c r="AH7208" i="1"/>
  <c r="AD7209" i="1"/>
  <c r="AE7209" i="1"/>
  <c r="AH7209" i="1"/>
  <c r="AD7210" i="1"/>
  <c r="AE7210" i="1"/>
  <c r="AH7210" i="1"/>
  <c r="AD7211" i="1"/>
  <c r="AE7211" i="1"/>
  <c r="AH7211" i="1"/>
  <c r="AD7212" i="1"/>
  <c r="AE7212" i="1"/>
  <c r="AH7212" i="1"/>
  <c r="AD7213" i="1"/>
  <c r="AE7213" i="1"/>
  <c r="AH7213" i="1"/>
  <c r="AD7214" i="1"/>
  <c r="AE7214" i="1"/>
  <c r="AH7214" i="1"/>
  <c r="AD7215" i="1"/>
  <c r="AE7215" i="1"/>
  <c r="AH7215" i="1"/>
  <c r="AD7216" i="1"/>
  <c r="AE7216" i="1"/>
  <c r="AH7216" i="1"/>
  <c r="AD7217" i="1"/>
  <c r="AE7217" i="1"/>
  <c r="AH7217" i="1"/>
  <c r="AD7218" i="1"/>
  <c r="AE7218" i="1"/>
  <c r="AH7218" i="1"/>
  <c r="AD7219" i="1"/>
  <c r="AE7219" i="1"/>
  <c r="AH7219" i="1"/>
  <c r="AD7220" i="1"/>
  <c r="AE7220" i="1"/>
  <c r="AH7220" i="1"/>
  <c r="AD7221" i="1"/>
  <c r="AE7221" i="1"/>
  <c r="AH7221" i="1"/>
  <c r="AD7222" i="1"/>
  <c r="AE7222" i="1"/>
  <c r="AH7222" i="1"/>
  <c r="AD7223" i="1"/>
  <c r="AE7223" i="1"/>
  <c r="AH7223" i="1"/>
  <c r="AD7224" i="1"/>
  <c r="AE7224" i="1"/>
  <c r="AH7224" i="1"/>
  <c r="AD7225" i="1"/>
  <c r="AE7225" i="1"/>
  <c r="AH7225" i="1"/>
  <c r="AD7226" i="1"/>
  <c r="AE7226" i="1"/>
  <c r="AH7226" i="1"/>
  <c r="AD7227" i="1"/>
  <c r="AE7227" i="1"/>
  <c r="AH7227" i="1"/>
  <c r="AD7228" i="1"/>
  <c r="AE7228" i="1"/>
  <c r="AH7228" i="1"/>
  <c r="AD7229" i="1"/>
  <c r="AE7229" i="1"/>
  <c r="AH7229" i="1"/>
  <c r="AD7230" i="1"/>
  <c r="AE7230" i="1"/>
  <c r="AH7230" i="1"/>
  <c r="AD7231" i="1"/>
  <c r="AE7231" i="1"/>
  <c r="AH7231" i="1"/>
  <c r="AD7232" i="1"/>
  <c r="AE7232" i="1"/>
  <c r="AH7232" i="1"/>
  <c r="AD7233" i="1"/>
  <c r="AE7233" i="1"/>
  <c r="AH7233" i="1"/>
  <c r="AD7234" i="1"/>
  <c r="AE7234" i="1"/>
  <c r="AH7234" i="1"/>
  <c r="AD7235" i="1"/>
  <c r="AE7235" i="1"/>
  <c r="AH7235" i="1"/>
  <c r="AD7236" i="1"/>
  <c r="AE7236" i="1"/>
  <c r="AH7236" i="1"/>
  <c r="AD7237" i="1"/>
  <c r="AE7237" i="1"/>
  <c r="AH7237" i="1"/>
  <c r="AD7238" i="1"/>
  <c r="AE7238" i="1"/>
  <c r="AH7238" i="1"/>
  <c r="AD7239" i="1"/>
  <c r="AE7239" i="1"/>
  <c r="AH7239" i="1"/>
  <c r="AD7240" i="1"/>
  <c r="AE7240" i="1"/>
  <c r="AH7240" i="1"/>
  <c r="AD7241" i="1"/>
  <c r="AE7241" i="1"/>
  <c r="AH7241" i="1"/>
  <c r="AD7242" i="1"/>
  <c r="AE7242" i="1"/>
  <c r="AH7242" i="1"/>
  <c r="AD7243" i="1"/>
  <c r="AE7243" i="1"/>
  <c r="AH7243" i="1"/>
  <c r="AD7244" i="1"/>
  <c r="AE7244" i="1"/>
  <c r="AH7244" i="1"/>
  <c r="AD7245" i="1"/>
  <c r="AE7245" i="1"/>
  <c r="AH7245" i="1"/>
  <c r="AD7246" i="1"/>
  <c r="AE7246" i="1"/>
  <c r="AH7246" i="1"/>
  <c r="AD7247" i="1"/>
  <c r="AE7247" i="1"/>
  <c r="AH7247" i="1"/>
  <c r="AD7248" i="1"/>
  <c r="AE7248" i="1"/>
  <c r="AH7248" i="1"/>
  <c r="AD7249" i="1"/>
  <c r="AE7249" i="1"/>
  <c r="AH7249" i="1"/>
  <c r="AD7250" i="1"/>
  <c r="AE7250" i="1"/>
  <c r="AH7250" i="1"/>
  <c r="AD7251" i="1"/>
  <c r="AE7251" i="1"/>
  <c r="AH7251" i="1"/>
  <c r="AD7252" i="1"/>
  <c r="AE7252" i="1"/>
  <c r="AH7252" i="1"/>
  <c r="AD7253" i="1"/>
  <c r="AE7253" i="1"/>
  <c r="AH7253" i="1"/>
  <c r="AD7254" i="1"/>
  <c r="AE7254" i="1"/>
  <c r="AH7254" i="1"/>
  <c r="AD7255" i="1"/>
  <c r="AE7255" i="1"/>
  <c r="AH7255" i="1"/>
  <c r="AD7256" i="1"/>
  <c r="AE7256" i="1"/>
  <c r="AH7256" i="1"/>
  <c r="AD7257" i="1"/>
  <c r="AE7257" i="1"/>
  <c r="AH7257" i="1"/>
  <c r="AD7258" i="1"/>
  <c r="AE7258" i="1"/>
  <c r="AH7258" i="1"/>
  <c r="AD7259" i="1"/>
  <c r="AE7259" i="1"/>
  <c r="AH7259" i="1"/>
  <c r="AD7260" i="1"/>
  <c r="AE7260" i="1"/>
  <c r="AH7260" i="1"/>
  <c r="AD7261" i="1"/>
  <c r="AE7261" i="1"/>
  <c r="AH7261" i="1"/>
  <c r="AD7262" i="1"/>
  <c r="AE7262" i="1"/>
  <c r="AH7262" i="1"/>
  <c r="AD7263" i="1"/>
  <c r="AE7263" i="1"/>
  <c r="AH7263" i="1"/>
  <c r="AD7264" i="1"/>
  <c r="AE7264" i="1"/>
  <c r="AH7264" i="1"/>
  <c r="AD7265" i="1"/>
  <c r="AE7265" i="1"/>
  <c r="AH7265" i="1"/>
  <c r="AD7266" i="1"/>
  <c r="AE7266" i="1"/>
  <c r="AH7266" i="1"/>
  <c r="AD7267" i="1"/>
  <c r="AE7267" i="1"/>
  <c r="AH7267" i="1"/>
  <c r="AD7268" i="1"/>
  <c r="AE7268" i="1"/>
  <c r="AH7268" i="1"/>
  <c r="AD7269" i="1"/>
  <c r="AE7269" i="1"/>
  <c r="AH7269" i="1"/>
  <c r="AD7270" i="1"/>
  <c r="AE7270" i="1"/>
  <c r="AH7270" i="1"/>
  <c r="AD7271" i="1"/>
  <c r="AE7271" i="1"/>
  <c r="AH7271" i="1"/>
  <c r="AD7272" i="1"/>
  <c r="AE7272" i="1"/>
  <c r="AH7272" i="1"/>
  <c r="AD7273" i="1"/>
  <c r="AE7273" i="1"/>
  <c r="AH7273" i="1"/>
  <c r="AD7274" i="1"/>
  <c r="AE7274" i="1"/>
  <c r="AH7274" i="1"/>
  <c r="AD7275" i="1"/>
  <c r="AE7275" i="1"/>
  <c r="AH7275" i="1"/>
  <c r="AD7276" i="1"/>
  <c r="AE7276" i="1"/>
  <c r="AH7276" i="1"/>
  <c r="AD7277" i="1"/>
  <c r="AE7277" i="1"/>
  <c r="AH7277" i="1"/>
  <c r="AD7278" i="1"/>
  <c r="AE7278" i="1"/>
  <c r="AH7278" i="1"/>
  <c r="AD7279" i="1"/>
  <c r="AE7279" i="1"/>
  <c r="AH7279" i="1"/>
  <c r="AD7280" i="1"/>
  <c r="AE7280" i="1"/>
  <c r="AH7280" i="1"/>
  <c r="AD7281" i="1"/>
  <c r="AE7281" i="1"/>
  <c r="AH7281" i="1"/>
  <c r="AD7282" i="1"/>
  <c r="AE7282" i="1"/>
  <c r="AH7282" i="1"/>
  <c r="AD7283" i="1"/>
  <c r="AE7283" i="1"/>
  <c r="AH7283" i="1"/>
  <c r="AD7284" i="1"/>
  <c r="AE7284" i="1"/>
  <c r="AH7284" i="1"/>
  <c r="AD7285" i="1"/>
  <c r="AE7285" i="1"/>
  <c r="AH7285" i="1"/>
  <c r="AD7286" i="1"/>
  <c r="AE7286" i="1"/>
  <c r="AH7286" i="1"/>
  <c r="AD7287" i="1"/>
  <c r="AE7287" i="1"/>
  <c r="AH7287" i="1"/>
  <c r="AD7288" i="1"/>
  <c r="AE7288" i="1"/>
  <c r="AH7288" i="1"/>
  <c r="AD7289" i="1"/>
  <c r="AE7289" i="1"/>
  <c r="AH7289" i="1"/>
  <c r="AD7290" i="1"/>
  <c r="AE7290" i="1"/>
  <c r="AH7290" i="1"/>
  <c r="AD7291" i="1"/>
  <c r="AE7291" i="1"/>
  <c r="AH7291" i="1"/>
  <c r="AD7292" i="1"/>
  <c r="AE7292" i="1"/>
  <c r="AH7292" i="1"/>
  <c r="AD7293" i="1"/>
  <c r="AE7293" i="1"/>
  <c r="AH7293" i="1"/>
  <c r="AD7294" i="1"/>
  <c r="AE7294" i="1"/>
  <c r="AH7294" i="1"/>
  <c r="AD7295" i="1"/>
  <c r="AE7295" i="1"/>
  <c r="AH7295" i="1"/>
  <c r="AD7296" i="1"/>
  <c r="AE7296" i="1"/>
  <c r="AH7296" i="1"/>
  <c r="AD7297" i="1"/>
  <c r="AE7297" i="1"/>
  <c r="AH7297" i="1"/>
  <c r="AD7298" i="1"/>
  <c r="AE7298" i="1"/>
  <c r="AH7298" i="1"/>
  <c r="AD7299" i="1"/>
  <c r="AE7299" i="1"/>
  <c r="AH7299" i="1"/>
  <c r="AD7300" i="1"/>
  <c r="AE7300" i="1"/>
  <c r="AH7300" i="1"/>
  <c r="AD7301" i="1"/>
  <c r="AE7301" i="1"/>
  <c r="AH7301" i="1"/>
  <c r="AD7302" i="1"/>
  <c r="AE7302" i="1"/>
  <c r="AH7302" i="1"/>
  <c r="AD7303" i="1"/>
  <c r="AE7303" i="1"/>
  <c r="AH7303" i="1"/>
  <c r="AD7304" i="1"/>
  <c r="AE7304" i="1"/>
  <c r="AH7304" i="1"/>
  <c r="AD7305" i="1"/>
  <c r="AE7305" i="1"/>
  <c r="AH7305" i="1"/>
  <c r="AD7306" i="1"/>
  <c r="AE7306" i="1"/>
  <c r="AH7306" i="1"/>
  <c r="AD7307" i="1"/>
  <c r="AE7307" i="1"/>
  <c r="AH7307" i="1"/>
  <c r="AD7308" i="1"/>
  <c r="AE7308" i="1"/>
  <c r="AH7308" i="1"/>
  <c r="AD7309" i="1"/>
  <c r="AE7309" i="1"/>
  <c r="AH7309" i="1"/>
  <c r="AD7310" i="1"/>
  <c r="AE7310" i="1"/>
  <c r="AH7310" i="1"/>
  <c r="AD7311" i="1"/>
  <c r="AE7311" i="1"/>
  <c r="AH7311" i="1"/>
  <c r="AD7312" i="1"/>
  <c r="AE7312" i="1"/>
  <c r="AH7312" i="1"/>
  <c r="AD7313" i="1"/>
  <c r="AE7313" i="1"/>
  <c r="AH7313" i="1"/>
  <c r="AD7314" i="1"/>
  <c r="AE7314" i="1"/>
  <c r="AH7314" i="1"/>
  <c r="AD7315" i="1"/>
  <c r="AE7315" i="1"/>
  <c r="AH7315" i="1"/>
  <c r="AD7316" i="1"/>
  <c r="AE7316" i="1"/>
  <c r="AH7316" i="1"/>
  <c r="AD7317" i="1"/>
  <c r="AE7317" i="1"/>
  <c r="AH7317" i="1"/>
  <c r="AD7318" i="1"/>
  <c r="AE7318" i="1"/>
  <c r="AH7318" i="1"/>
  <c r="AD7319" i="1"/>
  <c r="AE7319" i="1"/>
  <c r="AH7319" i="1"/>
  <c r="AD7320" i="1"/>
  <c r="AE7320" i="1"/>
  <c r="AH7320" i="1"/>
  <c r="AD7321" i="1"/>
  <c r="AE7321" i="1"/>
  <c r="AH7321" i="1"/>
  <c r="AD7322" i="1"/>
  <c r="AE7322" i="1"/>
  <c r="AH7322" i="1"/>
  <c r="AD7323" i="1"/>
  <c r="AE7323" i="1"/>
  <c r="AH7323" i="1"/>
  <c r="AD7324" i="1"/>
  <c r="AE7324" i="1"/>
  <c r="AH7324" i="1"/>
  <c r="AD7325" i="1"/>
  <c r="AE7325" i="1"/>
  <c r="AH7325" i="1"/>
  <c r="AD7326" i="1"/>
  <c r="AE7326" i="1"/>
  <c r="AH7326" i="1"/>
  <c r="AD7327" i="1"/>
  <c r="AE7327" i="1"/>
  <c r="AH7327" i="1"/>
  <c r="AD7328" i="1"/>
  <c r="AE7328" i="1"/>
  <c r="AH7328" i="1"/>
  <c r="AD7329" i="1"/>
  <c r="AE7329" i="1"/>
  <c r="AH7329" i="1"/>
  <c r="AD7330" i="1"/>
  <c r="AE7330" i="1"/>
  <c r="AH7330" i="1"/>
  <c r="AD7331" i="1"/>
  <c r="AE7331" i="1"/>
  <c r="AH7331" i="1"/>
  <c r="AD7332" i="1"/>
  <c r="AE7332" i="1"/>
  <c r="AH7332" i="1"/>
  <c r="AD7333" i="1"/>
  <c r="AE7333" i="1"/>
  <c r="AH7333" i="1"/>
  <c r="AD7334" i="1"/>
  <c r="AE7334" i="1"/>
  <c r="AH7334" i="1"/>
  <c r="AD7335" i="1"/>
  <c r="AE7335" i="1"/>
  <c r="AH7335" i="1"/>
  <c r="AD7336" i="1"/>
  <c r="AE7336" i="1"/>
  <c r="AH7336" i="1"/>
  <c r="AD7337" i="1"/>
  <c r="AE7337" i="1"/>
  <c r="AH7337" i="1"/>
  <c r="AD7338" i="1"/>
  <c r="AE7338" i="1"/>
  <c r="AH7338" i="1"/>
  <c r="AD7339" i="1"/>
  <c r="AE7339" i="1"/>
  <c r="AH7339" i="1"/>
  <c r="AD7340" i="1"/>
  <c r="AE7340" i="1"/>
  <c r="AH7340" i="1"/>
  <c r="AD7341" i="1"/>
  <c r="AE7341" i="1"/>
  <c r="AH7341" i="1"/>
  <c r="AD7342" i="1"/>
  <c r="AE7342" i="1"/>
  <c r="AH7342" i="1"/>
  <c r="AD7343" i="1"/>
  <c r="AE7343" i="1"/>
  <c r="AH7343" i="1"/>
  <c r="AD7344" i="1"/>
  <c r="AE7344" i="1"/>
  <c r="AH7344" i="1"/>
  <c r="AD7345" i="1"/>
  <c r="AE7345" i="1"/>
  <c r="AH7345" i="1"/>
  <c r="AD7346" i="1"/>
  <c r="AE7346" i="1"/>
  <c r="AH7346" i="1"/>
  <c r="AD7347" i="1"/>
  <c r="AE7347" i="1"/>
  <c r="AH7347" i="1"/>
  <c r="AD7348" i="1"/>
  <c r="AE7348" i="1"/>
  <c r="AH7348" i="1"/>
  <c r="AD7349" i="1"/>
  <c r="AE7349" i="1"/>
  <c r="AH7349" i="1"/>
  <c r="AD7350" i="1"/>
  <c r="AE7350" i="1"/>
  <c r="AH7350" i="1"/>
  <c r="AD7351" i="1"/>
  <c r="AE7351" i="1"/>
  <c r="AH7351" i="1"/>
  <c r="AD7352" i="1"/>
  <c r="AE7352" i="1"/>
  <c r="AH7352" i="1"/>
  <c r="AD7353" i="1"/>
  <c r="AE7353" i="1"/>
  <c r="AH7353" i="1"/>
  <c r="AD7354" i="1"/>
  <c r="AE7354" i="1"/>
  <c r="AH7354" i="1"/>
  <c r="AD7355" i="1"/>
  <c r="AE7355" i="1"/>
  <c r="AH7355" i="1"/>
  <c r="AD7356" i="1"/>
  <c r="AE7356" i="1"/>
  <c r="AH7356" i="1"/>
  <c r="AD7357" i="1"/>
  <c r="AE7357" i="1"/>
  <c r="AH7357" i="1"/>
  <c r="AD7358" i="1"/>
  <c r="AE7358" i="1"/>
  <c r="AH7358" i="1"/>
  <c r="AD7359" i="1"/>
  <c r="AE7359" i="1"/>
  <c r="AH7359" i="1"/>
  <c r="AD7360" i="1"/>
  <c r="AE7360" i="1"/>
  <c r="AH7360" i="1"/>
  <c r="AD7361" i="1"/>
  <c r="AE7361" i="1"/>
  <c r="AH7361" i="1"/>
  <c r="AD7362" i="1"/>
  <c r="AE7362" i="1"/>
  <c r="AH7362" i="1"/>
  <c r="AD7363" i="1"/>
  <c r="AE7363" i="1"/>
  <c r="AH7363" i="1"/>
  <c r="AD7364" i="1"/>
  <c r="AE7364" i="1"/>
  <c r="AH7364" i="1"/>
  <c r="AD7365" i="1"/>
  <c r="AE7365" i="1"/>
  <c r="AH7365" i="1"/>
  <c r="AD7366" i="1"/>
  <c r="AE7366" i="1"/>
  <c r="AH7366" i="1"/>
  <c r="AD7367" i="1"/>
  <c r="AE7367" i="1"/>
  <c r="AH7367" i="1"/>
  <c r="AD7368" i="1"/>
  <c r="AE7368" i="1"/>
  <c r="AH7368" i="1"/>
  <c r="AD7369" i="1"/>
  <c r="AE7369" i="1"/>
  <c r="AH7369" i="1"/>
  <c r="AD7370" i="1"/>
  <c r="AE7370" i="1"/>
  <c r="AH7370" i="1"/>
  <c r="AD7371" i="1"/>
  <c r="AE7371" i="1"/>
  <c r="AH7371" i="1"/>
  <c r="AD7372" i="1"/>
  <c r="AE7372" i="1"/>
  <c r="AH7372" i="1"/>
  <c r="AD7373" i="1"/>
  <c r="AE7373" i="1"/>
  <c r="AH7373" i="1"/>
  <c r="AD7374" i="1"/>
  <c r="AE7374" i="1"/>
  <c r="AH7374" i="1"/>
  <c r="AD7375" i="1"/>
  <c r="AE7375" i="1"/>
  <c r="AH7375" i="1"/>
  <c r="AD7376" i="1"/>
  <c r="AE7376" i="1"/>
  <c r="AH7376" i="1"/>
  <c r="AD7377" i="1"/>
  <c r="AE7377" i="1"/>
  <c r="AH7377" i="1"/>
  <c r="AD7378" i="1"/>
  <c r="AE7378" i="1"/>
  <c r="AH7378" i="1"/>
  <c r="AD7379" i="1"/>
  <c r="AE7379" i="1"/>
  <c r="AH7379" i="1"/>
  <c r="AD7380" i="1"/>
  <c r="AE7380" i="1"/>
  <c r="AH7380" i="1"/>
  <c r="AD7381" i="1"/>
  <c r="AE7381" i="1"/>
  <c r="AH7381" i="1"/>
  <c r="AD7382" i="1"/>
  <c r="AE7382" i="1"/>
  <c r="AH7382" i="1"/>
  <c r="AD7383" i="1"/>
  <c r="AE7383" i="1"/>
  <c r="AH7383" i="1"/>
  <c r="AD7384" i="1"/>
  <c r="AE7384" i="1"/>
  <c r="AH7384" i="1"/>
  <c r="AD7385" i="1"/>
  <c r="AE7385" i="1"/>
  <c r="AH7385" i="1"/>
  <c r="AD7386" i="1"/>
  <c r="AE7386" i="1"/>
  <c r="AH7386" i="1"/>
  <c r="AD7387" i="1"/>
  <c r="AE7387" i="1"/>
  <c r="AH7387" i="1"/>
  <c r="AD7388" i="1"/>
  <c r="AE7388" i="1"/>
  <c r="AH7388" i="1"/>
  <c r="AD7389" i="1"/>
  <c r="AE7389" i="1"/>
  <c r="AH7389" i="1"/>
  <c r="AD7390" i="1"/>
  <c r="AE7390" i="1"/>
  <c r="AH7390" i="1"/>
  <c r="AD7391" i="1"/>
  <c r="AE7391" i="1"/>
  <c r="AH7391" i="1"/>
  <c r="AD7392" i="1"/>
  <c r="AE7392" i="1"/>
  <c r="AH7392" i="1"/>
  <c r="AD7393" i="1"/>
  <c r="AE7393" i="1"/>
  <c r="AH7393" i="1"/>
  <c r="AD7394" i="1"/>
  <c r="AE7394" i="1"/>
  <c r="AH7394" i="1"/>
  <c r="AD7395" i="1"/>
  <c r="AE7395" i="1"/>
  <c r="AH7395" i="1"/>
  <c r="AD7396" i="1"/>
  <c r="AE7396" i="1"/>
  <c r="AH7396" i="1"/>
  <c r="AD7397" i="1"/>
  <c r="AE7397" i="1"/>
  <c r="AH7397" i="1"/>
  <c r="AD7398" i="1"/>
  <c r="AE7398" i="1"/>
  <c r="AH7398" i="1"/>
  <c r="AD7399" i="1"/>
  <c r="AE7399" i="1"/>
  <c r="AH7399" i="1"/>
  <c r="AD7400" i="1"/>
  <c r="AE7400" i="1"/>
  <c r="AH7400" i="1"/>
  <c r="AD7401" i="1"/>
  <c r="AE7401" i="1"/>
  <c r="AH7401" i="1"/>
  <c r="AD7402" i="1"/>
  <c r="AE7402" i="1"/>
  <c r="AH7402" i="1"/>
  <c r="AD7403" i="1"/>
  <c r="AE7403" i="1"/>
  <c r="AH7403" i="1"/>
  <c r="AD7404" i="1"/>
  <c r="AE7404" i="1"/>
  <c r="AH7404" i="1"/>
  <c r="AD7405" i="1"/>
  <c r="AE7405" i="1"/>
  <c r="AH7405" i="1"/>
  <c r="AD7406" i="1"/>
  <c r="AE7406" i="1"/>
  <c r="AH7406" i="1"/>
  <c r="AD7407" i="1"/>
  <c r="AE7407" i="1"/>
  <c r="AH7407" i="1"/>
  <c r="AD7408" i="1"/>
  <c r="AE7408" i="1"/>
  <c r="AH7408" i="1"/>
  <c r="AD7409" i="1"/>
  <c r="AE7409" i="1"/>
  <c r="AH7409" i="1"/>
  <c r="AD7410" i="1"/>
  <c r="AE7410" i="1"/>
  <c r="AH7410" i="1"/>
  <c r="AD7411" i="1"/>
  <c r="AE7411" i="1"/>
  <c r="AH7411" i="1"/>
  <c r="AD7412" i="1"/>
  <c r="AE7412" i="1"/>
  <c r="AH7412" i="1"/>
  <c r="AD7413" i="1"/>
  <c r="AE7413" i="1"/>
  <c r="AH7413" i="1"/>
  <c r="AD7414" i="1"/>
  <c r="AE7414" i="1"/>
  <c r="AH7414" i="1"/>
  <c r="AD7415" i="1"/>
  <c r="AE7415" i="1"/>
  <c r="AH7415" i="1"/>
  <c r="AD7416" i="1"/>
  <c r="AE7416" i="1"/>
  <c r="AH7416" i="1"/>
  <c r="AD7417" i="1"/>
  <c r="AE7417" i="1"/>
  <c r="AH7417" i="1"/>
  <c r="AD7418" i="1"/>
  <c r="AE7418" i="1"/>
  <c r="AH7418" i="1"/>
  <c r="AD7419" i="1"/>
  <c r="AE7419" i="1"/>
  <c r="AH7419" i="1"/>
  <c r="AD7420" i="1"/>
  <c r="AE7420" i="1"/>
  <c r="AH7420" i="1"/>
  <c r="AD7421" i="1"/>
  <c r="AE7421" i="1"/>
  <c r="AH7421" i="1"/>
  <c r="AD7422" i="1"/>
  <c r="AE7422" i="1"/>
  <c r="AH7422" i="1"/>
  <c r="AD7423" i="1"/>
  <c r="AE7423" i="1"/>
  <c r="AH7423" i="1"/>
  <c r="AD7424" i="1"/>
  <c r="AE7424" i="1"/>
  <c r="AH7424" i="1"/>
  <c r="AD7425" i="1"/>
  <c r="AE7425" i="1"/>
  <c r="AH7425" i="1"/>
  <c r="AD7426" i="1"/>
  <c r="AE7426" i="1"/>
  <c r="AH7426" i="1"/>
  <c r="AD7427" i="1"/>
  <c r="AE7427" i="1"/>
  <c r="AH7427" i="1"/>
  <c r="AD7428" i="1"/>
  <c r="AE7428" i="1"/>
  <c r="AH7428" i="1"/>
  <c r="AD7429" i="1"/>
  <c r="AE7429" i="1"/>
  <c r="AH7429" i="1"/>
  <c r="AD7430" i="1"/>
  <c r="AE7430" i="1"/>
  <c r="AH7430" i="1"/>
  <c r="AD7431" i="1"/>
  <c r="AE7431" i="1"/>
  <c r="AH7431" i="1"/>
  <c r="AD7432" i="1"/>
  <c r="AE7432" i="1"/>
  <c r="AH7432" i="1"/>
  <c r="AD7433" i="1"/>
  <c r="AE7433" i="1"/>
  <c r="AH7433" i="1"/>
  <c r="AD7434" i="1"/>
  <c r="AE7434" i="1"/>
  <c r="AH7434" i="1"/>
  <c r="AD7435" i="1"/>
  <c r="AE7435" i="1"/>
  <c r="AH7435" i="1"/>
  <c r="AD7436" i="1"/>
  <c r="AE7436" i="1"/>
  <c r="AH7436" i="1"/>
  <c r="AD7437" i="1"/>
  <c r="AE7437" i="1"/>
  <c r="AH7437" i="1"/>
  <c r="AD7438" i="1"/>
  <c r="AE7438" i="1"/>
  <c r="AH7438" i="1"/>
  <c r="AD7439" i="1"/>
  <c r="AE7439" i="1"/>
  <c r="AH7439" i="1"/>
  <c r="AD7440" i="1"/>
  <c r="AE7440" i="1"/>
  <c r="AH7440" i="1"/>
  <c r="AD7441" i="1"/>
  <c r="AE7441" i="1"/>
  <c r="AH7441" i="1"/>
  <c r="AD7442" i="1"/>
  <c r="AE7442" i="1"/>
  <c r="AH7442" i="1"/>
  <c r="AD7443" i="1"/>
  <c r="AE7443" i="1"/>
  <c r="AH7443" i="1"/>
  <c r="AD7444" i="1"/>
  <c r="AE7444" i="1"/>
  <c r="AH7444" i="1"/>
  <c r="AD7445" i="1"/>
  <c r="AE7445" i="1"/>
  <c r="AH7445" i="1"/>
  <c r="AD7446" i="1"/>
  <c r="AE7446" i="1"/>
  <c r="AH7446" i="1"/>
  <c r="AD7447" i="1"/>
  <c r="AE7447" i="1"/>
  <c r="AH7447" i="1"/>
  <c r="AD7448" i="1"/>
  <c r="AE7448" i="1"/>
  <c r="AH7448" i="1"/>
  <c r="AD7449" i="1"/>
  <c r="AE7449" i="1"/>
  <c r="AH7449" i="1"/>
  <c r="AD7450" i="1"/>
  <c r="AE7450" i="1"/>
  <c r="AH7450" i="1"/>
  <c r="AD7451" i="1"/>
  <c r="AE7451" i="1"/>
  <c r="AH7451" i="1"/>
  <c r="AD7452" i="1"/>
  <c r="AE7452" i="1"/>
  <c r="AH7452" i="1"/>
  <c r="AD7453" i="1"/>
  <c r="AE7453" i="1"/>
  <c r="AH7453" i="1"/>
  <c r="AD7454" i="1"/>
  <c r="AE7454" i="1"/>
  <c r="AH7454" i="1"/>
  <c r="AD7455" i="1"/>
  <c r="AE7455" i="1"/>
  <c r="AH7455" i="1"/>
  <c r="AD7456" i="1"/>
  <c r="AE7456" i="1"/>
  <c r="AH7456" i="1"/>
  <c r="AD7457" i="1"/>
  <c r="AE7457" i="1"/>
  <c r="AH7457" i="1"/>
  <c r="AD7458" i="1"/>
  <c r="AE7458" i="1"/>
  <c r="AH7458" i="1"/>
  <c r="AD7459" i="1"/>
  <c r="AE7459" i="1"/>
  <c r="AH7459" i="1"/>
  <c r="AD7460" i="1"/>
  <c r="AE7460" i="1"/>
  <c r="AH7460" i="1"/>
  <c r="AD7461" i="1"/>
  <c r="AE7461" i="1"/>
  <c r="AH7461" i="1"/>
  <c r="AD7462" i="1"/>
  <c r="AE7462" i="1"/>
  <c r="AH7462" i="1"/>
  <c r="AD7463" i="1"/>
  <c r="AE7463" i="1"/>
  <c r="AH7463" i="1"/>
  <c r="AD7464" i="1"/>
  <c r="AE7464" i="1"/>
  <c r="AH7464" i="1"/>
  <c r="AD7465" i="1"/>
  <c r="AE7465" i="1"/>
  <c r="AH7465" i="1"/>
  <c r="AD7466" i="1"/>
  <c r="AE7466" i="1"/>
  <c r="AH7466" i="1"/>
  <c r="AD7467" i="1"/>
  <c r="AE7467" i="1"/>
  <c r="AH7467" i="1"/>
  <c r="AD7468" i="1"/>
  <c r="AE7468" i="1"/>
  <c r="AH7468" i="1"/>
  <c r="AD7469" i="1"/>
  <c r="AE7469" i="1"/>
  <c r="AH7469" i="1"/>
  <c r="AD7470" i="1"/>
  <c r="AE7470" i="1"/>
  <c r="AH7470" i="1"/>
  <c r="AD7471" i="1"/>
  <c r="AE7471" i="1"/>
  <c r="AH7471" i="1"/>
  <c r="AD7472" i="1"/>
  <c r="AE7472" i="1"/>
  <c r="AH7472" i="1"/>
  <c r="AD7473" i="1"/>
  <c r="AE7473" i="1"/>
  <c r="AH7473" i="1"/>
  <c r="AD7474" i="1"/>
  <c r="AE7474" i="1"/>
  <c r="AH7474" i="1"/>
  <c r="AD7475" i="1"/>
  <c r="AE7475" i="1"/>
  <c r="AH7475" i="1"/>
  <c r="AD7476" i="1"/>
  <c r="AE7476" i="1"/>
  <c r="AH7476" i="1"/>
  <c r="AD7477" i="1"/>
  <c r="AE7477" i="1"/>
  <c r="AH7477" i="1"/>
  <c r="AD7478" i="1"/>
  <c r="AE7478" i="1"/>
  <c r="AH7478" i="1"/>
  <c r="AD7479" i="1"/>
  <c r="AE7479" i="1"/>
  <c r="AH7479" i="1"/>
  <c r="AD7480" i="1"/>
  <c r="AE7480" i="1"/>
  <c r="AH7480" i="1"/>
  <c r="AD7481" i="1"/>
  <c r="AE7481" i="1"/>
  <c r="AH7481" i="1"/>
  <c r="AD7482" i="1"/>
  <c r="AE7482" i="1"/>
  <c r="AH7482" i="1"/>
  <c r="AD7483" i="1"/>
  <c r="AE7483" i="1"/>
  <c r="AH7483" i="1"/>
  <c r="AD7484" i="1"/>
  <c r="AE7484" i="1"/>
  <c r="AH7484" i="1"/>
  <c r="AD7485" i="1"/>
  <c r="AE7485" i="1"/>
  <c r="AH7485" i="1"/>
  <c r="AD7486" i="1"/>
  <c r="AE7486" i="1"/>
  <c r="AH7486" i="1"/>
  <c r="AD7487" i="1"/>
  <c r="AE7487" i="1"/>
  <c r="AH7487" i="1"/>
  <c r="AD7488" i="1"/>
  <c r="AE7488" i="1"/>
  <c r="AH7488" i="1"/>
  <c r="AD7489" i="1"/>
  <c r="AE7489" i="1"/>
  <c r="AH7489" i="1"/>
  <c r="AD7490" i="1"/>
  <c r="AE7490" i="1"/>
  <c r="AH7490" i="1"/>
  <c r="AD7491" i="1"/>
  <c r="AE7491" i="1"/>
  <c r="AH7491" i="1"/>
  <c r="AD7492" i="1"/>
  <c r="AE7492" i="1"/>
  <c r="AH7492" i="1"/>
  <c r="AD7493" i="1"/>
  <c r="AE7493" i="1"/>
  <c r="AH7493" i="1"/>
  <c r="AD7494" i="1"/>
  <c r="AE7494" i="1"/>
  <c r="AH7494" i="1"/>
  <c r="AD7495" i="1"/>
  <c r="AE7495" i="1"/>
  <c r="AH7495" i="1"/>
  <c r="AD7496" i="1"/>
  <c r="AE7496" i="1"/>
  <c r="AH7496" i="1"/>
  <c r="AD7497" i="1"/>
  <c r="AE7497" i="1"/>
  <c r="AH7497" i="1"/>
  <c r="AD7498" i="1"/>
  <c r="AE7498" i="1"/>
  <c r="AH7498" i="1"/>
  <c r="AD7499" i="1"/>
  <c r="AE7499" i="1"/>
  <c r="AH7499" i="1"/>
  <c r="AD7500" i="1"/>
  <c r="AE7500" i="1"/>
  <c r="AH7500" i="1"/>
  <c r="AD7501" i="1"/>
  <c r="AE7501" i="1"/>
  <c r="AH7501" i="1"/>
  <c r="AD7502" i="1"/>
  <c r="AE7502" i="1"/>
  <c r="AH7502" i="1"/>
  <c r="AD7503" i="1"/>
  <c r="AE7503" i="1"/>
  <c r="AH7503" i="1"/>
  <c r="AD7504" i="1"/>
  <c r="AE7504" i="1"/>
  <c r="AH7504" i="1"/>
  <c r="AD7505" i="1"/>
  <c r="AE7505" i="1"/>
  <c r="AH7505" i="1"/>
  <c r="AD7506" i="1"/>
  <c r="AE7506" i="1"/>
  <c r="AH7506" i="1"/>
  <c r="AD7507" i="1"/>
  <c r="AE7507" i="1"/>
  <c r="AH7507" i="1"/>
  <c r="AD7508" i="1"/>
  <c r="AE7508" i="1"/>
  <c r="AH7508" i="1"/>
  <c r="AD7509" i="1"/>
  <c r="AE7509" i="1"/>
  <c r="AH7509" i="1"/>
  <c r="AD7510" i="1"/>
  <c r="AE7510" i="1"/>
  <c r="AH7510" i="1"/>
  <c r="AD7511" i="1"/>
  <c r="AE7511" i="1"/>
  <c r="AH7511" i="1"/>
  <c r="AD7512" i="1"/>
  <c r="AE7512" i="1"/>
  <c r="AH7512" i="1"/>
  <c r="AD7513" i="1"/>
  <c r="AE7513" i="1"/>
  <c r="AH7513" i="1"/>
  <c r="AD7514" i="1"/>
  <c r="AE7514" i="1"/>
  <c r="AH7514" i="1"/>
  <c r="AD7515" i="1"/>
  <c r="AE7515" i="1"/>
  <c r="AH7515" i="1"/>
  <c r="AD7516" i="1"/>
  <c r="AE7516" i="1"/>
  <c r="AH7516" i="1"/>
  <c r="AD7517" i="1"/>
  <c r="AE7517" i="1"/>
  <c r="AH7517" i="1"/>
  <c r="AD7518" i="1"/>
  <c r="AE7518" i="1"/>
  <c r="AH7518" i="1"/>
  <c r="AD7519" i="1"/>
  <c r="AE7519" i="1"/>
  <c r="AH7519" i="1"/>
  <c r="AD7520" i="1"/>
  <c r="AE7520" i="1"/>
  <c r="AH7520" i="1"/>
  <c r="AD7521" i="1"/>
  <c r="AE7521" i="1"/>
  <c r="AH7521" i="1"/>
  <c r="AD7522" i="1"/>
  <c r="AE7522" i="1"/>
  <c r="AH7522" i="1"/>
  <c r="AD7523" i="1"/>
  <c r="AE7523" i="1"/>
  <c r="AH7523" i="1"/>
  <c r="AD7524" i="1"/>
  <c r="AE7524" i="1"/>
  <c r="AH7524" i="1"/>
  <c r="AD7525" i="1"/>
  <c r="AE7525" i="1"/>
  <c r="AH7525" i="1"/>
  <c r="AD7526" i="1"/>
  <c r="AE7526" i="1"/>
  <c r="AH7526" i="1"/>
  <c r="AD7527" i="1"/>
  <c r="AE7527" i="1"/>
  <c r="AH7527" i="1"/>
  <c r="AD7528" i="1"/>
  <c r="AE7528" i="1"/>
  <c r="AH7528" i="1"/>
  <c r="AD7529" i="1"/>
  <c r="AE7529" i="1"/>
  <c r="AH7529" i="1"/>
  <c r="AD7530" i="1"/>
  <c r="AE7530" i="1"/>
  <c r="AH7530" i="1"/>
  <c r="AD7531" i="1"/>
  <c r="AE7531" i="1"/>
  <c r="AH7531" i="1"/>
  <c r="AD7532" i="1"/>
  <c r="AE7532" i="1"/>
  <c r="AH7532" i="1"/>
  <c r="AD7533" i="1"/>
  <c r="AE7533" i="1"/>
  <c r="AH7533" i="1"/>
  <c r="AD7534" i="1"/>
  <c r="AE7534" i="1"/>
  <c r="AH7534" i="1"/>
  <c r="AD7535" i="1"/>
  <c r="AE7535" i="1"/>
  <c r="AH7535" i="1"/>
  <c r="AD7536" i="1"/>
  <c r="AE7536" i="1"/>
  <c r="AH7536" i="1"/>
  <c r="AD7537" i="1"/>
  <c r="AE7537" i="1"/>
  <c r="AH7537" i="1"/>
  <c r="AD7538" i="1"/>
  <c r="AE7538" i="1"/>
  <c r="AH7538" i="1"/>
  <c r="AD7539" i="1"/>
  <c r="AE7539" i="1"/>
  <c r="AH7539" i="1"/>
  <c r="AD7540" i="1"/>
  <c r="AE7540" i="1"/>
  <c r="AH7540" i="1"/>
  <c r="AD7541" i="1"/>
  <c r="AE7541" i="1"/>
  <c r="AH7541" i="1"/>
  <c r="AD7542" i="1"/>
  <c r="AE7542" i="1"/>
  <c r="AH7542" i="1"/>
  <c r="AD7543" i="1"/>
  <c r="AE7543" i="1"/>
  <c r="AH7543" i="1"/>
  <c r="AD7544" i="1"/>
  <c r="AE7544" i="1"/>
  <c r="AH7544" i="1"/>
  <c r="AD7545" i="1"/>
  <c r="AE7545" i="1"/>
  <c r="AH7545" i="1"/>
  <c r="AD7546" i="1"/>
  <c r="AE7546" i="1"/>
  <c r="AH7546" i="1"/>
  <c r="AD7547" i="1"/>
  <c r="AE7547" i="1"/>
  <c r="AH7547" i="1"/>
  <c r="AD7548" i="1"/>
  <c r="AE7548" i="1"/>
  <c r="AH7548" i="1"/>
  <c r="AD7549" i="1"/>
  <c r="AE7549" i="1"/>
  <c r="AH7549" i="1"/>
  <c r="AD7550" i="1"/>
  <c r="AE7550" i="1"/>
  <c r="AH7550" i="1"/>
  <c r="AD7551" i="1"/>
  <c r="AE7551" i="1"/>
  <c r="AH7551" i="1"/>
  <c r="AD7552" i="1"/>
  <c r="AE7552" i="1"/>
  <c r="AH7552" i="1"/>
  <c r="AD7553" i="1"/>
  <c r="AE7553" i="1"/>
  <c r="AH7553" i="1"/>
  <c r="AD7554" i="1"/>
  <c r="AE7554" i="1"/>
  <c r="AH7554" i="1"/>
  <c r="AD7555" i="1"/>
  <c r="AE7555" i="1"/>
  <c r="AH7555" i="1"/>
  <c r="AD7556" i="1"/>
  <c r="AE7556" i="1"/>
  <c r="AH7556" i="1"/>
  <c r="AD7557" i="1"/>
  <c r="AE7557" i="1"/>
  <c r="AH7557" i="1"/>
  <c r="AD7558" i="1"/>
  <c r="AE7558" i="1"/>
  <c r="AH7558" i="1"/>
  <c r="AD7559" i="1"/>
  <c r="AE7559" i="1"/>
  <c r="AH7559" i="1"/>
  <c r="AD7560" i="1"/>
  <c r="AE7560" i="1"/>
  <c r="AH7560" i="1"/>
  <c r="AD7561" i="1"/>
  <c r="AE7561" i="1"/>
  <c r="AH7561" i="1"/>
  <c r="AD7562" i="1"/>
  <c r="AE7562" i="1"/>
  <c r="AH7562" i="1"/>
  <c r="AD7563" i="1"/>
  <c r="AE7563" i="1"/>
  <c r="AH7563" i="1"/>
  <c r="AD7564" i="1"/>
  <c r="AE7564" i="1"/>
  <c r="AH7564" i="1"/>
  <c r="AD7565" i="1"/>
  <c r="AE7565" i="1"/>
  <c r="AH7565" i="1"/>
  <c r="AD7566" i="1"/>
  <c r="AE7566" i="1"/>
  <c r="AH7566" i="1"/>
  <c r="AD7567" i="1"/>
  <c r="AE7567" i="1"/>
  <c r="AH7567" i="1"/>
  <c r="AD7568" i="1"/>
  <c r="AE7568" i="1"/>
  <c r="AH7568" i="1"/>
  <c r="AD7569" i="1"/>
  <c r="AE7569" i="1"/>
  <c r="AH7569" i="1"/>
  <c r="AD7570" i="1"/>
  <c r="AE7570" i="1"/>
  <c r="AH7570" i="1"/>
  <c r="AD7571" i="1"/>
  <c r="AE7571" i="1"/>
  <c r="AH7571" i="1"/>
  <c r="AD7572" i="1"/>
  <c r="AE7572" i="1"/>
  <c r="AH7572" i="1"/>
  <c r="AD7573" i="1"/>
  <c r="AE7573" i="1"/>
  <c r="AH7573" i="1"/>
  <c r="AD7574" i="1"/>
  <c r="AE7574" i="1"/>
  <c r="AH7574" i="1"/>
  <c r="AD7575" i="1"/>
  <c r="AE7575" i="1"/>
  <c r="AH7575" i="1"/>
  <c r="AD7576" i="1"/>
  <c r="AE7576" i="1"/>
  <c r="AH7576" i="1"/>
  <c r="AD7577" i="1"/>
  <c r="AE7577" i="1"/>
  <c r="AH7577" i="1"/>
  <c r="AD7578" i="1"/>
  <c r="AE7578" i="1"/>
  <c r="AH7578" i="1"/>
  <c r="AD7579" i="1"/>
  <c r="AE7579" i="1"/>
  <c r="AH7579" i="1"/>
  <c r="AD7580" i="1"/>
  <c r="AE7580" i="1"/>
  <c r="AH7580" i="1"/>
  <c r="AD7581" i="1"/>
  <c r="AE7581" i="1"/>
  <c r="AH7581" i="1"/>
  <c r="AD7582" i="1"/>
  <c r="AE7582" i="1"/>
  <c r="AH7582" i="1"/>
  <c r="AD7583" i="1"/>
  <c r="AE7583" i="1"/>
  <c r="AH7583" i="1"/>
  <c r="AD7584" i="1"/>
  <c r="AE7584" i="1"/>
  <c r="AH7584" i="1"/>
  <c r="AD7585" i="1"/>
  <c r="AE7585" i="1"/>
  <c r="AH7585" i="1"/>
  <c r="AD7586" i="1"/>
  <c r="AE7586" i="1"/>
  <c r="AH7586" i="1"/>
  <c r="AD7587" i="1"/>
  <c r="AE7587" i="1"/>
  <c r="AH7587" i="1"/>
  <c r="AD7588" i="1"/>
  <c r="AE7588" i="1"/>
  <c r="AH7588" i="1"/>
  <c r="AD7589" i="1"/>
  <c r="AE7589" i="1"/>
  <c r="AH7589" i="1"/>
  <c r="AD7590" i="1"/>
  <c r="AE7590" i="1"/>
  <c r="AH7590" i="1"/>
  <c r="AD7591" i="1"/>
  <c r="AE7591" i="1"/>
  <c r="AH7591" i="1"/>
  <c r="AD7592" i="1"/>
  <c r="AE7592" i="1"/>
  <c r="AH7592" i="1"/>
  <c r="AD7593" i="1"/>
  <c r="AE7593" i="1"/>
  <c r="AH7593" i="1"/>
  <c r="AD7594" i="1"/>
  <c r="AE7594" i="1"/>
  <c r="AH7594" i="1"/>
  <c r="AD7595" i="1"/>
  <c r="AE7595" i="1"/>
  <c r="AH7595" i="1"/>
  <c r="AD7596" i="1"/>
  <c r="AE7596" i="1"/>
  <c r="AH7596" i="1"/>
  <c r="AD7597" i="1"/>
  <c r="AE7597" i="1"/>
  <c r="AH7597" i="1"/>
  <c r="AD7598" i="1"/>
  <c r="AE7598" i="1"/>
  <c r="AH7598" i="1"/>
  <c r="AD7599" i="1"/>
  <c r="AE7599" i="1"/>
  <c r="AH7599" i="1"/>
  <c r="AD7600" i="1"/>
  <c r="AE7600" i="1"/>
  <c r="AH7600" i="1"/>
  <c r="AD7601" i="1"/>
  <c r="AE7601" i="1"/>
  <c r="AH7601" i="1"/>
  <c r="AD7602" i="1"/>
  <c r="AE7602" i="1"/>
  <c r="AH7602" i="1"/>
  <c r="AD7603" i="1"/>
  <c r="AE7603" i="1"/>
  <c r="AH7603" i="1"/>
  <c r="AD7604" i="1"/>
  <c r="AE7604" i="1"/>
  <c r="AH7604" i="1"/>
  <c r="AD7605" i="1"/>
  <c r="AE7605" i="1"/>
  <c r="AH7605" i="1"/>
  <c r="AD7606" i="1"/>
  <c r="AE7606" i="1"/>
  <c r="AH7606" i="1"/>
  <c r="AD7607" i="1"/>
  <c r="AE7607" i="1"/>
  <c r="AH7607" i="1"/>
  <c r="AD7608" i="1"/>
  <c r="AE7608" i="1"/>
  <c r="AH7608" i="1"/>
  <c r="AD7609" i="1"/>
  <c r="AE7609" i="1"/>
  <c r="AH7609" i="1"/>
  <c r="AD7610" i="1"/>
  <c r="AE7610" i="1"/>
  <c r="AH7610" i="1"/>
  <c r="AD7611" i="1"/>
  <c r="AE7611" i="1"/>
  <c r="AH7611" i="1"/>
  <c r="AD7612" i="1"/>
  <c r="AE7612" i="1"/>
  <c r="AH7612" i="1"/>
  <c r="AD7613" i="1"/>
  <c r="AE7613" i="1"/>
  <c r="AH7613" i="1"/>
  <c r="AD7614" i="1"/>
  <c r="AE7614" i="1"/>
  <c r="AH7614" i="1"/>
  <c r="AD7615" i="1"/>
  <c r="AE7615" i="1"/>
  <c r="AH7615" i="1"/>
  <c r="AD7616" i="1"/>
  <c r="AE7616" i="1"/>
  <c r="AH7616" i="1"/>
  <c r="AD7617" i="1"/>
  <c r="AE7617" i="1"/>
  <c r="AH7617" i="1"/>
  <c r="AD7618" i="1"/>
  <c r="AE7618" i="1"/>
  <c r="AH7618" i="1"/>
  <c r="AD7619" i="1"/>
  <c r="AE7619" i="1"/>
  <c r="AH7619" i="1"/>
  <c r="AD7620" i="1"/>
  <c r="AE7620" i="1"/>
  <c r="AH7620" i="1"/>
  <c r="AD7621" i="1"/>
  <c r="AE7621" i="1"/>
  <c r="AH7621" i="1"/>
  <c r="AD7622" i="1"/>
  <c r="AE7622" i="1"/>
  <c r="AH7622" i="1"/>
  <c r="AD7623" i="1"/>
  <c r="AE7623" i="1"/>
  <c r="AH7623" i="1"/>
  <c r="AD7624" i="1"/>
  <c r="AE7624" i="1"/>
  <c r="AH7624" i="1"/>
  <c r="AD7625" i="1"/>
  <c r="AE7625" i="1"/>
  <c r="AH7625" i="1"/>
  <c r="AD7626" i="1"/>
  <c r="AE7626" i="1"/>
  <c r="AH7626" i="1"/>
  <c r="AD7627" i="1"/>
  <c r="AE7627" i="1"/>
  <c r="AH7627" i="1"/>
  <c r="AD7628" i="1"/>
  <c r="AE7628" i="1"/>
  <c r="AH7628" i="1"/>
  <c r="AD7629" i="1"/>
  <c r="AE7629" i="1"/>
  <c r="AH7629" i="1"/>
  <c r="AD7630" i="1"/>
  <c r="AE7630" i="1"/>
  <c r="AH7630" i="1"/>
  <c r="AD7631" i="1"/>
  <c r="AE7631" i="1"/>
  <c r="AH7631" i="1"/>
  <c r="AD7632" i="1"/>
  <c r="AE7632" i="1"/>
  <c r="AH7632" i="1"/>
  <c r="AD7633" i="1"/>
  <c r="AE7633" i="1"/>
  <c r="AH7633" i="1"/>
  <c r="AD7634" i="1"/>
  <c r="AE7634" i="1"/>
  <c r="AH7634" i="1"/>
  <c r="AD7635" i="1"/>
  <c r="AE7635" i="1"/>
  <c r="AH7635" i="1"/>
  <c r="AD7636" i="1"/>
  <c r="AE7636" i="1"/>
  <c r="AH7636" i="1"/>
  <c r="AD7637" i="1"/>
  <c r="AE7637" i="1"/>
  <c r="AH7637" i="1"/>
  <c r="AD7638" i="1"/>
  <c r="AE7638" i="1"/>
  <c r="AH7638" i="1"/>
  <c r="AD7639" i="1"/>
  <c r="AE7639" i="1"/>
  <c r="AH7639" i="1"/>
  <c r="AD7640" i="1"/>
  <c r="AE7640" i="1"/>
  <c r="AH7640" i="1"/>
  <c r="AD7641" i="1"/>
  <c r="AE7641" i="1"/>
  <c r="AH7641" i="1"/>
  <c r="AD7642" i="1"/>
  <c r="AE7642" i="1"/>
  <c r="AH7642" i="1"/>
  <c r="AD7643" i="1"/>
  <c r="AE7643" i="1"/>
  <c r="AH7643" i="1"/>
  <c r="AD7644" i="1"/>
  <c r="AE7644" i="1"/>
  <c r="AH7644" i="1"/>
  <c r="AD7645" i="1"/>
  <c r="AE7645" i="1"/>
  <c r="AH7645" i="1"/>
  <c r="AD7646" i="1"/>
  <c r="AE7646" i="1"/>
  <c r="AH7646" i="1"/>
  <c r="AD7647" i="1"/>
  <c r="AE7647" i="1"/>
  <c r="AH7647" i="1"/>
  <c r="AD7648" i="1"/>
  <c r="AE7648" i="1"/>
  <c r="AH7648" i="1"/>
  <c r="AD7649" i="1"/>
  <c r="AE7649" i="1"/>
  <c r="AH7649" i="1"/>
  <c r="AD7650" i="1"/>
  <c r="AE7650" i="1"/>
  <c r="AH7650" i="1"/>
  <c r="AD7651" i="1"/>
  <c r="AE7651" i="1"/>
  <c r="AH7651" i="1"/>
  <c r="AD7652" i="1"/>
  <c r="AE7652" i="1"/>
  <c r="AH7652" i="1"/>
  <c r="AD7653" i="1"/>
  <c r="AE7653" i="1"/>
  <c r="AH7653" i="1"/>
  <c r="AD7654" i="1"/>
  <c r="AE7654" i="1"/>
  <c r="AH7654" i="1"/>
  <c r="AD7655" i="1"/>
  <c r="AE7655" i="1"/>
  <c r="AH7655" i="1"/>
  <c r="AD7656" i="1"/>
  <c r="AE7656" i="1"/>
  <c r="AH7656" i="1"/>
  <c r="AD7657" i="1"/>
  <c r="AE7657" i="1"/>
  <c r="AH7657" i="1"/>
  <c r="AD7658" i="1"/>
  <c r="AE7658" i="1"/>
  <c r="AH7658" i="1"/>
  <c r="AD7659" i="1"/>
  <c r="AE7659" i="1"/>
  <c r="AH7659" i="1"/>
  <c r="AD7660" i="1"/>
  <c r="AE7660" i="1"/>
  <c r="AH7660" i="1"/>
  <c r="AD7661" i="1"/>
  <c r="AE7661" i="1"/>
  <c r="AH7661" i="1"/>
  <c r="AD7662" i="1"/>
  <c r="AE7662" i="1"/>
  <c r="AH7662" i="1"/>
  <c r="AD7663" i="1"/>
  <c r="AE7663" i="1"/>
  <c r="AH7663" i="1"/>
  <c r="AD7664" i="1"/>
  <c r="AE7664" i="1"/>
  <c r="AH7664" i="1"/>
  <c r="AD7665" i="1"/>
  <c r="AE7665" i="1"/>
  <c r="AH7665" i="1"/>
  <c r="AD7666" i="1"/>
  <c r="AE7666" i="1"/>
  <c r="AH7666" i="1"/>
  <c r="AD7667" i="1"/>
  <c r="AE7667" i="1"/>
  <c r="AH7667" i="1"/>
  <c r="AD7668" i="1"/>
  <c r="AE7668" i="1"/>
  <c r="AH7668" i="1"/>
  <c r="AD7669" i="1"/>
  <c r="AE7669" i="1"/>
  <c r="AH7669" i="1"/>
  <c r="AD7670" i="1"/>
  <c r="AE7670" i="1"/>
  <c r="AH7670" i="1"/>
  <c r="AD7671" i="1"/>
  <c r="AE7671" i="1"/>
  <c r="AH7671" i="1"/>
  <c r="AD7672" i="1"/>
  <c r="AE7672" i="1"/>
  <c r="AH7672" i="1"/>
  <c r="AD7673" i="1"/>
  <c r="AE7673" i="1"/>
  <c r="AH7673" i="1"/>
  <c r="AD7674" i="1"/>
  <c r="AE7674" i="1"/>
  <c r="AH7674" i="1"/>
  <c r="AD7675" i="1"/>
  <c r="AE7675" i="1"/>
  <c r="AH7675" i="1"/>
  <c r="AD7676" i="1"/>
  <c r="AE7676" i="1"/>
  <c r="AH7676" i="1"/>
  <c r="AD7677" i="1"/>
  <c r="AE7677" i="1"/>
  <c r="AH7677" i="1"/>
  <c r="AD7678" i="1"/>
  <c r="AE7678" i="1"/>
  <c r="AH7678" i="1"/>
  <c r="AD7679" i="1"/>
  <c r="AE7679" i="1"/>
  <c r="AH7679" i="1"/>
  <c r="AD7680" i="1"/>
  <c r="AE7680" i="1"/>
  <c r="AH7680" i="1"/>
  <c r="AD7681" i="1"/>
  <c r="AE7681" i="1"/>
  <c r="AH7681" i="1"/>
  <c r="AD7682" i="1"/>
  <c r="AE7682" i="1"/>
  <c r="AH7682" i="1"/>
  <c r="AD7683" i="1"/>
  <c r="AE7683" i="1"/>
  <c r="AH7683" i="1"/>
  <c r="AD7684" i="1"/>
  <c r="AE7684" i="1"/>
  <c r="AH7684" i="1"/>
  <c r="AD7685" i="1"/>
  <c r="AE7685" i="1"/>
  <c r="AH7685" i="1"/>
  <c r="AD7686" i="1"/>
  <c r="AE7686" i="1"/>
  <c r="AH7686" i="1"/>
  <c r="AD7687" i="1"/>
  <c r="AE7687" i="1"/>
  <c r="AH7687" i="1"/>
  <c r="AD7688" i="1"/>
  <c r="AE7688" i="1"/>
  <c r="AH7688" i="1"/>
  <c r="AD7689" i="1"/>
  <c r="AE7689" i="1"/>
  <c r="AH7689" i="1"/>
  <c r="AD7690" i="1"/>
  <c r="AE7690" i="1"/>
  <c r="AH7690" i="1"/>
  <c r="AD7691" i="1"/>
  <c r="AE7691" i="1"/>
  <c r="AH7691" i="1"/>
  <c r="AD7692" i="1"/>
  <c r="AE7692" i="1"/>
  <c r="AH7692" i="1"/>
  <c r="AD7693" i="1"/>
  <c r="AE7693" i="1"/>
  <c r="AH7693" i="1"/>
  <c r="AD7694" i="1"/>
  <c r="AE7694" i="1"/>
  <c r="AH7694" i="1"/>
  <c r="AD7695" i="1"/>
  <c r="AE7695" i="1"/>
  <c r="AH7695" i="1"/>
  <c r="AD7696" i="1"/>
  <c r="AE7696" i="1"/>
  <c r="AH7696" i="1"/>
  <c r="AD7697" i="1"/>
  <c r="AE7697" i="1"/>
  <c r="AH7697" i="1"/>
  <c r="AD7698" i="1"/>
  <c r="AE7698" i="1"/>
  <c r="AH7698" i="1"/>
  <c r="AD7699" i="1"/>
  <c r="AE7699" i="1"/>
  <c r="AH7699" i="1"/>
  <c r="AD7700" i="1"/>
  <c r="AE7700" i="1"/>
  <c r="AH7700" i="1"/>
  <c r="AD7701" i="1"/>
  <c r="AE7701" i="1"/>
  <c r="AH7701" i="1"/>
  <c r="AD7702" i="1"/>
  <c r="AE7702" i="1"/>
  <c r="AH7702" i="1"/>
  <c r="AD7703" i="1"/>
  <c r="AE7703" i="1"/>
  <c r="AH7703" i="1"/>
  <c r="AD7704" i="1"/>
  <c r="AE7704" i="1"/>
  <c r="AH7704" i="1"/>
  <c r="AD7705" i="1"/>
  <c r="AE7705" i="1"/>
  <c r="AH7705" i="1"/>
  <c r="AD7706" i="1"/>
  <c r="AE7706" i="1"/>
  <c r="AH7706" i="1"/>
  <c r="AD7707" i="1"/>
  <c r="AE7707" i="1"/>
  <c r="AH7707" i="1"/>
  <c r="AD7708" i="1"/>
  <c r="AE7708" i="1"/>
  <c r="AH7708" i="1"/>
  <c r="AD7709" i="1"/>
  <c r="AE7709" i="1"/>
  <c r="AH7709" i="1"/>
  <c r="AD7710" i="1"/>
  <c r="AE7710" i="1"/>
  <c r="AH7710" i="1"/>
  <c r="AD7711" i="1"/>
  <c r="AE7711" i="1"/>
  <c r="AH7711" i="1"/>
  <c r="AD7712" i="1"/>
  <c r="AE7712" i="1"/>
  <c r="AH7712" i="1"/>
  <c r="AD7713" i="1"/>
  <c r="AE7713" i="1"/>
  <c r="AH7713" i="1"/>
  <c r="AD7714" i="1"/>
  <c r="AE7714" i="1"/>
  <c r="AH7714" i="1"/>
  <c r="AD7715" i="1"/>
  <c r="AE7715" i="1"/>
  <c r="AH7715" i="1"/>
  <c r="AD7716" i="1"/>
  <c r="AE7716" i="1"/>
  <c r="AH7716" i="1"/>
  <c r="AD7717" i="1"/>
  <c r="AE7717" i="1"/>
  <c r="AH7717" i="1"/>
  <c r="AD7718" i="1"/>
  <c r="AE7718" i="1"/>
  <c r="AH7718" i="1"/>
  <c r="AD7719" i="1"/>
  <c r="AE7719" i="1"/>
  <c r="AH7719" i="1"/>
  <c r="AD7720" i="1"/>
  <c r="AE7720" i="1"/>
  <c r="AH7720" i="1"/>
  <c r="AD7721" i="1"/>
  <c r="AE7721" i="1"/>
  <c r="AH7721" i="1"/>
  <c r="AD7722" i="1"/>
  <c r="AE7722" i="1"/>
  <c r="AH7722" i="1"/>
  <c r="AD7723" i="1"/>
  <c r="AE7723" i="1"/>
  <c r="AH7723" i="1"/>
  <c r="AD7724" i="1"/>
  <c r="AE7724" i="1"/>
  <c r="AH7724" i="1"/>
  <c r="AD7725" i="1"/>
  <c r="AE7725" i="1"/>
  <c r="AH7725" i="1"/>
  <c r="AD7726" i="1"/>
  <c r="AE7726" i="1"/>
  <c r="AH7726" i="1"/>
  <c r="AD7727" i="1"/>
  <c r="AE7727" i="1"/>
  <c r="AH7727" i="1"/>
  <c r="AD7728" i="1"/>
  <c r="AE7728" i="1"/>
  <c r="AH7728" i="1"/>
  <c r="AD7729" i="1"/>
  <c r="AE7729" i="1"/>
  <c r="AH7729" i="1"/>
  <c r="AD7730" i="1"/>
  <c r="AE7730" i="1"/>
  <c r="AH7730" i="1"/>
  <c r="AD7731" i="1"/>
  <c r="AE7731" i="1"/>
  <c r="AH7731" i="1"/>
  <c r="AD7732" i="1"/>
  <c r="AE7732" i="1"/>
  <c r="AH7732" i="1"/>
  <c r="AD7733" i="1"/>
  <c r="AE7733" i="1"/>
  <c r="AH7733" i="1"/>
  <c r="AD7734" i="1"/>
  <c r="AE7734" i="1"/>
  <c r="AH7734" i="1"/>
  <c r="AD7735" i="1"/>
  <c r="AE7735" i="1"/>
  <c r="AH7735" i="1"/>
  <c r="AD7736" i="1"/>
  <c r="AE7736" i="1"/>
  <c r="AH7736" i="1"/>
  <c r="AD7737" i="1"/>
  <c r="AE7737" i="1"/>
  <c r="AH7737" i="1"/>
  <c r="AD7738" i="1"/>
  <c r="AE7738" i="1"/>
  <c r="AH7738" i="1"/>
  <c r="AD7739" i="1"/>
  <c r="AE7739" i="1"/>
  <c r="AH7739" i="1"/>
  <c r="AD7740" i="1"/>
  <c r="AE7740" i="1"/>
  <c r="AH7740" i="1"/>
  <c r="AD7741" i="1"/>
  <c r="AE7741" i="1"/>
  <c r="AH7741" i="1"/>
  <c r="AD7742" i="1"/>
  <c r="AE7742" i="1"/>
  <c r="AH7742" i="1"/>
  <c r="AD7743" i="1"/>
  <c r="AE7743" i="1"/>
  <c r="AH7743" i="1"/>
  <c r="AD7744" i="1"/>
  <c r="AE7744" i="1"/>
  <c r="AH7744" i="1"/>
  <c r="AD7745" i="1"/>
  <c r="AE7745" i="1"/>
  <c r="AH7745" i="1"/>
  <c r="AD7746" i="1"/>
  <c r="AE7746" i="1"/>
  <c r="AH7746" i="1"/>
  <c r="AD7747" i="1"/>
  <c r="AE7747" i="1"/>
  <c r="AH7747" i="1"/>
  <c r="AD7748" i="1"/>
  <c r="AE7748" i="1"/>
  <c r="AH7748" i="1"/>
  <c r="AD7749" i="1"/>
  <c r="AE7749" i="1"/>
  <c r="AH7749" i="1"/>
  <c r="AD7750" i="1"/>
  <c r="AE7750" i="1"/>
  <c r="AH7750" i="1"/>
  <c r="AD7751" i="1"/>
  <c r="AE7751" i="1"/>
  <c r="AH7751" i="1"/>
  <c r="AD7752" i="1"/>
  <c r="AE7752" i="1"/>
  <c r="AH7752" i="1"/>
  <c r="AD7753" i="1"/>
  <c r="AE7753" i="1"/>
  <c r="AH7753" i="1"/>
  <c r="AD7754" i="1"/>
  <c r="AE7754" i="1"/>
  <c r="AH7754" i="1"/>
  <c r="AD7755" i="1"/>
  <c r="AE7755" i="1"/>
  <c r="AH7755" i="1"/>
  <c r="AD7756" i="1"/>
  <c r="AE7756" i="1"/>
  <c r="AH7756" i="1"/>
  <c r="AD7757" i="1"/>
  <c r="AE7757" i="1"/>
  <c r="AH7757" i="1"/>
  <c r="AD7758" i="1"/>
  <c r="AE7758" i="1"/>
  <c r="AH7758" i="1"/>
  <c r="AD7759" i="1"/>
  <c r="AE7759" i="1"/>
  <c r="AH7759" i="1"/>
  <c r="AD7760" i="1"/>
  <c r="AE7760" i="1"/>
  <c r="AH7760" i="1"/>
  <c r="AD7761" i="1"/>
  <c r="AE7761" i="1"/>
  <c r="AH7761" i="1"/>
  <c r="AD7762" i="1"/>
  <c r="AE7762" i="1"/>
  <c r="AH7762" i="1"/>
  <c r="AD7763" i="1"/>
  <c r="AE7763" i="1"/>
  <c r="AH7763" i="1"/>
  <c r="AD7764" i="1"/>
  <c r="AE7764" i="1"/>
  <c r="AH7764" i="1"/>
  <c r="AD7765" i="1"/>
  <c r="AE7765" i="1"/>
  <c r="AH7765" i="1"/>
  <c r="AD7766" i="1"/>
  <c r="AE7766" i="1"/>
  <c r="AH7766" i="1"/>
  <c r="AD7767" i="1"/>
  <c r="AE7767" i="1"/>
  <c r="AH7767" i="1"/>
  <c r="AD7768" i="1"/>
  <c r="AE7768" i="1"/>
  <c r="AH7768" i="1"/>
  <c r="AD7769" i="1"/>
  <c r="AE7769" i="1"/>
  <c r="AH7769" i="1"/>
  <c r="AD7770" i="1"/>
  <c r="AE7770" i="1"/>
  <c r="AH7770" i="1"/>
  <c r="AD7771" i="1"/>
  <c r="AE7771" i="1"/>
  <c r="AH7771" i="1"/>
  <c r="AD7772" i="1"/>
  <c r="AE7772" i="1"/>
  <c r="AH7772" i="1"/>
  <c r="AD7773" i="1"/>
  <c r="AE7773" i="1"/>
  <c r="AH7773" i="1"/>
  <c r="AD7774" i="1"/>
  <c r="AE7774" i="1"/>
  <c r="AH7774" i="1"/>
  <c r="AD7775" i="1"/>
  <c r="AE7775" i="1"/>
  <c r="AH7775" i="1"/>
  <c r="AD7776" i="1"/>
  <c r="AE7776" i="1"/>
  <c r="AH7776" i="1"/>
  <c r="AD7777" i="1"/>
  <c r="AE7777" i="1"/>
  <c r="AH7777" i="1"/>
  <c r="AD7778" i="1"/>
  <c r="AE7778" i="1"/>
  <c r="AH7778" i="1"/>
  <c r="AD7779" i="1"/>
  <c r="AE7779" i="1"/>
  <c r="AH7779" i="1"/>
  <c r="AD7780" i="1"/>
  <c r="AE7780" i="1"/>
  <c r="AH7780" i="1"/>
  <c r="AD7781" i="1"/>
  <c r="AE7781" i="1"/>
  <c r="AH7781" i="1"/>
  <c r="AD7782" i="1"/>
  <c r="AE7782" i="1"/>
  <c r="AH7782" i="1"/>
  <c r="AD7783" i="1"/>
  <c r="AE7783" i="1"/>
  <c r="AH7783" i="1"/>
  <c r="AD7784" i="1"/>
  <c r="AE7784" i="1"/>
  <c r="AH7784" i="1"/>
  <c r="AD7785" i="1"/>
  <c r="AE7785" i="1"/>
  <c r="AH7785" i="1"/>
  <c r="AD7786" i="1"/>
  <c r="AE7786" i="1"/>
  <c r="AH7786" i="1"/>
  <c r="AD7787" i="1"/>
  <c r="AE7787" i="1"/>
  <c r="AH7787" i="1"/>
  <c r="AD7788" i="1"/>
  <c r="AE7788" i="1"/>
  <c r="AH7788" i="1"/>
  <c r="AD7789" i="1"/>
  <c r="AE7789" i="1"/>
  <c r="AH7789" i="1"/>
  <c r="AD7790" i="1"/>
  <c r="AE7790" i="1"/>
  <c r="AH7790" i="1"/>
  <c r="AD7791" i="1"/>
  <c r="AE7791" i="1"/>
  <c r="AH7791" i="1"/>
  <c r="AD7792" i="1"/>
  <c r="AE7792" i="1"/>
  <c r="AH7792" i="1"/>
  <c r="AD7793" i="1"/>
  <c r="AE7793" i="1"/>
  <c r="AH7793" i="1"/>
  <c r="AD7794" i="1"/>
  <c r="AE7794" i="1"/>
  <c r="AH7794" i="1"/>
  <c r="AD7795" i="1"/>
  <c r="AE7795" i="1"/>
  <c r="AH7795" i="1"/>
  <c r="AD7796" i="1"/>
  <c r="AE7796" i="1"/>
  <c r="AH7796" i="1"/>
  <c r="AD7797" i="1"/>
  <c r="AE7797" i="1"/>
  <c r="AH7797" i="1"/>
  <c r="AD7798" i="1"/>
  <c r="AE7798" i="1"/>
  <c r="AH7798" i="1"/>
  <c r="AD7799" i="1"/>
  <c r="AE7799" i="1"/>
  <c r="AH7799" i="1"/>
  <c r="AD7800" i="1"/>
  <c r="AE7800" i="1"/>
  <c r="AH7800" i="1"/>
  <c r="AD7801" i="1"/>
  <c r="AE7801" i="1"/>
  <c r="AH7801" i="1"/>
  <c r="AD7802" i="1"/>
  <c r="AE7802" i="1"/>
  <c r="AH7802" i="1"/>
  <c r="AD7803" i="1"/>
  <c r="AE7803" i="1"/>
  <c r="AH7803" i="1"/>
  <c r="AD7804" i="1"/>
  <c r="AE7804" i="1"/>
  <c r="AH7804" i="1"/>
  <c r="AD7805" i="1"/>
  <c r="AE7805" i="1"/>
  <c r="AH7805" i="1"/>
  <c r="AD7806" i="1"/>
  <c r="AE7806" i="1"/>
  <c r="AH7806" i="1"/>
  <c r="AD7807" i="1"/>
  <c r="AE7807" i="1"/>
  <c r="AH7807" i="1"/>
  <c r="AD7808" i="1"/>
  <c r="AE7808" i="1"/>
  <c r="AH7808" i="1"/>
  <c r="AD7809" i="1"/>
  <c r="AE7809" i="1"/>
  <c r="AH7809" i="1"/>
  <c r="AD7810" i="1"/>
  <c r="AE7810" i="1"/>
  <c r="AH7810" i="1"/>
  <c r="AD7811" i="1"/>
  <c r="AE7811" i="1"/>
  <c r="AH7811" i="1"/>
  <c r="AD7812" i="1"/>
  <c r="AE7812" i="1"/>
  <c r="AH7812" i="1"/>
  <c r="AD7813" i="1"/>
  <c r="AE7813" i="1"/>
  <c r="AH7813" i="1"/>
  <c r="AD7814" i="1"/>
  <c r="AE7814" i="1"/>
  <c r="AH7814" i="1"/>
  <c r="AD7815" i="1"/>
  <c r="AE7815" i="1"/>
  <c r="AH7815" i="1"/>
  <c r="AD7816" i="1"/>
  <c r="AE7816" i="1"/>
  <c r="AH7816" i="1"/>
  <c r="AD7817" i="1"/>
  <c r="AE7817" i="1"/>
  <c r="AH7817" i="1"/>
  <c r="AD7818" i="1"/>
  <c r="AE7818" i="1"/>
  <c r="AH7818" i="1"/>
  <c r="AD7819" i="1"/>
  <c r="AE7819" i="1"/>
  <c r="AH7819" i="1"/>
  <c r="AD7820" i="1"/>
  <c r="AE7820" i="1"/>
  <c r="AH7820" i="1"/>
  <c r="AD7821" i="1"/>
  <c r="AE7821" i="1"/>
  <c r="AH7821" i="1"/>
  <c r="AD7822" i="1"/>
  <c r="AE7822" i="1"/>
  <c r="AH7822" i="1"/>
  <c r="AD7823" i="1"/>
  <c r="AE7823" i="1"/>
  <c r="AH7823" i="1"/>
  <c r="AD7824" i="1"/>
  <c r="AE7824" i="1"/>
  <c r="AH7824" i="1"/>
  <c r="AD7825" i="1"/>
  <c r="AE7825" i="1"/>
  <c r="AH7825" i="1"/>
  <c r="AD7826" i="1"/>
  <c r="AE7826" i="1"/>
  <c r="AH7826" i="1"/>
  <c r="AD7827" i="1"/>
  <c r="AE7827" i="1"/>
  <c r="AH7827" i="1"/>
  <c r="AD7828" i="1"/>
  <c r="AE7828" i="1"/>
  <c r="AH7828" i="1"/>
  <c r="AD7829" i="1"/>
  <c r="AE7829" i="1"/>
  <c r="AH7829" i="1"/>
  <c r="AD7830" i="1"/>
  <c r="AE7830" i="1"/>
  <c r="AH7830" i="1"/>
  <c r="AD7831" i="1"/>
  <c r="AE7831" i="1"/>
  <c r="AH7831" i="1"/>
  <c r="AD7832" i="1"/>
  <c r="AE7832" i="1"/>
  <c r="AH7832" i="1"/>
  <c r="AD7833" i="1"/>
  <c r="AE7833" i="1"/>
  <c r="AH7833" i="1"/>
  <c r="AD7834" i="1"/>
  <c r="AE7834" i="1"/>
  <c r="AH7834" i="1"/>
  <c r="AD7835" i="1"/>
  <c r="AE7835" i="1"/>
  <c r="AH7835" i="1"/>
  <c r="AD7836" i="1"/>
  <c r="AE7836" i="1"/>
  <c r="AH7836" i="1"/>
  <c r="AD7837" i="1"/>
  <c r="AE7837" i="1"/>
  <c r="AH7837" i="1"/>
  <c r="AD7838" i="1"/>
  <c r="AE7838" i="1"/>
  <c r="AH7838" i="1"/>
  <c r="AD7839" i="1"/>
  <c r="AE7839" i="1"/>
  <c r="AH7839" i="1"/>
  <c r="AD7840" i="1"/>
  <c r="AE7840" i="1"/>
  <c r="AH7840" i="1"/>
  <c r="AD7841" i="1"/>
  <c r="AE7841" i="1"/>
  <c r="AH7841" i="1"/>
  <c r="AD7842" i="1"/>
  <c r="AE7842" i="1"/>
  <c r="AH7842" i="1"/>
  <c r="AD7843" i="1"/>
  <c r="AE7843" i="1"/>
  <c r="AH7843" i="1"/>
  <c r="AD7844" i="1"/>
  <c r="AE7844" i="1"/>
  <c r="AH7844" i="1"/>
  <c r="AD7845" i="1"/>
  <c r="AE7845" i="1"/>
  <c r="AH7845" i="1"/>
  <c r="AD7846" i="1"/>
  <c r="AE7846" i="1"/>
  <c r="AH7846" i="1"/>
  <c r="AD7847" i="1"/>
  <c r="AE7847" i="1"/>
  <c r="AH7847" i="1"/>
  <c r="AD7848" i="1"/>
  <c r="AE7848" i="1"/>
  <c r="AH7848" i="1"/>
  <c r="AD7849" i="1"/>
  <c r="AE7849" i="1"/>
  <c r="AH7849" i="1"/>
  <c r="AD7850" i="1"/>
  <c r="AE7850" i="1"/>
  <c r="AH7850" i="1"/>
  <c r="AD7851" i="1"/>
  <c r="AE7851" i="1"/>
  <c r="AH7851" i="1"/>
  <c r="AD7852" i="1"/>
  <c r="AE7852" i="1"/>
  <c r="AH7852" i="1"/>
  <c r="AD7853" i="1"/>
  <c r="AE7853" i="1"/>
  <c r="AH7853" i="1"/>
  <c r="AD7854" i="1"/>
  <c r="AE7854" i="1"/>
  <c r="AH7854" i="1"/>
  <c r="AD7855" i="1"/>
  <c r="AE7855" i="1"/>
  <c r="AH7855" i="1"/>
  <c r="AD7856" i="1"/>
  <c r="AE7856" i="1"/>
  <c r="AH7856" i="1"/>
  <c r="AD7857" i="1"/>
  <c r="AE7857" i="1"/>
  <c r="AH7857" i="1"/>
  <c r="AD7858" i="1"/>
  <c r="AE7858" i="1"/>
  <c r="AH7858" i="1"/>
  <c r="AD7859" i="1"/>
  <c r="AE7859" i="1"/>
  <c r="AH7859" i="1"/>
  <c r="AD7860" i="1"/>
  <c r="AE7860" i="1"/>
  <c r="AH7860" i="1"/>
  <c r="AD7861" i="1"/>
  <c r="AE7861" i="1"/>
  <c r="AH7861" i="1"/>
  <c r="AD7862" i="1"/>
  <c r="AE7862" i="1"/>
  <c r="AH7862" i="1"/>
  <c r="AD7863" i="1"/>
  <c r="AE7863" i="1"/>
  <c r="AH7863" i="1"/>
  <c r="AD7864" i="1"/>
  <c r="AE7864" i="1"/>
  <c r="AH7864" i="1"/>
  <c r="AD7865" i="1"/>
  <c r="AE7865" i="1"/>
  <c r="AH7865" i="1"/>
  <c r="AD7866" i="1"/>
  <c r="AE7866" i="1"/>
  <c r="AH7866" i="1"/>
  <c r="AD7867" i="1"/>
  <c r="AE7867" i="1"/>
  <c r="AH7867" i="1"/>
  <c r="AD7868" i="1"/>
  <c r="AE7868" i="1"/>
  <c r="AH7868" i="1"/>
  <c r="AD7869" i="1"/>
  <c r="AE7869" i="1"/>
  <c r="AH7869" i="1"/>
  <c r="AD7870" i="1"/>
  <c r="AE7870" i="1"/>
  <c r="AH7870" i="1"/>
  <c r="AD7871" i="1"/>
  <c r="AE7871" i="1"/>
  <c r="AH7871" i="1"/>
  <c r="AD7872" i="1"/>
  <c r="AE7872" i="1"/>
  <c r="AH7872" i="1"/>
  <c r="AD7873" i="1"/>
  <c r="AE7873" i="1"/>
  <c r="AH7873" i="1"/>
  <c r="AD7874" i="1"/>
  <c r="AE7874" i="1"/>
  <c r="AH7874" i="1"/>
  <c r="AD7875" i="1"/>
  <c r="AE7875" i="1"/>
  <c r="AH7875" i="1"/>
  <c r="AD7876" i="1"/>
  <c r="AE7876" i="1"/>
  <c r="AH7876" i="1"/>
  <c r="AD7877" i="1"/>
  <c r="AE7877" i="1"/>
  <c r="AH7877" i="1"/>
  <c r="AD7878" i="1"/>
  <c r="AE7878" i="1"/>
  <c r="AH7878" i="1"/>
  <c r="AD7879" i="1"/>
  <c r="AE7879" i="1"/>
  <c r="AH7879" i="1"/>
  <c r="AD7880" i="1"/>
  <c r="AE7880" i="1"/>
  <c r="AH7880" i="1"/>
  <c r="AD7881" i="1"/>
  <c r="AE7881" i="1"/>
  <c r="AH7881" i="1"/>
  <c r="AD7882" i="1"/>
  <c r="AE7882" i="1"/>
  <c r="AH7882" i="1"/>
  <c r="AD7883" i="1"/>
  <c r="AE7883" i="1"/>
  <c r="AH7883" i="1"/>
  <c r="AD7884" i="1"/>
  <c r="AE7884" i="1"/>
  <c r="AH7884" i="1"/>
  <c r="AD7885" i="1"/>
  <c r="AE7885" i="1"/>
  <c r="AH7885" i="1"/>
  <c r="AD7886" i="1"/>
  <c r="AE7886" i="1"/>
  <c r="AH7886" i="1"/>
  <c r="AD7887" i="1"/>
  <c r="AE7887" i="1"/>
  <c r="AH7887" i="1"/>
  <c r="AD7888" i="1"/>
  <c r="AE7888" i="1"/>
  <c r="AH7888" i="1"/>
  <c r="AD7889" i="1"/>
  <c r="AE7889" i="1"/>
  <c r="AH7889" i="1"/>
  <c r="AD7890" i="1"/>
  <c r="AE7890" i="1"/>
  <c r="AH7890" i="1"/>
  <c r="AD7891" i="1"/>
  <c r="AE7891" i="1"/>
  <c r="AH7891" i="1"/>
  <c r="AD7892" i="1"/>
  <c r="AE7892" i="1"/>
  <c r="AH7892" i="1"/>
  <c r="AD7893" i="1"/>
  <c r="AE7893" i="1"/>
  <c r="AH7893" i="1"/>
  <c r="AD7894" i="1"/>
  <c r="AE7894" i="1"/>
  <c r="AH7894" i="1"/>
  <c r="AD7895" i="1"/>
  <c r="AE7895" i="1"/>
  <c r="AH7895" i="1"/>
  <c r="AD7896" i="1"/>
  <c r="AE7896" i="1"/>
  <c r="AH7896" i="1"/>
  <c r="AD7897" i="1"/>
  <c r="AE7897" i="1"/>
  <c r="AH7897" i="1"/>
  <c r="AD7898" i="1"/>
  <c r="AE7898" i="1"/>
  <c r="AH7898" i="1"/>
  <c r="AD7899" i="1"/>
  <c r="AE7899" i="1"/>
  <c r="AH7899" i="1"/>
  <c r="AD7900" i="1"/>
  <c r="AE7900" i="1"/>
  <c r="AH7900" i="1"/>
  <c r="AD7901" i="1"/>
  <c r="AE7901" i="1"/>
  <c r="AH7901" i="1"/>
  <c r="AD7902" i="1"/>
  <c r="AE7902" i="1"/>
  <c r="AH7902" i="1"/>
  <c r="AD7903" i="1"/>
  <c r="AE7903" i="1"/>
  <c r="AH7903" i="1"/>
  <c r="AD7904" i="1"/>
  <c r="AE7904" i="1"/>
  <c r="AH7904" i="1"/>
  <c r="AD7905" i="1"/>
  <c r="AE7905" i="1"/>
  <c r="AH7905" i="1"/>
  <c r="AD7906" i="1"/>
  <c r="AE7906" i="1"/>
  <c r="AH7906" i="1"/>
  <c r="AD7907" i="1"/>
  <c r="AE7907" i="1"/>
  <c r="AH7907" i="1"/>
  <c r="AD7908" i="1"/>
  <c r="AE7908" i="1"/>
  <c r="AH7908" i="1"/>
  <c r="AD7909" i="1"/>
  <c r="AE7909" i="1"/>
  <c r="AH7909" i="1"/>
  <c r="AD7910" i="1"/>
  <c r="AE7910" i="1"/>
  <c r="AH7910" i="1"/>
  <c r="AD7911" i="1"/>
  <c r="AE7911" i="1"/>
  <c r="AH7911" i="1"/>
  <c r="AD7912" i="1"/>
  <c r="AE7912" i="1"/>
  <c r="AH7912" i="1"/>
  <c r="AD7913" i="1"/>
  <c r="AE7913" i="1"/>
  <c r="AH7913" i="1"/>
  <c r="AD7914" i="1"/>
  <c r="AE7914" i="1"/>
  <c r="AH7914" i="1"/>
  <c r="AD7915" i="1"/>
  <c r="AE7915" i="1"/>
  <c r="AH7915" i="1"/>
  <c r="AD7916" i="1"/>
  <c r="AE7916" i="1"/>
  <c r="AH7916" i="1"/>
  <c r="AD7917" i="1"/>
  <c r="AE7917" i="1"/>
  <c r="AH7917" i="1"/>
  <c r="AD7918" i="1"/>
  <c r="AE7918" i="1"/>
  <c r="AH7918" i="1"/>
  <c r="AD7919" i="1"/>
  <c r="AE7919" i="1"/>
  <c r="AH7919" i="1"/>
  <c r="AD7920" i="1"/>
  <c r="AE7920" i="1"/>
  <c r="AH7920" i="1"/>
  <c r="AD7921" i="1"/>
  <c r="AE7921" i="1"/>
  <c r="AH7921" i="1"/>
  <c r="AD7922" i="1"/>
  <c r="AE7922" i="1"/>
  <c r="AH7922" i="1"/>
  <c r="AD7923" i="1"/>
  <c r="AE7923" i="1"/>
  <c r="AH7923" i="1"/>
  <c r="AD7924" i="1"/>
  <c r="AE7924" i="1"/>
  <c r="AH7924" i="1"/>
  <c r="AD7925" i="1"/>
  <c r="AE7925" i="1"/>
  <c r="AH7925" i="1"/>
  <c r="AD7926" i="1"/>
  <c r="AE7926" i="1"/>
  <c r="AH7926" i="1"/>
  <c r="AD7927" i="1"/>
  <c r="AE7927" i="1"/>
  <c r="AH7927" i="1"/>
  <c r="AD7928" i="1"/>
  <c r="AE7928" i="1"/>
  <c r="AH7928" i="1"/>
  <c r="AD7929" i="1"/>
  <c r="AE7929" i="1"/>
  <c r="AH7929" i="1"/>
  <c r="AD7930" i="1"/>
  <c r="AE7930" i="1"/>
  <c r="AH7930" i="1"/>
  <c r="AD7931" i="1"/>
  <c r="AE7931" i="1"/>
  <c r="AH7931" i="1"/>
  <c r="AD7932" i="1"/>
  <c r="AE7932" i="1"/>
  <c r="AH7932" i="1"/>
  <c r="AD7933" i="1"/>
  <c r="AE7933" i="1"/>
  <c r="AH7933" i="1"/>
  <c r="AD7934" i="1"/>
  <c r="AE7934" i="1"/>
  <c r="AH7934" i="1"/>
  <c r="AD7935" i="1"/>
  <c r="AE7935" i="1"/>
  <c r="AH7935" i="1"/>
  <c r="AD7936" i="1"/>
  <c r="AE7936" i="1"/>
  <c r="AH7936" i="1"/>
  <c r="AD7937" i="1"/>
  <c r="AE7937" i="1"/>
  <c r="AH7937" i="1"/>
  <c r="AD7938" i="1"/>
  <c r="AE7938" i="1"/>
  <c r="AH7938" i="1"/>
  <c r="AD7939" i="1"/>
  <c r="AE7939" i="1"/>
  <c r="AH7939" i="1"/>
  <c r="AD7940" i="1"/>
  <c r="AE7940" i="1"/>
  <c r="AH7940" i="1"/>
  <c r="AD7941" i="1"/>
  <c r="AE7941" i="1"/>
  <c r="AH7941" i="1"/>
  <c r="AD7942" i="1"/>
  <c r="AE7942" i="1"/>
  <c r="AH7942" i="1"/>
  <c r="AD7943" i="1"/>
  <c r="AE7943" i="1"/>
  <c r="AH7943" i="1"/>
  <c r="AD7944" i="1"/>
  <c r="AE7944" i="1"/>
  <c r="AH7944" i="1"/>
  <c r="AD7945" i="1"/>
  <c r="AE7945" i="1"/>
  <c r="AH7945" i="1"/>
  <c r="AD7946" i="1"/>
  <c r="AE7946" i="1"/>
  <c r="AH7946" i="1"/>
  <c r="AD7947" i="1"/>
  <c r="AE7947" i="1"/>
  <c r="AH7947" i="1"/>
  <c r="AD7948" i="1"/>
  <c r="AE7948" i="1"/>
  <c r="AH7948" i="1"/>
  <c r="AD7949" i="1"/>
  <c r="AE7949" i="1"/>
  <c r="AH7949" i="1"/>
  <c r="AD7950" i="1"/>
  <c r="AE7950" i="1"/>
  <c r="AH7950" i="1"/>
  <c r="AD7951" i="1"/>
  <c r="AE7951" i="1"/>
  <c r="AH7951" i="1"/>
  <c r="AD7952" i="1"/>
  <c r="AE7952" i="1"/>
  <c r="AH7952" i="1"/>
  <c r="AD7953" i="1"/>
  <c r="AE7953" i="1"/>
  <c r="AH7953" i="1"/>
  <c r="AD7954" i="1"/>
  <c r="AE7954" i="1"/>
  <c r="AH7954" i="1"/>
  <c r="AD7955" i="1"/>
  <c r="AE7955" i="1"/>
  <c r="AH7955" i="1"/>
  <c r="AD7956" i="1"/>
  <c r="AE7956" i="1"/>
  <c r="AH7956" i="1"/>
  <c r="AD7957" i="1"/>
  <c r="AE7957" i="1"/>
  <c r="AH7957" i="1"/>
  <c r="AD7958" i="1"/>
  <c r="AE7958" i="1"/>
  <c r="AH7958" i="1"/>
  <c r="AD7959" i="1"/>
  <c r="AE7959" i="1"/>
  <c r="AH7959" i="1"/>
  <c r="AD7960" i="1"/>
  <c r="AE7960" i="1"/>
  <c r="AH7960" i="1"/>
  <c r="AD7961" i="1"/>
  <c r="AE7961" i="1"/>
  <c r="AH7961" i="1"/>
  <c r="AD7962" i="1"/>
  <c r="AE7962" i="1"/>
  <c r="AH7962" i="1"/>
  <c r="AD7963" i="1"/>
  <c r="AE7963" i="1"/>
  <c r="AH7963" i="1"/>
  <c r="AD7964" i="1"/>
  <c r="AE7964" i="1"/>
  <c r="AH7964" i="1"/>
  <c r="AD7965" i="1"/>
  <c r="AE7965" i="1"/>
  <c r="AH7965" i="1"/>
  <c r="AD7966" i="1"/>
  <c r="AE7966" i="1"/>
  <c r="AH7966" i="1"/>
  <c r="AD7967" i="1"/>
  <c r="AE7967" i="1"/>
  <c r="AH7967" i="1"/>
  <c r="AD7968" i="1"/>
  <c r="AE7968" i="1"/>
  <c r="AH7968" i="1"/>
  <c r="AD7969" i="1"/>
  <c r="AE7969" i="1"/>
  <c r="AH7969" i="1"/>
  <c r="AD7970" i="1"/>
  <c r="AE7970" i="1"/>
  <c r="AH7970" i="1"/>
  <c r="AD7971" i="1"/>
  <c r="AE7971" i="1"/>
  <c r="AH7971" i="1"/>
  <c r="AD7972" i="1"/>
  <c r="AE7972" i="1"/>
  <c r="AH7972" i="1"/>
  <c r="AD7973" i="1"/>
  <c r="AE7973" i="1"/>
  <c r="AH7973" i="1"/>
  <c r="AD7974" i="1"/>
  <c r="AE7974" i="1"/>
  <c r="AH7974" i="1"/>
  <c r="AD7975" i="1"/>
  <c r="AE7975" i="1"/>
  <c r="AH7975" i="1"/>
  <c r="AD7976" i="1"/>
  <c r="AE7976" i="1"/>
  <c r="AH7976" i="1"/>
  <c r="AD7977" i="1"/>
  <c r="AE7977" i="1"/>
  <c r="AH7977" i="1"/>
  <c r="AD7978" i="1"/>
  <c r="AE7978" i="1"/>
  <c r="AH7978" i="1"/>
  <c r="AD7979" i="1"/>
  <c r="AE7979" i="1"/>
  <c r="AH7979" i="1"/>
  <c r="AD7980" i="1"/>
  <c r="AE7980" i="1"/>
  <c r="AH7980" i="1"/>
  <c r="AD7981" i="1"/>
  <c r="AE7981" i="1"/>
  <c r="AH7981" i="1"/>
  <c r="AD7982" i="1"/>
  <c r="AE7982" i="1"/>
  <c r="AH7982" i="1"/>
  <c r="AD7983" i="1"/>
  <c r="AE7983" i="1"/>
  <c r="AH7983" i="1"/>
  <c r="AD7984" i="1"/>
  <c r="AE7984" i="1"/>
  <c r="AH7984" i="1"/>
  <c r="AD7985" i="1"/>
  <c r="AE7985" i="1"/>
  <c r="AH7985" i="1"/>
  <c r="AD7986" i="1"/>
  <c r="AE7986" i="1"/>
  <c r="AH7986" i="1"/>
  <c r="AD7987" i="1"/>
  <c r="AE7987" i="1"/>
  <c r="AH7987" i="1"/>
  <c r="AD7988" i="1"/>
  <c r="AE7988" i="1"/>
  <c r="AH7988" i="1"/>
  <c r="AD7989" i="1"/>
  <c r="AE7989" i="1"/>
  <c r="AH7989" i="1"/>
  <c r="AD7990" i="1"/>
  <c r="AE7990" i="1"/>
  <c r="AH7990" i="1"/>
  <c r="AD7991" i="1"/>
  <c r="AE7991" i="1"/>
  <c r="AH7991" i="1"/>
  <c r="AD7992" i="1"/>
  <c r="AE7992" i="1"/>
  <c r="AH7992" i="1"/>
  <c r="AD7993" i="1"/>
  <c r="AE7993" i="1"/>
  <c r="AH7993" i="1"/>
  <c r="AD7994" i="1"/>
  <c r="AE7994" i="1"/>
  <c r="AH7994" i="1"/>
  <c r="AD7995" i="1"/>
  <c r="AE7995" i="1"/>
  <c r="AH7995" i="1"/>
  <c r="AD7996" i="1"/>
  <c r="AE7996" i="1"/>
  <c r="AH7996" i="1"/>
  <c r="AD7997" i="1"/>
  <c r="AE7997" i="1"/>
  <c r="AH7997" i="1"/>
  <c r="AD7998" i="1"/>
  <c r="AE7998" i="1"/>
  <c r="AH7998" i="1"/>
  <c r="AD7999" i="1"/>
  <c r="AE7999" i="1"/>
  <c r="AH7999" i="1"/>
  <c r="AD8000" i="1"/>
  <c r="AE8000" i="1"/>
  <c r="AH8000" i="1"/>
  <c r="AD8001" i="1"/>
  <c r="AE8001" i="1"/>
  <c r="AH8001" i="1"/>
  <c r="AD8002" i="1"/>
  <c r="AE8002" i="1"/>
  <c r="AH8002" i="1"/>
  <c r="AD8003" i="1"/>
  <c r="AE8003" i="1"/>
  <c r="AH8003" i="1"/>
  <c r="AD8004" i="1"/>
  <c r="AE8004" i="1"/>
  <c r="AH8004" i="1"/>
  <c r="AD8005" i="1"/>
  <c r="AE8005" i="1"/>
  <c r="AH8005" i="1"/>
  <c r="AD8006" i="1"/>
  <c r="AE8006" i="1"/>
  <c r="AH8006" i="1"/>
  <c r="AD8007" i="1"/>
  <c r="AE8007" i="1"/>
  <c r="AH8007" i="1"/>
  <c r="AD8008" i="1"/>
  <c r="AE8008" i="1"/>
  <c r="AH8008" i="1"/>
  <c r="AD8009" i="1"/>
  <c r="AE8009" i="1"/>
  <c r="AH8009" i="1"/>
  <c r="AD8010" i="1"/>
  <c r="AE8010" i="1"/>
  <c r="AH8010" i="1"/>
  <c r="AD8011" i="1"/>
  <c r="AE8011" i="1"/>
  <c r="AH8011" i="1"/>
  <c r="AD8012" i="1"/>
  <c r="AE8012" i="1"/>
  <c r="AH8012" i="1"/>
  <c r="AD8013" i="1"/>
  <c r="AE8013" i="1"/>
  <c r="AH8013" i="1"/>
  <c r="AD8014" i="1"/>
  <c r="AE8014" i="1"/>
  <c r="AH8014" i="1"/>
  <c r="AD8015" i="1"/>
  <c r="AE8015" i="1"/>
  <c r="AH8015" i="1"/>
  <c r="AD8016" i="1"/>
  <c r="AE8016" i="1"/>
  <c r="AH8016" i="1"/>
  <c r="AD8017" i="1"/>
  <c r="AE8017" i="1"/>
  <c r="AH8017" i="1"/>
  <c r="AD8018" i="1"/>
  <c r="AE8018" i="1"/>
  <c r="AH8018" i="1"/>
  <c r="AD8019" i="1"/>
  <c r="AE8019" i="1"/>
  <c r="AH8019" i="1"/>
  <c r="AD8020" i="1"/>
  <c r="AE8020" i="1"/>
  <c r="AH8020" i="1"/>
  <c r="AD8021" i="1"/>
  <c r="AE8021" i="1"/>
  <c r="AH8021" i="1"/>
  <c r="AD8022" i="1"/>
  <c r="AE8022" i="1"/>
  <c r="AH8022" i="1"/>
  <c r="AD8023" i="1"/>
  <c r="AE8023" i="1"/>
  <c r="AH8023" i="1"/>
  <c r="AD8024" i="1"/>
  <c r="AE8024" i="1"/>
  <c r="AH8024" i="1"/>
  <c r="AD8025" i="1"/>
  <c r="AE8025" i="1"/>
  <c r="AH8025" i="1"/>
  <c r="AD8026" i="1"/>
  <c r="AE8026" i="1"/>
  <c r="AH8026" i="1"/>
  <c r="AD8027" i="1"/>
  <c r="AE8027" i="1"/>
  <c r="AH8027" i="1"/>
  <c r="AD8028" i="1"/>
  <c r="AE8028" i="1"/>
  <c r="AH8028" i="1"/>
  <c r="AD8029" i="1"/>
  <c r="AE8029" i="1"/>
  <c r="AH8029" i="1"/>
  <c r="AD8030" i="1"/>
  <c r="AE8030" i="1"/>
  <c r="AH8030" i="1"/>
  <c r="AD8031" i="1"/>
  <c r="AE8031" i="1"/>
  <c r="AH8031" i="1"/>
  <c r="AD8032" i="1"/>
  <c r="AE8032" i="1"/>
  <c r="AH8032" i="1"/>
  <c r="AD8033" i="1"/>
  <c r="AE8033" i="1"/>
  <c r="AH8033" i="1"/>
  <c r="AD8034" i="1"/>
  <c r="AE8034" i="1"/>
  <c r="AH8034" i="1"/>
  <c r="AD8035" i="1"/>
  <c r="AE8035" i="1"/>
  <c r="AH8035" i="1"/>
  <c r="AD8036" i="1"/>
  <c r="AE8036" i="1"/>
  <c r="AH8036" i="1"/>
  <c r="AD8037" i="1"/>
  <c r="AE8037" i="1"/>
  <c r="AH8037" i="1"/>
  <c r="AD8038" i="1"/>
  <c r="AE8038" i="1"/>
  <c r="AH8038" i="1"/>
  <c r="AD8039" i="1"/>
  <c r="AE8039" i="1"/>
  <c r="AH8039" i="1"/>
  <c r="AD8040" i="1"/>
  <c r="AE8040" i="1"/>
  <c r="AH8040" i="1"/>
  <c r="AD8041" i="1"/>
  <c r="AE8041" i="1"/>
  <c r="AH8041" i="1"/>
  <c r="AD8042" i="1"/>
  <c r="AE8042" i="1"/>
  <c r="AH8042" i="1"/>
  <c r="AD8043" i="1"/>
  <c r="AE8043" i="1"/>
  <c r="AH8043" i="1"/>
  <c r="AD8044" i="1"/>
  <c r="AE8044" i="1"/>
  <c r="AH8044" i="1"/>
  <c r="AD8045" i="1"/>
  <c r="AE8045" i="1"/>
  <c r="AH8045" i="1"/>
  <c r="AD8046" i="1"/>
  <c r="AE8046" i="1"/>
  <c r="AH8046" i="1"/>
  <c r="AD8047" i="1"/>
  <c r="AE8047" i="1"/>
  <c r="AH8047" i="1"/>
  <c r="AD8048" i="1"/>
  <c r="AE8048" i="1"/>
  <c r="AH8048" i="1"/>
  <c r="AD8049" i="1"/>
  <c r="AE8049" i="1"/>
  <c r="AH8049" i="1"/>
  <c r="AD8050" i="1"/>
  <c r="AE8050" i="1"/>
  <c r="AH8050" i="1"/>
  <c r="AD8051" i="1"/>
  <c r="AE8051" i="1"/>
  <c r="AH8051" i="1"/>
  <c r="AD8052" i="1"/>
  <c r="AE8052" i="1"/>
  <c r="AH8052" i="1"/>
  <c r="AD8053" i="1"/>
  <c r="AE8053" i="1"/>
  <c r="AH8053" i="1"/>
  <c r="AD8054" i="1"/>
  <c r="AE8054" i="1"/>
  <c r="AH8054" i="1"/>
  <c r="AD8055" i="1"/>
  <c r="AE8055" i="1"/>
  <c r="AH8055" i="1"/>
  <c r="AD8056" i="1"/>
  <c r="AE8056" i="1"/>
  <c r="AH8056" i="1"/>
  <c r="AD8057" i="1"/>
  <c r="AE8057" i="1"/>
  <c r="AH8057" i="1"/>
  <c r="AD8058" i="1"/>
  <c r="AE8058" i="1"/>
  <c r="AH8058" i="1"/>
  <c r="AD8059" i="1"/>
  <c r="AE8059" i="1"/>
  <c r="AH8059" i="1"/>
  <c r="AD8060" i="1"/>
  <c r="AE8060" i="1"/>
  <c r="AH8060" i="1"/>
  <c r="AD8061" i="1"/>
  <c r="AE8061" i="1"/>
  <c r="AH8061" i="1"/>
  <c r="AD8062" i="1"/>
  <c r="AE8062" i="1"/>
  <c r="AH8062" i="1"/>
  <c r="AD8063" i="1"/>
  <c r="AE8063" i="1"/>
  <c r="AH8063" i="1"/>
  <c r="AD8064" i="1"/>
  <c r="AE8064" i="1"/>
  <c r="AH8064" i="1"/>
  <c r="AD8065" i="1"/>
  <c r="AE8065" i="1"/>
  <c r="AH8065" i="1"/>
  <c r="AD8066" i="1"/>
  <c r="AE8066" i="1"/>
  <c r="AH8066" i="1"/>
  <c r="AD8067" i="1"/>
  <c r="AE8067" i="1"/>
  <c r="AH8067" i="1"/>
  <c r="AD8068" i="1"/>
  <c r="AE8068" i="1"/>
  <c r="AH8068" i="1"/>
  <c r="AD8069" i="1"/>
  <c r="AE8069" i="1"/>
  <c r="AH8069" i="1"/>
  <c r="AD8070" i="1"/>
  <c r="AE8070" i="1"/>
  <c r="AH8070" i="1"/>
  <c r="AD8071" i="1"/>
  <c r="AE8071" i="1"/>
  <c r="AH8071" i="1"/>
  <c r="AD8072" i="1"/>
  <c r="AE8072" i="1"/>
  <c r="AH8072" i="1"/>
  <c r="AD8073" i="1"/>
  <c r="AE8073" i="1"/>
  <c r="AH8073" i="1"/>
  <c r="AD8074" i="1"/>
  <c r="AE8074" i="1"/>
  <c r="AH8074" i="1"/>
  <c r="AD8075" i="1"/>
  <c r="AE8075" i="1"/>
  <c r="AH8075" i="1"/>
  <c r="AD8076" i="1"/>
  <c r="AE8076" i="1"/>
  <c r="AH8076" i="1"/>
  <c r="AD8077" i="1"/>
  <c r="AE8077" i="1"/>
  <c r="AH8077" i="1"/>
  <c r="AD8078" i="1"/>
  <c r="AE8078" i="1"/>
  <c r="AH8078" i="1"/>
  <c r="AD8079" i="1"/>
  <c r="AE8079" i="1"/>
  <c r="AH8079" i="1"/>
  <c r="AD8080" i="1"/>
  <c r="AE8080" i="1"/>
  <c r="AH8080" i="1"/>
  <c r="AD8081" i="1"/>
  <c r="AE8081" i="1"/>
  <c r="AH8081" i="1"/>
  <c r="AD8082" i="1"/>
  <c r="AE8082" i="1"/>
  <c r="AH8082" i="1"/>
  <c r="AD8083" i="1"/>
  <c r="AE8083" i="1"/>
  <c r="AH8083" i="1"/>
  <c r="AD8084" i="1"/>
  <c r="AE8084" i="1"/>
  <c r="AH8084" i="1"/>
  <c r="AD8085" i="1"/>
  <c r="AE8085" i="1"/>
  <c r="AH8085" i="1"/>
  <c r="AD8086" i="1"/>
  <c r="AE8086" i="1"/>
  <c r="AH8086" i="1"/>
  <c r="AD8087" i="1"/>
  <c r="AE8087" i="1"/>
  <c r="AH8087" i="1"/>
  <c r="AD8088" i="1"/>
  <c r="AE8088" i="1"/>
  <c r="AH8088" i="1"/>
  <c r="AD8089" i="1"/>
  <c r="AE8089" i="1"/>
  <c r="AH8089" i="1"/>
  <c r="AD8090" i="1"/>
  <c r="AE8090" i="1"/>
  <c r="AH8090" i="1"/>
  <c r="AD8091" i="1"/>
  <c r="AE8091" i="1"/>
  <c r="AH8091" i="1"/>
  <c r="AD8092" i="1"/>
  <c r="AE8092" i="1"/>
  <c r="AH8092" i="1"/>
  <c r="AD8093" i="1"/>
  <c r="AE8093" i="1"/>
  <c r="AH8093" i="1"/>
  <c r="AD8094" i="1"/>
  <c r="AE8094" i="1"/>
  <c r="AH8094" i="1"/>
  <c r="AD8095" i="1"/>
  <c r="AE8095" i="1"/>
  <c r="AH8095" i="1"/>
  <c r="AD8096" i="1"/>
  <c r="AE8096" i="1"/>
  <c r="AH8096" i="1"/>
  <c r="AD8097" i="1"/>
  <c r="AE8097" i="1"/>
  <c r="AH8097" i="1"/>
  <c r="AD8098" i="1"/>
  <c r="AE8098" i="1"/>
  <c r="AH8098" i="1"/>
  <c r="AD8099" i="1"/>
  <c r="AE8099" i="1"/>
  <c r="AH8099" i="1"/>
  <c r="AD8100" i="1"/>
  <c r="AE8100" i="1"/>
  <c r="AH8100" i="1"/>
  <c r="AD8101" i="1"/>
  <c r="AE8101" i="1"/>
  <c r="AH8101" i="1"/>
  <c r="AD8102" i="1"/>
  <c r="AE8102" i="1"/>
  <c r="AH8102" i="1"/>
  <c r="AD8103" i="1"/>
  <c r="AE8103" i="1"/>
  <c r="AH8103" i="1"/>
  <c r="AD8104" i="1"/>
  <c r="AE8104" i="1"/>
  <c r="AH8104" i="1"/>
  <c r="AD8105" i="1"/>
  <c r="AE8105" i="1"/>
  <c r="AH8105" i="1"/>
  <c r="AD8106" i="1"/>
  <c r="AE8106" i="1"/>
  <c r="AH8106" i="1"/>
  <c r="AD8107" i="1"/>
  <c r="AE8107" i="1"/>
  <c r="AH8107" i="1"/>
  <c r="AD8108" i="1"/>
  <c r="AE8108" i="1"/>
  <c r="AH8108" i="1"/>
  <c r="AD8109" i="1"/>
  <c r="AE8109" i="1"/>
  <c r="AH8109" i="1"/>
  <c r="AD8110" i="1"/>
  <c r="AE8110" i="1"/>
  <c r="AH8110" i="1"/>
  <c r="AD8111" i="1"/>
  <c r="AE8111" i="1"/>
  <c r="AH8111" i="1"/>
  <c r="AD8112" i="1"/>
  <c r="AE8112" i="1"/>
  <c r="AH8112" i="1"/>
  <c r="AD8113" i="1"/>
  <c r="AE8113" i="1"/>
  <c r="AH8113" i="1"/>
  <c r="AD8114" i="1"/>
  <c r="AE8114" i="1"/>
  <c r="AH8114" i="1"/>
  <c r="AD8115" i="1"/>
  <c r="AE8115" i="1"/>
  <c r="AH8115" i="1"/>
  <c r="AD8116" i="1"/>
  <c r="AE8116" i="1"/>
  <c r="AH8116" i="1"/>
  <c r="AD8117" i="1"/>
  <c r="AE8117" i="1"/>
  <c r="AH8117" i="1"/>
  <c r="AD8118" i="1"/>
  <c r="AE8118" i="1"/>
  <c r="AH8118" i="1"/>
  <c r="AD8119" i="1"/>
  <c r="AE8119" i="1"/>
  <c r="AH8119" i="1"/>
  <c r="AD8120" i="1"/>
  <c r="AE8120" i="1"/>
  <c r="AH8120" i="1"/>
  <c r="AD8121" i="1"/>
  <c r="AE8121" i="1"/>
  <c r="AH8121" i="1"/>
  <c r="AD8122" i="1"/>
  <c r="AE8122" i="1"/>
  <c r="AH8122" i="1"/>
  <c r="AD8123" i="1"/>
  <c r="AE8123" i="1"/>
  <c r="AH8123" i="1"/>
  <c r="AD8124" i="1"/>
  <c r="AE8124" i="1"/>
  <c r="AH8124" i="1"/>
  <c r="AD8125" i="1"/>
  <c r="AE8125" i="1"/>
  <c r="AH8125" i="1"/>
  <c r="AD8126" i="1"/>
  <c r="AE8126" i="1"/>
  <c r="AH8126" i="1"/>
  <c r="AD8127" i="1"/>
  <c r="AE8127" i="1"/>
  <c r="AH8127" i="1"/>
  <c r="AD8128" i="1"/>
  <c r="AE8128" i="1"/>
  <c r="AH8128" i="1"/>
  <c r="AD8129" i="1"/>
  <c r="AE8129" i="1"/>
  <c r="AH8129" i="1"/>
  <c r="AD8130" i="1"/>
  <c r="AE8130" i="1"/>
  <c r="AH8130" i="1"/>
  <c r="AD8131" i="1"/>
  <c r="AE8131" i="1"/>
  <c r="AH8131" i="1"/>
  <c r="AD8132" i="1"/>
  <c r="AE8132" i="1"/>
  <c r="AH8132" i="1"/>
  <c r="AD8133" i="1"/>
  <c r="AE8133" i="1"/>
  <c r="AH8133" i="1"/>
  <c r="AD8134" i="1"/>
  <c r="AE8134" i="1"/>
  <c r="AH8134" i="1"/>
  <c r="AD8135" i="1"/>
  <c r="AE8135" i="1"/>
  <c r="AH8135" i="1"/>
  <c r="AD8136" i="1"/>
  <c r="AE8136" i="1"/>
  <c r="AH8136" i="1"/>
  <c r="AD8137" i="1"/>
  <c r="AE8137" i="1"/>
  <c r="AH8137" i="1"/>
  <c r="AD8138" i="1"/>
  <c r="AE8138" i="1"/>
  <c r="AH8138" i="1"/>
  <c r="AD8139" i="1"/>
  <c r="AE8139" i="1"/>
  <c r="AH8139" i="1"/>
  <c r="AD8140" i="1"/>
  <c r="AE8140" i="1"/>
  <c r="AH8140" i="1"/>
  <c r="AD8141" i="1"/>
  <c r="AE8141" i="1"/>
  <c r="AH8141" i="1"/>
  <c r="AD8142" i="1"/>
  <c r="AE8142" i="1"/>
  <c r="AH8142" i="1"/>
  <c r="AD8143" i="1"/>
  <c r="AE8143" i="1"/>
  <c r="AH8143" i="1"/>
  <c r="AD8144" i="1"/>
  <c r="AE8144" i="1"/>
  <c r="AH8144" i="1"/>
  <c r="AD8145" i="1"/>
  <c r="AE8145" i="1"/>
  <c r="AH8145" i="1"/>
  <c r="AD8146" i="1"/>
  <c r="AE8146" i="1"/>
  <c r="AH8146" i="1"/>
  <c r="AD8147" i="1"/>
  <c r="AE8147" i="1"/>
  <c r="AH8147" i="1"/>
  <c r="AD8148" i="1"/>
  <c r="AE8148" i="1"/>
  <c r="AH8148" i="1"/>
  <c r="AD8149" i="1"/>
  <c r="AE8149" i="1"/>
  <c r="AH8149" i="1"/>
  <c r="AD8150" i="1"/>
  <c r="AE8150" i="1"/>
  <c r="AH8150" i="1"/>
  <c r="AD8151" i="1"/>
  <c r="AE8151" i="1"/>
  <c r="AH8151" i="1"/>
  <c r="AD8152" i="1"/>
  <c r="AE8152" i="1"/>
  <c r="AH8152" i="1"/>
  <c r="AD8153" i="1"/>
  <c r="AE8153" i="1"/>
  <c r="AH8153" i="1"/>
  <c r="AD8154" i="1"/>
  <c r="AE8154" i="1"/>
  <c r="AH8154" i="1"/>
  <c r="AD8155" i="1"/>
  <c r="AE8155" i="1"/>
  <c r="AH8155" i="1"/>
  <c r="AD8156" i="1"/>
  <c r="AE8156" i="1"/>
  <c r="AH8156" i="1"/>
  <c r="AD8157" i="1"/>
  <c r="AE8157" i="1"/>
  <c r="AH8157" i="1"/>
  <c r="AD8158" i="1"/>
  <c r="AE8158" i="1"/>
  <c r="AH8158" i="1"/>
  <c r="AD8159" i="1"/>
  <c r="AE8159" i="1"/>
  <c r="AH8159" i="1"/>
  <c r="AD8160" i="1"/>
  <c r="AE8160" i="1"/>
  <c r="AH8160" i="1"/>
  <c r="AD8161" i="1"/>
  <c r="AE8161" i="1"/>
  <c r="AH8161" i="1"/>
  <c r="AD8162" i="1"/>
  <c r="AE8162" i="1"/>
  <c r="AH8162" i="1"/>
  <c r="AD8163" i="1"/>
  <c r="AE8163" i="1"/>
  <c r="AH8163" i="1"/>
  <c r="AD8164" i="1"/>
  <c r="AE8164" i="1"/>
  <c r="AH8164" i="1"/>
  <c r="AD8165" i="1"/>
  <c r="AE8165" i="1"/>
  <c r="AH8165" i="1"/>
  <c r="AD8166" i="1"/>
  <c r="AE8166" i="1"/>
  <c r="AH8166" i="1"/>
  <c r="AD8167" i="1"/>
  <c r="AE8167" i="1"/>
  <c r="AH8167" i="1"/>
  <c r="AD8168" i="1"/>
  <c r="AE8168" i="1"/>
  <c r="AH8168" i="1"/>
  <c r="AD8169" i="1"/>
  <c r="AE8169" i="1"/>
  <c r="AH8169" i="1"/>
  <c r="AD8170" i="1"/>
  <c r="AE8170" i="1"/>
  <c r="AH8170" i="1"/>
  <c r="AD8171" i="1"/>
  <c r="AE8171" i="1"/>
  <c r="AH8171" i="1"/>
  <c r="AD8172" i="1"/>
  <c r="AE8172" i="1"/>
  <c r="AH8172" i="1"/>
  <c r="AD8173" i="1"/>
  <c r="AE8173" i="1"/>
  <c r="AH8173" i="1"/>
  <c r="AD8174" i="1"/>
  <c r="AE8174" i="1"/>
  <c r="AH8174" i="1"/>
  <c r="AD8175" i="1"/>
  <c r="AE8175" i="1"/>
  <c r="AH8175" i="1"/>
  <c r="AD8176" i="1"/>
  <c r="AE8176" i="1"/>
  <c r="AH8176" i="1"/>
  <c r="AD8177" i="1"/>
  <c r="AE8177" i="1"/>
  <c r="AH8177" i="1"/>
  <c r="AD8178" i="1"/>
  <c r="AE8178" i="1"/>
  <c r="AH8178" i="1"/>
  <c r="AD8179" i="1"/>
  <c r="AE8179" i="1"/>
  <c r="AH8179" i="1"/>
  <c r="AD8180" i="1"/>
  <c r="AE8180" i="1"/>
  <c r="AH8180" i="1"/>
  <c r="AD8181" i="1"/>
  <c r="AE8181" i="1"/>
  <c r="AH8181" i="1"/>
  <c r="AD8182" i="1"/>
  <c r="AE8182" i="1"/>
  <c r="AH8182" i="1"/>
  <c r="AD8183" i="1"/>
  <c r="AE8183" i="1"/>
  <c r="AH8183" i="1"/>
  <c r="AD8184" i="1"/>
  <c r="AE8184" i="1"/>
  <c r="AH8184" i="1"/>
  <c r="AD8185" i="1"/>
  <c r="AE8185" i="1"/>
  <c r="AH8185" i="1"/>
  <c r="AD8186" i="1"/>
  <c r="AE8186" i="1"/>
  <c r="AH8186" i="1"/>
  <c r="AD8187" i="1"/>
  <c r="AE8187" i="1"/>
  <c r="AH8187" i="1"/>
  <c r="AD8188" i="1"/>
  <c r="AE8188" i="1"/>
  <c r="AH8188" i="1"/>
  <c r="AD8189" i="1"/>
  <c r="AE8189" i="1"/>
  <c r="AH8189" i="1"/>
  <c r="AD8190" i="1"/>
  <c r="AE8190" i="1"/>
  <c r="AH8190" i="1"/>
  <c r="AD8191" i="1"/>
  <c r="AE8191" i="1"/>
  <c r="AH8191" i="1"/>
  <c r="AD8192" i="1"/>
  <c r="AE8192" i="1"/>
  <c r="AH8192" i="1"/>
  <c r="AD8193" i="1"/>
  <c r="AE8193" i="1"/>
  <c r="AH8193" i="1"/>
  <c r="AD8194" i="1"/>
  <c r="AE8194" i="1"/>
  <c r="AH8194" i="1"/>
  <c r="AD8195" i="1"/>
  <c r="AE8195" i="1"/>
  <c r="AH8195" i="1"/>
  <c r="AD8196" i="1"/>
  <c r="AE8196" i="1"/>
  <c r="AH8196" i="1"/>
  <c r="AD8197" i="1"/>
  <c r="AE8197" i="1"/>
  <c r="AH8197" i="1"/>
  <c r="AD8198" i="1"/>
  <c r="AE8198" i="1"/>
  <c r="AH8198" i="1"/>
  <c r="AD8199" i="1"/>
  <c r="AE8199" i="1"/>
  <c r="AH8199" i="1"/>
  <c r="AD8200" i="1"/>
  <c r="AE8200" i="1"/>
  <c r="AH8200" i="1"/>
  <c r="AD8201" i="1"/>
  <c r="AE8201" i="1"/>
  <c r="AH8201" i="1"/>
  <c r="AD8202" i="1"/>
  <c r="AE8202" i="1"/>
  <c r="AH8202" i="1"/>
  <c r="AD8203" i="1"/>
  <c r="AE8203" i="1"/>
  <c r="AH8203" i="1"/>
  <c r="AD8204" i="1"/>
  <c r="AE8204" i="1"/>
  <c r="AH8204" i="1"/>
  <c r="AD8205" i="1"/>
  <c r="AE8205" i="1"/>
  <c r="AH8205" i="1"/>
  <c r="AD8206" i="1"/>
  <c r="AE8206" i="1"/>
  <c r="AH8206" i="1"/>
  <c r="AD8207" i="1"/>
  <c r="AE8207" i="1"/>
  <c r="AH8207" i="1"/>
  <c r="AD8208" i="1"/>
  <c r="AE8208" i="1"/>
  <c r="AH8208" i="1"/>
  <c r="AD8209" i="1"/>
  <c r="AE8209" i="1"/>
  <c r="AH8209" i="1"/>
  <c r="AD8210" i="1"/>
  <c r="AE8210" i="1"/>
  <c r="AH8210" i="1"/>
  <c r="AD8211" i="1"/>
  <c r="AE8211" i="1"/>
  <c r="AH8211" i="1"/>
  <c r="AD8212" i="1"/>
  <c r="AE8212" i="1"/>
  <c r="AH8212" i="1"/>
  <c r="AD8213" i="1"/>
  <c r="AE8213" i="1"/>
  <c r="AH8213" i="1"/>
  <c r="AD8214" i="1"/>
  <c r="AE8214" i="1"/>
  <c r="AH8214" i="1"/>
  <c r="AD8215" i="1"/>
  <c r="AE8215" i="1"/>
  <c r="AH8215" i="1"/>
  <c r="AD8216" i="1"/>
  <c r="AE8216" i="1"/>
  <c r="AH8216" i="1"/>
  <c r="AD8217" i="1"/>
  <c r="AE8217" i="1"/>
  <c r="AH8217" i="1"/>
  <c r="AD8218" i="1"/>
  <c r="AE8218" i="1"/>
  <c r="AH8218" i="1"/>
  <c r="AD8219" i="1"/>
  <c r="AE8219" i="1"/>
  <c r="AH8219" i="1"/>
  <c r="AD8220" i="1"/>
  <c r="AE8220" i="1"/>
  <c r="AH8220" i="1"/>
  <c r="AD8221" i="1"/>
  <c r="AE8221" i="1"/>
  <c r="AH8221" i="1"/>
  <c r="AD8222" i="1"/>
  <c r="AE8222" i="1"/>
  <c r="AH8222" i="1"/>
  <c r="AD8223" i="1"/>
  <c r="AE8223" i="1"/>
  <c r="AH8223" i="1"/>
  <c r="AD8224" i="1"/>
  <c r="AE8224" i="1"/>
  <c r="AH8224" i="1"/>
  <c r="AD8225" i="1"/>
  <c r="AE8225" i="1"/>
  <c r="AH8225" i="1"/>
  <c r="AD8226" i="1"/>
  <c r="AE8226" i="1"/>
  <c r="AH8226" i="1"/>
  <c r="AD8227" i="1"/>
  <c r="AE8227" i="1"/>
  <c r="AH8227" i="1"/>
  <c r="AD8228" i="1"/>
  <c r="AE8228" i="1"/>
  <c r="AH8228" i="1"/>
  <c r="AD8229" i="1"/>
  <c r="AE8229" i="1"/>
  <c r="AH8229" i="1"/>
  <c r="AD8230" i="1"/>
  <c r="AE8230" i="1"/>
  <c r="AH8230" i="1"/>
  <c r="AD8231" i="1"/>
  <c r="AE8231" i="1"/>
  <c r="AH8231" i="1"/>
  <c r="AD8232" i="1"/>
  <c r="AE8232" i="1"/>
  <c r="AH8232" i="1"/>
  <c r="AD8233" i="1"/>
  <c r="AE8233" i="1"/>
  <c r="AH8233" i="1"/>
  <c r="AD8234" i="1"/>
  <c r="AE8234" i="1"/>
  <c r="AH8234" i="1"/>
  <c r="AD8235" i="1"/>
  <c r="AE8235" i="1"/>
  <c r="AH8235" i="1"/>
  <c r="AD8236" i="1"/>
  <c r="AE8236" i="1"/>
  <c r="AH8236" i="1"/>
  <c r="AD8237" i="1"/>
  <c r="AE8237" i="1"/>
  <c r="AH8237" i="1"/>
  <c r="AD8238" i="1"/>
  <c r="AE8238" i="1"/>
  <c r="AH8238" i="1"/>
  <c r="AD8239" i="1"/>
  <c r="AE8239" i="1"/>
  <c r="AH8239" i="1"/>
  <c r="AD8240" i="1"/>
  <c r="AE8240" i="1"/>
  <c r="AH8240" i="1"/>
  <c r="AD8241" i="1"/>
  <c r="AE8241" i="1"/>
  <c r="AH8241" i="1"/>
  <c r="AD8242" i="1"/>
  <c r="AE8242" i="1"/>
  <c r="AH8242" i="1"/>
  <c r="AD8243" i="1"/>
  <c r="AE8243" i="1"/>
  <c r="AH8243" i="1"/>
  <c r="AD8244" i="1"/>
  <c r="AE8244" i="1"/>
  <c r="AH8244" i="1"/>
  <c r="AD8245" i="1"/>
  <c r="AE8245" i="1"/>
  <c r="AH8245" i="1"/>
  <c r="AD8246" i="1"/>
  <c r="AE8246" i="1"/>
  <c r="AH8246" i="1"/>
  <c r="AD8247" i="1"/>
  <c r="AE8247" i="1"/>
  <c r="AH8247" i="1"/>
  <c r="AD8248" i="1"/>
  <c r="AE8248" i="1"/>
  <c r="AH8248" i="1"/>
  <c r="AD8249" i="1"/>
  <c r="AE8249" i="1"/>
  <c r="AH8249" i="1"/>
  <c r="AD8250" i="1"/>
  <c r="AE8250" i="1"/>
  <c r="AH8250" i="1"/>
  <c r="AD8251" i="1"/>
  <c r="AE8251" i="1"/>
  <c r="AH8251" i="1"/>
  <c r="AD8252" i="1"/>
  <c r="AE8252" i="1"/>
  <c r="AH8252" i="1"/>
  <c r="AD8253" i="1"/>
  <c r="AE8253" i="1"/>
  <c r="AH8253" i="1"/>
  <c r="AD8254" i="1"/>
  <c r="AE8254" i="1"/>
  <c r="AH8254" i="1"/>
  <c r="AD8255" i="1"/>
  <c r="AE8255" i="1"/>
  <c r="AH8255" i="1"/>
  <c r="AD8256" i="1"/>
  <c r="AE8256" i="1"/>
  <c r="AH8256" i="1"/>
  <c r="AD8257" i="1"/>
  <c r="AE8257" i="1"/>
  <c r="AH8257" i="1"/>
  <c r="AD8258" i="1"/>
  <c r="AE8258" i="1"/>
  <c r="AH8258" i="1"/>
  <c r="AD8259" i="1"/>
  <c r="AE8259" i="1"/>
  <c r="AH8259" i="1"/>
  <c r="AD8260" i="1"/>
  <c r="AE8260" i="1"/>
  <c r="AH8260" i="1"/>
  <c r="AD8261" i="1"/>
  <c r="AE8261" i="1"/>
  <c r="AH8261" i="1"/>
  <c r="AD8262" i="1"/>
  <c r="AE8262" i="1"/>
  <c r="AH8262" i="1"/>
  <c r="AD8263" i="1"/>
  <c r="AE8263" i="1"/>
  <c r="AH8263" i="1"/>
  <c r="AD8264" i="1"/>
  <c r="AE8264" i="1"/>
  <c r="AH8264" i="1"/>
  <c r="AD8265" i="1"/>
  <c r="AE8265" i="1"/>
  <c r="AH8265" i="1"/>
  <c r="AD8266" i="1"/>
  <c r="AE8266" i="1"/>
  <c r="AH8266" i="1"/>
  <c r="AD8267" i="1"/>
  <c r="AE8267" i="1"/>
  <c r="AH8267" i="1"/>
  <c r="AD8268" i="1"/>
  <c r="AE8268" i="1"/>
  <c r="AH8268" i="1"/>
  <c r="AD8269" i="1"/>
  <c r="AE8269" i="1"/>
  <c r="AH8269" i="1"/>
  <c r="AD8270" i="1"/>
  <c r="AE8270" i="1"/>
  <c r="AH8270" i="1"/>
  <c r="AD8271" i="1"/>
  <c r="AE8271" i="1"/>
  <c r="AH8271" i="1"/>
  <c r="AD8272" i="1"/>
  <c r="AE8272" i="1"/>
  <c r="AH8272" i="1"/>
  <c r="AD8273" i="1"/>
  <c r="AE8273" i="1"/>
  <c r="AH8273" i="1"/>
  <c r="AD8274" i="1"/>
  <c r="AE8274" i="1"/>
  <c r="AH8274" i="1"/>
  <c r="AD8275" i="1"/>
  <c r="AE8275" i="1"/>
  <c r="AH8275" i="1"/>
  <c r="AD8276" i="1"/>
  <c r="AE8276" i="1"/>
  <c r="AH8276" i="1"/>
  <c r="AD8277" i="1"/>
  <c r="AE8277" i="1"/>
  <c r="AH8277" i="1"/>
  <c r="AD8278" i="1"/>
  <c r="AE8278" i="1"/>
  <c r="AH8278" i="1"/>
  <c r="AD8279" i="1"/>
  <c r="AE8279" i="1"/>
  <c r="AH8279" i="1"/>
  <c r="AD8280" i="1"/>
  <c r="AE8280" i="1"/>
  <c r="AH8280" i="1"/>
  <c r="AD8281" i="1"/>
  <c r="AE8281" i="1"/>
  <c r="AH8281" i="1"/>
  <c r="AD8282" i="1"/>
  <c r="AE8282" i="1"/>
  <c r="AH8282" i="1"/>
  <c r="AD8283" i="1"/>
  <c r="AE8283" i="1"/>
  <c r="AH8283" i="1"/>
  <c r="AD8284" i="1"/>
  <c r="AE8284" i="1"/>
  <c r="AH8284" i="1"/>
  <c r="AD8285" i="1"/>
  <c r="AE8285" i="1"/>
  <c r="AH8285" i="1"/>
  <c r="AD8286" i="1"/>
  <c r="AE8286" i="1"/>
  <c r="AH8286" i="1"/>
  <c r="AD8287" i="1"/>
  <c r="AE8287" i="1"/>
  <c r="AH8287" i="1"/>
  <c r="AD8288" i="1"/>
  <c r="AE8288" i="1"/>
  <c r="AH8288" i="1"/>
  <c r="AD8289" i="1"/>
  <c r="AE8289" i="1"/>
  <c r="AH8289" i="1"/>
  <c r="AD8290" i="1"/>
  <c r="AE8290" i="1"/>
  <c r="AH8290" i="1"/>
  <c r="AD8291" i="1"/>
  <c r="AE8291" i="1"/>
  <c r="AH8291" i="1"/>
  <c r="AD8292" i="1"/>
  <c r="AE8292" i="1"/>
  <c r="AH8292" i="1"/>
  <c r="AD8293" i="1"/>
  <c r="AE8293" i="1"/>
  <c r="AH8293" i="1"/>
  <c r="AD8294" i="1"/>
  <c r="AE8294" i="1"/>
  <c r="AH8294" i="1"/>
  <c r="AD8295" i="1"/>
  <c r="AE8295" i="1"/>
  <c r="AH8295" i="1"/>
  <c r="AD8296" i="1"/>
  <c r="AE8296" i="1"/>
  <c r="AH8296" i="1"/>
  <c r="AD8297" i="1"/>
  <c r="AE8297" i="1"/>
  <c r="AH8297" i="1"/>
  <c r="AD8298" i="1"/>
  <c r="AE8298" i="1"/>
  <c r="AH8298" i="1"/>
  <c r="AD8299" i="1"/>
  <c r="AE8299" i="1"/>
  <c r="AH8299" i="1"/>
  <c r="AD8300" i="1"/>
  <c r="AE8300" i="1"/>
  <c r="AH8300" i="1"/>
  <c r="AD8301" i="1"/>
  <c r="AE8301" i="1"/>
  <c r="AH8301" i="1"/>
  <c r="AD8302" i="1"/>
  <c r="AE8302" i="1"/>
  <c r="AH8302" i="1"/>
  <c r="AD8303" i="1"/>
  <c r="AE8303" i="1"/>
  <c r="AH8303" i="1"/>
  <c r="AD8304" i="1"/>
  <c r="AE8304" i="1"/>
  <c r="AH8304" i="1"/>
  <c r="AD8305" i="1"/>
  <c r="AE8305" i="1"/>
  <c r="AH8305" i="1"/>
  <c r="AD8306" i="1"/>
  <c r="AE8306" i="1"/>
  <c r="AH8306" i="1"/>
  <c r="AD8307" i="1"/>
  <c r="AE8307" i="1"/>
  <c r="AH8307" i="1"/>
  <c r="AD8308" i="1"/>
  <c r="AE8308" i="1"/>
  <c r="AH8308" i="1"/>
  <c r="AD8309" i="1"/>
  <c r="AE8309" i="1"/>
  <c r="AH8309" i="1"/>
  <c r="AD8310" i="1"/>
  <c r="AE8310" i="1"/>
  <c r="AH8310" i="1"/>
  <c r="AD8311" i="1"/>
  <c r="AE8311" i="1"/>
  <c r="AH8311" i="1"/>
  <c r="AD8312" i="1"/>
  <c r="AE8312" i="1"/>
  <c r="AH8312" i="1"/>
  <c r="AD8313" i="1"/>
  <c r="AE8313" i="1"/>
  <c r="AH8313" i="1"/>
  <c r="AD8314" i="1"/>
  <c r="AE8314" i="1"/>
  <c r="AH8314" i="1"/>
  <c r="AD8315" i="1"/>
  <c r="AE8315" i="1"/>
  <c r="AH8315" i="1"/>
  <c r="AD8316" i="1"/>
  <c r="AE8316" i="1"/>
  <c r="AH8316" i="1"/>
  <c r="AD8317" i="1"/>
  <c r="AE8317" i="1"/>
  <c r="AH8317" i="1"/>
  <c r="AD8318" i="1"/>
  <c r="AE8318" i="1"/>
  <c r="AH8318" i="1"/>
  <c r="AD8319" i="1"/>
  <c r="AE8319" i="1"/>
  <c r="AH8319" i="1"/>
  <c r="AD8320" i="1"/>
  <c r="AE8320" i="1"/>
  <c r="AH8320" i="1"/>
  <c r="AD8321" i="1"/>
  <c r="AE8321" i="1"/>
  <c r="AH8321" i="1"/>
  <c r="AD8322" i="1"/>
  <c r="AE8322" i="1"/>
  <c r="AH8322" i="1"/>
  <c r="AD8323" i="1"/>
  <c r="AE8323" i="1"/>
  <c r="AH8323" i="1"/>
  <c r="AD8324" i="1"/>
  <c r="AE8324" i="1"/>
  <c r="AH8324" i="1"/>
  <c r="AD8325" i="1"/>
  <c r="AE8325" i="1"/>
  <c r="AH8325" i="1"/>
  <c r="AD8326" i="1"/>
  <c r="AE8326" i="1"/>
  <c r="AH8326" i="1"/>
  <c r="AD8327" i="1"/>
  <c r="AE8327" i="1"/>
  <c r="AH8327" i="1"/>
  <c r="AD8328" i="1"/>
  <c r="AE8328" i="1"/>
  <c r="AH8328" i="1"/>
  <c r="AD8329" i="1"/>
  <c r="AE8329" i="1"/>
  <c r="AH8329" i="1"/>
  <c r="AD8330" i="1"/>
  <c r="AE8330" i="1"/>
  <c r="AH8330" i="1"/>
  <c r="AD8331" i="1"/>
  <c r="AE8331" i="1"/>
  <c r="AH8331" i="1"/>
  <c r="AD8332" i="1"/>
  <c r="AE8332" i="1"/>
  <c r="AH8332" i="1"/>
  <c r="AD8333" i="1"/>
  <c r="AE8333" i="1"/>
  <c r="AH8333" i="1"/>
  <c r="AD8334" i="1"/>
  <c r="AE8334" i="1"/>
  <c r="AH8334" i="1"/>
  <c r="AD8335" i="1"/>
  <c r="AE8335" i="1"/>
  <c r="AH8335" i="1"/>
  <c r="AD8336" i="1"/>
  <c r="AE8336" i="1"/>
  <c r="AH8336" i="1"/>
  <c r="AD8337" i="1"/>
  <c r="AE8337" i="1"/>
  <c r="AH8337" i="1"/>
  <c r="AD8338" i="1"/>
  <c r="AE8338" i="1"/>
  <c r="AH8338" i="1"/>
  <c r="AD8339" i="1"/>
  <c r="AE8339" i="1"/>
  <c r="AH8339" i="1"/>
  <c r="AD8340" i="1"/>
  <c r="AE8340" i="1"/>
  <c r="AH8340" i="1"/>
  <c r="AD8341" i="1"/>
  <c r="AE8341" i="1"/>
  <c r="AH8341" i="1"/>
  <c r="AD8342" i="1"/>
  <c r="AE8342" i="1"/>
  <c r="AH8342" i="1"/>
  <c r="AD8343" i="1"/>
  <c r="AE8343" i="1"/>
  <c r="AH8343" i="1"/>
  <c r="AD8344" i="1"/>
  <c r="AE8344" i="1"/>
  <c r="AH8344" i="1"/>
  <c r="AD8345" i="1"/>
  <c r="AE8345" i="1"/>
  <c r="AH8345" i="1"/>
  <c r="AD8346" i="1"/>
  <c r="AE8346" i="1"/>
  <c r="AH8346" i="1"/>
  <c r="AD8347" i="1"/>
  <c r="AE8347" i="1"/>
  <c r="AH8347" i="1"/>
  <c r="AD8348" i="1"/>
  <c r="AE8348" i="1"/>
  <c r="AH8348" i="1"/>
  <c r="AD8349" i="1"/>
  <c r="AE8349" i="1"/>
  <c r="AH8349" i="1"/>
  <c r="AD8350" i="1"/>
  <c r="AE8350" i="1"/>
  <c r="AH8350" i="1"/>
  <c r="AD8351" i="1"/>
  <c r="AE8351" i="1"/>
  <c r="AH8351" i="1"/>
  <c r="AD8352" i="1"/>
  <c r="AE8352" i="1"/>
  <c r="AH8352" i="1"/>
  <c r="AD8353" i="1"/>
  <c r="AE8353" i="1"/>
  <c r="AH8353" i="1"/>
  <c r="AD8354" i="1"/>
  <c r="AE8354" i="1"/>
  <c r="AH8354" i="1"/>
  <c r="AD8355" i="1"/>
  <c r="AE8355" i="1"/>
  <c r="AH8355" i="1"/>
  <c r="AD8356" i="1"/>
  <c r="AE8356" i="1"/>
  <c r="AH8356" i="1"/>
  <c r="AD8357" i="1"/>
  <c r="AE8357" i="1"/>
  <c r="AH8357" i="1"/>
  <c r="AD8358" i="1"/>
  <c r="AE8358" i="1"/>
  <c r="AH8358" i="1"/>
  <c r="AD8359" i="1"/>
  <c r="AE8359" i="1"/>
  <c r="AH8359" i="1"/>
  <c r="AD8360" i="1"/>
  <c r="AE8360" i="1"/>
  <c r="AH8360" i="1"/>
  <c r="AD8361" i="1"/>
  <c r="AE8361" i="1"/>
  <c r="AH8361" i="1"/>
  <c r="AD8362" i="1"/>
  <c r="AE8362" i="1"/>
  <c r="AH8362" i="1"/>
  <c r="AD8363" i="1"/>
  <c r="AE8363" i="1"/>
  <c r="AH8363" i="1"/>
  <c r="AD8364" i="1"/>
  <c r="AE8364" i="1"/>
  <c r="AH8364" i="1"/>
  <c r="AD8365" i="1"/>
  <c r="AE8365" i="1"/>
  <c r="AH8365" i="1"/>
  <c r="AD8366" i="1"/>
  <c r="AE8366" i="1"/>
  <c r="AH8366" i="1"/>
  <c r="AD8367" i="1"/>
  <c r="AE8367" i="1"/>
  <c r="AH8367" i="1"/>
  <c r="AD8368" i="1"/>
  <c r="AE8368" i="1"/>
  <c r="AH8368" i="1"/>
  <c r="AD8369" i="1"/>
  <c r="AE8369" i="1"/>
  <c r="AH8369" i="1"/>
  <c r="AD8370" i="1"/>
  <c r="AE8370" i="1"/>
  <c r="AH8370" i="1"/>
  <c r="AD8371" i="1"/>
  <c r="AE8371" i="1"/>
  <c r="AH8371" i="1"/>
  <c r="AD8372" i="1"/>
  <c r="AE8372" i="1"/>
  <c r="AH8372" i="1"/>
  <c r="AD8373" i="1"/>
  <c r="AE8373" i="1"/>
  <c r="AH8373" i="1"/>
  <c r="AD8374" i="1"/>
  <c r="AE8374" i="1"/>
  <c r="AH8374" i="1"/>
  <c r="AD8375" i="1"/>
  <c r="AE8375" i="1"/>
  <c r="AH8375" i="1"/>
  <c r="AD8376" i="1"/>
  <c r="AE8376" i="1"/>
  <c r="AH8376" i="1"/>
  <c r="AD8377" i="1"/>
  <c r="AE8377" i="1"/>
  <c r="AH8377" i="1"/>
  <c r="AD8378" i="1"/>
  <c r="AE8378" i="1"/>
  <c r="AH8378" i="1"/>
  <c r="AD8379" i="1"/>
  <c r="AE8379" i="1"/>
  <c r="AH8379" i="1"/>
  <c r="AD8380" i="1"/>
  <c r="AE8380" i="1"/>
  <c r="AH8380" i="1"/>
  <c r="AD8381" i="1"/>
  <c r="AE8381" i="1"/>
  <c r="AH8381" i="1"/>
  <c r="AD8382" i="1"/>
  <c r="AE8382" i="1"/>
  <c r="AH8382" i="1"/>
  <c r="AD8383" i="1"/>
  <c r="AE8383" i="1"/>
  <c r="AH8383" i="1"/>
  <c r="AD8384" i="1"/>
  <c r="AE8384" i="1"/>
  <c r="AH8384" i="1"/>
  <c r="AD8385" i="1"/>
  <c r="AE8385" i="1"/>
  <c r="AH8385" i="1"/>
  <c r="AD8386" i="1"/>
  <c r="AE8386" i="1"/>
  <c r="AH8386" i="1"/>
  <c r="AD8387" i="1"/>
  <c r="AE8387" i="1"/>
  <c r="AH8387" i="1"/>
  <c r="AD8388" i="1"/>
  <c r="AE8388" i="1"/>
  <c r="AH8388" i="1"/>
  <c r="AD8389" i="1"/>
  <c r="AE8389" i="1"/>
  <c r="AH8389" i="1"/>
  <c r="AD8390" i="1"/>
  <c r="AE8390" i="1"/>
  <c r="AH8390" i="1"/>
  <c r="AD8391" i="1"/>
  <c r="AE8391" i="1"/>
  <c r="AH8391" i="1"/>
  <c r="AD8392" i="1"/>
  <c r="AE8392" i="1"/>
  <c r="AH8392" i="1"/>
  <c r="AD8393" i="1"/>
  <c r="AE8393" i="1"/>
  <c r="AH8393" i="1"/>
  <c r="AD8394" i="1"/>
  <c r="AE8394" i="1"/>
  <c r="AH8394" i="1"/>
  <c r="AD8395" i="1"/>
  <c r="AE8395" i="1"/>
  <c r="AH8395" i="1"/>
  <c r="AD8396" i="1"/>
  <c r="AE8396" i="1"/>
  <c r="AH8396" i="1"/>
  <c r="AD8397" i="1"/>
  <c r="AE8397" i="1"/>
  <c r="AH8397" i="1"/>
  <c r="AD8398" i="1"/>
  <c r="AE8398" i="1"/>
  <c r="AH8398" i="1"/>
  <c r="AD8399" i="1"/>
  <c r="AE8399" i="1"/>
  <c r="AH8399" i="1"/>
  <c r="AD8400" i="1"/>
  <c r="AE8400" i="1"/>
  <c r="AH8400" i="1"/>
  <c r="AD8401" i="1"/>
  <c r="AE8401" i="1"/>
  <c r="AH8401" i="1"/>
  <c r="AD8402" i="1"/>
  <c r="AE8402" i="1"/>
  <c r="AH8402" i="1"/>
  <c r="AD8403" i="1"/>
  <c r="AE8403" i="1"/>
  <c r="AH8403" i="1"/>
  <c r="AD8404" i="1"/>
  <c r="AE8404" i="1"/>
  <c r="AH8404" i="1"/>
  <c r="AD8405" i="1"/>
  <c r="AE8405" i="1"/>
  <c r="AH8405" i="1"/>
  <c r="AD8406" i="1"/>
  <c r="AE8406" i="1"/>
  <c r="AH8406" i="1"/>
  <c r="AD8407" i="1"/>
  <c r="AE8407" i="1"/>
  <c r="AH8407" i="1"/>
  <c r="AD8408" i="1"/>
  <c r="AE8408" i="1"/>
  <c r="AH8408" i="1"/>
  <c r="AD8409" i="1"/>
  <c r="AE8409" i="1"/>
  <c r="AH8409" i="1"/>
  <c r="AD8410" i="1"/>
  <c r="AE8410" i="1"/>
  <c r="AH8410" i="1"/>
  <c r="AD8411" i="1"/>
  <c r="AE8411" i="1"/>
  <c r="AH8411" i="1"/>
  <c r="AD8412" i="1"/>
  <c r="AE8412" i="1"/>
  <c r="AH8412" i="1"/>
  <c r="AD8413" i="1"/>
  <c r="AE8413" i="1"/>
  <c r="AH8413" i="1"/>
  <c r="AD8414" i="1"/>
  <c r="AE8414" i="1"/>
  <c r="AH8414" i="1"/>
  <c r="AD8415" i="1"/>
  <c r="AE8415" i="1"/>
  <c r="AH8415" i="1"/>
  <c r="AD8416" i="1"/>
  <c r="AE8416" i="1"/>
  <c r="AH8416" i="1"/>
  <c r="AD8417" i="1"/>
  <c r="AE8417" i="1"/>
  <c r="AH8417" i="1"/>
  <c r="AD8418" i="1"/>
  <c r="AE8418" i="1"/>
  <c r="AH8418" i="1"/>
  <c r="AD8419" i="1"/>
  <c r="AE8419" i="1"/>
  <c r="AH8419" i="1"/>
  <c r="AD8420" i="1"/>
  <c r="AE8420" i="1"/>
  <c r="AH8420" i="1"/>
  <c r="AD8421" i="1"/>
  <c r="AE8421" i="1"/>
  <c r="AH8421" i="1"/>
  <c r="AD8422" i="1"/>
  <c r="AE8422" i="1"/>
  <c r="AH8422" i="1"/>
  <c r="AD8423" i="1"/>
  <c r="AE8423" i="1"/>
  <c r="AH8423" i="1"/>
  <c r="AD8424" i="1"/>
  <c r="AE8424" i="1"/>
  <c r="AH8424" i="1"/>
  <c r="AD8425" i="1"/>
  <c r="AE8425" i="1"/>
  <c r="AH8425" i="1"/>
  <c r="AD8426" i="1"/>
  <c r="AE8426" i="1"/>
  <c r="AH8426" i="1"/>
  <c r="AD8427" i="1"/>
  <c r="AE8427" i="1"/>
  <c r="AH8427" i="1"/>
  <c r="AD8428" i="1"/>
  <c r="AE8428" i="1"/>
  <c r="AH8428" i="1"/>
  <c r="AD8429" i="1"/>
  <c r="AE8429" i="1"/>
  <c r="AH8429" i="1"/>
  <c r="AD8430" i="1"/>
  <c r="AE8430" i="1"/>
  <c r="AH8430" i="1"/>
  <c r="AD8431" i="1"/>
  <c r="AE8431" i="1"/>
  <c r="AH8431" i="1"/>
  <c r="AD8432" i="1"/>
  <c r="AE8432" i="1"/>
  <c r="AH8432" i="1"/>
  <c r="AD8433" i="1"/>
  <c r="AE8433" i="1"/>
  <c r="AH8433" i="1"/>
  <c r="AD8434" i="1"/>
  <c r="AE8434" i="1"/>
  <c r="AH8434" i="1"/>
  <c r="AD8435" i="1"/>
  <c r="AE8435" i="1"/>
  <c r="AH8435" i="1"/>
  <c r="AD8436" i="1"/>
  <c r="AE8436" i="1"/>
  <c r="AH8436" i="1"/>
  <c r="AD8437" i="1"/>
  <c r="AE8437" i="1"/>
  <c r="AH8437" i="1"/>
  <c r="AD8438" i="1"/>
  <c r="AE8438" i="1"/>
  <c r="AH8438" i="1"/>
  <c r="AD8439" i="1"/>
  <c r="AE8439" i="1"/>
  <c r="AH8439" i="1"/>
  <c r="AD8440" i="1"/>
  <c r="AE8440" i="1"/>
  <c r="AH8440" i="1"/>
  <c r="AD8441" i="1"/>
  <c r="AE8441" i="1"/>
  <c r="AH8441" i="1"/>
  <c r="AD8442" i="1"/>
  <c r="AE8442" i="1"/>
  <c r="AH8442" i="1"/>
  <c r="AD8443" i="1"/>
  <c r="AE8443" i="1"/>
  <c r="AH8443" i="1"/>
  <c r="AD8444" i="1"/>
  <c r="AE8444" i="1"/>
  <c r="AH8444" i="1"/>
  <c r="AD8445" i="1"/>
  <c r="AE8445" i="1"/>
  <c r="AH8445" i="1"/>
  <c r="AD8446" i="1"/>
  <c r="AE8446" i="1"/>
  <c r="AH8446" i="1"/>
  <c r="AD8447" i="1"/>
  <c r="AE8447" i="1"/>
  <c r="AH8447" i="1"/>
  <c r="AD8448" i="1"/>
  <c r="AE8448" i="1"/>
  <c r="AH8448" i="1"/>
  <c r="AD8449" i="1"/>
  <c r="AE8449" i="1"/>
  <c r="AH8449" i="1"/>
  <c r="AD8450" i="1"/>
  <c r="AE8450" i="1"/>
  <c r="AH8450" i="1"/>
  <c r="AD8451" i="1"/>
  <c r="AE8451" i="1"/>
  <c r="AH8451" i="1"/>
  <c r="AD8452" i="1"/>
  <c r="AE8452" i="1"/>
  <c r="AH8452" i="1"/>
  <c r="AD8453" i="1"/>
  <c r="AE8453" i="1"/>
  <c r="AH8453" i="1"/>
  <c r="AD8454" i="1"/>
  <c r="AE8454" i="1"/>
  <c r="AH8454" i="1"/>
  <c r="AD8455" i="1"/>
  <c r="AE8455" i="1"/>
  <c r="AH8455" i="1"/>
  <c r="AD8456" i="1"/>
  <c r="AE8456" i="1"/>
  <c r="AH8456" i="1"/>
  <c r="AD8457" i="1"/>
  <c r="AE8457" i="1"/>
  <c r="AH8457" i="1"/>
  <c r="AD8458" i="1"/>
  <c r="AE8458" i="1"/>
  <c r="AH8458" i="1"/>
  <c r="AD8459" i="1"/>
  <c r="AE8459" i="1"/>
  <c r="AH8459" i="1"/>
  <c r="AD8460" i="1"/>
  <c r="AE8460" i="1"/>
  <c r="AH8460" i="1"/>
  <c r="AD8461" i="1"/>
  <c r="AE8461" i="1"/>
  <c r="AH8461" i="1"/>
  <c r="AD8462" i="1"/>
  <c r="AE8462" i="1"/>
  <c r="AH8462" i="1"/>
  <c r="AD8463" i="1"/>
  <c r="AE8463" i="1"/>
  <c r="AH8463" i="1"/>
  <c r="AD8464" i="1"/>
  <c r="AE8464" i="1"/>
  <c r="AH8464" i="1"/>
  <c r="AD8465" i="1"/>
  <c r="AE8465" i="1"/>
  <c r="AH8465" i="1"/>
  <c r="AD8466" i="1"/>
  <c r="AE8466" i="1"/>
  <c r="AH8466" i="1"/>
  <c r="AD8467" i="1"/>
  <c r="AE8467" i="1"/>
  <c r="AH8467" i="1"/>
  <c r="AD8468" i="1"/>
  <c r="AE8468" i="1"/>
  <c r="AH8468" i="1"/>
  <c r="AD8469" i="1"/>
  <c r="AE8469" i="1"/>
  <c r="AH8469" i="1"/>
  <c r="AD8470" i="1"/>
  <c r="AE8470" i="1"/>
  <c r="AH8470" i="1"/>
  <c r="AD8471" i="1"/>
  <c r="AE8471" i="1"/>
  <c r="AH8471" i="1"/>
  <c r="AD8472" i="1"/>
  <c r="AE8472" i="1"/>
  <c r="AH8472" i="1"/>
  <c r="AD8473" i="1"/>
  <c r="AE8473" i="1"/>
  <c r="AH8473" i="1"/>
  <c r="AD8474" i="1"/>
  <c r="AE8474" i="1"/>
  <c r="AH8474" i="1"/>
  <c r="AD8475" i="1"/>
  <c r="AE8475" i="1"/>
  <c r="AH8475" i="1"/>
  <c r="AD8476" i="1"/>
  <c r="AE8476" i="1"/>
  <c r="AH8476" i="1"/>
  <c r="AD8477" i="1"/>
  <c r="AE8477" i="1"/>
  <c r="AH8477" i="1"/>
  <c r="AD8478" i="1"/>
  <c r="AE8478" i="1"/>
  <c r="AH8478" i="1"/>
  <c r="AD8479" i="1"/>
  <c r="AE8479" i="1"/>
  <c r="AH8479" i="1"/>
  <c r="AD8480" i="1"/>
  <c r="AE8480" i="1"/>
  <c r="AH8480" i="1"/>
  <c r="AD8481" i="1"/>
  <c r="AE8481" i="1"/>
  <c r="AH8481" i="1"/>
  <c r="AD8482" i="1"/>
  <c r="AE8482" i="1"/>
  <c r="AH8482" i="1"/>
  <c r="AD8483" i="1"/>
  <c r="AE8483" i="1"/>
  <c r="AH8483" i="1"/>
  <c r="AD8484" i="1"/>
  <c r="AE8484" i="1"/>
  <c r="AH8484" i="1"/>
  <c r="AD8485" i="1"/>
  <c r="AE8485" i="1"/>
  <c r="AH8485" i="1"/>
  <c r="AD8486" i="1"/>
  <c r="AE8486" i="1"/>
  <c r="AH8486" i="1"/>
  <c r="AD8487" i="1"/>
  <c r="AE8487" i="1"/>
  <c r="AH8487" i="1"/>
  <c r="AD8488" i="1"/>
  <c r="AE8488" i="1"/>
  <c r="AH8488" i="1"/>
  <c r="AD8489" i="1"/>
  <c r="AE8489" i="1"/>
  <c r="AH8489" i="1"/>
  <c r="AD8490" i="1"/>
  <c r="AE8490" i="1"/>
  <c r="AH8490" i="1"/>
  <c r="AD8491" i="1"/>
  <c r="AE8491" i="1"/>
  <c r="AH8491" i="1"/>
  <c r="AD8492" i="1"/>
  <c r="AE8492" i="1"/>
  <c r="AH8492" i="1"/>
  <c r="AD8493" i="1"/>
  <c r="AE8493" i="1"/>
  <c r="AH8493" i="1"/>
  <c r="AD8494" i="1"/>
  <c r="AE8494" i="1"/>
  <c r="AH8494" i="1"/>
  <c r="AD8495" i="1"/>
  <c r="AE8495" i="1"/>
  <c r="AH8495" i="1"/>
  <c r="AD8496" i="1"/>
  <c r="AE8496" i="1"/>
  <c r="AH8496" i="1"/>
  <c r="AD8497" i="1"/>
  <c r="AE8497" i="1"/>
  <c r="AH8497" i="1"/>
  <c r="AD8498" i="1"/>
  <c r="AE8498" i="1"/>
  <c r="AH8498" i="1"/>
  <c r="AD8499" i="1"/>
  <c r="AE8499" i="1"/>
  <c r="AH8499" i="1"/>
  <c r="AD8500" i="1"/>
  <c r="AE8500" i="1"/>
  <c r="AH8500" i="1"/>
  <c r="AD8501" i="1"/>
  <c r="AE8501" i="1"/>
  <c r="AH8501" i="1"/>
  <c r="AD8502" i="1"/>
  <c r="AE8502" i="1"/>
  <c r="AH8502" i="1"/>
  <c r="AD8503" i="1"/>
  <c r="AE8503" i="1"/>
  <c r="AH8503" i="1"/>
  <c r="AD8504" i="1"/>
  <c r="AE8504" i="1"/>
  <c r="AH8504" i="1"/>
  <c r="AD8505" i="1"/>
  <c r="AE8505" i="1"/>
  <c r="AH8505" i="1"/>
  <c r="AD8506" i="1"/>
  <c r="AE8506" i="1"/>
  <c r="AH8506" i="1"/>
  <c r="AD8507" i="1"/>
  <c r="AE8507" i="1"/>
  <c r="AH8507" i="1"/>
  <c r="AD8508" i="1"/>
  <c r="AE8508" i="1"/>
  <c r="AH8508" i="1"/>
  <c r="AD8509" i="1"/>
  <c r="AE8509" i="1"/>
  <c r="AH8509" i="1"/>
  <c r="AD8510" i="1"/>
  <c r="AE8510" i="1"/>
  <c r="AH8510" i="1"/>
  <c r="AD8511" i="1"/>
  <c r="AE8511" i="1"/>
  <c r="AH8511" i="1"/>
  <c r="AD8512" i="1"/>
  <c r="AE8512" i="1"/>
  <c r="AH8512" i="1"/>
  <c r="AD8513" i="1"/>
  <c r="AE8513" i="1"/>
  <c r="AH8513" i="1"/>
  <c r="AD8514" i="1"/>
  <c r="AE8514" i="1"/>
  <c r="AH8514" i="1"/>
  <c r="AD8515" i="1"/>
  <c r="AE8515" i="1"/>
  <c r="AH8515" i="1"/>
  <c r="AD8516" i="1"/>
  <c r="AE8516" i="1"/>
  <c r="AH8516" i="1"/>
  <c r="AD8517" i="1"/>
  <c r="AE8517" i="1"/>
  <c r="AH8517" i="1"/>
  <c r="AD8518" i="1"/>
  <c r="AE8518" i="1"/>
  <c r="AH8518" i="1"/>
  <c r="AD8519" i="1"/>
  <c r="AE8519" i="1"/>
  <c r="AH8519" i="1"/>
  <c r="AD8520" i="1"/>
  <c r="AE8520" i="1"/>
  <c r="AH8520" i="1"/>
  <c r="AD8521" i="1"/>
  <c r="AE8521" i="1"/>
  <c r="AH8521" i="1"/>
  <c r="AD8522" i="1"/>
  <c r="AE8522" i="1"/>
  <c r="AH8522" i="1"/>
  <c r="AD8523" i="1"/>
  <c r="AE8523" i="1"/>
  <c r="AH8523" i="1"/>
  <c r="AD8524" i="1"/>
  <c r="AE8524" i="1"/>
  <c r="AH8524" i="1"/>
  <c r="AD8525" i="1"/>
  <c r="AE8525" i="1"/>
  <c r="AH8525" i="1"/>
  <c r="AD8526" i="1"/>
  <c r="AE8526" i="1"/>
  <c r="AH8526" i="1"/>
  <c r="AD8527" i="1"/>
  <c r="AE8527" i="1"/>
  <c r="AH8527" i="1"/>
  <c r="AD8528" i="1"/>
  <c r="AE8528" i="1"/>
  <c r="AH8528" i="1"/>
  <c r="AD8529" i="1"/>
  <c r="AE8529" i="1"/>
  <c r="AH8529" i="1"/>
  <c r="AD8530" i="1"/>
  <c r="AE8530" i="1"/>
  <c r="AH8530" i="1"/>
  <c r="AD8531" i="1"/>
  <c r="AE8531" i="1"/>
  <c r="AH8531" i="1"/>
  <c r="AD8532" i="1"/>
  <c r="AE8532" i="1"/>
  <c r="AH8532" i="1"/>
  <c r="AD8533" i="1"/>
  <c r="AE8533" i="1"/>
  <c r="AH8533" i="1"/>
  <c r="AD8534" i="1"/>
  <c r="AE8534" i="1"/>
  <c r="AH8534" i="1"/>
  <c r="AD8535" i="1"/>
  <c r="AE8535" i="1"/>
  <c r="AH8535" i="1"/>
  <c r="AD8536" i="1"/>
  <c r="AE8536" i="1"/>
  <c r="AH8536" i="1"/>
  <c r="AD8537" i="1"/>
  <c r="AE8537" i="1"/>
  <c r="AH8537" i="1"/>
  <c r="AD8538" i="1"/>
  <c r="AE8538" i="1"/>
  <c r="AH8538" i="1"/>
  <c r="AD8539" i="1"/>
  <c r="AE8539" i="1"/>
  <c r="AH8539" i="1"/>
  <c r="AD8540" i="1"/>
  <c r="AE8540" i="1"/>
  <c r="AH8540" i="1"/>
  <c r="AD8541" i="1"/>
  <c r="AE8541" i="1"/>
  <c r="AH8541" i="1"/>
  <c r="AD8542" i="1"/>
  <c r="AE8542" i="1"/>
  <c r="AH8542" i="1"/>
  <c r="AD8543" i="1"/>
  <c r="AE8543" i="1"/>
  <c r="AH8543" i="1"/>
  <c r="AD8544" i="1"/>
  <c r="AE8544" i="1"/>
  <c r="AH8544" i="1"/>
  <c r="AD8545" i="1"/>
  <c r="AE8545" i="1"/>
  <c r="AH8545" i="1"/>
  <c r="AD8546" i="1"/>
  <c r="AE8546" i="1"/>
  <c r="AH8546" i="1"/>
  <c r="AD8547" i="1"/>
  <c r="AE8547" i="1"/>
  <c r="AH8547" i="1"/>
  <c r="AD8548" i="1"/>
  <c r="AE8548" i="1"/>
  <c r="AH8548" i="1"/>
  <c r="AD8549" i="1"/>
  <c r="AE8549" i="1"/>
  <c r="AH8549" i="1"/>
  <c r="AD8550" i="1"/>
  <c r="AE8550" i="1"/>
  <c r="AH8550" i="1"/>
  <c r="AD8551" i="1"/>
  <c r="AE8551" i="1"/>
  <c r="AH8551" i="1"/>
  <c r="AD8552" i="1"/>
  <c r="AE8552" i="1"/>
  <c r="AH8552" i="1"/>
  <c r="AD8553" i="1"/>
  <c r="AE8553" i="1"/>
  <c r="AH8553" i="1"/>
  <c r="AD8554" i="1"/>
  <c r="AE8554" i="1"/>
  <c r="AH8554" i="1"/>
  <c r="AD8555" i="1"/>
  <c r="AE8555" i="1"/>
  <c r="AH8555" i="1"/>
  <c r="AD8556" i="1"/>
  <c r="AE8556" i="1"/>
  <c r="AH8556" i="1"/>
  <c r="AD8557" i="1"/>
  <c r="AE8557" i="1"/>
  <c r="AH8557" i="1"/>
  <c r="AD8558" i="1"/>
  <c r="AE8558" i="1"/>
  <c r="AH8558" i="1"/>
  <c r="AD8559" i="1"/>
  <c r="AE8559" i="1"/>
  <c r="AH8559" i="1"/>
  <c r="AD8560" i="1"/>
  <c r="AE8560" i="1"/>
  <c r="AH8560" i="1"/>
  <c r="AD8561" i="1"/>
  <c r="AE8561" i="1"/>
  <c r="AH8561" i="1"/>
  <c r="AD8562" i="1"/>
  <c r="AE8562" i="1"/>
  <c r="AH8562" i="1"/>
  <c r="AD8563" i="1"/>
  <c r="AE8563" i="1"/>
  <c r="AH8563" i="1"/>
  <c r="AD8564" i="1"/>
  <c r="AE8564" i="1"/>
  <c r="AH8564" i="1"/>
  <c r="AD8565" i="1"/>
  <c r="AE8565" i="1"/>
  <c r="AH8565" i="1"/>
  <c r="AD8566" i="1"/>
  <c r="AE8566" i="1"/>
  <c r="AH8566" i="1"/>
  <c r="AD8567" i="1"/>
  <c r="AE8567" i="1"/>
  <c r="AH8567" i="1"/>
  <c r="AD8568" i="1"/>
  <c r="AE8568" i="1"/>
  <c r="AH8568" i="1"/>
  <c r="AD8569" i="1"/>
  <c r="AE8569" i="1"/>
  <c r="AH8569" i="1"/>
  <c r="AD8570" i="1"/>
  <c r="AE8570" i="1"/>
  <c r="AH8570" i="1"/>
  <c r="AD8571" i="1"/>
  <c r="AE8571" i="1"/>
  <c r="AH8571" i="1"/>
  <c r="AD8572" i="1"/>
  <c r="AE8572" i="1"/>
  <c r="AH8572" i="1"/>
  <c r="AD8573" i="1"/>
  <c r="AE8573" i="1"/>
  <c r="AH8573" i="1"/>
  <c r="AD8574" i="1"/>
  <c r="AE8574" i="1"/>
  <c r="AH8574" i="1"/>
  <c r="AD8575" i="1"/>
  <c r="AE8575" i="1"/>
  <c r="AH8575" i="1"/>
  <c r="AD8576" i="1"/>
  <c r="AE8576" i="1"/>
  <c r="AH8576" i="1"/>
  <c r="AD8577" i="1"/>
  <c r="AE8577" i="1"/>
  <c r="AH8577" i="1"/>
  <c r="AD8578" i="1"/>
  <c r="AE8578" i="1"/>
  <c r="AH8578" i="1"/>
  <c r="AD8579" i="1"/>
  <c r="AE8579" i="1"/>
  <c r="AH8579" i="1"/>
  <c r="AD8580" i="1"/>
  <c r="AE8580" i="1"/>
  <c r="AH8580" i="1"/>
  <c r="AD8581" i="1"/>
  <c r="AE8581" i="1"/>
  <c r="AH8581" i="1"/>
  <c r="AD8582" i="1"/>
  <c r="AE8582" i="1"/>
  <c r="AH8582" i="1"/>
  <c r="AD8583" i="1"/>
  <c r="AE8583" i="1"/>
  <c r="AH8583" i="1"/>
  <c r="AD8584" i="1"/>
  <c r="AE8584" i="1"/>
  <c r="AH8584" i="1"/>
  <c r="AD8585" i="1"/>
  <c r="AE8585" i="1"/>
  <c r="AH8585" i="1"/>
  <c r="AD8586" i="1"/>
  <c r="AE8586" i="1"/>
  <c r="AH8586" i="1"/>
  <c r="AD8587" i="1"/>
  <c r="AE8587" i="1"/>
  <c r="AH8587" i="1"/>
  <c r="AD8588" i="1"/>
  <c r="AE8588" i="1"/>
  <c r="AH8588" i="1"/>
  <c r="AD8589" i="1"/>
  <c r="AE8589" i="1"/>
  <c r="AH8589" i="1"/>
  <c r="AD8590" i="1"/>
  <c r="AE8590" i="1"/>
  <c r="AH8590" i="1"/>
  <c r="AD8591" i="1"/>
  <c r="AE8591" i="1"/>
  <c r="AH8591" i="1"/>
  <c r="AD8592" i="1"/>
  <c r="AE8592" i="1"/>
  <c r="AH8592" i="1"/>
  <c r="AD8593" i="1"/>
  <c r="AE8593" i="1"/>
  <c r="AH8593" i="1"/>
  <c r="AD8594" i="1"/>
  <c r="AE8594" i="1"/>
  <c r="AH8594" i="1"/>
  <c r="AD8595" i="1"/>
  <c r="AE8595" i="1"/>
  <c r="AH8595" i="1"/>
  <c r="AD8596" i="1"/>
  <c r="AE8596" i="1"/>
  <c r="AH8596" i="1"/>
  <c r="AD8597" i="1"/>
  <c r="AE8597" i="1"/>
  <c r="AH8597" i="1"/>
  <c r="AD8598" i="1"/>
  <c r="AE8598" i="1"/>
  <c r="AH8598" i="1"/>
  <c r="AD8599" i="1"/>
  <c r="AE8599" i="1"/>
  <c r="AH8599" i="1"/>
  <c r="AD8600" i="1"/>
  <c r="AE8600" i="1"/>
  <c r="AH8600" i="1"/>
  <c r="AD8601" i="1"/>
  <c r="AE8601" i="1"/>
  <c r="AH8601" i="1"/>
  <c r="AD8602" i="1"/>
  <c r="AE8602" i="1"/>
  <c r="AH8602" i="1"/>
  <c r="AD8603" i="1"/>
  <c r="AE8603" i="1"/>
  <c r="AH8603" i="1"/>
  <c r="AD8604" i="1"/>
  <c r="AE8604" i="1"/>
  <c r="AH8604" i="1"/>
  <c r="AD8605" i="1"/>
  <c r="AE8605" i="1"/>
  <c r="AH8605" i="1"/>
  <c r="AD8606" i="1"/>
  <c r="AE8606" i="1"/>
  <c r="AH8606" i="1"/>
  <c r="AD8607" i="1"/>
  <c r="AE8607" i="1"/>
  <c r="AH8607" i="1"/>
  <c r="AD8608" i="1"/>
  <c r="AE8608" i="1"/>
  <c r="AH8608" i="1"/>
  <c r="AD8609" i="1"/>
  <c r="AE8609" i="1"/>
  <c r="AH8609" i="1"/>
  <c r="AD8610" i="1"/>
  <c r="AE8610" i="1"/>
  <c r="AH8610" i="1"/>
  <c r="AD8611" i="1"/>
  <c r="AE8611" i="1"/>
  <c r="AH8611" i="1"/>
  <c r="AD8612" i="1"/>
  <c r="AE8612" i="1"/>
  <c r="AH8612" i="1"/>
  <c r="AD8613" i="1"/>
  <c r="AE8613" i="1"/>
  <c r="AH8613" i="1"/>
  <c r="AD8614" i="1"/>
  <c r="AE8614" i="1"/>
  <c r="AH8614" i="1"/>
  <c r="AD8615" i="1"/>
  <c r="AE8615" i="1"/>
  <c r="AH8615" i="1"/>
  <c r="AD8616" i="1"/>
  <c r="AE8616" i="1"/>
  <c r="AH8616" i="1"/>
  <c r="AD8617" i="1"/>
  <c r="AE8617" i="1"/>
  <c r="AH8617" i="1"/>
  <c r="AD8618" i="1"/>
  <c r="AE8618" i="1"/>
  <c r="AH8618" i="1"/>
  <c r="AD8619" i="1"/>
  <c r="AE8619" i="1"/>
  <c r="AH8619" i="1"/>
  <c r="AD8620" i="1"/>
  <c r="AE8620" i="1"/>
  <c r="AH8620" i="1"/>
  <c r="AD8621" i="1"/>
  <c r="AE8621" i="1"/>
  <c r="AH8621" i="1"/>
  <c r="AD8622" i="1"/>
  <c r="AE8622" i="1"/>
  <c r="AH8622" i="1"/>
  <c r="AD8623" i="1"/>
  <c r="AE8623" i="1"/>
  <c r="AH8623" i="1"/>
  <c r="AD8624" i="1"/>
  <c r="AE8624" i="1"/>
  <c r="AH8624" i="1"/>
  <c r="AD8625" i="1"/>
  <c r="AE8625" i="1"/>
  <c r="AH8625" i="1"/>
  <c r="AD8626" i="1"/>
  <c r="AE8626" i="1"/>
  <c r="AH8626" i="1"/>
  <c r="AD8627" i="1"/>
  <c r="AE8627" i="1"/>
  <c r="AH8627" i="1"/>
  <c r="AD8628" i="1"/>
  <c r="AE8628" i="1"/>
  <c r="AH8628" i="1"/>
  <c r="AD8629" i="1"/>
  <c r="AE8629" i="1"/>
  <c r="AH8629" i="1"/>
  <c r="AD8630" i="1"/>
  <c r="AE8630" i="1"/>
  <c r="AH8630" i="1"/>
  <c r="AD8631" i="1"/>
  <c r="AE8631" i="1"/>
  <c r="AH8631" i="1"/>
  <c r="AD8632" i="1"/>
  <c r="AE8632" i="1"/>
  <c r="AH8632" i="1"/>
  <c r="AD8633" i="1"/>
  <c r="AE8633" i="1"/>
  <c r="AH8633" i="1"/>
  <c r="AD8634" i="1"/>
  <c r="AE8634" i="1"/>
  <c r="AH8634" i="1"/>
  <c r="AD8635" i="1"/>
  <c r="AE8635" i="1"/>
  <c r="AH8635" i="1"/>
  <c r="AD8636" i="1"/>
  <c r="AE8636" i="1"/>
  <c r="AH8636" i="1"/>
  <c r="AD8637" i="1"/>
  <c r="AE8637" i="1"/>
  <c r="AH8637" i="1"/>
  <c r="AD8638" i="1"/>
  <c r="AE8638" i="1"/>
  <c r="AH8638" i="1"/>
  <c r="AD8639" i="1"/>
  <c r="AE8639" i="1"/>
  <c r="AH8639" i="1"/>
  <c r="AD8640" i="1"/>
  <c r="AE8640" i="1"/>
  <c r="AH8640" i="1"/>
  <c r="AD8641" i="1"/>
  <c r="AE8641" i="1"/>
  <c r="AH8641" i="1"/>
  <c r="AD8642" i="1"/>
  <c r="AE8642" i="1"/>
  <c r="AH8642" i="1"/>
  <c r="AD8643" i="1"/>
  <c r="AE8643" i="1"/>
  <c r="AH8643" i="1"/>
  <c r="AD8644" i="1"/>
  <c r="AE8644" i="1"/>
  <c r="AH8644" i="1"/>
  <c r="AD8645" i="1"/>
  <c r="AE8645" i="1"/>
  <c r="AH8645" i="1"/>
  <c r="AD8646" i="1"/>
  <c r="AE8646" i="1"/>
  <c r="AH8646" i="1"/>
  <c r="AD8647" i="1"/>
  <c r="AE8647" i="1"/>
  <c r="AH8647" i="1"/>
  <c r="AD8648" i="1"/>
  <c r="AE8648" i="1"/>
  <c r="AH8648" i="1"/>
  <c r="AD8649" i="1"/>
  <c r="AE8649" i="1"/>
  <c r="AH8649" i="1"/>
  <c r="AD8650" i="1"/>
  <c r="AE8650" i="1"/>
  <c r="AH8650" i="1"/>
  <c r="AD8651" i="1"/>
  <c r="AE8651" i="1"/>
  <c r="AH8651" i="1"/>
  <c r="AD8652" i="1"/>
  <c r="AE8652" i="1"/>
  <c r="AH8652" i="1"/>
  <c r="AD8653" i="1"/>
  <c r="AE8653" i="1"/>
  <c r="AH8653" i="1"/>
  <c r="AD8654" i="1"/>
  <c r="AE8654" i="1"/>
  <c r="AH8654" i="1"/>
  <c r="AD8655" i="1"/>
  <c r="AE8655" i="1"/>
  <c r="AH8655" i="1"/>
  <c r="AD8656" i="1"/>
  <c r="AE8656" i="1"/>
  <c r="AH8656" i="1"/>
  <c r="AD8657" i="1"/>
  <c r="AE8657" i="1"/>
  <c r="AH8657" i="1"/>
  <c r="AD8658" i="1"/>
  <c r="AE8658" i="1"/>
  <c r="AH8658" i="1"/>
  <c r="AD8659" i="1"/>
  <c r="AE8659" i="1"/>
  <c r="AH8659" i="1"/>
  <c r="AD8660" i="1"/>
  <c r="AE8660" i="1"/>
  <c r="AH8660" i="1"/>
  <c r="AD8661" i="1"/>
  <c r="AE8661" i="1"/>
  <c r="AH8661" i="1"/>
  <c r="AD8662" i="1"/>
  <c r="AE8662" i="1"/>
  <c r="AH8662" i="1"/>
  <c r="AD8663" i="1"/>
  <c r="AE8663" i="1"/>
  <c r="AH8663" i="1"/>
  <c r="AD8664" i="1"/>
  <c r="AE8664" i="1"/>
  <c r="AH8664" i="1"/>
  <c r="AD8665" i="1"/>
  <c r="AE8665" i="1"/>
  <c r="AH8665" i="1"/>
  <c r="AD8666" i="1"/>
  <c r="AE8666" i="1"/>
  <c r="AH8666" i="1"/>
  <c r="AD8667" i="1"/>
  <c r="AE8667" i="1"/>
  <c r="AH8667" i="1"/>
  <c r="AD8668" i="1"/>
  <c r="AE8668" i="1"/>
  <c r="AH8668" i="1"/>
  <c r="AD8669" i="1"/>
  <c r="AE8669" i="1"/>
  <c r="AH8669" i="1"/>
  <c r="AD8670" i="1"/>
  <c r="AE8670" i="1"/>
  <c r="AH8670" i="1"/>
  <c r="AD8671" i="1"/>
  <c r="AE8671" i="1"/>
  <c r="AH8671" i="1"/>
  <c r="AD8672" i="1"/>
  <c r="AE8672" i="1"/>
  <c r="AH8672" i="1"/>
  <c r="AD8673" i="1"/>
  <c r="AE8673" i="1"/>
  <c r="AH8673" i="1"/>
  <c r="AD8674" i="1"/>
  <c r="AE8674" i="1"/>
  <c r="AH8674" i="1"/>
  <c r="AD8675" i="1"/>
  <c r="AE8675" i="1"/>
  <c r="AH8675" i="1"/>
  <c r="AD8676" i="1"/>
  <c r="AE8676" i="1"/>
  <c r="AH8676" i="1"/>
  <c r="AD8677" i="1"/>
  <c r="AE8677" i="1"/>
  <c r="AH8677" i="1"/>
  <c r="AD8678" i="1"/>
  <c r="AE8678" i="1"/>
  <c r="AH8678" i="1"/>
  <c r="AD8679" i="1"/>
  <c r="AE8679" i="1"/>
  <c r="AH8679" i="1"/>
  <c r="AD8680" i="1"/>
  <c r="AE8680" i="1"/>
  <c r="AH8680" i="1"/>
  <c r="AD8681" i="1"/>
  <c r="AE8681" i="1"/>
  <c r="AH8681" i="1"/>
  <c r="AD8682" i="1"/>
  <c r="AE8682" i="1"/>
  <c r="AH8682" i="1"/>
  <c r="AD8683" i="1"/>
  <c r="AE8683" i="1"/>
  <c r="AH8683" i="1"/>
  <c r="AD8684" i="1"/>
  <c r="AE8684" i="1"/>
  <c r="AH8684" i="1"/>
  <c r="AD8685" i="1"/>
  <c r="AE8685" i="1"/>
  <c r="AH8685" i="1"/>
  <c r="AD8686" i="1"/>
  <c r="AE8686" i="1"/>
  <c r="AH8686" i="1"/>
  <c r="AD8687" i="1"/>
  <c r="AE8687" i="1"/>
  <c r="AH8687" i="1"/>
  <c r="AD8688" i="1"/>
  <c r="AE8688" i="1"/>
  <c r="AH8688" i="1"/>
  <c r="AD8689" i="1"/>
  <c r="AE8689" i="1"/>
  <c r="AH8689" i="1"/>
  <c r="AD8690" i="1"/>
  <c r="AE8690" i="1"/>
  <c r="AH8690" i="1"/>
  <c r="AD8691" i="1"/>
  <c r="AE8691" i="1"/>
  <c r="AH8691" i="1"/>
  <c r="AD8692" i="1"/>
  <c r="AE8692" i="1"/>
  <c r="AH8692" i="1"/>
  <c r="AD8693" i="1"/>
  <c r="AE8693" i="1"/>
  <c r="AH8693" i="1"/>
  <c r="AD8694" i="1"/>
  <c r="AE8694" i="1"/>
  <c r="AH8694" i="1"/>
  <c r="AD8695" i="1"/>
  <c r="AE8695" i="1"/>
  <c r="AH8695" i="1"/>
  <c r="AD8696" i="1"/>
  <c r="AE8696" i="1"/>
  <c r="AH8696" i="1"/>
  <c r="AD8697" i="1"/>
  <c r="AE8697" i="1"/>
  <c r="AH8697" i="1"/>
  <c r="AD8698" i="1"/>
  <c r="AE8698" i="1"/>
  <c r="AH8698" i="1"/>
  <c r="AD8699" i="1"/>
  <c r="AE8699" i="1"/>
  <c r="AH8699" i="1"/>
  <c r="AD8700" i="1"/>
  <c r="AE8700" i="1"/>
  <c r="AH8700" i="1"/>
  <c r="AD8701" i="1"/>
  <c r="AE8701" i="1"/>
  <c r="AH8701" i="1"/>
  <c r="AD8702" i="1"/>
  <c r="AE8702" i="1"/>
  <c r="AH8702" i="1"/>
  <c r="AD8703" i="1"/>
  <c r="AE8703" i="1"/>
  <c r="AH8703" i="1"/>
  <c r="AD8704" i="1"/>
  <c r="AE8704" i="1"/>
  <c r="AH8704" i="1"/>
  <c r="AD8705" i="1"/>
  <c r="AE8705" i="1"/>
  <c r="AH8705" i="1"/>
  <c r="AD8706" i="1"/>
  <c r="AE8706" i="1"/>
  <c r="AH8706" i="1"/>
  <c r="AD8707" i="1"/>
  <c r="AE8707" i="1"/>
  <c r="AH8707" i="1"/>
  <c r="AD8708" i="1"/>
  <c r="AE8708" i="1"/>
  <c r="AH8708" i="1"/>
  <c r="AD8709" i="1"/>
  <c r="AE8709" i="1"/>
  <c r="AH8709" i="1"/>
  <c r="AD8710" i="1"/>
  <c r="AE8710" i="1"/>
  <c r="AH8710" i="1"/>
  <c r="AD8711" i="1"/>
  <c r="AE8711" i="1"/>
  <c r="AH8711" i="1"/>
  <c r="AD8712" i="1"/>
  <c r="AE8712" i="1"/>
  <c r="AH8712" i="1"/>
  <c r="AD8713" i="1"/>
  <c r="AE8713" i="1"/>
  <c r="AH8713" i="1"/>
  <c r="AD8714" i="1"/>
  <c r="AE8714" i="1"/>
  <c r="AH8714" i="1"/>
  <c r="AD8715" i="1"/>
  <c r="AE8715" i="1"/>
  <c r="AH8715" i="1"/>
  <c r="AD8716" i="1"/>
  <c r="AE8716" i="1"/>
  <c r="AH8716" i="1"/>
  <c r="AD8717" i="1"/>
  <c r="AE8717" i="1"/>
  <c r="AH8717" i="1"/>
  <c r="AD8718" i="1"/>
  <c r="AE8718" i="1"/>
  <c r="AH8718" i="1"/>
  <c r="AD8719" i="1"/>
  <c r="AE8719" i="1"/>
  <c r="AH8719" i="1"/>
  <c r="AD8720" i="1"/>
  <c r="AE8720" i="1"/>
  <c r="AH8720" i="1"/>
  <c r="AD8721" i="1"/>
  <c r="AE8721" i="1"/>
  <c r="AH8721" i="1"/>
  <c r="AD8722" i="1"/>
  <c r="AE8722" i="1"/>
  <c r="AH8722" i="1"/>
  <c r="AD8723" i="1"/>
  <c r="AE8723" i="1"/>
  <c r="AH8723" i="1"/>
  <c r="AD8724" i="1"/>
  <c r="AE8724" i="1"/>
  <c r="AH8724" i="1"/>
  <c r="AD8725" i="1"/>
  <c r="AE8725" i="1"/>
  <c r="AH8725" i="1"/>
  <c r="AD8726" i="1"/>
  <c r="AE8726" i="1"/>
  <c r="AH8726" i="1"/>
  <c r="AD8727" i="1"/>
  <c r="AE8727" i="1"/>
  <c r="AH8727" i="1"/>
  <c r="AD8728" i="1"/>
  <c r="AE8728" i="1"/>
  <c r="AH8728" i="1"/>
  <c r="AD8729" i="1"/>
  <c r="AE8729" i="1"/>
  <c r="AH8729" i="1"/>
  <c r="AD8730" i="1"/>
  <c r="AE8730" i="1"/>
  <c r="AH8730" i="1"/>
  <c r="AD8731" i="1"/>
  <c r="AE8731" i="1"/>
  <c r="AH8731" i="1"/>
  <c r="AD8732" i="1"/>
  <c r="AE8732" i="1"/>
  <c r="AH8732" i="1"/>
  <c r="AD8733" i="1"/>
  <c r="AE8733" i="1"/>
  <c r="AH8733" i="1"/>
  <c r="AD8734" i="1"/>
  <c r="AE8734" i="1"/>
  <c r="AH8734" i="1"/>
  <c r="AD8735" i="1"/>
  <c r="AE8735" i="1"/>
  <c r="AH8735" i="1"/>
  <c r="AD8736" i="1"/>
  <c r="AE8736" i="1"/>
  <c r="AH8736" i="1"/>
  <c r="AD8737" i="1"/>
  <c r="AE8737" i="1"/>
  <c r="AH8737" i="1"/>
  <c r="AD8738" i="1"/>
  <c r="AE8738" i="1"/>
  <c r="AH8738" i="1"/>
  <c r="AD8739" i="1"/>
  <c r="AE8739" i="1"/>
  <c r="AH8739" i="1"/>
  <c r="AD8740" i="1"/>
  <c r="AE8740" i="1"/>
  <c r="AH8740" i="1"/>
  <c r="AD8741" i="1"/>
  <c r="AE8741" i="1"/>
  <c r="AH8741" i="1"/>
  <c r="AD8742" i="1"/>
  <c r="AE8742" i="1"/>
  <c r="AH8742" i="1"/>
  <c r="AD8743" i="1"/>
  <c r="AE8743" i="1"/>
  <c r="AH8743" i="1"/>
  <c r="AD8744" i="1"/>
  <c r="AE8744" i="1"/>
  <c r="AH8744" i="1"/>
  <c r="AD8745" i="1"/>
  <c r="AE8745" i="1"/>
  <c r="AH8745" i="1"/>
  <c r="AD8746" i="1"/>
  <c r="AE8746" i="1"/>
  <c r="AH8746" i="1"/>
  <c r="AD8747" i="1"/>
  <c r="AE8747" i="1"/>
  <c r="AH8747" i="1"/>
  <c r="AD8748" i="1"/>
  <c r="AE8748" i="1"/>
  <c r="AH8748" i="1"/>
  <c r="AD8749" i="1"/>
  <c r="AE8749" i="1"/>
  <c r="AH8749" i="1"/>
  <c r="AD8750" i="1"/>
  <c r="AE8750" i="1"/>
  <c r="AH8750" i="1"/>
  <c r="AD8751" i="1"/>
  <c r="AE8751" i="1"/>
  <c r="AH8751" i="1"/>
  <c r="AD8752" i="1"/>
  <c r="AE8752" i="1"/>
  <c r="AH8752" i="1"/>
  <c r="AD8753" i="1"/>
  <c r="AE8753" i="1"/>
  <c r="AH8753" i="1"/>
  <c r="AD8754" i="1"/>
  <c r="AE8754" i="1"/>
  <c r="AH8754" i="1"/>
  <c r="AD8755" i="1"/>
  <c r="AE8755" i="1"/>
  <c r="AH8755" i="1"/>
  <c r="AD8756" i="1"/>
  <c r="AE8756" i="1"/>
  <c r="AH8756" i="1"/>
  <c r="AD8757" i="1"/>
  <c r="AE8757" i="1"/>
  <c r="AH8757" i="1"/>
  <c r="AD8758" i="1"/>
  <c r="AE8758" i="1"/>
  <c r="AH8758" i="1"/>
  <c r="AD8759" i="1"/>
  <c r="AE8759" i="1"/>
  <c r="AH8759" i="1"/>
  <c r="AD8760" i="1"/>
  <c r="AE8760" i="1"/>
  <c r="AH8760" i="1"/>
  <c r="AD8761" i="1"/>
  <c r="AE8761" i="1"/>
  <c r="AH8761" i="1"/>
  <c r="AD8762" i="1"/>
  <c r="AE8762" i="1"/>
  <c r="AH8762" i="1"/>
  <c r="AD8763" i="1"/>
  <c r="AE8763" i="1"/>
  <c r="AH8763" i="1"/>
  <c r="AD8764" i="1"/>
  <c r="AE8764" i="1"/>
  <c r="AH8764" i="1"/>
  <c r="AD8765" i="1"/>
  <c r="AE8765" i="1"/>
  <c r="AH8765" i="1"/>
  <c r="AD8766" i="1"/>
  <c r="AE8766" i="1"/>
  <c r="AH8766" i="1"/>
  <c r="AD8767" i="1"/>
  <c r="AE8767" i="1"/>
  <c r="AH8767" i="1"/>
  <c r="AD8768" i="1"/>
  <c r="AE8768" i="1"/>
  <c r="AH8768" i="1"/>
  <c r="AD8769" i="1"/>
  <c r="AE8769" i="1"/>
  <c r="AH8769" i="1"/>
  <c r="AD8770" i="1"/>
  <c r="AE8770" i="1"/>
  <c r="AH8770" i="1"/>
  <c r="AD8771" i="1"/>
  <c r="AE8771" i="1"/>
  <c r="AH8771" i="1"/>
  <c r="AD8772" i="1"/>
  <c r="AE8772" i="1"/>
  <c r="AH8772" i="1"/>
  <c r="AD8773" i="1"/>
  <c r="AE8773" i="1"/>
  <c r="AH8773" i="1"/>
  <c r="AD8774" i="1"/>
  <c r="AE8774" i="1"/>
  <c r="AH8774" i="1"/>
  <c r="AD8775" i="1"/>
  <c r="AE8775" i="1"/>
  <c r="AH8775" i="1"/>
  <c r="AD8776" i="1"/>
  <c r="AE8776" i="1"/>
  <c r="AH8776" i="1"/>
  <c r="AD8777" i="1"/>
  <c r="AE8777" i="1"/>
  <c r="AH8777" i="1"/>
  <c r="AD8778" i="1"/>
  <c r="AE8778" i="1"/>
  <c r="AH8778" i="1"/>
  <c r="AD8779" i="1"/>
  <c r="AE8779" i="1"/>
  <c r="AH8779" i="1"/>
  <c r="AD8780" i="1"/>
  <c r="AE8780" i="1"/>
  <c r="AH8780" i="1"/>
  <c r="AD8781" i="1"/>
  <c r="AE8781" i="1"/>
  <c r="AH8781" i="1"/>
  <c r="AD8782" i="1"/>
  <c r="AE8782" i="1"/>
  <c r="AH8782" i="1"/>
  <c r="AD8783" i="1"/>
  <c r="AE8783" i="1"/>
  <c r="AH8783" i="1"/>
  <c r="AD8784" i="1"/>
  <c r="AE8784" i="1"/>
  <c r="AH8784" i="1"/>
  <c r="AD8785" i="1"/>
  <c r="AE8785" i="1"/>
  <c r="AH8785" i="1"/>
  <c r="AD8786" i="1"/>
  <c r="AE8786" i="1"/>
  <c r="AH8786" i="1"/>
  <c r="AD8787" i="1"/>
  <c r="AE8787" i="1"/>
  <c r="AH8787" i="1"/>
  <c r="AD8788" i="1"/>
  <c r="AE8788" i="1"/>
  <c r="AH8788" i="1"/>
  <c r="AD8789" i="1"/>
  <c r="AE8789" i="1"/>
  <c r="AH8789" i="1"/>
  <c r="AD8790" i="1"/>
  <c r="AE8790" i="1"/>
  <c r="AH8790" i="1"/>
  <c r="AD8791" i="1"/>
  <c r="AE8791" i="1"/>
  <c r="AH8791" i="1"/>
  <c r="AD8792" i="1"/>
  <c r="AE8792" i="1"/>
  <c r="AH8792" i="1"/>
  <c r="AD8793" i="1"/>
  <c r="AE8793" i="1"/>
  <c r="AH8793" i="1"/>
  <c r="AD8794" i="1"/>
  <c r="AE8794" i="1"/>
  <c r="AH8794" i="1"/>
  <c r="AD8795" i="1"/>
  <c r="AE8795" i="1"/>
  <c r="AH8795" i="1"/>
  <c r="AD8796" i="1"/>
  <c r="AE8796" i="1"/>
  <c r="AH8796" i="1"/>
  <c r="AD8797" i="1"/>
  <c r="AE8797" i="1"/>
  <c r="AH8797" i="1"/>
  <c r="AD8798" i="1"/>
  <c r="AE8798" i="1"/>
  <c r="AH8798" i="1"/>
  <c r="AD8799" i="1"/>
  <c r="AE8799" i="1"/>
  <c r="AH8799" i="1"/>
  <c r="AD8800" i="1"/>
  <c r="AE8800" i="1"/>
  <c r="AH8800" i="1"/>
  <c r="AD8801" i="1"/>
  <c r="AE8801" i="1"/>
  <c r="AH8801" i="1"/>
  <c r="AD8802" i="1"/>
  <c r="AE8802" i="1"/>
  <c r="AH8802" i="1"/>
  <c r="AD8803" i="1"/>
  <c r="AE8803" i="1"/>
  <c r="AH8803" i="1"/>
  <c r="AD8804" i="1"/>
  <c r="AE8804" i="1"/>
  <c r="AH8804" i="1"/>
  <c r="AD8805" i="1"/>
  <c r="AE8805" i="1"/>
  <c r="AH8805" i="1"/>
  <c r="AD8806" i="1"/>
  <c r="AE8806" i="1"/>
  <c r="AH8806" i="1"/>
  <c r="AD8807" i="1"/>
  <c r="AE8807" i="1"/>
  <c r="AH8807" i="1"/>
  <c r="AD8808" i="1"/>
  <c r="AE8808" i="1"/>
  <c r="AH8808" i="1"/>
  <c r="AD8809" i="1"/>
  <c r="AE8809" i="1"/>
  <c r="AH8809" i="1"/>
  <c r="AD8810" i="1"/>
  <c r="AE8810" i="1"/>
  <c r="AH8810" i="1"/>
  <c r="AD8811" i="1"/>
  <c r="AE8811" i="1"/>
  <c r="AH8811" i="1"/>
  <c r="AD8812" i="1"/>
  <c r="AE8812" i="1"/>
  <c r="AH8812" i="1"/>
  <c r="AD8813" i="1"/>
  <c r="AE8813" i="1"/>
  <c r="AH8813" i="1"/>
  <c r="AD8814" i="1"/>
  <c r="AE8814" i="1"/>
  <c r="AH8814" i="1"/>
  <c r="AD8815" i="1"/>
  <c r="AE8815" i="1"/>
  <c r="AH8815" i="1"/>
  <c r="AD8816" i="1"/>
  <c r="AE8816" i="1"/>
  <c r="AH8816" i="1"/>
  <c r="AD8817" i="1"/>
  <c r="AE8817" i="1"/>
  <c r="AH8817" i="1"/>
  <c r="AD8818" i="1"/>
  <c r="AE8818" i="1"/>
  <c r="AH8818" i="1"/>
  <c r="AD8819" i="1"/>
  <c r="AE8819" i="1"/>
  <c r="AH8819" i="1"/>
  <c r="AD8820" i="1"/>
  <c r="AE8820" i="1"/>
  <c r="AH8820" i="1"/>
  <c r="AD8821" i="1"/>
  <c r="AE8821" i="1"/>
  <c r="AH8821" i="1"/>
  <c r="AD8822" i="1"/>
  <c r="AE8822" i="1"/>
  <c r="AH8822" i="1"/>
  <c r="AD8823" i="1"/>
  <c r="AE8823" i="1"/>
  <c r="AH8823" i="1"/>
  <c r="AD8824" i="1"/>
  <c r="AE8824" i="1"/>
  <c r="AH8824" i="1"/>
  <c r="AD8825" i="1"/>
  <c r="AE8825" i="1"/>
  <c r="AH8825" i="1"/>
  <c r="AD8826" i="1"/>
  <c r="AE8826" i="1"/>
  <c r="AH8826" i="1"/>
  <c r="AD8827" i="1"/>
  <c r="AE8827" i="1"/>
  <c r="AH8827" i="1"/>
  <c r="AD8828" i="1"/>
  <c r="AE8828" i="1"/>
  <c r="AH8828" i="1"/>
  <c r="AD8829" i="1"/>
  <c r="AE8829" i="1"/>
  <c r="AH8829" i="1"/>
  <c r="AD8830" i="1"/>
  <c r="AE8830" i="1"/>
  <c r="AH8830" i="1"/>
  <c r="AD8831" i="1"/>
  <c r="AE8831" i="1"/>
  <c r="AH8831" i="1"/>
  <c r="AD8832" i="1"/>
  <c r="AE8832" i="1"/>
  <c r="AH8832" i="1"/>
  <c r="AD8833" i="1"/>
  <c r="AE8833" i="1"/>
  <c r="AH8833" i="1"/>
  <c r="AD8834" i="1"/>
  <c r="AE8834" i="1"/>
  <c r="AH8834" i="1"/>
  <c r="AD8835" i="1"/>
  <c r="AE8835" i="1"/>
  <c r="AH8835" i="1"/>
  <c r="AD8836" i="1"/>
  <c r="AE8836" i="1"/>
  <c r="AH8836" i="1"/>
  <c r="AD8837" i="1"/>
  <c r="AE8837" i="1"/>
  <c r="AH8837" i="1"/>
  <c r="AD8838" i="1"/>
  <c r="AE8838" i="1"/>
  <c r="AH8838" i="1"/>
  <c r="AD8839" i="1"/>
  <c r="AE8839" i="1"/>
  <c r="AH8839" i="1"/>
  <c r="AD8840" i="1"/>
  <c r="AE8840" i="1"/>
  <c r="AH8840" i="1"/>
  <c r="AD8841" i="1"/>
  <c r="AE8841" i="1"/>
  <c r="AH8841" i="1"/>
  <c r="AD8842" i="1"/>
  <c r="AE8842" i="1"/>
  <c r="AH8842" i="1"/>
  <c r="AD8843" i="1"/>
  <c r="AE8843" i="1"/>
  <c r="AH8843" i="1"/>
  <c r="AD8844" i="1"/>
  <c r="AE8844" i="1"/>
  <c r="AH8844" i="1"/>
  <c r="AD8845" i="1"/>
  <c r="AE8845" i="1"/>
  <c r="AH8845" i="1"/>
  <c r="AD8846" i="1"/>
  <c r="AE8846" i="1"/>
  <c r="AH8846" i="1"/>
  <c r="AD8847" i="1"/>
  <c r="AE8847" i="1"/>
  <c r="AH8847" i="1"/>
  <c r="AD8848" i="1"/>
  <c r="AE8848" i="1"/>
  <c r="AH8848" i="1"/>
  <c r="AD8849" i="1"/>
  <c r="AE8849" i="1"/>
  <c r="AH8849" i="1"/>
  <c r="AD8850" i="1"/>
  <c r="AE8850" i="1"/>
  <c r="AH8850" i="1"/>
  <c r="AD8851" i="1"/>
  <c r="AE8851" i="1"/>
  <c r="AH8851" i="1"/>
  <c r="AD8852" i="1"/>
  <c r="AE8852" i="1"/>
  <c r="AH8852" i="1"/>
  <c r="AD8853" i="1"/>
  <c r="AE8853" i="1"/>
  <c r="AH8853" i="1"/>
  <c r="AD8854" i="1"/>
  <c r="AE8854" i="1"/>
  <c r="AH8854" i="1"/>
  <c r="AD8855" i="1"/>
  <c r="AE8855" i="1"/>
  <c r="AH8855" i="1"/>
  <c r="AD8856" i="1"/>
  <c r="AE8856" i="1"/>
  <c r="AH8856" i="1"/>
  <c r="AD8857" i="1"/>
  <c r="AE8857" i="1"/>
  <c r="AH8857" i="1"/>
  <c r="AD8858" i="1"/>
  <c r="AE8858" i="1"/>
  <c r="AH8858" i="1"/>
  <c r="AD8859" i="1"/>
  <c r="AE8859" i="1"/>
  <c r="AH8859" i="1"/>
  <c r="AD8860" i="1"/>
  <c r="AE8860" i="1"/>
  <c r="AH8860" i="1"/>
  <c r="AD8861" i="1"/>
  <c r="AE8861" i="1"/>
  <c r="AH8861" i="1"/>
  <c r="AD8862" i="1"/>
  <c r="AE8862" i="1"/>
  <c r="AH8862" i="1"/>
  <c r="AD8863" i="1"/>
  <c r="AE8863" i="1"/>
  <c r="AH8863" i="1"/>
  <c r="AD8864" i="1"/>
  <c r="AE8864" i="1"/>
  <c r="AH8864" i="1"/>
  <c r="AD8865" i="1"/>
  <c r="AE8865" i="1"/>
  <c r="AH8865" i="1"/>
  <c r="AD8866" i="1"/>
  <c r="AE8866" i="1"/>
  <c r="AH8866" i="1"/>
  <c r="AD8867" i="1"/>
  <c r="AE8867" i="1"/>
  <c r="AH8867" i="1"/>
  <c r="AD8868" i="1"/>
  <c r="AE8868" i="1"/>
  <c r="AH8868" i="1"/>
  <c r="AD8869" i="1"/>
  <c r="AE8869" i="1"/>
  <c r="AH8869" i="1"/>
  <c r="AD8870" i="1"/>
  <c r="AE8870" i="1"/>
  <c r="AH8870" i="1"/>
  <c r="AD8871" i="1"/>
  <c r="AE8871" i="1"/>
  <c r="AH8871" i="1"/>
  <c r="AD8872" i="1"/>
  <c r="AE8872" i="1"/>
  <c r="AH8872" i="1"/>
  <c r="AD8873" i="1"/>
  <c r="AE8873" i="1"/>
  <c r="AH8873" i="1"/>
  <c r="AD8874" i="1"/>
  <c r="AE8874" i="1"/>
  <c r="AH8874" i="1"/>
  <c r="AD8875" i="1"/>
  <c r="AE8875" i="1"/>
  <c r="AH8875" i="1"/>
  <c r="AD8876" i="1"/>
  <c r="AE8876" i="1"/>
  <c r="AH8876" i="1"/>
  <c r="AD8877" i="1"/>
  <c r="AE8877" i="1"/>
  <c r="AH8877" i="1"/>
  <c r="AD8878" i="1"/>
  <c r="AE8878" i="1"/>
  <c r="AH8878" i="1"/>
  <c r="AD8879" i="1"/>
  <c r="AE8879" i="1"/>
  <c r="AH8879" i="1"/>
  <c r="AD8880" i="1"/>
  <c r="AE8880" i="1"/>
  <c r="AH8880" i="1"/>
  <c r="AD8881" i="1"/>
  <c r="AE8881" i="1"/>
  <c r="AH8881" i="1"/>
  <c r="AD8882" i="1"/>
  <c r="AE8882" i="1"/>
  <c r="AH8882" i="1"/>
  <c r="AD8883" i="1"/>
  <c r="AE8883" i="1"/>
  <c r="AH8883" i="1"/>
  <c r="AD8884" i="1"/>
  <c r="AE8884" i="1"/>
  <c r="AH8884" i="1"/>
  <c r="AD8885" i="1"/>
  <c r="AE8885" i="1"/>
  <c r="AH8885" i="1"/>
  <c r="AD8886" i="1"/>
  <c r="AE8886" i="1"/>
  <c r="AH8886" i="1"/>
  <c r="AD8887" i="1"/>
  <c r="AE8887" i="1"/>
  <c r="AH8887" i="1"/>
  <c r="AD8888" i="1"/>
  <c r="AE8888" i="1"/>
  <c r="AH8888" i="1"/>
  <c r="AD8889" i="1"/>
  <c r="AE8889" i="1"/>
  <c r="AH8889" i="1"/>
  <c r="AD8890" i="1"/>
  <c r="AE8890" i="1"/>
  <c r="AH8890" i="1"/>
  <c r="AD8891" i="1"/>
  <c r="AE8891" i="1"/>
  <c r="AH8891" i="1"/>
  <c r="AD8892" i="1"/>
  <c r="AE8892" i="1"/>
  <c r="AH8892" i="1"/>
  <c r="AD8893" i="1"/>
  <c r="AE8893" i="1"/>
  <c r="AH8893" i="1"/>
  <c r="AD8894" i="1"/>
  <c r="AE8894" i="1"/>
  <c r="AH8894" i="1"/>
  <c r="AD8895" i="1"/>
  <c r="AE8895" i="1"/>
  <c r="AH8895" i="1"/>
  <c r="AD8896" i="1"/>
  <c r="AE8896" i="1"/>
  <c r="AH8896" i="1"/>
  <c r="AD8897" i="1"/>
  <c r="AE8897" i="1"/>
  <c r="AH8897" i="1"/>
  <c r="AD8898" i="1"/>
  <c r="AE8898" i="1"/>
  <c r="AH8898" i="1"/>
  <c r="AD8899" i="1"/>
  <c r="AE8899" i="1"/>
  <c r="AH8899" i="1"/>
  <c r="AD8900" i="1"/>
  <c r="AE8900" i="1"/>
  <c r="AH8900" i="1"/>
  <c r="AD8901" i="1"/>
  <c r="AE8901" i="1"/>
  <c r="AH8901" i="1"/>
  <c r="AD8902" i="1"/>
  <c r="AE8902" i="1"/>
  <c r="AH8902" i="1"/>
  <c r="AD8903" i="1"/>
  <c r="AE8903" i="1"/>
  <c r="AH8903" i="1"/>
  <c r="AD8904" i="1"/>
  <c r="AE8904" i="1"/>
  <c r="AH8904" i="1"/>
  <c r="AD8905" i="1"/>
  <c r="AE8905" i="1"/>
  <c r="AH8905" i="1"/>
  <c r="AD8906" i="1"/>
  <c r="AE8906" i="1"/>
  <c r="AH8906" i="1"/>
  <c r="AD8907" i="1"/>
  <c r="AE8907" i="1"/>
  <c r="AH8907" i="1"/>
  <c r="AD8908" i="1"/>
  <c r="AE8908" i="1"/>
  <c r="AH8908" i="1"/>
  <c r="AD8909" i="1"/>
  <c r="AE8909" i="1"/>
  <c r="AH8909" i="1"/>
  <c r="AD8910" i="1"/>
  <c r="AE8910" i="1"/>
  <c r="AH8910" i="1"/>
  <c r="AD8911" i="1"/>
  <c r="AE8911" i="1"/>
  <c r="AH8911" i="1"/>
  <c r="AD8912" i="1"/>
  <c r="AE8912" i="1"/>
  <c r="AH8912" i="1"/>
  <c r="AD8913" i="1"/>
  <c r="AE8913" i="1"/>
  <c r="AH8913" i="1"/>
  <c r="AD8914" i="1"/>
  <c r="AE8914" i="1"/>
  <c r="AH8914" i="1"/>
  <c r="AD8915" i="1"/>
  <c r="AE8915" i="1"/>
  <c r="AH8915" i="1"/>
  <c r="AD8916" i="1"/>
  <c r="AE8916" i="1"/>
  <c r="AH8916" i="1"/>
  <c r="AD8917" i="1"/>
  <c r="AE8917" i="1"/>
  <c r="AH8917" i="1"/>
  <c r="AD8918" i="1"/>
  <c r="AE8918" i="1"/>
  <c r="AH8918" i="1"/>
  <c r="AD8919" i="1"/>
  <c r="AE8919" i="1"/>
  <c r="AH8919" i="1"/>
  <c r="AD8920" i="1"/>
  <c r="AE8920" i="1"/>
  <c r="AH8920" i="1"/>
  <c r="AD8921" i="1"/>
  <c r="AE8921" i="1"/>
  <c r="AH8921" i="1"/>
  <c r="AD8922" i="1"/>
  <c r="AE8922" i="1"/>
  <c r="AH8922" i="1"/>
  <c r="AD8923" i="1"/>
  <c r="AE8923" i="1"/>
  <c r="AH8923" i="1"/>
  <c r="AD8924" i="1"/>
  <c r="AE8924" i="1"/>
  <c r="AH8924" i="1"/>
  <c r="AD8925" i="1"/>
  <c r="AE8925" i="1"/>
  <c r="AH8925" i="1"/>
  <c r="AD8926" i="1"/>
  <c r="AE8926" i="1"/>
  <c r="AH8926" i="1"/>
  <c r="AD8927" i="1"/>
  <c r="AE8927" i="1"/>
  <c r="AH8927" i="1"/>
  <c r="AD8928" i="1"/>
  <c r="AE8928" i="1"/>
  <c r="AH8928" i="1"/>
  <c r="AD8929" i="1"/>
  <c r="AE8929" i="1"/>
  <c r="AH8929" i="1"/>
  <c r="AD8930" i="1"/>
  <c r="AE8930" i="1"/>
  <c r="AH8930" i="1"/>
  <c r="AD8931" i="1"/>
  <c r="AE8931" i="1"/>
  <c r="AH8931" i="1"/>
  <c r="AD8932" i="1"/>
  <c r="AE8932" i="1"/>
  <c r="AH8932" i="1"/>
  <c r="AD8933" i="1"/>
  <c r="AE8933" i="1"/>
  <c r="AH8933" i="1"/>
  <c r="AD8934" i="1"/>
  <c r="AE8934" i="1"/>
  <c r="AH8934" i="1"/>
  <c r="AD8935" i="1"/>
  <c r="AE8935" i="1"/>
  <c r="AH8935" i="1"/>
  <c r="AD8936" i="1"/>
  <c r="AE8936" i="1"/>
  <c r="AH8936" i="1"/>
  <c r="AD8937" i="1"/>
  <c r="AE8937" i="1"/>
  <c r="AH8937" i="1"/>
  <c r="AD8938" i="1"/>
  <c r="AE8938" i="1"/>
  <c r="AH8938" i="1"/>
  <c r="AD8939" i="1"/>
  <c r="AE8939" i="1"/>
  <c r="AH8939" i="1"/>
  <c r="AD8940" i="1"/>
  <c r="AE8940" i="1"/>
  <c r="AH8940" i="1"/>
  <c r="AD8941" i="1"/>
  <c r="AE8941" i="1"/>
  <c r="AH8941" i="1"/>
  <c r="AD8942" i="1"/>
  <c r="AE8942" i="1"/>
  <c r="AH8942" i="1"/>
  <c r="AD8943" i="1"/>
  <c r="AE8943" i="1"/>
  <c r="AH8943" i="1"/>
  <c r="AD8944" i="1"/>
  <c r="AE8944" i="1"/>
  <c r="AH8944" i="1"/>
  <c r="AD8945" i="1"/>
  <c r="AE8945" i="1"/>
  <c r="AH8945" i="1"/>
  <c r="AD8946" i="1"/>
  <c r="AE8946" i="1"/>
  <c r="AH8946" i="1"/>
  <c r="AD8947" i="1"/>
  <c r="AE8947" i="1"/>
  <c r="AH8947" i="1"/>
  <c r="AD8948" i="1"/>
  <c r="AE8948" i="1"/>
  <c r="AH8948" i="1"/>
  <c r="AD8949" i="1"/>
  <c r="AE8949" i="1"/>
  <c r="AH8949" i="1"/>
  <c r="AD8950" i="1"/>
  <c r="AE8950" i="1"/>
  <c r="AH8950" i="1"/>
  <c r="AD8951" i="1"/>
  <c r="AE8951" i="1"/>
  <c r="AH8951" i="1"/>
  <c r="AD8952" i="1"/>
  <c r="AE8952" i="1"/>
  <c r="AH8952" i="1"/>
  <c r="AD8953" i="1"/>
  <c r="AE8953" i="1"/>
  <c r="AH8953" i="1"/>
  <c r="AD8954" i="1"/>
  <c r="AE8954" i="1"/>
  <c r="AH8954" i="1"/>
  <c r="AD8955" i="1"/>
  <c r="AE8955" i="1"/>
  <c r="AH8955" i="1"/>
  <c r="AD8956" i="1"/>
  <c r="AE8956" i="1"/>
  <c r="AH8956" i="1"/>
  <c r="AD8957" i="1"/>
  <c r="AE8957" i="1"/>
  <c r="AH8957" i="1"/>
  <c r="AD8958" i="1"/>
  <c r="AE8958" i="1"/>
  <c r="AH8958" i="1"/>
  <c r="AD8959" i="1"/>
  <c r="AE8959" i="1"/>
  <c r="AH8959" i="1"/>
  <c r="AD8960" i="1"/>
  <c r="AE8960" i="1"/>
  <c r="AH8960" i="1"/>
  <c r="AD8961" i="1"/>
  <c r="AE8961" i="1"/>
  <c r="AH8961" i="1"/>
  <c r="AD8962" i="1"/>
  <c r="AE8962" i="1"/>
  <c r="AH8962" i="1"/>
  <c r="AD8963" i="1"/>
  <c r="AE8963" i="1"/>
  <c r="AH8963" i="1"/>
  <c r="AD8964" i="1"/>
  <c r="AE8964" i="1"/>
  <c r="AH8964" i="1"/>
  <c r="AD8965" i="1"/>
  <c r="AE8965" i="1"/>
  <c r="AH8965" i="1"/>
  <c r="AD8966" i="1"/>
  <c r="AE8966" i="1"/>
  <c r="AH8966" i="1"/>
  <c r="AD8967" i="1"/>
  <c r="AE8967" i="1"/>
  <c r="AH8967" i="1"/>
  <c r="AD8968" i="1"/>
  <c r="AE8968" i="1"/>
  <c r="AH8968" i="1"/>
  <c r="AD8969" i="1"/>
  <c r="AE8969" i="1"/>
  <c r="AH8969" i="1"/>
  <c r="AD8970" i="1"/>
  <c r="AE8970" i="1"/>
  <c r="AH8970" i="1"/>
  <c r="AD8971" i="1"/>
  <c r="AE8971" i="1"/>
  <c r="AH8971" i="1"/>
  <c r="AD8972" i="1"/>
  <c r="AE8972" i="1"/>
  <c r="AH8972" i="1"/>
  <c r="AD8973" i="1"/>
  <c r="AE8973" i="1"/>
  <c r="AH8973" i="1"/>
  <c r="AD8974" i="1"/>
  <c r="AE8974" i="1"/>
  <c r="AH8974" i="1"/>
  <c r="AD8975" i="1"/>
  <c r="AE8975" i="1"/>
  <c r="AH8975" i="1"/>
  <c r="AD8976" i="1"/>
  <c r="AE8976" i="1"/>
  <c r="AH8976" i="1"/>
  <c r="AD8977" i="1"/>
  <c r="AE8977" i="1"/>
  <c r="AH8977" i="1"/>
  <c r="AD8978" i="1"/>
  <c r="AE8978" i="1"/>
  <c r="AH8978" i="1"/>
  <c r="AD8979" i="1"/>
  <c r="AE8979" i="1"/>
  <c r="AH8979" i="1"/>
  <c r="AD8980" i="1"/>
  <c r="AE8980" i="1"/>
  <c r="AH8980" i="1"/>
  <c r="AD8981" i="1"/>
  <c r="AE8981" i="1"/>
  <c r="AH8981" i="1"/>
  <c r="AD8982" i="1"/>
  <c r="AE8982" i="1"/>
  <c r="AH8982" i="1"/>
  <c r="AD8983" i="1"/>
  <c r="AE8983" i="1"/>
  <c r="AH8983" i="1"/>
  <c r="AD8984" i="1"/>
  <c r="AE8984" i="1"/>
  <c r="AH8984" i="1"/>
  <c r="AD8985" i="1"/>
  <c r="AE8985" i="1"/>
  <c r="AH8985" i="1"/>
  <c r="AD8986" i="1"/>
  <c r="AE8986" i="1"/>
  <c r="AH8986" i="1"/>
  <c r="AD8987" i="1"/>
  <c r="AE8987" i="1"/>
  <c r="AH8987" i="1"/>
  <c r="AD8988" i="1"/>
  <c r="AE8988" i="1"/>
  <c r="AH8988" i="1"/>
  <c r="AD8989" i="1"/>
  <c r="AE8989" i="1"/>
  <c r="AH8989" i="1"/>
  <c r="AD8990" i="1"/>
  <c r="AE8990" i="1"/>
  <c r="AH8990" i="1"/>
  <c r="AD8991" i="1"/>
  <c r="AE8991" i="1"/>
  <c r="AH8991" i="1"/>
  <c r="AD8992" i="1"/>
  <c r="AE8992" i="1"/>
  <c r="AH8992" i="1"/>
  <c r="AD8993" i="1"/>
  <c r="AE8993" i="1"/>
  <c r="AH8993" i="1"/>
  <c r="AD8994" i="1"/>
  <c r="AE8994" i="1"/>
  <c r="AH8994" i="1"/>
  <c r="AD8995" i="1"/>
  <c r="AE8995" i="1"/>
  <c r="AH8995" i="1"/>
  <c r="AD8996" i="1"/>
  <c r="AE8996" i="1"/>
  <c r="AH8996" i="1"/>
  <c r="AD8997" i="1"/>
  <c r="AE8997" i="1"/>
  <c r="AH8997" i="1"/>
  <c r="AD8998" i="1"/>
  <c r="AE8998" i="1"/>
  <c r="AH8998" i="1"/>
  <c r="AD8999" i="1"/>
  <c r="AE8999" i="1"/>
  <c r="AH8999" i="1"/>
  <c r="AD9000" i="1"/>
  <c r="AE9000" i="1"/>
  <c r="AH9000" i="1"/>
  <c r="AD9001" i="1"/>
  <c r="AE9001" i="1"/>
  <c r="AH9001" i="1"/>
  <c r="AD9002" i="1"/>
  <c r="AE9002" i="1"/>
  <c r="AH9002" i="1"/>
  <c r="AD9003" i="1"/>
  <c r="AE9003" i="1"/>
  <c r="AH9003" i="1"/>
  <c r="AD9004" i="1"/>
  <c r="AE9004" i="1"/>
  <c r="AH9004" i="1"/>
  <c r="AD9005" i="1"/>
  <c r="AE9005" i="1"/>
  <c r="AH9005" i="1"/>
  <c r="AD9006" i="1"/>
  <c r="AE9006" i="1"/>
  <c r="AH9006" i="1"/>
  <c r="AD9007" i="1"/>
  <c r="AE9007" i="1"/>
  <c r="AH9007" i="1"/>
  <c r="AD9008" i="1"/>
  <c r="AE9008" i="1"/>
  <c r="AH9008" i="1"/>
  <c r="AD9009" i="1"/>
  <c r="AE9009" i="1"/>
  <c r="AH9009" i="1"/>
  <c r="AD9010" i="1"/>
  <c r="AE9010" i="1"/>
  <c r="AH9010" i="1"/>
  <c r="AD9011" i="1"/>
  <c r="AE9011" i="1"/>
  <c r="AH9011" i="1"/>
  <c r="AD9012" i="1"/>
  <c r="AE9012" i="1"/>
  <c r="AH9012" i="1"/>
  <c r="AD9013" i="1"/>
  <c r="AE9013" i="1"/>
  <c r="AH9013" i="1"/>
  <c r="AD9014" i="1"/>
  <c r="AE9014" i="1"/>
  <c r="AH9014" i="1"/>
  <c r="AD9015" i="1"/>
  <c r="AE9015" i="1"/>
  <c r="AH9015" i="1"/>
  <c r="AD9016" i="1"/>
  <c r="AE9016" i="1"/>
  <c r="AH9016" i="1"/>
  <c r="AD9017" i="1"/>
  <c r="AE9017" i="1"/>
  <c r="AH9017" i="1"/>
  <c r="AD9018" i="1"/>
  <c r="AE9018" i="1"/>
  <c r="AH9018" i="1"/>
  <c r="AD9019" i="1"/>
  <c r="AE9019" i="1"/>
  <c r="AH9019" i="1"/>
  <c r="AD9020" i="1"/>
  <c r="AE9020" i="1"/>
  <c r="AH9020" i="1"/>
  <c r="AD9021" i="1"/>
  <c r="AE9021" i="1"/>
  <c r="AH9021" i="1"/>
  <c r="AD9022" i="1"/>
  <c r="AE9022" i="1"/>
  <c r="AH9022" i="1"/>
  <c r="AD9023" i="1"/>
  <c r="AE9023" i="1"/>
  <c r="AH9023" i="1"/>
  <c r="AD9024" i="1"/>
  <c r="AE9024" i="1"/>
  <c r="AH9024" i="1"/>
  <c r="AD9025" i="1"/>
  <c r="AE9025" i="1"/>
  <c r="AH9025" i="1"/>
  <c r="AD9026" i="1"/>
  <c r="AE9026" i="1"/>
  <c r="AH9026" i="1"/>
  <c r="AD9027" i="1"/>
  <c r="AE9027" i="1"/>
  <c r="AH9027" i="1"/>
  <c r="AD9028" i="1"/>
  <c r="AE9028" i="1"/>
  <c r="AH9028" i="1"/>
  <c r="AD9029" i="1"/>
  <c r="AE9029" i="1"/>
  <c r="AH9029" i="1"/>
  <c r="AD9030" i="1"/>
  <c r="AE9030" i="1"/>
  <c r="AH9030" i="1"/>
  <c r="AD9031" i="1"/>
  <c r="AE9031" i="1"/>
  <c r="AH9031" i="1"/>
  <c r="AD9032" i="1"/>
  <c r="AE9032" i="1"/>
  <c r="AH9032" i="1"/>
  <c r="AD9033" i="1"/>
  <c r="AE9033" i="1"/>
  <c r="AH9033" i="1"/>
  <c r="AD9034" i="1"/>
  <c r="AE9034" i="1"/>
  <c r="AH9034" i="1"/>
  <c r="AD9035" i="1"/>
  <c r="AE9035" i="1"/>
  <c r="AH9035" i="1"/>
  <c r="AD9036" i="1"/>
  <c r="AE9036" i="1"/>
  <c r="AH9036" i="1"/>
  <c r="AD9037" i="1"/>
  <c r="AE9037" i="1"/>
  <c r="AH9037" i="1"/>
  <c r="AD9038" i="1"/>
  <c r="AE9038" i="1"/>
  <c r="AH9038" i="1"/>
  <c r="AD9039" i="1"/>
  <c r="AE9039" i="1"/>
  <c r="AH9039" i="1"/>
  <c r="AD9040" i="1"/>
  <c r="AE9040" i="1"/>
  <c r="AH9040" i="1"/>
  <c r="AD9041" i="1"/>
  <c r="AE9041" i="1"/>
  <c r="AH9041" i="1"/>
  <c r="AD9042" i="1"/>
  <c r="AE9042" i="1"/>
  <c r="AH9042" i="1"/>
  <c r="AD9043" i="1"/>
  <c r="AE9043" i="1"/>
  <c r="AH9043" i="1"/>
  <c r="AD9044" i="1"/>
  <c r="AE9044" i="1"/>
  <c r="AH9044" i="1"/>
  <c r="AD9045" i="1"/>
  <c r="AE9045" i="1"/>
  <c r="AH9045" i="1"/>
  <c r="AD9046" i="1"/>
  <c r="AE9046" i="1"/>
  <c r="AH9046" i="1"/>
  <c r="AD9047" i="1"/>
  <c r="AE9047" i="1"/>
  <c r="AH9047" i="1"/>
  <c r="AD9048" i="1"/>
  <c r="AE9048" i="1"/>
  <c r="AH9048" i="1"/>
  <c r="AD9049" i="1"/>
  <c r="AE9049" i="1"/>
  <c r="AH9049" i="1"/>
  <c r="AD9050" i="1"/>
  <c r="AE9050" i="1"/>
  <c r="AH9050" i="1"/>
  <c r="AD9051" i="1"/>
  <c r="AE9051" i="1"/>
  <c r="AH9051" i="1"/>
  <c r="AD9052" i="1"/>
  <c r="AE9052" i="1"/>
  <c r="AH9052" i="1"/>
  <c r="AD9053" i="1"/>
  <c r="AE9053" i="1"/>
  <c r="AH9053" i="1"/>
  <c r="AD9054" i="1"/>
  <c r="AE9054" i="1"/>
  <c r="AH9054" i="1"/>
  <c r="AD9055" i="1"/>
  <c r="AE9055" i="1"/>
  <c r="AH9055" i="1"/>
  <c r="AD9056" i="1"/>
  <c r="AE9056" i="1"/>
  <c r="AH9056" i="1"/>
  <c r="AD9057" i="1"/>
  <c r="AE9057" i="1"/>
  <c r="AH9057" i="1"/>
  <c r="AD9058" i="1"/>
  <c r="AE9058" i="1"/>
  <c r="AH9058" i="1"/>
  <c r="AD9059" i="1"/>
  <c r="AE9059" i="1"/>
  <c r="AH9059" i="1"/>
  <c r="AD9060" i="1"/>
  <c r="AE9060" i="1"/>
  <c r="AH9060" i="1"/>
  <c r="AD9061" i="1"/>
  <c r="AE9061" i="1"/>
  <c r="AH9061" i="1"/>
  <c r="AD9062" i="1"/>
  <c r="AE9062" i="1"/>
  <c r="AH9062" i="1"/>
  <c r="AD9063" i="1"/>
  <c r="AE9063" i="1"/>
  <c r="AH9063" i="1"/>
  <c r="AD9064" i="1"/>
  <c r="AE9064" i="1"/>
  <c r="AH9064" i="1"/>
  <c r="AD9065" i="1"/>
  <c r="AE9065" i="1"/>
  <c r="AH9065" i="1"/>
  <c r="AD9066" i="1"/>
  <c r="AE9066" i="1"/>
  <c r="AH9066" i="1"/>
  <c r="AD9067" i="1"/>
  <c r="AE9067" i="1"/>
  <c r="AH9067" i="1"/>
  <c r="AD9068" i="1"/>
  <c r="AE9068" i="1"/>
  <c r="AH9068" i="1"/>
  <c r="AD9069" i="1"/>
  <c r="AE9069" i="1"/>
  <c r="AH9069" i="1"/>
  <c r="AD9070" i="1"/>
  <c r="AE9070" i="1"/>
  <c r="AH9070" i="1"/>
  <c r="AD9071" i="1"/>
  <c r="AE9071" i="1"/>
  <c r="AH9071" i="1"/>
  <c r="AD9072" i="1"/>
  <c r="AE9072" i="1"/>
  <c r="AH9072" i="1"/>
  <c r="AD9073" i="1"/>
  <c r="AE9073" i="1"/>
  <c r="AH9073" i="1"/>
  <c r="AD9074" i="1"/>
  <c r="AE9074" i="1"/>
  <c r="AH9074" i="1"/>
  <c r="AD9075" i="1"/>
  <c r="AE9075" i="1"/>
  <c r="AH9075" i="1"/>
  <c r="AD9076" i="1"/>
  <c r="AE9076" i="1"/>
  <c r="AH9076" i="1"/>
  <c r="AD9077" i="1"/>
  <c r="AE9077" i="1"/>
  <c r="AH9077" i="1"/>
  <c r="AD9078" i="1"/>
  <c r="AE9078" i="1"/>
  <c r="AH9078" i="1"/>
  <c r="AD9079" i="1"/>
  <c r="AE9079" i="1"/>
  <c r="AH9079" i="1"/>
  <c r="AD9080" i="1"/>
  <c r="AE9080" i="1"/>
  <c r="AH9080" i="1"/>
  <c r="AD9081" i="1"/>
  <c r="AE9081" i="1"/>
  <c r="AH9081" i="1"/>
  <c r="AD9082" i="1"/>
  <c r="AE9082" i="1"/>
  <c r="AH9082" i="1"/>
  <c r="AD9083" i="1"/>
  <c r="AE9083" i="1"/>
  <c r="AH9083" i="1"/>
  <c r="AD9084" i="1"/>
  <c r="AE9084" i="1"/>
  <c r="AH9084" i="1"/>
  <c r="AD9085" i="1"/>
  <c r="AE9085" i="1"/>
  <c r="AH9085" i="1"/>
  <c r="AD9086" i="1"/>
  <c r="AE9086" i="1"/>
  <c r="AH9086" i="1"/>
  <c r="AD9087" i="1"/>
  <c r="AE9087" i="1"/>
  <c r="AH9087" i="1"/>
  <c r="AD9088" i="1"/>
  <c r="AE9088" i="1"/>
  <c r="AH9088" i="1"/>
  <c r="AD9089" i="1"/>
  <c r="AE9089" i="1"/>
  <c r="AH9089" i="1"/>
  <c r="AD9090" i="1"/>
  <c r="AE9090" i="1"/>
  <c r="AH9090" i="1"/>
  <c r="AD9091" i="1"/>
  <c r="AE9091" i="1"/>
  <c r="AH9091" i="1"/>
  <c r="AD9092" i="1"/>
  <c r="AE9092" i="1"/>
  <c r="AH9092" i="1"/>
  <c r="AD9093" i="1"/>
  <c r="AE9093" i="1"/>
  <c r="AH9093" i="1"/>
  <c r="AD9094" i="1"/>
  <c r="AE9094" i="1"/>
  <c r="AH9094" i="1"/>
  <c r="AD9095" i="1"/>
  <c r="AE9095" i="1"/>
  <c r="AH9095" i="1"/>
  <c r="AD9096" i="1"/>
  <c r="AE9096" i="1"/>
  <c r="AH9096" i="1"/>
  <c r="AD9097" i="1"/>
  <c r="AE9097" i="1"/>
  <c r="AH9097" i="1"/>
  <c r="AD9098" i="1"/>
  <c r="AE9098" i="1"/>
  <c r="AH9098" i="1"/>
  <c r="AD9099" i="1"/>
  <c r="AE9099" i="1"/>
  <c r="AH9099" i="1"/>
  <c r="AD9100" i="1"/>
  <c r="AE9100" i="1"/>
  <c r="AH9100" i="1"/>
  <c r="AD9101" i="1"/>
  <c r="AE9101" i="1"/>
  <c r="AH9101" i="1"/>
  <c r="AD9102" i="1"/>
  <c r="AE9102" i="1"/>
  <c r="AH9102" i="1"/>
  <c r="AD9103" i="1"/>
  <c r="AE9103" i="1"/>
  <c r="AH9103" i="1"/>
  <c r="AD9104" i="1"/>
  <c r="AE9104" i="1"/>
  <c r="AH9104" i="1"/>
  <c r="AD9105" i="1"/>
  <c r="AE9105" i="1"/>
  <c r="AH9105" i="1"/>
  <c r="AD9106" i="1"/>
  <c r="AE9106" i="1"/>
  <c r="AH9106" i="1"/>
  <c r="AD9107" i="1"/>
  <c r="AE9107" i="1"/>
  <c r="AH9107" i="1"/>
  <c r="AD9108" i="1"/>
  <c r="AE9108" i="1"/>
  <c r="AH9108" i="1"/>
  <c r="AD9109" i="1"/>
  <c r="AE9109" i="1"/>
  <c r="AH9109" i="1"/>
  <c r="AD9110" i="1"/>
  <c r="AE9110" i="1"/>
  <c r="AH9110" i="1"/>
  <c r="AD9111" i="1"/>
  <c r="AE9111" i="1"/>
  <c r="AH9111" i="1"/>
  <c r="AD9112" i="1"/>
  <c r="AE9112" i="1"/>
  <c r="AH9112" i="1"/>
  <c r="AD9113" i="1"/>
  <c r="AE9113" i="1"/>
  <c r="AH9113" i="1"/>
  <c r="AD9114" i="1"/>
  <c r="AE9114" i="1"/>
  <c r="AH9114" i="1"/>
  <c r="AD9115" i="1"/>
  <c r="AE9115" i="1"/>
  <c r="AH9115" i="1"/>
  <c r="AD9116" i="1"/>
  <c r="AE9116" i="1"/>
  <c r="AH9116" i="1"/>
  <c r="AD9117" i="1"/>
  <c r="AE9117" i="1"/>
  <c r="AH9117" i="1"/>
  <c r="AD9118" i="1"/>
  <c r="AE9118" i="1"/>
  <c r="AH9118" i="1"/>
  <c r="AD9119" i="1"/>
  <c r="AE9119" i="1"/>
  <c r="AH9119" i="1"/>
  <c r="AD9120" i="1"/>
  <c r="AE9120" i="1"/>
  <c r="AH9120" i="1"/>
  <c r="AD9121" i="1"/>
  <c r="AE9121" i="1"/>
  <c r="AH9121" i="1"/>
  <c r="AD9122" i="1"/>
  <c r="AE9122" i="1"/>
  <c r="AH9122" i="1"/>
  <c r="AD9123" i="1"/>
  <c r="AE9123" i="1"/>
  <c r="AH9123" i="1"/>
  <c r="AD9124" i="1"/>
  <c r="AE9124" i="1"/>
  <c r="AH9124" i="1"/>
  <c r="AD9125" i="1"/>
  <c r="AE9125" i="1"/>
  <c r="AH9125" i="1"/>
  <c r="AD9126" i="1"/>
  <c r="AE9126" i="1"/>
  <c r="AH9126" i="1"/>
  <c r="AD9127" i="1"/>
  <c r="AE9127" i="1"/>
  <c r="AH9127" i="1"/>
  <c r="AD9128" i="1"/>
  <c r="AE9128" i="1"/>
  <c r="AH9128" i="1"/>
  <c r="AD9129" i="1"/>
  <c r="AE9129" i="1"/>
  <c r="AH9129" i="1"/>
  <c r="AD9130" i="1"/>
  <c r="AE9130" i="1"/>
  <c r="AH9130" i="1"/>
  <c r="AD9131" i="1"/>
  <c r="AE9131" i="1"/>
  <c r="AH9131" i="1"/>
  <c r="AD9132" i="1"/>
  <c r="AE9132" i="1"/>
  <c r="AH9132" i="1"/>
  <c r="AD9133" i="1"/>
  <c r="AE9133" i="1"/>
  <c r="AH9133" i="1"/>
  <c r="AD9134" i="1"/>
  <c r="AE9134" i="1"/>
  <c r="AH9134" i="1"/>
  <c r="AD9135" i="1"/>
  <c r="AE9135" i="1"/>
  <c r="AH9135" i="1"/>
  <c r="AD9136" i="1"/>
  <c r="AE9136" i="1"/>
  <c r="AH9136" i="1"/>
  <c r="AD9137" i="1"/>
  <c r="AE9137" i="1"/>
  <c r="AH9137" i="1"/>
  <c r="AD9138" i="1"/>
  <c r="AE9138" i="1"/>
  <c r="AH9138" i="1"/>
  <c r="AD9139" i="1"/>
  <c r="AE9139" i="1"/>
  <c r="AH9139" i="1"/>
  <c r="AD9140" i="1"/>
  <c r="AE9140" i="1"/>
  <c r="AH9140" i="1"/>
  <c r="AD9141" i="1"/>
  <c r="AE9141" i="1"/>
  <c r="AH9141" i="1"/>
  <c r="AD9142" i="1"/>
  <c r="AE9142" i="1"/>
  <c r="AH9142" i="1"/>
  <c r="AD9143" i="1"/>
  <c r="AE9143" i="1"/>
  <c r="AH9143" i="1"/>
  <c r="AD9144" i="1"/>
  <c r="AE9144" i="1"/>
  <c r="AH9144" i="1"/>
  <c r="AD9145" i="1"/>
  <c r="AE9145" i="1"/>
  <c r="AH9145" i="1"/>
  <c r="AD9146" i="1"/>
  <c r="AE9146" i="1"/>
  <c r="AH9146" i="1"/>
  <c r="AD9147" i="1"/>
  <c r="AE9147" i="1"/>
  <c r="AH9147" i="1"/>
  <c r="AD9148" i="1"/>
  <c r="AE9148" i="1"/>
  <c r="AH9148" i="1"/>
  <c r="AD9149" i="1"/>
  <c r="AE9149" i="1"/>
  <c r="AH9149" i="1"/>
  <c r="AD9150" i="1"/>
  <c r="AE9150" i="1"/>
  <c r="AH9150" i="1"/>
  <c r="AD9151" i="1"/>
  <c r="AE9151" i="1"/>
  <c r="AH9151" i="1"/>
  <c r="AD9152" i="1"/>
  <c r="AE9152" i="1"/>
  <c r="AH9152" i="1"/>
  <c r="AD9153" i="1"/>
  <c r="AE9153" i="1"/>
  <c r="AH9153" i="1"/>
  <c r="AD9154" i="1"/>
  <c r="AE9154" i="1"/>
  <c r="AH9154" i="1"/>
  <c r="AD9155" i="1"/>
  <c r="AE9155" i="1"/>
  <c r="AH9155" i="1"/>
  <c r="AD9156" i="1"/>
  <c r="AE9156" i="1"/>
  <c r="AH9156" i="1"/>
  <c r="AD9157" i="1"/>
  <c r="AE9157" i="1"/>
  <c r="AH9157" i="1"/>
  <c r="AD9158" i="1"/>
  <c r="AE9158" i="1"/>
  <c r="AH9158" i="1"/>
  <c r="AD9159" i="1"/>
  <c r="AE9159" i="1"/>
  <c r="AH9159" i="1"/>
  <c r="AD9160" i="1"/>
  <c r="AE9160" i="1"/>
  <c r="AH9160" i="1"/>
  <c r="AD9161" i="1"/>
  <c r="AE9161" i="1"/>
  <c r="AH9161" i="1"/>
  <c r="AD9162" i="1"/>
  <c r="AE9162" i="1"/>
  <c r="AH9162" i="1"/>
  <c r="AD9163" i="1"/>
  <c r="AE9163" i="1"/>
  <c r="AH9163" i="1"/>
  <c r="AD9164" i="1"/>
  <c r="AE9164" i="1"/>
  <c r="AH9164" i="1"/>
  <c r="AD9165" i="1"/>
  <c r="AE9165" i="1"/>
  <c r="AH9165" i="1"/>
  <c r="AD9166" i="1"/>
  <c r="AE9166" i="1"/>
  <c r="AH9166" i="1"/>
  <c r="AD9167" i="1"/>
  <c r="AE9167" i="1"/>
  <c r="AH9167" i="1"/>
  <c r="AD9168" i="1"/>
  <c r="AE9168" i="1"/>
  <c r="AH9168" i="1"/>
  <c r="AD9169" i="1"/>
  <c r="AE9169" i="1"/>
  <c r="AH9169" i="1"/>
  <c r="AD9170" i="1"/>
  <c r="AE9170" i="1"/>
  <c r="AH9170" i="1"/>
  <c r="AD9171" i="1"/>
  <c r="AE9171" i="1"/>
  <c r="AH9171" i="1"/>
  <c r="AD9172" i="1"/>
  <c r="AE9172" i="1"/>
  <c r="AH9172" i="1"/>
  <c r="AD9173" i="1"/>
  <c r="AE9173" i="1"/>
  <c r="AH9173" i="1"/>
  <c r="AD9174" i="1"/>
  <c r="AE9174" i="1"/>
  <c r="AH9174" i="1"/>
  <c r="AD9175" i="1"/>
  <c r="AE9175" i="1"/>
  <c r="AH9175" i="1"/>
  <c r="AD9176" i="1"/>
  <c r="AE9176" i="1"/>
  <c r="AH9176" i="1"/>
  <c r="AD9177" i="1"/>
  <c r="AE9177" i="1"/>
  <c r="AH9177" i="1"/>
  <c r="AD9178" i="1"/>
  <c r="AE9178" i="1"/>
  <c r="AH9178" i="1"/>
  <c r="AD9179" i="1"/>
  <c r="AE9179" i="1"/>
  <c r="AH9179" i="1"/>
  <c r="AD9180" i="1"/>
  <c r="AE9180" i="1"/>
  <c r="AH9180" i="1"/>
  <c r="AD9181" i="1"/>
  <c r="AE9181" i="1"/>
  <c r="AH9181" i="1"/>
  <c r="AD9182" i="1"/>
  <c r="AE9182" i="1"/>
  <c r="AH9182" i="1"/>
  <c r="AD9183" i="1"/>
  <c r="AE9183" i="1"/>
  <c r="AH9183" i="1"/>
  <c r="AD9184" i="1"/>
  <c r="AE9184" i="1"/>
  <c r="AH9184" i="1"/>
  <c r="AD9185" i="1"/>
  <c r="AE9185" i="1"/>
  <c r="AH9185" i="1"/>
  <c r="AD9186" i="1"/>
  <c r="AE9186" i="1"/>
  <c r="AH9186" i="1"/>
  <c r="AD9187" i="1"/>
  <c r="AE9187" i="1"/>
  <c r="AH9187" i="1"/>
  <c r="AD9188" i="1"/>
  <c r="AE9188" i="1"/>
  <c r="AH9188" i="1"/>
  <c r="AD9189" i="1"/>
  <c r="AE9189" i="1"/>
  <c r="AH9189" i="1"/>
  <c r="AD9190" i="1"/>
  <c r="AE9190" i="1"/>
  <c r="AH9190" i="1"/>
  <c r="AD9191" i="1"/>
  <c r="AE9191" i="1"/>
  <c r="AH9191" i="1"/>
  <c r="AD9192" i="1"/>
  <c r="AE9192" i="1"/>
  <c r="AH9192" i="1"/>
  <c r="AD9193" i="1"/>
  <c r="AE9193" i="1"/>
  <c r="AH9193" i="1"/>
  <c r="AD9194" i="1"/>
  <c r="AE9194" i="1"/>
  <c r="AH9194" i="1"/>
  <c r="AD9195" i="1"/>
  <c r="AE9195" i="1"/>
  <c r="AH9195" i="1"/>
  <c r="AD9196" i="1"/>
  <c r="AE9196" i="1"/>
  <c r="AH9196" i="1"/>
  <c r="AD9197" i="1"/>
  <c r="AE9197" i="1"/>
  <c r="AH9197" i="1"/>
  <c r="AD9198" i="1"/>
  <c r="AE9198" i="1"/>
  <c r="AH9198" i="1"/>
  <c r="AD9199" i="1"/>
  <c r="AE9199" i="1"/>
  <c r="AH9199" i="1"/>
  <c r="AD9200" i="1"/>
  <c r="AE9200" i="1"/>
  <c r="AH9200" i="1"/>
  <c r="AD9201" i="1"/>
  <c r="AE9201" i="1"/>
  <c r="AH9201" i="1"/>
  <c r="AD9202" i="1"/>
  <c r="AE9202" i="1"/>
  <c r="AH9202" i="1"/>
  <c r="AD9203" i="1"/>
  <c r="AE9203" i="1"/>
  <c r="AH9203" i="1"/>
  <c r="AD9204" i="1"/>
  <c r="AE9204" i="1"/>
  <c r="AH9204" i="1"/>
  <c r="AD9205" i="1"/>
  <c r="AE9205" i="1"/>
  <c r="AH9205" i="1"/>
  <c r="AD9206" i="1"/>
  <c r="AE9206" i="1"/>
  <c r="AH9206" i="1"/>
  <c r="AD9207" i="1"/>
  <c r="AE9207" i="1"/>
  <c r="AH9207" i="1"/>
  <c r="AD9208" i="1"/>
  <c r="AE9208" i="1"/>
  <c r="AH9208" i="1"/>
  <c r="AD9209" i="1"/>
  <c r="AE9209" i="1"/>
  <c r="AH9209" i="1"/>
  <c r="AD9210" i="1"/>
  <c r="AE9210" i="1"/>
  <c r="AH9210" i="1"/>
  <c r="AD9211" i="1"/>
  <c r="AE9211" i="1"/>
  <c r="AH9211" i="1"/>
  <c r="AD9212" i="1"/>
  <c r="AE9212" i="1"/>
  <c r="AH9212" i="1"/>
  <c r="AD9213" i="1"/>
  <c r="AE9213" i="1"/>
  <c r="AH9213" i="1"/>
  <c r="AD9214" i="1"/>
  <c r="AE9214" i="1"/>
  <c r="AH9214" i="1"/>
  <c r="AD9215" i="1"/>
  <c r="AE9215" i="1"/>
  <c r="AH9215" i="1"/>
  <c r="AD9216" i="1"/>
  <c r="AE9216" i="1"/>
  <c r="AH9216" i="1"/>
  <c r="AD9217" i="1"/>
  <c r="AE9217" i="1"/>
  <c r="AH9217" i="1"/>
  <c r="AD9218" i="1"/>
  <c r="AE9218" i="1"/>
  <c r="AH9218" i="1"/>
  <c r="AD9219" i="1"/>
  <c r="AE9219" i="1"/>
  <c r="AH9219" i="1"/>
  <c r="AD9220" i="1"/>
  <c r="AE9220" i="1"/>
  <c r="AH9220" i="1"/>
  <c r="AD9221" i="1"/>
  <c r="AE9221" i="1"/>
  <c r="AH9221" i="1"/>
  <c r="AD9222" i="1"/>
  <c r="AE9222" i="1"/>
  <c r="AH9222" i="1"/>
  <c r="AD9223" i="1"/>
  <c r="AE9223" i="1"/>
  <c r="AH9223" i="1"/>
  <c r="AD9224" i="1"/>
  <c r="AE9224" i="1"/>
  <c r="AH9224" i="1"/>
  <c r="AD9225" i="1"/>
  <c r="AE9225" i="1"/>
  <c r="AH9225" i="1"/>
  <c r="AD9226" i="1"/>
  <c r="AE9226" i="1"/>
  <c r="AH9226" i="1"/>
  <c r="AD9227" i="1"/>
  <c r="AE9227" i="1"/>
  <c r="AH9227" i="1"/>
  <c r="AD9228" i="1"/>
  <c r="AE9228" i="1"/>
  <c r="AH9228" i="1"/>
  <c r="AD9229" i="1"/>
  <c r="AE9229" i="1"/>
  <c r="AH9229" i="1"/>
  <c r="AD9230" i="1"/>
  <c r="AE9230" i="1"/>
  <c r="AH9230" i="1"/>
  <c r="AD9231" i="1"/>
  <c r="AE9231" i="1"/>
  <c r="AH9231" i="1"/>
  <c r="AD9232" i="1"/>
  <c r="AE9232" i="1"/>
  <c r="AH9232" i="1"/>
  <c r="AD9233" i="1"/>
  <c r="AE9233" i="1"/>
  <c r="AH9233" i="1"/>
  <c r="AD9234" i="1"/>
  <c r="AE9234" i="1"/>
  <c r="AH9234" i="1"/>
  <c r="AD9235" i="1"/>
  <c r="AE9235" i="1"/>
  <c r="AH9235" i="1"/>
  <c r="AD9236" i="1"/>
  <c r="AE9236" i="1"/>
  <c r="AH9236" i="1"/>
  <c r="AD9237" i="1"/>
  <c r="AE9237" i="1"/>
  <c r="AH9237" i="1"/>
  <c r="AD9238" i="1"/>
  <c r="AE9238" i="1"/>
  <c r="AH9238" i="1"/>
  <c r="AD9239" i="1"/>
  <c r="AE9239" i="1"/>
  <c r="AH9239" i="1"/>
  <c r="AD9240" i="1"/>
  <c r="AE9240" i="1"/>
  <c r="AH9240" i="1"/>
  <c r="AD9241" i="1"/>
  <c r="AE9241" i="1"/>
  <c r="AH9241" i="1"/>
  <c r="AD9242" i="1"/>
  <c r="AE9242" i="1"/>
  <c r="AH9242" i="1"/>
  <c r="AD9243" i="1"/>
  <c r="AE9243" i="1"/>
  <c r="AH9243" i="1"/>
  <c r="AD9244" i="1"/>
  <c r="AE9244" i="1"/>
  <c r="AH9244" i="1"/>
  <c r="AD9245" i="1"/>
  <c r="AE9245" i="1"/>
  <c r="AH9245" i="1"/>
  <c r="AD9246" i="1"/>
  <c r="AE9246" i="1"/>
  <c r="AH9246" i="1"/>
  <c r="AD9247" i="1"/>
  <c r="AE9247" i="1"/>
  <c r="AH9247" i="1"/>
  <c r="AD9248" i="1"/>
  <c r="AE9248" i="1"/>
  <c r="AH9248" i="1"/>
  <c r="AD9249" i="1"/>
  <c r="AE9249" i="1"/>
  <c r="AH9249" i="1"/>
  <c r="AD9250" i="1"/>
  <c r="AE9250" i="1"/>
  <c r="AH9250" i="1"/>
  <c r="AD9251" i="1"/>
  <c r="AE9251" i="1"/>
  <c r="AH9251" i="1"/>
  <c r="AD9252" i="1"/>
  <c r="AE9252" i="1"/>
  <c r="AH9252" i="1"/>
  <c r="AD9253" i="1"/>
  <c r="AE9253" i="1"/>
  <c r="AH9253" i="1"/>
  <c r="AD9254" i="1"/>
  <c r="AE9254" i="1"/>
  <c r="AH9254" i="1"/>
  <c r="AD9255" i="1"/>
  <c r="AE9255" i="1"/>
  <c r="AH9255" i="1"/>
  <c r="AD9256" i="1"/>
  <c r="AE9256" i="1"/>
  <c r="AH9256" i="1"/>
  <c r="AD9257" i="1"/>
  <c r="AE9257" i="1"/>
  <c r="AH9257" i="1"/>
  <c r="AD9258" i="1"/>
  <c r="AE9258" i="1"/>
  <c r="AH9258" i="1"/>
  <c r="AD9259" i="1"/>
  <c r="AE9259" i="1"/>
  <c r="AH9259" i="1"/>
  <c r="AD9260" i="1"/>
  <c r="AE9260" i="1"/>
  <c r="AH9260" i="1"/>
  <c r="AD9261" i="1"/>
  <c r="AE9261" i="1"/>
  <c r="AH9261" i="1"/>
  <c r="AD9262" i="1"/>
  <c r="AE9262" i="1"/>
  <c r="AH9262" i="1"/>
  <c r="AD9263" i="1"/>
  <c r="AE9263" i="1"/>
  <c r="AH9263" i="1"/>
  <c r="AD9264" i="1"/>
  <c r="AE9264" i="1"/>
  <c r="AH9264" i="1"/>
  <c r="AD9265" i="1"/>
  <c r="AE9265" i="1"/>
  <c r="AH9265" i="1"/>
  <c r="AD9266" i="1"/>
  <c r="AE9266" i="1"/>
  <c r="AH9266" i="1"/>
  <c r="AD9267" i="1"/>
  <c r="AE9267" i="1"/>
  <c r="AH9267" i="1"/>
  <c r="AD9268" i="1"/>
  <c r="AE9268" i="1"/>
  <c r="AH9268" i="1"/>
  <c r="AD9269" i="1"/>
  <c r="AE9269" i="1"/>
  <c r="AH9269" i="1"/>
  <c r="AD9270" i="1"/>
  <c r="AE9270" i="1"/>
  <c r="AH9270" i="1"/>
  <c r="AD9271" i="1"/>
  <c r="AE9271" i="1"/>
  <c r="AH9271" i="1"/>
  <c r="AD9272" i="1"/>
  <c r="AE9272" i="1"/>
  <c r="AH9272" i="1"/>
  <c r="AD9273" i="1"/>
  <c r="AE9273" i="1"/>
  <c r="AH9273" i="1"/>
  <c r="AD9274" i="1"/>
  <c r="AE9274" i="1"/>
  <c r="AH9274" i="1"/>
  <c r="AD9275" i="1"/>
  <c r="AE9275" i="1"/>
  <c r="AH9275" i="1"/>
  <c r="AD9276" i="1"/>
  <c r="AE9276" i="1"/>
  <c r="AH9276" i="1"/>
  <c r="AD9277" i="1"/>
  <c r="AE9277" i="1"/>
  <c r="AH9277" i="1"/>
  <c r="AD9278" i="1"/>
  <c r="AE9278" i="1"/>
  <c r="AH9278" i="1"/>
  <c r="AD9279" i="1"/>
  <c r="AE9279" i="1"/>
  <c r="AH9279" i="1"/>
  <c r="AD9280" i="1"/>
  <c r="AE9280" i="1"/>
  <c r="AH9280" i="1"/>
  <c r="AD9281" i="1"/>
  <c r="AE9281" i="1"/>
  <c r="AH9281" i="1"/>
  <c r="AD9282" i="1"/>
  <c r="AE9282" i="1"/>
  <c r="AH9282" i="1"/>
  <c r="AD9283" i="1"/>
  <c r="AE9283" i="1"/>
  <c r="AH9283" i="1"/>
  <c r="AD9284" i="1"/>
  <c r="AE9284" i="1"/>
  <c r="AH9284" i="1"/>
  <c r="AD9285" i="1"/>
  <c r="AE9285" i="1"/>
  <c r="AH9285" i="1"/>
  <c r="AD9286" i="1"/>
  <c r="AE9286" i="1"/>
  <c r="AH9286" i="1"/>
  <c r="AD9287" i="1"/>
  <c r="AE9287" i="1"/>
  <c r="AH9287" i="1"/>
  <c r="AD9288" i="1"/>
  <c r="AE9288" i="1"/>
  <c r="AH9288" i="1"/>
  <c r="AD9289" i="1"/>
  <c r="AE9289" i="1"/>
  <c r="AH9289" i="1"/>
  <c r="AD9290" i="1"/>
  <c r="AE9290" i="1"/>
  <c r="AH9290" i="1"/>
  <c r="AD9291" i="1"/>
  <c r="AE9291" i="1"/>
  <c r="AH9291" i="1"/>
  <c r="AD9292" i="1"/>
  <c r="AE9292" i="1"/>
  <c r="AH9292" i="1"/>
  <c r="AD9293" i="1"/>
  <c r="AE9293" i="1"/>
  <c r="AH9293" i="1"/>
  <c r="AD9294" i="1"/>
  <c r="AE9294" i="1"/>
  <c r="AH9294" i="1"/>
  <c r="AD9295" i="1"/>
  <c r="AE9295" i="1"/>
  <c r="AH9295" i="1"/>
  <c r="AD9296" i="1"/>
  <c r="AE9296" i="1"/>
  <c r="AH9296" i="1"/>
  <c r="AD9297" i="1"/>
  <c r="AE9297" i="1"/>
  <c r="AH9297" i="1"/>
  <c r="AD9298" i="1"/>
  <c r="AE9298" i="1"/>
  <c r="AH9298" i="1"/>
  <c r="AD9299" i="1"/>
  <c r="AE9299" i="1"/>
  <c r="AH9299" i="1"/>
  <c r="AD9300" i="1"/>
  <c r="AE9300" i="1"/>
  <c r="AH9300" i="1"/>
  <c r="AD9301" i="1"/>
  <c r="AE9301" i="1"/>
  <c r="AH9301" i="1"/>
  <c r="AD9302" i="1"/>
  <c r="AE9302" i="1"/>
  <c r="AH9302" i="1"/>
  <c r="AD9303" i="1"/>
  <c r="AE9303" i="1"/>
  <c r="AH9303" i="1"/>
  <c r="AD9304" i="1"/>
  <c r="AE9304" i="1"/>
  <c r="AH9304" i="1"/>
  <c r="AD9305" i="1"/>
  <c r="AE9305" i="1"/>
  <c r="AH9305" i="1"/>
  <c r="AD9306" i="1"/>
  <c r="AE9306" i="1"/>
  <c r="AH9306" i="1"/>
  <c r="AD9307" i="1"/>
  <c r="AE9307" i="1"/>
  <c r="AH9307" i="1"/>
  <c r="AD9308" i="1"/>
  <c r="AE9308" i="1"/>
  <c r="AH9308" i="1"/>
  <c r="AD9309" i="1"/>
  <c r="AE9309" i="1"/>
  <c r="AH9309" i="1"/>
  <c r="AD9310" i="1"/>
  <c r="AE9310" i="1"/>
  <c r="AH9310" i="1"/>
  <c r="AD9311" i="1"/>
  <c r="AE9311" i="1"/>
  <c r="AH9311" i="1"/>
  <c r="AD9312" i="1"/>
  <c r="AE9312" i="1"/>
  <c r="AH9312" i="1"/>
  <c r="AD9313" i="1"/>
  <c r="AE9313" i="1"/>
  <c r="AH9313" i="1"/>
  <c r="AD9314" i="1"/>
  <c r="AE9314" i="1"/>
  <c r="AH9314" i="1"/>
  <c r="AD9315" i="1"/>
  <c r="AE9315" i="1"/>
  <c r="AH9315" i="1"/>
  <c r="AD9316" i="1"/>
  <c r="AE9316" i="1"/>
  <c r="AH9316" i="1"/>
  <c r="AD9317" i="1"/>
  <c r="AE9317" i="1"/>
  <c r="AH9317" i="1"/>
  <c r="AD9318" i="1"/>
  <c r="AE9318" i="1"/>
  <c r="AH9318" i="1"/>
  <c r="AD9319" i="1"/>
  <c r="AE9319" i="1"/>
  <c r="AH9319" i="1"/>
  <c r="AD9320" i="1"/>
  <c r="AE9320" i="1"/>
  <c r="AH9320" i="1"/>
  <c r="AD9321" i="1"/>
  <c r="AE9321" i="1"/>
  <c r="AH9321" i="1"/>
  <c r="AD9322" i="1"/>
  <c r="AE9322" i="1"/>
  <c r="AH9322" i="1"/>
  <c r="AD9323" i="1"/>
  <c r="AE9323" i="1"/>
  <c r="AH9323" i="1"/>
  <c r="AD9324" i="1"/>
  <c r="AE9324" i="1"/>
  <c r="AH9324" i="1"/>
  <c r="AD9325" i="1"/>
  <c r="AE9325" i="1"/>
  <c r="AH9325" i="1"/>
  <c r="AD9326" i="1"/>
  <c r="AE9326" i="1"/>
  <c r="AH9326" i="1"/>
  <c r="AD9327" i="1"/>
  <c r="AE9327" i="1"/>
  <c r="AH9327" i="1"/>
  <c r="AD9328" i="1"/>
  <c r="AE9328" i="1"/>
  <c r="AH9328" i="1"/>
  <c r="AD9329" i="1"/>
  <c r="AE9329" i="1"/>
  <c r="AH9329" i="1"/>
  <c r="AD9330" i="1"/>
  <c r="AE9330" i="1"/>
  <c r="AH9330" i="1"/>
  <c r="AD9331" i="1"/>
  <c r="AE9331" i="1"/>
  <c r="AH9331" i="1"/>
  <c r="AD9332" i="1"/>
  <c r="AE9332" i="1"/>
  <c r="AH9332" i="1"/>
  <c r="AD9333" i="1"/>
  <c r="AE9333" i="1"/>
  <c r="AH9333" i="1"/>
  <c r="AD9334" i="1"/>
  <c r="AE9334" i="1"/>
  <c r="AH9334" i="1"/>
  <c r="AD9335" i="1"/>
  <c r="AE9335" i="1"/>
  <c r="AH9335" i="1"/>
  <c r="AD9336" i="1"/>
  <c r="AE9336" i="1"/>
  <c r="AH9336" i="1"/>
  <c r="AD9337" i="1"/>
  <c r="AE9337" i="1"/>
  <c r="AH9337" i="1"/>
  <c r="AD9338" i="1"/>
  <c r="AE9338" i="1"/>
  <c r="AH9338" i="1"/>
  <c r="AD9339" i="1"/>
  <c r="AE9339" i="1"/>
  <c r="AH9339" i="1"/>
  <c r="AD9340" i="1"/>
  <c r="AE9340" i="1"/>
  <c r="AH9340" i="1"/>
  <c r="AD9341" i="1"/>
  <c r="AE9341" i="1"/>
  <c r="AH9341" i="1"/>
  <c r="AD9342" i="1"/>
  <c r="AE9342" i="1"/>
  <c r="AH9342" i="1"/>
  <c r="AD9343" i="1"/>
  <c r="AE9343" i="1"/>
  <c r="AH9343" i="1"/>
  <c r="AD9344" i="1"/>
  <c r="AE9344" i="1"/>
  <c r="AH9344" i="1"/>
  <c r="AD9345" i="1"/>
  <c r="AE9345" i="1"/>
  <c r="AH9345" i="1"/>
  <c r="AD9346" i="1"/>
  <c r="AE9346" i="1"/>
  <c r="AH9346" i="1"/>
  <c r="AD9347" i="1"/>
  <c r="AE9347" i="1"/>
  <c r="AH9347" i="1"/>
  <c r="AD9348" i="1"/>
  <c r="AE9348" i="1"/>
  <c r="AH9348" i="1"/>
  <c r="AD9349" i="1"/>
  <c r="AE9349" i="1"/>
  <c r="AH9349" i="1"/>
  <c r="AD9350" i="1"/>
  <c r="AE9350" i="1"/>
  <c r="AH9350" i="1"/>
  <c r="AD9351" i="1"/>
  <c r="AE9351" i="1"/>
  <c r="AH9351" i="1"/>
  <c r="AD9352" i="1"/>
  <c r="AE9352" i="1"/>
  <c r="AH9352" i="1"/>
  <c r="AD9353" i="1"/>
  <c r="AE9353" i="1"/>
  <c r="AH9353" i="1"/>
  <c r="AD9354" i="1"/>
  <c r="AE9354" i="1"/>
  <c r="AH9354" i="1"/>
  <c r="AD9355" i="1"/>
  <c r="AE9355" i="1"/>
  <c r="AH9355" i="1"/>
  <c r="AD9356" i="1"/>
  <c r="AE9356" i="1"/>
  <c r="AH9356" i="1"/>
  <c r="AD9357" i="1"/>
  <c r="AE9357" i="1"/>
  <c r="AH9357" i="1"/>
  <c r="AD9358" i="1"/>
  <c r="AE9358" i="1"/>
  <c r="AH9358" i="1"/>
  <c r="AD9359" i="1"/>
  <c r="AE9359" i="1"/>
  <c r="AH9359" i="1"/>
  <c r="AD9360" i="1"/>
  <c r="AE9360" i="1"/>
  <c r="AH9360" i="1"/>
  <c r="AD9361" i="1"/>
  <c r="AE9361" i="1"/>
  <c r="AH9361" i="1"/>
  <c r="AD9362" i="1"/>
  <c r="AE9362" i="1"/>
  <c r="AH9362" i="1"/>
  <c r="AD9363" i="1"/>
  <c r="AE9363" i="1"/>
  <c r="AH9363" i="1"/>
  <c r="AD9364" i="1"/>
  <c r="AE9364" i="1"/>
  <c r="AH9364" i="1"/>
  <c r="AD9365" i="1"/>
  <c r="AE9365" i="1"/>
  <c r="AH9365" i="1"/>
  <c r="AD9366" i="1"/>
  <c r="AE9366" i="1"/>
  <c r="AH9366" i="1"/>
  <c r="AD9367" i="1"/>
  <c r="AE9367" i="1"/>
  <c r="AH9367" i="1"/>
  <c r="AD9368" i="1"/>
  <c r="AE9368" i="1"/>
  <c r="AH9368" i="1"/>
  <c r="AD9369" i="1"/>
  <c r="AE9369" i="1"/>
  <c r="AH9369" i="1"/>
  <c r="AD9370" i="1"/>
  <c r="AE9370" i="1"/>
  <c r="AH9370" i="1"/>
  <c r="AD9371" i="1"/>
  <c r="AE9371" i="1"/>
  <c r="AH9371" i="1"/>
  <c r="AD9372" i="1"/>
  <c r="AE9372" i="1"/>
  <c r="AH9372" i="1"/>
  <c r="AD9373" i="1"/>
  <c r="AE9373" i="1"/>
  <c r="AH9373" i="1"/>
  <c r="AD9374" i="1"/>
  <c r="AE9374" i="1"/>
  <c r="AH9374" i="1"/>
  <c r="AD9375" i="1"/>
  <c r="AE9375" i="1"/>
  <c r="AH9375" i="1"/>
  <c r="AD9376" i="1"/>
  <c r="AE9376" i="1"/>
  <c r="AH9376" i="1"/>
  <c r="AD9377" i="1"/>
  <c r="AE9377" i="1"/>
  <c r="AH9377" i="1"/>
  <c r="AD9378" i="1"/>
  <c r="AE9378" i="1"/>
  <c r="AH9378" i="1"/>
  <c r="AD9379" i="1"/>
  <c r="AE9379" i="1"/>
  <c r="AH9379" i="1"/>
  <c r="AD9380" i="1"/>
  <c r="AE9380" i="1"/>
  <c r="AH9380" i="1"/>
  <c r="AD9381" i="1"/>
  <c r="AE9381" i="1"/>
  <c r="AH9381" i="1"/>
  <c r="AD9382" i="1"/>
  <c r="AE9382" i="1"/>
  <c r="AH9382" i="1"/>
  <c r="AD9383" i="1"/>
  <c r="AE9383" i="1"/>
  <c r="AH9383" i="1"/>
  <c r="AD9384" i="1"/>
  <c r="AE9384" i="1"/>
  <c r="AH9384" i="1"/>
  <c r="AD9385" i="1"/>
  <c r="AE9385" i="1"/>
  <c r="AH9385" i="1"/>
  <c r="AD9386" i="1"/>
  <c r="AE9386" i="1"/>
  <c r="AH9386" i="1"/>
  <c r="AD9387" i="1"/>
  <c r="AE9387" i="1"/>
  <c r="AH9387" i="1"/>
  <c r="AD9388" i="1"/>
  <c r="AE9388" i="1"/>
  <c r="AH9388" i="1"/>
  <c r="AD9389" i="1"/>
  <c r="AE9389" i="1"/>
  <c r="AH9389" i="1"/>
  <c r="AD9390" i="1"/>
  <c r="AE9390" i="1"/>
  <c r="AH9390" i="1"/>
  <c r="AD9391" i="1"/>
  <c r="AE9391" i="1"/>
  <c r="AH9391" i="1"/>
  <c r="AD9392" i="1"/>
  <c r="AE9392" i="1"/>
  <c r="AH9392" i="1"/>
  <c r="AD9393" i="1"/>
  <c r="AE9393" i="1"/>
  <c r="AH9393" i="1"/>
  <c r="AD9394" i="1"/>
  <c r="AE9394" i="1"/>
  <c r="AH9394" i="1"/>
  <c r="AD9395" i="1"/>
  <c r="AE9395" i="1"/>
  <c r="AH9395" i="1"/>
  <c r="AD9396" i="1"/>
  <c r="AE9396" i="1"/>
  <c r="AH9396" i="1"/>
  <c r="AD9397" i="1"/>
  <c r="AE9397" i="1"/>
  <c r="AH9397" i="1"/>
  <c r="AD9398" i="1"/>
  <c r="AE9398" i="1"/>
  <c r="AH9398" i="1"/>
  <c r="AD9399" i="1"/>
  <c r="AE9399" i="1"/>
  <c r="AH9399" i="1"/>
  <c r="AD9400" i="1"/>
  <c r="AE9400" i="1"/>
  <c r="AH9400" i="1"/>
  <c r="AD9401" i="1"/>
  <c r="AE9401" i="1"/>
  <c r="AH9401" i="1"/>
  <c r="AD9402" i="1"/>
  <c r="AE9402" i="1"/>
  <c r="AH9402" i="1"/>
  <c r="AD9403" i="1"/>
  <c r="AE9403" i="1"/>
  <c r="AH9403" i="1"/>
  <c r="AD9404" i="1"/>
  <c r="AE9404" i="1"/>
  <c r="AH9404" i="1"/>
  <c r="AD9405" i="1"/>
  <c r="AE9405" i="1"/>
  <c r="AH9405" i="1"/>
  <c r="AD9406" i="1"/>
  <c r="AE9406" i="1"/>
  <c r="AH9406" i="1"/>
  <c r="AD9407" i="1"/>
  <c r="AE9407" i="1"/>
  <c r="AH9407" i="1"/>
  <c r="AD9408" i="1"/>
  <c r="AE9408" i="1"/>
  <c r="AH9408" i="1"/>
  <c r="AD9409" i="1"/>
  <c r="AE9409" i="1"/>
  <c r="AH9409" i="1"/>
  <c r="AD9410" i="1"/>
  <c r="AE9410" i="1"/>
  <c r="AH9410" i="1"/>
  <c r="AD9411" i="1"/>
  <c r="AE9411" i="1"/>
  <c r="AH9411" i="1"/>
  <c r="AD9412" i="1"/>
  <c r="AE9412" i="1"/>
  <c r="AH9412" i="1"/>
  <c r="AD9413" i="1"/>
  <c r="AE9413" i="1"/>
  <c r="AH9413" i="1"/>
  <c r="AD9414" i="1"/>
  <c r="AE9414" i="1"/>
  <c r="AH9414" i="1"/>
  <c r="AD9415" i="1"/>
  <c r="AE9415" i="1"/>
  <c r="AH9415" i="1"/>
  <c r="AD9416" i="1"/>
  <c r="AE9416" i="1"/>
  <c r="AH9416" i="1"/>
  <c r="AD9417" i="1"/>
  <c r="AE9417" i="1"/>
  <c r="AH9417" i="1"/>
  <c r="AD9418" i="1"/>
  <c r="AE9418" i="1"/>
  <c r="AH9418" i="1"/>
  <c r="AD9419" i="1"/>
  <c r="AE9419" i="1"/>
  <c r="AH9419" i="1"/>
  <c r="AD9420" i="1"/>
  <c r="AE9420" i="1"/>
  <c r="AH9420" i="1"/>
  <c r="AD9421" i="1"/>
  <c r="AE9421" i="1"/>
  <c r="AH9421" i="1"/>
  <c r="AD9422" i="1"/>
  <c r="AE9422" i="1"/>
  <c r="AH9422" i="1"/>
  <c r="AD9423" i="1"/>
  <c r="AE9423" i="1"/>
  <c r="AH9423" i="1"/>
  <c r="AD9424" i="1"/>
  <c r="AE9424" i="1"/>
  <c r="AH9424" i="1"/>
  <c r="AD9425" i="1"/>
  <c r="AE9425" i="1"/>
  <c r="AH9425" i="1"/>
  <c r="AD9426" i="1"/>
  <c r="AE9426" i="1"/>
  <c r="AH9426" i="1"/>
  <c r="AD9427" i="1"/>
  <c r="AE9427" i="1"/>
  <c r="AH9427" i="1"/>
  <c r="AD9428" i="1"/>
  <c r="AE9428" i="1"/>
  <c r="AH9428" i="1"/>
  <c r="AD9429" i="1"/>
  <c r="AE9429" i="1"/>
  <c r="AH9429" i="1"/>
  <c r="AD9430" i="1"/>
  <c r="AE9430" i="1"/>
  <c r="AH9430" i="1"/>
  <c r="AD9431" i="1"/>
  <c r="AE9431" i="1"/>
  <c r="AH9431" i="1"/>
  <c r="AD9432" i="1"/>
  <c r="AE9432" i="1"/>
  <c r="AH9432" i="1"/>
  <c r="AD9433" i="1"/>
  <c r="AE9433" i="1"/>
  <c r="AH9433" i="1"/>
  <c r="AD9434" i="1"/>
  <c r="AE9434" i="1"/>
  <c r="AH9434" i="1"/>
  <c r="AD9435" i="1"/>
  <c r="AE9435" i="1"/>
  <c r="AH9435" i="1"/>
  <c r="AD9436" i="1"/>
  <c r="AE9436" i="1"/>
  <c r="AH9436" i="1"/>
  <c r="AD9437" i="1"/>
  <c r="AE9437" i="1"/>
  <c r="AH9437" i="1"/>
  <c r="AD9438" i="1"/>
  <c r="AE9438" i="1"/>
  <c r="AH9438" i="1"/>
  <c r="AD9439" i="1"/>
  <c r="AE9439" i="1"/>
  <c r="AH9439" i="1"/>
  <c r="AD9440" i="1"/>
  <c r="AE9440" i="1"/>
  <c r="AH9440" i="1"/>
  <c r="AD9441" i="1"/>
  <c r="AE9441" i="1"/>
  <c r="AH9441" i="1"/>
  <c r="AD9442" i="1"/>
  <c r="AE9442" i="1"/>
  <c r="AH9442" i="1"/>
  <c r="AD9443" i="1"/>
  <c r="AE9443" i="1"/>
  <c r="AH9443" i="1"/>
  <c r="AD9444" i="1"/>
  <c r="AE9444" i="1"/>
  <c r="AH9444" i="1"/>
  <c r="AD9445" i="1"/>
  <c r="AE9445" i="1"/>
  <c r="AH9445" i="1"/>
  <c r="AD9446" i="1"/>
  <c r="AE9446" i="1"/>
  <c r="AH9446" i="1"/>
  <c r="AD9447" i="1"/>
  <c r="AE9447" i="1"/>
  <c r="AH9447" i="1"/>
  <c r="AD9448" i="1"/>
  <c r="AE9448" i="1"/>
  <c r="AH9448" i="1"/>
  <c r="AD9449" i="1"/>
  <c r="AE9449" i="1"/>
  <c r="AH9449" i="1"/>
  <c r="AD9450" i="1"/>
  <c r="AE9450" i="1"/>
  <c r="AH9450" i="1"/>
  <c r="AD9451" i="1"/>
  <c r="AE9451" i="1"/>
  <c r="AH9451" i="1"/>
  <c r="AD9452" i="1"/>
  <c r="AE9452" i="1"/>
  <c r="AH9452" i="1"/>
  <c r="AD9453" i="1"/>
  <c r="AE9453" i="1"/>
  <c r="AH9453" i="1"/>
  <c r="AD9454" i="1"/>
  <c r="AE9454" i="1"/>
  <c r="AH9454" i="1"/>
  <c r="AD9455" i="1"/>
  <c r="AE9455" i="1"/>
  <c r="AH9455" i="1"/>
  <c r="AD9456" i="1"/>
  <c r="AE9456" i="1"/>
  <c r="AH9456" i="1"/>
  <c r="AD9457" i="1"/>
  <c r="AE9457" i="1"/>
  <c r="AH9457" i="1"/>
  <c r="AD9458" i="1"/>
  <c r="AE9458" i="1"/>
  <c r="AH9458" i="1"/>
  <c r="AD9459" i="1"/>
  <c r="AE9459" i="1"/>
  <c r="AH9459" i="1"/>
  <c r="AD9460" i="1"/>
  <c r="AE9460" i="1"/>
  <c r="AH9460" i="1"/>
  <c r="AD9461" i="1"/>
  <c r="AE9461" i="1"/>
  <c r="AH9461" i="1"/>
  <c r="AD9462" i="1"/>
  <c r="AE9462" i="1"/>
  <c r="AH9462" i="1"/>
  <c r="AD9463" i="1"/>
  <c r="AE9463" i="1"/>
  <c r="AH9463" i="1"/>
  <c r="AD9464" i="1"/>
  <c r="AE9464" i="1"/>
  <c r="AH9464" i="1"/>
  <c r="AD9465" i="1"/>
  <c r="AE9465" i="1"/>
  <c r="AH9465" i="1"/>
  <c r="AD9466" i="1"/>
  <c r="AE9466" i="1"/>
  <c r="AH9466" i="1"/>
  <c r="AD9467" i="1"/>
  <c r="AE9467" i="1"/>
  <c r="AH9467" i="1"/>
  <c r="AD9468" i="1"/>
  <c r="AE9468" i="1"/>
  <c r="AH9468" i="1"/>
  <c r="AD9469" i="1"/>
  <c r="AE9469" i="1"/>
  <c r="AH9469" i="1"/>
  <c r="AD9470" i="1"/>
  <c r="AE9470" i="1"/>
  <c r="AH9470" i="1"/>
  <c r="AD9471" i="1"/>
  <c r="AE9471" i="1"/>
  <c r="AH9471" i="1"/>
  <c r="AD9472" i="1"/>
  <c r="AE9472" i="1"/>
  <c r="AH9472" i="1"/>
  <c r="AD9473" i="1"/>
  <c r="AE9473" i="1"/>
  <c r="AH9473" i="1"/>
  <c r="AD9474" i="1"/>
  <c r="AE9474" i="1"/>
  <c r="AH9474" i="1"/>
  <c r="AD9475" i="1"/>
  <c r="AE9475" i="1"/>
  <c r="AH9475" i="1"/>
  <c r="AD9476" i="1"/>
  <c r="AE9476" i="1"/>
  <c r="AH9476" i="1"/>
  <c r="AD9477" i="1"/>
  <c r="AE9477" i="1"/>
  <c r="AH9477" i="1"/>
  <c r="AD9478" i="1"/>
  <c r="AE9478" i="1"/>
  <c r="AH9478" i="1"/>
  <c r="AD9479" i="1"/>
  <c r="AE9479" i="1"/>
  <c r="AH9479" i="1"/>
  <c r="AD9480" i="1"/>
  <c r="AE9480" i="1"/>
  <c r="AH9480" i="1"/>
  <c r="AD9481" i="1"/>
  <c r="AE9481" i="1"/>
  <c r="AH9481" i="1"/>
  <c r="AD9482" i="1"/>
  <c r="AE9482" i="1"/>
  <c r="AH9482" i="1"/>
  <c r="AD9483" i="1"/>
  <c r="AE9483" i="1"/>
  <c r="AH9483" i="1"/>
  <c r="AD9484" i="1"/>
  <c r="AE9484" i="1"/>
  <c r="AH9484" i="1"/>
  <c r="AD9485" i="1"/>
  <c r="AE9485" i="1"/>
  <c r="AH9485" i="1"/>
  <c r="AD9486" i="1"/>
  <c r="AE9486" i="1"/>
  <c r="AH9486" i="1"/>
  <c r="AD9487" i="1"/>
  <c r="AE9487" i="1"/>
  <c r="AH9487" i="1"/>
  <c r="AD9488" i="1"/>
  <c r="AE9488" i="1"/>
  <c r="AH9488" i="1"/>
  <c r="AD9489" i="1"/>
  <c r="AE9489" i="1"/>
  <c r="AH9489" i="1"/>
  <c r="AD9490" i="1"/>
  <c r="AE9490" i="1"/>
  <c r="AH9490" i="1"/>
  <c r="AD9491" i="1"/>
  <c r="AE9491" i="1"/>
  <c r="AH9491" i="1"/>
  <c r="AD9492" i="1"/>
  <c r="AE9492" i="1"/>
  <c r="AH9492" i="1"/>
  <c r="AD9493" i="1"/>
  <c r="AE9493" i="1"/>
  <c r="AH9493" i="1"/>
  <c r="AD9494" i="1"/>
  <c r="AE9494" i="1"/>
  <c r="AH9494" i="1"/>
  <c r="AD9495" i="1"/>
  <c r="AE9495" i="1"/>
  <c r="AH9495" i="1"/>
  <c r="AD9496" i="1"/>
  <c r="AE9496" i="1"/>
  <c r="AH9496" i="1"/>
  <c r="AD9497" i="1"/>
  <c r="AE9497" i="1"/>
  <c r="AH9497" i="1"/>
  <c r="AD9498" i="1"/>
  <c r="AE9498" i="1"/>
  <c r="AH9498" i="1"/>
  <c r="AD9499" i="1"/>
  <c r="AE9499" i="1"/>
  <c r="AH9499" i="1"/>
  <c r="AD9500" i="1"/>
  <c r="AE9500" i="1"/>
  <c r="AH9500" i="1"/>
  <c r="AD9501" i="1"/>
  <c r="AE9501" i="1"/>
  <c r="AH9501" i="1"/>
  <c r="AD9502" i="1"/>
  <c r="AE9502" i="1"/>
  <c r="AH9502" i="1"/>
  <c r="AD9503" i="1"/>
  <c r="AE9503" i="1"/>
  <c r="AH9503" i="1"/>
  <c r="AD9504" i="1"/>
  <c r="AE9504" i="1"/>
  <c r="AH9504" i="1"/>
  <c r="AD9505" i="1"/>
  <c r="AE9505" i="1"/>
  <c r="AH9505" i="1"/>
  <c r="AD9506" i="1"/>
  <c r="AE9506" i="1"/>
  <c r="AH9506" i="1"/>
  <c r="AD9507" i="1"/>
  <c r="AE9507" i="1"/>
  <c r="AH9507" i="1"/>
  <c r="AD9508" i="1"/>
  <c r="AE9508" i="1"/>
  <c r="AH9508" i="1"/>
  <c r="AD9509" i="1"/>
  <c r="AE9509" i="1"/>
  <c r="AH9509" i="1"/>
  <c r="AD9510" i="1"/>
  <c r="AE9510" i="1"/>
  <c r="AH9510" i="1"/>
  <c r="AD9511" i="1"/>
  <c r="AE9511" i="1"/>
  <c r="AH9511" i="1"/>
  <c r="AD9512" i="1"/>
  <c r="AE9512" i="1"/>
  <c r="AH9512" i="1"/>
  <c r="AD9513" i="1"/>
  <c r="AE9513" i="1"/>
  <c r="AH9513" i="1"/>
  <c r="AD9514" i="1"/>
  <c r="AE9514" i="1"/>
  <c r="AH9514" i="1"/>
  <c r="AD9515" i="1"/>
  <c r="AE9515" i="1"/>
  <c r="AH9515" i="1"/>
  <c r="AD9516" i="1"/>
  <c r="AE9516" i="1"/>
  <c r="AH9516" i="1"/>
  <c r="AD9517" i="1"/>
  <c r="AE9517" i="1"/>
  <c r="AH9517" i="1"/>
  <c r="AD9518" i="1"/>
  <c r="AE9518" i="1"/>
  <c r="AH9518" i="1"/>
  <c r="AD9519" i="1"/>
  <c r="AE9519" i="1"/>
  <c r="AH9519" i="1"/>
  <c r="AD9520" i="1"/>
  <c r="AE9520" i="1"/>
  <c r="AH9520" i="1"/>
  <c r="AD9521" i="1"/>
  <c r="AE9521" i="1"/>
  <c r="AH9521" i="1"/>
  <c r="AD9522" i="1"/>
  <c r="AE9522" i="1"/>
  <c r="AH9522" i="1"/>
  <c r="AD9523" i="1"/>
  <c r="AE9523" i="1"/>
  <c r="AH9523" i="1"/>
  <c r="AD9524" i="1"/>
  <c r="AE9524" i="1"/>
  <c r="AH9524" i="1"/>
  <c r="AD9525" i="1"/>
  <c r="AE9525" i="1"/>
  <c r="AH9525" i="1"/>
  <c r="AD9526" i="1"/>
  <c r="AE9526" i="1"/>
  <c r="AH9526" i="1"/>
  <c r="AD9527" i="1"/>
  <c r="AE9527" i="1"/>
  <c r="AH9527" i="1"/>
  <c r="AD9528" i="1"/>
  <c r="AE9528" i="1"/>
  <c r="AH9528" i="1"/>
  <c r="AD9529" i="1"/>
  <c r="AE9529" i="1"/>
  <c r="AH9529" i="1"/>
  <c r="AD9530" i="1"/>
  <c r="AE9530" i="1"/>
  <c r="AH9530" i="1"/>
  <c r="AD9531" i="1"/>
  <c r="AE9531" i="1"/>
  <c r="AH9531" i="1"/>
  <c r="AD9532" i="1"/>
  <c r="AE9532" i="1"/>
  <c r="AH9532" i="1"/>
  <c r="AD9533" i="1"/>
  <c r="AE9533" i="1"/>
  <c r="AH9533" i="1"/>
  <c r="AD9534" i="1"/>
  <c r="AE9534" i="1"/>
  <c r="AH9534" i="1"/>
  <c r="AD9535" i="1"/>
  <c r="AE9535" i="1"/>
  <c r="AH9535" i="1"/>
  <c r="AD9536" i="1"/>
  <c r="AE9536" i="1"/>
  <c r="AH9536" i="1"/>
  <c r="AD9537" i="1"/>
  <c r="AE9537" i="1"/>
  <c r="AH9537" i="1"/>
  <c r="AD9538" i="1"/>
  <c r="AE9538" i="1"/>
  <c r="AH9538" i="1"/>
  <c r="AD9539" i="1"/>
  <c r="AE9539" i="1"/>
  <c r="AH9539" i="1"/>
  <c r="AD9540" i="1"/>
  <c r="AE9540" i="1"/>
  <c r="AH9540" i="1"/>
  <c r="AD9541" i="1"/>
  <c r="AE9541" i="1"/>
  <c r="AH9541" i="1"/>
  <c r="AD9542" i="1"/>
  <c r="AE9542" i="1"/>
  <c r="AH9542" i="1"/>
  <c r="AD9543" i="1"/>
  <c r="AE9543" i="1"/>
  <c r="AH9543" i="1"/>
  <c r="AD9544" i="1"/>
  <c r="AE9544" i="1"/>
  <c r="AH9544" i="1"/>
  <c r="AD9545" i="1"/>
  <c r="AE9545" i="1"/>
  <c r="AH9545" i="1"/>
  <c r="AD9546" i="1"/>
  <c r="AE9546" i="1"/>
  <c r="AH9546" i="1"/>
  <c r="AD9547" i="1"/>
  <c r="AE9547" i="1"/>
  <c r="AH9547" i="1"/>
  <c r="AD9548" i="1"/>
  <c r="AE9548" i="1"/>
  <c r="AH9548" i="1"/>
  <c r="AD9549" i="1"/>
  <c r="AE9549" i="1"/>
  <c r="AH9549" i="1"/>
  <c r="AD9550" i="1"/>
  <c r="AE9550" i="1"/>
  <c r="AH9550" i="1"/>
  <c r="AD9551" i="1"/>
  <c r="AE9551" i="1"/>
  <c r="AH9551" i="1"/>
  <c r="AD9552" i="1"/>
  <c r="AE9552" i="1"/>
  <c r="AH9552" i="1"/>
  <c r="AD9553" i="1"/>
  <c r="AE9553" i="1"/>
  <c r="AH9553" i="1"/>
  <c r="AD9554" i="1"/>
  <c r="AE9554" i="1"/>
  <c r="AH9554" i="1"/>
  <c r="AD9555" i="1"/>
  <c r="AE9555" i="1"/>
  <c r="AH9555" i="1"/>
  <c r="AD9556" i="1"/>
  <c r="AE9556" i="1"/>
  <c r="AH9556" i="1"/>
  <c r="AD9557" i="1"/>
  <c r="AE9557" i="1"/>
  <c r="AH9557" i="1"/>
  <c r="AD9558" i="1"/>
  <c r="AE9558" i="1"/>
  <c r="AH9558" i="1"/>
  <c r="AD9559" i="1"/>
  <c r="AE9559" i="1"/>
  <c r="AH9559" i="1"/>
  <c r="AD9560" i="1"/>
  <c r="AE9560" i="1"/>
  <c r="AH9560" i="1"/>
  <c r="AD9561" i="1"/>
  <c r="AE9561" i="1"/>
  <c r="AH9561" i="1"/>
  <c r="AD9562" i="1"/>
  <c r="AE9562" i="1"/>
  <c r="AH9562" i="1"/>
  <c r="AD9563" i="1"/>
  <c r="AE9563" i="1"/>
  <c r="AH9563" i="1"/>
  <c r="AD9564" i="1"/>
  <c r="AE9564" i="1"/>
  <c r="AH9564" i="1"/>
  <c r="AD9565" i="1"/>
  <c r="AE9565" i="1"/>
  <c r="AH9565" i="1"/>
  <c r="AD9566" i="1"/>
  <c r="AE9566" i="1"/>
  <c r="AH9566" i="1"/>
  <c r="AD9567" i="1"/>
  <c r="AE9567" i="1"/>
  <c r="AH9567" i="1"/>
  <c r="AD9568" i="1"/>
  <c r="AE9568" i="1"/>
  <c r="AH9568" i="1"/>
  <c r="AD9569" i="1"/>
  <c r="AE9569" i="1"/>
  <c r="AH9569" i="1"/>
  <c r="AD9570" i="1"/>
  <c r="AE9570" i="1"/>
  <c r="AH9570" i="1"/>
  <c r="AD9571" i="1"/>
  <c r="AE9571" i="1"/>
  <c r="AH9571" i="1"/>
  <c r="AD9572" i="1"/>
  <c r="AE9572" i="1"/>
  <c r="AH9572" i="1"/>
  <c r="AD9573" i="1"/>
  <c r="AE9573" i="1"/>
  <c r="AH9573" i="1"/>
  <c r="AD9574" i="1"/>
  <c r="AE9574" i="1"/>
  <c r="AH9574" i="1"/>
  <c r="AD9575" i="1"/>
  <c r="AE9575" i="1"/>
  <c r="AH9575" i="1"/>
  <c r="AD9576" i="1"/>
  <c r="AE9576" i="1"/>
  <c r="AH9576" i="1"/>
  <c r="AD9577" i="1"/>
  <c r="AE9577" i="1"/>
  <c r="AH9577" i="1"/>
  <c r="AD9578" i="1"/>
  <c r="AE9578" i="1"/>
  <c r="AH9578" i="1"/>
  <c r="AD9579" i="1"/>
  <c r="AE9579" i="1"/>
  <c r="AH9579" i="1"/>
  <c r="AD9580" i="1"/>
  <c r="AE9580" i="1"/>
  <c r="AH9580" i="1"/>
  <c r="AD9581" i="1"/>
  <c r="AE9581" i="1"/>
  <c r="AH9581" i="1"/>
  <c r="AD9582" i="1"/>
  <c r="AE9582" i="1"/>
  <c r="AH9582" i="1"/>
  <c r="AD9583" i="1"/>
  <c r="AE9583" i="1"/>
  <c r="AH9583" i="1"/>
  <c r="AD9584" i="1"/>
  <c r="AE9584" i="1"/>
  <c r="AH9584" i="1"/>
  <c r="AD9585" i="1"/>
  <c r="AE9585" i="1"/>
  <c r="AH9585" i="1"/>
  <c r="AD9586" i="1"/>
  <c r="AE9586" i="1"/>
  <c r="AH9586" i="1"/>
  <c r="AD9587" i="1"/>
  <c r="AE9587" i="1"/>
  <c r="AH9587" i="1"/>
  <c r="AD9588" i="1"/>
  <c r="AE9588" i="1"/>
  <c r="AH9588" i="1"/>
  <c r="AD9589" i="1"/>
  <c r="AE9589" i="1"/>
  <c r="AH9589" i="1"/>
  <c r="AD9590" i="1"/>
  <c r="AE9590" i="1"/>
  <c r="AH9590" i="1"/>
  <c r="AD9591" i="1"/>
  <c r="AE9591" i="1"/>
  <c r="AH9591" i="1"/>
  <c r="AD9592" i="1"/>
  <c r="AE9592" i="1"/>
  <c r="AH9592" i="1"/>
  <c r="AD9593" i="1"/>
  <c r="AE9593" i="1"/>
  <c r="AH9593" i="1"/>
  <c r="AD9594" i="1"/>
  <c r="AE9594" i="1"/>
  <c r="AH9594" i="1"/>
  <c r="AD9595" i="1"/>
  <c r="AE9595" i="1"/>
  <c r="AH9595" i="1"/>
  <c r="AD9596" i="1"/>
  <c r="AE9596" i="1"/>
  <c r="AH9596" i="1"/>
  <c r="AD9597" i="1"/>
  <c r="AE9597" i="1"/>
  <c r="AH9597" i="1"/>
  <c r="AD9598" i="1"/>
  <c r="AE9598" i="1"/>
  <c r="AH9598" i="1"/>
  <c r="AD9599" i="1"/>
  <c r="AE9599" i="1"/>
  <c r="AH9599" i="1"/>
  <c r="AD9600" i="1"/>
  <c r="AE9600" i="1"/>
  <c r="AH9600" i="1"/>
  <c r="AD9601" i="1"/>
  <c r="AE9601" i="1"/>
  <c r="AH9601" i="1"/>
  <c r="AD9602" i="1"/>
  <c r="AE9602" i="1"/>
  <c r="AH9602" i="1"/>
  <c r="AD9603" i="1"/>
  <c r="AE9603" i="1"/>
  <c r="AH9603" i="1"/>
  <c r="AD9604" i="1"/>
  <c r="AE9604" i="1"/>
  <c r="AH9604" i="1"/>
  <c r="AD9605" i="1"/>
  <c r="AE9605" i="1"/>
  <c r="AH9605" i="1"/>
  <c r="AD9606" i="1"/>
  <c r="AE9606" i="1"/>
  <c r="AH9606" i="1"/>
  <c r="AD9607" i="1"/>
  <c r="AE9607" i="1"/>
  <c r="AH9607" i="1"/>
  <c r="AD9608" i="1"/>
  <c r="AE9608" i="1"/>
  <c r="AH9608" i="1"/>
  <c r="AD9609" i="1"/>
  <c r="AE9609" i="1"/>
  <c r="AH9609" i="1"/>
  <c r="AD9610" i="1"/>
  <c r="AE9610" i="1"/>
  <c r="AH9610" i="1"/>
  <c r="AD9611" i="1"/>
  <c r="AE9611" i="1"/>
  <c r="AH9611" i="1"/>
  <c r="AD9612" i="1"/>
  <c r="AE9612" i="1"/>
  <c r="AH9612" i="1"/>
  <c r="AD9613" i="1"/>
  <c r="AE9613" i="1"/>
  <c r="AH9613" i="1"/>
  <c r="AD9614" i="1"/>
  <c r="AE9614" i="1"/>
  <c r="AH9614" i="1"/>
  <c r="AD9615" i="1"/>
  <c r="AE9615" i="1"/>
  <c r="AH9615" i="1"/>
  <c r="AD9616" i="1"/>
  <c r="AE9616" i="1"/>
  <c r="AH9616" i="1"/>
  <c r="AD9617" i="1"/>
  <c r="AE9617" i="1"/>
  <c r="AH9617" i="1"/>
  <c r="AD9618" i="1"/>
  <c r="AE9618" i="1"/>
  <c r="AH9618" i="1"/>
  <c r="AD9619" i="1"/>
  <c r="AE9619" i="1"/>
  <c r="AH9619" i="1"/>
  <c r="AD9620" i="1"/>
  <c r="AE9620" i="1"/>
  <c r="AH9620" i="1"/>
  <c r="AD9621" i="1"/>
  <c r="AE9621" i="1"/>
  <c r="AH9621" i="1"/>
  <c r="AD9622" i="1"/>
  <c r="AE9622" i="1"/>
  <c r="AH9622" i="1"/>
  <c r="AD9623" i="1"/>
  <c r="AE9623" i="1"/>
  <c r="AH9623" i="1"/>
  <c r="AD9624" i="1"/>
  <c r="AE9624" i="1"/>
  <c r="AH9624" i="1"/>
  <c r="AD9625" i="1"/>
  <c r="AE9625" i="1"/>
  <c r="AH9625" i="1"/>
  <c r="AD9626" i="1"/>
  <c r="AE9626" i="1"/>
  <c r="AH9626" i="1"/>
  <c r="AD9627" i="1"/>
  <c r="AE9627" i="1"/>
  <c r="AH9627" i="1"/>
  <c r="AD9628" i="1"/>
  <c r="AE9628" i="1"/>
  <c r="AH9628" i="1"/>
  <c r="AD9629" i="1"/>
  <c r="AE9629" i="1"/>
  <c r="AH9629" i="1"/>
  <c r="AD9630" i="1"/>
  <c r="AE9630" i="1"/>
  <c r="AH9630" i="1"/>
  <c r="AD9631" i="1"/>
  <c r="AE9631" i="1"/>
  <c r="AH9631" i="1"/>
  <c r="AD9632" i="1"/>
  <c r="AE9632" i="1"/>
  <c r="AH9632" i="1"/>
  <c r="AD9633" i="1"/>
  <c r="AE9633" i="1"/>
  <c r="AH9633" i="1"/>
  <c r="AD9634" i="1"/>
  <c r="AE9634" i="1"/>
  <c r="AH9634" i="1"/>
  <c r="AD9635" i="1"/>
  <c r="AE9635" i="1"/>
  <c r="AH9635" i="1"/>
  <c r="AD9636" i="1"/>
  <c r="AE9636" i="1"/>
  <c r="AH9636" i="1"/>
  <c r="AD9637" i="1"/>
  <c r="AE9637" i="1"/>
  <c r="AH9637" i="1"/>
  <c r="AD9638" i="1"/>
  <c r="AE9638" i="1"/>
  <c r="AH9638" i="1"/>
  <c r="AD9639" i="1"/>
  <c r="AE9639" i="1"/>
  <c r="AH9639" i="1"/>
  <c r="AD9640" i="1"/>
  <c r="AE9640" i="1"/>
  <c r="AH9640" i="1"/>
  <c r="AD9641" i="1"/>
  <c r="AE9641" i="1"/>
  <c r="AH9641" i="1"/>
  <c r="AD9642" i="1"/>
  <c r="AE9642" i="1"/>
  <c r="AH9642" i="1"/>
  <c r="AD9643" i="1"/>
  <c r="AE9643" i="1"/>
  <c r="AH9643" i="1"/>
  <c r="AD9644" i="1"/>
  <c r="AE9644" i="1"/>
  <c r="AH9644" i="1"/>
  <c r="AD9645" i="1"/>
  <c r="AE9645" i="1"/>
  <c r="AH9645" i="1"/>
  <c r="AD9646" i="1"/>
  <c r="AE9646" i="1"/>
  <c r="AH9646" i="1"/>
  <c r="AD9647" i="1"/>
  <c r="AE9647" i="1"/>
  <c r="AH9647" i="1"/>
  <c r="AD9648" i="1"/>
  <c r="AE9648" i="1"/>
  <c r="AH9648" i="1"/>
  <c r="AD9649" i="1"/>
  <c r="AE9649" i="1"/>
  <c r="AH9649" i="1"/>
  <c r="AD9650" i="1"/>
  <c r="AE9650" i="1"/>
  <c r="AH9650" i="1"/>
  <c r="AD9651" i="1"/>
  <c r="AE9651" i="1"/>
  <c r="AH9651" i="1"/>
  <c r="AD9652" i="1"/>
  <c r="AE9652" i="1"/>
  <c r="AH9652" i="1"/>
  <c r="AD9653" i="1"/>
  <c r="AE9653" i="1"/>
  <c r="AH9653" i="1"/>
  <c r="AD9654" i="1"/>
  <c r="AE9654" i="1"/>
  <c r="AH9654" i="1"/>
  <c r="AD9655" i="1"/>
  <c r="AE9655" i="1"/>
  <c r="AH9655" i="1"/>
  <c r="AD9656" i="1"/>
  <c r="AE9656" i="1"/>
  <c r="AH9656" i="1"/>
  <c r="AD9657" i="1"/>
  <c r="AE9657" i="1"/>
  <c r="AH9657" i="1"/>
  <c r="AD9658" i="1"/>
  <c r="AE9658" i="1"/>
  <c r="AH9658" i="1"/>
  <c r="AD9659" i="1"/>
  <c r="AE9659" i="1"/>
  <c r="AH9659" i="1"/>
  <c r="AD9660" i="1"/>
  <c r="AE9660" i="1"/>
  <c r="AH9660" i="1"/>
  <c r="AD9661" i="1"/>
  <c r="AE9661" i="1"/>
  <c r="AH9661" i="1"/>
  <c r="AD9662" i="1"/>
  <c r="AE9662" i="1"/>
  <c r="AH9662" i="1"/>
  <c r="AD9663" i="1"/>
  <c r="AE9663" i="1"/>
  <c r="AH9663" i="1"/>
  <c r="AD9664" i="1"/>
  <c r="AE9664" i="1"/>
  <c r="AH9664" i="1"/>
  <c r="AD9665" i="1"/>
  <c r="AE9665" i="1"/>
  <c r="AH9665" i="1"/>
  <c r="AD9666" i="1"/>
  <c r="AE9666" i="1"/>
  <c r="AH9666" i="1"/>
  <c r="AD9667" i="1"/>
  <c r="AE9667" i="1"/>
  <c r="AH9667" i="1"/>
  <c r="AD9668" i="1"/>
  <c r="AE9668" i="1"/>
  <c r="AH9668" i="1"/>
  <c r="AD9669" i="1"/>
  <c r="AE9669" i="1"/>
  <c r="AH9669" i="1"/>
  <c r="AD9670" i="1"/>
  <c r="AE9670" i="1"/>
  <c r="AH9670" i="1"/>
  <c r="AD9671" i="1"/>
  <c r="AE9671" i="1"/>
  <c r="AH9671" i="1"/>
  <c r="AD9672" i="1"/>
  <c r="AE9672" i="1"/>
  <c r="AH9672" i="1"/>
  <c r="AD9673" i="1"/>
  <c r="AE9673" i="1"/>
  <c r="AH9673" i="1"/>
  <c r="AD9674" i="1"/>
  <c r="AE9674" i="1"/>
  <c r="AH9674" i="1"/>
  <c r="AD9675" i="1"/>
  <c r="AE9675" i="1"/>
  <c r="AH9675" i="1"/>
  <c r="AD9676" i="1"/>
  <c r="AE9676" i="1"/>
  <c r="AH9676" i="1"/>
  <c r="AD9677" i="1"/>
  <c r="AE9677" i="1"/>
  <c r="AH9677" i="1"/>
  <c r="AD9678" i="1"/>
  <c r="AE9678" i="1"/>
  <c r="AH9678" i="1"/>
  <c r="AD9679" i="1"/>
  <c r="AE9679" i="1"/>
  <c r="AH9679" i="1"/>
  <c r="AD9680" i="1"/>
  <c r="AE9680" i="1"/>
  <c r="AH9680" i="1"/>
  <c r="AD9681" i="1"/>
  <c r="AE9681" i="1"/>
  <c r="AH9681" i="1"/>
  <c r="AD9682" i="1"/>
  <c r="AE9682" i="1"/>
  <c r="AH9682" i="1"/>
  <c r="AD9683" i="1"/>
  <c r="AE9683" i="1"/>
  <c r="AH9683" i="1"/>
  <c r="AD9684" i="1"/>
  <c r="AE9684" i="1"/>
  <c r="AH9684" i="1"/>
  <c r="AD9685" i="1"/>
  <c r="AE9685" i="1"/>
  <c r="AH9685" i="1"/>
  <c r="AD9686" i="1"/>
  <c r="AE9686" i="1"/>
  <c r="AH9686" i="1"/>
  <c r="AD9687" i="1"/>
  <c r="AE9687" i="1"/>
  <c r="AH9687" i="1"/>
  <c r="AD9688" i="1"/>
  <c r="AE9688" i="1"/>
  <c r="AH9688" i="1"/>
  <c r="AD9689" i="1"/>
  <c r="AE9689" i="1"/>
  <c r="AH9689" i="1"/>
  <c r="AD9690" i="1"/>
  <c r="AE9690" i="1"/>
  <c r="AH9690" i="1"/>
  <c r="AD9691" i="1"/>
  <c r="AE9691" i="1"/>
  <c r="AH9691" i="1"/>
  <c r="AD9692" i="1"/>
  <c r="AE9692" i="1"/>
  <c r="AH9692" i="1"/>
  <c r="AD9693" i="1"/>
  <c r="AE9693" i="1"/>
  <c r="AH9693" i="1"/>
  <c r="AD9694" i="1"/>
  <c r="AE9694" i="1"/>
  <c r="AH9694" i="1"/>
  <c r="AD9695" i="1"/>
  <c r="AE9695" i="1"/>
  <c r="AH9695" i="1"/>
  <c r="AD9696" i="1"/>
  <c r="AE9696" i="1"/>
  <c r="AH9696" i="1"/>
  <c r="AD9697" i="1"/>
  <c r="AE9697" i="1"/>
  <c r="AH9697" i="1"/>
  <c r="AD9698" i="1"/>
  <c r="AE9698" i="1"/>
  <c r="AH9698" i="1"/>
  <c r="AD9699" i="1"/>
  <c r="AE9699" i="1"/>
  <c r="AH9699" i="1"/>
  <c r="AD9700" i="1"/>
  <c r="AE9700" i="1"/>
  <c r="AH9700" i="1"/>
  <c r="AD9701" i="1"/>
  <c r="AE9701" i="1"/>
  <c r="AH9701" i="1"/>
  <c r="AD9702" i="1"/>
  <c r="AE9702" i="1"/>
  <c r="AH9702" i="1"/>
  <c r="AD9703" i="1"/>
  <c r="AE9703" i="1"/>
  <c r="AH9703" i="1"/>
  <c r="AD9704" i="1"/>
  <c r="AE9704" i="1"/>
  <c r="AH9704" i="1"/>
  <c r="AD9705" i="1"/>
  <c r="AE9705" i="1"/>
  <c r="AH9705" i="1"/>
  <c r="AD9706" i="1"/>
  <c r="AE9706" i="1"/>
  <c r="AH9706" i="1"/>
  <c r="AD9707" i="1"/>
  <c r="AE9707" i="1"/>
  <c r="AH9707" i="1"/>
  <c r="AD9708" i="1"/>
  <c r="AE9708" i="1"/>
  <c r="AH9708" i="1"/>
  <c r="AD9709" i="1"/>
  <c r="AE9709" i="1"/>
  <c r="AH9709" i="1"/>
  <c r="AD9710" i="1"/>
  <c r="AE9710" i="1"/>
  <c r="AH9710" i="1"/>
  <c r="AD9711" i="1"/>
  <c r="AE9711" i="1"/>
  <c r="AH9711" i="1"/>
  <c r="AD9712" i="1"/>
  <c r="AE9712" i="1"/>
  <c r="AH9712" i="1"/>
  <c r="AD9713" i="1"/>
  <c r="AE9713" i="1"/>
  <c r="AH9713" i="1"/>
  <c r="AD9714" i="1"/>
  <c r="AE9714" i="1"/>
  <c r="AH9714" i="1"/>
  <c r="AD9715" i="1"/>
  <c r="AE9715" i="1"/>
  <c r="AH9715" i="1"/>
  <c r="AD9716" i="1"/>
  <c r="AE9716" i="1"/>
  <c r="AH9716" i="1"/>
  <c r="AD9717" i="1"/>
  <c r="AE9717" i="1"/>
  <c r="AH9717" i="1"/>
  <c r="AD9718" i="1"/>
  <c r="AE9718" i="1"/>
  <c r="AH9718" i="1"/>
  <c r="AD9719" i="1"/>
  <c r="AE9719" i="1"/>
  <c r="AH9719" i="1"/>
  <c r="AD9720" i="1"/>
  <c r="AE9720" i="1"/>
  <c r="AH9720" i="1"/>
  <c r="AD9721" i="1"/>
  <c r="AE9721" i="1"/>
  <c r="AH9721" i="1"/>
  <c r="AD9722" i="1"/>
  <c r="AE9722" i="1"/>
  <c r="AH9722" i="1"/>
  <c r="AD9723" i="1"/>
  <c r="AE9723" i="1"/>
  <c r="AH9723" i="1"/>
  <c r="AD9724" i="1"/>
  <c r="AE9724" i="1"/>
  <c r="AH9724" i="1"/>
  <c r="AD9725" i="1"/>
  <c r="AE9725" i="1"/>
  <c r="AH9725" i="1"/>
  <c r="AD9726" i="1"/>
  <c r="AE9726" i="1"/>
  <c r="AH9726" i="1"/>
  <c r="AD9727" i="1"/>
  <c r="AE9727" i="1"/>
  <c r="AH9727" i="1"/>
  <c r="AD9728" i="1"/>
  <c r="AE9728" i="1"/>
  <c r="AH9728" i="1"/>
  <c r="AD9729" i="1"/>
  <c r="AE9729" i="1"/>
  <c r="AH9729" i="1"/>
  <c r="AD9730" i="1"/>
  <c r="AE9730" i="1"/>
  <c r="AH9730" i="1"/>
  <c r="AD9731" i="1"/>
  <c r="AE9731" i="1"/>
  <c r="AH9731" i="1"/>
  <c r="AD9732" i="1"/>
  <c r="AE9732" i="1"/>
  <c r="AH9732" i="1"/>
  <c r="AD9733" i="1"/>
  <c r="AE9733" i="1"/>
  <c r="AH9733" i="1"/>
  <c r="AD9734" i="1"/>
  <c r="AE9734" i="1"/>
  <c r="AH9734" i="1"/>
  <c r="AD9735" i="1"/>
  <c r="AE9735" i="1"/>
  <c r="AH9735" i="1"/>
  <c r="AD9736" i="1"/>
  <c r="AE9736" i="1"/>
  <c r="AH9736" i="1"/>
  <c r="AD9737" i="1"/>
  <c r="AE9737" i="1"/>
  <c r="AH9737" i="1"/>
  <c r="AD9738" i="1"/>
  <c r="AE9738" i="1"/>
  <c r="AH9738" i="1"/>
  <c r="AD9739" i="1"/>
  <c r="AE9739" i="1"/>
  <c r="AH9739" i="1"/>
  <c r="AD9740" i="1"/>
  <c r="AE9740" i="1"/>
  <c r="AH9740" i="1"/>
  <c r="AD9741" i="1"/>
  <c r="AE9741" i="1"/>
  <c r="AH9741" i="1"/>
  <c r="AD9742" i="1"/>
  <c r="AE9742" i="1"/>
  <c r="AH9742" i="1"/>
  <c r="AD9743" i="1"/>
  <c r="AE9743" i="1"/>
  <c r="AH9743" i="1"/>
  <c r="AD9744" i="1"/>
  <c r="AE9744" i="1"/>
  <c r="AH9744" i="1"/>
  <c r="AD9745" i="1"/>
  <c r="AE9745" i="1"/>
  <c r="AH9745" i="1"/>
  <c r="AD9746" i="1"/>
  <c r="AE9746" i="1"/>
  <c r="AH9746" i="1"/>
  <c r="AD9747" i="1"/>
  <c r="AE9747" i="1"/>
  <c r="AH9747" i="1"/>
  <c r="AD9748" i="1"/>
  <c r="AE9748" i="1"/>
  <c r="AH9748" i="1"/>
  <c r="AD9749" i="1"/>
  <c r="AE9749" i="1"/>
  <c r="AH9749" i="1"/>
  <c r="AD9750" i="1"/>
  <c r="AE9750" i="1"/>
  <c r="AH9750" i="1"/>
  <c r="AD9751" i="1"/>
  <c r="AE9751" i="1"/>
  <c r="AH9751" i="1"/>
  <c r="AD9752" i="1"/>
  <c r="AE9752" i="1"/>
  <c r="AH9752" i="1"/>
  <c r="AD9753" i="1"/>
  <c r="AE9753" i="1"/>
  <c r="AH9753" i="1"/>
  <c r="AD9754" i="1"/>
  <c r="AE9754" i="1"/>
  <c r="AH9754" i="1"/>
  <c r="AD9755" i="1"/>
  <c r="AE9755" i="1"/>
  <c r="AH9755" i="1"/>
  <c r="AD9756" i="1"/>
  <c r="AE9756" i="1"/>
  <c r="AH9756" i="1"/>
  <c r="AD9757" i="1"/>
  <c r="AE9757" i="1"/>
  <c r="AH9757" i="1"/>
  <c r="AD9758" i="1"/>
  <c r="AE9758" i="1"/>
  <c r="AH9758" i="1"/>
  <c r="AD9759" i="1"/>
  <c r="AE9759" i="1"/>
  <c r="AH9759" i="1"/>
  <c r="AD9760" i="1"/>
  <c r="AE9760" i="1"/>
  <c r="AH9760" i="1"/>
  <c r="AD9761" i="1"/>
  <c r="AE9761" i="1"/>
  <c r="AH9761" i="1"/>
  <c r="AD9762" i="1"/>
  <c r="AE9762" i="1"/>
  <c r="AH9762" i="1"/>
  <c r="AD9763" i="1"/>
  <c r="AE9763" i="1"/>
  <c r="AH9763" i="1"/>
  <c r="AD9764" i="1"/>
  <c r="AE9764" i="1"/>
  <c r="AH9764" i="1"/>
  <c r="AD9765" i="1"/>
  <c r="AE9765" i="1"/>
  <c r="AH9765" i="1"/>
  <c r="AD9766" i="1"/>
  <c r="AE9766" i="1"/>
  <c r="AH9766" i="1"/>
  <c r="AD9767" i="1"/>
  <c r="AE9767" i="1"/>
  <c r="AH9767" i="1"/>
  <c r="AD9768" i="1"/>
  <c r="AE9768" i="1"/>
  <c r="AH9768" i="1"/>
  <c r="AD9769" i="1"/>
  <c r="AE9769" i="1"/>
  <c r="AH9769" i="1"/>
  <c r="AD9770" i="1"/>
  <c r="AE9770" i="1"/>
  <c r="AH9770" i="1"/>
  <c r="AD9771" i="1"/>
  <c r="AE9771" i="1"/>
  <c r="AH9771" i="1"/>
  <c r="AD9772" i="1"/>
  <c r="AE9772" i="1"/>
  <c r="AH9772" i="1"/>
  <c r="AD9773" i="1"/>
  <c r="AE9773" i="1"/>
  <c r="AH9773" i="1"/>
  <c r="AD9774" i="1"/>
  <c r="AE9774" i="1"/>
  <c r="AH9774" i="1"/>
  <c r="AD9775" i="1"/>
  <c r="AE9775" i="1"/>
  <c r="AH9775" i="1"/>
  <c r="AD9776" i="1"/>
  <c r="AE9776" i="1"/>
  <c r="AH9776" i="1"/>
  <c r="AD9777" i="1"/>
  <c r="AE9777" i="1"/>
  <c r="AH9777" i="1"/>
  <c r="AD9778" i="1"/>
  <c r="AE9778" i="1"/>
  <c r="AH9778" i="1"/>
  <c r="AD9779" i="1"/>
  <c r="AE9779" i="1"/>
  <c r="AH9779" i="1"/>
  <c r="AD9780" i="1"/>
  <c r="AE9780" i="1"/>
  <c r="AH9780" i="1"/>
  <c r="AD9781" i="1"/>
  <c r="AE9781" i="1"/>
  <c r="AH9781" i="1"/>
  <c r="AD9782" i="1"/>
  <c r="AE9782" i="1"/>
  <c r="AH9782" i="1"/>
  <c r="AD9783" i="1"/>
  <c r="AE9783" i="1"/>
  <c r="AH9783" i="1"/>
  <c r="AD9784" i="1"/>
  <c r="AE9784" i="1"/>
  <c r="AH9784" i="1"/>
  <c r="AD9785" i="1"/>
  <c r="AE9785" i="1"/>
  <c r="AH9785" i="1"/>
  <c r="AD9786" i="1"/>
  <c r="AE9786" i="1"/>
  <c r="AH9786" i="1"/>
  <c r="AD9787" i="1"/>
  <c r="AE9787" i="1"/>
  <c r="AH9787" i="1"/>
  <c r="AD9788" i="1"/>
  <c r="AE9788" i="1"/>
  <c r="AH9788" i="1"/>
  <c r="AD9789" i="1"/>
  <c r="AE9789" i="1"/>
  <c r="AH9789" i="1"/>
  <c r="AD9790" i="1"/>
  <c r="AE9790" i="1"/>
  <c r="AH9790" i="1"/>
  <c r="AD9791" i="1"/>
  <c r="AE9791" i="1"/>
  <c r="AH9791" i="1"/>
  <c r="AD9792" i="1"/>
  <c r="AE9792" i="1"/>
  <c r="AH9792" i="1"/>
  <c r="AD9793" i="1"/>
  <c r="AE9793" i="1"/>
  <c r="AH9793" i="1"/>
  <c r="AD9794" i="1"/>
  <c r="AE9794" i="1"/>
  <c r="AH9794" i="1"/>
  <c r="AD9795" i="1"/>
  <c r="AE9795" i="1"/>
  <c r="AH9795" i="1"/>
  <c r="AD9796" i="1"/>
  <c r="AE9796" i="1"/>
  <c r="AH9796" i="1"/>
  <c r="AD9797" i="1"/>
  <c r="AE9797" i="1"/>
  <c r="AH9797" i="1"/>
  <c r="AD9798" i="1"/>
  <c r="AE9798" i="1"/>
  <c r="AH9798" i="1"/>
  <c r="AD9799" i="1"/>
  <c r="AE9799" i="1"/>
  <c r="AH9799" i="1"/>
  <c r="AD9800" i="1"/>
  <c r="AE9800" i="1"/>
  <c r="AH9800" i="1"/>
  <c r="AD9801" i="1"/>
  <c r="AE9801" i="1"/>
  <c r="AH9801" i="1"/>
  <c r="AD9802" i="1"/>
  <c r="AE9802" i="1"/>
  <c r="AH9802" i="1"/>
  <c r="AD9803" i="1"/>
  <c r="AE9803" i="1"/>
  <c r="AH9803" i="1"/>
  <c r="AD9804" i="1"/>
  <c r="AE9804" i="1"/>
  <c r="AH9804" i="1"/>
  <c r="AD9805" i="1"/>
  <c r="AE9805" i="1"/>
  <c r="AH9805" i="1"/>
  <c r="AD9806" i="1"/>
  <c r="AE9806" i="1"/>
  <c r="AH9806" i="1"/>
  <c r="AD9807" i="1"/>
  <c r="AE9807" i="1"/>
  <c r="AH9807" i="1"/>
  <c r="AD9808" i="1"/>
  <c r="AE9808" i="1"/>
  <c r="AH9808" i="1"/>
  <c r="AD9809" i="1"/>
  <c r="AE9809" i="1"/>
  <c r="AH9809" i="1"/>
  <c r="AD9810" i="1"/>
  <c r="AE9810" i="1"/>
  <c r="AH9810" i="1"/>
  <c r="AD9811" i="1"/>
  <c r="AE9811" i="1"/>
  <c r="AH9811" i="1"/>
  <c r="AD9812" i="1"/>
  <c r="AE9812" i="1"/>
  <c r="AH9812" i="1"/>
  <c r="AD9813" i="1"/>
  <c r="AE9813" i="1"/>
  <c r="AH9813" i="1"/>
  <c r="AD9814" i="1"/>
  <c r="AE9814" i="1"/>
  <c r="AH9814" i="1"/>
  <c r="AD9815" i="1"/>
  <c r="AE9815" i="1"/>
  <c r="AH9815" i="1"/>
  <c r="AD9816" i="1"/>
  <c r="AE9816" i="1"/>
  <c r="AH9816" i="1"/>
  <c r="AD9817" i="1"/>
  <c r="AE9817" i="1"/>
  <c r="AH9817" i="1"/>
  <c r="AD9818" i="1"/>
  <c r="AE9818" i="1"/>
  <c r="AH9818" i="1"/>
  <c r="AD9819" i="1"/>
  <c r="AE9819" i="1"/>
  <c r="AH9819" i="1"/>
  <c r="AD9820" i="1"/>
  <c r="AE9820" i="1"/>
  <c r="AH9820" i="1"/>
  <c r="AD9821" i="1"/>
  <c r="AE9821" i="1"/>
  <c r="AH9821" i="1"/>
  <c r="AD9822" i="1"/>
  <c r="AE9822" i="1"/>
  <c r="AH9822" i="1"/>
  <c r="AD9823" i="1"/>
  <c r="AE9823" i="1"/>
  <c r="AH9823" i="1"/>
  <c r="AD9824" i="1"/>
  <c r="AE9824" i="1"/>
  <c r="AH9824" i="1"/>
  <c r="AD9825" i="1"/>
  <c r="AE9825" i="1"/>
  <c r="AH9825" i="1"/>
  <c r="AD9826" i="1"/>
  <c r="AE9826" i="1"/>
  <c r="AH9826" i="1"/>
  <c r="AD9827" i="1"/>
  <c r="AE9827" i="1"/>
  <c r="AH9827" i="1"/>
  <c r="AD9828" i="1"/>
  <c r="AE9828" i="1"/>
  <c r="AH9828" i="1"/>
  <c r="AD9829" i="1"/>
  <c r="AE9829" i="1"/>
  <c r="AH9829" i="1"/>
  <c r="AD9830" i="1"/>
  <c r="AE9830" i="1"/>
  <c r="AH9830" i="1"/>
  <c r="AD9831" i="1"/>
  <c r="AE9831" i="1"/>
  <c r="AH9831" i="1"/>
  <c r="AD9832" i="1"/>
  <c r="AE9832" i="1"/>
  <c r="AH9832" i="1"/>
  <c r="AD9833" i="1"/>
  <c r="AE9833" i="1"/>
  <c r="AH9833" i="1"/>
  <c r="AD9834" i="1"/>
  <c r="AE9834" i="1"/>
  <c r="AH9834" i="1"/>
  <c r="AD9835" i="1"/>
  <c r="AE9835" i="1"/>
  <c r="AH9835" i="1"/>
  <c r="AD9836" i="1"/>
  <c r="AE9836" i="1"/>
  <c r="AH9836" i="1"/>
  <c r="AD9837" i="1"/>
  <c r="AE9837" i="1"/>
  <c r="AH9837" i="1"/>
  <c r="AD9838" i="1"/>
  <c r="AE9838" i="1"/>
  <c r="AH9838" i="1"/>
  <c r="AD9839" i="1"/>
  <c r="AE9839" i="1"/>
  <c r="AH9839" i="1"/>
  <c r="AD9840" i="1"/>
  <c r="AE9840" i="1"/>
  <c r="AH9840" i="1"/>
  <c r="AD9841" i="1"/>
  <c r="AE9841" i="1"/>
  <c r="AH9841" i="1"/>
  <c r="AD9842" i="1"/>
  <c r="AE9842" i="1"/>
  <c r="AH9842" i="1"/>
  <c r="AD9843" i="1"/>
  <c r="AE9843" i="1"/>
  <c r="AH9843" i="1"/>
  <c r="AD9844" i="1"/>
  <c r="AE9844" i="1"/>
  <c r="AH9844" i="1"/>
  <c r="AD9845" i="1"/>
  <c r="AE9845" i="1"/>
  <c r="AH9845" i="1"/>
  <c r="AD9846" i="1"/>
  <c r="AE9846" i="1"/>
  <c r="AH9846" i="1"/>
  <c r="AD9847" i="1"/>
  <c r="AE9847" i="1"/>
  <c r="AH9847" i="1"/>
  <c r="AD9848" i="1"/>
  <c r="AE9848" i="1"/>
  <c r="AH9848" i="1"/>
  <c r="AD9849" i="1"/>
  <c r="AE9849" i="1"/>
  <c r="AH9849" i="1"/>
  <c r="AD9850" i="1"/>
  <c r="AE9850" i="1"/>
  <c r="AH9850" i="1"/>
  <c r="AD9851" i="1"/>
  <c r="AE9851" i="1"/>
  <c r="AH9851" i="1"/>
  <c r="AD9852" i="1"/>
  <c r="AE9852" i="1"/>
  <c r="AH9852" i="1"/>
  <c r="AD9853" i="1"/>
  <c r="AE9853" i="1"/>
  <c r="AH9853" i="1"/>
  <c r="AD9854" i="1"/>
  <c r="AE9854" i="1"/>
  <c r="AH9854" i="1"/>
  <c r="AD9855" i="1"/>
  <c r="AE9855" i="1"/>
  <c r="AH9855" i="1"/>
  <c r="AD9856" i="1"/>
  <c r="AE9856" i="1"/>
  <c r="AH9856" i="1"/>
  <c r="AD9857" i="1"/>
  <c r="AE9857" i="1"/>
  <c r="AH9857" i="1"/>
  <c r="AD9858" i="1"/>
  <c r="AE9858" i="1"/>
  <c r="AH9858" i="1"/>
  <c r="AD9859" i="1"/>
  <c r="AE9859" i="1"/>
  <c r="AH9859" i="1"/>
  <c r="AD9860" i="1"/>
  <c r="AE9860" i="1"/>
  <c r="AH9860" i="1"/>
  <c r="AD9861" i="1"/>
  <c r="AE9861" i="1"/>
  <c r="AH9861" i="1"/>
  <c r="AD9862" i="1"/>
  <c r="AE9862" i="1"/>
  <c r="AH9862" i="1"/>
  <c r="AD9863" i="1"/>
  <c r="AE9863" i="1"/>
  <c r="AH9863" i="1"/>
  <c r="AD9864" i="1"/>
  <c r="AE9864" i="1"/>
  <c r="AH9864" i="1"/>
  <c r="AD9865" i="1"/>
  <c r="AE9865" i="1"/>
  <c r="AH9865" i="1"/>
  <c r="AD9866" i="1"/>
  <c r="AE9866" i="1"/>
  <c r="AH9866" i="1"/>
  <c r="AD9867" i="1"/>
  <c r="AE9867" i="1"/>
  <c r="AH9867" i="1"/>
  <c r="AD9868" i="1"/>
  <c r="AE9868" i="1"/>
  <c r="AH9868" i="1"/>
  <c r="AD9869" i="1"/>
  <c r="AE9869" i="1"/>
  <c r="AH9869" i="1"/>
  <c r="AD9870" i="1"/>
  <c r="AE9870" i="1"/>
  <c r="AH9870" i="1"/>
  <c r="AD9871" i="1"/>
  <c r="AE9871" i="1"/>
  <c r="AH9871" i="1"/>
  <c r="AD9872" i="1"/>
  <c r="AE9872" i="1"/>
  <c r="AH9872" i="1"/>
  <c r="AD9873" i="1"/>
  <c r="AE9873" i="1"/>
  <c r="AH9873" i="1"/>
  <c r="AD9874" i="1"/>
  <c r="AE9874" i="1"/>
  <c r="AH9874" i="1"/>
  <c r="AD9875" i="1"/>
  <c r="AE9875" i="1"/>
  <c r="AH9875" i="1"/>
  <c r="AD9876" i="1"/>
  <c r="AE9876" i="1"/>
  <c r="AH9876" i="1"/>
  <c r="AD9877" i="1"/>
  <c r="AE9877" i="1"/>
  <c r="AH9877" i="1"/>
  <c r="AD9878" i="1"/>
  <c r="AE9878" i="1"/>
  <c r="AH9878" i="1"/>
  <c r="AD9879" i="1"/>
  <c r="AE9879" i="1"/>
  <c r="AH9879" i="1"/>
  <c r="AD9880" i="1"/>
  <c r="AE9880" i="1"/>
  <c r="AH9880" i="1"/>
  <c r="AD9881" i="1"/>
  <c r="AE9881" i="1"/>
  <c r="AH9881" i="1"/>
  <c r="AD9882" i="1"/>
  <c r="AE9882" i="1"/>
  <c r="AH9882" i="1"/>
  <c r="AD9883" i="1"/>
  <c r="AE9883" i="1"/>
  <c r="AH9883" i="1"/>
  <c r="AD9884" i="1"/>
  <c r="AE9884" i="1"/>
  <c r="AH9884" i="1"/>
  <c r="AD9885" i="1"/>
  <c r="AE9885" i="1"/>
  <c r="AH9885" i="1"/>
  <c r="AD9886" i="1"/>
  <c r="AE9886" i="1"/>
  <c r="AH9886" i="1"/>
  <c r="AD9887" i="1"/>
  <c r="AE9887" i="1"/>
  <c r="AH9887" i="1"/>
  <c r="AD9888" i="1"/>
  <c r="AE9888" i="1"/>
  <c r="AH9888" i="1"/>
  <c r="AD9889" i="1"/>
  <c r="AE9889" i="1"/>
  <c r="AH9889" i="1"/>
  <c r="AD9890" i="1"/>
  <c r="AE9890" i="1"/>
  <c r="AH9890" i="1"/>
  <c r="AD9891" i="1"/>
  <c r="AE9891" i="1"/>
  <c r="AH9891" i="1"/>
  <c r="AD9892" i="1"/>
  <c r="AE9892" i="1"/>
  <c r="AH9892" i="1"/>
  <c r="AD9893" i="1"/>
  <c r="AE9893" i="1"/>
  <c r="AH9893" i="1"/>
  <c r="AD9894" i="1"/>
  <c r="AE9894" i="1"/>
  <c r="AH9894" i="1"/>
  <c r="AD9895" i="1"/>
  <c r="AE9895" i="1"/>
  <c r="AH9895" i="1"/>
  <c r="AD9896" i="1"/>
  <c r="AE9896" i="1"/>
  <c r="AH9896" i="1"/>
  <c r="AD9897" i="1"/>
  <c r="AE9897" i="1"/>
  <c r="AH9897" i="1"/>
  <c r="AD9898" i="1"/>
  <c r="AE9898" i="1"/>
  <c r="AH9898" i="1"/>
  <c r="AD9899" i="1"/>
  <c r="AE9899" i="1"/>
  <c r="AH9899" i="1"/>
  <c r="AD9900" i="1"/>
  <c r="AE9900" i="1"/>
  <c r="AH9900" i="1"/>
  <c r="AD9901" i="1"/>
  <c r="AE9901" i="1"/>
  <c r="AH9901" i="1"/>
  <c r="AD9902" i="1"/>
  <c r="AE9902" i="1"/>
  <c r="AH9902" i="1"/>
  <c r="AD9903" i="1"/>
  <c r="AE9903" i="1"/>
  <c r="AH9903" i="1"/>
  <c r="AD9904" i="1"/>
  <c r="AE9904" i="1"/>
  <c r="AH9904" i="1"/>
  <c r="AD9905" i="1"/>
  <c r="AE9905" i="1"/>
  <c r="AH9905" i="1"/>
  <c r="AD9906" i="1"/>
  <c r="AE9906" i="1"/>
  <c r="AH9906" i="1"/>
  <c r="AD9907" i="1"/>
  <c r="AE9907" i="1"/>
  <c r="AH9907" i="1"/>
  <c r="AD9908" i="1"/>
  <c r="AE9908" i="1"/>
  <c r="AH9908" i="1"/>
  <c r="AD9909" i="1"/>
  <c r="AE9909" i="1"/>
  <c r="AH9909" i="1"/>
  <c r="AD9910" i="1"/>
  <c r="AE9910" i="1"/>
  <c r="AH9910" i="1"/>
  <c r="AD9911" i="1"/>
  <c r="AE9911" i="1"/>
  <c r="AH9911" i="1"/>
  <c r="AD9912" i="1"/>
  <c r="AE9912" i="1"/>
  <c r="AH9912" i="1"/>
  <c r="AD9913" i="1"/>
  <c r="AE9913" i="1"/>
  <c r="AH9913" i="1"/>
  <c r="AD9914" i="1"/>
  <c r="AE9914" i="1"/>
  <c r="AH9914" i="1"/>
  <c r="AD9915" i="1"/>
  <c r="AE9915" i="1"/>
  <c r="AH9915" i="1"/>
  <c r="AD9916" i="1"/>
  <c r="AE9916" i="1"/>
  <c r="AH9916" i="1"/>
  <c r="AD9917" i="1"/>
  <c r="AE9917" i="1"/>
  <c r="AH9917" i="1"/>
  <c r="AD9918" i="1"/>
  <c r="AE9918" i="1"/>
  <c r="AH9918" i="1"/>
  <c r="AD9919" i="1"/>
  <c r="AE9919" i="1"/>
  <c r="AH9919" i="1"/>
  <c r="AD9920" i="1"/>
  <c r="AE9920" i="1"/>
  <c r="AH9920" i="1"/>
  <c r="AD9921" i="1"/>
  <c r="AE9921" i="1"/>
  <c r="AH9921" i="1"/>
  <c r="AD9922" i="1"/>
  <c r="AE9922" i="1"/>
  <c r="AH9922" i="1"/>
  <c r="AD9923" i="1"/>
  <c r="AE9923" i="1"/>
  <c r="AH9923" i="1"/>
  <c r="AD9924" i="1"/>
  <c r="AE9924" i="1"/>
  <c r="AH9924" i="1"/>
  <c r="AD9925" i="1"/>
  <c r="AE9925" i="1"/>
  <c r="AH9925" i="1"/>
  <c r="AD9926" i="1"/>
  <c r="AE9926" i="1"/>
  <c r="AH9926" i="1"/>
  <c r="AD9927" i="1"/>
  <c r="AE9927" i="1"/>
  <c r="AH9927" i="1"/>
  <c r="AD9928" i="1"/>
  <c r="AE9928" i="1"/>
  <c r="AH9928" i="1"/>
  <c r="AD9929" i="1"/>
  <c r="AE9929" i="1"/>
  <c r="AH9929" i="1"/>
  <c r="AD9930" i="1"/>
  <c r="AE9930" i="1"/>
  <c r="AH9930" i="1"/>
  <c r="AD9931" i="1"/>
  <c r="AE9931" i="1"/>
  <c r="AH9931" i="1"/>
  <c r="AD9932" i="1"/>
  <c r="AE9932" i="1"/>
  <c r="AH9932" i="1"/>
  <c r="AD9933" i="1"/>
  <c r="AE9933" i="1"/>
  <c r="AH9933" i="1"/>
  <c r="AD9934" i="1"/>
  <c r="AE9934" i="1"/>
  <c r="AH9934" i="1"/>
  <c r="AD9935" i="1"/>
  <c r="AE9935" i="1"/>
  <c r="AH9935" i="1"/>
  <c r="AD9936" i="1"/>
  <c r="AE9936" i="1"/>
  <c r="AH9936" i="1"/>
  <c r="AD9937" i="1"/>
  <c r="AE9937" i="1"/>
  <c r="AH9937" i="1"/>
  <c r="AD9938" i="1"/>
  <c r="AE9938" i="1"/>
  <c r="AH9938" i="1"/>
  <c r="AD9939" i="1"/>
  <c r="AE9939" i="1"/>
  <c r="AH9939" i="1"/>
  <c r="AD9940" i="1"/>
  <c r="AE9940" i="1"/>
  <c r="AH9940" i="1"/>
  <c r="AD9941" i="1"/>
  <c r="AE9941" i="1"/>
  <c r="AH9941" i="1"/>
  <c r="AD9942" i="1"/>
  <c r="AE9942" i="1"/>
  <c r="AH9942" i="1"/>
  <c r="AD9943" i="1"/>
  <c r="AE9943" i="1"/>
  <c r="AH9943" i="1"/>
  <c r="AD9944" i="1"/>
  <c r="AE9944" i="1"/>
  <c r="AH9944" i="1"/>
  <c r="AD9945" i="1"/>
  <c r="AE9945" i="1"/>
  <c r="AH9945" i="1"/>
  <c r="AD9946" i="1"/>
  <c r="AE9946" i="1"/>
  <c r="AH9946" i="1"/>
  <c r="AD9947" i="1"/>
  <c r="AE9947" i="1"/>
  <c r="AH9947" i="1"/>
  <c r="AD9948" i="1"/>
  <c r="AE9948" i="1"/>
  <c r="AH9948" i="1"/>
  <c r="AD9949" i="1"/>
  <c r="AE9949" i="1"/>
  <c r="AH9949" i="1"/>
  <c r="AD9950" i="1"/>
  <c r="AE9950" i="1"/>
  <c r="AH9950" i="1"/>
  <c r="AD9951" i="1"/>
  <c r="AE9951" i="1"/>
  <c r="AH9951" i="1"/>
  <c r="AD9952" i="1"/>
  <c r="AE9952" i="1"/>
  <c r="AH9952" i="1"/>
  <c r="AD9953" i="1"/>
  <c r="AE9953" i="1"/>
  <c r="AH9953" i="1"/>
  <c r="AD9954" i="1"/>
  <c r="AE9954" i="1"/>
  <c r="AH9954" i="1"/>
  <c r="AD9955" i="1"/>
  <c r="AE9955" i="1"/>
  <c r="AH9955" i="1"/>
  <c r="AD9956" i="1"/>
  <c r="AE9956" i="1"/>
  <c r="AH9956" i="1"/>
  <c r="AD9957" i="1"/>
  <c r="AE9957" i="1"/>
  <c r="AH9957" i="1"/>
  <c r="AD9958" i="1"/>
  <c r="AE9958" i="1"/>
  <c r="AH9958" i="1"/>
  <c r="AD9959" i="1"/>
  <c r="AE9959" i="1"/>
  <c r="AH9959" i="1"/>
  <c r="AD9960" i="1"/>
  <c r="AE9960" i="1"/>
  <c r="AH9960" i="1"/>
  <c r="AD9961" i="1"/>
  <c r="AE9961" i="1"/>
  <c r="AH9961" i="1"/>
  <c r="AD9962" i="1"/>
  <c r="AE9962" i="1"/>
  <c r="AH9962" i="1"/>
  <c r="AD9963" i="1"/>
  <c r="AE9963" i="1"/>
  <c r="AH9963" i="1"/>
  <c r="AD9964" i="1"/>
  <c r="AE9964" i="1"/>
  <c r="AH9964" i="1"/>
  <c r="AD9965" i="1"/>
  <c r="AE9965" i="1"/>
  <c r="AH9965" i="1"/>
  <c r="AD9966" i="1"/>
  <c r="AE9966" i="1"/>
  <c r="AH9966" i="1"/>
  <c r="AD9967" i="1"/>
  <c r="AE9967" i="1"/>
  <c r="AH9967" i="1"/>
  <c r="AD9968" i="1"/>
  <c r="AE9968" i="1"/>
  <c r="AH9968" i="1"/>
  <c r="AD9969" i="1"/>
  <c r="AE9969" i="1"/>
  <c r="AH9969" i="1"/>
  <c r="AD9970" i="1"/>
  <c r="AE9970" i="1"/>
  <c r="AH9970" i="1"/>
  <c r="AD9971" i="1"/>
  <c r="AE9971" i="1"/>
  <c r="AH9971" i="1"/>
  <c r="AD9972" i="1"/>
  <c r="AE9972" i="1"/>
  <c r="AH9972" i="1"/>
  <c r="AD9973" i="1"/>
  <c r="AE9973" i="1"/>
  <c r="AH9973" i="1"/>
  <c r="AD9974" i="1"/>
  <c r="AE9974" i="1"/>
  <c r="AH9974" i="1"/>
  <c r="AD9975" i="1"/>
  <c r="AE9975" i="1"/>
  <c r="AH9975" i="1"/>
  <c r="AD9976" i="1"/>
  <c r="AE9976" i="1"/>
  <c r="AH9976" i="1"/>
  <c r="AD9977" i="1"/>
  <c r="AE9977" i="1"/>
  <c r="AH9977" i="1"/>
  <c r="AD9978" i="1"/>
  <c r="AE9978" i="1"/>
  <c r="AH9978" i="1"/>
  <c r="AD9979" i="1"/>
  <c r="AE9979" i="1"/>
  <c r="AH9979" i="1"/>
  <c r="AD9980" i="1"/>
  <c r="AE9980" i="1"/>
  <c r="AH9980" i="1"/>
  <c r="AD9981" i="1"/>
  <c r="AE9981" i="1"/>
  <c r="AH9981" i="1"/>
  <c r="AD9982" i="1"/>
  <c r="AE9982" i="1"/>
  <c r="AH9982" i="1"/>
  <c r="AD9983" i="1"/>
  <c r="AE9983" i="1"/>
  <c r="AH9983" i="1"/>
  <c r="AD9984" i="1"/>
  <c r="AE9984" i="1"/>
  <c r="AH9984" i="1"/>
  <c r="AD9985" i="1"/>
  <c r="AE9985" i="1"/>
  <c r="AH9985" i="1"/>
  <c r="AD9986" i="1"/>
  <c r="AE9986" i="1"/>
  <c r="AH9986" i="1"/>
  <c r="AD9987" i="1"/>
  <c r="AE9987" i="1"/>
  <c r="AH9987" i="1"/>
  <c r="AD9988" i="1"/>
  <c r="AE9988" i="1"/>
  <c r="AH9988" i="1"/>
  <c r="AD9989" i="1"/>
  <c r="AE9989" i="1"/>
  <c r="AH9989" i="1"/>
  <c r="AD9990" i="1"/>
  <c r="AE9990" i="1"/>
  <c r="AH9990" i="1"/>
  <c r="AD9991" i="1"/>
  <c r="AE9991" i="1"/>
  <c r="AH9991" i="1"/>
  <c r="AD9992" i="1"/>
  <c r="AE9992" i="1"/>
  <c r="AH9992" i="1"/>
  <c r="AD9993" i="1"/>
  <c r="AE9993" i="1"/>
  <c r="AH9993" i="1"/>
  <c r="AD9994" i="1"/>
  <c r="AE9994" i="1"/>
  <c r="AH9994" i="1"/>
  <c r="AD9995" i="1"/>
  <c r="AE9995" i="1"/>
  <c r="AH9995" i="1"/>
  <c r="AD9996" i="1"/>
  <c r="AE9996" i="1"/>
  <c r="AH9996" i="1"/>
  <c r="AD9997" i="1"/>
  <c r="AE9997" i="1"/>
  <c r="AH9997" i="1"/>
  <c r="AD9998" i="1"/>
  <c r="AE9998" i="1"/>
  <c r="AH9998" i="1"/>
  <c r="AD9999" i="1"/>
  <c r="AE9999" i="1"/>
  <c r="AH9999" i="1"/>
  <c r="AD10000" i="1"/>
  <c r="AE10000" i="1"/>
  <c r="AH10000" i="1"/>
  <c r="AD10001" i="1"/>
  <c r="AE10001" i="1"/>
  <c r="AH10001" i="1"/>
  <c r="AD10002" i="1"/>
  <c r="AE10002" i="1"/>
  <c r="AH10002" i="1"/>
  <c r="AD10003" i="1"/>
  <c r="AE10003" i="1"/>
  <c r="AH10003" i="1"/>
  <c r="AD10004" i="1"/>
  <c r="AE10004" i="1"/>
  <c r="AH10004" i="1"/>
  <c r="AD10005" i="1"/>
  <c r="AE10005" i="1"/>
  <c r="AH10005" i="1"/>
  <c r="AD10006" i="1"/>
  <c r="AE10006" i="1"/>
  <c r="AH10006" i="1"/>
  <c r="AD10007" i="1"/>
  <c r="AE10007" i="1"/>
  <c r="AH10007" i="1"/>
  <c r="AD10008" i="1"/>
  <c r="AE10008" i="1"/>
  <c r="AH10008" i="1"/>
  <c r="AD10009" i="1"/>
  <c r="AE10009" i="1"/>
  <c r="AH10009" i="1"/>
  <c r="AD10010" i="1"/>
  <c r="AE10010" i="1"/>
  <c r="AH10010" i="1"/>
  <c r="AD10011" i="1"/>
  <c r="AE10011" i="1"/>
  <c r="AH10011" i="1"/>
  <c r="AD10012" i="1"/>
  <c r="AE10012" i="1"/>
  <c r="AH10012" i="1"/>
  <c r="AD10013" i="1"/>
  <c r="AE10013" i="1"/>
  <c r="AH10013" i="1"/>
  <c r="AD10014" i="1"/>
  <c r="AE10014" i="1"/>
  <c r="AH10014" i="1"/>
  <c r="AD10015" i="1"/>
  <c r="AE10015" i="1"/>
  <c r="AH10015" i="1"/>
  <c r="AD10016" i="1"/>
  <c r="AE10016" i="1"/>
  <c r="AH10016" i="1"/>
  <c r="AD10017" i="1"/>
  <c r="AE10017" i="1"/>
  <c r="AH10017" i="1"/>
  <c r="AD10018" i="1"/>
  <c r="AE10018" i="1"/>
  <c r="AH10018" i="1"/>
  <c r="AD10019" i="1"/>
  <c r="AE10019" i="1"/>
  <c r="AH10019" i="1"/>
  <c r="AD10020" i="1"/>
  <c r="AE10020" i="1"/>
  <c r="AH10020" i="1"/>
  <c r="AD10021" i="1"/>
  <c r="AE10021" i="1"/>
  <c r="AH10021" i="1"/>
  <c r="AD10022" i="1"/>
  <c r="AE10022" i="1"/>
  <c r="AH10022" i="1"/>
  <c r="AD10023" i="1"/>
  <c r="AE10023" i="1"/>
  <c r="AH10023" i="1"/>
  <c r="AD10024" i="1"/>
  <c r="AE10024" i="1"/>
  <c r="AH10024" i="1"/>
  <c r="AD10025" i="1"/>
  <c r="AE10025" i="1"/>
  <c r="AH10025" i="1"/>
  <c r="AD10026" i="1"/>
  <c r="AE10026" i="1"/>
  <c r="AH10026" i="1"/>
  <c r="AD10027" i="1"/>
  <c r="AE10027" i="1"/>
  <c r="AH10027" i="1"/>
  <c r="AD10028" i="1"/>
  <c r="AE10028" i="1"/>
  <c r="AH10028" i="1"/>
  <c r="AD10029" i="1"/>
  <c r="AE10029" i="1"/>
  <c r="AH10029" i="1"/>
  <c r="AD10030" i="1"/>
  <c r="AE10030" i="1"/>
  <c r="AH10030" i="1"/>
  <c r="AD10031" i="1"/>
  <c r="AE10031" i="1"/>
  <c r="AH10031" i="1"/>
  <c r="AD10032" i="1"/>
  <c r="AE10032" i="1"/>
  <c r="AH10032" i="1"/>
  <c r="AD10033" i="1"/>
  <c r="AE10033" i="1"/>
  <c r="AH10033" i="1"/>
  <c r="AD10034" i="1"/>
  <c r="AE10034" i="1"/>
  <c r="AH10034" i="1"/>
  <c r="AD10035" i="1"/>
  <c r="AE10035" i="1"/>
  <c r="AH10035" i="1"/>
  <c r="AD10036" i="1"/>
  <c r="AE10036" i="1"/>
  <c r="AH10036" i="1"/>
  <c r="AD10037" i="1"/>
  <c r="AE10037" i="1"/>
  <c r="AH10037" i="1"/>
  <c r="AD10038" i="1"/>
  <c r="AE10038" i="1"/>
  <c r="AH10038" i="1"/>
  <c r="AD10039" i="1"/>
  <c r="AE10039" i="1"/>
  <c r="AH10039" i="1"/>
  <c r="AD10040" i="1"/>
  <c r="AE10040" i="1"/>
  <c r="AH10040" i="1"/>
  <c r="AD10041" i="1"/>
  <c r="AE10041" i="1"/>
  <c r="AH10041" i="1"/>
  <c r="AD10042" i="1"/>
  <c r="AE10042" i="1"/>
  <c r="AH10042" i="1"/>
  <c r="AD10043" i="1"/>
  <c r="AE10043" i="1"/>
  <c r="AH10043" i="1"/>
  <c r="AD10044" i="1"/>
  <c r="AE10044" i="1"/>
  <c r="AH10044" i="1"/>
  <c r="AD10045" i="1"/>
  <c r="AE10045" i="1"/>
  <c r="AH10045" i="1"/>
  <c r="AD10046" i="1"/>
  <c r="AE10046" i="1"/>
  <c r="AH10046" i="1"/>
  <c r="AD10047" i="1"/>
  <c r="AE10047" i="1"/>
  <c r="AH10047" i="1"/>
  <c r="AD10048" i="1"/>
  <c r="AE10048" i="1"/>
  <c r="AH10048" i="1"/>
  <c r="AD10049" i="1"/>
  <c r="AE10049" i="1"/>
  <c r="AH10049" i="1"/>
  <c r="AD10050" i="1"/>
  <c r="AE10050" i="1"/>
  <c r="AH10050" i="1"/>
  <c r="AD10051" i="1"/>
  <c r="AE10051" i="1"/>
  <c r="AH10051" i="1"/>
  <c r="AD10052" i="1"/>
  <c r="AE10052" i="1"/>
  <c r="AH10052" i="1"/>
  <c r="AD10053" i="1"/>
  <c r="AE10053" i="1"/>
  <c r="AH10053" i="1"/>
  <c r="AD10054" i="1"/>
  <c r="AE10054" i="1"/>
  <c r="AH10054" i="1"/>
  <c r="AD10055" i="1"/>
  <c r="AE10055" i="1"/>
  <c r="AH10055" i="1"/>
  <c r="AD10056" i="1"/>
  <c r="AE10056" i="1"/>
  <c r="AH10056" i="1"/>
  <c r="AD10057" i="1"/>
  <c r="AE10057" i="1"/>
  <c r="AH10057" i="1"/>
  <c r="AD10058" i="1"/>
  <c r="AE10058" i="1"/>
  <c r="AH10058" i="1"/>
  <c r="AD10059" i="1"/>
  <c r="AE10059" i="1"/>
  <c r="AH10059" i="1"/>
  <c r="AD10060" i="1"/>
  <c r="AE10060" i="1"/>
  <c r="AH10060" i="1"/>
  <c r="AD10061" i="1"/>
  <c r="AE10061" i="1"/>
  <c r="AH10061" i="1"/>
  <c r="AD10062" i="1"/>
  <c r="AE10062" i="1"/>
  <c r="AH10062" i="1"/>
  <c r="AD10063" i="1"/>
  <c r="AE10063" i="1"/>
  <c r="AH10063" i="1"/>
  <c r="AD10064" i="1"/>
  <c r="AE10064" i="1"/>
  <c r="AH10064" i="1"/>
  <c r="AD10065" i="1"/>
  <c r="AE10065" i="1"/>
  <c r="AH10065" i="1"/>
  <c r="AD10066" i="1"/>
  <c r="AE10066" i="1"/>
  <c r="AH10066" i="1"/>
  <c r="AD10067" i="1"/>
  <c r="AE10067" i="1"/>
  <c r="AH10067" i="1"/>
  <c r="AD10068" i="1"/>
  <c r="AE10068" i="1"/>
  <c r="AH10068" i="1"/>
  <c r="AD10069" i="1"/>
  <c r="AE10069" i="1"/>
  <c r="AH10069" i="1"/>
  <c r="AD10070" i="1"/>
  <c r="AE10070" i="1"/>
  <c r="AH10070" i="1"/>
  <c r="AD10071" i="1"/>
  <c r="AE10071" i="1"/>
  <c r="AH10071" i="1"/>
  <c r="AD10072" i="1"/>
  <c r="AE10072" i="1"/>
  <c r="AH10072" i="1"/>
  <c r="AD10073" i="1"/>
  <c r="AE10073" i="1"/>
  <c r="AH10073" i="1"/>
  <c r="AD10074" i="1"/>
  <c r="AE10074" i="1"/>
  <c r="AH10074" i="1"/>
  <c r="AD10075" i="1"/>
  <c r="AE10075" i="1"/>
  <c r="AH10075" i="1"/>
  <c r="AD10076" i="1"/>
  <c r="AE10076" i="1"/>
  <c r="AH10076" i="1"/>
  <c r="AD10077" i="1"/>
  <c r="AE10077" i="1"/>
  <c r="AH10077" i="1"/>
  <c r="AD10078" i="1"/>
  <c r="AE10078" i="1"/>
  <c r="AH10078" i="1"/>
  <c r="AD10079" i="1"/>
  <c r="AE10079" i="1"/>
  <c r="AH10079" i="1"/>
  <c r="AD10080" i="1"/>
  <c r="AE10080" i="1"/>
  <c r="AH10080" i="1"/>
  <c r="AD10081" i="1"/>
  <c r="AE10081" i="1"/>
  <c r="AH10081" i="1"/>
  <c r="AD10082" i="1"/>
  <c r="AE10082" i="1"/>
  <c r="AH10082" i="1"/>
  <c r="AD10083" i="1"/>
  <c r="AE10083" i="1"/>
  <c r="AH10083" i="1"/>
  <c r="AD10084" i="1"/>
  <c r="AE10084" i="1"/>
  <c r="AH10084" i="1"/>
  <c r="AD10085" i="1"/>
  <c r="AE10085" i="1"/>
  <c r="AH10085" i="1"/>
  <c r="AD10086" i="1"/>
  <c r="AE10086" i="1"/>
  <c r="AH10086" i="1"/>
  <c r="AD10087" i="1"/>
  <c r="AE10087" i="1"/>
  <c r="AH10087" i="1"/>
  <c r="AD10088" i="1"/>
  <c r="AE10088" i="1"/>
  <c r="AH10088" i="1"/>
  <c r="AD10089" i="1"/>
  <c r="AE10089" i="1"/>
  <c r="AH10089" i="1"/>
  <c r="AD10090" i="1"/>
  <c r="AE10090" i="1"/>
  <c r="AH10090" i="1"/>
  <c r="AD10091" i="1"/>
  <c r="AE10091" i="1"/>
  <c r="AH10091" i="1"/>
  <c r="AD10092" i="1"/>
  <c r="AE10092" i="1"/>
  <c r="AH10092" i="1"/>
  <c r="AD10093" i="1"/>
  <c r="AE10093" i="1"/>
  <c r="AH10093" i="1"/>
  <c r="AD10094" i="1"/>
  <c r="AE10094" i="1"/>
  <c r="AH10094" i="1"/>
  <c r="AD10095" i="1"/>
  <c r="AE10095" i="1"/>
  <c r="AH10095" i="1"/>
  <c r="AD10096" i="1"/>
  <c r="AE10096" i="1"/>
  <c r="AH10096" i="1"/>
  <c r="AD10097" i="1"/>
  <c r="AE10097" i="1"/>
  <c r="AH10097" i="1"/>
  <c r="AD10098" i="1"/>
  <c r="AE10098" i="1"/>
  <c r="AH10098" i="1"/>
  <c r="AD10099" i="1"/>
  <c r="AE10099" i="1"/>
  <c r="AH10099" i="1"/>
  <c r="AD10100" i="1"/>
  <c r="AE10100" i="1"/>
  <c r="AH10100" i="1"/>
  <c r="AD10101" i="1"/>
  <c r="AE10101" i="1"/>
  <c r="AH10101" i="1"/>
  <c r="AD10102" i="1"/>
  <c r="AE10102" i="1"/>
  <c r="AH10102" i="1"/>
  <c r="AD10103" i="1"/>
  <c r="AE10103" i="1"/>
  <c r="AH10103" i="1"/>
  <c r="AD10104" i="1"/>
  <c r="AE10104" i="1"/>
  <c r="AH10104" i="1"/>
  <c r="AD10105" i="1"/>
  <c r="AE10105" i="1"/>
  <c r="AH10105" i="1"/>
  <c r="AD10106" i="1"/>
  <c r="AE10106" i="1"/>
  <c r="AH10106" i="1"/>
  <c r="AD10107" i="1"/>
  <c r="AE10107" i="1"/>
  <c r="AH10107" i="1"/>
  <c r="AD10108" i="1"/>
  <c r="AE10108" i="1"/>
  <c r="AH10108" i="1"/>
  <c r="AD10109" i="1"/>
  <c r="AE10109" i="1"/>
  <c r="AH10109" i="1"/>
  <c r="AD10110" i="1"/>
  <c r="AE10110" i="1"/>
  <c r="AH10110" i="1"/>
  <c r="AD10111" i="1"/>
  <c r="AE10111" i="1"/>
  <c r="AH10111" i="1"/>
  <c r="AD10112" i="1"/>
  <c r="AE10112" i="1"/>
  <c r="AH10112" i="1"/>
  <c r="AD10113" i="1"/>
  <c r="AE10113" i="1"/>
  <c r="AH10113" i="1"/>
  <c r="AD10114" i="1"/>
  <c r="AE10114" i="1"/>
  <c r="AH10114" i="1"/>
  <c r="AD10115" i="1"/>
  <c r="AE10115" i="1"/>
  <c r="AH10115" i="1"/>
  <c r="AD10116" i="1"/>
  <c r="AE10116" i="1"/>
  <c r="AH10116" i="1"/>
  <c r="AD10117" i="1"/>
  <c r="AE10117" i="1"/>
  <c r="AH10117" i="1"/>
  <c r="AD10118" i="1"/>
  <c r="AE10118" i="1"/>
  <c r="AH10118" i="1"/>
  <c r="AD10119" i="1"/>
  <c r="AE10119" i="1"/>
  <c r="AH10119" i="1"/>
  <c r="AD10120" i="1"/>
  <c r="AE10120" i="1"/>
  <c r="AH10120" i="1"/>
  <c r="AD10121" i="1"/>
  <c r="AE10121" i="1"/>
  <c r="AH10121" i="1"/>
  <c r="AD10122" i="1"/>
  <c r="AE10122" i="1"/>
  <c r="AH10122" i="1"/>
  <c r="AD10123" i="1"/>
  <c r="AE10123" i="1"/>
  <c r="AH10123" i="1"/>
  <c r="AD10124" i="1"/>
  <c r="AE10124" i="1"/>
  <c r="AH10124" i="1"/>
  <c r="AD10125" i="1"/>
  <c r="AE10125" i="1"/>
  <c r="AH10125" i="1"/>
  <c r="AD10126" i="1"/>
  <c r="AE10126" i="1"/>
  <c r="AH10126" i="1"/>
  <c r="AD10127" i="1"/>
  <c r="AE10127" i="1"/>
  <c r="AH10127" i="1"/>
  <c r="AD10128" i="1"/>
  <c r="AE10128" i="1"/>
  <c r="AH10128" i="1"/>
  <c r="AD10129" i="1"/>
  <c r="AE10129" i="1"/>
  <c r="AH10129" i="1"/>
  <c r="AD10130" i="1"/>
  <c r="AE10130" i="1"/>
  <c r="AH10130" i="1"/>
  <c r="AD10131" i="1"/>
  <c r="AE10131" i="1"/>
  <c r="AH10131" i="1"/>
  <c r="AD10132" i="1"/>
  <c r="AE10132" i="1"/>
  <c r="AH10132" i="1"/>
  <c r="AD10133" i="1"/>
  <c r="AE10133" i="1"/>
  <c r="AH10133" i="1"/>
  <c r="AD10134" i="1"/>
  <c r="AE10134" i="1"/>
  <c r="AH10134" i="1"/>
  <c r="AD10135" i="1"/>
  <c r="AE10135" i="1"/>
  <c r="AH10135" i="1"/>
  <c r="AD10136" i="1"/>
  <c r="AE10136" i="1"/>
  <c r="AH10136" i="1"/>
  <c r="AD10137" i="1"/>
  <c r="AE10137" i="1"/>
  <c r="AH10137" i="1"/>
  <c r="AD10138" i="1"/>
  <c r="AE10138" i="1"/>
  <c r="AH10138" i="1"/>
  <c r="AD10139" i="1"/>
  <c r="AE10139" i="1"/>
  <c r="AH10139" i="1"/>
  <c r="AD10140" i="1"/>
  <c r="AE10140" i="1"/>
  <c r="AH10140" i="1"/>
  <c r="AD10141" i="1"/>
  <c r="AE10141" i="1"/>
  <c r="AH10141" i="1"/>
  <c r="AD10142" i="1"/>
  <c r="AE10142" i="1"/>
  <c r="AH10142" i="1"/>
  <c r="AD10143" i="1"/>
  <c r="AE10143" i="1"/>
  <c r="AH10143" i="1"/>
  <c r="AD10144" i="1"/>
  <c r="AE10144" i="1"/>
  <c r="AH10144" i="1"/>
  <c r="AD10145" i="1"/>
  <c r="AE10145" i="1"/>
  <c r="AH10145" i="1"/>
  <c r="AD10146" i="1"/>
  <c r="AE10146" i="1"/>
  <c r="AH10146" i="1"/>
  <c r="AD10147" i="1"/>
  <c r="AE10147" i="1"/>
  <c r="AH10147" i="1"/>
  <c r="AD10148" i="1"/>
  <c r="AE10148" i="1"/>
  <c r="AH10148" i="1"/>
  <c r="AD10149" i="1"/>
  <c r="AE10149" i="1"/>
  <c r="AH10149" i="1"/>
  <c r="AD10150" i="1"/>
  <c r="AE10150" i="1"/>
  <c r="AH10150" i="1"/>
  <c r="AD10151" i="1"/>
  <c r="AE10151" i="1"/>
  <c r="AH10151" i="1"/>
  <c r="AD10152" i="1"/>
  <c r="AE10152" i="1"/>
  <c r="AH10152" i="1"/>
  <c r="AD10153" i="1"/>
  <c r="AE10153" i="1"/>
  <c r="AH10153" i="1"/>
  <c r="AD10154" i="1"/>
  <c r="AE10154" i="1"/>
  <c r="AH10154" i="1"/>
  <c r="AD10155" i="1"/>
  <c r="AE10155" i="1"/>
  <c r="AH10155" i="1"/>
  <c r="AD10156" i="1"/>
  <c r="AE10156" i="1"/>
  <c r="AH10156" i="1"/>
  <c r="AD10157" i="1"/>
  <c r="AE10157" i="1"/>
  <c r="AH10157" i="1"/>
  <c r="AD10158" i="1"/>
  <c r="AE10158" i="1"/>
  <c r="AH10158" i="1"/>
  <c r="AD10159" i="1"/>
  <c r="AE10159" i="1"/>
  <c r="AH10159" i="1"/>
  <c r="AD10160" i="1"/>
  <c r="AE10160" i="1"/>
  <c r="AH10160" i="1"/>
  <c r="AD10161" i="1"/>
  <c r="AE10161" i="1"/>
  <c r="AH10161" i="1"/>
  <c r="AD10162" i="1"/>
  <c r="AE10162" i="1"/>
  <c r="AH10162" i="1"/>
  <c r="AD10163" i="1"/>
  <c r="AE10163" i="1"/>
  <c r="AH10163" i="1"/>
  <c r="AD10164" i="1"/>
  <c r="AE10164" i="1"/>
  <c r="AH10164" i="1"/>
  <c r="AD10165" i="1"/>
  <c r="AE10165" i="1"/>
  <c r="AH10165" i="1"/>
  <c r="AD10166" i="1"/>
  <c r="AE10166" i="1"/>
  <c r="AH10166" i="1"/>
  <c r="AD10167" i="1"/>
  <c r="AE10167" i="1"/>
  <c r="AH10167" i="1"/>
  <c r="AD10168" i="1"/>
  <c r="AE10168" i="1"/>
  <c r="AH10168" i="1"/>
  <c r="AD10169" i="1"/>
  <c r="AE10169" i="1"/>
  <c r="AH10169" i="1"/>
  <c r="AD10170" i="1"/>
  <c r="AE10170" i="1"/>
  <c r="AH10170" i="1"/>
  <c r="AD10171" i="1"/>
  <c r="AE10171" i="1"/>
  <c r="AH10171" i="1"/>
  <c r="AD10172" i="1"/>
  <c r="AE10172" i="1"/>
  <c r="AH10172" i="1"/>
  <c r="AD10173" i="1"/>
  <c r="AE10173" i="1"/>
  <c r="AH10173" i="1"/>
  <c r="AD10174" i="1"/>
  <c r="AE10174" i="1"/>
  <c r="AH10174" i="1"/>
  <c r="AD10175" i="1"/>
  <c r="AE10175" i="1"/>
  <c r="AH10175" i="1"/>
  <c r="AD10176" i="1"/>
  <c r="AE10176" i="1"/>
  <c r="AH10176" i="1"/>
  <c r="AD10177" i="1"/>
  <c r="AE10177" i="1"/>
  <c r="AH10177" i="1"/>
  <c r="AD10178" i="1"/>
  <c r="AE10178" i="1"/>
  <c r="AH10178" i="1"/>
  <c r="AD10179" i="1"/>
  <c r="AE10179" i="1"/>
  <c r="AH10179" i="1"/>
  <c r="AD10180" i="1"/>
  <c r="AE10180" i="1"/>
  <c r="AH10180" i="1"/>
  <c r="AD10181" i="1"/>
  <c r="AE10181" i="1"/>
  <c r="AH10181" i="1"/>
  <c r="AD10182" i="1"/>
  <c r="AE10182" i="1"/>
  <c r="AH10182" i="1"/>
  <c r="AD10183" i="1"/>
  <c r="AE10183" i="1"/>
  <c r="AH10183" i="1"/>
  <c r="AD10184" i="1"/>
  <c r="AE10184" i="1"/>
  <c r="AH10184" i="1"/>
  <c r="AD10185" i="1"/>
  <c r="AE10185" i="1"/>
  <c r="AH10185" i="1"/>
  <c r="AD10186" i="1"/>
  <c r="AE10186" i="1"/>
  <c r="AH10186" i="1"/>
  <c r="AD10187" i="1"/>
  <c r="AE10187" i="1"/>
  <c r="AH10187" i="1"/>
  <c r="AD10188" i="1"/>
  <c r="AE10188" i="1"/>
  <c r="AH10188" i="1"/>
  <c r="AD10189" i="1"/>
  <c r="AE10189" i="1"/>
  <c r="AH10189" i="1"/>
  <c r="AD10190" i="1"/>
  <c r="AE10190" i="1"/>
  <c r="AH10190" i="1"/>
  <c r="AD10191" i="1"/>
  <c r="AE10191" i="1"/>
  <c r="AH10191" i="1"/>
  <c r="AD10192" i="1"/>
  <c r="AE10192" i="1"/>
  <c r="AH10192" i="1"/>
  <c r="AD10193" i="1"/>
  <c r="AE10193" i="1"/>
  <c r="AH10193" i="1"/>
  <c r="AD10194" i="1"/>
  <c r="AE10194" i="1"/>
  <c r="AH10194" i="1"/>
  <c r="AD10195" i="1"/>
  <c r="AE10195" i="1"/>
  <c r="AH10195" i="1"/>
  <c r="AD10196" i="1"/>
  <c r="AE10196" i="1"/>
  <c r="AH10196" i="1"/>
  <c r="AD10197" i="1"/>
  <c r="AE10197" i="1"/>
  <c r="AH10197" i="1"/>
  <c r="AD10198" i="1"/>
  <c r="AE10198" i="1"/>
  <c r="AH10198" i="1"/>
  <c r="AD10199" i="1"/>
  <c r="AE10199" i="1"/>
  <c r="AH10199" i="1"/>
  <c r="AD10200" i="1"/>
  <c r="AE10200" i="1"/>
  <c r="AH10200" i="1"/>
  <c r="AD10201" i="1"/>
  <c r="AE10201" i="1"/>
  <c r="AH10201" i="1"/>
  <c r="AD10202" i="1"/>
  <c r="AE10202" i="1"/>
  <c r="AH10202" i="1"/>
  <c r="AD10203" i="1"/>
  <c r="AE10203" i="1"/>
  <c r="AH10203" i="1"/>
  <c r="AD10204" i="1"/>
  <c r="AE10204" i="1"/>
  <c r="AH10204" i="1"/>
  <c r="AD10205" i="1"/>
  <c r="AE10205" i="1"/>
  <c r="AH10205" i="1"/>
  <c r="AD10206" i="1"/>
  <c r="AE10206" i="1"/>
  <c r="AH10206" i="1"/>
  <c r="AD10207" i="1"/>
  <c r="AE10207" i="1"/>
  <c r="AH10207" i="1"/>
  <c r="AD10208" i="1"/>
  <c r="AE10208" i="1"/>
  <c r="AH10208" i="1"/>
  <c r="AD10209" i="1"/>
  <c r="AE10209" i="1"/>
  <c r="AH10209" i="1"/>
  <c r="AD10210" i="1"/>
  <c r="AE10210" i="1"/>
  <c r="AH10210" i="1"/>
  <c r="AD10211" i="1"/>
  <c r="AE10211" i="1"/>
  <c r="AH10211" i="1"/>
  <c r="AD10212" i="1"/>
  <c r="AE10212" i="1"/>
  <c r="AH10212" i="1"/>
  <c r="AD10213" i="1"/>
  <c r="AE10213" i="1"/>
  <c r="AH10213" i="1"/>
  <c r="AD10214" i="1"/>
  <c r="AE10214" i="1"/>
  <c r="AH10214" i="1"/>
  <c r="AD10215" i="1"/>
  <c r="AE10215" i="1"/>
  <c r="AH10215" i="1"/>
  <c r="AD10216" i="1"/>
  <c r="AE10216" i="1"/>
  <c r="AH10216" i="1"/>
  <c r="AD10217" i="1"/>
  <c r="AE10217" i="1"/>
  <c r="AH10217" i="1"/>
  <c r="AD10218" i="1"/>
  <c r="AE10218" i="1"/>
  <c r="AH10218" i="1"/>
  <c r="AD10219" i="1"/>
  <c r="AE10219" i="1"/>
  <c r="AH10219" i="1"/>
  <c r="AD10220" i="1"/>
  <c r="AE10220" i="1"/>
  <c r="AH10220" i="1"/>
  <c r="AD10221" i="1"/>
  <c r="AE10221" i="1"/>
  <c r="AH10221" i="1"/>
  <c r="AD10222" i="1"/>
  <c r="AE10222" i="1"/>
  <c r="AH10222" i="1"/>
  <c r="AD10223" i="1"/>
  <c r="AE10223" i="1"/>
  <c r="AH10223" i="1"/>
  <c r="AD10224" i="1"/>
  <c r="AE10224" i="1"/>
  <c r="AH10224" i="1"/>
  <c r="AD10225" i="1"/>
  <c r="AE10225" i="1"/>
  <c r="AH10225" i="1"/>
  <c r="AD10226" i="1"/>
  <c r="AE10226" i="1"/>
  <c r="AH10226" i="1"/>
  <c r="AD10227" i="1"/>
  <c r="AE10227" i="1"/>
  <c r="AH10227" i="1"/>
  <c r="AD10228" i="1"/>
  <c r="AE10228" i="1"/>
  <c r="AH10228" i="1"/>
  <c r="AD10229" i="1"/>
  <c r="AE10229" i="1"/>
  <c r="AH10229" i="1"/>
  <c r="AD10230" i="1"/>
  <c r="AE10230" i="1"/>
  <c r="AH10230" i="1"/>
  <c r="AD10231" i="1"/>
  <c r="AE10231" i="1"/>
  <c r="AH10231" i="1"/>
  <c r="AD10232" i="1"/>
  <c r="AE10232" i="1"/>
  <c r="AH10232" i="1"/>
  <c r="AD10233" i="1"/>
  <c r="AE10233" i="1"/>
  <c r="AH10233" i="1"/>
  <c r="AD10234" i="1"/>
  <c r="AE10234" i="1"/>
  <c r="AH10234" i="1"/>
  <c r="AD10235" i="1"/>
  <c r="AE10235" i="1"/>
  <c r="AH10235" i="1"/>
  <c r="AD10236" i="1"/>
  <c r="AE10236" i="1"/>
  <c r="AH10236" i="1"/>
  <c r="AD10237" i="1"/>
  <c r="AE10237" i="1"/>
  <c r="AH10237" i="1"/>
  <c r="AD10238" i="1"/>
  <c r="AE10238" i="1"/>
  <c r="AH10238" i="1"/>
  <c r="AD10239" i="1"/>
  <c r="AE10239" i="1"/>
  <c r="AH10239" i="1"/>
  <c r="AD10240" i="1"/>
  <c r="AE10240" i="1"/>
  <c r="AH10240" i="1"/>
  <c r="AD10241" i="1"/>
  <c r="AE10241" i="1"/>
  <c r="AH10241" i="1"/>
  <c r="AD10242" i="1"/>
  <c r="AE10242" i="1"/>
  <c r="AH10242" i="1"/>
  <c r="AD10243" i="1"/>
  <c r="AE10243" i="1"/>
  <c r="AH10243" i="1"/>
  <c r="AD10244" i="1"/>
  <c r="AE10244" i="1"/>
  <c r="AH10244" i="1"/>
  <c r="AD10245" i="1"/>
  <c r="AE10245" i="1"/>
  <c r="AH10245" i="1"/>
  <c r="AD10246" i="1"/>
  <c r="AE10246" i="1"/>
  <c r="AH10246" i="1"/>
  <c r="AD10247" i="1"/>
  <c r="AE10247" i="1"/>
  <c r="AH10247" i="1"/>
  <c r="AD10248" i="1"/>
  <c r="AE10248" i="1"/>
  <c r="AH10248" i="1"/>
  <c r="AD10249" i="1"/>
  <c r="AE10249" i="1"/>
  <c r="AH10249" i="1"/>
  <c r="AD10250" i="1"/>
  <c r="AE10250" i="1"/>
  <c r="AH10250" i="1"/>
  <c r="AD10251" i="1"/>
  <c r="AE10251" i="1"/>
  <c r="AH10251" i="1"/>
  <c r="AD10252" i="1"/>
  <c r="AE10252" i="1"/>
  <c r="AH10252" i="1"/>
  <c r="AD10253" i="1"/>
  <c r="AE10253" i="1"/>
  <c r="AH10253" i="1"/>
  <c r="AD10254" i="1"/>
  <c r="AE10254" i="1"/>
  <c r="AH10254" i="1"/>
  <c r="AD10255" i="1"/>
  <c r="AE10255" i="1"/>
  <c r="AH10255" i="1"/>
  <c r="AD10256" i="1"/>
  <c r="AE10256" i="1"/>
  <c r="AH10256" i="1"/>
  <c r="AD10257" i="1"/>
  <c r="AE10257" i="1"/>
  <c r="AH10257" i="1"/>
  <c r="AD10258" i="1"/>
  <c r="AE10258" i="1"/>
  <c r="AH10258" i="1"/>
  <c r="AD10259" i="1"/>
  <c r="AE10259" i="1"/>
  <c r="AH10259" i="1"/>
  <c r="AD10260" i="1"/>
  <c r="AE10260" i="1"/>
  <c r="AH10260" i="1"/>
  <c r="AD10261" i="1"/>
  <c r="AE10261" i="1"/>
  <c r="AH10261" i="1"/>
  <c r="AD10262" i="1"/>
  <c r="AE10262" i="1"/>
  <c r="AH10262" i="1"/>
  <c r="AD10263" i="1"/>
  <c r="AE10263" i="1"/>
  <c r="AH10263" i="1"/>
  <c r="AD10264" i="1"/>
  <c r="AE10264" i="1"/>
  <c r="AH10264" i="1"/>
  <c r="AD10265" i="1"/>
  <c r="AE10265" i="1"/>
  <c r="AH10265" i="1"/>
  <c r="AD10266" i="1"/>
  <c r="AE10266" i="1"/>
  <c r="AH10266" i="1"/>
  <c r="AD10267" i="1"/>
  <c r="AE10267" i="1"/>
  <c r="AH10267" i="1"/>
  <c r="AD10268" i="1"/>
  <c r="AE10268" i="1"/>
  <c r="AH10268" i="1"/>
  <c r="AD10269" i="1"/>
  <c r="AE10269" i="1"/>
  <c r="AH10269" i="1"/>
  <c r="AD10270" i="1"/>
  <c r="AE10270" i="1"/>
  <c r="AH10270" i="1"/>
  <c r="AD10271" i="1"/>
  <c r="AE10271" i="1"/>
  <c r="AH10271" i="1"/>
  <c r="AD10272" i="1"/>
  <c r="AE10272" i="1"/>
  <c r="AH10272" i="1"/>
  <c r="AD10273" i="1"/>
  <c r="AE10273" i="1"/>
  <c r="AH10273" i="1"/>
  <c r="AD10274" i="1"/>
  <c r="AE10274" i="1"/>
  <c r="AH10274" i="1"/>
  <c r="AD10275" i="1"/>
  <c r="AE10275" i="1"/>
  <c r="AH10275" i="1"/>
  <c r="AD10276" i="1"/>
  <c r="AE10276" i="1"/>
  <c r="AH10276" i="1"/>
  <c r="AD10277" i="1"/>
  <c r="AE10277" i="1"/>
  <c r="AH10277" i="1"/>
  <c r="AD10278" i="1"/>
  <c r="AE10278" i="1"/>
  <c r="AH10278" i="1"/>
  <c r="AD10279" i="1"/>
  <c r="AE10279" i="1"/>
  <c r="AH10279" i="1"/>
  <c r="AD10280" i="1"/>
  <c r="AE10280" i="1"/>
  <c r="AH10280" i="1"/>
  <c r="AD10281" i="1"/>
  <c r="AE10281" i="1"/>
  <c r="AH10281" i="1"/>
  <c r="AD10282" i="1"/>
  <c r="AE10282" i="1"/>
  <c r="AH10282" i="1"/>
  <c r="AD10283" i="1"/>
  <c r="AE10283" i="1"/>
  <c r="AH10283" i="1"/>
  <c r="AD10284" i="1"/>
  <c r="AE10284" i="1"/>
  <c r="AH10284" i="1"/>
  <c r="AD10285" i="1"/>
  <c r="AE10285" i="1"/>
  <c r="AH10285" i="1"/>
  <c r="AD10286" i="1"/>
  <c r="AE10286" i="1"/>
  <c r="AH10286" i="1"/>
  <c r="AD10287" i="1"/>
  <c r="AE10287" i="1"/>
  <c r="AH10287" i="1"/>
  <c r="AD10288" i="1"/>
  <c r="AE10288" i="1"/>
  <c r="AH10288" i="1"/>
  <c r="AD10289" i="1"/>
  <c r="AE10289" i="1"/>
  <c r="AH10289" i="1"/>
  <c r="AD10290" i="1"/>
  <c r="AE10290" i="1"/>
  <c r="AH10290" i="1"/>
  <c r="AD10291" i="1"/>
  <c r="AE10291" i="1"/>
  <c r="AH10291" i="1"/>
  <c r="AD10292" i="1"/>
  <c r="AE10292" i="1"/>
  <c r="AH10292" i="1"/>
  <c r="AD10293" i="1"/>
  <c r="AE10293" i="1"/>
  <c r="AH10293" i="1"/>
  <c r="AD10294" i="1"/>
  <c r="AE10294" i="1"/>
  <c r="AH10294" i="1"/>
  <c r="AD10295" i="1"/>
  <c r="AE10295" i="1"/>
  <c r="AH10295" i="1"/>
  <c r="AD10296" i="1"/>
  <c r="AE10296" i="1"/>
  <c r="AH10296" i="1"/>
  <c r="AD10297" i="1"/>
  <c r="AE10297" i="1"/>
  <c r="AH10297" i="1"/>
  <c r="AD10298" i="1"/>
  <c r="AE10298" i="1"/>
  <c r="AH10298" i="1"/>
  <c r="AD10299" i="1"/>
  <c r="AE10299" i="1"/>
  <c r="AH10299" i="1"/>
  <c r="AD10300" i="1"/>
  <c r="AE10300" i="1"/>
  <c r="AH10300" i="1"/>
  <c r="AD10301" i="1"/>
  <c r="AE10301" i="1"/>
  <c r="AH10301" i="1"/>
  <c r="AD10302" i="1"/>
  <c r="AE10302" i="1"/>
  <c r="AH10302" i="1"/>
  <c r="AD10303" i="1"/>
  <c r="AE10303" i="1"/>
  <c r="AH10303" i="1"/>
  <c r="AD10304" i="1"/>
  <c r="AE10304" i="1"/>
  <c r="AH10304" i="1"/>
  <c r="AD10305" i="1"/>
  <c r="AE10305" i="1"/>
  <c r="AH10305" i="1"/>
  <c r="AD10306" i="1"/>
  <c r="AE10306" i="1"/>
  <c r="AH10306" i="1"/>
  <c r="AD10307" i="1"/>
  <c r="AE10307" i="1"/>
  <c r="AH10307" i="1"/>
  <c r="AD10308" i="1"/>
  <c r="AE10308" i="1"/>
  <c r="AH10308" i="1"/>
  <c r="AD10309" i="1"/>
  <c r="AE10309" i="1"/>
  <c r="AH10309" i="1"/>
  <c r="AD10310" i="1"/>
  <c r="AE10310" i="1"/>
  <c r="AH10310" i="1"/>
  <c r="AD10311" i="1"/>
  <c r="AE10311" i="1"/>
  <c r="AH10311" i="1"/>
  <c r="AD10312" i="1"/>
  <c r="AE10312" i="1"/>
  <c r="AH10312" i="1"/>
  <c r="AD10313" i="1"/>
  <c r="AE10313" i="1"/>
  <c r="AH10313" i="1"/>
  <c r="AD10314" i="1"/>
  <c r="AE10314" i="1"/>
  <c r="AH10314" i="1"/>
  <c r="AD10315" i="1"/>
  <c r="AE10315" i="1"/>
  <c r="AH10315" i="1"/>
  <c r="AD10316" i="1"/>
  <c r="AE10316" i="1"/>
  <c r="AH10316" i="1"/>
  <c r="AD10317" i="1"/>
  <c r="AE10317" i="1"/>
  <c r="AH10317" i="1"/>
  <c r="AD10318" i="1"/>
  <c r="AE10318" i="1"/>
  <c r="AH10318" i="1"/>
  <c r="AD10319" i="1"/>
  <c r="AE10319" i="1"/>
  <c r="AH10319" i="1"/>
  <c r="AD10320" i="1"/>
  <c r="AE10320" i="1"/>
  <c r="AH10320" i="1"/>
  <c r="AD10321" i="1"/>
  <c r="AE10321" i="1"/>
  <c r="AH10321" i="1"/>
  <c r="AD10322" i="1"/>
  <c r="AE10322" i="1"/>
  <c r="AH10322" i="1"/>
  <c r="AD10323" i="1"/>
  <c r="AE10323" i="1"/>
  <c r="AH10323" i="1"/>
  <c r="AD10324" i="1"/>
  <c r="AE10324" i="1"/>
  <c r="AH10324" i="1"/>
  <c r="AD10325" i="1"/>
  <c r="AE10325" i="1"/>
  <c r="AH10325" i="1"/>
  <c r="AD10326" i="1"/>
  <c r="AE10326" i="1"/>
  <c r="AH10326" i="1"/>
  <c r="AD10327" i="1"/>
  <c r="AE10327" i="1"/>
  <c r="AH10327" i="1"/>
  <c r="AD10328" i="1"/>
  <c r="AE10328" i="1"/>
  <c r="AH10328" i="1"/>
  <c r="AD10329" i="1"/>
  <c r="AE10329" i="1"/>
  <c r="AH10329" i="1"/>
  <c r="AD10330" i="1"/>
  <c r="AE10330" i="1"/>
  <c r="AH10330" i="1"/>
  <c r="AD10331" i="1"/>
  <c r="AE10331" i="1"/>
  <c r="AH10331" i="1"/>
  <c r="AD10332" i="1"/>
  <c r="AE10332" i="1"/>
  <c r="AH10332" i="1"/>
  <c r="AD10333" i="1"/>
  <c r="AE10333" i="1"/>
  <c r="AH10333" i="1"/>
  <c r="AD10334" i="1"/>
  <c r="AE10334" i="1"/>
  <c r="AH10334" i="1"/>
  <c r="AD10335" i="1"/>
  <c r="AE10335" i="1"/>
  <c r="AH10335" i="1"/>
  <c r="AD10336" i="1"/>
  <c r="AE10336" i="1"/>
  <c r="AH10336" i="1"/>
  <c r="AD10337" i="1"/>
  <c r="AE10337" i="1"/>
  <c r="AH10337" i="1"/>
  <c r="AD10338" i="1"/>
  <c r="AE10338" i="1"/>
  <c r="AH10338" i="1"/>
  <c r="AD10339" i="1"/>
  <c r="AE10339" i="1"/>
  <c r="AH10339" i="1"/>
  <c r="AD10340" i="1"/>
  <c r="AE10340" i="1"/>
  <c r="AH10340" i="1"/>
  <c r="AD10341" i="1"/>
  <c r="AE10341" i="1"/>
  <c r="AH10341" i="1"/>
  <c r="AD10342" i="1"/>
  <c r="AE10342" i="1"/>
  <c r="AH10342" i="1"/>
  <c r="AD10343" i="1"/>
  <c r="AE10343" i="1"/>
  <c r="AH10343" i="1"/>
  <c r="AD10344" i="1"/>
  <c r="AE10344" i="1"/>
  <c r="AH10344" i="1"/>
  <c r="AD10345" i="1"/>
  <c r="AE10345" i="1"/>
  <c r="AH10345" i="1"/>
  <c r="AD10346" i="1"/>
  <c r="AE10346" i="1"/>
  <c r="AH10346" i="1"/>
  <c r="AD10347" i="1"/>
  <c r="AE10347" i="1"/>
  <c r="AH10347" i="1"/>
  <c r="AD10348" i="1"/>
  <c r="AE10348" i="1"/>
  <c r="AH10348" i="1"/>
  <c r="AD10349" i="1"/>
  <c r="AE10349" i="1"/>
  <c r="AH10349" i="1"/>
  <c r="AD10350" i="1"/>
  <c r="AE10350" i="1"/>
  <c r="AH10350" i="1"/>
  <c r="AD10351" i="1"/>
  <c r="AE10351" i="1"/>
  <c r="AH10351" i="1"/>
  <c r="AD10352" i="1"/>
  <c r="AE10352" i="1"/>
  <c r="AH10352" i="1"/>
  <c r="AD10353" i="1"/>
  <c r="AE10353" i="1"/>
  <c r="AH10353" i="1"/>
  <c r="AD10354" i="1"/>
  <c r="AE10354" i="1"/>
  <c r="AH10354" i="1"/>
  <c r="AD10355" i="1"/>
  <c r="AE10355" i="1"/>
  <c r="AH10355" i="1"/>
  <c r="AD10356" i="1"/>
  <c r="AE10356" i="1"/>
  <c r="AH10356" i="1"/>
  <c r="AD10357" i="1"/>
  <c r="AE10357" i="1"/>
  <c r="AH10357" i="1"/>
  <c r="AD10358" i="1"/>
  <c r="AE10358" i="1"/>
  <c r="AH10358" i="1"/>
  <c r="AD10359" i="1"/>
  <c r="AE10359" i="1"/>
  <c r="AH10359" i="1"/>
  <c r="AD10360" i="1"/>
  <c r="AE10360" i="1"/>
  <c r="AH10360" i="1"/>
  <c r="AD10361" i="1"/>
  <c r="AE10361" i="1"/>
  <c r="AH10361" i="1"/>
  <c r="AD10362" i="1"/>
  <c r="AE10362" i="1"/>
  <c r="AH10362" i="1"/>
  <c r="AD10363" i="1"/>
  <c r="AE10363" i="1"/>
  <c r="AH10363" i="1"/>
  <c r="AD10364" i="1"/>
  <c r="AE10364" i="1"/>
  <c r="AH10364" i="1"/>
  <c r="AD10365" i="1"/>
  <c r="AE10365" i="1"/>
  <c r="AH10365" i="1"/>
  <c r="AD10366" i="1"/>
  <c r="AE10366" i="1"/>
  <c r="AH10366" i="1"/>
  <c r="AD10367" i="1"/>
  <c r="AE10367" i="1"/>
  <c r="AH10367" i="1"/>
  <c r="AD10368" i="1"/>
  <c r="AE10368" i="1"/>
  <c r="AH10368" i="1"/>
  <c r="AD10369" i="1"/>
  <c r="AE10369" i="1"/>
  <c r="AH10369" i="1"/>
  <c r="AD10370" i="1"/>
  <c r="AE10370" i="1"/>
  <c r="AH10370" i="1"/>
  <c r="AD10371" i="1"/>
  <c r="AE10371" i="1"/>
  <c r="AH10371" i="1"/>
  <c r="AD10372" i="1"/>
  <c r="AE10372" i="1"/>
  <c r="AH10372" i="1"/>
  <c r="AD10373" i="1"/>
  <c r="AE10373" i="1"/>
  <c r="AH10373" i="1"/>
  <c r="AD10374" i="1"/>
  <c r="AE10374" i="1"/>
  <c r="AH10374" i="1"/>
  <c r="AD10375" i="1"/>
  <c r="AE10375" i="1"/>
  <c r="AH10375" i="1"/>
  <c r="AD10376" i="1"/>
  <c r="AE10376" i="1"/>
  <c r="AH10376" i="1"/>
  <c r="AD10377" i="1"/>
  <c r="AE10377" i="1"/>
  <c r="AH10377" i="1"/>
  <c r="AD10378" i="1"/>
  <c r="AE10378" i="1"/>
  <c r="AH10378" i="1"/>
  <c r="AD10379" i="1"/>
  <c r="AE10379" i="1"/>
  <c r="AH10379" i="1"/>
  <c r="AD10380" i="1"/>
  <c r="AE10380" i="1"/>
  <c r="AH10380" i="1"/>
  <c r="AD10381" i="1"/>
  <c r="AE10381" i="1"/>
  <c r="AH10381" i="1"/>
  <c r="AD10382" i="1"/>
  <c r="AE10382" i="1"/>
  <c r="AH10382" i="1"/>
  <c r="AD10383" i="1"/>
  <c r="AE10383" i="1"/>
  <c r="AH10383" i="1"/>
  <c r="AD10384" i="1"/>
  <c r="AE10384" i="1"/>
  <c r="AH10384" i="1"/>
  <c r="AD10385" i="1"/>
  <c r="AE10385" i="1"/>
  <c r="AH10385" i="1"/>
  <c r="AD10386" i="1"/>
  <c r="AE10386" i="1"/>
  <c r="AH10386" i="1"/>
  <c r="AD10387" i="1"/>
  <c r="AE10387" i="1"/>
  <c r="AH10387" i="1"/>
  <c r="AD10388" i="1"/>
  <c r="AE10388" i="1"/>
  <c r="AH10388" i="1"/>
  <c r="AD10389" i="1"/>
  <c r="AE10389" i="1"/>
  <c r="AH10389" i="1"/>
  <c r="AD10390" i="1"/>
  <c r="AE10390" i="1"/>
  <c r="AH10390" i="1"/>
  <c r="AD10391" i="1"/>
  <c r="AE10391" i="1"/>
  <c r="AH10391" i="1"/>
  <c r="AD10392" i="1"/>
  <c r="AE10392" i="1"/>
  <c r="AH10392" i="1"/>
  <c r="AD10393" i="1"/>
  <c r="AE10393" i="1"/>
  <c r="AH10393" i="1"/>
  <c r="AD10394" i="1"/>
  <c r="AE10394" i="1"/>
  <c r="AH10394" i="1"/>
  <c r="AD10395" i="1"/>
  <c r="AE10395" i="1"/>
  <c r="AH10395" i="1"/>
  <c r="AD10396" i="1"/>
  <c r="AE10396" i="1"/>
  <c r="AH10396" i="1"/>
  <c r="AD10397" i="1"/>
  <c r="AE10397" i="1"/>
  <c r="AH10397" i="1"/>
  <c r="AD10398" i="1"/>
  <c r="AE10398" i="1"/>
  <c r="AH10398" i="1"/>
  <c r="AD10399" i="1"/>
  <c r="AE10399" i="1"/>
  <c r="AH10399" i="1"/>
  <c r="AD10400" i="1"/>
  <c r="AE10400" i="1"/>
  <c r="AH10400" i="1"/>
  <c r="AD10401" i="1"/>
  <c r="AE10401" i="1"/>
  <c r="AH10401" i="1"/>
  <c r="AD10402" i="1"/>
  <c r="AE10402" i="1"/>
  <c r="AH10402" i="1"/>
  <c r="AD10403" i="1"/>
  <c r="AE10403" i="1"/>
  <c r="AH10403" i="1"/>
  <c r="AD10404" i="1"/>
  <c r="AE10404" i="1"/>
  <c r="AH10404" i="1"/>
  <c r="AD10405" i="1"/>
  <c r="AE10405" i="1"/>
  <c r="AH10405" i="1"/>
  <c r="AD10406" i="1"/>
  <c r="AE10406" i="1"/>
  <c r="AH10406" i="1"/>
  <c r="AD10407" i="1"/>
  <c r="AE10407" i="1"/>
  <c r="AH10407" i="1"/>
  <c r="AD10408" i="1"/>
  <c r="AE10408" i="1"/>
  <c r="AH10408" i="1"/>
  <c r="AD10409" i="1"/>
  <c r="AE10409" i="1"/>
  <c r="AH10409" i="1"/>
  <c r="AD10410" i="1"/>
  <c r="AE10410" i="1"/>
  <c r="AH10410" i="1"/>
  <c r="AD10411" i="1"/>
  <c r="AE10411" i="1"/>
  <c r="AH10411" i="1"/>
  <c r="AD10412" i="1"/>
  <c r="AE10412" i="1"/>
  <c r="AH10412" i="1"/>
  <c r="AD10413" i="1"/>
  <c r="AE10413" i="1"/>
  <c r="AH10413" i="1"/>
  <c r="AD10414" i="1"/>
  <c r="AE10414" i="1"/>
  <c r="AH10414" i="1"/>
  <c r="AD10415" i="1"/>
  <c r="AE10415" i="1"/>
  <c r="AH10415" i="1"/>
  <c r="AD10416" i="1"/>
  <c r="AE10416" i="1"/>
  <c r="AH10416" i="1"/>
  <c r="AD10417" i="1"/>
  <c r="AE10417" i="1"/>
  <c r="AH10417" i="1"/>
  <c r="AD10418" i="1"/>
  <c r="AE10418" i="1"/>
  <c r="AH10418" i="1"/>
  <c r="AD10419" i="1"/>
  <c r="AE10419" i="1"/>
  <c r="AH10419" i="1"/>
  <c r="AD10420" i="1"/>
  <c r="AE10420" i="1"/>
  <c r="AH10420" i="1"/>
  <c r="AD10421" i="1"/>
  <c r="AE10421" i="1"/>
  <c r="AH10421" i="1"/>
  <c r="AD10422" i="1"/>
  <c r="AE10422" i="1"/>
  <c r="AH10422" i="1"/>
  <c r="AD10423" i="1"/>
  <c r="AE10423" i="1"/>
  <c r="AH10423" i="1"/>
  <c r="AD10424" i="1"/>
  <c r="AE10424" i="1"/>
  <c r="AH10424" i="1"/>
  <c r="AD10425" i="1"/>
  <c r="AE10425" i="1"/>
  <c r="AH10425" i="1"/>
  <c r="AD10426" i="1"/>
  <c r="AE10426" i="1"/>
  <c r="AH10426" i="1"/>
  <c r="AD10427" i="1"/>
  <c r="AE10427" i="1"/>
  <c r="AH10427" i="1"/>
  <c r="AD10428" i="1"/>
  <c r="AE10428" i="1"/>
  <c r="AH10428" i="1"/>
  <c r="AD10429" i="1"/>
  <c r="AE10429" i="1"/>
  <c r="AH10429" i="1"/>
  <c r="AD10430" i="1"/>
  <c r="AE10430" i="1"/>
  <c r="AH10430" i="1"/>
  <c r="AD10431" i="1"/>
  <c r="AE10431" i="1"/>
  <c r="AH10431" i="1"/>
  <c r="AD10432" i="1"/>
  <c r="AE10432" i="1"/>
  <c r="AH10432" i="1"/>
  <c r="AD10433" i="1"/>
  <c r="AE10433" i="1"/>
  <c r="AH10433" i="1"/>
  <c r="AD10434" i="1"/>
  <c r="AE10434" i="1"/>
  <c r="AH10434" i="1"/>
  <c r="AD10435" i="1"/>
  <c r="AE10435" i="1"/>
  <c r="AH10435" i="1"/>
  <c r="AD10436" i="1"/>
  <c r="AE10436" i="1"/>
  <c r="AH10436" i="1"/>
  <c r="AD10437" i="1"/>
  <c r="AE10437" i="1"/>
  <c r="AH10437" i="1"/>
  <c r="AD10438" i="1"/>
  <c r="AE10438" i="1"/>
  <c r="AH10438" i="1"/>
  <c r="AD10439" i="1"/>
  <c r="AE10439" i="1"/>
  <c r="AH10439" i="1"/>
  <c r="AD10440" i="1"/>
  <c r="AE10440" i="1"/>
  <c r="AH10440" i="1"/>
  <c r="AD10441" i="1"/>
  <c r="AE10441" i="1"/>
  <c r="AH10441" i="1"/>
  <c r="AD10442" i="1"/>
  <c r="AE10442" i="1"/>
  <c r="AH10442" i="1"/>
  <c r="AD10443" i="1"/>
  <c r="AE10443" i="1"/>
  <c r="AH10443" i="1"/>
  <c r="AD10444" i="1"/>
  <c r="AE10444" i="1"/>
  <c r="AH10444" i="1"/>
  <c r="AD10445" i="1"/>
  <c r="AE10445" i="1"/>
  <c r="AH10445" i="1"/>
  <c r="AD10446" i="1"/>
  <c r="AE10446" i="1"/>
  <c r="AH10446" i="1"/>
  <c r="AD10447" i="1"/>
  <c r="AE10447" i="1"/>
  <c r="AH10447" i="1"/>
  <c r="AD10448" i="1"/>
  <c r="AE10448" i="1"/>
  <c r="AH10448" i="1"/>
  <c r="AD10449" i="1"/>
  <c r="AE10449" i="1"/>
  <c r="AH10449" i="1"/>
  <c r="AD10450" i="1"/>
  <c r="AE10450" i="1"/>
  <c r="AH10450" i="1"/>
  <c r="AD10451" i="1"/>
  <c r="AE10451" i="1"/>
  <c r="AH10451" i="1"/>
  <c r="AD10452" i="1"/>
  <c r="AE10452" i="1"/>
  <c r="AH10452" i="1"/>
  <c r="AD10453" i="1"/>
  <c r="AE10453" i="1"/>
  <c r="AH10453" i="1"/>
  <c r="AD10454" i="1"/>
  <c r="AE10454" i="1"/>
  <c r="AH10454" i="1"/>
  <c r="AD10455" i="1"/>
  <c r="AE10455" i="1"/>
  <c r="AH10455" i="1"/>
  <c r="AD10456" i="1"/>
  <c r="AE10456" i="1"/>
  <c r="AH10456" i="1"/>
  <c r="AD10457" i="1"/>
  <c r="AE10457" i="1"/>
  <c r="AH10457" i="1"/>
  <c r="AD10458" i="1"/>
  <c r="AE10458" i="1"/>
  <c r="AH10458" i="1"/>
  <c r="AD10459" i="1"/>
  <c r="AE10459" i="1"/>
  <c r="AH10459" i="1"/>
  <c r="AD10460" i="1"/>
  <c r="AE10460" i="1"/>
  <c r="AH10460" i="1"/>
  <c r="AD10461" i="1"/>
  <c r="AE10461" i="1"/>
  <c r="AH10461" i="1"/>
  <c r="AD10462" i="1"/>
  <c r="AE10462" i="1"/>
  <c r="AH10462" i="1"/>
  <c r="AD10463" i="1"/>
  <c r="AE10463" i="1"/>
  <c r="AH10463" i="1"/>
  <c r="AD10464" i="1"/>
  <c r="AE10464" i="1"/>
  <c r="AH10464" i="1"/>
  <c r="AD10465" i="1"/>
  <c r="AE10465" i="1"/>
  <c r="AH10465" i="1"/>
  <c r="AD10466" i="1"/>
  <c r="AE10466" i="1"/>
  <c r="AH10466" i="1"/>
  <c r="AD10467" i="1"/>
  <c r="AE10467" i="1"/>
  <c r="AH10467" i="1"/>
  <c r="AD10468" i="1"/>
  <c r="AE10468" i="1"/>
  <c r="AH10468" i="1"/>
  <c r="AD10469" i="1"/>
  <c r="AE10469" i="1"/>
  <c r="AH10469" i="1"/>
  <c r="AD10470" i="1"/>
  <c r="AE10470" i="1"/>
  <c r="AH10470" i="1"/>
  <c r="AD10471" i="1"/>
  <c r="AE10471" i="1"/>
  <c r="AH10471" i="1"/>
  <c r="AD10472" i="1"/>
  <c r="AE10472" i="1"/>
  <c r="AH10472" i="1"/>
  <c r="AD10473" i="1"/>
  <c r="AE10473" i="1"/>
  <c r="AH10473" i="1"/>
  <c r="AD10474" i="1"/>
  <c r="AE10474" i="1"/>
  <c r="AH10474" i="1"/>
  <c r="AD10475" i="1"/>
  <c r="AE10475" i="1"/>
  <c r="AH10475" i="1"/>
  <c r="AD10476" i="1"/>
  <c r="AE10476" i="1"/>
  <c r="AH10476" i="1"/>
  <c r="AD10477" i="1"/>
  <c r="AE10477" i="1"/>
  <c r="AH10477" i="1"/>
  <c r="AD10478" i="1"/>
  <c r="AE10478" i="1"/>
  <c r="AH10478" i="1"/>
  <c r="AD10479" i="1"/>
  <c r="AE10479" i="1"/>
  <c r="AH10479" i="1"/>
  <c r="AD10480" i="1"/>
  <c r="AE10480" i="1"/>
  <c r="AH10480" i="1"/>
  <c r="AD10481" i="1"/>
  <c r="AE10481" i="1"/>
  <c r="AH10481" i="1"/>
  <c r="AD10482" i="1"/>
  <c r="AE10482" i="1"/>
  <c r="AH10482" i="1"/>
  <c r="AD10483" i="1"/>
  <c r="AE10483" i="1"/>
  <c r="AH10483" i="1"/>
  <c r="AD10484" i="1"/>
  <c r="AE10484" i="1"/>
  <c r="AH10484" i="1"/>
  <c r="AD10485" i="1"/>
  <c r="AE10485" i="1"/>
  <c r="AH10485" i="1"/>
  <c r="AD10486" i="1"/>
  <c r="AE10486" i="1"/>
  <c r="AH10486" i="1"/>
  <c r="AD10487" i="1"/>
  <c r="AE10487" i="1"/>
  <c r="AH10487" i="1"/>
  <c r="AD10488" i="1"/>
  <c r="AE10488" i="1"/>
  <c r="AH10488" i="1"/>
  <c r="AD10489" i="1"/>
  <c r="AE10489" i="1"/>
  <c r="AH10489" i="1"/>
  <c r="AD10490" i="1"/>
  <c r="AE10490" i="1"/>
  <c r="AH10490" i="1"/>
  <c r="AD10491" i="1"/>
  <c r="AE10491" i="1"/>
  <c r="AH10491" i="1"/>
  <c r="AD10492" i="1"/>
  <c r="AE10492" i="1"/>
  <c r="AH10492" i="1"/>
  <c r="AD10493" i="1"/>
  <c r="AE10493" i="1"/>
  <c r="AH10493" i="1"/>
  <c r="AD10494" i="1"/>
  <c r="AE10494" i="1"/>
  <c r="AH10494" i="1"/>
  <c r="AD10495" i="1"/>
  <c r="AE10495" i="1"/>
  <c r="AH10495" i="1"/>
  <c r="AD10496" i="1"/>
  <c r="AE10496" i="1"/>
  <c r="AH10496" i="1"/>
  <c r="AD10497" i="1"/>
  <c r="AE10497" i="1"/>
  <c r="AH10497" i="1"/>
  <c r="AD10498" i="1"/>
  <c r="AE10498" i="1"/>
  <c r="AH10498" i="1"/>
  <c r="AD10499" i="1"/>
  <c r="AE10499" i="1"/>
  <c r="AH10499" i="1"/>
  <c r="AD10500" i="1"/>
  <c r="AE10500" i="1"/>
  <c r="AH10500" i="1"/>
  <c r="AD10501" i="1"/>
  <c r="AE10501" i="1"/>
  <c r="AH10501" i="1"/>
  <c r="AD10502" i="1"/>
  <c r="AE10502" i="1"/>
  <c r="AH10502" i="1"/>
  <c r="AD10503" i="1"/>
  <c r="AE10503" i="1"/>
  <c r="AH10503" i="1"/>
  <c r="AD10504" i="1"/>
  <c r="AE10504" i="1"/>
  <c r="AH10504" i="1"/>
  <c r="AD10505" i="1"/>
  <c r="AE10505" i="1"/>
  <c r="AH10505" i="1"/>
  <c r="AD10506" i="1"/>
  <c r="AE10506" i="1"/>
  <c r="AH10506" i="1"/>
  <c r="AD10507" i="1"/>
  <c r="AE10507" i="1"/>
  <c r="AH10507" i="1"/>
  <c r="AD10508" i="1"/>
  <c r="AE10508" i="1"/>
  <c r="AH10508" i="1"/>
  <c r="AD10509" i="1"/>
  <c r="AE10509" i="1"/>
  <c r="AH10509" i="1"/>
  <c r="AD10510" i="1"/>
  <c r="AE10510" i="1"/>
  <c r="AH10510" i="1"/>
  <c r="AD10511" i="1"/>
  <c r="AE10511" i="1"/>
  <c r="AH10511" i="1"/>
  <c r="AD10512" i="1"/>
  <c r="AE10512" i="1"/>
  <c r="AH10512" i="1"/>
  <c r="AD10513" i="1"/>
  <c r="AE10513" i="1"/>
  <c r="AH10513" i="1"/>
  <c r="AD10514" i="1"/>
  <c r="AE10514" i="1"/>
  <c r="AH10514" i="1"/>
  <c r="AD10515" i="1"/>
  <c r="AE10515" i="1"/>
  <c r="AH10515" i="1"/>
  <c r="AD10516" i="1"/>
  <c r="AE10516" i="1"/>
  <c r="AH10516" i="1"/>
  <c r="AD10517" i="1"/>
  <c r="AE10517" i="1"/>
  <c r="AH10517" i="1"/>
  <c r="AD10518" i="1"/>
  <c r="AE10518" i="1"/>
  <c r="AH10518" i="1"/>
  <c r="AD10519" i="1"/>
  <c r="AE10519" i="1"/>
  <c r="AH10519" i="1"/>
  <c r="AD10520" i="1"/>
  <c r="AE10520" i="1"/>
  <c r="AH10520" i="1"/>
  <c r="AD10521" i="1"/>
  <c r="AE10521" i="1"/>
  <c r="AH10521" i="1"/>
  <c r="AD10522" i="1"/>
  <c r="AE10522" i="1"/>
  <c r="AH10522" i="1"/>
  <c r="AD10523" i="1"/>
  <c r="AE10523" i="1"/>
  <c r="AH10523" i="1"/>
  <c r="AD10524" i="1"/>
  <c r="AE10524" i="1"/>
  <c r="AH10524" i="1"/>
  <c r="AD10525" i="1"/>
  <c r="AE10525" i="1"/>
  <c r="AH10525" i="1"/>
  <c r="AD10526" i="1"/>
  <c r="AE10526" i="1"/>
  <c r="AH10526" i="1"/>
  <c r="AD10527" i="1"/>
  <c r="AE10527" i="1"/>
  <c r="AH10527" i="1"/>
  <c r="AD10528" i="1"/>
  <c r="AE10528" i="1"/>
  <c r="AH10528" i="1"/>
  <c r="AD10529" i="1"/>
  <c r="AE10529" i="1"/>
  <c r="AH10529" i="1"/>
  <c r="AD10530" i="1"/>
  <c r="AE10530" i="1"/>
  <c r="AH10530" i="1"/>
  <c r="AD10531" i="1"/>
  <c r="AE10531" i="1"/>
  <c r="AH10531" i="1"/>
  <c r="AD10532" i="1"/>
  <c r="AE10532" i="1"/>
  <c r="AH10532" i="1"/>
  <c r="AD10533" i="1"/>
  <c r="AE10533" i="1"/>
  <c r="AH10533" i="1"/>
  <c r="AD10534" i="1"/>
  <c r="AE10534" i="1"/>
  <c r="AH10534" i="1"/>
  <c r="AD10535" i="1"/>
  <c r="AE10535" i="1"/>
  <c r="AH10535" i="1"/>
  <c r="AD10536" i="1"/>
  <c r="AE10536" i="1"/>
  <c r="AH10536" i="1"/>
  <c r="AD10537" i="1"/>
  <c r="AE10537" i="1"/>
  <c r="AH10537" i="1"/>
  <c r="AD10538" i="1"/>
  <c r="AE10538" i="1"/>
  <c r="AH10538" i="1"/>
  <c r="AD10539" i="1"/>
  <c r="AE10539" i="1"/>
  <c r="AH10539" i="1"/>
  <c r="AD10540" i="1"/>
  <c r="AE10540" i="1"/>
  <c r="AH10540" i="1"/>
  <c r="AD10541" i="1"/>
  <c r="AE10541" i="1"/>
  <c r="AH10541" i="1"/>
  <c r="AD10542" i="1"/>
  <c r="AE10542" i="1"/>
  <c r="AH10542" i="1"/>
  <c r="AD10543" i="1"/>
  <c r="AE10543" i="1"/>
  <c r="AH10543" i="1"/>
  <c r="AD10544" i="1"/>
  <c r="AE10544" i="1"/>
  <c r="AH10544" i="1"/>
  <c r="AD10545" i="1"/>
  <c r="AE10545" i="1"/>
  <c r="AH10545" i="1"/>
  <c r="AD10546" i="1"/>
  <c r="AE10546" i="1"/>
  <c r="AH10546" i="1"/>
  <c r="AD10547" i="1"/>
  <c r="AE10547" i="1"/>
  <c r="AH10547" i="1"/>
  <c r="AD10548" i="1"/>
  <c r="AE10548" i="1"/>
  <c r="AH10548" i="1"/>
  <c r="AD10549" i="1"/>
  <c r="AE10549" i="1"/>
  <c r="AH10549" i="1"/>
  <c r="AD10550" i="1"/>
  <c r="AE10550" i="1"/>
  <c r="AH10550" i="1"/>
  <c r="AD10551" i="1"/>
  <c r="AE10551" i="1"/>
  <c r="AH10551" i="1"/>
  <c r="AD10552" i="1"/>
  <c r="AE10552" i="1"/>
  <c r="AH10552" i="1"/>
  <c r="AD10553" i="1"/>
  <c r="AE10553" i="1"/>
  <c r="AH10553" i="1"/>
  <c r="AD10554" i="1"/>
  <c r="AE10554" i="1"/>
  <c r="AH10554" i="1"/>
  <c r="AD10555" i="1"/>
  <c r="AE10555" i="1"/>
  <c r="AH10555" i="1"/>
  <c r="AD10556" i="1"/>
  <c r="AE10556" i="1"/>
  <c r="AH10556" i="1"/>
  <c r="AD10557" i="1"/>
  <c r="AE10557" i="1"/>
  <c r="AH10557" i="1"/>
  <c r="AD10558" i="1"/>
  <c r="AE10558" i="1"/>
  <c r="AH10558" i="1"/>
  <c r="AD10559" i="1"/>
  <c r="AE10559" i="1"/>
  <c r="AH10559" i="1"/>
  <c r="AD10560" i="1"/>
  <c r="AE10560" i="1"/>
  <c r="AH10560" i="1"/>
  <c r="AD10561" i="1"/>
  <c r="AE10561" i="1"/>
  <c r="AH10561" i="1"/>
  <c r="AD10562" i="1"/>
  <c r="AE10562" i="1"/>
  <c r="AH10562" i="1"/>
  <c r="AD10563" i="1"/>
  <c r="AE10563" i="1"/>
  <c r="AH10563" i="1"/>
  <c r="AD10564" i="1"/>
  <c r="AE10564" i="1"/>
  <c r="AH10564" i="1"/>
  <c r="AD10565" i="1"/>
  <c r="AE10565" i="1"/>
  <c r="AH10565" i="1"/>
  <c r="AD10566" i="1"/>
  <c r="AE10566" i="1"/>
  <c r="AH10566" i="1"/>
  <c r="AD10567" i="1"/>
  <c r="AE10567" i="1"/>
  <c r="AH10567" i="1"/>
  <c r="AD10568" i="1"/>
  <c r="AE10568" i="1"/>
  <c r="AH10568" i="1"/>
  <c r="AD10569" i="1"/>
  <c r="AE10569" i="1"/>
  <c r="AH10569" i="1"/>
  <c r="AD10570" i="1"/>
  <c r="AE10570" i="1"/>
  <c r="AH10570" i="1"/>
  <c r="AD10571" i="1"/>
  <c r="AE10571" i="1"/>
  <c r="AH10571" i="1"/>
  <c r="AD10572" i="1"/>
  <c r="AE10572" i="1"/>
  <c r="AH10572" i="1"/>
  <c r="AD10573" i="1"/>
  <c r="AE10573" i="1"/>
  <c r="AH10573" i="1"/>
  <c r="AD10574" i="1"/>
  <c r="AE10574" i="1"/>
  <c r="AH10574" i="1"/>
  <c r="AD10575" i="1"/>
  <c r="AE10575" i="1"/>
  <c r="AH10575" i="1"/>
  <c r="AD10576" i="1"/>
  <c r="AE10576" i="1"/>
  <c r="AH10576" i="1"/>
  <c r="AD10577" i="1"/>
  <c r="AE10577" i="1"/>
  <c r="AH10577" i="1"/>
  <c r="AD10578" i="1"/>
  <c r="AE10578" i="1"/>
  <c r="AH10578" i="1"/>
  <c r="AD10579" i="1"/>
  <c r="AE10579" i="1"/>
  <c r="AH10579" i="1"/>
  <c r="AD10580" i="1"/>
  <c r="AE10580" i="1"/>
  <c r="AH10580" i="1"/>
  <c r="AD10581" i="1"/>
  <c r="AE10581" i="1"/>
  <c r="AH10581" i="1"/>
  <c r="AD10582" i="1"/>
  <c r="AE10582" i="1"/>
  <c r="AH10582" i="1"/>
  <c r="AD10583" i="1"/>
  <c r="AE10583" i="1"/>
  <c r="AH10583" i="1"/>
  <c r="AD10584" i="1"/>
  <c r="AE10584" i="1"/>
  <c r="AH10584" i="1"/>
  <c r="AD10585" i="1"/>
  <c r="AE10585" i="1"/>
  <c r="AH10585" i="1"/>
  <c r="AD10586" i="1"/>
  <c r="AE10586" i="1"/>
  <c r="AH10586" i="1"/>
  <c r="AD10587" i="1"/>
  <c r="AE10587" i="1"/>
  <c r="AH10587" i="1"/>
  <c r="AD10588" i="1"/>
  <c r="AE10588" i="1"/>
  <c r="AH10588" i="1"/>
  <c r="AD10589" i="1"/>
  <c r="AE10589" i="1"/>
  <c r="AH10589" i="1"/>
  <c r="AD10590" i="1"/>
  <c r="AE10590" i="1"/>
  <c r="AH10590" i="1"/>
  <c r="AD10591" i="1"/>
  <c r="AE10591" i="1"/>
  <c r="AH10591" i="1"/>
  <c r="AD10592" i="1"/>
  <c r="AE10592" i="1"/>
  <c r="AH10592" i="1"/>
  <c r="AD10593" i="1"/>
  <c r="AE10593" i="1"/>
  <c r="AH10593" i="1"/>
  <c r="AD10594" i="1"/>
  <c r="AE10594" i="1"/>
  <c r="AH10594" i="1"/>
  <c r="AD10595" i="1"/>
  <c r="AE10595" i="1"/>
  <c r="AH10595" i="1"/>
  <c r="AD10596" i="1"/>
  <c r="AE10596" i="1"/>
  <c r="AH10596" i="1"/>
  <c r="AD10597" i="1"/>
  <c r="AE10597" i="1"/>
  <c r="AH10597" i="1"/>
  <c r="AD10598" i="1"/>
  <c r="AE10598" i="1"/>
  <c r="AH10598" i="1"/>
  <c r="AD10599" i="1"/>
  <c r="AE10599" i="1"/>
  <c r="AH10599" i="1"/>
  <c r="AD10600" i="1"/>
  <c r="AE10600" i="1"/>
  <c r="AH10600" i="1"/>
  <c r="AD10601" i="1"/>
  <c r="AE10601" i="1"/>
  <c r="AH10601" i="1"/>
  <c r="AD10602" i="1"/>
  <c r="AE10602" i="1"/>
  <c r="AH10602" i="1"/>
  <c r="AD10603" i="1"/>
  <c r="AE10603" i="1"/>
  <c r="AH10603" i="1"/>
  <c r="AD10604" i="1"/>
  <c r="AE10604" i="1"/>
  <c r="AH10604" i="1"/>
  <c r="AD10605" i="1"/>
  <c r="AE10605" i="1"/>
  <c r="AH10605" i="1"/>
  <c r="AD10606" i="1"/>
  <c r="AE10606" i="1"/>
  <c r="AH10606" i="1"/>
  <c r="AD10607" i="1"/>
  <c r="AE10607" i="1"/>
  <c r="AH10607" i="1"/>
  <c r="AD10608" i="1"/>
  <c r="AE10608" i="1"/>
  <c r="AH10608" i="1"/>
  <c r="AD10609" i="1"/>
  <c r="AE10609" i="1"/>
  <c r="AH10609" i="1"/>
  <c r="AD10610" i="1"/>
  <c r="AE10610" i="1"/>
  <c r="AH10610" i="1"/>
  <c r="AD10611" i="1"/>
  <c r="AE10611" i="1"/>
  <c r="AH10611" i="1"/>
  <c r="AD10612" i="1"/>
  <c r="AE10612" i="1"/>
  <c r="AH10612" i="1"/>
  <c r="AD10613" i="1"/>
  <c r="AE10613" i="1"/>
  <c r="AH10613" i="1"/>
  <c r="AD10614" i="1"/>
  <c r="AE10614" i="1"/>
  <c r="AH10614" i="1"/>
  <c r="AD10615" i="1"/>
  <c r="AE10615" i="1"/>
  <c r="AH10615" i="1"/>
  <c r="AD10616" i="1"/>
  <c r="AE10616" i="1"/>
  <c r="AH10616" i="1"/>
  <c r="AD10617" i="1"/>
  <c r="AE10617" i="1"/>
  <c r="AH10617" i="1"/>
  <c r="AD10618" i="1"/>
  <c r="AE10618" i="1"/>
  <c r="AH10618" i="1"/>
  <c r="AD10619" i="1"/>
  <c r="AE10619" i="1"/>
  <c r="AH10619" i="1"/>
  <c r="AD10620" i="1"/>
  <c r="AE10620" i="1"/>
  <c r="AH10620" i="1"/>
  <c r="AD10621" i="1"/>
  <c r="AE10621" i="1"/>
  <c r="AH10621" i="1"/>
  <c r="AD10622" i="1"/>
  <c r="AE10622" i="1"/>
  <c r="AH10622" i="1"/>
  <c r="AD10623" i="1"/>
  <c r="AE10623" i="1"/>
  <c r="AH10623" i="1"/>
  <c r="AD10624" i="1"/>
  <c r="AE10624" i="1"/>
  <c r="AH10624" i="1"/>
  <c r="AD10625" i="1"/>
  <c r="AE10625" i="1"/>
  <c r="AH10625" i="1"/>
  <c r="AD10626" i="1"/>
  <c r="AE10626" i="1"/>
  <c r="AH10626" i="1"/>
  <c r="AD10627" i="1"/>
  <c r="AE10627" i="1"/>
  <c r="AH10627" i="1"/>
  <c r="AD10628" i="1"/>
  <c r="AE10628" i="1"/>
  <c r="AH10628" i="1"/>
  <c r="AD10629" i="1"/>
  <c r="AE10629" i="1"/>
  <c r="AH10629" i="1"/>
  <c r="AD10630" i="1"/>
  <c r="AE10630" i="1"/>
  <c r="AH10630" i="1"/>
  <c r="AD10631" i="1"/>
  <c r="AE10631" i="1"/>
  <c r="AH10631" i="1"/>
  <c r="AD10632" i="1"/>
  <c r="AE10632" i="1"/>
  <c r="AH10632" i="1"/>
  <c r="AD10633" i="1"/>
  <c r="AE10633" i="1"/>
  <c r="AH10633" i="1"/>
  <c r="AD10634" i="1"/>
  <c r="AE10634" i="1"/>
  <c r="AH10634" i="1"/>
  <c r="AD10635" i="1"/>
  <c r="AE10635" i="1"/>
  <c r="AH10635" i="1"/>
  <c r="AD10636" i="1"/>
  <c r="AE10636" i="1"/>
  <c r="AH10636" i="1"/>
  <c r="AD10637" i="1"/>
  <c r="AE10637" i="1"/>
  <c r="AH10637" i="1"/>
  <c r="AD10638" i="1"/>
  <c r="AE10638" i="1"/>
  <c r="AH10638" i="1"/>
  <c r="AD10639" i="1"/>
  <c r="AE10639" i="1"/>
  <c r="AH10639" i="1"/>
  <c r="AD10640" i="1"/>
  <c r="AE10640" i="1"/>
  <c r="AH10640" i="1"/>
  <c r="AD10641" i="1"/>
  <c r="AE10641" i="1"/>
  <c r="AH10641" i="1"/>
  <c r="AD10642" i="1"/>
  <c r="AE10642" i="1"/>
  <c r="AH10642" i="1"/>
  <c r="AD10643" i="1"/>
  <c r="AE10643" i="1"/>
  <c r="AH10643" i="1"/>
  <c r="AD10644" i="1"/>
  <c r="AE10644" i="1"/>
  <c r="AH10644" i="1"/>
  <c r="AD10645" i="1"/>
  <c r="AE10645" i="1"/>
  <c r="AH10645" i="1"/>
  <c r="AD10646" i="1"/>
  <c r="AE10646" i="1"/>
  <c r="AH10646" i="1"/>
  <c r="AD10647" i="1"/>
  <c r="AE10647" i="1"/>
  <c r="AH10647" i="1"/>
  <c r="AD10648" i="1"/>
  <c r="AE10648" i="1"/>
  <c r="AH10648" i="1"/>
  <c r="AD10649" i="1"/>
  <c r="AE10649" i="1"/>
  <c r="AH10649" i="1"/>
  <c r="AD10650" i="1"/>
  <c r="AE10650" i="1"/>
  <c r="AH10650" i="1"/>
  <c r="AD10651" i="1"/>
  <c r="AE10651" i="1"/>
  <c r="AH10651" i="1"/>
  <c r="AD10652" i="1"/>
  <c r="AE10652" i="1"/>
  <c r="AH10652" i="1"/>
  <c r="AD10653" i="1"/>
  <c r="AE10653" i="1"/>
  <c r="AH10653" i="1"/>
  <c r="AD10654" i="1"/>
  <c r="AE10654" i="1"/>
  <c r="AH10654" i="1"/>
  <c r="AD10655" i="1"/>
  <c r="AE10655" i="1"/>
  <c r="AH10655" i="1"/>
  <c r="AD10656" i="1"/>
  <c r="AE10656" i="1"/>
  <c r="AH10656" i="1"/>
  <c r="AD10657" i="1"/>
  <c r="AE10657" i="1"/>
  <c r="AH10657" i="1"/>
  <c r="AD10658" i="1"/>
  <c r="AE10658" i="1"/>
  <c r="AH10658" i="1"/>
  <c r="AD10659" i="1"/>
  <c r="AE10659" i="1"/>
  <c r="AH10659" i="1"/>
  <c r="AD10660" i="1"/>
  <c r="AE10660" i="1"/>
  <c r="AH10660" i="1"/>
  <c r="AD10661" i="1"/>
  <c r="AE10661" i="1"/>
  <c r="AH10661" i="1"/>
  <c r="AD10662" i="1"/>
  <c r="AE10662" i="1"/>
  <c r="AH10662" i="1"/>
  <c r="AD10663" i="1"/>
  <c r="AE10663" i="1"/>
  <c r="AH10663" i="1"/>
  <c r="AD10664" i="1"/>
  <c r="AE10664" i="1"/>
  <c r="AH10664" i="1"/>
  <c r="AD10665" i="1"/>
  <c r="AE10665" i="1"/>
  <c r="AH10665" i="1"/>
  <c r="AD10666" i="1"/>
  <c r="AE10666" i="1"/>
  <c r="AH10666" i="1"/>
  <c r="AD10667" i="1"/>
  <c r="AE10667" i="1"/>
  <c r="AH10667" i="1"/>
  <c r="AD10668" i="1"/>
  <c r="AE10668" i="1"/>
  <c r="AH10668" i="1"/>
  <c r="AD10669" i="1"/>
  <c r="AE10669" i="1"/>
  <c r="AH10669" i="1"/>
  <c r="AD10670" i="1"/>
  <c r="AE10670" i="1"/>
  <c r="AH10670" i="1"/>
  <c r="AD10671" i="1"/>
  <c r="AE10671" i="1"/>
  <c r="AH10671" i="1"/>
  <c r="AD10672" i="1"/>
  <c r="AE10672" i="1"/>
  <c r="AH10672" i="1"/>
  <c r="AD10673" i="1"/>
  <c r="AE10673" i="1"/>
  <c r="AH10673" i="1"/>
  <c r="AD10674" i="1"/>
  <c r="AE10674" i="1"/>
  <c r="AH10674" i="1"/>
  <c r="AD10675" i="1"/>
  <c r="AE10675" i="1"/>
  <c r="AH10675" i="1"/>
  <c r="AD10676" i="1"/>
  <c r="AE10676" i="1"/>
  <c r="AH10676" i="1"/>
  <c r="AD10677" i="1"/>
  <c r="AE10677" i="1"/>
  <c r="AH10677" i="1"/>
  <c r="AD10678" i="1"/>
  <c r="AE10678" i="1"/>
  <c r="AH10678" i="1"/>
  <c r="AD10679" i="1"/>
  <c r="AE10679" i="1"/>
  <c r="AH10679" i="1"/>
  <c r="AD10680" i="1"/>
  <c r="AE10680" i="1"/>
  <c r="AH10680" i="1"/>
  <c r="AD10681" i="1"/>
  <c r="AE10681" i="1"/>
  <c r="AH10681" i="1"/>
  <c r="AD10682" i="1"/>
  <c r="AE10682" i="1"/>
  <c r="AH10682" i="1"/>
  <c r="AD10683" i="1"/>
  <c r="AE10683" i="1"/>
  <c r="AH10683" i="1"/>
  <c r="AD10684" i="1"/>
  <c r="AE10684" i="1"/>
  <c r="AH10684" i="1"/>
  <c r="AD10685" i="1"/>
  <c r="AE10685" i="1"/>
  <c r="AH10685" i="1"/>
  <c r="AD10686" i="1"/>
  <c r="AE10686" i="1"/>
  <c r="AH10686" i="1"/>
  <c r="AD10687" i="1"/>
  <c r="AE10687" i="1"/>
  <c r="AH10687" i="1"/>
  <c r="AD10688" i="1"/>
  <c r="AE10688" i="1"/>
  <c r="AH10688" i="1"/>
  <c r="AD10689" i="1"/>
  <c r="AE10689" i="1"/>
  <c r="AH10689" i="1"/>
  <c r="AD10690" i="1"/>
  <c r="AE10690" i="1"/>
  <c r="AH10690" i="1"/>
  <c r="AD10691" i="1"/>
  <c r="AE10691" i="1"/>
  <c r="AH10691" i="1"/>
  <c r="AD10692" i="1"/>
  <c r="AE10692" i="1"/>
  <c r="AH10692" i="1"/>
  <c r="AD10693" i="1"/>
  <c r="AE10693" i="1"/>
  <c r="AH10693" i="1"/>
  <c r="AD10694" i="1"/>
  <c r="AE10694" i="1"/>
  <c r="AH10694" i="1"/>
  <c r="AD10695" i="1"/>
  <c r="AE10695" i="1"/>
  <c r="AH10695" i="1"/>
  <c r="AD10696" i="1"/>
  <c r="AE10696" i="1"/>
  <c r="AH10696" i="1"/>
  <c r="AD10697" i="1"/>
  <c r="AE10697" i="1"/>
  <c r="AH10697" i="1"/>
  <c r="AD10698" i="1"/>
  <c r="AE10698" i="1"/>
  <c r="AH10698" i="1"/>
  <c r="AD10699" i="1"/>
  <c r="AE10699" i="1"/>
  <c r="AH10699" i="1"/>
  <c r="AD10700" i="1"/>
  <c r="AE10700" i="1"/>
  <c r="AH10700" i="1"/>
  <c r="AD10701" i="1"/>
  <c r="AE10701" i="1"/>
  <c r="AH10701" i="1"/>
  <c r="AD10702" i="1"/>
  <c r="AE10702" i="1"/>
  <c r="AH10702" i="1"/>
  <c r="AD10703" i="1"/>
  <c r="AE10703" i="1"/>
  <c r="AH10703" i="1"/>
  <c r="AD10704" i="1"/>
  <c r="AE10704" i="1"/>
  <c r="AH10704" i="1"/>
  <c r="AD10705" i="1"/>
  <c r="AE10705" i="1"/>
  <c r="AH10705" i="1"/>
  <c r="AD10706" i="1"/>
  <c r="AE10706" i="1"/>
  <c r="AH10706" i="1"/>
  <c r="AD10707" i="1"/>
  <c r="AE10707" i="1"/>
  <c r="AH10707" i="1"/>
  <c r="AD10708" i="1"/>
  <c r="AE10708" i="1"/>
  <c r="AH10708" i="1"/>
  <c r="AD10709" i="1"/>
  <c r="AE10709" i="1"/>
  <c r="AH10709" i="1"/>
  <c r="AD10710" i="1"/>
  <c r="AE10710" i="1"/>
  <c r="AH10710" i="1"/>
  <c r="AD10711" i="1"/>
  <c r="AE10711" i="1"/>
  <c r="AH10711" i="1"/>
  <c r="AD10712" i="1"/>
  <c r="AE10712" i="1"/>
  <c r="AH10712" i="1"/>
  <c r="AD10713" i="1"/>
  <c r="AE10713" i="1"/>
  <c r="AH10713" i="1"/>
  <c r="AD10714" i="1"/>
  <c r="AE10714" i="1"/>
  <c r="AH10714" i="1"/>
  <c r="AD10715" i="1"/>
  <c r="AE10715" i="1"/>
  <c r="AH10715" i="1"/>
  <c r="AD10716" i="1"/>
  <c r="AE10716" i="1"/>
  <c r="AH10716" i="1"/>
  <c r="AD10717" i="1"/>
  <c r="AE10717" i="1"/>
  <c r="AH10717" i="1"/>
  <c r="AD10718" i="1"/>
  <c r="AE10718" i="1"/>
  <c r="AH10718" i="1"/>
  <c r="AD10719" i="1"/>
  <c r="AE10719" i="1"/>
  <c r="AH10719" i="1"/>
  <c r="AD10720" i="1"/>
  <c r="AE10720" i="1"/>
  <c r="AH10720" i="1"/>
  <c r="AD10721" i="1"/>
  <c r="AE10721" i="1"/>
  <c r="AH10721" i="1"/>
  <c r="AD10722" i="1"/>
  <c r="AE10722" i="1"/>
  <c r="AH10722" i="1"/>
  <c r="AD10723" i="1"/>
  <c r="AE10723" i="1"/>
  <c r="AH10723" i="1"/>
  <c r="AD10724" i="1"/>
  <c r="AE10724" i="1"/>
  <c r="AH10724" i="1"/>
  <c r="AD10725" i="1"/>
  <c r="AE10725" i="1"/>
  <c r="AH10725" i="1"/>
  <c r="AD10726" i="1"/>
  <c r="AE10726" i="1"/>
  <c r="AH10726" i="1"/>
  <c r="AD10727" i="1"/>
  <c r="AE10727" i="1"/>
  <c r="AH10727" i="1"/>
  <c r="AD10728" i="1"/>
  <c r="AE10728" i="1"/>
  <c r="AH10728" i="1"/>
  <c r="AD10729" i="1"/>
  <c r="AE10729" i="1"/>
  <c r="AH10729" i="1"/>
  <c r="AD10730" i="1"/>
  <c r="AE10730" i="1"/>
  <c r="AH10730" i="1"/>
  <c r="AD10731" i="1"/>
  <c r="AE10731" i="1"/>
  <c r="AH10731" i="1"/>
  <c r="AD10732" i="1"/>
  <c r="AE10732" i="1"/>
  <c r="AH10732" i="1"/>
  <c r="AD10733" i="1"/>
  <c r="AE10733" i="1"/>
  <c r="AH10733" i="1"/>
  <c r="AD10734" i="1"/>
  <c r="AE10734" i="1"/>
  <c r="AH10734" i="1"/>
  <c r="AD10735" i="1"/>
  <c r="AE10735" i="1"/>
  <c r="AH10735" i="1"/>
  <c r="AD10736" i="1"/>
  <c r="AE10736" i="1"/>
  <c r="AH10736" i="1"/>
  <c r="AD10737" i="1"/>
  <c r="AE10737" i="1"/>
  <c r="AH10737" i="1"/>
  <c r="AD10738" i="1"/>
  <c r="AE10738" i="1"/>
  <c r="AH10738" i="1"/>
  <c r="AD10739" i="1"/>
  <c r="AE10739" i="1"/>
  <c r="AH10739" i="1"/>
  <c r="AD10740" i="1"/>
  <c r="AE10740" i="1"/>
  <c r="AH10740" i="1"/>
  <c r="AD10741" i="1"/>
  <c r="AE10741" i="1"/>
  <c r="AH10741" i="1"/>
  <c r="AD10742" i="1"/>
  <c r="AE10742" i="1"/>
  <c r="AH10742" i="1"/>
  <c r="AD10743" i="1"/>
  <c r="AE10743" i="1"/>
  <c r="AH10743" i="1"/>
  <c r="AD10744" i="1"/>
  <c r="AE10744" i="1"/>
  <c r="AH10744" i="1"/>
  <c r="AD10745" i="1"/>
  <c r="AE10745" i="1"/>
  <c r="AH10745" i="1"/>
  <c r="AD10746" i="1"/>
  <c r="AE10746" i="1"/>
  <c r="AH10746" i="1"/>
  <c r="AD10747" i="1"/>
  <c r="AE10747" i="1"/>
  <c r="AH10747" i="1"/>
  <c r="AD10748" i="1"/>
  <c r="AE10748" i="1"/>
  <c r="AH10748" i="1"/>
  <c r="AD10749" i="1"/>
  <c r="AE10749" i="1"/>
  <c r="AH10749" i="1"/>
  <c r="AD10750" i="1"/>
  <c r="AE10750" i="1"/>
  <c r="AH10750" i="1"/>
  <c r="AD10751" i="1"/>
  <c r="AE10751" i="1"/>
  <c r="AH10751" i="1"/>
  <c r="AD10752" i="1"/>
  <c r="AE10752" i="1"/>
  <c r="AH10752" i="1"/>
  <c r="AD10753" i="1"/>
  <c r="AE10753" i="1"/>
  <c r="AH10753" i="1"/>
  <c r="AD10754" i="1"/>
  <c r="AE10754" i="1"/>
  <c r="AH10754" i="1"/>
  <c r="AD10755" i="1"/>
  <c r="AE10755" i="1"/>
  <c r="AH10755" i="1"/>
  <c r="AD10756" i="1"/>
  <c r="AE10756" i="1"/>
  <c r="AH10756" i="1"/>
  <c r="AD10757" i="1"/>
  <c r="AE10757" i="1"/>
  <c r="AH10757" i="1"/>
  <c r="AD10758" i="1"/>
  <c r="AE10758" i="1"/>
  <c r="AH10758" i="1"/>
  <c r="AD10759" i="1"/>
  <c r="AE10759" i="1"/>
  <c r="AH10759" i="1"/>
  <c r="AD10760" i="1"/>
  <c r="AE10760" i="1"/>
  <c r="AH10760" i="1"/>
  <c r="AD10761" i="1"/>
  <c r="AE10761" i="1"/>
  <c r="AH10761" i="1"/>
  <c r="AD10762" i="1"/>
  <c r="AE10762" i="1"/>
  <c r="AH10762" i="1"/>
  <c r="AD10763" i="1"/>
  <c r="AE10763" i="1"/>
  <c r="AH10763" i="1"/>
  <c r="AD10764" i="1"/>
  <c r="AE10764" i="1"/>
  <c r="AH10764" i="1"/>
  <c r="AD10765" i="1"/>
  <c r="AE10765" i="1"/>
  <c r="AH10765" i="1"/>
  <c r="AD10766" i="1"/>
  <c r="AE10766" i="1"/>
  <c r="AH10766" i="1"/>
  <c r="AD10767" i="1"/>
  <c r="AE10767" i="1"/>
  <c r="AH10767" i="1"/>
  <c r="AD10768" i="1"/>
  <c r="AE10768" i="1"/>
  <c r="AH10768" i="1"/>
  <c r="AD10769" i="1"/>
  <c r="AE10769" i="1"/>
  <c r="AH10769" i="1"/>
  <c r="AD10770" i="1"/>
  <c r="AE10770" i="1"/>
  <c r="AH10770" i="1"/>
  <c r="AD10771" i="1"/>
  <c r="AE10771" i="1"/>
  <c r="AH10771" i="1"/>
  <c r="AD10772" i="1"/>
  <c r="AE10772" i="1"/>
  <c r="AH10772" i="1"/>
  <c r="AD10773" i="1"/>
  <c r="AE10773" i="1"/>
  <c r="AH10773" i="1"/>
  <c r="AD10774" i="1"/>
  <c r="AE10774" i="1"/>
  <c r="AH10774" i="1"/>
  <c r="AD10775" i="1"/>
  <c r="AE10775" i="1"/>
  <c r="AH10775" i="1"/>
  <c r="AD10776" i="1"/>
  <c r="AE10776" i="1"/>
  <c r="AH10776" i="1"/>
  <c r="AD10777" i="1"/>
  <c r="AE10777" i="1"/>
  <c r="AH10777" i="1"/>
  <c r="AD10778" i="1"/>
  <c r="AE10778" i="1"/>
  <c r="AH10778" i="1"/>
  <c r="AD10779" i="1"/>
  <c r="AE10779" i="1"/>
  <c r="AH10779" i="1"/>
  <c r="AD10780" i="1"/>
  <c r="AE10780" i="1"/>
  <c r="AH10780" i="1"/>
  <c r="AD10781" i="1"/>
  <c r="AE10781" i="1"/>
  <c r="AH10781" i="1"/>
  <c r="AD10782" i="1"/>
  <c r="AE10782" i="1"/>
  <c r="AH10782" i="1"/>
  <c r="AD10783" i="1"/>
  <c r="AE10783" i="1"/>
  <c r="AH10783" i="1"/>
  <c r="AD10784" i="1"/>
  <c r="AE10784" i="1"/>
  <c r="AH10784" i="1"/>
  <c r="AD10785" i="1"/>
  <c r="AE10785" i="1"/>
  <c r="AH10785" i="1"/>
  <c r="AD10786" i="1"/>
  <c r="AE10786" i="1"/>
  <c r="AH10786" i="1"/>
  <c r="AD10787" i="1"/>
  <c r="AE10787" i="1"/>
  <c r="AH10787" i="1"/>
  <c r="AD10788" i="1"/>
  <c r="AE10788" i="1"/>
  <c r="AH10788" i="1"/>
  <c r="AD10789" i="1"/>
  <c r="AE10789" i="1"/>
  <c r="AH10789" i="1"/>
  <c r="AD10790" i="1"/>
  <c r="AE10790" i="1"/>
  <c r="AH10790" i="1"/>
  <c r="AD10791" i="1"/>
  <c r="AE10791" i="1"/>
  <c r="AH10791" i="1"/>
  <c r="AD10792" i="1"/>
  <c r="AE10792" i="1"/>
  <c r="AH10792" i="1"/>
  <c r="AD10793" i="1"/>
  <c r="AE10793" i="1"/>
  <c r="AH10793" i="1"/>
  <c r="AD10794" i="1"/>
  <c r="AE10794" i="1"/>
  <c r="AH10794" i="1"/>
  <c r="AD10795" i="1"/>
  <c r="AE10795" i="1"/>
  <c r="AH10795" i="1"/>
  <c r="AD10796" i="1"/>
  <c r="AE10796" i="1"/>
  <c r="AH10796" i="1"/>
  <c r="AD10797" i="1"/>
  <c r="AE10797" i="1"/>
  <c r="AH10797" i="1"/>
  <c r="AD10798" i="1"/>
  <c r="AE10798" i="1"/>
  <c r="AH10798" i="1"/>
  <c r="AD10799" i="1"/>
  <c r="AE10799" i="1"/>
  <c r="AH10799" i="1"/>
  <c r="AD10800" i="1"/>
  <c r="AE10800" i="1"/>
  <c r="AH10800" i="1"/>
  <c r="AD10801" i="1"/>
  <c r="AE10801" i="1"/>
  <c r="AH10801" i="1"/>
  <c r="AD10802" i="1"/>
  <c r="AE10802" i="1"/>
  <c r="AH10802" i="1"/>
  <c r="AD10803" i="1"/>
  <c r="AE10803" i="1"/>
  <c r="AH10803" i="1"/>
  <c r="AD10804" i="1"/>
  <c r="AE10804" i="1"/>
  <c r="AH10804" i="1"/>
  <c r="AD10805" i="1"/>
  <c r="AE10805" i="1"/>
  <c r="AH10805" i="1"/>
  <c r="AD10806" i="1"/>
  <c r="AE10806" i="1"/>
  <c r="AH10806" i="1"/>
  <c r="AD10807" i="1"/>
  <c r="AE10807" i="1"/>
  <c r="AH10807" i="1"/>
  <c r="AD10808" i="1"/>
  <c r="AE10808" i="1"/>
  <c r="AH10808" i="1"/>
  <c r="AD10809" i="1"/>
  <c r="AE10809" i="1"/>
  <c r="AH10809" i="1"/>
  <c r="AD10810" i="1"/>
  <c r="AE10810" i="1"/>
  <c r="AH10810" i="1"/>
  <c r="AD10811" i="1"/>
  <c r="AE10811" i="1"/>
  <c r="AH10811" i="1"/>
  <c r="AD10812" i="1"/>
  <c r="AE10812" i="1"/>
  <c r="AH10812" i="1"/>
  <c r="AD10813" i="1"/>
  <c r="AE10813" i="1"/>
  <c r="AH10813" i="1"/>
  <c r="AD10814" i="1"/>
  <c r="AE10814" i="1"/>
  <c r="AH10814" i="1"/>
  <c r="AD10815" i="1"/>
  <c r="AE10815" i="1"/>
  <c r="AH10815" i="1"/>
  <c r="AD10816" i="1"/>
  <c r="AE10816" i="1"/>
  <c r="AH10816" i="1"/>
  <c r="AD10817" i="1"/>
  <c r="AE10817" i="1"/>
  <c r="AH10817" i="1"/>
  <c r="AD10818" i="1"/>
  <c r="AE10818" i="1"/>
  <c r="AH10818" i="1"/>
  <c r="AD10819" i="1"/>
  <c r="AE10819" i="1"/>
  <c r="AH10819" i="1"/>
  <c r="AD10820" i="1"/>
  <c r="AE10820" i="1"/>
  <c r="AH10820" i="1"/>
  <c r="AD10821" i="1"/>
  <c r="AE10821" i="1"/>
  <c r="AH10821" i="1"/>
  <c r="AD10822" i="1"/>
  <c r="AE10822" i="1"/>
  <c r="AH10822" i="1"/>
  <c r="AD10823" i="1"/>
  <c r="AE10823" i="1"/>
  <c r="AH10823" i="1"/>
  <c r="AD10824" i="1"/>
  <c r="AE10824" i="1"/>
  <c r="AH10824" i="1"/>
  <c r="AD10825" i="1"/>
  <c r="AE10825" i="1"/>
  <c r="AH10825" i="1"/>
  <c r="AD10826" i="1"/>
  <c r="AE10826" i="1"/>
  <c r="AH10826" i="1"/>
  <c r="AD10827" i="1"/>
  <c r="AE10827" i="1"/>
  <c r="AH10827" i="1"/>
  <c r="AD10828" i="1"/>
  <c r="AE10828" i="1"/>
  <c r="AH10828" i="1"/>
  <c r="AD10829" i="1"/>
  <c r="AE10829" i="1"/>
  <c r="AH10829" i="1"/>
  <c r="AD10830" i="1"/>
  <c r="AE10830" i="1"/>
  <c r="AH10830" i="1"/>
  <c r="AD10831" i="1"/>
  <c r="AE10831" i="1"/>
  <c r="AH10831" i="1"/>
  <c r="AD10832" i="1"/>
  <c r="AE10832" i="1"/>
  <c r="AH10832" i="1"/>
  <c r="AD10833" i="1"/>
  <c r="AE10833" i="1"/>
  <c r="AH10833" i="1"/>
  <c r="AD10834" i="1"/>
  <c r="AE10834" i="1"/>
  <c r="AH10834" i="1"/>
  <c r="AD10835" i="1"/>
  <c r="AE10835" i="1"/>
  <c r="AH10835" i="1"/>
  <c r="AD10836" i="1"/>
  <c r="AE10836" i="1"/>
  <c r="AH10836" i="1"/>
  <c r="AD10837" i="1"/>
  <c r="AE10837" i="1"/>
  <c r="AH10837" i="1"/>
  <c r="AD10838" i="1"/>
  <c r="AE10838" i="1"/>
  <c r="AH10838" i="1"/>
  <c r="AD10839" i="1"/>
  <c r="AE10839" i="1"/>
  <c r="AH10839" i="1"/>
  <c r="AD10840" i="1"/>
  <c r="AE10840" i="1"/>
  <c r="AH10840" i="1"/>
  <c r="AD10841" i="1"/>
  <c r="AE10841" i="1"/>
  <c r="AH10841" i="1"/>
  <c r="AD10842" i="1"/>
  <c r="AE10842" i="1"/>
  <c r="AH10842" i="1"/>
  <c r="AD10843" i="1"/>
  <c r="AE10843" i="1"/>
  <c r="AH10843" i="1"/>
  <c r="AD10844" i="1"/>
  <c r="AE10844" i="1"/>
  <c r="AH10844" i="1"/>
  <c r="AD10845" i="1"/>
  <c r="AE10845" i="1"/>
  <c r="AH10845" i="1"/>
  <c r="AD10846" i="1"/>
  <c r="AE10846" i="1"/>
  <c r="AH10846" i="1"/>
  <c r="AD10847" i="1"/>
  <c r="AE10847" i="1"/>
  <c r="AH10847" i="1"/>
  <c r="AD10848" i="1"/>
  <c r="AE10848" i="1"/>
  <c r="AH10848" i="1"/>
  <c r="AD10849" i="1"/>
  <c r="AE10849" i="1"/>
  <c r="AH10849" i="1"/>
  <c r="AD10850" i="1"/>
  <c r="AE10850" i="1"/>
  <c r="AH10850" i="1"/>
  <c r="AD10851" i="1"/>
  <c r="AE10851" i="1"/>
  <c r="AH10851" i="1"/>
  <c r="AD10852" i="1"/>
  <c r="AE10852" i="1"/>
  <c r="AH10852" i="1"/>
  <c r="AD10853" i="1"/>
  <c r="AE10853" i="1"/>
  <c r="AH10853" i="1"/>
  <c r="AD10854" i="1"/>
  <c r="AE10854" i="1"/>
  <c r="AH10854" i="1"/>
  <c r="AD10855" i="1"/>
  <c r="AE10855" i="1"/>
  <c r="AH10855" i="1"/>
  <c r="AD10856" i="1"/>
  <c r="AE10856" i="1"/>
  <c r="AH10856" i="1"/>
  <c r="AD10857" i="1"/>
  <c r="AE10857" i="1"/>
  <c r="AH10857" i="1"/>
  <c r="AD10858" i="1"/>
  <c r="AE10858" i="1"/>
  <c r="AH10858" i="1"/>
  <c r="AD10859" i="1"/>
  <c r="AE10859" i="1"/>
  <c r="AH10859" i="1"/>
  <c r="AD10860" i="1"/>
  <c r="AE10860" i="1"/>
  <c r="AH10860" i="1"/>
  <c r="AD10861" i="1"/>
  <c r="AE10861" i="1"/>
  <c r="AH10861" i="1"/>
  <c r="AD10862" i="1"/>
  <c r="AE10862" i="1"/>
  <c r="AH10862" i="1"/>
  <c r="AD10863" i="1"/>
  <c r="AE10863" i="1"/>
  <c r="AH10863" i="1"/>
  <c r="AD10864" i="1"/>
  <c r="AE10864" i="1"/>
  <c r="AH10864" i="1"/>
  <c r="AD10865" i="1"/>
  <c r="AE10865" i="1"/>
  <c r="AH10865" i="1"/>
  <c r="AD10866" i="1"/>
  <c r="AE10866" i="1"/>
  <c r="AH10866" i="1"/>
  <c r="AD10867" i="1"/>
  <c r="AE10867" i="1"/>
  <c r="AH10867" i="1"/>
  <c r="AD10868" i="1"/>
  <c r="AE10868" i="1"/>
  <c r="AH10868" i="1"/>
  <c r="AD10869" i="1"/>
  <c r="AE10869" i="1"/>
  <c r="AH10869" i="1"/>
  <c r="AD10870" i="1"/>
  <c r="AE10870" i="1"/>
  <c r="AH10870" i="1"/>
  <c r="AD10871" i="1"/>
  <c r="AE10871" i="1"/>
  <c r="AH10871" i="1"/>
  <c r="AD10872" i="1"/>
  <c r="AE10872" i="1"/>
  <c r="AH10872" i="1"/>
  <c r="AD10873" i="1"/>
  <c r="AE10873" i="1"/>
  <c r="AH10873" i="1"/>
  <c r="AD10874" i="1"/>
  <c r="AE10874" i="1"/>
  <c r="AH10874" i="1"/>
  <c r="AD10875" i="1"/>
  <c r="AE10875" i="1"/>
  <c r="AH10875" i="1"/>
  <c r="AD10876" i="1"/>
  <c r="AE10876" i="1"/>
  <c r="AH10876" i="1"/>
  <c r="AD10877" i="1"/>
  <c r="AE10877" i="1"/>
  <c r="AH10877" i="1"/>
  <c r="AD10878" i="1"/>
  <c r="AE10878" i="1"/>
  <c r="AH10878" i="1"/>
  <c r="AD10879" i="1"/>
  <c r="AE10879" i="1"/>
  <c r="AH10879" i="1"/>
  <c r="AD10880" i="1"/>
  <c r="AE10880" i="1"/>
  <c r="AH10880" i="1"/>
  <c r="AD10881" i="1"/>
  <c r="AE10881" i="1"/>
  <c r="AH10881" i="1"/>
  <c r="AD10882" i="1"/>
  <c r="AE10882" i="1"/>
  <c r="AH10882" i="1"/>
  <c r="AD10883" i="1"/>
  <c r="AE10883" i="1"/>
  <c r="AH10883" i="1"/>
  <c r="AD10884" i="1"/>
  <c r="AE10884" i="1"/>
  <c r="AH10884" i="1"/>
  <c r="AD10885" i="1"/>
  <c r="AE10885" i="1"/>
  <c r="AH10885" i="1"/>
  <c r="AD10886" i="1"/>
  <c r="AE10886" i="1"/>
  <c r="AH10886" i="1"/>
  <c r="AD10887" i="1"/>
  <c r="AE10887" i="1"/>
  <c r="AH10887" i="1"/>
  <c r="AD10888" i="1"/>
  <c r="AE10888" i="1"/>
  <c r="AH10888" i="1"/>
  <c r="AD10889" i="1"/>
  <c r="AE10889" i="1"/>
  <c r="AH10889" i="1"/>
  <c r="AD10890" i="1"/>
  <c r="AE10890" i="1"/>
  <c r="AH10890" i="1"/>
  <c r="AD10891" i="1"/>
  <c r="AE10891" i="1"/>
  <c r="AH10891" i="1"/>
  <c r="AD10892" i="1"/>
  <c r="AE10892" i="1"/>
  <c r="AH10892" i="1"/>
  <c r="AD10893" i="1"/>
  <c r="AE10893" i="1"/>
  <c r="AH10893" i="1"/>
  <c r="AD10894" i="1"/>
  <c r="AE10894" i="1"/>
  <c r="AH10894" i="1"/>
  <c r="AD10895" i="1"/>
  <c r="AE10895" i="1"/>
  <c r="AH10895" i="1"/>
  <c r="AD10896" i="1"/>
  <c r="AE10896" i="1"/>
  <c r="AH10896" i="1"/>
  <c r="AD10897" i="1"/>
  <c r="AE10897" i="1"/>
  <c r="AH10897" i="1"/>
  <c r="AD10898" i="1"/>
  <c r="AE10898" i="1"/>
  <c r="AH10898" i="1"/>
  <c r="AD10899" i="1"/>
  <c r="AE10899" i="1"/>
  <c r="AH10899" i="1"/>
  <c r="AD10900" i="1"/>
  <c r="AE10900" i="1"/>
  <c r="AH10900" i="1"/>
  <c r="AD10901" i="1"/>
  <c r="AE10901" i="1"/>
  <c r="AH10901" i="1"/>
  <c r="AD10902" i="1"/>
  <c r="AE10902" i="1"/>
  <c r="AH10902" i="1"/>
  <c r="AD10903" i="1"/>
  <c r="AE10903" i="1"/>
  <c r="AH10903" i="1"/>
  <c r="AD10904" i="1"/>
  <c r="AE10904" i="1"/>
  <c r="AH10904" i="1"/>
  <c r="AD10905" i="1"/>
  <c r="AE10905" i="1"/>
  <c r="AH10905" i="1"/>
  <c r="AD10906" i="1"/>
  <c r="AE10906" i="1"/>
  <c r="AH10906" i="1"/>
  <c r="AD10907" i="1"/>
  <c r="AE10907" i="1"/>
  <c r="AH10907" i="1"/>
  <c r="AD10908" i="1"/>
  <c r="AE10908" i="1"/>
  <c r="AH10908" i="1"/>
  <c r="AD10909" i="1"/>
  <c r="AE10909" i="1"/>
  <c r="AH10909" i="1"/>
  <c r="AD10910" i="1"/>
  <c r="AE10910" i="1"/>
  <c r="AH10910" i="1"/>
  <c r="AD10911" i="1"/>
  <c r="AE10911" i="1"/>
  <c r="AH10911" i="1"/>
  <c r="AD10912" i="1"/>
  <c r="AE10912" i="1"/>
  <c r="AH10912" i="1"/>
  <c r="AD10913" i="1"/>
  <c r="AE10913" i="1"/>
  <c r="AH10913" i="1"/>
  <c r="AD10914" i="1"/>
  <c r="AE10914" i="1"/>
  <c r="AH10914" i="1"/>
  <c r="AD10915" i="1"/>
  <c r="AE10915" i="1"/>
  <c r="AH10915" i="1"/>
  <c r="AD10916" i="1"/>
  <c r="AE10916" i="1"/>
  <c r="AH10916" i="1"/>
  <c r="AD10917" i="1"/>
  <c r="AE10917" i="1"/>
  <c r="AH10917" i="1"/>
  <c r="AD10918" i="1"/>
  <c r="AE10918" i="1"/>
  <c r="AH10918" i="1"/>
  <c r="AD10919" i="1"/>
  <c r="AE10919" i="1"/>
  <c r="AH10919" i="1"/>
  <c r="AD10920" i="1"/>
  <c r="AE10920" i="1"/>
  <c r="AH10920" i="1"/>
  <c r="AD10921" i="1"/>
  <c r="AE10921" i="1"/>
  <c r="AH10921" i="1"/>
  <c r="AD10922" i="1"/>
  <c r="AE10922" i="1"/>
  <c r="AH10922" i="1"/>
  <c r="AD10923" i="1"/>
  <c r="AE10923" i="1"/>
  <c r="AH10923" i="1"/>
  <c r="AD10924" i="1"/>
  <c r="AE10924" i="1"/>
  <c r="AH10924" i="1"/>
  <c r="AD10925" i="1"/>
  <c r="AE10925" i="1"/>
  <c r="AH10925" i="1"/>
  <c r="AD10926" i="1"/>
  <c r="AE10926" i="1"/>
  <c r="AH10926" i="1"/>
  <c r="AD10927" i="1"/>
  <c r="AE10927" i="1"/>
  <c r="AH10927" i="1"/>
  <c r="AD10928" i="1"/>
  <c r="AE10928" i="1"/>
  <c r="AH10928" i="1"/>
  <c r="AD10929" i="1"/>
  <c r="AE10929" i="1"/>
  <c r="AH10929" i="1"/>
  <c r="AD10930" i="1"/>
  <c r="AE10930" i="1"/>
  <c r="AH10930" i="1"/>
  <c r="AD10931" i="1"/>
  <c r="AE10931" i="1"/>
  <c r="AH10931" i="1"/>
  <c r="AD10932" i="1"/>
  <c r="AE10932" i="1"/>
  <c r="AH10932" i="1"/>
  <c r="AD10933" i="1"/>
  <c r="AE10933" i="1"/>
  <c r="AH10933" i="1"/>
  <c r="AD10934" i="1"/>
  <c r="AE10934" i="1"/>
  <c r="AH10934" i="1"/>
  <c r="AD10935" i="1"/>
  <c r="AE10935" i="1"/>
  <c r="AH10935" i="1"/>
  <c r="AD10936" i="1"/>
  <c r="AE10936" i="1"/>
  <c r="AH10936" i="1"/>
  <c r="AD10937" i="1"/>
  <c r="AE10937" i="1"/>
  <c r="AH10937" i="1"/>
  <c r="AD10938" i="1"/>
  <c r="AE10938" i="1"/>
  <c r="AH10938" i="1"/>
  <c r="AD10939" i="1"/>
  <c r="AE10939" i="1"/>
  <c r="AH10939" i="1"/>
  <c r="AD10940" i="1"/>
  <c r="AE10940" i="1"/>
  <c r="AH10940" i="1"/>
  <c r="AD10941" i="1"/>
  <c r="AE10941" i="1"/>
  <c r="AH10941" i="1"/>
  <c r="AD10942" i="1"/>
  <c r="AE10942" i="1"/>
  <c r="AH10942" i="1"/>
  <c r="AD10943" i="1"/>
  <c r="AE10943" i="1"/>
  <c r="AH10943" i="1"/>
  <c r="AD10944" i="1"/>
  <c r="AE10944" i="1"/>
  <c r="AH10944" i="1"/>
  <c r="AD10945" i="1"/>
  <c r="AE10945" i="1"/>
  <c r="AH10945" i="1"/>
  <c r="AD10946" i="1"/>
  <c r="AE10946" i="1"/>
  <c r="AH10946" i="1"/>
  <c r="AD10947" i="1"/>
  <c r="AE10947" i="1"/>
  <c r="AH10947" i="1"/>
  <c r="AD10948" i="1"/>
  <c r="AE10948" i="1"/>
  <c r="AH10948" i="1"/>
  <c r="AD10949" i="1"/>
  <c r="AE10949" i="1"/>
  <c r="AH10949" i="1"/>
  <c r="AD10950" i="1"/>
  <c r="AE10950" i="1"/>
  <c r="AH10950" i="1"/>
  <c r="AD10951" i="1"/>
  <c r="AE10951" i="1"/>
  <c r="AH10951" i="1"/>
  <c r="AD10952" i="1"/>
  <c r="AE10952" i="1"/>
  <c r="AH10952" i="1"/>
  <c r="AD10953" i="1"/>
  <c r="AE10953" i="1"/>
  <c r="AH10953" i="1"/>
  <c r="AD10954" i="1"/>
  <c r="AE10954" i="1"/>
  <c r="AH10954" i="1"/>
  <c r="AD10955" i="1"/>
  <c r="AE10955" i="1"/>
  <c r="AH10955" i="1"/>
  <c r="AD10956" i="1"/>
  <c r="AE10956" i="1"/>
  <c r="AH10956" i="1"/>
  <c r="AD10957" i="1"/>
  <c r="AE10957" i="1"/>
  <c r="AH10957" i="1"/>
  <c r="AD10958" i="1"/>
  <c r="AE10958" i="1"/>
  <c r="AH10958" i="1"/>
  <c r="AD10959" i="1"/>
  <c r="AE10959" i="1"/>
  <c r="AH10959" i="1"/>
  <c r="AD10960" i="1"/>
  <c r="AE10960" i="1"/>
  <c r="AH10960" i="1"/>
  <c r="AD10961" i="1"/>
  <c r="AE10961" i="1"/>
  <c r="AH10961" i="1"/>
  <c r="AD10962" i="1"/>
  <c r="AE10962" i="1"/>
  <c r="AH10962" i="1"/>
  <c r="AD10963" i="1"/>
  <c r="AE10963" i="1"/>
  <c r="AH10963" i="1"/>
  <c r="AD10964" i="1"/>
  <c r="AE10964" i="1"/>
  <c r="AH10964" i="1"/>
  <c r="AD10965" i="1"/>
  <c r="AE10965" i="1"/>
  <c r="AH10965" i="1"/>
  <c r="AD10966" i="1"/>
  <c r="AE10966" i="1"/>
  <c r="AH10966" i="1"/>
  <c r="AD10967" i="1"/>
  <c r="AE10967" i="1"/>
  <c r="AH10967" i="1"/>
  <c r="AD10968" i="1"/>
  <c r="AE10968" i="1"/>
  <c r="AH10968" i="1"/>
  <c r="AD10969" i="1"/>
  <c r="AE10969" i="1"/>
  <c r="AH10969" i="1"/>
  <c r="AD10970" i="1"/>
  <c r="AE10970" i="1"/>
  <c r="AH10970" i="1"/>
  <c r="AD10971" i="1"/>
  <c r="AE10971" i="1"/>
  <c r="AH10971" i="1"/>
  <c r="AD10972" i="1"/>
  <c r="AE10972" i="1"/>
  <c r="AH10972" i="1"/>
  <c r="AD10973" i="1"/>
  <c r="AE10973" i="1"/>
  <c r="AH10973" i="1"/>
  <c r="AD10974" i="1"/>
  <c r="AE10974" i="1"/>
  <c r="AH10974" i="1"/>
  <c r="AD10975" i="1"/>
  <c r="AE10975" i="1"/>
  <c r="AH10975" i="1"/>
  <c r="AD10976" i="1"/>
  <c r="AE10976" i="1"/>
  <c r="AH10976" i="1"/>
  <c r="AD10977" i="1"/>
  <c r="AE10977" i="1"/>
  <c r="AH10977" i="1"/>
  <c r="AD10978" i="1"/>
  <c r="AE10978" i="1"/>
  <c r="AH10978" i="1"/>
  <c r="AD10979" i="1"/>
  <c r="AE10979" i="1"/>
  <c r="AH10979" i="1"/>
  <c r="AD10980" i="1"/>
  <c r="AE10980" i="1"/>
  <c r="AH10980" i="1"/>
  <c r="AD10981" i="1"/>
  <c r="AE10981" i="1"/>
  <c r="AH10981" i="1"/>
  <c r="AD10982" i="1"/>
  <c r="AE10982" i="1"/>
  <c r="AH10982" i="1"/>
  <c r="AD10983" i="1"/>
  <c r="AE10983" i="1"/>
  <c r="AH10983" i="1"/>
  <c r="AD10984" i="1"/>
  <c r="AE10984" i="1"/>
  <c r="AH10984" i="1"/>
  <c r="AD10985" i="1"/>
  <c r="AE10985" i="1"/>
  <c r="AH10985" i="1"/>
  <c r="AD10986" i="1"/>
  <c r="AE10986" i="1"/>
  <c r="AH10986" i="1"/>
  <c r="AD10987" i="1"/>
  <c r="AE10987" i="1"/>
  <c r="AH10987" i="1"/>
  <c r="AD10988" i="1"/>
  <c r="AE10988" i="1"/>
  <c r="AH10988" i="1"/>
  <c r="AD10989" i="1"/>
  <c r="AE10989" i="1"/>
  <c r="AH10989" i="1"/>
  <c r="AD10990" i="1"/>
  <c r="AE10990" i="1"/>
  <c r="AH10990" i="1"/>
  <c r="AD10991" i="1"/>
  <c r="AE10991" i="1"/>
  <c r="AH10991" i="1"/>
  <c r="AD10992" i="1"/>
  <c r="AE10992" i="1"/>
  <c r="AH10992" i="1"/>
  <c r="AD10993" i="1"/>
  <c r="AE10993" i="1"/>
  <c r="AH10993" i="1"/>
  <c r="AD10994" i="1"/>
  <c r="AE10994" i="1"/>
  <c r="AH10994" i="1"/>
  <c r="AD10995" i="1"/>
  <c r="AE10995" i="1"/>
  <c r="AH10995" i="1"/>
  <c r="AD10996" i="1"/>
  <c r="AE10996" i="1"/>
  <c r="AH10996" i="1"/>
  <c r="AD10997" i="1"/>
  <c r="AE10997" i="1"/>
  <c r="AH10997" i="1"/>
  <c r="AD10998" i="1"/>
  <c r="AE10998" i="1"/>
  <c r="AH10998" i="1"/>
  <c r="AD10999" i="1"/>
  <c r="AE10999" i="1"/>
  <c r="AH10999" i="1"/>
  <c r="AD11000" i="1"/>
  <c r="AE11000" i="1"/>
  <c r="AH11000" i="1"/>
  <c r="AD11001" i="1"/>
  <c r="AE11001" i="1"/>
  <c r="AH11001" i="1"/>
  <c r="AD11002" i="1"/>
  <c r="AE11002" i="1"/>
  <c r="AH11002" i="1"/>
  <c r="AD11003" i="1"/>
  <c r="AE11003" i="1"/>
  <c r="AH11003" i="1"/>
  <c r="AD11004" i="1"/>
  <c r="AE11004" i="1"/>
  <c r="AH11004" i="1"/>
  <c r="AD11005" i="1"/>
  <c r="AE11005" i="1"/>
  <c r="AH11005" i="1"/>
  <c r="AD11006" i="1"/>
  <c r="AE11006" i="1"/>
  <c r="AH11006" i="1"/>
  <c r="AD11007" i="1"/>
  <c r="AE11007" i="1"/>
  <c r="AH11007" i="1"/>
  <c r="AD11008" i="1"/>
  <c r="AE11008" i="1"/>
  <c r="AH11008" i="1"/>
  <c r="AD11009" i="1"/>
  <c r="AE11009" i="1"/>
  <c r="AH11009" i="1"/>
  <c r="AD6001" i="1"/>
  <c r="AE6001" i="1"/>
  <c r="AH6001" i="1"/>
  <c r="AD6002" i="1"/>
  <c r="AE6002" i="1"/>
  <c r="AH6002" i="1"/>
  <c r="AD6003" i="1"/>
  <c r="AE6003" i="1"/>
  <c r="AH6003" i="1"/>
  <c r="AD6004" i="1"/>
  <c r="AE6004" i="1"/>
  <c r="AH6004" i="1"/>
  <c r="AD6005" i="1"/>
  <c r="AE6005" i="1"/>
  <c r="AH6005" i="1"/>
  <c r="AD6006" i="1"/>
  <c r="AE6006" i="1"/>
  <c r="AH6006" i="1"/>
  <c r="AG3" i="1"/>
  <c r="S18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2971" i="1"/>
  <c r="AD2972" i="1"/>
  <c r="AD2973" i="1"/>
  <c r="AD2974" i="1"/>
  <c r="AD2975" i="1"/>
  <c r="AD2976" i="1"/>
  <c r="AD2977" i="1"/>
  <c r="AD2978" i="1"/>
  <c r="AD2979" i="1"/>
  <c r="AD2980" i="1"/>
  <c r="AD2981" i="1"/>
  <c r="AD2982" i="1"/>
  <c r="AD2983" i="1"/>
  <c r="AD2984" i="1"/>
  <c r="AD2985" i="1"/>
  <c r="AD2986" i="1"/>
  <c r="AD2987" i="1"/>
  <c r="AD2988" i="1"/>
  <c r="AD2989" i="1"/>
  <c r="AD2990" i="1"/>
  <c r="AD2991" i="1"/>
  <c r="AD2992" i="1"/>
  <c r="AD2993" i="1"/>
  <c r="AD2994" i="1"/>
  <c r="AD2995" i="1"/>
  <c r="AD2996" i="1"/>
  <c r="AD2997" i="1"/>
  <c r="AD2998" i="1"/>
  <c r="AD2999" i="1"/>
  <c r="AD3000" i="1"/>
  <c r="AD3001" i="1"/>
  <c r="AD3002" i="1"/>
  <c r="AD3003" i="1"/>
  <c r="AD3004" i="1"/>
  <c r="AD3005" i="1"/>
  <c r="AD3006" i="1"/>
  <c r="AD3007" i="1"/>
  <c r="AD3008" i="1"/>
  <c r="AD3009" i="1"/>
  <c r="AD3010" i="1"/>
  <c r="AD3011" i="1"/>
  <c r="AD3012" i="1"/>
  <c r="AD3013" i="1"/>
  <c r="AD3014" i="1"/>
  <c r="AD3015" i="1"/>
  <c r="AD3016" i="1"/>
  <c r="AD3017" i="1"/>
  <c r="AD3018" i="1"/>
  <c r="AD3019" i="1"/>
  <c r="AD3020" i="1"/>
  <c r="AD3021" i="1"/>
  <c r="AD3022" i="1"/>
  <c r="AD3023" i="1"/>
  <c r="AD3024" i="1"/>
  <c r="AD3025" i="1"/>
  <c r="AD3026" i="1"/>
  <c r="AD3027" i="1"/>
  <c r="AD3028" i="1"/>
  <c r="AD3029" i="1"/>
  <c r="AD3030" i="1"/>
  <c r="AD3031" i="1"/>
  <c r="AD3032" i="1"/>
  <c r="AD3033" i="1"/>
  <c r="AD3034" i="1"/>
  <c r="AD3035" i="1"/>
  <c r="AD3036" i="1"/>
  <c r="AD3037" i="1"/>
  <c r="AD3038" i="1"/>
  <c r="AD3039" i="1"/>
  <c r="AD3040" i="1"/>
  <c r="AD3041" i="1"/>
  <c r="AD3042" i="1"/>
  <c r="AD3043" i="1"/>
  <c r="AD3044" i="1"/>
  <c r="AD3045" i="1"/>
  <c r="AD3046" i="1"/>
  <c r="AD3047" i="1"/>
  <c r="AD3048" i="1"/>
  <c r="AD3049" i="1"/>
  <c r="AD3050" i="1"/>
  <c r="AD3051" i="1"/>
  <c r="AD3052" i="1"/>
  <c r="AD3053" i="1"/>
  <c r="AD3054" i="1"/>
  <c r="AD3055" i="1"/>
  <c r="AD3056" i="1"/>
  <c r="AD3057" i="1"/>
  <c r="AD3058" i="1"/>
  <c r="AD3059" i="1"/>
  <c r="AD3060" i="1"/>
  <c r="AD3061" i="1"/>
  <c r="AD3062" i="1"/>
  <c r="AD3063" i="1"/>
  <c r="AD3064" i="1"/>
  <c r="AD3065" i="1"/>
  <c r="AD3066" i="1"/>
  <c r="AD3067" i="1"/>
  <c r="AD3068" i="1"/>
  <c r="AD3069" i="1"/>
  <c r="AD3070" i="1"/>
  <c r="AD3071" i="1"/>
  <c r="AD3072" i="1"/>
  <c r="AD3073" i="1"/>
  <c r="AD3074" i="1"/>
  <c r="AD3075" i="1"/>
  <c r="AD3076" i="1"/>
  <c r="AD3077" i="1"/>
  <c r="AD3078" i="1"/>
  <c r="AD3079" i="1"/>
  <c r="AD3080" i="1"/>
  <c r="AD3081" i="1"/>
  <c r="AD3082" i="1"/>
  <c r="AD3083" i="1"/>
  <c r="AD3084" i="1"/>
  <c r="AD3085" i="1"/>
  <c r="AD3086" i="1"/>
  <c r="AD3087" i="1"/>
  <c r="AD3088" i="1"/>
  <c r="AD3089" i="1"/>
  <c r="AD3090" i="1"/>
  <c r="AD3091" i="1"/>
  <c r="AD3092" i="1"/>
  <c r="AD3093" i="1"/>
  <c r="AD3094" i="1"/>
  <c r="AD3095" i="1"/>
  <c r="AD3096" i="1"/>
  <c r="AD3097" i="1"/>
  <c r="AD3098" i="1"/>
  <c r="AD3099" i="1"/>
  <c r="AD3100" i="1"/>
  <c r="AD3101" i="1"/>
  <c r="AD3102" i="1"/>
  <c r="AD3103" i="1"/>
  <c r="AD3104" i="1"/>
  <c r="AD3105" i="1"/>
  <c r="AD3106" i="1"/>
  <c r="AD3107" i="1"/>
  <c r="AD3108" i="1"/>
  <c r="AD3109" i="1"/>
  <c r="AD3110" i="1"/>
  <c r="AD3111" i="1"/>
  <c r="AD3112" i="1"/>
  <c r="AD3113" i="1"/>
  <c r="AD3114" i="1"/>
  <c r="AD3115" i="1"/>
  <c r="AD3116" i="1"/>
  <c r="AD3117" i="1"/>
  <c r="AD3118" i="1"/>
  <c r="AD3119" i="1"/>
  <c r="AD3120" i="1"/>
  <c r="AD3121" i="1"/>
  <c r="AD3122" i="1"/>
  <c r="AD3123" i="1"/>
  <c r="AD3124" i="1"/>
  <c r="AD3125" i="1"/>
  <c r="AD3126" i="1"/>
  <c r="AD3127" i="1"/>
  <c r="AD3128" i="1"/>
  <c r="AD3129" i="1"/>
  <c r="AD3130" i="1"/>
  <c r="AD3131" i="1"/>
  <c r="AD3132" i="1"/>
  <c r="AD3133" i="1"/>
  <c r="AD3134" i="1"/>
  <c r="AD3135" i="1"/>
  <c r="AD3136" i="1"/>
  <c r="AD3137" i="1"/>
  <c r="AD3138" i="1"/>
  <c r="AD3139" i="1"/>
  <c r="AD3140" i="1"/>
  <c r="AD3141" i="1"/>
  <c r="AD3142" i="1"/>
  <c r="AD3143" i="1"/>
  <c r="AD3144" i="1"/>
  <c r="AD3145" i="1"/>
  <c r="AD3146" i="1"/>
  <c r="AD3147" i="1"/>
  <c r="AD3148" i="1"/>
  <c r="AD3149" i="1"/>
  <c r="AD3150" i="1"/>
  <c r="AD3151" i="1"/>
  <c r="AD3152" i="1"/>
  <c r="AD3153" i="1"/>
  <c r="AD3154" i="1"/>
  <c r="AD3155" i="1"/>
  <c r="AD3156" i="1"/>
  <c r="AD3157" i="1"/>
  <c r="AD3158" i="1"/>
  <c r="AD3159" i="1"/>
  <c r="AD3160" i="1"/>
  <c r="AD3161" i="1"/>
  <c r="AD3162" i="1"/>
  <c r="AD3163" i="1"/>
  <c r="AD3164" i="1"/>
  <c r="AD3165" i="1"/>
  <c r="AD3166" i="1"/>
  <c r="AD3167" i="1"/>
  <c r="AD3168" i="1"/>
  <c r="AD3169" i="1"/>
  <c r="AD3170" i="1"/>
  <c r="AD3171" i="1"/>
  <c r="AD3172" i="1"/>
  <c r="AD3173" i="1"/>
  <c r="AD3174" i="1"/>
  <c r="AD3175" i="1"/>
  <c r="AD3176" i="1"/>
  <c r="AD3177" i="1"/>
  <c r="AD3178" i="1"/>
  <c r="AD3179" i="1"/>
  <c r="AD3180" i="1"/>
  <c r="AD3181" i="1"/>
  <c r="AD3182" i="1"/>
  <c r="AD3183" i="1"/>
  <c r="AD3184" i="1"/>
  <c r="AD3185" i="1"/>
  <c r="AD3186" i="1"/>
  <c r="AD3187" i="1"/>
  <c r="AD3188" i="1"/>
  <c r="AD3189" i="1"/>
  <c r="AD3190" i="1"/>
  <c r="AD3191" i="1"/>
  <c r="AD3192" i="1"/>
  <c r="AD3193" i="1"/>
  <c r="AD3194" i="1"/>
  <c r="AD3195" i="1"/>
  <c r="AD3196" i="1"/>
  <c r="AD3197" i="1"/>
  <c r="AD3198" i="1"/>
  <c r="AD3199" i="1"/>
  <c r="AD3200" i="1"/>
  <c r="AD3201" i="1"/>
  <c r="AD3202" i="1"/>
  <c r="AD3203" i="1"/>
  <c r="AD3204" i="1"/>
  <c r="AD3205" i="1"/>
  <c r="AD3206" i="1"/>
  <c r="AD3207" i="1"/>
  <c r="AD3208" i="1"/>
  <c r="AD3209" i="1"/>
  <c r="AD3210" i="1"/>
  <c r="AD3211" i="1"/>
  <c r="AD3212" i="1"/>
  <c r="AD3213" i="1"/>
  <c r="AD3214" i="1"/>
  <c r="AD3215" i="1"/>
  <c r="AD3216" i="1"/>
  <c r="AD3217" i="1"/>
  <c r="AD3218" i="1"/>
  <c r="AD3219" i="1"/>
  <c r="AD3220" i="1"/>
  <c r="AD3221" i="1"/>
  <c r="AD3222" i="1"/>
  <c r="AD3223" i="1"/>
  <c r="AD3224" i="1"/>
  <c r="AD3225" i="1"/>
  <c r="AD3226" i="1"/>
  <c r="AD3227" i="1"/>
  <c r="AD3228" i="1"/>
  <c r="AD3229" i="1"/>
  <c r="AD3230" i="1"/>
  <c r="AD3231" i="1"/>
  <c r="AD3232" i="1"/>
  <c r="AD3233" i="1"/>
  <c r="AD3234" i="1"/>
  <c r="AD3235" i="1"/>
  <c r="AD3236" i="1"/>
  <c r="AD3237" i="1"/>
  <c r="AD3238" i="1"/>
  <c r="AD3239" i="1"/>
  <c r="AD3240" i="1"/>
  <c r="AD3241" i="1"/>
  <c r="AD3242" i="1"/>
  <c r="AD3243" i="1"/>
  <c r="AD3244" i="1"/>
  <c r="AD3245" i="1"/>
  <c r="AD3246" i="1"/>
  <c r="AD3247" i="1"/>
  <c r="AD3248" i="1"/>
  <c r="AD3249" i="1"/>
  <c r="AD3250" i="1"/>
  <c r="AD3251" i="1"/>
  <c r="AD3252" i="1"/>
  <c r="AD3253" i="1"/>
  <c r="AD3254" i="1"/>
  <c r="AD3255" i="1"/>
  <c r="AD3256" i="1"/>
  <c r="AD3257" i="1"/>
  <c r="AD3258" i="1"/>
  <c r="AD3259" i="1"/>
  <c r="AD3260" i="1"/>
  <c r="AD3261" i="1"/>
  <c r="AD3262" i="1"/>
  <c r="AD3263" i="1"/>
  <c r="AD3264" i="1"/>
  <c r="AD3265" i="1"/>
  <c r="AD3266" i="1"/>
  <c r="AD3267" i="1"/>
  <c r="AD3268" i="1"/>
  <c r="AD3269" i="1"/>
  <c r="AD3270" i="1"/>
  <c r="AD3271" i="1"/>
  <c r="AD3272" i="1"/>
  <c r="AD3273" i="1"/>
  <c r="AD3274" i="1"/>
  <c r="AD3275" i="1"/>
  <c r="AD3276" i="1"/>
  <c r="AD3277" i="1"/>
  <c r="AD3278" i="1"/>
  <c r="AD3279" i="1"/>
  <c r="AD3280" i="1"/>
  <c r="AD3281" i="1"/>
  <c r="AD3282" i="1"/>
  <c r="AD3283" i="1"/>
  <c r="AD3284" i="1"/>
  <c r="AD3285" i="1"/>
  <c r="AD3286" i="1"/>
  <c r="AD3287" i="1"/>
  <c r="AD3288" i="1"/>
  <c r="AD3289" i="1"/>
  <c r="AD3290" i="1"/>
  <c r="AD3291" i="1"/>
  <c r="AD3292" i="1"/>
  <c r="AD3293" i="1"/>
  <c r="AD3294" i="1"/>
  <c r="AD3295" i="1"/>
  <c r="AD3296" i="1"/>
  <c r="AD3297" i="1"/>
  <c r="AD3298" i="1"/>
  <c r="AD3299" i="1"/>
  <c r="AD3300" i="1"/>
  <c r="AD3301" i="1"/>
  <c r="AD3302" i="1"/>
  <c r="AD3303" i="1"/>
  <c r="AD3304" i="1"/>
  <c r="AD3305" i="1"/>
  <c r="AD3306" i="1"/>
  <c r="AD3307" i="1"/>
  <c r="AD3308" i="1"/>
  <c r="AD3309" i="1"/>
  <c r="AD3310" i="1"/>
  <c r="AD3311" i="1"/>
  <c r="AD3312" i="1"/>
  <c r="AD3313" i="1"/>
  <c r="AD3314" i="1"/>
  <c r="AD3315" i="1"/>
  <c r="AD3316" i="1"/>
  <c r="AD3317" i="1"/>
  <c r="AD3318" i="1"/>
  <c r="AD3319" i="1"/>
  <c r="AD3320" i="1"/>
  <c r="AD3321" i="1"/>
  <c r="AD3322" i="1"/>
  <c r="AD3323" i="1"/>
  <c r="AD3324" i="1"/>
  <c r="AD3325" i="1"/>
  <c r="AD3326" i="1"/>
  <c r="AD3327" i="1"/>
  <c r="AD3328" i="1"/>
  <c r="AD3329" i="1"/>
  <c r="AD3330" i="1"/>
  <c r="AD3331" i="1"/>
  <c r="AD3332" i="1"/>
  <c r="AD3333" i="1"/>
  <c r="AD3334" i="1"/>
  <c r="AD3335" i="1"/>
  <c r="AD3336" i="1"/>
  <c r="AD3337" i="1"/>
  <c r="AD3338" i="1"/>
  <c r="AD3339" i="1"/>
  <c r="AD3340" i="1"/>
  <c r="AD3341" i="1"/>
  <c r="AD3342" i="1"/>
  <c r="AD3343" i="1"/>
  <c r="AD3344" i="1"/>
  <c r="AD3345" i="1"/>
  <c r="AD3346" i="1"/>
  <c r="AD3347" i="1"/>
  <c r="AD3348" i="1"/>
  <c r="AD3349" i="1"/>
  <c r="AD3350" i="1"/>
  <c r="AD3351" i="1"/>
  <c r="AD3352" i="1"/>
  <c r="AD3353" i="1"/>
  <c r="AD3354" i="1"/>
  <c r="AD3355" i="1"/>
  <c r="AD3356" i="1"/>
  <c r="AD3357" i="1"/>
  <c r="AD3358" i="1"/>
  <c r="AD3359" i="1"/>
  <c r="AD3360" i="1"/>
  <c r="AD3361" i="1"/>
  <c r="AD3362" i="1"/>
  <c r="AD3363" i="1"/>
  <c r="AD3364" i="1"/>
  <c r="AD3365" i="1"/>
  <c r="AD3366" i="1"/>
  <c r="AD3367" i="1"/>
  <c r="AD3368" i="1"/>
  <c r="AD3369" i="1"/>
  <c r="AD3370" i="1"/>
  <c r="AD3371" i="1"/>
  <c r="AD3372" i="1"/>
  <c r="AD3373" i="1"/>
  <c r="AD3374" i="1"/>
  <c r="AD3375" i="1"/>
  <c r="AD3376" i="1"/>
  <c r="AD3377" i="1"/>
  <c r="AD3378" i="1"/>
  <c r="AD3379" i="1"/>
  <c r="AD3380" i="1"/>
  <c r="AD3381" i="1"/>
  <c r="AD3382" i="1"/>
  <c r="AD3383" i="1"/>
  <c r="AD3384" i="1"/>
  <c r="AD3385" i="1"/>
  <c r="AD3386" i="1"/>
  <c r="AD3387" i="1"/>
  <c r="AD3388" i="1"/>
  <c r="AD3389" i="1"/>
  <c r="AD3390" i="1"/>
  <c r="AD3391" i="1"/>
  <c r="AD3392" i="1"/>
  <c r="AD3393" i="1"/>
  <c r="AD3394" i="1"/>
  <c r="AD3395" i="1"/>
  <c r="AD3396" i="1"/>
  <c r="AD3397" i="1"/>
  <c r="AD3398" i="1"/>
  <c r="AD3399" i="1"/>
  <c r="AD3400" i="1"/>
  <c r="AD3401" i="1"/>
  <c r="AD3402" i="1"/>
  <c r="AD3403" i="1"/>
  <c r="AD3404" i="1"/>
  <c r="AD3405" i="1"/>
  <c r="AD3406" i="1"/>
  <c r="AD3407" i="1"/>
  <c r="AD3408" i="1"/>
  <c r="AD3409" i="1"/>
  <c r="AD3410" i="1"/>
  <c r="AD3411" i="1"/>
  <c r="AD3412" i="1"/>
  <c r="AD3413" i="1"/>
  <c r="AD3414" i="1"/>
  <c r="AD3415" i="1"/>
  <c r="AD3416" i="1"/>
  <c r="AD3417" i="1"/>
  <c r="AD3418" i="1"/>
  <c r="AD3419" i="1"/>
  <c r="AD3420" i="1"/>
  <c r="AD3421" i="1"/>
  <c r="AD3422" i="1"/>
  <c r="AD3423" i="1"/>
  <c r="AD3424" i="1"/>
  <c r="AD3425" i="1"/>
  <c r="AD3426" i="1"/>
  <c r="AD3427" i="1"/>
  <c r="AD3428" i="1"/>
  <c r="AD3429" i="1"/>
  <c r="AD3430" i="1"/>
  <c r="AD3431" i="1"/>
  <c r="AD3432" i="1"/>
  <c r="AD3433" i="1"/>
  <c r="AD3434" i="1"/>
  <c r="AD3435" i="1"/>
  <c r="AD3436" i="1"/>
  <c r="AD3437" i="1"/>
  <c r="AD3438" i="1"/>
  <c r="AD3439" i="1"/>
  <c r="AD3440" i="1"/>
  <c r="AD3441" i="1"/>
  <c r="AD3442" i="1"/>
  <c r="AD3443" i="1"/>
  <c r="AD3444" i="1"/>
  <c r="AD3445" i="1"/>
  <c r="AD3446" i="1"/>
  <c r="AD3447" i="1"/>
  <c r="AD3448" i="1"/>
  <c r="AD3449" i="1"/>
  <c r="AD3450" i="1"/>
  <c r="AD3451" i="1"/>
  <c r="AD3452" i="1"/>
  <c r="AD3453" i="1"/>
  <c r="AD3454" i="1"/>
  <c r="AD3455" i="1"/>
  <c r="AD3456" i="1"/>
  <c r="AD3457" i="1"/>
  <c r="AD3458" i="1"/>
  <c r="AD3459" i="1"/>
  <c r="AD3460" i="1"/>
  <c r="AD3461" i="1"/>
  <c r="AD3462" i="1"/>
  <c r="AD3463" i="1"/>
  <c r="AD3464" i="1"/>
  <c r="AD3465" i="1"/>
  <c r="AD3466" i="1"/>
  <c r="AD3467" i="1"/>
  <c r="AD3468" i="1"/>
  <c r="AD3469" i="1"/>
  <c r="AD3470" i="1"/>
  <c r="AD3471" i="1"/>
  <c r="AD3472" i="1"/>
  <c r="AD3473" i="1"/>
  <c r="AD3474" i="1"/>
  <c r="AD3475" i="1"/>
  <c r="AD3476" i="1"/>
  <c r="AD3477" i="1"/>
  <c r="AD3478" i="1"/>
  <c r="AD3479" i="1"/>
  <c r="AD3480" i="1"/>
  <c r="AD3481" i="1"/>
  <c r="AD3482" i="1"/>
  <c r="AD3483" i="1"/>
  <c r="AD3484" i="1"/>
  <c r="AD3485" i="1"/>
  <c r="AD3486" i="1"/>
  <c r="AD3487" i="1"/>
  <c r="AD3488" i="1"/>
  <c r="AD3489" i="1"/>
  <c r="AD3490" i="1"/>
  <c r="AD3491" i="1"/>
  <c r="AD3492" i="1"/>
  <c r="AD3493" i="1"/>
  <c r="AD3494" i="1"/>
  <c r="AD3495" i="1"/>
  <c r="AD3496" i="1"/>
  <c r="AD3497" i="1"/>
  <c r="AD3498" i="1"/>
  <c r="AD3499" i="1"/>
  <c r="AD3500" i="1"/>
  <c r="AD3501" i="1"/>
  <c r="AD3502" i="1"/>
  <c r="AD3503" i="1"/>
  <c r="AD3504" i="1"/>
  <c r="AD3505" i="1"/>
  <c r="AD3506" i="1"/>
  <c r="AD3507" i="1"/>
  <c r="AD3508" i="1"/>
  <c r="AD3509" i="1"/>
  <c r="AD3510" i="1"/>
  <c r="AD3511" i="1"/>
  <c r="AD3512" i="1"/>
  <c r="AD3513" i="1"/>
  <c r="AD3514" i="1"/>
  <c r="AD3515" i="1"/>
  <c r="AD3516" i="1"/>
  <c r="AD3517" i="1"/>
  <c r="AD3518" i="1"/>
  <c r="AD3519" i="1"/>
  <c r="AD3520" i="1"/>
  <c r="AD3521" i="1"/>
  <c r="AD3522" i="1"/>
  <c r="AD3523" i="1"/>
  <c r="AD3524" i="1"/>
  <c r="AD3525" i="1"/>
  <c r="AD3526" i="1"/>
  <c r="AD3527" i="1"/>
  <c r="AD3528" i="1"/>
  <c r="AD3529" i="1"/>
  <c r="AD3530" i="1"/>
  <c r="AD3531" i="1"/>
  <c r="AD3532" i="1"/>
  <c r="AD3533" i="1"/>
  <c r="AD3534" i="1"/>
  <c r="AD3535" i="1"/>
  <c r="AD3536" i="1"/>
  <c r="AD3537" i="1"/>
  <c r="AD3538" i="1"/>
  <c r="AD3539" i="1"/>
  <c r="AD3540" i="1"/>
  <c r="AD3541" i="1"/>
  <c r="AD3542" i="1"/>
  <c r="AD3543" i="1"/>
  <c r="AD3544" i="1"/>
  <c r="AD3545" i="1"/>
  <c r="AD3546" i="1"/>
  <c r="AD3547" i="1"/>
  <c r="AD3548" i="1"/>
  <c r="AD3549" i="1"/>
  <c r="AD3550" i="1"/>
  <c r="AD3551" i="1"/>
  <c r="AD3552" i="1"/>
  <c r="AD3553" i="1"/>
  <c r="AD3554" i="1"/>
  <c r="AD3555" i="1"/>
  <c r="AD3556" i="1"/>
  <c r="AD3557" i="1"/>
  <c r="AD3558" i="1"/>
  <c r="AD3559" i="1"/>
  <c r="AD3560" i="1"/>
  <c r="AD3561" i="1"/>
  <c r="AD3562" i="1"/>
  <c r="AD3563" i="1"/>
  <c r="AD3564" i="1"/>
  <c r="AD3565" i="1"/>
  <c r="AD3566" i="1"/>
  <c r="AD3567" i="1"/>
  <c r="AD3568" i="1"/>
  <c r="AD3569" i="1"/>
  <c r="AD3570" i="1"/>
  <c r="AD3571" i="1"/>
  <c r="AD3572" i="1"/>
  <c r="AD3573" i="1"/>
  <c r="AD3574" i="1"/>
  <c r="AD3575" i="1"/>
  <c r="AD3576" i="1"/>
  <c r="AD3577" i="1"/>
  <c r="AD3578" i="1"/>
  <c r="AD3579" i="1"/>
  <c r="AD3580" i="1"/>
  <c r="AD3581" i="1"/>
  <c r="AD3582" i="1"/>
  <c r="AD3583" i="1"/>
  <c r="AD3584" i="1"/>
  <c r="AD3585" i="1"/>
  <c r="AD3586" i="1"/>
  <c r="AD3587" i="1"/>
  <c r="AD3588" i="1"/>
  <c r="AD3589" i="1"/>
  <c r="AD3590" i="1"/>
  <c r="AD3591" i="1"/>
  <c r="AD3592" i="1"/>
  <c r="AD3593" i="1"/>
  <c r="AD3594" i="1"/>
  <c r="AD3595" i="1"/>
  <c r="AD3596" i="1"/>
  <c r="AD3597" i="1"/>
  <c r="AD3598" i="1"/>
  <c r="AD3599" i="1"/>
  <c r="AD3600" i="1"/>
  <c r="AD3601" i="1"/>
  <c r="AD3602" i="1"/>
  <c r="AD3603" i="1"/>
  <c r="AD3604" i="1"/>
  <c r="AD3605" i="1"/>
  <c r="AD3606" i="1"/>
  <c r="AD3607" i="1"/>
  <c r="AD3608" i="1"/>
  <c r="AD3609" i="1"/>
  <c r="AD3610" i="1"/>
  <c r="AD3611" i="1"/>
  <c r="AD3612" i="1"/>
  <c r="AD3613" i="1"/>
  <c r="AD3614" i="1"/>
  <c r="AD3615" i="1"/>
  <c r="AD3616" i="1"/>
  <c r="AD3617" i="1"/>
  <c r="AD3618" i="1"/>
  <c r="AD3619" i="1"/>
  <c r="AD3620" i="1"/>
  <c r="AD3621" i="1"/>
  <c r="AD3622" i="1"/>
  <c r="AD3623" i="1"/>
  <c r="AD3624" i="1"/>
  <c r="AD3625" i="1"/>
  <c r="AD3626" i="1"/>
  <c r="AD3627" i="1"/>
  <c r="AD3628" i="1"/>
  <c r="AD3629" i="1"/>
  <c r="AD3630" i="1"/>
  <c r="AD3631" i="1"/>
  <c r="AD3632" i="1"/>
  <c r="AD3633" i="1"/>
  <c r="AD3634" i="1"/>
  <c r="AD3635" i="1"/>
  <c r="AD3636" i="1"/>
  <c r="AD3637" i="1"/>
  <c r="AD3638" i="1"/>
  <c r="AD3639" i="1"/>
  <c r="AD3640" i="1"/>
  <c r="AD3641" i="1"/>
  <c r="AD3642" i="1"/>
  <c r="AD3643" i="1"/>
  <c r="AD3644" i="1"/>
  <c r="AD3645" i="1"/>
  <c r="AD3646" i="1"/>
  <c r="AD3647" i="1"/>
  <c r="AD3648" i="1"/>
  <c r="AD3649" i="1"/>
  <c r="AD3650" i="1"/>
  <c r="AD3651" i="1"/>
  <c r="AD3652" i="1"/>
  <c r="AD3653" i="1"/>
  <c r="AD3654" i="1"/>
  <c r="AD3655" i="1"/>
  <c r="AD3656" i="1"/>
  <c r="AD3657" i="1"/>
  <c r="AD3658" i="1"/>
  <c r="AD3659" i="1"/>
  <c r="AD3660" i="1"/>
  <c r="AD3661" i="1"/>
  <c r="AD3662" i="1"/>
  <c r="AD3663" i="1"/>
  <c r="AD3664" i="1"/>
  <c r="AD3665" i="1"/>
  <c r="AD3666" i="1"/>
  <c r="AD3667" i="1"/>
  <c r="AD3668" i="1"/>
  <c r="AD3669" i="1"/>
  <c r="AD3670" i="1"/>
  <c r="AD3671" i="1"/>
  <c r="AD3672" i="1"/>
  <c r="AD3673" i="1"/>
  <c r="AD3674" i="1"/>
  <c r="AD3675" i="1"/>
  <c r="AD3676" i="1"/>
  <c r="AD3677" i="1"/>
  <c r="AD3678" i="1"/>
  <c r="AD3679" i="1"/>
  <c r="AD3680" i="1"/>
  <c r="AD3681" i="1"/>
  <c r="AD3682" i="1"/>
  <c r="AD3683" i="1"/>
  <c r="AD3684" i="1"/>
  <c r="AD3685" i="1"/>
  <c r="AD3686" i="1"/>
  <c r="AD3687" i="1"/>
  <c r="AD3688" i="1"/>
  <c r="AD3689" i="1"/>
  <c r="AD3690" i="1"/>
  <c r="AD3691" i="1"/>
  <c r="AD3692" i="1"/>
  <c r="AD3693" i="1"/>
  <c r="AD3694" i="1"/>
  <c r="AD3695" i="1"/>
  <c r="AD3696" i="1"/>
  <c r="AD3697" i="1"/>
  <c r="AD3698" i="1"/>
  <c r="AD3699" i="1"/>
  <c r="AD3700" i="1"/>
  <c r="AD3701" i="1"/>
  <c r="AD3702" i="1"/>
  <c r="AD3703" i="1"/>
  <c r="AD3704" i="1"/>
  <c r="AD3705" i="1"/>
  <c r="AD3706" i="1"/>
  <c r="AD3707" i="1"/>
  <c r="AD3708" i="1"/>
  <c r="AD3709" i="1"/>
  <c r="AD3710" i="1"/>
  <c r="AD3711" i="1"/>
  <c r="AD3712" i="1"/>
  <c r="AD3713" i="1"/>
  <c r="AD3714" i="1"/>
  <c r="AD3715" i="1"/>
  <c r="AD3716" i="1"/>
  <c r="AD3717" i="1"/>
  <c r="AD3718" i="1"/>
  <c r="AD3719" i="1"/>
  <c r="AD3720" i="1"/>
  <c r="AD3721" i="1"/>
  <c r="AD3722" i="1"/>
  <c r="AD3723" i="1"/>
  <c r="AD3724" i="1"/>
  <c r="AD3725" i="1"/>
  <c r="AD3726" i="1"/>
  <c r="AD3727" i="1"/>
  <c r="AD3728" i="1"/>
  <c r="AD3729" i="1"/>
  <c r="AD3730" i="1"/>
  <c r="AD3731" i="1"/>
  <c r="AD3732" i="1"/>
  <c r="AD3733" i="1"/>
  <c r="AD3734" i="1"/>
  <c r="AD3735" i="1"/>
  <c r="AD3736" i="1"/>
  <c r="AD3737" i="1"/>
  <c r="AD3738" i="1"/>
  <c r="AD3739" i="1"/>
  <c r="AD3740" i="1"/>
  <c r="AD3741" i="1"/>
  <c r="AD3742" i="1"/>
  <c r="AD3743" i="1"/>
  <c r="AD3744" i="1"/>
  <c r="AD3745" i="1"/>
  <c r="AD3746" i="1"/>
  <c r="AD3747" i="1"/>
  <c r="AD3748" i="1"/>
  <c r="AD3749" i="1"/>
  <c r="AD3750" i="1"/>
  <c r="AD3751" i="1"/>
  <c r="AD3752" i="1"/>
  <c r="AD3753" i="1"/>
  <c r="AD3754" i="1"/>
  <c r="AD3755" i="1"/>
  <c r="AD3756" i="1"/>
  <c r="AD3757" i="1"/>
  <c r="AD3758" i="1"/>
  <c r="AD3759" i="1"/>
  <c r="AD3760" i="1"/>
  <c r="AD3761" i="1"/>
  <c r="AD3762" i="1"/>
  <c r="AD3763" i="1"/>
  <c r="AD3764" i="1"/>
  <c r="AD3765" i="1"/>
  <c r="AD3766" i="1"/>
  <c r="AD3767" i="1"/>
  <c r="AD3768" i="1"/>
  <c r="AD3769" i="1"/>
  <c r="AD3770" i="1"/>
  <c r="AD3771" i="1"/>
  <c r="AD3772" i="1"/>
  <c r="AD3773" i="1"/>
  <c r="AD3774" i="1"/>
  <c r="AD3775" i="1"/>
  <c r="AD3776" i="1"/>
  <c r="AD3777" i="1"/>
  <c r="AD3778" i="1"/>
  <c r="AD3779" i="1"/>
  <c r="AD3780" i="1"/>
  <c r="AD3781" i="1"/>
  <c r="AD3782" i="1"/>
  <c r="AD3783" i="1"/>
  <c r="AD3784" i="1"/>
  <c r="AD3785" i="1"/>
  <c r="AD3786" i="1"/>
  <c r="AD3787" i="1"/>
  <c r="AD3788" i="1"/>
  <c r="AD3789" i="1"/>
  <c r="AD3790" i="1"/>
  <c r="AD3791" i="1"/>
  <c r="AD3792" i="1"/>
  <c r="AD3793" i="1"/>
  <c r="AD3794" i="1"/>
  <c r="AD3795" i="1"/>
  <c r="AD3796" i="1"/>
  <c r="AD3797" i="1"/>
  <c r="AD3798" i="1"/>
  <c r="AD3799" i="1"/>
  <c r="AD3800" i="1"/>
  <c r="AD3801" i="1"/>
  <c r="AD3802" i="1"/>
  <c r="AD3803" i="1"/>
  <c r="AD3804" i="1"/>
  <c r="AD3805" i="1"/>
  <c r="AD3806" i="1"/>
  <c r="AD3807" i="1"/>
  <c r="AD3808" i="1"/>
  <c r="AD3809" i="1"/>
  <c r="AD3810" i="1"/>
  <c r="AD3811" i="1"/>
  <c r="AD3812" i="1"/>
  <c r="AD3813" i="1"/>
  <c r="AD3814" i="1"/>
  <c r="AD3815" i="1"/>
  <c r="AD3816" i="1"/>
  <c r="AD3817" i="1"/>
  <c r="AD3818" i="1"/>
  <c r="AD3819" i="1"/>
  <c r="AD3820" i="1"/>
  <c r="AD3821" i="1"/>
  <c r="AD3822" i="1"/>
  <c r="AD3823" i="1"/>
  <c r="AD3824" i="1"/>
  <c r="AD3825" i="1"/>
  <c r="AD3826" i="1"/>
  <c r="AD3827" i="1"/>
  <c r="AD3828" i="1"/>
  <c r="AD3829" i="1"/>
  <c r="AD3830" i="1"/>
  <c r="AD3831" i="1"/>
  <c r="AD3832" i="1"/>
  <c r="AD3833" i="1"/>
  <c r="AD3834" i="1"/>
  <c r="AD3835" i="1"/>
  <c r="AD3836" i="1"/>
  <c r="AD3837" i="1"/>
  <c r="AD3838" i="1"/>
  <c r="AD3839" i="1"/>
  <c r="AD3840" i="1"/>
  <c r="AD3841" i="1"/>
  <c r="AD3842" i="1"/>
  <c r="AD3843" i="1"/>
  <c r="AD3844" i="1"/>
  <c r="AD3845" i="1"/>
  <c r="AD3846" i="1"/>
  <c r="AD3847" i="1"/>
  <c r="AD3848" i="1"/>
  <c r="AD3849" i="1"/>
  <c r="AD3850" i="1"/>
  <c r="AD3851" i="1"/>
  <c r="AD3852" i="1"/>
  <c r="AD3853" i="1"/>
  <c r="AD3854" i="1"/>
  <c r="AD3855" i="1"/>
  <c r="AD3856" i="1"/>
  <c r="AD3857" i="1"/>
  <c r="AD3858" i="1"/>
  <c r="AD3859" i="1"/>
  <c r="AD3860" i="1"/>
  <c r="AD3861" i="1"/>
  <c r="AD3862" i="1"/>
  <c r="AD3863" i="1"/>
  <c r="AD3864" i="1"/>
  <c r="AD3865" i="1"/>
  <c r="AD3866" i="1"/>
  <c r="AD3867" i="1"/>
  <c r="AD3868" i="1"/>
  <c r="AD3869" i="1"/>
  <c r="AD3870" i="1"/>
  <c r="AD3871" i="1"/>
  <c r="AD3872" i="1"/>
  <c r="AD3873" i="1"/>
  <c r="AD3874" i="1"/>
  <c r="AD3875" i="1"/>
  <c r="AD3876" i="1"/>
  <c r="AD3877" i="1"/>
  <c r="AD3878" i="1"/>
  <c r="AD3879" i="1"/>
  <c r="AD3880" i="1"/>
  <c r="AD3881" i="1"/>
  <c r="AD3882" i="1"/>
  <c r="AD3883" i="1"/>
  <c r="AD3884" i="1"/>
  <c r="AD3885" i="1"/>
  <c r="AD3886" i="1"/>
  <c r="AD3887" i="1"/>
  <c r="AD3888" i="1"/>
  <c r="AD3889" i="1"/>
  <c r="AD3890" i="1"/>
  <c r="AD3891" i="1"/>
  <c r="AD3892" i="1"/>
  <c r="AD3893" i="1"/>
  <c r="AD3894" i="1"/>
  <c r="AD3895" i="1"/>
  <c r="AD3896" i="1"/>
  <c r="AD3897" i="1"/>
  <c r="AD3898" i="1"/>
  <c r="AD3899" i="1"/>
  <c r="AD3900" i="1"/>
  <c r="AD3901" i="1"/>
  <c r="AD3902" i="1"/>
  <c r="AD3903" i="1"/>
  <c r="AD3904" i="1"/>
  <c r="AD3905" i="1"/>
  <c r="AD3906" i="1"/>
  <c r="AD3907" i="1"/>
  <c r="AD3908" i="1"/>
  <c r="AD3909" i="1"/>
  <c r="AD3910" i="1"/>
  <c r="AD3911" i="1"/>
  <c r="AD3912" i="1"/>
  <c r="AD3913" i="1"/>
  <c r="AD3914" i="1"/>
  <c r="AD3915" i="1"/>
  <c r="AD3916" i="1"/>
  <c r="AD3917" i="1"/>
  <c r="AD3918" i="1"/>
  <c r="AD3919" i="1"/>
  <c r="AD3920" i="1"/>
  <c r="AD3921" i="1"/>
  <c r="AD3922" i="1"/>
  <c r="AD3923" i="1"/>
  <c r="AD3924" i="1"/>
  <c r="AD3925" i="1"/>
  <c r="AD3926" i="1"/>
  <c r="AD3927" i="1"/>
  <c r="AD3928" i="1"/>
  <c r="AD3929" i="1"/>
  <c r="AD3930" i="1"/>
  <c r="AD3931" i="1"/>
  <c r="AD3932" i="1"/>
  <c r="AD3933" i="1"/>
  <c r="AD3934" i="1"/>
  <c r="AD3935" i="1"/>
  <c r="AD3936" i="1"/>
  <c r="AD3937" i="1"/>
  <c r="AD3938" i="1"/>
  <c r="AD3939" i="1"/>
  <c r="AD3940" i="1"/>
  <c r="AD3941" i="1"/>
  <c r="AD3942" i="1"/>
  <c r="AD3943" i="1"/>
  <c r="AD3944" i="1"/>
  <c r="AD3945" i="1"/>
  <c r="AD3946" i="1"/>
  <c r="AD3947" i="1"/>
  <c r="AD3948" i="1"/>
  <c r="AD3949" i="1"/>
  <c r="AD3950" i="1"/>
  <c r="AD3951" i="1"/>
  <c r="AD3952" i="1"/>
  <c r="AD3953" i="1"/>
  <c r="AD3954" i="1"/>
  <c r="AD3955" i="1"/>
  <c r="AD3956" i="1"/>
  <c r="AD3957" i="1"/>
  <c r="AD3958" i="1"/>
  <c r="AD3959" i="1"/>
  <c r="AD3960" i="1"/>
  <c r="AD3961" i="1"/>
  <c r="AD3962" i="1"/>
  <c r="AD3963" i="1"/>
  <c r="AD3964" i="1"/>
  <c r="AD3965" i="1"/>
  <c r="AD3966" i="1"/>
  <c r="AD3967" i="1"/>
  <c r="AD3968" i="1"/>
  <c r="AD3969" i="1"/>
  <c r="AD3970" i="1"/>
  <c r="AD3971" i="1"/>
  <c r="AD3972" i="1"/>
  <c r="AD3973" i="1"/>
  <c r="AD3974" i="1"/>
  <c r="AD3975" i="1"/>
  <c r="AD3976" i="1"/>
  <c r="AD3977" i="1"/>
  <c r="AD3978" i="1"/>
  <c r="AD3979" i="1"/>
  <c r="AD3980" i="1"/>
  <c r="AD3981" i="1"/>
  <c r="AD3982" i="1"/>
  <c r="AD3983" i="1"/>
  <c r="AD3984" i="1"/>
  <c r="AD3985" i="1"/>
  <c r="AD3986" i="1"/>
  <c r="AD3987" i="1"/>
  <c r="AD3988" i="1"/>
  <c r="AD3989" i="1"/>
  <c r="AD3990" i="1"/>
  <c r="AD3991" i="1"/>
  <c r="AD3992" i="1"/>
  <c r="AD3993" i="1"/>
  <c r="AD3994" i="1"/>
  <c r="AD3995" i="1"/>
  <c r="AD3996" i="1"/>
  <c r="AD3997" i="1"/>
  <c r="AD3998" i="1"/>
  <c r="AD3999" i="1"/>
  <c r="AD4000" i="1"/>
  <c r="AD4001" i="1"/>
  <c r="AD4002" i="1"/>
  <c r="AD4003" i="1"/>
  <c r="AD4004" i="1"/>
  <c r="AD4005" i="1"/>
  <c r="AD4006" i="1"/>
  <c r="AD4007" i="1"/>
  <c r="AD4008" i="1"/>
  <c r="AD4009" i="1"/>
  <c r="AD4010" i="1"/>
  <c r="AD4011" i="1"/>
  <c r="AD4012" i="1"/>
  <c r="AD4013" i="1"/>
  <c r="AD4014" i="1"/>
  <c r="AD4015" i="1"/>
  <c r="AD4016" i="1"/>
  <c r="AD4017" i="1"/>
  <c r="AD4018" i="1"/>
  <c r="AD4019" i="1"/>
  <c r="AD4020" i="1"/>
  <c r="AD4021" i="1"/>
  <c r="AD4022" i="1"/>
  <c r="AD4023" i="1"/>
  <c r="AD4024" i="1"/>
  <c r="AD4025" i="1"/>
  <c r="AD4026" i="1"/>
  <c r="AD4027" i="1"/>
  <c r="AD4028" i="1"/>
  <c r="AD4029" i="1"/>
  <c r="AD4030" i="1"/>
  <c r="AD4031" i="1"/>
  <c r="AD4032" i="1"/>
  <c r="AD4033" i="1"/>
  <c r="AD4034" i="1"/>
  <c r="AD4035" i="1"/>
  <c r="AD4036" i="1"/>
  <c r="AD4037" i="1"/>
  <c r="AD4038" i="1"/>
  <c r="AD4039" i="1"/>
  <c r="AD4040" i="1"/>
  <c r="AD4041" i="1"/>
  <c r="AD4042" i="1"/>
  <c r="AD4043" i="1"/>
  <c r="AD4044" i="1"/>
  <c r="AD4045" i="1"/>
  <c r="AD4046" i="1"/>
  <c r="AD4047" i="1"/>
  <c r="AD4048" i="1"/>
  <c r="AD4049" i="1"/>
  <c r="AD4050" i="1"/>
  <c r="AD4051" i="1"/>
  <c r="AD4052" i="1"/>
  <c r="AD4053" i="1"/>
  <c r="AD4054" i="1"/>
  <c r="AD4055" i="1"/>
  <c r="AD4056" i="1"/>
  <c r="AD4057" i="1"/>
  <c r="AD4058" i="1"/>
  <c r="AD4059" i="1"/>
  <c r="AD4060" i="1"/>
  <c r="AD4061" i="1"/>
  <c r="AD4062" i="1"/>
  <c r="AD4063" i="1"/>
  <c r="AD4064" i="1"/>
  <c r="AD4065" i="1"/>
  <c r="AD4066" i="1"/>
  <c r="AD4067" i="1"/>
  <c r="AD4068" i="1"/>
  <c r="AD4069" i="1"/>
  <c r="AD4070" i="1"/>
  <c r="AD4071" i="1"/>
  <c r="AD4072" i="1"/>
  <c r="AD4073" i="1"/>
  <c r="AD4074" i="1"/>
  <c r="AD4075" i="1"/>
  <c r="AD4076" i="1"/>
  <c r="AD4077" i="1"/>
  <c r="AD4078" i="1"/>
  <c r="AD4079" i="1"/>
  <c r="AD4080" i="1"/>
  <c r="AD4081" i="1"/>
  <c r="AD4082" i="1"/>
  <c r="AD4083" i="1"/>
  <c r="AD4084" i="1"/>
  <c r="AD4085" i="1"/>
  <c r="AD4086" i="1"/>
  <c r="AD4087" i="1"/>
  <c r="AD4088" i="1"/>
  <c r="AD4089" i="1"/>
  <c r="AD4090" i="1"/>
  <c r="AD4091" i="1"/>
  <c r="AD4092" i="1"/>
  <c r="AD4093" i="1"/>
  <c r="AD4094" i="1"/>
  <c r="AD4095" i="1"/>
  <c r="AD4096" i="1"/>
  <c r="AD4097" i="1"/>
  <c r="AD4098" i="1"/>
  <c r="AD4099" i="1"/>
  <c r="AD4100" i="1"/>
  <c r="AD4101" i="1"/>
  <c r="AD4102" i="1"/>
  <c r="AD4103" i="1"/>
  <c r="AD4104" i="1"/>
  <c r="AD4105" i="1"/>
  <c r="AD4106" i="1"/>
  <c r="AD4107" i="1"/>
  <c r="AD4108" i="1"/>
  <c r="AD4109" i="1"/>
  <c r="AD4110" i="1"/>
  <c r="AD4111" i="1"/>
  <c r="AD4112" i="1"/>
  <c r="AD4113" i="1"/>
  <c r="AD4114" i="1"/>
  <c r="AD4115" i="1"/>
  <c r="AD4116" i="1"/>
  <c r="AD4117" i="1"/>
  <c r="AD4118" i="1"/>
  <c r="AD4119" i="1"/>
  <c r="AD4120" i="1"/>
  <c r="AD4121" i="1"/>
  <c r="AD4122" i="1"/>
  <c r="AD4123" i="1"/>
  <c r="AD4124" i="1"/>
  <c r="AD4125" i="1"/>
  <c r="AD4126" i="1"/>
  <c r="AD4127" i="1"/>
  <c r="AD4128" i="1"/>
  <c r="AD4129" i="1"/>
  <c r="AD4130" i="1"/>
  <c r="AD4131" i="1"/>
  <c r="AD4132" i="1"/>
  <c r="AD4133" i="1"/>
  <c r="AD4134" i="1"/>
  <c r="AD4135" i="1"/>
  <c r="AD4136" i="1"/>
  <c r="AD4137" i="1"/>
  <c r="AD4138" i="1"/>
  <c r="AD4139" i="1"/>
  <c r="AD4140" i="1"/>
  <c r="AD4141" i="1"/>
  <c r="AD4142" i="1"/>
  <c r="AD4143" i="1"/>
  <c r="AD4144" i="1"/>
  <c r="AD4145" i="1"/>
  <c r="AD4146" i="1"/>
  <c r="AD4147" i="1"/>
  <c r="AD4148" i="1"/>
  <c r="AD4149" i="1"/>
  <c r="AD4150" i="1"/>
  <c r="AD4151" i="1"/>
  <c r="AD4152" i="1"/>
  <c r="AD4153" i="1"/>
  <c r="AD4154" i="1"/>
  <c r="AD4155" i="1"/>
  <c r="AD4156" i="1"/>
  <c r="AD4157" i="1"/>
  <c r="AD4158" i="1"/>
  <c r="AD4159" i="1"/>
  <c r="AD4160" i="1"/>
  <c r="AD4161" i="1"/>
  <c r="AD4162" i="1"/>
  <c r="AD4163" i="1"/>
  <c r="AD4164" i="1"/>
  <c r="AD4165" i="1"/>
  <c r="AD4166" i="1"/>
  <c r="AD4167" i="1"/>
  <c r="AD4168" i="1"/>
  <c r="AD4169" i="1"/>
  <c r="AD4170" i="1"/>
  <c r="AD4171" i="1"/>
  <c r="AD4172" i="1"/>
  <c r="AD4173" i="1"/>
  <c r="AD4174" i="1"/>
  <c r="AD4175" i="1"/>
  <c r="AD4176" i="1"/>
  <c r="AD4177" i="1"/>
  <c r="AD4178" i="1"/>
  <c r="AD4179" i="1"/>
  <c r="AD4180" i="1"/>
  <c r="AD4181" i="1"/>
  <c r="AD4182" i="1"/>
  <c r="AD4183" i="1"/>
  <c r="AD4184" i="1"/>
  <c r="AD4185" i="1"/>
  <c r="AD4186" i="1"/>
  <c r="AD4187" i="1"/>
  <c r="AD4188" i="1"/>
  <c r="AD4189" i="1"/>
  <c r="AD4190" i="1"/>
  <c r="AD4191" i="1"/>
  <c r="AD4192" i="1"/>
  <c r="AD4193" i="1"/>
  <c r="AD4194" i="1"/>
  <c r="AD4195" i="1"/>
  <c r="AD4196" i="1"/>
  <c r="AD4197" i="1"/>
  <c r="AD4198" i="1"/>
  <c r="AD4199" i="1"/>
  <c r="AD4200" i="1"/>
  <c r="AD4201" i="1"/>
  <c r="AD4202" i="1"/>
  <c r="AD4203" i="1"/>
  <c r="AD4204" i="1"/>
  <c r="AD4205" i="1"/>
  <c r="AD4206" i="1"/>
  <c r="AD4207" i="1"/>
  <c r="AD4208" i="1"/>
  <c r="AD4209" i="1"/>
  <c r="AD4210" i="1"/>
  <c r="AD4211" i="1"/>
  <c r="AD4212" i="1"/>
  <c r="AD4213" i="1"/>
  <c r="AD4214" i="1"/>
  <c r="AD4215" i="1"/>
  <c r="AD4216" i="1"/>
  <c r="AD4217" i="1"/>
  <c r="AD4218" i="1"/>
  <c r="AD4219" i="1"/>
  <c r="AD4220" i="1"/>
  <c r="AD4221" i="1"/>
  <c r="AD4222" i="1"/>
  <c r="AD4223" i="1"/>
  <c r="AD4224" i="1"/>
  <c r="AD4225" i="1"/>
  <c r="AD4226" i="1"/>
  <c r="AD4227" i="1"/>
  <c r="AD4228" i="1"/>
  <c r="AD4229" i="1"/>
  <c r="AD4230" i="1"/>
  <c r="AD4231" i="1"/>
  <c r="AD4232" i="1"/>
  <c r="AD4233" i="1"/>
  <c r="AD4234" i="1"/>
  <c r="AD4235" i="1"/>
  <c r="AD4236" i="1"/>
  <c r="AD4237" i="1"/>
  <c r="AD4238" i="1"/>
  <c r="AD4239" i="1"/>
  <c r="AD4240" i="1"/>
  <c r="AD4241" i="1"/>
  <c r="AD4242" i="1"/>
  <c r="AD4243" i="1"/>
  <c r="AD4244" i="1"/>
  <c r="AD4245" i="1"/>
  <c r="AD4246" i="1"/>
  <c r="AD4247" i="1"/>
  <c r="AD4248" i="1"/>
  <c r="AD4249" i="1"/>
  <c r="AD4250" i="1"/>
  <c r="AD4251" i="1"/>
  <c r="AD4252" i="1"/>
  <c r="AD4253" i="1"/>
  <c r="AD4254" i="1"/>
  <c r="AD4255" i="1"/>
  <c r="AD4256" i="1"/>
  <c r="AD4257" i="1"/>
  <c r="AD4258" i="1"/>
  <c r="AD4259" i="1"/>
  <c r="AD4260" i="1"/>
  <c r="AD4261" i="1"/>
  <c r="AD4262" i="1"/>
  <c r="AD4263" i="1"/>
  <c r="AD4264" i="1"/>
  <c r="AD4265" i="1"/>
  <c r="AD4266" i="1"/>
  <c r="AD4267" i="1"/>
  <c r="AD4268" i="1"/>
  <c r="AD4269" i="1"/>
  <c r="AD4270" i="1"/>
  <c r="AD4271" i="1"/>
  <c r="AD4272" i="1"/>
  <c r="AD4273" i="1"/>
  <c r="AD4274" i="1"/>
  <c r="AD4275" i="1"/>
  <c r="AD4276" i="1"/>
  <c r="AD4277" i="1"/>
  <c r="AD4278" i="1"/>
  <c r="AD4279" i="1"/>
  <c r="AD4280" i="1"/>
  <c r="AD4281" i="1"/>
  <c r="AD4282" i="1"/>
  <c r="AD4283" i="1"/>
  <c r="AD4284" i="1"/>
  <c r="AD4285" i="1"/>
  <c r="AD4286" i="1"/>
  <c r="AD4287" i="1"/>
  <c r="AD4288" i="1"/>
  <c r="AD4289" i="1"/>
  <c r="AD4290" i="1"/>
  <c r="AD4291" i="1"/>
  <c r="AD4292" i="1"/>
  <c r="AD4293" i="1"/>
  <c r="AD4294" i="1"/>
  <c r="AD4295" i="1"/>
  <c r="AD4296" i="1"/>
  <c r="AD4297" i="1"/>
  <c r="AD4298" i="1"/>
  <c r="AD4299" i="1"/>
  <c r="AD4300" i="1"/>
  <c r="AD4301" i="1"/>
  <c r="AD4302" i="1"/>
  <c r="AD4303" i="1"/>
  <c r="AD4304" i="1"/>
  <c r="AD4305" i="1"/>
  <c r="AD4306" i="1"/>
  <c r="AD4307" i="1"/>
  <c r="AD4308" i="1"/>
  <c r="AD4309" i="1"/>
  <c r="AD4310" i="1"/>
  <c r="AD4311" i="1"/>
  <c r="AD4312" i="1"/>
  <c r="AD4313" i="1"/>
  <c r="AD4314" i="1"/>
  <c r="AD4315" i="1"/>
  <c r="AD4316" i="1"/>
  <c r="AD4317" i="1"/>
  <c r="AD4318" i="1"/>
  <c r="AD4319" i="1"/>
  <c r="AD4320" i="1"/>
  <c r="AD4321" i="1"/>
  <c r="AD4322" i="1"/>
  <c r="AD4323" i="1"/>
  <c r="AD4324" i="1"/>
  <c r="AD4325" i="1"/>
  <c r="AD4326" i="1"/>
  <c r="AD4327" i="1"/>
  <c r="AD4328" i="1"/>
  <c r="AD4329" i="1"/>
  <c r="AD4330" i="1"/>
  <c r="AD4331" i="1"/>
  <c r="AD4332" i="1"/>
  <c r="AD4333" i="1"/>
  <c r="AD4334" i="1"/>
  <c r="AD4335" i="1"/>
  <c r="AD4336" i="1"/>
  <c r="AD4337" i="1"/>
  <c r="AD4338" i="1"/>
  <c r="AD4339" i="1"/>
  <c r="AD4340" i="1"/>
  <c r="AD4341" i="1"/>
  <c r="AD4342" i="1"/>
  <c r="AD4343" i="1"/>
  <c r="AD4344" i="1"/>
  <c r="AD4345" i="1"/>
  <c r="AD4346" i="1"/>
  <c r="AD4347" i="1"/>
  <c r="AD4348" i="1"/>
  <c r="AD4349" i="1"/>
  <c r="AD4350" i="1"/>
  <c r="AD4351" i="1"/>
  <c r="AD4352" i="1"/>
  <c r="AD4353" i="1"/>
  <c r="AD4354" i="1"/>
  <c r="AD4355" i="1"/>
  <c r="AD4356" i="1"/>
  <c r="AD4357" i="1"/>
  <c r="AD4358" i="1"/>
  <c r="AD4359" i="1"/>
  <c r="AD4360" i="1"/>
  <c r="AD4361" i="1"/>
  <c r="AD4362" i="1"/>
  <c r="AD4363" i="1"/>
  <c r="AD4364" i="1"/>
  <c r="AD4365" i="1"/>
  <c r="AD4366" i="1"/>
  <c r="AD4367" i="1"/>
  <c r="AD4368" i="1"/>
  <c r="AD4369" i="1"/>
  <c r="AD4370" i="1"/>
  <c r="AD4371" i="1"/>
  <c r="AD4372" i="1"/>
  <c r="AD4373" i="1"/>
  <c r="AD4374" i="1"/>
  <c r="AD4375" i="1"/>
  <c r="AD4376" i="1"/>
  <c r="AD4377" i="1"/>
  <c r="AD4378" i="1"/>
  <c r="AD4379" i="1"/>
  <c r="AD4380" i="1"/>
  <c r="AD4381" i="1"/>
  <c r="AD4382" i="1"/>
  <c r="AD4383" i="1"/>
  <c r="AD4384" i="1"/>
  <c r="AD4385" i="1"/>
  <c r="AD4386" i="1"/>
  <c r="AD4387" i="1"/>
  <c r="AD4388" i="1"/>
  <c r="AD4389" i="1"/>
  <c r="AD4390" i="1"/>
  <c r="AD4391" i="1"/>
  <c r="AD4392" i="1"/>
  <c r="AD4393" i="1"/>
  <c r="AD4394" i="1"/>
  <c r="AD4395" i="1"/>
  <c r="AD4396" i="1"/>
  <c r="AD4397" i="1"/>
  <c r="AD4398" i="1"/>
  <c r="AD4399" i="1"/>
  <c r="AD4400" i="1"/>
  <c r="AD4401" i="1"/>
  <c r="AD4402" i="1"/>
  <c r="AD4403" i="1"/>
  <c r="AD4404" i="1"/>
  <c r="AD4405" i="1"/>
  <c r="AD4406" i="1"/>
  <c r="AD4407" i="1"/>
  <c r="AD4408" i="1"/>
  <c r="AD4409" i="1"/>
  <c r="AD4410" i="1"/>
  <c r="AD4411" i="1"/>
  <c r="AD4412" i="1"/>
  <c r="AD4413" i="1"/>
  <c r="AD4414" i="1"/>
  <c r="AD4415" i="1"/>
  <c r="AD4416" i="1"/>
  <c r="AD4417" i="1"/>
  <c r="AD4418" i="1"/>
  <c r="AD4419" i="1"/>
  <c r="AD4420" i="1"/>
  <c r="AD4421" i="1"/>
  <c r="AD4422" i="1"/>
  <c r="AD4423" i="1"/>
  <c r="AD4424" i="1"/>
  <c r="AD4425" i="1"/>
  <c r="AD4426" i="1"/>
  <c r="AD4427" i="1"/>
  <c r="AD4428" i="1"/>
  <c r="AD4429" i="1"/>
  <c r="AD4430" i="1"/>
  <c r="AD4431" i="1"/>
  <c r="AD4432" i="1"/>
  <c r="AD4433" i="1"/>
  <c r="AD4434" i="1"/>
  <c r="AD4435" i="1"/>
  <c r="AD4436" i="1"/>
  <c r="AD4437" i="1"/>
  <c r="AD4438" i="1"/>
  <c r="AD4439" i="1"/>
  <c r="AD4440" i="1"/>
  <c r="AD4441" i="1"/>
  <c r="AD4442" i="1"/>
  <c r="AD4443" i="1"/>
  <c r="AD4444" i="1"/>
  <c r="AD4445" i="1"/>
  <c r="AD4446" i="1"/>
  <c r="AD4447" i="1"/>
  <c r="AD4448" i="1"/>
  <c r="AD4449" i="1"/>
  <c r="AD4450" i="1"/>
  <c r="AD4451" i="1"/>
  <c r="AD4452" i="1"/>
  <c r="AD4453" i="1"/>
  <c r="AD4454" i="1"/>
  <c r="AD4455" i="1"/>
  <c r="AD4456" i="1"/>
  <c r="AD4457" i="1"/>
  <c r="AD4458" i="1"/>
  <c r="AD4459" i="1"/>
  <c r="AD4460" i="1"/>
  <c r="AD4461" i="1"/>
  <c r="AD4462" i="1"/>
  <c r="AD4463" i="1"/>
  <c r="AD4464" i="1"/>
  <c r="AD4465" i="1"/>
  <c r="AD4466" i="1"/>
  <c r="AD4467" i="1"/>
  <c r="AD4468" i="1"/>
  <c r="AD4469" i="1"/>
  <c r="AD4470" i="1"/>
  <c r="AD4471" i="1"/>
  <c r="AD4472" i="1"/>
  <c r="AD4473" i="1"/>
  <c r="AD4474" i="1"/>
  <c r="AD4475" i="1"/>
  <c r="AD4476" i="1"/>
  <c r="AD4477" i="1"/>
  <c r="AD4478" i="1"/>
  <c r="AD4479" i="1"/>
  <c r="AD4480" i="1"/>
  <c r="AD4481" i="1"/>
  <c r="AD4482" i="1"/>
  <c r="AD4483" i="1"/>
  <c r="AD4484" i="1"/>
  <c r="AD4485" i="1"/>
  <c r="AD4486" i="1"/>
  <c r="AD4487" i="1"/>
  <c r="AD4488" i="1"/>
  <c r="AD4489" i="1"/>
  <c r="AD4490" i="1"/>
  <c r="AD4491" i="1"/>
  <c r="AD4492" i="1"/>
  <c r="AD4493" i="1"/>
  <c r="AD4494" i="1"/>
  <c r="AD4495" i="1"/>
  <c r="AD4496" i="1"/>
  <c r="AD4497" i="1"/>
  <c r="AD4498" i="1"/>
  <c r="AD4499" i="1"/>
  <c r="AD4500" i="1"/>
  <c r="AD4501" i="1"/>
  <c r="AD4502" i="1"/>
  <c r="AD4503" i="1"/>
  <c r="AD4504" i="1"/>
  <c r="AD4505" i="1"/>
  <c r="AD4506" i="1"/>
  <c r="AD4507" i="1"/>
  <c r="AD4508" i="1"/>
  <c r="AD4509" i="1"/>
  <c r="AD4510" i="1"/>
  <c r="AD4511" i="1"/>
  <c r="AD4512" i="1"/>
  <c r="AD4513" i="1"/>
  <c r="AD4514" i="1"/>
  <c r="AD4515" i="1"/>
  <c r="AD4516" i="1"/>
  <c r="AD4517" i="1"/>
  <c r="AD4518" i="1"/>
  <c r="AD4519" i="1"/>
  <c r="AD4520" i="1"/>
  <c r="AD4521" i="1"/>
  <c r="AD4522" i="1"/>
  <c r="AD4523" i="1"/>
  <c r="AD4524" i="1"/>
  <c r="AD4525" i="1"/>
  <c r="AD4526" i="1"/>
  <c r="AD4527" i="1"/>
  <c r="AD4528" i="1"/>
  <c r="AD4529" i="1"/>
  <c r="AD4530" i="1"/>
  <c r="AD4531" i="1"/>
  <c r="AD4532" i="1"/>
  <c r="AD4533" i="1"/>
  <c r="AD4534" i="1"/>
  <c r="AD4535" i="1"/>
  <c r="AD4536" i="1"/>
  <c r="AD4537" i="1"/>
  <c r="AD4538" i="1"/>
  <c r="AD4539" i="1"/>
  <c r="AD4540" i="1"/>
  <c r="AD4541" i="1"/>
  <c r="AD4542" i="1"/>
  <c r="AD4543" i="1"/>
  <c r="AD4544" i="1"/>
  <c r="AD4545" i="1"/>
  <c r="AD4546" i="1"/>
  <c r="AD4547" i="1"/>
  <c r="AD4548" i="1"/>
  <c r="AD4549" i="1"/>
  <c r="AD4550" i="1"/>
  <c r="AD4551" i="1"/>
  <c r="AD4552" i="1"/>
  <c r="AD4553" i="1"/>
  <c r="AD4554" i="1"/>
  <c r="AD4555" i="1"/>
  <c r="AD4556" i="1"/>
  <c r="AD4557" i="1"/>
  <c r="AD4558" i="1"/>
  <c r="AD4559" i="1"/>
  <c r="AD4560" i="1"/>
  <c r="AD4561" i="1"/>
  <c r="AD4562" i="1"/>
  <c r="AD4563" i="1"/>
  <c r="AD4564" i="1"/>
  <c r="AD4565" i="1"/>
  <c r="AD4566" i="1"/>
  <c r="AD4567" i="1"/>
  <c r="AD4568" i="1"/>
  <c r="AD4569" i="1"/>
  <c r="AD4570" i="1"/>
  <c r="AD4571" i="1"/>
  <c r="AD4572" i="1"/>
  <c r="AD4573" i="1"/>
  <c r="AD4574" i="1"/>
  <c r="AD4575" i="1"/>
  <c r="AD4576" i="1"/>
  <c r="AD4577" i="1"/>
  <c r="AD4578" i="1"/>
  <c r="AD4579" i="1"/>
  <c r="AD4580" i="1"/>
  <c r="AD4581" i="1"/>
  <c r="AD4582" i="1"/>
  <c r="AD4583" i="1"/>
  <c r="AD4584" i="1"/>
  <c r="AD4585" i="1"/>
  <c r="AD4586" i="1"/>
  <c r="AD4587" i="1"/>
  <c r="AD4588" i="1"/>
  <c r="AD4589" i="1"/>
  <c r="AD4590" i="1"/>
  <c r="AD4591" i="1"/>
  <c r="AD4592" i="1"/>
  <c r="AD4593" i="1"/>
  <c r="AD4594" i="1"/>
  <c r="AD4595" i="1"/>
  <c r="AD4596" i="1"/>
  <c r="AD4597" i="1"/>
  <c r="AD4598" i="1"/>
  <c r="AD4599" i="1"/>
  <c r="AD4600" i="1"/>
  <c r="AD4601" i="1"/>
  <c r="AD4602" i="1"/>
  <c r="AD4603" i="1"/>
  <c r="AD4604" i="1"/>
  <c r="AD4605" i="1"/>
  <c r="AD4606" i="1"/>
  <c r="AD4607" i="1"/>
  <c r="AD4608" i="1"/>
  <c r="AD4609" i="1"/>
  <c r="AD4610" i="1"/>
  <c r="AD4611" i="1"/>
  <c r="AD4612" i="1"/>
  <c r="AD4613" i="1"/>
  <c r="AD4614" i="1"/>
  <c r="AD4615" i="1"/>
  <c r="AD4616" i="1"/>
  <c r="AD4617" i="1"/>
  <c r="AD4618" i="1"/>
  <c r="AD4619" i="1"/>
  <c r="AD4620" i="1"/>
  <c r="AD4621" i="1"/>
  <c r="AD4622" i="1"/>
  <c r="AD4623" i="1"/>
  <c r="AD4624" i="1"/>
  <c r="AD4625" i="1"/>
  <c r="AD4626" i="1"/>
  <c r="AD4627" i="1"/>
  <c r="AD4628" i="1"/>
  <c r="AD4629" i="1"/>
  <c r="AD4630" i="1"/>
  <c r="AD4631" i="1"/>
  <c r="AD4632" i="1"/>
  <c r="AD4633" i="1"/>
  <c r="AD4634" i="1"/>
  <c r="AD4635" i="1"/>
  <c r="AD4636" i="1"/>
  <c r="AD4637" i="1"/>
  <c r="AD4638" i="1"/>
  <c r="AD4639" i="1"/>
  <c r="AD4640" i="1"/>
  <c r="AD4641" i="1"/>
  <c r="AD4642" i="1"/>
  <c r="AD4643" i="1"/>
  <c r="AD4644" i="1"/>
  <c r="AD4645" i="1"/>
  <c r="AD4646" i="1"/>
  <c r="AD4647" i="1"/>
  <c r="AD4648" i="1"/>
  <c r="AD4649" i="1"/>
  <c r="AD4650" i="1"/>
  <c r="AD4651" i="1"/>
  <c r="AD4652" i="1"/>
  <c r="AD4653" i="1"/>
  <c r="AD4654" i="1"/>
  <c r="AD4655" i="1"/>
  <c r="AD4656" i="1"/>
  <c r="AD4657" i="1"/>
  <c r="AD4658" i="1"/>
  <c r="AD4659" i="1"/>
  <c r="AD4660" i="1"/>
  <c r="AD4661" i="1"/>
  <c r="AD4662" i="1"/>
  <c r="AD4663" i="1"/>
  <c r="AD4664" i="1"/>
  <c r="AD4665" i="1"/>
  <c r="AD4666" i="1"/>
  <c r="AD4667" i="1"/>
  <c r="AD4668" i="1"/>
  <c r="AD4669" i="1"/>
  <c r="AD4670" i="1"/>
  <c r="AD4671" i="1"/>
  <c r="AD4672" i="1"/>
  <c r="AD4673" i="1"/>
  <c r="AD4674" i="1"/>
  <c r="AD4675" i="1"/>
  <c r="AD4676" i="1"/>
  <c r="AD4677" i="1"/>
  <c r="AD4678" i="1"/>
  <c r="AD4679" i="1"/>
  <c r="AD4680" i="1"/>
  <c r="AD4681" i="1"/>
  <c r="AD4682" i="1"/>
  <c r="AD4683" i="1"/>
  <c r="AD4684" i="1"/>
  <c r="AD4685" i="1"/>
  <c r="AD4686" i="1"/>
  <c r="AD4687" i="1"/>
  <c r="AD4688" i="1"/>
  <c r="AD4689" i="1"/>
  <c r="AD4690" i="1"/>
  <c r="AD4691" i="1"/>
  <c r="AD4692" i="1"/>
  <c r="AD4693" i="1"/>
  <c r="AD4694" i="1"/>
  <c r="AD4695" i="1"/>
  <c r="AD4696" i="1"/>
  <c r="AD4697" i="1"/>
  <c r="AD4698" i="1"/>
  <c r="AD4699" i="1"/>
  <c r="AD4700" i="1"/>
  <c r="AD4701" i="1"/>
  <c r="AD4702" i="1"/>
  <c r="AD4703" i="1"/>
  <c r="AD4704" i="1"/>
  <c r="AD4705" i="1"/>
  <c r="AD4706" i="1"/>
  <c r="AD4707" i="1"/>
  <c r="AD4708" i="1"/>
  <c r="AD4709" i="1"/>
  <c r="AD4710" i="1"/>
  <c r="AD4711" i="1"/>
  <c r="AD4712" i="1"/>
  <c r="AD4713" i="1"/>
  <c r="AD4714" i="1"/>
  <c r="AD4715" i="1"/>
  <c r="AD4716" i="1"/>
  <c r="AD4717" i="1"/>
  <c r="AD4718" i="1"/>
  <c r="AD4719" i="1"/>
  <c r="AD4720" i="1"/>
  <c r="AD4721" i="1"/>
  <c r="AD4722" i="1"/>
  <c r="AD4723" i="1"/>
  <c r="AD4724" i="1"/>
  <c r="AD4725" i="1"/>
  <c r="AD4726" i="1"/>
  <c r="AD4727" i="1"/>
  <c r="AD4728" i="1"/>
  <c r="AD4729" i="1"/>
  <c r="AD4730" i="1"/>
  <c r="AD4731" i="1"/>
  <c r="AD4732" i="1"/>
  <c r="AD4733" i="1"/>
  <c r="AD4734" i="1"/>
  <c r="AD4735" i="1"/>
  <c r="AD4736" i="1"/>
  <c r="AD4737" i="1"/>
  <c r="AD4738" i="1"/>
  <c r="AD4739" i="1"/>
  <c r="AD4740" i="1"/>
  <c r="AD4741" i="1"/>
  <c r="AD4742" i="1"/>
  <c r="AD4743" i="1"/>
  <c r="AD4744" i="1"/>
  <c r="AD4745" i="1"/>
  <c r="AD4746" i="1"/>
  <c r="AD4747" i="1"/>
  <c r="AD4748" i="1"/>
  <c r="AD4749" i="1"/>
  <c r="AD4750" i="1"/>
  <c r="AD4751" i="1"/>
  <c r="AD4752" i="1"/>
  <c r="AD4753" i="1"/>
  <c r="AD4754" i="1"/>
  <c r="AD4755" i="1"/>
  <c r="AD4756" i="1"/>
  <c r="AD4757" i="1"/>
  <c r="AD4758" i="1"/>
  <c r="AD4759" i="1"/>
  <c r="AD4760" i="1"/>
  <c r="AD4761" i="1"/>
  <c r="AD4762" i="1"/>
  <c r="AD4763" i="1"/>
  <c r="AD4764" i="1"/>
  <c r="AD4765" i="1"/>
  <c r="AD4766" i="1"/>
  <c r="AD4767" i="1"/>
  <c r="AD4768" i="1"/>
  <c r="AD4769" i="1"/>
  <c r="AD4770" i="1"/>
  <c r="AD4771" i="1"/>
  <c r="AD4772" i="1"/>
  <c r="AD4773" i="1"/>
  <c r="AD4774" i="1"/>
  <c r="AD4775" i="1"/>
  <c r="AD4776" i="1"/>
  <c r="AD4777" i="1"/>
  <c r="AD4778" i="1"/>
  <c r="AD4779" i="1"/>
  <c r="AD4780" i="1"/>
  <c r="AD4781" i="1"/>
  <c r="AD4782" i="1"/>
  <c r="AD4783" i="1"/>
  <c r="AD4784" i="1"/>
  <c r="AD4785" i="1"/>
  <c r="AD4786" i="1"/>
  <c r="AD4787" i="1"/>
  <c r="AD4788" i="1"/>
  <c r="AD4789" i="1"/>
  <c r="AD4790" i="1"/>
  <c r="AD4791" i="1"/>
  <c r="AD4792" i="1"/>
  <c r="AD4793" i="1"/>
  <c r="AD4794" i="1"/>
  <c r="AD4795" i="1"/>
  <c r="AD4796" i="1"/>
  <c r="AD4797" i="1"/>
  <c r="AD4798" i="1"/>
  <c r="AD4799" i="1"/>
  <c r="AD4800" i="1"/>
  <c r="AD4801" i="1"/>
  <c r="AD4802" i="1"/>
  <c r="AD4803" i="1"/>
  <c r="AD4804" i="1"/>
  <c r="AD4805" i="1"/>
  <c r="AD4806" i="1"/>
  <c r="AD4807" i="1"/>
  <c r="AD4808" i="1"/>
  <c r="AD4809" i="1"/>
  <c r="AD4810" i="1"/>
  <c r="AD4811" i="1"/>
  <c r="AD4812" i="1"/>
  <c r="AD4813" i="1"/>
  <c r="AD4814" i="1"/>
  <c r="AD4815" i="1"/>
  <c r="AD4816" i="1"/>
  <c r="AD4817" i="1"/>
  <c r="AD4818" i="1"/>
  <c r="AD4819" i="1"/>
  <c r="AD4820" i="1"/>
  <c r="AD4821" i="1"/>
  <c r="AD4822" i="1"/>
  <c r="AD4823" i="1"/>
  <c r="AD4824" i="1"/>
  <c r="AD4825" i="1"/>
  <c r="AD4826" i="1"/>
  <c r="AD4827" i="1"/>
  <c r="AD4828" i="1"/>
  <c r="AD4829" i="1"/>
  <c r="AD4830" i="1"/>
  <c r="AD4831" i="1"/>
  <c r="AD4832" i="1"/>
  <c r="AD4833" i="1"/>
  <c r="AD4834" i="1"/>
  <c r="AD4835" i="1"/>
  <c r="AD4836" i="1"/>
  <c r="AD4837" i="1"/>
  <c r="AD4838" i="1"/>
  <c r="AD4839" i="1"/>
  <c r="AD4840" i="1"/>
  <c r="AD4841" i="1"/>
  <c r="AD4842" i="1"/>
  <c r="AD4843" i="1"/>
  <c r="AD4844" i="1"/>
  <c r="AD4845" i="1"/>
  <c r="AD4846" i="1"/>
  <c r="AD4847" i="1"/>
  <c r="AD4848" i="1"/>
  <c r="AD4849" i="1"/>
  <c r="AD4850" i="1"/>
  <c r="AD4851" i="1"/>
  <c r="AD4852" i="1"/>
  <c r="AD4853" i="1"/>
  <c r="AD4854" i="1"/>
  <c r="AD4855" i="1"/>
  <c r="AD4856" i="1"/>
  <c r="AD4857" i="1"/>
  <c r="AD4858" i="1"/>
  <c r="AD4859" i="1"/>
  <c r="AD4860" i="1"/>
  <c r="AD4861" i="1"/>
  <c r="AD4862" i="1"/>
  <c r="AD4863" i="1"/>
  <c r="AD4864" i="1"/>
  <c r="AD4865" i="1"/>
  <c r="AD4866" i="1"/>
  <c r="AD4867" i="1"/>
  <c r="AD4868" i="1"/>
  <c r="AD4869" i="1"/>
  <c r="AD4870" i="1"/>
  <c r="AD4871" i="1"/>
  <c r="AD4872" i="1"/>
  <c r="AD4873" i="1"/>
  <c r="AD4874" i="1"/>
  <c r="AD4875" i="1"/>
  <c r="AD4876" i="1"/>
  <c r="AD4877" i="1"/>
  <c r="AD4878" i="1"/>
  <c r="AD4879" i="1"/>
  <c r="AD4880" i="1"/>
  <c r="AD4881" i="1"/>
  <c r="AD4882" i="1"/>
  <c r="AD4883" i="1"/>
  <c r="AD4884" i="1"/>
  <c r="AD4885" i="1"/>
  <c r="AD4886" i="1"/>
  <c r="AD4887" i="1"/>
  <c r="AD4888" i="1"/>
  <c r="AD4889" i="1"/>
  <c r="AD4890" i="1"/>
  <c r="AD4891" i="1"/>
  <c r="AD4892" i="1"/>
  <c r="AD4893" i="1"/>
  <c r="AD4894" i="1"/>
  <c r="AD4895" i="1"/>
  <c r="AD4896" i="1"/>
  <c r="AD4897" i="1"/>
  <c r="AD4898" i="1"/>
  <c r="AD4899" i="1"/>
  <c r="AD4900" i="1"/>
  <c r="AD4901" i="1"/>
  <c r="AD4902" i="1"/>
  <c r="AD4903" i="1"/>
  <c r="AD4904" i="1"/>
  <c r="AD4905" i="1"/>
  <c r="AD4906" i="1"/>
  <c r="AD4907" i="1"/>
  <c r="AD4908" i="1"/>
  <c r="AD4909" i="1"/>
  <c r="AD4910" i="1"/>
  <c r="AD4911" i="1"/>
  <c r="AD4912" i="1"/>
  <c r="AD4913" i="1"/>
  <c r="AD4914" i="1"/>
  <c r="AD4915" i="1"/>
  <c r="AD4916" i="1"/>
  <c r="AD4917" i="1"/>
  <c r="AD4918" i="1"/>
  <c r="AD4919" i="1"/>
  <c r="AD4920" i="1"/>
  <c r="AD4921" i="1"/>
  <c r="AD4922" i="1"/>
  <c r="AD4923" i="1"/>
  <c r="AD4924" i="1"/>
  <c r="AD4925" i="1"/>
  <c r="AD4926" i="1"/>
  <c r="AD4927" i="1"/>
  <c r="AD4928" i="1"/>
  <c r="AD4929" i="1"/>
  <c r="AD4930" i="1"/>
  <c r="AD4931" i="1"/>
  <c r="AD4932" i="1"/>
  <c r="AD4933" i="1"/>
  <c r="AD4934" i="1"/>
  <c r="AD4935" i="1"/>
  <c r="AD4936" i="1"/>
  <c r="AD4937" i="1"/>
  <c r="AD4938" i="1"/>
  <c r="AD4939" i="1"/>
  <c r="AD4940" i="1"/>
  <c r="AD4941" i="1"/>
  <c r="AD4942" i="1"/>
  <c r="AD4943" i="1"/>
  <c r="AD4944" i="1"/>
  <c r="AD4945" i="1"/>
  <c r="AD4946" i="1"/>
  <c r="AD4947" i="1"/>
  <c r="AD4948" i="1"/>
  <c r="AD4949" i="1"/>
  <c r="AD4950" i="1"/>
  <c r="AD4951" i="1"/>
  <c r="AD4952" i="1"/>
  <c r="AD4953" i="1"/>
  <c r="AD4954" i="1"/>
  <c r="AD4955" i="1"/>
  <c r="AD4956" i="1"/>
  <c r="AD4957" i="1"/>
  <c r="AD4958" i="1"/>
  <c r="AD4959" i="1"/>
  <c r="AD4960" i="1"/>
  <c r="AD4961" i="1"/>
  <c r="AD4962" i="1"/>
  <c r="AD4963" i="1"/>
  <c r="AD4964" i="1"/>
  <c r="AD4965" i="1"/>
  <c r="AD4966" i="1"/>
  <c r="AD4967" i="1"/>
  <c r="AD4968" i="1"/>
  <c r="AD4969" i="1"/>
  <c r="AD4970" i="1"/>
  <c r="AD4971" i="1"/>
  <c r="AD4972" i="1"/>
  <c r="AD4973" i="1"/>
  <c r="AD4974" i="1"/>
  <c r="AD4975" i="1"/>
  <c r="AD4976" i="1"/>
  <c r="AD4977" i="1"/>
  <c r="AD4978" i="1"/>
  <c r="AD4979" i="1"/>
  <c r="AD4980" i="1"/>
  <c r="AD4981" i="1"/>
  <c r="AD4982" i="1"/>
  <c r="AD4983" i="1"/>
  <c r="AD4984" i="1"/>
  <c r="AD4985" i="1"/>
  <c r="AD4986" i="1"/>
  <c r="AD4987" i="1"/>
  <c r="AD4988" i="1"/>
  <c r="AD4989" i="1"/>
  <c r="AD4990" i="1"/>
  <c r="AD4991" i="1"/>
  <c r="AD4992" i="1"/>
  <c r="AD4993" i="1"/>
  <c r="AD4994" i="1"/>
  <c r="AD4995" i="1"/>
  <c r="AD4996" i="1"/>
  <c r="AD4997" i="1"/>
  <c r="AD4998" i="1"/>
  <c r="AD4999" i="1"/>
  <c r="AD5000" i="1"/>
  <c r="AD5001" i="1"/>
  <c r="AD5002" i="1"/>
  <c r="AD5003" i="1"/>
  <c r="AD5004" i="1"/>
  <c r="AD5005" i="1"/>
  <c r="AD5006" i="1"/>
  <c r="AD5007" i="1"/>
  <c r="AD5008" i="1"/>
  <c r="AD5009" i="1"/>
  <c r="AD5010" i="1"/>
  <c r="AD5011" i="1"/>
  <c r="AD5012" i="1"/>
  <c r="AD5013" i="1"/>
  <c r="AD5014" i="1"/>
  <c r="AD5015" i="1"/>
  <c r="AD5016" i="1"/>
  <c r="AD5017" i="1"/>
  <c r="AD5018" i="1"/>
  <c r="AD5019" i="1"/>
  <c r="AD5020" i="1"/>
  <c r="AD5021" i="1"/>
  <c r="AD5022" i="1"/>
  <c r="AD5023" i="1"/>
  <c r="AD5024" i="1"/>
  <c r="AD5025" i="1"/>
  <c r="AD5026" i="1"/>
  <c r="AD5027" i="1"/>
  <c r="AD5028" i="1"/>
  <c r="AD5029" i="1"/>
  <c r="AD5030" i="1"/>
  <c r="AD5031" i="1"/>
  <c r="AD5032" i="1"/>
  <c r="AD5033" i="1"/>
  <c r="AD5034" i="1"/>
  <c r="AD5035" i="1"/>
  <c r="AD5036" i="1"/>
  <c r="AD5037" i="1"/>
  <c r="AD5038" i="1"/>
  <c r="AD5039" i="1"/>
  <c r="AD5040" i="1"/>
  <c r="AD5041" i="1"/>
  <c r="AD5042" i="1"/>
  <c r="AD5043" i="1"/>
  <c r="AD5044" i="1"/>
  <c r="AD5045" i="1"/>
  <c r="AD5046" i="1"/>
  <c r="AD5047" i="1"/>
  <c r="AD5048" i="1"/>
  <c r="AD5049" i="1"/>
  <c r="AD5050" i="1"/>
  <c r="AD5051" i="1"/>
  <c r="AD5052" i="1"/>
  <c r="AD5053" i="1"/>
  <c r="AD5054" i="1"/>
  <c r="AD5055" i="1"/>
  <c r="AD5056" i="1"/>
  <c r="AD5057" i="1"/>
  <c r="AD5058" i="1"/>
  <c r="AD5059" i="1"/>
  <c r="AD5060" i="1"/>
  <c r="AD5061" i="1"/>
  <c r="AD5062" i="1"/>
  <c r="AD5063" i="1"/>
  <c r="AD5064" i="1"/>
  <c r="AD5065" i="1"/>
  <c r="AD5066" i="1"/>
  <c r="AD5067" i="1"/>
  <c r="AD5068" i="1"/>
  <c r="AD5069" i="1"/>
  <c r="AD5070" i="1"/>
  <c r="AD5071" i="1"/>
  <c r="AD5072" i="1"/>
  <c r="AD5073" i="1"/>
  <c r="AD5074" i="1"/>
  <c r="AD5075" i="1"/>
  <c r="AD5076" i="1"/>
  <c r="AD5077" i="1"/>
  <c r="AD5078" i="1"/>
  <c r="AD5079" i="1"/>
  <c r="AD5080" i="1"/>
  <c r="AD5081" i="1"/>
  <c r="AD5082" i="1"/>
  <c r="AD5083" i="1"/>
  <c r="AD5084" i="1"/>
  <c r="AD5085" i="1"/>
  <c r="AD5086" i="1"/>
  <c r="AD5087" i="1"/>
  <c r="AD5088" i="1"/>
  <c r="AD5089" i="1"/>
  <c r="AD5090" i="1"/>
  <c r="AD5091" i="1"/>
  <c r="AD5092" i="1"/>
  <c r="AD5093" i="1"/>
  <c r="AD5094" i="1"/>
  <c r="AD5095" i="1"/>
  <c r="AD5096" i="1"/>
  <c r="AD5097" i="1"/>
  <c r="AD5098" i="1"/>
  <c r="AD5099" i="1"/>
  <c r="AD5100" i="1"/>
  <c r="AD5101" i="1"/>
  <c r="AD5102" i="1"/>
  <c r="AD5103" i="1"/>
  <c r="AD5104" i="1"/>
  <c r="AD5105" i="1"/>
  <c r="AD5106" i="1"/>
  <c r="AD5107" i="1"/>
  <c r="AD5108" i="1"/>
  <c r="AD5109" i="1"/>
  <c r="AD5110" i="1"/>
  <c r="AD5111" i="1"/>
  <c r="AD5112" i="1"/>
  <c r="AD5113" i="1"/>
  <c r="AD5114" i="1"/>
  <c r="AD5115" i="1"/>
  <c r="AD5116" i="1"/>
  <c r="AD5117" i="1"/>
  <c r="AD5118" i="1"/>
  <c r="AD5119" i="1"/>
  <c r="AD5120" i="1"/>
  <c r="AD5121" i="1"/>
  <c r="AD5122" i="1"/>
  <c r="AD5123" i="1"/>
  <c r="AD5124" i="1"/>
  <c r="AD5125" i="1"/>
  <c r="AD5126" i="1"/>
  <c r="AD5127" i="1"/>
  <c r="AD5128" i="1"/>
  <c r="AD5129" i="1"/>
  <c r="AD5130" i="1"/>
  <c r="AD5131" i="1"/>
  <c r="AD5132" i="1"/>
  <c r="AD5133" i="1"/>
  <c r="AD5134" i="1"/>
  <c r="AD5135" i="1"/>
  <c r="AD5136" i="1"/>
  <c r="AD5137" i="1"/>
  <c r="AD5138" i="1"/>
  <c r="AD5139" i="1"/>
  <c r="AD5140" i="1"/>
  <c r="AD5141" i="1"/>
  <c r="AD5142" i="1"/>
  <c r="AD5143" i="1"/>
  <c r="AD5144" i="1"/>
  <c r="AD5145" i="1"/>
  <c r="AD5146" i="1"/>
  <c r="AD5147" i="1"/>
  <c r="AD5148" i="1"/>
  <c r="AD5149" i="1"/>
  <c r="AD5150" i="1"/>
  <c r="AD5151" i="1"/>
  <c r="AD5152" i="1"/>
  <c r="AD5153" i="1"/>
  <c r="AD5154" i="1"/>
  <c r="AD5155" i="1"/>
  <c r="AD5156" i="1"/>
  <c r="AD5157" i="1"/>
  <c r="AD5158" i="1"/>
  <c r="AD5159" i="1"/>
  <c r="AD5160" i="1"/>
  <c r="AD5161" i="1"/>
  <c r="AD5162" i="1"/>
  <c r="AD5163" i="1"/>
  <c r="AD5164" i="1"/>
  <c r="AD5165" i="1"/>
  <c r="AD5166" i="1"/>
  <c r="AD5167" i="1"/>
  <c r="AD5168" i="1"/>
  <c r="AD5169" i="1"/>
  <c r="AD5170" i="1"/>
  <c r="AD5171" i="1"/>
  <c r="AD5172" i="1"/>
  <c r="AD5173" i="1"/>
  <c r="AD5174" i="1"/>
  <c r="AD5175" i="1"/>
  <c r="AD5176" i="1"/>
  <c r="AD5177" i="1"/>
  <c r="AD5178" i="1"/>
  <c r="AD5179" i="1"/>
  <c r="AD5180" i="1"/>
  <c r="AD5181" i="1"/>
  <c r="AD5182" i="1"/>
  <c r="AD5183" i="1"/>
  <c r="AD5184" i="1"/>
  <c r="AD5185" i="1"/>
  <c r="AD5186" i="1"/>
  <c r="AD5187" i="1"/>
  <c r="AD5188" i="1"/>
  <c r="AD5189" i="1"/>
  <c r="AD5190" i="1"/>
  <c r="AD5191" i="1"/>
  <c r="AD5192" i="1"/>
  <c r="AD5193" i="1"/>
  <c r="AD5194" i="1"/>
  <c r="AD5195" i="1"/>
  <c r="AD5196" i="1"/>
  <c r="AD5197" i="1"/>
  <c r="AD5198" i="1"/>
  <c r="AD5199" i="1"/>
  <c r="AD5200" i="1"/>
  <c r="AD5201" i="1"/>
  <c r="AD5202" i="1"/>
  <c r="AD5203" i="1"/>
  <c r="AD5204" i="1"/>
  <c r="AD5205" i="1"/>
  <c r="AD5206" i="1"/>
  <c r="AD5207" i="1"/>
  <c r="AD5208" i="1"/>
  <c r="AD5209" i="1"/>
  <c r="AD5210" i="1"/>
  <c r="AD5211" i="1"/>
  <c r="AD5212" i="1"/>
  <c r="AD5213" i="1"/>
  <c r="AD5214" i="1"/>
  <c r="AD5215" i="1"/>
  <c r="AD5216" i="1"/>
  <c r="AD5217" i="1"/>
  <c r="AD5218" i="1"/>
  <c r="AD5219" i="1"/>
  <c r="AD5220" i="1"/>
  <c r="AD5221" i="1"/>
  <c r="AD5222" i="1"/>
  <c r="AD5223" i="1"/>
  <c r="AD5224" i="1"/>
  <c r="AD5225" i="1"/>
  <c r="AD5226" i="1"/>
  <c r="AD5227" i="1"/>
  <c r="AD5228" i="1"/>
  <c r="AD5229" i="1"/>
  <c r="AD5230" i="1"/>
  <c r="AD5231" i="1"/>
  <c r="AD5232" i="1"/>
  <c r="AD5233" i="1"/>
  <c r="AD5234" i="1"/>
  <c r="AD5235" i="1"/>
  <c r="AD5236" i="1"/>
  <c r="AD5237" i="1"/>
  <c r="AD5238" i="1"/>
  <c r="AD5239" i="1"/>
  <c r="AD5240" i="1"/>
  <c r="AD5241" i="1"/>
  <c r="AD5242" i="1"/>
  <c r="AD5243" i="1"/>
  <c r="AD5244" i="1"/>
  <c r="AD5245" i="1"/>
  <c r="AD5246" i="1"/>
  <c r="AD5247" i="1"/>
  <c r="AD5248" i="1"/>
  <c r="AD5249" i="1"/>
  <c r="AD5250" i="1"/>
  <c r="AD5251" i="1"/>
  <c r="AD5252" i="1"/>
  <c r="AD5253" i="1"/>
  <c r="AD5254" i="1"/>
  <c r="AD5255" i="1"/>
  <c r="AD5256" i="1"/>
  <c r="AD5257" i="1"/>
  <c r="AD5258" i="1"/>
  <c r="AD5259" i="1"/>
  <c r="AD5260" i="1"/>
  <c r="AD5261" i="1"/>
  <c r="AD5262" i="1"/>
  <c r="AD5263" i="1"/>
  <c r="AD5264" i="1"/>
  <c r="AD5265" i="1"/>
  <c r="AD5266" i="1"/>
  <c r="AD5267" i="1"/>
  <c r="AD5268" i="1"/>
  <c r="AD5269" i="1"/>
  <c r="AD5270" i="1"/>
  <c r="AD5271" i="1"/>
  <c r="AD5272" i="1"/>
  <c r="AD5273" i="1"/>
  <c r="AD5274" i="1"/>
  <c r="AD5275" i="1"/>
  <c r="AD5276" i="1"/>
  <c r="AD5277" i="1"/>
  <c r="AD5278" i="1"/>
  <c r="AD5279" i="1"/>
  <c r="AD5280" i="1"/>
  <c r="AD5281" i="1"/>
  <c r="AD5282" i="1"/>
  <c r="AD5283" i="1"/>
  <c r="AD5284" i="1"/>
  <c r="AD5285" i="1"/>
  <c r="AD5286" i="1"/>
  <c r="AD5287" i="1"/>
  <c r="AD5288" i="1"/>
  <c r="AD5289" i="1"/>
  <c r="AD5290" i="1"/>
  <c r="AD5291" i="1"/>
  <c r="AD5292" i="1"/>
  <c r="AD5293" i="1"/>
  <c r="AD5294" i="1"/>
  <c r="AD5295" i="1"/>
  <c r="AD5296" i="1"/>
  <c r="AD5297" i="1"/>
  <c r="AD5298" i="1"/>
  <c r="AD5299" i="1"/>
  <c r="AD5300" i="1"/>
  <c r="AD5301" i="1"/>
  <c r="AD5302" i="1"/>
  <c r="AD5303" i="1"/>
  <c r="AD5304" i="1"/>
  <c r="AD5305" i="1"/>
  <c r="AD5306" i="1"/>
  <c r="AD5307" i="1"/>
  <c r="AD5308" i="1"/>
  <c r="AD5309" i="1"/>
  <c r="AD5310" i="1"/>
  <c r="AD5311" i="1"/>
  <c r="AD5312" i="1"/>
  <c r="AD5313" i="1"/>
  <c r="AD5314" i="1"/>
  <c r="AD5315" i="1"/>
  <c r="AD5316" i="1"/>
  <c r="AD5317" i="1"/>
  <c r="AD5318" i="1"/>
  <c r="AD5319" i="1"/>
  <c r="AD5320" i="1"/>
  <c r="AD5321" i="1"/>
  <c r="AD5322" i="1"/>
  <c r="AD5323" i="1"/>
  <c r="AD5324" i="1"/>
  <c r="AD5325" i="1"/>
  <c r="AD5326" i="1"/>
  <c r="AD5327" i="1"/>
  <c r="AD5328" i="1"/>
  <c r="AD5329" i="1"/>
  <c r="AD5330" i="1"/>
  <c r="AD5331" i="1"/>
  <c r="AD5332" i="1"/>
  <c r="AD5333" i="1"/>
  <c r="AD5334" i="1"/>
  <c r="AD5335" i="1"/>
  <c r="AD5336" i="1"/>
  <c r="AD5337" i="1"/>
  <c r="AD5338" i="1"/>
  <c r="AD5339" i="1"/>
  <c r="AD5340" i="1"/>
  <c r="AD5341" i="1"/>
  <c r="AD5342" i="1"/>
  <c r="AD5343" i="1"/>
  <c r="AD5344" i="1"/>
  <c r="AD5345" i="1"/>
  <c r="AD5346" i="1"/>
  <c r="AD5347" i="1"/>
  <c r="AD5348" i="1"/>
  <c r="AD5349" i="1"/>
  <c r="AD5350" i="1"/>
  <c r="AD5351" i="1"/>
  <c r="AD5352" i="1"/>
  <c r="AD5353" i="1"/>
  <c r="AD5354" i="1"/>
  <c r="AD5355" i="1"/>
  <c r="AD5356" i="1"/>
  <c r="AD5357" i="1"/>
  <c r="AD5358" i="1"/>
  <c r="AD5359" i="1"/>
  <c r="AD5360" i="1"/>
  <c r="AD5361" i="1"/>
  <c r="AD5362" i="1"/>
  <c r="AD5363" i="1"/>
  <c r="AD5364" i="1"/>
  <c r="AD5365" i="1"/>
  <c r="AD5366" i="1"/>
  <c r="AD5367" i="1"/>
  <c r="AD5368" i="1"/>
  <c r="AD5369" i="1"/>
  <c r="AD5370" i="1"/>
  <c r="AD5371" i="1"/>
  <c r="AD5372" i="1"/>
  <c r="AD5373" i="1"/>
  <c r="AD5374" i="1"/>
  <c r="AD5375" i="1"/>
  <c r="AD5376" i="1"/>
  <c r="AD5377" i="1"/>
  <c r="AD5378" i="1"/>
  <c r="AD5379" i="1"/>
  <c r="AD5380" i="1"/>
  <c r="AD5381" i="1"/>
  <c r="AD5382" i="1"/>
  <c r="AD5383" i="1"/>
  <c r="AD5384" i="1"/>
  <c r="AD5385" i="1"/>
  <c r="AD5386" i="1"/>
  <c r="AD5387" i="1"/>
  <c r="AD5388" i="1"/>
  <c r="AD5389" i="1"/>
  <c r="AD5390" i="1"/>
  <c r="AD5391" i="1"/>
  <c r="AD5392" i="1"/>
  <c r="AD5393" i="1"/>
  <c r="AD5394" i="1"/>
  <c r="AD5395" i="1"/>
  <c r="AD5396" i="1"/>
  <c r="AD5397" i="1"/>
  <c r="AD5398" i="1"/>
  <c r="AD5399" i="1"/>
  <c r="AD5400" i="1"/>
  <c r="AD5401" i="1"/>
  <c r="AD5402" i="1"/>
  <c r="AD5403" i="1"/>
  <c r="AD5404" i="1"/>
  <c r="AD5405" i="1"/>
  <c r="AD5406" i="1"/>
  <c r="AD5407" i="1"/>
  <c r="AD5408" i="1"/>
  <c r="AD5409" i="1"/>
  <c r="AD5410" i="1"/>
  <c r="AD5411" i="1"/>
  <c r="AD5412" i="1"/>
  <c r="AD5413" i="1"/>
  <c r="AD5414" i="1"/>
  <c r="AD5415" i="1"/>
  <c r="AD5416" i="1"/>
  <c r="AD5417" i="1"/>
  <c r="AD5418" i="1"/>
  <c r="AD5419" i="1"/>
  <c r="AD5420" i="1"/>
  <c r="AD5421" i="1"/>
  <c r="AD5422" i="1"/>
  <c r="AD5423" i="1"/>
  <c r="AD5424" i="1"/>
  <c r="AD5425" i="1"/>
  <c r="AD5426" i="1"/>
  <c r="AD5427" i="1"/>
  <c r="AD5428" i="1"/>
  <c r="AD5429" i="1"/>
  <c r="AD5430" i="1"/>
  <c r="AD5431" i="1"/>
  <c r="AD5432" i="1"/>
  <c r="AD5433" i="1"/>
  <c r="AD5434" i="1"/>
  <c r="AD5435" i="1"/>
  <c r="AD5436" i="1"/>
  <c r="AD5437" i="1"/>
  <c r="AD5438" i="1"/>
  <c r="AD5439" i="1"/>
  <c r="AD5440" i="1"/>
  <c r="AD5441" i="1"/>
  <c r="AD5442" i="1"/>
  <c r="AD5443" i="1"/>
  <c r="AD5444" i="1"/>
  <c r="AD5445" i="1"/>
  <c r="AD5446" i="1"/>
  <c r="AD5447" i="1"/>
  <c r="AD5448" i="1"/>
  <c r="AD5449" i="1"/>
  <c r="AD5450" i="1"/>
  <c r="AD5451" i="1"/>
  <c r="AD5452" i="1"/>
  <c r="AD5453" i="1"/>
  <c r="AD5454" i="1"/>
  <c r="AD5455" i="1"/>
  <c r="AD5456" i="1"/>
  <c r="AD5457" i="1"/>
  <c r="AD5458" i="1"/>
  <c r="AD5459" i="1"/>
  <c r="AD5460" i="1"/>
  <c r="AD5461" i="1"/>
  <c r="AD5462" i="1"/>
  <c r="AD5463" i="1"/>
  <c r="AD5464" i="1"/>
  <c r="AD5465" i="1"/>
  <c r="AD5466" i="1"/>
  <c r="AD5467" i="1"/>
  <c r="AD5468" i="1"/>
  <c r="AD5469" i="1"/>
  <c r="AD5470" i="1"/>
  <c r="AD5471" i="1"/>
  <c r="AD5472" i="1"/>
  <c r="AD5473" i="1"/>
  <c r="AD5474" i="1"/>
  <c r="AD5475" i="1"/>
  <c r="AD5476" i="1"/>
  <c r="AD5477" i="1"/>
  <c r="AD5478" i="1"/>
  <c r="AD5479" i="1"/>
  <c r="AD5480" i="1"/>
  <c r="AD5481" i="1"/>
  <c r="AD5482" i="1"/>
  <c r="AD5483" i="1"/>
  <c r="AD5484" i="1"/>
  <c r="AD5485" i="1"/>
  <c r="AD5486" i="1"/>
  <c r="AD5487" i="1"/>
  <c r="AD5488" i="1"/>
  <c r="AD5489" i="1"/>
  <c r="AD5490" i="1"/>
  <c r="AD5491" i="1"/>
  <c r="AD5492" i="1"/>
  <c r="AD5493" i="1"/>
  <c r="AD5494" i="1"/>
  <c r="AD5495" i="1"/>
  <c r="AD5496" i="1"/>
  <c r="AD5497" i="1"/>
  <c r="AD5498" i="1"/>
  <c r="AD5499" i="1"/>
  <c r="AD5500" i="1"/>
  <c r="AD5501" i="1"/>
  <c r="AD5502" i="1"/>
  <c r="AD5503" i="1"/>
  <c r="AD5504" i="1"/>
  <c r="AD5505" i="1"/>
  <c r="AD5506" i="1"/>
  <c r="AD5507" i="1"/>
  <c r="AD5508" i="1"/>
  <c r="AD5509" i="1"/>
  <c r="AD5510" i="1"/>
  <c r="AD5511" i="1"/>
  <c r="AD5512" i="1"/>
  <c r="AD5513" i="1"/>
  <c r="AD5514" i="1"/>
  <c r="AD5515" i="1"/>
  <c r="AD5516" i="1"/>
  <c r="AD5517" i="1"/>
  <c r="AD5518" i="1"/>
  <c r="AD5519" i="1"/>
  <c r="AD5520" i="1"/>
  <c r="AD5521" i="1"/>
  <c r="AD5522" i="1"/>
  <c r="AD5523" i="1"/>
  <c r="AD5524" i="1"/>
  <c r="AD5525" i="1"/>
  <c r="AD5526" i="1"/>
  <c r="AD5527" i="1"/>
  <c r="AD5528" i="1"/>
  <c r="AD5529" i="1"/>
  <c r="AD5530" i="1"/>
  <c r="AD5531" i="1"/>
  <c r="AD5532" i="1"/>
  <c r="AD5533" i="1"/>
  <c r="AD5534" i="1"/>
  <c r="AD5535" i="1"/>
  <c r="AD5536" i="1"/>
  <c r="AD5537" i="1"/>
  <c r="AD5538" i="1"/>
  <c r="AD5539" i="1"/>
  <c r="AD5540" i="1"/>
  <c r="AD5541" i="1"/>
  <c r="AD5542" i="1"/>
  <c r="AD5543" i="1"/>
  <c r="AD5544" i="1"/>
  <c r="AD5545" i="1"/>
  <c r="AD5546" i="1"/>
  <c r="AD5547" i="1"/>
  <c r="AD5548" i="1"/>
  <c r="AD5549" i="1"/>
  <c r="AD5550" i="1"/>
  <c r="AD5551" i="1"/>
  <c r="AD5552" i="1"/>
  <c r="AD5553" i="1"/>
  <c r="AD5554" i="1"/>
  <c r="AD5555" i="1"/>
  <c r="AD5556" i="1"/>
  <c r="AD5557" i="1"/>
  <c r="AD5558" i="1"/>
  <c r="AD5559" i="1"/>
  <c r="AD5560" i="1"/>
  <c r="AD5561" i="1"/>
  <c r="AD5562" i="1"/>
  <c r="AD5563" i="1"/>
  <c r="AD5564" i="1"/>
  <c r="AD5565" i="1"/>
  <c r="AD5566" i="1"/>
  <c r="AD5567" i="1"/>
  <c r="AD5568" i="1"/>
  <c r="AD5569" i="1"/>
  <c r="AD5570" i="1"/>
  <c r="AD5571" i="1"/>
  <c r="AD5572" i="1"/>
  <c r="AD5573" i="1"/>
  <c r="AD5574" i="1"/>
  <c r="AD5575" i="1"/>
  <c r="AD5576" i="1"/>
  <c r="AD5577" i="1"/>
  <c r="AD5578" i="1"/>
  <c r="AD5579" i="1"/>
  <c r="AD5580" i="1"/>
  <c r="AD5581" i="1"/>
  <c r="AD5582" i="1"/>
  <c r="AD5583" i="1"/>
  <c r="AD5584" i="1"/>
  <c r="AD5585" i="1"/>
  <c r="AD5586" i="1"/>
  <c r="AD5587" i="1"/>
  <c r="AD5588" i="1"/>
  <c r="AD5589" i="1"/>
  <c r="AD5590" i="1"/>
  <c r="AD5591" i="1"/>
  <c r="AD5592" i="1"/>
  <c r="AD5593" i="1"/>
  <c r="AD5594" i="1"/>
  <c r="AD5595" i="1"/>
  <c r="AD5596" i="1"/>
  <c r="AD5597" i="1"/>
  <c r="AD5598" i="1"/>
  <c r="AD5599" i="1"/>
  <c r="AD5600" i="1"/>
  <c r="AD5601" i="1"/>
  <c r="AD5602" i="1"/>
  <c r="AD5603" i="1"/>
  <c r="AD5604" i="1"/>
  <c r="AD5605" i="1"/>
  <c r="AD5606" i="1"/>
  <c r="AD5607" i="1"/>
  <c r="AD5608" i="1"/>
  <c r="AD5609" i="1"/>
  <c r="AD5610" i="1"/>
  <c r="AD5611" i="1"/>
  <c r="AD5612" i="1"/>
  <c r="AD5613" i="1"/>
  <c r="AD5614" i="1"/>
  <c r="AD5615" i="1"/>
  <c r="AD5616" i="1"/>
  <c r="AD5617" i="1"/>
  <c r="AD5618" i="1"/>
  <c r="AD5619" i="1"/>
  <c r="AD5620" i="1"/>
  <c r="AD5621" i="1"/>
  <c r="AD5622" i="1"/>
  <c r="AD5623" i="1"/>
  <c r="AD5624" i="1"/>
  <c r="AD5625" i="1"/>
  <c r="AD5626" i="1"/>
  <c r="AD5627" i="1"/>
  <c r="AD5628" i="1"/>
  <c r="AD5629" i="1"/>
  <c r="AD5630" i="1"/>
  <c r="AD5631" i="1"/>
  <c r="AD5632" i="1"/>
  <c r="AD5633" i="1"/>
  <c r="AD5634" i="1"/>
  <c r="AD5635" i="1"/>
  <c r="AD5636" i="1"/>
  <c r="AD5637" i="1"/>
  <c r="AD5638" i="1"/>
  <c r="AD5639" i="1"/>
  <c r="AD5640" i="1"/>
  <c r="AD5641" i="1"/>
  <c r="AD5642" i="1"/>
  <c r="AD5643" i="1"/>
  <c r="AD5644" i="1"/>
  <c r="AD5645" i="1"/>
  <c r="AD5646" i="1"/>
  <c r="AD5647" i="1"/>
  <c r="AD5648" i="1"/>
  <c r="AD5649" i="1"/>
  <c r="AD5650" i="1"/>
  <c r="AD5651" i="1"/>
  <c r="AD5652" i="1"/>
  <c r="AD5653" i="1"/>
  <c r="AD5654" i="1"/>
  <c r="AD5655" i="1"/>
  <c r="AD5656" i="1"/>
  <c r="AD5657" i="1"/>
  <c r="AD5658" i="1"/>
  <c r="AD5659" i="1"/>
  <c r="AD5660" i="1"/>
  <c r="AD5661" i="1"/>
  <c r="AD5662" i="1"/>
  <c r="AD5663" i="1"/>
  <c r="AD5664" i="1"/>
  <c r="AD5665" i="1"/>
  <c r="AD5666" i="1"/>
  <c r="AD5667" i="1"/>
  <c r="AD5668" i="1"/>
  <c r="AD5669" i="1"/>
  <c r="AD5670" i="1"/>
  <c r="AD5671" i="1"/>
  <c r="AD5672" i="1"/>
  <c r="AD5673" i="1"/>
  <c r="AD5674" i="1"/>
  <c r="AD5675" i="1"/>
  <c r="AD5676" i="1"/>
  <c r="AD5677" i="1"/>
  <c r="AD5678" i="1"/>
  <c r="AD5679" i="1"/>
  <c r="AD5680" i="1"/>
  <c r="AD5681" i="1"/>
  <c r="AD5682" i="1"/>
  <c r="AD5683" i="1"/>
  <c r="AD5684" i="1"/>
  <c r="AD5685" i="1"/>
  <c r="AD5686" i="1"/>
  <c r="AD5687" i="1"/>
  <c r="AD5688" i="1"/>
  <c r="AD5689" i="1"/>
  <c r="AD5690" i="1"/>
  <c r="AD5691" i="1"/>
  <c r="AD5692" i="1"/>
  <c r="AD5693" i="1"/>
  <c r="AD5694" i="1"/>
  <c r="AD5695" i="1"/>
  <c r="AD5696" i="1"/>
  <c r="AD5697" i="1"/>
  <c r="AD5698" i="1"/>
  <c r="AD5699" i="1"/>
  <c r="AD5700" i="1"/>
  <c r="AD5701" i="1"/>
  <c r="AD5702" i="1"/>
  <c r="AD5703" i="1"/>
  <c r="AD5704" i="1"/>
  <c r="AD5705" i="1"/>
  <c r="AD5706" i="1"/>
  <c r="AD5707" i="1"/>
  <c r="AD5708" i="1"/>
  <c r="AD5709" i="1"/>
  <c r="AD5710" i="1"/>
  <c r="AD5711" i="1"/>
  <c r="AD5712" i="1"/>
  <c r="AD5713" i="1"/>
  <c r="AD5714" i="1"/>
  <c r="AD5715" i="1"/>
  <c r="AD5716" i="1"/>
  <c r="AD5717" i="1"/>
  <c r="AD5718" i="1"/>
  <c r="AD5719" i="1"/>
  <c r="AD5720" i="1"/>
  <c r="AD5721" i="1"/>
  <c r="AD5722" i="1"/>
  <c r="AD5723" i="1"/>
  <c r="AD5724" i="1"/>
  <c r="AD5725" i="1"/>
  <c r="AD5726" i="1"/>
  <c r="AD5727" i="1"/>
  <c r="AD5728" i="1"/>
  <c r="AD5729" i="1"/>
  <c r="AD5730" i="1"/>
  <c r="AD5731" i="1"/>
  <c r="AD5732" i="1"/>
  <c r="AD5733" i="1"/>
  <c r="AD5734" i="1"/>
  <c r="AD5735" i="1"/>
  <c r="AD5736" i="1"/>
  <c r="AD5737" i="1"/>
  <c r="AD5738" i="1"/>
  <c r="AD5739" i="1"/>
  <c r="AD5740" i="1"/>
  <c r="AD5741" i="1"/>
  <c r="AD5742" i="1"/>
  <c r="AD5743" i="1"/>
  <c r="AD5744" i="1"/>
  <c r="AD5745" i="1"/>
  <c r="AD5746" i="1"/>
  <c r="AD5747" i="1"/>
  <c r="AD5748" i="1"/>
  <c r="AD5749" i="1"/>
  <c r="AD5750" i="1"/>
  <c r="AD5751" i="1"/>
  <c r="AD5752" i="1"/>
  <c r="AD5753" i="1"/>
  <c r="AD5754" i="1"/>
  <c r="AD5755" i="1"/>
  <c r="AD5756" i="1"/>
  <c r="AD5757" i="1"/>
  <c r="AD5758" i="1"/>
  <c r="AD5759" i="1"/>
  <c r="AD5760" i="1"/>
  <c r="AD5761" i="1"/>
  <c r="AD5762" i="1"/>
  <c r="AD5763" i="1"/>
  <c r="AD5764" i="1"/>
  <c r="AD5765" i="1"/>
  <c r="AD5766" i="1"/>
  <c r="AD5767" i="1"/>
  <c r="AD5768" i="1"/>
  <c r="AD5769" i="1"/>
  <c r="AD5770" i="1"/>
  <c r="AD5771" i="1"/>
  <c r="AD5772" i="1"/>
  <c r="AD5773" i="1"/>
  <c r="AD5774" i="1"/>
  <c r="AD5775" i="1"/>
  <c r="AD5776" i="1"/>
  <c r="AD5777" i="1"/>
  <c r="AD5778" i="1"/>
  <c r="AD5779" i="1"/>
  <c r="AD5780" i="1"/>
  <c r="AD5781" i="1"/>
  <c r="AD5782" i="1"/>
  <c r="AD5783" i="1"/>
  <c r="AD5784" i="1"/>
  <c r="AD5785" i="1"/>
  <c r="AD5786" i="1"/>
  <c r="AD5787" i="1"/>
  <c r="AD5788" i="1"/>
  <c r="AD5789" i="1"/>
  <c r="AD5790" i="1"/>
  <c r="AD5791" i="1"/>
  <c r="AD5792" i="1"/>
  <c r="AD5793" i="1"/>
  <c r="AD5794" i="1"/>
  <c r="AD5795" i="1"/>
  <c r="AD5796" i="1"/>
  <c r="AD5797" i="1"/>
  <c r="AD5798" i="1"/>
  <c r="AD5799" i="1"/>
  <c r="AD5800" i="1"/>
  <c r="AD5801" i="1"/>
  <c r="AD5802" i="1"/>
  <c r="AD5803" i="1"/>
  <c r="AD5804" i="1"/>
  <c r="AD5805" i="1"/>
  <c r="AD5806" i="1"/>
  <c r="AD5807" i="1"/>
  <c r="AD5808" i="1"/>
  <c r="AD5809" i="1"/>
  <c r="AD5810" i="1"/>
  <c r="AD5811" i="1"/>
  <c r="AD5812" i="1"/>
  <c r="AD5813" i="1"/>
  <c r="AD5814" i="1"/>
  <c r="AD5815" i="1"/>
  <c r="AD5816" i="1"/>
  <c r="AD5817" i="1"/>
  <c r="AD5818" i="1"/>
  <c r="AD5819" i="1"/>
  <c r="AD5820" i="1"/>
  <c r="AD5821" i="1"/>
  <c r="AD5822" i="1"/>
  <c r="AD5823" i="1"/>
  <c r="AD5824" i="1"/>
  <c r="AD5825" i="1"/>
  <c r="AD5826" i="1"/>
  <c r="AD5827" i="1"/>
  <c r="AD5828" i="1"/>
  <c r="AD5829" i="1"/>
  <c r="AD5830" i="1"/>
  <c r="AD5831" i="1"/>
  <c r="AD5832" i="1"/>
  <c r="AD5833" i="1"/>
  <c r="AD5834" i="1"/>
  <c r="AD5835" i="1"/>
  <c r="AD5836" i="1"/>
  <c r="AD5837" i="1"/>
  <c r="AD5838" i="1"/>
  <c r="AD5839" i="1"/>
  <c r="AD5840" i="1"/>
  <c r="AD5841" i="1"/>
  <c r="AD5842" i="1"/>
  <c r="AD5843" i="1"/>
  <c r="AD5844" i="1"/>
  <c r="AD5845" i="1"/>
  <c r="AD5846" i="1"/>
  <c r="AD5847" i="1"/>
  <c r="AD5848" i="1"/>
  <c r="AD5849" i="1"/>
  <c r="AD5850" i="1"/>
  <c r="AD5851" i="1"/>
  <c r="AD5852" i="1"/>
  <c r="AD5853" i="1"/>
  <c r="AD5854" i="1"/>
  <c r="AD5855" i="1"/>
  <c r="AD5856" i="1"/>
  <c r="AD5857" i="1"/>
  <c r="AD5858" i="1"/>
  <c r="AD5859" i="1"/>
  <c r="AD5860" i="1"/>
  <c r="AD5861" i="1"/>
  <c r="AD5862" i="1"/>
  <c r="AD5863" i="1"/>
  <c r="AD5864" i="1"/>
  <c r="AD5865" i="1"/>
  <c r="AD5866" i="1"/>
  <c r="AD5867" i="1"/>
  <c r="AD5868" i="1"/>
  <c r="AD5869" i="1"/>
  <c r="AD5870" i="1"/>
  <c r="AD5871" i="1"/>
  <c r="AD5872" i="1"/>
  <c r="AD5873" i="1"/>
  <c r="AD5874" i="1"/>
  <c r="AD5875" i="1"/>
  <c r="AD5876" i="1"/>
  <c r="AD5877" i="1"/>
  <c r="AD5878" i="1"/>
  <c r="AD5879" i="1"/>
  <c r="AD5880" i="1"/>
  <c r="AD5881" i="1"/>
  <c r="AD5882" i="1"/>
  <c r="AD5883" i="1"/>
  <c r="AD5884" i="1"/>
  <c r="AD5885" i="1"/>
  <c r="AD5886" i="1"/>
  <c r="AD5887" i="1"/>
  <c r="AD5888" i="1"/>
  <c r="AD5889" i="1"/>
  <c r="AD5890" i="1"/>
  <c r="AD5891" i="1"/>
  <c r="AD5892" i="1"/>
  <c r="AD5893" i="1"/>
  <c r="AD5894" i="1"/>
  <c r="AD5895" i="1"/>
  <c r="AD5896" i="1"/>
  <c r="AD5897" i="1"/>
  <c r="AD5898" i="1"/>
  <c r="AD5899" i="1"/>
  <c r="AD5900" i="1"/>
  <c r="AD5901" i="1"/>
  <c r="AD5902" i="1"/>
  <c r="AD5903" i="1"/>
  <c r="AD5904" i="1"/>
  <c r="AD5905" i="1"/>
  <c r="AD5906" i="1"/>
  <c r="AD5907" i="1"/>
  <c r="AD5908" i="1"/>
  <c r="AD5909" i="1"/>
  <c r="AD5910" i="1"/>
  <c r="AD5911" i="1"/>
  <c r="AD5912" i="1"/>
  <c r="AD5913" i="1"/>
  <c r="AD5914" i="1"/>
  <c r="AD5915" i="1"/>
  <c r="AD5916" i="1"/>
  <c r="AD5917" i="1"/>
  <c r="AD5918" i="1"/>
  <c r="AD5919" i="1"/>
  <c r="AD5920" i="1"/>
  <c r="AD5921" i="1"/>
  <c r="AD5922" i="1"/>
  <c r="AD5923" i="1"/>
  <c r="AD5924" i="1"/>
  <c r="AD5925" i="1"/>
  <c r="AD5926" i="1"/>
  <c r="AD5927" i="1"/>
  <c r="AD5928" i="1"/>
  <c r="AD5929" i="1"/>
  <c r="AD5930" i="1"/>
  <c r="AD5931" i="1"/>
  <c r="AD5932" i="1"/>
  <c r="AD5933" i="1"/>
  <c r="AD5934" i="1"/>
  <c r="AD5935" i="1"/>
  <c r="AD5936" i="1"/>
  <c r="AD5937" i="1"/>
  <c r="AD5938" i="1"/>
  <c r="AD5939" i="1"/>
  <c r="AD5940" i="1"/>
  <c r="AD5941" i="1"/>
  <c r="AD5942" i="1"/>
  <c r="AD5943" i="1"/>
  <c r="AD5944" i="1"/>
  <c r="AD5945" i="1"/>
  <c r="AD5946" i="1"/>
  <c r="AD5947" i="1"/>
  <c r="AD5948" i="1"/>
  <c r="AD5949" i="1"/>
  <c r="AD5950" i="1"/>
  <c r="AD5951" i="1"/>
  <c r="AD5952" i="1"/>
  <c r="AD5953" i="1"/>
  <c r="AD5954" i="1"/>
  <c r="AD5955" i="1"/>
  <c r="AD5956" i="1"/>
  <c r="AD5957" i="1"/>
  <c r="AD5958" i="1"/>
  <c r="AD5959" i="1"/>
  <c r="AD5960" i="1"/>
  <c r="AD5961" i="1"/>
  <c r="AD5962" i="1"/>
  <c r="AD5963" i="1"/>
  <c r="AD5964" i="1"/>
  <c r="AD5965" i="1"/>
  <c r="AD5966" i="1"/>
  <c r="AD5967" i="1"/>
  <c r="AD5968" i="1"/>
  <c r="AD5969" i="1"/>
  <c r="AD5970" i="1"/>
  <c r="AD5971" i="1"/>
  <c r="AD5972" i="1"/>
  <c r="AD5973" i="1"/>
  <c r="AD5974" i="1"/>
  <c r="AD5975" i="1"/>
  <c r="AD5976" i="1"/>
  <c r="AD5977" i="1"/>
  <c r="AD5978" i="1"/>
  <c r="AD5979" i="1"/>
  <c r="AD5980" i="1"/>
  <c r="AD5981" i="1"/>
  <c r="AD5982" i="1"/>
  <c r="AD5983" i="1"/>
  <c r="AD5984" i="1"/>
  <c r="AD5985" i="1"/>
  <c r="AD5986" i="1"/>
  <c r="AD5987" i="1"/>
  <c r="AD5988" i="1"/>
  <c r="AD5989" i="1"/>
  <c r="AD5990" i="1"/>
  <c r="AD5991" i="1"/>
  <c r="AD5992" i="1"/>
  <c r="AD5993" i="1"/>
  <c r="AD5994" i="1"/>
  <c r="AD5995" i="1"/>
  <c r="AD5996" i="1"/>
  <c r="AD5997" i="1"/>
  <c r="AD5998" i="1"/>
  <c r="AD5999" i="1"/>
  <c r="AD6000" i="1"/>
  <c r="AD2" i="1"/>
  <c r="AP22" i="1" l="1"/>
  <c r="AP23" i="1"/>
  <c r="AP24" i="1"/>
  <c r="R11" i="1"/>
  <c r="Q16" i="1"/>
  <c r="R7" i="1"/>
  <c r="Q5" i="1"/>
  <c r="R12" i="1"/>
  <c r="Q9" i="1"/>
  <c r="R5" i="1"/>
  <c r="R13" i="1"/>
  <c r="Q10" i="1"/>
  <c r="R6" i="1"/>
  <c r="R14" i="1"/>
  <c r="Q11" i="1"/>
  <c r="R15" i="1"/>
  <c r="Q12" i="1"/>
  <c r="R8" i="1"/>
  <c r="R16" i="1"/>
  <c r="Q13" i="1"/>
  <c r="R9" i="1"/>
  <c r="Q6" i="1"/>
  <c r="Q14" i="1"/>
  <c r="R10" i="1"/>
  <c r="Q7" i="1"/>
  <c r="Q15" i="1"/>
  <c r="Q8" i="1"/>
  <c r="AI6000" i="1"/>
  <c r="AI5999" i="1"/>
  <c r="AI5998" i="1"/>
  <c r="AI5997" i="1"/>
  <c r="AI5996" i="1"/>
  <c r="AI5995" i="1"/>
  <c r="AI5994" i="1"/>
  <c r="AI5993" i="1"/>
  <c r="AI5992" i="1"/>
  <c r="AI5991" i="1"/>
  <c r="AI5990" i="1"/>
  <c r="AI5989" i="1"/>
  <c r="AI5988" i="1"/>
  <c r="AI5987" i="1"/>
  <c r="AI5986" i="1"/>
  <c r="AI5985" i="1"/>
  <c r="AI5984" i="1"/>
  <c r="AI5983" i="1"/>
  <c r="AI5982" i="1"/>
  <c r="AI5981" i="1"/>
  <c r="AI5980" i="1"/>
  <c r="AI5979" i="1"/>
  <c r="AI5978" i="1"/>
  <c r="AI5977" i="1"/>
  <c r="AI5976" i="1"/>
  <c r="AI5975" i="1"/>
  <c r="AI5974" i="1"/>
  <c r="AI5973" i="1"/>
  <c r="AI5972" i="1"/>
  <c r="AI5971" i="1"/>
  <c r="AI5970" i="1"/>
  <c r="AI5969" i="1"/>
  <c r="AI5968" i="1"/>
  <c r="AI5967" i="1"/>
  <c r="AI5966" i="1"/>
  <c r="AI5965" i="1"/>
  <c r="AI5964" i="1"/>
  <c r="AI5963" i="1"/>
  <c r="AI5962" i="1"/>
  <c r="AI5961" i="1"/>
  <c r="AI5960" i="1"/>
  <c r="AI5959" i="1"/>
  <c r="AI5958" i="1"/>
  <c r="AI5957" i="1"/>
  <c r="AI5956" i="1"/>
  <c r="AI5955" i="1"/>
  <c r="AI5954" i="1"/>
  <c r="AI5953" i="1"/>
  <c r="AI5952" i="1"/>
  <c r="AI5951" i="1"/>
  <c r="AI5950" i="1"/>
  <c r="AI5949" i="1"/>
  <c r="AI5948" i="1"/>
  <c r="AI5947" i="1"/>
  <c r="AI5946" i="1"/>
  <c r="AI5945" i="1"/>
  <c r="AI5944" i="1"/>
  <c r="AI5943" i="1"/>
  <c r="AI5942" i="1"/>
  <c r="AI5941" i="1"/>
  <c r="AI5940" i="1"/>
  <c r="AI5939" i="1"/>
  <c r="AI5938" i="1"/>
  <c r="AI5937" i="1"/>
  <c r="AI5936" i="1"/>
  <c r="AI5935" i="1"/>
  <c r="AI5934" i="1"/>
  <c r="AI5933" i="1"/>
  <c r="AI5932" i="1"/>
  <c r="AI5931" i="1"/>
  <c r="AI5930" i="1"/>
  <c r="AI5929" i="1"/>
  <c r="AI5928" i="1"/>
  <c r="AI5927" i="1"/>
  <c r="AI5926" i="1"/>
  <c r="AI5925" i="1"/>
  <c r="AI5924" i="1"/>
  <c r="AI5923" i="1"/>
  <c r="AI5922" i="1"/>
  <c r="AI5921" i="1"/>
  <c r="AI5920" i="1"/>
  <c r="AI5919" i="1"/>
  <c r="AI5918" i="1"/>
  <c r="AI5917" i="1"/>
  <c r="AI5916" i="1"/>
  <c r="AI5915" i="1"/>
  <c r="AI5914" i="1"/>
  <c r="AI5913" i="1"/>
  <c r="AI5912" i="1"/>
  <c r="AI5911" i="1"/>
  <c r="AI5910" i="1"/>
  <c r="AI5909" i="1"/>
  <c r="AI5908" i="1"/>
  <c r="AI5907" i="1"/>
  <c r="AI5906" i="1"/>
  <c r="AI5905" i="1"/>
  <c r="AI5904" i="1"/>
  <c r="AI5903" i="1"/>
  <c r="AI5902" i="1"/>
  <c r="AI5901" i="1"/>
  <c r="AI5900" i="1"/>
  <c r="AI5899" i="1"/>
  <c r="AI5898" i="1"/>
  <c r="AI5897" i="1"/>
  <c r="AI5896" i="1"/>
  <c r="AI5895" i="1"/>
  <c r="AI5894" i="1"/>
  <c r="AI5893" i="1"/>
  <c r="AI5892" i="1"/>
  <c r="AI5891" i="1"/>
  <c r="AI5890" i="1"/>
  <c r="AI5889" i="1"/>
  <c r="AI5888" i="1"/>
  <c r="AI5887" i="1"/>
  <c r="AI5886" i="1"/>
  <c r="AI5885" i="1"/>
  <c r="AI5884" i="1"/>
  <c r="AI5883" i="1"/>
  <c r="AI5882" i="1"/>
  <c r="AI5881" i="1"/>
  <c r="AI5880" i="1"/>
  <c r="AI5879" i="1"/>
  <c r="AI5878" i="1"/>
  <c r="AI5877" i="1"/>
  <c r="AI5876" i="1"/>
  <c r="AI5875" i="1"/>
  <c r="AI5874" i="1"/>
  <c r="AI5873" i="1"/>
  <c r="AI5872" i="1"/>
  <c r="AI5871" i="1"/>
  <c r="AI5870" i="1"/>
  <c r="AI5869" i="1"/>
  <c r="AI5868" i="1"/>
  <c r="AI5867" i="1"/>
  <c r="AI5866" i="1"/>
  <c r="AI5865" i="1"/>
  <c r="AI5864" i="1"/>
  <c r="AI5863" i="1"/>
  <c r="AI5862" i="1"/>
  <c r="AI5861" i="1"/>
  <c r="AI5860" i="1"/>
  <c r="AI5859" i="1"/>
  <c r="AI5858" i="1"/>
  <c r="AI5857" i="1"/>
  <c r="AI5856" i="1"/>
  <c r="AI5855" i="1"/>
  <c r="AI5854" i="1"/>
  <c r="AI5853" i="1"/>
  <c r="AI5852" i="1"/>
  <c r="AI5851" i="1"/>
  <c r="AI5850" i="1"/>
  <c r="AI5849" i="1"/>
  <c r="AI5848" i="1"/>
  <c r="AI5847" i="1"/>
  <c r="AI5846" i="1"/>
  <c r="AI5845" i="1"/>
  <c r="AI5844" i="1"/>
  <c r="AI5843" i="1"/>
  <c r="AI5842" i="1"/>
  <c r="AI5841" i="1"/>
  <c r="AI5840" i="1"/>
  <c r="AI5839" i="1"/>
  <c r="AI5838" i="1"/>
  <c r="AI5837" i="1"/>
  <c r="AI5836" i="1"/>
  <c r="AI5835" i="1"/>
  <c r="AI5834" i="1"/>
  <c r="AI5833" i="1"/>
  <c r="AI5832" i="1"/>
  <c r="AI5831" i="1"/>
  <c r="AI5830" i="1"/>
  <c r="AI5829" i="1"/>
  <c r="AI5828" i="1"/>
  <c r="AI5827" i="1"/>
  <c r="AI5826" i="1"/>
  <c r="AI5825" i="1"/>
  <c r="AI5824" i="1"/>
  <c r="AI5823" i="1"/>
  <c r="AI5822" i="1"/>
  <c r="AI5821" i="1"/>
  <c r="AI5820" i="1"/>
  <c r="AI5819" i="1"/>
  <c r="AI5818" i="1"/>
  <c r="AI5817" i="1"/>
  <c r="AI5816" i="1"/>
  <c r="AI5815" i="1"/>
  <c r="AI5814" i="1"/>
  <c r="AI5813" i="1"/>
  <c r="AI5812" i="1"/>
  <c r="AI5811" i="1"/>
  <c r="AI5810" i="1"/>
  <c r="AI5809" i="1"/>
  <c r="AI5808" i="1"/>
  <c r="AI5807" i="1"/>
  <c r="AI5806" i="1"/>
  <c r="AI5805" i="1"/>
  <c r="AI5804" i="1"/>
  <c r="AI5803" i="1"/>
  <c r="AI5802" i="1"/>
  <c r="AI5801" i="1"/>
  <c r="AI5800" i="1"/>
  <c r="AI5799" i="1"/>
  <c r="AI5798" i="1"/>
  <c r="AI5797" i="1"/>
  <c r="AI5796" i="1"/>
  <c r="AI5795" i="1"/>
  <c r="AI5794" i="1"/>
  <c r="AI5793" i="1"/>
  <c r="AI5792" i="1"/>
  <c r="AI5791" i="1"/>
  <c r="AI5790" i="1"/>
  <c r="AI5789" i="1"/>
  <c r="AI5788" i="1"/>
  <c r="AI5787" i="1"/>
  <c r="AI5786" i="1"/>
  <c r="AI5785" i="1"/>
  <c r="AI5784" i="1"/>
  <c r="AI5783" i="1"/>
  <c r="AI5782" i="1"/>
  <c r="AI5781" i="1"/>
  <c r="AI5780" i="1"/>
  <c r="AI5779" i="1"/>
  <c r="AI5778" i="1"/>
  <c r="AI5777" i="1"/>
  <c r="AI5776" i="1"/>
  <c r="AI5775" i="1"/>
  <c r="AI5774" i="1"/>
  <c r="AI5773" i="1"/>
  <c r="AI5772" i="1"/>
  <c r="AI5771" i="1"/>
  <c r="AI5770" i="1"/>
  <c r="AI5769" i="1"/>
  <c r="AI5768" i="1"/>
  <c r="AI5767" i="1"/>
  <c r="AI5766" i="1"/>
  <c r="AI5765" i="1"/>
  <c r="AI5764" i="1"/>
  <c r="AI5763" i="1"/>
  <c r="AI5762" i="1"/>
  <c r="AI5761" i="1"/>
  <c r="AI5760" i="1"/>
  <c r="AI5759" i="1"/>
  <c r="AI5758" i="1"/>
  <c r="AI5757" i="1"/>
  <c r="AI5756" i="1"/>
  <c r="AI5755" i="1"/>
  <c r="AI5754" i="1"/>
  <c r="AI5753" i="1"/>
  <c r="AI5752" i="1"/>
  <c r="AI5751" i="1"/>
  <c r="AI5750" i="1"/>
  <c r="AI5749" i="1"/>
  <c r="AI5748" i="1"/>
  <c r="AI5747" i="1"/>
  <c r="AI5746" i="1"/>
  <c r="AI5745" i="1"/>
  <c r="AI5744" i="1"/>
  <c r="AI5743" i="1"/>
  <c r="AI5742" i="1"/>
  <c r="AI5741" i="1"/>
  <c r="AI5740" i="1"/>
  <c r="AI5739" i="1"/>
  <c r="AI5738" i="1"/>
  <c r="AI5737" i="1"/>
  <c r="AI5736" i="1"/>
  <c r="AI5735" i="1"/>
  <c r="AI5734" i="1"/>
  <c r="AI5733" i="1"/>
  <c r="AI5732" i="1"/>
  <c r="AI5731" i="1"/>
  <c r="AI5730" i="1"/>
  <c r="AI5729" i="1"/>
  <c r="AI5728" i="1"/>
  <c r="AI5727" i="1"/>
  <c r="AI5726" i="1"/>
  <c r="AI5725" i="1"/>
  <c r="AI5724" i="1"/>
  <c r="AI5723" i="1"/>
  <c r="AI5722" i="1"/>
  <c r="AI5721" i="1"/>
  <c r="AI5720" i="1"/>
  <c r="AI5719" i="1"/>
  <c r="AI5718" i="1"/>
  <c r="AI5717" i="1"/>
  <c r="AI5716" i="1"/>
  <c r="AI5715" i="1"/>
  <c r="AI5714" i="1"/>
  <c r="AI5713" i="1"/>
  <c r="AI5712" i="1"/>
  <c r="AI5711" i="1"/>
  <c r="AI5710" i="1"/>
  <c r="AI5709" i="1"/>
  <c r="AI5708" i="1"/>
  <c r="AI5707" i="1"/>
  <c r="AI5706" i="1"/>
  <c r="AI5705" i="1"/>
  <c r="AI5704" i="1"/>
  <c r="AI5703" i="1"/>
  <c r="AI5702" i="1"/>
  <c r="AI5701" i="1"/>
  <c r="AI5700" i="1"/>
  <c r="AI5699" i="1"/>
  <c r="AI5698" i="1"/>
  <c r="AI5697" i="1"/>
  <c r="AI5696" i="1"/>
  <c r="AI5695" i="1"/>
  <c r="AI5694" i="1"/>
  <c r="AI5693" i="1"/>
  <c r="AI5692" i="1"/>
  <c r="AI5691" i="1"/>
  <c r="AI5690" i="1"/>
  <c r="AI5689" i="1"/>
  <c r="AI5688" i="1"/>
  <c r="AI5687" i="1"/>
  <c r="AI5686" i="1"/>
  <c r="AI5685" i="1"/>
  <c r="AI5684" i="1"/>
  <c r="AI5683" i="1"/>
  <c r="AI5682" i="1"/>
  <c r="AI5681" i="1"/>
  <c r="AI5680" i="1"/>
  <c r="AI5679" i="1"/>
  <c r="AI5678" i="1"/>
  <c r="AI5677" i="1"/>
  <c r="AI5676" i="1"/>
  <c r="AI5675" i="1"/>
  <c r="AI5674" i="1"/>
  <c r="AI5673" i="1"/>
  <c r="AI5672" i="1"/>
  <c r="AI5671" i="1"/>
  <c r="AI5670" i="1"/>
  <c r="AI5669" i="1"/>
  <c r="AI5668" i="1"/>
  <c r="AI5667" i="1"/>
  <c r="AI5666" i="1"/>
  <c r="AI5665" i="1"/>
  <c r="AI5664" i="1"/>
  <c r="AI5663" i="1"/>
  <c r="AI5662" i="1"/>
  <c r="AI5661" i="1"/>
  <c r="AI5660" i="1"/>
  <c r="AI5659" i="1"/>
  <c r="AI5658" i="1"/>
  <c r="AI5657" i="1"/>
  <c r="AI5656" i="1"/>
  <c r="AI5655" i="1"/>
  <c r="AI5654" i="1"/>
  <c r="AI5653" i="1"/>
  <c r="AI5652" i="1"/>
  <c r="AI5651" i="1"/>
  <c r="AI5650" i="1"/>
  <c r="AI5649" i="1"/>
  <c r="AI5648" i="1"/>
  <c r="AI5647" i="1"/>
  <c r="AI5646" i="1"/>
  <c r="AI5645" i="1"/>
  <c r="AI5644" i="1"/>
  <c r="AI5643" i="1"/>
  <c r="AI5642" i="1"/>
  <c r="AI5641" i="1"/>
  <c r="AI5640" i="1"/>
  <c r="AI5639" i="1"/>
  <c r="AI5638" i="1"/>
  <c r="AI5637" i="1"/>
  <c r="AI5636" i="1"/>
  <c r="AI5635" i="1"/>
  <c r="AI5634" i="1"/>
  <c r="AI5633" i="1"/>
  <c r="AI5632" i="1"/>
  <c r="AI5631" i="1"/>
  <c r="AI5630" i="1"/>
  <c r="AI5629" i="1"/>
  <c r="AI5628" i="1"/>
  <c r="AI5627" i="1"/>
  <c r="AI5626" i="1"/>
  <c r="AI5625" i="1"/>
  <c r="AI5624" i="1"/>
  <c r="AI5623" i="1"/>
  <c r="AI5622" i="1"/>
  <c r="AI5621" i="1"/>
  <c r="AI5620" i="1"/>
  <c r="AI5619" i="1"/>
  <c r="AI5618" i="1"/>
  <c r="AI5617" i="1"/>
  <c r="AI5616" i="1"/>
  <c r="AI5615" i="1"/>
  <c r="AI5614" i="1"/>
  <c r="AI5613" i="1"/>
  <c r="AI5612" i="1"/>
  <c r="AI5611" i="1"/>
  <c r="AI5610" i="1"/>
  <c r="AI5609" i="1"/>
  <c r="AI5608" i="1"/>
  <c r="AI5607" i="1"/>
  <c r="AI5606" i="1"/>
  <c r="AI5605" i="1"/>
  <c r="AI5604" i="1"/>
  <c r="AI5603" i="1"/>
  <c r="AI5602" i="1"/>
  <c r="AI5601" i="1"/>
  <c r="AI5600" i="1"/>
  <c r="AI5599" i="1"/>
  <c r="AI5598" i="1"/>
  <c r="AI5597" i="1"/>
  <c r="AI5596" i="1"/>
  <c r="AI5595" i="1"/>
  <c r="AI5594" i="1"/>
  <c r="AI5593" i="1"/>
  <c r="AI5592" i="1"/>
  <c r="AI5591" i="1"/>
  <c r="AI5590" i="1"/>
  <c r="AI5589" i="1"/>
  <c r="AI5588" i="1"/>
  <c r="AI5587" i="1"/>
  <c r="AI5586" i="1"/>
  <c r="AI5585" i="1"/>
  <c r="AI5584" i="1"/>
  <c r="AI5583" i="1"/>
  <c r="AI5582" i="1"/>
  <c r="AI5581" i="1"/>
  <c r="AI5580" i="1"/>
  <c r="AI5579" i="1"/>
  <c r="AI5578" i="1"/>
  <c r="AI5577" i="1"/>
  <c r="AI5576" i="1"/>
  <c r="AI5575" i="1"/>
  <c r="AI5574" i="1"/>
  <c r="AI5573" i="1"/>
  <c r="AI5572" i="1"/>
  <c r="AI5571" i="1"/>
  <c r="AI5570" i="1"/>
  <c r="AI5569" i="1"/>
  <c r="AI5568" i="1"/>
  <c r="AI5567" i="1"/>
  <c r="AI5566" i="1"/>
  <c r="AI5565" i="1"/>
  <c r="AI5564" i="1"/>
  <c r="AI5563" i="1"/>
  <c r="AI5562" i="1"/>
  <c r="AI5561" i="1"/>
  <c r="AI5560" i="1"/>
  <c r="AI5559" i="1"/>
  <c r="AI5558" i="1"/>
  <c r="AI5557" i="1"/>
  <c r="AI5556" i="1"/>
  <c r="AI5555" i="1"/>
  <c r="AI5554" i="1"/>
  <c r="AI5553" i="1"/>
  <c r="AI5552" i="1"/>
  <c r="AI5551" i="1"/>
  <c r="AI5550" i="1"/>
  <c r="AI5549" i="1"/>
  <c r="AI5548" i="1"/>
  <c r="AI5547" i="1"/>
  <c r="AI5546" i="1"/>
  <c r="AI5545" i="1"/>
  <c r="AI5544" i="1"/>
  <c r="AI5543" i="1"/>
  <c r="AI5542" i="1"/>
  <c r="AI5541" i="1"/>
  <c r="AI5540" i="1"/>
  <c r="AI5539" i="1"/>
  <c r="AI5538" i="1"/>
  <c r="AI5537" i="1"/>
  <c r="AI5536" i="1"/>
  <c r="AI5535" i="1"/>
  <c r="AI5534" i="1"/>
  <c r="AI5533" i="1"/>
  <c r="AI5532" i="1"/>
  <c r="AI5531" i="1"/>
  <c r="AI5530" i="1"/>
  <c r="AI5529" i="1"/>
  <c r="AI5528" i="1"/>
  <c r="AI5527" i="1"/>
  <c r="AI5526" i="1"/>
  <c r="AI5525" i="1"/>
  <c r="AI5524" i="1"/>
  <c r="AI5523" i="1"/>
  <c r="AI5522" i="1"/>
  <c r="AI5521" i="1"/>
  <c r="AI5520" i="1"/>
  <c r="AI5519" i="1"/>
  <c r="AI5518" i="1"/>
  <c r="AI5517" i="1"/>
  <c r="AI5516" i="1"/>
  <c r="AI5515" i="1"/>
  <c r="AI5514" i="1"/>
  <c r="AI5513" i="1"/>
  <c r="AI5512" i="1"/>
  <c r="AI5511" i="1"/>
  <c r="AI5510" i="1"/>
  <c r="AI5509" i="1"/>
  <c r="AI5508" i="1"/>
  <c r="AI5507" i="1"/>
  <c r="AI5506" i="1"/>
  <c r="AI5505" i="1"/>
  <c r="AI5504" i="1"/>
  <c r="AI5503" i="1"/>
  <c r="AI5502" i="1"/>
  <c r="AI5501" i="1"/>
  <c r="AI5500" i="1"/>
  <c r="AI5499" i="1"/>
  <c r="AI5498" i="1"/>
  <c r="AI5497" i="1"/>
  <c r="AI5496" i="1"/>
  <c r="AI5495" i="1"/>
  <c r="AI5494" i="1"/>
  <c r="AI5493" i="1"/>
  <c r="AI5492" i="1"/>
  <c r="AI5491" i="1"/>
  <c r="AI5490" i="1"/>
  <c r="AI5489" i="1"/>
  <c r="AI5488" i="1"/>
  <c r="AI5487" i="1"/>
  <c r="AI5486" i="1"/>
  <c r="AI5485" i="1"/>
  <c r="AI5484" i="1"/>
  <c r="AI5483" i="1"/>
  <c r="AI5482" i="1"/>
  <c r="AI5481" i="1"/>
  <c r="AI5480" i="1"/>
  <c r="AI5479" i="1"/>
  <c r="AI5478" i="1"/>
  <c r="AI5477" i="1"/>
  <c r="AI5476" i="1"/>
  <c r="AI5475" i="1"/>
  <c r="AI5474" i="1"/>
  <c r="AI5473" i="1"/>
  <c r="AI5472" i="1"/>
  <c r="AI5471" i="1"/>
  <c r="AI5470" i="1"/>
  <c r="AI5469" i="1"/>
  <c r="AI5468" i="1"/>
  <c r="AI5467" i="1"/>
  <c r="AI5466" i="1"/>
  <c r="AI5465" i="1"/>
  <c r="AI5464" i="1"/>
  <c r="AI5463" i="1"/>
  <c r="AI5462" i="1"/>
  <c r="AI5461" i="1"/>
  <c r="AI5460" i="1"/>
  <c r="AI5459" i="1"/>
  <c r="AI5458" i="1"/>
  <c r="AI5457" i="1"/>
  <c r="AI5456" i="1"/>
  <c r="AI5455" i="1"/>
  <c r="AI5454" i="1"/>
  <c r="AI5453" i="1"/>
  <c r="AI5452" i="1"/>
  <c r="AI5451" i="1"/>
  <c r="AI5450" i="1"/>
  <c r="AI5449" i="1"/>
  <c r="AI5448" i="1"/>
  <c r="AI5447" i="1"/>
  <c r="AI5446" i="1"/>
  <c r="AI5445" i="1"/>
  <c r="AI5444" i="1"/>
  <c r="AI5443" i="1"/>
  <c r="AI5442" i="1"/>
  <c r="AI5441" i="1"/>
  <c r="AI5440" i="1"/>
  <c r="AI5439" i="1"/>
  <c r="AI5438" i="1"/>
  <c r="AI5437" i="1"/>
  <c r="AI5436" i="1"/>
  <c r="AI5435" i="1"/>
  <c r="AI5434" i="1"/>
  <c r="AI5433" i="1"/>
  <c r="AI5432" i="1"/>
  <c r="AI5431" i="1"/>
  <c r="AI5430" i="1"/>
  <c r="AI5429" i="1"/>
  <c r="AI5428" i="1"/>
  <c r="AI5427" i="1"/>
  <c r="AI5426" i="1"/>
  <c r="AI5425" i="1"/>
  <c r="AI5424" i="1"/>
  <c r="AI5423" i="1"/>
  <c r="AI5422" i="1"/>
  <c r="AI5421" i="1"/>
  <c r="AI5420" i="1"/>
  <c r="AI5419" i="1"/>
  <c r="AI5418" i="1"/>
  <c r="AI5417" i="1"/>
  <c r="AI5416" i="1"/>
  <c r="AI5415" i="1"/>
  <c r="AI5414" i="1"/>
  <c r="AI5413" i="1"/>
  <c r="AI5412" i="1"/>
  <c r="AI5411" i="1"/>
  <c r="AI5410" i="1"/>
  <c r="AI5409" i="1"/>
  <c r="AI5408" i="1"/>
  <c r="AI5407" i="1"/>
  <c r="AI5406" i="1"/>
  <c r="AI5405" i="1"/>
  <c r="AI5404" i="1"/>
  <c r="AI5403" i="1"/>
  <c r="AI5402" i="1"/>
  <c r="AI5401" i="1"/>
  <c r="AI5400" i="1"/>
  <c r="AI5399" i="1"/>
  <c r="AI5398" i="1"/>
  <c r="AI5397" i="1"/>
  <c r="AI5396" i="1"/>
  <c r="AI5395" i="1"/>
  <c r="AI5394" i="1"/>
  <c r="AI5393" i="1"/>
  <c r="AI5392" i="1"/>
  <c r="AI5391" i="1"/>
  <c r="AI5390" i="1"/>
  <c r="AI5389" i="1"/>
  <c r="AI5388" i="1"/>
  <c r="AI5387" i="1"/>
  <c r="AI5386" i="1"/>
  <c r="AI5385" i="1"/>
  <c r="AI5384" i="1"/>
  <c r="AI5383" i="1"/>
  <c r="AI5382" i="1"/>
  <c r="AI5381" i="1"/>
  <c r="AI5380" i="1"/>
  <c r="AI5379" i="1"/>
  <c r="AI5378" i="1"/>
  <c r="AI5377" i="1"/>
  <c r="AI5376" i="1"/>
  <c r="AI5375" i="1"/>
  <c r="AI5374" i="1"/>
  <c r="AI5373" i="1"/>
  <c r="AI5372" i="1"/>
  <c r="AI5371" i="1"/>
  <c r="AI5370" i="1"/>
  <c r="AI5369" i="1"/>
  <c r="AI5368" i="1"/>
  <c r="AI5367" i="1"/>
  <c r="AI5366" i="1"/>
  <c r="AI5365" i="1"/>
  <c r="AI5364" i="1"/>
  <c r="AI5363" i="1"/>
  <c r="AI5362" i="1"/>
  <c r="AI5361" i="1"/>
  <c r="AI5360" i="1"/>
  <c r="AI5359" i="1"/>
  <c r="AI5358" i="1"/>
  <c r="AI5357" i="1"/>
  <c r="AI5356" i="1"/>
  <c r="AI5355" i="1"/>
  <c r="AI5354" i="1"/>
  <c r="AI5353" i="1"/>
  <c r="AI5352" i="1"/>
  <c r="AI5351" i="1"/>
  <c r="AI5350" i="1"/>
  <c r="AI5349" i="1"/>
  <c r="AI5348" i="1"/>
  <c r="AI5347" i="1"/>
  <c r="AI5346" i="1"/>
  <c r="AI5345" i="1"/>
  <c r="AI5344" i="1"/>
  <c r="AI5343" i="1"/>
  <c r="AI5342" i="1"/>
  <c r="AI5341" i="1"/>
  <c r="AI5340" i="1"/>
  <c r="AI5339" i="1"/>
  <c r="AI5338" i="1"/>
  <c r="AI5337" i="1"/>
  <c r="AI5336" i="1"/>
  <c r="AI5335" i="1"/>
  <c r="AI5334" i="1"/>
  <c r="AI5333" i="1"/>
  <c r="AI5332" i="1"/>
  <c r="AI5331" i="1"/>
  <c r="AI5330" i="1"/>
  <c r="AI5329" i="1"/>
  <c r="AI5328" i="1"/>
  <c r="AI5327" i="1"/>
  <c r="AI5326" i="1"/>
  <c r="AI5325" i="1"/>
  <c r="AI5324" i="1"/>
  <c r="AI5323" i="1"/>
  <c r="AI5322" i="1"/>
  <c r="AI5321" i="1"/>
  <c r="AI5320" i="1"/>
  <c r="AI5319" i="1"/>
  <c r="AI5318" i="1"/>
  <c r="AI5317" i="1"/>
  <c r="AI5316" i="1"/>
  <c r="AI5315" i="1"/>
  <c r="AI5314" i="1"/>
  <c r="AI5313" i="1"/>
  <c r="AI5312" i="1"/>
  <c r="AI5311" i="1"/>
  <c r="AI5310" i="1"/>
  <c r="AI5309" i="1"/>
  <c r="AI5308" i="1"/>
  <c r="AI5307" i="1"/>
  <c r="AI5306" i="1"/>
  <c r="AI5305" i="1"/>
  <c r="AI5304" i="1"/>
  <c r="AI5303" i="1"/>
  <c r="AI5302" i="1"/>
  <c r="AI5301" i="1"/>
  <c r="AI5300" i="1"/>
  <c r="AI5299" i="1"/>
  <c r="AI5298" i="1"/>
  <c r="AI5297" i="1"/>
  <c r="AI5296" i="1"/>
  <c r="AI5295" i="1"/>
  <c r="AI5294" i="1"/>
  <c r="AI5293" i="1"/>
  <c r="AI5292" i="1"/>
  <c r="AI5291" i="1"/>
  <c r="AI5290" i="1"/>
  <c r="AI5289" i="1"/>
  <c r="AI5288" i="1"/>
  <c r="AI5287" i="1"/>
  <c r="AI5286" i="1"/>
  <c r="AI5285" i="1"/>
  <c r="AI5284" i="1"/>
  <c r="AI5283" i="1"/>
  <c r="AI5282" i="1"/>
  <c r="AI5281" i="1"/>
  <c r="AI5280" i="1"/>
  <c r="AI5279" i="1"/>
  <c r="AI5278" i="1"/>
  <c r="AI5277" i="1"/>
  <c r="AI5276" i="1"/>
  <c r="AI5275" i="1"/>
  <c r="AI5274" i="1"/>
  <c r="AI5273" i="1"/>
  <c r="AI5272" i="1"/>
  <c r="AI5271" i="1"/>
  <c r="AI5270" i="1"/>
  <c r="AI5269" i="1"/>
  <c r="AI5268" i="1"/>
  <c r="AI5267" i="1"/>
  <c r="AI5266" i="1"/>
  <c r="AI5265" i="1"/>
  <c r="AI5264" i="1"/>
  <c r="AI5263" i="1"/>
  <c r="AI5262" i="1"/>
  <c r="AI5261" i="1"/>
  <c r="AI5260" i="1"/>
  <c r="AI5259" i="1"/>
  <c r="AI5258" i="1"/>
  <c r="AI5257" i="1"/>
  <c r="AI5256" i="1"/>
  <c r="AI5255" i="1"/>
  <c r="AI5254" i="1"/>
  <c r="AI5253" i="1"/>
  <c r="AI5252" i="1"/>
  <c r="AI5251" i="1"/>
  <c r="AI5250" i="1"/>
  <c r="AI5249" i="1"/>
  <c r="AI5248" i="1"/>
  <c r="AI5247" i="1"/>
  <c r="AI5246" i="1"/>
  <c r="AI5245" i="1"/>
  <c r="AI5244" i="1"/>
  <c r="AI5243" i="1"/>
  <c r="AI5242" i="1"/>
  <c r="AI5241" i="1"/>
  <c r="AI5240" i="1"/>
  <c r="AI5239" i="1"/>
  <c r="AI5238" i="1"/>
  <c r="AI5237" i="1"/>
  <c r="AI5236" i="1"/>
  <c r="AI5235" i="1"/>
  <c r="AI5234" i="1"/>
  <c r="AI5233" i="1"/>
  <c r="AI5232" i="1"/>
  <c r="AI5231" i="1"/>
  <c r="AI5230" i="1"/>
  <c r="AI5229" i="1"/>
  <c r="AI5228" i="1"/>
  <c r="AI5227" i="1"/>
  <c r="AI5226" i="1"/>
  <c r="AI5225" i="1"/>
  <c r="AI5224" i="1"/>
  <c r="AI5223" i="1"/>
  <c r="AI5222" i="1"/>
  <c r="AI5221" i="1"/>
  <c r="AI5220" i="1"/>
  <c r="AI5219" i="1"/>
  <c r="AI5218" i="1"/>
  <c r="AI5217" i="1"/>
  <c r="AI5216" i="1"/>
  <c r="AI5215" i="1"/>
  <c r="AI5214" i="1"/>
  <c r="AI5213" i="1"/>
  <c r="AI5212" i="1"/>
  <c r="AI5211" i="1"/>
  <c r="AI5210" i="1"/>
  <c r="AI5209" i="1"/>
  <c r="AI5208" i="1"/>
  <c r="AI5207" i="1"/>
  <c r="AI5206" i="1"/>
  <c r="AI5205" i="1"/>
  <c r="AI5204" i="1"/>
  <c r="AI5203" i="1"/>
  <c r="AI5202" i="1"/>
  <c r="AI5201" i="1"/>
  <c r="AI5200" i="1"/>
  <c r="AI5199" i="1"/>
  <c r="AI5198" i="1"/>
  <c r="AI5197" i="1"/>
  <c r="AI5196" i="1"/>
  <c r="AI5195" i="1"/>
  <c r="AI5194" i="1"/>
  <c r="AI5193" i="1"/>
  <c r="AI5192" i="1"/>
  <c r="AI5191" i="1"/>
  <c r="AI5190" i="1"/>
  <c r="AI5189" i="1"/>
  <c r="AI5188" i="1"/>
  <c r="AI5187" i="1"/>
  <c r="AI5186" i="1"/>
  <c r="AI5185" i="1"/>
  <c r="AI5184" i="1"/>
  <c r="AI5183" i="1"/>
  <c r="AI5182" i="1"/>
  <c r="AI5181" i="1"/>
  <c r="AI5180" i="1"/>
  <c r="AI5179" i="1"/>
  <c r="AI5178" i="1"/>
  <c r="AI5177" i="1"/>
  <c r="AI5176" i="1"/>
  <c r="AI5175" i="1"/>
  <c r="AI5174" i="1"/>
  <c r="AI5173" i="1"/>
  <c r="AI5172" i="1"/>
  <c r="AI5171" i="1"/>
  <c r="AI5170" i="1"/>
  <c r="AI5169" i="1"/>
  <c r="AI5168" i="1"/>
  <c r="AI5167" i="1"/>
  <c r="AI5166" i="1"/>
  <c r="AI5165" i="1"/>
  <c r="AI5164" i="1"/>
  <c r="AI5163" i="1"/>
  <c r="AI5162" i="1"/>
  <c r="AI5161" i="1"/>
  <c r="AI5160" i="1"/>
  <c r="AI5159" i="1"/>
  <c r="AI5158" i="1"/>
  <c r="AI5157" i="1"/>
  <c r="AI5156" i="1"/>
  <c r="AI5155" i="1"/>
  <c r="AI5154" i="1"/>
  <c r="AI5153" i="1"/>
  <c r="AI5152" i="1"/>
  <c r="AI5151" i="1"/>
  <c r="AI5150" i="1"/>
  <c r="AI5149" i="1"/>
  <c r="AI5148" i="1"/>
  <c r="AI5147" i="1"/>
  <c r="AI5146" i="1"/>
  <c r="AI5145" i="1"/>
  <c r="AI5144" i="1"/>
  <c r="AI5143" i="1"/>
  <c r="AI5142" i="1"/>
  <c r="AI5141" i="1"/>
  <c r="AI5140" i="1"/>
  <c r="AI5139" i="1"/>
  <c r="AI5138" i="1"/>
  <c r="AI5137" i="1"/>
  <c r="AI5136" i="1"/>
  <c r="AI5135" i="1"/>
  <c r="AI5134" i="1"/>
  <c r="AI5133" i="1"/>
  <c r="AI5132" i="1"/>
  <c r="AI5131" i="1"/>
  <c r="AI5130" i="1"/>
  <c r="AI5129" i="1"/>
  <c r="AI5128" i="1"/>
  <c r="AI5127" i="1"/>
  <c r="AI5126" i="1"/>
  <c r="AI5125" i="1"/>
  <c r="AI5124" i="1"/>
  <c r="AI5123" i="1"/>
  <c r="AI5122" i="1"/>
  <c r="AI5121" i="1"/>
  <c r="AI5120" i="1"/>
  <c r="AI5119" i="1"/>
  <c r="AI5118" i="1"/>
  <c r="AI5117" i="1"/>
  <c r="AI5116" i="1"/>
  <c r="AI5115" i="1"/>
  <c r="AI5114" i="1"/>
  <c r="AI5113" i="1"/>
  <c r="AI5112" i="1"/>
  <c r="AI5111" i="1"/>
  <c r="AI5110" i="1"/>
  <c r="AI5109" i="1"/>
  <c r="AI5108" i="1"/>
  <c r="AI5107" i="1"/>
  <c r="AI5106" i="1"/>
  <c r="AI5105" i="1"/>
  <c r="AI5104" i="1"/>
  <c r="AI5103" i="1"/>
  <c r="AI5102" i="1"/>
  <c r="AI5101" i="1"/>
  <c r="AI5100" i="1"/>
  <c r="AI5099" i="1"/>
  <c r="AI5098" i="1"/>
  <c r="AI5097" i="1"/>
  <c r="AI5096" i="1"/>
  <c r="AI5095" i="1"/>
  <c r="AI5094" i="1"/>
  <c r="AI5093" i="1"/>
  <c r="AI5092" i="1"/>
  <c r="AI5091" i="1"/>
  <c r="AI5090" i="1"/>
  <c r="AI5089" i="1"/>
  <c r="AI5088" i="1"/>
  <c r="AI5087" i="1"/>
  <c r="AI5086" i="1"/>
  <c r="AI5085" i="1"/>
  <c r="AI5084" i="1"/>
  <c r="AI5083" i="1"/>
  <c r="AI5082" i="1"/>
  <c r="AI5081" i="1"/>
  <c r="AI5080" i="1"/>
  <c r="AI5079" i="1"/>
  <c r="AI5078" i="1"/>
  <c r="AI5077" i="1"/>
  <c r="AI5076" i="1"/>
  <c r="AI5075" i="1"/>
  <c r="AI5074" i="1"/>
  <c r="AI5073" i="1"/>
  <c r="AI5072" i="1"/>
  <c r="AI5071" i="1"/>
  <c r="AI5070" i="1"/>
  <c r="AI5069" i="1"/>
  <c r="AI5068" i="1"/>
  <c r="AI5067" i="1"/>
  <c r="AI5066" i="1"/>
  <c r="AI5065" i="1"/>
  <c r="AI5064" i="1"/>
  <c r="AI5063" i="1"/>
  <c r="AI5062" i="1"/>
  <c r="AI5061" i="1"/>
  <c r="AI5060" i="1"/>
  <c r="AI5059" i="1"/>
  <c r="AI5058" i="1"/>
  <c r="AI5057" i="1"/>
  <c r="AI5056" i="1"/>
  <c r="AI5055" i="1"/>
  <c r="AI5054" i="1"/>
  <c r="AI5053" i="1"/>
  <c r="AI5052" i="1"/>
  <c r="AI5051" i="1"/>
  <c r="AI5050" i="1"/>
  <c r="AI5049" i="1"/>
  <c r="AI5048" i="1"/>
  <c r="AI5047" i="1"/>
  <c r="AI5046" i="1"/>
  <c r="AI5045" i="1"/>
  <c r="AI5044" i="1"/>
  <c r="AI5043" i="1"/>
  <c r="AI5042" i="1"/>
  <c r="AI5041" i="1"/>
  <c r="AI5040" i="1"/>
  <c r="AI5039" i="1"/>
  <c r="AI5038" i="1"/>
  <c r="AI5037" i="1"/>
  <c r="AI5036" i="1"/>
  <c r="AI5035" i="1"/>
  <c r="AI5034" i="1"/>
  <c r="AI5033" i="1"/>
  <c r="AI5032" i="1"/>
  <c r="AI5031" i="1"/>
  <c r="AI5030" i="1"/>
  <c r="AI5029" i="1"/>
  <c r="AI5028" i="1"/>
  <c r="AI5027" i="1"/>
  <c r="AI5026" i="1"/>
  <c r="AI5025" i="1"/>
  <c r="AI5024" i="1"/>
  <c r="AI5023" i="1"/>
  <c r="AI5022" i="1"/>
  <c r="AI5021" i="1"/>
  <c r="AI5020" i="1"/>
  <c r="AI5019" i="1"/>
  <c r="AI5018" i="1"/>
  <c r="AI5017" i="1"/>
  <c r="AI5016" i="1"/>
  <c r="AI5015" i="1"/>
  <c r="AI5014" i="1"/>
  <c r="AI5013" i="1"/>
  <c r="AI5012" i="1"/>
  <c r="AI5011" i="1"/>
  <c r="AI5010" i="1"/>
  <c r="AI5009" i="1"/>
  <c r="AI5008" i="1"/>
  <c r="AI5007" i="1"/>
  <c r="AI5006" i="1"/>
  <c r="AI5005" i="1"/>
  <c r="AI5004" i="1"/>
  <c r="AI5003" i="1"/>
  <c r="AI5002" i="1"/>
  <c r="AI5001" i="1"/>
  <c r="AI5000" i="1"/>
  <c r="AI4999" i="1"/>
  <c r="AI4998" i="1"/>
  <c r="AI4997" i="1"/>
  <c r="AI4996" i="1"/>
  <c r="AI4995" i="1"/>
  <c r="AI4994" i="1"/>
  <c r="AI4993" i="1"/>
  <c r="AI4992" i="1"/>
  <c r="AI4991" i="1"/>
  <c r="AI4990" i="1"/>
  <c r="AI4989" i="1"/>
  <c r="AI4988" i="1"/>
  <c r="AI4987" i="1"/>
  <c r="AI4986" i="1"/>
  <c r="AI4985" i="1"/>
  <c r="AI4984" i="1"/>
  <c r="AI4983" i="1"/>
  <c r="AI4982" i="1"/>
  <c r="AI4981" i="1"/>
  <c r="AI4980" i="1"/>
  <c r="AI4979" i="1"/>
  <c r="AI4978" i="1"/>
  <c r="AI4977" i="1"/>
  <c r="AI4976" i="1"/>
  <c r="AI4975" i="1"/>
  <c r="AI4974" i="1"/>
  <c r="AI4973" i="1"/>
  <c r="AI4972" i="1"/>
  <c r="AI4971" i="1"/>
  <c r="AI4970" i="1"/>
  <c r="AI4969" i="1"/>
  <c r="AI4968" i="1"/>
  <c r="AI4967" i="1"/>
  <c r="AI4966" i="1"/>
  <c r="AI4965" i="1"/>
  <c r="AI4964" i="1"/>
  <c r="AI4963" i="1"/>
  <c r="AI4962" i="1"/>
  <c r="AI4961" i="1"/>
  <c r="AI4960" i="1"/>
  <c r="AI4959" i="1"/>
  <c r="AI4958" i="1"/>
  <c r="AI4957" i="1"/>
  <c r="AI4956" i="1"/>
  <c r="AI4955" i="1"/>
  <c r="AI4954" i="1"/>
  <c r="AI4953" i="1"/>
  <c r="AI4952" i="1"/>
  <c r="AI4951" i="1"/>
  <c r="AI4950" i="1"/>
  <c r="AI4949" i="1"/>
  <c r="AI4948" i="1"/>
  <c r="AI4947" i="1"/>
  <c r="AI4946" i="1"/>
  <c r="AI4945" i="1"/>
  <c r="AI4944" i="1"/>
  <c r="AI4943" i="1"/>
  <c r="AI4942" i="1"/>
  <c r="AI4941" i="1"/>
  <c r="AI4940" i="1"/>
  <c r="AI4939" i="1"/>
  <c r="AI4938" i="1"/>
  <c r="AI4937" i="1"/>
  <c r="AI4936" i="1"/>
  <c r="AI4935" i="1"/>
  <c r="AI4934" i="1"/>
  <c r="AI4933" i="1"/>
  <c r="AI4932" i="1"/>
  <c r="AI4931" i="1"/>
  <c r="AI4930" i="1"/>
  <c r="AI4929" i="1"/>
  <c r="AI4928" i="1"/>
  <c r="AI4927" i="1"/>
  <c r="AI4926" i="1"/>
  <c r="AI4925" i="1"/>
  <c r="AI4924" i="1"/>
  <c r="AI4923" i="1"/>
  <c r="AI4922" i="1"/>
  <c r="AI4921" i="1"/>
  <c r="AI4920" i="1"/>
  <c r="AI4919" i="1"/>
  <c r="AI4918" i="1"/>
  <c r="AI4917" i="1"/>
  <c r="AI4916" i="1"/>
  <c r="AI4915" i="1"/>
  <c r="AI4914" i="1"/>
  <c r="AI4913" i="1"/>
  <c r="AI4912" i="1"/>
  <c r="AI4911" i="1"/>
  <c r="AI4910" i="1"/>
  <c r="AI4909" i="1"/>
  <c r="AI4908" i="1"/>
  <c r="AI4907" i="1"/>
  <c r="AI4906" i="1"/>
  <c r="AI4905" i="1"/>
  <c r="AI4904" i="1"/>
  <c r="AI4903" i="1"/>
  <c r="AI4902" i="1"/>
  <c r="AI4901" i="1"/>
  <c r="AI4900" i="1"/>
  <c r="AI4899" i="1"/>
  <c r="AI4898" i="1"/>
  <c r="AI4897" i="1"/>
  <c r="AI4896" i="1"/>
  <c r="AI4895" i="1"/>
  <c r="AI4894" i="1"/>
  <c r="AI4893" i="1"/>
  <c r="AI4892" i="1"/>
  <c r="AI4891" i="1"/>
  <c r="AI4890" i="1"/>
  <c r="AI4889" i="1"/>
  <c r="AI4888" i="1"/>
  <c r="AI4887" i="1"/>
  <c r="AI4886" i="1"/>
  <c r="AI4885" i="1"/>
  <c r="AI4884" i="1"/>
  <c r="AI4883" i="1"/>
  <c r="AI4882" i="1"/>
  <c r="AI4881" i="1"/>
  <c r="AI4880" i="1"/>
  <c r="AI4879" i="1"/>
  <c r="AI4878" i="1"/>
  <c r="AI4877" i="1"/>
  <c r="AI4876" i="1"/>
  <c r="AI4875" i="1"/>
  <c r="AI4874" i="1"/>
  <c r="AI4873" i="1"/>
  <c r="AI4872" i="1"/>
  <c r="AI4871" i="1"/>
  <c r="AI4870" i="1"/>
  <c r="AI4869" i="1"/>
  <c r="AI4868" i="1"/>
  <c r="AI4867" i="1"/>
  <c r="AI4866" i="1"/>
  <c r="AI4865" i="1"/>
  <c r="AI4864" i="1"/>
  <c r="AI4863" i="1"/>
  <c r="AI4862" i="1"/>
  <c r="AI4861" i="1"/>
  <c r="AI4860" i="1"/>
  <c r="AI4859" i="1"/>
  <c r="AI4858" i="1"/>
  <c r="AI4857" i="1"/>
  <c r="AI4856" i="1"/>
  <c r="AI4855" i="1"/>
  <c r="AI4854" i="1"/>
  <c r="AI4853" i="1"/>
  <c r="AI4852" i="1"/>
  <c r="AI4851" i="1"/>
  <c r="AI4850" i="1"/>
  <c r="AI4849" i="1"/>
  <c r="AI4848" i="1"/>
  <c r="AI4847" i="1"/>
  <c r="AI4846" i="1"/>
  <c r="AI4845" i="1"/>
  <c r="AI4844" i="1"/>
  <c r="AI4843" i="1"/>
  <c r="AI4842" i="1"/>
  <c r="AI4841" i="1"/>
  <c r="AI4840" i="1"/>
  <c r="AI4839" i="1"/>
  <c r="AI4838" i="1"/>
  <c r="AI4837" i="1"/>
  <c r="AI4836" i="1"/>
  <c r="AI4835" i="1"/>
  <c r="AI4834" i="1"/>
  <c r="AI4833" i="1"/>
  <c r="AI4832" i="1"/>
  <c r="AI4831" i="1"/>
  <c r="AI4830" i="1"/>
  <c r="AI4829" i="1"/>
  <c r="AI4828" i="1"/>
  <c r="AI4827" i="1"/>
  <c r="AI4826" i="1"/>
  <c r="AI4825" i="1"/>
  <c r="AI4824" i="1"/>
  <c r="AI4823" i="1"/>
  <c r="AI4822" i="1"/>
  <c r="AI4821" i="1"/>
  <c r="AI4820" i="1"/>
  <c r="AI4819" i="1"/>
  <c r="AI4818" i="1"/>
  <c r="AI4817" i="1"/>
  <c r="AI4816" i="1"/>
  <c r="AI4815" i="1"/>
  <c r="AI4814" i="1"/>
  <c r="AI4813" i="1"/>
  <c r="AI4812" i="1"/>
  <c r="AI4811" i="1"/>
  <c r="AI4810" i="1"/>
  <c r="AI4809" i="1"/>
  <c r="AI4808" i="1"/>
  <c r="AI4807" i="1"/>
  <c r="AI4806" i="1"/>
  <c r="AI4805" i="1"/>
  <c r="AI4804" i="1"/>
  <c r="AI4803" i="1"/>
  <c r="AI4802" i="1"/>
  <c r="AI4801" i="1"/>
  <c r="AI4800" i="1"/>
  <c r="AI4799" i="1"/>
  <c r="AI4798" i="1"/>
  <c r="AI4797" i="1"/>
  <c r="AI4796" i="1"/>
  <c r="AI4795" i="1"/>
  <c r="AI4794" i="1"/>
  <c r="AI4793" i="1"/>
  <c r="AI4792" i="1"/>
  <c r="AI4791" i="1"/>
  <c r="AI4790" i="1"/>
  <c r="AI4789" i="1"/>
  <c r="AI4788" i="1"/>
  <c r="AI4787" i="1"/>
  <c r="AI4786" i="1"/>
  <c r="AI4785" i="1"/>
  <c r="AI4784" i="1"/>
  <c r="AI4783" i="1"/>
  <c r="AI4782" i="1"/>
  <c r="AI4781" i="1"/>
  <c r="AI4780" i="1"/>
  <c r="AI4779" i="1"/>
  <c r="AI4778" i="1"/>
  <c r="AI4777" i="1"/>
  <c r="AI4776" i="1"/>
  <c r="AI4775" i="1"/>
  <c r="AI4774" i="1"/>
  <c r="AI4773" i="1"/>
  <c r="AI4772" i="1"/>
  <c r="AI4771" i="1"/>
  <c r="AI4770" i="1"/>
  <c r="AI4769" i="1"/>
  <c r="AI4768" i="1"/>
  <c r="AI4767" i="1"/>
  <c r="AI4766" i="1"/>
  <c r="AI4765" i="1"/>
  <c r="AI4764" i="1"/>
  <c r="AI4763" i="1"/>
  <c r="AI4762" i="1"/>
  <c r="AI4761" i="1"/>
  <c r="AI4760" i="1"/>
  <c r="AI4759" i="1"/>
  <c r="AI4758" i="1"/>
  <c r="AI4757" i="1"/>
  <c r="AI4756" i="1"/>
  <c r="AI4755" i="1"/>
  <c r="AI4754" i="1"/>
  <c r="AI4753" i="1"/>
  <c r="AI4752" i="1"/>
  <c r="AI4751" i="1"/>
  <c r="AI4750" i="1"/>
  <c r="AI4749" i="1"/>
  <c r="AI4748" i="1"/>
  <c r="AI4747" i="1"/>
  <c r="AI4746" i="1"/>
  <c r="AI4745" i="1"/>
  <c r="AI4744" i="1"/>
  <c r="AI4743" i="1"/>
  <c r="AI4742" i="1"/>
  <c r="AI4741" i="1"/>
  <c r="AI4740" i="1"/>
  <c r="AI4739" i="1"/>
  <c r="AI4738" i="1"/>
  <c r="AI4737" i="1"/>
  <c r="AI4736" i="1"/>
  <c r="AI4735" i="1"/>
  <c r="AI4734" i="1"/>
  <c r="AI4733" i="1"/>
  <c r="AI4732" i="1"/>
  <c r="AI4731" i="1"/>
  <c r="AI4730" i="1"/>
  <c r="AI4729" i="1"/>
  <c r="AI4728" i="1"/>
  <c r="AI4727" i="1"/>
  <c r="AI4726" i="1"/>
  <c r="AI4725" i="1"/>
  <c r="AI4724" i="1"/>
  <c r="AI4723" i="1"/>
  <c r="AI4722" i="1"/>
  <c r="AI4721" i="1"/>
  <c r="AI4720" i="1"/>
  <c r="AI4719" i="1"/>
  <c r="AI4718" i="1"/>
  <c r="AI4717" i="1"/>
  <c r="AI4716" i="1"/>
  <c r="AI4715" i="1"/>
  <c r="AI4714" i="1"/>
  <c r="AI4713" i="1"/>
  <c r="AI4712" i="1"/>
  <c r="AI4711" i="1"/>
  <c r="AI4710" i="1"/>
  <c r="AI4709" i="1"/>
  <c r="AI4708" i="1"/>
  <c r="AI4707" i="1"/>
  <c r="AI4706" i="1"/>
  <c r="AI4705" i="1"/>
  <c r="AI4704" i="1"/>
  <c r="AI4703" i="1"/>
  <c r="AI4702" i="1"/>
  <c r="AI4701" i="1"/>
  <c r="AI4700" i="1"/>
  <c r="AI4699" i="1"/>
  <c r="AI4698" i="1"/>
  <c r="AI4697" i="1"/>
  <c r="AI4696" i="1"/>
  <c r="AI4695" i="1"/>
  <c r="AI4694" i="1"/>
  <c r="AI4693" i="1"/>
  <c r="AI4692" i="1"/>
  <c r="AI4691" i="1"/>
  <c r="AI4690" i="1"/>
  <c r="AI4689" i="1"/>
  <c r="AI4688" i="1"/>
  <c r="AI4687" i="1"/>
  <c r="AI4686" i="1"/>
  <c r="AI4685" i="1"/>
  <c r="AI4684" i="1"/>
  <c r="AI4683" i="1"/>
  <c r="AI4682" i="1"/>
  <c r="AI4681" i="1"/>
  <c r="AI4680" i="1"/>
  <c r="AI4679" i="1"/>
  <c r="AI4678" i="1"/>
  <c r="AI4677" i="1"/>
  <c r="AI4676" i="1"/>
  <c r="AI4675" i="1"/>
  <c r="AI4674" i="1"/>
  <c r="AI4673" i="1"/>
  <c r="AI4672" i="1"/>
  <c r="AI4671" i="1"/>
  <c r="AI4670" i="1"/>
  <c r="AI4669" i="1"/>
  <c r="AI4668" i="1"/>
  <c r="AI4667" i="1"/>
  <c r="AI4666" i="1"/>
  <c r="AI4665" i="1"/>
  <c r="AI4664" i="1"/>
  <c r="AI4663" i="1"/>
  <c r="AI4662" i="1"/>
  <c r="AI4661" i="1"/>
  <c r="AI4660" i="1"/>
  <c r="AI4659" i="1"/>
  <c r="AI4658" i="1"/>
  <c r="AI4657" i="1"/>
  <c r="AI4656" i="1"/>
  <c r="AI4655" i="1"/>
  <c r="AI4654" i="1"/>
  <c r="AI4653" i="1"/>
  <c r="AI4652" i="1"/>
  <c r="AI4651" i="1"/>
  <c r="AI4650" i="1"/>
  <c r="AI4649" i="1"/>
  <c r="AI4648" i="1"/>
  <c r="AI4647" i="1"/>
  <c r="AI4646" i="1"/>
  <c r="AI4645" i="1"/>
  <c r="AI4644" i="1"/>
  <c r="AI4643" i="1"/>
  <c r="AI4642" i="1"/>
  <c r="AI4641" i="1"/>
  <c r="AI4640" i="1"/>
  <c r="AI4639" i="1"/>
  <c r="AI4638" i="1"/>
  <c r="AI4637" i="1"/>
  <c r="AI4636" i="1"/>
  <c r="AI4635" i="1"/>
  <c r="AI4634" i="1"/>
  <c r="AI4633" i="1"/>
  <c r="AI4632" i="1"/>
  <c r="AI4631" i="1"/>
  <c r="AI4630" i="1"/>
  <c r="AI4629" i="1"/>
  <c r="AI4628" i="1"/>
  <c r="AI4627" i="1"/>
  <c r="AI4626" i="1"/>
  <c r="AI4625" i="1"/>
  <c r="AI4624" i="1"/>
  <c r="AI4623" i="1"/>
  <c r="AI4622" i="1"/>
  <c r="AI4621" i="1"/>
  <c r="AI4620" i="1"/>
  <c r="AI4619" i="1"/>
  <c r="AI4618" i="1"/>
  <c r="AI4617" i="1"/>
  <c r="AI4616" i="1"/>
  <c r="AI4615" i="1"/>
  <c r="AI4614" i="1"/>
  <c r="AI4613" i="1"/>
  <c r="AI4612" i="1"/>
  <c r="AI4611" i="1"/>
  <c r="AI4610" i="1"/>
  <c r="AI4609" i="1"/>
  <c r="AI4608" i="1"/>
  <c r="AI4607" i="1"/>
  <c r="AI4606" i="1"/>
  <c r="AI4605" i="1"/>
  <c r="AI4604" i="1"/>
  <c r="AI4603" i="1"/>
  <c r="AI4602" i="1"/>
  <c r="AI4601" i="1"/>
  <c r="AI4600" i="1"/>
  <c r="AI4599" i="1"/>
  <c r="AI4598" i="1"/>
  <c r="AI4597" i="1"/>
  <c r="AI4596" i="1"/>
  <c r="AI4595" i="1"/>
  <c r="AI4594" i="1"/>
  <c r="AI4593" i="1"/>
  <c r="AI4592" i="1"/>
  <c r="AI4591" i="1"/>
  <c r="AI4590" i="1"/>
  <c r="AI4589" i="1"/>
  <c r="AI4588" i="1"/>
  <c r="AI4587" i="1"/>
  <c r="AI4586" i="1"/>
  <c r="AI4585" i="1"/>
  <c r="AI4584" i="1"/>
  <c r="AI4583" i="1"/>
  <c r="AI4582" i="1"/>
  <c r="AI4581" i="1"/>
  <c r="AI4580" i="1"/>
  <c r="AI4579" i="1"/>
  <c r="AI4578" i="1"/>
  <c r="AI4577" i="1"/>
  <c r="AI4576" i="1"/>
  <c r="AI4575" i="1"/>
  <c r="AI4574" i="1"/>
  <c r="AI4573" i="1"/>
  <c r="AI4572" i="1"/>
  <c r="AI4571" i="1"/>
  <c r="AI4570" i="1"/>
  <c r="AI4569" i="1"/>
  <c r="AI4568" i="1"/>
  <c r="AI4567" i="1"/>
  <c r="AI4566" i="1"/>
  <c r="AI4565" i="1"/>
  <c r="AI4564" i="1"/>
  <c r="AI4563" i="1"/>
  <c r="AI4562" i="1"/>
  <c r="AI4561" i="1"/>
  <c r="AI4560" i="1"/>
  <c r="AI4559" i="1"/>
  <c r="AI4558" i="1"/>
  <c r="AI4557" i="1"/>
  <c r="AI4556" i="1"/>
  <c r="AI4555" i="1"/>
  <c r="AI4554" i="1"/>
  <c r="AI4553" i="1"/>
  <c r="AI4552" i="1"/>
  <c r="AI4551" i="1"/>
  <c r="AI4550" i="1"/>
  <c r="AI4549" i="1"/>
  <c r="AI4548" i="1"/>
  <c r="AI4547" i="1"/>
  <c r="AI4546" i="1"/>
  <c r="AI4545" i="1"/>
  <c r="AI4544" i="1"/>
  <c r="AI4543" i="1"/>
  <c r="AI4542" i="1"/>
  <c r="AI4541" i="1"/>
  <c r="AI4540" i="1"/>
  <c r="AI4539" i="1"/>
  <c r="AI4538" i="1"/>
  <c r="AI4537" i="1"/>
  <c r="AI4536" i="1"/>
  <c r="AI4535" i="1"/>
  <c r="AI4534" i="1"/>
  <c r="AI4533" i="1"/>
  <c r="AI4532" i="1"/>
  <c r="AI4531" i="1"/>
  <c r="AI4530" i="1"/>
  <c r="AI4529" i="1"/>
  <c r="AI4528" i="1"/>
  <c r="AI4527" i="1"/>
  <c r="AI4526" i="1"/>
  <c r="AI4525" i="1"/>
  <c r="AI4524" i="1"/>
  <c r="AI4523" i="1"/>
  <c r="AI4522" i="1"/>
  <c r="AI4521" i="1"/>
  <c r="AI4520" i="1"/>
  <c r="AI4519" i="1"/>
  <c r="AI4518" i="1"/>
  <c r="AI4517" i="1"/>
  <c r="AI4516" i="1"/>
  <c r="AI4515" i="1"/>
  <c r="AI4514" i="1"/>
  <c r="AI4513" i="1"/>
  <c r="AI4512" i="1"/>
  <c r="AI4511" i="1"/>
  <c r="AI4510" i="1"/>
  <c r="AI4509" i="1"/>
  <c r="AI4508" i="1"/>
  <c r="AI4507" i="1"/>
  <c r="AI4506" i="1"/>
  <c r="AI4505" i="1"/>
  <c r="AI4504" i="1"/>
  <c r="AI4503" i="1"/>
  <c r="AI4502" i="1"/>
  <c r="AI4501" i="1"/>
  <c r="AI4500" i="1"/>
  <c r="AI4499" i="1"/>
  <c r="AI4498" i="1"/>
  <c r="AI4497" i="1"/>
  <c r="AI4496" i="1"/>
  <c r="AI4495" i="1"/>
  <c r="AI4494" i="1"/>
  <c r="AI4493" i="1"/>
  <c r="AI4492" i="1"/>
  <c r="AI4491" i="1"/>
  <c r="AI4490" i="1"/>
  <c r="AI4489" i="1"/>
  <c r="AI4488" i="1"/>
  <c r="AI4487" i="1"/>
  <c r="AI4486" i="1"/>
  <c r="AI4485" i="1"/>
  <c r="AI4484" i="1"/>
  <c r="AI4483" i="1"/>
  <c r="AI4482" i="1"/>
  <c r="AI4481" i="1"/>
  <c r="AI4480" i="1"/>
  <c r="AI4479" i="1"/>
  <c r="AI4478" i="1"/>
  <c r="AI4477" i="1"/>
  <c r="AI4476" i="1"/>
  <c r="AI4475" i="1"/>
  <c r="AI4474" i="1"/>
  <c r="AI4473" i="1"/>
  <c r="AI4472" i="1"/>
  <c r="AI4471" i="1"/>
  <c r="AI4470" i="1"/>
  <c r="AI4469" i="1"/>
  <c r="AI4468" i="1"/>
  <c r="AI4467" i="1"/>
  <c r="AI4466" i="1"/>
  <c r="AI4465" i="1"/>
  <c r="AI4464" i="1"/>
  <c r="AI4463" i="1"/>
  <c r="AI4462" i="1"/>
  <c r="AI4461" i="1"/>
  <c r="AI4460" i="1"/>
  <c r="AI4459" i="1"/>
  <c r="AI4458" i="1"/>
  <c r="AI4457" i="1"/>
  <c r="AI4456" i="1"/>
  <c r="AI4455" i="1"/>
  <c r="AI4454" i="1"/>
  <c r="AI4453" i="1"/>
  <c r="AI4452" i="1"/>
  <c r="AI4451" i="1"/>
  <c r="AI4450" i="1"/>
  <c r="AI4449" i="1"/>
  <c r="AI4448" i="1"/>
  <c r="AI4447" i="1"/>
  <c r="AI4446" i="1"/>
  <c r="AI4445" i="1"/>
  <c r="AI4444" i="1"/>
  <c r="AI4443" i="1"/>
  <c r="AI4442" i="1"/>
  <c r="AI4441" i="1"/>
  <c r="AI4440" i="1"/>
  <c r="AI4439" i="1"/>
  <c r="AI4438" i="1"/>
  <c r="AI4437" i="1"/>
  <c r="AI4436" i="1"/>
  <c r="AI4435" i="1"/>
  <c r="AI4434" i="1"/>
  <c r="AI4433" i="1"/>
  <c r="AI4432" i="1"/>
  <c r="AI4431" i="1"/>
  <c r="AI4430" i="1"/>
  <c r="AI4429" i="1"/>
  <c r="AI4428" i="1"/>
  <c r="AI4427" i="1"/>
  <c r="AI4426" i="1"/>
  <c r="AI4425" i="1"/>
  <c r="AI4424" i="1"/>
  <c r="AI4423" i="1"/>
  <c r="AI4422" i="1"/>
  <c r="AI4421" i="1"/>
  <c r="AI4420" i="1"/>
  <c r="AI4419" i="1"/>
  <c r="AI4418" i="1"/>
  <c r="AI4417" i="1"/>
  <c r="AI4416" i="1"/>
  <c r="AI4415" i="1"/>
  <c r="AI4414" i="1"/>
  <c r="AI4413" i="1"/>
  <c r="AI4412" i="1"/>
  <c r="AI4411" i="1"/>
  <c r="AI4410" i="1"/>
  <c r="AI4409" i="1"/>
  <c r="AI4408" i="1"/>
  <c r="AI4407" i="1"/>
  <c r="AI4406" i="1"/>
  <c r="AI4405" i="1"/>
  <c r="AI4404" i="1"/>
  <c r="AI4403" i="1"/>
  <c r="AI4402" i="1"/>
  <c r="AI4401" i="1"/>
  <c r="AI4400" i="1"/>
  <c r="AI4399" i="1"/>
  <c r="AI4398" i="1"/>
  <c r="AI4397" i="1"/>
  <c r="AI4396" i="1"/>
  <c r="AI4395" i="1"/>
  <c r="AI4394" i="1"/>
  <c r="AI4393" i="1"/>
  <c r="AI4392" i="1"/>
  <c r="AI4391" i="1"/>
  <c r="AI4390" i="1"/>
  <c r="AI4389" i="1"/>
  <c r="AI4388" i="1"/>
  <c r="AI4387" i="1"/>
  <c r="AI4386" i="1"/>
  <c r="AI4385" i="1"/>
  <c r="AI4384" i="1"/>
  <c r="AI4383" i="1"/>
  <c r="AI4382" i="1"/>
  <c r="AI4381" i="1"/>
  <c r="AI4380" i="1"/>
  <c r="AI4379" i="1"/>
  <c r="AI4378" i="1"/>
  <c r="AI4377" i="1"/>
  <c r="AI4376" i="1"/>
  <c r="AI4375" i="1"/>
  <c r="AI4374" i="1"/>
  <c r="AI4373" i="1"/>
  <c r="AI4372" i="1"/>
  <c r="AI4371" i="1"/>
  <c r="AI4370" i="1"/>
  <c r="AI4369" i="1"/>
  <c r="AI4368" i="1"/>
  <c r="AI4367" i="1"/>
  <c r="AI4366" i="1"/>
  <c r="AI4365" i="1"/>
  <c r="AI4364" i="1"/>
  <c r="AI4363" i="1"/>
  <c r="AI4362" i="1"/>
  <c r="AI4361" i="1"/>
  <c r="AI4360" i="1"/>
  <c r="AI4359" i="1"/>
  <c r="AI4358" i="1"/>
  <c r="AI4357" i="1"/>
  <c r="AI4356" i="1"/>
  <c r="AI4355" i="1"/>
  <c r="AI4354" i="1"/>
  <c r="AI4353" i="1"/>
  <c r="AI4352" i="1"/>
  <c r="AI4351" i="1"/>
  <c r="AI4350" i="1"/>
  <c r="AI4349" i="1"/>
  <c r="AI4348" i="1"/>
  <c r="AI4347" i="1"/>
  <c r="AI4346" i="1"/>
  <c r="AI4345" i="1"/>
  <c r="AI4344" i="1"/>
  <c r="AI4343" i="1"/>
  <c r="AI4342" i="1"/>
  <c r="AI4341" i="1"/>
  <c r="AI4340" i="1"/>
  <c r="AI4339" i="1"/>
  <c r="AI4338" i="1"/>
  <c r="AI4337" i="1"/>
  <c r="AI4336" i="1"/>
  <c r="AI4335" i="1"/>
  <c r="AI4334" i="1"/>
  <c r="AI4333" i="1"/>
  <c r="AI4332" i="1"/>
  <c r="AI4331" i="1"/>
  <c r="AI4330" i="1"/>
  <c r="AI4329" i="1"/>
  <c r="AI4328" i="1"/>
  <c r="AI4327" i="1"/>
  <c r="AI4326" i="1"/>
  <c r="AI4325" i="1"/>
  <c r="AI4324" i="1"/>
  <c r="AI4323" i="1"/>
  <c r="AI4322" i="1"/>
  <c r="AI4321" i="1"/>
  <c r="AI4320" i="1"/>
  <c r="AI4319" i="1"/>
  <c r="AI4318" i="1"/>
  <c r="AI4317" i="1"/>
  <c r="AI4316" i="1"/>
  <c r="AI4315" i="1"/>
  <c r="AI4314" i="1"/>
  <c r="AI4313" i="1"/>
  <c r="AI4312" i="1"/>
  <c r="AI4311" i="1"/>
  <c r="AI4310" i="1"/>
  <c r="AI4309" i="1"/>
  <c r="AI4308" i="1"/>
  <c r="AI4307" i="1"/>
  <c r="AI4306" i="1"/>
  <c r="AI4305" i="1"/>
  <c r="AI4304" i="1"/>
  <c r="AI4303" i="1"/>
  <c r="AI4302" i="1"/>
  <c r="AI4301" i="1"/>
  <c r="AI4300" i="1"/>
  <c r="AI4299" i="1"/>
  <c r="AI4298" i="1"/>
  <c r="AI4297" i="1"/>
  <c r="AI4296" i="1"/>
  <c r="AI4295" i="1"/>
  <c r="AI4294" i="1"/>
  <c r="AI4293" i="1"/>
  <c r="AI4292" i="1"/>
  <c r="AI4291" i="1"/>
  <c r="AI4290" i="1"/>
  <c r="AI4289" i="1"/>
  <c r="AI4288" i="1"/>
  <c r="AI4287" i="1"/>
  <c r="AI4286" i="1"/>
  <c r="AI4285" i="1"/>
  <c r="AI4284" i="1"/>
  <c r="AI4283" i="1"/>
  <c r="AI4282" i="1"/>
  <c r="AI4281" i="1"/>
  <c r="AI4280" i="1"/>
  <c r="AI4279" i="1"/>
  <c r="AI4278" i="1"/>
  <c r="AI4277" i="1"/>
  <c r="AI4276" i="1"/>
  <c r="AI4275" i="1"/>
  <c r="AI4274" i="1"/>
  <c r="AI4273" i="1"/>
  <c r="AI4272" i="1"/>
  <c r="AI4271" i="1"/>
  <c r="AI4270" i="1"/>
  <c r="AI4269" i="1"/>
  <c r="AI4268" i="1"/>
  <c r="AI4267" i="1"/>
  <c r="AI4266" i="1"/>
  <c r="AI4265" i="1"/>
  <c r="AI4264" i="1"/>
  <c r="AI4263" i="1"/>
  <c r="AI4262" i="1"/>
  <c r="AI4261" i="1"/>
  <c r="AI4260" i="1"/>
  <c r="AI4259" i="1"/>
  <c r="AI4258" i="1"/>
  <c r="AI4257" i="1"/>
  <c r="AI4256" i="1"/>
  <c r="AI4255" i="1"/>
  <c r="AI4254" i="1"/>
  <c r="AI4253" i="1"/>
  <c r="AI4252" i="1"/>
  <c r="AI4251" i="1"/>
  <c r="AI4250" i="1"/>
  <c r="AI4249" i="1"/>
  <c r="AI4248" i="1"/>
  <c r="AI4247" i="1"/>
  <c r="AI4246" i="1"/>
  <c r="AI4245" i="1"/>
  <c r="AI4244" i="1"/>
  <c r="AI4243" i="1"/>
  <c r="AI4242" i="1"/>
  <c r="AI4241" i="1"/>
  <c r="AI4240" i="1"/>
  <c r="AI4239" i="1"/>
  <c r="AI4238" i="1"/>
  <c r="AI4237" i="1"/>
  <c r="AI4236" i="1"/>
  <c r="AI4235" i="1"/>
  <c r="AI4234" i="1"/>
  <c r="AI4233" i="1"/>
  <c r="AI4232" i="1"/>
  <c r="AI4231" i="1"/>
  <c r="AI4230" i="1"/>
  <c r="AI4229" i="1"/>
  <c r="AI4228" i="1"/>
  <c r="AI4227" i="1"/>
  <c r="AI4226" i="1"/>
  <c r="AI4225" i="1"/>
  <c r="AI4224" i="1"/>
  <c r="AI4223" i="1"/>
  <c r="AI4222" i="1"/>
  <c r="AI4221" i="1"/>
  <c r="AI4220" i="1"/>
  <c r="AI4219" i="1"/>
  <c r="AI4218" i="1"/>
  <c r="AI4217" i="1"/>
  <c r="AI4216" i="1"/>
  <c r="AI4215" i="1"/>
  <c r="AI4214" i="1"/>
  <c r="AI4213" i="1"/>
  <c r="AI4212" i="1"/>
  <c r="AI4211" i="1"/>
  <c r="AI4210" i="1"/>
  <c r="AI4209" i="1"/>
  <c r="AI4208" i="1"/>
  <c r="AI4207" i="1"/>
  <c r="AI4206" i="1"/>
  <c r="AI4205" i="1"/>
  <c r="AI4204" i="1"/>
  <c r="AI4203" i="1"/>
  <c r="AI4202" i="1"/>
  <c r="AI4201" i="1"/>
  <c r="AI4200" i="1"/>
  <c r="AI4199" i="1"/>
  <c r="AI4198" i="1"/>
  <c r="AI4197" i="1"/>
  <c r="AI4196" i="1"/>
  <c r="AI4195" i="1"/>
  <c r="AI4194" i="1"/>
  <c r="AI4193" i="1"/>
  <c r="AI4192" i="1"/>
  <c r="AI4191" i="1"/>
  <c r="AI4190" i="1"/>
  <c r="AI4189" i="1"/>
  <c r="AI4188" i="1"/>
  <c r="AI4187" i="1"/>
  <c r="AI4186" i="1"/>
  <c r="AI4185" i="1"/>
  <c r="AI4184" i="1"/>
  <c r="AI4183" i="1"/>
  <c r="AI4182" i="1"/>
  <c r="AI4181" i="1"/>
  <c r="AI4180" i="1"/>
  <c r="AI4179" i="1"/>
  <c r="AI4178" i="1"/>
  <c r="AI4177" i="1"/>
  <c r="AI4176" i="1"/>
  <c r="AI4175" i="1"/>
  <c r="AI4174" i="1"/>
  <c r="AI4173" i="1"/>
  <c r="AI4172" i="1"/>
  <c r="AI4171" i="1"/>
  <c r="AI4170" i="1"/>
  <c r="AI4169" i="1"/>
  <c r="AI4168" i="1"/>
  <c r="AI4167" i="1"/>
  <c r="AI4166" i="1"/>
  <c r="AI4165" i="1"/>
  <c r="AI4164" i="1"/>
  <c r="AI4163" i="1"/>
  <c r="AI4162" i="1"/>
  <c r="AI4161" i="1"/>
  <c r="AI4160" i="1"/>
  <c r="AI4159" i="1"/>
  <c r="AI4158" i="1"/>
  <c r="AI4157" i="1"/>
  <c r="AI4156" i="1"/>
  <c r="AI4155" i="1"/>
  <c r="AI4154" i="1"/>
  <c r="AI4153" i="1"/>
  <c r="AI4152" i="1"/>
  <c r="AI4151" i="1"/>
  <c r="AI4150" i="1"/>
  <c r="AI4149" i="1"/>
  <c r="AI4148" i="1"/>
  <c r="AI4147" i="1"/>
  <c r="AI4146" i="1"/>
  <c r="AI4145" i="1"/>
  <c r="AI4144" i="1"/>
  <c r="AI4143" i="1"/>
  <c r="AI4142" i="1"/>
  <c r="AI4141" i="1"/>
  <c r="AI4140" i="1"/>
  <c r="AI4139" i="1"/>
  <c r="AI4138" i="1"/>
  <c r="AI4137" i="1"/>
  <c r="AI4136" i="1"/>
  <c r="AI4135" i="1"/>
  <c r="AI4134" i="1"/>
  <c r="AI4133" i="1"/>
  <c r="AI4132" i="1"/>
  <c r="AI4131" i="1"/>
  <c r="AI4130" i="1"/>
  <c r="AI4129" i="1"/>
  <c r="AI4128" i="1"/>
  <c r="AI4127" i="1"/>
  <c r="AI4126" i="1"/>
  <c r="AI4125" i="1"/>
  <c r="AI4124" i="1"/>
  <c r="AI4123" i="1"/>
  <c r="AI4122" i="1"/>
  <c r="AI4121" i="1"/>
  <c r="AI4120" i="1"/>
  <c r="AI4119" i="1"/>
  <c r="AI4118" i="1"/>
  <c r="AI4117" i="1"/>
  <c r="AI4116" i="1"/>
  <c r="AI4115" i="1"/>
  <c r="AI4114" i="1"/>
  <c r="AI4113" i="1"/>
  <c r="AI4112" i="1"/>
  <c r="AI4111" i="1"/>
  <c r="AI4110" i="1"/>
  <c r="AI4109" i="1"/>
  <c r="AI4108" i="1"/>
  <c r="AI4107" i="1"/>
  <c r="AI4106" i="1"/>
  <c r="AI4105" i="1"/>
  <c r="AI4104" i="1"/>
  <c r="AI4103" i="1"/>
  <c r="AI4102" i="1"/>
  <c r="AI4101" i="1"/>
  <c r="AI4100" i="1"/>
  <c r="AI4099" i="1"/>
  <c r="AI4098" i="1"/>
  <c r="AI4097" i="1"/>
  <c r="AI4096" i="1"/>
  <c r="AI4095" i="1"/>
  <c r="AI4094" i="1"/>
  <c r="AI4093" i="1"/>
  <c r="AI4092" i="1"/>
  <c r="AI4091" i="1"/>
  <c r="AI4090" i="1"/>
  <c r="AI4089" i="1"/>
  <c r="AI4088" i="1"/>
  <c r="AI4087" i="1"/>
  <c r="AI4086" i="1"/>
  <c r="AI4085" i="1"/>
  <c r="AI4084" i="1"/>
  <c r="AI4083" i="1"/>
  <c r="AI4082" i="1"/>
  <c r="AI4081" i="1"/>
  <c r="AI4080" i="1"/>
  <c r="AI4079" i="1"/>
  <c r="AI4078" i="1"/>
  <c r="AI4077" i="1"/>
  <c r="AI4076" i="1"/>
  <c r="AI4075" i="1"/>
  <c r="AI4074" i="1"/>
  <c r="AI4073" i="1"/>
  <c r="AI4072" i="1"/>
  <c r="AI4071" i="1"/>
  <c r="AI4070" i="1"/>
  <c r="AI4069" i="1"/>
  <c r="AI4068" i="1"/>
  <c r="AI4067" i="1"/>
  <c r="AI4066" i="1"/>
  <c r="AI4065" i="1"/>
  <c r="AI4064" i="1"/>
  <c r="AI4063" i="1"/>
  <c r="AI4062" i="1"/>
  <c r="AI4061" i="1"/>
  <c r="AI4060" i="1"/>
  <c r="AI4059" i="1"/>
  <c r="AI4058" i="1"/>
  <c r="AI4057" i="1"/>
  <c r="AI4056" i="1"/>
  <c r="AI4055" i="1"/>
  <c r="AI4054" i="1"/>
  <c r="AI4053" i="1"/>
  <c r="AI4052" i="1"/>
  <c r="AI4051" i="1"/>
  <c r="AI4050" i="1"/>
  <c r="AI4049" i="1"/>
  <c r="AI4048" i="1"/>
  <c r="AI4047" i="1"/>
  <c r="AI4046" i="1"/>
  <c r="AI4045" i="1"/>
  <c r="AI4044" i="1"/>
  <c r="AI4043" i="1"/>
  <c r="AI4042" i="1"/>
  <c r="AI4041" i="1"/>
  <c r="AI4040" i="1"/>
  <c r="AI4039" i="1"/>
  <c r="AI4038" i="1"/>
  <c r="AI4037" i="1"/>
  <c r="AI4036" i="1"/>
  <c r="AI4035" i="1"/>
  <c r="AI4034" i="1"/>
  <c r="AI4033" i="1"/>
  <c r="AI4032" i="1"/>
  <c r="AI4031" i="1"/>
  <c r="AI4030" i="1"/>
  <c r="AI4029" i="1"/>
  <c r="AI4028" i="1"/>
  <c r="AI4027" i="1"/>
  <c r="AI4026" i="1"/>
  <c r="AI4025" i="1"/>
  <c r="AI4024" i="1"/>
  <c r="AI4023" i="1"/>
  <c r="AI4022" i="1"/>
  <c r="AI4021" i="1"/>
  <c r="AI4020" i="1"/>
  <c r="AI4019" i="1"/>
  <c r="AI4018" i="1"/>
  <c r="AI4017" i="1"/>
  <c r="AI4016" i="1"/>
  <c r="AI4015" i="1"/>
  <c r="AI4014" i="1"/>
  <c r="AI4013" i="1"/>
  <c r="AI4012" i="1"/>
  <c r="AI4011" i="1"/>
  <c r="AI4010" i="1"/>
  <c r="AI4009" i="1"/>
  <c r="AI4008" i="1"/>
  <c r="AI4007" i="1"/>
  <c r="AI4006" i="1"/>
  <c r="AI4005" i="1"/>
  <c r="AI4004" i="1"/>
  <c r="AI4003" i="1"/>
  <c r="AI4002" i="1"/>
  <c r="AI4001" i="1"/>
  <c r="AI4000" i="1"/>
  <c r="AI3999" i="1"/>
  <c r="AI3998" i="1"/>
  <c r="AI3997" i="1"/>
  <c r="AI3996" i="1"/>
  <c r="AI3995" i="1"/>
  <c r="AI3994" i="1"/>
  <c r="AI3993" i="1"/>
  <c r="AI3992" i="1"/>
  <c r="AI3991" i="1"/>
  <c r="AI3990" i="1"/>
  <c r="AI3989" i="1"/>
  <c r="AI3988" i="1"/>
  <c r="AI3987" i="1"/>
  <c r="AI3986" i="1"/>
  <c r="AI3985" i="1"/>
  <c r="AI3984" i="1"/>
  <c r="AI3983" i="1"/>
  <c r="AI3982" i="1"/>
  <c r="AI3981" i="1"/>
  <c r="AI3980" i="1"/>
  <c r="AI3979" i="1"/>
  <c r="AI3978" i="1"/>
  <c r="AI3977" i="1"/>
  <c r="AI3976" i="1"/>
  <c r="AI3975" i="1"/>
  <c r="AI3974" i="1"/>
  <c r="AI3973" i="1"/>
  <c r="AI3972" i="1"/>
  <c r="AI3971" i="1"/>
  <c r="AI3970" i="1"/>
  <c r="AI3969" i="1"/>
  <c r="AI3968" i="1"/>
  <c r="AI3967" i="1"/>
  <c r="AI3966" i="1"/>
  <c r="AI3965" i="1"/>
  <c r="AI3964" i="1"/>
  <c r="AI3963" i="1"/>
  <c r="AI3962" i="1"/>
  <c r="AI3961" i="1"/>
  <c r="AI3960" i="1"/>
  <c r="AI3959" i="1"/>
  <c r="AI3958" i="1"/>
  <c r="AI3957" i="1"/>
  <c r="AI3956" i="1"/>
  <c r="AI3955" i="1"/>
  <c r="AI3954" i="1"/>
  <c r="AI3953" i="1"/>
  <c r="AI3952" i="1"/>
  <c r="AI3951" i="1"/>
  <c r="AI3950" i="1"/>
  <c r="AI3949" i="1"/>
  <c r="AI3948" i="1"/>
  <c r="AI3947" i="1"/>
  <c r="AI3946" i="1"/>
  <c r="AI3945" i="1"/>
  <c r="AI3944" i="1"/>
  <c r="AI3943" i="1"/>
  <c r="AI3942" i="1"/>
  <c r="AI3941" i="1"/>
  <c r="AI3940" i="1"/>
  <c r="AI3939" i="1"/>
  <c r="AI3938" i="1"/>
  <c r="AI3937" i="1"/>
  <c r="AI3936" i="1"/>
  <c r="AI3935" i="1"/>
  <c r="AI3934" i="1"/>
  <c r="AI3933" i="1"/>
  <c r="AI3932" i="1"/>
  <c r="AI3931" i="1"/>
  <c r="AI3930" i="1"/>
  <c r="AI3929" i="1"/>
  <c r="AI3928" i="1"/>
  <c r="AI3927" i="1"/>
  <c r="AI3926" i="1"/>
  <c r="AI3925" i="1"/>
  <c r="AI3924" i="1"/>
  <c r="AI3923" i="1"/>
  <c r="AI3922" i="1"/>
  <c r="AI3921" i="1"/>
  <c r="AI3920" i="1"/>
  <c r="AI3919" i="1"/>
  <c r="AI3918" i="1"/>
  <c r="AI3917" i="1"/>
  <c r="AI3916" i="1"/>
  <c r="AI3915" i="1"/>
  <c r="AI3914" i="1"/>
  <c r="AI3913" i="1"/>
  <c r="AI3912" i="1"/>
  <c r="AI3911" i="1"/>
  <c r="AI3910" i="1"/>
  <c r="AI3909" i="1"/>
  <c r="AI3908" i="1"/>
  <c r="AI3907" i="1"/>
  <c r="AI3906" i="1"/>
  <c r="AI3905" i="1"/>
  <c r="AI3904" i="1"/>
  <c r="AI3903" i="1"/>
  <c r="AI3902" i="1"/>
  <c r="AI3901" i="1"/>
  <c r="AI3900" i="1"/>
  <c r="AI3899" i="1"/>
  <c r="AI3898" i="1"/>
  <c r="AI3897" i="1"/>
  <c r="AI3896" i="1"/>
  <c r="AI3895" i="1"/>
  <c r="AI3894" i="1"/>
  <c r="AI3893" i="1"/>
  <c r="AI3892" i="1"/>
  <c r="AI3891" i="1"/>
  <c r="AI3890" i="1"/>
  <c r="AI3889" i="1"/>
  <c r="AI3888" i="1"/>
  <c r="AI3887" i="1"/>
  <c r="AI3886" i="1"/>
  <c r="AI3885" i="1"/>
  <c r="AI3884" i="1"/>
  <c r="AI3883" i="1"/>
  <c r="AI3882" i="1"/>
  <c r="AI3881" i="1"/>
  <c r="AI3880" i="1"/>
  <c r="AI3879" i="1"/>
  <c r="AI3878" i="1"/>
  <c r="AI3877" i="1"/>
  <c r="AI3876" i="1"/>
  <c r="AI3875" i="1"/>
  <c r="AI3874" i="1"/>
  <c r="AI3873" i="1"/>
  <c r="AI3872" i="1"/>
  <c r="AI3871" i="1"/>
  <c r="AI3870" i="1"/>
  <c r="AI3869" i="1"/>
  <c r="AI3868" i="1"/>
  <c r="AI3867" i="1"/>
  <c r="AI3866" i="1"/>
  <c r="AI3865" i="1"/>
  <c r="AI3864" i="1"/>
  <c r="AI3863" i="1"/>
  <c r="AI3862" i="1"/>
  <c r="AI3861" i="1"/>
  <c r="AI3860" i="1"/>
  <c r="AI3859" i="1"/>
  <c r="AI3858" i="1"/>
  <c r="AI3857" i="1"/>
  <c r="AI3856" i="1"/>
  <c r="AI3855" i="1"/>
  <c r="AI3854" i="1"/>
  <c r="AI3853" i="1"/>
  <c r="AI3852" i="1"/>
  <c r="AI3851" i="1"/>
  <c r="AI3850" i="1"/>
  <c r="AI3849" i="1"/>
  <c r="AI3848" i="1"/>
  <c r="AI3847" i="1"/>
  <c r="AI3846" i="1"/>
  <c r="AI3845" i="1"/>
  <c r="AI3844" i="1"/>
  <c r="AI3843" i="1"/>
  <c r="AI3842" i="1"/>
  <c r="AI3841" i="1"/>
  <c r="AI3840" i="1"/>
  <c r="AI3839" i="1"/>
  <c r="AI3838" i="1"/>
  <c r="AI3837" i="1"/>
  <c r="AI3836" i="1"/>
  <c r="AI3835" i="1"/>
  <c r="AI3834" i="1"/>
  <c r="AI3833" i="1"/>
  <c r="AI3832" i="1"/>
  <c r="AI3831" i="1"/>
  <c r="AI3830" i="1"/>
  <c r="AI3829" i="1"/>
  <c r="AI3828" i="1"/>
  <c r="AI3827" i="1"/>
  <c r="AI3826" i="1"/>
  <c r="AI3825" i="1"/>
  <c r="AI3824" i="1"/>
  <c r="AI3823" i="1"/>
  <c r="AI3822" i="1"/>
  <c r="AI3821" i="1"/>
  <c r="AI3820" i="1"/>
  <c r="AI3819" i="1"/>
  <c r="AI3818" i="1"/>
  <c r="AI3817" i="1"/>
  <c r="AI3816" i="1"/>
  <c r="AI3815" i="1"/>
  <c r="AI3814" i="1"/>
  <c r="AI3813" i="1"/>
  <c r="AI3812" i="1"/>
  <c r="AI3811" i="1"/>
  <c r="AI3810" i="1"/>
  <c r="AI3809" i="1"/>
  <c r="AI3808" i="1"/>
  <c r="AI3807" i="1"/>
  <c r="AI3806" i="1"/>
  <c r="AI3805" i="1"/>
  <c r="AI3804" i="1"/>
  <c r="AI3803" i="1"/>
  <c r="AI3802" i="1"/>
  <c r="AI3801" i="1"/>
  <c r="AI3800" i="1"/>
  <c r="AI3799" i="1"/>
  <c r="AI3798" i="1"/>
  <c r="AI3797" i="1"/>
  <c r="AI3796" i="1"/>
  <c r="AI3795" i="1"/>
  <c r="AI3794" i="1"/>
  <c r="AI3793" i="1"/>
  <c r="AI3792" i="1"/>
  <c r="AI3791" i="1"/>
  <c r="AI3790" i="1"/>
  <c r="AI3789" i="1"/>
  <c r="AI3788" i="1"/>
  <c r="AI3787" i="1"/>
  <c r="AI3786" i="1"/>
  <c r="AI3785" i="1"/>
  <c r="AI3784" i="1"/>
  <c r="AI3783" i="1"/>
  <c r="AI3782" i="1"/>
  <c r="AI3781" i="1"/>
  <c r="AI3780" i="1"/>
  <c r="AI3779" i="1"/>
  <c r="AI3778" i="1"/>
  <c r="AI3777" i="1"/>
  <c r="AI3776" i="1"/>
  <c r="AI3775" i="1"/>
  <c r="AI3774" i="1"/>
  <c r="AI3773" i="1"/>
  <c r="AI3772" i="1"/>
  <c r="AI3771" i="1"/>
  <c r="AI3770" i="1"/>
  <c r="AI3769" i="1"/>
  <c r="AI3768" i="1"/>
  <c r="AI3767" i="1"/>
  <c r="AI3766" i="1"/>
  <c r="AI3765" i="1"/>
  <c r="AI3764" i="1"/>
  <c r="AI3763" i="1"/>
  <c r="AI3762" i="1"/>
  <c r="AI3761" i="1"/>
  <c r="AI3760" i="1"/>
  <c r="AI3759" i="1"/>
  <c r="AI3758" i="1"/>
  <c r="AI3757" i="1"/>
  <c r="AI3756" i="1"/>
  <c r="AI3755" i="1"/>
  <c r="AI3754" i="1"/>
  <c r="AI3753" i="1"/>
  <c r="AI3752" i="1"/>
  <c r="AI3751" i="1"/>
  <c r="AI3750" i="1"/>
  <c r="AI3749" i="1"/>
  <c r="AI3748" i="1"/>
  <c r="AI3747" i="1"/>
  <c r="AI3746" i="1"/>
  <c r="AI3745" i="1"/>
  <c r="AI3744" i="1"/>
  <c r="AI3743" i="1"/>
  <c r="AI3742" i="1"/>
  <c r="AI3741" i="1"/>
  <c r="AI3740" i="1"/>
  <c r="AI3739" i="1"/>
  <c r="AI3738" i="1"/>
  <c r="AI3737" i="1"/>
  <c r="AI3736" i="1"/>
  <c r="AI3735" i="1"/>
  <c r="AI3734" i="1"/>
  <c r="AI3733" i="1"/>
  <c r="AI3732" i="1"/>
  <c r="AI3731" i="1"/>
  <c r="AI3730" i="1"/>
  <c r="AI3729" i="1"/>
  <c r="AI3728" i="1"/>
  <c r="AI3727" i="1"/>
  <c r="AI3726" i="1"/>
  <c r="AI3725" i="1"/>
  <c r="AI3724" i="1"/>
  <c r="AI3723" i="1"/>
  <c r="AI3722" i="1"/>
  <c r="AI3721" i="1"/>
  <c r="AI3720" i="1"/>
  <c r="AI3719" i="1"/>
  <c r="AI3718" i="1"/>
  <c r="AI3717" i="1"/>
  <c r="AI3716" i="1"/>
  <c r="AI3715" i="1"/>
  <c r="AI3714" i="1"/>
  <c r="AI3713" i="1"/>
  <c r="AI3712" i="1"/>
  <c r="AI3711" i="1"/>
  <c r="AI3710" i="1"/>
  <c r="AI3709" i="1"/>
  <c r="AI3708" i="1"/>
  <c r="AI3707" i="1"/>
  <c r="AI3706" i="1"/>
  <c r="AI3705" i="1"/>
  <c r="AI3704" i="1"/>
  <c r="AI3703" i="1"/>
  <c r="AI3702" i="1"/>
  <c r="AI3701" i="1"/>
  <c r="AI3700" i="1"/>
  <c r="AI3699" i="1"/>
  <c r="AI3698" i="1"/>
  <c r="AI3697" i="1"/>
  <c r="AI3696" i="1"/>
  <c r="AI3695" i="1"/>
  <c r="AI3694" i="1"/>
  <c r="AI3693" i="1"/>
  <c r="AI3692" i="1"/>
  <c r="AI3691" i="1"/>
  <c r="AI3690" i="1"/>
  <c r="AI3689" i="1"/>
  <c r="AI3688" i="1"/>
  <c r="AI3687" i="1"/>
  <c r="AI3686" i="1"/>
  <c r="AI3685" i="1"/>
  <c r="AI3684" i="1"/>
  <c r="AI3683" i="1"/>
  <c r="AI3682" i="1"/>
  <c r="AI3681" i="1"/>
  <c r="AI3680" i="1"/>
  <c r="AI3679" i="1"/>
  <c r="AI3678" i="1"/>
  <c r="AI3677" i="1"/>
  <c r="AI3676" i="1"/>
  <c r="AI3675" i="1"/>
  <c r="AI3674" i="1"/>
  <c r="AI3673" i="1"/>
  <c r="AI3672" i="1"/>
  <c r="AI3671" i="1"/>
  <c r="AI3670" i="1"/>
  <c r="AI3669" i="1"/>
  <c r="AI3668" i="1"/>
  <c r="AI3667" i="1"/>
  <c r="AI3666" i="1"/>
  <c r="AI3665" i="1"/>
  <c r="AI3664" i="1"/>
  <c r="AI3663" i="1"/>
  <c r="AI3662" i="1"/>
  <c r="AI3661" i="1"/>
  <c r="AI3660" i="1"/>
  <c r="AI3659" i="1"/>
  <c r="AI3658" i="1"/>
  <c r="AI3657" i="1"/>
  <c r="AI3656" i="1"/>
  <c r="AI3655" i="1"/>
  <c r="AI3654" i="1"/>
  <c r="AI3653" i="1"/>
  <c r="AI3652" i="1"/>
  <c r="AI3651" i="1"/>
  <c r="AI3650" i="1"/>
  <c r="AI3649" i="1"/>
  <c r="AI3648" i="1"/>
  <c r="AI3647" i="1"/>
  <c r="AI3646" i="1"/>
  <c r="AI3645" i="1"/>
  <c r="AI3644" i="1"/>
  <c r="AI3643" i="1"/>
  <c r="AI3642" i="1"/>
  <c r="AI3641" i="1"/>
  <c r="AI3640" i="1"/>
  <c r="AI3639" i="1"/>
  <c r="AI3638" i="1"/>
  <c r="AI3637" i="1"/>
  <c r="AI3636" i="1"/>
  <c r="AI3635" i="1"/>
  <c r="AI3634" i="1"/>
  <c r="AI3633" i="1"/>
  <c r="AI3632" i="1"/>
  <c r="AI3631" i="1"/>
  <c r="AI3630" i="1"/>
  <c r="AI3629" i="1"/>
  <c r="AI3628" i="1"/>
  <c r="AI3627" i="1"/>
  <c r="AI3626" i="1"/>
  <c r="AI3625" i="1"/>
  <c r="AI3624" i="1"/>
  <c r="AI3623" i="1"/>
  <c r="AI3622" i="1"/>
  <c r="AI3621" i="1"/>
  <c r="AI3620" i="1"/>
  <c r="AI3619" i="1"/>
  <c r="AI3618" i="1"/>
  <c r="AI3617" i="1"/>
  <c r="AI3616" i="1"/>
  <c r="AI3615" i="1"/>
  <c r="AI3614" i="1"/>
  <c r="AI3613" i="1"/>
  <c r="AI3612" i="1"/>
  <c r="AI3611" i="1"/>
  <c r="AI3610" i="1"/>
  <c r="AI3609" i="1"/>
  <c r="AI3608" i="1"/>
  <c r="AI3607" i="1"/>
  <c r="AI3606" i="1"/>
  <c r="AI3605" i="1"/>
  <c r="AI3604" i="1"/>
  <c r="AI3603" i="1"/>
  <c r="AI3602" i="1"/>
  <c r="AI3601" i="1"/>
  <c r="AI3600" i="1"/>
  <c r="AI3599" i="1"/>
  <c r="AI3598" i="1"/>
  <c r="AI3597" i="1"/>
  <c r="AI3596" i="1"/>
  <c r="AI3595" i="1"/>
  <c r="AI3594" i="1"/>
  <c r="AI3593" i="1"/>
  <c r="AI3592" i="1"/>
  <c r="AI3591" i="1"/>
  <c r="AI3590" i="1"/>
  <c r="AI3589" i="1"/>
  <c r="AI3588" i="1"/>
  <c r="AI3587" i="1"/>
  <c r="AI3586" i="1"/>
  <c r="AI3585" i="1"/>
  <c r="AI3584" i="1"/>
  <c r="AI3583" i="1"/>
  <c r="AI3582" i="1"/>
  <c r="AI3581" i="1"/>
  <c r="AI3580" i="1"/>
  <c r="AI3579" i="1"/>
  <c r="AI3578" i="1"/>
  <c r="AI3577" i="1"/>
  <c r="AI3576" i="1"/>
  <c r="AI3575" i="1"/>
  <c r="AI3574" i="1"/>
  <c r="AI3573" i="1"/>
  <c r="AI3572" i="1"/>
  <c r="AI3571" i="1"/>
  <c r="AI3570" i="1"/>
  <c r="AI3569" i="1"/>
  <c r="AI3568" i="1"/>
  <c r="AI3567" i="1"/>
  <c r="AI3566" i="1"/>
  <c r="AI3565" i="1"/>
  <c r="AI3564" i="1"/>
  <c r="AI3563" i="1"/>
  <c r="AI3562" i="1"/>
  <c r="AI3561" i="1"/>
  <c r="AI3560" i="1"/>
  <c r="AI3559" i="1"/>
  <c r="AI3558" i="1"/>
  <c r="AI3557" i="1"/>
  <c r="AI3556" i="1"/>
  <c r="AI3555" i="1"/>
  <c r="AI3554" i="1"/>
  <c r="AI3553" i="1"/>
  <c r="AI3552" i="1"/>
  <c r="AI3551" i="1"/>
  <c r="AI3550" i="1"/>
  <c r="AI3549" i="1"/>
  <c r="AI3548" i="1"/>
  <c r="AI3547" i="1"/>
  <c r="AI3546" i="1"/>
  <c r="AI3545" i="1"/>
  <c r="AI3544" i="1"/>
  <c r="AI3543" i="1"/>
  <c r="AI3542" i="1"/>
  <c r="AI3541" i="1"/>
  <c r="AI3540" i="1"/>
  <c r="AI3539" i="1"/>
  <c r="AI3538" i="1"/>
  <c r="AI3537" i="1"/>
  <c r="AI3536" i="1"/>
  <c r="AI3535" i="1"/>
  <c r="AI3534" i="1"/>
  <c r="AI3533" i="1"/>
  <c r="AI3532" i="1"/>
  <c r="AI3531" i="1"/>
  <c r="AI3530" i="1"/>
  <c r="AI3529" i="1"/>
  <c r="AI3528" i="1"/>
  <c r="AI3527" i="1"/>
  <c r="AI3526" i="1"/>
  <c r="AI3525" i="1"/>
  <c r="AI3524" i="1"/>
  <c r="AI3523" i="1"/>
  <c r="AI3522" i="1"/>
  <c r="AI3521" i="1"/>
  <c r="AI3520" i="1"/>
  <c r="AI3519" i="1"/>
  <c r="AI3518" i="1"/>
  <c r="AI3517" i="1"/>
  <c r="AI3516" i="1"/>
  <c r="AI3515" i="1"/>
  <c r="AI3514" i="1"/>
  <c r="AI3513" i="1"/>
  <c r="AI3512" i="1"/>
  <c r="AI3511" i="1"/>
  <c r="AI3510" i="1"/>
  <c r="AI3509" i="1"/>
  <c r="AI3508" i="1"/>
  <c r="AI3507" i="1"/>
  <c r="AI3506" i="1"/>
  <c r="AI3505" i="1"/>
  <c r="AI3504" i="1"/>
  <c r="AI3503" i="1"/>
  <c r="AI3502" i="1"/>
  <c r="AI3501" i="1"/>
  <c r="AI3500" i="1"/>
  <c r="AI3499" i="1"/>
  <c r="AI3498" i="1"/>
  <c r="AI3497" i="1"/>
  <c r="AI3496" i="1"/>
  <c r="AI3495" i="1"/>
  <c r="AI3494" i="1"/>
  <c r="AI3493" i="1"/>
  <c r="AI3492" i="1"/>
  <c r="AI3491" i="1"/>
  <c r="AI3490" i="1"/>
  <c r="AI3489" i="1"/>
  <c r="AI3488" i="1"/>
  <c r="AI3487" i="1"/>
  <c r="AI3486" i="1"/>
  <c r="AI3485" i="1"/>
  <c r="AI3484" i="1"/>
  <c r="AI3483" i="1"/>
  <c r="AI3482" i="1"/>
  <c r="AI3481" i="1"/>
  <c r="AI3480" i="1"/>
  <c r="AI3479" i="1"/>
  <c r="AI3478" i="1"/>
  <c r="AI3477" i="1"/>
  <c r="AI3476" i="1"/>
  <c r="AI3475" i="1"/>
  <c r="AI3474" i="1"/>
  <c r="AI3473" i="1"/>
  <c r="AI3472" i="1"/>
  <c r="AI3471" i="1"/>
  <c r="AI3470" i="1"/>
  <c r="AI3469" i="1"/>
  <c r="AI3468" i="1"/>
  <c r="AI3467" i="1"/>
  <c r="AI3466" i="1"/>
  <c r="AI3465" i="1"/>
  <c r="AI3464" i="1"/>
  <c r="AI3463" i="1"/>
  <c r="AI3462" i="1"/>
  <c r="AI3461" i="1"/>
  <c r="AI3460" i="1"/>
  <c r="AI3459" i="1"/>
  <c r="AI3458" i="1"/>
  <c r="AI3457" i="1"/>
  <c r="AI3456" i="1"/>
  <c r="AI3455" i="1"/>
  <c r="AI3454" i="1"/>
  <c r="AI3453" i="1"/>
  <c r="AI3452" i="1"/>
  <c r="AI3451" i="1"/>
  <c r="AI3450" i="1"/>
  <c r="AI3449" i="1"/>
  <c r="AI3448" i="1"/>
  <c r="AI3447" i="1"/>
  <c r="AI3446" i="1"/>
  <c r="AI3445" i="1"/>
  <c r="AI3444" i="1"/>
  <c r="AI3443" i="1"/>
  <c r="AI3442" i="1"/>
  <c r="AI3441" i="1"/>
  <c r="AI3440" i="1"/>
  <c r="AI3439" i="1"/>
  <c r="AI3438" i="1"/>
  <c r="AI3437" i="1"/>
  <c r="AI3436" i="1"/>
  <c r="AI3435" i="1"/>
  <c r="AI3434" i="1"/>
  <c r="AI3433" i="1"/>
  <c r="AI3432" i="1"/>
  <c r="AI3431" i="1"/>
  <c r="AI3430" i="1"/>
  <c r="AI3429" i="1"/>
  <c r="AI3428" i="1"/>
  <c r="AI3427" i="1"/>
  <c r="AI3426" i="1"/>
  <c r="AI3425" i="1"/>
  <c r="AI3424" i="1"/>
  <c r="AI3423" i="1"/>
  <c r="AI3422" i="1"/>
  <c r="AI3421" i="1"/>
  <c r="AI3420" i="1"/>
  <c r="AI3419" i="1"/>
  <c r="AI3418" i="1"/>
  <c r="AI3417" i="1"/>
  <c r="AI3416" i="1"/>
  <c r="AI3415" i="1"/>
  <c r="AI3414" i="1"/>
  <c r="AI3413" i="1"/>
  <c r="AI3412" i="1"/>
  <c r="AI3411" i="1"/>
  <c r="AI3410" i="1"/>
  <c r="AI3409" i="1"/>
  <c r="AI3408" i="1"/>
  <c r="AI3407" i="1"/>
  <c r="AI3406" i="1"/>
  <c r="AI3405" i="1"/>
  <c r="AI3404" i="1"/>
  <c r="AI3403" i="1"/>
  <c r="AI3402" i="1"/>
  <c r="AI3401" i="1"/>
  <c r="AI3400" i="1"/>
  <c r="AI3399" i="1"/>
  <c r="AI3398" i="1"/>
  <c r="AI3397" i="1"/>
  <c r="AI3396" i="1"/>
  <c r="AI3395" i="1"/>
  <c r="AI3394" i="1"/>
  <c r="AI3393" i="1"/>
  <c r="AI3392" i="1"/>
  <c r="AI3391" i="1"/>
  <c r="AI3390" i="1"/>
  <c r="AI3389" i="1"/>
  <c r="AI3388" i="1"/>
  <c r="AI3387" i="1"/>
  <c r="AI3386" i="1"/>
  <c r="AI3385" i="1"/>
  <c r="AI3384" i="1"/>
  <c r="AI3383" i="1"/>
  <c r="AI3382" i="1"/>
  <c r="AI3381" i="1"/>
  <c r="AI3380" i="1"/>
  <c r="AI3379" i="1"/>
  <c r="AI3378" i="1"/>
  <c r="AI3377" i="1"/>
  <c r="AI3376" i="1"/>
  <c r="AI3375" i="1"/>
  <c r="AI3374" i="1"/>
  <c r="AI3373" i="1"/>
  <c r="AI3372" i="1"/>
  <c r="AI3371" i="1"/>
  <c r="AI3370" i="1"/>
  <c r="AI3369" i="1"/>
  <c r="AI3368" i="1"/>
  <c r="AI3367" i="1"/>
  <c r="AI3366" i="1"/>
  <c r="AI3365" i="1"/>
  <c r="AI3364" i="1"/>
  <c r="AI3363" i="1"/>
  <c r="AI3362" i="1"/>
  <c r="AI3361" i="1"/>
  <c r="AI3360" i="1"/>
  <c r="AI3359" i="1"/>
  <c r="AI3358" i="1"/>
  <c r="AI3357" i="1"/>
  <c r="AI3356" i="1"/>
  <c r="AI3355" i="1"/>
  <c r="AI3354" i="1"/>
  <c r="AI3353" i="1"/>
  <c r="AI3352" i="1"/>
  <c r="AI3351" i="1"/>
  <c r="AI3350" i="1"/>
  <c r="AI3349" i="1"/>
  <c r="AI3348" i="1"/>
  <c r="AI3347" i="1"/>
  <c r="AI3346" i="1"/>
  <c r="AI3345" i="1"/>
  <c r="AI3344" i="1"/>
  <c r="AI3343" i="1"/>
  <c r="AI3342" i="1"/>
  <c r="AI3341" i="1"/>
  <c r="AI3340" i="1"/>
  <c r="AI3339" i="1"/>
  <c r="AI3338" i="1"/>
  <c r="AI3337" i="1"/>
  <c r="AI3336" i="1"/>
  <c r="AI3335" i="1"/>
  <c r="AI3334" i="1"/>
  <c r="AI3333" i="1"/>
  <c r="AI3332" i="1"/>
  <c r="AI3331" i="1"/>
  <c r="AI3330" i="1"/>
  <c r="AI3329" i="1"/>
  <c r="AI3328" i="1"/>
  <c r="AI3327" i="1"/>
  <c r="AI3326" i="1"/>
  <c r="AI3325" i="1"/>
  <c r="AI3324" i="1"/>
  <c r="AI3323" i="1"/>
  <c r="AI3322" i="1"/>
  <c r="AI3321" i="1"/>
  <c r="AI3320" i="1"/>
  <c r="AI3319" i="1"/>
  <c r="AI3318" i="1"/>
  <c r="AI3317" i="1"/>
  <c r="AI3316" i="1"/>
  <c r="AI3315" i="1"/>
  <c r="AI3314" i="1"/>
  <c r="AI3313" i="1"/>
  <c r="AI3312" i="1"/>
  <c r="AI3311" i="1"/>
  <c r="AI3310" i="1"/>
  <c r="AI3309" i="1"/>
  <c r="AI3308" i="1"/>
  <c r="AI3307" i="1"/>
  <c r="AI3306" i="1"/>
  <c r="AI3305" i="1"/>
  <c r="AI3304" i="1"/>
  <c r="AI3303" i="1"/>
  <c r="AI3302" i="1"/>
  <c r="AI3301" i="1"/>
  <c r="AI3300" i="1"/>
  <c r="AI3299" i="1"/>
  <c r="AI3298" i="1"/>
  <c r="AI3297" i="1"/>
  <c r="AI3296" i="1"/>
  <c r="AI3295" i="1"/>
  <c r="AI3294" i="1"/>
  <c r="AI3293" i="1"/>
  <c r="AI3292" i="1"/>
  <c r="AI3291" i="1"/>
  <c r="AI3290" i="1"/>
  <c r="AI3289" i="1"/>
  <c r="AI3288" i="1"/>
  <c r="AI3287" i="1"/>
  <c r="AI3286" i="1"/>
  <c r="AI3285" i="1"/>
  <c r="AI3284" i="1"/>
  <c r="AI3283" i="1"/>
  <c r="AI3282" i="1"/>
  <c r="AI3281" i="1"/>
  <c r="AI3280" i="1"/>
  <c r="AI3279" i="1"/>
  <c r="AI3278" i="1"/>
  <c r="AI3277" i="1"/>
  <c r="AI3276" i="1"/>
  <c r="AI3275" i="1"/>
  <c r="AI3274" i="1"/>
  <c r="AI3273" i="1"/>
  <c r="AI3272" i="1"/>
  <c r="AI3271" i="1"/>
  <c r="AI3270" i="1"/>
  <c r="AI3269" i="1"/>
  <c r="AI3268" i="1"/>
  <c r="AI3267" i="1"/>
  <c r="AI3266" i="1"/>
  <c r="AI3265" i="1"/>
  <c r="AI3264" i="1"/>
  <c r="AI3263" i="1"/>
  <c r="AI3262" i="1"/>
  <c r="AI3261" i="1"/>
  <c r="AI3260" i="1"/>
  <c r="AI3259" i="1"/>
  <c r="AI3258" i="1"/>
  <c r="AI3257" i="1"/>
  <c r="AI3256" i="1"/>
  <c r="AI3255" i="1"/>
  <c r="AI3254" i="1"/>
  <c r="AI3253" i="1"/>
  <c r="AI3252" i="1"/>
  <c r="AI3251" i="1"/>
  <c r="AI3250" i="1"/>
  <c r="AI3249" i="1"/>
  <c r="AI3248" i="1"/>
  <c r="AI3247" i="1"/>
  <c r="AI3246" i="1"/>
  <c r="AI3245" i="1"/>
  <c r="AI3244" i="1"/>
  <c r="AI3243" i="1"/>
  <c r="AI3242" i="1"/>
  <c r="AI3241" i="1"/>
  <c r="AI3240" i="1"/>
  <c r="AI3239" i="1"/>
  <c r="AI3238" i="1"/>
  <c r="AI3237" i="1"/>
  <c r="AI3236" i="1"/>
  <c r="AI3235" i="1"/>
  <c r="AI3234" i="1"/>
  <c r="AI3233" i="1"/>
  <c r="AI3232" i="1"/>
  <c r="AI3231" i="1"/>
  <c r="AI3230" i="1"/>
  <c r="AI3229" i="1"/>
  <c r="AI3228" i="1"/>
  <c r="AI3227" i="1"/>
  <c r="AI3226" i="1"/>
  <c r="AI3225" i="1"/>
  <c r="AI3224" i="1"/>
  <c r="AI3223" i="1"/>
  <c r="AI3222" i="1"/>
  <c r="AI3221" i="1"/>
  <c r="AI3220" i="1"/>
  <c r="AI3219" i="1"/>
  <c r="AI3218" i="1"/>
  <c r="AI3217" i="1"/>
  <c r="AI3216" i="1"/>
  <c r="AI3215" i="1"/>
  <c r="AI3214" i="1"/>
  <c r="AI3213" i="1"/>
  <c r="AI3212" i="1"/>
  <c r="AI3211" i="1"/>
  <c r="AI3210" i="1"/>
  <c r="AI3209" i="1"/>
  <c r="AI3208" i="1"/>
  <c r="AI3207" i="1"/>
  <c r="AI3206" i="1"/>
  <c r="AI3205" i="1"/>
  <c r="AI3204" i="1"/>
  <c r="AI3203" i="1"/>
  <c r="AI3202" i="1"/>
  <c r="AI3201" i="1"/>
  <c r="AI3200" i="1"/>
  <c r="AI3199" i="1"/>
  <c r="AI3198" i="1"/>
  <c r="AI3197" i="1"/>
  <c r="AI3196" i="1"/>
  <c r="AI3195" i="1"/>
  <c r="AI3194" i="1"/>
  <c r="AI3193" i="1"/>
  <c r="AI3192" i="1"/>
  <c r="AI3191" i="1"/>
  <c r="AI3190" i="1"/>
  <c r="AI3189" i="1"/>
  <c r="AI3188" i="1"/>
  <c r="AI3187" i="1"/>
  <c r="AI3186" i="1"/>
  <c r="AI3185" i="1"/>
  <c r="AI3184" i="1"/>
  <c r="AI3183" i="1"/>
  <c r="AI3182" i="1"/>
  <c r="AI3181" i="1"/>
  <c r="AI3180" i="1"/>
  <c r="AI3179" i="1"/>
  <c r="AI3178" i="1"/>
  <c r="AI3177" i="1"/>
  <c r="AI3176" i="1"/>
  <c r="AI3175" i="1"/>
  <c r="AI3174" i="1"/>
  <c r="AI3173" i="1"/>
  <c r="AI3172" i="1"/>
  <c r="AI3171" i="1"/>
  <c r="AI3170" i="1"/>
  <c r="AI3169" i="1"/>
  <c r="AI3168" i="1"/>
  <c r="AI3167" i="1"/>
  <c r="AI3166" i="1"/>
  <c r="AI3165" i="1"/>
  <c r="AI3164" i="1"/>
  <c r="AI3163" i="1"/>
  <c r="AI3162" i="1"/>
  <c r="AI3161" i="1"/>
  <c r="AI3160" i="1"/>
  <c r="AI3159" i="1"/>
  <c r="AI3158" i="1"/>
  <c r="AI3157" i="1"/>
  <c r="AI3156" i="1"/>
  <c r="AI3155" i="1"/>
  <c r="AI3154" i="1"/>
  <c r="AI3153" i="1"/>
  <c r="AI3152" i="1"/>
  <c r="AI3151" i="1"/>
  <c r="AI3150" i="1"/>
  <c r="AI3149" i="1"/>
  <c r="AI3148" i="1"/>
  <c r="AI3147" i="1"/>
  <c r="AI3146" i="1"/>
  <c r="AI3145" i="1"/>
  <c r="AI3144" i="1"/>
  <c r="AI3143" i="1"/>
  <c r="AI3142" i="1"/>
  <c r="AI3141" i="1"/>
  <c r="AI3140" i="1"/>
  <c r="AI3139" i="1"/>
  <c r="AI3138" i="1"/>
  <c r="AI3137" i="1"/>
  <c r="AI3136" i="1"/>
  <c r="AI3135" i="1"/>
  <c r="AI3134" i="1"/>
  <c r="AI3133" i="1"/>
  <c r="AI3132" i="1"/>
  <c r="AI3131" i="1"/>
  <c r="AI3130" i="1"/>
  <c r="AI3129" i="1"/>
  <c r="AI3128" i="1"/>
  <c r="AI3127" i="1"/>
  <c r="AI3126" i="1"/>
  <c r="AI3125" i="1"/>
  <c r="AI3124" i="1"/>
  <c r="AI3123" i="1"/>
  <c r="AI3122" i="1"/>
  <c r="AI3121" i="1"/>
  <c r="AI3120" i="1"/>
  <c r="AI3119" i="1"/>
  <c r="AI3118" i="1"/>
  <c r="AI3117" i="1"/>
  <c r="AI3116" i="1"/>
  <c r="AI3115" i="1"/>
  <c r="AI3114" i="1"/>
  <c r="AI3113" i="1"/>
  <c r="AI3112" i="1"/>
  <c r="AI3111" i="1"/>
  <c r="AI3110" i="1"/>
  <c r="AI3109" i="1"/>
  <c r="AI3108" i="1"/>
  <c r="AI3107" i="1"/>
  <c r="AI3106" i="1"/>
  <c r="AI3105" i="1"/>
  <c r="AI3104" i="1"/>
  <c r="AI3103" i="1"/>
  <c r="AI3102" i="1"/>
  <c r="AI3101" i="1"/>
  <c r="AI3100" i="1"/>
  <c r="AI3099" i="1"/>
  <c r="AI3098" i="1"/>
  <c r="AI3097" i="1"/>
  <c r="AI3096" i="1"/>
  <c r="AI3095" i="1"/>
  <c r="AI3094" i="1"/>
  <c r="AI3093" i="1"/>
  <c r="AI3092" i="1"/>
  <c r="AI3091" i="1"/>
  <c r="AI3090" i="1"/>
  <c r="AI3089" i="1"/>
  <c r="AI3088" i="1"/>
  <c r="AI3087" i="1"/>
  <c r="AI3086" i="1"/>
  <c r="AI3085" i="1"/>
  <c r="AI3084" i="1"/>
  <c r="AI3083" i="1"/>
  <c r="AI3082" i="1"/>
  <c r="AI3081" i="1"/>
  <c r="AI3080" i="1"/>
  <c r="AI3079" i="1"/>
  <c r="AI3078" i="1"/>
  <c r="AI3077" i="1"/>
  <c r="AI3076" i="1"/>
  <c r="AI3075" i="1"/>
  <c r="AI3074" i="1"/>
  <c r="AI3073" i="1"/>
  <c r="AI3072" i="1"/>
  <c r="AI3071" i="1"/>
  <c r="AI3070" i="1"/>
  <c r="AI3069" i="1"/>
  <c r="AI3068" i="1"/>
  <c r="AI3067" i="1"/>
  <c r="AI3066" i="1"/>
  <c r="AI3065" i="1"/>
  <c r="AI3064" i="1"/>
  <c r="AI3063" i="1"/>
  <c r="AI3062" i="1"/>
  <c r="AI3061" i="1"/>
  <c r="AI3060" i="1"/>
  <c r="AI3059" i="1"/>
  <c r="AI3058" i="1"/>
  <c r="AI3057" i="1"/>
  <c r="AI3056" i="1"/>
  <c r="AI3055" i="1"/>
  <c r="AI3054" i="1"/>
  <c r="AI3053" i="1"/>
  <c r="AI3052" i="1"/>
  <c r="AI3051" i="1"/>
  <c r="AI3050" i="1"/>
  <c r="AI3049" i="1"/>
  <c r="AI3048" i="1"/>
  <c r="AI3047" i="1"/>
  <c r="AI3046" i="1"/>
  <c r="AI3045" i="1"/>
  <c r="AI3044" i="1"/>
  <c r="AI3043" i="1"/>
  <c r="AI3042" i="1"/>
  <c r="AI3041" i="1"/>
  <c r="AI3040" i="1"/>
  <c r="AI3039" i="1"/>
  <c r="AI3038" i="1"/>
  <c r="AI3037" i="1"/>
  <c r="AI3036" i="1"/>
  <c r="AI3035" i="1"/>
  <c r="AI3034" i="1"/>
  <c r="AI3033" i="1"/>
  <c r="AI3032" i="1"/>
  <c r="AI3031" i="1"/>
  <c r="AI3030" i="1"/>
  <c r="AI3029" i="1"/>
  <c r="AI3028" i="1"/>
  <c r="AI3027" i="1"/>
  <c r="AI3026" i="1"/>
  <c r="AI3025" i="1"/>
  <c r="AI3024" i="1"/>
  <c r="AI3023" i="1"/>
  <c r="AI3022" i="1"/>
  <c r="AI3021" i="1"/>
  <c r="AI3020" i="1"/>
  <c r="AI3019" i="1"/>
  <c r="AI3018" i="1"/>
  <c r="AI3017" i="1"/>
  <c r="AI3016" i="1"/>
  <c r="AI3015" i="1"/>
  <c r="AI3014" i="1"/>
  <c r="AI3013" i="1"/>
  <c r="AI3012" i="1"/>
  <c r="AI3011" i="1"/>
  <c r="AI3010" i="1"/>
  <c r="AI3009" i="1"/>
  <c r="AI3008" i="1"/>
  <c r="AI3007" i="1"/>
  <c r="AI3006" i="1"/>
  <c r="AI3005" i="1"/>
  <c r="AI3004" i="1"/>
  <c r="AI3003" i="1"/>
  <c r="AI3002" i="1"/>
  <c r="AI3001" i="1"/>
  <c r="AI3000" i="1"/>
  <c r="AI2999" i="1"/>
  <c r="AI2998" i="1"/>
  <c r="AI2997" i="1"/>
  <c r="AI2996" i="1"/>
  <c r="AI2995" i="1"/>
  <c r="AI2994" i="1"/>
  <c r="AI2993" i="1"/>
  <c r="AI2992" i="1"/>
  <c r="AI2991" i="1"/>
  <c r="AI2990" i="1"/>
  <c r="AI2989" i="1"/>
  <c r="AI2988" i="1"/>
  <c r="AI2987" i="1"/>
  <c r="AI2986" i="1"/>
  <c r="AI2985" i="1"/>
  <c r="AI2984" i="1"/>
  <c r="AI2983" i="1"/>
  <c r="AI2982" i="1"/>
  <c r="AI2981" i="1"/>
  <c r="AI2980" i="1"/>
  <c r="AI2979" i="1"/>
  <c r="AI2978" i="1"/>
  <c r="AI2977" i="1"/>
  <c r="AI2976" i="1"/>
  <c r="AI2975" i="1"/>
  <c r="AI2974" i="1"/>
  <c r="AI2973" i="1"/>
  <c r="AI2972" i="1"/>
  <c r="AI2971" i="1"/>
  <c r="AI2970" i="1"/>
  <c r="AI2969" i="1"/>
  <c r="AI2968" i="1"/>
  <c r="AI2967" i="1"/>
  <c r="AI2966" i="1"/>
  <c r="AI2965" i="1"/>
  <c r="AI2964" i="1"/>
  <c r="AI2963" i="1"/>
  <c r="AI2962" i="1"/>
  <c r="AI2961" i="1"/>
  <c r="AI2960" i="1"/>
  <c r="AI2959" i="1"/>
  <c r="AI2958" i="1"/>
  <c r="AI2957" i="1"/>
  <c r="AI2956" i="1"/>
  <c r="AI2955" i="1"/>
  <c r="AI2954" i="1"/>
  <c r="AI2953" i="1"/>
  <c r="AI2952" i="1"/>
  <c r="AI2951" i="1"/>
  <c r="AI2950" i="1"/>
  <c r="AI2949" i="1"/>
  <c r="AI2948" i="1"/>
  <c r="AI2947" i="1"/>
  <c r="AI2946" i="1"/>
  <c r="AI2945" i="1"/>
  <c r="AI2944" i="1"/>
  <c r="AI2943" i="1"/>
  <c r="AI2942" i="1"/>
  <c r="AI2941" i="1"/>
  <c r="AI2940" i="1"/>
  <c r="AI2939" i="1"/>
  <c r="AI2938" i="1"/>
  <c r="AI2937" i="1"/>
  <c r="AI2936" i="1"/>
  <c r="AI2935" i="1"/>
  <c r="AI2934" i="1"/>
  <c r="AI2933" i="1"/>
  <c r="AI2932" i="1"/>
  <c r="AI2931" i="1"/>
  <c r="AI2930" i="1"/>
  <c r="AI2929" i="1"/>
  <c r="AI2928" i="1"/>
  <c r="AI2927" i="1"/>
  <c r="AI2926" i="1"/>
  <c r="AI2925" i="1"/>
  <c r="AI2924" i="1"/>
  <c r="AI2923" i="1"/>
  <c r="AI2922" i="1"/>
  <c r="AI2921" i="1"/>
  <c r="AI2920" i="1"/>
  <c r="AI2919" i="1"/>
  <c r="AI2918" i="1"/>
  <c r="AI2917" i="1"/>
  <c r="AI2916" i="1"/>
  <c r="AI2915" i="1"/>
  <c r="AI2914" i="1"/>
  <c r="AI2913" i="1"/>
  <c r="AI2912" i="1"/>
  <c r="AI2911" i="1"/>
  <c r="AI2910" i="1"/>
  <c r="AI2909" i="1"/>
  <c r="AI2908" i="1"/>
  <c r="AI2907" i="1"/>
  <c r="AI2906" i="1"/>
  <c r="AI2905" i="1"/>
  <c r="AI2904" i="1"/>
  <c r="AI2903" i="1"/>
  <c r="AI2902" i="1"/>
  <c r="AI2901" i="1"/>
  <c r="AI2900" i="1"/>
  <c r="AI2899" i="1"/>
  <c r="AI2898" i="1"/>
  <c r="AI2897" i="1"/>
  <c r="AI2896" i="1"/>
  <c r="AI2895" i="1"/>
  <c r="AI2894" i="1"/>
  <c r="AI2893" i="1"/>
  <c r="AI2892" i="1"/>
  <c r="AI2891" i="1"/>
  <c r="AI2890" i="1"/>
  <c r="AI2889" i="1"/>
  <c r="AI2888" i="1"/>
  <c r="AI2887" i="1"/>
  <c r="AI2886" i="1"/>
  <c r="AI2885" i="1"/>
  <c r="AI2884" i="1"/>
  <c r="AI2883" i="1"/>
  <c r="AI2882" i="1"/>
  <c r="AI2881" i="1"/>
  <c r="AI2880" i="1"/>
  <c r="AI2879" i="1"/>
  <c r="AI2878" i="1"/>
  <c r="AI2877" i="1"/>
  <c r="AI2876" i="1"/>
  <c r="AI2875" i="1"/>
  <c r="AI2874" i="1"/>
  <c r="AI2873" i="1"/>
  <c r="AI2872" i="1"/>
  <c r="AI2871" i="1"/>
  <c r="AI2870" i="1"/>
  <c r="AI2869" i="1"/>
  <c r="AI2868" i="1"/>
  <c r="AI2867" i="1"/>
  <c r="AI2866" i="1"/>
  <c r="AI2865" i="1"/>
  <c r="AI2864" i="1"/>
  <c r="AI2863" i="1"/>
  <c r="AI2862" i="1"/>
  <c r="AI2861" i="1"/>
  <c r="AI2860" i="1"/>
  <c r="AI2859" i="1"/>
  <c r="AI2858" i="1"/>
  <c r="AI2857" i="1"/>
  <c r="AI2856" i="1"/>
  <c r="AI2855" i="1"/>
  <c r="AI2854" i="1"/>
  <c r="AI2853" i="1"/>
  <c r="AI2852" i="1"/>
  <c r="AI2851" i="1"/>
  <c r="AI2850" i="1"/>
  <c r="AI2849" i="1"/>
  <c r="AI2848" i="1"/>
  <c r="AI2847" i="1"/>
  <c r="AI2846" i="1"/>
  <c r="AI2845" i="1"/>
  <c r="AI2844" i="1"/>
  <c r="AI2843" i="1"/>
  <c r="AI2842" i="1"/>
  <c r="AI2841" i="1"/>
  <c r="AI2840" i="1"/>
  <c r="AI2839" i="1"/>
  <c r="AI2838" i="1"/>
  <c r="AI2837" i="1"/>
  <c r="AI2836" i="1"/>
  <c r="AI2835" i="1"/>
  <c r="AI2834" i="1"/>
  <c r="AI2833" i="1"/>
  <c r="AI2832" i="1"/>
  <c r="AI2831" i="1"/>
  <c r="AI2830" i="1"/>
  <c r="AI2829" i="1"/>
  <c r="AI2828" i="1"/>
  <c r="AI2827" i="1"/>
  <c r="AI2826" i="1"/>
  <c r="AI2825" i="1"/>
  <c r="AI2824" i="1"/>
  <c r="AI2823" i="1"/>
  <c r="AI2822" i="1"/>
  <c r="AI2821" i="1"/>
  <c r="AI2820" i="1"/>
  <c r="AI2819" i="1"/>
  <c r="AI2818" i="1"/>
  <c r="AI2817" i="1"/>
  <c r="AI2816" i="1"/>
  <c r="AI2815" i="1"/>
  <c r="AI2814" i="1"/>
  <c r="AI2813" i="1"/>
  <c r="AI2812" i="1"/>
  <c r="AI2811" i="1"/>
  <c r="AI2810" i="1"/>
  <c r="AI2809" i="1"/>
  <c r="AI2808" i="1"/>
  <c r="AI2807" i="1"/>
  <c r="AI2806" i="1"/>
  <c r="AI2805" i="1"/>
  <c r="AI2804" i="1"/>
  <c r="AI2803" i="1"/>
  <c r="AI2802" i="1"/>
  <c r="AI2801" i="1"/>
  <c r="AI2800" i="1"/>
  <c r="AI2799" i="1"/>
  <c r="AI2798" i="1"/>
  <c r="AI2797" i="1"/>
  <c r="AI2796" i="1"/>
  <c r="AI2795" i="1"/>
  <c r="AI2794" i="1"/>
  <c r="AI2793" i="1"/>
  <c r="AI2792" i="1"/>
  <c r="AI2791" i="1"/>
  <c r="AI2790" i="1"/>
  <c r="AI2789" i="1"/>
  <c r="AI2788" i="1"/>
  <c r="AI2787" i="1"/>
  <c r="AI2786" i="1"/>
  <c r="AI2785" i="1"/>
  <c r="AI2784" i="1"/>
  <c r="AI2783" i="1"/>
  <c r="AI2782" i="1"/>
  <c r="AI2781" i="1"/>
  <c r="AI2780" i="1"/>
  <c r="AI2779" i="1"/>
  <c r="AI2778" i="1"/>
  <c r="AI2777" i="1"/>
  <c r="AI2776" i="1"/>
  <c r="AI2775" i="1"/>
  <c r="AI2774" i="1"/>
  <c r="AI2773" i="1"/>
  <c r="AI2772" i="1"/>
  <c r="AI2771" i="1"/>
  <c r="AI2770" i="1"/>
  <c r="AI2769" i="1"/>
  <c r="AI2768" i="1"/>
  <c r="AI2767" i="1"/>
  <c r="AI2766" i="1"/>
  <c r="AI2765" i="1"/>
  <c r="AI2764" i="1"/>
  <c r="AI2763" i="1"/>
  <c r="AI2762" i="1"/>
  <c r="AI2761" i="1"/>
  <c r="AI2760" i="1"/>
  <c r="AI2759" i="1"/>
  <c r="AI2758" i="1"/>
  <c r="AI2757" i="1"/>
  <c r="AI2756" i="1"/>
  <c r="AI2755" i="1"/>
  <c r="AI2754" i="1"/>
  <c r="AI2753" i="1"/>
  <c r="AI2752" i="1"/>
  <c r="AI2751" i="1"/>
  <c r="AI2750" i="1"/>
  <c r="AI2749" i="1"/>
  <c r="AI2748" i="1"/>
  <c r="AI2747" i="1"/>
  <c r="AI2746" i="1"/>
  <c r="AI2745" i="1"/>
  <c r="AI2744" i="1"/>
  <c r="AI2743" i="1"/>
  <c r="AI2742" i="1"/>
  <c r="AI2741" i="1"/>
  <c r="AI2740" i="1"/>
  <c r="AI2739" i="1"/>
  <c r="AI2738" i="1"/>
  <c r="AI2737" i="1"/>
  <c r="AI2736" i="1"/>
  <c r="AI2735" i="1"/>
  <c r="AI2734" i="1"/>
  <c r="AI2733" i="1"/>
  <c r="AI2732" i="1"/>
  <c r="AI2731" i="1"/>
  <c r="AI2730" i="1"/>
  <c r="AI2729" i="1"/>
  <c r="AI2728" i="1"/>
  <c r="AI2727" i="1"/>
  <c r="AI2726" i="1"/>
  <c r="AI2725" i="1"/>
  <c r="AI2724" i="1"/>
  <c r="AI2723" i="1"/>
  <c r="AI2722" i="1"/>
  <c r="AI2721" i="1"/>
  <c r="AI2720" i="1"/>
  <c r="AI2719" i="1"/>
  <c r="AI2718" i="1"/>
  <c r="AI2717" i="1"/>
  <c r="AI2716" i="1"/>
  <c r="AI2715" i="1"/>
  <c r="AI2714" i="1"/>
  <c r="AI2713" i="1"/>
  <c r="AI2712" i="1"/>
  <c r="AI2711" i="1"/>
  <c r="AI2710" i="1"/>
  <c r="AI2709" i="1"/>
  <c r="AI2708" i="1"/>
  <c r="AI2707" i="1"/>
  <c r="AI2706" i="1"/>
  <c r="AI2705" i="1"/>
  <c r="AI2704" i="1"/>
  <c r="AI2703" i="1"/>
  <c r="AI2702" i="1"/>
  <c r="AI2701" i="1"/>
  <c r="AI2700" i="1"/>
  <c r="AI2699" i="1"/>
  <c r="AI2698" i="1"/>
  <c r="AI2697" i="1"/>
  <c r="AI2696" i="1"/>
  <c r="AI2695" i="1"/>
  <c r="AI2694" i="1"/>
  <c r="AI2693" i="1"/>
  <c r="AI2692" i="1"/>
  <c r="AI2691" i="1"/>
  <c r="AI2690" i="1"/>
  <c r="AI2689" i="1"/>
  <c r="AI2688" i="1"/>
  <c r="AI2687" i="1"/>
  <c r="AI2686" i="1"/>
  <c r="AI2685" i="1"/>
  <c r="AI2684" i="1"/>
  <c r="AI2683" i="1"/>
  <c r="AI2682" i="1"/>
  <c r="AI2681" i="1"/>
  <c r="AI2680" i="1"/>
  <c r="AI2679" i="1"/>
  <c r="AI2678" i="1"/>
  <c r="AI2677" i="1"/>
  <c r="AI2676" i="1"/>
  <c r="AI2675" i="1"/>
  <c r="AI2674" i="1"/>
  <c r="AI2673" i="1"/>
  <c r="AI2672" i="1"/>
  <c r="AI2671" i="1"/>
  <c r="AI2670" i="1"/>
  <c r="AI2669" i="1"/>
  <c r="AI2668" i="1"/>
  <c r="AI2667" i="1"/>
  <c r="AI2666" i="1"/>
  <c r="AI2665" i="1"/>
  <c r="AI2664" i="1"/>
  <c r="AI2663" i="1"/>
  <c r="AI2662" i="1"/>
  <c r="AI2661" i="1"/>
  <c r="AI2660" i="1"/>
  <c r="AI2659" i="1"/>
  <c r="AI2658" i="1"/>
  <c r="AI2657" i="1"/>
  <c r="AI2656" i="1"/>
  <c r="AI2655" i="1"/>
  <c r="AI2654" i="1"/>
  <c r="AI2653" i="1"/>
  <c r="AI2652" i="1"/>
  <c r="AI2651" i="1"/>
  <c r="AI2650" i="1"/>
  <c r="AI2649" i="1"/>
  <c r="AI2648" i="1"/>
  <c r="AI2647" i="1"/>
  <c r="AI2646" i="1"/>
  <c r="AI2645" i="1"/>
  <c r="AI2644" i="1"/>
  <c r="AI2643" i="1"/>
  <c r="AI2642" i="1"/>
  <c r="AI2641" i="1"/>
  <c r="AI2640" i="1"/>
  <c r="AI2639" i="1"/>
  <c r="AI2638" i="1"/>
  <c r="AI2637" i="1"/>
  <c r="AI2636" i="1"/>
  <c r="AI2635" i="1"/>
  <c r="AI2634" i="1"/>
  <c r="AI2633" i="1"/>
  <c r="AI2632" i="1"/>
  <c r="AI2631" i="1"/>
  <c r="AI2630" i="1"/>
  <c r="AI2629" i="1"/>
  <c r="AI2628" i="1"/>
  <c r="AI2627" i="1"/>
  <c r="AI2626" i="1"/>
  <c r="AI2625" i="1"/>
  <c r="AI2624" i="1"/>
  <c r="AI2623" i="1"/>
  <c r="AI2622" i="1"/>
  <c r="AI2621" i="1"/>
  <c r="AI2620" i="1"/>
  <c r="AI2619" i="1"/>
  <c r="AI2618" i="1"/>
  <c r="AI2617" i="1"/>
  <c r="AI2616" i="1"/>
  <c r="AI2615" i="1"/>
  <c r="AI2614" i="1"/>
  <c r="AI2613" i="1"/>
  <c r="AI2612" i="1"/>
  <c r="AI2611" i="1"/>
  <c r="AI2610" i="1"/>
  <c r="AI2609" i="1"/>
  <c r="AI2608" i="1"/>
  <c r="AI2607" i="1"/>
  <c r="AI2606" i="1"/>
  <c r="AI2605" i="1"/>
  <c r="AI2604" i="1"/>
  <c r="AI2603" i="1"/>
  <c r="AI2602" i="1"/>
  <c r="AI2601" i="1"/>
  <c r="AI2600" i="1"/>
  <c r="AI2599" i="1"/>
  <c r="AI2598" i="1"/>
  <c r="AI2597" i="1"/>
  <c r="AI2596" i="1"/>
  <c r="AI2595" i="1"/>
  <c r="AI2594" i="1"/>
  <c r="AI2593" i="1"/>
  <c r="AI2592" i="1"/>
  <c r="AI2591" i="1"/>
  <c r="AI2590" i="1"/>
  <c r="AI2589" i="1"/>
  <c r="AI2588" i="1"/>
  <c r="AI2587" i="1"/>
  <c r="AI2586" i="1"/>
  <c r="AI2585" i="1"/>
  <c r="AI2584" i="1"/>
  <c r="AI2583" i="1"/>
  <c r="AI2582" i="1"/>
  <c r="AI2581" i="1"/>
  <c r="AI2580" i="1"/>
  <c r="AI2579" i="1"/>
  <c r="AI2578" i="1"/>
  <c r="AI2577" i="1"/>
  <c r="AI2576" i="1"/>
  <c r="AI2575" i="1"/>
  <c r="AI2574" i="1"/>
  <c r="AI2573" i="1"/>
  <c r="AI2572" i="1"/>
  <c r="AI2571" i="1"/>
  <c r="AI2570" i="1"/>
  <c r="AI2569" i="1"/>
  <c r="AI2568" i="1"/>
  <c r="AI2567" i="1"/>
  <c r="AI2566" i="1"/>
  <c r="AI2565" i="1"/>
  <c r="AI2564" i="1"/>
  <c r="AI2563" i="1"/>
  <c r="AI2562" i="1"/>
  <c r="AI2561" i="1"/>
  <c r="AI2560" i="1"/>
  <c r="AI2559" i="1"/>
  <c r="AI2558" i="1"/>
  <c r="AI2557" i="1"/>
  <c r="AI2556" i="1"/>
  <c r="AI2555" i="1"/>
  <c r="AI2554" i="1"/>
  <c r="AI2553" i="1"/>
  <c r="AI2552" i="1"/>
  <c r="AI2551" i="1"/>
  <c r="AI2550" i="1"/>
  <c r="AI2549" i="1"/>
  <c r="AI2548" i="1"/>
  <c r="AI2547" i="1"/>
  <c r="AI2546" i="1"/>
  <c r="AI2545" i="1"/>
  <c r="AI2544" i="1"/>
  <c r="AI2543" i="1"/>
  <c r="AI2542" i="1"/>
  <c r="AI2541" i="1"/>
  <c r="AI2540" i="1"/>
  <c r="AI2539" i="1"/>
  <c r="AI2538" i="1"/>
  <c r="AI2537" i="1"/>
  <c r="AI2536" i="1"/>
  <c r="AI2535" i="1"/>
  <c r="AI2534" i="1"/>
  <c r="AI2533" i="1"/>
  <c r="AI2532" i="1"/>
  <c r="AI2531" i="1"/>
  <c r="AI2530" i="1"/>
  <c r="AI2529" i="1"/>
  <c r="AI2528" i="1"/>
  <c r="AI2527" i="1"/>
  <c r="AI2526" i="1"/>
  <c r="AI2525" i="1"/>
  <c r="AI2524" i="1"/>
  <c r="AI2523" i="1"/>
  <c r="AI2522" i="1"/>
  <c r="AI2521" i="1"/>
  <c r="AI2520" i="1"/>
  <c r="AI2519" i="1"/>
  <c r="AI2518" i="1"/>
  <c r="AI2517" i="1"/>
  <c r="AI2516" i="1"/>
  <c r="AI2515" i="1"/>
  <c r="AI2514" i="1"/>
  <c r="AI2513" i="1"/>
  <c r="AI2512" i="1"/>
  <c r="AI2511" i="1"/>
  <c r="AI2510" i="1"/>
  <c r="AI2509" i="1"/>
  <c r="AI2508" i="1"/>
  <c r="AI2507" i="1"/>
  <c r="AI2506" i="1"/>
  <c r="AI2505" i="1"/>
  <c r="AI2504" i="1"/>
  <c r="AI2503" i="1"/>
  <c r="AI2502" i="1"/>
  <c r="AI2501" i="1"/>
  <c r="AI2500" i="1"/>
  <c r="AI2499" i="1"/>
  <c r="AI2498" i="1"/>
  <c r="AI2497" i="1"/>
  <c r="AI2496" i="1"/>
  <c r="AI2495" i="1"/>
  <c r="AI2494" i="1"/>
  <c r="AI2493" i="1"/>
  <c r="AI2492" i="1"/>
  <c r="AI2491" i="1"/>
  <c r="AI2490" i="1"/>
  <c r="AI2489" i="1"/>
  <c r="AI2488" i="1"/>
  <c r="AI2487" i="1"/>
  <c r="AI2486" i="1"/>
  <c r="AI2485" i="1"/>
  <c r="AI2484" i="1"/>
  <c r="AI2483" i="1"/>
  <c r="AI2482" i="1"/>
  <c r="AI2481" i="1"/>
  <c r="AI2480" i="1"/>
  <c r="AI2479" i="1"/>
  <c r="AI2478" i="1"/>
  <c r="AI2477" i="1"/>
  <c r="AI2476" i="1"/>
  <c r="AI2475" i="1"/>
  <c r="AI2474" i="1"/>
  <c r="AI2473" i="1"/>
  <c r="AI2472" i="1"/>
  <c r="AI2471" i="1"/>
  <c r="AI2470" i="1"/>
  <c r="AI2469" i="1"/>
  <c r="AI2468" i="1"/>
  <c r="AI2467" i="1"/>
  <c r="AI2466" i="1"/>
  <c r="AI2465" i="1"/>
  <c r="AI2464" i="1"/>
  <c r="AI2463" i="1"/>
  <c r="AI2462" i="1"/>
  <c r="AI2461" i="1"/>
  <c r="AI2460" i="1"/>
  <c r="AI2459" i="1"/>
  <c r="AI2458" i="1"/>
  <c r="AI2457" i="1"/>
  <c r="AI2456" i="1"/>
  <c r="AI2455" i="1"/>
  <c r="AI2454" i="1"/>
  <c r="AI2453" i="1"/>
  <c r="AI2452" i="1"/>
  <c r="AI2451" i="1"/>
  <c r="AI2450" i="1"/>
  <c r="AI2449" i="1"/>
  <c r="AI2448" i="1"/>
  <c r="AI2447" i="1"/>
  <c r="AI2446" i="1"/>
  <c r="AI2445" i="1"/>
  <c r="AI2444" i="1"/>
  <c r="AI2443" i="1"/>
  <c r="AI2442" i="1"/>
  <c r="AI2441" i="1"/>
  <c r="AI2440" i="1"/>
  <c r="AI2439" i="1"/>
  <c r="AI2438" i="1"/>
  <c r="AI2437" i="1"/>
  <c r="AI2436" i="1"/>
  <c r="AI2435" i="1"/>
  <c r="AI2434" i="1"/>
  <c r="AI2433" i="1"/>
  <c r="AI2432" i="1"/>
  <c r="AI2431" i="1"/>
  <c r="AI2430" i="1"/>
  <c r="AI2429" i="1"/>
  <c r="AI2428" i="1"/>
  <c r="AI2427" i="1"/>
  <c r="AI2426" i="1"/>
  <c r="AI2425" i="1"/>
  <c r="AI2424" i="1"/>
  <c r="AI2423" i="1"/>
  <c r="AI2422" i="1"/>
  <c r="AI2421" i="1"/>
  <c r="AI2420" i="1"/>
  <c r="AI2419" i="1"/>
  <c r="AI2418" i="1"/>
  <c r="AI2417" i="1"/>
  <c r="AI2416" i="1"/>
  <c r="AI2415" i="1"/>
  <c r="AI2414" i="1"/>
  <c r="AI2413" i="1"/>
  <c r="AI2412" i="1"/>
  <c r="AI2411" i="1"/>
  <c r="AI2410" i="1"/>
  <c r="AI2409" i="1"/>
  <c r="AI2408" i="1"/>
  <c r="AI2407" i="1"/>
  <c r="AI2406" i="1"/>
  <c r="AI2405" i="1"/>
  <c r="AI2404" i="1"/>
  <c r="AI2403" i="1"/>
  <c r="AI2402" i="1"/>
  <c r="AI2401" i="1"/>
  <c r="AI2400" i="1"/>
  <c r="AI2399" i="1"/>
  <c r="AI2398" i="1"/>
  <c r="AI2397" i="1"/>
  <c r="AI2396" i="1"/>
  <c r="AI2395" i="1"/>
  <c r="AI2394" i="1"/>
  <c r="AI2393" i="1"/>
  <c r="AI2392" i="1"/>
  <c r="AI2391" i="1"/>
  <c r="AI2390" i="1"/>
  <c r="AI2389" i="1"/>
  <c r="AI2388" i="1"/>
  <c r="AI2387" i="1"/>
  <c r="AI2386" i="1"/>
  <c r="AI2385" i="1"/>
  <c r="AI2384" i="1"/>
  <c r="AI2383" i="1"/>
  <c r="AI2382" i="1"/>
  <c r="AI2381" i="1"/>
  <c r="AI2380" i="1"/>
  <c r="AI2379" i="1"/>
  <c r="AI2378" i="1"/>
  <c r="AI2377" i="1"/>
  <c r="AI2376" i="1"/>
  <c r="AI2375" i="1"/>
  <c r="AI2374" i="1"/>
  <c r="AI2373" i="1"/>
  <c r="AI2372" i="1"/>
  <c r="AI2371" i="1"/>
  <c r="AI2370" i="1"/>
  <c r="AI2369" i="1"/>
  <c r="AI2368" i="1"/>
  <c r="AI2367" i="1"/>
  <c r="AI2366" i="1"/>
  <c r="AI2365" i="1"/>
  <c r="AI2364" i="1"/>
  <c r="AI2363" i="1"/>
  <c r="AI2362" i="1"/>
  <c r="AI2361" i="1"/>
  <c r="AI2360" i="1"/>
  <c r="AI2359" i="1"/>
  <c r="AI2358" i="1"/>
  <c r="AI2357" i="1"/>
  <c r="AI2356" i="1"/>
  <c r="AI2355" i="1"/>
  <c r="AI2354" i="1"/>
  <c r="AI2353" i="1"/>
  <c r="AI2352" i="1"/>
  <c r="AI2351" i="1"/>
  <c r="AI2350" i="1"/>
  <c r="AI2349" i="1"/>
  <c r="AI2348" i="1"/>
  <c r="AI2347" i="1"/>
  <c r="AI2346" i="1"/>
  <c r="AI2345" i="1"/>
  <c r="AI2344" i="1"/>
  <c r="AI2343" i="1"/>
  <c r="AI2342" i="1"/>
  <c r="AI2341" i="1"/>
  <c r="AI2340" i="1"/>
  <c r="AI2339" i="1"/>
  <c r="AI2338" i="1"/>
  <c r="AI2337" i="1"/>
  <c r="AI2336" i="1"/>
  <c r="AI2335" i="1"/>
  <c r="AI2334" i="1"/>
  <c r="AI2333" i="1"/>
  <c r="AI2332" i="1"/>
  <c r="AI2331" i="1"/>
  <c r="AI2330" i="1"/>
  <c r="AI2329" i="1"/>
  <c r="AI2328" i="1"/>
  <c r="AI2327" i="1"/>
  <c r="AI2326" i="1"/>
  <c r="AI2325" i="1"/>
  <c r="AI2324" i="1"/>
  <c r="AI2323" i="1"/>
  <c r="AI2322" i="1"/>
  <c r="AI2321" i="1"/>
  <c r="AI2320" i="1"/>
  <c r="AI2319" i="1"/>
  <c r="AI2318" i="1"/>
  <c r="AI2317" i="1"/>
  <c r="AI2316" i="1"/>
  <c r="AI2315" i="1"/>
  <c r="AI2314" i="1"/>
  <c r="AI2313" i="1"/>
  <c r="AI2312" i="1"/>
  <c r="AI2311" i="1"/>
  <c r="AI2310" i="1"/>
  <c r="AI2309" i="1"/>
  <c r="AI2308" i="1"/>
  <c r="AI2307" i="1"/>
  <c r="AI2306" i="1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9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2" i="1"/>
  <c r="AI3" i="1"/>
  <c r="AP25" i="1" l="1"/>
  <c r="AO15" i="1"/>
  <c r="AN15" i="1"/>
  <c r="AO16" i="1"/>
  <c r="AN16" i="1"/>
  <c r="AO14" i="1"/>
  <c r="AN14" i="1"/>
  <c r="AO11" i="1"/>
  <c r="AN11" i="1"/>
  <c r="AO10" i="1"/>
  <c r="AN10" i="1"/>
  <c r="AO4" i="1"/>
  <c r="AN4" i="1"/>
  <c r="AO3" i="1"/>
  <c r="AN3" i="1"/>
  <c r="AO12" i="1"/>
  <c r="AN12" i="1"/>
  <c r="AO7" i="1"/>
  <c r="AN7" i="1"/>
  <c r="AN5" i="1"/>
  <c r="AO5" i="1"/>
  <c r="AO6" i="1"/>
  <c r="AN6" i="1"/>
  <c r="AO8" i="1"/>
  <c r="AN8" i="1"/>
  <c r="AN13" i="1"/>
  <c r="AO13" i="1"/>
  <c r="AN9" i="1"/>
  <c r="AO9" i="1"/>
  <c r="AO2" i="1"/>
  <c r="AN2" i="1"/>
  <c r="AL3" i="1"/>
  <c r="J2" i="1" s="1"/>
  <c r="K2" i="1"/>
  <c r="AP26" i="1" l="1"/>
  <c r="J10173" i="1"/>
  <c r="J10177" i="1"/>
  <c r="J10181" i="1"/>
  <c r="J10185" i="1"/>
  <c r="J10189" i="1"/>
  <c r="J10193" i="1"/>
  <c r="J10197" i="1"/>
  <c r="J10201" i="1"/>
  <c r="J10205" i="1"/>
  <c r="J10209" i="1"/>
  <c r="J10213" i="1"/>
  <c r="J10217" i="1"/>
  <c r="J10221" i="1"/>
  <c r="J10225" i="1"/>
  <c r="J10229" i="1"/>
  <c r="J10233" i="1"/>
  <c r="J10237" i="1"/>
  <c r="J10241" i="1"/>
  <c r="J10245" i="1"/>
  <c r="J10249" i="1"/>
  <c r="J10253" i="1"/>
  <c r="J10257" i="1"/>
  <c r="J10261" i="1"/>
  <c r="J10265" i="1"/>
  <c r="J10269" i="1"/>
  <c r="J10273" i="1"/>
  <c r="J10277" i="1"/>
  <c r="J10281" i="1"/>
  <c r="J10285" i="1"/>
  <c r="J10289" i="1"/>
  <c r="J10293" i="1"/>
  <c r="J10297" i="1"/>
  <c r="J10301" i="1"/>
  <c r="J10305" i="1"/>
  <c r="J10309" i="1"/>
  <c r="J10313" i="1"/>
  <c r="J10317" i="1"/>
  <c r="J10321" i="1"/>
  <c r="J10325" i="1"/>
  <c r="J10329" i="1"/>
  <c r="J10333" i="1"/>
  <c r="J10337" i="1"/>
  <c r="J10341" i="1"/>
  <c r="J10345" i="1"/>
  <c r="J10349" i="1"/>
  <c r="J10353" i="1"/>
  <c r="J10357" i="1"/>
  <c r="J10361" i="1"/>
  <c r="J10365" i="1"/>
  <c r="J10369" i="1"/>
  <c r="J10373" i="1"/>
  <c r="J10377" i="1"/>
  <c r="J10381" i="1"/>
  <c r="J10385" i="1"/>
  <c r="J10389" i="1"/>
  <c r="J10393" i="1"/>
  <c r="J10397" i="1"/>
  <c r="J10401" i="1"/>
  <c r="J10405" i="1"/>
  <c r="J10409" i="1"/>
  <c r="J10413" i="1"/>
  <c r="J10417" i="1"/>
  <c r="J10421" i="1"/>
  <c r="J10425" i="1"/>
  <c r="J10429" i="1"/>
  <c r="J10433" i="1"/>
  <c r="J10437" i="1"/>
  <c r="J10441" i="1"/>
  <c r="J10445" i="1"/>
  <c r="J10449" i="1"/>
  <c r="J10453" i="1"/>
  <c r="J10457" i="1"/>
  <c r="J10461" i="1"/>
  <c r="J10465" i="1"/>
  <c r="J10469" i="1"/>
  <c r="J10473" i="1"/>
  <c r="J10477" i="1"/>
  <c r="J10481" i="1"/>
  <c r="J10485" i="1"/>
  <c r="J10489" i="1"/>
  <c r="J10493" i="1"/>
  <c r="J10497" i="1"/>
  <c r="J10501" i="1"/>
  <c r="J10505" i="1"/>
  <c r="J10509" i="1"/>
  <c r="J10174" i="1"/>
  <c r="J10179" i="1"/>
  <c r="J10184" i="1"/>
  <c r="J10190" i="1"/>
  <c r="J10195" i="1"/>
  <c r="J10200" i="1"/>
  <c r="J10206" i="1"/>
  <c r="J10211" i="1"/>
  <c r="J10216" i="1"/>
  <c r="J10222" i="1"/>
  <c r="J10227" i="1"/>
  <c r="J10232" i="1"/>
  <c r="J10238" i="1"/>
  <c r="J10243" i="1"/>
  <c r="J10248" i="1"/>
  <c r="J10254" i="1"/>
  <c r="J10259" i="1"/>
  <c r="J10264" i="1"/>
  <c r="J10270" i="1"/>
  <c r="J10275" i="1"/>
  <c r="J10280" i="1"/>
  <c r="J10286" i="1"/>
  <c r="J10291" i="1"/>
  <c r="J10296" i="1"/>
  <c r="J10302" i="1"/>
  <c r="J10307" i="1"/>
  <c r="J10312" i="1"/>
  <c r="J10318" i="1"/>
  <c r="J10323" i="1"/>
  <c r="J10328" i="1"/>
  <c r="J10334" i="1"/>
  <c r="J10339" i="1"/>
  <c r="J10344" i="1"/>
  <c r="J10350" i="1"/>
  <c r="J10355" i="1"/>
  <c r="J10360" i="1"/>
  <c r="J10366" i="1"/>
  <c r="J10371" i="1"/>
  <c r="J10376" i="1"/>
  <c r="J10382" i="1"/>
  <c r="J10387" i="1"/>
  <c r="J10392" i="1"/>
  <c r="J10398" i="1"/>
  <c r="J10403" i="1"/>
  <c r="J10408" i="1"/>
  <c r="J10414" i="1"/>
  <c r="J10419" i="1"/>
  <c r="J10424" i="1"/>
  <c r="J10430" i="1"/>
  <c r="J10435" i="1"/>
  <c r="J10440" i="1"/>
  <c r="J10446" i="1"/>
  <c r="J10451" i="1"/>
  <c r="J10456" i="1"/>
  <c r="J10462" i="1"/>
  <c r="J10467" i="1"/>
  <c r="J10472" i="1"/>
  <c r="J10478" i="1"/>
  <c r="J10483" i="1"/>
  <c r="J10488" i="1"/>
  <c r="J10494" i="1"/>
  <c r="J10499" i="1"/>
  <c r="J10504" i="1"/>
  <c r="J10510" i="1"/>
  <c r="J10514" i="1"/>
  <c r="J10518" i="1"/>
  <c r="J10522" i="1"/>
  <c r="J10526" i="1"/>
  <c r="J10530" i="1"/>
  <c r="J10534" i="1"/>
  <c r="J10538" i="1"/>
  <c r="J10542" i="1"/>
  <c r="J10546" i="1"/>
  <c r="J10550" i="1"/>
  <c r="J10554" i="1"/>
  <c r="J10558" i="1"/>
  <c r="J10562" i="1"/>
  <c r="J10566" i="1"/>
  <c r="J10570" i="1"/>
  <c r="J10574" i="1"/>
  <c r="J10578" i="1"/>
  <c r="J10582" i="1"/>
  <c r="J10586" i="1"/>
  <c r="J10590" i="1"/>
  <c r="J10594" i="1"/>
  <c r="J10598" i="1"/>
  <c r="J10602" i="1"/>
  <c r="J10606" i="1"/>
  <c r="J10610" i="1"/>
  <c r="J10614" i="1"/>
  <c r="J10618" i="1"/>
  <c r="J10622" i="1"/>
  <c r="J10626" i="1"/>
  <c r="J10630" i="1"/>
  <c r="J10634" i="1"/>
  <c r="J10638" i="1"/>
  <c r="J10642" i="1"/>
  <c r="J10646" i="1"/>
  <c r="J10650" i="1"/>
  <c r="J10654" i="1"/>
  <c r="J10658" i="1"/>
  <c r="J10662" i="1"/>
  <c r="J10666" i="1"/>
  <c r="J10670" i="1"/>
  <c r="J10674" i="1"/>
  <c r="J10678" i="1"/>
  <c r="J10682" i="1"/>
  <c r="J10686" i="1"/>
  <c r="J10690" i="1"/>
  <c r="J10694" i="1"/>
  <c r="J10698" i="1"/>
  <c r="J10702" i="1"/>
  <c r="J10706" i="1"/>
  <c r="J10710" i="1"/>
  <c r="J10714" i="1"/>
  <c r="J10718" i="1"/>
  <c r="J10722" i="1"/>
  <c r="J10726" i="1"/>
  <c r="J10730" i="1"/>
  <c r="J10734" i="1"/>
  <c r="J10738" i="1"/>
  <c r="J10742" i="1"/>
  <c r="J10746" i="1"/>
  <c r="J10750" i="1"/>
  <c r="J10754" i="1"/>
  <c r="J10758" i="1"/>
  <c r="J10762" i="1"/>
  <c r="J10766" i="1"/>
  <c r="J10770" i="1"/>
  <c r="J10774" i="1"/>
  <c r="J10778" i="1"/>
  <c r="J10782" i="1"/>
  <c r="J10786" i="1"/>
  <c r="J10790" i="1"/>
  <c r="J10794" i="1"/>
  <c r="J10798" i="1"/>
  <c r="J10802" i="1"/>
  <c r="J10806" i="1"/>
  <c r="J10810" i="1"/>
  <c r="J10814" i="1"/>
  <c r="J10818" i="1"/>
  <c r="J10822" i="1"/>
  <c r="J10826" i="1"/>
  <c r="J10830" i="1"/>
  <c r="J10834" i="1"/>
  <c r="J10838" i="1"/>
  <c r="J10842" i="1"/>
  <c r="J10846" i="1"/>
  <c r="J10850" i="1"/>
  <c r="J10854" i="1"/>
  <c r="J10858" i="1"/>
  <c r="J10862" i="1"/>
  <c r="J10866" i="1"/>
  <c r="J10870" i="1"/>
  <c r="J10874" i="1"/>
  <c r="J10878" i="1"/>
  <c r="J10882" i="1"/>
  <c r="J10886" i="1"/>
  <c r="J10890" i="1"/>
  <c r="J10894" i="1"/>
  <c r="J10898" i="1"/>
  <c r="J10902" i="1"/>
  <c r="J10906" i="1"/>
  <c r="J10910" i="1"/>
  <c r="J10914" i="1"/>
  <c r="J10918" i="1"/>
  <c r="J10922" i="1"/>
  <c r="J10926" i="1"/>
  <c r="J10930" i="1"/>
  <c r="J10934" i="1"/>
  <c r="J10175" i="1"/>
  <c r="J10182" i="1"/>
  <c r="J10188" i="1"/>
  <c r="J10196" i="1"/>
  <c r="J10203" i="1"/>
  <c r="J10210" i="1"/>
  <c r="J10218" i="1"/>
  <c r="J10224" i="1"/>
  <c r="J10231" i="1"/>
  <c r="J10239" i="1"/>
  <c r="J10246" i="1"/>
  <c r="J10252" i="1"/>
  <c r="J10260" i="1"/>
  <c r="J10267" i="1"/>
  <c r="J10274" i="1"/>
  <c r="J10282" i="1"/>
  <c r="J10288" i="1"/>
  <c r="J10295" i="1"/>
  <c r="J10303" i="1"/>
  <c r="J10310" i="1"/>
  <c r="J10316" i="1"/>
  <c r="J10324" i="1"/>
  <c r="J10331" i="1"/>
  <c r="J10338" i="1"/>
  <c r="J10346" i="1"/>
  <c r="J10352" i="1"/>
  <c r="J10359" i="1"/>
  <c r="J10367" i="1"/>
  <c r="J10374" i="1"/>
  <c r="J10380" i="1"/>
  <c r="J10388" i="1"/>
  <c r="J10395" i="1"/>
  <c r="J10402" i="1"/>
  <c r="J10410" i="1"/>
  <c r="J10416" i="1"/>
  <c r="J10423" i="1"/>
  <c r="J10431" i="1"/>
  <c r="J10438" i="1"/>
  <c r="J10444" i="1"/>
  <c r="J10452" i="1"/>
  <c r="J10459" i="1"/>
  <c r="J10466" i="1"/>
  <c r="J10474" i="1"/>
  <c r="J10480" i="1"/>
  <c r="J10487" i="1"/>
  <c r="J10495" i="1"/>
  <c r="J10502" i="1"/>
  <c r="J10508" i="1"/>
  <c r="J10515" i="1"/>
  <c r="J10520" i="1"/>
  <c r="J10525" i="1"/>
  <c r="J10531" i="1"/>
  <c r="J10536" i="1"/>
  <c r="J10541" i="1"/>
  <c r="J10547" i="1"/>
  <c r="J10552" i="1"/>
  <c r="J10557" i="1"/>
  <c r="J10563" i="1"/>
  <c r="J10568" i="1"/>
  <c r="J10573" i="1"/>
  <c r="J10579" i="1"/>
  <c r="J10584" i="1"/>
  <c r="J10589" i="1"/>
  <c r="J10595" i="1"/>
  <c r="J10600" i="1"/>
  <c r="J10605" i="1"/>
  <c r="J10611" i="1"/>
  <c r="J10616" i="1"/>
  <c r="J10621" i="1"/>
  <c r="J10627" i="1"/>
  <c r="J10632" i="1"/>
  <c r="J10637" i="1"/>
  <c r="J10643" i="1"/>
  <c r="J10648" i="1"/>
  <c r="J10653" i="1"/>
  <c r="J10659" i="1"/>
  <c r="J10664" i="1"/>
  <c r="J10669" i="1"/>
  <c r="J10675" i="1"/>
  <c r="J10680" i="1"/>
  <c r="J10685" i="1"/>
  <c r="J10691" i="1"/>
  <c r="J10696" i="1"/>
  <c r="J10701" i="1"/>
  <c r="J10707" i="1"/>
  <c r="J10712" i="1"/>
  <c r="J10717" i="1"/>
  <c r="J10723" i="1"/>
  <c r="J10728" i="1"/>
  <c r="J10733" i="1"/>
  <c r="J10739" i="1"/>
  <c r="J10744" i="1"/>
  <c r="J10749" i="1"/>
  <c r="J10755" i="1"/>
  <c r="J10760" i="1"/>
  <c r="J10765" i="1"/>
  <c r="J10771" i="1"/>
  <c r="J10776" i="1"/>
  <c r="J10781" i="1"/>
  <c r="J10787" i="1"/>
  <c r="J10792" i="1"/>
  <c r="J10797" i="1"/>
  <c r="J10803" i="1"/>
  <c r="J10808" i="1"/>
  <c r="J10813" i="1"/>
  <c r="J10819" i="1"/>
  <c r="J10824" i="1"/>
  <c r="J10829" i="1"/>
  <c r="J10835" i="1"/>
  <c r="J10840" i="1"/>
  <c r="J10845" i="1"/>
  <c r="J10851" i="1"/>
  <c r="J10856" i="1"/>
  <c r="J10861" i="1"/>
  <c r="J10867" i="1"/>
  <c r="J10872" i="1"/>
  <c r="J10877" i="1"/>
  <c r="J10883" i="1"/>
  <c r="J10888" i="1"/>
  <c r="J10893" i="1"/>
  <c r="J10899" i="1"/>
  <c r="J10904" i="1"/>
  <c r="J10909" i="1"/>
  <c r="J10915" i="1"/>
  <c r="J10920" i="1"/>
  <c r="J10925" i="1"/>
  <c r="J10931" i="1"/>
  <c r="J10936" i="1"/>
  <c r="J10940" i="1"/>
  <c r="J10944" i="1"/>
  <c r="J10948" i="1"/>
  <c r="J10952" i="1"/>
  <c r="J10956" i="1"/>
  <c r="J10960" i="1"/>
  <c r="J10964" i="1"/>
  <c r="J10968" i="1"/>
  <c r="J10972" i="1"/>
  <c r="J10976" i="1"/>
  <c r="J10980" i="1"/>
  <c r="J10984" i="1"/>
  <c r="J10988" i="1"/>
  <c r="J10992" i="1"/>
  <c r="J10996" i="1"/>
  <c r="J11000" i="1"/>
  <c r="J11004" i="1"/>
  <c r="J11008" i="1"/>
  <c r="J6179" i="1"/>
  <c r="J6183" i="1"/>
  <c r="J6187" i="1"/>
  <c r="J6191" i="1"/>
  <c r="J6195" i="1"/>
  <c r="J6199" i="1"/>
  <c r="J6203" i="1"/>
  <c r="J6207" i="1"/>
  <c r="J6211" i="1"/>
  <c r="J6215" i="1"/>
  <c r="J6219" i="1"/>
  <c r="J6223" i="1"/>
  <c r="J6227" i="1"/>
  <c r="J6231" i="1"/>
  <c r="J6235" i="1"/>
  <c r="J6239" i="1"/>
  <c r="J6243" i="1"/>
  <c r="J6247" i="1"/>
  <c r="J6251" i="1"/>
  <c r="J6255" i="1"/>
  <c r="J6259" i="1"/>
  <c r="J6263" i="1"/>
  <c r="J6267" i="1"/>
  <c r="J6271" i="1"/>
  <c r="J6275" i="1"/>
  <c r="J6279" i="1"/>
  <c r="J6283" i="1"/>
  <c r="J6287" i="1"/>
  <c r="J6291" i="1"/>
  <c r="J6295" i="1"/>
  <c r="J6299" i="1"/>
  <c r="J6303" i="1"/>
  <c r="J6307" i="1"/>
  <c r="J6311" i="1"/>
  <c r="J6315" i="1"/>
  <c r="J6319" i="1"/>
  <c r="J6323" i="1"/>
  <c r="J6327" i="1"/>
  <c r="J6331" i="1"/>
  <c r="J6335" i="1"/>
  <c r="J6339" i="1"/>
  <c r="J6343" i="1"/>
  <c r="J6347" i="1"/>
  <c r="J6351" i="1"/>
  <c r="J6355" i="1"/>
  <c r="J6359" i="1"/>
  <c r="J6363" i="1"/>
  <c r="J6367" i="1"/>
  <c r="J6371" i="1"/>
  <c r="J6375" i="1"/>
  <c r="J6379" i="1"/>
  <c r="J6383" i="1"/>
  <c r="J6387" i="1"/>
  <c r="J6391" i="1"/>
  <c r="J6395" i="1"/>
  <c r="J6399" i="1"/>
  <c r="J6403" i="1"/>
  <c r="J6407" i="1"/>
  <c r="J6411" i="1"/>
  <c r="J6415" i="1"/>
  <c r="J6419" i="1"/>
  <c r="J6423" i="1"/>
  <c r="J6427" i="1"/>
  <c r="J6431" i="1"/>
  <c r="J6435" i="1"/>
  <c r="J6439" i="1"/>
  <c r="J6443" i="1"/>
  <c r="J6447" i="1"/>
  <c r="J6451" i="1"/>
  <c r="J6455" i="1"/>
  <c r="J6459" i="1"/>
  <c r="J6463" i="1"/>
  <c r="J6467" i="1"/>
  <c r="J6471" i="1"/>
  <c r="J6475" i="1"/>
  <c r="J6479" i="1"/>
  <c r="J6483" i="1"/>
  <c r="J6487" i="1"/>
  <c r="J6491" i="1"/>
  <c r="J6495" i="1"/>
  <c r="J6499" i="1"/>
  <c r="J6503" i="1"/>
  <c r="J6507" i="1"/>
  <c r="J6511" i="1"/>
  <c r="J6515" i="1"/>
  <c r="J6519" i="1"/>
  <c r="J6523" i="1"/>
  <c r="J6527" i="1"/>
  <c r="J6531" i="1"/>
  <c r="J6535" i="1"/>
  <c r="J6539" i="1"/>
  <c r="J6543" i="1"/>
  <c r="J6547" i="1"/>
  <c r="J6551" i="1"/>
  <c r="J6555" i="1"/>
  <c r="J6559" i="1"/>
  <c r="J6563" i="1"/>
  <c r="J6567" i="1"/>
  <c r="J6571" i="1"/>
  <c r="J6575" i="1"/>
  <c r="J6579" i="1"/>
  <c r="J6583" i="1"/>
  <c r="J6587" i="1"/>
  <c r="J6591" i="1"/>
  <c r="J6595" i="1"/>
  <c r="J6599" i="1"/>
  <c r="J6603" i="1"/>
  <c r="J6607" i="1"/>
  <c r="J6611" i="1"/>
  <c r="J6615" i="1"/>
  <c r="J6619" i="1"/>
  <c r="J6623" i="1"/>
  <c r="J6627" i="1"/>
  <c r="J6631" i="1"/>
  <c r="J6635" i="1"/>
  <c r="J6639" i="1"/>
  <c r="J6643" i="1"/>
  <c r="J6647" i="1"/>
  <c r="J6651" i="1"/>
  <c r="J6655" i="1"/>
  <c r="J6659" i="1"/>
  <c r="J6663" i="1"/>
  <c r="J6667" i="1"/>
  <c r="J6671" i="1"/>
  <c r="J6675" i="1"/>
  <c r="J6679" i="1"/>
  <c r="J6683" i="1"/>
  <c r="J6687" i="1"/>
  <c r="J6691" i="1"/>
  <c r="J6695" i="1"/>
  <c r="J6699" i="1"/>
  <c r="J6703" i="1"/>
  <c r="J6707" i="1"/>
  <c r="J6711" i="1"/>
  <c r="J6715" i="1"/>
  <c r="J6719" i="1"/>
  <c r="J6723" i="1"/>
  <c r="J6727" i="1"/>
  <c r="J6731" i="1"/>
  <c r="J6735" i="1"/>
  <c r="J6739" i="1"/>
  <c r="J6743" i="1"/>
  <c r="J6747" i="1"/>
  <c r="J6751" i="1"/>
  <c r="J6755" i="1"/>
  <c r="J6759" i="1"/>
  <c r="J6763" i="1"/>
  <c r="J6767" i="1"/>
  <c r="J6771" i="1"/>
  <c r="J6775" i="1"/>
  <c r="J6779" i="1"/>
  <c r="J6783" i="1"/>
  <c r="J6787" i="1"/>
  <c r="J6791" i="1"/>
  <c r="J6795" i="1"/>
  <c r="J6799" i="1"/>
  <c r="J6803" i="1"/>
  <c r="J6807" i="1"/>
  <c r="J6811" i="1"/>
  <c r="J6815" i="1"/>
  <c r="J6819" i="1"/>
  <c r="J6823" i="1"/>
  <c r="J6827" i="1"/>
  <c r="J6831" i="1"/>
  <c r="J6835" i="1"/>
  <c r="J6839" i="1"/>
  <c r="J6843" i="1"/>
  <c r="J6847" i="1"/>
  <c r="J6851" i="1"/>
  <c r="J6855" i="1"/>
  <c r="J6859" i="1"/>
  <c r="J6863" i="1"/>
  <c r="J6867" i="1"/>
  <c r="J6871" i="1"/>
  <c r="J6875" i="1"/>
  <c r="J6879" i="1"/>
  <c r="J6883" i="1"/>
  <c r="J6887" i="1"/>
  <c r="J6891" i="1"/>
  <c r="J6895" i="1"/>
  <c r="J6899" i="1"/>
  <c r="J6903" i="1"/>
  <c r="J6907" i="1"/>
  <c r="J6911" i="1"/>
  <c r="J6915" i="1"/>
  <c r="J6919" i="1"/>
  <c r="J6923" i="1"/>
  <c r="J6927" i="1"/>
  <c r="J6931" i="1"/>
  <c r="J6935" i="1"/>
  <c r="J6939" i="1"/>
  <c r="J6943" i="1"/>
  <c r="J6947" i="1"/>
  <c r="J6951" i="1"/>
  <c r="J6955" i="1"/>
  <c r="J10176" i="1"/>
  <c r="J10186" i="1"/>
  <c r="J10194" i="1"/>
  <c r="J10204" i="1"/>
  <c r="J10214" i="1"/>
  <c r="J10223" i="1"/>
  <c r="J10234" i="1"/>
  <c r="J10242" i="1"/>
  <c r="J10251" i="1"/>
  <c r="J10262" i="1"/>
  <c r="J10271" i="1"/>
  <c r="J10279" i="1"/>
  <c r="J10290" i="1"/>
  <c r="J10299" i="1"/>
  <c r="J10308" i="1"/>
  <c r="J10319" i="1"/>
  <c r="J10327" i="1"/>
  <c r="J10336" i="1"/>
  <c r="J10347" i="1"/>
  <c r="J10356" i="1"/>
  <c r="J10364" i="1"/>
  <c r="J10375" i="1"/>
  <c r="J10384" i="1"/>
  <c r="J10394" i="1"/>
  <c r="J10404" i="1"/>
  <c r="J10412" i="1"/>
  <c r="J10422" i="1"/>
  <c r="J10432" i="1"/>
  <c r="J10442" i="1"/>
  <c r="J10450" i="1"/>
  <c r="J10460" i="1"/>
  <c r="J10470" i="1"/>
  <c r="J10479" i="1"/>
  <c r="J10490" i="1"/>
  <c r="J10498" i="1"/>
  <c r="J10507" i="1"/>
  <c r="J10516" i="1"/>
  <c r="J10523" i="1"/>
  <c r="J10529" i="1"/>
  <c r="J10537" i="1"/>
  <c r="J10544" i="1"/>
  <c r="J10551" i="1"/>
  <c r="J10559" i="1"/>
  <c r="J10565" i="1"/>
  <c r="J10572" i="1"/>
  <c r="J10580" i="1"/>
  <c r="J10587" i="1"/>
  <c r="J10593" i="1"/>
  <c r="J10601" i="1"/>
  <c r="J10608" i="1"/>
  <c r="J10615" i="1"/>
  <c r="J10623" i="1"/>
  <c r="J10629" i="1"/>
  <c r="J10636" i="1"/>
  <c r="J10644" i="1"/>
  <c r="J10651" i="1"/>
  <c r="J10657" i="1"/>
  <c r="J10665" i="1"/>
  <c r="J10672" i="1"/>
  <c r="J10679" i="1"/>
  <c r="J10687" i="1"/>
  <c r="J10693" i="1"/>
  <c r="J10700" i="1"/>
  <c r="J10708" i="1"/>
  <c r="J10715" i="1"/>
  <c r="J10721" i="1"/>
  <c r="J10729" i="1"/>
  <c r="J10736" i="1"/>
  <c r="J10743" i="1"/>
  <c r="J10751" i="1"/>
  <c r="J10757" i="1"/>
  <c r="J10764" i="1"/>
  <c r="J10772" i="1"/>
  <c r="J10779" i="1"/>
  <c r="J10785" i="1"/>
  <c r="J10793" i="1"/>
  <c r="J10800" i="1"/>
  <c r="J10807" i="1"/>
  <c r="J10815" i="1"/>
  <c r="J10821" i="1"/>
  <c r="J10828" i="1"/>
  <c r="J10836" i="1"/>
  <c r="J10843" i="1"/>
  <c r="J10849" i="1"/>
  <c r="J10857" i="1"/>
  <c r="J10864" i="1"/>
  <c r="J10871" i="1"/>
  <c r="J10879" i="1"/>
  <c r="J10885" i="1"/>
  <c r="J10892" i="1"/>
  <c r="J10900" i="1"/>
  <c r="J10907" i="1"/>
  <c r="J10913" i="1"/>
  <c r="J10921" i="1"/>
  <c r="J10928" i="1"/>
  <c r="J10935" i="1"/>
  <c r="J10941" i="1"/>
  <c r="J10946" i="1"/>
  <c r="J10951" i="1"/>
  <c r="J10957" i="1"/>
  <c r="J10962" i="1"/>
  <c r="J10967" i="1"/>
  <c r="J10973" i="1"/>
  <c r="J10978" i="1"/>
  <c r="J10983" i="1"/>
  <c r="J10989" i="1"/>
  <c r="J10994" i="1"/>
  <c r="J10999" i="1"/>
  <c r="J11005" i="1"/>
  <c r="J11010" i="1"/>
  <c r="J6182" i="1"/>
  <c r="J6188" i="1"/>
  <c r="J6193" i="1"/>
  <c r="J6198" i="1"/>
  <c r="J6204" i="1"/>
  <c r="J6209" i="1"/>
  <c r="J6214" i="1"/>
  <c r="J6220" i="1"/>
  <c r="J6225" i="1"/>
  <c r="J6230" i="1"/>
  <c r="J6236" i="1"/>
  <c r="J6241" i="1"/>
  <c r="J6246" i="1"/>
  <c r="J6252" i="1"/>
  <c r="J6257" i="1"/>
  <c r="J6262" i="1"/>
  <c r="J6268" i="1"/>
  <c r="J6273" i="1"/>
  <c r="J6278" i="1"/>
  <c r="J6284" i="1"/>
  <c r="J6289" i="1"/>
  <c r="J6294" i="1"/>
  <c r="J6300" i="1"/>
  <c r="J6305" i="1"/>
  <c r="J6310" i="1"/>
  <c r="J6316" i="1"/>
  <c r="J6321" i="1"/>
  <c r="J6326" i="1"/>
  <c r="J6332" i="1"/>
  <c r="J6337" i="1"/>
  <c r="J6342" i="1"/>
  <c r="J6348" i="1"/>
  <c r="J6353" i="1"/>
  <c r="J6358" i="1"/>
  <c r="J6364" i="1"/>
  <c r="J6369" i="1"/>
  <c r="J6374" i="1"/>
  <c r="J6380" i="1"/>
  <c r="J6385" i="1"/>
  <c r="J6390" i="1"/>
  <c r="J6396" i="1"/>
  <c r="J6401" i="1"/>
  <c r="J6406" i="1"/>
  <c r="J6412" i="1"/>
  <c r="J6417" i="1"/>
  <c r="J6422" i="1"/>
  <c r="J6428" i="1"/>
  <c r="J6433" i="1"/>
  <c r="J6438" i="1"/>
  <c r="J6444" i="1"/>
  <c r="J6449" i="1"/>
  <c r="J6454" i="1"/>
  <c r="J6460" i="1"/>
  <c r="J6465" i="1"/>
  <c r="J6470" i="1"/>
  <c r="J6476" i="1"/>
  <c r="J6481" i="1"/>
  <c r="J6486" i="1"/>
  <c r="J6492" i="1"/>
  <c r="J6497" i="1"/>
  <c r="J6502" i="1"/>
  <c r="J6508" i="1"/>
  <c r="J6513" i="1"/>
  <c r="J6518" i="1"/>
  <c r="J6524" i="1"/>
  <c r="J6529" i="1"/>
  <c r="J6534" i="1"/>
  <c r="J6540" i="1"/>
  <c r="J6545" i="1"/>
  <c r="J6550" i="1"/>
  <c r="J6556" i="1"/>
  <c r="J6561" i="1"/>
  <c r="J6566" i="1"/>
  <c r="J6572" i="1"/>
  <c r="J6577" i="1"/>
  <c r="J6582" i="1"/>
  <c r="J6588" i="1"/>
  <c r="J6593" i="1"/>
  <c r="J6598" i="1"/>
  <c r="J6604" i="1"/>
  <c r="J6609" i="1"/>
  <c r="J6614" i="1"/>
  <c r="J6620" i="1"/>
  <c r="J6625" i="1"/>
  <c r="J6630" i="1"/>
  <c r="J6636" i="1"/>
  <c r="J6641" i="1"/>
  <c r="J6646" i="1"/>
  <c r="J6652" i="1"/>
  <c r="J6657" i="1"/>
  <c r="J6662" i="1"/>
  <c r="J6668" i="1"/>
  <c r="J6673" i="1"/>
  <c r="J6678" i="1"/>
  <c r="J6684" i="1"/>
  <c r="J6689" i="1"/>
  <c r="J6694" i="1"/>
  <c r="J6700" i="1"/>
  <c r="J6705" i="1"/>
  <c r="J6710" i="1"/>
  <c r="J6716" i="1"/>
  <c r="J6721" i="1"/>
  <c r="J6726" i="1"/>
  <c r="J6732" i="1"/>
  <c r="J6737" i="1"/>
  <c r="J6742" i="1"/>
  <c r="J6748" i="1"/>
  <c r="J6753" i="1"/>
  <c r="J6758" i="1"/>
  <c r="J6764" i="1"/>
  <c r="J6769" i="1"/>
  <c r="J6774" i="1"/>
  <c r="J6780" i="1"/>
  <c r="J6785" i="1"/>
  <c r="J6790" i="1"/>
  <c r="J6796" i="1"/>
  <c r="J6801" i="1"/>
  <c r="J6806" i="1"/>
  <c r="J6812" i="1"/>
  <c r="J6817" i="1"/>
  <c r="J6822" i="1"/>
  <c r="J6828" i="1"/>
  <c r="J6833" i="1"/>
  <c r="J6838" i="1"/>
  <c r="J6844" i="1"/>
  <c r="J6849" i="1"/>
  <c r="J6854" i="1"/>
  <c r="J6860" i="1"/>
  <c r="J6865" i="1"/>
  <c r="J6870" i="1"/>
  <c r="J6876" i="1"/>
  <c r="J6881" i="1"/>
  <c r="J6886" i="1"/>
  <c r="J6892" i="1"/>
  <c r="J6897" i="1"/>
  <c r="J6902" i="1"/>
  <c r="J6908" i="1"/>
  <c r="J6913" i="1"/>
  <c r="J6918" i="1"/>
  <c r="J6924" i="1"/>
  <c r="J6929" i="1"/>
  <c r="J6934" i="1"/>
  <c r="J6940" i="1"/>
  <c r="J6945" i="1"/>
  <c r="J6950" i="1"/>
  <c r="J6956" i="1"/>
  <c r="J6960" i="1"/>
  <c r="J6964" i="1"/>
  <c r="J6968" i="1"/>
  <c r="J6972" i="1"/>
  <c r="J6976" i="1"/>
  <c r="J6980" i="1"/>
  <c r="J6984" i="1"/>
  <c r="J6988" i="1"/>
  <c r="J6992" i="1"/>
  <c r="J6996" i="1"/>
  <c r="J7000" i="1"/>
  <c r="J7004" i="1"/>
  <c r="J7008" i="1"/>
  <c r="J7012" i="1"/>
  <c r="J7016" i="1"/>
  <c r="J7020" i="1"/>
  <c r="J7024" i="1"/>
  <c r="J7028" i="1"/>
  <c r="J7032" i="1"/>
  <c r="J7036" i="1"/>
  <c r="J7040" i="1"/>
  <c r="J7044" i="1"/>
  <c r="J7048" i="1"/>
  <c r="J7052" i="1"/>
  <c r="J7056" i="1"/>
  <c r="J7060" i="1"/>
  <c r="J7064" i="1"/>
  <c r="J7068" i="1"/>
  <c r="J7072" i="1"/>
  <c r="J7076" i="1"/>
  <c r="J7080" i="1"/>
  <c r="J7084" i="1"/>
  <c r="J7088" i="1"/>
  <c r="J7092" i="1"/>
  <c r="J7096" i="1"/>
  <c r="J7100" i="1"/>
  <c r="J7104" i="1"/>
  <c r="J7108" i="1"/>
  <c r="J7112" i="1"/>
  <c r="J7116" i="1"/>
  <c r="J7120" i="1"/>
  <c r="J7124" i="1"/>
  <c r="J7128" i="1"/>
  <c r="J7132" i="1"/>
  <c r="J7136" i="1"/>
  <c r="J7140" i="1"/>
  <c r="J7144" i="1"/>
  <c r="J7148" i="1"/>
  <c r="J7152" i="1"/>
  <c r="J7156" i="1"/>
  <c r="J7160" i="1"/>
  <c r="J7164" i="1"/>
  <c r="J7168" i="1"/>
  <c r="J7172" i="1"/>
  <c r="J7176" i="1"/>
  <c r="J7180" i="1"/>
  <c r="J7184" i="1"/>
  <c r="J7188" i="1"/>
  <c r="J7192" i="1"/>
  <c r="J7196" i="1"/>
  <c r="J7200" i="1"/>
  <c r="J7204" i="1"/>
  <c r="J7208" i="1"/>
  <c r="J7212" i="1"/>
  <c r="J7216" i="1"/>
  <c r="J7220" i="1"/>
  <c r="J7224" i="1"/>
  <c r="J7228" i="1"/>
  <c r="J7232" i="1"/>
  <c r="J7236" i="1"/>
  <c r="J7240" i="1"/>
  <c r="J7244" i="1"/>
  <c r="J7248" i="1"/>
  <c r="J7252" i="1"/>
  <c r="J7256" i="1"/>
  <c r="J7260" i="1"/>
  <c r="J7264" i="1"/>
  <c r="J7268" i="1"/>
  <c r="J7272" i="1"/>
  <c r="J7276" i="1"/>
  <c r="J7280" i="1"/>
  <c r="J7284" i="1"/>
  <c r="J7288" i="1"/>
  <c r="J7292" i="1"/>
  <c r="J7296" i="1"/>
  <c r="J7300" i="1"/>
  <c r="J7304" i="1"/>
  <c r="J7308" i="1"/>
  <c r="J7312" i="1"/>
  <c r="J7316" i="1"/>
  <c r="J7320" i="1"/>
  <c r="J7324" i="1"/>
  <c r="J7328" i="1"/>
  <c r="J7332" i="1"/>
  <c r="J7336" i="1"/>
  <c r="J7340" i="1"/>
  <c r="J7344" i="1"/>
  <c r="J7348" i="1"/>
  <c r="J7352" i="1"/>
  <c r="J7356" i="1"/>
  <c r="J7360" i="1"/>
  <c r="J7364" i="1"/>
  <c r="J7368" i="1"/>
  <c r="J7372" i="1"/>
  <c r="J7376" i="1"/>
  <c r="J7380" i="1"/>
  <c r="J7384" i="1"/>
  <c r="J7388" i="1"/>
  <c r="J7392" i="1"/>
  <c r="J7396" i="1"/>
  <c r="J7400" i="1"/>
  <c r="J7404" i="1"/>
  <c r="J7408" i="1"/>
  <c r="J7412" i="1"/>
  <c r="J7416" i="1"/>
  <c r="J7420" i="1"/>
  <c r="J7424" i="1"/>
  <c r="J7428" i="1"/>
  <c r="J7432" i="1"/>
  <c r="J7436" i="1"/>
  <c r="J7440" i="1"/>
  <c r="J7444" i="1"/>
  <c r="J7448" i="1"/>
  <c r="J7452" i="1"/>
  <c r="J7456" i="1"/>
  <c r="J7460" i="1"/>
  <c r="J7464" i="1"/>
  <c r="J7468" i="1"/>
  <c r="J7472" i="1"/>
  <c r="J7476" i="1"/>
  <c r="J7480" i="1"/>
  <c r="J7484" i="1"/>
  <c r="J7488" i="1"/>
  <c r="J7492" i="1"/>
  <c r="J7496" i="1"/>
  <c r="J7500" i="1"/>
  <c r="J7504" i="1"/>
  <c r="J7508" i="1"/>
  <c r="J7512" i="1"/>
  <c r="J7516" i="1"/>
  <c r="J7520" i="1"/>
  <c r="J7524" i="1"/>
  <c r="J7528" i="1"/>
  <c r="J7532" i="1"/>
  <c r="J7536" i="1"/>
  <c r="J7540" i="1"/>
  <c r="J7544" i="1"/>
  <c r="J7548" i="1"/>
  <c r="J7552" i="1"/>
  <c r="J7556" i="1"/>
  <c r="J7560" i="1"/>
  <c r="J7564" i="1"/>
  <c r="J7568" i="1"/>
  <c r="J7572" i="1"/>
  <c r="J7576" i="1"/>
  <c r="J7580" i="1"/>
  <c r="J7584" i="1"/>
  <c r="J7588" i="1"/>
  <c r="J7592" i="1"/>
  <c r="J7596" i="1"/>
  <c r="J7600" i="1"/>
  <c r="J7604" i="1"/>
  <c r="J7608" i="1"/>
  <c r="J7612" i="1"/>
  <c r="J7616" i="1"/>
  <c r="J7620" i="1"/>
  <c r="J7624" i="1"/>
  <c r="J7628" i="1"/>
  <c r="J7632" i="1"/>
  <c r="J7636" i="1"/>
  <c r="J7640" i="1"/>
  <c r="J7644" i="1"/>
  <c r="J7648" i="1"/>
  <c r="J7652" i="1"/>
  <c r="J7656" i="1"/>
  <c r="J7660" i="1"/>
  <c r="J7664" i="1"/>
  <c r="J7668" i="1"/>
  <c r="J7672" i="1"/>
  <c r="J7676" i="1"/>
  <c r="J7680" i="1"/>
  <c r="J7684" i="1"/>
  <c r="J7688" i="1"/>
  <c r="J7692" i="1"/>
  <c r="J7696" i="1"/>
  <c r="J7700" i="1"/>
  <c r="J7704" i="1"/>
  <c r="J7708" i="1"/>
  <c r="J7712" i="1"/>
  <c r="J7716" i="1"/>
  <c r="J7720" i="1"/>
  <c r="J7724" i="1"/>
  <c r="J7728" i="1"/>
  <c r="J7732" i="1"/>
  <c r="J7736" i="1"/>
  <c r="J7740" i="1"/>
  <c r="J7744" i="1"/>
  <c r="J7748" i="1"/>
  <c r="J7752" i="1"/>
  <c r="J7756" i="1"/>
  <c r="J7760" i="1"/>
  <c r="J7764" i="1"/>
  <c r="J7768" i="1"/>
  <c r="J7772" i="1"/>
  <c r="J7776" i="1"/>
  <c r="J7780" i="1"/>
  <c r="J7784" i="1"/>
  <c r="J7788" i="1"/>
  <c r="J7792" i="1"/>
  <c r="J7796" i="1"/>
  <c r="J7800" i="1"/>
  <c r="J7804" i="1"/>
  <c r="J7808" i="1"/>
  <c r="J7812" i="1"/>
  <c r="J7816" i="1"/>
  <c r="J7820" i="1"/>
  <c r="J7824" i="1"/>
  <c r="J7828" i="1"/>
  <c r="J7832" i="1"/>
  <c r="J7836" i="1"/>
  <c r="J7840" i="1"/>
  <c r="J7844" i="1"/>
  <c r="J7848" i="1"/>
  <c r="J7852" i="1"/>
  <c r="J7856" i="1"/>
  <c r="J7860" i="1"/>
  <c r="J7864" i="1"/>
  <c r="J7868" i="1"/>
  <c r="J7872" i="1"/>
  <c r="J7876" i="1"/>
  <c r="J7880" i="1"/>
  <c r="J7884" i="1"/>
  <c r="J7888" i="1"/>
  <c r="J7892" i="1"/>
  <c r="J7896" i="1"/>
  <c r="J7900" i="1"/>
  <c r="J7904" i="1"/>
  <c r="J7908" i="1"/>
  <c r="J7912" i="1"/>
  <c r="J7916" i="1"/>
  <c r="J7920" i="1"/>
  <c r="J7924" i="1"/>
  <c r="J7928" i="1"/>
  <c r="J7932" i="1"/>
  <c r="J7936" i="1"/>
  <c r="J7940" i="1"/>
  <c r="J7944" i="1"/>
  <c r="J7948" i="1"/>
  <c r="J7952" i="1"/>
  <c r="J7956" i="1"/>
  <c r="J7960" i="1"/>
  <c r="J7964" i="1"/>
  <c r="J7968" i="1"/>
  <c r="J7972" i="1"/>
  <c r="J7976" i="1"/>
  <c r="J7980" i="1"/>
  <c r="J7984" i="1"/>
  <c r="J7988" i="1"/>
  <c r="J7992" i="1"/>
  <c r="J7996" i="1"/>
  <c r="J8000" i="1"/>
  <c r="J8004" i="1"/>
  <c r="J8008" i="1"/>
  <c r="J8012" i="1"/>
  <c r="J8016" i="1"/>
  <c r="J8020" i="1"/>
  <c r="J8024" i="1"/>
  <c r="J8028" i="1"/>
  <c r="J8032" i="1"/>
  <c r="J8036" i="1"/>
  <c r="J8040" i="1"/>
  <c r="J8044" i="1"/>
  <c r="J8048" i="1"/>
  <c r="J8052" i="1"/>
  <c r="J8056" i="1"/>
  <c r="J8060" i="1"/>
  <c r="J8064" i="1"/>
  <c r="J8068" i="1"/>
  <c r="J8072" i="1"/>
  <c r="J8076" i="1"/>
  <c r="J8080" i="1"/>
  <c r="J8084" i="1"/>
  <c r="J8088" i="1"/>
  <c r="J8092" i="1"/>
  <c r="J8096" i="1"/>
  <c r="J8100" i="1"/>
  <c r="J8104" i="1"/>
  <c r="J8108" i="1"/>
  <c r="J8112" i="1"/>
  <c r="J8116" i="1"/>
  <c r="J8120" i="1"/>
  <c r="J8124" i="1"/>
  <c r="J8128" i="1"/>
  <c r="J8132" i="1"/>
  <c r="J8136" i="1"/>
  <c r="J8140" i="1"/>
  <c r="J8144" i="1"/>
  <c r="J8148" i="1"/>
  <c r="J8152" i="1"/>
  <c r="J8156" i="1"/>
  <c r="J8160" i="1"/>
  <c r="J8164" i="1"/>
  <c r="J8168" i="1"/>
  <c r="J8172" i="1"/>
  <c r="J8176" i="1"/>
  <c r="J8180" i="1"/>
  <c r="J8184" i="1"/>
  <c r="J8188" i="1"/>
  <c r="J8192" i="1"/>
  <c r="J8196" i="1"/>
  <c r="J8200" i="1"/>
  <c r="J8204" i="1"/>
  <c r="J8208" i="1"/>
  <c r="J8212" i="1"/>
  <c r="J8216" i="1"/>
  <c r="J8220" i="1"/>
  <c r="J8224" i="1"/>
  <c r="J8228" i="1"/>
  <c r="J8232" i="1"/>
  <c r="J8236" i="1"/>
  <c r="J8240" i="1"/>
  <c r="J8244" i="1"/>
  <c r="J8248" i="1"/>
  <c r="J8252" i="1"/>
  <c r="J8256" i="1"/>
  <c r="J8260" i="1"/>
  <c r="J8264" i="1"/>
  <c r="J8268" i="1"/>
  <c r="J8272" i="1"/>
  <c r="J8276" i="1"/>
  <c r="J8280" i="1"/>
  <c r="J8284" i="1"/>
  <c r="J8288" i="1"/>
  <c r="J8292" i="1"/>
  <c r="J8296" i="1"/>
  <c r="J8300" i="1"/>
  <c r="J8304" i="1"/>
  <c r="J8308" i="1"/>
  <c r="J8312" i="1"/>
  <c r="J8316" i="1"/>
  <c r="J8320" i="1"/>
  <c r="J8324" i="1"/>
  <c r="J8328" i="1"/>
  <c r="J8332" i="1"/>
  <c r="J8336" i="1"/>
  <c r="J8340" i="1"/>
  <c r="J8344" i="1"/>
  <c r="J8348" i="1"/>
  <c r="J8352" i="1"/>
  <c r="J8356" i="1"/>
  <c r="J8360" i="1"/>
  <c r="J8364" i="1"/>
  <c r="J8368" i="1"/>
  <c r="J8372" i="1"/>
  <c r="J8376" i="1"/>
  <c r="J8380" i="1"/>
  <c r="J8384" i="1"/>
  <c r="J8388" i="1"/>
  <c r="J8392" i="1"/>
  <c r="J8396" i="1"/>
  <c r="J8400" i="1"/>
  <c r="J8404" i="1"/>
  <c r="J8408" i="1"/>
  <c r="J8412" i="1"/>
  <c r="J8416" i="1"/>
  <c r="J8420" i="1"/>
  <c r="J8424" i="1"/>
  <c r="J8428" i="1"/>
  <c r="J8432" i="1"/>
  <c r="J8436" i="1"/>
  <c r="J8440" i="1"/>
  <c r="J8444" i="1"/>
  <c r="J8448" i="1"/>
  <c r="J8452" i="1"/>
  <c r="J8456" i="1"/>
  <c r="J8460" i="1"/>
  <c r="J8464" i="1"/>
  <c r="J8468" i="1"/>
  <c r="J8472" i="1"/>
  <c r="J8476" i="1"/>
  <c r="J8480" i="1"/>
  <c r="J8484" i="1"/>
  <c r="J8488" i="1"/>
  <c r="J8492" i="1"/>
  <c r="J8496" i="1"/>
  <c r="J8500" i="1"/>
  <c r="J8504" i="1"/>
  <c r="J8508" i="1"/>
  <c r="J8512" i="1"/>
  <c r="J8516" i="1"/>
  <c r="J8520" i="1"/>
  <c r="J8524" i="1"/>
  <c r="J8528" i="1"/>
  <c r="J8532" i="1"/>
  <c r="J8536" i="1"/>
  <c r="J8540" i="1"/>
  <c r="J8544" i="1"/>
  <c r="J8548" i="1"/>
  <c r="J8552" i="1"/>
  <c r="J8556" i="1"/>
  <c r="J8560" i="1"/>
  <c r="J8564" i="1"/>
  <c r="J8568" i="1"/>
  <c r="J8572" i="1"/>
  <c r="J8576" i="1"/>
  <c r="J8580" i="1"/>
  <c r="J8584" i="1"/>
  <c r="J8588" i="1"/>
  <c r="J8592" i="1"/>
  <c r="J8596" i="1"/>
  <c r="J8600" i="1"/>
  <c r="J8604" i="1"/>
  <c r="J8608" i="1"/>
  <c r="J8612" i="1"/>
  <c r="J8616" i="1"/>
  <c r="J8620" i="1"/>
  <c r="J8624" i="1"/>
  <c r="J8628" i="1"/>
  <c r="J8632" i="1"/>
  <c r="J8636" i="1"/>
  <c r="J8640" i="1"/>
  <c r="J8644" i="1"/>
  <c r="J8648" i="1"/>
  <c r="J8652" i="1"/>
  <c r="J8656" i="1"/>
  <c r="J8660" i="1"/>
  <c r="J10178" i="1"/>
  <c r="J10191" i="1"/>
  <c r="J10202" i="1"/>
  <c r="J10215" i="1"/>
  <c r="J10228" i="1"/>
  <c r="J10240" i="1"/>
  <c r="J10255" i="1"/>
  <c r="J10266" i="1"/>
  <c r="J10278" i="1"/>
  <c r="J10292" i="1"/>
  <c r="J10304" i="1"/>
  <c r="J10315" i="1"/>
  <c r="J10330" i="1"/>
  <c r="J10342" i="1"/>
  <c r="J10354" i="1"/>
  <c r="J10368" i="1"/>
  <c r="J10379" i="1"/>
  <c r="J10391" i="1"/>
  <c r="J10406" i="1"/>
  <c r="J10418" i="1"/>
  <c r="J10428" i="1"/>
  <c r="J10443" i="1"/>
  <c r="J10455" i="1"/>
  <c r="J10468" i="1"/>
  <c r="J10482" i="1"/>
  <c r="J10492" i="1"/>
  <c r="J10506" i="1"/>
  <c r="J10517" i="1"/>
  <c r="J10527" i="1"/>
  <c r="J10535" i="1"/>
  <c r="J10545" i="1"/>
  <c r="J10555" i="1"/>
  <c r="J10564" i="1"/>
  <c r="J10575" i="1"/>
  <c r="J10583" i="1"/>
  <c r="J10592" i="1"/>
  <c r="J10603" i="1"/>
  <c r="J10612" i="1"/>
  <c r="J10620" i="1"/>
  <c r="J10631" i="1"/>
  <c r="J10640" i="1"/>
  <c r="J10649" i="1"/>
  <c r="J10660" i="1"/>
  <c r="J10668" i="1"/>
  <c r="J10677" i="1"/>
  <c r="J10688" i="1"/>
  <c r="J10697" i="1"/>
  <c r="J10705" i="1"/>
  <c r="J10716" i="1"/>
  <c r="J10725" i="1"/>
  <c r="J10735" i="1"/>
  <c r="J10745" i="1"/>
  <c r="J10753" i="1"/>
  <c r="J10763" i="1"/>
  <c r="J10773" i="1"/>
  <c r="J10783" i="1"/>
  <c r="J10791" i="1"/>
  <c r="J10801" i="1"/>
  <c r="J10811" i="1"/>
  <c r="J10820" i="1"/>
  <c r="J10831" i="1"/>
  <c r="J10839" i="1"/>
  <c r="J10848" i="1"/>
  <c r="J10859" i="1"/>
  <c r="J10868" i="1"/>
  <c r="J10876" i="1"/>
  <c r="J10887" i="1"/>
  <c r="J10896" i="1"/>
  <c r="J10905" i="1"/>
  <c r="J10916" i="1"/>
  <c r="J10924" i="1"/>
  <c r="J10933" i="1"/>
  <c r="J10942" i="1"/>
  <c r="J10949" i="1"/>
  <c r="J10955" i="1"/>
  <c r="J10963" i="1"/>
  <c r="J10970" i="1"/>
  <c r="J10977" i="1"/>
  <c r="J10985" i="1"/>
  <c r="J10991" i="1"/>
  <c r="J10998" i="1"/>
  <c r="J11006" i="1"/>
  <c r="J6180" i="1"/>
  <c r="J6186" i="1"/>
  <c r="J6194" i="1"/>
  <c r="J6201" i="1"/>
  <c r="J6208" i="1"/>
  <c r="J6216" i="1"/>
  <c r="J6222" i="1"/>
  <c r="J6229" i="1"/>
  <c r="J6237" i="1"/>
  <c r="J6244" i="1"/>
  <c r="J6250" i="1"/>
  <c r="J6258" i="1"/>
  <c r="J6265" i="1"/>
  <c r="J6272" i="1"/>
  <c r="J6280" i="1"/>
  <c r="J6286" i="1"/>
  <c r="J6293" i="1"/>
  <c r="J6301" i="1"/>
  <c r="J6308" i="1"/>
  <c r="J6314" i="1"/>
  <c r="J6322" i="1"/>
  <c r="J6329" i="1"/>
  <c r="J6336" i="1"/>
  <c r="J6344" i="1"/>
  <c r="J6350" i="1"/>
  <c r="J6357" i="1"/>
  <c r="J6365" i="1"/>
  <c r="J6372" i="1"/>
  <c r="J6378" i="1"/>
  <c r="J6386" i="1"/>
  <c r="J6393" i="1"/>
  <c r="J6400" i="1"/>
  <c r="J6408" i="1"/>
  <c r="J6414" i="1"/>
  <c r="J6421" i="1"/>
  <c r="J6429" i="1"/>
  <c r="J6436" i="1"/>
  <c r="J6442" i="1"/>
  <c r="J6450" i="1"/>
  <c r="J6457" i="1"/>
  <c r="J6464" i="1"/>
  <c r="J6472" i="1"/>
  <c r="J6478" i="1"/>
  <c r="J6485" i="1"/>
  <c r="J6493" i="1"/>
  <c r="J6500" i="1"/>
  <c r="J6506" i="1"/>
  <c r="J6514" i="1"/>
  <c r="J6521" i="1"/>
  <c r="J6528" i="1"/>
  <c r="J6536" i="1"/>
  <c r="J6542" i="1"/>
  <c r="J6549" i="1"/>
  <c r="J6557" i="1"/>
  <c r="J6564" i="1"/>
  <c r="J6570" i="1"/>
  <c r="J6578" i="1"/>
  <c r="J6585" i="1"/>
  <c r="J6592" i="1"/>
  <c r="J6600" i="1"/>
  <c r="J6606" i="1"/>
  <c r="J6613" i="1"/>
  <c r="J6621" i="1"/>
  <c r="J6628" i="1"/>
  <c r="J6634" i="1"/>
  <c r="J6642" i="1"/>
  <c r="J6649" i="1"/>
  <c r="J6656" i="1"/>
  <c r="J6664" i="1"/>
  <c r="J6670" i="1"/>
  <c r="J6677" i="1"/>
  <c r="J6685" i="1"/>
  <c r="J6692" i="1"/>
  <c r="J6698" i="1"/>
  <c r="J6706" i="1"/>
  <c r="J6713" i="1"/>
  <c r="J6720" i="1"/>
  <c r="J6728" i="1"/>
  <c r="J6734" i="1"/>
  <c r="J6741" i="1"/>
  <c r="J6749" i="1"/>
  <c r="J6756" i="1"/>
  <c r="J6762" i="1"/>
  <c r="J6770" i="1"/>
  <c r="J6777" i="1"/>
  <c r="J6784" i="1"/>
  <c r="J6792" i="1"/>
  <c r="J6798" i="1"/>
  <c r="J6805" i="1"/>
  <c r="J6813" i="1"/>
  <c r="J6820" i="1"/>
  <c r="J6826" i="1"/>
  <c r="J6834" i="1"/>
  <c r="J6841" i="1"/>
  <c r="J6848" i="1"/>
  <c r="J6856" i="1"/>
  <c r="J6862" i="1"/>
  <c r="J6869" i="1"/>
  <c r="J6877" i="1"/>
  <c r="J6884" i="1"/>
  <c r="J6890" i="1"/>
  <c r="J6898" i="1"/>
  <c r="J6905" i="1"/>
  <c r="J6912" i="1"/>
  <c r="J6920" i="1"/>
  <c r="J6926" i="1"/>
  <c r="J6933" i="1"/>
  <c r="J6941" i="1"/>
  <c r="J6948" i="1"/>
  <c r="J6954" i="1"/>
  <c r="J6961" i="1"/>
  <c r="J6966" i="1"/>
  <c r="J6971" i="1"/>
  <c r="J6977" i="1"/>
  <c r="J6982" i="1"/>
  <c r="J6987" i="1"/>
  <c r="J6993" i="1"/>
  <c r="J6998" i="1"/>
  <c r="J7003" i="1"/>
  <c r="J7009" i="1"/>
  <c r="J7014" i="1"/>
  <c r="J7019" i="1"/>
  <c r="J7025" i="1"/>
  <c r="J7030" i="1"/>
  <c r="J7035" i="1"/>
  <c r="J7041" i="1"/>
  <c r="J7046" i="1"/>
  <c r="J7051" i="1"/>
  <c r="J7057" i="1"/>
  <c r="J7062" i="1"/>
  <c r="J7067" i="1"/>
  <c r="J7073" i="1"/>
  <c r="J7078" i="1"/>
  <c r="J7083" i="1"/>
  <c r="J7089" i="1"/>
  <c r="J7094" i="1"/>
  <c r="J7099" i="1"/>
  <c r="J7105" i="1"/>
  <c r="J7110" i="1"/>
  <c r="J7115" i="1"/>
  <c r="J7121" i="1"/>
  <c r="J7126" i="1"/>
  <c r="J7131" i="1"/>
  <c r="J7137" i="1"/>
  <c r="J7142" i="1"/>
  <c r="J7147" i="1"/>
  <c r="J7153" i="1"/>
  <c r="J7158" i="1"/>
  <c r="J7163" i="1"/>
  <c r="J7169" i="1"/>
  <c r="J7174" i="1"/>
  <c r="J7179" i="1"/>
  <c r="J7185" i="1"/>
  <c r="J7190" i="1"/>
  <c r="J7195" i="1"/>
  <c r="J7201" i="1"/>
  <c r="J7206" i="1"/>
  <c r="J7211" i="1"/>
  <c r="J7217" i="1"/>
  <c r="J7222" i="1"/>
  <c r="J7227" i="1"/>
  <c r="J7233" i="1"/>
  <c r="J7238" i="1"/>
  <c r="J7243" i="1"/>
  <c r="J7249" i="1"/>
  <c r="J7254" i="1"/>
  <c r="J7259" i="1"/>
  <c r="J7265" i="1"/>
  <c r="J7270" i="1"/>
  <c r="J7275" i="1"/>
  <c r="J7281" i="1"/>
  <c r="J7286" i="1"/>
  <c r="J7291" i="1"/>
  <c r="J7297" i="1"/>
  <c r="J7302" i="1"/>
  <c r="J7307" i="1"/>
  <c r="J7313" i="1"/>
  <c r="J7318" i="1"/>
  <c r="J7323" i="1"/>
  <c r="J7329" i="1"/>
  <c r="J7334" i="1"/>
  <c r="J7339" i="1"/>
  <c r="J7345" i="1"/>
  <c r="J7350" i="1"/>
  <c r="J7355" i="1"/>
  <c r="J7361" i="1"/>
  <c r="J7366" i="1"/>
  <c r="J7371" i="1"/>
  <c r="J7377" i="1"/>
  <c r="J7382" i="1"/>
  <c r="J7387" i="1"/>
  <c r="J7393" i="1"/>
  <c r="J7398" i="1"/>
  <c r="J7403" i="1"/>
  <c r="J7409" i="1"/>
  <c r="J7414" i="1"/>
  <c r="J7419" i="1"/>
  <c r="J7425" i="1"/>
  <c r="J7430" i="1"/>
  <c r="J7435" i="1"/>
  <c r="J7441" i="1"/>
  <c r="J7446" i="1"/>
  <c r="J7451" i="1"/>
  <c r="J7457" i="1"/>
  <c r="J7462" i="1"/>
  <c r="J7467" i="1"/>
  <c r="J7473" i="1"/>
  <c r="J7478" i="1"/>
  <c r="J7483" i="1"/>
  <c r="J7489" i="1"/>
  <c r="J7494" i="1"/>
  <c r="J7499" i="1"/>
  <c r="J7505" i="1"/>
  <c r="J7510" i="1"/>
  <c r="J7515" i="1"/>
  <c r="J7521" i="1"/>
  <c r="J7526" i="1"/>
  <c r="J7531" i="1"/>
  <c r="J7537" i="1"/>
  <c r="J7542" i="1"/>
  <c r="J7547" i="1"/>
  <c r="J7553" i="1"/>
  <c r="J7558" i="1"/>
  <c r="J7563" i="1"/>
  <c r="J7569" i="1"/>
  <c r="J7574" i="1"/>
  <c r="J7579" i="1"/>
  <c r="J7585" i="1"/>
  <c r="J7590" i="1"/>
  <c r="J7595" i="1"/>
  <c r="J7601" i="1"/>
  <c r="J7606" i="1"/>
  <c r="J7611" i="1"/>
  <c r="J7617" i="1"/>
  <c r="J7622" i="1"/>
  <c r="J7627" i="1"/>
  <c r="J7633" i="1"/>
  <c r="J7638" i="1"/>
  <c r="J7643" i="1"/>
  <c r="J7649" i="1"/>
  <c r="J7654" i="1"/>
  <c r="J7659" i="1"/>
  <c r="J7665" i="1"/>
  <c r="J7670" i="1"/>
  <c r="J7675" i="1"/>
  <c r="J7681" i="1"/>
  <c r="J7686" i="1"/>
  <c r="J7691" i="1"/>
  <c r="J7697" i="1"/>
  <c r="J7702" i="1"/>
  <c r="J7707" i="1"/>
  <c r="J7713" i="1"/>
  <c r="J7718" i="1"/>
  <c r="J7723" i="1"/>
  <c r="J7729" i="1"/>
  <c r="J7734" i="1"/>
  <c r="J7739" i="1"/>
  <c r="J7745" i="1"/>
  <c r="J7750" i="1"/>
  <c r="J7755" i="1"/>
  <c r="J7761" i="1"/>
  <c r="J7766" i="1"/>
  <c r="J7771" i="1"/>
  <c r="J7777" i="1"/>
  <c r="J7782" i="1"/>
  <c r="J7787" i="1"/>
  <c r="J7793" i="1"/>
  <c r="J7798" i="1"/>
  <c r="J7803" i="1"/>
  <c r="J7809" i="1"/>
  <c r="J7814" i="1"/>
  <c r="J7819" i="1"/>
  <c r="J7825" i="1"/>
  <c r="J7830" i="1"/>
  <c r="J7835" i="1"/>
  <c r="J7841" i="1"/>
  <c r="J7846" i="1"/>
  <c r="J7851" i="1"/>
  <c r="J7857" i="1"/>
  <c r="J7862" i="1"/>
  <c r="J7867" i="1"/>
  <c r="J7873" i="1"/>
  <c r="J7878" i="1"/>
  <c r="J7883" i="1"/>
  <c r="J7889" i="1"/>
  <c r="J7894" i="1"/>
  <c r="J7899" i="1"/>
  <c r="J7905" i="1"/>
  <c r="J7910" i="1"/>
  <c r="J7915" i="1"/>
  <c r="J7921" i="1"/>
  <c r="J7926" i="1"/>
  <c r="J7931" i="1"/>
  <c r="J7937" i="1"/>
  <c r="J7942" i="1"/>
  <c r="J7947" i="1"/>
  <c r="J7953" i="1"/>
  <c r="J7958" i="1"/>
  <c r="J7963" i="1"/>
  <c r="J7969" i="1"/>
  <c r="J7974" i="1"/>
  <c r="J7979" i="1"/>
  <c r="J7985" i="1"/>
  <c r="J7990" i="1"/>
  <c r="J7995" i="1"/>
  <c r="J8001" i="1"/>
  <c r="J8006" i="1"/>
  <c r="J8011" i="1"/>
  <c r="J8017" i="1"/>
  <c r="J8022" i="1"/>
  <c r="J8027" i="1"/>
  <c r="J8033" i="1"/>
  <c r="J8038" i="1"/>
  <c r="J8043" i="1"/>
  <c r="J8049" i="1"/>
  <c r="J8054" i="1"/>
  <c r="J8059" i="1"/>
  <c r="J8065" i="1"/>
  <c r="J8070" i="1"/>
  <c r="J8075" i="1"/>
  <c r="J8081" i="1"/>
  <c r="J8086" i="1"/>
  <c r="J8091" i="1"/>
  <c r="J8097" i="1"/>
  <c r="J8102" i="1"/>
  <c r="J8107" i="1"/>
  <c r="J8113" i="1"/>
  <c r="J8118" i="1"/>
  <c r="J8123" i="1"/>
  <c r="J8129" i="1"/>
  <c r="J8134" i="1"/>
  <c r="J8139" i="1"/>
  <c r="J8145" i="1"/>
  <c r="J8150" i="1"/>
  <c r="J8155" i="1"/>
  <c r="J8161" i="1"/>
  <c r="J8166" i="1"/>
  <c r="J8171" i="1"/>
  <c r="J8177" i="1"/>
  <c r="J8182" i="1"/>
  <c r="J8187" i="1"/>
  <c r="J8193" i="1"/>
  <c r="J8198" i="1"/>
  <c r="J8203" i="1"/>
  <c r="J8209" i="1"/>
  <c r="J8214" i="1"/>
  <c r="J8219" i="1"/>
  <c r="J8225" i="1"/>
  <c r="J8230" i="1"/>
  <c r="J8235" i="1"/>
  <c r="J8241" i="1"/>
  <c r="J8246" i="1"/>
  <c r="J8251" i="1"/>
  <c r="J8257" i="1"/>
  <c r="J8262" i="1"/>
  <c r="J8267" i="1"/>
  <c r="J8273" i="1"/>
  <c r="J8278" i="1"/>
  <c r="J8283" i="1"/>
  <c r="J8289" i="1"/>
  <c r="J8294" i="1"/>
  <c r="J8299" i="1"/>
  <c r="J8305" i="1"/>
  <c r="J8310" i="1"/>
  <c r="J8315" i="1"/>
  <c r="J8321" i="1"/>
  <c r="J8326" i="1"/>
  <c r="J8331" i="1"/>
  <c r="J8337" i="1"/>
  <c r="J8342" i="1"/>
  <c r="J8347" i="1"/>
  <c r="J8353" i="1"/>
  <c r="J8358" i="1"/>
  <c r="J8363" i="1"/>
  <c r="J8369" i="1"/>
  <c r="J8374" i="1"/>
  <c r="J8379" i="1"/>
  <c r="J8385" i="1"/>
  <c r="J8390" i="1"/>
  <c r="J8395" i="1"/>
  <c r="J8401" i="1"/>
  <c r="J8406" i="1"/>
  <c r="J8411" i="1"/>
  <c r="J8417" i="1"/>
  <c r="J8422" i="1"/>
  <c r="J8427" i="1"/>
  <c r="J8433" i="1"/>
  <c r="J8438" i="1"/>
  <c r="J8443" i="1"/>
  <c r="J8449" i="1"/>
  <c r="J8454" i="1"/>
  <c r="J8459" i="1"/>
  <c r="J8465" i="1"/>
  <c r="J8470" i="1"/>
  <c r="J8475" i="1"/>
  <c r="J8481" i="1"/>
  <c r="J8486" i="1"/>
  <c r="J8491" i="1"/>
  <c r="J8497" i="1"/>
  <c r="J8502" i="1"/>
  <c r="J8507" i="1"/>
  <c r="J8513" i="1"/>
  <c r="J8518" i="1"/>
  <c r="J8523" i="1"/>
  <c r="J8529" i="1"/>
  <c r="J8534" i="1"/>
  <c r="J8539" i="1"/>
  <c r="J8545" i="1"/>
  <c r="J8550" i="1"/>
  <c r="J8555" i="1"/>
  <c r="J8561" i="1"/>
  <c r="J8566" i="1"/>
  <c r="J8571" i="1"/>
  <c r="J8577" i="1"/>
  <c r="J8582" i="1"/>
  <c r="J8587" i="1"/>
  <c r="J8593" i="1"/>
  <c r="J8598" i="1"/>
  <c r="J8603" i="1"/>
  <c r="J8609" i="1"/>
  <c r="J8614" i="1"/>
  <c r="J8619" i="1"/>
  <c r="J8625" i="1"/>
  <c r="J8630" i="1"/>
  <c r="J8635" i="1"/>
  <c r="J8641" i="1"/>
  <c r="J8646" i="1"/>
  <c r="J8651" i="1"/>
  <c r="J8657" i="1"/>
  <c r="J8662" i="1"/>
  <c r="J8666" i="1"/>
  <c r="J8670" i="1"/>
  <c r="J8674" i="1"/>
  <c r="J8678" i="1"/>
  <c r="J8682" i="1"/>
  <c r="J8686" i="1"/>
  <c r="J8690" i="1"/>
  <c r="J8694" i="1"/>
  <c r="J8698" i="1"/>
  <c r="J8702" i="1"/>
  <c r="J8706" i="1"/>
  <c r="J8710" i="1"/>
  <c r="J8714" i="1"/>
  <c r="J8718" i="1"/>
  <c r="J8722" i="1"/>
  <c r="J8726" i="1"/>
  <c r="J8730" i="1"/>
  <c r="J8734" i="1"/>
  <c r="J8738" i="1"/>
  <c r="J8742" i="1"/>
  <c r="J8746" i="1"/>
  <c r="J8750" i="1"/>
  <c r="J8754" i="1"/>
  <c r="J8758" i="1"/>
  <c r="J8762" i="1"/>
  <c r="J8766" i="1"/>
  <c r="J8770" i="1"/>
  <c r="J8774" i="1"/>
  <c r="J8778" i="1"/>
  <c r="J8782" i="1"/>
  <c r="J8786" i="1"/>
  <c r="J8790" i="1"/>
  <c r="J8794" i="1"/>
  <c r="J8798" i="1"/>
  <c r="J8802" i="1"/>
  <c r="J8806" i="1"/>
  <c r="J8810" i="1"/>
  <c r="J8814" i="1"/>
  <c r="J8818" i="1"/>
  <c r="J8822" i="1"/>
  <c r="J8826" i="1"/>
  <c r="J8830" i="1"/>
  <c r="J8834" i="1"/>
  <c r="J8838" i="1"/>
  <c r="J8842" i="1"/>
  <c r="J8846" i="1"/>
  <c r="J8850" i="1"/>
  <c r="J8854" i="1"/>
  <c r="J8858" i="1"/>
  <c r="J8862" i="1"/>
  <c r="J8866" i="1"/>
  <c r="J8870" i="1"/>
  <c r="J8874" i="1"/>
  <c r="J8878" i="1"/>
  <c r="J8882" i="1"/>
  <c r="J8886" i="1"/>
  <c r="J8890" i="1"/>
  <c r="J8894" i="1"/>
  <c r="J8898" i="1"/>
  <c r="J8902" i="1"/>
  <c r="J8906" i="1"/>
  <c r="J8910" i="1"/>
  <c r="J8914" i="1"/>
  <c r="J8918" i="1"/>
  <c r="J8922" i="1"/>
  <c r="J8926" i="1"/>
  <c r="J8930" i="1"/>
  <c r="J8934" i="1"/>
  <c r="J8938" i="1"/>
  <c r="J8942" i="1"/>
  <c r="J8946" i="1"/>
  <c r="J8950" i="1"/>
  <c r="J8954" i="1"/>
  <c r="J8958" i="1"/>
  <c r="J8962" i="1"/>
  <c r="J8966" i="1"/>
  <c r="J8970" i="1"/>
  <c r="J8974" i="1"/>
  <c r="J8978" i="1"/>
  <c r="J8982" i="1"/>
  <c r="J8986" i="1"/>
  <c r="J8990" i="1"/>
  <c r="J8994" i="1"/>
  <c r="J8998" i="1"/>
  <c r="J9002" i="1"/>
  <c r="J9006" i="1"/>
  <c r="J9010" i="1"/>
  <c r="J9014" i="1"/>
  <c r="J9018" i="1"/>
  <c r="J9022" i="1"/>
  <c r="J9026" i="1"/>
  <c r="J9030" i="1"/>
  <c r="J9034" i="1"/>
  <c r="J9038" i="1"/>
  <c r="J9042" i="1"/>
  <c r="J9046" i="1"/>
  <c r="J9050" i="1"/>
  <c r="J9054" i="1"/>
  <c r="J9058" i="1"/>
  <c r="J9062" i="1"/>
  <c r="J9066" i="1"/>
  <c r="J9070" i="1"/>
  <c r="J9074" i="1"/>
  <c r="J9078" i="1"/>
  <c r="J9082" i="1"/>
  <c r="J9086" i="1"/>
  <c r="J9090" i="1"/>
  <c r="J9094" i="1"/>
  <c r="J9098" i="1"/>
  <c r="J9102" i="1"/>
  <c r="J9106" i="1"/>
  <c r="J9110" i="1"/>
  <c r="J9114" i="1"/>
  <c r="J9118" i="1"/>
  <c r="J9122" i="1"/>
  <c r="J9126" i="1"/>
  <c r="J9130" i="1"/>
  <c r="J9134" i="1"/>
  <c r="J9138" i="1"/>
  <c r="J9142" i="1"/>
  <c r="J9146" i="1"/>
  <c r="J9150" i="1"/>
  <c r="J9154" i="1"/>
  <c r="J9158" i="1"/>
  <c r="J9162" i="1"/>
  <c r="J9166" i="1"/>
  <c r="J9170" i="1"/>
  <c r="J9174" i="1"/>
  <c r="J9178" i="1"/>
  <c r="J9182" i="1"/>
  <c r="J9186" i="1"/>
  <c r="J9190" i="1"/>
  <c r="J9194" i="1"/>
  <c r="J9198" i="1"/>
  <c r="J9202" i="1"/>
  <c r="J9206" i="1"/>
  <c r="J9210" i="1"/>
  <c r="J9214" i="1"/>
  <c r="J9218" i="1"/>
  <c r="J9222" i="1"/>
  <c r="J9226" i="1"/>
  <c r="J9230" i="1"/>
  <c r="J9234" i="1"/>
  <c r="J9238" i="1"/>
  <c r="J9242" i="1"/>
  <c r="J9246" i="1"/>
  <c r="J9250" i="1"/>
  <c r="J9254" i="1"/>
  <c r="J9258" i="1"/>
  <c r="J9262" i="1"/>
  <c r="J9266" i="1"/>
  <c r="J9270" i="1"/>
  <c r="J9274" i="1"/>
  <c r="J9278" i="1"/>
  <c r="J9282" i="1"/>
  <c r="J9286" i="1"/>
  <c r="J9290" i="1"/>
  <c r="J9294" i="1"/>
  <c r="J9298" i="1"/>
  <c r="J9302" i="1"/>
  <c r="J9306" i="1"/>
  <c r="J9310" i="1"/>
  <c r="J9314" i="1"/>
  <c r="J9318" i="1"/>
  <c r="J9322" i="1"/>
  <c r="J9326" i="1"/>
  <c r="J9330" i="1"/>
  <c r="J9334" i="1"/>
  <c r="J9338" i="1"/>
  <c r="J9342" i="1"/>
  <c r="J9346" i="1"/>
  <c r="J9350" i="1"/>
  <c r="J9354" i="1"/>
  <c r="J9358" i="1"/>
  <c r="J9362" i="1"/>
  <c r="J9366" i="1"/>
  <c r="J9370" i="1"/>
  <c r="J9374" i="1"/>
  <c r="J9378" i="1"/>
  <c r="J9382" i="1"/>
  <c r="J9386" i="1"/>
  <c r="J9390" i="1"/>
  <c r="J9394" i="1"/>
  <c r="J9398" i="1"/>
  <c r="J9402" i="1"/>
  <c r="J9406" i="1"/>
  <c r="J9410" i="1"/>
  <c r="J9414" i="1"/>
  <c r="J9418" i="1"/>
  <c r="J9422" i="1"/>
  <c r="J9426" i="1"/>
  <c r="J9430" i="1"/>
  <c r="J9434" i="1"/>
  <c r="J9438" i="1"/>
  <c r="J9442" i="1"/>
  <c r="J9446" i="1"/>
  <c r="J9450" i="1"/>
  <c r="J9454" i="1"/>
  <c r="J9458" i="1"/>
  <c r="J9462" i="1"/>
  <c r="J9466" i="1"/>
  <c r="J9470" i="1"/>
  <c r="J9474" i="1"/>
  <c r="J9478" i="1"/>
  <c r="J9482" i="1"/>
  <c r="J9486" i="1"/>
  <c r="J9490" i="1"/>
  <c r="J9494" i="1"/>
  <c r="J9498" i="1"/>
  <c r="J9502" i="1"/>
  <c r="J9506" i="1"/>
  <c r="J9510" i="1"/>
  <c r="J9514" i="1"/>
  <c r="J9518" i="1"/>
  <c r="J9522" i="1"/>
  <c r="J9526" i="1"/>
  <c r="J9530" i="1"/>
  <c r="J9534" i="1"/>
  <c r="J9538" i="1"/>
  <c r="J9542" i="1"/>
  <c r="J9546" i="1"/>
  <c r="J9550" i="1"/>
  <c r="J9554" i="1"/>
  <c r="J9558" i="1"/>
  <c r="J9562" i="1"/>
  <c r="J9566" i="1"/>
  <c r="J9570" i="1"/>
  <c r="J9574" i="1"/>
  <c r="J9578" i="1"/>
  <c r="J9582" i="1"/>
  <c r="J9586" i="1"/>
  <c r="J9590" i="1"/>
  <c r="J9594" i="1"/>
  <c r="J9598" i="1"/>
  <c r="J9602" i="1"/>
  <c r="J9606" i="1"/>
  <c r="J9610" i="1"/>
  <c r="J9614" i="1"/>
  <c r="J9618" i="1"/>
  <c r="J9622" i="1"/>
  <c r="J9626" i="1"/>
  <c r="J9630" i="1"/>
  <c r="J9634" i="1"/>
  <c r="J9638" i="1"/>
  <c r="J9642" i="1"/>
  <c r="J9646" i="1"/>
  <c r="J9650" i="1"/>
  <c r="J9654" i="1"/>
  <c r="J9658" i="1"/>
  <c r="J9662" i="1"/>
  <c r="J9666" i="1"/>
  <c r="J9670" i="1"/>
  <c r="J9674" i="1"/>
  <c r="J9678" i="1"/>
  <c r="J9682" i="1"/>
  <c r="J9686" i="1"/>
  <c r="J9690" i="1"/>
  <c r="J9694" i="1"/>
  <c r="J9698" i="1"/>
  <c r="J9702" i="1"/>
  <c r="J9706" i="1"/>
  <c r="J9710" i="1"/>
  <c r="J9714" i="1"/>
  <c r="J9718" i="1"/>
  <c r="J9722" i="1"/>
  <c r="J9726" i="1"/>
  <c r="J9730" i="1"/>
  <c r="J9734" i="1"/>
  <c r="J9738" i="1"/>
  <c r="J9742" i="1"/>
  <c r="J9746" i="1"/>
  <c r="J9750" i="1"/>
  <c r="J9754" i="1"/>
  <c r="J9758" i="1"/>
  <c r="J9762" i="1"/>
  <c r="J9766" i="1"/>
  <c r="J9770" i="1"/>
  <c r="J9774" i="1"/>
  <c r="J9778" i="1"/>
  <c r="J9782" i="1"/>
  <c r="J9786" i="1"/>
  <c r="J9790" i="1"/>
  <c r="J9794" i="1"/>
  <c r="J9798" i="1"/>
  <c r="J9802" i="1"/>
  <c r="J9806" i="1"/>
  <c r="J9810" i="1"/>
  <c r="J9814" i="1"/>
  <c r="J9818" i="1"/>
  <c r="J9822" i="1"/>
  <c r="J9826" i="1"/>
  <c r="J9830" i="1"/>
  <c r="J9834" i="1"/>
  <c r="J9838" i="1"/>
  <c r="J9842" i="1"/>
  <c r="J9846" i="1"/>
  <c r="J9850" i="1"/>
  <c r="J9854" i="1"/>
  <c r="J9858" i="1"/>
  <c r="J9862" i="1"/>
  <c r="J9866" i="1"/>
  <c r="J9870" i="1"/>
  <c r="J9874" i="1"/>
  <c r="J9878" i="1"/>
  <c r="J9882" i="1"/>
  <c r="J9886" i="1"/>
  <c r="J9890" i="1"/>
  <c r="J9894" i="1"/>
  <c r="J9898" i="1"/>
  <c r="J9902" i="1"/>
  <c r="J9906" i="1"/>
  <c r="J9910" i="1"/>
  <c r="J9914" i="1"/>
  <c r="J9918" i="1"/>
  <c r="J9922" i="1"/>
  <c r="J9926" i="1"/>
  <c r="J9930" i="1"/>
  <c r="J9934" i="1"/>
  <c r="J9938" i="1"/>
  <c r="J9942" i="1"/>
  <c r="J9946" i="1"/>
  <c r="J9950" i="1"/>
  <c r="J9954" i="1"/>
  <c r="J9958" i="1"/>
  <c r="J9962" i="1"/>
  <c r="J9966" i="1"/>
  <c r="J9970" i="1"/>
  <c r="J9974" i="1"/>
  <c r="J9978" i="1"/>
  <c r="J9982" i="1"/>
  <c r="J9986" i="1"/>
  <c r="J9990" i="1"/>
  <c r="J9994" i="1"/>
  <c r="J9998" i="1"/>
  <c r="J10002" i="1"/>
  <c r="J10006" i="1"/>
  <c r="J10010" i="1"/>
  <c r="J10014" i="1"/>
  <c r="J10018" i="1"/>
  <c r="J10022" i="1"/>
  <c r="J10026" i="1"/>
  <c r="J10030" i="1"/>
  <c r="J10034" i="1"/>
  <c r="J10038" i="1"/>
  <c r="J10042" i="1"/>
  <c r="J10046" i="1"/>
  <c r="J10050" i="1"/>
  <c r="J10054" i="1"/>
  <c r="J10058" i="1"/>
  <c r="J10062" i="1"/>
  <c r="J10066" i="1"/>
  <c r="J10070" i="1"/>
  <c r="J10074" i="1"/>
  <c r="J10078" i="1"/>
  <c r="J10082" i="1"/>
  <c r="J10086" i="1"/>
  <c r="J10090" i="1"/>
  <c r="J10094" i="1"/>
  <c r="J10098" i="1"/>
  <c r="J10102" i="1"/>
  <c r="J10106" i="1"/>
  <c r="J10110" i="1"/>
  <c r="J10114" i="1"/>
  <c r="J10118" i="1"/>
  <c r="J10122" i="1"/>
  <c r="J10126" i="1"/>
  <c r="J10130" i="1"/>
  <c r="J10134" i="1"/>
  <c r="J10138" i="1"/>
  <c r="J10142" i="1"/>
  <c r="J10146" i="1"/>
  <c r="J10150" i="1"/>
  <c r="J10154" i="1"/>
  <c r="J10158" i="1"/>
  <c r="J10162" i="1"/>
  <c r="J10166" i="1"/>
  <c r="J10170" i="1"/>
  <c r="J10183" i="1"/>
  <c r="J10198" i="1"/>
  <c r="J10208" i="1"/>
  <c r="J10220" i="1"/>
  <c r="J10235" i="1"/>
  <c r="J10247" i="1"/>
  <c r="J10258" i="1"/>
  <c r="J10272" i="1"/>
  <c r="J10284" i="1"/>
  <c r="J10298" i="1"/>
  <c r="J10311" i="1"/>
  <c r="J10322" i="1"/>
  <c r="J10335" i="1"/>
  <c r="J10348" i="1"/>
  <c r="J10362" i="1"/>
  <c r="J10372" i="1"/>
  <c r="J10386" i="1"/>
  <c r="J10399" i="1"/>
  <c r="J10411" i="1"/>
  <c r="J10426" i="1"/>
  <c r="J10436" i="1"/>
  <c r="J10448" i="1"/>
  <c r="J10463" i="1"/>
  <c r="J10475" i="1"/>
  <c r="J10486" i="1"/>
  <c r="J10500" i="1"/>
  <c r="J10512" i="1"/>
  <c r="J10521" i="1"/>
  <c r="J10532" i="1"/>
  <c r="J10540" i="1"/>
  <c r="J10549" i="1"/>
  <c r="J10560" i="1"/>
  <c r="J10569" i="1"/>
  <c r="J10577" i="1"/>
  <c r="J10588" i="1"/>
  <c r="J10597" i="1"/>
  <c r="J10607" i="1"/>
  <c r="J10617" i="1"/>
  <c r="J10625" i="1"/>
  <c r="J10635" i="1"/>
  <c r="J10645" i="1"/>
  <c r="J10655" i="1"/>
  <c r="J10663" i="1"/>
  <c r="J10673" i="1"/>
  <c r="J10683" i="1"/>
  <c r="J10692" i="1"/>
  <c r="J10703" i="1"/>
  <c r="J10711" i="1"/>
  <c r="J10720" i="1"/>
  <c r="J10731" i="1"/>
  <c r="J10740" i="1"/>
  <c r="J10748" i="1"/>
  <c r="J10759" i="1"/>
  <c r="J10768" i="1"/>
  <c r="J10777" i="1"/>
  <c r="J10788" i="1"/>
  <c r="J10796" i="1"/>
  <c r="J10805" i="1"/>
  <c r="J10816" i="1"/>
  <c r="J10825" i="1"/>
  <c r="J10833" i="1"/>
  <c r="J10844" i="1"/>
  <c r="J10853" i="1"/>
  <c r="J10863" i="1"/>
  <c r="J10873" i="1"/>
  <c r="J10881" i="1"/>
  <c r="J10891" i="1"/>
  <c r="J10901" i="1"/>
  <c r="J10911" i="1"/>
  <c r="J10919" i="1"/>
  <c r="J10929" i="1"/>
  <c r="J10938" i="1"/>
  <c r="J10945" i="1"/>
  <c r="J10953" i="1"/>
  <c r="J10959" i="1"/>
  <c r="J10966" i="1"/>
  <c r="J10974" i="1"/>
  <c r="J10981" i="1"/>
  <c r="J10987" i="1"/>
  <c r="J10995" i="1"/>
  <c r="J11002" i="1"/>
  <c r="J11009" i="1"/>
  <c r="J6184" i="1"/>
  <c r="J6190" i="1"/>
  <c r="J6197" i="1"/>
  <c r="J10192" i="1"/>
  <c r="J10219" i="1"/>
  <c r="J10244" i="1"/>
  <c r="J10268" i="1"/>
  <c r="J10294" i="1"/>
  <c r="J10320" i="1"/>
  <c r="J10343" i="1"/>
  <c r="J10370" i="1"/>
  <c r="J10396" i="1"/>
  <c r="J10420" i="1"/>
  <c r="J10447" i="1"/>
  <c r="J10471" i="1"/>
  <c r="J10496" i="1"/>
  <c r="J10519" i="1"/>
  <c r="J10539" i="1"/>
  <c r="J10556" i="1"/>
  <c r="J10576" i="1"/>
  <c r="J10596" i="1"/>
  <c r="J10613" i="1"/>
  <c r="J10633" i="1"/>
  <c r="J10652" i="1"/>
  <c r="J10671" i="1"/>
  <c r="J10689" i="1"/>
  <c r="J10709" i="1"/>
  <c r="J10727" i="1"/>
  <c r="J10747" i="1"/>
  <c r="J10767" i="1"/>
  <c r="J10784" i="1"/>
  <c r="J10804" i="1"/>
  <c r="J10823" i="1"/>
  <c r="J10841" i="1"/>
  <c r="J10860" i="1"/>
  <c r="J10880" i="1"/>
  <c r="J10897" i="1"/>
  <c r="J10917" i="1"/>
  <c r="J10937" i="1"/>
  <c r="J10950" i="1"/>
  <c r="J10965" i="1"/>
  <c r="J10979" i="1"/>
  <c r="J10993" i="1"/>
  <c r="J11007" i="1"/>
  <c r="J6189" i="1"/>
  <c r="J6202" i="1"/>
  <c r="J6212" i="1"/>
  <c r="J6221" i="1"/>
  <c r="J6232" i="1"/>
  <c r="J6240" i="1"/>
  <c r="J6249" i="1"/>
  <c r="J6260" i="1"/>
  <c r="J6269" i="1"/>
  <c r="J6277" i="1"/>
  <c r="J6288" i="1"/>
  <c r="J6297" i="1"/>
  <c r="J6306" i="1"/>
  <c r="J6317" i="1"/>
  <c r="J6325" i="1"/>
  <c r="J6334" i="1"/>
  <c r="J6345" i="1"/>
  <c r="J6354" i="1"/>
  <c r="J6362" i="1"/>
  <c r="J6373" i="1"/>
  <c r="J6382" i="1"/>
  <c r="J6392" i="1"/>
  <c r="J6402" i="1"/>
  <c r="J6410" i="1"/>
  <c r="J6420" i="1"/>
  <c r="J6430" i="1"/>
  <c r="J6440" i="1"/>
  <c r="J6448" i="1"/>
  <c r="J6458" i="1"/>
  <c r="J6468" i="1"/>
  <c r="J6477" i="1"/>
  <c r="J6488" i="1"/>
  <c r="J6496" i="1"/>
  <c r="J6505" i="1"/>
  <c r="J6516" i="1"/>
  <c r="J6525" i="1"/>
  <c r="J6533" i="1"/>
  <c r="J6544" i="1"/>
  <c r="J6553" i="1"/>
  <c r="J6562" i="1"/>
  <c r="J6573" i="1"/>
  <c r="J6581" i="1"/>
  <c r="J6590" i="1"/>
  <c r="J6601" i="1"/>
  <c r="J6610" i="1"/>
  <c r="J6618" i="1"/>
  <c r="J6629" i="1"/>
  <c r="J6638" i="1"/>
  <c r="J6648" i="1"/>
  <c r="J6658" i="1"/>
  <c r="J6666" i="1"/>
  <c r="J6676" i="1"/>
  <c r="J6686" i="1"/>
  <c r="J6696" i="1"/>
  <c r="J6704" i="1"/>
  <c r="J6714" i="1"/>
  <c r="J6724" i="1"/>
  <c r="J6733" i="1"/>
  <c r="J6744" i="1"/>
  <c r="J6752" i="1"/>
  <c r="J6761" i="1"/>
  <c r="J6772" i="1"/>
  <c r="J6781" i="1"/>
  <c r="J6789" i="1"/>
  <c r="J6800" i="1"/>
  <c r="J6809" i="1"/>
  <c r="J6818" i="1"/>
  <c r="J6829" i="1"/>
  <c r="J6837" i="1"/>
  <c r="J6846" i="1"/>
  <c r="J6857" i="1"/>
  <c r="J6866" i="1"/>
  <c r="J6874" i="1"/>
  <c r="J6885" i="1"/>
  <c r="J6894" i="1"/>
  <c r="J6904" i="1"/>
  <c r="J6914" i="1"/>
  <c r="J6922" i="1"/>
  <c r="J6932" i="1"/>
  <c r="J6942" i="1"/>
  <c r="J6952" i="1"/>
  <c r="J6959" i="1"/>
  <c r="J6967" i="1"/>
  <c r="J6974" i="1"/>
  <c r="J6981" i="1"/>
  <c r="J6989" i="1"/>
  <c r="J6995" i="1"/>
  <c r="J7002" i="1"/>
  <c r="J7010" i="1"/>
  <c r="J7017" i="1"/>
  <c r="J7023" i="1"/>
  <c r="J7031" i="1"/>
  <c r="J7038" i="1"/>
  <c r="J7045" i="1"/>
  <c r="J7053" i="1"/>
  <c r="J7059" i="1"/>
  <c r="J7066" i="1"/>
  <c r="J7074" i="1"/>
  <c r="J7081" i="1"/>
  <c r="J7087" i="1"/>
  <c r="J7095" i="1"/>
  <c r="J7102" i="1"/>
  <c r="J7109" i="1"/>
  <c r="J7117" i="1"/>
  <c r="J7123" i="1"/>
  <c r="J7130" i="1"/>
  <c r="J7138" i="1"/>
  <c r="J7145" i="1"/>
  <c r="J7151" i="1"/>
  <c r="J7159" i="1"/>
  <c r="J7166" i="1"/>
  <c r="J7173" i="1"/>
  <c r="J7181" i="1"/>
  <c r="J7187" i="1"/>
  <c r="J7194" i="1"/>
  <c r="J7202" i="1"/>
  <c r="J7209" i="1"/>
  <c r="J7215" i="1"/>
  <c r="J7223" i="1"/>
  <c r="J7230" i="1"/>
  <c r="J7237" i="1"/>
  <c r="J7245" i="1"/>
  <c r="J7251" i="1"/>
  <c r="J7258" i="1"/>
  <c r="J7266" i="1"/>
  <c r="J7273" i="1"/>
  <c r="J7279" i="1"/>
  <c r="J7287" i="1"/>
  <c r="J7294" i="1"/>
  <c r="J10180" i="1"/>
  <c r="J10212" i="1"/>
  <c r="J10250" i="1"/>
  <c r="J10283" i="1"/>
  <c r="J10314" i="1"/>
  <c r="J10351" i="1"/>
  <c r="J10383" i="1"/>
  <c r="J10415" i="1"/>
  <c r="J10454" i="1"/>
  <c r="J10484" i="1"/>
  <c r="J10513" i="1"/>
  <c r="J10543" i="1"/>
  <c r="J10567" i="1"/>
  <c r="J10591" i="1"/>
  <c r="J10619" i="1"/>
  <c r="J10641" i="1"/>
  <c r="J10667" i="1"/>
  <c r="J10695" i="1"/>
  <c r="J10719" i="1"/>
  <c r="J10741" i="1"/>
  <c r="J10769" i="1"/>
  <c r="J10795" i="1"/>
  <c r="J10817" i="1"/>
  <c r="J10847" i="1"/>
  <c r="J10869" i="1"/>
  <c r="J10895" i="1"/>
  <c r="J10923" i="1"/>
  <c r="J10943" i="1"/>
  <c r="J10961" i="1"/>
  <c r="J10982" i="1"/>
  <c r="J11001" i="1"/>
  <c r="J6185" i="1"/>
  <c r="J6205" i="1"/>
  <c r="J6217" i="1"/>
  <c r="J6228" i="1"/>
  <c r="J6242" i="1"/>
  <c r="J6254" i="1"/>
  <c r="J6266" i="1"/>
  <c r="J6281" i="1"/>
  <c r="J6292" i="1"/>
  <c r="J6304" i="1"/>
  <c r="J6318" i="1"/>
  <c r="J6330" i="1"/>
  <c r="J6341" i="1"/>
  <c r="J6356" i="1"/>
  <c r="J6368" i="1"/>
  <c r="J6381" i="1"/>
  <c r="J6394" i="1"/>
  <c r="J6405" i="1"/>
  <c r="J6418" i="1"/>
  <c r="J6432" i="1"/>
  <c r="J6445" i="1"/>
  <c r="J6456" i="1"/>
  <c r="J6469" i="1"/>
  <c r="J6482" i="1"/>
  <c r="J6494" i="1"/>
  <c r="J6509" i="1"/>
  <c r="J6520" i="1"/>
  <c r="J6532" i="1"/>
  <c r="J6546" i="1"/>
  <c r="J6558" i="1"/>
  <c r="J6569" i="1"/>
  <c r="J6584" i="1"/>
  <c r="J6596" i="1"/>
  <c r="J6608" i="1"/>
  <c r="J6622" i="1"/>
  <c r="J6633" i="1"/>
  <c r="J6645" i="1"/>
  <c r="J6660" i="1"/>
  <c r="J6672" i="1"/>
  <c r="J6682" i="1"/>
  <c r="J6697" i="1"/>
  <c r="J6709" i="1"/>
  <c r="J6722" i="1"/>
  <c r="J6736" i="1"/>
  <c r="J6746" i="1"/>
  <c r="J6760" i="1"/>
  <c r="J6773" i="1"/>
  <c r="J6786" i="1"/>
  <c r="J6797" i="1"/>
  <c r="J6810" i="1"/>
  <c r="J6824" i="1"/>
  <c r="J6836" i="1"/>
  <c r="J6850" i="1"/>
  <c r="J6861" i="1"/>
  <c r="J6873" i="1"/>
  <c r="J6888" i="1"/>
  <c r="J6900" i="1"/>
  <c r="J6910" i="1"/>
  <c r="J6925" i="1"/>
  <c r="J6937" i="1"/>
  <c r="J6949" i="1"/>
  <c r="J6962" i="1"/>
  <c r="J6970" i="1"/>
  <c r="J6979" i="1"/>
  <c r="J6990" i="1"/>
  <c r="J6999" i="1"/>
  <c r="J7007" i="1"/>
  <c r="J7018" i="1"/>
  <c r="J7027" i="1"/>
  <c r="J7037" i="1"/>
  <c r="J7047" i="1"/>
  <c r="J7055" i="1"/>
  <c r="J7065" i="1"/>
  <c r="J7075" i="1"/>
  <c r="J7085" i="1"/>
  <c r="J7093" i="1"/>
  <c r="J7103" i="1"/>
  <c r="J7113" i="1"/>
  <c r="J7122" i="1"/>
  <c r="J7133" i="1"/>
  <c r="J7141" i="1"/>
  <c r="J7150" i="1"/>
  <c r="J7161" i="1"/>
  <c r="J7170" i="1"/>
  <c r="J7178" i="1"/>
  <c r="J7189" i="1"/>
  <c r="J7198" i="1"/>
  <c r="J7207" i="1"/>
  <c r="J7218" i="1"/>
  <c r="J7226" i="1"/>
  <c r="J7235" i="1"/>
  <c r="J7246" i="1"/>
  <c r="J7255" i="1"/>
  <c r="J7263" i="1"/>
  <c r="J7274" i="1"/>
  <c r="J7283" i="1"/>
  <c r="J7293" i="1"/>
  <c r="J7301" i="1"/>
  <c r="J7309" i="1"/>
  <c r="J7315" i="1"/>
  <c r="J7322" i="1"/>
  <c r="J7330" i="1"/>
  <c r="J7337" i="1"/>
  <c r="J7343" i="1"/>
  <c r="J7351" i="1"/>
  <c r="J7358" i="1"/>
  <c r="J7365" i="1"/>
  <c r="J7373" i="1"/>
  <c r="J7379" i="1"/>
  <c r="J7386" i="1"/>
  <c r="J7394" i="1"/>
  <c r="J7401" i="1"/>
  <c r="J7407" i="1"/>
  <c r="J7415" i="1"/>
  <c r="J7422" i="1"/>
  <c r="J7429" i="1"/>
  <c r="J7437" i="1"/>
  <c r="J7443" i="1"/>
  <c r="J7450" i="1"/>
  <c r="J7458" i="1"/>
  <c r="J7465" i="1"/>
  <c r="J7471" i="1"/>
  <c r="J7479" i="1"/>
  <c r="J7486" i="1"/>
  <c r="J7493" i="1"/>
  <c r="J7501" i="1"/>
  <c r="J7507" i="1"/>
  <c r="J7514" i="1"/>
  <c r="J7522" i="1"/>
  <c r="J7529" i="1"/>
  <c r="J7535" i="1"/>
  <c r="J7543" i="1"/>
  <c r="J7550" i="1"/>
  <c r="J7557" i="1"/>
  <c r="J7565" i="1"/>
  <c r="J7571" i="1"/>
  <c r="J7578" i="1"/>
  <c r="J7586" i="1"/>
  <c r="J7593" i="1"/>
  <c r="J7599" i="1"/>
  <c r="J7607" i="1"/>
  <c r="J7614" i="1"/>
  <c r="J7621" i="1"/>
  <c r="J7629" i="1"/>
  <c r="J7635" i="1"/>
  <c r="J7642" i="1"/>
  <c r="J7650" i="1"/>
  <c r="J7657" i="1"/>
  <c r="J7663" i="1"/>
  <c r="J7671" i="1"/>
  <c r="J7678" i="1"/>
  <c r="J7685" i="1"/>
  <c r="J7693" i="1"/>
  <c r="J7699" i="1"/>
  <c r="J7706" i="1"/>
  <c r="J7714" i="1"/>
  <c r="J7721" i="1"/>
  <c r="J7727" i="1"/>
  <c r="J7735" i="1"/>
  <c r="J7742" i="1"/>
  <c r="J7749" i="1"/>
  <c r="J7757" i="1"/>
  <c r="J7763" i="1"/>
  <c r="J7770" i="1"/>
  <c r="J7778" i="1"/>
  <c r="J7785" i="1"/>
  <c r="J7791" i="1"/>
  <c r="J7799" i="1"/>
  <c r="J7806" i="1"/>
  <c r="J7813" i="1"/>
  <c r="J7821" i="1"/>
  <c r="J7827" i="1"/>
  <c r="J7834" i="1"/>
  <c r="J7842" i="1"/>
  <c r="J7849" i="1"/>
  <c r="J7855" i="1"/>
  <c r="J7863" i="1"/>
  <c r="J7870" i="1"/>
  <c r="J7877" i="1"/>
  <c r="J7885" i="1"/>
  <c r="J7891" i="1"/>
  <c r="J7898" i="1"/>
  <c r="J7906" i="1"/>
  <c r="J7913" i="1"/>
  <c r="J7919" i="1"/>
  <c r="J7927" i="1"/>
  <c r="J7934" i="1"/>
  <c r="J7941" i="1"/>
  <c r="J7949" i="1"/>
  <c r="J7955" i="1"/>
  <c r="J7962" i="1"/>
  <c r="J7970" i="1"/>
  <c r="J7977" i="1"/>
  <c r="J7983" i="1"/>
  <c r="J7991" i="1"/>
  <c r="J7998" i="1"/>
  <c r="J8005" i="1"/>
  <c r="J8013" i="1"/>
  <c r="J8019" i="1"/>
  <c r="J8026" i="1"/>
  <c r="J8034" i="1"/>
  <c r="J8041" i="1"/>
  <c r="J8047" i="1"/>
  <c r="J8055" i="1"/>
  <c r="J8062" i="1"/>
  <c r="J8069" i="1"/>
  <c r="J8077" i="1"/>
  <c r="J8083" i="1"/>
  <c r="J8090" i="1"/>
  <c r="J8098" i="1"/>
  <c r="J8105" i="1"/>
  <c r="J8111" i="1"/>
  <c r="J8119" i="1"/>
  <c r="J8126" i="1"/>
  <c r="J8133" i="1"/>
  <c r="J8141" i="1"/>
  <c r="J8147" i="1"/>
  <c r="J8154" i="1"/>
  <c r="J8162" i="1"/>
  <c r="J8169" i="1"/>
  <c r="J8175" i="1"/>
  <c r="J8183" i="1"/>
  <c r="J8190" i="1"/>
  <c r="J8197" i="1"/>
  <c r="J8205" i="1"/>
  <c r="J8211" i="1"/>
  <c r="J8218" i="1"/>
  <c r="J8226" i="1"/>
  <c r="J8233" i="1"/>
  <c r="J8239" i="1"/>
  <c r="J8247" i="1"/>
  <c r="J8254" i="1"/>
  <c r="J8261" i="1"/>
  <c r="J8269" i="1"/>
  <c r="J8275" i="1"/>
  <c r="J8282" i="1"/>
  <c r="J8290" i="1"/>
  <c r="J8297" i="1"/>
  <c r="J8303" i="1"/>
  <c r="J8311" i="1"/>
  <c r="J8318" i="1"/>
  <c r="J8325" i="1"/>
  <c r="J8333" i="1"/>
  <c r="J8339" i="1"/>
  <c r="J8346" i="1"/>
  <c r="J8354" i="1"/>
  <c r="J8361" i="1"/>
  <c r="J8367" i="1"/>
  <c r="J10199" i="1"/>
  <c r="J10230" i="1"/>
  <c r="J10263" i="1"/>
  <c r="J10300" i="1"/>
  <c r="J10332" i="1"/>
  <c r="J10363" i="1"/>
  <c r="J10400" i="1"/>
  <c r="J10434" i="1"/>
  <c r="J10464" i="1"/>
  <c r="J10503" i="1"/>
  <c r="J10528" i="1"/>
  <c r="J10553" i="1"/>
  <c r="J10581" i="1"/>
  <c r="J10604" i="1"/>
  <c r="J10628" i="1"/>
  <c r="J10656" i="1"/>
  <c r="J10681" i="1"/>
  <c r="J10704" i="1"/>
  <c r="J10732" i="1"/>
  <c r="J10756" i="1"/>
  <c r="J10780" i="1"/>
  <c r="J10809" i="1"/>
  <c r="J10832" i="1"/>
  <c r="J10855" i="1"/>
  <c r="J10884" i="1"/>
  <c r="J10908" i="1"/>
  <c r="J10932" i="1"/>
  <c r="J10954" i="1"/>
  <c r="J10971" i="1"/>
  <c r="J10990" i="1"/>
  <c r="J6178" i="1"/>
  <c r="J6196" i="1"/>
  <c r="J6210" i="1"/>
  <c r="J6224" i="1"/>
  <c r="J6234" i="1"/>
  <c r="J6248" i="1"/>
  <c r="J6261" i="1"/>
  <c r="J6274" i="1"/>
  <c r="J6285" i="1"/>
  <c r="J6298" i="1"/>
  <c r="J6312" i="1"/>
  <c r="J6324" i="1"/>
  <c r="J6338" i="1"/>
  <c r="J6349" i="1"/>
  <c r="J6361" i="1"/>
  <c r="J6376" i="1"/>
  <c r="J6388" i="1"/>
  <c r="J6398" i="1"/>
  <c r="J6413" i="1"/>
  <c r="J6425" i="1"/>
  <c r="J6437" i="1"/>
  <c r="J6452" i="1"/>
  <c r="J6462" i="1"/>
  <c r="J6474" i="1"/>
  <c r="J6489" i="1"/>
  <c r="J6501" i="1"/>
  <c r="J6512" i="1"/>
  <c r="J6526" i="1"/>
  <c r="J6538" i="1"/>
  <c r="J6552" i="1"/>
  <c r="J6565" i="1"/>
  <c r="J6576" i="1"/>
  <c r="J6589" i="1"/>
  <c r="J6602" i="1"/>
  <c r="J6616" i="1"/>
  <c r="J6626" i="1"/>
  <c r="J6640" i="1"/>
  <c r="J6653" i="1"/>
  <c r="J6665" i="1"/>
  <c r="J6680" i="1"/>
  <c r="J6690" i="1"/>
  <c r="J6702" i="1"/>
  <c r="J6717" i="1"/>
  <c r="J6729" i="1"/>
  <c r="J6740" i="1"/>
  <c r="J6754" i="1"/>
  <c r="J6766" i="1"/>
  <c r="J6778" i="1"/>
  <c r="J6793" i="1"/>
  <c r="J6804" i="1"/>
  <c r="J6816" i="1"/>
  <c r="J6830" i="1"/>
  <c r="J6842" i="1"/>
  <c r="J6853" i="1"/>
  <c r="J6868" i="1"/>
  <c r="J6880" i="1"/>
  <c r="J6893" i="1"/>
  <c r="J6906" i="1"/>
  <c r="J6917" i="1"/>
  <c r="J6930" i="1"/>
  <c r="J6944" i="1"/>
  <c r="J6957" i="1"/>
  <c r="J6965" i="1"/>
  <c r="J6975" i="1"/>
  <c r="J6985" i="1"/>
  <c r="J6994" i="1"/>
  <c r="J7005" i="1"/>
  <c r="J7013" i="1"/>
  <c r="J7022" i="1"/>
  <c r="J7033" i="1"/>
  <c r="J7042" i="1"/>
  <c r="J7050" i="1"/>
  <c r="J7061" i="1"/>
  <c r="J7070" i="1"/>
  <c r="J7079" i="1"/>
  <c r="J7090" i="1"/>
  <c r="J7098" i="1"/>
  <c r="J7107" i="1"/>
  <c r="J7118" i="1"/>
  <c r="J7127" i="1"/>
  <c r="J7135" i="1"/>
  <c r="J7146" i="1"/>
  <c r="J7155" i="1"/>
  <c r="J7165" i="1"/>
  <c r="J7175" i="1"/>
  <c r="J7183" i="1"/>
  <c r="J7193" i="1"/>
  <c r="J7203" i="1"/>
  <c r="J7213" i="1"/>
  <c r="J7221" i="1"/>
  <c r="J7231" i="1"/>
  <c r="J7241" i="1"/>
  <c r="J7250" i="1"/>
  <c r="J7261" i="1"/>
  <c r="J7269" i="1"/>
  <c r="J7278" i="1"/>
  <c r="J7289" i="1"/>
  <c r="J7298" i="1"/>
  <c r="J7305" i="1"/>
  <c r="J7311" i="1"/>
  <c r="J7319" i="1"/>
  <c r="J7326" i="1"/>
  <c r="J7333" i="1"/>
  <c r="J7341" i="1"/>
  <c r="J7347" i="1"/>
  <c r="J7354" i="1"/>
  <c r="J7362" i="1"/>
  <c r="J7369" i="1"/>
  <c r="J7375" i="1"/>
  <c r="J7383" i="1"/>
  <c r="J7390" i="1"/>
  <c r="J7397" i="1"/>
  <c r="J7405" i="1"/>
  <c r="J7411" i="1"/>
  <c r="J7418" i="1"/>
  <c r="J7426" i="1"/>
  <c r="J7433" i="1"/>
  <c r="J7439" i="1"/>
  <c r="J7447" i="1"/>
  <c r="J7454" i="1"/>
  <c r="J7461" i="1"/>
  <c r="J7469" i="1"/>
  <c r="J7475" i="1"/>
  <c r="J7482" i="1"/>
  <c r="J7490" i="1"/>
  <c r="J7497" i="1"/>
  <c r="J7503" i="1"/>
  <c r="J7511" i="1"/>
  <c r="J7518" i="1"/>
  <c r="J7525" i="1"/>
  <c r="J7533" i="1"/>
  <c r="J7539" i="1"/>
  <c r="J7546" i="1"/>
  <c r="J7554" i="1"/>
  <c r="J7561" i="1"/>
  <c r="J7567" i="1"/>
  <c r="J7575" i="1"/>
  <c r="J7582" i="1"/>
  <c r="J7589" i="1"/>
  <c r="J7597" i="1"/>
  <c r="J7603" i="1"/>
  <c r="J7610" i="1"/>
  <c r="J7618" i="1"/>
  <c r="J7625" i="1"/>
  <c r="J7631" i="1"/>
  <c r="J7639" i="1"/>
  <c r="J7646" i="1"/>
  <c r="J7653" i="1"/>
  <c r="J7661" i="1"/>
  <c r="J7667" i="1"/>
  <c r="J7674" i="1"/>
  <c r="J7682" i="1"/>
  <c r="J7689" i="1"/>
  <c r="J7695" i="1"/>
  <c r="J7703" i="1"/>
  <c r="J7710" i="1"/>
  <c r="J7717" i="1"/>
  <c r="J7725" i="1"/>
  <c r="J7731" i="1"/>
  <c r="J7738" i="1"/>
  <c r="J7746" i="1"/>
  <c r="J7753" i="1"/>
  <c r="J7759" i="1"/>
  <c r="J7767" i="1"/>
  <c r="J7774" i="1"/>
  <c r="J7781" i="1"/>
  <c r="J7789" i="1"/>
  <c r="J7795" i="1"/>
  <c r="J7802" i="1"/>
  <c r="J7810" i="1"/>
  <c r="J7817" i="1"/>
  <c r="J7823" i="1"/>
  <c r="J7831" i="1"/>
  <c r="J7838" i="1"/>
  <c r="J7845" i="1"/>
  <c r="J7853" i="1"/>
  <c r="J7859" i="1"/>
  <c r="J7866" i="1"/>
  <c r="J7874" i="1"/>
  <c r="J7881" i="1"/>
  <c r="J7887" i="1"/>
  <c r="J7895" i="1"/>
  <c r="J7902" i="1"/>
  <c r="J7909" i="1"/>
  <c r="J7917" i="1"/>
  <c r="J7923" i="1"/>
  <c r="J7930" i="1"/>
  <c r="J7938" i="1"/>
  <c r="J7945" i="1"/>
  <c r="J7951" i="1"/>
  <c r="J7959" i="1"/>
  <c r="J7966" i="1"/>
  <c r="J7973" i="1"/>
  <c r="J7981" i="1"/>
  <c r="J7987" i="1"/>
  <c r="J7994" i="1"/>
  <c r="J8002" i="1"/>
  <c r="J8009" i="1"/>
  <c r="J8015" i="1"/>
  <c r="J8023" i="1"/>
  <c r="J8030" i="1"/>
  <c r="J8037" i="1"/>
  <c r="J8045" i="1"/>
  <c r="J8051" i="1"/>
  <c r="J8058" i="1"/>
  <c r="J8066" i="1"/>
  <c r="J8073" i="1"/>
  <c r="J8079" i="1"/>
  <c r="J8087" i="1"/>
  <c r="J8094" i="1"/>
  <c r="J8101" i="1"/>
  <c r="J8109" i="1"/>
  <c r="J8115" i="1"/>
  <c r="J8122" i="1"/>
  <c r="J8130" i="1"/>
  <c r="J8137" i="1"/>
  <c r="J8143" i="1"/>
  <c r="J8151" i="1"/>
  <c r="J8158" i="1"/>
  <c r="J8165" i="1"/>
  <c r="J8173" i="1"/>
  <c r="J8179" i="1"/>
  <c r="J8186" i="1"/>
  <c r="J8194" i="1"/>
  <c r="J8201" i="1"/>
  <c r="J8207" i="1"/>
  <c r="J8215" i="1"/>
  <c r="J8222" i="1"/>
  <c r="J8229" i="1"/>
  <c r="J8237" i="1"/>
  <c r="J8243" i="1"/>
  <c r="J8250" i="1"/>
  <c r="J8258" i="1"/>
  <c r="J8265" i="1"/>
  <c r="J8271" i="1"/>
  <c r="J8279" i="1"/>
  <c r="J8286" i="1"/>
  <c r="J8293" i="1"/>
  <c r="J8301" i="1"/>
  <c r="J8307" i="1"/>
  <c r="J8314" i="1"/>
  <c r="J8322" i="1"/>
  <c r="J8329" i="1"/>
  <c r="J8335" i="1"/>
  <c r="J8343" i="1"/>
  <c r="J8350" i="1"/>
  <c r="J8357" i="1"/>
  <c r="J8365" i="1"/>
  <c r="J8371" i="1"/>
  <c r="J8378" i="1"/>
  <c r="J8386" i="1"/>
  <c r="J8393" i="1"/>
  <c r="J8399" i="1"/>
  <c r="J8407" i="1"/>
  <c r="J8414" i="1"/>
  <c r="J8421" i="1"/>
  <c r="J8429" i="1"/>
  <c r="J8435" i="1"/>
  <c r="J8442" i="1"/>
  <c r="J8450" i="1"/>
  <c r="J8457" i="1"/>
  <c r="J8463" i="1"/>
  <c r="J8471" i="1"/>
  <c r="J8478" i="1"/>
  <c r="J8485" i="1"/>
  <c r="J8493" i="1"/>
  <c r="J8499" i="1"/>
  <c r="J8506" i="1"/>
  <c r="J8514" i="1"/>
  <c r="J8521" i="1"/>
  <c r="J8527" i="1"/>
  <c r="J8535" i="1"/>
  <c r="J8542" i="1"/>
  <c r="J8549" i="1"/>
  <c r="J8557" i="1"/>
  <c r="J8563" i="1"/>
  <c r="J8570" i="1"/>
  <c r="J8578" i="1"/>
  <c r="J8585" i="1"/>
  <c r="J8591" i="1"/>
  <c r="J8599" i="1"/>
  <c r="J8606" i="1"/>
  <c r="J8613" i="1"/>
  <c r="J8621" i="1"/>
  <c r="J8627" i="1"/>
  <c r="J8634" i="1"/>
  <c r="J8642" i="1"/>
  <c r="J8649" i="1"/>
  <c r="J8655" i="1"/>
  <c r="J8663" i="1"/>
  <c r="J8668" i="1"/>
  <c r="J8673" i="1"/>
  <c r="J8679" i="1"/>
  <c r="J8684" i="1"/>
  <c r="J8689" i="1"/>
  <c r="J8695" i="1"/>
  <c r="J8700" i="1"/>
  <c r="J8705" i="1"/>
  <c r="J8711" i="1"/>
  <c r="J8716" i="1"/>
  <c r="J8721" i="1"/>
  <c r="J8727" i="1"/>
  <c r="J8732" i="1"/>
  <c r="J8737" i="1"/>
  <c r="J8743" i="1"/>
  <c r="J8748" i="1"/>
  <c r="J8753" i="1"/>
  <c r="J8759" i="1"/>
  <c r="J8764" i="1"/>
  <c r="J8769" i="1"/>
  <c r="J8775" i="1"/>
  <c r="J10187" i="1"/>
  <c r="J10256" i="1"/>
  <c r="J10326" i="1"/>
  <c r="J10390" i="1"/>
  <c r="J10458" i="1"/>
  <c r="J10524" i="1"/>
  <c r="J10571" i="1"/>
  <c r="J10624" i="1"/>
  <c r="J10676" i="1"/>
  <c r="J10724" i="1"/>
  <c r="J10775" i="1"/>
  <c r="J10827" i="1"/>
  <c r="J10875" i="1"/>
  <c r="J10927" i="1"/>
  <c r="J10969" i="1"/>
  <c r="J11003" i="1"/>
  <c r="J6206" i="1"/>
  <c r="J6233" i="1"/>
  <c r="J6256" i="1"/>
  <c r="J6282" i="1"/>
  <c r="J6309" i="1"/>
  <c r="J6333" i="1"/>
  <c r="J6360" i="1"/>
  <c r="J6384" i="1"/>
  <c r="J6409" i="1"/>
  <c r="J6434" i="1"/>
  <c r="J6461" i="1"/>
  <c r="J6484" i="1"/>
  <c r="J6510" i="1"/>
  <c r="J6537" i="1"/>
  <c r="J6560" i="1"/>
  <c r="J6586" i="1"/>
  <c r="J6612" i="1"/>
  <c r="J6637" i="1"/>
  <c r="J6661" i="1"/>
  <c r="J6688" i="1"/>
  <c r="J6712" i="1"/>
  <c r="J6738" i="1"/>
  <c r="J6765" i="1"/>
  <c r="J6788" i="1"/>
  <c r="J6814" i="1"/>
  <c r="J6840" i="1"/>
  <c r="J6864" i="1"/>
  <c r="J6889" i="1"/>
  <c r="J6916" i="1"/>
  <c r="J6938" i="1"/>
  <c r="J6963" i="1"/>
  <c r="J6983" i="1"/>
  <c r="J7001" i="1"/>
  <c r="J7021" i="1"/>
  <c r="J7039" i="1"/>
  <c r="J7058" i="1"/>
  <c r="J7077" i="1"/>
  <c r="J7097" i="1"/>
  <c r="J7114" i="1"/>
  <c r="J7134" i="1"/>
  <c r="J7154" i="1"/>
  <c r="J7171" i="1"/>
  <c r="J7191" i="1"/>
  <c r="J7210" i="1"/>
  <c r="J7229" i="1"/>
  <c r="J7247" i="1"/>
  <c r="J7267" i="1"/>
  <c r="J7285" i="1"/>
  <c r="J7303" i="1"/>
  <c r="J7317" i="1"/>
  <c r="J7331" i="1"/>
  <c r="J7346" i="1"/>
  <c r="J7359" i="1"/>
  <c r="J7374" i="1"/>
  <c r="J7389" i="1"/>
  <c r="J7402" i="1"/>
  <c r="J7417" i="1"/>
  <c r="J7431" i="1"/>
  <c r="J7445" i="1"/>
  <c r="J7459" i="1"/>
  <c r="J7474" i="1"/>
  <c r="J7487" i="1"/>
  <c r="J7502" i="1"/>
  <c r="J7517" i="1"/>
  <c r="J7530" i="1"/>
  <c r="J7545" i="1"/>
  <c r="J7559" i="1"/>
  <c r="J7573" i="1"/>
  <c r="J7587" i="1"/>
  <c r="J7602" i="1"/>
  <c r="J7615" i="1"/>
  <c r="J7630" i="1"/>
  <c r="J7645" i="1"/>
  <c r="J7658" i="1"/>
  <c r="J7673" i="1"/>
  <c r="J7687" i="1"/>
  <c r="J7701" i="1"/>
  <c r="J7715" i="1"/>
  <c r="J7730" i="1"/>
  <c r="J7743" i="1"/>
  <c r="J7758" i="1"/>
  <c r="J7773" i="1"/>
  <c r="J7786" i="1"/>
  <c r="J7801" i="1"/>
  <c r="J7815" i="1"/>
  <c r="J7829" i="1"/>
  <c r="J7843" i="1"/>
  <c r="J7858" i="1"/>
  <c r="J7871" i="1"/>
  <c r="J7886" i="1"/>
  <c r="J7901" i="1"/>
  <c r="J7914" i="1"/>
  <c r="J7929" i="1"/>
  <c r="J7943" i="1"/>
  <c r="J7957" i="1"/>
  <c r="J7971" i="1"/>
  <c r="J7986" i="1"/>
  <c r="J7999" i="1"/>
  <c r="J8014" i="1"/>
  <c r="J8029" i="1"/>
  <c r="J8042" i="1"/>
  <c r="J8057" i="1"/>
  <c r="J8071" i="1"/>
  <c r="J8085" i="1"/>
  <c r="J8099" i="1"/>
  <c r="J8114" i="1"/>
  <c r="J8127" i="1"/>
  <c r="J8142" i="1"/>
  <c r="J8157" i="1"/>
  <c r="J8170" i="1"/>
  <c r="J8185" i="1"/>
  <c r="J8199" i="1"/>
  <c r="J8213" i="1"/>
  <c r="J8227" i="1"/>
  <c r="J8242" i="1"/>
  <c r="J8255" i="1"/>
  <c r="J8270" i="1"/>
  <c r="J8285" i="1"/>
  <c r="J8298" i="1"/>
  <c r="J8313" i="1"/>
  <c r="J8327" i="1"/>
  <c r="J8341" i="1"/>
  <c r="J8355" i="1"/>
  <c r="J8370" i="1"/>
  <c r="J8381" i="1"/>
  <c r="J8389" i="1"/>
  <c r="J8398" i="1"/>
  <c r="J8409" i="1"/>
  <c r="J8418" i="1"/>
  <c r="J8426" i="1"/>
  <c r="J8437" i="1"/>
  <c r="J8446" i="1"/>
  <c r="J8455" i="1"/>
  <c r="J8466" i="1"/>
  <c r="J8474" i="1"/>
  <c r="J8483" i="1"/>
  <c r="J8494" i="1"/>
  <c r="J8503" i="1"/>
  <c r="J8511" i="1"/>
  <c r="J8522" i="1"/>
  <c r="J8531" i="1"/>
  <c r="J8541" i="1"/>
  <c r="J8551" i="1"/>
  <c r="J8559" i="1"/>
  <c r="J8569" i="1"/>
  <c r="J8579" i="1"/>
  <c r="J8589" i="1"/>
  <c r="J8597" i="1"/>
  <c r="J8607" i="1"/>
  <c r="J8617" i="1"/>
  <c r="J8626" i="1"/>
  <c r="J8637" i="1"/>
  <c r="J8645" i="1"/>
  <c r="J8654" i="1"/>
  <c r="J8664" i="1"/>
  <c r="J8671" i="1"/>
  <c r="J8677" i="1"/>
  <c r="J8685" i="1"/>
  <c r="J8692" i="1"/>
  <c r="J8699" i="1"/>
  <c r="J8707" i="1"/>
  <c r="J8713" i="1"/>
  <c r="J8720" i="1"/>
  <c r="J8728" i="1"/>
  <c r="J8735" i="1"/>
  <c r="J8741" i="1"/>
  <c r="J8749" i="1"/>
  <c r="J8756" i="1"/>
  <c r="J8763" i="1"/>
  <c r="J8771" i="1"/>
  <c r="J8777" i="1"/>
  <c r="J8783" i="1"/>
  <c r="J8788" i="1"/>
  <c r="J8793" i="1"/>
  <c r="J8799" i="1"/>
  <c r="J8804" i="1"/>
  <c r="J8809" i="1"/>
  <c r="J8815" i="1"/>
  <c r="J8820" i="1"/>
  <c r="J8825" i="1"/>
  <c r="J8831" i="1"/>
  <c r="J8836" i="1"/>
  <c r="J8841" i="1"/>
  <c r="J8847" i="1"/>
  <c r="J8852" i="1"/>
  <c r="J8857" i="1"/>
  <c r="J8863" i="1"/>
  <c r="J8868" i="1"/>
  <c r="J8873" i="1"/>
  <c r="J8879" i="1"/>
  <c r="J8884" i="1"/>
  <c r="J8889" i="1"/>
  <c r="J8895" i="1"/>
  <c r="J8900" i="1"/>
  <c r="J8905" i="1"/>
  <c r="J8911" i="1"/>
  <c r="J8916" i="1"/>
  <c r="J8921" i="1"/>
  <c r="J8927" i="1"/>
  <c r="J8932" i="1"/>
  <c r="J8937" i="1"/>
  <c r="J8943" i="1"/>
  <c r="J8948" i="1"/>
  <c r="J8953" i="1"/>
  <c r="J8959" i="1"/>
  <c r="J8964" i="1"/>
  <c r="J8969" i="1"/>
  <c r="J8975" i="1"/>
  <c r="J8980" i="1"/>
  <c r="J8985" i="1"/>
  <c r="J8991" i="1"/>
  <c r="J8996" i="1"/>
  <c r="J9001" i="1"/>
  <c r="J9007" i="1"/>
  <c r="J9012" i="1"/>
  <c r="J9017" i="1"/>
  <c r="J9023" i="1"/>
  <c r="J9028" i="1"/>
  <c r="J9033" i="1"/>
  <c r="J9039" i="1"/>
  <c r="J9044" i="1"/>
  <c r="J9049" i="1"/>
  <c r="J9055" i="1"/>
  <c r="J9060" i="1"/>
  <c r="J9065" i="1"/>
  <c r="J9071" i="1"/>
  <c r="J9076" i="1"/>
  <c r="J9081" i="1"/>
  <c r="J9087" i="1"/>
  <c r="J9092" i="1"/>
  <c r="J9097" i="1"/>
  <c r="J9103" i="1"/>
  <c r="J9108" i="1"/>
  <c r="J9113" i="1"/>
  <c r="J9119" i="1"/>
  <c r="J9124" i="1"/>
  <c r="J9129" i="1"/>
  <c r="J9135" i="1"/>
  <c r="J9140" i="1"/>
  <c r="J9145" i="1"/>
  <c r="J9151" i="1"/>
  <c r="J9156" i="1"/>
  <c r="J9161" i="1"/>
  <c r="J9167" i="1"/>
  <c r="J9172" i="1"/>
  <c r="J9177" i="1"/>
  <c r="J9183" i="1"/>
  <c r="J9188" i="1"/>
  <c r="J9193" i="1"/>
  <c r="J9199" i="1"/>
  <c r="J9204" i="1"/>
  <c r="J9209" i="1"/>
  <c r="J9215" i="1"/>
  <c r="J9220" i="1"/>
  <c r="J9225" i="1"/>
  <c r="J9231" i="1"/>
  <c r="J9236" i="1"/>
  <c r="J9241" i="1"/>
  <c r="J9247" i="1"/>
  <c r="J9252" i="1"/>
  <c r="J9257" i="1"/>
  <c r="J9263" i="1"/>
  <c r="J9268" i="1"/>
  <c r="J9273" i="1"/>
  <c r="J9279" i="1"/>
  <c r="J9284" i="1"/>
  <c r="J9289" i="1"/>
  <c r="J9295" i="1"/>
  <c r="J9300" i="1"/>
  <c r="J9305" i="1"/>
  <c r="J9311" i="1"/>
  <c r="J9316" i="1"/>
  <c r="J9321" i="1"/>
  <c r="J9327" i="1"/>
  <c r="J9332" i="1"/>
  <c r="J9337" i="1"/>
  <c r="J9343" i="1"/>
  <c r="J9348" i="1"/>
  <c r="J9353" i="1"/>
  <c r="J9359" i="1"/>
  <c r="J9364" i="1"/>
  <c r="J9369" i="1"/>
  <c r="J9375" i="1"/>
  <c r="J9380" i="1"/>
  <c r="J9385" i="1"/>
  <c r="J9391" i="1"/>
  <c r="J9396" i="1"/>
  <c r="J9401" i="1"/>
  <c r="J9407" i="1"/>
  <c r="J9412" i="1"/>
  <c r="J9417" i="1"/>
  <c r="J9423" i="1"/>
  <c r="J9428" i="1"/>
  <c r="J9433" i="1"/>
  <c r="J9439" i="1"/>
  <c r="J9444" i="1"/>
  <c r="J9449" i="1"/>
  <c r="J9455" i="1"/>
  <c r="J9460" i="1"/>
  <c r="J9465" i="1"/>
  <c r="J9471" i="1"/>
  <c r="J9476" i="1"/>
  <c r="J9481" i="1"/>
  <c r="J9487" i="1"/>
  <c r="J9492" i="1"/>
  <c r="J9497" i="1"/>
  <c r="J9503" i="1"/>
  <c r="J9508" i="1"/>
  <c r="J9513" i="1"/>
  <c r="J9519" i="1"/>
  <c r="J9524" i="1"/>
  <c r="J9529" i="1"/>
  <c r="J9535" i="1"/>
  <c r="J9540" i="1"/>
  <c r="J9545" i="1"/>
  <c r="J9551" i="1"/>
  <c r="J9556" i="1"/>
  <c r="J9561" i="1"/>
  <c r="J9567" i="1"/>
  <c r="J9572" i="1"/>
  <c r="J9577" i="1"/>
  <c r="J9583" i="1"/>
  <c r="J9588" i="1"/>
  <c r="J9593" i="1"/>
  <c r="J9599" i="1"/>
  <c r="J9604" i="1"/>
  <c r="J9609" i="1"/>
  <c r="J9615" i="1"/>
  <c r="J9620" i="1"/>
  <c r="J9625" i="1"/>
  <c r="J9631" i="1"/>
  <c r="J9636" i="1"/>
  <c r="J9641" i="1"/>
  <c r="J9647" i="1"/>
  <c r="J9652" i="1"/>
  <c r="J9657" i="1"/>
  <c r="J9663" i="1"/>
  <c r="J9668" i="1"/>
  <c r="J9673" i="1"/>
  <c r="J9679" i="1"/>
  <c r="J9684" i="1"/>
  <c r="J9689" i="1"/>
  <c r="J9695" i="1"/>
  <c r="J9700" i="1"/>
  <c r="J9705" i="1"/>
  <c r="J9711" i="1"/>
  <c r="J9716" i="1"/>
  <c r="J9721" i="1"/>
  <c r="J9727" i="1"/>
  <c r="J9732" i="1"/>
  <c r="J9737" i="1"/>
  <c r="J9743" i="1"/>
  <c r="J9748" i="1"/>
  <c r="J9753" i="1"/>
  <c r="J9759" i="1"/>
  <c r="J9764" i="1"/>
  <c r="J9769" i="1"/>
  <c r="J9775" i="1"/>
  <c r="J9780" i="1"/>
  <c r="J9785" i="1"/>
  <c r="J9791" i="1"/>
  <c r="J9796" i="1"/>
  <c r="J9801" i="1"/>
  <c r="J9807" i="1"/>
  <c r="J9812" i="1"/>
  <c r="J9817" i="1"/>
  <c r="J9823" i="1"/>
  <c r="J9828" i="1"/>
  <c r="J9833" i="1"/>
  <c r="J9839" i="1"/>
  <c r="J9844" i="1"/>
  <c r="J9849" i="1"/>
  <c r="J9855" i="1"/>
  <c r="J9860" i="1"/>
  <c r="J9865" i="1"/>
  <c r="J9871" i="1"/>
  <c r="J9876" i="1"/>
  <c r="J9881" i="1"/>
  <c r="J9887" i="1"/>
  <c r="J9892" i="1"/>
  <c r="J9897" i="1"/>
  <c r="J9903" i="1"/>
  <c r="J9908" i="1"/>
  <c r="J9913" i="1"/>
  <c r="J9919" i="1"/>
  <c r="J9924" i="1"/>
  <c r="J9929" i="1"/>
  <c r="J9935" i="1"/>
  <c r="J9940" i="1"/>
  <c r="J9945" i="1"/>
  <c r="J9951" i="1"/>
  <c r="J9956" i="1"/>
  <c r="J9961" i="1"/>
  <c r="J9967" i="1"/>
  <c r="J9972" i="1"/>
  <c r="J9977" i="1"/>
  <c r="J9983" i="1"/>
  <c r="J9988" i="1"/>
  <c r="J9993" i="1"/>
  <c r="J9999" i="1"/>
  <c r="J10004" i="1"/>
  <c r="J10009" i="1"/>
  <c r="J10015" i="1"/>
  <c r="J10020" i="1"/>
  <c r="J10025" i="1"/>
  <c r="J10031" i="1"/>
  <c r="J10036" i="1"/>
  <c r="J10041" i="1"/>
  <c r="J10047" i="1"/>
  <c r="J10052" i="1"/>
  <c r="J10057" i="1"/>
  <c r="J10063" i="1"/>
  <c r="J10068" i="1"/>
  <c r="J10073" i="1"/>
  <c r="J10079" i="1"/>
  <c r="J10084" i="1"/>
  <c r="J10089" i="1"/>
  <c r="J10095" i="1"/>
  <c r="J10100" i="1"/>
  <c r="J10105" i="1"/>
  <c r="J10111" i="1"/>
  <c r="J10116" i="1"/>
  <c r="J10121" i="1"/>
  <c r="J10127" i="1"/>
  <c r="J10132" i="1"/>
  <c r="J10137" i="1"/>
  <c r="J10143" i="1"/>
  <c r="J10148" i="1"/>
  <c r="J10153" i="1"/>
  <c r="J10159" i="1"/>
  <c r="J10164" i="1"/>
  <c r="J10169" i="1"/>
  <c r="J10533" i="1"/>
  <c r="J10789" i="1"/>
  <c r="J10889" i="1"/>
  <c r="J6181" i="1"/>
  <c r="J6238" i="1"/>
  <c r="J6290" i="1"/>
  <c r="J6366" i="1"/>
  <c r="J6416" i="1"/>
  <c r="J6466" i="1"/>
  <c r="J6517" i="1"/>
  <c r="J6594" i="1"/>
  <c r="J6644" i="1"/>
  <c r="J6693" i="1"/>
  <c r="J6745" i="1"/>
  <c r="J6794" i="1"/>
  <c r="J6845" i="1"/>
  <c r="J6896" i="1"/>
  <c r="J6946" i="1"/>
  <c r="J6986" i="1"/>
  <c r="J7026" i="1"/>
  <c r="J7082" i="1"/>
  <c r="J7119" i="1"/>
  <c r="J7177" i="1"/>
  <c r="J7214" i="1"/>
  <c r="J7253" i="1"/>
  <c r="J7290" i="1"/>
  <c r="J7321" i="1"/>
  <c r="J7363" i="1"/>
  <c r="J7391" i="1"/>
  <c r="J7421" i="1"/>
  <c r="J7449" i="1"/>
  <c r="J7491" i="1"/>
  <c r="J7519" i="1"/>
  <c r="J7549" i="1"/>
  <c r="J7591" i="1"/>
  <c r="J7619" i="1"/>
  <c r="J7647" i="1"/>
  <c r="J7677" i="1"/>
  <c r="J7705" i="1"/>
  <c r="J7733" i="1"/>
  <c r="J7762" i="1"/>
  <c r="J7805" i="1"/>
  <c r="J7833" i="1"/>
  <c r="J7861" i="1"/>
  <c r="J7903" i="1"/>
  <c r="J7933" i="1"/>
  <c r="J7961" i="1"/>
  <c r="J7989" i="1"/>
  <c r="J8031" i="1"/>
  <c r="J8061" i="1"/>
  <c r="J8089" i="1"/>
  <c r="J8117" i="1"/>
  <c r="J8146" i="1"/>
  <c r="J8174" i="1"/>
  <c r="J8202" i="1"/>
  <c r="J8231" i="1"/>
  <c r="J8259" i="1"/>
  <c r="J8287" i="1"/>
  <c r="J8317" i="1"/>
  <c r="J8359" i="1"/>
  <c r="J8382" i="1"/>
  <c r="J8402" i="1"/>
  <c r="J8419" i="1"/>
  <c r="J8439" i="1"/>
  <c r="J8467" i="1"/>
  <c r="J10207" i="1"/>
  <c r="J10276" i="1"/>
  <c r="J10340" i="1"/>
  <c r="J10407" i="1"/>
  <c r="J10476" i="1"/>
  <c r="J10585" i="1"/>
  <c r="J10639" i="1"/>
  <c r="J10684" i="1"/>
  <c r="J10737" i="1"/>
  <c r="J10837" i="1"/>
  <c r="J10939" i="1"/>
  <c r="J10975" i="1"/>
  <c r="J6213" i="1"/>
  <c r="J6264" i="1"/>
  <c r="J6313" i="1"/>
  <c r="J6340" i="1"/>
  <c r="J6389" i="1"/>
  <c r="J6441" i="1"/>
  <c r="J6490" i="1"/>
  <c r="J6541" i="1"/>
  <c r="J6568" i="1"/>
  <c r="J6617" i="1"/>
  <c r="J6669" i="1"/>
  <c r="J6718" i="1"/>
  <c r="J6768" i="1"/>
  <c r="J6821" i="1"/>
  <c r="J6872" i="1"/>
  <c r="J6921" i="1"/>
  <c r="J6969" i="1"/>
  <c r="J7006" i="1"/>
  <c r="J7043" i="1"/>
  <c r="J7063" i="1"/>
  <c r="J7101" i="1"/>
  <c r="J7139" i="1"/>
  <c r="J7157" i="1"/>
  <c r="J7197" i="1"/>
  <c r="J7234" i="1"/>
  <c r="J7271" i="1"/>
  <c r="J7306" i="1"/>
  <c r="J7335" i="1"/>
  <c r="J7349" i="1"/>
  <c r="J7378" i="1"/>
  <c r="J7406" i="1"/>
  <c r="J7434" i="1"/>
  <c r="J7463" i="1"/>
  <c r="J7477" i="1"/>
  <c r="J7506" i="1"/>
  <c r="J7534" i="1"/>
  <c r="J7562" i="1"/>
  <c r="J7577" i="1"/>
  <c r="J7605" i="1"/>
  <c r="J7634" i="1"/>
  <c r="J7662" i="1"/>
  <c r="J7690" i="1"/>
  <c r="J7719" i="1"/>
  <c r="J7747" i="1"/>
  <c r="J7775" i="1"/>
  <c r="J7790" i="1"/>
  <c r="J7818" i="1"/>
  <c r="J7847" i="1"/>
  <c r="J7875" i="1"/>
  <c r="J7890" i="1"/>
  <c r="J7918" i="1"/>
  <c r="J7946" i="1"/>
  <c r="J7975" i="1"/>
  <c r="J8003" i="1"/>
  <c r="J8018" i="1"/>
  <c r="J8046" i="1"/>
  <c r="J8074" i="1"/>
  <c r="J8103" i="1"/>
  <c r="J8131" i="1"/>
  <c r="J8159" i="1"/>
  <c r="J8189" i="1"/>
  <c r="J8217" i="1"/>
  <c r="J8245" i="1"/>
  <c r="J8274" i="1"/>
  <c r="J8302" i="1"/>
  <c r="J8330" i="1"/>
  <c r="J8345" i="1"/>
  <c r="J8373" i="1"/>
  <c r="J8391" i="1"/>
  <c r="J8410" i="1"/>
  <c r="J8430" i="1"/>
  <c r="J8447" i="1"/>
  <c r="J8458" i="1"/>
  <c r="J10226" i="1"/>
  <c r="J10287" i="1"/>
  <c r="J10358" i="1"/>
  <c r="J10427" i="1"/>
  <c r="J10491" i="1"/>
  <c r="J10548" i="1"/>
  <c r="J10599" i="1"/>
  <c r="J10647" i="1"/>
  <c r="J10699" i="1"/>
  <c r="J10752" i="1"/>
  <c r="J10799" i="1"/>
  <c r="J10852" i="1"/>
  <c r="J10903" i="1"/>
  <c r="J10947" i="1"/>
  <c r="J10986" i="1"/>
  <c r="J6192" i="1"/>
  <c r="J6218" i="1"/>
  <c r="J6245" i="1"/>
  <c r="J6270" i="1"/>
  <c r="J6296" i="1"/>
  <c r="J6320" i="1"/>
  <c r="J6346" i="1"/>
  <c r="J6370" i="1"/>
  <c r="J6397" i="1"/>
  <c r="J6424" i="1"/>
  <c r="J6446" i="1"/>
  <c r="J6473" i="1"/>
  <c r="J6498" i="1"/>
  <c r="J6522" i="1"/>
  <c r="J6548" i="1"/>
  <c r="J6574" i="1"/>
  <c r="J6597" i="1"/>
  <c r="J6624" i="1"/>
  <c r="J6650" i="1"/>
  <c r="J6674" i="1"/>
  <c r="J6701" i="1"/>
  <c r="J6725" i="1"/>
  <c r="J6750" i="1"/>
  <c r="J6776" i="1"/>
  <c r="J6802" i="1"/>
  <c r="J6825" i="1"/>
  <c r="J6852" i="1"/>
  <c r="J6878" i="1"/>
  <c r="J6901" i="1"/>
  <c r="J6928" i="1"/>
  <c r="J6953" i="1"/>
  <c r="J6973" i="1"/>
  <c r="J6991" i="1"/>
  <c r="J7011" i="1"/>
  <c r="J7029" i="1"/>
  <c r="J7049" i="1"/>
  <c r="J7069" i="1"/>
  <c r="J7086" i="1"/>
  <c r="J7106" i="1"/>
  <c r="J7125" i="1"/>
  <c r="J7143" i="1"/>
  <c r="J7162" i="1"/>
  <c r="J7182" i="1"/>
  <c r="J7199" i="1"/>
  <c r="J7219" i="1"/>
  <c r="J7239" i="1"/>
  <c r="J7257" i="1"/>
  <c r="J7277" i="1"/>
  <c r="J7295" i="1"/>
  <c r="J7310" i="1"/>
  <c r="J7325" i="1"/>
  <c r="J7338" i="1"/>
  <c r="J7353" i="1"/>
  <c r="J7367" i="1"/>
  <c r="J7381" i="1"/>
  <c r="J7395" i="1"/>
  <c r="J7410" i="1"/>
  <c r="J7423" i="1"/>
  <c r="J7438" i="1"/>
  <c r="J7453" i="1"/>
  <c r="J7466" i="1"/>
  <c r="J7481" i="1"/>
  <c r="J7495" i="1"/>
  <c r="J7509" i="1"/>
  <c r="J7523" i="1"/>
  <c r="J7538" i="1"/>
  <c r="J7551" i="1"/>
  <c r="J7566" i="1"/>
  <c r="J7581" i="1"/>
  <c r="J7594" i="1"/>
  <c r="J7609" i="1"/>
  <c r="J7623" i="1"/>
  <c r="J7637" i="1"/>
  <c r="J7651" i="1"/>
  <c r="J7666" i="1"/>
  <c r="J7679" i="1"/>
  <c r="J7694" i="1"/>
  <c r="J7709" i="1"/>
  <c r="J7722" i="1"/>
  <c r="J7737" i="1"/>
  <c r="J7751" i="1"/>
  <c r="J7765" i="1"/>
  <c r="J7779" i="1"/>
  <c r="J7794" i="1"/>
  <c r="J7807" i="1"/>
  <c r="J7822" i="1"/>
  <c r="J7837" i="1"/>
  <c r="J7850" i="1"/>
  <c r="J7865" i="1"/>
  <c r="J7879" i="1"/>
  <c r="J7893" i="1"/>
  <c r="J7907" i="1"/>
  <c r="J7922" i="1"/>
  <c r="J7935" i="1"/>
  <c r="J7950" i="1"/>
  <c r="J7965" i="1"/>
  <c r="J7978" i="1"/>
  <c r="J7993" i="1"/>
  <c r="J8007" i="1"/>
  <c r="J8021" i="1"/>
  <c r="J8035" i="1"/>
  <c r="J8050" i="1"/>
  <c r="J8063" i="1"/>
  <c r="J8078" i="1"/>
  <c r="J8093" i="1"/>
  <c r="J8106" i="1"/>
  <c r="J8121" i="1"/>
  <c r="J8135" i="1"/>
  <c r="J8149" i="1"/>
  <c r="J8163" i="1"/>
  <c r="J8178" i="1"/>
  <c r="J8191" i="1"/>
  <c r="J8206" i="1"/>
  <c r="J8221" i="1"/>
  <c r="J8234" i="1"/>
  <c r="J8249" i="1"/>
  <c r="J8263" i="1"/>
  <c r="J8277" i="1"/>
  <c r="J8291" i="1"/>
  <c r="J8306" i="1"/>
  <c r="J8319" i="1"/>
  <c r="J8334" i="1"/>
  <c r="J8349" i="1"/>
  <c r="J8362" i="1"/>
  <c r="J8375" i="1"/>
  <c r="J8383" i="1"/>
  <c r="J8394" i="1"/>
  <c r="J8403" i="1"/>
  <c r="J8413" i="1"/>
  <c r="J8423" i="1"/>
  <c r="J8431" i="1"/>
  <c r="J8441" i="1"/>
  <c r="J8451" i="1"/>
  <c r="J8461" i="1"/>
  <c r="J8469" i="1"/>
  <c r="J8479" i="1"/>
  <c r="J8489" i="1"/>
  <c r="J8498" i="1"/>
  <c r="J8509" i="1"/>
  <c r="J8517" i="1"/>
  <c r="J8526" i="1"/>
  <c r="J8537" i="1"/>
  <c r="J8546" i="1"/>
  <c r="J8554" i="1"/>
  <c r="J8565" i="1"/>
  <c r="J8574" i="1"/>
  <c r="J8583" i="1"/>
  <c r="J8594" i="1"/>
  <c r="J8602" i="1"/>
  <c r="J8611" i="1"/>
  <c r="J8622" i="1"/>
  <c r="J8631" i="1"/>
  <c r="J8639" i="1"/>
  <c r="J8650" i="1"/>
  <c r="J8659" i="1"/>
  <c r="J8667" i="1"/>
  <c r="J8675" i="1"/>
  <c r="J8681" i="1"/>
  <c r="J8688" i="1"/>
  <c r="J8696" i="1"/>
  <c r="J8703" i="1"/>
  <c r="J8709" i="1"/>
  <c r="J8717" i="1"/>
  <c r="J8724" i="1"/>
  <c r="J8731" i="1"/>
  <c r="J8739" i="1"/>
  <c r="J8745" i="1"/>
  <c r="J8752" i="1"/>
  <c r="J8760" i="1"/>
  <c r="J8767" i="1"/>
  <c r="J8773" i="1"/>
  <c r="J8780" i="1"/>
  <c r="J8785" i="1"/>
  <c r="J8791" i="1"/>
  <c r="J8796" i="1"/>
  <c r="J8801" i="1"/>
  <c r="J8807" i="1"/>
  <c r="J8812" i="1"/>
  <c r="J8817" i="1"/>
  <c r="J8823" i="1"/>
  <c r="J8828" i="1"/>
  <c r="J8833" i="1"/>
  <c r="J8839" i="1"/>
  <c r="J8844" i="1"/>
  <c r="J8849" i="1"/>
  <c r="J8855" i="1"/>
  <c r="J8860" i="1"/>
  <c r="J8865" i="1"/>
  <c r="J8871" i="1"/>
  <c r="J8876" i="1"/>
  <c r="J8881" i="1"/>
  <c r="J8887" i="1"/>
  <c r="J8892" i="1"/>
  <c r="J8897" i="1"/>
  <c r="J8903" i="1"/>
  <c r="J8908" i="1"/>
  <c r="J8913" i="1"/>
  <c r="J8919" i="1"/>
  <c r="J8924" i="1"/>
  <c r="J8929" i="1"/>
  <c r="J8935" i="1"/>
  <c r="J8940" i="1"/>
  <c r="J8945" i="1"/>
  <c r="J8951" i="1"/>
  <c r="J8956" i="1"/>
  <c r="J8961" i="1"/>
  <c r="J8967" i="1"/>
  <c r="J8972" i="1"/>
  <c r="J8977" i="1"/>
  <c r="J8983" i="1"/>
  <c r="J8988" i="1"/>
  <c r="J8993" i="1"/>
  <c r="J8999" i="1"/>
  <c r="J9004" i="1"/>
  <c r="J9009" i="1"/>
  <c r="J9015" i="1"/>
  <c r="J9020" i="1"/>
  <c r="J9025" i="1"/>
  <c r="J9031" i="1"/>
  <c r="J9036" i="1"/>
  <c r="J9041" i="1"/>
  <c r="J9047" i="1"/>
  <c r="J9052" i="1"/>
  <c r="J9057" i="1"/>
  <c r="J9063" i="1"/>
  <c r="J9068" i="1"/>
  <c r="J9073" i="1"/>
  <c r="J9079" i="1"/>
  <c r="J9084" i="1"/>
  <c r="J9089" i="1"/>
  <c r="J9095" i="1"/>
  <c r="J9100" i="1"/>
  <c r="J9105" i="1"/>
  <c r="J9111" i="1"/>
  <c r="J9116" i="1"/>
  <c r="J9121" i="1"/>
  <c r="J9127" i="1"/>
  <c r="J9132" i="1"/>
  <c r="J9137" i="1"/>
  <c r="J9143" i="1"/>
  <c r="J9148" i="1"/>
  <c r="J9153" i="1"/>
  <c r="J9159" i="1"/>
  <c r="J9164" i="1"/>
  <c r="J9169" i="1"/>
  <c r="J9175" i="1"/>
  <c r="J9180" i="1"/>
  <c r="J9185" i="1"/>
  <c r="J9191" i="1"/>
  <c r="J9196" i="1"/>
  <c r="J9201" i="1"/>
  <c r="J9207" i="1"/>
  <c r="J9212" i="1"/>
  <c r="J9217" i="1"/>
  <c r="J9223" i="1"/>
  <c r="J9228" i="1"/>
  <c r="J9233" i="1"/>
  <c r="J9239" i="1"/>
  <c r="J9244" i="1"/>
  <c r="J9249" i="1"/>
  <c r="J9255" i="1"/>
  <c r="J9260" i="1"/>
  <c r="J9265" i="1"/>
  <c r="J9271" i="1"/>
  <c r="J9276" i="1"/>
  <c r="J9281" i="1"/>
  <c r="J9287" i="1"/>
  <c r="J9292" i="1"/>
  <c r="J9297" i="1"/>
  <c r="J9303" i="1"/>
  <c r="J9308" i="1"/>
  <c r="J9313" i="1"/>
  <c r="J9319" i="1"/>
  <c r="J9324" i="1"/>
  <c r="J9329" i="1"/>
  <c r="J9335" i="1"/>
  <c r="J9340" i="1"/>
  <c r="J9345" i="1"/>
  <c r="J9351" i="1"/>
  <c r="J9356" i="1"/>
  <c r="J9361" i="1"/>
  <c r="J9367" i="1"/>
  <c r="J9372" i="1"/>
  <c r="J9377" i="1"/>
  <c r="J9383" i="1"/>
  <c r="J9388" i="1"/>
  <c r="J9393" i="1"/>
  <c r="J9399" i="1"/>
  <c r="J9404" i="1"/>
  <c r="J9409" i="1"/>
  <c r="J9415" i="1"/>
  <c r="J9420" i="1"/>
  <c r="J9425" i="1"/>
  <c r="J9431" i="1"/>
  <c r="J9436" i="1"/>
  <c r="J9441" i="1"/>
  <c r="J9447" i="1"/>
  <c r="J9452" i="1"/>
  <c r="J9457" i="1"/>
  <c r="J9463" i="1"/>
  <c r="J9468" i="1"/>
  <c r="J9473" i="1"/>
  <c r="J9479" i="1"/>
  <c r="J9484" i="1"/>
  <c r="J9489" i="1"/>
  <c r="J9495" i="1"/>
  <c r="J9500" i="1"/>
  <c r="J9505" i="1"/>
  <c r="J9511" i="1"/>
  <c r="J9516" i="1"/>
  <c r="J9521" i="1"/>
  <c r="J9527" i="1"/>
  <c r="J9532" i="1"/>
  <c r="J9537" i="1"/>
  <c r="J9543" i="1"/>
  <c r="J9548" i="1"/>
  <c r="J9553" i="1"/>
  <c r="J9559" i="1"/>
  <c r="J9564" i="1"/>
  <c r="J9569" i="1"/>
  <c r="J9575" i="1"/>
  <c r="J9580" i="1"/>
  <c r="J9585" i="1"/>
  <c r="J9591" i="1"/>
  <c r="J9596" i="1"/>
  <c r="J9601" i="1"/>
  <c r="J9607" i="1"/>
  <c r="J9612" i="1"/>
  <c r="J9617" i="1"/>
  <c r="J9623" i="1"/>
  <c r="J9628" i="1"/>
  <c r="J9633" i="1"/>
  <c r="J9639" i="1"/>
  <c r="J9644" i="1"/>
  <c r="J9649" i="1"/>
  <c r="J9655" i="1"/>
  <c r="J9660" i="1"/>
  <c r="J9665" i="1"/>
  <c r="J9671" i="1"/>
  <c r="J9676" i="1"/>
  <c r="J9681" i="1"/>
  <c r="J9687" i="1"/>
  <c r="J9692" i="1"/>
  <c r="J9697" i="1"/>
  <c r="J9703" i="1"/>
  <c r="J9708" i="1"/>
  <c r="J9713" i="1"/>
  <c r="J9719" i="1"/>
  <c r="J9724" i="1"/>
  <c r="J9729" i="1"/>
  <c r="J9735" i="1"/>
  <c r="J9740" i="1"/>
  <c r="J9745" i="1"/>
  <c r="J9751" i="1"/>
  <c r="J9756" i="1"/>
  <c r="J9761" i="1"/>
  <c r="J9767" i="1"/>
  <c r="J9772" i="1"/>
  <c r="J9777" i="1"/>
  <c r="J9783" i="1"/>
  <c r="J9788" i="1"/>
  <c r="J9793" i="1"/>
  <c r="J9799" i="1"/>
  <c r="J9804" i="1"/>
  <c r="J9809" i="1"/>
  <c r="J9815" i="1"/>
  <c r="J9820" i="1"/>
  <c r="J9825" i="1"/>
  <c r="J9831" i="1"/>
  <c r="J9836" i="1"/>
  <c r="J9841" i="1"/>
  <c r="J9847" i="1"/>
  <c r="J9852" i="1"/>
  <c r="J9857" i="1"/>
  <c r="J9863" i="1"/>
  <c r="J9868" i="1"/>
  <c r="J9873" i="1"/>
  <c r="J9879" i="1"/>
  <c r="J9884" i="1"/>
  <c r="J9889" i="1"/>
  <c r="J9895" i="1"/>
  <c r="J9900" i="1"/>
  <c r="J9905" i="1"/>
  <c r="J9911" i="1"/>
  <c r="J9916" i="1"/>
  <c r="J9921" i="1"/>
  <c r="J9927" i="1"/>
  <c r="J9932" i="1"/>
  <c r="J9937" i="1"/>
  <c r="J9943" i="1"/>
  <c r="J9948" i="1"/>
  <c r="J9953" i="1"/>
  <c r="J9959" i="1"/>
  <c r="J9964" i="1"/>
  <c r="J9969" i="1"/>
  <c r="J9975" i="1"/>
  <c r="J9980" i="1"/>
  <c r="J9985" i="1"/>
  <c r="J9991" i="1"/>
  <c r="J9996" i="1"/>
  <c r="J10001" i="1"/>
  <c r="J10007" i="1"/>
  <c r="J10012" i="1"/>
  <c r="J10017" i="1"/>
  <c r="J10023" i="1"/>
  <c r="J10028" i="1"/>
  <c r="J10033" i="1"/>
  <c r="J10039" i="1"/>
  <c r="J10044" i="1"/>
  <c r="J10049" i="1"/>
  <c r="J10055" i="1"/>
  <c r="J10060" i="1"/>
  <c r="J10065" i="1"/>
  <c r="J10071" i="1"/>
  <c r="J10076" i="1"/>
  <c r="J10081" i="1"/>
  <c r="J10087" i="1"/>
  <c r="J10092" i="1"/>
  <c r="J10097" i="1"/>
  <c r="J10103" i="1"/>
  <c r="J10108" i="1"/>
  <c r="J10113" i="1"/>
  <c r="J10119" i="1"/>
  <c r="J10124" i="1"/>
  <c r="J10129" i="1"/>
  <c r="J10135" i="1"/>
  <c r="J10140" i="1"/>
  <c r="J10145" i="1"/>
  <c r="J10151" i="1"/>
  <c r="J10156" i="1"/>
  <c r="J10161" i="1"/>
  <c r="J10167" i="1"/>
  <c r="J10236" i="1"/>
  <c r="J10511" i="1"/>
  <c r="J10713" i="1"/>
  <c r="J10912" i="1"/>
  <c r="J6226" i="1"/>
  <c r="J6328" i="1"/>
  <c r="J6426" i="1"/>
  <c r="J6530" i="1"/>
  <c r="J6632" i="1"/>
  <c r="J6730" i="1"/>
  <c r="J6832" i="1"/>
  <c r="J6936" i="1"/>
  <c r="J7015" i="1"/>
  <c r="J7091" i="1"/>
  <c r="J7167" i="1"/>
  <c r="J7242" i="1"/>
  <c r="J7314" i="1"/>
  <c r="J7370" i="1"/>
  <c r="J7427" i="1"/>
  <c r="J7485" i="1"/>
  <c r="J7541" i="1"/>
  <c r="J7598" i="1"/>
  <c r="J7655" i="1"/>
  <c r="J7711" i="1"/>
  <c r="J7769" i="1"/>
  <c r="J7826" i="1"/>
  <c r="J7882" i="1"/>
  <c r="J7939" i="1"/>
  <c r="J7997" i="1"/>
  <c r="J8053" i="1"/>
  <c r="J8110" i="1"/>
  <c r="J8167" i="1"/>
  <c r="J8223" i="1"/>
  <c r="J8281" i="1"/>
  <c r="J8338" i="1"/>
  <c r="J8387" i="1"/>
  <c r="J8425" i="1"/>
  <c r="J8462" i="1"/>
  <c r="J8487" i="1"/>
  <c r="J8505" i="1"/>
  <c r="J8525" i="1"/>
  <c r="J8543" i="1"/>
  <c r="J8562" i="1"/>
  <c r="J8581" i="1"/>
  <c r="J8601" i="1"/>
  <c r="J8618" i="1"/>
  <c r="J8638" i="1"/>
  <c r="J8658" i="1"/>
  <c r="J8672" i="1"/>
  <c r="J8687" i="1"/>
  <c r="J8701" i="1"/>
  <c r="J8715" i="1"/>
  <c r="J8729" i="1"/>
  <c r="J8744" i="1"/>
  <c r="J8757" i="1"/>
  <c r="J8772" i="1"/>
  <c r="J8784" i="1"/>
  <c r="J8795" i="1"/>
  <c r="J8805" i="1"/>
  <c r="J8816" i="1"/>
  <c r="J8827" i="1"/>
  <c r="J8837" i="1"/>
  <c r="J8848" i="1"/>
  <c r="J8859" i="1"/>
  <c r="J8869" i="1"/>
  <c r="J8880" i="1"/>
  <c r="J8891" i="1"/>
  <c r="J8901" i="1"/>
  <c r="J8912" i="1"/>
  <c r="J8923" i="1"/>
  <c r="J8933" i="1"/>
  <c r="J8944" i="1"/>
  <c r="J8955" i="1"/>
  <c r="J8965" i="1"/>
  <c r="J8976" i="1"/>
  <c r="J8987" i="1"/>
  <c r="J8997" i="1"/>
  <c r="J9008" i="1"/>
  <c r="J9019" i="1"/>
  <c r="J9029" i="1"/>
  <c r="J9040" i="1"/>
  <c r="J9051" i="1"/>
  <c r="J9061" i="1"/>
  <c r="J9072" i="1"/>
  <c r="J9083" i="1"/>
  <c r="J9093" i="1"/>
  <c r="J9104" i="1"/>
  <c r="J9115" i="1"/>
  <c r="J9125" i="1"/>
  <c r="J9136" i="1"/>
  <c r="J9147" i="1"/>
  <c r="J9157" i="1"/>
  <c r="J9168" i="1"/>
  <c r="J9179" i="1"/>
  <c r="J9189" i="1"/>
  <c r="J9200" i="1"/>
  <c r="J9211" i="1"/>
  <c r="J9221" i="1"/>
  <c r="J9232" i="1"/>
  <c r="J9243" i="1"/>
  <c r="J9253" i="1"/>
  <c r="J9264" i="1"/>
  <c r="J9275" i="1"/>
  <c r="J9285" i="1"/>
  <c r="J9296" i="1"/>
  <c r="J9307" i="1"/>
  <c r="J9317" i="1"/>
  <c r="J9328" i="1"/>
  <c r="J9339" i="1"/>
  <c r="J9349" i="1"/>
  <c r="J9360" i="1"/>
  <c r="J9371" i="1"/>
  <c r="J9381" i="1"/>
  <c r="J9392" i="1"/>
  <c r="J9403" i="1"/>
  <c r="J9413" i="1"/>
  <c r="J9424" i="1"/>
  <c r="J9435" i="1"/>
  <c r="J9445" i="1"/>
  <c r="J9456" i="1"/>
  <c r="J9467" i="1"/>
  <c r="J9477" i="1"/>
  <c r="J9488" i="1"/>
  <c r="J9499" i="1"/>
  <c r="J9509" i="1"/>
  <c r="J9520" i="1"/>
  <c r="J9531" i="1"/>
  <c r="J9541" i="1"/>
  <c r="J9552" i="1"/>
  <c r="J9563" i="1"/>
  <c r="J9573" i="1"/>
  <c r="J9584" i="1"/>
  <c r="J9595" i="1"/>
  <c r="J9605" i="1"/>
  <c r="J9616" i="1"/>
  <c r="J9627" i="1"/>
  <c r="J9637" i="1"/>
  <c r="J9648" i="1"/>
  <c r="J9659" i="1"/>
  <c r="J9669" i="1"/>
  <c r="J9680" i="1"/>
  <c r="J9691" i="1"/>
  <c r="J9701" i="1"/>
  <c r="J9712" i="1"/>
  <c r="J9723" i="1"/>
  <c r="J9733" i="1"/>
  <c r="J9744" i="1"/>
  <c r="J9755" i="1"/>
  <c r="J9765" i="1"/>
  <c r="J9776" i="1"/>
  <c r="J9787" i="1"/>
  <c r="J9797" i="1"/>
  <c r="J9808" i="1"/>
  <c r="J9819" i="1"/>
  <c r="J9829" i="1"/>
  <c r="J9840" i="1"/>
  <c r="J9851" i="1"/>
  <c r="J9861" i="1"/>
  <c r="J9872" i="1"/>
  <c r="J9883" i="1"/>
  <c r="J9893" i="1"/>
  <c r="J9904" i="1"/>
  <c r="J9915" i="1"/>
  <c r="J9925" i="1"/>
  <c r="J9936" i="1"/>
  <c r="J9947" i="1"/>
  <c r="J9957" i="1"/>
  <c r="J9968" i="1"/>
  <c r="J9979" i="1"/>
  <c r="J9989" i="1"/>
  <c r="J10000" i="1"/>
  <c r="J10306" i="1"/>
  <c r="J10561" i="1"/>
  <c r="J10761" i="1"/>
  <c r="J10958" i="1"/>
  <c r="J6253" i="1"/>
  <c r="J6352" i="1"/>
  <c r="J6453" i="1"/>
  <c r="J6554" i="1"/>
  <c r="J6654" i="1"/>
  <c r="J6757" i="1"/>
  <c r="J6858" i="1"/>
  <c r="J6958" i="1"/>
  <c r="J7034" i="1"/>
  <c r="J7111" i="1"/>
  <c r="J7186" i="1"/>
  <c r="J7262" i="1"/>
  <c r="J7327" i="1"/>
  <c r="J7385" i="1"/>
  <c r="J7442" i="1"/>
  <c r="J7498" i="1"/>
  <c r="J7555" i="1"/>
  <c r="J7613" i="1"/>
  <c r="J7669" i="1"/>
  <c r="J7726" i="1"/>
  <c r="J7783" i="1"/>
  <c r="J7839" i="1"/>
  <c r="J7897" i="1"/>
  <c r="J7954" i="1"/>
  <c r="J8010" i="1"/>
  <c r="J8067" i="1"/>
  <c r="J8125" i="1"/>
  <c r="J8181" i="1"/>
  <c r="J8238" i="1"/>
  <c r="J8295" i="1"/>
  <c r="J8351" i="1"/>
  <c r="J8397" i="1"/>
  <c r="J8434" i="1"/>
  <c r="J8473" i="1"/>
  <c r="J8490" i="1"/>
  <c r="J8510" i="1"/>
  <c r="J8530" i="1"/>
  <c r="J8547" i="1"/>
  <c r="J8567" i="1"/>
  <c r="J8586" i="1"/>
  <c r="J8605" i="1"/>
  <c r="J8623" i="1"/>
  <c r="J8643" i="1"/>
  <c r="J8661" i="1"/>
  <c r="J8676" i="1"/>
  <c r="J8691" i="1"/>
  <c r="J8704" i="1"/>
  <c r="J8719" i="1"/>
  <c r="J8733" i="1"/>
  <c r="J8747" i="1"/>
  <c r="J8761" i="1"/>
  <c r="J8776" i="1"/>
  <c r="J8787" i="1"/>
  <c r="J8797" i="1"/>
  <c r="J8808" i="1"/>
  <c r="J8819" i="1"/>
  <c r="J8829" i="1"/>
  <c r="J8840" i="1"/>
  <c r="J8851" i="1"/>
  <c r="J8861" i="1"/>
  <c r="J8872" i="1"/>
  <c r="J8883" i="1"/>
  <c r="J8893" i="1"/>
  <c r="J8904" i="1"/>
  <c r="J8915" i="1"/>
  <c r="J8925" i="1"/>
  <c r="J8936" i="1"/>
  <c r="J8947" i="1"/>
  <c r="J8957" i="1"/>
  <c r="J8968" i="1"/>
  <c r="J8979" i="1"/>
  <c r="J8989" i="1"/>
  <c r="J9000" i="1"/>
  <c r="J9011" i="1"/>
  <c r="J9021" i="1"/>
  <c r="J9032" i="1"/>
  <c r="J9043" i="1"/>
  <c r="J9053" i="1"/>
  <c r="J9064" i="1"/>
  <c r="J9075" i="1"/>
  <c r="J9085" i="1"/>
  <c r="J9096" i="1"/>
  <c r="J9107" i="1"/>
  <c r="J9117" i="1"/>
  <c r="J9128" i="1"/>
  <c r="J9139" i="1"/>
  <c r="J9149" i="1"/>
  <c r="J9160" i="1"/>
  <c r="J9171" i="1"/>
  <c r="J9181" i="1"/>
  <c r="J9192" i="1"/>
  <c r="J9203" i="1"/>
  <c r="J9213" i="1"/>
  <c r="J9224" i="1"/>
  <c r="J9235" i="1"/>
  <c r="J9245" i="1"/>
  <c r="J9256" i="1"/>
  <c r="J9267" i="1"/>
  <c r="J9277" i="1"/>
  <c r="J9288" i="1"/>
  <c r="J9299" i="1"/>
  <c r="J9309" i="1"/>
  <c r="J9320" i="1"/>
  <c r="J9331" i="1"/>
  <c r="J9341" i="1"/>
  <c r="J9352" i="1"/>
  <c r="J9363" i="1"/>
  <c r="J9373" i="1"/>
  <c r="J9384" i="1"/>
  <c r="J9395" i="1"/>
  <c r="J9405" i="1"/>
  <c r="J9416" i="1"/>
  <c r="J9427" i="1"/>
  <c r="J9437" i="1"/>
  <c r="J9448" i="1"/>
  <c r="J9459" i="1"/>
  <c r="J9469" i="1"/>
  <c r="J9480" i="1"/>
  <c r="J9491" i="1"/>
  <c r="J9501" i="1"/>
  <c r="J9512" i="1"/>
  <c r="J9523" i="1"/>
  <c r="J9533" i="1"/>
  <c r="J9544" i="1"/>
  <c r="J9555" i="1"/>
  <c r="J9565" i="1"/>
  <c r="J9576" i="1"/>
  <c r="J9587" i="1"/>
  <c r="J9597" i="1"/>
  <c r="J9608" i="1"/>
  <c r="J9619" i="1"/>
  <c r="J9629" i="1"/>
  <c r="J9640" i="1"/>
  <c r="J9651" i="1"/>
  <c r="J9661" i="1"/>
  <c r="J9672" i="1"/>
  <c r="J9683" i="1"/>
  <c r="J9693" i="1"/>
  <c r="J9704" i="1"/>
  <c r="J9715" i="1"/>
  <c r="J9725" i="1"/>
  <c r="J9736" i="1"/>
  <c r="J9747" i="1"/>
  <c r="J9757" i="1"/>
  <c r="J9768" i="1"/>
  <c r="J9779" i="1"/>
  <c r="J9789" i="1"/>
  <c r="J9800" i="1"/>
  <c r="J9811" i="1"/>
  <c r="J9821" i="1"/>
  <c r="J9832" i="1"/>
  <c r="J9843" i="1"/>
  <c r="J9853" i="1"/>
  <c r="J9864" i="1"/>
  <c r="J9875" i="1"/>
  <c r="J9885" i="1"/>
  <c r="J9896" i="1"/>
  <c r="J9907" i="1"/>
  <c r="J9917" i="1"/>
  <c r="J9928" i="1"/>
  <c r="J9939" i="1"/>
  <c r="J9949" i="1"/>
  <c r="J9960" i="1"/>
  <c r="J9971" i="1"/>
  <c r="J9981" i="1"/>
  <c r="J9992" i="1"/>
  <c r="J10378" i="1"/>
  <c r="J10609" i="1"/>
  <c r="J10812" i="1"/>
  <c r="J10997" i="1"/>
  <c r="J6276" i="1"/>
  <c r="J6377" i="1"/>
  <c r="J6480" i="1"/>
  <c r="J6580" i="1"/>
  <c r="J6681" i="1"/>
  <c r="J6782" i="1"/>
  <c r="J6882" i="1"/>
  <c r="J6978" i="1"/>
  <c r="J7054" i="1"/>
  <c r="J7129" i="1"/>
  <c r="J7205" i="1"/>
  <c r="J7282" i="1"/>
  <c r="J7342" i="1"/>
  <c r="J7399" i="1"/>
  <c r="J7455" i="1"/>
  <c r="J7513" i="1"/>
  <c r="J7570" i="1"/>
  <c r="J7626" i="1"/>
  <c r="J7683" i="1"/>
  <c r="J7741" i="1"/>
  <c r="J7797" i="1"/>
  <c r="J7854" i="1"/>
  <c r="J7911" i="1"/>
  <c r="J7967" i="1"/>
  <c r="J8025" i="1"/>
  <c r="J8082" i="1"/>
  <c r="J8138" i="1"/>
  <c r="J8195" i="1"/>
  <c r="J8253" i="1"/>
  <c r="J8309" i="1"/>
  <c r="J8366" i="1"/>
  <c r="J8405" i="1"/>
  <c r="J8445" i="1"/>
  <c r="J8477" i="1"/>
  <c r="J8495" i="1"/>
  <c r="J8515" i="1"/>
  <c r="J8533" i="1"/>
  <c r="J8553" i="1"/>
  <c r="J8573" i="1"/>
  <c r="J8590" i="1"/>
  <c r="J8610" i="1"/>
  <c r="J8629" i="1"/>
  <c r="J8647" i="1"/>
  <c r="J8665" i="1"/>
  <c r="J8680" i="1"/>
  <c r="J8693" i="1"/>
  <c r="J8708" i="1"/>
  <c r="J8723" i="1"/>
  <c r="J8736" i="1"/>
  <c r="J8751" i="1"/>
  <c r="J8765" i="1"/>
  <c r="J8779" i="1"/>
  <c r="J8789" i="1"/>
  <c r="J8800" i="1"/>
  <c r="J8811" i="1"/>
  <c r="J8821" i="1"/>
  <c r="J8832" i="1"/>
  <c r="J8843" i="1"/>
  <c r="J8853" i="1"/>
  <c r="J8864" i="1"/>
  <c r="J8875" i="1"/>
  <c r="J8885" i="1"/>
  <c r="J8896" i="1"/>
  <c r="J8907" i="1"/>
  <c r="J8917" i="1"/>
  <c r="J8928" i="1"/>
  <c r="J8939" i="1"/>
  <c r="J8949" i="1"/>
  <c r="J8960" i="1"/>
  <c r="J8971" i="1"/>
  <c r="J10439" i="1"/>
  <c r="J6302" i="1"/>
  <c r="J6708" i="1"/>
  <c r="J7071" i="1"/>
  <c r="J7357" i="1"/>
  <c r="J7583" i="1"/>
  <c r="J7811" i="1"/>
  <c r="J8039" i="1"/>
  <c r="J8266" i="1"/>
  <c r="J8453" i="1"/>
  <c r="J8538" i="1"/>
  <c r="J8615" i="1"/>
  <c r="J8683" i="1"/>
  <c r="J8740" i="1"/>
  <c r="J8792" i="1"/>
  <c r="J8835" i="1"/>
  <c r="J8877" i="1"/>
  <c r="J8920" i="1"/>
  <c r="J8963" i="1"/>
  <c r="J8992" i="1"/>
  <c r="J9013" i="1"/>
  <c r="J9035" i="1"/>
  <c r="J9056" i="1"/>
  <c r="J9077" i="1"/>
  <c r="J9099" i="1"/>
  <c r="J9120" i="1"/>
  <c r="J9141" i="1"/>
  <c r="J9163" i="1"/>
  <c r="J9184" i="1"/>
  <c r="J9205" i="1"/>
  <c r="J9227" i="1"/>
  <c r="J9248" i="1"/>
  <c r="J9269" i="1"/>
  <c r="J9291" i="1"/>
  <c r="J9312" i="1"/>
  <c r="J9333" i="1"/>
  <c r="J9355" i="1"/>
  <c r="J9376" i="1"/>
  <c r="J9397" i="1"/>
  <c r="J9419" i="1"/>
  <c r="J9440" i="1"/>
  <c r="J9461" i="1"/>
  <c r="J9483" i="1"/>
  <c r="J9504" i="1"/>
  <c r="J9525" i="1"/>
  <c r="J9547" i="1"/>
  <c r="J9568" i="1"/>
  <c r="J9589" i="1"/>
  <c r="J9611" i="1"/>
  <c r="J9632" i="1"/>
  <c r="J9653" i="1"/>
  <c r="J9675" i="1"/>
  <c r="J9696" i="1"/>
  <c r="J9717" i="1"/>
  <c r="J9739" i="1"/>
  <c r="J9760" i="1"/>
  <c r="J9781" i="1"/>
  <c r="J9803" i="1"/>
  <c r="J9824" i="1"/>
  <c r="J9845" i="1"/>
  <c r="J9867" i="1"/>
  <c r="J9888" i="1"/>
  <c r="J9909" i="1"/>
  <c r="J9931" i="1"/>
  <c r="J9952" i="1"/>
  <c r="J9973" i="1"/>
  <c r="J9995" i="1"/>
  <c r="J10008" i="1"/>
  <c r="J10019" i="1"/>
  <c r="J10029" i="1"/>
  <c r="J10040" i="1"/>
  <c r="J10051" i="1"/>
  <c r="J10061" i="1"/>
  <c r="J10072" i="1"/>
  <c r="J10083" i="1"/>
  <c r="J10093" i="1"/>
  <c r="J10104" i="1"/>
  <c r="J10115" i="1"/>
  <c r="J10125" i="1"/>
  <c r="J10136" i="1"/>
  <c r="J10147" i="1"/>
  <c r="J10157" i="1"/>
  <c r="J10168" i="1"/>
  <c r="J10172" i="1"/>
  <c r="J7299" i="1"/>
  <c r="J7754" i="1"/>
  <c r="J8519" i="1"/>
  <c r="J8781" i="1"/>
  <c r="J8909" i="1"/>
  <c r="J9005" i="1"/>
  <c r="J9091" i="1"/>
  <c r="J9133" i="1"/>
  <c r="J9219" i="1"/>
  <c r="J9304" i="1"/>
  <c r="J9368" i="1"/>
  <c r="J9453" i="1"/>
  <c r="J9539" i="1"/>
  <c r="J9603" i="1"/>
  <c r="J9667" i="1"/>
  <c r="J9773" i="1"/>
  <c r="J9859" i="1"/>
  <c r="J9944" i="1"/>
  <c r="J10005" i="1"/>
  <c r="J10048" i="1"/>
  <c r="J10091" i="1"/>
  <c r="J10133" i="1"/>
  <c r="J10661" i="1"/>
  <c r="J6404" i="1"/>
  <c r="J6808" i="1"/>
  <c r="J7149" i="1"/>
  <c r="J7413" i="1"/>
  <c r="J7641" i="1"/>
  <c r="J7869" i="1"/>
  <c r="J8095" i="1"/>
  <c r="J8323" i="1"/>
  <c r="J8482" i="1"/>
  <c r="J8558" i="1"/>
  <c r="J8633" i="1"/>
  <c r="J8697" i="1"/>
  <c r="J8755" i="1"/>
  <c r="J8803" i="1"/>
  <c r="J8845" i="1"/>
  <c r="J8888" i="1"/>
  <c r="J8931" i="1"/>
  <c r="J8973" i="1"/>
  <c r="J8995" i="1"/>
  <c r="J9016" i="1"/>
  <c r="J9037" i="1"/>
  <c r="J9059" i="1"/>
  <c r="J9080" i="1"/>
  <c r="J9101" i="1"/>
  <c r="J9123" i="1"/>
  <c r="J9144" i="1"/>
  <c r="J9165" i="1"/>
  <c r="J9187" i="1"/>
  <c r="J9208" i="1"/>
  <c r="J9229" i="1"/>
  <c r="J9251" i="1"/>
  <c r="J9272" i="1"/>
  <c r="J9293" i="1"/>
  <c r="J9315" i="1"/>
  <c r="J9336" i="1"/>
  <c r="J9357" i="1"/>
  <c r="J9379" i="1"/>
  <c r="J9400" i="1"/>
  <c r="J9421" i="1"/>
  <c r="J9443" i="1"/>
  <c r="J9464" i="1"/>
  <c r="J9485" i="1"/>
  <c r="J9507" i="1"/>
  <c r="J9528" i="1"/>
  <c r="J9549" i="1"/>
  <c r="J9571" i="1"/>
  <c r="J9592" i="1"/>
  <c r="J9613" i="1"/>
  <c r="J9635" i="1"/>
  <c r="J9656" i="1"/>
  <c r="J9677" i="1"/>
  <c r="J9699" i="1"/>
  <c r="J9720" i="1"/>
  <c r="J9741" i="1"/>
  <c r="J9763" i="1"/>
  <c r="J9784" i="1"/>
  <c r="J9805" i="1"/>
  <c r="J9827" i="1"/>
  <c r="J9848" i="1"/>
  <c r="J9869" i="1"/>
  <c r="J9891" i="1"/>
  <c r="J9912" i="1"/>
  <c r="J9933" i="1"/>
  <c r="J9955" i="1"/>
  <c r="J9976" i="1"/>
  <c r="J9997" i="1"/>
  <c r="J10011" i="1"/>
  <c r="J10021" i="1"/>
  <c r="J10032" i="1"/>
  <c r="J10043" i="1"/>
  <c r="J10053" i="1"/>
  <c r="J10064" i="1"/>
  <c r="J10075" i="1"/>
  <c r="J10085" i="1"/>
  <c r="J10096" i="1"/>
  <c r="J10107" i="1"/>
  <c r="J10117" i="1"/>
  <c r="J10128" i="1"/>
  <c r="J10139" i="1"/>
  <c r="J10149" i="1"/>
  <c r="J10160" i="1"/>
  <c r="J10171" i="1"/>
  <c r="J6200" i="1"/>
  <c r="J7982" i="1"/>
  <c r="J8595" i="1"/>
  <c r="J8867" i="1"/>
  <c r="J9069" i="1"/>
  <c r="J9176" i="1"/>
  <c r="J9261" i="1"/>
  <c r="J9389" i="1"/>
  <c r="J9475" i="1"/>
  <c r="J9581" i="1"/>
  <c r="J9688" i="1"/>
  <c r="J9795" i="1"/>
  <c r="J9880" i="1"/>
  <c r="J9965" i="1"/>
  <c r="J10027" i="1"/>
  <c r="J10069" i="1"/>
  <c r="J10112" i="1"/>
  <c r="J10155" i="1"/>
  <c r="J10865" i="1"/>
  <c r="J6504" i="1"/>
  <c r="J6909" i="1"/>
  <c r="J7225" i="1"/>
  <c r="J7470" i="1"/>
  <c r="J7698" i="1"/>
  <c r="J7925" i="1"/>
  <c r="J8153" i="1"/>
  <c r="J8377" i="1"/>
  <c r="J8501" i="1"/>
  <c r="J8575" i="1"/>
  <c r="J8653" i="1"/>
  <c r="J8712" i="1"/>
  <c r="J8768" i="1"/>
  <c r="J8813" i="1"/>
  <c r="J8856" i="1"/>
  <c r="J8899" i="1"/>
  <c r="J8941" i="1"/>
  <c r="J8981" i="1"/>
  <c r="J9003" i="1"/>
  <c r="J9024" i="1"/>
  <c r="J9045" i="1"/>
  <c r="J9067" i="1"/>
  <c r="J9088" i="1"/>
  <c r="J9109" i="1"/>
  <c r="J9131" i="1"/>
  <c r="J9152" i="1"/>
  <c r="J9173" i="1"/>
  <c r="J9195" i="1"/>
  <c r="J9216" i="1"/>
  <c r="J9237" i="1"/>
  <c r="J9259" i="1"/>
  <c r="J9280" i="1"/>
  <c r="J9301" i="1"/>
  <c r="J9323" i="1"/>
  <c r="J9344" i="1"/>
  <c r="J9365" i="1"/>
  <c r="J9387" i="1"/>
  <c r="J9408" i="1"/>
  <c r="J9429" i="1"/>
  <c r="J9451" i="1"/>
  <c r="J9472" i="1"/>
  <c r="J9493" i="1"/>
  <c r="J9515" i="1"/>
  <c r="J9536" i="1"/>
  <c r="J9557" i="1"/>
  <c r="J9579" i="1"/>
  <c r="J9600" i="1"/>
  <c r="J9621" i="1"/>
  <c r="J9643" i="1"/>
  <c r="J9664" i="1"/>
  <c r="J9685" i="1"/>
  <c r="J9707" i="1"/>
  <c r="J9728" i="1"/>
  <c r="J9749" i="1"/>
  <c r="J9771" i="1"/>
  <c r="J9792" i="1"/>
  <c r="J9813" i="1"/>
  <c r="J9835" i="1"/>
  <c r="J9856" i="1"/>
  <c r="J9877" i="1"/>
  <c r="J9899" i="1"/>
  <c r="J9920" i="1"/>
  <c r="J9941" i="1"/>
  <c r="J9963" i="1"/>
  <c r="J9984" i="1"/>
  <c r="J10003" i="1"/>
  <c r="J10013" i="1"/>
  <c r="J10024" i="1"/>
  <c r="J10035" i="1"/>
  <c r="J10045" i="1"/>
  <c r="J10056" i="1"/>
  <c r="J10067" i="1"/>
  <c r="J10077" i="1"/>
  <c r="J10088" i="1"/>
  <c r="J10099" i="1"/>
  <c r="J10109" i="1"/>
  <c r="J10120" i="1"/>
  <c r="J10131" i="1"/>
  <c r="J10141" i="1"/>
  <c r="J10152" i="1"/>
  <c r="J10163" i="1"/>
  <c r="J6997" i="1"/>
  <c r="J7527" i="1"/>
  <c r="J8415" i="1"/>
  <c r="J8669" i="1"/>
  <c r="J8824" i="1"/>
  <c r="J8984" i="1"/>
  <c r="J9027" i="1"/>
  <c r="J9112" i="1"/>
  <c r="J9155" i="1"/>
  <c r="J9240" i="1"/>
  <c r="J9283" i="1"/>
  <c r="J9347" i="1"/>
  <c r="J9432" i="1"/>
  <c r="J9496" i="1"/>
  <c r="J9560" i="1"/>
  <c r="J9645" i="1"/>
  <c r="J9709" i="1"/>
  <c r="J9752" i="1"/>
  <c r="J9837" i="1"/>
  <c r="J9923" i="1"/>
  <c r="J10016" i="1"/>
  <c r="J10037" i="1"/>
  <c r="J10080" i="1"/>
  <c r="J10123" i="1"/>
  <c r="J10165" i="1"/>
  <c r="J6605" i="1"/>
  <c r="J8210" i="1"/>
  <c r="J8725" i="1"/>
  <c r="J8952" i="1"/>
  <c r="J9048" i="1"/>
  <c r="J9197" i="1"/>
  <c r="J9325" i="1"/>
  <c r="J9411" i="1"/>
  <c r="J9517" i="1"/>
  <c r="J9624" i="1"/>
  <c r="J9731" i="1"/>
  <c r="J9816" i="1"/>
  <c r="J9901" i="1"/>
  <c r="J9987" i="1"/>
  <c r="J10059" i="1"/>
  <c r="J10101" i="1"/>
  <c r="J10144" i="1"/>
  <c r="J6177" i="1"/>
  <c r="J6001" i="1"/>
  <c r="J6002" i="1"/>
  <c r="J6006" i="1"/>
  <c r="J6010" i="1"/>
  <c r="J6014" i="1"/>
  <c r="J6018" i="1"/>
  <c r="J6022" i="1"/>
  <c r="J6026" i="1"/>
  <c r="J6030" i="1"/>
  <c r="J6034" i="1"/>
  <c r="J6038" i="1"/>
  <c r="J6042" i="1"/>
  <c r="J6046" i="1"/>
  <c r="J6050" i="1"/>
  <c r="J6054" i="1"/>
  <c r="J6058" i="1"/>
  <c r="J6062" i="1"/>
  <c r="J6066" i="1"/>
  <c r="J6070" i="1"/>
  <c r="J6074" i="1"/>
  <c r="J6078" i="1"/>
  <c r="J6082" i="1"/>
  <c r="J6086" i="1"/>
  <c r="J6090" i="1"/>
  <c r="J6094" i="1"/>
  <c r="J6098" i="1"/>
  <c r="J6102" i="1"/>
  <c r="J6106" i="1"/>
  <c r="J6110" i="1"/>
  <c r="J6114" i="1"/>
  <c r="J6118" i="1"/>
  <c r="J6122" i="1"/>
  <c r="J6126" i="1"/>
  <c r="J6130" i="1"/>
  <c r="J6134" i="1"/>
  <c r="J6138" i="1"/>
  <c r="J6142" i="1"/>
  <c r="J6146" i="1"/>
  <c r="J6150" i="1"/>
  <c r="J6154" i="1"/>
  <c r="J6158" i="1"/>
  <c r="J6162" i="1"/>
  <c r="J6166" i="1"/>
  <c r="J6170" i="1"/>
  <c r="J6174" i="1"/>
  <c r="J6003" i="1"/>
  <c r="J6007" i="1"/>
  <c r="J6011" i="1"/>
  <c r="J6015" i="1"/>
  <c r="J6019" i="1"/>
  <c r="J6023" i="1"/>
  <c r="J6027" i="1"/>
  <c r="J6031" i="1"/>
  <c r="J6035" i="1"/>
  <c r="J6039" i="1"/>
  <c r="J6043" i="1"/>
  <c r="J6047" i="1"/>
  <c r="J6051" i="1"/>
  <c r="J6055" i="1"/>
  <c r="J6059" i="1"/>
  <c r="J6063" i="1"/>
  <c r="J6067" i="1"/>
  <c r="J6071" i="1"/>
  <c r="J6075" i="1"/>
  <c r="J6079" i="1"/>
  <c r="J6083" i="1"/>
  <c r="J6087" i="1"/>
  <c r="J6091" i="1"/>
  <c r="J6095" i="1"/>
  <c r="J6099" i="1"/>
  <c r="J6103" i="1"/>
  <c r="J6107" i="1"/>
  <c r="J6111" i="1"/>
  <c r="J6115" i="1"/>
  <c r="J6119" i="1"/>
  <c r="J6123" i="1"/>
  <c r="J6127" i="1"/>
  <c r="J6131" i="1"/>
  <c r="J6135" i="1"/>
  <c r="J6139" i="1"/>
  <c r="J6143" i="1"/>
  <c r="J6147" i="1"/>
  <c r="J6151" i="1"/>
  <c r="J6155" i="1"/>
  <c r="J6159" i="1"/>
  <c r="J6163" i="1"/>
  <c r="J6167" i="1"/>
  <c r="J6171" i="1"/>
  <c r="J6175" i="1"/>
  <c r="J6004" i="1"/>
  <c r="J6008" i="1"/>
  <c r="J6012" i="1"/>
  <c r="J6016" i="1"/>
  <c r="J6020" i="1"/>
  <c r="J6024" i="1"/>
  <c r="J6028" i="1"/>
  <c r="J6032" i="1"/>
  <c r="J6036" i="1"/>
  <c r="J6040" i="1"/>
  <c r="J6044" i="1"/>
  <c r="J6048" i="1"/>
  <c r="J6052" i="1"/>
  <c r="J6056" i="1"/>
  <c r="J6060" i="1"/>
  <c r="J6064" i="1"/>
  <c r="J6068" i="1"/>
  <c r="J6072" i="1"/>
  <c r="J6076" i="1"/>
  <c r="J6080" i="1"/>
  <c r="J6084" i="1"/>
  <c r="J6088" i="1"/>
  <c r="J6092" i="1"/>
  <c r="J6096" i="1"/>
  <c r="J6100" i="1"/>
  <c r="J6104" i="1"/>
  <c r="J6108" i="1"/>
  <c r="J6112" i="1"/>
  <c r="J6116" i="1"/>
  <c r="J6120" i="1"/>
  <c r="J6124" i="1"/>
  <c r="J6128" i="1"/>
  <c r="J6132" i="1"/>
  <c r="J6136" i="1"/>
  <c r="J6140" i="1"/>
  <c r="J6144" i="1"/>
  <c r="J6148" i="1"/>
  <c r="J6152" i="1"/>
  <c r="J6156" i="1"/>
  <c r="J6160" i="1"/>
  <c r="J6164" i="1"/>
  <c r="J6168" i="1"/>
  <c r="J6172" i="1"/>
  <c r="J6176" i="1"/>
  <c r="J6005" i="1"/>
  <c r="J6009" i="1"/>
  <c r="J6013" i="1"/>
  <c r="J6017" i="1"/>
  <c r="J6021" i="1"/>
  <c r="J6025" i="1"/>
  <c r="J6029" i="1"/>
  <c r="J6033" i="1"/>
  <c r="J6037" i="1"/>
  <c r="J6041" i="1"/>
  <c r="J6045" i="1"/>
  <c r="J6049" i="1"/>
  <c r="J6053" i="1"/>
  <c r="J6057" i="1"/>
  <c r="J6061" i="1"/>
  <c r="J6065" i="1"/>
  <c r="J6069" i="1"/>
  <c r="J6073" i="1"/>
  <c r="J6077" i="1"/>
  <c r="J6081" i="1"/>
  <c r="J6085" i="1"/>
  <c r="J6089" i="1"/>
  <c r="J6093" i="1"/>
  <c r="J6097" i="1"/>
  <c r="J6101" i="1"/>
  <c r="J6105" i="1"/>
  <c r="J6109" i="1"/>
  <c r="J6113" i="1"/>
  <c r="J6117" i="1"/>
  <c r="J6121" i="1"/>
  <c r="J6125" i="1"/>
  <c r="J6129" i="1"/>
  <c r="J6133" i="1"/>
  <c r="J6137" i="1"/>
  <c r="J6141" i="1"/>
  <c r="J6145" i="1"/>
  <c r="J6149" i="1"/>
  <c r="J6153" i="1"/>
  <c r="J6157" i="1"/>
  <c r="J6161" i="1"/>
  <c r="J6165" i="1"/>
  <c r="J6169" i="1"/>
  <c r="J6173" i="1"/>
  <c r="AP14" i="1"/>
  <c r="AP16" i="1"/>
  <c r="AP15" i="1"/>
  <c r="AP8" i="1"/>
  <c r="AP7" i="1"/>
  <c r="AP9" i="1"/>
  <c r="AP10" i="1"/>
  <c r="AP6" i="1"/>
  <c r="AP4" i="1"/>
  <c r="AP11" i="1"/>
  <c r="AP13" i="1"/>
  <c r="AP12" i="1"/>
  <c r="AP5" i="1"/>
  <c r="AP3" i="1"/>
  <c r="AP2" i="1"/>
  <c r="J4" i="1"/>
  <c r="C18" i="2"/>
  <c r="AF5805" i="1" s="1"/>
  <c r="C5" i="2"/>
  <c r="C4" i="2"/>
  <c r="AE6000" i="1"/>
  <c r="AE5999" i="1"/>
  <c r="AE5998" i="1"/>
  <c r="AE5997" i="1"/>
  <c r="AE5996" i="1"/>
  <c r="AE5995" i="1"/>
  <c r="AE5994" i="1"/>
  <c r="AE5993" i="1"/>
  <c r="AE5992" i="1"/>
  <c r="AE5991" i="1"/>
  <c r="AE5990" i="1"/>
  <c r="AE5989" i="1"/>
  <c r="AE5988" i="1"/>
  <c r="AE5987" i="1"/>
  <c r="AE5986" i="1"/>
  <c r="AE5985" i="1"/>
  <c r="AE5984" i="1"/>
  <c r="AE5983" i="1"/>
  <c r="AE5982" i="1"/>
  <c r="AE5981" i="1"/>
  <c r="AE5980" i="1"/>
  <c r="AE5979" i="1"/>
  <c r="AE5978" i="1"/>
  <c r="AE5977" i="1"/>
  <c r="AF5976" i="1"/>
  <c r="AE5976" i="1"/>
  <c r="AE5975" i="1"/>
  <c r="AE5974" i="1"/>
  <c r="AE5973" i="1"/>
  <c r="AE5972" i="1"/>
  <c r="AE5971" i="1"/>
  <c r="AE5970" i="1"/>
  <c r="AE5969" i="1"/>
  <c r="AE5968" i="1"/>
  <c r="AE5967" i="1"/>
  <c r="AE5966" i="1"/>
  <c r="AE5965" i="1"/>
  <c r="AE5964" i="1"/>
  <c r="AE5963" i="1"/>
  <c r="AE5962" i="1"/>
  <c r="AE5961" i="1"/>
  <c r="AE5960" i="1"/>
  <c r="AE5959" i="1"/>
  <c r="AE5958" i="1"/>
  <c r="AE5957" i="1"/>
  <c r="AE5956" i="1"/>
  <c r="AE5955" i="1"/>
  <c r="AE5954" i="1"/>
  <c r="AE5953" i="1"/>
  <c r="AE5952" i="1"/>
  <c r="AE5951" i="1"/>
  <c r="AE5950" i="1"/>
  <c r="AE5949" i="1"/>
  <c r="AE5948" i="1"/>
  <c r="AE5947" i="1"/>
  <c r="AE5946" i="1"/>
  <c r="AE5945" i="1"/>
  <c r="AE5944" i="1"/>
  <c r="AE5943" i="1"/>
  <c r="AE5942" i="1"/>
  <c r="AE5941" i="1"/>
  <c r="AE5940" i="1"/>
  <c r="AE5939" i="1"/>
  <c r="AE5938" i="1"/>
  <c r="AE5937" i="1"/>
  <c r="AE5936" i="1"/>
  <c r="AE5935" i="1"/>
  <c r="AE5934" i="1"/>
  <c r="AE5933" i="1"/>
  <c r="AE5932" i="1"/>
  <c r="AE5931" i="1"/>
  <c r="AE5930" i="1"/>
  <c r="AE5929" i="1"/>
  <c r="AE5928" i="1"/>
  <c r="AE5927" i="1"/>
  <c r="AE5926" i="1"/>
  <c r="AE5925" i="1"/>
  <c r="AE5924" i="1"/>
  <c r="AE5923" i="1"/>
  <c r="AE5922" i="1"/>
  <c r="AE5921" i="1"/>
  <c r="AE5920" i="1"/>
  <c r="AE5919" i="1"/>
  <c r="AE5918" i="1"/>
  <c r="AE5917" i="1"/>
  <c r="AE5916" i="1"/>
  <c r="AE5915" i="1"/>
  <c r="AE5914" i="1"/>
  <c r="AE5913" i="1"/>
  <c r="AE5912" i="1"/>
  <c r="AE5911" i="1"/>
  <c r="AE5910" i="1"/>
  <c r="AE5909" i="1"/>
  <c r="AE5908" i="1"/>
  <c r="AE5907" i="1"/>
  <c r="AE5906" i="1"/>
  <c r="AE5905" i="1"/>
  <c r="AE5904" i="1"/>
  <c r="AE5903" i="1"/>
  <c r="AE5902" i="1"/>
  <c r="AE5901" i="1"/>
  <c r="AE5900" i="1"/>
  <c r="AE5899" i="1"/>
  <c r="AE5898" i="1"/>
  <c r="AE5897" i="1"/>
  <c r="AE5896" i="1"/>
  <c r="AE5895" i="1"/>
  <c r="AE5894" i="1"/>
  <c r="AE5893" i="1"/>
  <c r="AE5892" i="1"/>
  <c r="AE5891" i="1"/>
  <c r="AE5890" i="1"/>
  <c r="AE5889" i="1"/>
  <c r="AE5888" i="1"/>
  <c r="AE5887" i="1"/>
  <c r="AE5886" i="1"/>
  <c r="AE5885" i="1"/>
  <c r="AE5884" i="1"/>
  <c r="AE5883" i="1"/>
  <c r="AE5882" i="1"/>
  <c r="AE5881" i="1"/>
  <c r="AE5880" i="1"/>
  <c r="AE5879" i="1"/>
  <c r="AE5878" i="1"/>
  <c r="AE5877" i="1"/>
  <c r="AE5876" i="1"/>
  <c r="AE5875" i="1"/>
  <c r="AE5874" i="1"/>
  <c r="AE5873" i="1"/>
  <c r="AE5872" i="1"/>
  <c r="AE5871" i="1"/>
  <c r="AE5870" i="1"/>
  <c r="AE5869" i="1"/>
  <c r="AE5868" i="1"/>
  <c r="AE5867" i="1"/>
  <c r="AE5866" i="1"/>
  <c r="AE5865" i="1"/>
  <c r="AE5864" i="1"/>
  <c r="AE5863" i="1"/>
  <c r="AE5862" i="1"/>
  <c r="AE5861" i="1"/>
  <c r="AE5860" i="1"/>
  <c r="AE5859" i="1"/>
  <c r="AE5858" i="1"/>
  <c r="AE5857" i="1"/>
  <c r="AE5856" i="1"/>
  <c r="AE5855" i="1"/>
  <c r="AE5854" i="1"/>
  <c r="AE5853" i="1"/>
  <c r="AE5852" i="1"/>
  <c r="AE5851" i="1"/>
  <c r="AE5850" i="1"/>
  <c r="AE5849" i="1"/>
  <c r="AE5848" i="1"/>
  <c r="AE5847" i="1"/>
  <c r="AE5846" i="1"/>
  <c r="AE5845" i="1"/>
  <c r="AE5844" i="1"/>
  <c r="AE5843" i="1"/>
  <c r="AE5842" i="1"/>
  <c r="AE5841" i="1"/>
  <c r="AE5840" i="1"/>
  <c r="AE5839" i="1"/>
  <c r="AE5838" i="1"/>
  <c r="AE5837" i="1"/>
  <c r="AE5836" i="1"/>
  <c r="AE5835" i="1"/>
  <c r="AE5834" i="1"/>
  <c r="AE5833" i="1"/>
  <c r="AE5832" i="1"/>
  <c r="AE5831" i="1"/>
  <c r="AE5830" i="1"/>
  <c r="AE5829" i="1"/>
  <c r="AE5828" i="1"/>
  <c r="AE5827" i="1"/>
  <c r="AE5826" i="1"/>
  <c r="AE5825" i="1"/>
  <c r="AE5824" i="1"/>
  <c r="AE5823" i="1"/>
  <c r="AE5822" i="1"/>
  <c r="AE5821" i="1"/>
  <c r="AE5820" i="1"/>
  <c r="AE5819" i="1"/>
  <c r="AE5818" i="1"/>
  <c r="AE5817" i="1"/>
  <c r="AE5816" i="1"/>
  <c r="AE5815" i="1"/>
  <c r="AE5814" i="1"/>
  <c r="AE5813" i="1"/>
  <c r="AE5812" i="1"/>
  <c r="AE5811" i="1"/>
  <c r="AE5810" i="1"/>
  <c r="AE5809" i="1"/>
  <c r="AE5808" i="1"/>
  <c r="AE5807" i="1"/>
  <c r="AE5806" i="1"/>
  <c r="AE5805" i="1"/>
  <c r="AE5804" i="1"/>
  <c r="AE5803" i="1"/>
  <c r="AE5802" i="1"/>
  <c r="AE5801" i="1"/>
  <c r="AE5800" i="1"/>
  <c r="AE5799" i="1"/>
  <c r="AE5798" i="1"/>
  <c r="AE5797" i="1"/>
  <c r="AE5796" i="1"/>
  <c r="AE5795" i="1"/>
  <c r="AE5794" i="1"/>
  <c r="AE5793" i="1"/>
  <c r="AE5792" i="1"/>
  <c r="AE5791" i="1"/>
  <c r="AE5790" i="1"/>
  <c r="AE5789" i="1"/>
  <c r="AE5788" i="1"/>
  <c r="AE5787" i="1"/>
  <c r="AE5786" i="1"/>
  <c r="AE5785" i="1"/>
  <c r="AE5784" i="1"/>
  <c r="AE5783" i="1"/>
  <c r="AE5782" i="1"/>
  <c r="AE5781" i="1"/>
  <c r="AE5780" i="1"/>
  <c r="AE5779" i="1"/>
  <c r="AE5778" i="1"/>
  <c r="AE5777" i="1"/>
  <c r="AE5776" i="1"/>
  <c r="AE5775" i="1"/>
  <c r="AE5774" i="1"/>
  <c r="AE5773" i="1"/>
  <c r="AE5772" i="1"/>
  <c r="AE5771" i="1"/>
  <c r="AE5770" i="1"/>
  <c r="AE5769" i="1"/>
  <c r="AE5768" i="1"/>
  <c r="AE5767" i="1"/>
  <c r="AE5766" i="1"/>
  <c r="AE5765" i="1"/>
  <c r="AE5764" i="1"/>
  <c r="AE5763" i="1"/>
  <c r="AE5762" i="1"/>
  <c r="AE5761" i="1"/>
  <c r="AE5760" i="1"/>
  <c r="AE5759" i="1"/>
  <c r="AE5758" i="1"/>
  <c r="AE5757" i="1"/>
  <c r="AE5756" i="1"/>
  <c r="AE5755" i="1"/>
  <c r="AE5754" i="1"/>
  <c r="AE5753" i="1"/>
  <c r="AE5752" i="1"/>
  <c r="AE5751" i="1"/>
  <c r="AE5750" i="1"/>
  <c r="AE5749" i="1"/>
  <c r="AE5748" i="1"/>
  <c r="AE5747" i="1"/>
  <c r="AE5746" i="1"/>
  <c r="AE5745" i="1"/>
  <c r="AE5744" i="1"/>
  <c r="AE5743" i="1"/>
  <c r="AE5742" i="1"/>
  <c r="AE5741" i="1"/>
  <c r="AE5740" i="1"/>
  <c r="AE5739" i="1"/>
  <c r="AE5738" i="1"/>
  <c r="AE5737" i="1"/>
  <c r="AE5736" i="1"/>
  <c r="AE5735" i="1"/>
  <c r="AE5734" i="1"/>
  <c r="AE5733" i="1"/>
  <c r="AE5732" i="1"/>
  <c r="AE5731" i="1"/>
  <c r="AE5730" i="1"/>
  <c r="AE5729" i="1"/>
  <c r="AE5728" i="1"/>
  <c r="AE5727" i="1"/>
  <c r="AE5726" i="1"/>
  <c r="AE5725" i="1"/>
  <c r="AE5724" i="1"/>
  <c r="AE5723" i="1"/>
  <c r="AE5722" i="1"/>
  <c r="AE5721" i="1"/>
  <c r="AE5720" i="1"/>
  <c r="AE5719" i="1"/>
  <c r="AE5718" i="1"/>
  <c r="AE5717" i="1"/>
  <c r="AE5716" i="1"/>
  <c r="AE5715" i="1"/>
  <c r="AE5714" i="1"/>
  <c r="AE5713" i="1"/>
  <c r="AE5712" i="1"/>
  <c r="AE5711" i="1"/>
  <c r="AE5710" i="1"/>
  <c r="AE5709" i="1"/>
  <c r="AE5708" i="1"/>
  <c r="AE5707" i="1"/>
  <c r="AE5706" i="1"/>
  <c r="AE5705" i="1"/>
  <c r="AE5704" i="1"/>
  <c r="AE5703" i="1"/>
  <c r="AE5702" i="1"/>
  <c r="AE5701" i="1"/>
  <c r="AE5700" i="1"/>
  <c r="AE5699" i="1"/>
  <c r="AE5698" i="1"/>
  <c r="AE5697" i="1"/>
  <c r="AE5696" i="1"/>
  <c r="AE5695" i="1"/>
  <c r="AE5694" i="1"/>
  <c r="AE5693" i="1"/>
  <c r="AE5692" i="1"/>
  <c r="AE5691" i="1"/>
  <c r="AE5690" i="1"/>
  <c r="AE5689" i="1"/>
  <c r="AE5688" i="1"/>
  <c r="AE5687" i="1"/>
  <c r="AE5686" i="1"/>
  <c r="AE5685" i="1"/>
  <c r="AE5684" i="1"/>
  <c r="AE5683" i="1"/>
  <c r="AE5682" i="1"/>
  <c r="AE5681" i="1"/>
  <c r="AE5680" i="1"/>
  <c r="AE5679" i="1"/>
  <c r="AE5678" i="1"/>
  <c r="AE5677" i="1"/>
  <c r="AE5676" i="1"/>
  <c r="AE5675" i="1"/>
  <c r="AE5674" i="1"/>
  <c r="AE5673" i="1"/>
  <c r="AE5672" i="1"/>
  <c r="AE5671" i="1"/>
  <c r="AE5670" i="1"/>
  <c r="AE5669" i="1"/>
  <c r="AE5668" i="1"/>
  <c r="AE5667" i="1"/>
  <c r="AE5666" i="1"/>
  <c r="AE5665" i="1"/>
  <c r="AE5664" i="1"/>
  <c r="AE5663" i="1"/>
  <c r="AE5662" i="1"/>
  <c r="AE5661" i="1"/>
  <c r="AE5660" i="1"/>
  <c r="AF5659" i="1"/>
  <c r="AE5659" i="1"/>
  <c r="AE5658" i="1"/>
  <c r="AE5657" i="1"/>
  <c r="AE5656" i="1"/>
  <c r="AE5655" i="1"/>
  <c r="AE5654" i="1"/>
  <c r="AE5653" i="1"/>
  <c r="AE5652" i="1"/>
  <c r="AE5651" i="1"/>
  <c r="AE5650" i="1"/>
  <c r="AE5649" i="1"/>
  <c r="AE5648" i="1"/>
  <c r="AE5647" i="1"/>
  <c r="AE5646" i="1"/>
  <c r="AE5645" i="1"/>
  <c r="AE5644" i="1"/>
  <c r="AE5643" i="1"/>
  <c r="AE5642" i="1"/>
  <c r="AE5641" i="1"/>
  <c r="AE5640" i="1"/>
  <c r="AE5639" i="1"/>
  <c r="AE5638" i="1"/>
  <c r="AE5637" i="1"/>
  <c r="AE5636" i="1"/>
  <c r="AE5635" i="1"/>
  <c r="AE5634" i="1"/>
  <c r="AE5633" i="1"/>
  <c r="AE5632" i="1"/>
  <c r="AE5631" i="1"/>
  <c r="AE5630" i="1"/>
  <c r="AE5629" i="1"/>
  <c r="AE5628" i="1"/>
  <c r="AE5627" i="1"/>
  <c r="AE5626" i="1"/>
  <c r="AE5625" i="1"/>
  <c r="AE5624" i="1"/>
  <c r="AE5623" i="1"/>
  <c r="AE5622" i="1"/>
  <c r="AE5621" i="1"/>
  <c r="AE5620" i="1"/>
  <c r="AE5619" i="1"/>
  <c r="AE5618" i="1"/>
  <c r="AE5617" i="1"/>
  <c r="AE5616" i="1"/>
  <c r="AE5615" i="1"/>
  <c r="AE5614" i="1"/>
  <c r="AE5613" i="1"/>
  <c r="AE5612" i="1"/>
  <c r="AE5611" i="1"/>
  <c r="AE5610" i="1"/>
  <c r="AE5609" i="1"/>
  <c r="AE5608" i="1"/>
  <c r="AE5607" i="1"/>
  <c r="AE5606" i="1"/>
  <c r="AE5605" i="1"/>
  <c r="AE5604" i="1"/>
  <c r="AE5603" i="1"/>
  <c r="AE5602" i="1"/>
  <c r="AE5601" i="1"/>
  <c r="AE5600" i="1"/>
  <c r="AE5599" i="1"/>
  <c r="AE5598" i="1"/>
  <c r="AE5597" i="1"/>
  <c r="AE5596" i="1"/>
  <c r="AE5595" i="1"/>
  <c r="AE5594" i="1"/>
  <c r="AE5593" i="1"/>
  <c r="AE5592" i="1"/>
  <c r="AE5591" i="1"/>
  <c r="AF5590" i="1"/>
  <c r="AE5590" i="1"/>
  <c r="AE5589" i="1"/>
  <c r="AE5588" i="1"/>
  <c r="AE5587" i="1"/>
  <c r="AE5586" i="1"/>
  <c r="AE5585" i="1"/>
  <c r="AE5584" i="1"/>
  <c r="AE5583" i="1"/>
  <c r="AE5582" i="1"/>
  <c r="AE5581" i="1"/>
  <c r="AE5580" i="1"/>
  <c r="AE5579" i="1"/>
  <c r="AE5578" i="1"/>
  <c r="AE5577" i="1"/>
  <c r="AE5576" i="1"/>
  <c r="AE5575" i="1"/>
  <c r="AE5574" i="1"/>
  <c r="AE5573" i="1"/>
  <c r="AE5572" i="1"/>
  <c r="AE5571" i="1"/>
  <c r="AE5570" i="1"/>
  <c r="AE5569" i="1"/>
  <c r="AE5568" i="1"/>
  <c r="AE5567" i="1"/>
  <c r="AE5566" i="1"/>
  <c r="AE5565" i="1"/>
  <c r="AE5564" i="1"/>
  <c r="AE5563" i="1"/>
  <c r="AE5562" i="1"/>
  <c r="AE5561" i="1"/>
  <c r="AE5560" i="1"/>
  <c r="AE5559" i="1"/>
  <c r="AF5558" i="1"/>
  <c r="AE5558" i="1"/>
  <c r="AE5557" i="1"/>
  <c r="AE5556" i="1"/>
  <c r="AE5555" i="1"/>
  <c r="AE5554" i="1"/>
  <c r="AE5553" i="1"/>
  <c r="AE5552" i="1"/>
  <c r="AE5551" i="1"/>
  <c r="AE5550" i="1"/>
  <c r="AE5549" i="1"/>
  <c r="AE5548" i="1"/>
  <c r="AE5547" i="1"/>
  <c r="AE5546" i="1"/>
  <c r="AE5545" i="1"/>
  <c r="AE5544" i="1"/>
  <c r="AE5543" i="1"/>
  <c r="AE5542" i="1"/>
  <c r="AE5541" i="1"/>
  <c r="AE5540" i="1"/>
  <c r="AE5539" i="1"/>
  <c r="AE5538" i="1"/>
  <c r="AE5537" i="1"/>
  <c r="AE5536" i="1"/>
  <c r="AE5535" i="1"/>
  <c r="AE5534" i="1"/>
  <c r="AE5533" i="1"/>
  <c r="AE5532" i="1"/>
  <c r="AE5531" i="1"/>
  <c r="AE5530" i="1"/>
  <c r="AE5529" i="1"/>
  <c r="AE5528" i="1"/>
  <c r="AE5527" i="1"/>
  <c r="AE5526" i="1"/>
  <c r="AE5525" i="1"/>
  <c r="AE5524" i="1"/>
  <c r="AE5523" i="1"/>
  <c r="AE5522" i="1"/>
  <c r="AE5521" i="1"/>
  <c r="AE5520" i="1"/>
  <c r="AE5519" i="1"/>
  <c r="AE5518" i="1"/>
  <c r="AE5517" i="1"/>
  <c r="AE5516" i="1"/>
  <c r="AE5515" i="1"/>
  <c r="AE5514" i="1"/>
  <c r="AE5513" i="1"/>
  <c r="AE5512" i="1"/>
  <c r="AE5511" i="1"/>
  <c r="AF5510" i="1"/>
  <c r="AE5510" i="1"/>
  <c r="AE5509" i="1"/>
  <c r="AE5508" i="1"/>
  <c r="AE5507" i="1"/>
  <c r="AE5506" i="1"/>
  <c r="AE5505" i="1"/>
  <c r="AE5504" i="1"/>
  <c r="AE5503" i="1"/>
  <c r="AE5502" i="1"/>
  <c r="AE5501" i="1"/>
  <c r="AE5500" i="1"/>
  <c r="AE5499" i="1"/>
  <c r="AE5498" i="1"/>
  <c r="AE5497" i="1"/>
  <c r="AE5496" i="1"/>
  <c r="AE5495" i="1"/>
  <c r="AE5494" i="1"/>
  <c r="AE5493" i="1"/>
  <c r="AE5492" i="1"/>
  <c r="AE5491" i="1"/>
  <c r="AE5490" i="1"/>
  <c r="AE5489" i="1"/>
  <c r="AF5488" i="1"/>
  <c r="AE5488" i="1"/>
  <c r="AE5487" i="1"/>
  <c r="AE5486" i="1"/>
  <c r="AE5485" i="1"/>
  <c r="AE5484" i="1"/>
  <c r="AE5483" i="1"/>
  <c r="AE5482" i="1"/>
  <c r="AE5481" i="1"/>
  <c r="AE5480" i="1"/>
  <c r="AE5479" i="1"/>
  <c r="AF5478" i="1"/>
  <c r="AE5478" i="1"/>
  <c r="AE5477" i="1"/>
  <c r="AE5476" i="1"/>
  <c r="AE5475" i="1"/>
  <c r="AE5474" i="1"/>
  <c r="AE5473" i="1"/>
  <c r="AE5472" i="1"/>
  <c r="AE5471" i="1"/>
  <c r="AE5470" i="1"/>
  <c r="AE5469" i="1"/>
  <c r="AE5468" i="1"/>
  <c r="AE5467" i="1"/>
  <c r="AE5466" i="1"/>
  <c r="AE5465" i="1"/>
  <c r="AE5464" i="1"/>
  <c r="AE5463" i="1"/>
  <c r="AE5462" i="1"/>
  <c r="AE5461" i="1"/>
  <c r="AE5460" i="1"/>
  <c r="AE5459" i="1"/>
  <c r="AE5458" i="1"/>
  <c r="AE5457" i="1"/>
  <c r="AF5456" i="1"/>
  <c r="AE5456" i="1"/>
  <c r="AE5455" i="1"/>
  <c r="AE5454" i="1"/>
  <c r="AE5453" i="1"/>
  <c r="AE5452" i="1"/>
  <c r="AE5451" i="1"/>
  <c r="AE5450" i="1"/>
  <c r="AE5449" i="1"/>
  <c r="AE5448" i="1"/>
  <c r="AE5447" i="1"/>
  <c r="AE5446" i="1"/>
  <c r="AE5445" i="1"/>
  <c r="AE5444" i="1"/>
  <c r="AE5443" i="1"/>
  <c r="AE5442" i="1"/>
  <c r="AE5441" i="1"/>
  <c r="AE5440" i="1"/>
  <c r="AE5439" i="1"/>
  <c r="AE5438" i="1"/>
  <c r="AE5437" i="1"/>
  <c r="AE5436" i="1"/>
  <c r="AE5435" i="1"/>
  <c r="AE5434" i="1"/>
  <c r="AE5433" i="1"/>
  <c r="AE5432" i="1"/>
  <c r="AE5431" i="1"/>
  <c r="AE5430" i="1"/>
  <c r="AE5429" i="1"/>
  <c r="AE5428" i="1"/>
  <c r="AE5427" i="1"/>
  <c r="AE5426" i="1"/>
  <c r="AE5425" i="1"/>
  <c r="AE5424" i="1"/>
  <c r="AE5423" i="1"/>
  <c r="AE5422" i="1"/>
  <c r="AE5421" i="1"/>
  <c r="AE5420" i="1"/>
  <c r="AE5419" i="1"/>
  <c r="AE5418" i="1"/>
  <c r="AE5417" i="1"/>
  <c r="AE5416" i="1"/>
  <c r="AE5415" i="1"/>
  <c r="AE5414" i="1"/>
  <c r="AE5413" i="1"/>
  <c r="AE5412" i="1"/>
  <c r="AE5411" i="1"/>
  <c r="AE5410" i="1"/>
  <c r="AE5409" i="1"/>
  <c r="AE5408" i="1"/>
  <c r="AE5407" i="1"/>
  <c r="AE5406" i="1"/>
  <c r="AE5405" i="1"/>
  <c r="AE5404" i="1"/>
  <c r="AE5403" i="1"/>
  <c r="AE5402" i="1"/>
  <c r="AE5401" i="1"/>
  <c r="AE5400" i="1"/>
  <c r="AE5399" i="1"/>
  <c r="AE5398" i="1"/>
  <c r="AE5397" i="1"/>
  <c r="AE5396" i="1"/>
  <c r="AE5395" i="1"/>
  <c r="AE5394" i="1"/>
  <c r="AE5393" i="1"/>
  <c r="AE5392" i="1"/>
  <c r="AE5391" i="1"/>
  <c r="AE5390" i="1"/>
  <c r="AE5389" i="1"/>
  <c r="AE5388" i="1"/>
  <c r="AE5387" i="1"/>
  <c r="AF5386" i="1"/>
  <c r="AE5386" i="1"/>
  <c r="AE5385" i="1"/>
  <c r="AE5384" i="1"/>
  <c r="AE5383" i="1"/>
  <c r="AE5382" i="1"/>
  <c r="AE5381" i="1"/>
  <c r="AE5380" i="1"/>
  <c r="AE5379" i="1"/>
  <c r="AE5378" i="1"/>
  <c r="AE5377" i="1"/>
  <c r="AE5376" i="1"/>
  <c r="AE5375" i="1"/>
  <c r="AE5374" i="1"/>
  <c r="AE5373" i="1"/>
  <c r="AE5372" i="1"/>
  <c r="AE5371" i="1"/>
  <c r="AF5370" i="1"/>
  <c r="AE5370" i="1"/>
  <c r="AE5369" i="1"/>
  <c r="AE5368" i="1"/>
  <c r="AE5367" i="1"/>
  <c r="AE5366" i="1"/>
  <c r="AE5365" i="1"/>
  <c r="AE5364" i="1"/>
  <c r="AE5363" i="1"/>
  <c r="AE5362" i="1"/>
  <c r="AE5361" i="1"/>
  <c r="AE5360" i="1"/>
  <c r="AE5359" i="1"/>
  <c r="AE5358" i="1"/>
  <c r="AE5357" i="1"/>
  <c r="AE5356" i="1"/>
  <c r="AE5355" i="1"/>
  <c r="AE5354" i="1"/>
  <c r="AE5353" i="1"/>
  <c r="AE5352" i="1"/>
  <c r="AE5351" i="1"/>
  <c r="AE5350" i="1"/>
  <c r="AE5349" i="1"/>
  <c r="AE5348" i="1"/>
  <c r="AE5347" i="1"/>
  <c r="AE5346" i="1"/>
  <c r="AE5345" i="1"/>
  <c r="AE5344" i="1"/>
  <c r="AE5343" i="1"/>
  <c r="AE5342" i="1"/>
  <c r="AE5341" i="1"/>
  <c r="AE5340" i="1"/>
  <c r="AE5339" i="1"/>
  <c r="AE5338" i="1"/>
  <c r="AE5337" i="1"/>
  <c r="AE5336" i="1"/>
  <c r="AE5335" i="1"/>
  <c r="AE5334" i="1"/>
  <c r="AE5333" i="1"/>
  <c r="AE5332" i="1"/>
  <c r="AE5331" i="1"/>
  <c r="AF5330" i="1"/>
  <c r="AE5330" i="1"/>
  <c r="AE5329" i="1"/>
  <c r="AE5328" i="1"/>
  <c r="AE5327" i="1"/>
  <c r="AF5326" i="1"/>
  <c r="AE5326" i="1"/>
  <c r="AE5325" i="1"/>
  <c r="AE5324" i="1"/>
  <c r="AE5323" i="1"/>
  <c r="AE5322" i="1"/>
  <c r="AE5321" i="1"/>
  <c r="AE5320" i="1"/>
  <c r="AE5319" i="1"/>
  <c r="AE5318" i="1"/>
  <c r="AE5317" i="1"/>
  <c r="AE5316" i="1"/>
  <c r="AE5315" i="1"/>
  <c r="AE5314" i="1"/>
  <c r="AE5313" i="1"/>
  <c r="AE5312" i="1"/>
  <c r="AE5311" i="1"/>
  <c r="AE5310" i="1"/>
  <c r="AE5309" i="1"/>
  <c r="AE5308" i="1"/>
  <c r="AE5307" i="1"/>
  <c r="AE5306" i="1"/>
  <c r="AE5305" i="1"/>
  <c r="AE5304" i="1"/>
  <c r="AE5303" i="1"/>
  <c r="AE5302" i="1"/>
  <c r="AE5301" i="1"/>
  <c r="AE5300" i="1"/>
  <c r="AE5299" i="1"/>
  <c r="AF5298" i="1"/>
  <c r="AE5298" i="1"/>
  <c r="AE5297" i="1"/>
  <c r="AE5296" i="1"/>
  <c r="AE5295" i="1"/>
  <c r="AF5294" i="1"/>
  <c r="AE5294" i="1"/>
  <c r="AE5293" i="1"/>
  <c r="AE5292" i="1"/>
  <c r="AE5291" i="1"/>
  <c r="AE5290" i="1"/>
  <c r="AE5289" i="1"/>
  <c r="AE5288" i="1"/>
  <c r="AE5287" i="1"/>
  <c r="AE5286" i="1"/>
  <c r="AE5285" i="1"/>
  <c r="AE5284" i="1"/>
  <c r="AE5283" i="1"/>
  <c r="AE5282" i="1"/>
  <c r="AE5281" i="1"/>
  <c r="AE5280" i="1"/>
  <c r="AE5279" i="1"/>
  <c r="AE5278" i="1"/>
  <c r="AE5277" i="1"/>
  <c r="AE5276" i="1"/>
  <c r="AE5275" i="1"/>
  <c r="AE5274" i="1"/>
  <c r="AE5273" i="1"/>
  <c r="AE5272" i="1"/>
  <c r="AE5271" i="1"/>
  <c r="AE5270" i="1"/>
  <c r="AE5269" i="1"/>
  <c r="AE5268" i="1"/>
  <c r="AE5267" i="1"/>
  <c r="AF5266" i="1"/>
  <c r="AE5266" i="1"/>
  <c r="AE5265" i="1"/>
  <c r="AE5264" i="1"/>
  <c r="AE5263" i="1"/>
  <c r="AF5262" i="1"/>
  <c r="AE5262" i="1"/>
  <c r="AE5261" i="1"/>
  <c r="AE5260" i="1"/>
  <c r="AE5259" i="1"/>
  <c r="AE5258" i="1"/>
  <c r="AE5257" i="1"/>
  <c r="AE5256" i="1"/>
  <c r="AE5255" i="1"/>
  <c r="AE5254" i="1"/>
  <c r="AE5253" i="1"/>
  <c r="AE5252" i="1"/>
  <c r="AE5251" i="1"/>
  <c r="AE5250" i="1"/>
  <c r="AE5249" i="1"/>
  <c r="AE5248" i="1"/>
  <c r="AE5247" i="1"/>
  <c r="AF5246" i="1"/>
  <c r="AE5246" i="1"/>
  <c r="AE5245" i="1"/>
  <c r="AE5244" i="1"/>
  <c r="AE5243" i="1"/>
  <c r="AE5242" i="1"/>
  <c r="AE5241" i="1"/>
  <c r="AE5240" i="1"/>
  <c r="AE5239" i="1"/>
  <c r="AE5238" i="1"/>
  <c r="AE5237" i="1"/>
  <c r="AE5236" i="1"/>
  <c r="AE5235" i="1"/>
  <c r="AF5234" i="1"/>
  <c r="AE5234" i="1"/>
  <c r="AE5233" i="1"/>
  <c r="AE5232" i="1"/>
  <c r="AE5231" i="1"/>
  <c r="AF5230" i="1"/>
  <c r="AE5230" i="1"/>
  <c r="AE5229" i="1"/>
  <c r="AE5228" i="1"/>
  <c r="AE5227" i="1"/>
  <c r="AE5226" i="1"/>
  <c r="AE5225" i="1"/>
  <c r="AE5224" i="1"/>
  <c r="AE5223" i="1"/>
  <c r="AE5222" i="1"/>
  <c r="AE5221" i="1"/>
  <c r="AE5220" i="1"/>
  <c r="AE5219" i="1"/>
  <c r="AE5218" i="1"/>
  <c r="AE5217" i="1"/>
  <c r="AE5216" i="1"/>
  <c r="AE5215" i="1"/>
  <c r="AF5214" i="1"/>
  <c r="AE5214" i="1"/>
  <c r="AE5213" i="1"/>
  <c r="AE5212" i="1"/>
  <c r="AE5211" i="1"/>
  <c r="AE5210" i="1"/>
  <c r="AE5209" i="1"/>
  <c r="AE5208" i="1"/>
  <c r="AE5207" i="1"/>
  <c r="AE5206" i="1"/>
  <c r="AE5205" i="1"/>
  <c r="AE5204" i="1"/>
  <c r="AE5203" i="1"/>
  <c r="AF5202" i="1"/>
  <c r="AE5202" i="1"/>
  <c r="AE5201" i="1"/>
  <c r="AE5200" i="1"/>
  <c r="AE5199" i="1"/>
  <c r="AF5198" i="1"/>
  <c r="AE5198" i="1"/>
  <c r="AE5197" i="1"/>
  <c r="AE5196" i="1"/>
  <c r="AE5195" i="1"/>
  <c r="AE5194" i="1"/>
  <c r="AE5193" i="1"/>
  <c r="AE5192" i="1"/>
  <c r="AE5191" i="1"/>
  <c r="AE5190" i="1"/>
  <c r="AE5189" i="1"/>
  <c r="AE5188" i="1"/>
  <c r="AE5187" i="1"/>
  <c r="AE5186" i="1"/>
  <c r="AE5185" i="1"/>
  <c r="AE5184" i="1"/>
  <c r="AE5183" i="1"/>
  <c r="AF5182" i="1"/>
  <c r="AE5182" i="1"/>
  <c r="AE5181" i="1"/>
  <c r="AE5180" i="1"/>
  <c r="AE5179" i="1"/>
  <c r="AE5178" i="1"/>
  <c r="AE5177" i="1"/>
  <c r="AE5176" i="1"/>
  <c r="AE5175" i="1"/>
  <c r="AE5174" i="1"/>
  <c r="AE5173" i="1"/>
  <c r="AE5172" i="1"/>
  <c r="AE5171" i="1"/>
  <c r="AF5170" i="1"/>
  <c r="AE5170" i="1"/>
  <c r="AE5169" i="1"/>
  <c r="AE5168" i="1"/>
  <c r="AE5167" i="1"/>
  <c r="AF5166" i="1"/>
  <c r="AE5166" i="1"/>
  <c r="AE5165" i="1"/>
  <c r="AE5164" i="1"/>
  <c r="AE5163" i="1"/>
  <c r="AE5162" i="1"/>
  <c r="AE5161" i="1"/>
  <c r="AE5160" i="1"/>
  <c r="AE5159" i="1"/>
  <c r="AE5158" i="1"/>
  <c r="AE5157" i="1"/>
  <c r="AE5156" i="1"/>
  <c r="AE5155" i="1"/>
  <c r="AE5154" i="1"/>
  <c r="AE5153" i="1"/>
  <c r="AE5152" i="1"/>
  <c r="AE5151" i="1"/>
  <c r="AF5150" i="1"/>
  <c r="AE5150" i="1"/>
  <c r="AE5149" i="1"/>
  <c r="AE5148" i="1"/>
  <c r="AE5147" i="1"/>
  <c r="AE5146" i="1"/>
  <c r="AE5145" i="1"/>
  <c r="AE5144" i="1"/>
  <c r="AE5143" i="1"/>
  <c r="AE5142" i="1"/>
  <c r="AE5141" i="1"/>
  <c r="AE5140" i="1"/>
  <c r="AE5139" i="1"/>
  <c r="AF5138" i="1"/>
  <c r="AE5138" i="1"/>
  <c r="AE5137" i="1"/>
  <c r="AE5136" i="1"/>
  <c r="AE5135" i="1"/>
  <c r="AF5134" i="1"/>
  <c r="AE5134" i="1"/>
  <c r="AE5133" i="1"/>
  <c r="AE5132" i="1"/>
  <c r="AE5131" i="1"/>
  <c r="AE5130" i="1"/>
  <c r="AE5129" i="1"/>
  <c r="AE5128" i="1"/>
  <c r="AE5127" i="1"/>
  <c r="AE5126" i="1"/>
  <c r="AE5125" i="1"/>
  <c r="AE5124" i="1"/>
  <c r="AE5123" i="1"/>
  <c r="AE5122" i="1"/>
  <c r="AE5121" i="1"/>
  <c r="AE5120" i="1"/>
  <c r="AE5119" i="1"/>
  <c r="AF5118" i="1"/>
  <c r="AE5118" i="1"/>
  <c r="AE5117" i="1"/>
  <c r="AE5116" i="1"/>
  <c r="AE5115" i="1"/>
  <c r="AE5114" i="1"/>
  <c r="AE5113" i="1"/>
  <c r="AE5112" i="1"/>
  <c r="AE5111" i="1"/>
  <c r="AE5110" i="1"/>
  <c r="AE5109" i="1"/>
  <c r="AE5108" i="1"/>
  <c r="AE5107" i="1"/>
  <c r="AF5106" i="1"/>
  <c r="AE5106" i="1"/>
  <c r="AE5105" i="1"/>
  <c r="AE5104" i="1"/>
  <c r="AE5103" i="1"/>
  <c r="AF5102" i="1"/>
  <c r="AE5102" i="1"/>
  <c r="AE5101" i="1"/>
  <c r="AE5100" i="1"/>
  <c r="AE5099" i="1"/>
  <c r="AE5098" i="1"/>
  <c r="AE5097" i="1"/>
  <c r="AE5096" i="1"/>
  <c r="AE5095" i="1"/>
  <c r="AE5094" i="1"/>
  <c r="AE5093" i="1"/>
  <c r="AE5092" i="1"/>
  <c r="AE5091" i="1"/>
  <c r="AE5090" i="1"/>
  <c r="AE5089" i="1"/>
  <c r="AE5088" i="1"/>
  <c r="AE5087" i="1"/>
  <c r="AF5086" i="1"/>
  <c r="AE5086" i="1"/>
  <c r="AE5085" i="1"/>
  <c r="AE5084" i="1"/>
  <c r="AE5083" i="1"/>
  <c r="AE5082" i="1"/>
  <c r="AE5081" i="1"/>
  <c r="AE5080" i="1"/>
  <c r="AE5079" i="1"/>
  <c r="AE5078" i="1"/>
  <c r="AE5077" i="1"/>
  <c r="AE5076" i="1"/>
  <c r="AE5075" i="1"/>
  <c r="AF5074" i="1"/>
  <c r="AE5074" i="1"/>
  <c r="AE5073" i="1"/>
  <c r="AE5072" i="1"/>
  <c r="AE5071" i="1"/>
  <c r="AF5070" i="1"/>
  <c r="AE5070" i="1"/>
  <c r="AE5069" i="1"/>
  <c r="AE5068" i="1"/>
  <c r="AE5067" i="1"/>
  <c r="AE5066" i="1"/>
  <c r="AE5065" i="1"/>
  <c r="AE5064" i="1"/>
  <c r="AE5063" i="1"/>
  <c r="AE5062" i="1"/>
  <c r="AE5061" i="1"/>
  <c r="AE5060" i="1"/>
  <c r="AE5059" i="1"/>
  <c r="AE5058" i="1"/>
  <c r="AE5057" i="1"/>
  <c r="AE5056" i="1"/>
  <c r="AF5055" i="1"/>
  <c r="AE5055" i="1"/>
  <c r="AE5054" i="1"/>
  <c r="AE5053" i="1"/>
  <c r="AE5052" i="1"/>
  <c r="AE5051" i="1"/>
  <c r="AF5050" i="1"/>
  <c r="AE5050" i="1"/>
  <c r="AE5049" i="1"/>
  <c r="AE5048" i="1"/>
  <c r="AE5047" i="1"/>
  <c r="AF5046" i="1"/>
  <c r="AE5046" i="1"/>
  <c r="AE5045" i="1"/>
  <c r="AE5044" i="1"/>
  <c r="AE5043" i="1"/>
  <c r="AF5042" i="1"/>
  <c r="AE5042" i="1"/>
  <c r="AE5041" i="1"/>
  <c r="AF5040" i="1"/>
  <c r="AE5040" i="1"/>
  <c r="AF5039" i="1"/>
  <c r="AE5039" i="1"/>
  <c r="AF5038" i="1"/>
  <c r="AE5038" i="1"/>
  <c r="AF5037" i="1"/>
  <c r="AE5037" i="1"/>
  <c r="AF5036" i="1"/>
  <c r="AE5036" i="1"/>
  <c r="AF5035" i="1"/>
  <c r="AE5035" i="1"/>
  <c r="AF5034" i="1"/>
  <c r="AE5034" i="1"/>
  <c r="AF5033" i="1"/>
  <c r="AE5033" i="1"/>
  <c r="AF5032" i="1"/>
  <c r="AE5032" i="1"/>
  <c r="AF5031" i="1"/>
  <c r="AE5031" i="1"/>
  <c r="AF5030" i="1"/>
  <c r="AE5030" i="1"/>
  <c r="AF5029" i="1"/>
  <c r="AE5029" i="1"/>
  <c r="AF5028" i="1"/>
  <c r="AE5028" i="1"/>
  <c r="AF5027" i="1"/>
  <c r="AE5027" i="1"/>
  <c r="AF5026" i="1"/>
  <c r="AE5026" i="1"/>
  <c r="AF5025" i="1"/>
  <c r="AE5025" i="1"/>
  <c r="AF5024" i="1"/>
  <c r="AE5024" i="1"/>
  <c r="AF5023" i="1"/>
  <c r="AE5023" i="1"/>
  <c r="AF5022" i="1"/>
  <c r="AE5022" i="1"/>
  <c r="AF5021" i="1"/>
  <c r="AE5021" i="1"/>
  <c r="AF5020" i="1"/>
  <c r="AE5020" i="1"/>
  <c r="AF5019" i="1"/>
  <c r="AE5019" i="1"/>
  <c r="AF5018" i="1"/>
  <c r="AE5018" i="1"/>
  <c r="AF5017" i="1"/>
  <c r="AE5017" i="1"/>
  <c r="AF5016" i="1"/>
  <c r="AE5016" i="1"/>
  <c r="AF5015" i="1"/>
  <c r="AE5015" i="1"/>
  <c r="AF5014" i="1"/>
  <c r="AE5014" i="1"/>
  <c r="AF5013" i="1"/>
  <c r="AE5013" i="1"/>
  <c r="AF5012" i="1"/>
  <c r="AE5012" i="1"/>
  <c r="AF5011" i="1"/>
  <c r="AE5011" i="1"/>
  <c r="AF5010" i="1"/>
  <c r="AE5010" i="1"/>
  <c r="AF5009" i="1"/>
  <c r="AE5009" i="1"/>
  <c r="AF5008" i="1"/>
  <c r="AE5008" i="1"/>
  <c r="AF5007" i="1"/>
  <c r="AE5007" i="1"/>
  <c r="AF5006" i="1"/>
  <c r="AE5006" i="1"/>
  <c r="AF5005" i="1"/>
  <c r="AE5005" i="1"/>
  <c r="AF5004" i="1"/>
  <c r="AE5004" i="1"/>
  <c r="AF5003" i="1"/>
  <c r="AE5003" i="1"/>
  <c r="AF5002" i="1"/>
  <c r="AE5002" i="1"/>
  <c r="AF5001" i="1"/>
  <c r="AE5001" i="1"/>
  <c r="AF5000" i="1"/>
  <c r="AE5000" i="1"/>
  <c r="AF4999" i="1"/>
  <c r="AE4999" i="1"/>
  <c r="AF4998" i="1"/>
  <c r="AE4998" i="1"/>
  <c r="AF4997" i="1"/>
  <c r="AE4997" i="1"/>
  <c r="AF4996" i="1"/>
  <c r="AE4996" i="1"/>
  <c r="AF4995" i="1"/>
  <c r="AE4995" i="1"/>
  <c r="AF4994" i="1"/>
  <c r="AE4994" i="1"/>
  <c r="AF4993" i="1"/>
  <c r="AE4993" i="1"/>
  <c r="AF4992" i="1"/>
  <c r="AE4992" i="1"/>
  <c r="AF4991" i="1"/>
  <c r="AE4991" i="1"/>
  <c r="AF4990" i="1"/>
  <c r="AE4990" i="1"/>
  <c r="AF4989" i="1"/>
  <c r="AE4989" i="1"/>
  <c r="AF4988" i="1"/>
  <c r="AE4988" i="1"/>
  <c r="AF4987" i="1"/>
  <c r="AE4987" i="1"/>
  <c r="AF4986" i="1"/>
  <c r="AE4986" i="1"/>
  <c r="AF4985" i="1"/>
  <c r="AE4985" i="1"/>
  <c r="AF4984" i="1"/>
  <c r="AE4984" i="1"/>
  <c r="AF4983" i="1"/>
  <c r="AE4983" i="1"/>
  <c r="AF4982" i="1"/>
  <c r="AE4982" i="1"/>
  <c r="AF4981" i="1"/>
  <c r="AE4981" i="1"/>
  <c r="AF4980" i="1"/>
  <c r="AE4980" i="1"/>
  <c r="AF4979" i="1"/>
  <c r="AE4979" i="1"/>
  <c r="AF4978" i="1"/>
  <c r="AE4978" i="1"/>
  <c r="AF4977" i="1"/>
  <c r="AE4977" i="1"/>
  <c r="AF4976" i="1"/>
  <c r="AE4976" i="1"/>
  <c r="AF4975" i="1"/>
  <c r="AE4975" i="1"/>
  <c r="AF4974" i="1"/>
  <c r="AE4974" i="1"/>
  <c r="AF4973" i="1"/>
  <c r="AE4973" i="1"/>
  <c r="AF4972" i="1"/>
  <c r="AE4972" i="1"/>
  <c r="AF4971" i="1"/>
  <c r="AE4971" i="1"/>
  <c r="AF4970" i="1"/>
  <c r="AE4970" i="1"/>
  <c r="AF4969" i="1"/>
  <c r="AE4969" i="1"/>
  <c r="AF4968" i="1"/>
  <c r="AE4968" i="1"/>
  <c r="AF4967" i="1"/>
  <c r="AE4967" i="1"/>
  <c r="AF4966" i="1"/>
  <c r="AE4966" i="1"/>
  <c r="AF4965" i="1"/>
  <c r="AE4965" i="1"/>
  <c r="AF4964" i="1"/>
  <c r="AE4964" i="1"/>
  <c r="AF4963" i="1"/>
  <c r="AE4963" i="1"/>
  <c r="AF4962" i="1"/>
  <c r="AE4962" i="1"/>
  <c r="AF4961" i="1"/>
  <c r="AE4961" i="1"/>
  <c r="AF4960" i="1"/>
  <c r="AE4960" i="1"/>
  <c r="AF4959" i="1"/>
  <c r="AE4959" i="1"/>
  <c r="AF4958" i="1"/>
  <c r="AE4958" i="1"/>
  <c r="AF4957" i="1"/>
  <c r="AE4957" i="1"/>
  <c r="AF4956" i="1"/>
  <c r="AE4956" i="1"/>
  <c r="AF4955" i="1"/>
  <c r="AE4955" i="1"/>
  <c r="AF4954" i="1"/>
  <c r="AE4954" i="1"/>
  <c r="AF4953" i="1"/>
  <c r="AE4953" i="1"/>
  <c r="AF4952" i="1"/>
  <c r="AE4952" i="1"/>
  <c r="AF4951" i="1"/>
  <c r="AE4951" i="1"/>
  <c r="AF4950" i="1"/>
  <c r="AE4950" i="1"/>
  <c r="AF4949" i="1"/>
  <c r="AE4949" i="1"/>
  <c r="AF4948" i="1"/>
  <c r="AE4948" i="1"/>
  <c r="AF4947" i="1"/>
  <c r="AE4947" i="1"/>
  <c r="AF4946" i="1"/>
  <c r="AE4946" i="1"/>
  <c r="AF4945" i="1"/>
  <c r="AE4945" i="1"/>
  <c r="AF4944" i="1"/>
  <c r="AE4944" i="1"/>
  <c r="AF4943" i="1"/>
  <c r="AE4943" i="1"/>
  <c r="AF4942" i="1"/>
  <c r="AE4942" i="1"/>
  <c r="AF4941" i="1"/>
  <c r="AE4941" i="1"/>
  <c r="AF4940" i="1"/>
  <c r="AE4940" i="1"/>
  <c r="AF4939" i="1"/>
  <c r="AE4939" i="1"/>
  <c r="AF4938" i="1"/>
  <c r="AE4938" i="1"/>
  <c r="AF4937" i="1"/>
  <c r="AE4937" i="1"/>
  <c r="AF4936" i="1"/>
  <c r="AE4936" i="1"/>
  <c r="AF4935" i="1"/>
  <c r="AE4935" i="1"/>
  <c r="AF4934" i="1"/>
  <c r="AE4934" i="1"/>
  <c r="AF4933" i="1"/>
  <c r="AE4933" i="1"/>
  <c r="AF4932" i="1"/>
  <c r="AE4932" i="1"/>
  <c r="AF4931" i="1"/>
  <c r="AE4931" i="1"/>
  <c r="AF4930" i="1"/>
  <c r="AE4930" i="1"/>
  <c r="AF4929" i="1"/>
  <c r="AE4929" i="1"/>
  <c r="AF4928" i="1"/>
  <c r="AE4928" i="1"/>
  <c r="AF4927" i="1"/>
  <c r="AE4927" i="1"/>
  <c r="AF4926" i="1"/>
  <c r="AE4926" i="1"/>
  <c r="AF4925" i="1"/>
  <c r="AE4925" i="1"/>
  <c r="AF4924" i="1"/>
  <c r="AE4924" i="1"/>
  <c r="AF4923" i="1"/>
  <c r="AE4923" i="1"/>
  <c r="AF4922" i="1"/>
  <c r="AE4922" i="1"/>
  <c r="AF4921" i="1"/>
  <c r="AE4921" i="1"/>
  <c r="AF4920" i="1"/>
  <c r="AE4920" i="1"/>
  <c r="AF4919" i="1"/>
  <c r="AE4919" i="1"/>
  <c r="AF4918" i="1"/>
  <c r="AE4918" i="1"/>
  <c r="AF4917" i="1"/>
  <c r="AE4917" i="1"/>
  <c r="AF4916" i="1"/>
  <c r="AE4916" i="1"/>
  <c r="AF4915" i="1"/>
  <c r="AE4915" i="1"/>
  <c r="AF4914" i="1"/>
  <c r="AE4914" i="1"/>
  <c r="AF4913" i="1"/>
  <c r="AE4913" i="1"/>
  <c r="AF4912" i="1"/>
  <c r="AE4912" i="1"/>
  <c r="AF4911" i="1"/>
  <c r="AE4911" i="1"/>
  <c r="AF4910" i="1"/>
  <c r="AE4910" i="1"/>
  <c r="AF4909" i="1"/>
  <c r="AE4909" i="1"/>
  <c r="AF4908" i="1"/>
  <c r="AE4908" i="1"/>
  <c r="AF4907" i="1"/>
  <c r="AE4907" i="1"/>
  <c r="AF4906" i="1"/>
  <c r="AE4906" i="1"/>
  <c r="AF4905" i="1"/>
  <c r="AE4905" i="1"/>
  <c r="AF4904" i="1"/>
  <c r="AE4904" i="1"/>
  <c r="AF4903" i="1"/>
  <c r="AE4903" i="1"/>
  <c r="AF4902" i="1"/>
  <c r="AE4902" i="1"/>
  <c r="AF4901" i="1"/>
  <c r="AE4901" i="1"/>
  <c r="AF4900" i="1"/>
  <c r="AE4900" i="1"/>
  <c r="AF4899" i="1"/>
  <c r="AE4899" i="1"/>
  <c r="AF4898" i="1"/>
  <c r="AE4898" i="1"/>
  <c r="AF4897" i="1"/>
  <c r="AE4897" i="1"/>
  <c r="AF4896" i="1"/>
  <c r="AE4896" i="1"/>
  <c r="AF4895" i="1"/>
  <c r="AE4895" i="1"/>
  <c r="AF4894" i="1"/>
  <c r="AE4894" i="1"/>
  <c r="AF4893" i="1"/>
  <c r="AE4893" i="1"/>
  <c r="AF4892" i="1"/>
  <c r="AE4892" i="1"/>
  <c r="AF4891" i="1"/>
  <c r="AE4891" i="1"/>
  <c r="AF4890" i="1"/>
  <c r="AE4890" i="1"/>
  <c r="AF4889" i="1"/>
  <c r="AE4889" i="1"/>
  <c r="AF4888" i="1"/>
  <c r="AE4888" i="1"/>
  <c r="AF4887" i="1"/>
  <c r="AE4887" i="1"/>
  <c r="AF4886" i="1"/>
  <c r="AE4886" i="1"/>
  <c r="AF4885" i="1"/>
  <c r="AE4885" i="1"/>
  <c r="AF4884" i="1"/>
  <c r="AE4884" i="1"/>
  <c r="AF4883" i="1"/>
  <c r="AE4883" i="1"/>
  <c r="AF4882" i="1"/>
  <c r="AE4882" i="1"/>
  <c r="AF4881" i="1"/>
  <c r="AE4881" i="1"/>
  <c r="AF4880" i="1"/>
  <c r="AE4880" i="1"/>
  <c r="AF4879" i="1"/>
  <c r="AE4879" i="1"/>
  <c r="AF4878" i="1"/>
  <c r="AE4878" i="1"/>
  <c r="AF4877" i="1"/>
  <c r="AE4877" i="1"/>
  <c r="AF4876" i="1"/>
  <c r="AE4876" i="1"/>
  <c r="AF4875" i="1"/>
  <c r="AE4875" i="1"/>
  <c r="AF4874" i="1"/>
  <c r="AE4874" i="1"/>
  <c r="AF4873" i="1"/>
  <c r="AE4873" i="1"/>
  <c r="AF4872" i="1"/>
  <c r="AE4872" i="1"/>
  <c r="AF4871" i="1"/>
  <c r="AE4871" i="1"/>
  <c r="AF4870" i="1"/>
  <c r="AE4870" i="1"/>
  <c r="AF4869" i="1"/>
  <c r="AE4869" i="1"/>
  <c r="AF4868" i="1"/>
  <c r="AE4868" i="1"/>
  <c r="AF4867" i="1"/>
  <c r="AE4867" i="1"/>
  <c r="AF4866" i="1"/>
  <c r="AE4866" i="1"/>
  <c r="AF4865" i="1"/>
  <c r="AE4865" i="1"/>
  <c r="AF4864" i="1"/>
  <c r="AE4864" i="1"/>
  <c r="AF4863" i="1"/>
  <c r="AE4863" i="1"/>
  <c r="AF4862" i="1"/>
  <c r="AE4862" i="1"/>
  <c r="AF4861" i="1"/>
  <c r="AE4861" i="1"/>
  <c r="AF4860" i="1"/>
  <c r="AE4860" i="1"/>
  <c r="AF4859" i="1"/>
  <c r="AE4859" i="1"/>
  <c r="AF4858" i="1"/>
  <c r="AE4858" i="1"/>
  <c r="AF4857" i="1"/>
  <c r="AE4857" i="1"/>
  <c r="AF4856" i="1"/>
  <c r="AE4856" i="1"/>
  <c r="AF4855" i="1"/>
  <c r="AE4855" i="1"/>
  <c r="AF4854" i="1"/>
  <c r="AE4854" i="1"/>
  <c r="AF4853" i="1"/>
  <c r="AE4853" i="1"/>
  <c r="AF4852" i="1"/>
  <c r="AE4852" i="1"/>
  <c r="AF4851" i="1"/>
  <c r="AE4851" i="1"/>
  <c r="AF4850" i="1"/>
  <c r="AE4850" i="1"/>
  <c r="AF4849" i="1"/>
  <c r="AE4849" i="1"/>
  <c r="AF4848" i="1"/>
  <c r="AE4848" i="1"/>
  <c r="AF4847" i="1"/>
  <c r="AE4847" i="1"/>
  <c r="AF4846" i="1"/>
  <c r="AE4846" i="1"/>
  <c r="AF4845" i="1"/>
  <c r="AE4845" i="1"/>
  <c r="AF4844" i="1"/>
  <c r="AE4844" i="1"/>
  <c r="AF4843" i="1"/>
  <c r="AE4843" i="1"/>
  <c r="AF4842" i="1"/>
  <c r="AE4842" i="1"/>
  <c r="AF4841" i="1"/>
  <c r="AE4841" i="1"/>
  <c r="AF4840" i="1"/>
  <c r="AE4840" i="1"/>
  <c r="AF4839" i="1"/>
  <c r="AE4839" i="1"/>
  <c r="AF4838" i="1"/>
  <c r="AE4838" i="1"/>
  <c r="AF4837" i="1"/>
  <c r="AE4837" i="1"/>
  <c r="AF4836" i="1"/>
  <c r="AE4836" i="1"/>
  <c r="AF4835" i="1"/>
  <c r="AE4835" i="1"/>
  <c r="AF4834" i="1"/>
  <c r="AE4834" i="1"/>
  <c r="AF4833" i="1"/>
  <c r="AE4833" i="1"/>
  <c r="AF4832" i="1"/>
  <c r="AE4832" i="1"/>
  <c r="AF4831" i="1"/>
  <c r="AE4831" i="1"/>
  <c r="AF4830" i="1"/>
  <c r="AE4830" i="1"/>
  <c r="AF4829" i="1"/>
  <c r="AE4829" i="1"/>
  <c r="AF4828" i="1"/>
  <c r="AE4828" i="1"/>
  <c r="AF4827" i="1"/>
  <c r="AE4827" i="1"/>
  <c r="AF4826" i="1"/>
  <c r="AE4826" i="1"/>
  <c r="AF4825" i="1"/>
  <c r="AE4825" i="1"/>
  <c r="AF4824" i="1"/>
  <c r="AE4824" i="1"/>
  <c r="AF4823" i="1"/>
  <c r="AE4823" i="1"/>
  <c r="AF4822" i="1"/>
  <c r="AE4822" i="1"/>
  <c r="AF4821" i="1"/>
  <c r="AE4821" i="1"/>
  <c r="AF4820" i="1"/>
  <c r="AE4820" i="1"/>
  <c r="AF4819" i="1"/>
  <c r="AE4819" i="1"/>
  <c r="AF4818" i="1"/>
  <c r="AE4818" i="1"/>
  <c r="AF4817" i="1"/>
  <c r="AE4817" i="1"/>
  <c r="AF4816" i="1"/>
  <c r="AE4816" i="1"/>
  <c r="AF4815" i="1"/>
  <c r="AE4815" i="1"/>
  <c r="AF4814" i="1"/>
  <c r="AE4814" i="1"/>
  <c r="AF4813" i="1"/>
  <c r="AE4813" i="1"/>
  <c r="AF4812" i="1"/>
  <c r="AE4812" i="1"/>
  <c r="AF4811" i="1"/>
  <c r="AE4811" i="1"/>
  <c r="AF4810" i="1"/>
  <c r="AE4810" i="1"/>
  <c r="AF4809" i="1"/>
  <c r="AE4809" i="1"/>
  <c r="AF4808" i="1"/>
  <c r="AE4808" i="1"/>
  <c r="AF4807" i="1"/>
  <c r="AE4807" i="1"/>
  <c r="AF4806" i="1"/>
  <c r="AE4806" i="1"/>
  <c r="AF4805" i="1"/>
  <c r="AE4805" i="1"/>
  <c r="AF4804" i="1"/>
  <c r="AE4804" i="1"/>
  <c r="AF4803" i="1"/>
  <c r="AE4803" i="1"/>
  <c r="AF4802" i="1"/>
  <c r="AE4802" i="1"/>
  <c r="AF4801" i="1"/>
  <c r="AE4801" i="1"/>
  <c r="AF4800" i="1"/>
  <c r="AE4800" i="1"/>
  <c r="AF4799" i="1"/>
  <c r="AE4799" i="1"/>
  <c r="AF4798" i="1"/>
  <c r="AE4798" i="1"/>
  <c r="AF4797" i="1"/>
  <c r="AE4797" i="1"/>
  <c r="AF4796" i="1"/>
  <c r="AE4796" i="1"/>
  <c r="AF4795" i="1"/>
  <c r="AE4795" i="1"/>
  <c r="AF4794" i="1"/>
  <c r="AE4794" i="1"/>
  <c r="AF4793" i="1"/>
  <c r="AE4793" i="1"/>
  <c r="AF4792" i="1"/>
  <c r="AE4792" i="1"/>
  <c r="AF4791" i="1"/>
  <c r="AE4791" i="1"/>
  <c r="AF4790" i="1"/>
  <c r="AE4790" i="1"/>
  <c r="AF4789" i="1"/>
  <c r="AE4789" i="1"/>
  <c r="AF4788" i="1"/>
  <c r="AE4788" i="1"/>
  <c r="AF4787" i="1"/>
  <c r="AE4787" i="1"/>
  <c r="AF4786" i="1"/>
  <c r="AE4786" i="1"/>
  <c r="AF4785" i="1"/>
  <c r="AE4785" i="1"/>
  <c r="AF4784" i="1"/>
  <c r="AE4784" i="1"/>
  <c r="AF4783" i="1"/>
  <c r="AE4783" i="1"/>
  <c r="AF4782" i="1"/>
  <c r="AE4782" i="1"/>
  <c r="AF4781" i="1"/>
  <c r="AE4781" i="1"/>
  <c r="AF4780" i="1"/>
  <c r="AE4780" i="1"/>
  <c r="AF4779" i="1"/>
  <c r="AE4779" i="1"/>
  <c r="AF4778" i="1"/>
  <c r="AE4778" i="1"/>
  <c r="AF4777" i="1"/>
  <c r="AE4777" i="1"/>
  <c r="AF4776" i="1"/>
  <c r="AE4776" i="1"/>
  <c r="AF4775" i="1"/>
  <c r="AE4775" i="1"/>
  <c r="AF4774" i="1"/>
  <c r="AE4774" i="1"/>
  <c r="AF4773" i="1"/>
  <c r="AE4773" i="1"/>
  <c r="AF4772" i="1"/>
  <c r="AE4772" i="1"/>
  <c r="AF4771" i="1"/>
  <c r="AE4771" i="1"/>
  <c r="AF4770" i="1"/>
  <c r="AE4770" i="1"/>
  <c r="AF4769" i="1"/>
  <c r="AE4769" i="1"/>
  <c r="AF4768" i="1"/>
  <c r="AE4768" i="1"/>
  <c r="AF4767" i="1"/>
  <c r="AE4767" i="1"/>
  <c r="AF4766" i="1"/>
  <c r="AE4766" i="1"/>
  <c r="AF4765" i="1"/>
  <c r="AE4765" i="1"/>
  <c r="AF4764" i="1"/>
  <c r="AE4764" i="1"/>
  <c r="AF4763" i="1"/>
  <c r="AE4763" i="1"/>
  <c r="AF4762" i="1"/>
  <c r="AE4762" i="1"/>
  <c r="AF4761" i="1"/>
  <c r="AE4761" i="1"/>
  <c r="AF4760" i="1"/>
  <c r="AE4760" i="1"/>
  <c r="AF4759" i="1"/>
  <c r="AE4759" i="1"/>
  <c r="AF4758" i="1"/>
  <c r="AE4758" i="1"/>
  <c r="AF4757" i="1"/>
  <c r="AE4757" i="1"/>
  <c r="AF4756" i="1"/>
  <c r="AE4756" i="1"/>
  <c r="AF4755" i="1"/>
  <c r="AE4755" i="1"/>
  <c r="AF4754" i="1"/>
  <c r="AE4754" i="1"/>
  <c r="AF4753" i="1"/>
  <c r="AE4753" i="1"/>
  <c r="AF4752" i="1"/>
  <c r="AE4752" i="1"/>
  <c r="AF4751" i="1"/>
  <c r="AE4751" i="1"/>
  <c r="AF4750" i="1"/>
  <c r="AE4750" i="1"/>
  <c r="AF4749" i="1"/>
  <c r="AE4749" i="1"/>
  <c r="AF4748" i="1"/>
  <c r="AE4748" i="1"/>
  <c r="AF4747" i="1"/>
  <c r="AE4747" i="1"/>
  <c r="AF4746" i="1"/>
  <c r="AE4746" i="1"/>
  <c r="AF4745" i="1"/>
  <c r="AE4745" i="1"/>
  <c r="AF4744" i="1"/>
  <c r="AE4744" i="1"/>
  <c r="AF4743" i="1"/>
  <c r="AE4743" i="1"/>
  <c r="AF4742" i="1"/>
  <c r="AE4742" i="1"/>
  <c r="AF4741" i="1"/>
  <c r="AE4741" i="1"/>
  <c r="AF4740" i="1"/>
  <c r="AE4740" i="1"/>
  <c r="AF4739" i="1"/>
  <c r="AE4739" i="1"/>
  <c r="AF4738" i="1"/>
  <c r="AE4738" i="1"/>
  <c r="AF4737" i="1"/>
  <c r="AE4737" i="1"/>
  <c r="AF4736" i="1"/>
  <c r="AE4736" i="1"/>
  <c r="AF4735" i="1"/>
  <c r="AE4735" i="1"/>
  <c r="AF4734" i="1"/>
  <c r="AE4734" i="1"/>
  <c r="AF4733" i="1"/>
  <c r="AE4733" i="1"/>
  <c r="AF4732" i="1"/>
  <c r="AE4732" i="1"/>
  <c r="AF4731" i="1"/>
  <c r="AE4731" i="1"/>
  <c r="AF4730" i="1"/>
  <c r="AE4730" i="1"/>
  <c r="AF4729" i="1"/>
  <c r="AE4729" i="1"/>
  <c r="AF4728" i="1"/>
  <c r="AE4728" i="1"/>
  <c r="AF4727" i="1"/>
  <c r="AE4727" i="1"/>
  <c r="AF4726" i="1"/>
  <c r="AE4726" i="1"/>
  <c r="AF4725" i="1"/>
  <c r="AE4725" i="1"/>
  <c r="AF4724" i="1"/>
  <c r="AE4724" i="1"/>
  <c r="AF4723" i="1"/>
  <c r="AE4723" i="1"/>
  <c r="AF4722" i="1"/>
  <c r="AE4722" i="1"/>
  <c r="AF4721" i="1"/>
  <c r="AE4721" i="1"/>
  <c r="AF4720" i="1"/>
  <c r="AE4720" i="1"/>
  <c r="AF4719" i="1"/>
  <c r="AE4719" i="1"/>
  <c r="AF4718" i="1"/>
  <c r="AE4718" i="1"/>
  <c r="AF4717" i="1"/>
  <c r="AE4717" i="1"/>
  <c r="AF4716" i="1"/>
  <c r="AE4716" i="1"/>
  <c r="AF4715" i="1"/>
  <c r="AE4715" i="1"/>
  <c r="AF4714" i="1"/>
  <c r="AE4714" i="1"/>
  <c r="AF4713" i="1"/>
  <c r="AE4713" i="1"/>
  <c r="AF4712" i="1"/>
  <c r="AE4712" i="1"/>
  <c r="AF4711" i="1"/>
  <c r="AE4711" i="1"/>
  <c r="AF4710" i="1"/>
  <c r="AE4710" i="1"/>
  <c r="AF4709" i="1"/>
  <c r="AE4709" i="1"/>
  <c r="AF4708" i="1"/>
  <c r="AE4708" i="1"/>
  <c r="AF4707" i="1"/>
  <c r="AE4707" i="1"/>
  <c r="AF4706" i="1"/>
  <c r="AE4706" i="1"/>
  <c r="AF4705" i="1"/>
  <c r="AE4705" i="1"/>
  <c r="AF4704" i="1"/>
  <c r="AE4704" i="1"/>
  <c r="AF4703" i="1"/>
  <c r="AE4703" i="1"/>
  <c r="AF4702" i="1"/>
  <c r="AE4702" i="1"/>
  <c r="AF4701" i="1"/>
  <c r="AE4701" i="1"/>
  <c r="AF4700" i="1"/>
  <c r="AE4700" i="1"/>
  <c r="AF4699" i="1"/>
  <c r="AE4699" i="1"/>
  <c r="AF4698" i="1"/>
  <c r="AE4698" i="1"/>
  <c r="AF4697" i="1"/>
  <c r="AE4697" i="1"/>
  <c r="AF4696" i="1"/>
  <c r="AE4696" i="1"/>
  <c r="AF4695" i="1"/>
  <c r="AE4695" i="1"/>
  <c r="AF4694" i="1"/>
  <c r="AE4694" i="1"/>
  <c r="AF4693" i="1"/>
  <c r="AE4693" i="1"/>
  <c r="AF4692" i="1"/>
  <c r="AE4692" i="1"/>
  <c r="AF4691" i="1"/>
  <c r="AE4691" i="1"/>
  <c r="AF4690" i="1"/>
  <c r="AE4690" i="1"/>
  <c r="AF4689" i="1"/>
  <c r="AE4689" i="1"/>
  <c r="AF4688" i="1"/>
  <c r="AE4688" i="1"/>
  <c r="AF4687" i="1"/>
  <c r="AE4687" i="1"/>
  <c r="AF4686" i="1"/>
  <c r="AE4686" i="1"/>
  <c r="AF4685" i="1"/>
  <c r="AE4685" i="1"/>
  <c r="AF4684" i="1"/>
  <c r="AE4684" i="1"/>
  <c r="AF4683" i="1"/>
  <c r="AE4683" i="1"/>
  <c r="AF4682" i="1"/>
  <c r="AE4682" i="1"/>
  <c r="AF4681" i="1"/>
  <c r="AE4681" i="1"/>
  <c r="AF4680" i="1"/>
  <c r="AE4680" i="1"/>
  <c r="AF4679" i="1"/>
  <c r="AE4679" i="1"/>
  <c r="AF4678" i="1"/>
  <c r="AE4678" i="1"/>
  <c r="AF4677" i="1"/>
  <c r="AE4677" i="1"/>
  <c r="AF4676" i="1"/>
  <c r="AE4676" i="1"/>
  <c r="AF4675" i="1"/>
  <c r="AE4675" i="1"/>
  <c r="AF4674" i="1"/>
  <c r="AE4674" i="1"/>
  <c r="AF4673" i="1"/>
  <c r="AE4673" i="1"/>
  <c r="AF4672" i="1"/>
  <c r="AE4672" i="1"/>
  <c r="AF4671" i="1"/>
  <c r="AE4671" i="1"/>
  <c r="AF4670" i="1"/>
  <c r="AE4670" i="1"/>
  <c r="AF4669" i="1"/>
  <c r="AE4669" i="1"/>
  <c r="AF4668" i="1"/>
  <c r="AE4668" i="1"/>
  <c r="AF4667" i="1"/>
  <c r="AE4667" i="1"/>
  <c r="AF4666" i="1"/>
  <c r="AE4666" i="1"/>
  <c r="AF4665" i="1"/>
  <c r="AE4665" i="1"/>
  <c r="AF4664" i="1"/>
  <c r="AE4664" i="1"/>
  <c r="AF4663" i="1"/>
  <c r="AE4663" i="1"/>
  <c r="AF4662" i="1"/>
  <c r="AE4662" i="1"/>
  <c r="AF4661" i="1"/>
  <c r="AE4661" i="1"/>
  <c r="AF4660" i="1"/>
  <c r="AE4660" i="1"/>
  <c r="AF4659" i="1"/>
  <c r="AE4659" i="1"/>
  <c r="AF4658" i="1"/>
  <c r="AE4658" i="1"/>
  <c r="AF4657" i="1"/>
  <c r="AE4657" i="1"/>
  <c r="AF4656" i="1"/>
  <c r="AE4656" i="1"/>
  <c r="AF4655" i="1"/>
  <c r="AE4655" i="1"/>
  <c r="AF4654" i="1"/>
  <c r="AE4654" i="1"/>
  <c r="AF4653" i="1"/>
  <c r="AE4653" i="1"/>
  <c r="AF4652" i="1"/>
  <c r="AE4652" i="1"/>
  <c r="AF4651" i="1"/>
  <c r="AE4651" i="1"/>
  <c r="AF4650" i="1"/>
  <c r="AE4650" i="1"/>
  <c r="AF4649" i="1"/>
  <c r="AE4649" i="1"/>
  <c r="AF4648" i="1"/>
  <c r="AE4648" i="1"/>
  <c r="AF4647" i="1"/>
  <c r="AE4647" i="1"/>
  <c r="AF4646" i="1"/>
  <c r="AE4646" i="1"/>
  <c r="AF4645" i="1"/>
  <c r="AE4645" i="1"/>
  <c r="AF4644" i="1"/>
  <c r="AE4644" i="1"/>
  <c r="AF4643" i="1"/>
  <c r="AE4643" i="1"/>
  <c r="AF4642" i="1"/>
  <c r="AE4642" i="1"/>
  <c r="AF4641" i="1"/>
  <c r="AE4641" i="1"/>
  <c r="AF4640" i="1"/>
  <c r="AE4640" i="1"/>
  <c r="AF4639" i="1"/>
  <c r="AE4639" i="1"/>
  <c r="AF4638" i="1"/>
  <c r="AE4638" i="1"/>
  <c r="AF4637" i="1"/>
  <c r="AE4637" i="1"/>
  <c r="AF4636" i="1"/>
  <c r="AE4636" i="1"/>
  <c r="AF4635" i="1"/>
  <c r="AE4635" i="1"/>
  <c r="AF4634" i="1"/>
  <c r="AE4634" i="1"/>
  <c r="AF4633" i="1"/>
  <c r="AE4633" i="1"/>
  <c r="AF4632" i="1"/>
  <c r="AE4632" i="1"/>
  <c r="AF4631" i="1"/>
  <c r="AE4631" i="1"/>
  <c r="AF4630" i="1"/>
  <c r="AE4630" i="1"/>
  <c r="AF4629" i="1"/>
  <c r="AE4629" i="1"/>
  <c r="AF4628" i="1"/>
  <c r="AE4628" i="1"/>
  <c r="AF4627" i="1"/>
  <c r="AE4627" i="1"/>
  <c r="AF4626" i="1"/>
  <c r="AE4626" i="1"/>
  <c r="AF4625" i="1"/>
  <c r="AE4625" i="1"/>
  <c r="AF4624" i="1"/>
  <c r="AE4624" i="1"/>
  <c r="AF4623" i="1"/>
  <c r="AE4623" i="1"/>
  <c r="AF4622" i="1"/>
  <c r="AE4622" i="1"/>
  <c r="AF4621" i="1"/>
  <c r="AE4621" i="1"/>
  <c r="AF4620" i="1"/>
  <c r="AE4620" i="1"/>
  <c r="AF4619" i="1"/>
  <c r="AE4619" i="1"/>
  <c r="AF4618" i="1"/>
  <c r="AE4618" i="1"/>
  <c r="AF4617" i="1"/>
  <c r="AE4617" i="1"/>
  <c r="AF4616" i="1"/>
  <c r="AE4616" i="1"/>
  <c r="AF4615" i="1"/>
  <c r="AE4615" i="1"/>
  <c r="AF4614" i="1"/>
  <c r="AE4614" i="1"/>
  <c r="AF4613" i="1"/>
  <c r="AE4613" i="1"/>
  <c r="AF4612" i="1"/>
  <c r="AE4612" i="1"/>
  <c r="AF4611" i="1"/>
  <c r="AE4611" i="1"/>
  <c r="AF4610" i="1"/>
  <c r="AE4610" i="1"/>
  <c r="AF4609" i="1"/>
  <c r="AE4609" i="1"/>
  <c r="AF4608" i="1"/>
  <c r="AE4608" i="1"/>
  <c r="AF4607" i="1"/>
  <c r="AE4607" i="1"/>
  <c r="AF4606" i="1"/>
  <c r="AE4606" i="1"/>
  <c r="AF4605" i="1"/>
  <c r="AE4605" i="1"/>
  <c r="AF4604" i="1"/>
  <c r="AE4604" i="1"/>
  <c r="AF4603" i="1"/>
  <c r="AE4603" i="1"/>
  <c r="AF4602" i="1"/>
  <c r="AE4602" i="1"/>
  <c r="AF4601" i="1"/>
  <c r="AE4601" i="1"/>
  <c r="AF4600" i="1"/>
  <c r="AE4600" i="1"/>
  <c r="AF4599" i="1"/>
  <c r="AE4599" i="1"/>
  <c r="AF4598" i="1"/>
  <c r="AE4598" i="1"/>
  <c r="AF4597" i="1"/>
  <c r="AE4597" i="1"/>
  <c r="AF4596" i="1"/>
  <c r="AE4596" i="1"/>
  <c r="AF4595" i="1"/>
  <c r="AE4595" i="1"/>
  <c r="AF4594" i="1"/>
  <c r="AE4594" i="1"/>
  <c r="AF4593" i="1"/>
  <c r="AE4593" i="1"/>
  <c r="AF4592" i="1"/>
  <c r="AE4592" i="1"/>
  <c r="AF4591" i="1"/>
  <c r="AE4591" i="1"/>
  <c r="AF4590" i="1"/>
  <c r="AE4590" i="1"/>
  <c r="AF4589" i="1"/>
  <c r="AE4589" i="1"/>
  <c r="AF4588" i="1"/>
  <c r="AE4588" i="1"/>
  <c r="AF4587" i="1"/>
  <c r="AE4587" i="1"/>
  <c r="AF4586" i="1"/>
  <c r="AE4586" i="1"/>
  <c r="AF4585" i="1"/>
  <c r="AE4585" i="1"/>
  <c r="AF4584" i="1"/>
  <c r="AE4584" i="1"/>
  <c r="AF4583" i="1"/>
  <c r="AE4583" i="1"/>
  <c r="AF4582" i="1"/>
  <c r="AE4582" i="1"/>
  <c r="AF4581" i="1"/>
  <c r="AE4581" i="1"/>
  <c r="AF4580" i="1"/>
  <c r="AE4580" i="1"/>
  <c r="AF4579" i="1"/>
  <c r="AE4579" i="1"/>
  <c r="AF4578" i="1"/>
  <c r="AE4578" i="1"/>
  <c r="AF4577" i="1"/>
  <c r="AE4577" i="1"/>
  <c r="AF4576" i="1"/>
  <c r="AE4576" i="1"/>
  <c r="AF4575" i="1"/>
  <c r="AE4575" i="1"/>
  <c r="AF4574" i="1"/>
  <c r="AE4574" i="1"/>
  <c r="AF4573" i="1"/>
  <c r="AE4573" i="1"/>
  <c r="AF4572" i="1"/>
  <c r="AE4572" i="1"/>
  <c r="AF4571" i="1"/>
  <c r="AE4571" i="1"/>
  <c r="AF4570" i="1"/>
  <c r="AE4570" i="1"/>
  <c r="AF4569" i="1"/>
  <c r="AE4569" i="1"/>
  <c r="AF4568" i="1"/>
  <c r="AE4568" i="1"/>
  <c r="AF4567" i="1"/>
  <c r="AE4567" i="1"/>
  <c r="AF4566" i="1"/>
  <c r="AE4566" i="1"/>
  <c r="AF4565" i="1"/>
  <c r="AE4565" i="1"/>
  <c r="AF4564" i="1"/>
  <c r="AE4564" i="1"/>
  <c r="AF4563" i="1"/>
  <c r="AE4563" i="1"/>
  <c r="AF4562" i="1"/>
  <c r="AE4562" i="1"/>
  <c r="AF4561" i="1"/>
  <c r="AE4561" i="1"/>
  <c r="AF4560" i="1"/>
  <c r="AE4560" i="1"/>
  <c r="AF4559" i="1"/>
  <c r="AE4559" i="1"/>
  <c r="AF4558" i="1"/>
  <c r="AE4558" i="1"/>
  <c r="AF4557" i="1"/>
  <c r="AE4557" i="1"/>
  <c r="AF4556" i="1"/>
  <c r="AE4556" i="1"/>
  <c r="AF4555" i="1"/>
  <c r="AE4555" i="1"/>
  <c r="AF4554" i="1"/>
  <c r="AE4554" i="1"/>
  <c r="AF4553" i="1"/>
  <c r="AE4553" i="1"/>
  <c r="AF4552" i="1"/>
  <c r="AE4552" i="1"/>
  <c r="AF4551" i="1"/>
  <c r="AE4551" i="1"/>
  <c r="AF4550" i="1"/>
  <c r="AE4550" i="1"/>
  <c r="AF4549" i="1"/>
  <c r="AE4549" i="1"/>
  <c r="AF4548" i="1"/>
  <c r="AE4548" i="1"/>
  <c r="AF4547" i="1"/>
  <c r="AE4547" i="1"/>
  <c r="AF4546" i="1"/>
  <c r="AE4546" i="1"/>
  <c r="AF4545" i="1"/>
  <c r="AE4545" i="1"/>
  <c r="AF4544" i="1"/>
  <c r="AE4544" i="1"/>
  <c r="AF4543" i="1"/>
  <c r="AE4543" i="1"/>
  <c r="AF4542" i="1"/>
  <c r="AE4542" i="1"/>
  <c r="AF4541" i="1"/>
  <c r="AE4541" i="1"/>
  <c r="AF4540" i="1"/>
  <c r="AE4540" i="1"/>
  <c r="AF4539" i="1"/>
  <c r="AE4539" i="1"/>
  <c r="AF4538" i="1"/>
  <c r="AE4538" i="1"/>
  <c r="AF4537" i="1"/>
  <c r="AE4537" i="1"/>
  <c r="AF4536" i="1"/>
  <c r="AE4536" i="1"/>
  <c r="AF4535" i="1"/>
  <c r="AE4535" i="1"/>
  <c r="AF4534" i="1"/>
  <c r="AE4534" i="1"/>
  <c r="AF4533" i="1"/>
  <c r="AE4533" i="1"/>
  <c r="AF4532" i="1"/>
  <c r="AE4532" i="1"/>
  <c r="AF4531" i="1"/>
  <c r="AE4531" i="1"/>
  <c r="AF4530" i="1"/>
  <c r="AE4530" i="1"/>
  <c r="AF4529" i="1"/>
  <c r="AE4529" i="1"/>
  <c r="AF4528" i="1"/>
  <c r="AE4528" i="1"/>
  <c r="AF4527" i="1"/>
  <c r="AE4527" i="1"/>
  <c r="AF4526" i="1"/>
  <c r="AE4526" i="1"/>
  <c r="AF4525" i="1"/>
  <c r="AE4525" i="1"/>
  <c r="AF4524" i="1"/>
  <c r="AE4524" i="1"/>
  <c r="AF4523" i="1"/>
  <c r="AE4523" i="1"/>
  <c r="AF4522" i="1"/>
  <c r="AE4522" i="1"/>
  <c r="AF4521" i="1"/>
  <c r="AE4521" i="1"/>
  <c r="AF4520" i="1"/>
  <c r="AE4520" i="1"/>
  <c r="AF4519" i="1"/>
  <c r="AE4519" i="1"/>
  <c r="AF4518" i="1"/>
  <c r="AE4518" i="1"/>
  <c r="AF4517" i="1"/>
  <c r="AE4517" i="1"/>
  <c r="AF4516" i="1"/>
  <c r="AE4516" i="1"/>
  <c r="AF4515" i="1"/>
  <c r="AE4515" i="1"/>
  <c r="AF4514" i="1"/>
  <c r="AE4514" i="1"/>
  <c r="AF4513" i="1"/>
  <c r="AE4513" i="1"/>
  <c r="AF4512" i="1"/>
  <c r="AE4512" i="1"/>
  <c r="AF4511" i="1"/>
  <c r="AE4511" i="1"/>
  <c r="AF4510" i="1"/>
  <c r="AE4510" i="1"/>
  <c r="AF4509" i="1"/>
  <c r="AE4509" i="1"/>
  <c r="AF4508" i="1"/>
  <c r="AE4508" i="1"/>
  <c r="AF4507" i="1"/>
  <c r="AE4507" i="1"/>
  <c r="AF4506" i="1"/>
  <c r="AE4506" i="1"/>
  <c r="AF4505" i="1"/>
  <c r="AE4505" i="1"/>
  <c r="AF4504" i="1"/>
  <c r="AE4504" i="1"/>
  <c r="AF4503" i="1"/>
  <c r="AE4503" i="1"/>
  <c r="AF4502" i="1"/>
  <c r="AE4502" i="1"/>
  <c r="AF4501" i="1"/>
  <c r="AE4501" i="1"/>
  <c r="AF4500" i="1"/>
  <c r="AE4500" i="1"/>
  <c r="AF4499" i="1"/>
  <c r="AE4499" i="1"/>
  <c r="AF4498" i="1"/>
  <c r="AE4498" i="1"/>
  <c r="AF4497" i="1"/>
  <c r="AE4497" i="1"/>
  <c r="AF4496" i="1"/>
  <c r="AE4496" i="1"/>
  <c r="AF4495" i="1"/>
  <c r="AE4495" i="1"/>
  <c r="AF4494" i="1"/>
  <c r="AE4494" i="1"/>
  <c r="AF4493" i="1"/>
  <c r="AE4493" i="1"/>
  <c r="AF4492" i="1"/>
  <c r="AE4492" i="1"/>
  <c r="AF4491" i="1"/>
  <c r="AE4491" i="1"/>
  <c r="AF4490" i="1"/>
  <c r="AE4490" i="1"/>
  <c r="AF4489" i="1"/>
  <c r="AE4489" i="1"/>
  <c r="AF4488" i="1"/>
  <c r="AE4488" i="1"/>
  <c r="AF4487" i="1"/>
  <c r="AE4487" i="1"/>
  <c r="AF4486" i="1"/>
  <c r="AE4486" i="1"/>
  <c r="AF4485" i="1"/>
  <c r="AE4485" i="1"/>
  <c r="AF4484" i="1"/>
  <c r="AE4484" i="1"/>
  <c r="AF4483" i="1"/>
  <c r="AE4483" i="1"/>
  <c r="AF4482" i="1"/>
  <c r="AE4482" i="1"/>
  <c r="AF4481" i="1"/>
  <c r="AE4481" i="1"/>
  <c r="AF4480" i="1"/>
  <c r="AE4480" i="1"/>
  <c r="AF4479" i="1"/>
  <c r="AE4479" i="1"/>
  <c r="AF4478" i="1"/>
  <c r="AE4478" i="1"/>
  <c r="AF4477" i="1"/>
  <c r="AE4477" i="1"/>
  <c r="AF4476" i="1"/>
  <c r="AE4476" i="1"/>
  <c r="AF4475" i="1"/>
  <c r="AE4475" i="1"/>
  <c r="AF4474" i="1"/>
  <c r="AE4474" i="1"/>
  <c r="AF4473" i="1"/>
  <c r="AE4473" i="1"/>
  <c r="AF4472" i="1"/>
  <c r="AE4472" i="1"/>
  <c r="AF4471" i="1"/>
  <c r="AE4471" i="1"/>
  <c r="AF4470" i="1"/>
  <c r="AE4470" i="1"/>
  <c r="AF4469" i="1"/>
  <c r="AE4469" i="1"/>
  <c r="AF4468" i="1"/>
  <c r="AE4468" i="1"/>
  <c r="AF4467" i="1"/>
  <c r="AE4467" i="1"/>
  <c r="AF4466" i="1"/>
  <c r="AE4466" i="1"/>
  <c r="AF4465" i="1"/>
  <c r="AE4465" i="1"/>
  <c r="AF4464" i="1"/>
  <c r="AE4464" i="1"/>
  <c r="AF4463" i="1"/>
  <c r="AE4463" i="1"/>
  <c r="AF4462" i="1"/>
  <c r="AE4462" i="1"/>
  <c r="AF4461" i="1"/>
  <c r="AE4461" i="1"/>
  <c r="AF4460" i="1"/>
  <c r="AE4460" i="1"/>
  <c r="AF4459" i="1"/>
  <c r="AE4459" i="1"/>
  <c r="AF4458" i="1"/>
  <c r="AE4458" i="1"/>
  <c r="AF4457" i="1"/>
  <c r="AE4457" i="1"/>
  <c r="AF4456" i="1"/>
  <c r="AE4456" i="1"/>
  <c r="AF4455" i="1"/>
  <c r="AE4455" i="1"/>
  <c r="AF4454" i="1"/>
  <c r="AE4454" i="1"/>
  <c r="AF4453" i="1"/>
  <c r="AE4453" i="1"/>
  <c r="AF4452" i="1"/>
  <c r="AE4452" i="1"/>
  <c r="AF4451" i="1"/>
  <c r="AE4451" i="1"/>
  <c r="AF4450" i="1"/>
  <c r="AE4450" i="1"/>
  <c r="AF4449" i="1"/>
  <c r="AE4449" i="1"/>
  <c r="AF4448" i="1"/>
  <c r="AE4448" i="1"/>
  <c r="AF4447" i="1"/>
  <c r="AE4447" i="1"/>
  <c r="AF4446" i="1"/>
  <c r="AE4446" i="1"/>
  <c r="AF4445" i="1"/>
  <c r="AE4445" i="1"/>
  <c r="AF4444" i="1"/>
  <c r="AE4444" i="1"/>
  <c r="AF4443" i="1"/>
  <c r="AE4443" i="1"/>
  <c r="AF4442" i="1"/>
  <c r="AE4442" i="1"/>
  <c r="AF4441" i="1"/>
  <c r="AE4441" i="1"/>
  <c r="AF4440" i="1"/>
  <c r="AE4440" i="1"/>
  <c r="AF4439" i="1"/>
  <c r="AE4439" i="1"/>
  <c r="AF4438" i="1"/>
  <c r="AE4438" i="1"/>
  <c r="AF4437" i="1"/>
  <c r="AE4437" i="1"/>
  <c r="AF4436" i="1"/>
  <c r="AE4436" i="1"/>
  <c r="AF4435" i="1"/>
  <c r="AE4435" i="1"/>
  <c r="AF4434" i="1"/>
  <c r="AE4434" i="1"/>
  <c r="AF4433" i="1"/>
  <c r="AE4433" i="1"/>
  <c r="AF4432" i="1"/>
  <c r="AE4432" i="1"/>
  <c r="AF4431" i="1"/>
  <c r="AE4431" i="1"/>
  <c r="AF4430" i="1"/>
  <c r="AE4430" i="1"/>
  <c r="AF4429" i="1"/>
  <c r="AE4429" i="1"/>
  <c r="AF4428" i="1"/>
  <c r="AE4428" i="1"/>
  <c r="AF4427" i="1"/>
  <c r="AE4427" i="1"/>
  <c r="AF4426" i="1"/>
  <c r="AE4426" i="1"/>
  <c r="AF4425" i="1"/>
  <c r="AE4425" i="1"/>
  <c r="AF4424" i="1"/>
  <c r="AE4424" i="1"/>
  <c r="AF4423" i="1"/>
  <c r="AE4423" i="1"/>
  <c r="AF4422" i="1"/>
  <c r="AE4422" i="1"/>
  <c r="AF4421" i="1"/>
  <c r="AE4421" i="1"/>
  <c r="AF4420" i="1"/>
  <c r="AE4420" i="1"/>
  <c r="AF4419" i="1"/>
  <c r="AE4419" i="1"/>
  <c r="AF4418" i="1"/>
  <c r="AE4418" i="1"/>
  <c r="AF4417" i="1"/>
  <c r="AE4417" i="1"/>
  <c r="AF4416" i="1"/>
  <c r="AE4416" i="1"/>
  <c r="AF4415" i="1"/>
  <c r="AE4415" i="1"/>
  <c r="AF4414" i="1"/>
  <c r="AE4414" i="1"/>
  <c r="AF4413" i="1"/>
  <c r="AE4413" i="1"/>
  <c r="AF4412" i="1"/>
  <c r="AE4412" i="1"/>
  <c r="AF4411" i="1"/>
  <c r="AE4411" i="1"/>
  <c r="AF4410" i="1"/>
  <c r="AE4410" i="1"/>
  <c r="AF4409" i="1"/>
  <c r="AE4409" i="1"/>
  <c r="AF4408" i="1"/>
  <c r="AE4408" i="1"/>
  <c r="AF4407" i="1"/>
  <c r="AE4407" i="1"/>
  <c r="AF4406" i="1"/>
  <c r="AE4406" i="1"/>
  <c r="AF4405" i="1"/>
  <c r="AE4405" i="1"/>
  <c r="AF4404" i="1"/>
  <c r="AE4404" i="1"/>
  <c r="AF4403" i="1"/>
  <c r="AE4403" i="1"/>
  <c r="AF4402" i="1"/>
  <c r="AE4402" i="1"/>
  <c r="AF4401" i="1"/>
  <c r="AE4401" i="1"/>
  <c r="AF4400" i="1"/>
  <c r="AE4400" i="1"/>
  <c r="AF4399" i="1"/>
  <c r="AE4399" i="1"/>
  <c r="AF4398" i="1"/>
  <c r="AE4398" i="1"/>
  <c r="AF4397" i="1"/>
  <c r="AE4397" i="1"/>
  <c r="AF4396" i="1"/>
  <c r="AE4396" i="1"/>
  <c r="AF4395" i="1"/>
  <c r="AE4395" i="1"/>
  <c r="AF4394" i="1"/>
  <c r="AE4394" i="1"/>
  <c r="AF4393" i="1"/>
  <c r="AE4393" i="1"/>
  <c r="AF4392" i="1"/>
  <c r="AE4392" i="1"/>
  <c r="AF4391" i="1"/>
  <c r="AE4391" i="1"/>
  <c r="AF4390" i="1"/>
  <c r="AE4390" i="1"/>
  <c r="AF4389" i="1"/>
  <c r="AE4389" i="1"/>
  <c r="AF4388" i="1"/>
  <c r="AE4388" i="1"/>
  <c r="AF4387" i="1"/>
  <c r="AE4387" i="1"/>
  <c r="AF4386" i="1"/>
  <c r="AE4386" i="1"/>
  <c r="AF4385" i="1"/>
  <c r="AE4385" i="1"/>
  <c r="AF4384" i="1"/>
  <c r="AE4384" i="1"/>
  <c r="AF4383" i="1"/>
  <c r="AE4383" i="1"/>
  <c r="AF4382" i="1"/>
  <c r="AE4382" i="1"/>
  <c r="AF4381" i="1"/>
  <c r="AE4381" i="1"/>
  <c r="AF4380" i="1"/>
  <c r="AE4380" i="1"/>
  <c r="AF4379" i="1"/>
  <c r="AE4379" i="1"/>
  <c r="AF4378" i="1"/>
  <c r="AE4378" i="1"/>
  <c r="AF4377" i="1"/>
  <c r="AE4377" i="1"/>
  <c r="AF4376" i="1"/>
  <c r="AE4376" i="1"/>
  <c r="AF4375" i="1"/>
  <c r="AE4375" i="1"/>
  <c r="AF4374" i="1"/>
  <c r="AE4374" i="1"/>
  <c r="AF4373" i="1"/>
  <c r="AE4373" i="1"/>
  <c r="AF4372" i="1"/>
  <c r="AE4372" i="1"/>
  <c r="AF4371" i="1"/>
  <c r="AE4371" i="1"/>
  <c r="AF4370" i="1"/>
  <c r="AE4370" i="1"/>
  <c r="AF4369" i="1"/>
  <c r="AE4369" i="1"/>
  <c r="AF4368" i="1"/>
  <c r="AE4368" i="1"/>
  <c r="AF4367" i="1"/>
  <c r="AE4367" i="1"/>
  <c r="AF4366" i="1"/>
  <c r="AE4366" i="1"/>
  <c r="AF4365" i="1"/>
  <c r="AE4365" i="1"/>
  <c r="AF4364" i="1"/>
  <c r="AE4364" i="1"/>
  <c r="AF4363" i="1"/>
  <c r="AE4363" i="1"/>
  <c r="AF4362" i="1"/>
  <c r="AE4362" i="1"/>
  <c r="AF4361" i="1"/>
  <c r="AE4361" i="1"/>
  <c r="AF4360" i="1"/>
  <c r="AE4360" i="1"/>
  <c r="AF4359" i="1"/>
  <c r="AE4359" i="1"/>
  <c r="AF4358" i="1"/>
  <c r="AE4358" i="1"/>
  <c r="AF4357" i="1"/>
  <c r="AE4357" i="1"/>
  <c r="AF4356" i="1"/>
  <c r="AE4356" i="1"/>
  <c r="AF4355" i="1"/>
  <c r="AE4355" i="1"/>
  <c r="AF4354" i="1"/>
  <c r="AE4354" i="1"/>
  <c r="AF4353" i="1"/>
  <c r="AE4353" i="1"/>
  <c r="AF4352" i="1"/>
  <c r="AE4352" i="1"/>
  <c r="AF4351" i="1"/>
  <c r="AE4351" i="1"/>
  <c r="AF4350" i="1"/>
  <c r="AE4350" i="1"/>
  <c r="AF4349" i="1"/>
  <c r="AE4349" i="1"/>
  <c r="AF4348" i="1"/>
  <c r="AE4348" i="1"/>
  <c r="AF4347" i="1"/>
  <c r="AE4347" i="1"/>
  <c r="AF4346" i="1"/>
  <c r="AE4346" i="1"/>
  <c r="AF4345" i="1"/>
  <c r="AE4345" i="1"/>
  <c r="AF4344" i="1"/>
  <c r="AE4344" i="1"/>
  <c r="AF4343" i="1"/>
  <c r="AE4343" i="1"/>
  <c r="AF4342" i="1"/>
  <c r="AE4342" i="1"/>
  <c r="AF4341" i="1"/>
  <c r="AE4341" i="1"/>
  <c r="AF4340" i="1"/>
  <c r="AE4340" i="1"/>
  <c r="AF4339" i="1"/>
  <c r="AE4339" i="1"/>
  <c r="AF4338" i="1"/>
  <c r="AE4338" i="1"/>
  <c r="AF4337" i="1"/>
  <c r="AE4337" i="1"/>
  <c r="AF4336" i="1"/>
  <c r="AE4336" i="1"/>
  <c r="AF4335" i="1"/>
  <c r="AE4335" i="1"/>
  <c r="AF4334" i="1"/>
  <c r="AE4334" i="1"/>
  <c r="AF4333" i="1"/>
  <c r="AE4333" i="1"/>
  <c r="AF4332" i="1"/>
  <c r="AE4332" i="1"/>
  <c r="AF4331" i="1"/>
  <c r="AE4331" i="1"/>
  <c r="AF4330" i="1"/>
  <c r="AE4330" i="1"/>
  <c r="AF4329" i="1"/>
  <c r="AE4329" i="1"/>
  <c r="AF4328" i="1"/>
  <c r="AE4328" i="1"/>
  <c r="AF4327" i="1"/>
  <c r="AE4327" i="1"/>
  <c r="AF4326" i="1"/>
  <c r="AE4326" i="1"/>
  <c r="AF4325" i="1"/>
  <c r="AE4325" i="1"/>
  <c r="AF4324" i="1"/>
  <c r="AE4324" i="1"/>
  <c r="AF4323" i="1"/>
  <c r="AE4323" i="1"/>
  <c r="AF4322" i="1"/>
  <c r="AE4322" i="1"/>
  <c r="AF4321" i="1"/>
  <c r="AE4321" i="1"/>
  <c r="AF4320" i="1"/>
  <c r="AE4320" i="1"/>
  <c r="AF4319" i="1"/>
  <c r="AE4319" i="1"/>
  <c r="AF4318" i="1"/>
  <c r="AE4318" i="1"/>
  <c r="AF4317" i="1"/>
  <c r="AE4317" i="1"/>
  <c r="AF4316" i="1"/>
  <c r="AE4316" i="1"/>
  <c r="AF4315" i="1"/>
  <c r="AE4315" i="1"/>
  <c r="AF4314" i="1"/>
  <c r="AE4314" i="1"/>
  <c r="AF4313" i="1"/>
  <c r="AE4313" i="1"/>
  <c r="AF4312" i="1"/>
  <c r="AE4312" i="1"/>
  <c r="AF4311" i="1"/>
  <c r="AE4311" i="1"/>
  <c r="AF4310" i="1"/>
  <c r="AE4310" i="1"/>
  <c r="AF4309" i="1"/>
  <c r="AE4309" i="1"/>
  <c r="AF4308" i="1"/>
  <c r="AE4308" i="1"/>
  <c r="AF4307" i="1"/>
  <c r="AE4307" i="1"/>
  <c r="AF4306" i="1"/>
  <c r="AE4306" i="1"/>
  <c r="AF4305" i="1"/>
  <c r="AE4305" i="1"/>
  <c r="AF4304" i="1"/>
  <c r="AE4304" i="1"/>
  <c r="AF4303" i="1"/>
  <c r="AE4303" i="1"/>
  <c r="AF4302" i="1"/>
  <c r="AE4302" i="1"/>
  <c r="AF4301" i="1"/>
  <c r="AE4301" i="1"/>
  <c r="AF4300" i="1"/>
  <c r="AE4300" i="1"/>
  <c r="AF4299" i="1"/>
  <c r="AE4299" i="1"/>
  <c r="AF4298" i="1"/>
  <c r="AE4298" i="1"/>
  <c r="AF4297" i="1"/>
  <c r="AE4297" i="1"/>
  <c r="AF4296" i="1"/>
  <c r="AE4296" i="1"/>
  <c r="AF4295" i="1"/>
  <c r="AE4295" i="1"/>
  <c r="AF4294" i="1"/>
  <c r="AE4294" i="1"/>
  <c r="AF4293" i="1"/>
  <c r="AE4293" i="1"/>
  <c r="AF4292" i="1"/>
  <c r="AE4292" i="1"/>
  <c r="AF4291" i="1"/>
  <c r="AE4291" i="1"/>
  <c r="AF4290" i="1"/>
  <c r="AE4290" i="1"/>
  <c r="AF4289" i="1"/>
  <c r="AE4289" i="1"/>
  <c r="AF4288" i="1"/>
  <c r="AE4288" i="1"/>
  <c r="AF4287" i="1"/>
  <c r="AE4287" i="1"/>
  <c r="AF4286" i="1"/>
  <c r="AE4286" i="1"/>
  <c r="AF4285" i="1"/>
  <c r="AE4285" i="1"/>
  <c r="AF4284" i="1"/>
  <c r="AE4284" i="1"/>
  <c r="AF4283" i="1"/>
  <c r="AE4283" i="1"/>
  <c r="AF4282" i="1"/>
  <c r="AE4282" i="1"/>
  <c r="AF4281" i="1"/>
  <c r="AE4281" i="1"/>
  <c r="AF4280" i="1"/>
  <c r="AE4280" i="1"/>
  <c r="AF4279" i="1"/>
  <c r="AE4279" i="1"/>
  <c r="AF4278" i="1"/>
  <c r="AE4278" i="1"/>
  <c r="AF4277" i="1"/>
  <c r="AE4277" i="1"/>
  <c r="AF4276" i="1"/>
  <c r="AE4276" i="1"/>
  <c r="AF4275" i="1"/>
  <c r="AE4275" i="1"/>
  <c r="AF4274" i="1"/>
  <c r="AE4274" i="1"/>
  <c r="AF4273" i="1"/>
  <c r="AE4273" i="1"/>
  <c r="AF4272" i="1"/>
  <c r="AE4272" i="1"/>
  <c r="AF4271" i="1"/>
  <c r="AE4271" i="1"/>
  <c r="AF4270" i="1"/>
  <c r="AE4270" i="1"/>
  <c r="AF4269" i="1"/>
  <c r="AE4269" i="1"/>
  <c r="AF4268" i="1"/>
  <c r="AE4268" i="1"/>
  <c r="AF4267" i="1"/>
  <c r="AE4267" i="1"/>
  <c r="AF4266" i="1"/>
  <c r="AE4266" i="1"/>
  <c r="AF4265" i="1"/>
  <c r="AE4265" i="1"/>
  <c r="AF4264" i="1"/>
  <c r="AE4264" i="1"/>
  <c r="AF4263" i="1"/>
  <c r="AE4263" i="1"/>
  <c r="AF4262" i="1"/>
  <c r="AE4262" i="1"/>
  <c r="AF4261" i="1"/>
  <c r="AE4261" i="1"/>
  <c r="AF4260" i="1"/>
  <c r="AE4260" i="1"/>
  <c r="AF4259" i="1"/>
  <c r="AE4259" i="1"/>
  <c r="AF4258" i="1"/>
  <c r="AE4258" i="1"/>
  <c r="AF4257" i="1"/>
  <c r="AE4257" i="1"/>
  <c r="AF4256" i="1"/>
  <c r="AE4256" i="1"/>
  <c r="AF4255" i="1"/>
  <c r="AE4255" i="1"/>
  <c r="AF4254" i="1"/>
  <c r="AE4254" i="1"/>
  <c r="AF4253" i="1"/>
  <c r="AE4253" i="1"/>
  <c r="AF4252" i="1"/>
  <c r="AE4252" i="1"/>
  <c r="AF4251" i="1"/>
  <c r="AE4251" i="1"/>
  <c r="AF4250" i="1"/>
  <c r="AE4250" i="1"/>
  <c r="AF4249" i="1"/>
  <c r="AE4249" i="1"/>
  <c r="AF4248" i="1"/>
  <c r="AE4248" i="1"/>
  <c r="AF4247" i="1"/>
  <c r="AE4247" i="1"/>
  <c r="AF4246" i="1"/>
  <c r="AE4246" i="1"/>
  <c r="AF4245" i="1"/>
  <c r="AE4245" i="1"/>
  <c r="AF4244" i="1"/>
  <c r="AE4244" i="1"/>
  <c r="AF4243" i="1"/>
  <c r="AE4243" i="1"/>
  <c r="AF4242" i="1"/>
  <c r="AE4242" i="1"/>
  <c r="AF4241" i="1"/>
  <c r="AE4241" i="1"/>
  <c r="AF4240" i="1"/>
  <c r="AE4240" i="1"/>
  <c r="AF4239" i="1"/>
  <c r="AE4239" i="1"/>
  <c r="AF4238" i="1"/>
  <c r="AE4238" i="1"/>
  <c r="AF4237" i="1"/>
  <c r="AE4237" i="1"/>
  <c r="AF4236" i="1"/>
  <c r="AE4236" i="1"/>
  <c r="AF4235" i="1"/>
  <c r="AE4235" i="1"/>
  <c r="AF4234" i="1"/>
  <c r="AE4234" i="1"/>
  <c r="AF4233" i="1"/>
  <c r="AE4233" i="1"/>
  <c r="AF4232" i="1"/>
  <c r="AE4232" i="1"/>
  <c r="AF4231" i="1"/>
  <c r="AE4231" i="1"/>
  <c r="AF4230" i="1"/>
  <c r="AE4230" i="1"/>
  <c r="AF4229" i="1"/>
  <c r="AE4229" i="1"/>
  <c r="AF4228" i="1"/>
  <c r="AE4228" i="1"/>
  <c r="AF4227" i="1"/>
  <c r="AE4227" i="1"/>
  <c r="AF4226" i="1"/>
  <c r="AE4226" i="1"/>
  <c r="AF4225" i="1"/>
  <c r="AE4225" i="1"/>
  <c r="AF4224" i="1"/>
  <c r="AE4224" i="1"/>
  <c r="AF4223" i="1"/>
  <c r="AE4223" i="1"/>
  <c r="AF4222" i="1"/>
  <c r="AE4222" i="1"/>
  <c r="AF4221" i="1"/>
  <c r="AE4221" i="1"/>
  <c r="AF4220" i="1"/>
  <c r="AE4220" i="1"/>
  <c r="AF4219" i="1"/>
  <c r="AE4219" i="1"/>
  <c r="AF4218" i="1"/>
  <c r="AE4218" i="1"/>
  <c r="AF4217" i="1"/>
  <c r="AE4217" i="1"/>
  <c r="AF4216" i="1"/>
  <c r="AE4216" i="1"/>
  <c r="AF4215" i="1"/>
  <c r="AE4215" i="1"/>
  <c r="AF4214" i="1"/>
  <c r="AE4214" i="1"/>
  <c r="AF4213" i="1"/>
  <c r="AE4213" i="1"/>
  <c r="AF4212" i="1"/>
  <c r="AE4212" i="1"/>
  <c r="AF4211" i="1"/>
  <c r="AE4211" i="1"/>
  <c r="AF4210" i="1"/>
  <c r="AE4210" i="1"/>
  <c r="AF4209" i="1"/>
  <c r="AE4209" i="1"/>
  <c r="AF4208" i="1"/>
  <c r="AE4208" i="1"/>
  <c r="AF4207" i="1"/>
  <c r="AE4207" i="1"/>
  <c r="AF4206" i="1"/>
  <c r="AE4206" i="1"/>
  <c r="AF4205" i="1"/>
  <c r="AE4205" i="1"/>
  <c r="AF4204" i="1"/>
  <c r="AE4204" i="1"/>
  <c r="AF4203" i="1"/>
  <c r="AE4203" i="1"/>
  <c r="AF4202" i="1"/>
  <c r="AE4202" i="1"/>
  <c r="AF4201" i="1"/>
  <c r="AE4201" i="1"/>
  <c r="AF4200" i="1"/>
  <c r="AE4200" i="1"/>
  <c r="AF4199" i="1"/>
  <c r="AE4199" i="1"/>
  <c r="AF4198" i="1"/>
  <c r="AE4198" i="1"/>
  <c r="AF4197" i="1"/>
  <c r="AE4197" i="1"/>
  <c r="AF4196" i="1"/>
  <c r="AE4196" i="1"/>
  <c r="AF4195" i="1"/>
  <c r="AE4195" i="1"/>
  <c r="AF4194" i="1"/>
  <c r="AE4194" i="1"/>
  <c r="AF4193" i="1"/>
  <c r="AE4193" i="1"/>
  <c r="AF4192" i="1"/>
  <c r="AE4192" i="1"/>
  <c r="AF4191" i="1"/>
  <c r="AE4191" i="1"/>
  <c r="AF4190" i="1"/>
  <c r="AE4190" i="1"/>
  <c r="AF4189" i="1"/>
  <c r="AE4189" i="1"/>
  <c r="AF4188" i="1"/>
  <c r="AE4188" i="1"/>
  <c r="AF4187" i="1"/>
  <c r="AE4187" i="1"/>
  <c r="AF4186" i="1"/>
  <c r="AE4186" i="1"/>
  <c r="AF4185" i="1"/>
  <c r="AE4185" i="1"/>
  <c r="AF4184" i="1"/>
  <c r="AE4184" i="1"/>
  <c r="AF4183" i="1"/>
  <c r="AE4183" i="1"/>
  <c r="AF4182" i="1"/>
  <c r="AE4182" i="1"/>
  <c r="AF4181" i="1"/>
  <c r="AE4181" i="1"/>
  <c r="AF4180" i="1"/>
  <c r="AE4180" i="1"/>
  <c r="AF4179" i="1"/>
  <c r="AE4179" i="1"/>
  <c r="AF4178" i="1"/>
  <c r="AE4178" i="1"/>
  <c r="AF4177" i="1"/>
  <c r="AE4177" i="1"/>
  <c r="AF4176" i="1"/>
  <c r="AE4176" i="1"/>
  <c r="AF4175" i="1"/>
  <c r="AE4175" i="1"/>
  <c r="AF4174" i="1"/>
  <c r="AE4174" i="1"/>
  <c r="AF4173" i="1"/>
  <c r="AE4173" i="1"/>
  <c r="AF4172" i="1"/>
  <c r="AE4172" i="1"/>
  <c r="AF4171" i="1"/>
  <c r="AE4171" i="1"/>
  <c r="AF4170" i="1"/>
  <c r="AE4170" i="1"/>
  <c r="AF4169" i="1"/>
  <c r="AE4169" i="1"/>
  <c r="AF4168" i="1"/>
  <c r="AE4168" i="1"/>
  <c r="AF4167" i="1"/>
  <c r="AE4167" i="1"/>
  <c r="AF4166" i="1"/>
  <c r="AE4166" i="1"/>
  <c r="AF4165" i="1"/>
  <c r="AE4165" i="1"/>
  <c r="AF4164" i="1"/>
  <c r="AE4164" i="1"/>
  <c r="AF4163" i="1"/>
  <c r="AE4163" i="1"/>
  <c r="AF4162" i="1"/>
  <c r="AE4162" i="1"/>
  <c r="AF4161" i="1"/>
  <c r="AE4161" i="1"/>
  <c r="AF4160" i="1"/>
  <c r="AE4160" i="1"/>
  <c r="AF4159" i="1"/>
  <c r="AE4159" i="1"/>
  <c r="AF4158" i="1"/>
  <c r="AE4158" i="1"/>
  <c r="AF4157" i="1"/>
  <c r="AE4157" i="1"/>
  <c r="AF4156" i="1"/>
  <c r="AE4156" i="1"/>
  <c r="AF4155" i="1"/>
  <c r="AE4155" i="1"/>
  <c r="AF4154" i="1"/>
  <c r="AE4154" i="1"/>
  <c r="AF4153" i="1"/>
  <c r="AE4153" i="1"/>
  <c r="AF4152" i="1"/>
  <c r="AE4152" i="1"/>
  <c r="AF4151" i="1"/>
  <c r="AE4151" i="1"/>
  <c r="AF4150" i="1"/>
  <c r="AE4150" i="1"/>
  <c r="AF4149" i="1"/>
  <c r="AE4149" i="1"/>
  <c r="AF4148" i="1"/>
  <c r="AE4148" i="1"/>
  <c r="AF4147" i="1"/>
  <c r="AE4147" i="1"/>
  <c r="AF4146" i="1"/>
  <c r="AE4146" i="1"/>
  <c r="AF4145" i="1"/>
  <c r="AE4145" i="1"/>
  <c r="AF4144" i="1"/>
  <c r="AE4144" i="1"/>
  <c r="AF4143" i="1"/>
  <c r="AE4143" i="1"/>
  <c r="AF4142" i="1"/>
  <c r="AE4142" i="1"/>
  <c r="AF4141" i="1"/>
  <c r="AE4141" i="1"/>
  <c r="AF4140" i="1"/>
  <c r="AE4140" i="1"/>
  <c r="AF4139" i="1"/>
  <c r="AE4139" i="1"/>
  <c r="AF4138" i="1"/>
  <c r="AE4138" i="1"/>
  <c r="AF4137" i="1"/>
  <c r="AE4137" i="1"/>
  <c r="AF4136" i="1"/>
  <c r="AE4136" i="1"/>
  <c r="AF4135" i="1"/>
  <c r="AE4135" i="1"/>
  <c r="AF4134" i="1"/>
  <c r="AE4134" i="1"/>
  <c r="AF4133" i="1"/>
  <c r="AE4133" i="1"/>
  <c r="AF4132" i="1"/>
  <c r="AE4132" i="1"/>
  <c r="AF4131" i="1"/>
  <c r="AE4131" i="1"/>
  <c r="AF4130" i="1"/>
  <c r="AE4130" i="1"/>
  <c r="AF4129" i="1"/>
  <c r="AE4129" i="1"/>
  <c r="AF4128" i="1"/>
  <c r="AE4128" i="1"/>
  <c r="AF4127" i="1"/>
  <c r="AE4127" i="1"/>
  <c r="AF4126" i="1"/>
  <c r="AE4126" i="1"/>
  <c r="AF4125" i="1"/>
  <c r="AE4125" i="1"/>
  <c r="AF4124" i="1"/>
  <c r="AE4124" i="1"/>
  <c r="AF4123" i="1"/>
  <c r="AE4123" i="1"/>
  <c r="AF4122" i="1"/>
  <c r="AE4122" i="1"/>
  <c r="AF4121" i="1"/>
  <c r="AE4121" i="1"/>
  <c r="AF4120" i="1"/>
  <c r="AE4120" i="1"/>
  <c r="AF4119" i="1"/>
  <c r="AE4119" i="1"/>
  <c r="AF4118" i="1"/>
  <c r="AE4118" i="1"/>
  <c r="AF4117" i="1"/>
  <c r="AE4117" i="1"/>
  <c r="AF4116" i="1"/>
  <c r="AE4116" i="1"/>
  <c r="AF4115" i="1"/>
  <c r="AE4115" i="1"/>
  <c r="AF4114" i="1"/>
  <c r="AE4114" i="1"/>
  <c r="AF4113" i="1"/>
  <c r="AE4113" i="1"/>
  <c r="AF4112" i="1"/>
  <c r="AE4112" i="1"/>
  <c r="AF4111" i="1"/>
  <c r="AE4111" i="1"/>
  <c r="AF4110" i="1"/>
  <c r="AE4110" i="1"/>
  <c r="AF4109" i="1"/>
  <c r="AE4109" i="1"/>
  <c r="AF4108" i="1"/>
  <c r="AE4108" i="1"/>
  <c r="AF4107" i="1"/>
  <c r="AE4107" i="1"/>
  <c r="AF4106" i="1"/>
  <c r="AE4106" i="1"/>
  <c r="AF4105" i="1"/>
  <c r="AE4105" i="1"/>
  <c r="AF4104" i="1"/>
  <c r="AE4104" i="1"/>
  <c r="AF4103" i="1"/>
  <c r="AE4103" i="1"/>
  <c r="AF4102" i="1"/>
  <c r="AE4102" i="1"/>
  <c r="AF4101" i="1"/>
  <c r="AE4101" i="1"/>
  <c r="AF4100" i="1"/>
  <c r="AE4100" i="1"/>
  <c r="AF4099" i="1"/>
  <c r="AE4099" i="1"/>
  <c r="AF4098" i="1"/>
  <c r="AE4098" i="1"/>
  <c r="AF4097" i="1"/>
  <c r="AE4097" i="1"/>
  <c r="AF4096" i="1"/>
  <c r="AE4096" i="1"/>
  <c r="AF4095" i="1"/>
  <c r="AE4095" i="1"/>
  <c r="AF4094" i="1"/>
  <c r="AE4094" i="1"/>
  <c r="AF4093" i="1"/>
  <c r="AE4093" i="1"/>
  <c r="AF4092" i="1"/>
  <c r="AE4092" i="1"/>
  <c r="AF4091" i="1"/>
  <c r="AE4091" i="1"/>
  <c r="AF4090" i="1"/>
  <c r="AE4090" i="1"/>
  <c r="AF4089" i="1"/>
  <c r="AE4089" i="1"/>
  <c r="AF4088" i="1"/>
  <c r="AE4088" i="1"/>
  <c r="AF4087" i="1"/>
  <c r="AE4087" i="1"/>
  <c r="AF4086" i="1"/>
  <c r="AE4086" i="1"/>
  <c r="AF4085" i="1"/>
  <c r="AE4085" i="1"/>
  <c r="AF4084" i="1"/>
  <c r="AE4084" i="1"/>
  <c r="AF4083" i="1"/>
  <c r="AE4083" i="1"/>
  <c r="AF4082" i="1"/>
  <c r="AE4082" i="1"/>
  <c r="AF4081" i="1"/>
  <c r="AE4081" i="1"/>
  <c r="AF4080" i="1"/>
  <c r="AE4080" i="1"/>
  <c r="AF4079" i="1"/>
  <c r="AE4079" i="1"/>
  <c r="AF4078" i="1"/>
  <c r="AE4078" i="1"/>
  <c r="AF4077" i="1"/>
  <c r="AE4077" i="1"/>
  <c r="AF4076" i="1"/>
  <c r="AE4076" i="1"/>
  <c r="AF4075" i="1"/>
  <c r="AE4075" i="1"/>
  <c r="AF4074" i="1"/>
  <c r="AE4074" i="1"/>
  <c r="AF4073" i="1"/>
  <c r="AE4073" i="1"/>
  <c r="AF4072" i="1"/>
  <c r="AE4072" i="1"/>
  <c r="AF4071" i="1"/>
  <c r="AE4071" i="1"/>
  <c r="AF4070" i="1"/>
  <c r="AE4070" i="1"/>
  <c r="AF4069" i="1"/>
  <c r="AE4069" i="1"/>
  <c r="AF4068" i="1"/>
  <c r="AE4068" i="1"/>
  <c r="AF4067" i="1"/>
  <c r="AE4067" i="1"/>
  <c r="AF4066" i="1"/>
  <c r="AE4066" i="1"/>
  <c r="AF4065" i="1"/>
  <c r="AE4065" i="1"/>
  <c r="AF4064" i="1"/>
  <c r="AE4064" i="1"/>
  <c r="AF4063" i="1"/>
  <c r="AE4063" i="1"/>
  <c r="AF4062" i="1"/>
  <c r="AE4062" i="1"/>
  <c r="AF4061" i="1"/>
  <c r="AE4061" i="1"/>
  <c r="AF4060" i="1"/>
  <c r="AE4060" i="1"/>
  <c r="AF4059" i="1"/>
  <c r="AE4059" i="1"/>
  <c r="AF4058" i="1"/>
  <c r="AE4058" i="1"/>
  <c r="AF4057" i="1"/>
  <c r="AE4057" i="1"/>
  <c r="AF4056" i="1"/>
  <c r="AE4056" i="1"/>
  <c r="AF4055" i="1"/>
  <c r="AE4055" i="1"/>
  <c r="AF4054" i="1"/>
  <c r="AE4054" i="1"/>
  <c r="AF4053" i="1"/>
  <c r="AE4053" i="1"/>
  <c r="AF4052" i="1"/>
  <c r="AE4052" i="1"/>
  <c r="AF4051" i="1"/>
  <c r="AE4051" i="1"/>
  <c r="AF4050" i="1"/>
  <c r="AE4050" i="1"/>
  <c r="AF4049" i="1"/>
  <c r="AE4049" i="1"/>
  <c r="AF4048" i="1"/>
  <c r="AE4048" i="1"/>
  <c r="AF4047" i="1"/>
  <c r="AE4047" i="1"/>
  <c r="AF4046" i="1"/>
  <c r="AE4046" i="1"/>
  <c r="AF4045" i="1"/>
  <c r="AE4045" i="1"/>
  <c r="AF4044" i="1"/>
  <c r="AE4044" i="1"/>
  <c r="AF4043" i="1"/>
  <c r="AE4043" i="1"/>
  <c r="AF4042" i="1"/>
  <c r="AE4042" i="1"/>
  <c r="AF4041" i="1"/>
  <c r="AE4041" i="1"/>
  <c r="AF4040" i="1"/>
  <c r="AE4040" i="1"/>
  <c r="AF4039" i="1"/>
  <c r="AE4039" i="1"/>
  <c r="AF4038" i="1"/>
  <c r="AE4038" i="1"/>
  <c r="AF4037" i="1"/>
  <c r="AE4037" i="1"/>
  <c r="AF4036" i="1"/>
  <c r="AE4036" i="1"/>
  <c r="AF4035" i="1"/>
  <c r="AE4035" i="1"/>
  <c r="AF4034" i="1"/>
  <c r="AE4034" i="1"/>
  <c r="AF4033" i="1"/>
  <c r="AE4033" i="1"/>
  <c r="AF4032" i="1"/>
  <c r="AE4032" i="1"/>
  <c r="AF4031" i="1"/>
  <c r="AE4031" i="1"/>
  <c r="AF4030" i="1"/>
  <c r="AE4030" i="1"/>
  <c r="AF4029" i="1"/>
  <c r="AE4029" i="1"/>
  <c r="AF4028" i="1"/>
  <c r="AE4028" i="1"/>
  <c r="AF4027" i="1"/>
  <c r="AE4027" i="1"/>
  <c r="AF4026" i="1"/>
  <c r="AE4026" i="1"/>
  <c r="AF4025" i="1"/>
  <c r="AE4025" i="1"/>
  <c r="AF4024" i="1"/>
  <c r="AE4024" i="1"/>
  <c r="AF4023" i="1"/>
  <c r="AE4023" i="1"/>
  <c r="AF4022" i="1"/>
  <c r="AE4022" i="1"/>
  <c r="AF4021" i="1"/>
  <c r="AE4021" i="1"/>
  <c r="AF4020" i="1"/>
  <c r="AE4020" i="1"/>
  <c r="AF4019" i="1"/>
  <c r="AE4019" i="1"/>
  <c r="AF4018" i="1"/>
  <c r="AE4018" i="1"/>
  <c r="AF4017" i="1"/>
  <c r="AE4017" i="1"/>
  <c r="AF4016" i="1"/>
  <c r="AE4016" i="1"/>
  <c r="AF4015" i="1"/>
  <c r="AE4015" i="1"/>
  <c r="AF4014" i="1"/>
  <c r="AE4014" i="1"/>
  <c r="AF4013" i="1"/>
  <c r="AE4013" i="1"/>
  <c r="AF4012" i="1"/>
  <c r="AE4012" i="1"/>
  <c r="AF4011" i="1"/>
  <c r="AE4011" i="1"/>
  <c r="AF4010" i="1"/>
  <c r="AE4010" i="1"/>
  <c r="AF4009" i="1"/>
  <c r="AE4009" i="1"/>
  <c r="AF4008" i="1"/>
  <c r="AE4008" i="1"/>
  <c r="AF4007" i="1"/>
  <c r="AE4007" i="1"/>
  <c r="AF4006" i="1"/>
  <c r="AE4006" i="1"/>
  <c r="AF4005" i="1"/>
  <c r="AE4005" i="1"/>
  <c r="AF4004" i="1"/>
  <c r="AE4004" i="1"/>
  <c r="AF4003" i="1"/>
  <c r="AE4003" i="1"/>
  <c r="AF4002" i="1"/>
  <c r="AE4002" i="1"/>
  <c r="AF4001" i="1"/>
  <c r="AE4001" i="1"/>
  <c r="AF4000" i="1"/>
  <c r="AE4000" i="1"/>
  <c r="AF3999" i="1"/>
  <c r="AE3999" i="1"/>
  <c r="AF3998" i="1"/>
  <c r="AE3998" i="1"/>
  <c r="AF3997" i="1"/>
  <c r="AE3997" i="1"/>
  <c r="AF3996" i="1"/>
  <c r="AE3996" i="1"/>
  <c r="AF3995" i="1"/>
  <c r="AE3995" i="1"/>
  <c r="AF3994" i="1"/>
  <c r="AE3994" i="1"/>
  <c r="AF3993" i="1"/>
  <c r="AE3993" i="1"/>
  <c r="AF3992" i="1"/>
  <c r="AE3992" i="1"/>
  <c r="AF3991" i="1"/>
  <c r="AE3991" i="1"/>
  <c r="AF3990" i="1"/>
  <c r="AE3990" i="1"/>
  <c r="AF3989" i="1"/>
  <c r="AE3989" i="1"/>
  <c r="AF3988" i="1"/>
  <c r="AE3988" i="1"/>
  <c r="AF3987" i="1"/>
  <c r="AE3987" i="1"/>
  <c r="AF3986" i="1"/>
  <c r="AE3986" i="1"/>
  <c r="AF3985" i="1"/>
  <c r="AE3985" i="1"/>
  <c r="AF3984" i="1"/>
  <c r="AE3984" i="1"/>
  <c r="AF3983" i="1"/>
  <c r="AE3983" i="1"/>
  <c r="AF3982" i="1"/>
  <c r="AE3982" i="1"/>
  <c r="AF3981" i="1"/>
  <c r="AE3981" i="1"/>
  <c r="AF3980" i="1"/>
  <c r="AE3980" i="1"/>
  <c r="AF3979" i="1"/>
  <c r="AE3979" i="1"/>
  <c r="AF3978" i="1"/>
  <c r="AE3978" i="1"/>
  <c r="AF3977" i="1"/>
  <c r="AE3977" i="1"/>
  <c r="AF3976" i="1"/>
  <c r="AE3976" i="1"/>
  <c r="AF3975" i="1"/>
  <c r="AE3975" i="1"/>
  <c r="AF3974" i="1"/>
  <c r="AE3974" i="1"/>
  <c r="AF3973" i="1"/>
  <c r="AE3973" i="1"/>
  <c r="AF3972" i="1"/>
  <c r="AE3972" i="1"/>
  <c r="AF3971" i="1"/>
  <c r="AE3971" i="1"/>
  <c r="AF3970" i="1"/>
  <c r="AE3970" i="1"/>
  <c r="AF3969" i="1"/>
  <c r="AE3969" i="1"/>
  <c r="AF3968" i="1"/>
  <c r="AE3968" i="1"/>
  <c r="AF3967" i="1"/>
  <c r="AE3967" i="1"/>
  <c r="AF3966" i="1"/>
  <c r="AE3966" i="1"/>
  <c r="AF3965" i="1"/>
  <c r="AE3965" i="1"/>
  <c r="AF3964" i="1"/>
  <c r="AE3964" i="1"/>
  <c r="AF3963" i="1"/>
  <c r="AE3963" i="1"/>
  <c r="AF3962" i="1"/>
  <c r="AE3962" i="1"/>
  <c r="AF3961" i="1"/>
  <c r="AE3961" i="1"/>
  <c r="AF3960" i="1"/>
  <c r="AE3960" i="1"/>
  <c r="AF3959" i="1"/>
  <c r="AE3959" i="1"/>
  <c r="AF3958" i="1"/>
  <c r="AE3958" i="1"/>
  <c r="AF3957" i="1"/>
  <c r="AE3957" i="1"/>
  <c r="AF3956" i="1"/>
  <c r="AE3956" i="1"/>
  <c r="AF3955" i="1"/>
  <c r="AE3955" i="1"/>
  <c r="AF3954" i="1"/>
  <c r="AE3954" i="1"/>
  <c r="AF3953" i="1"/>
  <c r="AE3953" i="1"/>
  <c r="AF3952" i="1"/>
  <c r="AE3952" i="1"/>
  <c r="AF3951" i="1"/>
  <c r="AE3951" i="1"/>
  <c r="AF3950" i="1"/>
  <c r="AE3950" i="1"/>
  <c r="AF3949" i="1"/>
  <c r="AE3949" i="1"/>
  <c r="AF3948" i="1"/>
  <c r="AE3948" i="1"/>
  <c r="AF3947" i="1"/>
  <c r="AE3947" i="1"/>
  <c r="AF3946" i="1"/>
  <c r="AE3946" i="1"/>
  <c r="AF3945" i="1"/>
  <c r="AE3945" i="1"/>
  <c r="AF3944" i="1"/>
  <c r="AE3944" i="1"/>
  <c r="AF3943" i="1"/>
  <c r="AE3943" i="1"/>
  <c r="AF3942" i="1"/>
  <c r="AE3942" i="1"/>
  <c r="AF3941" i="1"/>
  <c r="AE3941" i="1"/>
  <c r="AF3940" i="1"/>
  <c r="AE3940" i="1"/>
  <c r="AF3939" i="1"/>
  <c r="AE3939" i="1"/>
  <c r="AF3938" i="1"/>
  <c r="AE3938" i="1"/>
  <c r="AF3937" i="1"/>
  <c r="AE3937" i="1"/>
  <c r="AF3936" i="1"/>
  <c r="AE3936" i="1"/>
  <c r="AF3935" i="1"/>
  <c r="AE3935" i="1"/>
  <c r="AF3934" i="1"/>
  <c r="AE3934" i="1"/>
  <c r="AF3933" i="1"/>
  <c r="AE3933" i="1"/>
  <c r="AF3932" i="1"/>
  <c r="AE3932" i="1"/>
  <c r="AF3931" i="1"/>
  <c r="AE3931" i="1"/>
  <c r="AF3930" i="1"/>
  <c r="AE3930" i="1"/>
  <c r="AF3929" i="1"/>
  <c r="AE3929" i="1"/>
  <c r="AF3928" i="1"/>
  <c r="AE3928" i="1"/>
  <c r="AF3927" i="1"/>
  <c r="AE3927" i="1"/>
  <c r="AF3926" i="1"/>
  <c r="AE3926" i="1"/>
  <c r="AF3925" i="1"/>
  <c r="AE3925" i="1"/>
  <c r="AF3924" i="1"/>
  <c r="AE3924" i="1"/>
  <c r="AF3923" i="1"/>
  <c r="AE3923" i="1"/>
  <c r="AF3922" i="1"/>
  <c r="AE3922" i="1"/>
  <c r="AF3921" i="1"/>
  <c r="AE3921" i="1"/>
  <c r="AF3920" i="1"/>
  <c r="AE3920" i="1"/>
  <c r="AF3919" i="1"/>
  <c r="AE3919" i="1"/>
  <c r="AF3918" i="1"/>
  <c r="AE3918" i="1"/>
  <c r="AF3917" i="1"/>
  <c r="AE3917" i="1"/>
  <c r="AF3916" i="1"/>
  <c r="AE3916" i="1"/>
  <c r="AF3915" i="1"/>
  <c r="AE3915" i="1"/>
  <c r="AF3914" i="1"/>
  <c r="AE3914" i="1"/>
  <c r="AF3913" i="1"/>
  <c r="AE3913" i="1"/>
  <c r="AF3912" i="1"/>
  <c r="AE3912" i="1"/>
  <c r="AF3911" i="1"/>
  <c r="AE3911" i="1"/>
  <c r="AF3910" i="1"/>
  <c r="AE3910" i="1"/>
  <c r="AF3909" i="1"/>
  <c r="AE3909" i="1"/>
  <c r="AF3908" i="1"/>
  <c r="AE3908" i="1"/>
  <c r="AF3907" i="1"/>
  <c r="AE3907" i="1"/>
  <c r="AF3906" i="1"/>
  <c r="AE3906" i="1"/>
  <c r="AF3905" i="1"/>
  <c r="AE3905" i="1"/>
  <c r="AF3904" i="1"/>
  <c r="AE3904" i="1"/>
  <c r="AF3903" i="1"/>
  <c r="AE3903" i="1"/>
  <c r="AF3902" i="1"/>
  <c r="AE3902" i="1"/>
  <c r="AF3901" i="1"/>
  <c r="AE3901" i="1"/>
  <c r="AF3900" i="1"/>
  <c r="AE3900" i="1"/>
  <c r="AF3899" i="1"/>
  <c r="AE3899" i="1"/>
  <c r="AF3898" i="1"/>
  <c r="AE3898" i="1"/>
  <c r="AF3897" i="1"/>
  <c r="AE3897" i="1"/>
  <c r="AF3896" i="1"/>
  <c r="AE3896" i="1"/>
  <c r="AF3895" i="1"/>
  <c r="AE3895" i="1"/>
  <c r="AF3894" i="1"/>
  <c r="AE3894" i="1"/>
  <c r="AF3893" i="1"/>
  <c r="AE3893" i="1"/>
  <c r="AF3892" i="1"/>
  <c r="AE3892" i="1"/>
  <c r="AF3891" i="1"/>
  <c r="AE3891" i="1"/>
  <c r="AF3890" i="1"/>
  <c r="AE3890" i="1"/>
  <c r="AF3889" i="1"/>
  <c r="AE3889" i="1"/>
  <c r="AF3888" i="1"/>
  <c r="AE3888" i="1"/>
  <c r="AF3887" i="1"/>
  <c r="AE3887" i="1"/>
  <c r="AF3886" i="1"/>
  <c r="AE3886" i="1"/>
  <c r="AF3885" i="1"/>
  <c r="AE3885" i="1"/>
  <c r="AF3884" i="1"/>
  <c r="AE3884" i="1"/>
  <c r="AF3883" i="1"/>
  <c r="AE3883" i="1"/>
  <c r="AF3882" i="1"/>
  <c r="AE3882" i="1"/>
  <c r="AF3881" i="1"/>
  <c r="AE3881" i="1"/>
  <c r="AF3880" i="1"/>
  <c r="AE3880" i="1"/>
  <c r="AF3879" i="1"/>
  <c r="AE3879" i="1"/>
  <c r="AF3878" i="1"/>
  <c r="AE3878" i="1"/>
  <c r="AF3877" i="1"/>
  <c r="AE3877" i="1"/>
  <c r="AF3876" i="1"/>
  <c r="AE3876" i="1"/>
  <c r="AF3875" i="1"/>
  <c r="AE3875" i="1"/>
  <c r="AF3874" i="1"/>
  <c r="AE3874" i="1"/>
  <c r="AF3873" i="1"/>
  <c r="AE3873" i="1"/>
  <c r="AF3872" i="1"/>
  <c r="AE3872" i="1"/>
  <c r="AF3871" i="1"/>
  <c r="AE3871" i="1"/>
  <c r="AF3870" i="1"/>
  <c r="AE3870" i="1"/>
  <c r="AF3869" i="1"/>
  <c r="AE3869" i="1"/>
  <c r="AF3868" i="1"/>
  <c r="AE3868" i="1"/>
  <c r="AF3867" i="1"/>
  <c r="AE3867" i="1"/>
  <c r="AF3866" i="1"/>
  <c r="AE3866" i="1"/>
  <c r="AF3865" i="1"/>
  <c r="AE3865" i="1"/>
  <c r="AF3864" i="1"/>
  <c r="AE3864" i="1"/>
  <c r="AF3863" i="1"/>
  <c r="AE3863" i="1"/>
  <c r="AF3862" i="1"/>
  <c r="AE3862" i="1"/>
  <c r="AF3861" i="1"/>
  <c r="AE3861" i="1"/>
  <c r="AF3860" i="1"/>
  <c r="AE3860" i="1"/>
  <c r="AF3859" i="1"/>
  <c r="AE3859" i="1"/>
  <c r="AF3858" i="1"/>
  <c r="AE3858" i="1"/>
  <c r="AF3857" i="1"/>
  <c r="AE3857" i="1"/>
  <c r="AF3856" i="1"/>
  <c r="AE3856" i="1"/>
  <c r="AF3855" i="1"/>
  <c r="AE3855" i="1"/>
  <c r="AF3854" i="1"/>
  <c r="AE3854" i="1"/>
  <c r="AF3853" i="1"/>
  <c r="AE3853" i="1"/>
  <c r="AF3852" i="1"/>
  <c r="AE3852" i="1"/>
  <c r="AF3851" i="1"/>
  <c r="AE3851" i="1"/>
  <c r="AF3850" i="1"/>
  <c r="AE3850" i="1"/>
  <c r="AF3849" i="1"/>
  <c r="AE3849" i="1"/>
  <c r="AF3848" i="1"/>
  <c r="AE3848" i="1"/>
  <c r="AF3847" i="1"/>
  <c r="AE3847" i="1"/>
  <c r="AF3846" i="1"/>
  <c r="AE3846" i="1"/>
  <c r="AF3845" i="1"/>
  <c r="AE3845" i="1"/>
  <c r="AF3844" i="1"/>
  <c r="AE3844" i="1"/>
  <c r="AF3843" i="1"/>
  <c r="AE3843" i="1"/>
  <c r="AF3842" i="1"/>
  <c r="AE3842" i="1"/>
  <c r="AF3841" i="1"/>
  <c r="AE3841" i="1"/>
  <c r="AF3840" i="1"/>
  <c r="AE3840" i="1"/>
  <c r="AF3839" i="1"/>
  <c r="AE3839" i="1"/>
  <c r="AF3838" i="1"/>
  <c r="AE3838" i="1"/>
  <c r="AF3837" i="1"/>
  <c r="AE3837" i="1"/>
  <c r="AF3836" i="1"/>
  <c r="AE3836" i="1"/>
  <c r="AF3835" i="1"/>
  <c r="AE3835" i="1"/>
  <c r="AF3834" i="1"/>
  <c r="AE3834" i="1"/>
  <c r="AF3833" i="1"/>
  <c r="AE3833" i="1"/>
  <c r="AF3832" i="1"/>
  <c r="AE3832" i="1"/>
  <c r="AF3831" i="1"/>
  <c r="AE3831" i="1"/>
  <c r="AF3830" i="1"/>
  <c r="AE3830" i="1"/>
  <c r="AF3829" i="1"/>
  <c r="AE3829" i="1"/>
  <c r="AF3828" i="1"/>
  <c r="AE3828" i="1"/>
  <c r="AF3827" i="1"/>
  <c r="AE3827" i="1"/>
  <c r="AF3826" i="1"/>
  <c r="AE3826" i="1"/>
  <c r="AF3825" i="1"/>
  <c r="AE3825" i="1"/>
  <c r="AF3824" i="1"/>
  <c r="AE3824" i="1"/>
  <c r="AF3823" i="1"/>
  <c r="AE3823" i="1"/>
  <c r="AF3822" i="1"/>
  <c r="AE3822" i="1"/>
  <c r="AF3821" i="1"/>
  <c r="AE3821" i="1"/>
  <c r="AF3820" i="1"/>
  <c r="AE3820" i="1"/>
  <c r="AF3819" i="1"/>
  <c r="AE3819" i="1"/>
  <c r="AF3818" i="1"/>
  <c r="AE3818" i="1"/>
  <c r="AF3817" i="1"/>
  <c r="AE3817" i="1"/>
  <c r="AF3816" i="1"/>
  <c r="AE3816" i="1"/>
  <c r="AF3815" i="1"/>
  <c r="AE3815" i="1"/>
  <c r="AF3814" i="1"/>
  <c r="AE3814" i="1"/>
  <c r="AF3813" i="1"/>
  <c r="AE3813" i="1"/>
  <c r="AF3812" i="1"/>
  <c r="AE3812" i="1"/>
  <c r="AF3811" i="1"/>
  <c r="AE3811" i="1"/>
  <c r="AF3810" i="1"/>
  <c r="AE3810" i="1"/>
  <c r="AF3809" i="1"/>
  <c r="AE3809" i="1"/>
  <c r="AF3808" i="1"/>
  <c r="AE3808" i="1"/>
  <c r="AF3807" i="1"/>
  <c r="AE3807" i="1"/>
  <c r="AF3806" i="1"/>
  <c r="AE3806" i="1"/>
  <c r="AF3805" i="1"/>
  <c r="AE3805" i="1"/>
  <c r="AF3804" i="1"/>
  <c r="AE3804" i="1"/>
  <c r="AF3803" i="1"/>
  <c r="AE3803" i="1"/>
  <c r="AF3802" i="1"/>
  <c r="AE3802" i="1"/>
  <c r="AF3801" i="1"/>
  <c r="AE3801" i="1"/>
  <c r="AF3800" i="1"/>
  <c r="AE3800" i="1"/>
  <c r="AF3799" i="1"/>
  <c r="AE3799" i="1"/>
  <c r="AF3798" i="1"/>
  <c r="AE3798" i="1"/>
  <c r="AF3797" i="1"/>
  <c r="AE3797" i="1"/>
  <c r="AF3796" i="1"/>
  <c r="AE3796" i="1"/>
  <c r="AF3795" i="1"/>
  <c r="AE3795" i="1"/>
  <c r="AF3794" i="1"/>
  <c r="AE3794" i="1"/>
  <c r="AF3793" i="1"/>
  <c r="AE3793" i="1"/>
  <c r="AF3792" i="1"/>
  <c r="AE3792" i="1"/>
  <c r="AF3791" i="1"/>
  <c r="AE3791" i="1"/>
  <c r="AF3790" i="1"/>
  <c r="AE3790" i="1"/>
  <c r="AF3789" i="1"/>
  <c r="AE3789" i="1"/>
  <c r="AF3788" i="1"/>
  <c r="AE3788" i="1"/>
  <c r="AF3787" i="1"/>
  <c r="AE3787" i="1"/>
  <c r="AF3786" i="1"/>
  <c r="AE3786" i="1"/>
  <c r="AF3785" i="1"/>
  <c r="AE3785" i="1"/>
  <c r="AF3784" i="1"/>
  <c r="AE3784" i="1"/>
  <c r="AF3783" i="1"/>
  <c r="AE3783" i="1"/>
  <c r="AF3782" i="1"/>
  <c r="AE3782" i="1"/>
  <c r="AF3781" i="1"/>
  <c r="AE3781" i="1"/>
  <c r="AF3780" i="1"/>
  <c r="AE3780" i="1"/>
  <c r="AF3779" i="1"/>
  <c r="AE3779" i="1"/>
  <c r="AF3778" i="1"/>
  <c r="AE3778" i="1"/>
  <c r="AF3777" i="1"/>
  <c r="AE3777" i="1"/>
  <c r="AF3776" i="1"/>
  <c r="AE3776" i="1"/>
  <c r="AF3775" i="1"/>
  <c r="AE3775" i="1"/>
  <c r="AF3774" i="1"/>
  <c r="AE3774" i="1"/>
  <c r="AF3773" i="1"/>
  <c r="AE3773" i="1"/>
  <c r="AF3772" i="1"/>
  <c r="AE3772" i="1"/>
  <c r="AF3771" i="1"/>
  <c r="AE3771" i="1"/>
  <c r="AF3770" i="1"/>
  <c r="AE3770" i="1"/>
  <c r="AF3769" i="1"/>
  <c r="AE3769" i="1"/>
  <c r="AF3768" i="1"/>
  <c r="AE3768" i="1"/>
  <c r="AF3767" i="1"/>
  <c r="AE3767" i="1"/>
  <c r="AF3766" i="1"/>
  <c r="AE3766" i="1"/>
  <c r="AF3765" i="1"/>
  <c r="AE3765" i="1"/>
  <c r="AF3764" i="1"/>
  <c r="AE3764" i="1"/>
  <c r="AF3763" i="1"/>
  <c r="AE3763" i="1"/>
  <c r="AF3762" i="1"/>
  <c r="AE3762" i="1"/>
  <c r="AF3761" i="1"/>
  <c r="AE3761" i="1"/>
  <c r="AF3760" i="1"/>
  <c r="AE3760" i="1"/>
  <c r="AF3759" i="1"/>
  <c r="AE3759" i="1"/>
  <c r="AF3758" i="1"/>
  <c r="AE3758" i="1"/>
  <c r="AF3757" i="1"/>
  <c r="AE3757" i="1"/>
  <c r="AF3756" i="1"/>
  <c r="AE3756" i="1"/>
  <c r="AF3755" i="1"/>
  <c r="AE3755" i="1"/>
  <c r="AF3754" i="1"/>
  <c r="AE3754" i="1"/>
  <c r="AF3753" i="1"/>
  <c r="AE3753" i="1"/>
  <c r="AF3752" i="1"/>
  <c r="AE3752" i="1"/>
  <c r="AF3751" i="1"/>
  <c r="AE3751" i="1"/>
  <c r="AF3750" i="1"/>
  <c r="AE3750" i="1"/>
  <c r="AF3749" i="1"/>
  <c r="AE3749" i="1"/>
  <c r="AF3748" i="1"/>
  <c r="AE3748" i="1"/>
  <c r="AF3747" i="1"/>
  <c r="AE3747" i="1"/>
  <c r="AF3746" i="1"/>
  <c r="AE3746" i="1"/>
  <c r="AF3745" i="1"/>
  <c r="AE3745" i="1"/>
  <c r="AF3744" i="1"/>
  <c r="AE3744" i="1"/>
  <c r="AF3743" i="1"/>
  <c r="AE3743" i="1"/>
  <c r="AF3742" i="1"/>
  <c r="AE3742" i="1"/>
  <c r="AF3741" i="1"/>
  <c r="AE3741" i="1"/>
  <c r="AF3740" i="1"/>
  <c r="AE3740" i="1"/>
  <c r="AF3739" i="1"/>
  <c r="AE3739" i="1"/>
  <c r="AF3738" i="1"/>
  <c r="AE3738" i="1"/>
  <c r="AF3737" i="1"/>
  <c r="AE3737" i="1"/>
  <c r="AF3736" i="1"/>
  <c r="AE3736" i="1"/>
  <c r="AF3735" i="1"/>
  <c r="AE3735" i="1"/>
  <c r="AF3734" i="1"/>
  <c r="AE3734" i="1"/>
  <c r="AF3733" i="1"/>
  <c r="AE3733" i="1"/>
  <c r="AF3732" i="1"/>
  <c r="AE3732" i="1"/>
  <c r="AF3731" i="1"/>
  <c r="AE3731" i="1"/>
  <c r="AF3730" i="1"/>
  <c r="AE3730" i="1"/>
  <c r="AF3729" i="1"/>
  <c r="AE3729" i="1"/>
  <c r="AF3728" i="1"/>
  <c r="AE3728" i="1"/>
  <c r="AF3727" i="1"/>
  <c r="AE3727" i="1"/>
  <c r="AF3726" i="1"/>
  <c r="AE3726" i="1"/>
  <c r="AF3725" i="1"/>
  <c r="AE3725" i="1"/>
  <c r="AF3724" i="1"/>
  <c r="AE3724" i="1"/>
  <c r="AF3723" i="1"/>
  <c r="AE3723" i="1"/>
  <c r="AF3722" i="1"/>
  <c r="AE3722" i="1"/>
  <c r="AF3721" i="1"/>
  <c r="AE3721" i="1"/>
  <c r="AF3720" i="1"/>
  <c r="AE3720" i="1"/>
  <c r="AF3719" i="1"/>
  <c r="AE3719" i="1"/>
  <c r="AF3718" i="1"/>
  <c r="AE3718" i="1"/>
  <c r="AF3717" i="1"/>
  <c r="AE3717" i="1"/>
  <c r="AF3716" i="1"/>
  <c r="AE3716" i="1"/>
  <c r="AF3715" i="1"/>
  <c r="AE3715" i="1"/>
  <c r="AF3714" i="1"/>
  <c r="AE3714" i="1"/>
  <c r="AF3713" i="1"/>
  <c r="AE3713" i="1"/>
  <c r="AF3712" i="1"/>
  <c r="AE3712" i="1"/>
  <c r="AF3711" i="1"/>
  <c r="AE3711" i="1"/>
  <c r="AF3710" i="1"/>
  <c r="AE3710" i="1"/>
  <c r="AF3709" i="1"/>
  <c r="AE3709" i="1"/>
  <c r="AF3708" i="1"/>
  <c r="AE3708" i="1"/>
  <c r="AF3707" i="1"/>
  <c r="AE3707" i="1"/>
  <c r="AF3706" i="1"/>
  <c r="AE3706" i="1"/>
  <c r="AF3705" i="1"/>
  <c r="AE3705" i="1"/>
  <c r="AF3704" i="1"/>
  <c r="AE3704" i="1"/>
  <c r="AF3703" i="1"/>
  <c r="AE3703" i="1"/>
  <c r="AF3702" i="1"/>
  <c r="AE3702" i="1"/>
  <c r="AF3701" i="1"/>
  <c r="AE3701" i="1"/>
  <c r="AF3700" i="1"/>
  <c r="AE3700" i="1"/>
  <c r="AF3699" i="1"/>
  <c r="AE3699" i="1"/>
  <c r="AF3698" i="1"/>
  <c r="AE3698" i="1"/>
  <c r="AF3697" i="1"/>
  <c r="AE3697" i="1"/>
  <c r="AF3696" i="1"/>
  <c r="AE3696" i="1"/>
  <c r="AF3695" i="1"/>
  <c r="AE3695" i="1"/>
  <c r="AF3694" i="1"/>
  <c r="AE3694" i="1"/>
  <c r="AF3693" i="1"/>
  <c r="AE3693" i="1"/>
  <c r="AF3692" i="1"/>
  <c r="AE3692" i="1"/>
  <c r="AF3691" i="1"/>
  <c r="AE3691" i="1"/>
  <c r="AF3690" i="1"/>
  <c r="AE3690" i="1"/>
  <c r="AF3689" i="1"/>
  <c r="AE3689" i="1"/>
  <c r="AF3688" i="1"/>
  <c r="AE3688" i="1"/>
  <c r="AF3687" i="1"/>
  <c r="AE3687" i="1"/>
  <c r="AF3686" i="1"/>
  <c r="AE3686" i="1"/>
  <c r="AF3685" i="1"/>
  <c r="AE3685" i="1"/>
  <c r="AF3684" i="1"/>
  <c r="AE3684" i="1"/>
  <c r="AF3683" i="1"/>
  <c r="AE3683" i="1"/>
  <c r="AF3682" i="1"/>
  <c r="AE3682" i="1"/>
  <c r="AF3681" i="1"/>
  <c r="AE3681" i="1"/>
  <c r="AF3680" i="1"/>
  <c r="AE3680" i="1"/>
  <c r="AF3679" i="1"/>
  <c r="AE3679" i="1"/>
  <c r="AF3678" i="1"/>
  <c r="AE3678" i="1"/>
  <c r="AF3677" i="1"/>
  <c r="AE3677" i="1"/>
  <c r="AF3676" i="1"/>
  <c r="AE3676" i="1"/>
  <c r="AF3675" i="1"/>
  <c r="AE3675" i="1"/>
  <c r="AF3674" i="1"/>
  <c r="AE3674" i="1"/>
  <c r="AF3673" i="1"/>
  <c r="AE3673" i="1"/>
  <c r="AF3672" i="1"/>
  <c r="AE3672" i="1"/>
  <c r="AF3671" i="1"/>
  <c r="AE3671" i="1"/>
  <c r="AF3670" i="1"/>
  <c r="AE3670" i="1"/>
  <c r="AF3669" i="1"/>
  <c r="AE3669" i="1"/>
  <c r="AF3668" i="1"/>
  <c r="AE3668" i="1"/>
  <c r="AF3667" i="1"/>
  <c r="AE3667" i="1"/>
  <c r="AF3666" i="1"/>
  <c r="AE3666" i="1"/>
  <c r="AF3665" i="1"/>
  <c r="AE3665" i="1"/>
  <c r="AF3664" i="1"/>
  <c r="AE3664" i="1"/>
  <c r="AF3663" i="1"/>
  <c r="AE3663" i="1"/>
  <c r="AF3662" i="1"/>
  <c r="AE3662" i="1"/>
  <c r="AF3661" i="1"/>
  <c r="AE3661" i="1"/>
  <c r="AF3660" i="1"/>
  <c r="AE3660" i="1"/>
  <c r="AF3659" i="1"/>
  <c r="AE3659" i="1"/>
  <c r="AF3658" i="1"/>
  <c r="AE3658" i="1"/>
  <c r="AF3657" i="1"/>
  <c r="AE3657" i="1"/>
  <c r="AF3656" i="1"/>
  <c r="AE3656" i="1"/>
  <c r="AF3655" i="1"/>
  <c r="AE3655" i="1"/>
  <c r="AF3654" i="1"/>
  <c r="AE3654" i="1"/>
  <c r="AF3653" i="1"/>
  <c r="AE3653" i="1"/>
  <c r="AF3652" i="1"/>
  <c r="AE3652" i="1"/>
  <c r="AF3651" i="1"/>
  <c r="AE3651" i="1"/>
  <c r="AF3650" i="1"/>
  <c r="AE3650" i="1"/>
  <c r="AF3649" i="1"/>
  <c r="AE3649" i="1"/>
  <c r="AF3648" i="1"/>
  <c r="AE3648" i="1"/>
  <c r="AF3647" i="1"/>
  <c r="AE3647" i="1"/>
  <c r="AF3646" i="1"/>
  <c r="AE3646" i="1"/>
  <c r="AF3645" i="1"/>
  <c r="AE3645" i="1"/>
  <c r="AF3644" i="1"/>
  <c r="AE3644" i="1"/>
  <c r="AF3643" i="1"/>
  <c r="AE3643" i="1"/>
  <c r="AF3642" i="1"/>
  <c r="AE3642" i="1"/>
  <c r="AF3641" i="1"/>
  <c r="AE3641" i="1"/>
  <c r="AF3640" i="1"/>
  <c r="AE3640" i="1"/>
  <c r="AF3639" i="1"/>
  <c r="AE3639" i="1"/>
  <c r="AF3638" i="1"/>
  <c r="AE3638" i="1"/>
  <c r="AF3637" i="1"/>
  <c r="AE3637" i="1"/>
  <c r="AF3636" i="1"/>
  <c r="AE3636" i="1"/>
  <c r="AF3635" i="1"/>
  <c r="AE3635" i="1"/>
  <c r="AF3634" i="1"/>
  <c r="AE3634" i="1"/>
  <c r="AF3633" i="1"/>
  <c r="AE3633" i="1"/>
  <c r="AF3632" i="1"/>
  <c r="AE3632" i="1"/>
  <c r="AF3631" i="1"/>
  <c r="AE3631" i="1"/>
  <c r="AF3630" i="1"/>
  <c r="AE3630" i="1"/>
  <c r="AF3629" i="1"/>
  <c r="AE3629" i="1"/>
  <c r="AF3628" i="1"/>
  <c r="AE3628" i="1"/>
  <c r="AF3627" i="1"/>
  <c r="AE3627" i="1"/>
  <c r="AF3626" i="1"/>
  <c r="AE3626" i="1"/>
  <c r="AF3625" i="1"/>
  <c r="AE3625" i="1"/>
  <c r="AF3624" i="1"/>
  <c r="AE3624" i="1"/>
  <c r="AF3623" i="1"/>
  <c r="AE3623" i="1"/>
  <c r="AF3622" i="1"/>
  <c r="AE3622" i="1"/>
  <c r="AF3621" i="1"/>
  <c r="AE3621" i="1"/>
  <c r="AF3620" i="1"/>
  <c r="AE3620" i="1"/>
  <c r="AF3619" i="1"/>
  <c r="AE3619" i="1"/>
  <c r="AF3618" i="1"/>
  <c r="AE3618" i="1"/>
  <c r="AF3617" i="1"/>
  <c r="AE3617" i="1"/>
  <c r="AF3616" i="1"/>
  <c r="AE3616" i="1"/>
  <c r="AF3615" i="1"/>
  <c r="AE3615" i="1"/>
  <c r="AF3614" i="1"/>
  <c r="AE3614" i="1"/>
  <c r="AF3613" i="1"/>
  <c r="AE3613" i="1"/>
  <c r="AF3612" i="1"/>
  <c r="AE3612" i="1"/>
  <c r="AF3611" i="1"/>
  <c r="AE3611" i="1"/>
  <c r="AF3610" i="1"/>
  <c r="AE3610" i="1"/>
  <c r="AF3609" i="1"/>
  <c r="AE3609" i="1"/>
  <c r="AF3608" i="1"/>
  <c r="AE3608" i="1"/>
  <c r="AF3607" i="1"/>
  <c r="AE3607" i="1"/>
  <c r="AF3606" i="1"/>
  <c r="AE3606" i="1"/>
  <c r="AF3605" i="1"/>
  <c r="AE3605" i="1"/>
  <c r="AF3604" i="1"/>
  <c r="AE3604" i="1"/>
  <c r="AF3603" i="1"/>
  <c r="AE3603" i="1"/>
  <c r="AF3602" i="1"/>
  <c r="AE3602" i="1"/>
  <c r="AF3601" i="1"/>
  <c r="AE3601" i="1"/>
  <c r="AF3600" i="1"/>
  <c r="AE3600" i="1"/>
  <c r="AF3599" i="1"/>
  <c r="AE3599" i="1"/>
  <c r="AF3598" i="1"/>
  <c r="AE3598" i="1"/>
  <c r="AF3597" i="1"/>
  <c r="AE3597" i="1"/>
  <c r="AF3596" i="1"/>
  <c r="AE3596" i="1"/>
  <c r="AF3595" i="1"/>
  <c r="AE3595" i="1"/>
  <c r="AF3594" i="1"/>
  <c r="AE3594" i="1"/>
  <c r="AF3593" i="1"/>
  <c r="AE3593" i="1"/>
  <c r="AF3592" i="1"/>
  <c r="AE3592" i="1"/>
  <c r="AF3591" i="1"/>
  <c r="AE3591" i="1"/>
  <c r="AF3590" i="1"/>
  <c r="AE3590" i="1"/>
  <c r="AF3589" i="1"/>
  <c r="AE3589" i="1"/>
  <c r="AF3588" i="1"/>
  <c r="AE3588" i="1"/>
  <c r="AF3587" i="1"/>
  <c r="AE3587" i="1"/>
  <c r="AF3586" i="1"/>
  <c r="AE3586" i="1"/>
  <c r="AF3585" i="1"/>
  <c r="AE3585" i="1"/>
  <c r="AF3584" i="1"/>
  <c r="AE3584" i="1"/>
  <c r="AF3583" i="1"/>
  <c r="AE3583" i="1"/>
  <c r="AF3582" i="1"/>
  <c r="AE3582" i="1"/>
  <c r="AF3581" i="1"/>
  <c r="AE3581" i="1"/>
  <c r="AF3580" i="1"/>
  <c r="AE3580" i="1"/>
  <c r="AF3579" i="1"/>
  <c r="AE3579" i="1"/>
  <c r="AF3578" i="1"/>
  <c r="AE3578" i="1"/>
  <c r="AF3577" i="1"/>
  <c r="AE3577" i="1"/>
  <c r="AF3576" i="1"/>
  <c r="AE3576" i="1"/>
  <c r="AF3575" i="1"/>
  <c r="AE3575" i="1"/>
  <c r="AF3574" i="1"/>
  <c r="AE3574" i="1"/>
  <c r="AF3573" i="1"/>
  <c r="AE3573" i="1"/>
  <c r="AF3572" i="1"/>
  <c r="AE3572" i="1"/>
  <c r="AF3571" i="1"/>
  <c r="AE3571" i="1"/>
  <c r="AF3570" i="1"/>
  <c r="AE3570" i="1"/>
  <c r="AF3569" i="1"/>
  <c r="AE3569" i="1"/>
  <c r="AF3568" i="1"/>
  <c r="AE3568" i="1"/>
  <c r="AF3567" i="1"/>
  <c r="AE3567" i="1"/>
  <c r="AF3566" i="1"/>
  <c r="AE3566" i="1"/>
  <c r="AF3565" i="1"/>
  <c r="AE3565" i="1"/>
  <c r="AF3564" i="1"/>
  <c r="AE3564" i="1"/>
  <c r="AF3563" i="1"/>
  <c r="AE3563" i="1"/>
  <c r="AF3562" i="1"/>
  <c r="AE3562" i="1"/>
  <c r="AF3561" i="1"/>
  <c r="AE3561" i="1"/>
  <c r="AF3560" i="1"/>
  <c r="AE3560" i="1"/>
  <c r="AF3559" i="1"/>
  <c r="AE3559" i="1"/>
  <c r="AF3558" i="1"/>
  <c r="AE3558" i="1"/>
  <c r="AF3557" i="1"/>
  <c r="AE3557" i="1"/>
  <c r="AF3556" i="1"/>
  <c r="AE3556" i="1"/>
  <c r="AF3555" i="1"/>
  <c r="AE3555" i="1"/>
  <c r="AF3554" i="1"/>
  <c r="AE3554" i="1"/>
  <c r="AF3553" i="1"/>
  <c r="AE3553" i="1"/>
  <c r="AF3552" i="1"/>
  <c r="AE3552" i="1"/>
  <c r="AF3551" i="1"/>
  <c r="AE3551" i="1"/>
  <c r="AF3550" i="1"/>
  <c r="AE3550" i="1"/>
  <c r="AF3549" i="1"/>
  <c r="AE3549" i="1"/>
  <c r="AF3548" i="1"/>
  <c r="AE3548" i="1"/>
  <c r="AF3547" i="1"/>
  <c r="AE3547" i="1"/>
  <c r="AF3546" i="1"/>
  <c r="AE3546" i="1"/>
  <c r="AF3545" i="1"/>
  <c r="AE3545" i="1"/>
  <c r="AF3544" i="1"/>
  <c r="AE3544" i="1"/>
  <c r="AF3543" i="1"/>
  <c r="AE3543" i="1"/>
  <c r="AF3542" i="1"/>
  <c r="AE3542" i="1"/>
  <c r="AF3541" i="1"/>
  <c r="AE3541" i="1"/>
  <c r="AF3540" i="1"/>
  <c r="AE3540" i="1"/>
  <c r="AF3539" i="1"/>
  <c r="AE3539" i="1"/>
  <c r="AF3538" i="1"/>
  <c r="AE3538" i="1"/>
  <c r="AF3537" i="1"/>
  <c r="AE3537" i="1"/>
  <c r="AF3536" i="1"/>
  <c r="AE3536" i="1"/>
  <c r="AF3535" i="1"/>
  <c r="AE3535" i="1"/>
  <c r="AF3534" i="1"/>
  <c r="AE3534" i="1"/>
  <c r="AF3533" i="1"/>
  <c r="AE3533" i="1"/>
  <c r="AF3532" i="1"/>
  <c r="AE3532" i="1"/>
  <c r="AF3531" i="1"/>
  <c r="AE3531" i="1"/>
  <c r="AF3530" i="1"/>
  <c r="AE3530" i="1"/>
  <c r="AF3529" i="1"/>
  <c r="AE3529" i="1"/>
  <c r="AF3528" i="1"/>
  <c r="AE3528" i="1"/>
  <c r="AF3527" i="1"/>
  <c r="AE3527" i="1"/>
  <c r="AF3526" i="1"/>
  <c r="AE3526" i="1"/>
  <c r="AF3525" i="1"/>
  <c r="AE3525" i="1"/>
  <c r="AF3524" i="1"/>
  <c r="AE3524" i="1"/>
  <c r="AF3523" i="1"/>
  <c r="AE3523" i="1"/>
  <c r="AF3522" i="1"/>
  <c r="AE3522" i="1"/>
  <c r="AF3521" i="1"/>
  <c r="AE3521" i="1"/>
  <c r="AF3520" i="1"/>
  <c r="AE3520" i="1"/>
  <c r="AF3519" i="1"/>
  <c r="AE3519" i="1"/>
  <c r="AF3518" i="1"/>
  <c r="AE3518" i="1"/>
  <c r="AF3517" i="1"/>
  <c r="AE3517" i="1"/>
  <c r="AF3516" i="1"/>
  <c r="AE3516" i="1"/>
  <c r="AF3515" i="1"/>
  <c r="AE3515" i="1"/>
  <c r="AF3514" i="1"/>
  <c r="AE3514" i="1"/>
  <c r="AF3513" i="1"/>
  <c r="AE3513" i="1"/>
  <c r="AF3512" i="1"/>
  <c r="AE3512" i="1"/>
  <c r="AF3511" i="1"/>
  <c r="AE3511" i="1"/>
  <c r="AF3510" i="1"/>
  <c r="AE3510" i="1"/>
  <c r="AF3509" i="1"/>
  <c r="AE3509" i="1"/>
  <c r="AF3508" i="1"/>
  <c r="AE3508" i="1"/>
  <c r="AF3507" i="1"/>
  <c r="AE3507" i="1"/>
  <c r="AF3506" i="1"/>
  <c r="AE3506" i="1"/>
  <c r="AF3505" i="1"/>
  <c r="AE3505" i="1"/>
  <c r="AF3504" i="1"/>
  <c r="AE3504" i="1"/>
  <c r="AF3503" i="1"/>
  <c r="AE3503" i="1"/>
  <c r="AF3502" i="1"/>
  <c r="AE3502" i="1"/>
  <c r="AF3501" i="1"/>
  <c r="AE3501" i="1"/>
  <c r="AF3500" i="1"/>
  <c r="AE3500" i="1"/>
  <c r="AF3499" i="1"/>
  <c r="AE3499" i="1"/>
  <c r="AF3498" i="1"/>
  <c r="AE3498" i="1"/>
  <c r="AF3497" i="1"/>
  <c r="AE3497" i="1"/>
  <c r="AF3496" i="1"/>
  <c r="AE3496" i="1"/>
  <c r="AF3495" i="1"/>
  <c r="AE3495" i="1"/>
  <c r="AF3494" i="1"/>
  <c r="AE3494" i="1"/>
  <c r="AF3493" i="1"/>
  <c r="AE3493" i="1"/>
  <c r="AF3492" i="1"/>
  <c r="AE3492" i="1"/>
  <c r="AF3491" i="1"/>
  <c r="AE3491" i="1"/>
  <c r="AF3490" i="1"/>
  <c r="AE3490" i="1"/>
  <c r="AF3489" i="1"/>
  <c r="AE3489" i="1"/>
  <c r="AF3488" i="1"/>
  <c r="AE3488" i="1"/>
  <c r="AF3487" i="1"/>
  <c r="AE3487" i="1"/>
  <c r="AF3486" i="1"/>
  <c r="AE3486" i="1"/>
  <c r="AF3485" i="1"/>
  <c r="AE3485" i="1"/>
  <c r="AF3484" i="1"/>
  <c r="AE3484" i="1"/>
  <c r="AF3483" i="1"/>
  <c r="AE3483" i="1"/>
  <c r="AF3482" i="1"/>
  <c r="AE3482" i="1"/>
  <c r="AF3481" i="1"/>
  <c r="AE3481" i="1"/>
  <c r="AF3480" i="1"/>
  <c r="AE3480" i="1"/>
  <c r="AF3479" i="1"/>
  <c r="AE3479" i="1"/>
  <c r="AF3478" i="1"/>
  <c r="AE3478" i="1"/>
  <c r="AF3477" i="1"/>
  <c r="AE3477" i="1"/>
  <c r="AF3476" i="1"/>
  <c r="AE3476" i="1"/>
  <c r="AF3475" i="1"/>
  <c r="AE3475" i="1"/>
  <c r="AF3474" i="1"/>
  <c r="AE3474" i="1"/>
  <c r="AF3473" i="1"/>
  <c r="AE3473" i="1"/>
  <c r="AF3472" i="1"/>
  <c r="AE3472" i="1"/>
  <c r="AF3471" i="1"/>
  <c r="AE3471" i="1"/>
  <c r="AF3470" i="1"/>
  <c r="AE3470" i="1"/>
  <c r="AF3469" i="1"/>
  <c r="AE3469" i="1"/>
  <c r="AF3468" i="1"/>
  <c r="AE3468" i="1"/>
  <c r="AF3467" i="1"/>
  <c r="AE3467" i="1"/>
  <c r="AF3466" i="1"/>
  <c r="AE3466" i="1"/>
  <c r="AF3465" i="1"/>
  <c r="AE3465" i="1"/>
  <c r="AF3464" i="1"/>
  <c r="AE3464" i="1"/>
  <c r="AF3463" i="1"/>
  <c r="AE3463" i="1"/>
  <c r="AF3462" i="1"/>
  <c r="AE3462" i="1"/>
  <c r="AF3461" i="1"/>
  <c r="AE3461" i="1"/>
  <c r="AF3460" i="1"/>
  <c r="AE3460" i="1"/>
  <c r="AF3459" i="1"/>
  <c r="AE3459" i="1"/>
  <c r="AF3458" i="1"/>
  <c r="AE3458" i="1"/>
  <c r="AF3457" i="1"/>
  <c r="AE3457" i="1"/>
  <c r="AF3456" i="1"/>
  <c r="AE3456" i="1"/>
  <c r="AF3455" i="1"/>
  <c r="AE3455" i="1"/>
  <c r="AF3454" i="1"/>
  <c r="AE3454" i="1"/>
  <c r="AF3453" i="1"/>
  <c r="AE3453" i="1"/>
  <c r="AF3452" i="1"/>
  <c r="AE3452" i="1"/>
  <c r="AF3451" i="1"/>
  <c r="AE3451" i="1"/>
  <c r="AF3450" i="1"/>
  <c r="AE3450" i="1"/>
  <c r="AF3449" i="1"/>
  <c r="AE3449" i="1"/>
  <c r="AF3448" i="1"/>
  <c r="AE3448" i="1"/>
  <c r="AF3447" i="1"/>
  <c r="AE3447" i="1"/>
  <c r="AF3446" i="1"/>
  <c r="AE3446" i="1"/>
  <c r="AF3445" i="1"/>
  <c r="AE3445" i="1"/>
  <c r="AF3444" i="1"/>
  <c r="AE3444" i="1"/>
  <c r="AF3443" i="1"/>
  <c r="AE3443" i="1"/>
  <c r="AF3442" i="1"/>
  <c r="AE3442" i="1"/>
  <c r="AF3441" i="1"/>
  <c r="AE3441" i="1"/>
  <c r="AF3440" i="1"/>
  <c r="AE3440" i="1"/>
  <c r="AF3439" i="1"/>
  <c r="AE3439" i="1"/>
  <c r="AF3438" i="1"/>
  <c r="AE3438" i="1"/>
  <c r="AF3437" i="1"/>
  <c r="AE3437" i="1"/>
  <c r="AF3436" i="1"/>
  <c r="AE3436" i="1"/>
  <c r="AF3435" i="1"/>
  <c r="AE3435" i="1"/>
  <c r="AF3434" i="1"/>
  <c r="AE3434" i="1"/>
  <c r="AF3433" i="1"/>
  <c r="AE3433" i="1"/>
  <c r="AF3432" i="1"/>
  <c r="AE3432" i="1"/>
  <c r="AF3431" i="1"/>
  <c r="AE3431" i="1"/>
  <c r="AF3430" i="1"/>
  <c r="AE3430" i="1"/>
  <c r="AF3429" i="1"/>
  <c r="AE3429" i="1"/>
  <c r="AF3428" i="1"/>
  <c r="AE3428" i="1"/>
  <c r="AF3427" i="1"/>
  <c r="AE3427" i="1"/>
  <c r="AF3426" i="1"/>
  <c r="AE3426" i="1"/>
  <c r="AF3425" i="1"/>
  <c r="AE3425" i="1"/>
  <c r="AF3424" i="1"/>
  <c r="AE3424" i="1"/>
  <c r="AF3423" i="1"/>
  <c r="AE3423" i="1"/>
  <c r="AF3422" i="1"/>
  <c r="AE3422" i="1"/>
  <c r="AF3421" i="1"/>
  <c r="AE3421" i="1"/>
  <c r="AF3420" i="1"/>
  <c r="AE3420" i="1"/>
  <c r="AF3419" i="1"/>
  <c r="AE3419" i="1"/>
  <c r="AF3418" i="1"/>
  <c r="AE3418" i="1"/>
  <c r="AF3417" i="1"/>
  <c r="AE3417" i="1"/>
  <c r="AF3416" i="1"/>
  <c r="AE3416" i="1"/>
  <c r="AF3415" i="1"/>
  <c r="AE3415" i="1"/>
  <c r="AF3414" i="1"/>
  <c r="AE3414" i="1"/>
  <c r="AF3413" i="1"/>
  <c r="AE3413" i="1"/>
  <c r="AF3412" i="1"/>
  <c r="AE3412" i="1"/>
  <c r="AF3411" i="1"/>
  <c r="AE3411" i="1"/>
  <c r="AF3410" i="1"/>
  <c r="AE3410" i="1"/>
  <c r="AF3409" i="1"/>
  <c r="AE3409" i="1"/>
  <c r="AF3408" i="1"/>
  <c r="AE3408" i="1"/>
  <c r="AF3407" i="1"/>
  <c r="AE3407" i="1"/>
  <c r="AF3406" i="1"/>
  <c r="AE3406" i="1"/>
  <c r="AF3405" i="1"/>
  <c r="AE3405" i="1"/>
  <c r="AF3404" i="1"/>
  <c r="AE3404" i="1"/>
  <c r="AF3403" i="1"/>
  <c r="AE3403" i="1"/>
  <c r="AF3402" i="1"/>
  <c r="AE3402" i="1"/>
  <c r="AF3401" i="1"/>
  <c r="AE3401" i="1"/>
  <c r="AF3400" i="1"/>
  <c r="AE3400" i="1"/>
  <c r="AF3399" i="1"/>
  <c r="AE3399" i="1"/>
  <c r="AF3398" i="1"/>
  <c r="AE3398" i="1"/>
  <c r="AF3397" i="1"/>
  <c r="AE3397" i="1"/>
  <c r="AF3396" i="1"/>
  <c r="AE3396" i="1"/>
  <c r="AF3395" i="1"/>
  <c r="AE3395" i="1"/>
  <c r="AF3394" i="1"/>
  <c r="AE3394" i="1"/>
  <c r="AF3393" i="1"/>
  <c r="AE3393" i="1"/>
  <c r="AF3392" i="1"/>
  <c r="AE3392" i="1"/>
  <c r="AF3391" i="1"/>
  <c r="AE3391" i="1"/>
  <c r="AF3390" i="1"/>
  <c r="AE3390" i="1"/>
  <c r="AF3389" i="1"/>
  <c r="AE3389" i="1"/>
  <c r="AF3388" i="1"/>
  <c r="AE3388" i="1"/>
  <c r="AF3387" i="1"/>
  <c r="AE3387" i="1"/>
  <c r="AF3386" i="1"/>
  <c r="AE3386" i="1"/>
  <c r="AF3385" i="1"/>
  <c r="AE3385" i="1"/>
  <c r="AF3384" i="1"/>
  <c r="AE3384" i="1"/>
  <c r="AF3383" i="1"/>
  <c r="AE3383" i="1"/>
  <c r="AF3382" i="1"/>
  <c r="AE3382" i="1"/>
  <c r="AF3381" i="1"/>
  <c r="AE3381" i="1"/>
  <c r="AF3380" i="1"/>
  <c r="AE3380" i="1"/>
  <c r="AF3379" i="1"/>
  <c r="AE3379" i="1"/>
  <c r="AF3378" i="1"/>
  <c r="AE3378" i="1"/>
  <c r="AF3377" i="1"/>
  <c r="AE3377" i="1"/>
  <c r="AF3376" i="1"/>
  <c r="AE3376" i="1"/>
  <c r="AF3375" i="1"/>
  <c r="AE3375" i="1"/>
  <c r="AF3374" i="1"/>
  <c r="AE3374" i="1"/>
  <c r="AF3373" i="1"/>
  <c r="AE3373" i="1"/>
  <c r="AF3372" i="1"/>
  <c r="AE3372" i="1"/>
  <c r="AF3371" i="1"/>
  <c r="AE3371" i="1"/>
  <c r="AF3370" i="1"/>
  <c r="AE3370" i="1"/>
  <c r="AF3369" i="1"/>
  <c r="AE3369" i="1"/>
  <c r="AF3368" i="1"/>
  <c r="AE3368" i="1"/>
  <c r="AF3367" i="1"/>
  <c r="AE3367" i="1"/>
  <c r="AF3366" i="1"/>
  <c r="AE3366" i="1"/>
  <c r="AF3365" i="1"/>
  <c r="AE3365" i="1"/>
  <c r="AF3364" i="1"/>
  <c r="AE3364" i="1"/>
  <c r="AF3363" i="1"/>
  <c r="AE3363" i="1"/>
  <c r="AF3362" i="1"/>
  <c r="AE3362" i="1"/>
  <c r="AF3361" i="1"/>
  <c r="AE3361" i="1"/>
  <c r="AF3360" i="1"/>
  <c r="AE3360" i="1"/>
  <c r="AF3359" i="1"/>
  <c r="AE3359" i="1"/>
  <c r="AF3358" i="1"/>
  <c r="AE3358" i="1"/>
  <c r="AF3357" i="1"/>
  <c r="AE3357" i="1"/>
  <c r="AF3356" i="1"/>
  <c r="AE3356" i="1"/>
  <c r="AF3355" i="1"/>
  <c r="AE3355" i="1"/>
  <c r="AF3354" i="1"/>
  <c r="AE3354" i="1"/>
  <c r="AF3353" i="1"/>
  <c r="AE3353" i="1"/>
  <c r="AF3352" i="1"/>
  <c r="AE3352" i="1"/>
  <c r="AF3351" i="1"/>
  <c r="AE3351" i="1"/>
  <c r="AF3350" i="1"/>
  <c r="AE3350" i="1"/>
  <c r="AF3349" i="1"/>
  <c r="AE3349" i="1"/>
  <c r="AF3348" i="1"/>
  <c r="AE3348" i="1"/>
  <c r="AF3347" i="1"/>
  <c r="AE3347" i="1"/>
  <c r="AF3346" i="1"/>
  <c r="AE3346" i="1"/>
  <c r="AF3345" i="1"/>
  <c r="AE3345" i="1"/>
  <c r="AF3344" i="1"/>
  <c r="AE3344" i="1"/>
  <c r="AF3343" i="1"/>
  <c r="AE3343" i="1"/>
  <c r="AF3342" i="1"/>
  <c r="AE3342" i="1"/>
  <c r="AF3341" i="1"/>
  <c r="AE3341" i="1"/>
  <c r="AF3340" i="1"/>
  <c r="AE3340" i="1"/>
  <c r="AF3339" i="1"/>
  <c r="AE3339" i="1"/>
  <c r="AF3338" i="1"/>
  <c r="AE3338" i="1"/>
  <c r="AF3337" i="1"/>
  <c r="AE3337" i="1"/>
  <c r="AF3336" i="1"/>
  <c r="AE3336" i="1"/>
  <c r="AF3335" i="1"/>
  <c r="AE3335" i="1"/>
  <c r="AF3334" i="1"/>
  <c r="AE3334" i="1"/>
  <c r="AF3333" i="1"/>
  <c r="AE3333" i="1"/>
  <c r="AF3332" i="1"/>
  <c r="AE3332" i="1"/>
  <c r="AF3331" i="1"/>
  <c r="AE3331" i="1"/>
  <c r="AF3330" i="1"/>
  <c r="AE3330" i="1"/>
  <c r="AF3329" i="1"/>
  <c r="AE3329" i="1"/>
  <c r="AF3328" i="1"/>
  <c r="AE3328" i="1"/>
  <c r="AF3327" i="1"/>
  <c r="AE3327" i="1"/>
  <c r="AF3326" i="1"/>
  <c r="AE3326" i="1"/>
  <c r="AF3325" i="1"/>
  <c r="AE3325" i="1"/>
  <c r="AF3324" i="1"/>
  <c r="AE3324" i="1"/>
  <c r="AF3323" i="1"/>
  <c r="AE3323" i="1"/>
  <c r="AF3322" i="1"/>
  <c r="AE3322" i="1"/>
  <c r="AF3321" i="1"/>
  <c r="AE3321" i="1"/>
  <c r="AF3320" i="1"/>
  <c r="AE3320" i="1"/>
  <c r="AF3319" i="1"/>
  <c r="AE3319" i="1"/>
  <c r="AF3318" i="1"/>
  <c r="AE3318" i="1"/>
  <c r="AF3317" i="1"/>
  <c r="AE3317" i="1"/>
  <c r="AF3316" i="1"/>
  <c r="AE3316" i="1"/>
  <c r="AF3315" i="1"/>
  <c r="AE3315" i="1"/>
  <c r="AF3314" i="1"/>
  <c r="AE3314" i="1"/>
  <c r="AF3313" i="1"/>
  <c r="AE3313" i="1"/>
  <c r="AF3312" i="1"/>
  <c r="AE3312" i="1"/>
  <c r="AF3311" i="1"/>
  <c r="AE3311" i="1"/>
  <c r="AF3310" i="1"/>
  <c r="AE3310" i="1"/>
  <c r="AF3309" i="1"/>
  <c r="AE3309" i="1"/>
  <c r="AF3308" i="1"/>
  <c r="AE3308" i="1"/>
  <c r="AF3307" i="1"/>
  <c r="AE3307" i="1"/>
  <c r="AF3306" i="1"/>
  <c r="AE3306" i="1"/>
  <c r="AF3305" i="1"/>
  <c r="AE3305" i="1"/>
  <c r="AF3304" i="1"/>
  <c r="AE3304" i="1"/>
  <c r="AF3303" i="1"/>
  <c r="AE3303" i="1"/>
  <c r="AF3302" i="1"/>
  <c r="AE3302" i="1"/>
  <c r="AF3301" i="1"/>
  <c r="AE3301" i="1"/>
  <c r="AF3300" i="1"/>
  <c r="AE3300" i="1"/>
  <c r="AF3299" i="1"/>
  <c r="AE3299" i="1"/>
  <c r="AF3298" i="1"/>
  <c r="AE3298" i="1"/>
  <c r="AF3297" i="1"/>
  <c r="AE3297" i="1"/>
  <c r="AF3296" i="1"/>
  <c r="AE3296" i="1"/>
  <c r="AF3295" i="1"/>
  <c r="AE3295" i="1"/>
  <c r="AF3294" i="1"/>
  <c r="AE3294" i="1"/>
  <c r="AF3293" i="1"/>
  <c r="AE3293" i="1"/>
  <c r="AF3292" i="1"/>
  <c r="AE3292" i="1"/>
  <c r="AF3291" i="1"/>
  <c r="AE3291" i="1"/>
  <c r="AF3290" i="1"/>
  <c r="AE3290" i="1"/>
  <c r="AF3289" i="1"/>
  <c r="AE3289" i="1"/>
  <c r="AF3288" i="1"/>
  <c r="AE3288" i="1"/>
  <c r="AF3287" i="1"/>
  <c r="AE3287" i="1"/>
  <c r="AF3286" i="1"/>
  <c r="AE3286" i="1"/>
  <c r="AF3285" i="1"/>
  <c r="AE3285" i="1"/>
  <c r="AF3284" i="1"/>
  <c r="AE3284" i="1"/>
  <c r="AF3283" i="1"/>
  <c r="AE3283" i="1"/>
  <c r="AF3282" i="1"/>
  <c r="AE3282" i="1"/>
  <c r="AF3281" i="1"/>
  <c r="AE3281" i="1"/>
  <c r="AF3280" i="1"/>
  <c r="AE3280" i="1"/>
  <c r="AF3279" i="1"/>
  <c r="AE3279" i="1"/>
  <c r="AF3278" i="1"/>
  <c r="AE3278" i="1"/>
  <c r="AF3277" i="1"/>
  <c r="AE3277" i="1"/>
  <c r="AF3276" i="1"/>
  <c r="AE3276" i="1"/>
  <c r="AF3275" i="1"/>
  <c r="AE3275" i="1"/>
  <c r="AF3274" i="1"/>
  <c r="AE3274" i="1"/>
  <c r="AF3273" i="1"/>
  <c r="AE3273" i="1"/>
  <c r="AF3272" i="1"/>
  <c r="AE3272" i="1"/>
  <c r="AF3271" i="1"/>
  <c r="AE3271" i="1"/>
  <c r="AF3270" i="1"/>
  <c r="AE3270" i="1"/>
  <c r="AF3269" i="1"/>
  <c r="AE3269" i="1"/>
  <c r="AF3268" i="1"/>
  <c r="AE3268" i="1"/>
  <c r="AF3267" i="1"/>
  <c r="AE3267" i="1"/>
  <c r="AF3266" i="1"/>
  <c r="AE3266" i="1"/>
  <c r="AF3265" i="1"/>
  <c r="AE3265" i="1"/>
  <c r="AF3264" i="1"/>
  <c r="AE3264" i="1"/>
  <c r="AF3263" i="1"/>
  <c r="AE3263" i="1"/>
  <c r="AF3262" i="1"/>
  <c r="AE3262" i="1"/>
  <c r="AF3261" i="1"/>
  <c r="AE3261" i="1"/>
  <c r="AF3260" i="1"/>
  <c r="AE3260" i="1"/>
  <c r="AF3259" i="1"/>
  <c r="AE3259" i="1"/>
  <c r="AF3258" i="1"/>
  <c r="AE3258" i="1"/>
  <c r="AF3257" i="1"/>
  <c r="AE3257" i="1"/>
  <c r="AF3256" i="1"/>
  <c r="AE3256" i="1"/>
  <c r="AF3255" i="1"/>
  <c r="AE3255" i="1"/>
  <c r="AF3254" i="1"/>
  <c r="AE3254" i="1"/>
  <c r="AF3253" i="1"/>
  <c r="AE3253" i="1"/>
  <c r="AF3252" i="1"/>
  <c r="AE3252" i="1"/>
  <c r="AF3251" i="1"/>
  <c r="AE3251" i="1"/>
  <c r="AF3250" i="1"/>
  <c r="AE3250" i="1"/>
  <c r="AF3249" i="1"/>
  <c r="AE3249" i="1"/>
  <c r="AF3248" i="1"/>
  <c r="AE3248" i="1"/>
  <c r="AF3247" i="1"/>
  <c r="AE3247" i="1"/>
  <c r="AF3246" i="1"/>
  <c r="AE3246" i="1"/>
  <c r="AF3245" i="1"/>
  <c r="AE3245" i="1"/>
  <c r="AF3244" i="1"/>
  <c r="AE3244" i="1"/>
  <c r="AF3243" i="1"/>
  <c r="AE3243" i="1"/>
  <c r="AF3242" i="1"/>
  <c r="AE3242" i="1"/>
  <c r="AF3241" i="1"/>
  <c r="AE3241" i="1"/>
  <c r="AF3240" i="1"/>
  <c r="AE3240" i="1"/>
  <c r="AF3239" i="1"/>
  <c r="AE3239" i="1"/>
  <c r="AF3238" i="1"/>
  <c r="AE3238" i="1"/>
  <c r="AF3237" i="1"/>
  <c r="AE3237" i="1"/>
  <c r="AF3236" i="1"/>
  <c r="AE3236" i="1"/>
  <c r="AF3235" i="1"/>
  <c r="AE3235" i="1"/>
  <c r="AF3234" i="1"/>
  <c r="AE3234" i="1"/>
  <c r="AF3233" i="1"/>
  <c r="AE3233" i="1"/>
  <c r="AF3232" i="1"/>
  <c r="AE3232" i="1"/>
  <c r="AF3231" i="1"/>
  <c r="AE3231" i="1"/>
  <c r="AF3230" i="1"/>
  <c r="AE3230" i="1"/>
  <c r="AF3229" i="1"/>
  <c r="AE3229" i="1"/>
  <c r="AF3228" i="1"/>
  <c r="AE3228" i="1"/>
  <c r="AF3227" i="1"/>
  <c r="AE3227" i="1"/>
  <c r="AF3226" i="1"/>
  <c r="AE3226" i="1"/>
  <c r="AF3225" i="1"/>
  <c r="AE3225" i="1"/>
  <c r="AF3224" i="1"/>
  <c r="AE3224" i="1"/>
  <c r="AF3223" i="1"/>
  <c r="AE3223" i="1"/>
  <c r="AF3222" i="1"/>
  <c r="AE3222" i="1"/>
  <c r="AF3221" i="1"/>
  <c r="AE3221" i="1"/>
  <c r="AF3220" i="1"/>
  <c r="AE3220" i="1"/>
  <c r="AF3219" i="1"/>
  <c r="AE3219" i="1"/>
  <c r="AF3218" i="1"/>
  <c r="AE3218" i="1"/>
  <c r="AF3217" i="1"/>
  <c r="AE3217" i="1"/>
  <c r="AF3216" i="1"/>
  <c r="AE3216" i="1"/>
  <c r="AF3215" i="1"/>
  <c r="AE3215" i="1"/>
  <c r="AF3214" i="1"/>
  <c r="AE3214" i="1"/>
  <c r="AF3213" i="1"/>
  <c r="AE3213" i="1"/>
  <c r="AF3212" i="1"/>
  <c r="AE3212" i="1"/>
  <c r="AF3211" i="1"/>
  <c r="AE3211" i="1"/>
  <c r="AF3210" i="1"/>
  <c r="AE3210" i="1"/>
  <c r="AF3209" i="1"/>
  <c r="AE3209" i="1"/>
  <c r="AF3208" i="1"/>
  <c r="AE3208" i="1"/>
  <c r="AF3207" i="1"/>
  <c r="AE3207" i="1"/>
  <c r="AF3206" i="1"/>
  <c r="AE3206" i="1"/>
  <c r="AF3205" i="1"/>
  <c r="AE3205" i="1"/>
  <c r="AF3204" i="1"/>
  <c r="AE3204" i="1"/>
  <c r="AF3203" i="1"/>
  <c r="AE3203" i="1"/>
  <c r="AF3202" i="1"/>
  <c r="AE3202" i="1"/>
  <c r="AF3201" i="1"/>
  <c r="AE3201" i="1"/>
  <c r="AF3200" i="1"/>
  <c r="AE3200" i="1"/>
  <c r="AF3199" i="1"/>
  <c r="AE3199" i="1"/>
  <c r="AF3198" i="1"/>
  <c r="AE3198" i="1"/>
  <c r="AF3197" i="1"/>
  <c r="AE3197" i="1"/>
  <c r="AF3196" i="1"/>
  <c r="AE3196" i="1"/>
  <c r="AF3195" i="1"/>
  <c r="AE3195" i="1"/>
  <c r="AF3194" i="1"/>
  <c r="AE3194" i="1"/>
  <c r="AF3193" i="1"/>
  <c r="AE3193" i="1"/>
  <c r="AF3192" i="1"/>
  <c r="AE3192" i="1"/>
  <c r="AF3191" i="1"/>
  <c r="AE3191" i="1"/>
  <c r="AF3190" i="1"/>
  <c r="AE3190" i="1"/>
  <c r="AF3189" i="1"/>
  <c r="AE3189" i="1"/>
  <c r="AF3188" i="1"/>
  <c r="AE3188" i="1"/>
  <c r="AF3187" i="1"/>
  <c r="AE3187" i="1"/>
  <c r="AF3186" i="1"/>
  <c r="AE3186" i="1"/>
  <c r="AF3185" i="1"/>
  <c r="AE3185" i="1"/>
  <c r="AF3184" i="1"/>
  <c r="AE3184" i="1"/>
  <c r="AF3183" i="1"/>
  <c r="AE3183" i="1"/>
  <c r="AF3182" i="1"/>
  <c r="AE3182" i="1"/>
  <c r="AF3181" i="1"/>
  <c r="AE3181" i="1"/>
  <c r="AF3180" i="1"/>
  <c r="AE3180" i="1"/>
  <c r="AF3179" i="1"/>
  <c r="AE3179" i="1"/>
  <c r="AF3178" i="1"/>
  <c r="AE3178" i="1"/>
  <c r="AF3177" i="1"/>
  <c r="AE3177" i="1"/>
  <c r="AF3176" i="1"/>
  <c r="AE3176" i="1"/>
  <c r="AF3175" i="1"/>
  <c r="AE3175" i="1"/>
  <c r="AF3174" i="1"/>
  <c r="AE3174" i="1"/>
  <c r="AF3173" i="1"/>
  <c r="AE3173" i="1"/>
  <c r="AF3172" i="1"/>
  <c r="AE3172" i="1"/>
  <c r="AF3171" i="1"/>
  <c r="AE3171" i="1"/>
  <c r="AF3170" i="1"/>
  <c r="AE3170" i="1"/>
  <c r="AF3169" i="1"/>
  <c r="AE3169" i="1"/>
  <c r="AF3168" i="1"/>
  <c r="AE3168" i="1"/>
  <c r="AF3167" i="1"/>
  <c r="AE3167" i="1"/>
  <c r="AF3166" i="1"/>
  <c r="AE3166" i="1"/>
  <c r="AF3165" i="1"/>
  <c r="AE3165" i="1"/>
  <c r="AF3164" i="1"/>
  <c r="AE3164" i="1"/>
  <c r="AF3163" i="1"/>
  <c r="AE3163" i="1"/>
  <c r="AF3162" i="1"/>
  <c r="AE3162" i="1"/>
  <c r="AF3161" i="1"/>
  <c r="AE3161" i="1"/>
  <c r="AF3160" i="1"/>
  <c r="AE3160" i="1"/>
  <c r="AF3159" i="1"/>
  <c r="AE3159" i="1"/>
  <c r="AF3158" i="1"/>
  <c r="AE3158" i="1"/>
  <c r="AF3157" i="1"/>
  <c r="AE3157" i="1"/>
  <c r="AF3156" i="1"/>
  <c r="AE3156" i="1"/>
  <c r="AF3155" i="1"/>
  <c r="AE3155" i="1"/>
  <c r="AF3154" i="1"/>
  <c r="AE3154" i="1"/>
  <c r="AF3153" i="1"/>
  <c r="AE3153" i="1"/>
  <c r="AF3152" i="1"/>
  <c r="AE3152" i="1"/>
  <c r="AF3151" i="1"/>
  <c r="AE3151" i="1"/>
  <c r="AF3150" i="1"/>
  <c r="AE3150" i="1"/>
  <c r="AF3149" i="1"/>
  <c r="AE3149" i="1"/>
  <c r="AF3148" i="1"/>
  <c r="AE3148" i="1"/>
  <c r="AF3147" i="1"/>
  <c r="AE3147" i="1"/>
  <c r="AF3146" i="1"/>
  <c r="AE3146" i="1"/>
  <c r="AF3145" i="1"/>
  <c r="AE3145" i="1"/>
  <c r="AF3144" i="1"/>
  <c r="AE3144" i="1"/>
  <c r="AF3143" i="1"/>
  <c r="AE3143" i="1"/>
  <c r="AF3142" i="1"/>
  <c r="AE3142" i="1"/>
  <c r="AF3141" i="1"/>
  <c r="AE3141" i="1"/>
  <c r="AF3140" i="1"/>
  <c r="AE3140" i="1"/>
  <c r="AF3139" i="1"/>
  <c r="AE3139" i="1"/>
  <c r="AF3138" i="1"/>
  <c r="AE3138" i="1"/>
  <c r="AF3137" i="1"/>
  <c r="AE3137" i="1"/>
  <c r="AF3136" i="1"/>
  <c r="AE3136" i="1"/>
  <c r="AF3135" i="1"/>
  <c r="AE3135" i="1"/>
  <c r="AF3134" i="1"/>
  <c r="AE3134" i="1"/>
  <c r="AF3133" i="1"/>
  <c r="AE3133" i="1"/>
  <c r="AF3132" i="1"/>
  <c r="AE3132" i="1"/>
  <c r="AF3131" i="1"/>
  <c r="AE3131" i="1"/>
  <c r="AF3130" i="1"/>
  <c r="AE3130" i="1"/>
  <c r="AF3129" i="1"/>
  <c r="AE3129" i="1"/>
  <c r="AF3128" i="1"/>
  <c r="AE3128" i="1"/>
  <c r="AF3127" i="1"/>
  <c r="AE3127" i="1"/>
  <c r="AF3126" i="1"/>
  <c r="AE3126" i="1"/>
  <c r="AF3125" i="1"/>
  <c r="AE3125" i="1"/>
  <c r="AF3124" i="1"/>
  <c r="AE3124" i="1"/>
  <c r="AF3123" i="1"/>
  <c r="AE3123" i="1"/>
  <c r="AF3122" i="1"/>
  <c r="AE3122" i="1"/>
  <c r="AF3121" i="1"/>
  <c r="AE3121" i="1"/>
  <c r="AF3120" i="1"/>
  <c r="AE3120" i="1"/>
  <c r="AF3119" i="1"/>
  <c r="AE3119" i="1"/>
  <c r="AF3118" i="1"/>
  <c r="AE3118" i="1"/>
  <c r="AF3117" i="1"/>
  <c r="AE3117" i="1"/>
  <c r="AF3116" i="1"/>
  <c r="AE3116" i="1"/>
  <c r="AF3115" i="1"/>
  <c r="AE3115" i="1"/>
  <c r="AF3114" i="1"/>
  <c r="AE3114" i="1"/>
  <c r="AF3113" i="1"/>
  <c r="AE3113" i="1"/>
  <c r="AF3112" i="1"/>
  <c r="AE3112" i="1"/>
  <c r="AF3111" i="1"/>
  <c r="AE3111" i="1"/>
  <c r="AF3110" i="1"/>
  <c r="AE3110" i="1"/>
  <c r="AF3109" i="1"/>
  <c r="AE3109" i="1"/>
  <c r="AF3108" i="1"/>
  <c r="AE3108" i="1"/>
  <c r="AF3107" i="1"/>
  <c r="AE3107" i="1"/>
  <c r="AF3106" i="1"/>
  <c r="AE3106" i="1"/>
  <c r="AF3105" i="1"/>
  <c r="AE3105" i="1"/>
  <c r="AF3104" i="1"/>
  <c r="AE3104" i="1"/>
  <c r="AF3103" i="1"/>
  <c r="AE3103" i="1"/>
  <c r="AF3102" i="1"/>
  <c r="AE3102" i="1"/>
  <c r="AF3101" i="1"/>
  <c r="AE3101" i="1"/>
  <c r="AF3100" i="1"/>
  <c r="AE3100" i="1"/>
  <c r="AF3099" i="1"/>
  <c r="AE3099" i="1"/>
  <c r="AF3098" i="1"/>
  <c r="AE3098" i="1"/>
  <c r="AF3097" i="1"/>
  <c r="AE3097" i="1"/>
  <c r="AF3096" i="1"/>
  <c r="AE3096" i="1"/>
  <c r="AF3095" i="1"/>
  <c r="AE3095" i="1"/>
  <c r="AF3094" i="1"/>
  <c r="AE3094" i="1"/>
  <c r="AF3093" i="1"/>
  <c r="AE3093" i="1"/>
  <c r="AF3092" i="1"/>
  <c r="AE3092" i="1"/>
  <c r="AF3091" i="1"/>
  <c r="AE3091" i="1"/>
  <c r="AF3090" i="1"/>
  <c r="AE3090" i="1"/>
  <c r="AF3089" i="1"/>
  <c r="AE3089" i="1"/>
  <c r="AF3088" i="1"/>
  <c r="AE3088" i="1"/>
  <c r="AF3087" i="1"/>
  <c r="AE3087" i="1"/>
  <c r="AF3086" i="1"/>
  <c r="AE3086" i="1"/>
  <c r="AF3085" i="1"/>
  <c r="AE3085" i="1"/>
  <c r="AF3084" i="1"/>
  <c r="AE3084" i="1"/>
  <c r="AF3083" i="1"/>
  <c r="AE3083" i="1"/>
  <c r="AF3082" i="1"/>
  <c r="AE3082" i="1"/>
  <c r="AF3081" i="1"/>
  <c r="AE3081" i="1"/>
  <c r="AF3080" i="1"/>
  <c r="AE3080" i="1"/>
  <c r="AF3079" i="1"/>
  <c r="AE3079" i="1"/>
  <c r="AF3078" i="1"/>
  <c r="AE3078" i="1"/>
  <c r="AF3077" i="1"/>
  <c r="AE3077" i="1"/>
  <c r="AF3076" i="1"/>
  <c r="AE3076" i="1"/>
  <c r="AF3075" i="1"/>
  <c r="AE3075" i="1"/>
  <c r="AF3074" i="1"/>
  <c r="AE3074" i="1"/>
  <c r="AF3073" i="1"/>
  <c r="AE3073" i="1"/>
  <c r="AF3072" i="1"/>
  <c r="AE3072" i="1"/>
  <c r="AF3071" i="1"/>
  <c r="AE3071" i="1"/>
  <c r="AF3070" i="1"/>
  <c r="AE3070" i="1"/>
  <c r="AF3069" i="1"/>
  <c r="AE3069" i="1"/>
  <c r="AF3068" i="1"/>
  <c r="AE3068" i="1"/>
  <c r="AF3067" i="1"/>
  <c r="AE3067" i="1"/>
  <c r="AF3066" i="1"/>
  <c r="AE3066" i="1"/>
  <c r="AF3065" i="1"/>
  <c r="AE3065" i="1"/>
  <c r="AF3064" i="1"/>
  <c r="AE3064" i="1"/>
  <c r="AF3063" i="1"/>
  <c r="AE3063" i="1"/>
  <c r="AF3062" i="1"/>
  <c r="AE3062" i="1"/>
  <c r="AF3061" i="1"/>
  <c r="AE3061" i="1"/>
  <c r="AF3060" i="1"/>
  <c r="AE3060" i="1"/>
  <c r="AF3059" i="1"/>
  <c r="AE3059" i="1"/>
  <c r="AF3058" i="1"/>
  <c r="AE3058" i="1"/>
  <c r="AF3057" i="1"/>
  <c r="AE3057" i="1"/>
  <c r="AF3056" i="1"/>
  <c r="AE3056" i="1"/>
  <c r="AF3055" i="1"/>
  <c r="AE3055" i="1"/>
  <c r="AF3054" i="1"/>
  <c r="AE3054" i="1"/>
  <c r="AF3053" i="1"/>
  <c r="AE3053" i="1"/>
  <c r="AF3052" i="1"/>
  <c r="AE3052" i="1"/>
  <c r="AF3051" i="1"/>
  <c r="AE3051" i="1"/>
  <c r="AF3050" i="1"/>
  <c r="AE3050" i="1"/>
  <c r="AF3049" i="1"/>
  <c r="AE3049" i="1"/>
  <c r="AF3048" i="1"/>
  <c r="AE3048" i="1"/>
  <c r="AF3047" i="1"/>
  <c r="AE3047" i="1"/>
  <c r="AF3046" i="1"/>
  <c r="AE3046" i="1"/>
  <c r="AF3045" i="1"/>
  <c r="AE3045" i="1"/>
  <c r="AF3044" i="1"/>
  <c r="AE3044" i="1"/>
  <c r="AF3043" i="1"/>
  <c r="AE3043" i="1"/>
  <c r="AF3042" i="1"/>
  <c r="AE3042" i="1"/>
  <c r="AF3041" i="1"/>
  <c r="AE3041" i="1"/>
  <c r="AF3040" i="1"/>
  <c r="AE3040" i="1"/>
  <c r="AF3039" i="1"/>
  <c r="AE3039" i="1"/>
  <c r="AF3038" i="1"/>
  <c r="AE3038" i="1"/>
  <c r="AF3037" i="1"/>
  <c r="AE3037" i="1"/>
  <c r="AF3036" i="1"/>
  <c r="AE3036" i="1"/>
  <c r="AF3035" i="1"/>
  <c r="AE3035" i="1"/>
  <c r="AF3034" i="1"/>
  <c r="AE3034" i="1"/>
  <c r="AF3033" i="1"/>
  <c r="AE3033" i="1"/>
  <c r="AF3032" i="1"/>
  <c r="AE3032" i="1"/>
  <c r="AF3031" i="1"/>
  <c r="AE3031" i="1"/>
  <c r="AF3030" i="1"/>
  <c r="AE3030" i="1"/>
  <c r="AF3029" i="1"/>
  <c r="AE3029" i="1"/>
  <c r="AF3028" i="1"/>
  <c r="AE3028" i="1"/>
  <c r="AF3027" i="1"/>
  <c r="AE3027" i="1"/>
  <c r="AF3026" i="1"/>
  <c r="AE3026" i="1"/>
  <c r="AF3025" i="1"/>
  <c r="AE3025" i="1"/>
  <c r="AF3024" i="1"/>
  <c r="AE3024" i="1"/>
  <c r="AF3023" i="1"/>
  <c r="AE3023" i="1"/>
  <c r="AF3022" i="1"/>
  <c r="AE3022" i="1"/>
  <c r="AF3021" i="1"/>
  <c r="AE3021" i="1"/>
  <c r="AF3020" i="1"/>
  <c r="AE3020" i="1"/>
  <c r="AF3019" i="1"/>
  <c r="AE3019" i="1"/>
  <c r="AF3018" i="1"/>
  <c r="AE3018" i="1"/>
  <c r="AF3017" i="1"/>
  <c r="AE3017" i="1"/>
  <c r="AF3016" i="1"/>
  <c r="AE3016" i="1"/>
  <c r="AF3015" i="1"/>
  <c r="AE3015" i="1"/>
  <c r="AF3014" i="1"/>
  <c r="AE3014" i="1"/>
  <c r="AF3013" i="1"/>
  <c r="AE3013" i="1"/>
  <c r="AF3012" i="1"/>
  <c r="AE3012" i="1"/>
  <c r="AF3011" i="1"/>
  <c r="AE3011" i="1"/>
  <c r="AF3010" i="1"/>
  <c r="AE3010" i="1"/>
  <c r="AF3009" i="1"/>
  <c r="AE3009" i="1"/>
  <c r="AF3008" i="1"/>
  <c r="AE3008" i="1"/>
  <c r="AF3007" i="1"/>
  <c r="AE3007" i="1"/>
  <c r="AF3006" i="1"/>
  <c r="AE3006" i="1"/>
  <c r="AF3005" i="1"/>
  <c r="AE3005" i="1"/>
  <c r="AF3004" i="1"/>
  <c r="AE3004" i="1"/>
  <c r="AF3003" i="1"/>
  <c r="AE3003" i="1"/>
  <c r="AF3002" i="1"/>
  <c r="AE3002" i="1"/>
  <c r="AF3001" i="1"/>
  <c r="AE3001" i="1"/>
  <c r="AF3000" i="1"/>
  <c r="AE3000" i="1"/>
  <c r="AF2999" i="1"/>
  <c r="AE2999" i="1"/>
  <c r="AF2998" i="1"/>
  <c r="AE2998" i="1"/>
  <c r="AF2997" i="1"/>
  <c r="AE2997" i="1"/>
  <c r="AF2996" i="1"/>
  <c r="AE2996" i="1"/>
  <c r="AF2995" i="1"/>
  <c r="AE2995" i="1"/>
  <c r="AF2994" i="1"/>
  <c r="AE2994" i="1"/>
  <c r="AF2993" i="1"/>
  <c r="AE2993" i="1"/>
  <c r="AF2992" i="1"/>
  <c r="AE2992" i="1"/>
  <c r="AF2991" i="1"/>
  <c r="AE2991" i="1"/>
  <c r="AF2990" i="1"/>
  <c r="AE2990" i="1"/>
  <c r="AF2989" i="1"/>
  <c r="AE2989" i="1"/>
  <c r="AF2988" i="1"/>
  <c r="AE2988" i="1"/>
  <c r="AF2987" i="1"/>
  <c r="AE2987" i="1"/>
  <c r="AF2986" i="1"/>
  <c r="AE2986" i="1"/>
  <c r="AF2985" i="1"/>
  <c r="AE2985" i="1"/>
  <c r="AF2984" i="1"/>
  <c r="AE2984" i="1"/>
  <c r="AF2983" i="1"/>
  <c r="AE2983" i="1"/>
  <c r="AF2982" i="1"/>
  <c r="AE2982" i="1"/>
  <c r="AF2981" i="1"/>
  <c r="AE2981" i="1"/>
  <c r="AF2980" i="1"/>
  <c r="AE2980" i="1"/>
  <c r="AF2979" i="1"/>
  <c r="AE2979" i="1"/>
  <c r="AF2978" i="1"/>
  <c r="AE2978" i="1"/>
  <c r="AF2977" i="1"/>
  <c r="AE2977" i="1"/>
  <c r="AF2976" i="1"/>
  <c r="AE2976" i="1"/>
  <c r="AF2975" i="1"/>
  <c r="AE2975" i="1"/>
  <c r="AF2974" i="1"/>
  <c r="AE2974" i="1"/>
  <c r="AF2973" i="1"/>
  <c r="AE2973" i="1"/>
  <c r="AF2972" i="1"/>
  <c r="AE2972" i="1"/>
  <c r="AF2971" i="1"/>
  <c r="AE2971" i="1"/>
  <c r="AF2970" i="1"/>
  <c r="AE2970" i="1"/>
  <c r="AF2969" i="1"/>
  <c r="AE2969" i="1"/>
  <c r="AF2968" i="1"/>
  <c r="AE2968" i="1"/>
  <c r="AF2967" i="1"/>
  <c r="AE2967" i="1"/>
  <c r="AF2966" i="1"/>
  <c r="AE2966" i="1"/>
  <c r="AF2965" i="1"/>
  <c r="AE2965" i="1"/>
  <c r="AF2964" i="1"/>
  <c r="AE2964" i="1"/>
  <c r="AF2963" i="1"/>
  <c r="AE2963" i="1"/>
  <c r="AF2962" i="1"/>
  <c r="AE2962" i="1"/>
  <c r="AF2961" i="1"/>
  <c r="AE2961" i="1"/>
  <c r="AF2960" i="1"/>
  <c r="AE2960" i="1"/>
  <c r="AF2959" i="1"/>
  <c r="AE2959" i="1"/>
  <c r="AF2958" i="1"/>
  <c r="AE2958" i="1"/>
  <c r="AF2957" i="1"/>
  <c r="AE2957" i="1"/>
  <c r="AF2956" i="1"/>
  <c r="AE2956" i="1"/>
  <c r="AF2955" i="1"/>
  <c r="AE2955" i="1"/>
  <c r="AF2954" i="1"/>
  <c r="AE2954" i="1"/>
  <c r="AF2953" i="1"/>
  <c r="AE2953" i="1"/>
  <c r="AF2952" i="1"/>
  <c r="AE2952" i="1"/>
  <c r="AF2951" i="1"/>
  <c r="AE2951" i="1"/>
  <c r="AF2950" i="1"/>
  <c r="AE2950" i="1"/>
  <c r="AF2949" i="1"/>
  <c r="AE2949" i="1"/>
  <c r="AF2948" i="1"/>
  <c r="AE2948" i="1"/>
  <c r="AF2947" i="1"/>
  <c r="AE2947" i="1"/>
  <c r="AF2946" i="1"/>
  <c r="AE2946" i="1"/>
  <c r="AF2945" i="1"/>
  <c r="AE2945" i="1"/>
  <c r="AF2944" i="1"/>
  <c r="AE2944" i="1"/>
  <c r="AF2943" i="1"/>
  <c r="AE2943" i="1"/>
  <c r="AF2942" i="1"/>
  <c r="AE2942" i="1"/>
  <c r="AF2941" i="1"/>
  <c r="AE2941" i="1"/>
  <c r="AF2940" i="1"/>
  <c r="AE2940" i="1"/>
  <c r="AF2939" i="1"/>
  <c r="AE2939" i="1"/>
  <c r="AF2938" i="1"/>
  <c r="AE2938" i="1"/>
  <c r="AF2937" i="1"/>
  <c r="AE2937" i="1"/>
  <c r="AF2936" i="1"/>
  <c r="AE2936" i="1"/>
  <c r="AF2935" i="1"/>
  <c r="AE2935" i="1"/>
  <c r="AF2934" i="1"/>
  <c r="AE2934" i="1"/>
  <c r="AF2933" i="1"/>
  <c r="AE2933" i="1"/>
  <c r="AF2932" i="1"/>
  <c r="AE2932" i="1"/>
  <c r="AF2931" i="1"/>
  <c r="AE2931" i="1"/>
  <c r="AF2930" i="1"/>
  <c r="AE2930" i="1"/>
  <c r="AF2929" i="1"/>
  <c r="AE2929" i="1"/>
  <c r="AF2928" i="1"/>
  <c r="AE2928" i="1"/>
  <c r="AF2927" i="1"/>
  <c r="AE2927" i="1"/>
  <c r="AF2926" i="1"/>
  <c r="AE2926" i="1"/>
  <c r="AF2925" i="1"/>
  <c r="AE2925" i="1"/>
  <c r="AF2924" i="1"/>
  <c r="AE2924" i="1"/>
  <c r="AF2923" i="1"/>
  <c r="AE2923" i="1"/>
  <c r="AF2922" i="1"/>
  <c r="AE2922" i="1"/>
  <c r="AF2921" i="1"/>
  <c r="AE2921" i="1"/>
  <c r="AF2920" i="1"/>
  <c r="AE2920" i="1"/>
  <c r="AF2919" i="1"/>
  <c r="AE2919" i="1"/>
  <c r="AF2918" i="1"/>
  <c r="AE2918" i="1"/>
  <c r="AF2917" i="1"/>
  <c r="AE2917" i="1"/>
  <c r="AF2916" i="1"/>
  <c r="AE2916" i="1"/>
  <c r="AF2915" i="1"/>
  <c r="AE2915" i="1"/>
  <c r="AF2914" i="1"/>
  <c r="AE2914" i="1"/>
  <c r="AF2913" i="1"/>
  <c r="AE2913" i="1"/>
  <c r="AF2912" i="1"/>
  <c r="AE2912" i="1"/>
  <c r="AF2911" i="1"/>
  <c r="AE2911" i="1"/>
  <c r="AF2910" i="1"/>
  <c r="AE2910" i="1"/>
  <c r="AF2909" i="1"/>
  <c r="AE2909" i="1"/>
  <c r="AF2908" i="1"/>
  <c r="AE2908" i="1"/>
  <c r="AF2907" i="1"/>
  <c r="AE2907" i="1"/>
  <c r="AF2906" i="1"/>
  <c r="AE2906" i="1"/>
  <c r="AF2905" i="1"/>
  <c r="AE2905" i="1"/>
  <c r="AF2904" i="1"/>
  <c r="AE2904" i="1"/>
  <c r="AF2903" i="1"/>
  <c r="AE2903" i="1"/>
  <c r="AF2902" i="1"/>
  <c r="AE2902" i="1"/>
  <c r="AF2901" i="1"/>
  <c r="AE2901" i="1"/>
  <c r="AF2900" i="1"/>
  <c r="AE2900" i="1"/>
  <c r="AF2899" i="1"/>
  <c r="AE2899" i="1"/>
  <c r="AF2898" i="1"/>
  <c r="AE2898" i="1"/>
  <c r="AF2897" i="1"/>
  <c r="AE2897" i="1"/>
  <c r="AF2896" i="1"/>
  <c r="AE2896" i="1"/>
  <c r="AF2895" i="1"/>
  <c r="AE2895" i="1"/>
  <c r="AF2894" i="1"/>
  <c r="AE2894" i="1"/>
  <c r="AF2893" i="1"/>
  <c r="AE2893" i="1"/>
  <c r="AF2892" i="1"/>
  <c r="AE2892" i="1"/>
  <c r="AF2891" i="1"/>
  <c r="AE2891" i="1"/>
  <c r="AF2890" i="1"/>
  <c r="AE2890" i="1"/>
  <c r="AF2889" i="1"/>
  <c r="AE2889" i="1"/>
  <c r="AF2888" i="1"/>
  <c r="AE2888" i="1"/>
  <c r="AF2887" i="1"/>
  <c r="AE2887" i="1"/>
  <c r="AF2886" i="1"/>
  <c r="AE2886" i="1"/>
  <c r="AF2885" i="1"/>
  <c r="AE2885" i="1"/>
  <c r="AF2884" i="1"/>
  <c r="AE2884" i="1"/>
  <c r="AF2883" i="1"/>
  <c r="AE2883" i="1"/>
  <c r="AF2882" i="1"/>
  <c r="AE2882" i="1"/>
  <c r="AF2881" i="1"/>
  <c r="AE2881" i="1"/>
  <c r="AF2880" i="1"/>
  <c r="AE2880" i="1"/>
  <c r="AF2879" i="1"/>
  <c r="AE2879" i="1"/>
  <c r="AF2878" i="1"/>
  <c r="AE2878" i="1"/>
  <c r="AF2877" i="1"/>
  <c r="AE2877" i="1"/>
  <c r="AF2876" i="1"/>
  <c r="AE2876" i="1"/>
  <c r="AF2875" i="1"/>
  <c r="AE2875" i="1"/>
  <c r="AF2874" i="1"/>
  <c r="AE2874" i="1"/>
  <c r="AF2873" i="1"/>
  <c r="AE2873" i="1"/>
  <c r="AF2872" i="1"/>
  <c r="AE2872" i="1"/>
  <c r="AF2871" i="1"/>
  <c r="AE2871" i="1"/>
  <c r="AF2870" i="1"/>
  <c r="AE2870" i="1"/>
  <c r="AF2869" i="1"/>
  <c r="AE2869" i="1"/>
  <c r="AF2868" i="1"/>
  <c r="AE2868" i="1"/>
  <c r="AF2867" i="1"/>
  <c r="AE2867" i="1"/>
  <c r="AF2866" i="1"/>
  <c r="AE2866" i="1"/>
  <c r="AF2865" i="1"/>
  <c r="AE2865" i="1"/>
  <c r="AF2864" i="1"/>
  <c r="AE2864" i="1"/>
  <c r="AF2863" i="1"/>
  <c r="AE2863" i="1"/>
  <c r="AF2862" i="1"/>
  <c r="AE2862" i="1"/>
  <c r="AF2861" i="1"/>
  <c r="AE2861" i="1"/>
  <c r="AF2860" i="1"/>
  <c r="AE2860" i="1"/>
  <c r="AF2859" i="1"/>
  <c r="AE2859" i="1"/>
  <c r="AF2858" i="1"/>
  <c r="AE2858" i="1"/>
  <c r="AF2857" i="1"/>
  <c r="AE2857" i="1"/>
  <c r="AF2856" i="1"/>
  <c r="AE2856" i="1"/>
  <c r="AF2855" i="1"/>
  <c r="AE2855" i="1"/>
  <c r="AF2854" i="1"/>
  <c r="AE2854" i="1"/>
  <c r="AF2853" i="1"/>
  <c r="AE2853" i="1"/>
  <c r="AF2852" i="1"/>
  <c r="AE2852" i="1"/>
  <c r="AF2851" i="1"/>
  <c r="AE2851" i="1"/>
  <c r="AF2850" i="1"/>
  <c r="AE2850" i="1"/>
  <c r="AF2849" i="1"/>
  <c r="AE2849" i="1"/>
  <c r="AF2848" i="1"/>
  <c r="AE2848" i="1"/>
  <c r="AF2847" i="1"/>
  <c r="AE2847" i="1"/>
  <c r="AF2846" i="1"/>
  <c r="AE2846" i="1"/>
  <c r="AF2845" i="1"/>
  <c r="AE2845" i="1"/>
  <c r="AF2844" i="1"/>
  <c r="AE2844" i="1"/>
  <c r="AF2843" i="1"/>
  <c r="AE2843" i="1"/>
  <c r="AF2842" i="1"/>
  <c r="AE2842" i="1"/>
  <c r="AF2841" i="1"/>
  <c r="AE2841" i="1"/>
  <c r="AF2840" i="1"/>
  <c r="AE2840" i="1"/>
  <c r="AF2839" i="1"/>
  <c r="AE2839" i="1"/>
  <c r="AF2838" i="1"/>
  <c r="AE2838" i="1"/>
  <c r="AF2837" i="1"/>
  <c r="AE2837" i="1"/>
  <c r="AF2836" i="1"/>
  <c r="AE2836" i="1"/>
  <c r="AF2835" i="1"/>
  <c r="AE2835" i="1"/>
  <c r="AF2834" i="1"/>
  <c r="AE2834" i="1"/>
  <c r="AF2833" i="1"/>
  <c r="AE2833" i="1"/>
  <c r="AF2832" i="1"/>
  <c r="AE2832" i="1"/>
  <c r="AF2831" i="1"/>
  <c r="AE2831" i="1"/>
  <c r="AF2830" i="1"/>
  <c r="AE2830" i="1"/>
  <c r="AF2829" i="1"/>
  <c r="AE2829" i="1"/>
  <c r="AF2828" i="1"/>
  <c r="AE2828" i="1"/>
  <c r="AF2827" i="1"/>
  <c r="AE2827" i="1"/>
  <c r="AF2826" i="1"/>
  <c r="AE2826" i="1"/>
  <c r="AF2825" i="1"/>
  <c r="AE2825" i="1"/>
  <c r="AF2824" i="1"/>
  <c r="AE2824" i="1"/>
  <c r="AF2823" i="1"/>
  <c r="AE2823" i="1"/>
  <c r="AF2822" i="1"/>
  <c r="AE2822" i="1"/>
  <c r="AF2821" i="1"/>
  <c r="AE2821" i="1"/>
  <c r="AF2820" i="1"/>
  <c r="AE2820" i="1"/>
  <c r="AF2819" i="1"/>
  <c r="AE2819" i="1"/>
  <c r="AF2818" i="1"/>
  <c r="AE2818" i="1"/>
  <c r="AF2817" i="1"/>
  <c r="AE2817" i="1"/>
  <c r="AF2816" i="1"/>
  <c r="AE2816" i="1"/>
  <c r="AF2815" i="1"/>
  <c r="AE2815" i="1"/>
  <c r="AF2814" i="1"/>
  <c r="AE2814" i="1"/>
  <c r="AF2813" i="1"/>
  <c r="AE2813" i="1"/>
  <c r="AF2812" i="1"/>
  <c r="AE2812" i="1"/>
  <c r="AF2811" i="1"/>
  <c r="AE2811" i="1"/>
  <c r="AF2810" i="1"/>
  <c r="AE2810" i="1"/>
  <c r="AF2809" i="1"/>
  <c r="AE2809" i="1"/>
  <c r="AF2808" i="1"/>
  <c r="AE2808" i="1"/>
  <c r="AF2807" i="1"/>
  <c r="AE2807" i="1"/>
  <c r="AF2806" i="1"/>
  <c r="AE2806" i="1"/>
  <c r="AF2805" i="1"/>
  <c r="AE2805" i="1"/>
  <c r="AF2804" i="1"/>
  <c r="AE2804" i="1"/>
  <c r="AF2803" i="1"/>
  <c r="AE2803" i="1"/>
  <c r="AF2802" i="1"/>
  <c r="AE2802" i="1"/>
  <c r="AF2801" i="1"/>
  <c r="AE2801" i="1"/>
  <c r="AF2800" i="1"/>
  <c r="AE2800" i="1"/>
  <c r="AF2799" i="1"/>
  <c r="AE2799" i="1"/>
  <c r="AF2798" i="1"/>
  <c r="AE2798" i="1"/>
  <c r="AF2797" i="1"/>
  <c r="AE2797" i="1"/>
  <c r="AF2796" i="1"/>
  <c r="AE2796" i="1"/>
  <c r="AF2795" i="1"/>
  <c r="AE2795" i="1"/>
  <c r="AF2794" i="1"/>
  <c r="AE2794" i="1"/>
  <c r="AF2793" i="1"/>
  <c r="AE2793" i="1"/>
  <c r="AF2792" i="1"/>
  <c r="AE2792" i="1"/>
  <c r="AF2791" i="1"/>
  <c r="AE2791" i="1"/>
  <c r="AF2790" i="1"/>
  <c r="AE2790" i="1"/>
  <c r="AF2789" i="1"/>
  <c r="AE2789" i="1"/>
  <c r="AF2788" i="1"/>
  <c r="AE2788" i="1"/>
  <c r="AF2787" i="1"/>
  <c r="AE2787" i="1"/>
  <c r="AF2786" i="1"/>
  <c r="AE2786" i="1"/>
  <c r="AF2785" i="1"/>
  <c r="AE2785" i="1"/>
  <c r="AF2784" i="1"/>
  <c r="AE2784" i="1"/>
  <c r="AF2783" i="1"/>
  <c r="AE2783" i="1"/>
  <c r="AF2782" i="1"/>
  <c r="AE2782" i="1"/>
  <c r="AF2781" i="1"/>
  <c r="AE2781" i="1"/>
  <c r="AF2780" i="1"/>
  <c r="AE2780" i="1"/>
  <c r="AF2779" i="1"/>
  <c r="AE2779" i="1"/>
  <c r="AF2778" i="1"/>
  <c r="AE2778" i="1"/>
  <c r="AF2777" i="1"/>
  <c r="AE2777" i="1"/>
  <c r="AF2776" i="1"/>
  <c r="AE2776" i="1"/>
  <c r="AF2775" i="1"/>
  <c r="AE2775" i="1"/>
  <c r="AF2774" i="1"/>
  <c r="AE2774" i="1"/>
  <c r="AF2773" i="1"/>
  <c r="AE2773" i="1"/>
  <c r="AF2772" i="1"/>
  <c r="AE2772" i="1"/>
  <c r="AF2771" i="1"/>
  <c r="AE2771" i="1"/>
  <c r="AF2770" i="1"/>
  <c r="AE2770" i="1"/>
  <c r="AF2769" i="1"/>
  <c r="AE2769" i="1"/>
  <c r="AF2768" i="1"/>
  <c r="AE2768" i="1"/>
  <c r="AF2767" i="1"/>
  <c r="AE2767" i="1"/>
  <c r="AF2766" i="1"/>
  <c r="AE2766" i="1"/>
  <c r="AF2765" i="1"/>
  <c r="AE2765" i="1"/>
  <c r="AF2764" i="1"/>
  <c r="AE2764" i="1"/>
  <c r="AF2763" i="1"/>
  <c r="AE2763" i="1"/>
  <c r="AF2762" i="1"/>
  <c r="AE2762" i="1"/>
  <c r="AF2761" i="1"/>
  <c r="AE2761" i="1"/>
  <c r="AF2760" i="1"/>
  <c r="AE2760" i="1"/>
  <c r="AF2759" i="1"/>
  <c r="AE2759" i="1"/>
  <c r="AF2758" i="1"/>
  <c r="AE2758" i="1"/>
  <c r="AF2757" i="1"/>
  <c r="AE2757" i="1"/>
  <c r="AF2756" i="1"/>
  <c r="AE2756" i="1"/>
  <c r="AF2755" i="1"/>
  <c r="AE2755" i="1"/>
  <c r="AF2754" i="1"/>
  <c r="AE2754" i="1"/>
  <c r="AF2753" i="1"/>
  <c r="AE2753" i="1"/>
  <c r="AF2752" i="1"/>
  <c r="AE2752" i="1"/>
  <c r="AF2751" i="1"/>
  <c r="AE2751" i="1"/>
  <c r="AF2750" i="1"/>
  <c r="AE2750" i="1"/>
  <c r="AF2749" i="1"/>
  <c r="AE2749" i="1"/>
  <c r="AF2748" i="1"/>
  <c r="AE2748" i="1"/>
  <c r="AF2747" i="1"/>
  <c r="AE2747" i="1"/>
  <c r="AF2746" i="1"/>
  <c r="AE2746" i="1"/>
  <c r="AF2745" i="1"/>
  <c r="AE2745" i="1"/>
  <c r="AF2744" i="1"/>
  <c r="AE2744" i="1"/>
  <c r="AF2743" i="1"/>
  <c r="AE2743" i="1"/>
  <c r="AF2742" i="1"/>
  <c r="AE2742" i="1"/>
  <c r="AF2741" i="1"/>
  <c r="AE2741" i="1"/>
  <c r="AF2740" i="1"/>
  <c r="AE2740" i="1"/>
  <c r="AF2739" i="1"/>
  <c r="AE2739" i="1"/>
  <c r="AF2738" i="1"/>
  <c r="AE2738" i="1"/>
  <c r="AF2737" i="1"/>
  <c r="AE2737" i="1"/>
  <c r="AF2736" i="1"/>
  <c r="AE2736" i="1"/>
  <c r="AF2735" i="1"/>
  <c r="AE2735" i="1"/>
  <c r="AF2734" i="1"/>
  <c r="AE2734" i="1"/>
  <c r="AF2733" i="1"/>
  <c r="AE2733" i="1"/>
  <c r="AF2732" i="1"/>
  <c r="AE2732" i="1"/>
  <c r="AF2731" i="1"/>
  <c r="AE2731" i="1"/>
  <c r="AF2730" i="1"/>
  <c r="AE2730" i="1"/>
  <c r="AF2729" i="1"/>
  <c r="AE2729" i="1"/>
  <c r="AF2728" i="1"/>
  <c r="AE2728" i="1"/>
  <c r="AF2727" i="1"/>
  <c r="AE2727" i="1"/>
  <c r="AF2726" i="1"/>
  <c r="AE2726" i="1"/>
  <c r="AF2725" i="1"/>
  <c r="AE2725" i="1"/>
  <c r="AF2724" i="1"/>
  <c r="AE2724" i="1"/>
  <c r="AF2723" i="1"/>
  <c r="AE2723" i="1"/>
  <c r="AF2722" i="1"/>
  <c r="AE2722" i="1"/>
  <c r="AF2721" i="1"/>
  <c r="AE2721" i="1"/>
  <c r="AF2720" i="1"/>
  <c r="AE2720" i="1"/>
  <c r="AF2719" i="1"/>
  <c r="AE2719" i="1"/>
  <c r="AF2718" i="1"/>
  <c r="AE2718" i="1"/>
  <c r="AF2717" i="1"/>
  <c r="AE2717" i="1"/>
  <c r="AF2716" i="1"/>
  <c r="AE2716" i="1"/>
  <c r="AF2715" i="1"/>
  <c r="AE2715" i="1"/>
  <c r="AF2714" i="1"/>
  <c r="AE2714" i="1"/>
  <c r="AF2713" i="1"/>
  <c r="AE2713" i="1"/>
  <c r="AF2712" i="1"/>
  <c r="AE2712" i="1"/>
  <c r="AF2711" i="1"/>
  <c r="AE2711" i="1"/>
  <c r="AF2710" i="1"/>
  <c r="AE2710" i="1"/>
  <c r="AF2709" i="1"/>
  <c r="AE2709" i="1"/>
  <c r="AF2708" i="1"/>
  <c r="AE2708" i="1"/>
  <c r="AF2707" i="1"/>
  <c r="AE2707" i="1"/>
  <c r="AF2706" i="1"/>
  <c r="AE2706" i="1"/>
  <c r="AF2705" i="1"/>
  <c r="AE2705" i="1"/>
  <c r="AF2704" i="1"/>
  <c r="AE2704" i="1"/>
  <c r="AF2703" i="1"/>
  <c r="AE2703" i="1"/>
  <c r="AF2702" i="1"/>
  <c r="AE2702" i="1"/>
  <c r="AF2701" i="1"/>
  <c r="AE2701" i="1"/>
  <c r="AF2700" i="1"/>
  <c r="AE2700" i="1"/>
  <c r="AF2699" i="1"/>
  <c r="AE2699" i="1"/>
  <c r="AF2698" i="1"/>
  <c r="AE2698" i="1"/>
  <c r="AF2697" i="1"/>
  <c r="AE2697" i="1"/>
  <c r="AF2696" i="1"/>
  <c r="AE2696" i="1"/>
  <c r="AF2695" i="1"/>
  <c r="AE2695" i="1"/>
  <c r="AF2694" i="1"/>
  <c r="AE2694" i="1"/>
  <c r="AF2693" i="1"/>
  <c r="AE2693" i="1"/>
  <c r="AF2692" i="1"/>
  <c r="AE2692" i="1"/>
  <c r="AF2691" i="1"/>
  <c r="AE2691" i="1"/>
  <c r="AF2690" i="1"/>
  <c r="AE2690" i="1"/>
  <c r="AF2689" i="1"/>
  <c r="AE2689" i="1"/>
  <c r="AF2688" i="1"/>
  <c r="AE2688" i="1"/>
  <c r="AF2687" i="1"/>
  <c r="AE2687" i="1"/>
  <c r="AF2686" i="1"/>
  <c r="AE2686" i="1"/>
  <c r="AF2685" i="1"/>
  <c r="AE2685" i="1"/>
  <c r="AF2684" i="1"/>
  <c r="AE2684" i="1"/>
  <c r="AF2683" i="1"/>
  <c r="AE2683" i="1"/>
  <c r="AF2682" i="1"/>
  <c r="AE2682" i="1"/>
  <c r="AF2681" i="1"/>
  <c r="AE2681" i="1"/>
  <c r="AF2680" i="1"/>
  <c r="AE2680" i="1"/>
  <c r="AF2679" i="1"/>
  <c r="AE2679" i="1"/>
  <c r="AF2678" i="1"/>
  <c r="AE2678" i="1"/>
  <c r="AF2677" i="1"/>
  <c r="AE2677" i="1"/>
  <c r="AF2676" i="1"/>
  <c r="AE2676" i="1"/>
  <c r="AF2675" i="1"/>
  <c r="AE2675" i="1"/>
  <c r="AF2674" i="1"/>
  <c r="AE2674" i="1"/>
  <c r="AF2673" i="1"/>
  <c r="AE2673" i="1"/>
  <c r="AF2672" i="1"/>
  <c r="AE2672" i="1"/>
  <c r="AF2671" i="1"/>
  <c r="AE2671" i="1"/>
  <c r="AF2670" i="1"/>
  <c r="AE2670" i="1"/>
  <c r="AF2669" i="1"/>
  <c r="AE2669" i="1"/>
  <c r="AF2668" i="1"/>
  <c r="AE2668" i="1"/>
  <c r="AF2667" i="1"/>
  <c r="AE2667" i="1"/>
  <c r="AF2666" i="1"/>
  <c r="AE2666" i="1"/>
  <c r="AF2665" i="1"/>
  <c r="AE2665" i="1"/>
  <c r="AF2664" i="1"/>
  <c r="AE2664" i="1"/>
  <c r="AF2663" i="1"/>
  <c r="AE2663" i="1"/>
  <c r="AF2662" i="1"/>
  <c r="AE2662" i="1"/>
  <c r="AF2661" i="1"/>
  <c r="AE2661" i="1"/>
  <c r="AF2660" i="1"/>
  <c r="AE2660" i="1"/>
  <c r="AF2659" i="1"/>
  <c r="AE2659" i="1"/>
  <c r="AF2658" i="1"/>
  <c r="AE2658" i="1"/>
  <c r="AF2657" i="1"/>
  <c r="AE2657" i="1"/>
  <c r="AF2656" i="1"/>
  <c r="AE2656" i="1"/>
  <c r="AF2655" i="1"/>
  <c r="AE2655" i="1"/>
  <c r="AF2654" i="1"/>
  <c r="AE2654" i="1"/>
  <c r="AF2653" i="1"/>
  <c r="AE2653" i="1"/>
  <c r="AF2652" i="1"/>
  <c r="AE2652" i="1"/>
  <c r="AF2651" i="1"/>
  <c r="AE2651" i="1"/>
  <c r="AF2650" i="1"/>
  <c r="AE2650" i="1"/>
  <c r="AF2649" i="1"/>
  <c r="AE2649" i="1"/>
  <c r="AF2648" i="1"/>
  <c r="AE2648" i="1"/>
  <c r="AF2647" i="1"/>
  <c r="AE2647" i="1"/>
  <c r="AF2646" i="1"/>
  <c r="AE2646" i="1"/>
  <c r="AF2645" i="1"/>
  <c r="AE2645" i="1"/>
  <c r="AF2644" i="1"/>
  <c r="AE2644" i="1"/>
  <c r="AF2643" i="1"/>
  <c r="AE2643" i="1"/>
  <c r="AF2642" i="1"/>
  <c r="AE2642" i="1"/>
  <c r="AF2641" i="1"/>
  <c r="AE2641" i="1"/>
  <c r="AF2640" i="1"/>
  <c r="AE2640" i="1"/>
  <c r="AF2639" i="1"/>
  <c r="AE2639" i="1"/>
  <c r="AF2638" i="1"/>
  <c r="AE2638" i="1"/>
  <c r="AF2637" i="1"/>
  <c r="AE2637" i="1"/>
  <c r="AF2636" i="1"/>
  <c r="AE2636" i="1"/>
  <c r="AF2635" i="1"/>
  <c r="AE2635" i="1"/>
  <c r="AF2634" i="1"/>
  <c r="AE2634" i="1"/>
  <c r="AF2633" i="1"/>
  <c r="AE2633" i="1"/>
  <c r="AF2632" i="1"/>
  <c r="AE2632" i="1"/>
  <c r="AF2631" i="1"/>
  <c r="AE2631" i="1"/>
  <c r="AF2630" i="1"/>
  <c r="AE2630" i="1"/>
  <c r="AF2629" i="1"/>
  <c r="AE2629" i="1"/>
  <c r="AF2628" i="1"/>
  <c r="AE2628" i="1"/>
  <c r="AF2627" i="1"/>
  <c r="AE2627" i="1"/>
  <c r="AF2626" i="1"/>
  <c r="AE2626" i="1"/>
  <c r="AF2625" i="1"/>
  <c r="AE2625" i="1"/>
  <c r="AF2624" i="1"/>
  <c r="AE2624" i="1"/>
  <c r="AF2623" i="1"/>
  <c r="AE2623" i="1"/>
  <c r="AF2622" i="1"/>
  <c r="AE2622" i="1"/>
  <c r="AF2621" i="1"/>
  <c r="AE2621" i="1"/>
  <c r="AF2620" i="1"/>
  <c r="AE2620" i="1"/>
  <c r="AF2619" i="1"/>
  <c r="AE2619" i="1"/>
  <c r="AF2618" i="1"/>
  <c r="AE2618" i="1"/>
  <c r="AF2617" i="1"/>
  <c r="AE2617" i="1"/>
  <c r="AF2616" i="1"/>
  <c r="AE2616" i="1"/>
  <c r="AF2615" i="1"/>
  <c r="AE2615" i="1"/>
  <c r="AF2614" i="1"/>
  <c r="AE2614" i="1"/>
  <c r="AF2613" i="1"/>
  <c r="AE2613" i="1"/>
  <c r="AF2612" i="1"/>
  <c r="AE2612" i="1"/>
  <c r="AF2611" i="1"/>
  <c r="AE2611" i="1"/>
  <c r="AF2610" i="1"/>
  <c r="AE2610" i="1"/>
  <c r="AF2609" i="1"/>
  <c r="AE2609" i="1"/>
  <c r="AF2608" i="1"/>
  <c r="AE2608" i="1"/>
  <c r="AF2607" i="1"/>
  <c r="AE2607" i="1"/>
  <c r="AF2606" i="1"/>
  <c r="AE2606" i="1"/>
  <c r="AF2605" i="1"/>
  <c r="AE2605" i="1"/>
  <c r="AF2604" i="1"/>
  <c r="AE2604" i="1"/>
  <c r="AF2603" i="1"/>
  <c r="AE2603" i="1"/>
  <c r="AF2602" i="1"/>
  <c r="AE2602" i="1"/>
  <c r="AF2601" i="1"/>
  <c r="AE2601" i="1"/>
  <c r="AF2600" i="1"/>
  <c r="AE2600" i="1"/>
  <c r="AF2599" i="1"/>
  <c r="AE2599" i="1"/>
  <c r="AF2598" i="1"/>
  <c r="AE2598" i="1"/>
  <c r="AF2597" i="1"/>
  <c r="AE2597" i="1"/>
  <c r="AF2596" i="1"/>
  <c r="AE2596" i="1"/>
  <c r="AF2595" i="1"/>
  <c r="AE2595" i="1"/>
  <c r="AF2594" i="1"/>
  <c r="AE2594" i="1"/>
  <c r="AF2593" i="1"/>
  <c r="AE2593" i="1"/>
  <c r="AF2592" i="1"/>
  <c r="AE2592" i="1"/>
  <c r="AF2591" i="1"/>
  <c r="AE2591" i="1"/>
  <c r="AF2590" i="1"/>
  <c r="AE2590" i="1"/>
  <c r="AF2589" i="1"/>
  <c r="AE2589" i="1"/>
  <c r="AF2588" i="1"/>
  <c r="AE2588" i="1"/>
  <c r="AF2587" i="1"/>
  <c r="AE2587" i="1"/>
  <c r="AF2586" i="1"/>
  <c r="AE2586" i="1"/>
  <c r="AF2585" i="1"/>
  <c r="AE2585" i="1"/>
  <c r="AF2584" i="1"/>
  <c r="AE2584" i="1"/>
  <c r="AF2583" i="1"/>
  <c r="AE2583" i="1"/>
  <c r="AF2582" i="1"/>
  <c r="AE2582" i="1"/>
  <c r="AF2581" i="1"/>
  <c r="AE2581" i="1"/>
  <c r="AF2580" i="1"/>
  <c r="AE2580" i="1"/>
  <c r="AF2579" i="1"/>
  <c r="AE2579" i="1"/>
  <c r="AF2578" i="1"/>
  <c r="AE2578" i="1"/>
  <c r="AF2577" i="1"/>
  <c r="AE2577" i="1"/>
  <c r="AF2576" i="1"/>
  <c r="AE2576" i="1"/>
  <c r="AF2575" i="1"/>
  <c r="AE2575" i="1"/>
  <c r="AF2574" i="1"/>
  <c r="AE2574" i="1"/>
  <c r="AF2573" i="1"/>
  <c r="AE2573" i="1"/>
  <c r="AF2572" i="1"/>
  <c r="AE2572" i="1"/>
  <c r="AF2571" i="1"/>
  <c r="AE2571" i="1"/>
  <c r="AF2570" i="1"/>
  <c r="AE2570" i="1"/>
  <c r="AF2569" i="1"/>
  <c r="AE2569" i="1"/>
  <c r="AF2568" i="1"/>
  <c r="AE2568" i="1"/>
  <c r="AF2567" i="1"/>
  <c r="AE2567" i="1"/>
  <c r="AF2566" i="1"/>
  <c r="AE2566" i="1"/>
  <c r="AF2565" i="1"/>
  <c r="AE2565" i="1"/>
  <c r="AF2564" i="1"/>
  <c r="AE2564" i="1"/>
  <c r="AF2563" i="1"/>
  <c r="AE2563" i="1"/>
  <c r="AF2562" i="1"/>
  <c r="AE2562" i="1"/>
  <c r="AF2561" i="1"/>
  <c r="AE2561" i="1"/>
  <c r="AF2560" i="1"/>
  <c r="AE2560" i="1"/>
  <c r="AF2559" i="1"/>
  <c r="AE2559" i="1"/>
  <c r="AF2558" i="1"/>
  <c r="AE2558" i="1"/>
  <c r="AF2557" i="1"/>
  <c r="AE2557" i="1"/>
  <c r="AF2556" i="1"/>
  <c r="AE2556" i="1"/>
  <c r="AF2555" i="1"/>
  <c r="AE2555" i="1"/>
  <c r="AF2554" i="1"/>
  <c r="AE2554" i="1"/>
  <c r="AF2553" i="1"/>
  <c r="AE2553" i="1"/>
  <c r="AF2552" i="1"/>
  <c r="AE2552" i="1"/>
  <c r="AF2551" i="1"/>
  <c r="AE2551" i="1"/>
  <c r="AF2550" i="1"/>
  <c r="AE2550" i="1"/>
  <c r="AF2549" i="1"/>
  <c r="AE2549" i="1"/>
  <c r="AF2548" i="1"/>
  <c r="AE2548" i="1"/>
  <c r="AF2547" i="1"/>
  <c r="AE2547" i="1"/>
  <c r="AF2546" i="1"/>
  <c r="AE2546" i="1"/>
  <c r="AF2545" i="1"/>
  <c r="AE2545" i="1"/>
  <c r="AF2544" i="1"/>
  <c r="AE2544" i="1"/>
  <c r="AF2543" i="1"/>
  <c r="AE2543" i="1"/>
  <c r="AF2542" i="1"/>
  <c r="AE2542" i="1"/>
  <c r="AF2541" i="1"/>
  <c r="AE2541" i="1"/>
  <c r="AF2540" i="1"/>
  <c r="AE2540" i="1"/>
  <c r="AF2539" i="1"/>
  <c r="AE2539" i="1"/>
  <c r="AF2538" i="1"/>
  <c r="AE2538" i="1"/>
  <c r="AF2537" i="1"/>
  <c r="AE2537" i="1"/>
  <c r="AF2536" i="1"/>
  <c r="AE2536" i="1"/>
  <c r="AF2535" i="1"/>
  <c r="AE2535" i="1"/>
  <c r="AF2534" i="1"/>
  <c r="AE2534" i="1"/>
  <c r="AF2533" i="1"/>
  <c r="AE2533" i="1"/>
  <c r="AF2532" i="1"/>
  <c r="AE2532" i="1"/>
  <c r="AF2531" i="1"/>
  <c r="AE2531" i="1"/>
  <c r="AF2530" i="1"/>
  <c r="AE2530" i="1"/>
  <c r="AF2529" i="1"/>
  <c r="AE2529" i="1"/>
  <c r="AF2528" i="1"/>
  <c r="AE2528" i="1"/>
  <c r="AF2527" i="1"/>
  <c r="AE2527" i="1"/>
  <c r="AF2526" i="1"/>
  <c r="AE2526" i="1"/>
  <c r="AF2525" i="1"/>
  <c r="AE2525" i="1"/>
  <c r="AF2524" i="1"/>
  <c r="AE2524" i="1"/>
  <c r="AF2523" i="1"/>
  <c r="AE2523" i="1"/>
  <c r="AF2522" i="1"/>
  <c r="AE2522" i="1"/>
  <c r="AF2521" i="1"/>
  <c r="AE2521" i="1"/>
  <c r="AF2520" i="1"/>
  <c r="AE2520" i="1"/>
  <c r="AF2519" i="1"/>
  <c r="AE2519" i="1"/>
  <c r="AF2518" i="1"/>
  <c r="AE2518" i="1"/>
  <c r="AF2517" i="1"/>
  <c r="AE2517" i="1"/>
  <c r="AF2516" i="1"/>
  <c r="AE2516" i="1"/>
  <c r="AF2515" i="1"/>
  <c r="AE2515" i="1"/>
  <c r="AF2514" i="1"/>
  <c r="AE2514" i="1"/>
  <c r="AF2513" i="1"/>
  <c r="AE2513" i="1"/>
  <c r="AF2512" i="1"/>
  <c r="AE2512" i="1"/>
  <c r="AF2511" i="1"/>
  <c r="AE2511" i="1"/>
  <c r="AF2510" i="1"/>
  <c r="AE2510" i="1"/>
  <c r="AF2509" i="1"/>
  <c r="AE2509" i="1"/>
  <c r="AF2508" i="1"/>
  <c r="AE2508" i="1"/>
  <c r="AF2507" i="1"/>
  <c r="AE2507" i="1"/>
  <c r="AF2506" i="1"/>
  <c r="AE2506" i="1"/>
  <c r="AF2505" i="1"/>
  <c r="AE2505" i="1"/>
  <c r="AF2504" i="1"/>
  <c r="AE2504" i="1"/>
  <c r="AF2503" i="1"/>
  <c r="AE2503" i="1"/>
  <c r="AF2502" i="1"/>
  <c r="AE2502" i="1"/>
  <c r="AF2501" i="1"/>
  <c r="AE2501" i="1"/>
  <c r="AF2500" i="1"/>
  <c r="AE2500" i="1"/>
  <c r="AF2499" i="1"/>
  <c r="AE2499" i="1"/>
  <c r="AF2498" i="1"/>
  <c r="AE2498" i="1"/>
  <c r="AF2497" i="1"/>
  <c r="AE2497" i="1"/>
  <c r="AF2496" i="1"/>
  <c r="AE2496" i="1"/>
  <c r="AF2495" i="1"/>
  <c r="AE2495" i="1"/>
  <c r="AF2494" i="1"/>
  <c r="AE2494" i="1"/>
  <c r="AF2493" i="1"/>
  <c r="AE2493" i="1"/>
  <c r="AF2492" i="1"/>
  <c r="AE2492" i="1"/>
  <c r="AF2491" i="1"/>
  <c r="AE2491" i="1"/>
  <c r="AF2490" i="1"/>
  <c r="AE2490" i="1"/>
  <c r="AF2489" i="1"/>
  <c r="AE2489" i="1"/>
  <c r="AF2488" i="1"/>
  <c r="AE2488" i="1"/>
  <c r="AF2487" i="1"/>
  <c r="AE2487" i="1"/>
  <c r="AF2486" i="1"/>
  <c r="AE2486" i="1"/>
  <c r="AF2485" i="1"/>
  <c r="AE2485" i="1"/>
  <c r="AF2484" i="1"/>
  <c r="AE2484" i="1"/>
  <c r="AF2483" i="1"/>
  <c r="AE2483" i="1"/>
  <c r="AF2482" i="1"/>
  <c r="AE2482" i="1"/>
  <c r="AF2481" i="1"/>
  <c r="AE2481" i="1"/>
  <c r="AF2480" i="1"/>
  <c r="AE2480" i="1"/>
  <c r="AF2479" i="1"/>
  <c r="AE2479" i="1"/>
  <c r="AF2478" i="1"/>
  <c r="AE2478" i="1"/>
  <c r="AF2477" i="1"/>
  <c r="AE2477" i="1"/>
  <c r="AF2476" i="1"/>
  <c r="AE2476" i="1"/>
  <c r="AF2475" i="1"/>
  <c r="AE2475" i="1"/>
  <c r="AF2474" i="1"/>
  <c r="AE2474" i="1"/>
  <c r="AF2473" i="1"/>
  <c r="AE2473" i="1"/>
  <c r="AF2472" i="1"/>
  <c r="AE2472" i="1"/>
  <c r="AF2471" i="1"/>
  <c r="AE2471" i="1"/>
  <c r="AF2470" i="1"/>
  <c r="AE2470" i="1"/>
  <c r="AF2469" i="1"/>
  <c r="AE2469" i="1"/>
  <c r="AF2468" i="1"/>
  <c r="AE2468" i="1"/>
  <c r="AF2467" i="1"/>
  <c r="AE2467" i="1"/>
  <c r="AF2466" i="1"/>
  <c r="AE2466" i="1"/>
  <c r="AF2465" i="1"/>
  <c r="AE2465" i="1"/>
  <c r="AF2464" i="1"/>
  <c r="AE2464" i="1"/>
  <c r="AF2463" i="1"/>
  <c r="AE2463" i="1"/>
  <c r="AF2462" i="1"/>
  <c r="AE2462" i="1"/>
  <c r="AF2461" i="1"/>
  <c r="AE2461" i="1"/>
  <c r="AF2460" i="1"/>
  <c r="AE2460" i="1"/>
  <c r="AF2459" i="1"/>
  <c r="AE2459" i="1"/>
  <c r="AF2458" i="1"/>
  <c r="AE2458" i="1"/>
  <c r="AF2457" i="1"/>
  <c r="AE2457" i="1"/>
  <c r="AF2456" i="1"/>
  <c r="AE2456" i="1"/>
  <c r="AF2455" i="1"/>
  <c r="AE2455" i="1"/>
  <c r="AF2454" i="1"/>
  <c r="AE2454" i="1"/>
  <c r="AF2453" i="1"/>
  <c r="AE2453" i="1"/>
  <c r="AF2452" i="1"/>
  <c r="AE2452" i="1"/>
  <c r="AF2451" i="1"/>
  <c r="AE2451" i="1"/>
  <c r="AF2450" i="1"/>
  <c r="AE2450" i="1"/>
  <c r="AF2449" i="1"/>
  <c r="AE2449" i="1"/>
  <c r="AF2448" i="1"/>
  <c r="AE2448" i="1"/>
  <c r="AF2447" i="1"/>
  <c r="AE2447" i="1"/>
  <c r="AF2446" i="1"/>
  <c r="AE2446" i="1"/>
  <c r="AF2445" i="1"/>
  <c r="AE2445" i="1"/>
  <c r="AF2444" i="1"/>
  <c r="AE2444" i="1"/>
  <c r="AF2443" i="1"/>
  <c r="AE2443" i="1"/>
  <c r="AF2442" i="1"/>
  <c r="AE2442" i="1"/>
  <c r="AF2441" i="1"/>
  <c r="AE2441" i="1"/>
  <c r="AF2440" i="1"/>
  <c r="AE2440" i="1"/>
  <c r="AF2439" i="1"/>
  <c r="AE2439" i="1"/>
  <c r="AF2438" i="1"/>
  <c r="AE2438" i="1"/>
  <c r="AF2437" i="1"/>
  <c r="AE2437" i="1"/>
  <c r="AF2436" i="1"/>
  <c r="AE2436" i="1"/>
  <c r="AF2435" i="1"/>
  <c r="AE2435" i="1"/>
  <c r="AF2434" i="1"/>
  <c r="AE2434" i="1"/>
  <c r="AF2433" i="1"/>
  <c r="AE2433" i="1"/>
  <c r="AF2432" i="1"/>
  <c r="AE2432" i="1"/>
  <c r="AF2431" i="1"/>
  <c r="AE2431" i="1"/>
  <c r="AF2430" i="1"/>
  <c r="AE2430" i="1"/>
  <c r="AF2429" i="1"/>
  <c r="AE2429" i="1"/>
  <c r="AF2428" i="1"/>
  <c r="AE2428" i="1"/>
  <c r="AF2427" i="1"/>
  <c r="AE2427" i="1"/>
  <c r="AF2426" i="1"/>
  <c r="AE2426" i="1"/>
  <c r="AF2425" i="1"/>
  <c r="AE2425" i="1"/>
  <c r="AF2424" i="1"/>
  <c r="AE2424" i="1"/>
  <c r="AF2423" i="1"/>
  <c r="AE2423" i="1"/>
  <c r="AF2422" i="1"/>
  <c r="AE2422" i="1"/>
  <c r="AF2421" i="1"/>
  <c r="AE2421" i="1"/>
  <c r="AF2420" i="1"/>
  <c r="AE2420" i="1"/>
  <c r="AF2419" i="1"/>
  <c r="AE2419" i="1"/>
  <c r="AF2418" i="1"/>
  <c r="AE2418" i="1"/>
  <c r="AF2417" i="1"/>
  <c r="AE2417" i="1"/>
  <c r="AF2416" i="1"/>
  <c r="AE2416" i="1"/>
  <c r="AF2415" i="1"/>
  <c r="AE2415" i="1"/>
  <c r="AF2414" i="1"/>
  <c r="AE2414" i="1"/>
  <c r="AF2413" i="1"/>
  <c r="AE2413" i="1"/>
  <c r="AF2412" i="1"/>
  <c r="AE2412" i="1"/>
  <c r="AF2411" i="1"/>
  <c r="AE2411" i="1"/>
  <c r="AF2410" i="1"/>
  <c r="AE2410" i="1"/>
  <c r="AF2409" i="1"/>
  <c r="AE2409" i="1"/>
  <c r="AF2408" i="1"/>
  <c r="AE2408" i="1"/>
  <c r="AF2407" i="1"/>
  <c r="AE2407" i="1"/>
  <c r="AF2406" i="1"/>
  <c r="AE2406" i="1"/>
  <c r="AF2405" i="1"/>
  <c r="AE2405" i="1"/>
  <c r="AF2404" i="1"/>
  <c r="AE2404" i="1"/>
  <c r="AF2403" i="1"/>
  <c r="AE2403" i="1"/>
  <c r="AF2402" i="1"/>
  <c r="AE2402" i="1"/>
  <c r="AF2401" i="1"/>
  <c r="AE2401" i="1"/>
  <c r="AF2400" i="1"/>
  <c r="AE2400" i="1"/>
  <c r="AF2399" i="1"/>
  <c r="AE2399" i="1"/>
  <c r="AF2398" i="1"/>
  <c r="AE2398" i="1"/>
  <c r="AF2397" i="1"/>
  <c r="AE2397" i="1"/>
  <c r="AF2396" i="1"/>
  <c r="AE2396" i="1"/>
  <c r="AF2395" i="1"/>
  <c r="AE2395" i="1"/>
  <c r="AF2394" i="1"/>
  <c r="AE2394" i="1"/>
  <c r="AF2393" i="1"/>
  <c r="AE2393" i="1"/>
  <c r="AF2392" i="1"/>
  <c r="AE2392" i="1"/>
  <c r="AF2391" i="1"/>
  <c r="AE2391" i="1"/>
  <c r="AF2390" i="1"/>
  <c r="AE2390" i="1"/>
  <c r="AF2389" i="1"/>
  <c r="AE2389" i="1"/>
  <c r="AF2388" i="1"/>
  <c r="AE2388" i="1"/>
  <c r="AF2387" i="1"/>
  <c r="AE2387" i="1"/>
  <c r="AF2386" i="1"/>
  <c r="AE2386" i="1"/>
  <c r="AF2385" i="1"/>
  <c r="AE2385" i="1"/>
  <c r="AF2384" i="1"/>
  <c r="AE2384" i="1"/>
  <c r="AF2383" i="1"/>
  <c r="AE2383" i="1"/>
  <c r="AF2382" i="1"/>
  <c r="AE2382" i="1"/>
  <c r="AF2381" i="1"/>
  <c r="AE2381" i="1"/>
  <c r="AF2380" i="1"/>
  <c r="AE2380" i="1"/>
  <c r="AF2379" i="1"/>
  <c r="AE2379" i="1"/>
  <c r="AF2378" i="1"/>
  <c r="AE2378" i="1"/>
  <c r="AF2377" i="1"/>
  <c r="AE2377" i="1"/>
  <c r="AF2376" i="1"/>
  <c r="AE2376" i="1"/>
  <c r="AF2375" i="1"/>
  <c r="AE2375" i="1"/>
  <c r="AF2374" i="1"/>
  <c r="AE2374" i="1"/>
  <c r="AF2373" i="1"/>
  <c r="AE2373" i="1"/>
  <c r="AF2372" i="1"/>
  <c r="AE2372" i="1"/>
  <c r="AF2371" i="1"/>
  <c r="AE2371" i="1"/>
  <c r="AF2370" i="1"/>
  <c r="AE2370" i="1"/>
  <c r="AF2369" i="1"/>
  <c r="AE2369" i="1"/>
  <c r="AF2368" i="1"/>
  <c r="AE2368" i="1"/>
  <c r="AF2367" i="1"/>
  <c r="AE2367" i="1"/>
  <c r="AF2366" i="1"/>
  <c r="AE2366" i="1"/>
  <c r="AF2365" i="1"/>
  <c r="AE2365" i="1"/>
  <c r="AF2364" i="1"/>
  <c r="AE2364" i="1"/>
  <c r="AF2363" i="1"/>
  <c r="AE2363" i="1"/>
  <c r="AF2362" i="1"/>
  <c r="AE2362" i="1"/>
  <c r="AF2361" i="1"/>
  <c r="AE2361" i="1"/>
  <c r="AF2360" i="1"/>
  <c r="AE2360" i="1"/>
  <c r="AF2359" i="1"/>
  <c r="AE2359" i="1"/>
  <c r="AF2358" i="1"/>
  <c r="AE2358" i="1"/>
  <c r="AF2357" i="1"/>
  <c r="AE2357" i="1"/>
  <c r="AF2356" i="1"/>
  <c r="AE2356" i="1"/>
  <c r="AF2355" i="1"/>
  <c r="AE2355" i="1"/>
  <c r="AF2354" i="1"/>
  <c r="AE2354" i="1"/>
  <c r="AF2353" i="1"/>
  <c r="AE2353" i="1"/>
  <c r="AF2352" i="1"/>
  <c r="AE2352" i="1"/>
  <c r="AF2351" i="1"/>
  <c r="AE2351" i="1"/>
  <c r="AF2350" i="1"/>
  <c r="AE2350" i="1"/>
  <c r="AF2349" i="1"/>
  <c r="AE2349" i="1"/>
  <c r="AF2348" i="1"/>
  <c r="AE2348" i="1"/>
  <c r="AF2347" i="1"/>
  <c r="AE2347" i="1"/>
  <c r="AF2346" i="1"/>
  <c r="AE2346" i="1"/>
  <c r="AF2345" i="1"/>
  <c r="AE2345" i="1"/>
  <c r="AF2344" i="1"/>
  <c r="AE2344" i="1"/>
  <c r="AF2343" i="1"/>
  <c r="AE2343" i="1"/>
  <c r="AF2342" i="1"/>
  <c r="AE2342" i="1"/>
  <c r="AF2341" i="1"/>
  <c r="AE2341" i="1"/>
  <c r="AF2340" i="1"/>
  <c r="AE2340" i="1"/>
  <c r="AF2339" i="1"/>
  <c r="AE2339" i="1"/>
  <c r="AF2338" i="1"/>
  <c r="AE2338" i="1"/>
  <c r="AF2337" i="1"/>
  <c r="AE2337" i="1"/>
  <c r="AF2336" i="1"/>
  <c r="AE2336" i="1"/>
  <c r="AF2335" i="1"/>
  <c r="AE2335" i="1"/>
  <c r="AF2334" i="1"/>
  <c r="AE2334" i="1"/>
  <c r="AF2333" i="1"/>
  <c r="AE2333" i="1"/>
  <c r="AF2332" i="1"/>
  <c r="AE2332" i="1"/>
  <c r="AF2331" i="1"/>
  <c r="AE2331" i="1"/>
  <c r="AF2330" i="1"/>
  <c r="AE2330" i="1"/>
  <c r="AF2329" i="1"/>
  <c r="AE2329" i="1"/>
  <c r="AF2328" i="1"/>
  <c r="AE2328" i="1"/>
  <c r="AF2327" i="1"/>
  <c r="AE2327" i="1"/>
  <c r="AF2326" i="1"/>
  <c r="AE2326" i="1"/>
  <c r="AF2325" i="1"/>
  <c r="AE2325" i="1"/>
  <c r="AF2324" i="1"/>
  <c r="AE2324" i="1"/>
  <c r="AF2323" i="1"/>
  <c r="AE2323" i="1"/>
  <c r="AF2322" i="1"/>
  <c r="AE2322" i="1"/>
  <c r="AF2321" i="1"/>
  <c r="AE2321" i="1"/>
  <c r="AF2320" i="1"/>
  <c r="AE2320" i="1"/>
  <c r="AF2319" i="1"/>
  <c r="AE2319" i="1"/>
  <c r="AF2318" i="1"/>
  <c r="AE2318" i="1"/>
  <c r="AF2317" i="1"/>
  <c r="AE2317" i="1"/>
  <c r="AF2316" i="1"/>
  <c r="AE2316" i="1"/>
  <c r="AF2315" i="1"/>
  <c r="AE2315" i="1"/>
  <c r="AF2314" i="1"/>
  <c r="AE2314" i="1"/>
  <c r="AF2313" i="1"/>
  <c r="AE2313" i="1"/>
  <c r="AF2312" i="1"/>
  <c r="AE2312" i="1"/>
  <c r="AF2311" i="1"/>
  <c r="AE2311" i="1"/>
  <c r="AF2310" i="1"/>
  <c r="AE2310" i="1"/>
  <c r="AF2309" i="1"/>
  <c r="AE2309" i="1"/>
  <c r="AF2308" i="1"/>
  <c r="AE2308" i="1"/>
  <c r="AF2307" i="1"/>
  <c r="AE2307" i="1"/>
  <c r="AF2306" i="1"/>
  <c r="AE2306" i="1"/>
  <c r="AF2305" i="1"/>
  <c r="AE2305" i="1"/>
  <c r="AF2304" i="1"/>
  <c r="AE2304" i="1"/>
  <c r="AF2303" i="1"/>
  <c r="AE2303" i="1"/>
  <c r="AF2302" i="1"/>
  <c r="AE2302" i="1"/>
  <c r="AF2301" i="1"/>
  <c r="AE2301" i="1"/>
  <c r="AF2300" i="1"/>
  <c r="AE2300" i="1"/>
  <c r="AF2299" i="1"/>
  <c r="AE2299" i="1"/>
  <c r="AF2298" i="1"/>
  <c r="AE2298" i="1"/>
  <c r="AF2297" i="1"/>
  <c r="AE2297" i="1"/>
  <c r="AF2296" i="1"/>
  <c r="AE2296" i="1"/>
  <c r="AF2295" i="1"/>
  <c r="AE2295" i="1"/>
  <c r="AF2294" i="1"/>
  <c r="AE2294" i="1"/>
  <c r="AF2293" i="1"/>
  <c r="AE2293" i="1"/>
  <c r="AF2292" i="1"/>
  <c r="AE2292" i="1"/>
  <c r="AF2291" i="1"/>
  <c r="AE2291" i="1"/>
  <c r="AF2290" i="1"/>
  <c r="AE2290" i="1"/>
  <c r="AF2289" i="1"/>
  <c r="AE2289" i="1"/>
  <c r="AF2288" i="1"/>
  <c r="AE2288" i="1"/>
  <c r="AF2287" i="1"/>
  <c r="AE2287" i="1"/>
  <c r="AF2286" i="1"/>
  <c r="AE2286" i="1"/>
  <c r="AF2285" i="1"/>
  <c r="AE2285" i="1"/>
  <c r="AF2284" i="1"/>
  <c r="AE2284" i="1"/>
  <c r="AF2283" i="1"/>
  <c r="AE2283" i="1"/>
  <c r="AF2282" i="1"/>
  <c r="AE2282" i="1"/>
  <c r="AF2281" i="1"/>
  <c r="AE2281" i="1"/>
  <c r="AF2280" i="1"/>
  <c r="AE2280" i="1"/>
  <c r="AF2279" i="1"/>
  <c r="AE2279" i="1"/>
  <c r="AF2278" i="1"/>
  <c r="AE2278" i="1"/>
  <c r="AF2277" i="1"/>
  <c r="AE2277" i="1"/>
  <c r="AF2276" i="1"/>
  <c r="AE2276" i="1"/>
  <c r="AF2275" i="1"/>
  <c r="AE2275" i="1"/>
  <c r="AF2274" i="1"/>
  <c r="AE2274" i="1"/>
  <c r="AF2273" i="1"/>
  <c r="AE2273" i="1"/>
  <c r="AF2272" i="1"/>
  <c r="AE2272" i="1"/>
  <c r="AF2271" i="1"/>
  <c r="AE2271" i="1"/>
  <c r="AF2270" i="1"/>
  <c r="AE2270" i="1"/>
  <c r="AF2269" i="1"/>
  <c r="AE2269" i="1"/>
  <c r="AF2268" i="1"/>
  <c r="AE2268" i="1"/>
  <c r="AF2267" i="1"/>
  <c r="AE2267" i="1"/>
  <c r="AF2266" i="1"/>
  <c r="AE2266" i="1"/>
  <c r="AF2265" i="1"/>
  <c r="AE2265" i="1"/>
  <c r="AF2264" i="1"/>
  <c r="AE2264" i="1"/>
  <c r="AF2263" i="1"/>
  <c r="AE2263" i="1"/>
  <c r="AF2262" i="1"/>
  <c r="AE2262" i="1"/>
  <c r="AF2261" i="1"/>
  <c r="AE2261" i="1"/>
  <c r="AF2260" i="1"/>
  <c r="AE2260" i="1"/>
  <c r="AF2259" i="1"/>
  <c r="AE2259" i="1"/>
  <c r="AF2258" i="1"/>
  <c r="AE2258" i="1"/>
  <c r="AF2257" i="1"/>
  <c r="AE2257" i="1"/>
  <c r="AF2256" i="1"/>
  <c r="AE2256" i="1"/>
  <c r="AF2255" i="1"/>
  <c r="AE2255" i="1"/>
  <c r="AF2254" i="1"/>
  <c r="AE2254" i="1"/>
  <c r="AF2253" i="1"/>
  <c r="AE2253" i="1"/>
  <c r="AF2252" i="1"/>
  <c r="AE2252" i="1"/>
  <c r="AF2251" i="1"/>
  <c r="AE2251" i="1"/>
  <c r="AF2250" i="1"/>
  <c r="AE2250" i="1"/>
  <c r="AF2249" i="1"/>
  <c r="AE2249" i="1"/>
  <c r="AF2248" i="1"/>
  <c r="AE2248" i="1"/>
  <c r="AF2247" i="1"/>
  <c r="AE2247" i="1"/>
  <c r="AF2246" i="1"/>
  <c r="AE2246" i="1"/>
  <c r="AF2245" i="1"/>
  <c r="AE2245" i="1"/>
  <c r="AF2244" i="1"/>
  <c r="AE2244" i="1"/>
  <c r="AF2243" i="1"/>
  <c r="AE2243" i="1"/>
  <c r="AF2242" i="1"/>
  <c r="AE2242" i="1"/>
  <c r="AF2241" i="1"/>
  <c r="AE2241" i="1"/>
  <c r="AF2240" i="1"/>
  <c r="AE2240" i="1"/>
  <c r="AF2239" i="1"/>
  <c r="AE2239" i="1"/>
  <c r="AF2238" i="1"/>
  <c r="AE2238" i="1"/>
  <c r="AF2237" i="1"/>
  <c r="AE2237" i="1"/>
  <c r="AF2236" i="1"/>
  <c r="AE2236" i="1"/>
  <c r="AF2235" i="1"/>
  <c r="AE2235" i="1"/>
  <c r="AF2234" i="1"/>
  <c r="AE2234" i="1"/>
  <c r="AF2233" i="1"/>
  <c r="AE2233" i="1"/>
  <c r="AF2232" i="1"/>
  <c r="AE2232" i="1"/>
  <c r="AF2231" i="1"/>
  <c r="AE2231" i="1"/>
  <c r="AF2230" i="1"/>
  <c r="AE2230" i="1"/>
  <c r="AF2229" i="1"/>
  <c r="AE2229" i="1"/>
  <c r="AF2228" i="1"/>
  <c r="AE2228" i="1"/>
  <c r="AF2227" i="1"/>
  <c r="AE2227" i="1"/>
  <c r="AF2226" i="1"/>
  <c r="AE2226" i="1"/>
  <c r="AF2225" i="1"/>
  <c r="AE2225" i="1"/>
  <c r="AF2224" i="1"/>
  <c r="AE2224" i="1"/>
  <c r="AF2223" i="1"/>
  <c r="AE2223" i="1"/>
  <c r="AF2222" i="1"/>
  <c r="AE2222" i="1"/>
  <c r="AF2221" i="1"/>
  <c r="AE2221" i="1"/>
  <c r="AF2220" i="1"/>
  <c r="AE2220" i="1"/>
  <c r="AF2219" i="1"/>
  <c r="AE2219" i="1"/>
  <c r="AF2218" i="1"/>
  <c r="AE2218" i="1"/>
  <c r="AF2217" i="1"/>
  <c r="AE2217" i="1"/>
  <c r="AF2216" i="1"/>
  <c r="AE2216" i="1"/>
  <c r="AF2215" i="1"/>
  <c r="AE2215" i="1"/>
  <c r="AF2214" i="1"/>
  <c r="AE2214" i="1"/>
  <c r="AF2213" i="1"/>
  <c r="AE2213" i="1"/>
  <c r="AF2212" i="1"/>
  <c r="AE2212" i="1"/>
  <c r="AF2211" i="1"/>
  <c r="AE2211" i="1"/>
  <c r="AF2210" i="1"/>
  <c r="AE2210" i="1"/>
  <c r="AF2209" i="1"/>
  <c r="AE2209" i="1"/>
  <c r="AF2208" i="1"/>
  <c r="AE2208" i="1"/>
  <c r="AF2207" i="1"/>
  <c r="AE2207" i="1"/>
  <c r="AF2206" i="1"/>
  <c r="AE2206" i="1"/>
  <c r="AF2205" i="1"/>
  <c r="AE2205" i="1"/>
  <c r="AF2204" i="1"/>
  <c r="AE2204" i="1"/>
  <c r="AF2203" i="1"/>
  <c r="AE2203" i="1"/>
  <c r="AF2202" i="1"/>
  <c r="AE2202" i="1"/>
  <c r="AF2201" i="1"/>
  <c r="AE2201" i="1"/>
  <c r="AF2200" i="1"/>
  <c r="AE2200" i="1"/>
  <c r="AF2199" i="1"/>
  <c r="AE2199" i="1"/>
  <c r="AF2198" i="1"/>
  <c r="AE2198" i="1"/>
  <c r="AF2197" i="1"/>
  <c r="AE2197" i="1"/>
  <c r="AF2196" i="1"/>
  <c r="AE2196" i="1"/>
  <c r="AF2195" i="1"/>
  <c r="AE2195" i="1"/>
  <c r="AF2194" i="1"/>
  <c r="AE2194" i="1"/>
  <c r="AF2193" i="1"/>
  <c r="AE2193" i="1"/>
  <c r="AF2192" i="1"/>
  <c r="AE2192" i="1"/>
  <c r="AF2191" i="1"/>
  <c r="AE2191" i="1"/>
  <c r="AF2190" i="1"/>
  <c r="AE2190" i="1"/>
  <c r="AF2189" i="1"/>
  <c r="AE2189" i="1"/>
  <c r="AF2188" i="1"/>
  <c r="AE2188" i="1"/>
  <c r="AF2187" i="1"/>
  <c r="AE2187" i="1"/>
  <c r="AF2186" i="1"/>
  <c r="AE2186" i="1"/>
  <c r="AF2185" i="1"/>
  <c r="AE2185" i="1"/>
  <c r="AF2184" i="1"/>
  <c r="AE2184" i="1"/>
  <c r="AF2183" i="1"/>
  <c r="AE2183" i="1"/>
  <c r="AF2182" i="1"/>
  <c r="AE2182" i="1"/>
  <c r="AF2181" i="1"/>
  <c r="AE2181" i="1"/>
  <c r="AF2180" i="1"/>
  <c r="AE2180" i="1"/>
  <c r="AF2179" i="1"/>
  <c r="AE2179" i="1"/>
  <c r="AF2178" i="1"/>
  <c r="AE2178" i="1"/>
  <c r="AF2177" i="1"/>
  <c r="AE2177" i="1"/>
  <c r="AF2176" i="1"/>
  <c r="AE2176" i="1"/>
  <c r="AF2175" i="1"/>
  <c r="AE2175" i="1"/>
  <c r="AF2174" i="1"/>
  <c r="AE2174" i="1"/>
  <c r="AF2173" i="1"/>
  <c r="AE2173" i="1"/>
  <c r="AF2172" i="1"/>
  <c r="AE2172" i="1"/>
  <c r="AF2171" i="1"/>
  <c r="AE2171" i="1"/>
  <c r="AF2170" i="1"/>
  <c r="AE2170" i="1"/>
  <c r="AF2169" i="1"/>
  <c r="AE2169" i="1"/>
  <c r="AF2168" i="1"/>
  <c r="AE2168" i="1"/>
  <c r="AF2167" i="1"/>
  <c r="AE2167" i="1"/>
  <c r="AF2166" i="1"/>
  <c r="AE2166" i="1"/>
  <c r="AF2165" i="1"/>
  <c r="AE2165" i="1"/>
  <c r="AF2164" i="1"/>
  <c r="AE2164" i="1"/>
  <c r="AF2163" i="1"/>
  <c r="AE2163" i="1"/>
  <c r="AF2162" i="1"/>
  <c r="AE2162" i="1"/>
  <c r="AF2161" i="1"/>
  <c r="AE2161" i="1"/>
  <c r="AF2160" i="1"/>
  <c r="AE2160" i="1"/>
  <c r="AF2159" i="1"/>
  <c r="AE2159" i="1"/>
  <c r="AF2158" i="1"/>
  <c r="AE2158" i="1"/>
  <c r="AF2157" i="1"/>
  <c r="AE2157" i="1"/>
  <c r="AF2156" i="1"/>
  <c r="AE2156" i="1"/>
  <c r="AF2155" i="1"/>
  <c r="AE2155" i="1"/>
  <c r="AF2154" i="1"/>
  <c r="AE2154" i="1"/>
  <c r="AF2153" i="1"/>
  <c r="AE2153" i="1"/>
  <c r="AF2152" i="1"/>
  <c r="AE2152" i="1"/>
  <c r="AF2151" i="1"/>
  <c r="AE2151" i="1"/>
  <c r="AF2150" i="1"/>
  <c r="AE2150" i="1"/>
  <c r="AF2149" i="1"/>
  <c r="AE2149" i="1"/>
  <c r="AF2148" i="1"/>
  <c r="AE2148" i="1"/>
  <c r="AF2147" i="1"/>
  <c r="AE2147" i="1"/>
  <c r="AF2146" i="1"/>
  <c r="AE2146" i="1"/>
  <c r="AF2145" i="1"/>
  <c r="AE2145" i="1"/>
  <c r="AF2144" i="1"/>
  <c r="AE2144" i="1"/>
  <c r="AF2143" i="1"/>
  <c r="AE2143" i="1"/>
  <c r="AF2142" i="1"/>
  <c r="AE2142" i="1"/>
  <c r="AF2141" i="1"/>
  <c r="AE2141" i="1"/>
  <c r="AF2140" i="1"/>
  <c r="AE2140" i="1"/>
  <c r="AF2139" i="1"/>
  <c r="AE2139" i="1"/>
  <c r="AF2138" i="1"/>
  <c r="AE2138" i="1"/>
  <c r="AF2137" i="1"/>
  <c r="AE2137" i="1"/>
  <c r="AF2136" i="1"/>
  <c r="AE2136" i="1"/>
  <c r="AF2135" i="1"/>
  <c r="AE2135" i="1"/>
  <c r="AF2134" i="1"/>
  <c r="AE2134" i="1"/>
  <c r="AF2133" i="1"/>
  <c r="AE2133" i="1"/>
  <c r="AF2132" i="1"/>
  <c r="AE2132" i="1"/>
  <c r="AF2131" i="1"/>
  <c r="AE2131" i="1"/>
  <c r="AF2130" i="1"/>
  <c r="AE2130" i="1"/>
  <c r="AF2129" i="1"/>
  <c r="AE2129" i="1"/>
  <c r="AF2128" i="1"/>
  <c r="AE2128" i="1"/>
  <c r="AF2127" i="1"/>
  <c r="AE2127" i="1"/>
  <c r="AF2126" i="1"/>
  <c r="AE2126" i="1"/>
  <c r="AF2125" i="1"/>
  <c r="AE2125" i="1"/>
  <c r="AF2124" i="1"/>
  <c r="AE2124" i="1"/>
  <c r="AF2123" i="1"/>
  <c r="AE2123" i="1"/>
  <c r="AF2122" i="1"/>
  <c r="AE2122" i="1"/>
  <c r="AF2121" i="1"/>
  <c r="AE2121" i="1"/>
  <c r="AF2120" i="1"/>
  <c r="AE2120" i="1"/>
  <c r="AF2119" i="1"/>
  <c r="AE2119" i="1"/>
  <c r="AF2118" i="1"/>
  <c r="AE2118" i="1"/>
  <c r="AF2117" i="1"/>
  <c r="AE2117" i="1"/>
  <c r="AF2116" i="1"/>
  <c r="AE2116" i="1"/>
  <c r="AF2115" i="1"/>
  <c r="AE2115" i="1"/>
  <c r="AF2114" i="1"/>
  <c r="AE2114" i="1"/>
  <c r="AF2113" i="1"/>
  <c r="AE2113" i="1"/>
  <c r="AF2112" i="1"/>
  <c r="AE2112" i="1"/>
  <c r="AF2111" i="1"/>
  <c r="AE2111" i="1"/>
  <c r="AF2110" i="1"/>
  <c r="AE2110" i="1"/>
  <c r="AF2109" i="1"/>
  <c r="AE2109" i="1"/>
  <c r="AF2108" i="1"/>
  <c r="AE2108" i="1"/>
  <c r="AF2107" i="1"/>
  <c r="AE2107" i="1"/>
  <c r="AF2106" i="1"/>
  <c r="AE2106" i="1"/>
  <c r="AF2105" i="1"/>
  <c r="AE2105" i="1"/>
  <c r="AF2104" i="1"/>
  <c r="AE2104" i="1"/>
  <c r="AF2103" i="1"/>
  <c r="AE2103" i="1"/>
  <c r="AF2102" i="1"/>
  <c r="AE2102" i="1"/>
  <c r="AF2101" i="1"/>
  <c r="AE2101" i="1"/>
  <c r="AF2100" i="1"/>
  <c r="AE2100" i="1"/>
  <c r="AF2099" i="1"/>
  <c r="AE2099" i="1"/>
  <c r="AF2098" i="1"/>
  <c r="AE2098" i="1"/>
  <c r="AF2097" i="1"/>
  <c r="AE2097" i="1"/>
  <c r="AF2096" i="1"/>
  <c r="AE2096" i="1"/>
  <c r="AF2095" i="1"/>
  <c r="AE2095" i="1"/>
  <c r="AF2094" i="1"/>
  <c r="AE2094" i="1"/>
  <c r="AF2093" i="1"/>
  <c r="AE2093" i="1"/>
  <c r="AF2092" i="1"/>
  <c r="AE2092" i="1"/>
  <c r="AF2091" i="1"/>
  <c r="AE2091" i="1"/>
  <c r="AF2090" i="1"/>
  <c r="AE2090" i="1"/>
  <c r="AF2089" i="1"/>
  <c r="AE2089" i="1"/>
  <c r="AF2088" i="1"/>
  <c r="AE2088" i="1"/>
  <c r="AF2087" i="1"/>
  <c r="AE2087" i="1"/>
  <c r="AF2086" i="1"/>
  <c r="AE2086" i="1"/>
  <c r="AF2085" i="1"/>
  <c r="AE2085" i="1"/>
  <c r="AF2084" i="1"/>
  <c r="AE2084" i="1"/>
  <c r="AF2083" i="1"/>
  <c r="AE2083" i="1"/>
  <c r="AF2082" i="1"/>
  <c r="AE2082" i="1"/>
  <c r="AF2081" i="1"/>
  <c r="AE2081" i="1"/>
  <c r="AF2080" i="1"/>
  <c r="AE2080" i="1"/>
  <c r="AF2079" i="1"/>
  <c r="AE2079" i="1"/>
  <c r="AF2078" i="1"/>
  <c r="AE2078" i="1"/>
  <c r="AF2077" i="1"/>
  <c r="AE2077" i="1"/>
  <c r="AF2076" i="1"/>
  <c r="AE2076" i="1"/>
  <c r="AF2075" i="1"/>
  <c r="AE2075" i="1"/>
  <c r="AF2074" i="1"/>
  <c r="AE2074" i="1"/>
  <c r="AF2073" i="1"/>
  <c r="AE2073" i="1"/>
  <c r="AF2072" i="1"/>
  <c r="AE2072" i="1"/>
  <c r="AF2071" i="1"/>
  <c r="AE2071" i="1"/>
  <c r="AF2070" i="1"/>
  <c r="AE2070" i="1"/>
  <c r="AF2069" i="1"/>
  <c r="AE2069" i="1"/>
  <c r="AF2068" i="1"/>
  <c r="AE2068" i="1"/>
  <c r="AF2067" i="1"/>
  <c r="AE2067" i="1"/>
  <c r="AF2066" i="1"/>
  <c r="AE2066" i="1"/>
  <c r="AF2065" i="1"/>
  <c r="AE2065" i="1"/>
  <c r="AF2064" i="1"/>
  <c r="AE2064" i="1"/>
  <c r="AF2063" i="1"/>
  <c r="AE2063" i="1"/>
  <c r="AF2062" i="1"/>
  <c r="AE2062" i="1"/>
  <c r="AF2061" i="1"/>
  <c r="AE2061" i="1"/>
  <c r="AF2060" i="1"/>
  <c r="AE2060" i="1"/>
  <c r="AF2059" i="1"/>
  <c r="AE2059" i="1"/>
  <c r="AF2058" i="1"/>
  <c r="AE2058" i="1"/>
  <c r="AF2057" i="1"/>
  <c r="AE2057" i="1"/>
  <c r="AF2056" i="1"/>
  <c r="AE2056" i="1"/>
  <c r="AF2055" i="1"/>
  <c r="AE2055" i="1"/>
  <c r="AF2054" i="1"/>
  <c r="AE2054" i="1"/>
  <c r="AF2053" i="1"/>
  <c r="AE2053" i="1"/>
  <c r="AF2052" i="1"/>
  <c r="AE2052" i="1"/>
  <c r="AF2051" i="1"/>
  <c r="AE2051" i="1"/>
  <c r="AF2050" i="1"/>
  <c r="AE2050" i="1"/>
  <c r="AF2049" i="1"/>
  <c r="AE2049" i="1"/>
  <c r="AF2048" i="1"/>
  <c r="AE2048" i="1"/>
  <c r="AF2047" i="1"/>
  <c r="AE2047" i="1"/>
  <c r="AF2046" i="1"/>
  <c r="AE2046" i="1"/>
  <c r="AF2045" i="1"/>
  <c r="AE2045" i="1"/>
  <c r="AF2044" i="1"/>
  <c r="AE2044" i="1"/>
  <c r="AF2043" i="1"/>
  <c r="AE2043" i="1"/>
  <c r="AF2042" i="1"/>
  <c r="AE2042" i="1"/>
  <c r="AF2041" i="1"/>
  <c r="AE2041" i="1"/>
  <c r="AF2040" i="1"/>
  <c r="AE2040" i="1"/>
  <c r="AF2039" i="1"/>
  <c r="AE2039" i="1"/>
  <c r="AF2038" i="1"/>
  <c r="AE2038" i="1"/>
  <c r="AF2037" i="1"/>
  <c r="AE2037" i="1"/>
  <c r="AF2036" i="1"/>
  <c r="AE2036" i="1"/>
  <c r="AF2035" i="1"/>
  <c r="AE2035" i="1"/>
  <c r="AF2034" i="1"/>
  <c r="AE2034" i="1"/>
  <c r="AF2033" i="1"/>
  <c r="AE2033" i="1"/>
  <c r="AF2032" i="1"/>
  <c r="AE2032" i="1"/>
  <c r="AF2031" i="1"/>
  <c r="AE2031" i="1"/>
  <c r="AF2030" i="1"/>
  <c r="AE2030" i="1"/>
  <c r="AF2029" i="1"/>
  <c r="AE2029" i="1"/>
  <c r="AF2028" i="1"/>
  <c r="AE2028" i="1"/>
  <c r="AF2027" i="1"/>
  <c r="AE2027" i="1"/>
  <c r="AF2026" i="1"/>
  <c r="AE2026" i="1"/>
  <c r="AF2025" i="1"/>
  <c r="AE2025" i="1"/>
  <c r="AF2024" i="1"/>
  <c r="AE2024" i="1"/>
  <c r="AF2023" i="1"/>
  <c r="AE2023" i="1"/>
  <c r="AF2022" i="1"/>
  <c r="AE2022" i="1"/>
  <c r="AF2021" i="1"/>
  <c r="AE2021" i="1"/>
  <c r="AF2020" i="1"/>
  <c r="AE2020" i="1"/>
  <c r="AF2019" i="1"/>
  <c r="AE2019" i="1"/>
  <c r="AF2018" i="1"/>
  <c r="AE2018" i="1"/>
  <c r="AF2017" i="1"/>
  <c r="AE2017" i="1"/>
  <c r="AF2016" i="1"/>
  <c r="AE2016" i="1"/>
  <c r="AF2015" i="1"/>
  <c r="AE2015" i="1"/>
  <c r="AF2014" i="1"/>
  <c r="AE2014" i="1"/>
  <c r="AF2013" i="1"/>
  <c r="AE2013" i="1"/>
  <c r="AF2012" i="1"/>
  <c r="AE2012" i="1"/>
  <c r="AF2011" i="1"/>
  <c r="AE2011" i="1"/>
  <c r="AF2010" i="1"/>
  <c r="AE2010" i="1"/>
  <c r="AF2009" i="1"/>
  <c r="AE2009" i="1"/>
  <c r="AF2008" i="1"/>
  <c r="AE2008" i="1"/>
  <c r="AF2007" i="1"/>
  <c r="AE2007" i="1"/>
  <c r="AF2006" i="1"/>
  <c r="AE2006" i="1"/>
  <c r="AF2005" i="1"/>
  <c r="AE2005" i="1"/>
  <c r="AF2004" i="1"/>
  <c r="AE2004" i="1"/>
  <c r="AF2003" i="1"/>
  <c r="AE2003" i="1"/>
  <c r="AF2002" i="1"/>
  <c r="AE2002" i="1"/>
  <c r="AF2001" i="1"/>
  <c r="AE2001" i="1"/>
  <c r="AF2000" i="1"/>
  <c r="AE2000" i="1"/>
  <c r="AF1999" i="1"/>
  <c r="AE1999" i="1"/>
  <c r="AF1998" i="1"/>
  <c r="AE1998" i="1"/>
  <c r="AF1997" i="1"/>
  <c r="AE1997" i="1"/>
  <c r="AF1996" i="1"/>
  <c r="AE1996" i="1"/>
  <c r="AF1995" i="1"/>
  <c r="AE1995" i="1"/>
  <c r="AF1994" i="1"/>
  <c r="AE1994" i="1"/>
  <c r="AF1993" i="1"/>
  <c r="AE1993" i="1"/>
  <c r="AF1992" i="1"/>
  <c r="AE1992" i="1"/>
  <c r="AF1991" i="1"/>
  <c r="AE1991" i="1"/>
  <c r="AF1990" i="1"/>
  <c r="AE1990" i="1"/>
  <c r="AF1989" i="1"/>
  <c r="AE1989" i="1"/>
  <c r="AF1988" i="1"/>
  <c r="AE1988" i="1"/>
  <c r="AF1987" i="1"/>
  <c r="AE1987" i="1"/>
  <c r="AF1986" i="1"/>
  <c r="AE1986" i="1"/>
  <c r="AF1985" i="1"/>
  <c r="AE1985" i="1"/>
  <c r="AF1984" i="1"/>
  <c r="AE1984" i="1"/>
  <c r="AF1983" i="1"/>
  <c r="AE1983" i="1"/>
  <c r="AF1982" i="1"/>
  <c r="AE1982" i="1"/>
  <c r="AF1981" i="1"/>
  <c r="AE1981" i="1"/>
  <c r="AF1980" i="1"/>
  <c r="AE1980" i="1"/>
  <c r="AF1979" i="1"/>
  <c r="AE1979" i="1"/>
  <c r="AF1978" i="1"/>
  <c r="AE1978" i="1"/>
  <c r="AF1977" i="1"/>
  <c r="AE1977" i="1"/>
  <c r="AF1976" i="1"/>
  <c r="AE1976" i="1"/>
  <c r="AF1975" i="1"/>
  <c r="AE1975" i="1"/>
  <c r="AF1974" i="1"/>
  <c r="AE1974" i="1"/>
  <c r="AF1973" i="1"/>
  <c r="AE1973" i="1"/>
  <c r="AF1972" i="1"/>
  <c r="AE1972" i="1"/>
  <c r="AF1971" i="1"/>
  <c r="AE1971" i="1"/>
  <c r="AF1970" i="1"/>
  <c r="AE1970" i="1"/>
  <c r="AF1969" i="1"/>
  <c r="AE1969" i="1"/>
  <c r="AF1968" i="1"/>
  <c r="AE1968" i="1"/>
  <c r="AF1967" i="1"/>
  <c r="AE1967" i="1"/>
  <c r="AF1966" i="1"/>
  <c r="AE1966" i="1"/>
  <c r="AF1965" i="1"/>
  <c r="AE1965" i="1"/>
  <c r="AF1964" i="1"/>
  <c r="AE1964" i="1"/>
  <c r="AF1963" i="1"/>
  <c r="AE1963" i="1"/>
  <c r="AF1962" i="1"/>
  <c r="AE1962" i="1"/>
  <c r="AF1961" i="1"/>
  <c r="AE1961" i="1"/>
  <c r="AF1960" i="1"/>
  <c r="AE1960" i="1"/>
  <c r="AF1959" i="1"/>
  <c r="AE1959" i="1"/>
  <c r="AF1958" i="1"/>
  <c r="AE1958" i="1"/>
  <c r="AF1957" i="1"/>
  <c r="AE1957" i="1"/>
  <c r="AF1956" i="1"/>
  <c r="AE1956" i="1"/>
  <c r="AF1955" i="1"/>
  <c r="AE1955" i="1"/>
  <c r="AF1954" i="1"/>
  <c r="AE1954" i="1"/>
  <c r="AF1953" i="1"/>
  <c r="AE1953" i="1"/>
  <c r="AF1952" i="1"/>
  <c r="AE1952" i="1"/>
  <c r="AF1951" i="1"/>
  <c r="AE1951" i="1"/>
  <c r="AF1950" i="1"/>
  <c r="AE1950" i="1"/>
  <c r="AF1949" i="1"/>
  <c r="AE1949" i="1"/>
  <c r="AF1948" i="1"/>
  <c r="AE1948" i="1"/>
  <c r="AF1947" i="1"/>
  <c r="AE1947" i="1"/>
  <c r="AF1946" i="1"/>
  <c r="AE1946" i="1"/>
  <c r="AF1945" i="1"/>
  <c r="AE1945" i="1"/>
  <c r="AF1944" i="1"/>
  <c r="AE1944" i="1"/>
  <c r="AF1943" i="1"/>
  <c r="AE1943" i="1"/>
  <c r="AF1942" i="1"/>
  <c r="AE1942" i="1"/>
  <c r="AF1941" i="1"/>
  <c r="AE1941" i="1"/>
  <c r="AF1940" i="1"/>
  <c r="AE1940" i="1"/>
  <c r="AF1939" i="1"/>
  <c r="AE1939" i="1"/>
  <c r="AF1938" i="1"/>
  <c r="AE1938" i="1"/>
  <c r="AF1937" i="1"/>
  <c r="AE1937" i="1"/>
  <c r="AF1936" i="1"/>
  <c r="AE1936" i="1"/>
  <c r="AF1935" i="1"/>
  <c r="AE1935" i="1"/>
  <c r="AF1934" i="1"/>
  <c r="AE1934" i="1"/>
  <c r="AF1933" i="1"/>
  <c r="AE1933" i="1"/>
  <c r="AF1932" i="1"/>
  <c r="AE1932" i="1"/>
  <c r="AF1931" i="1"/>
  <c r="AE1931" i="1"/>
  <c r="AF1930" i="1"/>
  <c r="AE1930" i="1"/>
  <c r="AF1929" i="1"/>
  <c r="AE1929" i="1"/>
  <c r="AF1928" i="1"/>
  <c r="AE1928" i="1"/>
  <c r="AF1927" i="1"/>
  <c r="AE1927" i="1"/>
  <c r="AF1926" i="1"/>
  <c r="AE1926" i="1"/>
  <c r="AF1925" i="1"/>
  <c r="AE1925" i="1"/>
  <c r="AF1924" i="1"/>
  <c r="AE1924" i="1"/>
  <c r="AF1923" i="1"/>
  <c r="AE1923" i="1"/>
  <c r="AF1922" i="1"/>
  <c r="AE1922" i="1"/>
  <c r="AF1921" i="1"/>
  <c r="AE1921" i="1"/>
  <c r="AF1920" i="1"/>
  <c r="AE1920" i="1"/>
  <c r="AF1919" i="1"/>
  <c r="AE1919" i="1"/>
  <c r="AF1918" i="1"/>
  <c r="AE1918" i="1"/>
  <c r="AF1917" i="1"/>
  <c r="AE1917" i="1"/>
  <c r="AF1916" i="1"/>
  <c r="AE1916" i="1"/>
  <c r="AF1915" i="1"/>
  <c r="AE1915" i="1"/>
  <c r="AF1914" i="1"/>
  <c r="AE1914" i="1"/>
  <c r="AF1913" i="1"/>
  <c r="AE1913" i="1"/>
  <c r="AF1912" i="1"/>
  <c r="AE1912" i="1"/>
  <c r="AF1911" i="1"/>
  <c r="AE1911" i="1"/>
  <c r="AF1910" i="1"/>
  <c r="AE1910" i="1"/>
  <c r="AF1909" i="1"/>
  <c r="AE1909" i="1"/>
  <c r="AF1908" i="1"/>
  <c r="AE1908" i="1"/>
  <c r="AF1907" i="1"/>
  <c r="AE1907" i="1"/>
  <c r="AF1906" i="1"/>
  <c r="AE1906" i="1"/>
  <c r="AF1905" i="1"/>
  <c r="AE1905" i="1"/>
  <c r="AF1904" i="1"/>
  <c r="AE1904" i="1"/>
  <c r="AF1903" i="1"/>
  <c r="AE1903" i="1"/>
  <c r="AF1902" i="1"/>
  <c r="AE1902" i="1"/>
  <c r="AF1901" i="1"/>
  <c r="AE1901" i="1"/>
  <c r="AF1900" i="1"/>
  <c r="AE1900" i="1"/>
  <c r="AF1899" i="1"/>
  <c r="AE1899" i="1"/>
  <c r="AF1898" i="1"/>
  <c r="AE1898" i="1"/>
  <c r="AF1897" i="1"/>
  <c r="AE1897" i="1"/>
  <c r="AF1896" i="1"/>
  <c r="AE1896" i="1"/>
  <c r="AF1895" i="1"/>
  <c r="AE1895" i="1"/>
  <c r="AF1894" i="1"/>
  <c r="AE1894" i="1"/>
  <c r="AF1893" i="1"/>
  <c r="AE1893" i="1"/>
  <c r="AF1892" i="1"/>
  <c r="AE1892" i="1"/>
  <c r="AF1891" i="1"/>
  <c r="AE1891" i="1"/>
  <c r="AF1890" i="1"/>
  <c r="AE1890" i="1"/>
  <c r="AF1889" i="1"/>
  <c r="AE1889" i="1"/>
  <c r="AF1888" i="1"/>
  <c r="AE1888" i="1"/>
  <c r="AF1887" i="1"/>
  <c r="AE1887" i="1"/>
  <c r="AF1886" i="1"/>
  <c r="AE1886" i="1"/>
  <c r="AF1885" i="1"/>
  <c r="AE1885" i="1"/>
  <c r="AF1884" i="1"/>
  <c r="AE1884" i="1"/>
  <c r="AF1883" i="1"/>
  <c r="AE1883" i="1"/>
  <c r="AF1882" i="1"/>
  <c r="AE1882" i="1"/>
  <c r="AF1881" i="1"/>
  <c r="AE1881" i="1"/>
  <c r="AF1880" i="1"/>
  <c r="AE1880" i="1"/>
  <c r="AF1879" i="1"/>
  <c r="AE1879" i="1"/>
  <c r="AF1878" i="1"/>
  <c r="AE1878" i="1"/>
  <c r="AF1877" i="1"/>
  <c r="AE1877" i="1"/>
  <c r="AF1876" i="1"/>
  <c r="AE1876" i="1"/>
  <c r="AF1875" i="1"/>
  <c r="AE1875" i="1"/>
  <c r="AF1874" i="1"/>
  <c r="AE1874" i="1"/>
  <c r="AF1873" i="1"/>
  <c r="AE1873" i="1"/>
  <c r="AF1872" i="1"/>
  <c r="AE1872" i="1"/>
  <c r="AF1871" i="1"/>
  <c r="AE1871" i="1"/>
  <c r="AF1870" i="1"/>
  <c r="AE1870" i="1"/>
  <c r="AF1869" i="1"/>
  <c r="AE1869" i="1"/>
  <c r="AF1868" i="1"/>
  <c r="AE1868" i="1"/>
  <c r="AF1867" i="1"/>
  <c r="AE1867" i="1"/>
  <c r="AF1866" i="1"/>
  <c r="AE1866" i="1"/>
  <c r="AF1865" i="1"/>
  <c r="AE1865" i="1"/>
  <c r="AF1864" i="1"/>
  <c r="AE1864" i="1"/>
  <c r="AF1863" i="1"/>
  <c r="AE1863" i="1"/>
  <c r="AF1862" i="1"/>
  <c r="AE1862" i="1"/>
  <c r="AF1861" i="1"/>
  <c r="AE1861" i="1"/>
  <c r="AF1860" i="1"/>
  <c r="AE1860" i="1"/>
  <c r="AF1859" i="1"/>
  <c r="AE1859" i="1"/>
  <c r="AF1858" i="1"/>
  <c r="AE1858" i="1"/>
  <c r="AF1857" i="1"/>
  <c r="AE1857" i="1"/>
  <c r="AF1856" i="1"/>
  <c r="AE1856" i="1"/>
  <c r="AF1855" i="1"/>
  <c r="AE1855" i="1"/>
  <c r="AF1854" i="1"/>
  <c r="AE1854" i="1"/>
  <c r="AF1853" i="1"/>
  <c r="AE1853" i="1"/>
  <c r="AF1852" i="1"/>
  <c r="AE1852" i="1"/>
  <c r="AF1851" i="1"/>
  <c r="AE1851" i="1"/>
  <c r="AF1850" i="1"/>
  <c r="AE1850" i="1"/>
  <c r="AF1849" i="1"/>
  <c r="AE1849" i="1"/>
  <c r="AF1848" i="1"/>
  <c r="AE1848" i="1"/>
  <c r="AF1847" i="1"/>
  <c r="AE1847" i="1"/>
  <c r="AF1846" i="1"/>
  <c r="AE1846" i="1"/>
  <c r="AF1845" i="1"/>
  <c r="AE1845" i="1"/>
  <c r="AF1844" i="1"/>
  <c r="AE1844" i="1"/>
  <c r="AF1843" i="1"/>
  <c r="AE1843" i="1"/>
  <c r="AF1842" i="1"/>
  <c r="AE1842" i="1"/>
  <c r="AF1841" i="1"/>
  <c r="AE1841" i="1"/>
  <c r="AF1840" i="1"/>
  <c r="AE1840" i="1"/>
  <c r="AF1839" i="1"/>
  <c r="AE1839" i="1"/>
  <c r="AF1838" i="1"/>
  <c r="AE1838" i="1"/>
  <c r="AF1837" i="1"/>
  <c r="AE1837" i="1"/>
  <c r="AF1836" i="1"/>
  <c r="AE1836" i="1"/>
  <c r="AF1835" i="1"/>
  <c r="AE1835" i="1"/>
  <c r="AF1834" i="1"/>
  <c r="AE1834" i="1"/>
  <c r="AF1833" i="1"/>
  <c r="AE1833" i="1"/>
  <c r="AF1832" i="1"/>
  <c r="AE1832" i="1"/>
  <c r="AF1831" i="1"/>
  <c r="AE1831" i="1"/>
  <c r="AF1830" i="1"/>
  <c r="AE1830" i="1"/>
  <c r="AF1829" i="1"/>
  <c r="AE1829" i="1"/>
  <c r="AF1828" i="1"/>
  <c r="AE1828" i="1"/>
  <c r="AF1827" i="1"/>
  <c r="AE1827" i="1"/>
  <c r="AF1826" i="1"/>
  <c r="AE1826" i="1"/>
  <c r="AF1825" i="1"/>
  <c r="AE1825" i="1"/>
  <c r="AF1824" i="1"/>
  <c r="AE1824" i="1"/>
  <c r="AF1823" i="1"/>
  <c r="AE1823" i="1"/>
  <c r="AF1822" i="1"/>
  <c r="AE1822" i="1"/>
  <c r="AF1821" i="1"/>
  <c r="AE1821" i="1"/>
  <c r="AF1820" i="1"/>
  <c r="AE1820" i="1"/>
  <c r="AF1819" i="1"/>
  <c r="AE1819" i="1"/>
  <c r="AF1818" i="1"/>
  <c r="AE1818" i="1"/>
  <c r="AF1817" i="1"/>
  <c r="AE1817" i="1"/>
  <c r="AF1816" i="1"/>
  <c r="AE1816" i="1"/>
  <c r="AF1815" i="1"/>
  <c r="AE1815" i="1"/>
  <c r="AF1814" i="1"/>
  <c r="AE1814" i="1"/>
  <c r="AF1813" i="1"/>
  <c r="AE1813" i="1"/>
  <c r="AF1812" i="1"/>
  <c r="AE1812" i="1"/>
  <c r="AF1811" i="1"/>
  <c r="AE1811" i="1"/>
  <c r="AF1810" i="1"/>
  <c r="AE1810" i="1"/>
  <c r="AF1809" i="1"/>
  <c r="AE1809" i="1"/>
  <c r="AF1808" i="1"/>
  <c r="AE1808" i="1"/>
  <c r="AF1807" i="1"/>
  <c r="AE1807" i="1"/>
  <c r="AF1806" i="1"/>
  <c r="AE1806" i="1"/>
  <c r="AF1805" i="1"/>
  <c r="AE1805" i="1"/>
  <c r="AF1804" i="1"/>
  <c r="AE1804" i="1"/>
  <c r="AF1803" i="1"/>
  <c r="AE1803" i="1"/>
  <c r="AF1802" i="1"/>
  <c r="AE1802" i="1"/>
  <c r="AF1801" i="1"/>
  <c r="AE1801" i="1"/>
  <c r="AF1800" i="1"/>
  <c r="AE1800" i="1"/>
  <c r="AF1799" i="1"/>
  <c r="AE1799" i="1"/>
  <c r="AF1798" i="1"/>
  <c r="AE1798" i="1"/>
  <c r="AF1797" i="1"/>
  <c r="AE1797" i="1"/>
  <c r="AF1796" i="1"/>
  <c r="AE1796" i="1"/>
  <c r="AF1795" i="1"/>
  <c r="AE1795" i="1"/>
  <c r="AF1794" i="1"/>
  <c r="AE1794" i="1"/>
  <c r="AF1793" i="1"/>
  <c r="AE1793" i="1"/>
  <c r="AF1792" i="1"/>
  <c r="AE1792" i="1"/>
  <c r="AF1791" i="1"/>
  <c r="AE1791" i="1"/>
  <c r="AF1790" i="1"/>
  <c r="AE1790" i="1"/>
  <c r="AF1789" i="1"/>
  <c r="AE1789" i="1"/>
  <c r="AF1788" i="1"/>
  <c r="AE1788" i="1"/>
  <c r="AF1787" i="1"/>
  <c r="AE1787" i="1"/>
  <c r="AF1786" i="1"/>
  <c r="AE1786" i="1"/>
  <c r="AF1785" i="1"/>
  <c r="AE1785" i="1"/>
  <c r="AF1784" i="1"/>
  <c r="AE1784" i="1"/>
  <c r="AF1783" i="1"/>
  <c r="AE1783" i="1"/>
  <c r="AF1782" i="1"/>
  <c r="AE1782" i="1"/>
  <c r="AF1781" i="1"/>
  <c r="AE1781" i="1"/>
  <c r="AF1780" i="1"/>
  <c r="AE1780" i="1"/>
  <c r="AF1779" i="1"/>
  <c r="AE1779" i="1"/>
  <c r="AF1778" i="1"/>
  <c r="AE1778" i="1"/>
  <c r="AF1777" i="1"/>
  <c r="AE1777" i="1"/>
  <c r="AF1776" i="1"/>
  <c r="AE1776" i="1"/>
  <c r="AF1775" i="1"/>
  <c r="AE1775" i="1"/>
  <c r="AF1774" i="1"/>
  <c r="AE1774" i="1"/>
  <c r="AF1773" i="1"/>
  <c r="AE1773" i="1"/>
  <c r="AF1772" i="1"/>
  <c r="AE1772" i="1"/>
  <c r="AF1771" i="1"/>
  <c r="AE1771" i="1"/>
  <c r="AF1770" i="1"/>
  <c r="AE1770" i="1"/>
  <c r="AF1769" i="1"/>
  <c r="AE1769" i="1"/>
  <c r="AF1768" i="1"/>
  <c r="AE1768" i="1"/>
  <c r="AF1767" i="1"/>
  <c r="AE1767" i="1"/>
  <c r="AF1766" i="1"/>
  <c r="AE1766" i="1"/>
  <c r="AF1765" i="1"/>
  <c r="AE1765" i="1"/>
  <c r="AF1764" i="1"/>
  <c r="AE1764" i="1"/>
  <c r="AF1763" i="1"/>
  <c r="AE1763" i="1"/>
  <c r="AF1762" i="1"/>
  <c r="AE1762" i="1"/>
  <c r="AF1761" i="1"/>
  <c r="AE1761" i="1"/>
  <c r="AF1760" i="1"/>
  <c r="AE1760" i="1"/>
  <c r="AF1759" i="1"/>
  <c r="AE1759" i="1"/>
  <c r="AF1758" i="1"/>
  <c r="AE1758" i="1"/>
  <c r="AF1757" i="1"/>
  <c r="AE1757" i="1"/>
  <c r="AF1756" i="1"/>
  <c r="AE1756" i="1"/>
  <c r="AF1755" i="1"/>
  <c r="AE1755" i="1"/>
  <c r="AF1754" i="1"/>
  <c r="AE1754" i="1"/>
  <c r="AF1753" i="1"/>
  <c r="AE1753" i="1"/>
  <c r="AF1752" i="1"/>
  <c r="AE1752" i="1"/>
  <c r="AF1751" i="1"/>
  <c r="AE1751" i="1"/>
  <c r="AF1750" i="1"/>
  <c r="AE1750" i="1"/>
  <c r="AF1749" i="1"/>
  <c r="AE1749" i="1"/>
  <c r="AF1748" i="1"/>
  <c r="AE1748" i="1"/>
  <c r="AF1747" i="1"/>
  <c r="AE1747" i="1"/>
  <c r="AF1746" i="1"/>
  <c r="AE1746" i="1"/>
  <c r="AF1745" i="1"/>
  <c r="AE1745" i="1"/>
  <c r="AF1744" i="1"/>
  <c r="AE1744" i="1"/>
  <c r="AF1743" i="1"/>
  <c r="AE1743" i="1"/>
  <c r="AF1742" i="1"/>
  <c r="AE1742" i="1"/>
  <c r="AF1741" i="1"/>
  <c r="AE1741" i="1"/>
  <c r="AF1740" i="1"/>
  <c r="AE1740" i="1"/>
  <c r="AF1739" i="1"/>
  <c r="AE1739" i="1"/>
  <c r="AF1738" i="1"/>
  <c r="AE1738" i="1"/>
  <c r="AF1737" i="1"/>
  <c r="AE1737" i="1"/>
  <c r="AF1736" i="1"/>
  <c r="AE1736" i="1"/>
  <c r="AF1735" i="1"/>
  <c r="AE1735" i="1"/>
  <c r="AF1734" i="1"/>
  <c r="AE1734" i="1"/>
  <c r="AF1733" i="1"/>
  <c r="AE1733" i="1"/>
  <c r="AF1732" i="1"/>
  <c r="AE1732" i="1"/>
  <c r="AF1731" i="1"/>
  <c r="AE1731" i="1"/>
  <c r="AF1730" i="1"/>
  <c r="AE1730" i="1"/>
  <c r="AF1729" i="1"/>
  <c r="AE1729" i="1"/>
  <c r="AF1728" i="1"/>
  <c r="AE1728" i="1"/>
  <c r="AF1727" i="1"/>
  <c r="AE1727" i="1"/>
  <c r="AF1726" i="1"/>
  <c r="AE1726" i="1"/>
  <c r="AF1725" i="1"/>
  <c r="AE1725" i="1"/>
  <c r="AF1724" i="1"/>
  <c r="AE1724" i="1"/>
  <c r="AF1723" i="1"/>
  <c r="AE1723" i="1"/>
  <c r="AF1722" i="1"/>
  <c r="AE1722" i="1"/>
  <c r="AF1721" i="1"/>
  <c r="AE1721" i="1"/>
  <c r="AF1720" i="1"/>
  <c r="AE1720" i="1"/>
  <c r="AF1719" i="1"/>
  <c r="AE1719" i="1"/>
  <c r="AF1718" i="1"/>
  <c r="AE1718" i="1"/>
  <c r="AF1717" i="1"/>
  <c r="AE1717" i="1"/>
  <c r="AF1716" i="1"/>
  <c r="AE1716" i="1"/>
  <c r="AF1715" i="1"/>
  <c r="AE1715" i="1"/>
  <c r="AF1714" i="1"/>
  <c r="AE1714" i="1"/>
  <c r="AF1713" i="1"/>
  <c r="AE1713" i="1"/>
  <c r="AF1712" i="1"/>
  <c r="AE1712" i="1"/>
  <c r="AF1711" i="1"/>
  <c r="AE1711" i="1"/>
  <c r="AF1710" i="1"/>
  <c r="AE1710" i="1"/>
  <c r="AF1709" i="1"/>
  <c r="AE1709" i="1"/>
  <c r="AF1708" i="1"/>
  <c r="AE1708" i="1"/>
  <c r="AF1707" i="1"/>
  <c r="AE1707" i="1"/>
  <c r="AF1706" i="1"/>
  <c r="AE1706" i="1"/>
  <c r="AF1705" i="1"/>
  <c r="AE1705" i="1"/>
  <c r="AF1704" i="1"/>
  <c r="AE1704" i="1"/>
  <c r="AF1703" i="1"/>
  <c r="AE1703" i="1"/>
  <c r="AF1702" i="1"/>
  <c r="AE1702" i="1"/>
  <c r="AF1701" i="1"/>
  <c r="AE1701" i="1"/>
  <c r="AF1700" i="1"/>
  <c r="AE1700" i="1"/>
  <c r="AF1699" i="1"/>
  <c r="AE1699" i="1"/>
  <c r="AF1698" i="1"/>
  <c r="AE1698" i="1"/>
  <c r="AF1697" i="1"/>
  <c r="AE1697" i="1"/>
  <c r="AF1696" i="1"/>
  <c r="AE1696" i="1"/>
  <c r="AF1695" i="1"/>
  <c r="AE1695" i="1"/>
  <c r="AF1694" i="1"/>
  <c r="AE1694" i="1"/>
  <c r="AF1693" i="1"/>
  <c r="AE1693" i="1"/>
  <c r="AF1692" i="1"/>
  <c r="AE1692" i="1"/>
  <c r="AF1691" i="1"/>
  <c r="AE1691" i="1"/>
  <c r="AF1690" i="1"/>
  <c r="AE1690" i="1"/>
  <c r="AF1689" i="1"/>
  <c r="AE1689" i="1"/>
  <c r="AF1688" i="1"/>
  <c r="AE1688" i="1"/>
  <c r="AF1687" i="1"/>
  <c r="AE1687" i="1"/>
  <c r="AF1686" i="1"/>
  <c r="AE1686" i="1"/>
  <c r="AF1685" i="1"/>
  <c r="AE1685" i="1"/>
  <c r="AF1684" i="1"/>
  <c r="AE1684" i="1"/>
  <c r="AF1683" i="1"/>
  <c r="AE1683" i="1"/>
  <c r="AF1682" i="1"/>
  <c r="AE1682" i="1"/>
  <c r="AF1681" i="1"/>
  <c r="AE1681" i="1"/>
  <c r="AF1680" i="1"/>
  <c r="AE1680" i="1"/>
  <c r="AF1679" i="1"/>
  <c r="AE1679" i="1"/>
  <c r="AF1678" i="1"/>
  <c r="AE1678" i="1"/>
  <c r="AF1677" i="1"/>
  <c r="AE1677" i="1"/>
  <c r="AF1676" i="1"/>
  <c r="AE1676" i="1"/>
  <c r="AF1675" i="1"/>
  <c r="AE1675" i="1"/>
  <c r="AF1674" i="1"/>
  <c r="AE1674" i="1"/>
  <c r="AF1673" i="1"/>
  <c r="AE1673" i="1"/>
  <c r="AF1672" i="1"/>
  <c r="AE1672" i="1"/>
  <c r="AF1671" i="1"/>
  <c r="AE1671" i="1"/>
  <c r="AF1670" i="1"/>
  <c r="AE1670" i="1"/>
  <c r="AF1669" i="1"/>
  <c r="AE1669" i="1"/>
  <c r="AF1668" i="1"/>
  <c r="AE1668" i="1"/>
  <c r="AF1667" i="1"/>
  <c r="AE1667" i="1"/>
  <c r="AF1666" i="1"/>
  <c r="AE1666" i="1"/>
  <c r="AF1665" i="1"/>
  <c r="AE1665" i="1"/>
  <c r="AF1664" i="1"/>
  <c r="AE1664" i="1"/>
  <c r="AF1663" i="1"/>
  <c r="AE1663" i="1"/>
  <c r="AF1662" i="1"/>
  <c r="AE1662" i="1"/>
  <c r="AF1661" i="1"/>
  <c r="AE1661" i="1"/>
  <c r="AF1660" i="1"/>
  <c r="AE1660" i="1"/>
  <c r="AF1659" i="1"/>
  <c r="AE1659" i="1"/>
  <c r="AF1658" i="1"/>
  <c r="AE1658" i="1"/>
  <c r="AF1657" i="1"/>
  <c r="AE1657" i="1"/>
  <c r="AF1656" i="1"/>
  <c r="AE1656" i="1"/>
  <c r="AF1655" i="1"/>
  <c r="AE1655" i="1"/>
  <c r="AF1654" i="1"/>
  <c r="AE1654" i="1"/>
  <c r="AF1653" i="1"/>
  <c r="AE1653" i="1"/>
  <c r="AF1652" i="1"/>
  <c r="AE1652" i="1"/>
  <c r="AF1651" i="1"/>
  <c r="AE1651" i="1"/>
  <c r="AF1650" i="1"/>
  <c r="AE1650" i="1"/>
  <c r="AF1649" i="1"/>
  <c r="AE1649" i="1"/>
  <c r="AF1648" i="1"/>
  <c r="AE1648" i="1"/>
  <c r="AF1647" i="1"/>
  <c r="AE1647" i="1"/>
  <c r="AF1646" i="1"/>
  <c r="AE1646" i="1"/>
  <c r="AF1645" i="1"/>
  <c r="AE1645" i="1"/>
  <c r="AF1644" i="1"/>
  <c r="AE1644" i="1"/>
  <c r="AF1643" i="1"/>
  <c r="AE1643" i="1"/>
  <c r="AF1642" i="1"/>
  <c r="AE1642" i="1"/>
  <c r="AF1641" i="1"/>
  <c r="AE1641" i="1"/>
  <c r="AF1640" i="1"/>
  <c r="AE1640" i="1"/>
  <c r="AF1639" i="1"/>
  <c r="AE1639" i="1"/>
  <c r="AF1638" i="1"/>
  <c r="AE1638" i="1"/>
  <c r="AF1637" i="1"/>
  <c r="AE1637" i="1"/>
  <c r="AF1636" i="1"/>
  <c r="AE1636" i="1"/>
  <c r="AF1635" i="1"/>
  <c r="AE1635" i="1"/>
  <c r="AF1634" i="1"/>
  <c r="AE1634" i="1"/>
  <c r="AF1633" i="1"/>
  <c r="AE1633" i="1"/>
  <c r="AF1632" i="1"/>
  <c r="AE1632" i="1"/>
  <c r="AF1631" i="1"/>
  <c r="AE1631" i="1"/>
  <c r="AF1630" i="1"/>
  <c r="AE1630" i="1"/>
  <c r="AF1629" i="1"/>
  <c r="AE1629" i="1"/>
  <c r="AF1628" i="1"/>
  <c r="AE1628" i="1"/>
  <c r="AF1627" i="1"/>
  <c r="AE1627" i="1"/>
  <c r="AF1626" i="1"/>
  <c r="AE1626" i="1"/>
  <c r="AF1625" i="1"/>
  <c r="AE1625" i="1"/>
  <c r="AF1624" i="1"/>
  <c r="AE1624" i="1"/>
  <c r="AF1623" i="1"/>
  <c r="AE1623" i="1"/>
  <c r="AF1622" i="1"/>
  <c r="AE1622" i="1"/>
  <c r="AF1621" i="1"/>
  <c r="AE1621" i="1"/>
  <c r="AF1620" i="1"/>
  <c r="AE1620" i="1"/>
  <c r="AF1619" i="1"/>
  <c r="AE1619" i="1"/>
  <c r="AF1618" i="1"/>
  <c r="AE1618" i="1"/>
  <c r="AF1617" i="1"/>
  <c r="AE1617" i="1"/>
  <c r="AF1616" i="1"/>
  <c r="AE1616" i="1"/>
  <c r="AF1615" i="1"/>
  <c r="AE1615" i="1"/>
  <c r="AF1614" i="1"/>
  <c r="AE1614" i="1"/>
  <c r="AF1613" i="1"/>
  <c r="AE1613" i="1"/>
  <c r="AF1612" i="1"/>
  <c r="AE1612" i="1"/>
  <c r="AF1611" i="1"/>
  <c r="AE1611" i="1"/>
  <c r="AF1610" i="1"/>
  <c r="AE1610" i="1"/>
  <c r="AF1609" i="1"/>
  <c r="AE1609" i="1"/>
  <c r="AF1608" i="1"/>
  <c r="AE1608" i="1"/>
  <c r="AF1607" i="1"/>
  <c r="AE1607" i="1"/>
  <c r="AF1606" i="1"/>
  <c r="AE1606" i="1"/>
  <c r="AF1605" i="1"/>
  <c r="AE1605" i="1"/>
  <c r="AF1604" i="1"/>
  <c r="AE1604" i="1"/>
  <c r="AF1603" i="1"/>
  <c r="AE1603" i="1"/>
  <c r="AF1602" i="1"/>
  <c r="AE1602" i="1"/>
  <c r="AF1601" i="1"/>
  <c r="AE1601" i="1"/>
  <c r="AF1600" i="1"/>
  <c r="AE1600" i="1"/>
  <c r="AF1599" i="1"/>
  <c r="AE1599" i="1"/>
  <c r="AF1598" i="1"/>
  <c r="AE1598" i="1"/>
  <c r="AF1597" i="1"/>
  <c r="AE1597" i="1"/>
  <c r="AF1596" i="1"/>
  <c r="AE1596" i="1"/>
  <c r="AF1595" i="1"/>
  <c r="AE1595" i="1"/>
  <c r="AF1594" i="1"/>
  <c r="AE1594" i="1"/>
  <c r="AF1593" i="1"/>
  <c r="AE1593" i="1"/>
  <c r="AF1592" i="1"/>
  <c r="AE1592" i="1"/>
  <c r="AF1591" i="1"/>
  <c r="AE1591" i="1"/>
  <c r="AF1590" i="1"/>
  <c r="AE1590" i="1"/>
  <c r="AF1589" i="1"/>
  <c r="AE1589" i="1"/>
  <c r="AF1588" i="1"/>
  <c r="AE1588" i="1"/>
  <c r="AF1587" i="1"/>
  <c r="AE1587" i="1"/>
  <c r="AF1586" i="1"/>
  <c r="AE1586" i="1"/>
  <c r="AF1585" i="1"/>
  <c r="AE1585" i="1"/>
  <c r="AF1584" i="1"/>
  <c r="AE1584" i="1"/>
  <c r="AF1583" i="1"/>
  <c r="AE1583" i="1"/>
  <c r="AF1582" i="1"/>
  <c r="AE1582" i="1"/>
  <c r="AF1581" i="1"/>
  <c r="AE1581" i="1"/>
  <c r="AF1580" i="1"/>
  <c r="AE1580" i="1"/>
  <c r="AF1579" i="1"/>
  <c r="AE1579" i="1"/>
  <c r="AF1578" i="1"/>
  <c r="AE1578" i="1"/>
  <c r="AF1577" i="1"/>
  <c r="AE1577" i="1"/>
  <c r="AF1576" i="1"/>
  <c r="AE1576" i="1"/>
  <c r="AF1575" i="1"/>
  <c r="AE1575" i="1"/>
  <c r="AF1574" i="1"/>
  <c r="AE1574" i="1"/>
  <c r="AF1573" i="1"/>
  <c r="AE1573" i="1"/>
  <c r="AF1572" i="1"/>
  <c r="AE1572" i="1"/>
  <c r="AF1571" i="1"/>
  <c r="AE1571" i="1"/>
  <c r="AF1570" i="1"/>
  <c r="AE1570" i="1"/>
  <c r="AF1569" i="1"/>
  <c r="AE1569" i="1"/>
  <c r="AF1568" i="1"/>
  <c r="AE1568" i="1"/>
  <c r="AF1567" i="1"/>
  <c r="AE1567" i="1"/>
  <c r="AF1566" i="1"/>
  <c r="AE1566" i="1"/>
  <c r="AF1565" i="1"/>
  <c r="AE1565" i="1"/>
  <c r="AF1564" i="1"/>
  <c r="AE1564" i="1"/>
  <c r="AF1563" i="1"/>
  <c r="AE1563" i="1"/>
  <c r="AF1562" i="1"/>
  <c r="AE1562" i="1"/>
  <c r="AF1561" i="1"/>
  <c r="AE1561" i="1"/>
  <c r="AF1560" i="1"/>
  <c r="AE1560" i="1"/>
  <c r="AF1559" i="1"/>
  <c r="AE1559" i="1"/>
  <c r="AF1558" i="1"/>
  <c r="AE1558" i="1"/>
  <c r="AF1557" i="1"/>
  <c r="AE1557" i="1"/>
  <c r="AF1556" i="1"/>
  <c r="AE1556" i="1"/>
  <c r="AF1555" i="1"/>
  <c r="AE1555" i="1"/>
  <c r="AF1554" i="1"/>
  <c r="AE1554" i="1"/>
  <c r="AF1553" i="1"/>
  <c r="AE1553" i="1"/>
  <c r="AF1552" i="1"/>
  <c r="AE1552" i="1"/>
  <c r="AF1551" i="1"/>
  <c r="AE1551" i="1"/>
  <c r="AF1550" i="1"/>
  <c r="AE1550" i="1"/>
  <c r="AF1549" i="1"/>
  <c r="AE1549" i="1"/>
  <c r="AF1548" i="1"/>
  <c r="AE1548" i="1"/>
  <c r="AF1547" i="1"/>
  <c r="AE1547" i="1"/>
  <c r="AF1546" i="1"/>
  <c r="AE1546" i="1"/>
  <c r="AF1545" i="1"/>
  <c r="AE1545" i="1"/>
  <c r="AF1544" i="1"/>
  <c r="AE1544" i="1"/>
  <c r="AF1543" i="1"/>
  <c r="AE1543" i="1"/>
  <c r="AF1542" i="1"/>
  <c r="AE1542" i="1"/>
  <c r="AF1541" i="1"/>
  <c r="AE1541" i="1"/>
  <c r="AF1540" i="1"/>
  <c r="AE1540" i="1"/>
  <c r="AF1539" i="1"/>
  <c r="AE1539" i="1"/>
  <c r="AF1538" i="1"/>
  <c r="AE1538" i="1"/>
  <c r="AF1537" i="1"/>
  <c r="AE1537" i="1"/>
  <c r="AF1536" i="1"/>
  <c r="AE1536" i="1"/>
  <c r="AF1535" i="1"/>
  <c r="AE1535" i="1"/>
  <c r="AF1534" i="1"/>
  <c r="AE1534" i="1"/>
  <c r="AF1533" i="1"/>
  <c r="AE1533" i="1"/>
  <c r="AF1532" i="1"/>
  <c r="AE1532" i="1"/>
  <c r="AF1531" i="1"/>
  <c r="AE1531" i="1"/>
  <c r="AF1530" i="1"/>
  <c r="AE1530" i="1"/>
  <c r="AF1529" i="1"/>
  <c r="AE1529" i="1"/>
  <c r="AF1528" i="1"/>
  <c r="AE1528" i="1"/>
  <c r="AF1527" i="1"/>
  <c r="AE1527" i="1"/>
  <c r="AF1526" i="1"/>
  <c r="AE1526" i="1"/>
  <c r="AF1525" i="1"/>
  <c r="AE1525" i="1"/>
  <c r="AF1524" i="1"/>
  <c r="AE1524" i="1"/>
  <c r="AF1523" i="1"/>
  <c r="AE1523" i="1"/>
  <c r="AF1522" i="1"/>
  <c r="AE1522" i="1"/>
  <c r="AF1521" i="1"/>
  <c r="AE1521" i="1"/>
  <c r="AF1520" i="1"/>
  <c r="AE1520" i="1"/>
  <c r="AF1519" i="1"/>
  <c r="AE1519" i="1"/>
  <c r="AF1518" i="1"/>
  <c r="AE1518" i="1"/>
  <c r="AF1517" i="1"/>
  <c r="AE1517" i="1"/>
  <c r="AF1516" i="1"/>
  <c r="AE1516" i="1"/>
  <c r="AF1515" i="1"/>
  <c r="AE1515" i="1"/>
  <c r="AF1514" i="1"/>
  <c r="AE1514" i="1"/>
  <c r="AF1513" i="1"/>
  <c r="AE1513" i="1"/>
  <c r="AF1512" i="1"/>
  <c r="AE1512" i="1"/>
  <c r="AF1511" i="1"/>
  <c r="AE1511" i="1"/>
  <c r="AF1510" i="1"/>
  <c r="AE1510" i="1"/>
  <c r="AF1509" i="1"/>
  <c r="AE1509" i="1"/>
  <c r="AF1508" i="1"/>
  <c r="AE1508" i="1"/>
  <c r="AF1507" i="1"/>
  <c r="AE1507" i="1"/>
  <c r="AF1506" i="1"/>
  <c r="AE1506" i="1"/>
  <c r="AF1505" i="1"/>
  <c r="AE1505" i="1"/>
  <c r="AF1504" i="1"/>
  <c r="AE1504" i="1"/>
  <c r="AF1503" i="1"/>
  <c r="AE1503" i="1"/>
  <c r="AF1502" i="1"/>
  <c r="AE1502" i="1"/>
  <c r="AF1501" i="1"/>
  <c r="AE1501" i="1"/>
  <c r="AF1500" i="1"/>
  <c r="AE1500" i="1"/>
  <c r="AF1499" i="1"/>
  <c r="AE1499" i="1"/>
  <c r="AF1498" i="1"/>
  <c r="AE1498" i="1"/>
  <c r="AF1497" i="1"/>
  <c r="AE1497" i="1"/>
  <c r="AF1496" i="1"/>
  <c r="AE1496" i="1"/>
  <c r="AF1495" i="1"/>
  <c r="AE1495" i="1"/>
  <c r="AF1494" i="1"/>
  <c r="AE1494" i="1"/>
  <c r="AF1493" i="1"/>
  <c r="AE1493" i="1"/>
  <c r="AF1492" i="1"/>
  <c r="AE1492" i="1"/>
  <c r="AF1491" i="1"/>
  <c r="AE1491" i="1"/>
  <c r="AF1490" i="1"/>
  <c r="AE1490" i="1"/>
  <c r="AF1489" i="1"/>
  <c r="AE1489" i="1"/>
  <c r="AF1488" i="1"/>
  <c r="AE1488" i="1"/>
  <c r="AF1487" i="1"/>
  <c r="AE1487" i="1"/>
  <c r="AF1486" i="1"/>
  <c r="AE1486" i="1"/>
  <c r="AF1485" i="1"/>
  <c r="AE1485" i="1"/>
  <c r="AF1484" i="1"/>
  <c r="AE1484" i="1"/>
  <c r="AF1483" i="1"/>
  <c r="AE1483" i="1"/>
  <c r="AF1482" i="1"/>
  <c r="AE1482" i="1"/>
  <c r="AF1481" i="1"/>
  <c r="AE1481" i="1"/>
  <c r="AF1480" i="1"/>
  <c r="AE1480" i="1"/>
  <c r="AF1479" i="1"/>
  <c r="AE1479" i="1"/>
  <c r="AF1478" i="1"/>
  <c r="AE1478" i="1"/>
  <c r="AF1477" i="1"/>
  <c r="AE1477" i="1"/>
  <c r="AF1476" i="1"/>
  <c r="AE1476" i="1"/>
  <c r="AF1475" i="1"/>
  <c r="AE1475" i="1"/>
  <c r="AF1474" i="1"/>
  <c r="AE1474" i="1"/>
  <c r="AF1473" i="1"/>
  <c r="AE1473" i="1"/>
  <c r="AF1472" i="1"/>
  <c r="AE1472" i="1"/>
  <c r="AF1471" i="1"/>
  <c r="AE1471" i="1"/>
  <c r="AF1470" i="1"/>
  <c r="AE1470" i="1"/>
  <c r="AF1469" i="1"/>
  <c r="AE1469" i="1"/>
  <c r="AF1468" i="1"/>
  <c r="AE1468" i="1"/>
  <c r="AF1467" i="1"/>
  <c r="AE1467" i="1"/>
  <c r="AF1466" i="1"/>
  <c r="AE1466" i="1"/>
  <c r="AF1465" i="1"/>
  <c r="AE1465" i="1"/>
  <c r="AF1464" i="1"/>
  <c r="AE1464" i="1"/>
  <c r="AF1463" i="1"/>
  <c r="AE1463" i="1"/>
  <c r="AF1462" i="1"/>
  <c r="AE1462" i="1"/>
  <c r="AF1461" i="1"/>
  <c r="AE1461" i="1"/>
  <c r="AF1460" i="1"/>
  <c r="AE1460" i="1"/>
  <c r="AF1459" i="1"/>
  <c r="AE1459" i="1"/>
  <c r="AF1458" i="1"/>
  <c r="AE1458" i="1"/>
  <c r="AF1457" i="1"/>
  <c r="AE1457" i="1"/>
  <c r="AF1456" i="1"/>
  <c r="AE1456" i="1"/>
  <c r="AF1455" i="1"/>
  <c r="AE1455" i="1"/>
  <c r="AF1454" i="1"/>
  <c r="AE1454" i="1"/>
  <c r="AF1453" i="1"/>
  <c r="AE1453" i="1"/>
  <c r="AF1452" i="1"/>
  <c r="AE1452" i="1"/>
  <c r="AF1451" i="1"/>
  <c r="AE1451" i="1"/>
  <c r="AF1450" i="1"/>
  <c r="AE1450" i="1"/>
  <c r="AF1449" i="1"/>
  <c r="AE1449" i="1"/>
  <c r="AF1448" i="1"/>
  <c r="AE1448" i="1"/>
  <c r="AF1447" i="1"/>
  <c r="AE1447" i="1"/>
  <c r="AF1446" i="1"/>
  <c r="AE1446" i="1"/>
  <c r="AF1445" i="1"/>
  <c r="AE1445" i="1"/>
  <c r="AF1444" i="1"/>
  <c r="AE1444" i="1"/>
  <c r="AF1443" i="1"/>
  <c r="AE1443" i="1"/>
  <c r="AF1442" i="1"/>
  <c r="AE1442" i="1"/>
  <c r="AF1441" i="1"/>
  <c r="AE1441" i="1"/>
  <c r="AF1440" i="1"/>
  <c r="AE1440" i="1"/>
  <c r="AF1439" i="1"/>
  <c r="AE1439" i="1"/>
  <c r="AF1438" i="1"/>
  <c r="AE1438" i="1"/>
  <c r="AF1437" i="1"/>
  <c r="AE1437" i="1"/>
  <c r="AF1436" i="1"/>
  <c r="AE1436" i="1"/>
  <c r="AF1435" i="1"/>
  <c r="AE1435" i="1"/>
  <c r="AF1434" i="1"/>
  <c r="AE1434" i="1"/>
  <c r="AF1433" i="1"/>
  <c r="AE1433" i="1"/>
  <c r="AF1432" i="1"/>
  <c r="AE1432" i="1"/>
  <c r="AF1431" i="1"/>
  <c r="AE1431" i="1"/>
  <c r="AF1430" i="1"/>
  <c r="AE1430" i="1"/>
  <c r="AF1429" i="1"/>
  <c r="AE1429" i="1"/>
  <c r="AF1428" i="1"/>
  <c r="AE1428" i="1"/>
  <c r="AF1427" i="1"/>
  <c r="AE1427" i="1"/>
  <c r="AF1426" i="1"/>
  <c r="AE1426" i="1"/>
  <c r="AF1425" i="1"/>
  <c r="AE1425" i="1"/>
  <c r="AF1424" i="1"/>
  <c r="AE1424" i="1"/>
  <c r="AF1423" i="1"/>
  <c r="AE1423" i="1"/>
  <c r="AF1422" i="1"/>
  <c r="AE1422" i="1"/>
  <c r="AF1421" i="1"/>
  <c r="AE1421" i="1"/>
  <c r="AF1420" i="1"/>
  <c r="AE1420" i="1"/>
  <c r="AF1419" i="1"/>
  <c r="AE1419" i="1"/>
  <c r="AF1418" i="1"/>
  <c r="AE1418" i="1"/>
  <c r="AF1417" i="1"/>
  <c r="AE1417" i="1"/>
  <c r="AF1416" i="1"/>
  <c r="AE1416" i="1"/>
  <c r="AF1415" i="1"/>
  <c r="AE1415" i="1"/>
  <c r="AF1414" i="1"/>
  <c r="AE1414" i="1"/>
  <c r="AF1413" i="1"/>
  <c r="AE1413" i="1"/>
  <c r="AF1412" i="1"/>
  <c r="AE1412" i="1"/>
  <c r="AF1411" i="1"/>
  <c r="AE1411" i="1"/>
  <c r="AF1410" i="1"/>
  <c r="AE1410" i="1"/>
  <c r="AF1409" i="1"/>
  <c r="AE1409" i="1"/>
  <c r="AF1408" i="1"/>
  <c r="AE1408" i="1"/>
  <c r="AF1407" i="1"/>
  <c r="AE1407" i="1"/>
  <c r="AF1406" i="1"/>
  <c r="AE1406" i="1"/>
  <c r="AF1405" i="1"/>
  <c r="AE1405" i="1"/>
  <c r="AF1404" i="1"/>
  <c r="AE1404" i="1"/>
  <c r="AF1403" i="1"/>
  <c r="AE1403" i="1"/>
  <c r="AF1402" i="1"/>
  <c r="AE1402" i="1"/>
  <c r="AF1401" i="1"/>
  <c r="AE1401" i="1"/>
  <c r="AF1400" i="1"/>
  <c r="AE1400" i="1"/>
  <c r="AF1399" i="1"/>
  <c r="AE1399" i="1"/>
  <c r="AF1398" i="1"/>
  <c r="AE1398" i="1"/>
  <c r="AF1397" i="1"/>
  <c r="AE1397" i="1"/>
  <c r="AF1396" i="1"/>
  <c r="AE1396" i="1"/>
  <c r="AF1395" i="1"/>
  <c r="AE1395" i="1"/>
  <c r="AF1394" i="1"/>
  <c r="AE1394" i="1"/>
  <c r="AF1393" i="1"/>
  <c r="AE1393" i="1"/>
  <c r="AF1392" i="1"/>
  <c r="AE1392" i="1"/>
  <c r="AF1391" i="1"/>
  <c r="AE1391" i="1"/>
  <c r="AF1390" i="1"/>
  <c r="AE1390" i="1"/>
  <c r="AF1389" i="1"/>
  <c r="AE1389" i="1"/>
  <c r="AF1388" i="1"/>
  <c r="AE1388" i="1"/>
  <c r="AF1387" i="1"/>
  <c r="AE1387" i="1"/>
  <c r="AF1386" i="1"/>
  <c r="AE1386" i="1"/>
  <c r="AF1385" i="1"/>
  <c r="AE1385" i="1"/>
  <c r="AF1384" i="1"/>
  <c r="AE1384" i="1"/>
  <c r="AF1383" i="1"/>
  <c r="AE1383" i="1"/>
  <c r="AF1382" i="1"/>
  <c r="AE1382" i="1"/>
  <c r="AF1381" i="1"/>
  <c r="AE1381" i="1"/>
  <c r="AF1380" i="1"/>
  <c r="AE1380" i="1"/>
  <c r="AF1379" i="1"/>
  <c r="AE1379" i="1"/>
  <c r="AF1378" i="1"/>
  <c r="AE1378" i="1"/>
  <c r="AF1377" i="1"/>
  <c r="AE1377" i="1"/>
  <c r="AF1376" i="1"/>
  <c r="AE1376" i="1"/>
  <c r="AF1375" i="1"/>
  <c r="AE1375" i="1"/>
  <c r="AF1374" i="1"/>
  <c r="AE1374" i="1"/>
  <c r="AF1373" i="1"/>
  <c r="AE1373" i="1"/>
  <c r="AF1372" i="1"/>
  <c r="AE1372" i="1"/>
  <c r="AF1371" i="1"/>
  <c r="AE1371" i="1"/>
  <c r="AF1370" i="1"/>
  <c r="AE1370" i="1"/>
  <c r="AF1369" i="1"/>
  <c r="AE1369" i="1"/>
  <c r="AF1368" i="1"/>
  <c r="AE1368" i="1"/>
  <c r="AF1367" i="1"/>
  <c r="AE1367" i="1"/>
  <c r="AF1366" i="1"/>
  <c r="AE1366" i="1"/>
  <c r="AF1365" i="1"/>
  <c r="AE1365" i="1"/>
  <c r="AF1364" i="1"/>
  <c r="AE1364" i="1"/>
  <c r="AF1363" i="1"/>
  <c r="AE1363" i="1"/>
  <c r="AF1362" i="1"/>
  <c r="AE1362" i="1"/>
  <c r="AF1361" i="1"/>
  <c r="AE1361" i="1"/>
  <c r="AF1360" i="1"/>
  <c r="AE1360" i="1"/>
  <c r="AF1359" i="1"/>
  <c r="AE1359" i="1"/>
  <c r="AF1358" i="1"/>
  <c r="AE1358" i="1"/>
  <c r="AF1357" i="1"/>
  <c r="AE1357" i="1"/>
  <c r="AF1356" i="1"/>
  <c r="AE1356" i="1"/>
  <c r="AF1355" i="1"/>
  <c r="AE1355" i="1"/>
  <c r="AF1354" i="1"/>
  <c r="AE1354" i="1"/>
  <c r="AF1353" i="1"/>
  <c r="AE1353" i="1"/>
  <c r="AF1352" i="1"/>
  <c r="AE1352" i="1"/>
  <c r="AF1351" i="1"/>
  <c r="AE1351" i="1"/>
  <c r="AF1350" i="1"/>
  <c r="AE1350" i="1"/>
  <c r="AF1349" i="1"/>
  <c r="AE1349" i="1"/>
  <c r="AF1348" i="1"/>
  <c r="AE1348" i="1"/>
  <c r="AF1347" i="1"/>
  <c r="AE1347" i="1"/>
  <c r="AF1346" i="1"/>
  <c r="AE1346" i="1"/>
  <c r="AF1345" i="1"/>
  <c r="AE1345" i="1"/>
  <c r="AF1344" i="1"/>
  <c r="AE1344" i="1"/>
  <c r="AF1343" i="1"/>
  <c r="AE1343" i="1"/>
  <c r="AF1342" i="1"/>
  <c r="AE1342" i="1"/>
  <c r="AF1341" i="1"/>
  <c r="AE1341" i="1"/>
  <c r="AF1340" i="1"/>
  <c r="AE1340" i="1"/>
  <c r="AF1339" i="1"/>
  <c r="AE1339" i="1"/>
  <c r="AF1338" i="1"/>
  <c r="AE1338" i="1"/>
  <c r="AF1337" i="1"/>
  <c r="AE1337" i="1"/>
  <c r="AF1336" i="1"/>
  <c r="AE1336" i="1"/>
  <c r="AF1335" i="1"/>
  <c r="AE1335" i="1"/>
  <c r="AF1334" i="1"/>
  <c r="AE1334" i="1"/>
  <c r="AF1333" i="1"/>
  <c r="AE1333" i="1"/>
  <c r="AF1332" i="1"/>
  <c r="AE1332" i="1"/>
  <c r="AF1331" i="1"/>
  <c r="AE1331" i="1"/>
  <c r="AF1330" i="1"/>
  <c r="AE1330" i="1"/>
  <c r="AF1329" i="1"/>
  <c r="AE1329" i="1"/>
  <c r="AF1328" i="1"/>
  <c r="AE1328" i="1"/>
  <c r="AF1327" i="1"/>
  <c r="AE1327" i="1"/>
  <c r="AF1326" i="1"/>
  <c r="AE1326" i="1"/>
  <c r="AF1325" i="1"/>
  <c r="AE1325" i="1"/>
  <c r="AF1324" i="1"/>
  <c r="AE1324" i="1"/>
  <c r="AF1323" i="1"/>
  <c r="AE1323" i="1"/>
  <c r="AF1322" i="1"/>
  <c r="AE1322" i="1"/>
  <c r="AF1321" i="1"/>
  <c r="AE1321" i="1"/>
  <c r="AF1320" i="1"/>
  <c r="AE1320" i="1"/>
  <c r="AF1319" i="1"/>
  <c r="AE1319" i="1"/>
  <c r="AF1318" i="1"/>
  <c r="AE1318" i="1"/>
  <c r="AF1317" i="1"/>
  <c r="AE1317" i="1"/>
  <c r="AF1316" i="1"/>
  <c r="AE1316" i="1"/>
  <c r="AF1315" i="1"/>
  <c r="AE1315" i="1"/>
  <c r="AF1314" i="1"/>
  <c r="AE1314" i="1"/>
  <c r="AF1313" i="1"/>
  <c r="AE1313" i="1"/>
  <c r="AF1312" i="1"/>
  <c r="AE1312" i="1"/>
  <c r="AF1311" i="1"/>
  <c r="AE1311" i="1"/>
  <c r="AF1310" i="1"/>
  <c r="AE1310" i="1"/>
  <c r="AF1309" i="1"/>
  <c r="AE1309" i="1"/>
  <c r="AF1308" i="1"/>
  <c r="AE1308" i="1"/>
  <c r="AF1307" i="1"/>
  <c r="AE1307" i="1"/>
  <c r="AF1306" i="1"/>
  <c r="AE1306" i="1"/>
  <c r="AF1305" i="1"/>
  <c r="AE1305" i="1"/>
  <c r="AF1304" i="1"/>
  <c r="AE1304" i="1"/>
  <c r="AF1303" i="1"/>
  <c r="AE1303" i="1"/>
  <c r="AF1302" i="1"/>
  <c r="AE1302" i="1"/>
  <c r="AF1301" i="1"/>
  <c r="AE1301" i="1"/>
  <c r="AF1300" i="1"/>
  <c r="AE1300" i="1"/>
  <c r="AF1299" i="1"/>
  <c r="AE1299" i="1"/>
  <c r="AF1298" i="1"/>
  <c r="AE1298" i="1"/>
  <c r="AF1297" i="1"/>
  <c r="AE1297" i="1"/>
  <c r="AF1296" i="1"/>
  <c r="AE1296" i="1"/>
  <c r="AF1295" i="1"/>
  <c r="AE1295" i="1"/>
  <c r="AF1294" i="1"/>
  <c r="AE1294" i="1"/>
  <c r="AF1293" i="1"/>
  <c r="AE1293" i="1"/>
  <c r="AF1292" i="1"/>
  <c r="AE1292" i="1"/>
  <c r="AF1291" i="1"/>
  <c r="AE1291" i="1"/>
  <c r="AF1290" i="1"/>
  <c r="AE1290" i="1"/>
  <c r="AF1289" i="1"/>
  <c r="AE1289" i="1"/>
  <c r="AF1288" i="1"/>
  <c r="AE1288" i="1"/>
  <c r="AF1287" i="1"/>
  <c r="AE1287" i="1"/>
  <c r="AF1286" i="1"/>
  <c r="AE1286" i="1"/>
  <c r="AF1285" i="1"/>
  <c r="AE1285" i="1"/>
  <c r="AF1284" i="1"/>
  <c r="AE1284" i="1"/>
  <c r="AF1283" i="1"/>
  <c r="AE1283" i="1"/>
  <c r="AF1282" i="1"/>
  <c r="AE1282" i="1"/>
  <c r="AF1281" i="1"/>
  <c r="AE1281" i="1"/>
  <c r="AF1280" i="1"/>
  <c r="AE1280" i="1"/>
  <c r="AF1279" i="1"/>
  <c r="AE1279" i="1"/>
  <c r="AF1278" i="1"/>
  <c r="AE1278" i="1"/>
  <c r="AF1277" i="1"/>
  <c r="AE1277" i="1"/>
  <c r="AF1276" i="1"/>
  <c r="AE1276" i="1"/>
  <c r="AF1275" i="1"/>
  <c r="AE1275" i="1"/>
  <c r="AF1274" i="1"/>
  <c r="AE1274" i="1"/>
  <c r="AF1273" i="1"/>
  <c r="AE1273" i="1"/>
  <c r="AF1272" i="1"/>
  <c r="AE1272" i="1"/>
  <c r="AF1271" i="1"/>
  <c r="AE1271" i="1"/>
  <c r="AF1270" i="1"/>
  <c r="AE1270" i="1"/>
  <c r="AF1269" i="1"/>
  <c r="AE1269" i="1"/>
  <c r="AF1268" i="1"/>
  <c r="AE1268" i="1"/>
  <c r="AF1267" i="1"/>
  <c r="AE1267" i="1"/>
  <c r="AF1266" i="1"/>
  <c r="AE1266" i="1"/>
  <c r="AF1265" i="1"/>
  <c r="AE1265" i="1"/>
  <c r="AF1264" i="1"/>
  <c r="AE1264" i="1"/>
  <c r="AF1263" i="1"/>
  <c r="AE1263" i="1"/>
  <c r="AF1262" i="1"/>
  <c r="AE1262" i="1"/>
  <c r="AF1261" i="1"/>
  <c r="AE1261" i="1"/>
  <c r="AF1260" i="1"/>
  <c r="AE1260" i="1"/>
  <c r="AF1259" i="1"/>
  <c r="AE1259" i="1"/>
  <c r="AF1258" i="1"/>
  <c r="AE1258" i="1"/>
  <c r="AF1257" i="1"/>
  <c r="AE1257" i="1"/>
  <c r="AF1256" i="1"/>
  <c r="AE1256" i="1"/>
  <c r="AF1255" i="1"/>
  <c r="AE1255" i="1"/>
  <c r="AF1254" i="1"/>
  <c r="AE1254" i="1"/>
  <c r="AF1253" i="1"/>
  <c r="AE1253" i="1"/>
  <c r="AF1252" i="1"/>
  <c r="AE1252" i="1"/>
  <c r="AF1251" i="1"/>
  <c r="AE1251" i="1"/>
  <c r="AF1250" i="1"/>
  <c r="AE1250" i="1"/>
  <c r="AF1249" i="1"/>
  <c r="AE1249" i="1"/>
  <c r="AF1248" i="1"/>
  <c r="AE1248" i="1"/>
  <c r="AF1247" i="1"/>
  <c r="AE1247" i="1"/>
  <c r="AF1246" i="1"/>
  <c r="AE1246" i="1"/>
  <c r="AF1245" i="1"/>
  <c r="AE1245" i="1"/>
  <c r="AF1244" i="1"/>
  <c r="AE1244" i="1"/>
  <c r="AF1243" i="1"/>
  <c r="AE1243" i="1"/>
  <c r="AF1242" i="1"/>
  <c r="AE1242" i="1"/>
  <c r="AF1241" i="1"/>
  <c r="AE1241" i="1"/>
  <c r="AF1240" i="1"/>
  <c r="AE1240" i="1"/>
  <c r="AF1239" i="1"/>
  <c r="AE1239" i="1"/>
  <c r="AF1238" i="1"/>
  <c r="AE1238" i="1"/>
  <c r="AF1237" i="1"/>
  <c r="AE1237" i="1"/>
  <c r="AF1236" i="1"/>
  <c r="AE1236" i="1"/>
  <c r="AF1235" i="1"/>
  <c r="AE1235" i="1"/>
  <c r="AF1234" i="1"/>
  <c r="AE1234" i="1"/>
  <c r="AF1233" i="1"/>
  <c r="AE1233" i="1"/>
  <c r="AF1232" i="1"/>
  <c r="AE1232" i="1"/>
  <c r="AF1231" i="1"/>
  <c r="AE1231" i="1"/>
  <c r="AF1230" i="1"/>
  <c r="AE1230" i="1"/>
  <c r="AF1229" i="1"/>
  <c r="AE1229" i="1"/>
  <c r="AF1228" i="1"/>
  <c r="AE1228" i="1"/>
  <c r="AF1227" i="1"/>
  <c r="AE1227" i="1"/>
  <c r="AF1226" i="1"/>
  <c r="AE1226" i="1"/>
  <c r="AF1225" i="1"/>
  <c r="AE1225" i="1"/>
  <c r="AF1224" i="1"/>
  <c r="AE1224" i="1"/>
  <c r="AF1223" i="1"/>
  <c r="AE1223" i="1"/>
  <c r="AF1222" i="1"/>
  <c r="AE1222" i="1"/>
  <c r="AF1221" i="1"/>
  <c r="AE1221" i="1"/>
  <c r="AF1220" i="1"/>
  <c r="AE1220" i="1"/>
  <c r="AF1219" i="1"/>
  <c r="AE1219" i="1"/>
  <c r="AF1218" i="1"/>
  <c r="AE1218" i="1"/>
  <c r="AF1217" i="1"/>
  <c r="AE1217" i="1"/>
  <c r="AF1216" i="1"/>
  <c r="AE1216" i="1"/>
  <c r="AF1215" i="1"/>
  <c r="AE1215" i="1"/>
  <c r="AF1214" i="1"/>
  <c r="AE1214" i="1"/>
  <c r="AF1213" i="1"/>
  <c r="AE1213" i="1"/>
  <c r="AF1212" i="1"/>
  <c r="AE1212" i="1"/>
  <c r="AF1211" i="1"/>
  <c r="AE1211" i="1"/>
  <c r="AF1210" i="1"/>
  <c r="AE1210" i="1"/>
  <c r="AF1209" i="1"/>
  <c r="AE1209" i="1"/>
  <c r="AF1208" i="1"/>
  <c r="AE1208" i="1"/>
  <c r="AF1207" i="1"/>
  <c r="AE1207" i="1"/>
  <c r="AF1206" i="1"/>
  <c r="AE1206" i="1"/>
  <c r="AF1205" i="1"/>
  <c r="AE1205" i="1"/>
  <c r="AF1204" i="1"/>
  <c r="AE1204" i="1"/>
  <c r="AF1203" i="1"/>
  <c r="AE1203" i="1"/>
  <c r="AF1202" i="1"/>
  <c r="AE1202" i="1"/>
  <c r="AF1201" i="1"/>
  <c r="AE1201" i="1"/>
  <c r="AF1200" i="1"/>
  <c r="AE1200" i="1"/>
  <c r="AF1199" i="1"/>
  <c r="AE1199" i="1"/>
  <c r="AF1198" i="1"/>
  <c r="AE1198" i="1"/>
  <c r="AF1197" i="1"/>
  <c r="AE1197" i="1"/>
  <c r="AF1196" i="1"/>
  <c r="AE1196" i="1"/>
  <c r="AF1195" i="1"/>
  <c r="AE1195" i="1"/>
  <c r="AF1194" i="1"/>
  <c r="AE1194" i="1"/>
  <c r="AF1193" i="1"/>
  <c r="AE1193" i="1"/>
  <c r="AF1192" i="1"/>
  <c r="AE1192" i="1"/>
  <c r="AF1191" i="1"/>
  <c r="AE1191" i="1"/>
  <c r="AF1190" i="1"/>
  <c r="AE1190" i="1"/>
  <c r="AF1189" i="1"/>
  <c r="AE1189" i="1"/>
  <c r="AF1188" i="1"/>
  <c r="AE1188" i="1"/>
  <c r="AF1187" i="1"/>
  <c r="AE1187" i="1"/>
  <c r="AF1186" i="1"/>
  <c r="AE1186" i="1"/>
  <c r="AF1185" i="1"/>
  <c r="AE1185" i="1"/>
  <c r="AF1184" i="1"/>
  <c r="AE1184" i="1"/>
  <c r="AF1183" i="1"/>
  <c r="AE1183" i="1"/>
  <c r="AF1182" i="1"/>
  <c r="AE1182" i="1"/>
  <c r="AF1181" i="1"/>
  <c r="AE1181" i="1"/>
  <c r="AF1180" i="1"/>
  <c r="AE1180" i="1"/>
  <c r="AF1179" i="1"/>
  <c r="AE1179" i="1"/>
  <c r="AF1178" i="1"/>
  <c r="AE1178" i="1"/>
  <c r="AF1177" i="1"/>
  <c r="AE1177" i="1"/>
  <c r="AF1176" i="1"/>
  <c r="AE1176" i="1"/>
  <c r="AF1175" i="1"/>
  <c r="AE1175" i="1"/>
  <c r="AF1174" i="1"/>
  <c r="AE1174" i="1"/>
  <c r="AF1173" i="1"/>
  <c r="AE1173" i="1"/>
  <c r="AF1172" i="1"/>
  <c r="AE1172" i="1"/>
  <c r="AF1171" i="1"/>
  <c r="AE1171" i="1"/>
  <c r="AF1170" i="1"/>
  <c r="AE1170" i="1"/>
  <c r="AF1169" i="1"/>
  <c r="AE1169" i="1"/>
  <c r="AF1168" i="1"/>
  <c r="AE1168" i="1"/>
  <c r="AF1167" i="1"/>
  <c r="AE1167" i="1"/>
  <c r="AF1166" i="1"/>
  <c r="AE1166" i="1"/>
  <c r="AF1165" i="1"/>
  <c r="AE1165" i="1"/>
  <c r="AF1164" i="1"/>
  <c r="AE1164" i="1"/>
  <c r="AF1163" i="1"/>
  <c r="AE1163" i="1"/>
  <c r="AF1162" i="1"/>
  <c r="AE1162" i="1"/>
  <c r="AF1161" i="1"/>
  <c r="AE1161" i="1"/>
  <c r="AF1160" i="1"/>
  <c r="AE1160" i="1"/>
  <c r="AF1159" i="1"/>
  <c r="AE1159" i="1"/>
  <c r="AF1158" i="1"/>
  <c r="AE1158" i="1"/>
  <c r="AF1157" i="1"/>
  <c r="AE1157" i="1"/>
  <c r="AF1156" i="1"/>
  <c r="AE1156" i="1"/>
  <c r="AF1155" i="1"/>
  <c r="AE1155" i="1"/>
  <c r="AF1154" i="1"/>
  <c r="AE1154" i="1"/>
  <c r="AF1153" i="1"/>
  <c r="AE1153" i="1"/>
  <c r="AF1152" i="1"/>
  <c r="AE1152" i="1"/>
  <c r="AF1151" i="1"/>
  <c r="AE1151" i="1"/>
  <c r="AF1150" i="1"/>
  <c r="AE1150" i="1"/>
  <c r="AF1149" i="1"/>
  <c r="AE1149" i="1"/>
  <c r="AF1148" i="1"/>
  <c r="AE1148" i="1"/>
  <c r="AF1147" i="1"/>
  <c r="AE1147" i="1"/>
  <c r="AF1146" i="1"/>
  <c r="AE1146" i="1"/>
  <c r="AF1145" i="1"/>
  <c r="AE1145" i="1"/>
  <c r="AF1144" i="1"/>
  <c r="AE1144" i="1"/>
  <c r="AF1143" i="1"/>
  <c r="AE1143" i="1"/>
  <c r="AF1142" i="1"/>
  <c r="AE1142" i="1"/>
  <c r="AF1141" i="1"/>
  <c r="AE1141" i="1"/>
  <c r="AF1140" i="1"/>
  <c r="AE1140" i="1"/>
  <c r="AF1139" i="1"/>
  <c r="AE1139" i="1"/>
  <c r="AF1138" i="1"/>
  <c r="AE1138" i="1"/>
  <c r="AF1137" i="1"/>
  <c r="AE1137" i="1"/>
  <c r="AF1136" i="1"/>
  <c r="AE1136" i="1"/>
  <c r="AF1135" i="1"/>
  <c r="AE1135" i="1"/>
  <c r="AF1134" i="1"/>
  <c r="AE1134" i="1"/>
  <c r="AF1133" i="1"/>
  <c r="AE1133" i="1"/>
  <c r="AF1132" i="1"/>
  <c r="AE1132" i="1"/>
  <c r="AF1131" i="1"/>
  <c r="AE1131" i="1"/>
  <c r="AF1130" i="1"/>
  <c r="AE1130" i="1"/>
  <c r="AF1129" i="1"/>
  <c r="AE1129" i="1"/>
  <c r="AF1128" i="1"/>
  <c r="AE1128" i="1"/>
  <c r="AF1127" i="1"/>
  <c r="AE1127" i="1"/>
  <c r="AF1126" i="1"/>
  <c r="AE1126" i="1"/>
  <c r="AF1125" i="1"/>
  <c r="AE1125" i="1"/>
  <c r="AF1124" i="1"/>
  <c r="AE1124" i="1"/>
  <c r="AF1123" i="1"/>
  <c r="AE1123" i="1"/>
  <c r="AF1122" i="1"/>
  <c r="AE1122" i="1"/>
  <c r="AF1121" i="1"/>
  <c r="AE1121" i="1"/>
  <c r="AF1120" i="1"/>
  <c r="AE1120" i="1"/>
  <c r="AF1119" i="1"/>
  <c r="AE1119" i="1"/>
  <c r="AF1118" i="1"/>
  <c r="AE1118" i="1"/>
  <c r="AF1117" i="1"/>
  <c r="AE1117" i="1"/>
  <c r="AF1116" i="1"/>
  <c r="AE1116" i="1"/>
  <c r="AF1115" i="1"/>
  <c r="AE1115" i="1"/>
  <c r="AF1114" i="1"/>
  <c r="AE1114" i="1"/>
  <c r="AF1113" i="1"/>
  <c r="AE1113" i="1"/>
  <c r="AF1112" i="1"/>
  <c r="AE1112" i="1"/>
  <c r="AF1111" i="1"/>
  <c r="AE1111" i="1"/>
  <c r="AF1110" i="1"/>
  <c r="AE1110" i="1"/>
  <c r="AF1109" i="1"/>
  <c r="AE1109" i="1"/>
  <c r="AF1108" i="1"/>
  <c r="AE1108" i="1"/>
  <c r="AF1107" i="1"/>
  <c r="AE1107" i="1"/>
  <c r="AF1106" i="1"/>
  <c r="AE1106" i="1"/>
  <c r="AF1105" i="1"/>
  <c r="AE1105" i="1"/>
  <c r="AF1104" i="1"/>
  <c r="AE1104" i="1"/>
  <c r="AF1103" i="1"/>
  <c r="AE1103" i="1"/>
  <c r="AF1102" i="1"/>
  <c r="AE1102" i="1"/>
  <c r="AF1101" i="1"/>
  <c r="AE1101" i="1"/>
  <c r="AF1100" i="1"/>
  <c r="AE1100" i="1"/>
  <c r="AF1099" i="1"/>
  <c r="AE1099" i="1"/>
  <c r="AF1098" i="1"/>
  <c r="AE1098" i="1"/>
  <c r="AF1097" i="1"/>
  <c r="AE1097" i="1"/>
  <c r="AF1096" i="1"/>
  <c r="AE1096" i="1"/>
  <c r="AF1095" i="1"/>
  <c r="AE1095" i="1"/>
  <c r="AF1094" i="1"/>
  <c r="AE1094" i="1"/>
  <c r="AF1093" i="1"/>
  <c r="AE1093" i="1"/>
  <c r="AF1092" i="1"/>
  <c r="AE1092" i="1"/>
  <c r="AF1091" i="1"/>
  <c r="AE1091" i="1"/>
  <c r="AF1090" i="1"/>
  <c r="AE1090" i="1"/>
  <c r="AF1089" i="1"/>
  <c r="AE1089" i="1"/>
  <c r="AF1088" i="1"/>
  <c r="AE1088" i="1"/>
  <c r="AF1087" i="1"/>
  <c r="AE1087" i="1"/>
  <c r="AF1086" i="1"/>
  <c r="AE1086" i="1"/>
  <c r="AF1085" i="1"/>
  <c r="AE1085" i="1"/>
  <c r="AF1084" i="1"/>
  <c r="AE1084" i="1"/>
  <c r="AF1083" i="1"/>
  <c r="AE1083" i="1"/>
  <c r="AF1082" i="1"/>
  <c r="AE1082" i="1"/>
  <c r="AF1081" i="1"/>
  <c r="AE1081" i="1"/>
  <c r="AF1080" i="1"/>
  <c r="AE1080" i="1"/>
  <c r="AF1079" i="1"/>
  <c r="AE1079" i="1"/>
  <c r="AF1078" i="1"/>
  <c r="AE1078" i="1"/>
  <c r="AF1077" i="1"/>
  <c r="AE1077" i="1"/>
  <c r="AF1076" i="1"/>
  <c r="AE1076" i="1"/>
  <c r="AF1075" i="1"/>
  <c r="AE1075" i="1"/>
  <c r="AF1074" i="1"/>
  <c r="AE1074" i="1"/>
  <c r="AF1073" i="1"/>
  <c r="AE1073" i="1"/>
  <c r="AF1072" i="1"/>
  <c r="AE1072" i="1"/>
  <c r="AF1071" i="1"/>
  <c r="AE1071" i="1"/>
  <c r="AF1070" i="1"/>
  <c r="AE1070" i="1"/>
  <c r="AF1069" i="1"/>
  <c r="AE1069" i="1"/>
  <c r="AF1068" i="1"/>
  <c r="AE1068" i="1"/>
  <c r="AF1067" i="1"/>
  <c r="AE1067" i="1"/>
  <c r="AF1066" i="1"/>
  <c r="AE1066" i="1"/>
  <c r="AF1065" i="1"/>
  <c r="AE1065" i="1"/>
  <c r="AF1064" i="1"/>
  <c r="AE1064" i="1"/>
  <c r="AF1063" i="1"/>
  <c r="AE1063" i="1"/>
  <c r="AF1062" i="1"/>
  <c r="AE1062" i="1"/>
  <c r="AF1061" i="1"/>
  <c r="AE1061" i="1"/>
  <c r="AF1060" i="1"/>
  <c r="AE1060" i="1"/>
  <c r="AF1059" i="1"/>
  <c r="AE1059" i="1"/>
  <c r="AF1058" i="1"/>
  <c r="AE1058" i="1"/>
  <c r="AF1057" i="1"/>
  <c r="AE1057" i="1"/>
  <c r="AF1056" i="1"/>
  <c r="AE1056" i="1"/>
  <c r="AF1055" i="1"/>
  <c r="AE1055" i="1"/>
  <c r="AF1054" i="1"/>
  <c r="AE1054" i="1"/>
  <c r="AF1053" i="1"/>
  <c r="AE1053" i="1"/>
  <c r="AF1052" i="1"/>
  <c r="AE1052" i="1"/>
  <c r="AF1051" i="1"/>
  <c r="AE1051" i="1"/>
  <c r="AF1050" i="1"/>
  <c r="AE1050" i="1"/>
  <c r="AF1049" i="1"/>
  <c r="AE1049" i="1"/>
  <c r="AF1048" i="1"/>
  <c r="AE1048" i="1"/>
  <c r="AF1047" i="1"/>
  <c r="AE1047" i="1"/>
  <c r="AF1046" i="1"/>
  <c r="AE1046" i="1"/>
  <c r="AF1045" i="1"/>
  <c r="AE1045" i="1"/>
  <c r="AF1044" i="1"/>
  <c r="AE1044" i="1"/>
  <c r="AF1043" i="1"/>
  <c r="AE1043" i="1"/>
  <c r="AF1042" i="1"/>
  <c r="AE1042" i="1"/>
  <c r="AF1041" i="1"/>
  <c r="AE1041" i="1"/>
  <c r="AF1040" i="1"/>
  <c r="AE1040" i="1"/>
  <c r="AF1039" i="1"/>
  <c r="AE1039" i="1"/>
  <c r="AF1038" i="1"/>
  <c r="AE1038" i="1"/>
  <c r="AF1037" i="1"/>
  <c r="AE1037" i="1"/>
  <c r="AF1036" i="1"/>
  <c r="AE1036" i="1"/>
  <c r="AF1035" i="1"/>
  <c r="AE1035" i="1"/>
  <c r="AF1034" i="1"/>
  <c r="AE1034" i="1"/>
  <c r="AF1033" i="1"/>
  <c r="AE1033" i="1"/>
  <c r="AF1032" i="1"/>
  <c r="AE1032" i="1"/>
  <c r="AF1031" i="1"/>
  <c r="AE1031" i="1"/>
  <c r="AF1030" i="1"/>
  <c r="AE1030" i="1"/>
  <c r="AF1029" i="1"/>
  <c r="AE1029" i="1"/>
  <c r="AF1028" i="1"/>
  <c r="AE1028" i="1"/>
  <c r="AF1027" i="1"/>
  <c r="AE1027" i="1"/>
  <c r="AF1026" i="1"/>
  <c r="AE1026" i="1"/>
  <c r="AF1025" i="1"/>
  <c r="AE1025" i="1"/>
  <c r="AF1024" i="1"/>
  <c r="AE1024" i="1"/>
  <c r="AF1023" i="1"/>
  <c r="AE1023" i="1"/>
  <c r="AF1022" i="1"/>
  <c r="AE1022" i="1"/>
  <c r="AF1021" i="1"/>
  <c r="AE1021" i="1"/>
  <c r="AF1020" i="1"/>
  <c r="AE1020" i="1"/>
  <c r="AF1019" i="1"/>
  <c r="AE1019" i="1"/>
  <c r="AF1018" i="1"/>
  <c r="AE1018" i="1"/>
  <c r="AF1017" i="1"/>
  <c r="AE1017" i="1"/>
  <c r="AF1016" i="1"/>
  <c r="AE1016" i="1"/>
  <c r="AF1015" i="1"/>
  <c r="AE1015" i="1"/>
  <c r="AF1014" i="1"/>
  <c r="AE1014" i="1"/>
  <c r="AF1013" i="1"/>
  <c r="AE1013" i="1"/>
  <c r="AF1012" i="1"/>
  <c r="AE1012" i="1"/>
  <c r="AF1011" i="1"/>
  <c r="AE1011" i="1"/>
  <c r="AF1010" i="1"/>
  <c r="AE1010" i="1"/>
  <c r="AF1009" i="1"/>
  <c r="AE1009" i="1"/>
  <c r="AF1008" i="1"/>
  <c r="AE1008" i="1"/>
  <c r="AF1007" i="1"/>
  <c r="AE1007" i="1"/>
  <c r="AF1006" i="1"/>
  <c r="AE1006" i="1"/>
  <c r="AF1005" i="1"/>
  <c r="AE1005" i="1"/>
  <c r="AF1004" i="1"/>
  <c r="AE1004" i="1"/>
  <c r="AF1003" i="1"/>
  <c r="AE1003" i="1"/>
  <c r="AF1002" i="1"/>
  <c r="AE1002" i="1"/>
  <c r="AF1001" i="1"/>
  <c r="AE1001" i="1"/>
  <c r="AF1000" i="1"/>
  <c r="AE1000" i="1"/>
  <c r="AF999" i="1"/>
  <c r="AE999" i="1"/>
  <c r="AF998" i="1"/>
  <c r="AE998" i="1"/>
  <c r="AF997" i="1"/>
  <c r="AE997" i="1"/>
  <c r="AF996" i="1"/>
  <c r="AE996" i="1"/>
  <c r="AF995" i="1"/>
  <c r="AE995" i="1"/>
  <c r="AF994" i="1"/>
  <c r="AE994" i="1"/>
  <c r="AF993" i="1"/>
  <c r="AE993" i="1"/>
  <c r="AF992" i="1"/>
  <c r="AE992" i="1"/>
  <c r="AF991" i="1"/>
  <c r="AE991" i="1"/>
  <c r="AF990" i="1"/>
  <c r="AE990" i="1"/>
  <c r="AF989" i="1"/>
  <c r="AE989" i="1"/>
  <c r="AF988" i="1"/>
  <c r="AE988" i="1"/>
  <c r="AF987" i="1"/>
  <c r="AE987" i="1"/>
  <c r="AF986" i="1"/>
  <c r="AE986" i="1"/>
  <c r="AF985" i="1"/>
  <c r="AE985" i="1"/>
  <c r="AF984" i="1"/>
  <c r="AE984" i="1"/>
  <c r="AF983" i="1"/>
  <c r="AE983" i="1"/>
  <c r="AF982" i="1"/>
  <c r="AE982" i="1"/>
  <c r="AF981" i="1"/>
  <c r="AE981" i="1"/>
  <c r="AF980" i="1"/>
  <c r="AE980" i="1"/>
  <c r="AF979" i="1"/>
  <c r="AE979" i="1"/>
  <c r="AF978" i="1"/>
  <c r="AE978" i="1"/>
  <c r="AF977" i="1"/>
  <c r="AE977" i="1"/>
  <c r="AF976" i="1"/>
  <c r="AE976" i="1"/>
  <c r="AF975" i="1"/>
  <c r="AE975" i="1"/>
  <c r="AF974" i="1"/>
  <c r="AE974" i="1"/>
  <c r="AF973" i="1"/>
  <c r="AE973" i="1"/>
  <c r="AF972" i="1"/>
  <c r="AE972" i="1"/>
  <c r="AF971" i="1"/>
  <c r="AE971" i="1"/>
  <c r="AF970" i="1"/>
  <c r="AE970" i="1"/>
  <c r="AF969" i="1"/>
  <c r="AE969" i="1"/>
  <c r="AF968" i="1"/>
  <c r="AE968" i="1"/>
  <c r="AF967" i="1"/>
  <c r="AE967" i="1"/>
  <c r="AF966" i="1"/>
  <c r="AE966" i="1"/>
  <c r="AF965" i="1"/>
  <c r="AE965" i="1"/>
  <c r="AF964" i="1"/>
  <c r="AE964" i="1"/>
  <c r="AF963" i="1"/>
  <c r="AE963" i="1"/>
  <c r="AF962" i="1"/>
  <c r="AE962" i="1"/>
  <c r="AF961" i="1"/>
  <c r="AE961" i="1"/>
  <c r="AF960" i="1"/>
  <c r="AE960" i="1"/>
  <c r="AF959" i="1"/>
  <c r="AE959" i="1"/>
  <c r="AF958" i="1"/>
  <c r="AE958" i="1"/>
  <c r="AF957" i="1"/>
  <c r="AE957" i="1"/>
  <c r="AF956" i="1"/>
  <c r="AE956" i="1"/>
  <c r="AF955" i="1"/>
  <c r="AE955" i="1"/>
  <c r="AF954" i="1"/>
  <c r="AE954" i="1"/>
  <c r="AF953" i="1"/>
  <c r="AE953" i="1"/>
  <c r="AF952" i="1"/>
  <c r="AE952" i="1"/>
  <c r="AF951" i="1"/>
  <c r="AE951" i="1"/>
  <c r="AF950" i="1"/>
  <c r="AE950" i="1"/>
  <c r="AF949" i="1"/>
  <c r="AE949" i="1"/>
  <c r="AF948" i="1"/>
  <c r="AE948" i="1"/>
  <c r="AF947" i="1"/>
  <c r="AE947" i="1"/>
  <c r="AF946" i="1"/>
  <c r="AE946" i="1"/>
  <c r="AF945" i="1"/>
  <c r="AE945" i="1"/>
  <c r="AF944" i="1"/>
  <c r="AE944" i="1"/>
  <c r="AF943" i="1"/>
  <c r="AE943" i="1"/>
  <c r="AF942" i="1"/>
  <c r="AE942" i="1"/>
  <c r="AF941" i="1"/>
  <c r="AE941" i="1"/>
  <c r="AF940" i="1"/>
  <c r="AE940" i="1"/>
  <c r="AF939" i="1"/>
  <c r="AE939" i="1"/>
  <c r="AF938" i="1"/>
  <c r="AE938" i="1"/>
  <c r="AF937" i="1"/>
  <c r="AE937" i="1"/>
  <c r="AF936" i="1"/>
  <c r="AE936" i="1"/>
  <c r="AF935" i="1"/>
  <c r="AE935" i="1"/>
  <c r="AF934" i="1"/>
  <c r="AE934" i="1"/>
  <c r="AF933" i="1"/>
  <c r="AE933" i="1"/>
  <c r="AF932" i="1"/>
  <c r="AE932" i="1"/>
  <c r="AF931" i="1"/>
  <c r="AE931" i="1"/>
  <c r="AF930" i="1"/>
  <c r="AE930" i="1"/>
  <c r="AF929" i="1"/>
  <c r="AE929" i="1"/>
  <c r="AF928" i="1"/>
  <c r="AE928" i="1"/>
  <c r="AF927" i="1"/>
  <c r="AE927" i="1"/>
  <c r="AF926" i="1"/>
  <c r="AE926" i="1"/>
  <c r="AF925" i="1"/>
  <c r="AE925" i="1"/>
  <c r="AF924" i="1"/>
  <c r="AE924" i="1"/>
  <c r="AF923" i="1"/>
  <c r="AE923" i="1"/>
  <c r="AF922" i="1"/>
  <c r="AE922" i="1"/>
  <c r="AF921" i="1"/>
  <c r="AE921" i="1"/>
  <c r="AF920" i="1"/>
  <c r="AE920" i="1"/>
  <c r="AF919" i="1"/>
  <c r="AE919" i="1"/>
  <c r="AF918" i="1"/>
  <c r="AE918" i="1"/>
  <c r="AF917" i="1"/>
  <c r="AE917" i="1"/>
  <c r="AF916" i="1"/>
  <c r="AE916" i="1"/>
  <c r="AF915" i="1"/>
  <c r="AE915" i="1"/>
  <c r="AF914" i="1"/>
  <c r="AE914" i="1"/>
  <c r="AF913" i="1"/>
  <c r="AE913" i="1"/>
  <c r="AF912" i="1"/>
  <c r="AE912" i="1"/>
  <c r="AF911" i="1"/>
  <c r="AE911" i="1"/>
  <c r="AF910" i="1"/>
  <c r="AE910" i="1"/>
  <c r="AF909" i="1"/>
  <c r="AE909" i="1"/>
  <c r="AF908" i="1"/>
  <c r="AE908" i="1"/>
  <c r="AF907" i="1"/>
  <c r="AE907" i="1"/>
  <c r="AF906" i="1"/>
  <c r="AE906" i="1"/>
  <c r="AF905" i="1"/>
  <c r="AE905" i="1"/>
  <c r="AF904" i="1"/>
  <c r="AE904" i="1"/>
  <c r="AF903" i="1"/>
  <c r="AE903" i="1"/>
  <c r="AF902" i="1"/>
  <c r="AE902" i="1"/>
  <c r="AF901" i="1"/>
  <c r="AE901" i="1"/>
  <c r="AF900" i="1"/>
  <c r="AE900" i="1"/>
  <c r="AF899" i="1"/>
  <c r="AE899" i="1"/>
  <c r="AF898" i="1"/>
  <c r="AE898" i="1"/>
  <c r="AF897" i="1"/>
  <c r="AE897" i="1"/>
  <c r="AF896" i="1"/>
  <c r="AE896" i="1"/>
  <c r="AF895" i="1"/>
  <c r="AE895" i="1"/>
  <c r="AF894" i="1"/>
  <c r="AE894" i="1"/>
  <c r="AF893" i="1"/>
  <c r="AE893" i="1"/>
  <c r="AF892" i="1"/>
  <c r="AE892" i="1"/>
  <c r="AF891" i="1"/>
  <c r="AE891" i="1"/>
  <c r="AF890" i="1"/>
  <c r="AE890" i="1"/>
  <c r="AF889" i="1"/>
  <c r="AE889" i="1"/>
  <c r="AF888" i="1"/>
  <c r="AE888" i="1"/>
  <c r="AF887" i="1"/>
  <c r="AE887" i="1"/>
  <c r="AF886" i="1"/>
  <c r="AE886" i="1"/>
  <c r="AF885" i="1"/>
  <c r="AE885" i="1"/>
  <c r="AF884" i="1"/>
  <c r="AE884" i="1"/>
  <c r="AF883" i="1"/>
  <c r="AE883" i="1"/>
  <c r="AF882" i="1"/>
  <c r="AE882" i="1"/>
  <c r="AF881" i="1"/>
  <c r="AE881" i="1"/>
  <c r="AF880" i="1"/>
  <c r="AE880" i="1"/>
  <c r="AF879" i="1"/>
  <c r="AE879" i="1"/>
  <c r="AF878" i="1"/>
  <c r="AE878" i="1"/>
  <c r="AF877" i="1"/>
  <c r="AE877" i="1"/>
  <c r="AF876" i="1"/>
  <c r="AE876" i="1"/>
  <c r="AF875" i="1"/>
  <c r="AE875" i="1"/>
  <c r="AF874" i="1"/>
  <c r="AE874" i="1"/>
  <c r="AF873" i="1"/>
  <c r="AE873" i="1"/>
  <c r="AF872" i="1"/>
  <c r="AE872" i="1"/>
  <c r="AF871" i="1"/>
  <c r="AE871" i="1"/>
  <c r="AF870" i="1"/>
  <c r="AE870" i="1"/>
  <c r="AF869" i="1"/>
  <c r="AE869" i="1"/>
  <c r="AF868" i="1"/>
  <c r="AE868" i="1"/>
  <c r="AF867" i="1"/>
  <c r="AE867" i="1"/>
  <c r="AF866" i="1"/>
  <c r="AE866" i="1"/>
  <c r="AF865" i="1"/>
  <c r="AE865" i="1"/>
  <c r="AF864" i="1"/>
  <c r="AE864" i="1"/>
  <c r="AF863" i="1"/>
  <c r="AE863" i="1"/>
  <c r="AF862" i="1"/>
  <c r="AE862" i="1"/>
  <c r="AF861" i="1"/>
  <c r="AE861" i="1"/>
  <c r="AF860" i="1"/>
  <c r="AE860" i="1"/>
  <c r="AF859" i="1"/>
  <c r="AE859" i="1"/>
  <c r="AF858" i="1"/>
  <c r="AE858" i="1"/>
  <c r="AF857" i="1"/>
  <c r="AE857" i="1"/>
  <c r="AF856" i="1"/>
  <c r="AE856" i="1"/>
  <c r="AF855" i="1"/>
  <c r="AE855" i="1"/>
  <c r="AF854" i="1"/>
  <c r="AE854" i="1"/>
  <c r="AF853" i="1"/>
  <c r="AE853" i="1"/>
  <c r="AF852" i="1"/>
  <c r="AE852" i="1"/>
  <c r="AF851" i="1"/>
  <c r="AE851" i="1"/>
  <c r="AF850" i="1"/>
  <c r="AE850" i="1"/>
  <c r="AF849" i="1"/>
  <c r="AE849" i="1"/>
  <c r="AF848" i="1"/>
  <c r="AE848" i="1"/>
  <c r="AF847" i="1"/>
  <c r="AE847" i="1"/>
  <c r="AF846" i="1"/>
  <c r="AE846" i="1"/>
  <c r="AF845" i="1"/>
  <c r="AE845" i="1"/>
  <c r="AF844" i="1"/>
  <c r="AE844" i="1"/>
  <c r="AF843" i="1"/>
  <c r="AE843" i="1"/>
  <c r="AF842" i="1"/>
  <c r="AE842" i="1"/>
  <c r="AF841" i="1"/>
  <c r="AE841" i="1"/>
  <c r="AF840" i="1"/>
  <c r="AE840" i="1"/>
  <c r="AF839" i="1"/>
  <c r="AE839" i="1"/>
  <c r="AF838" i="1"/>
  <c r="AE838" i="1"/>
  <c r="AF837" i="1"/>
  <c r="AE837" i="1"/>
  <c r="AF836" i="1"/>
  <c r="AE836" i="1"/>
  <c r="AF835" i="1"/>
  <c r="AE835" i="1"/>
  <c r="AF834" i="1"/>
  <c r="AE834" i="1"/>
  <c r="AF833" i="1"/>
  <c r="AE833" i="1"/>
  <c r="AF832" i="1"/>
  <c r="AE832" i="1"/>
  <c r="AF831" i="1"/>
  <c r="AE831" i="1"/>
  <c r="AF830" i="1"/>
  <c r="AE830" i="1"/>
  <c r="AF829" i="1"/>
  <c r="AE829" i="1"/>
  <c r="AF828" i="1"/>
  <c r="AE828" i="1"/>
  <c r="AF827" i="1"/>
  <c r="AE827" i="1"/>
  <c r="AF826" i="1"/>
  <c r="AE826" i="1"/>
  <c r="AF825" i="1"/>
  <c r="AE825" i="1"/>
  <c r="AF824" i="1"/>
  <c r="AE824" i="1"/>
  <c r="AF823" i="1"/>
  <c r="AE823" i="1"/>
  <c r="AF822" i="1"/>
  <c r="AE822" i="1"/>
  <c r="AF821" i="1"/>
  <c r="AE821" i="1"/>
  <c r="AF820" i="1"/>
  <c r="AE820" i="1"/>
  <c r="AF819" i="1"/>
  <c r="AE819" i="1"/>
  <c r="AF818" i="1"/>
  <c r="AE818" i="1"/>
  <c r="AF817" i="1"/>
  <c r="AE817" i="1"/>
  <c r="AF816" i="1"/>
  <c r="AE816" i="1"/>
  <c r="AF815" i="1"/>
  <c r="AE815" i="1"/>
  <c r="AF814" i="1"/>
  <c r="AE814" i="1"/>
  <c r="AF813" i="1"/>
  <c r="AE813" i="1"/>
  <c r="AF812" i="1"/>
  <c r="AE812" i="1"/>
  <c r="AF811" i="1"/>
  <c r="AE811" i="1"/>
  <c r="AF810" i="1"/>
  <c r="AE810" i="1"/>
  <c r="AF809" i="1"/>
  <c r="AE809" i="1"/>
  <c r="AF808" i="1"/>
  <c r="AE808" i="1"/>
  <c r="AF807" i="1"/>
  <c r="AE807" i="1"/>
  <c r="AF806" i="1"/>
  <c r="AE806" i="1"/>
  <c r="AF805" i="1"/>
  <c r="AE805" i="1"/>
  <c r="AF804" i="1"/>
  <c r="AE804" i="1"/>
  <c r="AF803" i="1"/>
  <c r="AE803" i="1"/>
  <c r="AF802" i="1"/>
  <c r="AE802" i="1"/>
  <c r="AF801" i="1"/>
  <c r="AE801" i="1"/>
  <c r="AF800" i="1"/>
  <c r="AE800" i="1"/>
  <c r="AF799" i="1"/>
  <c r="AE799" i="1"/>
  <c r="AF798" i="1"/>
  <c r="AE798" i="1"/>
  <c r="AF797" i="1"/>
  <c r="AE797" i="1"/>
  <c r="AF796" i="1"/>
  <c r="AE796" i="1"/>
  <c r="AF795" i="1"/>
  <c r="AE795" i="1"/>
  <c r="AF794" i="1"/>
  <c r="AE794" i="1"/>
  <c r="AF793" i="1"/>
  <c r="AE793" i="1"/>
  <c r="AF792" i="1"/>
  <c r="AE792" i="1"/>
  <c r="AF791" i="1"/>
  <c r="AE791" i="1"/>
  <c r="AF790" i="1"/>
  <c r="AE790" i="1"/>
  <c r="AF789" i="1"/>
  <c r="AE789" i="1"/>
  <c r="AF788" i="1"/>
  <c r="AE788" i="1"/>
  <c r="AF787" i="1"/>
  <c r="AE787" i="1"/>
  <c r="AF786" i="1"/>
  <c r="AE786" i="1"/>
  <c r="AF785" i="1"/>
  <c r="AE785" i="1"/>
  <c r="AF784" i="1"/>
  <c r="AE784" i="1"/>
  <c r="AF783" i="1"/>
  <c r="AE783" i="1"/>
  <c r="AF782" i="1"/>
  <c r="AE782" i="1"/>
  <c r="AF781" i="1"/>
  <c r="AE781" i="1"/>
  <c r="AF780" i="1"/>
  <c r="AE780" i="1"/>
  <c r="AF779" i="1"/>
  <c r="AE779" i="1"/>
  <c r="AF778" i="1"/>
  <c r="AE778" i="1"/>
  <c r="AF777" i="1"/>
  <c r="AE777" i="1"/>
  <c r="AF776" i="1"/>
  <c r="AE776" i="1"/>
  <c r="AF775" i="1"/>
  <c r="AE775" i="1"/>
  <c r="AF774" i="1"/>
  <c r="AE774" i="1"/>
  <c r="AF773" i="1"/>
  <c r="AE773" i="1"/>
  <c r="AF772" i="1"/>
  <c r="AE772" i="1"/>
  <c r="AF771" i="1"/>
  <c r="AE771" i="1"/>
  <c r="AF770" i="1"/>
  <c r="AE770" i="1"/>
  <c r="AF769" i="1"/>
  <c r="AE769" i="1"/>
  <c r="AF768" i="1"/>
  <c r="AE768" i="1"/>
  <c r="AF767" i="1"/>
  <c r="AE767" i="1"/>
  <c r="AF766" i="1"/>
  <c r="AE766" i="1"/>
  <c r="AF765" i="1"/>
  <c r="AE765" i="1"/>
  <c r="AF764" i="1"/>
  <c r="AE764" i="1"/>
  <c r="AF763" i="1"/>
  <c r="AE763" i="1"/>
  <c r="AF762" i="1"/>
  <c r="AE762" i="1"/>
  <c r="AF761" i="1"/>
  <c r="AE761" i="1"/>
  <c r="AF760" i="1"/>
  <c r="AE760" i="1"/>
  <c r="AF759" i="1"/>
  <c r="AE759" i="1"/>
  <c r="AF758" i="1"/>
  <c r="AE758" i="1"/>
  <c r="AF757" i="1"/>
  <c r="AE757" i="1"/>
  <c r="AF756" i="1"/>
  <c r="AE756" i="1"/>
  <c r="AF755" i="1"/>
  <c r="AE755" i="1"/>
  <c r="AF754" i="1"/>
  <c r="AE754" i="1"/>
  <c r="AF753" i="1"/>
  <c r="AE753" i="1"/>
  <c r="AF752" i="1"/>
  <c r="AE752" i="1"/>
  <c r="AF751" i="1"/>
  <c r="AE751" i="1"/>
  <c r="AF750" i="1"/>
  <c r="AE750" i="1"/>
  <c r="AF749" i="1"/>
  <c r="AE749" i="1"/>
  <c r="AF748" i="1"/>
  <c r="AE748" i="1"/>
  <c r="AF747" i="1"/>
  <c r="AE747" i="1"/>
  <c r="AF746" i="1"/>
  <c r="AE746" i="1"/>
  <c r="AF745" i="1"/>
  <c r="AE745" i="1"/>
  <c r="AF744" i="1"/>
  <c r="AE744" i="1"/>
  <c r="AF743" i="1"/>
  <c r="AE743" i="1"/>
  <c r="AF742" i="1"/>
  <c r="AE742" i="1"/>
  <c r="AF741" i="1"/>
  <c r="AE741" i="1"/>
  <c r="AF740" i="1"/>
  <c r="AE740" i="1"/>
  <c r="AF739" i="1"/>
  <c r="AE739" i="1"/>
  <c r="AF738" i="1"/>
  <c r="AE738" i="1"/>
  <c r="AF737" i="1"/>
  <c r="AE737" i="1"/>
  <c r="AF736" i="1"/>
  <c r="AE736" i="1"/>
  <c r="AF735" i="1"/>
  <c r="AE735" i="1"/>
  <c r="AF734" i="1"/>
  <c r="AE734" i="1"/>
  <c r="AF733" i="1"/>
  <c r="AE733" i="1"/>
  <c r="AF732" i="1"/>
  <c r="AE732" i="1"/>
  <c r="AF731" i="1"/>
  <c r="AE731" i="1"/>
  <c r="AF730" i="1"/>
  <c r="AE730" i="1"/>
  <c r="AF729" i="1"/>
  <c r="AE729" i="1"/>
  <c r="AF728" i="1"/>
  <c r="AE728" i="1"/>
  <c r="AF727" i="1"/>
  <c r="AE727" i="1"/>
  <c r="AF726" i="1"/>
  <c r="AE726" i="1"/>
  <c r="AF725" i="1"/>
  <c r="AE725" i="1"/>
  <c r="AF724" i="1"/>
  <c r="AE724" i="1"/>
  <c r="AF723" i="1"/>
  <c r="AE723" i="1"/>
  <c r="AF722" i="1"/>
  <c r="AE722" i="1"/>
  <c r="AF721" i="1"/>
  <c r="AE721" i="1"/>
  <c r="AF720" i="1"/>
  <c r="AE720" i="1"/>
  <c r="AF719" i="1"/>
  <c r="AE719" i="1"/>
  <c r="AF718" i="1"/>
  <c r="AE718" i="1"/>
  <c r="AF717" i="1"/>
  <c r="AE717" i="1"/>
  <c r="AF716" i="1"/>
  <c r="AE716" i="1"/>
  <c r="AF715" i="1"/>
  <c r="AE715" i="1"/>
  <c r="AF714" i="1"/>
  <c r="AE714" i="1"/>
  <c r="AF713" i="1"/>
  <c r="AE713" i="1"/>
  <c r="AF712" i="1"/>
  <c r="AE712" i="1"/>
  <c r="AF711" i="1"/>
  <c r="AE711" i="1"/>
  <c r="AF710" i="1"/>
  <c r="AE710" i="1"/>
  <c r="AF709" i="1"/>
  <c r="AE709" i="1"/>
  <c r="AF708" i="1"/>
  <c r="AE708" i="1"/>
  <c r="AF707" i="1"/>
  <c r="AE707" i="1"/>
  <c r="AF706" i="1"/>
  <c r="AE706" i="1"/>
  <c r="AF705" i="1"/>
  <c r="AE705" i="1"/>
  <c r="AF704" i="1"/>
  <c r="AE704" i="1"/>
  <c r="AF703" i="1"/>
  <c r="AE703" i="1"/>
  <c r="AF702" i="1"/>
  <c r="AE702" i="1"/>
  <c r="AF701" i="1"/>
  <c r="AE701" i="1"/>
  <c r="AF700" i="1"/>
  <c r="AE700" i="1"/>
  <c r="AF699" i="1"/>
  <c r="AE699" i="1"/>
  <c r="AF698" i="1"/>
  <c r="AE698" i="1"/>
  <c r="AF697" i="1"/>
  <c r="AE697" i="1"/>
  <c r="AF696" i="1"/>
  <c r="AE696" i="1"/>
  <c r="AF695" i="1"/>
  <c r="AE695" i="1"/>
  <c r="AF694" i="1"/>
  <c r="AE694" i="1"/>
  <c r="AF693" i="1"/>
  <c r="AE693" i="1"/>
  <c r="AF692" i="1"/>
  <c r="AE692" i="1"/>
  <c r="AF691" i="1"/>
  <c r="AE691" i="1"/>
  <c r="AF690" i="1"/>
  <c r="AE690" i="1"/>
  <c r="AF689" i="1"/>
  <c r="AE689" i="1"/>
  <c r="AF688" i="1"/>
  <c r="AE688" i="1"/>
  <c r="AF687" i="1"/>
  <c r="AE687" i="1"/>
  <c r="AF686" i="1"/>
  <c r="AE686" i="1"/>
  <c r="AF685" i="1"/>
  <c r="AE685" i="1"/>
  <c r="AF684" i="1"/>
  <c r="AE684" i="1"/>
  <c r="AF683" i="1"/>
  <c r="AE683" i="1"/>
  <c r="AF682" i="1"/>
  <c r="AE682" i="1"/>
  <c r="AF681" i="1"/>
  <c r="AE681" i="1"/>
  <c r="AF680" i="1"/>
  <c r="AE680" i="1"/>
  <c r="AF679" i="1"/>
  <c r="AE679" i="1"/>
  <c r="AF678" i="1"/>
  <c r="AE678" i="1"/>
  <c r="AF677" i="1"/>
  <c r="AE677" i="1"/>
  <c r="AF676" i="1"/>
  <c r="AE676" i="1"/>
  <c r="AF675" i="1"/>
  <c r="AE675" i="1"/>
  <c r="AF674" i="1"/>
  <c r="AE674" i="1"/>
  <c r="AF673" i="1"/>
  <c r="AE673" i="1"/>
  <c r="AF672" i="1"/>
  <c r="AE672" i="1"/>
  <c r="AF671" i="1"/>
  <c r="AE671" i="1"/>
  <c r="AF670" i="1"/>
  <c r="AE670" i="1"/>
  <c r="AF669" i="1"/>
  <c r="AE669" i="1"/>
  <c r="AF668" i="1"/>
  <c r="AE668" i="1"/>
  <c r="AF667" i="1"/>
  <c r="AE667" i="1"/>
  <c r="AF666" i="1"/>
  <c r="AE666" i="1"/>
  <c r="AF665" i="1"/>
  <c r="AE665" i="1"/>
  <c r="AF664" i="1"/>
  <c r="AE664" i="1"/>
  <c r="AF663" i="1"/>
  <c r="AE663" i="1"/>
  <c r="AF662" i="1"/>
  <c r="AE662" i="1"/>
  <c r="AF661" i="1"/>
  <c r="AE661" i="1"/>
  <c r="AF660" i="1"/>
  <c r="AE660" i="1"/>
  <c r="AF659" i="1"/>
  <c r="AE659" i="1"/>
  <c r="AF658" i="1"/>
  <c r="AE658" i="1"/>
  <c r="AF657" i="1"/>
  <c r="AE657" i="1"/>
  <c r="AF656" i="1"/>
  <c r="AE656" i="1"/>
  <c r="AF655" i="1"/>
  <c r="AE655" i="1"/>
  <c r="AF654" i="1"/>
  <c r="AE654" i="1"/>
  <c r="AF653" i="1"/>
  <c r="AE653" i="1"/>
  <c r="AF652" i="1"/>
  <c r="AE652" i="1"/>
  <c r="AF651" i="1"/>
  <c r="AE651" i="1"/>
  <c r="AF650" i="1"/>
  <c r="AE650" i="1"/>
  <c r="AF649" i="1"/>
  <c r="AE649" i="1"/>
  <c r="AF648" i="1"/>
  <c r="AE648" i="1"/>
  <c r="AF647" i="1"/>
  <c r="AE647" i="1"/>
  <c r="AF646" i="1"/>
  <c r="AE646" i="1"/>
  <c r="AF645" i="1"/>
  <c r="AE645" i="1"/>
  <c r="AF644" i="1"/>
  <c r="AE644" i="1"/>
  <c r="AF643" i="1"/>
  <c r="AE643" i="1"/>
  <c r="AF642" i="1"/>
  <c r="AE642" i="1"/>
  <c r="AF641" i="1"/>
  <c r="AE641" i="1"/>
  <c r="AF640" i="1"/>
  <c r="AE640" i="1"/>
  <c r="AF639" i="1"/>
  <c r="AE639" i="1"/>
  <c r="AF638" i="1"/>
  <c r="AE638" i="1"/>
  <c r="AF637" i="1"/>
  <c r="AE637" i="1"/>
  <c r="AF636" i="1"/>
  <c r="AE636" i="1"/>
  <c r="AF635" i="1"/>
  <c r="AE635" i="1"/>
  <c r="AF634" i="1"/>
  <c r="AE634" i="1"/>
  <c r="AF633" i="1"/>
  <c r="AE633" i="1"/>
  <c r="AF632" i="1"/>
  <c r="AE632" i="1"/>
  <c r="AF631" i="1"/>
  <c r="AE631" i="1"/>
  <c r="AF630" i="1"/>
  <c r="AE630" i="1"/>
  <c r="AF629" i="1"/>
  <c r="AE629" i="1"/>
  <c r="AF628" i="1"/>
  <c r="AE628" i="1"/>
  <c r="AF627" i="1"/>
  <c r="AE627" i="1"/>
  <c r="AF626" i="1"/>
  <c r="AE626" i="1"/>
  <c r="AF625" i="1"/>
  <c r="AE625" i="1"/>
  <c r="AF624" i="1"/>
  <c r="AE624" i="1"/>
  <c r="AF623" i="1"/>
  <c r="AE623" i="1"/>
  <c r="AF622" i="1"/>
  <c r="AE622" i="1"/>
  <c r="AF621" i="1"/>
  <c r="AE621" i="1"/>
  <c r="AF620" i="1"/>
  <c r="AE620" i="1"/>
  <c r="AF619" i="1"/>
  <c r="AE619" i="1"/>
  <c r="AF618" i="1"/>
  <c r="AE618" i="1"/>
  <c r="AF617" i="1"/>
  <c r="AE617" i="1"/>
  <c r="AF616" i="1"/>
  <c r="AE616" i="1"/>
  <c r="AF615" i="1"/>
  <c r="AE615" i="1"/>
  <c r="AF614" i="1"/>
  <c r="AE614" i="1"/>
  <c r="AF613" i="1"/>
  <c r="AE613" i="1"/>
  <c r="AF612" i="1"/>
  <c r="AE612" i="1"/>
  <c r="AF611" i="1"/>
  <c r="AE611" i="1"/>
  <c r="AF610" i="1"/>
  <c r="AE610" i="1"/>
  <c r="AF609" i="1"/>
  <c r="AE609" i="1"/>
  <c r="AF608" i="1"/>
  <c r="AE608" i="1"/>
  <c r="AF607" i="1"/>
  <c r="AE607" i="1"/>
  <c r="AF606" i="1"/>
  <c r="AE606" i="1"/>
  <c r="AF605" i="1"/>
  <c r="AE605" i="1"/>
  <c r="AF604" i="1"/>
  <c r="AE604" i="1"/>
  <c r="AF603" i="1"/>
  <c r="AE603" i="1"/>
  <c r="AF602" i="1"/>
  <c r="AE602" i="1"/>
  <c r="AF601" i="1"/>
  <c r="AE601" i="1"/>
  <c r="AF600" i="1"/>
  <c r="AE600" i="1"/>
  <c r="AF599" i="1"/>
  <c r="AE599" i="1"/>
  <c r="AF598" i="1"/>
  <c r="AE598" i="1"/>
  <c r="AF597" i="1"/>
  <c r="AE597" i="1"/>
  <c r="AF596" i="1"/>
  <c r="AE596" i="1"/>
  <c r="AF595" i="1"/>
  <c r="AE595" i="1"/>
  <c r="AF594" i="1"/>
  <c r="AE594" i="1"/>
  <c r="AF593" i="1"/>
  <c r="AE593" i="1"/>
  <c r="AF592" i="1"/>
  <c r="AE592" i="1"/>
  <c r="AF591" i="1"/>
  <c r="AE591" i="1"/>
  <c r="AF590" i="1"/>
  <c r="AE590" i="1"/>
  <c r="AF589" i="1"/>
  <c r="AE589" i="1"/>
  <c r="AF588" i="1"/>
  <c r="AE588" i="1"/>
  <c r="AF587" i="1"/>
  <c r="AE587" i="1"/>
  <c r="AF586" i="1"/>
  <c r="AE586" i="1"/>
  <c r="AF585" i="1"/>
  <c r="AE585" i="1"/>
  <c r="AF584" i="1"/>
  <c r="AE584" i="1"/>
  <c r="AF583" i="1"/>
  <c r="AE583" i="1"/>
  <c r="AF582" i="1"/>
  <c r="AE582" i="1"/>
  <c r="AF581" i="1"/>
  <c r="AE581" i="1"/>
  <c r="AF580" i="1"/>
  <c r="AE580" i="1"/>
  <c r="AF579" i="1"/>
  <c r="AE579" i="1"/>
  <c r="AF578" i="1"/>
  <c r="AE578" i="1"/>
  <c r="AF577" i="1"/>
  <c r="AE577" i="1"/>
  <c r="AF576" i="1"/>
  <c r="AE576" i="1"/>
  <c r="AF575" i="1"/>
  <c r="AE575" i="1"/>
  <c r="AF574" i="1"/>
  <c r="AE574" i="1"/>
  <c r="AF573" i="1"/>
  <c r="AE573" i="1"/>
  <c r="AF572" i="1"/>
  <c r="AE572" i="1"/>
  <c r="AF571" i="1"/>
  <c r="AE571" i="1"/>
  <c r="AF570" i="1"/>
  <c r="AE570" i="1"/>
  <c r="AF569" i="1"/>
  <c r="AE569" i="1"/>
  <c r="AF568" i="1"/>
  <c r="AE568" i="1"/>
  <c r="AF567" i="1"/>
  <c r="AE567" i="1"/>
  <c r="AF566" i="1"/>
  <c r="AE566" i="1"/>
  <c r="AF565" i="1"/>
  <c r="AE565" i="1"/>
  <c r="AF564" i="1"/>
  <c r="AE564" i="1"/>
  <c r="AF563" i="1"/>
  <c r="AE563" i="1"/>
  <c r="AF562" i="1"/>
  <c r="AE562" i="1"/>
  <c r="AF561" i="1"/>
  <c r="AE561" i="1"/>
  <c r="AF560" i="1"/>
  <c r="AE560" i="1"/>
  <c r="AF559" i="1"/>
  <c r="AE559" i="1"/>
  <c r="AF558" i="1"/>
  <c r="AE558" i="1"/>
  <c r="AF557" i="1"/>
  <c r="AE557" i="1"/>
  <c r="AF556" i="1"/>
  <c r="AE556" i="1"/>
  <c r="AF555" i="1"/>
  <c r="AE555" i="1"/>
  <c r="AF554" i="1"/>
  <c r="AE554" i="1"/>
  <c r="AF553" i="1"/>
  <c r="AE553" i="1"/>
  <c r="AF552" i="1"/>
  <c r="AE552" i="1"/>
  <c r="AF551" i="1"/>
  <c r="AE551" i="1"/>
  <c r="AF550" i="1"/>
  <c r="AE550" i="1"/>
  <c r="AF549" i="1"/>
  <c r="AE549" i="1"/>
  <c r="AF548" i="1"/>
  <c r="AE548" i="1"/>
  <c r="AF547" i="1"/>
  <c r="AE547" i="1"/>
  <c r="AF546" i="1"/>
  <c r="AE546" i="1"/>
  <c r="AF545" i="1"/>
  <c r="AE545" i="1"/>
  <c r="AF544" i="1"/>
  <c r="AE544" i="1"/>
  <c r="AF543" i="1"/>
  <c r="AE543" i="1"/>
  <c r="AF542" i="1"/>
  <c r="AE542" i="1"/>
  <c r="AF541" i="1"/>
  <c r="AE541" i="1"/>
  <c r="AF540" i="1"/>
  <c r="AE540" i="1"/>
  <c r="AF539" i="1"/>
  <c r="AE539" i="1"/>
  <c r="AF538" i="1"/>
  <c r="AE538" i="1"/>
  <c r="AF537" i="1"/>
  <c r="AE537" i="1"/>
  <c r="AF536" i="1"/>
  <c r="AE536" i="1"/>
  <c r="AF535" i="1"/>
  <c r="AE535" i="1"/>
  <c r="AF534" i="1"/>
  <c r="AE534" i="1"/>
  <c r="AF533" i="1"/>
  <c r="AE533" i="1"/>
  <c r="AF532" i="1"/>
  <c r="AE532" i="1"/>
  <c r="AF531" i="1"/>
  <c r="AE531" i="1"/>
  <c r="AF530" i="1"/>
  <c r="AE530" i="1"/>
  <c r="AF529" i="1"/>
  <c r="AE529" i="1"/>
  <c r="AF528" i="1"/>
  <c r="AE528" i="1"/>
  <c r="AF527" i="1"/>
  <c r="AE527" i="1"/>
  <c r="AF526" i="1"/>
  <c r="AE526" i="1"/>
  <c r="AF525" i="1"/>
  <c r="AE525" i="1"/>
  <c r="AF524" i="1"/>
  <c r="AE524" i="1"/>
  <c r="AF523" i="1"/>
  <c r="AE523" i="1"/>
  <c r="AF522" i="1"/>
  <c r="AE522" i="1"/>
  <c r="AF521" i="1"/>
  <c r="AE521" i="1"/>
  <c r="AF520" i="1"/>
  <c r="AE520" i="1"/>
  <c r="AF519" i="1"/>
  <c r="AE519" i="1"/>
  <c r="AF518" i="1"/>
  <c r="AE518" i="1"/>
  <c r="AF517" i="1"/>
  <c r="AE517" i="1"/>
  <c r="AF516" i="1"/>
  <c r="AE516" i="1"/>
  <c r="AF515" i="1"/>
  <c r="AE515" i="1"/>
  <c r="AF514" i="1"/>
  <c r="AE514" i="1"/>
  <c r="AF513" i="1"/>
  <c r="AE513" i="1"/>
  <c r="AF512" i="1"/>
  <c r="AE512" i="1"/>
  <c r="AF511" i="1"/>
  <c r="AE511" i="1"/>
  <c r="AF510" i="1"/>
  <c r="AE510" i="1"/>
  <c r="AF509" i="1"/>
  <c r="AE509" i="1"/>
  <c r="AF508" i="1"/>
  <c r="AE508" i="1"/>
  <c r="AF507" i="1"/>
  <c r="AE507" i="1"/>
  <c r="AF506" i="1"/>
  <c r="AE506" i="1"/>
  <c r="AF505" i="1"/>
  <c r="AE505" i="1"/>
  <c r="AF504" i="1"/>
  <c r="AE504" i="1"/>
  <c r="AF503" i="1"/>
  <c r="AE503" i="1"/>
  <c r="AF502" i="1"/>
  <c r="AE502" i="1"/>
  <c r="AF501" i="1"/>
  <c r="AE501" i="1"/>
  <c r="AF500" i="1"/>
  <c r="AE500" i="1"/>
  <c r="AF499" i="1"/>
  <c r="AE499" i="1"/>
  <c r="AF498" i="1"/>
  <c r="AE498" i="1"/>
  <c r="AF497" i="1"/>
  <c r="AE497" i="1"/>
  <c r="AF496" i="1"/>
  <c r="AE496" i="1"/>
  <c r="AF495" i="1"/>
  <c r="AE495" i="1"/>
  <c r="AF494" i="1"/>
  <c r="AE494" i="1"/>
  <c r="AF493" i="1"/>
  <c r="AE493" i="1"/>
  <c r="AF492" i="1"/>
  <c r="AE492" i="1"/>
  <c r="AF491" i="1"/>
  <c r="AE491" i="1"/>
  <c r="AF490" i="1"/>
  <c r="AE490" i="1"/>
  <c r="AF489" i="1"/>
  <c r="AE489" i="1"/>
  <c r="AF488" i="1"/>
  <c r="AE488" i="1"/>
  <c r="AF487" i="1"/>
  <c r="AE487" i="1"/>
  <c r="AF486" i="1"/>
  <c r="AE486" i="1"/>
  <c r="AF485" i="1"/>
  <c r="AE485" i="1"/>
  <c r="AF484" i="1"/>
  <c r="AE484" i="1"/>
  <c r="AF483" i="1"/>
  <c r="AE483" i="1"/>
  <c r="AF482" i="1"/>
  <c r="AE482" i="1"/>
  <c r="AF481" i="1"/>
  <c r="AE481" i="1"/>
  <c r="AF480" i="1"/>
  <c r="AE480" i="1"/>
  <c r="AF479" i="1"/>
  <c r="AE479" i="1"/>
  <c r="AF478" i="1"/>
  <c r="AE478" i="1"/>
  <c r="AF477" i="1"/>
  <c r="AE477" i="1"/>
  <c r="AF476" i="1"/>
  <c r="AE476" i="1"/>
  <c r="AF475" i="1"/>
  <c r="AE475" i="1"/>
  <c r="AF474" i="1"/>
  <c r="AE474" i="1"/>
  <c r="AF473" i="1"/>
  <c r="AE473" i="1"/>
  <c r="AF472" i="1"/>
  <c r="AE472" i="1"/>
  <c r="AF471" i="1"/>
  <c r="AE471" i="1"/>
  <c r="AF470" i="1"/>
  <c r="AE470" i="1"/>
  <c r="AF469" i="1"/>
  <c r="AE469" i="1"/>
  <c r="AF468" i="1"/>
  <c r="AE468" i="1"/>
  <c r="AF467" i="1"/>
  <c r="AE467" i="1"/>
  <c r="AF466" i="1"/>
  <c r="AE466" i="1"/>
  <c r="AF465" i="1"/>
  <c r="AE465" i="1"/>
  <c r="AF464" i="1"/>
  <c r="AE464" i="1"/>
  <c r="AF463" i="1"/>
  <c r="AE463" i="1"/>
  <c r="AF462" i="1"/>
  <c r="AE462" i="1"/>
  <c r="AF461" i="1"/>
  <c r="AE461" i="1"/>
  <c r="AF460" i="1"/>
  <c r="AE460" i="1"/>
  <c r="AF459" i="1"/>
  <c r="AE459" i="1"/>
  <c r="AF458" i="1"/>
  <c r="AE458" i="1"/>
  <c r="AF457" i="1"/>
  <c r="AE457" i="1"/>
  <c r="AF456" i="1"/>
  <c r="AE456" i="1"/>
  <c r="AF455" i="1"/>
  <c r="AE455" i="1"/>
  <c r="AF454" i="1"/>
  <c r="AE454" i="1"/>
  <c r="AF453" i="1"/>
  <c r="AE453" i="1"/>
  <c r="AF452" i="1"/>
  <c r="AE452" i="1"/>
  <c r="AF451" i="1"/>
  <c r="AE451" i="1"/>
  <c r="AF450" i="1"/>
  <c r="AE450" i="1"/>
  <c r="AF449" i="1"/>
  <c r="AE449" i="1"/>
  <c r="AF448" i="1"/>
  <c r="AE448" i="1"/>
  <c r="AF447" i="1"/>
  <c r="AE447" i="1"/>
  <c r="AF446" i="1"/>
  <c r="AE446" i="1"/>
  <c r="AF445" i="1"/>
  <c r="AE445" i="1"/>
  <c r="AF444" i="1"/>
  <c r="AE444" i="1"/>
  <c r="AF443" i="1"/>
  <c r="AE443" i="1"/>
  <c r="AF442" i="1"/>
  <c r="AE442" i="1"/>
  <c r="AF441" i="1"/>
  <c r="AE441" i="1"/>
  <c r="AF440" i="1"/>
  <c r="AE440" i="1"/>
  <c r="AF439" i="1"/>
  <c r="AE439" i="1"/>
  <c r="AF438" i="1"/>
  <c r="AE438" i="1"/>
  <c r="AF437" i="1"/>
  <c r="AE437" i="1"/>
  <c r="AF436" i="1"/>
  <c r="AE436" i="1"/>
  <c r="AF435" i="1"/>
  <c r="AE435" i="1"/>
  <c r="AF434" i="1"/>
  <c r="AE434" i="1"/>
  <c r="AF433" i="1"/>
  <c r="AE433" i="1"/>
  <c r="AF432" i="1"/>
  <c r="AE432" i="1"/>
  <c r="AF431" i="1"/>
  <c r="AE431" i="1"/>
  <c r="AF430" i="1"/>
  <c r="AE430" i="1"/>
  <c r="AF429" i="1"/>
  <c r="AE429" i="1"/>
  <c r="AF428" i="1"/>
  <c r="AE428" i="1"/>
  <c r="AF427" i="1"/>
  <c r="AE427" i="1"/>
  <c r="AF426" i="1"/>
  <c r="AE426" i="1"/>
  <c r="AF425" i="1"/>
  <c r="AE425" i="1"/>
  <c r="AF424" i="1"/>
  <c r="AE424" i="1"/>
  <c r="AF423" i="1"/>
  <c r="AE423" i="1"/>
  <c r="AF422" i="1"/>
  <c r="AE422" i="1"/>
  <c r="AF421" i="1"/>
  <c r="AE421" i="1"/>
  <c r="AF420" i="1"/>
  <c r="AE420" i="1"/>
  <c r="AF419" i="1"/>
  <c r="AE419" i="1"/>
  <c r="AF418" i="1"/>
  <c r="AE418" i="1"/>
  <c r="AF417" i="1"/>
  <c r="AE417" i="1"/>
  <c r="AF416" i="1"/>
  <c r="AE416" i="1"/>
  <c r="AF415" i="1"/>
  <c r="AE415" i="1"/>
  <c r="AF414" i="1"/>
  <c r="AE414" i="1"/>
  <c r="AF413" i="1"/>
  <c r="AE413" i="1"/>
  <c r="AF412" i="1"/>
  <c r="AE412" i="1"/>
  <c r="AF411" i="1"/>
  <c r="AE411" i="1"/>
  <c r="AF410" i="1"/>
  <c r="AE410" i="1"/>
  <c r="AF409" i="1"/>
  <c r="AE409" i="1"/>
  <c r="AF408" i="1"/>
  <c r="AE408" i="1"/>
  <c r="AF407" i="1"/>
  <c r="AE407" i="1"/>
  <c r="AF406" i="1"/>
  <c r="AE406" i="1"/>
  <c r="AF405" i="1"/>
  <c r="AE405" i="1"/>
  <c r="AF404" i="1"/>
  <c r="AE404" i="1"/>
  <c r="AF403" i="1"/>
  <c r="AE403" i="1"/>
  <c r="AF402" i="1"/>
  <c r="AE402" i="1"/>
  <c r="AF401" i="1"/>
  <c r="AE401" i="1"/>
  <c r="AF400" i="1"/>
  <c r="AE400" i="1"/>
  <c r="AF399" i="1"/>
  <c r="AE399" i="1"/>
  <c r="AF398" i="1"/>
  <c r="AE398" i="1"/>
  <c r="AF397" i="1"/>
  <c r="AE397" i="1"/>
  <c r="AF396" i="1"/>
  <c r="AE396" i="1"/>
  <c r="AF395" i="1"/>
  <c r="AE395" i="1"/>
  <c r="AF394" i="1"/>
  <c r="AE394" i="1"/>
  <c r="AF393" i="1"/>
  <c r="AE393" i="1"/>
  <c r="AF392" i="1"/>
  <c r="AE392" i="1"/>
  <c r="AF391" i="1"/>
  <c r="AE391" i="1"/>
  <c r="AF390" i="1"/>
  <c r="AE390" i="1"/>
  <c r="AF389" i="1"/>
  <c r="AE389" i="1"/>
  <c r="AF388" i="1"/>
  <c r="AE388" i="1"/>
  <c r="AF387" i="1"/>
  <c r="AE387" i="1"/>
  <c r="AF386" i="1"/>
  <c r="AE386" i="1"/>
  <c r="AF385" i="1"/>
  <c r="AE385" i="1"/>
  <c r="AF384" i="1"/>
  <c r="AE384" i="1"/>
  <c r="AF383" i="1"/>
  <c r="AE383" i="1"/>
  <c r="AF382" i="1"/>
  <c r="AE382" i="1"/>
  <c r="AF381" i="1"/>
  <c r="AE381" i="1"/>
  <c r="AF380" i="1"/>
  <c r="AE380" i="1"/>
  <c r="AF379" i="1"/>
  <c r="AE379" i="1"/>
  <c r="AF378" i="1"/>
  <c r="AE378" i="1"/>
  <c r="AF377" i="1"/>
  <c r="AE377" i="1"/>
  <c r="AF376" i="1"/>
  <c r="AE376" i="1"/>
  <c r="AF375" i="1"/>
  <c r="AE375" i="1"/>
  <c r="AF374" i="1"/>
  <c r="AE374" i="1"/>
  <c r="AF373" i="1"/>
  <c r="AE373" i="1"/>
  <c r="AF372" i="1"/>
  <c r="AE372" i="1"/>
  <c r="AF371" i="1"/>
  <c r="AE371" i="1"/>
  <c r="AF370" i="1"/>
  <c r="AE370" i="1"/>
  <c r="AF369" i="1"/>
  <c r="AE369" i="1"/>
  <c r="AF368" i="1"/>
  <c r="AE368" i="1"/>
  <c r="AF367" i="1"/>
  <c r="AE367" i="1"/>
  <c r="AF366" i="1"/>
  <c r="AE366" i="1"/>
  <c r="AF365" i="1"/>
  <c r="AE365" i="1"/>
  <c r="AF364" i="1"/>
  <c r="AE364" i="1"/>
  <c r="AF363" i="1"/>
  <c r="AE363" i="1"/>
  <c r="AF362" i="1"/>
  <c r="AE362" i="1"/>
  <c r="AF361" i="1"/>
  <c r="AE361" i="1"/>
  <c r="AF360" i="1"/>
  <c r="AE360" i="1"/>
  <c r="AF359" i="1"/>
  <c r="AE359" i="1"/>
  <c r="AF358" i="1"/>
  <c r="AE358" i="1"/>
  <c r="AF357" i="1"/>
  <c r="AE357" i="1"/>
  <c r="AF356" i="1"/>
  <c r="AE356" i="1"/>
  <c r="AF355" i="1"/>
  <c r="AE355" i="1"/>
  <c r="AF354" i="1"/>
  <c r="AE354" i="1"/>
  <c r="AF353" i="1"/>
  <c r="AE353" i="1"/>
  <c r="AF352" i="1"/>
  <c r="AE352" i="1"/>
  <c r="AF351" i="1"/>
  <c r="AE351" i="1"/>
  <c r="AF350" i="1"/>
  <c r="AE350" i="1"/>
  <c r="AF349" i="1"/>
  <c r="AE349" i="1"/>
  <c r="AF348" i="1"/>
  <c r="AE348" i="1"/>
  <c r="AF347" i="1"/>
  <c r="AE347" i="1"/>
  <c r="AF346" i="1"/>
  <c r="AE346" i="1"/>
  <c r="AF345" i="1"/>
  <c r="AE345" i="1"/>
  <c r="AF344" i="1"/>
  <c r="AE344" i="1"/>
  <c r="AF343" i="1"/>
  <c r="AE343" i="1"/>
  <c r="AF342" i="1"/>
  <c r="AE342" i="1"/>
  <c r="AF341" i="1"/>
  <c r="AE341" i="1"/>
  <c r="AF340" i="1"/>
  <c r="AE340" i="1"/>
  <c r="AF339" i="1"/>
  <c r="AE339" i="1"/>
  <c r="AF338" i="1"/>
  <c r="AE338" i="1"/>
  <c r="AF337" i="1"/>
  <c r="AE337" i="1"/>
  <c r="AF336" i="1"/>
  <c r="AE336" i="1"/>
  <c r="AF335" i="1"/>
  <c r="AE335" i="1"/>
  <c r="AF334" i="1"/>
  <c r="AE334" i="1"/>
  <c r="AF333" i="1"/>
  <c r="AE333" i="1"/>
  <c r="AF332" i="1"/>
  <c r="AE332" i="1"/>
  <c r="AF331" i="1"/>
  <c r="AE331" i="1"/>
  <c r="AF330" i="1"/>
  <c r="AE330" i="1"/>
  <c r="AF329" i="1"/>
  <c r="AE329" i="1"/>
  <c r="AF328" i="1"/>
  <c r="AE328" i="1"/>
  <c r="AF327" i="1"/>
  <c r="AE327" i="1"/>
  <c r="AF326" i="1"/>
  <c r="AE326" i="1"/>
  <c r="AF325" i="1"/>
  <c r="AE325" i="1"/>
  <c r="AF324" i="1"/>
  <c r="AE324" i="1"/>
  <c r="AF323" i="1"/>
  <c r="AE323" i="1"/>
  <c r="AF322" i="1"/>
  <c r="AE322" i="1"/>
  <c r="AF321" i="1"/>
  <c r="AE321" i="1"/>
  <c r="AF320" i="1"/>
  <c r="AE320" i="1"/>
  <c r="AF319" i="1"/>
  <c r="AE319" i="1"/>
  <c r="AF318" i="1"/>
  <c r="AE318" i="1"/>
  <c r="AF317" i="1"/>
  <c r="AE317" i="1"/>
  <c r="AF316" i="1"/>
  <c r="AE316" i="1"/>
  <c r="AF315" i="1"/>
  <c r="AE315" i="1"/>
  <c r="AF314" i="1"/>
  <c r="AE314" i="1"/>
  <c r="AF313" i="1"/>
  <c r="AE313" i="1"/>
  <c r="AF312" i="1"/>
  <c r="AE312" i="1"/>
  <c r="AF311" i="1"/>
  <c r="AE311" i="1"/>
  <c r="AF310" i="1"/>
  <c r="AE310" i="1"/>
  <c r="AF309" i="1"/>
  <c r="AE309" i="1"/>
  <c r="AF308" i="1"/>
  <c r="AE308" i="1"/>
  <c r="AF307" i="1"/>
  <c r="AE307" i="1"/>
  <c r="AF306" i="1"/>
  <c r="AE306" i="1"/>
  <c r="AF305" i="1"/>
  <c r="AE305" i="1"/>
  <c r="AF304" i="1"/>
  <c r="AE304" i="1"/>
  <c r="AF303" i="1"/>
  <c r="AE303" i="1"/>
  <c r="AF302" i="1"/>
  <c r="AE302" i="1"/>
  <c r="AF301" i="1"/>
  <c r="AE301" i="1"/>
  <c r="AF300" i="1"/>
  <c r="AE300" i="1"/>
  <c r="AF299" i="1"/>
  <c r="AE299" i="1"/>
  <c r="AF298" i="1"/>
  <c r="AE298" i="1"/>
  <c r="AF297" i="1"/>
  <c r="AE297" i="1"/>
  <c r="AF296" i="1"/>
  <c r="AE296" i="1"/>
  <c r="AF295" i="1"/>
  <c r="AE295" i="1"/>
  <c r="AF294" i="1"/>
  <c r="AE294" i="1"/>
  <c r="AF293" i="1"/>
  <c r="AE293" i="1"/>
  <c r="AF292" i="1"/>
  <c r="AE292" i="1"/>
  <c r="AF291" i="1"/>
  <c r="AE291" i="1"/>
  <c r="AF290" i="1"/>
  <c r="AE290" i="1"/>
  <c r="AF289" i="1"/>
  <c r="AE289" i="1"/>
  <c r="AF288" i="1"/>
  <c r="AE288" i="1"/>
  <c r="AF287" i="1"/>
  <c r="AE287" i="1"/>
  <c r="AF286" i="1"/>
  <c r="AE286" i="1"/>
  <c r="AF285" i="1"/>
  <c r="AE285" i="1"/>
  <c r="AF284" i="1"/>
  <c r="AE284" i="1"/>
  <c r="AF283" i="1"/>
  <c r="AE283" i="1"/>
  <c r="AF282" i="1"/>
  <c r="AE282" i="1"/>
  <c r="AF281" i="1"/>
  <c r="AE281" i="1"/>
  <c r="AF280" i="1"/>
  <c r="AE280" i="1"/>
  <c r="AF279" i="1"/>
  <c r="AE279" i="1"/>
  <c r="AF278" i="1"/>
  <c r="AE278" i="1"/>
  <c r="AF277" i="1"/>
  <c r="AE277" i="1"/>
  <c r="AF276" i="1"/>
  <c r="AE276" i="1"/>
  <c r="AF275" i="1"/>
  <c r="AE275" i="1"/>
  <c r="AF274" i="1"/>
  <c r="AE274" i="1"/>
  <c r="AF273" i="1"/>
  <c r="AE273" i="1"/>
  <c r="AF272" i="1"/>
  <c r="AE272" i="1"/>
  <c r="AF271" i="1"/>
  <c r="AE271" i="1"/>
  <c r="AF270" i="1"/>
  <c r="AE270" i="1"/>
  <c r="AF269" i="1"/>
  <c r="AE269" i="1"/>
  <c r="AF268" i="1"/>
  <c r="AE268" i="1"/>
  <c r="AF267" i="1"/>
  <c r="AE267" i="1"/>
  <c r="AF266" i="1"/>
  <c r="AE266" i="1"/>
  <c r="AF265" i="1"/>
  <c r="AE265" i="1"/>
  <c r="AF264" i="1"/>
  <c r="AE264" i="1"/>
  <c r="AF263" i="1"/>
  <c r="AE263" i="1"/>
  <c r="AF262" i="1"/>
  <c r="AE262" i="1"/>
  <c r="AF261" i="1"/>
  <c r="AE261" i="1"/>
  <c r="AF260" i="1"/>
  <c r="AE260" i="1"/>
  <c r="AF259" i="1"/>
  <c r="AE259" i="1"/>
  <c r="AF258" i="1"/>
  <c r="AE258" i="1"/>
  <c r="AF257" i="1"/>
  <c r="AE257" i="1"/>
  <c r="AF256" i="1"/>
  <c r="AE256" i="1"/>
  <c r="AF255" i="1"/>
  <c r="AE255" i="1"/>
  <c r="AF254" i="1"/>
  <c r="AE254" i="1"/>
  <c r="AF253" i="1"/>
  <c r="AE253" i="1"/>
  <c r="AF252" i="1"/>
  <c r="AE252" i="1"/>
  <c r="AF251" i="1"/>
  <c r="AE251" i="1"/>
  <c r="AF250" i="1"/>
  <c r="AE250" i="1"/>
  <c r="AF249" i="1"/>
  <c r="AE249" i="1"/>
  <c r="AF248" i="1"/>
  <c r="AE248" i="1"/>
  <c r="AF247" i="1"/>
  <c r="AE247" i="1"/>
  <c r="AF246" i="1"/>
  <c r="AE246" i="1"/>
  <c r="AF245" i="1"/>
  <c r="AE245" i="1"/>
  <c r="AF244" i="1"/>
  <c r="AE244" i="1"/>
  <c r="AF243" i="1"/>
  <c r="AE243" i="1"/>
  <c r="AF242" i="1"/>
  <c r="AE242" i="1"/>
  <c r="AF241" i="1"/>
  <c r="AE241" i="1"/>
  <c r="AF240" i="1"/>
  <c r="AE240" i="1"/>
  <c r="AF239" i="1"/>
  <c r="AE239" i="1"/>
  <c r="AF238" i="1"/>
  <c r="AE238" i="1"/>
  <c r="AF237" i="1"/>
  <c r="AE237" i="1"/>
  <c r="AF236" i="1"/>
  <c r="AE236" i="1"/>
  <c r="AF235" i="1"/>
  <c r="AE235" i="1"/>
  <c r="AF234" i="1"/>
  <c r="AE234" i="1"/>
  <c r="AF233" i="1"/>
  <c r="AE233" i="1"/>
  <c r="AF232" i="1"/>
  <c r="AE232" i="1"/>
  <c r="AF231" i="1"/>
  <c r="AE231" i="1"/>
  <c r="AF230" i="1"/>
  <c r="AE230" i="1"/>
  <c r="AF229" i="1"/>
  <c r="AE229" i="1"/>
  <c r="AF228" i="1"/>
  <c r="AE228" i="1"/>
  <c r="AF227" i="1"/>
  <c r="AE227" i="1"/>
  <c r="AF226" i="1"/>
  <c r="AE226" i="1"/>
  <c r="AF225" i="1"/>
  <c r="AE225" i="1"/>
  <c r="AF224" i="1"/>
  <c r="AE224" i="1"/>
  <c r="AF223" i="1"/>
  <c r="AE223" i="1"/>
  <c r="AF222" i="1"/>
  <c r="AE222" i="1"/>
  <c r="AF221" i="1"/>
  <c r="AE221" i="1"/>
  <c r="AF220" i="1"/>
  <c r="AE220" i="1"/>
  <c r="AF219" i="1"/>
  <c r="AE219" i="1"/>
  <c r="AF218" i="1"/>
  <c r="AE218" i="1"/>
  <c r="AF217" i="1"/>
  <c r="AE217" i="1"/>
  <c r="AF216" i="1"/>
  <c r="AE216" i="1"/>
  <c r="AF215" i="1"/>
  <c r="AE215" i="1"/>
  <c r="AF214" i="1"/>
  <c r="AE214" i="1"/>
  <c r="AF213" i="1"/>
  <c r="AE213" i="1"/>
  <c r="AF212" i="1"/>
  <c r="AE212" i="1"/>
  <c r="AF211" i="1"/>
  <c r="AE211" i="1"/>
  <c r="AF210" i="1"/>
  <c r="AE210" i="1"/>
  <c r="AF209" i="1"/>
  <c r="AE209" i="1"/>
  <c r="AF208" i="1"/>
  <c r="AE208" i="1"/>
  <c r="AF207" i="1"/>
  <c r="AE207" i="1"/>
  <c r="AF206" i="1"/>
  <c r="AE206" i="1"/>
  <c r="AF205" i="1"/>
  <c r="AE205" i="1"/>
  <c r="AF204" i="1"/>
  <c r="AE204" i="1"/>
  <c r="AF203" i="1"/>
  <c r="AE203" i="1"/>
  <c r="AF202" i="1"/>
  <c r="AE202" i="1"/>
  <c r="AF201" i="1"/>
  <c r="AE201" i="1"/>
  <c r="AF200" i="1"/>
  <c r="AE200" i="1"/>
  <c r="AF199" i="1"/>
  <c r="AE199" i="1"/>
  <c r="AF198" i="1"/>
  <c r="AE198" i="1"/>
  <c r="AF197" i="1"/>
  <c r="AE197" i="1"/>
  <c r="AF196" i="1"/>
  <c r="AE196" i="1"/>
  <c r="AF195" i="1"/>
  <c r="AE195" i="1"/>
  <c r="AF194" i="1"/>
  <c r="AE194" i="1"/>
  <c r="AF193" i="1"/>
  <c r="AE193" i="1"/>
  <c r="AF192" i="1"/>
  <c r="AE192" i="1"/>
  <c r="AF191" i="1"/>
  <c r="AE191" i="1"/>
  <c r="AF190" i="1"/>
  <c r="AE190" i="1"/>
  <c r="AF189" i="1"/>
  <c r="AE189" i="1"/>
  <c r="AF188" i="1"/>
  <c r="AE188" i="1"/>
  <c r="AF187" i="1"/>
  <c r="AE187" i="1"/>
  <c r="AF186" i="1"/>
  <c r="AE186" i="1"/>
  <c r="AF185" i="1"/>
  <c r="AE185" i="1"/>
  <c r="AF184" i="1"/>
  <c r="AE184" i="1"/>
  <c r="AF183" i="1"/>
  <c r="AE183" i="1"/>
  <c r="AF182" i="1"/>
  <c r="AE182" i="1"/>
  <c r="AF181" i="1"/>
  <c r="AE181" i="1"/>
  <c r="AF180" i="1"/>
  <c r="AE180" i="1"/>
  <c r="AF179" i="1"/>
  <c r="AE179" i="1"/>
  <c r="AF178" i="1"/>
  <c r="AE178" i="1"/>
  <c r="AF177" i="1"/>
  <c r="AE177" i="1"/>
  <c r="AF176" i="1"/>
  <c r="AE176" i="1"/>
  <c r="AF175" i="1"/>
  <c r="AE175" i="1"/>
  <c r="AF174" i="1"/>
  <c r="AE174" i="1"/>
  <c r="AF173" i="1"/>
  <c r="AE173" i="1"/>
  <c r="AF172" i="1"/>
  <c r="AE172" i="1"/>
  <c r="AF171" i="1"/>
  <c r="AE171" i="1"/>
  <c r="AF170" i="1"/>
  <c r="AE170" i="1"/>
  <c r="AF169" i="1"/>
  <c r="AE169" i="1"/>
  <c r="AF168" i="1"/>
  <c r="AE168" i="1"/>
  <c r="AF167" i="1"/>
  <c r="AE167" i="1"/>
  <c r="AF166" i="1"/>
  <c r="AE166" i="1"/>
  <c r="AF165" i="1"/>
  <c r="AE165" i="1"/>
  <c r="AF164" i="1"/>
  <c r="AE164" i="1"/>
  <c r="AF163" i="1"/>
  <c r="AE163" i="1"/>
  <c r="AF162" i="1"/>
  <c r="AE162" i="1"/>
  <c r="AF161" i="1"/>
  <c r="AE161" i="1"/>
  <c r="AF160" i="1"/>
  <c r="AE160" i="1"/>
  <c r="AF159" i="1"/>
  <c r="AE159" i="1"/>
  <c r="AF158" i="1"/>
  <c r="AE158" i="1"/>
  <c r="AF157" i="1"/>
  <c r="AE157" i="1"/>
  <c r="AF156" i="1"/>
  <c r="AE156" i="1"/>
  <c r="AF155" i="1"/>
  <c r="AE155" i="1"/>
  <c r="AF154" i="1"/>
  <c r="AE154" i="1"/>
  <c r="AF153" i="1"/>
  <c r="AE153" i="1"/>
  <c r="AF152" i="1"/>
  <c r="AE152" i="1"/>
  <c r="AF151" i="1"/>
  <c r="AE151" i="1"/>
  <c r="AF150" i="1"/>
  <c r="AE150" i="1"/>
  <c r="AF149" i="1"/>
  <c r="AE149" i="1"/>
  <c r="AF148" i="1"/>
  <c r="AE148" i="1"/>
  <c r="AF147" i="1"/>
  <c r="AE147" i="1"/>
  <c r="AF146" i="1"/>
  <c r="AE146" i="1"/>
  <c r="AF145" i="1"/>
  <c r="AE145" i="1"/>
  <c r="AF144" i="1"/>
  <c r="AE144" i="1"/>
  <c r="AF143" i="1"/>
  <c r="AE143" i="1"/>
  <c r="AF142" i="1"/>
  <c r="AE142" i="1"/>
  <c r="AF141" i="1"/>
  <c r="AE141" i="1"/>
  <c r="AF140" i="1"/>
  <c r="AE140" i="1"/>
  <c r="AF139" i="1"/>
  <c r="AE139" i="1"/>
  <c r="AF138" i="1"/>
  <c r="AE138" i="1"/>
  <c r="AF137" i="1"/>
  <c r="AE137" i="1"/>
  <c r="AF136" i="1"/>
  <c r="AE136" i="1"/>
  <c r="AF135" i="1"/>
  <c r="AE135" i="1"/>
  <c r="AF134" i="1"/>
  <c r="AE134" i="1"/>
  <c r="AF133" i="1"/>
  <c r="AE133" i="1"/>
  <c r="AF132" i="1"/>
  <c r="AE132" i="1"/>
  <c r="AF131" i="1"/>
  <c r="AE131" i="1"/>
  <c r="AF130" i="1"/>
  <c r="AE130" i="1"/>
  <c r="AF129" i="1"/>
  <c r="AE129" i="1"/>
  <c r="AF128" i="1"/>
  <c r="AE128" i="1"/>
  <c r="AF127" i="1"/>
  <c r="AE127" i="1"/>
  <c r="AF126" i="1"/>
  <c r="AE126" i="1"/>
  <c r="AF125" i="1"/>
  <c r="AE125" i="1"/>
  <c r="AF124" i="1"/>
  <c r="AE124" i="1"/>
  <c r="AF123" i="1"/>
  <c r="AE123" i="1"/>
  <c r="AF122" i="1"/>
  <c r="AE122" i="1"/>
  <c r="AF121" i="1"/>
  <c r="AE121" i="1"/>
  <c r="AF120" i="1"/>
  <c r="AE120" i="1"/>
  <c r="AF119" i="1"/>
  <c r="AE119" i="1"/>
  <c r="AF118" i="1"/>
  <c r="AE118" i="1"/>
  <c r="AF117" i="1"/>
  <c r="AE117" i="1"/>
  <c r="AF116" i="1"/>
  <c r="AE116" i="1"/>
  <c r="AF115" i="1"/>
  <c r="AE115" i="1"/>
  <c r="AF114" i="1"/>
  <c r="AE114" i="1"/>
  <c r="AF113" i="1"/>
  <c r="AE113" i="1"/>
  <c r="AF112" i="1"/>
  <c r="AE112" i="1"/>
  <c r="AF111" i="1"/>
  <c r="AE111" i="1"/>
  <c r="AF110" i="1"/>
  <c r="AE110" i="1"/>
  <c r="AF109" i="1"/>
  <c r="AE109" i="1"/>
  <c r="AF108" i="1"/>
  <c r="AE108" i="1"/>
  <c r="AF107" i="1"/>
  <c r="AE107" i="1"/>
  <c r="AF106" i="1"/>
  <c r="AE106" i="1"/>
  <c r="AF105" i="1"/>
  <c r="AE105" i="1"/>
  <c r="AF104" i="1"/>
  <c r="AE104" i="1"/>
  <c r="AF103" i="1"/>
  <c r="AE103" i="1"/>
  <c r="AF102" i="1"/>
  <c r="AE102" i="1"/>
  <c r="AF101" i="1"/>
  <c r="AE101" i="1"/>
  <c r="AF100" i="1"/>
  <c r="AE100" i="1"/>
  <c r="AF99" i="1"/>
  <c r="AE99" i="1"/>
  <c r="AF98" i="1"/>
  <c r="AE98" i="1"/>
  <c r="AF97" i="1"/>
  <c r="AE97" i="1"/>
  <c r="AF96" i="1"/>
  <c r="AE96" i="1"/>
  <c r="AF95" i="1"/>
  <c r="AE95" i="1"/>
  <c r="AF94" i="1"/>
  <c r="AE94" i="1"/>
  <c r="AF93" i="1"/>
  <c r="AE93" i="1"/>
  <c r="AF92" i="1"/>
  <c r="AE92" i="1"/>
  <c r="AF91" i="1"/>
  <c r="AE91" i="1"/>
  <c r="AF90" i="1"/>
  <c r="AE90" i="1"/>
  <c r="AF89" i="1"/>
  <c r="AE89" i="1"/>
  <c r="AF88" i="1"/>
  <c r="AE88" i="1"/>
  <c r="AF87" i="1"/>
  <c r="AE87" i="1"/>
  <c r="AF86" i="1"/>
  <c r="AE86" i="1"/>
  <c r="AF85" i="1"/>
  <c r="AE85" i="1"/>
  <c r="AF84" i="1"/>
  <c r="AE84" i="1"/>
  <c r="AF83" i="1"/>
  <c r="AE83" i="1"/>
  <c r="AF82" i="1"/>
  <c r="AE82" i="1"/>
  <c r="AF81" i="1"/>
  <c r="AE81" i="1"/>
  <c r="AF80" i="1"/>
  <c r="AE80" i="1"/>
  <c r="AF79" i="1"/>
  <c r="AE79" i="1"/>
  <c r="AF78" i="1"/>
  <c r="AE78" i="1"/>
  <c r="AF77" i="1"/>
  <c r="AE77" i="1"/>
  <c r="AF76" i="1"/>
  <c r="AE76" i="1"/>
  <c r="AF75" i="1"/>
  <c r="AE75" i="1"/>
  <c r="AF74" i="1"/>
  <c r="AE74" i="1"/>
  <c r="AF73" i="1"/>
  <c r="AE73" i="1"/>
  <c r="AF72" i="1"/>
  <c r="AE72" i="1"/>
  <c r="AF71" i="1"/>
  <c r="AE71" i="1"/>
  <c r="AF70" i="1"/>
  <c r="AE70" i="1"/>
  <c r="AF69" i="1"/>
  <c r="AE69" i="1"/>
  <c r="AF68" i="1"/>
  <c r="AE68" i="1"/>
  <c r="AF67" i="1"/>
  <c r="AE67" i="1"/>
  <c r="AF66" i="1"/>
  <c r="AE66" i="1"/>
  <c r="AF65" i="1"/>
  <c r="AE65" i="1"/>
  <c r="AF64" i="1"/>
  <c r="AE64" i="1"/>
  <c r="AF63" i="1"/>
  <c r="AE63" i="1"/>
  <c r="AF62" i="1"/>
  <c r="AE62" i="1"/>
  <c r="AF61" i="1"/>
  <c r="AE61" i="1"/>
  <c r="AF60" i="1"/>
  <c r="AE60" i="1"/>
  <c r="AF59" i="1"/>
  <c r="AE59" i="1"/>
  <c r="AF58" i="1"/>
  <c r="AE58" i="1"/>
  <c r="AF57" i="1"/>
  <c r="AE57" i="1"/>
  <c r="AF56" i="1"/>
  <c r="AE56" i="1"/>
  <c r="AF55" i="1"/>
  <c r="AE55" i="1"/>
  <c r="AF54" i="1"/>
  <c r="AE54" i="1"/>
  <c r="AF53" i="1"/>
  <c r="AE53" i="1"/>
  <c r="AF52" i="1"/>
  <c r="AE52" i="1"/>
  <c r="AF51" i="1"/>
  <c r="AE51" i="1"/>
  <c r="AF50" i="1"/>
  <c r="AE50" i="1"/>
  <c r="AF49" i="1"/>
  <c r="AE49" i="1"/>
  <c r="AF48" i="1"/>
  <c r="AE48" i="1"/>
  <c r="AF47" i="1"/>
  <c r="AE47" i="1"/>
  <c r="AF46" i="1"/>
  <c r="AE46" i="1"/>
  <c r="AF45" i="1"/>
  <c r="AE45" i="1"/>
  <c r="AF44" i="1"/>
  <c r="AE44" i="1"/>
  <c r="AF43" i="1"/>
  <c r="AE43" i="1"/>
  <c r="AF42" i="1"/>
  <c r="AE42" i="1"/>
  <c r="AF41" i="1"/>
  <c r="AE41" i="1"/>
  <c r="AF40" i="1"/>
  <c r="AE40" i="1"/>
  <c r="AF39" i="1"/>
  <c r="AE39" i="1"/>
  <c r="AF38" i="1"/>
  <c r="AE38" i="1"/>
  <c r="AF37" i="1"/>
  <c r="AE37" i="1"/>
  <c r="AF36" i="1"/>
  <c r="AE36" i="1"/>
  <c r="AF35" i="1"/>
  <c r="AE35" i="1"/>
  <c r="AF34" i="1"/>
  <c r="AE34" i="1"/>
  <c r="AF33" i="1"/>
  <c r="AE33" i="1"/>
  <c r="AF32" i="1"/>
  <c r="AE32" i="1"/>
  <c r="AF31" i="1"/>
  <c r="AE31" i="1"/>
  <c r="AF30" i="1"/>
  <c r="AE30" i="1"/>
  <c r="AF29" i="1"/>
  <c r="AE29" i="1"/>
  <c r="AF28" i="1"/>
  <c r="AE28" i="1"/>
  <c r="AF27" i="1"/>
  <c r="AE27" i="1"/>
  <c r="AF26" i="1"/>
  <c r="AE26" i="1"/>
  <c r="AF25" i="1"/>
  <c r="AE25" i="1"/>
  <c r="AF24" i="1"/>
  <c r="AE24" i="1"/>
  <c r="AF23" i="1"/>
  <c r="AE23" i="1"/>
  <c r="AF22" i="1"/>
  <c r="AE22" i="1"/>
  <c r="AF21" i="1"/>
  <c r="AE21" i="1"/>
  <c r="AF20" i="1"/>
  <c r="AE20" i="1"/>
  <c r="AF19" i="1"/>
  <c r="AE19" i="1"/>
  <c r="AF18" i="1"/>
  <c r="AE18" i="1"/>
  <c r="AF17" i="1"/>
  <c r="AE17" i="1"/>
  <c r="AF16" i="1"/>
  <c r="AE16" i="1"/>
  <c r="AF15" i="1"/>
  <c r="AE15" i="1"/>
  <c r="AF14" i="1"/>
  <c r="AE14" i="1"/>
  <c r="AF13" i="1"/>
  <c r="AE13" i="1"/>
  <c r="AF12" i="1"/>
  <c r="AE12" i="1"/>
  <c r="AF11" i="1"/>
  <c r="AE11" i="1"/>
  <c r="AF10" i="1"/>
  <c r="AE10" i="1"/>
  <c r="AF9" i="1"/>
  <c r="AE9" i="1"/>
  <c r="AF8" i="1"/>
  <c r="AE8" i="1"/>
  <c r="AF7" i="1"/>
  <c r="AE7" i="1"/>
  <c r="AF6" i="1"/>
  <c r="AE6" i="1"/>
  <c r="AF5" i="1"/>
  <c r="AE5" i="1"/>
  <c r="AF4" i="1"/>
  <c r="AE4" i="1"/>
  <c r="AF3" i="1"/>
  <c r="AE3" i="1"/>
  <c r="AG2" i="1"/>
  <c r="AF2" i="1"/>
  <c r="AE2" i="1"/>
  <c r="AH6000" i="1"/>
  <c r="J6000" i="1"/>
  <c r="AH5999" i="1"/>
  <c r="J5999" i="1"/>
  <c r="AH5998" i="1"/>
  <c r="J5998" i="1"/>
  <c r="AH5997" i="1"/>
  <c r="J5997" i="1"/>
  <c r="AH5996" i="1"/>
  <c r="J5996" i="1"/>
  <c r="AH5995" i="1"/>
  <c r="J5995" i="1"/>
  <c r="AH5994" i="1"/>
  <c r="J5994" i="1"/>
  <c r="AH5993" i="1"/>
  <c r="J5993" i="1"/>
  <c r="AH5992" i="1"/>
  <c r="J5992" i="1"/>
  <c r="AH5991" i="1"/>
  <c r="J5991" i="1"/>
  <c r="AH5990" i="1"/>
  <c r="J5990" i="1"/>
  <c r="AH5989" i="1"/>
  <c r="J5989" i="1"/>
  <c r="AH5988" i="1"/>
  <c r="J5988" i="1"/>
  <c r="AH5987" i="1"/>
  <c r="J5987" i="1"/>
  <c r="AH5986" i="1"/>
  <c r="J5986" i="1"/>
  <c r="AH5985" i="1"/>
  <c r="J5985" i="1"/>
  <c r="AH5984" i="1"/>
  <c r="J5984" i="1"/>
  <c r="AH5983" i="1"/>
  <c r="J5983" i="1"/>
  <c r="AH5982" i="1"/>
  <c r="J5982" i="1"/>
  <c r="AH5981" i="1"/>
  <c r="J5981" i="1"/>
  <c r="AH5980" i="1"/>
  <c r="J5980" i="1"/>
  <c r="AH5979" i="1"/>
  <c r="J5979" i="1"/>
  <c r="AH5978" i="1"/>
  <c r="J5978" i="1"/>
  <c r="AH5977" i="1"/>
  <c r="J5977" i="1"/>
  <c r="AH5976" i="1"/>
  <c r="J5976" i="1"/>
  <c r="AH5975" i="1"/>
  <c r="J5975" i="1"/>
  <c r="AH5974" i="1"/>
  <c r="J5974" i="1"/>
  <c r="AH5973" i="1"/>
  <c r="J5973" i="1"/>
  <c r="AH5972" i="1"/>
  <c r="J5972" i="1"/>
  <c r="AH5971" i="1"/>
  <c r="J5971" i="1"/>
  <c r="AH5970" i="1"/>
  <c r="J5970" i="1"/>
  <c r="AH5969" i="1"/>
  <c r="J5969" i="1"/>
  <c r="AH5968" i="1"/>
  <c r="J5968" i="1"/>
  <c r="AH5967" i="1"/>
  <c r="J5967" i="1"/>
  <c r="AH5966" i="1"/>
  <c r="J5966" i="1"/>
  <c r="AH5965" i="1"/>
  <c r="J5965" i="1"/>
  <c r="AH5964" i="1"/>
  <c r="J5964" i="1"/>
  <c r="AH5963" i="1"/>
  <c r="J5963" i="1"/>
  <c r="AH5962" i="1"/>
  <c r="J5962" i="1"/>
  <c r="AH5961" i="1"/>
  <c r="J5961" i="1"/>
  <c r="AH5960" i="1"/>
  <c r="J5960" i="1"/>
  <c r="AH5959" i="1"/>
  <c r="J5959" i="1"/>
  <c r="AH5958" i="1"/>
  <c r="J5958" i="1"/>
  <c r="AH5957" i="1"/>
  <c r="J5957" i="1"/>
  <c r="AH5956" i="1"/>
  <c r="J5956" i="1"/>
  <c r="AH5955" i="1"/>
  <c r="J5955" i="1"/>
  <c r="AH5954" i="1"/>
  <c r="J5954" i="1"/>
  <c r="AH5953" i="1"/>
  <c r="J5953" i="1"/>
  <c r="AH5952" i="1"/>
  <c r="J5952" i="1"/>
  <c r="AH5951" i="1"/>
  <c r="J5951" i="1"/>
  <c r="AH5950" i="1"/>
  <c r="J5950" i="1"/>
  <c r="AH5949" i="1"/>
  <c r="J5949" i="1"/>
  <c r="AH5948" i="1"/>
  <c r="J5948" i="1"/>
  <c r="AH5947" i="1"/>
  <c r="J5947" i="1"/>
  <c r="AH5946" i="1"/>
  <c r="J5946" i="1"/>
  <c r="AH5945" i="1"/>
  <c r="J5945" i="1"/>
  <c r="AH5944" i="1"/>
  <c r="J5944" i="1"/>
  <c r="AH5943" i="1"/>
  <c r="J5943" i="1"/>
  <c r="AH5942" i="1"/>
  <c r="J5942" i="1"/>
  <c r="AH5941" i="1"/>
  <c r="J5941" i="1"/>
  <c r="AH5940" i="1"/>
  <c r="J5940" i="1"/>
  <c r="AH5939" i="1"/>
  <c r="J5939" i="1"/>
  <c r="AH5938" i="1"/>
  <c r="J5938" i="1"/>
  <c r="AH5937" i="1"/>
  <c r="J5937" i="1"/>
  <c r="AH5936" i="1"/>
  <c r="J5936" i="1"/>
  <c r="AH5935" i="1"/>
  <c r="J5935" i="1"/>
  <c r="AH5934" i="1"/>
  <c r="J5934" i="1"/>
  <c r="AH5933" i="1"/>
  <c r="J5933" i="1"/>
  <c r="AH5932" i="1"/>
  <c r="J5932" i="1"/>
  <c r="AH5931" i="1"/>
  <c r="J5931" i="1"/>
  <c r="AH5930" i="1"/>
  <c r="J5930" i="1"/>
  <c r="AH5929" i="1"/>
  <c r="J5929" i="1"/>
  <c r="AH5928" i="1"/>
  <c r="J5928" i="1"/>
  <c r="AH5927" i="1"/>
  <c r="J5927" i="1"/>
  <c r="AH5926" i="1"/>
  <c r="J5926" i="1"/>
  <c r="AH5925" i="1"/>
  <c r="J5925" i="1"/>
  <c r="AH5924" i="1"/>
  <c r="J5924" i="1"/>
  <c r="AH5923" i="1"/>
  <c r="J5923" i="1"/>
  <c r="AH5922" i="1"/>
  <c r="J5922" i="1"/>
  <c r="AH5921" i="1"/>
  <c r="J5921" i="1"/>
  <c r="AH5920" i="1"/>
  <c r="J5920" i="1"/>
  <c r="AH5919" i="1"/>
  <c r="J5919" i="1"/>
  <c r="AH5918" i="1"/>
  <c r="J5918" i="1"/>
  <c r="AH5917" i="1"/>
  <c r="J5917" i="1"/>
  <c r="AH5916" i="1"/>
  <c r="J5916" i="1"/>
  <c r="AH5915" i="1"/>
  <c r="J5915" i="1"/>
  <c r="AH5914" i="1"/>
  <c r="J5914" i="1"/>
  <c r="AH5913" i="1"/>
  <c r="J5913" i="1"/>
  <c r="AH5912" i="1"/>
  <c r="J5912" i="1"/>
  <c r="AH5911" i="1"/>
  <c r="J5911" i="1"/>
  <c r="AH5910" i="1"/>
  <c r="J5910" i="1"/>
  <c r="AH5909" i="1"/>
  <c r="J5909" i="1"/>
  <c r="AH5908" i="1"/>
  <c r="J5908" i="1"/>
  <c r="AH5907" i="1"/>
  <c r="J5907" i="1"/>
  <c r="AH5906" i="1"/>
  <c r="J5906" i="1"/>
  <c r="AH5905" i="1"/>
  <c r="J5905" i="1"/>
  <c r="AH5904" i="1"/>
  <c r="J5904" i="1"/>
  <c r="AH5903" i="1"/>
  <c r="J5903" i="1"/>
  <c r="AH5902" i="1"/>
  <c r="J5902" i="1"/>
  <c r="AH5901" i="1"/>
  <c r="J5901" i="1"/>
  <c r="AH5900" i="1"/>
  <c r="J5900" i="1"/>
  <c r="AH5899" i="1"/>
  <c r="J5899" i="1"/>
  <c r="AH5898" i="1"/>
  <c r="J5898" i="1"/>
  <c r="AH5897" i="1"/>
  <c r="J5897" i="1"/>
  <c r="AH5896" i="1"/>
  <c r="J5896" i="1"/>
  <c r="AH5895" i="1"/>
  <c r="J5895" i="1"/>
  <c r="AH5894" i="1"/>
  <c r="J5894" i="1"/>
  <c r="AH5893" i="1"/>
  <c r="J5893" i="1"/>
  <c r="AH5892" i="1"/>
  <c r="J5892" i="1"/>
  <c r="AH5891" i="1"/>
  <c r="J5891" i="1"/>
  <c r="AH5890" i="1"/>
  <c r="J5890" i="1"/>
  <c r="AH5889" i="1"/>
  <c r="J5889" i="1"/>
  <c r="AH5888" i="1"/>
  <c r="J5888" i="1"/>
  <c r="AH5887" i="1"/>
  <c r="J5887" i="1"/>
  <c r="AH5886" i="1"/>
  <c r="J5886" i="1"/>
  <c r="AH5885" i="1"/>
  <c r="J5885" i="1"/>
  <c r="AH5884" i="1"/>
  <c r="J5884" i="1"/>
  <c r="AH5883" i="1"/>
  <c r="J5883" i="1"/>
  <c r="AH5882" i="1"/>
  <c r="J5882" i="1"/>
  <c r="AH5881" i="1"/>
  <c r="J5881" i="1"/>
  <c r="AH5880" i="1"/>
  <c r="J5880" i="1"/>
  <c r="AH5879" i="1"/>
  <c r="J5879" i="1"/>
  <c r="AH5878" i="1"/>
  <c r="J5878" i="1"/>
  <c r="AH5877" i="1"/>
  <c r="J5877" i="1"/>
  <c r="AH5876" i="1"/>
  <c r="J5876" i="1"/>
  <c r="AH5875" i="1"/>
  <c r="J5875" i="1"/>
  <c r="AH5874" i="1"/>
  <c r="J5874" i="1"/>
  <c r="AH5873" i="1"/>
  <c r="J5873" i="1"/>
  <c r="AH5872" i="1"/>
  <c r="J5872" i="1"/>
  <c r="AH5871" i="1"/>
  <c r="J5871" i="1"/>
  <c r="AH5870" i="1"/>
  <c r="J5870" i="1"/>
  <c r="AH5869" i="1"/>
  <c r="J5869" i="1"/>
  <c r="AH5868" i="1"/>
  <c r="J5868" i="1"/>
  <c r="AH5867" i="1"/>
  <c r="J5867" i="1"/>
  <c r="AH5866" i="1"/>
  <c r="J5866" i="1"/>
  <c r="AH5865" i="1"/>
  <c r="J5865" i="1"/>
  <c r="AH5864" i="1"/>
  <c r="J5864" i="1"/>
  <c r="AH5863" i="1"/>
  <c r="J5863" i="1"/>
  <c r="AH5862" i="1"/>
  <c r="J5862" i="1"/>
  <c r="AH5861" i="1"/>
  <c r="J5861" i="1"/>
  <c r="AH5860" i="1"/>
  <c r="J5860" i="1"/>
  <c r="AH5859" i="1"/>
  <c r="J5859" i="1"/>
  <c r="AH5858" i="1"/>
  <c r="J5858" i="1"/>
  <c r="AH5857" i="1"/>
  <c r="J5857" i="1"/>
  <c r="AH5856" i="1"/>
  <c r="J5856" i="1"/>
  <c r="AH5855" i="1"/>
  <c r="J5855" i="1"/>
  <c r="AH5854" i="1"/>
  <c r="J5854" i="1"/>
  <c r="AH5853" i="1"/>
  <c r="J5853" i="1"/>
  <c r="AH5852" i="1"/>
  <c r="J5852" i="1"/>
  <c r="AH5851" i="1"/>
  <c r="J5851" i="1"/>
  <c r="AH5850" i="1"/>
  <c r="J5850" i="1"/>
  <c r="AH5849" i="1"/>
  <c r="J5849" i="1"/>
  <c r="AH5848" i="1"/>
  <c r="J5848" i="1"/>
  <c r="AH5847" i="1"/>
  <c r="J5847" i="1"/>
  <c r="AH5846" i="1"/>
  <c r="J5846" i="1"/>
  <c r="AH5845" i="1"/>
  <c r="J5845" i="1"/>
  <c r="AH5844" i="1"/>
  <c r="J5844" i="1"/>
  <c r="AH5843" i="1"/>
  <c r="J5843" i="1"/>
  <c r="AH5842" i="1"/>
  <c r="J5842" i="1"/>
  <c r="AH5841" i="1"/>
  <c r="J5841" i="1"/>
  <c r="AH5840" i="1"/>
  <c r="J5840" i="1"/>
  <c r="AH5839" i="1"/>
  <c r="J5839" i="1"/>
  <c r="AH5838" i="1"/>
  <c r="J5838" i="1"/>
  <c r="AH5837" i="1"/>
  <c r="J5837" i="1"/>
  <c r="AH5836" i="1"/>
  <c r="J5836" i="1"/>
  <c r="AH5835" i="1"/>
  <c r="J5835" i="1"/>
  <c r="AH5834" i="1"/>
  <c r="J5834" i="1"/>
  <c r="AH5833" i="1"/>
  <c r="J5833" i="1"/>
  <c r="AH5832" i="1"/>
  <c r="J5832" i="1"/>
  <c r="AH5831" i="1"/>
  <c r="J5831" i="1"/>
  <c r="AH5830" i="1"/>
  <c r="J5830" i="1"/>
  <c r="AH5829" i="1"/>
  <c r="J5829" i="1"/>
  <c r="AH5828" i="1"/>
  <c r="J5828" i="1"/>
  <c r="AH5827" i="1"/>
  <c r="J5827" i="1"/>
  <c r="AH5826" i="1"/>
  <c r="J5826" i="1"/>
  <c r="AH5825" i="1"/>
  <c r="J5825" i="1"/>
  <c r="AH5824" i="1"/>
  <c r="J5824" i="1"/>
  <c r="AH5823" i="1"/>
  <c r="J5823" i="1"/>
  <c r="AH5822" i="1"/>
  <c r="J5822" i="1"/>
  <c r="AH5821" i="1"/>
  <c r="J5821" i="1"/>
  <c r="AH5820" i="1"/>
  <c r="J5820" i="1"/>
  <c r="AH5819" i="1"/>
  <c r="J5819" i="1"/>
  <c r="AH5818" i="1"/>
  <c r="J5818" i="1"/>
  <c r="AH5817" i="1"/>
  <c r="J5817" i="1"/>
  <c r="AH5816" i="1"/>
  <c r="J5816" i="1"/>
  <c r="AH5815" i="1"/>
  <c r="J5815" i="1"/>
  <c r="AH5814" i="1"/>
  <c r="J5814" i="1"/>
  <c r="AH5813" i="1"/>
  <c r="J5813" i="1"/>
  <c r="AH5812" i="1"/>
  <c r="J5812" i="1"/>
  <c r="AH5811" i="1"/>
  <c r="J5811" i="1"/>
  <c r="AH5810" i="1"/>
  <c r="J5810" i="1"/>
  <c r="AH5809" i="1"/>
  <c r="J5809" i="1"/>
  <c r="AH5808" i="1"/>
  <c r="J5808" i="1"/>
  <c r="AH5807" i="1"/>
  <c r="J5807" i="1"/>
  <c r="AH5806" i="1"/>
  <c r="J5806" i="1"/>
  <c r="AH5805" i="1"/>
  <c r="J5805" i="1"/>
  <c r="AH5804" i="1"/>
  <c r="J5804" i="1"/>
  <c r="AH5803" i="1"/>
  <c r="J5803" i="1"/>
  <c r="AH5802" i="1"/>
  <c r="J5802" i="1"/>
  <c r="AH5801" i="1"/>
  <c r="J5801" i="1"/>
  <c r="AH5800" i="1"/>
  <c r="J5800" i="1"/>
  <c r="AH5799" i="1"/>
  <c r="J5799" i="1"/>
  <c r="AH5798" i="1"/>
  <c r="J5798" i="1"/>
  <c r="AH5797" i="1"/>
  <c r="J5797" i="1"/>
  <c r="AH5796" i="1"/>
  <c r="J5796" i="1"/>
  <c r="AH5795" i="1"/>
  <c r="J5795" i="1"/>
  <c r="AH5794" i="1"/>
  <c r="J5794" i="1"/>
  <c r="AH5793" i="1"/>
  <c r="J5793" i="1"/>
  <c r="AH5792" i="1"/>
  <c r="J5792" i="1"/>
  <c r="AH5791" i="1"/>
  <c r="J5791" i="1"/>
  <c r="AH5790" i="1"/>
  <c r="J5790" i="1"/>
  <c r="AH5789" i="1"/>
  <c r="J5789" i="1"/>
  <c r="AH5788" i="1"/>
  <c r="J5788" i="1"/>
  <c r="AH5787" i="1"/>
  <c r="J5787" i="1"/>
  <c r="AH5786" i="1"/>
  <c r="J5786" i="1"/>
  <c r="AH5785" i="1"/>
  <c r="J5785" i="1"/>
  <c r="AH5784" i="1"/>
  <c r="J5784" i="1"/>
  <c r="AH5783" i="1"/>
  <c r="J5783" i="1"/>
  <c r="AH5782" i="1"/>
  <c r="J5782" i="1"/>
  <c r="AH5781" i="1"/>
  <c r="J5781" i="1"/>
  <c r="AH5780" i="1"/>
  <c r="J5780" i="1"/>
  <c r="AH5779" i="1"/>
  <c r="J5779" i="1"/>
  <c r="AH5778" i="1"/>
  <c r="J5778" i="1"/>
  <c r="AH5777" i="1"/>
  <c r="J5777" i="1"/>
  <c r="AH5776" i="1"/>
  <c r="J5776" i="1"/>
  <c r="AH5775" i="1"/>
  <c r="J5775" i="1"/>
  <c r="AH5774" i="1"/>
  <c r="J5774" i="1"/>
  <c r="AH5773" i="1"/>
  <c r="J5773" i="1"/>
  <c r="AH5772" i="1"/>
  <c r="J5772" i="1"/>
  <c r="AH5771" i="1"/>
  <c r="J5771" i="1"/>
  <c r="AH5770" i="1"/>
  <c r="J5770" i="1"/>
  <c r="AH5769" i="1"/>
  <c r="J5769" i="1"/>
  <c r="AH5768" i="1"/>
  <c r="J5768" i="1"/>
  <c r="AH5767" i="1"/>
  <c r="J5767" i="1"/>
  <c r="AH5766" i="1"/>
  <c r="J5766" i="1"/>
  <c r="AH5765" i="1"/>
  <c r="J5765" i="1"/>
  <c r="AH5764" i="1"/>
  <c r="J5764" i="1"/>
  <c r="AH5763" i="1"/>
  <c r="J5763" i="1"/>
  <c r="AH5762" i="1"/>
  <c r="J5762" i="1"/>
  <c r="AH5761" i="1"/>
  <c r="J5761" i="1"/>
  <c r="AH5760" i="1"/>
  <c r="J5760" i="1"/>
  <c r="AH5759" i="1"/>
  <c r="J5759" i="1"/>
  <c r="AH5758" i="1"/>
  <c r="J5758" i="1"/>
  <c r="AH5757" i="1"/>
  <c r="J5757" i="1"/>
  <c r="AH5756" i="1"/>
  <c r="J5756" i="1"/>
  <c r="AH5755" i="1"/>
  <c r="J5755" i="1"/>
  <c r="AH5754" i="1"/>
  <c r="J5754" i="1"/>
  <c r="AH5753" i="1"/>
  <c r="J5753" i="1"/>
  <c r="AH5752" i="1"/>
  <c r="J5752" i="1"/>
  <c r="AH5751" i="1"/>
  <c r="J5751" i="1"/>
  <c r="AH5750" i="1"/>
  <c r="J5750" i="1"/>
  <c r="AH5749" i="1"/>
  <c r="J5749" i="1"/>
  <c r="AH5748" i="1"/>
  <c r="J5748" i="1"/>
  <c r="AH5747" i="1"/>
  <c r="J5747" i="1"/>
  <c r="AH5746" i="1"/>
  <c r="J5746" i="1"/>
  <c r="AH5745" i="1"/>
  <c r="J5745" i="1"/>
  <c r="AH5744" i="1"/>
  <c r="J5744" i="1"/>
  <c r="AH5743" i="1"/>
  <c r="J5743" i="1"/>
  <c r="AH5742" i="1"/>
  <c r="J5742" i="1"/>
  <c r="AH5741" i="1"/>
  <c r="J5741" i="1"/>
  <c r="AH5740" i="1"/>
  <c r="J5740" i="1"/>
  <c r="AH5739" i="1"/>
  <c r="J5739" i="1"/>
  <c r="AH5738" i="1"/>
  <c r="J5738" i="1"/>
  <c r="AH5737" i="1"/>
  <c r="J5737" i="1"/>
  <c r="AH5736" i="1"/>
  <c r="J5736" i="1"/>
  <c r="AH5735" i="1"/>
  <c r="J5735" i="1"/>
  <c r="AH5734" i="1"/>
  <c r="J5734" i="1"/>
  <c r="AH5733" i="1"/>
  <c r="J5733" i="1"/>
  <c r="AH5732" i="1"/>
  <c r="J5732" i="1"/>
  <c r="AH5731" i="1"/>
  <c r="J5731" i="1"/>
  <c r="AH5730" i="1"/>
  <c r="J5730" i="1"/>
  <c r="AH5729" i="1"/>
  <c r="J5729" i="1"/>
  <c r="AH5728" i="1"/>
  <c r="J5728" i="1"/>
  <c r="AH5727" i="1"/>
  <c r="J5727" i="1"/>
  <c r="AH5726" i="1"/>
  <c r="J5726" i="1"/>
  <c r="AH5725" i="1"/>
  <c r="J5725" i="1"/>
  <c r="AH5724" i="1"/>
  <c r="J5724" i="1"/>
  <c r="AH5723" i="1"/>
  <c r="J5723" i="1"/>
  <c r="AH5722" i="1"/>
  <c r="J5722" i="1"/>
  <c r="AH5721" i="1"/>
  <c r="J5721" i="1"/>
  <c r="AH5720" i="1"/>
  <c r="J5720" i="1"/>
  <c r="AH5719" i="1"/>
  <c r="J5719" i="1"/>
  <c r="AH5718" i="1"/>
  <c r="J5718" i="1"/>
  <c r="AH5717" i="1"/>
  <c r="J5717" i="1"/>
  <c r="AH5716" i="1"/>
  <c r="J5716" i="1"/>
  <c r="AH5715" i="1"/>
  <c r="J5715" i="1"/>
  <c r="AH5714" i="1"/>
  <c r="J5714" i="1"/>
  <c r="AH5713" i="1"/>
  <c r="J5713" i="1"/>
  <c r="AH5712" i="1"/>
  <c r="J5712" i="1"/>
  <c r="AH5711" i="1"/>
  <c r="J5711" i="1"/>
  <c r="AH5710" i="1"/>
  <c r="J5710" i="1"/>
  <c r="AH5709" i="1"/>
  <c r="J5709" i="1"/>
  <c r="AH5708" i="1"/>
  <c r="J5708" i="1"/>
  <c r="AH5707" i="1"/>
  <c r="J5707" i="1"/>
  <c r="AH5706" i="1"/>
  <c r="J5706" i="1"/>
  <c r="AH5705" i="1"/>
  <c r="J5705" i="1"/>
  <c r="AH5704" i="1"/>
  <c r="J5704" i="1"/>
  <c r="AH5703" i="1"/>
  <c r="J5703" i="1"/>
  <c r="AH5702" i="1"/>
  <c r="J5702" i="1"/>
  <c r="AH5701" i="1"/>
  <c r="J5701" i="1"/>
  <c r="AH5700" i="1"/>
  <c r="J5700" i="1"/>
  <c r="AH5699" i="1"/>
  <c r="J5699" i="1"/>
  <c r="AH5698" i="1"/>
  <c r="J5698" i="1"/>
  <c r="AH5697" i="1"/>
  <c r="J5697" i="1"/>
  <c r="AH5696" i="1"/>
  <c r="J5696" i="1"/>
  <c r="AH5695" i="1"/>
  <c r="J5695" i="1"/>
  <c r="AH5694" i="1"/>
  <c r="J5694" i="1"/>
  <c r="AH5693" i="1"/>
  <c r="J5693" i="1"/>
  <c r="AH5692" i="1"/>
  <c r="J5692" i="1"/>
  <c r="AH5691" i="1"/>
  <c r="J5691" i="1"/>
  <c r="AH5690" i="1"/>
  <c r="J5690" i="1"/>
  <c r="AH5689" i="1"/>
  <c r="J5689" i="1"/>
  <c r="AH5688" i="1"/>
  <c r="J5688" i="1"/>
  <c r="AH5687" i="1"/>
  <c r="J5687" i="1"/>
  <c r="AH5686" i="1"/>
  <c r="J5686" i="1"/>
  <c r="AH5685" i="1"/>
  <c r="J5685" i="1"/>
  <c r="AH5684" i="1"/>
  <c r="J5684" i="1"/>
  <c r="AH5683" i="1"/>
  <c r="J5683" i="1"/>
  <c r="AH5682" i="1"/>
  <c r="J5682" i="1"/>
  <c r="AH5681" i="1"/>
  <c r="J5681" i="1"/>
  <c r="AH5680" i="1"/>
  <c r="J5680" i="1"/>
  <c r="AH5679" i="1"/>
  <c r="J5679" i="1"/>
  <c r="AH5678" i="1"/>
  <c r="J5678" i="1"/>
  <c r="AH5677" i="1"/>
  <c r="J5677" i="1"/>
  <c r="AH5676" i="1"/>
  <c r="J5676" i="1"/>
  <c r="AH5675" i="1"/>
  <c r="J5675" i="1"/>
  <c r="AH5674" i="1"/>
  <c r="J5674" i="1"/>
  <c r="AH5673" i="1"/>
  <c r="J5673" i="1"/>
  <c r="AH5672" i="1"/>
  <c r="J5672" i="1"/>
  <c r="AH5671" i="1"/>
  <c r="J5671" i="1"/>
  <c r="AH5670" i="1"/>
  <c r="J5670" i="1"/>
  <c r="AH5669" i="1"/>
  <c r="J5669" i="1"/>
  <c r="AH5668" i="1"/>
  <c r="J5668" i="1"/>
  <c r="AH5667" i="1"/>
  <c r="J5667" i="1"/>
  <c r="AH5666" i="1"/>
  <c r="J5666" i="1"/>
  <c r="AH5665" i="1"/>
  <c r="J5665" i="1"/>
  <c r="AH5664" i="1"/>
  <c r="J5664" i="1"/>
  <c r="AH5663" i="1"/>
  <c r="J5663" i="1"/>
  <c r="AH5662" i="1"/>
  <c r="J5662" i="1"/>
  <c r="AH5661" i="1"/>
  <c r="J5661" i="1"/>
  <c r="AH5660" i="1"/>
  <c r="J5660" i="1"/>
  <c r="AH5659" i="1"/>
  <c r="J5659" i="1"/>
  <c r="AH5658" i="1"/>
  <c r="J5658" i="1"/>
  <c r="AH5657" i="1"/>
  <c r="J5657" i="1"/>
  <c r="AH5656" i="1"/>
  <c r="J5656" i="1"/>
  <c r="AH5655" i="1"/>
  <c r="J5655" i="1"/>
  <c r="AH5654" i="1"/>
  <c r="J5654" i="1"/>
  <c r="AH5653" i="1"/>
  <c r="J5653" i="1"/>
  <c r="AH5652" i="1"/>
  <c r="J5652" i="1"/>
  <c r="AH5651" i="1"/>
  <c r="J5651" i="1"/>
  <c r="AH5650" i="1"/>
  <c r="J5650" i="1"/>
  <c r="AH5649" i="1"/>
  <c r="J5649" i="1"/>
  <c r="AH5648" i="1"/>
  <c r="J5648" i="1"/>
  <c r="AH5647" i="1"/>
  <c r="J5647" i="1"/>
  <c r="AH5646" i="1"/>
  <c r="J5646" i="1"/>
  <c r="AH5645" i="1"/>
  <c r="J5645" i="1"/>
  <c r="AH5644" i="1"/>
  <c r="J5644" i="1"/>
  <c r="AH5643" i="1"/>
  <c r="J5643" i="1"/>
  <c r="AH5642" i="1"/>
  <c r="J5642" i="1"/>
  <c r="AH5641" i="1"/>
  <c r="J5641" i="1"/>
  <c r="AH5640" i="1"/>
  <c r="J5640" i="1"/>
  <c r="AH5639" i="1"/>
  <c r="J5639" i="1"/>
  <c r="AH5638" i="1"/>
  <c r="J5638" i="1"/>
  <c r="AH5637" i="1"/>
  <c r="J5637" i="1"/>
  <c r="AH5636" i="1"/>
  <c r="J5636" i="1"/>
  <c r="AH5635" i="1"/>
  <c r="J5635" i="1"/>
  <c r="AH5634" i="1"/>
  <c r="J5634" i="1"/>
  <c r="AH5633" i="1"/>
  <c r="J5633" i="1"/>
  <c r="AH5632" i="1"/>
  <c r="J5632" i="1"/>
  <c r="AH5631" i="1"/>
  <c r="J5631" i="1"/>
  <c r="AH5630" i="1"/>
  <c r="J5630" i="1"/>
  <c r="AH5629" i="1"/>
  <c r="J5629" i="1"/>
  <c r="AH5628" i="1"/>
  <c r="J5628" i="1"/>
  <c r="AH5627" i="1"/>
  <c r="J5627" i="1"/>
  <c r="AH5626" i="1"/>
  <c r="J5626" i="1"/>
  <c r="AH5625" i="1"/>
  <c r="J5625" i="1"/>
  <c r="AH5624" i="1"/>
  <c r="J5624" i="1"/>
  <c r="AH5623" i="1"/>
  <c r="J5623" i="1"/>
  <c r="AH5622" i="1"/>
  <c r="J5622" i="1"/>
  <c r="AH5621" i="1"/>
  <c r="J5621" i="1"/>
  <c r="AH5620" i="1"/>
  <c r="J5620" i="1"/>
  <c r="AH5619" i="1"/>
  <c r="J5619" i="1"/>
  <c r="AH5618" i="1"/>
  <c r="J5618" i="1"/>
  <c r="AH5617" i="1"/>
  <c r="J5617" i="1"/>
  <c r="AH5616" i="1"/>
  <c r="J5616" i="1"/>
  <c r="AH5615" i="1"/>
  <c r="J5615" i="1"/>
  <c r="AH5614" i="1"/>
  <c r="J5614" i="1"/>
  <c r="AH5613" i="1"/>
  <c r="J5613" i="1"/>
  <c r="AH5612" i="1"/>
  <c r="J5612" i="1"/>
  <c r="AH5611" i="1"/>
  <c r="J5611" i="1"/>
  <c r="AH5610" i="1"/>
  <c r="J5610" i="1"/>
  <c r="AH5609" i="1"/>
  <c r="J5609" i="1"/>
  <c r="AH5608" i="1"/>
  <c r="J5608" i="1"/>
  <c r="AH5607" i="1"/>
  <c r="J5607" i="1"/>
  <c r="AH5606" i="1"/>
  <c r="J5606" i="1"/>
  <c r="AH5605" i="1"/>
  <c r="J5605" i="1"/>
  <c r="AH5604" i="1"/>
  <c r="J5604" i="1"/>
  <c r="AH5603" i="1"/>
  <c r="J5603" i="1"/>
  <c r="AH5602" i="1"/>
  <c r="J5602" i="1"/>
  <c r="AH5601" i="1"/>
  <c r="J5601" i="1"/>
  <c r="AH5600" i="1"/>
  <c r="J5600" i="1"/>
  <c r="AH5599" i="1"/>
  <c r="J5599" i="1"/>
  <c r="AH5598" i="1"/>
  <c r="J5598" i="1"/>
  <c r="AH5597" i="1"/>
  <c r="J5597" i="1"/>
  <c r="AH5596" i="1"/>
  <c r="J5596" i="1"/>
  <c r="AH5595" i="1"/>
  <c r="J5595" i="1"/>
  <c r="AH5594" i="1"/>
  <c r="J5594" i="1"/>
  <c r="AH5593" i="1"/>
  <c r="J5593" i="1"/>
  <c r="AH5592" i="1"/>
  <c r="J5592" i="1"/>
  <c r="AH5591" i="1"/>
  <c r="J5591" i="1"/>
  <c r="AH5590" i="1"/>
  <c r="J5590" i="1"/>
  <c r="AH5589" i="1"/>
  <c r="J5589" i="1"/>
  <c r="AH5588" i="1"/>
  <c r="J5588" i="1"/>
  <c r="AH5587" i="1"/>
  <c r="J5587" i="1"/>
  <c r="AH5586" i="1"/>
  <c r="J5586" i="1"/>
  <c r="AH5585" i="1"/>
  <c r="J5585" i="1"/>
  <c r="AH5584" i="1"/>
  <c r="J5584" i="1"/>
  <c r="AH5583" i="1"/>
  <c r="J5583" i="1"/>
  <c r="AH5582" i="1"/>
  <c r="J5582" i="1"/>
  <c r="AH5581" i="1"/>
  <c r="J5581" i="1"/>
  <c r="AH5580" i="1"/>
  <c r="J5580" i="1"/>
  <c r="AH5579" i="1"/>
  <c r="J5579" i="1"/>
  <c r="AH5578" i="1"/>
  <c r="J5578" i="1"/>
  <c r="AH5577" i="1"/>
  <c r="J5577" i="1"/>
  <c r="AH5576" i="1"/>
  <c r="J5576" i="1"/>
  <c r="AH5575" i="1"/>
  <c r="J5575" i="1"/>
  <c r="AH5574" i="1"/>
  <c r="J5574" i="1"/>
  <c r="AH5573" i="1"/>
  <c r="J5573" i="1"/>
  <c r="AH5572" i="1"/>
  <c r="J5572" i="1"/>
  <c r="AH5571" i="1"/>
  <c r="J5571" i="1"/>
  <c r="AH5570" i="1"/>
  <c r="J5570" i="1"/>
  <c r="AH5569" i="1"/>
  <c r="J5569" i="1"/>
  <c r="AH5568" i="1"/>
  <c r="J5568" i="1"/>
  <c r="AH5567" i="1"/>
  <c r="J5567" i="1"/>
  <c r="AH5566" i="1"/>
  <c r="J5566" i="1"/>
  <c r="AH5565" i="1"/>
  <c r="J5565" i="1"/>
  <c r="AH5564" i="1"/>
  <c r="J5564" i="1"/>
  <c r="AH5563" i="1"/>
  <c r="J5563" i="1"/>
  <c r="AH5562" i="1"/>
  <c r="J5562" i="1"/>
  <c r="AH5561" i="1"/>
  <c r="J5561" i="1"/>
  <c r="AH5560" i="1"/>
  <c r="J5560" i="1"/>
  <c r="AH5559" i="1"/>
  <c r="J5559" i="1"/>
  <c r="AH5558" i="1"/>
  <c r="J5558" i="1"/>
  <c r="AH5557" i="1"/>
  <c r="J5557" i="1"/>
  <c r="AH5556" i="1"/>
  <c r="J5556" i="1"/>
  <c r="AH5555" i="1"/>
  <c r="J5555" i="1"/>
  <c r="AH5554" i="1"/>
  <c r="J5554" i="1"/>
  <c r="AH5553" i="1"/>
  <c r="J5553" i="1"/>
  <c r="AH5552" i="1"/>
  <c r="J5552" i="1"/>
  <c r="AH5551" i="1"/>
  <c r="J5551" i="1"/>
  <c r="AH5550" i="1"/>
  <c r="J5550" i="1"/>
  <c r="AH5549" i="1"/>
  <c r="J5549" i="1"/>
  <c r="AH5548" i="1"/>
  <c r="J5548" i="1"/>
  <c r="AH5547" i="1"/>
  <c r="J5547" i="1"/>
  <c r="AH5546" i="1"/>
  <c r="J5546" i="1"/>
  <c r="AH5545" i="1"/>
  <c r="J5545" i="1"/>
  <c r="AH5544" i="1"/>
  <c r="J5544" i="1"/>
  <c r="AH5543" i="1"/>
  <c r="J5543" i="1"/>
  <c r="AH5542" i="1"/>
  <c r="J5542" i="1"/>
  <c r="AH5541" i="1"/>
  <c r="J5541" i="1"/>
  <c r="AH5540" i="1"/>
  <c r="J5540" i="1"/>
  <c r="AH5539" i="1"/>
  <c r="J5539" i="1"/>
  <c r="AH5538" i="1"/>
  <c r="J5538" i="1"/>
  <c r="AH5537" i="1"/>
  <c r="J5537" i="1"/>
  <c r="AH5536" i="1"/>
  <c r="J5536" i="1"/>
  <c r="AH5535" i="1"/>
  <c r="J5535" i="1"/>
  <c r="AH5534" i="1"/>
  <c r="J5534" i="1"/>
  <c r="AH5533" i="1"/>
  <c r="J5533" i="1"/>
  <c r="AH5532" i="1"/>
  <c r="J5532" i="1"/>
  <c r="AH5531" i="1"/>
  <c r="J5531" i="1"/>
  <c r="AH5530" i="1"/>
  <c r="J5530" i="1"/>
  <c r="AH5529" i="1"/>
  <c r="J5529" i="1"/>
  <c r="AH5528" i="1"/>
  <c r="J5528" i="1"/>
  <c r="AH5527" i="1"/>
  <c r="J5527" i="1"/>
  <c r="AH5526" i="1"/>
  <c r="J5526" i="1"/>
  <c r="AH5525" i="1"/>
  <c r="J5525" i="1"/>
  <c r="AH5524" i="1"/>
  <c r="J5524" i="1"/>
  <c r="AH5523" i="1"/>
  <c r="J5523" i="1"/>
  <c r="AH5522" i="1"/>
  <c r="J5522" i="1"/>
  <c r="AH5521" i="1"/>
  <c r="J5521" i="1"/>
  <c r="AH5520" i="1"/>
  <c r="J5520" i="1"/>
  <c r="AH5519" i="1"/>
  <c r="J5519" i="1"/>
  <c r="AH5518" i="1"/>
  <c r="J5518" i="1"/>
  <c r="AH5517" i="1"/>
  <c r="J5517" i="1"/>
  <c r="AH5516" i="1"/>
  <c r="J5516" i="1"/>
  <c r="AH5515" i="1"/>
  <c r="J5515" i="1"/>
  <c r="AH5514" i="1"/>
  <c r="J5514" i="1"/>
  <c r="AH5513" i="1"/>
  <c r="J5513" i="1"/>
  <c r="AH5512" i="1"/>
  <c r="J5512" i="1"/>
  <c r="AH5511" i="1"/>
  <c r="J5511" i="1"/>
  <c r="AH5510" i="1"/>
  <c r="J5510" i="1"/>
  <c r="AH5509" i="1"/>
  <c r="J5509" i="1"/>
  <c r="AH5508" i="1"/>
  <c r="J5508" i="1"/>
  <c r="AH5507" i="1"/>
  <c r="J5507" i="1"/>
  <c r="AH5506" i="1"/>
  <c r="J5506" i="1"/>
  <c r="AH5505" i="1"/>
  <c r="J5505" i="1"/>
  <c r="AH5504" i="1"/>
  <c r="J5504" i="1"/>
  <c r="AH5503" i="1"/>
  <c r="J5503" i="1"/>
  <c r="AH5502" i="1"/>
  <c r="J5502" i="1"/>
  <c r="AH5501" i="1"/>
  <c r="J5501" i="1"/>
  <c r="AH5500" i="1"/>
  <c r="J5500" i="1"/>
  <c r="AH5499" i="1"/>
  <c r="J5499" i="1"/>
  <c r="AH5498" i="1"/>
  <c r="J5498" i="1"/>
  <c r="AH5497" i="1"/>
  <c r="J5497" i="1"/>
  <c r="AH5496" i="1"/>
  <c r="J5496" i="1"/>
  <c r="AH5495" i="1"/>
  <c r="J5495" i="1"/>
  <c r="AH5494" i="1"/>
  <c r="J5494" i="1"/>
  <c r="AH5493" i="1"/>
  <c r="J5493" i="1"/>
  <c r="AH5492" i="1"/>
  <c r="J5492" i="1"/>
  <c r="AH5491" i="1"/>
  <c r="J5491" i="1"/>
  <c r="AH5490" i="1"/>
  <c r="J5490" i="1"/>
  <c r="AH5489" i="1"/>
  <c r="J5489" i="1"/>
  <c r="AH5488" i="1"/>
  <c r="J5488" i="1"/>
  <c r="AH5487" i="1"/>
  <c r="J5487" i="1"/>
  <c r="AH5486" i="1"/>
  <c r="J5486" i="1"/>
  <c r="AH5485" i="1"/>
  <c r="J5485" i="1"/>
  <c r="AH5484" i="1"/>
  <c r="J5484" i="1"/>
  <c r="AH5483" i="1"/>
  <c r="J5483" i="1"/>
  <c r="AH5482" i="1"/>
  <c r="J5482" i="1"/>
  <c r="AH5481" i="1"/>
  <c r="J5481" i="1"/>
  <c r="AH5480" i="1"/>
  <c r="J5480" i="1"/>
  <c r="AH5479" i="1"/>
  <c r="J5479" i="1"/>
  <c r="AH5478" i="1"/>
  <c r="J5478" i="1"/>
  <c r="AH5477" i="1"/>
  <c r="J5477" i="1"/>
  <c r="AH5476" i="1"/>
  <c r="J5476" i="1"/>
  <c r="AH5475" i="1"/>
  <c r="J5475" i="1"/>
  <c r="AH5474" i="1"/>
  <c r="J5474" i="1"/>
  <c r="AH5473" i="1"/>
  <c r="J5473" i="1"/>
  <c r="AH5472" i="1"/>
  <c r="J5472" i="1"/>
  <c r="AH5471" i="1"/>
  <c r="J5471" i="1"/>
  <c r="AH5470" i="1"/>
  <c r="J5470" i="1"/>
  <c r="AH5469" i="1"/>
  <c r="J5469" i="1"/>
  <c r="AH5468" i="1"/>
  <c r="J5468" i="1"/>
  <c r="AH5467" i="1"/>
  <c r="J5467" i="1"/>
  <c r="AH5466" i="1"/>
  <c r="J5466" i="1"/>
  <c r="AH5465" i="1"/>
  <c r="J5465" i="1"/>
  <c r="AH5464" i="1"/>
  <c r="J5464" i="1"/>
  <c r="AH5463" i="1"/>
  <c r="J5463" i="1"/>
  <c r="AH5462" i="1"/>
  <c r="J5462" i="1"/>
  <c r="AH5461" i="1"/>
  <c r="J5461" i="1"/>
  <c r="AH5460" i="1"/>
  <c r="J5460" i="1"/>
  <c r="AH5459" i="1"/>
  <c r="J5459" i="1"/>
  <c r="AH5458" i="1"/>
  <c r="J5458" i="1"/>
  <c r="AH5457" i="1"/>
  <c r="J5457" i="1"/>
  <c r="AH5456" i="1"/>
  <c r="J5456" i="1"/>
  <c r="AH5455" i="1"/>
  <c r="J5455" i="1"/>
  <c r="AH5454" i="1"/>
  <c r="J5454" i="1"/>
  <c r="AH5453" i="1"/>
  <c r="J5453" i="1"/>
  <c r="AH5452" i="1"/>
  <c r="J5452" i="1"/>
  <c r="AH5451" i="1"/>
  <c r="J5451" i="1"/>
  <c r="AH5450" i="1"/>
  <c r="J5450" i="1"/>
  <c r="AH5449" i="1"/>
  <c r="J5449" i="1"/>
  <c r="AH5448" i="1"/>
  <c r="J5448" i="1"/>
  <c r="AH5447" i="1"/>
  <c r="J5447" i="1"/>
  <c r="AH5446" i="1"/>
  <c r="J5446" i="1"/>
  <c r="AH5445" i="1"/>
  <c r="J5445" i="1"/>
  <c r="AH5444" i="1"/>
  <c r="J5444" i="1"/>
  <c r="AH5443" i="1"/>
  <c r="J5443" i="1"/>
  <c r="AH5442" i="1"/>
  <c r="J5442" i="1"/>
  <c r="AH5441" i="1"/>
  <c r="J5441" i="1"/>
  <c r="AH5440" i="1"/>
  <c r="J5440" i="1"/>
  <c r="AH5439" i="1"/>
  <c r="J5439" i="1"/>
  <c r="AH5438" i="1"/>
  <c r="J5438" i="1"/>
  <c r="AH5437" i="1"/>
  <c r="J5437" i="1"/>
  <c r="AH5436" i="1"/>
  <c r="J5436" i="1"/>
  <c r="AH5435" i="1"/>
  <c r="J5435" i="1"/>
  <c r="AH5434" i="1"/>
  <c r="J5434" i="1"/>
  <c r="AH5433" i="1"/>
  <c r="J5433" i="1"/>
  <c r="AH5432" i="1"/>
  <c r="J5432" i="1"/>
  <c r="AH5431" i="1"/>
  <c r="J5431" i="1"/>
  <c r="AH5430" i="1"/>
  <c r="J5430" i="1"/>
  <c r="AH5429" i="1"/>
  <c r="J5429" i="1"/>
  <c r="AH5428" i="1"/>
  <c r="J5428" i="1"/>
  <c r="AH5427" i="1"/>
  <c r="J5427" i="1"/>
  <c r="AH5426" i="1"/>
  <c r="J5426" i="1"/>
  <c r="AH5425" i="1"/>
  <c r="J5425" i="1"/>
  <c r="AH5424" i="1"/>
  <c r="J5424" i="1"/>
  <c r="AH5423" i="1"/>
  <c r="J5423" i="1"/>
  <c r="AH5422" i="1"/>
  <c r="J5422" i="1"/>
  <c r="AH5421" i="1"/>
  <c r="J5421" i="1"/>
  <c r="AH5420" i="1"/>
  <c r="J5420" i="1"/>
  <c r="AH5419" i="1"/>
  <c r="J5419" i="1"/>
  <c r="AH5418" i="1"/>
  <c r="J5418" i="1"/>
  <c r="AH5417" i="1"/>
  <c r="J5417" i="1"/>
  <c r="AH5416" i="1"/>
  <c r="J5416" i="1"/>
  <c r="AH5415" i="1"/>
  <c r="J5415" i="1"/>
  <c r="AH5414" i="1"/>
  <c r="J5414" i="1"/>
  <c r="AH5413" i="1"/>
  <c r="J5413" i="1"/>
  <c r="AH5412" i="1"/>
  <c r="J5412" i="1"/>
  <c r="AH5411" i="1"/>
  <c r="J5411" i="1"/>
  <c r="AH5410" i="1"/>
  <c r="J5410" i="1"/>
  <c r="AH5409" i="1"/>
  <c r="J5409" i="1"/>
  <c r="AH5408" i="1"/>
  <c r="J5408" i="1"/>
  <c r="AH5407" i="1"/>
  <c r="J5407" i="1"/>
  <c r="AH5406" i="1"/>
  <c r="J5406" i="1"/>
  <c r="AH5405" i="1"/>
  <c r="J5405" i="1"/>
  <c r="AH5404" i="1"/>
  <c r="J5404" i="1"/>
  <c r="AH5403" i="1"/>
  <c r="J5403" i="1"/>
  <c r="AH5402" i="1"/>
  <c r="J5402" i="1"/>
  <c r="AH5401" i="1"/>
  <c r="J5401" i="1"/>
  <c r="AH5400" i="1"/>
  <c r="J5400" i="1"/>
  <c r="AH5399" i="1"/>
  <c r="J5399" i="1"/>
  <c r="AH5398" i="1"/>
  <c r="J5398" i="1"/>
  <c r="AH5397" i="1"/>
  <c r="J5397" i="1"/>
  <c r="AH5396" i="1"/>
  <c r="J5396" i="1"/>
  <c r="AH5395" i="1"/>
  <c r="J5395" i="1"/>
  <c r="AH5394" i="1"/>
  <c r="J5394" i="1"/>
  <c r="AH5393" i="1"/>
  <c r="J5393" i="1"/>
  <c r="AH5392" i="1"/>
  <c r="J5392" i="1"/>
  <c r="AH5391" i="1"/>
  <c r="J5391" i="1"/>
  <c r="AH5390" i="1"/>
  <c r="J5390" i="1"/>
  <c r="AH5389" i="1"/>
  <c r="J5389" i="1"/>
  <c r="AH5388" i="1"/>
  <c r="J5388" i="1"/>
  <c r="AH5387" i="1"/>
  <c r="J5387" i="1"/>
  <c r="AH5386" i="1"/>
  <c r="J5386" i="1"/>
  <c r="AH5385" i="1"/>
  <c r="J5385" i="1"/>
  <c r="AH5384" i="1"/>
  <c r="J5384" i="1"/>
  <c r="AH5383" i="1"/>
  <c r="J5383" i="1"/>
  <c r="AH5382" i="1"/>
  <c r="J5382" i="1"/>
  <c r="AH5381" i="1"/>
  <c r="J5381" i="1"/>
  <c r="AH5380" i="1"/>
  <c r="J5380" i="1"/>
  <c r="AH5379" i="1"/>
  <c r="J5379" i="1"/>
  <c r="AH5378" i="1"/>
  <c r="J5378" i="1"/>
  <c r="AH5377" i="1"/>
  <c r="J5377" i="1"/>
  <c r="AH5376" i="1"/>
  <c r="J5376" i="1"/>
  <c r="AH5375" i="1"/>
  <c r="J5375" i="1"/>
  <c r="AH5374" i="1"/>
  <c r="J5374" i="1"/>
  <c r="AH5373" i="1"/>
  <c r="J5373" i="1"/>
  <c r="AH5372" i="1"/>
  <c r="J5372" i="1"/>
  <c r="AH5371" i="1"/>
  <c r="J5371" i="1"/>
  <c r="AH5370" i="1"/>
  <c r="J5370" i="1"/>
  <c r="AH5369" i="1"/>
  <c r="J5369" i="1"/>
  <c r="AH5368" i="1"/>
  <c r="J5368" i="1"/>
  <c r="AH5367" i="1"/>
  <c r="J5367" i="1"/>
  <c r="AH5366" i="1"/>
  <c r="J5366" i="1"/>
  <c r="AH5365" i="1"/>
  <c r="J5365" i="1"/>
  <c r="AH5364" i="1"/>
  <c r="J5364" i="1"/>
  <c r="AH5363" i="1"/>
  <c r="J5363" i="1"/>
  <c r="AH5362" i="1"/>
  <c r="J5362" i="1"/>
  <c r="AH5361" i="1"/>
  <c r="J5361" i="1"/>
  <c r="AH5360" i="1"/>
  <c r="J5360" i="1"/>
  <c r="AH5359" i="1"/>
  <c r="J5359" i="1"/>
  <c r="AH5358" i="1"/>
  <c r="J5358" i="1"/>
  <c r="AH5357" i="1"/>
  <c r="J5357" i="1"/>
  <c r="AH5356" i="1"/>
  <c r="J5356" i="1"/>
  <c r="AH5355" i="1"/>
  <c r="J5355" i="1"/>
  <c r="AH5354" i="1"/>
  <c r="J5354" i="1"/>
  <c r="AH5353" i="1"/>
  <c r="J5353" i="1"/>
  <c r="AH5352" i="1"/>
  <c r="J5352" i="1"/>
  <c r="AH5351" i="1"/>
  <c r="J5351" i="1"/>
  <c r="AH5350" i="1"/>
  <c r="J5350" i="1"/>
  <c r="AH5349" i="1"/>
  <c r="J5349" i="1"/>
  <c r="AH5348" i="1"/>
  <c r="J5348" i="1"/>
  <c r="AH5347" i="1"/>
  <c r="J5347" i="1"/>
  <c r="AH5346" i="1"/>
  <c r="J5346" i="1"/>
  <c r="AH5345" i="1"/>
  <c r="J5345" i="1"/>
  <c r="AH5344" i="1"/>
  <c r="J5344" i="1"/>
  <c r="AH5343" i="1"/>
  <c r="J5343" i="1"/>
  <c r="AH5342" i="1"/>
  <c r="J5342" i="1"/>
  <c r="AH5341" i="1"/>
  <c r="J5341" i="1"/>
  <c r="AH5340" i="1"/>
  <c r="J5340" i="1"/>
  <c r="AH5339" i="1"/>
  <c r="J5339" i="1"/>
  <c r="AH5338" i="1"/>
  <c r="J5338" i="1"/>
  <c r="AH5337" i="1"/>
  <c r="J5337" i="1"/>
  <c r="AH5336" i="1"/>
  <c r="J5336" i="1"/>
  <c r="AH5335" i="1"/>
  <c r="J5335" i="1"/>
  <c r="AH5334" i="1"/>
  <c r="J5334" i="1"/>
  <c r="AH5333" i="1"/>
  <c r="J5333" i="1"/>
  <c r="AH5332" i="1"/>
  <c r="J5332" i="1"/>
  <c r="AH5331" i="1"/>
  <c r="J5331" i="1"/>
  <c r="AH5330" i="1"/>
  <c r="J5330" i="1"/>
  <c r="AH5329" i="1"/>
  <c r="J5329" i="1"/>
  <c r="AH5328" i="1"/>
  <c r="J5328" i="1"/>
  <c r="AH5327" i="1"/>
  <c r="J5327" i="1"/>
  <c r="AH5326" i="1"/>
  <c r="J5326" i="1"/>
  <c r="AH5325" i="1"/>
  <c r="J5325" i="1"/>
  <c r="AH5324" i="1"/>
  <c r="J5324" i="1"/>
  <c r="AH5323" i="1"/>
  <c r="J5323" i="1"/>
  <c r="AH5322" i="1"/>
  <c r="J5322" i="1"/>
  <c r="AH5321" i="1"/>
  <c r="J5321" i="1"/>
  <c r="AH5320" i="1"/>
  <c r="J5320" i="1"/>
  <c r="AH5319" i="1"/>
  <c r="J5319" i="1"/>
  <c r="AH5318" i="1"/>
  <c r="J5318" i="1"/>
  <c r="AH5317" i="1"/>
  <c r="J5317" i="1"/>
  <c r="AH5316" i="1"/>
  <c r="J5316" i="1"/>
  <c r="AH5315" i="1"/>
  <c r="J5315" i="1"/>
  <c r="AH5314" i="1"/>
  <c r="J5314" i="1"/>
  <c r="AH5313" i="1"/>
  <c r="J5313" i="1"/>
  <c r="AH5312" i="1"/>
  <c r="J5312" i="1"/>
  <c r="AH5311" i="1"/>
  <c r="J5311" i="1"/>
  <c r="AH5310" i="1"/>
  <c r="J5310" i="1"/>
  <c r="AH5309" i="1"/>
  <c r="J5309" i="1"/>
  <c r="AH5308" i="1"/>
  <c r="J5308" i="1"/>
  <c r="AH5307" i="1"/>
  <c r="J5307" i="1"/>
  <c r="AH5306" i="1"/>
  <c r="J5306" i="1"/>
  <c r="AH5305" i="1"/>
  <c r="J5305" i="1"/>
  <c r="AH5304" i="1"/>
  <c r="J5304" i="1"/>
  <c r="AH5303" i="1"/>
  <c r="J5303" i="1"/>
  <c r="AH5302" i="1"/>
  <c r="J5302" i="1"/>
  <c r="AH5301" i="1"/>
  <c r="J5301" i="1"/>
  <c r="AH5300" i="1"/>
  <c r="J5300" i="1"/>
  <c r="AH5299" i="1"/>
  <c r="J5299" i="1"/>
  <c r="AH5298" i="1"/>
  <c r="J5298" i="1"/>
  <c r="AH5297" i="1"/>
  <c r="J5297" i="1"/>
  <c r="AH5296" i="1"/>
  <c r="J5296" i="1"/>
  <c r="AH5295" i="1"/>
  <c r="J5295" i="1"/>
  <c r="AH5294" i="1"/>
  <c r="J5294" i="1"/>
  <c r="AH5293" i="1"/>
  <c r="J5293" i="1"/>
  <c r="AH5292" i="1"/>
  <c r="J5292" i="1"/>
  <c r="AH5291" i="1"/>
  <c r="J5291" i="1"/>
  <c r="AH5290" i="1"/>
  <c r="J5290" i="1"/>
  <c r="AH5289" i="1"/>
  <c r="J5289" i="1"/>
  <c r="AH5288" i="1"/>
  <c r="J5288" i="1"/>
  <c r="AH5287" i="1"/>
  <c r="J5287" i="1"/>
  <c r="AH5286" i="1"/>
  <c r="J5286" i="1"/>
  <c r="AH5285" i="1"/>
  <c r="J5285" i="1"/>
  <c r="AH5284" i="1"/>
  <c r="J5284" i="1"/>
  <c r="AH5283" i="1"/>
  <c r="J5283" i="1"/>
  <c r="AH5282" i="1"/>
  <c r="J5282" i="1"/>
  <c r="AH5281" i="1"/>
  <c r="J5281" i="1"/>
  <c r="AH5280" i="1"/>
  <c r="J5280" i="1"/>
  <c r="AH5279" i="1"/>
  <c r="J5279" i="1"/>
  <c r="AH5278" i="1"/>
  <c r="J5278" i="1"/>
  <c r="AH5277" i="1"/>
  <c r="J5277" i="1"/>
  <c r="AH5276" i="1"/>
  <c r="J5276" i="1"/>
  <c r="AH5275" i="1"/>
  <c r="J5275" i="1"/>
  <c r="AH5274" i="1"/>
  <c r="J5274" i="1"/>
  <c r="AH5273" i="1"/>
  <c r="J5273" i="1"/>
  <c r="AH5272" i="1"/>
  <c r="J5272" i="1"/>
  <c r="AH5271" i="1"/>
  <c r="J5271" i="1"/>
  <c r="AH5270" i="1"/>
  <c r="J5270" i="1"/>
  <c r="AH5269" i="1"/>
  <c r="J5269" i="1"/>
  <c r="AH5268" i="1"/>
  <c r="J5268" i="1"/>
  <c r="AH5267" i="1"/>
  <c r="J5267" i="1"/>
  <c r="AH5266" i="1"/>
  <c r="J5266" i="1"/>
  <c r="AH5265" i="1"/>
  <c r="J5265" i="1"/>
  <c r="AH5264" i="1"/>
  <c r="J5264" i="1"/>
  <c r="AH5263" i="1"/>
  <c r="J5263" i="1"/>
  <c r="AH5262" i="1"/>
  <c r="J5262" i="1"/>
  <c r="AH5261" i="1"/>
  <c r="J5261" i="1"/>
  <c r="AH5260" i="1"/>
  <c r="J5260" i="1"/>
  <c r="AH5259" i="1"/>
  <c r="J5259" i="1"/>
  <c r="AH5258" i="1"/>
  <c r="J5258" i="1"/>
  <c r="AH5257" i="1"/>
  <c r="J5257" i="1"/>
  <c r="AH5256" i="1"/>
  <c r="J5256" i="1"/>
  <c r="AH5255" i="1"/>
  <c r="J5255" i="1"/>
  <c r="AH5254" i="1"/>
  <c r="J5254" i="1"/>
  <c r="AH5253" i="1"/>
  <c r="J5253" i="1"/>
  <c r="AH5252" i="1"/>
  <c r="J5252" i="1"/>
  <c r="AH5251" i="1"/>
  <c r="J5251" i="1"/>
  <c r="AH5250" i="1"/>
  <c r="J5250" i="1"/>
  <c r="AH5249" i="1"/>
  <c r="J5249" i="1"/>
  <c r="AH5248" i="1"/>
  <c r="J5248" i="1"/>
  <c r="AH5247" i="1"/>
  <c r="J5247" i="1"/>
  <c r="AH5246" i="1"/>
  <c r="J5246" i="1"/>
  <c r="AH5245" i="1"/>
  <c r="J5245" i="1"/>
  <c r="AH5244" i="1"/>
  <c r="J5244" i="1"/>
  <c r="AH5243" i="1"/>
  <c r="J5243" i="1"/>
  <c r="AH5242" i="1"/>
  <c r="J5242" i="1"/>
  <c r="AH5241" i="1"/>
  <c r="J5241" i="1"/>
  <c r="AH5240" i="1"/>
  <c r="J5240" i="1"/>
  <c r="AH5239" i="1"/>
  <c r="J5239" i="1"/>
  <c r="AH5238" i="1"/>
  <c r="J5238" i="1"/>
  <c r="AH5237" i="1"/>
  <c r="J5237" i="1"/>
  <c r="AH5236" i="1"/>
  <c r="J5236" i="1"/>
  <c r="AH5235" i="1"/>
  <c r="J5235" i="1"/>
  <c r="AH5234" i="1"/>
  <c r="J5234" i="1"/>
  <c r="AH5233" i="1"/>
  <c r="J5233" i="1"/>
  <c r="AH5232" i="1"/>
  <c r="J5232" i="1"/>
  <c r="AH5231" i="1"/>
  <c r="J5231" i="1"/>
  <c r="AH5230" i="1"/>
  <c r="J5230" i="1"/>
  <c r="AH5229" i="1"/>
  <c r="J5229" i="1"/>
  <c r="AH5228" i="1"/>
  <c r="J5228" i="1"/>
  <c r="AH5227" i="1"/>
  <c r="J5227" i="1"/>
  <c r="AH5226" i="1"/>
  <c r="J5226" i="1"/>
  <c r="AH5225" i="1"/>
  <c r="J5225" i="1"/>
  <c r="AH5224" i="1"/>
  <c r="J5224" i="1"/>
  <c r="AH5223" i="1"/>
  <c r="J5223" i="1"/>
  <c r="AH5222" i="1"/>
  <c r="J5222" i="1"/>
  <c r="AH5221" i="1"/>
  <c r="J5221" i="1"/>
  <c r="AH5220" i="1"/>
  <c r="J5220" i="1"/>
  <c r="AH5219" i="1"/>
  <c r="J5219" i="1"/>
  <c r="AH5218" i="1"/>
  <c r="J5218" i="1"/>
  <c r="AH5217" i="1"/>
  <c r="J5217" i="1"/>
  <c r="AH5216" i="1"/>
  <c r="J5216" i="1"/>
  <c r="AH5215" i="1"/>
  <c r="J5215" i="1"/>
  <c r="AH5214" i="1"/>
  <c r="J5214" i="1"/>
  <c r="AH5213" i="1"/>
  <c r="J5213" i="1"/>
  <c r="AH5212" i="1"/>
  <c r="J5212" i="1"/>
  <c r="AH5211" i="1"/>
  <c r="J5211" i="1"/>
  <c r="AH5210" i="1"/>
  <c r="J5210" i="1"/>
  <c r="AH5209" i="1"/>
  <c r="J5209" i="1"/>
  <c r="AH5208" i="1"/>
  <c r="J5208" i="1"/>
  <c r="AH5207" i="1"/>
  <c r="J5207" i="1"/>
  <c r="AH5206" i="1"/>
  <c r="J5206" i="1"/>
  <c r="AH5205" i="1"/>
  <c r="J5205" i="1"/>
  <c r="AH5204" i="1"/>
  <c r="J5204" i="1"/>
  <c r="AH5203" i="1"/>
  <c r="J5203" i="1"/>
  <c r="AH5202" i="1"/>
  <c r="J5202" i="1"/>
  <c r="AH5201" i="1"/>
  <c r="J5201" i="1"/>
  <c r="AH5200" i="1"/>
  <c r="J5200" i="1"/>
  <c r="AH5199" i="1"/>
  <c r="J5199" i="1"/>
  <c r="AH5198" i="1"/>
  <c r="J5198" i="1"/>
  <c r="AH5197" i="1"/>
  <c r="J5197" i="1"/>
  <c r="AH5196" i="1"/>
  <c r="J5196" i="1"/>
  <c r="AH5195" i="1"/>
  <c r="J5195" i="1"/>
  <c r="AH5194" i="1"/>
  <c r="J5194" i="1"/>
  <c r="AH5193" i="1"/>
  <c r="J5193" i="1"/>
  <c r="AH5192" i="1"/>
  <c r="J5192" i="1"/>
  <c r="AH5191" i="1"/>
  <c r="J5191" i="1"/>
  <c r="AH5190" i="1"/>
  <c r="J5190" i="1"/>
  <c r="AH5189" i="1"/>
  <c r="J5189" i="1"/>
  <c r="AH5188" i="1"/>
  <c r="J5188" i="1"/>
  <c r="AH5187" i="1"/>
  <c r="J5187" i="1"/>
  <c r="AH5186" i="1"/>
  <c r="J5186" i="1"/>
  <c r="AH5185" i="1"/>
  <c r="J5185" i="1"/>
  <c r="AH5184" i="1"/>
  <c r="J5184" i="1"/>
  <c r="AH5183" i="1"/>
  <c r="J5183" i="1"/>
  <c r="AH5182" i="1"/>
  <c r="J5182" i="1"/>
  <c r="AH5181" i="1"/>
  <c r="J5181" i="1"/>
  <c r="AH5180" i="1"/>
  <c r="J5180" i="1"/>
  <c r="AH5179" i="1"/>
  <c r="J5179" i="1"/>
  <c r="AH5178" i="1"/>
  <c r="J5178" i="1"/>
  <c r="AH5177" i="1"/>
  <c r="J5177" i="1"/>
  <c r="AH5176" i="1"/>
  <c r="J5176" i="1"/>
  <c r="AH5175" i="1"/>
  <c r="J5175" i="1"/>
  <c r="AH5174" i="1"/>
  <c r="J5174" i="1"/>
  <c r="AH5173" i="1"/>
  <c r="J5173" i="1"/>
  <c r="AH5172" i="1"/>
  <c r="J5172" i="1"/>
  <c r="AH5171" i="1"/>
  <c r="J5171" i="1"/>
  <c r="AH5170" i="1"/>
  <c r="J5170" i="1"/>
  <c r="AH5169" i="1"/>
  <c r="J5169" i="1"/>
  <c r="AH5168" i="1"/>
  <c r="J5168" i="1"/>
  <c r="AH5167" i="1"/>
  <c r="J5167" i="1"/>
  <c r="AH5166" i="1"/>
  <c r="J5166" i="1"/>
  <c r="AH5165" i="1"/>
  <c r="J5165" i="1"/>
  <c r="AH5164" i="1"/>
  <c r="J5164" i="1"/>
  <c r="AH5163" i="1"/>
  <c r="J5163" i="1"/>
  <c r="AH5162" i="1"/>
  <c r="J5162" i="1"/>
  <c r="AH5161" i="1"/>
  <c r="J5161" i="1"/>
  <c r="AH5160" i="1"/>
  <c r="J5160" i="1"/>
  <c r="AH5159" i="1"/>
  <c r="J5159" i="1"/>
  <c r="AH5158" i="1"/>
  <c r="J5158" i="1"/>
  <c r="AH5157" i="1"/>
  <c r="J5157" i="1"/>
  <c r="AH5156" i="1"/>
  <c r="J5156" i="1"/>
  <c r="AH5155" i="1"/>
  <c r="J5155" i="1"/>
  <c r="AH5154" i="1"/>
  <c r="J5154" i="1"/>
  <c r="AH5153" i="1"/>
  <c r="J5153" i="1"/>
  <c r="AH5152" i="1"/>
  <c r="J5152" i="1"/>
  <c r="AH5151" i="1"/>
  <c r="J5151" i="1"/>
  <c r="AH5150" i="1"/>
  <c r="J5150" i="1"/>
  <c r="AH5149" i="1"/>
  <c r="J5149" i="1"/>
  <c r="AH5148" i="1"/>
  <c r="J5148" i="1"/>
  <c r="AH5147" i="1"/>
  <c r="J5147" i="1"/>
  <c r="AH5146" i="1"/>
  <c r="J5146" i="1"/>
  <c r="AH5145" i="1"/>
  <c r="J5145" i="1"/>
  <c r="AH5144" i="1"/>
  <c r="J5144" i="1"/>
  <c r="AH5143" i="1"/>
  <c r="J5143" i="1"/>
  <c r="AH5142" i="1"/>
  <c r="J5142" i="1"/>
  <c r="AH5141" i="1"/>
  <c r="J5141" i="1"/>
  <c r="AH5140" i="1"/>
  <c r="J5140" i="1"/>
  <c r="AH5139" i="1"/>
  <c r="J5139" i="1"/>
  <c r="AH5138" i="1"/>
  <c r="J5138" i="1"/>
  <c r="AH5137" i="1"/>
  <c r="J5137" i="1"/>
  <c r="AH5136" i="1"/>
  <c r="J5136" i="1"/>
  <c r="AH5135" i="1"/>
  <c r="J5135" i="1"/>
  <c r="AH5134" i="1"/>
  <c r="J5134" i="1"/>
  <c r="AH5133" i="1"/>
  <c r="J5133" i="1"/>
  <c r="AH5132" i="1"/>
  <c r="J5132" i="1"/>
  <c r="AH5131" i="1"/>
  <c r="J5131" i="1"/>
  <c r="AH5130" i="1"/>
  <c r="J5130" i="1"/>
  <c r="AH5129" i="1"/>
  <c r="J5129" i="1"/>
  <c r="AH5128" i="1"/>
  <c r="J5128" i="1"/>
  <c r="AH5127" i="1"/>
  <c r="J5127" i="1"/>
  <c r="AH5126" i="1"/>
  <c r="J5126" i="1"/>
  <c r="AH5125" i="1"/>
  <c r="J5125" i="1"/>
  <c r="AH5124" i="1"/>
  <c r="J5124" i="1"/>
  <c r="AH5123" i="1"/>
  <c r="J5123" i="1"/>
  <c r="AH5122" i="1"/>
  <c r="J5122" i="1"/>
  <c r="AH5121" i="1"/>
  <c r="J5121" i="1"/>
  <c r="AH5120" i="1"/>
  <c r="J5120" i="1"/>
  <c r="AH5119" i="1"/>
  <c r="J5119" i="1"/>
  <c r="AH5118" i="1"/>
  <c r="J5118" i="1"/>
  <c r="AH5117" i="1"/>
  <c r="J5117" i="1"/>
  <c r="AH5116" i="1"/>
  <c r="J5116" i="1"/>
  <c r="AH5115" i="1"/>
  <c r="J5115" i="1"/>
  <c r="AH5114" i="1"/>
  <c r="J5114" i="1"/>
  <c r="AH5113" i="1"/>
  <c r="J5113" i="1"/>
  <c r="AH5112" i="1"/>
  <c r="J5112" i="1"/>
  <c r="AH5111" i="1"/>
  <c r="J5111" i="1"/>
  <c r="AH5110" i="1"/>
  <c r="J5110" i="1"/>
  <c r="AH5109" i="1"/>
  <c r="J5109" i="1"/>
  <c r="AH5108" i="1"/>
  <c r="J5108" i="1"/>
  <c r="AH5107" i="1"/>
  <c r="J5107" i="1"/>
  <c r="AH5106" i="1"/>
  <c r="J5106" i="1"/>
  <c r="AH5105" i="1"/>
  <c r="J5105" i="1"/>
  <c r="AH5104" i="1"/>
  <c r="J5104" i="1"/>
  <c r="AH5103" i="1"/>
  <c r="J5103" i="1"/>
  <c r="AH5102" i="1"/>
  <c r="J5102" i="1"/>
  <c r="AH5101" i="1"/>
  <c r="J5101" i="1"/>
  <c r="AH5100" i="1"/>
  <c r="J5100" i="1"/>
  <c r="AH5099" i="1"/>
  <c r="J5099" i="1"/>
  <c r="AH5098" i="1"/>
  <c r="J5098" i="1"/>
  <c r="AH5097" i="1"/>
  <c r="J5097" i="1"/>
  <c r="AH5096" i="1"/>
  <c r="J5096" i="1"/>
  <c r="AH5095" i="1"/>
  <c r="J5095" i="1"/>
  <c r="AH5094" i="1"/>
  <c r="J5094" i="1"/>
  <c r="AH5093" i="1"/>
  <c r="J5093" i="1"/>
  <c r="AH5092" i="1"/>
  <c r="J5092" i="1"/>
  <c r="AH5091" i="1"/>
  <c r="J5091" i="1"/>
  <c r="AH5090" i="1"/>
  <c r="J5090" i="1"/>
  <c r="AH5089" i="1"/>
  <c r="J5089" i="1"/>
  <c r="AH5088" i="1"/>
  <c r="J5088" i="1"/>
  <c r="AH5087" i="1"/>
  <c r="J5087" i="1"/>
  <c r="AH5086" i="1"/>
  <c r="J5086" i="1"/>
  <c r="AH5085" i="1"/>
  <c r="J5085" i="1"/>
  <c r="AH5084" i="1"/>
  <c r="J5084" i="1"/>
  <c r="AH5083" i="1"/>
  <c r="J5083" i="1"/>
  <c r="AH5082" i="1"/>
  <c r="J5082" i="1"/>
  <c r="AH5081" i="1"/>
  <c r="J5081" i="1"/>
  <c r="AH5080" i="1"/>
  <c r="J5080" i="1"/>
  <c r="AH5079" i="1"/>
  <c r="J5079" i="1"/>
  <c r="AH5078" i="1"/>
  <c r="J5078" i="1"/>
  <c r="AH5077" i="1"/>
  <c r="J5077" i="1"/>
  <c r="AH5076" i="1"/>
  <c r="J5076" i="1"/>
  <c r="AH5075" i="1"/>
  <c r="J5075" i="1"/>
  <c r="AH5074" i="1"/>
  <c r="J5074" i="1"/>
  <c r="AH5073" i="1"/>
  <c r="J5073" i="1"/>
  <c r="AH5072" i="1"/>
  <c r="J5072" i="1"/>
  <c r="AH5071" i="1"/>
  <c r="J5071" i="1"/>
  <c r="AH5070" i="1"/>
  <c r="J5070" i="1"/>
  <c r="AH5069" i="1"/>
  <c r="J5069" i="1"/>
  <c r="AH5068" i="1"/>
  <c r="J5068" i="1"/>
  <c r="AH5067" i="1"/>
  <c r="J5067" i="1"/>
  <c r="AH5066" i="1"/>
  <c r="J5066" i="1"/>
  <c r="AH5065" i="1"/>
  <c r="J5065" i="1"/>
  <c r="AH5064" i="1"/>
  <c r="J5064" i="1"/>
  <c r="AH5063" i="1"/>
  <c r="J5063" i="1"/>
  <c r="AH5062" i="1"/>
  <c r="J5062" i="1"/>
  <c r="AH5061" i="1"/>
  <c r="J5061" i="1"/>
  <c r="AH5060" i="1"/>
  <c r="J5060" i="1"/>
  <c r="AH5059" i="1"/>
  <c r="J5059" i="1"/>
  <c r="AH5058" i="1"/>
  <c r="J5058" i="1"/>
  <c r="AH5057" i="1"/>
  <c r="J5057" i="1"/>
  <c r="AH5056" i="1"/>
  <c r="J5056" i="1"/>
  <c r="AH5055" i="1"/>
  <c r="J5055" i="1"/>
  <c r="AH5054" i="1"/>
  <c r="J5054" i="1"/>
  <c r="AH5053" i="1"/>
  <c r="J5053" i="1"/>
  <c r="AH5052" i="1"/>
  <c r="J5052" i="1"/>
  <c r="AH5051" i="1"/>
  <c r="J5051" i="1"/>
  <c r="AH5050" i="1"/>
  <c r="J5050" i="1"/>
  <c r="AH5049" i="1"/>
  <c r="J5049" i="1"/>
  <c r="AH5048" i="1"/>
  <c r="J5048" i="1"/>
  <c r="AH5047" i="1"/>
  <c r="J5047" i="1"/>
  <c r="AH5046" i="1"/>
  <c r="J5046" i="1"/>
  <c r="AH5045" i="1"/>
  <c r="J5045" i="1"/>
  <c r="AH5044" i="1"/>
  <c r="J5044" i="1"/>
  <c r="AH5043" i="1"/>
  <c r="J5043" i="1"/>
  <c r="AH5042" i="1"/>
  <c r="J5042" i="1"/>
  <c r="AH5041" i="1"/>
  <c r="J5041" i="1"/>
  <c r="AH5040" i="1"/>
  <c r="J5040" i="1"/>
  <c r="AH5039" i="1"/>
  <c r="J5039" i="1"/>
  <c r="AH5038" i="1"/>
  <c r="J5038" i="1"/>
  <c r="AH5037" i="1"/>
  <c r="J5037" i="1"/>
  <c r="AH5036" i="1"/>
  <c r="J5036" i="1"/>
  <c r="AH5035" i="1"/>
  <c r="J5035" i="1"/>
  <c r="AH5034" i="1"/>
  <c r="J5034" i="1"/>
  <c r="AH5033" i="1"/>
  <c r="J5033" i="1"/>
  <c r="AH5032" i="1"/>
  <c r="J5032" i="1"/>
  <c r="AH5031" i="1"/>
  <c r="J5031" i="1"/>
  <c r="AH5030" i="1"/>
  <c r="J5030" i="1"/>
  <c r="AH5029" i="1"/>
  <c r="J5029" i="1"/>
  <c r="AH5028" i="1"/>
  <c r="J5028" i="1"/>
  <c r="AH5027" i="1"/>
  <c r="J5027" i="1"/>
  <c r="AH5026" i="1"/>
  <c r="J5026" i="1"/>
  <c r="AH5025" i="1"/>
  <c r="J5025" i="1"/>
  <c r="AH5024" i="1"/>
  <c r="J5024" i="1"/>
  <c r="AH5023" i="1"/>
  <c r="J5023" i="1"/>
  <c r="AH5022" i="1"/>
  <c r="J5022" i="1"/>
  <c r="AH5021" i="1"/>
  <c r="J5021" i="1"/>
  <c r="AH5020" i="1"/>
  <c r="J5020" i="1"/>
  <c r="AH5019" i="1"/>
  <c r="J5019" i="1"/>
  <c r="AH5018" i="1"/>
  <c r="J5018" i="1"/>
  <c r="AH5017" i="1"/>
  <c r="J5017" i="1"/>
  <c r="AH5016" i="1"/>
  <c r="J5016" i="1"/>
  <c r="AH5015" i="1"/>
  <c r="J5015" i="1"/>
  <c r="AH5014" i="1"/>
  <c r="J5014" i="1"/>
  <c r="AH5013" i="1"/>
  <c r="J5013" i="1"/>
  <c r="AH5012" i="1"/>
  <c r="J5012" i="1"/>
  <c r="AH5011" i="1"/>
  <c r="J5011" i="1"/>
  <c r="AH5010" i="1"/>
  <c r="J5010" i="1"/>
  <c r="AH5009" i="1"/>
  <c r="J5009" i="1"/>
  <c r="AH5008" i="1"/>
  <c r="J5008" i="1"/>
  <c r="AH5007" i="1"/>
  <c r="J5007" i="1"/>
  <c r="AH5006" i="1"/>
  <c r="J5006" i="1"/>
  <c r="AH5005" i="1"/>
  <c r="J5005" i="1"/>
  <c r="AH5004" i="1"/>
  <c r="J5004" i="1"/>
  <c r="AH5003" i="1"/>
  <c r="J5003" i="1"/>
  <c r="AH5002" i="1"/>
  <c r="J5002" i="1"/>
  <c r="AH5001" i="1"/>
  <c r="J5001" i="1"/>
  <c r="AH5000" i="1"/>
  <c r="J5000" i="1"/>
  <c r="AH4999" i="1"/>
  <c r="J4999" i="1"/>
  <c r="AH4998" i="1"/>
  <c r="J4998" i="1"/>
  <c r="AH4997" i="1"/>
  <c r="J4997" i="1"/>
  <c r="AH4996" i="1"/>
  <c r="J4996" i="1"/>
  <c r="AH4995" i="1"/>
  <c r="J4995" i="1"/>
  <c r="AH4994" i="1"/>
  <c r="J4994" i="1"/>
  <c r="AH4993" i="1"/>
  <c r="J4993" i="1"/>
  <c r="AH4992" i="1"/>
  <c r="J4992" i="1"/>
  <c r="AH4991" i="1"/>
  <c r="J4991" i="1"/>
  <c r="AH4990" i="1"/>
  <c r="J4990" i="1"/>
  <c r="AH4989" i="1"/>
  <c r="J4989" i="1"/>
  <c r="AH4988" i="1"/>
  <c r="J4988" i="1"/>
  <c r="AH4987" i="1"/>
  <c r="J4987" i="1"/>
  <c r="AH4986" i="1"/>
  <c r="J4986" i="1"/>
  <c r="AH4985" i="1"/>
  <c r="J4985" i="1"/>
  <c r="AH4984" i="1"/>
  <c r="J4984" i="1"/>
  <c r="AH4983" i="1"/>
  <c r="J4983" i="1"/>
  <c r="AH4982" i="1"/>
  <c r="J4982" i="1"/>
  <c r="AH4981" i="1"/>
  <c r="J4981" i="1"/>
  <c r="AH4980" i="1"/>
  <c r="J4980" i="1"/>
  <c r="AH4979" i="1"/>
  <c r="J4979" i="1"/>
  <c r="AH4978" i="1"/>
  <c r="J4978" i="1"/>
  <c r="AH4977" i="1"/>
  <c r="J4977" i="1"/>
  <c r="AH4976" i="1"/>
  <c r="J4976" i="1"/>
  <c r="AH4975" i="1"/>
  <c r="J4975" i="1"/>
  <c r="AH4974" i="1"/>
  <c r="J4974" i="1"/>
  <c r="AH4973" i="1"/>
  <c r="J4973" i="1"/>
  <c r="AH4972" i="1"/>
  <c r="J4972" i="1"/>
  <c r="AH4971" i="1"/>
  <c r="J4971" i="1"/>
  <c r="AH4970" i="1"/>
  <c r="J4970" i="1"/>
  <c r="AH4969" i="1"/>
  <c r="J4969" i="1"/>
  <c r="AH4968" i="1"/>
  <c r="J4968" i="1"/>
  <c r="AH4967" i="1"/>
  <c r="J4967" i="1"/>
  <c r="AH4966" i="1"/>
  <c r="J4966" i="1"/>
  <c r="AH4965" i="1"/>
  <c r="J4965" i="1"/>
  <c r="AH4964" i="1"/>
  <c r="J4964" i="1"/>
  <c r="AH4963" i="1"/>
  <c r="J4963" i="1"/>
  <c r="AH4962" i="1"/>
  <c r="J4962" i="1"/>
  <c r="AH4961" i="1"/>
  <c r="J4961" i="1"/>
  <c r="AH4960" i="1"/>
  <c r="J4960" i="1"/>
  <c r="AH4959" i="1"/>
  <c r="J4959" i="1"/>
  <c r="AH4958" i="1"/>
  <c r="J4958" i="1"/>
  <c r="AH4957" i="1"/>
  <c r="J4957" i="1"/>
  <c r="AH4956" i="1"/>
  <c r="J4956" i="1"/>
  <c r="AH4955" i="1"/>
  <c r="J4955" i="1"/>
  <c r="AH4954" i="1"/>
  <c r="J4954" i="1"/>
  <c r="AH4953" i="1"/>
  <c r="J4953" i="1"/>
  <c r="AH4952" i="1"/>
  <c r="J4952" i="1"/>
  <c r="AH4951" i="1"/>
  <c r="J4951" i="1"/>
  <c r="AH4950" i="1"/>
  <c r="J4950" i="1"/>
  <c r="AH4949" i="1"/>
  <c r="J4949" i="1"/>
  <c r="AH4948" i="1"/>
  <c r="J4948" i="1"/>
  <c r="AH4947" i="1"/>
  <c r="J4947" i="1"/>
  <c r="AH4946" i="1"/>
  <c r="J4946" i="1"/>
  <c r="AH4945" i="1"/>
  <c r="J4945" i="1"/>
  <c r="AH4944" i="1"/>
  <c r="J4944" i="1"/>
  <c r="AH4943" i="1"/>
  <c r="J4943" i="1"/>
  <c r="AH4942" i="1"/>
  <c r="J4942" i="1"/>
  <c r="AH4941" i="1"/>
  <c r="J4941" i="1"/>
  <c r="AH4940" i="1"/>
  <c r="J4940" i="1"/>
  <c r="AH4939" i="1"/>
  <c r="J4939" i="1"/>
  <c r="AH4938" i="1"/>
  <c r="J4938" i="1"/>
  <c r="AH4937" i="1"/>
  <c r="J4937" i="1"/>
  <c r="AH4936" i="1"/>
  <c r="J4936" i="1"/>
  <c r="AH4935" i="1"/>
  <c r="J4935" i="1"/>
  <c r="AH4934" i="1"/>
  <c r="J4934" i="1"/>
  <c r="AH4933" i="1"/>
  <c r="J4933" i="1"/>
  <c r="AH4932" i="1"/>
  <c r="J4932" i="1"/>
  <c r="AH4931" i="1"/>
  <c r="J4931" i="1"/>
  <c r="AH4930" i="1"/>
  <c r="J4930" i="1"/>
  <c r="AH4929" i="1"/>
  <c r="J4929" i="1"/>
  <c r="AH4928" i="1"/>
  <c r="J4928" i="1"/>
  <c r="AH4927" i="1"/>
  <c r="J4927" i="1"/>
  <c r="AH4926" i="1"/>
  <c r="J4926" i="1"/>
  <c r="AH4925" i="1"/>
  <c r="J4925" i="1"/>
  <c r="AH4924" i="1"/>
  <c r="J4924" i="1"/>
  <c r="AH4923" i="1"/>
  <c r="J4923" i="1"/>
  <c r="AH4922" i="1"/>
  <c r="J4922" i="1"/>
  <c r="AH4921" i="1"/>
  <c r="J4921" i="1"/>
  <c r="AH4920" i="1"/>
  <c r="J4920" i="1"/>
  <c r="AH4919" i="1"/>
  <c r="J4919" i="1"/>
  <c r="AH4918" i="1"/>
  <c r="J4918" i="1"/>
  <c r="AH4917" i="1"/>
  <c r="J4917" i="1"/>
  <c r="AH4916" i="1"/>
  <c r="J4916" i="1"/>
  <c r="AH4915" i="1"/>
  <c r="J4915" i="1"/>
  <c r="AH4914" i="1"/>
  <c r="J4914" i="1"/>
  <c r="AH4913" i="1"/>
  <c r="J4913" i="1"/>
  <c r="AH4912" i="1"/>
  <c r="J4912" i="1"/>
  <c r="AH4911" i="1"/>
  <c r="J4911" i="1"/>
  <c r="AH4910" i="1"/>
  <c r="J4910" i="1"/>
  <c r="AH4909" i="1"/>
  <c r="J4909" i="1"/>
  <c r="AH4908" i="1"/>
  <c r="J4908" i="1"/>
  <c r="AH4907" i="1"/>
  <c r="J4907" i="1"/>
  <c r="AH4906" i="1"/>
  <c r="J4906" i="1"/>
  <c r="AH4905" i="1"/>
  <c r="J4905" i="1"/>
  <c r="AH4904" i="1"/>
  <c r="J4904" i="1"/>
  <c r="AH4903" i="1"/>
  <c r="J4903" i="1"/>
  <c r="AH4902" i="1"/>
  <c r="J4902" i="1"/>
  <c r="AH4901" i="1"/>
  <c r="J4901" i="1"/>
  <c r="AH4900" i="1"/>
  <c r="J4900" i="1"/>
  <c r="AH4899" i="1"/>
  <c r="J4899" i="1"/>
  <c r="AH4898" i="1"/>
  <c r="J4898" i="1"/>
  <c r="AH4897" i="1"/>
  <c r="J4897" i="1"/>
  <c r="AH4896" i="1"/>
  <c r="J4896" i="1"/>
  <c r="AH4895" i="1"/>
  <c r="J4895" i="1"/>
  <c r="AH4894" i="1"/>
  <c r="J4894" i="1"/>
  <c r="AH4893" i="1"/>
  <c r="J4893" i="1"/>
  <c r="AH4892" i="1"/>
  <c r="J4892" i="1"/>
  <c r="AH4891" i="1"/>
  <c r="J4891" i="1"/>
  <c r="AH4890" i="1"/>
  <c r="J4890" i="1"/>
  <c r="AH4889" i="1"/>
  <c r="J4889" i="1"/>
  <c r="AH4888" i="1"/>
  <c r="J4888" i="1"/>
  <c r="AH4887" i="1"/>
  <c r="J4887" i="1"/>
  <c r="AH4886" i="1"/>
  <c r="J4886" i="1"/>
  <c r="AH4885" i="1"/>
  <c r="J4885" i="1"/>
  <c r="AH4884" i="1"/>
  <c r="J4884" i="1"/>
  <c r="AH4883" i="1"/>
  <c r="J4883" i="1"/>
  <c r="AH4882" i="1"/>
  <c r="J4882" i="1"/>
  <c r="AH4881" i="1"/>
  <c r="J4881" i="1"/>
  <c r="AH4880" i="1"/>
  <c r="J4880" i="1"/>
  <c r="AH4879" i="1"/>
  <c r="J4879" i="1"/>
  <c r="AH4878" i="1"/>
  <c r="J4878" i="1"/>
  <c r="AH4877" i="1"/>
  <c r="J4877" i="1"/>
  <c r="AH4876" i="1"/>
  <c r="J4876" i="1"/>
  <c r="AH4875" i="1"/>
  <c r="J4875" i="1"/>
  <c r="AH4874" i="1"/>
  <c r="J4874" i="1"/>
  <c r="AH4873" i="1"/>
  <c r="J4873" i="1"/>
  <c r="AH4872" i="1"/>
  <c r="J4872" i="1"/>
  <c r="AH4871" i="1"/>
  <c r="J4871" i="1"/>
  <c r="AH4870" i="1"/>
  <c r="J4870" i="1"/>
  <c r="AH4869" i="1"/>
  <c r="J4869" i="1"/>
  <c r="AH4868" i="1"/>
  <c r="J4868" i="1"/>
  <c r="AH4867" i="1"/>
  <c r="J4867" i="1"/>
  <c r="AH4866" i="1"/>
  <c r="J4866" i="1"/>
  <c r="AH4865" i="1"/>
  <c r="J4865" i="1"/>
  <c r="AH4864" i="1"/>
  <c r="J4864" i="1"/>
  <c r="AH4863" i="1"/>
  <c r="J4863" i="1"/>
  <c r="AH4862" i="1"/>
  <c r="J4862" i="1"/>
  <c r="AH4861" i="1"/>
  <c r="J4861" i="1"/>
  <c r="AH4860" i="1"/>
  <c r="J4860" i="1"/>
  <c r="AH4859" i="1"/>
  <c r="J4859" i="1"/>
  <c r="AH4858" i="1"/>
  <c r="J4858" i="1"/>
  <c r="AH4857" i="1"/>
  <c r="J4857" i="1"/>
  <c r="AH4856" i="1"/>
  <c r="J4856" i="1"/>
  <c r="AH4855" i="1"/>
  <c r="J4855" i="1"/>
  <c r="AH4854" i="1"/>
  <c r="J4854" i="1"/>
  <c r="AH4853" i="1"/>
  <c r="J4853" i="1"/>
  <c r="AH4852" i="1"/>
  <c r="J4852" i="1"/>
  <c r="AH4851" i="1"/>
  <c r="J4851" i="1"/>
  <c r="AH4850" i="1"/>
  <c r="J4850" i="1"/>
  <c r="AH4849" i="1"/>
  <c r="J4849" i="1"/>
  <c r="AH4848" i="1"/>
  <c r="J4848" i="1"/>
  <c r="AH4847" i="1"/>
  <c r="J4847" i="1"/>
  <c r="AH4846" i="1"/>
  <c r="J4846" i="1"/>
  <c r="AH4845" i="1"/>
  <c r="J4845" i="1"/>
  <c r="AH4844" i="1"/>
  <c r="J4844" i="1"/>
  <c r="AH4843" i="1"/>
  <c r="J4843" i="1"/>
  <c r="AH4842" i="1"/>
  <c r="J4842" i="1"/>
  <c r="AH4841" i="1"/>
  <c r="J4841" i="1"/>
  <c r="AH4840" i="1"/>
  <c r="J4840" i="1"/>
  <c r="AH4839" i="1"/>
  <c r="J4839" i="1"/>
  <c r="AH4838" i="1"/>
  <c r="J4838" i="1"/>
  <c r="AH4837" i="1"/>
  <c r="J4837" i="1"/>
  <c r="AH4836" i="1"/>
  <c r="J4836" i="1"/>
  <c r="AH4835" i="1"/>
  <c r="J4835" i="1"/>
  <c r="AH4834" i="1"/>
  <c r="J4834" i="1"/>
  <c r="AH4833" i="1"/>
  <c r="J4833" i="1"/>
  <c r="AH4832" i="1"/>
  <c r="J4832" i="1"/>
  <c r="AH4831" i="1"/>
  <c r="J4831" i="1"/>
  <c r="AH4830" i="1"/>
  <c r="J4830" i="1"/>
  <c r="AH4829" i="1"/>
  <c r="J4829" i="1"/>
  <c r="AH4828" i="1"/>
  <c r="J4828" i="1"/>
  <c r="AH4827" i="1"/>
  <c r="J4827" i="1"/>
  <c r="AH4826" i="1"/>
  <c r="J4826" i="1"/>
  <c r="AH4825" i="1"/>
  <c r="J4825" i="1"/>
  <c r="AH4824" i="1"/>
  <c r="J4824" i="1"/>
  <c r="AH4823" i="1"/>
  <c r="J4823" i="1"/>
  <c r="AH4822" i="1"/>
  <c r="J4822" i="1"/>
  <c r="AH4821" i="1"/>
  <c r="J4821" i="1"/>
  <c r="AH4820" i="1"/>
  <c r="J4820" i="1"/>
  <c r="AH4819" i="1"/>
  <c r="J4819" i="1"/>
  <c r="AH4818" i="1"/>
  <c r="J4818" i="1"/>
  <c r="AH4817" i="1"/>
  <c r="J4817" i="1"/>
  <c r="AH4816" i="1"/>
  <c r="J4816" i="1"/>
  <c r="AH4815" i="1"/>
  <c r="J4815" i="1"/>
  <c r="AH4814" i="1"/>
  <c r="J4814" i="1"/>
  <c r="AH4813" i="1"/>
  <c r="J4813" i="1"/>
  <c r="AH4812" i="1"/>
  <c r="J4812" i="1"/>
  <c r="AH4811" i="1"/>
  <c r="J4811" i="1"/>
  <c r="AH4810" i="1"/>
  <c r="J4810" i="1"/>
  <c r="AH4809" i="1"/>
  <c r="J4809" i="1"/>
  <c r="AH4808" i="1"/>
  <c r="J4808" i="1"/>
  <c r="AH4807" i="1"/>
  <c r="J4807" i="1"/>
  <c r="AH4806" i="1"/>
  <c r="J4806" i="1"/>
  <c r="AH4805" i="1"/>
  <c r="J4805" i="1"/>
  <c r="AH4804" i="1"/>
  <c r="J4804" i="1"/>
  <c r="AH4803" i="1"/>
  <c r="J4803" i="1"/>
  <c r="AH4802" i="1"/>
  <c r="J4802" i="1"/>
  <c r="AH4801" i="1"/>
  <c r="J4801" i="1"/>
  <c r="AH4800" i="1"/>
  <c r="J4800" i="1"/>
  <c r="AH4799" i="1"/>
  <c r="J4799" i="1"/>
  <c r="AH4798" i="1"/>
  <c r="J4798" i="1"/>
  <c r="AH4797" i="1"/>
  <c r="J4797" i="1"/>
  <c r="AH4796" i="1"/>
  <c r="J4796" i="1"/>
  <c r="AH4795" i="1"/>
  <c r="J4795" i="1"/>
  <c r="AH4794" i="1"/>
  <c r="J4794" i="1"/>
  <c r="AH4793" i="1"/>
  <c r="J4793" i="1"/>
  <c r="AH4792" i="1"/>
  <c r="J4792" i="1"/>
  <c r="AH4791" i="1"/>
  <c r="J4791" i="1"/>
  <c r="AH4790" i="1"/>
  <c r="J4790" i="1"/>
  <c r="AH4789" i="1"/>
  <c r="J4789" i="1"/>
  <c r="AH4788" i="1"/>
  <c r="J4788" i="1"/>
  <c r="AH4787" i="1"/>
  <c r="J4787" i="1"/>
  <c r="AH4786" i="1"/>
  <c r="J4786" i="1"/>
  <c r="AH4785" i="1"/>
  <c r="J4785" i="1"/>
  <c r="AH4784" i="1"/>
  <c r="J4784" i="1"/>
  <c r="AH4783" i="1"/>
  <c r="J4783" i="1"/>
  <c r="AH4782" i="1"/>
  <c r="J4782" i="1"/>
  <c r="AH4781" i="1"/>
  <c r="J4781" i="1"/>
  <c r="AH4780" i="1"/>
  <c r="J4780" i="1"/>
  <c r="AH4779" i="1"/>
  <c r="J4779" i="1"/>
  <c r="AH4778" i="1"/>
  <c r="J4778" i="1"/>
  <c r="AH4777" i="1"/>
  <c r="J4777" i="1"/>
  <c r="AH4776" i="1"/>
  <c r="J4776" i="1"/>
  <c r="AH4775" i="1"/>
  <c r="J4775" i="1"/>
  <c r="AH4774" i="1"/>
  <c r="J4774" i="1"/>
  <c r="AH4773" i="1"/>
  <c r="J4773" i="1"/>
  <c r="AH4772" i="1"/>
  <c r="J4772" i="1"/>
  <c r="AH4771" i="1"/>
  <c r="J4771" i="1"/>
  <c r="AH4770" i="1"/>
  <c r="J4770" i="1"/>
  <c r="AH4769" i="1"/>
  <c r="J4769" i="1"/>
  <c r="AH4768" i="1"/>
  <c r="J4768" i="1"/>
  <c r="AH4767" i="1"/>
  <c r="J4767" i="1"/>
  <c r="AH4766" i="1"/>
  <c r="J4766" i="1"/>
  <c r="AH4765" i="1"/>
  <c r="J4765" i="1"/>
  <c r="AH4764" i="1"/>
  <c r="J4764" i="1"/>
  <c r="AH4763" i="1"/>
  <c r="J4763" i="1"/>
  <c r="AH4762" i="1"/>
  <c r="J4762" i="1"/>
  <c r="AH4761" i="1"/>
  <c r="J4761" i="1"/>
  <c r="AH4760" i="1"/>
  <c r="J4760" i="1"/>
  <c r="AH4759" i="1"/>
  <c r="J4759" i="1"/>
  <c r="AH4758" i="1"/>
  <c r="J4758" i="1"/>
  <c r="AH4757" i="1"/>
  <c r="J4757" i="1"/>
  <c r="AH4756" i="1"/>
  <c r="J4756" i="1"/>
  <c r="AH4755" i="1"/>
  <c r="J4755" i="1"/>
  <c r="AH4754" i="1"/>
  <c r="J4754" i="1"/>
  <c r="AH4753" i="1"/>
  <c r="J4753" i="1"/>
  <c r="AH4752" i="1"/>
  <c r="J4752" i="1"/>
  <c r="AH4751" i="1"/>
  <c r="J4751" i="1"/>
  <c r="AH4750" i="1"/>
  <c r="J4750" i="1"/>
  <c r="AH4749" i="1"/>
  <c r="J4749" i="1"/>
  <c r="AH4748" i="1"/>
  <c r="J4748" i="1"/>
  <c r="AH4747" i="1"/>
  <c r="J4747" i="1"/>
  <c r="AH4746" i="1"/>
  <c r="J4746" i="1"/>
  <c r="AH4745" i="1"/>
  <c r="J4745" i="1"/>
  <c r="AH4744" i="1"/>
  <c r="J4744" i="1"/>
  <c r="AH4743" i="1"/>
  <c r="J4743" i="1"/>
  <c r="AH4742" i="1"/>
  <c r="J4742" i="1"/>
  <c r="AH4741" i="1"/>
  <c r="J4741" i="1"/>
  <c r="AH4740" i="1"/>
  <c r="J4740" i="1"/>
  <c r="AH4739" i="1"/>
  <c r="J4739" i="1"/>
  <c r="AH4738" i="1"/>
  <c r="J4738" i="1"/>
  <c r="AH4737" i="1"/>
  <c r="J4737" i="1"/>
  <c r="AH4736" i="1"/>
  <c r="J4736" i="1"/>
  <c r="AH4735" i="1"/>
  <c r="J4735" i="1"/>
  <c r="AH4734" i="1"/>
  <c r="J4734" i="1"/>
  <c r="AH4733" i="1"/>
  <c r="J4733" i="1"/>
  <c r="AH4732" i="1"/>
  <c r="J4732" i="1"/>
  <c r="AH4731" i="1"/>
  <c r="J4731" i="1"/>
  <c r="AH4730" i="1"/>
  <c r="J4730" i="1"/>
  <c r="AH4729" i="1"/>
  <c r="J4729" i="1"/>
  <c r="AH4728" i="1"/>
  <c r="J4728" i="1"/>
  <c r="AH4727" i="1"/>
  <c r="J4727" i="1"/>
  <c r="AH4726" i="1"/>
  <c r="J4726" i="1"/>
  <c r="AH4725" i="1"/>
  <c r="J4725" i="1"/>
  <c r="AH4724" i="1"/>
  <c r="J4724" i="1"/>
  <c r="AH4723" i="1"/>
  <c r="J4723" i="1"/>
  <c r="AH4722" i="1"/>
  <c r="J4722" i="1"/>
  <c r="AH4721" i="1"/>
  <c r="J4721" i="1"/>
  <c r="AH4720" i="1"/>
  <c r="J4720" i="1"/>
  <c r="AH4719" i="1"/>
  <c r="J4719" i="1"/>
  <c r="AH4718" i="1"/>
  <c r="J4718" i="1"/>
  <c r="AH4717" i="1"/>
  <c r="J4717" i="1"/>
  <c r="AH4716" i="1"/>
  <c r="J4716" i="1"/>
  <c r="AH4715" i="1"/>
  <c r="J4715" i="1"/>
  <c r="AH4714" i="1"/>
  <c r="J4714" i="1"/>
  <c r="AH4713" i="1"/>
  <c r="J4713" i="1"/>
  <c r="AH4712" i="1"/>
  <c r="J4712" i="1"/>
  <c r="AH4711" i="1"/>
  <c r="J4711" i="1"/>
  <c r="AH4710" i="1"/>
  <c r="J4710" i="1"/>
  <c r="AH4709" i="1"/>
  <c r="J4709" i="1"/>
  <c r="AH4708" i="1"/>
  <c r="J4708" i="1"/>
  <c r="AH4707" i="1"/>
  <c r="J4707" i="1"/>
  <c r="AH4706" i="1"/>
  <c r="J4706" i="1"/>
  <c r="AH4705" i="1"/>
  <c r="J4705" i="1"/>
  <c r="AH4704" i="1"/>
  <c r="J4704" i="1"/>
  <c r="AH4703" i="1"/>
  <c r="J4703" i="1"/>
  <c r="AH4702" i="1"/>
  <c r="J4702" i="1"/>
  <c r="AH4701" i="1"/>
  <c r="J4701" i="1"/>
  <c r="AH4700" i="1"/>
  <c r="J4700" i="1"/>
  <c r="AH4699" i="1"/>
  <c r="J4699" i="1"/>
  <c r="AH4698" i="1"/>
  <c r="J4698" i="1"/>
  <c r="AH4697" i="1"/>
  <c r="J4697" i="1"/>
  <c r="AH4696" i="1"/>
  <c r="J4696" i="1"/>
  <c r="AH4695" i="1"/>
  <c r="J4695" i="1"/>
  <c r="AH4694" i="1"/>
  <c r="J4694" i="1"/>
  <c r="AH4693" i="1"/>
  <c r="J4693" i="1"/>
  <c r="AH4692" i="1"/>
  <c r="J4692" i="1"/>
  <c r="AH4691" i="1"/>
  <c r="J4691" i="1"/>
  <c r="AH4690" i="1"/>
  <c r="J4690" i="1"/>
  <c r="AH4689" i="1"/>
  <c r="J4689" i="1"/>
  <c r="AH4688" i="1"/>
  <c r="J4688" i="1"/>
  <c r="AH4687" i="1"/>
  <c r="J4687" i="1"/>
  <c r="AH4686" i="1"/>
  <c r="J4686" i="1"/>
  <c r="AH4685" i="1"/>
  <c r="J4685" i="1"/>
  <c r="AH4684" i="1"/>
  <c r="J4684" i="1"/>
  <c r="AH4683" i="1"/>
  <c r="J4683" i="1"/>
  <c r="AH4682" i="1"/>
  <c r="J4682" i="1"/>
  <c r="AH4681" i="1"/>
  <c r="J4681" i="1"/>
  <c r="AH4680" i="1"/>
  <c r="J4680" i="1"/>
  <c r="AH4679" i="1"/>
  <c r="J4679" i="1"/>
  <c r="AH4678" i="1"/>
  <c r="J4678" i="1"/>
  <c r="AH4677" i="1"/>
  <c r="J4677" i="1"/>
  <c r="AH4676" i="1"/>
  <c r="J4676" i="1"/>
  <c r="AH4675" i="1"/>
  <c r="J4675" i="1"/>
  <c r="AH4674" i="1"/>
  <c r="J4674" i="1"/>
  <c r="AH4673" i="1"/>
  <c r="J4673" i="1"/>
  <c r="AH4672" i="1"/>
  <c r="J4672" i="1"/>
  <c r="AH4671" i="1"/>
  <c r="J4671" i="1"/>
  <c r="AH4670" i="1"/>
  <c r="J4670" i="1"/>
  <c r="AH4669" i="1"/>
  <c r="J4669" i="1"/>
  <c r="AH4668" i="1"/>
  <c r="J4668" i="1"/>
  <c r="AH4667" i="1"/>
  <c r="J4667" i="1"/>
  <c r="AH4666" i="1"/>
  <c r="J4666" i="1"/>
  <c r="AH4665" i="1"/>
  <c r="J4665" i="1"/>
  <c r="AH4664" i="1"/>
  <c r="J4664" i="1"/>
  <c r="AH4663" i="1"/>
  <c r="J4663" i="1"/>
  <c r="AH4662" i="1"/>
  <c r="J4662" i="1"/>
  <c r="AH4661" i="1"/>
  <c r="J4661" i="1"/>
  <c r="AH4660" i="1"/>
  <c r="J4660" i="1"/>
  <c r="AH4659" i="1"/>
  <c r="J4659" i="1"/>
  <c r="AH4658" i="1"/>
  <c r="J4658" i="1"/>
  <c r="AH4657" i="1"/>
  <c r="J4657" i="1"/>
  <c r="AH4656" i="1"/>
  <c r="J4656" i="1"/>
  <c r="AH4655" i="1"/>
  <c r="J4655" i="1"/>
  <c r="AH4654" i="1"/>
  <c r="J4654" i="1"/>
  <c r="AH4653" i="1"/>
  <c r="J4653" i="1"/>
  <c r="AH4652" i="1"/>
  <c r="J4652" i="1"/>
  <c r="AH4651" i="1"/>
  <c r="J4651" i="1"/>
  <c r="AH4650" i="1"/>
  <c r="J4650" i="1"/>
  <c r="AH4649" i="1"/>
  <c r="J4649" i="1"/>
  <c r="AH4648" i="1"/>
  <c r="J4648" i="1"/>
  <c r="AH4647" i="1"/>
  <c r="J4647" i="1"/>
  <c r="AH4646" i="1"/>
  <c r="J4646" i="1"/>
  <c r="AH4645" i="1"/>
  <c r="J4645" i="1"/>
  <c r="AH4644" i="1"/>
  <c r="J4644" i="1"/>
  <c r="AH4643" i="1"/>
  <c r="J4643" i="1"/>
  <c r="AH4642" i="1"/>
  <c r="J4642" i="1"/>
  <c r="AH4641" i="1"/>
  <c r="J4641" i="1"/>
  <c r="AH4640" i="1"/>
  <c r="J4640" i="1"/>
  <c r="AH4639" i="1"/>
  <c r="J4639" i="1"/>
  <c r="AH4638" i="1"/>
  <c r="J4638" i="1"/>
  <c r="AH4637" i="1"/>
  <c r="J4637" i="1"/>
  <c r="AH4636" i="1"/>
  <c r="J4636" i="1"/>
  <c r="AH4635" i="1"/>
  <c r="J4635" i="1"/>
  <c r="AH4634" i="1"/>
  <c r="J4634" i="1"/>
  <c r="AH4633" i="1"/>
  <c r="J4633" i="1"/>
  <c r="AH4632" i="1"/>
  <c r="J4632" i="1"/>
  <c r="AH4631" i="1"/>
  <c r="J4631" i="1"/>
  <c r="AH4630" i="1"/>
  <c r="J4630" i="1"/>
  <c r="AH4629" i="1"/>
  <c r="J4629" i="1"/>
  <c r="AH4628" i="1"/>
  <c r="J4628" i="1"/>
  <c r="AH4627" i="1"/>
  <c r="J4627" i="1"/>
  <c r="AH4626" i="1"/>
  <c r="J4626" i="1"/>
  <c r="AH4625" i="1"/>
  <c r="J4625" i="1"/>
  <c r="AH4624" i="1"/>
  <c r="J4624" i="1"/>
  <c r="AH4623" i="1"/>
  <c r="J4623" i="1"/>
  <c r="AH4622" i="1"/>
  <c r="J4622" i="1"/>
  <c r="AH4621" i="1"/>
  <c r="J4621" i="1"/>
  <c r="AH4620" i="1"/>
  <c r="J4620" i="1"/>
  <c r="AH4619" i="1"/>
  <c r="J4619" i="1"/>
  <c r="AH4618" i="1"/>
  <c r="J4618" i="1"/>
  <c r="AH4617" i="1"/>
  <c r="J4617" i="1"/>
  <c r="AH4616" i="1"/>
  <c r="J4616" i="1"/>
  <c r="AH4615" i="1"/>
  <c r="J4615" i="1"/>
  <c r="AH4614" i="1"/>
  <c r="J4614" i="1"/>
  <c r="AH4613" i="1"/>
  <c r="J4613" i="1"/>
  <c r="AH4612" i="1"/>
  <c r="J4612" i="1"/>
  <c r="AH4611" i="1"/>
  <c r="J4611" i="1"/>
  <c r="AH4610" i="1"/>
  <c r="J4610" i="1"/>
  <c r="AH4609" i="1"/>
  <c r="J4609" i="1"/>
  <c r="AH4608" i="1"/>
  <c r="J4608" i="1"/>
  <c r="AH4607" i="1"/>
  <c r="J4607" i="1"/>
  <c r="AH4606" i="1"/>
  <c r="J4606" i="1"/>
  <c r="AH4605" i="1"/>
  <c r="J4605" i="1"/>
  <c r="AH4604" i="1"/>
  <c r="J4604" i="1"/>
  <c r="AH4603" i="1"/>
  <c r="J4603" i="1"/>
  <c r="AH4602" i="1"/>
  <c r="J4602" i="1"/>
  <c r="AH4601" i="1"/>
  <c r="J4601" i="1"/>
  <c r="AH4600" i="1"/>
  <c r="J4600" i="1"/>
  <c r="AH4599" i="1"/>
  <c r="J4599" i="1"/>
  <c r="AH4598" i="1"/>
  <c r="J4598" i="1"/>
  <c r="AH4597" i="1"/>
  <c r="J4597" i="1"/>
  <c r="AH4596" i="1"/>
  <c r="J4596" i="1"/>
  <c r="AH4595" i="1"/>
  <c r="J4595" i="1"/>
  <c r="AH4594" i="1"/>
  <c r="J4594" i="1"/>
  <c r="AH4593" i="1"/>
  <c r="J4593" i="1"/>
  <c r="AH4592" i="1"/>
  <c r="J4592" i="1"/>
  <c r="AH4591" i="1"/>
  <c r="J4591" i="1"/>
  <c r="AH4590" i="1"/>
  <c r="J4590" i="1"/>
  <c r="AH4589" i="1"/>
  <c r="J4589" i="1"/>
  <c r="AH4588" i="1"/>
  <c r="J4588" i="1"/>
  <c r="AH4587" i="1"/>
  <c r="J4587" i="1"/>
  <c r="AH4586" i="1"/>
  <c r="J4586" i="1"/>
  <c r="AH4585" i="1"/>
  <c r="J4585" i="1"/>
  <c r="AH4584" i="1"/>
  <c r="J4584" i="1"/>
  <c r="AH4583" i="1"/>
  <c r="J4583" i="1"/>
  <c r="AH4582" i="1"/>
  <c r="J4582" i="1"/>
  <c r="AH4581" i="1"/>
  <c r="J4581" i="1"/>
  <c r="AH4580" i="1"/>
  <c r="J4580" i="1"/>
  <c r="AH4579" i="1"/>
  <c r="J4579" i="1"/>
  <c r="AH4578" i="1"/>
  <c r="J4578" i="1"/>
  <c r="AH4577" i="1"/>
  <c r="J4577" i="1"/>
  <c r="AH4576" i="1"/>
  <c r="J4576" i="1"/>
  <c r="AH4575" i="1"/>
  <c r="J4575" i="1"/>
  <c r="AH4574" i="1"/>
  <c r="J4574" i="1"/>
  <c r="AH4573" i="1"/>
  <c r="J4573" i="1"/>
  <c r="AH4572" i="1"/>
  <c r="J4572" i="1"/>
  <c r="AH4571" i="1"/>
  <c r="J4571" i="1"/>
  <c r="AH4570" i="1"/>
  <c r="J4570" i="1"/>
  <c r="AH4569" i="1"/>
  <c r="J4569" i="1"/>
  <c r="AH4568" i="1"/>
  <c r="J4568" i="1"/>
  <c r="AH4567" i="1"/>
  <c r="J4567" i="1"/>
  <c r="AH4566" i="1"/>
  <c r="J4566" i="1"/>
  <c r="AH4565" i="1"/>
  <c r="J4565" i="1"/>
  <c r="AH4564" i="1"/>
  <c r="J4564" i="1"/>
  <c r="AH4563" i="1"/>
  <c r="J4563" i="1"/>
  <c r="AH4562" i="1"/>
  <c r="J4562" i="1"/>
  <c r="AH4561" i="1"/>
  <c r="J4561" i="1"/>
  <c r="AH4560" i="1"/>
  <c r="J4560" i="1"/>
  <c r="AH4559" i="1"/>
  <c r="J4559" i="1"/>
  <c r="AH4558" i="1"/>
  <c r="J4558" i="1"/>
  <c r="AH4557" i="1"/>
  <c r="J4557" i="1"/>
  <c r="AH4556" i="1"/>
  <c r="J4556" i="1"/>
  <c r="AH4555" i="1"/>
  <c r="J4555" i="1"/>
  <c r="AH4554" i="1"/>
  <c r="J4554" i="1"/>
  <c r="AH4553" i="1"/>
  <c r="J4553" i="1"/>
  <c r="AH4552" i="1"/>
  <c r="J4552" i="1"/>
  <c r="AH4551" i="1"/>
  <c r="J4551" i="1"/>
  <c r="AH4550" i="1"/>
  <c r="J4550" i="1"/>
  <c r="AH4549" i="1"/>
  <c r="J4549" i="1"/>
  <c r="AH4548" i="1"/>
  <c r="J4548" i="1"/>
  <c r="AH4547" i="1"/>
  <c r="J4547" i="1"/>
  <c r="AH4546" i="1"/>
  <c r="J4546" i="1"/>
  <c r="AH4545" i="1"/>
  <c r="J4545" i="1"/>
  <c r="AH4544" i="1"/>
  <c r="J4544" i="1"/>
  <c r="AH4543" i="1"/>
  <c r="J4543" i="1"/>
  <c r="AH4542" i="1"/>
  <c r="J4542" i="1"/>
  <c r="AH4541" i="1"/>
  <c r="J4541" i="1"/>
  <c r="AH4540" i="1"/>
  <c r="J4540" i="1"/>
  <c r="AH4539" i="1"/>
  <c r="J4539" i="1"/>
  <c r="AH4538" i="1"/>
  <c r="J4538" i="1"/>
  <c r="AH4537" i="1"/>
  <c r="J4537" i="1"/>
  <c r="AH4536" i="1"/>
  <c r="J4536" i="1"/>
  <c r="AH4535" i="1"/>
  <c r="J4535" i="1"/>
  <c r="AH4534" i="1"/>
  <c r="J4534" i="1"/>
  <c r="AH4533" i="1"/>
  <c r="J4533" i="1"/>
  <c r="AH4532" i="1"/>
  <c r="J4532" i="1"/>
  <c r="AH4531" i="1"/>
  <c r="J4531" i="1"/>
  <c r="AH4530" i="1"/>
  <c r="J4530" i="1"/>
  <c r="AH4529" i="1"/>
  <c r="J4529" i="1"/>
  <c r="AH4528" i="1"/>
  <c r="J4528" i="1"/>
  <c r="AH4527" i="1"/>
  <c r="J4527" i="1"/>
  <c r="AH4526" i="1"/>
  <c r="J4526" i="1"/>
  <c r="AH4525" i="1"/>
  <c r="J4525" i="1"/>
  <c r="AH4524" i="1"/>
  <c r="J4524" i="1"/>
  <c r="AH4523" i="1"/>
  <c r="J4523" i="1"/>
  <c r="AH4522" i="1"/>
  <c r="J4522" i="1"/>
  <c r="AH4521" i="1"/>
  <c r="J4521" i="1"/>
  <c r="AH4520" i="1"/>
  <c r="J4520" i="1"/>
  <c r="AH4519" i="1"/>
  <c r="J4519" i="1"/>
  <c r="AH4518" i="1"/>
  <c r="J4518" i="1"/>
  <c r="AH4517" i="1"/>
  <c r="J4517" i="1"/>
  <c r="AH4516" i="1"/>
  <c r="J4516" i="1"/>
  <c r="AH4515" i="1"/>
  <c r="J4515" i="1"/>
  <c r="AH4514" i="1"/>
  <c r="J4514" i="1"/>
  <c r="AH4513" i="1"/>
  <c r="J4513" i="1"/>
  <c r="AH4512" i="1"/>
  <c r="J4512" i="1"/>
  <c r="AH4511" i="1"/>
  <c r="J4511" i="1"/>
  <c r="AH4510" i="1"/>
  <c r="J4510" i="1"/>
  <c r="AH4509" i="1"/>
  <c r="J4509" i="1"/>
  <c r="AH4508" i="1"/>
  <c r="J4508" i="1"/>
  <c r="AH4507" i="1"/>
  <c r="J4507" i="1"/>
  <c r="AH4506" i="1"/>
  <c r="J4506" i="1"/>
  <c r="AH4505" i="1"/>
  <c r="J4505" i="1"/>
  <c r="AH4504" i="1"/>
  <c r="J4504" i="1"/>
  <c r="AH4503" i="1"/>
  <c r="J4503" i="1"/>
  <c r="AH4502" i="1"/>
  <c r="J4502" i="1"/>
  <c r="AH4501" i="1"/>
  <c r="J4501" i="1"/>
  <c r="AH4500" i="1"/>
  <c r="J4500" i="1"/>
  <c r="AH4499" i="1"/>
  <c r="J4499" i="1"/>
  <c r="AH4498" i="1"/>
  <c r="J4498" i="1"/>
  <c r="AH4497" i="1"/>
  <c r="J4497" i="1"/>
  <c r="AH4496" i="1"/>
  <c r="J4496" i="1"/>
  <c r="AH4495" i="1"/>
  <c r="J4495" i="1"/>
  <c r="AH4494" i="1"/>
  <c r="J4494" i="1"/>
  <c r="AH4493" i="1"/>
  <c r="J4493" i="1"/>
  <c r="AH4492" i="1"/>
  <c r="J4492" i="1"/>
  <c r="AH4491" i="1"/>
  <c r="J4491" i="1"/>
  <c r="AH4490" i="1"/>
  <c r="J4490" i="1"/>
  <c r="AH4489" i="1"/>
  <c r="J4489" i="1"/>
  <c r="AH4488" i="1"/>
  <c r="J4488" i="1"/>
  <c r="AH4487" i="1"/>
  <c r="J4487" i="1"/>
  <c r="AH4486" i="1"/>
  <c r="J4486" i="1"/>
  <c r="AH4485" i="1"/>
  <c r="J4485" i="1"/>
  <c r="AH4484" i="1"/>
  <c r="J4484" i="1"/>
  <c r="AH4483" i="1"/>
  <c r="J4483" i="1"/>
  <c r="AH4482" i="1"/>
  <c r="J4482" i="1"/>
  <c r="AH4481" i="1"/>
  <c r="J4481" i="1"/>
  <c r="AH4480" i="1"/>
  <c r="J4480" i="1"/>
  <c r="AH4479" i="1"/>
  <c r="J4479" i="1"/>
  <c r="AH4478" i="1"/>
  <c r="J4478" i="1"/>
  <c r="AH4477" i="1"/>
  <c r="J4477" i="1"/>
  <c r="AH4476" i="1"/>
  <c r="J4476" i="1"/>
  <c r="AH4475" i="1"/>
  <c r="J4475" i="1"/>
  <c r="AH4474" i="1"/>
  <c r="J4474" i="1"/>
  <c r="AH4473" i="1"/>
  <c r="J4473" i="1"/>
  <c r="AH4472" i="1"/>
  <c r="J4472" i="1"/>
  <c r="AH4471" i="1"/>
  <c r="J4471" i="1"/>
  <c r="AH4470" i="1"/>
  <c r="J4470" i="1"/>
  <c r="AH4469" i="1"/>
  <c r="J4469" i="1"/>
  <c r="AH4468" i="1"/>
  <c r="J4468" i="1"/>
  <c r="AH4467" i="1"/>
  <c r="J4467" i="1"/>
  <c r="AH4466" i="1"/>
  <c r="J4466" i="1"/>
  <c r="AH4465" i="1"/>
  <c r="J4465" i="1"/>
  <c r="AH4464" i="1"/>
  <c r="J4464" i="1"/>
  <c r="AH4463" i="1"/>
  <c r="J4463" i="1"/>
  <c r="AH4462" i="1"/>
  <c r="J4462" i="1"/>
  <c r="AH4461" i="1"/>
  <c r="J4461" i="1"/>
  <c r="AH4460" i="1"/>
  <c r="J4460" i="1"/>
  <c r="AH4459" i="1"/>
  <c r="J4459" i="1"/>
  <c r="AH4458" i="1"/>
  <c r="J4458" i="1"/>
  <c r="AH4457" i="1"/>
  <c r="J4457" i="1"/>
  <c r="AH4456" i="1"/>
  <c r="J4456" i="1"/>
  <c r="AH4455" i="1"/>
  <c r="J4455" i="1"/>
  <c r="AH4454" i="1"/>
  <c r="J4454" i="1"/>
  <c r="AH4453" i="1"/>
  <c r="J4453" i="1"/>
  <c r="AH4452" i="1"/>
  <c r="J4452" i="1"/>
  <c r="AH4451" i="1"/>
  <c r="J4451" i="1"/>
  <c r="AH4450" i="1"/>
  <c r="J4450" i="1"/>
  <c r="AH4449" i="1"/>
  <c r="J4449" i="1"/>
  <c r="AH4448" i="1"/>
  <c r="J4448" i="1"/>
  <c r="AH4447" i="1"/>
  <c r="J4447" i="1"/>
  <c r="AH4446" i="1"/>
  <c r="J4446" i="1"/>
  <c r="AH4445" i="1"/>
  <c r="J4445" i="1"/>
  <c r="AH4444" i="1"/>
  <c r="J4444" i="1"/>
  <c r="AH4443" i="1"/>
  <c r="J4443" i="1"/>
  <c r="AH4442" i="1"/>
  <c r="J4442" i="1"/>
  <c r="AH4441" i="1"/>
  <c r="J4441" i="1"/>
  <c r="AH4440" i="1"/>
  <c r="J4440" i="1"/>
  <c r="AH4439" i="1"/>
  <c r="J4439" i="1"/>
  <c r="AH4438" i="1"/>
  <c r="J4438" i="1"/>
  <c r="AH4437" i="1"/>
  <c r="J4437" i="1"/>
  <c r="AH4436" i="1"/>
  <c r="J4436" i="1"/>
  <c r="AH4435" i="1"/>
  <c r="J4435" i="1"/>
  <c r="AH4434" i="1"/>
  <c r="J4434" i="1"/>
  <c r="AH4433" i="1"/>
  <c r="J4433" i="1"/>
  <c r="AH4432" i="1"/>
  <c r="J4432" i="1"/>
  <c r="AH4431" i="1"/>
  <c r="J4431" i="1"/>
  <c r="AH4430" i="1"/>
  <c r="J4430" i="1"/>
  <c r="AH4429" i="1"/>
  <c r="J4429" i="1"/>
  <c r="AH4428" i="1"/>
  <c r="J4428" i="1"/>
  <c r="AH4427" i="1"/>
  <c r="J4427" i="1"/>
  <c r="AH4426" i="1"/>
  <c r="J4426" i="1"/>
  <c r="AH4425" i="1"/>
  <c r="J4425" i="1"/>
  <c r="AH4424" i="1"/>
  <c r="J4424" i="1"/>
  <c r="AH4423" i="1"/>
  <c r="J4423" i="1"/>
  <c r="AH4422" i="1"/>
  <c r="J4422" i="1"/>
  <c r="AH4421" i="1"/>
  <c r="J4421" i="1"/>
  <c r="AH4420" i="1"/>
  <c r="J4420" i="1"/>
  <c r="AH4419" i="1"/>
  <c r="J4419" i="1"/>
  <c r="AH4418" i="1"/>
  <c r="J4418" i="1"/>
  <c r="AH4417" i="1"/>
  <c r="J4417" i="1"/>
  <c r="AH4416" i="1"/>
  <c r="J4416" i="1"/>
  <c r="AH4415" i="1"/>
  <c r="J4415" i="1"/>
  <c r="AH4414" i="1"/>
  <c r="J4414" i="1"/>
  <c r="AH4413" i="1"/>
  <c r="J4413" i="1"/>
  <c r="AH4412" i="1"/>
  <c r="J4412" i="1"/>
  <c r="AH4411" i="1"/>
  <c r="J4411" i="1"/>
  <c r="AH4410" i="1"/>
  <c r="J4410" i="1"/>
  <c r="AH4409" i="1"/>
  <c r="J4409" i="1"/>
  <c r="AH4408" i="1"/>
  <c r="J4408" i="1"/>
  <c r="AH4407" i="1"/>
  <c r="J4407" i="1"/>
  <c r="AH4406" i="1"/>
  <c r="J4406" i="1"/>
  <c r="AH4405" i="1"/>
  <c r="J4405" i="1"/>
  <c r="AH4404" i="1"/>
  <c r="J4404" i="1"/>
  <c r="AH4403" i="1"/>
  <c r="J4403" i="1"/>
  <c r="AH4402" i="1"/>
  <c r="J4402" i="1"/>
  <c r="AH4401" i="1"/>
  <c r="J4401" i="1"/>
  <c r="AH4400" i="1"/>
  <c r="J4400" i="1"/>
  <c r="AH4399" i="1"/>
  <c r="J4399" i="1"/>
  <c r="AH4398" i="1"/>
  <c r="J4398" i="1"/>
  <c r="AH4397" i="1"/>
  <c r="J4397" i="1"/>
  <c r="AH4396" i="1"/>
  <c r="J4396" i="1"/>
  <c r="AH4395" i="1"/>
  <c r="J4395" i="1"/>
  <c r="AH4394" i="1"/>
  <c r="J4394" i="1"/>
  <c r="AH4393" i="1"/>
  <c r="J4393" i="1"/>
  <c r="AH4392" i="1"/>
  <c r="J4392" i="1"/>
  <c r="AH4391" i="1"/>
  <c r="J4391" i="1"/>
  <c r="AH4390" i="1"/>
  <c r="J4390" i="1"/>
  <c r="AH4389" i="1"/>
  <c r="J4389" i="1"/>
  <c r="AH4388" i="1"/>
  <c r="J4388" i="1"/>
  <c r="AH4387" i="1"/>
  <c r="J4387" i="1"/>
  <c r="AH4386" i="1"/>
  <c r="J4386" i="1"/>
  <c r="AH4385" i="1"/>
  <c r="J4385" i="1"/>
  <c r="AH4384" i="1"/>
  <c r="J4384" i="1"/>
  <c r="AH4383" i="1"/>
  <c r="J4383" i="1"/>
  <c r="AH4382" i="1"/>
  <c r="J4382" i="1"/>
  <c r="AH4381" i="1"/>
  <c r="J4381" i="1"/>
  <c r="AH4380" i="1"/>
  <c r="J4380" i="1"/>
  <c r="AH4379" i="1"/>
  <c r="J4379" i="1"/>
  <c r="AH4378" i="1"/>
  <c r="J4378" i="1"/>
  <c r="AH4377" i="1"/>
  <c r="J4377" i="1"/>
  <c r="AH4376" i="1"/>
  <c r="J4376" i="1"/>
  <c r="AH4375" i="1"/>
  <c r="J4375" i="1"/>
  <c r="AH4374" i="1"/>
  <c r="J4374" i="1"/>
  <c r="AH4373" i="1"/>
  <c r="J4373" i="1"/>
  <c r="AH4372" i="1"/>
  <c r="J4372" i="1"/>
  <c r="AH4371" i="1"/>
  <c r="J4371" i="1"/>
  <c r="AH4370" i="1"/>
  <c r="J4370" i="1"/>
  <c r="AH4369" i="1"/>
  <c r="J4369" i="1"/>
  <c r="AH4368" i="1"/>
  <c r="J4368" i="1"/>
  <c r="AH4367" i="1"/>
  <c r="J4367" i="1"/>
  <c r="AH4366" i="1"/>
  <c r="J4366" i="1"/>
  <c r="AH4365" i="1"/>
  <c r="J4365" i="1"/>
  <c r="AH4364" i="1"/>
  <c r="J4364" i="1"/>
  <c r="AH4363" i="1"/>
  <c r="J4363" i="1"/>
  <c r="AH4362" i="1"/>
  <c r="J4362" i="1"/>
  <c r="AH4361" i="1"/>
  <c r="J4361" i="1"/>
  <c r="AH4360" i="1"/>
  <c r="J4360" i="1"/>
  <c r="AH4359" i="1"/>
  <c r="J4359" i="1"/>
  <c r="AH4358" i="1"/>
  <c r="J4358" i="1"/>
  <c r="AH4357" i="1"/>
  <c r="J4357" i="1"/>
  <c r="AH4356" i="1"/>
  <c r="J4356" i="1"/>
  <c r="AH4355" i="1"/>
  <c r="J4355" i="1"/>
  <c r="AH4354" i="1"/>
  <c r="J4354" i="1"/>
  <c r="AH4353" i="1"/>
  <c r="J4353" i="1"/>
  <c r="AH4352" i="1"/>
  <c r="J4352" i="1"/>
  <c r="AH4351" i="1"/>
  <c r="J4351" i="1"/>
  <c r="AH4350" i="1"/>
  <c r="J4350" i="1"/>
  <c r="AH4349" i="1"/>
  <c r="J4349" i="1"/>
  <c r="AH4348" i="1"/>
  <c r="J4348" i="1"/>
  <c r="AH4347" i="1"/>
  <c r="J4347" i="1"/>
  <c r="AH4346" i="1"/>
  <c r="J4346" i="1"/>
  <c r="AH4345" i="1"/>
  <c r="J4345" i="1"/>
  <c r="AH4344" i="1"/>
  <c r="J4344" i="1"/>
  <c r="AH4343" i="1"/>
  <c r="J4343" i="1"/>
  <c r="AH4342" i="1"/>
  <c r="J4342" i="1"/>
  <c r="AH4341" i="1"/>
  <c r="J4341" i="1"/>
  <c r="AH4340" i="1"/>
  <c r="J4340" i="1"/>
  <c r="AH4339" i="1"/>
  <c r="J4339" i="1"/>
  <c r="AH4338" i="1"/>
  <c r="J4338" i="1"/>
  <c r="AH4337" i="1"/>
  <c r="J4337" i="1"/>
  <c r="AH4336" i="1"/>
  <c r="J4336" i="1"/>
  <c r="AH4335" i="1"/>
  <c r="J4335" i="1"/>
  <c r="AH4334" i="1"/>
  <c r="J4334" i="1"/>
  <c r="AH4333" i="1"/>
  <c r="J4333" i="1"/>
  <c r="AH4332" i="1"/>
  <c r="J4332" i="1"/>
  <c r="AH4331" i="1"/>
  <c r="J4331" i="1"/>
  <c r="AH4330" i="1"/>
  <c r="J4330" i="1"/>
  <c r="AH4329" i="1"/>
  <c r="J4329" i="1"/>
  <c r="AH4328" i="1"/>
  <c r="J4328" i="1"/>
  <c r="AH4327" i="1"/>
  <c r="J4327" i="1"/>
  <c r="AH4326" i="1"/>
  <c r="J4326" i="1"/>
  <c r="AH4325" i="1"/>
  <c r="J4325" i="1"/>
  <c r="AH4324" i="1"/>
  <c r="J4324" i="1"/>
  <c r="AH4323" i="1"/>
  <c r="J4323" i="1"/>
  <c r="AH4322" i="1"/>
  <c r="J4322" i="1"/>
  <c r="AH4321" i="1"/>
  <c r="J4321" i="1"/>
  <c r="AH4320" i="1"/>
  <c r="J4320" i="1"/>
  <c r="AH4319" i="1"/>
  <c r="J4319" i="1"/>
  <c r="AH4318" i="1"/>
  <c r="J4318" i="1"/>
  <c r="AH4317" i="1"/>
  <c r="J4317" i="1"/>
  <c r="AH4316" i="1"/>
  <c r="J4316" i="1"/>
  <c r="AH4315" i="1"/>
  <c r="J4315" i="1"/>
  <c r="AH4314" i="1"/>
  <c r="J4314" i="1"/>
  <c r="AH4313" i="1"/>
  <c r="J4313" i="1"/>
  <c r="AH4312" i="1"/>
  <c r="J4312" i="1"/>
  <c r="AH4311" i="1"/>
  <c r="J4311" i="1"/>
  <c r="AH4310" i="1"/>
  <c r="J4310" i="1"/>
  <c r="AH4309" i="1"/>
  <c r="J4309" i="1"/>
  <c r="AH4308" i="1"/>
  <c r="J4308" i="1"/>
  <c r="AH4307" i="1"/>
  <c r="J4307" i="1"/>
  <c r="AH4306" i="1"/>
  <c r="J4306" i="1"/>
  <c r="AH4305" i="1"/>
  <c r="J4305" i="1"/>
  <c r="AH4304" i="1"/>
  <c r="J4304" i="1"/>
  <c r="AH4303" i="1"/>
  <c r="J4303" i="1"/>
  <c r="AH4302" i="1"/>
  <c r="J4302" i="1"/>
  <c r="AH4301" i="1"/>
  <c r="J4301" i="1"/>
  <c r="AH4300" i="1"/>
  <c r="J4300" i="1"/>
  <c r="AH4299" i="1"/>
  <c r="J4299" i="1"/>
  <c r="AH4298" i="1"/>
  <c r="J4298" i="1"/>
  <c r="AH4297" i="1"/>
  <c r="J4297" i="1"/>
  <c r="AH4296" i="1"/>
  <c r="J4296" i="1"/>
  <c r="AH4295" i="1"/>
  <c r="J4295" i="1"/>
  <c r="AH4294" i="1"/>
  <c r="J4294" i="1"/>
  <c r="AH4293" i="1"/>
  <c r="J4293" i="1"/>
  <c r="AH4292" i="1"/>
  <c r="J4292" i="1"/>
  <c r="AH4291" i="1"/>
  <c r="J4291" i="1"/>
  <c r="AH4290" i="1"/>
  <c r="J4290" i="1"/>
  <c r="AH4289" i="1"/>
  <c r="J4289" i="1"/>
  <c r="AH4288" i="1"/>
  <c r="J4288" i="1"/>
  <c r="AH4287" i="1"/>
  <c r="J4287" i="1"/>
  <c r="AH4286" i="1"/>
  <c r="J4286" i="1"/>
  <c r="AH4285" i="1"/>
  <c r="J4285" i="1"/>
  <c r="AH4284" i="1"/>
  <c r="J4284" i="1"/>
  <c r="AH4283" i="1"/>
  <c r="J4283" i="1"/>
  <c r="AH4282" i="1"/>
  <c r="J4282" i="1"/>
  <c r="AH4281" i="1"/>
  <c r="J4281" i="1"/>
  <c r="AH4280" i="1"/>
  <c r="J4280" i="1"/>
  <c r="AH4279" i="1"/>
  <c r="J4279" i="1"/>
  <c r="AH4278" i="1"/>
  <c r="J4278" i="1"/>
  <c r="AH4277" i="1"/>
  <c r="J4277" i="1"/>
  <c r="AH4276" i="1"/>
  <c r="J4276" i="1"/>
  <c r="AH4275" i="1"/>
  <c r="J4275" i="1"/>
  <c r="AH4274" i="1"/>
  <c r="J4274" i="1"/>
  <c r="AH4273" i="1"/>
  <c r="J4273" i="1"/>
  <c r="AH4272" i="1"/>
  <c r="J4272" i="1"/>
  <c r="AH4271" i="1"/>
  <c r="J4271" i="1"/>
  <c r="AH4270" i="1"/>
  <c r="J4270" i="1"/>
  <c r="AH4269" i="1"/>
  <c r="J4269" i="1"/>
  <c r="AH4268" i="1"/>
  <c r="J4268" i="1"/>
  <c r="AH4267" i="1"/>
  <c r="J4267" i="1"/>
  <c r="AH4266" i="1"/>
  <c r="J4266" i="1"/>
  <c r="AH4265" i="1"/>
  <c r="J4265" i="1"/>
  <c r="AH4264" i="1"/>
  <c r="J4264" i="1"/>
  <c r="AH4263" i="1"/>
  <c r="J4263" i="1"/>
  <c r="AH4262" i="1"/>
  <c r="J4262" i="1"/>
  <c r="AH4261" i="1"/>
  <c r="J4261" i="1"/>
  <c r="AH4260" i="1"/>
  <c r="J4260" i="1"/>
  <c r="AH4259" i="1"/>
  <c r="J4259" i="1"/>
  <c r="AH4258" i="1"/>
  <c r="J4258" i="1"/>
  <c r="AH4257" i="1"/>
  <c r="J4257" i="1"/>
  <c r="AH4256" i="1"/>
  <c r="J4256" i="1"/>
  <c r="AH4255" i="1"/>
  <c r="J4255" i="1"/>
  <c r="AH4254" i="1"/>
  <c r="J4254" i="1"/>
  <c r="AH4253" i="1"/>
  <c r="J4253" i="1"/>
  <c r="AH4252" i="1"/>
  <c r="J4252" i="1"/>
  <c r="AH4251" i="1"/>
  <c r="J4251" i="1"/>
  <c r="AH4250" i="1"/>
  <c r="J4250" i="1"/>
  <c r="AH4249" i="1"/>
  <c r="J4249" i="1"/>
  <c r="AH4248" i="1"/>
  <c r="J4248" i="1"/>
  <c r="AH4247" i="1"/>
  <c r="J4247" i="1"/>
  <c r="AH4246" i="1"/>
  <c r="J4246" i="1"/>
  <c r="AH4245" i="1"/>
  <c r="J4245" i="1"/>
  <c r="AH4244" i="1"/>
  <c r="J4244" i="1"/>
  <c r="AH4243" i="1"/>
  <c r="J4243" i="1"/>
  <c r="AH4242" i="1"/>
  <c r="J4242" i="1"/>
  <c r="AH4241" i="1"/>
  <c r="J4241" i="1"/>
  <c r="AH4240" i="1"/>
  <c r="J4240" i="1"/>
  <c r="AH4239" i="1"/>
  <c r="J4239" i="1"/>
  <c r="AH4238" i="1"/>
  <c r="J4238" i="1"/>
  <c r="AH4237" i="1"/>
  <c r="J4237" i="1"/>
  <c r="AH4236" i="1"/>
  <c r="J4236" i="1"/>
  <c r="AH4235" i="1"/>
  <c r="J4235" i="1"/>
  <c r="AH4234" i="1"/>
  <c r="J4234" i="1"/>
  <c r="AH4233" i="1"/>
  <c r="J4233" i="1"/>
  <c r="AH4232" i="1"/>
  <c r="J4232" i="1"/>
  <c r="AH4231" i="1"/>
  <c r="J4231" i="1"/>
  <c r="AH4230" i="1"/>
  <c r="J4230" i="1"/>
  <c r="AH4229" i="1"/>
  <c r="J4229" i="1"/>
  <c r="AH4228" i="1"/>
  <c r="J4228" i="1"/>
  <c r="AH4227" i="1"/>
  <c r="J4227" i="1"/>
  <c r="AH4226" i="1"/>
  <c r="J4226" i="1"/>
  <c r="AH4225" i="1"/>
  <c r="J4225" i="1"/>
  <c r="AH4224" i="1"/>
  <c r="J4224" i="1"/>
  <c r="AH4223" i="1"/>
  <c r="J4223" i="1"/>
  <c r="AH4222" i="1"/>
  <c r="J4222" i="1"/>
  <c r="AH4221" i="1"/>
  <c r="J4221" i="1"/>
  <c r="AH4220" i="1"/>
  <c r="J4220" i="1"/>
  <c r="AH4219" i="1"/>
  <c r="J4219" i="1"/>
  <c r="AH4218" i="1"/>
  <c r="J4218" i="1"/>
  <c r="AH4217" i="1"/>
  <c r="J4217" i="1"/>
  <c r="AH4216" i="1"/>
  <c r="J4216" i="1"/>
  <c r="AH4215" i="1"/>
  <c r="J4215" i="1"/>
  <c r="AH4214" i="1"/>
  <c r="J4214" i="1"/>
  <c r="AH4213" i="1"/>
  <c r="J4213" i="1"/>
  <c r="AH4212" i="1"/>
  <c r="J4212" i="1"/>
  <c r="AH4211" i="1"/>
  <c r="J4211" i="1"/>
  <c r="AH4210" i="1"/>
  <c r="J4210" i="1"/>
  <c r="AH4209" i="1"/>
  <c r="J4209" i="1"/>
  <c r="AH4208" i="1"/>
  <c r="J4208" i="1"/>
  <c r="AH4207" i="1"/>
  <c r="J4207" i="1"/>
  <c r="AH4206" i="1"/>
  <c r="J4206" i="1"/>
  <c r="AH4205" i="1"/>
  <c r="J4205" i="1"/>
  <c r="AH4204" i="1"/>
  <c r="J4204" i="1"/>
  <c r="AH4203" i="1"/>
  <c r="J4203" i="1"/>
  <c r="AH4202" i="1"/>
  <c r="J4202" i="1"/>
  <c r="AH4201" i="1"/>
  <c r="J4201" i="1"/>
  <c r="AH4200" i="1"/>
  <c r="J4200" i="1"/>
  <c r="AH4199" i="1"/>
  <c r="J4199" i="1"/>
  <c r="AH4198" i="1"/>
  <c r="J4198" i="1"/>
  <c r="AH4197" i="1"/>
  <c r="J4197" i="1"/>
  <c r="AH4196" i="1"/>
  <c r="J4196" i="1"/>
  <c r="AH4195" i="1"/>
  <c r="J4195" i="1"/>
  <c r="AH4194" i="1"/>
  <c r="J4194" i="1"/>
  <c r="AH4193" i="1"/>
  <c r="J4193" i="1"/>
  <c r="AH4192" i="1"/>
  <c r="J4192" i="1"/>
  <c r="AH4191" i="1"/>
  <c r="J4191" i="1"/>
  <c r="AH4190" i="1"/>
  <c r="J4190" i="1"/>
  <c r="AH4189" i="1"/>
  <c r="J4189" i="1"/>
  <c r="AH4188" i="1"/>
  <c r="J4188" i="1"/>
  <c r="AH4187" i="1"/>
  <c r="J4187" i="1"/>
  <c r="AH4186" i="1"/>
  <c r="J4186" i="1"/>
  <c r="AH4185" i="1"/>
  <c r="J4185" i="1"/>
  <c r="AH4184" i="1"/>
  <c r="J4184" i="1"/>
  <c r="AH4183" i="1"/>
  <c r="J4183" i="1"/>
  <c r="AH4182" i="1"/>
  <c r="J4182" i="1"/>
  <c r="AH4181" i="1"/>
  <c r="J4181" i="1"/>
  <c r="AH4180" i="1"/>
  <c r="J4180" i="1"/>
  <c r="AH4179" i="1"/>
  <c r="J4179" i="1"/>
  <c r="AH4178" i="1"/>
  <c r="J4178" i="1"/>
  <c r="AH4177" i="1"/>
  <c r="J4177" i="1"/>
  <c r="AH4176" i="1"/>
  <c r="J4176" i="1"/>
  <c r="AH4175" i="1"/>
  <c r="J4175" i="1"/>
  <c r="AH4174" i="1"/>
  <c r="J4174" i="1"/>
  <c r="AH4173" i="1"/>
  <c r="J4173" i="1"/>
  <c r="AH4172" i="1"/>
  <c r="J4172" i="1"/>
  <c r="AH4171" i="1"/>
  <c r="J4171" i="1"/>
  <c r="AH4170" i="1"/>
  <c r="J4170" i="1"/>
  <c r="AH4169" i="1"/>
  <c r="J4169" i="1"/>
  <c r="AH4168" i="1"/>
  <c r="J4168" i="1"/>
  <c r="AH4167" i="1"/>
  <c r="J4167" i="1"/>
  <c r="AH4166" i="1"/>
  <c r="J4166" i="1"/>
  <c r="AH4165" i="1"/>
  <c r="J4165" i="1"/>
  <c r="AH4164" i="1"/>
  <c r="J4164" i="1"/>
  <c r="AH4163" i="1"/>
  <c r="J4163" i="1"/>
  <c r="AH4162" i="1"/>
  <c r="J4162" i="1"/>
  <c r="AH4161" i="1"/>
  <c r="J4161" i="1"/>
  <c r="AH4160" i="1"/>
  <c r="J4160" i="1"/>
  <c r="AH4159" i="1"/>
  <c r="J4159" i="1"/>
  <c r="AH4158" i="1"/>
  <c r="J4158" i="1"/>
  <c r="AH4157" i="1"/>
  <c r="J4157" i="1"/>
  <c r="AH4156" i="1"/>
  <c r="J4156" i="1"/>
  <c r="AH4155" i="1"/>
  <c r="J4155" i="1"/>
  <c r="AH4154" i="1"/>
  <c r="J4154" i="1"/>
  <c r="AH4153" i="1"/>
  <c r="J4153" i="1"/>
  <c r="AH4152" i="1"/>
  <c r="J4152" i="1"/>
  <c r="AH4151" i="1"/>
  <c r="J4151" i="1"/>
  <c r="AH4150" i="1"/>
  <c r="J4150" i="1"/>
  <c r="AH4149" i="1"/>
  <c r="J4149" i="1"/>
  <c r="AH4148" i="1"/>
  <c r="J4148" i="1"/>
  <c r="AH4147" i="1"/>
  <c r="J4147" i="1"/>
  <c r="AH4146" i="1"/>
  <c r="J4146" i="1"/>
  <c r="AH4145" i="1"/>
  <c r="J4145" i="1"/>
  <c r="AH4144" i="1"/>
  <c r="J4144" i="1"/>
  <c r="AH4143" i="1"/>
  <c r="J4143" i="1"/>
  <c r="AH4142" i="1"/>
  <c r="J4142" i="1"/>
  <c r="AH4141" i="1"/>
  <c r="J4141" i="1"/>
  <c r="AH4140" i="1"/>
  <c r="J4140" i="1"/>
  <c r="AH4139" i="1"/>
  <c r="J4139" i="1"/>
  <c r="AH4138" i="1"/>
  <c r="J4138" i="1"/>
  <c r="AH4137" i="1"/>
  <c r="J4137" i="1"/>
  <c r="AH4136" i="1"/>
  <c r="J4136" i="1"/>
  <c r="AH4135" i="1"/>
  <c r="J4135" i="1"/>
  <c r="AH4134" i="1"/>
  <c r="J4134" i="1"/>
  <c r="AH4133" i="1"/>
  <c r="J4133" i="1"/>
  <c r="AH4132" i="1"/>
  <c r="J4132" i="1"/>
  <c r="AH4131" i="1"/>
  <c r="J4131" i="1"/>
  <c r="AH4130" i="1"/>
  <c r="J4130" i="1"/>
  <c r="AH4129" i="1"/>
  <c r="J4129" i="1"/>
  <c r="AH4128" i="1"/>
  <c r="J4128" i="1"/>
  <c r="AH4127" i="1"/>
  <c r="J4127" i="1"/>
  <c r="AH4126" i="1"/>
  <c r="J4126" i="1"/>
  <c r="AH4125" i="1"/>
  <c r="J4125" i="1"/>
  <c r="AH4124" i="1"/>
  <c r="J4124" i="1"/>
  <c r="AH4123" i="1"/>
  <c r="J4123" i="1"/>
  <c r="AH4122" i="1"/>
  <c r="J4122" i="1"/>
  <c r="AH4121" i="1"/>
  <c r="J4121" i="1"/>
  <c r="AH4120" i="1"/>
  <c r="J4120" i="1"/>
  <c r="AH4119" i="1"/>
  <c r="J4119" i="1"/>
  <c r="AH4118" i="1"/>
  <c r="J4118" i="1"/>
  <c r="AH4117" i="1"/>
  <c r="J4117" i="1"/>
  <c r="AH4116" i="1"/>
  <c r="J4116" i="1"/>
  <c r="AH4115" i="1"/>
  <c r="J4115" i="1"/>
  <c r="AH4114" i="1"/>
  <c r="J4114" i="1"/>
  <c r="AH4113" i="1"/>
  <c r="J4113" i="1"/>
  <c r="AH4112" i="1"/>
  <c r="J4112" i="1"/>
  <c r="AH4111" i="1"/>
  <c r="J4111" i="1"/>
  <c r="AH4110" i="1"/>
  <c r="J4110" i="1"/>
  <c r="AH4109" i="1"/>
  <c r="J4109" i="1"/>
  <c r="AH4108" i="1"/>
  <c r="J4108" i="1"/>
  <c r="AH4107" i="1"/>
  <c r="J4107" i="1"/>
  <c r="AH4106" i="1"/>
  <c r="J4106" i="1"/>
  <c r="AH4105" i="1"/>
  <c r="J4105" i="1"/>
  <c r="AH4104" i="1"/>
  <c r="J4104" i="1"/>
  <c r="AH4103" i="1"/>
  <c r="J4103" i="1"/>
  <c r="AH4102" i="1"/>
  <c r="J4102" i="1"/>
  <c r="AH4101" i="1"/>
  <c r="J4101" i="1"/>
  <c r="AH4100" i="1"/>
  <c r="J4100" i="1"/>
  <c r="AH4099" i="1"/>
  <c r="J4099" i="1"/>
  <c r="AH4098" i="1"/>
  <c r="J4098" i="1"/>
  <c r="AH4097" i="1"/>
  <c r="J4097" i="1"/>
  <c r="AH4096" i="1"/>
  <c r="J4096" i="1"/>
  <c r="AH4095" i="1"/>
  <c r="J4095" i="1"/>
  <c r="AH4094" i="1"/>
  <c r="J4094" i="1"/>
  <c r="AH4093" i="1"/>
  <c r="J4093" i="1"/>
  <c r="AH4092" i="1"/>
  <c r="J4092" i="1"/>
  <c r="AH4091" i="1"/>
  <c r="J4091" i="1"/>
  <c r="AH4090" i="1"/>
  <c r="J4090" i="1"/>
  <c r="AH4089" i="1"/>
  <c r="J4089" i="1"/>
  <c r="AH4088" i="1"/>
  <c r="J4088" i="1"/>
  <c r="AH4087" i="1"/>
  <c r="J4087" i="1"/>
  <c r="AH4086" i="1"/>
  <c r="J4086" i="1"/>
  <c r="AH4085" i="1"/>
  <c r="J4085" i="1"/>
  <c r="AH4084" i="1"/>
  <c r="J4084" i="1"/>
  <c r="AH4083" i="1"/>
  <c r="J4083" i="1"/>
  <c r="AH4082" i="1"/>
  <c r="J4082" i="1"/>
  <c r="AH4081" i="1"/>
  <c r="J4081" i="1"/>
  <c r="AH4080" i="1"/>
  <c r="J4080" i="1"/>
  <c r="AH4079" i="1"/>
  <c r="J4079" i="1"/>
  <c r="AH4078" i="1"/>
  <c r="J4078" i="1"/>
  <c r="AH4077" i="1"/>
  <c r="J4077" i="1"/>
  <c r="AH4076" i="1"/>
  <c r="J4076" i="1"/>
  <c r="AH4075" i="1"/>
  <c r="J4075" i="1"/>
  <c r="AH4074" i="1"/>
  <c r="J4074" i="1"/>
  <c r="AH4073" i="1"/>
  <c r="J4073" i="1"/>
  <c r="AH4072" i="1"/>
  <c r="J4072" i="1"/>
  <c r="AH4071" i="1"/>
  <c r="J4071" i="1"/>
  <c r="AH4070" i="1"/>
  <c r="J4070" i="1"/>
  <c r="AH4069" i="1"/>
  <c r="J4069" i="1"/>
  <c r="AH4068" i="1"/>
  <c r="J4068" i="1"/>
  <c r="AH4067" i="1"/>
  <c r="J4067" i="1"/>
  <c r="AH4066" i="1"/>
  <c r="J4066" i="1"/>
  <c r="AH4065" i="1"/>
  <c r="J4065" i="1"/>
  <c r="AH4064" i="1"/>
  <c r="J4064" i="1"/>
  <c r="AH4063" i="1"/>
  <c r="J4063" i="1"/>
  <c r="AH4062" i="1"/>
  <c r="J4062" i="1"/>
  <c r="AH4061" i="1"/>
  <c r="J4061" i="1"/>
  <c r="AH4060" i="1"/>
  <c r="J4060" i="1"/>
  <c r="AH4059" i="1"/>
  <c r="J4059" i="1"/>
  <c r="AH4058" i="1"/>
  <c r="J4058" i="1"/>
  <c r="AH4057" i="1"/>
  <c r="J4057" i="1"/>
  <c r="AH4056" i="1"/>
  <c r="J4056" i="1"/>
  <c r="AH4055" i="1"/>
  <c r="J4055" i="1"/>
  <c r="AH4054" i="1"/>
  <c r="J4054" i="1"/>
  <c r="AH4053" i="1"/>
  <c r="J4053" i="1"/>
  <c r="AH4052" i="1"/>
  <c r="J4052" i="1"/>
  <c r="AH4051" i="1"/>
  <c r="J4051" i="1"/>
  <c r="AH4050" i="1"/>
  <c r="J4050" i="1"/>
  <c r="AH4049" i="1"/>
  <c r="J4049" i="1"/>
  <c r="AH4048" i="1"/>
  <c r="J4048" i="1"/>
  <c r="AH4047" i="1"/>
  <c r="J4047" i="1"/>
  <c r="AH4046" i="1"/>
  <c r="J4046" i="1"/>
  <c r="AH4045" i="1"/>
  <c r="J4045" i="1"/>
  <c r="AH4044" i="1"/>
  <c r="J4044" i="1"/>
  <c r="AH4043" i="1"/>
  <c r="J4043" i="1"/>
  <c r="AH4042" i="1"/>
  <c r="J4042" i="1"/>
  <c r="AH4041" i="1"/>
  <c r="J4041" i="1"/>
  <c r="AH4040" i="1"/>
  <c r="J4040" i="1"/>
  <c r="AH4039" i="1"/>
  <c r="J4039" i="1"/>
  <c r="AH4038" i="1"/>
  <c r="J4038" i="1"/>
  <c r="AH4037" i="1"/>
  <c r="J4037" i="1"/>
  <c r="AH4036" i="1"/>
  <c r="J4036" i="1"/>
  <c r="AH4035" i="1"/>
  <c r="J4035" i="1"/>
  <c r="AH4034" i="1"/>
  <c r="J4034" i="1"/>
  <c r="AH4033" i="1"/>
  <c r="J4033" i="1"/>
  <c r="AH4032" i="1"/>
  <c r="J4032" i="1"/>
  <c r="AH4031" i="1"/>
  <c r="J4031" i="1"/>
  <c r="AH4030" i="1"/>
  <c r="J4030" i="1"/>
  <c r="AH4029" i="1"/>
  <c r="J4029" i="1"/>
  <c r="AH4028" i="1"/>
  <c r="J4028" i="1"/>
  <c r="AH4027" i="1"/>
  <c r="J4027" i="1"/>
  <c r="AH4026" i="1"/>
  <c r="J4026" i="1"/>
  <c r="AH4025" i="1"/>
  <c r="J4025" i="1"/>
  <c r="AH4024" i="1"/>
  <c r="J4024" i="1"/>
  <c r="AH4023" i="1"/>
  <c r="J4023" i="1"/>
  <c r="AH4022" i="1"/>
  <c r="J4022" i="1"/>
  <c r="AH4021" i="1"/>
  <c r="J4021" i="1"/>
  <c r="AH4020" i="1"/>
  <c r="J4020" i="1"/>
  <c r="AH4019" i="1"/>
  <c r="J4019" i="1"/>
  <c r="AH4018" i="1"/>
  <c r="J4018" i="1"/>
  <c r="AH4017" i="1"/>
  <c r="J4017" i="1"/>
  <c r="AH4016" i="1"/>
  <c r="J4016" i="1"/>
  <c r="AH4015" i="1"/>
  <c r="J4015" i="1"/>
  <c r="AH4014" i="1"/>
  <c r="J4014" i="1"/>
  <c r="AH4013" i="1"/>
  <c r="J4013" i="1"/>
  <c r="AH4012" i="1"/>
  <c r="J4012" i="1"/>
  <c r="AH4011" i="1"/>
  <c r="J4011" i="1"/>
  <c r="AH4010" i="1"/>
  <c r="J4010" i="1"/>
  <c r="AH4009" i="1"/>
  <c r="J4009" i="1"/>
  <c r="AH4008" i="1"/>
  <c r="J4008" i="1"/>
  <c r="AH4007" i="1"/>
  <c r="J4007" i="1"/>
  <c r="AH4006" i="1"/>
  <c r="J4006" i="1"/>
  <c r="AH4005" i="1"/>
  <c r="J4005" i="1"/>
  <c r="AH4004" i="1"/>
  <c r="J4004" i="1"/>
  <c r="AH4003" i="1"/>
  <c r="J4003" i="1"/>
  <c r="AH4002" i="1"/>
  <c r="J4002" i="1"/>
  <c r="AH4001" i="1"/>
  <c r="J4001" i="1"/>
  <c r="AH4000" i="1"/>
  <c r="J4000" i="1"/>
  <c r="AH3999" i="1"/>
  <c r="J3999" i="1"/>
  <c r="AH3998" i="1"/>
  <c r="J3998" i="1"/>
  <c r="AH3997" i="1"/>
  <c r="J3997" i="1"/>
  <c r="AH3996" i="1"/>
  <c r="J3996" i="1"/>
  <c r="AH3995" i="1"/>
  <c r="J3995" i="1"/>
  <c r="AH3994" i="1"/>
  <c r="J3994" i="1"/>
  <c r="AH3993" i="1"/>
  <c r="J3993" i="1"/>
  <c r="AH3992" i="1"/>
  <c r="J3992" i="1"/>
  <c r="AH3991" i="1"/>
  <c r="J3991" i="1"/>
  <c r="AH3990" i="1"/>
  <c r="J3990" i="1"/>
  <c r="AH3989" i="1"/>
  <c r="J3989" i="1"/>
  <c r="AH3988" i="1"/>
  <c r="J3988" i="1"/>
  <c r="AH3987" i="1"/>
  <c r="J3987" i="1"/>
  <c r="AH3986" i="1"/>
  <c r="J3986" i="1"/>
  <c r="AH3985" i="1"/>
  <c r="J3985" i="1"/>
  <c r="AH3984" i="1"/>
  <c r="J3984" i="1"/>
  <c r="AH3983" i="1"/>
  <c r="J3983" i="1"/>
  <c r="AH3982" i="1"/>
  <c r="J3982" i="1"/>
  <c r="AH3981" i="1"/>
  <c r="J3981" i="1"/>
  <c r="AH3980" i="1"/>
  <c r="J3980" i="1"/>
  <c r="AH3979" i="1"/>
  <c r="J3979" i="1"/>
  <c r="AH3978" i="1"/>
  <c r="J3978" i="1"/>
  <c r="AH3977" i="1"/>
  <c r="J3977" i="1"/>
  <c r="AH3976" i="1"/>
  <c r="J3976" i="1"/>
  <c r="AH3975" i="1"/>
  <c r="J3975" i="1"/>
  <c r="AH3974" i="1"/>
  <c r="J3974" i="1"/>
  <c r="AH3973" i="1"/>
  <c r="J3973" i="1"/>
  <c r="AH3972" i="1"/>
  <c r="J3972" i="1"/>
  <c r="AH3971" i="1"/>
  <c r="J3971" i="1"/>
  <c r="AH3970" i="1"/>
  <c r="J3970" i="1"/>
  <c r="AH3969" i="1"/>
  <c r="J3969" i="1"/>
  <c r="AH3968" i="1"/>
  <c r="J3968" i="1"/>
  <c r="AH3967" i="1"/>
  <c r="J3967" i="1"/>
  <c r="AH3966" i="1"/>
  <c r="J3966" i="1"/>
  <c r="AH3965" i="1"/>
  <c r="J3965" i="1"/>
  <c r="AH3964" i="1"/>
  <c r="J3964" i="1"/>
  <c r="AH3963" i="1"/>
  <c r="J3963" i="1"/>
  <c r="AH3962" i="1"/>
  <c r="J3962" i="1"/>
  <c r="AH3961" i="1"/>
  <c r="J3961" i="1"/>
  <c r="AH3960" i="1"/>
  <c r="J3960" i="1"/>
  <c r="AH3959" i="1"/>
  <c r="J3959" i="1"/>
  <c r="AH3958" i="1"/>
  <c r="J3958" i="1"/>
  <c r="AH3957" i="1"/>
  <c r="J3957" i="1"/>
  <c r="AH3956" i="1"/>
  <c r="J3956" i="1"/>
  <c r="AH3955" i="1"/>
  <c r="J3955" i="1"/>
  <c r="AH3954" i="1"/>
  <c r="J3954" i="1"/>
  <c r="AH3953" i="1"/>
  <c r="J3953" i="1"/>
  <c r="AH3952" i="1"/>
  <c r="J3952" i="1"/>
  <c r="AH3951" i="1"/>
  <c r="J3951" i="1"/>
  <c r="AH3950" i="1"/>
  <c r="J3950" i="1"/>
  <c r="AH3949" i="1"/>
  <c r="J3949" i="1"/>
  <c r="AH3948" i="1"/>
  <c r="J3948" i="1"/>
  <c r="AH3947" i="1"/>
  <c r="J3947" i="1"/>
  <c r="AH3946" i="1"/>
  <c r="J3946" i="1"/>
  <c r="AH3945" i="1"/>
  <c r="J3945" i="1"/>
  <c r="AH3944" i="1"/>
  <c r="J3944" i="1"/>
  <c r="AH3943" i="1"/>
  <c r="J3943" i="1"/>
  <c r="AH3942" i="1"/>
  <c r="J3942" i="1"/>
  <c r="AH3941" i="1"/>
  <c r="J3941" i="1"/>
  <c r="AH3940" i="1"/>
  <c r="J3940" i="1"/>
  <c r="AH3939" i="1"/>
  <c r="J3939" i="1"/>
  <c r="AH3938" i="1"/>
  <c r="J3938" i="1"/>
  <c r="AH3937" i="1"/>
  <c r="J3937" i="1"/>
  <c r="AH3936" i="1"/>
  <c r="J3936" i="1"/>
  <c r="AH3935" i="1"/>
  <c r="J3935" i="1"/>
  <c r="AH3934" i="1"/>
  <c r="J3934" i="1"/>
  <c r="AH3933" i="1"/>
  <c r="J3933" i="1"/>
  <c r="AH3932" i="1"/>
  <c r="J3932" i="1"/>
  <c r="AH3931" i="1"/>
  <c r="J3931" i="1"/>
  <c r="AH3930" i="1"/>
  <c r="J3930" i="1"/>
  <c r="AH3929" i="1"/>
  <c r="J3929" i="1"/>
  <c r="AH3928" i="1"/>
  <c r="J3928" i="1"/>
  <c r="AH3927" i="1"/>
  <c r="J3927" i="1"/>
  <c r="AH3926" i="1"/>
  <c r="J3926" i="1"/>
  <c r="AH3925" i="1"/>
  <c r="J3925" i="1"/>
  <c r="AH3924" i="1"/>
  <c r="J3924" i="1"/>
  <c r="AH3923" i="1"/>
  <c r="J3923" i="1"/>
  <c r="AH3922" i="1"/>
  <c r="J3922" i="1"/>
  <c r="AH3921" i="1"/>
  <c r="J3921" i="1"/>
  <c r="AH3920" i="1"/>
  <c r="J3920" i="1"/>
  <c r="AH3919" i="1"/>
  <c r="J3919" i="1"/>
  <c r="AH3918" i="1"/>
  <c r="J3918" i="1"/>
  <c r="AH3917" i="1"/>
  <c r="J3917" i="1"/>
  <c r="AH3916" i="1"/>
  <c r="J3916" i="1"/>
  <c r="AH3915" i="1"/>
  <c r="J3915" i="1"/>
  <c r="AH3914" i="1"/>
  <c r="J3914" i="1"/>
  <c r="AH3913" i="1"/>
  <c r="J3913" i="1"/>
  <c r="AH3912" i="1"/>
  <c r="J3912" i="1"/>
  <c r="AH3911" i="1"/>
  <c r="J3911" i="1"/>
  <c r="AH3910" i="1"/>
  <c r="J3910" i="1"/>
  <c r="AH3909" i="1"/>
  <c r="J3909" i="1"/>
  <c r="AH3908" i="1"/>
  <c r="J3908" i="1"/>
  <c r="AH3907" i="1"/>
  <c r="J3907" i="1"/>
  <c r="AH3906" i="1"/>
  <c r="J3906" i="1"/>
  <c r="AH3905" i="1"/>
  <c r="J3905" i="1"/>
  <c r="AH3904" i="1"/>
  <c r="J3904" i="1"/>
  <c r="AH3903" i="1"/>
  <c r="J3903" i="1"/>
  <c r="AH3902" i="1"/>
  <c r="J3902" i="1"/>
  <c r="AH3901" i="1"/>
  <c r="J3901" i="1"/>
  <c r="AH3900" i="1"/>
  <c r="J3900" i="1"/>
  <c r="AH3899" i="1"/>
  <c r="J3899" i="1"/>
  <c r="AH3898" i="1"/>
  <c r="J3898" i="1"/>
  <c r="AH3897" i="1"/>
  <c r="J3897" i="1"/>
  <c r="AH3896" i="1"/>
  <c r="J3896" i="1"/>
  <c r="AH3895" i="1"/>
  <c r="J3895" i="1"/>
  <c r="AH3894" i="1"/>
  <c r="J3894" i="1"/>
  <c r="AH3893" i="1"/>
  <c r="J3893" i="1"/>
  <c r="AH3892" i="1"/>
  <c r="J3892" i="1"/>
  <c r="AH3891" i="1"/>
  <c r="J3891" i="1"/>
  <c r="AH3890" i="1"/>
  <c r="J3890" i="1"/>
  <c r="AH3889" i="1"/>
  <c r="J3889" i="1"/>
  <c r="AH3888" i="1"/>
  <c r="J3888" i="1"/>
  <c r="AH3887" i="1"/>
  <c r="J3887" i="1"/>
  <c r="AH3886" i="1"/>
  <c r="J3886" i="1"/>
  <c r="AH3885" i="1"/>
  <c r="J3885" i="1"/>
  <c r="AH3884" i="1"/>
  <c r="J3884" i="1"/>
  <c r="AH3883" i="1"/>
  <c r="J3883" i="1"/>
  <c r="AH3882" i="1"/>
  <c r="J3882" i="1"/>
  <c r="AH3881" i="1"/>
  <c r="J3881" i="1"/>
  <c r="AH3880" i="1"/>
  <c r="J3880" i="1"/>
  <c r="AH3879" i="1"/>
  <c r="J3879" i="1"/>
  <c r="AH3878" i="1"/>
  <c r="J3878" i="1"/>
  <c r="AH3877" i="1"/>
  <c r="J3877" i="1"/>
  <c r="AH3876" i="1"/>
  <c r="J3876" i="1"/>
  <c r="AH3875" i="1"/>
  <c r="J3875" i="1"/>
  <c r="AH3874" i="1"/>
  <c r="J3874" i="1"/>
  <c r="AH3873" i="1"/>
  <c r="J3873" i="1"/>
  <c r="AH3872" i="1"/>
  <c r="J3872" i="1"/>
  <c r="AH3871" i="1"/>
  <c r="J3871" i="1"/>
  <c r="AH3870" i="1"/>
  <c r="J3870" i="1"/>
  <c r="AH3869" i="1"/>
  <c r="J3869" i="1"/>
  <c r="AH3868" i="1"/>
  <c r="J3868" i="1"/>
  <c r="AH3867" i="1"/>
  <c r="J3867" i="1"/>
  <c r="AH3866" i="1"/>
  <c r="J3866" i="1"/>
  <c r="AH3865" i="1"/>
  <c r="J3865" i="1"/>
  <c r="AH3864" i="1"/>
  <c r="J3864" i="1"/>
  <c r="AH3863" i="1"/>
  <c r="J3863" i="1"/>
  <c r="AH3862" i="1"/>
  <c r="J3862" i="1"/>
  <c r="AH3861" i="1"/>
  <c r="J3861" i="1"/>
  <c r="AH3860" i="1"/>
  <c r="J3860" i="1"/>
  <c r="AH3859" i="1"/>
  <c r="J3859" i="1"/>
  <c r="AH3858" i="1"/>
  <c r="J3858" i="1"/>
  <c r="AH3857" i="1"/>
  <c r="J3857" i="1"/>
  <c r="AH3856" i="1"/>
  <c r="J3856" i="1"/>
  <c r="AH3855" i="1"/>
  <c r="J3855" i="1"/>
  <c r="AH3854" i="1"/>
  <c r="J3854" i="1"/>
  <c r="AH3853" i="1"/>
  <c r="J3853" i="1"/>
  <c r="AH3852" i="1"/>
  <c r="J3852" i="1"/>
  <c r="AH3851" i="1"/>
  <c r="J3851" i="1"/>
  <c r="AH3850" i="1"/>
  <c r="J3850" i="1"/>
  <c r="AH3849" i="1"/>
  <c r="J3849" i="1"/>
  <c r="AH3848" i="1"/>
  <c r="J3848" i="1"/>
  <c r="AH3847" i="1"/>
  <c r="J3847" i="1"/>
  <c r="AH3846" i="1"/>
  <c r="J3846" i="1"/>
  <c r="AH3845" i="1"/>
  <c r="J3845" i="1"/>
  <c r="AH3844" i="1"/>
  <c r="J3844" i="1"/>
  <c r="AH3843" i="1"/>
  <c r="J3843" i="1"/>
  <c r="AH3842" i="1"/>
  <c r="J3842" i="1"/>
  <c r="AH3841" i="1"/>
  <c r="J3841" i="1"/>
  <c r="AH3840" i="1"/>
  <c r="J3840" i="1"/>
  <c r="AH3839" i="1"/>
  <c r="J3839" i="1"/>
  <c r="AH3838" i="1"/>
  <c r="J3838" i="1"/>
  <c r="AH3837" i="1"/>
  <c r="J3837" i="1"/>
  <c r="AH3836" i="1"/>
  <c r="J3836" i="1"/>
  <c r="AH3835" i="1"/>
  <c r="J3835" i="1"/>
  <c r="AH3834" i="1"/>
  <c r="J3834" i="1"/>
  <c r="AH3833" i="1"/>
  <c r="J3833" i="1"/>
  <c r="AH3832" i="1"/>
  <c r="J3832" i="1"/>
  <c r="AH3831" i="1"/>
  <c r="J3831" i="1"/>
  <c r="AH3830" i="1"/>
  <c r="J3830" i="1"/>
  <c r="AH3829" i="1"/>
  <c r="J3829" i="1"/>
  <c r="AH3828" i="1"/>
  <c r="J3828" i="1"/>
  <c r="AH3827" i="1"/>
  <c r="J3827" i="1"/>
  <c r="AH3826" i="1"/>
  <c r="J3826" i="1"/>
  <c r="AH3825" i="1"/>
  <c r="J3825" i="1"/>
  <c r="AH3824" i="1"/>
  <c r="J3824" i="1"/>
  <c r="AH3823" i="1"/>
  <c r="J3823" i="1"/>
  <c r="AH3822" i="1"/>
  <c r="J3822" i="1"/>
  <c r="AH3821" i="1"/>
  <c r="J3821" i="1"/>
  <c r="AH3820" i="1"/>
  <c r="J3820" i="1"/>
  <c r="AH3819" i="1"/>
  <c r="J3819" i="1"/>
  <c r="AH3818" i="1"/>
  <c r="J3818" i="1"/>
  <c r="AH3817" i="1"/>
  <c r="J3817" i="1"/>
  <c r="AH3816" i="1"/>
  <c r="J3816" i="1"/>
  <c r="AH3815" i="1"/>
  <c r="J3815" i="1"/>
  <c r="AH3814" i="1"/>
  <c r="J3814" i="1"/>
  <c r="AH3813" i="1"/>
  <c r="J3813" i="1"/>
  <c r="AH3812" i="1"/>
  <c r="J3812" i="1"/>
  <c r="AH3811" i="1"/>
  <c r="J3811" i="1"/>
  <c r="AH3810" i="1"/>
  <c r="J3810" i="1"/>
  <c r="AH3809" i="1"/>
  <c r="J3809" i="1"/>
  <c r="AH3808" i="1"/>
  <c r="J3808" i="1"/>
  <c r="AH3807" i="1"/>
  <c r="J3807" i="1"/>
  <c r="AH3806" i="1"/>
  <c r="J3806" i="1"/>
  <c r="AH3805" i="1"/>
  <c r="J3805" i="1"/>
  <c r="AH3804" i="1"/>
  <c r="J3804" i="1"/>
  <c r="AH3803" i="1"/>
  <c r="J3803" i="1"/>
  <c r="AH3802" i="1"/>
  <c r="J3802" i="1"/>
  <c r="AH3801" i="1"/>
  <c r="J3801" i="1"/>
  <c r="AH3800" i="1"/>
  <c r="J3800" i="1"/>
  <c r="AH3799" i="1"/>
  <c r="J3799" i="1"/>
  <c r="AH3798" i="1"/>
  <c r="J3798" i="1"/>
  <c r="AH3797" i="1"/>
  <c r="J3797" i="1"/>
  <c r="AH3796" i="1"/>
  <c r="J3796" i="1"/>
  <c r="AH3795" i="1"/>
  <c r="J3795" i="1"/>
  <c r="AH3794" i="1"/>
  <c r="J3794" i="1"/>
  <c r="AH3793" i="1"/>
  <c r="J3793" i="1"/>
  <c r="AH3792" i="1"/>
  <c r="J3792" i="1"/>
  <c r="AH3791" i="1"/>
  <c r="J3791" i="1"/>
  <c r="AH3790" i="1"/>
  <c r="J3790" i="1"/>
  <c r="AH3789" i="1"/>
  <c r="J3789" i="1"/>
  <c r="AH3788" i="1"/>
  <c r="J3788" i="1"/>
  <c r="AH3787" i="1"/>
  <c r="J3787" i="1"/>
  <c r="AH3786" i="1"/>
  <c r="J3786" i="1"/>
  <c r="AH3785" i="1"/>
  <c r="J3785" i="1"/>
  <c r="AH3784" i="1"/>
  <c r="J3784" i="1"/>
  <c r="AH3783" i="1"/>
  <c r="J3783" i="1"/>
  <c r="AH3782" i="1"/>
  <c r="J3782" i="1"/>
  <c r="AH3781" i="1"/>
  <c r="J3781" i="1"/>
  <c r="AH3780" i="1"/>
  <c r="J3780" i="1"/>
  <c r="AH3779" i="1"/>
  <c r="J3779" i="1"/>
  <c r="AH3778" i="1"/>
  <c r="J3778" i="1"/>
  <c r="AH3777" i="1"/>
  <c r="J3777" i="1"/>
  <c r="AH3776" i="1"/>
  <c r="J3776" i="1"/>
  <c r="AH3775" i="1"/>
  <c r="J3775" i="1"/>
  <c r="AH3774" i="1"/>
  <c r="J3774" i="1"/>
  <c r="AH3773" i="1"/>
  <c r="J3773" i="1"/>
  <c r="AH3772" i="1"/>
  <c r="J3772" i="1"/>
  <c r="AH3771" i="1"/>
  <c r="J3771" i="1"/>
  <c r="AH3770" i="1"/>
  <c r="J3770" i="1"/>
  <c r="AH3769" i="1"/>
  <c r="J3769" i="1"/>
  <c r="AH3768" i="1"/>
  <c r="J3768" i="1"/>
  <c r="AH3767" i="1"/>
  <c r="J3767" i="1"/>
  <c r="AH3766" i="1"/>
  <c r="J3766" i="1"/>
  <c r="AH3765" i="1"/>
  <c r="J3765" i="1"/>
  <c r="AH3764" i="1"/>
  <c r="J3764" i="1"/>
  <c r="AH3763" i="1"/>
  <c r="J3763" i="1"/>
  <c r="AH3762" i="1"/>
  <c r="J3762" i="1"/>
  <c r="AH3761" i="1"/>
  <c r="J3761" i="1"/>
  <c r="AH3760" i="1"/>
  <c r="J3760" i="1"/>
  <c r="AH3759" i="1"/>
  <c r="J3759" i="1"/>
  <c r="AH3758" i="1"/>
  <c r="J3758" i="1"/>
  <c r="AH3757" i="1"/>
  <c r="J3757" i="1"/>
  <c r="AH3756" i="1"/>
  <c r="J3756" i="1"/>
  <c r="AH3755" i="1"/>
  <c r="J3755" i="1"/>
  <c r="AH3754" i="1"/>
  <c r="J3754" i="1"/>
  <c r="AH3753" i="1"/>
  <c r="J3753" i="1"/>
  <c r="AH3752" i="1"/>
  <c r="J3752" i="1"/>
  <c r="AH3751" i="1"/>
  <c r="J3751" i="1"/>
  <c r="AH3750" i="1"/>
  <c r="J3750" i="1"/>
  <c r="AH3749" i="1"/>
  <c r="J3749" i="1"/>
  <c r="AH3748" i="1"/>
  <c r="J3748" i="1"/>
  <c r="AH3747" i="1"/>
  <c r="J3747" i="1"/>
  <c r="AH3746" i="1"/>
  <c r="J3746" i="1"/>
  <c r="AH3745" i="1"/>
  <c r="J3745" i="1"/>
  <c r="AH3744" i="1"/>
  <c r="J3744" i="1"/>
  <c r="AH3743" i="1"/>
  <c r="J3743" i="1"/>
  <c r="AH3742" i="1"/>
  <c r="J3742" i="1"/>
  <c r="AH3741" i="1"/>
  <c r="J3741" i="1"/>
  <c r="AH3740" i="1"/>
  <c r="J3740" i="1"/>
  <c r="AH3739" i="1"/>
  <c r="J3739" i="1"/>
  <c r="AH3738" i="1"/>
  <c r="J3738" i="1"/>
  <c r="AH3737" i="1"/>
  <c r="J3737" i="1"/>
  <c r="AH3736" i="1"/>
  <c r="J3736" i="1"/>
  <c r="AH3735" i="1"/>
  <c r="J3735" i="1"/>
  <c r="AH3734" i="1"/>
  <c r="J3734" i="1"/>
  <c r="AH3733" i="1"/>
  <c r="J3733" i="1"/>
  <c r="AH3732" i="1"/>
  <c r="J3732" i="1"/>
  <c r="AH3731" i="1"/>
  <c r="J3731" i="1"/>
  <c r="AH3730" i="1"/>
  <c r="J3730" i="1"/>
  <c r="AH3729" i="1"/>
  <c r="J3729" i="1"/>
  <c r="AH3728" i="1"/>
  <c r="J3728" i="1"/>
  <c r="AH3727" i="1"/>
  <c r="J3727" i="1"/>
  <c r="AH3726" i="1"/>
  <c r="J3726" i="1"/>
  <c r="AH3725" i="1"/>
  <c r="J3725" i="1"/>
  <c r="AH3724" i="1"/>
  <c r="J3724" i="1"/>
  <c r="AH3723" i="1"/>
  <c r="J3723" i="1"/>
  <c r="AH3722" i="1"/>
  <c r="J3722" i="1"/>
  <c r="AH3721" i="1"/>
  <c r="J3721" i="1"/>
  <c r="AH3720" i="1"/>
  <c r="J3720" i="1"/>
  <c r="AH3719" i="1"/>
  <c r="J3719" i="1"/>
  <c r="AH3718" i="1"/>
  <c r="J3718" i="1"/>
  <c r="AH3717" i="1"/>
  <c r="J3717" i="1"/>
  <c r="AH3716" i="1"/>
  <c r="J3716" i="1"/>
  <c r="AH3715" i="1"/>
  <c r="J3715" i="1"/>
  <c r="AH3714" i="1"/>
  <c r="J3714" i="1"/>
  <c r="AH3713" i="1"/>
  <c r="J3713" i="1"/>
  <c r="AH3712" i="1"/>
  <c r="J3712" i="1"/>
  <c r="AH3711" i="1"/>
  <c r="J3711" i="1"/>
  <c r="AH3710" i="1"/>
  <c r="J3710" i="1"/>
  <c r="AH3709" i="1"/>
  <c r="J3709" i="1"/>
  <c r="AH3708" i="1"/>
  <c r="J3708" i="1"/>
  <c r="AH3707" i="1"/>
  <c r="J3707" i="1"/>
  <c r="AH3706" i="1"/>
  <c r="J3706" i="1"/>
  <c r="AH3705" i="1"/>
  <c r="J3705" i="1"/>
  <c r="AH3704" i="1"/>
  <c r="J3704" i="1"/>
  <c r="AH3703" i="1"/>
  <c r="J3703" i="1"/>
  <c r="AH3702" i="1"/>
  <c r="J3702" i="1"/>
  <c r="AH3701" i="1"/>
  <c r="J3701" i="1"/>
  <c r="AH3700" i="1"/>
  <c r="J3700" i="1"/>
  <c r="AH3699" i="1"/>
  <c r="J3699" i="1"/>
  <c r="AH3698" i="1"/>
  <c r="J3698" i="1"/>
  <c r="AH3697" i="1"/>
  <c r="J3697" i="1"/>
  <c r="AH3696" i="1"/>
  <c r="J3696" i="1"/>
  <c r="AH3695" i="1"/>
  <c r="J3695" i="1"/>
  <c r="AH3694" i="1"/>
  <c r="J3694" i="1"/>
  <c r="AH3693" i="1"/>
  <c r="J3693" i="1"/>
  <c r="AH3692" i="1"/>
  <c r="J3692" i="1"/>
  <c r="AH3691" i="1"/>
  <c r="J3691" i="1"/>
  <c r="AH3690" i="1"/>
  <c r="J3690" i="1"/>
  <c r="AH3689" i="1"/>
  <c r="J3689" i="1"/>
  <c r="AH3688" i="1"/>
  <c r="J3688" i="1"/>
  <c r="AH3687" i="1"/>
  <c r="J3687" i="1"/>
  <c r="AH3686" i="1"/>
  <c r="J3686" i="1"/>
  <c r="AH3685" i="1"/>
  <c r="J3685" i="1"/>
  <c r="AH3684" i="1"/>
  <c r="J3684" i="1"/>
  <c r="AH3683" i="1"/>
  <c r="J3683" i="1"/>
  <c r="AH3682" i="1"/>
  <c r="J3682" i="1"/>
  <c r="AH3681" i="1"/>
  <c r="J3681" i="1"/>
  <c r="AH3680" i="1"/>
  <c r="J3680" i="1"/>
  <c r="AH3679" i="1"/>
  <c r="J3679" i="1"/>
  <c r="AH3678" i="1"/>
  <c r="J3678" i="1"/>
  <c r="AH3677" i="1"/>
  <c r="J3677" i="1"/>
  <c r="AH3676" i="1"/>
  <c r="J3676" i="1"/>
  <c r="AH3675" i="1"/>
  <c r="J3675" i="1"/>
  <c r="AH3674" i="1"/>
  <c r="J3674" i="1"/>
  <c r="AH3673" i="1"/>
  <c r="J3673" i="1"/>
  <c r="AH3672" i="1"/>
  <c r="J3672" i="1"/>
  <c r="AH3671" i="1"/>
  <c r="J3671" i="1"/>
  <c r="AH3670" i="1"/>
  <c r="J3670" i="1"/>
  <c r="AH3669" i="1"/>
  <c r="J3669" i="1"/>
  <c r="AH3668" i="1"/>
  <c r="J3668" i="1"/>
  <c r="AH3667" i="1"/>
  <c r="J3667" i="1"/>
  <c r="AH3666" i="1"/>
  <c r="J3666" i="1"/>
  <c r="AH3665" i="1"/>
  <c r="J3665" i="1"/>
  <c r="AH3664" i="1"/>
  <c r="J3664" i="1"/>
  <c r="AH3663" i="1"/>
  <c r="J3663" i="1"/>
  <c r="AH3662" i="1"/>
  <c r="J3662" i="1"/>
  <c r="AH3661" i="1"/>
  <c r="J3661" i="1"/>
  <c r="AH3660" i="1"/>
  <c r="J3660" i="1"/>
  <c r="AH3659" i="1"/>
  <c r="J3659" i="1"/>
  <c r="AH3658" i="1"/>
  <c r="J3658" i="1"/>
  <c r="AH3657" i="1"/>
  <c r="J3657" i="1"/>
  <c r="AH3656" i="1"/>
  <c r="J3656" i="1"/>
  <c r="AH3655" i="1"/>
  <c r="J3655" i="1"/>
  <c r="AH3654" i="1"/>
  <c r="J3654" i="1"/>
  <c r="AH3653" i="1"/>
  <c r="J3653" i="1"/>
  <c r="AH3652" i="1"/>
  <c r="J3652" i="1"/>
  <c r="AH3651" i="1"/>
  <c r="J3651" i="1"/>
  <c r="AH3650" i="1"/>
  <c r="J3650" i="1"/>
  <c r="AH3649" i="1"/>
  <c r="J3649" i="1"/>
  <c r="AH3648" i="1"/>
  <c r="J3648" i="1"/>
  <c r="AH3647" i="1"/>
  <c r="J3647" i="1"/>
  <c r="AH3646" i="1"/>
  <c r="J3646" i="1"/>
  <c r="AH3645" i="1"/>
  <c r="J3645" i="1"/>
  <c r="AH3644" i="1"/>
  <c r="J3644" i="1"/>
  <c r="AH3643" i="1"/>
  <c r="J3643" i="1"/>
  <c r="AH3642" i="1"/>
  <c r="J3642" i="1"/>
  <c r="AH3641" i="1"/>
  <c r="J3641" i="1"/>
  <c r="AH3640" i="1"/>
  <c r="J3640" i="1"/>
  <c r="AH3639" i="1"/>
  <c r="J3639" i="1"/>
  <c r="AH3638" i="1"/>
  <c r="J3638" i="1"/>
  <c r="AH3637" i="1"/>
  <c r="J3637" i="1"/>
  <c r="AH3636" i="1"/>
  <c r="J3636" i="1"/>
  <c r="AH3635" i="1"/>
  <c r="J3635" i="1"/>
  <c r="AH3634" i="1"/>
  <c r="J3634" i="1"/>
  <c r="AH3633" i="1"/>
  <c r="J3633" i="1"/>
  <c r="AH3632" i="1"/>
  <c r="J3632" i="1"/>
  <c r="AH3631" i="1"/>
  <c r="J3631" i="1"/>
  <c r="AH3630" i="1"/>
  <c r="J3630" i="1"/>
  <c r="AH3629" i="1"/>
  <c r="J3629" i="1"/>
  <c r="AH3628" i="1"/>
  <c r="J3628" i="1"/>
  <c r="AH3627" i="1"/>
  <c r="J3627" i="1"/>
  <c r="AH3626" i="1"/>
  <c r="J3626" i="1"/>
  <c r="AH3625" i="1"/>
  <c r="J3625" i="1"/>
  <c r="AH3624" i="1"/>
  <c r="J3624" i="1"/>
  <c r="AH3623" i="1"/>
  <c r="J3623" i="1"/>
  <c r="AH3622" i="1"/>
  <c r="J3622" i="1"/>
  <c r="AH3621" i="1"/>
  <c r="J3621" i="1"/>
  <c r="AH3620" i="1"/>
  <c r="J3620" i="1"/>
  <c r="AH3619" i="1"/>
  <c r="J3619" i="1"/>
  <c r="AH3618" i="1"/>
  <c r="J3618" i="1"/>
  <c r="AH3617" i="1"/>
  <c r="J3617" i="1"/>
  <c r="AH3616" i="1"/>
  <c r="J3616" i="1"/>
  <c r="AH3615" i="1"/>
  <c r="J3615" i="1"/>
  <c r="AH3614" i="1"/>
  <c r="J3614" i="1"/>
  <c r="AH3613" i="1"/>
  <c r="J3613" i="1"/>
  <c r="AH3612" i="1"/>
  <c r="J3612" i="1"/>
  <c r="AH3611" i="1"/>
  <c r="J3611" i="1"/>
  <c r="AH3610" i="1"/>
  <c r="J3610" i="1"/>
  <c r="AH3609" i="1"/>
  <c r="J3609" i="1"/>
  <c r="AH3608" i="1"/>
  <c r="J3608" i="1"/>
  <c r="AH3607" i="1"/>
  <c r="J3607" i="1"/>
  <c r="AH3606" i="1"/>
  <c r="J3606" i="1"/>
  <c r="AH3605" i="1"/>
  <c r="J3605" i="1"/>
  <c r="AH3604" i="1"/>
  <c r="J3604" i="1"/>
  <c r="AH3603" i="1"/>
  <c r="J3603" i="1"/>
  <c r="AH3602" i="1"/>
  <c r="J3602" i="1"/>
  <c r="AH3601" i="1"/>
  <c r="J3601" i="1"/>
  <c r="AH3600" i="1"/>
  <c r="J3600" i="1"/>
  <c r="AH3599" i="1"/>
  <c r="J3599" i="1"/>
  <c r="AH3598" i="1"/>
  <c r="J3598" i="1"/>
  <c r="AH3597" i="1"/>
  <c r="J3597" i="1"/>
  <c r="AH3596" i="1"/>
  <c r="J3596" i="1"/>
  <c r="AH3595" i="1"/>
  <c r="J3595" i="1"/>
  <c r="AH3594" i="1"/>
  <c r="J3594" i="1"/>
  <c r="AH3593" i="1"/>
  <c r="J3593" i="1"/>
  <c r="AH3592" i="1"/>
  <c r="J3592" i="1"/>
  <c r="AH3591" i="1"/>
  <c r="J3591" i="1"/>
  <c r="AH3590" i="1"/>
  <c r="J3590" i="1"/>
  <c r="AH3589" i="1"/>
  <c r="J3589" i="1"/>
  <c r="AH3588" i="1"/>
  <c r="J3588" i="1"/>
  <c r="AH3587" i="1"/>
  <c r="J3587" i="1"/>
  <c r="AH3586" i="1"/>
  <c r="J3586" i="1"/>
  <c r="AH3585" i="1"/>
  <c r="J3585" i="1"/>
  <c r="AH3584" i="1"/>
  <c r="J3584" i="1"/>
  <c r="AH3583" i="1"/>
  <c r="J3583" i="1"/>
  <c r="AH3582" i="1"/>
  <c r="J3582" i="1"/>
  <c r="AH3581" i="1"/>
  <c r="J3581" i="1"/>
  <c r="AH3580" i="1"/>
  <c r="J3580" i="1"/>
  <c r="AH3579" i="1"/>
  <c r="J3579" i="1"/>
  <c r="AH3578" i="1"/>
  <c r="J3578" i="1"/>
  <c r="AH3577" i="1"/>
  <c r="J3577" i="1"/>
  <c r="AH3576" i="1"/>
  <c r="J3576" i="1"/>
  <c r="AH3575" i="1"/>
  <c r="J3575" i="1"/>
  <c r="AH3574" i="1"/>
  <c r="J3574" i="1"/>
  <c r="AH3573" i="1"/>
  <c r="J3573" i="1"/>
  <c r="AH3572" i="1"/>
  <c r="J3572" i="1"/>
  <c r="AH3571" i="1"/>
  <c r="J3571" i="1"/>
  <c r="AH3570" i="1"/>
  <c r="J3570" i="1"/>
  <c r="AH3569" i="1"/>
  <c r="J3569" i="1"/>
  <c r="AH3568" i="1"/>
  <c r="J3568" i="1"/>
  <c r="AH3567" i="1"/>
  <c r="J3567" i="1"/>
  <c r="AH3566" i="1"/>
  <c r="J3566" i="1"/>
  <c r="AH3565" i="1"/>
  <c r="J3565" i="1"/>
  <c r="AH3564" i="1"/>
  <c r="J3564" i="1"/>
  <c r="AH3563" i="1"/>
  <c r="J3563" i="1"/>
  <c r="AH3562" i="1"/>
  <c r="J3562" i="1"/>
  <c r="AH3561" i="1"/>
  <c r="J3561" i="1"/>
  <c r="AH3560" i="1"/>
  <c r="J3560" i="1"/>
  <c r="AH3559" i="1"/>
  <c r="J3559" i="1"/>
  <c r="AH3558" i="1"/>
  <c r="J3558" i="1"/>
  <c r="AH3557" i="1"/>
  <c r="J3557" i="1"/>
  <c r="AH3556" i="1"/>
  <c r="J3556" i="1"/>
  <c r="AH3555" i="1"/>
  <c r="J3555" i="1"/>
  <c r="AH3554" i="1"/>
  <c r="J3554" i="1"/>
  <c r="AH3553" i="1"/>
  <c r="J3553" i="1"/>
  <c r="AH3552" i="1"/>
  <c r="J3552" i="1"/>
  <c r="AH3551" i="1"/>
  <c r="J3551" i="1"/>
  <c r="AH3550" i="1"/>
  <c r="J3550" i="1"/>
  <c r="AH3549" i="1"/>
  <c r="J3549" i="1"/>
  <c r="AH3548" i="1"/>
  <c r="J3548" i="1"/>
  <c r="AH3547" i="1"/>
  <c r="J3547" i="1"/>
  <c r="AH3546" i="1"/>
  <c r="J3546" i="1"/>
  <c r="AH3545" i="1"/>
  <c r="J3545" i="1"/>
  <c r="AH3544" i="1"/>
  <c r="J3544" i="1"/>
  <c r="AH3543" i="1"/>
  <c r="J3543" i="1"/>
  <c r="AH3542" i="1"/>
  <c r="J3542" i="1"/>
  <c r="AH3541" i="1"/>
  <c r="J3541" i="1"/>
  <c r="AH3540" i="1"/>
  <c r="J3540" i="1"/>
  <c r="AH3539" i="1"/>
  <c r="J3539" i="1"/>
  <c r="AH3538" i="1"/>
  <c r="J3538" i="1"/>
  <c r="AH3537" i="1"/>
  <c r="J3537" i="1"/>
  <c r="AH3536" i="1"/>
  <c r="J3536" i="1"/>
  <c r="AH3535" i="1"/>
  <c r="J3535" i="1"/>
  <c r="AH3534" i="1"/>
  <c r="J3534" i="1"/>
  <c r="AH3533" i="1"/>
  <c r="J3533" i="1"/>
  <c r="AH3532" i="1"/>
  <c r="J3532" i="1"/>
  <c r="AH3531" i="1"/>
  <c r="J3531" i="1"/>
  <c r="AH3530" i="1"/>
  <c r="J3530" i="1"/>
  <c r="AH3529" i="1"/>
  <c r="J3529" i="1"/>
  <c r="AH3528" i="1"/>
  <c r="J3528" i="1"/>
  <c r="AH3527" i="1"/>
  <c r="J3527" i="1"/>
  <c r="AH3526" i="1"/>
  <c r="J3526" i="1"/>
  <c r="AH3525" i="1"/>
  <c r="J3525" i="1"/>
  <c r="AH3524" i="1"/>
  <c r="J3524" i="1"/>
  <c r="AH3523" i="1"/>
  <c r="J3523" i="1"/>
  <c r="AH3522" i="1"/>
  <c r="J3522" i="1"/>
  <c r="AH3521" i="1"/>
  <c r="J3521" i="1"/>
  <c r="AH3520" i="1"/>
  <c r="J3520" i="1"/>
  <c r="AH3519" i="1"/>
  <c r="J3519" i="1"/>
  <c r="AH3518" i="1"/>
  <c r="J3518" i="1"/>
  <c r="AH3517" i="1"/>
  <c r="J3517" i="1"/>
  <c r="AH3516" i="1"/>
  <c r="J3516" i="1"/>
  <c r="AH3515" i="1"/>
  <c r="J3515" i="1"/>
  <c r="AH3514" i="1"/>
  <c r="J3514" i="1"/>
  <c r="AH3513" i="1"/>
  <c r="J3513" i="1"/>
  <c r="AH3512" i="1"/>
  <c r="J3512" i="1"/>
  <c r="AH3511" i="1"/>
  <c r="J3511" i="1"/>
  <c r="AH3510" i="1"/>
  <c r="J3510" i="1"/>
  <c r="AH3509" i="1"/>
  <c r="J3509" i="1"/>
  <c r="AH3508" i="1"/>
  <c r="J3508" i="1"/>
  <c r="AH3507" i="1"/>
  <c r="J3507" i="1"/>
  <c r="AH3506" i="1"/>
  <c r="J3506" i="1"/>
  <c r="AH3505" i="1"/>
  <c r="J3505" i="1"/>
  <c r="AH3504" i="1"/>
  <c r="J3504" i="1"/>
  <c r="AH3503" i="1"/>
  <c r="J3503" i="1"/>
  <c r="AH3502" i="1"/>
  <c r="J3502" i="1"/>
  <c r="AH3501" i="1"/>
  <c r="J3501" i="1"/>
  <c r="AH3500" i="1"/>
  <c r="J3500" i="1"/>
  <c r="AH3499" i="1"/>
  <c r="J3499" i="1"/>
  <c r="AH3498" i="1"/>
  <c r="J3498" i="1"/>
  <c r="AH3497" i="1"/>
  <c r="J3497" i="1"/>
  <c r="AH3496" i="1"/>
  <c r="J3496" i="1"/>
  <c r="AH3495" i="1"/>
  <c r="J3495" i="1"/>
  <c r="AH3494" i="1"/>
  <c r="J3494" i="1"/>
  <c r="AH3493" i="1"/>
  <c r="J3493" i="1"/>
  <c r="AH3492" i="1"/>
  <c r="J3492" i="1"/>
  <c r="AH3491" i="1"/>
  <c r="J3491" i="1"/>
  <c r="AH3490" i="1"/>
  <c r="J3490" i="1"/>
  <c r="AH3489" i="1"/>
  <c r="J3489" i="1"/>
  <c r="AH3488" i="1"/>
  <c r="J3488" i="1"/>
  <c r="AH3487" i="1"/>
  <c r="J3487" i="1"/>
  <c r="AH3486" i="1"/>
  <c r="J3486" i="1"/>
  <c r="AH3485" i="1"/>
  <c r="J3485" i="1"/>
  <c r="AH3484" i="1"/>
  <c r="J3484" i="1"/>
  <c r="AH3483" i="1"/>
  <c r="J3483" i="1"/>
  <c r="AH3482" i="1"/>
  <c r="J3482" i="1"/>
  <c r="AH3481" i="1"/>
  <c r="J3481" i="1"/>
  <c r="AH3480" i="1"/>
  <c r="J3480" i="1"/>
  <c r="AH3479" i="1"/>
  <c r="J3479" i="1"/>
  <c r="AH3478" i="1"/>
  <c r="J3478" i="1"/>
  <c r="AH3477" i="1"/>
  <c r="J3477" i="1"/>
  <c r="AH3476" i="1"/>
  <c r="J3476" i="1"/>
  <c r="AH3475" i="1"/>
  <c r="J3475" i="1"/>
  <c r="AH3474" i="1"/>
  <c r="J3474" i="1"/>
  <c r="AH3473" i="1"/>
  <c r="J3473" i="1"/>
  <c r="AH3472" i="1"/>
  <c r="J3472" i="1"/>
  <c r="AH3471" i="1"/>
  <c r="J3471" i="1"/>
  <c r="AH3470" i="1"/>
  <c r="J3470" i="1"/>
  <c r="AH3469" i="1"/>
  <c r="J3469" i="1"/>
  <c r="AH3468" i="1"/>
  <c r="J3468" i="1"/>
  <c r="AH3467" i="1"/>
  <c r="J3467" i="1"/>
  <c r="AH3466" i="1"/>
  <c r="J3466" i="1"/>
  <c r="AH3465" i="1"/>
  <c r="J3465" i="1"/>
  <c r="AH3464" i="1"/>
  <c r="J3464" i="1"/>
  <c r="AH3463" i="1"/>
  <c r="J3463" i="1"/>
  <c r="AH3462" i="1"/>
  <c r="J3462" i="1"/>
  <c r="AH3461" i="1"/>
  <c r="J3461" i="1"/>
  <c r="AH3460" i="1"/>
  <c r="J3460" i="1"/>
  <c r="AH3459" i="1"/>
  <c r="J3459" i="1"/>
  <c r="AH3458" i="1"/>
  <c r="J3458" i="1"/>
  <c r="AH3457" i="1"/>
  <c r="J3457" i="1"/>
  <c r="AH3456" i="1"/>
  <c r="J3456" i="1"/>
  <c r="AH3455" i="1"/>
  <c r="J3455" i="1"/>
  <c r="AH3454" i="1"/>
  <c r="J3454" i="1"/>
  <c r="AH3453" i="1"/>
  <c r="J3453" i="1"/>
  <c r="AH3452" i="1"/>
  <c r="J3452" i="1"/>
  <c r="AH3451" i="1"/>
  <c r="J3451" i="1"/>
  <c r="AH3450" i="1"/>
  <c r="J3450" i="1"/>
  <c r="AH3449" i="1"/>
  <c r="J3449" i="1"/>
  <c r="AH3448" i="1"/>
  <c r="J3448" i="1"/>
  <c r="AH3447" i="1"/>
  <c r="J3447" i="1"/>
  <c r="AH3446" i="1"/>
  <c r="J3446" i="1"/>
  <c r="AH3445" i="1"/>
  <c r="J3445" i="1"/>
  <c r="AH3444" i="1"/>
  <c r="J3444" i="1"/>
  <c r="AH3443" i="1"/>
  <c r="J3443" i="1"/>
  <c r="AH3442" i="1"/>
  <c r="J3442" i="1"/>
  <c r="AH3441" i="1"/>
  <c r="J3441" i="1"/>
  <c r="AH3440" i="1"/>
  <c r="J3440" i="1"/>
  <c r="AH3439" i="1"/>
  <c r="J3439" i="1"/>
  <c r="AH3438" i="1"/>
  <c r="J3438" i="1"/>
  <c r="AH3437" i="1"/>
  <c r="J3437" i="1"/>
  <c r="AH3436" i="1"/>
  <c r="J3436" i="1"/>
  <c r="AH3435" i="1"/>
  <c r="J3435" i="1"/>
  <c r="AH3434" i="1"/>
  <c r="J3434" i="1"/>
  <c r="AH3433" i="1"/>
  <c r="J3433" i="1"/>
  <c r="AH3432" i="1"/>
  <c r="J3432" i="1"/>
  <c r="AH3431" i="1"/>
  <c r="J3431" i="1"/>
  <c r="AH3430" i="1"/>
  <c r="J3430" i="1"/>
  <c r="AH3429" i="1"/>
  <c r="J3429" i="1"/>
  <c r="AH3428" i="1"/>
  <c r="J3428" i="1"/>
  <c r="AH3427" i="1"/>
  <c r="J3427" i="1"/>
  <c r="AH3426" i="1"/>
  <c r="J3426" i="1"/>
  <c r="AH3425" i="1"/>
  <c r="J3425" i="1"/>
  <c r="AH3424" i="1"/>
  <c r="J3424" i="1"/>
  <c r="AH3423" i="1"/>
  <c r="J3423" i="1"/>
  <c r="AH3422" i="1"/>
  <c r="J3422" i="1"/>
  <c r="AH3421" i="1"/>
  <c r="J3421" i="1"/>
  <c r="AH3420" i="1"/>
  <c r="J3420" i="1"/>
  <c r="AH3419" i="1"/>
  <c r="J3419" i="1"/>
  <c r="AH3418" i="1"/>
  <c r="J3418" i="1"/>
  <c r="AH3417" i="1"/>
  <c r="J3417" i="1"/>
  <c r="AH3416" i="1"/>
  <c r="J3416" i="1"/>
  <c r="AH3415" i="1"/>
  <c r="J3415" i="1"/>
  <c r="AH3414" i="1"/>
  <c r="J3414" i="1"/>
  <c r="AH3413" i="1"/>
  <c r="J3413" i="1"/>
  <c r="AH3412" i="1"/>
  <c r="J3412" i="1"/>
  <c r="AH3411" i="1"/>
  <c r="J3411" i="1"/>
  <c r="AH3410" i="1"/>
  <c r="J3410" i="1"/>
  <c r="AH3409" i="1"/>
  <c r="J3409" i="1"/>
  <c r="AH3408" i="1"/>
  <c r="J3408" i="1"/>
  <c r="AH3407" i="1"/>
  <c r="J3407" i="1"/>
  <c r="AH3406" i="1"/>
  <c r="J3406" i="1"/>
  <c r="AH3405" i="1"/>
  <c r="J3405" i="1"/>
  <c r="AH3404" i="1"/>
  <c r="J3404" i="1"/>
  <c r="AH3403" i="1"/>
  <c r="J3403" i="1"/>
  <c r="AH3402" i="1"/>
  <c r="J3402" i="1"/>
  <c r="AH3401" i="1"/>
  <c r="J3401" i="1"/>
  <c r="AH3400" i="1"/>
  <c r="J3400" i="1"/>
  <c r="AH3399" i="1"/>
  <c r="J3399" i="1"/>
  <c r="AH3398" i="1"/>
  <c r="J3398" i="1"/>
  <c r="AH3397" i="1"/>
  <c r="J3397" i="1"/>
  <c r="AH3396" i="1"/>
  <c r="J3396" i="1"/>
  <c r="AH3395" i="1"/>
  <c r="J3395" i="1"/>
  <c r="AH3394" i="1"/>
  <c r="J3394" i="1"/>
  <c r="AH3393" i="1"/>
  <c r="J3393" i="1"/>
  <c r="AH3392" i="1"/>
  <c r="J3392" i="1"/>
  <c r="AH3391" i="1"/>
  <c r="J3391" i="1"/>
  <c r="AH3390" i="1"/>
  <c r="J3390" i="1"/>
  <c r="AH3389" i="1"/>
  <c r="J3389" i="1"/>
  <c r="AH3388" i="1"/>
  <c r="J3388" i="1"/>
  <c r="AH3387" i="1"/>
  <c r="J3387" i="1"/>
  <c r="AH3386" i="1"/>
  <c r="J3386" i="1"/>
  <c r="AH3385" i="1"/>
  <c r="J3385" i="1"/>
  <c r="AH3384" i="1"/>
  <c r="J3384" i="1"/>
  <c r="AH3383" i="1"/>
  <c r="J3383" i="1"/>
  <c r="AH3382" i="1"/>
  <c r="J3382" i="1"/>
  <c r="AH3381" i="1"/>
  <c r="J3381" i="1"/>
  <c r="AH3380" i="1"/>
  <c r="J3380" i="1"/>
  <c r="AH3379" i="1"/>
  <c r="J3379" i="1"/>
  <c r="AH3378" i="1"/>
  <c r="J3378" i="1"/>
  <c r="AH3377" i="1"/>
  <c r="J3377" i="1"/>
  <c r="AH3376" i="1"/>
  <c r="J3376" i="1"/>
  <c r="AH3375" i="1"/>
  <c r="J3375" i="1"/>
  <c r="AH3374" i="1"/>
  <c r="J3374" i="1"/>
  <c r="AH3373" i="1"/>
  <c r="J3373" i="1"/>
  <c r="AH3372" i="1"/>
  <c r="J3372" i="1"/>
  <c r="AH3371" i="1"/>
  <c r="J3371" i="1"/>
  <c r="AH3370" i="1"/>
  <c r="J3370" i="1"/>
  <c r="AH3369" i="1"/>
  <c r="J3369" i="1"/>
  <c r="AH3368" i="1"/>
  <c r="J3368" i="1"/>
  <c r="AH3367" i="1"/>
  <c r="J3367" i="1"/>
  <c r="AH3366" i="1"/>
  <c r="J3366" i="1"/>
  <c r="AH3365" i="1"/>
  <c r="J3365" i="1"/>
  <c r="AH3364" i="1"/>
  <c r="J3364" i="1"/>
  <c r="AH3363" i="1"/>
  <c r="J3363" i="1"/>
  <c r="AH3362" i="1"/>
  <c r="J3362" i="1"/>
  <c r="AH3361" i="1"/>
  <c r="J3361" i="1"/>
  <c r="AH3360" i="1"/>
  <c r="J3360" i="1"/>
  <c r="AH3359" i="1"/>
  <c r="J3359" i="1"/>
  <c r="AH3358" i="1"/>
  <c r="J3358" i="1"/>
  <c r="AH3357" i="1"/>
  <c r="J3357" i="1"/>
  <c r="AH3356" i="1"/>
  <c r="J3356" i="1"/>
  <c r="AH3355" i="1"/>
  <c r="J3355" i="1"/>
  <c r="AH3354" i="1"/>
  <c r="J3354" i="1"/>
  <c r="AH3353" i="1"/>
  <c r="J3353" i="1"/>
  <c r="AH3352" i="1"/>
  <c r="J3352" i="1"/>
  <c r="AH3351" i="1"/>
  <c r="J3351" i="1"/>
  <c r="AH3350" i="1"/>
  <c r="J3350" i="1"/>
  <c r="AH3349" i="1"/>
  <c r="J3349" i="1"/>
  <c r="AH3348" i="1"/>
  <c r="J3348" i="1"/>
  <c r="AH3347" i="1"/>
  <c r="J3347" i="1"/>
  <c r="AH3346" i="1"/>
  <c r="J3346" i="1"/>
  <c r="AH3345" i="1"/>
  <c r="J3345" i="1"/>
  <c r="AH3344" i="1"/>
  <c r="J3344" i="1"/>
  <c r="AH3343" i="1"/>
  <c r="J3343" i="1"/>
  <c r="AH3342" i="1"/>
  <c r="J3342" i="1"/>
  <c r="AH3341" i="1"/>
  <c r="J3341" i="1"/>
  <c r="AH3340" i="1"/>
  <c r="J3340" i="1"/>
  <c r="AH3339" i="1"/>
  <c r="J3339" i="1"/>
  <c r="AH3338" i="1"/>
  <c r="J3338" i="1"/>
  <c r="AH3337" i="1"/>
  <c r="J3337" i="1"/>
  <c r="AH3336" i="1"/>
  <c r="J3336" i="1"/>
  <c r="AH3335" i="1"/>
  <c r="J3335" i="1"/>
  <c r="AH3334" i="1"/>
  <c r="J3334" i="1"/>
  <c r="AH3333" i="1"/>
  <c r="J3333" i="1"/>
  <c r="AH3332" i="1"/>
  <c r="J3332" i="1"/>
  <c r="AH3331" i="1"/>
  <c r="J3331" i="1"/>
  <c r="AH3330" i="1"/>
  <c r="J3330" i="1"/>
  <c r="AH3329" i="1"/>
  <c r="J3329" i="1"/>
  <c r="AH3328" i="1"/>
  <c r="J3328" i="1"/>
  <c r="AH3327" i="1"/>
  <c r="J3327" i="1"/>
  <c r="AH3326" i="1"/>
  <c r="J3326" i="1"/>
  <c r="AH3325" i="1"/>
  <c r="J3325" i="1"/>
  <c r="AH3324" i="1"/>
  <c r="J3324" i="1"/>
  <c r="AH3323" i="1"/>
  <c r="J3323" i="1"/>
  <c r="AH3322" i="1"/>
  <c r="J3322" i="1"/>
  <c r="AH3321" i="1"/>
  <c r="J3321" i="1"/>
  <c r="AH3320" i="1"/>
  <c r="J3320" i="1"/>
  <c r="AH3319" i="1"/>
  <c r="J3319" i="1"/>
  <c r="AH3318" i="1"/>
  <c r="J3318" i="1"/>
  <c r="AH3317" i="1"/>
  <c r="J3317" i="1"/>
  <c r="AH3316" i="1"/>
  <c r="J3316" i="1"/>
  <c r="AH3315" i="1"/>
  <c r="J3315" i="1"/>
  <c r="AH3314" i="1"/>
  <c r="J3314" i="1"/>
  <c r="AH3313" i="1"/>
  <c r="J3313" i="1"/>
  <c r="AH3312" i="1"/>
  <c r="J3312" i="1"/>
  <c r="AH3311" i="1"/>
  <c r="J3311" i="1"/>
  <c r="AH3310" i="1"/>
  <c r="J3310" i="1"/>
  <c r="AH3309" i="1"/>
  <c r="J3309" i="1"/>
  <c r="AH3308" i="1"/>
  <c r="J3308" i="1"/>
  <c r="AH3307" i="1"/>
  <c r="J3307" i="1"/>
  <c r="AH3306" i="1"/>
  <c r="J3306" i="1"/>
  <c r="AH3305" i="1"/>
  <c r="J3305" i="1"/>
  <c r="AH3304" i="1"/>
  <c r="J3304" i="1"/>
  <c r="AH3303" i="1"/>
  <c r="J3303" i="1"/>
  <c r="AH3302" i="1"/>
  <c r="J3302" i="1"/>
  <c r="AH3301" i="1"/>
  <c r="J3301" i="1"/>
  <c r="AH3300" i="1"/>
  <c r="J3300" i="1"/>
  <c r="AH3299" i="1"/>
  <c r="J3299" i="1"/>
  <c r="AH3298" i="1"/>
  <c r="J3298" i="1"/>
  <c r="AH3297" i="1"/>
  <c r="J3297" i="1"/>
  <c r="AH3296" i="1"/>
  <c r="J3296" i="1"/>
  <c r="AH3295" i="1"/>
  <c r="J3295" i="1"/>
  <c r="AH3294" i="1"/>
  <c r="J3294" i="1"/>
  <c r="AH3293" i="1"/>
  <c r="J3293" i="1"/>
  <c r="AH3292" i="1"/>
  <c r="J3292" i="1"/>
  <c r="AH3291" i="1"/>
  <c r="J3291" i="1"/>
  <c r="AH3290" i="1"/>
  <c r="J3290" i="1"/>
  <c r="AH3289" i="1"/>
  <c r="J3289" i="1"/>
  <c r="AH3288" i="1"/>
  <c r="J3288" i="1"/>
  <c r="AH3287" i="1"/>
  <c r="J3287" i="1"/>
  <c r="AH3286" i="1"/>
  <c r="J3286" i="1"/>
  <c r="AH3285" i="1"/>
  <c r="J3285" i="1"/>
  <c r="AH3284" i="1"/>
  <c r="J3284" i="1"/>
  <c r="AH3283" i="1"/>
  <c r="J3283" i="1"/>
  <c r="AH3282" i="1"/>
  <c r="J3282" i="1"/>
  <c r="AH3281" i="1"/>
  <c r="J3281" i="1"/>
  <c r="AH3280" i="1"/>
  <c r="J3280" i="1"/>
  <c r="AH3279" i="1"/>
  <c r="J3279" i="1"/>
  <c r="AH3278" i="1"/>
  <c r="J3278" i="1"/>
  <c r="AH3277" i="1"/>
  <c r="J3277" i="1"/>
  <c r="AH3276" i="1"/>
  <c r="J3276" i="1"/>
  <c r="AH3275" i="1"/>
  <c r="J3275" i="1"/>
  <c r="AH3274" i="1"/>
  <c r="J3274" i="1"/>
  <c r="AH3273" i="1"/>
  <c r="J3273" i="1"/>
  <c r="AH3272" i="1"/>
  <c r="J3272" i="1"/>
  <c r="AH3271" i="1"/>
  <c r="J3271" i="1"/>
  <c r="AH3270" i="1"/>
  <c r="J3270" i="1"/>
  <c r="AH3269" i="1"/>
  <c r="J3269" i="1"/>
  <c r="AH3268" i="1"/>
  <c r="J3268" i="1"/>
  <c r="AH3267" i="1"/>
  <c r="J3267" i="1"/>
  <c r="AH3266" i="1"/>
  <c r="J3266" i="1"/>
  <c r="AH3265" i="1"/>
  <c r="J3265" i="1"/>
  <c r="AH3264" i="1"/>
  <c r="J3264" i="1"/>
  <c r="AH3263" i="1"/>
  <c r="J3263" i="1"/>
  <c r="AH3262" i="1"/>
  <c r="J3262" i="1"/>
  <c r="AH3261" i="1"/>
  <c r="J3261" i="1"/>
  <c r="AH3260" i="1"/>
  <c r="J3260" i="1"/>
  <c r="AH3259" i="1"/>
  <c r="J3259" i="1"/>
  <c r="AH3258" i="1"/>
  <c r="J3258" i="1"/>
  <c r="AH3257" i="1"/>
  <c r="J3257" i="1"/>
  <c r="AH3256" i="1"/>
  <c r="J3256" i="1"/>
  <c r="AH3255" i="1"/>
  <c r="J3255" i="1"/>
  <c r="AH3254" i="1"/>
  <c r="J3254" i="1"/>
  <c r="AH3253" i="1"/>
  <c r="J3253" i="1"/>
  <c r="AH3252" i="1"/>
  <c r="J3252" i="1"/>
  <c r="AH3251" i="1"/>
  <c r="J3251" i="1"/>
  <c r="AH3250" i="1"/>
  <c r="J3250" i="1"/>
  <c r="AH3249" i="1"/>
  <c r="J3249" i="1"/>
  <c r="AH3248" i="1"/>
  <c r="J3248" i="1"/>
  <c r="AH3247" i="1"/>
  <c r="J3247" i="1"/>
  <c r="AH3246" i="1"/>
  <c r="J3246" i="1"/>
  <c r="AH3245" i="1"/>
  <c r="J3245" i="1"/>
  <c r="AH3244" i="1"/>
  <c r="J3244" i="1"/>
  <c r="AH3243" i="1"/>
  <c r="J3243" i="1"/>
  <c r="AH3242" i="1"/>
  <c r="J3242" i="1"/>
  <c r="AH3241" i="1"/>
  <c r="J3241" i="1"/>
  <c r="AH3240" i="1"/>
  <c r="J3240" i="1"/>
  <c r="AH3239" i="1"/>
  <c r="J3239" i="1"/>
  <c r="AH3238" i="1"/>
  <c r="J3238" i="1"/>
  <c r="AH3237" i="1"/>
  <c r="J3237" i="1"/>
  <c r="AH3236" i="1"/>
  <c r="J3236" i="1"/>
  <c r="AH3235" i="1"/>
  <c r="J3235" i="1"/>
  <c r="AH3234" i="1"/>
  <c r="J3234" i="1"/>
  <c r="AH3233" i="1"/>
  <c r="J3233" i="1"/>
  <c r="AH3232" i="1"/>
  <c r="J3232" i="1"/>
  <c r="AH3231" i="1"/>
  <c r="J3231" i="1"/>
  <c r="AH3230" i="1"/>
  <c r="J3230" i="1"/>
  <c r="AH3229" i="1"/>
  <c r="J3229" i="1"/>
  <c r="AH3228" i="1"/>
  <c r="J3228" i="1"/>
  <c r="AH3227" i="1"/>
  <c r="J3227" i="1"/>
  <c r="AH3226" i="1"/>
  <c r="J3226" i="1"/>
  <c r="AH3225" i="1"/>
  <c r="J3225" i="1"/>
  <c r="AH3224" i="1"/>
  <c r="J3224" i="1"/>
  <c r="AH3223" i="1"/>
  <c r="J3223" i="1"/>
  <c r="AH3222" i="1"/>
  <c r="J3222" i="1"/>
  <c r="AH3221" i="1"/>
  <c r="J3221" i="1"/>
  <c r="AH3220" i="1"/>
  <c r="J3220" i="1"/>
  <c r="AH3219" i="1"/>
  <c r="J3219" i="1"/>
  <c r="AH3218" i="1"/>
  <c r="J3218" i="1"/>
  <c r="AH3217" i="1"/>
  <c r="J3217" i="1"/>
  <c r="AH3216" i="1"/>
  <c r="J3216" i="1"/>
  <c r="AH3215" i="1"/>
  <c r="J3215" i="1"/>
  <c r="AH3214" i="1"/>
  <c r="J3214" i="1"/>
  <c r="AH3213" i="1"/>
  <c r="J3213" i="1"/>
  <c r="AH3212" i="1"/>
  <c r="J3212" i="1"/>
  <c r="AH3211" i="1"/>
  <c r="J3211" i="1"/>
  <c r="AH3210" i="1"/>
  <c r="J3210" i="1"/>
  <c r="AH3209" i="1"/>
  <c r="J3209" i="1"/>
  <c r="AH3208" i="1"/>
  <c r="J3208" i="1"/>
  <c r="AH3207" i="1"/>
  <c r="J3207" i="1"/>
  <c r="AH3206" i="1"/>
  <c r="J3206" i="1"/>
  <c r="AH3205" i="1"/>
  <c r="J3205" i="1"/>
  <c r="AH3204" i="1"/>
  <c r="J3204" i="1"/>
  <c r="AH3203" i="1"/>
  <c r="J3203" i="1"/>
  <c r="AH3202" i="1"/>
  <c r="J3202" i="1"/>
  <c r="AH3201" i="1"/>
  <c r="J3201" i="1"/>
  <c r="AH3200" i="1"/>
  <c r="J3200" i="1"/>
  <c r="AH3199" i="1"/>
  <c r="J3199" i="1"/>
  <c r="AH3198" i="1"/>
  <c r="J3198" i="1"/>
  <c r="AH3197" i="1"/>
  <c r="J3197" i="1"/>
  <c r="AH3196" i="1"/>
  <c r="J3196" i="1"/>
  <c r="AH3195" i="1"/>
  <c r="J3195" i="1"/>
  <c r="AH3194" i="1"/>
  <c r="J3194" i="1"/>
  <c r="AH3193" i="1"/>
  <c r="J3193" i="1"/>
  <c r="AH3192" i="1"/>
  <c r="J3192" i="1"/>
  <c r="AH3191" i="1"/>
  <c r="J3191" i="1"/>
  <c r="AH3190" i="1"/>
  <c r="J3190" i="1"/>
  <c r="AH3189" i="1"/>
  <c r="J3189" i="1"/>
  <c r="AH3188" i="1"/>
  <c r="J3188" i="1"/>
  <c r="AH3187" i="1"/>
  <c r="J3187" i="1"/>
  <c r="AH3186" i="1"/>
  <c r="J3186" i="1"/>
  <c r="AH3185" i="1"/>
  <c r="J3185" i="1"/>
  <c r="AH3184" i="1"/>
  <c r="J3184" i="1"/>
  <c r="AH3183" i="1"/>
  <c r="J3183" i="1"/>
  <c r="AH3182" i="1"/>
  <c r="J3182" i="1"/>
  <c r="AH3181" i="1"/>
  <c r="J3181" i="1"/>
  <c r="AH3180" i="1"/>
  <c r="J3180" i="1"/>
  <c r="AH3179" i="1"/>
  <c r="J3179" i="1"/>
  <c r="AH3178" i="1"/>
  <c r="J3178" i="1"/>
  <c r="AH3177" i="1"/>
  <c r="J3177" i="1"/>
  <c r="AH3176" i="1"/>
  <c r="J3176" i="1"/>
  <c r="AH3175" i="1"/>
  <c r="J3175" i="1"/>
  <c r="AH3174" i="1"/>
  <c r="J3174" i="1"/>
  <c r="AH3173" i="1"/>
  <c r="J3173" i="1"/>
  <c r="AH3172" i="1"/>
  <c r="J3172" i="1"/>
  <c r="AH3171" i="1"/>
  <c r="J3171" i="1"/>
  <c r="AH3170" i="1"/>
  <c r="J3170" i="1"/>
  <c r="AH3169" i="1"/>
  <c r="J3169" i="1"/>
  <c r="AH3168" i="1"/>
  <c r="J3168" i="1"/>
  <c r="AH3167" i="1"/>
  <c r="J3167" i="1"/>
  <c r="AH3166" i="1"/>
  <c r="J3166" i="1"/>
  <c r="AH3165" i="1"/>
  <c r="J3165" i="1"/>
  <c r="AH3164" i="1"/>
  <c r="J3164" i="1"/>
  <c r="AH3163" i="1"/>
  <c r="J3163" i="1"/>
  <c r="AH3162" i="1"/>
  <c r="J3162" i="1"/>
  <c r="AH3161" i="1"/>
  <c r="J3161" i="1"/>
  <c r="AH3160" i="1"/>
  <c r="J3160" i="1"/>
  <c r="AH3159" i="1"/>
  <c r="J3159" i="1"/>
  <c r="AH3158" i="1"/>
  <c r="J3158" i="1"/>
  <c r="AH3157" i="1"/>
  <c r="J3157" i="1"/>
  <c r="AH3156" i="1"/>
  <c r="J3156" i="1"/>
  <c r="AH3155" i="1"/>
  <c r="J3155" i="1"/>
  <c r="AH3154" i="1"/>
  <c r="J3154" i="1"/>
  <c r="AH3153" i="1"/>
  <c r="J3153" i="1"/>
  <c r="AH3152" i="1"/>
  <c r="J3152" i="1"/>
  <c r="AH3151" i="1"/>
  <c r="J3151" i="1"/>
  <c r="AH3150" i="1"/>
  <c r="J3150" i="1"/>
  <c r="AH3149" i="1"/>
  <c r="J3149" i="1"/>
  <c r="AH3148" i="1"/>
  <c r="J3148" i="1"/>
  <c r="AH3147" i="1"/>
  <c r="J3147" i="1"/>
  <c r="AH3146" i="1"/>
  <c r="J3146" i="1"/>
  <c r="AH3145" i="1"/>
  <c r="J3145" i="1"/>
  <c r="AH3144" i="1"/>
  <c r="J3144" i="1"/>
  <c r="AH3143" i="1"/>
  <c r="J3143" i="1"/>
  <c r="AH3142" i="1"/>
  <c r="J3142" i="1"/>
  <c r="AH3141" i="1"/>
  <c r="J3141" i="1"/>
  <c r="AH3140" i="1"/>
  <c r="J3140" i="1"/>
  <c r="AH3139" i="1"/>
  <c r="J3139" i="1"/>
  <c r="AH3138" i="1"/>
  <c r="J3138" i="1"/>
  <c r="AH3137" i="1"/>
  <c r="J3137" i="1"/>
  <c r="AH3136" i="1"/>
  <c r="J3136" i="1"/>
  <c r="AH3135" i="1"/>
  <c r="J3135" i="1"/>
  <c r="AH3134" i="1"/>
  <c r="J3134" i="1"/>
  <c r="AH3133" i="1"/>
  <c r="J3133" i="1"/>
  <c r="AH3132" i="1"/>
  <c r="J3132" i="1"/>
  <c r="AH3131" i="1"/>
  <c r="J3131" i="1"/>
  <c r="AH3130" i="1"/>
  <c r="J3130" i="1"/>
  <c r="AH3129" i="1"/>
  <c r="J3129" i="1"/>
  <c r="AH3128" i="1"/>
  <c r="J3128" i="1"/>
  <c r="AH3127" i="1"/>
  <c r="J3127" i="1"/>
  <c r="AH3126" i="1"/>
  <c r="J3126" i="1"/>
  <c r="AH3125" i="1"/>
  <c r="J3125" i="1"/>
  <c r="AH3124" i="1"/>
  <c r="J3124" i="1"/>
  <c r="AH3123" i="1"/>
  <c r="J3123" i="1"/>
  <c r="AH3122" i="1"/>
  <c r="J3122" i="1"/>
  <c r="AH3121" i="1"/>
  <c r="J3121" i="1"/>
  <c r="AH3120" i="1"/>
  <c r="J3120" i="1"/>
  <c r="AH3119" i="1"/>
  <c r="J3119" i="1"/>
  <c r="AH3118" i="1"/>
  <c r="J3118" i="1"/>
  <c r="AH3117" i="1"/>
  <c r="J3117" i="1"/>
  <c r="AH3116" i="1"/>
  <c r="J3116" i="1"/>
  <c r="AH3115" i="1"/>
  <c r="J3115" i="1"/>
  <c r="AH3114" i="1"/>
  <c r="J3114" i="1"/>
  <c r="AH3113" i="1"/>
  <c r="J3113" i="1"/>
  <c r="AH3112" i="1"/>
  <c r="J3112" i="1"/>
  <c r="AH3111" i="1"/>
  <c r="J3111" i="1"/>
  <c r="AH3110" i="1"/>
  <c r="J3110" i="1"/>
  <c r="AH3109" i="1"/>
  <c r="J3109" i="1"/>
  <c r="AH3108" i="1"/>
  <c r="J3108" i="1"/>
  <c r="AH3107" i="1"/>
  <c r="J3107" i="1"/>
  <c r="AH3106" i="1"/>
  <c r="J3106" i="1"/>
  <c r="AH3105" i="1"/>
  <c r="J3105" i="1"/>
  <c r="AH3104" i="1"/>
  <c r="J3104" i="1"/>
  <c r="AH3103" i="1"/>
  <c r="J3103" i="1"/>
  <c r="AH3102" i="1"/>
  <c r="J3102" i="1"/>
  <c r="AH3101" i="1"/>
  <c r="J3101" i="1"/>
  <c r="AH3100" i="1"/>
  <c r="J3100" i="1"/>
  <c r="AH3099" i="1"/>
  <c r="J3099" i="1"/>
  <c r="AH3098" i="1"/>
  <c r="J3098" i="1"/>
  <c r="AH3097" i="1"/>
  <c r="J3097" i="1"/>
  <c r="AH3096" i="1"/>
  <c r="J3096" i="1"/>
  <c r="AH3095" i="1"/>
  <c r="J3095" i="1"/>
  <c r="AH3094" i="1"/>
  <c r="J3094" i="1"/>
  <c r="AH3093" i="1"/>
  <c r="J3093" i="1"/>
  <c r="AH3092" i="1"/>
  <c r="J3092" i="1"/>
  <c r="AH3091" i="1"/>
  <c r="J3091" i="1"/>
  <c r="AH3090" i="1"/>
  <c r="J3090" i="1"/>
  <c r="AH3089" i="1"/>
  <c r="J3089" i="1"/>
  <c r="AH3088" i="1"/>
  <c r="J3088" i="1"/>
  <c r="AH3087" i="1"/>
  <c r="J3087" i="1"/>
  <c r="AH3086" i="1"/>
  <c r="J3086" i="1"/>
  <c r="AH3085" i="1"/>
  <c r="J3085" i="1"/>
  <c r="AH3084" i="1"/>
  <c r="J3084" i="1"/>
  <c r="AH3083" i="1"/>
  <c r="J3083" i="1"/>
  <c r="AH3082" i="1"/>
  <c r="J3082" i="1"/>
  <c r="AH3081" i="1"/>
  <c r="J3081" i="1"/>
  <c r="AH3080" i="1"/>
  <c r="J3080" i="1"/>
  <c r="AH3079" i="1"/>
  <c r="J3079" i="1"/>
  <c r="AH3078" i="1"/>
  <c r="J3078" i="1"/>
  <c r="AH3077" i="1"/>
  <c r="J3077" i="1"/>
  <c r="AH3076" i="1"/>
  <c r="J3076" i="1"/>
  <c r="AH3075" i="1"/>
  <c r="J3075" i="1"/>
  <c r="AH3074" i="1"/>
  <c r="J3074" i="1"/>
  <c r="AH3073" i="1"/>
  <c r="J3073" i="1"/>
  <c r="AH3072" i="1"/>
  <c r="J3072" i="1"/>
  <c r="AH3071" i="1"/>
  <c r="J3071" i="1"/>
  <c r="AH3070" i="1"/>
  <c r="J3070" i="1"/>
  <c r="AH3069" i="1"/>
  <c r="J3069" i="1"/>
  <c r="AH3068" i="1"/>
  <c r="J3068" i="1"/>
  <c r="AH3067" i="1"/>
  <c r="J3067" i="1"/>
  <c r="AH3066" i="1"/>
  <c r="J3066" i="1"/>
  <c r="AH3065" i="1"/>
  <c r="J3065" i="1"/>
  <c r="AH3064" i="1"/>
  <c r="J3064" i="1"/>
  <c r="AH3063" i="1"/>
  <c r="J3063" i="1"/>
  <c r="AH3062" i="1"/>
  <c r="J3062" i="1"/>
  <c r="AH3061" i="1"/>
  <c r="J3061" i="1"/>
  <c r="AH3060" i="1"/>
  <c r="J3060" i="1"/>
  <c r="AH3059" i="1"/>
  <c r="J3059" i="1"/>
  <c r="AH3058" i="1"/>
  <c r="J3058" i="1"/>
  <c r="AH3057" i="1"/>
  <c r="J3057" i="1"/>
  <c r="AH3056" i="1"/>
  <c r="J3056" i="1"/>
  <c r="AH3055" i="1"/>
  <c r="J3055" i="1"/>
  <c r="AH3054" i="1"/>
  <c r="J3054" i="1"/>
  <c r="AH3053" i="1"/>
  <c r="J3053" i="1"/>
  <c r="AH3052" i="1"/>
  <c r="J3052" i="1"/>
  <c r="AH3051" i="1"/>
  <c r="J3051" i="1"/>
  <c r="AH3050" i="1"/>
  <c r="J3050" i="1"/>
  <c r="AH3049" i="1"/>
  <c r="J3049" i="1"/>
  <c r="AH3048" i="1"/>
  <c r="J3048" i="1"/>
  <c r="AH3047" i="1"/>
  <c r="J3047" i="1"/>
  <c r="AH3046" i="1"/>
  <c r="J3046" i="1"/>
  <c r="AH3045" i="1"/>
  <c r="J3045" i="1"/>
  <c r="AH3044" i="1"/>
  <c r="J3044" i="1"/>
  <c r="AH3043" i="1"/>
  <c r="J3043" i="1"/>
  <c r="AH3042" i="1"/>
  <c r="J3042" i="1"/>
  <c r="AH3041" i="1"/>
  <c r="J3041" i="1"/>
  <c r="AH3040" i="1"/>
  <c r="J3040" i="1"/>
  <c r="AH3039" i="1"/>
  <c r="J3039" i="1"/>
  <c r="AH3038" i="1"/>
  <c r="J3038" i="1"/>
  <c r="AH3037" i="1"/>
  <c r="J3037" i="1"/>
  <c r="AH3036" i="1"/>
  <c r="J3036" i="1"/>
  <c r="AH3035" i="1"/>
  <c r="J3035" i="1"/>
  <c r="AH3034" i="1"/>
  <c r="J3034" i="1"/>
  <c r="AH3033" i="1"/>
  <c r="J3033" i="1"/>
  <c r="AH3032" i="1"/>
  <c r="J3032" i="1"/>
  <c r="AH3031" i="1"/>
  <c r="J3031" i="1"/>
  <c r="AH3030" i="1"/>
  <c r="J3030" i="1"/>
  <c r="AH3029" i="1"/>
  <c r="J3029" i="1"/>
  <c r="AH3028" i="1"/>
  <c r="J3028" i="1"/>
  <c r="AH3027" i="1"/>
  <c r="J3027" i="1"/>
  <c r="AH3026" i="1"/>
  <c r="J3026" i="1"/>
  <c r="AH3025" i="1"/>
  <c r="J3025" i="1"/>
  <c r="AH3024" i="1"/>
  <c r="J3024" i="1"/>
  <c r="AH3023" i="1"/>
  <c r="J3023" i="1"/>
  <c r="AH3022" i="1"/>
  <c r="J3022" i="1"/>
  <c r="AH3021" i="1"/>
  <c r="J3021" i="1"/>
  <c r="AH3020" i="1"/>
  <c r="J3020" i="1"/>
  <c r="AH3019" i="1"/>
  <c r="J3019" i="1"/>
  <c r="AH3018" i="1"/>
  <c r="J3018" i="1"/>
  <c r="AH3017" i="1"/>
  <c r="J3017" i="1"/>
  <c r="AH3016" i="1"/>
  <c r="J3016" i="1"/>
  <c r="AH3015" i="1"/>
  <c r="J3015" i="1"/>
  <c r="AH3014" i="1"/>
  <c r="J3014" i="1"/>
  <c r="AH3013" i="1"/>
  <c r="J3013" i="1"/>
  <c r="AH3012" i="1"/>
  <c r="J3012" i="1"/>
  <c r="AH3011" i="1"/>
  <c r="J3011" i="1"/>
  <c r="AH3010" i="1"/>
  <c r="J3010" i="1"/>
  <c r="AH3009" i="1"/>
  <c r="J3009" i="1"/>
  <c r="AH3008" i="1"/>
  <c r="J3008" i="1"/>
  <c r="AH3007" i="1"/>
  <c r="J3007" i="1"/>
  <c r="AH3006" i="1"/>
  <c r="J3006" i="1"/>
  <c r="AH3005" i="1"/>
  <c r="J3005" i="1"/>
  <c r="AH3004" i="1"/>
  <c r="J3004" i="1"/>
  <c r="AH3003" i="1"/>
  <c r="J3003" i="1"/>
  <c r="AH3002" i="1"/>
  <c r="J3002" i="1"/>
  <c r="AH3001" i="1"/>
  <c r="J3001" i="1"/>
  <c r="AH3000" i="1"/>
  <c r="J3000" i="1"/>
  <c r="AH2999" i="1"/>
  <c r="J2999" i="1"/>
  <c r="AH2998" i="1"/>
  <c r="J2998" i="1"/>
  <c r="AH2997" i="1"/>
  <c r="J2997" i="1"/>
  <c r="AH2996" i="1"/>
  <c r="J2996" i="1"/>
  <c r="AH2995" i="1"/>
  <c r="J2995" i="1"/>
  <c r="AH2994" i="1"/>
  <c r="J2994" i="1"/>
  <c r="AH2993" i="1"/>
  <c r="J2993" i="1"/>
  <c r="AH2992" i="1"/>
  <c r="J2992" i="1"/>
  <c r="AH2991" i="1"/>
  <c r="J2991" i="1"/>
  <c r="AH2990" i="1"/>
  <c r="J2990" i="1"/>
  <c r="AH2989" i="1"/>
  <c r="J2989" i="1"/>
  <c r="AH2988" i="1"/>
  <c r="J2988" i="1"/>
  <c r="AH2987" i="1"/>
  <c r="J2987" i="1"/>
  <c r="AH2986" i="1"/>
  <c r="J2986" i="1"/>
  <c r="AH2985" i="1"/>
  <c r="J2985" i="1"/>
  <c r="AH2984" i="1"/>
  <c r="J2984" i="1"/>
  <c r="AH2983" i="1"/>
  <c r="J2983" i="1"/>
  <c r="AH2982" i="1"/>
  <c r="J2982" i="1"/>
  <c r="AH2981" i="1"/>
  <c r="J2981" i="1"/>
  <c r="AH2980" i="1"/>
  <c r="J2980" i="1"/>
  <c r="AH2979" i="1"/>
  <c r="J2979" i="1"/>
  <c r="AH2978" i="1"/>
  <c r="J2978" i="1"/>
  <c r="AH2977" i="1"/>
  <c r="J2977" i="1"/>
  <c r="AH2976" i="1"/>
  <c r="J2976" i="1"/>
  <c r="AH2975" i="1"/>
  <c r="J2975" i="1"/>
  <c r="AH2974" i="1"/>
  <c r="J2974" i="1"/>
  <c r="AH2973" i="1"/>
  <c r="J2973" i="1"/>
  <c r="AH2972" i="1"/>
  <c r="J2972" i="1"/>
  <c r="AH2971" i="1"/>
  <c r="J2971" i="1"/>
  <c r="AH2970" i="1"/>
  <c r="J2970" i="1"/>
  <c r="AH2969" i="1"/>
  <c r="J2969" i="1"/>
  <c r="AH2968" i="1"/>
  <c r="J2968" i="1"/>
  <c r="AH2967" i="1"/>
  <c r="J2967" i="1"/>
  <c r="AH2966" i="1"/>
  <c r="J2966" i="1"/>
  <c r="AH2965" i="1"/>
  <c r="J2965" i="1"/>
  <c r="AH2964" i="1"/>
  <c r="J2964" i="1"/>
  <c r="AH2963" i="1"/>
  <c r="J2963" i="1"/>
  <c r="AH2962" i="1"/>
  <c r="J2962" i="1"/>
  <c r="AH2961" i="1"/>
  <c r="J2961" i="1"/>
  <c r="AH2960" i="1"/>
  <c r="J2960" i="1"/>
  <c r="AH2959" i="1"/>
  <c r="J2959" i="1"/>
  <c r="AH2958" i="1"/>
  <c r="J2958" i="1"/>
  <c r="AH2957" i="1"/>
  <c r="J2957" i="1"/>
  <c r="AH2956" i="1"/>
  <c r="J2956" i="1"/>
  <c r="AH2955" i="1"/>
  <c r="J2955" i="1"/>
  <c r="AH2954" i="1"/>
  <c r="J2954" i="1"/>
  <c r="AH2953" i="1"/>
  <c r="J2953" i="1"/>
  <c r="AH2952" i="1"/>
  <c r="J2952" i="1"/>
  <c r="AH2951" i="1"/>
  <c r="J2951" i="1"/>
  <c r="AH2950" i="1"/>
  <c r="J2950" i="1"/>
  <c r="AH2949" i="1"/>
  <c r="J2949" i="1"/>
  <c r="AH2948" i="1"/>
  <c r="J2948" i="1"/>
  <c r="AH2947" i="1"/>
  <c r="J2947" i="1"/>
  <c r="AH2946" i="1"/>
  <c r="J2946" i="1"/>
  <c r="AH2945" i="1"/>
  <c r="J2945" i="1"/>
  <c r="AH2944" i="1"/>
  <c r="J2944" i="1"/>
  <c r="AH2943" i="1"/>
  <c r="J2943" i="1"/>
  <c r="AH2942" i="1"/>
  <c r="J2942" i="1"/>
  <c r="AH2941" i="1"/>
  <c r="J2941" i="1"/>
  <c r="AH2940" i="1"/>
  <c r="J2940" i="1"/>
  <c r="AH2939" i="1"/>
  <c r="J2939" i="1"/>
  <c r="AH2938" i="1"/>
  <c r="J2938" i="1"/>
  <c r="AH2937" i="1"/>
  <c r="J2937" i="1"/>
  <c r="AH2936" i="1"/>
  <c r="J2936" i="1"/>
  <c r="AH2935" i="1"/>
  <c r="J2935" i="1"/>
  <c r="AH2934" i="1"/>
  <c r="J2934" i="1"/>
  <c r="AH2933" i="1"/>
  <c r="J2933" i="1"/>
  <c r="AH2932" i="1"/>
  <c r="J2932" i="1"/>
  <c r="AH2931" i="1"/>
  <c r="J2931" i="1"/>
  <c r="AH2930" i="1"/>
  <c r="J2930" i="1"/>
  <c r="AH2929" i="1"/>
  <c r="J2929" i="1"/>
  <c r="AH2928" i="1"/>
  <c r="J2928" i="1"/>
  <c r="AH2927" i="1"/>
  <c r="J2927" i="1"/>
  <c r="AH2926" i="1"/>
  <c r="J2926" i="1"/>
  <c r="AH2925" i="1"/>
  <c r="J2925" i="1"/>
  <c r="AH2924" i="1"/>
  <c r="J2924" i="1"/>
  <c r="AH2923" i="1"/>
  <c r="J2923" i="1"/>
  <c r="AH2922" i="1"/>
  <c r="J2922" i="1"/>
  <c r="AH2921" i="1"/>
  <c r="J2921" i="1"/>
  <c r="AH2920" i="1"/>
  <c r="J2920" i="1"/>
  <c r="AH2919" i="1"/>
  <c r="J2919" i="1"/>
  <c r="AH2918" i="1"/>
  <c r="J2918" i="1"/>
  <c r="AH2917" i="1"/>
  <c r="J2917" i="1"/>
  <c r="AH2916" i="1"/>
  <c r="J2916" i="1"/>
  <c r="AH2915" i="1"/>
  <c r="J2915" i="1"/>
  <c r="AH2914" i="1"/>
  <c r="J2914" i="1"/>
  <c r="AH2913" i="1"/>
  <c r="J2913" i="1"/>
  <c r="AH2912" i="1"/>
  <c r="J2912" i="1"/>
  <c r="AH2911" i="1"/>
  <c r="J2911" i="1"/>
  <c r="AH2910" i="1"/>
  <c r="J2910" i="1"/>
  <c r="AH2909" i="1"/>
  <c r="J2909" i="1"/>
  <c r="AH2908" i="1"/>
  <c r="J2908" i="1"/>
  <c r="AH2907" i="1"/>
  <c r="J2907" i="1"/>
  <c r="AH2906" i="1"/>
  <c r="J2906" i="1"/>
  <c r="AH2905" i="1"/>
  <c r="J2905" i="1"/>
  <c r="AH2904" i="1"/>
  <c r="J2904" i="1"/>
  <c r="AH2903" i="1"/>
  <c r="J2903" i="1"/>
  <c r="AH2902" i="1"/>
  <c r="J2902" i="1"/>
  <c r="AH2901" i="1"/>
  <c r="J2901" i="1"/>
  <c r="AH2900" i="1"/>
  <c r="J2900" i="1"/>
  <c r="AH2899" i="1"/>
  <c r="J2899" i="1"/>
  <c r="AH2898" i="1"/>
  <c r="J2898" i="1"/>
  <c r="AH2897" i="1"/>
  <c r="J2897" i="1"/>
  <c r="AH2896" i="1"/>
  <c r="J2896" i="1"/>
  <c r="AH2895" i="1"/>
  <c r="J2895" i="1"/>
  <c r="AH2894" i="1"/>
  <c r="J2894" i="1"/>
  <c r="AH2893" i="1"/>
  <c r="J2893" i="1"/>
  <c r="AH2892" i="1"/>
  <c r="J2892" i="1"/>
  <c r="AH2891" i="1"/>
  <c r="J2891" i="1"/>
  <c r="AH2890" i="1"/>
  <c r="J2890" i="1"/>
  <c r="AH2889" i="1"/>
  <c r="J2889" i="1"/>
  <c r="AH2888" i="1"/>
  <c r="J2888" i="1"/>
  <c r="AH2887" i="1"/>
  <c r="J2887" i="1"/>
  <c r="AH2886" i="1"/>
  <c r="J2886" i="1"/>
  <c r="AH2885" i="1"/>
  <c r="J2885" i="1"/>
  <c r="AH2884" i="1"/>
  <c r="J2884" i="1"/>
  <c r="AH2883" i="1"/>
  <c r="J2883" i="1"/>
  <c r="AH2882" i="1"/>
  <c r="J2882" i="1"/>
  <c r="AH2881" i="1"/>
  <c r="J2881" i="1"/>
  <c r="AH2880" i="1"/>
  <c r="J2880" i="1"/>
  <c r="AH2879" i="1"/>
  <c r="J2879" i="1"/>
  <c r="AH2878" i="1"/>
  <c r="J2878" i="1"/>
  <c r="AH2877" i="1"/>
  <c r="J2877" i="1"/>
  <c r="AH2876" i="1"/>
  <c r="J2876" i="1"/>
  <c r="AH2875" i="1"/>
  <c r="J2875" i="1"/>
  <c r="AH2874" i="1"/>
  <c r="J2874" i="1"/>
  <c r="AH2873" i="1"/>
  <c r="J2873" i="1"/>
  <c r="AH2872" i="1"/>
  <c r="J2872" i="1"/>
  <c r="AH2871" i="1"/>
  <c r="J2871" i="1"/>
  <c r="AH2870" i="1"/>
  <c r="J2870" i="1"/>
  <c r="AH2869" i="1"/>
  <c r="J2869" i="1"/>
  <c r="AH2868" i="1"/>
  <c r="J2868" i="1"/>
  <c r="AH2867" i="1"/>
  <c r="J2867" i="1"/>
  <c r="AH2866" i="1"/>
  <c r="J2866" i="1"/>
  <c r="AH2865" i="1"/>
  <c r="J2865" i="1"/>
  <c r="AH2864" i="1"/>
  <c r="J2864" i="1"/>
  <c r="AH2863" i="1"/>
  <c r="J2863" i="1"/>
  <c r="AH2862" i="1"/>
  <c r="J2862" i="1"/>
  <c r="AH2861" i="1"/>
  <c r="J2861" i="1"/>
  <c r="AH2860" i="1"/>
  <c r="J2860" i="1"/>
  <c r="AH2859" i="1"/>
  <c r="J2859" i="1"/>
  <c r="AH2858" i="1"/>
  <c r="J2858" i="1"/>
  <c r="AH2857" i="1"/>
  <c r="J2857" i="1"/>
  <c r="AH2856" i="1"/>
  <c r="J2856" i="1"/>
  <c r="AH2855" i="1"/>
  <c r="J2855" i="1"/>
  <c r="AH2854" i="1"/>
  <c r="J2854" i="1"/>
  <c r="AH2853" i="1"/>
  <c r="J2853" i="1"/>
  <c r="AH2852" i="1"/>
  <c r="J2852" i="1"/>
  <c r="AH2851" i="1"/>
  <c r="J2851" i="1"/>
  <c r="AH2850" i="1"/>
  <c r="J2850" i="1"/>
  <c r="AH2849" i="1"/>
  <c r="J2849" i="1"/>
  <c r="AH2848" i="1"/>
  <c r="J2848" i="1"/>
  <c r="AH2847" i="1"/>
  <c r="J2847" i="1"/>
  <c r="AH2846" i="1"/>
  <c r="J2846" i="1"/>
  <c r="AH2845" i="1"/>
  <c r="J2845" i="1"/>
  <c r="AH2844" i="1"/>
  <c r="J2844" i="1"/>
  <c r="AH2843" i="1"/>
  <c r="J2843" i="1"/>
  <c r="AH2842" i="1"/>
  <c r="J2842" i="1"/>
  <c r="AH2841" i="1"/>
  <c r="J2841" i="1"/>
  <c r="AH2840" i="1"/>
  <c r="J2840" i="1"/>
  <c r="AH2839" i="1"/>
  <c r="J2839" i="1"/>
  <c r="AH2838" i="1"/>
  <c r="J2838" i="1"/>
  <c r="AH2837" i="1"/>
  <c r="J2837" i="1"/>
  <c r="AH2836" i="1"/>
  <c r="J2836" i="1"/>
  <c r="AH2835" i="1"/>
  <c r="J2835" i="1"/>
  <c r="AH2834" i="1"/>
  <c r="J2834" i="1"/>
  <c r="AH2833" i="1"/>
  <c r="J2833" i="1"/>
  <c r="AH2832" i="1"/>
  <c r="J2832" i="1"/>
  <c r="AH2831" i="1"/>
  <c r="J2831" i="1"/>
  <c r="AH2830" i="1"/>
  <c r="J2830" i="1"/>
  <c r="AH2829" i="1"/>
  <c r="J2829" i="1"/>
  <c r="AH2828" i="1"/>
  <c r="J2828" i="1"/>
  <c r="AH2827" i="1"/>
  <c r="J2827" i="1"/>
  <c r="AH2826" i="1"/>
  <c r="J2826" i="1"/>
  <c r="AH2825" i="1"/>
  <c r="J2825" i="1"/>
  <c r="AH2824" i="1"/>
  <c r="J2824" i="1"/>
  <c r="AH2823" i="1"/>
  <c r="J2823" i="1"/>
  <c r="AH2822" i="1"/>
  <c r="J2822" i="1"/>
  <c r="AH2821" i="1"/>
  <c r="J2821" i="1"/>
  <c r="AH2820" i="1"/>
  <c r="J2820" i="1"/>
  <c r="AH2819" i="1"/>
  <c r="J2819" i="1"/>
  <c r="AH2818" i="1"/>
  <c r="J2818" i="1"/>
  <c r="AH2817" i="1"/>
  <c r="J2817" i="1"/>
  <c r="AH2816" i="1"/>
  <c r="J2816" i="1"/>
  <c r="AH2815" i="1"/>
  <c r="J2815" i="1"/>
  <c r="AH2814" i="1"/>
  <c r="J2814" i="1"/>
  <c r="AH2813" i="1"/>
  <c r="J2813" i="1"/>
  <c r="AH2812" i="1"/>
  <c r="J2812" i="1"/>
  <c r="AH2811" i="1"/>
  <c r="J2811" i="1"/>
  <c r="AH2810" i="1"/>
  <c r="J2810" i="1"/>
  <c r="AH2809" i="1"/>
  <c r="J2809" i="1"/>
  <c r="AH2808" i="1"/>
  <c r="J2808" i="1"/>
  <c r="AH2807" i="1"/>
  <c r="J2807" i="1"/>
  <c r="AH2806" i="1"/>
  <c r="J2806" i="1"/>
  <c r="AH2805" i="1"/>
  <c r="J2805" i="1"/>
  <c r="AH2804" i="1"/>
  <c r="J2804" i="1"/>
  <c r="AH2803" i="1"/>
  <c r="J2803" i="1"/>
  <c r="AH2802" i="1"/>
  <c r="J2802" i="1"/>
  <c r="AH2801" i="1"/>
  <c r="J2801" i="1"/>
  <c r="AH2800" i="1"/>
  <c r="J2800" i="1"/>
  <c r="AH2799" i="1"/>
  <c r="J2799" i="1"/>
  <c r="AH2798" i="1"/>
  <c r="J2798" i="1"/>
  <c r="AH2797" i="1"/>
  <c r="J2797" i="1"/>
  <c r="AH2796" i="1"/>
  <c r="J2796" i="1"/>
  <c r="AH2795" i="1"/>
  <c r="J2795" i="1"/>
  <c r="AH2794" i="1"/>
  <c r="J2794" i="1"/>
  <c r="AH2793" i="1"/>
  <c r="J2793" i="1"/>
  <c r="AH2792" i="1"/>
  <c r="J2792" i="1"/>
  <c r="AH2791" i="1"/>
  <c r="J2791" i="1"/>
  <c r="AH2790" i="1"/>
  <c r="J2790" i="1"/>
  <c r="AH2789" i="1"/>
  <c r="J2789" i="1"/>
  <c r="AH2788" i="1"/>
  <c r="J2788" i="1"/>
  <c r="AH2787" i="1"/>
  <c r="J2787" i="1"/>
  <c r="AH2786" i="1"/>
  <c r="J2786" i="1"/>
  <c r="AH2785" i="1"/>
  <c r="J2785" i="1"/>
  <c r="AH2784" i="1"/>
  <c r="J2784" i="1"/>
  <c r="AH2783" i="1"/>
  <c r="J2783" i="1"/>
  <c r="AH2782" i="1"/>
  <c r="J2782" i="1"/>
  <c r="AH2781" i="1"/>
  <c r="J2781" i="1"/>
  <c r="AH2780" i="1"/>
  <c r="J2780" i="1"/>
  <c r="AH2779" i="1"/>
  <c r="J2779" i="1"/>
  <c r="AH2778" i="1"/>
  <c r="J2778" i="1"/>
  <c r="AH2777" i="1"/>
  <c r="J2777" i="1"/>
  <c r="AH2776" i="1"/>
  <c r="J2776" i="1"/>
  <c r="AH2775" i="1"/>
  <c r="J2775" i="1"/>
  <c r="AH2774" i="1"/>
  <c r="J2774" i="1"/>
  <c r="AH2773" i="1"/>
  <c r="J2773" i="1"/>
  <c r="AH2772" i="1"/>
  <c r="J2772" i="1"/>
  <c r="AH2771" i="1"/>
  <c r="J2771" i="1"/>
  <c r="AH2770" i="1"/>
  <c r="J2770" i="1"/>
  <c r="AH2769" i="1"/>
  <c r="J2769" i="1"/>
  <c r="AH2768" i="1"/>
  <c r="J2768" i="1"/>
  <c r="AH2767" i="1"/>
  <c r="J2767" i="1"/>
  <c r="AH2766" i="1"/>
  <c r="J2766" i="1"/>
  <c r="AH2765" i="1"/>
  <c r="J2765" i="1"/>
  <c r="AH2764" i="1"/>
  <c r="J2764" i="1"/>
  <c r="AH2763" i="1"/>
  <c r="J2763" i="1"/>
  <c r="AH2762" i="1"/>
  <c r="J2762" i="1"/>
  <c r="AH2761" i="1"/>
  <c r="J2761" i="1"/>
  <c r="AH2760" i="1"/>
  <c r="J2760" i="1"/>
  <c r="AH2759" i="1"/>
  <c r="J2759" i="1"/>
  <c r="AH2758" i="1"/>
  <c r="J2758" i="1"/>
  <c r="AH2757" i="1"/>
  <c r="J2757" i="1"/>
  <c r="AH2756" i="1"/>
  <c r="J2756" i="1"/>
  <c r="AH2755" i="1"/>
  <c r="J2755" i="1"/>
  <c r="AH2754" i="1"/>
  <c r="J2754" i="1"/>
  <c r="AH2753" i="1"/>
  <c r="J2753" i="1"/>
  <c r="AH2752" i="1"/>
  <c r="J2752" i="1"/>
  <c r="AH2751" i="1"/>
  <c r="J2751" i="1"/>
  <c r="AH2750" i="1"/>
  <c r="J2750" i="1"/>
  <c r="AH2749" i="1"/>
  <c r="J2749" i="1"/>
  <c r="AH2748" i="1"/>
  <c r="J2748" i="1"/>
  <c r="AH2747" i="1"/>
  <c r="J2747" i="1"/>
  <c r="AH2746" i="1"/>
  <c r="J2746" i="1"/>
  <c r="AH2745" i="1"/>
  <c r="J2745" i="1"/>
  <c r="AH2744" i="1"/>
  <c r="J2744" i="1"/>
  <c r="AH2743" i="1"/>
  <c r="J2743" i="1"/>
  <c r="AH2742" i="1"/>
  <c r="J2742" i="1"/>
  <c r="AH2741" i="1"/>
  <c r="J2741" i="1"/>
  <c r="AH2740" i="1"/>
  <c r="J2740" i="1"/>
  <c r="AH2739" i="1"/>
  <c r="J2739" i="1"/>
  <c r="AH2738" i="1"/>
  <c r="J2738" i="1"/>
  <c r="AH2737" i="1"/>
  <c r="J2737" i="1"/>
  <c r="AH2736" i="1"/>
  <c r="J2736" i="1"/>
  <c r="AH2735" i="1"/>
  <c r="J2735" i="1"/>
  <c r="AH2734" i="1"/>
  <c r="J2734" i="1"/>
  <c r="AH2733" i="1"/>
  <c r="J2733" i="1"/>
  <c r="AH2732" i="1"/>
  <c r="J2732" i="1"/>
  <c r="AH2731" i="1"/>
  <c r="J2731" i="1"/>
  <c r="AH2730" i="1"/>
  <c r="J2730" i="1"/>
  <c r="AH2729" i="1"/>
  <c r="J2729" i="1"/>
  <c r="AH2728" i="1"/>
  <c r="J2728" i="1"/>
  <c r="AH2727" i="1"/>
  <c r="J2727" i="1"/>
  <c r="AH2726" i="1"/>
  <c r="J2726" i="1"/>
  <c r="AH2725" i="1"/>
  <c r="J2725" i="1"/>
  <c r="AH2724" i="1"/>
  <c r="J2724" i="1"/>
  <c r="AH2723" i="1"/>
  <c r="J2723" i="1"/>
  <c r="AH2722" i="1"/>
  <c r="J2722" i="1"/>
  <c r="AH2721" i="1"/>
  <c r="J2721" i="1"/>
  <c r="AH2720" i="1"/>
  <c r="J2720" i="1"/>
  <c r="AH2719" i="1"/>
  <c r="J2719" i="1"/>
  <c r="AH2718" i="1"/>
  <c r="J2718" i="1"/>
  <c r="AH2717" i="1"/>
  <c r="J2717" i="1"/>
  <c r="AH2716" i="1"/>
  <c r="J2716" i="1"/>
  <c r="AH2715" i="1"/>
  <c r="J2715" i="1"/>
  <c r="AH2714" i="1"/>
  <c r="J2714" i="1"/>
  <c r="AH2713" i="1"/>
  <c r="J2713" i="1"/>
  <c r="AH2712" i="1"/>
  <c r="J2712" i="1"/>
  <c r="AH2711" i="1"/>
  <c r="J2711" i="1"/>
  <c r="AH2710" i="1"/>
  <c r="J2710" i="1"/>
  <c r="AH2709" i="1"/>
  <c r="J2709" i="1"/>
  <c r="AH2708" i="1"/>
  <c r="J2708" i="1"/>
  <c r="AH2707" i="1"/>
  <c r="J2707" i="1"/>
  <c r="AH2706" i="1"/>
  <c r="J2706" i="1"/>
  <c r="AH2705" i="1"/>
  <c r="J2705" i="1"/>
  <c r="AH2704" i="1"/>
  <c r="J2704" i="1"/>
  <c r="AH2703" i="1"/>
  <c r="J2703" i="1"/>
  <c r="AH2702" i="1"/>
  <c r="J2702" i="1"/>
  <c r="AH2701" i="1"/>
  <c r="J2701" i="1"/>
  <c r="AH2700" i="1"/>
  <c r="J2700" i="1"/>
  <c r="AH2699" i="1"/>
  <c r="J2699" i="1"/>
  <c r="AH2698" i="1"/>
  <c r="J2698" i="1"/>
  <c r="AH2697" i="1"/>
  <c r="J2697" i="1"/>
  <c r="AH2696" i="1"/>
  <c r="J2696" i="1"/>
  <c r="AH2695" i="1"/>
  <c r="J2695" i="1"/>
  <c r="AH2694" i="1"/>
  <c r="J2694" i="1"/>
  <c r="AH2693" i="1"/>
  <c r="J2693" i="1"/>
  <c r="AH2692" i="1"/>
  <c r="J2692" i="1"/>
  <c r="AH2691" i="1"/>
  <c r="J2691" i="1"/>
  <c r="AH2690" i="1"/>
  <c r="J2690" i="1"/>
  <c r="AH2689" i="1"/>
  <c r="J2689" i="1"/>
  <c r="AH2688" i="1"/>
  <c r="J2688" i="1"/>
  <c r="AH2687" i="1"/>
  <c r="J2687" i="1"/>
  <c r="AH2686" i="1"/>
  <c r="J2686" i="1"/>
  <c r="AH2685" i="1"/>
  <c r="J2685" i="1"/>
  <c r="AH2684" i="1"/>
  <c r="J2684" i="1"/>
  <c r="AH2683" i="1"/>
  <c r="J2683" i="1"/>
  <c r="AH2682" i="1"/>
  <c r="J2682" i="1"/>
  <c r="AH2681" i="1"/>
  <c r="J2681" i="1"/>
  <c r="AH2680" i="1"/>
  <c r="J2680" i="1"/>
  <c r="AH2679" i="1"/>
  <c r="J2679" i="1"/>
  <c r="AH2678" i="1"/>
  <c r="J2678" i="1"/>
  <c r="AH2677" i="1"/>
  <c r="J2677" i="1"/>
  <c r="AH2676" i="1"/>
  <c r="J2676" i="1"/>
  <c r="AH2675" i="1"/>
  <c r="J2675" i="1"/>
  <c r="AH2674" i="1"/>
  <c r="J2674" i="1"/>
  <c r="AH2673" i="1"/>
  <c r="J2673" i="1"/>
  <c r="AH2672" i="1"/>
  <c r="J2672" i="1"/>
  <c r="AH2671" i="1"/>
  <c r="J2671" i="1"/>
  <c r="AH2670" i="1"/>
  <c r="J2670" i="1"/>
  <c r="AH2669" i="1"/>
  <c r="J2669" i="1"/>
  <c r="AH2668" i="1"/>
  <c r="J2668" i="1"/>
  <c r="AH2667" i="1"/>
  <c r="J2667" i="1"/>
  <c r="AH2666" i="1"/>
  <c r="J2666" i="1"/>
  <c r="AH2665" i="1"/>
  <c r="J2665" i="1"/>
  <c r="AH2664" i="1"/>
  <c r="J2664" i="1"/>
  <c r="AH2663" i="1"/>
  <c r="J2663" i="1"/>
  <c r="AH2662" i="1"/>
  <c r="J2662" i="1"/>
  <c r="AH2661" i="1"/>
  <c r="J2661" i="1"/>
  <c r="AH2660" i="1"/>
  <c r="J2660" i="1"/>
  <c r="AH2659" i="1"/>
  <c r="J2659" i="1"/>
  <c r="AH2658" i="1"/>
  <c r="J2658" i="1"/>
  <c r="AH2657" i="1"/>
  <c r="J2657" i="1"/>
  <c r="AH2656" i="1"/>
  <c r="J2656" i="1"/>
  <c r="AH2655" i="1"/>
  <c r="J2655" i="1"/>
  <c r="AH2654" i="1"/>
  <c r="J2654" i="1"/>
  <c r="AH2653" i="1"/>
  <c r="J2653" i="1"/>
  <c r="AH2652" i="1"/>
  <c r="J2652" i="1"/>
  <c r="AH2651" i="1"/>
  <c r="J2651" i="1"/>
  <c r="AH2650" i="1"/>
  <c r="J2650" i="1"/>
  <c r="AH2649" i="1"/>
  <c r="J2649" i="1"/>
  <c r="AH2648" i="1"/>
  <c r="J2648" i="1"/>
  <c r="AH2647" i="1"/>
  <c r="J2647" i="1"/>
  <c r="AH2646" i="1"/>
  <c r="J2646" i="1"/>
  <c r="AH2645" i="1"/>
  <c r="J2645" i="1"/>
  <c r="AH2644" i="1"/>
  <c r="J2644" i="1"/>
  <c r="AH2643" i="1"/>
  <c r="J2643" i="1"/>
  <c r="AH2642" i="1"/>
  <c r="J2642" i="1"/>
  <c r="AH2641" i="1"/>
  <c r="J2641" i="1"/>
  <c r="AH2640" i="1"/>
  <c r="J2640" i="1"/>
  <c r="AH2639" i="1"/>
  <c r="J2639" i="1"/>
  <c r="AH2638" i="1"/>
  <c r="J2638" i="1"/>
  <c r="AH2637" i="1"/>
  <c r="J2637" i="1"/>
  <c r="AH2636" i="1"/>
  <c r="J2636" i="1"/>
  <c r="AH2635" i="1"/>
  <c r="J2635" i="1"/>
  <c r="AH2634" i="1"/>
  <c r="J2634" i="1"/>
  <c r="AH2633" i="1"/>
  <c r="J2633" i="1"/>
  <c r="AH2632" i="1"/>
  <c r="J2632" i="1"/>
  <c r="AH2631" i="1"/>
  <c r="J2631" i="1"/>
  <c r="AH2630" i="1"/>
  <c r="J2630" i="1"/>
  <c r="AH2629" i="1"/>
  <c r="J2629" i="1"/>
  <c r="AH2628" i="1"/>
  <c r="J2628" i="1"/>
  <c r="AH2627" i="1"/>
  <c r="J2627" i="1"/>
  <c r="AH2626" i="1"/>
  <c r="J2626" i="1"/>
  <c r="AH2625" i="1"/>
  <c r="J2625" i="1"/>
  <c r="AH2624" i="1"/>
  <c r="J2624" i="1"/>
  <c r="AH2623" i="1"/>
  <c r="J2623" i="1"/>
  <c r="AH2622" i="1"/>
  <c r="J2622" i="1"/>
  <c r="AH2621" i="1"/>
  <c r="J2621" i="1"/>
  <c r="AH2620" i="1"/>
  <c r="J2620" i="1"/>
  <c r="AH2619" i="1"/>
  <c r="J2619" i="1"/>
  <c r="AH2618" i="1"/>
  <c r="J2618" i="1"/>
  <c r="AH2617" i="1"/>
  <c r="J2617" i="1"/>
  <c r="AH2616" i="1"/>
  <c r="J2616" i="1"/>
  <c r="AH2615" i="1"/>
  <c r="J2615" i="1"/>
  <c r="AH2614" i="1"/>
  <c r="J2614" i="1"/>
  <c r="AH2613" i="1"/>
  <c r="J2613" i="1"/>
  <c r="AH2612" i="1"/>
  <c r="J2612" i="1"/>
  <c r="AH2611" i="1"/>
  <c r="J2611" i="1"/>
  <c r="AH2610" i="1"/>
  <c r="J2610" i="1"/>
  <c r="AH2609" i="1"/>
  <c r="J2609" i="1"/>
  <c r="AH2608" i="1"/>
  <c r="J2608" i="1"/>
  <c r="AH2607" i="1"/>
  <c r="J2607" i="1"/>
  <c r="AH2606" i="1"/>
  <c r="J2606" i="1"/>
  <c r="AH2605" i="1"/>
  <c r="J2605" i="1"/>
  <c r="AH2604" i="1"/>
  <c r="J2604" i="1"/>
  <c r="AH2603" i="1"/>
  <c r="J2603" i="1"/>
  <c r="AH2602" i="1"/>
  <c r="J2602" i="1"/>
  <c r="AH2601" i="1"/>
  <c r="J2601" i="1"/>
  <c r="AH2600" i="1"/>
  <c r="J2600" i="1"/>
  <c r="AH2599" i="1"/>
  <c r="J2599" i="1"/>
  <c r="AH2598" i="1"/>
  <c r="J2598" i="1"/>
  <c r="AH2597" i="1"/>
  <c r="J2597" i="1"/>
  <c r="AH2596" i="1"/>
  <c r="J2596" i="1"/>
  <c r="AH2595" i="1"/>
  <c r="J2595" i="1"/>
  <c r="AH2594" i="1"/>
  <c r="J2594" i="1"/>
  <c r="AH2593" i="1"/>
  <c r="J2593" i="1"/>
  <c r="AH2592" i="1"/>
  <c r="J2592" i="1"/>
  <c r="AH2591" i="1"/>
  <c r="J2591" i="1"/>
  <c r="AH2590" i="1"/>
  <c r="J2590" i="1"/>
  <c r="AH2589" i="1"/>
  <c r="J2589" i="1"/>
  <c r="AH2588" i="1"/>
  <c r="J2588" i="1"/>
  <c r="AH2587" i="1"/>
  <c r="J2587" i="1"/>
  <c r="AH2586" i="1"/>
  <c r="J2586" i="1"/>
  <c r="AH2585" i="1"/>
  <c r="J2585" i="1"/>
  <c r="AH2584" i="1"/>
  <c r="J2584" i="1"/>
  <c r="AH2583" i="1"/>
  <c r="J2583" i="1"/>
  <c r="AH2582" i="1"/>
  <c r="J2582" i="1"/>
  <c r="AH2581" i="1"/>
  <c r="J2581" i="1"/>
  <c r="AH2580" i="1"/>
  <c r="J2580" i="1"/>
  <c r="AH2579" i="1"/>
  <c r="J2579" i="1"/>
  <c r="AH2578" i="1"/>
  <c r="J2578" i="1"/>
  <c r="AH2577" i="1"/>
  <c r="J2577" i="1"/>
  <c r="AH2576" i="1"/>
  <c r="J2576" i="1"/>
  <c r="AH2575" i="1"/>
  <c r="J2575" i="1"/>
  <c r="AH2574" i="1"/>
  <c r="J2574" i="1"/>
  <c r="AH2573" i="1"/>
  <c r="J2573" i="1"/>
  <c r="AH2572" i="1"/>
  <c r="J2572" i="1"/>
  <c r="AH2571" i="1"/>
  <c r="J2571" i="1"/>
  <c r="AH2570" i="1"/>
  <c r="J2570" i="1"/>
  <c r="AH2569" i="1"/>
  <c r="J2569" i="1"/>
  <c r="AH2568" i="1"/>
  <c r="J2568" i="1"/>
  <c r="AH2567" i="1"/>
  <c r="J2567" i="1"/>
  <c r="AH2566" i="1"/>
  <c r="J2566" i="1"/>
  <c r="AH2565" i="1"/>
  <c r="J2565" i="1"/>
  <c r="AH2564" i="1"/>
  <c r="J2564" i="1"/>
  <c r="AH2563" i="1"/>
  <c r="J2563" i="1"/>
  <c r="AH2562" i="1"/>
  <c r="J2562" i="1"/>
  <c r="AH2561" i="1"/>
  <c r="J2561" i="1"/>
  <c r="AH2560" i="1"/>
  <c r="J2560" i="1"/>
  <c r="AH2559" i="1"/>
  <c r="J2559" i="1"/>
  <c r="AH2558" i="1"/>
  <c r="J2558" i="1"/>
  <c r="AH2557" i="1"/>
  <c r="J2557" i="1"/>
  <c r="AH2556" i="1"/>
  <c r="J2556" i="1"/>
  <c r="AH2555" i="1"/>
  <c r="J2555" i="1"/>
  <c r="AH2554" i="1"/>
  <c r="J2554" i="1"/>
  <c r="AH2553" i="1"/>
  <c r="J2553" i="1"/>
  <c r="AH2552" i="1"/>
  <c r="J2552" i="1"/>
  <c r="AH2551" i="1"/>
  <c r="J2551" i="1"/>
  <c r="AH2550" i="1"/>
  <c r="J2550" i="1"/>
  <c r="AH2549" i="1"/>
  <c r="J2549" i="1"/>
  <c r="AH2548" i="1"/>
  <c r="J2548" i="1"/>
  <c r="AH2547" i="1"/>
  <c r="J2547" i="1"/>
  <c r="AH2546" i="1"/>
  <c r="J2546" i="1"/>
  <c r="AH2545" i="1"/>
  <c r="J2545" i="1"/>
  <c r="AH2544" i="1"/>
  <c r="J2544" i="1"/>
  <c r="AH2543" i="1"/>
  <c r="J2543" i="1"/>
  <c r="AH2542" i="1"/>
  <c r="J2542" i="1"/>
  <c r="AH2541" i="1"/>
  <c r="J2541" i="1"/>
  <c r="AH2540" i="1"/>
  <c r="J2540" i="1"/>
  <c r="AH2539" i="1"/>
  <c r="J2539" i="1"/>
  <c r="AH2538" i="1"/>
  <c r="J2538" i="1"/>
  <c r="AH2537" i="1"/>
  <c r="J2537" i="1"/>
  <c r="AH2536" i="1"/>
  <c r="J2536" i="1"/>
  <c r="AH2535" i="1"/>
  <c r="J2535" i="1"/>
  <c r="AH2534" i="1"/>
  <c r="J2534" i="1"/>
  <c r="AH2533" i="1"/>
  <c r="J2533" i="1"/>
  <c r="AH2532" i="1"/>
  <c r="J2532" i="1"/>
  <c r="AH2531" i="1"/>
  <c r="J2531" i="1"/>
  <c r="AH2530" i="1"/>
  <c r="J2530" i="1"/>
  <c r="AH2529" i="1"/>
  <c r="J2529" i="1"/>
  <c r="AH2528" i="1"/>
  <c r="J2528" i="1"/>
  <c r="AH2527" i="1"/>
  <c r="J2527" i="1"/>
  <c r="AH2526" i="1"/>
  <c r="J2526" i="1"/>
  <c r="AH2525" i="1"/>
  <c r="J2525" i="1"/>
  <c r="AH2524" i="1"/>
  <c r="J2524" i="1"/>
  <c r="AH2523" i="1"/>
  <c r="J2523" i="1"/>
  <c r="AH2522" i="1"/>
  <c r="J2522" i="1"/>
  <c r="AH2521" i="1"/>
  <c r="J2521" i="1"/>
  <c r="AH2520" i="1"/>
  <c r="J2520" i="1"/>
  <c r="AH2519" i="1"/>
  <c r="J2519" i="1"/>
  <c r="AH2518" i="1"/>
  <c r="J2518" i="1"/>
  <c r="AH2517" i="1"/>
  <c r="J2517" i="1"/>
  <c r="AH2516" i="1"/>
  <c r="J2516" i="1"/>
  <c r="AH2515" i="1"/>
  <c r="J2515" i="1"/>
  <c r="AH2514" i="1"/>
  <c r="J2514" i="1"/>
  <c r="AH2513" i="1"/>
  <c r="J2513" i="1"/>
  <c r="AH2512" i="1"/>
  <c r="J2512" i="1"/>
  <c r="AH2511" i="1"/>
  <c r="J2511" i="1"/>
  <c r="AH2510" i="1"/>
  <c r="J2510" i="1"/>
  <c r="AH2509" i="1"/>
  <c r="J2509" i="1"/>
  <c r="AH2508" i="1"/>
  <c r="J2508" i="1"/>
  <c r="AH2507" i="1"/>
  <c r="J2507" i="1"/>
  <c r="AH2506" i="1"/>
  <c r="J2506" i="1"/>
  <c r="AH2505" i="1"/>
  <c r="J2505" i="1"/>
  <c r="AH2504" i="1"/>
  <c r="J2504" i="1"/>
  <c r="AH2503" i="1"/>
  <c r="J2503" i="1"/>
  <c r="AH2502" i="1"/>
  <c r="J2502" i="1"/>
  <c r="AH2501" i="1"/>
  <c r="J2501" i="1"/>
  <c r="AH2500" i="1"/>
  <c r="J2500" i="1"/>
  <c r="AH2499" i="1"/>
  <c r="J2499" i="1"/>
  <c r="AH2498" i="1"/>
  <c r="J2498" i="1"/>
  <c r="AH2497" i="1"/>
  <c r="J2497" i="1"/>
  <c r="AH2496" i="1"/>
  <c r="J2496" i="1"/>
  <c r="AH2495" i="1"/>
  <c r="J2495" i="1"/>
  <c r="AH2494" i="1"/>
  <c r="J2494" i="1"/>
  <c r="AH2493" i="1"/>
  <c r="J2493" i="1"/>
  <c r="AH2492" i="1"/>
  <c r="J2492" i="1"/>
  <c r="AH2491" i="1"/>
  <c r="J2491" i="1"/>
  <c r="AH2490" i="1"/>
  <c r="J2490" i="1"/>
  <c r="AH2489" i="1"/>
  <c r="J2489" i="1"/>
  <c r="AH2488" i="1"/>
  <c r="J2488" i="1"/>
  <c r="AH2487" i="1"/>
  <c r="J2487" i="1"/>
  <c r="AH2486" i="1"/>
  <c r="J2486" i="1"/>
  <c r="AH2485" i="1"/>
  <c r="J2485" i="1"/>
  <c r="AH2484" i="1"/>
  <c r="J2484" i="1"/>
  <c r="AH2483" i="1"/>
  <c r="J2483" i="1"/>
  <c r="AH2482" i="1"/>
  <c r="J2482" i="1"/>
  <c r="AH2481" i="1"/>
  <c r="J2481" i="1"/>
  <c r="AH2480" i="1"/>
  <c r="J2480" i="1"/>
  <c r="AH2479" i="1"/>
  <c r="J2479" i="1"/>
  <c r="AH2478" i="1"/>
  <c r="J2478" i="1"/>
  <c r="AH2477" i="1"/>
  <c r="J2477" i="1"/>
  <c r="AH2476" i="1"/>
  <c r="J2476" i="1"/>
  <c r="AH2475" i="1"/>
  <c r="J2475" i="1"/>
  <c r="AH2474" i="1"/>
  <c r="J2474" i="1"/>
  <c r="AH2473" i="1"/>
  <c r="J2473" i="1"/>
  <c r="AH2472" i="1"/>
  <c r="J2472" i="1"/>
  <c r="AH2471" i="1"/>
  <c r="J2471" i="1"/>
  <c r="AH2470" i="1"/>
  <c r="J2470" i="1"/>
  <c r="AH2469" i="1"/>
  <c r="J2469" i="1"/>
  <c r="AH2468" i="1"/>
  <c r="J2468" i="1"/>
  <c r="AH2467" i="1"/>
  <c r="J2467" i="1"/>
  <c r="AH2466" i="1"/>
  <c r="J2466" i="1"/>
  <c r="AH2465" i="1"/>
  <c r="J2465" i="1"/>
  <c r="AH2464" i="1"/>
  <c r="J2464" i="1"/>
  <c r="AH2463" i="1"/>
  <c r="J2463" i="1"/>
  <c r="AH2462" i="1"/>
  <c r="J2462" i="1"/>
  <c r="AH2461" i="1"/>
  <c r="J2461" i="1"/>
  <c r="AH2460" i="1"/>
  <c r="J2460" i="1"/>
  <c r="AH2459" i="1"/>
  <c r="J2459" i="1"/>
  <c r="AH2458" i="1"/>
  <c r="J2458" i="1"/>
  <c r="AH2457" i="1"/>
  <c r="J2457" i="1"/>
  <c r="AH2456" i="1"/>
  <c r="J2456" i="1"/>
  <c r="AH2455" i="1"/>
  <c r="J2455" i="1"/>
  <c r="AH2454" i="1"/>
  <c r="J2454" i="1"/>
  <c r="AH2453" i="1"/>
  <c r="J2453" i="1"/>
  <c r="AH2452" i="1"/>
  <c r="J2452" i="1"/>
  <c r="AH2451" i="1"/>
  <c r="J2451" i="1"/>
  <c r="AH2450" i="1"/>
  <c r="J2450" i="1"/>
  <c r="AH2449" i="1"/>
  <c r="J2449" i="1"/>
  <c r="AH2448" i="1"/>
  <c r="J2448" i="1"/>
  <c r="AH2447" i="1"/>
  <c r="J2447" i="1"/>
  <c r="AH2446" i="1"/>
  <c r="J2446" i="1"/>
  <c r="AH2445" i="1"/>
  <c r="J2445" i="1"/>
  <c r="AH2444" i="1"/>
  <c r="J2444" i="1"/>
  <c r="AH2443" i="1"/>
  <c r="J2443" i="1"/>
  <c r="AH2442" i="1"/>
  <c r="J2442" i="1"/>
  <c r="AH2441" i="1"/>
  <c r="J2441" i="1"/>
  <c r="AH2440" i="1"/>
  <c r="J2440" i="1"/>
  <c r="AH2439" i="1"/>
  <c r="J2439" i="1"/>
  <c r="AH2438" i="1"/>
  <c r="J2438" i="1"/>
  <c r="AH2437" i="1"/>
  <c r="J2437" i="1"/>
  <c r="AH2436" i="1"/>
  <c r="J2436" i="1"/>
  <c r="AH2435" i="1"/>
  <c r="J2435" i="1"/>
  <c r="AH2434" i="1"/>
  <c r="J2434" i="1"/>
  <c r="AH2433" i="1"/>
  <c r="J2433" i="1"/>
  <c r="AH2432" i="1"/>
  <c r="J2432" i="1"/>
  <c r="AH2431" i="1"/>
  <c r="J2431" i="1"/>
  <c r="AH2430" i="1"/>
  <c r="J2430" i="1"/>
  <c r="AH2429" i="1"/>
  <c r="J2429" i="1"/>
  <c r="AH2428" i="1"/>
  <c r="J2428" i="1"/>
  <c r="AH2427" i="1"/>
  <c r="J2427" i="1"/>
  <c r="AH2426" i="1"/>
  <c r="J2426" i="1"/>
  <c r="AH2425" i="1"/>
  <c r="J2425" i="1"/>
  <c r="AH2424" i="1"/>
  <c r="J2424" i="1"/>
  <c r="AH2423" i="1"/>
  <c r="J2423" i="1"/>
  <c r="AH2422" i="1"/>
  <c r="J2422" i="1"/>
  <c r="AH2421" i="1"/>
  <c r="J2421" i="1"/>
  <c r="AH2420" i="1"/>
  <c r="J2420" i="1"/>
  <c r="AH2419" i="1"/>
  <c r="J2419" i="1"/>
  <c r="AH2418" i="1"/>
  <c r="J2418" i="1"/>
  <c r="AH2417" i="1"/>
  <c r="J2417" i="1"/>
  <c r="AH2416" i="1"/>
  <c r="J2416" i="1"/>
  <c r="AH2415" i="1"/>
  <c r="J2415" i="1"/>
  <c r="AH2414" i="1"/>
  <c r="J2414" i="1"/>
  <c r="AH2413" i="1"/>
  <c r="J2413" i="1"/>
  <c r="AH2412" i="1"/>
  <c r="J2412" i="1"/>
  <c r="AH2411" i="1"/>
  <c r="J2411" i="1"/>
  <c r="AH2410" i="1"/>
  <c r="J2410" i="1"/>
  <c r="AH2409" i="1"/>
  <c r="J2409" i="1"/>
  <c r="AH2408" i="1"/>
  <c r="J2408" i="1"/>
  <c r="AH2407" i="1"/>
  <c r="J2407" i="1"/>
  <c r="AH2406" i="1"/>
  <c r="J2406" i="1"/>
  <c r="AH2405" i="1"/>
  <c r="J2405" i="1"/>
  <c r="AH2404" i="1"/>
  <c r="J2404" i="1"/>
  <c r="AH2403" i="1"/>
  <c r="J2403" i="1"/>
  <c r="AH2402" i="1"/>
  <c r="J2402" i="1"/>
  <c r="AH2401" i="1"/>
  <c r="J2401" i="1"/>
  <c r="AH2400" i="1"/>
  <c r="J2400" i="1"/>
  <c r="AH2399" i="1"/>
  <c r="J2399" i="1"/>
  <c r="AH2398" i="1"/>
  <c r="J2398" i="1"/>
  <c r="AH2397" i="1"/>
  <c r="J2397" i="1"/>
  <c r="AH2396" i="1"/>
  <c r="J2396" i="1"/>
  <c r="AH2395" i="1"/>
  <c r="J2395" i="1"/>
  <c r="AH2394" i="1"/>
  <c r="J2394" i="1"/>
  <c r="AH2393" i="1"/>
  <c r="J2393" i="1"/>
  <c r="AH2392" i="1"/>
  <c r="J2392" i="1"/>
  <c r="AH2391" i="1"/>
  <c r="J2391" i="1"/>
  <c r="AH2390" i="1"/>
  <c r="J2390" i="1"/>
  <c r="AH2389" i="1"/>
  <c r="J2389" i="1"/>
  <c r="AH2388" i="1"/>
  <c r="J2388" i="1"/>
  <c r="AH2387" i="1"/>
  <c r="J2387" i="1"/>
  <c r="AH2386" i="1"/>
  <c r="J2386" i="1"/>
  <c r="AH2385" i="1"/>
  <c r="J2385" i="1"/>
  <c r="AH2384" i="1"/>
  <c r="J2384" i="1"/>
  <c r="AH2383" i="1"/>
  <c r="J2383" i="1"/>
  <c r="AH2382" i="1"/>
  <c r="J2382" i="1"/>
  <c r="AH2381" i="1"/>
  <c r="J2381" i="1"/>
  <c r="AH2380" i="1"/>
  <c r="J2380" i="1"/>
  <c r="AH2379" i="1"/>
  <c r="J2379" i="1"/>
  <c r="AH2378" i="1"/>
  <c r="J2378" i="1"/>
  <c r="AH2377" i="1"/>
  <c r="J2377" i="1"/>
  <c r="AH2376" i="1"/>
  <c r="J2376" i="1"/>
  <c r="AH2375" i="1"/>
  <c r="J2375" i="1"/>
  <c r="AH2374" i="1"/>
  <c r="J2374" i="1"/>
  <c r="AH2373" i="1"/>
  <c r="J2373" i="1"/>
  <c r="AH2372" i="1"/>
  <c r="J2372" i="1"/>
  <c r="AH2371" i="1"/>
  <c r="J2371" i="1"/>
  <c r="AH2370" i="1"/>
  <c r="J2370" i="1"/>
  <c r="AH2369" i="1"/>
  <c r="J2369" i="1"/>
  <c r="AH2368" i="1"/>
  <c r="J2368" i="1"/>
  <c r="AH2367" i="1"/>
  <c r="J2367" i="1"/>
  <c r="AH2366" i="1"/>
  <c r="J2366" i="1"/>
  <c r="AH2365" i="1"/>
  <c r="J2365" i="1"/>
  <c r="AH2364" i="1"/>
  <c r="J2364" i="1"/>
  <c r="AH2363" i="1"/>
  <c r="J2363" i="1"/>
  <c r="AH2362" i="1"/>
  <c r="J2362" i="1"/>
  <c r="AH2361" i="1"/>
  <c r="J2361" i="1"/>
  <c r="AH2360" i="1"/>
  <c r="J2360" i="1"/>
  <c r="AH2359" i="1"/>
  <c r="J2359" i="1"/>
  <c r="AH2358" i="1"/>
  <c r="J2358" i="1"/>
  <c r="AH2357" i="1"/>
  <c r="J2357" i="1"/>
  <c r="AH2356" i="1"/>
  <c r="J2356" i="1"/>
  <c r="AH2355" i="1"/>
  <c r="J2355" i="1"/>
  <c r="AH2354" i="1"/>
  <c r="J2354" i="1"/>
  <c r="AH2353" i="1"/>
  <c r="J2353" i="1"/>
  <c r="AH2352" i="1"/>
  <c r="J2352" i="1"/>
  <c r="AH2351" i="1"/>
  <c r="J2351" i="1"/>
  <c r="AH2350" i="1"/>
  <c r="J2350" i="1"/>
  <c r="AH2349" i="1"/>
  <c r="J2349" i="1"/>
  <c r="AH2348" i="1"/>
  <c r="J2348" i="1"/>
  <c r="AH2347" i="1"/>
  <c r="J2347" i="1"/>
  <c r="AH2346" i="1"/>
  <c r="J2346" i="1"/>
  <c r="AH2345" i="1"/>
  <c r="J2345" i="1"/>
  <c r="AH2344" i="1"/>
  <c r="J2344" i="1"/>
  <c r="AH2343" i="1"/>
  <c r="J2343" i="1"/>
  <c r="AH2342" i="1"/>
  <c r="J2342" i="1"/>
  <c r="AH2341" i="1"/>
  <c r="J2341" i="1"/>
  <c r="AH2340" i="1"/>
  <c r="J2340" i="1"/>
  <c r="AH2339" i="1"/>
  <c r="J2339" i="1"/>
  <c r="AH2338" i="1"/>
  <c r="J2338" i="1"/>
  <c r="AH2337" i="1"/>
  <c r="J2337" i="1"/>
  <c r="AH2336" i="1"/>
  <c r="J2336" i="1"/>
  <c r="AH2335" i="1"/>
  <c r="J2335" i="1"/>
  <c r="AH2334" i="1"/>
  <c r="J2334" i="1"/>
  <c r="AH2333" i="1"/>
  <c r="J2333" i="1"/>
  <c r="AH2332" i="1"/>
  <c r="J2332" i="1"/>
  <c r="AH2331" i="1"/>
  <c r="J2331" i="1"/>
  <c r="AH2330" i="1"/>
  <c r="J2330" i="1"/>
  <c r="AH2329" i="1"/>
  <c r="J2329" i="1"/>
  <c r="AH2328" i="1"/>
  <c r="J2328" i="1"/>
  <c r="AH2327" i="1"/>
  <c r="J2327" i="1"/>
  <c r="AH2326" i="1"/>
  <c r="J2326" i="1"/>
  <c r="AH2325" i="1"/>
  <c r="J2325" i="1"/>
  <c r="AH2324" i="1"/>
  <c r="J2324" i="1"/>
  <c r="AH2323" i="1"/>
  <c r="J2323" i="1"/>
  <c r="AH2322" i="1"/>
  <c r="J2322" i="1"/>
  <c r="AH2321" i="1"/>
  <c r="J2321" i="1"/>
  <c r="AH2320" i="1"/>
  <c r="J2320" i="1"/>
  <c r="AH2319" i="1"/>
  <c r="J2319" i="1"/>
  <c r="AH2318" i="1"/>
  <c r="J2318" i="1"/>
  <c r="AH2317" i="1"/>
  <c r="J2317" i="1"/>
  <c r="AH2316" i="1"/>
  <c r="J2316" i="1"/>
  <c r="AH2315" i="1"/>
  <c r="J2315" i="1"/>
  <c r="AH2314" i="1"/>
  <c r="J2314" i="1"/>
  <c r="AH2313" i="1"/>
  <c r="J2313" i="1"/>
  <c r="AH2312" i="1"/>
  <c r="J2312" i="1"/>
  <c r="AH2311" i="1"/>
  <c r="J2311" i="1"/>
  <c r="AH2310" i="1"/>
  <c r="J2310" i="1"/>
  <c r="AH2309" i="1"/>
  <c r="J2309" i="1"/>
  <c r="AH2308" i="1"/>
  <c r="J2308" i="1"/>
  <c r="AH2307" i="1"/>
  <c r="J2307" i="1"/>
  <c r="AH2306" i="1"/>
  <c r="J2306" i="1"/>
  <c r="AH2305" i="1"/>
  <c r="J2305" i="1"/>
  <c r="AH2304" i="1"/>
  <c r="J2304" i="1"/>
  <c r="AH2303" i="1"/>
  <c r="J2303" i="1"/>
  <c r="AH2302" i="1"/>
  <c r="J2302" i="1"/>
  <c r="AH2301" i="1"/>
  <c r="J2301" i="1"/>
  <c r="AH2300" i="1"/>
  <c r="J2300" i="1"/>
  <c r="AH2299" i="1"/>
  <c r="J2299" i="1"/>
  <c r="AH2298" i="1"/>
  <c r="J2298" i="1"/>
  <c r="AH2297" i="1"/>
  <c r="J2297" i="1"/>
  <c r="AH2296" i="1"/>
  <c r="J2296" i="1"/>
  <c r="AH2295" i="1"/>
  <c r="J2295" i="1"/>
  <c r="AH2294" i="1"/>
  <c r="J2294" i="1"/>
  <c r="AH2293" i="1"/>
  <c r="J2293" i="1"/>
  <c r="AH2292" i="1"/>
  <c r="J2292" i="1"/>
  <c r="AH2291" i="1"/>
  <c r="J2291" i="1"/>
  <c r="AH2290" i="1"/>
  <c r="J2290" i="1"/>
  <c r="AH2289" i="1"/>
  <c r="J2289" i="1"/>
  <c r="AH2288" i="1"/>
  <c r="J2288" i="1"/>
  <c r="AH2287" i="1"/>
  <c r="J2287" i="1"/>
  <c r="AH2286" i="1"/>
  <c r="J2286" i="1"/>
  <c r="AH2285" i="1"/>
  <c r="J2285" i="1"/>
  <c r="AH2284" i="1"/>
  <c r="J2284" i="1"/>
  <c r="AH2283" i="1"/>
  <c r="J2283" i="1"/>
  <c r="AH2282" i="1"/>
  <c r="J2282" i="1"/>
  <c r="AH2281" i="1"/>
  <c r="J2281" i="1"/>
  <c r="AH2280" i="1"/>
  <c r="J2280" i="1"/>
  <c r="AH2279" i="1"/>
  <c r="J2279" i="1"/>
  <c r="AH2278" i="1"/>
  <c r="J2278" i="1"/>
  <c r="AH2277" i="1"/>
  <c r="J2277" i="1"/>
  <c r="AH2276" i="1"/>
  <c r="J2276" i="1"/>
  <c r="AH2275" i="1"/>
  <c r="J2275" i="1"/>
  <c r="AH2274" i="1"/>
  <c r="J2274" i="1"/>
  <c r="AH2273" i="1"/>
  <c r="J2273" i="1"/>
  <c r="AH2272" i="1"/>
  <c r="J2272" i="1"/>
  <c r="AH2271" i="1"/>
  <c r="J2271" i="1"/>
  <c r="AH2270" i="1"/>
  <c r="J2270" i="1"/>
  <c r="AH2269" i="1"/>
  <c r="J2269" i="1"/>
  <c r="AH2268" i="1"/>
  <c r="J2268" i="1"/>
  <c r="AH2267" i="1"/>
  <c r="J2267" i="1"/>
  <c r="AH2266" i="1"/>
  <c r="J2266" i="1"/>
  <c r="AH2265" i="1"/>
  <c r="J2265" i="1"/>
  <c r="AH2264" i="1"/>
  <c r="J2264" i="1"/>
  <c r="AH2263" i="1"/>
  <c r="J2263" i="1"/>
  <c r="AH2262" i="1"/>
  <c r="J2262" i="1"/>
  <c r="AH2261" i="1"/>
  <c r="J2261" i="1"/>
  <c r="AH2260" i="1"/>
  <c r="J2260" i="1"/>
  <c r="AH2259" i="1"/>
  <c r="J2259" i="1"/>
  <c r="AH2258" i="1"/>
  <c r="J2258" i="1"/>
  <c r="AH2257" i="1"/>
  <c r="J2257" i="1"/>
  <c r="AH2256" i="1"/>
  <c r="J2256" i="1"/>
  <c r="AH2255" i="1"/>
  <c r="J2255" i="1"/>
  <c r="AH2254" i="1"/>
  <c r="J2254" i="1"/>
  <c r="AH2253" i="1"/>
  <c r="J2253" i="1"/>
  <c r="AH2252" i="1"/>
  <c r="J2252" i="1"/>
  <c r="AH2251" i="1"/>
  <c r="J2251" i="1"/>
  <c r="AH2250" i="1"/>
  <c r="J2250" i="1"/>
  <c r="AH2249" i="1"/>
  <c r="J2249" i="1"/>
  <c r="AH2248" i="1"/>
  <c r="J2248" i="1"/>
  <c r="AH2247" i="1"/>
  <c r="J2247" i="1"/>
  <c r="AH2246" i="1"/>
  <c r="J2246" i="1"/>
  <c r="AH2245" i="1"/>
  <c r="J2245" i="1"/>
  <c r="AH2244" i="1"/>
  <c r="J2244" i="1"/>
  <c r="AH2243" i="1"/>
  <c r="J2243" i="1"/>
  <c r="AH2242" i="1"/>
  <c r="J2242" i="1"/>
  <c r="AH2241" i="1"/>
  <c r="J2241" i="1"/>
  <c r="AH2240" i="1"/>
  <c r="J2240" i="1"/>
  <c r="AH2239" i="1"/>
  <c r="J2239" i="1"/>
  <c r="AH2238" i="1"/>
  <c r="J2238" i="1"/>
  <c r="AH2237" i="1"/>
  <c r="J2237" i="1"/>
  <c r="AH2236" i="1"/>
  <c r="J2236" i="1"/>
  <c r="AH2235" i="1"/>
  <c r="J2235" i="1"/>
  <c r="AH2234" i="1"/>
  <c r="J2234" i="1"/>
  <c r="AH2233" i="1"/>
  <c r="J2233" i="1"/>
  <c r="AH2232" i="1"/>
  <c r="J2232" i="1"/>
  <c r="AH2231" i="1"/>
  <c r="J2231" i="1"/>
  <c r="AH2230" i="1"/>
  <c r="J2230" i="1"/>
  <c r="AH2229" i="1"/>
  <c r="J2229" i="1"/>
  <c r="AH2228" i="1"/>
  <c r="J2228" i="1"/>
  <c r="AH2227" i="1"/>
  <c r="J2227" i="1"/>
  <c r="AH2226" i="1"/>
  <c r="J2226" i="1"/>
  <c r="AH2225" i="1"/>
  <c r="J2225" i="1"/>
  <c r="AH2224" i="1"/>
  <c r="J2224" i="1"/>
  <c r="AH2223" i="1"/>
  <c r="J2223" i="1"/>
  <c r="AH2222" i="1"/>
  <c r="J2222" i="1"/>
  <c r="AH2221" i="1"/>
  <c r="J2221" i="1"/>
  <c r="AH2220" i="1"/>
  <c r="J2220" i="1"/>
  <c r="AH2219" i="1"/>
  <c r="J2219" i="1"/>
  <c r="AH2218" i="1"/>
  <c r="J2218" i="1"/>
  <c r="AH2217" i="1"/>
  <c r="J2217" i="1"/>
  <c r="AH2216" i="1"/>
  <c r="J2216" i="1"/>
  <c r="AH2215" i="1"/>
  <c r="J2215" i="1"/>
  <c r="AH2214" i="1"/>
  <c r="J2214" i="1"/>
  <c r="AH2213" i="1"/>
  <c r="J2213" i="1"/>
  <c r="AH2212" i="1"/>
  <c r="J2212" i="1"/>
  <c r="AH2211" i="1"/>
  <c r="J2211" i="1"/>
  <c r="AH2210" i="1"/>
  <c r="J2210" i="1"/>
  <c r="AH2209" i="1"/>
  <c r="J2209" i="1"/>
  <c r="AH2208" i="1"/>
  <c r="J2208" i="1"/>
  <c r="AH2207" i="1"/>
  <c r="J2207" i="1"/>
  <c r="AH2206" i="1"/>
  <c r="J2206" i="1"/>
  <c r="AH2205" i="1"/>
  <c r="J2205" i="1"/>
  <c r="AH2204" i="1"/>
  <c r="J2204" i="1"/>
  <c r="AH2203" i="1"/>
  <c r="J2203" i="1"/>
  <c r="AH2202" i="1"/>
  <c r="J2202" i="1"/>
  <c r="AH2201" i="1"/>
  <c r="J2201" i="1"/>
  <c r="AH2200" i="1"/>
  <c r="J2200" i="1"/>
  <c r="AH2199" i="1"/>
  <c r="J2199" i="1"/>
  <c r="AH2198" i="1"/>
  <c r="J2198" i="1"/>
  <c r="AH2197" i="1"/>
  <c r="J2197" i="1"/>
  <c r="AH2196" i="1"/>
  <c r="J2196" i="1"/>
  <c r="AH2195" i="1"/>
  <c r="J2195" i="1"/>
  <c r="AH2194" i="1"/>
  <c r="J2194" i="1"/>
  <c r="AH2193" i="1"/>
  <c r="J2193" i="1"/>
  <c r="AH2192" i="1"/>
  <c r="J2192" i="1"/>
  <c r="AH2191" i="1"/>
  <c r="J2191" i="1"/>
  <c r="AH2190" i="1"/>
  <c r="J2190" i="1"/>
  <c r="AH2189" i="1"/>
  <c r="J2189" i="1"/>
  <c r="AH2188" i="1"/>
  <c r="J2188" i="1"/>
  <c r="AH2187" i="1"/>
  <c r="J2187" i="1"/>
  <c r="AH2186" i="1"/>
  <c r="J2186" i="1"/>
  <c r="AH2185" i="1"/>
  <c r="J2185" i="1"/>
  <c r="AH2184" i="1"/>
  <c r="J2184" i="1"/>
  <c r="AH2183" i="1"/>
  <c r="J2183" i="1"/>
  <c r="AH2182" i="1"/>
  <c r="J2182" i="1"/>
  <c r="AH2181" i="1"/>
  <c r="J2181" i="1"/>
  <c r="AH2180" i="1"/>
  <c r="J2180" i="1"/>
  <c r="AH2179" i="1"/>
  <c r="J2179" i="1"/>
  <c r="AH2178" i="1"/>
  <c r="J2178" i="1"/>
  <c r="AH2177" i="1"/>
  <c r="J2177" i="1"/>
  <c r="AH2176" i="1"/>
  <c r="J2176" i="1"/>
  <c r="AH2175" i="1"/>
  <c r="J2175" i="1"/>
  <c r="AH2174" i="1"/>
  <c r="J2174" i="1"/>
  <c r="AH2173" i="1"/>
  <c r="J2173" i="1"/>
  <c r="AH2172" i="1"/>
  <c r="J2172" i="1"/>
  <c r="AH2171" i="1"/>
  <c r="J2171" i="1"/>
  <c r="AH2170" i="1"/>
  <c r="J2170" i="1"/>
  <c r="AH2169" i="1"/>
  <c r="J2169" i="1"/>
  <c r="AH2168" i="1"/>
  <c r="J2168" i="1"/>
  <c r="AH2167" i="1"/>
  <c r="J2167" i="1"/>
  <c r="AH2166" i="1"/>
  <c r="J2166" i="1"/>
  <c r="AH2165" i="1"/>
  <c r="J2165" i="1"/>
  <c r="AH2164" i="1"/>
  <c r="J2164" i="1"/>
  <c r="AH2163" i="1"/>
  <c r="J2163" i="1"/>
  <c r="AH2162" i="1"/>
  <c r="J2162" i="1"/>
  <c r="AH2161" i="1"/>
  <c r="J2161" i="1"/>
  <c r="AH2160" i="1"/>
  <c r="J2160" i="1"/>
  <c r="AH2159" i="1"/>
  <c r="J2159" i="1"/>
  <c r="AH2158" i="1"/>
  <c r="J2158" i="1"/>
  <c r="AH2157" i="1"/>
  <c r="J2157" i="1"/>
  <c r="AH2156" i="1"/>
  <c r="J2156" i="1"/>
  <c r="AH2155" i="1"/>
  <c r="J2155" i="1"/>
  <c r="AH2154" i="1"/>
  <c r="J2154" i="1"/>
  <c r="AH2153" i="1"/>
  <c r="J2153" i="1"/>
  <c r="AH2152" i="1"/>
  <c r="J2152" i="1"/>
  <c r="AH2151" i="1"/>
  <c r="J2151" i="1"/>
  <c r="AH2150" i="1"/>
  <c r="J2150" i="1"/>
  <c r="AH2149" i="1"/>
  <c r="J2149" i="1"/>
  <c r="AH2148" i="1"/>
  <c r="J2148" i="1"/>
  <c r="AH2147" i="1"/>
  <c r="J2147" i="1"/>
  <c r="AH2146" i="1"/>
  <c r="J2146" i="1"/>
  <c r="AH2145" i="1"/>
  <c r="J2145" i="1"/>
  <c r="AH2144" i="1"/>
  <c r="J2144" i="1"/>
  <c r="AH2143" i="1"/>
  <c r="J2143" i="1"/>
  <c r="AH2142" i="1"/>
  <c r="J2142" i="1"/>
  <c r="AH2141" i="1"/>
  <c r="J2141" i="1"/>
  <c r="AH2140" i="1"/>
  <c r="J2140" i="1"/>
  <c r="AH2139" i="1"/>
  <c r="J2139" i="1"/>
  <c r="AH2138" i="1"/>
  <c r="J2138" i="1"/>
  <c r="AH2137" i="1"/>
  <c r="J2137" i="1"/>
  <c r="AH2136" i="1"/>
  <c r="J2136" i="1"/>
  <c r="AH2135" i="1"/>
  <c r="J2135" i="1"/>
  <c r="AH2134" i="1"/>
  <c r="J2134" i="1"/>
  <c r="AH2133" i="1"/>
  <c r="J2133" i="1"/>
  <c r="AH2132" i="1"/>
  <c r="J2132" i="1"/>
  <c r="AH2131" i="1"/>
  <c r="J2131" i="1"/>
  <c r="AH2130" i="1"/>
  <c r="J2130" i="1"/>
  <c r="AH2129" i="1"/>
  <c r="J2129" i="1"/>
  <c r="AH2128" i="1"/>
  <c r="J2128" i="1"/>
  <c r="AH2127" i="1"/>
  <c r="J2127" i="1"/>
  <c r="AH2126" i="1"/>
  <c r="J2126" i="1"/>
  <c r="AH2125" i="1"/>
  <c r="J2125" i="1"/>
  <c r="AH2124" i="1"/>
  <c r="J2124" i="1"/>
  <c r="AH2123" i="1"/>
  <c r="J2123" i="1"/>
  <c r="AH2122" i="1"/>
  <c r="J2122" i="1"/>
  <c r="AH2121" i="1"/>
  <c r="J2121" i="1"/>
  <c r="AH2120" i="1"/>
  <c r="J2120" i="1"/>
  <c r="AH2119" i="1"/>
  <c r="J2119" i="1"/>
  <c r="AH2118" i="1"/>
  <c r="J2118" i="1"/>
  <c r="AH2117" i="1"/>
  <c r="J2117" i="1"/>
  <c r="AH2116" i="1"/>
  <c r="J2116" i="1"/>
  <c r="AH2115" i="1"/>
  <c r="J2115" i="1"/>
  <c r="AH2114" i="1"/>
  <c r="J2114" i="1"/>
  <c r="AH2113" i="1"/>
  <c r="J2113" i="1"/>
  <c r="AH2112" i="1"/>
  <c r="J2112" i="1"/>
  <c r="AH2111" i="1"/>
  <c r="J2111" i="1"/>
  <c r="AH2110" i="1"/>
  <c r="J2110" i="1"/>
  <c r="AH2109" i="1"/>
  <c r="J2109" i="1"/>
  <c r="AH2108" i="1"/>
  <c r="J2108" i="1"/>
  <c r="AH2107" i="1"/>
  <c r="J2107" i="1"/>
  <c r="AH2106" i="1"/>
  <c r="J2106" i="1"/>
  <c r="AH2105" i="1"/>
  <c r="J2105" i="1"/>
  <c r="AH2104" i="1"/>
  <c r="J2104" i="1"/>
  <c r="AH2103" i="1"/>
  <c r="J2103" i="1"/>
  <c r="AH2102" i="1"/>
  <c r="J2102" i="1"/>
  <c r="AH2101" i="1"/>
  <c r="J2101" i="1"/>
  <c r="AH2100" i="1"/>
  <c r="J2100" i="1"/>
  <c r="AH2099" i="1"/>
  <c r="J2099" i="1"/>
  <c r="AH2098" i="1"/>
  <c r="J2098" i="1"/>
  <c r="AH2097" i="1"/>
  <c r="J2097" i="1"/>
  <c r="AH2096" i="1"/>
  <c r="J2096" i="1"/>
  <c r="AH2095" i="1"/>
  <c r="J2095" i="1"/>
  <c r="AH2094" i="1"/>
  <c r="J2094" i="1"/>
  <c r="AH2093" i="1"/>
  <c r="J2093" i="1"/>
  <c r="AH2092" i="1"/>
  <c r="J2092" i="1"/>
  <c r="AH2091" i="1"/>
  <c r="J2091" i="1"/>
  <c r="AH2090" i="1"/>
  <c r="J2090" i="1"/>
  <c r="AH2089" i="1"/>
  <c r="J2089" i="1"/>
  <c r="AH2088" i="1"/>
  <c r="J2088" i="1"/>
  <c r="AH2087" i="1"/>
  <c r="J2087" i="1"/>
  <c r="AH2086" i="1"/>
  <c r="J2086" i="1"/>
  <c r="AH2085" i="1"/>
  <c r="J2085" i="1"/>
  <c r="AH2084" i="1"/>
  <c r="J2084" i="1"/>
  <c r="AH2083" i="1"/>
  <c r="J2083" i="1"/>
  <c r="AH2082" i="1"/>
  <c r="J2082" i="1"/>
  <c r="AH2081" i="1"/>
  <c r="J2081" i="1"/>
  <c r="AH2080" i="1"/>
  <c r="J2080" i="1"/>
  <c r="AH2079" i="1"/>
  <c r="J2079" i="1"/>
  <c r="AH2078" i="1"/>
  <c r="J2078" i="1"/>
  <c r="AH2077" i="1"/>
  <c r="J2077" i="1"/>
  <c r="AH2076" i="1"/>
  <c r="J2076" i="1"/>
  <c r="AH2075" i="1"/>
  <c r="J2075" i="1"/>
  <c r="AH2074" i="1"/>
  <c r="J2074" i="1"/>
  <c r="AH2073" i="1"/>
  <c r="J2073" i="1"/>
  <c r="AH2072" i="1"/>
  <c r="J2072" i="1"/>
  <c r="AH2071" i="1"/>
  <c r="J2071" i="1"/>
  <c r="AH2070" i="1"/>
  <c r="J2070" i="1"/>
  <c r="AH2069" i="1"/>
  <c r="J2069" i="1"/>
  <c r="AH2068" i="1"/>
  <c r="J2068" i="1"/>
  <c r="AH2067" i="1"/>
  <c r="J2067" i="1"/>
  <c r="AH2066" i="1"/>
  <c r="J2066" i="1"/>
  <c r="AH2065" i="1"/>
  <c r="J2065" i="1"/>
  <c r="AH2064" i="1"/>
  <c r="J2064" i="1"/>
  <c r="AH2063" i="1"/>
  <c r="J2063" i="1"/>
  <c r="AH2062" i="1"/>
  <c r="J2062" i="1"/>
  <c r="AH2061" i="1"/>
  <c r="J2061" i="1"/>
  <c r="AH2060" i="1"/>
  <c r="J2060" i="1"/>
  <c r="AH2059" i="1"/>
  <c r="J2059" i="1"/>
  <c r="AH2058" i="1"/>
  <c r="J2058" i="1"/>
  <c r="AH2057" i="1"/>
  <c r="J2057" i="1"/>
  <c r="AH2056" i="1"/>
  <c r="J2056" i="1"/>
  <c r="AH2055" i="1"/>
  <c r="J2055" i="1"/>
  <c r="AH2054" i="1"/>
  <c r="J2054" i="1"/>
  <c r="AH2053" i="1"/>
  <c r="J2053" i="1"/>
  <c r="AH2052" i="1"/>
  <c r="J2052" i="1"/>
  <c r="AH2051" i="1"/>
  <c r="J2051" i="1"/>
  <c r="AH2050" i="1"/>
  <c r="J2050" i="1"/>
  <c r="AH2049" i="1"/>
  <c r="J2049" i="1"/>
  <c r="AH2048" i="1"/>
  <c r="J2048" i="1"/>
  <c r="AH2047" i="1"/>
  <c r="J2047" i="1"/>
  <c r="AH2046" i="1"/>
  <c r="J2046" i="1"/>
  <c r="AH2045" i="1"/>
  <c r="J2045" i="1"/>
  <c r="AH2044" i="1"/>
  <c r="J2044" i="1"/>
  <c r="AH2043" i="1"/>
  <c r="J2043" i="1"/>
  <c r="AH2042" i="1"/>
  <c r="J2042" i="1"/>
  <c r="AH2041" i="1"/>
  <c r="J2041" i="1"/>
  <c r="AH2040" i="1"/>
  <c r="J2040" i="1"/>
  <c r="AH2039" i="1"/>
  <c r="J2039" i="1"/>
  <c r="AH2038" i="1"/>
  <c r="J2038" i="1"/>
  <c r="AH2037" i="1"/>
  <c r="J2037" i="1"/>
  <c r="AH2036" i="1"/>
  <c r="J2036" i="1"/>
  <c r="AH2035" i="1"/>
  <c r="J2035" i="1"/>
  <c r="AH2034" i="1"/>
  <c r="J2034" i="1"/>
  <c r="AH2033" i="1"/>
  <c r="J2033" i="1"/>
  <c r="AH2032" i="1"/>
  <c r="J2032" i="1"/>
  <c r="AH2031" i="1"/>
  <c r="J2031" i="1"/>
  <c r="AH2030" i="1"/>
  <c r="J2030" i="1"/>
  <c r="AH2029" i="1"/>
  <c r="J2029" i="1"/>
  <c r="AH2028" i="1"/>
  <c r="J2028" i="1"/>
  <c r="AH2027" i="1"/>
  <c r="J2027" i="1"/>
  <c r="AH2026" i="1"/>
  <c r="J2026" i="1"/>
  <c r="AH2025" i="1"/>
  <c r="J2025" i="1"/>
  <c r="AH2024" i="1"/>
  <c r="J2024" i="1"/>
  <c r="AH2023" i="1"/>
  <c r="J2023" i="1"/>
  <c r="AH2022" i="1"/>
  <c r="J2022" i="1"/>
  <c r="AH2021" i="1"/>
  <c r="J2021" i="1"/>
  <c r="AH2020" i="1"/>
  <c r="J2020" i="1"/>
  <c r="AH2019" i="1"/>
  <c r="J2019" i="1"/>
  <c r="AH2018" i="1"/>
  <c r="J2018" i="1"/>
  <c r="AH2017" i="1"/>
  <c r="J2017" i="1"/>
  <c r="AH2016" i="1"/>
  <c r="J2016" i="1"/>
  <c r="AH2015" i="1"/>
  <c r="J2015" i="1"/>
  <c r="AH2014" i="1"/>
  <c r="J2014" i="1"/>
  <c r="AH2013" i="1"/>
  <c r="J2013" i="1"/>
  <c r="AH2012" i="1"/>
  <c r="J2012" i="1"/>
  <c r="AH2011" i="1"/>
  <c r="J2011" i="1"/>
  <c r="AH2010" i="1"/>
  <c r="J2010" i="1"/>
  <c r="AH2009" i="1"/>
  <c r="J2009" i="1"/>
  <c r="AH2008" i="1"/>
  <c r="J2008" i="1"/>
  <c r="AH2007" i="1"/>
  <c r="J2007" i="1"/>
  <c r="AH2006" i="1"/>
  <c r="J2006" i="1"/>
  <c r="AH2005" i="1"/>
  <c r="J2005" i="1"/>
  <c r="AH2004" i="1"/>
  <c r="J2004" i="1"/>
  <c r="AH2003" i="1"/>
  <c r="J2003" i="1"/>
  <c r="AH2002" i="1"/>
  <c r="J2002" i="1"/>
  <c r="AH2001" i="1"/>
  <c r="J2001" i="1"/>
  <c r="AH2000" i="1"/>
  <c r="J2000" i="1"/>
  <c r="AH1999" i="1"/>
  <c r="J1999" i="1"/>
  <c r="AH1998" i="1"/>
  <c r="J1998" i="1"/>
  <c r="AH1997" i="1"/>
  <c r="J1997" i="1"/>
  <c r="AH1996" i="1"/>
  <c r="J1996" i="1"/>
  <c r="AH1995" i="1"/>
  <c r="J1995" i="1"/>
  <c r="AH1994" i="1"/>
  <c r="J1994" i="1"/>
  <c r="AH1993" i="1"/>
  <c r="J1993" i="1"/>
  <c r="AH1992" i="1"/>
  <c r="J1992" i="1"/>
  <c r="AH1991" i="1"/>
  <c r="J1991" i="1"/>
  <c r="AH1990" i="1"/>
  <c r="J1990" i="1"/>
  <c r="AH1989" i="1"/>
  <c r="J1989" i="1"/>
  <c r="AH1988" i="1"/>
  <c r="J1988" i="1"/>
  <c r="AH1987" i="1"/>
  <c r="J1987" i="1"/>
  <c r="AH1986" i="1"/>
  <c r="J1986" i="1"/>
  <c r="AH1985" i="1"/>
  <c r="J1985" i="1"/>
  <c r="AH1984" i="1"/>
  <c r="J1984" i="1"/>
  <c r="AH1983" i="1"/>
  <c r="J1983" i="1"/>
  <c r="AH1982" i="1"/>
  <c r="J1982" i="1"/>
  <c r="AH1981" i="1"/>
  <c r="J1981" i="1"/>
  <c r="AH1980" i="1"/>
  <c r="J1980" i="1"/>
  <c r="AH1979" i="1"/>
  <c r="J1979" i="1"/>
  <c r="AH1978" i="1"/>
  <c r="J1978" i="1"/>
  <c r="AH1977" i="1"/>
  <c r="J1977" i="1"/>
  <c r="AH1976" i="1"/>
  <c r="J1976" i="1"/>
  <c r="AH1975" i="1"/>
  <c r="J1975" i="1"/>
  <c r="AH1974" i="1"/>
  <c r="J1974" i="1"/>
  <c r="AH1973" i="1"/>
  <c r="J1973" i="1"/>
  <c r="AH1972" i="1"/>
  <c r="J1972" i="1"/>
  <c r="AH1971" i="1"/>
  <c r="J1971" i="1"/>
  <c r="AH1970" i="1"/>
  <c r="J1970" i="1"/>
  <c r="AH1969" i="1"/>
  <c r="J1969" i="1"/>
  <c r="AH1968" i="1"/>
  <c r="J1968" i="1"/>
  <c r="AH1967" i="1"/>
  <c r="J1967" i="1"/>
  <c r="AH1966" i="1"/>
  <c r="J1966" i="1"/>
  <c r="AH1965" i="1"/>
  <c r="J1965" i="1"/>
  <c r="AH1964" i="1"/>
  <c r="J1964" i="1"/>
  <c r="AH1963" i="1"/>
  <c r="J1963" i="1"/>
  <c r="AH1962" i="1"/>
  <c r="J1962" i="1"/>
  <c r="AH1961" i="1"/>
  <c r="J1961" i="1"/>
  <c r="AH1960" i="1"/>
  <c r="J1960" i="1"/>
  <c r="AH1959" i="1"/>
  <c r="J1959" i="1"/>
  <c r="AH1958" i="1"/>
  <c r="J1958" i="1"/>
  <c r="AH1957" i="1"/>
  <c r="J1957" i="1"/>
  <c r="AH1956" i="1"/>
  <c r="J1956" i="1"/>
  <c r="AH1955" i="1"/>
  <c r="J1955" i="1"/>
  <c r="AH1954" i="1"/>
  <c r="J1954" i="1"/>
  <c r="AH1953" i="1"/>
  <c r="J1953" i="1"/>
  <c r="AH1952" i="1"/>
  <c r="J1952" i="1"/>
  <c r="AH1951" i="1"/>
  <c r="J1951" i="1"/>
  <c r="AH1950" i="1"/>
  <c r="J1950" i="1"/>
  <c r="AH1949" i="1"/>
  <c r="J1949" i="1"/>
  <c r="AH1948" i="1"/>
  <c r="J1948" i="1"/>
  <c r="AH1947" i="1"/>
  <c r="J1947" i="1"/>
  <c r="AH1946" i="1"/>
  <c r="J1946" i="1"/>
  <c r="AH1945" i="1"/>
  <c r="J1945" i="1"/>
  <c r="AH1944" i="1"/>
  <c r="J1944" i="1"/>
  <c r="AH1943" i="1"/>
  <c r="J1943" i="1"/>
  <c r="AH1942" i="1"/>
  <c r="J1942" i="1"/>
  <c r="AH1941" i="1"/>
  <c r="J1941" i="1"/>
  <c r="AH1940" i="1"/>
  <c r="J1940" i="1"/>
  <c r="AH1939" i="1"/>
  <c r="J1939" i="1"/>
  <c r="AH1938" i="1"/>
  <c r="J1938" i="1"/>
  <c r="AH1937" i="1"/>
  <c r="J1937" i="1"/>
  <c r="AH1936" i="1"/>
  <c r="J1936" i="1"/>
  <c r="AH1935" i="1"/>
  <c r="J1935" i="1"/>
  <c r="AH1934" i="1"/>
  <c r="J1934" i="1"/>
  <c r="AH1933" i="1"/>
  <c r="J1933" i="1"/>
  <c r="AH1932" i="1"/>
  <c r="J1932" i="1"/>
  <c r="AH1931" i="1"/>
  <c r="J1931" i="1"/>
  <c r="AH1930" i="1"/>
  <c r="J1930" i="1"/>
  <c r="AH1929" i="1"/>
  <c r="J1929" i="1"/>
  <c r="AH1928" i="1"/>
  <c r="J1928" i="1"/>
  <c r="AH1927" i="1"/>
  <c r="J1927" i="1"/>
  <c r="AH1926" i="1"/>
  <c r="J1926" i="1"/>
  <c r="AH1925" i="1"/>
  <c r="J1925" i="1"/>
  <c r="AH1924" i="1"/>
  <c r="J1924" i="1"/>
  <c r="AH1923" i="1"/>
  <c r="J1923" i="1"/>
  <c r="AH1922" i="1"/>
  <c r="J1922" i="1"/>
  <c r="AH1921" i="1"/>
  <c r="J1921" i="1"/>
  <c r="AH1920" i="1"/>
  <c r="J1920" i="1"/>
  <c r="AH1919" i="1"/>
  <c r="J1919" i="1"/>
  <c r="AH1918" i="1"/>
  <c r="J1918" i="1"/>
  <c r="AH1917" i="1"/>
  <c r="J1917" i="1"/>
  <c r="AH1916" i="1"/>
  <c r="J1916" i="1"/>
  <c r="AH1915" i="1"/>
  <c r="J1915" i="1"/>
  <c r="AH1914" i="1"/>
  <c r="J1914" i="1"/>
  <c r="AH1913" i="1"/>
  <c r="J1913" i="1"/>
  <c r="AH1912" i="1"/>
  <c r="J1912" i="1"/>
  <c r="AH1911" i="1"/>
  <c r="J1911" i="1"/>
  <c r="AH1910" i="1"/>
  <c r="J1910" i="1"/>
  <c r="AH1909" i="1"/>
  <c r="J1909" i="1"/>
  <c r="AH1908" i="1"/>
  <c r="J1908" i="1"/>
  <c r="AH1907" i="1"/>
  <c r="J1907" i="1"/>
  <c r="AH1906" i="1"/>
  <c r="J1906" i="1"/>
  <c r="AH1905" i="1"/>
  <c r="J1905" i="1"/>
  <c r="AH1904" i="1"/>
  <c r="J1904" i="1"/>
  <c r="AH1903" i="1"/>
  <c r="J1903" i="1"/>
  <c r="AH1902" i="1"/>
  <c r="J1902" i="1"/>
  <c r="AH1901" i="1"/>
  <c r="J1901" i="1"/>
  <c r="AH1900" i="1"/>
  <c r="J1900" i="1"/>
  <c r="AH1899" i="1"/>
  <c r="J1899" i="1"/>
  <c r="AH1898" i="1"/>
  <c r="J1898" i="1"/>
  <c r="AH1897" i="1"/>
  <c r="J1897" i="1"/>
  <c r="AH1896" i="1"/>
  <c r="J1896" i="1"/>
  <c r="AH1895" i="1"/>
  <c r="J1895" i="1"/>
  <c r="AH1894" i="1"/>
  <c r="J1894" i="1"/>
  <c r="AH1893" i="1"/>
  <c r="J1893" i="1"/>
  <c r="AH1892" i="1"/>
  <c r="J1892" i="1"/>
  <c r="AH1891" i="1"/>
  <c r="J1891" i="1"/>
  <c r="AH1890" i="1"/>
  <c r="J1890" i="1"/>
  <c r="AH1889" i="1"/>
  <c r="J1889" i="1"/>
  <c r="AH1888" i="1"/>
  <c r="J1888" i="1"/>
  <c r="AH1887" i="1"/>
  <c r="J1887" i="1"/>
  <c r="AH1886" i="1"/>
  <c r="J1886" i="1"/>
  <c r="AH1885" i="1"/>
  <c r="J1885" i="1"/>
  <c r="AH1884" i="1"/>
  <c r="J1884" i="1"/>
  <c r="AH1883" i="1"/>
  <c r="J1883" i="1"/>
  <c r="AH1882" i="1"/>
  <c r="J1882" i="1"/>
  <c r="AH1881" i="1"/>
  <c r="J1881" i="1"/>
  <c r="AH1880" i="1"/>
  <c r="J1880" i="1"/>
  <c r="AH1879" i="1"/>
  <c r="J1879" i="1"/>
  <c r="AH1878" i="1"/>
  <c r="J1878" i="1"/>
  <c r="AH1877" i="1"/>
  <c r="J1877" i="1"/>
  <c r="AH1876" i="1"/>
  <c r="J1876" i="1"/>
  <c r="AH1875" i="1"/>
  <c r="J1875" i="1"/>
  <c r="AH1874" i="1"/>
  <c r="J1874" i="1"/>
  <c r="AH1873" i="1"/>
  <c r="J1873" i="1"/>
  <c r="AH1872" i="1"/>
  <c r="J1872" i="1"/>
  <c r="AH1871" i="1"/>
  <c r="J1871" i="1"/>
  <c r="AH1870" i="1"/>
  <c r="J1870" i="1"/>
  <c r="AH1869" i="1"/>
  <c r="J1869" i="1"/>
  <c r="AH1868" i="1"/>
  <c r="J1868" i="1"/>
  <c r="AH1867" i="1"/>
  <c r="J1867" i="1"/>
  <c r="AH1866" i="1"/>
  <c r="J1866" i="1"/>
  <c r="AH1865" i="1"/>
  <c r="J1865" i="1"/>
  <c r="AH1864" i="1"/>
  <c r="J1864" i="1"/>
  <c r="AH1863" i="1"/>
  <c r="J1863" i="1"/>
  <c r="AH1862" i="1"/>
  <c r="J1862" i="1"/>
  <c r="AH1861" i="1"/>
  <c r="J1861" i="1"/>
  <c r="AH1860" i="1"/>
  <c r="J1860" i="1"/>
  <c r="AH1859" i="1"/>
  <c r="J1859" i="1"/>
  <c r="AH1858" i="1"/>
  <c r="J1858" i="1"/>
  <c r="AH1857" i="1"/>
  <c r="J1857" i="1"/>
  <c r="AH1856" i="1"/>
  <c r="J1856" i="1"/>
  <c r="AH1855" i="1"/>
  <c r="J1855" i="1"/>
  <c r="AH1854" i="1"/>
  <c r="J1854" i="1"/>
  <c r="AH1853" i="1"/>
  <c r="J1853" i="1"/>
  <c r="AH1852" i="1"/>
  <c r="J1852" i="1"/>
  <c r="AH1851" i="1"/>
  <c r="J1851" i="1"/>
  <c r="AH1850" i="1"/>
  <c r="J1850" i="1"/>
  <c r="AH1849" i="1"/>
  <c r="J1849" i="1"/>
  <c r="AH1848" i="1"/>
  <c r="J1848" i="1"/>
  <c r="AH1847" i="1"/>
  <c r="J1847" i="1"/>
  <c r="AH1846" i="1"/>
  <c r="J1846" i="1"/>
  <c r="AH1845" i="1"/>
  <c r="J1845" i="1"/>
  <c r="AH1844" i="1"/>
  <c r="J1844" i="1"/>
  <c r="AH1843" i="1"/>
  <c r="J1843" i="1"/>
  <c r="AH1842" i="1"/>
  <c r="J1842" i="1"/>
  <c r="AH1841" i="1"/>
  <c r="J1841" i="1"/>
  <c r="AH1840" i="1"/>
  <c r="J1840" i="1"/>
  <c r="AH1839" i="1"/>
  <c r="J1839" i="1"/>
  <c r="AH1838" i="1"/>
  <c r="J1838" i="1"/>
  <c r="AH1837" i="1"/>
  <c r="J1837" i="1"/>
  <c r="AH1836" i="1"/>
  <c r="J1836" i="1"/>
  <c r="AH1835" i="1"/>
  <c r="J1835" i="1"/>
  <c r="AH1834" i="1"/>
  <c r="J1834" i="1"/>
  <c r="AH1833" i="1"/>
  <c r="J1833" i="1"/>
  <c r="AH1832" i="1"/>
  <c r="J1832" i="1"/>
  <c r="AH1831" i="1"/>
  <c r="J1831" i="1"/>
  <c r="AH1830" i="1"/>
  <c r="J1830" i="1"/>
  <c r="AH1829" i="1"/>
  <c r="J1829" i="1"/>
  <c r="AH1828" i="1"/>
  <c r="J1828" i="1"/>
  <c r="AH1827" i="1"/>
  <c r="J1827" i="1"/>
  <c r="AH1826" i="1"/>
  <c r="J1826" i="1"/>
  <c r="AH1825" i="1"/>
  <c r="J1825" i="1"/>
  <c r="AH1824" i="1"/>
  <c r="J1824" i="1"/>
  <c r="AH1823" i="1"/>
  <c r="J1823" i="1"/>
  <c r="AH1822" i="1"/>
  <c r="J1822" i="1"/>
  <c r="AH1821" i="1"/>
  <c r="J1821" i="1"/>
  <c r="AH1820" i="1"/>
  <c r="J1820" i="1"/>
  <c r="AH1819" i="1"/>
  <c r="J1819" i="1"/>
  <c r="AH1818" i="1"/>
  <c r="J1818" i="1"/>
  <c r="AH1817" i="1"/>
  <c r="J1817" i="1"/>
  <c r="AH1816" i="1"/>
  <c r="J1816" i="1"/>
  <c r="AH1815" i="1"/>
  <c r="J1815" i="1"/>
  <c r="AH1814" i="1"/>
  <c r="J1814" i="1"/>
  <c r="AH1813" i="1"/>
  <c r="J1813" i="1"/>
  <c r="AH1812" i="1"/>
  <c r="J1812" i="1"/>
  <c r="AH1811" i="1"/>
  <c r="J1811" i="1"/>
  <c r="AH1810" i="1"/>
  <c r="J1810" i="1"/>
  <c r="AH1809" i="1"/>
  <c r="J1809" i="1"/>
  <c r="AH1808" i="1"/>
  <c r="J1808" i="1"/>
  <c r="AH1807" i="1"/>
  <c r="J1807" i="1"/>
  <c r="AH1806" i="1"/>
  <c r="J1806" i="1"/>
  <c r="AH1805" i="1"/>
  <c r="J1805" i="1"/>
  <c r="AH1804" i="1"/>
  <c r="J1804" i="1"/>
  <c r="AH1803" i="1"/>
  <c r="J1803" i="1"/>
  <c r="AH1802" i="1"/>
  <c r="J1802" i="1"/>
  <c r="AH1801" i="1"/>
  <c r="J1801" i="1"/>
  <c r="AH1800" i="1"/>
  <c r="J1800" i="1"/>
  <c r="AH1799" i="1"/>
  <c r="J1799" i="1"/>
  <c r="AH1798" i="1"/>
  <c r="J1798" i="1"/>
  <c r="AH1797" i="1"/>
  <c r="J1797" i="1"/>
  <c r="AH1796" i="1"/>
  <c r="J1796" i="1"/>
  <c r="AH1795" i="1"/>
  <c r="J1795" i="1"/>
  <c r="AH1794" i="1"/>
  <c r="J1794" i="1"/>
  <c r="AH1793" i="1"/>
  <c r="J1793" i="1"/>
  <c r="AH1792" i="1"/>
  <c r="J1792" i="1"/>
  <c r="AH1791" i="1"/>
  <c r="J1791" i="1"/>
  <c r="AH1790" i="1"/>
  <c r="J1790" i="1"/>
  <c r="AH1789" i="1"/>
  <c r="J1789" i="1"/>
  <c r="AH1788" i="1"/>
  <c r="J1788" i="1"/>
  <c r="AH1787" i="1"/>
  <c r="J1787" i="1"/>
  <c r="AH1786" i="1"/>
  <c r="J1786" i="1"/>
  <c r="AH1785" i="1"/>
  <c r="J1785" i="1"/>
  <c r="AH1784" i="1"/>
  <c r="J1784" i="1"/>
  <c r="AH1783" i="1"/>
  <c r="J1783" i="1"/>
  <c r="AH1782" i="1"/>
  <c r="J1782" i="1"/>
  <c r="AH1781" i="1"/>
  <c r="J1781" i="1"/>
  <c r="AH1780" i="1"/>
  <c r="J1780" i="1"/>
  <c r="AH1779" i="1"/>
  <c r="J1779" i="1"/>
  <c r="AH1778" i="1"/>
  <c r="J1778" i="1"/>
  <c r="AH1777" i="1"/>
  <c r="J1777" i="1"/>
  <c r="AH1776" i="1"/>
  <c r="J1776" i="1"/>
  <c r="AH1775" i="1"/>
  <c r="J1775" i="1"/>
  <c r="AH1774" i="1"/>
  <c r="J1774" i="1"/>
  <c r="AH1773" i="1"/>
  <c r="J1773" i="1"/>
  <c r="AH1772" i="1"/>
  <c r="J1772" i="1"/>
  <c r="AH1771" i="1"/>
  <c r="J1771" i="1"/>
  <c r="AH1770" i="1"/>
  <c r="J1770" i="1"/>
  <c r="AH1769" i="1"/>
  <c r="J1769" i="1"/>
  <c r="AH1768" i="1"/>
  <c r="J1768" i="1"/>
  <c r="AH1767" i="1"/>
  <c r="J1767" i="1"/>
  <c r="AH1766" i="1"/>
  <c r="J1766" i="1"/>
  <c r="AH1765" i="1"/>
  <c r="J1765" i="1"/>
  <c r="AH1764" i="1"/>
  <c r="J1764" i="1"/>
  <c r="AH1763" i="1"/>
  <c r="J1763" i="1"/>
  <c r="AH1762" i="1"/>
  <c r="J1762" i="1"/>
  <c r="AH1761" i="1"/>
  <c r="J1761" i="1"/>
  <c r="AH1760" i="1"/>
  <c r="J1760" i="1"/>
  <c r="AH1759" i="1"/>
  <c r="J1759" i="1"/>
  <c r="AH1758" i="1"/>
  <c r="J1758" i="1"/>
  <c r="AH1757" i="1"/>
  <c r="J1757" i="1"/>
  <c r="AH1756" i="1"/>
  <c r="J1756" i="1"/>
  <c r="AH1755" i="1"/>
  <c r="J1755" i="1"/>
  <c r="AH1754" i="1"/>
  <c r="J1754" i="1"/>
  <c r="AH1753" i="1"/>
  <c r="J1753" i="1"/>
  <c r="AH1752" i="1"/>
  <c r="J1752" i="1"/>
  <c r="AH1751" i="1"/>
  <c r="J1751" i="1"/>
  <c r="AH1750" i="1"/>
  <c r="J1750" i="1"/>
  <c r="AH1749" i="1"/>
  <c r="J1749" i="1"/>
  <c r="AH1748" i="1"/>
  <c r="J1748" i="1"/>
  <c r="AH1747" i="1"/>
  <c r="J1747" i="1"/>
  <c r="AH1746" i="1"/>
  <c r="J1746" i="1"/>
  <c r="AH1745" i="1"/>
  <c r="J1745" i="1"/>
  <c r="AH1744" i="1"/>
  <c r="J1744" i="1"/>
  <c r="AH1743" i="1"/>
  <c r="J1743" i="1"/>
  <c r="AH1742" i="1"/>
  <c r="J1742" i="1"/>
  <c r="AH1741" i="1"/>
  <c r="J1741" i="1"/>
  <c r="AH1740" i="1"/>
  <c r="J1740" i="1"/>
  <c r="AH1739" i="1"/>
  <c r="J1739" i="1"/>
  <c r="AH1738" i="1"/>
  <c r="J1738" i="1"/>
  <c r="AH1737" i="1"/>
  <c r="J1737" i="1"/>
  <c r="AH1736" i="1"/>
  <c r="J1736" i="1"/>
  <c r="AH1735" i="1"/>
  <c r="J1735" i="1"/>
  <c r="AH1734" i="1"/>
  <c r="J1734" i="1"/>
  <c r="AH1733" i="1"/>
  <c r="J1733" i="1"/>
  <c r="AH1732" i="1"/>
  <c r="J1732" i="1"/>
  <c r="AH1731" i="1"/>
  <c r="J1731" i="1"/>
  <c r="AH1730" i="1"/>
  <c r="J1730" i="1"/>
  <c r="AH1729" i="1"/>
  <c r="J1729" i="1"/>
  <c r="AH1728" i="1"/>
  <c r="J1728" i="1"/>
  <c r="AH1727" i="1"/>
  <c r="J1727" i="1"/>
  <c r="AH1726" i="1"/>
  <c r="J1726" i="1"/>
  <c r="AH1725" i="1"/>
  <c r="J1725" i="1"/>
  <c r="AH1724" i="1"/>
  <c r="J1724" i="1"/>
  <c r="AH1723" i="1"/>
  <c r="J1723" i="1"/>
  <c r="AH1722" i="1"/>
  <c r="J1722" i="1"/>
  <c r="AH1721" i="1"/>
  <c r="J1721" i="1"/>
  <c r="AH1720" i="1"/>
  <c r="J1720" i="1"/>
  <c r="AH1719" i="1"/>
  <c r="J1719" i="1"/>
  <c r="AH1718" i="1"/>
  <c r="J1718" i="1"/>
  <c r="AH1717" i="1"/>
  <c r="J1717" i="1"/>
  <c r="AH1716" i="1"/>
  <c r="J1716" i="1"/>
  <c r="AH1715" i="1"/>
  <c r="J1715" i="1"/>
  <c r="AH1714" i="1"/>
  <c r="J1714" i="1"/>
  <c r="AH1713" i="1"/>
  <c r="J1713" i="1"/>
  <c r="AH1712" i="1"/>
  <c r="J1712" i="1"/>
  <c r="AH1711" i="1"/>
  <c r="J1711" i="1"/>
  <c r="AH1710" i="1"/>
  <c r="J1710" i="1"/>
  <c r="AH1709" i="1"/>
  <c r="J1709" i="1"/>
  <c r="AH1708" i="1"/>
  <c r="J1708" i="1"/>
  <c r="AH1707" i="1"/>
  <c r="J1707" i="1"/>
  <c r="AH1706" i="1"/>
  <c r="J1706" i="1"/>
  <c r="AH1705" i="1"/>
  <c r="J1705" i="1"/>
  <c r="AH1704" i="1"/>
  <c r="J1704" i="1"/>
  <c r="AH1703" i="1"/>
  <c r="J1703" i="1"/>
  <c r="AH1702" i="1"/>
  <c r="J1702" i="1"/>
  <c r="AH1701" i="1"/>
  <c r="J1701" i="1"/>
  <c r="AH1700" i="1"/>
  <c r="J1700" i="1"/>
  <c r="AH1699" i="1"/>
  <c r="J1699" i="1"/>
  <c r="AH1698" i="1"/>
  <c r="J1698" i="1"/>
  <c r="AH1697" i="1"/>
  <c r="J1697" i="1"/>
  <c r="AH1696" i="1"/>
  <c r="J1696" i="1"/>
  <c r="AH1695" i="1"/>
  <c r="J1695" i="1"/>
  <c r="AH1694" i="1"/>
  <c r="J1694" i="1"/>
  <c r="AH1693" i="1"/>
  <c r="J1693" i="1"/>
  <c r="AH1692" i="1"/>
  <c r="J1692" i="1"/>
  <c r="AH1691" i="1"/>
  <c r="J1691" i="1"/>
  <c r="AH1690" i="1"/>
  <c r="J1690" i="1"/>
  <c r="AH1689" i="1"/>
  <c r="J1689" i="1"/>
  <c r="AH1688" i="1"/>
  <c r="J1688" i="1"/>
  <c r="AH1687" i="1"/>
  <c r="J1687" i="1"/>
  <c r="AH1686" i="1"/>
  <c r="J1686" i="1"/>
  <c r="AH1685" i="1"/>
  <c r="J1685" i="1"/>
  <c r="AH1684" i="1"/>
  <c r="J1684" i="1"/>
  <c r="AH1683" i="1"/>
  <c r="J1683" i="1"/>
  <c r="AH1682" i="1"/>
  <c r="J1682" i="1"/>
  <c r="AH1681" i="1"/>
  <c r="J1681" i="1"/>
  <c r="AH1680" i="1"/>
  <c r="J1680" i="1"/>
  <c r="AH1679" i="1"/>
  <c r="J1679" i="1"/>
  <c r="AH1678" i="1"/>
  <c r="J1678" i="1"/>
  <c r="AH1677" i="1"/>
  <c r="J1677" i="1"/>
  <c r="AH1676" i="1"/>
  <c r="J1676" i="1"/>
  <c r="AH1675" i="1"/>
  <c r="J1675" i="1"/>
  <c r="AH1674" i="1"/>
  <c r="J1674" i="1"/>
  <c r="AH1673" i="1"/>
  <c r="J1673" i="1"/>
  <c r="AH1672" i="1"/>
  <c r="J1672" i="1"/>
  <c r="AH1671" i="1"/>
  <c r="J1671" i="1"/>
  <c r="AH1670" i="1"/>
  <c r="J1670" i="1"/>
  <c r="AH1669" i="1"/>
  <c r="J1669" i="1"/>
  <c r="AH1668" i="1"/>
  <c r="J1668" i="1"/>
  <c r="AH1667" i="1"/>
  <c r="J1667" i="1"/>
  <c r="AH1666" i="1"/>
  <c r="J1666" i="1"/>
  <c r="AH1665" i="1"/>
  <c r="J1665" i="1"/>
  <c r="AH1664" i="1"/>
  <c r="J1664" i="1"/>
  <c r="AH1663" i="1"/>
  <c r="J1663" i="1"/>
  <c r="AH1662" i="1"/>
  <c r="J1662" i="1"/>
  <c r="AH1661" i="1"/>
  <c r="J1661" i="1"/>
  <c r="AH1660" i="1"/>
  <c r="J1660" i="1"/>
  <c r="AH1659" i="1"/>
  <c r="J1659" i="1"/>
  <c r="AH1658" i="1"/>
  <c r="J1658" i="1"/>
  <c r="AH1657" i="1"/>
  <c r="J1657" i="1"/>
  <c r="AH1656" i="1"/>
  <c r="J1656" i="1"/>
  <c r="AH1655" i="1"/>
  <c r="J1655" i="1"/>
  <c r="AH1654" i="1"/>
  <c r="J1654" i="1"/>
  <c r="AH1653" i="1"/>
  <c r="J1653" i="1"/>
  <c r="AH1652" i="1"/>
  <c r="J1652" i="1"/>
  <c r="AH1651" i="1"/>
  <c r="J1651" i="1"/>
  <c r="AH1650" i="1"/>
  <c r="J1650" i="1"/>
  <c r="AH1649" i="1"/>
  <c r="J1649" i="1"/>
  <c r="AH1648" i="1"/>
  <c r="J1648" i="1"/>
  <c r="AH1647" i="1"/>
  <c r="J1647" i="1"/>
  <c r="AH1646" i="1"/>
  <c r="J1646" i="1"/>
  <c r="AH1645" i="1"/>
  <c r="J1645" i="1"/>
  <c r="AH1644" i="1"/>
  <c r="J1644" i="1"/>
  <c r="AH1643" i="1"/>
  <c r="J1643" i="1"/>
  <c r="AH1642" i="1"/>
  <c r="J1642" i="1"/>
  <c r="AH1641" i="1"/>
  <c r="J1641" i="1"/>
  <c r="AH1640" i="1"/>
  <c r="J1640" i="1"/>
  <c r="AH1639" i="1"/>
  <c r="J1639" i="1"/>
  <c r="AH1638" i="1"/>
  <c r="J1638" i="1"/>
  <c r="AH1637" i="1"/>
  <c r="J1637" i="1"/>
  <c r="AH1636" i="1"/>
  <c r="J1636" i="1"/>
  <c r="AH1635" i="1"/>
  <c r="J1635" i="1"/>
  <c r="AH1634" i="1"/>
  <c r="J1634" i="1"/>
  <c r="AH1633" i="1"/>
  <c r="J1633" i="1"/>
  <c r="AH1632" i="1"/>
  <c r="J1632" i="1"/>
  <c r="AH1631" i="1"/>
  <c r="J1631" i="1"/>
  <c r="AH1630" i="1"/>
  <c r="J1630" i="1"/>
  <c r="AH1629" i="1"/>
  <c r="J1629" i="1"/>
  <c r="AH1628" i="1"/>
  <c r="J1628" i="1"/>
  <c r="AH1627" i="1"/>
  <c r="J1627" i="1"/>
  <c r="AH1626" i="1"/>
  <c r="J1626" i="1"/>
  <c r="AH1625" i="1"/>
  <c r="J1625" i="1"/>
  <c r="AH1624" i="1"/>
  <c r="J1624" i="1"/>
  <c r="AH1623" i="1"/>
  <c r="J1623" i="1"/>
  <c r="AH1622" i="1"/>
  <c r="J1622" i="1"/>
  <c r="AH1621" i="1"/>
  <c r="J1621" i="1"/>
  <c r="AH1620" i="1"/>
  <c r="J1620" i="1"/>
  <c r="AH1619" i="1"/>
  <c r="J1619" i="1"/>
  <c r="AH1618" i="1"/>
  <c r="J1618" i="1"/>
  <c r="AH1617" i="1"/>
  <c r="J1617" i="1"/>
  <c r="AH1616" i="1"/>
  <c r="J1616" i="1"/>
  <c r="AH1615" i="1"/>
  <c r="J1615" i="1"/>
  <c r="AH1614" i="1"/>
  <c r="J1614" i="1"/>
  <c r="AH1613" i="1"/>
  <c r="J1613" i="1"/>
  <c r="AH1612" i="1"/>
  <c r="J1612" i="1"/>
  <c r="AH1611" i="1"/>
  <c r="J1611" i="1"/>
  <c r="AH1610" i="1"/>
  <c r="J1610" i="1"/>
  <c r="AH1609" i="1"/>
  <c r="J1609" i="1"/>
  <c r="AH1608" i="1"/>
  <c r="J1608" i="1"/>
  <c r="AH1607" i="1"/>
  <c r="J1607" i="1"/>
  <c r="AH1606" i="1"/>
  <c r="J1606" i="1"/>
  <c r="AH1605" i="1"/>
  <c r="J1605" i="1"/>
  <c r="AH1604" i="1"/>
  <c r="J1604" i="1"/>
  <c r="AH1603" i="1"/>
  <c r="J1603" i="1"/>
  <c r="AH1602" i="1"/>
  <c r="J1602" i="1"/>
  <c r="AH1601" i="1"/>
  <c r="J1601" i="1"/>
  <c r="AH1600" i="1"/>
  <c r="J1600" i="1"/>
  <c r="AH1599" i="1"/>
  <c r="J1599" i="1"/>
  <c r="AH1598" i="1"/>
  <c r="J1598" i="1"/>
  <c r="AH1597" i="1"/>
  <c r="J1597" i="1"/>
  <c r="AH1596" i="1"/>
  <c r="J1596" i="1"/>
  <c r="AH1595" i="1"/>
  <c r="J1595" i="1"/>
  <c r="AH1594" i="1"/>
  <c r="J1594" i="1"/>
  <c r="AH1593" i="1"/>
  <c r="J1593" i="1"/>
  <c r="AH1592" i="1"/>
  <c r="J1592" i="1"/>
  <c r="AH1591" i="1"/>
  <c r="J1591" i="1"/>
  <c r="AH1590" i="1"/>
  <c r="J1590" i="1"/>
  <c r="AH1589" i="1"/>
  <c r="J1589" i="1"/>
  <c r="AH1588" i="1"/>
  <c r="J1588" i="1"/>
  <c r="AH1587" i="1"/>
  <c r="J1587" i="1"/>
  <c r="AH1586" i="1"/>
  <c r="J1586" i="1"/>
  <c r="AH1585" i="1"/>
  <c r="J1585" i="1"/>
  <c r="AH1584" i="1"/>
  <c r="J1584" i="1"/>
  <c r="AH1583" i="1"/>
  <c r="J1583" i="1"/>
  <c r="AH1582" i="1"/>
  <c r="J1582" i="1"/>
  <c r="AH1581" i="1"/>
  <c r="J1581" i="1"/>
  <c r="AH1580" i="1"/>
  <c r="J1580" i="1"/>
  <c r="AH1579" i="1"/>
  <c r="J1579" i="1"/>
  <c r="AH1578" i="1"/>
  <c r="J1578" i="1"/>
  <c r="AH1577" i="1"/>
  <c r="J1577" i="1"/>
  <c r="AH1576" i="1"/>
  <c r="J1576" i="1"/>
  <c r="AH1575" i="1"/>
  <c r="J1575" i="1"/>
  <c r="AH1574" i="1"/>
  <c r="J1574" i="1"/>
  <c r="AH1573" i="1"/>
  <c r="J1573" i="1"/>
  <c r="AH1572" i="1"/>
  <c r="J1572" i="1"/>
  <c r="AH1571" i="1"/>
  <c r="J1571" i="1"/>
  <c r="AH1570" i="1"/>
  <c r="J1570" i="1"/>
  <c r="AH1569" i="1"/>
  <c r="J1569" i="1"/>
  <c r="AH1568" i="1"/>
  <c r="J1568" i="1"/>
  <c r="AH1567" i="1"/>
  <c r="J1567" i="1"/>
  <c r="AH1566" i="1"/>
  <c r="J1566" i="1"/>
  <c r="AH1565" i="1"/>
  <c r="J1565" i="1"/>
  <c r="AH1564" i="1"/>
  <c r="J1564" i="1"/>
  <c r="AH1563" i="1"/>
  <c r="J1563" i="1"/>
  <c r="AH1562" i="1"/>
  <c r="J1562" i="1"/>
  <c r="AH1561" i="1"/>
  <c r="J1561" i="1"/>
  <c r="AH1560" i="1"/>
  <c r="J1560" i="1"/>
  <c r="AH1559" i="1"/>
  <c r="J1559" i="1"/>
  <c r="AH1558" i="1"/>
  <c r="J1558" i="1"/>
  <c r="AH1557" i="1"/>
  <c r="J1557" i="1"/>
  <c r="AH1556" i="1"/>
  <c r="J1556" i="1"/>
  <c r="AH1555" i="1"/>
  <c r="J1555" i="1"/>
  <c r="AH1554" i="1"/>
  <c r="J1554" i="1"/>
  <c r="AH1553" i="1"/>
  <c r="J1553" i="1"/>
  <c r="AH1552" i="1"/>
  <c r="J1552" i="1"/>
  <c r="AH1551" i="1"/>
  <c r="J1551" i="1"/>
  <c r="AH1550" i="1"/>
  <c r="J1550" i="1"/>
  <c r="AH1549" i="1"/>
  <c r="J1549" i="1"/>
  <c r="AH1548" i="1"/>
  <c r="J1548" i="1"/>
  <c r="AH1547" i="1"/>
  <c r="J1547" i="1"/>
  <c r="AH1546" i="1"/>
  <c r="J1546" i="1"/>
  <c r="AH1545" i="1"/>
  <c r="J1545" i="1"/>
  <c r="AH1544" i="1"/>
  <c r="J1544" i="1"/>
  <c r="AH1543" i="1"/>
  <c r="J1543" i="1"/>
  <c r="AH1542" i="1"/>
  <c r="J1542" i="1"/>
  <c r="AH1541" i="1"/>
  <c r="J1541" i="1"/>
  <c r="AH1540" i="1"/>
  <c r="J1540" i="1"/>
  <c r="AH1539" i="1"/>
  <c r="J1539" i="1"/>
  <c r="AH1538" i="1"/>
  <c r="J1538" i="1"/>
  <c r="AH1537" i="1"/>
  <c r="J1537" i="1"/>
  <c r="AH1536" i="1"/>
  <c r="J1536" i="1"/>
  <c r="AH1535" i="1"/>
  <c r="J1535" i="1"/>
  <c r="AH1534" i="1"/>
  <c r="J1534" i="1"/>
  <c r="AH1533" i="1"/>
  <c r="J1533" i="1"/>
  <c r="AH1532" i="1"/>
  <c r="J1532" i="1"/>
  <c r="AH1531" i="1"/>
  <c r="J1531" i="1"/>
  <c r="AH1530" i="1"/>
  <c r="J1530" i="1"/>
  <c r="AH1529" i="1"/>
  <c r="J1529" i="1"/>
  <c r="AH1528" i="1"/>
  <c r="J1528" i="1"/>
  <c r="AH1527" i="1"/>
  <c r="J1527" i="1"/>
  <c r="AH1526" i="1"/>
  <c r="J1526" i="1"/>
  <c r="AH1525" i="1"/>
  <c r="J1525" i="1"/>
  <c r="AH1524" i="1"/>
  <c r="J1524" i="1"/>
  <c r="AH1523" i="1"/>
  <c r="J1523" i="1"/>
  <c r="AH1522" i="1"/>
  <c r="J1522" i="1"/>
  <c r="AH1521" i="1"/>
  <c r="J1521" i="1"/>
  <c r="AH1520" i="1"/>
  <c r="J1520" i="1"/>
  <c r="AH1519" i="1"/>
  <c r="J1519" i="1"/>
  <c r="AH1518" i="1"/>
  <c r="J1518" i="1"/>
  <c r="AH1517" i="1"/>
  <c r="J1517" i="1"/>
  <c r="AH1516" i="1"/>
  <c r="J1516" i="1"/>
  <c r="AH1515" i="1"/>
  <c r="J1515" i="1"/>
  <c r="AH1514" i="1"/>
  <c r="J1514" i="1"/>
  <c r="AH1513" i="1"/>
  <c r="J1513" i="1"/>
  <c r="AH1512" i="1"/>
  <c r="J1512" i="1"/>
  <c r="AH1511" i="1"/>
  <c r="J1511" i="1"/>
  <c r="AH1510" i="1"/>
  <c r="J1510" i="1"/>
  <c r="AH1509" i="1"/>
  <c r="J1509" i="1"/>
  <c r="AH1508" i="1"/>
  <c r="J1508" i="1"/>
  <c r="AH1507" i="1"/>
  <c r="J1507" i="1"/>
  <c r="AH1506" i="1"/>
  <c r="J1506" i="1"/>
  <c r="AH1505" i="1"/>
  <c r="J1505" i="1"/>
  <c r="AH1504" i="1"/>
  <c r="J1504" i="1"/>
  <c r="AH1503" i="1"/>
  <c r="J1503" i="1"/>
  <c r="AH1502" i="1"/>
  <c r="J1502" i="1"/>
  <c r="AH1501" i="1"/>
  <c r="J1501" i="1"/>
  <c r="AH1500" i="1"/>
  <c r="J1500" i="1"/>
  <c r="AH1499" i="1"/>
  <c r="J1499" i="1"/>
  <c r="AH1498" i="1"/>
  <c r="J1498" i="1"/>
  <c r="AH1497" i="1"/>
  <c r="J1497" i="1"/>
  <c r="AH1496" i="1"/>
  <c r="J1496" i="1"/>
  <c r="AH1495" i="1"/>
  <c r="J1495" i="1"/>
  <c r="AH1494" i="1"/>
  <c r="J1494" i="1"/>
  <c r="AH1493" i="1"/>
  <c r="J1493" i="1"/>
  <c r="AH1492" i="1"/>
  <c r="J1492" i="1"/>
  <c r="AH1491" i="1"/>
  <c r="J1491" i="1"/>
  <c r="AH1490" i="1"/>
  <c r="J1490" i="1"/>
  <c r="AH1489" i="1"/>
  <c r="J1489" i="1"/>
  <c r="AH1488" i="1"/>
  <c r="J1488" i="1"/>
  <c r="AH1487" i="1"/>
  <c r="J1487" i="1"/>
  <c r="AH1486" i="1"/>
  <c r="J1486" i="1"/>
  <c r="AH1485" i="1"/>
  <c r="J1485" i="1"/>
  <c r="AH1484" i="1"/>
  <c r="J1484" i="1"/>
  <c r="AH1483" i="1"/>
  <c r="J1483" i="1"/>
  <c r="AH1482" i="1"/>
  <c r="J1482" i="1"/>
  <c r="AH1481" i="1"/>
  <c r="J1481" i="1"/>
  <c r="AH1480" i="1"/>
  <c r="J1480" i="1"/>
  <c r="AH1479" i="1"/>
  <c r="J1479" i="1"/>
  <c r="AH1478" i="1"/>
  <c r="J1478" i="1"/>
  <c r="AH1477" i="1"/>
  <c r="J1477" i="1"/>
  <c r="AH1476" i="1"/>
  <c r="J1476" i="1"/>
  <c r="AH1475" i="1"/>
  <c r="J1475" i="1"/>
  <c r="AH1474" i="1"/>
  <c r="J1474" i="1"/>
  <c r="AH1473" i="1"/>
  <c r="J1473" i="1"/>
  <c r="AH1472" i="1"/>
  <c r="J1472" i="1"/>
  <c r="AH1471" i="1"/>
  <c r="J1471" i="1"/>
  <c r="AH1470" i="1"/>
  <c r="J1470" i="1"/>
  <c r="AH1469" i="1"/>
  <c r="J1469" i="1"/>
  <c r="AH1468" i="1"/>
  <c r="J1468" i="1"/>
  <c r="AH1467" i="1"/>
  <c r="J1467" i="1"/>
  <c r="AH1466" i="1"/>
  <c r="J1466" i="1"/>
  <c r="AH1465" i="1"/>
  <c r="J1465" i="1"/>
  <c r="AH1464" i="1"/>
  <c r="J1464" i="1"/>
  <c r="AH1463" i="1"/>
  <c r="J1463" i="1"/>
  <c r="AH1462" i="1"/>
  <c r="J1462" i="1"/>
  <c r="AH1461" i="1"/>
  <c r="J1461" i="1"/>
  <c r="AH1460" i="1"/>
  <c r="J1460" i="1"/>
  <c r="AH1459" i="1"/>
  <c r="J1459" i="1"/>
  <c r="AH1458" i="1"/>
  <c r="J1458" i="1"/>
  <c r="AH1457" i="1"/>
  <c r="J1457" i="1"/>
  <c r="AH1456" i="1"/>
  <c r="J1456" i="1"/>
  <c r="AH1455" i="1"/>
  <c r="J1455" i="1"/>
  <c r="AH1454" i="1"/>
  <c r="J1454" i="1"/>
  <c r="AH1453" i="1"/>
  <c r="J1453" i="1"/>
  <c r="AH1452" i="1"/>
  <c r="J1452" i="1"/>
  <c r="AH1451" i="1"/>
  <c r="J1451" i="1"/>
  <c r="AH1450" i="1"/>
  <c r="J1450" i="1"/>
  <c r="AH1449" i="1"/>
  <c r="J1449" i="1"/>
  <c r="AH1448" i="1"/>
  <c r="J1448" i="1"/>
  <c r="AH1447" i="1"/>
  <c r="J1447" i="1"/>
  <c r="AH1446" i="1"/>
  <c r="J1446" i="1"/>
  <c r="AH1445" i="1"/>
  <c r="J1445" i="1"/>
  <c r="AH1444" i="1"/>
  <c r="J1444" i="1"/>
  <c r="AH1443" i="1"/>
  <c r="J1443" i="1"/>
  <c r="AH1442" i="1"/>
  <c r="J1442" i="1"/>
  <c r="AH1441" i="1"/>
  <c r="J1441" i="1"/>
  <c r="AH1440" i="1"/>
  <c r="J1440" i="1"/>
  <c r="AH1439" i="1"/>
  <c r="J1439" i="1"/>
  <c r="AH1438" i="1"/>
  <c r="J1438" i="1"/>
  <c r="AH1437" i="1"/>
  <c r="J1437" i="1"/>
  <c r="AH1436" i="1"/>
  <c r="J1436" i="1"/>
  <c r="AH1435" i="1"/>
  <c r="J1435" i="1"/>
  <c r="AH1434" i="1"/>
  <c r="J1434" i="1"/>
  <c r="AH1433" i="1"/>
  <c r="J1433" i="1"/>
  <c r="AH1432" i="1"/>
  <c r="J1432" i="1"/>
  <c r="AH1431" i="1"/>
  <c r="J1431" i="1"/>
  <c r="AH1430" i="1"/>
  <c r="J1430" i="1"/>
  <c r="AH1429" i="1"/>
  <c r="J1429" i="1"/>
  <c r="AH1428" i="1"/>
  <c r="J1428" i="1"/>
  <c r="AH1427" i="1"/>
  <c r="J1427" i="1"/>
  <c r="AH1426" i="1"/>
  <c r="J1426" i="1"/>
  <c r="AH1425" i="1"/>
  <c r="J1425" i="1"/>
  <c r="AH1424" i="1"/>
  <c r="J1424" i="1"/>
  <c r="AH1423" i="1"/>
  <c r="J1423" i="1"/>
  <c r="AH1422" i="1"/>
  <c r="J1422" i="1"/>
  <c r="AH1421" i="1"/>
  <c r="J1421" i="1"/>
  <c r="AH1420" i="1"/>
  <c r="J1420" i="1"/>
  <c r="AH1419" i="1"/>
  <c r="J1419" i="1"/>
  <c r="AH1418" i="1"/>
  <c r="J1418" i="1"/>
  <c r="AH1417" i="1"/>
  <c r="J1417" i="1"/>
  <c r="AH1416" i="1"/>
  <c r="J1416" i="1"/>
  <c r="AH1415" i="1"/>
  <c r="J1415" i="1"/>
  <c r="AH1414" i="1"/>
  <c r="J1414" i="1"/>
  <c r="AH1413" i="1"/>
  <c r="J1413" i="1"/>
  <c r="AH1412" i="1"/>
  <c r="J1412" i="1"/>
  <c r="AH1411" i="1"/>
  <c r="J1411" i="1"/>
  <c r="AH1410" i="1"/>
  <c r="J1410" i="1"/>
  <c r="AH1409" i="1"/>
  <c r="J1409" i="1"/>
  <c r="AH1408" i="1"/>
  <c r="J1408" i="1"/>
  <c r="AH1407" i="1"/>
  <c r="J1407" i="1"/>
  <c r="AH1406" i="1"/>
  <c r="J1406" i="1"/>
  <c r="AH1405" i="1"/>
  <c r="J1405" i="1"/>
  <c r="AH1404" i="1"/>
  <c r="J1404" i="1"/>
  <c r="AH1403" i="1"/>
  <c r="J1403" i="1"/>
  <c r="AH1402" i="1"/>
  <c r="J1402" i="1"/>
  <c r="AH1401" i="1"/>
  <c r="J1401" i="1"/>
  <c r="AH1400" i="1"/>
  <c r="J1400" i="1"/>
  <c r="AH1399" i="1"/>
  <c r="J1399" i="1"/>
  <c r="AH1398" i="1"/>
  <c r="J1398" i="1"/>
  <c r="AH1397" i="1"/>
  <c r="J1397" i="1"/>
  <c r="AH1396" i="1"/>
  <c r="J1396" i="1"/>
  <c r="AH1395" i="1"/>
  <c r="J1395" i="1"/>
  <c r="AH1394" i="1"/>
  <c r="J1394" i="1"/>
  <c r="AH1393" i="1"/>
  <c r="J1393" i="1"/>
  <c r="AH1392" i="1"/>
  <c r="J1392" i="1"/>
  <c r="AH1391" i="1"/>
  <c r="J1391" i="1"/>
  <c r="AH1390" i="1"/>
  <c r="J1390" i="1"/>
  <c r="AH1389" i="1"/>
  <c r="J1389" i="1"/>
  <c r="AH1388" i="1"/>
  <c r="J1388" i="1"/>
  <c r="AH1387" i="1"/>
  <c r="J1387" i="1"/>
  <c r="AH1386" i="1"/>
  <c r="J1386" i="1"/>
  <c r="AH1385" i="1"/>
  <c r="J1385" i="1"/>
  <c r="AH1384" i="1"/>
  <c r="J1384" i="1"/>
  <c r="AH1383" i="1"/>
  <c r="J1383" i="1"/>
  <c r="AH1382" i="1"/>
  <c r="J1382" i="1"/>
  <c r="AH1381" i="1"/>
  <c r="J1381" i="1"/>
  <c r="AH1380" i="1"/>
  <c r="J1380" i="1"/>
  <c r="AH1379" i="1"/>
  <c r="J1379" i="1"/>
  <c r="AH1378" i="1"/>
  <c r="J1378" i="1"/>
  <c r="AH1377" i="1"/>
  <c r="J1377" i="1"/>
  <c r="AH1376" i="1"/>
  <c r="J1376" i="1"/>
  <c r="AH1375" i="1"/>
  <c r="J1375" i="1"/>
  <c r="AH1374" i="1"/>
  <c r="J1374" i="1"/>
  <c r="AH1373" i="1"/>
  <c r="J1373" i="1"/>
  <c r="AH1372" i="1"/>
  <c r="J1372" i="1"/>
  <c r="AH1371" i="1"/>
  <c r="J1371" i="1"/>
  <c r="AH1370" i="1"/>
  <c r="J1370" i="1"/>
  <c r="AH1369" i="1"/>
  <c r="J1369" i="1"/>
  <c r="AH1368" i="1"/>
  <c r="J1368" i="1"/>
  <c r="AH1367" i="1"/>
  <c r="J1367" i="1"/>
  <c r="AH1366" i="1"/>
  <c r="J1366" i="1"/>
  <c r="AH1365" i="1"/>
  <c r="J1365" i="1"/>
  <c r="AH1364" i="1"/>
  <c r="J1364" i="1"/>
  <c r="AH1363" i="1"/>
  <c r="J1363" i="1"/>
  <c r="AH1362" i="1"/>
  <c r="J1362" i="1"/>
  <c r="AH1361" i="1"/>
  <c r="J1361" i="1"/>
  <c r="AH1360" i="1"/>
  <c r="J1360" i="1"/>
  <c r="AH1359" i="1"/>
  <c r="J1359" i="1"/>
  <c r="AH1358" i="1"/>
  <c r="J1358" i="1"/>
  <c r="AH1357" i="1"/>
  <c r="J1357" i="1"/>
  <c r="AH1356" i="1"/>
  <c r="J1356" i="1"/>
  <c r="AH1355" i="1"/>
  <c r="J1355" i="1"/>
  <c r="AH1354" i="1"/>
  <c r="J1354" i="1"/>
  <c r="AH1353" i="1"/>
  <c r="J1353" i="1"/>
  <c r="AH1352" i="1"/>
  <c r="J1352" i="1"/>
  <c r="AH1351" i="1"/>
  <c r="J1351" i="1"/>
  <c r="AH1350" i="1"/>
  <c r="J1350" i="1"/>
  <c r="AH1349" i="1"/>
  <c r="J1349" i="1"/>
  <c r="AH1348" i="1"/>
  <c r="J1348" i="1"/>
  <c r="AH1347" i="1"/>
  <c r="J1347" i="1"/>
  <c r="AH1346" i="1"/>
  <c r="J1346" i="1"/>
  <c r="AH1345" i="1"/>
  <c r="J1345" i="1"/>
  <c r="AH1344" i="1"/>
  <c r="J1344" i="1"/>
  <c r="AH1343" i="1"/>
  <c r="J1343" i="1"/>
  <c r="AH1342" i="1"/>
  <c r="J1342" i="1"/>
  <c r="AH1341" i="1"/>
  <c r="J1341" i="1"/>
  <c r="AH1340" i="1"/>
  <c r="J1340" i="1"/>
  <c r="AH1339" i="1"/>
  <c r="J1339" i="1"/>
  <c r="AH1338" i="1"/>
  <c r="J1338" i="1"/>
  <c r="AH1337" i="1"/>
  <c r="J1337" i="1"/>
  <c r="AH1336" i="1"/>
  <c r="J1336" i="1"/>
  <c r="AH1335" i="1"/>
  <c r="J1335" i="1"/>
  <c r="AH1334" i="1"/>
  <c r="J1334" i="1"/>
  <c r="AH1333" i="1"/>
  <c r="J1333" i="1"/>
  <c r="AH1332" i="1"/>
  <c r="J1332" i="1"/>
  <c r="AH1331" i="1"/>
  <c r="J1331" i="1"/>
  <c r="AH1330" i="1"/>
  <c r="J1330" i="1"/>
  <c r="AH1329" i="1"/>
  <c r="J1329" i="1"/>
  <c r="AH1328" i="1"/>
  <c r="J1328" i="1"/>
  <c r="AH1327" i="1"/>
  <c r="J1327" i="1"/>
  <c r="AH1326" i="1"/>
  <c r="J1326" i="1"/>
  <c r="AH1325" i="1"/>
  <c r="J1325" i="1"/>
  <c r="AH1324" i="1"/>
  <c r="J1324" i="1"/>
  <c r="AH1323" i="1"/>
  <c r="J1323" i="1"/>
  <c r="AH1322" i="1"/>
  <c r="J1322" i="1"/>
  <c r="AH1321" i="1"/>
  <c r="J1321" i="1"/>
  <c r="AH1320" i="1"/>
  <c r="J1320" i="1"/>
  <c r="AH1319" i="1"/>
  <c r="J1319" i="1"/>
  <c r="AH1318" i="1"/>
  <c r="J1318" i="1"/>
  <c r="AH1317" i="1"/>
  <c r="J1317" i="1"/>
  <c r="AH1316" i="1"/>
  <c r="J1316" i="1"/>
  <c r="AH1315" i="1"/>
  <c r="J1315" i="1"/>
  <c r="AH1314" i="1"/>
  <c r="J1314" i="1"/>
  <c r="AH1313" i="1"/>
  <c r="J1313" i="1"/>
  <c r="AH1312" i="1"/>
  <c r="J1312" i="1"/>
  <c r="AH1311" i="1"/>
  <c r="J1311" i="1"/>
  <c r="AH1310" i="1"/>
  <c r="J1310" i="1"/>
  <c r="AH1309" i="1"/>
  <c r="J1309" i="1"/>
  <c r="AH1308" i="1"/>
  <c r="J1308" i="1"/>
  <c r="AH1307" i="1"/>
  <c r="J1307" i="1"/>
  <c r="AH1306" i="1"/>
  <c r="J1306" i="1"/>
  <c r="AH1305" i="1"/>
  <c r="J1305" i="1"/>
  <c r="AH1304" i="1"/>
  <c r="J1304" i="1"/>
  <c r="AH1303" i="1"/>
  <c r="J1303" i="1"/>
  <c r="AH1302" i="1"/>
  <c r="J1302" i="1"/>
  <c r="AH1301" i="1"/>
  <c r="J1301" i="1"/>
  <c r="AH1300" i="1"/>
  <c r="J1300" i="1"/>
  <c r="AH1299" i="1"/>
  <c r="J1299" i="1"/>
  <c r="AH1298" i="1"/>
  <c r="J1298" i="1"/>
  <c r="AH1297" i="1"/>
  <c r="J1297" i="1"/>
  <c r="AH1296" i="1"/>
  <c r="J1296" i="1"/>
  <c r="AH1295" i="1"/>
  <c r="J1295" i="1"/>
  <c r="AH1294" i="1"/>
  <c r="J1294" i="1"/>
  <c r="AH1293" i="1"/>
  <c r="J1293" i="1"/>
  <c r="AH1292" i="1"/>
  <c r="J1292" i="1"/>
  <c r="AH1291" i="1"/>
  <c r="J1291" i="1"/>
  <c r="AH1290" i="1"/>
  <c r="J1290" i="1"/>
  <c r="AH1289" i="1"/>
  <c r="J1289" i="1"/>
  <c r="AH1288" i="1"/>
  <c r="J1288" i="1"/>
  <c r="AH1287" i="1"/>
  <c r="J1287" i="1"/>
  <c r="AH1286" i="1"/>
  <c r="J1286" i="1"/>
  <c r="AH1285" i="1"/>
  <c r="J1285" i="1"/>
  <c r="AH1284" i="1"/>
  <c r="J1284" i="1"/>
  <c r="AH1283" i="1"/>
  <c r="J1283" i="1"/>
  <c r="AH1282" i="1"/>
  <c r="J1282" i="1"/>
  <c r="AH1281" i="1"/>
  <c r="J1281" i="1"/>
  <c r="AH1280" i="1"/>
  <c r="J1280" i="1"/>
  <c r="AH1279" i="1"/>
  <c r="J1279" i="1"/>
  <c r="AH1278" i="1"/>
  <c r="J1278" i="1"/>
  <c r="AH1277" i="1"/>
  <c r="J1277" i="1"/>
  <c r="AH1276" i="1"/>
  <c r="J1276" i="1"/>
  <c r="AH1275" i="1"/>
  <c r="J1275" i="1"/>
  <c r="AH1274" i="1"/>
  <c r="J1274" i="1"/>
  <c r="AH1273" i="1"/>
  <c r="J1273" i="1"/>
  <c r="AH1272" i="1"/>
  <c r="J1272" i="1"/>
  <c r="AH1271" i="1"/>
  <c r="J1271" i="1"/>
  <c r="AH1270" i="1"/>
  <c r="J1270" i="1"/>
  <c r="AH1269" i="1"/>
  <c r="J1269" i="1"/>
  <c r="AH1268" i="1"/>
  <c r="J1268" i="1"/>
  <c r="AH1267" i="1"/>
  <c r="J1267" i="1"/>
  <c r="AH1266" i="1"/>
  <c r="J1266" i="1"/>
  <c r="AH1265" i="1"/>
  <c r="J1265" i="1"/>
  <c r="AH1264" i="1"/>
  <c r="J1264" i="1"/>
  <c r="AH1263" i="1"/>
  <c r="J1263" i="1"/>
  <c r="AH1262" i="1"/>
  <c r="J1262" i="1"/>
  <c r="AH1261" i="1"/>
  <c r="J1261" i="1"/>
  <c r="AH1260" i="1"/>
  <c r="J1260" i="1"/>
  <c r="AH1259" i="1"/>
  <c r="J1259" i="1"/>
  <c r="AH1258" i="1"/>
  <c r="J1258" i="1"/>
  <c r="AH1257" i="1"/>
  <c r="J1257" i="1"/>
  <c r="AH1256" i="1"/>
  <c r="J1256" i="1"/>
  <c r="AH1255" i="1"/>
  <c r="J1255" i="1"/>
  <c r="AH1254" i="1"/>
  <c r="J1254" i="1"/>
  <c r="AH1253" i="1"/>
  <c r="J1253" i="1"/>
  <c r="AH1252" i="1"/>
  <c r="J1252" i="1"/>
  <c r="AH1251" i="1"/>
  <c r="J1251" i="1"/>
  <c r="AH1250" i="1"/>
  <c r="J1250" i="1"/>
  <c r="AH1249" i="1"/>
  <c r="J1249" i="1"/>
  <c r="AH1248" i="1"/>
  <c r="J1248" i="1"/>
  <c r="AH1247" i="1"/>
  <c r="J1247" i="1"/>
  <c r="AH1246" i="1"/>
  <c r="J1246" i="1"/>
  <c r="AH1245" i="1"/>
  <c r="J1245" i="1"/>
  <c r="AH1244" i="1"/>
  <c r="J1244" i="1"/>
  <c r="AH1243" i="1"/>
  <c r="J1243" i="1"/>
  <c r="AH1242" i="1"/>
  <c r="J1242" i="1"/>
  <c r="AH1241" i="1"/>
  <c r="J1241" i="1"/>
  <c r="AH1240" i="1"/>
  <c r="J1240" i="1"/>
  <c r="AH1239" i="1"/>
  <c r="J1239" i="1"/>
  <c r="AH1238" i="1"/>
  <c r="J1238" i="1"/>
  <c r="AH1237" i="1"/>
  <c r="J1237" i="1"/>
  <c r="AH1236" i="1"/>
  <c r="J1236" i="1"/>
  <c r="AH1235" i="1"/>
  <c r="J1235" i="1"/>
  <c r="AH1234" i="1"/>
  <c r="J1234" i="1"/>
  <c r="AH1233" i="1"/>
  <c r="J1233" i="1"/>
  <c r="AH1232" i="1"/>
  <c r="J1232" i="1"/>
  <c r="AH1231" i="1"/>
  <c r="J1231" i="1"/>
  <c r="AH1230" i="1"/>
  <c r="J1230" i="1"/>
  <c r="AH1229" i="1"/>
  <c r="J1229" i="1"/>
  <c r="AH1228" i="1"/>
  <c r="J1228" i="1"/>
  <c r="AH1227" i="1"/>
  <c r="J1227" i="1"/>
  <c r="AH1226" i="1"/>
  <c r="J1226" i="1"/>
  <c r="AH1225" i="1"/>
  <c r="J1225" i="1"/>
  <c r="AH1224" i="1"/>
  <c r="J1224" i="1"/>
  <c r="AH1223" i="1"/>
  <c r="J1223" i="1"/>
  <c r="AH1222" i="1"/>
  <c r="J1222" i="1"/>
  <c r="AH1221" i="1"/>
  <c r="J1221" i="1"/>
  <c r="AH1220" i="1"/>
  <c r="J1220" i="1"/>
  <c r="AH1219" i="1"/>
  <c r="J1219" i="1"/>
  <c r="AH1218" i="1"/>
  <c r="J1218" i="1"/>
  <c r="AH1217" i="1"/>
  <c r="J1217" i="1"/>
  <c r="AH1216" i="1"/>
  <c r="J1216" i="1"/>
  <c r="AH1215" i="1"/>
  <c r="J1215" i="1"/>
  <c r="AH1214" i="1"/>
  <c r="J1214" i="1"/>
  <c r="AH1213" i="1"/>
  <c r="J1213" i="1"/>
  <c r="AH1212" i="1"/>
  <c r="J1212" i="1"/>
  <c r="AH1211" i="1"/>
  <c r="J1211" i="1"/>
  <c r="AH1210" i="1"/>
  <c r="J1210" i="1"/>
  <c r="AH1209" i="1"/>
  <c r="J1209" i="1"/>
  <c r="AH1208" i="1"/>
  <c r="J1208" i="1"/>
  <c r="AH1207" i="1"/>
  <c r="J1207" i="1"/>
  <c r="AH1206" i="1"/>
  <c r="J1206" i="1"/>
  <c r="AH1205" i="1"/>
  <c r="J1205" i="1"/>
  <c r="AH1204" i="1"/>
  <c r="J1204" i="1"/>
  <c r="AH1203" i="1"/>
  <c r="J1203" i="1"/>
  <c r="AH1202" i="1"/>
  <c r="J1202" i="1"/>
  <c r="AH1201" i="1"/>
  <c r="J1201" i="1"/>
  <c r="AH1200" i="1"/>
  <c r="J1200" i="1"/>
  <c r="AH1199" i="1"/>
  <c r="J1199" i="1"/>
  <c r="AH1198" i="1"/>
  <c r="J1198" i="1"/>
  <c r="AH1197" i="1"/>
  <c r="J1197" i="1"/>
  <c r="AH1196" i="1"/>
  <c r="J1196" i="1"/>
  <c r="AH1195" i="1"/>
  <c r="J1195" i="1"/>
  <c r="AH1194" i="1"/>
  <c r="J1194" i="1"/>
  <c r="AH1193" i="1"/>
  <c r="J1193" i="1"/>
  <c r="AH1192" i="1"/>
  <c r="J1192" i="1"/>
  <c r="AH1191" i="1"/>
  <c r="J1191" i="1"/>
  <c r="AH1190" i="1"/>
  <c r="J1190" i="1"/>
  <c r="AH1189" i="1"/>
  <c r="J1189" i="1"/>
  <c r="AH1188" i="1"/>
  <c r="J1188" i="1"/>
  <c r="AH1187" i="1"/>
  <c r="J1187" i="1"/>
  <c r="AH1186" i="1"/>
  <c r="J1186" i="1"/>
  <c r="AH1185" i="1"/>
  <c r="J1185" i="1"/>
  <c r="AH1184" i="1"/>
  <c r="J1184" i="1"/>
  <c r="AH1183" i="1"/>
  <c r="J1183" i="1"/>
  <c r="AH1182" i="1"/>
  <c r="J1182" i="1"/>
  <c r="AH1181" i="1"/>
  <c r="J1181" i="1"/>
  <c r="AH1180" i="1"/>
  <c r="J1180" i="1"/>
  <c r="AH1179" i="1"/>
  <c r="J1179" i="1"/>
  <c r="AH1178" i="1"/>
  <c r="J1178" i="1"/>
  <c r="AH1177" i="1"/>
  <c r="J1177" i="1"/>
  <c r="AH1176" i="1"/>
  <c r="J1176" i="1"/>
  <c r="AH1175" i="1"/>
  <c r="J1175" i="1"/>
  <c r="AH1174" i="1"/>
  <c r="J1174" i="1"/>
  <c r="AH1173" i="1"/>
  <c r="J1173" i="1"/>
  <c r="AH1172" i="1"/>
  <c r="J1172" i="1"/>
  <c r="AH1171" i="1"/>
  <c r="J1171" i="1"/>
  <c r="AH1170" i="1"/>
  <c r="J1170" i="1"/>
  <c r="AH1169" i="1"/>
  <c r="J1169" i="1"/>
  <c r="AH1168" i="1"/>
  <c r="J1168" i="1"/>
  <c r="AH1167" i="1"/>
  <c r="J1167" i="1"/>
  <c r="AH1166" i="1"/>
  <c r="J1166" i="1"/>
  <c r="AH1165" i="1"/>
  <c r="J1165" i="1"/>
  <c r="AH1164" i="1"/>
  <c r="J1164" i="1"/>
  <c r="AH1163" i="1"/>
  <c r="J1163" i="1"/>
  <c r="AH1162" i="1"/>
  <c r="J1162" i="1"/>
  <c r="AH1161" i="1"/>
  <c r="J1161" i="1"/>
  <c r="AH1160" i="1"/>
  <c r="J1160" i="1"/>
  <c r="AH1159" i="1"/>
  <c r="J1159" i="1"/>
  <c r="AH1158" i="1"/>
  <c r="J1158" i="1"/>
  <c r="AH1157" i="1"/>
  <c r="J1157" i="1"/>
  <c r="AH1156" i="1"/>
  <c r="J1156" i="1"/>
  <c r="AH1155" i="1"/>
  <c r="J1155" i="1"/>
  <c r="AH1154" i="1"/>
  <c r="J1154" i="1"/>
  <c r="AH1153" i="1"/>
  <c r="J1153" i="1"/>
  <c r="AH1152" i="1"/>
  <c r="J1152" i="1"/>
  <c r="AH1151" i="1"/>
  <c r="J1151" i="1"/>
  <c r="AH1150" i="1"/>
  <c r="J1150" i="1"/>
  <c r="AH1149" i="1"/>
  <c r="J1149" i="1"/>
  <c r="AH1148" i="1"/>
  <c r="J1148" i="1"/>
  <c r="AH1147" i="1"/>
  <c r="J1147" i="1"/>
  <c r="AH1146" i="1"/>
  <c r="J1146" i="1"/>
  <c r="AH1145" i="1"/>
  <c r="J1145" i="1"/>
  <c r="AH1144" i="1"/>
  <c r="J1144" i="1"/>
  <c r="AH1143" i="1"/>
  <c r="J1143" i="1"/>
  <c r="AH1142" i="1"/>
  <c r="J1142" i="1"/>
  <c r="AH1141" i="1"/>
  <c r="J1141" i="1"/>
  <c r="AH1140" i="1"/>
  <c r="J1140" i="1"/>
  <c r="AH1139" i="1"/>
  <c r="J1139" i="1"/>
  <c r="AH1138" i="1"/>
  <c r="J1138" i="1"/>
  <c r="AH1137" i="1"/>
  <c r="J1137" i="1"/>
  <c r="AH1136" i="1"/>
  <c r="J1136" i="1"/>
  <c r="AH1135" i="1"/>
  <c r="J1135" i="1"/>
  <c r="AH1134" i="1"/>
  <c r="J1134" i="1"/>
  <c r="AH1133" i="1"/>
  <c r="J1133" i="1"/>
  <c r="AH1132" i="1"/>
  <c r="J1132" i="1"/>
  <c r="AH1131" i="1"/>
  <c r="J1131" i="1"/>
  <c r="AH1130" i="1"/>
  <c r="J1130" i="1"/>
  <c r="AH1129" i="1"/>
  <c r="J1129" i="1"/>
  <c r="AH1128" i="1"/>
  <c r="J1128" i="1"/>
  <c r="AH1127" i="1"/>
  <c r="J1127" i="1"/>
  <c r="AH1126" i="1"/>
  <c r="J1126" i="1"/>
  <c r="AH1125" i="1"/>
  <c r="J1125" i="1"/>
  <c r="AH1124" i="1"/>
  <c r="J1124" i="1"/>
  <c r="AH1123" i="1"/>
  <c r="J1123" i="1"/>
  <c r="AH1122" i="1"/>
  <c r="J1122" i="1"/>
  <c r="AH1121" i="1"/>
  <c r="J1121" i="1"/>
  <c r="AH1120" i="1"/>
  <c r="J1120" i="1"/>
  <c r="AH1119" i="1"/>
  <c r="J1119" i="1"/>
  <c r="AH1118" i="1"/>
  <c r="J1118" i="1"/>
  <c r="AH1117" i="1"/>
  <c r="J1117" i="1"/>
  <c r="AH1116" i="1"/>
  <c r="J1116" i="1"/>
  <c r="AH1115" i="1"/>
  <c r="J1115" i="1"/>
  <c r="AH1114" i="1"/>
  <c r="J1114" i="1"/>
  <c r="AH1113" i="1"/>
  <c r="J1113" i="1"/>
  <c r="AH1112" i="1"/>
  <c r="J1112" i="1"/>
  <c r="AH1111" i="1"/>
  <c r="J1111" i="1"/>
  <c r="AH1110" i="1"/>
  <c r="J1110" i="1"/>
  <c r="AH1109" i="1"/>
  <c r="J1109" i="1"/>
  <c r="AH1108" i="1"/>
  <c r="J1108" i="1"/>
  <c r="AH1107" i="1"/>
  <c r="J1107" i="1"/>
  <c r="AH1106" i="1"/>
  <c r="J1106" i="1"/>
  <c r="AH1105" i="1"/>
  <c r="J1105" i="1"/>
  <c r="AH1104" i="1"/>
  <c r="J1104" i="1"/>
  <c r="AH1103" i="1"/>
  <c r="J1103" i="1"/>
  <c r="AH1102" i="1"/>
  <c r="J1102" i="1"/>
  <c r="AH1101" i="1"/>
  <c r="J1101" i="1"/>
  <c r="AH1100" i="1"/>
  <c r="J1100" i="1"/>
  <c r="AH1099" i="1"/>
  <c r="J1099" i="1"/>
  <c r="AH1098" i="1"/>
  <c r="J1098" i="1"/>
  <c r="AH1097" i="1"/>
  <c r="J1097" i="1"/>
  <c r="AH1096" i="1"/>
  <c r="J1096" i="1"/>
  <c r="AH1095" i="1"/>
  <c r="J1095" i="1"/>
  <c r="AH1094" i="1"/>
  <c r="J1094" i="1"/>
  <c r="AH1093" i="1"/>
  <c r="J1093" i="1"/>
  <c r="AH1092" i="1"/>
  <c r="J1092" i="1"/>
  <c r="AH1091" i="1"/>
  <c r="J1091" i="1"/>
  <c r="AH1090" i="1"/>
  <c r="J1090" i="1"/>
  <c r="AH1089" i="1"/>
  <c r="J1089" i="1"/>
  <c r="AH1088" i="1"/>
  <c r="J1088" i="1"/>
  <c r="AH1087" i="1"/>
  <c r="J1087" i="1"/>
  <c r="AH1086" i="1"/>
  <c r="J1086" i="1"/>
  <c r="AH1085" i="1"/>
  <c r="J1085" i="1"/>
  <c r="AH1084" i="1"/>
  <c r="J1084" i="1"/>
  <c r="AH1083" i="1"/>
  <c r="J1083" i="1"/>
  <c r="AH1082" i="1"/>
  <c r="J1082" i="1"/>
  <c r="AH1081" i="1"/>
  <c r="J1081" i="1"/>
  <c r="AH1080" i="1"/>
  <c r="J1080" i="1"/>
  <c r="AH1079" i="1"/>
  <c r="J1079" i="1"/>
  <c r="AH1078" i="1"/>
  <c r="J1078" i="1"/>
  <c r="AH1077" i="1"/>
  <c r="J1077" i="1"/>
  <c r="AH1076" i="1"/>
  <c r="J1076" i="1"/>
  <c r="AH1075" i="1"/>
  <c r="J1075" i="1"/>
  <c r="AH1074" i="1"/>
  <c r="J1074" i="1"/>
  <c r="AH1073" i="1"/>
  <c r="J1073" i="1"/>
  <c r="AH1072" i="1"/>
  <c r="J1072" i="1"/>
  <c r="AH1071" i="1"/>
  <c r="J1071" i="1"/>
  <c r="AH1070" i="1"/>
  <c r="J1070" i="1"/>
  <c r="AH1069" i="1"/>
  <c r="J1069" i="1"/>
  <c r="AH1068" i="1"/>
  <c r="J1068" i="1"/>
  <c r="AH1067" i="1"/>
  <c r="J1067" i="1"/>
  <c r="AH1066" i="1"/>
  <c r="J1066" i="1"/>
  <c r="AH1065" i="1"/>
  <c r="J1065" i="1"/>
  <c r="AH1064" i="1"/>
  <c r="J1064" i="1"/>
  <c r="AH1063" i="1"/>
  <c r="J1063" i="1"/>
  <c r="AH1062" i="1"/>
  <c r="J1062" i="1"/>
  <c r="AH1061" i="1"/>
  <c r="J1061" i="1"/>
  <c r="AH1060" i="1"/>
  <c r="J1060" i="1"/>
  <c r="AH1059" i="1"/>
  <c r="J1059" i="1"/>
  <c r="AH1058" i="1"/>
  <c r="J1058" i="1"/>
  <c r="AH1057" i="1"/>
  <c r="J1057" i="1"/>
  <c r="AH1056" i="1"/>
  <c r="J1056" i="1"/>
  <c r="AH1055" i="1"/>
  <c r="J1055" i="1"/>
  <c r="AH1054" i="1"/>
  <c r="J1054" i="1"/>
  <c r="AH1053" i="1"/>
  <c r="J1053" i="1"/>
  <c r="AH1052" i="1"/>
  <c r="J1052" i="1"/>
  <c r="AH1051" i="1"/>
  <c r="J1051" i="1"/>
  <c r="AH1050" i="1"/>
  <c r="J1050" i="1"/>
  <c r="AH1049" i="1"/>
  <c r="J1049" i="1"/>
  <c r="AH1048" i="1"/>
  <c r="J1048" i="1"/>
  <c r="AH1047" i="1"/>
  <c r="J1047" i="1"/>
  <c r="AH1046" i="1"/>
  <c r="J1046" i="1"/>
  <c r="AH1045" i="1"/>
  <c r="J1045" i="1"/>
  <c r="AH1044" i="1"/>
  <c r="J1044" i="1"/>
  <c r="AH1043" i="1"/>
  <c r="J1043" i="1"/>
  <c r="AH1042" i="1"/>
  <c r="J1042" i="1"/>
  <c r="AH1041" i="1"/>
  <c r="J1041" i="1"/>
  <c r="AH1040" i="1"/>
  <c r="J1040" i="1"/>
  <c r="AH1039" i="1"/>
  <c r="J1039" i="1"/>
  <c r="AH1038" i="1"/>
  <c r="J1038" i="1"/>
  <c r="AH1037" i="1"/>
  <c r="J1037" i="1"/>
  <c r="AH1036" i="1"/>
  <c r="J1036" i="1"/>
  <c r="AH1035" i="1"/>
  <c r="J1035" i="1"/>
  <c r="AH1034" i="1"/>
  <c r="J1034" i="1"/>
  <c r="AH1033" i="1"/>
  <c r="J1033" i="1"/>
  <c r="AH1032" i="1"/>
  <c r="J1032" i="1"/>
  <c r="AH1031" i="1"/>
  <c r="J1031" i="1"/>
  <c r="AH1030" i="1"/>
  <c r="J1030" i="1"/>
  <c r="AH1029" i="1"/>
  <c r="J1029" i="1"/>
  <c r="AH1028" i="1"/>
  <c r="J1028" i="1"/>
  <c r="AH1027" i="1"/>
  <c r="J1027" i="1"/>
  <c r="AH1026" i="1"/>
  <c r="J1026" i="1"/>
  <c r="AH1025" i="1"/>
  <c r="J1025" i="1"/>
  <c r="AH1024" i="1"/>
  <c r="J1024" i="1"/>
  <c r="AH1023" i="1"/>
  <c r="J1023" i="1"/>
  <c r="AH1022" i="1"/>
  <c r="J1022" i="1"/>
  <c r="AH1021" i="1"/>
  <c r="J1021" i="1"/>
  <c r="AH1020" i="1"/>
  <c r="J1020" i="1"/>
  <c r="AH1019" i="1"/>
  <c r="J1019" i="1"/>
  <c r="AH1018" i="1"/>
  <c r="J1018" i="1"/>
  <c r="AH1017" i="1"/>
  <c r="J1017" i="1"/>
  <c r="AH1016" i="1"/>
  <c r="J1016" i="1"/>
  <c r="AH1015" i="1"/>
  <c r="J1015" i="1"/>
  <c r="AH1014" i="1"/>
  <c r="J1014" i="1"/>
  <c r="AH1013" i="1"/>
  <c r="J1013" i="1"/>
  <c r="AH1012" i="1"/>
  <c r="J1012" i="1"/>
  <c r="AH1011" i="1"/>
  <c r="J1011" i="1"/>
  <c r="AH1010" i="1"/>
  <c r="J1010" i="1"/>
  <c r="AH1009" i="1"/>
  <c r="J1009" i="1"/>
  <c r="AH1008" i="1"/>
  <c r="J1008" i="1"/>
  <c r="AH1007" i="1"/>
  <c r="J1007" i="1"/>
  <c r="AH1006" i="1"/>
  <c r="J1006" i="1"/>
  <c r="AH1005" i="1"/>
  <c r="J1005" i="1"/>
  <c r="AH1004" i="1"/>
  <c r="J1004" i="1"/>
  <c r="AH1003" i="1"/>
  <c r="J1003" i="1"/>
  <c r="AH1002" i="1"/>
  <c r="J1002" i="1"/>
  <c r="AH1001" i="1"/>
  <c r="J1001" i="1"/>
  <c r="AH1000" i="1"/>
  <c r="J1000" i="1"/>
  <c r="AH999" i="1"/>
  <c r="J999" i="1"/>
  <c r="AH998" i="1"/>
  <c r="J998" i="1"/>
  <c r="AH997" i="1"/>
  <c r="J997" i="1"/>
  <c r="AH996" i="1"/>
  <c r="J996" i="1"/>
  <c r="AH995" i="1"/>
  <c r="J995" i="1"/>
  <c r="AH994" i="1"/>
  <c r="J994" i="1"/>
  <c r="AH993" i="1"/>
  <c r="J993" i="1"/>
  <c r="AH992" i="1"/>
  <c r="J992" i="1"/>
  <c r="AH991" i="1"/>
  <c r="J991" i="1"/>
  <c r="AH990" i="1"/>
  <c r="J990" i="1"/>
  <c r="AH989" i="1"/>
  <c r="J989" i="1"/>
  <c r="AH988" i="1"/>
  <c r="J988" i="1"/>
  <c r="AH987" i="1"/>
  <c r="J987" i="1"/>
  <c r="AH986" i="1"/>
  <c r="J986" i="1"/>
  <c r="AH985" i="1"/>
  <c r="J985" i="1"/>
  <c r="AH984" i="1"/>
  <c r="J984" i="1"/>
  <c r="AH983" i="1"/>
  <c r="J983" i="1"/>
  <c r="AH982" i="1"/>
  <c r="J982" i="1"/>
  <c r="AH981" i="1"/>
  <c r="J981" i="1"/>
  <c r="AH980" i="1"/>
  <c r="J980" i="1"/>
  <c r="AH979" i="1"/>
  <c r="J979" i="1"/>
  <c r="AH978" i="1"/>
  <c r="J978" i="1"/>
  <c r="AH977" i="1"/>
  <c r="J977" i="1"/>
  <c r="AH976" i="1"/>
  <c r="J976" i="1"/>
  <c r="AH975" i="1"/>
  <c r="J975" i="1"/>
  <c r="AH974" i="1"/>
  <c r="J974" i="1"/>
  <c r="AH973" i="1"/>
  <c r="J973" i="1"/>
  <c r="AH972" i="1"/>
  <c r="J972" i="1"/>
  <c r="AH971" i="1"/>
  <c r="J971" i="1"/>
  <c r="AH970" i="1"/>
  <c r="J970" i="1"/>
  <c r="AH969" i="1"/>
  <c r="J969" i="1"/>
  <c r="AH968" i="1"/>
  <c r="J968" i="1"/>
  <c r="AH967" i="1"/>
  <c r="J967" i="1"/>
  <c r="AH966" i="1"/>
  <c r="J966" i="1"/>
  <c r="AH965" i="1"/>
  <c r="J965" i="1"/>
  <c r="AH964" i="1"/>
  <c r="J964" i="1"/>
  <c r="AH963" i="1"/>
  <c r="J963" i="1"/>
  <c r="AH962" i="1"/>
  <c r="J962" i="1"/>
  <c r="AH961" i="1"/>
  <c r="J961" i="1"/>
  <c r="AH960" i="1"/>
  <c r="J960" i="1"/>
  <c r="AH959" i="1"/>
  <c r="J959" i="1"/>
  <c r="AH958" i="1"/>
  <c r="J958" i="1"/>
  <c r="AH957" i="1"/>
  <c r="J957" i="1"/>
  <c r="AH956" i="1"/>
  <c r="J956" i="1"/>
  <c r="AH955" i="1"/>
  <c r="J955" i="1"/>
  <c r="AH954" i="1"/>
  <c r="J954" i="1"/>
  <c r="AH953" i="1"/>
  <c r="J953" i="1"/>
  <c r="AH952" i="1"/>
  <c r="J952" i="1"/>
  <c r="AH951" i="1"/>
  <c r="J951" i="1"/>
  <c r="AH950" i="1"/>
  <c r="J950" i="1"/>
  <c r="AH949" i="1"/>
  <c r="J949" i="1"/>
  <c r="AH948" i="1"/>
  <c r="J948" i="1"/>
  <c r="AH947" i="1"/>
  <c r="J947" i="1"/>
  <c r="AH946" i="1"/>
  <c r="J946" i="1"/>
  <c r="AH945" i="1"/>
  <c r="J945" i="1"/>
  <c r="AH944" i="1"/>
  <c r="J944" i="1"/>
  <c r="AH943" i="1"/>
  <c r="J943" i="1"/>
  <c r="AH942" i="1"/>
  <c r="J942" i="1"/>
  <c r="AH941" i="1"/>
  <c r="J941" i="1"/>
  <c r="AH940" i="1"/>
  <c r="J940" i="1"/>
  <c r="AH939" i="1"/>
  <c r="J939" i="1"/>
  <c r="AH938" i="1"/>
  <c r="J938" i="1"/>
  <c r="AH937" i="1"/>
  <c r="J937" i="1"/>
  <c r="AH936" i="1"/>
  <c r="J936" i="1"/>
  <c r="AH935" i="1"/>
  <c r="J935" i="1"/>
  <c r="AH934" i="1"/>
  <c r="J934" i="1"/>
  <c r="AH933" i="1"/>
  <c r="J933" i="1"/>
  <c r="AH932" i="1"/>
  <c r="J932" i="1"/>
  <c r="AH931" i="1"/>
  <c r="J931" i="1"/>
  <c r="AH930" i="1"/>
  <c r="J930" i="1"/>
  <c r="AH929" i="1"/>
  <c r="J929" i="1"/>
  <c r="AH928" i="1"/>
  <c r="J928" i="1"/>
  <c r="AH927" i="1"/>
  <c r="J927" i="1"/>
  <c r="AH926" i="1"/>
  <c r="J926" i="1"/>
  <c r="AH925" i="1"/>
  <c r="J925" i="1"/>
  <c r="AH924" i="1"/>
  <c r="J924" i="1"/>
  <c r="AH923" i="1"/>
  <c r="J923" i="1"/>
  <c r="AH922" i="1"/>
  <c r="J922" i="1"/>
  <c r="AH921" i="1"/>
  <c r="J921" i="1"/>
  <c r="AH920" i="1"/>
  <c r="J920" i="1"/>
  <c r="AH919" i="1"/>
  <c r="J919" i="1"/>
  <c r="AH918" i="1"/>
  <c r="J918" i="1"/>
  <c r="AH917" i="1"/>
  <c r="J917" i="1"/>
  <c r="AH916" i="1"/>
  <c r="J916" i="1"/>
  <c r="AH915" i="1"/>
  <c r="J915" i="1"/>
  <c r="AH914" i="1"/>
  <c r="J914" i="1"/>
  <c r="AH913" i="1"/>
  <c r="J913" i="1"/>
  <c r="AH912" i="1"/>
  <c r="J912" i="1"/>
  <c r="AH911" i="1"/>
  <c r="J911" i="1"/>
  <c r="AH910" i="1"/>
  <c r="J910" i="1"/>
  <c r="AH909" i="1"/>
  <c r="J909" i="1"/>
  <c r="AH908" i="1"/>
  <c r="J908" i="1"/>
  <c r="AH907" i="1"/>
  <c r="J907" i="1"/>
  <c r="AH906" i="1"/>
  <c r="J906" i="1"/>
  <c r="AH905" i="1"/>
  <c r="J905" i="1"/>
  <c r="AH904" i="1"/>
  <c r="J904" i="1"/>
  <c r="AH903" i="1"/>
  <c r="J903" i="1"/>
  <c r="AH902" i="1"/>
  <c r="J902" i="1"/>
  <c r="AH901" i="1"/>
  <c r="J901" i="1"/>
  <c r="AH900" i="1"/>
  <c r="J900" i="1"/>
  <c r="AH899" i="1"/>
  <c r="J899" i="1"/>
  <c r="AH898" i="1"/>
  <c r="J898" i="1"/>
  <c r="AH897" i="1"/>
  <c r="J897" i="1"/>
  <c r="AH896" i="1"/>
  <c r="J896" i="1"/>
  <c r="AH895" i="1"/>
  <c r="J895" i="1"/>
  <c r="AH894" i="1"/>
  <c r="J894" i="1"/>
  <c r="AH893" i="1"/>
  <c r="J893" i="1"/>
  <c r="AH892" i="1"/>
  <c r="J892" i="1"/>
  <c r="AH891" i="1"/>
  <c r="J891" i="1"/>
  <c r="AH890" i="1"/>
  <c r="J890" i="1"/>
  <c r="AH889" i="1"/>
  <c r="J889" i="1"/>
  <c r="AH888" i="1"/>
  <c r="J888" i="1"/>
  <c r="AH887" i="1"/>
  <c r="J887" i="1"/>
  <c r="AH886" i="1"/>
  <c r="J886" i="1"/>
  <c r="AH885" i="1"/>
  <c r="J885" i="1"/>
  <c r="AH884" i="1"/>
  <c r="J884" i="1"/>
  <c r="AH883" i="1"/>
  <c r="J883" i="1"/>
  <c r="AH882" i="1"/>
  <c r="J882" i="1"/>
  <c r="AH881" i="1"/>
  <c r="J881" i="1"/>
  <c r="AH880" i="1"/>
  <c r="J880" i="1"/>
  <c r="AH879" i="1"/>
  <c r="J879" i="1"/>
  <c r="AH878" i="1"/>
  <c r="J878" i="1"/>
  <c r="AH877" i="1"/>
  <c r="J877" i="1"/>
  <c r="AH876" i="1"/>
  <c r="J876" i="1"/>
  <c r="AH875" i="1"/>
  <c r="J875" i="1"/>
  <c r="AH874" i="1"/>
  <c r="J874" i="1"/>
  <c r="AH873" i="1"/>
  <c r="J873" i="1"/>
  <c r="AH872" i="1"/>
  <c r="J872" i="1"/>
  <c r="AH871" i="1"/>
  <c r="J871" i="1"/>
  <c r="AH870" i="1"/>
  <c r="J870" i="1"/>
  <c r="AH869" i="1"/>
  <c r="J869" i="1"/>
  <c r="AH868" i="1"/>
  <c r="J868" i="1"/>
  <c r="AH867" i="1"/>
  <c r="J867" i="1"/>
  <c r="AH866" i="1"/>
  <c r="J866" i="1"/>
  <c r="AH865" i="1"/>
  <c r="J865" i="1"/>
  <c r="AH864" i="1"/>
  <c r="J864" i="1"/>
  <c r="AH863" i="1"/>
  <c r="J863" i="1"/>
  <c r="AH862" i="1"/>
  <c r="J862" i="1"/>
  <c r="AH861" i="1"/>
  <c r="J861" i="1"/>
  <c r="AH860" i="1"/>
  <c r="J860" i="1"/>
  <c r="AH859" i="1"/>
  <c r="J859" i="1"/>
  <c r="AH858" i="1"/>
  <c r="J858" i="1"/>
  <c r="AH857" i="1"/>
  <c r="J857" i="1"/>
  <c r="AH856" i="1"/>
  <c r="J856" i="1"/>
  <c r="AH855" i="1"/>
  <c r="J855" i="1"/>
  <c r="AH854" i="1"/>
  <c r="J854" i="1"/>
  <c r="AH853" i="1"/>
  <c r="J853" i="1"/>
  <c r="AH852" i="1"/>
  <c r="J852" i="1"/>
  <c r="AH851" i="1"/>
  <c r="J851" i="1"/>
  <c r="AH850" i="1"/>
  <c r="J850" i="1"/>
  <c r="AH849" i="1"/>
  <c r="J849" i="1"/>
  <c r="AH848" i="1"/>
  <c r="J848" i="1"/>
  <c r="AH847" i="1"/>
  <c r="J847" i="1"/>
  <c r="AH846" i="1"/>
  <c r="J846" i="1"/>
  <c r="AH845" i="1"/>
  <c r="J845" i="1"/>
  <c r="AH844" i="1"/>
  <c r="J844" i="1"/>
  <c r="AH843" i="1"/>
  <c r="J843" i="1"/>
  <c r="AH842" i="1"/>
  <c r="J842" i="1"/>
  <c r="AH841" i="1"/>
  <c r="J841" i="1"/>
  <c r="AH840" i="1"/>
  <c r="J840" i="1"/>
  <c r="AH839" i="1"/>
  <c r="J839" i="1"/>
  <c r="AH838" i="1"/>
  <c r="J838" i="1"/>
  <c r="AH837" i="1"/>
  <c r="J837" i="1"/>
  <c r="AH836" i="1"/>
  <c r="J836" i="1"/>
  <c r="AH835" i="1"/>
  <c r="J835" i="1"/>
  <c r="AH834" i="1"/>
  <c r="J834" i="1"/>
  <c r="AH833" i="1"/>
  <c r="J833" i="1"/>
  <c r="AH832" i="1"/>
  <c r="J832" i="1"/>
  <c r="AH831" i="1"/>
  <c r="J831" i="1"/>
  <c r="AH830" i="1"/>
  <c r="J830" i="1"/>
  <c r="AH829" i="1"/>
  <c r="J829" i="1"/>
  <c r="AH828" i="1"/>
  <c r="J828" i="1"/>
  <c r="AH827" i="1"/>
  <c r="J827" i="1"/>
  <c r="AH826" i="1"/>
  <c r="J826" i="1"/>
  <c r="AH825" i="1"/>
  <c r="J825" i="1"/>
  <c r="AH824" i="1"/>
  <c r="J824" i="1"/>
  <c r="AH823" i="1"/>
  <c r="J823" i="1"/>
  <c r="AH822" i="1"/>
  <c r="J822" i="1"/>
  <c r="AH821" i="1"/>
  <c r="J821" i="1"/>
  <c r="AH820" i="1"/>
  <c r="J820" i="1"/>
  <c r="AH819" i="1"/>
  <c r="J819" i="1"/>
  <c r="AH818" i="1"/>
  <c r="J818" i="1"/>
  <c r="AH817" i="1"/>
  <c r="J817" i="1"/>
  <c r="AH816" i="1"/>
  <c r="J816" i="1"/>
  <c r="AH815" i="1"/>
  <c r="J815" i="1"/>
  <c r="AH814" i="1"/>
  <c r="J814" i="1"/>
  <c r="AH813" i="1"/>
  <c r="J813" i="1"/>
  <c r="AH812" i="1"/>
  <c r="J812" i="1"/>
  <c r="AH811" i="1"/>
  <c r="J811" i="1"/>
  <c r="AH810" i="1"/>
  <c r="J810" i="1"/>
  <c r="AH809" i="1"/>
  <c r="J809" i="1"/>
  <c r="AH808" i="1"/>
  <c r="J808" i="1"/>
  <c r="AH807" i="1"/>
  <c r="J807" i="1"/>
  <c r="AH806" i="1"/>
  <c r="J806" i="1"/>
  <c r="AH805" i="1"/>
  <c r="J805" i="1"/>
  <c r="AH804" i="1"/>
  <c r="J804" i="1"/>
  <c r="AH803" i="1"/>
  <c r="J803" i="1"/>
  <c r="AH802" i="1"/>
  <c r="J802" i="1"/>
  <c r="AH801" i="1"/>
  <c r="J801" i="1"/>
  <c r="AH800" i="1"/>
  <c r="J800" i="1"/>
  <c r="AH799" i="1"/>
  <c r="J799" i="1"/>
  <c r="AH798" i="1"/>
  <c r="J798" i="1"/>
  <c r="AH797" i="1"/>
  <c r="J797" i="1"/>
  <c r="AH796" i="1"/>
  <c r="J796" i="1"/>
  <c r="AH795" i="1"/>
  <c r="J795" i="1"/>
  <c r="AH794" i="1"/>
  <c r="J794" i="1"/>
  <c r="AH793" i="1"/>
  <c r="J793" i="1"/>
  <c r="AH792" i="1"/>
  <c r="J792" i="1"/>
  <c r="AH791" i="1"/>
  <c r="J791" i="1"/>
  <c r="AH790" i="1"/>
  <c r="J790" i="1"/>
  <c r="AH789" i="1"/>
  <c r="J789" i="1"/>
  <c r="AH788" i="1"/>
  <c r="J788" i="1"/>
  <c r="AH787" i="1"/>
  <c r="J787" i="1"/>
  <c r="AH786" i="1"/>
  <c r="J786" i="1"/>
  <c r="AH785" i="1"/>
  <c r="J785" i="1"/>
  <c r="AH784" i="1"/>
  <c r="J784" i="1"/>
  <c r="AH783" i="1"/>
  <c r="J783" i="1"/>
  <c r="AH782" i="1"/>
  <c r="J782" i="1"/>
  <c r="AH781" i="1"/>
  <c r="J781" i="1"/>
  <c r="AH780" i="1"/>
  <c r="J780" i="1"/>
  <c r="AH779" i="1"/>
  <c r="J779" i="1"/>
  <c r="AH778" i="1"/>
  <c r="J778" i="1"/>
  <c r="AH777" i="1"/>
  <c r="J777" i="1"/>
  <c r="AH776" i="1"/>
  <c r="J776" i="1"/>
  <c r="AH775" i="1"/>
  <c r="J775" i="1"/>
  <c r="AH774" i="1"/>
  <c r="J774" i="1"/>
  <c r="AH773" i="1"/>
  <c r="J773" i="1"/>
  <c r="AH772" i="1"/>
  <c r="J772" i="1"/>
  <c r="AH771" i="1"/>
  <c r="J771" i="1"/>
  <c r="AH770" i="1"/>
  <c r="J770" i="1"/>
  <c r="AH769" i="1"/>
  <c r="J769" i="1"/>
  <c r="AH768" i="1"/>
  <c r="J768" i="1"/>
  <c r="AH767" i="1"/>
  <c r="J767" i="1"/>
  <c r="AH766" i="1"/>
  <c r="J766" i="1"/>
  <c r="AH765" i="1"/>
  <c r="J765" i="1"/>
  <c r="AH764" i="1"/>
  <c r="J764" i="1"/>
  <c r="AH763" i="1"/>
  <c r="J763" i="1"/>
  <c r="AH762" i="1"/>
  <c r="J762" i="1"/>
  <c r="AH761" i="1"/>
  <c r="J761" i="1"/>
  <c r="AH760" i="1"/>
  <c r="J760" i="1"/>
  <c r="AH759" i="1"/>
  <c r="J759" i="1"/>
  <c r="AH758" i="1"/>
  <c r="J758" i="1"/>
  <c r="AH757" i="1"/>
  <c r="J757" i="1"/>
  <c r="AH756" i="1"/>
  <c r="J756" i="1"/>
  <c r="AH755" i="1"/>
  <c r="J755" i="1"/>
  <c r="AH754" i="1"/>
  <c r="J754" i="1"/>
  <c r="AH753" i="1"/>
  <c r="J753" i="1"/>
  <c r="AH752" i="1"/>
  <c r="J752" i="1"/>
  <c r="AH751" i="1"/>
  <c r="J751" i="1"/>
  <c r="AH750" i="1"/>
  <c r="J750" i="1"/>
  <c r="AH749" i="1"/>
  <c r="J749" i="1"/>
  <c r="AH748" i="1"/>
  <c r="J748" i="1"/>
  <c r="AH747" i="1"/>
  <c r="J747" i="1"/>
  <c r="AH746" i="1"/>
  <c r="J746" i="1"/>
  <c r="AH745" i="1"/>
  <c r="J745" i="1"/>
  <c r="AH744" i="1"/>
  <c r="J744" i="1"/>
  <c r="AH743" i="1"/>
  <c r="J743" i="1"/>
  <c r="AH742" i="1"/>
  <c r="J742" i="1"/>
  <c r="AH741" i="1"/>
  <c r="J741" i="1"/>
  <c r="AH740" i="1"/>
  <c r="J740" i="1"/>
  <c r="AH739" i="1"/>
  <c r="J739" i="1"/>
  <c r="AH738" i="1"/>
  <c r="J738" i="1"/>
  <c r="AH737" i="1"/>
  <c r="J737" i="1"/>
  <c r="AH736" i="1"/>
  <c r="J736" i="1"/>
  <c r="AH735" i="1"/>
  <c r="J735" i="1"/>
  <c r="AH734" i="1"/>
  <c r="J734" i="1"/>
  <c r="AH733" i="1"/>
  <c r="J733" i="1"/>
  <c r="AH732" i="1"/>
  <c r="J732" i="1"/>
  <c r="AH731" i="1"/>
  <c r="J731" i="1"/>
  <c r="AH730" i="1"/>
  <c r="J730" i="1"/>
  <c r="AH729" i="1"/>
  <c r="J729" i="1"/>
  <c r="AH728" i="1"/>
  <c r="J728" i="1"/>
  <c r="AH727" i="1"/>
  <c r="J727" i="1"/>
  <c r="AH726" i="1"/>
  <c r="J726" i="1"/>
  <c r="AH725" i="1"/>
  <c r="J725" i="1"/>
  <c r="AH724" i="1"/>
  <c r="J724" i="1"/>
  <c r="AH723" i="1"/>
  <c r="J723" i="1"/>
  <c r="AH722" i="1"/>
  <c r="J722" i="1"/>
  <c r="AH721" i="1"/>
  <c r="J721" i="1"/>
  <c r="AH720" i="1"/>
  <c r="J720" i="1"/>
  <c r="AH719" i="1"/>
  <c r="J719" i="1"/>
  <c r="AH718" i="1"/>
  <c r="J718" i="1"/>
  <c r="AH717" i="1"/>
  <c r="J717" i="1"/>
  <c r="AH716" i="1"/>
  <c r="J716" i="1"/>
  <c r="AH715" i="1"/>
  <c r="J715" i="1"/>
  <c r="AH714" i="1"/>
  <c r="J714" i="1"/>
  <c r="AH713" i="1"/>
  <c r="J713" i="1"/>
  <c r="AH712" i="1"/>
  <c r="J712" i="1"/>
  <c r="AH711" i="1"/>
  <c r="J711" i="1"/>
  <c r="AH710" i="1"/>
  <c r="J710" i="1"/>
  <c r="AH709" i="1"/>
  <c r="J709" i="1"/>
  <c r="AH708" i="1"/>
  <c r="J708" i="1"/>
  <c r="AH707" i="1"/>
  <c r="J707" i="1"/>
  <c r="AH706" i="1"/>
  <c r="J706" i="1"/>
  <c r="AH705" i="1"/>
  <c r="J705" i="1"/>
  <c r="AH704" i="1"/>
  <c r="J704" i="1"/>
  <c r="AH703" i="1"/>
  <c r="J703" i="1"/>
  <c r="AH702" i="1"/>
  <c r="J702" i="1"/>
  <c r="AH701" i="1"/>
  <c r="J701" i="1"/>
  <c r="AH700" i="1"/>
  <c r="J700" i="1"/>
  <c r="AH699" i="1"/>
  <c r="J699" i="1"/>
  <c r="AH698" i="1"/>
  <c r="J698" i="1"/>
  <c r="AH697" i="1"/>
  <c r="J697" i="1"/>
  <c r="AH696" i="1"/>
  <c r="J696" i="1"/>
  <c r="AH695" i="1"/>
  <c r="J695" i="1"/>
  <c r="AH694" i="1"/>
  <c r="J694" i="1"/>
  <c r="AH693" i="1"/>
  <c r="J693" i="1"/>
  <c r="AH692" i="1"/>
  <c r="J692" i="1"/>
  <c r="AH691" i="1"/>
  <c r="J691" i="1"/>
  <c r="AH690" i="1"/>
  <c r="J690" i="1"/>
  <c r="AH689" i="1"/>
  <c r="J689" i="1"/>
  <c r="AH688" i="1"/>
  <c r="J688" i="1"/>
  <c r="AH687" i="1"/>
  <c r="J687" i="1"/>
  <c r="AH686" i="1"/>
  <c r="J686" i="1"/>
  <c r="AH685" i="1"/>
  <c r="J685" i="1"/>
  <c r="AH684" i="1"/>
  <c r="J684" i="1"/>
  <c r="AH683" i="1"/>
  <c r="J683" i="1"/>
  <c r="AH682" i="1"/>
  <c r="J682" i="1"/>
  <c r="AH681" i="1"/>
  <c r="J681" i="1"/>
  <c r="AH680" i="1"/>
  <c r="J680" i="1"/>
  <c r="AH679" i="1"/>
  <c r="J679" i="1"/>
  <c r="AH678" i="1"/>
  <c r="J678" i="1"/>
  <c r="AH677" i="1"/>
  <c r="J677" i="1"/>
  <c r="AH676" i="1"/>
  <c r="J676" i="1"/>
  <c r="AH675" i="1"/>
  <c r="J675" i="1"/>
  <c r="AH674" i="1"/>
  <c r="J674" i="1"/>
  <c r="AH673" i="1"/>
  <c r="J673" i="1"/>
  <c r="AH672" i="1"/>
  <c r="J672" i="1"/>
  <c r="AH671" i="1"/>
  <c r="J671" i="1"/>
  <c r="AH670" i="1"/>
  <c r="J670" i="1"/>
  <c r="AH669" i="1"/>
  <c r="J669" i="1"/>
  <c r="AH668" i="1"/>
  <c r="J668" i="1"/>
  <c r="AH667" i="1"/>
  <c r="J667" i="1"/>
  <c r="AH666" i="1"/>
  <c r="J666" i="1"/>
  <c r="AH665" i="1"/>
  <c r="J665" i="1"/>
  <c r="AH664" i="1"/>
  <c r="J664" i="1"/>
  <c r="AH663" i="1"/>
  <c r="J663" i="1"/>
  <c r="AH662" i="1"/>
  <c r="J662" i="1"/>
  <c r="AH661" i="1"/>
  <c r="J661" i="1"/>
  <c r="AH660" i="1"/>
  <c r="J660" i="1"/>
  <c r="AH659" i="1"/>
  <c r="J659" i="1"/>
  <c r="AH658" i="1"/>
  <c r="J658" i="1"/>
  <c r="AH657" i="1"/>
  <c r="J657" i="1"/>
  <c r="AH656" i="1"/>
  <c r="J656" i="1"/>
  <c r="AH655" i="1"/>
  <c r="J655" i="1"/>
  <c r="AH654" i="1"/>
  <c r="J654" i="1"/>
  <c r="AH653" i="1"/>
  <c r="J653" i="1"/>
  <c r="AH652" i="1"/>
  <c r="J652" i="1"/>
  <c r="AH651" i="1"/>
  <c r="J651" i="1"/>
  <c r="AH650" i="1"/>
  <c r="J650" i="1"/>
  <c r="AH649" i="1"/>
  <c r="J649" i="1"/>
  <c r="AH648" i="1"/>
  <c r="J648" i="1"/>
  <c r="AH647" i="1"/>
  <c r="J647" i="1"/>
  <c r="AH646" i="1"/>
  <c r="J646" i="1"/>
  <c r="AH645" i="1"/>
  <c r="J645" i="1"/>
  <c r="AH644" i="1"/>
  <c r="J644" i="1"/>
  <c r="AH643" i="1"/>
  <c r="J643" i="1"/>
  <c r="AH642" i="1"/>
  <c r="J642" i="1"/>
  <c r="AH641" i="1"/>
  <c r="J641" i="1"/>
  <c r="AH640" i="1"/>
  <c r="J640" i="1"/>
  <c r="AH639" i="1"/>
  <c r="J639" i="1"/>
  <c r="AH638" i="1"/>
  <c r="J638" i="1"/>
  <c r="AH637" i="1"/>
  <c r="J637" i="1"/>
  <c r="AH636" i="1"/>
  <c r="J636" i="1"/>
  <c r="AH635" i="1"/>
  <c r="J635" i="1"/>
  <c r="AH634" i="1"/>
  <c r="J634" i="1"/>
  <c r="AH633" i="1"/>
  <c r="J633" i="1"/>
  <c r="AH632" i="1"/>
  <c r="J632" i="1"/>
  <c r="AH631" i="1"/>
  <c r="J631" i="1"/>
  <c r="AH630" i="1"/>
  <c r="J630" i="1"/>
  <c r="AH629" i="1"/>
  <c r="J629" i="1"/>
  <c r="AH628" i="1"/>
  <c r="J628" i="1"/>
  <c r="AH627" i="1"/>
  <c r="J627" i="1"/>
  <c r="AH626" i="1"/>
  <c r="J626" i="1"/>
  <c r="AH625" i="1"/>
  <c r="J625" i="1"/>
  <c r="AH624" i="1"/>
  <c r="J624" i="1"/>
  <c r="AH623" i="1"/>
  <c r="J623" i="1"/>
  <c r="AH622" i="1"/>
  <c r="J622" i="1"/>
  <c r="AH621" i="1"/>
  <c r="J621" i="1"/>
  <c r="AH620" i="1"/>
  <c r="J620" i="1"/>
  <c r="AH619" i="1"/>
  <c r="J619" i="1"/>
  <c r="AH618" i="1"/>
  <c r="J618" i="1"/>
  <c r="AH617" i="1"/>
  <c r="J617" i="1"/>
  <c r="AH616" i="1"/>
  <c r="J616" i="1"/>
  <c r="AH615" i="1"/>
  <c r="J615" i="1"/>
  <c r="AH614" i="1"/>
  <c r="J614" i="1"/>
  <c r="AH613" i="1"/>
  <c r="J613" i="1"/>
  <c r="AH612" i="1"/>
  <c r="J612" i="1"/>
  <c r="AH611" i="1"/>
  <c r="J611" i="1"/>
  <c r="AH610" i="1"/>
  <c r="J610" i="1"/>
  <c r="AH609" i="1"/>
  <c r="J609" i="1"/>
  <c r="AH608" i="1"/>
  <c r="J608" i="1"/>
  <c r="AH607" i="1"/>
  <c r="J607" i="1"/>
  <c r="AH606" i="1"/>
  <c r="J606" i="1"/>
  <c r="AH605" i="1"/>
  <c r="J605" i="1"/>
  <c r="AH604" i="1"/>
  <c r="J604" i="1"/>
  <c r="AH603" i="1"/>
  <c r="J603" i="1"/>
  <c r="AH602" i="1"/>
  <c r="J602" i="1"/>
  <c r="AH601" i="1"/>
  <c r="J601" i="1"/>
  <c r="AH600" i="1"/>
  <c r="J600" i="1"/>
  <c r="AH599" i="1"/>
  <c r="J599" i="1"/>
  <c r="AH598" i="1"/>
  <c r="J598" i="1"/>
  <c r="AH597" i="1"/>
  <c r="J597" i="1"/>
  <c r="AH596" i="1"/>
  <c r="J596" i="1"/>
  <c r="AH595" i="1"/>
  <c r="J595" i="1"/>
  <c r="AH594" i="1"/>
  <c r="J594" i="1"/>
  <c r="AH593" i="1"/>
  <c r="J593" i="1"/>
  <c r="AH592" i="1"/>
  <c r="J592" i="1"/>
  <c r="AH591" i="1"/>
  <c r="J591" i="1"/>
  <c r="AH590" i="1"/>
  <c r="J590" i="1"/>
  <c r="AH589" i="1"/>
  <c r="J589" i="1"/>
  <c r="AH588" i="1"/>
  <c r="J588" i="1"/>
  <c r="AH587" i="1"/>
  <c r="J587" i="1"/>
  <c r="AH586" i="1"/>
  <c r="J586" i="1"/>
  <c r="AH585" i="1"/>
  <c r="J585" i="1"/>
  <c r="AH584" i="1"/>
  <c r="J584" i="1"/>
  <c r="AH583" i="1"/>
  <c r="J583" i="1"/>
  <c r="AH582" i="1"/>
  <c r="J582" i="1"/>
  <c r="AH581" i="1"/>
  <c r="J581" i="1"/>
  <c r="AH580" i="1"/>
  <c r="J580" i="1"/>
  <c r="AH579" i="1"/>
  <c r="J579" i="1"/>
  <c r="AH578" i="1"/>
  <c r="J578" i="1"/>
  <c r="AH577" i="1"/>
  <c r="J577" i="1"/>
  <c r="AH576" i="1"/>
  <c r="J576" i="1"/>
  <c r="AH575" i="1"/>
  <c r="J575" i="1"/>
  <c r="AH574" i="1"/>
  <c r="J574" i="1"/>
  <c r="AH573" i="1"/>
  <c r="J573" i="1"/>
  <c r="AH572" i="1"/>
  <c r="J572" i="1"/>
  <c r="AH571" i="1"/>
  <c r="J571" i="1"/>
  <c r="AH570" i="1"/>
  <c r="J570" i="1"/>
  <c r="AH569" i="1"/>
  <c r="J569" i="1"/>
  <c r="AH568" i="1"/>
  <c r="J568" i="1"/>
  <c r="AH567" i="1"/>
  <c r="J567" i="1"/>
  <c r="AH566" i="1"/>
  <c r="J566" i="1"/>
  <c r="AH565" i="1"/>
  <c r="J565" i="1"/>
  <c r="AH564" i="1"/>
  <c r="J564" i="1"/>
  <c r="AH563" i="1"/>
  <c r="J563" i="1"/>
  <c r="AH562" i="1"/>
  <c r="J562" i="1"/>
  <c r="AH561" i="1"/>
  <c r="J561" i="1"/>
  <c r="AH560" i="1"/>
  <c r="J560" i="1"/>
  <c r="AH559" i="1"/>
  <c r="J559" i="1"/>
  <c r="AH558" i="1"/>
  <c r="J558" i="1"/>
  <c r="AH557" i="1"/>
  <c r="J557" i="1"/>
  <c r="AH556" i="1"/>
  <c r="J556" i="1"/>
  <c r="AH555" i="1"/>
  <c r="J555" i="1"/>
  <c r="AH554" i="1"/>
  <c r="J554" i="1"/>
  <c r="AH553" i="1"/>
  <c r="J553" i="1"/>
  <c r="AH552" i="1"/>
  <c r="J552" i="1"/>
  <c r="AH551" i="1"/>
  <c r="J551" i="1"/>
  <c r="AH550" i="1"/>
  <c r="J550" i="1"/>
  <c r="AH549" i="1"/>
  <c r="J549" i="1"/>
  <c r="AH548" i="1"/>
  <c r="J548" i="1"/>
  <c r="AH547" i="1"/>
  <c r="J547" i="1"/>
  <c r="AH546" i="1"/>
  <c r="J546" i="1"/>
  <c r="AH545" i="1"/>
  <c r="J545" i="1"/>
  <c r="AH544" i="1"/>
  <c r="J544" i="1"/>
  <c r="AH543" i="1"/>
  <c r="J543" i="1"/>
  <c r="AH542" i="1"/>
  <c r="J542" i="1"/>
  <c r="AH541" i="1"/>
  <c r="J541" i="1"/>
  <c r="AH540" i="1"/>
  <c r="J540" i="1"/>
  <c r="AH539" i="1"/>
  <c r="J539" i="1"/>
  <c r="AH538" i="1"/>
  <c r="J538" i="1"/>
  <c r="AH537" i="1"/>
  <c r="J537" i="1"/>
  <c r="AH536" i="1"/>
  <c r="J536" i="1"/>
  <c r="AH535" i="1"/>
  <c r="J535" i="1"/>
  <c r="AH534" i="1"/>
  <c r="J534" i="1"/>
  <c r="AH533" i="1"/>
  <c r="J533" i="1"/>
  <c r="AH532" i="1"/>
  <c r="J532" i="1"/>
  <c r="AH531" i="1"/>
  <c r="J531" i="1"/>
  <c r="AH530" i="1"/>
  <c r="J530" i="1"/>
  <c r="AH529" i="1"/>
  <c r="J529" i="1"/>
  <c r="AH528" i="1"/>
  <c r="J528" i="1"/>
  <c r="AH527" i="1"/>
  <c r="J527" i="1"/>
  <c r="AH526" i="1"/>
  <c r="J526" i="1"/>
  <c r="AH525" i="1"/>
  <c r="J525" i="1"/>
  <c r="AH524" i="1"/>
  <c r="J524" i="1"/>
  <c r="AH523" i="1"/>
  <c r="J523" i="1"/>
  <c r="AH522" i="1"/>
  <c r="J522" i="1"/>
  <c r="AH521" i="1"/>
  <c r="J521" i="1"/>
  <c r="AH520" i="1"/>
  <c r="J520" i="1"/>
  <c r="AH519" i="1"/>
  <c r="J519" i="1"/>
  <c r="AH518" i="1"/>
  <c r="J518" i="1"/>
  <c r="AH517" i="1"/>
  <c r="J517" i="1"/>
  <c r="AH516" i="1"/>
  <c r="J516" i="1"/>
  <c r="AH515" i="1"/>
  <c r="J515" i="1"/>
  <c r="AH514" i="1"/>
  <c r="J514" i="1"/>
  <c r="AH513" i="1"/>
  <c r="J513" i="1"/>
  <c r="AH512" i="1"/>
  <c r="J512" i="1"/>
  <c r="AH511" i="1"/>
  <c r="J511" i="1"/>
  <c r="AH510" i="1"/>
  <c r="J510" i="1"/>
  <c r="AH509" i="1"/>
  <c r="J509" i="1"/>
  <c r="AH508" i="1"/>
  <c r="J508" i="1"/>
  <c r="AH507" i="1"/>
  <c r="J507" i="1"/>
  <c r="AH506" i="1"/>
  <c r="J506" i="1"/>
  <c r="AH505" i="1"/>
  <c r="J505" i="1"/>
  <c r="AH504" i="1"/>
  <c r="J504" i="1"/>
  <c r="AH503" i="1"/>
  <c r="J503" i="1"/>
  <c r="AH502" i="1"/>
  <c r="J502" i="1"/>
  <c r="AH501" i="1"/>
  <c r="J501" i="1"/>
  <c r="AH500" i="1"/>
  <c r="J500" i="1"/>
  <c r="AH499" i="1"/>
  <c r="J499" i="1"/>
  <c r="AH498" i="1"/>
  <c r="J498" i="1"/>
  <c r="AH497" i="1"/>
  <c r="J497" i="1"/>
  <c r="AH496" i="1"/>
  <c r="J496" i="1"/>
  <c r="AH495" i="1"/>
  <c r="J495" i="1"/>
  <c r="AH494" i="1"/>
  <c r="J494" i="1"/>
  <c r="AH493" i="1"/>
  <c r="J493" i="1"/>
  <c r="AH492" i="1"/>
  <c r="J492" i="1"/>
  <c r="AH491" i="1"/>
  <c r="J491" i="1"/>
  <c r="AH490" i="1"/>
  <c r="J490" i="1"/>
  <c r="AH489" i="1"/>
  <c r="J489" i="1"/>
  <c r="AH488" i="1"/>
  <c r="J488" i="1"/>
  <c r="AH487" i="1"/>
  <c r="J487" i="1"/>
  <c r="AH486" i="1"/>
  <c r="J486" i="1"/>
  <c r="AH485" i="1"/>
  <c r="J485" i="1"/>
  <c r="AH484" i="1"/>
  <c r="J484" i="1"/>
  <c r="AH483" i="1"/>
  <c r="J483" i="1"/>
  <c r="AH482" i="1"/>
  <c r="J482" i="1"/>
  <c r="AH481" i="1"/>
  <c r="J481" i="1"/>
  <c r="AH480" i="1"/>
  <c r="J480" i="1"/>
  <c r="AH479" i="1"/>
  <c r="J479" i="1"/>
  <c r="AH478" i="1"/>
  <c r="J478" i="1"/>
  <c r="AH477" i="1"/>
  <c r="J477" i="1"/>
  <c r="AH476" i="1"/>
  <c r="J476" i="1"/>
  <c r="AH475" i="1"/>
  <c r="J475" i="1"/>
  <c r="AH474" i="1"/>
  <c r="J474" i="1"/>
  <c r="AH473" i="1"/>
  <c r="J473" i="1"/>
  <c r="AH472" i="1"/>
  <c r="J472" i="1"/>
  <c r="AH471" i="1"/>
  <c r="J471" i="1"/>
  <c r="AH470" i="1"/>
  <c r="J470" i="1"/>
  <c r="AH469" i="1"/>
  <c r="J469" i="1"/>
  <c r="AH468" i="1"/>
  <c r="J468" i="1"/>
  <c r="AH467" i="1"/>
  <c r="J467" i="1"/>
  <c r="AH466" i="1"/>
  <c r="J466" i="1"/>
  <c r="AH465" i="1"/>
  <c r="J465" i="1"/>
  <c r="AH464" i="1"/>
  <c r="J464" i="1"/>
  <c r="AH463" i="1"/>
  <c r="J463" i="1"/>
  <c r="AH462" i="1"/>
  <c r="J462" i="1"/>
  <c r="AH461" i="1"/>
  <c r="J461" i="1"/>
  <c r="AH460" i="1"/>
  <c r="J460" i="1"/>
  <c r="AH459" i="1"/>
  <c r="J459" i="1"/>
  <c r="AH458" i="1"/>
  <c r="J458" i="1"/>
  <c r="AH457" i="1"/>
  <c r="J457" i="1"/>
  <c r="AH456" i="1"/>
  <c r="J456" i="1"/>
  <c r="AH455" i="1"/>
  <c r="J455" i="1"/>
  <c r="AH454" i="1"/>
  <c r="J454" i="1"/>
  <c r="AH453" i="1"/>
  <c r="J453" i="1"/>
  <c r="AH452" i="1"/>
  <c r="J452" i="1"/>
  <c r="AH451" i="1"/>
  <c r="J451" i="1"/>
  <c r="AH450" i="1"/>
  <c r="J450" i="1"/>
  <c r="AH449" i="1"/>
  <c r="J449" i="1"/>
  <c r="AH448" i="1"/>
  <c r="J448" i="1"/>
  <c r="AH447" i="1"/>
  <c r="J447" i="1"/>
  <c r="AH446" i="1"/>
  <c r="J446" i="1"/>
  <c r="AH445" i="1"/>
  <c r="J445" i="1"/>
  <c r="AH444" i="1"/>
  <c r="J444" i="1"/>
  <c r="AH443" i="1"/>
  <c r="J443" i="1"/>
  <c r="AH442" i="1"/>
  <c r="J442" i="1"/>
  <c r="AH441" i="1"/>
  <c r="J441" i="1"/>
  <c r="AH440" i="1"/>
  <c r="J440" i="1"/>
  <c r="AH439" i="1"/>
  <c r="J439" i="1"/>
  <c r="AH438" i="1"/>
  <c r="J438" i="1"/>
  <c r="AH437" i="1"/>
  <c r="J437" i="1"/>
  <c r="AH436" i="1"/>
  <c r="J436" i="1"/>
  <c r="AH435" i="1"/>
  <c r="J435" i="1"/>
  <c r="AH434" i="1"/>
  <c r="J434" i="1"/>
  <c r="AH433" i="1"/>
  <c r="J433" i="1"/>
  <c r="AH432" i="1"/>
  <c r="J432" i="1"/>
  <c r="AH431" i="1"/>
  <c r="J431" i="1"/>
  <c r="AH430" i="1"/>
  <c r="J430" i="1"/>
  <c r="AH429" i="1"/>
  <c r="J429" i="1"/>
  <c r="AH428" i="1"/>
  <c r="J428" i="1"/>
  <c r="AH427" i="1"/>
  <c r="J427" i="1"/>
  <c r="AH426" i="1"/>
  <c r="J426" i="1"/>
  <c r="AH425" i="1"/>
  <c r="J425" i="1"/>
  <c r="AH424" i="1"/>
  <c r="J424" i="1"/>
  <c r="AH423" i="1"/>
  <c r="J423" i="1"/>
  <c r="AH422" i="1"/>
  <c r="J422" i="1"/>
  <c r="AH421" i="1"/>
  <c r="J421" i="1"/>
  <c r="AH420" i="1"/>
  <c r="J420" i="1"/>
  <c r="AH419" i="1"/>
  <c r="J419" i="1"/>
  <c r="AH418" i="1"/>
  <c r="J418" i="1"/>
  <c r="AH417" i="1"/>
  <c r="J417" i="1"/>
  <c r="AH416" i="1"/>
  <c r="J416" i="1"/>
  <c r="AH415" i="1"/>
  <c r="J415" i="1"/>
  <c r="AH414" i="1"/>
  <c r="J414" i="1"/>
  <c r="AH413" i="1"/>
  <c r="J413" i="1"/>
  <c r="AH412" i="1"/>
  <c r="J412" i="1"/>
  <c r="AH411" i="1"/>
  <c r="J411" i="1"/>
  <c r="AH410" i="1"/>
  <c r="J410" i="1"/>
  <c r="AH409" i="1"/>
  <c r="J409" i="1"/>
  <c r="AH408" i="1"/>
  <c r="J408" i="1"/>
  <c r="AH407" i="1"/>
  <c r="J407" i="1"/>
  <c r="AH406" i="1"/>
  <c r="J406" i="1"/>
  <c r="AH405" i="1"/>
  <c r="J405" i="1"/>
  <c r="AH404" i="1"/>
  <c r="J404" i="1"/>
  <c r="AH403" i="1"/>
  <c r="J403" i="1"/>
  <c r="AH402" i="1"/>
  <c r="J402" i="1"/>
  <c r="AH401" i="1"/>
  <c r="J401" i="1"/>
  <c r="AH400" i="1"/>
  <c r="J400" i="1"/>
  <c r="AH399" i="1"/>
  <c r="J399" i="1"/>
  <c r="AH398" i="1"/>
  <c r="J398" i="1"/>
  <c r="AH397" i="1"/>
  <c r="J397" i="1"/>
  <c r="AH396" i="1"/>
  <c r="J396" i="1"/>
  <c r="AH395" i="1"/>
  <c r="J395" i="1"/>
  <c r="AH394" i="1"/>
  <c r="J394" i="1"/>
  <c r="AH393" i="1"/>
  <c r="J393" i="1"/>
  <c r="AH392" i="1"/>
  <c r="J392" i="1"/>
  <c r="AH391" i="1"/>
  <c r="J391" i="1"/>
  <c r="AH390" i="1"/>
  <c r="J390" i="1"/>
  <c r="AH389" i="1"/>
  <c r="J389" i="1"/>
  <c r="AH388" i="1"/>
  <c r="J388" i="1"/>
  <c r="AH387" i="1"/>
  <c r="J387" i="1"/>
  <c r="AH386" i="1"/>
  <c r="J386" i="1"/>
  <c r="AH385" i="1"/>
  <c r="J385" i="1"/>
  <c r="AH384" i="1"/>
  <c r="J384" i="1"/>
  <c r="AH383" i="1"/>
  <c r="J383" i="1"/>
  <c r="AH382" i="1"/>
  <c r="J382" i="1"/>
  <c r="AH381" i="1"/>
  <c r="J381" i="1"/>
  <c r="AH380" i="1"/>
  <c r="J380" i="1"/>
  <c r="AH379" i="1"/>
  <c r="J379" i="1"/>
  <c r="AH378" i="1"/>
  <c r="J378" i="1"/>
  <c r="AH377" i="1"/>
  <c r="J377" i="1"/>
  <c r="AH376" i="1"/>
  <c r="J376" i="1"/>
  <c r="AH375" i="1"/>
  <c r="J375" i="1"/>
  <c r="AH374" i="1"/>
  <c r="J374" i="1"/>
  <c r="AH373" i="1"/>
  <c r="J373" i="1"/>
  <c r="AH372" i="1"/>
  <c r="J372" i="1"/>
  <c r="AH371" i="1"/>
  <c r="J371" i="1"/>
  <c r="AH370" i="1"/>
  <c r="J370" i="1"/>
  <c r="AH369" i="1"/>
  <c r="J369" i="1"/>
  <c r="AH368" i="1"/>
  <c r="J368" i="1"/>
  <c r="AH367" i="1"/>
  <c r="J367" i="1"/>
  <c r="AH366" i="1"/>
  <c r="J366" i="1"/>
  <c r="AH365" i="1"/>
  <c r="J365" i="1"/>
  <c r="AH364" i="1"/>
  <c r="J364" i="1"/>
  <c r="AH363" i="1"/>
  <c r="J363" i="1"/>
  <c r="AH362" i="1"/>
  <c r="J362" i="1"/>
  <c r="AH361" i="1"/>
  <c r="J361" i="1"/>
  <c r="AH360" i="1"/>
  <c r="J360" i="1"/>
  <c r="AH359" i="1"/>
  <c r="J359" i="1"/>
  <c r="AH358" i="1"/>
  <c r="J358" i="1"/>
  <c r="AH357" i="1"/>
  <c r="J357" i="1"/>
  <c r="AH356" i="1"/>
  <c r="J356" i="1"/>
  <c r="AH355" i="1"/>
  <c r="J355" i="1"/>
  <c r="AH354" i="1"/>
  <c r="J354" i="1"/>
  <c r="AH353" i="1"/>
  <c r="J353" i="1"/>
  <c r="AH352" i="1"/>
  <c r="J352" i="1"/>
  <c r="AH351" i="1"/>
  <c r="J351" i="1"/>
  <c r="AH350" i="1"/>
  <c r="J350" i="1"/>
  <c r="AH349" i="1"/>
  <c r="J349" i="1"/>
  <c r="AH348" i="1"/>
  <c r="J348" i="1"/>
  <c r="AH347" i="1"/>
  <c r="J347" i="1"/>
  <c r="AH346" i="1"/>
  <c r="J346" i="1"/>
  <c r="AH345" i="1"/>
  <c r="J345" i="1"/>
  <c r="AH344" i="1"/>
  <c r="J344" i="1"/>
  <c r="AH343" i="1"/>
  <c r="J343" i="1"/>
  <c r="AH342" i="1"/>
  <c r="J342" i="1"/>
  <c r="AH341" i="1"/>
  <c r="J341" i="1"/>
  <c r="AH340" i="1"/>
  <c r="J340" i="1"/>
  <c r="AH339" i="1"/>
  <c r="J339" i="1"/>
  <c r="AH338" i="1"/>
  <c r="J338" i="1"/>
  <c r="AH337" i="1"/>
  <c r="J337" i="1"/>
  <c r="AH336" i="1"/>
  <c r="J336" i="1"/>
  <c r="AH335" i="1"/>
  <c r="J335" i="1"/>
  <c r="AH334" i="1"/>
  <c r="J334" i="1"/>
  <c r="AH333" i="1"/>
  <c r="J333" i="1"/>
  <c r="AH332" i="1"/>
  <c r="J332" i="1"/>
  <c r="AH331" i="1"/>
  <c r="J331" i="1"/>
  <c r="AH330" i="1"/>
  <c r="J330" i="1"/>
  <c r="AH329" i="1"/>
  <c r="J329" i="1"/>
  <c r="AH328" i="1"/>
  <c r="J328" i="1"/>
  <c r="AH327" i="1"/>
  <c r="J327" i="1"/>
  <c r="AH326" i="1"/>
  <c r="J326" i="1"/>
  <c r="AH325" i="1"/>
  <c r="J325" i="1"/>
  <c r="AH324" i="1"/>
  <c r="J324" i="1"/>
  <c r="AH323" i="1"/>
  <c r="J323" i="1"/>
  <c r="AH322" i="1"/>
  <c r="J322" i="1"/>
  <c r="AH321" i="1"/>
  <c r="J321" i="1"/>
  <c r="AH320" i="1"/>
  <c r="J320" i="1"/>
  <c r="AH319" i="1"/>
  <c r="J319" i="1"/>
  <c r="AH318" i="1"/>
  <c r="J318" i="1"/>
  <c r="AH317" i="1"/>
  <c r="J317" i="1"/>
  <c r="AH316" i="1"/>
  <c r="J316" i="1"/>
  <c r="AH315" i="1"/>
  <c r="J315" i="1"/>
  <c r="AH314" i="1"/>
  <c r="J314" i="1"/>
  <c r="AH313" i="1"/>
  <c r="J313" i="1"/>
  <c r="AH312" i="1"/>
  <c r="J312" i="1"/>
  <c r="AH311" i="1"/>
  <c r="J311" i="1"/>
  <c r="AH310" i="1"/>
  <c r="J310" i="1"/>
  <c r="AH309" i="1"/>
  <c r="J309" i="1"/>
  <c r="AH308" i="1"/>
  <c r="J308" i="1"/>
  <c r="AH307" i="1"/>
  <c r="J307" i="1"/>
  <c r="AH306" i="1"/>
  <c r="J306" i="1"/>
  <c r="AH305" i="1"/>
  <c r="J305" i="1"/>
  <c r="AH304" i="1"/>
  <c r="J304" i="1"/>
  <c r="AH303" i="1"/>
  <c r="J303" i="1"/>
  <c r="AH302" i="1"/>
  <c r="J302" i="1"/>
  <c r="AH301" i="1"/>
  <c r="J301" i="1"/>
  <c r="AH300" i="1"/>
  <c r="J300" i="1"/>
  <c r="AH299" i="1"/>
  <c r="J299" i="1"/>
  <c r="AH298" i="1"/>
  <c r="J298" i="1"/>
  <c r="AH297" i="1"/>
  <c r="J297" i="1"/>
  <c r="AH296" i="1"/>
  <c r="J296" i="1"/>
  <c r="AH295" i="1"/>
  <c r="J295" i="1"/>
  <c r="AH294" i="1"/>
  <c r="J294" i="1"/>
  <c r="AH293" i="1"/>
  <c r="J293" i="1"/>
  <c r="AH292" i="1"/>
  <c r="J292" i="1"/>
  <c r="AH291" i="1"/>
  <c r="J291" i="1"/>
  <c r="AH290" i="1"/>
  <c r="J290" i="1"/>
  <c r="AH289" i="1"/>
  <c r="J289" i="1"/>
  <c r="AH288" i="1"/>
  <c r="J288" i="1"/>
  <c r="AH287" i="1"/>
  <c r="J287" i="1"/>
  <c r="AH286" i="1"/>
  <c r="J286" i="1"/>
  <c r="AH285" i="1"/>
  <c r="J285" i="1"/>
  <c r="AH284" i="1"/>
  <c r="J284" i="1"/>
  <c r="AH283" i="1"/>
  <c r="J283" i="1"/>
  <c r="AH282" i="1"/>
  <c r="J282" i="1"/>
  <c r="AH281" i="1"/>
  <c r="J281" i="1"/>
  <c r="AH280" i="1"/>
  <c r="J280" i="1"/>
  <c r="AH279" i="1"/>
  <c r="J279" i="1"/>
  <c r="AH278" i="1"/>
  <c r="J278" i="1"/>
  <c r="AH277" i="1"/>
  <c r="J277" i="1"/>
  <c r="AH276" i="1"/>
  <c r="J276" i="1"/>
  <c r="AH275" i="1"/>
  <c r="J275" i="1"/>
  <c r="AH274" i="1"/>
  <c r="J274" i="1"/>
  <c r="AH273" i="1"/>
  <c r="J273" i="1"/>
  <c r="AH272" i="1"/>
  <c r="J272" i="1"/>
  <c r="AH271" i="1"/>
  <c r="J271" i="1"/>
  <c r="AH270" i="1"/>
  <c r="J270" i="1"/>
  <c r="AH269" i="1"/>
  <c r="J269" i="1"/>
  <c r="AH268" i="1"/>
  <c r="J268" i="1"/>
  <c r="AH267" i="1"/>
  <c r="J267" i="1"/>
  <c r="AH266" i="1"/>
  <c r="J266" i="1"/>
  <c r="AH265" i="1"/>
  <c r="J265" i="1"/>
  <c r="AH264" i="1"/>
  <c r="J264" i="1"/>
  <c r="AH263" i="1"/>
  <c r="J263" i="1"/>
  <c r="AH262" i="1"/>
  <c r="J262" i="1"/>
  <c r="AH261" i="1"/>
  <c r="J261" i="1"/>
  <c r="AH260" i="1"/>
  <c r="J260" i="1"/>
  <c r="AH259" i="1"/>
  <c r="J259" i="1"/>
  <c r="AH258" i="1"/>
  <c r="J258" i="1"/>
  <c r="AH257" i="1"/>
  <c r="J257" i="1"/>
  <c r="AH256" i="1"/>
  <c r="J256" i="1"/>
  <c r="AH255" i="1"/>
  <c r="J255" i="1"/>
  <c r="AH254" i="1"/>
  <c r="J254" i="1"/>
  <c r="AH253" i="1"/>
  <c r="J253" i="1"/>
  <c r="AH252" i="1"/>
  <c r="J252" i="1"/>
  <c r="AH251" i="1"/>
  <c r="J251" i="1"/>
  <c r="AH250" i="1"/>
  <c r="J250" i="1"/>
  <c r="AH249" i="1"/>
  <c r="J249" i="1"/>
  <c r="AH248" i="1"/>
  <c r="J248" i="1"/>
  <c r="AH247" i="1"/>
  <c r="J247" i="1"/>
  <c r="AH246" i="1"/>
  <c r="J246" i="1"/>
  <c r="AH245" i="1"/>
  <c r="J245" i="1"/>
  <c r="AH244" i="1"/>
  <c r="J244" i="1"/>
  <c r="AH243" i="1"/>
  <c r="J243" i="1"/>
  <c r="AH242" i="1"/>
  <c r="J242" i="1"/>
  <c r="AH241" i="1"/>
  <c r="J241" i="1"/>
  <c r="AH240" i="1"/>
  <c r="J240" i="1"/>
  <c r="AH239" i="1"/>
  <c r="J239" i="1"/>
  <c r="AH238" i="1"/>
  <c r="J238" i="1"/>
  <c r="AH237" i="1"/>
  <c r="J237" i="1"/>
  <c r="AH236" i="1"/>
  <c r="J236" i="1"/>
  <c r="AH235" i="1"/>
  <c r="J235" i="1"/>
  <c r="AH234" i="1"/>
  <c r="J234" i="1"/>
  <c r="AH233" i="1"/>
  <c r="J233" i="1"/>
  <c r="AH232" i="1"/>
  <c r="J232" i="1"/>
  <c r="AH231" i="1"/>
  <c r="J231" i="1"/>
  <c r="AH230" i="1"/>
  <c r="J230" i="1"/>
  <c r="AH229" i="1"/>
  <c r="J229" i="1"/>
  <c r="AH228" i="1"/>
  <c r="J228" i="1"/>
  <c r="AH227" i="1"/>
  <c r="J227" i="1"/>
  <c r="AH226" i="1"/>
  <c r="J226" i="1"/>
  <c r="AH225" i="1"/>
  <c r="J225" i="1"/>
  <c r="AH224" i="1"/>
  <c r="J224" i="1"/>
  <c r="AH223" i="1"/>
  <c r="J223" i="1"/>
  <c r="AH222" i="1"/>
  <c r="J222" i="1"/>
  <c r="AH221" i="1"/>
  <c r="J221" i="1"/>
  <c r="AH220" i="1"/>
  <c r="J220" i="1"/>
  <c r="AH219" i="1"/>
  <c r="J219" i="1"/>
  <c r="AH218" i="1"/>
  <c r="J218" i="1"/>
  <c r="AH217" i="1"/>
  <c r="J217" i="1"/>
  <c r="AH216" i="1"/>
  <c r="J216" i="1"/>
  <c r="AH215" i="1"/>
  <c r="J215" i="1"/>
  <c r="AH214" i="1"/>
  <c r="J214" i="1"/>
  <c r="AH213" i="1"/>
  <c r="J213" i="1"/>
  <c r="AH212" i="1"/>
  <c r="J212" i="1"/>
  <c r="AH211" i="1"/>
  <c r="J211" i="1"/>
  <c r="AH210" i="1"/>
  <c r="J210" i="1"/>
  <c r="AH209" i="1"/>
  <c r="J209" i="1"/>
  <c r="AH208" i="1"/>
  <c r="J208" i="1"/>
  <c r="AH207" i="1"/>
  <c r="J207" i="1"/>
  <c r="AH206" i="1"/>
  <c r="J206" i="1"/>
  <c r="AH205" i="1"/>
  <c r="J205" i="1"/>
  <c r="AH204" i="1"/>
  <c r="J204" i="1"/>
  <c r="AH203" i="1"/>
  <c r="J203" i="1"/>
  <c r="AH202" i="1"/>
  <c r="J202" i="1"/>
  <c r="AH201" i="1"/>
  <c r="J201" i="1"/>
  <c r="AH200" i="1"/>
  <c r="J200" i="1"/>
  <c r="AH199" i="1"/>
  <c r="J199" i="1"/>
  <c r="AH198" i="1"/>
  <c r="J198" i="1"/>
  <c r="AH197" i="1"/>
  <c r="J197" i="1"/>
  <c r="AH196" i="1"/>
  <c r="J196" i="1"/>
  <c r="AH195" i="1"/>
  <c r="J195" i="1"/>
  <c r="AH194" i="1"/>
  <c r="J194" i="1"/>
  <c r="AH193" i="1"/>
  <c r="J193" i="1"/>
  <c r="AH192" i="1"/>
  <c r="J192" i="1"/>
  <c r="AH191" i="1"/>
  <c r="J191" i="1"/>
  <c r="AH190" i="1"/>
  <c r="J190" i="1"/>
  <c r="AH189" i="1"/>
  <c r="J189" i="1"/>
  <c r="AH188" i="1"/>
  <c r="J188" i="1"/>
  <c r="AH187" i="1"/>
  <c r="J187" i="1"/>
  <c r="AH186" i="1"/>
  <c r="J186" i="1"/>
  <c r="AH185" i="1"/>
  <c r="J185" i="1"/>
  <c r="AH184" i="1"/>
  <c r="J184" i="1"/>
  <c r="AH183" i="1"/>
  <c r="J183" i="1"/>
  <c r="AH182" i="1"/>
  <c r="J182" i="1"/>
  <c r="AH181" i="1"/>
  <c r="J181" i="1"/>
  <c r="AH180" i="1"/>
  <c r="J180" i="1"/>
  <c r="AH179" i="1"/>
  <c r="J179" i="1"/>
  <c r="AH178" i="1"/>
  <c r="J178" i="1"/>
  <c r="AH177" i="1"/>
  <c r="J177" i="1"/>
  <c r="AH176" i="1"/>
  <c r="J176" i="1"/>
  <c r="AH175" i="1"/>
  <c r="J175" i="1"/>
  <c r="AH174" i="1"/>
  <c r="J174" i="1"/>
  <c r="AH173" i="1"/>
  <c r="J173" i="1"/>
  <c r="AH172" i="1"/>
  <c r="J172" i="1"/>
  <c r="AH171" i="1"/>
  <c r="J171" i="1"/>
  <c r="AH170" i="1"/>
  <c r="J170" i="1"/>
  <c r="AH169" i="1"/>
  <c r="J169" i="1"/>
  <c r="AH168" i="1"/>
  <c r="J168" i="1"/>
  <c r="AH167" i="1"/>
  <c r="J167" i="1"/>
  <c r="AH166" i="1"/>
  <c r="J166" i="1"/>
  <c r="AH165" i="1"/>
  <c r="J165" i="1"/>
  <c r="AH164" i="1"/>
  <c r="J164" i="1"/>
  <c r="AH163" i="1"/>
  <c r="J163" i="1"/>
  <c r="AH162" i="1"/>
  <c r="J162" i="1"/>
  <c r="AH161" i="1"/>
  <c r="J161" i="1"/>
  <c r="AH160" i="1"/>
  <c r="J160" i="1"/>
  <c r="AH159" i="1"/>
  <c r="J159" i="1"/>
  <c r="AH158" i="1"/>
  <c r="J158" i="1"/>
  <c r="AH157" i="1"/>
  <c r="J157" i="1"/>
  <c r="AH156" i="1"/>
  <c r="J156" i="1"/>
  <c r="AH155" i="1"/>
  <c r="J155" i="1"/>
  <c r="AH154" i="1"/>
  <c r="J154" i="1"/>
  <c r="AH153" i="1"/>
  <c r="J153" i="1"/>
  <c r="AH152" i="1"/>
  <c r="J152" i="1"/>
  <c r="AH151" i="1"/>
  <c r="J151" i="1"/>
  <c r="AH150" i="1"/>
  <c r="J150" i="1"/>
  <c r="AH149" i="1"/>
  <c r="J149" i="1"/>
  <c r="AH148" i="1"/>
  <c r="J148" i="1"/>
  <c r="AH147" i="1"/>
  <c r="J147" i="1"/>
  <c r="AH146" i="1"/>
  <c r="J146" i="1"/>
  <c r="AH145" i="1"/>
  <c r="J145" i="1"/>
  <c r="AH144" i="1"/>
  <c r="J144" i="1"/>
  <c r="AH143" i="1"/>
  <c r="J143" i="1"/>
  <c r="AH142" i="1"/>
  <c r="J142" i="1"/>
  <c r="AH141" i="1"/>
  <c r="J141" i="1"/>
  <c r="AH140" i="1"/>
  <c r="J140" i="1"/>
  <c r="AH139" i="1"/>
  <c r="J139" i="1"/>
  <c r="AH138" i="1"/>
  <c r="J138" i="1"/>
  <c r="AH137" i="1"/>
  <c r="J137" i="1"/>
  <c r="AH136" i="1"/>
  <c r="J136" i="1"/>
  <c r="AH135" i="1"/>
  <c r="J135" i="1"/>
  <c r="AH134" i="1"/>
  <c r="J134" i="1"/>
  <c r="AH133" i="1"/>
  <c r="J133" i="1"/>
  <c r="AH132" i="1"/>
  <c r="J132" i="1"/>
  <c r="AH131" i="1"/>
  <c r="J131" i="1"/>
  <c r="AH130" i="1"/>
  <c r="J130" i="1"/>
  <c r="AH129" i="1"/>
  <c r="J129" i="1"/>
  <c r="AH128" i="1"/>
  <c r="J128" i="1"/>
  <c r="AH127" i="1"/>
  <c r="J127" i="1"/>
  <c r="AH126" i="1"/>
  <c r="J126" i="1"/>
  <c r="AH125" i="1"/>
  <c r="J125" i="1"/>
  <c r="AH124" i="1"/>
  <c r="J124" i="1"/>
  <c r="AH123" i="1"/>
  <c r="J123" i="1"/>
  <c r="AH122" i="1"/>
  <c r="J122" i="1"/>
  <c r="AH121" i="1"/>
  <c r="J121" i="1"/>
  <c r="AH120" i="1"/>
  <c r="J120" i="1"/>
  <c r="AH119" i="1"/>
  <c r="J119" i="1"/>
  <c r="AH118" i="1"/>
  <c r="J118" i="1"/>
  <c r="AH117" i="1"/>
  <c r="J117" i="1"/>
  <c r="AH116" i="1"/>
  <c r="J116" i="1"/>
  <c r="AH115" i="1"/>
  <c r="J115" i="1"/>
  <c r="AH114" i="1"/>
  <c r="J114" i="1"/>
  <c r="AH113" i="1"/>
  <c r="J113" i="1"/>
  <c r="AH112" i="1"/>
  <c r="J112" i="1"/>
  <c r="AH111" i="1"/>
  <c r="J111" i="1"/>
  <c r="AH110" i="1"/>
  <c r="J110" i="1"/>
  <c r="AH109" i="1"/>
  <c r="J109" i="1"/>
  <c r="AH108" i="1"/>
  <c r="J108" i="1"/>
  <c r="AH107" i="1"/>
  <c r="J107" i="1"/>
  <c r="AH106" i="1"/>
  <c r="J106" i="1"/>
  <c r="AH105" i="1"/>
  <c r="J105" i="1"/>
  <c r="AH104" i="1"/>
  <c r="J104" i="1"/>
  <c r="AH103" i="1"/>
  <c r="J103" i="1"/>
  <c r="AH102" i="1"/>
  <c r="J102" i="1"/>
  <c r="AH101" i="1"/>
  <c r="J101" i="1"/>
  <c r="AH100" i="1"/>
  <c r="J100" i="1"/>
  <c r="AH99" i="1"/>
  <c r="J99" i="1"/>
  <c r="AH98" i="1"/>
  <c r="J98" i="1"/>
  <c r="AH97" i="1"/>
  <c r="J97" i="1"/>
  <c r="AH96" i="1"/>
  <c r="J96" i="1"/>
  <c r="AH95" i="1"/>
  <c r="J95" i="1"/>
  <c r="AH94" i="1"/>
  <c r="J94" i="1"/>
  <c r="AH93" i="1"/>
  <c r="J93" i="1"/>
  <c r="AH92" i="1"/>
  <c r="J92" i="1"/>
  <c r="AH91" i="1"/>
  <c r="J91" i="1"/>
  <c r="AH90" i="1"/>
  <c r="J90" i="1"/>
  <c r="AH89" i="1"/>
  <c r="J89" i="1"/>
  <c r="AH88" i="1"/>
  <c r="J88" i="1"/>
  <c r="AH87" i="1"/>
  <c r="J87" i="1"/>
  <c r="AH86" i="1"/>
  <c r="J86" i="1"/>
  <c r="AH85" i="1"/>
  <c r="J85" i="1"/>
  <c r="AH84" i="1"/>
  <c r="J84" i="1"/>
  <c r="AH83" i="1"/>
  <c r="J83" i="1"/>
  <c r="AH82" i="1"/>
  <c r="J82" i="1"/>
  <c r="AH81" i="1"/>
  <c r="J81" i="1"/>
  <c r="AH80" i="1"/>
  <c r="J80" i="1"/>
  <c r="AH79" i="1"/>
  <c r="J79" i="1"/>
  <c r="AH78" i="1"/>
  <c r="J78" i="1"/>
  <c r="AH77" i="1"/>
  <c r="J77" i="1"/>
  <c r="AH76" i="1"/>
  <c r="J76" i="1"/>
  <c r="AH75" i="1"/>
  <c r="J75" i="1"/>
  <c r="AH74" i="1"/>
  <c r="J74" i="1"/>
  <c r="AH73" i="1"/>
  <c r="J73" i="1"/>
  <c r="AH72" i="1"/>
  <c r="J72" i="1"/>
  <c r="AH71" i="1"/>
  <c r="J71" i="1"/>
  <c r="AH70" i="1"/>
  <c r="J70" i="1"/>
  <c r="AH69" i="1"/>
  <c r="J69" i="1"/>
  <c r="AH68" i="1"/>
  <c r="J68" i="1"/>
  <c r="AH67" i="1"/>
  <c r="J67" i="1"/>
  <c r="AH66" i="1"/>
  <c r="J66" i="1"/>
  <c r="AH65" i="1"/>
  <c r="J65" i="1"/>
  <c r="AH64" i="1"/>
  <c r="J64" i="1"/>
  <c r="AH63" i="1"/>
  <c r="J63" i="1"/>
  <c r="AH62" i="1"/>
  <c r="J62" i="1"/>
  <c r="AH61" i="1"/>
  <c r="J61" i="1"/>
  <c r="AH60" i="1"/>
  <c r="J60" i="1"/>
  <c r="AH59" i="1"/>
  <c r="J59" i="1"/>
  <c r="AH58" i="1"/>
  <c r="J58" i="1"/>
  <c r="AH57" i="1"/>
  <c r="J57" i="1"/>
  <c r="AH56" i="1"/>
  <c r="J56" i="1"/>
  <c r="AH55" i="1"/>
  <c r="J55" i="1"/>
  <c r="AH54" i="1"/>
  <c r="J54" i="1"/>
  <c r="AH53" i="1"/>
  <c r="J53" i="1"/>
  <c r="AH52" i="1"/>
  <c r="J52" i="1"/>
  <c r="AH51" i="1"/>
  <c r="J51" i="1"/>
  <c r="AH50" i="1"/>
  <c r="J50" i="1"/>
  <c r="AH49" i="1"/>
  <c r="J49" i="1"/>
  <c r="AH48" i="1"/>
  <c r="J48" i="1"/>
  <c r="AH47" i="1"/>
  <c r="J47" i="1"/>
  <c r="AH46" i="1"/>
  <c r="J46" i="1"/>
  <c r="AH45" i="1"/>
  <c r="J45" i="1"/>
  <c r="AH44" i="1"/>
  <c r="J44" i="1"/>
  <c r="AH43" i="1"/>
  <c r="J43" i="1"/>
  <c r="AH42" i="1"/>
  <c r="J42" i="1"/>
  <c r="AH41" i="1"/>
  <c r="J41" i="1"/>
  <c r="AH40" i="1"/>
  <c r="J40" i="1"/>
  <c r="AH39" i="1"/>
  <c r="J39" i="1"/>
  <c r="AH38" i="1"/>
  <c r="J38" i="1"/>
  <c r="AH37" i="1"/>
  <c r="J37" i="1"/>
  <c r="AH36" i="1"/>
  <c r="J36" i="1"/>
  <c r="AH35" i="1"/>
  <c r="J35" i="1"/>
  <c r="AH34" i="1"/>
  <c r="J34" i="1"/>
  <c r="AH33" i="1"/>
  <c r="J33" i="1"/>
  <c r="AH32" i="1"/>
  <c r="J32" i="1"/>
  <c r="AH31" i="1"/>
  <c r="J31" i="1"/>
  <c r="AH30" i="1"/>
  <c r="J30" i="1"/>
  <c r="AH29" i="1"/>
  <c r="J29" i="1"/>
  <c r="AH28" i="1"/>
  <c r="J28" i="1"/>
  <c r="AH27" i="1"/>
  <c r="J27" i="1"/>
  <c r="AH26" i="1"/>
  <c r="J26" i="1"/>
  <c r="AH25" i="1"/>
  <c r="J25" i="1"/>
  <c r="AH24" i="1"/>
  <c r="J24" i="1"/>
  <c r="AH23" i="1"/>
  <c r="J23" i="1"/>
  <c r="AH22" i="1"/>
  <c r="J22" i="1"/>
  <c r="AH21" i="1"/>
  <c r="J21" i="1"/>
  <c r="AH20" i="1"/>
  <c r="J20" i="1"/>
  <c r="AH19" i="1"/>
  <c r="J19" i="1"/>
  <c r="AH18" i="1"/>
  <c r="J18" i="1"/>
  <c r="AH17" i="1"/>
  <c r="J17" i="1"/>
  <c r="AH16" i="1"/>
  <c r="J16" i="1"/>
  <c r="AH15" i="1"/>
  <c r="J15" i="1"/>
  <c r="AH14" i="1"/>
  <c r="J14" i="1"/>
  <c r="AH13" i="1"/>
  <c r="J13" i="1"/>
  <c r="AH12" i="1"/>
  <c r="J12" i="1"/>
  <c r="AH11" i="1"/>
  <c r="J11" i="1"/>
  <c r="AH10" i="1"/>
  <c r="J10" i="1"/>
  <c r="AH9" i="1"/>
  <c r="J9" i="1"/>
  <c r="AH8" i="1"/>
  <c r="J8" i="1"/>
  <c r="AH7" i="1"/>
  <c r="J7" i="1"/>
  <c r="AH6" i="1"/>
  <c r="J6" i="1"/>
  <c r="AH5" i="1"/>
  <c r="J5" i="1"/>
  <c r="AH4" i="1"/>
  <c r="AH3" i="1"/>
  <c r="J3" i="1"/>
  <c r="AH2" i="1"/>
  <c r="U9" i="1"/>
  <c r="T9" i="1"/>
  <c r="AF5278" i="1" l="1"/>
  <c r="AF5310" i="1"/>
  <c r="AF5362" i="1"/>
  <c r="AF5376" i="1"/>
  <c r="AF5462" i="1"/>
  <c r="AF5701" i="1"/>
  <c r="AF5062" i="1"/>
  <c r="AF5094" i="1"/>
  <c r="AF5126" i="1"/>
  <c r="AF5158" i="1"/>
  <c r="AF5190" i="1"/>
  <c r="AF5222" i="1"/>
  <c r="AF5254" i="1"/>
  <c r="AF5286" i="1"/>
  <c r="AF5318" i="1"/>
  <c r="AF5344" i="1"/>
  <c r="AF5398" i="1"/>
  <c r="AF5552" i="1"/>
  <c r="AF5574" i="1"/>
  <c r="AF5733" i="1"/>
  <c r="AF5898" i="1"/>
  <c r="AF5043" i="1"/>
  <c r="AF5047" i="1"/>
  <c r="AF5051" i="1"/>
  <c r="AF5082" i="1"/>
  <c r="AF5114" i="1"/>
  <c r="AF5146" i="1"/>
  <c r="AF5178" i="1"/>
  <c r="AF5210" i="1"/>
  <c r="AF5242" i="1"/>
  <c r="AF5274" i="1"/>
  <c r="AF5306" i="1"/>
  <c r="AF5338" i="1"/>
  <c r="AF5378" i="1"/>
  <c r="AF5392" i="1"/>
  <c r="AF5414" i="1"/>
  <c r="AF5494" i="1"/>
  <c r="AF5834" i="1"/>
  <c r="AF5742" i="1"/>
  <c r="AF5707" i="1"/>
  <c r="AF5643" i="1"/>
  <c r="AF5608" i="1"/>
  <c r="AF5576" i="1"/>
  <c r="AF5544" i="1"/>
  <c r="AF5512" i="1"/>
  <c r="AF5480" i="1"/>
  <c r="AF5448" i="1"/>
  <c r="AF5416" i="1"/>
  <c r="AF5380" i="1"/>
  <c r="AF5364" i="1"/>
  <c r="AF5348" i="1"/>
  <c r="AF5333" i="1"/>
  <c r="AF5329" i="1"/>
  <c r="AF5325" i="1"/>
  <c r="AF5321" i="1"/>
  <c r="AF5317" i="1"/>
  <c r="AF5313" i="1"/>
  <c r="AF5309" i="1"/>
  <c r="AF5305" i="1"/>
  <c r="AF5301" i="1"/>
  <c r="AF5297" i="1"/>
  <c r="AF5293" i="1"/>
  <c r="AF5289" i="1"/>
  <c r="AF5285" i="1"/>
  <c r="AF5281" i="1"/>
  <c r="AF5277" i="1"/>
  <c r="AF5273" i="1"/>
  <c r="AF5269" i="1"/>
  <c r="AF5265" i="1"/>
  <c r="AF5261" i="1"/>
  <c r="AF5257" i="1"/>
  <c r="AF5253" i="1"/>
  <c r="AF5249" i="1"/>
  <c r="AF5245" i="1"/>
  <c r="AF5241" i="1"/>
  <c r="AF5237" i="1"/>
  <c r="AF5233" i="1"/>
  <c r="AF5229" i="1"/>
  <c r="AF5225" i="1"/>
  <c r="AF5221" i="1"/>
  <c r="AF5217" i="1"/>
  <c r="AF5213" i="1"/>
  <c r="AF5209" i="1"/>
  <c r="AF5205" i="1"/>
  <c r="AF5201" i="1"/>
  <c r="AF5197" i="1"/>
  <c r="AF5193" i="1"/>
  <c r="AF5189" i="1"/>
  <c r="AF5185" i="1"/>
  <c r="AF5181" i="1"/>
  <c r="AF5177" i="1"/>
  <c r="AF5173" i="1"/>
  <c r="AF5169" i="1"/>
  <c r="AF5165" i="1"/>
  <c r="AF5161" i="1"/>
  <c r="AF5157" i="1"/>
  <c r="AF5153" i="1"/>
  <c r="AF5149" i="1"/>
  <c r="AF5145" i="1"/>
  <c r="AF5141" i="1"/>
  <c r="AF5137" i="1"/>
  <c r="AF5133" i="1"/>
  <c r="AF5129" i="1"/>
  <c r="AF5125" i="1"/>
  <c r="AF5121" i="1"/>
  <c r="AF5117" i="1"/>
  <c r="AF5113" i="1"/>
  <c r="AF5109" i="1"/>
  <c r="AF5105" i="1"/>
  <c r="AF5101" i="1"/>
  <c r="AF5097" i="1"/>
  <c r="AF5093" i="1"/>
  <c r="AF5089" i="1"/>
  <c r="AF5085" i="1"/>
  <c r="AF5081" i="1"/>
  <c r="AF5077" i="1"/>
  <c r="AF5073" i="1"/>
  <c r="AF5069" i="1"/>
  <c r="AF5065" i="1"/>
  <c r="AF5061" i="1"/>
  <c r="AF5057" i="1"/>
  <c r="AF5053" i="1"/>
  <c r="AF5942" i="1"/>
  <c r="AF5685" i="1"/>
  <c r="AF5621" i="1"/>
  <c r="AF5582" i="1"/>
  <c r="AF5550" i="1"/>
  <c r="AF5518" i="1"/>
  <c r="AF5486" i="1"/>
  <c r="AF5454" i="1"/>
  <c r="AF5422" i="1"/>
  <c r="AF5390" i="1"/>
  <c r="AF5374" i="1"/>
  <c r="AF5358" i="1"/>
  <c r="AF5342" i="1"/>
  <c r="AF5802" i="1"/>
  <c r="AF5691" i="1"/>
  <c r="AF5627" i="1"/>
  <c r="AF5600" i="1"/>
  <c r="AF5568" i="1"/>
  <c r="AF5536" i="1"/>
  <c r="AF5504" i="1"/>
  <c r="AF5472" i="1"/>
  <c r="AF5440" i="1"/>
  <c r="AF5408" i="1"/>
  <c r="AF5384" i="1"/>
  <c r="AF5368" i="1"/>
  <c r="AF5352" i="1"/>
  <c r="AF5336" i="1"/>
  <c r="AF5332" i="1"/>
  <c r="AF5328" i="1"/>
  <c r="AF5324" i="1"/>
  <c r="AF5320" i="1"/>
  <c r="AF5316" i="1"/>
  <c r="AF5312" i="1"/>
  <c r="AF5308" i="1"/>
  <c r="AF5304" i="1"/>
  <c r="AF5300" i="1"/>
  <c r="AF5296" i="1"/>
  <c r="AF5292" i="1"/>
  <c r="AF5288" i="1"/>
  <c r="AF5284" i="1"/>
  <c r="AF5280" i="1"/>
  <c r="AF5276" i="1"/>
  <c r="AF5272" i="1"/>
  <c r="AF5268" i="1"/>
  <c r="AF5264" i="1"/>
  <c r="AF5260" i="1"/>
  <c r="AF5256" i="1"/>
  <c r="AF5252" i="1"/>
  <c r="AF5248" i="1"/>
  <c r="AF5244" i="1"/>
  <c r="AF5240" i="1"/>
  <c r="AF5236" i="1"/>
  <c r="AF5232" i="1"/>
  <c r="AF5228" i="1"/>
  <c r="AF5224" i="1"/>
  <c r="AF5220" i="1"/>
  <c r="AF5216" i="1"/>
  <c r="AF5212" i="1"/>
  <c r="AF5208" i="1"/>
  <c r="AF5204" i="1"/>
  <c r="AF5200" i="1"/>
  <c r="AF5196" i="1"/>
  <c r="AF5192" i="1"/>
  <c r="AF5188" i="1"/>
  <c r="AF5184" i="1"/>
  <c r="AF5180" i="1"/>
  <c r="AF5176" i="1"/>
  <c r="AF5172" i="1"/>
  <c r="AF5168" i="1"/>
  <c r="AF5164" i="1"/>
  <c r="AF5160" i="1"/>
  <c r="AF5156" i="1"/>
  <c r="AF5152" i="1"/>
  <c r="AF5148" i="1"/>
  <c r="AF5144" i="1"/>
  <c r="AF5140" i="1"/>
  <c r="AF5136" i="1"/>
  <c r="AF5132" i="1"/>
  <c r="AF5128" i="1"/>
  <c r="AF5124" i="1"/>
  <c r="AF5120" i="1"/>
  <c r="AF5116" i="1"/>
  <c r="AF5112" i="1"/>
  <c r="AF5108" i="1"/>
  <c r="AF5104" i="1"/>
  <c r="AF5100" i="1"/>
  <c r="AF5096" i="1"/>
  <c r="AF5092" i="1"/>
  <c r="AF5088" i="1"/>
  <c r="AF5084" i="1"/>
  <c r="AF5080" i="1"/>
  <c r="AF5076" i="1"/>
  <c r="AF5072" i="1"/>
  <c r="AF5068" i="1"/>
  <c r="AF5064" i="1"/>
  <c r="AF5060" i="1"/>
  <c r="AF5056" i="1"/>
  <c r="AF5052" i="1"/>
  <c r="AF5753" i="1"/>
  <c r="AF5739" i="1"/>
  <c r="AF5675" i="1"/>
  <c r="AF5611" i="1"/>
  <c r="AF5592" i="1"/>
  <c r="AF5560" i="1"/>
  <c r="AF5528" i="1"/>
  <c r="AF5496" i="1"/>
  <c r="AF5464" i="1"/>
  <c r="AF5432" i="1"/>
  <c r="AF5400" i="1"/>
  <c r="AF5388" i="1"/>
  <c r="AF5372" i="1"/>
  <c r="AF5356" i="1"/>
  <c r="AF5340" i="1"/>
  <c r="AF5335" i="1"/>
  <c r="AF5331" i="1"/>
  <c r="AF5327" i="1"/>
  <c r="AF5323" i="1"/>
  <c r="AF5319" i="1"/>
  <c r="AF5315" i="1"/>
  <c r="AF5311" i="1"/>
  <c r="AF5307" i="1"/>
  <c r="AF5303" i="1"/>
  <c r="AF5299" i="1"/>
  <c r="AF5295" i="1"/>
  <c r="AF5291" i="1"/>
  <c r="AF5287" i="1"/>
  <c r="AF5283" i="1"/>
  <c r="AF5279" i="1"/>
  <c r="AF5275" i="1"/>
  <c r="AF5271" i="1"/>
  <c r="AF5267" i="1"/>
  <c r="AF5263" i="1"/>
  <c r="AF5259" i="1"/>
  <c r="AF5255" i="1"/>
  <c r="AF5251" i="1"/>
  <c r="AF5247" i="1"/>
  <c r="AF5243" i="1"/>
  <c r="AF5239" i="1"/>
  <c r="AF5235" i="1"/>
  <c r="AF5231" i="1"/>
  <c r="AF5227" i="1"/>
  <c r="AF5223" i="1"/>
  <c r="AF5219" i="1"/>
  <c r="AF5215" i="1"/>
  <c r="AF5211" i="1"/>
  <c r="AF5207" i="1"/>
  <c r="AF5203" i="1"/>
  <c r="AF5199" i="1"/>
  <c r="AF5195" i="1"/>
  <c r="AF5191" i="1"/>
  <c r="AF5187" i="1"/>
  <c r="AF5183" i="1"/>
  <c r="AF5179" i="1"/>
  <c r="AF5175" i="1"/>
  <c r="AF5171" i="1"/>
  <c r="AF5167" i="1"/>
  <c r="AF5163" i="1"/>
  <c r="AF5159" i="1"/>
  <c r="AF5155" i="1"/>
  <c r="AF5151" i="1"/>
  <c r="AF5147" i="1"/>
  <c r="AF5143" i="1"/>
  <c r="AF5139" i="1"/>
  <c r="AF5135" i="1"/>
  <c r="AF5131" i="1"/>
  <c r="AF5127" i="1"/>
  <c r="AF5123" i="1"/>
  <c r="AF5119" i="1"/>
  <c r="AF5115" i="1"/>
  <c r="AF5111" i="1"/>
  <c r="AF5107" i="1"/>
  <c r="AF5103" i="1"/>
  <c r="AF5099" i="1"/>
  <c r="AF5095" i="1"/>
  <c r="AF5091" i="1"/>
  <c r="AF5087" i="1"/>
  <c r="AF5083" i="1"/>
  <c r="AF5079" i="1"/>
  <c r="AF5075" i="1"/>
  <c r="AF5071" i="1"/>
  <c r="AF5067" i="1"/>
  <c r="AF5063" i="1"/>
  <c r="AF5059" i="1"/>
  <c r="AF5717" i="1"/>
  <c r="AF5653" i="1"/>
  <c r="AF5598" i="1"/>
  <c r="AF5566" i="1"/>
  <c r="AF5534" i="1"/>
  <c r="AF5502" i="1"/>
  <c r="AF5470" i="1"/>
  <c r="AF5438" i="1"/>
  <c r="AF5406" i="1"/>
  <c r="AF5382" i="1"/>
  <c r="AF5366" i="1"/>
  <c r="AF5350" i="1"/>
  <c r="AF5044" i="1"/>
  <c r="AF5048" i="1"/>
  <c r="AF5058" i="1"/>
  <c r="AF5090" i="1"/>
  <c r="AF5122" i="1"/>
  <c r="AF5154" i="1"/>
  <c r="AF5186" i="1"/>
  <c r="AF5218" i="1"/>
  <c r="AF5250" i="1"/>
  <c r="AF5282" i="1"/>
  <c r="AF5314" i="1"/>
  <c r="AF5346" i="1"/>
  <c r="AF5360" i="1"/>
  <c r="AF5430" i="1"/>
  <c r="AF5584" i="1"/>
  <c r="AF5606" i="1"/>
  <c r="AF5637" i="1"/>
  <c r="AF5878" i="1"/>
  <c r="AF5078" i="1"/>
  <c r="AF5110" i="1"/>
  <c r="AF5142" i="1"/>
  <c r="AF5174" i="1"/>
  <c r="AF5206" i="1"/>
  <c r="AF5238" i="1"/>
  <c r="AF5270" i="1"/>
  <c r="AF5302" i="1"/>
  <c r="AF5334" i="1"/>
  <c r="AF5354" i="1"/>
  <c r="AF5424" i="1"/>
  <c r="AF5446" i="1"/>
  <c r="AF5526" i="1"/>
  <c r="AF5041" i="1"/>
  <c r="AF5045" i="1"/>
  <c r="AF5049" i="1"/>
  <c r="AF5054" i="1"/>
  <c r="AF5066" i="1"/>
  <c r="AF5098" i="1"/>
  <c r="AF5130" i="1"/>
  <c r="AF5162" i="1"/>
  <c r="AF5194" i="1"/>
  <c r="AF5226" i="1"/>
  <c r="AF5258" i="1"/>
  <c r="AF5290" i="1"/>
  <c r="AF5322" i="1"/>
  <c r="AF5520" i="1"/>
  <c r="AF5542" i="1"/>
  <c r="AF5669" i="1"/>
  <c r="AF5723" i="1"/>
  <c r="AF5986" i="1"/>
  <c r="AF5984" i="1"/>
  <c r="AF5978" i="1"/>
  <c r="AF5957" i="1"/>
  <c r="AF5954" i="1"/>
  <c r="AF5938" i="1"/>
  <c r="AF5922" i="1"/>
  <c r="AF5906" i="1"/>
  <c r="AF5890" i="1"/>
  <c r="AF5874" i="1"/>
  <c r="AF5858" i="1"/>
  <c r="AF5842" i="1"/>
  <c r="AF5833" i="1"/>
  <c r="AF5830" i="1"/>
  <c r="AF5825" i="1"/>
  <c r="AF5822" i="1"/>
  <c r="AF5817" i="1"/>
  <c r="AF5814" i="1"/>
  <c r="AF5809" i="1"/>
  <c r="AF5806" i="1"/>
  <c r="AF5801" i="1"/>
  <c r="AF5798" i="1"/>
  <c r="AF5793" i="1"/>
  <c r="AF5790" i="1"/>
  <c r="AF5785" i="1"/>
  <c r="AF5782" i="1"/>
  <c r="AF5775" i="1"/>
  <c r="AF5773" i="1"/>
  <c r="AF5766" i="1"/>
  <c r="AF5759" i="1"/>
  <c r="AF5757" i="1"/>
  <c r="AF5750" i="1"/>
  <c r="AF5743" i="1"/>
  <c r="AF5741" i="1"/>
  <c r="AF5993" i="1"/>
  <c r="AF5980" i="1"/>
  <c r="AF5972" i="1"/>
  <c r="AF5959" i="1"/>
  <c r="AF5950" i="1"/>
  <c r="AF5934" i="1"/>
  <c r="AF5918" i="1"/>
  <c r="AF5902" i="1"/>
  <c r="AF5886" i="1"/>
  <c r="AF5870" i="1"/>
  <c r="AF5854" i="1"/>
  <c r="AF5838" i="1"/>
  <c r="AF5779" i="1"/>
  <c r="AF5777" i="1"/>
  <c r="AF5770" i="1"/>
  <c r="AF5763" i="1"/>
  <c r="AF5761" i="1"/>
  <c r="AF5754" i="1"/>
  <c r="AF5747" i="1"/>
  <c r="AF5745" i="1"/>
  <c r="AF5738" i="1"/>
  <c r="AF5736" i="1"/>
  <c r="AF5734" i="1"/>
  <c r="AF5732" i="1"/>
  <c r="AF5730" i="1"/>
  <c r="AF5728" i="1"/>
  <c r="AF5726" i="1"/>
  <c r="AF5724" i="1"/>
  <c r="AF5722" i="1"/>
  <c r="AF5720" i="1"/>
  <c r="AF5718" i="1"/>
  <c r="AF5716" i="1"/>
  <c r="AF5714" i="1"/>
  <c r="AF5712" i="1"/>
  <c r="AF5710" i="1"/>
  <c r="AF5708" i="1"/>
  <c r="AF5706" i="1"/>
  <c r="AF5704" i="1"/>
  <c r="AF5702" i="1"/>
  <c r="AF5700" i="1"/>
  <c r="AF5698" i="1"/>
  <c r="AF5696" i="1"/>
  <c r="AF5694" i="1"/>
  <c r="AF5692" i="1"/>
  <c r="AF5690" i="1"/>
  <c r="AF5688" i="1"/>
  <c r="AF5686" i="1"/>
  <c r="AF5684" i="1"/>
  <c r="AF5682" i="1"/>
  <c r="AF5680" i="1"/>
  <c r="AF5678" i="1"/>
  <c r="AF5676" i="1"/>
  <c r="AF5674" i="1"/>
  <c r="AF5672" i="1"/>
  <c r="AF5670" i="1"/>
  <c r="AF5668" i="1"/>
  <c r="AF5666" i="1"/>
  <c r="AF5664" i="1"/>
  <c r="AF5662" i="1"/>
  <c r="AF5660" i="1"/>
  <c r="AF5658" i="1"/>
  <c r="AF5656" i="1"/>
  <c r="AF5654" i="1"/>
  <c r="AF5652" i="1"/>
  <c r="AF5650" i="1"/>
  <c r="AF5648" i="1"/>
  <c r="AF5646" i="1"/>
  <c r="AF5644" i="1"/>
  <c r="AF5642" i="1"/>
  <c r="AF5640" i="1"/>
  <c r="AF5638" i="1"/>
  <c r="AF5636" i="1"/>
  <c r="AF5634" i="1"/>
  <c r="AF5632" i="1"/>
  <c r="AF5630" i="1"/>
  <c r="AF5628" i="1"/>
  <c r="AF5626" i="1"/>
  <c r="AF5624" i="1"/>
  <c r="AF5622" i="1"/>
  <c r="AF5620" i="1"/>
  <c r="AF5618" i="1"/>
  <c r="AF5616" i="1"/>
  <c r="AF5614" i="1"/>
  <c r="AF5612" i="1"/>
  <c r="AF5610" i="1"/>
  <c r="AF5926" i="1"/>
  <c r="AF5894" i="1"/>
  <c r="AF5862" i="1"/>
  <c r="AF5767" i="1"/>
  <c r="AF5758" i="1"/>
  <c r="AF5755" i="1"/>
  <c r="AF5735" i="1"/>
  <c r="AF5727" i="1"/>
  <c r="AF5719" i="1"/>
  <c r="AF5711" i="1"/>
  <c r="AF5703" i="1"/>
  <c r="AF5695" i="1"/>
  <c r="AF5687" i="1"/>
  <c r="AF5679" i="1"/>
  <c r="AF5671" i="1"/>
  <c r="AF5663" i="1"/>
  <c r="AF5655" i="1"/>
  <c r="AF5647" i="1"/>
  <c r="AF5639" i="1"/>
  <c r="AF5631" i="1"/>
  <c r="AF5623" i="1"/>
  <c r="AF5615" i="1"/>
  <c r="AF5989" i="1"/>
  <c r="AF5961" i="1"/>
  <c r="AF5946" i="1"/>
  <c r="AF5914" i="1"/>
  <c r="AF5882" i="1"/>
  <c r="AF5850" i="1"/>
  <c r="AF5829" i="1"/>
  <c r="AF5826" i="1"/>
  <c r="AF5813" i="1"/>
  <c r="AF5810" i="1"/>
  <c r="AF5797" i="1"/>
  <c r="AF5794" i="1"/>
  <c r="AF5781" i="1"/>
  <c r="AF5778" i="1"/>
  <c r="AF5769" i="1"/>
  <c r="AF5749" i="1"/>
  <c r="AF5746" i="1"/>
  <c r="AF5737" i="1"/>
  <c r="AF5729" i="1"/>
  <c r="AF5721" i="1"/>
  <c r="AF5713" i="1"/>
  <c r="AF5705" i="1"/>
  <c r="AF5697" i="1"/>
  <c r="AF5689" i="1"/>
  <c r="AF5681" i="1"/>
  <c r="AF5673" i="1"/>
  <c r="AF5665" i="1"/>
  <c r="AF5657" i="1"/>
  <c r="AF5649" i="1"/>
  <c r="AF5641" i="1"/>
  <c r="AF5633" i="1"/>
  <c r="AF5625" i="1"/>
  <c r="AF5617" i="1"/>
  <c r="AF5609" i="1"/>
  <c r="AF5607" i="1"/>
  <c r="AF5605" i="1"/>
  <c r="AF5603" i="1"/>
  <c r="AF5601" i="1"/>
  <c r="AF5599" i="1"/>
  <c r="AF5597" i="1"/>
  <c r="AF5595" i="1"/>
  <c r="AF5593" i="1"/>
  <c r="AF5591" i="1"/>
  <c r="AF5589" i="1"/>
  <c r="AF5587" i="1"/>
  <c r="AF5585" i="1"/>
  <c r="AF5583" i="1"/>
  <c r="AF5581" i="1"/>
  <c r="AF5579" i="1"/>
  <c r="AF5577" i="1"/>
  <c r="AF5575" i="1"/>
  <c r="AF5573" i="1"/>
  <c r="AF5571" i="1"/>
  <c r="AF5569" i="1"/>
  <c r="AF5567" i="1"/>
  <c r="AF5565" i="1"/>
  <c r="AF5563" i="1"/>
  <c r="AF5561" i="1"/>
  <c r="AF5559" i="1"/>
  <c r="AF5557" i="1"/>
  <c r="AF5555" i="1"/>
  <c r="AF5553" i="1"/>
  <c r="AF5551" i="1"/>
  <c r="AF5549" i="1"/>
  <c r="AF5547" i="1"/>
  <c r="AF5545" i="1"/>
  <c r="AF5543" i="1"/>
  <c r="AF5541" i="1"/>
  <c r="AF5539" i="1"/>
  <c r="AF5537" i="1"/>
  <c r="AF5535" i="1"/>
  <c r="AF5533" i="1"/>
  <c r="AF5531" i="1"/>
  <c r="AF5529" i="1"/>
  <c r="AF5527" i="1"/>
  <c r="AF5525" i="1"/>
  <c r="AF5523" i="1"/>
  <c r="AF5521" i="1"/>
  <c r="AF5519" i="1"/>
  <c r="AF5517" i="1"/>
  <c r="AF5515" i="1"/>
  <c r="AF5513" i="1"/>
  <c r="AF5511" i="1"/>
  <c r="AF5509" i="1"/>
  <c r="AF5507" i="1"/>
  <c r="AF5505" i="1"/>
  <c r="AF5503" i="1"/>
  <c r="AF5501" i="1"/>
  <c r="AF5499" i="1"/>
  <c r="AF5497" i="1"/>
  <c r="AF5495" i="1"/>
  <c r="AF5493" i="1"/>
  <c r="AF5491" i="1"/>
  <c r="AF5489" i="1"/>
  <c r="AF5487" i="1"/>
  <c r="AF5485" i="1"/>
  <c r="AF5483" i="1"/>
  <c r="AF5481" i="1"/>
  <c r="AF5479" i="1"/>
  <c r="AF5477" i="1"/>
  <c r="AF5475" i="1"/>
  <c r="AF5473" i="1"/>
  <c r="AF5471" i="1"/>
  <c r="AF5469" i="1"/>
  <c r="AF5467" i="1"/>
  <c r="AF5465" i="1"/>
  <c r="AF5463" i="1"/>
  <c r="AF5461" i="1"/>
  <c r="AF5459" i="1"/>
  <c r="AF5457" i="1"/>
  <c r="AF5455" i="1"/>
  <c r="AF5453" i="1"/>
  <c r="AF5451" i="1"/>
  <c r="AF5449" i="1"/>
  <c r="AF5447" i="1"/>
  <c r="AF5445" i="1"/>
  <c r="AF5443" i="1"/>
  <c r="AF5441" i="1"/>
  <c r="AF5439" i="1"/>
  <c r="AF5437" i="1"/>
  <c r="AF5435" i="1"/>
  <c r="AF5433" i="1"/>
  <c r="AF5431" i="1"/>
  <c r="AF5429" i="1"/>
  <c r="AF5427" i="1"/>
  <c r="AF5425" i="1"/>
  <c r="AF5423" i="1"/>
  <c r="AF5421" i="1"/>
  <c r="AF5419" i="1"/>
  <c r="AF5417" i="1"/>
  <c r="AF5415" i="1"/>
  <c r="AF5413" i="1"/>
  <c r="AF5411" i="1"/>
  <c r="AF5409" i="1"/>
  <c r="AF5407" i="1"/>
  <c r="AF5405" i="1"/>
  <c r="AF5403" i="1"/>
  <c r="AF5401" i="1"/>
  <c r="AF5399" i="1"/>
  <c r="AF5397" i="1"/>
  <c r="AF5395" i="1"/>
  <c r="AF5393" i="1"/>
  <c r="AF5391" i="1"/>
  <c r="AF5389" i="1"/>
  <c r="AF5387" i="1"/>
  <c r="AF5385" i="1"/>
  <c r="AF5383" i="1"/>
  <c r="AF5381" i="1"/>
  <c r="AF5379" i="1"/>
  <c r="AF5377" i="1"/>
  <c r="AF5375" i="1"/>
  <c r="AF5373" i="1"/>
  <c r="AF5371" i="1"/>
  <c r="AF5369" i="1"/>
  <c r="AF5367" i="1"/>
  <c r="AF5365" i="1"/>
  <c r="AF5363" i="1"/>
  <c r="AF5361" i="1"/>
  <c r="AF5359" i="1"/>
  <c r="AF5357" i="1"/>
  <c r="AF5355" i="1"/>
  <c r="AF5353" i="1"/>
  <c r="AF5351" i="1"/>
  <c r="AF5349" i="1"/>
  <c r="AF5347" i="1"/>
  <c r="AF5345" i="1"/>
  <c r="AF5343" i="1"/>
  <c r="AF5341" i="1"/>
  <c r="AF5339" i="1"/>
  <c r="AF5337" i="1"/>
  <c r="AF5396" i="1"/>
  <c r="AF5404" i="1"/>
  <c r="AF5412" i="1"/>
  <c r="AF5420" i="1"/>
  <c r="AF5428" i="1"/>
  <c r="AF5436" i="1"/>
  <c r="AF5444" i="1"/>
  <c r="AF5452" i="1"/>
  <c r="AF5460" i="1"/>
  <c r="AF5468" i="1"/>
  <c r="AF5476" i="1"/>
  <c r="AF5484" i="1"/>
  <c r="AF5492" i="1"/>
  <c r="AF5500" i="1"/>
  <c r="AF5508" i="1"/>
  <c r="AF5516" i="1"/>
  <c r="AF5524" i="1"/>
  <c r="AF5532" i="1"/>
  <c r="AF5540" i="1"/>
  <c r="AF5548" i="1"/>
  <c r="AF5556" i="1"/>
  <c r="AF5564" i="1"/>
  <c r="AF5572" i="1"/>
  <c r="AF5580" i="1"/>
  <c r="AF5588" i="1"/>
  <c r="AF5596" i="1"/>
  <c r="AF5604" i="1"/>
  <c r="AF5619" i="1"/>
  <c r="AF5635" i="1"/>
  <c r="AF5651" i="1"/>
  <c r="AF5667" i="1"/>
  <c r="AF5683" i="1"/>
  <c r="AF5699" i="1"/>
  <c r="AF5715" i="1"/>
  <c r="AF5731" i="1"/>
  <c r="AF5751" i="1"/>
  <c r="AF5771" i="1"/>
  <c r="AF5774" i="1"/>
  <c r="AF5846" i="1"/>
  <c r="AF5910" i="1"/>
  <c r="AF5967" i="1"/>
  <c r="AF5974" i="1"/>
  <c r="AF5394" i="1"/>
  <c r="AF5402" i="1"/>
  <c r="AF5410" i="1"/>
  <c r="AF5418" i="1"/>
  <c r="AF5426" i="1"/>
  <c r="AF5434" i="1"/>
  <c r="AF5442" i="1"/>
  <c r="AF5450" i="1"/>
  <c r="AF5458" i="1"/>
  <c r="AF5466" i="1"/>
  <c r="AF5474" i="1"/>
  <c r="AF5482" i="1"/>
  <c r="AF5490" i="1"/>
  <c r="AF5498" i="1"/>
  <c r="AF5506" i="1"/>
  <c r="AF5514" i="1"/>
  <c r="AF5522" i="1"/>
  <c r="AF5530" i="1"/>
  <c r="AF5538" i="1"/>
  <c r="AF5546" i="1"/>
  <c r="AF5554" i="1"/>
  <c r="AF5562" i="1"/>
  <c r="AF5570" i="1"/>
  <c r="AF5578" i="1"/>
  <c r="AF5586" i="1"/>
  <c r="AF5594" i="1"/>
  <c r="AF5602" i="1"/>
  <c r="AF5613" i="1"/>
  <c r="AF5629" i="1"/>
  <c r="AF5645" i="1"/>
  <c r="AF5661" i="1"/>
  <c r="AF5677" i="1"/>
  <c r="AF5693" i="1"/>
  <c r="AF5709" i="1"/>
  <c r="AF5725" i="1"/>
  <c r="AF5762" i="1"/>
  <c r="AF5765" i="1"/>
  <c r="AF5786" i="1"/>
  <c r="AF5789" i="1"/>
  <c r="AF5818" i="1"/>
  <c r="AF5821" i="1"/>
  <c r="AF5866" i="1"/>
  <c r="AF5930" i="1"/>
  <c r="AP17" i="1"/>
  <c r="P23" i="1" s="1"/>
  <c r="AP27" i="1"/>
  <c r="AB223" i="1"/>
  <c r="AC223" i="1" s="1"/>
  <c r="AB511" i="1"/>
  <c r="AC511" i="1" s="1"/>
  <c r="AB539" i="1"/>
  <c r="AC539" i="1" s="1"/>
  <c r="AB575" i="1"/>
  <c r="AC575" i="1" s="1"/>
  <c r="AB607" i="1"/>
  <c r="AC607" i="1" s="1"/>
  <c r="AB639" i="1"/>
  <c r="AC639" i="1" s="1"/>
  <c r="AB675" i="1"/>
  <c r="AC675" i="1" s="1"/>
  <c r="AB707" i="1"/>
  <c r="AC707" i="1" s="1"/>
  <c r="AB735" i="1"/>
  <c r="AC735" i="1" s="1"/>
  <c r="AB767" i="1"/>
  <c r="AC767" i="1" s="1"/>
  <c r="AB799" i="1"/>
  <c r="AC799" i="1" s="1"/>
  <c r="AB835" i="1"/>
  <c r="AC835" i="1" s="1"/>
  <c r="AB875" i="1"/>
  <c r="AC875" i="1" s="1"/>
  <c r="AB907" i="1"/>
  <c r="AC907" i="1" s="1"/>
  <c r="AB939" i="1"/>
  <c r="AC939" i="1" s="1"/>
  <c r="AB963" i="1"/>
  <c r="AC963" i="1" s="1"/>
  <c r="AB991" i="1"/>
  <c r="AC991" i="1" s="1"/>
  <c r="AB1015" i="1"/>
  <c r="AC1015" i="1" s="1"/>
  <c r="AB1035" i="1"/>
  <c r="AC1035" i="1" s="1"/>
  <c r="AB1055" i="1"/>
  <c r="AC1055" i="1" s="1"/>
  <c r="AB1059" i="1"/>
  <c r="AC1059" i="1" s="1"/>
  <c r="AB1067" i="1"/>
  <c r="AC1067" i="1" s="1"/>
  <c r="AB1087" i="1"/>
  <c r="AC1087" i="1" s="1"/>
  <c r="AB1091" i="1"/>
  <c r="AC1091" i="1" s="1"/>
  <c r="AB1095" i="1"/>
  <c r="AC1095" i="1" s="1"/>
  <c r="AB1099" i="1"/>
  <c r="AC1099" i="1" s="1"/>
  <c r="AB1103" i="1"/>
  <c r="AC1103" i="1" s="1"/>
  <c r="AB1107" i="1"/>
  <c r="AC1107" i="1" s="1"/>
  <c r="AB1111" i="1"/>
  <c r="AC1111" i="1" s="1"/>
  <c r="AB1115" i="1"/>
  <c r="AC1115" i="1" s="1"/>
  <c r="AB1119" i="1"/>
  <c r="AC1119" i="1" s="1"/>
  <c r="AB1123" i="1"/>
  <c r="AC1123" i="1" s="1"/>
  <c r="AB1127" i="1"/>
  <c r="AC1127" i="1" s="1"/>
  <c r="AB1131" i="1"/>
  <c r="AC1131" i="1" s="1"/>
  <c r="AB1135" i="1"/>
  <c r="AC1135" i="1" s="1"/>
  <c r="AB1139" i="1"/>
  <c r="AC1139" i="1" s="1"/>
  <c r="AB1143" i="1"/>
  <c r="AC1143" i="1" s="1"/>
  <c r="AB1147" i="1"/>
  <c r="AC1147" i="1" s="1"/>
  <c r="AB1151" i="1"/>
  <c r="AC1151" i="1" s="1"/>
  <c r="AB1155" i="1"/>
  <c r="AC1155" i="1" s="1"/>
  <c r="AB1159" i="1"/>
  <c r="AC1159" i="1" s="1"/>
  <c r="AB1163" i="1"/>
  <c r="AC1163" i="1" s="1"/>
  <c r="AB1167" i="1"/>
  <c r="AC1167" i="1" s="1"/>
  <c r="AB1171" i="1"/>
  <c r="AC1171" i="1" s="1"/>
  <c r="AB1175" i="1"/>
  <c r="AC1175" i="1" s="1"/>
  <c r="AB1179" i="1"/>
  <c r="AC1179" i="1" s="1"/>
  <c r="AB1183" i="1"/>
  <c r="AC1183" i="1" s="1"/>
  <c r="AB1187" i="1"/>
  <c r="AC1187" i="1" s="1"/>
  <c r="AB1191" i="1"/>
  <c r="AC1191" i="1" s="1"/>
  <c r="AB1195" i="1"/>
  <c r="AC1195" i="1" s="1"/>
  <c r="AB1199" i="1"/>
  <c r="AC1199" i="1" s="1"/>
  <c r="AB1203" i="1"/>
  <c r="AC1203" i="1" s="1"/>
  <c r="AB1207" i="1"/>
  <c r="AC1207" i="1" s="1"/>
  <c r="AB1211" i="1"/>
  <c r="AC1211" i="1" s="1"/>
  <c r="AB1215" i="1"/>
  <c r="AC1215" i="1" s="1"/>
  <c r="AB1219" i="1"/>
  <c r="AC1219" i="1" s="1"/>
  <c r="AB1223" i="1"/>
  <c r="AC1223" i="1" s="1"/>
  <c r="AB1227" i="1"/>
  <c r="AC1227" i="1" s="1"/>
  <c r="AB1231" i="1"/>
  <c r="AC1231" i="1" s="1"/>
  <c r="AB1235" i="1"/>
  <c r="AC1235" i="1" s="1"/>
  <c r="AB1239" i="1"/>
  <c r="AC1239" i="1" s="1"/>
  <c r="AB1243" i="1"/>
  <c r="AC1243" i="1" s="1"/>
  <c r="AB1247" i="1"/>
  <c r="AC1247" i="1" s="1"/>
  <c r="AB1251" i="1"/>
  <c r="AC1251" i="1" s="1"/>
  <c r="AB1259" i="1"/>
  <c r="AC1259" i="1" s="1"/>
  <c r="AB1275" i="1"/>
  <c r="AC1275" i="1" s="1"/>
  <c r="AB1287" i="1"/>
  <c r="AC1287" i="1" s="1"/>
  <c r="AB1291" i="1"/>
  <c r="AC1291" i="1" s="1"/>
  <c r="AB1295" i="1"/>
  <c r="AC1295" i="1" s="1"/>
  <c r="AB1299" i="1"/>
  <c r="AC1299" i="1" s="1"/>
  <c r="AB1303" i="1"/>
  <c r="AC1303" i="1" s="1"/>
  <c r="AB1307" i="1"/>
  <c r="AC1307" i="1" s="1"/>
  <c r="AB1311" i="1"/>
  <c r="AC1311" i="1" s="1"/>
  <c r="AB1315" i="1"/>
  <c r="AC1315" i="1" s="1"/>
  <c r="AB1319" i="1"/>
  <c r="AC1319" i="1" s="1"/>
  <c r="AB1323" i="1"/>
  <c r="AC1323" i="1" s="1"/>
  <c r="AB1327" i="1"/>
  <c r="AC1327" i="1" s="1"/>
  <c r="AB1331" i="1"/>
  <c r="AC1331" i="1" s="1"/>
  <c r="AB1335" i="1"/>
  <c r="AC1335" i="1" s="1"/>
  <c r="AB1339" i="1"/>
  <c r="AC1339" i="1" s="1"/>
  <c r="AB1343" i="1"/>
  <c r="AC1343" i="1" s="1"/>
  <c r="AB1347" i="1"/>
  <c r="AC1347" i="1" s="1"/>
  <c r="AB1351" i="1"/>
  <c r="AC1351" i="1" s="1"/>
  <c r="AB1355" i="1"/>
  <c r="AC1355" i="1" s="1"/>
  <c r="AB1359" i="1"/>
  <c r="AC1359" i="1" s="1"/>
  <c r="AB1363" i="1"/>
  <c r="AC1363" i="1" s="1"/>
  <c r="AB1367" i="1"/>
  <c r="AC1367" i="1" s="1"/>
  <c r="AB1371" i="1"/>
  <c r="AC1371" i="1" s="1"/>
  <c r="AB1375" i="1"/>
  <c r="AC1375" i="1" s="1"/>
  <c r="AB1379" i="1"/>
  <c r="AC1379" i="1" s="1"/>
  <c r="AB1383" i="1"/>
  <c r="AC1383" i="1" s="1"/>
  <c r="AB1387" i="1"/>
  <c r="AC1387" i="1" s="1"/>
  <c r="AB1391" i="1"/>
  <c r="AC1391" i="1" s="1"/>
  <c r="AB1395" i="1"/>
  <c r="AC1395" i="1" s="1"/>
  <c r="AB1399" i="1"/>
  <c r="AC1399" i="1" s="1"/>
  <c r="AB1403" i="1"/>
  <c r="AC1403" i="1" s="1"/>
  <c r="AB1407" i="1"/>
  <c r="AC1407" i="1" s="1"/>
  <c r="AB1411" i="1"/>
  <c r="AC1411" i="1" s="1"/>
  <c r="AB1415" i="1"/>
  <c r="AC1415" i="1" s="1"/>
  <c r="AB1419" i="1"/>
  <c r="AC1419" i="1" s="1"/>
  <c r="AB1423" i="1"/>
  <c r="AC1423" i="1" s="1"/>
  <c r="AB1427" i="1"/>
  <c r="AC1427" i="1" s="1"/>
  <c r="AB1431" i="1"/>
  <c r="AC1431" i="1" s="1"/>
  <c r="AB1435" i="1"/>
  <c r="AC1435" i="1" s="1"/>
  <c r="AB1439" i="1"/>
  <c r="AC1439" i="1" s="1"/>
  <c r="AB1443" i="1"/>
  <c r="AC1443" i="1" s="1"/>
  <c r="AB1447" i="1"/>
  <c r="AC1447" i="1" s="1"/>
  <c r="AB1451" i="1"/>
  <c r="AC1451" i="1" s="1"/>
  <c r="AB1455" i="1"/>
  <c r="AC1455" i="1" s="1"/>
  <c r="AB1459" i="1"/>
  <c r="AC1459" i="1" s="1"/>
  <c r="AB1463" i="1"/>
  <c r="AC1463" i="1" s="1"/>
  <c r="AB1467" i="1"/>
  <c r="AC1467" i="1" s="1"/>
  <c r="AB1471" i="1"/>
  <c r="AC1471" i="1" s="1"/>
  <c r="AB1475" i="1"/>
  <c r="AC1475" i="1" s="1"/>
  <c r="AB1479" i="1"/>
  <c r="AC1479" i="1" s="1"/>
  <c r="AB1483" i="1"/>
  <c r="AC1483" i="1" s="1"/>
  <c r="AB1487" i="1"/>
  <c r="AC1487" i="1" s="1"/>
  <c r="AB1491" i="1"/>
  <c r="AC1491" i="1" s="1"/>
  <c r="AB1495" i="1"/>
  <c r="AC1495" i="1" s="1"/>
  <c r="AB1499" i="1"/>
  <c r="AC1499" i="1" s="1"/>
  <c r="AB1503" i="1"/>
  <c r="AC1503" i="1" s="1"/>
  <c r="AB1507" i="1"/>
  <c r="AC1507" i="1" s="1"/>
  <c r="AB1511" i="1"/>
  <c r="AC1511" i="1" s="1"/>
  <c r="AB1515" i="1"/>
  <c r="AC1515" i="1" s="1"/>
  <c r="AB1519" i="1"/>
  <c r="AC1519" i="1" s="1"/>
  <c r="AB1523" i="1"/>
  <c r="AC1523" i="1" s="1"/>
  <c r="AB1527" i="1"/>
  <c r="AC1527" i="1" s="1"/>
  <c r="AB1531" i="1"/>
  <c r="AC1531" i="1" s="1"/>
  <c r="AB1535" i="1"/>
  <c r="AC1535" i="1" s="1"/>
  <c r="AB1539" i="1"/>
  <c r="AC1539" i="1" s="1"/>
  <c r="AB1543" i="1"/>
  <c r="AC1543" i="1" s="1"/>
  <c r="AB1547" i="1"/>
  <c r="AC1547" i="1" s="1"/>
  <c r="AB1551" i="1"/>
  <c r="AC1551" i="1" s="1"/>
  <c r="AB1555" i="1"/>
  <c r="AC1555" i="1" s="1"/>
  <c r="AB1559" i="1"/>
  <c r="AC1559" i="1" s="1"/>
  <c r="AB1563" i="1"/>
  <c r="AC1563" i="1" s="1"/>
  <c r="AB1567" i="1"/>
  <c r="AC1567" i="1" s="1"/>
  <c r="AB1571" i="1"/>
  <c r="AC1571" i="1" s="1"/>
  <c r="AB1575" i="1"/>
  <c r="AC1575" i="1" s="1"/>
  <c r="AB1579" i="1"/>
  <c r="AC1579" i="1" s="1"/>
  <c r="AB1583" i="1"/>
  <c r="AC1583" i="1" s="1"/>
  <c r="AB1587" i="1"/>
  <c r="AC1587" i="1" s="1"/>
  <c r="AB1591" i="1"/>
  <c r="AC1591" i="1" s="1"/>
  <c r="AB1595" i="1"/>
  <c r="AC1595" i="1" s="1"/>
  <c r="AB1599" i="1"/>
  <c r="AC1599" i="1" s="1"/>
  <c r="AB1603" i="1"/>
  <c r="AC1603" i="1" s="1"/>
  <c r="AB1607" i="1"/>
  <c r="AC1607" i="1" s="1"/>
  <c r="AB1611" i="1"/>
  <c r="AC1611" i="1" s="1"/>
  <c r="AB1615" i="1"/>
  <c r="AC1615" i="1" s="1"/>
  <c r="AB1619" i="1"/>
  <c r="AC1619" i="1" s="1"/>
  <c r="AB1623" i="1"/>
  <c r="AC1623" i="1" s="1"/>
  <c r="AB1627" i="1"/>
  <c r="AC1627" i="1" s="1"/>
  <c r="AB1631" i="1"/>
  <c r="AC1631" i="1" s="1"/>
  <c r="AB1635" i="1"/>
  <c r="AC1635" i="1" s="1"/>
  <c r="AB1639" i="1"/>
  <c r="AC1639" i="1" s="1"/>
  <c r="AB1643" i="1"/>
  <c r="AC1643" i="1" s="1"/>
  <c r="AB1647" i="1"/>
  <c r="AC1647" i="1" s="1"/>
  <c r="AB1651" i="1"/>
  <c r="AC1651" i="1" s="1"/>
  <c r="AB1655" i="1"/>
  <c r="AC1655" i="1" s="1"/>
  <c r="AB1659" i="1"/>
  <c r="AC1659" i="1" s="1"/>
  <c r="AB1663" i="1"/>
  <c r="AC1663" i="1" s="1"/>
  <c r="AB1667" i="1"/>
  <c r="AC1667" i="1" s="1"/>
  <c r="AB1671" i="1"/>
  <c r="AC1671" i="1" s="1"/>
  <c r="AB1675" i="1"/>
  <c r="AC1675" i="1" s="1"/>
  <c r="AB1679" i="1"/>
  <c r="AC1679" i="1" s="1"/>
  <c r="AB1683" i="1"/>
  <c r="AC1683" i="1" s="1"/>
  <c r="AB1687" i="1"/>
  <c r="AC1687" i="1" s="1"/>
  <c r="AB1691" i="1"/>
  <c r="AC1691" i="1" s="1"/>
  <c r="AB1695" i="1"/>
  <c r="AC1695" i="1" s="1"/>
  <c r="AB1699" i="1"/>
  <c r="AC1699" i="1" s="1"/>
  <c r="AB1703" i="1"/>
  <c r="AC1703" i="1" s="1"/>
  <c r="AB1707" i="1"/>
  <c r="AC1707" i="1" s="1"/>
  <c r="AB1711" i="1"/>
  <c r="AC1711" i="1" s="1"/>
  <c r="AB1715" i="1"/>
  <c r="AC1715" i="1" s="1"/>
  <c r="AB1719" i="1"/>
  <c r="AC1719" i="1" s="1"/>
  <c r="AB1723" i="1"/>
  <c r="AC1723" i="1" s="1"/>
  <c r="AB1727" i="1"/>
  <c r="AC1727" i="1" s="1"/>
  <c r="AB1731" i="1"/>
  <c r="AC1731" i="1" s="1"/>
  <c r="AB1735" i="1"/>
  <c r="AC1735" i="1" s="1"/>
  <c r="AB1739" i="1"/>
  <c r="AC1739" i="1" s="1"/>
  <c r="AB1743" i="1"/>
  <c r="AC1743" i="1" s="1"/>
  <c r="AB1747" i="1"/>
  <c r="AC1747" i="1" s="1"/>
  <c r="AB1751" i="1"/>
  <c r="AC1751" i="1" s="1"/>
  <c r="AB1755" i="1"/>
  <c r="AC1755" i="1" s="1"/>
  <c r="AB1759" i="1"/>
  <c r="AC1759" i="1" s="1"/>
  <c r="AB1763" i="1"/>
  <c r="AC1763" i="1" s="1"/>
  <c r="AB1767" i="1"/>
  <c r="AC1767" i="1" s="1"/>
  <c r="AB1771" i="1"/>
  <c r="AC1771" i="1" s="1"/>
  <c r="AB1775" i="1"/>
  <c r="AC1775" i="1" s="1"/>
  <c r="AB1779" i="1"/>
  <c r="AC1779" i="1" s="1"/>
  <c r="AB1783" i="1"/>
  <c r="AC1783" i="1" s="1"/>
  <c r="AB1787" i="1"/>
  <c r="AC1787" i="1" s="1"/>
  <c r="AB1791" i="1"/>
  <c r="AC1791" i="1" s="1"/>
  <c r="AB1795" i="1"/>
  <c r="AC1795" i="1" s="1"/>
  <c r="AB1799" i="1"/>
  <c r="AC1799" i="1" s="1"/>
  <c r="AB1803" i="1"/>
  <c r="AC1803" i="1" s="1"/>
  <c r="AB1807" i="1"/>
  <c r="AC1807" i="1" s="1"/>
  <c r="AB1811" i="1"/>
  <c r="AC1811" i="1" s="1"/>
  <c r="AB1815" i="1"/>
  <c r="AC1815" i="1" s="1"/>
  <c r="AB1819" i="1"/>
  <c r="AC1819" i="1" s="1"/>
  <c r="AB1823" i="1"/>
  <c r="AC1823" i="1" s="1"/>
  <c r="AB1827" i="1"/>
  <c r="AC1827" i="1" s="1"/>
  <c r="AB1831" i="1"/>
  <c r="AC1831" i="1" s="1"/>
  <c r="AB1835" i="1"/>
  <c r="AC1835" i="1" s="1"/>
  <c r="AB1839" i="1"/>
  <c r="AC1839" i="1" s="1"/>
  <c r="AB1843" i="1"/>
  <c r="AC1843" i="1" s="1"/>
  <c r="AB1847" i="1"/>
  <c r="AC1847" i="1" s="1"/>
  <c r="AB1851" i="1"/>
  <c r="AC1851" i="1" s="1"/>
  <c r="AB1855" i="1"/>
  <c r="AC1855" i="1" s="1"/>
  <c r="AB1859" i="1"/>
  <c r="AC1859" i="1" s="1"/>
  <c r="AB1863" i="1"/>
  <c r="AC1863" i="1" s="1"/>
  <c r="AB1867" i="1"/>
  <c r="AC1867" i="1" s="1"/>
  <c r="AB1871" i="1"/>
  <c r="AC1871" i="1" s="1"/>
  <c r="AB1875" i="1"/>
  <c r="AC1875" i="1" s="1"/>
  <c r="AB1879" i="1"/>
  <c r="AC1879" i="1" s="1"/>
  <c r="AB1883" i="1"/>
  <c r="AC1883" i="1" s="1"/>
  <c r="AB1887" i="1"/>
  <c r="AC1887" i="1" s="1"/>
  <c r="AB1891" i="1"/>
  <c r="AC1891" i="1" s="1"/>
  <c r="AB1895" i="1"/>
  <c r="AC1895" i="1" s="1"/>
  <c r="AB1899" i="1"/>
  <c r="AC1899" i="1" s="1"/>
  <c r="AB1903" i="1"/>
  <c r="AC1903" i="1" s="1"/>
  <c r="AB1907" i="1"/>
  <c r="AC1907" i="1" s="1"/>
  <c r="AB1911" i="1"/>
  <c r="AC1911" i="1" s="1"/>
  <c r="AB1915" i="1"/>
  <c r="AC1915" i="1" s="1"/>
  <c r="AB1919" i="1"/>
  <c r="AC1919" i="1" s="1"/>
  <c r="AB1923" i="1"/>
  <c r="AC1923" i="1" s="1"/>
  <c r="AB1927" i="1"/>
  <c r="AC1927" i="1" s="1"/>
  <c r="AB1931" i="1"/>
  <c r="AC1931" i="1" s="1"/>
  <c r="AB1935" i="1"/>
  <c r="AC1935" i="1" s="1"/>
  <c r="AB1939" i="1"/>
  <c r="AC1939" i="1" s="1"/>
  <c r="AB1943" i="1"/>
  <c r="AC1943" i="1" s="1"/>
  <c r="AB1947" i="1"/>
  <c r="AC1947" i="1" s="1"/>
  <c r="AB1951" i="1"/>
  <c r="AC1951" i="1" s="1"/>
  <c r="AB1955" i="1"/>
  <c r="AC1955" i="1" s="1"/>
  <c r="AB1959" i="1"/>
  <c r="AC1959" i="1" s="1"/>
  <c r="AB1963" i="1"/>
  <c r="AC1963" i="1" s="1"/>
  <c r="AB1967" i="1"/>
  <c r="AC1967" i="1" s="1"/>
  <c r="AB1971" i="1"/>
  <c r="AC1971" i="1" s="1"/>
  <c r="AB1975" i="1"/>
  <c r="AC1975" i="1" s="1"/>
  <c r="AB1979" i="1"/>
  <c r="AC1979" i="1" s="1"/>
  <c r="AB1983" i="1"/>
  <c r="AC1983" i="1" s="1"/>
  <c r="AB1987" i="1"/>
  <c r="AC1987" i="1" s="1"/>
  <c r="AB1991" i="1"/>
  <c r="AC1991" i="1" s="1"/>
  <c r="AB1995" i="1"/>
  <c r="AC1995" i="1" s="1"/>
  <c r="AB1999" i="1"/>
  <c r="AC1999" i="1" s="1"/>
  <c r="AB2003" i="1"/>
  <c r="AC2003" i="1" s="1"/>
  <c r="AB2007" i="1"/>
  <c r="AC2007" i="1" s="1"/>
  <c r="AB2011" i="1"/>
  <c r="AC2011" i="1" s="1"/>
  <c r="AB2015" i="1"/>
  <c r="AC2015" i="1" s="1"/>
  <c r="AB2019" i="1"/>
  <c r="AC2019" i="1" s="1"/>
  <c r="AB2023" i="1"/>
  <c r="AC2023" i="1" s="1"/>
  <c r="AB2027" i="1"/>
  <c r="AC2027" i="1" s="1"/>
  <c r="AB2031" i="1"/>
  <c r="AC2031" i="1" s="1"/>
  <c r="AB2035" i="1"/>
  <c r="AC2035" i="1" s="1"/>
  <c r="AB2039" i="1"/>
  <c r="AC2039" i="1" s="1"/>
  <c r="AB2043" i="1"/>
  <c r="AC2043" i="1" s="1"/>
  <c r="AB2047" i="1"/>
  <c r="AC2047" i="1" s="1"/>
  <c r="AB2051" i="1"/>
  <c r="AC2051" i="1" s="1"/>
  <c r="AB2055" i="1"/>
  <c r="AC2055" i="1" s="1"/>
  <c r="AB2059" i="1"/>
  <c r="AC2059" i="1" s="1"/>
  <c r="AB2063" i="1"/>
  <c r="AC2063" i="1" s="1"/>
  <c r="AB2067" i="1"/>
  <c r="AC2067" i="1" s="1"/>
  <c r="AB2071" i="1"/>
  <c r="AC2071" i="1" s="1"/>
  <c r="AB2075" i="1"/>
  <c r="AC2075" i="1" s="1"/>
  <c r="AB2079" i="1"/>
  <c r="AC2079" i="1" s="1"/>
  <c r="AB2083" i="1"/>
  <c r="AC2083" i="1" s="1"/>
  <c r="AB2087" i="1"/>
  <c r="AC2087" i="1" s="1"/>
  <c r="AB2091" i="1"/>
  <c r="AC2091" i="1" s="1"/>
  <c r="AB2095" i="1"/>
  <c r="AC2095" i="1" s="1"/>
  <c r="AB2099" i="1"/>
  <c r="AC2099" i="1" s="1"/>
  <c r="AB2103" i="1"/>
  <c r="AC2103" i="1" s="1"/>
  <c r="AB2107" i="1"/>
  <c r="AC2107" i="1" s="1"/>
  <c r="AB2111" i="1"/>
  <c r="AC2111" i="1" s="1"/>
  <c r="AB2115" i="1"/>
  <c r="AC2115" i="1" s="1"/>
  <c r="AB2119" i="1"/>
  <c r="AC2119" i="1" s="1"/>
  <c r="AB2123" i="1"/>
  <c r="AC2123" i="1" s="1"/>
  <c r="AB2127" i="1"/>
  <c r="AC2127" i="1" s="1"/>
  <c r="AB2131" i="1"/>
  <c r="AC2131" i="1" s="1"/>
  <c r="AB2135" i="1"/>
  <c r="AC2135" i="1" s="1"/>
  <c r="AB2139" i="1"/>
  <c r="AC2139" i="1" s="1"/>
  <c r="AB2143" i="1"/>
  <c r="AC2143" i="1" s="1"/>
  <c r="AB2147" i="1"/>
  <c r="AC2147" i="1" s="1"/>
  <c r="AB2151" i="1"/>
  <c r="AC2151" i="1" s="1"/>
  <c r="AB2155" i="1"/>
  <c r="AC2155" i="1" s="1"/>
  <c r="AB2159" i="1"/>
  <c r="AC2159" i="1" s="1"/>
  <c r="AB2163" i="1"/>
  <c r="AC2163" i="1" s="1"/>
  <c r="AB2167" i="1"/>
  <c r="AC2167" i="1" s="1"/>
  <c r="AB2171" i="1"/>
  <c r="AC2171" i="1" s="1"/>
  <c r="AB2175" i="1"/>
  <c r="AC2175" i="1" s="1"/>
  <c r="AB2179" i="1"/>
  <c r="AC2179" i="1" s="1"/>
  <c r="AB2183" i="1"/>
  <c r="AC2183" i="1" s="1"/>
  <c r="AB2187" i="1"/>
  <c r="AC2187" i="1" s="1"/>
  <c r="AB2191" i="1"/>
  <c r="AC2191" i="1" s="1"/>
  <c r="AB2195" i="1"/>
  <c r="AC2195" i="1" s="1"/>
  <c r="AB2199" i="1"/>
  <c r="AC2199" i="1" s="1"/>
  <c r="AB2203" i="1"/>
  <c r="AC2203" i="1" s="1"/>
  <c r="AB2207" i="1"/>
  <c r="AC2207" i="1" s="1"/>
  <c r="AB2211" i="1"/>
  <c r="AC2211" i="1" s="1"/>
  <c r="AB2215" i="1"/>
  <c r="AC2215" i="1" s="1"/>
  <c r="AB2219" i="1"/>
  <c r="AC2219" i="1" s="1"/>
  <c r="AB2223" i="1"/>
  <c r="AC2223" i="1" s="1"/>
  <c r="AB2227" i="1"/>
  <c r="AC2227" i="1" s="1"/>
  <c r="AB2231" i="1"/>
  <c r="AC2231" i="1" s="1"/>
  <c r="AB2235" i="1"/>
  <c r="AC2235" i="1" s="1"/>
  <c r="AB2239" i="1"/>
  <c r="AC2239" i="1" s="1"/>
  <c r="AB2243" i="1"/>
  <c r="AC2243" i="1" s="1"/>
  <c r="AB2247" i="1"/>
  <c r="AC2247" i="1" s="1"/>
  <c r="AB2251" i="1"/>
  <c r="AC2251" i="1" s="1"/>
  <c r="AB2255" i="1"/>
  <c r="AC2255" i="1" s="1"/>
  <c r="AB2259" i="1"/>
  <c r="AC2259" i="1" s="1"/>
  <c r="AB2263" i="1"/>
  <c r="AC2263" i="1" s="1"/>
  <c r="AB2267" i="1"/>
  <c r="AC2267" i="1" s="1"/>
  <c r="AB2271" i="1"/>
  <c r="AC2271" i="1" s="1"/>
  <c r="AB2275" i="1"/>
  <c r="AC2275" i="1" s="1"/>
  <c r="AB2279" i="1"/>
  <c r="AC2279" i="1" s="1"/>
  <c r="AB2283" i="1"/>
  <c r="AC2283" i="1" s="1"/>
  <c r="AB2287" i="1"/>
  <c r="AC2287" i="1" s="1"/>
  <c r="AB2291" i="1"/>
  <c r="AC2291" i="1" s="1"/>
  <c r="AB2295" i="1"/>
  <c r="AC2295" i="1" s="1"/>
  <c r="AB2299" i="1"/>
  <c r="AC2299" i="1" s="1"/>
  <c r="AB2303" i="1"/>
  <c r="AC2303" i="1" s="1"/>
  <c r="AB2307" i="1"/>
  <c r="AC2307" i="1" s="1"/>
  <c r="AB2311" i="1"/>
  <c r="AC2311" i="1" s="1"/>
  <c r="AB2315" i="1"/>
  <c r="AC2315" i="1" s="1"/>
  <c r="AB2319" i="1"/>
  <c r="AC2319" i="1" s="1"/>
  <c r="AB2323" i="1"/>
  <c r="AC2323" i="1" s="1"/>
  <c r="AB2327" i="1"/>
  <c r="AC2327" i="1" s="1"/>
  <c r="AB2331" i="1"/>
  <c r="AC2331" i="1" s="1"/>
  <c r="AB2335" i="1"/>
  <c r="AC2335" i="1" s="1"/>
  <c r="AB2339" i="1"/>
  <c r="AC2339" i="1" s="1"/>
  <c r="AB2343" i="1"/>
  <c r="AC2343" i="1" s="1"/>
  <c r="AB2347" i="1"/>
  <c r="AC2347" i="1" s="1"/>
  <c r="AB2351" i="1"/>
  <c r="AC2351" i="1" s="1"/>
  <c r="AB2355" i="1"/>
  <c r="AC2355" i="1" s="1"/>
  <c r="AB2359" i="1"/>
  <c r="AC2359" i="1" s="1"/>
  <c r="AB2363" i="1"/>
  <c r="AC2363" i="1" s="1"/>
  <c r="AB2367" i="1"/>
  <c r="AC2367" i="1" s="1"/>
  <c r="AB2371" i="1"/>
  <c r="AC2371" i="1" s="1"/>
  <c r="AB2375" i="1"/>
  <c r="AC2375" i="1" s="1"/>
  <c r="AB2379" i="1"/>
  <c r="AC2379" i="1" s="1"/>
  <c r="AB2383" i="1"/>
  <c r="AC2383" i="1" s="1"/>
  <c r="AB2387" i="1"/>
  <c r="AC2387" i="1" s="1"/>
  <c r="AB2391" i="1"/>
  <c r="AC2391" i="1" s="1"/>
  <c r="AB2395" i="1"/>
  <c r="AC2395" i="1" s="1"/>
  <c r="AB2399" i="1"/>
  <c r="AC2399" i="1" s="1"/>
  <c r="AB2403" i="1"/>
  <c r="AC2403" i="1" s="1"/>
  <c r="AB2407" i="1"/>
  <c r="AC2407" i="1" s="1"/>
  <c r="AB2411" i="1"/>
  <c r="AC2411" i="1" s="1"/>
  <c r="AB2415" i="1"/>
  <c r="AC2415" i="1" s="1"/>
  <c r="AB2419" i="1"/>
  <c r="AC2419" i="1" s="1"/>
  <c r="AB2423" i="1"/>
  <c r="AC2423" i="1" s="1"/>
  <c r="AB2427" i="1"/>
  <c r="AC2427" i="1" s="1"/>
  <c r="AB2431" i="1"/>
  <c r="AC2431" i="1" s="1"/>
  <c r="AB2435" i="1"/>
  <c r="AC2435" i="1" s="1"/>
  <c r="AB2439" i="1"/>
  <c r="AC2439" i="1" s="1"/>
  <c r="AB2443" i="1"/>
  <c r="AC2443" i="1" s="1"/>
  <c r="AB2447" i="1"/>
  <c r="AC2447" i="1" s="1"/>
  <c r="AB2451" i="1"/>
  <c r="AC2451" i="1" s="1"/>
  <c r="AB2455" i="1"/>
  <c r="AC2455" i="1" s="1"/>
  <c r="AB2459" i="1"/>
  <c r="AC2459" i="1" s="1"/>
  <c r="AB2463" i="1"/>
  <c r="AC2463" i="1" s="1"/>
  <c r="AB2467" i="1"/>
  <c r="AC2467" i="1" s="1"/>
  <c r="AB2471" i="1"/>
  <c r="AC2471" i="1" s="1"/>
  <c r="AB2475" i="1"/>
  <c r="AC2475" i="1" s="1"/>
  <c r="AB2479" i="1"/>
  <c r="AC2479" i="1" s="1"/>
  <c r="AB2483" i="1"/>
  <c r="AC2483" i="1" s="1"/>
  <c r="AB2487" i="1"/>
  <c r="AC2487" i="1" s="1"/>
  <c r="AB2491" i="1"/>
  <c r="AC2491" i="1" s="1"/>
  <c r="AB2495" i="1"/>
  <c r="AC2495" i="1" s="1"/>
  <c r="AB2499" i="1"/>
  <c r="AC2499" i="1" s="1"/>
  <c r="AB2503" i="1"/>
  <c r="AC2503" i="1" s="1"/>
  <c r="AB2507" i="1"/>
  <c r="AC2507" i="1" s="1"/>
  <c r="AB2511" i="1"/>
  <c r="AC2511" i="1" s="1"/>
  <c r="AB2515" i="1"/>
  <c r="AC2515" i="1" s="1"/>
  <c r="AB2519" i="1"/>
  <c r="AC2519" i="1" s="1"/>
  <c r="AB2523" i="1"/>
  <c r="AC2523" i="1" s="1"/>
  <c r="AB2527" i="1"/>
  <c r="AC2527" i="1" s="1"/>
  <c r="AB2531" i="1"/>
  <c r="AC2531" i="1" s="1"/>
  <c r="AB2535" i="1"/>
  <c r="AC2535" i="1" s="1"/>
  <c r="AB2539" i="1"/>
  <c r="AC2539" i="1" s="1"/>
  <c r="AB2543" i="1"/>
  <c r="AC2543" i="1" s="1"/>
  <c r="AB2547" i="1"/>
  <c r="AC2547" i="1" s="1"/>
  <c r="AB2551" i="1"/>
  <c r="AC2551" i="1" s="1"/>
  <c r="AB2555" i="1"/>
  <c r="AC2555" i="1" s="1"/>
  <c r="AB2559" i="1"/>
  <c r="AC2559" i="1" s="1"/>
  <c r="AB2563" i="1"/>
  <c r="AC2563" i="1" s="1"/>
  <c r="AB2567" i="1"/>
  <c r="AC2567" i="1" s="1"/>
  <c r="AB2571" i="1"/>
  <c r="AC2571" i="1" s="1"/>
  <c r="AB2575" i="1"/>
  <c r="AC2575" i="1" s="1"/>
  <c r="AB2579" i="1"/>
  <c r="AC2579" i="1" s="1"/>
  <c r="AB2583" i="1"/>
  <c r="AC2583" i="1" s="1"/>
  <c r="AB2587" i="1"/>
  <c r="AC2587" i="1" s="1"/>
  <c r="AB2591" i="1"/>
  <c r="AC2591" i="1" s="1"/>
  <c r="AB2595" i="1"/>
  <c r="AC2595" i="1" s="1"/>
  <c r="AB2599" i="1"/>
  <c r="AC2599" i="1" s="1"/>
  <c r="AB2603" i="1"/>
  <c r="AC2603" i="1" s="1"/>
  <c r="AB2607" i="1"/>
  <c r="AC2607" i="1" s="1"/>
  <c r="AB2611" i="1"/>
  <c r="AC2611" i="1" s="1"/>
  <c r="AB2615" i="1"/>
  <c r="AC2615" i="1" s="1"/>
  <c r="AB2619" i="1"/>
  <c r="AC2619" i="1" s="1"/>
  <c r="AB2623" i="1"/>
  <c r="AC2623" i="1" s="1"/>
  <c r="AB2627" i="1"/>
  <c r="AC2627" i="1" s="1"/>
  <c r="AB2631" i="1"/>
  <c r="AC2631" i="1" s="1"/>
  <c r="AB2635" i="1"/>
  <c r="AC2635" i="1" s="1"/>
  <c r="AB2639" i="1"/>
  <c r="AC2639" i="1" s="1"/>
  <c r="AB2643" i="1"/>
  <c r="AC2643" i="1" s="1"/>
  <c r="AB2647" i="1"/>
  <c r="AC2647" i="1" s="1"/>
  <c r="AB2651" i="1"/>
  <c r="AC2651" i="1" s="1"/>
  <c r="AB2655" i="1"/>
  <c r="AC2655" i="1" s="1"/>
  <c r="AB2659" i="1"/>
  <c r="AC2659" i="1" s="1"/>
  <c r="AB2663" i="1"/>
  <c r="AC2663" i="1" s="1"/>
  <c r="AB2667" i="1"/>
  <c r="AC2667" i="1" s="1"/>
  <c r="AB2671" i="1"/>
  <c r="AC2671" i="1" s="1"/>
  <c r="AB2675" i="1"/>
  <c r="AC2675" i="1" s="1"/>
  <c r="AB2679" i="1"/>
  <c r="AC2679" i="1" s="1"/>
  <c r="AB2683" i="1"/>
  <c r="AC2683" i="1" s="1"/>
  <c r="AB2687" i="1"/>
  <c r="AC2687" i="1" s="1"/>
  <c r="AB2691" i="1"/>
  <c r="AC2691" i="1" s="1"/>
  <c r="AB2695" i="1"/>
  <c r="AC2695" i="1" s="1"/>
  <c r="AB2699" i="1"/>
  <c r="AC2699" i="1" s="1"/>
  <c r="AB2703" i="1"/>
  <c r="AC2703" i="1" s="1"/>
  <c r="AB2707" i="1"/>
  <c r="AC2707" i="1" s="1"/>
  <c r="AB2711" i="1"/>
  <c r="AC2711" i="1" s="1"/>
  <c r="AB2715" i="1"/>
  <c r="AC2715" i="1" s="1"/>
  <c r="AB2719" i="1"/>
  <c r="AC2719" i="1" s="1"/>
  <c r="AB2723" i="1"/>
  <c r="AC2723" i="1" s="1"/>
  <c r="AB2727" i="1"/>
  <c r="AC2727" i="1" s="1"/>
  <c r="AB2731" i="1"/>
  <c r="AC2731" i="1" s="1"/>
  <c r="AB2735" i="1"/>
  <c r="AC2735" i="1" s="1"/>
  <c r="AB2739" i="1"/>
  <c r="AC2739" i="1" s="1"/>
  <c r="AB2743" i="1"/>
  <c r="AC2743" i="1" s="1"/>
  <c r="AB2747" i="1"/>
  <c r="AC2747" i="1" s="1"/>
  <c r="AB2751" i="1"/>
  <c r="AC2751" i="1" s="1"/>
  <c r="AB2755" i="1"/>
  <c r="AC2755" i="1" s="1"/>
  <c r="AB2759" i="1"/>
  <c r="AC2759" i="1" s="1"/>
  <c r="AB2763" i="1"/>
  <c r="AC2763" i="1" s="1"/>
  <c r="AB2767" i="1"/>
  <c r="AC2767" i="1" s="1"/>
  <c r="AB2771" i="1"/>
  <c r="AC2771" i="1" s="1"/>
  <c r="AB2775" i="1"/>
  <c r="AC2775" i="1" s="1"/>
  <c r="AB2779" i="1"/>
  <c r="AC2779" i="1" s="1"/>
  <c r="AB2783" i="1"/>
  <c r="AC2783" i="1" s="1"/>
  <c r="AB2787" i="1"/>
  <c r="AC2787" i="1" s="1"/>
  <c r="AB2791" i="1"/>
  <c r="AC2791" i="1" s="1"/>
  <c r="AB2795" i="1"/>
  <c r="AC2795" i="1" s="1"/>
  <c r="AB2799" i="1"/>
  <c r="AC2799" i="1" s="1"/>
  <c r="AB2803" i="1"/>
  <c r="AC2803" i="1" s="1"/>
  <c r="AB2807" i="1"/>
  <c r="AC2807" i="1" s="1"/>
  <c r="AB2811" i="1"/>
  <c r="AC2811" i="1" s="1"/>
  <c r="AB2815" i="1"/>
  <c r="AC2815" i="1" s="1"/>
  <c r="AB2819" i="1"/>
  <c r="AC2819" i="1" s="1"/>
  <c r="AB2823" i="1"/>
  <c r="AC2823" i="1" s="1"/>
  <c r="AB2827" i="1"/>
  <c r="AC2827" i="1" s="1"/>
  <c r="AB2831" i="1"/>
  <c r="AC2831" i="1" s="1"/>
  <c r="AB2835" i="1"/>
  <c r="AC2835" i="1" s="1"/>
  <c r="AB2839" i="1"/>
  <c r="AC2839" i="1" s="1"/>
  <c r="AB2843" i="1"/>
  <c r="AC2843" i="1" s="1"/>
  <c r="AB2847" i="1"/>
  <c r="AC2847" i="1" s="1"/>
  <c r="AB2851" i="1"/>
  <c r="AC2851" i="1" s="1"/>
  <c r="AB2855" i="1"/>
  <c r="AC2855" i="1" s="1"/>
  <c r="AB2859" i="1"/>
  <c r="AC2859" i="1" s="1"/>
  <c r="AB2863" i="1"/>
  <c r="AC2863" i="1" s="1"/>
  <c r="AB2867" i="1"/>
  <c r="AC2867" i="1" s="1"/>
  <c r="AB2871" i="1"/>
  <c r="AC2871" i="1" s="1"/>
  <c r="AB2875" i="1"/>
  <c r="AC2875" i="1" s="1"/>
  <c r="AB2879" i="1"/>
  <c r="AC2879" i="1" s="1"/>
  <c r="AB2883" i="1"/>
  <c r="AC2883" i="1" s="1"/>
  <c r="AB2887" i="1"/>
  <c r="AC2887" i="1" s="1"/>
  <c r="AB2891" i="1"/>
  <c r="AC2891" i="1" s="1"/>
  <c r="AB2895" i="1"/>
  <c r="AC2895" i="1" s="1"/>
  <c r="AB2899" i="1"/>
  <c r="AC2899" i="1" s="1"/>
  <c r="AB2903" i="1"/>
  <c r="AC2903" i="1" s="1"/>
  <c r="AB2907" i="1"/>
  <c r="AC2907" i="1" s="1"/>
  <c r="AB2911" i="1"/>
  <c r="AC2911" i="1" s="1"/>
  <c r="AB2915" i="1"/>
  <c r="AC2915" i="1" s="1"/>
  <c r="AB2919" i="1"/>
  <c r="AC2919" i="1" s="1"/>
  <c r="AB2923" i="1"/>
  <c r="AC2923" i="1" s="1"/>
  <c r="AB2927" i="1"/>
  <c r="AC2927" i="1" s="1"/>
  <c r="AB2931" i="1"/>
  <c r="AC2931" i="1" s="1"/>
  <c r="AB2935" i="1"/>
  <c r="AC2935" i="1" s="1"/>
  <c r="AB2939" i="1"/>
  <c r="AC2939" i="1" s="1"/>
  <c r="AB2943" i="1"/>
  <c r="AC2943" i="1" s="1"/>
  <c r="AB2947" i="1"/>
  <c r="AC2947" i="1" s="1"/>
  <c r="AB2951" i="1"/>
  <c r="AC2951" i="1" s="1"/>
  <c r="AB2955" i="1"/>
  <c r="AC2955" i="1" s="1"/>
  <c r="AB2959" i="1"/>
  <c r="AC2959" i="1" s="1"/>
  <c r="AB2963" i="1"/>
  <c r="AC2963" i="1" s="1"/>
  <c r="AB2967" i="1"/>
  <c r="AC2967" i="1" s="1"/>
  <c r="AB2971" i="1"/>
  <c r="AC2971" i="1" s="1"/>
  <c r="AB2975" i="1"/>
  <c r="AC2975" i="1" s="1"/>
  <c r="AB2979" i="1"/>
  <c r="AC2979" i="1" s="1"/>
  <c r="AB2983" i="1"/>
  <c r="AC2983" i="1" s="1"/>
  <c r="AB2987" i="1"/>
  <c r="AC2987" i="1" s="1"/>
  <c r="AB2991" i="1"/>
  <c r="AC2991" i="1" s="1"/>
  <c r="AB2995" i="1"/>
  <c r="AC2995" i="1" s="1"/>
  <c r="AB2999" i="1"/>
  <c r="AC2999" i="1" s="1"/>
  <c r="AB3003" i="1"/>
  <c r="AC3003" i="1" s="1"/>
  <c r="AB3007" i="1"/>
  <c r="AC3007" i="1" s="1"/>
  <c r="AB3011" i="1"/>
  <c r="AC3011" i="1" s="1"/>
  <c r="AB3015" i="1"/>
  <c r="AC3015" i="1" s="1"/>
  <c r="AB3019" i="1"/>
  <c r="AC3019" i="1" s="1"/>
  <c r="AB3023" i="1"/>
  <c r="AC3023" i="1" s="1"/>
  <c r="AB3027" i="1"/>
  <c r="AC3027" i="1" s="1"/>
  <c r="AB3031" i="1"/>
  <c r="AC3031" i="1" s="1"/>
  <c r="AB3035" i="1"/>
  <c r="AC3035" i="1" s="1"/>
  <c r="AB3039" i="1"/>
  <c r="AC3039" i="1" s="1"/>
  <c r="AB3043" i="1"/>
  <c r="AC3043" i="1" s="1"/>
  <c r="AB147" i="1"/>
  <c r="AC147" i="1" s="1"/>
  <c r="AB175" i="1"/>
  <c r="AC175" i="1" s="1"/>
  <c r="AB199" i="1"/>
  <c r="AC199" i="1" s="1"/>
  <c r="AB227" i="1"/>
  <c r="AC227" i="1" s="1"/>
  <c r="AB251" i="1"/>
  <c r="AC251" i="1" s="1"/>
  <c r="AB275" i="1"/>
  <c r="AC275" i="1" s="1"/>
  <c r="AB295" i="1"/>
  <c r="AC295" i="1" s="1"/>
  <c r="AB319" i="1"/>
  <c r="AC319" i="1" s="1"/>
  <c r="AB347" i="1"/>
  <c r="AC347" i="1" s="1"/>
  <c r="AB375" i="1"/>
  <c r="AC375" i="1" s="1"/>
  <c r="AB399" i="1"/>
  <c r="AC399" i="1" s="1"/>
  <c r="AB423" i="1"/>
  <c r="AC423" i="1" s="1"/>
  <c r="AB443" i="1"/>
  <c r="AC443" i="1" s="1"/>
  <c r="AB463" i="1"/>
  <c r="AC463" i="1" s="1"/>
  <c r="AB483" i="1"/>
  <c r="AC483" i="1" s="1"/>
  <c r="AB507" i="1"/>
  <c r="AC507" i="1" s="1"/>
  <c r="AB543" i="1"/>
  <c r="AC543" i="1" s="1"/>
  <c r="AB563" i="1"/>
  <c r="AC563" i="1" s="1"/>
  <c r="AB587" i="1"/>
  <c r="AC587" i="1" s="1"/>
  <c r="AB603" i="1"/>
  <c r="AC603" i="1" s="1"/>
  <c r="AB627" i="1"/>
  <c r="AC627" i="1" s="1"/>
  <c r="AB647" i="1"/>
  <c r="AC647" i="1" s="1"/>
  <c r="AB663" i="1"/>
  <c r="AC663" i="1" s="1"/>
  <c r="AB679" i="1"/>
  <c r="AC679" i="1" s="1"/>
  <c r="AB699" i="1"/>
  <c r="AC699" i="1" s="1"/>
  <c r="AB719" i="1"/>
  <c r="AC719" i="1" s="1"/>
  <c r="AB743" i="1"/>
  <c r="AC743" i="1" s="1"/>
  <c r="AB763" i="1"/>
  <c r="AC763" i="1" s="1"/>
  <c r="AB787" i="1"/>
  <c r="AC787" i="1" s="1"/>
  <c r="AB815" i="1"/>
  <c r="AC815" i="1" s="1"/>
  <c r="AB843" i="1"/>
  <c r="AC843" i="1" s="1"/>
  <c r="AB871" i="1"/>
  <c r="AC871" i="1" s="1"/>
  <c r="AB895" i="1"/>
  <c r="AC895" i="1" s="1"/>
  <c r="AB915" i="1"/>
  <c r="AC915" i="1" s="1"/>
  <c r="AB935" i="1"/>
  <c r="AC935" i="1" s="1"/>
  <c r="AB951" i="1"/>
  <c r="AC951" i="1" s="1"/>
  <c r="AB967" i="1"/>
  <c r="AC967" i="1" s="1"/>
  <c r="AB987" i="1"/>
  <c r="AC987" i="1" s="1"/>
  <c r="AB1011" i="1"/>
  <c r="AC1011" i="1" s="1"/>
  <c r="AB1031" i="1"/>
  <c r="AC1031" i="1" s="1"/>
  <c r="AB1051" i="1"/>
  <c r="AC1051" i="1" s="1"/>
  <c r="AB1083" i="1"/>
  <c r="AC1083" i="1" s="1"/>
  <c r="AB1263" i="1"/>
  <c r="AC1263" i="1" s="1"/>
  <c r="AB143" i="1"/>
  <c r="AC143" i="1" s="1"/>
  <c r="AB163" i="1"/>
  <c r="AC163" i="1" s="1"/>
  <c r="AB183" i="1"/>
  <c r="AC183" i="1" s="1"/>
  <c r="AB207" i="1"/>
  <c r="AC207" i="1" s="1"/>
  <c r="AB235" i="1"/>
  <c r="AC235" i="1" s="1"/>
  <c r="AB259" i="1"/>
  <c r="AC259" i="1" s="1"/>
  <c r="AB283" i="1"/>
  <c r="AC283" i="1" s="1"/>
  <c r="AB303" i="1"/>
  <c r="AC303" i="1" s="1"/>
  <c r="AB327" i="1"/>
  <c r="AC327" i="1" s="1"/>
  <c r="AB351" i="1"/>
  <c r="AC351" i="1" s="1"/>
  <c r="AB371" i="1"/>
  <c r="AC371" i="1" s="1"/>
  <c r="AB391" i="1"/>
  <c r="AC391" i="1" s="1"/>
  <c r="AB411" i="1"/>
  <c r="AC411" i="1" s="1"/>
  <c r="AB431" i="1"/>
  <c r="AC431" i="1" s="1"/>
  <c r="AB451" i="1"/>
  <c r="AC451" i="1" s="1"/>
  <c r="AB471" i="1"/>
  <c r="AC471" i="1" s="1"/>
  <c r="AB495" i="1"/>
  <c r="AC495" i="1" s="1"/>
  <c r="AB515" i="1"/>
  <c r="AC515" i="1" s="1"/>
  <c r="AB531" i="1"/>
  <c r="AC531" i="1" s="1"/>
  <c r="AB547" i="1"/>
  <c r="AC547" i="1" s="1"/>
  <c r="AB567" i="1"/>
  <c r="AC567" i="1" s="1"/>
  <c r="AB591" i="1"/>
  <c r="AC591" i="1" s="1"/>
  <c r="AB615" i="1"/>
  <c r="AC615" i="1" s="1"/>
  <c r="AB631" i="1"/>
  <c r="AC631" i="1" s="1"/>
  <c r="AB659" i="1"/>
  <c r="AC659" i="1" s="1"/>
  <c r="AB687" i="1"/>
  <c r="AC687" i="1" s="1"/>
  <c r="AB711" i="1"/>
  <c r="AC711" i="1" s="1"/>
  <c r="AB727" i="1"/>
  <c r="AC727" i="1" s="1"/>
  <c r="AB751" i="1"/>
  <c r="AC751" i="1" s="1"/>
  <c r="AB775" i="1"/>
  <c r="AC775" i="1" s="1"/>
  <c r="AB795" i="1"/>
  <c r="AC795" i="1" s="1"/>
  <c r="AB827" i="1"/>
  <c r="AC827" i="1" s="1"/>
  <c r="AB859" i="1"/>
  <c r="AC859" i="1" s="1"/>
  <c r="AB899" i="1"/>
  <c r="AC899" i="1" s="1"/>
  <c r="AB983" i="1"/>
  <c r="AC983" i="1" s="1"/>
  <c r="AB1255" i="1"/>
  <c r="AC1255" i="1" s="1"/>
  <c r="AB128" i="1"/>
  <c r="AC128" i="1" s="1"/>
  <c r="AB132" i="1"/>
  <c r="AC132" i="1" s="1"/>
  <c r="AB136" i="1"/>
  <c r="AC136" i="1" s="1"/>
  <c r="AB140" i="1"/>
  <c r="AC140" i="1" s="1"/>
  <c r="AB144" i="1"/>
  <c r="AC144" i="1" s="1"/>
  <c r="AB148" i="1"/>
  <c r="AC148" i="1" s="1"/>
  <c r="AB152" i="1"/>
  <c r="AC152" i="1" s="1"/>
  <c r="AB156" i="1"/>
  <c r="AC156" i="1" s="1"/>
  <c r="AB160" i="1"/>
  <c r="AC160" i="1" s="1"/>
  <c r="AB164" i="1"/>
  <c r="AC164" i="1" s="1"/>
  <c r="AB168" i="1"/>
  <c r="AC168" i="1" s="1"/>
  <c r="AB172" i="1"/>
  <c r="AC172" i="1" s="1"/>
  <c r="AB176" i="1"/>
  <c r="AC176" i="1" s="1"/>
  <c r="AB180" i="1"/>
  <c r="AC180" i="1" s="1"/>
  <c r="AB184" i="1"/>
  <c r="AC184" i="1" s="1"/>
  <c r="AB188" i="1"/>
  <c r="AC188" i="1" s="1"/>
  <c r="AB192" i="1"/>
  <c r="AC192" i="1" s="1"/>
  <c r="AB196" i="1"/>
  <c r="AC196" i="1" s="1"/>
  <c r="AB200" i="1"/>
  <c r="AC200" i="1" s="1"/>
  <c r="AB204" i="1"/>
  <c r="AC204" i="1" s="1"/>
  <c r="AB208" i="1"/>
  <c r="AC208" i="1" s="1"/>
  <c r="AB127" i="1"/>
  <c r="AC127" i="1" s="1"/>
  <c r="AB159" i="1"/>
  <c r="AC159" i="1" s="1"/>
  <c r="AB187" i="1"/>
  <c r="AC187" i="1" s="1"/>
  <c r="AB211" i="1"/>
  <c r="AC211" i="1" s="1"/>
  <c r="AB239" i="1"/>
  <c r="AC239" i="1" s="1"/>
  <c r="AB263" i="1"/>
  <c r="AC263" i="1" s="1"/>
  <c r="AB287" i="1"/>
  <c r="AC287" i="1" s="1"/>
  <c r="AB315" i="1"/>
  <c r="AC315" i="1" s="1"/>
  <c r="AB339" i="1"/>
  <c r="AC339" i="1" s="1"/>
  <c r="AB363" i="1"/>
  <c r="AC363" i="1" s="1"/>
  <c r="AB387" i="1"/>
  <c r="AC387" i="1" s="1"/>
  <c r="AB419" i="1"/>
  <c r="AC419" i="1" s="1"/>
  <c r="AB455" i="1"/>
  <c r="AC455" i="1" s="1"/>
  <c r="AB491" i="1"/>
  <c r="AC491" i="1" s="1"/>
  <c r="AB523" i="1"/>
  <c r="AC523" i="1" s="1"/>
  <c r="AB559" i="1"/>
  <c r="AC559" i="1" s="1"/>
  <c r="AB611" i="1"/>
  <c r="AC611" i="1" s="1"/>
  <c r="AB651" i="1"/>
  <c r="AC651" i="1" s="1"/>
  <c r="AB695" i="1"/>
  <c r="AC695" i="1" s="1"/>
  <c r="AB739" i="1"/>
  <c r="AC739" i="1" s="1"/>
  <c r="AB771" i="1"/>
  <c r="AC771" i="1" s="1"/>
  <c r="AB791" i="1"/>
  <c r="AC791" i="1" s="1"/>
  <c r="AB811" i="1"/>
  <c r="AC811" i="1" s="1"/>
  <c r="AB831" i="1"/>
  <c r="AC831" i="1" s="1"/>
  <c r="AB855" i="1"/>
  <c r="AC855" i="1" s="1"/>
  <c r="AB879" i="1"/>
  <c r="AC879" i="1" s="1"/>
  <c r="AB903" i="1"/>
  <c r="AC903" i="1" s="1"/>
  <c r="AB927" i="1"/>
  <c r="AC927" i="1" s="1"/>
  <c r="AB943" i="1"/>
  <c r="AC943" i="1" s="1"/>
  <c r="AB971" i="1"/>
  <c r="AC971" i="1" s="1"/>
  <c r="AB995" i="1"/>
  <c r="AC995" i="1" s="1"/>
  <c r="AB1019" i="1"/>
  <c r="AC1019" i="1" s="1"/>
  <c r="AB1039" i="1"/>
  <c r="AC1039" i="1" s="1"/>
  <c r="AB1071" i="1"/>
  <c r="AC1071" i="1" s="1"/>
  <c r="AB1283" i="1"/>
  <c r="AC1283" i="1" s="1"/>
  <c r="AB131" i="1"/>
  <c r="AC131" i="1" s="1"/>
  <c r="AB155" i="1"/>
  <c r="AC155" i="1" s="1"/>
  <c r="AB179" i="1"/>
  <c r="AC179" i="1" s="1"/>
  <c r="AB203" i="1"/>
  <c r="AC203" i="1" s="1"/>
  <c r="AB231" i="1"/>
  <c r="AC231" i="1" s="1"/>
  <c r="AB255" i="1"/>
  <c r="AC255" i="1" s="1"/>
  <c r="AB279" i="1"/>
  <c r="AC279" i="1" s="1"/>
  <c r="AB307" i="1"/>
  <c r="AC307" i="1" s="1"/>
  <c r="AB331" i="1"/>
  <c r="AC331" i="1" s="1"/>
  <c r="AB355" i="1"/>
  <c r="AC355" i="1" s="1"/>
  <c r="AB383" i="1"/>
  <c r="AC383" i="1" s="1"/>
  <c r="AB407" i="1"/>
  <c r="AC407" i="1" s="1"/>
  <c r="AB435" i="1"/>
  <c r="AC435" i="1" s="1"/>
  <c r="AB479" i="1"/>
  <c r="AC479" i="1" s="1"/>
  <c r="AB583" i="1"/>
  <c r="AC583" i="1" s="1"/>
  <c r="AB819" i="1"/>
  <c r="AC819" i="1" s="1"/>
  <c r="AB847" i="1"/>
  <c r="AC847" i="1" s="1"/>
  <c r="AB863" i="1"/>
  <c r="AC863" i="1" s="1"/>
  <c r="AB891" i="1"/>
  <c r="AC891" i="1" s="1"/>
  <c r="AB923" i="1"/>
  <c r="AC923" i="1" s="1"/>
  <c r="AB947" i="1"/>
  <c r="AC947" i="1" s="1"/>
  <c r="AB979" i="1"/>
  <c r="AC979" i="1" s="1"/>
  <c r="AB1003" i="1"/>
  <c r="AC1003" i="1" s="1"/>
  <c r="AB1027" i="1"/>
  <c r="AC1027" i="1" s="1"/>
  <c r="AB1043" i="1"/>
  <c r="AC1043" i="1" s="1"/>
  <c r="AB1075" i="1"/>
  <c r="AC1075" i="1" s="1"/>
  <c r="AB1271" i="1"/>
  <c r="AC1271" i="1" s="1"/>
  <c r="AB137" i="1"/>
  <c r="AC137" i="1" s="1"/>
  <c r="AB153" i="1"/>
  <c r="AC153" i="1" s="1"/>
  <c r="AB165" i="1"/>
  <c r="AC165" i="1" s="1"/>
  <c r="AB177" i="1"/>
  <c r="AC177" i="1" s="1"/>
  <c r="AB193" i="1"/>
  <c r="AC193" i="1" s="1"/>
  <c r="AB205" i="1"/>
  <c r="AC205" i="1" s="1"/>
  <c r="AB217" i="1"/>
  <c r="AC217" i="1" s="1"/>
  <c r="AB221" i="1"/>
  <c r="AC221" i="1" s="1"/>
  <c r="AB233" i="1"/>
  <c r="AC233" i="1" s="1"/>
  <c r="AB237" i="1"/>
  <c r="AC237" i="1" s="1"/>
  <c r="AB241" i="1"/>
  <c r="AC241" i="1" s="1"/>
  <c r="AB249" i="1"/>
  <c r="AC249" i="1" s="1"/>
  <c r="AB257" i="1"/>
  <c r="AC257" i="1" s="1"/>
  <c r="AB265" i="1"/>
  <c r="AC265" i="1" s="1"/>
  <c r="AB273" i="1"/>
  <c r="AC273" i="1" s="1"/>
  <c r="AB285" i="1"/>
  <c r="AC285" i="1" s="1"/>
  <c r="AB297" i="1"/>
  <c r="AC297" i="1" s="1"/>
  <c r="AB305" i="1"/>
  <c r="AC305" i="1" s="1"/>
  <c r="AB317" i="1"/>
  <c r="AC317" i="1" s="1"/>
  <c r="AB329" i="1"/>
  <c r="AC329" i="1" s="1"/>
  <c r="AB341" i="1"/>
  <c r="AC341" i="1" s="1"/>
  <c r="AB349" i="1"/>
  <c r="AC349" i="1" s="1"/>
  <c r="AB361" i="1"/>
  <c r="AC361" i="1" s="1"/>
  <c r="AB365" i="1"/>
  <c r="AC365" i="1" s="1"/>
  <c r="AB377" i="1"/>
  <c r="AC377" i="1" s="1"/>
  <c r="AB385" i="1"/>
  <c r="AC385" i="1" s="1"/>
  <c r="AB393" i="1"/>
  <c r="AC393" i="1" s="1"/>
  <c r="AB405" i="1"/>
  <c r="AC405" i="1" s="1"/>
  <c r="AB417" i="1"/>
  <c r="AC417" i="1" s="1"/>
  <c r="AB433" i="1"/>
  <c r="AC433" i="1" s="1"/>
  <c r="AB465" i="1"/>
  <c r="AC465" i="1" s="1"/>
  <c r="AB557" i="1"/>
  <c r="AC557" i="1" s="1"/>
  <c r="AB697" i="1"/>
  <c r="AC697" i="1" s="1"/>
  <c r="AB1033" i="1"/>
  <c r="AC1033" i="1" s="1"/>
  <c r="AB139" i="1"/>
  <c r="AC139" i="1" s="1"/>
  <c r="AB167" i="1"/>
  <c r="AC167" i="1" s="1"/>
  <c r="AB195" i="1"/>
  <c r="AC195" i="1" s="1"/>
  <c r="AB219" i="1"/>
  <c r="AC219" i="1" s="1"/>
  <c r="AB247" i="1"/>
  <c r="AC247" i="1" s="1"/>
  <c r="AB271" i="1"/>
  <c r="AC271" i="1" s="1"/>
  <c r="AB291" i="1"/>
  <c r="AC291" i="1" s="1"/>
  <c r="AB311" i="1"/>
  <c r="AC311" i="1" s="1"/>
  <c r="AB335" i="1"/>
  <c r="AC335" i="1" s="1"/>
  <c r="AB359" i="1"/>
  <c r="AC359" i="1" s="1"/>
  <c r="AB379" i="1"/>
  <c r="AC379" i="1" s="1"/>
  <c r="AB403" i="1"/>
  <c r="AC403" i="1" s="1"/>
  <c r="AB427" i="1"/>
  <c r="AC427" i="1" s="1"/>
  <c r="AB447" i="1"/>
  <c r="AC447" i="1" s="1"/>
  <c r="AB467" i="1"/>
  <c r="AC467" i="1" s="1"/>
  <c r="AB487" i="1"/>
  <c r="AC487" i="1" s="1"/>
  <c r="AB503" i="1"/>
  <c r="AC503" i="1" s="1"/>
  <c r="AB527" i="1"/>
  <c r="AC527" i="1" s="1"/>
  <c r="AB551" i="1"/>
  <c r="AC551" i="1" s="1"/>
  <c r="AB571" i="1"/>
  <c r="AC571" i="1" s="1"/>
  <c r="AB595" i="1"/>
  <c r="AC595" i="1" s="1"/>
  <c r="AB619" i="1"/>
  <c r="AC619" i="1" s="1"/>
  <c r="AB635" i="1"/>
  <c r="AC635" i="1" s="1"/>
  <c r="AB655" i="1"/>
  <c r="AC655" i="1" s="1"/>
  <c r="AB671" i="1"/>
  <c r="AC671" i="1" s="1"/>
  <c r="AB683" i="1"/>
  <c r="AC683" i="1" s="1"/>
  <c r="AB703" i="1"/>
  <c r="AC703" i="1" s="1"/>
  <c r="AB723" i="1"/>
  <c r="AC723" i="1" s="1"/>
  <c r="AB747" i="1"/>
  <c r="AC747" i="1" s="1"/>
  <c r="AB759" i="1"/>
  <c r="AC759" i="1" s="1"/>
  <c r="AB783" i="1"/>
  <c r="AC783" i="1" s="1"/>
  <c r="AB807" i="1"/>
  <c r="AC807" i="1" s="1"/>
  <c r="AB839" i="1"/>
  <c r="AC839" i="1" s="1"/>
  <c r="AB867" i="1"/>
  <c r="AC867" i="1" s="1"/>
  <c r="AB887" i="1"/>
  <c r="AC887" i="1" s="1"/>
  <c r="AB911" i="1"/>
  <c r="AC911" i="1" s="1"/>
  <c r="AB931" i="1"/>
  <c r="AC931" i="1" s="1"/>
  <c r="AB955" i="1"/>
  <c r="AC955" i="1" s="1"/>
  <c r="AB975" i="1"/>
  <c r="AC975" i="1" s="1"/>
  <c r="AB999" i="1"/>
  <c r="AC999" i="1" s="1"/>
  <c r="AB1023" i="1"/>
  <c r="AC1023" i="1" s="1"/>
  <c r="AB1047" i="1"/>
  <c r="AC1047" i="1" s="1"/>
  <c r="AB1079" i="1"/>
  <c r="AC1079" i="1" s="1"/>
  <c r="AB1267" i="1"/>
  <c r="AC1267" i="1" s="1"/>
  <c r="AB129" i="1"/>
  <c r="AC129" i="1" s="1"/>
  <c r="AB145" i="1"/>
  <c r="AC145" i="1" s="1"/>
  <c r="AB157" i="1"/>
  <c r="AC157" i="1" s="1"/>
  <c r="AB173" i="1"/>
  <c r="AC173" i="1" s="1"/>
  <c r="AB185" i="1"/>
  <c r="AC185" i="1" s="1"/>
  <c r="AB197" i="1"/>
  <c r="AC197" i="1" s="1"/>
  <c r="AB209" i="1"/>
  <c r="AC209" i="1" s="1"/>
  <c r="AB229" i="1"/>
  <c r="AC229" i="1" s="1"/>
  <c r="AB261" i="1"/>
  <c r="AC261" i="1" s="1"/>
  <c r="AB269" i="1"/>
  <c r="AC269" i="1" s="1"/>
  <c r="AB281" i="1"/>
  <c r="AC281" i="1" s="1"/>
  <c r="AB293" i="1"/>
  <c r="AC293" i="1" s="1"/>
  <c r="AB309" i="1"/>
  <c r="AC309" i="1" s="1"/>
  <c r="AB321" i="1"/>
  <c r="AC321" i="1" s="1"/>
  <c r="AB333" i="1"/>
  <c r="AC333" i="1" s="1"/>
  <c r="AB345" i="1"/>
  <c r="AC345" i="1" s="1"/>
  <c r="AB357" i="1"/>
  <c r="AC357" i="1" s="1"/>
  <c r="AB369" i="1"/>
  <c r="AC369" i="1" s="1"/>
  <c r="AB381" i="1"/>
  <c r="AC381" i="1" s="1"/>
  <c r="AB389" i="1"/>
  <c r="AC389" i="1" s="1"/>
  <c r="AB397" i="1"/>
  <c r="AC397" i="1" s="1"/>
  <c r="AB409" i="1"/>
  <c r="AC409" i="1" s="1"/>
  <c r="AB421" i="1"/>
  <c r="AC421" i="1" s="1"/>
  <c r="AB429" i="1"/>
  <c r="AC429" i="1" s="1"/>
  <c r="AB437" i="1"/>
  <c r="AC437" i="1" s="1"/>
  <c r="AB445" i="1"/>
  <c r="AC445" i="1" s="1"/>
  <c r="AB449" i="1"/>
  <c r="AC449" i="1" s="1"/>
  <c r="AB457" i="1"/>
  <c r="AC457" i="1" s="1"/>
  <c r="AB461" i="1"/>
  <c r="AC461" i="1" s="1"/>
  <c r="AB469" i="1"/>
  <c r="AC469" i="1" s="1"/>
  <c r="AB477" i="1"/>
  <c r="AC477" i="1" s="1"/>
  <c r="AB481" i="1"/>
  <c r="AC481" i="1" s="1"/>
  <c r="AB485" i="1"/>
  <c r="AC485" i="1" s="1"/>
  <c r="AB493" i="1"/>
  <c r="AC493" i="1" s="1"/>
  <c r="AB497" i="1"/>
  <c r="AC497" i="1" s="1"/>
  <c r="AB505" i="1"/>
  <c r="AC505" i="1" s="1"/>
  <c r="AB509" i="1"/>
  <c r="AC509" i="1" s="1"/>
  <c r="AB517" i="1"/>
  <c r="AC517" i="1" s="1"/>
  <c r="AB521" i="1"/>
  <c r="AC521" i="1" s="1"/>
  <c r="AB525" i="1"/>
  <c r="AC525" i="1" s="1"/>
  <c r="AB533" i="1"/>
  <c r="AC533" i="1" s="1"/>
  <c r="AB537" i="1"/>
  <c r="AC537" i="1" s="1"/>
  <c r="AB541" i="1"/>
  <c r="AC541" i="1" s="1"/>
  <c r="AB549" i="1"/>
  <c r="AC549" i="1" s="1"/>
  <c r="AB553" i="1"/>
  <c r="AC553" i="1" s="1"/>
  <c r="AB565" i="1"/>
  <c r="AC565" i="1" s="1"/>
  <c r="AB569" i="1"/>
  <c r="AC569" i="1" s="1"/>
  <c r="AB577" i="1"/>
  <c r="AC577" i="1" s="1"/>
  <c r="AB581" i="1"/>
  <c r="AC581" i="1" s="1"/>
  <c r="AB589" i="1"/>
  <c r="AC589" i="1" s="1"/>
  <c r="AB597" i="1"/>
  <c r="AC597" i="1" s="1"/>
  <c r="AB605" i="1"/>
  <c r="AC605" i="1" s="1"/>
  <c r="AB613" i="1"/>
  <c r="AC613" i="1" s="1"/>
  <c r="AB621" i="1"/>
  <c r="AC621" i="1" s="1"/>
  <c r="AB625" i="1"/>
  <c r="AC625" i="1" s="1"/>
  <c r="AB633" i="1"/>
  <c r="AC633" i="1" s="1"/>
  <c r="AB641" i="1"/>
  <c r="AC641" i="1" s="1"/>
  <c r="AB649" i="1"/>
  <c r="AC649" i="1" s="1"/>
  <c r="AB657" i="1"/>
  <c r="AC657" i="1" s="1"/>
  <c r="AB665" i="1"/>
  <c r="AC665" i="1" s="1"/>
  <c r="AB677" i="1"/>
  <c r="AC677" i="1" s="1"/>
  <c r="AB685" i="1"/>
  <c r="AC685" i="1" s="1"/>
  <c r="AB693" i="1"/>
  <c r="AC693" i="1" s="1"/>
  <c r="AB705" i="1"/>
  <c r="AC705" i="1" s="1"/>
  <c r="AB713" i="1"/>
  <c r="AC713" i="1" s="1"/>
  <c r="AB721" i="1"/>
  <c r="AC721" i="1" s="1"/>
  <c r="AB729" i="1"/>
  <c r="AC729" i="1" s="1"/>
  <c r="AB745" i="1"/>
  <c r="AC745" i="1" s="1"/>
  <c r="AB765" i="1"/>
  <c r="AC765" i="1" s="1"/>
  <c r="AB797" i="1"/>
  <c r="AC797" i="1" s="1"/>
  <c r="AB865" i="1"/>
  <c r="AC865" i="1" s="1"/>
  <c r="AB1017" i="1"/>
  <c r="AC1017" i="1" s="1"/>
  <c r="AB135" i="1"/>
  <c r="AC135" i="1" s="1"/>
  <c r="AB151" i="1"/>
  <c r="AC151" i="1" s="1"/>
  <c r="AB171" i="1"/>
  <c r="AC171" i="1" s="1"/>
  <c r="AB191" i="1"/>
  <c r="AC191" i="1" s="1"/>
  <c r="AB215" i="1"/>
  <c r="AC215" i="1" s="1"/>
  <c r="AB243" i="1"/>
  <c r="AC243" i="1" s="1"/>
  <c r="AB267" i="1"/>
  <c r="AC267" i="1" s="1"/>
  <c r="AB299" i="1"/>
  <c r="AC299" i="1" s="1"/>
  <c r="AB323" i="1"/>
  <c r="AC323" i="1" s="1"/>
  <c r="AB343" i="1"/>
  <c r="AC343" i="1" s="1"/>
  <c r="AB367" i="1"/>
  <c r="AC367" i="1" s="1"/>
  <c r="AB395" i="1"/>
  <c r="AC395" i="1" s="1"/>
  <c r="AB415" i="1"/>
  <c r="AC415" i="1" s="1"/>
  <c r="AB439" i="1"/>
  <c r="AC439" i="1" s="1"/>
  <c r="AB459" i="1"/>
  <c r="AC459" i="1" s="1"/>
  <c r="AB475" i="1"/>
  <c r="AC475" i="1" s="1"/>
  <c r="AB499" i="1"/>
  <c r="AC499" i="1" s="1"/>
  <c r="AB519" i="1"/>
  <c r="AC519" i="1" s="1"/>
  <c r="AB535" i="1"/>
  <c r="AC535" i="1" s="1"/>
  <c r="AB555" i="1"/>
  <c r="AC555" i="1" s="1"/>
  <c r="AB579" i="1"/>
  <c r="AC579" i="1" s="1"/>
  <c r="AB599" i="1"/>
  <c r="AC599" i="1" s="1"/>
  <c r="AB623" i="1"/>
  <c r="AC623" i="1" s="1"/>
  <c r="AB643" i="1"/>
  <c r="AC643" i="1" s="1"/>
  <c r="AB667" i="1"/>
  <c r="AC667" i="1" s="1"/>
  <c r="AB691" i="1"/>
  <c r="AC691" i="1" s="1"/>
  <c r="AB715" i="1"/>
  <c r="AC715" i="1" s="1"/>
  <c r="AB731" i="1"/>
  <c r="AC731" i="1" s="1"/>
  <c r="AB755" i="1"/>
  <c r="AC755" i="1" s="1"/>
  <c r="AB779" i="1"/>
  <c r="AC779" i="1" s="1"/>
  <c r="AB803" i="1"/>
  <c r="AC803" i="1" s="1"/>
  <c r="AB823" i="1"/>
  <c r="AC823" i="1" s="1"/>
  <c r="AB851" i="1"/>
  <c r="AC851" i="1" s="1"/>
  <c r="AB883" i="1"/>
  <c r="AC883" i="1" s="1"/>
  <c r="AB919" i="1"/>
  <c r="AC919" i="1" s="1"/>
  <c r="AB959" i="1"/>
  <c r="AC959" i="1" s="1"/>
  <c r="AB1007" i="1"/>
  <c r="AC1007" i="1" s="1"/>
  <c r="AB1063" i="1"/>
  <c r="AC1063" i="1" s="1"/>
  <c r="AB1279" i="1"/>
  <c r="AC1279" i="1" s="1"/>
  <c r="AB125" i="1"/>
  <c r="AC125" i="1" s="1"/>
  <c r="AB133" i="1"/>
  <c r="AC133" i="1" s="1"/>
  <c r="AB141" i="1"/>
  <c r="AC141" i="1" s="1"/>
  <c r="AB149" i="1"/>
  <c r="AC149" i="1" s="1"/>
  <c r="AB161" i="1"/>
  <c r="AC161" i="1" s="1"/>
  <c r="AB169" i="1"/>
  <c r="AC169" i="1" s="1"/>
  <c r="AB181" i="1"/>
  <c r="AC181" i="1" s="1"/>
  <c r="AB189" i="1"/>
  <c r="AC189" i="1" s="1"/>
  <c r="AB201" i="1"/>
  <c r="AC201" i="1" s="1"/>
  <c r="AB213" i="1"/>
  <c r="AC213" i="1" s="1"/>
  <c r="AB225" i="1"/>
  <c r="AC225" i="1" s="1"/>
  <c r="AB245" i="1"/>
  <c r="AC245" i="1" s="1"/>
  <c r="AB253" i="1"/>
  <c r="AC253" i="1" s="1"/>
  <c r="AB277" i="1"/>
  <c r="AC277" i="1" s="1"/>
  <c r="AB289" i="1"/>
  <c r="AC289" i="1" s="1"/>
  <c r="AB301" i="1"/>
  <c r="AC301" i="1" s="1"/>
  <c r="AB313" i="1"/>
  <c r="AC313" i="1" s="1"/>
  <c r="AB325" i="1"/>
  <c r="AC325" i="1" s="1"/>
  <c r="AB337" i="1"/>
  <c r="AC337" i="1" s="1"/>
  <c r="AB353" i="1"/>
  <c r="AC353" i="1" s="1"/>
  <c r="AB373" i="1"/>
  <c r="AC373" i="1" s="1"/>
  <c r="AB401" i="1"/>
  <c r="AC401" i="1" s="1"/>
  <c r="AB413" i="1"/>
  <c r="AC413" i="1" s="1"/>
  <c r="AB425" i="1"/>
  <c r="AC425" i="1" s="1"/>
  <c r="AB441" i="1"/>
  <c r="AC441" i="1" s="1"/>
  <c r="AB453" i="1"/>
  <c r="AC453" i="1" s="1"/>
  <c r="AB473" i="1"/>
  <c r="AC473" i="1" s="1"/>
  <c r="AB489" i="1"/>
  <c r="AC489" i="1" s="1"/>
  <c r="AB501" i="1"/>
  <c r="AC501" i="1" s="1"/>
  <c r="AB513" i="1"/>
  <c r="AC513" i="1" s="1"/>
  <c r="AB529" i="1"/>
  <c r="AC529" i="1" s="1"/>
  <c r="AB545" i="1"/>
  <c r="AC545" i="1" s="1"/>
  <c r="AB561" i="1"/>
  <c r="AC561" i="1" s="1"/>
  <c r="AB573" i="1"/>
  <c r="AC573" i="1" s="1"/>
  <c r="AB585" i="1"/>
  <c r="AC585" i="1" s="1"/>
  <c r="AB593" i="1"/>
  <c r="AC593" i="1" s="1"/>
  <c r="AB601" i="1"/>
  <c r="AC601" i="1" s="1"/>
  <c r="AB609" i="1"/>
  <c r="AC609" i="1" s="1"/>
  <c r="AB617" i="1"/>
  <c r="AC617" i="1" s="1"/>
  <c r="AB629" i="1"/>
  <c r="AC629" i="1" s="1"/>
  <c r="AB637" i="1"/>
  <c r="AC637" i="1" s="1"/>
  <c r="AB645" i="1"/>
  <c r="AC645" i="1" s="1"/>
  <c r="AB653" i="1"/>
  <c r="AC653" i="1" s="1"/>
  <c r="AB661" i="1"/>
  <c r="AC661" i="1" s="1"/>
  <c r="AB669" i="1"/>
  <c r="AC669" i="1" s="1"/>
  <c r="AB673" i="1"/>
  <c r="AC673" i="1" s="1"/>
  <c r="AB681" i="1"/>
  <c r="AC681" i="1" s="1"/>
  <c r="AB689" i="1"/>
  <c r="AC689" i="1" s="1"/>
  <c r="AB701" i="1"/>
  <c r="AC701" i="1" s="1"/>
  <c r="AB709" i="1"/>
  <c r="AC709" i="1" s="1"/>
  <c r="AB717" i="1"/>
  <c r="AC717" i="1" s="1"/>
  <c r="AB725" i="1"/>
  <c r="AC725" i="1" s="1"/>
  <c r="AB733" i="1"/>
  <c r="AC733" i="1" s="1"/>
  <c r="AB737" i="1"/>
  <c r="AC737" i="1" s="1"/>
  <c r="AB741" i="1"/>
  <c r="AC741" i="1" s="1"/>
  <c r="AB749" i="1"/>
  <c r="AC749" i="1" s="1"/>
  <c r="AB753" i="1"/>
  <c r="AC753" i="1" s="1"/>
  <c r="AB757" i="1"/>
  <c r="AC757" i="1" s="1"/>
  <c r="AB761" i="1"/>
  <c r="AC761" i="1" s="1"/>
  <c r="AB769" i="1"/>
  <c r="AC769" i="1" s="1"/>
  <c r="AB773" i="1"/>
  <c r="AC773" i="1" s="1"/>
  <c r="AB777" i="1"/>
  <c r="AC777" i="1" s="1"/>
  <c r="AB781" i="1"/>
  <c r="AC781" i="1" s="1"/>
  <c r="AB785" i="1"/>
  <c r="AC785" i="1" s="1"/>
  <c r="AB789" i="1"/>
  <c r="AC789" i="1" s="1"/>
  <c r="AB793" i="1"/>
  <c r="AC793" i="1" s="1"/>
  <c r="AB801" i="1"/>
  <c r="AC801" i="1" s="1"/>
  <c r="AB805" i="1"/>
  <c r="AC805" i="1" s="1"/>
  <c r="AB809" i="1"/>
  <c r="AC809" i="1" s="1"/>
  <c r="AB813" i="1"/>
  <c r="AC813" i="1" s="1"/>
  <c r="AB817" i="1"/>
  <c r="AC817" i="1" s="1"/>
  <c r="AB821" i="1"/>
  <c r="AC821" i="1" s="1"/>
  <c r="AB825" i="1"/>
  <c r="AC825" i="1" s="1"/>
  <c r="AB829" i="1"/>
  <c r="AC829" i="1" s="1"/>
  <c r="AB833" i="1"/>
  <c r="AC833" i="1" s="1"/>
  <c r="AB837" i="1"/>
  <c r="AC837" i="1" s="1"/>
  <c r="AB841" i="1"/>
  <c r="AC841" i="1" s="1"/>
  <c r="AB845" i="1"/>
  <c r="AC845" i="1" s="1"/>
  <c r="AB849" i="1"/>
  <c r="AC849" i="1" s="1"/>
  <c r="AB853" i="1"/>
  <c r="AC853" i="1" s="1"/>
  <c r="AB857" i="1"/>
  <c r="AC857" i="1" s="1"/>
  <c r="AB861" i="1"/>
  <c r="AC861" i="1" s="1"/>
  <c r="AB869" i="1"/>
  <c r="AC869" i="1" s="1"/>
  <c r="AB873" i="1"/>
  <c r="AC873" i="1" s="1"/>
  <c r="AB877" i="1"/>
  <c r="AC877" i="1" s="1"/>
  <c r="AB881" i="1"/>
  <c r="AC881" i="1" s="1"/>
  <c r="AB885" i="1"/>
  <c r="AC885" i="1" s="1"/>
  <c r="AB889" i="1"/>
  <c r="AC889" i="1" s="1"/>
  <c r="AB893" i="1"/>
  <c r="AC893" i="1" s="1"/>
  <c r="AB897" i="1"/>
  <c r="AC897" i="1" s="1"/>
  <c r="AB901" i="1"/>
  <c r="AC901" i="1" s="1"/>
  <c r="AB905" i="1"/>
  <c r="AC905" i="1" s="1"/>
  <c r="AB909" i="1"/>
  <c r="AC909" i="1" s="1"/>
  <c r="AB913" i="1"/>
  <c r="AC913" i="1" s="1"/>
  <c r="AB917" i="1"/>
  <c r="AC917" i="1" s="1"/>
  <c r="AB921" i="1"/>
  <c r="AC921" i="1" s="1"/>
  <c r="AB925" i="1"/>
  <c r="AC925" i="1" s="1"/>
  <c r="AB929" i="1"/>
  <c r="AC929" i="1" s="1"/>
  <c r="AB933" i="1"/>
  <c r="AC933" i="1" s="1"/>
  <c r="AB937" i="1"/>
  <c r="AC937" i="1" s="1"/>
  <c r="AB941" i="1"/>
  <c r="AC941" i="1" s="1"/>
  <c r="AB945" i="1"/>
  <c r="AC945" i="1" s="1"/>
  <c r="AB949" i="1"/>
  <c r="AC949" i="1" s="1"/>
  <c r="AB953" i="1"/>
  <c r="AC953" i="1" s="1"/>
  <c r="AB957" i="1"/>
  <c r="AC957" i="1" s="1"/>
  <c r="AB961" i="1"/>
  <c r="AC961" i="1" s="1"/>
  <c r="AB965" i="1"/>
  <c r="AC965" i="1" s="1"/>
  <c r="AB969" i="1"/>
  <c r="AC969" i="1" s="1"/>
  <c r="AB973" i="1"/>
  <c r="AC973" i="1" s="1"/>
  <c r="AB977" i="1"/>
  <c r="AC977" i="1" s="1"/>
  <c r="AB981" i="1"/>
  <c r="AC981" i="1" s="1"/>
  <c r="AB985" i="1"/>
  <c r="AC985" i="1" s="1"/>
  <c r="AB989" i="1"/>
  <c r="AC989" i="1" s="1"/>
  <c r="AB993" i="1"/>
  <c r="AC993" i="1" s="1"/>
  <c r="AB997" i="1"/>
  <c r="AC997" i="1" s="1"/>
  <c r="AB1001" i="1"/>
  <c r="AC1001" i="1" s="1"/>
  <c r="AB1005" i="1"/>
  <c r="AC1005" i="1" s="1"/>
  <c r="AB1009" i="1"/>
  <c r="AC1009" i="1" s="1"/>
  <c r="AB1013" i="1"/>
  <c r="AC1013" i="1" s="1"/>
  <c r="AB1021" i="1"/>
  <c r="AC1021" i="1" s="1"/>
  <c r="AB3047" i="1"/>
  <c r="AC3047" i="1" s="1"/>
  <c r="AB3051" i="1"/>
  <c r="AC3051" i="1" s="1"/>
  <c r="AB3055" i="1"/>
  <c r="AC3055" i="1" s="1"/>
  <c r="AB3059" i="1"/>
  <c r="AC3059" i="1" s="1"/>
  <c r="AB3063" i="1"/>
  <c r="AC3063" i="1" s="1"/>
  <c r="AB3067" i="1"/>
  <c r="AC3067" i="1" s="1"/>
  <c r="AB3071" i="1"/>
  <c r="AC3071" i="1" s="1"/>
  <c r="AB3075" i="1"/>
  <c r="AC3075" i="1" s="1"/>
  <c r="AB3079" i="1"/>
  <c r="AC3079" i="1" s="1"/>
  <c r="AB3083" i="1"/>
  <c r="AC3083" i="1" s="1"/>
  <c r="AB3087" i="1"/>
  <c r="AC3087" i="1" s="1"/>
  <c r="AB3091" i="1"/>
  <c r="AC3091" i="1" s="1"/>
  <c r="AB3095" i="1"/>
  <c r="AC3095" i="1" s="1"/>
  <c r="AB3099" i="1"/>
  <c r="AC3099" i="1" s="1"/>
  <c r="AB3103" i="1"/>
  <c r="AC3103" i="1" s="1"/>
  <c r="AB3107" i="1"/>
  <c r="AC3107" i="1" s="1"/>
  <c r="AB3111" i="1"/>
  <c r="AC3111" i="1" s="1"/>
  <c r="AB3115" i="1"/>
  <c r="AC3115" i="1" s="1"/>
  <c r="AB3119" i="1"/>
  <c r="AC3119" i="1" s="1"/>
  <c r="AB3123" i="1"/>
  <c r="AC3123" i="1" s="1"/>
  <c r="AB3127" i="1"/>
  <c r="AC3127" i="1" s="1"/>
  <c r="AB3131" i="1"/>
  <c r="AC3131" i="1" s="1"/>
  <c r="AB3135" i="1"/>
  <c r="AC3135" i="1" s="1"/>
  <c r="AB3139" i="1"/>
  <c r="AC3139" i="1" s="1"/>
  <c r="AB3143" i="1"/>
  <c r="AC3143" i="1" s="1"/>
  <c r="AB3147" i="1"/>
  <c r="AC3147" i="1" s="1"/>
  <c r="AB3151" i="1"/>
  <c r="AC3151" i="1" s="1"/>
  <c r="AB3155" i="1"/>
  <c r="AC3155" i="1" s="1"/>
  <c r="AB3159" i="1"/>
  <c r="AC3159" i="1" s="1"/>
  <c r="AB3163" i="1"/>
  <c r="AC3163" i="1" s="1"/>
  <c r="AB3167" i="1"/>
  <c r="AC3167" i="1" s="1"/>
  <c r="AB3171" i="1"/>
  <c r="AC3171" i="1" s="1"/>
  <c r="AB3175" i="1"/>
  <c r="AC3175" i="1" s="1"/>
  <c r="AB3179" i="1"/>
  <c r="AC3179" i="1" s="1"/>
  <c r="AB3183" i="1"/>
  <c r="AC3183" i="1" s="1"/>
  <c r="AB3187" i="1"/>
  <c r="AC3187" i="1" s="1"/>
  <c r="AB3191" i="1"/>
  <c r="AC3191" i="1" s="1"/>
  <c r="AB3195" i="1"/>
  <c r="AC3195" i="1" s="1"/>
  <c r="AB3199" i="1"/>
  <c r="AC3199" i="1" s="1"/>
  <c r="AB3203" i="1"/>
  <c r="AC3203" i="1" s="1"/>
  <c r="AB3207" i="1"/>
  <c r="AC3207" i="1" s="1"/>
  <c r="AB3211" i="1"/>
  <c r="AC3211" i="1" s="1"/>
  <c r="AB3215" i="1"/>
  <c r="AC3215" i="1" s="1"/>
  <c r="AB3219" i="1"/>
  <c r="AC3219" i="1" s="1"/>
  <c r="AB3223" i="1"/>
  <c r="AC3223" i="1" s="1"/>
  <c r="AB3227" i="1"/>
  <c r="AC3227" i="1" s="1"/>
  <c r="AB3231" i="1"/>
  <c r="AC3231" i="1" s="1"/>
  <c r="AB3235" i="1"/>
  <c r="AC3235" i="1" s="1"/>
  <c r="AB3239" i="1"/>
  <c r="AC3239" i="1" s="1"/>
  <c r="AB3243" i="1"/>
  <c r="AC3243" i="1" s="1"/>
  <c r="AB3247" i="1"/>
  <c r="AC3247" i="1" s="1"/>
  <c r="AB3251" i="1"/>
  <c r="AC3251" i="1" s="1"/>
  <c r="AB3255" i="1"/>
  <c r="AC3255" i="1" s="1"/>
  <c r="AB3259" i="1"/>
  <c r="AC3259" i="1" s="1"/>
  <c r="AB3263" i="1"/>
  <c r="AC3263" i="1" s="1"/>
  <c r="AB3267" i="1"/>
  <c r="AC3267" i="1" s="1"/>
  <c r="AB3271" i="1"/>
  <c r="AC3271" i="1" s="1"/>
  <c r="AB3275" i="1"/>
  <c r="AC3275" i="1" s="1"/>
  <c r="AB3279" i="1"/>
  <c r="AC3279" i="1" s="1"/>
  <c r="AB3283" i="1"/>
  <c r="AC3283" i="1" s="1"/>
  <c r="AB3287" i="1"/>
  <c r="AC3287" i="1" s="1"/>
  <c r="AB3291" i="1"/>
  <c r="AC3291" i="1" s="1"/>
  <c r="AB3295" i="1"/>
  <c r="AC3295" i="1" s="1"/>
  <c r="AB3299" i="1"/>
  <c r="AC3299" i="1" s="1"/>
  <c r="AB3303" i="1"/>
  <c r="AC3303" i="1" s="1"/>
  <c r="AB3307" i="1"/>
  <c r="AC3307" i="1" s="1"/>
  <c r="AB3311" i="1"/>
  <c r="AC3311" i="1" s="1"/>
  <c r="AB3315" i="1"/>
  <c r="AC3315" i="1" s="1"/>
  <c r="AB3319" i="1"/>
  <c r="AC3319" i="1" s="1"/>
  <c r="AB3323" i="1"/>
  <c r="AC3323" i="1" s="1"/>
  <c r="AB3327" i="1"/>
  <c r="AC3327" i="1" s="1"/>
  <c r="AB3331" i="1"/>
  <c r="AC3331" i="1" s="1"/>
  <c r="AB3335" i="1"/>
  <c r="AC3335" i="1" s="1"/>
  <c r="AB3339" i="1"/>
  <c r="AC3339" i="1" s="1"/>
  <c r="AB3343" i="1"/>
  <c r="AC3343" i="1" s="1"/>
  <c r="AB3347" i="1"/>
  <c r="AC3347" i="1" s="1"/>
  <c r="AB3351" i="1"/>
  <c r="AC3351" i="1" s="1"/>
  <c r="AB3355" i="1"/>
  <c r="AC3355" i="1" s="1"/>
  <c r="AB3359" i="1"/>
  <c r="AC3359" i="1" s="1"/>
  <c r="AB3363" i="1"/>
  <c r="AC3363" i="1" s="1"/>
  <c r="AB3367" i="1"/>
  <c r="AC3367" i="1" s="1"/>
  <c r="AB3371" i="1"/>
  <c r="AC3371" i="1" s="1"/>
  <c r="AB3375" i="1"/>
  <c r="AC3375" i="1" s="1"/>
  <c r="AB3379" i="1"/>
  <c r="AC3379" i="1" s="1"/>
  <c r="AB3383" i="1"/>
  <c r="AC3383" i="1" s="1"/>
  <c r="AB3387" i="1"/>
  <c r="AC3387" i="1" s="1"/>
  <c r="AB3391" i="1"/>
  <c r="AC3391" i="1" s="1"/>
  <c r="AB3395" i="1"/>
  <c r="AC3395" i="1" s="1"/>
  <c r="AB3399" i="1"/>
  <c r="AC3399" i="1" s="1"/>
  <c r="AB3403" i="1"/>
  <c r="AC3403" i="1" s="1"/>
  <c r="AB3407" i="1"/>
  <c r="AC3407" i="1" s="1"/>
  <c r="AB3411" i="1"/>
  <c r="AC3411" i="1" s="1"/>
  <c r="AB3415" i="1"/>
  <c r="AC3415" i="1" s="1"/>
  <c r="AB3419" i="1"/>
  <c r="AC3419" i="1" s="1"/>
  <c r="AB3423" i="1"/>
  <c r="AC3423" i="1" s="1"/>
  <c r="AB3427" i="1"/>
  <c r="AC3427" i="1" s="1"/>
  <c r="AB3431" i="1"/>
  <c r="AC3431" i="1" s="1"/>
  <c r="AB3435" i="1"/>
  <c r="AC3435" i="1" s="1"/>
  <c r="AB3439" i="1"/>
  <c r="AC3439" i="1" s="1"/>
  <c r="AB3443" i="1"/>
  <c r="AC3443" i="1" s="1"/>
  <c r="AB3447" i="1"/>
  <c r="AC3447" i="1" s="1"/>
  <c r="AB3451" i="1"/>
  <c r="AC3451" i="1" s="1"/>
  <c r="AB3455" i="1"/>
  <c r="AC3455" i="1" s="1"/>
  <c r="AB3459" i="1"/>
  <c r="AC3459" i="1" s="1"/>
  <c r="AB3463" i="1"/>
  <c r="AC3463" i="1" s="1"/>
  <c r="AB3467" i="1"/>
  <c r="AC3467" i="1" s="1"/>
  <c r="AB3471" i="1"/>
  <c r="AC3471" i="1" s="1"/>
  <c r="AB3475" i="1"/>
  <c r="AC3475" i="1" s="1"/>
  <c r="AB3479" i="1"/>
  <c r="AC3479" i="1" s="1"/>
  <c r="AB3483" i="1"/>
  <c r="AC3483" i="1" s="1"/>
  <c r="AB3487" i="1"/>
  <c r="AC3487" i="1" s="1"/>
  <c r="AB3491" i="1"/>
  <c r="AC3491" i="1" s="1"/>
  <c r="AB3495" i="1"/>
  <c r="AC3495" i="1" s="1"/>
  <c r="AB3499" i="1"/>
  <c r="AC3499" i="1" s="1"/>
  <c r="AB3503" i="1"/>
  <c r="AC3503" i="1" s="1"/>
  <c r="AB3507" i="1"/>
  <c r="AC3507" i="1" s="1"/>
  <c r="AB3511" i="1"/>
  <c r="AC3511" i="1" s="1"/>
  <c r="AB3515" i="1"/>
  <c r="AC3515" i="1" s="1"/>
  <c r="AB3519" i="1"/>
  <c r="AC3519" i="1" s="1"/>
  <c r="AB3523" i="1"/>
  <c r="AC3523" i="1" s="1"/>
  <c r="AB3527" i="1"/>
  <c r="AC3527" i="1" s="1"/>
  <c r="AB3531" i="1"/>
  <c r="AC3531" i="1" s="1"/>
  <c r="AB3535" i="1"/>
  <c r="AC3535" i="1" s="1"/>
  <c r="AB3539" i="1"/>
  <c r="AC3539" i="1" s="1"/>
  <c r="AB3543" i="1"/>
  <c r="AC3543" i="1" s="1"/>
  <c r="AB3547" i="1"/>
  <c r="AC3547" i="1" s="1"/>
  <c r="AB3551" i="1"/>
  <c r="AC3551" i="1" s="1"/>
  <c r="AB3555" i="1"/>
  <c r="AC3555" i="1" s="1"/>
  <c r="AB3559" i="1"/>
  <c r="AC3559" i="1" s="1"/>
  <c r="AB3563" i="1"/>
  <c r="AC3563" i="1" s="1"/>
  <c r="AB3567" i="1"/>
  <c r="AC3567" i="1" s="1"/>
  <c r="AB3571" i="1"/>
  <c r="AC3571" i="1" s="1"/>
  <c r="AB3575" i="1"/>
  <c r="AC3575" i="1" s="1"/>
  <c r="AB3579" i="1"/>
  <c r="AC3579" i="1" s="1"/>
  <c r="AB3583" i="1"/>
  <c r="AC3583" i="1" s="1"/>
  <c r="AB3587" i="1"/>
  <c r="AC3587" i="1" s="1"/>
  <c r="AB3591" i="1"/>
  <c r="AC3591" i="1" s="1"/>
  <c r="AB3595" i="1"/>
  <c r="AC3595" i="1" s="1"/>
  <c r="AB3599" i="1"/>
  <c r="AC3599" i="1" s="1"/>
  <c r="AB3603" i="1"/>
  <c r="AC3603" i="1" s="1"/>
  <c r="AB3607" i="1"/>
  <c r="AC3607" i="1" s="1"/>
  <c r="AB3611" i="1"/>
  <c r="AC3611" i="1" s="1"/>
  <c r="AB3615" i="1"/>
  <c r="AC3615" i="1" s="1"/>
  <c r="AB3619" i="1"/>
  <c r="AC3619" i="1" s="1"/>
  <c r="AB3623" i="1"/>
  <c r="AC3623" i="1" s="1"/>
  <c r="AB3627" i="1"/>
  <c r="AC3627" i="1" s="1"/>
  <c r="AB3631" i="1"/>
  <c r="AC3631" i="1" s="1"/>
  <c r="AB3635" i="1"/>
  <c r="AC3635" i="1" s="1"/>
  <c r="AB3639" i="1"/>
  <c r="AC3639" i="1" s="1"/>
  <c r="AB3643" i="1"/>
  <c r="AC3643" i="1" s="1"/>
  <c r="AB3647" i="1"/>
  <c r="AC3647" i="1" s="1"/>
  <c r="AB3651" i="1"/>
  <c r="AC3651" i="1" s="1"/>
  <c r="AB3655" i="1"/>
  <c r="AC3655" i="1" s="1"/>
  <c r="AB3659" i="1"/>
  <c r="AC3659" i="1" s="1"/>
  <c r="AB3663" i="1"/>
  <c r="AC3663" i="1" s="1"/>
  <c r="AB3667" i="1"/>
  <c r="AC3667" i="1" s="1"/>
  <c r="AB3671" i="1"/>
  <c r="AC3671" i="1" s="1"/>
  <c r="AB3675" i="1"/>
  <c r="AC3675" i="1" s="1"/>
  <c r="AB3679" i="1"/>
  <c r="AC3679" i="1" s="1"/>
  <c r="AB3683" i="1"/>
  <c r="AC3683" i="1" s="1"/>
  <c r="AB3687" i="1"/>
  <c r="AC3687" i="1" s="1"/>
  <c r="AB3691" i="1"/>
  <c r="AC3691" i="1" s="1"/>
  <c r="AB3695" i="1"/>
  <c r="AC3695" i="1" s="1"/>
  <c r="AB3699" i="1"/>
  <c r="AC3699" i="1" s="1"/>
  <c r="AB3703" i="1"/>
  <c r="AC3703" i="1" s="1"/>
  <c r="AB3707" i="1"/>
  <c r="AC3707" i="1" s="1"/>
  <c r="AB3711" i="1"/>
  <c r="AC3711" i="1" s="1"/>
  <c r="AB3715" i="1"/>
  <c r="AC3715" i="1" s="1"/>
  <c r="AB3719" i="1"/>
  <c r="AC3719" i="1" s="1"/>
  <c r="AB3723" i="1"/>
  <c r="AC3723" i="1" s="1"/>
  <c r="AB3727" i="1"/>
  <c r="AC3727" i="1" s="1"/>
  <c r="AB3731" i="1"/>
  <c r="AC3731" i="1" s="1"/>
  <c r="AB3735" i="1"/>
  <c r="AC3735" i="1" s="1"/>
  <c r="AB3739" i="1"/>
  <c r="AC3739" i="1" s="1"/>
  <c r="AB3743" i="1"/>
  <c r="AC3743" i="1" s="1"/>
  <c r="AB3747" i="1"/>
  <c r="AC3747" i="1" s="1"/>
  <c r="AB3751" i="1"/>
  <c r="AC3751" i="1" s="1"/>
  <c r="AB3755" i="1"/>
  <c r="AC3755" i="1" s="1"/>
  <c r="AB3759" i="1"/>
  <c r="AC3759" i="1" s="1"/>
  <c r="AB3763" i="1"/>
  <c r="AC3763" i="1" s="1"/>
  <c r="AB3767" i="1"/>
  <c r="AC3767" i="1" s="1"/>
  <c r="AB3771" i="1"/>
  <c r="AC3771" i="1" s="1"/>
  <c r="AB3775" i="1"/>
  <c r="AC3775" i="1" s="1"/>
  <c r="AB3779" i="1"/>
  <c r="AC3779" i="1" s="1"/>
  <c r="AB3783" i="1"/>
  <c r="AC3783" i="1" s="1"/>
  <c r="AB3787" i="1"/>
  <c r="AC3787" i="1" s="1"/>
  <c r="AB3791" i="1"/>
  <c r="AC3791" i="1" s="1"/>
  <c r="AB3795" i="1"/>
  <c r="AC3795" i="1" s="1"/>
  <c r="AB3799" i="1"/>
  <c r="AC3799" i="1" s="1"/>
  <c r="AB3803" i="1"/>
  <c r="AC3803" i="1" s="1"/>
  <c r="AB3807" i="1"/>
  <c r="AC3807" i="1" s="1"/>
  <c r="AB3811" i="1"/>
  <c r="AC3811" i="1" s="1"/>
  <c r="AB3815" i="1"/>
  <c r="AC3815" i="1" s="1"/>
  <c r="AB3819" i="1"/>
  <c r="AC3819" i="1" s="1"/>
  <c r="AB3823" i="1"/>
  <c r="AC3823" i="1" s="1"/>
  <c r="AB3827" i="1"/>
  <c r="AC3827" i="1" s="1"/>
  <c r="AB3831" i="1"/>
  <c r="AC3831" i="1" s="1"/>
  <c r="AB3835" i="1"/>
  <c r="AC3835" i="1" s="1"/>
  <c r="AB3839" i="1"/>
  <c r="AC3839" i="1" s="1"/>
  <c r="AB3843" i="1"/>
  <c r="AC3843" i="1" s="1"/>
  <c r="AB3847" i="1"/>
  <c r="AC3847" i="1" s="1"/>
  <c r="AB3851" i="1"/>
  <c r="AC3851" i="1" s="1"/>
  <c r="AB3855" i="1"/>
  <c r="AC3855" i="1" s="1"/>
  <c r="AB3859" i="1"/>
  <c r="AC3859" i="1" s="1"/>
  <c r="AB3863" i="1"/>
  <c r="AC3863" i="1" s="1"/>
  <c r="AB3867" i="1"/>
  <c r="AC3867" i="1" s="1"/>
  <c r="AB3871" i="1"/>
  <c r="AC3871" i="1" s="1"/>
  <c r="AB3875" i="1"/>
  <c r="AC3875" i="1" s="1"/>
  <c r="AB3879" i="1"/>
  <c r="AC3879" i="1" s="1"/>
  <c r="AB3883" i="1"/>
  <c r="AC3883" i="1" s="1"/>
  <c r="AB3887" i="1"/>
  <c r="AC3887" i="1" s="1"/>
  <c r="AB3891" i="1"/>
  <c r="AC3891" i="1" s="1"/>
  <c r="AB3895" i="1"/>
  <c r="AC3895" i="1" s="1"/>
  <c r="AB3899" i="1"/>
  <c r="AC3899" i="1" s="1"/>
  <c r="AB3903" i="1"/>
  <c r="AC3903" i="1" s="1"/>
  <c r="AB3907" i="1"/>
  <c r="AC3907" i="1" s="1"/>
  <c r="AB3911" i="1"/>
  <c r="AC3911" i="1" s="1"/>
  <c r="AB3915" i="1"/>
  <c r="AC3915" i="1" s="1"/>
  <c r="AB3919" i="1"/>
  <c r="AC3919" i="1" s="1"/>
  <c r="AB3923" i="1"/>
  <c r="AC3923" i="1" s="1"/>
  <c r="AB3927" i="1"/>
  <c r="AC3927" i="1" s="1"/>
  <c r="AB3931" i="1"/>
  <c r="AC3931" i="1" s="1"/>
  <c r="AB3935" i="1"/>
  <c r="AC3935" i="1" s="1"/>
  <c r="AB3939" i="1"/>
  <c r="AC3939" i="1" s="1"/>
  <c r="AB3943" i="1"/>
  <c r="AC3943" i="1" s="1"/>
  <c r="AB3947" i="1"/>
  <c r="AC3947" i="1" s="1"/>
  <c r="AB3951" i="1"/>
  <c r="AC3951" i="1" s="1"/>
  <c r="AB3955" i="1"/>
  <c r="AC3955" i="1" s="1"/>
  <c r="AB3959" i="1"/>
  <c r="AC3959" i="1" s="1"/>
  <c r="AB3963" i="1"/>
  <c r="AC3963" i="1" s="1"/>
  <c r="AB3967" i="1"/>
  <c r="AC3967" i="1" s="1"/>
  <c r="AB3971" i="1"/>
  <c r="AC3971" i="1" s="1"/>
  <c r="AB3975" i="1"/>
  <c r="AC3975" i="1" s="1"/>
  <c r="AB3979" i="1"/>
  <c r="AC3979" i="1" s="1"/>
  <c r="AB3983" i="1"/>
  <c r="AC3983" i="1" s="1"/>
  <c r="AB3987" i="1"/>
  <c r="AC3987" i="1" s="1"/>
  <c r="AB3991" i="1"/>
  <c r="AC3991" i="1" s="1"/>
  <c r="AB3995" i="1"/>
  <c r="AC3995" i="1" s="1"/>
  <c r="AB3999" i="1"/>
  <c r="AC3999" i="1" s="1"/>
  <c r="AB4003" i="1"/>
  <c r="AC4003" i="1" s="1"/>
  <c r="AB4007" i="1"/>
  <c r="AC4007" i="1" s="1"/>
  <c r="AB4011" i="1"/>
  <c r="AC4011" i="1" s="1"/>
  <c r="AB4015" i="1"/>
  <c r="AC4015" i="1" s="1"/>
  <c r="AB4019" i="1"/>
  <c r="AC4019" i="1" s="1"/>
  <c r="AB4023" i="1"/>
  <c r="AC4023" i="1" s="1"/>
  <c r="AB4027" i="1"/>
  <c r="AC4027" i="1" s="1"/>
  <c r="AB4031" i="1"/>
  <c r="AC4031" i="1" s="1"/>
  <c r="AB4035" i="1"/>
  <c r="AC4035" i="1" s="1"/>
  <c r="AB4039" i="1"/>
  <c r="AC4039" i="1" s="1"/>
  <c r="AB4043" i="1"/>
  <c r="AC4043" i="1" s="1"/>
  <c r="AB4047" i="1"/>
  <c r="AC4047" i="1" s="1"/>
  <c r="AB4051" i="1"/>
  <c r="AC4051" i="1" s="1"/>
  <c r="AB4055" i="1"/>
  <c r="AC4055" i="1" s="1"/>
  <c r="AB4059" i="1"/>
  <c r="AC4059" i="1" s="1"/>
  <c r="AB4063" i="1"/>
  <c r="AC4063" i="1" s="1"/>
  <c r="AB4067" i="1"/>
  <c r="AC4067" i="1" s="1"/>
  <c r="AB4071" i="1"/>
  <c r="AC4071" i="1" s="1"/>
  <c r="AB4075" i="1"/>
  <c r="AC4075" i="1" s="1"/>
  <c r="AB4079" i="1"/>
  <c r="AC4079" i="1" s="1"/>
  <c r="AB4083" i="1"/>
  <c r="AC4083" i="1" s="1"/>
  <c r="AB4087" i="1"/>
  <c r="AC4087" i="1" s="1"/>
  <c r="AB4091" i="1"/>
  <c r="AC4091" i="1" s="1"/>
  <c r="AB4095" i="1"/>
  <c r="AC4095" i="1" s="1"/>
  <c r="AB4099" i="1"/>
  <c r="AC4099" i="1" s="1"/>
  <c r="AB4103" i="1"/>
  <c r="AC4103" i="1" s="1"/>
  <c r="AB4107" i="1"/>
  <c r="AC4107" i="1" s="1"/>
  <c r="AB4111" i="1"/>
  <c r="AC4111" i="1" s="1"/>
  <c r="AB4115" i="1"/>
  <c r="AC4115" i="1" s="1"/>
  <c r="AB4119" i="1"/>
  <c r="AC4119" i="1" s="1"/>
  <c r="AB4123" i="1"/>
  <c r="AC4123" i="1" s="1"/>
  <c r="AB4127" i="1"/>
  <c r="AC4127" i="1" s="1"/>
  <c r="AB4131" i="1"/>
  <c r="AC4131" i="1" s="1"/>
  <c r="AB4135" i="1"/>
  <c r="AC4135" i="1" s="1"/>
  <c r="AB4139" i="1"/>
  <c r="AC4139" i="1" s="1"/>
  <c r="AB4143" i="1"/>
  <c r="AC4143" i="1" s="1"/>
  <c r="AB4147" i="1"/>
  <c r="AC4147" i="1" s="1"/>
  <c r="AB4151" i="1"/>
  <c r="AC4151" i="1" s="1"/>
  <c r="AB4155" i="1"/>
  <c r="AC4155" i="1" s="1"/>
  <c r="AB4159" i="1"/>
  <c r="AC4159" i="1" s="1"/>
  <c r="AB4163" i="1"/>
  <c r="AC4163" i="1" s="1"/>
  <c r="AB4167" i="1"/>
  <c r="AC4167" i="1" s="1"/>
  <c r="AB4171" i="1"/>
  <c r="AC4171" i="1" s="1"/>
  <c r="AB4175" i="1"/>
  <c r="AC4175" i="1" s="1"/>
  <c r="AB4179" i="1"/>
  <c r="AC4179" i="1" s="1"/>
  <c r="AB4183" i="1"/>
  <c r="AC4183" i="1" s="1"/>
  <c r="AB4187" i="1"/>
  <c r="AC4187" i="1" s="1"/>
  <c r="AB4191" i="1"/>
  <c r="AC4191" i="1" s="1"/>
  <c r="AB4195" i="1"/>
  <c r="AC4195" i="1" s="1"/>
  <c r="AB4199" i="1"/>
  <c r="AC4199" i="1" s="1"/>
  <c r="AB4203" i="1"/>
  <c r="AC4203" i="1" s="1"/>
  <c r="AB4207" i="1"/>
  <c r="AC4207" i="1" s="1"/>
  <c r="AB4211" i="1"/>
  <c r="AC4211" i="1" s="1"/>
  <c r="AB4215" i="1"/>
  <c r="AC4215" i="1" s="1"/>
  <c r="AB4219" i="1"/>
  <c r="AC4219" i="1" s="1"/>
  <c r="AB4223" i="1"/>
  <c r="AC4223" i="1" s="1"/>
  <c r="AB4227" i="1"/>
  <c r="AC4227" i="1" s="1"/>
  <c r="AB4231" i="1"/>
  <c r="AC4231" i="1" s="1"/>
  <c r="AB4235" i="1"/>
  <c r="AC4235" i="1" s="1"/>
  <c r="AB4239" i="1"/>
  <c r="AC4239" i="1" s="1"/>
  <c r="AB4243" i="1"/>
  <c r="AC4243" i="1" s="1"/>
  <c r="AB4247" i="1"/>
  <c r="AC4247" i="1" s="1"/>
  <c r="AB4251" i="1"/>
  <c r="AC4251" i="1" s="1"/>
  <c r="AB4255" i="1"/>
  <c r="AC4255" i="1" s="1"/>
  <c r="AB4259" i="1"/>
  <c r="AC4259" i="1" s="1"/>
  <c r="AB4263" i="1"/>
  <c r="AC4263" i="1" s="1"/>
  <c r="AB4267" i="1"/>
  <c r="AC4267" i="1" s="1"/>
  <c r="AB4271" i="1"/>
  <c r="AC4271" i="1" s="1"/>
  <c r="AB4275" i="1"/>
  <c r="AC4275" i="1" s="1"/>
  <c r="AB4279" i="1"/>
  <c r="AC4279" i="1" s="1"/>
  <c r="AB4283" i="1"/>
  <c r="AC4283" i="1" s="1"/>
  <c r="AB4287" i="1"/>
  <c r="AC4287" i="1" s="1"/>
  <c r="AB4291" i="1"/>
  <c r="AC4291" i="1" s="1"/>
  <c r="AB4295" i="1"/>
  <c r="AC4295" i="1" s="1"/>
  <c r="AB4299" i="1"/>
  <c r="AC4299" i="1" s="1"/>
  <c r="AB4303" i="1"/>
  <c r="AC4303" i="1" s="1"/>
  <c r="AB4307" i="1"/>
  <c r="AC4307" i="1" s="1"/>
  <c r="AB4311" i="1"/>
  <c r="AC4311" i="1" s="1"/>
  <c r="AB4315" i="1"/>
  <c r="AC4315" i="1" s="1"/>
  <c r="AB4319" i="1"/>
  <c r="AC4319" i="1" s="1"/>
  <c r="AB4323" i="1"/>
  <c r="AC4323" i="1" s="1"/>
  <c r="AB4327" i="1"/>
  <c r="AC4327" i="1" s="1"/>
  <c r="AB4331" i="1"/>
  <c r="AC4331" i="1" s="1"/>
  <c r="AB4335" i="1"/>
  <c r="AC4335" i="1" s="1"/>
  <c r="AB4339" i="1"/>
  <c r="AC4339" i="1" s="1"/>
  <c r="AB4343" i="1"/>
  <c r="AC4343" i="1" s="1"/>
  <c r="AB4347" i="1"/>
  <c r="AC4347" i="1" s="1"/>
  <c r="AB4351" i="1"/>
  <c r="AC4351" i="1" s="1"/>
  <c r="AB4355" i="1"/>
  <c r="AC4355" i="1" s="1"/>
  <c r="AB4359" i="1"/>
  <c r="AC4359" i="1" s="1"/>
  <c r="AB4363" i="1"/>
  <c r="AC4363" i="1" s="1"/>
  <c r="AB4367" i="1"/>
  <c r="AC4367" i="1" s="1"/>
  <c r="AB4371" i="1"/>
  <c r="AC4371" i="1" s="1"/>
  <c r="AB4375" i="1"/>
  <c r="AC4375" i="1" s="1"/>
  <c r="AB4379" i="1"/>
  <c r="AC4379" i="1" s="1"/>
  <c r="AB4383" i="1"/>
  <c r="AC4383" i="1" s="1"/>
  <c r="AB4387" i="1"/>
  <c r="AC4387" i="1" s="1"/>
  <c r="AB4391" i="1"/>
  <c r="AC4391" i="1" s="1"/>
  <c r="AB4395" i="1"/>
  <c r="AC4395" i="1" s="1"/>
  <c r="AB4399" i="1"/>
  <c r="AC4399" i="1" s="1"/>
  <c r="AB4403" i="1"/>
  <c r="AC4403" i="1" s="1"/>
  <c r="AB4407" i="1"/>
  <c r="AC4407" i="1" s="1"/>
  <c r="AB4411" i="1"/>
  <c r="AC4411" i="1" s="1"/>
  <c r="AB4415" i="1"/>
  <c r="AC4415" i="1" s="1"/>
  <c r="AB4419" i="1"/>
  <c r="AC4419" i="1" s="1"/>
  <c r="AB4423" i="1"/>
  <c r="AC4423" i="1" s="1"/>
  <c r="AB4427" i="1"/>
  <c r="AC4427" i="1" s="1"/>
  <c r="AB4431" i="1"/>
  <c r="AC4431" i="1" s="1"/>
  <c r="AB4435" i="1"/>
  <c r="AC4435" i="1" s="1"/>
  <c r="AB4439" i="1"/>
  <c r="AC4439" i="1" s="1"/>
  <c r="AB4443" i="1"/>
  <c r="AC4443" i="1" s="1"/>
  <c r="AB4447" i="1"/>
  <c r="AC4447" i="1" s="1"/>
  <c r="AB4451" i="1"/>
  <c r="AC4451" i="1" s="1"/>
  <c r="AB4455" i="1"/>
  <c r="AC4455" i="1" s="1"/>
  <c r="AB4459" i="1"/>
  <c r="AC4459" i="1" s="1"/>
  <c r="AB4463" i="1"/>
  <c r="AC4463" i="1" s="1"/>
  <c r="AB4467" i="1"/>
  <c r="AC4467" i="1" s="1"/>
  <c r="AB4471" i="1"/>
  <c r="AC4471" i="1" s="1"/>
  <c r="AB4475" i="1"/>
  <c r="AC4475" i="1" s="1"/>
  <c r="AB4479" i="1"/>
  <c r="AC4479" i="1" s="1"/>
  <c r="AB4483" i="1"/>
  <c r="AC4483" i="1" s="1"/>
  <c r="AB4487" i="1"/>
  <c r="AC4487" i="1" s="1"/>
  <c r="AB4491" i="1"/>
  <c r="AC4491" i="1" s="1"/>
  <c r="AB4495" i="1"/>
  <c r="AC4495" i="1" s="1"/>
  <c r="AB4503" i="1"/>
  <c r="AC4503" i="1" s="1"/>
  <c r="AB4507" i="1"/>
  <c r="AC4507" i="1" s="1"/>
  <c r="AB4511" i="1"/>
  <c r="AC4511" i="1" s="1"/>
  <c r="AB4515" i="1"/>
  <c r="AC4515" i="1" s="1"/>
  <c r="AB4519" i="1"/>
  <c r="AC4519" i="1" s="1"/>
  <c r="AB4523" i="1"/>
  <c r="AC4523" i="1" s="1"/>
  <c r="AB4531" i="1"/>
  <c r="AC4531" i="1" s="1"/>
  <c r="AB4535" i="1"/>
  <c r="AC4535" i="1" s="1"/>
  <c r="AB4539" i="1"/>
  <c r="AC4539" i="1" s="1"/>
  <c r="AB4543" i="1"/>
  <c r="AC4543" i="1" s="1"/>
  <c r="AB4547" i="1"/>
  <c r="AC4547" i="1" s="1"/>
  <c r="AB4551" i="1"/>
  <c r="AC4551" i="1" s="1"/>
  <c r="AB4555" i="1"/>
  <c r="AC4555" i="1" s="1"/>
  <c r="AB4559" i="1"/>
  <c r="AC4559" i="1" s="1"/>
  <c r="AB4567" i="1"/>
  <c r="AC4567" i="1" s="1"/>
  <c r="AB4571" i="1"/>
  <c r="AC4571" i="1" s="1"/>
  <c r="AB4575" i="1"/>
  <c r="AC4575" i="1" s="1"/>
  <c r="AB4579" i="1"/>
  <c r="AC4579" i="1" s="1"/>
  <c r="AB4583" i="1"/>
  <c r="AC4583" i="1" s="1"/>
  <c r="AB4587" i="1"/>
  <c r="AC4587" i="1" s="1"/>
  <c r="AB4595" i="1"/>
  <c r="AC4595" i="1" s="1"/>
  <c r="AB4599" i="1"/>
  <c r="AC4599" i="1" s="1"/>
  <c r="AB4603" i="1"/>
  <c r="AC4603" i="1" s="1"/>
  <c r="AB4607" i="1"/>
  <c r="AC4607" i="1" s="1"/>
  <c r="AB4615" i="1"/>
  <c r="AC4615" i="1" s="1"/>
  <c r="AB4619" i="1"/>
  <c r="AC4619" i="1" s="1"/>
  <c r="AB4627" i="1"/>
  <c r="AC4627" i="1" s="1"/>
  <c r="AB4631" i="1"/>
  <c r="AC4631" i="1" s="1"/>
  <c r="AB4635" i="1"/>
  <c r="AC4635" i="1" s="1"/>
  <c r="AB4639" i="1"/>
  <c r="AC4639" i="1" s="1"/>
  <c r="AB4647" i="1"/>
  <c r="AC4647" i="1" s="1"/>
  <c r="AB4651" i="1"/>
  <c r="AC4651" i="1" s="1"/>
  <c r="AB4659" i="1"/>
  <c r="AC4659" i="1" s="1"/>
  <c r="AB4663" i="1"/>
  <c r="AC4663" i="1" s="1"/>
  <c r="AB4667" i="1"/>
  <c r="AC4667" i="1" s="1"/>
  <c r="AB4671" i="1"/>
  <c r="AC4671" i="1" s="1"/>
  <c r="AB4679" i="1"/>
  <c r="AC4679" i="1" s="1"/>
  <c r="AB4683" i="1"/>
  <c r="AC4683" i="1" s="1"/>
  <c r="AB4691" i="1"/>
  <c r="AC4691" i="1" s="1"/>
  <c r="AB4695" i="1"/>
  <c r="AC4695" i="1" s="1"/>
  <c r="AB4699" i="1"/>
  <c r="AC4699" i="1" s="1"/>
  <c r="AB4703" i="1"/>
  <c r="AC4703" i="1" s="1"/>
  <c r="AB4711" i="1"/>
  <c r="AC4711" i="1" s="1"/>
  <c r="AB4715" i="1"/>
  <c r="AC4715" i="1" s="1"/>
  <c r="AB4723" i="1"/>
  <c r="AC4723" i="1" s="1"/>
  <c r="AB4727" i="1"/>
  <c r="AC4727" i="1" s="1"/>
  <c r="AB4731" i="1"/>
  <c r="AC4731" i="1" s="1"/>
  <c r="AB4735" i="1"/>
  <c r="AC4735" i="1" s="1"/>
  <c r="AB4743" i="1"/>
  <c r="AC4743" i="1" s="1"/>
  <c r="AB4747" i="1"/>
  <c r="AC4747" i="1" s="1"/>
  <c r="AB4755" i="1"/>
  <c r="AC4755" i="1" s="1"/>
  <c r="AB4759" i="1"/>
  <c r="AC4759" i="1" s="1"/>
  <c r="AB4763" i="1"/>
  <c r="AC4763" i="1" s="1"/>
  <c r="AB4767" i="1"/>
  <c r="AC4767" i="1" s="1"/>
  <c r="AB4775" i="1"/>
  <c r="AC4775" i="1" s="1"/>
  <c r="AB4779" i="1"/>
  <c r="AC4779" i="1" s="1"/>
  <c r="AB4787" i="1"/>
  <c r="AC4787" i="1" s="1"/>
  <c r="AB4791" i="1"/>
  <c r="AC4791" i="1" s="1"/>
  <c r="AB4795" i="1"/>
  <c r="AC4795" i="1" s="1"/>
  <c r="AB4799" i="1"/>
  <c r="AC4799" i="1" s="1"/>
  <c r="AB4807" i="1"/>
  <c r="AC4807" i="1" s="1"/>
  <c r="AB4811" i="1"/>
  <c r="AC4811" i="1" s="1"/>
  <c r="AB4819" i="1"/>
  <c r="AC4819" i="1" s="1"/>
  <c r="AB4823" i="1"/>
  <c r="AC4823" i="1" s="1"/>
  <c r="AB4827" i="1"/>
  <c r="AC4827" i="1" s="1"/>
  <c r="AB212" i="1"/>
  <c r="AC212" i="1" s="1"/>
  <c r="AB216" i="1"/>
  <c r="AC216" i="1" s="1"/>
  <c r="AB220" i="1"/>
  <c r="AC220" i="1" s="1"/>
  <c r="AB224" i="1"/>
  <c r="AC224" i="1" s="1"/>
  <c r="AB228" i="1"/>
  <c r="AC228" i="1" s="1"/>
  <c r="AB232" i="1"/>
  <c r="AC232" i="1" s="1"/>
  <c r="AB236" i="1"/>
  <c r="AC236" i="1" s="1"/>
  <c r="AB240" i="1"/>
  <c r="AC240" i="1" s="1"/>
  <c r="AB244" i="1"/>
  <c r="AC244" i="1" s="1"/>
  <c r="AB248" i="1"/>
  <c r="AC248" i="1" s="1"/>
  <c r="AB252" i="1"/>
  <c r="AC252" i="1" s="1"/>
  <c r="AB256" i="1"/>
  <c r="AC256" i="1" s="1"/>
  <c r="AB260" i="1"/>
  <c r="AC260" i="1" s="1"/>
  <c r="AB264" i="1"/>
  <c r="AC264" i="1" s="1"/>
  <c r="AB268" i="1"/>
  <c r="AC268" i="1" s="1"/>
  <c r="AB272" i="1"/>
  <c r="AC272" i="1" s="1"/>
  <c r="AB276" i="1"/>
  <c r="AC276" i="1" s="1"/>
  <c r="AB280" i="1"/>
  <c r="AC280" i="1" s="1"/>
  <c r="AB284" i="1"/>
  <c r="AC284" i="1" s="1"/>
  <c r="AB288" i="1"/>
  <c r="AC288" i="1" s="1"/>
  <c r="AB292" i="1"/>
  <c r="AC292" i="1" s="1"/>
  <c r="AB296" i="1"/>
  <c r="AC296" i="1" s="1"/>
  <c r="AB300" i="1"/>
  <c r="AC300" i="1" s="1"/>
  <c r="AB304" i="1"/>
  <c r="AC304" i="1" s="1"/>
  <c r="AB308" i="1"/>
  <c r="AC308" i="1" s="1"/>
  <c r="AB312" i="1"/>
  <c r="AC312" i="1" s="1"/>
  <c r="AB316" i="1"/>
  <c r="AC316" i="1" s="1"/>
  <c r="AB320" i="1"/>
  <c r="AC320" i="1" s="1"/>
  <c r="AB324" i="1"/>
  <c r="AC324" i="1" s="1"/>
  <c r="AB328" i="1"/>
  <c r="AC328" i="1" s="1"/>
  <c r="AB332" i="1"/>
  <c r="AC332" i="1" s="1"/>
  <c r="AB336" i="1"/>
  <c r="AC336" i="1" s="1"/>
  <c r="AB340" i="1"/>
  <c r="AC340" i="1" s="1"/>
  <c r="AB344" i="1"/>
  <c r="AC344" i="1" s="1"/>
  <c r="AB348" i="1"/>
  <c r="AC348" i="1" s="1"/>
  <c r="AB352" i="1"/>
  <c r="AC352" i="1" s="1"/>
  <c r="AB356" i="1"/>
  <c r="AC356" i="1" s="1"/>
  <c r="AB360" i="1"/>
  <c r="AC360" i="1" s="1"/>
  <c r="AB364" i="1"/>
  <c r="AC364" i="1" s="1"/>
  <c r="AB368" i="1"/>
  <c r="AC368" i="1" s="1"/>
  <c r="AB372" i="1"/>
  <c r="AC372" i="1" s="1"/>
  <c r="AB376" i="1"/>
  <c r="AC376" i="1" s="1"/>
  <c r="AB380" i="1"/>
  <c r="AC380" i="1" s="1"/>
  <c r="AB384" i="1"/>
  <c r="AC384" i="1" s="1"/>
  <c r="AB388" i="1"/>
  <c r="AC388" i="1" s="1"/>
  <c r="AB392" i="1"/>
  <c r="AC392" i="1" s="1"/>
  <c r="AB396" i="1"/>
  <c r="AC396" i="1" s="1"/>
  <c r="AB400" i="1"/>
  <c r="AC400" i="1" s="1"/>
  <c r="AB404" i="1"/>
  <c r="AC404" i="1" s="1"/>
  <c r="AB408" i="1"/>
  <c r="AC408" i="1" s="1"/>
  <c r="AB412" i="1"/>
  <c r="AC412" i="1" s="1"/>
  <c r="AB416" i="1"/>
  <c r="AC416" i="1" s="1"/>
  <c r="AB420" i="1"/>
  <c r="AC420" i="1" s="1"/>
  <c r="AB424" i="1"/>
  <c r="AC424" i="1" s="1"/>
  <c r="AB428" i="1"/>
  <c r="AC428" i="1" s="1"/>
  <c r="AB432" i="1"/>
  <c r="AC432" i="1" s="1"/>
  <c r="AB436" i="1"/>
  <c r="AC436" i="1" s="1"/>
  <c r="AB440" i="1"/>
  <c r="AC440" i="1" s="1"/>
  <c r="AB444" i="1"/>
  <c r="AC444" i="1" s="1"/>
  <c r="AB448" i="1"/>
  <c r="AC448" i="1" s="1"/>
  <c r="AB452" i="1"/>
  <c r="AC452" i="1" s="1"/>
  <c r="AB456" i="1"/>
  <c r="AC456" i="1" s="1"/>
  <c r="AB460" i="1"/>
  <c r="AC460" i="1" s="1"/>
  <c r="AB464" i="1"/>
  <c r="AC464" i="1" s="1"/>
  <c r="AB468" i="1"/>
  <c r="AC468" i="1" s="1"/>
  <c r="AB472" i="1"/>
  <c r="AC472" i="1" s="1"/>
  <c r="AB476" i="1"/>
  <c r="AC476" i="1" s="1"/>
  <c r="AB480" i="1"/>
  <c r="AC480" i="1" s="1"/>
  <c r="AB484" i="1"/>
  <c r="AC484" i="1" s="1"/>
  <c r="AB488" i="1"/>
  <c r="AC488" i="1" s="1"/>
  <c r="AB492" i="1"/>
  <c r="AC492" i="1" s="1"/>
  <c r="AB496" i="1"/>
  <c r="AC496" i="1" s="1"/>
  <c r="AB500" i="1"/>
  <c r="AC500" i="1" s="1"/>
  <c r="AB504" i="1"/>
  <c r="AC504" i="1" s="1"/>
  <c r="AB508" i="1"/>
  <c r="AC508" i="1" s="1"/>
  <c r="AB512" i="1"/>
  <c r="AC512" i="1" s="1"/>
  <c r="AB516" i="1"/>
  <c r="AC516" i="1" s="1"/>
  <c r="AB520" i="1"/>
  <c r="AC520" i="1" s="1"/>
  <c r="AB524" i="1"/>
  <c r="AC524" i="1" s="1"/>
  <c r="AB528" i="1"/>
  <c r="AC528" i="1" s="1"/>
  <c r="AB532" i="1"/>
  <c r="AC532" i="1" s="1"/>
  <c r="AB536" i="1"/>
  <c r="AC536" i="1" s="1"/>
  <c r="AB540" i="1"/>
  <c r="AC540" i="1" s="1"/>
  <c r="AB544" i="1"/>
  <c r="AC544" i="1" s="1"/>
  <c r="AB548" i="1"/>
  <c r="AC548" i="1" s="1"/>
  <c r="AB552" i="1"/>
  <c r="AC552" i="1" s="1"/>
  <c r="AB556" i="1"/>
  <c r="AC556" i="1" s="1"/>
  <c r="AB560" i="1"/>
  <c r="AC560" i="1" s="1"/>
  <c r="AB564" i="1"/>
  <c r="AC564" i="1" s="1"/>
  <c r="AB568" i="1"/>
  <c r="AC568" i="1" s="1"/>
  <c r="AB572" i="1"/>
  <c r="AC572" i="1" s="1"/>
  <c r="AB576" i="1"/>
  <c r="AC576" i="1" s="1"/>
  <c r="AB580" i="1"/>
  <c r="AC580" i="1" s="1"/>
  <c r="AB584" i="1"/>
  <c r="AC584" i="1" s="1"/>
  <c r="AB588" i="1"/>
  <c r="AC588" i="1" s="1"/>
  <c r="AB592" i="1"/>
  <c r="AC592" i="1" s="1"/>
  <c r="AB596" i="1"/>
  <c r="AC596" i="1" s="1"/>
  <c r="AB600" i="1"/>
  <c r="AC600" i="1" s="1"/>
  <c r="AB604" i="1"/>
  <c r="AC604" i="1" s="1"/>
  <c r="AB608" i="1"/>
  <c r="AC608" i="1" s="1"/>
  <c r="AB612" i="1"/>
  <c r="AC612" i="1" s="1"/>
  <c r="AB616" i="1"/>
  <c r="AC616" i="1" s="1"/>
  <c r="AB620" i="1"/>
  <c r="AC620" i="1" s="1"/>
  <c r="AB624" i="1"/>
  <c r="AC624" i="1" s="1"/>
  <c r="AB628" i="1"/>
  <c r="AC628" i="1" s="1"/>
  <c r="AB632" i="1"/>
  <c r="AC632" i="1" s="1"/>
  <c r="AB636" i="1"/>
  <c r="AC636" i="1" s="1"/>
  <c r="AB640" i="1"/>
  <c r="AC640" i="1" s="1"/>
  <c r="AB644" i="1"/>
  <c r="AC644" i="1" s="1"/>
  <c r="AB648" i="1"/>
  <c r="AC648" i="1" s="1"/>
  <c r="AB652" i="1"/>
  <c r="AC652" i="1" s="1"/>
  <c r="AB656" i="1"/>
  <c r="AC656" i="1" s="1"/>
  <c r="AB660" i="1"/>
  <c r="AC660" i="1" s="1"/>
  <c r="AB664" i="1"/>
  <c r="AC664" i="1" s="1"/>
  <c r="AB668" i="1"/>
  <c r="AC668" i="1" s="1"/>
  <c r="AB672" i="1"/>
  <c r="AC672" i="1" s="1"/>
  <c r="AB676" i="1"/>
  <c r="AC676" i="1" s="1"/>
  <c r="AB680" i="1"/>
  <c r="AC680" i="1" s="1"/>
  <c r="AB684" i="1"/>
  <c r="AC684" i="1" s="1"/>
  <c r="AB688" i="1"/>
  <c r="AC688" i="1" s="1"/>
  <c r="AB692" i="1"/>
  <c r="AC692" i="1" s="1"/>
  <c r="AB696" i="1"/>
  <c r="AC696" i="1" s="1"/>
  <c r="AB700" i="1"/>
  <c r="AC700" i="1" s="1"/>
  <c r="AB704" i="1"/>
  <c r="AC704" i="1" s="1"/>
  <c r="AB708" i="1"/>
  <c r="AC708" i="1" s="1"/>
  <c r="AB712" i="1"/>
  <c r="AC712" i="1" s="1"/>
  <c r="AB716" i="1"/>
  <c r="AC716" i="1" s="1"/>
  <c r="AB720" i="1"/>
  <c r="AC720" i="1" s="1"/>
  <c r="AB724" i="1"/>
  <c r="AC724" i="1" s="1"/>
  <c r="AB728" i="1"/>
  <c r="AC728" i="1" s="1"/>
  <c r="AB732" i="1"/>
  <c r="AC732" i="1" s="1"/>
  <c r="AB736" i="1"/>
  <c r="AC736" i="1" s="1"/>
  <c r="AB740" i="1"/>
  <c r="AC740" i="1" s="1"/>
  <c r="AB744" i="1"/>
  <c r="AC744" i="1" s="1"/>
  <c r="AB748" i="1"/>
  <c r="AC748" i="1" s="1"/>
  <c r="AB752" i="1"/>
  <c r="AC752" i="1" s="1"/>
  <c r="AB756" i="1"/>
  <c r="AC756" i="1" s="1"/>
  <c r="AB760" i="1"/>
  <c r="AC760" i="1" s="1"/>
  <c r="AB764" i="1"/>
  <c r="AC764" i="1" s="1"/>
  <c r="AB768" i="1"/>
  <c r="AC768" i="1" s="1"/>
  <c r="AB772" i="1"/>
  <c r="AC772" i="1" s="1"/>
  <c r="AB776" i="1"/>
  <c r="AC776" i="1" s="1"/>
  <c r="AB780" i="1"/>
  <c r="AC780" i="1" s="1"/>
  <c r="AB784" i="1"/>
  <c r="AC784" i="1" s="1"/>
  <c r="AB788" i="1"/>
  <c r="AC788" i="1" s="1"/>
  <c r="AB792" i="1"/>
  <c r="AC792" i="1" s="1"/>
  <c r="AB796" i="1"/>
  <c r="AC796" i="1" s="1"/>
  <c r="AB800" i="1"/>
  <c r="AC800" i="1" s="1"/>
  <c r="AB804" i="1"/>
  <c r="AC804" i="1" s="1"/>
  <c r="AB808" i="1"/>
  <c r="AC808" i="1" s="1"/>
  <c r="AB812" i="1"/>
  <c r="AC812" i="1" s="1"/>
  <c r="AB816" i="1"/>
  <c r="AC816" i="1" s="1"/>
  <c r="AB820" i="1"/>
  <c r="AC820" i="1" s="1"/>
  <c r="AB824" i="1"/>
  <c r="AC824" i="1" s="1"/>
  <c r="AB828" i="1"/>
  <c r="AC828" i="1" s="1"/>
  <c r="AB832" i="1"/>
  <c r="AC832" i="1" s="1"/>
  <c r="AB836" i="1"/>
  <c r="AC836" i="1" s="1"/>
  <c r="AB840" i="1"/>
  <c r="AC840" i="1" s="1"/>
  <c r="AB844" i="1"/>
  <c r="AC844" i="1" s="1"/>
  <c r="AB848" i="1"/>
  <c r="AC848" i="1" s="1"/>
  <c r="AB852" i="1"/>
  <c r="AC852" i="1" s="1"/>
  <c r="AB856" i="1"/>
  <c r="AC856" i="1" s="1"/>
  <c r="AB860" i="1"/>
  <c r="AC860" i="1" s="1"/>
  <c r="AB864" i="1"/>
  <c r="AC864" i="1" s="1"/>
  <c r="AB868" i="1"/>
  <c r="AC868" i="1" s="1"/>
  <c r="AB872" i="1"/>
  <c r="AC872" i="1" s="1"/>
  <c r="AB876" i="1"/>
  <c r="AC876" i="1" s="1"/>
  <c r="AB880" i="1"/>
  <c r="AC880" i="1" s="1"/>
  <c r="AB884" i="1"/>
  <c r="AC884" i="1" s="1"/>
  <c r="AB888" i="1"/>
  <c r="AC888" i="1" s="1"/>
  <c r="AB892" i="1"/>
  <c r="AC892" i="1" s="1"/>
  <c r="AB896" i="1"/>
  <c r="AC896" i="1" s="1"/>
  <c r="AB900" i="1"/>
  <c r="AC900" i="1" s="1"/>
  <c r="AB904" i="1"/>
  <c r="AC904" i="1" s="1"/>
  <c r="AB908" i="1"/>
  <c r="AC908" i="1" s="1"/>
  <c r="AB912" i="1"/>
  <c r="AC912" i="1" s="1"/>
  <c r="AB916" i="1"/>
  <c r="AC916" i="1" s="1"/>
  <c r="AB920" i="1"/>
  <c r="AC920" i="1" s="1"/>
  <c r="AB924" i="1"/>
  <c r="AC924" i="1" s="1"/>
  <c r="AB928" i="1"/>
  <c r="AC928" i="1" s="1"/>
  <c r="AB932" i="1"/>
  <c r="AC932" i="1" s="1"/>
  <c r="AB936" i="1"/>
  <c r="AC936" i="1" s="1"/>
  <c r="AB940" i="1"/>
  <c r="AC940" i="1" s="1"/>
  <c r="AB944" i="1"/>
  <c r="AC944" i="1" s="1"/>
  <c r="AB948" i="1"/>
  <c r="AC948" i="1" s="1"/>
  <c r="AB952" i="1"/>
  <c r="AC952" i="1" s="1"/>
  <c r="AB956" i="1"/>
  <c r="AC956" i="1" s="1"/>
  <c r="AB960" i="1"/>
  <c r="AC960" i="1" s="1"/>
  <c r="AB964" i="1"/>
  <c r="AC964" i="1" s="1"/>
  <c r="AB968" i="1"/>
  <c r="AC968" i="1" s="1"/>
  <c r="AB972" i="1"/>
  <c r="AC972" i="1" s="1"/>
  <c r="AB976" i="1"/>
  <c r="AC976" i="1" s="1"/>
  <c r="AB980" i="1"/>
  <c r="AC980" i="1" s="1"/>
  <c r="AB984" i="1"/>
  <c r="AC984" i="1" s="1"/>
  <c r="AB988" i="1"/>
  <c r="AC988" i="1" s="1"/>
  <c r="AB992" i="1"/>
  <c r="AC992" i="1" s="1"/>
  <c r="AB996" i="1"/>
  <c r="AC996" i="1" s="1"/>
  <c r="AB1000" i="1"/>
  <c r="AC1000" i="1" s="1"/>
  <c r="AB1004" i="1"/>
  <c r="AC1004" i="1" s="1"/>
  <c r="AB1008" i="1"/>
  <c r="AC1008" i="1" s="1"/>
  <c r="AB1012" i="1"/>
  <c r="AC1012" i="1" s="1"/>
  <c r="AB1016" i="1"/>
  <c r="AC1016" i="1" s="1"/>
  <c r="AB1020" i="1"/>
  <c r="AC1020" i="1" s="1"/>
  <c r="AB1024" i="1"/>
  <c r="AC1024" i="1" s="1"/>
  <c r="AB1028" i="1"/>
  <c r="AC1028" i="1" s="1"/>
  <c r="AB1032" i="1"/>
  <c r="AC1032" i="1" s="1"/>
  <c r="AB1036" i="1"/>
  <c r="AC1036" i="1" s="1"/>
  <c r="AB1040" i="1"/>
  <c r="AC1040" i="1" s="1"/>
  <c r="AB1044" i="1"/>
  <c r="AC1044" i="1" s="1"/>
  <c r="AB1048" i="1"/>
  <c r="AC1048" i="1" s="1"/>
  <c r="AB1052" i="1"/>
  <c r="AC1052" i="1" s="1"/>
  <c r="AB1056" i="1"/>
  <c r="AC1056" i="1" s="1"/>
  <c r="AB1060" i="1"/>
  <c r="AC1060" i="1" s="1"/>
  <c r="AB1064" i="1"/>
  <c r="AC1064" i="1" s="1"/>
  <c r="AB1068" i="1"/>
  <c r="AC1068" i="1" s="1"/>
  <c r="AB1072" i="1"/>
  <c r="AC1072" i="1" s="1"/>
  <c r="AB1076" i="1"/>
  <c r="AC1076" i="1" s="1"/>
  <c r="AB1080" i="1"/>
  <c r="AC1080" i="1" s="1"/>
  <c r="AB1084" i="1"/>
  <c r="AC1084" i="1" s="1"/>
  <c r="AB1088" i="1"/>
  <c r="AC1088" i="1" s="1"/>
  <c r="AB1092" i="1"/>
  <c r="AC1092" i="1" s="1"/>
  <c r="AB1096" i="1"/>
  <c r="AC1096" i="1" s="1"/>
  <c r="AB1100" i="1"/>
  <c r="AC1100" i="1" s="1"/>
  <c r="AB1104" i="1"/>
  <c r="AC1104" i="1" s="1"/>
  <c r="AB1108" i="1"/>
  <c r="AC1108" i="1" s="1"/>
  <c r="AB1112" i="1"/>
  <c r="AC1112" i="1" s="1"/>
  <c r="AB1116" i="1"/>
  <c r="AC1116" i="1" s="1"/>
  <c r="AB1120" i="1"/>
  <c r="AC1120" i="1" s="1"/>
  <c r="AB1124" i="1"/>
  <c r="AC1124" i="1" s="1"/>
  <c r="AB1128" i="1"/>
  <c r="AC1128" i="1" s="1"/>
  <c r="AB1132" i="1"/>
  <c r="AC1132" i="1" s="1"/>
  <c r="AB1136" i="1"/>
  <c r="AC1136" i="1" s="1"/>
  <c r="AB1140" i="1"/>
  <c r="AC1140" i="1" s="1"/>
  <c r="AB1144" i="1"/>
  <c r="AC1144" i="1" s="1"/>
  <c r="AB1148" i="1"/>
  <c r="AC1148" i="1" s="1"/>
  <c r="AB1152" i="1"/>
  <c r="AC1152" i="1" s="1"/>
  <c r="AB1156" i="1"/>
  <c r="AC1156" i="1" s="1"/>
  <c r="AB1160" i="1"/>
  <c r="AC1160" i="1" s="1"/>
  <c r="AB1164" i="1"/>
  <c r="AC1164" i="1" s="1"/>
  <c r="AB1168" i="1"/>
  <c r="AC1168" i="1" s="1"/>
  <c r="AB1172" i="1"/>
  <c r="AC1172" i="1" s="1"/>
  <c r="AB1176" i="1"/>
  <c r="AC1176" i="1" s="1"/>
  <c r="AB1180" i="1"/>
  <c r="AC1180" i="1" s="1"/>
  <c r="AB1184" i="1"/>
  <c r="AC1184" i="1" s="1"/>
  <c r="AB1188" i="1"/>
  <c r="AC1188" i="1" s="1"/>
  <c r="AB1192" i="1"/>
  <c r="AC1192" i="1" s="1"/>
  <c r="AB1196" i="1"/>
  <c r="AC1196" i="1" s="1"/>
  <c r="AB1200" i="1"/>
  <c r="AC1200" i="1" s="1"/>
  <c r="AB1204" i="1"/>
  <c r="AC1204" i="1" s="1"/>
  <c r="AB1208" i="1"/>
  <c r="AC1208" i="1" s="1"/>
  <c r="AB1212" i="1"/>
  <c r="AC1212" i="1" s="1"/>
  <c r="AB1216" i="1"/>
  <c r="AC1216" i="1" s="1"/>
  <c r="AB1220" i="1"/>
  <c r="AC1220" i="1" s="1"/>
  <c r="AB1224" i="1"/>
  <c r="AC1224" i="1" s="1"/>
  <c r="AB1228" i="1"/>
  <c r="AC1228" i="1" s="1"/>
  <c r="AB1232" i="1"/>
  <c r="AC1232" i="1" s="1"/>
  <c r="AB1236" i="1"/>
  <c r="AC1236" i="1" s="1"/>
  <c r="AB1240" i="1"/>
  <c r="AC1240" i="1" s="1"/>
  <c r="AB1244" i="1"/>
  <c r="AC1244" i="1" s="1"/>
  <c r="AB1248" i="1"/>
  <c r="AC1248" i="1" s="1"/>
  <c r="AB1252" i="1"/>
  <c r="AC1252" i="1" s="1"/>
  <c r="AB1256" i="1"/>
  <c r="AC1256" i="1" s="1"/>
  <c r="AB1260" i="1"/>
  <c r="AC1260" i="1" s="1"/>
  <c r="AB1264" i="1"/>
  <c r="AC1264" i="1" s="1"/>
  <c r="AB1268" i="1"/>
  <c r="AC1268" i="1" s="1"/>
  <c r="AB1272" i="1"/>
  <c r="AC1272" i="1" s="1"/>
  <c r="AB1276" i="1"/>
  <c r="AC1276" i="1" s="1"/>
  <c r="AB1280" i="1"/>
  <c r="AC1280" i="1" s="1"/>
  <c r="AB1284" i="1"/>
  <c r="AC1284" i="1" s="1"/>
  <c r="AB1288" i="1"/>
  <c r="AC1288" i="1" s="1"/>
  <c r="AB1292" i="1"/>
  <c r="AC1292" i="1" s="1"/>
  <c r="AB1296" i="1"/>
  <c r="AC1296" i="1" s="1"/>
  <c r="AB1300" i="1"/>
  <c r="AC1300" i="1" s="1"/>
  <c r="AB1304" i="1"/>
  <c r="AC1304" i="1" s="1"/>
  <c r="AB1308" i="1"/>
  <c r="AC1308" i="1" s="1"/>
  <c r="AB1312" i="1"/>
  <c r="AC1312" i="1" s="1"/>
  <c r="AB1316" i="1"/>
  <c r="AC1316" i="1" s="1"/>
  <c r="AB1320" i="1"/>
  <c r="AC1320" i="1" s="1"/>
  <c r="AB1324" i="1"/>
  <c r="AC1324" i="1" s="1"/>
  <c r="AB1328" i="1"/>
  <c r="AC1328" i="1" s="1"/>
  <c r="AB1332" i="1"/>
  <c r="AC1332" i="1" s="1"/>
  <c r="AB1336" i="1"/>
  <c r="AC1336" i="1" s="1"/>
  <c r="AB1340" i="1"/>
  <c r="AC1340" i="1" s="1"/>
  <c r="AB1344" i="1"/>
  <c r="AC1344" i="1" s="1"/>
  <c r="AB1348" i="1"/>
  <c r="AC1348" i="1" s="1"/>
  <c r="AB1352" i="1"/>
  <c r="AC1352" i="1" s="1"/>
  <c r="AB1356" i="1"/>
  <c r="AC1356" i="1" s="1"/>
  <c r="AB1360" i="1"/>
  <c r="AC1360" i="1" s="1"/>
  <c r="AB1364" i="1"/>
  <c r="AC1364" i="1" s="1"/>
  <c r="AB1368" i="1"/>
  <c r="AC1368" i="1" s="1"/>
  <c r="AB1372" i="1"/>
  <c r="AC1372" i="1" s="1"/>
  <c r="AB1376" i="1"/>
  <c r="AC1376" i="1" s="1"/>
  <c r="AB1380" i="1"/>
  <c r="AC1380" i="1" s="1"/>
  <c r="AB1384" i="1"/>
  <c r="AC1384" i="1" s="1"/>
  <c r="AB1388" i="1"/>
  <c r="AC1388" i="1" s="1"/>
  <c r="AB1392" i="1"/>
  <c r="AC1392" i="1" s="1"/>
  <c r="AB1396" i="1"/>
  <c r="AC1396" i="1" s="1"/>
  <c r="AB1400" i="1"/>
  <c r="AC1400" i="1" s="1"/>
  <c r="AB1404" i="1"/>
  <c r="AC1404" i="1" s="1"/>
  <c r="AB1408" i="1"/>
  <c r="AC1408" i="1" s="1"/>
  <c r="AB1412" i="1"/>
  <c r="AC1412" i="1" s="1"/>
  <c r="AB1416" i="1"/>
  <c r="AC1416" i="1" s="1"/>
  <c r="AB1420" i="1"/>
  <c r="AC1420" i="1" s="1"/>
  <c r="AB1424" i="1"/>
  <c r="AC1424" i="1" s="1"/>
  <c r="AB1428" i="1"/>
  <c r="AC1428" i="1" s="1"/>
  <c r="AB1432" i="1"/>
  <c r="AC1432" i="1" s="1"/>
  <c r="AB1436" i="1"/>
  <c r="AC1436" i="1" s="1"/>
  <c r="AB1440" i="1"/>
  <c r="AC1440" i="1" s="1"/>
  <c r="AB1444" i="1"/>
  <c r="AC1444" i="1" s="1"/>
  <c r="AB1448" i="1"/>
  <c r="AC1448" i="1" s="1"/>
  <c r="AB1452" i="1"/>
  <c r="AC1452" i="1" s="1"/>
  <c r="AB1456" i="1"/>
  <c r="AC1456" i="1" s="1"/>
  <c r="AB1460" i="1"/>
  <c r="AC1460" i="1" s="1"/>
  <c r="AB1464" i="1"/>
  <c r="AC1464" i="1" s="1"/>
  <c r="AB1468" i="1"/>
  <c r="AC1468" i="1" s="1"/>
  <c r="AB1472" i="1"/>
  <c r="AC1472" i="1" s="1"/>
  <c r="AB1476" i="1"/>
  <c r="AC1476" i="1" s="1"/>
  <c r="AB1480" i="1"/>
  <c r="AC1480" i="1" s="1"/>
  <c r="AB1484" i="1"/>
  <c r="AC1484" i="1" s="1"/>
  <c r="AB1488" i="1"/>
  <c r="AC1488" i="1" s="1"/>
  <c r="AB1492" i="1"/>
  <c r="AC1492" i="1" s="1"/>
  <c r="AB1496" i="1"/>
  <c r="AC1496" i="1" s="1"/>
  <c r="AB1500" i="1"/>
  <c r="AC1500" i="1" s="1"/>
  <c r="AB1504" i="1"/>
  <c r="AC1504" i="1" s="1"/>
  <c r="AB1508" i="1"/>
  <c r="AC1508" i="1" s="1"/>
  <c r="AB1512" i="1"/>
  <c r="AC1512" i="1" s="1"/>
  <c r="AB1516" i="1"/>
  <c r="AC1516" i="1" s="1"/>
  <c r="AB1520" i="1"/>
  <c r="AC1520" i="1" s="1"/>
  <c r="AB1524" i="1"/>
  <c r="AC1524" i="1" s="1"/>
  <c r="AB1528" i="1"/>
  <c r="AC1528" i="1" s="1"/>
  <c r="AB1532" i="1"/>
  <c r="AC1532" i="1" s="1"/>
  <c r="AB1536" i="1"/>
  <c r="AC1536" i="1" s="1"/>
  <c r="AB1540" i="1"/>
  <c r="AC1540" i="1" s="1"/>
  <c r="AB1544" i="1"/>
  <c r="AC1544" i="1" s="1"/>
  <c r="AB1548" i="1"/>
  <c r="AC1548" i="1" s="1"/>
  <c r="AB1552" i="1"/>
  <c r="AC1552" i="1" s="1"/>
  <c r="AB1556" i="1"/>
  <c r="AC1556" i="1" s="1"/>
  <c r="AB1560" i="1"/>
  <c r="AC1560" i="1" s="1"/>
  <c r="AB1564" i="1"/>
  <c r="AC1564" i="1" s="1"/>
  <c r="AB1568" i="1"/>
  <c r="AC1568" i="1" s="1"/>
  <c r="AB1572" i="1"/>
  <c r="AC1572" i="1" s="1"/>
  <c r="AB1576" i="1"/>
  <c r="AC1576" i="1" s="1"/>
  <c r="AB1580" i="1"/>
  <c r="AC1580" i="1" s="1"/>
  <c r="AB1584" i="1"/>
  <c r="AC1584" i="1" s="1"/>
  <c r="AB1588" i="1"/>
  <c r="AC1588" i="1" s="1"/>
  <c r="AB1592" i="1"/>
  <c r="AC1592" i="1" s="1"/>
  <c r="AB1596" i="1"/>
  <c r="AC1596" i="1" s="1"/>
  <c r="AB1600" i="1"/>
  <c r="AC1600" i="1" s="1"/>
  <c r="AB1604" i="1"/>
  <c r="AC1604" i="1" s="1"/>
  <c r="AB1608" i="1"/>
  <c r="AC1608" i="1" s="1"/>
  <c r="AB1612" i="1"/>
  <c r="AC1612" i="1" s="1"/>
  <c r="AB1616" i="1"/>
  <c r="AC1616" i="1" s="1"/>
  <c r="AB1620" i="1"/>
  <c r="AC1620" i="1" s="1"/>
  <c r="AB1624" i="1"/>
  <c r="AC1624" i="1" s="1"/>
  <c r="AB1628" i="1"/>
  <c r="AC1628" i="1" s="1"/>
  <c r="AB1632" i="1"/>
  <c r="AC1632" i="1" s="1"/>
  <c r="AB1636" i="1"/>
  <c r="AC1636" i="1" s="1"/>
  <c r="AB1640" i="1"/>
  <c r="AC1640" i="1" s="1"/>
  <c r="AB1644" i="1"/>
  <c r="AC1644" i="1" s="1"/>
  <c r="AB1648" i="1"/>
  <c r="AC1648" i="1" s="1"/>
  <c r="AB1652" i="1"/>
  <c r="AC1652" i="1" s="1"/>
  <c r="AB1656" i="1"/>
  <c r="AC1656" i="1" s="1"/>
  <c r="AB1660" i="1"/>
  <c r="AC1660" i="1" s="1"/>
  <c r="AB1664" i="1"/>
  <c r="AC1664" i="1" s="1"/>
  <c r="AB1668" i="1"/>
  <c r="AC1668" i="1" s="1"/>
  <c r="AB1672" i="1"/>
  <c r="AC1672" i="1" s="1"/>
  <c r="AB1676" i="1"/>
  <c r="AC1676" i="1" s="1"/>
  <c r="AB1680" i="1"/>
  <c r="AC1680" i="1" s="1"/>
  <c r="AB1684" i="1"/>
  <c r="AC1684" i="1" s="1"/>
  <c r="AB1688" i="1"/>
  <c r="AC1688" i="1" s="1"/>
  <c r="AB1692" i="1"/>
  <c r="AC1692" i="1" s="1"/>
  <c r="AB1696" i="1"/>
  <c r="AC1696" i="1" s="1"/>
  <c r="AB1700" i="1"/>
  <c r="AC1700" i="1" s="1"/>
  <c r="AB1704" i="1"/>
  <c r="AC1704" i="1" s="1"/>
  <c r="AB1708" i="1"/>
  <c r="AC1708" i="1" s="1"/>
  <c r="AB1712" i="1"/>
  <c r="AC1712" i="1" s="1"/>
  <c r="AB1716" i="1"/>
  <c r="AC1716" i="1" s="1"/>
  <c r="AB1720" i="1"/>
  <c r="AC1720" i="1" s="1"/>
  <c r="AB1724" i="1"/>
  <c r="AC1724" i="1" s="1"/>
  <c r="AB1728" i="1"/>
  <c r="AC1728" i="1" s="1"/>
  <c r="AB1732" i="1"/>
  <c r="AC1732" i="1" s="1"/>
  <c r="AB1736" i="1"/>
  <c r="AC1736" i="1" s="1"/>
  <c r="AB1740" i="1"/>
  <c r="AC1740" i="1" s="1"/>
  <c r="AB1744" i="1"/>
  <c r="AC1744" i="1" s="1"/>
  <c r="AB1748" i="1"/>
  <c r="AC1748" i="1" s="1"/>
  <c r="AB1752" i="1"/>
  <c r="AC1752" i="1" s="1"/>
  <c r="AB1756" i="1"/>
  <c r="AC1756" i="1" s="1"/>
  <c r="AB1760" i="1"/>
  <c r="AC1760" i="1" s="1"/>
  <c r="AB1764" i="1"/>
  <c r="AC1764" i="1" s="1"/>
  <c r="AB1768" i="1"/>
  <c r="AC1768" i="1" s="1"/>
  <c r="AB1772" i="1"/>
  <c r="AC1772" i="1" s="1"/>
  <c r="AB1776" i="1"/>
  <c r="AC1776" i="1" s="1"/>
  <c r="AB1780" i="1"/>
  <c r="AC1780" i="1" s="1"/>
  <c r="AB1784" i="1"/>
  <c r="AC1784" i="1" s="1"/>
  <c r="AB1788" i="1"/>
  <c r="AC1788" i="1" s="1"/>
  <c r="AB1792" i="1"/>
  <c r="AC1792" i="1" s="1"/>
  <c r="AB1796" i="1"/>
  <c r="AC1796" i="1" s="1"/>
  <c r="AB1800" i="1"/>
  <c r="AC1800" i="1" s="1"/>
  <c r="AB1804" i="1"/>
  <c r="AC1804" i="1" s="1"/>
  <c r="AB1808" i="1"/>
  <c r="AC1808" i="1" s="1"/>
  <c r="AB1812" i="1"/>
  <c r="AC1812" i="1" s="1"/>
  <c r="AB1816" i="1"/>
  <c r="AC1816" i="1" s="1"/>
  <c r="AB1820" i="1"/>
  <c r="AC1820" i="1" s="1"/>
  <c r="AB1824" i="1"/>
  <c r="AC1824" i="1" s="1"/>
  <c r="AB1828" i="1"/>
  <c r="AC1828" i="1" s="1"/>
  <c r="AB1832" i="1"/>
  <c r="AC1832" i="1" s="1"/>
  <c r="AB1836" i="1"/>
  <c r="AC1836" i="1" s="1"/>
  <c r="AB1840" i="1"/>
  <c r="AC1840" i="1" s="1"/>
  <c r="AB1844" i="1"/>
  <c r="AC1844" i="1" s="1"/>
  <c r="AB1848" i="1"/>
  <c r="AC1848" i="1" s="1"/>
  <c r="AB1852" i="1"/>
  <c r="AC1852" i="1" s="1"/>
  <c r="AB1856" i="1"/>
  <c r="AC1856" i="1" s="1"/>
  <c r="AB1860" i="1"/>
  <c r="AC1860" i="1" s="1"/>
  <c r="AB1864" i="1"/>
  <c r="AC1864" i="1" s="1"/>
  <c r="AB1868" i="1"/>
  <c r="AC1868" i="1" s="1"/>
  <c r="AB1872" i="1"/>
  <c r="AC1872" i="1" s="1"/>
  <c r="AB1876" i="1"/>
  <c r="AC1876" i="1" s="1"/>
  <c r="AB1880" i="1"/>
  <c r="AC1880" i="1" s="1"/>
  <c r="AB1884" i="1"/>
  <c r="AC1884" i="1" s="1"/>
  <c r="AB1888" i="1"/>
  <c r="AC1888" i="1" s="1"/>
  <c r="AB1892" i="1"/>
  <c r="AC1892" i="1" s="1"/>
  <c r="AB1896" i="1"/>
  <c r="AC1896" i="1" s="1"/>
  <c r="AB1900" i="1"/>
  <c r="AC1900" i="1" s="1"/>
  <c r="AB1904" i="1"/>
  <c r="AC1904" i="1" s="1"/>
  <c r="AB1908" i="1"/>
  <c r="AC1908" i="1" s="1"/>
  <c r="AB1912" i="1"/>
  <c r="AC1912" i="1" s="1"/>
  <c r="AB1916" i="1"/>
  <c r="AC1916" i="1" s="1"/>
  <c r="AB1920" i="1"/>
  <c r="AC1920" i="1" s="1"/>
  <c r="AB1924" i="1"/>
  <c r="AC1924" i="1" s="1"/>
  <c r="AB1928" i="1"/>
  <c r="AC1928" i="1" s="1"/>
  <c r="AB1932" i="1"/>
  <c r="AC1932" i="1" s="1"/>
  <c r="AB1936" i="1"/>
  <c r="AC1936" i="1" s="1"/>
  <c r="AB1940" i="1"/>
  <c r="AC1940" i="1" s="1"/>
  <c r="AB1944" i="1"/>
  <c r="AC1944" i="1" s="1"/>
  <c r="AB1948" i="1"/>
  <c r="AC1948" i="1" s="1"/>
  <c r="AB1952" i="1"/>
  <c r="AC1952" i="1" s="1"/>
  <c r="AB1956" i="1"/>
  <c r="AC1956" i="1" s="1"/>
  <c r="AB1960" i="1"/>
  <c r="AC1960" i="1" s="1"/>
  <c r="AB1964" i="1"/>
  <c r="AC1964" i="1" s="1"/>
  <c r="AB1968" i="1"/>
  <c r="AC1968" i="1" s="1"/>
  <c r="AB1972" i="1"/>
  <c r="AC1972" i="1" s="1"/>
  <c r="AB1976" i="1"/>
  <c r="AC1976" i="1" s="1"/>
  <c r="AB1980" i="1"/>
  <c r="AC1980" i="1" s="1"/>
  <c r="AB1984" i="1"/>
  <c r="AC1984" i="1" s="1"/>
  <c r="AB1988" i="1"/>
  <c r="AC1988" i="1" s="1"/>
  <c r="AB1992" i="1"/>
  <c r="AC1992" i="1" s="1"/>
  <c r="AB1996" i="1"/>
  <c r="AC1996" i="1" s="1"/>
  <c r="AB2000" i="1"/>
  <c r="AC2000" i="1" s="1"/>
  <c r="AB2004" i="1"/>
  <c r="AC2004" i="1" s="1"/>
  <c r="AB2008" i="1"/>
  <c r="AC2008" i="1" s="1"/>
  <c r="AB2012" i="1"/>
  <c r="AC2012" i="1" s="1"/>
  <c r="AB2016" i="1"/>
  <c r="AC2016" i="1" s="1"/>
  <c r="AB2020" i="1"/>
  <c r="AC2020" i="1" s="1"/>
  <c r="AB2024" i="1"/>
  <c r="AC2024" i="1" s="1"/>
  <c r="AB2028" i="1"/>
  <c r="AC2028" i="1" s="1"/>
  <c r="AB2032" i="1"/>
  <c r="AC2032" i="1" s="1"/>
  <c r="AB2036" i="1"/>
  <c r="AC2036" i="1" s="1"/>
  <c r="AB2040" i="1"/>
  <c r="AC2040" i="1" s="1"/>
  <c r="AB2044" i="1"/>
  <c r="AC2044" i="1" s="1"/>
  <c r="AB2048" i="1"/>
  <c r="AC2048" i="1" s="1"/>
  <c r="AB2052" i="1"/>
  <c r="AC2052" i="1" s="1"/>
  <c r="AB2056" i="1"/>
  <c r="AC2056" i="1" s="1"/>
  <c r="AB2060" i="1"/>
  <c r="AC2060" i="1" s="1"/>
  <c r="AB2064" i="1"/>
  <c r="AC2064" i="1" s="1"/>
  <c r="AB2068" i="1"/>
  <c r="AC2068" i="1" s="1"/>
  <c r="AB2072" i="1"/>
  <c r="AC2072" i="1" s="1"/>
  <c r="AB2076" i="1"/>
  <c r="AC2076" i="1" s="1"/>
  <c r="AB2080" i="1"/>
  <c r="AC2080" i="1" s="1"/>
  <c r="AB2084" i="1"/>
  <c r="AC2084" i="1" s="1"/>
  <c r="AB2088" i="1"/>
  <c r="AC2088" i="1" s="1"/>
  <c r="AB2092" i="1"/>
  <c r="AC2092" i="1" s="1"/>
  <c r="AB2096" i="1"/>
  <c r="AC2096" i="1" s="1"/>
  <c r="AB2100" i="1"/>
  <c r="AC2100" i="1" s="1"/>
  <c r="AB2104" i="1"/>
  <c r="AC2104" i="1" s="1"/>
  <c r="AB2108" i="1"/>
  <c r="AC2108" i="1" s="1"/>
  <c r="AB2112" i="1"/>
  <c r="AC2112" i="1" s="1"/>
  <c r="AB2116" i="1"/>
  <c r="AC2116" i="1" s="1"/>
  <c r="AB2120" i="1"/>
  <c r="AC2120" i="1" s="1"/>
  <c r="AB2124" i="1"/>
  <c r="AC2124" i="1" s="1"/>
  <c r="AB2128" i="1"/>
  <c r="AC2128" i="1" s="1"/>
  <c r="AB2132" i="1"/>
  <c r="AC2132" i="1" s="1"/>
  <c r="AB2136" i="1"/>
  <c r="AC2136" i="1" s="1"/>
  <c r="AB2140" i="1"/>
  <c r="AC2140" i="1" s="1"/>
  <c r="AB1061" i="1"/>
  <c r="AC1061" i="1" s="1"/>
  <c r="AB1073" i="1"/>
  <c r="AC1073" i="1" s="1"/>
  <c r="AB1089" i="1"/>
  <c r="AC1089" i="1" s="1"/>
  <c r="AB1105" i="1"/>
  <c r="AC1105" i="1" s="1"/>
  <c r="AB1121" i="1"/>
  <c r="AC1121" i="1" s="1"/>
  <c r="AB1137" i="1"/>
  <c r="AC1137" i="1" s="1"/>
  <c r="AB1149" i="1"/>
  <c r="AC1149" i="1" s="1"/>
  <c r="AB1165" i="1"/>
  <c r="AC1165" i="1" s="1"/>
  <c r="AB1181" i="1"/>
  <c r="AC1181" i="1" s="1"/>
  <c r="AB1193" i="1"/>
  <c r="AC1193" i="1" s="1"/>
  <c r="AB1209" i="1"/>
  <c r="AC1209" i="1" s="1"/>
  <c r="AB1221" i="1"/>
  <c r="AC1221" i="1" s="1"/>
  <c r="AB1237" i="1"/>
  <c r="AC1237" i="1" s="1"/>
  <c r="AB1253" i="1"/>
  <c r="AC1253" i="1" s="1"/>
  <c r="AB1269" i="1"/>
  <c r="AC1269" i="1" s="1"/>
  <c r="AB1281" i="1"/>
  <c r="AC1281" i="1" s="1"/>
  <c r="AB1297" i="1"/>
  <c r="AC1297" i="1" s="1"/>
  <c r="AB1309" i="1"/>
  <c r="AC1309" i="1" s="1"/>
  <c r="AB1321" i="1"/>
  <c r="AC1321" i="1" s="1"/>
  <c r="AB1333" i="1"/>
  <c r="AC1333" i="1" s="1"/>
  <c r="AB1349" i="1"/>
  <c r="AC1349" i="1" s="1"/>
  <c r="AB1361" i="1"/>
  <c r="AC1361" i="1" s="1"/>
  <c r="AB1365" i="1"/>
  <c r="AC1365" i="1" s="1"/>
  <c r="AB1377" i="1"/>
  <c r="AC1377" i="1" s="1"/>
  <c r="AB1389" i="1"/>
  <c r="AC1389" i="1" s="1"/>
  <c r="AB1405" i="1"/>
  <c r="AC1405" i="1" s="1"/>
  <c r="AB1417" i="1"/>
  <c r="AC1417" i="1" s="1"/>
  <c r="AB1433" i="1"/>
  <c r="AC1433" i="1" s="1"/>
  <c r="AB1441" i="1"/>
  <c r="AC1441" i="1" s="1"/>
  <c r="AB1453" i="1"/>
  <c r="AC1453" i="1" s="1"/>
  <c r="AB1469" i="1"/>
  <c r="AC1469" i="1" s="1"/>
  <c r="AB1485" i="1"/>
  <c r="AC1485" i="1" s="1"/>
  <c r="AB1501" i="1"/>
  <c r="AC1501" i="1" s="1"/>
  <c r="AB1513" i="1"/>
  <c r="AC1513" i="1" s="1"/>
  <c r="AB1525" i="1"/>
  <c r="AC1525" i="1" s="1"/>
  <c r="AB1541" i="1"/>
  <c r="AC1541" i="1" s="1"/>
  <c r="AB1553" i="1"/>
  <c r="AC1553" i="1" s="1"/>
  <c r="AB1569" i="1"/>
  <c r="AC1569" i="1" s="1"/>
  <c r="AB1585" i="1"/>
  <c r="AC1585" i="1" s="1"/>
  <c r="AB1601" i="1"/>
  <c r="AC1601" i="1" s="1"/>
  <c r="AB1609" i="1"/>
  <c r="AC1609" i="1" s="1"/>
  <c r="AB1621" i="1"/>
  <c r="AC1621" i="1" s="1"/>
  <c r="AB1645" i="1"/>
  <c r="AC1645" i="1" s="1"/>
  <c r="AB1689" i="1"/>
  <c r="AC1689" i="1" s="1"/>
  <c r="AB1709" i="1"/>
  <c r="AC1709" i="1" s="1"/>
  <c r="AB1737" i="1"/>
  <c r="AC1737" i="1" s="1"/>
  <c r="AB1777" i="1"/>
  <c r="AC1777" i="1" s="1"/>
  <c r="AB1845" i="1"/>
  <c r="AC1845" i="1" s="1"/>
  <c r="AB2053" i="1"/>
  <c r="AC2053" i="1" s="1"/>
  <c r="AB2057" i="1"/>
  <c r="AC2057" i="1" s="1"/>
  <c r="AB2061" i="1"/>
  <c r="AC2061" i="1" s="1"/>
  <c r="AB2065" i="1"/>
  <c r="AC2065" i="1" s="1"/>
  <c r="AB2069" i="1"/>
  <c r="AC2069" i="1" s="1"/>
  <c r="AB2073" i="1"/>
  <c r="AC2073" i="1" s="1"/>
  <c r="AB2077" i="1"/>
  <c r="AC2077" i="1" s="1"/>
  <c r="AB2081" i="1"/>
  <c r="AC2081" i="1" s="1"/>
  <c r="AB2085" i="1"/>
  <c r="AC2085" i="1" s="1"/>
  <c r="AB2089" i="1"/>
  <c r="AC2089" i="1" s="1"/>
  <c r="AB2093" i="1"/>
  <c r="AC2093" i="1" s="1"/>
  <c r="AB2097" i="1"/>
  <c r="AC2097" i="1" s="1"/>
  <c r="AB2101" i="1"/>
  <c r="AC2101" i="1" s="1"/>
  <c r="AB2105" i="1"/>
  <c r="AC2105" i="1" s="1"/>
  <c r="AB2109" i="1"/>
  <c r="AC2109" i="1" s="1"/>
  <c r="AB2113" i="1"/>
  <c r="AC2113" i="1" s="1"/>
  <c r="AB2117" i="1"/>
  <c r="AC2117" i="1" s="1"/>
  <c r="AB2121" i="1"/>
  <c r="AC2121" i="1" s="1"/>
  <c r="AB2125" i="1"/>
  <c r="AC2125" i="1" s="1"/>
  <c r="AB2129" i="1"/>
  <c r="AC2129" i="1" s="1"/>
  <c r="AB2133" i="1"/>
  <c r="AC2133" i="1" s="1"/>
  <c r="AB2137" i="1"/>
  <c r="AC2137" i="1" s="1"/>
  <c r="AB2141" i="1"/>
  <c r="AC2141" i="1" s="1"/>
  <c r="AB2145" i="1"/>
  <c r="AC2145" i="1" s="1"/>
  <c r="AB2149" i="1"/>
  <c r="AC2149" i="1" s="1"/>
  <c r="AB2153" i="1"/>
  <c r="AC2153" i="1" s="1"/>
  <c r="AB2157" i="1"/>
  <c r="AC2157" i="1" s="1"/>
  <c r="AB2161" i="1"/>
  <c r="AC2161" i="1" s="1"/>
  <c r="AB2165" i="1"/>
  <c r="AC2165" i="1" s="1"/>
  <c r="AB2169" i="1"/>
  <c r="AC2169" i="1" s="1"/>
  <c r="AB2173" i="1"/>
  <c r="AC2173" i="1" s="1"/>
  <c r="AB2177" i="1"/>
  <c r="AC2177" i="1" s="1"/>
  <c r="AB2181" i="1"/>
  <c r="AC2181" i="1" s="1"/>
  <c r="AB2185" i="1"/>
  <c r="AC2185" i="1" s="1"/>
  <c r="AB2189" i="1"/>
  <c r="AC2189" i="1" s="1"/>
  <c r="AB2193" i="1"/>
  <c r="AC2193" i="1" s="1"/>
  <c r="AB2197" i="1"/>
  <c r="AC2197" i="1" s="1"/>
  <c r="AB2201" i="1"/>
  <c r="AC2201" i="1" s="1"/>
  <c r="AB2205" i="1"/>
  <c r="AC2205" i="1" s="1"/>
  <c r="AB2209" i="1"/>
  <c r="AC2209" i="1" s="1"/>
  <c r="AB2213" i="1"/>
  <c r="AC2213" i="1" s="1"/>
  <c r="AB2217" i="1"/>
  <c r="AC2217" i="1" s="1"/>
  <c r="AB2221" i="1"/>
  <c r="AC2221" i="1" s="1"/>
  <c r="AB2225" i="1"/>
  <c r="AC2225" i="1" s="1"/>
  <c r="AB2229" i="1"/>
  <c r="AC2229" i="1" s="1"/>
  <c r="AB2237" i="1"/>
  <c r="AC2237" i="1" s="1"/>
  <c r="AB2241" i="1"/>
  <c r="AC2241" i="1" s="1"/>
  <c r="AB2249" i="1"/>
  <c r="AC2249" i="1" s="1"/>
  <c r="AB2253" i="1"/>
  <c r="AC2253" i="1" s="1"/>
  <c r="AB2257" i="1"/>
  <c r="AC2257" i="1" s="1"/>
  <c r="AB2261" i="1"/>
  <c r="AC2261" i="1" s="1"/>
  <c r="AB2265" i="1"/>
  <c r="AC2265" i="1" s="1"/>
  <c r="AB2269" i="1"/>
  <c r="AC2269" i="1" s="1"/>
  <c r="AB2273" i="1"/>
  <c r="AC2273" i="1" s="1"/>
  <c r="AB2277" i="1"/>
  <c r="AC2277" i="1" s="1"/>
  <c r="AB2281" i="1"/>
  <c r="AC2281" i="1" s="1"/>
  <c r="AB2285" i="1"/>
  <c r="AC2285" i="1" s="1"/>
  <c r="AB2289" i="1"/>
  <c r="AC2289" i="1" s="1"/>
  <c r="AB2293" i="1"/>
  <c r="AC2293" i="1" s="1"/>
  <c r="AB2297" i="1"/>
  <c r="AC2297" i="1" s="1"/>
  <c r="AB2301" i="1"/>
  <c r="AC2301" i="1" s="1"/>
  <c r="AB2305" i="1"/>
  <c r="AC2305" i="1" s="1"/>
  <c r="AB2309" i="1"/>
  <c r="AC2309" i="1" s="1"/>
  <c r="AB2313" i="1"/>
  <c r="AC2313" i="1" s="1"/>
  <c r="AB2317" i="1"/>
  <c r="AC2317" i="1" s="1"/>
  <c r="AB2321" i="1"/>
  <c r="AC2321" i="1" s="1"/>
  <c r="AB2325" i="1"/>
  <c r="AC2325" i="1" s="1"/>
  <c r="AB2329" i="1"/>
  <c r="AC2329" i="1" s="1"/>
  <c r="AB2333" i="1"/>
  <c r="AC2333" i="1" s="1"/>
  <c r="AB2337" i="1"/>
  <c r="AC2337" i="1" s="1"/>
  <c r="AB2341" i="1"/>
  <c r="AC2341" i="1" s="1"/>
  <c r="AB2345" i="1"/>
  <c r="AC2345" i="1" s="1"/>
  <c r="AB2349" i="1"/>
  <c r="AC2349" i="1" s="1"/>
  <c r="AB2353" i="1"/>
  <c r="AC2353" i="1" s="1"/>
  <c r="AB2357" i="1"/>
  <c r="AC2357" i="1" s="1"/>
  <c r="AB2361" i="1"/>
  <c r="AC2361" i="1" s="1"/>
  <c r="AB2365" i="1"/>
  <c r="AC2365" i="1" s="1"/>
  <c r="AB2369" i="1"/>
  <c r="AC2369" i="1" s="1"/>
  <c r="AB2373" i="1"/>
  <c r="AC2373" i="1" s="1"/>
  <c r="AB2377" i="1"/>
  <c r="AC2377" i="1" s="1"/>
  <c r="AB2381" i="1"/>
  <c r="AC2381" i="1" s="1"/>
  <c r="AB2385" i="1"/>
  <c r="AC2385" i="1" s="1"/>
  <c r="AB2389" i="1"/>
  <c r="AC2389" i="1" s="1"/>
  <c r="AB2393" i="1"/>
  <c r="AC2393" i="1" s="1"/>
  <c r="AB2397" i="1"/>
  <c r="AC2397" i="1" s="1"/>
  <c r="AB2401" i="1"/>
  <c r="AC2401" i="1" s="1"/>
  <c r="AB2405" i="1"/>
  <c r="AC2405" i="1" s="1"/>
  <c r="AB2409" i="1"/>
  <c r="AC2409" i="1" s="1"/>
  <c r="AB2413" i="1"/>
  <c r="AC2413" i="1" s="1"/>
  <c r="AB2417" i="1"/>
  <c r="AC2417" i="1" s="1"/>
  <c r="AB2421" i="1"/>
  <c r="AC2421" i="1" s="1"/>
  <c r="AB2425" i="1"/>
  <c r="AC2425" i="1" s="1"/>
  <c r="AB2429" i="1"/>
  <c r="AC2429" i="1" s="1"/>
  <c r="AB2433" i="1"/>
  <c r="AC2433" i="1" s="1"/>
  <c r="AB2437" i="1"/>
  <c r="AC2437" i="1" s="1"/>
  <c r="AB2441" i="1"/>
  <c r="AC2441" i="1" s="1"/>
  <c r="AB2445" i="1"/>
  <c r="AC2445" i="1" s="1"/>
  <c r="AB2449" i="1"/>
  <c r="AC2449" i="1" s="1"/>
  <c r="AB2453" i="1"/>
  <c r="AC2453" i="1" s="1"/>
  <c r="AB2457" i="1"/>
  <c r="AC2457" i="1" s="1"/>
  <c r="AB2461" i="1"/>
  <c r="AC2461" i="1" s="1"/>
  <c r="AB2465" i="1"/>
  <c r="AC2465" i="1" s="1"/>
  <c r="AB2469" i="1"/>
  <c r="AC2469" i="1" s="1"/>
  <c r="AB2473" i="1"/>
  <c r="AC2473" i="1" s="1"/>
  <c r="AB2477" i="1"/>
  <c r="AC2477" i="1" s="1"/>
  <c r="AB2481" i="1"/>
  <c r="AC2481" i="1" s="1"/>
  <c r="AB2485" i="1"/>
  <c r="AC2485" i="1" s="1"/>
  <c r="AB2489" i="1"/>
  <c r="AC2489" i="1" s="1"/>
  <c r="AB2493" i="1"/>
  <c r="AC2493" i="1" s="1"/>
  <c r="AB2497" i="1"/>
  <c r="AC2497" i="1" s="1"/>
  <c r="AB2501" i="1"/>
  <c r="AC2501" i="1" s="1"/>
  <c r="AB2505" i="1"/>
  <c r="AC2505" i="1" s="1"/>
  <c r="AB2509" i="1"/>
  <c r="AC2509" i="1" s="1"/>
  <c r="AB2513" i="1"/>
  <c r="AC2513" i="1" s="1"/>
  <c r="AB2517" i="1"/>
  <c r="AC2517" i="1" s="1"/>
  <c r="AB2521" i="1"/>
  <c r="AC2521" i="1" s="1"/>
  <c r="AB2525" i="1"/>
  <c r="AC2525" i="1" s="1"/>
  <c r="AB2529" i="1"/>
  <c r="AC2529" i="1" s="1"/>
  <c r="AB2533" i="1"/>
  <c r="AC2533" i="1" s="1"/>
  <c r="AB2537" i="1"/>
  <c r="AC2537" i="1" s="1"/>
  <c r="AB2541" i="1"/>
  <c r="AC2541" i="1" s="1"/>
  <c r="AB2545" i="1"/>
  <c r="AC2545" i="1" s="1"/>
  <c r="AB2549" i="1"/>
  <c r="AC2549" i="1" s="1"/>
  <c r="AB2553" i="1"/>
  <c r="AC2553" i="1" s="1"/>
  <c r="AB2557" i="1"/>
  <c r="AC2557" i="1" s="1"/>
  <c r="AB2561" i="1"/>
  <c r="AC2561" i="1" s="1"/>
  <c r="AB2565" i="1"/>
  <c r="AC2565" i="1" s="1"/>
  <c r="AB2569" i="1"/>
  <c r="AC2569" i="1" s="1"/>
  <c r="AB2573" i="1"/>
  <c r="AC2573" i="1" s="1"/>
  <c r="AB2577" i="1"/>
  <c r="AC2577" i="1" s="1"/>
  <c r="AB2581" i="1"/>
  <c r="AC2581" i="1" s="1"/>
  <c r="AB2585" i="1"/>
  <c r="AC2585" i="1" s="1"/>
  <c r="AB2589" i="1"/>
  <c r="AC2589" i="1" s="1"/>
  <c r="AB2593" i="1"/>
  <c r="AC2593" i="1" s="1"/>
  <c r="AB2597" i="1"/>
  <c r="AC2597" i="1" s="1"/>
  <c r="AB2601" i="1"/>
  <c r="AC2601" i="1" s="1"/>
  <c r="AB2605" i="1"/>
  <c r="AC2605" i="1" s="1"/>
  <c r="AB2609" i="1"/>
  <c r="AC2609" i="1" s="1"/>
  <c r="AB2613" i="1"/>
  <c r="AC2613" i="1" s="1"/>
  <c r="AB2617" i="1"/>
  <c r="AC2617" i="1" s="1"/>
  <c r="AB2621" i="1"/>
  <c r="AC2621" i="1" s="1"/>
  <c r="AB2625" i="1"/>
  <c r="AC2625" i="1" s="1"/>
  <c r="AB2629" i="1"/>
  <c r="AC2629" i="1" s="1"/>
  <c r="AB2633" i="1"/>
  <c r="AC2633" i="1" s="1"/>
  <c r="AB2637" i="1"/>
  <c r="AC2637" i="1" s="1"/>
  <c r="AB2641" i="1"/>
  <c r="AC2641" i="1" s="1"/>
  <c r="AB2645" i="1"/>
  <c r="AC2645" i="1" s="1"/>
  <c r="AB2649" i="1"/>
  <c r="AC2649" i="1" s="1"/>
  <c r="AB2653" i="1"/>
  <c r="AC2653" i="1" s="1"/>
  <c r="AB2657" i="1"/>
  <c r="AC2657" i="1" s="1"/>
  <c r="AB2661" i="1"/>
  <c r="AC2661" i="1" s="1"/>
  <c r="AB2665" i="1"/>
  <c r="AC2665" i="1" s="1"/>
  <c r="AB2669" i="1"/>
  <c r="AC2669" i="1" s="1"/>
  <c r="AB2673" i="1"/>
  <c r="AC2673" i="1" s="1"/>
  <c r="AB2677" i="1"/>
  <c r="AC2677" i="1" s="1"/>
  <c r="AB2681" i="1"/>
  <c r="AC2681" i="1" s="1"/>
  <c r="AB2685" i="1"/>
  <c r="AC2685" i="1" s="1"/>
  <c r="AB2689" i="1"/>
  <c r="AC2689" i="1" s="1"/>
  <c r="AB2693" i="1"/>
  <c r="AC2693" i="1" s="1"/>
  <c r="AB2697" i="1"/>
  <c r="AC2697" i="1" s="1"/>
  <c r="AB2701" i="1"/>
  <c r="AC2701" i="1" s="1"/>
  <c r="AB2705" i="1"/>
  <c r="AC2705" i="1" s="1"/>
  <c r="AB2709" i="1"/>
  <c r="AC2709" i="1" s="1"/>
  <c r="AB2713" i="1"/>
  <c r="AC2713" i="1" s="1"/>
  <c r="AB2717" i="1"/>
  <c r="AC2717" i="1" s="1"/>
  <c r="AB2721" i="1"/>
  <c r="AC2721" i="1" s="1"/>
  <c r="AB2725" i="1"/>
  <c r="AC2725" i="1" s="1"/>
  <c r="AB2729" i="1"/>
  <c r="AC2729" i="1" s="1"/>
  <c r="AB2733" i="1"/>
  <c r="AC2733" i="1" s="1"/>
  <c r="AB2737" i="1"/>
  <c r="AC2737" i="1" s="1"/>
  <c r="AB2741" i="1"/>
  <c r="AC2741" i="1" s="1"/>
  <c r="AB2745" i="1"/>
  <c r="AC2745" i="1" s="1"/>
  <c r="AB2749" i="1"/>
  <c r="AC2749" i="1" s="1"/>
  <c r="AB2753" i="1"/>
  <c r="AC2753" i="1" s="1"/>
  <c r="AB2757" i="1"/>
  <c r="AC2757" i="1" s="1"/>
  <c r="AB2761" i="1"/>
  <c r="AC2761" i="1" s="1"/>
  <c r="AB2765" i="1"/>
  <c r="AC2765" i="1" s="1"/>
  <c r="AB2769" i="1"/>
  <c r="AC2769" i="1" s="1"/>
  <c r="AB2773" i="1"/>
  <c r="AC2773" i="1" s="1"/>
  <c r="AB2777" i="1"/>
  <c r="AC2777" i="1" s="1"/>
  <c r="AB2781" i="1"/>
  <c r="AC2781" i="1" s="1"/>
  <c r="AB2785" i="1"/>
  <c r="AC2785" i="1" s="1"/>
  <c r="AB2789" i="1"/>
  <c r="AC2789" i="1" s="1"/>
  <c r="AB2793" i="1"/>
  <c r="AC2793" i="1" s="1"/>
  <c r="AB2797" i="1"/>
  <c r="AC2797" i="1" s="1"/>
  <c r="AB2801" i="1"/>
  <c r="AC2801" i="1" s="1"/>
  <c r="AB2805" i="1"/>
  <c r="AC2805" i="1" s="1"/>
  <c r="AB2809" i="1"/>
  <c r="AC2809" i="1" s="1"/>
  <c r="AB2813" i="1"/>
  <c r="AC2813" i="1" s="1"/>
  <c r="AB2817" i="1"/>
  <c r="AC2817" i="1" s="1"/>
  <c r="AB2821" i="1"/>
  <c r="AC2821" i="1" s="1"/>
  <c r="AB2825" i="1"/>
  <c r="AC2825" i="1" s="1"/>
  <c r="AB2829" i="1"/>
  <c r="AC2829" i="1" s="1"/>
  <c r="AB2833" i="1"/>
  <c r="AC2833" i="1" s="1"/>
  <c r="AB2837" i="1"/>
  <c r="AC2837" i="1" s="1"/>
  <c r="AB2841" i="1"/>
  <c r="AC2841" i="1" s="1"/>
  <c r="AB2845" i="1"/>
  <c r="AC2845" i="1" s="1"/>
  <c r="AB2849" i="1"/>
  <c r="AC2849" i="1" s="1"/>
  <c r="AB2853" i="1"/>
  <c r="AC2853" i="1" s="1"/>
  <c r="AB2857" i="1"/>
  <c r="AC2857" i="1" s="1"/>
  <c r="AB2861" i="1"/>
  <c r="AC2861" i="1" s="1"/>
  <c r="AB2865" i="1"/>
  <c r="AC2865" i="1" s="1"/>
  <c r="AB2869" i="1"/>
  <c r="AC2869" i="1" s="1"/>
  <c r="AB2873" i="1"/>
  <c r="AC2873" i="1" s="1"/>
  <c r="AB2877" i="1"/>
  <c r="AC2877" i="1" s="1"/>
  <c r="AB2881" i="1"/>
  <c r="AC2881" i="1" s="1"/>
  <c r="AB2885" i="1"/>
  <c r="AC2885" i="1" s="1"/>
  <c r="AB2889" i="1"/>
  <c r="AC2889" i="1" s="1"/>
  <c r="AB2893" i="1"/>
  <c r="AC2893" i="1" s="1"/>
  <c r="AB2897" i="1"/>
  <c r="AC2897" i="1" s="1"/>
  <c r="AB2901" i="1"/>
  <c r="AC2901" i="1" s="1"/>
  <c r="AB2905" i="1"/>
  <c r="AC2905" i="1" s="1"/>
  <c r="AB2909" i="1"/>
  <c r="AC2909" i="1" s="1"/>
  <c r="AB2913" i="1"/>
  <c r="AC2913" i="1" s="1"/>
  <c r="AB2917" i="1"/>
  <c r="AC2917" i="1" s="1"/>
  <c r="AB2921" i="1"/>
  <c r="AC2921" i="1" s="1"/>
  <c r="AB2925" i="1"/>
  <c r="AC2925" i="1" s="1"/>
  <c r="AB2929" i="1"/>
  <c r="AC2929" i="1" s="1"/>
  <c r="AB2933" i="1"/>
  <c r="AC2933" i="1" s="1"/>
  <c r="AB2937" i="1"/>
  <c r="AC2937" i="1" s="1"/>
  <c r="AB2941" i="1"/>
  <c r="AC2941" i="1" s="1"/>
  <c r="AB2945" i="1"/>
  <c r="AC2945" i="1" s="1"/>
  <c r="AB2949" i="1"/>
  <c r="AC2949" i="1" s="1"/>
  <c r="AB2953" i="1"/>
  <c r="AC2953" i="1" s="1"/>
  <c r="AB2957" i="1"/>
  <c r="AC2957" i="1" s="1"/>
  <c r="AB2961" i="1"/>
  <c r="AC2961" i="1" s="1"/>
  <c r="AB2965" i="1"/>
  <c r="AC2965" i="1" s="1"/>
  <c r="AB2969" i="1"/>
  <c r="AC2969" i="1" s="1"/>
  <c r="AB2973" i="1"/>
  <c r="AC2973" i="1" s="1"/>
  <c r="AB2977" i="1"/>
  <c r="AC2977" i="1" s="1"/>
  <c r="AB2981" i="1"/>
  <c r="AC2981" i="1" s="1"/>
  <c r="AB2985" i="1"/>
  <c r="AC2985" i="1" s="1"/>
  <c r="AB2989" i="1"/>
  <c r="AC2989" i="1" s="1"/>
  <c r="AB2993" i="1"/>
  <c r="AC2993" i="1" s="1"/>
  <c r="AB2997" i="1"/>
  <c r="AC2997" i="1" s="1"/>
  <c r="AB3001" i="1"/>
  <c r="AC3001" i="1" s="1"/>
  <c r="AB3005" i="1"/>
  <c r="AC3005" i="1" s="1"/>
  <c r="AB3009" i="1"/>
  <c r="AC3009" i="1" s="1"/>
  <c r="AB3013" i="1"/>
  <c r="AC3013" i="1" s="1"/>
  <c r="AB3017" i="1"/>
  <c r="AC3017" i="1" s="1"/>
  <c r="AB3021" i="1"/>
  <c r="AC3021" i="1" s="1"/>
  <c r="AB3025" i="1"/>
  <c r="AC3025" i="1" s="1"/>
  <c r="AB3029" i="1"/>
  <c r="AC3029" i="1" s="1"/>
  <c r="AB3033" i="1"/>
  <c r="AC3033" i="1" s="1"/>
  <c r="AB3037" i="1"/>
  <c r="AC3037" i="1" s="1"/>
  <c r="AB3041" i="1"/>
  <c r="AC3041" i="1" s="1"/>
  <c r="AB3045" i="1"/>
  <c r="AC3045" i="1" s="1"/>
  <c r="AB3049" i="1"/>
  <c r="AC3049" i="1" s="1"/>
  <c r="AB3053" i="1"/>
  <c r="AC3053" i="1" s="1"/>
  <c r="AB3057" i="1"/>
  <c r="AC3057" i="1" s="1"/>
  <c r="AB3061" i="1"/>
  <c r="AC3061" i="1" s="1"/>
  <c r="AB3065" i="1"/>
  <c r="AC3065" i="1" s="1"/>
  <c r="AB3069" i="1"/>
  <c r="AC3069" i="1" s="1"/>
  <c r="AB3073" i="1"/>
  <c r="AC3073" i="1" s="1"/>
  <c r="AB3077" i="1"/>
  <c r="AC3077" i="1" s="1"/>
  <c r="AB3081" i="1"/>
  <c r="AC3081" i="1" s="1"/>
  <c r="AB3085" i="1"/>
  <c r="AC3085" i="1" s="1"/>
  <c r="AB3089" i="1"/>
  <c r="AC3089" i="1" s="1"/>
  <c r="AB3093" i="1"/>
  <c r="AC3093" i="1" s="1"/>
  <c r="AB3097" i="1"/>
  <c r="AC3097" i="1" s="1"/>
  <c r="AB3101" i="1"/>
  <c r="AC3101" i="1" s="1"/>
  <c r="AB3105" i="1"/>
  <c r="AC3105" i="1" s="1"/>
  <c r="AB3109" i="1"/>
  <c r="AC3109" i="1" s="1"/>
  <c r="AB3113" i="1"/>
  <c r="AC3113" i="1" s="1"/>
  <c r="AB3117" i="1"/>
  <c r="AC3117" i="1" s="1"/>
  <c r="AB3121" i="1"/>
  <c r="AC3121" i="1" s="1"/>
  <c r="AB3125" i="1"/>
  <c r="AC3125" i="1" s="1"/>
  <c r="AB3129" i="1"/>
  <c r="AC3129" i="1" s="1"/>
  <c r="AB3133" i="1"/>
  <c r="AC3133" i="1" s="1"/>
  <c r="AB3137" i="1"/>
  <c r="AC3137" i="1" s="1"/>
  <c r="AB3141" i="1"/>
  <c r="AC3141" i="1" s="1"/>
  <c r="AB3145" i="1"/>
  <c r="AC3145" i="1" s="1"/>
  <c r="AB3149" i="1"/>
  <c r="AC3149" i="1" s="1"/>
  <c r="AB3153" i="1"/>
  <c r="AC3153" i="1" s="1"/>
  <c r="AB3157" i="1"/>
  <c r="AC3157" i="1" s="1"/>
  <c r="AB3161" i="1"/>
  <c r="AC3161" i="1" s="1"/>
  <c r="AB3165" i="1"/>
  <c r="AC3165" i="1" s="1"/>
  <c r="AB3169" i="1"/>
  <c r="AC3169" i="1" s="1"/>
  <c r="AB3173" i="1"/>
  <c r="AC3173" i="1" s="1"/>
  <c r="AB3177" i="1"/>
  <c r="AC3177" i="1" s="1"/>
  <c r="AB3181" i="1"/>
  <c r="AC3181" i="1" s="1"/>
  <c r="AB3185" i="1"/>
  <c r="AC3185" i="1" s="1"/>
  <c r="AB3189" i="1"/>
  <c r="AC3189" i="1" s="1"/>
  <c r="AB3193" i="1"/>
  <c r="AC3193" i="1" s="1"/>
  <c r="AB3197" i="1"/>
  <c r="AC3197" i="1" s="1"/>
  <c r="AB3201" i="1"/>
  <c r="AC3201" i="1" s="1"/>
  <c r="AB3205" i="1"/>
  <c r="AC3205" i="1" s="1"/>
  <c r="AB3209" i="1"/>
  <c r="AC3209" i="1" s="1"/>
  <c r="AB3213" i="1"/>
  <c r="AC3213" i="1" s="1"/>
  <c r="AB3217" i="1"/>
  <c r="AC3217" i="1" s="1"/>
  <c r="AB3221" i="1"/>
  <c r="AC3221" i="1" s="1"/>
  <c r="AB3225" i="1"/>
  <c r="AC3225" i="1" s="1"/>
  <c r="AB3229" i="1"/>
  <c r="AC3229" i="1" s="1"/>
  <c r="AB3233" i="1"/>
  <c r="AC3233" i="1" s="1"/>
  <c r="AB3237" i="1"/>
  <c r="AC3237" i="1" s="1"/>
  <c r="AB3241" i="1"/>
  <c r="AC3241" i="1" s="1"/>
  <c r="AB3245" i="1"/>
  <c r="AC3245" i="1" s="1"/>
  <c r="AB3249" i="1"/>
  <c r="AC3249" i="1" s="1"/>
  <c r="AB3253" i="1"/>
  <c r="AC3253" i="1" s="1"/>
  <c r="AB3257" i="1"/>
  <c r="AC3257" i="1" s="1"/>
  <c r="AB3261" i="1"/>
  <c r="AC3261" i="1" s="1"/>
  <c r="AB3265" i="1"/>
  <c r="AC3265" i="1" s="1"/>
  <c r="AB3269" i="1"/>
  <c r="AC3269" i="1" s="1"/>
  <c r="AB3273" i="1"/>
  <c r="AC3273" i="1" s="1"/>
  <c r="AB3277" i="1"/>
  <c r="AC3277" i="1" s="1"/>
  <c r="AB3281" i="1"/>
  <c r="AC3281" i="1" s="1"/>
  <c r="AB3285" i="1"/>
  <c r="AC3285" i="1" s="1"/>
  <c r="AB3289" i="1"/>
  <c r="AC3289" i="1" s="1"/>
  <c r="AB3293" i="1"/>
  <c r="AC3293" i="1" s="1"/>
  <c r="AB3297" i="1"/>
  <c r="AC3297" i="1" s="1"/>
  <c r="AB3301" i="1"/>
  <c r="AC3301" i="1" s="1"/>
  <c r="AB3305" i="1"/>
  <c r="AC3305" i="1" s="1"/>
  <c r="AB3309" i="1"/>
  <c r="AC3309" i="1" s="1"/>
  <c r="AB3313" i="1"/>
  <c r="AC3313" i="1" s="1"/>
  <c r="AB3317" i="1"/>
  <c r="AC3317" i="1" s="1"/>
  <c r="AB3321" i="1"/>
  <c r="AC3321" i="1" s="1"/>
  <c r="AB3325" i="1"/>
  <c r="AC3325" i="1" s="1"/>
  <c r="AB3329" i="1"/>
  <c r="AC3329" i="1" s="1"/>
  <c r="AB3333" i="1"/>
  <c r="AC3333" i="1" s="1"/>
  <c r="AB3337" i="1"/>
  <c r="AC3337" i="1" s="1"/>
  <c r="AB3341" i="1"/>
  <c r="AC3341" i="1" s="1"/>
  <c r="AB3345" i="1"/>
  <c r="AC3345" i="1" s="1"/>
  <c r="AB3349" i="1"/>
  <c r="AC3349" i="1" s="1"/>
  <c r="AB3353" i="1"/>
  <c r="AC3353" i="1" s="1"/>
  <c r="AB3357" i="1"/>
  <c r="AC3357" i="1" s="1"/>
  <c r="AB3361" i="1"/>
  <c r="AC3361" i="1" s="1"/>
  <c r="AB3365" i="1"/>
  <c r="AC3365" i="1" s="1"/>
  <c r="AB3369" i="1"/>
  <c r="AC3369" i="1" s="1"/>
  <c r="AB3373" i="1"/>
  <c r="AC3373" i="1" s="1"/>
  <c r="AB3377" i="1"/>
  <c r="AC3377" i="1" s="1"/>
  <c r="AB3381" i="1"/>
  <c r="AC3381" i="1" s="1"/>
  <c r="AB3385" i="1"/>
  <c r="AC3385" i="1" s="1"/>
  <c r="AB3389" i="1"/>
  <c r="AC3389" i="1" s="1"/>
  <c r="AB3393" i="1"/>
  <c r="AC3393" i="1" s="1"/>
  <c r="AB3397" i="1"/>
  <c r="AC3397" i="1" s="1"/>
  <c r="AB3401" i="1"/>
  <c r="AC3401" i="1" s="1"/>
  <c r="AB3405" i="1"/>
  <c r="AC3405" i="1" s="1"/>
  <c r="AB3409" i="1"/>
  <c r="AC3409" i="1" s="1"/>
  <c r="AB3413" i="1"/>
  <c r="AC3413" i="1" s="1"/>
  <c r="AB3417" i="1"/>
  <c r="AC3417" i="1" s="1"/>
  <c r="AB3421" i="1"/>
  <c r="AC3421" i="1" s="1"/>
  <c r="AB3425" i="1"/>
  <c r="AC3425" i="1" s="1"/>
  <c r="AB3429" i="1"/>
  <c r="AC3429" i="1" s="1"/>
  <c r="AB3433" i="1"/>
  <c r="AC3433" i="1" s="1"/>
  <c r="AB3437" i="1"/>
  <c r="AC3437" i="1" s="1"/>
  <c r="AB3441" i="1"/>
  <c r="AC3441" i="1" s="1"/>
  <c r="AB3445" i="1"/>
  <c r="AC3445" i="1" s="1"/>
  <c r="AB3449" i="1"/>
  <c r="AC3449" i="1" s="1"/>
  <c r="AB3453" i="1"/>
  <c r="AC3453" i="1" s="1"/>
  <c r="AB3457" i="1"/>
  <c r="AC3457" i="1" s="1"/>
  <c r="AB3461" i="1"/>
  <c r="AC3461" i="1" s="1"/>
  <c r="AB3465" i="1"/>
  <c r="AC3465" i="1" s="1"/>
  <c r="AB3469" i="1"/>
  <c r="AC3469" i="1" s="1"/>
  <c r="AB3473" i="1"/>
  <c r="AC3473" i="1" s="1"/>
  <c r="AB3477" i="1"/>
  <c r="AC3477" i="1" s="1"/>
  <c r="AB3481" i="1"/>
  <c r="AC3481" i="1" s="1"/>
  <c r="AB3485" i="1"/>
  <c r="AC3485" i="1" s="1"/>
  <c r="AB3489" i="1"/>
  <c r="AC3489" i="1" s="1"/>
  <c r="AB3493" i="1"/>
  <c r="AC3493" i="1" s="1"/>
  <c r="AB3497" i="1"/>
  <c r="AC3497" i="1" s="1"/>
  <c r="AB3501" i="1"/>
  <c r="AC3501" i="1" s="1"/>
  <c r="AB3505" i="1"/>
  <c r="AC3505" i="1" s="1"/>
  <c r="AB3509" i="1"/>
  <c r="AC3509" i="1" s="1"/>
  <c r="AB3513" i="1"/>
  <c r="AC3513" i="1" s="1"/>
  <c r="AB3517" i="1"/>
  <c r="AC3517" i="1" s="1"/>
  <c r="AB3521" i="1"/>
  <c r="AC3521" i="1" s="1"/>
  <c r="AB3525" i="1"/>
  <c r="AC3525" i="1" s="1"/>
  <c r="AB3529" i="1"/>
  <c r="AC3529" i="1" s="1"/>
  <c r="AB3533" i="1"/>
  <c r="AC3533" i="1" s="1"/>
  <c r="AB3537" i="1"/>
  <c r="AC3537" i="1" s="1"/>
  <c r="AB3541" i="1"/>
  <c r="AC3541" i="1" s="1"/>
  <c r="AB3545" i="1"/>
  <c r="AC3545" i="1" s="1"/>
  <c r="AB3549" i="1"/>
  <c r="AC3549" i="1" s="1"/>
  <c r="AB3553" i="1"/>
  <c r="AC3553" i="1" s="1"/>
  <c r="AB3557" i="1"/>
  <c r="AC3557" i="1" s="1"/>
  <c r="AB3561" i="1"/>
  <c r="AC3561" i="1" s="1"/>
  <c r="AB3565" i="1"/>
  <c r="AC3565" i="1" s="1"/>
  <c r="AB3569" i="1"/>
  <c r="AC3569" i="1" s="1"/>
  <c r="AB3573" i="1"/>
  <c r="AC3573" i="1" s="1"/>
  <c r="AB3577" i="1"/>
  <c r="AC3577" i="1" s="1"/>
  <c r="AB3581" i="1"/>
  <c r="AC3581" i="1" s="1"/>
  <c r="AB3585" i="1"/>
  <c r="AC3585" i="1" s="1"/>
  <c r="AB3589" i="1"/>
  <c r="AC3589" i="1" s="1"/>
  <c r="AB3593" i="1"/>
  <c r="AC3593" i="1" s="1"/>
  <c r="AB3597" i="1"/>
  <c r="AC3597" i="1" s="1"/>
  <c r="AB3601" i="1"/>
  <c r="AC3601" i="1" s="1"/>
  <c r="AB3605" i="1"/>
  <c r="AC3605" i="1" s="1"/>
  <c r="AB3609" i="1"/>
  <c r="AC3609" i="1" s="1"/>
  <c r="AB3613" i="1"/>
  <c r="AC3613" i="1" s="1"/>
  <c r="AB3617" i="1"/>
  <c r="AC3617" i="1" s="1"/>
  <c r="AB3621" i="1"/>
  <c r="AC3621" i="1" s="1"/>
  <c r="AB3625" i="1"/>
  <c r="AC3625" i="1" s="1"/>
  <c r="AB3629" i="1"/>
  <c r="AC3629" i="1" s="1"/>
  <c r="AB3633" i="1"/>
  <c r="AC3633" i="1" s="1"/>
  <c r="AB3637" i="1"/>
  <c r="AC3637" i="1" s="1"/>
  <c r="AB3641" i="1"/>
  <c r="AC3641" i="1" s="1"/>
  <c r="AB3645" i="1"/>
  <c r="AC3645" i="1" s="1"/>
  <c r="AB3649" i="1"/>
  <c r="AC3649" i="1" s="1"/>
  <c r="AB3653" i="1"/>
  <c r="AC3653" i="1" s="1"/>
  <c r="AB3657" i="1"/>
  <c r="AC3657" i="1" s="1"/>
  <c r="AB3661" i="1"/>
  <c r="AC3661" i="1" s="1"/>
  <c r="AB3665" i="1"/>
  <c r="AC3665" i="1" s="1"/>
  <c r="AB3669" i="1"/>
  <c r="AC3669" i="1" s="1"/>
  <c r="AB3673" i="1"/>
  <c r="AC3673" i="1" s="1"/>
  <c r="AB3677" i="1"/>
  <c r="AC3677" i="1" s="1"/>
  <c r="AB3681" i="1"/>
  <c r="AC3681" i="1" s="1"/>
  <c r="AB3685" i="1"/>
  <c r="AC3685" i="1" s="1"/>
  <c r="AB3689" i="1"/>
  <c r="AC3689" i="1" s="1"/>
  <c r="AB3693" i="1"/>
  <c r="AC3693" i="1" s="1"/>
  <c r="AB3697" i="1"/>
  <c r="AC3697" i="1" s="1"/>
  <c r="AB3701" i="1"/>
  <c r="AC3701" i="1" s="1"/>
  <c r="AB3705" i="1"/>
  <c r="AC3705" i="1" s="1"/>
  <c r="AB3709" i="1"/>
  <c r="AC3709" i="1" s="1"/>
  <c r="AB3713" i="1"/>
  <c r="AC3713" i="1" s="1"/>
  <c r="AB3717" i="1"/>
  <c r="AC3717" i="1" s="1"/>
  <c r="AB3721" i="1"/>
  <c r="AC3721" i="1" s="1"/>
  <c r="AB3725" i="1"/>
  <c r="AC3725" i="1" s="1"/>
  <c r="AB3729" i="1"/>
  <c r="AC3729" i="1" s="1"/>
  <c r="AB3733" i="1"/>
  <c r="AC3733" i="1" s="1"/>
  <c r="AB3737" i="1"/>
  <c r="AC3737" i="1" s="1"/>
  <c r="AB3741" i="1"/>
  <c r="AC3741" i="1" s="1"/>
  <c r="AB3745" i="1"/>
  <c r="AC3745" i="1" s="1"/>
  <c r="AB3749" i="1"/>
  <c r="AC3749" i="1" s="1"/>
  <c r="AB3753" i="1"/>
  <c r="AC3753" i="1" s="1"/>
  <c r="AB3757" i="1"/>
  <c r="AC3757" i="1" s="1"/>
  <c r="AB3761" i="1"/>
  <c r="AC3761" i="1" s="1"/>
  <c r="AB3765" i="1"/>
  <c r="AC3765" i="1" s="1"/>
  <c r="AB3769" i="1"/>
  <c r="AC3769" i="1" s="1"/>
  <c r="AB3773" i="1"/>
  <c r="AC3773" i="1" s="1"/>
  <c r="AB3777" i="1"/>
  <c r="AC3777" i="1" s="1"/>
  <c r="AB3781" i="1"/>
  <c r="AC3781" i="1" s="1"/>
  <c r="AB3785" i="1"/>
  <c r="AC3785" i="1" s="1"/>
  <c r="AB3789" i="1"/>
  <c r="AC3789" i="1" s="1"/>
  <c r="AB3793" i="1"/>
  <c r="AC3793" i="1" s="1"/>
  <c r="AB3797" i="1"/>
  <c r="AC3797" i="1" s="1"/>
  <c r="AB3801" i="1"/>
  <c r="AC3801" i="1" s="1"/>
  <c r="AB3805" i="1"/>
  <c r="AC3805" i="1" s="1"/>
  <c r="AB3809" i="1"/>
  <c r="AC3809" i="1" s="1"/>
  <c r="AB3813" i="1"/>
  <c r="AC3813" i="1" s="1"/>
  <c r="AB3817" i="1"/>
  <c r="AC3817" i="1" s="1"/>
  <c r="AB3821" i="1"/>
  <c r="AC3821" i="1" s="1"/>
  <c r="AB3825" i="1"/>
  <c r="AC3825" i="1" s="1"/>
  <c r="AB3829" i="1"/>
  <c r="AC3829" i="1" s="1"/>
  <c r="AB3833" i="1"/>
  <c r="AC3833" i="1" s="1"/>
  <c r="AB3837" i="1"/>
  <c r="AC3837" i="1" s="1"/>
  <c r="AB3841" i="1"/>
  <c r="AC3841" i="1" s="1"/>
  <c r="AB3845" i="1"/>
  <c r="AC3845" i="1" s="1"/>
  <c r="AB3849" i="1"/>
  <c r="AC3849" i="1" s="1"/>
  <c r="AB3853" i="1"/>
  <c r="AC3853" i="1" s="1"/>
  <c r="AB3857" i="1"/>
  <c r="AC3857" i="1" s="1"/>
  <c r="AB3861" i="1"/>
  <c r="AC3861" i="1" s="1"/>
  <c r="AB3865" i="1"/>
  <c r="AC3865" i="1" s="1"/>
  <c r="AB3869" i="1"/>
  <c r="AC3869" i="1" s="1"/>
  <c r="AB3873" i="1"/>
  <c r="AC3873" i="1" s="1"/>
  <c r="AB3877" i="1"/>
  <c r="AC3877" i="1" s="1"/>
  <c r="AB3881" i="1"/>
  <c r="AC3881" i="1" s="1"/>
  <c r="AB3885" i="1"/>
  <c r="AC3885" i="1" s="1"/>
  <c r="AB3889" i="1"/>
  <c r="AC3889" i="1" s="1"/>
  <c r="AB3893" i="1"/>
  <c r="AC3893" i="1" s="1"/>
  <c r="AB3897" i="1"/>
  <c r="AC3897" i="1" s="1"/>
  <c r="AB3901" i="1"/>
  <c r="AC3901" i="1" s="1"/>
  <c r="AB3905" i="1"/>
  <c r="AC3905" i="1" s="1"/>
  <c r="AB1025" i="1"/>
  <c r="AC1025" i="1" s="1"/>
  <c r="AB1037" i="1"/>
  <c r="AC1037" i="1" s="1"/>
  <c r="AB1045" i="1"/>
  <c r="AC1045" i="1" s="1"/>
  <c r="AB1053" i="1"/>
  <c r="AC1053" i="1" s="1"/>
  <c r="AB1065" i="1"/>
  <c r="AC1065" i="1" s="1"/>
  <c r="AB1077" i="1"/>
  <c r="AC1077" i="1" s="1"/>
  <c r="AB1085" i="1"/>
  <c r="AC1085" i="1" s="1"/>
  <c r="AB1097" i="1"/>
  <c r="AC1097" i="1" s="1"/>
  <c r="AB1109" i="1"/>
  <c r="AC1109" i="1" s="1"/>
  <c r="AB1117" i="1"/>
  <c r="AC1117" i="1" s="1"/>
  <c r="AB1129" i="1"/>
  <c r="AC1129" i="1" s="1"/>
  <c r="AB1145" i="1"/>
  <c r="AC1145" i="1" s="1"/>
  <c r="AB1157" i="1"/>
  <c r="AC1157" i="1" s="1"/>
  <c r="AB1169" i="1"/>
  <c r="AC1169" i="1" s="1"/>
  <c r="AB1177" i="1"/>
  <c r="AC1177" i="1" s="1"/>
  <c r="AB1189" i="1"/>
  <c r="AC1189" i="1" s="1"/>
  <c r="AB1201" i="1"/>
  <c r="AC1201" i="1" s="1"/>
  <c r="AB1213" i="1"/>
  <c r="AC1213" i="1" s="1"/>
  <c r="AB1225" i="1"/>
  <c r="AC1225" i="1" s="1"/>
  <c r="AB1233" i="1"/>
  <c r="AC1233" i="1" s="1"/>
  <c r="AB1245" i="1"/>
  <c r="AC1245" i="1" s="1"/>
  <c r="AB1257" i="1"/>
  <c r="AC1257" i="1" s="1"/>
  <c r="AB1265" i="1"/>
  <c r="AC1265" i="1" s="1"/>
  <c r="AB1277" i="1"/>
  <c r="AC1277" i="1" s="1"/>
  <c r="AB1289" i="1"/>
  <c r="AC1289" i="1" s="1"/>
  <c r="AB1301" i="1"/>
  <c r="AC1301" i="1" s="1"/>
  <c r="AB1313" i="1"/>
  <c r="AC1313" i="1" s="1"/>
  <c r="AB1325" i="1"/>
  <c r="AC1325" i="1" s="1"/>
  <c r="AB1341" i="1"/>
  <c r="AC1341" i="1" s="1"/>
  <c r="AB1353" i="1"/>
  <c r="AC1353" i="1" s="1"/>
  <c r="AB1385" i="1"/>
  <c r="AC1385" i="1" s="1"/>
  <c r="AB1401" i="1"/>
  <c r="AC1401" i="1" s="1"/>
  <c r="AB1413" i="1"/>
  <c r="AC1413" i="1" s="1"/>
  <c r="AB1429" i="1"/>
  <c r="AC1429" i="1" s="1"/>
  <c r="AB1445" i="1"/>
  <c r="AC1445" i="1" s="1"/>
  <c r="AB1457" i="1"/>
  <c r="AC1457" i="1" s="1"/>
  <c r="AB1473" i="1"/>
  <c r="AC1473" i="1" s="1"/>
  <c r="AB1481" i="1"/>
  <c r="AC1481" i="1" s="1"/>
  <c r="AB1493" i="1"/>
  <c r="AC1493" i="1" s="1"/>
  <c r="AB1509" i="1"/>
  <c r="AC1509" i="1" s="1"/>
  <c r="AB1521" i="1"/>
  <c r="AC1521" i="1" s="1"/>
  <c r="AB1533" i="1"/>
  <c r="AC1533" i="1" s="1"/>
  <c r="AB1545" i="1"/>
  <c r="AC1545" i="1" s="1"/>
  <c r="AB1557" i="1"/>
  <c r="AC1557" i="1" s="1"/>
  <c r="AB1565" i="1"/>
  <c r="AC1565" i="1" s="1"/>
  <c r="AB1577" i="1"/>
  <c r="AC1577" i="1" s="1"/>
  <c r="AB1589" i="1"/>
  <c r="AC1589" i="1" s="1"/>
  <c r="AB1593" i="1"/>
  <c r="AC1593" i="1" s="1"/>
  <c r="AB1605" i="1"/>
  <c r="AC1605" i="1" s="1"/>
  <c r="AB1617" i="1"/>
  <c r="AC1617" i="1" s="1"/>
  <c r="AB1625" i="1"/>
  <c r="AC1625" i="1" s="1"/>
  <c r="AB1629" i="1"/>
  <c r="AC1629" i="1" s="1"/>
  <c r="AB1633" i="1"/>
  <c r="AC1633" i="1" s="1"/>
  <c r="AB1637" i="1"/>
  <c r="AC1637" i="1" s="1"/>
  <c r="AB1641" i="1"/>
  <c r="AC1641" i="1" s="1"/>
  <c r="AB1649" i="1"/>
  <c r="AC1649" i="1" s="1"/>
  <c r="AB1657" i="1"/>
  <c r="AC1657" i="1" s="1"/>
  <c r="AB1661" i="1"/>
  <c r="AC1661" i="1" s="1"/>
  <c r="AB1669" i="1"/>
  <c r="AC1669" i="1" s="1"/>
  <c r="AB1673" i="1"/>
  <c r="AC1673" i="1" s="1"/>
  <c r="AB1677" i="1"/>
  <c r="AC1677" i="1" s="1"/>
  <c r="AB1685" i="1"/>
  <c r="AC1685" i="1" s="1"/>
  <c r="AB1693" i="1"/>
  <c r="AC1693" i="1" s="1"/>
  <c r="AB1701" i="1"/>
  <c r="AC1701" i="1" s="1"/>
  <c r="AB1705" i="1"/>
  <c r="AC1705" i="1" s="1"/>
  <c r="AB1717" i="1"/>
  <c r="AC1717" i="1" s="1"/>
  <c r="AB1721" i="1"/>
  <c r="AC1721" i="1" s="1"/>
  <c r="AB1725" i="1"/>
  <c r="AC1725" i="1" s="1"/>
  <c r="AB1733" i="1"/>
  <c r="AC1733" i="1" s="1"/>
  <c r="AB1741" i="1"/>
  <c r="AC1741" i="1" s="1"/>
  <c r="AB1745" i="1"/>
  <c r="AC1745" i="1" s="1"/>
  <c r="AB1753" i="1"/>
  <c r="AC1753" i="1" s="1"/>
  <c r="AB1757" i="1"/>
  <c r="AC1757" i="1" s="1"/>
  <c r="AB1761" i="1"/>
  <c r="AC1761" i="1" s="1"/>
  <c r="AB1769" i="1"/>
  <c r="AC1769" i="1" s="1"/>
  <c r="AB1773" i="1"/>
  <c r="AC1773" i="1" s="1"/>
  <c r="AB1785" i="1"/>
  <c r="AC1785" i="1" s="1"/>
  <c r="AB1789" i="1"/>
  <c r="AC1789" i="1" s="1"/>
  <c r="AB1793" i="1"/>
  <c r="AC1793" i="1" s="1"/>
  <c r="AB1801" i="1"/>
  <c r="AC1801" i="1" s="1"/>
  <c r="AB1809" i="1"/>
  <c r="AC1809" i="1" s="1"/>
  <c r="AB1817" i="1"/>
  <c r="AC1817" i="1" s="1"/>
  <c r="AB1829" i="1"/>
  <c r="AC1829" i="1" s="1"/>
  <c r="AB1873" i="1"/>
  <c r="AC1873" i="1" s="1"/>
  <c r="AB1969" i="1"/>
  <c r="AC1969" i="1" s="1"/>
  <c r="AB2233" i="1"/>
  <c r="AC2233" i="1" s="1"/>
  <c r="AB1029" i="1"/>
  <c r="AC1029" i="1" s="1"/>
  <c r="AB1041" i="1"/>
  <c r="AC1041" i="1" s="1"/>
  <c r="AB1049" i="1"/>
  <c r="AC1049" i="1" s="1"/>
  <c r="AB1057" i="1"/>
  <c r="AC1057" i="1" s="1"/>
  <c r="AB1069" i="1"/>
  <c r="AC1069" i="1" s="1"/>
  <c r="AB1081" i="1"/>
  <c r="AC1081" i="1" s="1"/>
  <c r="AB1093" i="1"/>
  <c r="AC1093" i="1" s="1"/>
  <c r="AB1101" i="1"/>
  <c r="AC1101" i="1" s="1"/>
  <c r="AB1113" i="1"/>
  <c r="AC1113" i="1" s="1"/>
  <c r="AB1125" i="1"/>
  <c r="AC1125" i="1" s="1"/>
  <c r="AB1133" i="1"/>
  <c r="AC1133" i="1" s="1"/>
  <c r="AB1141" i="1"/>
  <c r="AC1141" i="1" s="1"/>
  <c r="AB1153" i="1"/>
  <c r="AC1153" i="1" s="1"/>
  <c r="AB1161" i="1"/>
  <c r="AC1161" i="1" s="1"/>
  <c r="AB1173" i="1"/>
  <c r="AC1173" i="1" s="1"/>
  <c r="AB1185" i="1"/>
  <c r="AC1185" i="1" s="1"/>
  <c r="AB1197" i="1"/>
  <c r="AC1197" i="1" s="1"/>
  <c r="AB1205" i="1"/>
  <c r="AC1205" i="1" s="1"/>
  <c r="AB1217" i="1"/>
  <c r="AC1217" i="1" s="1"/>
  <c r="AB1229" i="1"/>
  <c r="AC1229" i="1" s="1"/>
  <c r="AB1241" i="1"/>
  <c r="AC1241" i="1" s="1"/>
  <c r="AB1249" i="1"/>
  <c r="AC1249" i="1" s="1"/>
  <c r="AB1261" i="1"/>
  <c r="AC1261" i="1" s="1"/>
  <c r="AB1273" i="1"/>
  <c r="AC1273" i="1" s="1"/>
  <c r="AB1285" i="1"/>
  <c r="AC1285" i="1" s="1"/>
  <c r="AB1293" i="1"/>
  <c r="AC1293" i="1" s="1"/>
  <c r="AB1305" i="1"/>
  <c r="AC1305" i="1" s="1"/>
  <c r="AB1317" i="1"/>
  <c r="AC1317" i="1" s="1"/>
  <c r="AB1329" i="1"/>
  <c r="AC1329" i="1" s="1"/>
  <c r="AB1337" i="1"/>
  <c r="AC1337" i="1" s="1"/>
  <c r="AB1345" i="1"/>
  <c r="AC1345" i="1" s="1"/>
  <c r="AB1357" i="1"/>
  <c r="AC1357" i="1" s="1"/>
  <c r="AB1369" i="1"/>
  <c r="AC1369" i="1" s="1"/>
  <c r="AB1373" i="1"/>
  <c r="AC1373" i="1" s="1"/>
  <c r="AB1381" i="1"/>
  <c r="AC1381" i="1" s="1"/>
  <c r="AB1393" i="1"/>
  <c r="AC1393" i="1" s="1"/>
  <c r="AB1397" i="1"/>
  <c r="AC1397" i="1" s="1"/>
  <c r="AB1409" i="1"/>
  <c r="AC1409" i="1" s="1"/>
  <c r="AB1421" i="1"/>
  <c r="AC1421" i="1" s="1"/>
  <c r="AB1425" i="1"/>
  <c r="AC1425" i="1" s="1"/>
  <c r="AB1437" i="1"/>
  <c r="AC1437" i="1" s="1"/>
  <c r="AB1449" i="1"/>
  <c r="AC1449" i="1" s="1"/>
  <c r="AB1461" i="1"/>
  <c r="AC1461" i="1" s="1"/>
  <c r="AB1465" i="1"/>
  <c r="AC1465" i="1" s="1"/>
  <c r="AB1477" i="1"/>
  <c r="AC1477" i="1" s="1"/>
  <c r="AB1489" i="1"/>
  <c r="AC1489" i="1" s="1"/>
  <c r="AB1497" i="1"/>
  <c r="AC1497" i="1" s="1"/>
  <c r="AB1505" i="1"/>
  <c r="AC1505" i="1" s="1"/>
  <c r="AB1517" i="1"/>
  <c r="AC1517" i="1" s="1"/>
  <c r="AB1529" i="1"/>
  <c r="AC1529" i="1" s="1"/>
  <c r="AB1537" i="1"/>
  <c r="AC1537" i="1" s="1"/>
  <c r="AB1549" i="1"/>
  <c r="AC1549" i="1" s="1"/>
  <c r="AB1561" i="1"/>
  <c r="AC1561" i="1" s="1"/>
  <c r="AB1573" i="1"/>
  <c r="AC1573" i="1" s="1"/>
  <c r="AB1581" i="1"/>
  <c r="AC1581" i="1" s="1"/>
  <c r="AB1597" i="1"/>
  <c r="AC1597" i="1" s="1"/>
  <c r="AB1613" i="1"/>
  <c r="AC1613" i="1" s="1"/>
  <c r="AB1653" i="1"/>
  <c r="AC1653" i="1" s="1"/>
  <c r="AB1665" i="1"/>
  <c r="AC1665" i="1" s="1"/>
  <c r="AB1681" i="1"/>
  <c r="AC1681" i="1" s="1"/>
  <c r="AB1697" i="1"/>
  <c r="AC1697" i="1" s="1"/>
  <c r="AB1713" i="1"/>
  <c r="AC1713" i="1" s="1"/>
  <c r="AB1729" i="1"/>
  <c r="AC1729" i="1" s="1"/>
  <c r="AB1749" i="1"/>
  <c r="AC1749" i="1" s="1"/>
  <c r="AB1765" i="1"/>
  <c r="AC1765" i="1" s="1"/>
  <c r="AB1781" i="1"/>
  <c r="AC1781" i="1" s="1"/>
  <c r="AB1797" i="1"/>
  <c r="AC1797" i="1" s="1"/>
  <c r="AB1805" i="1"/>
  <c r="AC1805" i="1" s="1"/>
  <c r="AB1813" i="1"/>
  <c r="AC1813" i="1" s="1"/>
  <c r="AB1821" i="1"/>
  <c r="AC1821" i="1" s="1"/>
  <c r="AB1825" i="1"/>
  <c r="AC1825" i="1" s="1"/>
  <c r="AB1833" i="1"/>
  <c r="AC1833" i="1" s="1"/>
  <c r="AB1837" i="1"/>
  <c r="AC1837" i="1" s="1"/>
  <c r="AB1841" i="1"/>
  <c r="AC1841" i="1" s="1"/>
  <c r="AB1849" i="1"/>
  <c r="AC1849" i="1" s="1"/>
  <c r="AB1853" i="1"/>
  <c r="AC1853" i="1" s="1"/>
  <c r="AB1857" i="1"/>
  <c r="AC1857" i="1" s="1"/>
  <c r="AB1861" i="1"/>
  <c r="AC1861" i="1" s="1"/>
  <c r="AB1865" i="1"/>
  <c r="AC1865" i="1" s="1"/>
  <c r="AB1869" i="1"/>
  <c r="AC1869" i="1" s="1"/>
  <c r="AB1877" i="1"/>
  <c r="AC1877" i="1" s="1"/>
  <c r="AB1881" i="1"/>
  <c r="AC1881" i="1" s="1"/>
  <c r="AB1885" i="1"/>
  <c r="AC1885" i="1" s="1"/>
  <c r="AB1889" i="1"/>
  <c r="AC1889" i="1" s="1"/>
  <c r="AB1893" i="1"/>
  <c r="AC1893" i="1" s="1"/>
  <c r="AB1897" i="1"/>
  <c r="AC1897" i="1" s="1"/>
  <c r="AB1901" i="1"/>
  <c r="AC1901" i="1" s="1"/>
  <c r="AB1905" i="1"/>
  <c r="AC1905" i="1" s="1"/>
  <c r="AB1909" i="1"/>
  <c r="AC1909" i="1" s="1"/>
  <c r="AB1913" i="1"/>
  <c r="AC1913" i="1" s="1"/>
  <c r="AB1917" i="1"/>
  <c r="AC1917" i="1" s="1"/>
  <c r="AB1921" i="1"/>
  <c r="AC1921" i="1" s="1"/>
  <c r="AB1925" i="1"/>
  <c r="AC1925" i="1" s="1"/>
  <c r="AB1929" i="1"/>
  <c r="AC1929" i="1" s="1"/>
  <c r="AB1933" i="1"/>
  <c r="AC1933" i="1" s="1"/>
  <c r="AB1937" i="1"/>
  <c r="AC1937" i="1" s="1"/>
  <c r="AB1941" i="1"/>
  <c r="AC1941" i="1" s="1"/>
  <c r="AB1945" i="1"/>
  <c r="AC1945" i="1" s="1"/>
  <c r="AB1949" i="1"/>
  <c r="AC1949" i="1" s="1"/>
  <c r="AB1953" i="1"/>
  <c r="AC1953" i="1" s="1"/>
  <c r="AB1957" i="1"/>
  <c r="AC1957" i="1" s="1"/>
  <c r="AB1961" i="1"/>
  <c r="AC1961" i="1" s="1"/>
  <c r="AB1965" i="1"/>
  <c r="AC1965" i="1" s="1"/>
  <c r="AB1973" i="1"/>
  <c r="AC1973" i="1" s="1"/>
  <c r="AB1977" i="1"/>
  <c r="AC1977" i="1" s="1"/>
  <c r="AB1981" i="1"/>
  <c r="AC1981" i="1" s="1"/>
  <c r="AB1985" i="1"/>
  <c r="AC1985" i="1" s="1"/>
  <c r="AB1989" i="1"/>
  <c r="AC1989" i="1" s="1"/>
  <c r="AB1993" i="1"/>
  <c r="AC1993" i="1" s="1"/>
  <c r="AB1997" i="1"/>
  <c r="AC1997" i="1" s="1"/>
  <c r="AB2001" i="1"/>
  <c r="AC2001" i="1" s="1"/>
  <c r="AB2005" i="1"/>
  <c r="AC2005" i="1" s="1"/>
  <c r="AB2009" i="1"/>
  <c r="AC2009" i="1" s="1"/>
  <c r="AB2013" i="1"/>
  <c r="AC2013" i="1" s="1"/>
  <c r="AB2017" i="1"/>
  <c r="AC2017" i="1" s="1"/>
  <c r="AB2021" i="1"/>
  <c r="AC2021" i="1" s="1"/>
  <c r="AB2025" i="1"/>
  <c r="AC2025" i="1" s="1"/>
  <c r="AB2029" i="1"/>
  <c r="AC2029" i="1" s="1"/>
  <c r="AB2033" i="1"/>
  <c r="AC2033" i="1" s="1"/>
  <c r="AB2037" i="1"/>
  <c r="AC2037" i="1" s="1"/>
  <c r="AB2041" i="1"/>
  <c r="AC2041" i="1" s="1"/>
  <c r="AB2045" i="1"/>
  <c r="AC2045" i="1" s="1"/>
  <c r="AB2049" i="1"/>
  <c r="AC2049" i="1" s="1"/>
  <c r="AB2245" i="1"/>
  <c r="AC2245" i="1" s="1"/>
  <c r="AB126" i="1"/>
  <c r="AC126" i="1" s="1"/>
  <c r="AB130" i="1"/>
  <c r="AC130" i="1" s="1"/>
  <c r="AB134" i="1"/>
  <c r="AC134" i="1" s="1"/>
  <c r="AB138" i="1"/>
  <c r="AC138" i="1" s="1"/>
  <c r="AB142" i="1"/>
  <c r="AC142" i="1" s="1"/>
  <c r="AB146" i="1"/>
  <c r="AC146" i="1" s="1"/>
  <c r="AB150" i="1"/>
  <c r="AC150" i="1" s="1"/>
  <c r="AB154" i="1"/>
  <c r="AC154" i="1" s="1"/>
  <c r="AB158" i="1"/>
  <c r="AC158" i="1" s="1"/>
  <c r="AB162" i="1"/>
  <c r="AC162" i="1" s="1"/>
  <c r="AB166" i="1"/>
  <c r="AC166" i="1" s="1"/>
  <c r="AB170" i="1"/>
  <c r="AC170" i="1" s="1"/>
  <c r="AB174" i="1"/>
  <c r="AC174" i="1" s="1"/>
  <c r="AB178" i="1"/>
  <c r="AC178" i="1" s="1"/>
  <c r="AB182" i="1"/>
  <c r="AC182" i="1" s="1"/>
  <c r="AB186" i="1"/>
  <c r="AC186" i="1" s="1"/>
  <c r="AB190" i="1"/>
  <c r="AC190" i="1" s="1"/>
  <c r="AB194" i="1"/>
  <c r="AC194" i="1" s="1"/>
  <c r="AB198" i="1"/>
  <c r="AC198" i="1" s="1"/>
  <c r="AB202" i="1"/>
  <c r="AC202" i="1" s="1"/>
  <c r="AB206" i="1"/>
  <c r="AC206" i="1" s="1"/>
  <c r="AB210" i="1"/>
  <c r="AC210" i="1" s="1"/>
  <c r="AB214" i="1"/>
  <c r="AC214" i="1" s="1"/>
  <c r="AB218" i="1"/>
  <c r="AC218" i="1" s="1"/>
  <c r="AB222" i="1"/>
  <c r="AC222" i="1" s="1"/>
  <c r="AB226" i="1"/>
  <c r="AC226" i="1" s="1"/>
  <c r="AB230" i="1"/>
  <c r="AC230" i="1" s="1"/>
  <c r="AB234" i="1"/>
  <c r="AC234" i="1" s="1"/>
  <c r="AB238" i="1"/>
  <c r="AC238" i="1" s="1"/>
  <c r="AB242" i="1"/>
  <c r="AC242" i="1" s="1"/>
  <c r="AB246" i="1"/>
  <c r="AC246" i="1" s="1"/>
  <c r="AB250" i="1"/>
  <c r="AC250" i="1" s="1"/>
  <c r="AB254" i="1"/>
  <c r="AC254" i="1" s="1"/>
  <c r="AB258" i="1"/>
  <c r="AC258" i="1" s="1"/>
  <c r="AB262" i="1"/>
  <c r="AC262" i="1" s="1"/>
  <c r="AB266" i="1"/>
  <c r="AC266" i="1" s="1"/>
  <c r="AB270" i="1"/>
  <c r="AC270" i="1" s="1"/>
  <c r="AB274" i="1"/>
  <c r="AC274" i="1" s="1"/>
  <c r="AB278" i="1"/>
  <c r="AC278" i="1" s="1"/>
  <c r="AB282" i="1"/>
  <c r="AC282" i="1" s="1"/>
  <c r="AB286" i="1"/>
  <c r="AC286" i="1" s="1"/>
  <c r="AB290" i="1"/>
  <c r="AC290" i="1" s="1"/>
  <c r="AB294" i="1"/>
  <c r="AC294" i="1" s="1"/>
  <c r="AB298" i="1"/>
  <c r="AC298" i="1" s="1"/>
  <c r="AB302" i="1"/>
  <c r="AC302" i="1" s="1"/>
  <c r="AB306" i="1"/>
  <c r="AC306" i="1" s="1"/>
  <c r="AB310" i="1"/>
  <c r="AC310" i="1" s="1"/>
  <c r="AB314" i="1"/>
  <c r="AC314" i="1" s="1"/>
  <c r="AB318" i="1"/>
  <c r="AC318" i="1" s="1"/>
  <c r="AB322" i="1"/>
  <c r="AC322" i="1" s="1"/>
  <c r="AB326" i="1"/>
  <c r="AC326" i="1" s="1"/>
  <c r="AB330" i="1"/>
  <c r="AC330" i="1" s="1"/>
  <c r="AB334" i="1"/>
  <c r="AC334" i="1" s="1"/>
  <c r="AB338" i="1"/>
  <c r="AC338" i="1" s="1"/>
  <c r="AB342" i="1"/>
  <c r="AC342" i="1" s="1"/>
  <c r="AB346" i="1"/>
  <c r="AC346" i="1" s="1"/>
  <c r="AB350" i="1"/>
  <c r="AC350" i="1" s="1"/>
  <c r="AB354" i="1"/>
  <c r="AC354" i="1" s="1"/>
  <c r="AB358" i="1"/>
  <c r="AC358" i="1" s="1"/>
  <c r="AB362" i="1"/>
  <c r="AC362" i="1" s="1"/>
  <c r="AB366" i="1"/>
  <c r="AC366" i="1" s="1"/>
  <c r="AB370" i="1"/>
  <c r="AC370" i="1" s="1"/>
  <c r="AB374" i="1"/>
  <c r="AC374" i="1" s="1"/>
  <c r="AB378" i="1"/>
  <c r="AC378" i="1" s="1"/>
  <c r="AB382" i="1"/>
  <c r="AC382" i="1" s="1"/>
  <c r="AB386" i="1"/>
  <c r="AC386" i="1" s="1"/>
  <c r="AB390" i="1"/>
  <c r="AC390" i="1" s="1"/>
  <c r="AB394" i="1"/>
  <c r="AC394" i="1" s="1"/>
  <c r="AB398" i="1"/>
  <c r="AC398" i="1" s="1"/>
  <c r="AB402" i="1"/>
  <c r="AC402" i="1" s="1"/>
  <c r="AB406" i="1"/>
  <c r="AC406" i="1" s="1"/>
  <c r="AB410" i="1"/>
  <c r="AC410" i="1" s="1"/>
  <c r="AB414" i="1"/>
  <c r="AC414" i="1" s="1"/>
  <c r="AB418" i="1"/>
  <c r="AC418" i="1" s="1"/>
  <c r="AB422" i="1"/>
  <c r="AC422" i="1" s="1"/>
  <c r="AB426" i="1"/>
  <c r="AC426" i="1" s="1"/>
  <c r="AB430" i="1"/>
  <c r="AC430" i="1" s="1"/>
  <c r="AB434" i="1"/>
  <c r="AC434" i="1" s="1"/>
  <c r="AB438" i="1"/>
  <c r="AC438" i="1" s="1"/>
  <c r="AB442" i="1"/>
  <c r="AC442" i="1" s="1"/>
  <c r="AB446" i="1"/>
  <c r="AC446" i="1" s="1"/>
  <c r="AB450" i="1"/>
  <c r="AC450" i="1" s="1"/>
  <c r="AB454" i="1"/>
  <c r="AC454" i="1" s="1"/>
  <c r="AB458" i="1"/>
  <c r="AC458" i="1" s="1"/>
  <c r="AB462" i="1"/>
  <c r="AC462" i="1" s="1"/>
  <c r="AB466" i="1"/>
  <c r="AC466" i="1" s="1"/>
  <c r="AB470" i="1"/>
  <c r="AC470" i="1" s="1"/>
  <c r="AB474" i="1"/>
  <c r="AC474" i="1" s="1"/>
  <c r="AB478" i="1"/>
  <c r="AC478" i="1" s="1"/>
  <c r="AB482" i="1"/>
  <c r="AC482" i="1" s="1"/>
  <c r="AB486" i="1"/>
  <c r="AC486" i="1" s="1"/>
  <c r="AB490" i="1"/>
  <c r="AC490" i="1" s="1"/>
  <c r="AB494" i="1"/>
  <c r="AC494" i="1" s="1"/>
  <c r="AB498" i="1"/>
  <c r="AC498" i="1" s="1"/>
  <c r="AB502" i="1"/>
  <c r="AC502" i="1" s="1"/>
  <c r="AB506" i="1"/>
  <c r="AC506" i="1" s="1"/>
  <c r="AB510" i="1"/>
  <c r="AC510" i="1" s="1"/>
  <c r="AB514" i="1"/>
  <c r="AC514" i="1" s="1"/>
  <c r="AB518" i="1"/>
  <c r="AC518" i="1" s="1"/>
  <c r="AB522" i="1"/>
  <c r="AC522" i="1" s="1"/>
  <c r="AB526" i="1"/>
  <c r="AC526" i="1" s="1"/>
  <c r="AB530" i="1"/>
  <c r="AC530" i="1" s="1"/>
  <c r="AB534" i="1"/>
  <c r="AB538" i="1"/>
  <c r="AC538" i="1" s="1"/>
  <c r="AB542" i="1"/>
  <c r="AC542" i="1" s="1"/>
  <c r="AB546" i="1"/>
  <c r="AC546" i="1" s="1"/>
  <c r="AB550" i="1"/>
  <c r="AC550" i="1" s="1"/>
  <c r="AB554" i="1"/>
  <c r="AC554" i="1" s="1"/>
  <c r="AB558" i="1"/>
  <c r="AC558" i="1" s="1"/>
  <c r="AB562" i="1"/>
  <c r="AC562" i="1" s="1"/>
  <c r="AB566" i="1"/>
  <c r="AC566" i="1" s="1"/>
  <c r="AB570" i="1"/>
  <c r="AC570" i="1" s="1"/>
  <c r="AB574" i="1"/>
  <c r="AC574" i="1" s="1"/>
  <c r="AB578" i="1"/>
  <c r="AC578" i="1" s="1"/>
  <c r="AB4831" i="1"/>
  <c r="AC4831" i="1" s="1"/>
  <c r="AB4839" i="1"/>
  <c r="AC4839" i="1" s="1"/>
  <c r="AB4843" i="1"/>
  <c r="AC4843" i="1" s="1"/>
  <c r="AB4851" i="1"/>
  <c r="AC4851" i="1" s="1"/>
  <c r="AB4855" i="1"/>
  <c r="AC4855" i="1" s="1"/>
  <c r="AB4859" i="1"/>
  <c r="AC4859" i="1" s="1"/>
  <c r="AB4863" i="1"/>
  <c r="AC4863" i="1" s="1"/>
  <c r="AB4871" i="1"/>
  <c r="AC4871" i="1" s="1"/>
  <c r="AB4875" i="1"/>
  <c r="AC4875" i="1" s="1"/>
  <c r="AB4883" i="1"/>
  <c r="AC4883" i="1" s="1"/>
  <c r="AB4887" i="1"/>
  <c r="AC4887" i="1" s="1"/>
  <c r="AB4891" i="1"/>
  <c r="AC4891" i="1" s="1"/>
  <c r="AB4895" i="1"/>
  <c r="AC4895" i="1" s="1"/>
  <c r="AB4903" i="1"/>
  <c r="AC4903" i="1" s="1"/>
  <c r="AB4907" i="1"/>
  <c r="AC4907" i="1" s="1"/>
  <c r="AB4915" i="1"/>
  <c r="AC4915" i="1" s="1"/>
  <c r="AB4919" i="1"/>
  <c r="AC4919" i="1" s="1"/>
  <c r="AB4923" i="1"/>
  <c r="AC4923" i="1" s="1"/>
  <c r="AB4927" i="1"/>
  <c r="AC4927" i="1" s="1"/>
  <c r="AB4935" i="1"/>
  <c r="AC4935" i="1" s="1"/>
  <c r="AB4939" i="1"/>
  <c r="AC4939" i="1" s="1"/>
  <c r="AB4947" i="1"/>
  <c r="AC4947" i="1" s="1"/>
  <c r="AB4951" i="1"/>
  <c r="AC4951" i="1" s="1"/>
  <c r="AB4955" i="1"/>
  <c r="AC4955" i="1" s="1"/>
  <c r="AB4959" i="1"/>
  <c r="AC4959" i="1" s="1"/>
  <c r="AB4967" i="1"/>
  <c r="AC4967" i="1" s="1"/>
  <c r="AB4971" i="1"/>
  <c r="AC4971" i="1" s="1"/>
  <c r="AB4979" i="1"/>
  <c r="AC4979" i="1" s="1"/>
  <c r="AB4983" i="1"/>
  <c r="AC4983" i="1" s="1"/>
  <c r="AB4987" i="1"/>
  <c r="AC4987" i="1" s="1"/>
  <c r="AB4991" i="1"/>
  <c r="AC4991" i="1" s="1"/>
  <c r="AB4999" i="1"/>
  <c r="AC4999" i="1" s="1"/>
  <c r="AB5003" i="1"/>
  <c r="AC5003" i="1" s="1"/>
  <c r="AB5011" i="1"/>
  <c r="AC5011" i="1" s="1"/>
  <c r="AB5015" i="1"/>
  <c r="AC5015" i="1" s="1"/>
  <c r="AB5019" i="1"/>
  <c r="AC5019" i="1" s="1"/>
  <c r="AB5023" i="1"/>
  <c r="AC5023" i="1" s="1"/>
  <c r="AB5031" i="1"/>
  <c r="AC5031" i="1" s="1"/>
  <c r="AB5035" i="1"/>
  <c r="AC5035" i="1" s="1"/>
  <c r="AB5043" i="1"/>
  <c r="AC5043" i="1" s="1"/>
  <c r="AB5047" i="1"/>
  <c r="AC5047" i="1" s="1"/>
  <c r="AB5051" i="1"/>
  <c r="AC5051" i="1" s="1"/>
  <c r="AB5055" i="1"/>
  <c r="AC5055" i="1" s="1"/>
  <c r="AB5063" i="1"/>
  <c r="AC5063" i="1" s="1"/>
  <c r="AB5067" i="1"/>
  <c r="AC5067" i="1" s="1"/>
  <c r="AB5075" i="1"/>
  <c r="AC5075" i="1" s="1"/>
  <c r="AB5079" i="1"/>
  <c r="AC5079" i="1" s="1"/>
  <c r="AB5083" i="1"/>
  <c r="AC5083" i="1" s="1"/>
  <c r="AB5087" i="1"/>
  <c r="AC5087" i="1" s="1"/>
  <c r="AB5095" i="1"/>
  <c r="AC5095" i="1" s="1"/>
  <c r="AB5099" i="1"/>
  <c r="AC5099" i="1" s="1"/>
  <c r="AB5103" i="1"/>
  <c r="AC5103" i="1" s="1"/>
  <c r="AB5107" i="1"/>
  <c r="AC5107" i="1" s="1"/>
  <c r="AB5111" i="1"/>
  <c r="AC5111" i="1" s="1"/>
  <c r="AB5119" i="1"/>
  <c r="AC5119" i="1" s="1"/>
  <c r="AB5123" i="1"/>
  <c r="AC5123" i="1" s="1"/>
  <c r="AB5127" i="1"/>
  <c r="AC5127" i="1" s="1"/>
  <c r="AB5131" i="1"/>
  <c r="AC5131" i="1" s="1"/>
  <c r="AB5135" i="1"/>
  <c r="AC5135" i="1" s="1"/>
  <c r="AB5139" i="1"/>
  <c r="AC5139" i="1" s="1"/>
  <c r="AB5147" i="1"/>
  <c r="AC5147" i="1" s="1"/>
  <c r="AB5151" i="1"/>
  <c r="AC5151" i="1" s="1"/>
  <c r="AB5155" i="1"/>
  <c r="AC5155" i="1" s="1"/>
  <c r="AB5159" i="1"/>
  <c r="AC5159" i="1" s="1"/>
  <c r="AB5163" i="1"/>
  <c r="AC5163" i="1" s="1"/>
  <c r="AB5167" i="1"/>
  <c r="AC5167" i="1" s="1"/>
  <c r="AB5171" i="1"/>
  <c r="AC5171" i="1" s="1"/>
  <c r="AB5175" i="1"/>
  <c r="AC5175" i="1" s="1"/>
  <c r="AB5183" i="1"/>
  <c r="AC5183" i="1" s="1"/>
  <c r="AB5187" i="1"/>
  <c r="AC5187" i="1" s="1"/>
  <c r="AB5191" i="1"/>
  <c r="AC5191" i="1" s="1"/>
  <c r="AB5195" i="1"/>
  <c r="AC5195" i="1" s="1"/>
  <c r="AB5199" i="1"/>
  <c r="AC5199" i="1" s="1"/>
  <c r="AB5203" i="1"/>
  <c r="AC5203" i="1" s="1"/>
  <c r="AB5211" i="1"/>
  <c r="AC5211" i="1" s="1"/>
  <c r="AB5215" i="1"/>
  <c r="AC5215" i="1" s="1"/>
  <c r="AB5219" i="1"/>
  <c r="AC5219" i="1" s="1"/>
  <c r="AB5223" i="1"/>
  <c r="AC5223" i="1" s="1"/>
  <c r="AB5227" i="1"/>
  <c r="AC5227" i="1" s="1"/>
  <c r="AB5235" i="1"/>
  <c r="AC5235" i="1" s="1"/>
  <c r="AB5243" i="1"/>
  <c r="AC5243" i="1" s="1"/>
  <c r="AB5251" i="1"/>
  <c r="AC5251" i="1" s="1"/>
  <c r="AB5523" i="1"/>
  <c r="AC5523" i="1" s="1"/>
  <c r="AB5559" i="1"/>
  <c r="AC5559" i="1" s="1"/>
  <c r="AB5587" i="1"/>
  <c r="AC5587" i="1" s="1"/>
  <c r="AB5595" i="1"/>
  <c r="AC5595" i="1" s="1"/>
  <c r="AB5627" i="1"/>
  <c r="AC5627" i="1" s="1"/>
  <c r="AB5691" i="1"/>
  <c r="AC5691" i="1" s="1"/>
  <c r="AB5723" i="1"/>
  <c r="AC5723" i="1" s="1"/>
  <c r="AB5755" i="1"/>
  <c r="AC5755" i="1" s="1"/>
  <c r="AB5787" i="1"/>
  <c r="AC5787" i="1" s="1"/>
  <c r="AB5819" i="1"/>
  <c r="AC5819" i="1" s="1"/>
  <c r="AB5867" i="1"/>
  <c r="AC5867" i="1" s="1"/>
  <c r="AB5995" i="1"/>
  <c r="AC5995" i="1" s="1"/>
  <c r="AB2144" i="1"/>
  <c r="AC2144" i="1" s="1"/>
  <c r="AB2148" i="1"/>
  <c r="AC2148" i="1" s="1"/>
  <c r="AB2152" i="1"/>
  <c r="AC2152" i="1" s="1"/>
  <c r="AB2156" i="1"/>
  <c r="AC2156" i="1" s="1"/>
  <c r="AB2160" i="1"/>
  <c r="AC2160" i="1" s="1"/>
  <c r="AB2164" i="1"/>
  <c r="AC2164" i="1" s="1"/>
  <c r="AB2168" i="1"/>
  <c r="AC2168" i="1" s="1"/>
  <c r="AB2172" i="1"/>
  <c r="AC2172" i="1" s="1"/>
  <c r="AB2176" i="1"/>
  <c r="AC2176" i="1" s="1"/>
  <c r="AB2180" i="1"/>
  <c r="AC2180" i="1" s="1"/>
  <c r="AB2184" i="1"/>
  <c r="AC2184" i="1" s="1"/>
  <c r="AB2188" i="1"/>
  <c r="AC2188" i="1" s="1"/>
  <c r="AB2192" i="1"/>
  <c r="AC2192" i="1" s="1"/>
  <c r="AB2196" i="1"/>
  <c r="AC2196" i="1" s="1"/>
  <c r="AB2200" i="1"/>
  <c r="AC2200" i="1" s="1"/>
  <c r="AB2204" i="1"/>
  <c r="AC2204" i="1" s="1"/>
  <c r="AB2208" i="1"/>
  <c r="AC2208" i="1" s="1"/>
  <c r="AB2212" i="1"/>
  <c r="AC2212" i="1" s="1"/>
  <c r="AB2216" i="1"/>
  <c r="AC2216" i="1" s="1"/>
  <c r="AB2220" i="1"/>
  <c r="AC2220" i="1" s="1"/>
  <c r="AB2224" i="1"/>
  <c r="AC2224" i="1" s="1"/>
  <c r="AB2228" i="1"/>
  <c r="AC2228" i="1" s="1"/>
  <c r="AB2232" i="1"/>
  <c r="AC2232" i="1" s="1"/>
  <c r="AB2236" i="1"/>
  <c r="AC2236" i="1" s="1"/>
  <c r="AB2240" i="1"/>
  <c r="AC2240" i="1" s="1"/>
  <c r="AB2244" i="1"/>
  <c r="AC2244" i="1" s="1"/>
  <c r="AB2248" i="1"/>
  <c r="AC2248" i="1" s="1"/>
  <c r="AB2252" i="1"/>
  <c r="AC2252" i="1" s="1"/>
  <c r="AB2256" i="1"/>
  <c r="AC2256" i="1" s="1"/>
  <c r="AB2260" i="1"/>
  <c r="AC2260" i="1" s="1"/>
  <c r="AB2264" i="1"/>
  <c r="AC2264" i="1" s="1"/>
  <c r="AB2268" i="1"/>
  <c r="AC2268" i="1" s="1"/>
  <c r="AB2272" i="1"/>
  <c r="AC2272" i="1" s="1"/>
  <c r="AB2276" i="1"/>
  <c r="AC2276" i="1" s="1"/>
  <c r="AB2280" i="1"/>
  <c r="AC2280" i="1" s="1"/>
  <c r="AB2284" i="1"/>
  <c r="AC2284" i="1" s="1"/>
  <c r="AB2288" i="1"/>
  <c r="AC2288" i="1" s="1"/>
  <c r="AB2292" i="1"/>
  <c r="AC2292" i="1" s="1"/>
  <c r="AB2296" i="1"/>
  <c r="AC2296" i="1" s="1"/>
  <c r="AB2300" i="1"/>
  <c r="AC2300" i="1" s="1"/>
  <c r="AB2304" i="1"/>
  <c r="AC2304" i="1" s="1"/>
  <c r="AB2308" i="1"/>
  <c r="AC2308" i="1" s="1"/>
  <c r="AB2312" i="1"/>
  <c r="AC2312" i="1" s="1"/>
  <c r="AB2316" i="1"/>
  <c r="AC2316" i="1" s="1"/>
  <c r="AB2320" i="1"/>
  <c r="AC2320" i="1" s="1"/>
  <c r="AB2324" i="1"/>
  <c r="AC2324" i="1" s="1"/>
  <c r="AB2328" i="1"/>
  <c r="AC2328" i="1" s="1"/>
  <c r="AB2332" i="1"/>
  <c r="AC2332" i="1" s="1"/>
  <c r="AB2336" i="1"/>
  <c r="AC2336" i="1" s="1"/>
  <c r="AB2340" i="1"/>
  <c r="AC2340" i="1" s="1"/>
  <c r="AB2344" i="1"/>
  <c r="AC2344" i="1" s="1"/>
  <c r="AB2348" i="1"/>
  <c r="AC2348" i="1" s="1"/>
  <c r="AB2352" i="1"/>
  <c r="AC2352" i="1" s="1"/>
  <c r="AB2356" i="1"/>
  <c r="AC2356" i="1" s="1"/>
  <c r="AB2360" i="1"/>
  <c r="AC2360" i="1" s="1"/>
  <c r="AB2364" i="1"/>
  <c r="AC2364" i="1" s="1"/>
  <c r="AB2368" i="1"/>
  <c r="AC2368" i="1" s="1"/>
  <c r="AB2372" i="1"/>
  <c r="AC2372" i="1" s="1"/>
  <c r="AB2376" i="1"/>
  <c r="AC2376" i="1" s="1"/>
  <c r="AB2380" i="1"/>
  <c r="AC2380" i="1" s="1"/>
  <c r="AB2384" i="1"/>
  <c r="AC2384" i="1" s="1"/>
  <c r="AB2388" i="1"/>
  <c r="AC2388" i="1" s="1"/>
  <c r="AB2392" i="1"/>
  <c r="AC2392" i="1" s="1"/>
  <c r="AB2396" i="1"/>
  <c r="AC2396" i="1" s="1"/>
  <c r="AB2400" i="1"/>
  <c r="AC2400" i="1" s="1"/>
  <c r="AB2404" i="1"/>
  <c r="AC2404" i="1" s="1"/>
  <c r="AB2408" i="1"/>
  <c r="AC2408" i="1" s="1"/>
  <c r="AB2412" i="1"/>
  <c r="AC2412" i="1" s="1"/>
  <c r="AB2416" i="1"/>
  <c r="AC2416" i="1" s="1"/>
  <c r="AB2420" i="1"/>
  <c r="AC2420" i="1" s="1"/>
  <c r="AB2424" i="1"/>
  <c r="AC2424" i="1" s="1"/>
  <c r="AB2428" i="1"/>
  <c r="AC2428" i="1" s="1"/>
  <c r="AB2432" i="1"/>
  <c r="AC2432" i="1" s="1"/>
  <c r="AB2436" i="1"/>
  <c r="AC2436" i="1" s="1"/>
  <c r="AB2440" i="1"/>
  <c r="AC2440" i="1" s="1"/>
  <c r="AB2444" i="1"/>
  <c r="AC2444" i="1" s="1"/>
  <c r="AB2448" i="1"/>
  <c r="AC2448" i="1" s="1"/>
  <c r="AB2452" i="1"/>
  <c r="AC2452" i="1" s="1"/>
  <c r="AB2456" i="1"/>
  <c r="AC2456" i="1" s="1"/>
  <c r="AB2460" i="1"/>
  <c r="AC2460" i="1" s="1"/>
  <c r="AB2464" i="1"/>
  <c r="AC2464" i="1" s="1"/>
  <c r="AB2468" i="1"/>
  <c r="AC2468" i="1" s="1"/>
  <c r="AB2472" i="1"/>
  <c r="AC2472" i="1" s="1"/>
  <c r="AB2476" i="1"/>
  <c r="AC2476" i="1" s="1"/>
  <c r="AB2480" i="1"/>
  <c r="AC2480" i="1" s="1"/>
  <c r="AB2484" i="1"/>
  <c r="AC2484" i="1" s="1"/>
  <c r="AB2488" i="1"/>
  <c r="AC2488" i="1" s="1"/>
  <c r="AB2492" i="1"/>
  <c r="AC2492" i="1" s="1"/>
  <c r="AB2496" i="1"/>
  <c r="AC2496" i="1" s="1"/>
  <c r="AB2500" i="1"/>
  <c r="AC2500" i="1" s="1"/>
  <c r="AB2504" i="1"/>
  <c r="AC2504" i="1" s="1"/>
  <c r="AB2508" i="1"/>
  <c r="AC2508" i="1" s="1"/>
  <c r="AB2512" i="1"/>
  <c r="AC2512" i="1" s="1"/>
  <c r="AB2516" i="1"/>
  <c r="AC2516" i="1" s="1"/>
  <c r="AB2520" i="1"/>
  <c r="AC2520" i="1" s="1"/>
  <c r="AB2524" i="1"/>
  <c r="AC2524" i="1" s="1"/>
  <c r="AB2528" i="1"/>
  <c r="AC2528" i="1" s="1"/>
  <c r="AB2532" i="1"/>
  <c r="AC2532" i="1" s="1"/>
  <c r="AB2536" i="1"/>
  <c r="AC2536" i="1" s="1"/>
  <c r="AB2540" i="1"/>
  <c r="AC2540" i="1" s="1"/>
  <c r="AB2544" i="1"/>
  <c r="AC2544" i="1" s="1"/>
  <c r="AB2548" i="1"/>
  <c r="AC2548" i="1" s="1"/>
  <c r="AB2552" i="1"/>
  <c r="AC2552" i="1" s="1"/>
  <c r="AB2556" i="1"/>
  <c r="AC2556" i="1" s="1"/>
  <c r="AB2560" i="1"/>
  <c r="AC2560" i="1" s="1"/>
  <c r="AB2564" i="1"/>
  <c r="AC2564" i="1" s="1"/>
  <c r="AB2568" i="1"/>
  <c r="AC2568" i="1" s="1"/>
  <c r="AB2572" i="1"/>
  <c r="AC2572" i="1" s="1"/>
  <c r="AB2576" i="1"/>
  <c r="AC2576" i="1" s="1"/>
  <c r="AB2580" i="1"/>
  <c r="AC2580" i="1" s="1"/>
  <c r="AB2584" i="1"/>
  <c r="AC2584" i="1" s="1"/>
  <c r="AB2588" i="1"/>
  <c r="AC2588" i="1" s="1"/>
  <c r="AB2592" i="1"/>
  <c r="AC2592" i="1" s="1"/>
  <c r="AB2596" i="1"/>
  <c r="AC2596" i="1" s="1"/>
  <c r="AB2600" i="1"/>
  <c r="AC2600" i="1" s="1"/>
  <c r="AB2604" i="1"/>
  <c r="AC2604" i="1" s="1"/>
  <c r="AB2608" i="1"/>
  <c r="AC2608" i="1" s="1"/>
  <c r="AB2612" i="1"/>
  <c r="AC2612" i="1" s="1"/>
  <c r="AB2616" i="1"/>
  <c r="AC2616" i="1" s="1"/>
  <c r="AB2620" i="1"/>
  <c r="AC2620" i="1" s="1"/>
  <c r="AB2624" i="1"/>
  <c r="AC2624" i="1" s="1"/>
  <c r="AB2628" i="1"/>
  <c r="AC2628" i="1" s="1"/>
  <c r="AB2632" i="1"/>
  <c r="AC2632" i="1" s="1"/>
  <c r="AB2636" i="1"/>
  <c r="AC2636" i="1" s="1"/>
  <c r="AB2640" i="1"/>
  <c r="AC2640" i="1" s="1"/>
  <c r="AB2644" i="1"/>
  <c r="AC2644" i="1" s="1"/>
  <c r="AB2648" i="1"/>
  <c r="AC2648" i="1" s="1"/>
  <c r="AB2652" i="1"/>
  <c r="AC2652" i="1" s="1"/>
  <c r="AB2656" i="1"/>
  <c r="AC2656" i="1" s="1"/>
  <c r="AB2660" i="1"/>
  <c r="AC2660" i="1" s="1"/>
  <c r="AB2664" i="1"/>
  <c r="AC2664" i="1" s="1"/>
  <c r="AB2668" i="1"/>
  <c r="AC2668" i="1" s="1"/>
  <c r="AB2672" i="1"/>
  <c r="AC2672" i="1" s="1"/>
  <c r="AB2676" i="1"/>
  <c r="AC2676" i="1" s="1"/>
  <c r="AB2680" i="1"/>
  <c r="AC2680" i="1" s="1"/>
  <c r="AB2684" i="1"/>
  <c r="AC2684" i="1" s="1"/>
  <c r="AB2688" i="1"/>
  <c r="AC2688" i="1" s="1"/>
  <c r="AB2692" i="1"/>
  <c r="AC2692" i="1" s="1"/>
  <c r="AB2696" i="1"/>
  <c r="AC2696" i="1" s="1"/>
  <c r="AB2700" i="1"/>
  <c r="AC2700" i="1" s="1"/>
  <c r="AB2704" i="1"/>
  <c r="AC2704" i="1" s="1"/>
  <c r="AB2708" i="1"/>
  <c r="AC2708" i="1" s="1"/>
  <c r="AB2712" i="1"/>
  <c r="AC2712" i="1" s="1"/>
  <c r="AB2716" i="1"/>
  <c r="AC2716" i="1" s="1"/>
  <c r="AB2720" i="1"/>
  <c r="AC2720" i="1" s="1"/>
  <c r="AB2724" i="1"/>
  <c r="AC2724" i="1" s="1"/>
  <c r="AB2728" i="1"/>
  <c r="AC2728" i="1" s="1"/>
  <c r="AB2732" i="1"/>
  <c r="AC2732" i="1" s="1"/>
  <c r="AB2736" i="1"/>
  <c r="AC2736" i="1" s="1"/>
  <c r="AB2740" i="1"/>
  <c r="AC2740" i="1" s="1"/>
  <c r="AB2744" i="1"/>
  <c r="AC2744" i="1" s="1"/>
  <c r="AB2748" i="1"/>
  <c r="AC2748" i="1" s="1"/>
  <c r="AB2752" i="1"/>
  <c r="AC2752" i="1" s="1"/>
  <c r="AB2756" i="1"/>
  <c r="AC2756" i="1" s="1"/>
  <c r="AB2760" i="1"/>
  <c r="AC2760" i="1" s="1"/>
  <c r="AB2764" i="1"/>
  <c r="AC2764" i="1" s="1"/>
  <c r="AB2768" i="1"/>
  <c r="AC2768" i="1" s="1"/>
  <c r="AB2772" i="1"/>
  <c r="AC2772" i="1" s="1"/>
  <c r="AB2776" i="1"/>
  <c r="AC2776" i="1" s="1"/>
  <c r="AB2780" i="1"/>
  <c r="AC2780" i="1" s="1"/>
  <c r="AB2784" i="1"/>
  <c r="AC2784" i="1" s="1"/>
  <c r="AB2788" i="1"/>
  <c r="AC2788" i="1" s="1"/>
  <c r="AB2792" i="1"/>
  <c r="AC2792" i="1" s="1"/>
  <c r="AB2796" i="1"/>
  <c r="AC2796" i="1" s="1"/>
  <c r="AB2800" i="1"/>
  <c r="AC2800" i="1" s="1"/>
  <c r="AB2804" i="1"/>
  <c r="AC2804" i="1" s="1"/>
  <c r="AB2808" i="1"/>
  <c r="AC2808" i="1" s="1"/>
  <c r="AB2812" i="1"/>
  <c r="AC2812" i="1" s="1"/>
  <c r="AB2816" i="1"/>
  <c r="AC2816" i="1" s="1"/>
  <c r="AB2820" i="1"/>
  <c r="AC2820" i="1" s="1"/>
  <c r="AB2824" i="1"/>
  <c r="AC2824" i="1" s="1"/>
  <c r="AB2828" i="1"/>
  <c r="AC2828" i="1" s="1"/>
  <c r="AB2832" i="1"/>
  <c r="AC2832" i="1" s="1"/>
  <c r="AB2836" i="1"/>
  <c r="AC2836" i="1" s="1"/>
  <c r="AB2840" i="1"/>
  <c r="AC2840" i="1" s="1"/>
  <c r="AB2844" i="1"/>
  <c r="AC2844" i="1" s="1"/>
  <c r="AB2848" i="1"/>
  <c r="AC2848" i="1" s="1"/>
  <c r="AB2852" i="1"/>
  <c r="AC2852" i="1" s="1"/>
  <c r="AB2856" i="1"/>
  <c r="AC2856" i="1" s="1"/>
  <c r="AB2860" i="1"/>
  <c r="AC2860" i="1" s="1"/>
  <c r="AB2864" i="1"/>
  <c r="AC2864" i="1" s="1"/>
  <c r="AB2868" i="1"/>
  <c r="AC2868" i="1" s="1"/>
  <c r="AB2872" i="1"/>
  <c r="AC2872" i="1" s="1"/>
  <c r="AB2876" i="1"/>
  <c r="AC2876" i="1" s="1"/>
  <c r="AB2880" i="1"/>
  <c r="AC2880" i="1" s="1"/>
  <c r="AB2884" i="1"/>
  <c r="AC2884" i="1" s="1"/>
  <c r="AB2888" i="1"/>
  <c r="AC2888" i="1" s="1"/>
  <c r="AB2892" i="1"/>
  <c r="AC2892" i="1" s="1"/>
  <c r="AB2896" i="1"/>
  <c r="AC2896" i="1" s="1"/>
  <c r="AB2900" i="1"/>
  <c r="AC2900" i="1" s="1"/>
  <c r="AB2904" i="1"/>
  <c r="AC2904" i="1" s="1"/>
  <c r="AB2908" i="1"/>
  <c r="AC2908" i="1" s="1"/>
  <c r="AB2912" i="1"/>
  <c r="AC2912" i="1" s="1"/>
  <c r="AB2916" i="1"/>
  <c r="AC2916" i="1" s="1"/>
  <c r="AB2920" i="1"/>
  <c r="AC2920" i="1" s="1"/>
  <c r="AB2924" i="1"/>
  <c r="AC2924" i="1" s="1"/>
  <c r="AB2928" i="1"/>
  <c r="AC2928" i="1" s="1"/>
  <c r="AB2932" i="1"/>
  <c r="AC2932" i="1" s="1"/>
  <c r="AB2936" i="1"/>
  <c r="AC2936" i="1" s="1"/>
  <c r="AB2940" i="1"/>
  <c r="AC2940" i="1" s="1"/>
  <c r="AB2944" i="1"/>
  <c r="AC2944" i="1" s="1"/>
  <c r="AB2948" i="1"/>
  <c r="AC2948" i="1" s="1"/>
  <c r="AB2952" i="1"/>
  <c r="AC2952" i="1" s="1"/>
  <c r="AB2956" i="1"/>
  <c r="AC2956" i="1" s="1"/>
  <c r="AB2960" i="1"/>
  <c r="AC2960" i="1" s="1"/>
  <c r="AB2964" i="1"/>
  <c r="AC2964" i="1" s="1"/>
  <c r="AB2968" i="1"/>
  <c r="AC2968" i="1" s="1"/>
  <c r="AB2972" i="1"/>
  <c r="AC2972" i="1" s="1"/>
  <c r="AB2976" i="1"/>
  <c r="AC2976" i="1" s="1"/>
  <c r="AB2980" i="1"/>
  <c r="AC2980" i="1" s="1"/>
  <c r="AB2984" i="1"/>
  <c r="AC2984" i="1" s="1"/>
  <c r="AB2988" i="1"/>
  <c r="AC2988" i="1" s="1"/>
  <c r="AB2992" i="1"/>
  <c r="AC2992" i="1" s="1"/>
  <c r="AB2996" i="1"/>
  <c r="AC2996" i="1" s="1"/>
  <c r="AB3000" i="1"/>
  <c r="AC3000" i="1" s="1"/>
  <c r="AB3004" i="1"/>
  <c r="AC3004" i="1" s="1"/>
  <c r="AB3008" i="1"/>
  <c r="AC3008" i="1" s="1"/>
  <c r="AB3012" i="1"/>
  <c r="AC3012" i="1" s="1"/>
  <c r="AB3016" i="1"/>
  <c r="AC3016" i="1" s="1"/>
  <c r="AB3020" i="1"/>
  <c r="AC3020" i="1" s="1"/>
  <c r="AB3024" i="1"/>
  <c r="AC3024" i="1" s="1"/>
  <c r="AB3028" i="1"/>
  <c r="AC3028" i="1" s="1"/>
  <c r="AB3032" i="1"/>
  <c r="AC3032" i="1" s="1"/>
  <c r="AB3036" i="1"/>
  <c r="AC3036" i="1" s="1"/>
  <c r="AB3040" i="1"/>
  <c r="AC3040" i="1" s="1"/>
  <c r="AB3044" i="1"/>
  <c r="AC3044" i="1" s="1"/>
  <c r="AB3048" i="1"/>
  <c r="AC3048" i="1" s="1"/>
  <c r="AB3052" i="1"/>
  <c r="AC3052" i="1" s="1"/>
  <c r="AB3056" i="1"/>
  <c r="AC3056" i="1" s="1"/>
  <c r="AB3060" i="1"/>
  <c r="AC3060" i="1" s="1"/>
  <c r="AB3064" i="1"/>
  <c r="AC3064" i="1" s="1"/>
  <c r="AB3068" i="1"/>
  <c r="AC3068" i="1" s="1"/>
  <c r="AB3072" i="1"/>
  <c r="AC3072" i="1" s="1"/>
  <c r="AB3076" i="1"/>
  <c r="AC3076" i="1" s="1"/>
  <c r="AB3080" i="1"/>
  <c r="AC3080" i="1" s="1"/>
  <c r="AB3084" i="1"/>
  <c r="AC3084" i="1" s="1"/>
  <c r="AB3088" i="1"/>
  <c r="AC3088" i="1" s="1"/>
  <c r="AB3092" i="1"/>
  <c r="AC3092" i="1" s="1"/>
  <c r="AB3096" i="1"/>
  <c r="AC3096" i="1" s="1"/>
  <c r="AB3100" i="1"/>
  <c r="AC3100" i="1" s="1"/>
  <c r="AB3104" i="1"/>
  <c r="AC3104" i="1" s="1"/>
  <c r="AB3108" i="1"/>
  <c r="AC3108" i="1" s="1"/>
  <c r="AB3112" i="1"/>
  <c r="AC3112" i="1" s="1"/>
  <c r="AB3116" i="1"/>
  <c r="AC3116" i="1" s="1"/>
  <c r="AB3120" i="1"/>
  <c r="AC3120" i="1" s="1"/>
  <c r="AB3124" i="1"/>
  <c r="AC3124" i="1" s="1"/>
  <c r="AB3128" i="1"/>
  <c r="AC3128" i="1" s="1"/>
  <c r="AB3132" i="1"/>
  <c r="AC3132" i="1" s="1"/>
  <c r="AB3136" i="1"/>
  <c r="AC3136" i="1" s="1"/>
  <c r="AB3140" i="1"/>
  <c r="AC3140" i="1" s="1"/>
  <c r="AB3144" i="1"/>
  <c r="AC3144" i="1" s="1"/>
  <c r="AB3148" i="1"/>
  <c r="AC3148" i="1" s="1"/>
  <c r="AB3152" i="1"/>
  <c r="AC3152" i="1" s="1"/>
  <c r="AB3156" i="1"/>
  <c r="AC3156" i="1" s="1"/>
  <c r="AB3160" i="1"/>
  <c r="AC3160" i="1" s="1"/>
  <c r="AB3164" i="1"/>
  <c r="AC3164" i="1" s="1"/>
  <c r="AB3168" i="1"/>
  <c r="AC3168" i="1" s="1"/>
  <c r="AB3172" i="1"/>
  <c r="AC3172" i="1" s="1"/>
  <c r="AB3176" i="1"/>
  <c r="AC3176" i="1" s="1"/>
  <c r="AB3180" i="1"/>
  <c r="AC3180" i="1" s="1"/>
  <c r="AB3184" i="1"/>
  <c r="AC3184" i="1" s="1"/>
  <c r="AB3188" i="1"/>
  <c r="AC3188" i="1" s="1"/>
  <c r="AB3192" i="1"/>
  <c r="AC3192" i="1" s="1"/>
  <c r="AB3196" i="1"/>
  <c r="AC3196" i="1" s="1"/>
  <c r="AB3200" i="1"/>
  <c r="AC3200" i="1" s="1"/>
  <c r="AB3204" i="1"/>
  <c r="AC3204" i="1" s="1"/>
  <c r="AB3208" i="1"/>
  <c r="AC3208" i="1" s="1"/>
  <c r="AB3212" i="1"/>
  <c r="AC3212" i="1" s="1"/>
  <c r="AB3216" i="1"/>
  <c r="AC3216" i="1" s="1"/>
  <c r="AB3220" i="1"/>
  <c r="AC3220" i="1" s="1"/>
  <c r="AB3224" i="1"/>
  <c r="AC3224" i="1" s="1"/>
  <c r="AB3228" i="1"/>
  <c r="AC3228" i="1" s="1"/>
  <c r="AB3232" i="1"/>
  <c r="AC3232" i="1" s="1"/>
  <c r="AB3236" i="1"/>
  <c r="AC3236" i="1" s="1"/>
  <c r="AB3240" i="1"/>
  <c r="AC3240" i="1" s="1"/>
  <c r="AB3244" i="1"/>
  <c r="AC3244" i="1" s="1"/>
  <c r="AB3248" i="1"/>
  <c r="AC3248" i="1" s="1"/>
  <c r="AB3252" i="1"/>
  <c r="AC3252" i="1" s="1"/>
  <c r="AB3256" i="1"/>
  <c r="AC3256" i="1" s="1"/>
  <c r="AB3260" i="1"/>
  <c r="AC3260" i="1" s="1"/>
  <c r="AB3264" i="1"/>
  <c r="AC3264" i="1" s="1"/>
  <c r="AB3268" i="1"/>
  <c r="AC3268" i="1" s="1"/>
  <c r="AB3272" i="1"/>
  <c r="AC3272" i="1" s="1"/>
  <c r="AB3276" i="1"/>
  <c r="AC3276" i="1" s="1"/>
  <c r="AB3280" i="1"/>
  <c r="AC3280" i="1" s="1"/>
  <c r="AB3284" i="1"/>
  <c r="AC3284" i="1" s="1"/>
  <c r="AB3288" i="1"/>
  <c r="AC3288" i="1" s="1"/>
  <c r="AB3292" i="1"/>
  <c r="AC3292" i="1" s="1"/>
  <c r="AB3296" i="1"/>
  <c r="AC3296" i="1" s="1"/>
  <c r="AB3300" i="1"/>
  <c r="AC3300" i="1" s="1"/>
  <c r="AB3304" i="1"/>
  <c r="AC3304" i="1" s="1"/>
  <c r="AB3308" i="1"/>
  <c r="AC3308" i="1" s="1"/>
  <c r="AB3312" i="1"/>
  <c r="AC3312" i="1" s="1"/>
  <c r="AB3316" i="1"/>
  <c r="AC3316" i="1" s="1"/>
  <c r="AB3320" i="1"/>
  <c r="AC3320" i="1" s="1"/>
  <c r="AB3324" i="1"/>
  <c r="AC3324" i="1" s="1"/>
  <c r="AB3328" i="1"/>
  <c r="AC3328" i="1" s="1"/>
  <c r="AB3332" i="1"/>
  <c r="AC3332" i="1" s="1"/>
  <c r="AB3336" i="1"/>
  <c r="AC3336" i="1" s="1"/>
  <c r="AB3340" i="1"/>
  <c r="AC3340" i="1" s="1"/>
  <c r="AB3344" i="1"/>
  <c r="AC3344" i="1" s="1"/>
  <c r="AB3348" i="1"/>
  <c r="AC3348" i="1" s="1"/>
  <c r="AB3352" i="1"/>
  <c r="AC3352" i="1" s="1"/>
  <c r="AB3356" i="1"/>
  <c r="AC3356" i="1" s="1"/>
  <c r="AB3360" i="1"/>
  <c r="AC3360" i="1" s="1"/>
  <c r="AB3364" i="1"/>
  <c r="AC3364" i="1" s="1"/>
  <c r="AB3368" i="1"/>
  <c r="AC3368" i="1" s="1"/>
  <c r="AB3909" i="1"/>
  <c r="AC3909" i="1" s="1"/>
  <c r="AB3913" i="1"/>
  <c r="AC3913" i="1" s="1"/>
  <c r="AB3917" i="1"/>
  <c r="AC3917" i="1" s="1"/>
  <c r="AB3921" i="1"/>
  <c r="AC3921" i="1" s="1"/>
  <c r="AB3925" i="1"/>
  <c r="AC3925" i="1" s="1"/>
  <c r="AB3929" i="1"/>
  <c r="AC3929" i="1" s="1"/>
  <c r="AB3933" i="1"/>
  <c r="AC3933" i="1" s="1"/>
  <c r="AB3937" i="1"/>
  <c r="AC3937" i="1" s="1"/>
  <c r="AB3941" i="1"/>
  <c r="AC3941" i="1" s="1"/>
  <c r="AB3945" i="1"/>
  <c r="AC3945" i="1" s="1"/>
  <c r="AB3949" i="1"/>
  <c r="AC3949" i="1" s="1"/>
  <c r="AB3953" i="1"/>
  <c r="AC3953" i="1" s="1"/>
  <c r="AB3957" i="1"/>
  <c r="AC3957" i="1" s="1"/>
  <c r="AB3961" i="1"/>
  <c r="AC3961" i="1" s="1"/>
  <c r="AB3965" i="1"/>
  <c r="AC3965" i="1" s="1"/>
  <c r="AB3969" i="1"/>
  <c r="AC3969" i="1" s="1"/>
  <c r="AB3973" i="1"/>
  <c r="AC3973" i="1" s="1"/>
  <c r="AB3977" i="1"/>
  <c r="AC3977" i="1" s="1"/>
  <c r="AB3981" i="1"/>
  <c r="AC3981" i="1" s="1"/>
  <c r="AB3985" i="1"/>
  <c r="AC3985" i="1" s="1"/>
  <c r="AB3989" i="1"/>
  <c r="AC3989" i="1" s="1"/>
  <c r="AB3993" i="1"/>
  <c r="AC3993" i="1" s="1"/>
  <c r="AB3997" i="1"/>
  <c r="AC3997" i="1" s="1"/>
  <c r="AB4001" i="1"/>
  <c r="AC4001" i="1" s="1"/>
  <c r="AB4005" i="1"/>
  <c r="AC4005" i="1" s="1"/>
  <c r="AB4009" i="1"/>
  <c r="AC4009" i="1" s="1"/>
  <c r="AB4013" i="1"/>
  <c r="AC4013" i="1" s="1"/>
  <c r="AB4017" i="1"/>
  <c r="AC4017" i="1" s="1"/>
  <c r="AB4021" i="1"/>
  <c r="AC4021" i="1" s="1"/>
  <c r="AB4025" i="1"/>
  <c r="AC4025" i="1" s="1"/>
  <c r="AB4029" i="1"/>
  <c r="AC4029" i="1" s="1"/>
  <c r="AB4033" i="1"/>
  <c r="AC4033" i="1" s="1"/>
  <c r="AB4037" i="1"/>
  <c r="AC4037" i="1" s="1"/>
  <c r="AB4041" i="1"/>
  <c r="AC4041" i="1" s="1"/>
  <c r="AB4045" i="1"/>
  <c r="AC4045" i="1" s="1"/>
  <c r="AB4049" i="1"/>
  <c r="AC4049" i="1" s="1"/>
  <c r="AB4053" i="1"/>
  <c r="AC4053" i="1" s="1"/>
  <c r="AB4057" i="1"/>
  <c r="AC4057" i="1" s="1"/>
  <c r="AB4061" i="1"/>
  <c r="AC4061" i="1" s="1"/>
  <c r="AB4065" i="1"/>
  <c r="AC4065" i="1" s="1"/>
  <c r="AB4069" i="1"/>
  <c r="AC4069" i="1" s="1"/>
  <c r="AB4073" i="1"/>
  <c r="AC4073" i="1" s="1"/>
  <c r="AB4077" i="1"/>
  <c r="AC4077" i="1" s="1"/>
  <c r="AB4081" i="1"/>
  <c r="AC4081" i="1" s="1"/>
  <c r="AB4085" i="1"/>
  <c r="AC4085" i="1" s="1"/>
  <c r="AB4089" i="1"/>
  <c r="AC4089" i="1" s="1"/>
  <c r="AB4093" i="1"/>
  <c r="AC4093" i="1" s="1"/>
  <c r="AB4097" i="1"/>
  <c r="AC4097" i="1" s="1"/>
  <c r="AB4101" i="1"/>
  <c r="AC4101" i="1" s="1"/>
  <c r="AB4105" i="1"/>
  <c r="AC4105" i="1" s="1"/>
  <c r="AB4109" i="1"/>
  <c r="AC4109" i="1" s="1"/>
  <c r="AB4113" i="1"/>
  <c r="AC4113" i="1" s="1"/>
  <c r="AB4117" i="1"/>
  <c r="AC4117" i="1" s="1"/>
  <c r="AB4121" i="1"/>
  <c r="AC4121" i="1" s="1"/>
  <c r="AB4125" i="1"/>
  <c r="AC4125" i="1" s="1"/>
  <c r="AB4129" i="1"/>
  <c r="AC4129" i="1" s="1"/>
  <c r="AB4133" i="1"/>
  <c r="AC4133" i="1" s="1"/>
  <c r="AB4137" i="1"/>
  <c r="AC4137" i="1" s="1"/>
  <c r="AB4141" i="1"/>
  <c r="AC4141" i="1" s="1"/>
  <c r="AB4145" i="1"/>
  <c r="AC4145" i="1" s="1"/>
  <c r="AB4149" i="1"/>
  <c r="AC4149" i="1" s="1"/>
  <c r="AB4153" i="1"/>
  <c r="AC4153" i="1" s="1"/>
  <c r="AB4157" i="1"/>
  <c r="AC4157" i="1" s="1"/>
  <c r="AB4161" i="1"/>
  <c r="AC4161" i="1" s="1"/>
  <c r="AB4165" i="1"/>
  <c r="AC4165" i="1" s="1"/>
  <c r="AB4169" i="1"/>
  <c r="AC4169" i="1" s="1"/>
  <c r="AB4173" i="1"/>
  <c r="AC4173" i="1" s="1"/>
  <c r="AB4177" i="1"/>
  <c r="AC4177" i="1" s="1"/>
  <c r="AB4181" i="1"/>
  <c r="AC4181" i="1" s="1"/>
  <c r="AB4185" i="1"/>
  <c r="AC4185" i="1" s="1"/>
  <c r="AB4189" i="1"/>
  <c r="AC4189" i="1" s="1"/>
  <c r="AB4193" i="1"/>
  <c r="AC4193" i="1" s="1"/>
  <c r="AB4197" i="1"/>
  <c r="AC4197" i="1" s="1"/>
  <c r="AB4201" i="1"/>
  <c r="AC4201" i="1" s="1"/>
  <c r="AB4205" i="1"/>
  <c r="AC4205" i="1" s="1"/>
  <c r="AB4209" i="1"/>
  <c r="AC4209" i="1" s="1"/>
  <c r="AB4213" i="1"/>
  <c r="AC4213" i="1" s="1"/>
  <c r="AB4217" i="1"/>
  <c r="AC4217" i="1" s="1"/>
  <c r="AB4221" i="1"/>
  <c r="AC4221" i="1" s="1"/>
  <c r="AB4225" i="1"/>
  <c r="AC4225" i="1" s="1"/>
  <c r="AB4229" i="1"/>
  <c r="AC4229" i="1" s="1"/>
  <c r="AB4233" i="1"/>
  <c r="AC4233" i="1" s="1"/>
  <c r="AB4237" i="1"/>
  <c r="AC4237" i="1" s="1"/>
  <c r="AB4241" i="1"/>
  <c r="AC4241" i="1" s="1"/>
  <c r="AB4245" i="1"/>
  <c r="AC4245" i="1" s="1"/>
  <c r="AB4249" i="1"/>
  <c r="AC4249" i="1" s="1"/>
  <c r="AB4253" i="1"/>
  <c r="AC4253" i="1" s="1"/>
  <c r="AB4257" i="1"/>
  <c r="AC4257" i="1" s="1"/>
  <c r="AB4261" i="1"/>
  <c r="AC4261" i="1" s="1"/>
  <c r="AB4265" i="1"/>
  <c r="AC4265" i="1" s="1"/>
  <c r="AB4269" i="1"/>
  <c r="AC4269" i="1" s="1"/>
  <c r="AB4273" i="1"/>
  <c r="AC4273" i="1" s="1"/>
  <c r="AB4277" i="1"/>
  <c r="AC4277" i="1" s="1"/>
  <c r="AB4281" i="1"/>
  <c r="AC4281" i="1" s="1"/>
  <c r="AB4285" i="1"/>
  <c r="AC4285" i="1" s="1"/>
  <c r="AB4289" i="1"/>
  <c r="AC4289" i="1" s="1"/>
  <c r="AB4293" i="1"/>
  <c r="AC4293" i="1" s="1"/>
  <c r="AB4297" i="1"/>
  <c r="AC4297" i="1" s="1"/>
  <c r="AB4301" i="1"/>
  <c r="AC4301" i="1" s="1"/>
  <c r="AB4305" i="1"/>
  <c r="AC4305" i="1" s="1"/>
  <c r="AB4309" i="1"/>
  <c r="AC4309" i="1" s="1"/>
  <c r="AB4313" i="1"/>
  <c r="AC4313" i="1" s="1"/>
  <c r="AB4317" i="1"/>
  <c r="AC4317" i="1" s="1"/>
  <c r="AB4321" i="1"/>
  <c r="AC4321" i="1" s="1"/>
  <c r="AB4325" i="1"/>
  <c r="AC4325" i="1" s="1"/>
  <c r="AB4329" i="1"/>
  <c r="AC4329" i="1" s="1"/>
  <c r="AB4333" i="1"/>
  <c r="AC4333" i="1" s="1"/>
  <c r="AB4337" i="1"/>
  <c r="AC4337" i="1" s="1"/>
  <c r="AB4341" i="1"/>
  <c r="AC4341" i="1" s="1"/>
  <c r="AB4345" i="1"/>
  <c r="AC4345" i="1" s="1"/>
  <c r="AB4349" i="1"/>
  <c r="AC4349" i="1" s="1"/>
  <c r="AB4353" i="1"/>
  <c r="AC4353" i="1" s="1"/>
  <c r="AB4357" i="1"/>
  <c r="AC4357" i="1" s="1"/>
  <c r="AB4361" i="1"/>
  <c r="AC4361" i="1" s="1"/>
  <c r="AB4365" i="1"/>
  <c r="AC4365" i="1" s="1"/>
  <c r="AB4369" i="1"/>
  <c r="AC4369" i="1" s="1"/>
  <c r="AB4373" i="1"/>
  <c r="AC4373" i="1" s="1"/>
  <c r="AB4377" i="1"/>
  <c r="AC4377" i="1" s="1"/>
  <c r="AB4381" i="1"/>
  <c r="AC4381" i="1" s="1"/>
  <c r="AB4385" i="1"/>
  <c r="AC4385" i="1" s="1"/>
  <c r="AB4389" i="1"/>
  <c r="AC4389" i="1" s="1"/>
  <c r="AB4393" i="1"/>
  <c r="AC4393" i="1" s="1"/>
  <c r="AB4397" i="1"/>
  <c r="AC4397" i="1" s="1"/>
  <c r="AB4401" i="1"/>
  <c r="AC4401" i="1" s="1"/>
  <c r="AB4405" i="1"/>
  <c r="AC4405" i="1" s="1"/>
  <c r="AB4409" i="1"/>
  <c r="AC4409" i="1" s="1"/>
  <c r="AB4413" i="1"/>
  <c r="AC4413" i="1" s="1"/>
  <c r="AB4417" i="1"/>
  <c r="AC4417" i="1" s="1"/>
  <c r="AB4421" i="1"/>
  <c r="AC4421" i="1" s="1"/>
  <c r="AB4425" i="1"/>
  <c r="AC4425" i="1" s="1"/>
  <c r="AB4429" i="1"/>
  <c r="AC4429" i="1" s="1"/>
  <c r="AB4433" i="1"/>
  <c r="AC4433" i="1" s="1"/>
  <c r="AB4437" i="1"/>
  <c r="AC4437" i="1" s="1"/>
  <c r="AB4441" i="1"/>
  <c r="AC4441" i="1" s="1"/>
  <c r="AB4445" i="1"/>
  <c r="AC4445" i="1" s="1"/>
  <c r="AB4449" i="1"/>
  <c r="AC4449" i="1" s="1"/>
  <c r="AB4453" i="1"/>
  <c r="AC4453" i="1" s="1"/>
  <c r="AB4457" i="1"/>
  <c r="AC4457" i="1" s="1"/>
  <c r="AB4461" i="1"/>
  <c r="AC4461" i="1" s="1"/>
  <c r="AB4465" i="1"/>
  <c r="AC4465" i="1" s="1"/>
  <c r="AB4469" i="1"/>
  <c r="AC4469" i="1" s="1"/>
  <c r="AB4473" i="1"/>
  <c r="AC4473" i="1" s="1"/>
  <c r="AB4477" i="1"/>
  <c r="AC4477" i="1" s="1"/>
  <c r="AB4485" i="1"/>
  <c r="AC4485" i="1" s="1"/>
  <c r="AB4489" i="1"/>
  <c r="AC4489" i="1" s="1"/>
  <c r="AB4493" i="1"/>
  <c r="AC4493" i="1" s="1"/>
  <c r="AB4497" i="1"/>
  <c r="AC4497" i="1" s="1"/>
  <c r="AB4501" i="1"/>
  <c r="AC4501" i="1" s="1"/>
  <c r="AB4505" i="1"/>
  <c r="AC4505" i="1" s="1"/>
  <c r="AB4509" i="1"/>
  <c r="AC4509" i="1" s="1"/>
  <c r="AB4513" i="1"/>
  <c r="AC4513" i="1" s="1"/>
  <c r="AB4521" i="1"/>
  <c r="AC4521" i="1" s="1"/>
  <c r="AB4525" i="1"/>
  <c r="AC4525" i="1" s="1"/>
  <c r="AB4529" i="1"/>
  <c r="AC4529" i="1" s="1"/>
  <c r="AB4533" i="1"/>
  <c r="AC4533" i="1" s="1"/>
  <c r="AB4537" i="1"/>
  <c r="AC4537" i="1" s="1"/>
  <c r="AB4541" i="1"/>
  <c r="AC4541" i="1" s="1"/>
  <c r="AB4549" i="1"/>
  <c r="AC4549" i="1" s="1"/>
  <c r="AB4553" i="1"/>
  <c r="AC4553" i="1" s="1"/>
  <c r="AB4557" i="1"/>
  <c r="AC4557" i="1" s="1"/>
  <c r="AB4561" i="1"/>
  <c r="AC4561" i="1" s="1"/>
  <c r="AB4565" i="1"/>
  <c r="AC4565" i="1" s="1"/>
  <c r="AB4569" i="1"/>
  <c r="AC4569" i="1" s="1"/>
  <c r="AB4573" i="1"/>
  <c r="AC4573" i="1" s="1"/>
  <c r="AB4577" i="1"/>
  <c r="AC4577" i="1" s="1"/>
  <c r="AB4585" i="1"/>
  <c r="AC4585" i="1" s="1"/>
  <c r="AB4589" i="1"/>
  <c r="AC4589" i="1" s="1"/>
  <c r="AB4593" i="1"/>
  <c r="AC4593" i="1" s="1"/>
  <c r="AB4609" i="1"/>
  <c r="AC4609" i="1" s="1"/>
  <c r="AB4617" i="1"/>
  <c r="AC4617" i="1" s="1"/>
  <c r="AB4625" i="1"/>
  <c r="AC4625" i="1" s="1"/>
  <c r="AB4641" i="1"/>
  <c r="AC4641" i="1" s="1"/>
  <c r="AB4649" i="1"/>
  <c r="AC4649" i="1" s="1"/>
  <c r="AB4657" i="1"/>
  <c r="AC4657" i="1" s="1"/>
  <c r="AB4673" i="1"/>
  <c r="AC4673" i="1" s="1"/>
  <c r="AB4681" i="1"/>
  <c r="AC4681" i="1" s="1"/>
  <c r="AB4689" i="1"/>
  <c r="AC4689" i="1" s="1"/>
  <c r="AB4705" i="1"/>
  <c r="AC4705" i="1" s="1"/>
  <c r="AB4713" i="1"/>
  <c r="AC4713" i="1" s="1"/>
  <c r="AB4721" i="1"/>
  <c r="AC4721" i="1" s="1"/>
  <c r="AB4737" i="1"/>
  <c r="AC4737" i="1" s="1"/>
  <c r="AB4745" i="1"/>
  <c r="AC4745" i="1" s="1"/>
  <c r="AB4753" i="1"/>
  <c r="AC4753" i="1" s="1"/>
  <c r="AB4769" i="1"/>
  <c r="AC4769" i="1" s="1"/>
  <c r="AB4777" i="1"/>
  <c r="AC4777" i="1" s="1"/>
  <c r="AB4785" i="1"/>
  <c r="AC4785" i="1" s="1"/>
  <c r="AB4801" i="1"/>
  <c r="AC4801" i="1" s="1"/>
  <c r="AB4809" i="1"/>
  <c r="AC4809" i="1" s="1"/>
  <c r="AB4817" i="1"/>
  <c r="AC4817" i="1" s="1"/>
  <c r="AB4833" i="1"/>
  <c r="AC4833" i="1" s="1"/>
  <c r="AB4841" i="1"/>
  <c r="AC4841" i="1" s="1"/>
  <c r="AB4849" i="1"/>
  <c r="AC4849" i="1" s="1"/>
  <c r="AB4865" i="1"/>
  <c r="AC4865" i="1" s="1"/>
  <c r="AB4873" i="1"/>
  <c r="AC4873" i="1" s="1"/>
  <c r="AB4881" i="1"/>
  <c r="AC4881" i="1" s="1"/>
  <c r="AB4897" i="1"/>
  <c r="AC4897" i="1" s="1"/>
  <c r="AB4905" i="1"/>
  <c r="AC4905" i="1" s="1"/>
  <c r="AB4913" i="1"/>
  <c r="AC4913" i="1" s="1"/>
  <c r="AB4929" i="1"/>
  <c r="AC4929" i="1" s="1"/>
  <c r="AB4937" i="1"/>
  <c r="AC4937" i="1" s="1"/>
  <c r="AB4945" i="1"/>
  <c r="AC4945" i="1" s="1"/>
  <c r="AB4961" i="1"/>
  <c r="AC4961" i="1" s="1"/>
  <c r="AB4969" i="1"/>
  <c r="AC4969" i="1" s="1"/>
  <c r="AB4977" i="1"/>
  <c r="AC4977" i="1" s="1"/>
  <c r="AB4993" i="1"/>
  <c r="AC4993" i="1" s="1"/>
  <c r="AB5001" i="1"/>
  <c r="AC5001" i="1" s="1"/>
  <c r="AB5009" i="1"/>
  <c r="AC5009" i="1" s="1"/>
  <c r="AB5025" i="1"/>
  <c r="AC5025" i="1" s="1"/>
  <c r="AB5033" i="1"/>
  <c r="AC5033" i="1" s="1"/>
  <c r="AB5041" i="1"/>
  <c r="AC5041" i="1" s="1"/>
  <c r="AB5057" i="1"/>
  <c r="AC5057" i="1" s="1"/>
  <c r="AB5065" i="1"/>
  <c r="AC5065" i="1" s="1"/>
  <c r="AB5073" i="1"/>
  <c r="AC5073" i="1" s="1"/>
  <c r="AB5089" i="1"/>
  <c r="AC5089" i="1" s="1"/>
  <c r="AB5097" i="1"/>
  <c r="AC5097" i="1" s="1"/>
  <c r="AB5105" i="1"/>
  <c r="AC5105" i="1" s="1"/>
  <c r="AB5113" i="1"/>
  <c r="AC5113" i="1" s="1"/>
  <c r="AB5121" i="1"/>
  <c r="AC5121" i="1" s="1"/>
  <c r="AB5137" i="1"/>
  <c r="AC5137" i="1" s="1"/>
  <c r="AB5145" i="1"/>
  <c r="AC5145" i="1" s="1"/>
  <c r="AB5153" i="1"/>
  <c r="AC5153" i="1" s="1"/>
  <c r="AB5161" i="1"/>
  <c r="AC5161" i="1" s="1"/>
  <c r="AB5169" i="1"/>
  <c r="AC5169" i="1" s="1"/>
  <c r="AB5177" i="1"/>
  <c r="AC5177" i="1" s="1"/>
  <c r="AB5185" i="1"/>
  <c r="AC5185" i="1" s="1"/>
  <c r="AB5201" i="1"/>
  <c r="AC5201" i="1" s="1"/>
  <c r="AB5209" i="1"/>
  <c r="AC5209" i="1" s="1"/>
  <c r="AB5217" i="1"/>
  <c r="AC5217" i="1" s="1"/>
  <c r="AB5225" i="1"/>
  <c r="AC5225" i="1" s="1"/>
  <c r="AB5241" i="1"/>
  <c r="AC5241" i="1" s="1"/>
  <c r="AB5257" i="1"/>
  <c r="AC5257" i="1" s="1"/>
  <c r="AB5265" i="1"/>
  <c r="AC5265" i="1" s="1"/>
  <c r="AB5273" i="1"/>
  <c r="AC5273" i="1" s="1"/>
  <c r="AB5281" i="1"/>
  <c r="AC5281" i="1" s="1"/>
  <c r="AB5297" i="1"/>
  <c r="AC5297" i="1" s="1"/>
  <c r="AB5305" i="1"/>
  <c r="AC5305" i="1" s="1"/>
  <c r="AB5313" i="1"/>
  <c r="AC5313" i="1" s="1"/>
  <c r="AB5321" i="1"/>
  <c r="AC5321" i="1" s="1"/>
  <c r="AB5329" i="1"/>
  <c r="AC5329" i="1" s="1"/>
  <c r="AB5337" i="1"/>
  <c r="AC5337" i="1" s="1"/>
  <c r="AB5345" i="1"/>
  <c r="AC5345" i="1" s="1"/>
  <c r="AB5361" i="1"/>
  <c r="AC5361" i="1" s="1"/>
  <c r="AB5369" i="1"/>
  <c r="AC5369" i="1" s="1"/>
  <c r="AB5377" i="1"/>
  <c r="AC5377" i="1" s="1"/>
  <c r="AB5385" i="1"/>
  <c r="AC5385" i="1" s="1"/>
  <c r="AB5393" i="1"/>
  <c r="AC5393" i="1" s="1"/>
  <c r="AB5401" i="1"/>
  <c r="AC5401" i="1" s="1"/>
  <c r="AB5409" i="1"/>
  <c r="AC5409" i="1" s="1"/>
  <c r="AB5417" i="1"/>
  <c r="AC5417" i="1" s="1"/>
  <c r="AB5425" i="1"/>
  <c r="AC5425" i="1" s="1"/>
  <c r="AB5433" i="1"/>
  <c r="AC5433" i="1" s="1"/>
  <c r="AB5441" i="1"/>
  <c r="AC5441" i="1" s="1"/>
  <c r="AB5449" i="1"/>
  <c r="AC5449" i="1" s="1"/>
  <c r="AB5457" i="1"/>
  <c r="AC5457" i="1" s="1"/>
  <c r="AB582" i="1"/>
  <c r="AC582" i="1" s="1"/>
  <c r="AB586" i="1"/>
  <c r="AC586" i="1" s="1"/>
  <c r="AB590" i="1"/>
  <c r="AC590" i="1" s="1"/>
  <c r="AB594" i="1"/>
  <c r="AC594" i="1" s="1"/>
  <c r="AB598" i="1"/>
  <c r="AC598" i="1" s="1"/>
  <c r="AB602" i="1"/>
  <c r="AC602" i="1" s="1"/>
  <c r="AB606" i="1"/>
  <c r="AC606" i="1" s="1"/>
  <c r="AB610" i="1"/>
  <c r="AC610" i="1" s="1"/>
  <c r="AB614" i="1"/>
  <c r="AC614" i="1" s="1"/>
  <c r="AB618" i="1"/>
  <c r="AC618" i="1" s="1"/>
  <c r="AB622" i="1"/>
  <c r="AC622" i="1" s="1"/>
  <c r="AB626" i="1"/>
  <c r="AC626" i="1" s="1"/>
  <c r="AB630" i="1"/>
  <c r="AC630" i="1" s="1"/>
  <c r="AB634" i="1"/>
  <c r="AC634" i="1" s="1"/>
  <c r="AB638" i="1"/>
  <c r="AC638" i="1" s="1"/>
  <c r="AB642" i="1"/>
  <c r="AC642" i="1" s="1"/>
  <c r="AB646" i="1"/>
  <c r="AC646" i="1" s="1"/>
  <c r="AB650" i="1"/>
  <c r="AC650" i="1" s="1"/>
  <c r="AB654" i="1"/>
  <c r="AC654" i="1" s="1"/>
  <c r="AB658" i="1"/>
  <c r="AC658" i="1" s="1"/>
  <c r="AB662" i="1"/>
  <c r="AC662" i="1" s="1"/>
  <c r="AB666" i="1"/>
  <c r="AC666" i="1" s="1"/>
  <c r="AB670" i="1"/>
  <c r="AC670" i="1" s="1"/>
  <c r="AB674" i="1"/>
  <c r="AC674" i="1" s="1"/>
  <c r="AB678" i="1"/>
  <c r="AC678" i="1" s="1"/>
  <c r="AB682" i="1"/>
  <c r="AC682" i="1" s="1"/>
  <c r="AB686" i="1"/>
  <c r="AC686" i="1" s="1"/>
  <c r="AB690" i="1"/>
  <c r="AC690" i="1" s="1"/>
  <c r="AB694" i="1"/>
  <c r="AC694" i="1" s="1"/>
  <c r="AB698" i="1"/>
  <c r="AC698" i="1" s="1"/>
  <c r="AB702" i="1"/>
  <c r="AC702" i="1" s="1"/>
  <c r="AB706" i="1"/>
  <c r="AC706" i="1" s="1"/>
  <c r="AB710" i="1"/>
  <c r="AC710" i="1" s="1"/>
  <c r="AB714" i="1"/>
  <c r="AC714" i="1" s="1"/>
  <c r="AB718" i="1"/>
  <c r="AC718" i="1" s="1"/>
  <c r="AB722" i="1"/>
  <c r="AC722" i="1" s="1"/>
  <c r="AB726" i="1"/>
  <c r="AC726" i="1" s="1"/>
  <c r="AB730" i="1"/>
  <c r="AC730" i="1" s="1"/>
  <c r="AB734" i="1"/>
  <c r="AC734" i="1" s="1"/>
  <c r="AB738" i="1"/>
  <c r="AC738" i="1" s="1"/>
  <c r="AB742" i="1"/>
  <c r="AC742" i="1" s="1"/>
  <c r="AB746" i="1"/>
  <c r="AC746" i="1" s="1"/>
  <c r="AB750" i="1"/>
  <c r="AC750" i="1" s="1"/>
  <c r="AB754" i="1"/>
  <c r="AC754" i="1" s="1"/>
  <c r="AB758" i="1"/>
  <c r="AC758" i="1" s="1"/>
  <c r="AB762" i="1"/>
  <c r="AC762" i="1" s="1"/>
  <c r="AB766" i="1"/>
  <c r="AC766" i="1" s="1"/>
  <c r="AB770" i="1"/>
  <c r="AC770" i="1" s="1"/>
  <c r="AB774" i="1"/>
  <c r="AC774" i="1" s="1"/>
  <c r="AB778" i="1"/>
  <c r="AC778" i="1" s="1"/>
  <c r="AB782" i="1"/>
  <c r="AC782" i="1" s="1"/>
  <c r="AB786" i="1"/>
  <c r="AC786" i="1" s="1"/>
  <c r="AB790" i="1"/>
  <c r="AC790" i="1" s="1"/>
  <c r="AB794" i="1"/>
  <c r="AC794" i="1" s="1"/>
  <c r="AB798" i="1"/>
  <c r="AC798" i="1" s="1"/>
  <c r="AB802" i="1"/>
  <c r="AC802" i="1" s="1"/>
  <c r="AB806" i="1"/>
  <c r="AC806" i="1" s="1"/>
  <c r="AB810" i="1"/>
  <c r="AC810" i="1" s="1"/>
  <c r="AB814" i="1"/>
  <c r="AC814" i="1" s="1"/>
  <c r="AB818" i="1"/>
  <c r="AC818" i="1" s="1"/>
  <c r="AB822" i="1"/>
  <c r="AC822" i="1" s="1"/>
  <c r="AB826" i="1"/>
  <c r="AC826" i="1" s="1"/>
  <c r="AB830" i="1"/>
  <c r="AC830" i="1" s="1"/>
  <c r="AB834" i="1"/>
  <c r="AC834" i="1" s="1"/>
  <c r="AB838" i="1"/>
  <c r="AC838" i="1" s="1"/>
  <c r="AB842" i="1"/>
  <c r="AC842" i="1" s="1"/>
  <c r="AB846" i="1"/>
  <c r="AC846" i="1" s="1"/>
  <c r="AB850" i="1"/>
  <c r="AC850" i="1" s="1"/>
  <c r="AB854" i="1"/>
  <c r="AC854" i="1" s="1"/>
  <c r="AB858" i="1"/>
  <c r="AC858" i="1" s="1"/>
  <c r="AB862" i="1"/>
  <c r="AC862" i="1" s="1"/>
  <c r="AB866" i="1"/>
  <c r="AC866" i="1" s="1"/>
  <c r="AB870" i="1"/>
  <c r="AC870" i="1" s="1"/>
  <c r="AB874" i="1"/>
  <c r="AC874" i="1" s="1"/>
  <c r="AB878" i="1"/>
  <c r="AC878" i="1" s="1"/>
  <c r="AB882" i="1"/>
  <c r="AC882" i="1" s="1"/>
  <c r="AB886" i="1"/>
  <c r="AC886" i="1" s="1"/>
  <c r="AB890" i="1"/>
  <c r="AC890" i="1" s="1"/>
  <c r="AB894" i="1"/>
  <c r="AC894" i="1" s="1"/>
  <c r="AB898" i="1"/>
  <c r="AC898" i="1" s="1"/>
  <c r="AB902" i="1"/>
  <c r="AC902" i="1" s="1"/>
  <c r="AB906" i="1"/>
  <c r="AC906" i="1" s="1"/>
  <c r="AB910" i="1"/>
  <c r="AC910" i="1" s="1"/>
  <c r="AB914" i="1"/>
  <c r="AC914" i="1" s="1"/>
  <c r="AB918" i="1"/>
  <c r="AC918" i="1" s="1"/>
  <c r="AB922" i="1"/>
  <c r="AC922" i="1" s="1"/>
  <c r="AB926" i="1"/>
  <c r="AC926" i="1" s="1"/>
  <c r="AB930" i="1"/>
  <c r="AC930" i="1" s="1"/>
  <c r="AB934" i="1"/>
  <c r="AC934" i="1" s="1"/>
  <c r="AB938" i="1"/>
  <c r="AC938" i="1" s="1"/>
  <c r="AB942" i="1"/>
  <c r="AC942" i="1" s="1"/>
  <c r="AB946" i="1"/>
  <c r="AC946" i="1" s="1"/>
  <c r="AB950" i="1"/>
  <c r="AC950" i="1" s="1"/>
  <c r="AB954" i="1"/>
  <c r="AC954" i="1" s="1"/>
  <c r="AB958" i="1"/>
  <c r="AC958" i="1" s="1"/>
  <c r="AB962" i="1"/>
  <c r="AC962" i="1" s="1"/>
  <c r="AB966" i="1"/>
  <c r="AC966" i="1" s="1"/>
  <c r="AB970" i="1"/>
  <c r="AC970" i="1" s="1"/>
  <c r="AB974" i="1"/>
  <c r="AC974" i="1" s="1"/>
  <c r="AB978" i="1"/>
  <c r="AC978" i="1" s="1"/>
  <c r="AB982" i="1"/>
  <c r="AC982" i="1" s="1"/>
  <c r="AB986" i="1"/>
  <c r="AC986" i="1" s="1"/>
  <c r="AB990" i="1"/>
  <c r="AC990" i="1" s="1"/>
  <c r="AB994" i="1"/>
  <c r="AC994" i="1" s="1"/>
  <c r="AB998" i="1"/>
  <c r="AC998" i="1" s="1"/>
  <c r="AB1002" i="1"/>
  <c r="AC1002" i="1" s="1"/>
  <c r="AB1006" i="1"/>
  <c r="AC1006" i="1" s="1"/>
  <c r="AB1010" i="1"/>
  <c r="AC1010" i="1" s="1"/>
  <c r="AB1014" i="1"/>
  <c r="AC1014" i="1" s="1"/>
  <c r="AB1018" i="1"/>
  <c r="AC1018" i="1" s="1"/>
  <c r="AB1022" i="1"/>
  <c r="AC1022" i="1" s="1"/>
  <c r="AB1026" i="1"/>
  <c r="AC1026" i="1" s="1"/>
  <c r="AB1030" i="1"/>
  <c r="AC1030" i="1" s="1"/>
  <c r="AB1034" i="1"/>
  <c r="AC1034" i="1" s="1"/>
  <c r="AB1038" i="1"/>
  <c r="AC1038" i="1" s="1"/>
  <c r="AB1042" i="1"/>
  <c r="AC1042" i="1" s="1"/>
  <c r="AB1046" i="1"/>
  <c r="AC1046" i="1" s="1"/>
  <c r="AB1050" i="1"/>
  <c r="AC1050" i="1" s="1"/>
  <c r="AB1054" i="1"/>
  <c r="AC1054" i="1" s="1"/>
  <c r="AB1058" i="1"/>
  <c r="AC1058" i="1" s="1"/>
  <c r="AB1062" i="1"/>
  <c r="AC1062" i="1" s="1"/>
  <c r="AB1066" i="1"/>
  <c r="AC1066" i="1" s="1"/>
  <c r="AB1070" i="1"/>
  <c r="AC1070" i="1" s="1"/>
  <c r="AB1074" i="1"/>
  <c r="AC1074" i="1" s="1"/>
  <c r="AB1078" i="1"/>
  <c r="AC1078" i="1" s="1"/>
  <c r="AB1082" i="1"/>
  <c r="AC1082" i="1" s="1"/>
  <c r="AB1086" i="1"/>
  <c r="AC1086" i="1" s="1"/>
  <c r="AB1090" i="1"/>
  <c r="AC1090" i="1" s="1"/>
  <c r="AB1094" i="1"/>
  <c r="AC1094" i="1" s="1"/>
  <c r="AB1098" i="1"/>
  <c r="AC1098" i="1" s="1"/>
  <c r="AB1102" i="1"/>
  <c r="AC1102" i="1" s="1"/>
  <c r="AB1106" i="1"/>
  <c r="AC1106" i="1" s="1"/>
  <c r="AB1110" i="1"/>
  <c r="AC1110" i="1" s="1"/>
  <c r="AB1114" i="1"/>
  <c r="AC1114" i="1" s="1"/>
  <c r="AB1118" i="1"/>
  <c r="AC1118" i="1" s="1"/>
  <c r="AB1122" i="1"/>
  <c r="AC1122" i="1" s="1"/>
  <c r="AB1126" i="1"/>
  <c r="AC1126" i="1" s="1"/>
  <c r="AB1130" i="1"/>
  <c r="AC1130" i="1" s="1"/>
  <c r="AB1134" i="1"/>
  <c r="AC1134" i="1" s="1"/>
  <c r="AB1138" i="1"/>
  <c r="AC1138" i="1" s="1"/>
  <c r="AB1142" i="1"/>
  <c r="AC1142" i="1" s="1"/>
  <c r="AB1146" i="1"/>
  <c r="AC1146" i="1" s="1"/>
  <c r="AB1150" i="1"/>
  <c r="AC1150" i="1" s="1"/>
  <c r="AB1154" i="1"/>
  <c r="AC1154" i="1" s="1"/>
  <c r="AB1158" i="1"/>
  <c r="AC1158" i="1" s="1"/>
  <c r="AB1162" i="1"/>
  <c r="AC1162" i="1" s="1"/>
  <c r="AB1166" i="1"/>
  <c r="AC1166" i="1" s="1"/>
  <c r="AB1170" i="1"/>
  <c r="AC1170" i="1" s="1"/>
  <c r="AB1174" i="1"/>
  <c r="AC1174" i="1" s="1"/>
  <c r="AB1178" i="1"/>
  <c r="AC1178" i="1" s="1"/>
  <c r="AB1182" i="1"/>
  <c r="AC1182" i="1" s="1"/>
  <c r="AB1186" i="1"/>
  <c r="AC1186" i="1" s="1"/>
  <c r="AB1190" i="1"/>
  <c r="AC1190" i="1" s="1"/>
  <c r="AB1194" i="1"/>
  <c r="AC1194" i="1" s="1"/>
  <c r="AB1198" i="1"/>
  <c r="AC1198" i="1" s="1"/>
  <c r="AB1202" i="1"/>
  <c r="AC1202" i="1" s="1"/>
  <c r="AB1206" i="1"/>
  <c r="AC1206" i="1" s="1"/>
  <c r="AB1210" i="1"/>
  <c r="AC1210" i="1" s="1"/>
  <c r="AB1214" i="1"/>
  <c r="AC1214" i="1" s="1"/>
  <c r="AB1218" i="1"/>
  <c r="AC1218" i="1" s="1"/>
  <c r="AB1222" i="1"/>
  <c r="AC1222" i="1" s="1"/>
  <c r="AB1226" i="1"/>
  <c r="AC1226" i="1" s="1"/>
  <c r="AB1230" i="1"/>
  <c r="AC1230" i="1" s="1"/>
  <c r="AB1234" i="1"/>
  <c r="AC1234" i="1" s="1"/>
  <c r="AB1238" i="1"/>
  <c r="AC1238" i="1" s="1"/>
  <c r="AB1242" i="1"/>
  <c r="AC1242" i="1" s="1"/>
  <c r="AB1246" i="1"/>
  <c r="AC1246" i="1" s="1"/>
  <c r="AB1250" i="1"/>
  <c r="AC1250" i="1" s="1"/>
  <c r="AB1254" i="1"/>
  <c r="AC1254" i="1" s="1"/>
  <c r="AB1258" i="1"/>
  <c r="AC1258" i="1" s="1"/>
  <c r="AB1262" i="1"/>
  <c r="AC1262" i="1" s="1"/>
  <c r="AB1266" i="1"/>
  <c r="AC1266" i="1" s="1"/>
  <c r="AB1270" i="1"/>
  <c r="AC1270" i="1" s="1"/>
  <c r="AB1274" i="1"/>
  <c r="AC1274" i="1" s="1"/>
  <c r="AB1278" i="1"/>
  <c r="AC1278" i="1" s="1"/>
  <c r="AB1282" i="1"/>
  <c r="AC1282" i="1" s="1"/>
  <c r="AB1286" i="1"/>
  <c r="AC1286" i="1" s="1"/>
  <c r="AB1290" i="1"/>
  <c r="AC1290" i="1" s="1"/>
  <c r="AB1294" i="1"/>
  <c r="AC1294" i="1" s="1"/>
  <c r="AB1298" i="1"/>
  <c r="AC1298" i="1" s="1"/>
  <c r="AB1302" i="1"/>
  <c r="AC1302" i="1" s="1"/>
  <c r="AB1306" i="1"/>
  <c r="AC1306" i="1" s="1"/>
  <c r="AB1310" i="1"/>
  <c r="AC1310" i="1" s="1"/>
  <c r="AB1314" i="1"/>
  <c r="AC1314" i="1" s="1"/>
  <c r="AB1318" i="1"/>
  <c r="AC1318" i="1" s="1"/>
  <c r="AB1322" i="1"/>
  <c r="AC1322" i="1" s="1"/>
  <c r="AB1326" i="1"/>
  <c r="AC1326" i="1" s="1"/>
  <c r="AB1330" i="1"/>
  <c r="AC1330" i="1" s="1"/>
  <c r="AB1334" i="1"/>
  <c r="AC1334" i="1" s="1"/>
  <c r="AB1338" i="1"/>
  <c r="AC1338" i="1" s="1"/>
  <c r="AB1342" i="1"/>
  <c r="AC1342" i="1" s="1"/>
  <c r="AB1346" i="1"/>
  <c r="AC1346" i="1" s="1"/>
  <c r="AB1350" i="1"/>
  <c r="AC1350" i="1" s="1"/>
  <c r="AB1354" i="1"/>
  <c r="AC1354" i="1" s="1"/>
  <c r="AB1358" i="1"/>
  <c r="AC1358" i="1" s="1"/>
  <c r="AB1362" i="1"/>
  <c r="AC1362" i="1" s="1"/>
  <c r="AB1366" i="1"/>
  <c r="AC1366" i="1" s="1"/>
  <c r="AB1370" i="1"/>
  <c r="AC1370" i="1" s="1"/>
  <c r="AB1374" i="1"/>
  <c r="AC1374" i="1" s="1"/>
  <c r="AB1378" i="1"/>
  <c r="AC1378" i="1" s="1"/>
  <c r="AB1382" i="1"/>
  <c r="AC1382" i="1" s="1"/>
  <c r="AB1386" i="1"/>
  <c r="AC1386" i="1" s="1"/>
  <c r="AB1390" i="1"/>
  <c r="AC1390" i="1" s="1"/>
  <c r="AB1394" i="1"/>
  <c r="AC1394" i="1" s="1"/>
  <c r="AB1398" i="1"/>
  <c r="AC1398" i="1" s="1"/>
  <c r="AB1402" i="1"/>
  <c r="AC1402" i="1" s="1"/>
  <c r="AB1406" i="1"/>
  <c r="AC1406" i="1" s="1"/>
  <c r="AB1410" i="1"/>
  <c r="AC1410" i="1" s="1"/>
  <c r="AB1414" i="1"/>
  <c r="AC1414" i="1" s="1"/>
  <c r="AB1418" i="1"/>
  <c r="AC1418" i="1" s="1"/>
  <c r="AB1422" i="1"/>
  <c r="AC1422" i="1" s="1"/>
  <c r="AB1426" i="1"/>
  <c r="AC1426" i="1" s="1"/>
  <c r="AB1430" i="1"/>
  <c r="AC1430" i="1" s="1"/>
  <c r="AB1434" i="1"/>
  <c r="AC1434" i="1" s="1"/>
  <c r="AB1438" i="1"/>
  <c r="AC1438" i="1" s="1"/>
  <c r="AB1442" i="1"/>
  <c r="AC1442" i="1" s="1"/>
  <c r="AB1446" i="1"/>
  <c r="AC1446" i="1" s="1"/>
  <c r="AB1450" i="1"/>
  <c r="AC1450" i="1" s="1"/>
  <c r="AB1454" i="1"/>
  <c r="AC1454" i="1" s="1"/>
  <c r="AB1458" i="1"/>
  <c r="AC1458" i="1" s="1"/>
  <c r="AB1462" i="1"/>
  <c r="AC1462" i="1" s="1"/>
  <c r="AB1466" i="1"/>
  <c r="AC1466" i="1" s="1"/>
  <c r="AB1470" i="1"/>
  <c r="AC1470" i="1" s="1"/>
  <c r="AB1474" i="1"/>
  <c r="AC1474" i="1" s="1"/>
  <c r="AB1478" i="1"/>
  <c r="AC1478" i="1" s="1"/>
  <c r="AB1482" i="1"/>
  <c r="AC1482" i="1" s="1"/>
  <c r="AB1486" i="1"/>
  <c r="AC1486" i="1" s="1"/>
  <c r="AB1490" i="1"/>
  <c r="AC1490" i="1" s="1"/>
  <c r="AB1494" i="1"/>
  <c r="AC1494" i="1" s="1"/>
  <c r="AB1498" i="1"/>
  <c r="AC1498" i="1" s="1"/>
  <c r="AB1502" i="1"/>
  <c r="AC1502" i="1" s="1"/>
  <c r="AB1506" i="1"/>
  <c r="AC1506" i="1" s="1"/>
  <c r="AB1510" i="1"/>
  <c r="AC1510" i="1" s="1"/>
  <c r="AB1514" i="1"/>
  <c r="AC1514" i="1" s="1"/>
  <c r="AB1518" i="1"/>
  <c r="AC1518" i="1" s="1"/>
  <c r="AB1522" i="1"/>
  <c r="AC1522" i="1" s="1"/>
  <c r="AB1526" i="1"/>
  <c r="AC1526" i="1" s="1"/>
  <c r="AB1530" i="1"/>
  <c r="AC1530" i="1" s="1"/>
  <c r="AB1534" i="1"/>
  <c r="AC1534" i="1" s="1"/>
  <c r="AB1538" i="1"/>
  <c r="AC1538" i="1" s="1"/>
  <c r="AB1542" i="1"/>
  <c r="AC1542" i="1" s="1"/>
  <c r="AB1546" i="1"/>
  <c r="AC1546" i="1" s="1"/>
  <c r="AB1550" i="1"/>
  <c r="AC1550" i="1" s="1"/>
  <c r="AB1554" i="1"/>
  <c r="AC1554" i="1" s="1"/>
  <c r="AB1558" i="1"/>
  <c r="AC1558" i="1" s="1"/>
  <c r="AB1562" i="1"/>
  <c r="AC1562" i="1" s="1"/>
  <c r="AB1566" i="1"/>
  <c r="AC1566" i="1" s="1"/>
  <c r="AB1570" i="1"/>
  <c r="AC1570" i="1" s="1"/>
  <c r="AB1574" i="1"/>
  <c r="AC1574" i="1" s="1"/>
  <c r="AB1578" i="1"/>
  <c r="AC1578" i="1" s="1"/>
  <c r="AB1582" i="1"/>
  <c r="AC1582" i="1" s="1"/>
  <c r="AB1586" i="1"/>
  <c r="AC1586" i="1" s="1"/>
  <c r="AB1590" i="1"/>
  <c r="AC1590" i="1" s="1"/>
  <c r="AB1594" i="1"/>
  <c r="AC1594" i="1" s="1"/>
  <c r="AB1598" i="1"/>
  <c r="AC1598" i="1" s="1"/>
  <c r="AB1602" i="1"/>
  <c r="AC1602" i="1" s="1"/>
  <c r="AB1606" i="1"/>
  <c r="AC1606" i="1" s="1"/>
  <c r="AB1610" i="1"/>
  <c r="AC1610" i="1" s="1"/>
  <c r="AB1614" i="1"/>
  <c r="AC1614" i="1" s="1"/>
  <c r="AB1618" i="1"/>
  <c r="AC1618" i="1" s="1"/>
  <c r="AB1622" i="1"/>
  <c r="AC1622" i="1" s="1"/>
  <c r="AB1626" i="1"/>
  <c r="AC1626" i="1" s="1"/>
  <c r="AB1630" i="1"/>
  <c r="AC1630" i="1" s="1"/>
  <c r="AB1634" i="1"/>
  <c r="AC1634" i="1" s="1"/>
  <c r="AB1638" i="1"/>
  <c r="AC1638" i="1" s="1"/>
  <c r="AB1642" i="1"/>
  <c r="AC1642" i="1" s="1"/>
  <c r="AB1646" i="1"/>
  <c r="AC1646" i="1" s="1"/>
  <c r="AB1650" i="1"/>
  <c r="AC1650" i="1" s="1"/>
  <c r="AB1654" i="1"/>
  <c r="AC1654" i="1" s="1"/>
  <c r="AB1658" i="1"/>
  <c r="AC1658" i="1" s="1"/>
  <c r="AB1662" i="1"/>
  <c r="AC1662" i="1" s="1"/>
  <c r="AB1666" i="1"/>
  <c r="AC1666" i="1" s="1"/>
  <c r="AB1670" i="1"/>
  <c r="AC1670" i="1" s="1"/>
  <c r="AB1674" i="1"/>
  <c r="AC1674" i="1" s="1"/>
  <c r="AB1678" i="1"/>
  <c r="AC1678" i="1" s="1"/>
  <c r="AB1682" i="1"/>
  <c r="AC1682" i="1" s="1"/>
  <c r="AB1686" i="1"/>
  <c r="AC1686" i="1" s="1"/>
  <c r="AB1690" i="1"/>
  <c r="AC1690" i="1" s="1"/>
  <c r="AB1694" i="1"/>
  <c r="AC1694" i="1" s="1"/>
  <c r="AB1698" i="1"/>
  <c r="AC1698" i="1" s="1"/>
  <c r="AB1702" i="1"/>
  <c r="AC1702" i="1" s="1"/>
  <c r="AB1706" i="1"/>
  <c r="AC1706" i="1" s="1"/>
  <c r="AB1710" i="1"/>
  <c r="AC1710" i="1" s="1"/>
  <c r="AB1714" i="1"/>
  <c r="AC1714" i="1" s="1"/>
  <c r="AB1718" i="1"/>
  <c r="AC1718" i="1" s="1"/>
  <c r="AB1722" i="1"/>
  <c r="AC1722" i="1" s="1"/>
  <c r="AB1726" i="1"/>
  <c r="AC1726" i="1" s="1"/>
  <c r="AB1730" i="1"/>
  <c r="AC1730" i="1" s="1"/>
  <c r="AB1734" i="1"/>
  <c r="AC1734" i="1" s="1"/>
  <c r="AB1738" i="1"/>
  <c r="AC1738" i="1" s="1"/>
  <c r="AB1742" i="1"/>
  <c r="AC1742" i="1" s="1"/>
  <c r="AB1746" i="1"/>
  <c r="AC1746" i="1" s="1"/>
  <c r="AB1750" i="1"/>
  <c r="AC1750" i="1" s="1"/>
  <c r="AB1754" i="1"/>
  <c r="AC1754" i="1" s="1"/>
  <c r="AB1758" i="1"/>
  <c r="AC1758" i="1" s="1"/>
  <c r="AB1762" i="1"/>
  <c r="AC1762" i="1" s="1"/>
  <c r="AB1766" i="1"/>
  <c r="AC1766" i="1" s="1"/>
  <c r="AB1770" i="1"/>
  <c r="AC1770" i="1" s="1"/>
  <c r="AB1774" i="1"/>
  <c r="AC1774" i="1" s="1"/>
  <c r="AB1778" i="1"/>
  <c r="AC1778" i="1" s="1"/>
  <c r="AB1782" i="1"/>
  <c r="AC1782" i="1" s="1"/>
  <c r="AB1786" i="1"/>
  <c r="AC1786" i="1" s="1"/>
  <c r="AB1790" i="1"/>
  <c r="AC1790" i="1" s="1"/>
  <c r="AB1794" i="1"/>
  <c r="AC1794" i="1" s="1"/>
  <c r="AB1798" i="1"/>
  <c r="AC1798" i="1" s="1"/>
  <c r="AB1802" i="1"/>
  <c r="AC1802" i="1" s="1"/>
  <c r="AB1806" i="1"/>
  <c r="AC1806" i="1" s="1"/>
  <c r="AB1810" i="1"/>
  <c r="AC1810" i="1" s="1"/>
  <c r="AB1814" i="1"/>
  <c r="AC1814" i="1" s="1"/>
  <c r="AB1818" i="1"/>
  <c r="AC1818" i="1" s="1"/>
  <c r="AB1822" i="1"/>
  <c r="AC1822" i="1" s="1"/>
  <c r="AB1826" i="1"/>
  <c r="AC1826" i="1" s="1"/>
  <c r="AB1830" i="1"/>
  <c r="AC1830" i="1" s="1"/>
  <c r="AB1834" i="1"/>
  <c r="AC1834" i="1" s="1"/>
  <c r="AB1838" i="1"/>
  <c r="AC1838" i="1" s="1"/>
  <c r="AB1842" i="1"/>
  <c r="AC1842" i="1" s="1"/>
  <c r="AB1846" i="1"/>
  <c r="AC1846" i="1" s="1"/>
  <c r="AB1850" i="1"/>
  <c r="AC1850" i="1" s="1"/>
  <c r="AB1854" i="1"/>
  <c r="AC1854" i="1" s="1"/>
  <c r="AB1858" i="1"/>
  <c r="AC1858" i="1" s="1"/>
  <c r="AB1862" i="1"/>
  <c r="AC1862" i="1" s="1"/>
  <c r="AB1866" i="1"/>
  <c r="AC1866" i="1" s="1"/>
  <c r="AB1870" i="1"/>
  <c r="AC1870" i="1" s="1"/>
  <c r="AB1874" i="1"/>
  <c r="AC1874" i="1" s="1"/>
  <c r="AB1878" i="1"/>
  <c r="AC1878" i="1" s="1"/>
  <c r="AB1882" i="1"/>
  <c r="AC1882" i="1" s="1"/>
  <c r="AB1886" i="1"/>
  <c r="AC1886" i="1" s="1"/>
  <c r="AB1890" i="1"/>
  <c r="AC1890" i="1" s="1"/>
  <c r="AB1894" i="1"/>
  <c r="AC1894" i="1" s="1"/>
  <c r="AB1898" i="1"/>
  <c r="AC1898" i="1" s="1"/>
  <c r="AB1902" i="1"/>
  <c r="AC1902" i="1" s="1"/>
  <c r="AB1906" i="1"/>
  <c r="AC1906" i="1" s="1"/>
  <c r="AB1910" i="1"/>
  <c r="AC1910" i="1" s="1"/>
  <c r="AB1914" i="1"/>
  <c r="AC1914" i="1" s="1"/>
  <c r="AB1918" i="1"/>
  <c r="AC1918" i="1" s="1"/>
  <c r="AB1922" i="1"/>
  <c r="AC1922" i="1" s="1"/>
  <c r="AB1926" i="1"/>
  <c r="AC1926" i="1" s="1"/>
  <c r="AB1930" i="1"/>
  <c r="AC1930" i="1" s="1"/>
  <c r="AB1934" i="1"/>
  <c r="AC1934" i="1" s="1"/>
  <c r="AB1938" i="1"/>
  <c r="AC1938" i="1" s="1"/>
  <c r="AB1942" i="1"/>
  <c r="AC1942" i="1" s="1"/>
  <c r="AB1946" i="1"/>
  <c r="AC1946" i="1" s="1"/>
  <c r="AB1950" i="1"/>
  <c r="AC1950" i="1" s="1"/>
  <c r="AB1954" i="1"/>
  <c r="AC1954" i="1" s="1"/>
  <c r="AB1958" i="1"/>
  <c r="AC1958" i="1" s="1"/>
  <c r="AB1962" i="1"/>
  <c r="AC1962" i="1" s="1"/>
  <c r="AB1966" i="1"/>
  <c r="AC1966" i="1" s="1"/>
  <c r="AB1970" i="1"/>
  <c r="AC1970" i="1" s="1"/>
  <c r="AB1974" i="1"/>
  <c r="AC1974" i="1" s="1"/>
  <c r="AB1978" i="1"/>
  <c r="AC1978" i="1" s="1"/>
  <c r="AB1982" i="1"/>
  <c r="AC1982" i="1" s="1"/>
  <c r="AB1986" i="1"/>
  <c r="AC1986" i="1" s="1"/>
  <c r="AB1990" i="1"/>
  <c r="AC1990" i="1" s="1"/>
  <c r="AB1994" i="1"/>
  <c r="AC1994" i="1" s="1"/>
  <c r="AB1998" i="1"/>
  <c r="AC1998" i="1" s="1"/>
  <c r="AB2002" i="1"/>
  <c r="AC2002" i="1" s="1"/>
  <c r="AB2006" i="1"/>
  <c r="AC2006" i="1" s="1"/>
  <c r="AB2010" i="1"/>
  <c r="AC2010" i="1" s="1"/>
  <c r="AB2014" i="1"/>
  <c r="AC2014" i="1" s="1"/>
  <c r="AB2018" i="1"/>
  <c r="AC2018" i="1" s="1"/>
  <c r="AB2022" i="1"/>
  <c r="AC2022" i="1" s="1"/>
  <c r="AB2026" i="1"/>
  <c r="AC2026" i="1" s="1"/>
  <c r="AB2030" i="1"/>
  <c r="AC2030" i="1" s="1"/>
  <c r="AB2034" i="1"/>
  <c r="AC2034" i="1" s="1"/>
  <c r="AB2038" i="1"/>
  <c r="AC2038" i="1" s="1"/>
  <c r="AB2042" i="1"/>
  <c r="AC2042" i="1" s="1"/>
  <c r="AB2046" i="1"/>
  <c r="AC2046" i="1" s="1"/>
  <c r="AB2050" i="1"/>
  <c r="AC2050" i="1" s="1"/>
  <c r="AB2054" i="1"/>
  <c r="AC2054" i="1" s="1"/>
  <c r="AB2058" i="1"/>
  <c r="AC2058" i="1" s="1"/>
  <c r="AB2062" i="1"/>
  <c r="AC2062" i="1" s="1"/>
  <c r="AB2066" i="1"/>
  <c r="AC2066" i="1" s="1"/>
  <c r="AB2070" i="1"/>
  <c r="AC2070" i="1" s="1"/>
  <c r="AB2074" i="1"/>
  <c r="AC2074" i="1" s="1"/>
  <c r="AB2078" i="1"/>
  <c r="AC2078" i="1" s="1"/>
  <c r="AB2082" i="1"/>
  <c r="AC2082" i="1" s="1"/>
  <c r="AB2086" i="1"/>
  <c r="AC2086" i="1" s="1"/>
  <c r="AB2090" i="1"/>
  <c r="AC2090" i="1" s="1"/>
  <c r="AB2094" i="1"/>
  <c r="AC2094" i="1" s="1"/>
  <c r="AB2098" i="1"/>
  <c r="AC2098" i="1" s="1"/>
  <c r="AB2102" i="1"/>
  <c r="AC2102" i="1" s="1"/>
  <c r="AB2106" i="1"/>
  <c r="AC2106" i="1" s="1"/>
  <c r="AB2110" i="1"/>
  <c r="AC2110" i="1" s="1"/>
  <c r="AB2114" i="1"/>
  <c r="AC2114" i="1" s="1"/>
  <c r="AB2118" i="1"/>
  <c r="AC2118" i="1" s="1"/>
  <c r="AB2122" i="1"/>
  <c r="AC2122" i="1" s="1"/>
  <c r="AB2126" i="1"/>
  <c r="AC2126" i="1" s="1"/>
  <c r="AB2130" i="1"/>
  <c r="AC2130" i="1" s="1"/>
  <c r="AB2134" i="1"/>
  <c r="AC2134" i="1" s="1"/>
  <c r="AB2138" i="1"/>
  <c r="AC2138" i="1" s="1"/>
  <c r="AB2142" i="1"/>
  <c r="AC2142" i="1" s="1"/>
  <c r="AB2146" i="1"/>
  <c r="AC2146" i="1" s="1"/>
  <c r="AB2150" i="1"/>
  <c r="AC2150" i="1" s="1"/>
  <c r="AB2154" i="1"/>
  <c r="AC2154" i="1" s="1"/>
  <c r="AB2158" i="1"/>
  <c r="AC2158" i="1" s="1"/>
  <c r="AB2162" i="1"/>
  <c r="AC2162" i="1" s="1"/>
  <c r="AB2166" i="1"/>
  <c r="AC2166" i="1" s="1"/>
  <c r="AB2170" i="1"/>
  <c r="AC2170" i="1" s="1"/>
  <c r="AB2174" i="1"/>
  <c r="AC2174" i="1" s="1"/>
  <c r="AB2178" i="1"/>
  <c r="AC2178" i="1" s="1"/>
  <c r="AB2182" i="1"/>
  <c r="AC2182" i="1" s="1"/>
  <c r="AB2186" i="1"/>
  <c r="AC2186" i="1" s="1"/>
  <c r="AB2190" i="1"/>
  <c r="AC2190" i="1" s="1"/>
  <c r="AB2194" i="1"/>
  <c r="AC2194" i="1" s="1"/>
  <c r="AB2198" i="1"/>
  <c r="AC2198" i="1" s="1"/>
  <c r="AB2202" i="1"/>
  <c r="AC2202" i="1" s="1"/>
  <c r="AB2206" i="1"/>
  <c r="AC2206" i="1" s="1"/>
  <c r="AB2210" i="1"/>
  <c r="AC2210" i="1" s="1"/>
  <c r="AB2214" i="1"/>
  <c r="AC2214" i="1" s="1"/>
  <c r="AB2218" i="1"/>
  <c r="AC2218" i="1" s="1"/>
  <c r="AB2222" i="1"/>
  <c r="AC2222" i="1" s="1"/>
  <c r="AB2226" i="1"/>
  <c r="AC2226" i="1" s="1"/>
  <c r="AB2230" i="1"/>
  <c r="AC2230" i="1" s="1"/>
  <c r="AB2234" i="1"/>
  <c r="AC2234" i="1" s="1"/>
  <c r="AB2238" i="1"/>
  <c r="AC2238" i="1" s="1"/>
  <c r="AB2242" i="1"/>
  <c r="AC2242" i="1" s="1"/>
  <c r="AB2246" i="1"/>
  <c r="AC2246" i="1" s="1"/>
  <c r="AB2250" i="1"/>
  <c r="AC2250" i="1" s="1"/>
  <c r="AB2254" i="1"/>
  <c r="AC2254" i="1" s="1"/>
  <c r="AB2258" i="1"/>
  <c r="AC2258" i="1" s="1"/>
  <c r="AB2262" i="1"/>
  <c r="AC2262" i="1" s="1"/>
  <c r="AB2266" i="1"/>
  <c r="AC2266" i="1" s="1"/>
  <c r="AB2270" i="1"/>
  <c r="AC2270" i="1" s="1"/>
  <c r="AB2274" i="1"/>
  <c r="AC2274" i="1" s="1"/>
  <c r="AB2278" i="1"/>
  <c r="AC2278" i="1" s="1"/>
  <c r="AB2282" i="1"/>
  <c r="AC2282" i="1" s="1"/>
  <c r="AB2286" i="1"/>
  <c r="AC2286" i="1" s="1"/>
  <c r="AB2290" i="1"/>
  <c r="AC2290" i="1" s="1"/>
  <c r="AB2294" i="1"/>
  <c r="AC2294" i="1" s="1"/>
  <c r="AB2298" i="1"/>
  <c r="AC2298" i="1" s="1"/>
  <c r="AB2302" i="1"/>
  <c r="AC2302" i="1" s="1"/>
  <c r="AB2306" i="1"/>
  <c r="AC2306" i="1" s="1"/>
  <c r="AB2310" i="1"/>
  <c r="AC2310" i="1" s="1"/>
  <c r="AB2314" i="1"/>
  <c r="AC2314" i="1" s="1"/>
  <c r="AB2318" i="1"/>
  <c r="AC2318" i="1" s="1"/>
  <c r="AB2322" i="1"/>
  <c r="AC2322" i="1" s="1"/>
  <c r="AB2326" i="1"/>
  <c r="AC2326" i="1" s="1"/>
  <c r="AB2330" i="1"/>
  <c r="AC2330" i="1" s="1"/>
  <c r="AB2334" i="1"/>
  <c r="AC2334" i="1" s="1"/>
  <c r="AB2338" i="1"/>
  <c r="AC2338" i="1" s="1"/>
  <c r="AB2342" i="1"/>
  <c r="AC2342" i="1" s="1"/>
  <c r="AB2346" i="1"/>
  <c r="AC2346" i="1" s="1"/>
  <c r="AB2350" i="1"/>
  <c r="AC2350" i="1" s="1"/>
  <c r="AB2354" i="1"/>
  <c r="AC2354" i="1" s="1"/>
  <c r="AB2358" i="1"/>
  <c r="AC2358" i="1" s="1"/>
  <c r="AB2362" i="1"/>
  <c r="AC2362" i="1" s="1"/>
  <c r="AB2366" i="1"/>
  <c r="AC2366" i="1" s="1"/>
  <c r="AB2370" i="1"/>
  <c r="AC2370" i="1" s="1"/>
  <c r="AB3372" i="1"/>
  <c r="AC3372" i="1" s="1"/>
  <c r="AB3376" i="1"/>
  <c r="AC3376" i="1" s="1"/>
  <c r="AB3380" i="1"/>
  <c r="AC3380" i="1" s="1"/>
  <c r="AB3384" i="1"/>
  <c r="AC3384" i="1" s="1"/>
  <c r="AB3388" i="1"/>
  <c r="AC3388" i="1" s="1"/>
  <c r="AB3392" i="1"/>
  <c r="AC3392" i="1" s="1"/>
  <c r="AB3396" i="1"/>
  <c r="AC3396" i="1" s="1"/>
  <c r="AB3400" i="1"/>
  <c r="AC3400" i="1" s="1"/>
  <c r="AB3404" i="1"/>
  <c r="AC3404" i="1" s="1"/>
  <c r="AB3408" i="1"/>
  <c r="AC3408" i="1" s="1"/>
  <c r="AB3412" i="1"/>
  <c r="AC3412" i="1" s="1"/>
  <c r="AB3416" i="1"/>
  <c r="AC3416" i="1" s="1"/>
  <c r="AB3420" i="1"/>
  <c r="AC3420" i="1" s="1"/>
  <c r="AB3424" i="1"/>
  <c r="AC3424" i="1" s="1"/>
  <c r="AB3428" i="1"/>
  <c r="AC3428" i="1" s="1"/>
  <c r="AB3432" i="1"/>
  <c r="AC3432" i="1" s="1"/>
  <c r="AB3436" i="1"/>
  <c r="AC3436" i="1" s="1"/>
  <c r="AB3440" i="1"/>
  <c r="AC3440" i="1" s="1"/>
  <c r="AB3444" i="1"/>
  <c r="AC3444" i="1" s="1"/>
  <c r="AB3448" i="1"/>
  <c r="AC3448" i="1" s="1"/>
  <c r="AB3452" i="1"/>
  <c r="AC3452" i="1" s="1"/>
  <c r="AB3456" i="1"/>
  <c r="AC3456" i="1" s="1"/>
  <c r="AB3460" i="1"/>
  <c r="AC3460" i="1" s="1"/>
  <c r="AB3464" i="1"/>
  <c r="AC3464" i="1" s="1"/>
  <c r="AB3468" i="1"/>
  <c r="AC3468" i="1" s="1"/>
  <c r="AB3472" i="1"/>
  <c r="AC3472" i="1" s="1"/>
  <c r="AB3476" i="1"/>
  <c r="AC3476" i="1" s="1"/>
  <c r="AB3480" i="1"/>
  <c r="AC3480" i="1" s="1"/>
  <c r="AB3484" i="1"/>
  <c r="AC3484" i="1" s="1"/>
  <c r="AB3488" i="1"/>
  <c r="AC3488" i="1" s="1"/>
  <c r="AB3492" i="1"/>
  <c r="AC3492" i="1" s="1"/>
  <c r="AB3496" i="1"/>
  <c r="AC3496" i="1" s="1"/>
  <c r="AB3500" i="1"/>
  <c r="AC3500" i="1" s="1"/>
  <c r="AB3504" i="1"/>
  <c r="AC3504" i="1" s="1"/>
  <c r="AB3508" i="1"/>
  <c r="AC3508" i="1" s="1"/>
  <c r="AB3512" i="1"/>
  <c r="AC3512" i="1" s="1"/>
  <c r="AB3516" i="1"/>
  <c r="AC3516" i="1" s="1"/>
  <c r="AB3520" i="1"/>
  <c r="AC3520" i="1" s="1"/>
  <c r="AB3524" i="1"/>
  <c r="AC3524" i="1" s="1"/>
  <c r="AB3528" i="1"/>
  <c r="AC3528" i="1" s="1"/>
  <c r="AB3532" i="1"/>
  <c r="AC3532" i="1" s="1"/>
  <c r="AB3536" i="1"/>
  <c r="AC3536" i="1" s="1"/>
  <c r="AB3540" i="1"/>
  <c r="AC3540" i="1" s="1"/>
  <c r="AB3544" i="1"/>
  <c r="AC3544" i="1" s="1"/>
  <c r="AB3548" i="1"/>
  <c r="AC3548" i="1" s="1"/>
  <c r="AB3552" i="1"/>
  <c r="AC3552" i="1" s="1"/>
  <c r="AB3556" i="1"/>
  <c r="AC3556" i="1" s="1"/>
  <c r="AB3560" i="1"/>
  <c r="AC3560" i="1" s="1"/>
  <c r="AB3564" i="1"/>
  <c r="AC3564" i="1" s="1"/>
  <c r="AB3568" i="1"/>
  <c r="AC3568" i="1" s="1"/>
  <c r="AB3572" i="1"/>
  <c r="AC3572" i="1" s="1"/>
  <c r="AB3576" i="1"/>
  <c r="AC3576" i="1" s="1"/>
  <c r="AB3580" i="1"/>
  <c r="AC3580" i="1" s="1"/>
  <c r="AB3584" i="1"/>
  <c r="AC3584" i="1" s="1"/>
  <c r="AB3588" i="1"/>
  <c r="AC3588" i="1" s="1"/>
  <c r="AB3592" i="1"/>
  <c r="AC3592" i="1" s="1"/>
  <c r="AB3596" i="1"/>
  <c r="AC3596" i="1" s="1"/>
  <c r="AB3600" i="1"/>
  <c r="AC3600" i="1" s="1"/>
  <c r="AB3604" i="1"/>
  <c r="AC3604" i="1" s="1"/>
  <c r="AB3608" i="1"/>
  <c r="AC3608" i="1" s="1"/>
  <c r="AB3612" i="1"/>
  <c r="AC3612" i="1" s="1"/>
  <c r="AB3616" i="1"/>
  <c r="AC3616" i="1" s="1"/>
  <c r="AB3620" i="1"/>
  <c r="AC3620" i="1" s="1"/>
  <c r="AB3624" i="1"/>
  <c r="AC3624" i="1" s="1"/>
  <c r="AB3628" i="1"/>
  <c r="AC3628" i="1" s="1"/>
  <c r="AB3632" i="1"/>
  <c r="AC3632" i="1" s="1"/>
  <c r="AB3636" i="1"/>
  <c r="AC3636" i="1" s="1"/>
  <c r="AB3640" i="1"/>
  <c r="AC3640" i="1" s="1"/>
  <c r="AB3644" i="1"/>
  <c r="AC3644" i="1" s="1"/>
  <c r="AB3648" i="1"/>
  <c r="AC3648" i="1" s="1"/>
  <c r="AB3652" i="1"/>
  <c r="AC3652" i="1" s="1"/>
  <c r="AB3656" i="1"/>
  <c r="AC3656" i="1" s="1"/>
  <c r="AB3660" i="1"/>
  <c r="AC3660" i="1" s="1"/>
  <c r="AB3664" i="1"/>
  <c r="AC3664" i="1" s="1"/>
  <c r="AB3668" i="1"/>
  <c r="AC3668" i="1" s="1"/>
  <c r="AB3672" i="1"/>
  <c r="AC3672" i="1" s="1"/>
  <c r="AB3676" i="1"/>
  <c r="AC3676" i="1" s="1"/>
  <c r="AB3680" i="1"/>
  <c r="AC3680" i="1" s="1"/>
  <c r="AB3684" i="1"/>
  <c r="AC3684" i="1" s="1"/>
  <c r="AB3688" i="1"/>
  <c r="AC3688" i="1" s="1"/>
  <c r="AB3692" i="1"/>
  <c r="AC3692" i="1" s="1"/>
  <c r="AB3696" i="1"/>
  <c r="AC3696" i="1" s="1"/>
  <c r="AB3700" i="1"/>
  <c r="AC3700" i="1" s="1"/>
  <c r="AB3704" i="1"/>
  <c r="AC3704" i="1" s="1"/>
  <c r="AB3708" i="1"/>
  <c r="AC3708" i="1" s="1"/>
  <c r="AB3712" i="1"/>
  <c r="AC3712" i="1" s="1"/>
  <c r="AB3716" i="1"/>
  <c r="AC3716" i="1" s="1"/>
  <c r="AB3720" i="1"/>
  <c r="AC3720" i="1" s="1"/>
  <c r="AB3724" i="1"/>
  <c r="AC3724" i="1" s="1"/>
  <c r="AB3728" i="1"/>
  <c r="AC3728" i="1" s="1"/>
  <c r="AB3732" i="1"/>
  <c r="AC3732" i="1" s="1"/>
  <c r="AB3736" i="1"/>
  <c r="AC3736" i="1" s="1"/>
  <c r="AB3740" i="1"/>
  <c r="AC3740" i="1" s="1"/>
  <c r="AB3744" i="1"/>
  <c r="AC3744" i="1" s="1"/>
  <c r="AB3748" i="1"/>
  <c r="AC3748" i="1" s="1"/>
  <c r="AB3752" i="1"/>
  <c r="AC3752" i="1" s="1"/>
  <c r="AB3756" i="1"/>
  <c r="AC3756" i="1" s="1"/>
  <c r="AB3760" i="1"/>
  <c r="AC3760" i="1" s="1"/>
  <c r="AB3764" i="1"/>
  <c r="AC3764" i="1" s="1"/>
  <c r="AB3768" i="1"/>
  <c r="AC3768" i="1" s="1"/>
  <c r="AB3772" i="1"/>
  <c r="AC3772" i="1" s="1"/>
  <c r="AB3776" i="1"/>
  <c r="AC3776" i="1" s="1"/>
  <c r="AB3780" i="1"/>
  <c r="AC3780" i="1" s="1"/>
  <c r="AB3784" i="1"/>
  <c r="AC3784" i="1" s="1"/>
  <c r="AB3788" i="1"/>
  <c r="AC3788" i="1" s="1"/>
  <c r="AB3792" i="1"/>
  <c r="AC3792" i="1" s="1"/>
  <c r="AB3796" i="1"/>
  <c r="AC3796" i="1" s="1"/>
  <c r="AB3800" i="1"/>
  <c r="AC3800" i="1" s="1"/>
  <c r="AB3804" i="1"/>
  <c r="AC3804" i="1" s="1"/>
  <c r="AB3808" i="1"/>
  <c r="AC3808" i="1" s="1"/>
  <c r="AB3812" i="1"/>
  <c r="AC3812" i="1" s="1"/>
  <c r="AB3816" i="1"/>
  <c r="AC3816" i="1" s="1"/>
  <c r="AB3820" i="1"/>
  <c r="AC3820" i="1" s="1"/>
  <c r="AB3824" i="1"/>
  <c r="AC3824" i="1" s="1"/>
  <c r="AB3828" i="1"/>
  <c r="AC3828" i="1" s="1"/>
  <c r="AB3832" i="1"/>
  <c r="AC3832" i="1" s="1"/>
  <c r="AB3836" i="1"/>
  <c r="AC3836" i="1" s="1"/>
  <c r="AB3840" i="1"/>
  <c r="AC3840" i="1" s="1"/>
  <c r="AB3844" i="1"/>
  <c r="AC3844" i="1" s="1"/>
  <c r="AB3848" i="1"/>
  <c r="AC3848" i="1" s="1"/>
  <c r="AB3852" i="1"/>
  <c r="AC3852" i="1" s="1"/>
  <c r="AB3856" i="1"/>
  <c r="AC3856" i="1" s="1"/>
  <c r="AB3860" i="1"/>
  <c r="AC3860" i="1" s="1"/>
  <c r="AB3864" i="1"/>
  <c r="AC3864" i="1" s="1"/>
  <c r="AB3868" i="1"/>
  <c r="AC3868" i="1" s="1"/>
  <c r="AB3872" i="1"/>
  <c r="AC3872" i="1" s="1"/>
  <c r="AB3876" i="1"/>
  <c r="AC3876" i="1" s="1"/>
  <c r="AB3880" i="1"/>
  <c r="AC3880" i="1" s="1"/>
  <c r="AB3884" i="1"/>
  <c r="AC3884" i="1" s="1"/>
  <c r="AB3888" i="1"/>
  <c r="AC3888" i="1" s="1"/>
  <c r="AB3892" i="1"/>
  <c r="AC3892" i="1" s="1"/>
  <c r="AB3896" i="1"/>
  <c r="AC3896" i="1" s="1"/>
  <c r="AB3900" i="1"/>
  <c r="AC3900" i="1" s="1"/>
  <c r="AB3904" i="1"/>
  <c r="AC3904" i="1" s="1"/>
  <c r="AB3908" i="1"/>
  <c r="AC3908" i="1" s="1"/>
  <c r="AB3912" i="1"/>
  <c r="AC3912" i="1" s="1"/>
  <c r="AB3916" i="1"/>
  <c r="AC3916" i="1" s="1"/>
  <c r="AB3920" i="1"/>
  <c r="AC3920" i="1" s="1"/>
  <c r="AB3924" i="1"/>
  <c r="AC3924" i="1" s="1"/>
  <c r="AB3928" i="1"/>
  <c r="AC3928" i="1" s="1"/>
  <c r="AB3932" i="1"/>
  <c r="AC3932" i="1" s="1"/>
  <c r="AB3936" i="1"/>
  <c r="AC3936" i="1" s="1"/>
  <c r="AB3940" i="1"/>
  <c r="AC3940" i="1" s="1"/>
  <c r="AB3944" i="1"/>
  <c r="AC3944" i="1" s="1"/>
  <c r="AB3948" i="1"/>
  <c r="AC3948" i="1" s="1"/>
  <c r="AB3952" i="1"/>
  <c r="AC3952" i="1" s="1"/>
  <c r="AB3956" i="1"/>
  <c r="AC3956" i="1" s="1"/>
  <c r="AB3960" i="1"/>
  <c r="AC3960" i="1" s="1"/>
  <c r="AB3964" i="1"/>
  <c r="AC3964" i="1" s="1"/>
  <c r="AB3968" i="1"/>
  <c r="AC3968" i="1" s="1"/>
  <c r="AB3972" i="1"/>
  <c r="AC3972" i="1" s="1"/>
  <c r="AB3976" i="1"/>
  <c r="AC3976" i="1" s="1"/>
  <c r="AB3980" i="1"/>
  <c r="AC3980" i="1" s="1"/>
  <c r="AB3984" i="1"/>
  <c r="AC3984" i="1" s="1"/>
  <c r="AB3988" i="1"/>
  <c r="AC3988" i="1" s="1"/>
  <c r="AB3992" i="1"/>
  <c r="AC3992" i="1" s="1"/>
  <c r="AB3996" i="1"/>
  <c r="AC3996" i="1" s="1"/>
  <c r="AB4000" i="1"/>
  <c r="AC4000" i="1" s="1"/>
  <c r="AB4004" i="1"/>
  <c r="AC4004" i="1" s="1"/>
  <c r="AB4008" i="1"/>
  <c r="AC4008" i="1" s="1"/>
  <c r="AB4012" i="1"/>
  <c r="AC4012" i="1" s="1"/>
  <c r="AB4016" i="1"/>
  <c r="AC4016" i="1" s="1"/>
  <c r="AB4020" i="1"/>
  <c r="AC4020" i="1" s="1"/>
  <c r="AB4024" i="1"/>
  <c r="AC4024" i="1" s="1"/>
  <c r="AB4028" i="1"/>
  <c r="AC4028" i="1" s="1"/>
  <c r="AB4032" i="1"/>
  <c r="AC4032" i="1" s="1"/>
  <c r="AB4036" i="1"/>
  <c r="AC4036" i="1" s="1"/>
  <c r="AB4040" i="1"/>
  <c r="AC4040" i="1" s="1"/>
  <c r="AB4044" i="1"/>
  <c r="AC4044" i="1" s="1"/>
  <c r="AB4048" i="1"/>
  <c r="AC4048" i="1" s="1"/>
  <c r="AB4052" i="1"/>
  <c r="AC4052" i="1" s="1"/>
  <c r="AB4056" i="1"/>
  <c r="AC4056" i="1" s="1"/>
  <c r="AB4060" i="1"/>
  <c r="AC4060" i="1" s="1"/>
  <c r="AB4064" i="1"/>
  <c r="AC4064" i="1" s="1"/>
  <c r="AB4068" i="1"/>
  <c r="AC4068" i="1" s="1"/>
  <c r="AB4072" i="1"/>
  <c r="AC4072" i="1" s="1"/>
  <c r="AB4076" i="1"/>
  <c r="AC4076" i="1" s="1"/>
  <c r="AB4080" i="1"/>
  <c r="AC4080" i="1" s="1"/>
  <c r="AB4084" i="1"/>
  <c r="AC4084" i="1" s="1"/>
  <c r="AB4088" i="1"/>
  <c r="AC4088" i="1" s="1"/>
  <c r="AB4092" i="1"/>
  <c r="AC4092" i="1" s="1"/>
  <c r="AB4096" i="1"/>
  <c r="AC4096" i="1" s="1"/>
  <c r="AB4100" i="1"/>
  <c r="AC4100" i="1" s="1"/>
  <c r="AB4104" i="1"/>
  <c r="AC4104" i="1" s="1"/>
  <c r="AB4108" i="1"/>
  <c r="AC4108" i="1" s="1"/>
  <c r="AB4112" i="1"/>
  <c r="AC4112" i="1" s="1"/>
  <c r="AB4116" i="1"/>
  <c r="AC4116" i="1" s="1"/>
  <c r="AB4120" i="1"/>
  <c r="AC4120" i="1" s="1"/>
  <c r="AB4124" i="1"/>
  <c r="AC4124" i="1" s="1"/>
  <c r="AB4128" i="1"/>
  <c r="AC4128" i="1" s="1"/>
  <c r="AB4132" i="1"/>
  <c r="AC4132" i="1" s="1"/>
  <c r="AB4136" i="1"/>
  <c r="AC4136" i="1" s="1"/>
  <c r="AB4140" i="1"/>
  <c r="AC4140" i="1" s="1"/>
  <c r="AB4144" i="1"/>
  <c r="AC4144" i="1" s="1"/>
  <c r="AB4148" i="1"/>
  <c r="AC4148" i="1" s="1"/>
  <c r="AB4152" i="1"/>
  <c r="AC4152" i="1" s="1"/>
  <c r="AB4156" i="1"/>
  <c r="AC4156" i="1" s="1"/>
  <c r="AB4160" i="1"/>
  <c r="AC4160" i="1" s="1"/>
  <c r="AB4164" i="1"/>
  <c r="AC4164" i="1" s="1"/>
  <c r="AB4168" i="1"/>
  <c r="AC4168" i="1" s="1"/>
  <c r="AB4172" i="1"/>
  <c r="AC4172" i="1" s="1"/>
  <c r="AB4176" i="1"/>
  <c r="AC4176" i="1" s="1"/>
  <c r="AB4180" i="1"/>
  <c r="AC4180" i="1" s="1"/>
  <c r="AB4184" i="1"/>
  <c r="AC4184" i="1" s="1"/>
  <c r="AB4188" i="1"/>
  <c r="AC4188" i="1" s="1"/>
  <c r="AB4192" i="1"/>
  <c r="AC4192" i="1" s="1"/>
  <c r="AB4196" i="1"/>
  <c r="AC4196" i="1" s="1"/>
  <c r="AB4200" i="1"/>
  <c r="AC4200" i="1" s="1"/>
  <c r="AB4204" i="1"/>
  <c r="AC4204" i="1" s="1"/>
  <c r="AB4208" i="1"/>
  <c r="AC4208" i="1" s="1"/>
  <c r="AB4212" i="1"/>
  <c r="AC4212" i="1" s="1"/>
  <c r="AB4216" i="1"/>
  <c r="AC4216" i="1" s="1"/>
  <c r="AB4220" i="1"/>
  <c r="AC4220" i="1" s="1"/>
  <c r="AB4224" i="1"/>
  <c r="AC4224" i="1" s="1"/>
  <c r="AB4228" i="1"/>
  <c r="AC4228" i="1" s="1"/>
  <c r="AB4232" i="1"/>
  <c r="AC4232" i="1" s="1"/>
  <c r="AB4236" i="1"/>
  <c r="AC4236" i="1" s="1"/>
  <c r="AB4240" i="1"/>
  <c r="AC4240" i="1" s="1"/>
  <c r="AB4244" i="1"/>
  <c r="AC4244" i="1" s="1"/>
  <c r="AB4252" i="1"/>
  <c r="AC4252" i="1" s="1"/>
  <c r="AB4260" i="1"/>
  <c r="AC4260" i="1" s="1"/>
  <c r="AB4268" i="1"/>
  <c r="AC4268" i="1" s="1"/>
  <c r="AB4276" i="1"/>
  <c r="AC4276" i="1" s="1"/>
  <c r="AB4284" i="1"/>
  <c r="AC4284" i="1" s="1"/>
  <c r="AB4292" i="1"/>
  <c r="AC4292" i="1" s="1"/>
  <c r="AB4300" i="1"/>
  <c r="AC4300" i="1" s="1"/>
  <c r="AB4308" i="1"/>
  <c r="AC4308" i="1" s="1"/>
  <c r="AB4316" i="1"/>
  <c r="AC4316" i="1" s="1"/>
  <c r="AB4324" i="1"/>
  <c r="AC4324" i="1" s="1"/>
  <c r="AB4332" i="1"/>
  <c r="AC4332" i="1" s="1"/>
  <c r="AB4340" i="1"/>
  <c r="AC4340" i="1" s="1"/>
  <c r="AB4348" i="1"/>
  <c r="AC4348" i="1" s="1"/>
  <c r="AB4356" i="1"/>
  <c r="AC4356" i="1" s="1"/>
  <c r="AB4364" i="1"/>
  <c r="AC4364" i="1" s="1"/>
  <c r="AB4372" i="1"/>
  <c r="AC4372" i="1" s="1"/>
  <c r="AB4380" i="1"/>
  <c r="AC4380" i="1" s="1"/>
  <c r="AB4388" i="1"/>
  <c r="AC4388" i="1" s="1"/>
  <c r="AB4396" i="1"/>
  <c r="AC4396" i="1" s="1"/>
  <c r="AB4404" i="1"/>
  <c r="AC4404" i="1" s="1"/>
  <c r="AB4412" i="1"/>
  <c r="AC4412" i="1" s="1"/>
  <c r="AB4420" i="1"/>
  <c r="AC4420" i="1" s="1"/>
  <c r="AB4428" i="1"/>
  <c r="AC4428" i="1" s="1"/>
  <c r="AB4436" i="1"/>
  <c r="AC4436" i="1" s="1"/>
  <c r="AB4444" i="1"/>
  <c r="AC4444" i="1" s="1"/>
  <c r="AB4452" i="1"/>
  <c r="AC4452" i="1" s="1"/>
  <c r="AB4460" i="1"/>
  <c r="AC4460" i="1" s="1"/>
  <c r="AB4468" i="1"/>
  <c r="AC4468" i="1" s="1"/>
  <c r="AB4476" i="1"/>
  <c r="AC4476" i="1" s="1"/>
  <c r="AB4480" i="1"/>
  <c r="AC4480" i="1" s="1"/>
  <c r="AB4484" i="1"/>
  <c r="AC4484" i="1" s="1"/>
  <c r="AB4488" i="1"/>
  <c r="AC4488" i="1" s="1"/>
  <c r="AB4492" i="1"/>
  <c r="AC4492" i="1" s="1"/>
  <c r="AB4496" i="1"/>
  <c r="AC4496" i="1" s="1"/>
  <c r="AB4500" i="1"/>
  <c r="AC4500" i="1" s="1"/>
  <c r="AB5465" i="1"/>
  <c r="AC5465" i="1" s="1"/>
  <c r="AB5473" i="1"/>
  <c r="AC5473" i="1" s="1"/>
  <c r="AB5481" i="1"/>
  <c r="AC5481" i="1" s="1"/>
  <c r="AB5489" i="1"/>
  <c r="AC5489" i="1" s="1"/>
  <c r="AB5497" i="1"/>
  <c r="AC5497" i="1" s="1"/>
  <c r="AB5505" i="1"/>
  <c r="AC5505" i="1" s="1"/>
  <c r="AB5513" i="1"/>
  <c r="AC5513" i="1" s="1"/>
  <c r="AB5541" i="1"/>
  <c r="AC5541" i="1" s="1"/>
  <c r="AB5549" i="1"/>
  <c r="AC5549" i="1" s="1"/>
  <c r="AB5569" i="1"/>
  <c r="AC5569" i="1" s="1"/>
  <c r="AB5577" i="1"/>
  <c r="AC5577" i="1" s="1"/>
  <c r="AB5617" i="1"/>
  <c r="AC5617" i="1" s="1"/>
  <c r="AB5637" i="1"/>
  <c r="AC5637" i="1" s="1"/>
  <c r="AB5649" i="1"/>
  <c r="AC5649" i="1" s="1"/>
  <c r="AB5669" i="1"/>
  <c r="AC5669" i="1" s="1"/>
  <c r="AB5681" i="1"/>
  <c r="AC5681" i="1" s="1"/>
  <c r="AB5701" i="1"/>
  <c r="AC5701" i="1" s="1"/>
  <c r="AB5713" i="1"/>
  <c r="AC5713" i="1" s="1"/>
  <c r="AB5733" i="1"/>
  <c r="AC5733" i="1" s="1"/>
  <c r="AB5765" i="1"/>
  <c r="AC5765" i="1" s="1"/>
  <c r="AB5777" i="1"/>
  <c r="AC5777" i="1" s="1"/>
  <c r="AB5797" i="1"/>
  <c r="AC5797" i="1" s="1"/>
  <c r="AB5809" i="1"/>
  <c r="AC5809" i="1" s="1"/>
  <c r="AB5853" i="1"/>
  <c r="AC5853" i="1" s="1"/>
  <c r="AB5917" i="1"/>
  <c r="AC5917" i="1" s="1"/>
  <c r="AB5981" i="1"/>
  <c r="AC5981" i="1" s="1"/>
  <c r="AB2374" i="1"/>
  <c r="AC2374" i="1" s="1"/>
  <c r="AB2378" i="1"/>
  <c r="AC2378" i="1" s="1"/>
  <c r="AB2382" i="1"/>
  <c r="AC2382" i="1" s="1"/>
  <c r="AB2386" i="1"/>
  <c r="AC2386" i="1" s="1"/>
  <c r="AB2390" i="1"/>
  <c r="AC2390" i="1" s="1"/>
  <c r="AB2394" i="1"/>
  <c r="AC2394" i="1" s="1"/>
  <c r="AB2398" i="1"/>
  <c r="AC2398" i="1" s="1"/>
  <c r="AB2402" i="1"/>
  <c r="AC2402" i="1" s="1"/>
  <c r="AB2406" i="1"/>
  <c r="AC2406" i="1" s="1"/>
  <c r="AB2410" i="1"/>
  <c r="AC2410" i="1" s="1"/>
  <c r="AB2414" i="1"/>
  <c r="AC2414" i="1" s="1"/>
  <c r="AB2418" i="1"/>
  <c r="AC2418" i="1" s="1"/>
  <c r="AB2422" i="1"/>
  <c r="AC2422" i="1" s="1"/>
  <c r="AB2426" i="1"/>
  <c r="AC2426" i="1" s="1"/>
  <c r="AB2430" i="1"/>
  <c r="AC2430" i="1" s="1"/>
  <c r="AB2434" i="1"/>
  <c r="AC2434" i="1" s="1"/>
  <c r="AB2438" i="1"/>
  <c r="AC2438" i="1" s="1"/>
  <c r="AB2442" i="1"/>
  <c r="AC2442" i="1" s="1"/>
  <c r="AB2446" i="1"/>
  <c r="AC2446" i="1" s="1"/>
  <c r="AB2450" i="1"/>
  <c r="AC2450" i="1" s="1"/>
  <c r="AB2454" i="1"/>
  <c r="AC2454" i="1" s="1"/>
  <c r="AB2458" i="1"/>
  <c r="AC2458" i="1" s="1"/>
  <c r="AB2462" i="1"/>
  <c r="AC2462" i="1" s="1"/>
  <c r="AB2466" i="1"/>
  <c r="AC2466" i="1" s="1"/>
  <c r="AB2470" i="1"/>
  <c r="AC2470" i="1" s="1"/>
  <c r="AB2474" i="1"/>
  <c r="AC2474" i="1" s="1"/>
  <c r="AB2478" i="1"/>
  <c r="AC2478" i="1" s="1"/>
  <c r="AB2482" i="1"/>
  <c r="AC2482" i="1" s="1"/>
  <c r="AB2486" i="1"/>
  <c r="AC2486" i="1" s="1"/>
  <c r="AB2490" i="1"/>
  <c r="AC2490" i="1" s="1"/>
  <c r="AB2494" i="1"/>
  <c r="AC2494" i="1" s="1"/>
  <c r="AB2498" i="1"/>
  <c r="AC2498" i="1" s="1"/>
  <c r="AB2502" i="1"/>
  <c r="AC2502" i="1" s="1"/>
  <c r="AB2506" i="1"/>
  <c r="AC2506" i="1" s="1"/>
  <c r="AB2510" i="1"/>
  <c r="AC2510" i="1" s="1"/>
  <c r="AB2514" i="1"/>
  <c r="AC2514" i="1" s="1"/>
  <c r="AB2518" i="1"/>
  <c r="AC2518" i="1" s="1"/>
  <c r="AB2522" i="1"/>
  <c r="AC2522" i="1" s="1"/>
  <c r="AB2526" i="1"/>
  <c r="AC2526" i="1" s="1"/>
  <c r="AB2530" i="1"/>
  <c r="AC2530" i="1" s="1"/>
  <c r="AB2534" i="1"/>
  <c r="AC2534" i="1" s="1"/>
  <c r="AB2538" i="1"/>
  <c r="AC2538" i="1" s="1"/>
  <c r="AB2542" i="1"/>
  <c r="AC2542" i="1" s="1"/>
  <c r="AB2546" i="1"/>
  <c r="AC2546" i="1" s="1"/>
  <c r="AB2550" i="1"/>
  <c r="AC2550" i="1" s="1"/>
  <c r="AB2554" i="1"/>
  <c r="AC2554" i="1" s="1"/>
  <c r="AB2558" i="1"/>
  <c r="AC2558" i="1" s="1"/>
  <c r="AB2562" i="1"/>
  <c r="AC2562" i="1" s="1"/>
  <c r="AB2566" i="1"/>
  <c r="AC2566" i="1" s="1"/>
  <c r="AB2570" i="1"/>
  <c r="AC2570" i="1" s="1"/>
  <c r="AB2574" i="1"/>
  <c r="AC2574" i="1" s="1"/>
  <c r="AB2578" i="1"/>
  <c r="AC2578" i="1" s="1"/>
  <c r="AB2582" i="1"/>
  <c r="AC2582" i="1" s="1"/>
  <c r="AB2586" i="1"/>
  <c r="AC2586" i="1" s="1"/>
  <c r="AB2590" i="1"/>
  <c r="AC2590" i="1" s="1"/>
  <c r="AB2594" i="1"/>
  <c r="AC2594" i="1" s="1"/>
  <c r="AB2598" i="1"/>
  <c r="AC2598" i="1" s="1"/>
  <c r="AB2602" i="1"/>
  <c r="AC2602" i="1" s="1"/>
  <c r="AB2606" i="1"/>
  <c r="AC2606" i="1" s="1"/>
  <c r="AB2610" i="1"/>
  <c r="AC2610" i="1" s="1"/>
  <c r="AB2614" i="1"/>
  <c r="AC2614" i="1" s="1"/>
  <c r="AB2618" i="1"/>
  <c r="AC2618" i="1" s="1"/>
  <c r="AB2622" i="1"/>
  <c r="AC2622" i="1" s="1"/>
  <c r="AB2626" i="1"/>
  <c r="AC2626" i="1" s="1"/>
  <c r="AB2630" i="1"/>
  <c r="AC2630" i="1" s="1"/>
  <c r="AB2634" i="1"/>
  <c r="AC2634" i="1" s="1"/>
  <c r="AB2638" i="1"/>
  <c r="AC2638" i="1" s="1"/>
  <c r="AB2642" i="1"/>
  <c r="AC2642" i="1" s="1"/>
  <c r="AB2646" i="1"/>
  <c r="AC2646" i="1" s="1"/>
  <c r="AB2650" i="1"/>
  <c r="AC2650" i="1" s="1"/>
  <c r="AB2654" i="1"/>
  <c r="AC2654" i="1" s="1"/>
  <c r="AB2658" i="1"/>
  <c r="AC2658" i="1" s="1"/>
  <c r="AB2662" i="1"/>
  <c r="AC2662" i="1" s="1"/>
  <c r="AB2666" i="1"/>
  <c r="AC2666" i="1" s="1"/>
  <c r="AB2670" i="1"/>
  <c r="AC2670" i="1" s="1"/>
  <c r="AB2674" i="1"/>
  <c r="AC2674" i="1" s="1"/>
  <c r="AB2678" i="1"/>
  <c r="AC2678" i="1" s="1"/>
  <c r="AB2682" i="1"/>
  <c r="AC2682" i="1" s="1"/>
  <c r="AB2686" i="1"/>
  <c r="AC2686" i="1" s="1"/>
  <c r="AB2690" i="1"/>
  <c r="AC2690" i="1" s="1"/>
  <c r="AB2694" i="1"/>
  <c r="AC2694" i="1" s="1"/>
  <c r="AB2698" i="1"/>
  <c r="AC2698" i="1" s="1"/>
  <c r="AB2702" i="1"/>
  <c r="AC2702" i="1" s="1"/>
  <c r="AB2706" i="1"/>
  <c r="AC2706" i="1" s="1"/>
  <c r="AB2710" i="1"/>
  <c r="AC2710" i="1" s="1"/>
  <c r="AB2714" i="1"/>
  <c r="AC2714" i="1" s="1"/>
  <c r="AB2718" i="1"/>
  <c r="AC2718" i="1" s="1"/>
  <c r="AB2722" i="1"/>
  <c r="AC2722" i="1" s="1"/>
  <c r="AB2726" i="1"/>
  <c r="AC2726" i="1" s="1"/>
  <c r="AB2730" i="1"/>
  <c r="AC2730" i="1" s="1"/>
  <c r="AB2734" i="1"/>
  <c r="AC2734" i="1" s="1"/>
  <c r="AB2738" i="1"/>
  <c r="AC2738" i="1" s="1"/>
  <c r="AB2742" i="1"/>
  <c r="AC2742" i="1" s="1"/>
  <c r="AB2746" i="1"/>
  <c r="AC2746" i="1" s="1"/>
  <c r="AB2750" i="1"/>
  <c r="AC2750" i="1" s="1"/>
  <c r="AB2754" i="1"/>
  <c r="AC2754" i="1" s="1"/>
  <c r="AB2758" i="1"/>
  <c r="AC2758" i="1" s="1"/>
  <c r="AB2762" i="1"/>
  <c r="AC2762" i="1" s="1"/>
  <c r="AB2766" i="1"/>
  <c r="AC2766" i="1" s="1"/>
  <c r="AB2770" i="1"/>
  <c r="AC2770" i="1" s="1"/>
  <c r="AB2774" i="1"/>
  <c r="AC2774" i="1" s="1"/>
  <c r="AB2778" i="1"/>
  <c r="AC2778" i="1" s="1"/>
  <c r="AB2782" i="1"/>
  <c r="AC2782" i="1" s="1"/>
  <c r="AB2786" i="1"/>
  <c r="AC2786" i="1" s="1"/>
  <c r="AB2790" i="1"/>
  <c r="AC2790" i="1" s="1"/>
  <c r="AB2794" i="1"/>
  <c r="AC2794" i="1" s="1"/>
  <c r="AB2798" i="1"/>
  <c r="AC2798" i="1" s="1"/>
  <c r="AB2802" i="1"/>
  <c r="AC2802" i="1" s="1"/>
  <c r="AB2806" i="1"/>
  <c r="AC2806" i="1" s="1"/>
  <c r="AB2810" i="1"/>
  <c r="AC2810" i="1" s="1"/>
  <c r="AB2814" i="1"/>
  <c r="AC2814" i="1" s="1"/>
  <c r="AB2818" i="1"/>
  <c r="AC2818" i="1" s="1"/>
  <c r="AB2822" i="1"/>
  <c r="AC2822" i="1" s="1"/>
  <c r="AB2826" i="1"/>
  <c r="AC2826" i="1" s="1"/>
  <c r="AB2830" i="1"/>
  <c r="AC2830" i="1" s="1"/>
  <c r="AB2834" i="1"/>
  <c r="AC2834" i="1" s="1"/>
  <c r="AB2838" i="1"/>
  <c r="AC2838" i="1" s="1"/>
  <c r="AB2842" i="1"/>
  <c r="AC2842" i="1" s="1"/>
  <c r="AB2846" i="1"/>
  <c r="AC2846" i="1" s="1"/>
  <c r="AB2850" i="1"/>
  <c r="AC2850" i="1" s="1"/>
  <c r="AB2854" i="1"/>
  <c r="AC2854" i="1" s="1"/>
  <c r="AB2858" i="1"/>
  <c r="AC2858" i="1" s="1"/>
  <c r="AB2862" i="1"/>
  <c r="AC2862" i="1" s="1"/>
  <c r="AB2866" i="1"/>
  <c r="AC2866" i="1" s="1"/>
  <c r="AB2870" i="1"/>
  <c r="AC2870" i="1" s="1"/>
  <c r="AB2874" i="1"/>
  <c r="AC2874" i="1" s="1"/>
  <c r="AB2878" i="1"/>
  <c r="AC2878" i="1" s="1"/>
  <c r="AB2882" i="1"/>
  <c r="AC2882" i="1" s="1"/>
  <c r="AB2886" i="1"/>
  <c r="AC2886" i="1" s="1"/>
  <c r="AB2890" i="1"/>
  <c r="AC2890" i="1" s="1"/>
  <c r="AB2894" i="1"/>
  <c r="AC2894" i="1" s="1"/>
  <c r="AB2898" i="1"/>
  <c r="AC2898" i="1" s="1"/>
  <c r="AB2902" i="1"/>
  <c r="AC2902" i="1" s="1"/>
  <c r="AB2906" i="1"/>
  <c r="AC2906" i="1" s="1"/>
  <c r="AB2910" i="1"/>
  <c r="AC2910" i="1" s="1"/>
  <c r="AB2914" i="1"/>
  <c r="AC2914" i="1" s="1"/>
  <c r="AB2918" i="1"/>
  <c r="AC2918" i="1" s="1"/>
  <c r="AB2922" i="1"/>
  <c r="AC2922" i="1" s="1"/>
  <c r="AB2926" i="1"/>
  <c r="AC2926" i="1" s="1"/>
  <c r="AB2930" i="1"/>
  <c r="AC2930" i="1" s="1"/>
  <c r="AB2934" i="1"/>
  <c r="AC2934" i="1" s="1"/>
  <c r="AB2938" i="1"/>
  <c r="AC2938" i="1" s="1"/>
  <c r="AB2942" i="1"/>
  <c r="AC2942" i="1" s="1"/>
  <c r="AB2946" i="1"/>
  <c r="AC2946" i="1" s="1"/>
  <c r="AB2950" i="1"/>
  <c r="AC2950" i="1" s="1"/>
  <c r="AB2954" i="1"/>
  <c r="AC2954" i="1" s="1"/>
  <c r="AB2958" i="1"/>
  <c r="AC2958" i="1" s="1"/>
  <c r="AB2962" i="1"/>
  <c r="AC2962" i="1" s="1"/>
  <c r="AB2966" i="1"/>
  <c r="AC2966" i="1" s="1"/>
  <c r="AB2970" i="1"/>
  <c r="AC2970" i="1" s="1"/>
  <c r="AB2974" i="1"/>
  <c r="AC2974" i="1" s="1"/>
  <c r="AB2978" i="1"/>
  <c r="AC2978" i="1" s="1"/>
  <c r="AB2982" i="1"/>
  <c r="AC2982" i="1" s="1"/>
  <c r="AB2986" i="1"/>
  <c r="AC2986" i="1" s="1"/>
  <c r="AB2990" i="1"/>
  <c r="AC2990" i="1" s="1"/>
  <c r="AB2994" i="1"/>
  <c r="AC2994" i="1" s="1"/>
  <c r="AB2998" i="1"/>
  <c r="AC2998" i="1" s="1"/>
  <c r="AB3002" i="1"/>
  <c r="AC3002" i="1" s="1"/>
  <c r="AB3006" i="1"/>
  <c r="AC3006" i="1" s="1"/>
  <c r="AB3010" i="1"/>
  <c r="AC3010" i="1" s="1"/>
  <c r="AB3014" i="1"/>
  <c r="AC3014" i="1" s="1"/>
  <c r="AB3018" i="1"/>
  <c r="AC3018" i="1" s="1"/>
  <c r="AB3022" i="1"/>
  <c r="AC3022" i="1" s="1"/>
  <c r="AB3026" i="1"/>
  <c r="AC3026" i="1" s="1"/>
  <c r="AB3030" i="1"/>
  <c r="AC3030" i="1" s="1"/>
  <c r="AB3034" i="1"/>
  <c r="AC3034" i="1" s="1"/>
  <c r="AB3038" i="1"/>
  <c r="AC3038" i="1" s="1"/>
  <c r="AB3042" i="1"/>
  <c r="AC3042" i="1" s="1"/>
  <c r="AB3046" i="1"/>
  <c r="AC3046" i="1" s="1"/>
  <c r="AB3050" i="1"/>
  <c r="AC3050" i="1" s="1"/>
  <c r="AB3054" i="1"/>
  <c r="AC3054" i="1" s="1"/>
  <c r="AB3058" i="1"/>
  <c r="AC3058" i="1" s="1"/>
  <c r="AB3062" i="1"/>
  <c r="AC3062" i="1" s="1"/>
  <c r="AB3066" i="1"/>
  <c r="AC3066" i="1" s="1"/>
  <c r="AB3070" i="1"/>
  <c r="AC3070" i="1" s="1"/>
  <c r="AB3074" i="1"/>
  <c r="AC3074" i="1" s="1"/>
  <c r="AB3078" i="1"/>
  <c r="AC3078" i="1" s="1"/>
  <c r="AB3082" i="1"/>
  <c r="AC3082" i="1" s="1"/>
  <c r="AB3086" i="1"/>
  <c r="AC3086" i="1" s="1"/>
  <c r="AB3090" i="1"/>
  <c r="AC3090" i="1" s="1"/>
  <c r="AB3094" i="1"/>
  <c r="AC3094" i="1" s="1"/>
  <c r="AB3098" i="1"/>
  <c r="AC3098" i="1" s="1"/>
  <c r="AB3102" i="1"/>
  <c r="AC3102" i="1" s="1"/>
  <c r="AB3106" i="1"/>
  <c r="AC3106" i="1" s="1"/>
  <c r="AB3110" i="1"/>
  <c r="AC3110" i="1" s="1"/>
  <c r="AB3114" i="1"/>
  <c r="AC3114" i="1" s="1"/>
  <c r="AB3118" i="1"/>
  <c r="AC3118" i="1" s="1"/>
  <c r="AB3122" i="1"/>
  <c r="AC3122" i="1" s="1"/>
  <c r="AB3126" i="1"/>
  <c r="AC3126" i="1" s="1"/>
  <c r="AB3130" i="1"/>
  <c r="AC3130" i="1" s="1"/>
  <c r="AB3134" i="1"/>
  <c r="AC3134" i="1" s="1"/>
  <c r="AB3138" i="1"/>
  <c r="AC3138" i="1" s="1"/>
  <c r="AB3142" i="1"/>
  <c r="AC3142" i="1" s="1"/>
  <c r="AB3146" i="1"/>
  <c r="AC3146" i="1" s="1"/>
  <c r="AB3150" i="1"/>
  <c r="AC3150" i="1" s="1"/>
  <c r="AB3154" i="1"/>
  <c r="AC3154" i="1" s="1"/>
  <c r="AB3158" i="1"/>
  <c r="AC3158" i="1" s="1"/>
  <c r="AB3162" i="1"/>
  <c r="AC3162" i="1" s="1"/>
  <c r="AB3166" i="1"/>
  <c r="AC3166" i="1" s="1"/>
  <c r="AB3170" i="1"/>
  <c r="AC3170" i="1" s="1"/>
  <c r="AB3174" i="1"/>
  <c r="AC3174" i="1" s="1"/>
  <c r="AB3178" i="1"/>
  <c r="AC3178" i="1" s="1"/>
  <c r="AB3182" i="1"/>
  <c r="AC3182" i="1" s="1"/>
  <c r="AB3186" i="1"/>
  <c r="AC3186" i="1" s="1"/>
  <c r="AB3190" i="1"/>
  <c r="AC3190" i="1" s="1"/>
  <c r="AB3194" i="1"/>
  <c r="AC3194" i="1" s="1"/>
  <c r="AB3198" i="1"/>
  <c r="AC3198" i="1" s="1"/>
  <c r="AB3202" i="1"/>
  <c r="AC3202" i="1" s="1"/>
  <c r="AB3206" i="1"/>
  <c r="AC3206" i="1" s="1"/>
  <c r="AB3210" i="1"/>
  <c r="AC3210" i="1" s="1"/>
  <c r="AB3214" i="1"/>
  <c r="AC3214" i="1" s="1"/>
  <c r="AB3218" i="1"/>
  <c r="AC3218" i="1" s="1"/>
  <c r="AB3222" i="1"/>
  <c r="AC3222" i="1" s="1"/>
  <c r="AB3226" i="1"/>
  <c r="AC3226" i="1" s="1"/>
  <c r="AB3230" i="1"/>
  <c r="AC3230" i="1" s="1"/>
  <c r="AB3234" i="1"/>
  <c r="AC3234" i="1" s="1"/>
  <c r="AB3238" i="1"/>
  <c r="AC3238" i="1" s="1"/>
  <c r="AB3242" i="1"/>
  <c r="AC3242" i="1" s="1"/>
  <c r="AB3246" i="1"/>
  <c r="AC3246" i="1" s="1"/>
  <c r="AB3250" i="1"/>
  <c r="AC3250" i="1" s="1"/>
  <c r="AB3254" i="1"/>
  <c r="AC3254" i="1" s="1"/>
  <c r="AB3258" i="1"/>
  <c r="AC3258" i="1" s="1"/>
  <c r="AB3262" i="1"/>
  <c r="AC3262" i="1" s="1"/>
  <c r="AB3266" i="1"/>
  <c r="AC3266" i="1" s="1"/>
  <c r="AB3270" i="1"/>
  <c r="AC3270" i="1" s="1"/>
  <c r="AB3274" i="1"/>
  <c r="AC3274" i="1" s="1"/>
  <c r="AB3278" i="1"/>
  <c r="AC3278" i="1" s="1"/>
  <c r="AB3282" i="1"/>
  <c r="AC3282" i="1" s="1"/>
  <c r="AB3286" i="1"/>
  <c r="AC3286" i="1" s="1"/>
  <c r="AB3290" i="1"/>
  <c r="AC3290" i="1" s="1"/>
  <c r="AB3294" i="1"/>
  <c r="AC3294" i="1" s="1"/>
  <c r="AB3298" i="1"/>
  <c r="AC3298" i="1" s="1"/>
  <c r="AB3302" i="1"/>
  <c r="AC3302" i="1" s="1"/>
  <c r="AB3306" i="1"/>
  <c r="AC3306" i="1" s="1"/>
  <c r="AB3310" i="1"/>
  <c r="AC3310" i="1" s="1"/>
  <c r="AB3314" i="1"/>
  <c r="AC3314" i="1" s="1"/>
  <c r="AB3318" i="1"/>
  <c r="AC3318" i="1" s="1"/>
  <c r="AB3322" i="1"/>
  <c r="AC3322" i="1" s="1"/>
  <c r="AB3326" i="1"/>
  <c r="AC3326" i="1" s="1"/>
  <c r="AB3330" i="1"/>
  <c r="AC3330" i="1" s="1"/>
  <c r="AB3334" i="1"/>
  <c r="AC3334" i="1" s="1"/>
  <c r="AB3338" i="1"/>
  <c r="AC3338" i="1" s="1"/>
  <c r="AB3342" i="1"/>
  <c r="AC3342" i="1" s="1"/>
  <c r="AB3346" i="1"/>
  <c r="AC3346" i="1" s="1"/>
  <c r="AB3350" i="1"/>
  <c r="AC3350" i="1" s="1"/>
  <c r="AB3354" i="1"/>
  <c r="AC3354" i="1" s="1"/>
  <c r="AB3358" i="1"/>
  <c r="AC3358" i="1" s="1"/>
  <c r="AB3362" i="1"/>
  <c r="AC3362" i="1" s="1"/>
  <c r="AB3366" i="1"/>
  <c r="AC3366" i="1" s="1"/>
  <c r="AB3370" i="1"/>
  <c r="AC3370" i="1" s="1"/>
  <c r="AB3374" i="1"/>
  <c r="AC3374" i="1" s="1"/>
  <c r="AB3378" i="1"/>
  <c r="AC3378" i="1" s="1"/>
  <c r="AB3382" i="1"/>
  <c r="AC3382" i="1" s="1"/>
  <c r="AB3386" i="1"/>
  <c r="AC3386" i="1" s="1"/>
  <c r="AB3390" i="1"/>
  <c r="AC3390" i="1" s="1"/>
  <c r="AB3394" i="1"/>
  <c r="AC3394" i="1" s="1"/>
  <c r="AB3398" i="1"/>
  <c r="AC3398" i="1" s="1"/>
  <c r="AB3402" i="1"/>
  <c r="AC3402" i="1" s="1"/>
  <c r="AB3406" i="1"/>
  <c r="AC3406" i="1" s="1"/>
  <c r="AB3410" i="1"/>
  <c r="AC3410" i="1" s="1"/>
  <c r="AB3414" i="1"/>
  <c r="AC3414" i="1" s="1"/>
  <c r="AB3418" i="1"/>
  <c r="AC3418" i="1" s="1"/>
  <c r="AB3422" i="1"/>
  <c r="AC3422" i="1" s="1"/>
  <c r="AB3426" i="1"/>
  <c r="AC3426" i="1" s="1"/>
  <c r="AB3430" i="1"/>
  <c r="AC3430" i="1" s="1"/>
  <c r="AB3434" i="1"/>
  <c r="AC3434" i="1" s="1"/>
  <c r="AB3438" i="1"/>
  <c r="AC3438" i="1" s="1"/>
  <c r="AB3442" i="1"/>
  <c r="AC3442" i="1" s="1"/>
  <c r="AB3446" i="1"/>
  <c r="AC3446" i="1" s="1"/>
  <c r="AB3450" i="1"/>
  <c r="AC3450" i="1" s="1"/>
  <c r="AB3454" i="1"/>
  <c r="AC3454" i="1" s="1"/>
  <c r="AB3458" i="1"/>
  <c r="AC3458" i="1" s="1"/>
  <c r="AB3462" i="1"/>
  <c r="AC3462" i="1" s="1"/>
  <c r="AB3466" i="1"/>
  <c r="AC3466" i="1" s="1"/>
  <c r="AB3470" i="1"/>
  <c r="AC3470" i="1" s="1"/>
  <c r="AB3474" i="1"/>
  <c r="AC3474" i="1" s="1"/>
  <c r="AB3478" i="1"/>
  <c r="AC3478" i="1" s="1"/>
  <c r="AB3482" i="1"/>
  <c r="AC3482" i="1" s="1"/>
  <c r="AB3486" i="1"/>
  <c r="AC3486" i="1" s="1"/>
  <c r="AB3490" i="1"/>
  <c r="AC3490" i="1" s="1"/>
  <c r="AB3494" i="1"/>
  <c r="AC3494" i="1" s="1"/>
  <c r="AB3498" i="1"/>
  <c r="AC3498" i="1" s="1"/>
  <c r="AB3502" i="1"/>
  <c r="AC3502" i="1" s="1"/>
  <c r="AB3506" i="1"/>
  <c r="AC3506" i="1" s="1"/>
  <c r="AB3510" i="1"/>
  <c r="AC3510" i="1" s="1"/>
  <c r="AB3514" i="1"/>
  <c r="AC3514" i="1" s="1"/>
  <c r="AB3518" i="1"/>
  <c r="AC3518" i="1" s="1"/>
  <c r="AB3522" i="1"/>
  <c r="AC3522" i="1" s="1"/>
  <c r="AB3526" i="1"/>
  <c r="AC3526" i="1" s="1"/>
  <c r="AB3530" i="1"/>
  <c r="AC3530" i="1" s="1"/>
  <c r="AB3534" i="1"/>
  <c r="AC3534" i="1" s="1"/>
  <c r="AB3538" i="1"/>
  <c r="AC3538" i="1" s="1"/>
  <c r="AB3542" i="1"/>
  <c r="AC3542" i="1" s="1"/>
  <c r="AB3546" i="1"/>
  <c r="AC3546" i="1" s="1"/>
  <c r="AB3550" i="1"/>
  <c r="AC3550" i="1" s="1"/>
  <c r="AB3554" i="1"/>
  <c r="AC3554" i="1" s="1"/>
  <c r="AB3558" i="1"/>
  <c r="AC3558" i="1" s="1"/>
  <c r="AB3562" i="1"/>
  <c r="AC3562" i="1" s="1"/>
  <c r="AB3566" i="1"/>
  <c r="AC3566" i="1" s="1"/>
  <c r="AB3570" i="1"/>
  <c r="AC3570" i="1" s="1"/>
  <c r="AB3574" i="1"/>
  <c r="AC3574" i="1" s="1"/>
  <c r="AB3578" i="1"/>
  <c r="AC3578" i="1" s="1"/>
  <c r="AB3582" i="1"/>
  <c r="AC3582" i="1" s="1"/>
  <c r="AB3586" i="1"/>
  <c r="AC3586" i="1" s="1"/>
  <c r="AB3590" i="1"/>
  <c r="AC3590" i="1" s="1"/>
  <c r="AB3594" i="1"/>
  <c r="AC3594" i="1" s="1"/>
  <c r="AB3598" i="1"/>
  <c r="AC3598" i="1" s="1"/>
  <c r="AB3602" i="1"/>
  <c r="AC3602" i="1" s="1"/>
  <c r="AB3606" i="1"/>
  <c r="AC3606" i="1" s="1"/>
  <c r="AB3610" i="1"/>
  <c r="AC3610" i="1" s="1"/>
  <c r="AB3614" i="1"/>
  <c r="AC3614" i="1" s="1"/>
  <c r="AB3618" i="1"/>
  <c r="AC3618" i="1" s="1"/>
  <c r="AB3622" i="1"/>
  <c r="AC3622" i="1" s="1"/>
  <c r="AB3626" i="1"/>
  <c r="AC3626" i="1" s="1"/>
  <c r="AB3630" i="1"/>
  <c r="AC3630" i="1" s="1"/>
  <c r="AB3634" i="1"/>
  <c r="AC3634" i="1" s="1"/>
  <c r="AB3638" i="1"/>
  <c r="AC3638" i="1" s="1"/>
  <c r="AB3642" i="1"/>
  <c r="AC3642" i="1" s="1"/>
  <c r="AB3646" i="1"/>
  <c r="AC3646" i="1" s="1"/>
  <c r="AB3650" i="1"/>
  <c r="AC3650" i="1" s="1"/>
  <c r="AB3654" i="1"/>
  <c r="AC3654" i="1" s="1"/>
  <c r="AB3658" i="1"/>
  <c r="AC3658" i="1" s="1"/>
  <c r="AB3662" i="1"/>
  <c r="AC3662" i="1" s="1"/>
  <c r="AB3666" i="1"/>
  <c r="AC3666" i="1" s="1"/>
  <c r="AB3670" i="1"/>
  <c r="AC3670" i="1" s="1"/>
  <c r="AB3674" i="1"/>
  <c r="AC3674" i="1" s="1"/>
  <c r="AB3678" i="1"/>
  <c r="AC3678" i="1" s="1"/>
  <c r="AB3682" i="1"/>
  <c r="AC3682" i="1" s="1"/>
  <c r="AB3686" i="1"/>
  <c r="AC3686" i="1" s="1"/>
  <c r="AB3690" i="1"/>
  <c r="AC3690" i="1" s="1"/>
  <c r="AB3694" i="1"/>
  <c r="AC3694" i="1" s="1"/>
  <c r="AB3698" i="1"/>
  <c r="AC3698" i="1" s="1"/>
  <c r="AB3702" i="1"/>
  <c r="AC3702" i="1" s="1"/>
  <c r="AB3706" i="1"/>
  <c r="AC3706" i="1" s="1"/>
  <c r="AB3710" i="1"/>
  <c r="AC3710" i="1" s="1"/>
  <c r="AB3714" i="1"/>
  <c r="AC3714" i="1" s="1"/>
  <c r="AB3718" i="1"/>
  <c r="AC3718" i="1" s="1"/>
  <c r="AB3722" i="1"/>
  <c r="AC3722" i="1" s="1"/>
  <c r="AB3726" i="1"/>
  <c r="AC3726" i="1" s="1"/>
  <c r="AB3730" i="1"/>
  <c r="AC3730" i="1" s="1"/>
  <c r="AB3734" i="1"/>
  <c r="AC3734" i="1" s="1"/>
  <c r="AB3738" i="1"/>
  <c r="AC3738" i="1" s="1"/>
  <c r="AB3742" i="1"/>
  <c r="AC3742" i="1" s="1"/>
  <c r="AB3746" i="1"/>
  <c r="AC3746" i="1" s="1"/>
  <c r="AB3750" i="1"/>
  <c r="AC3750" i="1" s="1"/>
  <c r="AB3754" i="1"/>
  <c r="AC3754" i="1" s="1"/>
  <c r="AB3758" i="1"/>
  <c r="AC3758" i="1" s="1"/>
  <c r="AB3762" i="1"/>
  <c r="AC3762" i="1" s="1"/>
  <c r="AB3766" i="1"/>
  <c r="AC3766" i="1" s="1"/>
  <c r="AB3770" i="1"/>
  <c r="AC3770" i="1" s="1"/>
  <c r="AB3774" i="1"/>
  <c r="AC3774" i="1" s="1"/>
  <c r="AB3778" i="1"/>
  <c r="AC3778" i="1" s="1"/>
  <c r="AB3782" i="1"/>
  <c r="AC3782" i="1" s="1"/>
  <c r="AB3786" i="1"/>
  <c r="AC3786" i="1" s="1"/>
  <c r="AB3790" i="1"/>
  <c r="AC3790" i="1" s="1"/>
  <c r="AB3794" i="1"/>
  <c r="AC3794" i="1" s="1"/>
  <c r="AB3798" i="1"/>
  <c r="AC3798" i="1" s="1"/>
  <c r="AB3802" i="1"/>
  <c r="AC3802" i="1" s="1"/>
  <c r="AB3806" i="1"/>
  <c r="AC3806" i="1" s="1"/>
  <c r="AB3810" i="1"/>
  <c r="AC3810" i="1" s="1"/>
  <c r="AB3814" i="1"/>
  <c r="AC3814" i="1" s="1"/>
  <c r="AB3818" i="1"/>
  <c r="AC3818" i="1" s="1"/>
  <c r="AB3822" i="1"/>
  <c r="AC3822" i="1" s="1"/>
  <c r="AB3826" i="1"/>
  <c r="AC3826" i="1" s="1"/>
  <c r="AB3830" i="1"/>
  <c r="AC3830" i="1" s="1"/>
  <c r="AB3834" i="1"/>
  <c r="AC3834" i="1" s="1"/>
  <c r="AB3838" i="1"/>
  <c r="AC3838" i="1" s="1"/>
  <c r="AB3842" i="1"/>
  <c r="AC3842" i="1" s="1"/>
  <c r="AB3846" i="1"/>
  <c r="AC3846" i="1" s="1"/>
  <c r="AB3850" i="1"/>
  <c r="AC3850" i="1" s="1"/>
  <c r="AB3854" i="1"/>
  <c r="AC3854" i="1" s="1"/>
  <c r="AB3858" i="1"/>
  <c r="AC3858" i="1" s="1"/>
  <c r="AB3862" i="1"/>
  <c r="AC3862" i="1" s="1"/>
  <c r="AB3866" i="1"/>
  <c r="AC3866" i="1" s="1"/>
  <c r="AB3870" i="1"/>
  <c r="AC3870" i="1" s="1"/>
  <c r="AB3874" i="1"/>
  <c r="AC3874" i="1" s="1"/>
  <c r="AB3878" i="1"/>
  <c r="AC3878" i="1" s="1"/>
  <c r="AB3882" i="1"/>
  <c r="AC3882" i="1" s="1"/>
  <c r="AB3886" i="1"/>
  <c r="AC3886" i="1" s="1"/>
  <c r="AB3890" i="1"/>
  <c r="AC3890" i="1" s="1"/>
  <c r="AB3894" i="1"/>
  <c r="AC3894" i="1" s="1"/>
  <c r="AB3898" i="1"/>
  <c r="AC3898" i="1" s="1"/>
  <c r="AB3902" i="1"/>
  <c r="AC3902" i="1" s="1"/>
  <c r="AB3906" i="1"/>
  <c r="AC3906" i="1" s="1"/>
  <c r="AB3910" i="1"/>
  <c r="AC3910" i="1" s="1"/>
  <c r="AB3914" i="1"/>
  <c r="AC3914" i="1" s="1"/>
  <c r="AB3918" i="1"/>
  <c r="AC3918" i="1" s="1"/>
  <c r="AB3922" i="1"/>
  <c r="AC3922" i="1" s="1"/>
  <c r="AB3926" i="1"/>
  <c r="AC3926" i="1" s="1"/>
  <c r="AB3930" i="1"/>
  <c r="AC3930" i="1" s="1"/>
  <c r="AB3934" i="1"/>
  <c r="AC3934" i="1" s="1"/>
  <c r="AB3938" i="1"/>
  <c r="AC3938" i="1" s="1"/>
  <c r="AB3942" i="1"/>
  <c r="AC3942" i="1" s="1"/>
  <c r="AB4504" i="1"/>
  <c r="AC4504" i="1" s="1"/>
  <c r="AB4512" i="1"/>
  <c r="AC4512" i="1" s="1"/>
  <c r="AB4516" i="1"/>
  <c r="AC4516" i="1" s="1"/>
  <c r="AB4520" i="1"/>
  <c r="AC4520" i="1" s="1"/>
  <c r="AB4524" i="1"/>
  <c r="AC4524" i="1" s="1"/>
  <c r="AB4528" i="1"/>
  <c r="AC4528" i="1" s="1"/>
  <c r="AB4532" i="1"/>
  <c r="AC4532" i="1" s="1"/>
  <c r="AB4540" i="1"/>
  <c r="AC4540" i="1" s="1"/>
  <c r="AB4544" i="1"/>
  <c r="AC4544" i="1" s="1"/>
  <c r="AB4548" i="1"/>
  <c r="AC4548" i="1" s="1"/>
  <c r="AB4552" i="1"/>
  <c r="AC4552" i="1" s="1"/>
  <c r="AB4556" i="1"/>
  <c r="AC4556" i="1" s="1"/>
  <c r="AB4560" i="1"/>
  <c r="AC4560" i="1" s="1"/>
  <c r="AB4564" i="1"/>
  <c r="AC4564" i="1" s="1"/>
  <c r="AB4568" i="1"/>
  <c r="AC4568" i="1" s="1"/>
  <c r="AB4576" i="1"/>
  <c r="AC4576" i="1" s="1"/>
  <c r="AB4580" i="1"/>
  <c r="AC4580" i="1" s="1"/>
  <c r="AB4584" i="1"/>
  <c r="AC4584" i="1" s="1"/>
  <c r="AB4588" i="1"/>
  <c r="AC4588" i="1" s="1"/>
  <c r="AB4592" i="1"/>
  <c r="AC4592" i="1" s="1"/>
  <c r="AB4596" i="1"/>
  <c r="AC4596" i="1" s="1"/>
  <c r="AB4600" i="1"/>
  <c r="AC4600" i="1" s="1"/>
  <c r="AB4604" i="1"/>
  <c r="AC4604" i="1" s="1"/>
  <c r="AB4608" i="1"/>
  <c r="AC4608" i="1" s="1"/>
  <c r="AB4612" i="1"/>
  <c r="AC4612" i="1" s="1"/>
  <c r="AB4616" i="1"/>
  <c r="AC4616" i="1" s="1"/>
  <c r="AB4620" i="1"/>
  <c r="AC4620" i="1" s="1"/>
  <c r="AB4624" i="1"/>
  <c r="AC4624" i="1" s="1"/>
  <c r="AB4628" i="1"/>
  <c r="AC4628" i="1" s="1"/>
  <c r="AB4632" i="1"/>
  <c r="AC4632" i="1" s="1"/>
  <c r="AB4636" i="1"/>
  <c r="AC4636" i="1" s="1"/>
  <c r="AB4640" i="1"/>
  <c r="AC4640" i="1" s="1"/>
  <c r="AB4644" i="1"/>
  <c r="AC4644" i="1" s="1"/>
  <c r="AB4648" i="1"/>
  <c r="AC4648" i="1" s="1"/>
  <c r="AB4652" i="1"/>
  <c r="AC4652" i="1" s="1"/>
  <c r="AB4656" i="1"/>
  <c r="AC4656" i="1" s="1"/>
  <c r="AB4660" i="1"/>
  <c r="AC4660" i="1" s="1"/>
  <c r="AB4664" i="1"/>
  <c r="AC4664" i="1" s="1"/>
  <c r="AB4668" i="1"/>
  <c r="AC4668" i="1" s="1"/>
  <c r="AB4672" i="1"/>
  <c r="AC4672" i="1" s="1"/>
  <c r="AB4676" i="1"/>
  <c r="AC4676" i="1" s="1"/>
  <c r="AB4680" i="1"/>
  <c r="AC4680" i="1" s="1"/>
  <c r="AB4684" i="1"/>
  <c r="AC4684" i="1" s="1"/>
  <c r="AB4688" i="1"/>
  <c r="AC4688" i="1" s="1"/>
  <c r="AB4692" i="1"/>
  <c r="AC4692" i="1" s="1"/>
  <c r="AB4696" i="1"/>
  <c r="AC4696" i="1" s="1"/>
  <c r="AB4700" i="1"/>
  <c r="AC4700" i="1" s="1"/>
  <c r="AB4704" i="1"/>
  <c r="AC4704" i="1" s="1"/>
  <c r="AB4708" i="1"/>
  <c r="AC4708" i="1" s="1"/>
  <c r="AB4712" i="1"/>
  <c r="AC4712" i="1" s="1"/>
  <c r="AB4716" i="1"/>
  <c r="AC4716" i="1" s="1"/>
  <c r="AB4720" i="1"/>
  <c r="AC4720" i="1" s="1"/>
  <c r="AB4724" i="1"/>
  <c r="AC4724" i="1" s="1"/>
  <c r="AB4728" i="1"/>
  <c r="AC4728" i="1" s="1"/>
  <c r="AB4732" i="1"/>
  <c r="AC4732" i="1" s="1"/>
  <c r="AB4736" i="1"/>
  <c r="AC4736" i="1" s="1"/>
  <c r="AB4740" i="1"/>
  <c r="AC4740" i="1" s="1"/>
  <c r="AB4744" i="1"/>
  <c r="AC4744" i="1" s="1"/>
  <c r="AB4748" i="1"/>
  <c r="AC4748" i="1" s="1"/>
  <c r="AB4752" i="1"/>
  <c r="AC4752" i="1" s="1"/>
  <c r="AB4756" i="1"/>
  <c r="AC4756" i="1" s="1"/>
  <c r="AB4760" i="1"/>
  <c r="AC4760" i="1" s="1"/>
  <c r="AB4764" i="1"/>
  <c r="AC4764" i="1" s="1"/>
  <c r="AB4768" i="1"/>
  <c r="AC4768" i="1" s="1"/>
  <c r="AB4772" i="1"/>
  <c r="AC4772" i="1" s="1"/>
  <c r="AB4776" i="1"/>
  <c r="AC4776" i="1" s="1"/>
  <c r="AB4780" i="1"/>
  <c r="AC4780" i="1" s="1"/>
  <c r="AB4784" i="1"/>
  <c r="AC4784" i="1" s="1"/>
  <c r="AB4788" i="1"/>
  <c r="AC4788" i="1" s="1"/>
  <c r="AB4792" i="1"/>
  <c r="AC4792" i="1" s="1"/>
  <c r="AB4796" i="1"/>
  <c r="AC4796" i="1" s="1"/>
  <c r="AB4800" i="1"/>
  <c r="AC4800" i="1" s="1"/>
  <c r="AB4804" i="1"/>
  <c r="AC4804" i="1" s="1"/>
  <c r="AB4808" i="1"/>
  <c r="AC4808" i="1" s="1"/>
  <c r="AB4812" i="1"/>
  <c r="AC4812" i="1" s="1"/>
  <c r="AB4816" i="1"/>
  <c r="AC4816" i="1" s="1"/>
  <c r="AB4820" i="1"/>
  <c r="AC4820" i="1" s="1"/>
  <c r="AB4824" i="1"/>
  <c r="AC4824" i="1" s="1"/>
  <c r="AB4828" i="1"/>
  <c r="AC4828" i="1" s="1"/>
  <c r="AB4832" i="1"/>
  <c r="AC4832" i="1" s="1"/>
  <c r="AB4836" i="1"/>
  <c r="AC4836" i="1" s="1"/>
  <c r="AB4840" i="1"/>
  <c r="AC4840" i="1" s="1"/>
  <c r="AB4844" i="1"/>
  <c r="AC4844" i="1" s="1"/>
  <c r="AB4848" i="1"/>
  <c r="AC4848" i="1" s="1"/>
  <c r="AB4852" i="1"/>
  <c r="AC4852" i="1" s="1"/>
  <c r="AB4856" i="1"/>
  <c r="AC4856" i="1" s="1"/>
  <c r="AB4860" i="1"/>
  <c r="AC4860" i="1" s="1"/>
  <c r="AB4864" i="1"/>
  <c r="AC4864" i="1" s="1"/>
  <c r="AB4868" i="1"/>
  <c r="AC4868" i="1" s="1"/>
  <c r="AB4872" i="1"/>
  <c r="AC4872" i="1" s="1"/>
  <c r="AB4876" i="1"/>
  <c r="AC4876" i="1" s="1"/>
  <c r="AB4880" i="1"/>
  <c r="AC4880" i="1" s="1"/>
  <c r="AB4884" i="1"/>
  <c r="AC4884" i="1" s="1"/>
  <c r="AB4888" i="1"/>
  <c r="AC4888" i="1" s="1"/>
  <c r="AB4892" i="1"/>
  <c r="AC4892" i="1" s="1"/>
  <c r="AB4896" i="1"/>
  <c r="AC4896" i="1" s="1"/>
  <c r="AB4900" i="1"/>
  <c r="AC4900" i="1" s="1"/>
  <c r="AB4904" i="1"/>
  <c r="AC4904" i="1" s="1"/>
  <c r="AB4908" i="1"/>
  <c r="AC4908" i="1" s="1"/>
  <c r="AB4912" i="1"/>
  <c r="AC4912" i="1" s="1"/>
  <c r="AB4916" i="1"/>
  <c r="AC4916" i="1" s="1"/>
  <c r="AB4920" i="1"/>
  <c r="AC4920" i="1" s="1"/>
  <c r="AB4924" i="1"/>
  <c r="AC4924" i="1" s="1"/>
  <c r="AB4928" i="1"/>
  <c r="AC4928" i="1" s="1"/>
  <c r="AB4932" i="1"/>
  <c r="AC4932" i="1" s="1"/>
  <c r="AB4936" i="1"/>
  <c r="AC4936" i="1" s="1"/>
  <c r="AB4940" i="1"/>
  <c r="AC4940" i="1" s="1"/>
  <c r="AB4944" i="1"/>
  <c r="AC4944" i="1" s="1"/>
  <c r="AB4948" i="1"/>
  <c r="AC4948" i="1" s="1"/>
  <c r="AB4952" i="1"/>
  <c r="AC4952" i="1" s="1"/>
  <c r="AB4956" i="1"/>
  <c r="AC4956" i="1" s="1"/>
  <c r="AB4960" i="1"/>
  <c r="AC4960" i="1" s="1"/>
  <c r="AB4964" i="1"/>
  <c r="AC4964" i="1" s="1"/>
  <c r="AB4968" i="1"/>
  <c r="AC4968" i="1" s="1"/>
  <c r="AB4972" i="1"/>
  <c r="AC4972" i="1" s="1"/>
  <c r="AB4976" i="1"/>
  <c r="AC4976" i="1" s="1"/>
  <c r="AB4980" i="1"/>
  <c r="AC4980" i="1" s="1"/>
  <c r="AB4984" i="1"/>
  <c r="AC4984" i="1" s="1"/>
  <c r="AB4988" i="1"/>
  <c r="AC4988" i="1" s="1"/>
  <c r="AB4992" i="1"/>
  <c r="AC4992" i="1" s="1"/>
  <c r="AB4996" i="1"/>
  <c r="AC4996" i="1" s="1"/>
  <c r="AB5000" i="1"/>
  <c r="AC5000" i="1" s="1"/>
  <c r="AB5004" i="1"/>
  <c r="AC5004" i="1" s="1"/>
  <c r="AB5008" i="1"/>
  <c r="AC5008" i="1" s="1"/>
  <c r="AB5012" i="1"/>
  <c r="AC5012" i="1" s="1"/>
  <c r="AB5016" i="1"/>
  <c r="AC5016" i="1" s="1"/>
  <c r="AB5020" i="1"/>
  <c r="AC5020" i="1" s="1"/>
  <c r="AB5024" i="1"/>
  <c r="AC5024" i="1" s="1"/>
  <c r="AB5028" i="1"/>
  <c r="AC5028" i="1" s="1"/>
  <c r="AB5032" i="1"/>
  <c r="AC5032" i="1" s="1"/>
  <c r="AB5036" i="1"/>
  <c r="AC5036" i="1" s="1"/>
  <c r="AB5040" i="1"/>
  <c r="AC5040" i="1" s="1"/>
  <c r="AB5044" i="1"/>
  <c r="AC5044" i="1" s="1"/>
  <c r="AB5048" i="1"/>
  <c r="AC5048" i="1" s="1"/>
  <c r="AB5052" i="1"/>
  <c r="AC5052" i="1" s="1"/>
  <c r="AB5056" i="1"/>
  <c r="AC5056" i="1" s="1"/>
  <c r="AB5060" i="1"/>
  <c r="AC5060" i="1" s="1"/>
  <c r="AB5064" i="1"/>
  <c r="AC5064" i="1" s="1"/>
  <c r="AB5068" i="1"/>
  <c r="AC5068" i="1" s="1"/>
  <c r="AB5072" i="1"/>
  <c r="AC5072" i="1" s="1"/>
  <c r="AB5076" i="1"/>
  <c r="AC5076" i="1" s="1"/>
  <c r="AB5080" i="1"/>
  <c r="AC5080" i="1" s="1"/>
  <c r="AB5084" i="1"/>
  <c r="AC5084" i="1" s="1"/>
  <c r="AB5088" i="1"/>
  <c r="AC5088" i="1" s="1"/>
  <c r="AB5092" i="1"/>
  <c r="AC5092" i="1" s="1"/>
  <c r="AB5096" i="1"/>
  <c r="AC5096" i="1" s="1"/>
  <c r="AB5112" i="1"/>
  <c r="AC5112" i="1" s="1"/>
  <c r="AB5120" i="1"/>
  <c r="AC5120" i="1" s="1"/>
  <c r="AB5128" i="1"/>
  <c r="AC5128" i="1" s="1"/>
  <c r="AB5136" i="1"/>
  <c r="AC5136" i="1" s="1"/>
  <c r="AB5144" i="1"/>
  <c r="AC5144" i="1" s="1"/>
  <c r="AB5152" i="1"/>
  <c r="AC5152" i="1" s="1"/>
  <c r="AB5160" i="1"/>
  <c r="AC5160" i="1" s="1"/>
  <c r="AB5176" i="1"/>
  <c r="AC5176" i="1" s="1"/>
  <c r="AB5184" i="1"/>
  <c r="AC5184" i="1" s="1"/>
  <c r="AB5192" i="1"/>
  <c r="AC5192" i="1" s="1"/>
  <c r="AB5200" i="1"/>
  <c r="AC5200" i="1" s="1"/>
  <c r="AB5208" i="1"/>
  <c r="AC5208" i="1" s="1"/>
  <c r="AB5216" i="1"/>
  <c r="AC5216" i="1" s="1"/>
  <c r="AB5224" i="1"/>
  <c r="AC5224" i="1" s="1"/>
  <c r="AB5232" i="1"/>
  <c r="AC5232" i="1" s="1"/>
  <c r="AB5240" i="1"/>
  <c r="AC5240" i="1" s="1"/>
  <c r="AB5248" i="1"/>
  <c r="AC5248" i="1" s="1"/>
  <c r="AB5256" i="1"/>
  <c r="AC5256" i="1" s="1"/>
  <c r="AB5264" i="1"/>
  <c r="AC5264" i="1" s="1"/>
  <c r="AB5272" i="1"/>
  <c r="AC5272" i="1" s="1"/>
  <c r="AB5280" i="1"/>
  <c r="AC5280" i="1" s="1"/>
  <c r="AB5288" i="1"/>
  <c r="AC5288" i="1" s="1"/>
  <c r="AB5296" i="1"/>
  <c r="AC5296" i="1" s="1"/>
  <c r="AB5304" i="1"/>
  <c r="AC5304" i="1" s="1"/>
  <c r="AB5320" i="1"/>
  <c r="AC5320" i="1" s="1"/>
  <c r="AB5328" i="1"/>
  <c r="AC5328" i="1" s="1"/>
  <c r="AB5336" i="1"/>
  <c r="AC5336" i="1" s="1"/>
  <c r="AB5344" i="1"/>
  <c r="AC5344" i="1" s="1"/>
  <c r="AB5352" i="1"/>
  <c r="AC5352" i="1" s="1"/>
  <c r="AB5360" i="1"/>
  <c r="AC5360" i="1" s="1"/>
  <c r="AB5368" i="1"/>
  <c r="AC5368" i="1" s="1"/>
  <c r="AB5384" i="1"/>
  <c r="AC5384" i="1" s="1"/>
  <c r="AB5392" i="1"/>
  <c r="AC5392" i="1" s="1"/>
  <c r="AB5408" i="1"/>
  <c r="AC5408" i="1" s="1"/>
  <c r="AB5416" i="1"/>
  <c r="AC5416" i="1" s="1"/>
  <c r="AB5424" i="1"/>
  <c r="AC5424" i="1" s="1"/>
  <c r="AB5440" i="1"/>
  <c r="AC5440" i="1" s="1"/>
  <c r="AB5448" i="1"/>
  <c r="AC5448" i="1" s="1"/>
  <c r="AB5456" i="1"/>
  <c r="AC5456" i="1" s="1"/>
  <c r="AB5472" i="1"/>
  <c r="AC5472" i="1" s="1"/>
  <c r="AB5480" i="1"/>
  <c r="AC5480" i="1" s="1"/>
  <c r="AB5488" i="1"/>
  <c r="AC5488" i="1" s="1"/>
  <c r="AB5504" i="1"/>
  <c r="AC5504" i="1" s="1"/>
  <c r="AB5532" i="1"/>
  <c r="AC5532" i="1" s="1"/>
  <c r="AB5540" i="1"/>
  <c r="AC5540" i="1" s="1"/>
  <c r="AB5596" i="1"/>
  <c r="AC5596" i="1" s="1"/>
  <c r="AB5628" i="1"/>
  <c r="AC5628" i="1" s="1"/>
  <c r="AB5892" i="1"/>
  <c r="AC5892" i="1" s="1"/>
  <c r="AB5956" i="1"/>
  <c r="AC5956" i="1" s="1"/>
  <c r="AB3946" i="1"/>
  <c r="AC3946" i="1" s="1"/>
  <c r="AB3950" i="1"/>
  <c r="AC3950" i="1" s="1"/>
  <c r="AB3954" i="1"/>
  <c r="AC3954" i="1" s="1"/>
  <c r="AB3958" i="1"/>
  <c r="AC3958" i="1" s="1"/>
  <c r="AB3962" i="1"/>
  <c r="AC3962" i="1" s="1"/>
  <c r="AB3966" i="1"/>
  <c r="AC3966" i="1" s="1"/>
  <c r="AB3970" i="1"/>
  <c r="AC3970" i="1" s="1"/>
  <c r="AB3974" i="1"/>
  <c r="AC3974" i="1" s="1"/>
  <c r="AB3978" i="1"/>
  <c r="AC3978" i="1" s="1"/>
  <c r="AB3982" i="1"/>
  <c r="AC3982" i="1" s="1"/>
  <c r="AB3986" i="1"/>
  <c r="AC3986" i="1" s="1"/>
  <c r="AB3990" i="1"/>
  <c r="AC3990" i="1" s="1"/>
  <c r="AB3994" i="1"/>
  <c r="AC3994" i="1" s="1"/>
  <c r="AB3998" i="1"/>
  <c r="AC3998" i="1" s="1"/>
  <c r="AB4002" i="1"/>
  <c r="AC4002" i="1" s="1"/>
  <c r="AB4006" i="1"/>
  <c r="AC4006" i="1" s="1"/>
  <c r="AB4010" i="1"/>
  <c r="AC4010" i="1" s="1"/>
  <c r="AB4014" i="1"/>
  <c r="AC4014" i="1" s="1"/>
  <c r="AB4018" i="1"/>
  <c r="AC4018" i="1" s="1"/>
  <c r="AB4022" i="1"/>
  <c r="AC4022" i="1" s="1"/>
  <c r="AB4026" i="1"/>
  <c r="AC4026" i="1" s="1"/>
  <c r="AB4030" i="1"/>
  <c r="AC4030" i="1" s="1"/>
  <c r="AB4034" i="1"/>
  <c r="AC4034" i="1" s="1"/>
  <c r="AB4038" i="1"/>
  <c r="AC4038" i="1" s="1"/>
  <c r="AB4042" i="1"/>
  <c r="AC4042" i="1" s="1"/>
  <c r="AB4046" i="1"/>
  <c r="AC4046" i="1" s="1"/>
  <c r="AB4050" i="1"/>
  <c r="AC4050" i="1" s="1"/>
  <c r="AB4054" i="1"/>
  <c r="AC4054" i="1" s="1"/>
  <c r="AB4058" i="1"/>
  <c r="AC4058" i="1" s="1"/>
  <c r="AB4062" i="1"/>
  <c r="AC4062" i="1" s="1"/>
  <c r="AB4066" i="1"/>
  <c r="AC4066" i="1" s="1"/>
  <c r="AB4070" i="1"/>
  <c r="AC4070" i="1" s="1"/>
  <c r="AB4074" i="1"/>
  <c r="AC4074" i="1" s="1"/>
  <c r="AB4078" i="1"/>
  <c r="AC4078" i="1" s="1"/>
  <c r="AB4082" i="1"/>
  <c r="AC4082" i="1" s="1"/>
  <c r="AB4086" i="1"/>
  <c r="AC4086" i="1" s="1"/>
  <c r="AB4090" i="1"/>
  <c r="AC4090" i="1" s="1"/>
  <c r="AB4094" i="1"/>
  <c r="AC4094" i="1" s="1"/>
  <c r="AB4098" i="1"/>
  <c r="AC4098" i="1" s="1"/>
  <c r="AB4102" i="1"/>
  <c r="AC4102" i="1" s="1"/>
  <c r="AB4106" i="1"/>
  <c r="AC4106" i="1" s="1"/>
  <c r="AB4110" i="1"/>
  <c r="AC4110" i="1" s="1"/>
  <c r="AB4114" i="1"/>
  <c r="AC4114" i="1" s="1"/>
  <c r="AB4118" i="1"/>
  <c r="AC4118" i="1" s="1"/>
  <c r="AB4122" i="1"/>
  <c r="AC4122" i="1" s="1"/>
  <c r="AB4126" i="1"/>
  <c r="AC4126" i="1" s="1"/>
  <c r="AB4130" i="1"/>
  <c r="AC4130" i="1" s="1"/>
  <c r="AB4134" i="1"/>
  <c r="AC4134" i="1" s="1"/>
  <c r="AB4138" i="1"/>
  <c r="AC4138" i="1" s="1"/>
  <c r="AB4142" i="1"/>
  <c r="AC4142" i="1" s="1"/>
  <c r="AB4146" i="1"/>
  <c r="AC4146" i="1" s="1"/>
  <c r="AB4150" i="1"/>
  <c r="AC4150" i="1" s="1"/>
  <c r="AB4154" i="1"/>
  <c r="AC4154" i="1" s="1"/>
  <c r="AB4158" i="1"/>
  <c r="AC4158" i="1" s="1"/>
  <c r="AB4162" i="1"/>
  <c r="AC4162" i="1" s="1"/>
  <c r="AB4166" i="1"/>
  <c r="AC4166" i="1" s="1"/>
  <c r="AB4170" i="1"/>
  <c r="AC4170" i="1" s="1"/>
  <c r="AB4174" i="1"/>
  <c r="AC4174" i="1" s="1"/>
  <c r="AB4178" i="1"/>
  <c r="AC4178" i="1" s="1"/>
  <c r="AB4182" i="1"/>
  <c r="AC4182" i="1" s="1"/>
  <c r="AB4186" i="1"/>
  <c r="AC4186" i="1" s="1"/>
  <c r="AB4190" i="1"/>
  <c r="AC4190" i="1" s="1"/>
  <c r="AB4194" i="1"/>
  <c r="AC4194" i="1" s="1"/>
  <c r="AB4198" i="1"/>
  <c r="AC4198" i="1" s="1"/>
  <c r="AB4202" i="1"/>
  <c r="AC4202" i="1" s="1"/>
  <c r="AB4206" i="1"/>
  <c r="AC4206" i="1" s="1"/>
  <c r="AB4210" i="1"/>
  <c r="AC4210" i="1" s="1"/>
  <c r="AB4214" i="1"/>
  <c r="AC4214" i="1" s="1"/>
  <c r="AB4218" i="1"/>
  <c r="AC4218" i="1" s="1"/>
  <c r="AB4222" i="1"/>
  <c r="AC4222" i="1" s="1"/>
  <c r="AB4226" i="1"/>
  <c r="AC4226" i="1" s="1"/>
  <c r="AB4230" i="1"/>
  <c r="AC4230" i="1" s="1"/>
  <c r="AB4234" i="1"/>
  <c r="AC4234" i="1" s="1"/>
  <c r="AB4238" i="1"/>
  <c r="AC4238" i="1" s="1"/>
  <c r="AB4242" i="1"/>
  <c r="AC4242" i="1" s="1"/>
  <c r="AB4246" i="1"/>
  <c r="AC4246" i="1" s="1"/>
  <c r="AB4250" i="1"/>
  <c r="AC4250" i="1" s="1"/>
  <c r="AB4254" i="1"/>
  <c r="AC4254" i="1" s="1"/>
  <c r="AB4258" i="1"/>
  <c r="AC4258" i="1" s="1"/>
  <c r="AB4262" i="1"/>
  <c r="AC4262" i="1" s="1"/>
  <c r="AB4266" i="1"/>
  <c r="AC4266" i="1" s="1"/>
  <c r="AB4270" i="1"/>
  <c r="AC4270" i="1" s="1"/>
  <c r="AB4274" i="1"/>
  <c r="AC4274" i="1" s="1"/>
  <c r="AB4278" i="1"/>
  <c r="AC4278" i="1" s="1"/>
  <c r="AB4282" i="1"/>
  <c r="AC4282" i="1" s="1"/>
  <c r="AB4286" i="1"/>
  <c r="AC4286" i="1" s="1"/>
  <c r="AB4290" i="1"/>
  <c r="AC4290" i="1" s="1"/>
  <c r="AB4294" i="1"/>
  <c r="AC4294" i="1" s="1"/>
  <c r="AB4298" i="1"/>
  <c r="AC4298" i="1" s="1"/>
  <c r="AB4302" i="1"/>
  <c r="AC4302" i="1" s="1"/>
  <c r="AB4306" i="1"/>
  <c r="AC4306" i="1" s="1"/>
  <c r="AB4310" i="1"/>
  <c r="AC4310" i="1" s="1"/>
  <c r="AB4314" i="1"/>
  <c r="AC4314" i="1" s="1"/>
  <c r="AB4318" i="1"/>
  <c r="AC4318" i="1" s="1"/>
  <c r="AB4322" i="1"/>
  <c r="AC4322" i="1" s="1"/>
  <c r="AB4326" i="1"/>
  <c r="AC4326" i="1" s="1"/>
  <c r="AB4330" i="1"/>
  <c r="AC4330" i="1" s="1"/>
  <c r="AB4334" i="1"/>
  <c r="AC4334" i="1" s="1"/>
  <c r="AB4338" i="1"/>
  <c r="AC4338" i="1" s="1"/>
  <c r="AB4342" i="1"/>
  <c r="AC4342" i="1" s="1"/>
  <c r="AB4346" i="1"/>
  <c r="AC4346" i="1" s="1"/>
  <c r="AB4350" i="1"/>
  <c r="AC4350" i="1" s="1"/>
  <c r="AB4354" i="1"/>
  <c r="AC4354" i="1" s="1"/>
  <c r="AB4358" i="1"/>
  <c r="AC4358" i="1" s="1"/>
  <c r="AB4362" i="1"/>
  <c r="AC4362" i="1" s="1"/>
  <c r="AB4366" i="1"/>
  <c r="AC4366" i="1" s="1"/>
  <c r="AB4370" i="1"/>
  <c r="AC4370" i="1" s="1"/>
  <c r="AB4374" i="1"/>
  <c r="AC4374" i="1" s="1"/>
  <c r="AB4378" i="1"/>
  <c r="AC4378" i="1" s="1"/>
  <c r="AB4382" i="1"/>
  <c r="AC4382" i="1" s="1"/>
  <c r="AB4386" i="1"/>
  <c r="AC4386" i="1" s="1"/>
  <c r="AB4390" i="1"/>
  <c r="AC4390" i="1" s="1"/>
  <c r="AB4394" i="1"/>
  <c r="AC4394" i="1" s="1"/>
  <c r="AB4398" i="1"/>
  <c r="AC4398" i="1" s="1"/>
  <c r="AB4402" i="1"/>
  <c r="AC4402" i="1" s="1"/>
  <c r="AB4406" i="1"/>
  <c r="AC4406" i="1" s="1"/>
  <c r="AB4410" i="1"/>
  <c r="AC4410" i="1" s="1"/>
  <c r="AB4414" i="1"/>
  <c r="AC4414" i="1" s="1"/>
  <c r="AB4418" i="1"/>
  <c r="AC4418" i="1" s="1"/>
  <c r="AB4422" i="1"/>
  <c r="AC4422" i="1" s="1"/>
  <c r="AB4426" i="1"/>
  <c r="AC4426" i="1" s="1"/>
  <c r="AB4430" i="1"/>
  <c r="AC4430" i="1" s="1"/>
  <c r="AB4434" i="1"/>
  <c r="AC4434" i="1" s="1"/>
  <c r="AB4438" i="1"/>
  <c r="AC4438" i="1" s="1"/>
  <c r="AB4442" i="1"/>
  <c r="AC4442" i="1" s="1"/>
  <c r="AB4446" i="1"/>
  <c r="AC4446" i="1" s="1"/>
  <c r="AB4450" i="1"/>
  <c r="AC4450" i="1" s="1"/>
  <c r="AB4454" i="1"/>
  <c r="AC4454" i="1" s="1"/>
  <c r="AB4458" i="1"/>
  <c r="AC4458" i="1" s="1"/>
  <c r="AB4462" i="1"/>
  <c r="AC4462" i="1" s="1"/>
  <c r="AB4466" i="1"/>
  <c r="AC4466" i="1" s="1"/>
  <c r="AB4470" i="1"/>
  <c r="AC4470" i="1" s="1"/>
  <c r="AB4474" i="1"/>
  <c r="AC4474" i="1" s="1"/>
  <c r="AB4482" i="1"/>
  <c r="AC4482" i="1" s="1"/>
  <c r="AB4498" i="1"/>
  <c r="AC4498" i="1" s="1"/>
  <c r="AB4506" i="1"/>
  <c r="AC4506" i="1" s="1"/>
  <c r="AB4514" i="1"/>
  <c r="AC4514" i="1" s="1"/>
  <c r="AB4522" i="1"/>
  <c r="AC4522" i="1" s="1"/>
  <c r="AB4530" i="1"/>
  <c r="AC4530" i="1" s="1"/>
  <c r="AB4538" i="1"/>
  <c r="AC4538" i="1" s="1"/>
  <c r="AB4546" i="1"/>
  <c r="AC4546" i="1" s="1"/>
  <c r="AB4562" i="1"/>
  <c r="AC4562" i="1" s="1"/>
  <c r="AB4570" i="1"/>
  <c r="AC4570" i="1" s="1"/>
  <c r="AB4578" i="1"/>
  <c r="AC4578" i="1" s="1"/>
  <c r="AB4586" i="1"/>
  <c r="AC4586" i="1" s="1"/>
  <c r="AB4594" i="1"/>
  <c r="AC4594" i="1" s="1"/>
  <c r="AB4602" i="1"/>
  <c r="AC4602" i="1" s="1"/>
  <c r="AB4610" i="1"/>
  <c r="AC4610" i="1" s="1"/>
  <c r="AB4618" i="1"/>
  <c r="AC4618" i="1" s="1"/>
  <c r="AB4626" i="1"/>
  <c r="AC4626" i="1" s="1"/>
  <c r="AB4634" i="1"/>
  <c r="AC4634" i="1" s="1"/>
  <c r="AB4642" i="1"/>
  <c r="AC4642" i="1" s="1"/>
  <c r="AB4650" i="1"/>
  <c r="AC4650" i="1" s="1"/>
  <c r="AB4658" i="1"/>
  <c r="AC4658" i="1" s="1"/>
  <c r="AB4666" i="1"/>
  <c r="AC4666" i="1" s="1"/>
  <c r="AB4674" i="1"/>
  <c r="AC4674" i="1" s="1"/>
  <c r="AB4682" i="1"/>
  <c r="AC4682" i="1" s="1"/>
  <c r="AB4690" i="1"/>
  <c r="AC4690" i="1" s="1"/>
  <c r="AB4698" i="1"/>
  <c r="AC4698" i="1" s="1"/>
  <c r="AB4706" i="1"/>
  <c r="AC4706" i="1" s="1"/>
  <c r="AB4714" i="1"/>
  <c r="AC4714" i="1" s="1"/>
  <c r="AB4722" i="1"/>
  <c r="AC4722" i="1" s="1"/>
  <c r="AB4730" i="1"/>
  <c r="AC4730" i="1" s="1"/>
  <c r="AB4738" i="1"/>
  <c r="AC4738" i="1" s="1"/>
  <c r="AB4746" i="1"/>
  <c r="AC4746" i="1" s="1"/>
  <c r="AB4754" i="1"/>
  <c r="AC4754" i="1" s="1"/>
  <c r="AB4762" i="1"/>
  <c r="AC4762" i="1" s="1"/>
  <c r="AB4770" i="1"/>
  <c r="AC4770" i="1" s="1"/>
  <c r="AB4778" i="1"/>
  <c r="AC4778" i="1" s="1"/>
  <c r="AB4786" i="1"/>
  <c r="AC4786" i="1" s="1"/>
  <c r="AB4794" i="1"/>
  <c r="AC4794" i="1" s="1"/>
  <c r="AB4802" i="1"/>
  <c r="AC4802" i="1" s="1"/>
  <c r="AB4810" i="1"/>
  <c r="AC4810" i="1" s="1"/>
  <c r="AB4818" i="1"/>
  <c r="AC4818" i="1" s="1"/>
  <c r="AB4826" i="1"/>
  <c r="AC4826" i="1" s="1"/>
  <c r="AB4834" i="1"/>
  <c r="AC4834" i="1" s="1"/>
  <c r="AB4842" i="1"/>
  <c r="AC4842" i="1" s="1"/>
  <c r="AB4850" i="1"/>
  <c r="AC4850" i="1" s="1"/>
  <c r="AB4858" i="1"/>
  <c r="AC4858" i="1" s="1"/>
  <c r="AB4866" i="1"/>
  <c r="AC4866" i="1" s="1"/>
  <c r="AB4874" i="1"/>
  <c r="AC4874" i="1" s="1"/>
  <c r="AB4882" i="1"/>
  <c r="AC4882" i="1" s="1"/>
  <c r="AB4890" i="1"/>
  <c r="AC4890" i="1" s="1"/>
  <c r="AB4898" i="1"/>
  <c r="AC4898" i="1" s="1"/>
  <c r="AB4906" i="1"/>
  <c r="AC4906" i="1" s="1"/>
  <c r="AB4914" i="1"/>
  <c r="AC4914" i="1" s="1"/>
  <c r="AB4922" i="1"/>
  <c r="AC4922" i="1" s="1"/>
  <c r="AB4930" i="1"/>
  <c r="AC4930" i="1" s="1"/>
  <c r="AB4938" i="1"/>
  <c r="AC4938" i="1" s="1"/>
  <c r="AB4946" i="1"/>
  <c r="AC4946" i="1" s="1"/>
  <c r="AB4954" i="1"/>
  <c r="AC4954" i="1" s="1"/>
  <c r="AB4962" i="1"/>
  <c r="AC4962" i="1" s="1"/>
  <c r="AB4970" i="1"/>
  <c r="AC4970" i="1" s="1"/>
  <c r="AB4978" i="1"/>
  <c r="AC4978" i="1" s="1"/>
  <c r="AB4986" i="1"/>
  <c r="AC4986" i="1" s="1"/>
  <c r="AB4994" i="1"/>
  <c r="AC4994" i="1" s="1"/>
  <c r="AB5002" i="1"/>
  <c r="AC5002" i="1" s="1"/>
  <c r="AB5010" i="1"/>
  <c r="AC5010" i="1" s="1"/>
  <c r="AB5018" i="1"/>
  <c r="AC5018" i="1" s="1"/>
  <c r="AB5026" i="1"/>
  <c r="AC5026" i="1" s="1"/>
  <c r="AB5034" i="1"/>
  <c r="AC5034" i="1" s="1"/>
  <c r="AB5042" i="1"/>
  <c r="AC5042" i="1" s="1"/>
  <c r="AB5050" i="1"/>
  <c r="AC5050" i="1" s="1"/>
  <c r="AB5058" i="1"/>
  <c r="AC5058" i="1" s="1"/>
  <c r="AB5066" i="1"/>
  <c r="AC5066" i="1" s="1"/>
  <c r="AB5074" i="1"/>
  <c r="AC5074" i="1" s="1"/>
  <c r="AB5082" i="1"/>
  <c r="AC5082" i="1" s="1"/>
  <c r="AB5090" i="1"/>
  <c r="AC5090" i="1" s="1"/>
  <c r="AB5098" i="1"/>
  <c r="AC5098" i="1" s="1"/>
  <c r="AB5106" i="1"/>
  <c r="AC5106" i="1" s="1"/>
  <c r="AB5114" i="1"/>
  <c r="AC5114" i="1" s="1"/>
  <c r="AB5122" i="1"/>
  <c r="AC5122" i="1" s="1"/>
  <c r="AB5130" i="1"/>
  <c r="AC5130" i="1" s="1"/>
  <c r="AB5138" i="1"/>
  <c r="AC5138" i="1" s="1"/>
  <c r="AB5146" i="1"/>
  <c r="AC5146" i="1" s="1"/>
  <c r="AB5162" i="1"/>
  <c r="AC5162" i="1" s="1"/>
  <c r="AB5170" i="1"/>
  <c r="AC5170" i="1" s="1"/>
  <c r="AB5178" i="1"/>
  <c r="AC5178" i="1" s="1"/>
  <c r="AB5186" i="1"/>
  <c r="AC5186" i="1" s="1"/>
  <c r="AB5194" i="1"/>
  <c r="AC5194" i="1" s="1"/>
  <c r="AB5202" i="1"/>
  <c r="AC5202" i="1" s="1"/>
  <c r="AB5210" i="1"/>
  <c r="AC5210" i="1" s="1"/>
  <c r="AB5226" i="1"/>
  <c r="AC5226" i="1" s="1"/>
  <c r="AB5234" i="1"/>
  <c r="AC5234" i="1" s="1"/>
  <c r="AB5242" i="1"/>
  <c r="AC5242" i="1" s="1"/>
  <c r="AB5250" i="1"/>
  <c r="AC5250" i="1" s="1"/>
  <c r="AB5258" i="1"/>
  <c r="AC5258" i="1" s="1"/>
  <c r="AB5274" i="1"/>
  <c r="AC5274" i="1" s="1"/>
  <c r="AB5282" i="1"/>
  <c r="AC5282" i="1" s="1"/>
  <c r="AB5290" i="1"/>
  <c r="AC5290" i="1" s="1"/>
  <c r="AB5298" i="1"/>
  <c r="AC5298" i="1" s="1"/>
  <c r="AB5306" i="1"/>
  <c r="AC5306" i="1" s="1"/>
  <c r="AB5314" i="1"/>
  <c r="AC5314" i="1" s="1"/>
  <c r="AB5322" i="1"/>
  <c r="AC5322" i="1" s="1"/>
  <c r="AB5338" i="1"/>
  <c r="AC5338" i="1" s="1"/>
  <c r="AB5346" i="1"/>
  <c r="AC5346" i="1" s="1"/>
  <c r="AB5354" i="1"/>
  <c r="AC5354" i="1" s="1"/>
  <c r="AB5362" i="1"/>
  <c r="AC5362" i="1" s="1"/>
  <c r="AB5370" i="1"/>
  <c r="AC5370" i="1" s="1"/>
  <c r="AB5378" i="1"/>
  <c r="AC5378" i="1" s="1"/>
  <c r="AB5386" i="1"/>
  <c r="AC5386" i="1" s="1"/>
  <c r="AB5514" i="1"/>
  <c r="AC5514" i="1" s="1"/>
  <c r="AB5522" i="1"/>
  <c r="AC5522" i="1" s="1"/>
  <c r="AB5550" i="1"/>
  <c r="AC5550" i="1" s="1"/>
  <c r="AB5558" i="1"/>
  <c r="AC5558" i="1" s="1"/>
  <c r="AB5578" i="1"/>
  <c r="AC5578" i="1" s="1"/>
  <c r="AB5586" i="1"/>
  <c r="AC5586" i="1" s="1"/>
  <c r="AB5606" i="1"/>
  <c r="AC5606" i="1" s="1"/>
  <c r="AB5618" i="1"/>
  <c r="AC5618" i="1" s="1"/>
  <c r="AB5842" i="1"/>
  <c r="AC5842" i="1" s="1"/>
  <c r="AB5878" i="1"/>
  <c r="AC5878" i="1" s="1"/>
  <c r="AB5906" i="1"/>
  <c r="AC5906" i="1" s="1"/>
  <c r="AB5942" i="1"/>
  <c r="AC5942" i="1" s="1"/>
  <c r="AB5970" i="1"/>
  <c r="AC5970" i="1" s="1"/>
  <c r="AB7319" i="1"/>
  <c r="AC7319" i="1" s="1"/>
  <c r="AB7647" i="1"/>
  <c r="AC7647" i="1" s="1"/>
  <c r="AB6594" i="1"/>
  <c r="AC6594" i="1" s="1"/>
  <c r="AB7191" i="1"/>
  <c r="AC7191" i="1" s="1"/>
  <c r="AB6714" i="1"/>
  <c r="AC6714" i="1" s="1"/>
  <c r="AB6849" i="1"/>
  <c r="AC6849" i="1" s="1"/>
  <c r="AB6935" i="1"/>
  <c r="AC6935" i="1" s="1"/>
  <c r="AB7860" i="1"/>
  <c r="AC7860" i="1" s="1"/>
  <c r="AB6258" i="1"/>
  <c r="AC6258" i="1" s="1"/>
  <c r="AB6891" i="1"/>
  <c r="AC6891" i="1" s="1"/>
  <c r="AB7361" i="1"/>
  <c r="AC7361" i="1" s="1"/>
  <c r="AB7275" i="1"/>
  <c r="AC7275" i="1" s="1"/>
  <c r="AB7147" i="1"/>
  <c r="AC7147" i="1" s="1"/>
  <c r="AB7019" i="1"/>
  <c r="AC7019" i="1" s="1"/>
  <c r="AB8032" i="1"/>
  <c r="AC8032" i="1" s="1"/>
  <c r="AB4248" i="1"/>
  <c r="AC4248" i="1" s="1"/>
  <c r="AB4256" i="1"/>
  <c r="AC4256" i="1" s="1"/>
  <c r="AB4264" i="1"/>
  <c r="AC4264" i="1" s="1"/>
  <c r="AB4272" i="1"/>
  <c r="AC4272" i="1" s="1"/>
  <c r="AB4280" i="1"/>
  <c r="AC4280" i="1" s="1"/>
  <c r="AB4288" i="1"/>
  <c r="AC4288" i="1" s="1"/>
  <c r="AB4296" i="1"/>
  <c r="AC4296" i="1" s="1"/>
  <c r="AB4304" i="1"/>
  <c r="AC4304" i="1" s="1"/>
  <c r="AB4312" i="1"/>
  <c r="AC4312" i="1" s="1"/>
  <c r="AB4320" i="1"/>
  <c r="AC4320" i="1" s="1"/>
  <c r="AB4328" i="1"/>
  <c r="AC4328" i="1" s="1"/>
  <c r="AB4336" i="1"/>
  <c r="AC4336" i="1" s="1"/>
  <c r="AB4344" i="1"/>
  <c r="AC4344" i="1" s="1"/>
  <c r="AB4352" i="1"/>
  <c r="AC4352" i="1" s="1"/>
  <c r="AB4360" i="1"/>
  <c r="AC4360" i="1" s="1"/>
  <c r="AB4368" i="1"/>
  <c r="AC4368" i="1" s="1"/>
  <c r="AB4376" i="1"/>
  <c r="AC4376" i="1" s="1"/>
  <c r="AB4384" i="1"/>
  <c r="AC4384" i="1" s="1"/>
  <c r="AB4392" i="1"/>
  <c r="AC4392" i="1" s="1"/>
  <c r="AB4400" i="1"/>
  <c r="AC4400" i="1" s="1"/>
  <c r="AB4408" i="1"/>
  <c r="AC4408" i="1" s="1"/>
  <c r="AB4416" i="1"/>
  <c r="AC4416" i="1" s="1"/>
  <c r="AB4424" i="1"/>
  <c r="AC4424" i="1" s="1"/>
  <c r="AB4432" i="1"/>
  <c r="AC4432" i="1" s="1"/>
  <c r="AB4440" i="1"/>
  <c r="AC4440" i="1" s="1"/>
  <c r="AB4448" i="1"/>
  <c r="AC4448" i="1" s="1"/>
  <c r="AB4456" i="1"/>
  <c r="AC4456" i="1" s="1"/>
  <c r="AB4464" i="1"/>
  <c r="AC4464" i="1" s="1"/>
  <c r="AB4472" i="1"/>
  <c r="AC4472" i="1" s="1"/>
  <c r="AB4481" i="1"/>
  <c r="AC4481" i="1" s="1"/>
  <c r="AB4490" i="1"/>
  <c r="AC4490" i="1" s="1"/>
  <c r="AB4499" i="1"/>
  <c r="AC4499" i="1" s="1"/>
  <c r="AB4508" i="1"/>
  <c r="AC4508" i="1" s="1"/>
  <c r="AB4517" i="1"/>
  <c r="AC4517" i="1" s="1"/>
  <c r="AB4527" i="1"/>
  <c r="AC4527" i="1" s="1"/>
  <c r="AB4536" i="1"/>
  <c r="AC4536" i="1" s="1"/>
  <c r="AB4545" i="1"/>
  <c r="AC4545" i="1" s="1"/>
  <c r="AB4554" i="1"/>
  <c r="AC4554" i="1" s="1"/>
  <c r="AB4563" i="1"/>
  <c r="AC4563" i="1" s="1"/>
  <c r="AB4572" i="1"/>
  <c r="AC4572" i="1" s="1"/>
  <c r="AB4581" i="1"/>
  <c r="AC4581" i="1" s="1"/>
  <c r="AB4591" i="1"/>
  <c r="AC4591" i="1" s="1"/>
  <c r="AB4601" i="1"/>
  <c r="AC4601" i="1" s="1"/>
  <c r="AB4611" i="1"/>
  <c r="AC4611" i="1" s="1"/>
  <c r="AB4623" i="1"/>
  <c r="AC4623" i="1" s="1"/>
  <c r="AB4633" i="1"/>
  <c r="AC4633" i="1" s="1"/>
  <c r="AB4643" i="1"/>
  <c r="AC4643" i="1" s="1"/>
  <c r="AB4655" i="1"/>
  <c r="AC4655" i="1" s="1"/>
  <c r="AB4665" i="1"/>
  <c r="AC4665" i="1" s="1"/>
  <c r="AB4675" i="1"/>
  <c r="AC4675" i="1" s="1"/>
  <c r="AB4687" i="1"/>
  <c r="AC4687" i="1" s="1"/>
  <c r="AB4697" i="1"/>
  <c r="AC4697" i="1" s="1"/>
  <c r="AB4707" i="1"/>
  <c r="AC4707" i="1" s="1"/>
  <c r="AB4719" i="1"/>
  <c r="AC4719" i="1" s="1"/>
  <c r="AB4729" i="1"/>
  <c r="AC4729" i="1" s="1"/>
  <c r="AB4739" i="1"/>
  <c r="AC4739" i="1" s="1"/>
  <c r="AB4751" i="1"/>
  <c r="AC4751" i="1" s="1"/>
  <c r="AB4761" i="1"/>
  <c r="AC4761" i="1" s="1"/>
  <c r="AB4771" i="1"/>
  <c r="AC4771" i="1" s="1"/>
  <c r="AB4783" i="1"/>
  <c r="AC4783" i="1" s="1"/>
  <c r="AB4793" i="1"/>
  <c r="AC4793" i="1" s="1"/>
  <c r="AB4803" i="1"/>
  <c r="AC4803" i="1" s="1"/>
  <c r="AB4815" i="1"/>
  <c r="AC4815" i="1" s="1"/>
  <c r="AB4825" i="1"/>
  <c r="AC4825" i="1" s="1"/>
  <c r="AB4835" i="1"/>
  <c r="AC4835" i="1" s="1"/>
  <c r="AB4847" i="1"/>
  <c r="AC4847" i="1" s="1"/>
  <c r="AB4857" i="1"/>
  <c r="AC4857" i="1" s="1"/>
  <c r="AB4867" i="1"/>
  <c r="AC4867" i="1" s="1"/>
  <c r="AB4879" i="1"/>
  <c r="AC4879" i="1" s="1"/>
  <c r="AB4889" i="1"/>
  <c r="AC4889" i="1" s="1"/>
  <c r="AB4899" i="1"/>
  <c r="AC4899" i="1" s="1"/>
  <c r="AB4911" i="1"/>
  <c r="AC4911" i="1" s="1"/>
  <c r="AB4921" i="1"/>
  <c r="AC4921" i="1" s="1"/>
  <c r="AB4931" i="1"/>
  <c r="AC4931" i="1" s="1"/>
  <c r="AB4943" i="1"/>
  <c r="AC4943" i="1" s="1"/>
  <c r="AB4953" i="1"/>
  <c r="AC4953" i="1" s="1"/>
  <c r="AB4963" i="1"/>
  <c r="AC4963" i="1" s="1"/>
  <c r="AB4975" i="1"/>
  <c r="AC4975" i="1" s="1"/>
  <c r="AB4985" i="1"/>
  <c r="AC4985" i="1" s="1"/>
  <c r="AB4995" i="1"/>
  <c r="AC4995" i="1" s="1"/>
  <c r="AB5007" i="1"/>
  <c r="AC5007" i="1" s="1"/>
  <c r="AB5017" i="1"/>
  <c r="AC5017" i="1" s="1"/>
  <c r="AB5027" i="1"/>
  <c r="AC5027" i="1" s="1"/>
  <c r="AB5039" i="1"/>
  <c r="AC5039" i="1" s="1"/>
  <c r="AB5049" i="1"/>
  <c r="AC5049" i="1" s="1"/>
  <c r="AB5059" i="1"/>
  <c r="AC5059" i="1" s="1"/>
  <c r="AB5071" i="1"/>
  <c r="AC5071" i="1" s="1"/>
  <c r="AB5081" i="1"/>
  <c r="AC5081" i="1" s="1"/>
  <c r="AB5091" i="1"/>
  <c r="AC5091" i="1" s="1"/>
  <c r="AB5104" i="1"/>
  <c r="AC5104" i="1" s="1"/>
  <c r="AB5115" i="1"/>
  <c r="AC5115" i="1" s="1"/>
  <c r="AB5129" i="1"/>
  <c r="AC5129" i="1" s="1"/>
  <c r="AB5143" i="1"/>
  <c r="AC5143" i="1" s="1"/>
  <c r="AB5154" i="1"/>
  <c r="AC5154" i="1" s="1"/>
  <c r="AB5168" i="1"/>
  <c r="AC5168" i="1" s="1"/>
  <c r="AB5179" i="1"/>
  <c r="AC5179" i="1" s="1"/>
  <c r="AB5193" i="1"/>
  <c r="AC5193" i="1" s="1"/>
  <c r="AB5207" i="1"/>
  <c r="AC5207" i="1" s="1"/>
  <c r="AB5218" i="1"/>
  <c r="AC5218" i="1" s="1"/>
  <c r="AB5233" i="1"/>
  <c r="AC5233" i="1" s="1"/>
  <c r="AB5249" i="1"/>
  <c r="AC5249" i="1" s="1"/>
  <c r="AB5259" i="1"/>
  <c r="AC5259" i="1" s="1"/>
  <c r="AB5266" i="1"/>
  <c r="AC5266" i="1" s="1"/>
  <c r="AB5267" i="1"/>
  <c r="AC5267" i="1" s="1"/>
  <c r="AB5275" i="1"/>
  <c r="AC5275" i="1" s="1"/>
  <c r="AB5283" i="1"/>
  <c r="AC5283" i="1" s="1"/>
  <c r="AB5289" i="1"/>
  <c r="AC5289" i="1" s="1"/>
  <c r="AB5291" i="1"/>
  <c r="AC5291" i="1" s="1"/>
  <c r="AB5299" i="1"/>
  <c r="AC5299" i="1" s="1"/>
  <c r="AB5307" i="1"/>
  <c r="AC5307" i="1" s="1"/>
  <c r="AB5312" i="1"/>
  <c r="AC5312" i="1" s="1"/>
  <c r="AB5315" i="1"/>
  <c r="AC5315" i="1" s="1"/>
  <c r="AB5323" i="1"/>
  <c r="AC5323" i="1" s="1"/>
  <c r="AB5330" i="1"/>
  <c r="AC5330" i="1" s="1"/>
  <c r="AB5331" i="1"/>
  <c r="AC5331" i="1" s="1"/>
  <c r="AB5339" i="1"/>
  <c r="AC5339" i="1" s="1"/>
  <c r="AB5347" i="1"/>
  <c r="AC5347" i="1" s="1"/>
  <c r="AB5353" i="1"/>
  <c r="AC5353" i="1" s="1"/>
  <c r="AB5355" i="1"/>
  <c r="AC5355" i="1" s="1"/>
  <c r="AB5363" i="1"/>
  <c r="AC5363" i="1" s="1"/>
  <c r="AB5371" i="1"/>
  <c r="AC5371" i="1" s="1"/>
  <c r="AB5376" i="1"/>
  <c r="AC5376" i="1" s="1"/>
  <c r="AB5379" i="1"/>
  <c r="AC5379" i="1" s="1"/>
  <c r="AB5387" i="1"/>
  <c r="AC5387" i="1" s="1"/>
  <c r="AB5394" i="1"/>
  <c r="AC5394" i="1" s="1"/>
  <c r="AB5395" i="1"/>
  <c r="AC5395" i="1" s="1"/>
  <c r="AB5400" i="1"/>
  <c r="AC5400" i="1" s="1"/>
  <c r="AB5402" i="1"/>
  <c r="AC5402" i="1" s="1"/>
  <c r="AB5403" i="1"/>
  <c r="AC5403" i="1" s="1"/>
  <c r="AB5410" i="1"/>
  <c r="AC5410" i="1" s="1"/>
  <c r="AB5411" i="1"/>
  <c r="AC5411" i="1" s="1"/>
  <c r="AB5418" i="1"/>
  <c r="AC5418" i="1" s="1"/>
  <c r="AB5419" i="1"/>
  <c r="AC5419" i="1" s="1"/>
  <c r="AB5426" i="1"/>
  <c r="AC5426" i="1" s="1"/>
  <c r="AB5427" i="1"/>
  <c r="AC5427" i="1" s="1"/>
  <c r="AB5432" i="1"/>
  <c r="AC5432" i="1" s="1"/>
  <c r="AB5434" i="1"/>
  <c r="AC5434" i="1" s="1"/>
  <c r="AB5435" i="1"/>
  <c r="AC5435" i="1" s="1"/>
  <c r="AB5442" i="1"/>
  <c r="AC5442" i="1" s="1"/>
  <c r="AB5443" i="1"/>
  <c r="AC5443" i="1" s="1"/>
  <c r="AB5450" i="1"/>
  <c r="AC5450" i="1" s="1"/>
  <c r="AB5451" i="1"/>
  <c r="AC5451" i="1" s="1"/>
  <c r="AB5458" i="1"/>
  <c r="AC5458" i="1" s="1"/>
  <c r="AB5459" i="1"/>
  <c r="AC5459" i="1" s="1"/>
  <c r="AB5464" i="1"/>
  <c r="AC5464" i="1" s="1"/>
  <c r="AB5466" i="1"/>
  <c r="AC5466" i="1" s="1"/>
  <c r="AB5467" i="1"/>
  <c r="AC5467" i="1" s="1"/>
  <c r="AB5474" i="1"/>
  <c r="AC5474" i="1" s="1"/>
  <c r="AB5475" i="1"/>
  <c r="AC5475" i="1" s="1"/>
  <c r="AB5482" i="1"/>
  <c r="AC5482" i="1" s="1"/>
  <c r="AB5483" i="1"/>
  <c r="AC5483" i="1" s="1"/>
  <c r="AB5490" i="1"/>
  <c r="AC5490" i="1" s="1"/>
  <c r="AB5491" i="1"/>
  <c r="AC5491" i="1" s="1"/>
  <c r="AB5496" i="1"/>
  <c r="AC5496" i="1" s="1"/>
  <c r="AB5498" i="1"/>
  <c r="AC5498" i="1" s="1"/>
  <c r="AB5506" i="1"/>
  <c r="AC5506" i="1" s="1"/>
  <c r="AB5515" i="1"/>
  <c r="AC5515" i="1" s="1"/>
  <c r="AB5524" i="1"/>
  <c r="AC5524" i="1" s="1"/>
  <c r="AB5531" i="1"/>
  <c r="AC5531" i="1" s="1"/>
  <c r="AB5533" i="1"/>
  <c r="AC5533" i="1" s="1"/>
  <c r="AB5542" i="1"/>
  <c r="AC5542" i="1" s="1"/>
  <c r="AB5551" i="1"/>
  <c r="AC5551" i="1" s="1"/>
  <c r="AB5561" i="1"/>
  <c r="AC5561" i="1" s="1"/>
  <c r="AB5567" i="1"/>
  <c r="AC5567" i="1" s="1"/>
  <c r="AB5570" i="1"/>
  <c r="AC5570" i="1" s="1"/>
  <c r="AB5579" i="1"/>
  <c r="AC5579" i="1" s="1"/>
  <c r="AB5588" i="1"/>
  <c r="AC5588" i="1" s="1"/>
  <c r="AB5597" i="1"/>
  <c r="AC5597" i="1" s="1"/>
  <c r="AB5605" i="1"/>
  <c r="AC5605" i="1" s="1"/>
  <c r="AB5609" i="1"/>
  <c r="AC5609" i="1" s="1"/>
  <c r="AB5619" i="1"/>
  <c r="AC5619" i="1" s="1"/>
  <c r="AB5629" i="1"/>
  <c r="AC5629" i="1" s="1"/>
  <c r="AB5638" i="1"/>
  <c r="AC5638" i="1" s="1"/>
  <c r="AB5641" i="1"/>
  <c r="AC5641" i="1" s="1"/>
  <c r="AB5650" i="1"/>
  <c r="AC5650" i="1" s="1"/>
  <c r="AB5651" i="1"/>
  <c r="AC5651" i="1" s="1"/>
  <c r="AB5659" i="1"/>
  <c r="AC5659" i="1" s="1"/>
  <c r="AB5660" i="1"/>
  <c r="AC5660" i="1" s="1"/>
  <c r="AB5661" i="1"/>
  <c r="AC5661" i="1" s="1"/>
  <c r="AB5670" i="1"/>
  <c r="AC5670" i="1" s="1"/>
  <c r="AB5673" i="1"/>
  <c r="AC5673" i="1" s="1"/>
  <c r="AB5682" i="1"/>
  <c r="AC5682" i="1" s="1"/>
  <c r="AB5683" i="1"/>
  <c r="AC5683" i="1" s="1"/>
  <c r="AB5692" i="1"/>
  <c r="AC5692" i="1" s="1"/>
  <c r="AB5693" i="1"/>
  <c r="AC5693" i="1" s="1"/>
  <c r="AB5702" i="1"/>
  <c r="AC5702" i="1" s="1"/>
  <c r="AB5705" i="1"/>
  <c r="AC5705" i="1" s="1"/>
  <c r="AB5714" i="1"/>
  <c r="AC5714" i="1" s="1"/>
  <c r="AB5715" i="1"/>
  <c r="AC5715" i="1" s="1"/>
  <c r="AB5724" i="1"/>
  <c r="AC5724" i="1" s="1"/>
  <c r="AB5725" i="1"/>
  <c r="AC5725" i="1" s="1"/>
  <c r="AB5734" i="1"/>
  <c r="AC5734" i="1" s="1"/>
  <c r="AB5737" i="1"/>
  <c r="AC5737" i="1" s="1"/>
  <c r="AB5745" i="1"/>
  <c r="AC5745" i="1" s="1"/>
  <c r="AB5746" i="1"/>
  <c r="AC5746" i="1" s="1"/>
  <c r="AB5747" i="1"/>
  <c r="AC5747" i="1" s="1"/>
  <c r="AB5756" i="1"/>
  <c r="AC5756" i="1" s="1"/>
  <c r="AB5757" i="1"/>
  <c r="AC5757" i="1" s="1"/>
  <c r="AB5766" i="1"/>
  <c r="AC5766" i="1" s="1"/>
  <c r="AB5769" i="1"/>
  <c r="AC5769" i="1" s="1"/>
  <c r="AB5778" i="1"/>
  <c r="AC5778" i="1" s="1"/>
  <c r="AB5779" i="1"/>
  <c r="AC5779" i="1" s="1"/>
  <c r="AB5788" i="1"/>
  <c r="AC5788" i="1" s="1"/>
  <c r="AB5789" i="1"/>
  <c r="AC5789" i="1" s="1"/>
  <c r="AB5798" i="1"/>
  <c r="AC5798" i="1" s="1"/>
  <c r="AB5801" i="1"/>
  <c r="AC5801" i="1" s="1"/>
  <c r="AB5810" i="1"/>
  <c r="AC5810" i="1" s="1"/>
  <c r="AB5811" i="1"/>
  <c r="AC5811" i="1" s="1"/>
  <c r="AB5820" i="1"/>
  <c r="AC5820" i="1" s="1"/>
  <c r="AB5821" i="1"/>
  <c r="AC5821" i="1" s="1"/>
  <c r="AB5829" i="1"/>
  <c r="AC5829" i="1" s="1"/>
  <c r="AB5830" i="1"/>
  <c r="AC5830" i="1" s="1"/>
  <c r="AB5833" i="1"/>
  <c r="AC5833" i="1" s="1"/>
  <c r="AB5843" i="1"/>
  <c r="AC5843" i="1" s="1"/>
  <c r="AB5844" i="1"/>
  <c r="AC5844" i="1" s="1"/>
  <c r="AB5854" i="1"/>
  <c r="AC5854" i="1" s="1"/>
  <c r="AB5858" i="1"/>
  <c r="AC5858" i="1" s="1"/>
  <c r="AB5868" i="1"/>
  <c r="AC5868" i="1" s="1"/>
  <c r="AB5869" i="1"/>
  <c r="AC5869" i="1" s="1"/>
  <c r="AB5882" i="1"/>
  <c r="AC5882" i="1" s="1"/>
  <c r="AB5883" i="1"/>
  <c r="AC5883" i="1" s="1"/>
  <c r="AB5893" i="1"/>
  <c r="AC5893" i="1" s="1"/>
  <c r="AB5894" i="1"/>
  <c r="AC5894" i="1" s="1"/>
  <c r="AB5907" i="1"/>
  <c r="AC5907" i="1" s="1"/>
  <c r="AB5908" i="1"/>
  <c r="AC5908" i="1" s="1"/>
  <c r="AB5918" i="1"/>
  <c r="AC5918" i="1" s="1"/>
  <c r="AB5922" i="1"/>
  <c r="AC5922" i="1" s="1"/>
  <c r="AB5931" i="1"/>
  <c r="AC5931" i="1" s="1"/>
  <c r="AB5932" i="1"/>
  <c r="AC5932" i="1" s="1"/>
  <c r="AB5933" i="1"/>
  <c r="AC5933" i="1" s="1"/>
  <c r="AB5946" i="1"/>
  <c r="AC5946" i="1" s="1"/>
  <c r="AB5947" i="1"/>
  <c r="AC5947" i="1" s="1"/>
  <c r="AB5957" i="1"/>
  <c r="AC5957" i="1" s="1"/>
  <c r="AB5958" i="1"/>
  <c r="AC5958" i="1" s="1"/>
  <c r="AB5971" i="1"/>
  <c r="AC5971" i="1" s="1"/>
  <c r="AB5972" i="1"/>
  <c r="AC5972" i="1" s="1"/>
  <c r="AB5982" i="1"/>
  <c r="AC5982" i="1" s="1"/>
  <c r="AB5986" i="1"/>
  <c r="AC5986" i="1" s="1"/>
  <c r="AB5996" i="1"/>
  <c r="AC5996" i="1" s="1"/>
  <c r="AB5997" i="1"/>
  <c r="AC5997" i="1" s="1"/>
  <c r="AB8575" i="1"/>
  <c r="AC8575" i="1" s="1"/>
  <c r="AB6936" i="1"/>
  <c r="AC6936" i="1" s="1"/>
  <c r="AB7722" i="1"/>
  <c r="AC7722" i="1" s="1"/>
  <c r="AB7063" i="1"/>
  <c r="AC7063" i="1" s="1"/>
  <c r="AB6213" i="1"/>
  <c r="AC6213" i="1" s="1"/>
  <c r="AB7871" i="1"/>
  <c r="AC7871" i="1" s="1"/>
  <c r="AB7746" i="1"/>
  <c r="AC7746" i="1" s="1"/>
  <c r="AB6754" i="1"/>
  <c r="AC6754" i="1" s="1"/>
  <c r="AB6690" i="1"/>
  <c r="AC6690" i="1" s="1"/>
  <c r="AB8105" i="1"/>
  <c r="AC8105" i="1" s="1"/>
  <c r="AB8041" i="1"/>
  <c r="AC8041" i="1" s="1"/>
  <c r="AB7663" i="1"/>
  <c r="AC7663" i="1" s="1"/>
  <c r="AB7599" i="1"/>
  <c r="AC7599" i="1" s="1"/>
  <c r="AB7535" i="1"/>
  <c r="AC7535" i="1" s="1"/>
  <c r="AB7471" i="1"/>
  <c r="AC7471" i="1" s="1"/>
  <c r="AB7415" i="1"/>
  <c r="AC7415" i="1" s="1"/>
  <c r="AB6850" i="1"/>
  <c r="AC6850" i="1" s="1"/>
  <c r="AB6746" i="1"/>
  <c r="AC6746" i="1" s="1"/>
  <c r="AB6722" i="1"/>
  <c r="AC6722" i="1" s="1"/>
  <c r="AB7287" i="1"/>
  <c r="AC7287" i="1" s="1"/>
  <c r="AB7159" i="1"/>
  <c r="AC7159" i="1" s="1"/>
  <c r="AB7031" i="1"/>
  <c r="AC7031" i="1" s="1"/>
  <c r="AB6658" i="1"/>
  <c r="AC6658" i="1" s="1"/>
  <c r="AB8433" i="1"/>
  <c r="AC8433" i="1" s="1"/>
  <c r="AB8417" i="1"/>
  <c r="AC8417" i="1" s="1"/>
  <c r="AB7403" i="1"/>
  <c r="AC7403" i="1" s="1"/>
  <c r="AB7371" i="1"/>
  <c r="AC7371" i="1" s="1"/>
  <c r="AB7329" i="1"/>
  <c r="AC7329" i="1" s="1"/>
  <c r="AB7243" i="1"/>
  <c r="AC7243" i="1" s="1"/>
  <c r="AB7115" i="1"/>
  <c r="AC7115" i="1" s="1"/>
  <c r="AB6987" i="1"/>
  <c r="AC6987" i="1" s="1"/>
  <c r="AB6578" i="1"/>
  <c r="AC6578" i="1" s="1"/>
  <c r="AB6514" i="1"/>
  <c r="AC6514" i="1" s="1"/>
  <c r="AB7904" i="1"/>
  <c r="AC7904" i="1" s="1"/>
  <c r="AB7648" i="1"/>
  <c r="AC7648" i="1" s="1"/>
  <c r="AB7584" i="1"/>
  <c r="AC7584" i="1" s="1"/>
  <c r="AB7520" i="1"/>
  <c r="AC7520" i="1" s="1"/>
  <c r="AB7456" i="1"/>
  <c r="AC7456" i="1" s="1"/>
  <c r="AB7404" i="1"/>
  <c r="AC7404" i="1" s="1"/>
  <c r="AB7320" i="1"/>
  <c r="AC7320" i="1" s="1"/>
  <c r="AB7276" i="1"/>
  <c r="AC7276" i="1" s="1"/>
  <c r="AB7192" i="1"/>
  <c r="AC7192" i="1" s="1"/>
  <c r="AB7148" i="1"/>
  <c r="AC7148" i="1" s="1"/>
  <c r="AB7064" i="1"/>
  <c r="AC7064" i="1" s="1"/>
  <c r="AB7020" i="1"/>
  <c r="AC7020" i="1" s="1"/>
  <c r="AB6903" i="1"/>
  <c r="AC6903" i="1" s="1"/>
  <c r="AB6859" i="1"/>
  <c r="AC6859" i="1" s="1"/>
  <c r="AB6779" i="1"/>
  <c r="AC6779" i="1" s="1"/>
  <c r="AB6747" i="1"/>
  <c r="AC6747" i="1" s="1"/>
  <c r="AB6715" i="1"/>
  <c r="AC6715" i="1" s="1"/>
  <c r="AB6491" i="1"/>
  <c r="AC6491" i="1" s="1"/>
  <c r="AB6467" i="1"/>
  <c r="AC6467" i="1" s="1"/>
  <c r="AB6387" i="1"/>
  <c r="AC6387" i="1" s="1"/>
  <c r="AB6355" i="1"/>
  <c r="AC6355" i="1" s="1"/>
  <c r="AB6259" i="1"/>
  <c r="AC6259" i="1" s="1"/>
  <c r="AB4478" i="1"/>
  <c r="AC4478" i="1" s="1"/>
  <c r="AB4486" i="1"/>
  <c r="AC4486" i="1" s="1"/>
  <c r="AB4494" i="1"/>
  <c r="AC4494" i="1" s="1"/>
  <c r="AB4502" i="1"/>
  <c r="AC4502" i="1" s="1"/>
  <c r="AB4510" i="1"/>
  <c r="AC4510" i="1" s="1"/>
  <c r="AB4518" i="1"/>
  <c r="AC4518" i="1" s="1"/>
  <c r="AB4526" i="1"/>
  <c r="AC4526" i="1" s="1"/>
  <c r="AB4534" i="1"/>
  <c r="AC4534" i="1" s="1"/>
  <c r="AB4542" i="1"/>
  <c r="AC4542" i="1" s="1"/>
  <c r="AB4550" i="1"/>
  <c r="AC4550" i="1" s="1"/>
  <c r="AB4558" i="1"/>
  <c r="AC4558" i="1" s="1"/>
  <c r="AB4566" i="1"/>
  <c r="AC4566" i="1" s="1"/>
  <c r="AB4574" i="1"/>
  <c r="AC4574" i="1" s="1"/>
  <c r="AB4582" i="1"/>
  <c r="AC4582" i="1" s="1"/>
  <c r="AB4590" i="1"/>
  <c r="AC4590" i="1" s="1"/>
  <c r="AB4597" i="1"/>
  <c r="AC4597" i="1" s="1"/>
  <c r="AB4598" i="1"/>
  <c r="AC4598" i="1" s="1"/>
  <c r="AB4605" i="1"/>
  <c r="AC4605" i="1" s="1"/>
  <c r="AB4606" i="1"/>
  <c r="AC4606" i="1" s="1"/>
  <c r="AB4613" i="1"/>
  <c r="AC4613" i="1" s="1"/>
  <c r="AB4614" i="1"/>
  <c r="AC4614" i="1" s="1"/>
  <c r="AB4621" i="1"/>
  <c r="AC4621" i="1" s="1"/>
  <c r="AB4622" i="1"/>
  <c r="AC4622" i="1" s="1"/>
  <c r="AB4629" i="1"/>
  <c r="AC4629" i="1" s="1"/>
  <c r="AB4630" i="1"/>
  <c r="AC4630" i="1" s="1"/>
  <c r="AB4637" i="1"/>
  <c r="AC4637" i="1" s="1"/>
  <c r="AB4638" i="1"/>
  <c r="AC4638" i="1" s="1"/>
  <c r="AB4645" i="1"/>
  <c r="AC4645" i="1" s="1"/>
  <c r="AB4646" i="1"/>
  <c r="AC4646" i="1" s="1"/>
  <c r="AB4653" i="1"/>
  <c r="AC4653" i="1" s="1"/>
  <c r="AB4654" i="1"/>
  <c r="AC4654" i="1" s="1"/>
  <c r="AB4661" i="1"/>
  <c r="AC4661" i="1" s="1"/>
  <c r="AB4662" i="1"/>
  <c r="AC4662" i="1" s="1"/>
  <c r="AB4669" i="1"/>
  <c r="AC4669" i="1" s="1"/>
  <c r="AB4670" i="1"/>
  <c r="AC4670" i="1" s="1"/>
  <c r="AB4677" i="1"/>
  <c r="AC4677" i="1" s="1"/>
  <c r="AB4678" i="1"/>
  <c r="AC4678" i="1" s="1"/>
  <c r="AB4685" i="1"/>
  <c r="AC4685" i="1" s="1"/>
  <c r="AB4686" i="1"/>
  <c r="AC4686" i="1" s="1"/>
  <c r="AB4693" i="1"/>
  <c r="AC4693" i="1" s="1"/>
  <c r="AB4694" i="1"/>
  <c r="AC4694" i="1" s="1"/>
  <c r="AB4701" i="1"/>
  <c r="AC4701" i="1" s="1"/>
  <c r="AB4702" i="1"/>
  <c r="AC4702" i="1" s="1"/>
  <c r="AB4709" i="1"/>
  <c r="AC4709" i="1" s="1"/>
  <c r="AB4710" i="1"/>
  <c r="AC4710" i="1" s="1"/>
  <c r="AB4717" i="1"/>
  <c r="AC4717" i="1" s="1"/>
  <c r="AB4718" i="1"/>
  <c r="AC4718" i="1" s="1"/>
  <c r="AB4725" i="1"/>
  <c r="AC4725" i="1" s="1"/>
  <c r="AB4726" i="1"/>
  <c r="AC4726" i="1" s="1"/>
  <c r="AB4733" i="1"/>
  <c r="AC4733" i="1" s="1"/>
  <c r="AB4734" i="1"/>
  <c r="AC4734" i="1" s="1"/>
  <c r="AB4741" i="1"/>
  <c r="AC4741" i="1" s="1"/>
  <c r="AB4742" i="1"/>
  <c r="AC4742" i="1" s="1"/>
  <c r="AB4749" i="1"/>
  <c r="AC4749" i="1" s="1"/>
  <c r="AB4750" i="1"/>
  <c r="AC4750" i="1" s="1"/>
  <c r="AB4757" i="1"/>
  <c r="AC4757" i="1" s="1"/>
  <c r="AB4758" i="1"/>
  <c r="AC4758" i="1" s="1"/>
  <c r="AB4765" i="1"/>
  <c r="AC4765" i="1" s="1"/>
  <c r="AB4766" i="1"/>
  <c r="AC4766" i="1" s="1"/>
  <c r="AB4773" i="1"/>
  <c r="AC4773" i="1" s="1"/>
  <c r="AB4774" i="1"/>
  <c r="AC4774" i="1" s="1"/>
  <c r="AB4781" i="1"/>
  <c r="AC4781" i="1" s="1"/>
  <c r="AB4782" i="1"/>
  <c r="AC4782" i="1" s="1"/>
  <c r="AB4789" i="1"/>
  <c r="AC4789" i="1" s="1"/>
  <c r="AB4790" i="1"/>
  <c r="AC4790" i="1" s="1"/>
  <c r="AB4797" i="1"/>
  <c r="AC4797" i="1" s="1"/>
  <c r="AB4798" i="1"/>
  <c r="AC4798" i="1" s="1"/>
  <c r="AB4805" i="1"/>
  <c r="AC4805" i="1" s="1"/>
  <c r="AB4806" i="1"/>
  <c r="AC4806" i="1" s="1"/>
  <c r="AB4813" i="1"/>
  <c r="AC4813" i="1" s="1"/>
  <c r="AB4814" i="1"/>
  <c r="AC4814" i="1" s="1"/>
  <c r="AB4821" i="1"/>
  <c r="AC4821" i="1" s="1"/>
  <c r="AB4822" i="1"/>
  <c r="AC4822" i="1" s="1"/>
  <c r="AB4829" i="1"/>
  <c r="AC4829" i="1" s="1"/>
  <c r="AB4830" i="1"/>
  <c r="AC4830" i="1" s="1"/>
  <c r="AB4837" i="1"/>
  <c r="AC4837" i="1" s="1"/>
  <c r="AB4838" i="1"/>
  <c r="AC4838" i="1" s="1"/>
  <c r="AB4845" i="1"/>
  <c r="AC4845" i="1" s="1"/>
  <c r="AB4846" i="1"/>
  <c r="AC4846" i="1" s="1"/>
  <c r="AB4853" i="1"/>
  <c r="AC4853" i="1" s="1"/>
  <c r="AB4854" i="1"/>
  <c r="AC4854" i="1" s="1"/>
  <c r="AB4861" i="1"/>
  <c r="AC4861" i="1" s="1"/>
  <c r="AB4862" i="1"/>
  <c r="AC4862" i="1" s="1"/>
  <c r="AB4869" i="1"/>
  <c r="AC4869" i="1" s="1"/>
  <c r="AB4870" i="1"/>
  <c r="AC4870" i="1" s="1"/>
  <c r="AB4877" i="1"/>
  <c r="AC4877" i="1" s="1"/>
  <c r="AB4878" i="1"/>
  <c r="AC4878" i="1" s="1"/>
  <c r="AB4885" i="1"/>
  <c r="AC4885" i="1" s="1"/>
  <c r="AB4886" i="1"/>
  <c r="AC4886" i="1" s="1"/>
  <c r="AB4893" i="1"/>
  <c r="AC4893" i="1" s="1"/>
  <c r="AB4894" i="1"/>
  <c r="AC4894" i="1" s="1"/>
  <c r="AB4901" i="1"/>
  <c r="AC4901" i="1" s="1"/>
  <c r="AB4902" i="1"/>
  <c r="AC4902" i="1" s="1"/>
  <c r="AB4909" i="1"/>
  <c r="AC4909" i="1" s="1"/>
  <c r="AB4910" i="1"/>
  <c r="AC4910" i="1" s="1"/>
  <c r="AB4917" i="1"/>
  <c r="AC4917" i="1" s="1"/>
  <c r="AB4918" i="1"/>
  <c r="AC4918" i="1" s="1"/>
  <c r="AB4925" i="1"/>
  <c r="AC4925" i="1" s="1"/>
  <c r="AB4926" i="1"/>
  <c r="AC4926" i="1" s="1"/>
  <c r="AB4933" i="1"/>
  <c r="AC4933" i="1" s="1"/>
  <c r="AB4934" i="1"/>
  <c r="AC4934" i="1" s="1"/>
  <c r="AB4941" i="1"/>
  <c r="AC4941" i="1" s="1"/>
  <c r="AB4942" i="1"/>
  <c r="AC4942" i="1" s="1"/>
  <c r="AB4949" i="1"/>
  <c r="AC4949" i="1" s="1"/>
  <c r="AB4950" i="1"/>
  <c r="AC4950" i="1" s="1"/>
  <c r="AB4957" i="1"/>
  <c r="AC4957" i="1" s="1"/>
  <c r="AB4958" i="1"/>
  <c r="AC4958" i="1" s="1"/>
  <c r="AB4965" i="1"/>
  <c r="AC4965" i="1" s="1"/>
  <c r="AB4966" i="1"/>
  <c r="AC4966" i="1" s="1"/>
  <c r="AB4973" i="1"/>
  <c r="AC4973" i="1" s="1"/>
  <c r="AB4974" i="1"/>
  <c r="AC4974" i="1" s="1"/>
  <c r="AB4981" i="1"/>
  <c r="AC4981" i="1" s="1"/>
  <c r="AB4982" i="1"/>
  <c r="AC4982" i="1" s="1"/>
  <c r="AB4989" i="1"/>
  <c r="AC4989" i="1" s="1"/>
  <c r="AB4990" i="1"/>
  <c r="AC4990" i="1" s="1"/>
  <c r="AB4997" i="1"/>
  <c r="AC4997" i="1" s="1"/>
  <c r="AB4998" i="1"/>
  <c r="AC4998" i="1" s="1"/>
  <c r="AB5005" i="1"/>
  <c r="AC5005" i="1" s="1"/>
  <c r="AB5006" i="1"/>
  <c r="AC5006" i="1" s="1"/>
  <c r="AB5013" i="1"/>
  <c r="AC5013" i="1" s="1"/>
  <c r="AB5014" i="1"/>
  <c r="AC5014" i="1" s="1"/>
  <c r="AB5021" i="1"/>
  <c r="AC5021" i="1" s="1"/>
  <c r="AB5022" i="1"/>
  <c r="AC5022" i="1" s="1"/>
  <c r="AB5029" i="1"/>
  <c r="AC5029" i="1" s="1"/>
  <c r="AB5030" i="1"/>
  <c r="AC5030" i="1" s="1"/>
  <c r="AB5037" i="1"/>
  <c r="AC5037" i="1" s="1"/>
  <c r="AB5038" i="1"/>
  <c r="AC5038" i="1" s="1"/>
  <c r="AB5045" i="1"/>
  <c r="AC5045" i="1" s="1"/>
  <c r="AB5046" i="1"/>
  <c r="AC5046" i="1" s="1"/>
  <c r="AB5053" i="1"/>
  <c r="AC5053" i="1" s="1"/>
  <c r="AB5054" i="1"/>
  <c r="AC5054" i="1" s="1"/>
  <c r="AB5061" i="1"/>
  <c r="AC5061" i="1" s="1"/>
  <c r="AB5062" i="1"/>
  <c r="AC5062" i="1" s="1"/>
  <c r="AB5069" i="1"/>
  <c r="AC5069" i="1" s="1"/>
  <c r="AB5070" i="1"/>
  <c r="AC5070" i="1" s="1"/>
  <c r="AB5077" i="1"/>
  <c r="AC5077" i="1" s="1"/>
  <c r="AB5078" i="1"/>
  <c r="AC5078" i="1" s="1"/>
  <c r="AB5085" i="1"/>
  <c r="AC5085" i="1" s="1"/>
  <c r="AB5086" i="1"/>
  <c r="AC5086" i="1" s="1"/>
  <c r="AB5093" i="1"/>
  <c r="AC5093" i="1" s="1"/>
  <c r="AB5094" i="1"/>
  <c r="AC5094" i="1" s="1"/>
  <c r="AB5100" i="1"/>
  <c r="AC5100" i="1" s="1"/>
  <c r="AB5101" i="1"/>
  <c r="AC5101" i="1" s="1"/>
  <c r="AB5102" i="1"/>
  <c r="AC5102" i="1" s="1"/>
  <c r="AB5108" i="1"/>
  <c r="AC5108" i="1" s="1"/>
  <c r="AB5109" i="1"/>
  <c r="AC5109" i="1" s="1"/>
  <c r="AB5110" i="1"/>
  <c r="AC5110" i="1" s="1"/>
  <c r="AB5116" i="1"/>
  <c r="AC5116" i="1" s="1"/>
  <c r="AB5117" i="1"/>
  <c r="AC5117" i="1" s="1"/>
  <c r="AB5118" i="1"/>
  <c r="AC5118" i="1" s="1"/>
  <c r="AB5124" i="1"/>
  <c r="AC5124" i="1" s="1"/>
  <c r="AB5125" i="1"/>
  <c r="AC5125" i="1" s="1"/>
  <c r="AB5126" i="1"/>
  <c r="AC5126" i="1" s="1"/>
  <c r="AB5132" i="1"/>
  <c r="AC5132" i="1" s="1"/>
  <c r="AB5133" i="1"/>
  <c r="AC5133" i="1" s="1"/>
  <c r="AB5134" i="1"/>
  <c r="AC5134" i="1" s="1"/>
  <c r="AB5140" i="1"/>
  <c r="AC5140" i="1" s="1"/>
  <c r="AB5141" i="1"/>
  <c r="AC5141" i="1" s="1"/>
  <c r="AB5142" i="1"/>
  <c r="AC5142" i="1" s="1"/>
  <c r="AB5148" i="1"/>
  <c r="AC5148" i="1" s="1"/>
  <c r="AB5149" i="1"/>
  <c r="AC5149" i="1" s="1"/>
  <c r="AB5150" i="1"/>
  <c r="AC5150" i="1" s="1"/>
  <c r="AB5156" i="1"/>
  <c r="AC5156" i="1" s="1"/>
  <c r="AB5157" i="1"/>
  <c r="AC5157" i="1" s="1"/>
  <c r="AB5158" i="1"/>
  <c r="AC5158" i="1" s="1"/>
  <c r="AB5164" i="1"/>
  <c r="AC5164" i="1" s="1"/>
  <c r="AB5165" i="1"/>
  <c r="AC5165" i="1" s="1"/>
  <c r="AB5166" i="1"/>
  <c r="AC5166" i="1" s="1"/>
  <c r="AB5172" i="1"/>
  <c r="AC5172" i="1" s="1"/>
  <c r="AB5173" i="1"/>
  <c r="AC5173" i="1" s="1"/>
  <c r="AB5174" i="1"/>
  <c r="AC5174" i="1" s="1"/>
  <c r="AB5180" i="1"/>
  <c r="AC5180" i="1" s="1"/>
  <c r="AB5181" i="1"/>
  <c r="AC5181" i="1" s="1"/>
  <c r="AB5182" i="1"/>
  <c r="AC5182" i="1" s="1"/>
  <c r="AB5188" i="1"/>
  <c r="AC5188" i="1" s="1"/>
  <c r="AB5189" i="1"/>
  <c r="AC5189" i="1" s="1"/>
  <c r="AB5190" i="1"/>
  <c r="AC5190" i="1" s="1"/>
  <c r="AB5196" i="1"/>
  <c r="AC5196" i="1" s="1"/>
  <c r="AB5197" i="1"/>
  <c r="AC5197" i="1" s="1"/>
  <c r="AB5198" i="1"/>
  <c r="AC5198" i="1" s="1"/>
  <c r="AB5204" i="1"/>
  <c r="AC5204" i="1" s="1"/>
  <c r="AB5205" i="1"/>
  <c r="AC5205" i="1" s="1"/>
  <c r="AB5206" i="1"/>
  <c r="AC5206" i="1" s="1"/>
  <c r="AB5212" i="1"/>
  <c r="AC5212" i="1" s="1"/>
  <c r="AB5213" i="1"/>
  <c r="AC5213" i="1" s="1"/>
  <c r="AB5214" i="1"/>
  <c r="AC5214" i="1" s="1"/>
  <c r="AB5220" i="1"/>
  <c r="AC5220" i="1" s="1"/>
  <c r="AB5221" i="1"/>
  <c r="AC5221" i="1" s="1"/>
  <c r="AB5222" i="1"/>
  <c r="AC5222" i="1" s="1"/>
  <c r="AB5228" i="1"/>
  <c r="AC5228" i="1" s="1"/>
  <c r="AB5229" i="1"/>
  <c r="AC5229" i="1" s="1"/>
  <c r="AB5230" i="1"/>
  <c r="AC5230" i="1" s="1"/>
  <c r="AB5231" i="1"/>
  <c r="AC5231" i="1" s="1"/>
  <c r="AB5236" i="1"/>
  <c r="AC5236" i="1" s="1"/>
  <c r="AB5237" i="1"/>
  <c r="AC5237" i="1" s="1"/>
  <c r="AB5238" i="1"/>
  <c r="AC5238" i="1" s="1"/>
  <c r="AB5239" i="1"/>
  <c r="AC5239" i="1" s="1"/>
  <c r="AB5244" i="1"/>
  <c r="AC5244" i="1" s="1"/>
  <c r="AB5245" i="1"/>
  <c r="AC5245" i="1" s="1"/>
  <c r="AB5246" i="1"/>
  <c r="AC5246" i="1" s="1"/>
  <c r="AB5247" i="1"/>
  <c r="AC5247" i="1" s="1"/>
  <c r="AB5252" i="1"/>
  <c r="AC5252" i="1" s="1"/>
  <c r="AB5253" i="1"/>
  <c r="AC5253" i="1" s="1"/>
  <c r="AB5254" i="1"/>
  <c r="AC5254" i="1" s="1"/>
  <c r="AB5255" i="1"/>
  <c r="AC5255" i="1" s="1"/>
  <c r="AB5260" i="1"/>
  <c r="AC5260" i="1" s="1"/>
  <c r="AB5261" i="1"/>
  <c r="AC5261" i="1" s="1"/>
  <c r="AB5262" i="1"/>
  <c r="AC5262" i="1" s="1"/>
  <c r="AB5263" i="1"/>
  <c r="AC5263" i="1" s="1"/>
  <c r="AB5268" i="1"/>
  <c r="AC5268" i="1" s="1"/>
  <c r="AB5269" i="1"/>
  <c r="AC5269" i="1" s="1"/>
  <c r="AB5270" i="1"/>
  <c r="AC5270" i="1" s="1"/>
  <c r="AB5271" i="1"/>
  <c r="AC5271" i="1" s="1"/>
  <c r="AB5276" i="1"/>
  <c r="AC5276" i="1" s="1"/>
  <c r="AB5277" i="1"/>
  <c r="AC5277" i="1" s="1"/>
  <c r="AB5278" i="1"/>
  <c r="AC5278" i="1" s="1"/>
  <c r="AB5279" i="1"/>
  <c r="AC5279" i="1" s="1"/>
  <c r="AB5284" i="1"/>
  <c r="AC5284" i="1" s="1"/>
  <c r="AB5285" i="1"/>
  <c r="AC5285" i="1" s="1"/>
  <c r="AB5286" i="1"/>
  <c r="AC5286" i="1" s="1"/>
  <c r="AB5287" i="1"/>
  <c r="AC5287" i="1" s="1"/>
  <c r="AB5292" i="1"/>
  <c r="AC5292" i="1" s="1"/>
  <c r="AB5293" i="1"/>
  <c r="AC5293" i="1" s="1"/>
  <c r="AB5294" i="1"/>
  <c r="AC5294" i="1" s="1"/>
  <c r="AB5295" i="1"/>
  <c r="AC5295" i="1" s="1"/>
  <c r="AB5300" i="1"/>
  <c r="AC5300" i="1" s="1"/>
  <c r="AB5301" i="1"/>
  <c r="AC5301" i="1" s="1"/>
  <c r="AB5302" i="1"/>
  <c r="AC5302" i="1" s="1"/>
  <c r="AB5303" i="1"/>
  <c r="AC5303" i="1" s="1"/>
  <c r="AB5308" i="1"/>
  <c r="AC5308" i="1" s="1"/>
  <c r="AB5309" i="1"/>
  <c r="AC5309" i="1" s="1"/>
  <c r="AB5310" i="1"/>
  <c r="AC5310" i="1" s="1"/>
  <c r="AB5311" i="1"/>
  <c r="AC5311" i="1" s="1"/>
  <c r="AB5316" i="1"/>
  <c r="AC5316" i="1" s="1"/>
  <c r="AB5317" i="1"/>
  <c r="AC5317" i="1" s="1"/>
  <c r="AB5318" i="1"/>
  <c r="AC5318" i="1" s="1"/>
  <c r="AB5319" i="1"/>
  <c r="AC5319" i="1" s="1"/>
  <c r="AB5324" i="1"/>
  <c r="AC5324" i="1" s="1"/>
  <c r="AB5325" i="1"/>
  <c r="AC5325" i="1" s="1"/>
  <c r="AB5326" i="1"/>
  <c r="AC5326" i="1" s="1"/>
  <c r="AB5327" i="1"/>
  <c r="AC5327" i="1" s="1"/>
  <c r="AB5332" i="1"/>
  <c r="AC5332" i="1" s="1"/>
  <c r="AB5333" i="1"/>
  <c r="AC5333" i="1" s="1"/>
  <c r="AB5334" i="1"/>
  <c r="AC5334" i="1" s="1"/>
  <c r="AB5335" i="1"/>
  <c r="AC5335" i="1" s="1"/>
  <c r="AB5340" i="1"/>
  <c r="AC5340" i="1" s="1"/>
  <c r="AB5341" i="1"/>
  <c r="AC5341" i="1" s="1"/>
  <c r="AB5342" i="1"/>
  <c r="AC5342" i="1" s="1"/>
  <c r="AB5343" i="1"/>
  <c r="AC5343" i="1" s="1"/>
  <c r="AB5348" i="1"/>
  <c r="AC5348" i="1" s="1"/>
  <c r="AB5349" i="1"/>
  <c r="AC5349" i="1" s="1"/>
  <c r="AB5350" i="1"/>
  <c r="AC5350" i="1" s="1"/>
  <c r="AB5351" i="1"/>
  <c r="AC5351" i="1" s="1"/>
  <c r="AB5356" i="1"/>
  <c r="AC5356" i="1" s="1"/>
  <c r="AB5357" i="1"/>
  <c r="AC5357" i="1" s="1"/>
  <c r="AB5358" i="1"/>
  <c r="AC5358" i="1" s="1"/>
  <c r="AB5359" i="1"/>
  <c r="AC5359" i="1" s="1"/>
  <c r="AB5364" i="1"/>
  <c r="AC5364" i="1" s="1"/>
  <c r="AB5365" i="1"/>
  <c r="AC5365" i="1" s="1"/>
  <c r="AB5366" i="1"/>
  <c r="AC5366" i="1" s="1"/>
  <c r="AB5367" i="1"/>
  <c r="AC5367" i="1" s="1"/>
  <c r="AB5372" i="1"/>
  <c r="AC5372" i="1" s="1"/>
  <c r="AB5373" i="1"/>
  <c r="AC5373" i="1" s="1"/>
  <c r="AB5374" i="1"/>
  <c r="AC5374" i="1" s="1"/>
  <c r="AB5375" i="1"/>
  <c r="AC5375" i="1" s="1"/>
  <c r="AB5380" i="1"/>
  <c r="AC5380" i="1" s="1"/>
  <c r="AB5381" i="1"/>
  <c r="AC5381" i="1" s="1"/>
  <c r="AB5382" i="1"/>
  <c r="AC5382" i="1" s="1"/>
  <c r="AB5383" i="1"/>
  <c r="AC5383" i="1" s="1"/>
  <c r="AB5388" i="1"/>
  <c r="AC5388" i="1" s="1"/>
  <c r="AB5389" i="1"/>
  <c r="AC5389" i="1" s="1"/>
  <c r="AB5390" i="1"/>
  <c r="AC5390" i="1" s="1"/>
  <c r="AB5391" i="1"/>
  <c r="AC5391" i="1" s="1"/>
  <c r="AB5396" i="1"/>
  <c r="AC5396" i="1" s="1"/>
  <c r="AB5397" i="1"/>
  <c r="AC5397" i="1" s="1"/>
  <c r="AB5398" i="1"/>
  <c r="AC5398" i="1" s="1"/>
  <c r="AB5399" i="1"/>
  <c r="AC5399" i="1" s="1"/>
  <c r="AB5404" i="1"/>
  <c r="AC5404" i="1" s="1"/>
  <c r="AB5405" i="1"/>
  <c r="AC5405" i="1" s="1"/>
  <c r="AB5406" i="1"/>
  <c r="AC5406" i="1" s="1"/>
  <c r="AB5407" i="1"/>
  <c r="AC5407" i="1" s="1"/>
  <c r="AB5412" i="1"/>
  <c r="AC5412" i="1" s="1"/>
  <c r="AB5413" i="1"/>
  <c r="AC5413" i="1" s="1"/>
  <c r="AB5414" i="1"/>
  <c r="AC5414" i="1" s="1"/>
  <c r="AB5415" i="1"/>
  <c r="AC5415" i="1" s="1"/>
  <c r="AB5420" i="1"/>
  <c r="AC5420" i="1" s="1"/>
  <c r="AB5421" i="1"/>
  <c r="AC5421" i="1" s="1"/>
  <c r="AB5422" i="1"/>
  <c r="AC5422" i="1" s="1"/>
  <c r="AB5423" i="1"/>
  <c r="AC5423" i="1" s="1"/>
  <c r="AB5428" i="1"/>
  <c r="AC5428" i="1" s="1"/>
  <c r="AB5429" i="1"/>
  <c r="AC5429" i="1" s="1"/>
  <c r="AB5430" i="1"/>
  <c r="AC5430" i="1" s="1"/>
  <c r="AB5431" i="1"/>
  <c r="AC5431" i="1" s="1"/>
  <c r="AB5436" i="1"/>
  <c r="AC5436" i="1" s="1"/>
  <c r="AB5437" i="1"/>
  <c r="AC5437" i="1" s="1"/>
  <c r="AB5438" i="1"/>
  <c r="AC5438" i="1" s="1"/>
  <c r="AB5439" i="1"/>
  <c r="AC5439" i="1" s="1"/>
  <c r="AB5444" i="1"/>
  <c r="AC5444" i="1" s="1"/>
  <c r="AB5445" i="1"/>
  <c r="AC5445" i="1" s="1"/>
  <c r="AB5446" i="1"/>
  <c r="AC5446" i="1" s="1"/>
  <c r="AB5447" i="1"/>
  <c r="AC5447" i="1" s="1"/>
  <c r="AB5452" i="1"/>
  <c r="AC5452" i="1" s="1"/>
  <c r="AB5453" i="1"/>
  <c r="AC5453" i="1" s="1"/>
  <c r="AB5454" i="1"/>
  <c r="AC5454" i="1" s="1"/>
  <c r="AB5455" i="1"/>
  <c r="AC5455" i="1" s="1"/>
  <c r="AB5460" i="1"/>
  <c r="AC5460" i="1" s="1"/>
  <c r="AB5461" i="1"/>
  <c r="AC5461" i="1" s="1"/>
  <c r="AB5462" i="1"/>
  <c r="AC5462" i="1" s="1"/>
  <c r="AB5463" i="1"/>
  <c r="AC5463" i="1" s="1"/>
  <c r="AB5468" i="1"/>
  <c r="AC5468" i="1" s="1"/>
  <c r="AB5469" i="1"/>
  <c r="AC5469" i="1" s="1"/>
  <c r="AB5470" i="1"/>
  <c r="AC5470" i="1" s="1"/>
  <c r="AB5471" i="1"/>
  <c r="AC5471" i="1" s="1"/>
  <c r="AB5476" i="1"/>
  <c r="AC5476" i="1" s="1"/>
  <c r="AB5477" i="1"/>
  <c r="AC5477" i="1" s="1"/>
  <c r="AB5478" i="1"/>
  <c r="AC5478" i="1" s="1"/>
  <c r="AB5479" i="1"/>
  <c r="AC5479" i="1" s="1"/>
  <c r="AB5484" i="1"/>
  <c r="AC5484" i="1" s="1"/>
  <c r="AB5485" i="1"/>
  <c r="AC5485" i="1" s="1"/>
  <c r="AB5486" i="1"/>
  <c r="AC5486" i="1" s="1"/>
  <c r="AB5487" i="1"/>
  <c r="AC5487" i="1" s="1"/>
  <c r="AB5492" i="1"/>
  <c r="AC5492" i="1" s="1"/>
  <c r="AB5493" i="1"/>
  <c r="AC5493" i="1" s="1"/>
  <c r="AB5494" i="1"/>
  <c r="AC5494" i="1" s="1"/>
  <c r="AB5495" i="1"/>
  <c r="AC5495" i="1" s="1"/>
  <c r="AB5499" i="1"/>
  <c r="AC5499" i="1" s="1"/>
  <c r="AB5500" i="1"/>
  <c r="AC5500" i="1" s="1"/>
  <c r="AB5501" i="1"/>
  <c r="AC5501" i="1" s="1"/>
  <c r="AB5502" i="1"/>
  <c r="AC5502" i="1" s="1"/>
  <c r="AB5503" i="1"/>
  <c r="AC5503" i="1" s="1"/>
  <c r="AB5507" i="1"/>
  <c r="AC5507" i="1" s="1"/>
  <c r="AB5508" i="1"/>
  <c r="AC5508" i="1" s="1"/>
  <c r="AB5509" i="1"/>
  <c r="AC5509" i="1" s="1"/>
  <c r="AB5510" i="1"/>
  <c r="AC5510" i="1" s="1"/>
  <c r="AB5511" i="1"/>
  <c r="AC5511" i="1" s="1"/>
  <c r="AB5512" i="1"/>
  <c r="AC5512" i="1" s="1"/>
  <c r="AB5516" i="1"/>
  <c r="AC5516" i="1" s="1"/>
  <c r="AB5517" i="1"/>
  <c r="AC5517" i="1" s="1"/>
  <c r="AB5518" i="1"/>
  <c r="AC5518" i="1" s="1"/>
  <c r="AB5519" i="1"/>
  <c r="AC5519" i="1" s="1"/>
  <c r="AB5520" i="1"/>
  <c r="AC5520" i="1" s="1"/>
  <c r="AB5521" i="1"/>
  <c r="AC5521" i="1" s="1"/>
  <c r="AB5525" i="1"/>
  <c r="AC5525" i="1" s="1"/>
  <c r="AB5526" i="1"/>
  <c r="AC5526" i="1" s="1"/>
  <c r="AB5527" i="1"/>
  <c r="AC5527" i="1" s="1"/>
  <c r="AB5528" i="1"/>
  <c r="AC5528" i="1" s="1"/>
  <c r="AB5529" i="1"/>
  <c r="AC5529" i="1" s="1"/>
  <c r="AB5530" i="1"/>
  <c r="AC5530" i="1" s="1"/>
  <c r="AB5534" i="1"/>
  <c r="AC5534" i="1" s="1"/>
  <c r="AB5535" i="1"/>
  <c r="AC5535" i="1" s="1"/>
  <c r="AB5536" i="1"/>
  <c r="AC5536" i="1" s="1"/>
  <c r="AB5537" i="1"/>
  <c r="AC5537" i="1" s="1"/>
  <c r="AB5538" i="1"/>
  <c r="AC5538" i="1" s="1"/>
  <c r="AB5539" i="1"/>
  <c r="AC5539" i="1" s="1"/>
  <c r="AB5543" i="1"/>
  <c r="AC5543" i="1" s="1"/>
  <c r="AB5544" i="1"/>
  <c r="AC5544" i="1" s="1"/>
  <c r="AB5545" i="1"/>
  <c r="AC5545" i="1" s="1"/>
  <c r="AB5546" i="1"/>
  <c r="AC5546" i="1" s="1"/>
  <c r="AB5547" i="1"/>
  <c r="AC5547" i="1" s="1"/>
  <c r="AB5548" i="1"/>
  <c r="AC5548" i="1" s="1"/>
  <c r="AB5552" i="1"/>
  <c r="AC5552" i="1" s="1"/>
  <c r="AB5553" i="1"/>
  <c r="AC5553" i="1" s="1"/>
  <c r="AB5554" i="1"/>
  <c r="AC5554" i="1" s="1"/>
  <c r="AB5555" i="1"/>
  <c r="AC5555" i="1" s="1"/>
  <c r="AB5556" i="1"/>
  <c r="AC5556" i="1" s="1"/>
  <c r="AB5557" i="1"/>
  <c r="AC5557" i="1" s="1"/>
  <c r="AB5560" i="1"/>
  <c r="AC5560" i="1" s="1"/>
  <c r="AB5562" i="1"/>
  <c r="AC5562" i="1" s="1"/>
  <c r="AB5563" i="1"/>
  <c r="AC5563" i="1" s="1"/>
  <c r="AB5564" i="1"/>
  <c r="AC5564" i="1" s="1"/>
  <c r="AB5565" i="1"/>
  <c r="AC5565" i="1" s="1"/>
  <c r="AB5566" i="1"/>
  <c r="AC5566" i="1" s="1"/>
  <c r="AB5568" i="1"/>
  <c r="AC5568" i="1" s="1"/>
  <c r="AB5571" i="1"/>
  <c r="AC5571" i="1" s="1"/>
  <c r="AB5572" i="1"/>
  <c r="AC5572" i="1" s="1"/>
  <c r="AB5573" i="1"/>
  <c r="AC5573" i="1" s="1"/>
  <c r="AB5574" i="1"/>
  <c r="AC5574" i="1" s="1"/>
  <c r="AB5575" i="1"/>
  <c r="AC5575" i="1" s="1"/>
  <c r="AB5576" i="1"/>
  <c r="AC5576" i="1" s="1"/>
  <c r="AB5580" i="1"/>
  <c r="AC5580" i="1" s="1"/>
  <c r="AB5581" i="1"/>
  <c r="AC5581" i="1" s="1"/>
  <c r="AB5582" i="1"/>
  <c r="AC5582" i="1" s="1"/>
  <c r="AB5583" i="1"/>
  <c r="AC5583" i="1" s="1"/>
  <c r="AB5584" i="1"/>
  <c r="AC5584" i="1" s="1"/>
  <c r="AB5585" i="1"/>
  <c r="AC5585" i="1" s="1"/>
  <c r="AB5589" i="1"/>
  <c r="AC5589" i="1" s="1"/>
  <c r="AB5590" i="1"/>
  <c r="AC5590" i="1" s="1"/>
  <c r="AB5591" i="1"/>
  <c r="AC5591" i="1" s="1"/>
  <c r="AB5592" i="1"/>
  <c r="AC5592" i="1" s="1"/>
  <c r="AB5593" i="1"/>
  <c r="AC5593" i="1" s="1"/>
  <c r="AB5594" i="1"/>
  <c r="AC5594" i="1" s="1"/>
  <c r="AB5598" i="1"/>
  <c r="AC5598" i="1" s="1"/>
  <c r="AB5599" i="1"/>
  <c r="AC5599" i="1" s="1"/>
  <c r="AB5600" i="1"/>
  <c r="AC5600" i="1" s="1"/>
  <c r="AB5601" i="1"/>
  <c r="AC5601" i="1" s="1"/>
  <c r="AB5602" i="1"/>
  <c r="AC5602" i="1" s="1"/>
  <c r="AB5603" i="1"/>
  <c r="AC5603" i="1" s="1"/>
  <c r="AB5604" i="1"/>
  <c r="AC5604" i="1" s="1"/>
  <c r="AB5607" i="1"/>
  <c r="AC5607" i="1" s="1"/>
  <c r="AB5608" i="1"/>
  <c r="AC5608" i="1" s="1"/>
  <c r="AB5610" i="1"/>
  <c r="AC5610" i="1" s="1"/>
  <c r="AB5611" i="1"/>
  <c r="AC5611" i="1" s="1"/>
  <c r="AB5612" i="1"/>
  <c r="AC5612" i="1" s="1"/>
  <c r="AB5613" i="1"/>
  <c r="AC5613" i="1" s="1"/>
  <c r="AB5614" i="1"/>
  <c r="AC5614" i="1" s="1"/>
  <c r="AB5615" i="1"/>
  <c r="AC5615" i="1" s="1"/>
  <c r="AB5616" i="1"/>
  <c r="AC5616" i="1" s="1"/>
  <c r="AB5620" i="1"/>
  <c r="AC5620" i="1" s="1"/>
  <c r="AB5621" i="1"/>
  <c r="AC5621" i="1" s="1"/>
  <c r="AB5622" i="1"/>
  <c r="AC5622" i="1" s="1"/>
  <c r="AB5623" i="1"/>
  <c r="AC5623" i="1" s="1"/>
  <c r="AB5624" i="1"/>
  <c r="AC5624" i="1" s="1"/>
  <c r="AB5625" i="1"/>
  <c r="AC5625" i="1" s="1"/>
  <c r="AB5626" i="1"/>
  <c r="AC5626" i="1" s="1"/>
  <c r="AB5630" i="1"/>
  <c r="AC5630" i="1" s="1"/>
  <c r="AB5631" i="1"/>
  <c r="AC5631" i="1" s="1"/>
  <c r="AB5632" i="1"/>
  <c r="AC5632" i="1" s="1"/>
  <c r="AB5633" i="1"/>
  <c r="AC5633" i="1" s="1"/>
  <c r="AB5634" i="1"/>
  <c r="AC5634" i="1" s="1"/>
  <c r="AB5635" i="1"/>
  <c r="AC5635" i="1" s="1"/>
  <c r="AB5636" i="1"/>
  <c r="AC5636" i="1" s="1"/>
  <c r="AB5639" i="1"/>
  <c r="AC5639" i="1" s="1"/>
  <c r="AB5640" i="1"/>
  <c r="AC5640" i="1" s="1"/>
  <c r="AB5642" i="1"/>
  <c r="AC5642" i="1" s="1"/>
  <c r="AB5643" i="1"/>
  <c r="AC5643" i="1" s="1"/>
  <c r="AB5644" i="1"/>
  <c r="AC5644" i="1" s="1"/>
  <c r="AB5645" i="1"/>
  <c r="AC5645" i="1" s="1"/>
  <c r="AB5646" i="1"/>
  <c r="AC5646" i="1" s="1"/>
  <c r="AB5647" i="1"/>
  <c r="AC5647" i="1" s="1"/>
  <c r="AB5648" i="1"/>
  <c r="AC5648" i="1" s="1"/>
  <c r="AB5652" i="1"/>
  <c r="AC5652" i="1" s="1"/>
  <c r="AB5653" i="1"/>
  <c r="AC5653" i="1" s="1"/>
  <c r="AB5654" i="1"/>
  <c r="AC5654" i="1" s="1"/>
  <c r="AB5655" i="1"/>
  <c r="AC5655" i="1" s="1"/>
  <c r="AB5656" i="1"/>
  <c r="AC5656" i="1" s="1"/>
  <c r="AB5657" i="1"/>
  <c r="AC5657" i="1" s="1"/>
  <c r="AB5658" i="1"/>
  <c r="AC5658" i="1" s="1"/>
  <c r="AB5662" i="1"/>
  <c r="AC5662" i="1" s="1"/>
  <c r="AB5663" i="1"/>
  <c r="AC5663" i="1" s="1"/>
  <c r="AB5664" i="1"/>
  <c r="AC5664" i="1" s="1"/>
  <c r="AB5665" i="1"/>
  <c r="AC5665" i="1" s="1"/>
  <c r="AB5666" i="1"/>
  <c r="AC5666" i="1" s="1"/>
  <c r="AB5667" i="1"/>
  <c r="AC5667" i="1" s="1"/>
  <c r="AB5668" i="1"/>
  <c r="AC5668" i="1" s="1"/>
  <c r="AB5671" i="1"/>
  <c r="AC5671" i="1" s="1"/>
  <c r="AB5672" i="1"/>
  <c r="AC5672" i="1" s="1"/>
  <c r="AB5674" i="1"/>
  <c r="AC5674" i="1" s="1"/>
  <c r="AB5675" i="1"/>
  <c r="AC5675" i="1" s="1"/>
  <c r="AB5676" i="1"/>
  <c r="AC5676" i="1" s="1"/>
  <c r="AB5677" i="1"/>
  <c r="AC5677" i="1" s="1"/>
  <c r="AB5678" i="1"/>
  <c r="AC5678" i="1" s="1"/>
  <c r="AB5679" i="1"/>
  <c r="AC5679" i="1" s="1"/>
  <c r="AB5680" i="1"/>
  <c r="AC5680" i="1" s="1"/>
  <c r="AB5684" i="1"/>
  <c r="AC5684" i="1" s="1"/>
  <c r="AB5685" i="1"/>
  <c r="AC5685" i="1" s="1"/>
  <c r="AB5686" i="1"/>
  <c r="AC5686" i="1" s="1"/>
  <c r="AB5687" i="1"/>
  <c r="AC5687" i="1" s="1"/>
  <c r="AB5688" i="1"/>
  <c r="AC5688" i="1" s="1"/>
  <c r="AB5689" i="1"/>
  <c r="AC5689" i="1" s="1"/>
  <c r="AB5690" i="1"/>
  <c r="AC5690" i="1" s="1"/>
  <c r="AB5694" i="1"/>
  <c r="AC5694" i="1" s="1"/>
  <c r="AB5695" i="1"/>
  <c r="AC5695" i="1" s="1"/>
  <c r="AB5696" i="1"/>
  <c r="AC5696" i="1" s="1"/>
  <c r="AB5697" i="1"/>
  <c r="AC5697" i="1" s="1"/>
  <c r="AB5698" i="1"/>
  <c r="AC5698" i="1" s="1"/>
  <c r="AB5699" i="1"/>
  <c r="AC5699" i="1" s="1"/>
  <c r="AB5700" i="1"/>
  <c r="AC5700" i="1" s="1"/>
  <c r="AB5703" i="1"/>
  <c r="AC5703" i="1" s="1"/>
  <c r="AB5704" i="1"/>
  <c r="AC5704" i="1" s="1"/>
  <c r="AB5706" i="1"/>
  <c r="AC5706" i="1" s="1"/>
  <c r="AB5707" i="1"/>
  <c r="AC5707" i="1" s="1"/>
  <c r="AB5708" i="1"/>
  <c r="AC5708" i="1" s="1"/>
  <c r="AB5709" i="1"/>
  <c r="AC5709" i="1" s="1"/>
  <c r="AB5710" i="1"/>
  <c r="AC5710" i="1" s="1"/>
  <c r="AB5711" i="1"/>
  <c r="AC5711" i="1" s="1"/>
  <c r="AB5712" i="1"/>
  <c r="AC5712" i="1" s="1"/>
  <c r="AB5716" i="1"/>
  <c r="AC5716" i="1" s="1"/>
  <c r="AB5717" i="1"/>
  <c r="AC5717" i="1" s="1"/>
  <c r="AB5718" i="1"/>
  <c r="AC5718" i="1" s="1"/>
  <c r="AB5719" i="1"/>
  <c r="AC5719" i="1" s="1"/>
  <c r="AB5720" i="1"/>
  <c r="AC5720" i="1" s="1"/>
  <c r="AB5721" i="1"/>
  <c r="AC5721" i="1" s="1"/>
  <c r="AB5722" i="1"/>
  <c r="AC5722" i="1" s="1"/>
  <c r="AB5726" i="1"/>
  <c r="AC5726" i="1" s="1"/>
  <c r="AB5727" i="1"/>
  <c r="AC5727" i="1" s="1"/>
  <c r="AB5728" i="1"/>
  <c r="AC5728" i="1" s="1"/>
  <c r="AB5729" i="1"/>
  <c r="AC5729" i="1" s="1"/>
  <c r="AB5730" i="1"/>
  <c r="AC5730" i="1" s="1"/>
  <c r="AB5731" i="1"/>
  <c r="AC5731" i="1" s="1"/>
  <c r="AB5732" i="1"/>
  <c r="AC5732" i="1" s="1"/>
  <c r="AB5735" i="1"/>
  <c r="AC5735" i="1" s="1"/>
  <c r="AB5736" i="1"/>
  <c r="AC5736" i="1" s="1"/>
  <c r="AB5738" i="1"/>
  <c r="AC5738" i="1" s="1"/>
  <c r="AB5739" i="1"/>
  <c r="AC5739" i="1" s="1"/>
  <c r="AB5740" i="1"/>
  <c r="AC5740" i="1" s="1"/>
  <c r="AB5741" i="1"/>
  <c r="AC5741" i="1" s="1"/>
  <c r="AB5742" i="1"/>
  <c r="AC5742" i="1" s="1"/>
  <c r="AB5743" i="1"/>
  <c r="AC5743" i="1" s="1"/>
  <c r="AB5744" i="1"/>
  <c r="AC5744" i="1" s="1"/>
  <c r="AB5748" i="1"/>
  <c r="AC5748" i="1" s="1"/>
  <c r="AB5749" i="1"/>
  <c r="AC5749" i="1" s="1"/>
  <c r="AB5750" i="1"/>
  <c r="AC5750" i="1" s="1"/>
  <c r="AB5751" i="1"/>
  <c r="AC5751" i="1" s="1"/>
  <c r="AB5752" i="1"/>
  <c r="AC5752" i="1" s="1"/>
  <c r="AB5753" i="1"/>
  <c r="AC5753" i="1" s="1"/>
  <c r="AB5754" i="1"/>
  <c r="AC5754" i="1" s="1"/>
  <c r="AB5758" i="1"/>
  <c r="AC5758" i="1" s="1"/>
  <c r="AB5759" i="1"/>
  <c r="AC5759" i="1" s="1"/>
  <c r="AB5760" i="1"/>
  <c r="AC5760" i="1" s="1"/>
  <c r="AB5761" i="1"/>
  <c r="AC5761" i="1" s="1"/>
  <c r="AB5762" i="1"/>
  <c r="AC5762" i="1" s="1"/>
  <c r="AB5763" i="1"/>
  <c r="AC5763" i="1" s="1"/>
  <c r="AB5764" i="1"/>
  <c r="AC5764" i="1" s="1"/>
  <c r="AB5767" i="1"/>
  <c r="AC5767" i="1" s="1"/>
  <c r="AB5768" i="1"/>
  <c r="AC5768" i="1" s="1"/>
  <c r="AB5770" i="1"/>
  <c r="AC5770" i="1" s="1"/>
  <c r="AB5771" i="1"/>
  <c r="AC5771" i="1" s="1"/>
  <c r="AB5772" i="1"/>
  <c r="AC5772" i="1" s="1"/>
  <c r="AB5773" i="1"/>
  <c r="AC5773" i="1" s="1"/>
  <c r="AB5774" i="1"/>
  <c r="AC5774" i="1" s="1"/>
  <c r="AB5775" i="1"/>
  <c r="AC5775" i="1" s="1"/>
  <c r="AB5776" i="1"/>
  <c r="AC5776" i="1" s="1"/>
  <c r="AB5780" i="1"/>
  <c r="AC5780" i="1" s="1"/>
  <c r="AB5781" i="1"/>
  <c r="AC5781" i="1" s="1"/>
  <c r="AB5782" i="1"/>
  <c r="AC5782" i="1" s="1"/>
  <c r="AB5783" i="1"/>
  <c r="AC5783" i="1" s="1"/>
  <c r="AB5784" i="1"/>
  <c r="AC5784" i="1" s="1"/>
  <c r="AB5785" i="1"/>
  <c r="AC5785" i="1" s="1"/>
  <c r="AB5786" i="1"/>
  <c r="AC5786" i="1" s="1"/>
  <c r="AB5790" i="1"/>
  <c r="AC5790" i="1" s="1"/>
  <c r="AB5791" i="1"/>
  <c r="AC5791" i="1" s="1"/>
  <c r="AB5792" i="1"/>
  <c r="AC5792" i="1" s="1"/>
  <c r="AB5793" i="1"/>
  <c r="AC5793" i="1" s="1"/>
  <c r="AB5794" i="1"/>
  <c r="AC5794" i="1" s="1"/>
  <c r="AB5795" i="1"/>
  <c r="AC5795" i="1" s="1"/>
  <c r="AB5796" i="1"/>
  <c r="AC5796" i="1" s="1"/>
  <c r="AB5799" i="1"/>
  <c r="AC5799" i="1" s="1"/>
  <c r="AB5800" i="1"/>
  <c r="AC5800" i="1" s="1"/>
  <c r="AB5802" i="1"/>
  <c r="AC5802" i="1" s="1"/>
  <c r="AB5803" i="1"/>
  <c r="AC5803" i="1" s="1"/>
  <c r="AB5804" i="1"/>
  <c r="AC5804" i="1" s="1"/>
  <c r="AB5805" i="1"/>
  <c r="AC5805" i="1" s="1"/>
  <c r="AB5806" i="1"/>
  <c r="AC5806" i="1" s="1"/>
  <c r="AB5807" i="1"/>
  <c r="AC5807" i="1" s="1"/>
  <c r="AB5808" i="1"/>
  <c r="AC5808" i="1" s="1"/>
  <c r="AB5812" i="1"/>
  <c r="AC5812" i="1" s="1"/>
  <c r="AB5813" i="1"/>
  <c r="AC5813" i="1" s="1"/>
  <c r="AB5814" i="1"/>
  <c r="AC5814" i="1" s="1"/>
  <c r="AB5815" i="1"/>
  <c r="AC5815" i="1" s="1"/>
  <c r="AB5816" i="1"/>
  <c r="AC5816" i="1" s="1"/>
  <c r="AB5817" i="1"/>
  <c r="AC5817" i="1" s="1"/>
  <c r="AB5818" i="1"/>
  <c r="AC5818" i="1" s="1"/>
  <c r="AB5822" i="1"/>
  <c r="AC5822" i="1" s="1"/>
  <c r="AB5823" i="1"/>
  <c r="AC5823" i="1" s="1"/>
  <c r="AB5824" i="1"/>
  <c r="AC5824" i="1" s="1"/>
  <c r="AB5825" i="1"/>
  <c r="AC5825" i="1" s="1"/>
  <c r="AB5826" i="1"/>
  <c r="AC5826" i="1" s="1"/>
  <c r="AB5827" i="1"/>
  <c r="AC5827" i="1" s="1"/>
  <c r="AB5828" i="1"/>
  <c r="AC5828" i="1" s="1"/>
  <c r="AB5831" i="1"/>
  <c r="AC5831" i="1" s="1"/>
  <c r="AB5832" i="1"/>
  <c r="AC5832" i="1" s="1"/>
  <c r="AB5834" i="1"/>
  <c r="AC5834" i="1" s="1"/>
  <c r="AB5835" i="1"/>
  <c r="AC5835" i="1" s="1"/>
  <c r="AB5836" i="1"/>
  <c r="AC5836" i="1" s="1"/>
  <c r="AB5837" i="1"/>
  <c r="AC5837" i="1" s="1"/>
  <c r="AB5838" i="1"/>
  <c r="AC5838" i="1" s="1"/>
  <c r="AB5839" i="1"/>
  <c r="AC5839" i="1" s="1"/>
  <c r="AB5840" i="1"/>
  <c r="AC5840" i="1" s="1"/>
  <c r="AB5841" i="1"/>
  <c r="AC5841" i="1" s="1"/>
  <c r="AB5845" i="1"/>
  <c r="AC5845" i="1" s="1"/>
  <c r="AB5846" i="1"/>
  <c r="AC5846" i="1" s="1"/>
  <c r="AB5847" i="1"/>
  <c r="AC5847" i="1" s="1"/>
  <c r="AB5848" i="1"/>
  <c r="AC5848" i="1" s="1"/>
  <c r="AB5849" i="1"/>
  <c r="AC5849" i="1" s="1"/>
  <c r="AB5850" i="1"/>
  <c r="AC5850" i="1" s="1"/>
  <c r="AB5851" i="1"/>
  <c r="AC5851" i="1" s="1"/>
  <c r="AB5852" i="1"/>
  <c r="AC5852" i="1" s="1"/>
  <c r="AB5855" i="1"/>
  <c r="AC5855" i="1" s="1"/>
  <c r="AB5856" i="1"/>
  <c r="AC5856" i="1" s="1"/>
  <c r="AB5857" i="1"/>
  <c r="AC5857" i="1" s="1"/>
  <c r="AB5859" i="1"/>
  <c r="AC5859" i="1" s="1"/>
  <c r="AB5860" i="1"/>
  <c r="AC5860" i="1" s="1"/>
  <c r="AB5861" i="1"/>
  <c r="AC5861" i="1" s="1"/>
  <c r="AB5862" i="1"/>
  <c r="AC5862" i="1" s="1"/>
  <c r="AB5863" i="1"/>
  <c r="AC5863" i="1" s="1"/>
  <c r="AB5864" i="1"/>
  <c r="AC5864" i="1" s="1"/>
  <c r="AB5865" i="1"/>
  <c r="AC5865" i="1" s="1"/>
  <c r="AB5866" i="1"/>
  <c r="AC5866" i="1" s="1"/>
  <c r="AB5870" i="1"/>
  <c r="AC5870" i="1" s="1"/>
  <c r="AB5871" i="1"/>
  <c r="AC5871" i="1" s="1"/>
  <c r="AB5872" i="1"/>
  <c r="AC5872" i="1" s="1"/>
  <c r="AB5873" i="1"/>
  <c r="AC5873" i="1" s="1"/>
  <c r="AB5874" i="1"/>
  <c r="AC5874" i="1" s="1"/>
  <c r="AB5875" i="1"/>
  <c r="AC5875" i="1" s="1"/>
  <c r="AB5876" i="1"/>
  <c r="AC5876" i="1" s="1"/>
  <c r="AB5877" i="1"/>
  <c r="AC5877" i="1" s="1"/>
  <c r="AB5879" i="1"/>
  <c r="AC5879" i="1" s="1"/>
  <c r="AB5880" i="1"/>
  <c r="AC5880" i="1" s="1"/>
  <c r="AB5881" i="1"/>
  <c r="AC5881" i="1" s="1"/>
  <c r="AB5884" i="1"/>
  <c r="AC5884" i="1" s="1"/>
  <c r="AB5885" i="1"/>
  <c r="AC5885" i="1" s="1"/>
  <c r="AB5886" i="1"/>
  <c r="AC5886" i="1" s="1"/>
  <c r="AB5887" i="1"/>
  <c r="AC5887" i="1" s="1"/>
  <c r="AB5888" i="1"/>
  <c r="AC5888" i="1" s="1"/>
  <c r="AB5889" i="1"/>
  <c r="AC5889" i="1" s="1"/>
  <c r="AB5890" i="1"/>
  <c r="AC5890" i="1" s="1"/>
  <c r="AB5891" i="1"/>
  <c r="AC5891" i="1" s="1"/>
  <c r="AB5895" i="1"/>
  <c r="AC5895" i="1" s="1"/>
  <c r="AB5896" i="1"/>
  <c r="AC5896" i="1" s="1"/>
  <c r="AB5897" i="1"/>
  <c r="AC5897" i="1" s="1"/>
  <c r="AB5898" i="1"/>
  <c r="AC5898" i="1" s="1"/>
  <c r="AB5899" i="1"/>
  <c r="AC5899" i="1" s="1"/>
  <c r="AB5900" i="1"/>
  <c r="AC5900" i="1" s="1"/>
  <c r="AB5901" i="1"/>
  <c r="AC5901" i="1" s="1"/>
  <c r="AB5902" i="1"/>
  <c r="AC5902" i="1" s="1"/>
  <c r="AB5903" i="1"/>
  <c r="AC5903" i="1" s="1"/>
  <c r="AB5904" i="1"/>
  <c r="AC5904" i="1" s="1"/>
  <c r="AB5905" i="1"/>
  <c r="AC5905" i="1" s="1"/>
  <c r="AB5909" i="1"/>
  <c r="AC5909" i="1" s="1"/>
  <c r="AB5910" i="1"/>
  <c r="AC5910" i="1" s="1"/>
  <c r="AB5911" i="1"/>
  <c r="AC5911" i="1" s="1"/>
  <c r="AB5912" i="1"/>
  <c r="AC5912" i="1" s="1"/>
  <c r="AB5913" i="1"/>
  <c r="AC5913" i="1" s="1"/>
  <c r="AB5914" i="1"/>
  <c r="AC5914" i="1" s="1"/>
  <c r="AB5915" i="1"/>
  <c r="AC5915" i="1" s="1"/>
  <c r="AB5916" i="1"/>
  <c r="AC5916" i="1" s="1"/>
  <c r="AB5919" i="1"/>
  <c r="AC5919" i="1" s="1"/>
  <c r="AB5920" i="1"/>
  <c r="AC5920" i="1" s="1"/>
  <c r="AB5921" i="1"/>
  <c r="AC5921" i="1" s="1"/>
  <c r="AB5923" i="1"/>
  <c r="AC5923" i="1" s="1"/>
  <c r="AB5924" i="1"/>
  <c r="AC5924" i="1" s="1"/>
  <c r="AB5925" i="1"/>
  <c r="AC5925" i="1" s="1"/>
  <c r="AB5926" i="1"/>
  <c r="AC5926" i="1" s="1"/>
  <c r="AB5927" i="1"/>
  <c r="AC5927" i="1" s="1"/>
  <c r="AB5928" i="1"/>
  <c r="AC5928" i="1" s="1"/>
  <c r="AB5929" i="1"/>
  <c r="AC5929" i="1" s="1"/>
  <c r="AB5930" i="1"/>
  <c r="AC5930" i="1" s="1"/>
  <c r="AB5934" i="1"/>
  <c r="AC5934" i="1" s="1"/>
  <c r="AB5935" i="1"/>
  <c r="AC5935" i="1" s="1"/>
  <c r="AB5936" i="1"/>
  <c r="AC5936" i="1" s="1"/>
  <c r="AB5937" i="1"/>
  <c r="AC5937" i="1" s="1"/>
  <c r="AB5938" i="1"/>
  <c r="AC5938" i="1" s="1"/>
  <c r="AB5939" i="1"/>
  <c r="AC5939" i="1" s="1"/>
  <c r="AB5940" i="1"/>
  <c r="AC5940" i="1" s="1"/>
  <c r="AB5941" i="1"/>
  <c r="AC5941" i="1" s="1"/>
  <c r="AB5943" i="1"/>
  <c r="AC5943" i="1" s="1"/>
  <c r="AB5944" i="1"/>
  <c r="AC5944" i="1" s="1"/>
  <c r="AB5945" i="1"/>
  <c r="AC5945" i="1" s="1"/>
  <c r="AB5948" i="1"/>
  <c r="AC5948" i="1" s="1"/>
  <c r="AB5949" i="1"/>
  <c r="AC5949" i="1" s="1"/>
  <c r="AB5950" i="1"/>
  <c r="AC5950" i="1" s="1"/>
  <c r="AB5951" i="1"/>
  <c r="AC5951" i="1" s="1"/>
  <c r="AB5952" i="1"/>
  <c r="AC5952" i="1" s="1"/>
  <c r="AB5953" i="1"/>
  <c r="AC5953" i="1" s="1"/>
  <c r="AB5954" i="1"/>
  <c r="AC5954" i="1" s="1"/>
  <c r="AB5955" i="1"/>
  <c r="AC5955" i="1" s="1"/>
  <c r="AB5959" i="1"/>
  <c r="AC5959" i="1" s="1"/>
  <c r="AB5960" i="1"/>
  <c r="AC5960" i="1" s="1"/>
  <c r="AB5961" i="1"/>
  <c r="AC5961" i="1" s="1"/>
  <c r="AB5962" i="1"/>
  <c r="AC5962" i="1" s="1"/>
  <c r="AB5963" i="1"/>
  <c r="AC5963" i="1" s="1"/>
  <c r="AB5964" i="1"/>
  <c r="AC5964" i="1" s="1"/>
  <c r="AB5965" i="1"/>
  <c r="AC5965" i="1" s="1"/>
  <c r="AB5966" i="1"/>
  <c r="AC5966" i="1" s="1"/>
  <c r="AB5967" i="1"/>
  <c r="AC5967" i="1" s="1"/>
  <c r="AB5968" i="1"/>
  <c r="AC5968" i="1" s="1"/>
  <c r="AB5969" i="1"/>
  <c r="AC5969" i="1" s="1"/>
  <c r="AB5973" i="1"/>
  <c r="AC5973" i="1" s="1"/>
  <c r="AB5974" i="1"/>
  <c r="AC5974" i="1" s="1"/>
  <c r="AB5975" i="1"/>
  <c r="AC5975" i="1" s="1"/>
  <c r="AB5976" i="1"/>
  <c r="AC5976" i="1" s="1"/>
  <c r="AB5977" i="1"/>
  <c r="AC5977" i="1" s="1"/>
  <c r="AB5978" i="1"/>
  <c r="AC5978" i="1" s="1"/>
  <c r="AB5979" i="1"/>
  <c r="AC5979" i="1" s="1"/>
  <c r="AB5980" i="1"/>
  <c r="AC5980" i="1" s="1"/>
  <c r="AB5983" i="1"/>
  <c r="AC5983" i="1" s="1"/>
  <c r="AB5984" i="1"/>
  <c r="AC5984" i="1" s="1"/>
  <c r="AB5985" i="1"/>
  <c r="AC5985" i="1" s="1"/>
  <c r="AB5987" i="1"/>
  <c r="AC5987" i="1" s="1"/>
  <c r="AB5988" i="1"/>
  <c r="AC5988" i="1" s="1"/>
  <c r="AB5989" i="1"/>
  <c r="AC5989" i="1" s="1"/>
  <c r="AB5990" i="1"/>
  <c r="AC5990" i="1" s="1"/>
  <c r="AB5991" i="1"/>
  <c r="AC5991" i="1" s="1"/>
  <c r="AB5992" i="1"/>
  <c r="AC5992" i="1" s="1"/>
  <c r="AB5993" i="1"/>
  <c r="AC5993" i="1" s="1"/>
  <c r="AB5994" i="1"/>
  <c r="AC5994" i="1" s="1"/>
  <c r="AB5998" i="1"/>
  <c r="AC5998" i="1" s="1"/>
  <c r="AB5999" i="1"/>
  <c r="AC5999" i="1" s="1"/>
  <c r="AB6000" i="1"/>
  <c r="AC6000" i="1" s="1"/>
  <c r="AB10101" i="1"/>
  <c r="AC10101" i="1" s="1"/>
  <c r="AB9816" i="1"/>
  <c r="AC9816" i="1" s="1"/>
  <c r="AB9731" i="1"/>
  <c r="AC9731" i="1" s="1"/>
  <c r="AB9624" i="1"/>
  <c r="AC9624" i="1" s="1"/>
  <c r="AB9517" i="1"/>
  <c r="AC9517" i="1" s="1"/>
  <c r="AB9325" i="1"/>
  <c r="AC9325" i="1" s="1"/>
  <c r="AB9197" i="1"/>
  <c r="AC9197" i="1" s="1"/>
  <c r="AB9048" i="1"/>
  <c r="AC9048" i="1" s="1"/>
  <c r="AB8952" i="1"/>
  <c r="AC8952" i="1" s="1"/>
  <c r="AB8725" i="1"/>
  <c r="AC8725" i="1" s="1"/>
  <c r="AB8210" i="1"/>
  <c r="AC8210" i="1" s="1"/>
  <c r="AB6605" i="1"/>
  <c r="AC6605" i="1" s="1"/>
  <c r="AB10165" i="1"/>
  <c r="AC10165" i="1" s="1"/>
  <c r="AB9752" i="1"/>
  <c r="AC9752" i="1" s="1"/>
  <c r="AB9560" i="1"/>
  <c r="AC9560" i="1" s="1"/>
  <c r="AB9496" i="1"/>
  <c r="AC9496" i="1" s="1"/>
  <c r="AB9432" i="1"/>
  <c r="AC9432" i="1" s="1"/>
  <c r="AB9240" i="1"/>
  <c r="AC9240" i="1" s="1"/>
  <c r="AB9112" i="1"/>
  <c r="AC9112" i="1" s="1"/>
  <c r="AB8984" i="1"/>
  <c r="AC8984" i="1" s="1"/>
  <c r="AB8824" i="1"/>
  <c r="AC8824" i="1" s="1"/>
  <c r="AB8669" i="1"/>
  <c r="AC8669" i="1" s="1"/>
  <c r="AB8415" i="1"/>
  <c r="AC8415" i="1" s="1"/>
  <c r="AB7527" i="1"/>
  <c r="AC7527" i="1" s="1"/>
  <c r="AB10120" i="1"/>
  <c r="AC10120" i="1" s="1"/>
  <c r="AB10045" i="1"/>
  <c r="AC10045" i="1" s="1"/>
  <c r="AB9984" i="1"/>
  <c r="AC9984" i="1" s="1"/>
  <c r="AB9920" i="1"/>
  <c r="AC9920" i="1" s="1"/>
  <c r="AB9856" i="1"/>
  <c r="AC9856" i="1" s="1"/>
  <c r="AB9835" i="1"/>
  <c r="AC9835" i="1" s="1"/>
  <c r="AB9771" i="1"/>
  <c r="AC9771" i="1" s="1"/>
  <c r="AB9707" i="1"/>
  <c r="AC9707" i="1" s="1"/>
  <c r="AB9643" i="1"/>
  <c r="AC9643" i="1" s="1"/>
  <c r="AB9579" i="1"/>
  <c r="AC9579" i="1" s="1"/>
  <c r="AB9536" i="1"/>
  <c r="AC9536" i="1" s="1"/>
  <c r="AB9493" i="1"/>
  <c r="AC9493" i="1" s="1"/>
  <c r="AB9472" i="1"/>
  <c r="AC9472" i="1" s="1"/>
  <c r="AB9429" i="1"/>
  <c r="AC9429" i="1" s="1"/>
  <c r="AB9408" i="1"/>
  <c r="AC9408" i="1" s="1"/>
  <c r="AB9365" i="1"/>
  <c r="AC9365" i="1" s="1"/>
  <c r="AB9344" i="1"/>
  <c r="AC9344" i="1" s="1"/>
  <c r="AB9301" i="1"/>
  <c r="AC9301" i="1" s="1"/>
  <c r="AB9280" i="1"/>
  <c r="AC9280" i="1" s="1"/>
  <c r="AB9237" i="1"/>
  <c r="AC9237" i="1" s="1"/>
  <c r="AB9216" i="1"/>
  <c r="AC9216" i="1" s="1"/>
  <c r="AB9173" i="1"/>
  <c r="AC9173" i="1" s="1"/>
  <c r="AB9152" i="1"/>
  <c r="AC9152" i="1" s="1"/>
  <c r="AB9109" i="1"/>
  <c r="AC9109" i="1" s="1"/>
  <c r="AB9088" i="1"/>
  <c r="AC9088" i="1" s="1"/>
  <c r="AB9045" i="1"/>
  <c r="AC9045" i="1" s="1"/>
  <c r="AB9024" i="1"/>
  <c r="AC9024" i="1" s="1"/>
  <c r="AB8981" i="1"/>
  <c r="AC8981" i="1" s="1"/>
  <c r="AB8941" i="1"/>
  <c r="AC8941" i="1" s="1"/>
  <c r="AB8856" i="1"/>
  <c r="AC8856" i="1" s="1"/>
  <c r="AB8813" i="1"/>
  <c r="AC8813" i="1" s="1"/>
  <c r="AB8768" i="1"/>
  <c r="AC8768" i="1" s="1"/>
  <c r="AB8712" i="1"/>
  <c r="AC8712" i="1" s="1"/>
  <c r="AB8653" i="1"/>
  <c r="AC8653" i="1" s="1"/>
  <c r="AB8501" i="1"/>
  <c r="AC8501" i="1" s="1"/>
  <c r="AB8377" i="1"/>
  <c r="AC8377" i="1" s="1"/>
  <c r="AB8153" i="1"/>
  <c r="AC8153" i="1" s="1"/>
  <c r="AB7925" i="1"/>
  <c r="AC7925" i="1" s="1"/>
  <c r="AB7698" i="1"/>
  <c r="AC7698" i="1" s="1"/>
  <c r="AB7470" i="1"/>
  <c r="AC7470" i="1" s="1"/>
  <c r="AB7225" i="1"/>
  <c r="AC7225" i="1" s="1"/>
  <c r="AB6909" i="1"/>
  <c r="AC6909" i="1" s="1"/>
  <c r="AB10155" i="1"/>
  <c r="AC10155" i="1" s="1"/>
  <c r="AB10027" i="1"/>
  <c r="AC10027" i="1" s="1"/>
  <c r="AB9795" i="1"/>
  <c r="AC9795" i="1" s="1"/>
  <c r="AB9688" i="1"/>
  <c r="AC9688" i="1" s="1"/>
  <c r="AB9389" i="1"/>
  <c r="AC9389" i="1" s="1"/>
  <c r="AB9261" i="1"/>
  <c r="AC9261" i="1" s="1"/>
  <c r="AB9176" i="1"/>
  <c r="AC9176" i="1" s="1"/>
  <c r="AB9069" i="1"/>
  <c r="AC9069" i="1" s="1"/>
  <c r="AB7982" i="1"/>
  <c r="AC7982" i="1" s="1"/>
  <c r="AB10139" i="1"/>
  <c r="AC10139" i="1" s="1"/>
  <c r="AB10128" i="1"/>
  <c r="AC10128" i="1" s="1"/>
  <c r="AB10075" i="1"/>
  <c r="AC10075" i="1" s="1"/>
  <c r="AB9976" i="1"/>
  <c r="AC9976" i="1" s="1"/>
  <c r="AB9912" i="1"/>
  <c r="AC9912" i="1" s="1"/>
  <c r="AB9827" i="1"/>
  <c r="AC9827" i="1" s="1"/>
  <c r="AB9784" i="1"/>
  <c r="AC9784" i="1" s="1"/>
  <c r="AB9763" i="1"/>
  <c r="AC9763" i="1" s="1"/>
  <c r="AB9720" i="1"/>
  <c r="AC9720" i="1" s="1"/>
  <c r="AB9699" i="1"/>
  <c r="AC9699" i="1" s="1"/>
  <c r="AB9656" i="1"/>
  <c r="AC9656" i="1" s="1"/>
  <c r="AB9635" i="1"/>
  <c r="AC9635" i="1" s="1"/>
  <c r="AB9592" i="1"/>
  <c r="AC9592" i="1" s="1"/>
  <c r="AB9571" i="1"/>
  <c r="AC9571" i="1" s="1"/>
  <c r="AB9549" i="1"/>
  <c r="AC9549" i="1" s="1"/>
  <c r="AB9528" i="1"/>
  <c r="AC9528" i="1" s="1"/>
  <c r="AB9485" i="1"/>
  <c r="AC9485" i="1" s="1"/>
  <c r="AB9464" i="1"/>
  <c r="AC9464" i="1" s="1"/>
  <c r="AB9421" i="1"/>
  <c r="AC9421" i="1" s="1"/>
  <c r="AB9400" i="1"/>
  <c r="AC9400" i="1" s="1"/>
  <c r="AB9357" i="1"/>
  <c r="AC9357" i="1" s="1"/>
  <c r="AB9336" i="1"/>
  <c r="AC9336" i="1" s="1"/>
  <c r="AB9293" i="1"/>
  <c r="AC9293" i="1" s="1"/>
  <c r="AB9272" i="1"/>
  <c r="AC9272" i="1" s="1"/>
  <c r="AB9229" i="1"/>
  <c r="AC9229" i="1" s="1"/>
  <c r="AB9208" i="1"/>
  <c r="AC9208" i="1" s="1"/>
  <c r="AB9165" i="1"/>
  <c r="AC9165" i="1" s="1"/>
  <c r="AB9144" i="1"/>
  <c r="AC9144" i="1" s="1"/>
  <c r="AB9101" i="1"/>
  <c r="AC9101" i="1" s="1"/>
  <c r="AB9080" i="1"/>
  <c r="AC9080" i="1" s="1"/>
  <c r="AB9037" i="1"/>
  <c r="AC9037" i="1" s="1"/>
  <c r="AB9016" i="1"/>
  <c r="AC9016" i="1" s="1"/>
  <c r="AB8973" i="1"/>
  <c r="AC8973" i="1" s="1"/>
  <c r="AB8888" i="1"/>
  <c r="AC8888" i="1" s="1"/>
  <c r="AB8845" i="1"/>
  <c r="AC8845" i="1" s="1"/>
  <c r="AB8697" i="1"/>
  <c r="AC8697" i="1" s="1"/>
  <c r="AB8633" i="1"/>
  <c r="AC8633" i="1" s="1"/>
  <c r="AB8558" i="1"/>
  <c r="AC8558" i="1" s="1"/>
  <c r="AB8482" i="1"/>
  <c r="AC8482" i="1" s="1"/>
  <c r="AB8323" i="1"/>
  <c r="AC8323" i="1" s="1"/>
  <c r="AB8095" i="1"/>
  <c r="AC8095" i="1" s="1"/>
  <c r="AB7869" i="1"/>
  <c r="AC7869" i="1" s="1"/>
  <c r="AB7149" i="1"/>
  <c r="AC7149" i="1" s="1"/>
  <c r="AB9667" i="1"/>
  <c r="AC9667" i="1" s="1"/>
  <c r="AB9603" i="1"/>
  <c r="AC9603" i="1" s="1"/>
  <c r="AB9453" i="1"/>
  <c r="AC9453" i="1" s="1"/>
  <c r="AB9368" i="1"/>
  <c r="AC9368" i="1" s="1"/>
  <c r="AB9304" i="1"/>
  <c r="AC9304" i="1" s="1"/>
  <c r="AB9133" i="1"/>
  <c r="AC9133" i="1" s="1"/>
  <c r="AB9005" i="1"/>
  <c r="AC9005" i="1" s="1"/>
  <c r="AB8909" i="1"/>
  <c r="AC8909" i="1" s="1"/>
  <c r="AB8781" i="1"/>
  <c r="AC8781" i="1" s="1"/>
  <c r="AB8519" i="1"/>
  <c r="AC8519" i="1" s="1"/>
  <c r="AB7754" i="1"/>
  <c r="AC7754" i="1" s="1"/>
  <c r="AB7299" i="1"/>
  <c r="AC7299" i="1" s="1"/>
  <c r="AB10147" i="1"/>
  <c r="AC10147" i="1" s="1"/>
  <c r="AB10093" i="1"/>
  <c r="AC10093" i="1" s="1"/>
  <c r="AB10072" i="1"/>
  <c r="AC10072" i="1" s="1"/>
  <c r="AB10029" i="1"/>
  <c r="AC10029" i="1" s="1"/>
  <c r="AB10019" i="1"/>
  <c r="AC10019" i="1" s="1"/>
  <c r="AB10008" i="1"/>
  <c r="AC10008" i="1" s="1"/>
  <c r="AB9952" i="1"/>
  <c r="AC9952" i="1" s="1"/>
  <c r="AB9888" i="1"/>
  <c r="AC9888" i="1" s="1"/>
  <c r="AB9803" i="1"/>
  <c r="AC9803" i="1" s="1"/>
  <c r="AB9739" i="1"/>
  <c r="AC9739" i="1" s="1"/>
  <c r="AB9675" i="1"/>
  <c r="AC9675" i="1" s="1"/>
  <c r="AB9611" i="1"/>
  <c r="AC9611" i="1" s="1"/>
  <c r="AB9525" i="1"/>
  <c r="AC9525" i="1" s="1"/>
  <c r="AB9504" i="1"/>
  <c r="AC9504" i="1" s="1"/>
  <c r="AB9461" i="1"/>
  <c r="AC9461" i="1" s="1"/>
  <c r="AB9440" i="1"/>
  <c r="AC9440" i="1" s="1"/>
  <c r="AB9397" i="1"/>
  <c r="AC9397" i="1" s="1"/>
  <c r="AB9376" i="1"/>
  <c r="AC9376" i="1" s="1"/>
  <c r="AB9333" i="1"/>
  <c r="AC9333" i="1" s="1"/>
  <c r="AB9312" i="1"/>
  <c r="AC9312" i="1" s="1"/>
  <c r="AB9269" i="1"/>
  <c r="AC9269" i="1" s="1"/>
  <c r="AB9248" i="1"/>
  <c r="AC9248" i="1" s="1"/>
  <c r="AB9205" i="1"/>
  <c r="AC9205" i="1" s="1"/>
  <c r="AB9184" i="1"/>
  <c r="AC9184" i="1" s="1"/>
  <c r="AB9141" i="1"/>
  <c r="AC9141" i="1" s="1"/>
  <c r="AB9120" i="1"/>
  <c r="AC9120" i="1" s="1"/>
  <c r="AB9077" i="1"/>
  <c r="AC9077" i="1" s="1"/>
  <c r="AB9056" i="1"/>
  <c r="AC9056" i="1" s="1"/>
  <c r="AB9013" i="1"/>
  <c r="AC9013" i="1" s="1"/>
  <c r="AB8992" i="1"/>
  <c r="AC8992" i="1" s="1"/>
  <c r="AB8920" i="1"/>
  <c r="AC8920" i="1" s="1"/>
  <c r="AB8877" i="1"/>
  <c r="AC8877" i="1" s="1"/>
  <c r="AB8792" i="1"/>
  <c r="AC8792" i="1" s="1"/>
  <c r="AB8740" i="1"/>
  <c r="AC8740" i="1" s="1"/>
  <c r="AB8615" i="1"/>
  <c r="AC8615" i="1" s="1"/>
  <c r="AB8538" i="1"/>
  <c r="AC8538" i="1" s="1"/>
  <c r="AB8453" i="1"/>
  <c r="AC8453" i="1" s="1"/>
  <c r="AB8266" i="1"/>
  <c r="AC8266" i="1" s="1"/>
  <c r="AB8039" i="1"/>
  <c r="AC8039" i="1" s="1"/>
  <c r="AB7811" i="1"/>
  <c r="AC7811" i="1" s="1"/>
  <c r="AB7357" i="1"/>
  <c r="AC7357" i="1" s="1"/>
  <c r="AB6708" i="1"/>
  <c r="AC6708" i="1" s="1"/>
  <c r="AB8960" i="1"/>
  <c r="AC8960" i="1" s="1"/>
  <c r="AB8949" i="1"/>
  <c r="AC8949" i="1" s="1"/>
  <c r="AB8928" i="1"/>
  <c r="AC8928" i="1" s="1"/>
  <c r="AB8917" i="1"/>
  <c r="AC8917" i="1" s="1"/>
  <c r="AB8896" i="1"/>
  <c r="AC8896" i="1" s="1"/>
  <c r="AB8885" i="1"/>
  <c r="AC8885" i="1" s="1"/>
  <c r="AB8864" i="1"/>
  <c r="AC8864" i="1" s="1"/>
  <c r="AB8853" i="1"/>
  <c r="AC8853" i="1" s="1"/>
  <c r="AB8832" i="1"/>
  <c r="AC8832" i="1" s="1"/>
  <c r="AB8821" i="1"/>
  <c r="AC8821" i="1" s="1"/>
  <c r="AB8800" i="1"/>
  <c r="AC8800" i="1" s="1"/>
  <c r="AB8789" i="1"/>
  <c r="AC8789" i="1" s="1"/>
  <c r="AB8765" i="1"/>
  <c r="AC8765" i="1" s="1"/>
  <c r="AB8751" i="1"/>
  <c r="AC8751" i="1" s="1"/>
  <c r="AB8736" i="1"/>
  <c r="AC8736" i="1" s="1"/>
  <c r="AB8708" i="1"/>
  <c r="AC8708" i="1" s="1"/>
  <c r="AB8693" i="1"/>
  <c r="AC8693" i="1" s="1"/>
  <c r="AB8680" i="1"/>
  <c r="AC8680" i="1" s="1"/>
  <c r="AB8665" i="1"/>
  <c r="AC8665" i="1" s="1"/>
  <c r="AB8647" i="1"/>
  <c r="AC8647" i="1" s="1"/>
  <c r="AB8629" i="1"/>
  <c r="AC8629" i="1" s="1"/>
  <c r="AB8610" i="1"/>
  <c r="AC8610" i="1" s="1"/>
  <c r="AB8590" i="1"/>
  <c r="AC8590" i="1" s="1"/>
  <c r="AB8573" i="1"/>
  <c r="AC8573" i="1" s="1"/>
  <c r="AB8553" i="1"/>
  <c r="AC8553" i="1" s="1"/>
  <c r="AB8533" i="1"/>
  <c r="AC8533" i="1" s="1"/>
  <c r="AB8515" i="1"/>
  <c r="AC8515" i="1" s="1"/>
  <c r="AB8495" i="1"/>
  <c r="AC8495" i="1" s="1"/>
  <c r="AB8477" i="1"/>
  <c r="AC8477" i="1" s="1"/>
  <c r="AB8445" i="1"/>
  <c r="AC8445" i="1" s="1"/>
  <c r="AB8405" i="1"/>
  <c r="AC8405" i="1" s="1"/>
  <c r="AB8366" i="1"/>
  <c r="AC8366" i="1" s="1"/>
  <c r="AB8309" i="1"/>
  <c r="AC8309" i="1" s="1"/>
  <c r="AB8253" i="1"/>
  <c r="AC8253" i="1" s="1"/>
  <c r="AB8195" i="1"/>
  <c r="AC8195" i="1" s="1"/>
  <c r="AB8138" i="1"/>
  <c r="AC8138" i="1" s="1"/>
  <c r="AB8082" i="1"/>
  <c r="AC8082" i="1" s="1"/>
  <c r="AB8025" i="1"/>
  <c r="AC8025" i="1" s="1"/>
  <c r="AB7967" i="1"/>
  <c r="AC7967" i="1" s="1"/>
  <c r="AB7911" i="1"/>
  <c r="AC7911" i="1" s="1"/>
  <c r="AB7854" i="1"/>
  <c r="AC7854" i="1" s="1"/>
  <c r="AB7797" i="1"/>
  <c r="AC7797" i="1" s="1"/>
  <c r="AB7741" i="1"/>
  <c r="AC7741" i="1" s="1"/>
  <c r="AB7683" i="1"/>
  <c r="AC7683" i="1" s="1"/>
  <c r="AB7626" i="1"/>
  <c r="AC7626" i="1" s="1"/>
  <c r="AB7570" i="1"/>
  <c r="AC7570" i="1" s="1"/>
  <c r="AB7399" i="1"/>
  <c r="AC7399" i="1" s="1"/>
  <c r="AB7342" i="1"/>
  <c r="AC7342" i="1" s="1"/>
  <c r="AB7054" i="1"/>
  <c r="AC7054" i="1" s="1"/>
  <c r="AB6882" i="1"/>
  <c r="AC6882" i="1" s="1"/>
  <c r="AB6681" i="1"/>
  <c r="AC6681" i="1" s="1"/>
  <c r="AB6580" i="1"/>
  <c r="AC6580" i="1" s="1"/>
  <c r="AB6377" i="1"/>
  <c r="AC6377" i="1" s="1"/>
  <c r="AB9960" i="1"/>
  <c r="AC9960" i="1" s="1"/>
  <c r="AB9896" i="1"/>
  <c r="AC9896" i="1" s="1"/>
  <c r="AB9544" i="1"/>
  <c r="AC9544" i="1" s="1"/>
  <c r="AB9533" i="1"/>
  <c r="AC9533" i="1" s="1"/>
  <c r="AB9512" i="1"/>
  <c r="AC9512" i="1" s="1"/>
  <c r="AB9501" i="1"/>
  <c r="AC9501" i="1" s="1"/>
  <c r="AB9480" i="1"/>
  <c r="AC9480" i="1" s="1"/>
  <c r="AB9469" i="1"/>
  <c r="AC9469" i="1" s="1"/>
  <c r="AB9448" i="1"/>
  <c r="AC9448" i="1" s="1"/>
  <c r="AB9437" i="1"/>
  <c r="AC9437" i="1" s="1"/>
  <c r="AB9416" i="1"/>
  <c r="AC9416" i="1" s="1"/>
  <c r="AB9405" i="1"/>
  <c r="AC9405" i="1" s="1"/>
  <c r="AB9384" i="1"/>
  <c r="AC9384" i="1" s="1"/>
  <c r="AB9373" i="1"/>
  <c r="AC9373" i="1" s="1"/>
  <c r="AB9352" i="1"/>
  <c r="AC9352" i="1" s="1"/>
  <c r="AB9341" i="1"/>
  <c r="AC9341" i="1" s="1"/>
  <c r="AB9320" i="1"/>
  <c r="AC9320" i="1" s="1"/>
  <c r="AB9309" i="1"/>
  <c r="AC9309" i="1" s="1"/>
  <c r="AB9288" i="1"/>
  <c r="AC9288" i="1" s="1"/>
  <c r="AB9277" i="1"/>
  <c r="AC9277" i="1" s="1"/>
  <c r="AB9256" i="1"/>
  <c r="AC9256" i="1" s="1"/>
  <c r="AB9245" i="1"/>
  <c r="AC9245" i="1" s="1"/>
  <c r="AB9224" i="1"/>
  <c r="AC9224" i="1" s="1"/>
  <c r="AB9213" i="1"/>
  <c r="AC9213" i="1" s="1"/>
  <c r="AB9192" i="1"/>
  <c r="AC9192" i="1" s="1"/>
  <c r="AB9181" i="1"/>
  <c r="AC9181" i="1" s="1"/>
  <c r="AB9160" i="1"/>
  <c r="AC9160" i="1" s="1"/>
  <c r="AB9149" i="1"/>
  <c r="AC9149" i="1" s="1"/>
  <c r="AB9128" i="1"/>
  <c r="AC9128" i="1" s="1"/>
  <c r="AB9117" i="1"/>
  <c r="AC9117" i="1" s="1"/>
  <c r="AB9096" i="1"/>
  <c r="AC9096" i="1" s="1"/>
  <c r="AB9085" i="1"/>
  <c r="AC9085" i="1" s="1"/>
  <c r="AB9064" i="1"/>
  <c r="AC9064" i="1" s="1"/>
  <c r="AB9053" i="1"/>
  <c r="AC9053" i="1" s="1"/>
  <c r="AB9032" i="1"/>
  <c r="AC9032" i="1" s="1"/>
  <c r="AB9021" i="1"/>
  <c r="AC9021" i="1" s="1"/>
  <c r="AB9000" i="1"/>
  <c r="AC9000" i="1" s="1"/>
  <c r="AB8989" i="1"/>
  <c r="AC8989" i="1" s="1"/>
  <c r="AB8968" i="1"/>
  <c r="AC8968" i="1" s="1"/>
  <c r="AB8957" i="1"/>
  <c r="AC8957" i="1" s="1"/>
  <c r="AB8936" i="1"/>
  <c r="AC8936" i="1" s="1"/>
  <c r="AB8925" i="1"/>
  <c r="AC8925" i="1" s="1"/>
  <c r="AB8904" i="1"/>
  <c r="AC8904" i="1" s="1"/>
  <c r="AB8893" i="1"/>
  <c r="AC8893" i="1" s="1"/>
  <c r="AB8872" i="1"/>
  <c r="AC8872" i="1" s="1"/>
  <c r="AB8861" i="1"/>
  <c r="AC8861" i="1" s="1"/>
  <c r="AB8840" i="1"/>
  <c r="AC8840" i="1" s="1"/>
  <c r="AB8829" i="1"/>
  <c r="AC8829" i="1" s="1"/>
  <c r="AB8808" i="1"/>
  <c r="AC8808" i="1" s="1"/>
  <c r="AB8797" i="1"/>
  <c r="AC8797" i="1" s="1"/>
  <c r="AB8776" i="1"/>
  <c r="AC8776" i="1" s="1"/>
  <c r="AB8761" i="1"/>
  <c r="AC8761" i="1" s="1"/>
  <c r="AB8733" i="1"/>
  <c r="AC8733" i="1" s="1"/>
  <c r="AB8719" i="1"/>
  <c r="AC8719" i="1" s="1"/>
  <c r="AB8704" i="1"/>
  <c r="AC8704" i="1" s="1"/>
  <c r="AB8676" i="1"/>
  <c r="AC8676" i="1" s="1"/>
  <c r="AB8661" i="1"/>
  <c r="AC8661" i="1" s="1"/>
  <c r="AB8623" i="1"/>
  <c r="AC8623" i="1" s="1"/>
  <c r="AB8605" i="1"/>
  <c r="AC8605" i="1" s="1"/>
  <c r="AB8586" i="1"/>
  <c r="AC8586" i="1" s="1"/>
  <c r="AB8567" i="1"/>
  <c r="AC8567" i="1" s="1"/>
  <c r="AB8530" i="1"/>
  <c r="AC8530" i="1" s="1"/>
  <c r="AB8510" i="1"/>
  <c r="AC8510" i="1" s="1"/>
  <c r="AB8490" i="1"/>
  <c r="AC8490" i="1" s="1"/>
  <c r="AB8473" i="1"/>
  <c r="AC8473" i="1" s="1"/>
  <c r="AB8434" i="1"/>
  <c r="AC8434" i="1" s="1"/>
  <c r="AB8397" i="1"/>
  <c r="AC8397" i="1" s="1"/>
  <c r="AB8351" i="1"/>
  <c r="AC8351" i="1" s="1"/>
  <c r="AB8295" i="1"/>
  <c r="AC8295" i="1" s="1"/>
  <c r="AB8238" i="1"/>
  <c r="AC8238" i="1" s="1"/>
  <c r="AB8181" i="1"/>
  <c r="AC8181" i="1" s="1"/>
  <c r="AB8125" i="1"/>
  <c r="AC8125" i="1" s="1"/>
  <c r="AB8067" i="1"/>
  <c r="AC8067" i="1" s="1"/>
  <c r="AB8010" i="1"/>
  <c r="AC8010" i="1" s="1"/>
  <c r="AB7954" i="1"/>
  <c r="AC7954" i="1" s="1"/>
  <c r="AB7897" i="1"/>
  <c r="AC7897" i="1" s="1"/>
  <c r="AB7839" i="1"/>
  <c r="AC7839" i="1" s="1"/>
  <c r="AB7783" i="1"/>
  <c r="AC7783" i="1" s="1"/>
  <c r="AB7726" i="1"/>
  <c r="AC7726" i="1" s="1"/>
  <c r="AB7613" i="1"/>
  <c r="AC7613" i="1" s="1"/>
  <c r="AB7555" i="1"/>
  <c r="AC7555" i="1" s="1"/>
  <c r="AB7498" i="1"/>
  <c r="AC7498" i="1" s="1"/>
  <c r="AB7111" i="1"/>
  <c r="AC7111" i="1" s="1"/>
  <c r="AB7034" i="1"/>
  <c r="AC7034" i="1" s="1"/>
  <c r="AB6958" i="1"/>
  <c r="AC6958" i="1" s="1"/>
  <c r="AB6858" i="1"/>
  <c r="AC6858" i="1" s="1"/>
  <c r="AB6757" i="1"/>
  <c r="AC6757" i="1" s="1"/>
  <c r="AB10000" i="1"/>
  <c r="AC10000" i="1" s="1"/>
  <c r="AB9936" i="1"/>
  <c r="AC9936" i="1" s="1"/>
  <c r="AB9872" i="1"/>
  <c r="AC9872" i="1" s="1"/>
  <c r="AB9851" i="1"/>
  <c r="AC9851" i="1" s="1"/>
  <c r="AB9840" i="1"/>
  <c r="AC9840" i="1" s="1"/>
  <c r="AB9819" i="1"/>
  <c r="AC9819" i="1" s="1"/>
  <c r="AB9808" i="1"/>
  <c r="AC9808" i="1" s="1"/>
  <c r="AB9787" i="1"/>
  <c r="AC9787" i="1" s="1"/>
  <c r="AB9776" i="1"/>
  <c r="AC9776" i="1" s="1"/>
  <c r="AB9755" i="1"/>
  <c r="AC9755" i="1" s="1"/>
  <c r="AB9744" i="1"/>
  <c r="AC9744" i="1" s="1"/>
  <c r="AB9723" i="1"/>
  <c r="AC9723" i="1" s="1"/>
  <c r="AB9712" i="1"/>
  <c r="AC9712" i="1" s="1"/>
  <c r="AB9691" i="1"/>
  <c r="AC9691" i="1" s="1"/>
  <c r="AB9680" i="1"/>
  <c r="AC9680" i="1" s="1"/>
  <c r="AB9659" i="1"/>
  <c r="AC9659" i="1" s="1"/>
  <c r="AB9648" i="1"/>
  <c r="AC9648" i="1" s="1"/>
  <c r="AB9627" i="1"/>
  <c r="AC9627" i="1" s="1"/>
  <c r="AB9616" i="1"/>
  <c r="AC9616" i="1" s="1"/>
  <c r="AB9595" i="1"/>
  <c r="AC9595" i="1" s="1"/>
  <c r="AB9584" i="1"/>
  <c r="AC9584" i="1" s="1"/>
  <c r="AB9563" i="1"/>
  <c r="AC9563" i="1" s="1"/>
  <c r="AB9552" i="1"/>
  <c r="AC9552" i="1" s="1"/>
  <c r="AB9541" i="1"/>
  <c r="AC9541" i="1" s="1"/>
  <c r="AB9520" i="1"/>
  <c r="AC9520" i="1" s="1"/>
  <c r="AB9509" i="1"/>
  <c r="AC9509" i="1" s="1"/>
  <c r="AB9488" i="1"/>
  <c r="AC9488" i="1" s="1"/>
  <c r="AB9477" i="1"/>
  <c r="AC9477" i="1" s="1"/>
  <c r="AB9456" i="1"/>
  <c r="AC9456" i="1" s="1"/>
  <c r="AB9445" i="1"/>
  <c r="AC9445" i="1" s="1"/>
  <c r="AB9424" i="1"/>
  <c r="AC9424" i="1" s="1"/>
  <c r="AB9413" i="1"/>
  <c r="AC9413" i="1" s="1"/>
  <c r="AB9392" i="1"/>
  <c r="AC9392" i="1" s="1"/>
  <c r="AB9381" i="1"/>
  <c r="AC9381" i="1" s="1"/>
  <c r="AB9360" i="1"/>
  <c r="AC9360" i="1" s="1"/>
  <c r="AB9349" i="1"/>
  <c r="AC9349" i="1" s="1"/>
  <c r="AB9328" i="1"/>
  <c r="AC9328" i="1" s="1"/>
  <c r="AB9317" i="1"/>
  <c r="AC9317" i="1" s="1"/>
  <c r="AB9296" i="1"/>
  <c r="AC9296" i="1" s="1"/>
  <c r="AB9285" i="1"/>
  <c r="AC9285" i="1" s="1"/>
  <c r="AB9264" i="1"/>
  <c r="AC9264" i="1" s="1"/>
  <c r="AB9253" i="1"/>
  <c r="AC9253" i="1" s="1"/>
  <c r="AB9232" i="1"/>
  <c r="AC9232" i="1" s="1"/>
  <c r="AB9221" i="1"/>
  <c r="AC9221" i="1" s="1"/>
  <c r="AB9200" i="1"/>
  <c r="AC9200" i="1" s="1"/>
  <c r="AB9189" i="1"/>
  <c r="AC9189" i="1" s="1"/>
  <c r="AB9168" i="1"/>
  <c r="AC9168" i="1" s="1"/>
  <c r="AB9157" i="1"/>
  <c r="AC9157" i="1" s="1"/>
  <c r="AB9136" i="1"/>
  <c r="AC9136" i="1" s="1"/>
  <c r="AB9125" i="1"/>
  <c r="AC9125" i="1" s="1"/>
  <c r="AB9104" i="1"/>
  <c r="AC9104" i="1" s="1"/>
  <c r="AB9093" i="1"/>
  <c r="AC9093" i="1" s="1"/>
  <c r="AB9072" i="1"/>
  <c r="AC9072" i="1" s="1"/>
  <c r="AB9061" i="1"/>
  <c r="AC9061" i="1" s="1"/>
  <c r="AB9040" i="1"/>
  <c r="AC9040" i="1" s="1"/>
  <c r="AB9029" i="1"/>
  <c r="AC9029" i="1" s="1"/>
  <c r="AB9008" i="1"/>
  <c r="AC9008" i="1" s="1"/>
  <c r="AB8997" i="1"/>
  <c r="AC8997" i="1" s="1"/>
  <c r="AB8976" i="1"/>
  <c r="AC8976" i="1" s="1"/>
  <c r="AB8965" i="1"/>
  <c r="AC8965" i="1" s="1"/>
  <c r="AB8944" i="1"/>
  <c r="AC8944" i="1" s="1"/>
  <c r="AB8933" i="1"/>
  <c r="AC8933" i="1" s="1"/>
  <c r="AB8912" i="1"/>
  <c r="AC8912" i="1" s="1"/>
  <c r="AB8901" i="1"/>
  <c r="AC8901" i="1" s="1"/>
  <c r="AB8880" i="1"/>
  <c r="AC8880" i="1" s="1"/>
  <c r="AB8869" i="1"/>
  <c r="AC8869" i="1" s="1"/>
  <c r="AB8848" i="1"/>
  <c r="AC8848" i="1" s="1"/>
  <c r="AB8837" i="1"/>
  <c r="AC8837" i="1" s="1"/>
  <c r="AB8816" i="1"/>
  <c r="AC8816" i="1" s="1"/>
  <c r="AB8805" i="1"/>
  <c r="AC8805" i="1" s="1"/>
  <c r="AB8784" i="1"/>
  <c r="AC8784" i="1" s="1"/>
  <c r="AB8772" i="1"/>
  <c r="AC8772" i="1" s="1"/>
  <c r="AB8757" i="1"/>
  <c r="AC8757" i="1" s="1"/>
  <c r="AB8744" i="1"/>
  <c r="AC8744" i="1" s="1"/>
  <c r="AB8729" i="1"/>
  <c r="AC8729" i="1" s="1"/>
  <c r="AB8701" i="1"/>
  <c r="AC8701" i="1" s="1"/>
  <c r="AB8687" i="1"/>
  <c r="AC8687" i="1" s="1"/>
  <c r="AB8672" i="1"/>
  <c r="AC8672" i="1" s="1"/>
  <c r="AB8658" i="1"/>
  <c r="AC8658" i="1" s="1"/>
  <c r="AB8638" i="1"/>
  <c r="AC8638" i="1" s="1"/>
  <c r="AB8618" i="1"/>
  <c r="AC8618" i="1" s="1"/>
  <c r="AB8601" i="1"/>
  <c r="AC8601" i="1" s="1"/>
  <c r="AB8581" i="1"/>
  <c r="AC8581" i="1" s="1"/>
  <c r="AB8562" i="1"/>
  <c r="AC8562" i="1" s="1"/>
  <c r="AB8543" i="1"/>
  <c r="AC8543" i="1" s="1"/>
  <c r="AB8525" i="1"/>
  <c r="AC8525" i="1" s="1"/>
  <c r="AB8505" i="1"/>
  <c r="AC8505" i="1" s="1"/>
  <c r="AB8487" i="1"/>
  <c r="AC8487" i="1" s="1"/>
  <c r="AB8462" i="1"/>
  <c r="AC8462" i="1" s="1"/>
  <c r="AB8425" i="1"/>
  <c r="AC8425" i="1" s="1"/>
  <c r="AB8387" i="1"/>
  <c r="AC8387" i="1" s="1"/>
  <c r="AB8338" i="1"/>
  <c r="AC8338" i="1" s="1"/>
  <c r="AB8281" i="1"/>
  <c r="AC8281" i="1" s="1"/>
  <c r="AB8223" i="1"/>
  <c r="AC8223" i="1" s="1"/>
  <c r="AB8167" i="1"/>
  <c r="AC8167" i="1" s="1"/>
  <c r="AB8110" i="1"/>
  <c r="AC8110" i="1" s="1"/>
  <c r="AB8053" i="1"/>
  <c r="AC8053" i="1" s="1"/>
  <c r="AB7997" i="1"/>
  <c r="AC7997" i="1" s="1"/>
  <c r="AB7939" i="1"/>
  <c r="AC7939" i="1" s="1"/>
  <c r="AB7882" i="1"/>
  <c r="AC7882" i="1" s="1"/>
  <c r="AB7826" i="1"/>
  <c r="AC7826" i="1" s="1"/>
  <c r="AB7655" i="1"/>
  <c r="AC7655" i="1" s="1"/>
  <c r="AB7598" i="1"/>
  <c r="AC7598" i="1" s="1"/>
  <c r="AB7485" i="1"/>
  <c r="AC7485" i="1" s="1"/>
  <c r="AB7427" i="1"/>
  <c r="AC7427" i="1" s="1"/>
  <c r="AB7370" i="1"/>
  <c r="AC7370" i="1" s="1"/>
  <c r="AB7242" i="1"/>
  <c r="AC7242" i="1" s="1"/>
  <c r="AB7167" i="1"/>
  <c r="AC7167" i="1" s="1"/>
  <c r="AB7091" i="1"/>
  <c r="AC7091" i="1" s="1"/>
  <c r="AB7015" i="1"/>
  <c r="AC7015" i="1" s="1"/>
  <c r="AB6730" i="1"/>
  <c r="AC6730" i="1" s="1"/>
  <c r="AB10145" i="1"/>
  <c r="AC10145" i="1" s="1"/>
  <c r="AB10119" i="1"/>
  <c r="AC10119" i="1" s="1"/>
  <c r="AB10092" i="1"/>
  <c r="AC10092" i="1" s="1"/>
  <c r="AB10081" i="1"/>
  <c r="AC10081" i="1" s="1"/>
  <c r="AB10065" i="1"/>
  <c r="AC10065" i="1" s="1"/>
  <c r="AB10055" i="1"/>
  <c r="AC10055" i="1" s="1"/>
  <c r="AB10028" i="1"/>
  <c r="AC10028" i="1" s="1"/>
  <c r="AB10001" i="1"/>
  <c r="AC10001" i="1" s="1"/>
  <c r="AB9975" i="1"/>
  <c r="AC9975" i="1" s="1"/>
  <c r="AB9959" i="1"/>
  <c r="AC9959" i="1" s="1"/>
  <c r="AB9953" i="1"/>
  <c r="AC9953" i="1" s="1"/>
  <c r="AB9943" i="1"/>
  <c r="AC9943" i="1" s="1"/>
  <c r="AB9937" i="1"/>
  <c r="AC9937" i="1" s="1"/>
  <c r="AB9911" i="1"/>
  <c r="AC9911" i="1" s="1"/>
  <c r="AB9895" i="1"/>
  <c r="AC9895" i="1" s="1"/>
  <c r="AB9889" i="1"/>
  <c r="AC9889" i="1" s="1"/>
  <c r="AB9879" i="1"/>
  <c r="AC9879" i="1" s="1"/>
  <c r="AB9873" i="1"/>
  <c r="AC9873" i="1" s="1"/>
  <c r="AB9857" i="1"/>
  <c r="AC9857" i="1" s="1"/>
  <c r="AB9841" i="1"/>
  <c r="AC9841" i="1" s="1"/>
  <c r="AB9831" i="1"/>
  <c r="AC9831" i="1" s="1"/>
  <c r="AB9825" i="1"/>
  <c r="AC9825" i="1" s="1"/>
  <c r="AB9815" i="1"/>
  <c r="AC9815" i="1" s="1"/>
  <c r="AB9809" i="1"/>
  <c r="AC9809" i="1" s="1"/>
  <c r="AB9804" i="1"/>
  <c r="AC9804" i="1" s="1"/>
  <c r="AB9799" i="1"/>
  <c r="AC9799" i="1" s="1"/>
  <c r="AB9793" i="1"/>
  <c r="AC9793" i="1" s="1"/>
  <c r="AB9783" i="1"/>
  <c r="AC9783" i="1" s="1"/>
  <c r="AB9777" i="1"/>
  <c r="AC9777" i="1" s="1"/>
  <c r="AB9772" i="1"/>
  <c r="AC9772" i="1" s="1"/>
  <c r="AB9767" i="1"/>
  <c r="AC9767" i="1" s="1"/>
  <c r="AB9761" i="1"/>
  <c r="AC9761" i="1" s="1"/>
  <c r="AB9751" i="1"/>
  <c r="AC9751" i="1" s="1"/>
  <c r="AB9745" i="1"/>
  <c r="AC9745" i="1" s="1"/>
  <c r="AB9740" i="1"/>
  <c r="AC9740" i="1" s="1"/>
  <c r="AB9735" i="1"/>
  <c r="AC9735" i="1" s="1"/>
  <c r="AB9729" i="1"/>
  <c r="AC9729" i="1" s="1"/>
  <c r="AB9719" i="1"/>
  <c r="AC9719" i="1" s="1"/>
  <c r="AB9713" i="1"/>
  <c r="AC9713" i="1" s="1"/>
  <c r="AB9708" i="1"/>
  <c r="AC9708" i="1" s="1"/>
  <c r="AB9703" i="1"/>
  <c r="AC9703" i="1" s="1"/>
  <c r="AB9697" i="1"/>
  <c r="AC9697" i="1" s="1"/>
  <c r="AB9687" i="1"/>
  <c r="AC9687" i="1" s="1"/>
  <c r="AB9681" i="1"/>
  <c r="AC9681" i="1" s="1"/>
  <c r="AB9676" i="1"/>
  <c r="AC9676" i="1" s="1"/>
  <c r="AB9671" i="1"/>
  <c r="AC9671" i="1" s="1"/>
  <c r="AB9665" i="1"/>
  <c r="AC9665" i="1" s="1"/>
  <c r="AB9655" i="1"/>
  <c r="AC9655" i="1" s="1"/>
  <c r="AB9649" i="1"/>
  <c r="AC9649" i="1" s="1"/>
  <c r="AB9644" i="1"/>
  <c r="AC9644" i="1" s="1"/>
  <c r="AB9639" i="1"/>
  <c r="AC9639" i="1" s="1"/>
  <c r="AB9633" i="1"/>
  <c r="AC9633" i="1" s="1"/>
  <c r="AB9623" i="1"/>
  <c r="AC9623" i="1" s="1"/>
  <c r="AB9617" i="1"/>
  <c r="AC9617" i="1" s="1"/>
  <c r="AB9612" i="1"/>
  <c r="AC9612" i="1" s="1"/>
  <c r="AB9607" i="1"/>
  <c r="AC9607" i="1" s="1"/>
  <c r="AB9601" i="1"/>
  <c r="AC9601" i="1" s="1"/>
  <c r="AB9591" i="1"/>
  <c r="AC9591" i="1" s="1"/>
  <c r="AB9585" i="1"/>
  <c r="AC9585" i="1" s="1"/>
  <c r="AB9580" i="1"/>
  <c r="AC9580" i="1" s="1"/>
  <c r="AB9575" i="1"/>
  <c r="AC9575" i="1" s="1"/>
  <c r="AB9569" i="1"/>
  <c r="AC9569" i="1" s="1"/>
  <c r="AB9559" i="1"/>
  <c r="AC9559" i="1" s="1"/>
  <c r="AB9553" i="1"/>
  <c r="AC9553" i="1" s="1"/>
  <c r="AB9543" i="1"/>
  <c r="AC9543" i="1" s="1"/>
  <c r="AB9532" i="1"/>
  <c r="AC9532" i="1" s="1"/>
  <c r="AB9527" i="1"/>
  <c r="AC9527" i="1" s="1"/>
  <c r="AB9516" i="1"/>
  <c r="AC9516" i="1" s="1"/>
  <c r="AB9511" i="1"/>
  <c r="AC9511" i="1" s="1"/>
  <c r="AB9500" i="1"/>
  <c r="AC9500" i="1" s="1"/>
  <c r="AB9495" i="1"/>
  <c r="AC9495" i="1" s="1"/>
  <c r="AB9484" i="1"/>
  <c r="AC9484" i="1" s="1"/>
  <c r="AB9479" i="1"/>
  <c r="AC9479" i="1" s="1"/>
  <c r="AB9468" i="1"/>
  <c r="AC9468" i="1" s="1"/>
  <c r="AB9463" i="1"/>
  <c r="AC9463" i="1" s="1"/>
  <c r="AB9452" i="1"/>
  <c r="AC9452" i="1" s="1"/>
  <c r="AB9447" i="1"/>
  <c r="AC9447" i="1" s="1"/>
  <c r="AB9436" i="1"/>
  <c r="AC9436" i="1" s="1"/>
  <c r="AB9431" i="1"/>
  <c r="AC9431" i="1" s="1"/>
  <c r="AB9420" i="1"/>
  <c r="AC9420" i="1" s="1"/>
  <c r="AB9415" i="1"/>
  <c r="AC9415" i="1" s="1"/>
  <c r="AB9404" i="1"/>
  <c r="AC9404" i="1" s="1"/>
  <c r="AB9399" i="1"/>
  <c r="AC9399" i="1" s="1"/>
  <c r="AB9388" i="1"/>
  <c r="AC9388" i="1" s="1"/>
  <c r="AB9383" i="1"/>
  <c r="AC9383" i="1" s="1"/>
  <c r="AB9372" i="1"/>
  <c r="AC9372" i="1" s="1"/>
  <c r="AB9367" i="1"/>
  <c r="AC9367" i="1" s="1"/>
  <c r="AB9356" i="1"/>
  <c r="AC9356" i="1" s="1"/>
  <c r="AB9351" i="1"/>
  <c r="AC9351" i="1" s="1"/>
  <c r="AB9340" i="1"/>
  <c r="AC9340" i="1" s="1"/>
  <c r="AB9335" i="1"/>
  <c r="AC9335" i="1" s="1"/>
  <c r="AB9324" i="1"/>
  <c r="AC9324" i="1" s="1"/>
  <c r="AB9319" i="1"/>
  <c r="AC9319" i="1" s="1"/>
  <c r="AB9308" i="1"/>
  <c r="AC9308" i="1" s="1"/>
  <c r="AB9303" i="1"/>
  <c r="AC9303" i="1" s="1"/>
  <c r="AB9292" i="1"/>
  <c r="AC9292" i="1" s="1"/>
  <c r="AB9287" i="1"/>
  <c r="AC9287" i="1" s="1"/>
  <c r="AB9276" i="1"/>
  <c r="AC9276" i="1" s="1"/>
  <c r="AB9271" i="1"/>
  <c r="AC9271" i="1" s="1"/>
  <c r="AB9260" i="1"/>
  <c r="AC9260" i="1" s="1"/>
  <c r="AB9255" i="1"/>
  <c r="AC9255" i="1" s="1"/>
  <c r="AB9244" i="1"/>
  <c r="AC9244" i="1" s="1"/>
  <c r="AB9239" i="1"/>
  <c r="AC9239" i="1" s="1"/>
  <c r="AB9228" i="1"/>
  <c r="AC9228" i="1" s="1"/>
  <c r="AB9223" i="1"/>
  <c r="AC9223" i="1" s="1"/>
  <c r="AB9212" i="1"/>
  <c r="AC9212" i="1" s="1"/>
  <c r="AB9207" i="1"/>
  <c r="AC9207" i="1" s="1"/>
  <c r="AB9196" i="1"/>
  <c r="AC9196" i="1" s="1"/>
  <c r="AB9191" i="1"/>
  <c r="AC9191" i="1" s="1"/>
  <c r="AB9180" i="1"/>
  <c r="AC9180" i="1" s="1"/>
  <c r="AB9175" i="1"/>
  <c r="AC9175" i="1" s="1"/>
  <c r="AB9164" i="1"/>
  <c r="AC9164" i="1" s="1"/>
  <c r="AB9159" i="1"/>
  <c r="AC9159" i="1" s="1"/>
  <c r="AB9148" i="1"/>
  <c r="AC9148" i="1" s="1"/>
  <c r="AB9143" i="1"/>
  <c r="AC9143" i="1" s="1"/>
  <c r="AB9132" i="1"/>
  <c r="AC9132" i="1" s="1"/>
  <c r="AB9127" i="1"/>
  <c r="AC9127" i="1" s="1"/>
  <c r="AB9116" i="1"/>
  <c r="AC9116" i="1" s="1"/>
  <c r="AB9111" i="1"/>
  <c r="AC9111" i="1" s="1"/>
  <c r="AB9100" i="1"/>
  <c r="AC9100" i="1" s="1"/>
  <c r="AB9095" i="1"/>
  <c r="AC9095" i="1" s="1"/>
  <c r="AB9084" i="1"/>
  <c r="AC9084" i="1" s="1"/>
  <c r="AB9079" i="1"/>
  <c r="AC9079" i="1" s="1"/>
  <c r="AB9068" i="1"/>
  <c r="AC9068" i="1" s="1"/>
  <c r="AB9063" i="1"/>
  <c r="AC9063" i="1" s="1"/>
  <c r="AB9052" i="1"/>
  <c r="AC9052" i="1" s="1"/>
  <c r="AB9047" i="1"/>
  <c r="AC9047" i="1" s="1"/>
  <c r="AB9041" i="1"/>
  <c r="AC9041" i="1" s="1"/>
  <c r="AB9036" i="1"/>
  <c r="AC9036" i="1" s="1"/>
  <c r="AB9031" i="1"/>
  <c r="AC9031" i="1" s="1"/>
  <c r="AB9025" i="1"/>
  <c r="AC9025" i="1" s="1"/>
  <c r="AB9020" i="1"/>
  <c r="AC9020" i="1" s="1"/>
  <c r="AB9015" i="1"/>
  <c r="AC9015" i="1" s="1"/>
  <c r="AB9009" i="1"/>
  <c r="AC9009" i="1" s="1"/>
  <c r="AB9004" i="1"/>
  <c r="AC9004" i="1" s="1"/>
  <c r="AB8999" i="1"/>
  <c r="AC8999" i="1" s="1"/>
  <c r="AB8993" i="1"/>
  <c r="AC8993" i="1" s="1"/>
  <c r="AB8988" i="1"/>
  <c r="AC8988" i="1" s="1"/>
  <c r="AB8983" i="1"/>
  <c r="AC8983" i="1" s="1"/>
  <c r="AB8977" i="1"/>
  <c r="AC8977" i="1" s="1"/>
  <c r="AB8972" i="1"/>
  <c r="AC8972" i="1" s="1"/>
  <c r="AB8967" i="1"/>
  <c r="AC8967" i="1" s="1"/>
  <c r="AB8961" i="1"/>
  <c r="AC8961" i="1" s="1"/>
  <c r="AB8956" i="1"/>
  <c r="AC8956" i="1" s="1"/>
  <c r="AB8951" i="1"/>
  <c r="AC8951" i="1" s="1"/>
  <c r="AB8945" i="1"/>
  <c r="AC8945" i="1" s="1"/>
  <c r="AB8940" i="1"/>
  <c r="AC8940" i="1" s="1"/>
  <c r="AB8935" i="1"/>
  <c r="AC8935" i="1" s="1"/>
  <c r="AB8929" i="1"/>
  <c r="AC8929" i="1" s="1"/>
  <c r="AB8924" i="1"/>
  <c r="AC8924" i="1" s="1"/>
  <c r="AB8919" i="1"/>
  <c r="AC8919" i="1" s="1"/>
  <c r="AB8913" i="1"/>
  <c r="AC8913" i="1" s="1"/>
  <c r="AB8908" i="1"/>
  <c r="AC8908" i="1" s="1"/>
  <c r="AB8903" i="1"/>
  <c r="AC8903" i="1" s="1"/>
  <c r="AB8897" i="1"/>
  <c r="AC8897" i="1" s="1"/>
  <c r="AB8892" i="1"/>
  <c r="AC8892" i="1" s="1"/>
  <c r="AB8887" i="1"/>
  <c r="AC8887" i="1" s="1"/>
  <c r="AB8881" i="1"/>
  <c r="AC8881" i="1" s="1"/>
  <c r="AB8876" i="1"/>
  <c r="AC8876" i="1" s="1"/>
  <c r="AB8871" i="1"/>
  <c r="AC8871" i="1" s="1"/>
  <c r="AB8865" i="1"/>
  <c r="AC8865" i="1" s="1"/>
  <c r="AB8860" i="1"/>
  <c r="AC8860" i="1" s="1"/>
  <c r="AB8855" i="1"/>
  <c r="AC8855" i="1" s="1"/>
  <c r="AB8849" i="1"/>
  <c r="AC8849" i="1" s="1"/>
  <c r="AB8844" i="1"/>
  <c r="AC8844" i="1" s="1"/>
  <c r="AB8839" i="1"/>
  <c r="AC8839" i="1" s="1"/>
  <c r="AB8833" i="1"/>
  <c r="AC8833" i="1" s="1"/>
  <c r="AB8828" i="1"/>
  <c r="AC8828" i="1" s="1"/>
  <c r="AB8823" i="1"/>
  <c r="AC8823" i="1" s="1"/>
  <c r="AB8817" i="1"/>
  <c r="AC8817" i="1" s="1"/>
  <c r="AB8812" i="1"/>
  <c r="AC8812" i="1" s="1"/>
  <c r="AB8807" i="1"/>
  <c r="AC8807" i="1" s="1"/>
  <c r="AB8801" i="1"/>
  <c r="AC8801" i="1" s="1"/>
  <c r="AB8796" i="1"/>
  <c r="AC8796" i="1" s="1"/>
  <c r="AB8791" i="1"/>
  <c r="AC8791" i="1" s="1"/>
  <c r="AB8785" i="1"/>
  <c r="AC8785" i="1" s="1"/>
  <c r="AB8780" i="1"/>
  <c r="AC8780" i="1" s="1"/>
  <c r="AB8773" i="1"/>
  <c r="AC8773" i="1" s="1"/>
  <c r="AB8767" i="1"/>
  <c r="AC8767" i="1" s="1"/>
  <c r="AB8760" i="1"/>
  <c r="AC8760" i="1" s="1"/>
  <c r="AB8752" i="1"/>
  <c r="AC8752" i="1" s="1"/>
  <c r="AB8745" i="1"/>
  <c r="AC8745" i="1" s="1"/>
  <c r="AB8724" i="1"/>
  <c r="AC8724" i="1" s="1"/>
  <c r="AB8717" i="1"/>
  <c r="AC8717" i="1" s="1"/>
  <c r="AB8709" i="1"/>
  <c r="AC8709" i="1" s="1"/>
  <c r="AB8703" i="1"/>
  <c r="AC8703" i="1" s="1"/>
  <c r="AB8696" i="1"/>
  <c r="AC8696" i="1" s="1"/>
  <c r="AB8688" i="1"/>
  <c r="AC8688" i="1" s="1"/>
  <c r="AB8681" i="1"/>
  <c r="AC8681" i="1" s="1"/>
  <c r="AB8650" i="1"/>
  <c r="AC8650" i="1" s="1"/>
  <c r="AB8639" i="1"/>
  <c r="AC8639" i="1" s="1"/>
  <c r="AB8631" i="1"/>
  <c r="AC8631" i="1" s="1"/>
  <c r="AB8622" i="1"/>
  <c r="AC8622" i="1" s="1"/>
  <c r="AB8602" i="1"/>
  <c r="AC8602" i="1" s="1"/>
  <c r="AB8594" i="1"/>
  <c r="AC8594" i="1" s="1"/>
  <c r="AB8583" i="1"/>
  <c r="AC8583" i="1" s="1"/>
  <c r="AB8574" i="1"/>
  <c r="AC8574" i="1" s="1"/>
  <c r="AB8565" i="1"/>
  <c r="AC8565" i="1" s="1"/>
  <c r="AB8554" i="1"/>
  <c r="AC8554" i="1" s="1"/>
  <c r="AB8546" i="1"/>
  <c r="AC8546" i="1" s="1"/>
  <c r="AB8537" i="1"/>
  <c r="AC8537" i="1" s="1"/>
  <c r="AB8526" i="1"/>
  <c r="AC8526" i="1" s="1"/>
  <c r="AB8517" i="1"/>
  <c r="AC8517" i="1" s="1"/>
  <c r="AB8509" i="1"/>
  <c r="AC8509" i="1" s="1"/>
  <c r="AB8498" i="1"/>
  <c r="AC8498" i="1" s="1"/>
  <c r="AB8489" i="1"/>
  <c r="AC8489" i="1" s="1"/>
  <c r="AB8479" i="1"/>
  <c r="AC8479" i="1" s="1"/>
  <c r="AB8469" i="1"/>
  <c r="AC8469" i="1" s="1"/>
  <c r="AB8461" i="1"/>
  <c r="AC8461" i="1" s="1"/>
  <c r="AB8451" i="1"/>
  <c r="AC8451" i="1" s="1"/>
  <c r="AB8441" i="1"/>
  <c r="AC8441" i="1" s="1"/>
  <c r="AB8431" i="1"/>
  <c r="AC8431" i="1" s="1"/>
  <c r="AB8423" i="1"/>
  <c r="AC8423" i="1" s="1"/>
  <c r="AB8413" i="1"/>
  <c r="AC8413" i="1" s="1"/>
  <c r="AB8403" i="1"/>
  <c r="AC8403" i="1" s="1"/>
  <c r="AB8394" i="1"/>
  <c r="AC8394" i="1" s="1"/>
  <c r="AB8383" i="1"/>
  <c r="AC8383" i="1" s="1"/>
  <c r="AB8375" i="1"/>
  <c r="AC8375" i="1" s="1"/>
  <c r="AB8362" i="1"/>
  <c r="AC8362" i="1" s="1"/>
  <c r="AB8349" i="1"/>
  <c r="AC8349" i="1" s="1"/>
  <c r="AB8334" i="1"/>
  <c r="AC8334" i="1" s="1"/>
  <c r="AB8319" i="1"/>
  <c r="AC8319" i="1" s="1"/>
  <c r="AB8306" i="1"/>
  <c r="AC8306" i="1" s="1"/>
  <c r="AB8291" i="1"/>
  <c r="AC8291" i="1" s="1"/>
  <c r="AB8277" i="1"/>
  <c r="AC8277" i="1" s="1"/>
  <c r="AB8263" i="1"/>
  <c r="AC8263" i="1" s="1"/>
  <c r="AB8249" i="1"/>
  <c r="AC8249" i="1" s="1"/>
  <c r="AB8234" i="1"/>
  <c r="AC8234" i="1" s="1"/>
  <c r="AB8221" i="1"/>
  <c r="AC8221" i="1" s="1"/>
  <c r="AB8206" i="1"/>
  <c r="AC8206" i="1" s="1"/>
  <c r="AB8191" i="1"/>
  <c r="AC8191" i="1" s="1"/>
  <c r="AB8178" i="1"/>
  <c r="AC8178" i="1" s="1"/>
  <c r="AB8163" i="1"/>
  <c r="AC8163" i="1" s="1"/>
  <c r="AB8149" i="1"/>
  <c r="AC8149" i="1" s="1"/>
  <c r="AB8135" i="1"/>
  <c r="AC8135" i="1" s="1"/>
  <c r="AB8121" i="1"/>
  <c r="AC8121" i="1" s="1"/>
  <c r="AB8106" i="1"/>
  <c r="AC8106" i="1" s="1"/>
  <c r="AB8093" i="1"/>
  <c r="AC8093" i="1" s="1"/>
  <c r="AB8078" i="1"/>
  <c r="AC8078" i="1" s="1"/>
  <c r="AB8063" i="1"/>
  <c r="AC8063" i="1" s="1"/>
  <c r="AB8050" i="1"/>
  <c r="AC8050" i="1" s="1"/>
  <c r="AB8035" i="1"/>
  <c r="AC8035" i="1" s="1"/>
  <c r="AB8021" i="1"/>
  <c r="AC8021" i="1" s="1"/>
  <c r="AB8007" i="1"/>
  <c r="AC8007" i="1" s="1"/>
  <c r="AB7993" i="1"/>
  <c r="AC7993" i="1" s="1"/>
  <c r="AB7978" i="1"/>
  <c r="AC7978" i="1" s="1"/>
  <c r="AB7965" i="1"/>
  <c r="AC7965" i="1" s="1"/>
  <c r="AB7950" i="1"/>
  <c r="AC7950" i="1" s="1"/>
  <c r="AB7935" i="1"/>
  <c r="AC7935" i="1" s="1"/>
  <c r="AB7922" i="1"/>
  <c r="AC7922" i="1" s="1"/>
  <c r="AB7907" i="1"/>
  <c r="AC7907" i="1" s="1"/>
  <c r="AB7893" i="1"/>
  <c r="AC7893" i="1" s="1"/>
  <c r="AB7879" i="1"/>
  <c r="AC7879" i="1" s="1"/>
  <c r="AB7865" i="1"/>
  <c r="AC7865" i="1" s="1"/>
  <c r="AB7850" i="1"/>
  <c r="AC7850" i="1" s="1"/>
  <c r="AB7837" i="1"/>
  <c r="AC7837" i="1" s="1"/>
  <c r="AB7822" i="1"/>
  <c r="AC7822" i="1" s="1"/>
  <c r="AB7807" i="1"/>
  <c r="AC7807" i="1" s="1"/>
  <c r="AB7794" i="1"/>
  <c r="AC7794" i="1" s="1"/>
  <c r="AB7779" i="1"/>
  <c r="AC7779" i="1" s="1"/>
  <c r="AB7751" i="1"/>
  <c r="AC7751" i="1" s="1"/>
  <c r="AB7737" i="1"/>
  <c r="AC7737" i="1" s="1"/>
  <c r="AB7709" i="1"/>
  <c r="AC7709" i="1" s="1"/>
  <c r="AB7694" i="1"/>
  <c r="AC7694" i="1" s="1"/>
  <c r="AB7679" i="1"/>
  <c r="AC7679" i="1" s="1"/>
  <c r="AB7666" i="1"/>
  <c r="AC7666" i="1" s="1"/>
  <c r="AB7651" i="1"/>
  <c r="AC7651" i="1" s="1"/>
  <c r="AB7623" i="1"/>
  <c r="AC7623" i="1" s="1"/>
  <c r="AB7609" i="1"/>
  <c r="AC7609" i="1" s="1"/>
  <c r="AB7594" i="1"/>
  <c r="AC7594" i="1" s="1"/>
  <c r="AB7581" i="1"/>
  <c r="AC7581" i="1" s="1"/>
  <c r="AB7566" i="1"/>
  <c r="AC7566" i="1" s="1"/>
  <c r="AB7551" i="1"/>
  <c r="AC7551" i="1" s="1"/>
  <c r="AB7538" i="1"/>
  <c r="AC7538" i="1" s="1"/>
  <c r="AB7523" i="1"/>
  <c r="AC7523" i="1" s="1"/>
  <c r="AB7495" i="1"/>
  <c r="AC7495" i="1" s="1"/>
  <c r="AB7481" i="1"/>
  <c r="AC7481" i="1" s="1"/>
  <c r="AB7466" i="1"/>
  <c r="AC7466" i="1" s="1"/>
  <c r="AB7453" i="1"/>
  <c r="AC7453" i="1" s="1"/>
  <c r="AB7438" i="1"/>
  <c r="AC7438" i="1" s="1"/>
  <c r="AB7423" i="1"/>
  <c r="AC7423" i="1" s="1"/>
  <c r="AB7395" i="1"/>
  <c r="AC7395" i="1" s="1"/>
  <c r="AB7367" i="1"/>
  <c r="AC7367" i="1" s="1"/>
  <c r="AB7353" i="1"/>
  <c r="AC7353" i="1" s="1"/>
  <c r="AB7338" i="1"/>
  <c r="AC7338" i="1" s="1"/>
  <c r="AB7325" i="1"/>
  <c r="AC7325" i="1" s="1"/>
  <c r="AB7310" i="1"/>
  <c r="AC7310" i="1" s="1"/>
  <c r="AB7295" i="1"/>
  <c r="AC7295" i="1" s="1"/>
  <c r="AB7277" i="1"/>
  <c r="AC7277" i="1" s="1"/>
  <c r="AB7239" i="1"/>
  <c r="AC7239" i="1" s="1"/>
  <c r="AB7219" i="1"/>
  <c r="AC7219" i="1" s="1"/>
  <c r="AB7182" i="1"/>
  <c r="AC7182" i="1" s="1"/>
  <c r="AB7162" i="1"/>
  <c r="AC7162" i="1" s="1"/>
  <c r="AB7143" i="1"/>
  <c r="AC7143" i="1" s="1"/>
  <c r="AB7086" i="1"/>
  <c r="AC7086" i="1" s="1"/>
  <c r="AB7011" i="1"/>
  <c r="AC7011" i="1" s="1"/>
  <c r="AB6991" i="1"/>
  <c r="AC6991" i="1" s="1"/>
  <c r="AB6973" i="1"/>
  <c r="AC6973" i="1" s="1"/>
  <c r="AB6928" i="1"/>
  <c r="AC6928" i="1" s="1"/>
  <c r="AB6802" i="1"/>
  <c r="AC6802" i="1" s="1"/>
  <c r="AB6725" i="1"/>
  <c r="AC6725" i="1" s="1"/>
  <c r="AB6674" i="1"/>
  <c r="AC6674" i="1" s="1"/>
  <c r="AB6574" i="1"/>
  <c r="AC6574" i="1" s="1"/>
  <c r="AB6473" i="1"/>
  <c r="AC6473" i="1" s="1"/>
  <c r="AB6245" i="1"/>
  <c r="AC6245" i="1" s="1"/>
  <c r="AB8458" i="1"/>
  <c r="AC8458" i="1" s="1"/>
  <c r="AB8447" i="1"/>
  <c r="AC8447" i="1" s="1"/>
  <c r="AB8430" i="1"/>
  <c r="AC8430" i="1" s="1"/>
  <c r="AB8410" i="1"/>
  <c r="AC8410" i="1" s="1"/>
  <c r="AB8391" i="1"/>
  <c r="AC8391" i="1" s="1"/>
  <c r="AB8373" i="1"/>
  <c r="AC8373" i="1" s="1"/>
  <c r="AB8345" i="1"/>
  <c r="AC8345" i="1" s="1"/>
  <c r="AB8330" i="1"/>
  <c r="AC8330" i="1" s="1"/>
  <c r="AB8302" i="1"/>
  <c r="AC8302" i="1" s="1"/>
  <c r="AB8274" i="1"/>
  <c r="AC8274" i="1" s="1"/>
  <c r="AB8245" i="1"/>
  <c r="AC8245" i="1" s="1"/>
  <c r="AB8217" i="1"/>
  <c r="AC8217" i="1" s="1"/>
  <c r="AB8189" i="1"/>
  <c r="AC8189" i="1" s="1"/>
  <c r="AB8159" i="1"/>
  <c r="AC8159" i="1" s="1"/>
  <c r="AB8131" i="1"/>
  <c r="AC8131" i="1" s="1"/>
  <c r="AB8103" i="1"/>
  <c r="AC8103" i="1" s="1"/>
  <c r="AB8074" i="1"/>
  <c r="AC8074" i="1" s="1"/>
  <c r="AB8046" i="1"/>
  <c r="AC8046" i="1" s="1"/>
  <c r="AB8018" i="1"/>
  <c r="AC8018" i="1" s="1"/>
  <c r="AB8003" i="1"/>
  <c r="AC8003" i="1" s="1"/>
  <c r="AB7975" i="1"/>
  <c r="AC7975" i="1" s="1"/>
  <c r="AB7946" i="1"/>
  <c r="AC7946" i="1" s="1"/>
  <c r="AB7918" i="1"/>
  <c r="AC7918" i="1" s="1"/>
  <c r="AB7890" i="1"/>
  <c r="AC7890" i="1" s="1"/>
  <c r="AB7875" i="1"/>
  <c r="AC7875" i="1" s="1"/>
  <c r="AB7847" i="1"/>
  <c r="AC7847" i="1" s="1"/>
  <c r="AB7818" i="1"/>
  <c r="AC7818" i="1" s="1"/>
  <c r="AB7790" i="1"/>
  <c r="AC7790" i="1" s="1"/>
  <c r="AB7775" i="1"/>
  <c r="AC7775" i="1" s="1"/>
  <c r="AB7747" i="1"/>
  <c r="AC7747" i="1" s="1"/>
  <c r="AB7719" i="1"/>
  <c r="AC7719" i="1" s="1"/>
  <c r="AB7690" i="1"/>
  <c r="AC7690" i="1" s="1"/>
  <c r="AB7662" i="1"/>
  <c r="AC7662" i="1" s="1"/>
  <c r="AB7634" i="1"/>
  <c r="AC7634" i="1" s="1"/>
  <c r="AB7562" i="1"/>
  <c r="AC7562" i="1" s="1"/>
  <c r="AB7534" i="1"/>
  <c r="AC7534" i="1" s="1"/>
  <c r="AB7506" i="1"/>
  <c r="AC7506" i="1" s="1"/>
  <c r="AB7463" i="1"/>
  <c r="AC7463" i="1" s="1"/>
  <c r="AB7434" i="1"/>
  <c r="AC7434" i="1" s="1"/>
  <c r="AB7406" i="1"/>
  <c r="AC7406" i="1" s="1"/>
  <c r="AB7335" i="1"/>
  <c r="AC7335" i="1" s="1"/>
  <c r="AB7306" i="1"/>
  <c r="AC7306" i="1" s="1"/>
  <c r="AB7271" i="1"/>
  <c r="AC7271" i="1" s="1"/>
  <c r="AB7139" i="1"/>
  <c r="AC7139" i="1" s="1"/>
  <c r="AB7101" i="1"/>
  <c r="AC7101" i="1" s="1"/>
  <c r="AB7043" i="1"/>
  <c r="AC7043" i="1" s="1"/>
  <c r="AB6969" i="1"/>
  <c r="AC6969" i="1" s="1"/>
  <c r="AB6821" i="1"/>
  <c r="AC6821" i="1" s="1"/>
  <c r="AB6669" i="1"/>
  <c r="AC6669" i="1" s="1"/>
  <c r="AB6441" i="1"/>
  <c r="AC6441" i="1" s="1"/>
  <c r="AB8467" i="1"/>
  <c r="AC8467" i="1" s="1"/>
  <c r="AB8439" i="1"/>
  <c r="AC8439" i="1" s="1"/>
  <c r="AB8419" i="1"/>
  <c r="AC8419" i="1" s="1"/>
  <c r="AB8402" i="1"/>
  <c r="AC8402" i="1" s="1"/>
  <c r="AB8382" i="1"/>
  <c r="AC8382" i="1" s="1"/>
  <c r="AB8359" i="1"/>
  <c r="AC8359" i="1" s="1"/>
  <c r="AB8317" i="1"/>
  <c r="AC8317" i="1" s="1"/>
  <c r="AB8287" i="1"/>
  <c r="AC8287" i="1" s="1"/>
  <c r="AB8259" i="1"/>
  <c r="AC8259" i="1" s="1"/>
  <c r="AB8231" i="1"/>
  <c r="AC8231" i="1" s="1"/>
  <c r="AB8202" i="1"/>
  <c r="AC8202" i="1" s="1"/>
  <c r="AB8174" i="1"/>
  <c r="AC8174" i="1" s="1"/>
  <c r="AB8146" i="1"/>
  <c r="AC8146" i="1" s="1"/>
  <c r="AB8117" i="1"/>
  <c r="AC8117" i="1" s="1"/>
  <c r="AB8089" i="1"/>
  <c r="AC8089" i="1" s="1"/>
  <c r="AB8061" i="1"/>
  <c r="AC8061" i="1" s="1"/>
  <c r="AB8031" i="1"/>
  <c r="AC8031" i="1" s="1"/>
  <c r="AB7989" i="1"/>
  <c r="AC7989" i="1" s="1"/>
  <c r="AB7961" i="1"/>
  <c r="AC7961" i="1" s="1"/>
  <c r="AB7933" i="1"/>
  <c r="AC7933" i="1" s="1"/>
  <c r="AB7903" i="1"/>
  <c r="AC7903" i="1" s="1"/>
  <c r="AB7861" i="1"/>
  <c r="AC7861" i="1" s="1"/>
  <c r="AB7833" i="1"/>
  <c r="AC7833" i="1" s="1"/>
  <c r="AB7805" i="1"/>
  <c r="AC7805" i="1" s="1"/>
  <c r="AB7762" i="1"/>
  <c r="AC7762" i="1" s="1"/>
  <c r="AB7677" i="1"/>
  <c r="AC7677" i="1" s="1"/>
  <c r="AB7619" i="1"/>
  <c r="AC7619" i="1" s="1"/>
  <c r="AB7591" i="1"/>
  <c r="AC7591" i="1" s="1"/>
  <c r="AB7549" i="1"/>
  <c r="AC7549" i="1" s="1"/>
  <c r="AB7491" i="1"/>
  <c r="AC7491" i="1" s="1"/>
  <c r="AB7421" i="1"/>
  <c r="AC7421" i="1" s="1"/>
  <c r="AB7363" i="1"/>
  <c r="AC7363" i="1" s="1"/>
  <c r="AB7290" i="1"/>
  <c r="AC7290" i="1" s="1"/>
  <c r="AB7214" i="1"/>
  <c r="AC7214" i="1" s="1"/>
  <c r="AB7119" i="1"/>
  <c r="AC7119" i="1" s="1"/>
  <c r="AB7082" i="1"/>
  <c r="AC7082" i="1" s="1"/>
  <c r="AB6986" i="1"/>
  <c r="AC6986" i="1" s="1"/>
  <c r="AB6845" i="1"/>
  <c r="AC6845" i="1" s="1"/>
  <c r="AB6794" i="1"/>
  <c r="AC6794" i="1" s="1"/>
  <c r="AB6745" i="1"/>
  <c r="AC6745" i="1" s="1"/>
  <c r="AB6693" i="1"/>
  <c r="AC6693" i="1" s="1"/>
  <c r="AB6644" i="1"/>
  <c r="AC6644" i="1" s="1"/>
  <c r="AB10148" i="1"/>
  <c r="AC10148" i="1" s="1"/>
  <c r="AB10127" i="1"/>
  <c r="AC10127" i="1" s="1"/>
  <c r="AB10100" i="1"/>
  <c r="AC10100" i="1" s="1"/>
  <c r="AB10073" i="1"/>
  <c r="AC10073" i="1" s="1"/>
  <c r="AB10047" i="1"/>
  <c r="AC10047" i="1" s="1"/>
  <c r="AB10020" i="1"/>
  <c r="AC10020" i="1" s="1"/>
  <c r="AB9999" i="1"/>
  <c r="AC9999" i="1" s="1"/>
  <c r="AB9993" i="1"/>
  <c r="AC9993" i="1" s="1"/>
  <c r="AB9983" i="1"/>
  <c r="AC9983" i="1" s="1"/>
  <c r="AB9977" i="1"/>
  <c r="AC9977" i="1" s="1"/>
  <c r="AB9961" i="1"/>
  <c r="AC9961" i="1" s="1"/>
  <c r="AB9935" i="1"/>
  <c r="AC9935" i="1" s="1"/>
  <c r="AB9929" i="1"/>
  <c r="AC9929" i="1" s="1"/>
  <c r="AB9919" i="1"/>
  <c r="AC9919" i="1" s="1"/>
  <c r="AB9913" i="1"/>
  <c r="AC9913" i="1" s="1"/>
  <c r="AB9897" i="1"/>
  <c r="AC9897" i="1" s="1"/>
  <c r="AB9871" i="1"/>
  <c r="AC9871" i="1" s="1"/>
  <c r="AB9865" i="1"/>
  <c r="AC9865" i="1" s="1"/>
  <c r="AB9855" i="1"/>
  <c r="AC9855" i="1" s="1"/>
  <c r="AB9849" i="1"/>
  <c r="AC9849" i="1" s="1"/>
  <c r="AB9839" i="1"/>
  <c r="AC9839" i="1" s="1"/>
  <c r="AB9828" i="1"/>
  <c r="AC9828" i="1" s="1"/>
  <c r="AB9817" i="1"/>
  <c r="AC9817" i="1" s="1"/>
  <c r="AB9807" i="1"/>
  <c r="AC9807" i="1" s="1"/>
  <c r="AB9796" i="1"/>
  <c r="AC9796" i="1" s="1"/>
  <c r="AB9785" i="1"/>
  <c r="AC9785" i="1" s="1"/>
  <c r="AB9775" i="1"/>
  <c r="AC9775" i="1" s="1"/>
  <c r="AB9764" i="1"/>
  <c r="AC9764" i="1" s="1"/>
  <c r="AB9753" i="1"/>
  <c r="AC9753" i="1" s="1"/>
  <c r="AB9743" i="1"/>
  <c r="AC9743" i="1" s="1"/>
  <c r="AB9732" i="1"/>
  <c r="AC9732" i="1" s="1"/>
  <c r="AB9721" i="1"/>
  <c r="AC9721" i="1" s="1"/>
  <c r="AB9711" i="1"/>
  <c r="AC9711" i="1" s="1"/>
  <c r="AB9700" i="1"/>
  <c r="AC9700" i="1" s="1"/>
  <c r="AB9689" i="1"/>
  <c r="AC9689" i="1" s="1"/>
  <c r="AB9679" i="1"/>
  <c r="AC9679" i="1" s="1"/>
  <c r="AB9668" i="1"/>
  <c r="AC9668" i="1" s="1"/>
  <c r="AB9657" i="1"/>
  <c r="AC9657" i="1" s="1"/>
  <c r="AB9647" i="1"/>
  <c r="AC9647" i="1" s="1"/>
  <c r="AB9636" i="1"/>
  <c r="AC9636" i="1" s="1"/>
  <c r="AB9625" i="1"/>
  <c r="AC9625" i="1" s="1"/>
  <c r="AB9615" i="1"/>
  <c r="AC9615" i="1" s="1"/>
  <c r="AB9604" i="1"/>
  <c r="AC9604" i="1" s="1"/>
  <c r="AB9593" i="1"/>
  <c r="AC9593" i="1" s="1"/>
  <c r="AB9583" i="1"/>
  <c r="AC9583" i="1" s="1"/>
  <c r="AB9572" i="1"/>
  <c r="AC9572" i="1" s="1"/>
  <c r="AB9561" i="1"/>
  <c r="AC9561" i="1" s="1"/>
  <c r="AB9551" i="1"/>
  <c r="AC9551" i="1" s="1"/>
  <c r="AB9545" i="1"/>
  <c r="AC9545" i="1" s="1"/>
  <c r="AB9540" i="1"/>
  <c r="AC9540" i="1" s="1"/>
  <c r="AB9535" i="1"/>
  <c r="AC9535" i="1" s="1"/>
  <c r="AB9524" i="1"/>
  <c r="AC9524" i="1" s="1"/>
  <c r="AB9519" i="1"/>
  <c r="AC9519" i="1" s="1"/>
  <c r="AB9508" i="1"/>
  <c r="AC9508" i="1" s="1"/>
  <c r="AB9503" i="1"/>
  <c r="AC9503" i="1" s="1"/>
  <c r="AB9492" i="1"/>
  <c r="AC9492" i="1" s="1"/>
  <c r="AB9487" i="1"/>
  <c r="AC9487" i="1" s="1"/>
  <c r="AB9476" i="1"/>
  <c r="AC9476" i="1" s="1"/>
  <c r="AB9471" i="1"/>
  <c r="AC9471" i="1" s="1"/>
  <c r="AB9460" i="1"/>
  <c r="AC9460" i="1" s="1"/>
  <c r="AB9455" i="1"/>
  <c r="AC9455" i="1" s="1"/>
  <c r="AB9444" i="1"/>
  <c r="AC9444" i="1" s="1"/>
  <c r="AB9439" i="1"/>
  <c r="AC9439" i="1" s="1"/>
  <c r="AB9428" i="1"/>
  <c r="AC9428" i="1" s="1"/>
  <c r="AB9423" i="1"/>
  <c r="AC9423" i="1" s="1"/>
  <c r="AB9412" i="1"/>
  <c r="AC9412" i="1" s="1"/>
  <c r="AB9407" i="1"/>
  <c r="AC9407" i="1" s="1"/>
  <c r="AB9396" i="1"/>
  <c r="AC9396" i="1" s="1"/>
  <c r="AB9391" i="1"/>
  <c r="AC9391" i="1" s="1"/>
  <c r="AB9380" i="1"/>
  <c r="AC9380" i="1" s="1"/>
  <c r="AB9375" i="1"/>
  <c r="AC9375" i="1" s="1"/>
  <c r="AB9364" i="1"/>
  <c r="AC9364" i="1" s="1"/>
  <c r="AB9359" i="1"/>
  <c r="AC9359" i="1" s="1"/>
  <c r="AB9348" i="1"/>
  <c r="AC9348" i="1" s="1"/>
  <c r="AB9343" i="1"/>
  <c r="AC9343" i="1" s="1"/>
  <c r="AB9332" i="1"/>
  <c r="AC9332" i="1" s="1"/>
  <c r="AB9327" i="1"/>
  <c r="AC9327" i="1" s="1"/>
  <c r="AB9316" i="1"/>
  <c r="AC9316" i="1" s="1"/>
  <c r="AB9311" i="1"/>
  <c r="AC9311" i="1" s="1"/>
  <c r="AB9300" i="1"/>
  <c r="AC9300" i="1" s="1"/>
  <c r="AB9295" i="1"/>
  <c r="AC9295" i="1" s="1"/>
  <c r="AB9284" i="1"/>
  <c r="AC9284" i="1" s="1"/>
  <c r="AB9279" i="1"/>
  <c r="AC9279" i="1" s="1"/>
  <c r="AB9268" i="1"/>
  <c r="AC9268" i="1" s="1"/>
  <c r="AB9263" i="1"/>
  <c r="AC9263" i="1" s="1"/>
  <c r="AB9252" i="1"/>
  <c r="AC9252" i="1" s="1"/>
  <c r="AB9247" i="1"/>
  <c r="AC9247" i="1" s="1"/>
  <c r="AB9236" i="1"/>
  <c r="AC9236" i="1" s="1"/>
  <c r="AB9231" i="1"/>
  <c r="AC9231" i="1" s="1"/>
  <c r="AB9220" i="1"/>
  <c r="AC9220" i="1" s="1"/>
  <c r="AB9215" i="1"/>
  <c r="AC9215" i="1" s="1"/>
  <c r="AB9204" i="1"/>
  <c r="AC9204" i="1" s="1"/>
  <c r="AB9199" i="1"/>
  <c r="AC9199" i="1" s="1"/>
  <c r="AB9188" i="1"/>
  <c r="AC9188" i="1" s="1"/>
  <c r="AB9183" i="1"/>
  <c r="AC9183" i="1" s="1"/>
  <c r="AB9172" i="1"/>
  <c r="AC9172" i="1" s="1"/>
  <c r="AB9167" i="1"/>
  <c r="AC9167" i="1" s="1"/>
  <c r="AB9156" i="1"/>
  <c r="AC9156" i="1" s="1"/>
  <c r="AB9151" i="1"/>
  <c r="AC9151" i="1" s="1"/>
  <c r="AB9140" i="1"/>
  <c r="AC9140" i="1" s="1"/>
  <c r="AB9135" i="1"/>
  <c r="AC9135" i="1" s="1"/>
  <c r="AB9124" i="1"/>
  <c r="AC9124" i="1" s="1"/>
  <c r="AB9119" i="1"/>
  <c r="AC9119" i="1" s="1"/>
  <c r="AB9108" i="1"/>
  <c r="AC9108" i="1" s="1"/>
  <c r="AB9103" i="1"/>
  <c r="AC9103" i="1" s="1"/>
  <c r="AB9092" i="1"/>
  <c r="AC9092" i="1" s="1"/>
  <c r="AB9087" i="1"/>
  <c r="AC9087" i="1" s="1"/>
  <c r="AB9076" i="1"/>
  <c r="AC9076" i="1" s="1"/>
  <c r="AB9071" i="1"/>
  <c r="AC9071" i="1" s="1"/>
  <c r="AB9060" i="1"/>
  <c r="AC9060" i="1" s="1"/>
  <c r="AB9055" i="1"/>
  <c r="AC9055" i="1" s="1"/>
  <c r="AB9049" i="1"/>
  <c r="AC9049" i="1" s="1"/>
  <c r="AB9044" i="1"/>
  <c r="AC9044" i="1" s="1"/>
  <c r="AB9039" i="1"/>
  <c r="AC9039" i="1" s="1"/>
  <c r="AB9033" i="1"/>
  <c r="AC9033" i="1" s="1"/>
  <c r="AB9028" i="1"/>
  <c r="AC9028" i="1" s="1"/>
  <c r="AB9023" i="1"/>
  <c r="AC9023" i="1" s="1"/>
  <c r="AB9017" i="1"/>
  <c r="AC9017" i="1" s="1"/>
  <c r="AB9012" i="1"/>
  <c r="AC9012" i="1" s="1"/>
  <c r="AB9007" i="1"/>
  <c r="AC9007" i="1" s="1"/>
  <c r="AB9001" i="1"/>
  <c r="AC9001" i="1" s="1"/>
  <c r="AB8996" i="1"/>
  <c r="AC8996" i="1" s="1"/>
  <c r="AB8991" i="1"/>
  <c r="AC8991" i="1" s="1"/>
  <c r="AB8985" i="1"/>
  <c r="AC8985" i="1" s="1"/>
  <c r="AB8980" i="1"/>
  <c r="AC8980" i="1" s="1"/>
  <c r="AB8975" i="1"/>
  <c r="AC8975" i="1" s="1"/>
  <c r="AB8969" i="1"/>
  <c r="AC8969" i="1" s="1"/>
  <c r="AB8964" i="1"/>
  <c r="AC8964" i="1" s="1"/>
  <c r="AB8959" i="1"/>
  <c r="AC8959" i="1" s="1"/>
  <c r="AB8953" i="1"/>
  <c r="AC8953" i="1" s="1"/>
  <c r="AB8948" i="1"/>
  <c r="AC8948" i="1" s="1"/>
  <c r="AB8943" i="1"/>
  <c r="AC8943" i="1" s="1"/>
  <c r="AB8937" i="1"/>
  <c r="AC8937" i="1" s="1"/>
  <c r="AB8932" i="1"/>
  <c r="AC8932" i="1" s="1"/>
  <c r="AB8927" i="1"/>
  <c r="AC8927" i="1" s="1"/>
  <c r="AB8921" i="1"/>
  <c r="AC8921" i="1" s="1"/>
  <c r="AB8916" i="1"/>
  <c r="AC8916" i="1" s="1"/>
  <c r="AB8911" i="1"/>
  <c r="AC8911" i="1" s="1"/>
  <c r="AB8905" i="1"/>
  <c r="AC8905" i="1" s="1"/>
  <c r="AB8900" i="1"/>
  <c r="AC8900" i="1" s="1"/>
  <c r="AB8895" i="1"/>
  <c r="AC8895" i="1" s="1"/>
  <c r="AB8889" i="1"/>
  <c r="AC8889" i="1" s="1"/>
  <c r="AB8884" i="1"/>
  <c r="AC8884" i="1" s="1"/>
  <c r="AB8879" i="1"/>
  <c r="AC8879" i="1" s="1"/>
  <c r="AB8873" i="1"/>
  <c r="AC8873" i="1" s="1"/>
  <c r="AB8868" i="1"/>
  <c r="AC8868" i="1" s="1"/>
  <c r="AB8863" i="1"/>
  <c r="AC8863" i="1" s="1"/>
  <c r="AB8857" i="1"/>
  <c r="AC8857" i="1" s="1"/>
  <c r="AB8852" i="1"/>
  <c r="AC8852" i="1" s="1"/>
  <c r="AB8847" i="1"/>
  <c r="AC8847" i="1" s="1"/>
  <c r="AB8841" i="1"/>
  <c r="AC8841" i="1" s="1"/>
  <c r="AB8836" i="1"/>
  <c r="AC8836" i="1" s="1"/>
  <c r="AB8831" i="1"/>
  <c r="AC8831" i="1" s="1"/>
  <c r="AB8825" i="1"/>
  <c r="AC8825" i="1" s="1"/>
  <c r="AB8820" i="1"/>
  <c r="AC8820" i="1" s="1"/>
  <c r="AB8815" i="1"/>
  <c r="AC8815" i="1" s="1"/>
  <c r="AB8809" i="1"/>
  <c r="AC8809" i="1" s="1"/>
  <c r="AB8804" i="1"/>
  <c r="AC8804" i="1" s="1"/>
  <c r="AB8799" i="1"/>
  <c r="AC8799" i="1" s="1"/>
  <c r="AB8793" i="1"/>
  <c r="AC8793" i="1" s="1"/>
  <c r="AB8788" i="1"/>
  <c r="AC8788" i="1" s="1"/>
  <c r="AB8783" i="1"/>
  <c r="AC8783" i="1" s="1"/>
  <c r="AB8777" i="1"/>
  <c r="AC8777" i="1" s="1"/>
  <c r="AB8756" i="1"/>
  <c r="AC8756" i="1" s="1"/>
  <c r="AB8749" i="1"/>
  <c r="AC8749" i="1" s="1"/>
  <c r="AB8741" i="1"/>
  <c r="AC8741" i="1" s="1"/>
  <c r="AB8735" i="1"/>
  <c r="AC8735" i="1" s="1"/>
  <c r="AB8728" i="1"/>
  <c r="AC8728" i="1" s="1"/>
  <c r="AB8720" i="1"/>
  <c r="AC8720" i="1" s="1"/>
  <c r="AB8713" i="1"/>
  <c r="AC8713" i="1" s="1"/>
  <c r="AB8692" i="1"/>
  <c r="AC8692" i="1" s="1"/>
  <c r="AB8685" i="1"/>
  <c r="AC8685" i="1" s="1"/>
  <c r="AB8677" i="1"/>
  <c r="AC8677" i="1" s="1"/>
  <c r="AB8671" i="1"/>
  <c r="AC8671" i="1" s="1"/>
  <c r="AB8664" i="1"/>
  <c r="AC8664" i="1" s="1"/>
  <c r="AB8654" i="1"/>
  <c r="AC8654" i="1" s="1"/>
  <c r="AB8645" i="1"/>
  <c r="AC8645" i="1" s="1"/>
  <c r="AB8637" i="1"/>
  <c r="AC8637" i="1" s="1"/>
  <c r="AB8626" i="1"/>
  <c r="AC8626" i="1" s="1"/>
  <c r="AB8617" i="1"/>
  <c r="AC8617" i="1" s="1"/>
  <c r="AB8607" i="1"/>
  <c r="AC8607" i="1" s="1"/>
  <c r="AB8597" i="1"/>
  <c r="AC8597" i="1" s="1"/>
  <c r="AB8589" i="1"/>
  <c r="AC8589" i="1" s="1"/>
  <c r="AB8569" i="1"/>
  <c r="AC8569" i="1" s="1"/>
  <c r="AB8559" i="1"/>
  <c r="AC8559" i="1" s="1"/>
  <c r="AB8551" i="1"/>
  <c r="AC8551" i="1" s="1"/>
  <c r="AB8541" i="1"/>
  <c r="AC8541" i="1" s="1"/>
  <c r="AB8531" i="1"/>
  <c r="AC8531" i="1" s="1"/>
  <c r="AB8522" i="1"/>
  <c r="AC8522" i="1" s="1"/>
  <c r="AB8511" i="1"/>
  <c r="AC8511" i="1" s="1"/>
  <c r="AB8503" i="1"/>
  <c r="AC8503" i="1" s="1"/>
  <c r="AB8494" i="1"/>
  <c r="AC8494" i="1" s="1"/>
  <c r="AB8483" i="1"/>
  <c r="AC8483" i="1" s="1"/>
  <c r="AB8474" i="1"/>
  <c r="AC8474" i="1" s="1"/>
  <c r="AB8466" i="1"/>
  <c r="AC8466" i="1" s="1"/>
  <c r="AB8455" i="1"/>
  <c r="AC8455" i="1" s="1"/>
  <c r="AB8446" i="1"/>
  <c r="AC8446" i="1" s="1"/>
  <c r="AB8437" i="1"/>
  <c r="AC8437" i="1" s="1"/>
  <c r="AB8426" i="1"/>
  <c r="AC8426" i="1" s="1"/>
  <c r="AB8418" i="1"/>
  <c r="AC8418" i="1" s="1"/>
  <c r="AB8409" i="1"/>
  <c r="AC8409" i="1" s="1"/>
  <c r="AB8398" i="1"/>
  <c r="AC8398" i="1" s="1"/>
  <c r="AB8389" i="1"/>
  <c r="AC8389" i="1" s="1"/>
  <c r="AB8381" i="1"/>
  <c r="AC8381" i="1" s="1"/>
  <c r="AB8370" i="1"/>
  <c r="AC8370" i="1" s="1"/>
  <c r="AB8355" i="1"/>
  <c r="AC8355" i="1" s="1"/>
  <c r="AB8341" i="1"/>
  <c r="AC8341" i="1" s="1"/>
  <c r="AB8327" i="1"/>
  <c r="AC8327" i="1" s="1"/>
  <c r="AB8313" i="1"/>
  <c r="AC8313" i="1" s="1"/>
  <c r="AB8298" i="1"/>
  <c r="AC8298" i="1" s="1"/>
  <c r="AB8285" i="1"/>
  <c r="AC8285" i="1" s="1"/>
  <c r="AB8270" i="1"/>
  <c r="AC8270" i="1" s="1"/>
  <c r="AB8255" i="1"/>
  <c r="AC8255" i="1" s="1"/>
  <c r="AB8242" i="1"/>
  <c r="AC8242" i="1" s="1"/>
  <c r="AB8227" i="1"/>
  <c r="AC8227" i="1" s="1"/>
  <c r="AB8213" i="1"/>
  <c r="AC8213" i="1" s="1"/>
  <c r="AB8199" i="1"/>
  <c r="AC8199" i="1" s="1"/>
  <c r="AB8185" i="1"/>
  <c r="AC8185" i="1" s="1"/>
  <c r="AB8170" i="1"/>
  <c r="AC8170" i="1" s="1"/>
  <c r="AB8157" i="1"/>
  <c r="AC8157" i="1" s="1"/>
  <c r="AB8142" i="1"/>
  <c r="AC8142" i="1" s="1"/>
  <c r="AB8127" i="1"/>
  <c r="AC8127" i="1" s="1"/>
  <c r="AB8114" i="1"/>
  <c r="AC8114" i="1" s="1"/>
  <c r="AB8099" i="1"/>
  <c r="AC8099" i="1" s="1"/>
  <c r="AB8085" i="1"/>
  <c r="AC8085" i="1" s="1"/>
  <c r="AB8071" i="1"/>
  <c r="AC8071" i="1" s="1"/>
  <c r="AB8057" i="1"/>
  <c r="AC8057" i="1" s="1"/>
  <c r="AB8042" i="1"/>
  <c r="AC8042" i="1" s="1"/>
  <c r="AB8029" i="1"/>
  <c r="AC8029" i="1" s="1"/>
  <c r="AB8014" i="1"/>
  <c r="AC8014" i="1" s="1"/>
  <c r="AB7999" i="1"/>
  <c r="AC7999" i="1" s="1"/>
  <c r="AB7986" i="1"/>
  <c r="AC7986" i="1" s="1"/>
  <c r="AB7971" i="1"/>
  <c r="AC7971" i="1" s="1"/>
  <c r="AB7957" i="1"/>
  <c r="AC7957" i="1" s="1"/>
  <c r="AB7943" i="1"/>
  <c r="AC7943" i="1" s="1"/>
  <c r="AB7929" i="1"/>
  <c r="AC7929" i="1" s="1"/>
  <c r="AB7914" i="1"/>
  <c r="AC7914" i="1" s="1"/>
  <c r="AB7901" i="1"/>
  <c r="AC7901" i="1" s="1"/>
  <c r="AB7886" i="1"/>
  <c r="AC7886" i="1" s="1"/>
  <c r="AB7858" i="1"/>
  <c r="AC7858" i="1" s="1"/>
  <c r="AB7843" i="1"/>
  <c r="AC7843" i="1" s="1"/>
  <c r="AB7829" i="1"/>
  <c r="AC7829" i="1" s="1"/>
  <c r="AB7815" i="1"/>
  <c r="AC7815" i="1" s="1"/>
  <c r="AB7801" i="1"/>
  <c r="AC7801" i="1" s="1"/>
  <c r="AB7786" i="1"/>
  <c r="AC7786" i="1" s="1"/>
  <c r="AB7773" i="1"/>
  <c r="AC7773" i="1" s="1"/>
  <c r="AB7758" i="1"/>
  <c r="AC7758" i="1" s="1"/>
  <c r="AB7743" i="1"/>
  <c r="AC7743" i="1" s="1"/>
  <c r="AB7730" i="1"/>
  <c r="AC7730" i="1" s="1"/>
  <c r="AB7715" i="1"/>
  <c r="AC7715" i="1" s="1"/>
  <c r="AB7687" i="1"/>
  <c r="AC7687" i="1" s="1"/>
  <c r="AB7673" i="1"/>
  <c r="AC7673" i="1" s="1"/>
  <c r="AB7658" i="1"/>
  <c r="AC7658" i="1" s="1"/>
  <c r="AB7645" i="1"/>
  <c r="AC7645" i="1" s="1"/>
  <c r="AB7630" i="1"/>
  <c r="AC7630" i="1" s="1"/>
  <c r="AB7615" i="1"/>
  <c r="AC7615" i="1" s="1"/>
  <c r="AB7602" i="1"/>
  <c r="AC7602" i="1" s="1"/>
  <c r="AB7587" i="1"/>
  <c r="AC7587" i="1" s="1"/>
  <c r="AB7559" i="1"/>
  <c r="AC7559" i="1" s="1"/>
  <c r="AB7545" i="1"/>
  <c r="AC7545" i="1" s="1"/>
  <c r="AB7530" i="1"/>
  <c r="AC7530" i="1" s="1"/>
  <c r="AB7517" i="1"/>
  <c r="AC7517" i="1" s="1"/>
  <c r="AB7502" i="1"/>
  <c r="AC7502" i="1" s="1"/>
  <c r="AB7459" i="1"/>
  <c r="AC7459" i="1" s="1"/>
  <c r="AB7431" i="1"/>
  <c r="AC7431" i="1" s="1"/>
  <c r="AB7417" i="1"/>
  <c r="AC7417" i="1" s="1"/>
  <c r="AB7402" i="1"/>
  <c r="AC7402" i="1" s="1"/>
  <c r="AB7389" i="1"/>
  <c r="AC7389" i="1" s="1"/>
  <c r="AB7374" i="1"/>
  <c r="AC7374" i="1" s="1"/>
  <c r="AB7331" i="1"/>
  <c r="AC7331" i="1" s="1"/>
  <c r="AB7303" i="1"/>
  <c r="AC7303" i="1" s="1"/>
  <c r="AB7267" i="1"/>
  <c r="AC7267" i="1" s="1"/>
  <c r="AB7247" i="1"/>
  <c r="AC7247" i="1" s="1"/>
  <c r="AB7229" i="1"/>
  <c r="AC7229" i="1" s="1"/>
  <c r="AB7210" i="1"/>
  <c r="AC7210" i="1" s="1"/>
  <c r="AB7171" i="1"/>
  <c r="AC7171" i="1" s="1"/>
  <c r="AB7114" i="1"/>
  <c r="AC7114" i="1" s="1"/>
  <c r="AB7097" i="1"/>
  <c r="AC7097" i="1" s="1"/>
  <c r="AB7039" i="1"/>
  <c r="AC7039" i="1" s="1"/>
  <c r="AB7021" i="1"/>
  <c r="AC7021" i="1" s="1"/>
  <c r="AB6983" i="1"/>
  <c r="AC6983" i="1" s="1"/>
  <c r="AB6963" i="1"/>
  <c r="AC6963" i="1" s="1"/>
  <c r="AB6938" i="1"/>
  <c r="AC6938" i="1" s="1"/>
  <c r="AB6916" i="1"/>
  <c r="AC6916" i="1" s="1"/>
  <c r="AB6889" i="1"/>
  <c r="AC6889" i="1" s="1"/>
  <c r="AB6864" i="1"/>
  <c r="AC6864" i="1" s="1"/>
  <c r="AB6661" i="1"/>
  <c r="AC6661" i="1" s="1"/>
  <c r="AB6637" i="1"/>
  <c r="AC6637" i="1" s="1"/>
  <c r="AB6309" i="1"/>
  <c r="AC6309" i="1" s="1"/>
  <c r="AB8775" i="1"/>
  <c r="AC8775" i="1" s="1"/>
  <c r="AB8769" i="1"/>
  <c r="AC8769" i="1" s="1"/>
  <c r="AB8764" i="1"/>
  <c r="AC8764" i="1" s="1"/>
  <c r="AB8759" i="1"/>
  <c r="AC8759" i="1" s="1"/>
  <c r="AB8753" i="1"/>
  <c r="AC8753" i="1" s="1"/>
  <c r="AB8748" i="1"/>
  <c r="AC8748" i="1" s="1"/>
  <c r="AB8743" i="1"/>
  <c r="AC8743" i="1" s="1"/>
  <c r="AB8737" i="1"/>
  <c r="AC8737" i="1" s="1"/>
  <c r="AB8732" i="1"/>
  <c r="AC8732" i="1" s="1"/>
  <c r="AB8727" i="1"/>
  <c r="AC8727" i="1" s="1"/>
  <c r="AB8721" i="1"/>
  <c r="AC8721" i="1" s="1"/>
  <c r="AB8716" i="1"/>
  <c r="AC8716" i="1" s="1"/>
  <c r="AB8711" i="1"/>
  <c r="AC8711" i="1" s="1"/>
  <c r="AB8705" i="1"/>
  <c r="AC8705" i="1" s="1"/>
  <c r="AB8700" i="1"/>
  <c r="AC8700" i="1" s="1"/>
  <c r="AB8695" i="1"/>
  <c r="AC8695" i="1" s="1"/>
  <c r="AB8689" i="1"/>
  <c r="AC8689" i="1" s="1"/>
  <c r="AB8684" i="1"/>
  <c r="AC8684" i="1" s="1"/>
  <c r="AB8679" i="1"/>
  <c r="AC8679" i="1" s="1"/>
  <c r="AB8673" i="1"/>
  <c r="AC8673" i="1" s="1"/>
  <c r="AB8668" i="1"/>
  <c r="AC8668" i="1" s="1"/>
  <c r="AB8663" i="1"/>
  <c r="AC8663" i="1" s="1"/>
  <c r="AB8655" i="1"/>
  <c r="AC8655" i="1" s="1"/>
  <c r="AB8649" i="1"/>
  <c r="AC8649" i="1" s="1"/>
  <c r="AB8642" i="1"/>
  <c r="AC8642" i="1" s="1"/>
  <c r="AB8634" i="1"/>
  <c r="AC8634" i="1" s="1"/>
  <c r="AB8621" i="1"/>
  <c r="AC8621" i="1" s="1"/>
  <c r="AB8613" i="1"/>
  <c r="AC8613" i="1" s="1"/>
  <c r="AB8606" i="1"/>
  <c r="AC8606" i="1" s="1"/>
  <c r="AB8599" i="1"/>
  <c r="AC8599" i="1" s="1"/>
  <c r="AB8591" i="1"/>
  <c r="AC8591" i="1" s="1"/>
  <c r="AB8585" i="1"/>
  <c r="AC8585" i="1" s="1"/>
  <c r="AB8578" i="1"/>
  <c r="AC8578" i="1" s="1"/>
  <c r="AB8570" i="1"/>
  <c r="AC8570" i="1" s="1"/>
  <c r="AB8557" i="1"/>
  <c r="AC8557" i="1" s="1"/>
  <c r="AB8549" i="1"/>
  <c r="AC8549" i="1" s="1"/>
  <c r="AB8542" i="1"/>
  <c r="AC8542" i="1" s="1"/>
  <c r="AB8535" i="1"/>
  <c r="AC8535" i="1" s="1"/>
  <c r="AB8527" i="1"/>
  <c r="AC8527" i="1" s="1"/>
  <c r="AB8521" i="1"/>
  <c r="AC8521" i="1" s="1"/>
  <c r="AB8514" i="1"/>
  <c r="AC8514" i="1" s="1"/>
  <c r="AB8506" i="1"/>
  <c r="AC8506" i="1" s="1"/>
  <c r="AB8499" i="1"/>
  <c r="AC8499" i="1" s="1"/>
  <c r="AB8493" i="1"/>
  <c r="AC8493" i="1" s="1"/>
  <c r="AB8485" i="1"/>
  <c r="AC8485" i="1" s="1"/>
  <c r="AB8478" i="1"/>
  <c r="AC8478" i="1" s="1"/>
  <c r="AB8471" i="1"/>
  <c r="AC8471" i="1" s="1"/>
  <c r="AB8463" i="1"/>
  <c r="AC8463" i="1" s="1"/>
  <c r="AB8457" i="1"/>
  <c r="AC8457" i="1" s="1"/>
  <c r="AB8450" i="1"/>
  <c r="AC8450" i="1" s="1"/>
  <c r="AB8442" i="1"/>
  <c r="AC8442" i="1" s="1"/>
  <c r="AB8435" i="1"/>
  <c r="AC8435" i="1" s="1"/>
  <c r="AB8429" i="1"/>
  <c r="AC8429" i="1" s="1"/>
  <c r="AB8421" i="1"/>
  <c r="AC8421" i="1" s="1"/>
  <c r="AB8414" i="1"/>
  <c r="AC8414" i="1" s="1"/>
  <c r="AB8407" i="1"/>
  <c r="AC8407" i="1" s="1"/>
  <c r="AB8399" i="1"/>
  <c r="AC8399" i="1" s="1"/>
  <c r="AB8393" i="1"/>
  <c r="AC8393" i="1" s="1"/>
  <c r="AB8386" i="1"/>
  <c r="AC8386" i="1" s="1"/>
  <c r="AB8378" i="1"/>
  <c r="AC8378" i="1" s="1"/>
  <c r="AB8371" i="1"/>
  <c r="AC8371" i="1" s="1"/>
  <c r="AB8365" i="1"/>
  <c r="AC8365" i="1" s="1"/>
  <c r="AB8357" i="1"/>
  <c r="AC8357" i="1" s="1"/>
  <c r="AB8350" i="1"/>
  <c r="AC8350" i="1" s="1"/>
  <c r="AB8343" i="1"/>
  <c r="AC8343" i="1" s="1"/>
  <c r="AB8335" i="1"/>
  <c r="AC8335" i="1" s="1"/>
  <c r="AB8329" i="1"/>
  <c r="AC8329" i="1" s="1"/>
  <c r="AB8322" i="1"/>
  <c r="AC8322" i="1" s="1"/>
  <c r="AB8314" i="1"/>
  <c r="AC8314" i="1" s="1"/>
  <c r="AB8307" i="1"/>
  <c r="AC8307" i="1" s="1"/>
  <c r="AB8301" i="1"/>
  <c r="AC8301" i="1" s="1"/>
  <c r="AB8293" i="1"/>
  <c r="AC8293" i="1" s="1"/>
  <c r="AB8286" i="1"/>
  <c r="AC8286" i="1" s="1"/>
  <c r="AB8279" i="1"/>
  <c r="AC8279" i="1" s="1"/>
  <c r="AB8271" i="1"/>
  <c r="AC8271" i="1" s="1"/>
  <c r="AB8265" i="1"/>
  <c r="AC8265" i="1" s="1"/>
  <c r="AB8258" i="1"/>
  <c r="AC8258" i="1" s="1"/>
  <c r="AB8250" i="1"/>
  <c r="AC8250" i="1" s="1"/>
  <c r="AB8243" i="1"/>
  <c r="AC8243" i="1" s="1"/>
  <c r="AB8237" i="1"/>
  <c r="AC8237" i="1" s="1"/>
  <c r="AB8229" i="1"/>
  <c r="AC8229" i="1" s="1"/>
  <c r="AB8222" i="1"/>
  <c r="AC8222" i="1" s="1"/>
  <c r="AB8215" i="1"/>
  <c r="AC8215" i="1" s="1"/>
  <c r="AB8207" i="1"/>
  <c r="AC8207" i="1" s="1"/>
  <c r="AB8201" i="1"/>
  <c r="AC8201" i="1" s="1"/>
  <c r="AB8194" i="1"/>
  <c r="AC8194" i="1" s="1"/>
  <c r="AB8186" i="1"/>
  <c r="AC8186" i="1" s="1"/>
  <c r="AB8179" i="1"/>
  <c r="AC8179" i="1" s="1"/>
  <c r="AB8173" i="1"/>
  <c r="AC8173" i="1" s="1"/>
  <c r="AB8165" i="1"/>
  <c r="AC8165" i="1" s="1"/>
  <c r="AB8158" i="1"/>
  <c r="AC8158" i="1" s="1"/>
  <c r="AB8151" i="1"/>
  <c r="AC8151" i="1" s="1"/>
  <c r="AB8143" i="1"/>
  <c r="AC8143" i="1" s="1"/>
  <c r="AB8137" i="1"/>
  <c r="AC8137" i="1" s="1"/>
  <c r="AB8130" i="1"/>
  <c r="AC8130" i="1" s="1"/>
  <c r="AB8122" i="1"/>
  <c r="AC8122" i="1" s="1"/>
  <c r="AB8115" i="1"/>
  <c r="AC8115" i="1" s="1"/>
  <c r="AB8109" i="1"/>
  <c r="AC8109" i="1" s="1"/>
  <c r="AB8101" i="1"/>
  <c r="AC8101" i="1" s="1"/>
  <c r="AB8094" i="1"/>
  <c r="AC8094" i="1" s="1"/>
  <c r="AB8087" i="1"/>
  <c r="AC8087" i="1" s="1"/>
  <c r="AB8079" i="1"/>
  <c r="AC8079" i="1" s="1"/>
  <c r="AB8073" i="1"/>
  <c r="AC8073" i="1" s="1"/>
  <c r="AB8066" i="1"/>
  <c r="AC8066" i="1" s="1"/>
  <c r="AB8058" i="1"/>
  <c r="AC8058" i="1" s="1"/>
  <c r="AB8051" i="1"/>
  <c r="AC8051" i="1" s="1"/>
  <c r="AB8045" i="1"/>
  <c r="AC8045" i="1" s="1"/>
  <c r="AB8037" i="1"/>
  <c r="AC8037" i="1" s="1"/>
  <c r="AB8030" i="1"/>
  <c r="AC8030" i="1" s="1"/>
  <c r="AB8023" i="1"/>
  <c r="AC8023" i="1" s="1"/>
  <c r="AB8015" i="1"/>
  <c r="AC8015" i="1" s="1"/>
  <c r="AB8009" i="1"/>
  <c r="AC8009" i="1" s="1"/>
  <c r="AB8002" i="1"/>
  <c r="AC8002" i="1" s="1"/>
  <c r="AB7994" i="1"/>
  <c r="AC7994" i="1" s="1"/>
  <c r="AB7987" i="1"/>
  <c r="AC7987" i="1" s="1"/>
  <c r="AB7981" i="1"/>
  <c r="AC7981" i="1" s="1"/>
  <c r="AB7973" i="1"/>
  <c r="AC7973" i="1" s="1"/>
  <c r="AB7966" i="1"/>
  <c r="AC7966" i="1" s="1"/>
  <c r="AB7959" i="1"/>
  <c r="AC7959" i="1" s="1"/>
  <c r="AB7951" i="1"/>
  <c r="AC7951" i="1" s="1"/>
  <c r="AB7945" i="1"/>
  <c r="AC7945" i="1" s="1"/>
  <c r="AB7938" i="1"/>
  <c r="AC7938" i="1" s="1"/>
  <c r="AB7930" i="1"/>
  <c r="AC7930" i="1" s="1"/>
  <c r="AB7923" i="1"/>
  <c r="AC7923" i="1" s="1"/>
  <c r="AB7917" i="1"/>
  <c r="AC7917" i="1" s="1"/>
  <c r="AB7909" i="1"/>
  <c r="AC7909" i="1" s="1"/>
  <c r="AB7902" i="1"/>
  <c r="AC7902" i="1" s="1"/>
  <c r="AB7895" i="1"/>
  <c r="AC7895" i="1" s="1"/>
  <c r="AB7887" i="1"/>
  <c r="AC7887" i="1" s="1"/>
  <c r="AB7881" i="1"/>
  <c r="AC7881" i="1" s="1"/>
  <c r="AB7874" i="1"/>
  <c r="AC7874" i="1" s="1"/>
  <c r="AB7866" i="1"/>
  <c r="AC7866" i="1" s="1"/>
  <c r="AB7859" i="1"/>
  <c r="AC7859" i="1" s="1"/>
  <c r="AB7853" i="1"/>
  <c r="AC7853" i="1" s="1"/>
  <c r="AB7845" i="1"/>
  <c r="AC7845" i="1" s="1"/>
  <c r="AB7838" i="1"/>
  <c r="AC7838" i="1" s="1"/>
  <c r="AB7831" i="1"/>
  <c r="AC7831" i="1" s="1"/>
  <c r="AB7823" i="1"/>
  <c r="AC7823" i="1" s="1"/>
  <c r="AB7817" i="1"/>
  <c r="AC7817" i="1" s="1"/>
  <c r="AB7810" i="1"/>
  <c r="AC7810" i="1" s="1"/>
  <c r="AB7802" i="1"/>
  <c r="AC7802" i="1" s="1"/>
  <c r="AB7795" i="1"/>
  <c r="AC7795" i="1" s="1"/>
  <c r="AB7789" i="1"/>
  <c r="AC7789" i="1" s="1"/>
  <c r="AB7774" i="1"/>
  <c r="AC7774" i="1" s="1"/>
  <c r="AB7767" i="1"/>
  <c r="AC7767" i="1" s="1"/>
  <c r="AB7759" i="1"/>
  <c r="AC7759" i="1" s="1"/>
  <c r="AB7738" i="1"/>
  <c r="AC7738" i="1" s="1"/>
  <c r="AB7731" i="1"/>
  <c r="AC7731" i="1" s="1"/>
  <c r="AB7725" i="1"/>
  <c r="AC7725" i="1" s="1"/>
  <c r="AB7710" i="1"/>
  <c r="AC7710" i="1" s="1"/>
  <c r="AB7703" i="1"/>
  <c r="AC7703" i="1" s="1"/>
  <c r="AB7695" i="1"/>
  <c r="AC7695" i="1" s="1"/>
  <c r="AB7682" i="1"/>
  <c r="AC7682" i="1" s="1"/>
  <c r="AB7674" i="1"/>
  <c r="AC7674" i="1" s="1"/>
  <c r="AB7667" i="1"/>
  <c r="AC7667" i="1" s="1"/>
  <c r="AB7661" i="1"/>
  <c r="AC7661" i="1" s="1"/>
  <c r="AB7646" i="1"/>
  <c r="AC7646" i="1" s="1"/>
  <c r="AB7639" i="1"/>
  <c r="AC7639" i="1" s="1"/>
  <c r="AB7631" i="1"/>
  <c r="AC7631" i="1" s="1"/>
  <c r="AB7618" i="1"/>
  <c r="AC7618" i="1" s="1"/>
  <c r="AB7610" i="1"/>
  <c r="AC7610" i="1" s="1"/>
  <c r="AB7603" i="1"/>
  <c r="AC7603" i="1" s="1"/>
  <c r="AB7597" i="1"/>
  <c r="AC7597" i="1" s="1"/>
  <c r="AB7582" i="1"/>
  <c r="AC7582" i="1" s="1"/>
  <c r="AB7575" i="1"/>
  <c r="AC7575" i="1" s="1"/>
  <c r="AB7567" i="1"/>
  <c r="AC7567" i="1" s="1"/>
  <c r="AB7554" i="1"/>
  <c r="AC7554" i="1" s="1"/>
  <c r="AB7546" i="1"/>
  <c r="AC7546" i="1" s="1"/>
  <c r="AB7539" i="1"/>
  <c r="AC7539" i="1" s="1"/>
  <c r="AB7533" i="1"/>
  <c r="AC7533" i="1" s="1"/>
  <c r="AB7518" i="1"/>
  <c r="AC7518" i="1" s="1"/>
  <c r="AB7511" i="1"/>
  <c r="AC7511" i="1" s="1"/>
  <c r="AB7503" i="1"/>
  <c r="AC7503" i="1" s="1"/>
  <c r="AB7482" i="1"/>
  <c r="AC7482" i="1" s="1"/>
  <c r="AB7475" i="1"/>
  <c r="AC7475" i="1" s="1"/>
  <c r="AB7469" i="1"/>
  <c r="AC7469" i="1" s="1"/>
  <c r="AB7454" i="1"/>
  <c r="AC7454" i="1" s="1"/>
  <c r="AB7447" i="1"/>
  <c r="AC7447" i="1" s="1"/>
  <c r="AB7439" i="1"/>
  <c r="AC7439" i="1" s="1"/>
  <c r="AB7418" i="1"/>
  <c r="AC7418" i="1" s="1"/>
  <c r="AB7411" i="1"/>
  <c r="AC7411" i="1" s="1"/>
  <c r="AB7405" i="1"/>
  <c r="AC7405" i="1" s="1"/>
  <c r="AB7383" i="1"/>
  <c r="AC7383" i="1" s="1"/>
  <c r="AB7375" i="1"/>
  <c r="AC7375" i="1" s="1"/>
  <c r="AB7354" i="1"/>
  <c r="AC7354" i="1" s="1"/>
  <c r="AB7347" i="1"/>
  <c r="AC7347" i="1" s="1"/>
  <c r="AB7341" i="1"/>
  <c r="AC7341" i="1" s="1"/>
  <c r="AB7326" i="1"/>
  <c r="AC7326" i="1" s="1"/>
  <c r="AB7311" i="1"/>
  <c r="AC7311" i="1" s="1"/>
  <c r="AB7289" i="1"/>
  <c r="AC7289" i="1" s="1"/>
  <c r="AB7278" i="1"/>
  <c r="AC7278" i="1" s="1"/>
  <c r="AB7261" i="1"/>
  <c r="AC7261" i="1" s="1"/>
  <c r="AB7213" i="1"/>
  <c r="AC7213" i="1" s="1"/>
  <c r="AB7203" i="1"/>
  <c r="AC7203" i="1" s="1"/>
  <c r="AB7183" i="1"/>
  <c r="AC7183" i="1" s="1"/>
  <c r="AB7175" i="1"/>
  <c r="AC7175" i="1" s="1"/>
  <c r="AB7165" i="1"/>
  <c r="AC7165" i="1" s="1"/>
  <c r="AB7155" i="1"/>
  <c r="AC7155" i="1" s="1"/>
  <c r="AB7146" i="1"/>
  <c r="AC7146" i="1" s="1"/>
  <c r="AB7127" i="1"/>
  <c r="AC7127" i="1" s="1"/>
  <c r="AB7118" i="1"/>
  <c r="AC7118" i="1" s="1"/>
  <c r="AB7107" i="1"/>
  <c r="AC7107" i="1" s="1"/>
  <c r="AB7098" i="1"/>
  <c r="AC7098" i="1" s="1"/>
  <c r="AB7079" i="1"/>
  <c r="AC7079" i="1" s="1"/>
  <c r="AB7070" i="1"/>
  <c r="AC7070" i="1" s="1"/>
  <c r="AB7050" i="1"/>
  <c r="AC7050" i="1" s="1"/>
  <c r="AB7033" i="1"/>
  <c r="AC7033" i="1" s="1"/>
  <c r="AB7022" i="1"/>
  <c r="AC7022" i="1" s="1"/>
  <c r="AB7005" i="1"/>
  <c r="AC7005" i="1" s="1"/>
  <c r="AB6957" i="1"/>
  <c r="AC6957" i="1" s="1"/>
  <c r="AB6944" i="1"/>
  <c r="AC6944" i="1" s="1"/>
  <c r="AB6906" i="1"/>
  <c r="AC6906" i="1" s="1"/>
  <c r="AB6893" i="1"/>
  <c r="AC6893" i="1" s="1"/>
  <c r="AB6853" i="1"/>
  <c r="AC6853" i="1" s="1"/>
  <c r="AB6830" i="1"/>
  <c r="AC6830" i="1" s="1"/>
  <c r="AB6793" i="1"/>
  <c r="AC6793" i="1" s="1"/>
  <c r="AB6766" i="1"/>
  <c r="AC6766" i="1" s="1"/>
  <c r="AB6717" i="1"/>
  <c r="AC6717" i="1" s="1"/>
  <c r="AB6665" i="1"/>
  <c r="AC6665" i="1" s="1"/>
  <c r="AB6653" i="1"/>
  <c r="AC6653" i="1" s="1"/>
  <c r="AB6602" i="1"/>
  <c r="AC6602" i="1" s="1"/>
  <c r="AB6589" i="1"/>
  <c r="AC6589" i="1" s="1"/>
  <c r="AB6565" i="1"/>
  <c r="AC6565" i="1" s="1"/>
  <c r="AB6538" i="1"/>
  <c r="AC6538" i="1" s="1"/>
  <c r="AB6526" i="1"/>
  <c r="AC6526" i="1" s="1"/>
  <c r="AB6501" i="1"/>
  <c r="AC6501" i="1" s="1"/>
  <c r="AB6437" i="1"/>
  <c r="AC6437" i="1" s="1"/>
  <c r="AB8367" i="1"/>
  <c r="AC8367" i="1" s="1"/>
  <c r="AB8361" i="1"/>
  <c r="AC8361" i="1" s="1"/>
  <c r="AB8354" i="1"/>
  <c r="AC8354" i="1" s="1"/>
  <c r="AB8346" i="1"/>
  <c r="AC8346" i="1" s="1"/>
  <c r="AB8339" i="1"/>
  <c r="AC8339" i="1" s="1"/>
  <c r="AB8333" i="1"/>
  <c r="AC8333" i="1" s="1"/>
  <c r="AB8325" i="1"/>
  <c r="AC8325" i="1" s="1"/>
  <c r="AB8318" i="1"/>
  <c r="AC8318" i="1" s="1"/>
  <c r="AB8311" i="1"/>
  <c r="AC8311" i="1" s="1"/>
  <c r="AB8303" i="1"/>
  <c r="AC8303" i="1" s="1"/>
  <c r="AB8297" i="1"/>
  <c r="AC8297" i="1" s="1"/>
  <c r="AB8290" i="1"/>
  <c r="AC8290" i="1" s="1"/>
  <c r="AB8282" i="1"/>
  <c r="AC8282" i="1" s="1"/>
  <c r="AB8275" i="1"/>
  <c r="AC8275" i="1" s="1"/>
  <c r="AB8269" i="1"/>
  <c r="AC8269" i="1" s="1"/>
  <c r="AB8261" i="1"/>
  <c r="AC8261" i="1" s="1"/>
  <c r="AB8254" i="1"/>
  <c r="AC8254" i="1" s="1"/>
  <c r="AB8247" i="1"/>
  <c r="AC8247" i="1" s="1"/>
  <c r="AB8239" i="1"/>
  <c r="AC8239" i="1" s="1"/>
  <c r="AB8233" i="1"/>
  <c r="AC8233" i="1" s="1"/>
  <c r="AB8226" i="1"/>
  <c r="AC8226" i="1" s="1"/>
  <c r="AB8218" i="1"/>
  <c r="AC8218" i="1" s="1"/>
  <c r="AB8211" i="1"/>
  <c r="AC8211" i="1" s="1"/>
  <c r="AB8205" i="1"/>
  <c r="AC8205" i="1" s="1"/>
  <c r="AB8197" i="1"/>
  <c r="AC8197" i="1" s="1"/>
  <c r="AB8190" i="1"/>
  <c r="AC8190" i="1" s="1"/>
  <c r="AB8183" i="1"/>
  <c r="AC8183" i="1" s="1"/>
  <c r="AB8175" i="1"/>
  <c r="AC8175" i="1" s="1"/>
  <c r="AB8169" i="1"/>
  <c r="AC8169" i="1" s="1"/>
  <c r="AB8162" i="1"/>
  <c r="AC8162" i="1" s="1"/>
  <c r="AB8154" i="1"/>
  <c r="AC8154" i="1" s="1"/>
  <c r="AB8147" i="1"/>
  <c r="AC8147" i="1" s="1"/>
  <c r="AB8141" i="1"/>
  <c r="AC8141" i="1" s="1"/>
  <c r="AB8133" i="1"/>
  <c r="AC8133" i="1" s="1"/>
  <c r="AB8126" i="1"/>
  <c r="AC8126" i="1" s="1"/>
  <c r="AB8119" i="1"/>
  <c r="AC8119" i="1" s="1"/>
  <c r="AB8111" i="1"/>
  <c r="AC8111" i="1" s="1"/>
  <c r="AB8098" i="1"/>
  <c r="AC8098" i="1" s="1"/>
  <c r="AB8090" i="1"/>
  <c r="AC8090" i="1" s="1"/>
  <c r="AB8083" i="1"/>
  <c r="AC8083" i="1" s="1"/>
  <c r="AB8077" i="1"/>
  <c r="AC8077" i="1" s="1"/>
  <c r="AB8069" i="1"/>
  <c r="AC8069" i="1" s="1"/>
  <c r="AB8062" i="1"/>
  <c r="AC8062" i="1" s="1"/>
  <c r="AB8055" i="1"/>
  <c r="AC8055" i="1" s="1"/>
  <c r="AB8047" i="1"/>
  <c r="AC8047" i="1" s="1"/>
  <c r="AB8034" i="1"/>
  <c r="AC8034" i="1" s="1"/>
  <c r="AB8026" i="1"/>
  <c r="AC8026" i="1" s="1"/>
  <c r="AB8019" i="1"/>
  <c r="AC8019" i="1" s="1"/>
  <c r="AB8013" i="1"/>
  <c r="AC8013" i="1" s="1"/>
  <c r="AB8005" i="1"/>
  <c r="AC8005" i="1" s="1"/>
  <c r="AB7998" i="1"/>
  <c r="AC7998" i="1" s="1"/>
  <c r="AB7991" i="1"/>
  <c r="AC7991" i="1" s="1"/>
  <c r="AB7983" i="1"/>
  <c r="AC7983" i="1" s="1"/>
  <c r="AB7977" i="1"/>
  <c r="AC7977" i="1" s="1"/>
  <c r="AB7970" i="1"/>
  <c r="AC7970" i="1" s="1"/>
  <c r="AB7962" i="1"/>
  <c r="AC7962" i="1" s="1"/>
  <c r="AB7955" i="1"/>
  <c r="AC7955" i="1" s="1"/>
  <c r="AB7949" i="1"/>
  <c r="AC7949" i="1" s="1"/>
  <c r="AB7941" i="1"/>
  <c r="AC7941" i="1" s="1"/>
  <c r="AB7934" i="1"/>
  <c r="AC7934" i="1" s="1"/>
  <c r="AB7927" i="1"/>
  <c r="AC7927" i="1" s="1"/>
  <c r="AB7919" i="1"/>
  <c r="AC7919" i="1" s="1"/>
  <c r="AB7913" i="1"/>
  <c r="AC7913" i="1" s="1"/>
  <c r="AB7906" i="1"/>
  <c r="AC7906" i="1" s="1"/>
  <c r="AB7898" i="1"/>
  <c r="AC7898" i="1" s="1"/>
  <c r="AB7891" i="1"/>
  <c r="AC7891" i="1" s="1"/>
  <c r="AB7885" i="1"/>
  <c r="AC7885" i="1" s="1"/>
  <c r="AB7877" i="1"/>
  <c r="AC7877" i="1" s="1"/>
  <c r="AB7870" i="1"/>
  <c r="AC7870" i="1" s="1"/>
  <c r="AB7863" i="1"/>
  <c r="AC7863" i="1" s="1"/>
  <c r="AB7855" i="1"/>
  <c r="AC7855" i="1" s="1"/>
  <c r="AB7849" i="1"/>
  <c r="AC7849" i="1" s="1"/>
  <c r="AB7842" i="1"/>
  <c r="AC7842" i="1" s="1"/>
  <c r="AB7834" i="1"/>
  <c r="AC7834" i="1" s="1"/>
  <c r="AB7827" i="1"/>
  <c r="AC7827" i="1" s="1"/>
  <c r="AB7821" i="1"/>
  <c r="AC7821" i="1" s="1"/>
  <c r="AB7813" i="1"/>
  <c r="AC7813" i="1" s="1"/>
  <c r="AB7806" i="1"/>
  <c r="AC7806" i="1" s="1"/>
  <c r="AB7799" i="1"/>
  <c r="AC7799" i="1" s="1"/>
  <c r="AB7791" i="1"/>
  <c r="AC7791" i="1" s="1"/>
  <c r="AB7785" i="1"/>
  <c r="AC7785" i="1" s="1"/>
  <c r="AB7778" i="1"/>
  <c r="AC7778" i="1" s="1"/>
  <c r="AB7770" i="1"/>
  <c r="AC7770" i="1" s="1"/>
  <c r="AB7763" i="1"/>
  <c r="AC7763" i="1" s="1"/>
  <c r="AB7757" i="1"/>
  <c r="AC7757" i="1" s="1"/>
  <c r="AB7742" i="1"/>
  <c r="AC7742" i="1" s="1"/>
  <c r="AB7735" i="1"/>
  <c r="AC7735" i="1" s="1"/>
  <c r="AB7727" i="1"/>
  <c r="AC7727" i="1" s="1"/>
  <c r="AB7714" i="1"/>
  <c r="AC7714" i="1" s="1"/>
  <c r="AB7706" i="1"/>
  <c r="AC7706" i="1" s="1"/>
  <c r="AB7699" i="1"/>
  <c r="AC7699" i="1" s="1"/>
  <c r="AB7693" i="1"/>
  <c r="AC7693" i="1" s="1"/>
  <c r="AB7678" i="1"/>
  <c r="AC7678" i="1" s="1"/>
  <c r="AB7671" i="1"/>
  <c r="AC7671" i="1" s="1"/>
  <c r="AB7650" i="1"/>
  <c r="AC7650" i="1" s="1"/>
  <c r="AB7642" i="1"/>
  <c r="AC7642" i="1" s="1"/>
  <c r="AB7635" i="1"/>
  <c r="AC7635" i="1" s="1"/>
  <c r="AB7629" i="1"/>
  <c r="AC7629" i="1" s="1"/>
  <c r="AB7614" i="1"/>
  <c r="AC7614" i="1" s="1"/>
  <c r="AB7607" i="1"/>
  <c r="AC7607" i="1" s="1"/>
  <c r="AB7586" i="1"/>
  <c r="AC7586" i="1" s="1"/>
  <c r="AB7578" i="1"/>
  <c r="AC7578" i="1" s="1"/>
  <c r="AB7571" i="1"/>
  <c r="AC7571" i="1" s="1"/>
  <c r="AB7565" i="1"/>
  <c r="AC7565" i="1" s="1"/>
  <c r="AB7550" i="1"/>
  <c r="AC7550" i="1" s="1"/>
  <c r="AB7543" i="1"/>
  <c r="AC7543" i="1" s="1"/>
  <c r="AB7522" i="1"/>
  <c r="AC7522" i="1" s="1"/>
  <c r="AB7514" i="1"/>
  <c r="AC7514" i="1" s="1"/>
  <c r="AB7507" i="1"/>
  <c r="AC7507" i="1" s="1"/>
  <c r="AB7501" i="1"/>
  <c r="AC7501" i="1" s="1"/>
  <c r="AB7479" i="1"/>
  <c r="AC7479" i="1" s="1"/>
  <c r="AB7450" i="1"/>
  <c r="AC7450" i="1" s="1"/>
  <c r="AB7443" i="1"/>
  <c r="AC7443" i="1" s="1"/>
  <c r="AB7437" i="1"/>
  <c r="AC7437" i="1" s="1"/>
  <c r="AB7407" i="1"/>
  <c r="AC7407" i="1" s="1"/>
  <c r="AB7386" i="1"/>
  <c r="AC7386" i="1" s="1"/>
  <c r="AB7379" i="1"/>
  <c r="AC7379" i="1" s="1"/>
  <c r="AB7373" i="1"/>
  <c r="AC7373" i="1" s="1"/>
  <c r="AB7351" i="1"/>
  <c r="AC7351" i="1" s="1"/>
  <c r="AB7343" i="1"/>
  <c r="AC7343" i="1" s="1"/>
  <c r="AB7322" i="1"/>
  <c r="AC7322" i="1" s="1"/>
  <c r="AB7315" i="1"/>
  <c r="AC7315" i="1" s="1"/>
  <c r="AB7309" i="1"/>
  <c r="AC7309" i="1" s="1"/>
  <c r="AB7293" i="1"/>
  <c r="AC7293" i="1" s="1"/>
  <c r="AB7283" i="1"/>
  <c r="AC7283" i="1" s="1"/>
  <c r="AB7274" i="1"/>
  <c r="AC7274" i="1" s="1"/>
  <c r="AB7255" i="1"/>
  <c r="AC7255" i="1" s="1"/>
  <c r="AB7246" i="1"/>
  <c r="AC7246" i="1" s="1"/>
  <c r="AB7235" i="1"/>
  <c r="AC7235" i="1" s="1"/>
  <c r="AB7226" i="1"/>
  <c r="AC7226" i="1" s="1"/>
  <c r="AB7207" i="1"/>
  <c r="AC7207" i="1" s="1"/>
  <c r="AB7198" i="1"/>
  <c r="AC7198" i="1" s="1"/>
  <c r="AB7178" i="1"/>
  <c r="AC7178" i="1" s="1"/>
  <c r="AB7161" i="1"/>
  <c r="AC7161" i="1" s="1"/>
  <c r="AB7150" i="1"/>
  <c r="AC7150" i="1" s="1"/>
  <c r="AB7085" i="1"/>
  <c r="AC7085" i="1" s="1"/>
  <c r="AB7075" i="1"/>
  <c r="AC7075" i="1" s="1"/>
  <c r="AB7055" i="1"/>
  <c r="AC7055" i="1" s="1"/>
  <c r="AB7047" i="1"/>
  <c r="AC7047" i="1" s="1"/>
  <c r="AB7037" i="1"/>
  <c r="AC7037" i="1" s="1"/>
  <c r="AB7027" i="1"/>
  <c r="AC7027" i="1" s="1"/>
  <c r="AB7018" i="1"/>
  <c r="AC7018" i="1" s="1"/>
  <c r="AB6999" i="1"/>
  <c r="AC6999" i="1" s="1"/>
  <c r="AB6990" i="1"/>
  <c r="AC6990" i="1" s="1"/>
  <c r="AB6979" i="1"/>
  <c r="AC6979" i="1" s="1"/>
  <c r="AB6970" i="1"/>
  <c r="AC6970" i="1" s="1"/>
  <c r="AB6925" i="1"/>
  <c r="AC6925" i="1" s="1"/>
  <c r="AB6900" i="1"/>
  <c r="AC6900" i="1" s="1"/>
  <c r="AB6873" i="1"/>
  <c r="AC6873" i="1" s="1"/>
  <c r="AB6836" i="1"/>
  <c r="AC6836" i="1" s="1"/>
  <c r="AB6797" i="1"/>
  <c r="AC6797" i="1" s="1"/>
  <c r="AB6736" i="1"/>
  <c r="AC6736" i="1" s="1"/>
  <c r="AB6672" i="1"/>
  <c r="AC6672" i="1" s="1"/>
  <c r="AB6645" i="1"/>
  <c r="AC6645" i="1" s="1"/>
  <c r="AB6608" i="1"/>
  <c r="AC6608" i="1" s="1"/>
  <c r="AB6558" i="1"/>
  <c r="AC6558" i="1" s="1"/>
  <c r="AB6546" i="1"/>
  <c r="AC6546" i="1" s="1"/>
  <c r="AB6405" i="1"/>
  <c r="AC6405" i="1" s="1"/>
  <c r="AB6341" i="1"/>
  <c r="AC6341" i="1" s="1"/>
  <c r="AB6304" i="1"/>
  <c r="AC6304" i="1" s="1"/>
  <c r="AB6217" i="1"/>
  <c r="AC6217" i="1" s="1"/>
  <c r="AB7279" i="1"/>
  <c r="AC7279" i="1" s="1"/>
  <c r="AB7258" i="1"/>
  <c r="AC7258" i="1" s="1"/>
  <c r="AB7251" i="1"/>
  <c r="AC7251" i="1" s="1"/>
  <c r="AB7245" i="1"/>
  <c r="AC7245" i="1" s="1"/>
  <c r="AB7223" i="1"/>
  <c r="AC7223" i="1" s="1"/>
  <c r="AB7215" i="1"/>
  <c r="AC7215" i="1" s="1"/>
  <c r="AB7194" i="1"/>
  <c r="AC7194" i="1" s="1"/>
  <c r="AB7187" i="1"/>
  <c r="AC7187" i="1" s="1"/>
  <c r="AB7181" i="1"/>
  <c r="AC7181" i="1" s="1"/>
  <c r="AB7151" i="1"/>
  <c r="AC7151" i="1" s="1"/>
  <c r="AB7130" i="1"/>
  <c r="AC7130" i="1" s="1"/>
  <c r="AB7123" i="1"/>
  <c r="AC7123" i="1" s="1"/>
  <c r="AB7117" i="1"/>
  <c r="AC7117" i="1" s="1"/>
  <c r="AB7095" i="1"/>
  <c r="AC7095" i="1" s="1"/>
  <c r="AB7087" i="1"/>
  <c r="AC7087" i="1" s="1"/>
  <c r="AB7066" i="1"/>
  <c r="AC7066" i="1" s="1"/>
  <c r="AB7059" i="1"/>
  <c r="AC7059" i="1" s="1"/>
  <c r="AB7053" i="1"/>
  <c r="AC7053" i="1" s="1"/>
  <c r="AB7023" i="1"/>
  <c r="AC7023" i="1" s="1"/>
  <c r="AB7002" i="1"/>
  <c r="AC7002" i="1" s="1"/>
  <c r="AB6995" i="1"/>
  <c r="AC6995" i="1" s="1"/>
  <c r="AB6989" i="1"/>
  <c r="AC6989" i="1" s="1"/>
  <c r="AB6967" i="1"/>
  <c r="AC6967" i="1" s="1"/>
  <c r="AB6959" i="1"/>
  <c r="AC6959" i="1" s="1"/>
  <c r="AB6952" i="1"/>
  <c r="AC6952" i="1" s="1"/>
  <c r="AB6942" i="1"/>
  <c r="AC6942" i="1" s="1"/>
  <c r="AB6932" i="1"/>
  <c r="AC6932" i="1" s="1"/>
  <c r="AB6922" i="1"/>
  <c r="AC6922" i="1" s="1"/>
  <c r="AB6904" i="1"/>
  <c r="AC6904" i="1" s="1"/>
  <c r="AB6894" i="1"/>
  <c r="AC6894" i="1" s="1"/>
  <c r="AB6885" i="1"/>
  <c r="AC6885" i="1" s="1"/>
  <c r="AB6818" i="1"/>
  <c r="AC6818" i="1" s="1"/>
  <c r="AB6809" i="1"/>
  <c r="AC6809" i="1" s="1"/>
  <c r="AB6800" i="1"/>
  <c r="AC6800" i="1" s="1"/>
  <c r="AB6781" i="1"/>
  <c r="AC6781" i="1" s="1"/>
  <c r="AB6772" i="1"/>
  <c r="AC6772" i="1" s="1"/>
  <c r="AB6686" i="1"/>
  <c r="AC6686" i="1" s="1"/>
  <c r="AB6666" i="1"/>
  <c r="AC6666" i="1" s="1"/>
  <c r="AB6629" i="1"/>
  <c r="AC6629" i="1" s="1"/>
  <c r="AB6610" i="1"/>
  <c r="AC6610" i="1" s="1"/>
  <c r="AB6544" i="1"/>
  <c r="AC6544" i="1" s="1"/>
  <c r="AB6496" i="1"/>
  <c r="AC6496" i="1" s="1"/>
  <c r="AB6373" i="1"/>
  <c r="AC6373" i="1" s="1"/>
  <c r="AB6317" i="1"/>
  <c r="AC6317" i="1" s="1"/>
  <c r="AB6277" i="1"/>
  <c r="AC6277" i="1" s="1"/>
  <c r="AB6249" i="1"/>
  <c r="AC6249" i="1" s="1"/>
  <c r="AB6221" i="1"/>
  <c r="AC6221" i="1" s="1"/>
  <c r="AB6184" i="1"/>
  <c r="AC6184" i="1" s="1"/>
  <c r="AB10166" i="1"/>
  <c r="AC10166" i="1" s="1"/>
  <c r="AB10118" i="1"/>
  <c r="AC10118" i="1" s="1"/>
  <c r="AB10102" i="1"/>
  <c r="AC10102" i="1" s="1"/>
  <c r="AB10054" i="1"/>
  <c r="AC10054" i="1" s="1"/>
  <c r="AB10046" i="1"/>
  <c r="AC10046" i="1" s="1"/>
  <c r="AB9842" i="1"/>
  <c r="AC9842" i="1" s="1"/>
  <c r="AB9826" i="1"/>
  <c r="AC9826" i="1" s="1"/>
  <c r="AB9818" i="1"/>
  <c r="AC9818" i="1" s="1"/>
  <c r="AB9794" i="1"/>
  <c r="AC9794" i="1" s="1"/>
  <c r="AB9786" i="1"/>
  <c r="AC9786" i="1" s="1"/>
  <c r="AB9762" i="1"/>
  <c r="AC9762" i="1" s="1"/>
  <c r="AB9754" i="1"/>
  <c r="AC9754" i="1" s="1"/>
  <c r="AB9730" i="1"/>
  <c r="AC9730" i="1" s="1"/>
  <c r="AB9722" i="1"/>
  <c r="AC9722" i="1" s="1"/>
  <c r="AB9698" i="1"/>
  <c r="AC9698" i="1" s="1"/>
  <c r="AB9690" i="1"/>
  <c r="AC9690" i="1" s="1"/>
  <c r="AB9666" i="1"/>
  <c r="AC9666" i="1" s="1"/>
  <c r="AB9658" i="1"/>
  <c r="AC9658" i="1" s="1"/>
  <c r="AB9634" i="1"/>
  <c r="AC9634" i="1" s="1"/>
  <c r="AB9626" i="1"/>
  <c r="AC9626" i="1" s="1"/>
  <c r="AB9602" i="1"/>
  <c r="AC9602" i="1" s="1"/>
  <c r="AB9594" i="1"/>
  <c r="AC9594" i="1" s="1"/>
  <c r="AB9570" i="1"/>
  <c r="AC9570" i="1" s="1"/>
  <c r="AB9562" i="1"/>
  <c r="AC9562" i="1" s="1"/>
  <c r="AB9554" i="1"/>
  <c r="AC9554" i="1" s="1"/>
  <c r="AB9534" i="1"/>
  <c r="AC9534" i="1" s="1"/>
  <c r="AB9526" i="1"/>
  <c r="AC9526" i="1" s="1"/>
  <c r="AB9518" i="1"/>
  <c r="AC9518" i="1" s="1"/>
  <c r="AB9510" i="1"/>
  <c r="AC9510" i="1" s="1"/>
  <c r="AB9502" i="1"/>
  <c r="AC9502" i="1" s="1"/>
  <c r="AB9494" i="1"/>
  <c r="AC9494" i="1" s="1"/>
  <c r="AB9486" i="1"/>
  <c r="AC9486" i="1" s="1"/>
  <c r="AB9478" i="1"/>
  <c r="AC9478" i="1" s="1"/>
  <c r="AB9470" i="1"/>
  <c r="AC9470" i="1" s="1"/>
  <c r="AB9462" i="1"/>
  <c r="AC9462" i="1" s="1"/>
  <c r="AB9454" i="1"/>
  <c r="AC9454" i="1" s="1"/>
  <c r="AB9446" i="1"/>
  <c r="AC9446" i="1" s="1"/>
  <c r="AB9438" i="1"/>
  <c r="AC9438" i="1" s="1"/>
  <c r="AB9430" i="1"/>
  <c r="AC9430" i="1" s="1"/>
  <c r="AB9422" i="1"/>
  <c r="AC9422" i="1" s="1"/>
  <c r="AB9414" i="1"/>
  <c r="AC9414" i="1" s="1"/>
  <c r="AB9406" i="1"/>
  <c r="AC9406" i="1" s="1"/>
  <c r="AB9398" i="1"/>
  <c r="AC9398" i="1" s="1"/>
  <c r="AB9390" i="1"/>
  <c r="AC9390" i="1" s="1"/>
  <c r="AB9382" i="1"/>
  <c r="AC9382" i="1" s="1"/>
  <c r="AB9374" i="1"/>
  <c r="AC9374" i="1" s="1"/>
  <c r="AB9366" i="1"/>
  <c r="AC9366" i="1" s="1"/>
  <c r="AB9358" i="1"/>
  <c r="AC9358" i="1" s="1"/>
  <c r="AB9350" i="1"/>
  <c r="AC9350" i="1" s="1"/>
  <c r="AB9342" i="1"/>
  <c r="AC9342" i="1" s="1"/>
  <c r="AB9334" i="1"/>
  <c r="AC9334" i="1" s="1"/>
  <c r="AB9326" i="1"/>
  <c r="AC9326" i="1" s="1"/>
  <c r="AB9318" i="1"/>
  <c r="AC9318" i="1" s="1"/>
  <c r="AB9310" i="1"/>
  <c r="AC9310" i="1" s="1"/>
  <c r="AB9302" i="1"/>
  <c r="AC9302" i="1" s="1"/>
  <c r="AB9294" i="1"/>
  <c r="AC9294" i="1" s="1"/>
  <c r="AB9286" i="1"/>
  <c r="AC9286" i="1" s="1"/>
  <c r="AB9278" i="1"/>
  <c r="AC9278" i="1" s="1"/>
  <c r="AB9270" i="1"/>
  <c r="AC9270" i="1" s="1"/>
  <c r="AB9262" i="1"/>
  <c r="AC9262" i="1" s="1"/>
  <c r="AB9254" i="1"/>
  <c r="AC9254" i="1" s="1"/>
  <c r="AB9246" i="1"/>
  <c r="AC9246" i="1" s="1"/>
  <c r="AB9238" i="1"/>
  <c r="AC9238" i="1" s="1"/>
  <c r="AB9230" i="1"/>
  <c r="AC9230" i="1" s="1"/>
  <c r="AB9222" i="1"/>
  <c r="AC9222" i="1" s="1"/>
  <c r="AB9214" i="1"/>
  <c r="AC9214" i="1" s="1"/>
  <c r="AB9206" i="1"/>
  <c r="AC9206" i="1" s="1"/>
  <c r="AB9198" i="1"/>
  <c r="AC9198" i="1" s="1"/>
  <c r="AB9190" i="1"/>
  <c r="AC9190" i="1" s="1"/>
  <c r="AB9186" i="1"/>
  <c r="AC9186" i="1" s="1"/>
  <c r="AB9182" i="1"/>
  <c r="AC9182" i="1" s="1"/>
  <c r="AB9178" i="1"/>
  <c r="AC9178" i="1" s="1"/>
  <c r="AB9174" i="1"/>
  <c r="AC9174" i="1" s="1"/>
  <c r="AB9170" i="1"/>
  <c r="AC9170" i="1" s="1"/>
  <c r="AB9166" i="1"/>
  <c r="AC9166" i="1" s="1"/>
  <c r="AB9162" i="1"/>
  <c r="AC9162" i="1" s="1"/>
  <c r="AB9158" i="1"/>
  <c r="AC9158" i="1" s="1"/>
  <c r="AB9154" i="1"/>
  <c r="AC9154" i="1" s="1"/>
  <c r="AB9150" i="1"/>
  <c r="AC9150" i="1" s="1"/>
  <c r="AB9146" i="1"/>
  <c r="AC9146" i="1" s="1"/>
  <c r="AB9142" i="1"/>
  <c r="AC9142" i="1" s="1"/>
  <c r="AB9138" i="1"/>
  <c r="AC9138" i="1" s="1"/>
  <c r="AB9134" i="1"/>
  <c r="AC9134" i="1" s="1"/>
  <c r="AB9130" i="1"/>
  <c r="AC9130" i="1" s="1"/>
  <c r="AB9126" i="1"/>
  <c r="AC9126" i="1" s="1"/>
  <c r="AB9122" i="1"/>
  <c r="AC9122" i="1" s="1"/>
  <c r="AB9118" i="1"/>
  <c r="AC9118" i="1" s="1"/>
  <c r="AB9114" i="1"/>
  <c r="AC9114" i="1" s="1"/>
  <c r="AB9110" i="1"/>
  <c r="AC9110" i="1" s="1"/>
  <c r="AB9106" i="1"/>
  <c r="AC9106" i="1" s="1"/>
  <c r="AB9102" i="1"/>
  <c r="AC9102" i="1" s="1"/>
  <c r="AB9098" i="1"/>
  <c r="AC9098" i="1" s="1"/>
  <c r="AB9094" i="1"/>
  <c r="AC9094" i="1" s="1"/>
  <c r="AB9090" i="1"/>
  <c r="AC9090" i="1" s="1"/>
  <c r="AB9086" i="1"/>
  <c r="AC9086" i="1" s="1"/>
  <c r="AB9082" i="1"/>
  <c r="AC9082" i="1" s="1"/>
  <c r="AB9078" i="1"/>
  <c r="AC9078" i="1" s="1"/>
  <c r="AB9074" i="1"/>
  <c r="AC9074" i="1" s="1"/>
  <c r="AB9070" i="1"/>
  <c r="AC9070" i="1" s="1"/>
  <c r="AB9066" i="1"/>
  <c r="AC9066" i="1" s="1"/>
  <c r="AB9062" i="1"/>
  <c r="AC9062" i="1" s="1"/>
  <c r="AB9058" i="1"/>
  <c r="AC9058" i="1" s="1"/>
  <c r="AB9054" i="1"/>
  <c r="AC9054" i="1" s="1"/>
  <c r="AB9050" i="1"/>
  <c r="AC9050" i="1" s="1"/>
  <c r="AB9046" i="1"/>
  <c r="AC9046" i="1" s="1"/>
  <c r="AB9042" i="1"/>
  <c r="AC9042" i="1" s="1"/>
  <c r="AB9038" i="1"/>
  <c r="AC9038" i="1" s="1"/>
  <c r="AB9034" i="1"/>
  <c r="AC9034" i="1" s="1"/>
  <c r="AB9030" i="1"/>
  <c r="AC9030" i="1" s="1"/>
  <c r="AB9026" i="1"/>
  <c r="AC9026" i="1" s="1"/>
  <c r="AB9022" i="1"/>
  <c r="AC9022" i="1" s="1"/>
  <c r="AB9018" i="1"/>
  <c r="AC9018" i="1" s="1"/>
  <c r="AB9014" i="1"/>
  <c r="AC9014" i="1" s="1"/>
  <c r="AB9010" i="1"/>
  <c r="AC9010" i="1" s="1"/>
  <c r="AB9006" i="1"/>
  <c r="AC9006" i="1" s="1"/>
  <c r="AB9002" i="1"/>
  <c r="AC9002" i="1" s="1"/>
  <c r="AB8998" i="1"/>
  <c r="AC8998" i="1" s="1"/>
  <c r="AB8994" i="1"/>
  <c r="AC8994" i="1" s="1"/>
  <c r="AB8990" i="1"/>
  <c r="AC8990" i="1" s="1"/>
  <c r="AB8986" i="1"/>
  <c r="AC8986" i="1" s="1"/>
  <c r="AB8982" i="1"/>
  <c r="AC8982" i="1" s="1"/>
  <c r="AB8978" i="1"/>
  <c r="AC8978" i="1" s="1"/>
  <c r="AB8974" i="1"/>
  <c r="AC8974" i="1" s="1"/>
  <c r="AB8970" i="1"/>
  <c r="AC8970" i="1" s="1"/>
  <c r="AB8966" i="1"/>
  <c r="AC8966" i="1" s="1"/>
  <c r="AB8962" i="1"/>
  <c r="AC8962" i="1" s="1"/>
  <c r="AB8958" i="1"/>
  <c r="AC8958" i="1" s="1"/>
  <c r="AB8954" i="1"/>
  <c r="AC8954" i="1" s="1"/>
  <c r="AB8950" i="1"/>
  <c r="AC8950" i="1" s="1"/>
  <c r="AB8946" i="1"/>
  <c r="AC8946" i="1" s="1"/>
  <c r="AB8942" i="1"/>
  <c r="AC8942" i="1" s="1"/>
  <c r="AB8938" i="1"/>
  <c r="AC8938" i="1" s="1"/>
  <c r="AB8934" i="1"/>
  <c r="AC8934" i="1" s="1"/>
  <c r="AB8930" i="1"/>
  <c r="AC8930" i="1" s="1"/>
  <c r="AB8926" i="1"/>
  <c r="AC8926" i="1" s="1"/>
  <c r="AB8922" i="1"/>
  <c r="AC8922" i="1" s="1"/>
  <c r="AB8918" i="1"/>
  <c r="AC8918" i="1" s="1"/>
  <c r="AB8914" i="1"/>
  <c r="AC8914" i="1" s="1"/>
  <c r="AB8910" i="1"/>
  <c r="AC8910" i="1" s="1"/>
  <c r="AB8906" i="1"/>
  <c r="AC8906" i="1" s="1"/>
  <c r="AB8902" i="1"/>
  <c r="AC8902" i="1" s="1"/>
  <c r="AB8898" i="1"/>
  <c r="AC8898" i="1" s="1"/>
  <c r="AB8894" i="1"/>
  <c r="AC8894" i="1" s="1"/>
  <c r="AB8890" i="1"/>
  <c r="AC8890" i="1" s="1"/>
  <c r="AB8886" i="1"/>
  <c r="AC8886" i="1" s="1"/>
  <c r="AB8882" i="1"/>
  <c r="AC8882" i="1" s="1"/>
  <c r="AB8878" i="1"/>
  <c r="AC8878" i="1" s="1"/>
  <c r="AB8874" i="1"/>
  <c r="AC8874" i="1" s="1"/>
  <c r="AB8870" i="1"/>
  <c r="AC8870" i="1" s="1"/>
  <c r="AB8866" i="1"/>
  <c r="AC8866" i="1" s="1"/>
  <c r="AB8862" i="1"/>
  <c r="AC8862" i="1" s="1"/>
  <c r="AB8858" i="1"/>
  <c r="AC8858" i="1" s="1"/>
  <c r="AB8854" i="1"/>
  <c r="AC8854" i="1" s="1"/>
  <c r="AB8850" i="1"/>
  <c r="AC8850" i="1" s="1"/>
  <c r="AB8846" i="1"/>
  <c r="AC8846" i="1" s="1"/>
  <c r="AB8842" i="1"/>
  <c r="AC8842" i="1" s="1"/>
  <c r="AB8838" i="1"/>
  <c r="AC8838" i="1" s="1"/>
  <c r="AB8834" i="1"/>
  <c r="AC8834" i="1" s="1"/>
  <c r="AB8830" i="1"/>
  <c r="AC8830" i="1" s="1"/>
  <c r="AB8826" i="1"/>
  <c r="AC8826" i="1" s="1"/>
  <c r="AB8822" i="1"/>
  <c r="AC8822" i="1" s="1"/>
  <c r="AB8818" i="1"/>
  <c r="AC8818" i="1" s="1"/>
  <c r="AB8814" i="1"/>
  <c r="AC8814" i="1" s="1"/>
  <c r="AB8810" i="1"/>
  <c r="AC8810" i="1" s="1"/>
  <c r="AB8806" i="1"/>
  <c r="AC8806" i="1" s="1"/>
  <c r="AB8802" i="1"/>
  <c r="AC8802" i="1" s="1"/>
  <c r="AB8798" i="1"/>
  <c r="AC8798" i="1" s="1"/>
  <c r="AB8794" i="1"/>
  <c r="AC8794" i="1" s="1"/>
  <c r="AB8790" i="1"/>
  <c r="AC8790" i="1" s="1"/>
  <c r="AB8786" i="1"/>
  <c r="AC8786" i="1" s="1"/>
  <c r="AB8782" i="1"/>
  <c r="AC8782" i="1" s="1"/>
  <c r="AB8778" i="1"/>
  <c r="AC8778" i="1" s="1"/>
  <c r="AB8774" i="1"/>
  <c r="AC8774" i="1" s="1"/>
  <c r="AB8770" i="1"/>
  <c r="AC8770" i="1" s="1"/>
  <c r="AB8766" i="1"/>
  <c r="AC8766" i="1" s="1"/>
  <c r="AB8762" i="1"/>
  <c r="AC8762" i="1" s="1"/>
  <c r="AB8758" i="1"/>
  <c r="AC8758" i="1" s="1"/>
  <c r="AB8754" i="1"/>
  <c r="AC8754" i="1" s="1"/>
  <c r="AB8750" i="1"/>
  <c r="AC8750" i="1" s="1"/>
  <c r="AB8746" i="1"/>
  <c r="AC8746" i="1" s="1"/>
  <c r="AB8742" i="1"/>
  <c r="AC8742" i="1" s="1"/>
  <c r="AB8738" i="1"/>
  <c r="AC8738" i="1" s="1"/>
  <c r="AB8734" i="1"/>
  <c r="AC8734" i="1" s="1"/>
  <c r="AB8730" i="1"/>
  <c r="AC8730" i="1" s="1"/>
  <c r="AB8726" i="1"/>
  <c r="AC8726" i="1" s="1"/>
  <c r="AB8722" i="1"/>
  <c r="AC8722" i="1" s="1"/>
  <c r="AB8718" i="1"/>
  <c r="AC8718" i="1" s="1"/>
  <c r="AB8714" i="1"/>
  <c r="AC8714" i="1" s="1"/>
  <c r="AB8710" i="1"/>
  <c r="AC8710" i="1" s="1"/>
  <c r="AB8706" i="1"/>
  <c r="AC8706" i="1" s="1"/>
  <c r="AB8702" i="1"/>
  <c r="AC8702" i="1" s="1"/>
  <c r="AB8698" i="1"/>
  <c r="AC8698" i="1" s="1"/>
  <c r="AB8694" i="1"/>
  <c r="AC8694" i="1" s="1"/>
  <c r="AB8690" i="1"/>
  <c r="AC8690" i="1" s="1"/>
  <c r="AB8686" i="1"/>
  <c r="AC8686" i="1" s="1"/>
  <c r="AB8682" i="1"/>
  <c r="AC8682" i="1" s="1"/>
  <c r="AB8678" i="1"/>
  <c r="AC8678" i="1" s="1"/>
  <c r="AB8674" i="1"/>
  <c r="AC8674" i="1" s="1"/>
  <c r="AB8670" i="1"/>
  <c r="AC8670" i="1" s="1"/>
  <c r="AB8666" i="1"/>
  <c r="AC8666" i="1" s="1"/>
  <c r="AB8662" i="1"/>
  <c r="AC8662" i="1" s="1"/>
  <c r="AB8657" i="1"/>
  <c r="AC8657" i="1" s="1"/>
  <c r="AB8646" i="1"/>
  <c r="AC8646" i="1" s="1"/>
  <c r="AB8641" i="1"/>
  <c r="AC8641" i="1" s="1"/>
  <c r="AB8630" i="1"/>
  <c r="AC8630" i="1" s="1"/>
  <c r="AB8625" i="1"/>
  <c r="AC8625" i="1" s="1"/>
  <c r="AB8614" i="1"/>
  <c r="AC8614" i="1" s="1"/>
  <c r="AB8609" i="1"/>
  <c r="AC8609" i="1" s="1"/>
  <c r="AB8598" i="1"/>
  <c r="AC8598" i="1" s="1"/>
  <c r="AB8593" i="1"/>
  <c r="AC8593" i="1" s="1"/>
  <c r="AB8582" i="1"/>
  <c r="AC8582" i="1" s="1"/>
  <c r="AB8577" i="1"/>
  <c r="AC8577" i="1" s="1"/>
  <c r="AB8566" i="1"/>
  <c r="AC8566" i="1" s="1"/>
  <c r="AB8561" i="1"/>
  <c r="AC8561" i="1" s="1"/>
  <c r="AB8550" i="1"/>
  <c r="AC8550" i="1" s="1"/>
  <c r="AB8545" i="1"/>
  <c r="AC8545" i="1" s="1"/>
  <c r="AB8534" i="1"/>
  <c r="AC8534" i="1" s="1"/>
  <c r="AB8529" i="1"/>
  <c r="AC8529" i="1" s="1"/>
  <c r="AB8523" i="1"/>
  <c r="AC8523" i="1" s="1"/>
  <c r="AB8518" i="1"/>
  <c r="AC8518" i="1" s="1"/>
  <c r="AB8513" i="1"/>
  <c r="AC8513" i="1" s="1"/>
  <c r="AB8507" i="1"/>
  <c r="AC8507" i="1" s="1"/>
  <c r="AB8502" i="1"/>
  <c r="AC8502" i="1" s="1"/>
  <c r="AB8497" i="1"/>
  <c r="AC8497" i="1" s="1"/>
  <c r="AB8491" i="1"/>
  <c r="AC8491" i="1" s="1"/>
  <c r="AB8486" i="1"/>
  <c r="AC8486" i="1" s="1"/>
  <c r="AB8481" i="1"/>
  <c r="AC8481" i="1" s="1"/>
  <c r="AB8475" i="1"/>
  <c r="AC8475" i="1" s="1"/>
  <c r="AB8470" i="1"/>
  <c r="AC8470" i="1" s="1"/>
  <c r="AB8465" i="1"/>
  <c r="AC8465" i="1" s="1"/>
  <c r="AB8459" i="1"/>
  <c r="AC8459" i="1" s="1"/>
  <c r="AB8454" i="1"/>
  <c r="AC8454" i="1" s="1"/>
  <c r="AB8449" i="1"/>
  <c r="AC8449" i="1" s="1"/>
  <c r="AB8443" i="1"/>
  <c r="AC8443" i="1" s="1"/>
  <c r="AB8438" i="1"/>
  <c r="AC8438" i="1" s="1"/>
  <c r="AB8427" i="1"/>
  <c r="AC8427" i="1" s="1"/>
  <c r="AB8422" i="1"/>
  <c r="AC8422" i="1" s="1"/>
  <c r="AB8411" i="1"/>
  <c r="AC8411" i="1" s="1"/>
  <c r="AB8406" i="1"/>
  <c r="AC8406" i="1" s="1"/>
  <c r="AB8401" i="1"/>
  <c r="AC8401" i="1" s="1"/>
  <c r="AB8395" i="1"/>
  <c r="AC8395" i="1" s="1"/>
  <c r="AB8390" i="1"/>
  <c r="AC8390" i="1" s="1"/>
  <c r="AB8385" i="1"/>
  <c r="AC8385" i="1" s="1"/>
  <c r="AB8379" i="1"/>
  <c r="AC8379" i="1" s="1"/>
  <c r="AB8374" i="1"/>
  <c r="AC8374" i="1" s="1"/>
  <c r="AB8369" i="1"/>
  <c r="AC8369" i="1" s="1"/>
  <c r="AB8363" i="1"/>
  <c r="AC8363" i="1" s="1"/>
  <c r="AB8358" i="1"/>
  <c r="AC8358" i="1" s="1"/>
  <c r="AB8353" i="1"/>
  <c r="AC8353" i="1" s="1"/>
  <c r="AB8347" i="1"/>
  <c r="AC8347" i="1" s="1"/>
  <c r="AB8342" i="1"/>
  <c r="AC8342" i="1" s="1"/>
  <c r="AB8337" i="1"/>
  <c r="AC8337" i="1" s="1"/>
  <c r="AB8331" i="1"/>
  <c r="AC8331" i="1" s="1"/>
  <c r="AB8326" i="1"/>
  <c r="AC8326" i="1" s="1"/>
  <c r="AB8321" i="1"/>
  <c r="AC8321" i="1" s="1"/>
  <c r="AB8315" i="1"/>
  <c r="AC8315" i="1" s="1"/>
  <c r="AB8310" i="1"/>
  <c r="AC8310" i="1" s="1"/>
  <c r="AB8305" i="1"/>
  <c r="AC8305" i="1" s="1"/>
  <c r="AB8299" i="1"/>
  <c r="AC8299" i="1" s="1"/>
  <c r="AB8294" i="1"/>
  <c r="AC8294" i="1" s="1"/>
  <c r="AB8289" i="1"/>
  <c r="AC8289" i="1" s="1"/>
  <c r="AB8283" i="1"/>
  <c r="AC8283" i="1" s="1"/>
  <c r="AB8278" i="1"/>
  <c r="AC8278" i="1" s="1"/>
  <c r="AB8273" i="1"/>
  <c r="AC8273" i="1" s="1"/>
  <c r="AB8267" i="1"/>
  <c r="AC8267" i="1" s="1"/>
  <c r="AB8262" i="1"/>
  <c r="AC8262" i="1" s="1"/>
  <c r="AB8257" i="1"/>
  <c r="AC8257" i="1" s="1"/>
  <c r="AB8251" i="1"/>
  <c r="AC8251" i="1" s="1"/>
  <c r="AB8246" i="1"/>
  <c r="AC8246" i="1" s="1"/>
  <c r="AB8241" i="1"/>
  <c r="AC8241" i="1" s="1"/>
  <c r="AB8235" i="1"/>
  <c r="AC8235" i="1" s="1"/>
  <c r="AB8230" i="1"/>
  <c r="AC8230" i="1" s="1"/>
  <c r="AB8225" i="1"/>
  <c r="AC8225" i="1" s="1"/>
  <c r="AB8219" i="1"/>
  <c r="AC8219" i="1" s="1"/>
  <c r="AB8214" i="1"/>
  <c r="AC8214" i="1" s="1"/>
  <c r="AB8209" i="1"/>
  <c r="AC8209" i="1" s="1"/>
  <c r="AB8203" i="1"/>
  <c r="AC8203" i="1" s="1"/>
  <c r="AB8198" i="1"/>
  <c r="AC8198" i="1" s="1"/>
  <c r="AB8193" i="1"/>
  <c r="AC8193" i="1" s="1"/>
  <c r="AB8187" i="1"/>
  <c r="AC8187" i="1" s="1"/>
  <c r="AB8182" i="1"/>
  <c r="AC8182" i="1" s="1"/>
  <c r="AB8177" i="1"/>
  <c r="AC8177" i="1" s="1"/>
  <c r="AB8171" i="1"/>
  <c r="AC8171" i="1" s="1"/>
  <c r="AB8166" i="1"/>
  <c r="AC8166" i="1" s="1"/>
  <c r="AB8161" i="1"/>
  <c r="AC8161" i="1" s="1"/>
  <c r="AB8155" i="1"/>
  <c r="AC8155" i="1" s="1"/>
  <c r="AB8150" i="1"/>
  <c r="AC8150" i="1" s="1"/>
  <c r="AB8145" i="1"/>
  <c r="AC8145" i="1" s="1"/>
  <c r="AB8139" i="1"/>
  <c r="AC8139" i="1" s="1"/>
  <c r="AB8134" i="1"/>
  <c r="AC8134" i="1" s="1"/>
  <c r="AB8129" i="1"/>
  <c r="AC8129" i="1" s="1"/>
  <c r="AB8123" i="1"/>
  <c r="AC8123" i="1" s="1"/>
  <c r="AB8118" i="1"/>
  <c r="AC8118" i="1" s="1"/>
  <c r="AB8113" i="1"/>
  <c r="AC8113" i="1" s="1"/>
  <c r="AB8107" i="1"/>
  <c r="AC8107" i="1" s="1"/>
  <c r="AB8102" i="1"/>
  <c r="AC8102" i="1" s="1"/>
  <c r="AB8097" i="1"/>
  <c r="AC8097" i="1" s="1"/>
  <c r="AB8091" i="1"/>
  <c r="AC8091" i="1" s="1"/>
  <c r="AB8086" i="1"/>
  <c r="AC8086" i="1" s="1"/>
  <c r="AB8081" i="1"/>
  <c r="AC8081" i="1" s="1"/>
  <c r="AB8075" i="1"/>
  <c r="AC8075" i="1" s="1"/>
  <c r="AB8070" i="1"/>
  <c r="AC8070" i="1" s="1"/>
  <c r="AB8065" i="1"/>
  <c r="AC8065" i="1" s="1"/>
  <c r="AB8059" i="1"/>
  <c r="AC8059" i="1" s="1"/>
  <c r="AB8054" i="1"/>
  <c r="AC8054" i="1" s="1"/>
  <c r="AB8049" i="1"/>
  <c r="AC8049" i="1" s="1"/>
  <c r="AB8043" i="1"/>
  <c r="AC8043" i="1" s="1"/>
  <c r="AB8038" i="1"/>
  <c r="AC8038" i="1" s="1"/>
  <c r="AB8033" i="1"/>
  <c r="AC8033" i="1" s="1"/>
  <c r="AB8027" i="1"/>
  <c r="AC8027" i="1" s="1"/>
  <c r="AB8022" i="1"/>
  <c r="AC8022" i="1" s="1"/>
  <c r="AB8017" i="1"/>
  <c r="AC8017" i="1" s="1"/>
  <c r="AB8011" i="1"/>
  <c r="AC8011" i="1" s="1"/>
  <c r="AB8006" i="1"/>
  <c r="AC8006" i="1" s="1"/>
  <c r="AB8001" i="1"/>
  <c r="AC8001" i="1" s="1"/>
  <c r="AB7995" i="1"/>
  <c r="AC7995" i="1" s="1"/>
  <c r="AB7990" i="1"/>
  <c r="AC7990" i="1" s="1"/>
  <c r="AB7985" i="1"/>
  <c r="AC7985" i="1" s="1"/>
  <c r="AB7979" i="1"/>
  <c r="AC7979" i="1" s="1"/>
  <c r="AB7974" i="1"/>
  <c r="AC7974" i="1" s="1"/>
  <c r="AB7969" i="1"/>
  <c r="AC7969" i="1" s="1"/>
  <c r="AB7963" i="1"/>
  <c r="AC7963" i="1" s="1"/>
  <c r="AB7958" i="1"/>
  <c r="AC7958" i="1" s="1"/>
  <c r="AB7953" i="1"/>
  <c r="AC7953" i="1" s="1"/>
  <c r="AB7947" i="1"/>
  <c r="AC7947" i="1" s="1"/>
  <c r="AB7942" i="1"/>
  <c r="AC7942" i="1" s="1"/>
  <c r="AB7937" i="1"/>
  <c r="AC7937" i="1" s="1"/>
  <c r="AB7931" i="1"/>
  <c r="AC7931" i="1" s="1"/>
  <c r="AB7926" i="1"/>
  <c r="AC7926" i="1" s="1"/>
  <c r="AB7921" i="1"/>
  <c r="AC7921" i="1" s="1"/>
  <c r="AB7915" i="1"/>
  <c r="AC7915" i="1" s="1"/>
  <c r="AB7910" i="1"/>
  <c r="AC7910" i="1" s="1"/>
  <c r="AB7905" i="1"/>
  <c r="AC7905" i="1" s="1"/>
  <c r="AB7899" i="1"/>
  <c r="AC7899" i="1" s="1"/>
  <c r="AB7894" i="1"/>
  <c r="AC7894" i="1" s="1"/>
  <c r="AB7889" i="1"/>
  <c r="AC7889" i="1" s="1"/>
  <c r="AB7883" i="1"/>
  <c r="AC7883" i="1" s="1"/>
  <c r="AB7878" i="1"/>
  <c r="AC7878" i="1" s="1"/>
  <c r="AB7873" i="1"/>
  <c r="AC7873" i="1" s="1"/>
  <c r="AB7867" i="1"/>
  <c r="AC7867" i="1" s="1"/>
  <c r="AB7862" i="1"/>
  <c r="AC7862" i="1" s="1"/>
  <c r="AB7857" i="1"/>
  <c r="AC7857" i="1" s="1"/>
  <c r="AB7851" i="1"/>
  <c r="AC7851" i="1" s="1"/>
  <c r="AB7846" i="1"/>
  <c r="AC7846" i="1" s="1"/>
  <c r="AB7841" i="1"/>
  <c r="AC7841" i="1" s="1"/>
  <c r="AB7835" i="1"/>
  <c r="AC7835" i="1" s="1"/>
  <c r="AB7830" i="1"/>
  <c r="AC7830" i="1" s="1"/>
  <c r="AB7825" i="1"/>
  <c r="AC7825" i="1" s="1"/>
  <c r="AB7819" i="1"/>
  <c r="AC7819" i="1" s="1"/>
  <c r="AB7814" i="1"/>
  <c r="AC7814" i="1" s="1"/>
  <c r="AB7809" i="1"/>
  <c r="AC7809" i="1" s="1"/>
  <c r="AB7803" i="1"/>
  <c r="AC7803" i="1" s="1"/>
  <c r="AB7798" i="1"/>
  <c r="AC7798" i="1" s="1"/>
  <c r="AB7793" i="1"/>
  <c r="AC7793" i="1" s="1"/>
  <c r="AB7787" i="1"/>
  <c r="AC7787" i="1" s="1"/>
  <c r="AB7782" i="1"/>
  <c r="AC7782" i="1" s="1"/>
  <c r="AB7777" i="1"/>
  <c r="AC7777" i="1" s="1"/>
  <c r="AB7771" i="1"/>
  <c r="AC7771" i="1" s="1"/>
  <c r="AB7766" i="1"/>
  <c r="AC7766" i="1" s="1"/>
  <c r="AB7761" i="1"/>
  <c r="AC7761" i="1" s="1"/>
  <c r="AB7755" i="1"/>
  <c r="AC7755" i="1" s="1"/>
  <c r="AB7745" i="1"/>
  <c r="AC7745" i="1" s="1"/>
  <c r="AB7739" i="1"/>
  <c r="AC7739" i="1" s="1"/>
  <c r="AB7734" i="1"/>
  <c r="AC7734" i="1" s="1"/>
  <c r="AB7723" i="1"/>
  <c r="AC7723" i="1" s="1"/>
  <c r="AB7713" i="1"/>
  <c r="AC7713" i="1" s="1"/>
  <c r="AB7707" i="1"/>
  <c r="AC7707" i="1" s="1"/>
  <c r="AB7691" i="1"/>
  <c r="AC7691" i="1" s="1"/>
  <c r="AB7681" i="1"/>
  <c r="AC7681" i="1" s="1"/>
  <c r="AB7675" i="1"/>
  <c r="AC7675" i="1" s="1"/>
  <c r="AB7670" i="1"/>
  <c r="AC7670" i="1" s="1"/>
  <c r="AB7659" i="1"/>
  <c r="AC7659" i="1" s="1"/>
  <c r="AB7649" i="1"/>
  <c r="AC7649" i="1" s="1"/>
  <c r="AB7643" i="1"/>
  <c r="AC7643" i="1" s="1"/>
  <c r="AB7633" i="1"/>
  <c r="AC7633" i="1" s="1"/>
  <c r="AB7627" i="1"/>
  <c r="AC7627" i="1" s="1"/>
  <c r="AB7617" i="1"/>
  <c r="AC7617" i="1" s="1"/>
  <c r="AB7611" i="1"/>
  <c r="AC7611" i="1" s="1"/>
  <c r="AB7606" i="1"/>
  <c r="AC7606" i="1" s="1"/>
  <c r="AB7595" i="1"/>
  <c r="AC7595" i="1" s="1"/>
  <c r="AB7585" i="1"/>
  <c r="AC7585" i="1" s="1"/>
  <c r="AB7579" i="1"/>
  <c r="AC7579" i="1" s="1"/>
  <c r="AB7563" i="1"/>
  <c r="AC7563" i="1" s="1"/>
  <c r="AB7553" i="1"/>
  <c r="AC7553" i="1" s="1"/>
  <c r="AB7547" i="1"/>
  <c r="AC7547" i="1" s="1"/>
  <c r="AB7542" i="1"/>
  <c r="AC7542" i="1" s="1"/>
  <c r="AB7531" i="1"/>
  <c r="AC7531" i="1" s="1"/>
  <c r="AB7521" i="1"/>
  <c r="AC7521" i="1" s="1"/>
  <c r="AB7515" i="1"/>
  <c r="AC7515" i="1" s="1"/>
  <c r="AB7505" i="1"/>
  <c r="AC7505" i="1" s="1"/>
  <c r="AB7499" i="1"/>
  <c r="AC7499" i="1" s="1"/>
  <c r="AB7494" i="1"/>
  <c r="AC7494" i="1" s="1"/>
  <c r="AB7489" i="1"/>
  <c r="AC7489" i="1" s="1"/>
  <c r="AB7483" i="1"/>
  <c r="AC7483" i="1" s="1"/>
  <c r="AB7467" i="1"/>
  <c r="AC7467" i="1" s="1"/>
  <c r="AB7457" i="1"/>
  <c r="AC7457" i="1" s="1"/>
  <c r="AB7451" i="1"/>
  <c r="AC7451" i="1" s="1"/>
  <c r="AB7435" i="1"/>
  <c r="AC7435" i="1" s="1"/>
  <c r="AB7430" i="1"/>
  <c r="AC7430" i="1" s="1"/>
  <c r="AB7425" i="1"/>
  <c r="AC7425" i="1" s="1"/>
  <c r="AB7419" i="1"/>
  <c r="AC7419" i="1" s="1"/>
  <c r="AB7393" i="1"/>
  <c r="AC7393" i="1" s="1"/>
  <c r="AB7387" i="1"/>
  <c r="AC7387" i="1" s="1"/>
  <c r="AB7377" i="1"/>
  <c r="AC7377" i="1" s="1"/>
  <c r="AB7366" i="1"/>
  <c r="AC7366" i="1" s="1"/>
  <c r="AB7355" i="1"/>
  <c r="AC7355" i="1" s="1"/>
  <c r="AB7339" i="1"/>
  <c r="AC7339" i="1" s="1"/>
  <c r="AB7323" i="1"/>
  <c r="AC7323" i="1" s="1"/>
  <c r="AB7307" i="1"/>
  <c r="AC7307" i="1" s="1"/>
  <c r="AB7302" i="1"/>
  <c r="AC7302" i="1" s="1"/>
  <c r="AB7297" i="1"/>
  <c r="AC7297" i="1" s="1"/>
  <c r="AB7291" i="1"/>
  <c r="AC7291" i="1" s="1"/>
  <c r="AB7265" i="1"/>
  <c r="AC7265" i="1" s="1"/>
  <c r="AB7259" i="1"/>
  <c r="AC7259" i="1" s="1"/>
  <c r="AB7249" i="1"/>
  <c r="AC7249" i="1" s="1"/>
  <c r="AB7238" i="1"/>
  <c r="AC7238" i="1" s="1"/>
  <c r="AB7227" i="1"/>
  <c r="AC7227" i="1" s="1"/>
  <c r="AB7211" i="1"/>
  <c r="AC7211" i="1" s="1"/>
  <c r="AB7195" i="1"/>
  <c r="AC7195" i="1" s="1"/>
  <c r="AB7179" i="1"/>
  <c r="AC7179" i="1" s="1"/>
  <c r="AB7174" i="1"/>
  <c r="AC7174" i="1" s="1"/>
  <c r="AB7163" i="1"/>
  <c r="AC7163" i="1" s="1"/>
  <c r="AB7131" i="1"/>
  <c r="AC7131" i="1" s="1"/>
  <c r="AB7110" i="1"/>
  <c r="AC7110" i="1" s="1"/>
  <c r="AB7099" i="1"/>
  <c r="AC7099" i="1" s="1"/>
  <c r="AB7083" i="1"/>
  <c r="AC7083" i="1" s="1"/>
  <c r="AB7067" i="1"/>
  <c r="AC7067" i="1" s="1"/>
  <c r="AB7051" i="1"/>
  <c r="AC7051" i="1" s="1"/>
  <c r="AB7046" i="1"/>
  <c r="AC7046" i="1" s="1"/>
  <c r="AB7035" i="1"/>
  <c r="AC7035" i="1" s="1"/>
  <c r="AB7003" i="1"/>
  <c r="AC7003" i="1" s="1"/>
  <c r="AB6982" i="1"/>
  <c r="AC6982" i="1" s="1"/>
  <c r="AB6971" i="1"/>
  <c r="AC6971" i="1" s="1"/>
  <c r="AB6954" i="1"/>
  <c r="AC6954" i="1" s="1"/>
  <c r="AB6948" i="1"/>
  <c r="AC6948" i="1" s="1"/>
  <c r="AB6926" i="1"/>
  <c r="AC6926" i="1" s="1"/>
  <c r="AB6920" i="1"/>
  <c r="AC6920" i="1" s="1"/>
  <c r="AB6912" i="1"/>
  <c r="AC6912" i="1" s="1"/>
  <c r="AB6905" i="1"/>
  <c r="AC6905" i="1" s="1"/>
  <c r="AB6890" i="1"/>
  <c r="AC6890" i="1" s="1"/>
  <c r="AB6862" i="1"/>
  <c r="AC6862" i="1" s="1"/>
  <c r="AB6841" i="1"/>
  <c r="AC6841" i="1" s="1"/>
  <c r="AB6834" i="1"/>
  <c r="AC6834" i="1" s="1"/>
  <c r="AB6813" i="1"/>
  <c r="AC6813" i="1" s="1"/>
  <c r="AB6798" i="1"/>
  <c r="AC6798" i="1" s="1"/>
  <c r="AB6777" i="1"/>
  <c r="AC6777" i="1" s="1"/>
  <c r="AB6762" i="1"/>
  <c r="AC6762" i="1" s="1"/>
  <c r="AB6749" i="1"/>
  <c r="AC6749" i="1" s="1"/>
  <c r="AB6734" i="1"/>
  <c r="AC6734" i="1" s="1"/>
  <c r="AB6713" i="1"/>
  <c r="AC6713" i="1" s="1"/>
  <c r="AB6706" i="1"/>
  <c r="AC6706" i="1" s="1"/>
  <c r="AB6698" i="1"/>
  <c r="AC6698" i="1" s="1"/>
  <c r="AB6685" i="1"/>
  <c r="AC6685" i="1" s="1"/>
  <c r="AB6670" i="1"/>
  <c r="AC6670" i="1" s="1"/>
  <c r="AB6642" i="1"/>
  <c r="AC6642" i="1" s="1"/>
  <c r="AB6634" i="1"/>
  <c r="AC6634" i="1" s="1"/>
  <c r="AB6621" i="1"/>
  <c r="AC6621" i="1" s="1"/>
  <c r="AB6606" i="1"/>
  <c r="AC6606" i="1" s="1"/>
  <c r="AB6570" i="1"/>
  <c r="AC6570" i="1" s="1"/>
  <c r="AB6542" i="1"/>
  <c r="AC6542" i="1" s="1"/>
  <c r="AB6493" i="1"/>
  <c r="AC6493" i="1" s="1"/>
  <c r="AB6464" i="1"/>
  <c r="AC6464" i="1" s="1"/>
  <c r="AB6400" i="1"/>
  <c r="AC6400" i="1" s="1"/>
  <c r="AB6272" i="1"/>
  <c r="AC6272" i="1" s="1"/>
  <c r="AB8660" i="1"/>
  <c r="AC8660" i="1" s="1"/>
  <c r="AB8656" i="1"/>
  <c r="AC8656" i="1" s="1"/>
  <c r="AB8652" i="1"/>
  <c r="AC8652" i="1" s="1"/>
  <c r="AB8648" i="1"/>
  <c r="AC8648" i="1" s="1"/>
  <c r="AB8644" i="1"/>
  <c r="AC8644" i="1" s="1"/>
  <c r="AB8640" i="1"/>
  <c r="AC8640" i="1" s="1"/>
  <c r="AB8636" i="1"/>
  <c r="AC8636" i="1" s="1"/>
  <c r="AB8632" i="1"/>
  <c r="AC8632" i="1" s="1"/>
  <c r="AB8628" i="1"/>
  <c r="AC8628" i="1" s="1"/>
  <c r="AB8624" i="1"/>
  <c r="AC8624" i="1" s="1"/>
  <c r="AB8620" i="1"/>
  <c r="AC8620" i="1" s="1"/>
  <c r="AB8616" i="1"/>
  <c r="AC8616" i="1" s="1"/>
  <c r="AB8612" i="1"/>
  <c r="AC8612" i="1" s="1"/>
  <c r="AB8608" i="1"/>
  <c r="AC8608" i="1" s="1"/>
  <c r="AB8604" i="1"/>
  <c r="AC8604" i="1" s="1"/>
  <c r="AB8600" i="1"/>
  <c r="AC8600" i="1" s="1"/>
  <c r="AB8596" i="1"/>
  <c r="AC8596" i="1" s="1"/>
  <c r="AB8592" i="1"/>
  <c r="AC8592" i="1" s="1"/>
  <c r="AB8588" i="1"/>
  <c r="AC8588" i="1" s="1"/>
  <c r="AB8584" i="1"/>
  <c r="AC8584" i="1" s="1"/>
  <c r="AB8580" i="1"/>
  <c r="AC8580" i="1" s="1"/>
  <c r="AB8576" i="1"/>
  <c r="AC8576" i="1" s="1"/>
  <c r="AB8572" i="1"/>
  <c r="AC8572" i="1" s="1"/>
  <c r="AB8568" i="1"/>
  <c r="AC8568" i="1" s="1"/>
  <c r="AB8564" i="1"/>
  <c r="AC8564" i="1" s="1"/>
  <c r="AB8560" i="1"/>
  <c r="AC8560" i="1" s="1"/>
  <c r="AB8556" i="1"/>
  <c r="AC8556" i="1" s="1"/>
  <c r="AB8552" i="1"/>
  <c r="AC8552" i="1" s="1"/>
  <c r="AB8548" i="1"/>
  <c r="AC8548" i="1" s="1"/>
  <c r="AB8544" i="1"/>
  <c r="AC8544" i="1" s="1"/>
  <c r="AB8540" i="1"/>
  <c r="AC8540" i="1" s="1"/>
  <c r="AB8536" i="1"/>
  <c r="AC8536" i="1" s="1"/>
  <c r="AB8532" i="1"/>
  <c r="AC8532" i="1" s="1"/>
  <c r="AB8528" i="1"/>
  <c r="AC8528" i="1" s="1"/>
  <c r="AB8524" i="1"/>
  <c r="AC8524" i="1" s="1"/>
  <c r="AB8520" i="1"/>
  <c r="AC8520" i="1" s="1"/>
  <c r="AB8516" i="1"/>
  <c r="AC8516" i="1" s="1"/>
  <c r="AB8512" i="1"/>
  <c r="AC8512" i="1" s="1"/>
  <c r="AB8508" i="1"/>
  <c r="AC8508" i="1" s="1"/>
  <c r="AB8504" i="1"/>
  <c r="AC8504" i="1" s="1"/>
  <c r="AB8500" i="1"/>
  <c r="AC8500" i="1" s="1"/>
  <c r="AB8496" i="1"/>
  <c r="AC8496" i="1" s="1"/>
  <c r="AB8492" i="1"/>
  <c r="AC8492" i="1" s="1"/>
  <c r="AB8488" i="1"/>
  <c r="AC8488" i="1" s="1"/>
  <c r="AB8484" i="1"/>
  <c r="AC8484" i="1" s="1"/>
  <c r="AB8480" i="1"/>
  <c r="AC8480" i="1" s="1"/>
  <c r="AB8476" i="1"/>
  <c r="AC8476" i="1" s="1"/>
  <c r="AB8472" i="1"/>
  <c r="AC8472" i="1" s="1"/>
  <c r="AB8468" i="1"/>
  <c r="AC8468" i="1" s="1"/>
  <c r="AB8464" i="1"/>
  <c r="AC8464" i="1" s="1"/>
  <c r="AB8460" i="1"/>
  <c r="AC8460" i="1" s="1"/>
  <c r="AB8456" i="1"/>
  <c r="AC8456" i="1" s="1"/>
  <c r="AB8452" i="1"/>
  <c r="AC8452" i="1" s="1"/>
  <c r="AB8448" i="1"/>
  <c r="AC8448" i="1" s="1"/>
  <c r="AB8444" i="1"/>
  <c r="AC8444" i="1" s="1"/>
  <c r="AB8440" i="1"/>
  <c r="AC8440" i="1" s="1"/>
  <c r="AB8436" i="1"/>
  <c r="AC8436" i="1" s="1"/>
  <c r="AB8432" i="1"/>
  <c r="AC8432" i="1" s="1"/>
  <c r="AB8428" i="1"/>
  <c r="AC8428" i="1" s="1"/>
  <c r="AB8424" i="1"/>
  <c r="AC8424" i="1" s="1"/>
  <c r="AB8420" i="1"/>
  <c r="AC8420" i="1" s="1"/>
  <c r="AB8416" i="1"/>
  <c r="AC8416" i="1" s="1"/>
  <c r="AB8412" i="1"/>
  <c r="AC8412" i="1" s="1"/>
  <c r="AB8408" i="1"/>
  <c r="AC8408" i="1" s="1"/>
  <c r="AB8404" i="1"/>
  <c r="AC8404" i="1" s="1"/>
  <c r="AB8400" i="1"/>
  <c r="AC8400" i="1" s="1"/>
  <c r="AB8396" i="1"/>
  <c r="AC8396" i="1" s="1"/>
  <c r="AB8392" i="1"/>
  <c r="AC8392" i="1" s="1"/>
  <c r="AB8388" i="1"/>
  <c r="AC8388" i="1" s="1"/>
  <c r="AB8384" i="1"/>
  <c r="AC8384" i="1" s="1"/>
  <c r="AB8380" i="1"/>
  <c r="AC8380" i="1" s="1"/>
  <c r="AB8376" i="1"/>
  <c r="AC8376" i="1" s="1"/>
  <c r="AB8372" i="1"/>
  <c r="AC8372" i="1" s="1"/>
  <c r="AB8368" i="1"/>
  <c r="AC8368" i="1" s="1"/>
  <c r="AB8364" i="1"/>
  <c r="AC8364" i="1" s="1"/>
  <c r="AB8360" i="1"/>
  <c r="AC8360" i="1" s="1"/>
  <c r="AB8356" i="1"/>
  <c r="AC8356" i="1" s="1"/>
  <c r="AB8352" i="1"/>
  <c r="AC8352" i="1" s="1"/>
  <c r="AB8348" i="1"/>
  <c r="AC8348" i="1" s="1"/>
  <c r="AB8344" i="1"/>
  <c r="AC8344" i="1" s="1"/>
  <c r="AB8340" i="1"/>
  <c r="AC8340" i="1" s="1"/>
  <c r="AB8336" i="1"/>
  <c r="AC8336" i="1" s="1"/>
  <c r="AB8332" i="1"/>
  <c r="AC8332" i="1" s="1"/>
  <c r="AB8328" i="1"/>
  <c r="AC8328" i="1" s="1"/>
  <c r="AB8324" i="1"/>
  <c r="AC8324" i="1" s="1"/>
  <c r="AB8320" i="1"/>
  <c r="AC8320" i="1" s="1"/>
  <c r="AB8316" i="1"/>
  <c r="AC8316" i="1" s="1"/>
  <c r="AB8312" i="1"/>
  <c r="AC8312" i="1" s="1"/>
  <c r="AB8308" i="1"/>
  <c r="AC8308" i="1" s="1"/>
  <c r="AB8304" i="1"/>
  <c r="AC8304" i="1" s="1"/>
  <c r="AB8300" i="1"/>
  <c r="AC8300" i="1" s="1"/>
  <c r="AB8296" i="1"/>
  <c r="AC8296" i="1" s="1"/>
  <c r="AB8292" i="1"/>
  <c r="AC8292" i="1" s="1"/>
  <c r="AB8288" i="1"/>
  <c r="AC8288" i="1" s="1"/>
  <c r="AB8284" i="1"/>
  <c r="AC8284" i="1" s="1"/>
  <c r="AB8280" i="1"/>
  <c r="AC8280" i="1" s="1"/>
  <c r="AB8276" i="1"/>
  <c r="AC8276" i="1" s="1"/>
  <c r="AB8272" i="1"/>
  <c r="AC8272" i="1" s="1"/>
  <c r="AB8268" i="1"/>
  <c r="AC8268" i="1" s="1"/>
  <c r="AB8264" i="1"/>
  <c r="AC8264" i="1" s="1"/>
  <c r="AB8260" i="1"/>
  <c r="AC8260" i="1" s="1"/>
  <c r="AB8256" i="1"/>
  <c r="AC8256" i="1" s="1"/>
  <c r="AB8252" i="1"/>
  <c r="AC8252" i="1" s="1"/>
  <c r="AB8248" i="1"/>
  <c r="AC8248" i="1" s="1"/>
  <c r="AB8244" i="1"/>
  <c r="AC8244" i="1" s="1"/>
  <c r="AB8240" i="1"/>
  <c r="AC8240" i="1" s="1"/>
  <c r="AB8236" i="1"/>
  <c r="AC8236" i="1" s="1"/>
  <c r="AB8232" i="1"/>
  <c r="AC8232" i="1" s="1"/>
  <c r="AB8228" i="1"/>
  <c r="AC8228" i="1" s="1"/>
  <c r="AB8224" i="1"/>
  <c r="AC8224" i="1" s="1"/>
  <c r="AB8220" i="1"/>
  <c r="AC8220" i="1" s="1"/>
  <c r="AB8216" i="1"/>
  <c r="AC8216" i="1" s="1"/>
  <c r="AB8212" i="1"/>
  <c r="AC8212" i="1" s="1"/>
  <c r="AB8208" i="1"/>
  <c r="AC8208" i="1" s="1"/>
  <c r="AB8204" i="1"/>
  <c r="AC8204" i="1" s="1"/>
  <c r="AB8200" i="1"/>
  <c r="AC8200" i="1" s="1"/>
  <c r="AB8196" i="1"/>
  <c r="AC8196" i="1" s="1"/>
  <c r="AB8192" i="1"/>
  <c r="AC8192" i="1" s="1"/>
  <c r="AB8188" i="1"/>
  <c r="AC8188" i="1" s="1"/>
  <c r="AB8184" i="1"/>
  <c r="AC8184" i="1" s="1"/>
  <c r="AB8180" i="1"/>
  <c r="AC8180" i="1" s="1"/>
  <c r="AB8176" i="1"/>
  <c r="AC8176" i="1" s="1"/>
  <c r="AB8172" i="1"/>
  <c r="AC8172" i="1" s="1"/>
  <c r="AB8168" i="1"/>
  <c r="AC8168" i="1" s="1"/>
  <c r="AB8164" i="1"/>
  <c r="AC8164" i="1" s="1"/>
  <c r="AB8160" i="1"/>
  <c r="AC8160" i="1" s="1"/>
  <c r="AB8156" i="1"/>
  <c r="AC8156" i="1" s="1"/>
  <c r="AB8152" i="1"/>
  <c r="AC8152" i="1" s="1"/>
  <c r="AB8148" i="1"/>
  <c r="AC8148" i="1" s="1"/>
  <c r="AB8144" i="1"/>
  <c r="AC8144" i="1" s="1"/>
  <c r="AB8140" i="1"/>
  <c r="AC8140" i="1" s="1"/>
  <c r="AB8136" i="1"/>
  <c r="AC8136" i="1" s="1"/>
  <c r="AB8132" i="1"/>
  <c r="AC8132" i="1" s="1"/>
  <c r="AB8128" i="1"/>
  <c r="AC8128" i="1" s="1"/>
  <c r="AB8124" i="1"/>
  <c r="AC8124" i="1" s="1"/>
  <c r="AB8120" i="1"/>
  <c r="AC8120" i="1" s="1"/>
  <c r="AB8116" i="1"/>
  <c r="AC8116" i="1" s="1"/>
  <c r="AB8112" i="1"/>
  <c r="AC8112" i="1" s="1"/>
  <c r="AB8108" i="1"/>
  <c r="AC8108" i="1" s="1"/>
  <c r="AB8104" i="1"/>
  <c r="AC8104" i="1" s="1"/>
  <c r="AB8100" i="1"/>
  <c r="AC8100" i="1" s="1"/>
  <c r="AB8096" i="1"/>
  <c r="AC8096" i="1" s="1"/>
  <c r="AB8092" i="1"/>
  <c r="AC8092" i="1" s="1"/>
  <c r="AB8088" i="1"/>
  <c r="AC8088" i="1" s="1"/>
  <c r="AB8084" i="1"/>
  <c r="AC8084" i="1" s="1"/>
  <c r="AB8080" i="1"/>
  <c r="AC8080" i="1" s="1"/>
  <c r="AB8076" i="1"/>
  <c r="AC8076" i="1" s="1"/>
  <c r="AB8072" i="1"/>
  <c r="AC8072" i="1" s="1"/>
  <c r="AB8068" i="1"/>
  <c r="AC8068" i="1" s="1"/>
  <c r="AB8064" i="1"/>
  <c r="AC8064" i="1" s="1"/>
  <c r="AB8060" i="1"/>
  <c r="AC8060" i="1" s="1"/>
  <c r="AB8056" i="1"/>
  <c r="AC8056" i="1" s="1"/>
  <c r="AB8052" i="1"/>
  <c r="AC8052" i="1" s="1"/>
  <c r="AB8048" i="1"/>
  <c r="AC8048" i="1" s="1"/>
  <c r="AB8044" i="1"/>
  <c r="AC8044" i="1" s="1"/>
  <c r="AB8040" i="1"/>
  <c r="AC8040" i="1" s="1"/>
  <c r="AB8036" i="1"/>
  <c r="AC8036" i="1" s="1"/>
  <c r="AB8028" i="1"/>
  <c r="AC8028" i="1" s="1"/>
  <c r="AB8024" i="1"/>
  <c r="AC8024" i="1" s="1"/>
  <c r="AB8020" i="1"/>
  <c r="AC8020" i="1" s="1"/>
  <c r="AB8016" i="1"/>
  <c r="AC8016" i="1" s="1"/>
  <c r="AB8012" i="1"/>
  <c r="AC8012" i="1" s="1"/>
  <c r="AB8008" i="1"/>
  <c r="AC8008" i="1" s="1"/>
  <c r="AB8004" i="1"/>
  <c r="AC8004" i="1" s="1"/>
  <c r="AB8000" i="1"/>
  <c r="AC8000" i="1" s="1"/>
  <c r="AB7996" i="1"/>
  <c r="AC7996" i="1" s="1"/>
  <c r="AB7992" i="1"/>
  <c r="AC7992" i="1" s="1"/>
  <c r="AB7988" i="1"/>
  <c r="AC7988" i="1" s="1"/>
  <c r="AB7984" i="1"/>
  <c r="AC7984" i="1" s="1"/>
  <c r="AB7980" i="1"/>
  <c r="AC7980" i="1" s="1"/>
  <c r="AB7976" i="1"/>
  <c r="AC7976" i="1" s="1"/>
  <c r="AB7972" i="1"/>
  <c r="AC7972" i="1" s="1"/>
  <c r="AB7968" i="1"/>
  <c r="AC7968" i="1" s="1"/>
  <c r="AB7964" i="1"/>
  <c r="AC7964" i="1" s="1"/>
  <c r="AB7960" i="1"/>
  <c r="AC7960" i="1" s="1"/>
  <c r="AB7956" i="1"/>
  <c r="AC7956" i="1" s="1"/>
  <c r="AB7952" i="1"/>
  <c r="AC7952" i="1" s="1"/>
  <c r="AB7948" i="1"/>
  <c r="AC7948" i="1" s="1"/>
  <c r="AB7944" i="1"/>
  <c r="AC7944" i="1" s="1"/>
  <c r="AB7940" i="1"/>
  <c r="AC7940" i="1" s="1"/>
  <c r="AB7936" i="1"/>
  <c r="AC7936" i="1" s="1"/>
  <c r="AB7932" i="1"/>
  <c r="AC7932" i="1" s="1"/>
  <c r="AB7928" i="1"/>
  <c r="AC7928" i="1" s="1"/>
  <c r="AB7924" i="1"/>
  <c r="AC7924" i="1" s="1"/>
  <c r="AB7920" i="1"/>
  <c r="AC7920" i="1" s="1"/>
  <c r="AB7916" i="1"/>
  <c r="AC7916" i="1" s="1"/>
  <c r="AB7912" i="1"/>
  <c r="AC7912" i="1" s="1"/>
  <c r="AB7908" i="1"/>
  <c r="AC7908" i="1" s="1"/>
  <c r="AB7900" i="1"/>
  <c r="AC7900" i="1" s="1"/>
  <c r="AB7896" i="1"/>
  <c r="AC7896" i="1" s="1"/>
  <c r="AB7892" i="1"/>
  <c r="AC7892" i="1" s="1"/>
  <c r="AB7888" i="1"/>
  <c r="AC7888" i="1" s="1"/>
  <c r="AB7884" i="1"/>
  <c r="AC7884" i="1" s="1"/>
  <c r="AB7880" i="1"/>
  <c r="AC7880" i="1" s="1"/>
  <c r="AB7876" i="1"/>
  <c r="AC7876" i="1" s="1"/>
  <c r="AB7872" i="1"/>
  <c r="AC7872" i="1" s="1"/>
  <c r="AB7868" i="1"/>
  <c r="AC7868" i="1" s="1"/>
  <c r="AB7864" i="1"/>
  <c r="AC7864" i="1" s="1"/>
  <c r="AB7856" i="1"/>
  <c r="AC7856" i="1" s="1"/>
  <c r="AB7852" i="1"/>
  <c r="AC7852" i="1" s="1"/>
  <c r="AB7848" i="1"/>
  <c r="AC7848" i="1" s="1"/>
  <c r="AB7844" i="1"/>
  <c r="AC7844" i="1" s="1"/>
  <c r="AB7840" i="1"/>
  <c r="AC7840" i="1" s="1"/>
  <c r="AB7836" i="1"/>
  <c r="AC7836" i="1" s="1"/>
  <c r="AB7832" i="1"/>
  <c r="AC7832" i="1" s="1"/>
  <c r="AB7828" i="1"/>
  <c r="AC7828" i="1" s="1"/>
  <c r="AB7824" i="1"/>
  <c r="AC7824" i="1" s="1"/>
  <c r="AB7820" i="1"/>
  <c r="AC7820" i="1" s="1"/>
  <c r="AB7816" i="1"/>
  <c r="AC7816" i="1" s="1"/>
  <c r="AB7812" i="1"/>
  <c r="AC7812" i="1" s="1"/>
  <c r="AB7808" i="1"/>
  <c r="AC7808" i="1" s="1"/>
  <c r="AB7804" i="1"/>
  <c r="AC7804" i="1" s="1"/>
  <c r="AB7800" i="1"/>
  <c r="AC7800" i="1" s="1"/>
  <c r="AB7796" i="1"/>
  <c r="AC7796" i="1" s="1"/>
  <c r="AB7792" i="1"/>
  <c r="AC7792" i="1" s="1"/>
  <c r="AB7788" i="1"/>
  <c r="AC7788" i="1" s="1"/>
  <c r="AB7784" i="1"/>
  <c r="AC7784" i="1" s="1"/>
  <c r="AB7780" i="1"/>
  <c r="AC7780" i="1" s="1"/>
  <c r="AB7776" i="1"/>
  <c r="AC7776" i="1" s="1"/>
  <c r="AB7768" i="1"/>
  <c r="AC7768" i="1" s="1"/>
  <c r="AB7764" i="1"/>
  <c r="AC7764" i="1" s="1"/>
  <c r="AB7760" i="1"/>
  <c r="AC7760" i="1" s="1"/>
  <c r="AB7756" i="1"/>
  <c r="AC7756" i="1" s="1"/>
  <c r="AB7752" i="1"/>
  <c r="AC7752" i="1" s="1"/>
  <c r="AB7748" i="1"/>
  <c r="AC7748" i="1" s="1"/>
  <c r="AB7744" i="1"/>
  <c r="AC7744" i="1" s="1"/>
  <c r="AB7740" i="1"/>
  <c r="AC7740" i="1" s="1"/>
  <c r="AB7736" i="1"/>
  <c r="AC7736" i="1" s="1"/>
  <c r="AB7732" i="1"/>
  <c r="AC7732" i="1" s="1"/>
  <c r="AB7728" i="1"/>
  <c r="AC7728" i="1" s="1"/>
  <c r="AB7724" i="1"/>
  <c r="AC7724" i="1" s="1"/>
  <c r="AB7720" i="1"/>
  <c r="AC7720" i="1" s="1"/>
  <c r="AB7716" i="1"/>
  <c r="AC7716" i="1" s="1"/>
  <c r="AB7712" i="1"/>
  <c r="AC7712" i="1" s="1"/>
  <c r="AB7708" i="1"/>
  <c r="AC7708" i="1" s="1"/>
  <c r="AB7704" i="1"/>
  <c r="AC7704" i="1" s="1"/>
  <c r="AB7700" i="1"/>
  <c r="AC7700" i="1" s="1"/>
  <c r="AB7696" i="1"/>
  <c r="AC7696" i="1" s="1"/>
  <c r="AB7692" i="1"/>
  <c r="AC7692" i="1" s="1"/>
  <c r="AB7688" i="1"/>
  <c r="AC7688" i="1" s="1"/>
  <c r="AB7684" i="1"/>
  <c r="AC7684" i="1" s="1"/>
  <c r="AB7680" i="1"/>
  <c r="AC7680" i="1" s="1"/>
  <c r="AB7676" i="1"/>
  <c r="AC7676" i="1" s="1"/>
  <c r="AB7672" i="1"/>
  <c r="AC7672" i="1" s="1"/>
  <c r="AB7668" i="1"/>
  <c r="AC7668" i="1" s="1"/>
  <c r="AB7664" i="1"/>
  <c r="AC7664" i="1" s="1"/>
  <c r="AB7660" i="1"/>
  <c r="AC7660" i="1" s="1"/>
  <c r="AB7656" i="1"/>
  <c r="AC7656" i="1" s="1"/>
  <c r="AB7652" i="1"/>
  <c r="AC7652" i="1" s="1"/>
  <c r="AB7644" i="1"/>
  <c r="AC7644" i="1" s="1"/>
  <c r="AB7640" i="1"/>
  <c r="AC7640" i="1" s="1"/>
  <c r="AB7636" i="1"/>
  <c r="AC7636" i="1" s="1"/>
  <c r="AB7632" i="1"/>
  <c r="AC7632" i="1" s="1"/>
  <c r="AB7628" i="1"/>
  <c r="AC7628" i="1" s="1"/>
  <c r="AB7624" i="1"/>
  <c r="AC7624" i="1" s="1"/>
  <c r="AB7620" i="1"/>
  <c r="AC7620" i="1" s="1"/>
  <c r="AB7616" i="1"/>
  <c r="AC7616" i="1" s="1"/>
  <c r="AB7612" i="1"/>
  <c r="AC7612" i="1" s="1"/>
  <c r="AB7608" i="1"/>
  <c r="AC7608" i="1" s="1"/>
  <c r="AB7604" i="1"/>
  <c r="AC7604" i="1" s="1"/>
  <c r="AB7600" i="1"/>
  <c r="AC7600" i="1" s="1"/>
  <c r="AB7596" i="1"/>
  <c r="AC7596" i="1" s="1"/>
  <c r="AB7592" i="1"/>
  <c r="AC7592" i="1" s="1"/>
  <c r="AB7588" i="1"/>
  <c r="AC7588" i="1" s="1"/>
  <c r="AB7580" i="1"/>
  <c r="AC7580" i="1" s="1"/>
  <c r="AB7576" i="1"/>
  <c r="AC7576" i="1" s="1"/>
  <c r="AB7572" i="1"/>
  <c r="AC7572" i="1" s="1"/>
  <c r="AB7568" i="1"/>
  <c r="AC7568" i="1" s="1"/>
  <c r="AB7564" i="1"/>
  <c r="AC7564" i="1" s="1"/>
  <c r="AB7560" i="1"/>
  <c r="AC7560" i="1" s="1"/>
  <c r="AB7556" i="1"/>
  <c r="AC7556" i="1" s="1"/>
  <c r="AB7552" i="1"/>
  <c r="AC7552" i="1" s="1"/>
  <c r="AB7548" i="1"/>
  <c r="AC7548" i="1" s="1"/>
  <c r="AB7544" i="1"/>
  <c r="AC7544" i="1" s="1"/>
  <c r="AB7540" i="1"/>
  <c r="AC7540" i="1" s="1"/>
  <c r="AB7536" i="1"/>
  <c r="AC7536" i="1" s="1"/>
  <c r="AB7532" i="1"/>
  <c r="AC7532" i="1" s="1"/>
  <c r="AB7528" i="1"/>
  <c r="AC7528" i="1" s="1"/>
  <c r="AB7524" i="1"/>
  <c r="AC7524" i="1" s="1"/>
  <c r="AB7516" i="1"/>
  <c r="AC7516" i="1" s="1"/>
  <c r="AB7512" i="1"/>
  <c r="AC7512" i="1" s="1"/>
  <c r="AB7508" i="1"/>
  <c r="AC7508" i="1" s="1"/>
  <c r="AB7504" i="1"/>
  <c r="AC7504" i="1" s="1"/>
  <c r="AB7500" i="1"/>
  <c r="AC7500" i="1" s="1"/>
  <c r="AB7496" i="1"/>
  <c r="AC7496" i="1" s="1"/>
  <c r="AB7492" i="1"/>
  <c r="AC7492" i="1" s="1"/>
  <c r="AB7488" i="1"/>
  <c r="AC7488" i="1" s="1"/>
  <c r="AB7484" i="1"/>
  <c r="AC7484" i="1" s="1"/>
  <c r="AB7480" i="1"/>
  <c r="AC7480" i="1" s="1"/>
  <c r="AB7476" i="1"/>
  <c r="AC7476" i="1" s="1"/>
  <c r="AB7472" i="1"/>
  <c r="AC7472" i="1" s="1"/>
  <c r="AB7468" i="1"/>
  <c r="AC7468" i="1" s="1"/>
  <c r="AB7464" i="1"/>
  <c r="AC7464" i="1" s="1"/>
  <c r="AB7460" i="1"/>
  <c r="AC7460" i="1" s="1"/>
  <c r="AB7452" i="1"/>
  <c r="AC7452" i="1" s="1"/>
  <c r="AB7448" i="1"/>
  <c r="AC7448" i="1" s="1"/>
  <c r="AB7444" i="1"/>
  <c r="AC7444" i="1" s="1"/>
  <c r="AB7440" i="1"/>
  <c r="AC7440" i="1" s="1"/>
  <c r="AB7436" i="1"/>
  <c r="AC7436" i="1" s="1"/>
  <c r="AB7432" i="1"/>
  <c r="AC7432" i="1" s="1"/>
  <c r="AB7428" i="1"/>
  <c r="AC7428" i="1" s="1"/>
  <c r="AB7424" i="1"/>
  <c r="AC7424" i="1" s="1"/>
  <c r="AB7420" i="1"/>
  <c r="AC7420" i="1" s="1"/>
  <c r="AB7416" i="1"/>
  <c r="AC7416" i="1" s="1"/>
  <c r="AB7412" i="1"/>
  <c r="AC7412" i="1" s="1"/>
  <c r="AB7408" i="1"/>
  <c r="AC7408" i="1" s="1"/>
  <c r="AB7400" i="1"/>
  <c r="AC7400" i="1" s="1"/>
  <c r="AB7396" i="1"/>
  <c r="AC7396" i="1" s="1"/>
  <c r="AB7392" i="1"/>
  <c r="AC7392" i="1" s="1"/>
  <c r="AB7388" i="1"/>
  <c r="AC7388" i="1" s="1"/>
  <c r="AB7384" i="1"/>
  <c r="AC7384" i="1" s="1"/>
  <c r="AB7380" i="1"/>
  <c r="AC7380" i="1" s="1"/>
  <c r="AB7376" i="1"/>
  <c r="AC7376" i="1" s="1"/>
  <c r="AB7372" i="1"/>
  <c r="AC7372" i="1" s="1"/>
  <c r="AB7368" i="1"/>
  <c r="AC7368" i="1" s="1"/>
  <c r="AB7364" i="1"/>
  <c r="AC7364" i="1" s="1"/>
  <c r="AB7360" i="1"/>
  <c r="AC7360" i="1" s="1"/>
  <c r="AB7356" i="1"/>
  <c r="AC7356" i="1" s="1"/>
  <c r="AB7352" i="1"/>
  <c r="AC7352" i="1" s="1"/>
  <c r="AB7348" i="1"/>
  <c r="AC7348" i="1" s="1"/>
  <c r="AB7344" i="1"/>
  <c r="AC7344" i="1" s="1"/>
  <c r="AB7340" i="1"/>
  <c r="AC7340" i="1" s="1"/>
  <c r="AB7336" i="1"/>
  <c r="AC7336" i="1" s="1"/>
  <c r="AB7332" i="1"/>
  <c r="AC7332" i="1" s="1"/>
  <c r="AB7328" i="1"/>
  <c r="AC7328" i="1" s="1"/>
  <c r="AB7324" i="1"/>
  <c r="AC7324" i="1" s="1"/>
  <c r="AB7316" i="1"/>
  <c r="AC7316" i="1" s="1"/>
  <c r="AB7312" i="1"/>
  <c r="AC7312" i="1" s="1"/>
  <c r="AB7308" i="1"/>
  <c r="AC7308" i="1" s="1"/>
  <c r="AB7304" i="1"/>
  <c r="AC7304" i="1" s="1"/>
  <c r="AB7300" i="1"/>
  <c r="AC7300" i="1" s="1"/>
  <c r="AB7296" i="1"/>
  <c r="AC7296" i="1" s="1"/>
  <c r="AB7292" i="1"/>
  <c r="AC7292" i="1" s="1"/>
  <c r="AB7288" i="1"/>
  <c r="AC7288" i="1" s="1"/>
  <c r="AB7284" i="1"/>
  <c r="AC7284" i="1" s="1"/>
  <c r="AB7280" i="1"/>
  <c r="AC7280" i="1" s="1"/>
  <c r="AB7272" i="1"/>
  <c r="AC7272" i="1" s="1"/>
  <c r="AB7268" i="1"/>
  <c r="AC7268" i="1" s="1"/>
  <c r="AB7264" i="1"/>
  <c r="AC7264" i="1" s="1"/>
  <c r="AB7260" i="1"/>
  <c r="AC7260" i="1" s="1"/>
  <c r="AB7256" i="1"/>
  <c r="AC7256" i="1" s="1"/>
  <c r="AB7252" i="1"/>
  <c r="AC7252" i="1" s="1"/>
  <c r="AB7248" i="1"/>
  <c r="AC7248" i="1" s="1"/>
  <c r="AB7244" i="1"/>
  <c r="AC7244" i="1" s="1"/>
  <c r="AB7240" i="1"/>
  <c r="AC7240" i="1" s="1"/>
  <c r="AB7236" i="1"/>
  <c r="AC7236" i="1" s="1"/>
  <c r="AB7232" i="1"/>
  <c r="AC7232" i="1" s="1"/>
  <c r="AB7228" i="1"/>
  <c r="AC7228" i="1" s="1"/>
  <c r="AB7224" i="1"/>
  <c r="AC7224" i="1" s="1"/>
  <c r="AB7220" i="1"/>
  <c r="AC7220" i="1" s="1"/>
  <c r="AB7216" i="1"/>
  <c r="AC7216" i="1" s="1"/>
  <c r="AB7212" i="1"/>
  <c r="AC7212" i="1" s="1"/>
  <c r="AB7208" i="1"/>
  <c r="AC7208" i="1" s="1"/>
  <c r="AB7204" i="1"/>
  <c r="AC7204" i="1" s="1"/>
  <c r="AB7200" i="1"/>
  <c r="AC7200" i="1" s="1"/>
  <c r="AB7196" i="1"/>
  <c r="AC7196" i="1" s="1"/>
  <c r="AB7188" i="1"/>
  <c r="AC7188" i="1" s="1"/>
  <c r="AB7184" i="1"/>
  <c r="AC7184" i="1" s="1"/>
  <c r="AB7180" i="1"/>
  <c r="AC7180" i="1" s="1"/>
  <c r="AB7176" i="1"/>
  <c r="AC7176" i="1" s="1"/>
  <c r="AB7172" i="1"/>
  <c r="AC7172" i="1" s="1"/>
  <c r="AB7168" i="1"/>
  <c r="AC7168" i="1" s="1"/>
  <c r="AB7164" i="1"/>
  <c r="AC7164" i="1" s="1"/>
  <c r="AB7160" i="1"/>
  <c r="AC7160" i="1" s="1"/>
  <c r="AB7156" i="1"/>
  <c r="AC7156" i="1" s="1"/>
  <c r="AB7152" i="1"/>
  <c r="AC7152" i="1" s="1"/>
  <c r="AB7144" i="1"/>
  <c r="AC7144" i="1" s="1"/>
  <c r="AB7140" i="1"/>
  <c r="AC7140" i="1" s="1"/>
  <c r="AB7136" i="1"/>
  <c r="AC7136" i="1" s="1"/>
  <c r="AB7132" i="1"/>
  <c r="AC7132" i="1" s="1"/>
  <c r="AB7128" i="1"/>
  <c r="AC7128" i="1" s="1"/>
  <c r="AB7124" i="1"/>
  <c r="AC7124" i="1" s="1"/>
  <c r="AB7120" i="1"/>
  <c r="AC7120" i="1" s="1"/>
  <c r="AB7116" i="1"/>
  <c r="AC7116" i="1" s="1"/>
  <c r="AB7112" i="1"/>
  <c r="AC7112" i="1" s="1"/>
  <c r="AB7108" i="1"/>
  <c r="AC7108" i="1" s="1"/>
  <c r="AB7104" i="1"/>
  <c r="AC7104" i="1" s="1"/>
  <c r="AB7100" i="1"/>
  <c r="AC7100" i="1" s="1"/>
  <c r="AB7096" i="1"/>
  <c r="AC7096" i="1" s="1"/>
  <c r="AB7092" i="1"/>
  <c r="AC7092" i="1" s="1"/>
  <c r="AB7088" i="1"/>
  <c r="AC7088" i="1" s="1"/>
  <c r="AB7084" i="1"/>
  <c r="AC7084" i="1" s="1"/>
  <c r="AB7080" i="1"/>
  <c r="AC7080" i="1" s="1"/>
  <c r="AB7076" i="1"/>
  <c r="AC7076" i="1" s="1"/>
  <c r="AB7072" i="1"/>
  <c r="AC7072" i="1" s="1"/>
  <c r="AB7068" i="1"/>
  <c r="AC7068" i="1" s="1"/>
  <c r="AB7060" i="1"/>
  <c r="AC7060" i="1" s="1"/>
  <c r="AB7056" i="1"/>
  <c r="AC7056" i="1" s="1"/>
  <c r="AB7052" i="1"/>
  <c r="AC7052" i="1" s="1"/>
  <c r="AB7048" i="1"/>
  <c r="AC7048" i="1" s="1"/>
  <c r="AB7044" i="1"/>
  <c r="AC7044" i="1" s="1"/>
  <c r="AB7040" i="1"/>
  <c r="AC7040" i="1" s="1"/>
  <c r="AB7036" i="1"/>
  <c r="AC7036" i="1" s="1"/>
  <c r="AB7032" i="1"/>
  <c r="AC7032" i="1" s="1"/>
  <c r="AB7028" i="1"/>
  <c r="AC7028" i="1" s="1"/>
  <c r="AB7024" i="1"/>
  <c r="AC7024" i="1" s="1"/>
  <c r="AB7016" i="1"/>
  <c r="AC7016" i="1" s="1"/>
  <c r="AB7012" i="1"/>
  <c r="AC7012" i="1" s="1"/>
  <c r="AB7008" i="1"/>
  <c r="AC7008" i="1" s="1"/>
  <c r="AB7004" i="1"/>
  <c r="AC7004" i="1" s="1"/>
  <c r="AB7000" i="1"/>
  <c r="AC7000" i="1" s="1"/>
  <c r="AB6996" i="1"/>
  <c r="AC6996" i="1" s="1"/>
  <c r="AB6992" i="1"/>
  <c r="AC6992" i="1" s="1"/>
  <c r="AB6988" i="1"/>
  <c r="AC6988" i="1" s="1"/>
  <c r="AB6984" i="1"/>
  <c r="AC6984" i="1" s="1"/>
  <c r="AB6980" i="1"/>
  <c r="AC6980" i="1" s="1"/>
  <c r="AB6976" i="1"/>
  <c r="AC6976" i="1" s="1"/>
  <c r="AB6972" i="1"/>
  <c r="AC6972" i="1" s="1"/>
  <c r="AB6968" i="1"/>
  <c r="AC6968" i="1" s="1"/>
  <c r="AB6964" i="1"/>
  <c r="AC6964" i="1" s="1"/>
  <c r="AB6960" i="1"/>
  <c r="AC6960" i="1" s="1"/>
  <c r="AB6956" i="1"/>
  <c r="AC6956" i="1" s="1"/>
  <c r="AB6940" i="1"/>
  <c r="AC6940" i="1" s="1"/>
  <c r="AB6924" i="1"/>
  <c r="AC6924" i="1" s="1"/>
  <c r="AB6918" i="1"/>
  <c r="AC6918" i="1" s="1"/>
  <c r="AB6908" i="1"/>
  <c r="AC6908" i="1" s="1"/>
  <c r="AB6886" i="1"/>
  <c r="AC6886" i="1" s="1"/>
  <c r="AB6881" i="1"/>
  <c r="AC6881" i="1" s="1"/>
  <c r="AB6854" i="1"/>
  <c r="AC6854" i="1" s="1"/>
  <c r="AB6838" i="1"/>
  <c r="AC6838" i="1" s="1"/>
  <c r="AB6822" i="1"/>
  <c r="AC6822" i="1" s="1"/>
  <c r="AB6817" i="1"/>
  <c r="AC6817" i="1" s="1"/>
  <c r="AB6806" i="1"/>
  <c r="AC6806" i="1" s="1"/>
  <c r="AB6801" i="1"/>
  <c r="AC6801" i="1" s="1"/>
  <c r="AB6785" i="1"/>
  <c r="AC6785" i="1" s="1"/>
  <c r="AB6758" i="1"/>
  <c r="AC6758" i="1" s="1"/>
  <c r="AB6753" i="1"/>
  <c r="AC6753" i="1" s="1"/>
  <c r="AB6726" i="1"/>
  <c r="AC6726" i="1" s="1"/>
  <c r="AB6721" i="1"/>
  <c r="AC6721" i="1" s="1"/>
  <c r="AB6710" i="1"/>
  <c r="AC6710" i="1" s="1"/>
  <c r="AB6694" i="1"/>
  <c r="AC6694" i="1" s="1"/>
  <c r="AB6689" i="1"/>
  <c r="AC6689" i="1" s="1"/>
  <c r="AB6678" i="1"/>
  <c r="AC6678" i="1" s="1"/>
  <c r="AB6657" i="1"/>
  <c r="AC6657" i="1" s="1"/>
  <c r="AB6646" i="1"/>
  <c r="AC6646" i="1" s="1"/>
  <c r="AB6641" i="1"/>
  <c r="AC6641" i="1" s="1"/>
  <c r="AB6630" i="1"/>
  <c r="AC6630" i="1" s="1"/>
  <c r="AB6614" i="1"/>
  <c r="AC6614" i="1" s="1"/>
  <c r="AB6609" i="1"/>
  <c r="AC6609" i="1" s="1"/>
  <c r="AB6598" i="1"/>
  <c r="AC6598" i="1" s="1"/>
  <c r="AB6582" i="1"/>
  <c r="AC6582" i="1" s="1"/>
  <c r="AB6550" i="1"/>
  <c r="AC6550" i="1" s="1"/>
  <c r="AB6529" i="1"/>
  <c r="AC6529" i="1" s="1"/>
  <c r="AB6518" i="1"/>
  <c r="AC6518" i="1" s="1"/>
  <c r="AB6492" i="1"/>
  <c r="AC6492" i="1" s="1"/>
  <c r="AB6460" i="1"/>
  <c r="AC6460" i="1" s="1"/>
  <c r="AB6396" i="1"/>
  <c r="AC6396" i="1" s="1"/>
  <c r="AB6364" i="1"/>
  <c r="AC6364" i="1" s="1"/>
  <c r="AB6332" i="1"/>
  <c r="AC6332" i="1" s="1"/>
  <c r="AB6289" i="1"/>
  <c r="AC6289" i="1" s="1"/>
  <c r="AB6268" i="1"/>
  <c r="AC6268" i="1" s="1"/>
  <c r="AB6236" i="1"/>
  <c r="AC6236" i="1" s="1"/>
  <c r="AB6193" i="1"/>
  <c r="AC6193" i="1" s="1"/>
  <c r="AB6955" i="1"/>
  <c r="AC6955" i="1" s="1"/>
  <c r="AB6951" i="1"/>
  <c r="AC6951" i="1" s="1"/>
  <c r="AB6947" i="1"/>
  <c r="AC6947" i="1" s="1"/>
  <c r="AB6939" i="1"/>
  <c r="AC6939" i="1" s="1"/>
  <c r="AB6931" i="1"/>
  <c r="AC6931" i="1" s="1"/>
  <c r="AB6927" i="1"/>
  <c r="AC6927" i="1" s="1"/>
  <c r="AB6923" i="1"/>
  <c r="AC6923" i="1" s="1"/>
  <c r="AB6919" i="1"/>
  <c r="AC6919" i="1" s="1"/>
  <c r="AB6915" i="1"/>
  <c r="AC6915" i="1" s="1"/>
  <c r="AB6911" i="1"/>
  <c r="AC6911" i="1" s="1"/>
  <c r="AB6907" i="1"/>
  <c r="AC6907" i="1" s="1"/>
  <c r="AB6899" i="1"/>
  <c r="AC6899" i="1" s="1"/>
  <c r="AB6895" i="1"/>
  <c r="AC6895" i="1" s="1"/>
  <c r="AB6883" i="1"/>
  <c r="AC6883" i="1" s="1"/>
  <c r="AB6879" i="1"/>
  <c r="AC6879" i="1" s="1"/>
  <c r="AB6875" i="1"/>
  <c r="AC6875" i="1" s="1"/>
  <c r="AB6867" i="1"/>
  <c r="AC6867" i="1" s="1"/>
  <c r="AB6863" i="1"/>
  <c r="AC6863" i="1" s="1"/>
  <c r="AB6855" i="1"/>
  <c r="AC6855" i="1" s="1"/>
  <c r="AB6839" i="1"/>
  <c r="AC6839" i="1" s="1"/>
  <c r="AB6835" i="1"/>
  <c r="AC6835" i="1" s="1"/>
  <c r="AB6827" i="1"/>
  <c r="AC6827" i="1" s="1"/>
  <c r="AB6807" i="1"/>
  <c r="AC6807" i="1" s="1"/>
  <c r="AB6803" i="1"/>
  <c r="AC6803" i="1" s="1"/>
  <c r="AB6799" i="1"/>
  <c r="AC6799" i="1" s="1"/>
  <c r="AB6795" i="1"/>
  <c r="AC6795" i="1" s="1"/>
  <c r="AB6783" i="1"/>
  <c r="AC6783" i="1" s="1"/>
  <c r="AB6775" i="1"/>
  <c r="AC6775" i="1" s="1"/>
  <c r="AB6771" i="1"/>
  <c r="AC6771" i="1" s="1"/>
  <c r="AB6767" i="1"/>
  <c r="AC6767" i="1" s="1"/>
  <c r="AB6763" i="1"/>
  <c r="AC6763" i="1" s="1"/>
  <c r="AB6759" i="1"/>
  <c r="AC6759" i="1" s="1"/>
  <c r="AB6755" i="1"/>
  <c r="AC6755" i="1" s="1"/>
  <c r="AB6751" i="1"/>
  <c r="AC6751" i="1" s="1"/>
  <c r="AB6739" i="1"/>
  <c r="AC6739" i="1" s="1"/>
  <c r="AB6735" i="1"/>
  <c r="AC6735" i="1" s="1"/>
  <c r="AB6731" i="1"/>
  <c r="AC6731" i="1" s="1"/>
  <c r="AB6719" i="1"/>
  <c r="AC6719" i="1" s="1"/>
  <c r="AB6711" i="1"/>
  <c r="AC6711" i="1" s="1"/>
  <c r="AB6707" i="1"/>
  <c r="AC6707" i="1" s="1"/>
  <c r="AB6699" i="1"/>
  <c r="AC6699" i="1" s="1"/>
  <c r="AB6679" i="1"/>
  <c r="AC6679" i="1" s="1"/>
  <c r="AB6675" i="1"/>
  <c r="AC6675" i="1" s="1"/>
  <c r="AB6671" i="1"/>
  <c r="AC6671" i="1" s="1"/>
  <c r="AB6667" i="1"/>
  <c r="AC6667" i="1" s="1"/>
  <c r="AB6463" i="1"/>
  <c r="AC6463" i="1" s="1"/>
  <c r="AB6451" i="1"/>
  <c r="AC6451" i="1" s="1"/>
  <c r="AB6439" i="1"/>
  <c r="AC6439" i="1" s="1"/>
  <c r="AB6419" i="1"/>
  <c r="AC6419" i="1" s="1"/>
  <c r="AB6395" i="1"/>
  <c r="AC6395" i="1" s="1"/>
  <c r="AB6391" i="1"/>
  <c r="AC6391" i="1" s="1"/>
  <c r="AB6367" i="1"/>
  <c r="AC6367" i="1" s="1"/>
  <c r="AB6359" i="1"/>
  <c r="AC6359" i="1" s="1"/>
  <c r="AB6263" i="1"/>
  <c r="AC6263" i="1" s="1"/>
  <c r="AB6231" i="1"/>
  <c r="AC6231" i="1" s="1"/>
  <c r="AB10109" i="1"/>
  <c r="AC10109" i="1" s="1"/>
  <c r="AB10056" i="1"/>
  <c r="AC10056" i="1" s="1"/>
  <c r="AB9880" i="1"/>
  <c r="AC9880" i="1" s="1"/>
  <c r="AB9944" i="1"/>
  <c r="AC9944" i="1" s="1"/>
  <c r="AB9859" i="1"/>
  <c r="AC9859" i="1" s="1"/>
  <c r="AB10083" i="1"/>
  <c r="AC10083" i="1" s="1"/>
  <c r="AB9843" i="1"/>
  <c r="AC9843" i="1" s="1"/>
  <c r="AB9832" i="1"/>
  <c r="AC9832" i="1" s="1"/>
  <c r="AB9800" i="1"/>
  <c r="AC9800" i="1" s="1"/>
  <c r="AB9768" i="1"/>
  <c r="AC9768" i="1" s="1"/>
  <c r="AB9736" i="1"/>
  <c r="AC9736" i="1" s="1"/>
  <c r="AB9704" i="1"/>
  <c r="AC9704" i="1" s="1"/>
  <c r="AB9672" i="1"/>
  <c r="AC9672" i="1" s="1"/>
  <c r="AB9640" i="1"/>
  <c r="AC9640" i="1" s="1"/>
  <c r="AB9608" i="1"/>
  <c r="AC9608" i="1" s="1"/>
  <c r="AB9576" i="1"/>
  <c r="AC9576" i="1" s="1"/>
  <c r="AB9555" i="1"/>
  <c r="AC9555" i="1" s="1"/>
  <c r="AB10156" i="1"/>
  <c r="AC10156" i="1" s="1"/>
  <c r="AB10129" i="1"/>
  <c r="AC10129" i="1" s="1"/>
  <c r="AB9985" i="1"/>
  <c r="AC9985" i="1" s="1"/>
  <c r="AB9921" i="1"/>
  <c r="AC9921" i="1" s="1"/>
  <c r="AB9820" i="1"/>
  <c r="AC9820" i="1" s="1"/>
  <c r="AB9788" i="1"/>
  <c r="AC9788" i="1" s="1"/>
  <c r="AB9756" i="1"/>
  <c r="AC9756" i="1" s="1"/>
  <c r="AB9724" i="1"/>
  <c r="AC9724" i="1" s="1"/>
  <c r="AB9692" i="1"/>
  <c r="AC9692" i="1" s="1"/>
  <c r="AB9660" i="1"/>
  <c r="AC9660" i="1" s="1"/>
  <c r="AB9628" i="1"/>
  <c r="AC9628" i="1" s="1"/>
  <c r="AB9596" i="1"/>
  <c r="AC9596" i="1" s="1"/>
  <c r="AB9564" i="1"/>
  <c r="AC9564" i="1" s="1"/>
  <c r="AB9537" i="1"/>
  <c r="AC9537" i="1" s="1"/>
  <c r="AB9521" i="1"/>
  <c r="AC9521" i="1" s="1"/>
  <c r="AB9505" i="1"/>
  <c r="AC9505" i="1" s="1"/>
  <c r="AB9489" i="1"/>
  <c r="AC9489" i="1" s="1"/>
  <c r="AB9473" i="1"/>
  <c r="AC9473" i="1" s="1"/>
  <c r="AB9457" i="1"/>
  <c r="AC9457" i="1" s="1"/>
  <c r="AB9441" i="1"/>
  <c r="AC9441" i="1" s="1"/>
  <c r="AB9425" i="1"/>
  <c r="AC9425" i="1" s="1"/>
  <c r="AB9409" i="1"/>
  <c r="AC9409" i="1" s="1"/>
  <c r="AB9393" i="1"/>
  <c r="AC9393" i="1" s="1"/>
  <c r="AB9377" i="1"/>
  <c r="AC9377" i="1" s="1"/>
  <c r="AB9361" i="1"/>
  <c r="AC9361" i="1" s="1"/>
  <c r="AB9345" i="1"/>
  <c r="AC9345" i="1" s="1"/>
  <c r="AB9329" i="1"/>
  <c r="AC9329" i="1" s="1"/>
  <c r="AB9313" i="1"/>
  <c r="AC9313" i="1" s="1"/>
  <c r="AB9297" i="1"/>
  <c r="AC9297" i="1" s="1"/>
  <c r="AB9281" i="1"/>
  <c r="AC9281" i="1" s="1"/>
  <c r="AB9265" i="1"/>
  <c r="AC9265" i="1" s="1"/>
  <c r="AB9249" i="1"/>
  <c r="AC9249" i="1" s="1"/>
  <c r="AB9233" i="1"/>
  <c r="AC9233" i="1" s="1"/>
  <c r="AB9217" i="1"/>
  <c r="AC9217" i="1" s="1"/>
  <c r="AB9201" i="1"/>
  <c r="AC9201" i="1" s="1"/>
  <c r="AB9185" i="1"/>
  <c r="AC9185" i="1" s="1"/>
  <c r="AB9169" i="1"/>
  <c r="AC9169" i="1" s="1"/>
  <c r="AB9153" i="1"/>
  <c r="AC9153" i="1" s="1"/>
  <c r="AB9137" i="1"/>
  <c r="AC9137" i="1" s="1"/>
  <c r="AB9121" i="1"/>
  <c r="AC9121" i="1" s="1"/>
  <c r="AB9105" i="1"/>
  <c r="AC9105" i="1" s="1"/>
  <c r="AB9089" i="1"/>
  <c r="AC9089" i="1" s="1"/>
  <c r="AB9073" i="1"/>
  <c r="AC9073" i="1" s="1"/>
  <c r="AB9057" i="1"/>
  <c r="AC9057" i="1" s="1"/>
  <c r="AB10036" i="1"/>
  <c r="AC10036" i="1" s="1"/>
  <c r="AB10009" i="1"/>
  <c r="AC10009" i="1" s="1"/>
  <c r="AB9967" i="1"/>
  <c r="AC9967" i="1" s="1"/>
  <c r="AB9903" i="1"/>
  <c r="AC9903" i="1" s="1"/>
  <c r="AB9529" i="1"/>
  <c r="AC9529" i="1" s="1"/>
  <c r="AB9513" i="1"/>
  <c r="AC9513" i="1" s="1"/>
  <c r="AB9497" i="1"/>
  <c r="AC9497" i="1" s="1"/>
  <c r="AB9481" i="1"/>
  <c r="AC9481" i="1" s="1"/>
  <c r="AB9465" i="1"/>
  <c r="AC9465" i="1" s="1"/>
  <c r="AB9449" i="1"/>
  <c r="AC9449" i="1" s="1"/>
  <c r="AB9433" i="1"/>
  <c r="AC9433" i="1" s="1"/>
  <c r="AB9417" i="1"/>
  <c r="AC9417" i="1" s="1"/>
  <c r="AB9401" i="1"/>
  <c r="AC9401" i="1" s="1"/>
  <c r="AB9385" i="1"/>
  <c r="AC9385" i="1" s="1"/>
  <c r="AB9369" i="1"/>
  <c r="AC9369" i="1" s="1"/>
  <c r="AB9353" i="1"/>
  <c r="AC9353" i="1" s="1"/>
  <c r="AB9337" i="1"/>
  <c r="AC9337" i="1" s="1"/>
  <c r="AB9321" i="1"/>
  <c r="AC9321" i="1" s="1"/>
  <c r="AB9305" i="1"/>
  <c r="AC9305" i="1" s="1"/>
  <c r="AB9289" i="1"/>
  <c r="AC9289" i="1" s="1"/>
  <c r="AB9273" i="1"/>
  <c r="AC9273" i="1" s="1"/>
  <c r="AB9257" i="1"/>
  <c r="AC9257" i="1" s="1"/>
  <c r="AB9241" i="1"/>
  <c r="AC9241" i="1" s="1"/>
  <c r="AB9225" i="1"/>
  <c r="AC9225" i="1" s="1"/>
  <c r="AB9209" i="1"/>
  <c r="AC9209" i="1" s="1"/>
  <c r="AB9193" i="1"/>
  <c r="AC9193" i="1" s="1"/>
  <c r="AB9177" i="1"/>
  <c r="AC9177" i="1" s="1"/>
  <c r="AB9161" i="1"/>
  <c r="AC9161" i="1" s="1"/>
  <c r="AB9145" i="1"/>
  <c r="AC9145" i="1" s="1"/>
  <c r="AB9129" i="1"/>
  <c r="AC9129" i="1" s="1"/>
  <c r="AB9113" i="1"/>
  <c r="AC9113" i="1" s="1"/>
  <c r="AB9097" i="1"/>
  <c r="AC9097" i="1" s="1"/>
  <c r="AB9081" i="1"/>
  <c r="AC9081" i="1" s="1"/>
  <c r="AB9065" i="1"/>
  <c r="AC9065" i="1" s="1"/>
  <c r="AB9810" i="1"/>
  <c r="AC9810" i="1" s="1"/>
  <c r="AB9778" i="1"/>
  <c r="AC9778" i="1" s="1"/>
  <c r="AB9746" i="1"/>
  <c r="AC9746" i="1" s="1"/>
  <c r="AB9714" i="1"/>
  <c r="AC9714" i="1" s="1"/>
  <c r="AB9682" i="1"/>
  <c r="AC9682" i="1" s="1"/>
  <c r="AB9650" i="1"/>
  <c r="AC9650" i="1" s="1"/>
  <c r="AB9618" i="1"/>
  <c r="AC9618" i="1" s="1"/>
  <c r="AB9586" i="1"/>
  <c r="AC9586" i="1" s="1"/>
  <c r="AB9546" i="1"/>
  <c r="AC9546" i="1" s="1"/>
  <c r="AB9466" i="1"/>
  <c r="AC9466" i="1" s="1"/>
  <c r="AB9458" i="1"/>
  <c r="AC9458" i="1" s="1"/>
  <c r="AB9450" i="1"/>
  <c r="AC9450" i="1" s="1"/>
  <c r="AB9442" i="1"/>
  <c r="AC9442" i="1" s="1"/>
  <c r="AB9434" i="1"/>
  <c r="AC9434" i="1" s="1"/>
  <c r="AB9426" i="1"/>
  <c r="AC9426" i="1" s="1"/>
  <c r="AB9418" i="1"/>
  <c r="AC9418" i="1" s="1"/>
  <c r="AB9410" i="1"/>
  <c r="AC9410" i="1" s="1"/>
  <c r="AB9402" i="1"/>
  <c r="AC9402" i="1" s="1"/>
  <c r="AB9394" i="1"/>
  <c r="AC9394" i="1" s="1"/>
  <c r="AB9386" i="1"/>
  <c r="AC9386" i="1" s="1"/>
  <c r="AB9378" i="1"/>
  <c r="AC9378" i="1" s="1"/>
  <c r="AB9370" i="1"/>
  <c r="AC9370" i="1" s="1"/>
  <c r="AB9362" i="1"/>
  <c r="AC9362" i="1" s="1"/>
  <c r="AB9354" i="1"/>
  <c r="AC9354" i="1" s="1"/>
  <c r="AB9346" i="1"/>
  <c r="AC9346" i="1" s="1"/>
  <c r="AB9338" i="1"/>
  <c r="AC9338" i="1" s="1"/>
  <c r="AB9330" i="1"/>
  <c r="AC9330" i="1" s="1"/>
  <c r="AB9322" i="1"/>
  <c r="AC9322" i="1" s="1"/>
  <c r="AB9314" i="1"/>
  <c r="AC9314" i="1" s="1"/>
  <c r="AB9306" i="1"/>
  <c r="AC9306" i="1" s="1"/>
  <c r="AB9298" i="1"/>
  <c r="AC9298" i="1" s="1"/>
  <c r="AB9290" i="1"/>
  <c r="AC9290" i="1" s="1"/>
  <c r="AB9282" i="1"/>
  <c r="AC9282" i="1" s="1"/>
  <c r="AB9274" i="1"/>
  <c r="AC9274" i="1" s="1"/>
  <c r="AB9266" i="1"/>
  <c r="AC9266" i="1" s="1"/>
  <c r="AB9258" i="1"/>
  <c r="AC9258" i="1" s="1"/>
  <c r="AB9250" i="1"/>
  <c r="AC9250" i="1" s="1"/>
  <c r="AB9242" i="1"/>
  <c r="AC9242" i="1" s="1"/>
  <c r="AB9234" i="1"/>
  <c r="AC9234" i="1" s="1"/>
  <c r="AB9226" i="1"/>
  <c r="AC9226" i="1" s="1"/>
  <c r="AB9218" i="1"/>
  <c r="AC9218" i="1" s="1"/>
  <c r="AB9210" i="1"/>
  <c r="AC9210" i="1" s="1"/>
  <c r="AB9202" i="1"/>
  <c r="AC9202" i="1" s="1"/>
  <c r="AB9194" i="1"/>
  <c r="AC9194" i="1" s="1"/>
  <c r="AB10059" i="1"/>
  <c r="AC10059" i="1" s="1"/>
  <c r="AB9987" i="1"/>
  <c r="AC9987" i="1" s="1"/>
  <c r="AB9411" i="1"/>
  <c r="AC9411" i="1" s="1"/>
  <c r="AB10123" i="1"/>
  <c r="AC10123" i="1" s="1"/>
  <c r="AB10037" i="1"/>
  <c r="AC10037" i="1" s="1"/>
  <c r="AB9923" i="1"/>
  <c r="AC9923" i="1" s="1"/>
  <c r="AB9347" i="1"/>
  <c r="AC9347" i="1" s="1"/>
  <c r="AB9283" i="1"/>
  <c r="AC9283" i="1" s="1"/>
  <c r="AB9155" i="1"/>
  <c r="AC9155" i="1" s="1"/>
  <c r="AB9027" i="1"/>
  <c r="AC9027" i="1" s="1"/>
  <c r="AB10141" i="1"/>
  <c r="AC10141" i="1" s="1"/>
  <c r="AB10131" i="1"/>
  <c r="AC10131" i="1" s="1"/>
  <c r="AB10077" i="1"/>
  <c r="AC10077" i="1" s="1"/>
  <c r="AB10067" i="1"/>
  <c r="AC10067" i="1" s="1"/>
  <c r="AB10013" i="1"/>
  <c r="AC10013" i="1" s="1"/>
  <c r="AB10003" i="1"/>
  <c r="AC10003" i="1" s="1"/>
  <c r="AB9963" i="1"/>
  <c r="AC9963" i="1" s="1"/>
  <c r="AB9899" i="1"/>
  <c r="AC9899" i="1" s="1"/>
  <c r="AB9792" i="1"/>
  <c r="AC9792" i="1" s="1"/>
  <c r="AB9728" i="1"/>
  <c r="AC9728" i="1" s="1"/>
  <c r="AB9664" i="1"/>
  <c r="AC9664" i="1" s="1"/>
  <c r="AB9600" i="1"/>
  <c r="AC9600" i="1" s="1"/>
  <c r="AB9557" i="1"/>
  <c r="AC9557" i="1" s="1"/>
  <c r="AB9515" i="1"/>
  <c r="AC9515" i="1" s="1"/>
  <c r="AB9451" i="1"/>
  <c r="AC9451" i="1" s="1"/>
  <c r="AB9387" i="1"/>
  <c r="AC9387" i="1" s="1"/>
  <c r="AB9323" i="1"/>
  <c r="AC9323" i="1" s="1"/>
  <c r="AB9259" i="1"/>
  <c r="AC9259" i="1" s="1"/>
  <c r="AB9195" i="1"/>
  <c r="AC9195" i="1" s="1"/>
  <c r="AB9131" i="1"/>
  <c r="AC9131" i="1" s="1"/>
  <c r="AB9067" i="1"/>
  <c r="AC9067" i="1" s="1"/>
  <c r="AB9003" i="1"/>
  <c r="AC9003" i="1" s="1"/>
  <c r="AB8899" i="1"/>
  <c r="AC8899" i="1" s="1"/>
  <c r="AB10112" i="1"/>
  <c r="AC10112" i="1" s="1"/>
  <c r="AB9475" i="1"/>
  <c r="AC9475" i="1" s="1"/>
  <c r="AB8867" i="1"/>
  <c r="AC8867" i="1" s="1"/>
  <c r="AB8595" i="1"/>
  <c r="AC8595" i="1" s="1"/>
  <c r="AB10149" i="1"/>
  <c r="AC10149" i="1" s="1"/>
  <c r="AB10085" i="1"/>
  <c r="AC10085" i="1" s="1"/>
  <c r="AB10064" i="1"/>
  <c r="AC10064" i="1" s="1"/>
  <c r="AB10021" i="1"/>
  <c r="AC10021" i="1" s="1"/>
  <c r="AB10011" i="1"/>
  <c r="AC10011" i="1" s="1"/>
  <c r="AB9955" i="1"/>
  <c r="AC9955" i="1" s="1"/>
  <c r="AB9891" i="1"/>
  <c r="AC9891" i="1" s="1"/>
  <c r="AB9848" i="1"/>
  <c r="AC9848" i="1" s="1"/>
  <c r="AB9507" i="1"/>
  <c r="AC9507" i="1" s="1"/>
  <c r="AB9443" i="1"/>
  <c r="AC9443" i="1" s="1"/>
  <c r="AB9379" i="1"/>
  <c r="AC9379" i="1" s="1"/>
  <c r="AB9315" i="1"/>
  <c r="AC9315" i="1" s="1"/>
  <c r="AB9251" i="1"/>
  <c r="AC9251" i="1" s="1"/>
  <c r="AB9187" i="1"/>
  <c r="AC9187" i="1" s="1"/>
  <c r="AB9123" i="1"/>
  <c r="AC9123" i="1" s="1"/>
  <c r="AB9059" i="1"/>
  <c r="AC9059" i="1" s="1"/>
  <c r="AB8995" i="1"/>
  <c r="AC8995" i="1" s="1"/>
  <c r="AB8931" i="1"/>
  <c r="AC8931" i="1" s="1"/>
  <c r="AB8803" i="1"/>
  <c r="AC8803" i="1" s="1"/>
  <c r="AB8755" i="1"/>
  <c r="AC8755" i="1" s="1"/>
  <c r="AB10091" i="1"/>
  <c r="AC10091" i="1" s="1"/>
  <c r="AB10048" i="1"/>
  <c r="AC10048" i="1" s="1"/>
  <c r="AB9539" i="1"/>
  <c r="AC9539" i="1" s="1"/>
  <c r="AB9219" i="1"/>
  <c r="AC9219" i="1" s="1"/>
  <c r="AB9091" i="1"/>
  <c r="AC9091" i="1" s="1"/>
  <c r="AB10168" i="1"/>
  <c r="AC10168" i="1" s="1"/>
  <c r="AB10157" i="1"/>
  <c r="AC10157" i="1" s="1"/>
  <c r="AB10136" i="1"/>
  <c r="AC10136" i="1" s="1"/>
  <c r="AB10104" i="1"/>
  <c r="AC10104" i="1" s="1"/>
  <c r="AB10040" i="1"/>
  <c r="AC10040" i="1" s="1"/>
  <c r="AB9995" i="1"/>
  <c r="AC9995" i="1" s="1"/>
  <c r="AB9931" i="1"/>
  <c r="AC9931" i="1" s="1"/>
  <c r="AB9867" i="1"/>
  <c r="AC9867" i="1" s="1"/>
  <c r="AB9824" i="1"/>
  <c r="AC9824" i="1" s="1"/>
  <c r="AB9760" i="1"/>
  <c r="AC9760" i="1" s="1"/>
  <c r="AB9696" i="1"/>
  <c r="AC9696" i="1" s="1"/>
  <c r="AB9632" i="1"/>
  <c r="AC9632" i="1" s="1"/>
  <c r="AB9568" i="1"/>
  <c r="AC9568" i="1" s="1"/>
  <c r="AB9547" i="1"/>
  <c r="AC9547" i="1" s="1"/>
  <c r="AB9483" i="1"/>
  <c r="AC9483" i="1" s="1"/>
  <c r="AB9419" i="1"/>
  <c r="AC9419" i="1" s="1"/>
  <c r="AB9355" i="1"/>
  <c r="AC9355" i="1" s="1"/>
  <c r="AB9291" i="1"/>
  <c r="AC9291" i="1" s="1"/>
  <c r="AB9227" i="1"/>
  <c r="AC9227" i="1" s="1"/>
  <c r="AB9163" i="1"/>
  <c r="AC9163" i="1" s="1"/>
  <c r="AB9099" i="1"/>
  <c r="AC9099" i="1" s="1"/>
  <c r="AB9035" i="1"/>
  <c r="AC9035" i="1" s="1"/>
  <c r="AB8963" i="1"/>
  <c r="AC8963" i="1" s="1"/>
  <c r="AB8835" i="1"/>
  <c r="AC8835" i="1" s="1"/>
  <c r="AB8683" i="1"/>
  <c r="AC8683" i="1" s="1"/>
  <c r="AB8971" i="1"/>
  <c r="AC8971" i="1" s="1"/>
  <c r="AB8939" i="1"/>
  <c r="AC8939" i="1" s="1"/>
  <c r="AB8907" i="1"/>
  <c r="AC8907" i="1" s="1"/>
  <c r="AB8875" i="1"/>
  <c r="AC8875" i="1" s="1"/>
  <c r="AB8843" i="1"/>
  <c r="AC8843" i="1" s="1"/>
  <c r="AB8811" i="1"/>
  <c r="AC8811" i="1" s="1"/>
  <c r="AB8779" i="1"/>
  <c r="AC8779" i="1" s="1"/>
  <c r="AB8723" i="1"/>
  <c r="AC8723" i="1" s="1"/>
  <c r="AB9992" i="1"/>
  <c r="AC9992" i="1" s="1"/>
  <c r="AB9971" i="1"/>
  <c r="AC9971" i="1" s="1"/>
  <c r="AB9939" i="1"/>
  <c r="AC9939" i="1" s="1"/>
  <c r="AB9928" i="1"/>
  <c r="AC9928" i="1" s="1"/>
  <c r="AB9907" i="1"/>
  <c r="AC9907" i="1" s="1"/>
  <c r="AB9875" i="1"/>
  <c r="AC9875" i="1" s="1"/>
  <c r="AB9864" i="1"/>
  <c r="AC9864" i="1" s="1"/>
  <c r="AB9811" i="1"/>
  <c r="AC9811" i="1" s="1"/>
  <c r="AB9779" i="1"/>
  <c r="AC9779" i="1" s="1"/>
  <c r="AB9747" i="1"/>
  <c r="AC9747" i="1" s="1"/>
  <c r="AB9715" i="1"/>
  <c r="AC9715" i="1" s="1"/>
  <c r="AB9683" i="1"/>
  <c r="AC9683" i="1" s="1"/>
  <c r="AB9651" i="1"/>
  <c r="AC9651" i="1" s="1"/>
  <c r="AB9619" i="1"/>
  <c r="AC9619" i="1" s="1"/>
  <c r="AB9587" i="1"/>
  <c r="AC9587" i="1" s="1"/>
  <c r="AB9523" i="1"/>
  <c r="AC9523" i="1" s="1"/>
  <c r="AB9491" i="1"/>
  <c r="AC9491" i="1" s="1"/>
  <c r="AB9459" i="1"/>
  <c r="AC9459" i="1" s="1"/>
  <c r="AB9427" i="1"/>
  <c r="AC9427" i="1" s="1"/>
  <c r="AB9395" i="1"/>
  <c r="AC9395" i="1" s="1"/>
  <c r="AB9363" i="1"/>
  <c r="AC9363" i="1" s="1"/>
  <c r="AB9331" i="1"/>
  <c r="AC9331" i="1" s="1"/>
  <c r="AB9299" i="1"/>
  <c r="AC9299" i="1" s="1"/>
  <c r="AB9267" i="1"/>
  <c r="AC9267" i="1" s="1"/>
  <c r="AB9235" i="1"/>
  <c r="AC9235" i="1" s="1"/>
  <c r="AB9203" i="1"/>
  <c r="AC9203" i="1" s="1"/>
  <c r="AB9171" i="1"/>
  <c r="AC9171" i="1" s="1"/>
  <c r="AB9139" i="1"/>
  <c r="AC9139" i="1" s="1"/>
  <c r="AB9107" i="1"/>
  <c r="AC9107" i="1" s="1"/>
  <c r="AB9075" i="1"/>
  <c r="AC9075" i="1" s="1"/>
  <c r="AB9043" i="1"/>
  <c r="AC9043" i="1" s="1"/>
  <c r="AB9011" i="1"/>
  <c r="AC9011" i="1" s="1"/>
  <c r="AB8979" i="1"/>
  <c r="AC8979" i="1" s="1"/>
  <c r="AB8947" i="1"/>
  <c r="AC8947" i="1" s="1"/>
  <c r="AB8915" i="1"/>
  <c r="AC8915" i="1" s="1"/>
  <c r="AB8883" i="1"/>
  <c r="AC8883" i="1" s="1"/>
  <c r="AB8851" i="1"/>
  <c r="AC8851" i="1" s="1"/>
  <c r="AB8819" i="1"/>
  <c r="AC8819" i="1" s="1"/>
  <c r="AB8787" i="1"/>
  <c r="AC8787" i="1" s="1"/>
  <c r="AB8747" i="1"/>
  <c r="AC8747" i="1" s="1"/>
  <c r="AB8691" i="1"/>
  <c r="AC8691" i="1" s="1"/>
  <c r="AB8643" i="1"/>
  <c r="AC8643" i="1" s="1"/>
  <c r="AB8547" i="1"/>
  <c r="AC8547" i="1" s="1"/>
  <c r="AB9979" i="1"/>
  <c r="AC9979" i="1" s="1"/>
  <c r="AB9968" i="1"/>
  <c r="AC9968" i="1" s="1"/>
  <c r="AB9947" i="1"/>
  <c r="AC9947" i="1" s="1"/>
  <c r="AB9915" i="1"/>
  <c r="AC9915" i="1" s="1"/>
  <c r="AB9904" i="1"/>
  <c r="AC9904" i="1" s="1"/>
  <c r="AB9883" i="1"/>
  <c r="AC9883" i="1" s="1"/>
  <c r="AB9531" i="1"/>
  <c r="AC9531" i="1" s="1"/>
  <c r="AB9499" i="1"/>
  <c r="AC9499" i="1" s="1"/>
  <c r="AB9467" i="1"/>
  <c r="AC9467" i="1" s="1"/>
  <c r="AB9435" i="1"/>
  <c r="AC9435" i="1" s="1"/>
  <c r="AB9403" i="1"/>
  <c r="AC9403" i="1" s="1"/>
  <c r="AB9371" i="1"/>
  <c r="AC9371" i="1" s="1"/>
  <c r="AB9339" i="1"/>
  <c r="AC9339" i="1" s="1"/>
  <c r="AB9307" i="1"/>
  <c r="AC9307" i="1" s="1"/>
  <c r="AB9275" i="1"/>
  <c r="AC9275" i="1" s="1"/>
  <c r="AB9243" i="1"/>
  <c r="AC9243" i="1" s="1"/>
  <c r="AB9211" i="1"/>
  <c r="AC9211" i="1" s="1"/>
  <c r="AB9179" i="1"/>
  <c r="AC9179" i="1" s="1"/>
  <c r="AB9147" i="1"/>
  <c r="AC9147" i="1" s="1"/>
  <c r="AB9115" i="1"/>
  <c r="AC9115" i="1" s="1"/>
  <c r="AB9083" i="1"/>
  <c r="AC9083" i="1" s="1"/>
  <c r="AB9051" i="1"/>
  <c r="AC9051" i="1" s="1"/>
  <c r="AB9019" i="1"/>
  <c r="AC9019" i="1" s="1"/>
  <c r="AB8987" i="1"/>
  <c r="AC8987" i="1" s="1"/>
  <c r="AB8955" i="1"/>
  <c r="AC8955" i="1" s="1"/>
  <c r="AB8923" i="1"/>
  <c r="AC8923" i="1" s="1"/>
  <c r="AB8891" i="1"/>
  <c r="AC8891" i="1" s="1"/>
  <c r="AB8859" i="1"/>
  <c r="AC8859" i="1" s="1"/>
  <c r="AB8827" i="1"/>
  <c r="AC8827" i="1" s="1"/>
  <c r="AB8795" i="1"/>
  <c r="AC8795" i="1" s="1"/>
  <c r="AB8715" i="1"/>
  <c r="AC8715" i="1" s="1"/>
  <c r="AB10167" i="1"/>
  <c r="AC10167" i="1" s="1"/>
  <c r="AB10140" i="1"/>
  <c r="AC10140" i="1" s="1"/>
  <c r="AB10113" i="1"/>
  <c r="AC10113" i="1" s="1"/>
  <c r="AB10103" i="1"/>
  <c r="AC10103" i="1" s="1"/>
  <c r="AB10076" i="1"/>
  <c r="AC10076" i="1" s="1"/>
  <c r="AB10049" i="1"/>
  <c r="AC10049" i="1" s="1"/>
  <c r="AB10039" i="1"/>
  <c r="AC10039" i="1" s="1"/>
  <c r="AB10017" i="1"/>
  <c r="AC10017" i="1" s="1"/>
  <c r="AB10012" i="1"/>
  <c r="AC10012" i="1" s="1"/>
  <c r="AB9996" i="1"/>
  <c r="AC9996" i="1" s="1"/>
  <c r="AB9991" i="1"/>
  <c r="AC9991" i="1" s="1"/>
  <c r="AB9980" i="1"/>
  <c r="AC9980" i="1" s="1"/>
  <c r="AB9969" i="1"/>
  <c r="AC9969" i="1" s="1"/>
  <c r="AB9964" i="1"/>
  <c r="AC9964" i="1" s="1"/>
  <c r="AB9948" i="1"/>
  <c r="AC9948" i="1" s="1"/>
  <c r="AB9932" i="1"/>
  <c r="AC9932" i="1" s="1"/>
  <c r="AB9927" i="1"/>
  <c r="AC9927" i="1" s="1"/>
  <c r="AB9916" i="1"/>
  <c r="AC9916" i="1" s="1"/>
  <c r="AB9905" i="1"/>
  <c r="AC9905" i="1" s="1"/>
  <c r="AB9900" i="1"/>
  <c r="AC9900" i="1" s="1"/>
  <c r="AB9884" i="1"/>
  <c r="AC9884" i="1" s="1"/>
  <c r="AB9868" i="1"/>
  <c r="AC9868" i="1" s="1"/>
  <c r="AB9863" i="1"/>
  <c r="AC9863" i="1" s="1"/>
  <c r="AB9852" i="1"/>
  <c r="AC9852" i="1" s="1"/>
  <c r="AB9847" i="1"/>
  <c r="AC9847" i="1" s="1"/>
  <c r="AB9836" i="1"/>
  <c r="AC9836" i="1" s="1"/>
  <c r="AB9548" i="1"/>
  <c r="AC9548" i="1" s="1"/>
  <c r="AB8739" i="1"/>
  <c r="AC8739" i="1" s="1"/>
  <c r="AB8731" i="1"/>
  <c r="AC8731" i="1" s="1"/>
  <c r="AB8675" i="1"/>
  <c r="AC8675" i="1" s="1"/>
  <c r="AB8667" i="1"/>
  <c r="AC8667" i="1" s="1"/>
  <c r="AB8659" i="1"/>
  <c r="AC8659" i="1" s="1"/>
  <c r="AB8611" i="1"/>
  <c r="AC8611" i="1" s="1"/>
  <c r="AB10164" i="1"/>
  <c r="AC10164" i="1" s="1"/>
  <c r="AB10159" i="1"/>
  <c r="AC10159" i="1" s="1"/>
  <c r="AB10137" i="1"/>
  <c r="AC10137" i="1" s="1"/>
  <c r="AB10132" i="1"/>
  <c r="AC10132" i="1" s="1"/>
  <c r="AB10121" i="1"/>
  <c r="AC10121" i="1" s="1"/>
  <c r="AB10111" i="1"/>
  <c r="AC10111" i="1" s="1"/>
  <c r="AB10095" i="1"/>
  <c r="AC10095" i="1" s="1"/>
  <c r="AB10084" i="1"/>
  <c r="AC10084" i="1" s="1"/>
  <c r="AB10068" i="1"/>
  <c r="AC10068" i="1" s="1"/>
  <c r="AB10063" i="1"/>
  <c r="AC10063" i="1" s="1"/>
  <c r="AB10057" i="1"/>
  <c r="AC10057" i="1" s="1"/>
  <c r="AB10031" i="1"/>
  <c r="AC10031" i="1" s="1"/>
  <c r="AB10004" i="1"/>
  <c r="AC10004" i="1" s="1"/>
  <c r="AB9988" i="1"/>
  <c r="AC9988" i="1" s="1"/>
  <c r="AB9972" i="1"/>
  <c r="AC9972" i="1" s="1"/>
  <c r="AB9956" i="1"/>
  <c r="AC9956" i="1" s="1"/>
  <c r="AB9951" i="1"/>
  <c r="AC9951" i="1" s="1"/>
  <c r="AB9945" i="1"/>
  <c r="AC9945" i="1" s="1"/>
  <c r="AB9940" i="1"/>
  <c r="AC9940" i="1" s="1"/>
  <c r="AB9924" i="1"/>
  <c r="AC9924" i="1" s="1"/>
  <c r="AB9908" i="1"/>
  <c r="AC9908" i="1" s="1"/>
  <c r="AB9892" i="1"/>
  <c r="AC9892" i="1" s="1"/>
  <c r="AB9887" i="1"/>
  <c r="AC9887" i="1" s="1"/>
  <c r="AB9881" i="1"/>
  <c r="AC9881" i="1" s="1"/>
  <c r="AB9876" i="1"/>
  <c r="AC9876" i="1" s="1"/>
  <c r="AB9860" i="1"/>
  <c r="AC9860" i="1" s="1"/>
  <c r="AB9844" i="1"/>
  <c r="AC9844" i="1" s="1"/>
  <c r="AB9833" i="1"/>
  <c r="AC9833" i="1" s="1"/>
  <c r="AB9823" i="1"/>
  <c r="AC9823" i="1" s="1"/>
  <c r="AB9812" i="1"/>
  <c r="AC9812" i="1" s="1"/>
  <c r="AB9801" i="1"/>
  <c r="AC9801" i="1" s="1"/>
  <c r="AB9791" i="1"/>
  <c r="AC9791" i="1" s="1"/>
  <c r="AB9780" i="1"/>
  <c r="AC9780" i="1" s="1"/>
  <c r="AB9769" i="1"/>
  <c r="AC9769" i="1" s="1"/>
  <c r="AB9759" i="1"/>
  <c r="AC9759" i="1" s="1"/>
  <c r="AB9748" i="1"/>
  <c r="AC9748" i="1" s="1"/>
  <c r="AB9737" i="1"/>
  <c r="AC9737" i="1" s="1"/>
  <c r="AB9727" i="1"/>
  <c r="AC9727" i="1" s="1"/>
  <c r="AB9716" i="1"/>
  <c r="AC9716" i="1" s="1"/>
  <c r="AB9705" i="1"/>
  <c r="AC9705" i="1" s="1"/>
  <c r="AB9695" i="1"/>
  <c r="AC9695" i="1" s="1"/>
  <c r="AB9684" i="1"/>
  <c r="AC9684" i="1" s="1"/>
  <c r="AB9673" i="1"/>
  <c r="AC9673" i="1" s="1"/>
  <c r="AB9663" i="1"/>
  <c r="AC9663" i="1" s="1"/>
  <c r="AB9652" i="1"/>
  <c r="AC9652" i="1" s="1"/>
  <c r="AB9641" i="1"/>
  <c r="AC9641" i="1" s="1"/>
  <c r="AB9631" i="1"/>
  <c r="AC9631" i="1" s="1"/>
  <c r="AB9620" i="1"/>
  <c r="AC9620" i="1" s="1"/>
  <c r="AB9609" i="1"/>
  <c r="AC9609" i="1" s="1"/>
  <c r="AB9599" i="1"/>
  <c r="AC9599" i="1" s="1"/>
  <c r="AB9588" i="1"/>
  <c r="AC9588" i="1" s="1"/>
  <c r="AB9577" i="1"/>
  <c r="AC9577" i="1" s="1"/>
  <c r="AB9567" i="1"/>
  <c r="AC9567" i="1" s="1"/>
  <c r="AB9556" i="1"/>
  <c r="AC9556" i="1" s="1"/>
  <c r="AB8771" i="1"/>
  <c r="AC8771" i="1" s="1"/>
  <c r="AB8763" i="1"/>
  <c r="AC8763" i="1" s="1"/>
  <c r="AB8707" i="1"/>
  <c r="AC8707" i="1" s="1"/>
  <c r="AB8699" i="1"/>
  <c r="AC8699" i="1" s="1"/>
  <c r="AB8579" i="1"/>
  <c r="AC8579" i="1" s="1"/>
  <c r="AB8627" i="1"/>
  <c r="AC8627" i="1" s="1"/>
  <c r="AB8563" i="1"/>
  <c r="AC8563" i="1" s="1"/>
  <c r="AB10158" i="1"/>
  <c r="AC10158" i="1" s="1"/>
  <c r="AB10150" i="1"/>
  <c r="AC10150" i="1" s="1"/>
  <c r="AB10110" i="1"/>
  <c r="AC10110" i="1" s="1"/>
  <c r="AB10094" i="1"/>
  <c r="AC10094" i="1" s="1"/>
  <c r="AB10086" i="1"/>
  <c r="AC10086" i="1" s="1"/>
  <c r="AB10038" i="1"/>
  <c r="AC10038" i="1" s="1"/>
  <c r="AB10030" i="1"/>
  <c r="AC10030" i="1" s="1"/>
  <c r="AB10022" i="1"/>
  <c r="AC10022" i="1" s="1"/>
  <c r="AB9994" i="1"/>
  <c r="AC9994" i="1" s="1"/>
  <c r="AB9986" i="1"/>
  <c r="AC9986" i="1" s="1"/>
  <c r="AB9978" i="1"/>
  <c r="AC9978" i="1" s="1"/>
  <c r="AB9970" i="1"/>
  <c r="AC9970" i="1" s="1"/>
  <c r="AB9962" i="1"/>
  <c r="AC9962" i="1" s="1"/>
  <c r="AB9954" i="1"/>
  <c r="AC9954" i="1" s="1"/>
  <c r="AB9946" i="1"/>
  <c r="AC9946" i="1" s="1"/>
  <c r="AB9938" i="1"/>
  <c r="AC9938" i="1" s="1"/>
  <c r="AB9930" i="1"/>
  <c r="AC9930" i="1" s="1"/>
  <c r="AB9922" i="1"/>
  <c r="AC9922" i="1" s="1"/>
  <c r="AB9914" i="1"/>
  <c r="AC9914" i="1" s="1"/>
  <c r="AB9906" i="1"/>
  <c r="AC9906" i="1" s="1"/>
  <c r="AB9898" i="1"/>
  <c r="AC9898" i="1" s="1"/>
  <c r="AB9890" i="1"/>
  <c r="AC9890" i="1" s="1"/>
  <c r="AB9882" i="1"/>
  <c r="AC9882" i="1" s="1"/>
  <c r="AB9874" i="1"/>
  <c r="AC9874" i="1" s="1"/>
  <c r="AB9866" i="1"/>
  <c r="AC9866" i="1" s="1"/>
  <c r="AB9858" i="1"/>
  <c r="AC9858" i="1" s="1"/>
  <c r="AB9850" i="1"/>
  <c r="AC9850" i="1" s="1"/>
  <c r="AB9834" i="1"/>
  <c r="AC9834" i="1" s="1"/>
  <c r="AB9802" i="1"/>
  <c r="AC9802" i="1" s="1"/>
  <c r="AB9770" i="1"/>
  <c r="AC9770" i="1" s="1"/>
  <c r="AB9738" i="1"/>
  <c r="AC9738" i="1" s="1"/>
  <c r="AB9706" i="1"/>
  <c r="AC9706" i="1" s="1"/>
  <c r="AB9674" i="1"/>
  <c r="AC9674" i="1" s="1"/>
  <c r="AB9642" i="1"/>
  <c r="AC9642" i="1" s="1"/>
  <c r="AB9610" i="1"/>
  <c r="AC9610" i="1" s="1"/>
  <c r="AB9578" i="1"/>
  <c r="AC9578" i="1" s="1"/>
  <c r="AB9538" i="1"/>
  <c r="AC9538" i="1" s="1"/>
  <c r="AB9530" i="1"/>
  <c r="AC9530" i="1" s="1"/>
  <c r="AB9522" i="1"/>
  <c r="AC9522" i="1" s="1"/>
  <c r="AB9514" i="1"/>
  <c r="AC9514" i="1" s="1"/>
  <c r="AB9506" i="1"/>
  <c r="AC9506" i="1" s="1"/>
  <c r="AB9498" i="1"/>
  <c r="AC9498" i="1" s="1"/>
  <c r="AB9490" i="1"/>
  <c r="AC9490" i="1" s="1"/>
  <c r="AB9482" i="1"/>
  <c r="AC9482" i="1" s="1"/>
  <c r="AB9474" i="1"/>
  <c r="AC9474" i="1" s="1"/>
  <c r="AB8651" i="1"/>
  <c r="AC8651" i="1" s="1"/>
  <c r="AB8635" i="1"/>
  <c r="AC8635" i="1" s="1"/>
  <c r="AB8619" i="1"/>
  <c r="AC8619" i="1" s="1"/>
  <c r="AB8603" i="1"/>
  <c r="AC8603" i="1" s="1"/>
  <c r="AB8587" i="1"/>
  <c r="AC8587" i="1" s="1"/>
  <c r="AB8571" i="1"/>
  <c r="AC8571" i="1" s="1"/>
  <c r="AB8555" i="1"/>
  <c r="AC8555" i="1" s="1"/>
  <c r="AB8539" i="1"/>
  <c r="AC8539" i="1" s="1"/>
  <c r="AB9901" i="1"/>
  <c r="AC9901" i="1" s="1"/>
  <c r="AB9837" i="1"/>
  <c r="AC9837" i="1" s="1"/>
  <c r="AB9709" i="1"/>
  <c r="AC9709" i="1" s="1"/>
  <c r="AB9645" i="1"/>
  <c r="AC9645" i="1" s="1"/>
  <c r="AB9941" i="1"/>
  <c r="AC9941" i="1" s="1"/>
  <c r="AB9877" i="1"/>
  <c r="AC9877" i="1" s="1"/>
  <c r="AB9813" i="1"/>
  <c r="AC9813" i="1" s="1"/>
  <c r="AB9749" i="1"/>
  <c r="AC9749" i="1" s="1"/>
  <c r="AB9685" i="1"/>
  <c r="AC9685" i="1" s="1"/>
  <c r="AB9621" i="1"/>
  <c r="AC9621" i="1" s="1"/>
  <c r="AB10069" i="1"/>
  <c r="AC10069" i="1" s="1"/>
  <c r="AB9965" i="1"/>
  <c r="AC9965" i="1" s="1"/>
  <c r="AB9581" i="1"/>
  <c r="AC9581" i="1" s="1"/>
  <c r="AB10160" i="1"/>
  <c r="AC10160" i="1" s="1"/>
  <c r="AB10096" i="1"/>
  <c r="AC10096" i="1" s="1"/>
  <c r="AB10032" i="1"/>
  <c r="AC10032" i="1" s="1"/>
  <c r="AB9997" i="1"/>
  <c r="AC9997" i="1" s="1"/>
  <c r="AB9933" i="1"/>
  <c r="AC9933" i="1" s="1"/>
  <c r="AB9869" i="1"/>
  <c r="AC9869" i="1" s="1"/>
  <c r="AB9805" i="1"/>
  <c r="AC9805" i="1" s="1"/>
  <c r="AB9741" i="1"/>
  <c r="AC9741" i="1" s="1"/>
  <c r="AB9677" i="1"/>
  <c r="AC9677" i="1" s="1"/>
  <c r="AB9613" i="1"/>
  <c r="AC9613" i="1" s="1"/>
  <c r="AB10133" i="1"/>
  <c r="AC10133" i="1" s="1"/>
  <c r="AB10005" i="1"/>
  <c r="AC10005" i="1" s="1"/>
  <c r="AB9773" i="1"/>
  <c r="AC9773" i="1" s="1"/>
  <c r="AB10115" i="1"/>
  <c r="AC10115" i="1" s="1"/>
  <c r="AB10051" i="1"/>
  <c r="AC10051" i="1" s="1"/>
  <c r="AB9973" i="1"/>
  <c r="AC9973" i="1" s="1"/>
  <c r="AB9909" i="1"/>
  <c r="AC9909" i="1" s="1"/>
  <c r="AB9845" i="1"/>
  <c r="AC9845" i="1" s="1"/>
  <c r="AB9781" i="1"/>
  <c r="AC9781" i="1" s="1"/>
  <c r="AB9717" i="1"/>
  <c r="AC9717" i="1" s="1"/>
  <c r="AB9653" i="1"/>
  <c r="AC9653" i="1" s="1"/>
  <c r="AB9589" i="1"/>
  <c r="AC9589" i="1" s="1"/>
  <c r="AB9981" i="1"/>
  <c r="AC9981" i="1" s="1"/>
  <c r="AB9949" i="1"/>
  <c r="AC9949" i="1" s="1"/>
  <c r="AB9917" i="1"/>
  <c r="AC9917" i="1" s="1"/>
  <c r="AB9885" i="1"/>
  <c r="AC9885" i="1" s="1"/>
  <c r="AB9853" i="1"/>
  <c r="AC9853" i="1" s="1"/>
  <c r="AB9821" i="1"/>
  <c r="AC9821" i="1" s="1"/>
  <c r="AB9789" i="1"/>
  <c r="AC9789" i="1" s="1"/>
  <c r="AB9757" i="1"/>
  <c r="AC9757" i="1" s="1"/>
  <c r="AB9725" i="1"/>
  <c r="AC9725" i="1" s="1"/>
  <c r="AB9693" i="1"/>
  <c r="AC9693" i="1" s="1"/>
  <c r="AB9661" i="1"/>
  <c r="AC9661" i="1" s="1"/>
  <c r="AB9629" i="1"/>
  <c r="AC9629" i="1" s="1"/>
  <c r="AB9597" i="1"/>
  <c r="AC9597" i="1" s="1"/>
  <c r="AB9565" i="1"/>
  <c r="AC9565" i="1" s="1"/>
  <c r="AB9989" i="1"/>
  <c r="AC9989" i="1" s="1"/>
  <c r="AB9957" i="1"/>
  <c r="AC9957" i="1" s="1"/>
  <c r="AB9925" i="1"/>
  <c r="AC9925" i="1" s="1"/>
  <c r="AB9893" i="1"/>
  <c r="AC9893" i="1" s="1"/>
  <c r="AB9861" i="1"/>
  <c r="AC9861" i="1" s="1"/>
  <c r="AB9829" i="1"/>
  <c r="AC9829" i="1" s="1"/>
  <c r="AB9797" i="1"/>
  <c r="AC9797" i="1" s="1"/>
  <c r="AB9765" i="1"/>
  <c r="AC9765" i="1" s="1"/>
  <c r="AB9733" i="1"/>
  <c r="AC9733" i="1" s="1"/>
  <c r="AB9701" i="1"/>
  <c r="AC9701" i="1" s="1"/>
  <c r="AB9669" i="1"/>
  <c r="AC9669" i="1" s="1"/>
  <c r="AB9637" i="1"/>
  <c r="AC9637" i="1" s="1"/>
  <c r="AB9605" i="1"/>
  <c r="AC9605" i="1" s="1"/>
  <c r="AB9573" i="1"/>
  <c r="AC9573" i="1" s="1"/>
  <c r="AB10151" i="1"/>
  <c r="AC10151" i="1" s="1"/>
  <c r="AB10124" i="1"/>
  <c r="AC10124" i="1" s="1"/>
  <c r="AB10087" i="1"/>
  <c r="AC10087" i="1" s="1"/>
  <c r="AB10060" i="1"/>
  <c r="AC10060" i="1" s="1"/>
  <c r="AB10023" i="1"/>
  <c r="AC10023" i="1" s="1"/>
  <c r="AB10169" i="1"/>
  <c r="AC10169" i="1" s="1"/>
  <c r="AB10105" i="1"/>
  <c r="AC10105" i="1" s="1"/>
  <c r="AB10041" i="1"/>
  <c r="AC10041" i="1" s="1"/>
  <c r="AB10142" i="1"/>
  <c r="AC10142" i="1" s="1"/>
  <c r="AB10078" i="1"/>
  <c r="AC10078" i="1" s="1"/>
  <c r="AB10014" i="1"/>
  <c r="AC10014" i="1" s="1"/>
  <c r="AB10088" i="1"/>
  <c r="AC10088" i="1" s="1"/>
  <c r="AB10024" i="1"/>
  <c r="AC10024" i="1" s="1"/>
  <c r="AB10107" i="1"/>
  <c r="AC10107" i="1" s="1"/>
  <c r="AB10043" i="1"/>
  <c r="AC10043" i="1" s="1"/>
  <c r="AB10125" i="1"/>
  <c r="AC10125" i="1" s="1"/>
  <c r="AB10061" i="1"/>
  <c r="AC10061" i="1" s="1"/>
  <c r="AB10097" i="1"/>
  <c r="AC10097" i="1" s="1"/>
  <c r="AB10033" i="1"/>
  <c r="AC10033" i="1" s="1"/>
  <c r="AB10116" i="1"/>
  <c r="AC10116" i="1" s="1"/>
  <c r="AB10079" i="1"/>
  <c r="AC10079" i="1" s="1"/>
  <c r="AB10052" i="1"/>
  <c r="AC10052" i="1" s="1"/>
  <c r="AB10015" i="1"/>
  <c r="AC10015" i="1" s="1"/>
  <c r="AB10134" i="1"/>
  <c r="AC10134" i="1" s="1"/>
  <c r="AB10070" i="1"/>
  <c r="AC10070" i="1" s="1"/>
  <c r="AB10006" i="1"/>
  <c r="AC10006" i="1" s="1"/>
  <c r="AB10144" i="1"/>
  <c r="AC10144" i="1" s="1"/>
  <c r="AB10080" i="1"/>
  <c r="AC10080" i="1" s="1"/>
  <c r="AB10016" i="1"/>
  <c r="AC10016" i="1" s="1"/>
  <c r="AB10163" i="1"/>
  <c r="AC10163" i="1" s="1"/>
  <c r="AB10152" i="1"/>
  <c r="AC10152" i="1" s="1"/>
  <c r="AB10099" i="1"/>
  <c r="AC10099" i="1" s="1"/>
  <c r="AB10035" i="1"/>
  <c r="AC10035" i="1" s="1"/>
  <c r="AB10171" i="1"/>
  <c r="AC10171" i="1" s="1"/>
  <c r="AB10117" i="1"/>
  <c r="AC10117" i="1" s="1"/>
  <c r="AB10053" i="1"/>
  <c r="AC10053" i="1" s="1"/>
  <c r="AB10161" i="1"/>
  <c r="AC10161" i="1" s="1"/>
  <c r="AB10135" i="1"/>
  <c r="AC10135" i="1" s="1"/>
  <c r="AB10108" i="1"/>
  <c r="AC10108" i="1" s="1"/>
  <c r="AB10071" i="1"/>
  <c r="AC10071" i="1" s="1"/>
  <c r="AB10044" i="1"/>
  <c r="AC10044" i="1" s="1"/>
  <c r="AB10007" i="1"/>
  <c r="AC10007" i="1" s="1"/>
  <c r="AB10153" i="1"/>
  <c r="AC10153" i="1" s="1"/>
  <c r="AB10143" i="1"/>
  <c r="AC10143" i="1" s="1"/>
  <c r="AB10089" i="1"/>
  <c r="AC10089" i="1" s="1"/>
  <c r="AB10025" i="1"/>
  <c r="AC10025" i="1" s="1"/>
  <c r="AB10170" i="1"/>
  <c r="AC10170" i="1" s="1"/>
  <c r="AB10162" i="1"/>
  <c r="AC10162" i="1" s="1"/>
  <c r="AB10154" i="1"/>
  <c r="AC10154" i="1" s="1"/>
  <c r="AB10146" i="1"/>
  <c r="AC10146" i="1" s="1"/>
  <c r="AB10138" i="1"/>
  <c r="AC10138" i="1" s="1"/>
  <c r="AB10130" i="1"/>
  <c r="AC10130" i="1" s="1"/>
  <c r="AB10126" i="1"/>
  <c r="AC10126" i="1" s="1"/>
  <c r="AB10122" i="1"/>
  <c r="AC10122" i="1" s="1"/>
  <c r="AB10114" i="1"/>
  <c r="AC10114" i="1" s="1"/>
  <c r="AB10106" i="1"/>
  <c r="AC10106" i="1" s="1"/>
  <c r="AB10098" i="1"/>
  <c r="AC10098" i="1" s="1"/>
  <c r="AB10090" i="1"/>
  <c r="AC10090" i="1" s="1"/>
  <c r="AB10082" i="1"/>
  <c r="AC10082" i="1" s="1"/>
  <c r="AB10074" i="1"/>
  <c r="AC10074" i="1" s="1"/>
  <c r="AB10066" i="1"/>
  <c r="AC10066" i="1" s="1"/>
  <c r="AB10062" i="1"/>
  <c r="AC10062" i="1" s="1"/>
  <c r="AB10058" i="1"/>
  <c r="AC10058" i="1" s="1"/>
  <c r="AB10050" i="1"/>
  <c r="AC10050" i="1" s="1"/>
  <c r="AB10042" i="1"/>
  <c r="AC10042" i="1" s="1"/>
  <c r="AB10034" i="1"/>
  <c r="AC10034" i="1" s="1"/>
  <c r="AB10026" i="1"/>
  <c r="AC10026" i="1" s="1"/>
  <c r="AB10018" i="1"/>
  <c r="AC10018" i="1" s="1"/>
  <c r="AB10010" i="1"/>
  <c r="AC10010" i="1" s="1"/>
  <c r="AB10002" i="1"/>
  <c r="AC10002" i="1" s="1"/>
  <c r="AB9998" i="1"/>
  <c r="AC9998" i="1" s="1"/>
  <c r="AB9990" i="1"/>
  <c r="AC9990" i="1" s="1"/>
  <c r="AB9982" i="1"/>
  <c r="AC9982" i="1" s="1"/>
  <c r="AB9974" i="1"/>
  <c r="AC9974" i="1" s="1"/>
  <c r="AB9966" i="1"/>
  <c r="AC9966" i="1" s="1"/>
  <c r="AB9958" i="1"/>
  <c r="AC9958" i="1" s="1"/>
  <c r="AB9950" i="1"/>
  <c r="AC9950" i="1" s="1"/>
  <c r="AB9942" i="1"/>
  <c r="AC9942" i="1" s="1"/>
  <c r="AB9934" i="1"/>
  <c r="AC9934" i="1" s="1"/>
  <c r="AB9926" i="1"/>
  <c r="AC9926" i="1" s="1"/>
  <c r="AB9918" i="1"/>
  <c r="AC9918" i="1" s="1"/>
  <c r="AB9910" i="1"/>
  <c r="AC9910" i="1" s="1"/>
  <c r="AB9902" i="1"/>
  <c r="AC9902" i="1" s="1"/>
  <c r="AB9894" i="1"/>
  <c r="AC9894" i="1" s="1"/>
  <c r="AB9886" i="1"/>
  <c r="AC9886" i="1" s="1"/>
  <c r="AB9878" i="1"/>
  <c r="AC9878" i="1" s="1"/>
  <c r="AB9870" i="1"/>
  <c r="AC9870" i="1" s="1"/>
  <c r="AB9862" i="1"/>
  <c r="AC9862" i="1" s="1"/>
  <c r="AB9854" i="1"/>
  <c r="AC9854" i="1" s="1"/>
  <c r="AB9846" i="1"/>
  <c r="AC9846" i="1" s="1"/>
  <c r="AB9838" i="1"/>
  <c r="AC9838" i="1" s="1"/>
  <c r="AB9830" i="1"/>
  <c r="AC9830" i="1" s="1"/>
  <c r="AB9822" i="1"/>
  <c r="AC9822" i="1" s="1"/>
  <c r="AB9814" i="1"/>
  <c r="AC9814" i="1" s="1"/>
  <c r="AB9806" i="1"/>
  <c r="AC9806" i="1" s="1"/>
  <c r="AB9798" i="1"/>
  <c r="AC9798" i="1" s="1"/>
  <c r="AB9790" i="1"/>
  <c r="AC9790" i="1" s="1"/>
  <c r="AB9782" i="1"/>
  <c r="AC9782" i="1" s="1"/>
  <c r="AB9774" i="1"/>
  <c r="AC9774" i="1" s="1"/>
  <c r="AB9766" i="1"/>
  <c r="AC9766" i="1" s="1"/>
  <c r="AB9758" i="1"/>
  <c r="AC9758" i="1" s="1"/>
  <c r="AB9750" i="1"/>
  <c r="AC9750" i="1" s="1"/>
  <c r="AB9742" i="1"/>
  <c r="AC9742" i="1" s="1"/>
  <c r="AB9734" i="1"/>
  <c r="AC9734" i="1" s="1"/>
  <c r="AB9726" i="1"/>
  <c r="AC9726" i="1" s="1"/>
  <c r="AB9718" i="1"/>
  <c r="AC9718" i="1" s="1"/>
  <c r="AB9710" i="1"/>
  <c r="AC9710" i="1" s="1"/>
  <c r="AB9702" i="1"/>
  <c r="AC9702" i="1" s="1"/>
  <c r="AB9694" i="1"/>
  <c r="AC9694" i="1" s="1"/>
  <c r="AB9686" i="1"/>
  <c r="AC9686" i="1" s="1"/>
  <c r="AB9678" i="1"/>
  <c r="AC9678" i="1" s="1"/>
  <c r="AB9670" i="1"/>
  <c r="AC9670" i="1" s="1"/>
  <c r="AB9662" i="1"/>
  <c r="AC9662" i="1" s="1"/>
  <c r="AB9654" i="1"/>
  <c r="AC9654" i="1" s="1"/>
  <c r="AB9646" i="1"/>
  <c r="AC9646" i="1" s="1"/>
  <c r="AB9638" i="1"/>
  <c r="AC9638" i="1" s="1"/>
  <c r="AB9630" i="1"/>
  <c r="AC9630" i="1" s="1"/>
  <c r="AB9622" i="1"/>
  <c r="AC9622" i="1" s="1"/>
  <c r="AB9614" i="1"/>
  <c r="AC9614" i="1" s="1"/>
  <c r="AB9606" i="1"/>
  <c r="AC9606" i="1" s="1"/>
  <c r="AB9598" i="1"/>
  <c r="AC9598" i="1" s="1"/>
  <c r="AB9590" i="1"/>
  <c r="AC9590" i="1" s="1"/>
  <c r="AB9582" i="1"/>
  <c r="AC9582" i="1" s="1"/>
  <c r="AB9574" i="1"/>
  <c r="AC9574" i="1" s="1"/>
  <c r="AB9566" i="1"/>
  <c r="AC9566" i="1" s="1"/>
  <c r="AB9558" i="1"/>
  <c r="AC9558" i="1" s="1"/>
  <c r="AB9550" i="1"/>
  <c r="AC9550" i="1" s="1"/>
  <c r="AB9542" i="1"/>
  <c r="AC9542" i="1" s="1"/>
  <c r="AB10854" i="1"/>
  <c r="AC10854" i="1" s="1"/>
  <c r="AF5991" i="1"/>
  <c r="AB99" i="1"/>
  <c r="AC99" i="1" s="1"/>
  <c r="AB107" i="1"/>
  <c r="AC107" i="1" s="1"/>
  <c r="AB40" i="1"/>
  <c r="AC40" i="1" s="1"/>
  <c r="AB48" i="1"/>
  <c r="AC48" i="1" s="1"/>
  <c r="AB56" i="1"/>
  <c r="AC56" i="1" s="1"/>
  <c r="AB64" i="1"/>
  <c r="AC64" i="1" s="1"/>
  <c r="AB72" i="1"/>
  <c r="AC72" i="1" s="1"/>
  <c r="AB80" i="1"/>
  <c r="AC80" i="1" s="1"/>
  <c r="AB108" i="1"/>
  <c r="AC108" i="1" s="1"/>
  <c r="AB116" i="1"/>
  <c r="AC116" i="1" s="1"/>
  <c r="AB24" i="1"/>
  <c r="AC24" i="1" s="1"/>
  <c r="AB32" i="1"/>
  <c r="AC32" i="1" s="1"/>
  <c r="AB88" i="1"/>
  <c r="AC88" i="1" s="1"/>
  <c r="AB57" i="1"/>
  <c r="AC57" i="1" s="1"/>
  <c r="AB65" i="1"/>
  <c r="AC65" i="1" s="1"/>
  <c r="AB73" i="1"/>
  <c r="AC73" i="1" s="1"/>
  <c r="AB81" i="1"/>
  <c r="AC81" i="1" s="1"/>
  <c r="AB97" i="1"/>
  <c r="AC97" i="1" s="1"/>
  <c r="AB117" i="1"/>
  <c r="AC117" i="1" s="1"/>
  <c r="AB25" i="1"/>
  <c r="AC25" i="1" s="1"/>
  <c r="AB33" i="1"/>
  <c r="AC33" i="1" s="1"/>
  <c r="AB41" i="1"/>
  <c r="AC41" i="1" s="1"/>
  <c r="AB49" i="1"/>
  <c r="AC49" i="1" s="1"/>
  <c r="AB89" i="1"/>
  <c r="AC89" i="1" s="1"/>
  <c r="AB26" i="1"/>
  <c r="AC26" i="1" s="1"/>
  <c r="AB34" i="1"/>
  <c r="AC34" i="1" s="1"/>
  <c r="AB42" i="1"/>
  <c r="AC42" i="1" s="1"/>
  <c r="AB50" i="1"/>
  <c r="AC50" i="1" s="1"/>
  <c r="AB58" i="1"/>
  <c r="AC58" i="1" s="1"/>
  <c r="AB66" i="1"/>
  <c r="AC66" i="1" s="1"/>
  <c r="AB74" i="1"/>
  <c r="AC74" i="1" s="1"/>
  <c r="AB82" i="1"/>
  <c r="AC82" i="1" s="1"/>
  <c r="AB91" i="1"/>
  <c r="AC91" i="1" s="1"/>
  <c r="AB100" i="1"/>
  <c r="AC100" i="1" s="1"/>
  <c r="AB109" i="1"/>
  <c r="AC109" i="1" s="1"/>
  <c r="AB118" i="1"/>
  <c r="AC118" i="1" s="1"/>
  <c r="AB27" i="1"/>
  <c r="AC27" i="1" s="1"/>
  <c r="AB35" i="1"/>
  <c r="AC35" i="1" s="1"/>
  <c r="AB43" i="1"/>
  <c r="AC43" i="1" s="1"/>
  <c r="AB51" i="1"/>
  <c r="AC51" i="1" s="1"/>
  <c r="AB59" i="1"/>
  <c r="AC59" i="1" s="1"/>
  <c r="AB67" i="1"/>
  <c r="AC67" i="1" s="1"/>
  <c r="AB75" i="1"/>
  <c r="AC75" i="1" s="1"/>
  <c r="AB83" i="1"/>
  <c r="AC83" i="1" s="1"/>
  <c r="AB92" i="1"/>
  <c r="AC92" i="1" s="1"/>
  <c r="AB101" i="1"/>
  <c r="AC101" i="1" s="1"/>
  <c r="AB110" i="1"/>
  <c r="AC110" i="1" s="1"/>
  <c r="AB119" i="1"/>
  <c r="AC119" i="1" s="1"/>
  <c r="AB21" i="1"/>
  <c r="AC21" i="1" s="1"/>
  <c r="AB22" i="1"/>
  <c r="AC22" i="1" s="1"/>
  <c r="AB23" i="1"/>
  <c r="AC23" i="1" s="1"/>
  <c r="AB28" i="1"/>
  <c r="AC28" i="1" s="1"/>
  <c r="AB29" i="1"/>
  <c r="AC29" i="1" s="1"/>
  <c r="AB30" i="1"/>
  <c r="AC30" i="1" s="1"/>
  <c r="AB31" i="1"/>
  <c r="AC31" i="1" s="1"/>
  <c r="AB36" i="1"/>
  <c r="AC36" i="1" s="1"/>
  <c r="AB37" i="1"/>
  <c r="AC37" i="1" s="1"/>
  <c r="AB38" i="1"/>
  <c r="AC38" i="1" s="1"/>
  <c r="AB39" i="1"/>
  <c r="AC39" i="1" s="1"/>
  <c r="AB44" i="1"/>
  <c r="AC44" i="1" s="1"/>
  <c r="AB45" i="1"/>
  <c r="AC45" i="1" s="1"/>
  <c r="AB46" i="1"/>
  <c r="AC46" i="1" s="1"/>
  <c r="AB47" i="1"/>
  <c r="AC47" i="1" s="1"/>
  <c r="AB52" i="1"/>
  <c r="AC52" i="1" s="1"/>
  <c r="AB53" i="1"/>
  <c r="AC53" i="1" s="1"/>
  <c r="AB54" i="1"/>
  <c r="AC54" i="1" s="1"/>
  <c r="AB55" i="1"/>
  <c r="AC55" i="1" s="1"/>
  <c r="AB60" i="1"/>
  <c r="AC60" i="1" s="1"/>
  <c r="AB61" i="1"/>
  <c r="AC61" i="1" s="1"/>
  <c r="AB62" i="1"/>
  <c r="AC62" i="1" s="1"/>
  <c r="AB63" i="1"/>
  <c r="AC63" i="1" s="1"/>
  <c r="AB68" i="1"/>
  <c r="AC68" i="1" s="1"/>
  <c r="AB69" i="1"/>
  <c r="AC69" i="1" s="1"/>
  <c r="AB70" i="1"/>
  <c r="AC70" i="1" s="1"/>
  <c r="AB71" i="1"/>
  <c r="AC71" i="1" s="1"/>
  <c r="AB76" i="1"/>
  <c r="AC76" i="1" s="1"/>
  <c r="AB77" i="1"/>
  <c r="AC77" i="1" s="1"/>
  <c r="AB78" i="1"/>
  <c r="AC78" i="1" s="1"/>
  <c r="AB79" i="1"/>
  <c r="AC79" i="1" s="1"/>
  <c r="AB84" i="1"/>
  <c r="AC84" i="1" s="1"/>
  <c r="AB85" i="1"/>
  <c r="AC85" i="1" s="1"/>
  <c r="AB86" i="1"/>
  <c r="AC86" i="1" s="1"/>
  <c r="AB87" i="1"/>
  <c r="AC87" i="1" s="1"/>
  <c r="AB90" i="1"/>
  <c r="AC90" i="1" s="1"/>
  <c r="AB93" i="1"/>
  <c r="AC93" i="1" s="1"/>
  <c r="AB94" i="1"/>
  <c r="AC94" i="1" s="1"/>
  <c r="AB95" i="1"/>
  <c r="AC95" i="1" s="1"/>
  <c r="AB96" i="1"/>
  <c r="AC96" i="1" s="1"/>
  <c r="AB98" i="1"/>
  <c r="AC98" i="1" s="1"/>
  <c r="AB102" i="1"/>
  <c r="AC102" i="1" s="1"/>
  <c r="AB103" i="1"/>
  <c r="AC103" i="1" s="1"/>
  <c r="AB104" i="1"/>
  <c r="AC104" i="1" s="1"/>
  <c r="AB105" i="1"/>
  <c r="AC105" i="1" s="1"/>
  <c r="AB106" i="1"/>
  <c r="AC106" i="1" s="1"/>
  <c r="AB111" i="1"/>
  <c r="AC111" i="1" s="1"/>
  <c r="AB112" i="1"/>
  <c r="AC112" i="1" s="1"/>
  <c r="AB113" i="1"/>
  <c r="AC113" i="1" s="1"/>
  <c r="AB114" i="1"/>
  <c r="AC114" i="1" s="1"/>
  <c r="AB115" i="1"/>
  <c r="AC115" i="1" s="1"/>
  <c r="AB120" i="1"/>
  <c r="AC120" i="1" s="1"/>
  <c r="AB121" i="1"/>
  <c r="AC121" i="1" s="1"/>
  <c r="AB122" i="1"/>
  <c r="AC122" i="1" s="1"/>
  <c r="AB123" i="1"/>
  <c r="AC123" i="1" s="1"/>
  <c r="AB124" i="1"/>
  <c r="AC124" i="1" s="1"/>
  <c r="AB15" i="1"/>
  <c r="AC15" i="1" s="1"/>
  <c r="AB11" i="1"/>
  <c r="AB19" i="1"/>
  <c r="AC19" i="1" s="1"/>
  <c r="AB16" i="1"/>
  <c r="AC16" i="1" s="1"/>
  <c r="AB12" i="1"/>
  <c r="AC12" i="1" s="1"/>
  <c r="AB20" i="1"/>
  <c r="AC20" i="1" s="1"/>
  <c r="AB8" i="1"/>
  <c r="AC8" i="1" s="1"/>
  <c r="AB9" i="1"/>
  <c r="AB17" i="1"/>
  <c r="AC17" i="1" s="1"/>
  <c r="AB7" i="1"/>
  <c r="AC7" i="1" s="1"/>
  <c r="AB5" i="1"/>
  <c r="AC5" i="1" s="1"/>
  <c r="AB13" i="1"/>
  <c r="AC13" i="1" s="1"/>
  <c r="AB6" i="1"/>
  <c r="AC6" i="1" s="1"/>
  <c r="AB14" i="1"/>
  <c r="AC14" i="1" s="1"/>
  <c r="AB4" i="1"/>
  <c r="AB10" i="1"/>
  <c r="AB18" i="1"/>
  <c r="AC18" i="1" s="1"/>
  <c r="AF5783" i="1"/>
  <c r="AF5787" i="1"/>
  <c r="AF5791" i="1"/>
  <c r="AF5795" i="1"/>
  <c r="AF5799" i="1"/>
  <c r="AF5803" i="1"/>
  <c r="AF5807" i="1"/>
  <c r="AF5811" i="1"/>
  <c r="AF5815" i="1"/>
  <c r="AF5819" i="1"/>
  <c r="AF5823" i="1"/>
  <c r="AF5827" i="1"/>
  <c r="AF5831" i="1"/>
  <c r="AF5835" i="1"/>
  <c r="AF5839" i="1"/>
  <c r="AF5843" i="1"/>
  <c r="AF5847" i="1"/>
  <c r="AF5851" i="1"/>
  <c r="AF5855" i="1"/>
  <c r="AF5859" i="1"/>
  <c r="AF5863" i="1"/>
  <c r="AF5867" i="1"/>
  <c r="AF5871" i="1"/>
  <c r="AF5875" i="1"/>
  <c r="AF5879" i="1"/>
  <c r="AF5883" i="1"/>
  <c r="AF5887" i="1"/>
  <c r="AF5891" i="1"/>
  <c r="AF5895" i="1"/>
  <c r="AF5899" i="1"/>
  <c r="AF5903" i="1"/>
  <c r="AF5907" i="1"/>
  <c r="AF5911" i="1"/>
  <c r="AF5915" i="1"/>
  <c r="AF5919" i="1"/>
  <c r="AF5923" i="1"/>
  <c r="AF5927" i="1"/>
  <c r="AF5931" i="1"/>
  <c r="AF5935" i="1"/>
  <c r="AF5939" i="1"/>
  <c r="AF5943" i="1"/>
  <c r="AF5947" i="1"/>
  <c r="AF5951" i="1"/>
  <c r="AF5964" i="1"/>
  <c r="AF5968" i="1"/>
  <c r="AF5981" i="1"/>
  <c r="AF5985" i="1"/>
  <c r="AF5956" i="1"/>
  <c r="AF5960" i="1"/>
  <c r="AF5973" i="1"/>
  <c r="AF5977" i="1"/>
  <c r="AF5990" i="1"/>
  <c r="AF5994" i="1"/>
  <c r="AF5740" i="1"/>
  <c r="AF5744" i="1"/>
  <c r="AF5748" i="1"/>
  <c r="AF5752" i="1"/>
  <c r="AF5756" i="1"/>
  <c r="AF5760" i="1"/>
  <c r="AF5764" i="1"/>
  <c r="AF5768" i="1"/>
  <c r="AF5772" i="1"/>
  <c r="AF5776" i="1"/>
  <c r="AF5780" i="1"/>
  <c r="AF5784" i="1"/>
  <c r="AF5788" i="1"/>
  <c r="AF5792" i="1"/>
  <c r="AF5796" i="1"/>
  <c r="AF5800" i="1"/>
  <c r="AF5804" i="1"/>
  <c r="AF5808" i="1"/>
  <c r="AF5812" i="1"/>
  <c r="AF5816" i="1"/>
  <c r="AF5820" i="1"/>
  <c r="AF5824" i="1"/>
  <c r="AF5828" i="1"/>
  <c r="AF5832" i="1"/>
  <c r="AF5836" i="1"/>
  <c r="AF5840" i="1"/>
  <c r="AF5844" i="1"/>
  <c r="AF5848" i="1"/>
  <c r="AF5852" i="1"/>
  <c r="AF5856" i="1"/>
  <c r="AF5860" i="1"/>
  <c r="AF5864" i="1"/>
  <c r="AF5868" i="1"/>
  <c r="AF5872" i="1"/>
  <c r="AF5876" i="1"/>
  <c r="AF5880" i="1"/>
  <c r="AF5884" i="1"/>
  <c r="AF5888" i="1"/>
  <c r="AF5892" i="1"/>
  <c r="AF5896" i="1"/>
  <c r="AF5900" i="1"/>
  <c r="AF5904" i="1"/>
  <c r="AF5908" i="1"/>
  <c r="AF5912" i="1"/>
  <c r="AF5916" i="1"/>
  <c r="AF5920" i="1"/>
  <c r="AF5924" i="1"/>
  <c r="AF5928" i="1"/>
  <c r="AF5932" i="1"/>
  <c r="AF5936" i="1"/>
  <c r="AF5940" i="1"/>
  <c r="AF5944" i="1"/>
  <c r="AF5948" i="1"/>
  <c r="AF5952" i="1"/>
  <c r="AF5965" i="1"/>
  <c r="AF5969" i="1"/>
  <c r="AF5982" i="1"/>
  <c r="AF11010" i="1"/>
  <c r="AF6008" i="1"/>
  <c r="AF6010" i="1"/>
  <c r="AF6012" i="1"/>
  <c r="AF6014" i="1"/>
  <c r="AF6016" i="1"/>
  <c r="AF6018" i="1"/>
  <c r="AF6020" i="1"/>
  <c r="AF6022" i="1"/>
  <c r="AF6024" i="1"/>
  <c r="AF6026" i="1"/>
  <c r="AF6028" i="1"/>
  <c r="AF6030" i="1"/>
  <c r="AF6032" i="1"/>
  <c r="AF6034" i="1"/>
  <c r="AF6036" i="1"/>
  <c r="AF6038" i="1"/>
  <c r="AF6040" i="1"/>
  <c r="AF6042" i="1"/>
  <c r="AF6044" i="1"/>
  <c r="AF6046" i="1"/>
  <c r="AF6048" i="1"/>
  <c r="AF6050" i="1"/>
  <c r="AF6052" i="1"/>
  <c r="AF6054" i="1"/>
  <c r="AF6056" i="1"/>
  <c r="AF6058" i="1"/>
  <c r="AF6060" i="1"/>
  <c r="AF6062" i="1"/>
  <c r="AF6064" i="1"/>
  <c r="AF6066" i="1"/>
  <c r="AF6068" i="1"/>
  <c r="AF6070" i="1"/>
  <c r="AF6072" i="1"/>
  <c r="AF6074" i="1"/>
  <c r="AF6076" i="1"/>
  <c r="AF6078" i="1"/>
  <c r="AF6080" i="1"/>
  <c r="AF6082" i="1"/>
  <c r="AF6084" i="1"/>
  <c r="AF6086" i="1"/>
  <c r="AF6088" i="1"/>
  <c r="AF6090" i="1"/>
  <c r="AF6092" i="1"/>
  <c r="AF6094" i="1"/>
  <c r="AF6096" i="1"/>
  <c r="AF6098" i="1"/>
  <c r="AF6100" i="1"/>
  <c r="AF6102" i="1"/>
  <c r="AF6104" i="1"/>
  <c r="AF6106" i="1"/>
  <c r="AF6108" i="1"/>
  <c r="AF6110" i="1"/>
  <c r="AF6112" i="1"/>
  <c r="AF6114" i="1"/>
  <c r="AF6116" i="1"/>
  <c r="AF6118" i="1"/>
  <c r="AF6120" i="1"/>
  <c r="AF6122" i="1"/>
  <c r="AF6124" i="1"/>
  <c r="AF6126" i="1"/>
  <c r="AF6128" i="1"/>
  <c r="AF6130" i="1"/>
  <c r="AF6132" i="1"/>
  <c r="AF6134" i="1"/>
  <c r="AF6136" i="1"/>
  <c r="AF6138" i="1"/>
  <c r="AF6140" i="1"/>
  <c r="AF6142" i="1"/>
  <c r="AF6144" i="1"/>
  <c r="AF6146" i="1"/>
  <c r="AF6148" i="1"/>
  <c r="AF6150" i="1"/>
  <c r="AF6152" i="1"/>
  <c r="AF6154" i="1"/>
  <c r="AF6156" i="1"/>
  <c r="AF6158" i="1"/>
  <c r="AF6160" i="1"/>
  <c r="AF6162" i="1"/>
  <c r="AF6164" i="1"/>
  <c r="AF6166" i="1"/>
  <c r="AF6168" i="1"/>
  <c r="AF6170" i="1"/>
  <c r="AF6172" i="1"/>
  <c r="AF6174" i="1"/>
  <c r="AF6019" i="1"/>
  <c r="AF6035" i="1"/>
  <c r="AF6051" i="1"/>
  <c r="AF6067" i="1"/>
  <c r="AF6083" i="1"/>
  <c r="AF6099" i="1"/>
  <c r="AF6115" i="1"/>
  <c r="AF6131" i="1"/>
  <c r="AF6147" i="1"/>
  <c r="AF6163" i="1"/>
  <c r="AF6017" i="1"/>
  <c r="AF6033" i="1"/>
  <c r="AF6049" i="1"/>
  <c r="AF6065" i="1"/>
  <c r="AF6081" i="1"/>
  <c r="AF6097" i="1"/>
  <c r="AF6113" i="1"/>
  <c r="AF6129" i="1"/>
  <c r="AF6145" i="1"/>
  <c r="AF6161" i="1"/>
  <c r="AF6015" i="1"/>
  <c r="AF6031" i="1"/>
  <c r="AF6047" i="1"/>
  <c r="AF6063" i="1"/>
  <c r="AF6079" i="1"/>
  <c r="AF6095" i="1"/>
  <c r="AF6111" i="1"/>
  <c r="AF6127" i="1"/>
  <c r="AF6143" i="1"/>
  <c r="AF6159" i="1"/>
  <c r="AF6175" i="1"/>
  <c r="AF6177" i="1"/>
  <c r="AF6179" i="1"/>
  <c r="AF6181" i="1"/>
  <c r="AF6183" i="1"/>
  <c r="AF6185" i="1"/>
  <c r="AF6187" i="1"/>
  <c r="AF6189" i="1"/>
  <c r="AF6191" i="1"/>
  <c r="AF6193" i="1"/>
  <c r="AF6195" i="1"/>
  <c r="AF6197" i="1"/>
  <c r="AF6199" i="1"/>
  <c r="AF6201" i="1"/>
  <c r="AF6203" i="1"/>
  <c r="AF6205" i="1"/>
  <c r="AF6207" i="1"/>
  <c r="AF6209" i="1"/>
  <c r="AF6211" i="1"/>
  <c r="AF6213" i="1"/>
  <c r="AF6215" i="1"/>
  <c r="AF6217" i="1"/>
  <c r="AF6219" i="1"/>
  <c r="AF6221" i="1"/>
  <c r="AF6223" i="1"/>
  <c r="AF6225" i="1"/>
  <c r="AF6227" i="1"/>
  <c r="AF6229" i="1"/>
  <c r="AF6231" i="1"/>
  <c r="AF6233" i="1"/>
  <c r="AF6235" i="1"/>
  <c r="AF6237" i="1"/>
  <c r="AF6239" i="1"/>
  <c r="AF6241" i="1"/>
  <c r="AF6243" i="1"/>
  <c r="AF6245" i="1"/>
  <c r="AF6247" i="1"/>
  <c r="AF6249" i="1"/>
  <c r="AF6251" i="1"/>
  <c r="AF6253" i="1"/>
  <c r="AF6255" i="1"/>
  <c r="AF6257" i="1"/>
  <c r="AF6259" i="1"/>
  <c r="AF6261" i="1"/>
  <c r="AF6263" i="1"/>
  <c r="AF6265" i="1"/>
  <c r="AF6267" i="1"/>
  <c r="AF6269" i="1"/>
  <c r="AF6271" i="1"/>
  <c r="AF6273" i="1"/>
  <c r="AF6275" i="1"/>
  <c r="AF6277" i="1"/>
  <c r="AF6279" i="1"/>
  <c r="AF6281" i="1"/>
  <c r="AF6283" i="1"/>
  <c r="AF6285" i="1"/>
  <c r="AF6287" i="1"/>
  <c r="AF6289" i="1"/>
  <c r="AF6291" i="1"/>
  <c r="AF6293" i="1"/>
  <c r="AF6295" i="1"/>
  <c r="AF6297" i="1"/>
  <c r="AF6299" i="1"/>
  <c r="AF6301" i="1"/>
  <c r="AF6303" i="1"/>
  <c r="AF6305" i="1"/>
  <c r="AF6307" i="1"/>
  <c r="AF6309" i="1"/>
  <c r="AF6311" i="1"/>
  <c r="AF6313" i="1"/>
  <c r="AF6315" i="1"/>
  <c r="AF6317" i="1"/>
  <c r="AF6319" i="1"/>
  <c r="AF6321" i="1"/>
  <c r="AF6323" i="1"/>
  <c r="AF6013" i="1"/>
  <c r="AF6029" i="1"/>
  <c r="AF6045" i="1"/>
  <c r="AF6061" i="1"/>
  <c r="AF6077" i="1"/>
  <c r="AF6093" i="1"/>
  <c r="AF6109" i="1"/>
  <c r="AF6125" i="1"/>
  <c r="AF6141" i="1"/>
  <c r="AF6157" i="1"/>
  <c r="AF6173" i="1"/>
  <c r="AF6021" i="1"/>
  <c r="AF6037" i="1"/>
  <c r="AF6053" i="1"/>
  <c r="AF6069" i="1"/>
  <c r="AF6085" i="1"/>
  <c r="AF6101" i="1"/>
  <c r="AF6117" i="1"/>
  <c r="AF6133" i="1"/>
  <c r="AF6025" i="1"/>
  <c r="AF6075" i="1"/>
  <c r="AF6103" i="1"/>
  <c r="AF6155" i="1"/>
  <c r="AF6184" i="1"/>
  <c r="AF6200" i="1"/>
  <c r="AF6216" i="1"/>
  <c r="AF6232" i="1"/>
  <c r="AF6248" i="1"/>
  <c r="AF6264" i="1"/>
  <c r="AF6280" i="1"/>
  <c r="AF6296" i="1"/>
  <c r="AF6312" i="1"/>
  <c r="AF6023" i="1"/>
  <c r="AF6073" i="1"/>
  <c r="AF6123" i="1"/>
  <c r="AF6153" i="1"/>
  <c r="AF6182" i="1"/>
  <c r="AF6198" i="1"/>
  <c r="AF6214" i="1"/>
  <c r="AF6230" i="1"/>
  <c r="AF6246" i="1"/>
  <c r="AF6262" i="1"/>
  <c r="AF6278" i="1"/>
  <c r="AF6294" i="1"/>
  <c r="AF6310" i="1"/>
  <c r="AF6043" i="1"/>
  <c r="AF6071" i="1"/>
  <c r="AF6121" i="1"/>
  <c r="AF6151" i="1"/>
  <c r="AF6180" i="1"/>
  <c r="AF6196" i="1"/>
  <c r="AF6212" i="1"/>
  <c r="AF6228" i="1"/>
  <c r="AF6244" i="1"/>
  <c r="AF6260" i="1"/>
  <c r="AF6276" i="1"/>
  <c r="AF6292" i="1"/>
  <c r="AF6308" i="1"/>
  <c r="AF6324" i="1"/>
  <c r="AF6326" i="1"/>
  <c r="AF6328" i="1"/>
  <c r="AF6330" i="1"/>
  <c r="AF6332" i="1"/>
  <c r="AF6334" i="1"/>
  <c r="AF6336" i="1"/>
  <c r="AF6338" i="1"/>
  <c r="AF6340" i="1"/>
  <c r="AF6342" i="1"/>
  <c r="AF6344" i="1"/>
  <c r="AF6346" i="1"/>
  <c r="AF6348" i="1"/>
  <c r="AF6350" i="1"/>
  <c r="AF6352" i="1"/>
  <c r="AF6354" i="1"/>
  <c r="AF6356" i="1"/>
  <c r="AF6358" i="1"/>
  <c r="AF6360" i="1"/>
  <c r="AF6362" i="1"/>
  <c r="AF6364" i="1"/>
  <c r="AF6366" i="1"/>
  <c r="AF6368" i="1"/>
  <c r="AF6370" i="1"/>
  <c r="AF6372" i="1"/>
  <c r="AF6374" i="1"/>
  <c r="AF6376" i="1"/>
  <c r="AF6378" i="1"/>
  <c r="AF6380" i="1"/>
  <c r="AF6382" i="1"/>
  <c r="AF6384" i="1"/>
  <c r="AF6386" i="1"/>
  <c r="AF6388" i="1"/>
  <c r="AF6390" i="1"/>
  <c r="AF6392" i="1"/>
  <c r="AF6394" i="1"/>
  <c r="AF6396" i="1"/>
  <c r="AF6398" i="1"/>
  <c r="AF6400" i="1"/>
  <c r="AF6402" i="1"/>
  <c r="AF6404" i="1"/>
  <c r="AF6406" i="1"/>
  <c r="AF6408" i="1"/>
  <c r="AF6410" i="1"/>
  <c r="AF6412" i="1"/>
  <c r="AF6414" i="1"/>
  <c r="AF6416" i="1"/>
  <c r="AF6418" i="1"/>
  <c r="AF6420" i="1"/>
  <c r="AF6422" i="1"/>
  <c r="AF6424" i="1"/>
  <c r="AF6426" i="1"/>
  <c r="AF6428" i="1"/>
  <c r="AF6430" i="1"/>
  <c r="AF6432" i="1"/>
  <c r="AF6434" i="1"/>
  <c r="AF6436" i="1"/>
  <c r="AF6438" i="1"/>
  <c r="AF6440" i="1"/>
  <c r="AF6442" i="1"/>
  <c r="AF6444" i="1"/>
  <c r="AF6446" i="1"/>
  <c r="AF6448" i="1"/>
  <c r="AF6450" i="1"/>
  <c r="AF6452" i="1"/>
  <c r="AF6454" i="1"/>
  <c r="AF6456" i="1"/>
  <c r="AF6458" i="1"/>
  <c r="AF6460" i="1"/>
  <c r="AF6462" i="1"/>
  <c r="AF6464" i="1"/>
  <c r="AF6466" i="1"/>
  <c r="AF6468" i="1"/>
  <c r="AF6470" i="1"/>
  <c r="AF6472" i="1"/>
  <c r="AF6474" i="1"/>
  <c r="AF6476" i="1"/>
  <c r="AF6478" i="1"/>
  <c r="AF6480" i="1"/>
  <c r="AF6482" i="1"/>
  <c r="AF6484" i="1"/>
  <c r="AF6486" i="1"/>
  <c r="AF6488" i="1"/>
  <c r="AF6490" i="1"/>
  <c r="AF6492" i="1"/>
  <c r="AF6494" i="1"/>
  <c r="AF6496" i="1"/>
  <c r="AF6498" i="1"/>
  <c r="AF6500" i="1"/>
  <c r="AF6502" i="1"/>
  <c r="AF6504" i="1"/>
  <c r="AF6506" i="1"/>
  <c r="AF6508" i="1"/>
  <c r="AF6510" i="1"/>
  <c r="AF6512" i="1"/>
  <c r="AF6514" i="1"/>
  <c r="AF6516" i="1"/>
  <c r="AF6518" i="1"/>
  <c r="AF6520" i="1"/>
  <c r="AF6522" i="1"/>
  <c r="AF6524" i="1"/>
  <c r="AF6526" i="1"/>
  <c r="AF6528" i="1"/>
  <c r="AF6530" i="1"/>
  <c r="AF6532" i="1"/>
  <c r="AF6534" i="1"/>
  <c r="AF6536" i="1"/>
  <c r="AF6538" i="1"/>
  <c r="AF6540" i="1"/>
  <c r="AF6542" i="1"/>
  <c r="AF6544" i="1"/>
  <c r="AF6546" i="1"/>
  <c r="AF6548" i="1"/>
  <c r="AF6550" i="1"/>
  <c r="AF6552" i="1"/>
  <c r="AF6554" i="1"/>
  <c r="AF6556" i="1"/>
  <c r="AF6558" i="1"/>
  <c r="AF6560" i="1"/>
  <c r="AF6562" i="1"/>
  <c r="AF6564" i="1"/>
  <c r="AF6566" i="1"/>
  <c r="AF6568" i="1"/>
  <c r="AF6570" i="1"/>
  <c r="AF6572" i="1"/>
  <c r="AF6574" i="1"/>
  <c r="AF6576" i="1"/>
  <c r="AF6578" i="1"/>
  <c r="AF6580" i="1"/>
  <c r="AF6582" i="1"/>
  <c r="AF6584" i="1"/>
  <c r="AF6586" i="1"/>
  <c r="AF6588" i="1"/>
  <c r="AF6590" i="1"/>
  <c r="AF6592" i="1"/>
  <c r="AF6594" i="1"/>
  <c r="AF6596" i="1"/>
  <c r="AF6598" i="1"/>
  <c r="AF6600" i="1"/>
  <c r="AF6602" i="1"/>
  <c r="AF6604" i="1"/>
  <c r="AF6606" i="1"/>
  <c r="AF6608" i="1"/>
  <c r="AF6610" i="1"/>
  <c r="AF6612" i="1"/>
  <c r="AF6614" i="1"/>
  <c r="AF6616" i="1"/>
  <c r="AF6618" i="1"/>
  <c r="AF6620" i="1"/>
  <c r="AF6622" i="1"/>
  <c r="AF6624" i="1"/>
  <c r="AF6626" i="1"/>
  <c r="AF6628" i="1"/>
  <c r="AF6630" i="1"/>
  <c r="AF6632" i="1"/>
  <c r="AF6634" i="1"/>
  <c r="AF6636" i="1"/>
  <c r="AF6041" i="1"/>
  <c r="AF6091" i="1"/>
  <c r="AF6119" i="1"/>
  <c r="AF6149" i="1"/>
  <c r="AF6178" i="1"/>
  <c r="AF6194" i="1"/>
  <c r="AF6210" i="1"/>
  <c r="AF6226" i="1"/>
  <c r="AF6242" i="1"/>
  <c r="AF6258" i="1"/>
  <c r="AF6274" i="1"/>
  <c r="AF6290" i="1"/>
  <c r="AF6306" i="1"/>
  <c r="AF6322" i="1"/>
  <c r="AF6011" i="1"/>
  <c r="AF6039" i="1"/>
  <c r="AF6089" i="1"/>
  <c r="AF6139" i="1"/>
  <c r="AF6171" i="1"/>
  <c r="AF6176" i="1"/>
  <c r="AF6192" i="1"/>
  <c r="AF6208" i="1"/>
  <c r="AF6224" i="1"/>
  <c r="AF6240" i="1"/>
  <c r="AF6256" i="1"/>
  <c r="AF6272" i="1"/>
  <c r="AF6288" i="1"/>
  <c r="AF6304" i="1"/>
  <c r="AF6320" i="1"/>
  <c r="AF6027" i="1"/>
  <c r="AF6055" i="1"/>
  <c r="AF6105" i="1"/>
  <c r="AF6165" i="1"/>
  <c r="AF6186" i="1"/>
  <c r="AF6202" i="1"/>
  <c r="AF6218" i="1"/>
  <c r="AF6234" i="1"/>
  <c r="AF6250" i="1"/>
  <c r="AF6266" i="1"/>
  <c r="AF6282" i="1"/>
  <c r="AF6298" i="1"/>
  <c r="AF6314" i="1"/>
  <c r="AF6206" i="1"/>
  <c r="AF6270" i="1"/>
  <c r="AF6333" i="1"/>
  <c r="AF6349" i="1"/>
  <c r="AF6365" i="1"/>
  <c r="AF6381" i="1"/>
  <c r="AF6397" i="1"/>
  <c r="AF6413" i="1"/>
  <c r="AF6429" i="1"/>
  <c r="AF6445" i="1"/>
  <c r="AF6461" i="1"/>
  <c r="AF6477" i="1"/>
  <c r="AF6493" i="1"/>
  <c r="AF6509" i="1"/>
  <c r="AF6525" i="1"/>
  <c r="AF6541" i="1"/>
  <c r="AF6557" i="1"/>
  <c r="AF6573" i="1"/>
  <c r="AF6589" i="1"/>
  <c r="AF6605" i="1"/>
  <c r="AF6621" i="1"/>
  <c r="AF6637" i="1"/>
  <c r="AF6639" i="1"/>
  <c r="AF6641" i="1"/>
  <c r="AF6643" i="1"/>
  <c r="AF6645" i="1"/>
  <c r="AF6647" i="1"/>
  <c r="AF6649" i="1"/>
  <c r="AF6651" i="1"/>
  <c r="AF6653" i="1"/>
  <c r="AF6655" i="1"/>
  <c r="AF6657" i="1"/>
  <c r="AF6659" i="1"/>
  <c r="AF6661" i="1"/>
  <c r="AF6663" i="1"/>
  <c r="AF6665" i="1"/>
  <c r="AF6667" i="1"/>
  <c r="AF6669" i="1"/>
  <c r="AF6671" i="1"/>
  <c r="AF6673" i="1"/>
  <c r="AF6675" i="1"/>
  <c r="AF6677" i="1"/>
  <c r="AF6679" i="1"/>
  <c r="AF6681" i="1"/>
  <c r="AF6683" i="1"/>
  <c r="AF6685" i="1"/>
  <c r="AF6687" i="1"/>
  <c r="AF6689" i="1"/>
  <c r="AF6691" i="1"/>
  <c r="AF6693" i="1"/>
  <c r="AF6695" i="1"/>
  <c r="AF6697" i="1"/>
  <c r="AF6699" i="1"/>
  <c r="AF6701" i="1"/>
  <c r="AF6703" i="1"/>
  <c r="AF6705" i="1"/>
  <c r="AF6707" i="1"/>
  <c r="AF6709" i="1"/>
  <c r="AF6711" i="1"/>
  <c r="AF6713" i="1"/>
  <c r="AF6715" i="1"/>
  <c r="AF6717" i="1"/>
  <c r="AF6719" i="1"/>
  <c r="AF6721" i="1"/>
  <c r="AF6723" i="1"/>
  <c r="AF6725" i="1"/>
  <c r="AF6727" i="1"/>
  <c r="AF6729" i="1"/>
  <c r="AF6731" i="1"/>
  <c r="AF6733" i="1"/>
  <c r="AF6735" i="1"/>
  <c r="AF6737" i="1"/>
  <c r="AF6739" i="1"/>
  <c r="AF6741" i="1"/>
  <c r="AF6743" i="1"/>
  <c r="AF6745" i="1"/>
  <c r="AF6747" i="1"/>
  <c r="AF6749" i="1"/>
  <c r="AF6751" i="1"/>
  <c r="AF6753" i="1"/>
  <c r="AF6755" i="1"/>
  <c r="AF6757" i="1"/>
  <c r="AF6759" i="1"/>
  <c r="AF6761" i="1"/>
  <c r="AF6763" i="1"/>
  <c r="AF6204" i="1"/>
  <c r="AF6268" i="1"/>
  <c r="AF6331" i="1"/>
  <c r="AF6347" i="1"/>
  <c r="AF6363" i="1"/>
  <c r="AF6379" i="1"/>
  <c r="AF6395" i="1"/>
  <c r="AF6411" i="1"/>
  <c r="AF6427" i="1"/>
  <c r="AF6443" i="1"/>
  <c r="AF6459" i="1"/>
  <c r="AF6475" i="1"/>
  <c r="AF6491" i="1"/>
  <c r="AF6507" i="1"/>
  <c r="AF6523" i="1"/>
  <c r="AF6539" i="1"/>
  <c r="AF6555" i="1"/>
  <c r="AF6571" i="1"/>
  <c r="AF6587" i="1"/>
  <c r="AF6603" i="1"/>
  <c r="AF6619" i="1"/>
  <c r="AF6635" i="1"/>
  <c r="AF6087" i="1"/>
  <c r="AF6222" i="1"/>
  <c r="AF6286" i="1"/>
  <c r="AF6329" i="1"/>
  <c r="AF6345" i="1"/>
  <c r="AF6361" i="1"/>
  <c r="AF6377" i="1"/>
  <c r="AF6393" i="1"/>
  <c r="AF6409" i="1"/>
  <c r="AF6425" i="1"/>
  <c r="AF6441" i="1"/>
  <c r="AF6457" i="1"/>
  <c r="AF6473" i="1"/>
  <c r="AF6489" i="1"/>
  <c r="AF6505" i="1"/>
  <c r="AF6521" i="1"/>
  <c r="AF6537" i="1"/>
  <c r="AF6553" i="1"/>
  <c r="AF6569" i="1"/>
  <c r="AF6585" i="1"/>
  <c r="AF6601" i="1"/>
  <c r="AF6617" i="1"/>
  <c r="AF6633" i="1"/>
  <c r="AF6137" i="1"/>
  <c r="AF6220" i="1"/>
  <c r="AF6284" i="1"/>
  <c r="AF6327" i="1"/>
  <c r="AF6343" i="1"/>
  <c r="AF6359" i="1"/>
  <c r="AF6375" i="1"/>
  <c r="AF6391" i="1"/>
  <c r="AF6407" i="1"/>
  <c r="AF6423" i="1"/>
  <c r="AF6439" i="1"/>
  <c r="AF6455" i="1"/>
  <c r="AF6471" i="1"/>
  <c r="AF6487" i="1"/>
  <c r="AF6503" i="1"/>
  <c r="AF6519" i="1"/>
  <c r="AF6535" i="1"/>
  <c r="AF6551" i="1"/>
  <c r="AF6567" i="1"/>
  <c r="AF6583" i="1"/>
  <c r="AF6599" i="1"/>
  <c r="AF6615" i="1"/>
  <c r="AF6631" i="1"/>
  <c r="AF6135" i="1"/>
  <c r="AF6238" i="1"/>
  <c r="AF6302" i="1"/>
  <c r="AF6325" i="1"/>
  <c r="AF6341" i="1"/>
  <c r="AF6357" i="1"/>
  <c r="AF6373" i="1"/>
  <c r="AF6389" i="1"/>
  <c r="AF6405" i="1"/>
  <c r="AF6421" i="1"/>
  <c r="AF6437" i="1"/>
  <c r="AF6453" i="1"/>
  <c r="AF6469" i="1"/>
  <c r="AF6485" i="1"/>
  <c r="AF6501" i="1"/>
  <c r="AF6517" i="1"/>
  <c r="AF6533" i="1"/>
  <c r="AF6549" i="1"/>
  <c r="AF6565" i="1"/>
  <c r="AF6581" i="1"/>
  <c r="AF6597" i="1"/>
  <c r="AF6613" i="1"/>
  <c r="AF6629" i="1"/>
  <c r="AF6638" i="1"/>
  <c r="AF6640" i="1"/>
  <c r="AF6642" i="1"/>
  <c r="AF6644" i="1"/>
  <c r="AF6646" i="1"/>
  <c r="AF6648" i="1"/>
  <c r="AF6650" i="1"/>
  <c r="AF6652" i="1"/>
  <c r="AF6654" i="1"/>
  <c r="AF6656" i="1"/>
  <c r="AF6658" i="1"/>
  <c r="AF6660" i="1"/>
  <c r="AF6662" i="1"/>
  <c r="AF6664" i="1"/>
  <c r="AF6666" i="1"/>
  <c r="AF6668" i="1"/>
  <c r="AF6670" i="1"/>
  <c r="AF6672" i="1"/>
  <c r="AF6674" i="1"/>
  <c r="AF6676" i="1"/>
  <c r="AF6678" i="1"/>
  <c r="AF6680" i="1"/>
  <c r="AF6682" i="1"/>
  <c r="AF6684" i="1"/>
  <c r="AF6686" i="1"/>
  <c r="AF6688" i="1"/>
  <c r="AF6690" i="1"/>
  <c r="AF6692" i="1"/>
  <c r="AF6694" i="1"/>
  <c r="AF6696" i="1"/>
  <c r="AF6698" i="1"/>
  <c r="AF6700" i="1"/>
  <c r="AF6702" i="1"/>
  <c r="AF6704" i="1"/>
  <c r="AF6706" i="1"/>
  <c r="AF6708" i="1"/>
  <c r="AF6710" i="1"/>
  <c r="AF6712" i="1"/>
  <c r="AF6714" i="1"/>
  <c r="AF6716" i="1"/>
  <c r="AF6718" i="1"/>
  <c r="AF6720" i="1"/>
  <c r="AF6722" i="1"/>
  <c r="AF6724" i="1"/>
  <c r="AF6726" i="1"/>
  <c r="AF6728" i="1"/>
  <c r="AF6730" i="1"/>
  <c r="AF6732" i="1"/>
  <c r="AF6734" i="1"/>
  <c r="AF6736" i="1"/>
  <c r="AF6738" i="1"/>
  <c r="AF6740" i="1"/>
  <c r="AF6742" i="1"/>
  <c r="AF6744" i="1"/>
  <c r="AF6746" i="1"/>
  <c r="AF6107" i="1"/>
  <c r="AF6188" i="1"/>
  <c r="AF6252" i="1"/>
  <c r="AF6316" i="1"/>
  <c r="AF6335" i="1"/>
  <c r="AF6351" i="1"/>
  <c r="AF6367" i="1"/>
  <c r="AF6383" i="1"/>
  <c r="AF6399" i="1"/>
  <c r="AF6415" i="1"/>
  <c r="AF6431" i="1"/>
  <c r="AF6447" i="1"/>
  <c r="AF6463" i="1"/>
  <c r="AF6479" i="1"/>
  <c r="AF6495" i="1"/>
  <c r="AF6511" i="1"/>
  <c r="AF6527" i="1"/>
  <c r="AF6543" i="1"/>
  <c r="AF6559" i="1"/>
  <c r="AF6575" i="1"/>
  <c r="AF6591" i="1"/>
  <c r="AF6607" i="1"/>
  <c r="AF6623" i="1"/>
  <c r="AF6355" i="1"/>
  <c r="AF6419" i="1"/>
  <c r="AF6483" i="1"/>
  <c r="AF6547" i="1"/>
  <c r="AF6611" i="1"/>
  <c r="AF6760" i="1"/>
  <c r="AF6169" i="1"/>
  <c r="AF6190" i="1"/>
  <c r="AF6353" i="1"/>
  <c r="AF6417" i="1"/>
  <c r="AF6481" i="1"/>
  <c r="AF6545" i="1"/>
  <c r="AF6609" i="1"/>
  <c r="AF6758" i="1"/>
  <c r="AF6167" i="1"/>
  <c r="AF6371" i="1"/>
  <c r="AF6435" i="1"/>
  <c r="AF6499" i="1"/>
  <c r="AF6563" i="1"/>
  <c r="AF6627" i="1"/>
  <c r="AF6756" i="1"/>
  <c r="AF6765" i="1"/>
  <c r="AF6767" i="1"/>
  <c r="AF6769" i="1"/>
  <c r="AF6771" i="1"/>
  <c r="AF6773" i="1"/>
  <c r="AF6775" i="1"/>
  <c r="AF6777" i="1"/>
  <c r="AF6779" i="1"/>
  <c r="AF6781" i="1"/>
  <c r="AF6783" i="1"/>
  <c r="AF6785" i="1"/>
  <c r="AF6787" i="1"/>
  <c r="AF6789" i="1"/>
  <c r="AF6791" i="1"/>
  <c r="AF6793" i="1"/>
  <c r="AF6795" i="1"/>
  <c r="AF6797" i="1"/>
  <c r="AF6799" i="1"/>
  <c r="AF6801" i="1"/>
  <c r="AF6803" i="1"/>
  <c r="AF6805" i="1"/>
  <c r="AF6807" i="1"/>
  <c r="AF6809" i="1"/>
  <c r="AF6811" i="1"/>
  <c r="AF6813" i="1"/>
  <c r="AF6815" i="1"/>
  <c r="AF6817" i="1"/>
  <c r="AF6819" i="1"/>
  <c r="AF6821" i="1"/>
  <c r="AF6823" i="1"/>
  <c r="AF6825" i="1"/>
  <c r="AF6827" i="1"/>
  <c r="AF6829" i="1"/>
  <c r="AF6831" i="1"/>
  <c r="AF6833" i="1"/>
  <c r="AF6835" i="1"/>
  <c r="AF6837" i="1"/>
  <c r="AF6839" i="1"/>
  <c r="AF6841" i="1"/>
  <c r="AF6843" i="1"/>
  <c r="AF6845" i="1"/>
  <c r="AF6847" i="1"/>
  <c r="AF6849" i="1"/>
  <c r="AF6851" i="1"/>
  <c r="AF6853" i="1"/>
  <c r="AF6855" i="1"/>
  <c r="AF6857" i="1"/>
  <c r="AF6859" i="1"/>
  <c r="AF6861" i="1"/>
  <c r="AF6863" i="1"/>
  <c r="AF6865" i="1"/>
  <c r="AF6867" i="1"/>
  <c r="AF6869" i="1"/>
  <c r="AF6871" i="1"/>
  <c r="AF6873" i="1"/>
  <c r="AF6875" i="1"/>
  <c r="AF6877" i="1"/>
  <c r="AF6879" i="1"/>
  <c r="AF6881" i="1"/>
  <c r="AF6883" i="1"/>
  <c r="AF6885" i="1"/>
  <c r="AF6887" i="1"/>
  <c r="AF6889" i="1"/>
  <c r="AF6891" i="1"/>
  <c r="AF6893" i="1"/>
  <c r="AF6895" i="1"/>
  <c r="AF6897" i="1"/>
  <c r="AF6899" i="1"/>
  <c r="AF6901" i="1"/>
  <c r="AF6903" i="1"/>
  <c r="AF6905" i="1"/>
  <c r="AF6907" i="1"/>
  <c r="AF6909" i="1"/>
  <c r="AF6911" i="1"/>
  <c r="AF6913" i="1"/>
  <c r="AF6915" i="1"/>
  <c r="AF6917" i="1"/>
  <c r="AF6919" i="1"/>
  <c r="AF6921" i="1"/>
  <c r="AF6923" i="1"/>
  <c r="AF6925" i="1"/>
  <c r="AF6927" i="1"/>
  <c r="AF6929" i="1"/>
  <c r="AF6931" i="1"/>
  <c r="AF6933" i="1"/>
  <c r="AF6935" i="1"/>
  <c r="AF6937" i="1"/>
  <c r="AF6939" i="1"/>
  <c r="AF6941" i="1"/>
  <c r="AF6943" i="1"/>
  <c r="AF6945" i="1"/>
  <c r="AF6947" i="1"/>
  <c r="AF6949" i="1"/>
  <c r="AF6951" i="1"/>
  <c r="AF6953" i="1"/>
  <c r="AF6955" i="1"/>
  <c r="AF6957" i="1"/>
  <c r="AF6959" i="1"/>
  <c r="AF6961" i="1"/>
  <c r="AF6963" i="1"/>
  <c r="AF6965" i="1"/>
  <c r="AF6967" i="1"/>
  <c r="AF6969" i="1"/>
  <c r="AF6971" i="1"/>
  <c r="AF6973" i="1"/>
  <c r="AF6975" i="1"/>
  <c r="AF6977" i="1"/>
  <c r="AF6979" i="1"/>
  <c r="AF6981" i="1"/>
  <c r="AF6983" i="1"/>
  <c r="AF6985" i="1"/>
  <c r="AF6987" i="1"/>
  <c r="AF6989" i="1"/>
  <c r="AF6991" i="1"/>
  <c r="AF6993" i="1"/>
  <c r="AF6995" i="1"/>
  <c r="AF6997" i="1"/>
  <c r="AF6999" i="1"/>
  <c r="AF7001" i="1"/>
  <c r="AF7003" i="1"/>
  <c r="AF7005" i="1"/>
  <c r="AF7007" i="1"/>
  <c r="AF7009" i="1"/>
  <c r="AF7011" i="1"/>
  <c r="AF7013" i="1"/>
  <c r="AF7015" i="1"/>
  <c r="AF7017" i="1"/>
  <c r="AF7019" i="1"/>
  <c r="AF7021" i="1"/>
  <c r="AF7023" i="1"/>
  <c r="AF7025" i="1"/>
  <c r="AF7027" i="1"/>
  <c r="AF7029" i="1"/>
  <c r="AF7031" i="1"/>
  <c r="AF7033" i="1"/>
  <c r="AF7035" i="1"/>
  <c r="AF7037" i="1"/>
  <c r="AF7039" i="1"/>
  <c r="AF7041" i="1"/>
  <c r="AF7043" i="1"/>
  <c r="AF7045" i="1"/>
  <c r="AF7047" i="1"/>
  <c r="AF7049" i="1"/>
  <c r="AF7051" i="1"/>
  <c r="AF7053" i="1"/>
  <c r="AF7055" i="1"/>
  <c r="AF7057" i="1"/>
  <c r="AF7059" i="1"/>
  <c r="AF7061" i="1"/>
  <c r="AF7063" i="1"/>
  <c r="AF7065" i="1"/>
  <c r="AF7067" i="1"/>
  <c r="AF7069" i="1"/>
  <c r="AF7071" i="1"/>
  <c r="AF7073" i="1"/>
  <c r="AF7075" i="1"/>
  <c r="AF7077" i="1"/>
  <c r="AF7079" i="1"/>
  <c r="AF7081" i="1"/>
  <c r="AF7083" i="1"/>
  <c r="AF7085" i="1"/>
  <c r="AF7087" i="1"/>
  <c r="AF7089" i="1"/>
  <c r="AF7091" i="1"/>
  <c r="AF7093" i="1"/>
  <c r="AF7095" i="1"/>
  <c r="AF7097" i="1"/>
  <c r="AF7099" i="1"/>
  <c r="AF7101" i="1"/>
  <c r="AF7103" i="1"/>
  <c r="AF7105" i="1"/>
  <c r="AF7107" i="1"/>
  <c r="AF7109" i="1"/>
  <c r="AF7111" i="1"/>
  <c r="AF7113" i="1"/>
  <c r="AF7115" i="1"/>
  <c r="AF7117" i="1"/>
  <c r="AF7119" i="1"/>
  <c r="AF7121" i="1"/>
  <c r="AF7123" i="1"/>
  <c r="AF7125" i="1"/>
  <c r="AF7127" i="1"/>
  <c r="AF7129" i="1"/>
  <c r="AF7131" i="1"/>
  <c r="AF7133" i="1"/>
  <c r="AF7135" i="1"/>
  <c r="AF7137" i="1"/>
  <c r="AF7139" i="1"/>
  <c r="AF7141" i="1"/>
  <c r="AF7143" i="1"/>
  <c r="AF7145" i="1"/>
  <c r="AF7147" i="1"/>
  <c r="AF7149" i="1"/>
  <c r="AF7151" i="1"/>
  <c r="AF7153" i="1"/>
  <c r="AF7155" i="1"/>
  <c r="AF7157" i="1"/>
  <c r="AF7159" i="1"/>
  <c r="AF7161" i="1"/>
  <c r="AF7163" i="1"/>
  <c r="AF7165" i="1"/>
  <c r="AF7167" i="1"/>
  <c r="AF7169" i="1"/>
  <c r="AF7171" i="1"/>
  <c r="AF7173" i="1"/>
  <c r="AF7175" i="1"/>
  <c r="AF7177" i="1"/>
  <c r="AF7179" i="1"/>
  <c r="AF7181" i="1"/>
  <c r="AF7183" i="1"/>
  <c r="AF7185" i="1"/>
  <c r="AF7187" i="1"/>
  <c r="AF7189" i="1"/>
  <c r="AF7191" i="1"/>
  <c r="AF7193" i="1"/>
  <c r="AF7195" i="1"/>
  <c r="AF7197" i="1"/>
  <c r="AF7199" i="1"/>
  <c r="AF7201" i="1"/>
  <c r="AF7203" i="1"/>
  <c r="AF7205" i="1"/>
  <c r="AF7207" i="1"/>
  <c r="AF7209" i="1"/>
  <c r="AF7211" i="1"/>
  <c r="AF7213" i="1"/>
  <c r="AF7215" i="1"/>
  <c r="AF7217" i="1"/>
  <c r="AF7219" i="1"/>
  <c r="AF7221" i="1"/>
  <c r="AF7223" i="1"/>
  <c r="AF7225" i="1"/>
  <c r="AF7227" i="1"/>
  <c r="AF7229" i="1"/>
  <c r="AF7231" i="1"/>
  <c r="AF7233" i="1"/>
  <c r="AF7235" i="1"/>
  <c r="AF7237" i="1"/>
  <c r="AF7239" i="1"/>
  <c r="AF7241" i="1"/>
  <c r="AF7243" i="1"/>
  <c r="AF7245" i="1"/>
  <c r="AF7247" i="1"/>
  <c r="AF7249" i="1"/>
  <c r="AF7251" i="1"/>
  <c r="AF7253" i="1"/>
  <c r="AF7255" i="1"/>
  <c r="AF7257" i="1"/>
  <c r="AF7259" i="1"/>
  <c r="AF7261" i="1"/>
  <c r="AF7263" i="1"/>
  <c r="AF7265" i="1"/>
  <c r="AF7267" i="1"/>
  <c r="AF7269" i="1"/>
  <c r="AF7271" i="1"/>
  <c r="AF7273" i="1"/>
  <c r="AF7275" i="1"/>
  <c r="AF7277" i="1"/>
  <c r="AF7279" i="1"/>
  <c r="AF7281" i="1"/>
  <c r="AF7283" i="1"/>
  <c r="AF7285" i="1"/>
  <c r="AF7287" i="1"/>
  <c r="AF7289" i="1"/>
  <c r="AF7291" i="1"/>
  <c r="AF7293" i="1"/>
  <c r="AF7295" i="1"/>
  <c r="AF7297" i="1"/>
  <c r="AF7299" i="1"/>
  <c r="AF7301" i="1"/>
  <c r="AF7303" i="1"/>
  <c r="AF7305" i="1"/>
  <c r="AF7307" i="1"/>
  <c r="AF7309" i="1"/>
  <c r="AF7311" i="1"/>
  <c r="AF7313" i="1"/>
  <c r="AF7315" i="1"/>
  <c r="AF7317" i="1"/>
  <c r="AF7319" i="1"/>
  <c r="AF7321" i="1"/>
  <c r="AF7323" i="1"/>
  <c r="AF7325" i="1"/>
  <c r="AF7327" i="1"/>
  <c r="AF7329" i="1"/>
  <c r="AF7331" i="1"/>
  <c r="AF7333" i="1"/>
  <c r="AF7335" i="1"/>
  <c r="AF7337" i="1"/>
  <c r="AF7339" i="1"/>
  <c r="AF7341" i="1"/>
  <c r="AF7343" i="1"/>
  <c r="AF7345" i="1"/>
  <c r="AF7347" i="1"/>
  <c r="AF7349" i="1"/>
  <c r="AF7351" i="1"/>
  <c r="AF7353" i="1"/>
  <c r="AF7355" i="1"/>
  <c r="AF7357" i="1"/>
  <c r="AF7359" i="1"/>
  <c r="AF7361" i="1"/>
  <c r="AF7363" i="1"/>
  <c r="AF7365" i="1"/>
  <c r="AF7367" i="1"/>
  <c r="AF7369" i="1"/>
  <c r="AF7371" i="1"/>
  <c r="AF7373" i="1"/>
  <c r="AF7375" i="1"/>
  <c r="AF7377" i="1"/>
  <c r="AF7379" i="1"/>
  <c r="AF7381" i="1"/>
  <c r="AF7383" i="1"/>
  <c r="AF7385" i="1"/>
  <c r="AF7387" i="1"/>
  <c r="AF7389" i="1"/>
  <c r="AF7391" i="1"/>
  <c r="AF7393" i="1"/>
  <c r="AF7395" i="1"/>
  <c r="AF7397" i="1"/>
  <c r="AF7399" i="1"/>
  <c r="AF7401" i="1"/>
  <c r="AF7403" i="1"/>
  <c r="AF7405" i="1"/>
  <c r="AF7407" i="1"/>
  <c r="AF7409" i="1"/>
  <c r="AF7411" i="1"/>
  <c r="AF7413" i="1"/>
  <c r="AF7415" i="1"/>
  <c r="AF7417" i="1"/>
  <c r="AF7419" i="1"/>
  <c r="AF7421" i="1"/>
  <c r="AF7423" i="1"/>
  <c r="AF7425" i="1"/>
  <c r="AF7427" i="1"/>
  <c r="AF7429" i="1"/>
  <c r="AF7431" i="1"/>
  <c r="AF6254" i="1"/>
  <c r="AF6369" i="1"/>
  <c r="AF6433" i="1"/>
  <c r="AF6497" i="1"/>
  <c r="AF6561" i="1"/>
  <c r="AF6625" i="1"/>
  <c r="AF6754" i="1"/>
  <c r="AF6236" i="1"/>
  <c r="AF6387" i="1"/>
  <c r="AF6451" i="1"/>
  <c r="AF6515" i="1"/>
  <c r="AF6579" i="1"/>
  <c r="AF6752" i="1"/>
  <c r="AF6009" i="1"/>
  <c r="AF6059" i="1"/>
  <c r="AF6318" i="1"/>
  <c r="AF6385" i="1"/>
  <c r="AF6449" i="1"/>
  <c r="AF6403" i="1"/>
  <c r="AF6577" i="1"/>
  <c r="AF6595" i="1"/>
  <c r="AF6762" i="1"/>
  <c r="AF6778" i="1"/>
  <c r="AF6794" i="1"/>
  <c r="AF6810" i="1"/>
  <c r="AF6826" i="1"/>
  <c r="AF6842" i="1"/>
  <c r="AF6858" i="1"/>
  <c r="AF6874" i="1"/>
  <c r="AF6890" i="1"/>
  <c r="AF6906" i="1"/>
  <c r="AF6922" i="1"/>
  <c r="AF6938" i="1"/>
  <c r="AF6954" i="1"/>
  <c r="AF6970" i="1"/>
  <c r="AF6986" i="1"/>
  <c r="AF7002" i="1"/>
  <c r="AF7018" i="1"/>
  <c r="AF7034" i="1"/>
  <c r="AF7050" i="1"/>
  <c r="AF7066" i="1"/>
  <c r="AF7082" i="1"/>
  <c r="AF7098" i="1"/>
  <c r="AF7114" i="1"/>
  <c r="AF7130" i="1"/>
  <c r="AF6401" i="1"/>
  <c r="AF6593" i="1"/>
  <c r="AF6776" i="1"/>
  <c r="AF6792" i="1"/>
  <c r="AF6808" i="1"/>
  <c r="AF6824" i="1"/>
  <c r="AF6840" i="1"/>
  <c r="AF6856" i="1"/>
  <c r="AF6872" i="1"/>
  <c r="AF6888" i="1"/>
  <c r="AF6904" i="1"/>
  <c r="AF6920" i="1"/>
  <c r="AF6936" i="1"/>
  <c r="AF6952" i="1"/>
  <c r="AF6968" i="1"/>
  <c r="AF6984" i="1"/>
  <c r="AF7000" i="1"/>
  <c r="AF7016" i="1"/>
  <c r="AF7032" i="1"/>
  <c r="AF7048" i="1"/>
  <c r="AF7064" i="1"/>
  <c r="AF7080" i="1"/>
  <c r="AF7096" i="1"/>
  <c r="AF7112" i="1"/>
  <c r="AF7128" i="1"/>
  <c r="AF7144" i="1"/>
  <c r="AF7160" i="1"/>
  <c r="AF7176" i="1"/>
  <c r="AF7192" i="1"/>
  <c r="AF7208" i="1"/>
  <c r="AF7224" i="1"/>
  <c r="AF7240" i="1"/>
  <c r="AF7256" i="1"/>
  <c r="AF7272" i="1"/>
  <c r="AF7288" i="1"/>
  <c r="AF7304" i="1"/>
  <c r="AF7320" i="1"/>
  <c r="AF7336" i="1"/>
  <c r="AF7352" i="1"/>
  <c r="AF7368" i="1"/>
  <c r="AF7384" i="1"/>
  <c r="AF7400" i="1"/>
  <c r="AF7416" i="1"/>
  <c r="AF7432" i="1"/>
  <c r="AF7434" i="1"/>
  <c r="AF7436" i="1"/>
  <c r="AF7438" i="1"/>
  <c r="AF7440" i="1"/>
  <c r="AF7442" i="1"/>
  <c r="AF7444" i="1"/>
  <c r="AF7446" i="1"/>
  <c r="AF7448" i="1"/>
  <c r="AF7450" i="1"/>
  <c r="AF7452" i="1"/>
  <c r="AF7454" i="1"/>
  <c r="AF7456" i="1"/>
  <c r="AF7458" i="1"/>
  <c r="AF7460" i="1"/>
  <c r="AF7462" i="1"/>
  <c r="AF7464" i="1"/>
  <c r="AF7466" i="1"/>
  <c r="AF7468" i="1"/>
  <c r="AF7470" i="1"/>
  <c r="AF7472" i="1"/>
  <c r="AF7474" i="1"/>
  <c r="AF7476" i="1"/>
  <c r="AF7478" i="1"/>
  <c r="AF7480" i="1"/>
  <c r="AF7482" i="1"/>
  <c r="AF7484" i="1"/>
  <c r="AF7486" i="1"/>
  <c r="AF7488" i="1"/>
  <c r="AF7490" i="1"/>
  <c r="AF7492" i="1"/>
  <c r="AF7494" i="1"/>
  <c r="AF7496" i="1"/>
  <c r="AF7498" i="1"/>
  <c r="AF7500" i="1"/>
  <c r="AF7502" i="1"/>
  <c r="AF7504" i="1"/>
  <c r="AF7506" i="1"/>
  <c r="AF7508" i="1"/>
  <c r="AF7510" i="1"/>
  <c r="AF7512" i="1"/>
  <c r="AF6467" i="1"/>
  <c r="AF6774" i="1"/>
  <c r="AF6790" i="1"/>
  <c r="AF6806" i="1"/>
  <c r="AF6822" i="1"/>
  <c r="AF6838" i="1"/>
  <c r="AF6854" i="1"/>
  <c r="AF6870" i="1"/>
  <c r="AF6886" i="1"/>
  <c r="AF6902" i="1"/>
  <c r="AF6918" i="1"/>
  <c r="AF6934" i="1"/>
  <c r="AF6950" i="1"/>
  <c r="AF6966" i="1"/>
  <c r="AF6982" i="1"/>
  <c r="AF6998" i="1"/>
  <c r="AF7014" i="1"/>
  <c r="AF7030" i="1"/>
  <c r="AF7046" i="1"/>
  <c r="AF7062" i="1"/>
  <c r="AF7078" i="1"/>
  <c r="AF7094" i="1"/>
  <c r="AF7110" i="1"/>
  <c r="AF7126" i="1"/>
  <c r="AF7142" i="1"/>
  <c r="AF7158" i="1"/>
  <c r="AF7174" i="1"/>
  <c r="AF7190" i="1"/>
  <c r="AF7206" i="1"/>
  <c r="AF7222" i="1"/>
  <c r="AF7238" i="1"/>
  <c r="AF7254" i="1"/>
  <c r="AF7270" i="1"/>
  <c r="AF7286" i="1"/>
  <c r="AF7302" i="1"/>
  <c r="AF7318" i="1"/>
  <c r="AF7334" i="1"/>
  <c r="AF7350" i="1"/>
  <c r="AF7366" i="1"/>
  <c r="AF7382" i="1"/>
  <c r="AF7398" i="1"/>
  <c r="AF7414" i="1"/>
  <c r="AF7430" i="1"/>
  <c r="AF6748" i="1"/>
  <c r="AF6770" i="1"/>
  <c r="AF6786" i="1"/>
  <c r="AF6802" i="1"/>
  <c r="AF6818" i="1"/>
  <c r="AF6834" i="1"/>
  <c r="AF6850" i="1"/>
  <c r="AF6866" i="1"/>
  <c r="AF6882" i="1"/>
  <c r="AF6898" i="1"/>
  <c r="AF6914" i="1"/>
  <c r="AF6930" i="1"/>
  <c r="AF6946" i="1"/>
  <c r="AF6962" i="1"/>
  <c r="AF6978" i="1"/>
  <c r="AF6994" i="1"/>
  <c r="AF7010" i="1"/>
  <c r="AF7026" i="1"/>
  <c r="AF7042" i="1"/>
  <c r="AF7058" i="1"/>
  <c r="AF7074" i="1"/>
  <c r="AF7090" i="1"/>
  <c r="AF7106" i="1"/>
  <c r="AF7122" i="1"/>
  <c r="AF7138" i="1"/>
  <c r="AF7154" i="1"/>
  <c r="AF7170" i="1"/>
  <c r="AF7186" i="1"/>
  <c r="AF7202" i="1"/>
  <c r="AF7218" i="1"/>
  <c r="AF7234" i="1"/>
  <c r="AF7250" i="1"/>
  <c r="AF7266" i="1"/>
  <c r="AF7282" i="1"/>
  <c r="AF7298" i="1"/>
  <c r="AF7314" i="1"/>
  <c r="AF7330" i="1"/>
  <c r="AF7346" i="1"/>
  <c r="AF7362" i="1"/>
  <c r="AF7378" i="1"/>
  <c r="AF7394" i="1"/>
  <c r="AF7410" i="1"/>
  <c r="AF7426" i="1"/>
  <c r="AF6057" i="1"/>
  <c r="AF6513" i="1"/>
  <c r="AF6531" i="1"/>
  <c r="AF6768" i="1"/>
  <c r="AF6784" i="1"/>
  <c r="AF6800" i="1"/>
  <c r="AF6816" i="1"/>
  <c r="AF6832" i="1"/>
  <c r="AF6848" i="1"/>
  <c r="AF6864" i="1"/>
  <c r="AF6880" i="1"/>
  <c r="AF6896" i="1"/>
  <c r="AF6912" i="1"/>
  <c r="AF6928" i="1"/>
  <c r="AF6944" i="1"/>
  <c r="AF6960" i="1"/>
  <c r="AF6976" i="1"/>
  <c r="AF6992" i="1"/>
  <c r="AF7008" i="1"/>
  <c r="AF7024" i="1"/>
  <c r="AF7040" i="1"/>
  <c r="AF7056" i="1"/>
  <c r="AF7072" i="1"/>
  <c r="AF7088" i="1"/>
  <c r="AF7104" i="1"/>
  <c r="AF7120" i="1"/>
  <c r="AF7136" i="1"/>
  <c r="AF7152" i="1"/>
  <c r="AF7168" i="1"/>
  <c r="AF7184" i="1"/>
  <c r="AF7200" i="1"/>
  <c r="AF7216" i="1"/>
  <c r="AF7232" i="1"/>
  <c r="AF7248" i="1"/>
  <c r="AF7264" i="1"/>
  <c r="AF7280" i="1"/>
  <c r="AF7296" i="1"/>
  <c r="AF7312" i="1"/>
  <c r="AF7328" i="1"/>
  <c r="AF7344" i="1"/>
  <c r="AF7360" i="1"/>
  <c r="AF7376" i="1"/>
  <c r="AF7392" i="1"/>
  <c r="AF7408" i="1"/>
  <c r="AF7424" i="1"/>
  <c r="AF7433" i="1"/>
  <c r="AF7435" i="1"/>
  <c r="AF7437" i="1"/>
  <c r="AF7439" i="1"/>
  <c r="AF7441" i="1"/>
  <c r="AF7443" i="1"/>
  <c r="AF7445" i="1"/>
  <c r="AF7447" i="1"/>
  <c r="AF7449" i="1"/>
  <c r="AF7451" i="1"/>
  <c r="AF7453" i="1"/>
  <c r="AF7455" i="1"/>
  <c r="AF7457" i="1"/>
  <c r="AF7459" i="1"/>
  <c r="AF7461" i="1"/>
  <c r="AF7463" i="1"/>
  <c r="AF7465" i="1"/>
  <c r="AF7467" i="1"/>
  <c r="AF7469" i="1"/>
  <c r="AF7471" i="1"/>
  <c r="AF7473" i="1"/>
  <c r="AF7475" i="1"/>
  <c r="AF7477" i="1"/>
  <c r="AF7479" i="1"/>
  <c r="AF7481" i="1"/>
  <c r="AF7483" i="1"/>
  <c r="AF7485" i="1"/>
  <c r="AF7487" i="1"/>
  <c r="AF7489" i="1"/>
  <c r="AF7491" i="1"/>
  <c r="AF7493" i="1"/>
  <c r="AF7495" i="1"/>
  <c r="AF7497" i="1"/>
  <c r="AF7499" i="1"/>
  <c r="AF7501" i="1"/>
  <c r="AF7503" i="1"/>
  <c r="AF7505" i="1"/>
  <c r="AF7507" i="1"/>
  <c r="AF7509" i="1"/>
  <c r="AF7511" i="1"/>
  <c r="AF6300" i="1"/>
  <c r="AF6337" i="1"/>
  <c r="AF6764" i="1"/>
  <c r="AF6780" i="1"/>
  <c r="AF6796" i="1"/>
  <c r="AF6812" i="1"/>
  <c r="AF6828" i="1"/>
  <c r="AF6844" i="1"/>
  <c r="AF6860" i="1"/>
  <c r="AF6876" i="1"/>
  <c r="AF6892" i="1"/>
  <c r="AF6908" i="1"/>
  <c r="AF6924" i="1"/>
  <c r="AF6940" i="1"/>
  <c r="AF6956" i="1"/>
  <c r="AF6972" i="1"/>
  <c r="AF6988" i="1"/>
  <c r="AF7004" i="1"/>
  <c r="AF7020" i="1"/>
  <c r="AF7036" i="1"/>
  <c r="AF7052" i="1"/>
  <c r="AF7068" i="1"/>
  <c r="AF7084" i="1"/>
  <c r="AF7100" i="1"/>
  <c r="AF7116" i="1"/>
  <c r="AF7132" i="1"/>
  <c r="AF7148" i="1"/>
  <c r="AF7164" i="1"/>
  <c r="AF7180" i="1"/>
  <c r="AF7196" i="1"/>
  <c r="AF7212" i="1"/>
  <c r="AF7228" i="1"/>
  <c r="AF7244" i="1"/>
  <c r="AF7260" i="1"/>
  <c r="AF7276" i="1"/>
  <c r="AF7292" i="1"/>
  <c r="AF7308" i="1"/>
  <c r="AF7324" i="1"/>
  <c r="AF7340" i="1"/>
  <c r="AF7356" i="1"/>
  <c r="AF7372" i="1"/>
  <c r="AF7388" i="1"/>
  <c r="AF7404" i="1"/>
  <c r="AF7420" i="1"/>
  <c r="AF6766" i="1"/>
  <c r="AF6830" i="1"/>
  <c r="AF6894" i="1"/>
  <c r="AF6958" i="1"/>
  <c r="AF7022" i="1"/>
  <c r="AF7086" i="1"/>
  <c r="AF7210" i="1"/>
  <c r="AF7220" i="1"/>
  <c r="AF7230" i="1"/>
  <c r="AF7338" i="1"/>
  <c r="AF7348" i="1"/>
  <c r="AF7358" i="1"/>
  <c r="AF6820" i="1"/>
  <c r="AF6884" i="1"/>
  <c r="AF6948" i="1"/>
  <c r="AF7012" i="1"/>
  <c r="AF7076" i="1"/>
  <c r="AF7140" i="1"/>
  <c r="AF7150" i="1"/>
  <c r="AF7258" i="1"/>
  <c r="AF7268" i="1"/>
  <c r="AF7278" i="1"/>
  <c r="AF7386" i="1"/>
  <c r="AF7396" i="1"/>
  <c r="AF7406" i="1"/>
  <c r="AF6782" i="1"/>
  <c r="AF6846" i="1"/>
  <c r="AF6910" i="1"/>
  <c r="AF6974" i="1"/>
  <c r="AF7038" i="1"/>
  <c r="AF7102" i="1"/>
  <c r="AF7178" i="1"/>
  <c r="AF7188" i="1"/>
  <c r="AF7198" i="1"/>
  <c r="AF7306" i="1"/>
  <c r="AF7316" i="1"/>
  <c r="AF7326" i="1"/>
  <c r="AF6339" i="1"/>
  <c r="AF6772" i="1"/>
  <c r="AF6836" i="1"/>
  <c r="AF6900" i="1"/>
  <c r="AF6964" i="1"/>
  <c r="AF7028" i="1"/>
  <c r="AF7092" i="1"/>
  <c r="AF7226" i="1"/>
  <c r="AF7236" i="1"/>
  <c r="AF7246" i="1"/>
  <c r="AF7354" i="1"/>
  <c r="AF7364" i="1"/>
  <c r="AF7374" i="1"/>
  <c r="AF7514" i="1"/>
  <c r="AF7516" i="1"/>
  <c r="AF7518" i="1"/>
  <c r="AF7520" i="1"/>
  <c r="AF7522" i="1"/>
  <c r="AF7524" i="1"/>
  <c r="AF7526" i="1"/>
  <c r="AF7528" i="1"/>
  <c r="AF7530" i="1"/>
  <c r="AF7532" i="1"/>
  <c r="AF7534" i="1"/>
  <c r="AF7536" i="1"/>
  <c r="AF7538" i="1"/>
  <c r="AF7540" i="1"/>
  <c r="AF7542" i="1"/>
  <c r="AF7544" i="1"/>
  <c r="AF7546" i="1"/>
  <c r="AF7548" i="1"/>
  <c r="AF6798" i="1"/>
  <c r="AF6862" i="1"/>
  <c r="AF6926" i="1"/>
  <c r="AF6990" i="1"/>
  <c r="AF7054" i="1"/>
  <c r="AF7118" i="1"/>
  <c r="AF7146" i="1"/>
  <c r="AF7156" i="1"/>
  <c r="AF7166" i="1"/>
  <c r="AF7274" i="1"/>
  <c r="AF7284" i="1"/>
  <c r="AF7294" i="1"/>
  <c r="AF7402" i="1"/>
  <c r="AF7412" i="1"/>
  <c r="AF7422" i="1"/>
  <c r="AF6788" i="1"/>
  <c r="AF6852" i="1"/>
  <c r="AF6916" i="1"/>
  <c r="AF6980" i="1"/>
  <c r="AF7044" i="1"/>
  <c r="AF7108" i="1"/>
  <c r="AF7194" i="1"/>
  <c r="AF7204" i="1"/>
  <c r="AF7214" i="1"/>
  <c r="AF7322" i="1"/>
  <c r="AF7332" i="1"/>
  <c r="AF7342" i="1"/>
  <c r="AF6529" i="1"/>
  <c r="AF6750" i="1"/>
  <c r="AF6804" i="1"/>
  <c r="AF6868" i="1"/>
  <c r="AF6932" i="1"/>
  <c r="AF6996" i="1"/>
  <c r="AF7060" i="1"/>
  <c r="AF7124" i="1"/>
  <c r="AF7162" i="1"/>
  <c r="AF7172" i="1"/>
  <c r="AF7182" i="1"/>
  <c r="AF7290" i="1"/>
  <c r="AF7300" i="1"/>
  <c r="AF7310" i="1"/>
  <c r="AF7418" i="1"/>
  <c r="AF7428" i="1"/>
  <c r="AF7513" i="1"/>
  <c r="AF7515" i="1"/>
  <c r="AF7517" i="1"/>
  <c r="AF7519" i="1"/>
  <c r="AF7521" i="1"/>
  <c r="AF7523" i="1"/>
  <c r="AF7525" i="1"/>
  <c r="AF7527" i="1"/>
  <c r="AF7529" i="1"/>
  <c r="AF7531" i="1"/>
  <c r="AF7533" i="1"/>
  <c r="AF7535" i="1"/>
  <c r="AF7537" i="1"/>
  <c r="AF7539" i="1"/>
  <c r="AF7541" i="1"/>
  <c r="AF7543" i="1"/>
  <c r="AF7545" i="1"/>
  <c r="AF7547" i="1"/>
  <c r="AF7549" i="1"/>
  <c r="AF7551" i="1"/>
  <c r="AF7553" i="1"/>
  <c r="AF7555" i="1"/>
  <c r="AF7557" i="1"/>
  <c r="AF7559" i="1"/>
  <c r="AF7561" i="1"/>
  <c r="AF7563" i="1"/>
  <c r="AF7565" i="1"/>
  <c r="AF7567" i="1"/>
  <c r="AF7569" i="1"/>
  <c r="AF7571" i="1"/>
  <c r="AF7573" i="1"/>
  <c r="AF7575" i="1"/>
  <c r="AF7577" i="1"/>
  <c r="AF7579" i="1"/>
  <c r="AF7581" i="1"/>
  <c r="AF7583" i="1"/>
  <c r="AF7585" i="1"/>
  <c r="AF7587" i="1"/>
  <c r="AF7589" i="1"/>
  <c r="AF7591" i="1"/>
  <c r="AF7593" i="1"/>
  <c r="AF7595" i="1"/>
  <c r="AF7597" i="1"/>
  <c r="AF7599" i="1"/>
  <c r="AF7601" i="1"/>
  <c r="AF7603" i="1"/>
  <c r="AF7605" i="1"/>
  <c r="AF7607" i="1"/>
  <c r="AF7609" i="1"/>
  <c r="AF7611" i="1"/>
  <c r="AF7613" i="1"/>
  <c r="AF7615" i="1"/>
  <c r="AF7617" i="1"/>
  <c r="AF7619" i="1"/>
  <c r="AF7621" i="1"/>
  <c r="AF7623" i="1"/>
  <c r="AF7625" i="1"/>
  <c r="AF7627" i="1"/>
  <c r="AF7629" i="1"/>
  <c r="AF7631" i="1"/>
  <c r="AF7633" i="1"/>
  <c r="AF7635" i="1"/>
  <c r="AF7637" i="1"/>
  <c r="AF7639" i="1"/>
  <c r="AF7641" i="1"/>
  <c r="AF7643" i="1"/>
  <c r="AF7645" i="1"/>
  <c r="AF7647" i="1"/>
  <c r="AF7649" i="1"/>
  <c r="AF7006" i="1"/>
  <c r="AF7390" i="1"/>
  <c r="AF7552" i="1"/>
  <c r="AF7568" i="1"/>
  <c r="AF7584" i="1"/>
  <c r="AF7600" i="1"/>
  <c r="AF7616" i="1"/>
  <c r="AF7632" i="1"/>
  <c r="AF7648" i="1"/>
  <c r="AF7070" i="1"/>
  <c r="AF7380" i="1"/>
  <c r="AF7550" i="1"/>
  <c r="AF7566" i="1"/>
  <c r="AF7582" i="1"/>
  <c r="AF7598" i="1"/>
  <c r="AF7614" i="1"/>
  <c r="AF7630" i="1"/>
  <c r="AF7646" i="1"/>
  <c r="AF7134" i="1"/>
  <c r="AF7370" i="1"/>
  <c r="AF7564" i="1"/>
  <c r="AF7580" i="1"/>
  <c r="AF7596" i="1"/>
  <c r="AF7612" i="1"/>
  <c r="AF7628" i="1"/>
  <c r="AF7644" i="1"/>
  <c r="AF7562" i="1"/>
  <c r="AF7578" i="1"/>
  <c r="AF7594" i="1"/>
  <c r="AF7610" i="1"/>
  <c r="AF7626" i="1"/>
  <c r="AF7642" i="1"/>
  <c r="AF7651" i="1"/>
  <c r="AF7653" i="1"/>
  <c r="AF7655" i="1"/>
  <c r="AF7657" i="1"/>
  <c r="AF7659" i="1"/>
  <c r="AF7661" i="1"/>
  <c r="AF7663" i="1"/>
  <c r="AF7665" i="1"/>
  <c r="AF7667" i="1"/>
  <c r="AF7669" i="1"/>
  <c r="AF7671" i="1"/>
  <c r="AF7673" i="1"/>
  <c r="AF7675" i="1"/>
  <c r="AF7677" i="1"/>
  <c r="AF7679" i="1"/>
  <c r="AF7681" i="1"/>
  <c r="AF7683" i="1"/>
  <c r="AF7685" i="1"/>
  <c r="AF7687" i="1"/>
  <c r="AF7689" i="1"/>
  <c r="AF7691" i="1"/>
  <c r="AF7693" i="1"/>
  <c r="AF7695" i="1"/>
  <c r="AF7697" i="1"/>
  <c r="AF7699" i="1"/>
  <c r="AF7701" i="1"/>
  <c r="AF7703" i="1"/>
  <c r="AF7705" i="1"/>
  <c r="AF7707" i="1"/>
  <c r="AF7709" i="1"/>
  <c r="AF7711" i="1"/>
  <c r="AF7713" i="1"/>
  <c r="AF7715" i="1"/>
  <c r="AF7717" i="1"/>
  <c r="AF7719" i="1"/>
  <c r="AF7721" i="1"/>
  <c r="AF7723" i="1"/>
  <c r="AF7725" i="1"/>
  <c r="AF7727" i="1"/>
  <c r="AF7729" i="1"/>
  <c r="AF7731" i="1"/>
  <c r="AF7733" i="1"/>
  <c r="AF7735" i="1"/>
  <c r="AF7737" i="1"/>
  <c r="AF7739" i="1"/>
  <c r="AF7741" i="1"/>
  <c r="AF7743" i="1"/>
  <c r="AF7745" i="1"/>
  <c r="AF7747" i="1"/>
  <c r="AF7749" i="1"/>
  <c r="AF7751" i="1"/>
  <c r="AF7753" i="1"/>
  <c r="AF7755" i="1"/>
  <c r="AF7757" i="1"/>
  <c r="AF7759" i="1"/>
  <c r="AF7761" i="1"/>
  <c r="AF7763" i="1"/>
  <c r="AF7765" i="1"/>
  <c r="AF7767" i="1"/>
  <c r="AF7769" i="1"/>
  <c r="AF7771" i="1"/>
  <c r="AF7773" i="1"/>
  <c r="AF7775" i="1"/>
  <c r="AF7777" i="1"/>
  <c r="AF7779" i="1"/>
  <c r="AF7781" i="1"/>
  <c r="AF7783" i="1"/>
  <c r="AF7785" i="1"/>
  <c r="AF7787" i="1"/>
  <c r="AF7789" i="1"/>
  <c r="AF7791" i="1"/>
  <c r="AF7793" i="1"/>
  <c r="AF7795" i="1"/>
  <c r="AF7797" i="1"/>
  <c r="AF7799" i="1"/>
  <c r="AF7801" i="1"/>
  <c r="AF7803" i="1"/>
  <c r="AF7805" i="1"/>
  <c r="AF7807" i="1"/>
  <c r="AF7809" i="1"/>
  <c r="AF7811" i="1"/>
  <c r="AF7813" i="1"/>
  <c r="AF7815" i="1"/>
  <c r="AF7817" i="1"/>
  <c r="AF7819" i="1"/>
  <c r="AF7821" i="1"/>
  <c r="AF7823" i="1"/>
  <c r="AF7825" i="1"/>
  <c r="AF7827" i="1"/>
  <c r="AF7829" i="1"/>
  <c r="AF7831" i="1"/>
  <c r="AF7833" i="1"/>
  <c r="AF7835" i="1"/>
  <c r="AF7837" i="1"/>
  <c r="AF7839" i="1"/>
  <c r="AF7841" i="1"/>
  <c r="AF7843" i="1"/>
  <c r="AF7845" i="1"/>
  <c r="AF7847" i="1"/>
  <c r="AF7849" i="1"/>
  <c r="AF7851" i="1"/>
  <c r="AF7853" i="1"/>
  <c r="AF7855" i="1"/>
  <c r="AF7857" i="1"/>
  <c r="AF7859" i="1"/>
  <c r="AF7861" i="1"/>
  <c r="AF7863" i="1"/>
  <c r="AF7865" i="1"/>
  <c r="AF7867" i="1"/>
  <c r="AF7869" i="1"/>
  <c r="AF7871" i="1"/>
  <c r="AF7873" i="1"/>
  <c r="AF7875" i="1"/>
  <c r="AF7877" i="1"/>
  <c r="AF7879" i="1"/>
  <c r="AF7881" i="1"/>
  <c r="AF7883" i="1"/>
  <c r="AF7885" i="1"/>
  <c r="AF7887" i="1"/>
  <c r="AF7889" i="1"/>
  <c r="AF7891" i="1"/>
  <c r="AF7893" i="1"/>
  <c r="AF7895" i="1"/>
  <c r="AF7897" i="1"/>
  <c r="AF7899" i="1"/>
  <c r="AF7901" i="1"/>
  <c r="AF7903" i="1"/>
  <c r="AF7905" i="1"/>
  <c r="AF7907" i="1"/>
  <c r="AF7909" i="1"/>
  <c r="AF7911" i="1"/>
  <c r="AF7913" i="1"/>
  <c r="AF7915" i="1"/>
  <c r="AF7917" i="1"/>
  <c r="AF7919" i="1"/>
  <c r="AF7921" i="1"/>
  <c r="AF7923" i="1"/>
  <c r="AF7925" i="1"/>
  <c r="AF7927" i="1"/>
  <c r="AF7929" i="1"/>
  <c r="AF7931" i="1"/>
  <c r="AF7933" i="1"/>
  <c r="AF7935" i="1"/>
  <c r="AF7937" i="1"/>
  <c r="AF7939" i="1"/>
  <c r="AF7941" i="1"/>
  <c r="AF7943" i="1"/>
  <c r="AF7945" i="1"/>
  <c r="AF7947" i="1"/>
  <c r="AF7949" i="1"/>
  <c r="AF7951" i="1"/>
  <c r="AF7953" i="1"/>
  <c r="AF7955" i="1"/>
  <c r="AF7957" i="1"/>
  <c r="AF7959" i="1"/>
  <c r="AF7961" i="1"/>
  <c r="AF7963" i="1"/>
  <c r="AF7965" i="1"/>
  <c r="AF7967" i="1"/>
  <c r="AF7969" i="1"/>
  <c r="AF7971" i="1"/>
  <c r="AF7973" i="1"/>
  <c r="AF7975" i="1"/>
  <c r="AF7977" i="1"/>
  <c r="AF7560" i="1"/>
  <c r="AF7576" i="1"/>
  <c r="AF7592" i="1"/>
  <c r="AF7608" i="1"/>
  <c r="AF7624" i="1"/>
  <c r="AF7640" i="1"/>
  <c r="AF6465" i="1"/>
  <c r="AF6814" i="1"/>
  <c r="AF7262" i="1"/>
  <c r="AF7558" i="1"/>
  <c r="AF7574" i="1"/>
  <c r="AF7590" i="1"/>
  <c r="AF7606" i="1"/>
  <c r="AF7622" i="1"/>
  <c r="AF7638" i="1"/>
  <c r="AF6942" i="1"/>
  <c r="AF7242" i="1"/>
  <c r="AF7554" i="1"/>
  <c r="AF7570" i="1"/>
  <c r="AF7586" i="1"/>
  <c r="AF7602" i="1"/>
  <c r="AF7618" i="1"/>
  <c r="AF7634" i="1"/>
  <c r="AF7650" i="1"/>
  <c r="AF7652" i="1"/>
  <c r="AF7654" i="1"/>
  <c r="AF7656" i="1"/>
  <c r="AF7658" i="1"/>
  <c r="AF7660" i="1"/>
  <c r="AF7662" i="1"/>
  <c r="AF7664" i="1"/>
  <c r="AF7666" i="1"/>
  <c r="AF7668" i="1"/>
  <c r="AF7670" i="1"/>
  <c r="AF7672" i="1"/>
  <c r="AF7674" i="1"/>
  <c r="AF7676" i="1"/>
  <c r="AF7678" i="1"/>
  <c r="AF7680" i="1"/>
  <c r="AF7682" i="1"/>
  <c r="AF7684" i="1"/>
  <c r="AF7686" i="1"/>
  <c r="AF7688" i="1"/>
  <c r="AF7690" i="1"/>
  <c r="AF7692" i="1"/>
  <c r="AF7694" i="1"/>
  <c r="AF7696" i="1"/>
  <c r="AF7698" i="1"/>
  <c r="AF7700" i="1"/>
  <c r="AF7702" i="1"/>
  <c r="AF7704" i="1"/>
  <c r="AF7706" i="1"/>
  <c r="AF7708" i="1"/>
  <c r="AF7710" i="1"/>
  <c r="AF7712" i="1"/>
  <c r="AF7714" i="1"/>
  <c r="AF7716" i="1"/>
  <c r="AF7718" i="1"/>
  <c r="AF7720" i="1"/>
  <c r="AF7722" i="1"/>
  <c r="AF7724" i="1"/>
  <c r="AF7726" i="1"/>
  <c r="AF7728" i="1"/>
  <c r="AF7730" i="1"/>
  <c r="AF7732" i="1"/>
  <c r="AF7734" i="1"/>
  <c r="AF7736" i="1"/>
  <c r="AF7738" i="1"/>
  <c r="AF7740" i="1"/>
  <c r="AF7742" i="1"/>
  <c r="AF7744" i="1"/>
  <c r="AF7746" i="1"/>
  <c r="AF7748" i="1"/>
  <c r="AF7750" i="1"/>
  <c r="AF7752" i="1"/>
  <c r="AF7754" i="1"/>
  <c r="AF7756" i="1"/>
  <c r="AF7758" i="1"/>
  <c r="AF7760" i="1"/>
  <c r="AF7762" i="1"/>
  <c r="AF7764" i="1"/>
  <c r="AF7766" i="1"/>
  <c r="AF7768" i="1"/>
  <c r="AF7770" i="1"/>
  <c r="AF7772" i="1"/>
  <c r="AF7774" i="1"/>
  <c r="AF7776" i="1"/>
  <c r="AF7778" i="1"/>
  <c r="AF7780" i="1"/>
  <c r="AF7782" i="1"/>
  <c r="AF7784" i="1"/>
  <c r="AF7786" i="1"/>
  <c r="AF7788" i="1"/>
  <c r="AF7790" i="1"/>
  <c r="AF7792" i="1"/>
  <c r="AF7794" i="1"/>
  <c r="AF7796" i="1"/>
  <c r="AF7798" i="1"/>
  <c r="AF7800" i="1"/>
  <c r="AF7802" i="1"/>
  <c r="AF7804" i="1"/>
  <c r="AF7806" i="1"/>
  <c r="AF7808" i="1"/>
  <c r="AF7810" i="1"/>
  <c r="AF7812" i="1"/>
  <c r="AF7814" i="1"/>
  <c r="AF7816" i="1"/>
  <c r="AF7818" i="1"/>
  <c r="AF7820" i="1"/>
  <c r="AF7822" i="1"/>
  <c r="AF7824" i="1"/>
  <c r="AF7826" i="1"/>
  <c r="AF7828" i="1"/>
  <c r="AF7830" i="1"/>
  <c r="AF7832" i="1"/>
  <c r="AF7834" i="1"/>
  <c r="AF7836" i="1"/>
  <c r="AF7838" i="1"/>
  <c r="AF7840" i="1"/>
  <c r="AF7842" i="1"/>
  <c r="AF7844" i="1"/>
  <c r="AF7846" i="1"/>
  <c r="AF7848" i="1"/>
  <c r="AF7850" i="1"/>
  <c r="AF7852" i="1"/>
  <c r="AF7854" i="1"/>
  <c r="AF7856" i="1"/>
  <c r="AF7858" i="1"/>
  <c r="AF7860" i="1"/>
  <c r="AF7862" i="1"/>
  <c r="AF7864" i="1"/>
  <c r="AF7866" i="1"/>
  <c r="AF7868" i="1"/>
  <c r="AF7870" i="1"/>
  <c r="AF7872" i="1"/>
  <c r="AF7874" i="1"/>
  <c r="AF7876" i="1"/>
  <c r="AF7878" i="1"/>
  <c r="AF7880" i="1"/>
  <c r="AF7882" i="1"/>
  <c r="AF7884" i="1"/>
  <c r="AF7886" i="1"/>
  <c r="AF7888" i="1"/>
  <c r="AF7890" i="1"/>
  <c r="AF7892" i="1"/>
  <c r="AF7894" i="1"/>
  <c r="AF7896" i="1"/>
  <c r="AF7898" i="1"/>
  <c r="AF7900" i="1"/>
  <c r="AF7902" i="1"/>
  <c r="AF7904" i="1"/>
  <c r="AF7906" i="1"/>
  <c r="AF7908" i="1"/>
  <c r="AF7910" i="1"/>
  <c r="AF7912" i="1"/>
  <c r="AF7914" i="1"/>
  <c r="AF7916" i="1"/>
  <c r="AF7918" i="1"/>
  <c r="AF7920" i="1"/>
  <c r="AF7922" i="1"/>
  <c r="AF7924" i="1"/>
  <c r="AF7926" i="1"/>
  <c r="AF7928" i="1"/>
  <c r="AF7930" i="1"/>
  <c r="AF7932" i="1"/>
  <c r="AF7934" i="1"/>
  <c r="AF7936" i="1"/>
  <c r="AF7938" i="1"/>
  <c r="AF7940" i="1"/>
  <c r="AF7942" i="1"/>
  <c r="AF7944" i="1"/>
  <c r="AF7946" i="1"/>
  <c r="AF7948" i="1"/>
  <c r="AF7950" i="1"/>
  <c r="AF7952" i="1"/>
  <c r="AF7954" i="1"/>
  <c r="AF7956" i="1"/>
  <c r="AF7958" i="1"/>
  <c r="AF7960" i="1"/>
  <c r="AF7962" i="1"/>
  <c r="AF7964" i="1"/>
  <c r="AF7556" i="1"/>
  <c r="AF7974" i="1"/>
  <c r="AF7572" i="1"/>
  <c r="AF7972" i="1"/>
  <c r="AF7588" i="1"/>
  <c r="AF7970" i="1"/>
  <c r="AF7979" i="1"/>
  <c r="AF7981" i="1"/>
  <c r="AF7983" i="1"/>
  <c r="AF7985" i="1"/>
  <c r="AF7987" i="1"/>
  <c r="AF7989" i="1"/>
  <c r="AF7991" i="1"/>
  <c r="AF7993" i="1"/>
  <c r="AF7995" i="1"/>
  <c r="AF7997" i="1"/>
  <c r="AF7999" i="1"/>
  <c r="AF8001" i="1"/>
  <c r="AF8003" i="1"/>
  <c r="AF8005" i="1"/>
  <c r="AF8007" i="1"/>
  <c r="AF8009" i="1"/>
  <c r="AF8011" i="1"/>
  <c r="AF8013" i="1"/>
  <c r="AF8015" i="1"/>
  <c r="AF8017" i="1"/>
  <c r="AF8019" i="1"/>
  <c r="AF8021" i="1"/>
  <c r="AF8023" i="1"/>
  <c r="AF8025" i="1"/>
  <c r="AF8027" i="1"/>
  <c r="AF8029" i="1"/>
  <c r="AF8031" i="1"/>
  <c r="AF8033" i="1"/>
  <c r="AF8035" i="1"/>
  <c r="AF8037" i="1"/>
  <c r="AF8039" i="1"/>
  <c r="AF8041" i="1"/>
  <c r="AF8043" i="1"/>
  <c r="AF8045" i="1"/>
  <c r="AF8047" i="1"/>
  <c r="AF8049" i="1"/>
  <c r="AF8051" i="1"/>
  <c r="AF8053" i="1"/>
  <c r="AF8055" i="1"/>
  <c r="AF8057" i="1"/>
  <c r="AF8059" i="1"/>
  <c r="AF8061" i="1"/>
  <c r="AF8063" i="1"/>
  <c r="AF8065" i="1"/>
  <c r="AF8067" i="1"/>
  <c r="AF8069" i="1"/>
  <c r="AF8071" i="1"/>
  <c r="AF8073" i="1"/>
  <c r="AF8075" i="1"/>
  <c r="AF8077" i="1"/>
  <c r="AF8079" i="1"/>
  <c r="AF8081" i="1"/>
  <c r="AF8083" i="1"/>
  <c r="AF8085" i="1"/>
  <c r="AF8087" i="1"/>
  <c r="AF8089" i="1"/>
  <c r="AF8091" i="1"/>
  <c r="AF8093" i="1"/>
  <c r="AF8095" i="1"/>
  <c r="AF8097" i="1"/>
  <c r="AF8099" i="1"/>
  <c r="AF8101" i="1"/>
  <c r="AF8103" i="1"/>
  <c r="AF8105" i="1"/>
  <c r="AF8107" i="1"/>
  <c r="AF8109" i="1"/>
  <c r="AF8111" i="1"/>
  <c r="AF8113" i="1"/>
  <c r="AF8115" i="1"/>
  <c r="AF8117" i="1"/>
  <c r="AF8119" i="1"/>
  <c r="AF8121" i="1"/>
  <c r="AF8123" i="1"/>
  <c r="AF8125" i="1"/>
  <c r="AF8127" i="1"/>
  <c r="AF8129" i="1"/>
  <c r="AF8131" i="1"/>
  <c r="AF8133" i="1"/>
  <c r="AF8135" i="1"/>
  <c r="AF8137" i="1"/>
  <c r="AF8139" i="1"/>
  <c r="AF8141" i="1"/>
  <c r="AF8143" i="1"/>
  <c r="AF8145" i="1"/>
  <c r="AF8147" i="1"/>
  <c r="AF8149" i="1"/>
  <c r="AF8151" i="1"/>
  <c r="AF8153" i="1"/>
  <c r="AF8155" i="1"/>
  <c r="AF8157" i="1"/>
  <c r="AF8159" i="1"/>
  <c r="AF8161" i="1"/>
  <c r="AF8163" i="1"/>
  <c r="AF8165" i="1"/>
  <c r="AF8167" i="1"/>
  <c r="AF8169" i="1"/>
  <c r="AF8171" i="1"/>
  <c r="AF8173" i="1"/>
  <c r="AF8175" i="1"/>
  <c r="AF8177" i="1"/>
  <c r="AF8179" i="1"/>
  <c r="AF8181" i="1"/>
  <c r="AF8183" i="1"/>
  <c r="AF8185" i="1"/>
  <c r="AF8187" i="1"/>
  <c r="AF8189" i="1"/>
  <c r="AF8191" i="1"/>
  <c r="AF8193" i="1"/>
  <c r="AF8195" i="1"/>
  <c r="AF8197" i="1"/>
  <c r="AF8199" i="1"/>
  <c r="AF8201" i="1"/>
  <c r="AF8203" i="1"/>
  <c r="AF8205" i="1"/>
  <c r="AF8207" i="1"/>
  <c r="AF8209" i="1"/>
  <c r="AF8211" i="1"/>
  <c r="AF8213" i="1"/>
  <c r="AF8215" i="1"/>
  <c r="AF8217" i="1"/>
  <c r="AF8219" i="1"/>
  <c r="AF8221" i="1"/>
  <c r="AF8223" i="1"/>
  <c r="AF8225" i="1"/>
  <c r="AF8227" i="1"/>
  <c r="AF8229" i="1"/>
  <c r="AF8231" i="1"/>
  <c r="AF8233" i="1"/>
  <c r="AF8235" i="1"/>
  <c r="AF8237" i="1"/>
  <c r="AF8239" i="1"/>
  <c r="AF8241" i="1"/>
  <c r="AF8243" i="1"/>
  <c r="AF8245" i="1"/>
  <c r="AF8247" i="1"/>
  <c r="AF8249" i="1"/>
  <c r="AF8251" i="1"/>
  <c r="AF8253" i="1"/>
  <c r="AF8255" i="1"/>
  <c r="AF8257" i="1"/>
  <c r="AF8259" i="1"/>
  <c r="AF8261" i="1"/>
  <c r="AF8263" i="1"/>
  <c r="AF8265" i="1"/>
  <c r="AF8267" i="1"/>
  <c r="AF8269" i="1"/>
  <c r="AF8271" i="1"/>
  <c r="AF8273" i="1"/>
  <c r="AF8275" i="1"/>
  <c r="AF8277" i="1"/>
  <c r="AF8279" i="1"/>
  <c r="AF8281" i="1"/>
  <c r="AF8283" i="1"/>
  <c r="AF8285" i="1"/>
  <c r="AF8287" i="1"/>
  <c r="AF8289" i="1"/>
  <c r="AF8291" i="1"/>
  <c r="AF8293" i="1"/>
  <c r="AF8295" i="1"/>
  <c r="AF8297" i="1"/>
  <c r="AF8299" i="1"/>
  <c r="AF8301" i="1"/>
  <c r="AF8303" i="1"/>
  <c r="AF8305" i="1"/>
  <c r="AF8307" i="1"/>
  <c r="AF8309" i="1"/>
  <c r="AF8311" i="1"/>
  <c r="AF8313" i="1"/>
  <c r="AF8315" i="1"/>
  <c r="AF8317" i="1"/>
  <c r="AF8319" i="1"/>
  <c r="AF8321" i="1"/>
  <c r="AF8323" i="1"/>
  <c r="AF8325" i="1"/>
  <c r="AF8327" i="1"/>
  <c r="AF8329" i="1"/>
  <c r="AF8331" i="1"/>
  <c r="AF8333" i="1"/>
  <c r="AF8335" i="1"/>
  <c r="AF8337" i="1"/>
  <c r="AF8339" i="1"/>
  <c r="AF8341" i="1"/>
  <c r="AF8343" i="1"/>
  <c r="AF8345" i="1"/>
  <c r="AF8347" i="1"/>
  <c r="AF8349" i="1"/>
  <c r="AF8351" i="1"/>
  <c r="AF8353" i="1"/>
  <c r="AF8355" i="1"/>
  <c r="AF8357" i="1"/>
  <c r="AF8359" i="1"/>
  <c r="AF8361" i="1"/>
  <c r="AF8363" i="1"/>
  <c r="AF8365" i="1"/>
  <c r="AF8367" i="1"/>
  <c r="AF8369" i="1"/>
  <c r="AF8371" i="1"/>
  <c r="AF8373" i="1"/>
  <c r="AF8375" i="1"/>
  <c r="AF8377" i="1"/>
  <c r="AF8379" i="1"/>
  <c r="AF8381" i="1"/>
  <c r="AF8383" i="1"/>
  <c r="AF8385" i="1"/>
  <c r="AF8387" i="1"/>
  <c r="AF8389" i="1"/>
  <c r="AF8391" i="1"/>
  <c r="AF8393" i="1"/>
  <c r="AF8395" i="1"/>
  <c r="AF8397" i="1"/>
  <c r="AF8399" i="1"/>
  <c r="AF8401" i="1"/>
  <c r="AF8403" i="1"/>
  <c r="AF8405" i="1"/>
  <c r="AF8407" i="1"/>
  <c r="AF8409" i="1"/>
  <c r="AF8411" i="1"/>
  <c r="AF8413" i="1"/>
  <c r="AF8415" i="1"/>
  <c r="AF8417" i="1"/>
  <c r="AF8419" i="1"/>
  <c r="AF8421" i="1"/>
  <c r="AF8423" i="1"/>
  <c r="AF8425" i="1"/>
  <c r="AF8427" i="1"/>
  <c r="AF8429" i="1"/>
  <c r="AF8431" i="1"/>
  <c r="AF8433" i="1"/>
  <c r="AF8435" i="1"/>
  <c r="AF8437" i="1"/>
  <c r="AF8439" i="1"/>
  <c r="AF8441" i="1"/>
  <c r="AF8443" i="1"/>
  <c r="AF8445" i="1"/>
  <c r="AF8447" i="1"/>
  <c r="AF8449" i="1"/>
  <c r="AF8451" i="1"/>
  <c r="AF8453" i="1"/>
  <c r="AF8455" i="1"/>
  <c r="AF8457" i="1"/>
  <c r="AF8459" i="1"/>
  <c r="AF8461" i="1"/>
  <c r="AF8463" i="1"/>
  <c r="AF8465" i="1"/>
  <c r="AF8467" i="1"/>
  <c r="AF8469" i="1"/>
  <c r="AF8471" i="1"/>
  <c r="AF8473" i="1"/>
  <c r="AF8475" i="1"/>
  <c r="AF8477" i="1"/>
  <c r="AF8479" i="1"/>
  <c r="AF8481" i="1"/>
  <c r="AF8483" i="1"/>
  <c r="AF8485" i="1"/>
  <c r="AF8487" i="1"/>
  <c r="AF8489" i="1"/>
  <c r="AF8491" i="1"/>
  <c r="AF8493" i="1"/>
  <c r="AF8495" i="1"/>
  <c r="AF8497" i="1"/>
  <c r="AF8499" i="1"/>
  <c r="AF8501" i="1"/>
  <c r="AF8503" i="1"/>
  <c r="AF8505" i="1"/>
  <c r="AF8507" i="1"/>
  <c r="AF8509" i="1"/>
  <c r="AF8511" i="1"/>
  <c r="AF8513" i="1"/>
  <c r="AF8515" i="1"/>
  <c r="AF8517" i="1"/>
  <c r="AF8519" i="1"/>
  <c r="AF8521" i="1"/>
  <c r="AF8523" i="1"/>
  <c r="AF8525" i="1"/>
  <c r="AF8527" i="1"/>
  <c r="AF8529" i="1"/>
  <c r="AF8531" i="1"/>
  <c r="AF8533" i="1"/>
  <c r="AF8535" i="1"/>
  <c r="AF8537" i="1"/>
  <c r="AF8539" i="1"/>
  <c r="AF8541" i="1"/>
  <c r="AF8543" i="1"/>
  <c r="AF8545" i="1"/>
  <c r="AF8547" i="1"/>
  <c r="AF8549" i="1"/>
  <c r="AF8551" i="1"/>
  <c r="AF8553" i="1"/>
  <c r="AF8555" i="1"/>
  <c r="AF8557" i="1"/>
  <c r="AF8559" i="1"/>
  <c r="AF8561" i="1"/>
  <c r="AF8563" i="1"/>
  <c r="AF8565" i="1"/>
  <c r="AF8567" i="1"/>
  <c r="AF8569" i="1"/>
  <c r="AF8571" i="1"/>
  <c r="AF8573" i="1"/>
  <c r="AF8575" i="1"/>
  <c r="AF8577" i="1"/>
  <c r="AF8579" i="1"/>
  <c r="AF8581" i="1"/>
  <c r="AF8583" i="1"/>
  <c r="AF8585" i="1"/>
  <c r="AF8587" i="1"/>
  <c r="AF8589" i="1"/>
  <c r="AF8591" i="1"/>
  <c r="AF8593" i="1"/>
  <c r="AF8595" i="1"/>
  <c r="AF8597" i="1"/>
  <c r="AF8599" i="1"/>
  <c r="AF8601" i="1"/>
  <c r="AF8603" i="1"/>
  <c r="AF8605" i="1"/>
  <c r="AF8607" i="1"/>
  <c r="AF8609" i="1"/>
  <c r="AF8611" i="1"/>
  <c r="AF8613" i="1"/>
  <c r="AF8615" i="1"/>
  <c r="AF8617" i="1"/>
  <c r="AF8619" i="1"/>
  <c r="AF8621" i="1"/>
  <c r="AF8623" i="1"/>
  <c r="AF8625" i="1"/>
  <c r="AF8627" i="1"/>
  <c r="AF8629" i="1"/>
  <c r="AF8631" i="1"/>
  <c r="AF8633" i="1"/>
  <c r="AF8635" i="1"/>
  <c r="AF8637" i="1"/>
  <c r="AF8639" i="1"/>
  <c r="AF8641" i="1"/>
  <c r="AF8643" i="1"/>
  <c r="AF8645" i="1"/>
  <c r="AF8647" i="1"/>
  <c r="AF8649" i="1"/>
  <c r="AF8651" i="1"/>
  <c r="AF8653" i="1"/>
  <c r="AF8655" i="1"/>
  <c r="AF8657" i="1"/>
  <c r="AF8659" i="1"/>
  <c r="AF8661" i="1"/>
  <c r="AF8663" i="1"/>
  <c r="AF8665" i="1"/>
  <c r="AF8667" i="1"/>
  <c r="AF8669" i="1"/>
  <c r="AF8671" i="1"/>
  <c r="AF8673" i="1"/>
  <c r="AF8675" i="1"/>
  <c r="AF8677" i="1"/>
  <c r="AF8679" i="1"/>
  <c r="AF8681" i="1"/>
  <c r="AF7604" i="1"/>
  <c r="AF7968" i="1"/>
  <c r="AF7636" i="1"/>
  <c r="AF6007" i="1"/>
  <c r="AF7978" i="1"/>
  <c r="AF7980" i="1"/>
  <c r="AF7982" i="1"/>
  <c r="AF7984" i="1"/>
  <c r="AF7986" i="1"/>
  <c r="AF7988" i="1"/>
  <c r="AF7990" i="1"/>
  <c r="AF7992" i="1"/>
  <c r="AF7994" i="1"/>
  <c r="AF7996" i="1"/>
  <c r="AF7998" i="1"/>
  <c r="AF8000" i="1"/>
  <c r="AF8002" i="1"/>
  <c r="AF8004" i="1"/>
  <c r="AF8006" i="1"/>
  <c r="AF8008" i="1"/>
  <c r="AF8010" i="1"/>
  <c r="AF8012" i="1"/>
  <c r="AF8014" i="1"/>
  <c r="AF8016" i="1"/>
  <c r="AF8018" i="1"/>
  <c r="AF8020" i="1"/>
  <c r="AF8022" i="1"/>
  <c r="AF8024" i="1"/>
  <c r="AF8026" i="1"/>
  <c r="AF8028" i="1"/>
  <c r="AF8030" i="1"/>
  <c r="AF8032" i="1"/>
  <c r="AF8034" i="1"/>
  <c r="AF8036" i="1"/>
  <c r="AF8038" i="1"/>
  <c r="AF8040" i="1"/>
  <c r="AF8042" i="1"/>
  <c r="AF8044" i="1"/>
  <c r="AF8046" i="1"/>
  <c r="AF8048" i="1"/>
  <c r="AF8050" i="1"/>
  <c r="AF8052" i="1"/>
  <c r="AF8054" i="1"/>
  <c r="AF8056" i="1"/>
  <c r="AF8058" i="1"/>
  <c r="AF8060" i="1"/>
  <c r="AF8062" i="1"/>
  <c r="AF8064" i="1"/>
  <c r="AF8066" i="1"/>
  <c r="AF8068" i="1"/>
  <c r="AF8070" i="1"/>
  <c r="AF8072" i="1"/>
  <c r="AF8074" i="1"/>
  <c r="AF8076" i="1"/>
  <c r="AF8078" i="1"/>
  <c r="AF8080" i="1"/>
  <c r="AF8082" i="1"/>
  <c r="AF8084" i="1"/>
  <c r="AF8086" i="1"/>
  <c r="AF8088" i="1"/>
  <c r="AF8090" i="1"/>
  <c r="AF8092" i="1"/>
  <c r="AF8094" i="1"/>
  <c r="AF8096" i="1"/>
  <c r="AF8098" i="1"/>
  <c r="AF8100" i="1"/>
  <c r="AF8102" i="1"/>
  <c r="AF8104" i="1"/>
  <c r="AF8106" i="1"/>
  <c r="AF8108" i="1"/>
  <c r="AF8110" i="1"/>
  <c r="AF8112" i="1"/>
  <c r="AF8114" i="1"/>
  <c r="AF8116" i="1"/>
  <c r="AF8118" i="1"/>
  <c r="AF8120" i="1"/>
  <c r="AF8122" i="1"/>
  <c r="AF8124" i="1"/>
  <c r="AF8126" i="1"/>
  <c r="AF8128" i="1"/>
  <c r="AF8130" i="1"/>
  <c r="AF8132" i="1"/>
  <c r="AF8134" i="1"/>
  <c r="AF8136" i="1"/>
  <c r="AF8138" i="1"/>
  <c r="AF8140" i="1"/>
  <c r="AF8142" i="1"/>
  <c r="AF8144" i="1"/>
  <c r="AF7252" i="1"/>
  <c r="AF7976" i="1"/>
  <c r="AF8150" i="1"/>
  <c r="AF8166" i="1"/>
  <c r="AF8182" i="1"/>
  <c r="AF8198" i="1"/>
  <c r="AF8214" i="1"/>
  <c r="AF8230" i="1"/>
  <c r="AF8246" i="1"/>
  <c r="AF8262" i="1"/>
  <c r="AF8278" i="1"/>
  <c r="AF8294" i="1"/>
  <c r="AF8310" i="1"/>
  <c r="AF8326" i="1"/>
  <c r="AF8342" i="1"/>
  <c r="AF8358" i="1"/>
  <c r="AF8374" i="1"/>
  <c r="AF8390" i="1"/>
  <c r="AF8406" i="1"/>
  <c r="AF8422" i="1"/>
  <c r="AF8438" i="1"/>
  <c r="AF8454" i="1"/>
  <c r="AF8470" i="1"/>
  <c r="AF8486" i="1"/>
  <c r="AF8502" i="1"/>
  <c r="AF8518" i="1"/>
  <c r="AF8534" i="1"/>
  <c r="AF8550" i="1"/>
  <c r="AF8566" i="1"/>
  <c r="AF8582" i="1"/>
  <c r="AF8598" i="1"/>
  <c r="AF8614" i="1"/>
  <c r="AF8630" i="1"/>
  <c r="AF8646" i="1"/>
  <c r="AF8662" i="1"/>
  <c r="AF8678" i="1"/>
  <c r="AF8148" i="1"/>
  <c r="AF8164" i="1"/>
  <c r="AF8180" i="1"/>
  <c r="AF8196" i="1"/>
  <c r="AF8212" i="1"/>
  <c r="AF8228" i="1"/>
  <c r="AF8244" i="1"/>
  <c r="AF8260" i="1"/>
  <c r="AF8276" i="1"/>
  <c r="AF8292" i="1"/>
  <c r="AF8308" i="1"/>
  <c r="AF8324" i="1"/>
  <c r="AF8340" i="1"/>
  <c r="AF8356" i="1"/>
  <c r="AF8372" i="1"/>
  <c r="AF8388" i="1"/>
  <c r="AF8404" i="1"/>
  <c r="AF8420" i="1"/>
  <c r="AF8436" i="1"/>
  <c r="AF8452" i="1"/>
  <c r="AF8468" i="1"/>
  <c r="AF8484" i="1"/>
  <c r="AF8500" i="1"/>
  <c r="AF8516" i="1"/>
  <c r="AF8532" i="1"/>
  <c r="AF8548" i="1"/>
  <c r="AF8564" i="1"/>
  <c r="AF8580" i="1"/>
  <c r="AF8596" i="1"/>
  <c r="AF8612" i="1"/>
  <c r="AF8628" i="1"/>
  <c r="AF8644" i="1"/>
  <c r="AF8660" i="1"/>
  <c r="AF8676" i="1"/>
  <c r="AF8146" i="1"/>
  <c r="AF8162" i="1"/>
  <c r="AF8178" i="1"/>
  <c r="AF8194" i="1"/>
  <c r="AF8210" i="1"/>
  <c r="AF8226" i="1"/>
  <c r="AF8242" i="1"/>
  <c r="AF8258" i="1"/>
  <c r="AF8274" i="1"/>
  <c r="AF8290" i="1"/>
  <c r="AF8306" i="1"/>
  <c r="AF8322" i="1"/>
  <c r="AF8338" i="1"/>
  <c r="AF8354" i="1"/>
  <c r="AF8370" i="1"/>
  <c r="AF8386" i="1"/>
  <c r="AF8402" i="1"/>
  <c r="AF8418" i="1"/>
  <c r="AF8434" i="1"/>
  <c r="AF8450" i="1"/>
  <c r="AF8466" i="1"/>
  <c r="AF8482" i="1"/>
  <c r="AF8498" i="1"/>
  <c r="AF8514" i="1"/>
  <c r="AF8530" i="1"/>
  <c r="AF8546" i="1"/>
  <c r="AF8562" i="1"/>
  <c r="AF8578" i="1"/>
  <c r="AF8594" i="1"/>
  <c r="AF8610" i="1"/>
  <c r="AF8626" i="1"/>
  <c r="AF8642" i="1"/>
  <c r="AF8658" i="1"/>
  <c r="AF8674" i="1"/>
  <c r="AF8683" i="1"/>
  <c r="AF8685" i="1"/>
  <c r="AF8687" i="1"/>
  <c r="AF8689" i="1"/>
  <c r="AF8691" i="1"/>
  <c r="AF8693" i="1"/>
  <c r="AF8695" i="1"/>
  <c r="AF8697" i="1"/>
  <c r="AF8699" i="1"/>
  <c r="AF8701" i="1"/>
  <c r="AF8703" i="1"/>
  <c r="AF8705" i="1"/>
  <c r="AF8707" i="1"/>
  <c r="AF8709" i="1"/>
  <c r="AF8711" i="1"/>
  <c r="AF8713" i="1"/>
  <c r="AF8715" i="1"/>
  <c r="AF8717" i="1"/>
  <c r="AF8719" i="1"/>
  <c r="AF8721" i="1"/>
  <c r="AF8723" i="1"/>
  <c r="AF8725" i="1"/>
  <c r="AF8727" i="1"/>
  <c r="AF8729" i="1"/>
  <c r="AF8731" i="1"/>
  <c r="AF8733" i="1"/>
  <c r="AF8735" i="1"/>
  <c r="AF8737" i="1"/>
  <c r="AF8739" i="1"/>
  <c r="AF8741" i="1"/>
  <c r="AF8743" i="1"/>
  <c r="AF8745" i="1"/>
  <c r="AF8747" i="1"/>
  <c r="AF8749" i="1"/>
  <c r="AF8751" i="1"/>
  <c r="AF8753" i="1"/>
  <c r="AF8755" i="1"/>
  <c r="AF8757" i="1"/>
  <c r="AF8759" i="1"/>
  <c r="AF8761" i="1"/>
  <c r="AF8763" i="1"/>
  <c r="AF8765" i="1"/>
  <c r="AF8767" i="1"/>
  <c r="AF8769" i="1"/>
  <c r="AF8771" i="1"/>
  <c r="AF8773" i="1"/>
  <c r="AF8775" i="1"/>
  <c r="AF8777" i="1"/>
  <c r="AF8779" i="1"/>
  <c r="AF8781" i="1"/>
  <c r="AF8783" i="1"/>
  <c r="AF8785" i="1"/>
  <c r="AF8787" i="1"/>
  <c r="AF8789" i="1"/>
  <c r="AF8791" i="1"/>
  <c r="AF8793" i="1"/>
  <c r="AF8795" i="1"/>
  <c r="AF8797" i="1"/>
  <c r="AF8799" i="1"/>
  <c r="AF8801" i="1"/>
  <c r="AF8803" i="1"/>
  <c r="AF8805" i="1"/>
  <c r="AF8807" i="1"/>
  <c r="AF8809" i="1"/>
  <c r="AF8811" i="1"/>
  <c r="AF8813" i="1"/>
  <c r="AF8815" i="1"/>
  <c r="AF8817" i="1"/>
  <c r="AF8819" i="1"/>
  <c r="AF8821" i="1"/>
  <c r="AF8823" i="1"/>
  <c r="AF8825" i="1"/>
  <c r="AF8827" i="1"/>
  <c r="AF8829" i="1"/>
  <c r="AF8831" i="1"/>
  <c r="AF8833" i="1"/>
  <c r="AF8835" i="1"/>
  <c r="AF8837" i="1"/>
  <c r="AF8839" i="1"/>
  <c r="AF8841" i="1"/>
  <c r="AF8843" i="1"/>
  <c r="AF8845" i="1"/>
  <c r="AF8847" i="1"/>
  <c r="AF8849" i="1"/>
  <c r="AF8851" i="1"/>
  <c r="AF8853" i="1"/>
  <c r="AF8855" i="1"/>
  <c r="AF8857" i="1"/>
  <c r="AF8859" i="1"/>
  <c r="AF8861" i="1"/>
  <c r="AF8863" i="1"/>
  <c r="AF8865" i="1"/>
  <c r="AF8867" i="1"/>
  <c r="AF8869" i="1"/>
  <c r="AF8871" i="1"/>
  <c r="AF8873" i="1"/>
  <c r="AF8875" i="1"/>
  <c r="AF8877" i="1"/>
  <c r="AF8879" i="1"/>
  <c r="AF8881" i="1"/>
  <c r="AF8883" i="1"/>
  <c r="AF8885" i="1"/>
  <c r="AF8887" i="1"/>
  <c r="AF8889" i="1"/>
  <c r="AF8891" i="1"/>
  <c r="AF8893" i="1"/>
  <c r="AF8895" i="1"/>
  <c r="AF8897" i="1"/>
  <c r="AF8899" i="1"/>
  <c r="AF8901" i="1"/>
  <c r="AF8903" i="1"/>
  <c r="AF8905" i="1"/>
  <c r="AF8907" i="1"/>
  <c r="AF8909" i="1"/>
  <c r="AF8911" i="1"/>
  <c r="AF8913" i="1"/>
  <c r="AF8915" i="1"/>
  <c r="AF8917" i="1"/>
  <c r="AF8919" i="1"/>
  <c r="AF8921" i="1"/>
  <c r="AF8923" i="1"/>
  <c r="AF8925" i="1"/>
  <c r="AF8927" i="1"/>
  <c r="AF8929" i="1"/>
  <c r="AF8931" i="1"/>
  <c r="AF8933" i="1"/>
  <c r="AF8935" i="1"/>
  <c r="AF8937" i="1"/>
  <c r="AF8939" i="1"/>
  <c r="AF8941" i="1"/>
  <c r="AF8943" i="1"/>
  <c r="AF8945" i="1"/>
  <c r="AF8947" i="1"/>
  <c r="AF8949" i="1"/>
  <c r="AF8951" i="1"/>
  <c r="AF8953" i="1"/>
  <c r="AF6878" i="1"/>
  <c r="AF8160" i="1"/>
  <c r="AF8176" i="1"/>
  <c r="AF8192" i="1"/>
  <c r="AF8208" i="1"/>
  <c r="AF8224" i="1"/>
  <c r="AF8240" i="1"/>
  <c r="AF8256" i="1"/>
  <c r="AF8272" i="1"/>
  <c r="AF8288" i="1"/>
  <c r="AF8304" i="1"/>
  <c r="AF8320" i="1"/>
  <c r="AF8336" i="1"/>
  <c r="AF8352" i="1"/>
  <c r="AF8368" i="1"/>
  <c r="AF8384" i="1"/>
  <c r="AF8400" i="1"/>
  <c r="AF8416" i="1"/>
  <c r="AF8432" i="1"/>
  <c r="AF8448" i="1"/>
  <c r="AF8464" i="1"/>
  <c r="AF8480" i="1"/>
  <c r="AF8496" i="1"/>
  <c r="AF8512" i="1"/>
  <c r="AF8528" i="1"/>
  <c r="AF8544" i="1"/>
  <c r="AF8560" i="1"/>
  <c r="AF8576" i="1"/>
  <c r="AF8592" i="1"/>
  <c r="AF8608" i="1"/>
  <c r="AF8624" i="1"/>
  <c r="AF8640" i="1"/>
  <c r="AF8656" i="1"/>
  <c r="AF8672" i="1"/>
  <c r="AF8158" i="1"/>
  <c r="AF8174" i="1"/>
  <c r="AF8190" i="1"/>
  <c r="AF8206" i="1"/>
  <c r="AF8222" i="1"/>
  <c r="AF8238" i="1"/>
  <c r="AF8254" i="1"/>
  <c r="AF8270" i="1"/>
  <c r="AF8286" i="1"/>
  <c r="AF8302" i="1"/>
  <c r="AF8318" i="1"/>
  <c r="AF8334" i="1"/>
  <c r="AF8350" i="1"/>
  <c r="AF8366" i="1"/>
  <c r="AF8382" i="1"/>
  <c r="AF8398" i="1"/>
  <c r="AF8414" i="1"/>
  <c r="AF8430" i="1"/>
  <c r="AF8446" i="1"/>
  <c r="AF8462" i="1"/>
  <c r="AF8478" i="1"/>
  <c r="AF8494" i="1"/>
  <c r="AF8510" i="1"/>
  <c r="AF8526" i="1"/>
  <c r="AF8542" i="1"/>
  <c r="AF8558" i="1"/>
  <c r="AF8574" i="1"/>
  <c r="AF8590" i="1"/>
  <c r="AF8606" i="1"/>
  <c r="AF8622" i="1"/>
  <c r="AF8638" i="1"/>
  <c r="AF8654" i="1"/>
  <c r="AF8670" i="1"/>
  <c r="AF7966" i="1"/>
  <c r="AF8156" i="1"/>
  <c r="AF8172" i="1"/>
  <c r="AF8188" i="1"/>
  <c r="AF8204" i="1"/>
  <c r="AF8220" i="1"/>
  <c r="AF8236" i="1"/>
  <c r="AF8252" i="1"/>
  <c r="AF8268" i="1"/>
  <c r="AF8284" i="1"/>
  <c r="AF8300" i="1"/>
  <c r="AF8316" i="1"/>
  <c r="AF8332" i="1"/>
  <c r="AF8348" i="1"/>
  <c r="AF8364" i="1"/>
  <c r="AF8380" i="1"/>
  <c r="AF8396" i="1"/>
  <c r="AF8412" i="1"/>
  <c r="AF8428" i="1"/>
  <c r="AF8444" i="1"/>
  <c r="AF8460" i="1"/>
  <c r="AF8476" i="1"/>
  <c r="AF8492" i="1"/>
  <c r="AF8508" i="1"/>
  <c r="AF8524" i="1"/>
  <c r="AF8540" i="1"/>
  <c r="AF8556" i="1"/>
  <c r="AF8572" i="1"/>
  <c r="AF8588" i="1"/>
  <c r="AF8604" i="1"/>
  <c r="AF8620" i="1"/>
  <c r="AF8636" i="1"/>
  <c r="AF8652" i="1"/>
  <c r="AF8668" i="1"/>
  <c r="AF7620" i="1"/>
  <c r="AF8154" i="1"/>
  <c r="AF8170" i="1"/>
  <c r="AF8186" i="1"/>
  <c r="AF8202" i="1"/>
  <c r="AF8218" i="1"/>
  <c r="AF8234" i="1"/>
  <c r="AF8250" i="1"/>
  <c r="AF8266" i="1"/>
  <c r="AF8282" i="1"/>
  <c r="AF8298" i="1"/>
  <c r="AF8314" i="1"/>
  <c r="AF8330" i="1"/>
  <c r="AF8346" i="1"/>
  <c r="AF8362" i="1"/>
  <c r="AF8378" i="1"/>
  <c r="AF8394" i="1"/>
  <c r="AF8410" i="1"/>
  <c r="AF8426" i="1"/>
  <c r="AF8442" i="1"/>
  <c r="AF8458" i="1"/>
  <c r="AF8474" i="1"/>
  <c r="AF8490" i="1"/>
  <c r="AF8506" i="1"/>
  <c r="AF8522" i="1"/>
  <c r="AF8538" i="1"/>
  <c r="AF8554" i="1"/>
  <c r="AF8570" i="1"/>
  <c r="AF8586" i="1"/>
  <c r="AF8602" i="1"/>
  <c r="AF8618" i="1"/>
  <c r="AF8634" i="1"/>
  <c r="AF8650" i="1"/>
  <c r="AF8666" i="1"/>
  <c r="AF8682" i="1"/>
  <c r="AF8684" i="1"/>
  <c r="AF8686" i="1"/>
  <c r="AF8688" i="1"/>
  <c r="AF8690" i="1"/>
  <c r="AF8692" i="1"/>
  <c r="AF8694" i="1"/>
  <c r="AF8696" i="1"/>
  <c r="AF8698" i="1"/>
  <c r="AF8700" i="1"/>
  <c r="AF8702" i="1"/>
  <c r="AF8704" i="1"/>
  <c r="AF8706" i="1"/>
  <c r="AF8708" i="1"/>
  <c r="AF8710" i="1"/>
  <c r="AF8712" i="1"/>
  <c r="AF8714" i="1"/>
  <c r="AF8716" i="1"/>
  <c r="AF8718" i="1"/>
  <c r="AF8720" i="1"/>
  <c r="AF8722" i="1"/>
  <c r="AF8724" i="1"/>
  <c r="AF8726" i="1"/>
  <c r="AF8728" i="1"/>
  <c r="AF8730" i="1"/>
  <c r="AF8732" i="1"/>
  <c r="AF8734" i="1"/>
  <c r="AF8736" i="1"/>
  <c r="AF8738" i="1"/>
  <c r="AF8740" i="1"/>
  <c r="AF8742" i="1"/>
  <c r="AF8744" i="1"/>
  <c r="AF8746" i="1"/>
  <c r="AF8748" i="1"/>
  <c r="AF8750" i="1"/>
  <c r="AF8752" i="1"/>
  <c r="AF8754" i="1"/>
  <c r="AF8756" i="1"/>
  <c r="AF8758" i="1"/>
  <c r="AF8760" i="1"/>
  <c r="AF8762" i="1"/>
  <c r="AF8764" i="1"/>
  <c r="AF8766" i="1"/>
  <c r="AF8768" i="1"/>
  <c r="AF8770" i="1"/>
  <c r="AF8772" i="1"/>
  <c r="AF8774" i="1"/>
  <c r="AF8776" i="1"/>
  <c r="AF8778" i="1"/>
  <c r="AF8780" i="1"/>
  <c r="AF8782" i="1"/>
  <c r="AF8784" i="1"/>
  <c r="AF8786" i="1"/>
  <c r="AF8788" i="1"/>
  <c r="AF8790" i="1"/>
  <c r="AF8792" i="1"/>
  <c r="AF8794" i="1"/>
  <c r="AF8796" i="1"/>
  <c r="AF8798" i="1"/>
  <c r="AF8800" i="1"/>
  <c r="AF8802" i="1"/>
  <c r="AF8804" i="1"/>
  <c r="AF8806" i="1"/>
  <c r="AF8808" i="1"/>
  <c r="AF8810" i="1"/>
  <c r="AF8812" i="1"/>
  <c r="AF8814" i="1"/>
  <c r="AF8816" i="1"/>
  <c r="AF8818" i="1"/>
  <c r="AF8820" i="1"/>
  <c r="AF8822" i="1"/>
  <c r="AF8824" i="1"/>
  <c r="AF8826" i="1"/>
  <c r="AF8828" i="1"/>
  <c r="AF8830" i="1"/>
  <c r="AF8832" i="1"/>
  <c r="AF8834" i="1"/>
  <c r="AF8836" i="1"/>
  <c r="AF8838" i="1"/>
  <c r="AF8840" i="1"/>
  <c r="AF8842" i="1"/>
  <c r="AF8844" i="1"/>
  <c r="AF8846" i="1"/>
  <c r="AF8848" i="1"/>
  <c r="AF8850" i="1"/>
  <c r="AF8852" i="1"/>
  <c r="AF8854" i="1"/>
  <c r="AF8856" i="1"/>
  <c r="AF8858" i="1"/>
  <c r="AF8860" i="1"/>
  <c r="AF8862" i="1"/>
  <c r="AF8864" i="1"/>
  <c r="AF8866" i="1"/>
  <c r="AF8868" i="1"/>
  <c r="AF8870" i="1"/>
  <c r="AF8872" i="1"/>
  <c r="AF8874" i="1"/>
  <c r="AF8876" i="1"/>
  <c r="AF8878" i="1"/>
  <c r="AF8880" i="1"/>
  <c r="AF8882" i="1"/>
  <c r="AF8884" i="1"/>
  <c r="AF8886" i="1"/>
  <c r="AF8888" i="1"/>
  <c r="AF8890" i="1"/>
  <c r="AF8892" i="1"/>
  <c r="AF8894" i="1"/>
  <c r="AF8896" i="1"/>
  <c r="AF8898" i="1"/>
  <c r="AF8900" i="1"/>
  <c r="AF8902" i="1"/>
  <c r="AF8904" i="1"/>
  <c r="AF8906" i="1"/>
  <c r="AF8908" i="1"/>
  <c r="AF8910" i="1"/>
  <c r="AF8912" i="1"/>
  <c r="AF8914" i="1"/>
  <c r="AF8916" i="1"/>
  <c r="AF8918" i="1"/>
  <c r="AF8920" i="1"/>
  <c r="AF8922" i="1"/>
  <c r="AF8924" i="1"/>
  <c r="AF8926" i="1"/>
  <c r="AF8928" i="1"/>
  <c r="AF8930" i="1"/>
  <c r="AF8932" i="1"/>
  <c r="AF8934" i="1"/>
  <c r="AF8936" i="1"/>
  <c r="AF8938" i="1"/>
  <c r="AF8940" i="1"/>
  <c r="AF8942" i="1"/>
  <c r="AF8944" i="1"/>
  <c r="AF8946" i="1"/>
  <c r="AF8948" i="1"/>
  <c r="AF8950" i="1"/>
  <c r="AF8952" i="1"/>
  <c r="AF8264" i="1"/>
  <c r="AF8392" i="1"/>
  <c r="AF8520" i="1"/>
  <c r="AF8648" i="1"/>
  <c r="AF8152" i="1"/>
  <c r="AF8280" i="1"/>
  <c r="AF8408" i="1"/>
  <c r="AF8536" i="1"/>
  <c r="AF8664" i="1"/>
  <c r="AF8954" i="1"/>
  <c r="AF8956" i="1"/>
  <c r="AF8958" i="1"/>
  <c r="AF8960" i="1"/>
  <c r="AF8962" i="1"/>
  <c r="AF8964" i="1"/>
  <c r="AF8966" i="1"/>
  <c r="AF8968" i="1"/>
  <c r="AF8970" i="1"/>
  <c r="AF8972" i="1"/>
  <c r="AF8974" i="1"/>
  <c r="AF8976" i="1"/>
  <c r="AF8978" i="1"/>
  <c r="AF8980" i="1"/>
  <c r="AF8982" i="1"/>
  <c r="AF8984" i="1"/>
  <c r="AF8986" i="1"/>
  <c r="AF8988" i="1"/>
  <c r="AF8990" i="1"/>
  <c r="AF8992" i="1"/>
  <c r="AF8994" i="1"/>
  <c r="AF8996" i="1"/>
  <c r="AF8998" i="1"/>
  <c r="AF9000" i="1"/>
  <c r="AF9002" i="1"/>
  <c r="AF9004" i="1"/>
  <c r="AF9006" i="1"/>
  <c r="AF9008" i="1"/>
  <c r="AF9010" i="1"/>
  <c r="AF9012" i="1"/>
  <c r="AF9014" i="1"/>
  <c r="AF9016" i="1"/>
  <c r="AF9018" i="1"/>
  <c r="AF9020" i="1"/>
  <c r="AF9022" i="1"/>
  <c r="AF9024" i="1"/>
  <c r="AF9026" i="1"/>
  <c r="AF9028" i="1"/>
  <c r="AF9030" i="1"/>
  <c r="AF9032" i="1"/>
  <c r="AF9034" i="1"/>
  <c r="AF9036" i="1"/>
  <c r="AF9038" i="1"/>
  <c r="AF9040" i="1"/>
  <c r="AF9042" i="1"/>
  <c r="AF9044" i="1"/>
  <c r="AF9046" i="1"/>
  <c r="AF9048" i="1"/>
  <c r="AF9050" i="1"/>
  <c r="AF9052" i="1"/>
  <c r="AF9054" i="1"/>
  <c r="AF9056" i="1"/>
  <c r="AF9058" i="1"/>
  <c r="AF9060" i="1"/>
  <c r="AF9062" i="1"/>
  <c r="AF9064" i="1"/>
  <c r="AF9066" i="1"/>
  <c r="AF9068" i="1"/>
  <c r="AF9070" i="1"/>
  <c r="AF9072" i="1"/>
  <c r="AF9074" i="1"/>
  <c r="AF9076" i="1"/>
  <c r="AF9078" i="1"/>
  <c r="AF9080" i="1"/>
  <c r="AF9082" i="1"/>
  <c r="AF9084" i="1"/>
  <c r="AF9086" i="1"/>
  <c r="AF9088" i="1"/>
  <c r="AF9090" i="1"/>
  <c r="AF9092" i="1"/>
  <c r="AF9094" i="1"/>
  <c r="AF9096" i="1"/>
  <c r="AF9098" i="1"/>
  <c r="AF9100" i="1"/>
  <c r="AF9102" i="1"/>
  <c r="AF9104" i="1"/>
  <c r="AF9106" i="1"/>
  <c r="AF9108" i="1"/>
  <c r="AF9110" i="1"/>
  <c r="AF9112" i="1"/>
  <c r="AF8168" i="1"/>
  <c r="AF8296" i="1"/>
  <c r="AF8424" i="1"/>
  <c r="AF8552" i="1"/>
  <c r="AF8680" i="1"/>
  <c r="AF8184" i="1"/>
  <c r="AF8312" i="1"/>
  <c r="AF8440" i="1"/>
  <c r="AF8568" i="1"/>
  <c r="AF8200" i="1"/>
  <c r="AF8328" i="1"/>
  <c r="AF8456" i="1"/>
  <c r="AF8584" i="1"/>
  <c r="AF8216" i="1"/>
  <c r="AF8344" i="1"/>
  <c r="AF8472" i="1"/>
  <c r="AF8600" i="1"/>
  <c r="AF8955" i="1"/>
  <c r="AF8957" i="1"/>
  <c r="AF8959" i="1"/>
  <c r="AF8961" i="1"/>
  <c r="AF8963" i="1"/>
  <c r="AF8965" i="1"/>
  <c r="AF8967" i="1"/>
  <c r="AF8969" i="1"/>
  <c r="AF8971" i="1"/>
  <c r="AF8973" i="1"/>
  <c r="AF8975" i="1"/>
  <c r="AF8977" i="1"/>
  <c r="AF8979" i="1"/>
  <c r="AF8981" i="1"/>
  <c r="AF8983" i="1"/>
  <c r="AF8985" i="1"/>
  <c r="AF8987" i="1"/>
  <c r="AF8989" i="1"/>
  <c r="AF8991" i="1"/>
  <c r="AF8993" i="1"/>
  <c r="AF8995" i="1"/>
  <c r="AF8997" i="1"/>
  <c r="AF8999" i="1"/>
  <c r="AF9001" i="1"/>
  <c r="AF9003" i="1"/>
  <c r="AF9005" i="1"/>
  <c r="AF9007" i="1"/>
  <c r="AF9009" i="1"/>
  <c r="AF9011" i="1"/>
  <c r="AF9013" i="1"/>
  <c r="AF9015" i="1"/>
  <c r="AF9017" i="1"/>
  <c r="AF9019" i="1"/>
  <c r="AF9021" i="1"/>
  <c r="AF9023" i="1"/>
  <c r="AF9025" i="1"/>
  <c r="AF9027" i="1"/>
  <c r="AF9029" i="1"/>
  <c r="AF9031" i="1"/>
  <c r="AF9033" i="1"/>
  <c r="AF9035" i="1"/>
  <c r="AF9037" i="1"/>
  <c r="AF9039" i="1"/>
  <c r="AF9041" i="1"/>
  <c r="AF9043" i="1"/>
  <c r="AF9045" i="1"/>
  <c r="AF9047" i="1"/>
  <c r="AF9049" i="1"/>
  <c r="AF9051" i="1"/>
  <c r="AF9053" i="1"/>
  <c r="AF9055" i="1"/>
  <c r="AF9057" i="1"/>
  <c r="AF9059" i="1"/>
  <c r="AF9061" i="1"/>
  <c r="AF9063" i="1"/>
  <c r="AF9065" i="1"/>
  <c r="AF9067" i="1"/>
  <c r="AF9069" i="1"/>
  <c r="AF9071" i="1"/>
  <c r="AF9073" i="1"/>
  <c r="AF9075" i="1"/>
  <c r="AF9077" i="1"/>
  <c r="AF9079" i="1"/>
  <c r="AF9081" i="1"/>
  <c r="AF9083" i="1"/>
  <c r="AF8232" i="1"/>
  <c r="AF8360" i="1"/>
  <c r="AF8488" i="1"/>
  <c r="AF8616" i="1"/>
  <c r="AF9093" i="1"/>
  <c r="AF9109" i="1"/>
  <c r="AF8248" i="1"/>
  <c r="AF9091" i="1"/>
  <c r="AF9107" i="1"/>
  <c r="AF8376" i="1"/>
  <c r="AF9089" i="1"/>
  <c r="AF9105" i="1"/>
  <c r="AF9114" i="1"/>
  <c r="AF9116" i="1"/>
  <c r="AF9118" i="1"/>
  <c r="AF9120" i="1"/>
  <c r="AF9122" i="1"/>
  <c r="AF9124" i="1"/>
  <c r="AF9126" i="1"/>
  <c r="AF9128" i="1"/>
  <c r="AF9130" i="1"/>
  <c r="AF9132" i="1"/>
  <c r="AF9134" i="1"/>
  <c r="AF9136" i="1"/>
  <c r="AF9138" i="1"/>
  <c r="AF9140" i="1"/>
  <c r="AF9142" i="1"/>
  <c r="AF9144" i="1"/>
  <c r="AF9146" i="1"/>
  <c r="AF9148" i="1"/>
  <c r="AF9150" i="1"/>
  <c r="AF9152" i="1"/>
  <c r="AF9154" i="1"/>
  <c r="AF9156" i="1"/>
  <c r="AF9158" i="1"/>
  <c r="AF9160" i="1"/>
  <c r="AF9162" i="1"/>
  <c r="AF9164" i="1"/>
  <c r="AF9166" i="1"/>
  <c r="AF9168" i="1"/>
  <c r="AF9170" i="1"/>
  <c r="AF9172" i="1"/>
  <c r="AF9174" i="1"/>
  <c r="AF9176" i="1"/>
  <c r="AF9178" i="1"/>
  <c r="AF9180" i="1"/>
  <c r="AF9182" i="1"/>
  <c r="AF9184" i="1"/>
  <c r="AF9186" i="1"/>
  <c r="AF9188" i="1"/>
  <c r="AF9190" i="1"/>
  <c r="AF9192" i="1"/>
  <c r="AF9194" i="1"/>
  <c r="AF9196" i="1"/>
  <c r="AF9198" i="1"/>
  <c r="AF9200" i="1"/>
  <c r="AF9202" i="1"/>
  <c r="AF9204" i="1"/>
  <c r="AF9206" i="1"/>
  <c r="AF9208" i="1"/>
  <c r="AF9210" i="1"/>
  <c r="AF9212" i="1"/>
  <c r="AF9214" i="1"/>
  <c r="AF9216" i="1"/>
  <c r="AF9218" i="1"/>
  <c r="AF9220" i="1"/>
  <c r="AF9222" i="1"/>
  <c r="AF9224" i="1"/>
  <c r="AF9226" i="1"/>
  <c r="AF9228" i="1"/>
  <c r="AF9230" i="1"/>
  <c r="AF9232" i="1"/>
  <c r="AF9234" i="1"/>
  <c r="AF9236" i="1"/>
  <c r="AF9238" i="1"/>
  <c r="AF9240" i="1"/>
  <c r="AF9242" i="1"/>
  <c r="AF9244" i="1"/>
  <c r="AF9246" i="1"/>
  <c r="AF9248" i="1"/>
  <c r="AF9250" i="1"/>
  <c r="AF9252" i="1"/>
  <c r="AF9254" i="1"/>
  <c r="AF9256" i="1"/>
  <c r="AF9258" i="1"/>
  <c r="AF9260" i="1"/>
  <c r="AF9262" i="1"/>
  <c r="AF9264" i="1"/>
  <c r="AF9266" i="1"/>
  <c r="AF9268" i="1"/>
  <c r="AF9270" i="1"/>
  <c r="AF9272" i="1"/>
  <c r="AF9274" i="1"/>
  <c r="AF9276" i="1"/>
  <c r="AF9278" i="1"/>
  <c r="AF9280" i="1"/>
  <c r="AF9282" i="1"/>
  <c r="AF9284" i="1"/>
  <c r="AF9286" i="1"/>
  <c r="AF9288" i="1"/>
  <c r="AF9290" i="1"/>
  <c r="AF9292" i="1"/>
  <c r="AF9294" i="1"/>
  <c r="AF9296" i="1"/>
  <c r="AF9298" i="1"/>
  <c r="AF9300" i="1"/>
  <c r="AF9302" i="1"/>
  <c r="AF9304" i="1"/>
  <c r="AF9306" i="1"/>
  <c r="AF9308" i="1"/>
  <c r="AF9310" i="1"/>
  <c r="AF9312" i="1"/>
  <c r="AF9314" i="1"/>
  <c r="AF9316" i="1"/>
  <c r="AF9318" i="1"/>
  <c r="AF9320" i="1"/>
  <c r="AF9322" i="1"/>
  <c r="AF9324" i="1"/>
  <c r="AF9326" i="1"/>
  <c r="AF9328" i="1"/>
  <c r="AF9330" i="1"/>
  <c r="AF9332" i="1"/>
  <c r="AF9334" i="1"/>
  <c r="AF9336" i="1"/>
  <c r="AF9338" i="1"/>
  <c r="AF9340" i="1"/>
  <c r="AF9342" i="1"/>
  <c r="AF9344" i="1"/>
  <c r="AF9346" i="1"/>
  <c r="AF9348" i="1"/>
  <c r="AF9350" i="1"/>
  <c r="AF9352" i="1"/>
  <c r="AF9354" i="1"/>
  <c r="AF9356" i="1"/>
  <c r="AF9358" i="1"/>
  <c r="AF9360" i="1"/>
  <c r="AF9362" i="1"/>
  <c r="AF9364" i="1"/>
  <c r="AF9366" i="1"/>
  <c r="AF9368" i="1"/>
  <c r="AF9370" i="1"/>
  <c r="AF9372" i="1"/>
  <c r="AF9374" i="1"/>
  <c r="AF9376" i="1"/>
  <c r="AF9378" i="1"/>
  <c r="AF9380" i="1"/>
  <c r="AF9382" i="1"/>
  <c r="AF9384" i="1"/>
  <c r="AF9386" i="1"/>
  <c r="AF9388" i="1"/>
  <c r="AF9390" i="1"/>
  <c r="AF9392" i="1"/>
  <c r="AF9394" i="1"/>
  <c r="AF9396" i="1"/>
  <c r="AF9398" i="1"/>
  <c r="AF9400" i="1"/>
  <c r="AF9402" i="1"/>
  <c r="AF9404" i="1"/>
  <c r="AF9406" i="1"/>
  <c r="AF9408" i="1"/>
  <c r="AF9410" i="1"/>
  <c r="AF9412" i="1"/>
  <c r="AF9414" i="1"/>
  <c r="AF9416" i="1"/>
  <c r="AF9418" i="1"/>
  <c r="AF9420" i="1"/>
  <c r="AF9422" i="1"/>
  <c r="AF9424" i="1"/>
  <c r="AF9426" i="1"/>
  <c r="AF9428" i="1"/>
  <c r="AF9430" i="1"/>
  <c r="AF9432" i="1"/>
  <c r="AF9434" i="1"/>
  <c r="AF9436" i="1"/>
  <c r="AF9438" i="1"/>
  <c r="AF9440" i="1"/>
  <c r="AF9442" i="1"/>
  <c r="AF9444" i="1"/>
  <c r="AF9446" i="1"/>
  <c r="AF9448" i="1"/>
  <c r="AF9450" i="1"/>
  <c r="AF9452" i="1"/>
  <c r="AF9454" i="1"/>
  <c r="AF9456" i="1"/>
  <c r="AF9458" i="1"/>
  <c r="AF9460" i="1"/>
  <c r="AF9462" i="1"/>
  <c r="AF9464" i="1"/>
  <c r="AF9466" i="1"/>
  <c r="AF9468" i="1"/>
  <c r="AF9470" i="1"/>
  <c r="AF9472" i="1"/>
  <c r="AF9474" i="1"/>
  <c r="AF9476" i="1"/>
  <c r="AF9478" i="1"/>
  <c r="AF9480" i="1"/>
  <c r="AF9482" i="1"/>
  <c r="AF9484" i="1"/>
  <c r="AF9486" i="1"/>
  <c r="AF9488" i="1"/>
  <c r="AF9490" i="1"/>
  <c r="AF9492" i="1"/>
  <c r="AF9494" i="1"/>
  <c r="AF9496" i="1"/>
  <c r="AF9498" i="1"/>
  <c r="AF9500" i="1"/>
  <c r="AF9502" i="1"/>
  <c r="AF9504" i="1"/>
  <c r="AF9506" i="1"/>
  <c r="AF9508" i="1"/>
  <c r="AF9510" i="1"/>
  <c r="AF9512" i="1"/>
  <c r="AF9514" i="1"/>
  <c r="AF9516" i="1"/>
  <c r="AF9518" i="1"/>
  <c r="AF9520" i="1"/>
  <c r="AF9522" i="1"/>
  <c r="AF9524" i="1"/>
  <c r="AF9526" i="1"/>
  <c r="AF9528" i="1"/>
  <c r="AF9530" i="1"/>
  <c r="AF9532" i="1"/>
  <c r="AF9534" i="1"/>
  <c r="AF9536" i="1"/>
  <c r="AF9538" i="1"/>
  <c r="AF9540" i="1"/>
  <c r="AF9542" i="1"/>
  <c r="AF9544" i="1"/>
  <c r="AF9546" i="1"/>
  <c r="AF9548" i="1"/>
  <c r="AF9550" i="1"/>
  <c r="AF9552" i="1"/>
  <c r="AF9554" i="1"/>
  <c r="AF9556" i="1"/>
  <c r="AF9558" i="1"/>
  <c r="AF9560" i="1"/>
  <c r="AF9562" i="1"/>
  <c r="AF9564" i="1"/>
  <c r="AF9566" i="1"/>
  <c r="AF9568" i="1"/>
  <c r="AF9570" i="1"/>
  <c r="AF9572" i="1"/>
  <c r="AF9574" i="1"/>
  <c r="AF9576" i="1"/>
  <c r="AF9578" i="1"/>
  <c r="AF9580" i="1"/>
  <c r="AF9582" i="1"/>
  <c r="AF9584" i="1"/>
  <c r="AF9586" i="1"/>
  <c r="AF9588" i="1"/>
  <c r="AF9590" i="1"/>
  <c r="AF9592" i="1"/>
  <c r="AF9594" i="1"/>
  <c r="AF9596" i="1"/>
  <c r="AF9598" i="1"/>
  <c r="AF9600" i="1"/>
  <c r="AF9602" i="1"/>
  <c r="AF9604" i="1"/>
  <c r="AF9606" i="1"/>
  <c r="AF9608" i="1"/>
  <c r="AF9610" i="1"/>
  <c r="AF9612" i="1"/>
  <c r="AF9614" i="1"/>
  <c r="AF9616" i="1"/>
  <c r="AF9618" i="1"/>
  <c r="AF9620" i="1"/>
  <c r="AF9622" i="1"/>
  <c r="AF9624" i="1"/>
  <c r="AF9626" i="1"/>
  <c r="AF9628" i="1"/>
  <c r="AF9630" i="1"/>
  <c r="AF9632" i="1"/>
  <c r="AF9634" i="1"/>
  <c r="AF9636" i="1"/>
  <c r="AF9638" i="1"/>
  <c r="AF9640" i="1"/>
  <c r="AF9642" i="1"/>
  <c r="AF9644" i="1"/>
  <c r="AF9646" i="1"/>
  <c r="AF9648" i="1"/>
  <c r="AF9650" i="1"/>
  <c r="AF9652" i="1"/>
  <c r="AF9654" i="1"/>
  <c r="AF9656" i="1"/>
  <c r="AF9658" i="1"/>
  <c r="AF9660" i="1"/>
  <c r="AF9662" i="1"/>
  <c r="AF9664" i="1"/>
  <c r="AF9666" i="1"/>
  <c r="AF9668" i="1"/>
  <c r="AF9670" i="1"/>
  <c r="AF9672" i="1"/>
  <c r="AF9674" i="1"/>
  <c r="AF9676" i="1"/>
  <c r="AF9678" i="1"/>
  <c r="AF9680" i="1"/>
  <c r="AF9682" i="1"/>
  <c r="AF9684" i="1"/>
  <c r="AF9686" i="1"/>
  <c r="AF9688" i="1"/>
  <c r="AF9690" i="1"/>
  <c r="AF9692" i="1"/>
  <c r="AF9694" i="1"/>
  <c r="AF9696" i="1"/>
  <c r="AF9698" i="1"/>
  <c r="AF9700" i="1"/>
  <c r="AF9702" i="1"/>
  <c r="AF9704" i="1"/>
  <c r="AF9706" i="1"/>
  <c r="AF9708" i="1"/>
  <c r="AF9710" i="1"/>
  <c r="AF9712" i="1"/>
  <c r="AF9714" i="1"/>
  <c r="AF9716" i="1"/>
  <c r="AF9718" i="1"/>
  <c r="AF9720" i="1"/>
  <c r="AF9722" i="1"/>
  <c r="AF9724" i="1"/>
  <c r="AF9726" i="1"/>
  <c r="AF9728" i="1"/>
  <c r="AF9730" i="1"/>
  <c r="AF9732" i="1"/>
  <c r="AF9734" i="1"/>
  <c r="AF9736" i="1"/>
  <c r="AF9738" i="1"/>
  <c r="AF9740" i="1"/>
  <c r="AF9742" i="1"/>
  <c r="AF9744" i="1"/>
  <c r="AF9746" i="1"/>
  <c r="AF9748" i="1"/>
  <c r="AF9750" i="1"/>
  <c r="AF9752" i="1"/>
  <c r="AF9754" i="1"/>
  <c r="AF9756" i="1"/>
  <c r="AF9758" i="1"/>
  <c r="AF9760" i="1"/>
  <c r="AF9762" i="1"/>
  <c r="AF9764" i="1"/>
  <c r="AF9766" i="1"/>
  <c r="AF9768" i="1"/>
  <c r="AF9770" i="1"/>
  <c r="AF9772" i="1"/>
  <c r="AF9774" i="1"/>
  <c r="AF9776" i="1"/>
  <c r="AF9778" i="1"/>
  <c r="AF9780" i="1"/>
  <c r="AF9782" i="1"/>
  <c r="AF9784" i="1"/>
  <c r="AF9786" i="1"/>
  <c r="AF9788" i="1"/>
  <c r="AF9790" i="1"/>
  <c r="AF9792" i="1"/>
  <c r="AF9794" i="1"/>
  <c r="AF9796" i="1"/>
  <c r="AF9798" i="1"/>
  <c r="AF9800" i="1"/>
  <c r="AF9802" i="1"/>
  <c r="AF9804" i="1"/>
  <c r="AF9806" i="1"/>
  <c r="AF9808" i="1"/>
  <c r="AF9810" i="1"/>
  <c r="AF9812" i="1"/>
  <c r="AF9814" i="1"/>
  <c r="AF9816" i="1"/>
  <c r="AF9818" i="1"/>
  <c r="AF9820" i="1"/>
  <c r="AF9822" i="1"/>
  <c r="AF9824" i="1"/>
  <c r="AF9826" i="1"/>
  <c r="AF9828" i="1"/>
  <c r="AF9830" i="1"/>
  <c r="AF9832" i="1"/>
  <c r="AF9834" i="1"/>
  <c r="AF9836" i="1"/>
  <c r="AF9838" i="1"/>
  <c r="AF9840" i="1"/>
  <c r="AF9842" i="1"/>
  <c r="AF9844" i="1"/>
  <c r="AF9846" i="1"/>
  <c r="AF9848" i="1"/>
  <c r="AF9850" i="1"/>
  <c r="AF9852" i="1"/>
  <c r="AF9854" i="1"/>
  <c r="AF9856" i="1"/>
  <c r="AF9858" i="1"/>
  <c r="AF9860" i="1"/>
  <c r="AF9862" i="1"/>
  <c r="AF9864" i="1"/>
  <c r="AF9866" i="1"/>
  <c r="AF9868" i="1"/>
  <c r="AF9870" i="1"/>
  <c r="AF9872" i="1"/>
  <c r="AF9874" i="1"/>
  <c r="AF9876" i="1"/>
  <c r="AF9878" i="1"/>
  <c r="AF9880" i="1"/>
  <c r="AF9882" i="1"/>
  <c r="AF9884" i="1"/>
  <c r="AF9886" i="1"/>
  <c r="AF9888" i="1"/>
  <c r="AF9890" i="1"/>
  <c r="AF9892" i="1"/>
  <c r="AF9894" i="1"/>
  <c r="AF9896" i="1"/>
  <c r="AF9898" i="1"/>
  <c r="AF9900" i="1"/>
  <c r="AF9902" i="1"/>
  <c r="AF9904" i="1"/>
  <c r="AF9906" i="1"/>
  <c r="AF9908" i="1"/>
  <c r="AF9910" i="1"/>
  <c r="AF9912" i="1"/>
  <c r="AF9914" i="1"/>
  <c r="AF9916" i="1"/>
  <c r="AF9918" i="1"/>
  <c r="AF9920" i="1"/>
  <c r="AF9922" i="1"/>
  <c r="AF9924" i="1"/>
  <c r="AF9926" i="1"/>
  <c r="AF9928" i="1"/>
  <c r="AF9930" i="1"/>
  <c r="AF9932" i="1"/>
  <c r="AF9934" i="1"/>
  <c r="AF9936" i="1"/>
  <c r="AF9938" i="1"/>
  <c r="AF9940" i="1"/>
  <c r="AF9942" i="1"/>
  <c r="AF9944" i="1"/>
  <c r="AF9946" i="1"/>
  <c r="AF9948" i="1"/>
  <c r="AF9950" i="1"/>
  <c r="AF9952" i="1"/>
  <c r="AF9954" i="1"/>
  <c r="AF9956" i="1"/>
  <c r="AF9958" i="1"/>
  <c r="AF9960" i="1"/>
  <c r="AF9962" i="1"/>
  <c r="AF8504" i="1"/>
  <c r="AF9087" i="1"/>
  <c r="AF9103" i="1"/>
  <c r="AF8632" i="1"/>
  <c r="AF9085" i="1"/>
  <c r="AF9101" i="1"/>
  <c r="AF9099" i="1"/>
  <c r="AF9097" i="1"/>
  <c r="AF9113" i="1"/>
  <c r="AF9115" i="1"/>
  <c r="AF9117" i="1"/>
  <c r="AF9119" i="1"/>
  <c r="AF9121" i="1"/>
  <c r="AF9123" i="1"/>
  <c r="AF9125" i="1"/>
  <c r="AF9127" i="1"/>
  <c r="AF9129" i="1"/>
  <c r="AF9131" i="1"/>
  <c r="AF9133" i="1"/>
  <c r="AF9135" i="1"/>
  <c r="AF9137" i="1"/>
  <c r="AF9139" i="1"/>
  <c r="AF9141" i="1"/>
  <c r="AF9143" i="1"/>
  <c r="AF9145" i="1"/>
  <c r="AF9147" i="1"/>
  <c r="AF9149" i="1"/>
  <c r="AF9151" i="1"/>
  <c r="AF9153" i="1"/>
  <c r="AF9155" i="1"/>
  <c r="AF9157" i="1"/>
  <c r="AF9159" i="1"/>
  <c r="AF9161" i="1"/>
  <c r="AF9163" i="1"/>
  <c r="AF9165" i="1"/>
  <c r="AF9167" i="1"/>
  <c r="AF9169" i="1"/>
  <c r="AF9171" i="1"/>
  <c r="AF9173" i="1"/>
  <c r="AF9175" i="1"/>
  <c r="AF9177" i="1"/>
  <c r="AF9179" i="1"/>
  <c r="AF9181" i="1"/>
  <c r="AF9183" i="1"/>
  <c r="AF9185" i="1"/>
  <c r="AF9187" i="1"/>
  <c r="AF9189" i="1"/>
  <c r="AF9191" i="1"/>
  <c r="AF9193" i="1"/>
  <c r="AF9195" i="1"/>
  <c r="AF9197" i="1"/>
  <c r="AF9199" i="1"/>
  <c r="AF9201" i="1"/>
  <c r="AF9203" i="1"/>
  <c r="AF9205" i="1"/>
  <c r="AF9207" i="1"/>
  <c r="AF9209" i="1"/>
  <c r="AF9211" i="1"/>
  <c r="AF9213" i="1"/>
  <c r="AF9215" i="1"/>
  <c r="AF9217" i="1"/>
  <c r="AF9219" i="1"/>
  <c r="AF9221" i="1"/>
  <c r="AF9223" i="1"/>
  <c r="AF9225" i="1"/>
  <c r="AF9227" i="1"/>
  <c r="AF9229" i="1"/>
  <c r="AF9231" i="1"/>
  <c r="AF9233" i="1"/>
  <c r="AF9235" i="1"/>
  <c r="AF9237" i="1"/>
  <c r="AF9239" i="1"/>
  <c r="AF9241" i="1"/>
  <c r="AF9243" i="1"/>
  <c r="AF9245" i="1"/>
  <c r="AF9247" i="1"/>
  <c r="AF9249" i="1"/>
  <c r="AF9251" i="1"/>
  <c r="AF9253" i="1"/>
  <c r="AF9255" i="1"/>
  <c r="AF9257" i="1"/>
  <c r="AF9259" i="1"/>
  <c r="AF9261" i="1"/>
  <c r="AF9263" i="1"/>
  <c r="AF9265" i="1"/>
  <c r="AF9267" i="1"/>
  <c r="AF9269" i="1"/>
  <c r="AF9271" i="1"/>
  <c r="AF9273" i="1"/>
  <c r="AF9275" i="1"/>
  <c r="AF9277" i="1"/>
  <c r="AF9279" i="1"/>
  <c r="AF9281" i="1"/>
  <c r="AF9283" i="1"/>
  <c r="AF9285" i="1"/>
  <c r="AF9287" i="1"/>
  <c r="AF9289" i="1"/>
  <c r="AF9291" i="1"/>
  <c r="AF9293" i="1"/>
  <c r="AF9295" i="1"/>
  <c r="AF9297" i="1"/>
  <c r="AF9299" i="1"/>
  <c r="AF9301" i="1"/>
  <c r="AF9303" i="1"/>
  <c r="AF9305" i="1"/>
  <c r="AF9307" i="1"/>
  <c r="AF9309" i="1"/>
  <c r="AF9311" i="1"/>
  <c r="AF9313" i="1"/>
  <c r="AF9315" i="1"/>
  <c r="AF9317" i="1"/>
  <c r="AF9319" i="1"/>
  <c r="AF9321" i="1"/>
  <c r="AF9323" i="1"/>
  <c r="AF9325" i="1"/>
  <c r="AF9327" i="1"/>
  <c r="AF9329" i="1"/>
  <c r="AF9331" i="1"/>
  <c r="AF9333" i="1"/>
  <c r="AF9335" i="1"/>
  <c r="AF9337" i="1"/>
  <c r="AF9339" i="1"/>
  <c r="AF9341" i="1"/>
  <c r="AF9343" i="1"/>
  <c r="AF9345" i="1"/>
  <c r="AF9347" i="1"/>
  <c r="AF9349" i="1"/>
  <c r="AF9351" i="1"/>
  <c r="AF9353" i="1"/>
  <c r="AF9355" i="1"/>
  <c r="AF9357" i="1"/>
  <c r="AF9359" i="1"/>
  <c r="AF9361" i="1"/>
  <c r="AF9363" i="1"/>
  <c r="AF9365" i="1"/>
  <c r="AF9367" i="1"/>
  <c r="AF9369" i="1"/>
  <c r="AF9371" i="1"/>
  <c r="AF9373" i="1"/>
  <c r="AF9375" i="1"/>
  <c r="AF9377" i="1"/>
  <c r="AF9379" i="1"/>
  <c r="AF9381" i="1"/>
  <c r="AF9383" i="1"/>
  <c r="AF9385" i="1"/>
  <c r="AF9387" i="1"/>
  <c r="AF9389" i="1"/>
  <c r="AF9391" i="1"/>
  <c r="AF9393" i="1"/>
  <c r="AF9395" i="1"/>
  <c r="AF9397" i="1"/>
  <c r="AF9399" i="1"/>
  <c r="AF9401" i="1"/>
  <c r="AF9403" i="1"/>
  <c r="AF9405" i="1"/>
  <c r="AF9407" i="1"/>
  <c r="AF9409" i="1"/>
  <c r="AF9411" i="1"/>
  <c r="AF9413" i="1"/>
  <c r="AF9415" i="1"/>
  <c r="AF9417" i="1"/>
  <c r="AF9419" i="1"/>
  <c r="AF9421" i="1"/>
  <c r="AF9423" i="1"/>
  <c r="AF9425" i="1"/>
  <c r="AF9427" i="1"/>
  <c r="AF9429" i="1"/>
  <c r="AF9431" i="1"/>
  <c r="AF9433" i="1"/>
  <c r="AF9435" i="1"/>
  <c r="AF9437" i="1"/>
  <c r="AF9439" i="1"/>
  <c r="AF9441" i="1"/>
  <c r="AF9443" i="1"/>
  <c r="AF9445" i="1"/>
  <c r="AF9447" i="1"/>
  <c r="AF9449" i="1"/>
  <c r="AF9451" i="1"/>
  <c r="AF9453" i="1"/>
  <c r="AF9455" i="1"/>
  <c r="AF9457" i="1"/>
  <c r="AF9459" i="1"/>
  <c r="AF9461" i="1"/>
  <c r="AF9463" i="1"/>
  <c r="AF9465" i="1"/>
  <c r="AF9467" i="1"/>
  <c r="AF9469" i="1"/>
  <c r="AF9471" i="1"/>
  <c r="AF9473" i="1"/>
  <c r="AF9475" i="1"/>
  <c r="AF9477" i="1"/>
  <c r="AF9479" i="1"/>
  <c r="AF9481" i="1"/>
  <c r="AF9483" i="1"/>
  <c r="AF9485" i="1"/>
  <c r="AF9487" i="1"/>
  <c r="AF9489" i="1"/>
  <c r="AF9491" i="1"/>
  <c r="AF9493" i="1"/>
  <c r="AF9495" i="1"/>
  <c r="AF9497" i="1"/>
  <c r="AF9499" i="1"/>
  <c r="AF9501" i="1"/>
  <c r="AF9503" i="1"/>
  <c r="AF9505" i="1"/>
  <c r="AF9507" i="1"/>
  <c r="AF9509" i="1"/>
  <c r="AF9511" i="1"/>
  <c r="AF9513" i="1"/>
  <c r="AF9515" i="1"/>
  <c r="AF9517" i="1"/>
  <c r="AF9519" i="1"/>
  <c r="AF9521" i="1"/>
  <c r="AF9523" i="1"/>
  <c r="AF9525" i="1"/>
  <c r="AF9527" i="1"/>
  <c r="AF9529" i="1"/>
  <c r="AF9531" i="1"/>
  <c r="AF9533" i="1"/>
  <c r="AF9535" i="1"/>
  <c r="AF9537" i="1"/>
  <c r="AF9539" i="1"/>
  <c r="AF9541" i="1"/>
  <c r="AF9543" i="1"/>
  <c r="AF9545" i="1"/>
  <c r="AF9547" i="1"/>
  <c r="AF9549" i="1"/>
  <c r="AF9551" i="1"/>
  <c r="AF9553" i="1"/>
  <c r="AF9555" i="1"/>
  <c r="AF9557" i="1"/>
  <c r="AF9559" i="1"/>
  <c r="AF9561" i="1"/>
  <c r="AF9563" i="1"/>
  <c r="AF9565" i="1"/>
  <c r="AF9567" i="1"/>
  <c r="AF9569" i="1"/>
  <c r="AF9571" i="1"/>
  <c r="AF9573" i="1"/>
  <c r="AF9575" i="1"/>
  <c r="AF9577" i="1"/>
  <c r="AF9579" i="1"/>
  <c r="AF9581" i="1"/>
  <c r="AF9583" i="1"/>
  <c r="AF9585" i="1"/>
  <c r="AF9587" i="1"/>
  <c r="AF9589" i="1"/>
  <c r="AF9591" i="1"/>
  <c r="AF9593" i="1"/>
  <c r="AF9595" i="1"/>
  <c r="AF9597" i="1"/>
  <c r="AF9599" i="1"/>
  <c r="AF9601" i="1"/>
  <c r="AF9603" i="1"/>
  <c r="AF9605" i="1"/>
  <c r="AF9607" i="1"/>
  <c r="AF9609" i="1"/>
  <c r="AF9611" i="1"/>
  <c r="AF9613" i="1"/>
  <c r="AF9615" i="1"/>
  <c r="AF9617" i="1"/>
  <c r="AF9619" i="1"/>
  <c r="AF9621" i="1"/>
  <c r="AF9623" i="1"/>
  <c r="AF9625" i="1"/>
  <c r="AF9627" i="1"/>
  <c r="AF9629" i="1"/>
  <c r="AF9631" i="1"/>
  <c r="AF9633" i="1"/>
  <c r="AF9635" i="1"/>
  <c r="AF9637" i="1"/>
  <c r="AF9639" i="1"/>
  <c r="AF9641" i="1"/>
  <c r="AF9643" i="1"/>
  <c r="AF9645" i="1"/>
  <c r="AF9647" i="1"/>
  <c r="AF9649" i="1"/>
  <c r="AF9651" i="1"/>
  <c r="AF9653" i="1"/>
  <c r="AF9655" i="1"/>
  <c r="AF9657" i="1"/>
  <c r="AF9659" i="1"/>
  <c r="AF9661" i="1"/>
  <c r="AF9663" i="1"/>
  <c r="AF9665" i="1"/>
  <c r="AF9667" i="1"/>
  <c r="AF9669" i="1"/>
  <c r="AF9671" i="1"/>
  <c r="AF9673" i="1"/>
  <c r="AF9675" i="1"/>
  <c r="AF9677" i="1"/>
  <c r="AF9679" i="1"/>
  <c r="AF9681" i="1"/>
  <c r="AF9683" i="1"/>
  <c r="AF9685" i="1"/>
  <c r="AF9687" i="1"/>
  <c r="AF9689" i="1"/>
  <c r="AF9691" i="1"/>
  <c r="AF9693" i="1"/>
  <c r="AF9695" i="1"/>
  <c r="AF9697" i="1"/>
  <c r="AF9699" i="1"/>
  <c r="AF9701" i="1"/>
  <c r="AF9703" i="1"/>
  <c r="AF9705" i="1"/>
  <c r="AF9707" i="1"/>
  <c r="AF9709" i="1"/>
  <c r="AF9711" i="1"/>
  <c r="AF9713" i="1"/>
  <c r="AF9715" i="1"/>
  <c r="AF9717" i="1"/>
  <c r="AF9719" i="1"/>
  <c r="AF9721" i="1"/>
  <c r="AF9723" i="1"/>
  <c r="AF9725" i="1"/>
  <c r="AF9727" i="1"/>
  <c r="AF9729" i="1"/>
  <c r="AF9731" i="1"/>
  <c r="AF9733" i="1"/>
  <c r="AF9735" i="1"/>
  <c r="AF9737" i="1"/>
  <c r="AF9739" i="1"/>
  <c r="AF9741" i="1"/>
  <c r="AF9743" i="1"/>
  <c r="AF9745" i="1"/>
  <c r="AF9747" i="1"/>
  <c r="AF9749" i="1"/>
  <c r="AF9751" i="1"/>
  <c r="AF9753" i="1"/>
  <c r="AF9755" i="1"/>
  <c r="AF9757" i="1"/>
  <c r="AF9759" i="1"/>
  <c r="AF9761" i="1"/>
  <c r="AF9763" i="1"/>
  <c r="AF9765" i="1"/>
  <c r="AF9767" i="1"/>
  <c r="AF9769" i="1"/>
  <c r="AF9771" i="1"/>
  <c r="AF9773" i="1"/>
  <c r="AF9775" i="1"/>
  <c r="AF9777" i="1"/>
  <c r="AF9779" i="1"/>
  <c r="AF9781" i="1"/>
  <c r="AF9783" i="1"/>
  <c r="AF9785" i="1"/>
  <c r="AF9787" i="1"/>
  <c r="AF9789" i="1"/>
  <c r="AF9791" i="1"/>
  <c r="AF9805" i="1"/>
  <c r="AF9821" i="1"/>
  <c r="AF9837" i="1"/>
  <c r="AF9853" i="1"/>
  <c r="AF9869" i="1"/>
  <c r="AF9885" i="1"/>
  <c r="AF9901" i="1"/>
  <c r="AF9917" i="1"/>
  <c r="AF9933" i="1"/>
  <c r="AF9949" i="1"/>
  <c r="AF9803" i="1"/>
  <c r="AF9819" i="1"/>
  <c r="AF9835" i="1"/>
  <c r="AF9851" i="1"/>
  <c r="AF9867" i="1"/>
  <c r="AF9883" i="1"/>
  <c r="AF9899" i="1"/>
  <c r="AF9915" i="1"/>
  <c r="AF9931" i="1"/>
  <c r="AF9947" i="1"/>
  <c r="AF9963" i="1"/>
  <c r="AF9965" i="1"/>
  <c r="AF9967" i="1"/>
  <c r="AF9969" i="1"/>
  <c r="AF9971" i="1"/>
  <c r="AF9973" i="1"/>
  <c r="AF9975" i="1"/>
  <c r="AF9977" i="1"/>
  <c r="AF9979" i="1"/>
  <c r="AF9981" i="1"/>
  <c r="AF9983" i="1"/>
  <c r="AF9985" i="1"/>
  <c r="AF9987" i="1"/>
  <c r="AF9989" i="1"/>
  <c r="AF9991" i="1"/>
  <c r="AF9993" i="1"/>
  <c r="AF9995" i="1"/>
  <c r="AF9997" i="1"/>
  <c r="AF9999" i="1"/>
  <c r="AF10001" i="1"/>
  <c r="AF10003" i="1"/>
  <c r="AF10005" i="1"/>
  <c r="AF10007" i="1"/>
  <c r="AF10009" i="1"/>
  <c r="AF10011" i="1"/>
  <c r="AF10013" i="1"/>
  <c r="AF10015" i="1"/>
  <c r="AF10017" i="1"/>
  <c r="AF10019" i="1"/>
  <c r="AF10021" i="1"/>
  <c r="AF10023" i="1"/>
  <c r="AF10025" i="1"/>
  <c r="AF10027" i="1"/>
  <c r="AF10029" i="1"/>
  <c r="AF10031" i="1"/>
  <c r="AF10033" i="1"/>
  <c r="AF10035" i="1"/>
  <c r="AF10037" i="1"/>
  <c r="AF10039" i="1"/>
  <c r="AF10041" i="1"/>
  <c r="AF10043" i="1"/>
  <c r="AF10045" i="1"/>
  <c r="AF10047" i="1"/>
  <c r="AF10049" i="1"/>
  <c r="AF10051" i="1"/>
  <c r="AF10053" i="1"/>
  <c r="AF10055" i="1"/>
  <c r="AF10057" i="1"/>
  <c r="AF10059" i="1"/>
  <c r="AF10061" i="1"/>
  <c r="AF10063" i="1"/>
  <c r="AF10065" i="1"/>
  <c r="AF10067" i="1"/>
  <c r="AF10069" i="1"/>
  <c r="AF10071" i="1"/>
  <c r="AF10073" i="1"/>
  <c r="AF10075" i="1"/>
  <c r="AF10077" i="1"/>
  <c r="AF10079" i="1"/>
  <c r="AF10081" i="1"/>
  <c r="AF10083" i="1"/>
  <c r="AF10085" i="1"/>
  <c r="AF10087" i="1"/>
  <c r="AF10089" i="1"/>
  <c r="AF10091" i="1"/>
  <c r="AF10093" i="1"/>
  <c r="AF10095" i="1"/>
  <c r="AF10097" i="1"/>
  <c r="AF10099" i="1"/>
  <c r="AF10101" i="1"/>
  <c r="AF10103" i="1"/>
  <c r="AF10105" i="1"/>
  <c r="AF10107" i="1"/>
  <c r="AF10109" i="1"/>
  <c r="AF10111" i="1"/>
  <c r="AF10113" i="1"/>
  <c r="AF10115" i="1"/>
  <c r="AF10117" i="1"/>
  <c r="AF10119" i="1"/>
  <c r="AF10121" i="1"/>
  <c r="AF10123" i="1"/>
  <c r="AF10125" i="1"/>
  <c r="AF10127" i="1"/>
  <c r="AF10129" i="1"/>
  <c r="AF10131" i="1"/>
  <c r="AF10133" i="1"/>
  <c r="AF10135" i="1"/>
  <c r="AF10137" i="1"/>
  <c r="AF10139" i="1"/>
  <c r="AF10141" i="1"/>
  <c r="AF10143" i="1"/>
  <c r="AF10145" i="1"/>
  <c r="AF10147" i="1"/>
  <c r="AF10149" i="1"/>
  <c r="AF10151" i="1"/>
  <c r="AF10153" i="1"/>
  <c r="AF10155" i="1"/>
  <c r="AF10157" i="1"/>
  <c r="AF10159" i="1"/>
  <c r="AF10161" i="1"/>
  <c r="AF10163" i="1"/>
  <c r="AF10165" i="1"/>
  <c r="AF10167" i="1"/>
  <c r="AF10169" i="1"/>
  <c r="AF10171" i="1"/>
  <c r="AF10173" i="1"/>
  <c r="AF10175" i="1"/>
  <c r="AF10177" i="1"/>
  <c r="AF10179" i="1"/>
  <c r="AF10181" i="1"/>
  <c r="AF10183" i="1"/>
  <c r="AF10185" i="1"/>
  <c r="AF10187" i="1"/>
  <c r="AF10189" i="1"/>
  <c r="AF10191" i="1"/>
  <c r="AF10193" i="1"/>
  <c r="AF10195" i="1"/>
  <c r="AF10197" i="1"/>
  <c r="AF10199" i="1"/>
  <c r="AF10201" i="1"/>
  <c r="AF10203" i="1"/>
  <c r="AF10205" i="1"/>
  <c r="AF10207" i="1"/>
  <c r="AF10209" i="1"/>
  <c r="AF10211" i="1"/>
  <c r="AF10213" i="1"/>
  <c r="AF10215" i="1"/>
  <c r="AF10217" i="1"/>
  <c r="AF10219" i="1"/>
  <c r="AF10221" i="1"/>
  <c r="AF10223" i="1"/>
  <c r="AF10225" i="1"/>
  <c r="AF10227" i="1"/>
  <c r="AF10229" i="1"/>
  <c r="AF10231" i="1"/>
  <c r="AF10233" i="1"/>
  <c r="AF10235" i="1"/>
  <c r="AF10237" i="1"/>
  <c r="AF9801" i="1"/>
  <c r="AF9817" i="1"/>
  <c r="AF9833" i="1"/>
  <c r="AF9849" i="1"/>
  <c r="AF9865" i="1"/>
  <c r="AF9881" i="1"/>
  <c r="AF9897" i="1"/>
  <c r="AF9913" i="1"/>
  <c r="AF9929" i="1"/>
  <c r="AF9945" i="1"/>
  <c r="AF9961" i="1"/>
  <c r="AF9799" i="1"/>
  <c r="AF9815" i="1"/>
  <c r="AF9831" i="1"/>
  <c r="AF9847" i="1"/>
  <c r="AF9863" i="1"/>
  <c r="AF9879" i="1"/>
  <c r="AF9895" i="1"/>
  <c r="AF9911" i="1"/>
  <c r="AF9927" i="1"/>
  <c r="AF9943" i="1"/>
  <c r="AF9959" i="1"/>
  <c r="AF9797" i="1"/>
  <c r="AF9813" i="1"/>
  <c r="AF9829" i="1"/>
  <c r="AF9845" i="1"/>
  <c r="AF9861" i="1"/>
  <c r="AF9877" i="1"/>
  <c r="AF9893" i="1"/>
  <c r="AF9909" i="1"/>
  <c r="AF9925" i="1"/>
  <c r="AF9941" i="1"/>
  <c r="AF9957" i="1"/>
  <c r="AF9795" i="1"/>
  <c r="AF9811" i="1"/>
  <c r="AF9827" i="1"/>
  <c r="AF9843" i="1"/>
  <c r="AF9859" i="1"/>
  <c r="AF9875" i="1"/>
  <c r="AF9891" i="1"/>
  <c r="AF9907" i="1"/>
  <c r="AF9923" i="1"/>
  <c r="AF9939" i="1"/>
  <c r="AF9955" i="1"/>
  <c r="AF9964" i="1"/>
  <c r="AF9966" i="1"/>
  <c r="AF9968" i="1"/>
  <c r="AF9970" i="1"/>
  <c r="AF9972" i="1"/>
  <c r="AF9974" i="1"/>
  <c r="AF9976" i="1"/>
  <c r="AF9978" i="1"/>
  <c r="AF9980" i="1"/>
  <c r="AF9982" i="1"/>
  <c r="AF9984" i="1"/>
  <c r="AF9986" i="1"/>
  <c r="AF9988" i="1"/>
  <c r="AF9990" i="1"/>
  <c r="AF9992" i="1"/>
  <c r="AF9994" i="1"/>
  <c r="AF9996" i="1"/>
  <c r="AF9998" i="1"/>
  <c r="AF10000" i="1"/>
  <c r="AF10002" i="1"/>
  <c r="AF10004" i="1"/>
  <c r="AF10006" i="1"/>
  <c r="AF10008" i="1"/>
  <c r="AF10010" i="1"/>
  <c r="AF10012" i="1"/>
  <c r="AF10014" i="1"/>
  <c r="AF10016" i="1"/>
  <c r="AF10018" i="1"/>
  <c r="AF10020" i="1"/>
  <c r="AF10022" i="1"/>
  <c r="AF10024" i="1"/>
  <c r="AF10026" i="1"/>
  <c r="AF10028" i="1"/>
  <c r="AF10030" i="1"/>
  <c r="AF10032" i="1"/>
  <c r="AF10034" i="1"/>
  <c r="AF10036" i="1"/>
  <c r="AF10038" i="1"/>
  <c r="AF10040" i="1"/>
  <c r="AF10042" i="1"/>
  <c r="AF10044" i="1"/>
  <c r="AF10046" i="1"/>
  <c r="AF10048" i="1"/>
  <c r="AF10050" i="1"/>
  <c r="AF10052" i="1"/>
  <c r="AF10054" i="1"/>
  <c r="AF10056" i="1"/>
  <c r="AF10058" i="1"/>
  <c r="AF10060" i="1"/>
  <c r="AF10062" i="1"/>
  <c r="AF10064" i="1"/>
  <c r="AF10066" i="1"/>
  <c r="AF10068" i="1"/>
  <c r="AF10070" i="1"/>
  <c r="AF10072" i="1"/>
  <c r="AF10074" i="1"/>
  <c r="AF10076" i="1"/>
  <c r="AF10078" i="1"/>
  <c r="AF10080" i="1"/>
  <c r="AF10082" i="1"/>
  <c r="AF10084" i="1"/>
  <c r="AF10086" i="1"/>
  <c r="AF10088" i="1"/>
  <c r="AF10090" i="1"/>
  <c r="AF10092" i="1"/>
  <c r="AF10094" i="1"/>
  <c r="AF10096" i="1"/>
  <c r="AF10098" i="1"/>
  <c r="AF10100" i="1"/>
  <c r="AF10102" i="1"/>
  <c r="AF10104" i="1"/>
  <c r="AF10106" i="1"/>
  <c r="AF10108" i="1"/>
  <c r="AF10110" i="1"/>
  <c r="AF10112" i="1"/>
  <c r="AF10114" i="1"/>
  <c r="AF10116" i="1"/>
  <c r="AF10118" i="1"/>
  <c r="AF10120" i="1"/>
  <c r="AF10122" i="1"/>
  <c r="AF10124" i="1"/>
  <c r="AF10126" i="1"/>
  <c r="AF10128" i="1"/>
  <c r="AF10130" i="1"/>
  <c r="AF10132" i="1"/>
  <c r="AF10134" i="1"/>
  <c r="AF10136" i="1"/>
  <c r="AF10138" i="1"/>
  <c r="AF10140" i="1"/>
  <c r="AF10142" i="1"/>
  <c r="AF10144" i="1"/>
  <c r="AF10146" i="1"/>
  <c r="AF10148" i="1"/>
  <c r="AF10150" i="1"/>
  <c r="AF10152" i="1"/>
  <c r="AF10154" i="1"/>
  <c r="AF10156" i="1"/>
  <c r="AF10158" i="1"/>
  <c r="AF10160" i="1"/>
  <c r="AF10162" i="1"/>
  <c r="AF10164" i="1"/>
  <c r="AF10166" i="1"/>
  <c r="AF10168" i="1"/>
  <c r="AF10170" i="1"/>
  <c r="AF10172" i="1"/>
  <c r="AF10174" i="1"/>
  <c r="AF10176" i="1"/>
  <c r="AF10178" i="1"/>
  <c r="AF10180" i="1"/>
  <c r="AF10182" i="1"/>
  <c r="AF10184" i="1"/>
  <c r="AF10186" i="1"/>
  <c r="AF10188" i="1"/>
  <c r="AF10190" i="1"/>
  <c r="AF10192" i="1"/>
  <c r="AF10194" i="1"/>
  <c r="AF10196" i="1"/>
  <c r="AF10198" i="1"/>
  <c r="AF10200" i="1"/>
  <c r="AF10202" i="1"/>
  <c r="AF10204" i="1"/>
  <c r="AF10206" i="1"/>
  <c r="AF10208" i="1"/>
  <c r="AF10210" i="1"/>
  <c r="AF10212" i="1"/>
  <c r="AF10214" i="1"/>
  <c r="AF10216" i="1"/>
  <c r="AF10218" i="1"/>
  <c r="AF10220" i="1"/>
  <c r="AF10222" i="1"/>
  <c r="AF10224" i="1"/>
  <c r="AF10226" i="1"/>
  <c r="AF10228" i="1"/>
  <c r="AF10230" i="1"/>
  <c r="AF10232" i="1"/>
  <c r="AF10234" i="1"/>
  <c r="AF10236" i="1"/>
  <c r="AF10238" i="1"/>
  <c r="AF10240" i="1"/>
  <c r="AF10242" i="1"/>
  <c r="AF10244" i="1"/>
  <c r="AF10246" i="1"/>
  <c r="AF10248" i="1"/>
  <c r="AF10250" i="1"/>
  <c r="AF10252" i="1"/>
  <c r="AF10254" i="1"/>
  <c r="AF10256" i="1"/>
  <c r="AF10258" i="1"/>
  <c r="AF10260" i="1"/>
  <c r="AF10262" i="1"/>
  <c r="AF10264" i="1"/>
  <c r="AF10266" i="1"/>
  <c r="AF10268" i="1"/>
  <c r="AF10270" i="1"/>
  <c r="AF10272" i="1"/>
  <c r="AF10274" i="1"/>
  <c r="AF10276" i="1"/>
  <c r="AF10278" i="1"/>
  <c r="AF10280" i="1"/>
  <c r="AF9095" i="1"/>
  <c r="AF9793" i="1"/>
  <c r="AF9809" i="1"/>
  <c r="AF9825" i="1"/>
  <c r="AF9841" i="1"/>
  <c r="AF9857" i="1"/>
  <c r="AF9873" i="1"/>
  <c r="AF9889" i="1"/>
  <c r="AF9905" i="1"/>
  <c r="AF9921" i="1"/>
  <c r="AF9937" i="1"/>
  <c r="AF9953" i="1"/>
  <c r="AF9111" i="1"/>
  <c r="AF9807" i="1"/>
  <c r="AF9823" i="1"/>
  <c r="AF9839" i="1"/>
  <c r="AF9855" i="1"/>
  <c r="AF9871" i="1"/>
  <c r="AF9887" i="1"/>
  <c r="AF9903" i="1"/>
  <c r="AF9919" i="1"/>
  <c r="AF9935" i="1"/>
  <c r="AF9951" i="1"/>
  <c r="AF10251" i="1"/>
  <c r="AF10267" i="1"/>
  <c r="AF10249" i="1"/>
  <c r="AF10265" i="1"/>
  <c r="AF10281" i="1"/>
  <c r="AF10283" i="1"/>
  <c r="AF10285" i="1"/>
  <c r="AF10287" i="1"/>
  <c r="AF10289" i="1"/>
  <c r="AF10291" i="1"/>
  <c r="AF10293" i="1"/>
  <c r="AF10295" i="1"/>
  <c r="AF10297" i="1"/>
  <c r="AF10299" i="1"/>
  <c r="AF10301" i="1"/>
  <c r="AF10303" i="1"/>
  <c r="AF10305" i="1"/>
  <c r="AF10307" i="1"/>
  <c r="AF10309" i="1"/>
  <c r="AF10311" i="1"/>
  <c r="AF10313" i="1"/>
  <c r="AF10315" i="1"/>
  <c r="AF10317" i="1"/>
  <c r="AF10319" i="1"/>
  <c r="AF10321" i="1"/>
  <c r="AF10323" i="1"/>
  <c r="AF10325" i="1"/>
  <c r="AF10327" i="1"/>
  <c r="AF10329" i="1"/>
  <c r="AF10331" i="1"/>
  <c r="AF10333" i="1"/>
  <c r="AF10335" i="1"/>
  <c r="AF10337" i="1"/>
  <c r="AF10339" i="1"/>
  <c r="AF10341" i="1"/>
  <c r="AF10343" i="1"/>
  <c r="AF10345" i="1"/>
  <c r="AF10347" i="1"/>
  <c r="AF10349" i="1"/>
  <c r="AF10351" i="1"/>
  <c r="AF10353" i="1"/>
  <c r="AF10355" i="1"/>
  <c r="AF10357" i="1"/>
  <c r="AF10359" i="1"/>
  <c r="AF10361" i="1"/>
  <c r="AF10363" i="1"/>
  <c r="AF10365" i="1"/>
  <c r="AF10367" i="1"/>
  <c r="AF10369" i="1"/>
  <c r="AF10371" i="1"/>
  <c r="AF10373" i="1"/>
  <c r="AF10375" i="1"/>
  <c r="AF10377" i="1"/>
  <c r="AF10379" i="1"/>
  <c r="AF10381" i="1"/>
  <c r="AF10383" i="1"/>
  <c r="AF10385" i="1"/>
  <c r="AF10387" i="1"/>
  <c r="AF10389" i="1"/>
  <c r="AF10391" i="1"/>
  <c r="AF10393" i="1"/>
  <c r="AF10395" i="1"/>
  <c r="AF10397" i="1"/>
  <c r="AF10399" i="1"/>
  <c r="AF10401" i="1"/>
  <c r="AF10403" i="1"/>
  <c r="AF10405" i="1"/>
  <c r="AF10407" i="1"/>
  <c r="AF10409" i="1"/>
  <c r="AF10411" i="1"/>
  <c r="AF10413" i="1"/>
  <c r="AF10415" i="1"/>
  <c r="AF10417" i="1"/>
  <c r="AF10419" i="1"/>
  <c r="AF10421" i="1"/>
  <c r="AF10423" i="1"/>
  <c r="AF10425" i="1"/>
  <c r="AF10427" i="1"/>
  <c r="AF10429" i="1"/>
  <c r="AF10431" i="1"/>
  <c r="AF10433" i="1"/>
  <c r="AF10435" i="1"/>
  <c r="AF10437" i="1"/>
  <c r="AF10439" i="1"/>
  <c r="AF10441" i="1"/>
  <c r="AF10443" i="1"/>
  <c r="AF10445" i="1"/>
  <c r="AF10447" i="1"/>
  <c r="AF10449" i="1"/>
  <c r="AF10451" i="1"/>
  <c r="AF10453" i="1"/>
  <c r="AF10455" i="1"/>
  <c r="AF10457" i="1"/>
  <c r="AF10459" i="1"/>
  <c r="AF10461" i="1"/>
  <c r="AF10463" i="1"/>
  <c r="AF10465" i="1"/>
  <c r="AF10467" i="1"/>
  <c r="AF10469" i="1"/>
  <c r="AF10471" i="1"/>
  <c r="AF10473" i="1"/>
  <c r="AF10475" i="1"/>
  <c r="AF10477" i="1"/>
  <c r="AF10479" i="1"/>
  <c r="AF10481" i="1"/>
  <c r="AF10483" i="1"/>
  <c r="AF10485" i="1"/>
  <c r="AF10487" i="1"/>
  <c r="AF10489" i="1"/>
  <c r="AF10491" i="1"/>
  <c r="AF10493" i="1"/>
  <c r="AF10495" i="1"/>
  <c r="AF10497" i="1"/>
  <c r="AF10499" i="1"/>
  <c r="AF10501" i="1"/>
  <c r="AF10503" i="1"/>
  <c r="AF10505" i="1"/>
  <c r="AF10507" i="1"/>
  <c r="AF10509" i="1"/>
  <c r="AF10511" i="1"/>
  <c r="AF10513" i="1"/>
  <c r="AF10515" i="1"/>
  <c r="AF10517" i="1"/>
  <c r="AF10519" i="1"/>
  <c r="AF10521" i="1"/>
  <c r="AF10523" i="1"/>
  <c r="AF10525" i="1"/>
  <c r="AF10527" i="1"/>
  <c r="AF10529" i="1"/>
  <c r="AF10531" i="1"/>
  <c r="AF10533" i="1"/>
  <c r="AF10535" i="1"/>
  <c r="AF10537" i="1"/>
  <c r="AF10539" i="1"/>
  <c r="AF10541" i="1"/>
  <c r="AF10543" i="1"/>
  <c r="AF10545" i="1"/>
  <c r="AF10547" i="1"/>
  <c r="AF10549" i="1"/>
  <c r="AF10551" i="1"/>
  <c r="AF10553" i="1"/>
  <c r="AF10555" i="1"/>
  <c r="AF10557" i="1"/>
  <c r="AF10559" i="1"/>
  <c r="AF10561" i="1"/>
  <c r="AF10563" i="1"/>
  <c r="AF10565" i="1"/>
  <c r="AF10567" i="1"/>
  <c r="AF10569" i="1"/>
  <c r="AF10571" i="1"/>
  <c r="AF10573" i="1"/>
  <c r="AF10575" i="1"/>
  <c r="AF10577" i="1"/>
  <c r="AF10579" i="1"/>
  <c r="AF10581" i="1"/>
  <c r="AF10583" i="1"/>
  <c r="AF10585" i="1"/>
  <c r="AF10587" i="1"/>
  <c r="AF10589" i="1"/>
  <c r="AF10591" i="1"/>
  <c r="AF10593" i="1"/>
  <c r="AF10595" i="1"/>
  <c r="AF10597" i="1"/>
  <c r="AF10599" i="1"/>
  <c r="AF10601" i="1"/>
  <c r="AF10603" i="1"/>
  <c r="AF10605" i="1"/>
  <c r="AF10607" i="1"/>
  <c r="AF10609" i="1"/>
  <c r="AF10611" i="1"/>
  <c r="AF10613" i="1"/>
  <c r="AF10615" i="1"/>
  <c r="AF10247" i="1"/>
  <c r="AF10263" i="1"/>
  <c r="AF10279" i="1"/>
  <c r="AF10245" i="1"/>
  <c r="AF10261" i="1"/>
  <c r="AF10277" i="1"/>
  <c r="AF10243" i="1"/>
  <c r="AF10259" i="1"/>
  <c r="AF10275" i="1"/>
  <c r="AF10241" i="1"/>
  <c r="AF10257" i="1"/>
  <c r="AF10273" i="1"/>
  <c r="AF10282" i="1"/>
  <c r="AF10284" i="1"/>
  <c r="AF10286" i="1"/>
  <c r="AF10288" i="1"/>
  <c r="AF10290" i="1"/>
  <c r="AF10292" i="1"/>
  <c r="AF10294" i="1"/>
  <c r="AF10296" i="1"/>
  <c r="AF10298" i="1"/>
  <c r="AF10300" i="1"/>
  <c r="AF10302" i="1"/>
  <c r="AF10304" i="1"/>
  <c r="AF10306" i="1"/>
  <c r="AF10308" i="1"/>
  <c r="AF10310" i="1"/>
  <c r="AF10312" i="1"/>
  <c r="AF10314" i="1"/>
  <c r="AF10316" i="1"/>
  <c r="AF10318" i="1"/>
  <c r="AF10320" i="1"/>
  <c r="AF10322" i="1"/>
  <c r="AF10324" i="1"/>
  <c r="AF10326" i="1"/>
  <c r="AF10328" i="1"/>
  <c r="AF10330" i="1"/>
  <c r="AF10332" i="1"/>
  <c r="AF10334" i="1"/>
  <c r="AF10336" i="1"/>
  <c r="AF10338" i="1"/>
  <c r="AF10340" i="1"/>
  <c r="AF10342" i="1"/>
  <c r="AF10344" i="1"/>
  <c r="AF10346" i="1"/>
  <c r="AF10348" i="1"/>
  <c r="AF10350" i="1"/>
  <c r="AF10352" i="1"/>
  <c r="AF10354" i="1"/>
  <c r="AF10356" i="1"/>
  <c r="AF10358" i="1"/>
  <c r="AF10360" i="1"/>
  <c r="AF10362" i="1"/>
  <c r="AF10364" i="1"/>
  <c r="AF10366" i="1"/>
  <c r="AF10368" i="1"/>
  <c r="AF10370" i="1"/>
  <c r="AF10372" i="1"/>
  <c r="AF10374" i="1"/>
  <c r="AF10376" i="1"/>
  <c r="AF10378" i="1"/>
  <c r="AF10380" i="1"/>
  <c r="AF10382" i="1"/>
  <c r="AF10384" i="1"/>
  <c r="AF10386" i="1"/>
  <c r="AF10388" i="1"/>
  <c r="AF10390" i="1"/>
  <c r="AF10392" i="1"/>
  <c r="AF10394" i="1"/>
  <c r="AF10396" i="1"/>
  <c r="AF10398" i="1"/>
  <c r="AF10400" i="1"/>
  <c r="AF10402" i="1"/>
  <c r="AF10404" i="1"/>
  <c r="AF10406" i="1"/>
  <c r="AF10408" i="1"/>
  <c r="AF10410" i="1"/>
  <c r="AF10412" i="1"/>
  <c r="AF10414" i="1"/>
  <c r="AF10416" i="1"/>
  <c r="AF10418" i="1"/>
  <c r="AF10420" i="1"/>
  <c r="AF10422" i="1"/>
  <c r="AF10424" i="1"/>
  <c r="AF10426" i="1"/>
  <c r="AF10428" i="1"/>
  <c r="AF10430" i="1"/>
  <c r="AF10432" i="1"/>
  <c r="AF10434" i="1"/>
  <c r="AF10436" i="1"/>
  <c r="AF10438" i="1"/>
  <c r="AF10440" i="1"/>
  <c r="AF10442" i="1"/>
  <c r="AF10444" i="1"/>
  <c r="AF10446" i="1"/>
  <c r="AF10448" i="1"/>
  <c r="AF10450" i="1"/>
  <c r="AF10452" i="1"/>
  <c r="AF10454" i="1"/>
  <c r="AF10456" i="1"/>
  <c r="AF10458" i="1"/>
  <c r="AF10460" i="1"/>
  <c r="AF10462" i="1"/>
  <c r="AF10464" i="1"/>
  <c r="AF10466" i="1"/>
  <c r="AF10468" i="1"/>
  <c r="AF10470" i="1"/>
  <c r="AF10472" i="1"/>
  <c r="AF10474" i="1"/>
  <c r="AF10476" i="1"/>
  <c r="AF10478" i="1"/>
  <c r="AF10480" i="1"/>
  <c r="AF10482" i="1"/>
  <c r="AF10484" i="1"/>
  <c r="AF10486" i="1"/>
  <c r="AF10488" i="1"/>
  <c r="AF10490" i="1"/>
  <c r="AF10492" i="1"/>
  <c r="AF10494" i="1"/>
  <c r="AF10496" i="1"/>
  <c r="AF10498" i="1"/>
  <c r="AF10500" i="1"/>
  <c r="AF10502" i="1"/>
  <c r="AF10504" i="1"/>
  <c r="AF10506" i="1"/>
  <c r="AF10508" i="1"/>
  <c r="AF10510" i="1"/>
  <c r="AF10512" i="1"/>
  <c r="AF10514" i="1"/>
  <c r="AF10516" i="1"/>
  <c r="AF10518" i="1"/>
  <c r="AF10520" i="1"/>
  <c r="AF10522" i="1"/>
  <c r="AF10524" i="1"/>
  <c r="AF10526" i="1"/>
  <c r="AF10528" i="1"/>
  <c r="AF10530" i="1"/>
  <c r="AF10532" i="1"/>
  <c r="AF10534" i="1"/>
  <c r="AF10536" i="1"/>
  <c r="AF10538" i="1"/>
  <c r="AF10540" i="1"/>
  <c r="AF10542" i="1"/>
  <c r="AF10544" i="1"/>
  <c r="AF10546" i="1"/>
  <c r="AF10548" i="1"/>
  <c r="AF10550" i="1"/>
  <c r="AF10552" i="1"/>
  <c r="AF10554" i="1"/>
  <c r="AF10556" i="1"/>
  <c r="AF10558" i="1"/>
  <c r="AF10560" i="1"/>
  <c r="AF10562" i="1"/>
  <c r="AF10564" i="1"/>
  <c r="AF10566" i="1"/>
  <c r="AF10568" i="1"/>
  <c r="AF10570" i="1"/>
  <c r="AF10572" i="1"/>
  <c r="AF10574" i="1"/>
  <c r="AF10576" i="1"/>
  <c r="AF10578" i="1"/>
  <c r="AF10580" i="1"/>
  <c r="AF10582" i="1"/>
  <c r="AF10584" i="1"/>
  <c r="AF10586" i="1"/>
  <c r="AF10588" i="1"/>
  <c r="AF10590" i="1"/>
  <c r="AF10592" i="1"/>
  <c r="AF10594" i="1"/>
  <c r="AF10596" i="1"/>
  <c r="AF10598" i="1"/>
  <c r="AF10600" i="1"/>
  <c r="AF10602" i="1"/>
  <c r="AF10604" i="1"/>
  <c r="AF10606" i="1"/>
  <c r="AF10608" i="1"/>
  <c r="AF10610" i="1"/>
  <c r="AF10612" i="1"/>
  <c r="AF10614" i="1"/>
  <c r="AF10616" i="1"/>
  <c r="AF10618" i="1"/>
  <c r="AF10620" i="1"/>
  <c r="AF10622" i="1"/>
  <c r="AF10624" i="1"/>
  <c r="AF10626" i="1"/>
  <c r="AF10628" i="1"/>
  <c r="AF10630" i="1"/>
  <c r="AF10632" i="1"/>
  <c r="AF10239" i="1"/>
  <c r="AF10255" i="1"/>
  <c r="AF10271" i="1"/>
  <c r="AF10253" i="1"/>
  <c r="AF10269" i="1"/>
  <c r="AF10625" i="1"/>
  <c r="AF10634" i="1"/>
  <c r="AF10636" i="1"/>
  <c r="AF10638" i="1"/>
  <c r="AF10640" i="1"/>
  <c r="AF10642" i="1"/>
  <c r="AF10644" i="1"/>
  <c r="AF10646" i="1"/>
  <c r="AF10648" i="1"/>
  <c r="AF10650" i="1"/>
  <c r="AF10652" i="1"/>
  <c r="AF10654" i="1"/>
  <c r="AF10656" i="1"/>
  <c r="AF10658" i="1"/>
  <c r="AF10660" i="1"/>
  <c r="AF10662" i="1"/>
  <c r="AF10664" i="1"/>
  <c r="AF10666" i="1"/>
  <c r="AF10668" i="1"/>
  <c r="AF10670" i="1"/>
  <c r="AF10672" i="1"/>
  <c r="AF10674" i="1"/>
  <c r="AF10676" i="1"/>
  <c r="AF10678" i="1"/>
  <c r="AF10680" i="1"/>
  <c r="AF10682" i="1"/>
  <c r="AF10684" i="1"/>
  <c r="AF10686" i="1"/>
  <c r="AF10688" i="1"/>
  <c r="AF10690" i="1"/>
  <c r="AF10692" i="1"/>
  <c r="AF10694" i="1"/>
  <c r="AF10696" i="1"/>
  <c r="AF10698" i="1"/>
  <c r="AF10700" i="1"/>
  <c r="AF10702" i="1"/>
  <c r="AF10704" i="1"/>
  <c r="AF10706" i="1"/>
  <c r="AF10708" i="1"/>
  <c r="AF10710" i="1"/>
  <c r="AF10712" i="1"/>
  <c r="AF10714" i="1"/>
  <c r="AF10716" i="1"/>
  <c r="AF10718" i="1"/>
  <c r="AF10720" i="1"/>
  <c r="AF10722" i="1"/>
  <c r="AF10724" i="1"/>
  <c r="AF10726" i="1"/>
  <c r="AF10728" i="1"/>
  <c r="AF10730" i="1"/>
  <c r="AF10732" i="1"/>
  <c r="AF10734" i="1"/>
  <c r="AF10736" i="1"/>
  <c r="AF10738" i="1"/>
  <c r="AF10740" i="1"/>
  <c r="AF10742" i="1"/>
  <c r="AF10744" i="1"/>
  <c r="AF10746" i="1"/>
  <c r="AF10748" i="1"/>
  <c r="AF10750" i="1"/>
  <c r="AF10752" i="1"/>
  <c r="AF10754" i="1"/>
  <c r="AF10756" i="1"/>
  <c r="AF10758" i="1"/>
  <c r="AF10760" i="1"/>
  <c r="AF10762" i="1"/>
  <c r="AF10764" i="1"/>
  <c r="AF10766" i="1"/>
  <c r="AF10768" i="1"/>
  <c r="AF10770" i="1"/>
  <c r="AF10772" i="1"/>
  <c r="AF10774" i="1"/>
  <c r="AF10776" i="1"/>
  <c r="AF10778" i="1"/>
  <c r="AF10780" i="1"/>
  <c r="AF10782" i="1"/>
  <c r="AF10784" i="1"/>
  <c r="AF10786" i="1"/>
  <c r="AF10788" i="1"/>
  <c r="AF10621" i="1"/>
  <c r="AF10619" i="1"/>
  <c r="AF10617" i="1"/>
  <c r="AF10633" i="1"/>
  <c r="AF10635" i="1"/>
  <c r="AF10637" i="1"/>
  <c r="AF10639" i="1"/>
  <c r="AF10641" i="1"/>
  <c r="AF10643" i="1"/>
  <c r="AF10645" i="1"/>
  <c r="AF10647" i="1"/>
  <c r="AF10649" i="1"/>
  <c r="AF10651" i="1"/>
  <c r="AF10653" i="1"/>
  <c r="AF10655" i="1"/>
  <c r="AF10657" i="1"/>
  <c r="AF10659" i="1"/>
  <c r="AF10661" i="1"/>
  <c r="AF10663" i="1"/>
  <c r="AF10665" i="1"/>
  <c r="AF10667" i="1"/>
  <c r="AF10669" i="1"/>
  <c r="AF10671" i="1"/>
  <c r="AF10673" i="1"/>
  <c r="AF10675" i="1"/>
  <c r="AF10677" i="1"/>
  <c r="AF10679" i="1"/>
  <c r="AF10681" i="1"/>
  <c r="AF10683" i="1"/>
  <c r="AF10685" i="1"/>
  <c r="AF10687" i="1"/>
  <c r="AF10689" i="1"/>
  <c r="AF10691" i="1"/>
  <c r="AF10693" i="1"/>
  <c r="AF10695" i="1"/>
  <c r="AF10697" i="1"/>
  <c r="AF10699" i="1"/>
  <c r="AF10701" i="1"/>
  <c r="AF10703" i="1"/>
  <c r="AF10705" i="1"/>
  <c r="AF10707" i="1"/>
  <c r="AF10709" i="1"/>
  <c r="AF10711" i="1"/>
  <c r="AF10713" i="1"/>
  <c r="AF10715" i="1"/>
  <c r="AF10717" i="1"/>
  <c r="AF10719" i="1"/>
  <c r="AF10721" i="1"/>
  <c r="AF10723" i="1"/>
  <c r="AF10725" i="1"/>
  <c r="AF10727" i="1"/>
  <c r="AF10729" i="1"/>
  <c r="AF10731" i="1"/>
  <c r="AF10733" i="1"/>
  <c r="AF10735" i="1"/>
  <c r="AF10737" i="1"/>
  <c r="AF10739" i="1"/>
  <c r="AF10741" i="1"/>
  <c r="AF10743" i="1"/>
  <c r="AF10745" i="1"/>
  <c r="AF10747" i="1"/>
  <c r="AF10749" i="1"/>
  <c r="AF10751" i="1"/>
  <c r="AF10753" i="1"/>
  <c r="AF10755" i="1"/>
  <c r="AF10757" i="1"/>
  <c r="AF10759" i="1"/>
  <c r="AF10761" i="1"/>
  <c r="AF10763" i="1"/>
  <c r="AF10765" i="1"/>
  <c r="AF10767" i="1"/>
  <c r="AF10769" i="1"/>
  <c r="AF10771" i="1"/>
  <c r="AF10773" i="1"/>
  <c r="AF10775" i="1"/>
  <c r="AF10777" i="1"/>
  <c r="AF10779" i="1"/>
  <c r="AF10781" i="1"/>
  <c r="AF10783" i="1"/>
  <c r="AF10785" i="1"/>
  <c r="AF10787" i="1"/>
  <c r="AF10789" i="1"/>
  <c r="AF10791" i="1"/>
  <c r="AF10793" i="1"/>
  <c r="AF10795" i="1"/>
  <c r="AF10797" i="1"/>
  <c r="AF10799" i="1"/>
  <c r="AF10631" i="1"/>
  <c r="AF10629" i="1"/>
  <c r="AF10627" i="1"/>
  <c r="AF10798" i="1"/>
  <c r="AF10796" i="1"/>
  <c r="AF10794" i="1"/>
  <c r="AF10792" i="1"/>
  <c r="AF10801" i="1"/>
  <c r="AF10803" i="1"/>
  <c r="AF10805" i="1"/>
  <c r="AF10807" i="1"/>
  <c r="AF10809" i="1"/>
  <c r="AF10811" i="1"/>
  <c r="AF10813" i="1"/>
  <c r="AF10815" i="1"/>
  <c r="AF10817" i="1"/>
  <c r="AF10819" i="1"/>
  <c r="AF10821" i="1"/>
  <c r="AF10823" i="1"/>
  <c r="AF10825" i="1"/>
  <c r="AF10827" i="1"/>
  <c r="AF10829" i="1"/>
  <c r="AF10831" i="1"/>
  <c r="AF10833" i="1"/>
  <c r="AF10835" i="1"/>
  <c r="AF10837" i="1"/>
  <c r="AF10839" i="1"/>
  <c r="AF10841" i="1"/>
  <c r="AF10843" i="1"/>
  <c r="AF10845" i="1"/>
  <c r="AF10847" i="1"/>
  <c r="AF10849" i="1"/>
  <c r="AF10851" i="1"/>
  <c r="AF10853" i="1"/>
  <c r="AF10855" i="1"/>
  <c r="AF10857" i="1"/>
  <c r="AF10859" i="1"/>
  <c r="AF10861" i="1"/>
  <c r="AF10863" i="1"/>
  <c r="AF10865" i="1"/>
  <c r="AF10867" i="1"/>
  <c r="AF10869" i="1"/>
  <c r="AF10871" i="1"/>
  <c r="AF10873" i="1"/>
  <c r="AF10875" i="1"/>
  <c r="AF10877" i="1"/>
  <c r="AF10879" i="1"/>
  <c r="AF10881" i="1"/>
  <c r="AF10883" i="1"/>
  <c r="AF10885" i="1"/>
  <c r="AF10887" i="1"/>
  <c r="AF10889" i="1"/>
  <c r="AF10891" i="1"/>
  <c r="AF10893" i="1"/>
  <c r="AF10895" i="1"/>
  <c r="AF10897" i="1"/>
  <c r="AF10899" i="1"/>
  <c r="AF10901" i="1"/>
  <c r="AF10903" i="1"/>
  <c r="AF10905" i="1"/>
  <c r="AF10907" i="1"/>
  <c r="AF10909" i="1"/>
  <c r="AF10911" i="1"/>
  <c r="AF10913" i="1"/>
  <c r="AF10915" i="1"/>
  <c r="AF10917" i="1"/>
  <c r="AF10919" i="1"/>
  <c r="AF10921" i="1"/>
  <c r="AF10923" i="1"/>
  <c r="AF10925" i="1"/>
  <c r="AF10927" i="1"/>
  <c r="AF10929" i="1"/>
  <c r="AF10931" i="1"/>
  <c r="AF10933" i="1"/>
  <c r="AF10935" i="1"/>
  <c r="AF10937" i="1"/>
  <c r="AF10939" i="1"/>
  <c r="AF10941" i="1"/>
  <c r="AF10943" i="1"/>
  <c r="AF10945" i="1"/>
  <c r="AF10947" i="1"/>
  <c r="AF10949" i="1"/>
  <c r="AF10951" i="1"/>
  <c r="AF10953" i="1"/>
  <c r="AF10955" i="1"/>
  <c r="AF10957" i="1"/>
  <c r="AF10959" i="1"/>
  <c r="AF10961" i="1"/>
  <c r="AF10963" i="1"/>
  <c r="AF10965" i="1"/>
  <c r="AF10967" i="1"/>
  <c r="AF10969" i="1"/>
  <c r="AF10971" i="1"/>
  <c r="AF10973" i="1"/>
  <c r="AF10975" i="1"/>
  <c r="AF10977" i="1"/>
  <c r="AF10979" i="1"/>
  <c r="AF10981" i="1"/>
  <c r="AF10983" i="1"/>
  <c r="AF10985" i="1"/>
  <c r="AF10987" i="1"/>
  <c r="AF10989" i="1"/>
  <c r="AF10991" i="1"/>
  <c r="AF10993" i="1"/>
  <c r="AF10995" i="1"/>
  <c r="AF10997" i="1"/>
  <c r="AF10999" i="1"/>
  <c r="AF11001" i="1"/>
  <c r="AF11003" i="1"/>
  <c r="AF11005" i="1"/>
  <c r="AF11007" i="1"/>
  <c r="AF11009" i="1"/>
  <c r="AF6002" i="1"/>
  <c r="AF6004" i="1"/>
  <c r="AF6006" i="1"/>
  <c r="AF10790" i="1"/>
  <c r="AF10623" i="1"/>
  <c r="AF10800" i="1"/>
  <c r="AF10802" i="1"/>
  <c r="AF10804" i="1"/>
  <c r="AF10806" i="1"/>
  <c r="AF10808" i="1"/>
  <c r="AF10810" i="1"/>
  <c r="AF10812" i="1"/>
  <c r="AF10814" i="1"/>
  <c r="AF10816" i="1"/>
  <c r="AF10818" i="1"/>
  <c r="AF10820" i="1"/>
  <c r="AF10822" i="1"/>
  <c r="AF10824" i="1"/>
  <c r="AF10826" i="1"/>
  <c r="AF10828" i="1"/>
  <c r="AF10830" i="1"/>
  <c r="AF10832" i="1"/>
  <c r="AF10834" i="1"/>
  <c r="AF10836" i="1"/>
  <c r="AF10838" i="1"/>
  <c r="AF10840" i="1"/>
  <c r="AF10842" i="1"/>
  <c r="AF10844" i="1"/>
  <c r="AF10846" i="1"/>
  <c r="AF10848" i="1"/>
  <c r="AF10850" i="1"/>
  <c r="AF10852" i="1"/>
  <c r="AF10854" i="1"/>
  <c r="AF10856" i="1"/>
  <c r="AF10858" i="1"/>
  <c r="AF10860" i="1"/>
  <c r="AF10862" i="1"/>
  <c r="AF10864" i="1"/>
  <c r="AF10866" i="1"/>
  <c r="AF10868" i="1"/>
  <c r="AF10870" i="1"/>
  <c r="AF10872" i="1"/>
  <c r="AF10874" i="1"/>
  <c r="AF10876" i="1"/>
  <c r="AF10878" i="1"/>
  <c r="AF10880" i="1"/>
  <c r="AF10882" i="1"/>
  <c r="AF10884" i="1"/>
  <c r="AF10886" i="1"/>
  <c r="AF10888" i="1"/>
  <c r="AF10890" i="1"/>
  <c r="AF10892" i="1"/>
  <c r="AF10894" i="1"/>
  <c r="AF10896" i="1"/>
  <c r="AF10898" i="1"/>
  <c r="AF10900" i="1"/>
  <c r="AF10902" i="1"/>
  <c r="AF10904" i="1"/>
  <c r="AF10906" i="1"/>
  <c r="AF10908" i="1"/>
  <c r="AF10910" i="1"/>
  <c r="AF10912" i="1"/>
  <c r="AF10914" i="1"/>
  <c r="AF10916" i="1"/>
  <c r="AF10918" i="1"/>
  <c r="AF10920" i="1"/>
  <c r="AF10922" i="1"/>
  <c r="AF10924" i="1"/>
  <c r="AF10926" i="1"/>
  <c r="AF10928" i="1"/>
  <c r="AF10930" i="1"/>
  <c r="AF10932" i="1"/>
  <c r="AF10934" i="1"/>
  <c r="AF10936" i="1"/>
  <c r="AF10938" i="1"/>
  <c r="AF10940" i="1"/>
  <c r="AF10942" i="1"/>
  <c r="AF10944" i="1"/>
  <c r="AF10946" i="1"/>
  <c r="AF10948" i="1"/>
  <c r="AF10950" i="1"/>
  <c r="AF10952" i="1"/>
  <c r="AF10954" i="1"/>
  <c r="AF10956" i="1"/>
  <c r="AF10958" i="1"/>
  <c r="AF10960" i="1"/>
  <c r="AF10962" i="1"/>
  <c r="AF10964" i="1"/>
  <c r="AF10966" i="1"/>
  <c r="AF10968" i="1"/>
  <c r="AF10970" i="1"/>
  <c r="AF10972" i="1"/>
  <c r="AF10974" i="1"/>
  <c r="AF10976" i="1"/>
  <c r="AF10978" i="1"/>
  <c r="AF10980" i="1"/>
  <c r="AF10982" i="1"/>
  <c r="AF10984" i="1"/>
  <c r="AF10986" i="1"/>
  <c r="AF10988" i="1"/>
  <c r="AF10990" i="1"/>
  <c r="AF10992" i="1"/>
  <c r="AF10994" i="1"/>
  <c r="AF10996" i="1"/>
  <c r="AF10998" i="1"/>
  <c r="AF11000" i="1"/>
  <c r="AF11002" i="1"/>
  <c r="AF11004" i="1"/>
  <c r="AF11006" i="1"/>
  <c r="AF11008" i="1"/>
  <c r="AF6001" i="1"/>
  <c r="AF6003" i="1"/>
  <c r="AF6005" i="1"/>
  <c r="AF5837" i="1"/>
  <c r="AF5841" i="1"/>
  <c r="AF5845" i="1"/>
  <c r="AF5849" i="1"/>
  <c r="AF5853" i="1"/>
  <c r="AF5857" i="1"/>
  <c r="AF5861" i="1"/>
  <c r="AF5865" i="1"/>
  <c r="AF5869" i="1"/>
  <c r="AF5873" i="1"/>
  <c r="AF5877" i="1"/>
  <c r="AF5881" i="1"/>
  <c r="AF5885" i="1"/>
  <c r="AF5889" i="1"/>
  <c r="AF5893" i="1"/>
  <c r="AF5897" i="1"/>
  <c r="AF5901" i="1"/>
  <c r="AF5905" i="1"/>
  <c r="AF5909" i="1"/>
  <c r="AF5913" i="1"/>
  <c r="AF5917" i="1"/>
  <c r="AF5921" i="1"/>
  <c r="AF5925" i="1"/>
  <c r="AF5929" i="1"/>
  <c r="AF5933" i="1"/>
  <c r="AF5937" i="1"/>
  <c r="AF5941" i="1"/>
  <c r="AF5945" i="1"/>
  <c r="AF5949" i="1"/>
  <c r="AF5953" i="1"/>
  <c r="AF5966" i="1"/>
  <c r="AF5970" i="1"/>
  <c r="AF5983" i="1"/>
  <c r="AF5958" i="1"/>
  <c r="AF5962" i="1"/>
  <c r="AF5975" i="1"/>
  <c r="AF5988" i="1"/>
  <c r="AF5992" i="1"/>
  <c r="AF5997" i="1"/>
  <c r="AB6997" i="1"/>
  <c r="AC6997" i="1" s="1"/>
  <c r="AB6504" i="1"/>
  <c r="AC6504" i="1" s="1"/>
  <c r="AB10865" i="1"/>
  <c r="AC10865" i="1" s="1"/>
  <c r="AB6200" i="1"/>
  <c r="AC6200" i="1" s="1"/>
  <c r="AB7641" i="1"/>
  <c r="AC7641" i="1" s="1"/>
  <c r="AB7413" i="1"/>
  <c r="AC7413" i="1" s="1"/>
  <c r="AB6808" i="1"/>
  <c r="AC6808" i="1" s="1"/>
  <c r="AB6404" i="1"/>
  <c r="AC6404" i="1" s="1"/>
  <c r="AB10661" i="1"/>
  <c r="AC10661" i="1" s="1"/>
  <c r="AB10172" i="1"/>
  <c r="AC10172" i="1" s="1"/>
  <c r="AB7583" i="1"/>
  <c r="AC7583" i="1" s="1"/>
  <c r="AB7071" i="1"/>
  <c r="AC7071" i="1" s="1"/>
  <c r="AB6302" i="1"/>
  <c r="AC6302" i="1" s="1"/>
  <c r="AB10439" i="1"/>
  <c r="AC10439" i="1" s="1"/>
  <c r="AB7513" i="1"/>
  <c r="AC7513" i="1" s="1"/>
  <c r="AB7455" i="1"/>
  <c r="AC7455" i="1" s="1"/>
  <c r="AB7282" i="1"/>
  <c r="AC7282" i="1" s="1"/>
  <c r="AB7205" i="1"/>
  <c r="AC7205" i="1" s="1"/>
  <c r="AB7129" i="1"/>
  <c r="AC7129" i="1" s="1"/>
  <c r="AB6978" i="1"/>
  <c r="AC6978" i="1" s="1"/>
  <c r="AB6782" i="1"/>
  <c r="AC6782" i="1" s="1"/>
  <c r="AB6480" i="1"/>
  <c r="AC6480" i="1" s="1"/>
  <c r="AB6276" i="1"/>
  <c r="AC6276" i="1" s="1"/>
  <c r="AB10997" i="1"/>
  <c r="AC10997" i="1" s="1"/>
  <c r="AB10812" i="1"/>
  <c r="AC10812" i="1" s="1"/>
  <c r="AB10609" i="1"/>
  <c r="AC10609" i="1" s="1"/>
  <c r="AB10378" i="1"/>
  <c r="AC10378" i="1" s="1"/>
  <c r="AB7669" i="1"/>
  <c r="AC7669" i="1" s="1"/>
  <c r="AB7442" i="1"/>
  <c r="AC7442" i="1" s="1"/>
  <c r="AB7385" i="1"/>
  <c r="AC7385" i="1" s="1"/>
  <c r="AB7327" i="1"/>
  <c r="AC7327" i="1" s="1"/>
  <c r="AB7262" i="1"/>
  <c r="AC7262" i="1" s="1"/>
  <c r="AB7186" i="1"/>
  <c r="AC7186" i="1" s="1"/>
  <c r="AB6654" i="1"/>
  <c r="AC6654" i="1" s="1"/>
  <c r="AB6554" i="1"/>
  <c r="AC6554" i="1" s="1"/>
  <c r="AB6453" i="1"/>
  <c r="AC6453" i="1" s="1"/>
  <c r="AB6352" i="1"/>
  <c r="AC6352" i="1" s="1"/>
  <c r="AB6253" i="1"/>
  <c r="AC6253" i="1" s="1"/>
  <c r="AB10958" i="1"/>
  <c r="AC10958" i="1" s="1"/>
  <c r="AB10761" i="1"/>
  <c r="AC10761" i="1" s="1"/>
  <c r="AB10561" i="1"/>
  <c r="AC10561" i="1" s="1"/>
  <c r="AB10306" i="1"/>
  <c r="AC10306" i="1" s="1"/>
  <c r="AB7769" i="1"/>
  <c r="AC7769" i="1" s="1"/>
  <c r="AB7711" i="1"/>
  <c r="AC7711" i="1" s="1"/>
  <c r="AB7541" i="1"/>
  <c r="AC7541" i="1" s="1"/>
  <c r="AB7314" i="1"/>
  <c r="AC7314" i="1" s="1"/>
  <c r="AB6832" i="1"/>
  <c r="AC6832" i="1" s="1"/>
  <c r="AB6632" i="1"/>
  <c r="AC6632" i="1" s="1"/>
  <c r="AB6530" i="1"/>
  <c r="AC6530" i="1" s="1"/>
  <c r="AB6426" i="1"/>
  <c r="AC6426" i="1" s="1"/>
  <c r="AB6328" i="1"/>
  <c r="AC6328" i="1" s="1"/>
  <c r="AB6226" i="1"/>
  <c r="AC6226" i="1" s="1"/>
  <c r="AB10912" i="1"/>
  <c r="AC10912" i="1" s="1"/>
  <c r="AB10713" i="1"/>
  <c r="AC10713" i="1" s="1"/>
  <c r="AB10511" i="1"/>
  <c r="AC10511" i="1" s="1"/>
  <c r="AB10236" i="1"/>
  <c r="AC10236" i="1" s="1"/>
  <c r="AB7765" i="1"/>
  <c r="AC7765" i="1" s="1"/>
  <c r="AB7637" i="1"/>
  <c r="AC7637" i="1" s="1"/>
  <c r="AB7509" i="1"/>
  <c r="AC7509" i="1" s="1"/>
  <c r="AB7410" i="1"/>
  <c r="AC7410" i="1" s="1"/>
  <c r="AB7381" i="1"/>
  <c r="AC7381" i="1" s="1"/>
  <c r="AB7257" i="1"/>
  <c r="AC7257" i="1" s="1"/>
  <c r="AB7199" i="1"/>
  <c r="AC7199" i="1" s="1"/>
  <c r="AB7125" i="1"/>
  <c r="AC7125" i="1" s="1"/>
  <c r="AB7106" i="1"/>
  <c r="AC7106" i="1" s="1"/>
  <c r="AB7069" i="1"/>
  <c r="AC7069" i="1" s="1"/>
  <c r="AB7049" i="1"/>
  <c r="AC7049" i="1" s="1"/>
  <c r="AB7029" i="1"/>
  <c r="AC7029" i="1" s="1"/>
  <c r="AB6953" i="1"/>
  <c r="AC6953" i="1" s="1"/>
  <c r="AB6901" i="1"/>
  <c r="AC6901" i="1" s="1"/>
  <c r="AB6878" i="1"/>
  <c r="AC6878" i="1" s="1"/>
  <c r="AB6852" i="1"/>
  <c r="AC6852" i="1" s="1"/>
  <c r="AB6825" i="1"/>
  <c r="AC6825" i="1" s="1"/>
  <c r="AB6776" i="1"/>
  <c r="AC6776" i="1" s="1"/>
  <c r="AB6750" i="1"/>
  <c r="AC6750" i="1" s="1"/>
  <c r="AB6701" i="1"/>
  <c r="AC6701" i="1" s="1"/>
  <c r="AB6650" i="1"/>
  <c r="AC6650" i="1" s="1"/>
  <c r="AB6624" i="1"/>
  <c r="AC6624" i="1" s="1"/>
  <c r="AB6597" i="1"/>
  <c r="AC6597" i="1" s="1"/>
  <c r="AB6548" i="1"/>
  <c r="AC6548" i="1" s="1"/>
  <c r="AB6522" i="1"/>
  <c r="AC6522" i="1" s="1"/>
  <c r="AB6498" i="1"/>
  <c r="AC6498" i="1" s="1"/>
  <c r="AB6446" i="1"/>
  <c r="AC6446" i="1" s="1"/>
  <c r="AB6424" i="1"/>
  <c r="AC6424" i="1" s="1"/>
  <c r="AB6397" i="1"/>
  <c r="AC6397" i="1" s="1"/>
  <c r="AB6370" i="1"/>
  <c r="AC6370" i="1" s="1"/>
  <c r="AB6346" i="1"/>
  <c r="AC6346" i="1" s="1"/>
  <c r="AB6320" i="1"/>
  <c r="AC6320" i="1" s="1"/>
  <c r="AB6296" i="1"/>
  <c r="AC6296" i="1" s="1"/>
  <c r="AB6270" i="1"/>
  <c r="AC6270" i="1" s="1"/>
  <c r="AB6218" i="1"/>
  <c r="AC6218" i="1" s="1"/>
  <c r="AB6192" i="1"/>
  <c r="AC6192" i="1" s="1"/>
  <c r="AB10986" i="1"/>
  <c r="AC10986" i="1" s="1"/>
  <c r="AB10947" i="1"/>
  <c r="AC10947" i="1" s="1"/>
  <c r="AB10903" i="1"/>
  <c r="AC10903" i="1" s="1"/>
  <c r="AB10852" i="1"/>
  <c r="AC10852" i="1" s="1"/>
  <c r="AB10799" i="1"/>
  <c r="AC10799" i="1" s="1"/>
  <c r="AB10752" i="1"/>
  <c r="AC10752" i="1" s="1"/>
  <c r="AB10699" i="1"/>
  <c r="AC10699" i="1" s="1"/>
  <c r="AB10647" i="1"/>
  <c r="AC10647" i="1" s="1"/>
  <c r="AB10599" i="1"/>
  <c r="AC10599" i="1" s="1"/>
  <c r="AB10548" i="1"/>
  <c r="AC10548" i="1" s="1"/>
  <c r="AB10491" i="1"/>
  <c r="AC10491" i="1" s="1"/>
  <c r="AB10427" i="1"/>
  <c r="AC10427" i="1" s="1"/>
  <c r="AB10358" i="1"/>
  <c r="AC10358" i="1" s="1"/>
  <c r="AB10287" i="1"/>
  <c r="AC10287" i="1" s="1"/>
  <c r="AB10226" i="1"/>
  <c r="AC10226" i="1" s="1"/>
  <c r="AB7605" i="1"/>
  <c r="AC7605" i="1" s="1"/>
  <c r="AB7577" i="1"/>
  <c r="AC7577" i="1" s="1"/>
  <c r="AB7477" i="1"/>
  <c r="AC7477" i="1" s="1"/>
  <c r="AB7378" i="1"/>
  <c r="AC7378" i="1" s="1"/>
  <c r="AB7349" i="1"/>
  <c r="AC7349" i="1" s="1"/>
  <c r="AB7234" i="1"/>
  <c r="AC7234" i="1" s="1"/>
  <c r="AB7197" i="1"/>
  <c r="AC7197" i="1" s="1"/>
  <c r="AB7157" i="1"/>
  <c r="AC7157" i="1" s="1"/>
  <c r="AB7006" i="1"/>
  <c r="AC7006" i="1" s="1"/>
  <c r="AB6921" i="1"/>
  <c r="AC6921" i="1" s="1"/>
  <c r="AB6872" i="1"/>
  <c r="AC6872" i="1" s="1"/>
  <c r="AB6768" i="1"/>
  <c r="AC6768" i="1" s="1"/>
  <c r="AB6718" i="1"/>
  <c r="AC6718" i="1" s="1"/>
  <c r="AB6617" i="1"/>
  <c r="AC6617" i="1" s="1"/>
  <c r="AB6568" i="1"/>
  <c r="AC6568" i="1" s="1"/>
  <c r="AB6541" i="1"/>
  <c r="AC6541" i="1" s="1"/>
  <c r="AB6490" i="1"/>
  <c r="AC6490" i="1" s="1"/>
  <c r="AB6389" i="1"/>
  <c r="AC6389" i="1" s="1"/>
  <c r="AB6340" i="1"/>
  <c r="AC6340" i="1" s="1"/>
  <c r="AB6313" i="1"/>
  <c r="AC6313" i="1" s="1"/>
  <c r="AB6264" i="1"/>
  <c r="AC6264" i="1" s="1"/>
  <c r="AB10975" i="1"/>
  <c r="AC10975" i="1" s="1"/>
  <c r="AB10939" i="1"/>
  <c r="AC10939" i="1" s="1"/>
  <c r="AB10837" i="1"/>
  <c r="AC10837" i="1" s="1"/>
  <c r="AB10737" i="1"/>
  <c r="AC10737" i="1" s="1"/>
  <c r="AB10684" i="1"/>
  <c r="AC10684" i="1" s="1"/>
  <c r="AB10639" i="1"/>
  <c r="AC10639" i="1" s="1"/>
  <c r="AB10585" i="1"/>
  <c r="AC10585" i="1" s="1"/>
  <c r="AB10476" i="1"/>
  <c r="AC10476" i="1" s="1"/>
  <c r="AB10407" i="1"/>
  <c r="AC10407" i="1" s="1"/>
  <c r="AB10340" i="1"/>
  <c r="AC10340" i="1" s="1"/>
  <c r="AB10276" i="1"/>
  <c r="AC10276" i="1" s="1"/>
  <c r="AB10207" i="1"/>
  <c r="AC10207" i="1" s="1"/>
  <c r="AB7733" i="1"/>
  <c r="AC7733" i="1" s="1"/>
  <c r="AB7705" i="1"/>
  <c r="AC7705" i="1" s="1"/>
  <c r="AB7519" i="1"/>
  <c r="AC7519" i="1" s="1"/>
  <c r="AB7449" i="1"/>
  <c r="AC7449" i="1" s="1"/>
  <c r="AB7391" i="1"/>
  <c r="AC7391" i="1" s="1"/>
  <c r="AB7321" i="1"/>
  <c r="AC7321" i="1" s="1"/>
  <c r="AB7253" i="1"/>
  <c r="AC7253" i="1" s="1"/>
  <c r="AB7177" i="1"/>
  <c r="AC7177" i="1" s="1"/>
  <c r="AB7026" i="1"/>
  <c r="AC7026" i="1" s="1"/>
  <c r="AB6946" i="1"/>
  <c r="AC6946" i="1" s="1"/>
  <c r="AB6896" i="1"/>
  <c r="AC6896" i="1" s="1"/>
  <c r="AB6517" i="1"/>
  <c r="AC6517" i="1" s="1"/>
  <c r="AB6466" i="1"/>
  <c r="AC6466" i="1" s="1"/>
  <c r="AB6416" i="1"/>
  <c r="AC6416" i="1" s="1"/>
  <c r="AB6366" i="1"/>
  <c r="AC6366" i="1" s="1"/>
  <c r="AB6290" i="1"/>
  <c r="AC6290" i="1" s="1"/>
  <c r="AB6238" i="1"/>
  <c r="AC6238" i="1" s="1"/>
  <c r="AB6181" i="1"/>
  <c r="AC6181" i="1" s="1"/>
  <c r="AB10889" i="1"/>
  <c r="AC10889" i="1" s="1"/>
  <c r="AB10789" i="1"/>
  <c r="AC10789" i="1" s="1"/>
  <c r="AB10533" i="1"/>
  <c r="AC10533" i="1" s="1"/>
  <c r="AB7701" i="1"/>
  <c r="AC7701" i="1" s="1"/>
  <c r="AB7573" i="1"/>
  <c r="AC7573" i="1" s="1"/>
  <c r="AB7487" i="1"/>
  <c r="AC7487" i="1" s="1"/>
  <c r="AB7474" i="1"/>
  <c r="AC7474" i="1" s="1"/>
  <c r="AB7445" i="1"/>
  <c r="AC7445" i="1" s="1"/>
  <c r="AB7359" i="1"/>
  <c r="AC7359" i="1" s="1"/>
  <c r="AB7346" i="1"/>
  <c r="AC7346" i="1" s="1"/>
  <c r="AB7317" i="1"/>
  <c r="AC7317" i="1" s="1"/>
  <c r="AB7285" i="1"/>
  <c r="AC7285" i="1" s="1"/>
  <c r="AB7154" i="1"/>
  <c r="AC7154" i="1" s="1"/>
  <c r="AB7134" i="1"/>
  <c r="AC7134" i="1" s="1"/>
  <c r="AB7077" i="1"/>
  <c r="AC7077" i="1" s="1"/>
  <c r="AB7058" i="1"/>
  <c r="AC7058" i="1" s="1"/>
  <c r="AB7001" i="1"/>
  <c r="AC7001" i="1" s="1"/>
  <c r="AB6840" i="1"/>
  <c r="AC6840" i="1" s="1"/>
  <c r="AB6814" i="1"/>
  <c r="AC6814" i="1" s="1"/>
  <c r="AB6788" i="1"/>
  <c r="AC6788" i="1" s="1"/>
  <c r="AB6765" i="1"/>
  <c r="AC6765" i="1" s="1"/>
  <c r="AB6738" i="1"/>
  <c r="AC6738" i="1" s="1"/>
  <c r="AB6712" i="1"/>
  <c r="AC6712" i="1" s="1"/>
  <c r="AB6688" i="1"/>
  <c r="AC6688" i="1" s="1"/>
  <c r="AB6612" i="1"/>
  <c r="AC6612" i="1" s="1"/>
  <c r="AB6586" i="1"/>
  <c r="AC6586" i="1" s="1"/>
  <c r="AB6560" i="1"/>
  <c r="AC6560" i="1" s="1"/>
  <c r="AB6537" i="1"/>
  <c r="AC6537" i="1" s="1"/>
  <c r="AB6510" i="1"/>
  <c r="AC6510" i="1" s="1"/>
  <c r="AB6484" i="1"/>
  <c r="AC6484" i="1" s="1"/>
  <c r="AB6461" i="1"/>
  <c r="AC6461" i="1" s="1"/>
  <c r="AB6434" i="1"/>
  <c r="AC6434" i="1" s="1"/>
  <c r="AB6409" i="1"/>
  <c r="AC6409" i="1" s="1"/>
  <c r="AB6384" i="1"/>
  <c r="AC6384" i="1" s="1"/>
  <c r="AB6360" i="1"/>
  <c r="AC6360" i="1" s="1"/>
  <c r="AB6333" i="1"/>
  <c r="AC6333" i="1" s="1"/>
  <c r="AB6282" i="1"/>
  <c r="AC6282" i="1" s="1"/>
  <c r="AB6256" i="1"/>
  <c r="AC6256" i="1" s="1"/>
  <c r="AB6233" i="1"/>
  <c r="AC6233" i="1" s="1"/>
  <c r="AB6206" i="1"/>
  <c r="AC6206" i="1" s="1"/>
  <c r="AB11003" i="1"/>
  <c r="AC11003" i="1" s="1"/>
  <c r="AB10969" i="1"/>
  <c r="AC10969" i="1" s="1"/>
  <c r="AB10927" i="1"/>
  <c r="AC10927" i="1" s="1"/>
  <c r="AB10875" i="1"/>
  <c r="AC10875" i="1" s="1"/>
  <c r="AB10827" i="1"/>
  <c r="AC10827" i="1" s="1"/>
  <c r="AB10775" i="1"/>
  <c r="AC10775" i="1" s="1"/>
  <c r="AB10724" i="1"/>
  <c r="AC10724" i="1" s="1"/>
  <c r="AB10676" i="1"/>
  <c r="AC10676" i="1" s="1"/>
  <c r="AB10624" i="1"/>
  <c r="AC10624" i="1" s="1"/>
  <c r="AB10571" i="1"/>
  <c r="AC10571" i="1" s="1"/>
  <c r="AB10524" i="1"/>
  <c r="AC10524" i="1" s="1"/>
  <c r="AB10458" i="1"/>
  <c r="AC10458" i="1" s="1"/>
  <c r="AB10390" i="1"/>
  <c r="AC10390" i="1" s="1"/>
  <c r="AB10326" i="1"/>
  <c r="AC10326" i="1" s="1"/>
  <c r="AB10256" i="1"/>
  <c r="AC10256" i="1" s="1"/>
  <c r="AB10187" i="1"/>
  <c r="AC10187" i="1" s="1"/>
  <c r="AB7781" i="1"/>
  <c r="AC7781" i="1" s="1"/>
  <c r="AB7753" i="1"/>
  <c r="AC7753" i="1" s="1"/>
  <c r="AB7717" i="1"/>
  <c r="AC7717" i="1" s="1"/>
  <c r="AB7689" i="1"/>
  <c r="AC7689" i="1" s="1"/>
  <c r="AB7653" i="1"/>
  <c r="AC7653" i="1" s="1"/>
  <c r="AB7625" i="1"/>
  <c r="AC7625" i="1" s="1"/>
  <c r="AB7589" i="1"/>
  <c r="AC7589" i="1" s="1"/>
  <c r="AB7561" i="1"/>
  <c r="AC7561" i="1" s="1"/>
  <c r="AB7525" i="1"/>
  <c r="AC7525" i="1" s="1"/>
  <c r="AB7497" i="1"/>
  <c r="AC7497" i="1" s="1"/>
  <c r="AB7490" i="1"/>
  <c r="AC7490" i="1" s="1"/>
  <c r="AB7461" i="1"/>
  <c r="AC7461" i="1" s="1"/>
  <c r="AB7433" i="1"/>
  <c r="AC7433" i="1" s="1"/>
  <c r="AB7426" i="1"/>
  <c r="AC7426" i="1" s="1"/>
  <c r="AB7397" i="1"/>
  <c r="AC7397" i="1" s="1"/>
  <c r="AB7390" i="1"/>
  <c r="AC7390" i="1" s="1"/>
  <c r="AB7369" i="1"/>
  <c r="AC7369" i="1" s="1"/>
  <c r="AB7362" i="1"/>
  <c r="AC7362" i="1" s="1"/>
  <c r="AB7333" i="1"/>
  <c r="AC7333" i="1" s="1"/>
  <c r="AB7305" i="1"/>
  <c r="AC7305" i="1" s="1"/>
  <c r="AB7298" i="1"/>
  <c r="AC7298" i="1" s="1"/>
  <c r="AB7269" i="1"/>
  <c r="AC7269" i="1" s="1"/>
  <c r="AB7250" i="1"/>
  <c r="AC7250" i="1" s="1"/>
  <c r="AB7241" i="1"/>
  <c r="AC7241" i="1" s="1"/>
  <c r="AB7231" i="1"/>
  <c r="AC7231" i="1" s="1"/>
  <c r="AB7221" i="1"/>
  <c r="AC7221" i="1" s="1"/>
  <c r="AB7193" i="1"/>
  <c r="AC7193" i="1" s="1"/>
  <c r="AB7135" i="1"/>
  <c r="AC7135" i="1" s="1"/>
  <c r="AB7090" i="1"/>
  <c r="AC7090" i="1" s="1"/>
  <c r="AB7061" i="1"/>
  <c r="AC7061" i="1" s="1"/>
  <c r="AB7042" i="1"/>
  <c r="AC7042" i="1" s="1"/>
  <c r="AB7013" i="1"/>
  <c r="AC7013" i="1" s="1"/>
  <c r="AB6994" i="1"/>
  <c r="AC6994" i="1" s="1"/>
  <c r="AB6985" i="1"/>
  <c r="AC6985" i="1" s="1"/>
  <c r="AB6975" i="1"/>
  <c r="AC6975" i="1" s="1"/>
  <c r="AB6965" i="1"/>
  <c r="AC6965" i="1" s="1"/>
  <c r="AB6930" i="1"/>
  <c r="AC6930" i="1" s="1"/>
  <c r="AB6917" i="1"/>
  <c r="AC6917" i="1" s="1"/>
  <c r="AB6880" i="1"/>
  <c r="AC6880" i="1" s="1"/>
  <c r="AB6868" i="1"/>
  <c r="AC6868" i="1" s="1"/>
  <c r="AB6842" i="1"/>
  <c r="AC6842" i="1" s="1"/>
  <c r="AB6816" i="1"/>
  <c r="AC6816" i="1" s="1"/>
  <c r="AB6804" i="1"/>
  <c r="AC6804" i="1" s="1"/>
  <c r="AB6778" i="1"/>
  <c r="AC6778" i="1" s="1"/>
  <c r="AB6740" i="1"/>
  <c r="AC6740" i="1" s="1"/>
  <c r="AB6729" i="1"/>
  <c r="AC6729" i="1" s="1"/>
  <c r="AB6702" i="1"/>
  <c r="AC6702" i="1" s="1"/>
  <c r="AB6680" i="1"/>
  <c r="AC6680" i="1" s="1"/>
  <c r="AB6640" i="1"/>
  <c r="AC6640" i="1" s="1"/>
  <c r="AB6626" i="1"/>
  <c r="AC6626" i="1" s="1"/>
  <c r="AB6616" i="1"/>
  <c r="AC6616" i="1" s="1"/>
  <c r="AB6576" i="1"/>
  <c r="AC6576" i="1" s="1"/>
  <c r="AB6552" i="1"/>
  <c r="AC6552" i="1" s="1"/>
  <c r="AB6512" i="1"/>
  <c r="AC6512" i="1" s="1"/>
  <c r="AB6489" i="1"/>
  <c r="AC6489" i="1" s="1"/>
  <c r="AB6474" i="1"/>
  <c r="AC6474" i="1" s="1"/>
  <c r="AB6462" i="1"/>
  <c r="AC6462" i="1" s="1"/>
  <c r="AB6452" i="1"/>
  <c r="AC6452" i="1" s="1"/>
  <c r="AB6425" i="1"/>
  <c r="AC6425" i="1" s="1"/>
  <c r="AB6413" i="1"/>
  <c r="AC6413" i="1" s="1"/>
  <c r="AB6398" i="1"/>
  <c r="AC6398" i="1" s="1"/>
  <c r="AB6388" i="1"/>
  <c r="AC6388" i="1" s="1"/>
  <c r="AB6376" i="1"/>
  <c r="AC6376" i="1" s="1"/>
  <c r="AB6361" i="1"/>
  <c r="AC6361" i="1" s="1"/>
  <c r="AB6349" i="1"/>
  <c r="AC6349" i="1" s="1"/>
  <c r="AB6338" i="1"/>
  <c r="AC6338" i="1" s="1"/>
  <c r="AB6324" i="1"/>
  <c r="AC6324" i="1" s="1"/>
  <c r="AB6312" i="1"/>
  <c r="AC6312" i="1" s="1"/>
  <c r="AB6298" i="1"/>
  <c r="AC6298" i="1" s="1"/>
  <c r="AB6285" i="1"/>
  <c r="AC6285" i="1" s="1"/>
  <c r="AB6274" i="1"/>
  <c r="AC6274" i="1" s="1"/>
  <c r="AB6261" i="1"/>
  <c r="AC6261" i="1" s="1"/>
  <c r="AB6248" i="1"/>
  <c r="AC6248" i="1" s="1"/>
  <c r="AB6234" i="1"/>
  <c r="AC6234" i="1" s="1"/>
  <c r="AB6224" i="1"/>
  <c r="AC6224" i="1" s="1"/>
  <c r="AB6210" i="1"/>
  <c r="AC6210" i="1" s="1"/>
  <c r="AB6196" i="1"/>
  <c r="AC6196" i="1" s="1"/>
  <c r="AB6178" i="1"/>
  <c r="AC6178" i="1" s="1"/>
  <c r="AB10990" i="1"/>
  <c r="AC10990" i="1" s="1"/>
  <c r="AB10971" i="1"/>
  <c r="AC10971" i="1" s="1"/>
  <c r="AB10954" i="1"/>
  <c r="AC10954" i="1" s="1"/>
  <c r="AB10932" i="1"/>
  <c r="AC10932" i="1" s="1"/>
  <c r="AB10908" i="1"/>
  <c r="AC10908" i="1" s="1"/>
  <c r="AB10884" i="1"/>
  <c r="AC10884" i="1" s="1"/>
  <c r="AB10855" i="1"/>
  <c r="AC10855" i="1" s="1"/>
  <c r="AB10832" i="1"/>
  <c r="AC10832" i="1" s="1"/>
  <c r="AB10809" i="1"/>
  <c r="AC10809" i="1" s="1"/>
  <c r="AB10780" i="1"/>
  <c r="AC10780" i="1" s="1"/>
  <c r="AB10756" i="1"/>
  <c r="AC10756" i="1" s="1"/>
  <c r="AB10732" i="1"/>
  <c r="AC10732" i="1" s="1"/>
  <c r="AB10704" i="1"/>
  <c r="AC10704" i="1" s="1"/>
  <c r="AB10681" i="1"/>
  <c r="AC10681" i="1" s="1"/>
  <c r="AB10656" i="1"/>
  <c r="AC10656" i="1" s="1"/>
  <c r="AB10628" i="1"/>
  <c r="AC10628" i="1" s="1"/>
  <c r="AB10604" i="1"/>
  <c r="AC10604" i="1" s="1"/>
  <c r="AB10581" i="1"/>
  <c r="AC10581" i="1" s="1"/>
  <c r="AB10553" i="1"/>
  <c r="AC10553" i="1" s="1"/>
  <c r="AB10528" i="1"/>
  <c r="AC10528" i="1" s="1"/>
  <c r="AB10503" i="1"/>
  <c r="AC10503" i="1" s="1"/>
  <c r="AB10464" i="1"/>
  <c r="AC10464" i="1" s="1"/>
  <c r="AB10434" i="1"/>
  <c r="AC10434" i="1" s="1"/>
  <c r="AB10400" i="1"/>
  <c r="AC10400" i="1" s="1"/>
  <c r="AB10363" i="1"/>
  <c r="AC10363" i="1" s="1"/>
  <c r="AB10332" i="1"/>
  <c r="AC10332" i="1" s="1"/>
  <c r="AB10300" i="1"/>
  <c r="AC10300" i="1" s="1"/>
  <c r="AB10263" i="1"/>
  <c r="AC10263" i="1" s="1"/>
  <c r="AB10230" i="1"/>
  <c r="AC10230" i="1" s="1"/>
  <c r="AB10199" i="1"/>
  <c r="AC10199" i="1" s="1"/>
  <c r="AB7749" i="1"/>
  <c r="AC7749" i="1" s="1"/>
  <c r="AB7721" i="1"/>
  <c r="AC7721" i="1" s="1"/>
  <c r="AB7685" i="1"/>
  <c r="AC7685" i="1" s="1"/>
  <c r="AB7657" i="1"/>
  <c r="AC7657" i="1" s="1"/>
  <c r="AB7621" i="1"/>
  <c r="AC7621" i="1" s="1"/>
  <c r="AB7593" i="1"/>
  <c r="AC7593" i="1" s="1"/>
  <c r="AB7557" i="1"/>
  <c r="AC7557" i="1" s="1"/>
  <c r="AB7529" i="1"/>
  <c r="AC7529" i="1" s="1"/>
  <c r="AB7493" i="1"/>
  <c r="AC7493" i="1" s="1"/>
  <c r="AB7486" i="1"/>
  <c r="AC7486" i="1" s="1"/>
  <c r="AB7465" i="1"/>
  <c r="AC7465" i="1" s="1"/>
  <c r="AB7458" i="1"/>
  <c r="AC7458" i="1" s="1"/>
  <c r="AB7429" i="1"/>
  <c r="AC7429" i="1" s="1"/>
  <c r="AB7422" i="1"/>
  <c r="AC7422" i="1" s="1"/>
  <c r="AB7401" i="1"/>
  <c r="AC7401" i="1" s="1"/>
  <c r="AB7394" i="1"/>
  <c r="AC7394" i="1" s="1"/>
  <c r="AB7365" i="1"/>
  <c r="AC7365" i="1" s="1"/>
  <c r="AB7358" i="1"/>
  <c r="AC7358" i="1" s="1"/>
  <c r="AB7337" i="1"/>
  <c r="AC7337" i="1" s="1"/>
  <c r="AB7330" i="1"/>
  <c r="AC7330" i="1" s="1"/>
  <c r="AB7301" i="1"/>
  <c r="AC7301" i="1" s="1"/>
  <c r="AB7263" i="1"/>
  <c r="AC7263" i="1" s="1"/>
  <c r="AB7218" i="1"/>
  <c r="AC7218" i="1" s="1"/>
  <c r="AB7189" i="1"/>
  <c r="AC7189" i="1" s="1"/>
  <c r="AB7170" i="1"/>
  <c r="AC7170" i="1" s="1"/>
  <c r="AB7141" i="1"/>
  <c r="AC7141" i="1" s="1"/>
  <c r="AB7133" i="1"/>
  <c r="AC7133" i="1" s="1"/>
  <c r="AB7122" i="1"/>
  <c r="AC7122" i="1" s="1"/>
  <c r="AB7113" i="1"/>
  <c r="AC7113" i="1" s="1"/>
  <c r="AB7103" i="1"/>
  <c r="AC7103" i="1" s="1"/>
  <c r="AB7093" i="1"/>
  <c r="AC7093" i="1" s="1"/>
  <c r="AB7065" i="1"/>
  <c r="AC7065" i="1" s="1"/>
  <c r="AB7007" i="1"/>
  <c r="AC7007" i="1" s="1"/>
  <c r="AB6962" i="1"/>
  <c r="AC6962" i="1" s="1"/>
  <c r="AB6949" i="1"/>
  <c r="AC6949" i="1" s="1"/>
  <c r="AB6937" i="1"/>
  <c r="AC6937" i="1" s="1"/>
  <c r="AB6910" i="1"/>
  <c r="AC6910" i="1" s="1"/>
  <c r="AB6888" i="1"/>
  <c r="AC6888" i="1" s="1"/>
  <c r="AB6861" i="1"/>
  <c r="AC6861" i="1" s="1"/>
  <c r="AB6824" i="1"/>
  <c r="AC6824" i="1" s="1"/>
  <c r="AB6810" i="1"/>
  <c r="AC6810" i="1" s="1"/>
  <c r="AB6786" i="1"/>
  <c r="AC6786" i="1" s="1"/>
  <c r="AB6773" i="1"/>
  <c r="AC6773" i="1" s="1"/>
  <c r="AB6760" i="1"/>
  <c r="AC6760" i="1" s="1"/>
  <c r="AB6709" i="1"/>
  <c r="AC6709" i="1" s="1"/>
  <c r="AB6697" i="1"/>
  <c r="AC6697" i="1" s="1"/>
  <c r="AB6682" i="1"/>
  <c r="AC6682" i="1" s="1"/>
  <c r="AB6660" i="1"/>
  <c r="AC6660" i="1" s="1"/>
  <c r="AB6633" i="1"/>
  <c r="AC6633" i="1" s="1"/>
  <c r="AB6622" i="1"/>
  <c r="AC6622" i="1" s="1"/>
  <c r="AB6596" i="1"/>
  <c r="AC6596" i="1" s="1"/>
  <c r="AB6584" i="1"/>
  <c r="AC6584" i="1" s="1"/>
  <c r="AB6569" i="1"/>
  <c r="AC6569" i="1" s="1"/>
  <c r="AB6532" i="1"/>
  <c r="AC6532" i="1" s="1"/>
  <c r="AB6520" i="1"/>
  <c r="AC6520" i="1" s="1"/>
  <c r="AB6509" i="1"/>
  <c r="AC6509" i="1" s="1"/>
  <c r="AB6494" i="1"/>
  <c r="AC6494" i="1" s="1"/>
  <c r="AB6482" i="1"/>
  <c r="AC6482" i="1" s="1"/>
  <c r="AB6469" i="1"/>
  <c r="AC6469" i="1" s="1"/>
  <c r="AB6456" i="1"/>
  <c r="AC6456" i="1" s="1"/>
  <c r="AB6445" i="1"/>
  <c r="AC6445" i="1" s="1"/>
  <c r="AB6432" i="1"/>
  <c r="AC6432" i="1" s="1"/>
  <c r="AB6418" i="1"/>
  <c r="AC6418" i="1" s="1"/>
  <c r="AB6394" i="1"/>
  <c r="AC6394" i="1" s="1"/>
  <c r="AB6381" i="1"/>
  <c r="AC6381" i="1" s="1"/>
  <c r="AB6368" i="1"/>
  <c r="AC6368" i="1" s="1"/>
  <c r="AB6356" i="1"/>
  <c r="AC6356" i="1" s="1"/>
  <c r="AB6330" i="1"/>
  <c r="AC6330" i="1" s="1"/>
  <c r="AB6318" i="1"/>
  <c r="AC6318" i="1" s="1"/>
  <c r="AB6292" i="1"/>
  <c r="AC6292" i="1" s="1"/>
  <c r="AB6281" i="1"/>
  <c r="AC6281" i="1" s="1"/>
  <c r="AB6266" i="1"/>
  <c r="AC6266" i="1" s="1"/>
  <c r="AB6254" i="1"/>
  <c r="AC6254" i="1" s="1"/>
  <c r="AB6242" i="1"/>
  <c r="AC6242" i="1" s="1"/>
  <c r="AB6228" i="1"/>
  <c r="AC6228" i="1" s="1"/>
  <c r="AB6205" i="1"/>
  <c r="AC6205" i="1" s="1"/>
  <c r="AB6185" i="1"/>
  <c r="AC6185" i="1" s="1"/>
  <c r="AB11001" i="1"/>
  <c r="AC11001" i="1" s="1"/>
  <c r="AB10982" i="1"/>
  <c r="AC10982" i="1" s="1"/>
  <c r="AB10961" i="1"/>
  <c r="AC10961" i="1" s="1"/>
  <c r="AB10943" i="1"/>
  <c r="AC10943" i="1" s="1"/>
  <c r="AB10923" i="1"/>
  <c r="AC10923" i="1" s="1"/>
  <c r="AB10895" i="1"/>
  <c r="AC10895" i="1" s="1"/>
  <c r="AB10869" i="1"/>
  <c r="AC10869" i="1" s="1"/>
  <c r="AB10847" i="1"/>
  <c r="AC10847" i="1" s="1"/>
  <c r="AB10817" i="1"/>
  <c r="AC10817" i="1" s="1"/>
  <c r="AB10795" i="1"/>
  <c r="AC10795" i="1" s="1"/>
  <c r="AB10769" i="1"/>
  <c r="AC10769" i="1" s="1"/>
  <c r="AB10741" i="1"/>
  <c r="AC10741" i="1" s="1"/>
  <c r="AB10719" i="1"/>
  <c r="AC10719" i="1" s="1"/>
  <c r="AB10695" i="1"/>
  <c r="AC10695" i="1" s="1"/>
  <c r="AB10667" i="1"/>
  <c r="AC10667" i="1" s="1"/>
  <c r="AB10641" i="1"/>
  <c r="AC10641" i="1" s="1"/>
  <c r="AB10619" i="1"/>
  <c r="AC10619" i="1" s="1"/>
  <c r="AB10591" i="1"/>
  <c r="AC10591" i="1" s="1"/>
  <c r="AB10567" i="1"/>
  <c r="AC10567" i="1" s="1"/>
  <c r="AB10543" i="1"/>
  <c r="AC10543" i="1" s="1"/>
  <c r="AB10513" i="1"/>
  <c r="AC10513" i="1" s="1"/>
  <c r="AB10484" i="1"/>
  <c r="AC10484" i="1" s="1"/>
  <c r="AB10454" i="1"/>
  <c r="AC10454" i="1" s="1"/>
  <c r="AB10415" i="1"/>
  <c r="AC10415" i="1" s="1"/>
  <c r="AB10383" i="1"/>
  <c r="AC10383" i="1" s="1"/>
  <c r="AB10351" i="1"/>
  <c r="AC10351" i="1" s="1"/>
  <c r="AB10314" i="1"/>
  <c r="AC10314" i="1" s="1"/>
  <c r="AB10283" i="1"/>
  <c r="AC10283" i="1" s="1"/>
  <c r="AB10250" i="1"/>
  <c r="AC10250" i="1" s="1"/>
  <c r="AB10212" i="1"/>
  <c r="AC10212" i="1" s="1"/>
  <c r="AB10180" i="1"/>
  <c r="AC10180" i="1" s="1"/>
  <c r="AB7294" i="1"/>
  <c r="AC7294" i="1" s="1"/>
  <c r="AB7273" i="1"/>
  <c r="AC7273" i="1" s="1"/>
  <c r="AB7266" i="1"/>
  <c r="AC7266" i="1" s="1"/>
  <c r="AB7237" i="1"/>
  <c r="AC7237" i="1" s="1"/>
  <c r="AB7230" i="1"/>
  <c r="AC7230" i="1" s="1"/>
  <c r="AB7209" i="1"/>
  <c r="AC7209" i="1" s="1"/>
  <c r="AB7202" i="1"/>
  <c r="AC7202" i="1" s="1"/>
  <c r="AB7173" i="1"/>
  <c r="AC7173" i="1" s="1"/>
  <c r="AB7166" i="1"/>
  <c r="AC7166" i="1" s="1"/>
  <c r="AB7145" i="1"/>
  <c r="AC7145" i="1" s="1"/>
  <c r="AB7138" i="1"/>
  <c r="AC7138" i="1" s="1"/>
  <c r="AB7109" i="1"/>
  <c r="AC7109" i="1" s="1"/>
  <c r="AB7102" i="1"/>
  <c r="AC7102" i="1" s="1"/>
  <c r="AB7081" i="1"/>
  <c r="AC7081" i="1" s="1"/>
  <c r="AB7074" i="1"/>
  <c r="AC7074" i="1" s="1"/>
  <c r="AB7045" i="1"/>
  <c r="AC7045" i="1" s="1"/>
  <c r="AB7038" i="1"/>
  <c r="AC7038" i="1" s="1"/>
  <c r="AB7017" i="1"/>
  <c r="AC7017" i="1" s="1"/>
  <c r="AB7010" i="1"/>
  <c r="AC7010" i="1" s="1"/>
  <c r="AB6981" i="1"/>
  <c r="AC6981" i="1" s="1"/>
  <c r="AB6974" i="1"/>
  <c r="AC6974" i="1" s="1"/>
  <c r="AB6914" i="1"/>
  <c r="AC6914" i="1" s="1"/>
  <c r="AB6874" i="1"/>
  <c r="AC6874" i="1" s="1"/>
  <c r="AB6866" i="1"/>
  <c r="AC6866" i="1" s="1"/>
  <c r="AB6857" i="1"/>
  <c r="AC6857" i="1" s="1"/>
  <c r="AB6846" i="1"/>
  <c r="AC6846" i="1" s="1"/>
  <c r="AB6837" i="1"/>
  <c r="AC6837" i="1" s="1"/>
  <c r="AB6829" i="1"/>
  <c r="AC6829" i="1" s="1"/>
  <c r="AB6789" i="1"/>
  <c r="AC6789" i="1" s="1"/>
  <c r="AB6761" i="1"/>
  <c r="AC6761" i="1" s="1"/>
  <c r="AB6752" i="1"/>
  <c r="AC6752" i="1" s="1"/>
  <c r="AB6744" i="1"/>
  <c r="AC6744" i="1" s="1"/>
  <c r="AB6733" i="1"/>
  <c r="AC6733" i="1" s="1"/>
  <c r="AB6724" i="1"/>
  <c r="AC6724" i="1" s="1"/>
  <c r="AB6704" i="1"/>
  <c r="AC6704" i="1" s="1"/>
  <c r="AB6696" i="1"/>
  <c r="AC6696" i="1" s="1"/>
  <c r="AB6676" i="1"/>
  <c r="AC6676" i="1" s="1"/>
  <c r="AB6648" i="1"/>
  <c r="AC6648" i="1" s="1"/>
  <c r="AB6638" i="1"/>
  <c r="AC6638" i="1" s="1"/>
  <c r="AB6618" i="1"/>
  <c r="AC6618" i="1" s="1"/>
  <c r="AB6601" i="1"/>
  <c r="AC6601" i="1" s="1"/>
  <c r="AB6590" i="1"/>
  <c r="AC6590" i="1" s="1"/>
  <c r="AB6581" i="1"/>
  <c r="AC6581" i="1" s="1"/>
  <c r="AB6573" i="1"/>
  <c r="AC6573" i="1" s="1"/>
  <c r="AB6562" i="1"/>
  <c r="AC6562" i="1" s="1"/>
  <c r="AB6553" i="1"/>
  <c r="AC6553" i="1" s="1"/>
  <c r="AB6533" i="1"/>
  <c r="AC6533" i="1" s="1"/>
  <c r="AB6525" i="1"/>
  <c r="AC6525" i="1" s="1"/>
  <c r="AB6516" i="1"/>
  <c r="AC6516" i="1" s="1"/>
  <c r="AB6505" i="1"/>
  <c r="AC6505" i="1" s="1"/>
  <c r="AB6488" i="1"/>
  <c r="AC6488" i="1" s="1"/>
  <c r="AB6477" i="1"/>
  <c r="AC6477" i="1" s="1"/>
  <c r="AB6468" i="1"/>
  <c r="AC6468" i="1" s="1"/>
  <c r="AB6458" i="1"/>
  <c r="AC6458" i="1" s="1"/>
  <c r="AB6448" i="1"/>
  <c r="AC6448" i="1" s="1"/>
  <c r="AB6440" i="1"/>
  <c r="AC6440" i="1" s="1"/>
  <c r="AB6430" i="1"/>
  <c r="AC6430" i="1" s="1"/>
  <c r="AB6420" i="1"/>
  <c r="AC6420" i="1" s="1"/>
  <c r="AB6410" i="1"/>
  <c r="AC6410" i="1" s="1"/>
  <c r="AB6402" i="1"/>
  <c r="AC6402" i="1" s="1"/>
  <c r="AB6392" i="1"/>
  <c r="AC6392" i="1" s="1"/>
  <c r="AB6382" i="1"/>
  <c r="AC6382" i="1" s="1"/>
  <c r="AB6362" i="1"/>
  <c r="AC6362" i="1" s="1"/>
  <c r="AB6354" i="1"/>
  <c r="AC6354" i="1" s="1"/>
  <c r="AB6345" i="1"/>
  <c r="AC6345" i="1" s="1"/>
  <c r="AB6334" i="1"/>
  <c r="AC6334" i="1" s="1"/>
  <c r="AB6325" i="1"/>
  <c r="AC6325" i="1" s="1"/>
  <c r="AB6306" i="1"/>
  <c r="AC6306" i="1" s="1"/>
  <c r="AB6297" i="1"/>
  <c r="AC6297" i="1" s="1"/>
  <c r="AB6288" i="1"/>
  <c r="AC6288" i="1" s="1"/>
  <c r="AB6269" i="1"/>
  <c r="AC6269" i="1" s="1"/>
  <c r="AB6260" i="1"/>
  <c r="AC6260" i="1" s="1"/>
  <c r="AB6240" i="1"/>
  <c r="AC6240" i="1" s="1"/>
  <c r="AB6232" i="1"/>
  <c r="AC6232" i="1" s="1"/>
  <c r="AB6212" i="1"/>
  <c r="AC6212" i="1" s="1"/>
  <c r="AB6202" i="1"/>
  <c r="AC6202" i="1" s="1"/>
  <c r="AB6189" i="1"/>
  <c r="AC6189" i="1" s="1"/>
  <c r="AB11007" i="1"/>
  <c r="AC11007" i="1" s="1"/>
  <c r="AB10993" i="1"/>
  <c r="AC10993" i="1" s="1"/>
  <c r="AB10979" i="1"/>
  <c r="AC10979" i="1" s="1"/>
  <c r="AB10965" i="1"/>
  <c r="AC10965" i="1" s="1"/>
  <c r="AB10950" i="1"/>
  <c r="AC10950" i="1" s="1"/>
  <c r="AB10937" i="1"/>
  <c r="AC10937" i="1" s="1"/>
  <c r="AB10917" i="1"/>
  <c r="AC10917" i="1" s="1"/>
  <c r="AB10897" i="1"/>
  <c r="AC10897" i="1" s="1"/>
  <c r="AB10880" i="1"/>
  <c r="AC10880" i="1" s="1"/>
  <c r="AB10860" i="1"/>
  <c r="AC10860" i="1" s="1"/>
  <c r="AB10841" i="1"/>
  <c r="AC10841" i="1" s="1"/>
  <c r="AB10823" i="1"/>
  <c r="AC10823" i="1" s="1"/>
  <c r="AB10804" i="1"/>
  <c r="AC10804" i="1" s="1"/>
  <c r="AB10784" i="1"/>
  <c r="AC10784" i="1" s="1"/>
  <c r="AB10767" i="1"/>
  <c r="AC10767" i="1" s="1"/>
  <c r="AB10747" i="1"/>
  <c r="AC10747" i="1" s="1"/>
  <c r="AB10727" i="1"/>
  <c r="AC10727" i="1" s="1"/>
  <c r="AB10709" i="1"/>
  <c r="AC10709" i="1" s="1"/>
  <c r="AB10689" i="1"/>
  <c r="AC10689" i="1" s="1"/>
  <c r="AB10671" i="1"/>
  <c r="AC10671" i="1" s="1"/>
  <c r="AB10652" i="1"/>
  <c r="AC10652" i="1" s="1"/>
  <c r="AB10633" i="1"/>
  <c r="AC10633" i="1" s="1"/>
  <c r="AB10613" i="1"/>
  <c r="AC10613" i="1" s="1"/>
  <c r="AB10596" i="1"/>
  <c r="AC10596" i="1" s="1"/>
  <c r="AB10576" i="1"/>
  <c r="AC10576" i="1" s="1"/>
  <c r="AB10556" i="1"/>
  <c r="AC10556" i="1" s="1"/>
  <c r="AB10539" i="1"/>
  <c r="AC10539" i="1" s="1"/>
  <c r="AB10519" i="1"/>
  <c r="AC10519" i="1" s="1"/>
  <c r="AB10496" i="1"/>
  <c r="AC10496" i="1" s="1"/>
  <c r="AB10471" i="1"/>
  <c r="AC10471" i="1" s="1"/>
  <c r="AB10447" i="1"/>
  <c r="AC10447" i="1" s="1"/>
  <c r="AB10420" i="1"/>
  <c r="AC10420" i="1" s="1"/>
  <c r="AB10396" i="1"/>
  <c r="AC10396" i="1" s="1"/>
  <c r="AB10370" i="1"/>
  <c r="AC10370" i="1" s="1"/>
  <c r="AB10343" i="1"/>
  <c r="AC10343" i="1" s="1"/>
  <c r="AB10320" i="1"/>
  <c r="AC10320" i="1" s="1"/>
  <c r="AB10294" i="1"/>
  <c r="AC10294" i="1" s="1"/>
  <c r="AB10268" i="1"/>
  <c r="AC10268" i="1" s="1"/>
  <c r="AB10244" i="1"/>
  <c r="AC10244" i="1" s="1"/>
  <c r="AB10219" i="1"/>
  <c r="AC10219" i="1" s="1"/>
  <c r="AB10192" i="1"/>
  <c r="AC10192" i="1" s="1"/>
  <c r="AB6197" i="1"/>
  <c r="AC6197" i="1" s="1"/>
  <c r="AB6190" i="1"/>
  <c r="AC6190" i="1" s="1"/>
  <c r="AB11009" i="1"/>
  <c r="AC11009" i="1" s="1"/>
  <c r="AB11002" i="1"/>
  <c r="AC11002" i="1" s="1"/>
  <c r="AB10995" i="1"/>
  <c r="AC10995" i="1" s="1"/>
  <c r="AB10987" i="1"/>
  <c r="AC10987" i="1" s="1"/>
  <c r="AB10981" i="1"/>
  <c r="AC10981" i="1" s="1"/>
  <c r="AB10974" i="1"/>
  <c r="AC10974" i="1" s="1"/>
  <c r="AB10966" i="1"/>
  <c r="AC10966" i="1" s="1"/>
  <c r="AB10959" i="1"/>
  <c r="AC10959" i="1" s="1"/>
  <c r="AB10953" i="1"/>
  <c r="AC10953" i="1" s="1"/>
  <c r="AB10945" i="1"/>
  <c r="AC10945" i="1" s="1"/>
  <c r="AB10938" i="1"/>
  <c r="AC10938" i="1" s="1"/>
  <c r="AB10929" i="1"/>
  <c r="AC10929" i="1" s="1"/>
  <c r="AB10919" i="1"/>
  <c r="AC10919" i="1" s="1"/>
  <c r="AB10911" i="1"/>
  <c r="AC10911" i="1" s="1"/>
  <c r="AB10901" i="1"/>
  <c r="AC10901" i="1" s="1"/>
  <c r="AB10891" i="1"/>
  <c r="AC10891" i="1" s="1"/>
  <c r="AB10881" i="1"/>
  <c r="AC10881" i="1" s="1"/>
  <c r="AB10873" i="1"/>
  <c r="AC10873" i="1" s="1"/>
  <c r="AB10863" i="1"/>
  <c r="AC10863" i="1" s="1"/>
  <c r="AB10853" i="1"/>
  <c r="AC10853" i="1" s="1"/>
  <c r="AB10844" i="1"/>
  <c r="AC10844" i="1" s="1"/>
  <c r="AB10833" i="1"/>
  <c r="AC10833" i="1" s="1"/>
  <c r="AB10825" i="1"/>
  <c r="AC10825" i="1" s="1"/>
  <c r="AB10816" i="1"/>
  <c r="AC10816" i="1" s="1"/>
  <c r="AB10805" i="1"/>
  <c r="AC10805" i="1" s="1"/>
  <c r="AB10796" i="1"/>
  <c r="AC10796" i="1" s="1"/>
  <c r="AB10788" i="1"/>
  <c r="AC10788" i="1" s="1"/>
  <c r="AB10777" i="1"/>
  <c r="AC10777" i="1" s="1"/>
  <c r="AB10768" i="1"/>
  <c r="AC10768" i="1" s="1"/>
  <c r="AB10759" i="1"/>
  <c r="AC10759" i="1" s="1"/>
  <c r="AB10748" i="1"/>
  <c r="AC10748" i="1" s="1"/>
  <c r="AB10740" i="1"/>
  <c r="AC10740" i="1" s="1"/>
  <c r="AB10731" i="1"/>
  <c r="AC10731" i="1" s="1"/>
  <c r="AB10720" i="1"/>
  <c r="AC10720" i="1" s="1"/>
  <c r="AB10711" i="1"/>
  <c r="AC10711" i="1" s="1"/>
  <c r="AB10703" i="1"/>
  <c r="AC10703" i="1" s="1"/>
  <c r="AB10692" i="1"/>
  <c r="AC10692" i="1" s="1"/>
  <c r="AB10683" i="1"/>
  <c r="AC10683" i="1" s="1"/>
  <c r="AB10673" i="1"/>
  <c r="AC10673" i="1" s="1"/>
  <c r="AB10663" i="1"/>
  <c r="AC10663" i="1" s="1"/>
  <c r="AB10655" i="1"/>
  <c r="AC10655" i="1" s="1"/>
  <c r="AB10645" i="1"/>
  <c r="AC10645" i="1" s="1"/>
  <c r="AB10635" i="1"/>
  <c r="AC10635" i="1" s="1"/>
  <c r="AB10625" i="1"/>
  <c r="AC10625" i="1" s="1"/>
  <c r="AB10617" i="1"/>
  <c r="AC10617" i="1" s="1"/>
  <c r="AB10607" i="1"/>
  <c r="AC10607" i="1" s="1"/>
  <c r="AB10597" i="1"/>
  <c r="AC10597" i="1" s="1"/>
  <c r="AB10588" i="1"/>
  <c r="AC10588" i="1" s="1"/>
  <c r="AB10577" i="1"/>
  <c r="AC10577" i="1" s="1"/>
  <c r="AB10569" i="1"/>
  <c r="AC10569" i="1" s="1"/>
  <c r="AB10560" i="1"/>
  <c r="AC10560" i="1" s="1"/>
  <c r="AB10549" i="1"/>
  <c r="AC10549" i="1" s="1"/>
  <c r="AB10540" i="1"/>
  <c r="AC10540" i="1" s="1"/>
  <c r="AB10532" i="1"/>
  <c r="AC10532" i="1" s="1"/>
  <c r="AB10521" i="1"/>
  <c r="AC10521" i="1" s="1"/>
  <c r="AB10512" i="1"/>
  <c r="AC10512" i="1" s="1"/>
  <c r="AB10500" i="1"/>
  <c r="AC10500" i="1" s="1"/>
  <c r="AB10486" i="1"/>
  <c r="AC10486" i="1" s="1"/>
  <c r="AB10475" i="1"/>
  <c r="AC10475" i="1" s="1"/>
  <c r="AB10463" i="1"/>
  <c r="AC10463" i="1" s="1"/>
  <c r="AB10448" i="1"/>
  <c r="AC10448" i="1" s="1"/>
  <c r="AB10436" i="1"/>
  <c r="AC10436" i="1" s="1"/>
  <c r="AB10426" i="1"/>
  <c r="AC10426" i="1" s="1"/>
  <c r="AB10411" i="1"/>
  <c r="AC10411" i="1" s="1"/>
  <c r="AB10399" i="1"/>
  <c r="AC10399" i="1" s="1"/>
  <c r="AB10386" i="1"/>
  <c r="AC10386" i="1" s="1"/>
  <c r="AB10372" i="1"/>
  <c r="AC10372" i="1" s="1"/>
  <c r="AB10362" i="1"/>
  <c r="AC10362" i="1" s="1"/>
  <c r="AB10348" i="1"/>
  <c r="AC10348" i="1" s="1"/>
  <c r="AB10335" i="1"/>
  <c r="AC10335" i="1" s="1"/>
  <c r="AB10322" i="1"/>
  <c r="AC10322" i="1" s="1"/>
  <c r="AB10311" i="1"/>
  <c r="AC10311" i="1" s="1"/>
  <c r="AB10298" i="1"/>
  <c r="AC10298" i="1" s="1"/>
  <c r="AB10284" i="1"/>
  <c r="AC10284" i="1" s="1"/>
  <c r="AB10272" i="1"/>
  <c r="AC10272" i="1" s="1"/>
  <c r="AB10258" i="1"/>
  <c r="AC10258" i="1" s="1"/>
  <c r="AB10247" i="1"/>
  <c r="AC10247" i="1" s="1"/>
  <c r="AB10235" i="1"/>
  <c r="AC10235" i="1" s="1"/>
  <c r="AB10220" i="1"/>
  <c r="AC10220" i="1" s="1"/>
  <c r="AB10208" i="1"/>
  <c r="AC10208" i="1" s="1"/>
  <c r="AB10198" i="1"/>
  <c r="AC10198" i="1" s="1"/>
  <c r="AB10183" i="1"/>
  <c r="AC10183" i="1" s="1"/>
  <c r="AB7750" i="1"/>
  <c r="AC7750" i="1" s="1"/>
  <c r="AB7729" i="1"/>
  <c r="AC7729" i="1" s="1"/>
  <c r="AB7718" i="1"/>
  <c r="AC7718" i="1" s="1"/>
  <c r="AB7702" i="1"/>
  <c r="AC7702" i="1" s="1"/>
  <c r="AB7697" i="1"/>
  <c r="AC7697" i="1" s="1"/>
  <c r="AB7686" i="1"/>
  <c r="AC7686" i="1" s="1"/>
  <c r="AB7665" i="1"/>
  <c r="AC7665" i="1" s="1"/>
  <c r="AB7654" i="1"/>
  <c r="AC7654" i="1" s="1"/>
  <c r="AB7638" i="1"/>
  <c r="AC7638" i="1" s="1"/>
  <c r="AB7622" i="1"/>
  <c r="AC7622" i="1" s="1"/>
  <c r="AB7601" i="1"/>
  <c r="AC7601" i="1" s="1"/>
  <c r="AB7590" i="1"/>
  <c r="AC7590" i="1" s="1"/>
  <c r="AB7574" i="1"/>
  <c r="AC7574" i="1" s="1"/>
  <c r="AB7569" i="1"/>
  <c r="AC7569" i="1" s="1"/>
  <c r="AB7558" i="1"/>
  <c r="AC7558" i="1" s="1"/>
  <c r="AB7537" i="1"/>
  <c r="AC7537" i="1" s="1"/>
  <c r="AB7526" i="1"/>
  <c r="AC7526" i="1" s="1"/>
  <c r="AB7510" i="1"/>
  <c r="AC7510" i="1" s="1"/>
  <c r="AB7478" i="1"/>
  <c r="AC7478" i="1" s="1"/>
  <c r="AB7473" i="1"/>
  <c r="AC7473" i="1" s="1"/>
  <c r="AB7462" i="1"/>
  <c r="AC7462" i="1" s="1"/>
  <c r="AB7446" i="1"/>
  <c r="AC7446" i="1" s="1"/>
  <c r="AB7441" i="1"/>
  <c r="AC7441" i="1" s="1"/>
  <c r="AB7414" i="1"/>
  <c r="AC7414" i="1" s="1"/>
  <c r="AB7409" i="1"/>
  <c r="AC7409" i="1" s="1"/>
  <c r="AB7398" i="1"/>
  <c r="AC7398" i="1" s="1"/>
  <c r="AB7382" i="1"/>
  <c r="AC7382" i="1" s="1"/>
  <c r="AB7350" i="1"/>
  <c r="AC7350" i="1" s="1"/>
  <c r="AB7345" i="1"/>
  <c r="AC7345" i="1" s="1"/>
  <c r="AB7334" i="1"/>
  <c r="AC7334" i="1" s="1"/>
  <c r="AB7318" i="1"/>
  <c r="AC7318" i="1" s="1"/>
  <c r="AB7313" i="1"/>
  <c r="AC7313" i="1" s="1"/>
  <c r="AB7286" i="1"/>
  <c r="AC7286" i="1" s="1"/>
  <c r="AB7281" i="1"/>
  <c r="AC7281" i="1" s="1"/>
  <c r="AB7270" i="1"/>
  <c r="AC7270" i="1" s="1"/>
  <c r="AB7254" i="1"/>
  <c r="AC7254" i="1" s="1"/>
  <c r="AB7233" i="1"/>
  <c r="AC7233" i="1" s="1"/>
  <c r="AB7222" i="1"/>
  <c r="AC7222" i="1" s="1"/>
  <c r="AB7217" i="1"/>
  <c r="AC7217" i="1" s="1"/>
  <c r="AB7206" i="1"/>
  <c r="AC7206" i="1" s="1"/>
  <c r="AB7201" i="1"/>
  <c r="AC7201" i="1" s="1"/>
  <c r="AB7190" i="1"/>
  <c r="AC7190" i="1" s="1"/>
  <c r="AB7185" i="1"/>
  <c r="AC7185" i="1" s="1"/>
  <c r="AB7169" i="1"/>
  <c r="AC7169" i="1" s="1"/>
  <c r="AB7158" i="1"/>
  <c r="AC7158" i="1" s="1"/>
  <c r="AB7153" i="1"/>
  <c r="AC7153" i="1" s="1"/>
  <c r="AB7142" i="1"/>
  <c r="AC7142" i="1" s="1"/>
  <c r="AB7137" i="1"/>
  <c r="AC7137" i="1" s="1"/>
  <c r="AB7126" i="1"/>
  <c r="AC7126" i="1" s="1"/>
  <c r="AB7121" i="1"/>
  <c r="AC7121" i="1" s="1"/>
  <c r="AB7105" i="1"/>
  <c r="AC7105" i="1" s="1"/>
  <c r="AB7094" i="1"/>
  <c r="AC7094" i="1" s="1"/>
  <c r="AB7089" i="1"/>
  <c r="AC7089" i="1" s="1"/>
  <c r="AB7078" i="1"/>
  <c r="AC7078" i="1" s="1"/>
  <c r="AB7073" i="1"/>
  <c r="AC7073" i="1" s="1"/>
  <c r="AB7062" i="1"/>
  <c r="AC7062" i="1" s="1"/>
  <c r="AB7057" i="1"/>
  <c r="AC7057" i="1" s="1"/>
  <c r="AB7041" i="1"/>
  <c r="AC7041" i="1" s="1"/>
  <c r="AB7030" i="1"/>
  <c r="AC7030" i="1" s="1"/>
  <c r="AB7025" i="1"/>
  <c r="AC7025" i="1" s="1"/>
  <c r="AB7014" i="1"/>
  <c r="AC7014" i="1" s="1"/>
  <c r="AB7009" i="1"/>
  <c r="AC7009" i="1" s="1"/>
  <c r="AB6998" i="1"/>
  <c r="AC6998" i="1" s="1"/>
  <c r="AB6993" i="1"/>
  <c r="AC6993" i="1" s="1"/>
  <c r="AB6977" i="1"/>
  <c r="AC6977" i="1" s="1"/>
  <c r="AB6966" i="1"/>
  <c r="AC6966" i="1" s="1"/>
  <c r="AB6961" i="1"/>
  <c r="AC6961" i="1" s="1"/>
  <c r="AB6941" i="1"/>
  <c r="AC6941" i="1" s="1"/>
  <c r="AB6933" i="1"/>
  <c r="AC6933" i="1" s="1"/>
  <c r="AB6898" i="1"/>
  <c r="AC6898" i="1" s="1"/>
  <c r="AB6884" i="1"/>
  <c r="AC6884" i="1" s="1"/>
  <c r="AB6877" i="1"/>
  <c r="AC6877" i="1" s="1"/>
  <c r="AB6869" i="1"/>
  <c r="AC6869" i="1" s="1"/>
  <c r="AB6856" i="1"/>
  <c r="AC6856" i="1" s="1"/>
  <c r="AB6848" i="1"/>
  <c r="AC6848" i="1" s="1"/>
  <c r="AB6826" i="1"/>
  <c r="AC6826" i="1" s="1"/>
  <c r="AB6820" i="1"/>
  <c r="AC6820" i="1" s="1"/>
  <c r="AB6805" i="1"/>
  <c r="AC6805" i="1" s="1"/>
  <c r="AB6792" i="1"/>
  <c r="AC6792" i="1" s="1"/>
  <c r="AB6784" i="1"/>
  <c r="AC6784" i="1" s="1"/>
  <c r="AB6770" i="1"/>
  <c r="AC6770" i="1" s="1"/>
  <c r="AB6756" i="1"/>
  <c r="AC6756" i="1" s="1"/>
  <c r="AB6741" i="1"/>
  <c r="AC6741" i="1" s="1"/>
  <c r="AB6728" i="1"/>
  <c r="AC6728" i="1" s="1"/>
  <c r="AB6720" i="1"/>
  <c r="AC6720" i="1" s="1"/>
  <c r="AB6692" i="1"/>
  <c r="AC6692" i="1" s="1"/>
  <c r="AB6677" i="1"/>
  <c r="AC6677" i="1" s="1"/>
  <c r="AB6664" i="1"/>
  <c r="AC6664" i="1" s="1"/>
  <c r="AB6656" i="1"/>
  <c r="AC6656" i="1" s="1"/>
  <c r="AB6649" i="1"/>
  <c r="AC6649" i="1" s="1"/>
  <c r="AB6628" i="1"/>
  <c r="AC6628" i="1" s="1"/>
  <c r="AB6613" i="1"/>
  <c r="AC6613" i="1" s="1"/>
  <c r="AB6600" i="1"/>
  <c r="AC6600" i="1" s="1"/>
  <c r="AB6592" i="1"/>
  <c r="AC6592" i="1" s="1"/>
  <c r="AB6585" i="1"/>
  <c r="AC6585" i="1" s="1"/>
  <c r="AB6564" i="1"/>
  <c r="AC6564" i="1" s="1"/>
  <c r="AB6557" i="1"/>
  <c r="AC6557" i="1" s="1"/>
  <c r="AB6549" i="1"/>
  <c r="AC6549" i="1" s="1"/>
  <c r="AB6536" i="1"/>
  <c r="AC6536" i="1" s="1"/>
  <c r="AB6528" i="1"/>
  <c r="AC6528" i="1" s="1"/>
  <c r="AB6521" i="1"/>
  <c r="AC6521" i="1" s="1"/>
  <c r="AB6506" i="1"/>
  <c r="AC6506" i="1" s="1"/>
  <c r="AB6500" i="1"/>
  <c r="AC6500" i="1" s="1"/>
  <c r="AB6485" i="1"/>
  <c r="AC6485" i="1" s="1"/>
  <c r="AB6478" i="1"/>
  <c r="AC6478" i="1" s="1"/>
  <c r="AB6472" i="1"/>
  <c r="AC6472" i="1" s="1"/>
  <c r="AB6457" i="1"/>
  <c r="AC6457" i="1" s="1"/>
  <c r="AB6450" i="1"/>
  <c r="AC6450" i="1" s="1"/>
  <c r="AB6442" i="1"/>
  <c r="AC6442" i="1" s="1"/>
  <c r="AB6436" i="1"/>
  <c r="AC6436" i="1" s="1"/>
  <c r="AB6429" i="1"/>
  <c r="AC6429" i="1" s="1"/>
  <c r="AB6421" i="1"/>
  <c r="AC6421" i="1" s="1"/>
  <c r="AB6414" i="1"/>
  <c r="AC6414" i="1" s="1"/>
  <c r="AB6408" i="1"/>
  <c r="AC6408" i="1" s="1"/>
  <c r="AB6393" i="1"/>
  <c r="AC6393" i="1" s="1"/>
  <c r="AB6386" i="1"/>
  <c r="AC6386" i="1" s="1"/>
  <c r="AB6378" i="1"/>
  <c r="AC6378" i="1" s="1"/>
  <c r="AB6372" i="1"/>
  <c r="AC6372" i="1" s="1"/>
  <c r="AB6365" i="1"/>
  <c r="AC6365" i="1" s="1"/>
  <c r="AB6357" i="1"/>
  <c r="AC6357" i="1" s="1"/>
  <c r="AB6350" i="1"/>
  <c r="AC6350" i="1" s="1"/>
  <c r="AB6344" i="1"/>
  <c r="AC6344" i="1" s="1"/>
  <c r="AB6336" i="1"/>
  <c r="AC6336" i="1" s="1"/>
  <c r="AB6329" i="1"/>
  <c r="AC6329" i="1" s="1"/>
  <c r="AB6322" i="1"/>
  <c r="AC6322" i="1" s="1"/>
  <c r="AB6314" i="1"/>
  <c r="AC6314" i="1" s="1"/>
  <c r="AB6308" i="1"/>
  <c r="AC6308" i="1" s="1"/>
  <c r="AB6301" i="1"/>
  <c r="AC6301" i="1" s="1"/>
  <c r="AB6293" i="1"/>
  <c r="AC6293" i="1" s="1"/>
  <c r="AB6286" i="1"/>
  <c r="AC6286" i="1" s="1"/>
  <c r="AB6280" i="1"/>
  <c r="AC6280" i="1" s="1"/>
  <c r="AB6265" i="1"/>
  <c r="AC6265" i="1" s="1"/>
  <c r="AB6250" i="1"/>
  <c r="AC6250" i="1" s="1"/>
  <c r="AB6244" i="1"/>
  <c r="AC6244" i="1" s="1"/>
  <c r="AB6237" i="1"/>
  <c r="AC6237" i="1" s="1"/>
  <c r="AB6229" i="1"/>
  <c r="AC6229" i="1" s="1"/>
  <c r="AB6222" i="1"/>
  <c r="AC6222" i="1" s="1"/>
  <c r="AB6216" i="1"/>
  <c r="AC6216" i="1" s="1"/>
  <c r="AB6208" i="1"/>
  <c r="AC6208" i="1" s="1"/>
  <c r="AB6201" i="1"/>
  <c r="AC6201" i="1" s="1"/>
  <c r="AB6194" i="1"/>
  <c r="AC6194" i="1" s="1"/>
  <c r="AB6186" i="1"/>
  <c r="AC6186" i="1" s="1"/>
  <c r="AB6180" i="1"/>
  <c r="AC6180" i="1" s="1"/>
  <c r="AB11006" i="1"/>
  <c r="AC11006" i="1" s="1"/>
  <c r="AB10998" i="1"/>
  <c r="AC10998" i="1" s="1"/>
  <c r="AB10991" i="1"/>
  <c r="AC10991" i="1" s="1"/>
  <c r="AB10985" i="1"/>
  <c r="AC10985" i="1" s="1"/>
  <c r="AB10977" i="1"/>
  <c r="AC10977" i="1" s="1"/>
  <c r="AB10970" i="1"/>
  <c r="AC10970" i="1" s="1"/>
  <c r="AB10963" i="1"/>
  <c r="AC10963" i="1" s="1"/>
  <c r="AB10955" i="1"/>
  <c r="AC10955" i="1" s="1"/>
  <c r="AB10949" i="1"/>
  <c r="AC10949" i="1" s="1"/>
  <c r="AB10942" i="1"/>
  <c r="AC10942" i="1" s="1"/>
  <c r="AB10933" i="1"/>
  <c r="AC10933" i="1" s="1"/>
  <c r="AB10924" i="1"/>
  <c r="AC10924" i="1" s="1"/>
  <c r="AB10916" i="1"/>
  <c r="AC10916" i="1" s="1"/>
  <c r="AB10905" i="1"/>
  <c r="AC10905" i="1" s="1"/>
  <c r="AB10896" i="1"/>
  <c r="AC10896" i="1" s="1"/>
  <c r="AB10887" i="1"/>
  <c r="AC10887" i="1" s="1"/>
  <c r="AB10876" i="1"/>
  <c r="AC10876" i="1" s="1"/>
  <c r="AB10868" i="1"/>
  <c r="AC10868" i="1" s="1"/>
  <c r="AB10859" i="1"/>
  <c r="AC10859" i="1" s="1"/>
  <c r="AB10848" i="1"/>
  <c r="AC10848" i="1" s="1"/>
  <c r="AB10839" i="1"/>
  <c r="AC10839" i="1" s="1"/>
  <c r="AB10831" i="1"/>
  <c r="AC10831" i="1" s="1"/>
  <c r="AB10820" i="1"/>
  <c r="AC10820" i="1" s="1"/>
  <c r="AB10811" i="1"/>
  <c r="AC10811" i="1" s="1"/>
  <c r="AB10801" i="1"/>
  <c r="AC10801" i="1" s="1"/>
  <c r="AB10791" i="1"/>
  <c r="AC10791" i="1" s="1"/>
  <c r="AB10783" i="1"/>
  <c r="AC10783" i="1" s="1"/>
  <c r="AB10773" i="1"/>
  <c r="AC10773" i="1" s="1"/>
  <c r="AB10763" i="1"/>
  <c r="AC10763" i="1" s="1"/>
  <c r="AB10753" i="1"/>
  <c r="AC10753" i="1" s="1"/>
  <c r="AB10745" i="1"/>
  <c r="AC10745" i="1" s="1"/>
  <c r="AB10735" i="1"/>
  <c r="AC10735" i="1" s="1"/>
  <c r="AB10725" i="1"/>
  <c r="AC10725" i="1" s="1"/>
  <c r="AB10716" i="1"/>
  <c r="AC10716" i="1" s="1"/>
  <c r="AB10705" i="1"/>
  <c r="AC10705" i="1" s="1"/>
  <c r="AB10697" i="1"/>
  <c r="AC10697" i="1" s="1"/>
  <c r="AB10688" i="1"/>
  <c r="AC10688" i="1" s="1"/>
  <c r="AB10677" i="1"/>
  <c r="AC10677" i="1" s="1"/>
  <c r="AB10668" i="1"/>
  <c r="AC10668" i="1" s="1"/>
  <c r="AB10660" i="1"/>
  <c r="AC10660" i="1" s="1"/>
  <c r="AB10649" i="1"/>
  <c r="AC10649" i="1" s="1"/>
  <c r="AB10640" i="1"/>
  <c r="AC10640" i="1" s="1"/>
  <c r="AB10631" i="1"/>
  <c r="AC10631" i="1" s="1"/>
  <c r="AB10620" i="1"/>
  <c r="AC10620" i="1" s="1"/>
  <c r="AB10612" i="1"/>
  <c r="AC10612" i="1" s="1"/>
  <c r="AB10603" i="1"/>
  <c r="AC10603" i="1" s="1"/>
  <c r="AB10592" i="1"/>
  <c r="AC10592" i="1" s="1"/>
  <c r="AB10583" i="1"/>
  <c r="AC10583" i="1" s="1"/>
  <c r="AB10575" i="1"/>
  <c r="AC10575" i="1" s="1"/>
  <c r="AB10564" i="1"/>
  <c r="AC10564" i="1" s="1"/>
  <c r="AB10555" i="1"/>
  <c r="AC10555" i="1" s="1"/>
  <c r="AB10545" i="1"/>
  <c r="AC10545" i="1" s="1"/>
  <c r="AB10535" i="1"/>
  <c r="AC10535" i="1" s="1"/>
  <c r="AB10527" i="1"/>
  <c r="AC10527" i="1" s="1"/>
  <c r="AB10517" i="1"/>
  <c r="AC10517" i="1" s="1"/>
  <c r="AB10506" i="1"/>
  <c r="AC10506" i="1" s="1"/>
  <c r="AB10492" i="1"/>
  <c r="AC10492" i="1" s="1"/>
  <c r="AB10482" i="1"/>
  <c r="AC10482" i="1" s="1"/>
  <c r="AB10468" i="1"/>
  <c r="AC10468" i="1" s="1"/>
  <c r="AB10455" i="1"/>
  <c r="AC10455" i="1" s="1"/>
  <c r="AB10443" i="1"/>
  <c r="AC10443" i="1" s="1"/>
  <c r="AB10428" i="1"/>
  <c r="AC10428" i="1" s="1"/>
  <c r="AB10418" i="1"/>
  <c r="AC10418" i="1" s="1"/>
  <c r="AB10406" i="1"/>
  <c r="AC10406" i="1" s="1"/>
  <c r="AB10391" i="1"/>
  <c r="AC10391" i="1" s="1"/>
  <c r="AB10379" i="1"/>
  <c r="AC10379" i="1" s="1"/>
  <c r="AB10368" i="1"/>
  <c r="AC10368" i="1" s="1"/>
  <c r="AB10354" i="1"/>
  <c r="AC10354" i="1" s="1"/>
  <c r="AB10342" i="1"/>
  <c r="AC10342" i="1" s="1"/>
  <c r="AB10330" i="1"/>
  <c r="AC10330" i="1" s="1"/>
  <c r="AB10315" i="1"/>
  <c r="AC10315" i="1" s="1"/>
  <c r="AB10304" i="1"/>
  <c r="AC10304" i="1" s="1"/>
  <c r="AB10292" i="1"/>
  <c r="AC10292" i="1" s="1"/>
  <c r="AB10278" i="1"/>
  <c r="AC10278" i="1" s="1"/>
  <c r="AB10266" i="1"/>
  <c r="AC10266" i="1" s="1"/>
  <c r="AB10255" i="1"/>
  <c r="AC10255" i="1" s="1"/>
  <c r="AB10240" i="1"/>
  <c r="AC10240" i="1" s="1"/>
  <c r="AB10228" i="1"/>
  <c r="AC10228" i="1" s="1"/>
  <c r="AB10215" i="1"/>
  <c r="AC10215" i="1" s="1"/>
  <c r="AB10202" i="1"/>
  <c r="AC10202" i="1" s="1"/>
  <c r="AB10191" i="1"/>
  <c r="AC10191" i="1" s="1"/>
  <c r="AB10178" i="1"/>
  <c r="AC10178" i="1" s="1"/>
  <c r="AB7772" i="1"/>
  <c r="AC7772" i="1" s="1"/>
  <c r="AB6950" i="1"/>
  <c r="AC6950" i="1" s="1"/>
  <c r="AB6945" i="1"/>
  <c r="AC6945" i="1" s="1"/>
  <c r="AB6934" i="1"/>
  <c r="AC6934" i="1" s="1"/>
  <c r="AB6929" i="1"/>
  <c r="AC6929" i="1" s="1"/>
  <c r="AB6913" i="1"/>
  <c r="AC6913" i="1" s="1"/>
  <c r="AB6902" i="1"/>
  <c r="AC6902" i="1" s="1"/>
  <c r="AB6897" i="1"/>
  <c r="AC6897" i="1" s="1"/>
  <c r="AB6892" i="1"/>
  <c r="AC6892" i="1" s="1"/>
  <c r="AB6876" i="1"/>
  <c r="AC6876" i="1" s="1"/>
  <c r="AB6870" i="1"/>
  <c r="AC6870" i="1" s="1"/>
  <c r="AB6865" i="1"/>
  <c r="AC6865" i="1" s="1"/>
  <c r="AB6860" i="1"/>
  <c r="AC6860" i="1" s="1"/>
  <c r="AB6844" i="1"/>
  <c r="AC6844" i="1" s="1"/>
  <c r="AB6833" i="1"/>
  <c r="AC6833" i="1" s="1"/>
  <c r="AB6828" i="1"/>
  <c r="AC6828" i="1" s="1"/>
  <c r="AB6812" i="1"/>
  <c r="AC6812" i="1" s="1"/>
  <c r="AB6796" i="1"/>
  <c r="AC6796" i="1" s="1"/>
  <c r="AB6790" i="1"/>
  <c r="AC6790" i="1" s="1"/>
  <c r="AB6780" i="1"/>
  <c r="AC6780" i="1" s="1"/>
  <c r="AB6774" i="1"/>
  <c r="AC6774" i="1" s="1"/>
  <c r="AB6769" i="1"/>
  <c r="AC6769" i="1" s="1"/>
  <c r="AB6764" i="1"/>
  <c r="AC6764" i="1" s="1"/>
  <c r="AB6748" i="1"/>
  <c r="AC6748" i="1" s="1"/>
  <c r="AB6742" i="1"/>
  <c r="AC6742" i="1" s="1"/>
  <c r="AB6737" i="1"/>
  <c r="AC6737" i="1" s="1"/>
  <c r="AB6732" i="1"/>
  <c r="AC6732" i="1" s="1"/>
  <c r="AB6716" i="1"/>
  <c r="AC6716" i="1" s="1"/>
  <c r="AB6705" i="1"/>
  <c r="AC6705" i="1" s="1"/>
  <c r="AB6700" i="1"/>
  <c r="AC6700" i="1" s="1"/>
  <c r="AB6684" i="1"/>
  <c r="AC6684" i="1" s="1"/>
  <c r="AB6673" i="1"/>
  <c r="AC6673" i="1" s="1"/>
  <c r="AB6668" i="1"/>
  <c r="AC6668" i="1" s="1"/>
  <c r="AB6662" i="1"/>
  <c r="AC6662" i="1" s="1"/>
  <c r="AB6652" i="1"/>
  <c r="AC6652" i="1" s="1"/>
  <c r="AB6636" i="1"/>
  <c r="AC6636" i="1" s="1"/>
  <c r="AB6625" i="1"/>
  <c r="AC6625" i="1" s="1"/>
  <c r="AB6620" i="1"/>
  <c r="AC6620" i="1" s="1"/>
  <c r="AB6604" i="1"/>
  <c r="AC6604" i="1" s="1"/>
  <c r="AB6593" i="1"/>
  <c r="AC6593" i="1" s="1"/>
  <c r="AB6588" i="1"/>
  <c r="AC6588" i="1" s="1"/>
  <c r="AB6577" i="1"/>
  <c r="AC6577" i="1" s="1"/>
  <c r="AB6572" i="1"/>
  <c r="AC6572" i="1" s="1"/>
  <c r="AB6566" i="1"/>
  <c r="AC6566" i="1" s="1"/>
  <c r="AB6561" i="1"/>
  <c r="AC6561" i="1" s="1"/>
  <c r="AB6556" i="1"/>
  <c r="AC6556" i="1" s="1"/>
  <c r="AB6545" i="1"/>
  <c r="AC6545" i="1" s="1"/>
  <c r="AB6540" i="1"/>
  <c r="AC6540" i="1" s="1"/>
  <c r="AB6534" i="1"/>
  <c r="AC6534" i="1" s="1"/>
  <c r="AB6524" i="1"/>
  <c r="AC6524" i="1" s="1"/>
  <c r="AB6513" i="1"/>
  <c r="AC6513" i="1" s="1"/>
  <c r="AB6508" i="1"/>
  <c r="AC6508" i="1" s="1"/>
  <c r="AB6502" i="1"/>
  <c r="AC6502" i="1" s="1"/>
  <c r="AB6497" i="1"/>
  <c r="AC6497" i="1" s="1"/>
  <c r="AB6486" i="1"/>
  <c r="AC6486" i="1" s="1"/>
  <c r="AB6481" i="1"/>
  <c r="AC6481" i="1" s="1"/>
  <c r="AB6476" i="1"/>
  <c r="AC6476" i="1" s="1"/>
  <c r="AB6470" i="1"/>
  <c r="AC6470" i="1" s="1"/>
  <c r="AB6465" i="1"/>
  <c r="AC6465" i="1" s="1"/>
  <c r="AB6454" i="1"/>
  <c r="AC6454" i="1" s="1"/>
  <c r="AB6449" i="1"/>
  <c r="AC6449" i="1" s="1"/>
  <c r="AB6444" i="1"/>
  <c r="AC6444" i="1" s="1"/>
  <c r="AB6438" i="1"/>
  <c r="AC6438" i="1" s="1"/>
  <c r="AB6433" i="1"/>
  <c r="AC6433" i="1" s="1"/>
  <c r="AB6428" i="1"/>
  <c r="AC6428" i="1" s="1"/>
  <c r="AB6422" i="1"/>
  <c r="AC6422" i="1" s="1"/>
  <c r="AB6417" i="1"/>
  <c r="AC6417" i="1" s="1"/>
  <c r="AB6412" i="1"/>
  <c r="AC6412" i="1" s="1"/>
  <c r="AB6406" i="1"/>
  <c r="AC6406" i="1" s="1"/>
  <c r="AB6401" i="1"/>
  <c r="AC6401" i="1" s="1"/>
  <c r="AB6390" i="1"/>
  <c r="AC6390" i="1" s="1"/>
  <c r="AB6385" i="1"/>
  <c r="AC6385" i="1" s="1"/>
  <c r="AB6380" i="1"/>
  <c r="AC6380" i="1" s="1"/>
  <c r="AB6374" i="1"/>
  <c r="AC6374" i="1" s="1"/>
  <c r="AB6369" i="1"/>
  <c r="AC6369" i="1" s="1"/>
  <c r="AB6358" i="1"/>
  <c r="AC6358" i="1" s="1"/>
  <c r="AB6353" i="1"/>
  <c r="AC6353" i="1" s="1"/>
  <c r="AB6348" i="1"/>
  <c r="AC6348" i="1" s="1"/>
  <c r="AB6342" i="1"/>
  <c r="AC6342" i="1" s="1"/>
  <c r="AB6337" i="1"/>
  <c r="AC6337" i="1" s="1"/>
  <c r="AB6326" i="1"/>
  <c r="AC6326" i="1" s="1"/>
  <c r="AB6321" i="1"/>
  <c r="AC6321" i="1" s="1"/>
  <c r="AB6316" i="1"/>
  <c r="AC6316" i="1" s="1"/>
  <c r="AB6310" i="1"/>
  <c r="AC6310" i="1" s="1"/>
  <c r="AB6305" i="1"/>
  <c r="AC6305" i="1" s="1"/>
  <c r="AB6300" i="1"/>
  <c r="AC6300" i="1" s="1"/>
  <c r="AB6294" i="1"/>
  <c r="AC6294" i="1" s="1"/>
  <c r="AB6284" i="1"/>
  <c r="AC6284" i="1" s="1"/>
  <c r="AB6278" i="1"/>
  <c r="AC6278" i="1" s="1"/>
  <c r="AB6273" i="1"/>
  <c r="AC6273" i="1" s="1"/>
  <c r="AB6262" i="1"/>
  <c r="AC6262" i="1" s="1"/>
  <c r="AB6257" i="1"/>
  <c r="AC6257" i="1" s="1"/>
  <c r="AB6252" i="1"/>
  <c r="AC6252" i="1" s="1"/>
  <c r="AB6246" i="1"/>
  <c r="AC6246" i="1" s="1"/>
  <c r="AB6241" i="1"/>
  <c r="AC6241" i="1" s="1"/>
  <c r="AB6230" i="1"/>
  <c r="AC6230" i="1" s="1"/>
  <c r="AB6225" i="1"/>
  <c r="AC6225" i="1" s="1"/>
  <c r="AB6220" i="1"/>
  <c r="AC6220" i="1" s="1"/>
  <c r="AB6214" i="1"/>
  <c r="AC6214" i="1" s="1"/>
  <c r="AB6209" i="1"/>
  <c r="AC6209" i="1" s="1"/>
  <c r="AB6204" i="1"/>
  <c r="AC6204" i="1" s="1"/>
  <c r="AB6198" i="1"/>
  <c r="AC6198" i="1" s="1"/>
  <c r="AB6188" i="1"/>
  <c r="AC6188" i="1" s="1"/>
  <c r="AB6182" i="1"/>
  <c r="AC6182" i="1" s="1"/>
  <c r="AB11010" i="1"/>
  <c r="AC11010" i="1" s="1"/>
  <c r="AB11005" i="1"/>
  <c r="AC11005" i="1" s="1"/>
  <c r="AB10999" i="1"/>
  <c r="AC10999" i="1" s="1"/>
  <c r="AB10994" i="1"/>
  <c r="AC10994" i="1" s="1"/>
  <c r="AB10989" i="1"/>
  <c r="AC10989" i="1" s="1"/>
  <c r="AB10983" i="1"/>
  <c r="AC10983" i="1" s="1"/>
  <c r="AB10978" i="1"/>
  <c r="AC10978" i="1" s="1"/>
  <c r="AB10973" i="1"/>
  <c r="AC10973" i="1" s="1"/>
  <c r="AB10967" i="1"/>
  <c r="AC10967" i="1" s="1"/>
  <c r="AB10962" i="1"/>
  <c r="AC10962" i="1" s="1"/>
  <c r="AB10957" i="1"/>
  <c r="AC10957" i="1" s="1"/>
  <c r="AB10951" i="1"/>
  <c r="AC10951" i="1" s="1"/>
  <c r="AB10946" i="1"/>
  <c r="AC10946" i="1" s="1"/>
  <c r="AB10941" i="1"/>
  <c r="AC10941" i="1" s="1"/>
  <c r="AB10935" i="1"/>
  <c r="AC10935" i="1" s="1"/>
  <c r="AB10928" i="1"/>
  <c r="AC10928" i="1" s="1"/>
  <c r="AB10921" i="1"/>
  <c r="AC10921" i="1" s="1"/>
  <c r="AB10913" i="1"/>
  <c r="AC10913" i="1" s="1"/>
  <c r="AB10907" i="1"/>
  <c r="AC10907" i="1" s="1"/>
  <c r="AB10900" i="1"/>
  <c r="AC10900" i="1" s="1"/>
  <c r="AB10892" i="1"/>
  <c r="AC10892" i="1" s="1"/>
  <c r="AB10885" i="1"/>
  <c r="AC10885" i="1" s="1"/>
  <c r="AB10879" i="1"/>
  <c r="AC10879" i="1" s="1"/>
  <c r="AB10871" i="1"/>
  <c r="AC10871" i="1" s="1"/>
  <c r="AB10864" i="1"/>
  <c r="AC10864" i="1" s="1"/>
  <c r="AB10857" i="1"/>
  <c r="AC10857" i="1" s="1"/>
  <c r="AB10849" i="1"/>
  <c r="AC10849" i="1" s="1"/>
  <c r="AB10843" i="1"/>
  <c r="AC10843" i="1" s="1"/>
  <c r="AB10836" i="1"/>
  <c r="AC10836" i="1" s="1"/>
  <c r="AB10828" i="1"/>
  <c r="AC10828" i="1" s="1"/>
  <c r="AB10821" i="1"/>
  <c r="AC10821" i="1" s="1"/>
  <c r="AB10815" i="1"/>
  <c r="AC10815" i="1" s="1"/>
  <c r="AB10807" i="1"/>
  <c r="AC10807" i="1" s="1"/>
  <c r="AB10800" i="1"/>
  <c r="AC10800" i="1" s="1"/>
  <c r="AB10793" i="1"/>
  <c r="AC10793" i="1" s="1"/>
  <c r="AB10785" i="1"/>
  <c r="AC10785" i="1" s="1"/>
  <c r="AB10779" i="1"/>
  <c r="AC10779" i="1" s="1"/>
  <c r="AB10772" i="1"/>
  <c r="AC10772" i="1" s="1"/>
  <c r="AB10764" i="1"/>
  <c r="AC10764" i="1" s="1"/>
  <c r="AB10757" i="1"/>
  <c r="AC10757" i="1" s="1"/>
  <c r="AB10751" i="1"/>
  <c r="AC10751" i="1" s="1"/>
  <c r="AB10743" i="1"/>
  <c r="AC10743" i="1" s="1"/>
  <c r="AB10736" i="1"/>
  <c r="AC10736" i="1" s="1"/>
  <c r="AB10729" i="1"/>
  <c r="AC10729" i="1" s="1"/>
  <c r="AB10721" i="1"/>
  <c r="AC10721" i="1" s="1"/>
  <c r="AB10715" i="1"/>
  <c r="AC10715" i="1" s="1"/>
  <c r="AB10708" i="1"/>
  <c r="AC10708" i="1" s="1"/>
  <c r="AB10700" i="1"/>
  <c r="AC10700" i="1" s="1"/>
  <c r="AB10693" i="1"/>
  <c r="AC10693" i="1" s="1"/>
  <c r="AB10687" i="1"/>
  <c r="AC10687" i="1" s="1"/>
  <c r="AB10679" i="1"/>
  <c r="AC10679" i="1" s="1"/>
  <c r="AB10672" i="1"/>
  <c r="AC10672" i="1" s="1"/>
  <c r="AB10665" i="1"/>
  <c r="AC10665" i="1" s="1"/>
  <c r="AB10657" i="1"/>
  <c r="AC10657" i="1" s="1"/>
  <c r="AB10651" i="1"/>
  <c r="AC10651" i="1" s="1"/>
  <c r="AB10644" i="1"/>
  <c r="AC10644" i="1" s="1"/>
  <c r="AB10636" i="1"/>
  <c r="AC10636" i="1" s="1"/>
  <c r="AB10629" i="1"/>
  <c r="AC10629" i="1" s="1"/>
  <c r="AB10623" i="1"/>
  <c r="AC10623" i="1" s="1"/>
  <c r="AB10615" i="1"/>
  <c r="AC10615" i="1" s="1"/>
  <c r="AB10608" i="1"/>
  <c r="AC10608" i="1" s="1"/>
  <c r="AB10601" i="1"/>
  <c r="AC10601" i="1" s="1"/>
  <c r="AB10593" i="1"/>
  <c r="AC10593" i="1" s="1"/>
  <c r="AB10587" i="1"/>
  <c r="AC10587" i="1" s="1"/>
  <c r="AB10580" i="1"/>
  <c r="AC10580" i="1" s="1"/>
  <c r="AB10572" i="1"/>
  <c r="AC10572" i="1" s="1"/>
  <c r="AB10565" i="1"/>
  <c r="AC10565" i="1" s="1"/>
  <c r="AB10559" i="1"/>
  <c r="AC10559" i="1" s="1"/>
  <c r="AB10551" i="1"/>
  <c r="AC10551" i="1" s="1"/>
  <c r="AB10544" i="1"/>
  <c r="AC10544" i="1" s="1"/>
  <c r="AB10537" i="1"/>
  <c r="AC10537" i="1" s="1"/>
  <c r="AB10529" i="1"/>
  <c r="AC10529" i="1" s="1"/>
  <c r="AB10523" i="1"/>
  <c r="AC10523" i="1" s="1"/>
  <c r="AB10516" i="1"/>
  <c r="AC10516" i="1" s="1"/>
  <c r="AB10507" i="1"/>
  <c r="AC10507" i="1" s="1"/>
  <c r="AB10498" i="1"/>
  <c r="AC10498" i="1" s="1"/>
  <c r="AB10490" i="1"/>
  <c r="AC10490" i="1" s="1"/>
  <c r="AB10479" i="1"/>
  <c r="AC10479" i="1" s="1"/>
  <c r="AB10470" i="1"/>
  <c r="AC10470" i="1" s="1"/>
  <c r="AB10460" i="1"/>
  <c r="AC10460" i="1" s="1"/>
  <c r="AB10450" i="1"/>
  <c r="AC10450" i="1" s="1"/>
  <c r="AB10442" i="1"/>
  <c r="AC10442" i="1" s="1"/>
  <c r="AB10432" i="1"/>
  <c r="AC10432" i="1" s="1"/>
  <c r="AB10422" i="1"/>
  <c r="AC10422" i="1" s="1"/>
  <c r="AB10412" i="1"/>
  <c r="AC10412" i="1" s="1"/>
  <c r="AB10404" i="1"/>
  <c r="AC10404" i="1" s="1"/>
  <c r="AB10394" i="1"/>
  <c r="AC10394" i="1" s="1"/>
  <c r="AB10384" i="1"/>
  <c r="AC10384" i="1" s="1"/>
  <c r="AB10375" i="1"/>
  <c r="AC10375" i="1" s="1"/>
  <c r="AB10364" i="1"/>
  <c r="AC10364" i="1" s="1"/>
  <c r="AB10356" i="1"/>
  <c r="AC10356" i="1" s="1"/>
  <c r="AB10347" i="1"/>
  <c r="AC10347" i="1" s="1"/>
  <c r="AB10336" i="1"/>
  <c r="AC10336" i="1" s="1"/>
  <c r="AB10327" i="1"/>
  <c r="AC10327" i="1" s="1"/>
  <c r="AB10319" i="1"/>
  <c r="AC10319" i="1" s="1"/>
  <c r="AB10308" i="1"/>
  <c r="AC10308" i="1" s="1"/>
  <c r="AB10299" i="1"/>
  <c r="AC10299" i="1" s="1"/>
  <c r="AB10290" i="1"/>
  <c r="AC10290" i="1" s="1"/>
  <c r="AB10279" i="1"/>
  <c r="AC10279" i="1" s="1"/>
  <c r="AB10271" i="1"/>
  <c r="AC10271" i="1" s="1"/>
  <c r="AB10262" i="1"/>
  <c r="AC10262" i="1" s="1"/>
  <c r="AB10251" i="1"/>
  <c r="AC10251" i="1" s="1"/>
  <c r="AB10242" i="1"/>
  <c r="AC10242" i="1" s="1"/>
  <c r="AB10234" i="1"/>
  <c r="AC10234" i="1" s="1"/>
  <c r="AB10223" i="1"/>
  <c r="AC10223" i="1" s="1"/>
  <c r="AB10214" i="1"/>
  <c r="AC10214" i="1" s="1"/>
  <c r="AB10204" i="1"/>
  <c r="AC10204" i="1" s="1"/>
  <c r="AB10194" i="1"/>
  <c r="AC10194" i="1" s="1"/>
  <c r="AB10186" i="1"/>
  <c r="AC10186" i="1" s="1"/>
  <c r="AB10176" i="1"/>
  <c r="AC10176" i="1" s="1"/>
  <c r="AB6943" i="1"/>
  <c r="AC6943" i="1" s="1"/>
  <c r="AB6887" i="1"/>
  <c r="AC6887" i="1" s="1"/>
  <c r="AB6871" i="1"/>
  <c r="AC6871" i="1" s="1"/>
  <c r="AB6851" i="1"/>
  <c r="AC6851" i="1" s="1"/>
  <c r="AB6847" i="1"/>
  <c r="AC6847" i="1" s="1"/>
  <c r="AB6843" i="1"/>
  <c r="AC6843" i="1" s="1"/>
  <c r="AB6831" i="1"/>
  <c r="AC6831" i="1" s="1"/>
  <c r="AB6823" i="1"/>
  <c r="AC6823" i="1" s="1"/>
  <c r="AB6819" i="1"/>
  <c r="AC6819" i="1" s="1"/>
  <c r="AB6815" i="1"/>
  <c r="AC6815" i="1" s="1"/>
  <c r="AB6811" i="1"/>
  <c r="AC6811" i="1" s="1"/>
  <c r="AB6791" i="1"/>
  <c r="AC6791" i="1" s="1"/>
  <c r="AB6787" i="1"/>
  <c r="AC6787" i="1" s="1"/>
  <c r="AB6743" i="1"/>
  <c r="AC6743" i="1" s="1"/>
  <c r="AB6727" i="1"/>
  <c r="AC6727" i="1" s="1"/>
  <c r="AB6723" i="1"/>
  <c r="AC6723" i="1" s="1"/>
  <c r="AB6703" i="1"/>
  <c r="AC6703" i="1" s="1"/>
  <c r="AB6695" i="1"/>
  <c r="AC6695" i="1" s="1"/>
  <c r="AB6691" i="1"/>
  <c r="AC6691" i="1" s="1"/>
  <c r="AB6687" i="1"/>
  <c r="AC6687" i="1" s="1"/>
  <c r="AB6683" i="1"/>
  <c r="AC6683" i="1" s="1"/>
  <c r="AB6663" i="1"/>
  <c r="AC6663" i="1" s="1"/>
  <c r="AB6659" i="1"/>
  <c r="AC6659" i="1" s="1"/>
  <c r="AB6655" i="1"/>
  <c r="AC6655" i="1" s="1"/>
  <c r="AB6651" i="1"/>
  <c r="AC6651" i="1" s="1"/>
  <c r="AB6647" i="1"/>
  <c r="AC6647" i="1" s="1"/>
  <c r="AB6643" i="1"/>
  <c r="AC6643" i="1" s="1"/>
  <c r="AB6639" i="1"/>
  <c r="AC6639" i="1" s="1"/>
  <c r="AB6635" i="1"/>
  <c r="AC6635" i="1" s="1"/>
  <c r="AB6631" i="1"/>
  <c r="AC6631" i="1" s="1"/>
  <c r="AB6627" i="1"/>
  <c r="AC6627" i="1" s="1"/>
  <c r="AB6623" i="1"/>
  <c r="AC6623" i="1" s="1"/>
  <c r="AB6619" i="1"/>
  <c r="AC6619" i="1" s="1"/>
  <c r="AB6615" i="1"/>
  <c r="AC6615" i="1" s="1"/>
  <c r="AB6611" i="1"/>
  <c r="AC6611" i="1" s="1"/>
  <c r="AB6607" i="1"/>
  <c r="AC6607" i="1" s="1"/>
  <c r="AB6603" i="1"/>
  <c r="AC6603" i="1" s="1"/>
  <c r="AB6599" i="1"/>
  <c r="AC6599" i="1" s="1"/>
  <c r="AB6595" i="1"/>
  <c r="AC6595" i="1" s="1"/>
  <c r="AB6591" i="1"/>
  <c r="AC6591" i="1" s="1"/>
  <c r="AB6587" i="1"/>
  <c r="AC6587" i="1" s="1"/>
  <c r="AB6583" i="1"/>
  <c r="AC6583" i="1" s="1"/>
  <c r="AB6579" i="1"/>
  <c r="AC6579" i="1" s="1"/>
  <c r="AB6575" i="1"/>
  <c r="AC6575" i="1" s="1"/>
  <c r="AB6571" i="1"/>
  <c r="AC6571" i="1" s="1"/>
  <c r="AB6567" i="1"/>
  <c r="AC6567" i="1" s="1"/>
  <c r="AB6563" i="1"/>
  <c r="AC6563" i="1" s="1"/>
  <c r="AB6559" i="1"/>
  <c r="AC6559" i="1" s="1"/>
  <c r="AB6555" i="1"/>
  <c r="AC6555" i="1" s="1"/>
  <c r="AB6551" i="1"/>
  <c r="AC6551" i="1" s="1"/>
  <c r="AB6547" i="1"/>
  <c r="AC6547" i="1" s="1"/>
  <c r="AB6543" i="1"/>
  <c r="AC6543" i="1" s="1"/>
  <c r="AB6539" i="1"/>
  <c r="AC6539" i="1" s="1"/>
  <c r="AB6535" i="1"/>
  <c r="AC6535" i="1" s="1"/>
  <c r="AB6531" i="1"/>
  <c r="AC6531" i="1" s="1"/>
  <c r="AB6527" i="1"/>
  <c r="AC6527" i="1" s="1"/>
  <c r="AB6523" i="1"/>
  <c r="AC6523" i="1" s="1"/>
  <c r="AB6519" i="1"/>
  <c r="AC6519" i="1" s="1"/>
  <c r="AB6515" i="1"/>
  <c r="AC6515" i="1" s="1"/>
  <c r="AB6511" i="1"/>
  <c r="AC6511" i="1" s="1"/>
  <c r="AB6507" i="1"/>
  <c r="AC6507" i="1" s="1"/>
  <c r="AB6503" i="1"/>
  <c r="AC6503" i="1" s="1"/>
  <c r="AB6499" i="1"/>
  <c r="AC6499" i="1" s="1"/>
  <c r="AB6495" i="1"/>
  <c r="AC6495" i="1" s="1"/>
  <c r="AB6487" i="1"/>
  <c r="AC6487" i="1" s="1"/>
  <c r="AB6483" i="1"/>
  <c r="AC6483" i="1" s="1"/>
  <c r="AB6479" i="1"/>
  <c r="AC6479" i="1" s="1"/>
  <c r="AB6475" i="1"/>
  <c r="AC6475" i="1" s="1"/>
  <c r="AB6471" i="1"/>
  <c r="AC6471" i="1" s="1"/>
  <c r="AB6459" i="1"/>
  <c r="AC6459" i="1" s="1"/>
  <c r="AB6455" i="1"/>
  <c r="AC6455" i="1" s="1"/>
  <c r="AB6447" i="1"/>
  <c r="AC6447" i="1" s="1"/>
  <c r="AB6443" i="1"/>
  <c r="AC6443" i="1" s="1"/>
  <c r="AB6435" i="1"/>
  <c r="AC6435" i="1" s="1"/>
  <c r="AB6431" i="1"/>
  <c r="AC6431" i="1" s="1"/>
  <c r="AB6427" i="1"/>
  <c r="AC6427" i="1" s="1"/>
  <c r="AB6423" i="1"/>
  <c r="AC6423" i="1" s="1"/>
  <c r="AB6415" i="1"/>
  <c r="AC6415" i="1" s="1"/>
  <c r="AB6411" i="1"/>
  <c r="AC6411" i="1" s="1"/>
  <c r="AB6407" i="1"/>
  <c r="AC6407" i="1" s="1"/>
  <c r="AB6403" i="1"/>
  <c r="AC6403" i="1" s="1"/>
  <c r="AB6399" i="1"/>
  <c r="AC6399" i="1" s="1"/>
  <c r="AB6383" i="1"/>
  <c r="AC6383" i="1" s="1"/>
  <c r="AB6379" i="1"/>
  <c r="AC6379" i="1" s="1"/>
  <c r="AB6375" i="1"/>
  <c r="AC6375" i="1" s="1"/>
  <c r="AB6371" i="1"/>
  <c r="AC6371" i="1" s="1"/>
  <c r="AB6363" i="1"/>
  <c r="AC6363" i="1" s="1"/>
  <c r="AB6351" i="1"/>
  <c r="AC6351" i="1" s="1"/>
  <c r="AB6347" i="1"/>
  <c r="AC6347" i="1" s="1"/>
  <c r="AB6343" i="1"/>
  <c r="AC6343" i="1" s="1"/>
  <c r="AB6339" i="1"/>
  <c r="AC6339" i="1" s="1"/>
  <c r="AB6335" i="1"/>
  <c r="AC6335" i="1" s="1"/>
  <c r="AB6331" i="1"/>
  <c r="AC6331" i="1" s="1"/>
  <c r="AB6327" i="1"/>
  <c r="AC6327" i="1" s="1"/>
  <c r="AB6323" i="1"/>
  <c r="AC6323" i="1" s="1"/>
  <c r="AB6319" i="1"/>
  <c r="AC6319" i="1" s="1"/>
  <c r="AB6315" i="1"/>
  <c r="AC6315" i="1" s="1"/>
  <c r="AB6311" i="1"/>
  <c r="AC6311" i="1" s="1"/>
  <c r="AB6307" i="1"/>
  <c r="AC6307" i="1" s="1"/>
  <c r="AB6303" i="1"/>
  <c r="AC6303" i="1" s="1"/>
  <c r="AB6299" i="1"/>
  <c r="AC6299" i="1" s="1"/>
  <c r="AB6295" i="1"/>
  <c r="AC6295" i="1" s="1"/>
  <c r="AB6291" i="1"/>
  <c r="AC6291" i="1" s="1"/>
  <c r="AB6287" i="1"/>
  <c r="AC6287" i="1" s="1"/>
  <c r="AB6283" i="1"/>
  <c r="AC6283" i="1" s="1"/>
  <c r="AB6279" i="1"/>
  <c r="AC6279" i="1" s="1"/>
  <c r="AB6275" i="1"/>
  <c r="AC6275" i="1" s="1"/>
  <c r="AB6271" i="1"/>
  <c r="AC6271" i="1" s="1"/>
  <c r="AB6267" i="1"/>
  <c r="AC6267" i="1" s="1"/>
  <c r="AB6255" i="1"/>
  <c r="AC6255" i="1" s="1"/>
  <c r="AB6251" i="1"/>
  <c r="AC6251" i="1" s="1"/>
  <c r="AB6247" i="1"/>
  <c r="AC6247" i="1" s="1"/>
  <c r="AB6243" i="1"/>
  <c r="AC6243" i="1" s="1"/>
  <c r="AB6239" i="1"/>
  <c r="AC6239" i="1" s="1"/>
  <c r="AB6235" i="1"/>
  <c r="AC6235" i="1" s="1"/>
  <c r="AB6227" i="1"/>
  <c r="AC6227" i="1" s="1"/>
  <c r="AB6223" i="1"/>
  <c r="AC6223" i="1" s="1"/>
  <c r="AB6219" i="1"/>
  <c r="AC6219" i="1" s="1"/>
  <c r="AB6215" i="1"/>
  <c r="AC6215" i="1" s="1"/>
  <c r="AB6211" i="1"/>
  <c r="AC6211" i="1" s="1"/>
  <c r="AB6207" i="1"/>
  <c r="AC6207" i="1" s="1"/>
  <c r="AB6203" i="1"/>
  <c r="AC6203" i="1" s="1"/>
  <c r="AB6199" i="1"/>
  <c r="AC6199" i="1" s="1"/>
  <c r="AB6195" i="1"/>
  <c r="AC6195" i="1" s="1"/>
  <c r="AB6191" i="1"/>
  <c r="AC6191" i="1" s="1"/>
  <c r="AB6187" i="1"/>
  <c r="AC6187" i="1" s="1"/>
  <c r="AB6183" i="1"/>
  <c r="AC6183" i="1" s="1"/>
  <c r="AB6179" i="1"/>
  <c r="AC6179" i="1" s="1"/>
  <c r="AB11008" i="1"/>
  <c r="AC11008" i="1" s="1"/>
  <c r="AB11004" i="1"/>
  <c r="AC11004" i="1" s="1"/>
  <c r="AB11000" i="1"/>
  <c r="AC11000" i="1" s="1"/>
  <c r="AB10996" i="1"/>
  <c r="AC10996" i="1" s="1"/>
  <c r="AB10992" i="1"/>
  <c r="AC10992" i="1" s="1"/>
  <c r="AB10988" i="1"/>
  <c r="AC10988" i="1" s="1"/>
  <c r="AB10984" i="1"/>
  <c r="AC10984" i="1" s="1"/>
  <c r="AB10980" i="1"/>
  <c r="AC10980" i="1" s="1"/>
  <c r="AB10976" i="1"/>
  <c r="AC10976" i="1" s="1"/>
  <c r="AB10972" i="1"/>
  <c r="AC10972" i="1" s="1"/>
  <c r="AB10968" i="1"/>
  <c r="AC10968" i="1" s="1"/>
  <c r="AB10964" i="1"/>
  <c r="AC10964" i="1" s="1"/>
  <c r="AB10960" i="1"/>
  <c r="AC10960" i="1" s="1"/>
  <c r="AB10956" i="1"/>
  <c r="AC10956" i="1" s="1"/>
  <c r="AB10952" i="1"/>
  <c r="AC10952" i="1" s="1"/>
  <c r="AB10948" i="1"/>
  <c r="AC10948" i="1" s="1"/>
  <c r="AB10944" i="1"/>
  <c r="AC10944" i="1" s="1"/>
  <c r="AB10940" i="1"/>
  <c r="AC10940" i="1" s="1"/>
  <c r="AB10936" i="1"/>
  <c r="AC10936" i="1" s="1"/>
  <c r="AB10931" i="1"/>
  <c r="AC10931" i="1" s="1"/>
  <c r="AB10925" i="1"/>
  <c r="AC10925" i="1" s="1"/>
  <c r="AB10920" i="1"/>
  <c r="AC10920" i="1" s="1"/>
  <c r="AB10915" i="1"/>
  <c r="AC10915" i="1" s="1"/>
  <c r="AB10909" i="1"/>
  <c r="AC10909" i="1" s="1"/>
  <c r="AB10904" i="1"/>
  <c r="AC10904" i="1" s="1"/>
  <c r="AB10899" i="1"/>
  <c r="AC10899" i="1" s="1"/>
  <c r="AB10893" i="1"/>
  <c r="AC10893" i="1" s="1"/>
  <c r="AB10888" i="1"/>
  <c r="AC10888" i="1" s="1"/>
  <c r="AB10883" i="1"/>
  <c r="AC10883" i="1" s="1"/>
  <c r="AB10877" i="1"/>
  <c r="AC10877" i="1" s="1"/>
  <c r="AB10872" i="1"/>
  <c r="AC10872" i="1" s="1"/>
  <c r="AB10867" i="1"/>
  <c r="AC10867" i="1" s="1"/>
  <c r="AB10861" i="1"/>
  <c r="AC10861" i="1" s="1"/>
  <c r="AB10856" i="1"/>
  <c r="AC10856" i="1" s="1"/>
  <c r="AB10851" i="1"/>
  <c r="AC10851" i="1" s="1"/>
  <c r="AB10845" i="1"/>
  <c r="AC10845" i="1" s="1"/>
  <c r="AB10840" i="1"/>
  <c r="AC10840" i="1" s="1"/>
  <c r="AB10835" i="1"/>
  <c r="AC10835" i="1" s="1"/>
  <c r="AB10829" i="1"/>
  <c r="AC10829" i="1" s="1"/>
  <c r="AB10824" i="1"/>
  <c r="AC10824" i="1" s="1"/>
  <c r="AB10819" i="1"/>
  <c r="AC10819" i="1" s="1"/>
  <c r="AB10813" i="1"/>
  <c r="AC10813" i="1" s="1"/>
  <c r="AB10808" i="1"/>
  <c r="AC10808" i="1" s="1"/>
  <c r="AB10803" i="1"/>
  <c r="AC10803" i="1" s="1"/>
  <c r="AB10797" i="1"/>
  <c r="AC10797" i="1" s="1"/>
  <c r="AB10792" i="1"/>
  <c r="AC10792" i="1" s="1"/>
  <c r="AB10787" i="1"/>
  <c r="AC10787" i="1" s="1"/>
  <c r="AB10781" i="1"/>
  <c r="AC10781" i="1" s="1"/>
  <c r="AB10776" i="1"/>
  <c r="AC10776" i="1" s="1"/>
  <c r="AB10771" i="1"/>
  <c r="AC10771" i="1" s="1"/>
  <c r="AB10765" i="1"/>
  <c r="AC10765" i="1" s="1"/>
  <c r="AB10760" i="1"/>
  <c r="AC10760" i="1" s="1"/>
  <c r="AB10755" i="1"/>
  <c r="AC10755" i="1" s="1"/>
  <c r="AB10749" i="1"/>
  <c r="AC10749" i="1" s="1"/>
  <c r="AB10744" i="1"/>
  <c r="AC10744" i="1" s="1"/>
  <c r="AB10739" i="1"/>
  <c r="AC10739" i="1" s="1"/>
  <c r="AB10733" i="1"/>
  <c r="AC10733" i="1" s="1"/>
  <c r="AB10728" i="1"/>
  <c r="AC10728" i="1" s="1"/>
  <c r="AB10723" i="1"/>
  <c r="AC10723" i="1" s="1"/>
  <c r="AB10717" i="1"/>
  <c r="AC10717" i="1" s="1"/>
  <c r="AB10712" i="1"/>
  <c r="AC10712" i="1" s="1"/>
  <c r="AB10707" i="1"/>
  <c r="AC10707" i="1" s="1"/>
  <c r="AB10701" i="1"/>
  <c r="AC10701" i="1" s="1"/>
  <c r="AB10696" i="1"/>
  <c r="AC10696" i="1" s="1"/>
  <c r="AB10691" i="1"/>
  <c r="AC10691" i="1" s="1"/>
  <c r="AB10685" i="1"/>
  <c r="AC10685" i="1" s="1"/>
  <c r="AB10680" i="1"/>
  <c r="AC10680" i="1" s="1"/>
  <c r="AB10675" i="1"/>
  <c r="AC10675" i="1" s="1"/>
  <c r="AB10669" i="1"/>
  <c r="AC10669" i="1" s="1"/>
  <c r="AB10664" i="1"/>
  <c r="AC10664" i="1" s="1"/>
  <c r="AB10659" i="1"/>
  <c r="AC10659" i="1" s="1"/>
  <c r="AB10653" i="1"/>
  <c r="AC10653" i="1" s="1"/>
  <c r="AB10648" i="1"/>
  <c r="AC10648" i="1" s="1"/>
  <c r="AB10643" i="1"/>
  <c r="AC10643" i="1" s="1"/>
  <c r="AB10637" i="1"/>
  <c r="AC10637" i="1" s="1"/>
  <c r="AB10632" i="1"/>
  <c r="AC10632" i="1" s="1"/>
  <c r="AB10627" i="1"/>
  <c r="AC10627" i="1" s="1"/>
  <c r="AB10621" i="1"/>
  <c r="AC10621" i="1" s="1"/>
  <c r="AB10616" i="1"/>
  <c r="AC10616" i="1" s="1"/>
  <c r="AB10611" i="1"/>
  <c r="AC10611" i="1" s="1"/>
  <c r="AB10605" i="1"/>
  <c r="AC10605" i="1" s="1"/>
  <c r="AB10600" i="1"/>
  <c r="AC10600" i="1" s="1"/>
  <c r="AB10595" i="1"/>
  <c r="AC10595" i="1" s="1"/>
  <c r="AB10589" i="1"/>
  <c r="AC10589" i="1" s="1"/>
  <c r="AB10584" i="1"/>
  <c r="AC10584" i="1" s="1"/>
  <c r="AB10579" i="1"/>
  <c r="AC10579" i="1" s="1"/>
  <c r="AB10573" i="1"/>
  <c r="AC10573" i="1" s="1"/>
  <c r="AB10568" i="1"/>
  <c r="AC10568" i="1" s="1"/>
  <c r="AB10563" i="1"/>
  <c r="AC10563" i="1" s="1"/>
  <c r="AB10557" i="1"/>
  <c r="AC10557" i="1" s="1"/>
  <c r="AB10552" i="1"/>
  <c r="AC10552" i="1" s="1"/>
  <c r="AB10547" i="1"/>
  <c r="AC10547" i="1" s="1"/>
  <c r="AB10541" i="1"/>
  <c r="AC10541" i="1" s="1"/>
  <c r="AB10536" i="1"/>
  <c r="AC10536" i="1" s="1"/>
  <c r="AB10531" i="1"/>
  <c r="AC10531" i="1" s="1"/>
  <c r="AB10525" i="1"/>
  <c r="AC10525" i="1" s="1"/>
  <c r="AB10520" i="1"/>
  <c r="AC10520" i="1" s="1"/>
  <c r="AB10515" i="1"/>
  <c r="AC10515" i="1" s="1"/>
  <c r="AB10508" i="1"/>
  <c r="AC10508" i="1" s="1"/>
  <c r="AB10502" i="1"/>
  <c r="AC10502" i="1" s="1"/>
  <c r="AB10495" i="1"/>
  <c r="AC10495" i="1" s="1"/>
  <c r="AB10487" i="1"/>
  <c r="AC10487" i="1" s="1"/>
  <c r="AB10480" i="1"/>
  <c r="AC10480" i="1" s="1"/>
  <c r="AB10474" i="1"/>
  <c r="AC10474" i="1" s="1"/>
  <c r="AB10466" i="1"/>
  <c r="AC10466" i="1" s="1"/>
  <c r="AB10459" i="1"/>
  <c r="AC10459" i="1" s="1"/>
  <c r="AB10452" i="1"/>
  <c r="AC10452" i="1" s="1"/>
  <c r="AB10444" i="1"/>
  <c r="AC10444" i="1" s="1"/>
  <c r="AB10438" i="1"/>
  <c r="AC10438" i="1" s="1"/>
  <c r="AB10431" i="1"/>
  <c r="AC10431" i="1" s="1"/>
  <c r="AB10423" i="1"/>
  <c r="AC10423" i="1" s="1"/>
  <c r="AB10416" i="1"/>
  <c r="AC10416" i="1" s="1"/>
  <c r="AB10410" i="1"/>
  <c r="AC10410" i="1" s="1"/>
  <c r="AB10402" i="1"/>
  <c r="AC10402" i="1" s="1"/>
  <c r="AB10395" i="1"/>
  <c r="AC10395" i="1" s="1"/>
  <c r="AB10388" i="1"/>
  <c r="AC10388" i="1" s="1"/>
  <c r="AB10380" i="1"/>
  <c r="AC10380" i="1" s="1"/>
  <c r="AB10374" i="1"/>
  <c r="AC10374" i="1" s="1"/>
  <c r="AB10367" i="1"/>
  <c r="AC10367" i="1" s="1"/>
  <c r="AB10359" i="1"/>
  <c r="AC10359" i="1" s="1"/>
  <c r="AB10352" i="1"/>
  <c r="AC10352" i="1" s="1"/>
  <c r="AB10346" i="1"/>
  <c r="AC10346" i="1" s="1"/>
  <c r="AB10338" i="1"/>
  <c r="AC10338" i="1" s="1"/>
  <c r="AB10331" i="1"/>
  <c r="AC10331" i="1" s="1"/>
  <c r="AB10324" i="1"/>
  <c r="AC10324" i="1" s="1"/>
  <c r="AB10316" i="1"/>
  <c r="AC10316" i="1" s="1"/>
  <c r="AB10310" i="1"/>
  <c r="AC10310" i="1" s="1"/>
  <c r="AB10303" i="1"/>
  <c r="AC10303" i="1" s="1"/>
  <c r="AB10295" i="1"/>
  <c r="AC10295" i="1" s="1"/>
  <c r="AB10288" i="1"/>
  <c r="AC10288" i="1" s="1"/>
  <c r="AB10282" i="1"/>
  <c r="AC10282" i="1" s="1"/>
  <c r="AB10274" i="1"/>
  <c r="AC10274" i="1" s="1"/>
  <c r="AB10267" i="1"/>
  <c r="AC10267" i="1" s="1"/>
  <c r="AB10260" i="1"/>
  <c r="AC10260" i="1" s="1"/>
  <c r="AB10252" i="1"/>
  <c r="AC10252" i="1" s="1"/>
  <c r="AB10246" i="1"/>
  <c r="AC10246" i="1" s="1"/>
  <c r="AB10239" i="1"/>
  <c r="AC10239" i="1" s="1"/>
  <c r="AB10231" i="1"/>
  <c r="AC10231" i="1" s="1"/>
  <c r="AB10224" i="1"/>
  <c r="AC10224" i="1" s="1"/>
  <c r="AB10218" i="1"/>
  <c r="AC10218" i="1" s="1"/>
  <c r="AB10210" i="1"/>
  <c r="AC10210" i="1" s="1"/>
  <c r="AB10203" i="1"/>
  <c r="AC10203" i="1" s="1"/>
  <c r="AB10196" i="1"/>
  <c r="AC10196" i="1" s="1"/>
  <c r="AB10188" i="1"/>
  <c r="AC10188" i="1" s="1"/>
  <c r="AB10182" i="1"/>
  <c r="AC10182" i="1" s="1"/>
  <c r="AB10175" i="1"/>
  <c r="AC10175" i="1" s="1"/>
  <c r="AB10934" i="1"/>
  <c r="AC10934" i="1" s="1"/>
  <c r="AB10930" i="1"/>
  <c r="AC10930" i="1" s="1"/>
  <c r="AB10926" i="1"/>
  <c r="AC10926" i="1" s="1"/>
  <c r="AB10922" i="1"/>
  <c r="AC10922" i="1" s="1"/>
  <c r="AB10918" i="1"/>
  <c r="AC10918" i="1" s="1"/>
  <c r="AB10914" i="1"/>
  <c r="AC10914" i="1" s="1"/>
  <c r="AB10910" i="1"/>
  <c r="AC10910" i="1" s="1"/>
  <c r="AB10906" i="1"/>
  <c r="AC10906" i="1" s="1"/>
  <c r="AB10902" i="1"/>
  <c r="AC10902" i="1" s="1"/>
  <c r="AB10898" i="1"/>
  <c r="AC10898" i="1" s="1"/>
  <c r="AB10894" i="1"/>
  <c r="AC10894" i="1" s="1"/>
  <c r="AB10890" i="1"/>
  <c r="AC10890" i="1" s="1"/>
  <c r="AB10886" i="1"/>
  <c r="AC10886" i="1" s="1"/>
  <c r="AB10882" i="1"/>
  <c r="AC10882" i="1" s="1"/>
  <c r="AB10878" i="1"/>
  <c r="AC10878" i="1" s="1"/>
  <c r="AB10874" i="1"/>
  <c r="AC10874" i="1" s="1"/>
  <c r="AB10870" i="1"/>
  <c r="AC10870" i="1" s="1"/>
  <c r="AB10866" i="1"/>
  <c r="AC10866" i="1" s="1"/>
  <c r="AB10862" i="1"/>
  <c r="AC10862" i="1" s="1"/>
  <c r="AB10858" i="1"/>
  <c r="AC10858" i="1" s="1"/>
  <c r="AB10850" i="1"/>
  <c r="AC10850" i="1" s="1"/>
  <c r="AB10846" i="1"/>
  <c r="AC10846" i="1" s="1"/>
  <c r="AB10842" i="1"/>
  <c r="AC10842" i="1" s="1"/>
  <c r="AB10838" i="1"/>
  <c r="AC10838" i="1" s="1"/>
  <c r="AB10834" i="1"/>
  <c r="AC10834" i="1" s="1"/>
  <c r="AB10830" i="1"/>
  <c r="AC10830" i="1" s="1"/>
  <c r="AB10826" i="1"/>
  <c r="AC10826" i="1" s="1"/>
  <c r="AB10822" i="1"/>
  <c r="AC10822" i="1" s="1"/>
  <c r="AB10818" i="1"/>
  <c r="AC10818" i="1" s="1"/>
  <c r="AB10814" i="1"/>
  <c r="AC10814" i="1" s="1"/>
  <c r="AB10810" i="1"/>
  <c r="AC10810" i="1" s="1"/>
  <c r="AB10806" i="1"/>
  <c r="AC10806" i="1" s="1"/>
  <c r="AB10802" i="1"/>
  <c r="AC10802" i="1" s="1"/>
  <c r="AB10798" i="1"/>
  <c r="AC10798" i="1" s="1"/>
  <c r="AB10794" i="1"/>
  <c r="AC10794" i="1" s="1"/>
  <c r="AB10790" i="1"/>
  <c r="AC10790" i="1" s="1"/>
  <c r="AB10786" i="1"/>
  <c r="AC10786" i="1" s="1"/>
  <c r="AB10782" i="1"/>
  <c r="AC10782" i="1" s="1"/>
  <c r="AB10778" i="1"/>
  <c r="AC10778" i="1" s="1"/>
  <c r="AB10774" i="1"/>
  <c r="AC10774" i="1" s="1"/>
  <c r="AB10770" i="1"/>
  <c r="AC10770" i="1" s="1"/>
  <c r="AB10766" i="1"/>
  <c r="AC10766" i="1" s="1"/>
  <c r="AB10762" i="1"/>
  <c r="AC10762" i="1" s="1"/>
  <c r="AB10758" i="1"/>
  <c r="AC10758" i="1" s="1"/>
  <c r="AB10754" i="1"/>
  <c r="AC10754" i="1" s="1"/>
  <c r="AB10750" i="1"/>
  <c r="AC10750" i="1" s="1"/>
  <c r="AB10746" i="1"/>
  <c r="AC10746" i="1" s="1"/>
  <c r="AB10742" i="1"/>
  <c r="AC10742" i="1" s="1"/>
  <c r="AB10738" i="1"/>
  <c r="AC10738" i="1" s="1"/>
  <c r="AB10734" i="1"/>
  <c r="AC10734" i="1" s="1"/>
  <c r="AB10730" i="1"/>
  <c r="AC10730" i="1" s="1"/>
  <c r="AB10726" i="1"/>
  <c r="AC10726" i="1" s="1"/>
  <c r="AB10722" i="1"/>
  <c r="AC10722" i="1" s="1"/>
  <c r="AB10718" i="1"/>
  <c r="AC10718" i="1" s="1"/>
  <c r="AB10714" i="1"/>
  <c r="AC10714" i="1" s="1"/>
  <c r="AB10710" i="1"/>
  <c r="AC10710" i="1" s="1"/>
  <c r="AB10706" i="1"/>
  <c r="AC10706" i="1" s="1"/>
  <c r="AB10702" i="1"/>
  <c r="AC10702" i="1" s="1"/>
  <c r="AB10698" i="1"/>
  <c r="AC10698" i="1" s="1"/>
  <c r="AB10694" i="1"/>
  <c r="AC10694" i="1" s="1"/>
  <c r="AB10690" i="1"/>
  <c r="AC10690" i="1" s="1"/>
  <c r="AB10686" i="1"/>
  <c r="AC10686" i="1" s="1"/>
  <c r="AB10682" i="1"/>
  <c r="AC10682" i="1" s="1"/>
  <c r="AB10678" i="1"/>
  <c r="AC10678" i="1" s="1"/>
  <c r="AB10674" i="1"/>
  <c r="AC10674" i="1" s="1"/>
  <c r="AB10670" i="1"/>
  <c r="AC10670" i="1" s="1"/>
  <c r="AB10666" i="1"/>
  <c r="AC10666" i="1" s="1"/>
  <c r="AB10662" i="1"/>
  <c r="AC10662" i="1" s="1"/>
  <c r="AB10658" i="1"/>
  <c r="AC10658" i="1" s="1"/>
  <c r="AB10654" i="1"/>
  <c r="AC10654" i="1" s="1"/>
  <c r="AB10650" i="1"/>
  <c r="AC10650" i="1" s="1"/>
  <c r="AB10646" i="1"/>
  <c r="AC10646" i="1" s="1"/>
  <c r="AB10642" i="1"/>
  <c r="AC10642" i="1" s="1"/>
  <c r="AB10638" i="1"/>
  <c r="AC10638" i="1" s="1"/>
  <c r="AB10634" i="1"/>
  <c r="AC10634" i="1" s="1"/>
  <c r="AB10630" i="1"/>
  <c r="AC10630" i="1" s="1"/>
  <c r="AB10626" i="1"/>
  <c r="AC10626" i="1" s="1"/>
  <c r="AB10622" i="1"/>
  <c r="AC10622" i="1" s="1"/>
  <c r="AB10618" i="1"/>
  <c r="AC10618" i="1" s="1"/>
  <c r="AB10614" i="1"/>
  <c r="AC10614" i="1" s="1"/>
  <c r="AB10610" i="1"/>
  <c r="AC10610" i="1" s="1"/>
  <c r="AB10606" i="1"/>
  <c r="AC10606" i="1" s="1"/>
  <c r="AB10602" i="1"/>
  <c r="AC10602" i="1" s="1"/>
  <c r="AB10598" i="1"/>
  <c r="AC10598" i="1" s="1"/>
  <c r="AB10594" i="1"/>
  <c r="AC10594" i="1" s="1"/>
  <c r="AB10590" i="1"/>
  <c r="AC10590" i="1" s="1"/>
  <c r="AB10586" i="1"/>
  <c r="AC10586" i="1" s="1"/>
  <c r="AB10582" i="1"/>
  <c r="AC10582" i="1" s="1"/>
  <c r="AB10578" i="1"/>
  <c r="AC10578" i="1" s="1"/>
  <c r="AB10574" i="1"/>
  <c r="AC10574" i="1" s="1"/>
  <c r="AB10570" i="1"/>
  <c r="AC10570" i="1" s="1"/>
  <c r="AB10566" i="1"/>
  <c r="AC10566" i="1" s="1"/>
  <c r="AB10562" i="1"/>
  <c r="AC10562" i="1" s="1"/>
  <c r="AB10558" i="1"/>
  <c r="AC10558" i="1" s="1"/>
  <c r="AB10554" i="1"/>
  <c r="AC10554" i="1" s="1"/>
  <c r="AB10550" i="1"/>
  <c r="AC10550" i="1" s="1"/>
  <c r="AB10546" i="1"/>
  <c r="AC10546" i="1" s="1"/>
  <c r="AB10542" i="1"/>
  <c r="AC10542" i="1" s="1"/>
  <c r="AB10538" i="1"/>
  <c r="AC10538" i="1" s="1"/>
  <c r="AB10534" i="1"/>
  <c r="AC10534" i="1" s="1"/>
  <c r="AB10530" i="1"/>
  <c r="AC10530" i="1" s="1"/>
  <c r="AB10526" i="1"/>
  <c r="AC10526" i="1" s="1"/>
  <c r="AB10522" i="1"/>
  <c r="AC10522" i="1" s="1"/>
  <c r="AB10518" i="1"/>
  <c r="AC10518" i="1" s="1"/>
  <c r="AB10514" i="1"/>
  <c r="AC10514" i="1" s="1"/>
  <c r="AB10510" i="1"/>
  <c r="AC10510" i="1" s="1"/>
  <c r="AB10504" i="1"/>
  <c r="AC10504" i="1" s="1"/>
  <c r="AB10499" i="1"/>
  <c r="AC10499" i="1" s="1"/>
  <c r="AB10494" i="1"/>
  <c r="AC10494" i="1" s="1"/>
  <c r="AB10488" i="1"/>
  <c r="AC10488" i="1" s="1"/>
  <c r="AB10483" i="1"/>
  <c r="AC10483" i="1" s="1"/>
  <c r="AB10478" i="1"/>
  <c r="AC10478" i="1" s="1"/>
  <c r="AB10472" i="1"/>
  <c r="AC10472" i="1" s="1"/>
  <c r="AB10467" i="1"/>
  <c r="AC10467" i="1" s="1"/>
  <c r="AB10462" i="1"/>
  <c r="AC10462" i="1" s="1"/>
  <c r="AB10456" i="1"/>
  <c r="AC10456" i="1" s="1"/>
  <c r="AB10451" i="1"/>
  <c r="AC10451" i="1" s="1"/>
  <c r="AB10446" i="1"/>
  <c r="AC10446" i="1" s="1"/>
  <c r="AB10440" i="1"/>
  <c r="AC10440" i="1" s="1"/>
  <c r="AB10435" i="1"/>
  <c r="AC10435" i="1" s="1"/>
  <c r="AB10430" i="1"/>
  <c r="AC10430" i="1" s="1"/>
  <c r="AB10424" i="1"/>
  <c r="AC10424" i="1" s="1"/>
  <c r="AB10419" i="1"/>
  <c r="AC10419" i="1" s="1"/>
  <c r="AB10414" i="1"/>
  <c r="AC10414" i="1" s="1"/>
  <c r="AB10408" i="1"/>
  <c r="AC10408" i="1" s="1"/>
  <c r="AB10403" i="1"/>
  <c r="AC10403" i="1" s="1"/>
  <c r="AB10398" i="1"/>
  <c r="AC10398" i="1" s="1"/>
  <c r="AB10392" i="1"/>
  <c r="AC10392" i="1" s="1"/>
  <c r="AB10387" i="1"/>
  <c r="AC10387" i="1" s="1"/>
  <c r="AB10382" i="1"/>
  <c r="AC10382" i="1" s="1"/>
  <c r="AB10376" i="1"/>
  <c r="AC10376" i="1" s="1"/>
  <c r="AB10371" i="1"/>
  <c r="AC10371" i="1" s="1"/>
  <c r="AB10366" i="1"/>
  <c r="AC10366" i="1" s="1"/>
  <c r="AB10360" i="1"/>
  <c r="AC10360" i="1" s="1"/>
  <c r="AB10355" i="1"/>
  <c r="AC10355" i="1" s="1"/>
  <c r="AB10350" i="1"/>
  <c r="AC10350" i="1" s="1"/>
  <c r="AB10344" i="1"/>
  <c r="AC10344" i="1" s="1"/>
  <c r="AB10339" i="1"/>
  <c r="AC10339" i="1" s="1"/>
  <c r="AB10334" i="1"/>
  <c r="AC10334" i="1" s="1"/>
  <c r="AB10328" i="1"/>
  <c r="AC10328" i="1" s="1"/>
  <c r="AB10323" i="1"/>
  <c r="AC10323" i="1" s="1"/>
  <c r="AB10318" i="1"/>
  <c r="AC10318" i="1" s="1"/>
  <c r="AB10312" i="1"/>
  <c r="AC10312" i="1" s="1"/>
  <c r="AB10307" i="1"/>
  <c r="AC10307" i="1" s="1"/>
  <c r="AB10302" i="1"/>
  <c r="AC10302" i="1" s="1"/>
  <c r="AB10296" i="1"/>
  <c r="AC10296" i="1" s="1"/>
  <c r="AB10291" i="1"/>
  <c r="AC10291" i="1" s="1"/>
  <c r="AB10286" i="1"/>
  <c r="AC10286" i="1" s="1"/>
  <c r="AB10280" i="1"/>
  <c r="AC10280" i="1" s="1"/>
  <c r="AB10275" i="1"/>
  <c r="AC10275" i="1" s="1"/>
  <c r="AB10270" i="1"/>
  <c r="AC10270" i="1" s="1"/>
  <c r="AB10264" i="1"/>
  <c r="AC10264" i="1" s="1"/>
  <c r="AB10259" i="1"/>
  <c r="AC10259" i="1" s="1"/>
  <c r="AB10254" i="1"/>
  <c r="AC10254" i="1" s="1"/>
  <c r="AB10248" i="1"/>
  <c r="AC10248" i="1" s="1"/>
  <c r="AB10243" i="1"/>
  <c r="AC10243" i="1" s="1"/>
  <c r="AB10238" i="1"/>
  <c r="AC10238" i="1" s="1"/>
  <c r="AB10232" i="1"/>
  <c r="AC10232" i="1" s="1"/>
  <c r="AB10227" i="1"/>
  <c r="AC10227" i="1" s="1"/>
  <c r="AB10222" i="1"/>
  <c r="AC10222" i="1" s="1"/>
  <c r="AB10216" i="1"/>
  <c r="AC10216" i="1" s="1"/>
  <c r="AB10211" i="1"/>
  <c r="AC10211" i="1" s="1"/>
  <c r="AB10206" i="1"/>
  <c r="AC10206" i="1" s="1"/>
  <c r="AB10200" i="1"/>
  <c r="AC10200" i="1" s="1"/>
  <c r="AB10195" i="1"/>
  <c r="AC10195" i="1" s="1"/>
  <c r="AB10190" i="1"/>
  <c r="AC10190" i="1" s="1"/>
  <c r="AB10184" i="1"/>
  <c r="AC10184" i="1" s="1"/>
  <c r="AB10179" i="1"/>
  <c r="AC10179" i="1" s="1"/>
  <c r="AB10174" i="1"/>
  <c r="AC10174" i="1" s="1"/>
  <c r="AB10509" i="1"/>
  <c r="AC10509" i="1" s="1"/>
  <c r="AB10505" i="1"/>
  <c r="AC10505" i="1" s="1"/>
  <c r="AB10501" i="1"/>
  <c r="AC10501" i="1" s="1"/>
  <c r="AB10497" i="1"/>
  <c r="AC10497" i="1" s="1"/>
  <c r="AB10493" i="1"/>
  <c r="AC10493" i="1" s="1"/>
  <c r="AB10489" i="1"/>
  <c r="AC10489" i="1" s="1"/>
  <c r="AB10485" i="1"/>
  <c r="AC10485" i="1" s="1"/>
  <c r="AB10481" i="1"/>
  <c r="AC10481" i="1" s="1"/>
  <c r="AB10477" i="1"/>
  <c r="AC10477" i="1" s="1"/>
  <c r="AB10473" i="1"/>
  <c r="AC10473" i="1" s="1"/>
  <c r="AB10469" i="1"/>
  <c r="AC10469" i="1" s="1"/>
  <c r="AB10465" i="1"/>
  <c r="AC10465" i="1" s="1"/>
  <c r="AB10461" i="1"/>
  <c r="AC10461" i="1" s="1"/>
  <c r="AB10457" i="1"/>
  <c r="AC10457" i="1" s="1"/>
  <c r="AB10453" i="1"/>
  <c r="AC10453" i="1" s="1"/>
  <c r="AB10449" i="1"/>
  <c r="AC10449" i="1" s="1"/>
  <c r="AB10445" i="1"/>
  <c r="AC10445" i="1" s="1"/>
  <c r="AB10441" i="1"/>
  <c r="AC10441" i="1" s="1"/>
  <c r="AB10437" i="1"/>
  <c r="AC10437" i="1" s="1"/>
  <c r="AB10433" i="1"/>
  <c r="AC10433" i="1" s="1"/>
  <c r="AB10429" i="1"/>
  <c r="AC10429" i="1" s="1"/>
  <c r="AB10425" i="1"/>
  <c r="AC10425" i="1" s="1"/>
  <c r="AB10421" i="1"/>
  <c r="AC10421" i="1" s="1"/>
  <c r="AB10417" i="1"/>
  <c r="AC10417" i="1" s="1"/>
  <c r="AB10413" i="1"/>
  <c r="AC10413" i="1" s="1"/>
  <c r="AB10409" i="1"/>
  <c r="AC10409" i="1" s="1"/>
  <c r="AB10405" i="1"/>
  <c r="AC10405" i="1" s="1"/>
  <c r="AB10401" i="1"/>
  <c r="AC10401" i="1" s="1"/>
  <c r="AB10397" i="1"/>
  <c r="AC10397" i="1" s="1"/>
  <c r="AB10393" i="1"/>
  <c r="AC10393" i="1" s="1"/>
  <c r="AB10389" i="1"/>
  <c r="AC10389" i="1" s="1"/>
  <c r="AB10385" i="1"/>
  <c r="AC10385" i="1" s="1"/>
  <c r="AB10381" i="1"/>
  <c r="AC10381" i="1" s="1"/>
  <c r="AB10377" i="1"/>
  <c r="AC10377" i="1" s="1"/>
  <c r="AB10373" i="1"/>
  <c r="AC10373" i="1" s="1"/>
  <c r="AB10369" i="1"/>
  <c r="AC10369" i="1" s="1"/>
  <c r="AB10365" i="1"/>
  <c r="AC10365" i="1" s="1"/>
  <c r="AB10361" i="1"/>
  <c r="AC10361" i="1" s="1"/>
  <c r="AB10357" i="1"/>
  <c r="AC10357" i="1" s="1"/>
  <c r="AB10353" i="1"/>
  <c r="AC10353" i="1" s="1"/>
  <c r="AB10349" i="1"/>
  <c r="AC10349" i="1" s="1"/>
  <c r="AB10345" i="1"/>
  <c r="AC10345" i="1" s="1"/>
  <c r="AB10341" i="1"/>
  <c r="AC10341" i="1" s="1"/>
  <c r="AB10337" i="1"/>
  <c r="AC10337" i="1" s="1"/>
  <c r="AB10333" i="1"/>
  <c r="AC10333" i="1" s="1"/>
  <c r="AB10329" i="1"/>
  <c r="AC10329" i="1" s="1"/>
  <c r="AB10325" i="1"/>
  <c r="AC10325" i="1" s="1"/>
  <c r="AB10321" i="1"/>
  <c r="AC10321" i="1" s="1"/>
  <c r="AB10317" i="1"/>
  <c r="AC10317" i="1" s="1"/>
  <c r="AB10313" i="1"/>
  <c r="AC10313" i="1" s="1"/>
  <c r="AB10309" i="1"/>
  <c r="AC10309" i="1" s="1"/>
  <c r="AB10305" i="1"/>
  <c r="AC10305" i="1" s="1"/>
  <c r="AB10301" i="1"/>
  <c r="AC10301" i="1" s="1"/>
  <c r="AB10297" i="1"/>
  <c r="AC10297" i="1" s="1"/>
  <c r="AB10293" i="1"/>
  <c r="AC10293" i="1" s="1"/>
  <c r="AB10289" i="1"/>
  <c r="AC10289" i="1" s="1"/>
  <c r="AB10285" i="1"/>
  <c r="AC10285" i="1" s="1"/>
  <c r="AB10281" i="1"/>
  <c r="AC10281" i="1" s="1"/>
  <c r="AB10277" i="1"/>
  <c r="AC10277" i="1" s="1"/>
  <c r="AB10273" i="1"/>
  <c r="AC10273" i="1" s="1"/>
  <c r="AB10269" i="1"/>
  <c r="AC10269" i="1" s="1"/>
  <c r="AB10265" i="1"/>
  <c r="AC10265" i="1" s="1"/>
  <c r="AB10261" i="1"/>
  <c r="AC10261" i="1" s="1"/>
  <c r="AB10257" i="1"/>
  <c r="AC10257" i="1" s="1"/>
  <c r="AB10253" i="1"/>
  <c r="AC10253" i="1" s="1"/>
  <c r="AB10249" i="1"/>
  <c r="AC10249" i="1" s="1"/>
  <c r="AB10245" i="1"/>
  <c r="AC10245" i="1" s="1"/>
  <c r="AB10241" i="1"/>
  <c r="AC10241" i="1" s="1"/>
  <c r="AB10237" i="1"/>
  <c r="AC10237" i="1" s="1"/>
  <c r="AB10233" i="1"/>
  <c r="AC10233" i="1" s="1"/>
  <c r="AB10229" i="1"/>
  <c r="AC10229" i="1" s="1"/>
  <c r="AB10225" i="1"/>
  <c r="AC10225" i="1" s="1"/>
  <c r="AB10221" i="1"/>
  <c r="AC10221" i="1" s="1"/>
  <c r="AB10217" i="1"/>
  <c r="AC10217" i="1" s="1"/>
  <c r="AB10213" i="1"/>
  <c r="AC10213" i="1" s="1"/>
  <c r="AB10209" i="1"/>
  <c r="AC10209" i="1" s="1"/>
  <c r="AB10205" i="1"/>
  <c r="AC10205" i="1" s="1"/>
  <c r="AB10201" i="1"/>
  <c r="AC10201" i="1" s="1"/>
  <c r="AB10197" i="1"/>
  <c r="AC10197" i="1" s="1"/>
  <c r="AB10193" i="1"/>
  <c r="AC10193" i="1" s="1"/>
  <c r="AB10189" i="1"/>
  <c r="AC10189" i="1" s="1"/>
  <c r="AB10185" i="1"/>
  <c r="AC10185" i="1" s="1"/>
  <c r="AB10181" i="1"/>
  <c r="AC10181" i="1" s="1"/>
  <c r="AB10177" i="1"/>
  <c r="AC10177" i="1" s="1"/>
  <c r="AB10173" i="1"/>
  <c r="AC10173" i="1" s="1"/>
  <c r="AB6001" i="1"/>
  <c r="AC6001" i="1" s="1"/>
  <c r="AB6177" i="1"/>
  <c r="AC6177" i="1" s="1"/>
  <c r="AC534" i="1"/>
  <c r="AB6161" i="1"/>
  <c r="AC6161" i="1" s="1"/>
  <c r="AB6145" i="1"/>
  <c r="AC6145" i="1" s="1"/>
  <c r="AB6129" i="1"/>
  <c r="AC6129" i="1" s="1"/>
  <c r="AB6113" i="1"/>
  <c r="AC6113" i="1" s="1"/>
  <c r="AB6097" i="1"/>
  <c r="AC6097" i="1" s="1"/>
  <c r="AB6081" i="1"/>
  <c r="AC6081" i="1" s="1"/>
  <c r="AB6065" i="1"/>
  <c r="AC6065" i="1" s="1"/>
  <c r="AB6049" i="1"/>
  <c r="AC6049" i="1" s="1"/>
  <c r="AB6033" i="1"/>
  <c r="AC6033" i="1" s="1"/>
  <c r="AB6017" i="1"/>
  <c r="AC6017" i="1" s="1"/>
  <c r="AB6176" i="1"/>
  <c r="AC6176" i="1" s="1"/>
  <c r="AB6160" i="1"/>
  <c r="AC6160" i="1" s="1"/>
  <c r="AB6144" i="1"/>
  <c r="AC6144" i="1" s="1"/>
  <c r="AB6128" i="1"/>
  <c r="AC6128" i="1" s="1"/>
  <c r="AB6112" i="1"/>
  <c r="AC6112" i="1" s="1"/>
  <c r="AB6096" i="1"/>
  <c r="AC6096" i="1" s="1"/>
  <c r="AB6080" i="1"/>
  <c r="AC6080" i="1" s="1"/>
  <c r="AB6064" i="1"/>
  <c r="AC6064" i="1" s="1"/>
  <c r="AB6048" i="1"/>
  <c r="AC6048" i="1" s="1"/>
  <c r="AB6032" i="1"/>
  <c r="AC6032" i="1" s="1"/>
  <c r="AB6016" i="1"/>
  <c r="AC6016" i="1" s="1"/>
  <c r="AB6175" i="1"/>
  <c r="AC6175" i="1" s="1"/>
  <c r="AB6159" i="1"/>
  <c r="AC6159" i="1" s="1"/>
  <c r="AB6143" i="1"/>
  <c r="AC6143" i="1" s="1"/>
  <c r="AB6127" i="1"/>
  <c r="AC6127" i="1" s="1"/>
  <c r="AB6111" i="1"/>
  <c r="AC6111" i="1" s="1"/>
  <c r="AB6095" i="1"/>
  <c r="AC6095" i="1" s="1"/>
  <c r="AB6079" i="1"/>
  <c r="AC6079" i="1" s="1"/>
  <c r="AB6063" i="1"/>
  <c r="AC6063" i="1" s="1"/>
  <c r="AB6047" i="1"/>
  <c r="AC6047" i="1" s="1"/>
  <c r="AB6031" i="1"/>
  <c r="AC6031" i="1" s="1"/>
  <c r="AB6015" i="1"/>
  <c r="AC6015" i="1" s="1"/>
  <c r="AB6174" i="1"/>
  <c r="AC6174" i="1" s="1"/>
  <c r="AB6158" i="1"/>
  <c r="AC6158" i="1" s="1"/>
  <c r="AB6142" i="1"/>
  <c r="AC6142" i="1" s="1"/>
  <c r="AB6126" i="1"/>
  <c r="AC6126" i="1" s="1"/>
  <c r="AB6110" i="1"/>
  <c r="AC6110" i="1" s="1"/>
  <c r="AB6094" i="1"/>
  <c r="AC6094" i="1" s="1"/>
  <c r="AB6078" i="1"/>
  <c r="AC6078" i="1" s="1"/>
  <c r="AB6062" i="1"/>
  <c r="AC6062" i="1" s="1"/>
  <c r="AB6046" i="1"/>
  <c r="AC6046" i="1" s="1"/>
  <c r="AB6030" i="1"/>
  <c r="AC6030" i="1" s="1"/>
  <c r="AB6014" i="1"/>
  <c r="AC6014" i="1" s="1"/>
  <c r="AB6173" i="1"/>
  <c r="AC6173" i="1" s="1"/>
  <c r="AB6157" i="1"/>
  <c r="AC6157" i="1" s="1"/>
  <c r="AB6141" i="1"/>
  <c r="AC6141" i="1" s="1"/>
  <c r="AB6125" i="1"/>
  <c r="AC6125" i="1" s="1"/>
  <c r="AB6109" i="1"/>
  <c r="AC6109" i="1" s="1"/>
  <c r="AB6093" i="1"/>
  <c r="AC6093" i="1" s="1"/>
  <c r="AB6077" i="1"/>
  <c r="AC6077" i="1" s="1"/>
  <c r="AB6061" i="1"/>
  <c r="AC6061" i="1" s="1"/>
  <c r="AB6045" i="1"/>
  <c r="AC6045" i="1" s="1"/>
  <c r="AB6029" i="1"/>
  <c r="AC6029" i="1" s="1"/>
  <c r="AB6013" i="1"/>
  <c r="AC6013" i="1" s="1"/>
  <c r="AB6172" i="1"/>
  <c r="AC6172" i="1" s="1"/>
  <c r="AB6156" i="1"/>
  <c r="AC6156" i="1" s="1"/>
  <c r="AB6140" i="1"/>
  <c r="AC6140" i="1" s="1"/>
  <c r="AB6124" i="1"/>
  <c r="AC6124" i="1" s="1"/>
  <c r="AB6108" i="1"/>
  <c r="AC6108" i="1" s="1"/>
  <c r="AB6092" i="1"/>
  <c r="AC6092" i="1" s="1"/>
  <c r="AB6076" i="1"/>
  <c r="AC6076" i="1" s="1"/>
  <c r="AB6060" i="1"/>
  <c r="AC6060" i="1" s="1"/>
  <c r="AB6044" i="1"/>
  <c r="AC6044" i="1" s="1"/>
  <c r="AB6028" i="1"/>
  <c r="AC6028" i="1" s="1"/>
  <c r="AB6012" i="1"/>
  <c r="AC6012" i="1" s="1"/>
  <c r="AB6171" i="1"/>
  <c r="AC6171" i="1" s="1"/>
  <c r="AB6155" i="1"/>
  <c r="AC6155" i="1" s="1"/>
  <c r="AB6139" i="1"/>
  <c r="AC6139" i="1" s="1"/>
  <c r="AB6123" i="1"/>
  <c r="AC6123" i="1" s="1"/>
  <c r="AB6107" i="1"/>
  <c r="AC6107" i="1" s="1"/>
  <c r="AB6091" i="1"/>
  <c r="AC6091" i="1" s="1"/>
  <c r="AB6075" i="1"/>
  <c r="AC6075" i="1" s="1"/>
  <c r="AB6059" i="1"/>
  <c r="AC6059" i="1" s="1"/>
  <c r="AB6043" i="1"/>
  <c r="AC6043" i="1" s="1"/>
  <c r="AB6027" i="1"/>
  <c r="AC6027" i="1" s="1"/>
  <c r="AB6011" i="1"/>
  <c r="AC6011" i="1" s="1"/>
  <c r="AB6170" i="1"/>
  <c r="AC6170" i="1" s="1"/>
  <c r="AB6154" i="1"/>
  <c r="AC6154" i="1" s="1"/>
  <c r="AB6138" i="1"/>
  <c r="AC6138" i="1" s="1"/>
  <c r="AB6122" i="1"/>
  <c r="AC6122" i="1" s="1"/>
  <c r="AB6106" i="1"/>
  <c r="AC6106" i="1" s="1"/>
  <c r="AB6090" i="1"/>
  <c r="AC6090" i="1" s="1"/>
  <c r="AB6074" i="1"/>
  <c r="AC6074" i="1" s="1"/>
  <c r="AB6058" i="1"/>
  <c r="AC6058" i="1" s="1"/>
  <c r="AB6042" i="1"/>
  <c r="AC6042" i="1" s="1"/>
  <c r="AB6026" i="1"/>
  <c r="AC6026" i="1" s="1"/>
  <c r="AB6010" i="1"/>
  <c r="AC6010" i="1" s="1"/>
  <c r="AB6169" i="1"/>
  <c r="AC6169" i="1" s="1"/>
  <c r="AB6153" i="1"/>
  <c r="AC6153" i="1" s="1"/>
  <c r="AB6137" i="1"/>
  <c r="AC6137" i="1" s="1"/>
  <c r="AB6121" i="1"/>
  <c r="AC6121" i="1" s="1"/>
  <c r="AB6105" i="1"/>
  <c r="AC6105" i="1" s="1"/>
  <c r="AB6089" i="1"/>
  <c r="AC6089" i="1" s="1"/>
  <c r="AB6073" i="1"/>
  <c r="AC6073" i="1" s="1"/>
  <c r="AB6057" i="1"/>
  <c r="AC6057" i="1" s="1"/>
  <c r="AB6041" i="1"/>
  <c r="AC6041" i="1" s="1"/>
  <c r="AB6025" i="1"/>
  <c r="AC6025" i="1" s="1"/>
  <c r="AB6009" i="1"/>
  <c r="AC6009" i="1" s="1"/>
  <c r="AB6168" i="1"/>
  <c r="AC6168" i="1" s="1"/>
  <c r="AB6152" i="1"/>
  <c r="AC6152" i="1" s="1"/>
  <c r="AB6136" i="1"/>
  <c r="AC6136" i="1" s="1"/>
  <c r="AB6120" i="1"/>
  <c r="AC6120" i="1" s="1"/>
  <c r="AB6104" i="1"/>
  <c r="AC6104" i="1" s="1"/>
  <c r="AB6088" i="1"/>
  <c r="AC6088" i="1" s="1"/>
  <c r="AB6072" i="1"/>
  <c r="AC6072" i="1" s="1"/>
  <c r="AB6056" i="1"/>
  <c r="AC6056" i="1" s="1"/>
  <c r="AB6040" i="1"/>
  <c r="AC6040" i="1" s="1"/>
  <c r="AB6024" i="1"/>
  <c r="AC6024" i="1" s="1"/>
  <c r="AB6008" i="1"/>
  <c r="AC6008" i="1" s="1"/>
  <c r="AB6167" i="1"/>
  <c r="AC6167" i="1" s="1"/>
  <c r="AB6151" i="1"/>
  <c r="AC6151" i="1" s="1"/>
  <c r="AB6135" i="1"/>
  <c r="AC6135" i="1" s="1"/>
  <c r="AB6119" i="1"/>
  <c r="AC6119" i="1" s="1"/>
  <c r="AB6103" i="1"/>
  <c r="AC6103" i="1" s="1"/>
  <c r="AB6087" i="1"/>
  <c r="AC6087" i="1" s="1"/>
  <c r="AB6071" i="1"/>
  <c r="AC6071" i="1" s="1"/>
  <c r="AB6055" i="1"/>
  <c r="AC6055" i="1" s="1"/>
  <c r="AB6039" i="1"/>
  <c r="AC6039" i="1" s="1"/>
  <c r="AB6023" i="1"/>
  <c r="AC6023" i="1" s="1"/>
  <c r="AB6007" i="1"/>
  <c r="AC6007" i="1" s="1"/>
  <c r="AB6166" i="1"/>
  <c r="AC6166" i="1" s="1"/>
  <c r="AB6150" i="1"/>
  <c r="AC6150" i="1" s="1"/>
  <c r="AB6134" i="1"/>
  <c r="AC6134" i="1" s="1"/>
  <c r="AB6118" i="1"/>
  <c r="AC6118" i="1" s="1"/>
  <c r="AB6102" i="1"/>
  <c r="AC6102" i="1" s="1"/>
  <c r="AB6086" i="1"/>
  <c r="AC6086" i="1" s="1"/>
  <c r="AB6070" i="1"/>
  <c r="AC6070" i="1" s="1"/>
  <c r="AB6054" i="1"/>
  <c r="AC6054" i="1" s="1"/>
  <c r="AB6038" i="1"/>
  <c r="AC6038" i="1" s="1"/>
  <c r="AB6022" i="1"/>
  <c r="AC6022" i="1" s="1"/>
  <c r="AB6006" i="1"/>
  <c r="AC6006" i="1" s="1"/>
  <c r="AB6165" i="1"/>
  <c r="AC6165" i="1" s="1"/>
  <c r="AB6149" i="1"/>
  <c r="AC6149" i="1" s="1"/>
  <c r="AB6133" i="1"/>
  <c r="AC6133" i="1" s="1"/>
  <c r="AB6117" i="1"/>
  <c r="AC6117" i="1" s="1"/>
  <c r="AB6101" i="1"/>
  <c r="AC6101" i="1" s="1"/>
  <c r="AB6085" i="1"/>
  <c r="AC6085" i="1" s="1"/>
  <c r="AB6069" i="1"/>
  <c r="AC6069" i="1" s="1"/>
  <c r="AB6053" i="1"/>
  <c r="AC6053" i="1" s="1"/>
  <c r="AB6037" i="1"/>
  <c r="AC6037" i="1" s="1"/>
  <c r="AB6021" i="1"/>
  <c r="AC6021" i="1" s="1"/>
  <c r="AB6005" i="1"/>
  <c r="AC6005" i="1" s="1"/>
  <c r="AB6164" i="1"/>
  <c r="AC6164" i="1" s="1"/>
  <c r="AB6148" i="1"/>
  <c r="AC6148" i="1" s="1"/>
  <c r="AB6132" i="1"/>
  <c r="AC6132" i="1" s="1"/>
  <c r="AB6116" i="1"/>
  <c r="AC6116" i="1" s="1"/>
  <c r="AB6100" i="1"/>
  <c r="AC6100" i="1" s="1"/>
  <c r="AB6084" i="1"/>
  <c r="AC6084" i="1" s="1"/>
  <c r="AB6068" i="1"/>
  <c r="AC6068" i="1" s="1"/>
  <c r="AB6052" i="1"/>
  <c r="AC6052" i="1" s="1"/>
  <c r="AB6036" i="1"/>
  <c r="AC6036" i="1" s="1"/>
  <c r="AB6020" i="1"/>
  <c r="AC6020" i="1" s="1"/>
  <c r="AB6004" i="1"/>
  <c r="AC6004" i="1" s="1"/>
  <c r="AB6163" i="1"/>
  <c r="AC6163" i="1" s="1"/>
  <c r="AB6147" i="1"/>
  <c r="AC6147" i="1" s="1"/>
  <c r="AB6131" i="1"/>
  <c r="AC6131" i="1" s="1"/>
  <c r="AB6115" i="1"/>
  <c r="AC6115" i="1" s="1"/>
  <c r="AB6099" i="1"/>
  <c r="AC6099" i="1" s="1"/>
  <c r="AB6083" i="1"/>
  <c r="AC6083" i="1" s="1"/>
  <c r="AB6067" i="1"/>
  <c r="AC6067" i="1" s="1"/>
  <c r="AB6051" i="1"/>
  <c r="AC6051" i="1" s="1"/>
  <c r="AB6035" i="1"/>
  <c r="AC6035" i="1" s="1"/>
  <c r="AB6019" i="1"/>
  <c r="AC6019" i="1" s="1"/>
  <c r="AB6003" i="1"/>
  <c r="AC6003" i="1" s="1"/>
  <c r="AB6162" i="1"/>
  <c r="AC6162" i="1" s="1"/>
  <c r="AB6146" i="1"/>
  <c r="AC6146" i="1" s="1"/>
  <c r="AB6130" i="1"/>
  <c r="AC6130" i="1" s="1"/>
  <c r="AB6114" i="1"/>
  <c r="AC6114" i="1" s="1"/>
  <c r="AB6098" i="1"/>
  <c r="AC6098" i="1" s="1"/>
  <c r="AB6082" i="1"/>
  <c r="AC6082" i="1" s="1"/>
  <c r="AB6066" i="1"/>
  <c r="AC6066" i="1" s="1"/>
  <c r="AB6050" i="1"/>
  <c r="AC6050" i="1" s="1"/>
  <c r="AB6034" i="1"/>
  <c r="AC6034" i="1" s="1"/>
  <c r="AB6018" i="1"/>
  <c r="AC6018" i="1" s="1"/>
  <c r="AB6002" i="1"/>
  <c r="AC6002" i="1" s="1"/>
  <c r="AF6000" i="1"/>
  <c r="AF5955" i="1"/>
  <c r="AF5963" i="1"/>
  <c r="AF5971" i="1"/>
  <c r="AF5979" i="1"/>
  <c r="AF5987" i="1"/>
  <c r="AF5995" i="1"/>
  <c r="AB3" i="1"/>
  <c r="AF5998" i="1"/>
  <c r="AF5996" i="1"/>
  <c r="AF5999" i="1"/>
  <c r="AB2" i="1"/>
  <c r="AP28" i="1" l="1"/>
  <c r="AC4" i="1"/>
  <c r="AC11" i="1"/>
  <c r="AC9" i="1"/>
  <c r="AC10" i="1"/>
  <c r="AL11" i="1"/>
  <c r="AC3" i="1"/>
  <c r="AL12" i="1"/>
  <c r="S12" i="1"/>
  <c r="S15" i="1"/>
  <c r="S11" i="1"/>
  <c r="S13" i="1"/>
  <c r="S9" i="1"/>
  <c r="S10" i="1"/>
  <c r="S16" i="1"/>
  <c r="S14" i="1"/>
  <c r="S8" i="1"/>
  <c r="S6" i="1"/>
  <c r="S5" i="1"/>
  <c r="AC2" i="1"/>
  <c r="AP29" i="1" l="1"/>
  <c r="S7" i="1"/>
  <c r="AP30" i="1" l="1"/>
  <c r="Q4" i="1" l="1"/>
  <c r="R4" i="1"/>
  <c r="AP31" i="1"/>
  <c r="K7625" i="1"/>
  <c r="K10285" i="1"/>
  <c r="K7191" i="1"/>
  <c r="K10368" i="1"/>
  <c r="K6374" i="1"/>
  <c r="K10386" i="1"/>
  <c r="K10572" i="1"/>
  <c r="K3828" i="1"/>
  <c r="K6768" i="1"/>
  <c r="K10838" i="1"/>
  <c r="K7513" i="1"/>
  <c r="K10342" i="1"/>
  <c r="K10291" i="1"/>
  <c r="K7401" i="1"/>
  <c r="K7446" i="1"/>
  <c r="K3978" i="1"/>
  <c r="K6156" i="1"/>
  <c r="K10664" i="1"/>
  <c r="K6537" i="1"/>
  <c r="K10221" i="1"/>
  <c r="K6997" i="1"/>
  <c r="K6494" i="1"/>
  <c r="K10496" i="1"/>
  <c r="K6346" i="1"/>
  <c r="K10822" i="1"/>
  <c r="K10841" i="1"/>
  <c r="K10353" i="1"/>
  <c r="K3926" i="1"/>
  <c r="K10406" i="1"/>
  <c r="K4892" i="1"/>
  <c r="K1085" i="1"/>
  <c r="K5018" i="1"/>
  <c r="K10919" i="1"/>
  <c r="K2866" i="1"/>
  <c r="K6108" i="1"/>
  <c r="K6524" i="1"/>
  <c r="K6579" i="1"/>
  <c r="K10948" i="1"/>
  <c r="K6447" i="1"/>
  <c r="K3948" i="1"/>
  <c r="K6058" i="1"/>
  <c r="K10198" i="1"/>
  <c r="K6287" i="1"/>
  <c r="K10868" i="1"/>
  <c r="K10308" i="1"/>
  <c r="K6857" i="1"/>
  <c r="K10265" i="1"/>
  <c r="K10232" i="1"/>
  <c r="K6810" i="1"/>
  <c r="K6085" i="1"/>
  <c r="K10970" i="1"/>
  <c r="K10771" i="1"/>
  <c r="K2294" i="1"/>
  <c r="K4650" i="1"/>
  <c r="K10591" i="1"/>
  <c r="K6448" i="1"/>
  <c r="K7045" i="1"/>
  <c r="K7697" i="1"/>
  <c r="K10335" i="1"/>
  <c r="K3842" i="1"/>
  <c r="K6765" i="1"/>
  <c r="K3482" i="1"/>
  <c r="K7689" i="1"/>
  <c r="K1390" i="1"/>
  <c r="K6390" i="1"/>
  <c r="K10374" i="1"/>
  <c r="K10195" i="1"/>
  <c r="K10554" i="1"/>
  <c r="K10545" i="1"/>
  <c r="K6950" i="1"/>
  <c r="K10788" i="1"/>
  <c r="K6532" i="1"/>
  <c r="K6092" i="1"/>
  <c r="K10928" i="1"/>
  <c r="K6500" i="1"/>
  <c r="K10490" i="1"/>
  <c r="K4268" i="1"/>
  <c r="K3366" i="1"/>
  <c r="K10412" i="1"/>
  <c r="K10881" i="1"/>
  <c r="K3266" i="1"/>
  <c r="K10306" i="1"/>
  <c r="K10833" i="1"/>
  <c r="K6876" i="1"/>
  <c r="K6060" i="1"/>
  <c r="K10575" i="1"/>
  <c r="K5136" i="1"/>
  <c r="K3014" i="1"/>
  <c r="K6429" i="1"/>
  <c r="K4658" i="1"/>
  <c r="K10449" i="1"/>
  <c r="K6840" i="1"/>
  <c r="K3660" i="1"/>
  <c r="K6128" i="1"/>
  <c r="K10371" i="1"/>
  <c r="K6007" i="1"/>
  <c r="K2480" i="1"/>
  <c r="K2858" i="1"/>
  <c r="K10593" i="1"/>
  <c r="K10458" i="1"/>
  <c r="K5497" i="1"/>
  <c r="K6640" i="1"/>
  <c r="K10817" i="1"/>
  <c r="K10362" i="1"/>
  <c r="K6604" i="1"/>
  <c r="K3426" i="1"/>
  <c r="K10831" i="1"/>
  <c r="K10685" i="1"/>
  <c r="K5906" i="1"/>
  <c r="K4682" i="1"/>
  <c r="K1022" i="1"/>
  <c r="K10973" i="1"/>
  <c r="K6005" i="1"/>
  <c r="K3250" i="1"/>
  <c r="K6002" i="1"/>
  <c r="K10499" i="1"/>
  <c r="K6520" i="1"/>
  <c r="K3202" i="1"/>
  <c r="K10257" i="1"/>
  <c r="K6770" i="1"/>
  <c r="K10872" i="1"/>
  <c r="K5713" i="1"/>
  <c r="K10229" i="1"/>
  <c r="K3522" i="1"/>
  <c r="K10241" i="1"/>
  <c r="K10466" i="1"/>
  <c r="K10279" i="1"/>
  <c r="K6350" i="1"/>
  <c r="K10660" i="1"/>
  <c r="K10338" i="1"/>
  <c r="K8032" i="1"/>
  <c r="K10844" i="1"/>
  <c r="K6682" i="1"/>
  <c r="K10548" i="1"/>
  <c r="K10569" i="1"/>
  <c r="K6179" i="1"/>
  <c r="K10946" i="1"/>
  <c r="K4294" i="1"/>
  <c r="K7378" i="1"/>
  <c r="K6595" i="1"/>
  <c r="K3322" i="1"/>
  <c r="K7222" i="1"/>
  <c r="K6071" i="1"/>
  <c r="K10524" i="1"/>
  <c r="K2154" i="1"/>
  <c r="K6097" i="1"/>
  <c r="K7429" i="1"/>
  <c r="K6977" i="1"/>
  <c r="K6235" i="1"/>
  <c r="K4778" i="1"/>
  <c r="K7337" i="1"/>
  <c r="K6358" i="1"/>
  <c r="K10782" i="1"/>
  <c r="K6320" i="1"/>
  <c r="K2952" i="1"/>
  <c r="K6288" i="1"/>
  <c r="K6344" i="1"/>
  <c r="K6502" i="1"/>
  <c r="K7001" i="1"/>
  <c r="K3622" i="1"/>
  <c r="K6416" i="1"/>
  <c r="K6776" i="1"/>
  <c r="K7017" i="1"/>
  <c r="K6247" i="1"/>
  <c r="K10909" i="1"/>
  <c r="K5970" i="1"/>
  <c r="K2406" i="1"/>
  <c r="K6427" i="1"/>
  <c r="K10714" i="1"/>
  <c r="K6851" i="1"/>
  <c r="K10315" i="1"/>
  <c r="K10931" i="1"/>
  <c r="K10559" i="1"/>
  <c r="K6198" i="1"/>
  <c r="K10755" i="1"/>
  <c r="K10892" i="1"/>
  <c r="K10351" i="1"/>
  <c r="K6596" i="1"/>
  <c r="K6102" i="1"/>
  <c r="K10367" i="1"/>
  <c r="K7765" i="1"/>
  <c r="K10206" i="1"/>
  <c r="K7282" i="1"/>
  <c r="K10501" i="1"/>
  <c r="K10226" i="1"/>
  <c r="K1994" i="1"/>
  <c r="K3862" i="1"/>
  <c r="K6327" i="1"/>
  <c r="K6442" i="1"/>
  <c r="K6255" i="1"/>
  <c r="K6019" i="1"/>
  <c r="K10207" i="1"/>
  <c r="K6382" i="1"/>
  <c r="K3569" i="1"/>
  <c r="K10775" i="1"/>
  <c r="K2710" i="1"/>
  <c r="K3512" i="1"/>
  <c r="K3696" i="1"/>
  <c r="K7234" i="1"/>
  <c r="K5178" i="1"/>
  <c r="K6773" i="1"/>
  <c r="K6168" i="1"/>
  <c r="K10761" i="1"/>
  <c r="K10503" i="1"/>
  <c r="K10617" i="1"/>
  <c r="K10473" i="1"/>
  <c r="K10801" i="1"/>
  <c r="K1262" i="1"/>
  <c r="K6431" i="1"/>
  <c r="K6513" i="1"/>
  <c r="K10219" i="1"/>
  <c r="K10492" i="1"/>
  <c r="K1714" i="1"/>
  <c r="K7137" i="1"/>
  <c r="K4844" i="1"/>
  <c r="K7733" i="1"/>
  <c r="K4996" i="1"/>
  <c r="K10581" i="1"/>
  <c r="K6117" i="1"/>
  <c r="K10435" i="1"/>
  <c r="K10565" i="1"/>
  <c r="K7577" i="1"/>
  <c r="K10481" i="1"/>
  <c r="K6107" i="1"/>
  <c r="K6459" i="1"/>
  <c r="K6296" i="1"/>
  <c r="K3134" i="1"/>
  <c r="K6509" i="1"/>
  <c r="K3450" i="1"/>
  <c r="K7286" i="1"/>
  <c r="K2926" i="1"/>
  <c r="K10587" i="1"/>
  <c r="K10410" i="1"/>
  <c r="K6414" i="1"/>
  <c r="K1202" i="1"/>
  <c r="K10762" i="1"/>
  <c r="K10313" i="1"/>
  <c r="K10738" i="1"/>
  <c r="K1358" i="1"/>
  <c r="K5956" i="1"/>
  <c r="K3942" i="1"/>
  <c r="K7069" i="1"/>
  <c r="K10693" i="1"/>
  <c r="K5550" i="1"/>
  <c r="K4696" i="1"/>
  <c r="K6691" i="1"/>
  <c r="K6554" i="1"/>
  <c r="K246" i="1"/>
  <c r="K5288" i="1"/>
  <c r="K10394" i="1"/>
  <c r="K10806" i="1"/>
  <c r="K4808" i="1"/>
  <c r="K6258" i="1"/>
  <c r="K6588" i="1"/>
  <c r="K10336" i="1"/>
  <c r="K10533" i="1"/>
  <c r="K10290" i="1"/>
  <c r="K10563" i="1"/>
  <c r="K10231" i="1"/>
  <c r="K6331" i="1"/>
  <c r="K10789" i="1"/>
  <c r="K6639" i="1"/>
  <c r="K10816" i="1"/>
  <c r="K6716" i="1"/>
  <c r="K6024" i="1"/>
  <c r="K4282" i="1"/>
  <c r="K7753" i="1"/>
  <c r="K1354" i="1"/>
  <c r="K6313" i="1"/>
  <c r="K6591" i="1"/>
  <c r="K4372" i="1"/>
  <c r="K3946" i="1"/>
  <c r="K1558" i="1"/>
  <c r="K6201" i="1"/>
  <c r="K6683" i="1"/>
  <c r="K10959" i="1"/>
  <c r="K10316" i="1"/>
  <c r="K10675" i="1"/>
  <c r="K7014" i="1"/>
  <c r="K4044" i="1"/>
  <c r="K10305" i="1"/>
  <c r="K10958" i="1"/>
  <c r="K6192" i="1"/>
  <c r="K10906" i="1"/>
  <c r="K10505" i="1"/>
  <c r="K10402" i="1"/>
  <c r="K10175" i="1"/>
  <c r="K6011" i="1"/>
  <c r="K7270" i="1"/>
  <c r="K6511" i="1"/>
  <c r="K10821" i="1"/>
  <c r="K6616" i="1"/>
  <c r="K10768" i="1"/>
  <c r="K2682" i="1"/>
  <c r="K6723" i="1"/>
  <c r="K6311" i="1"/>
  <c r="K10215" i="1"/>
  <c r="K5942" i="1"/>
  <c r="K10691" i="1"/>
  <c r="K10227" i="1"/>
  <c r="K6650" i="1"/>
  <c r="K7273" i="1"/>
  <c r="K5040" i="1"/>
  <c r="K3546" i="1"/>
  <c r="K854" i="1"/>
  <c r="K6829" i="1"/>
  <c r="K6445" i="1"/>
  <c r="K10358" i="1"/>
  <c r="K6417" i="1"/>
  <c r="K6804" i="1"/>
  <c r="K6074" i="1"/>
  <c r="K10214" i="1"/>
  <c r="K6483" i="1"/>
  <c r="K4150" i="1"/>
  <c r="K5146" i="1"/>
  <c r="K7382" i="1"/>
  <c r="K10705" i="1"/>
  <c r="K10432" i="1"/>
  <c r="K4610" i="1"/>
  <c r="K10871" i="1"/>
  <c r="K3796" i="1"/>
  <c r="K6406" i="1"/>
  <c r="K3664" i="1"/>
  <c r="K3384" i="1"/>
  <c r="K6094" i="1"/>
  <c r="K6380" i="1"/>
  <c r="K6782" i="1"/>
  <c r="K6216" i="1"/>
  <c r="K4126" i="1"/>
  <c r="K4158" i="1"/>
  <c r="K7313" i="1"/>
  <c r="K10745" i="1"/>
  <c r="K10815" i="1"/>
  <c r="K4728" i="1"/>
  <c r="K10519" i="1"/>
  <c r="K2950" i="1"/>
  <c r="K7231" i="1"/>
  <c r="K5617" i="1"/>
  <c r="K4520" i="1"/>
  <c r="K2052" i="1"/>
  <c r="K6575" i="1"/>
  <c r="K10310" i="1"/>
  <c r="K4298" i="1"/>
  <c r="K1902" i="1"/>
  <c r="K3780" i="1"/>
  <c r="K10218" i="1"/>
  <c r="K10760" i="1"/>
  <c r="K10328" i="1"/>
  <c r="K5787" i="1"/>
  <c r="K7199" i="1"/>
  <c r="K6455" i="1"/>
  <c r="K3054" i="1"/>
  <c r="K6456" i="1"/>
  <c r="K1110" i="1"/>
  <c r="K7250" i="1"/>
  <c r="K1834" i="1"/>
  <c r="K10914" i="1"/>
  <c r="K10977" i="1"/>
  <c r="K1362" i="1"/>
  <c r="K10781" i="1"/>
  <c r="K10456" i="1"/>
  <c r="K5448" i="1"/>
  <c r="K6261" i="1"/>
  <c r="K10355" i="1"/>
  <c r="K7206" i="1"/>
  <c r="K6865" i="1"/>
  <c r="K6337" i="1"/>
  <c r="K6095" i="1"/>
  <c r="K4840" i="1"/>
  <c r="K6737" i="1"/>
  <c r="K11001" i="1"/>
  <c r="K10538" i="1"/>
  <c r="K6519" i="1"/>
  <c r="K6764" i="1"/>
  <c r="K6157" i="1"/>
  <c r="K3578" i="1"/>
  <c r="K6205" i="1"/>
  <c r="K2860" i="1"/>
  <c r="K10181" i="1"/>
  <c r="K6260" i="1"/>
  <c r="K4746" i="1"/>
  <c r="K10653" i="1"/>
  <c r="K7093" i="1"/>
  <c r="K10199" i="1"/>
  <c r="K10640" i="1"/>
  <c r="K10392" i="1"/>
  <c r="K6195" i="1"/>
  <c r="K7490" i="1"/>
  <c r="K7281" i="1"/>
  <c r="K10681" i="1"/>
  <c r="K10766" i="1"/>
  <c r="K6211" i="1"/>
  <c r="K6271" i="1"/>
  <c r="K7474" i="1"/>
  <c r="K6774" i="1"/>
  <c r="K6073" i="1"/>
  <c r="K10988" i="1"/>
  <c r="K6369" i="1"/>
  <c r="K10994" i="1"/>
  <c r="K10477" i="1"/>
  <c r="K6498" i="1"/>
  <c r="K6929" i="1"/>
  <c r="K6852" i="1"/>
  <c r="K10824" i="1"/>
  <c r="K10605" i="1"/>
  <c r="K10373" i="1"/>
  <c r="K10585" i="1"/>
  <c r="K6291" i="1"/>
  <c r="K6692" i="1"/>
  <c r="K6283" i="1"/>
  <c r="K10189" i="1"/>
  <c r="K7583" i="1"/>
  <c r="K10770" i="1"/>
  <c r="K11003" i="1"/>
  <c r="K10957" i="1"/>
  <c r="K10746" i="1"/>
  <c r="K7657" i="1"/>
  <c r="K10403" i="1"/>
  <c r="K10790" i="1"/>
  <c r="K7321" i="1"/>
  <c r="K1046" i="1"/>
  <c r="K10742" i="1"/>
  <c r="K10480" i="1"/>
  <c r="K6310" i="1"/>
  <c r="K10549" i="1"/>
  <c r="K10678" i="1"/>
  <c r="K10686" i="1"/>
  <c r="K4130" i="1"/>
  <c r="K4944" i="1"/>
  <c r="K10865" i="1"/>
  <c r="K6418" i="1"/>
  <c r="K4116" i="1"/>
  <c r="K6135" i="1"/>
  <c r="K6338" i="1"/>
  <c r="K10830" i="1"/>
  <c r="K10419" i="1"/>
  <c r="K6567" i="1"/>
  <c r="K10927" i="1"/>
  <c r="K6384" i="1"/>
  <c r="K10483" i="1"/>
  <c r="K6695" i="1"/>
  <c r="K6115" i="1"/>
  <c r="K10364" i="1"/>
  <c r="K10246" i="1"/>
  <c r="K10861" i="1"/>
  <c r="K11007" i="1"/>
  <c r="K6673" i="1"/>
  <c r="K10798" i="1"/>
  <c r="K10949" i="1"/>
  <c r="K6866" i="1"/>
  <c r="K10879" i="1"/>
  <c r="K6182" i="1"/>
  <c r="K10778" i="1"/>
  <c r="K6631" i="1"/>
  <c r="K10665" i="1"/>
  <c r="K6176" i="1"/>
  <c r="K10528" i="1"/>
  <c r="K10172" i="1"/>
  <c r="K4442" i="1"/>
  <c r="K10426" i="1"/>
  <c r="K10639" i="1"/>
  <c r="K10529" i="1"/>
  <c r="K7057" i="1"/>
  <c r="K10784" i="1"/>
  <c r="K3421" i="1"/>
  <c r="K4960" i="1"/>
  <c r="K6898" i="1"/>
  <c r="K6081" i="1"/>
  <c r="K10972" i="1"/>
  <c r="K10271" i="1"/>
  <c r="K4970" i="1"/>
  <c r="K6409" i="1"/>
  <c r="K10843" i="1"/>
  <c r="K6740" i="1"/>
  <c r="K2778" i="1"/>
  <c r="K3714" i="1"/>
  <c r="K10941" i="1"/>
  <c r="K6218" i="1"/>
  <c r="K10514" i="1"/>
  <c r="K3078" i="1"/>
  <c r="K7465" i="1"/>
  <c r="K7269" i="1"/>
  <c r="K10304" i="1"/>
  <c r="K4584" i="1"/>
  <c r="K7497" i="1"/>
  <c r="K5170" i="1"/>
  <c r="K4121" i="1"/>
  <c r="K7478" i="1"/>
  <c r="K10682" i="1"/>
  <c r="K10634" i="1"/>
  <c r="K7007" i="1"/>
  <c r="K3086" i="1"/>
  <c r="K4580" i="1"/>
  <c r="K6619" i="1"/>
  <c r="K6210" i="1"/>
  <c r="K10829" i="1"/>
  <c r="K6368" i="1"/>
  <c r="K6486" i="1"/>
  <c r="K6941" i="1"/>
  <c r="K3529" i="1"/>
  <c r="K3906" i="1"/>
  <c r="K7157" i="1"/>
  <c r="K4936" i="1"/>
  <c r="K6495" i="1"/>
  <c r="K2946" i="1"/>
  <c r="K7061" i="1"/>
  <c r="K6756" i="1"/>
  <c r="K10921" i="1"/>
  <c r="K10525" i="1"/>
  <c r="K6422" i="1"/>
  <c r="K4906" i="1"/>
  <c r="K6215" i="1"/>
  <c r="K10878" i="1"/>
  <c r="K10223" i="1"/>
  <c r="K7217" i="1"/>
  <c r="K3718" i="1"/>
  <c r="K10582" i="1"/>
  <c r="K6572" i="1"/>
  <c r="K10884" i="1"/>
  <c r="K2708" i="1"/>
  <c r="K11005" i="1"/>
  <c r="K6408" i="1"/>
  <c r="K6624" i="1"/>
  <c r="K6433" i="1"/>
  <c r="K6508" i="1"/>
  <c r="K10283" i="1"/>
  <c r="K4106" i="1"/>
  <c r="K10758" i="1"/>
  <c r="K6230" i="1"/>
  <c r="K7126" i="1"/>
  <c r="K6902" i="1"/>
  <c r="K4652" i="1"/>
  <c r="K4042" i="1"/>
  <c r="K6413" i="1"/>
  <c r="K3034" i="1"/>
  <c r="K4657" i="1"/>
  <c r="K5208" i="1"/>
  <c r="K6072" i="1"/>
  <c r="K10442" i="1"/>
  <c r="K10610" i="1"/>
  <c r="K6507" i="1"/>
  <c r="K4308" i="1"/>
  <c r="K6613" i="1"/>
  <c r="K10433" i="1"/>
  <c r="K10255" i="1"/>
  <c r="K10667" i="1"/>
  <c r="K10441" i="1"/>
  <c r="K10190" i="1"/>
  <c r="K10245" i="1"/>
  <c r="K10851" i="1"/>
  <c r="K10349" i="1"/>
  <c r="K10753" i="1"/>
  <c r="K10968" i="1"/>
  <c r="K6297" i="1"/>
  <c r="K6828" i="1"/>
  <c r="K10800" i="1"/>
  <c r="K3966" i="1"/>
  <c r="K6559" i="1"/>
  <c r="K10332" i="1"/>
  <c r="K10527" i="1"/>
  <c r="K6214" i="1"/>
  <c r="K10862" i="1"/>
  <c r="K6868" i="1"/>
  <c r="K1070" i="1"/>
  <c r="K10633" i="1"/>
  <c r="K3026" i="1"/>
  <c r="K10695" i="1"/>
  <c r="K3370" i="1"/>
  <c r="K2606" i="1"/>
  <c r="K6816" i="1"/>
  <c r="K10381" i="1"/>
  <c r="K10618" i="1"/>
  <c r="K6497" i="1"/>
  <c r="K10944" i="1"/>
  <c r="K6812" i="1"/>
  <c r="K3825" i="1"/>
  <c r="K10208" i="1"/>
  <c r="K4540" i="1"/>
  <c r="K4642" i="1"/>
  <c r="K10615" i="1"/>
  <c r="K10849" i="1"/>
  <c r="K914" i="1"/>
  <c r="K7334" i="1"/>
  <c r="K10424" i="1"/>
  <c r="K6067" i="1"/>
  <c r="K7493" i="1"/>
  <c r="K2276" i="1"/>
  <c r="K6446" i="1"/>
  <c r="K2270" i="1"/>
  <c r="K10586" i="1"/>
  <c r="K6039" i="1"/>
  <c r="K2694" i="1"/>
  <c r="K3466" i="1"/>
  <c r="K10852" i="1"/>
  <c r="K3738" i="1"/>
  <c r="K4762" i="1"/>
  <c r="K10326" i="1"/>
  <c r="K10588" i="1"/>
  <c r="K6112" i="1"/>
  <c r="K6593" i="1"/>
  <c r="K5320" i="1"/>
  <c r="K3165" i="1"/>
  <c r="K5336" i="1"/>
  <c r="K7029" i="1"/>
  <c r="K6172" i="1"/>
  <c r="K6481" i="1"/>
  <c r="K5456" i="1"/>
  <c r="K4618" i="1"/>
  <c r="K5072" i="1"/>
  <c r="K6410" i="1"/>
  <c r="K10468" i="1"/>
  <c r="K10260" i="1"/>
  <c r="K6141" i="1"/>
  <c r="K2570" i="1"/>
  <c r="K4004" i="1"/>
  <c r="K10212" i="1"/>
  <c r="K6831" i="1"/>
  <c r="K7042" i="1"/>
  <c r="K10274" i="1"/>
  <c r="K3930" i="1"/>
  <c r="K10497" i="1"/>
  <c r="K6183" i="1"/>
  <c r="K3658" i="1"/>
  <c r="K6065" i="1"/>
  <c r="K4220" i="1"/>
  <c r="K10828" i="1"/>
  <c r="K10739" i="1"/>
  <c r="K7686" i="1"/>
  <c r="K10599" i="1"/>
  <c r="K10938" i="1"/>
  <c r="K10991" i="1"/>
  <c r="K4818" i="1"/>
  <c r="K10418" i="1"/>
  <c r="K10341" i="1"/>
  <c r="K5384" i="1"/>
  <c r="K10510" i="1"/>
  <c r="K10700" i="1"/>
  <c r="K10429" i="1"/>
  <c r="K6030" i="1"/>
  <c r="K10217" i="1"/>
  <c r="K10951" i="1"/>
  <c r="K4390" i="1"/>
  <c r="K3610" i="1"/>
  <c r="K3244" i="1"/>
  <c r="K10947" i="1"/>
  <c r="K6371" i="1"/>
  <c r="K10797" i="1"/>
  <c r="K6428" i="1"/>
  <c r="K7641" i="1"/>
  <c r="K7369" i="1"/>
  <c r="K5152" i="1"/>
  <c r="K6401" i="1"/>
  <c r="K3884" i="1"/>
  <c r="K1898" i="1"/>
  <c r="K5000" i="1"/>
  <c r="K6555" i="1"/>
  <c r="K6659" i="1"/>
  <c r="K10785" i="1"/>
  <c r="K6946" i="1"/>
  <c r="K10676" i="1"/>
  <c r="K6379" i="1"/>
  <c r="K6974" i="1"/>
  <c r="K10339" i="1"/>
  <c r="K6152" i="1"/>
  <c r="K4178" i="1"/>
  <c r="K10380" i="1"/>
  <c r="K6664" i="1"/>
  <c r="K10713" i="1"/>
  <c r="K10282" i="1"/>
  <c r="K6075" i="1"/>
  <c r="K10542" i="1"/>
  <c r="K6025" i="1"/>
  <c r="K6449" i="1"/>
  <c r="K10786" i="1"/>
  <c r="K1234" i="1"/>
  <c r="K3772" i="1"/>
  <c r="K6062" i="1"/>
  <c r="K3398" i="1"/>
  <c r="K1842" i="1"/>
  <c r="K3708" i="1"/>
  <c r="K4748" i="1"/>
  <c r="K3188" i="1"/>
  <c r="K10401" i="1"/>
  <c r="K7359" i="1"/>
  <c r="K3102" i="1"/>
  <c r="K6334" i="1"/>
  <c r="K10323" i="1"/>
  <c r="K10688" i="1"/>
  <c r="K3504" i="1"/>
  <c r="K6792" i="1"/>
  <c r="K10818" i="1"/>
  <c r="K2566" i="1"/>
  <c r="K10882" i="1"/>
  <c r="K10330" i="1"/>
  <c r="K7078" i="1"/>
  <c r="K6569" i="1"/>
  <c r="K3678" i="1"/>
  <c r="K6561" i="1"/>
  <c r="K10425" i="1"/>
  <c r="K3458" i="1"/>
  <c r="K3870" i="1"/>
  <c r="K10935" i="1"/>
  <c r="K7041" i="1"/>
  <c r="K2098" i="1"/>
  <c r="K6220" i="1"/>
  <c r="K10379" i="1"/>
  <c r="K6880" i="1"/>
  <c r="K10648" i="1"/>
  <c r="K6590" i="1"/>
  <c r="K4810" i="1"/>
  <c r="K7705" i="1"/>
  <c r="K6187" i="1"/>
  <c r="K3864" i="1"/>
  <c r="K5019" i="1"/>
  <c r="K10651" i="1"/>
  <c r="K6264" i="1"/>
  <c r="K7541" i="1"/>
  <c r="K6119" i="1"/>
  <c r="K4052" i="1"/>
  <c r="K4688" i="1"/>
  <c r="K2066" i="1"/>
  <c r="K6811" i="1"/>
  <c r="K4306" i="1"/>
  <c r="K3682" i="1"/>
  <c r="K2822" i="1"/>
  <c r="K6540" i="1"/>
  <c r="K5096" i="1"/>
  <c r="K2670" i="1"/>
  <c r="K6676" i="1"/>
  <c r="K3428" i="1"/>
  <c r="K7561" i="1"/>
  <c r="K7537" i="1"/>
  <c r="K2350" i="1"/>
  <c r="K6008" i="1"/>
  <c r="K10293" i="1"/>
  <c r="K6038" i="1"/>
  <c r="K1226" i="1"/>
  <c r="K6233" i="1"/>
  <c r="K4330" i="1"/>
  <c r="K10969" i="1"/>
  <c r="K7158" i="1"/>
  <c r="K10393" i="1"/>
  <c r="K4386" i="1"/>
  <c r="K4674" i="1"/>
  <c r="K4276" i="1"/>
  <c r="K10978" i="1"/>
  <c r="K3888" i="1"/>
  <c r="K5026" i="1"/>
  <c r="K10601" i="1"/>
  <c r="K3448" i="1"/>
  <c r="K5088" i="1"/>
  <c r="K3214" i="1"/>
  <c r="K6160" i="1"/>
  <c r="K11008" i="1"/>
  <c r="K3576" i="1"/>
  <c r="K3552" i="1"/>
  <c r="K6478" i="1"/>
  <c r="K2800" i="1"/>
  <c r="K6652" i="1"/>
  <c r="K3974" i="1"/>
  <c r="K3898" i="1"/>
  <c r="K2666" i="1"/>
  <c r="K10333" i="1"/>
  <c r="K10616" i="1"/>
  <c r="K7317" i="1"/>
  <c r="K10992" i="1"/>
  <c r="K10966" i="1"/>
  <c r="K6315" i="1"/>
  <c r="K5338" i="1"/>
  <c r="K10834" i="1"/>
  <c r="K6381" i="1"/>
  <c r="K10555" i="1"/>
  <c r="K10729" i="1"/>
  <c r="K10252" i="1"/>
  <c r="K10416" i="1"/>
  <c r="K10652" i="1"/>
  <c r="K4712" i="1"/>
  <c r="K3454" i="1"/>
  <c r="K3814" i="1"/>
  <c r="K6208" i="1"/>
  <c r="K6389" i="1"/>
  <c r="K10472" i="1"/>
  <c r="K10891" i="1"/>
  <c r="K10213" i="1"/>
  <c r="K10630" i="1"/>
  <c r="K10905" i="1"/>
  <c r="K7121" i="1"/>
  <c r="K10445" i="1"/>
  <c r="K6330" i="1"/>
  <c r="K10866" i="1"/>
  <c r="K7361" i="1"/>
  <c r="K6787" i="1"/>
  <c r="K3750" i="1"/>
  <c r="K10325" i="1"/>
  <c r="K10516" i="1"/>
  <c r="K10930" i="1"/>
  <c r="K2770" i="1"/>
  <c r="K4426" i="1"/>
  <c r="K3742" i="1"/>
  <c r="K7109" i="1"/>
  <c r="K10249" i="1"/>
  <c r="K10454" i="1"/>
  <c r="K10624" i="1"/>
  <c r="K10710" i="1"/>
  <c r="K10836" i="1"/>
  <c r="K10242" i="1"/>
  <c r="K6383" i="1"/>
  <c r="K6485" i="1"/>
  <c r="K10278" i="1"/>
  <c r="K1590" i="1"/>
  <c r="K4114" i="1"/>
  <c r="K10769" i="1"/>
  <c r="K10880" i="1"/>
  <c r="K7362" i="1"/>
  <c r="K6348" i="1"/>
  <c r="K11004" i="1"/>
  <c r="K7441" i="1"/>
  <c r="K5192" i="1"/>
  <c r="K6199" i="1"/>
  <c r="K3388" i="1"/>
  <c r="K3986" i="1"/>
  <c r="K6284" i="1"/>
  <c r="K6551" i="1"/>
  <c r="K3234" i="1"/>
  <c r="K10173" i="1"/>
  <c r="K10372" i="1"/>
  <c r="K7557" i="1"/>
  <c r="K5242" i="1"/>
  <c r="K10751" i="1"/>
  <c r="K10885" i="1"/>
  <c r="K10507" i="1"/>
  <c r="K6636" i="1"/>
  <c r="K6357" i="1"/>
  <c r="K3866" i="1"/>
  <c r="K7647" i="1"/>
  <c r="K7445" i="1"/>
  <c r="K10666" i="1"/>
  <c r="K10680" i="1"/>
  <c r="K6328" i="1"/>
  <c r="K10650" i="1"/>
  <c r="K5121" i="1"/>
  <c r="K6583" i="1"/>
  <c r="K6705" i="1"/>
  <c r="K5002" i="1"/>
  <c r="K10787" i="1"/>
  <c r="K10500" i="1"/>
  <c r="K6269" i="1"/>
  <c r="K6420" i="1"/>
  <c r="K10408" i="1"/>
  <c r="K10375" i="1"/>
  <c r="K7169" i="1"/>
  <c r="K10303" i="1"/>
  <c r="K10716" i="1"/>
  <c r="K7218" i="1"/>
  <c r="K10644" i="1"/>
  <c r="K10302" i="1"/>
  <c r="K6308" i="1"/>
  <c r="K5224" i="1"/>
  <c r="K6462" i="1"/>
  <c r="K5346" i="1"/>
  <c r="K6386" i="1"/>
  <c r="K4262" i="1"/>
  <c r="K7230" i="1"/>
  <c r="K3982" i="1"/>
  <c r="K10530" i="1"/>
  <c r="K10193" i="1"/>
  <c r="K10201" i="1"/>
  <c r="K10654" i="1"/>
  <c r="K4385" i="1"/>
  <c r="K10943" i="1"/>
  <c r="K10623" i="1"/>
  <c r="K10845" i="1"/>
  <c r="K6647" i="1"/>
  <c r="K4286" i="1"/>
  <c r="K7410" i="1"/>
  <c r="K7185" i="1"/>
  <c r="K7718" i="1"/>
  <c r="K10564" i="1"/>
  <c r="K3110" i="1"/>
  <c r="K6949" i="1"/>
  <c r="K6173" i="1"/>
  <c r="K7153" i="1"/>
  <c r="K7122" i="1"/>
  <c r="K6397" i="1"/>
  <c r="K3048" i="1"/>
  <c r="K3956" i="1"/>
  <c r="K6592" i="1"/>
  <c r="K7358" i="1"/>
  <c r="K7391" i="1"/>
  <c r="K10696" i="1"/>
  <c r="K6079" i="1"/>
  <c r="K10464" i="1"/>
  <c r="K6301" i="1"/>
  <c r="K6611" i="1"/>
  <c r="K6398" i="1"/>
  <c r="K6468" i="1"/>
  <c r="K6510" i="1"/>
  <c r="K10583" i="1"/>
  <c r="K6228" i="1"/>
  <c r="K11000" i="1"/>
  <c r="K6465" i="1"/>
  <c r="K2152" i="1"/>
  <c r="K6808" i="1"/>
  <c r="K6937" i="1"/>
  <c r="K10989" i="1"/>
  <c r="K6847" i="1"/>
  <c r="K10188" i="1"/>
  <c r="K6250" i="1"/>
  <c r="K3290" i="1"/>
  <c r="K4496" i="1"/>
  <c r="K10259" i="1"/>
  <c r="K6319" i="1"/>
  <c r="K6704" i="1"/>
  <c r="K10847" i="1"/>
  <c r="K4744" i="1"/>
  <c r="K2794" i="1"/>
  <c r="K6981" i="1"/>
  <c r="K4476" i="1"/>
  <c r="K10859" i="1"/>
  <c r="K2484" i="1"/>
  <c r="K6688" i="1"/>
  <c r="K10174" i="1"/>
  <c r="K4569" i="1"/>
  <c r="K6543" i="1"/>
  <c r="K2880" i="1"/>
  <c r="K3222" i="1"/>
  <c r="K6573" i="1"/>
  <c r="K10792" i="1"/>
  <c r="K523" i="1"/>
  <c r="K3934" i="1"/>
  <c r="K2824" i="1"/>
  <c r="K870" i="1"/>
  <c r="K3446" i="1"/>
  <c r="K970" i="1"/>
  <c r="K3894" i="1"/>
  <c r="K10747" i="1"/>
  <c r="K3274" i="1"/>
  <c r="K7081" i="1"/>
  <c r="K697" i="1"/>
  <c r="K4000" i="1"/>
  <c r="K338" i="1"/>
  <c r="K4513" i="1"/>
  <c r="K10462" i="1"/>
  <c r="K6901" i="1"/>
  <c r="K2596" i="1"/>
  <c r="K4804" i="1"/>
  <c r="K3961" i="1"/>
  <c r="K4632" i="1"/>
  <c r="K10732" i="1"/>
  <c r="K4938" i="1"/>
  <c r="K2115" i="1"/>
  <c r="K2690" i="1"/>
  <c r="K4841" i="1"/>
  <c r="K10512" i="1"/>
  <c r="K4602" i="1"/>
  <c r="K10498" i="1"/>
  <c r="K5084" i="1"/>
  <c r="K1690" i="1"/>
  <c r="K6998" i="1"/>
  <c r="K10916" i="1"/>
  <c r="K10446" i="1"/>
  <c r="K10783" i="1"/>
  <c r="K5036" i="1"/>
  <c r="K6860" i="1"/>
  <c r="K6044" i="1"/>
  <c r="K10205" i="1"/>
  <c r="K5304" i="1"/>
  <c r="K1302" i="1"/>
  <c r="K10459" i="1"/>
  <c r="K10893" i="1"/>
  <c r="K6512" i="1"/>
  <c r="K10502" i="1"/>
  <c r="K2488" i="1"/>
  <c r="K10187" i="1"/>
  <c r="K10622" i="1"/>
  <c r="K6224" i="1"/>
  <c r="K3614" i="1"/>
  <c r="K6254" i="1"/>
  <c r="K6227" i="1"/>
  <c r="K6375" i="1"/>
  <c r="K6281" i="1"/>
  <c r="K10566" i="1"/>
  <c r="K6226" i="1"/>
  <c r="K6700" i="1"/>
  <c r="K7090" i="1"/>
  <c r="K966" i="1"/>
  <c r="K6200" i="1"/>
  <c r="K3246" i="1"/>
  <c r="K6103" i="1"/>
  <c r="K10275" i="1"/>
  <c r="K6517" i="1"/>
  <c r="K7711" i="1"/>
  <c r="K10606" i="1"/>
  <c r="K4724" i="1"/>
  <c r="K3996" i="1"/>
  <c r="K10296" i="1"/>
  <c r="K7345" i="1"/>
  <c r="K10683" i="1"/>
  <c r="K3113" i="1"/>
  <c r="K6404" i="1"/>
  <c r="K7397" i="1"/>
  <c r="K7074" i="1"/>
  <c r="K2030" i="1"/>
  <c r="K4325" i="1"/>
  <c r="K6153" i="1"/>
  <c r="K3376" i="1"/>
  <c r="K10399" i="1"/>
  <c r="K2518" i="1"/>
  <c r="K6229" i="1"/>
  <c r="K6399" i="1"/>
  <c r="K10964" i="1"/>
  <c r="K7019" i="1"/>
  <c r="K6815" i="1"/>
  <c r="K1442" i="1"/>
  <c r="K3730" i="1"/>
  <c r="K6318" i="1"/>
  <c r="K6121" i="1"/>
  <c r="K6819" i="1"/>
  <c r="K2418" i="1"/>
  <c r="K6307" i="1"/>
  <c r="K4929" i="1"/>
  <c r="K4100" i="1"/>
  <c r="K4951" i="1"/>
  <c r="K2742" i="1"/>
  <c r="K10191" i="1"/>
  <c r="K3608" i="1"/>
  <c r="K2882" i="1"/>
  <c r="K10874" i="1"/>
  <c r="K6603" i="1"/>
  <c r="K4090" i="1"/>
  <c r="K6521" i="1"/>
  <c r="K4945" i="1"/>
  <c r="K5777" i="1"/>
  <c r="K10692" i="1"/>
  <c r="K10725" i="1"/>
  <c r="K10728" i="1"/>
  <c r="K10712" i="1"/>
  <c r="K6687" i="1"/>
  <c r="K6305" i="1"/>
  <c r="K3874" i="1"/>
  <c r="K4338" i="1"/>
  <c r="K5225" i="1"/>
  <c r="K5194" i="1"/>
  <c r="K1197" i="1"/>
  <c r="K4506" i="1"/>
  <c r="K5765" i="1"/>
  <c r="K4156" i="1"/>
  <c r="K5296" i="1"/>
  <c r="K3216" i="1"/>
  <c r="K10427" i="1"/>
  <c r="K4020" i="1"/>
  <c r="K10888" i="1"/>
  <c r="K2273" i="1"/>
  <c r="K5130" i="1"/>
  <c r="K6059" i="1"/>
  <c r="K4252" i="1"/>
  <c r="K5202" i="1"/>
  <c r="K534" i="1"/>
  <c r="K10210" i="1"/>
  <c r="K666" i="1"/>
  <c r="K6265" i="1"/>
  <c r="K4045" i="1"/>
  <c r="K5080" i="1"/>
  <c r="K5306" i="1"/>
  <c r="K4200" i="1"/>
  <c r="K4221" i="1"/>
  <c r="K1758" i="1"/>
  <c r="K10337" i="1"/>
  <c r="K2612" i="1"/>
  <c r="K6825" i="1"/>
  <c r="K4714" i="1"/>
  <c r="K2966" i="1"/>
  <c r="K3630" i="1"/>
  <c r="K566" i="1"/>
  <c r="K4616" i="1"/>
  <c r="K5119" i="1"/>
  <c r="K1078" i="1"/>
  <c r="K1906" i="1"/>
  <c r="K6194" i="1"/>
  <c r="K10953" i="1"/>
  <c r="K6189" i="1"/>
  <c r="K6933" i="1"/>
  <c r="K582" i="1"/>
  <c r="K6076" i="1"/>
  <c r="K4779" i="1"/>
  <c r="K2692" i="1"/>
  <c r="K6718" i="1"/>
  <c r="K10734" i="1"/>
  <c r="K6617" i="1"/>
  <c r="K3334" i="1"/>
  <c r="K6133" i="1"/>
  <c r="K10273" i="1"/>
  <c r="K6599" i="1"/>
  <c r="K6571" i="1"/>
  <c r="K4800" i="1"/>
  <c r="K10436" i="1"/>
  <c r="K4326" i="1"/>
  <c r="K6129" i="1"/>
  <c r="K10448" i="1"/>
  <c r="K5569" i="1"/>
  <c r="K6832" i="1"/>
  <c r="K4394" i="1"/>
  <c r="K6238" i="1"/>
  <c r="K7455" i="1"/>
  <c r="K10643" i="1"/>
  <c r="K10400" i="1"/>
  <c r="K10763" i="1"/>
  <c r="K7233" i="1"/>
  <c r="K10577" i="1"/>
  <c r="K5504" i="1"/>
  <c r="K10620" i="1"/>
  <c r="K6594" i="1"/>
  <c r="K10590" i="1"/>
  <c r="K6656" i="1"/>
  <c r="K4406" i="1"/>
  <c r="K10986" i="1"/>
  <c r="K6040" i="1"/>
  <c r="K10509" i="1"/>
  <c r="K5505" i="1"/>
  <c r="K6632" i="1"/>
  <c r="K6820" i="1"/>
  <c r="K6945" i="1"/>
  <c r="K6566" i="1"/>
  <c r="K7394" i="1"/>
  <c r="K10488" i="1"/>
  <c r="K10937" i="1"/>
  <c r="K3902" i="1"/>
  <c r="K1709" i="1"/>
  <c r="K3736" i="1"/>
  <c r="K6164" i="1"/>
  <c r="K1726" i="1"/>
  <c r="K3910" i="1"/>
  <c r="K6411" i="1"/>
  <c r="K10508" i="1"/>
  <c r="K6021" i="1"/>
  <c r="K5416" i="1"/>
  <c r="K10327" i="1"/>
  <c r="K6012" i="1"/>
  <c r="K6440" i="1"/>
  <c r="K4388" i="1"/>
  <c r="K10311" i="1"/>
  <c r="K10867" i="1"/>
  <c r="K1796" i="1"/>
  <c r="K4620" i="1"/>
  <c r="K10743" i="1"/>
  <c r="K2902" i="1"/>
  <c r="K10268" i="1"/>
  <c r="K3764" i="1"/>
  <c r="K6274" i="1"/>
  <c r="K10243" i="1"/>
  <c r="K6089" i="1"/>
  <c r="K7154" i="1"/>
  <c r="K10976" i="1"/>
  <c r="K10621" i="1"/>
  <c r="K3394" i="1"/>
  <c r="K6978" i="1"/>
  <c r="K6016" i="1"/>
  <c r="K10292" i="1"/>
  <c r="K3444" i="1"/>
  <c r="K7622" i="1"/>
  <c r="K494" i="1"/>
  <c r="K4914" i="1"/>
  <c r="K5056" i="1"/>
  <c r="K4054" i="1"/>
  <c r="K6361" i="1"/>
  <c r="K1828" i="1"/>
  <c r="K3592" i="1"/>
  <c r="K5186" i="1"/>
  <c r="K1844" i="1"/>
  <c r="K6196" i="1"/>
  <c r="K3618" i="1"/>
  <c r="K10812" i="1"/>
  <c r="K6435" i="1"/>
  <c r="K4880" i="1"/>
  <c r="K2764" i="1"/>
  <c r="K1286" i="1"/>
  <c r="K1194" i="1"/>
  <c r="K5440" i="1"/>
  <c r="K1641" i="1"/>
  <c r="K1521" i="1"/>
  <c r="K6814" i="1"/>
  <c r="K6714" i="1"/>
  <c r="K3846" i="1"/>
  <c r="K686" i="1"/>
  <c r="K3302" i="1"/>
  <c r="K10669" i="1"/>
  <c r="K307" i="1"/>
  <c r="K2218" i="1"/>
  <c r="K5549" i="1"/>
  <c r="K1606" i="1"/>
  <c r="K6109" i="1"/>
  <c r="K11006" i="1"/>
  <c r="K4784" i="1"/>
  <c r="K4226" i="1"/>
  <c r="K3732" i="1"/>
  <c r="K10659" i="1"/>
  <c r="K5184" i="1"/>
  <c r="K4133" i="1"/>
  <c r="K1622" i="1"/>
  <c r="K3406" i="1"/>
  <c r="K1790" i="1"/>
  <c r="K4760" i="1"/>
  <c r="K3550" i="1"/>
  <c r="K7333" i="1"/>
  <c r="K7094" i="1"/>
  <c r="K2212" i="1"/>
  <c r="K10724" i="1"/>
  <c r="K3916" i="1"/>
  <c r="K7009" i="1"/>
  <c r="K10889" i="1"/>
  <c r="K962" i="1"/>
  <c r="K1731" i="1"/>
  <c r="K6760" i="1"/>
  <c r="K237" i="1"/>
  <c r="K5050" i="1"/>
  <c r="K10331" i="1"/>
  <c r="K7049" i="1"/>
  <c r="K10956" i="1"/>
  <c r="K6385" i="1"/>
  <c r="K6531" i="1"/>
  <c r="K6615" i="1"/>
  <c r="K6677" i="1"/>
  <c r="K6343" i="1"/>
  <c r="K10796" i="1"/>
  <c r="K10276" i="1"/>
  <c r="K6534" i="1"/>
  <c r="K6697" i="1"/>
  <c r="K6480" i="1"/>
  <c r="K7426" i="1"/>
  <c r="K10636" i="1"/>
  <c r="K10737" i="1"/>
  <c r="K6535" i="1"/>
  <c r="K4564" i="1"/>
  <c r="K6750" i="1"/>
  <c r="K7138" i="1"/>
  <c r="K7113" i="1"/>
  <c r="K10320" i="1"/>
  <c r="K3962" i="1"/>
  <c r="K6479" i="1"/>
  <c r="K6780" i="1"/>
  <c r="K10702" i="1"/>
  <c r="K2070" i="1"/>
  <c r="K6323" i="1"/>
  <c r="K6769" i="1"/>
  <c r="K10701" i="1"/>
  <c r="K10950" i="1"/>
  <c r="K10240" i="1"/>
  <c r="K4013" i="1"/>
  <c r="K4756" i="1"/>
  <c r="K10451" i="1"/>
  <c r="K6684" i="1"/>
  <c r="K7170" i="1"/>
  <c r="K10409" i="1"/>
  <c r="K10261" i="1"/>
  <c r="K10897" i="1"/>
  <c r="K3254" i="1"/>
  <c r="K4353" i="1"/>
  <c r="K10444" i="1"/>
  <c r="K10407" i="1"/>
  <c r="K6376" i="1"/>
  <c r="K3166" i="1"/>
  <c r="K6270" i="1"/>
  <c r="K4640" i="1"/>
  <c r="K7201" i="1"/>
  <c r="K10780" i="1"/>
  <c r="K6993" i="1"/>
  <c r="K11002" i="1"/>
  <c r="K7062" i="1"/>
  <c r="K347" i="1"/>
  <c r="K4992" i="1"/>
  <c r="K10592" i="1"/>
  <c r="K10312" i="1"/>
  <c r="K5392" i="1"/>
  <c r="K10405" i="1"/>
  <c r="K10673" i="1"/>
  <c r="K2608" i="1"/>
  <c r="K6159" i="1"/>
  <c r="K10913" i="1"/>
  <c r="K10839" i="1"/>
  <c r="K4433" i="1"/>
  <c r="K10562" i="1"/>
  <c r="K6219" i="1"/>
  <c r="K6023" i="1"/>
  <c r="K10965" i="1"/>
  <c r="K6064" i="1"/>
  <c r="K10627" i="1"/>
  <c r="K4318" i="1"/>
  <c r="K4644" i="1"/>
  <c r="K2058" i="1"/>
  <c r="K3226" i="1"/>
  <c r="K10318" i="1"/>
  <c r="K3313" i="1"/>
  <c r="K3510" i="1"/>
  <c r="K5079" i="1"/>
  <c r="K3700" i="1"/>
  <c r="K4450" i="1"/>
  <c r="K2034" i="1"/>
  <c r="K372" i="1"/>
  <c r="K6037" i="1"/>
  <c r="K3840" i="1"/>
  <c r="K6472" i="1"/>
  <c r="K3126" i="1"/>
  <c r="K774" i="1"/>
  <c r="K4404" i="1"/>
  <c r="K6151" i="1"/>
  <c r="K4148" i="1"/>
  <c r="K10776" i="1"/>
  <c r="K3480" i="1"/>
  <c r="K129" i="1"/>
  <c r="K1773" i="1"/>
  <c r="K3245" i="1"/>
  <c r="K10811" i="1"/>
  <c r="K5393" i="1"/>
  <c r="K6043" i="1"/>
  <c r="K614" i="1"/>
  <c r="K4120" i="1"/>
  <c r="K6423" i="1"/>
  <c r="K5314" i="1"/>
  <c r="K366" i="1"/>
  <c r="K3116" i="1"/>
  <c r="K2472" i="1"/>
  <c r="K554" i="1"/>
  <c r="K10560" i="1"/>
  <c r="K10641" i="1"/>
  <c r="K3938" i="1"/>
  <c r="K4924" i="1"/>
  <c r="K1050" i="1"/>
  <c r="K10940" i="1"/>
  <c r="K6188" i="1"/>
  <c r="K2381" i="1"/>
  <c r="K6490" i="1"/>
  <c r="K4072" i="1"/>
  <c r="K5540" i="1"/>
  <c r="K2229" i="1"/>
  <c r="K3672" i="1"/>
  <c r="K2766" i="1"/>
  <c r="K3508" i="1"/>
  <c r="K6006" i="1"/>
  <c r="K7330" i="1"/>
  <c r="K3344" i="1"/>
  <c r="K3988" i="1"/>
  <c r="K2864" i="1"/>
  <c r="K3162" i="1"/>
  <c r="K1430" i="1"/>
  <c r="K3498" i="1"/>
  <c r="K10469" i="1"/>
  <c r="K2510" i="1"/>
  <c r="K3754" i="1"/>
  <c r="K10463" i="1"/>
  <c r="K4626" i="1"/>
  <c r="K1230" i="1"/>
  <c r="K6306" i="1"/>
  <c r="K10440" i="1"/>
  <c r="K6618" i="1"/>
  <c r="K10603" i="1"/>
  <c r="K7593" i="1"/>
  <c r="K5114" i="1"/>
  <c r="K10233" i="1"/>
  <c r="K7145" i="1"/>
  <c r="K10860" i="1"/>
  <c r="K4720" i="1"/>
  <c r="K7266" i="1"/>
  <c r="K6209" i="1"/>
  <c r="K10754" i="1"/>
  <c r="K10908" i="1"/>
  <c r="K4024" i="1"/>
  <c r="K6279" i="1"/>
  <c r="K6748" i="1"/>
  <c r="K10735" i="1"/>
  <c r="K10196" i="1"/>
  <c r="K6106" i="1"/>
  <c r="K10234" i="1"/>
  <c r="K6426" i="1"/>
  <c r="K10520" i="1"/>
  <c r="K3330" i="1"/>
  <c r="K6293" i="1"/>
  <c r="K6552" i="1"/>
  <c r="K10894" i="1"/>
  <c r="K6266" i="1"/>
  <c r="K3666" i="1"/>
  <c r="K10539" i="1"/>
  <c r="K6335" i="1"/>
  <c r="K10365" i="1"/>
  <c r="K10962" i="1"/>
  <c r="K10869" i="1"/>
  <c r="K7125" i="1"/>
  <c r="K7526" i="1"/>
  <c r="K6539" i="1"/>
  <c r="K10491" i="1"/>
  <c r="K6913" i="1"/>
  <c r="K10711" i="1"/>
  <c r="K7103" i="1"/>
  <c r="K1342" i="1"/>
  <c r="K3316" i="1"/>
  <c r="K6290" i="1"/>
  <c r="K1113" i="1"/>
  <c r="K6597" i="1"/>
  <c r="K10602" i="1"/>
  <c r="K5360" i="1"/>
  <c r="K6891" i="1"/>
  <c r="K10352" i="1"/>
  <c r="K7749" i="1"/>
  <c r="K10414" i="1"/>
  <c r="K2474" i="1"/>
  <c r="K7193" i="1"/>
  <c r="K10397" i="1"/>
  <c r="K4556" i="1"/>
  <c r="K10808" i="1"/>
  <c r="K1629" i="1"/>
  <c r="K6001" i="1"/>
  <c r="K4770" i="1"/>
  <c r="K3430" i="1"/>
  <c r="K10611" i="1"/>
  <c r="K10825" i="1"/>
  <c r="K6547" i="1"/>
  <c r="K1538" i="1"/>
  <c r="K4097" i="1"/>
  <c r="K3534" i="1"/>
  <c r="K5273" i="1"/>
  <c r="K10672" i="1"/>
  <c r="K1517" i="1"/>
  <c r="K10960" i="1"/>
  <c r="K5401" i="1"/>
  <c r="K1394" i="1"/>
  <c r="K4061" i="1"/>
  <c r="K2326" i="1"/>
  <c r="K4716" i="1"/>
  <c r="K6299" i="1"/>
  <c r="K2890" i="1"/>
  <c r="K10573" i="1"/>
  <c r="K2786" i="1"/>
  <c r="K6046" i="1"/>
  <c r="K4656" i="1"/>
  <c r="K4030" i="1"/>
  <c r="K3706" i="1"/>
  <c r="K446" i="1"/>
  <c r="K7462" i="1"/>
  <c r="K6154" i="1"/>
  <c r="K1258" i="1"/>
  <c r="K846" i="1"/>
  <c r="K6098" i="1"/>
  <c r="K6562" i="1"/>
  <c r="K2740" i="1"/>
  <c r="K3646" i="1"/>
  <c r="K1167" i="1"/>
  <c r="K10180" i="1"/>
  <c r="K1066" i="1"/>
  <c r="K3837" i="1"/>
  <c r="K2674" i="1"/>
  <c r="K1054" i="1"/>
  <c r="K4197" i="1"/>
  <c r="K4752" i="1"/>
  <c r="K4172" i="1"/>
  <c r="K3994" i="1"/>
  <c r="K1454" i="1"/>
  <c r="K5578" i="1"/>
  <c r="K5328" i="1"/>
  <c r="K1966" i="1"/>
  <c r="K4866" i="1"/>
  <c r="K3293" i="1"/>
  <c r="K3858" i="1"/>
  <c r="K7769" i="1"/>
  <c r="K2530" i="1"/>
  <c r="K4174" i="1"/>
  <c r="K1198" i="1"/>
  <c r="K6185" i="1"/>
  <c r="K186" i="1"/>
  <c r="K5344" i="1"/>
  <c r="K6394" i="1"/>
  <c r="K6720" i="1"/>
  <c r="K3680" i="1"/>
  <c r="K10574" i="1"/>
  <c r="K5112" i="1"/>
  <c r="K10730" i="1"/>
  <c r="K6063" i="1"/>
  <c r="K6523" i="1"/>
  <c r="K10526" i="1"/>
  <c r="K6285" i="1"/>
  <c r="K6329" i="1"/>
  <c r="K1042" i="1"/>
  <c r="K10194" i="1"/>
  <c r="K6022" i="1"/>
  <c r="K6884" i="1"/>
  <c r="K6897" i="1"/>
  <c r="K6843" i="1"/>
  <c r="K6140" i="1"/>
  <c r="K6842" i="1"/>
  <c r="K6533" i="1"/>
  <c r="K6162" i="1"/>
  <c r="K11009" i="1"/>
  <c r="K6127" i="1"/>
  <c r="K10254" i="1"/>
  <c r="K4952" i="1"/>
  <c r="K10584" i="1"/>
  <c r="K5618" i="1"/>
  <c r="K10486" i="1"/>
  <c r="K10301" i="1"/>
  <c r="K6516" i="1"/>
  <c r="K4162" i="1"/>
  <c r="K4881" i="1"/>
  <c r="K10186" i="1"/>
  <c r="K10202" i="1"/>
  <c r="K10262" i="1"/>
  <c r="K6325" i="1"/>
  <c r="K7030" i="1"/>
  <c r="K6033" i="1"/>
  <c r="K10715" i="1"/>
  <c r="K10740" i="1"/>
  <c r="K1074" i="1"/>
  <c r="K6454" i="1"/>
  <c r="K6292" i="1"/>
  <c r="K206" i="1"/>
  <c r="K6378" i="1"/>
  <c r="K6635" i="1"/>
  <c r="K6917" i="1"/>
  <c r="K6869" i="1"/>
  <c r="K2846" i="1"/>
  <c r="K10411" i="1"/>
  <c r="K4088" i="1"/>
  <c r="K10625" i="1"/>
  <c r="K6178" i="1"/>
  <c r="K918" i="1"/>
  <c r="K4069" i="1"/>
  <c r="K6130" i="1"/>
  <c r="K2894" i="1"/>
  <c r="K10280" i="1"/>
  <c r="K4648" i="1"/>
  <c r="K6314" i="1"/>
  <c r="K2390" i="1"/>
  <c r="K10521" i="1"/>
  <c r="K3917" i="1"/>
  <c r="K10366" i="1"/>
  <c r="K1674" i="1"/>
  <c r="K10476" i="1"/>
  <c r="K7147" i="1"/>
  <c r="K4850" i="1"/>
  <c r="K6702" i="1"/>
  <c r="K10511" i="1"/>
  <c r="K10813" i="1"/>
  <c r="K10377" i="1"/>
  <c r="K6363" i="1"/>
  <c r="K794" i="1"/>
  <c r="K4048" i="1"/>
  <c r="K10795" i="1"/>
  <c r="K3270" i="1"/>
  <c r="K2186" i="1"/>
  <c r="K4608" i="1"/>
  <c r="K7519" i="1"/>
  <c r="K6415" i="1"/>
  <c r="K6870" i="1"/>
  <c r="K7442" i="1"/>
  <c r="K10487" i="1"/>
  <c r="K10791" i="1"/>
  <c r="K4514" i="1"/>
  <c r="K7006" i="1"/>
  <c r="K10842" i="1"/>
  <c r="K6643" i="1"/>
  <c r="K10430" i="1"/>
  <c r="K7477" i="1"/>
  <c r="K10546" i="1"/>
  <c r="K3536" i="1"/>
  <c r="K10357" i="1"/>
  <c r="K10580" i="1"/>
  <c r="K6191" i="1"/>
  <c r="K10595" i="1"/>
  <c r="K10314" i="1"/>
  <c r="K10594" i="1"/>
  <c r="K6587" i="1"/>
  <c r="K7669" i="1"/>
  <c r="K4261" i="1"/>
  <c r="K6041" i="1"/>
  <c r="K10258" i="1"/>
  <c r="K6623" i="1"/>
  <c r="K10983" i="1"/>
  <c r="K10744" i="1"/>
  <c r="K6050" i="1"/>
  <c r="K6234" i="1"/>
  <c r="K558" i="1"/>
  <c r="K6352" i="1"/>
  <c r="K4176" i="1"/>
  <c r="K6961" i="1"/>
  <c r="K10428" i="1"/>
  <c r="K6190" i="1"/>
  <c r="K10922" i="1"/>
  <c r="K10663" i="1"/>
  <c r="K4872" i="1"/>
  <c r="K3676" i="1"/>
  <c r="K10748" i="1"/>
  <c r="K3970" i="1"/>
  <c r="K4208" i="1"/>
  <c r="K2194" i="1"/>
  <c r="K10359" i="1"/>
  <c r="K10870" i="1"/>
  <c r="K2029" i="1"/>
  <c r="K4006" i="1"/>
  <c r="K4863" i="1"/>
  <c r="K3174" i="1"/>
  <c r="K6246" i="1"/>
  <c r="K2660" i="1"/>
  <c r="K10807" i="1"/>
  <c r="K5064" i="1"/>
  <c r="K1910" i="1"/>
  <c r="K6167" i="1"/>
  <c r="K7305" i="1"/>
  <c r="K6627" i="1"/>
  <c r="K10898" i="1"/>
  <c r="K4968" i="1"/>
  <c r="K2184" i="1"/>
  <c r="K10895" i="1"/>
  <c r="K7241" i="1"/>
  <c r="K3824" i="1"/>
  <c r="K3761" i="1"/>
  <c r="K10541" i="1"/>
  <c r="K4704" i="1"/>
  <c r="K1385" i="1"/>
  <c r="K6225" i="1"/>
  <c r="K6262" i="1"/>
  <c r="K6295" i="1"/>
  <c r="K10687" i="1"/>
  <c r="K7071" i="1"/>
  <c r="K4849" i="1"/>
  <c r="K7010" i="1"/>
  <c r="K2750" i="1"/>
  <c r="K6407" i="1"/>
  <c r="K6088" i="1"/>
  <c r="K1718" i="1"/>
  <c r="K691" i="1"/>
  <c r="K3806" i="1"/>
  <c r="K1603" i="1"/>
  <c r="K6003" i="1"/>
  <c r="K977" i="1"/>
  <c r="K6303" i="1"/>
  <c r="K2792" i="1"/>
  <c r="K2042" i="1"/>
  <c r="K2548" i="1"/>
  <c r="K1835" i="1"/>
  <c r="K4823" i="1"/>
  <c r="K10363" i="1"/>
  <c r="K2968" i="1"/>
  <c r="K982" i="1"/>
  <c r="K2314" i="1"/>
  <c r="K3060" i="1"/>
  <c r="K6125" i="1"/>
  <c r="K6356" i="1"/>
  <c r="K6568" i="1"/>
  <c r="K1386" i="1"/>
  <c r="K9765" i="1"/>
  <c r="K4082" i="1"/>
  <c r="K3478" i="1"/>
  <c r="K7365" i="1"/>
  <c r="K10774" i="1"/>
  <c r="K4022" i="1"/>
  <c r="K10228" i="1"/>
  <c r="K4676" i="1"/>
  <c r="K1978" i="1"/>
  <c r="K10826" i="1"/>
  <c r="K645" i="1"/>
  <c r="K1374" i="1"/>
  <c r="K10674" i="1"/>
  <c r="K3998" i="1"/>
  <c r="K6104" i="1"/>
  <c r="K6393" i="1"/>
  <c r="K1754" i="1"/>
  <c r="K10535" i="1"/>
  <c r="K2638" i="1"/>
  <c r="K3788" i="1"/>
  <c r="K2914" i="1"/>
  <c r="K5298" i="1"/>
  <c r="K2782" i="1"/>
  <c r="K4522" i="1"/>
  <c r="K1782" i="1"/>
  <c r="K6004" i="1"/>
  <c r="K10281" i="1"/>
  <c r="K6466" i="1"/>
  <c r="K10912" i="1"/>
  <c r="K10211" i="1"/>
  <c r="K5809" i="1"/>
  <c r="K6752" i="1"/>
  <c r="K6057" i="1"/>
  <c r="K4038" i="1"/>
  <c r="K6620" i="1"/>
  <c r="K10277" i="1"/>
  <c r="K6962" i="1"/>
  <c r="K10475" i="1"/>
  <c r="K10571" i="1"/>
  <c r="K10222" i="1"/>
  <c r="K5004" i="1"/>
  <c r="K2614" i="1"/>
  <c r="K10558" i="1"/>
  <c r="K1802" i="1"/>
  <c r="K6584" i="1"/>
  <c r="K4831" i="1"/>
  <c r="K10532" i="1"/>
  <c r="K6137" i="1"/>
  <c r="K3782" i="1"/>
  <c r="K3494" i="1"/>
  <c r="K10461" i="1"/>
  <c r="K10197" i="1"/>
  <c r="K6047" i="1"/>
  <c r="K3042" i="1"/>
  <c r="K1586" i="1"/>
  <c r="K10646" i="1"/>
  <c r="K3230" i="1"/>
  <c r="K6786" i="1"/>
  <c r="K7197" i="1"/>
  <c r="K4624" i="1"/>
  <c r="K10974" i="1"/>
  <c r="K6403" i="1"/>
  <c r="K10422" i="1"/>
  <c r="K2252" i="1"/>
  <c r="K1138" i="1"/>
  <c r="K4398" i="1"/>
  <c r="K5596" i="1"/>
  <c r="K10250" i="1"/>
  <c r="K2892" i="1"/>
  <c r="K3364" i="1"/>
  <c r="K7381" i="1"/>
  <c r="K6175" i="1"/>
  <c r="K1984" i="1"/>
  <c r="K4316" i="1"/>
  <c r="K1998" i="1"/>
  <c r="K6877" i="1"/>
  <c r="K2173" i="1"/>
  <c r="K942" i="1"/>
  <c r="K6443" i="1"/>
  <c r="K1166" i="1"/>
  <c r="K10531" i="1"/>
  <c r="K10837" i="1"/>
  <c r="K1293" i="1"/>
  <c r="K3941" i="1"/>
  <c r="K4738" i="1"/>
  <c r="K4812" i="1"/>
  <c r="K738" i="1"/>
  <c r="K4940" i="1"/>
  <c r="K833" i="1"/>
  <c r="K3074" i="1"/>
  <c r="K10902" i="1"/>
  <c r="K7653" i="1"/>
  <c r="K1183" i="1"/>
  <c r="K6934" i="1"/>
  <c r="K4802" i="1"/>
  <c r="K3746" i="1"/>
  <c r="K4246" i="1"/>
  <c r="K2664" i="1"/>
  <c r="K6622" i="1"/>
  <c r="K905" i="1"/>
  <c r="K6111" i="1"/>
  <c r="K6131" i="1"/>
  <c r="K10417" i="1"/>
  <c r="K3402" i="1"/>
  <c r="K2174" i="1"/>
  <c r="K6286" i="1"/>
  <c r="K6034" i="1"/>
  <c r="K6120" i="1"/>
  <c r="K3872" i="1"/>
  <c r="K10642" i="1"/>
  <c r="K10346" i="1"/>
  <c r="K2290" i="1"/>
  <c r="K390" i="1"/>
  <c r="K1319" i="1"/>
  <c r="K4462" i="1"/>
  <c r="K934" i="1"/>
  <c r="K1518" i="1"/>
  <c r="K1193" i="1"/>
  <c r="K2446" i="1"/>
  <c r="K3182" i="1"/>
  <c r="K3524" i="1"/>
  <c r="K4457" i="1"/>
  <c r="K2512" i="1"/>
  <c r="K7319" i="1"/>
  <c r="K4175" i="1"/>
  <c r="K5032" i="1"/>
  <c r="K1350" i="1"/>
  <c r="K3212" i="1"/>
  <c r="K1738" i="1"/>
  <c r="K3912" i="1"/>
  <c r="K8648" i="1"/>
  <c r="K5256" i="1"/>
  <c r="K4827" i="1"/>
  <c r="K3909" i="1"/>
  <c r="K2134" i="1"/>
  <c r="K5167" i="1"/>
  <c r="K1856" i="1"/>
  <c r="K10698" i="1"/>
  <c r="K3997" i="1"/>
  <c r="K3417" i="1"/>
  <c r="K2628" i="1"/>
  <c r="K3346" i="1"/>
  <c r="K1278" i="1"/>
  <c r="K2429" i="1"/>
  <c r="K1249" i="1"/>
  <c r="K2490" i="1"/>
  <c r="K2951" i="1"/>
  <c r="K2985" i="1"/>
  <c r="K7665" i="1"/>
  <c r="K4578" i="1"/>
  <c r="K6145" i="1"/>
  <c r="K1952" i="1"/>
  <c r="K5386" i="1"/>
  <c r="K6648" i="1"/>
  <c r="K10749" i="1"/>
  <c r="K10589" i="1"/>
  <c r="K7685" i="1"/>
  <c r="K10662" i="1"/>
  <c r="K10721" i="1"/>
  <c r="K7860" i="1"/>
  <c r="K7077" i="1"/>
  <c r="K3422" i="1"/>
  <c r="K10952" i="1"/>
  <c r="K6349" i="1"/>
  <c r="K6805" i="1"/>
  <c r="K6585" i="1"/>
  <c r="K10689" i="1"/>
  <c r="K3586" i="1"/>
  <c r="K6302" i="1"/>
  <c r="K10764" i="1"/>
  <c r="K2886" i="1"/>
  <c r="K3526" i="1"/>
  <c r="K6577" i="1"/>
  <c r="K3348" i="1"/>
  <c r="K3554" i="1"/>
  <c r="K6727" i="1"/>
  <c r="K6207" i="1"/>
  <c r="K10235" i="1"/>
  <c r="K3674" i="1"/>
  <c r="K6421" i="1"/>
  <c r="K6663" i="1"/>
  <c r="K6300" i="1"/>
  <c r="K7590" i="1"/>
  <c r="K10873" i="1"/>
  <c r="K10423" i="1"/>
  <c r="K10317" i="1"/>
  <c r="K4104" i="1"/>
  <c r="K2489" i="1"/>
  <c r="K5606" i="1"/>
  <c r="K1426" i="1"/>
  <c r="K4834" i="1"/>
  <c r="K2500" i="1"/>
  <c r="K2400" i="1"/>
  <c r="K7621" i="1"/>
  <c r="K6013" i="1"/>
  <c r="K6146" i="1"/>
  <c r="K1917" i="1"/>
  <c r="K4745" i="1"/>
  <c r="K906" i="1"/>
  <c r="K6345" i="1"/>
  <c r="K6896" i="1"/>
  <c r="K10329" i="1"/>
  <c r="K2226" i="1"/>
  <c r="K1477" i="1"/>
  <c r="K2567" i="1"/>
  <c r="K4474" i="1"/>
  <c r="K2910" i="1"/>
  <c r="K6099" i="1"/>
  <c r="K6388" i="1"/>
  <c r="K3496" i="1"/>
  <c r="K2546" i="1"/>
  <c r="K10439" i="1"/>
  <c r="K5016" i="1"/>
  <c r="K5265" i="1"/>
  <c r="K434" i="1"/>
  <c r="K1075" i="1"/>
  <c r="K6892" i="1"/>
  <c r="K6601" i="1"/>
  <c r="K4086" i="1"/>
  <c r="K10431" i="1"/>
  <c r="K6553" i="1"/>
  <c r="K522" i="1"/>
  <c r="K6342" i="1"/>
  <c r="K2238" i="1"/>
  <c r="K3484" i="1"/>
  <c r="K3606" i="1"/>
  <c r="K10413" i="1"/>
  <c r="K10224" i="1"/>
  <c r="K3981" i="1"/>
  <c r="K2550" i="1"/>
  <c r="K4927" i="1"/>
  <c r="K2345" i="1"/>
  <c r="K10926" i="1"/>
  <c r="K4102" i="1"/>
  <c r="K2854" i="1"/>
  <c r="K3638" i="1"/>
  <c r="K6888" i="1"/>
  <c r="K6654" i="1"/>
  <c r="K6086" i="1"/>
  <c r="K1853" i="1"/>
  <c r="K6203" i="1"/>
  <c r="K1889" i="1"/>
  <c r="K10396" i="1"/>
  <c r="K3049" i="1"/>
  <c r="K136" i="1"/>
  <c r="K3362" i="1"/>
  <c r="K6633" i="1"/>
  <c r="K10039" i="1"/>
  <c r="K6231" i="1"/>
  <c r="K3436" i="1"/>
  <c r="K4954" i="1"/>
  <c r="K4993" i="1"/>
  <c r="K9722" i="1"/>
  <c r="K702" i="1"/>
  <c r="K4378" i="1"/>
  <c r="K3793" i="1"/>
  <c r="K4265" i="1"/>
  <c r="K4014" i="1"/>
  <c r="K708" i="1"/>
  <c r="K426" i="1"/>
  <c r="K648" i="1"/>
  <c r="K1610" i="1"/>
  <c r="K7899" i="1"/>
  <c r="K2621" i="1"/>
  <c r="K2798" i="1"/>
  <c r="K638" i="1"/>
  <c r="K3414" i="1"/>
  <c r="K1766" i="1"/>
  <c r="K1191" i="1"/>
  <c r="K1583" i="1"/>
  <c r="K2752" i="1"/>
  <c r="K1237" i="1"/>
  <c r="K3989" i="1"/>
  <c r="K132" i="1"/>
  <c r="K1741" i="1"/>
  <c r="K4310" i="1"/>
  <c r="K2013" i="1"/>
  <c r="K2646" i="1"/>
  <c r="K3558" i="1"/>
  <c r="K6887" i="1"/>
  <c r="K10918" i="1"/>
  <c r="K7025" i="1"/>
  <c r="K2258" i="1"/>
  <c r="K10360" i="1"/>
  <c r="K6784" i="1"/>
  <c r="K6360" i="1"/>
  <c r="K10856" i="1"/>
  <c r="K10793" i="1"/>
  <c r="K10471" i="1"/>
  <c r="K10694" i="1"/>
  <c r="K10658" i="1"/>
  <c r="K7461" i="1"/>
  <c r="K10717" i="1"/>
  <c r="K7449" i="1"/>
  <c r="K7702" i="1"/>
  <c r="K3838" i="1"/>
  <c r="K10677" i="1"/>
  <c r="K6452" i="1"/>
  <c r="K2358" i="1"/>
  <c r="K2448" i="1"/>
  <c r="K1746" i="1"/>
  <c r="K4036" i="1"/>
  <c r="K10810" i="1"/>
  <c r="K3094" i="1"/>
  <c r="K10382" i="1"/>
  <c r="K7285" i="1"/>
  <c r="K4452" i="1"/>
  <c r="K4146" i="1"/>
  <c r="K6412" i="1"/>
  <c r="K1338" i="1"/>
  <c r="K7318" i="1"/>
  <c r="K4018" i="1"/>
  <c r="K10482" i="1"/>
  <c r="K5099" i="1"/>
  <c r="K400" i="1"/>
  <c r="K3172" i="1"/>
  <c r="K3929" i="1"/>
  <c r="K4592" i="1"/>
  <c r="K1206" i="1"/>
  <c r="K6874" i="1"/>
  <c r="K768" i="1"/>
  <c r="K4634" i="1"/>
  <c r="K2818" i="1"/>
  <c r="K10478" i="1"/>
  <c r="K3206" i="1"/>
  <c r="K4060" i="1"/>
  <c r="K10904" i="1"/>
  <c r="K770" i="1"/>
  <c r="K6522" i="1"/>
  <c r="K3372" i="1"/>
  <c r="K6545" i="1"/>
  <c r="K6871" i="1"/>
  <c r="K7717" i="1"/>
  <c r="K6316" i="1"/>
  <c r="K4858" i="1"/>
  <c r="K1218" i="1"/>
  <c r="K3983" i="1"/>
  <c r="K2756" i="1"/>
  <c r="K7638" i="1"/>
  <c r="K4050" i="1"/>
  <c r="K6541" i="1"/>
  <c r="K10504" i="1"/>
  <c r="K4636" i="1"/>
  <c r="K4600" i="1"/>
  <c r="K3633" i="1"/>
  <c r="K2905" i="1"/>
  <c r="K4565" i="1"/>
  <c r="K10670" i="1"/>
  <c r="K7202" i="1"/>
  <c r="K3650" i="1"/>
  <c r="K5280" i="1"/>
  <c r="K10827" i="1"/>
  <c r="K6282" i="1"/>
  <c r="K430" i="1"/>
  <c r="K4544" i="1"/>
  <c r="K2730" i="1"/>
  <c r="K4182" i="1"/>
  <c r="K10596" i="1"/>
  <c r="K3118" i="1"/>
  <c r="K6336" i="1"/>
  <c r="K10777" i="1"/>
  <c r="K2618" i="1"/>
  <c r="K5514" i="1"/>
  <c r="K1921" i="1"/>
  <c r="K7173" i="1"/>
  <c r="K4612" i="1"/>
  <c r="K1742" i="1"/>
  <c r="K1486" i="1"/>
  <c r="K3243" i="1"/>
  <c r="K3744" i="1"/>
  <c r="K2506" i="1"/>
  <c r="K4236" i="1"/>
  <c r="K6080" i="1"/>
  <c r="K2036" i="1"/>
  <c r="K4029" i="1"/>
  <c r="K10434" i="1"/>
  <c r="K1730" i="1"/>
  <c r="K3779" i="1"/>
  <c r="K2073" i="1"/>
  <c r="K348" i="1"/>
  <c r="K4380" i="1"/>
  <c r="K3518" i="1"/>
  <c r="K2748" i="1"/>
  <c r="K4983" i="1"/>
  <c r="K3964" i="1"/>
  <c r="K5473" i="1"/>
  <c r="K477" i="1"/>
  <c r="K1422" i="1"/>
  <c r="K221" i="1"/>
  <c r="K288" i="1"/>
  <c r="K6419" i="1"/>
  <c r="K4498" i="1"/>
  <c r="K5024" i="1"/>
  <c r="K1498" i="1"/>
  <c r="K2106" i="1"/>
  <c r="K3310" i="1"/>
  <c r="K3464" i="1"/>
  <c r="K10697" i="1"/>
  <c r="K1089" i="1"/>
  <c r="K7283" i="1"/>
  <c r="K4273" i="1"/>
  <c r="K3139" i="1"/>
  <c r="K4405" i="1"/>
  <c r="K4859" i="1"/>
  <c r="K2304" i="1"/>
  <c r="K2288" i="1"/>
  <c r="K10707" i="1"/>
  <c r="K10772" i="1"/>
  <c r="K10203" i="1"/>
  <c r="K4668" i="1"/>
  <c r="K10354" i="1"/>
  <c r="K6362" i="1"/>
  <c r="K10750" i="1"/>
  <c r="K7385" i="1"/>
  <c r="K6170" i="1"/>
  <c r="K10225" i="1"/>
  <c r="K10990" i="1"/>
  <c r="K6010" i="1"/>
  <c r="K7038" i="1"/>
  <c r="K7349" i="1"/>
  <c r="K3548" i="1"/>
  <c r="K5147" i="1"/>
  <c r="K10347" i="1"/>
  <c r="K10802" i="1"/>
  <c r="K3514" i="1"/>
  <c r="K6953" i="1"/>
  <c r="K5558" i="1"/>
  <c r="K7237" i="1"/>
  <c r="K4446" i="1"/>
  <c r="K10294" i="1"/>
  <c r="K6322" i="1"/>
  <c r="K3704" i="1"/>
  <c r="K10398" i="1"/>
  <c r="K6232" i="1"/>
  <c r="K10731" i="1"/>
  <c r="K3462" i="1"/>
  <c r="K10479" i="1"/>
  <c r="K10550" i="1"/>
  <c r="K2574" i="1"/>
  <c r="K3632" i="1"/>
  <c r="K4504" i="1"/>
  <c r="K2360" i="1"/>
  <c r="K866" i="1"/>
  <c r="K2322" i="1"/>
  <c r="K1870" i="1"/>
  <c r="K2440" i="1"/>
  <c r="K1708" i="1"/>
  <c r="K714" i="1"/>
  <c r="K6294" i="1"/>
  <c r="K7458" i="1"/>
  <c r="K2332" i="1"/>
  <c r="K4660" i="1"/>
  <c r="K2338" i="1"/>
  <c r="K7186" i="1"/>
  <c r="K10209" i="1"/>
  <c r="K3017" i="1"/>
  <c r="K7065" i="1"/>
  <c r="K4047" i="1"/>
  <c r="K4064" i="1"/>
  <c r="K7142" i="1"/>
  <c r="K6066" i="1"/>
  <c r="K4122" i="1"/>
  <c r="K7254" i="1"/>
  <c r="K3928" i="1"/>
  <c r="K5701" i="1"/>
  <c r="K3918" i="1"/>
  <c r="K3728" i="1"/>
  <c r="K10890" i="1"/>
  <c r="K5234" i="1"/>
  <c r="K6586" i="1"/>
  <c r="K10185" i="1"/>
  <c r="K2591" i="1"/>
  <c r="K1091" i="1"/>
  <c r="K3278" i="1"/>
  <c r="K3568" i="1"/>
  <c r="K4836" i="1"/>
  <c r="K7525" i="1"/>
  <c r="K10452" i="1"/>
  <c r="K10709" i="1"/>
  <c r="K1547" i="1"/>
  <c r="K7350" i="1"/>
  <c r="K4794" i="1"/>
  <c r="K2059" i="1"/>
  <c r="K4809" i="1"/>
  <c r="K3170" i="1"/>
  <c r="K10963" i="1"/>
  <c r="K6856" i="1"/>
  <c r="K7422" i="1"/>
  <c r="K3890" i="1"/>
  <c r="K4484" i="1"/>
  <c r="K6461" i="1"/>
  <c r="K3148" i="1"/>
  <c r="K155" i="1"/>
  <c r="K4589" i="1"/>
  <c r="K642" i="1"/>
  <c r="K3585" i="1"/>
  <c r="K6530" i="1"/>
  <c r="K600" i="1"/>
  <c r="K10183" i="1"/>
  <c r="K2386" i="1"/>
  <c r="K1247" i="1"/>
  <c r="K4736" i="1"/>
  <c r="K4034" i="1"/>
  <c r="K3289" i="1"/>
  <c r="K2669" i="1"/>
  <c r="K2525" i="1"/>
  <c r="K6477" i="1"/>
  <c r="K3252" i="1"/>
  <c r="K5681" i="1"/>
  <c r="K4548" i="1"/>
  <c r="K4524" i="1"/>
  <c r="K5012" i="1"/>
  <c r="K1591" i="1"/>
  <c r="K1769" i="1"/>
  <c r="K3933" i="1"/>
  <c r="K1957" i="1"/>
  <c r="K3375" i="1"/>
  <c r="K5175" i="1"/>
  <c r="K10765" i="1"/>
  <c r="K3920" i="1"/>
  <c r="K1989" i="1"/>
  <c r="K2168" i="1"/>
  <c r="K4049" i="1"/>
  <c r="K6484" i="1"/>
  <c r="K7134" i="1"/>
  <c r="K456" i="1"/>
  <c r="K5203" i="1"/>
  <c r="K4185" i="1"/>
  <c r="K886" i="1"/>
  <c r="K7433" i="1"/>
  <c r="K4161" i="1"/>
  <c r="K8388" i="1"/>
  <c r="K6607" i="1"/>
  <c r="K6482" i="1"/>
  <c r="K2250" i="1"/>
  <c r="K10551" i="1"/>
  <c r="K10239" i="1"/>
  <c r="K7089" i="1"/>
  <c r="K6655" i="1"/>
  <c r="K10655" i="1"/>
  <c r="K10474" i="1"/>
  <c r="K10597" i="1"/>
  <c r="K10920" i="1"/>
  <c r="K6975" i="1"/>
  <c r="K3836" i="1"/>
  <c r="K10370" i="1"/>
  <c r="K4832" i="1"/>
  <c r="K6563" i="1"/>
  <c r="K10523" i="1"/>
  <c r="K10184" i="1"/>
  <c r="K10455" i="1"/>
  <c r="K2582" i="1"/>
  <c r="K10388" i="1"/>
  <c r="K10248" i="1"/>
  <c r="K1029" i="1"/>
  <c r="K1254" i="1"/>
  <c r="K6994" i="1"/>
  <c r="K2978" i="1"/>
  <c r="K10911" i="1"/>
  <c r="K6436" i="1"/>
  <c r="K6239" i="1"/>
  <c r="K10626" i="1"/>
  <c r="K6082" i="1"/>
  <c r="K10494" i="1"/>
  <c r="K3488" i="1"/>
  <c r="K6662" i="1"/>
  <c r="K6796" i="1"/>
  <c r="K6878" i="1"/>
  <c r="K1534" i="1"/>
  <c r="K2366" i="1"/>
  <c r="K6158" i="1"/>
  <c r="K10384" i="1"/>
  <c r="K10376" i="1"/>
  <c r="K4820" i="1"/>
  <c r="K4216" i="1"/>
  <c r="K10493" i="1"/>
  <c r="K2196" i="1"/>
  <c r="K590" i="1"/>
  <c r="K4856" i="1"/>
  <c r="K6354" i="1"/>
  <c r="K2895" i="1"/>
  <c r="K3562" i="1"/>
  <c r="K7262" i="1"/>
  <c r="K4586" i="1"/>
  <c r="K2972" i="1"/>
  <c r="K1229" i="1"/>
  <c r="K1006" i="1"/>
  <c r="K6402" i="1"/>
  <c r="K1970" i="1"/>
  <c r="K3410" i="1"/>
  <c r="K4094" i="1"/>
  <c r="K4402" i="1"/>
  <c r="K1924" i="1"/>
  <c r="K3590" i="1"/>
  <c r="K2850" i="1"/>
  <c r="K10704" i="1"/>
  <c r="K6324" i="1"/>
  <c r="K716" i="1"/>
  <c r="K1251" i="1"/>
  <c r="K4594" i="1"/>
  <c r="K3914" i="1"/>
  <c r="K2126" i="1"/>
  <c r="K3790" i="1"/>
  <c r="K1700" i="1"/>
  <c r="K10923" i="1"/>
  <c r="K4673" i="1"/>
  <c r="K6453" i="1"/>
  <c r="K4374" i="1"/>
  <c r="K448" i="1"/>
  <c r="K3100" i="1"/>
  <c r="K5216" i="1"/>
  <c r="K4445" i="1"/>
  <c r="K4888" i="1"/>
  <c r="K3856" i="1"/>
  <c r="K6709" i="1"/>
  <c r="K10863" i="1"/>
  <c r="K2734" i="1"/>
  <c r="K1646" i="1"/>
  <c r="K780" i="1"/>
  <c r="K3789" i="1"/>
  <c r="K3636" i="1"/>
  <c r="K2878" i="1"/>
  <c r="K1589" i="1"/>
  <c r="K2872" i="1"/>
  <c r="K4204" i="1"/>
  <c r="K6053" i="1"/>
  <c r="K2316" i="1"/>
  <c r="K672" i="1"/>
  <c r="K4292" i="1"/>
  <c r="K1762" i="1"/>
  <c r="K744" i="1"/>
  <c r="K1956" i="1"/>
  <c r="K2746" i="1"/>
  <c r="K2190" i="1"/>
  <c r="K5917" i="1"/>
  <c r="K6177" i="1"/>
  <c r="K2444" i="1"/>
  <c r="K1511" i="1"/>
  <c r="K2266" i="1"/>
  <c r="K2402" i="1"/>
  <c r="K4056" i="1"/>
  <c r="K2732" i="1"/>
  <c r="K1616" i="1"/>
  <c r="K1109" i="1"/>
  <c r="K3332" i="1"/>
  <c r="K484" i="1"/>
  <c r="K4254" i="1"/>
  <c r="K3955" i="1"/>
  <c r="K3360" i="1"/>
  <c r="K2812" i="1"/>
  <c r="K618" i="1"/>
  <c r="K3308" i="1"/>
  <c r="K2336" i="1"/>
  <c r="K3668" i="1"/>
  <c r="K1637" i="1"/>
  <c r="K1838" i="1"/>
  <c r="K3670" i="1"/>
  <c r="K1533" i="1"/>
  <c r="K3068" i="1"/>
  <c r="K10679" i="1"/>
  <c r="K7209" i="1"/>
  <c r="K6372" i="1"/>
  <c r="K6045" i="1"/>
  <c r="K6499" i="1"/>
  <c r="K6061" i="1"/>
  <c r="K6027" i="1"/>
  <c r="K10657" i="1"/>
  <c r="K6180" i="1"/>
  <c r="K5008" i="1"/>
  <c r="K10823" i="1"/>
  <c r="K10803" i="1"/>
  <c r="K7486" i="1"/>
  <c r="K6471" i="1"/>
  <c r="K7398" i="1"/>
  <c r="K10971" i="1"/>
  <c r="K6143" i="1"/>
  <c r="K4666" i="1"/>
  <c r="K4692" i="1"/>
  <c r="K2280" i="1"/>
  <c r="K3768" i="1"/>
  <c r="K10192" i="1"/>
  <c r="K6113" i="1"/>
  <c r="K3238" i="1"/>
  <c r="K2874" i="1"/>
  <c r="K10176" i="1"/>
  <c r="K7558" i="1"/>
  <c r="K4898" i="1"/>
  <c r="K1874" i="1"/>
  <c r="K6347" i="1"/>
  <c r="K1678" i="1"/>
  <c r="K10420" i="1"/>
  <c r="K7701" i="1"/>
  <c r="K3572" i="1"/>
  <c r="K2208" i="1"/>
  <c r="K689" i="1"/>
  <c r="K6527" i="1"/>
  <c r="K2417" i="1"/>
  <c r="K3580" i="1"/>
  <c r="K3886" i="1"/>
  <c r="K1124" i="1"/>
  <c r="K2422" i="1"/>
  <c r="K6935" i="1"/>
  <c r="K6651" i="1"/>
  <c r="K3267" i="1"/>
  <c r="K1257" i="1"/>
  <c r="K10900" i="1"/>
  <c r="K4260" i="1"/>
  <c r="K1546" i="1"/>
  <c r="K6432" i="1"/>
  <c r="K6206" i="1"/>
  <c r="K4753" i="1"/>
  <c r="K3072" i="1"/>
  <c r="K2534" i="1"/>
  <c r="K3002" i="1"/>
  <c r="K3112" i="1"/>
  <c r="K3038" i="1"/>
  <c r="K1497" i="1"/>
  <c r="K2912" i="1"/>
  <c r="K10345" i="1"/>
  <c r="K3090" i="1"/>
  <c r="K7106" i="1"/>
  <c r="K10975" i="1"/>
  <c r="K3757" i="1"/>
  <c r="K10561" i="1"/>
  <c r="K1530" i="1"/>
  <c r="K4037" i="1"/>
  <c r="K2868" i="1"/>
  <c r="K4361" i="1"/>
  <c r="K1682" i="1"/>
  <c r="K1326" i="1"/>
  <c r="K7637" i="1"/>
  <c r="K3262" i="1"/>
  <c r="K3178" i="1"/>
  <c r="K4314" i="1"/>
  <c r="K3686" i="1"/>
  <c r="K2673" i="1"/>
  <c r="K4891" i="1"/>
  <c r="K1161" i="1"/>
  <c r="K10925" i="1"/>
  <c r="K6556" i="1"/>
  <c r="K4529" i="1"/>
  <c r="K4984" i="1"/>
  <c r="K2942" i="1"/>
  <c r="K10272" i="1"/>
  <c r="K10875" i="1"/>
  <c r="K6743" i="1"/>
  <c r="K2470" i="1"/>
  <c r="K10547" i="1"/>
  <c r="K5138" i="1"/>
  <c r="K6051" i="1"/>
  <c r="K4132" i="1"/>
  <c r="K1323" i="1"/>
  <c r="K6204" i="1"/>
  <c r="K10536" i="1"/>
  <c r="K344" i="1"/>
  <c r="K4535" i="1"/>
  <c r="K5322" i="1"/>
  <c r="K5082" i="1"/>
  <c r="K1269" i="1"/>
  <c r="K7181" i="1"/>
  <c r="K10819" i="1"/>
  <c r="K3386" i="1"/>
  <c r="K4617" i="1"/>
  <c r="K3689" i="1"/>
  <c r="K4664" i="1"/>
  <c r="K8592" i="1"/>
  <c r="K4883" i="1"/>
  <c r="K3832" i="1"/>
  <c r="K4785" i="1"/>
  <c r="K9748" i="1"/>
  <c r="K1255" i="1"/>
  <c r="K4860" i="1"/>
  <c r="K4817" i="1"/>
  <c r="K4046" i="1"/>
  <c r="K2788" i="1"/>
  <c r="K687" i="1"/>
  <c r="K1171" i="1"/>
  <c r="K2852" i="1"/>
  <c r="K3241" i="1"/>
  <c r="K4271" i="1"/>
  <c r="K4369" i="1"/>
  <c r="K1985" i="1"/>
  <c r="K4225" i="1"/>
  <c r="K4501" i="1"/>
  <c r="K3066" i="1"/>
  <c r="K2426" i="1"/>
  <c r="K7026" i="1"/>
  <c r="K7190" i="1"/>
  <c r="K10632" i="1"/>
  <c r="K4062" i="1"/>
  <c r="K7529" i="1"/>
  <c r="K5532" i="1"/>
  <c r="K6848" i="1"/>
  <c r="K2410" i="1"/>
  <c r="K4002" i="1"/>
  <c r="K10645" i="1"/>
  <c r="K6267" i="1"/>
  <c r="K10598" i="1"/>
  <c r="K10534" i="1"/>
  <c r="K10846" i="1"/>
  <c r="K10200" i="1"/>
  <c r="K10631" i="1"/>
  <c r="K6703" i="1"/>
  <c r="K6469" i="1"/>
  <c r="K6365" i="1"/>
  <c r="K10443" i="1"/>
  <c r="K2198" i="1"/>
  <c r="K3350" i="1"/>
  <c r="K2758" i="1"/>
  <c r="K10668" i="1"/>
  <c r="K6649" i="1"/>
  <c r="K7298" i="1"/>
  <c r="K10348" i="1"/>
  <c r="K10883" i="1"/>
  <c r="K10506" i="1"/>
  <c r="K4786" i="1"/>
  <c r="K4266" i="1"/>
  <c r="K6055" i="1"/>
  <c r="K382" i="1"/>
  <c r="K1717" i="1"/>
  <c r="K2956" i="1"/>
  <c r="K3760" i="1"/>
  <c r="K8913" i="1"/>
  <c r="K3264" i="1"/>
  <c r="K4429" i="1"/>
  <c r="K6077" i="1"/>
  <c r="K4207" i="1"/>
  <c r="K1222" i="1"/>
  <c r="K6084" i="1"/>
  <c r="K7133" i="1"/>
  <c r="K10613" i="1"/>
  <c r="K5191" i="1"/>
  <c r="K3692" i="1"/>
  <c r="K1462" i="1"/>
  <c r="K6742" i="1"/>
  <c r="K2728" i="1"/>
  <c r="K3156" i="1"/>
  <c r="K10356" i="1"/>
  <c r="K3121" i="1"/>
  <c r="K6488" i="1"/>
  <c r="K6560" i="1"/>
  <c r="K4389" i="1"/>
  <c r="K4978" i="1"/>
  <c r="K2278" i="1"/>
  <c r="K4317" i="1"/>
  <c r="K6126" i="1"/>
  <c r="K6943" i="1"/>
  <c r="K1890" i="1"/>
  <c r="K10840" i="1"/>
  <c r="K10703" i="1"/>
  <c r="K3465" i="1"/>
  <c r="K3818" i="1"/>
  <c r="K455" i="1"/>
  <c r="K1102" i="1"/>
  <c r="K2439" i="1"/>
  <c r="K10334" i="1"/>
  <c r="K3130" i="1"/>
  <c r="K1892" i="1"/>
  <c r="K2700" i="1"/>
  <c r="K6105" i="1"/>
  <c r="K6056" i="1"/>
  <c r="K6921" i="1"/>
  <c r="K3792" i="1"/>
  <c r="K2269" i="1"/>
  <c r="K6169" i="1"/>
  <c r="K1073" i="1"/>
  <c r="K10726" i="1"/>
  <c r="K2898" i="1"/>
  <c r="K7589" i="1"/>
  <c r="K1810" i="1"/>
  <c r="K4913" i="1"/>
  <c r="K6425" i="1"/>
  <c r="K2839" i="1"/>
  <c r="K3893" i="1"/>
  <c r="K1514" i="1"/>
  <c r="K4890" i="1"/>
  <c r="K10886" i="1"/>
  <c r="K4016" i="1"/>
  <c r="K2604" i="1"/>
  <c r="K10917" i="1"/>
  <c r="K2312" i="1"/>
  <c r="K4346" i="1"/>
  <c r="K2718" i="1"/>
  <c r="K3753" i="1"/>
  <c r="K1317" i="1"/>
  <c r="K3505" i="1"/>
  <c r="K2569" i="1"/>
  <c r="K4680" i="1"/>
  <c r="K1418" i="1"/>
  <c r="K2825" i="1"/>
  <c r="K4477" i="1"/>
  <c r="K1822" i="1"/>
  <c r="K4118" i="1"/>
  <c r="K1106" i="1"/>
  <c r="K2498" i="1"/>
  <c r="K6018" i="1"/>
  <c r="K2845" i="1"/>
  <c r="K495" i="1"/>
  <c r="K5368" i="1"/>
  <c r="K1250" i="1"/>
  <c r="K1882" i="1"/>
  <c r="K2317" i="1"/>
  <c r="K4512" i="1"/>
  <c r="K4329" i="1"/>
  <c r="K1557" i="1"/>
  <c r="K688" i="1"/>
  <c r="K4305" i="1"/>
  <c r="K3433" i="1"/>
  <c r="K10638" i="1"/>
  <c r="K10607" i="1"/>
  <c r="K3077" i="1"/>
  <c r="K4349" i="1"/>
  <c r="K1429" i="1"/>
  <c r="K10299" i="1"/>
  <c r="K10438" i="1"/>
  <c r="K10578" i="1"/>
  <c r="K10485" i="1"/>
  <c r="K10608" i="1"/>
  <c r="K6339" i="1"/>
  <c r="K7275" i="1"/>
  <c r="K3030" i="1"/>
  <c r="K4154" i="1"/>
  <c r="K10661" i="1"/>
  <c r="K6581" i="1"/>
  <c r="K10939" i="1"/>
  <c r="K2938" i="1"/>
  <c r="K10309" i="1"/>
  <c r="K874" i="1"/>
  <c r="K3326" i="1"/>
  <c r="K10910" i="1"/>
  <c r="K4354" i="1"/>
  <c r="K6910" i="1"/>
  <c r="K6789" i="1"/>
  <c r="K6273" i="1"/>
  <c r="K2830" i="1"/>
  <c r="K6506" i="1"/>
  <c r="K10981" i="1"/>
  <c r="K7573" i="1"/>
  <c r="K4074" i="1"/>
  <c r="K10467" i="1"/>
  <c r="K10901" i="1"/>
  <c r="K10809" i="1"/>
  <c r="K4969" i="1"/>
  <c r="K4482" i="1"/>
  <c r="K1398" i="1"/>
  <c r="K6525" i="1"/>
  <c r="K7105" i="1"/>
  <c r="K10395" i="1"/>
  <c r="K3702" i="1"/>
  <c r="K10289" i="1"/>
  <c r="K10684" i="1"/>
  <c r="K4552" i="1"/>
  <c r="K502" i="1"/>
  <c r="K5892" i="1"/>
  <c r="K7166" i="1"/>
  <c r="K7414" i="1"/>
  <c r="K10855" i="1"/>
  <c r="K6823" i="1"/>
  <c r="K525" i="1"/>
  <c r="K3218" i="1"/>
  <c r="K1582" i="1"/>
  <c r="K3338" i="1"/>
  <c r="K2197" i="1"/>
  <c r="K4530" i="1"/>
  <c r="K6222" i="1"/>
  <c r="K6069" i="1"/>
  <c r="K10437" i="1"/>
  <c r="K3046" i="1"/>
  <c r="K6202" i="1"/>
  <c r="K7177" i="1"/>
  <c r="K3972" i="1"/>
  <c r="K3342" i="1"/>
  <c r="K6054" i="1"/>
  <c r="K4923" i="1"/>
  <c r="K2632" i="1"/>
  <c r="K3380" i="1"/>
  <c r="K10543" i="1"/>
  <c r="K6724" i="1"/>
  <c r="K6326" i="1"/>
  <c r="K1447" i="1"/>
  <c r="K1792" i="1"/>
  <c r="K5210" i="1"/>
  <c r="K4422" i="1"/>
  <c r="K5248" i="1"/>
  <c r="K1482" i="1"/>
  <c r="K6280" i="1"/>
  <c r="K3665" i="1"/>
  <c r="K5637" i="1"/>
  <c r="K790" i="1"/>
  <c r="K840" i="1"/>
  <c r="K4244" i="1"/>
  <c r="K5028" i="1"/>
  <c r="K10251" i="1"/>
  <c r="K3785" i="1"/>
  <c r="K4274" i="1"/>
  <c r="K3476" i="1"/>
  <c r="K3378" i="1"/>
  <c r="K510" i="1"/>
  <c r="K10297" i="1"/>
  <c r="K3834" i="1"/>
  <c r="K4691" i="1"/>
  <c r="K6122" i="1"/>
  <c r="K2998" i="1"/>
  <c r="K6026" i="1"/>
  <c r="K10942" i="1"/>
  <c r="K1886" i="1"/>
  <c r="K3649" i="1"/>
  <c r="K3396" i="1"/>
  <c r="K10230" i="1"/>
  <c r="K3766" i="1"/>
  <c r="K9417" i="1"/>
  <c r="K9874" i="1"/>
  <c r="K2456" i="1"/>
  <c r="K379" i="1"/>
  <c r="K10361" i="1"/>
  <c r="K5457" i="1"/>
  <c r="K5523" i="1"/>
  <c r="K1634" i="1"/>
  <c r="K4189" i="1"/>
  <c r="K1165" i="1"/>
  <c r="K1618" i="1"/>
  <c r="K5010" i="1"/>
  <c r="K2680" i="1"/>
  <c r="K437" i="1"/>
  <c r="K7569" i="1"/>
  <c r="K10465" i="1"/>
  <c r="K5226" i="1"/>
  <c r="K622" i="1"/>
  <c r="K4873" i="1"/>
  <c r="K4900" i="1"/>
  <c r="K2861" i="1"/>
  <c r="K3977" i="1"/>
  <c r="K4553" i="1"/>
  <c r="K3405" i="1"/>
  <c r="K6142" i="1"/>
  <c r="K3634" i="1"/>
  <c r="K4196" i="1"/>
  <c r="K3497" i="1"/>
  <c r="K4073" i="1"/>
  <c r="K3441" i="1"/>
  <c r="K6444" i="1"/>
  <c r="K10470" i="1"/>
  <c r="K6240" i="1"/>
  <c r="K6475" i="1"/>
  <c r="K10835" i="1"/>
  <c r="K2466" i="1"/>
  <c r="K6237" i="1"/>
  <c r="K6438" i="1"/>
  <c r="K4428" i="1"/>
  <c r="K6668" i="1"/>
  <c r="K10570" i="1"/>
  <c r="K4180" i="1"/>
  <c r="K10179" i="1"/>
  <c r="K6223" i="1"/>
  <c r="K3300" i="1"/>
  <c r="K2698" i="1"/>
  <c r="K3860" i="1"/>
  <c r="K3868" i="1"/>
  <c r="K10447" i="1"/>
  <c r="K5217" i="1"/>
  <c r="K6353" i="1"/>
  <c r="K1662" i="1"/>
  <c r="K760" i="1"/>
  <c r="K6049" i="1"/>
  <c r="K5240" i="1"/>
  <c r="K2318" i="1"/>
  <c r="K6458" i="1"/>
  <c r="K2140" i="1"/>
  <c r="K2383" i="1"/>
  <c r="K2436" i="1"/>
  <c r="K2542" i="1"/>
  <c r="K10579" i="1"/>
  <c r="K3589" i="1"/>
  <c r="K1105" i="1"/>
  <c r="K2164" i="1"/>
  <c r="K1820" i="1"/>
  <c r="K4994" i="1"/>
  <c r="K3149" i="1"/>
  <c r="K4458" i="1"/>
  <c r="K2877" i="1"/>
  <c r="K1881" i="1"/>
  <c r="K3705" i="1"/>
  <c r="K154" i="1"/>
  <c r="K303" i="1"/>
  <c r="K7910" i="1"/>
  <c r="K4684" i="1"/>
  <c r="K4515" i="1"/>
  <c r="K1502" i="1"/>
  <c r="K3164" i="1"/>
  <c r="K2342" i="1"/>
  <c r="K2532" i="1"/>
  <c r="K4413" i="1"/>
  <c r="K2958" i="1"/>
  <c r="K818" i="1"/>
  <c r="K2397" i="1"/>
  <c r="K834" i="1"/>
  <c r="K1292" i="1"/>
  <c r="K1359" i="1"/>
  <c r="K4017" i="1"/>
  <c r="K10690" i="1"/>
  <c r="K398" i="1"/>
  <c r="K2706" i="1"/>
  <c r="K4920" i="1"/>
  <c r="K4322" i="1"/>
  <c r="K3531" i="1"/>
  <c r="K1345" i="1"/>
  <c r="K2656" i="1"/>
  <c r="K4250" i="1"/>
  <c r="K2228" i="1"/>
  <c r="K1607" i="1"/>
  <c r="K10706" i="1"/>
  <c r="K3954" i="1"/>
  <c r="K7574" i="1"/>
  <c r="K2565" i="1"/>
  <c r="K2909" i="1"/>
  <c r="K2719" i="1"/>
  <c r="K4421" i="1"/>
  <c r="K4839" i="1"/>
  <c r="K2848" i="1"/>
  <c r="K1927" i="1"/>
  <c r="K6589" i="1"/>
  <c r="K3150" i="1"/>
  <c r="K4277" i="1"/>
  <c r="K1953" i="1"/>
  <c r="K3694" i="1"/>
  <c r="K1830" i="1"/>
  <c r="K2284" i="1"/>
  <c r="K2016" i="1"/>
  <c r="K1494" i="1"/>
  <c r="K1038" i="1"/>
  <c r="K2353" i="1"/>
  <c r="K3506" i="1"/>
  <c r="K6528" i="1"/>
  <c r="K1455" i="1"/>
  <c r="K4932" i="1"/>
  <c r="K3057" i="1"/>
  <c r="K394" i="1"/>
  <c r="K198" i="1"/>
  <c r="K2244" i="1"/>
  <c r="K2577" i="1"/>
  <c r="K8870" i="1"/>
  <c r="K1574" i="1"/>
  <c r="K8253" i="1"/>
  <c r="K2657" i="1"/>
  <c r="K4577" i="1"/>
  <c r="K4772" i="1"/>
  <c r="K2286" i="1"/>
  <c r="K3152" i="1"/>
  <c r="K3073" i="1"/>
  <c r="K295" i="1"/>
  <c r="K2590" i="1"/>
  <c r="K2625" i="1"/>
  <c r="K5354" i="1"/>
  <c r="K3463" i="1"/>
  <c r="K9902" i="1"/>
  <c r="K619" i="1"/>
  <c r="K10204" i="1"/>
  <c r="K10552" i="1"/>
  <c r="K6799" i="1"/>
  <c r="K6048" i="1"/>
  <c r="K3755" i="1"/>
  <c r="K7372" i="1"/>
  <c r="K3070" i="1"/>
  <c r="K835" i="1"/>
  <c r="K860" i="1"/>
  <c r="K3602" i="1"/>
  <c r="K1081" i="1"/>
  <c r="K3513" i="1"/>
  <c r="K5235" i="1"/>
  <c r="K5252" i="1"/>
  <c r="K2552" i="1"/>
  <c r="K7232" i="1"/>
  <c r="K925" i="1"/>
  <c r="K3088" i="1"/>
  <c r="K2802" i="1"/>
  <c r="K7487" i="1"/>
  <c r="K2257" i="1"/>
  <c r="K3823" i="1"/>
  <c r="K3365" i="1"/>
  <c r="K4137" i="1"/>
  <c r="K2086" i="1"/>
  <c r="K7787" i="1"/>
  <c r="K5031" i="1"/>
  <c r="K3069" i="1"/>
  <c r="K1420" i="1"/>
  <c r="K3648" i="1"/>
  <c r="K3570" i="1"/>
  <c r="K1880" i="1"/>
  <c r="K1159" i="1"/>
  <c r="K1913" i="1"/>
  <c r="K3822" i="1"/>
  <c r="K845" i="1"/>
  <c r="K3588" i="1"/>
  <c r="K4070" i="1"/>
  <c r="K4092" i="1"/>
  <c r="K3517" i="1"/>
  <c r="K5867" i="1"/>
  <c r="K2394" i="1"/>
  <c r="K3400" i="1"/>
  <c r="K73" i="1"/>
  <c r="K4284" i="1"/>
  <c r="K6985" i="1"/>
  <c r="K4257" i="1"/>
  <c r="K3667" i="1"/>
  <c r="K4051" i="1"/>
  <c r="K2705" i="1"/>
  <c r="K2959" i="1"/>
  <c r="K1787" i="1"/>
  <c r="K823" i="1"/>
  <c r="K3263" i="1"/>
  <c r="K7920" i="1"/>
  <c r="K3739" i="1"/>
  <c r="K2046" i="1"/>
  <c r="K2832" i="1"/>
  <c r="K4087" i="1"/>
  <c r="K392" i="1"/>
  <c r="K1793" i="1"/>
  <c r="K2413" i="1"/>
  <c r="K1935" i="1"/>
  <c r="K1436" i="1"/>
  <c r="K4507" i="1"/>
  <c r="K5162" i="1"/>
  <c r="K4475" i="1"/>
  <c r="K7252" i="1"/>
  <c r="K8128" i="1"/>
  <c r="K3821" i="1"/>
  <c r="K641" i="1"/>
  <c r="K433" i="1"/>
  <c r="K2100" i="1"/>
  <c r="K68" i="1"/>
  <c r="K2547" i="1"/>
  <c r="K1487" i="1"/>
  <c r="K9639" i="1"/>
  <c r="K4249" i="1"/>
  <c r="K2584" i="1"/>
  <c r="K493" i="1"/>
  <c r="K113" i="1"/>
  <c r="K8296" i="1"/>
  <c r="K607" i="1"/>
  <c r="K3341" i="1"/>
  <c r="K2017" i="1"/>
  <c r="K1918" i="1"/>
  <c r="K7200" i="1"/>
  <c r="K2735" i="1"/>
  <c r="K5011" i="1"/>
  <c r="K548" i="1"/>
  <c r="K9169" i="1"/>
  <c r="K3851" i="1"/>
  <c r="K3741" i="1"/>
  <c r="K526" i="1"/>
  <c r="K5691" i="1"/>
  <c r="K6838" i="1"/>
  <c r="K6948" i="1"/>
  <c r="K7212" i="1"/>
  <c r="K2988" i="1"/>
  <c r="K2274" i="1"/>
  <c r="K3353" i="1"/>
  <c r="K3260" i="1"/>
  <c r="K2976" i="1"/>
  <c r="K10167" i="1"/>
  <c r="K3885" i="1"/>
  <c r="K8310" i="1"/>
  <c r="K7434" i="1"/>
  <c r="K2192" i="1"/>
  <c r="K1396" i="1"/>
  <c r="K3115" i="1"/>
  <c r="K8646" i="1"/>
  <c r="K3492" i="1"/>
  <c r="K1598" i="1"/>
  <c r="K3052" i="1"/>
  <c r="K2615" i="1"/>
  <c r="K1423" i="1"/>
  <c r="K2384" i="1"/>
  <c r="K7087" i="1"/>
  <c r="K475" i="1"/>
  <c r="K499" i="1"/>
  <c r="K2891" i="1"/>
  <c r="K116" i="1"/>
  <c r="K8468" i="1"/>
  <c r="K210" i="1"/>
  <c r="K9059" i="1"/>
  <c r="K862" i="1"/>
  <c r="K1816" i="1"/>
  <c r="K1152" i="1"/>
  <c r="K3716" i="1"/>
  <c r="K9229" i="1"/>
  <c r="K71" i="1"/>
  <c r="K9736" i="1"/>
  <c r="K2298" i="1"/>
  <c r="K3577" i="1"/>
  <c r="K7485" i="1"/>
  <c r="K10924" i="1"/>
  <c r="K10369" i="1"/>
  <c r="K10457" i="1"/>
  <c r="K3878" i="1"/>
  <c r="K10515" i="1"/>
  <c r="K6042" i="1"/>
  <c r="K10741" i="1"/>
  <c r="K10996" i="1"/>
  <c r="K10238" i="1"/>
  <c r="K6844" i="1"/>
  <c r="K3538" i="1"/>
  <c r="K4708" i="1"/>
  <c r="K7750" i="1"/>
  <c r="K1466" i="1"/>
  <c r="K3499" i="1"/>
  <c r="K4098" i="1"/>
  <c r="K10814" i="1"/>
  <c r="K6476" i="1"/>
  <c r="K4393" i="1"/>
  <c r="K3604" i="1"/>
  <c r="K4570" i="1"/>
  <c r="K5649" i="1"/>
  <c r="K3419" i="1"/>
  <c r="K6833" i="1"/>
  <c r="K2842" i="1"/>
  <c r="K2382" i="1"/>
  <c r="K3277" i="1"/>
  <c r="K6009" i="1"/>
  <c r="K1642" i="1"/>
  <c r="K1474" i="1"/>
  <c r="K10553" i="1"/>
  <c r="K6114" i="1"/>
  <c r="K2897" i="1"/>
  <c r="K3850" i="1"/>
  <c r="K6457" i="1"/>
  <c r="K3808" i="1"/>
  <c r="K1724" i="1"/>
  <c r="K7051" i="1"/>
  <c r="K3626" i="1"/>
  <c r="K2605" i="1"/>
  <c r="K4021" i="1"/>
  <c r="K483" i="1"/>
  <c r="K2138" i="1"/>
  <c r="K1808" i="1"/>
  <c r="K3096" i="1"/>
  <c r="K3146" i="1"/>
  <c r="K2543" i="1"/>
  <c r="K1975" i="1"/>
  <c r="K4731" i="1"/>
  <c r="K6489" i="1"/>
  <c r="K3905" i="1"/>
  <c r="K5290" i="1"/>
  <c r="K586" i="1"/>
  <c r="K1964" i="1"/>
  <c r="K3773" i="1"/>
  <c r="K4922" i="1"/>
  <c r="K3897" i="1"/>
  <c r="K3720" i="1"/>
  <c r="K5369" i="1"/>
  <c r="K4672" i="1"/>
  <c r="K2452" i="1"/>
  <c r="K6101" i="1"/>
  <c r="K3985" i="1"/>
  <c r="K3734" i="1"/>
  <c r="K3644" i="1"/>
  <c r="K4214" i="1"/>
  <c r="K4843" i="1"/>
  <c r="K1481" i="1"/>
  <c r="K3129" i="1"/>
  <c r="K357" i="1"/>
  <c r="K3184" i="1"/>
  <c r="K734" i="1"/>
  <c r="K6626" i="1"/>
  <c r="K4168" i="1"/>
  <c r="K3023" i="1"/>
  <c r="K3539" i="1"/>
  <c r="K6078" i="1"/>
  <c r="K4521" i="1"/>
  <c r="K443" i="1"/>
  <c r="K3635" i="1"/>
  <c r="K593" i="1"/>
  <c r="K2020" i="1"/>
  <c r="K4868" i="1"/>
  <c r="K4136" i="1"/>
  <c r="K1694" i="1"/>
  <c r="K4358" i="1"/>
  <c r="K3201" i="1"/>
  <c r="K4026" i="1"/>
  <c r="K732" i="1"/>
  <c r="K3209" i="1"/>
  <c r="K4401" i="1"/>
  <c r="K56" i="1"/>
  <c r="K922" i="1"/>
  <c r="K2630" i="1"/>
  <c r="K3968" i="1"/>
  <c r="K2983" i="1"/>
  <c r="K4350" i="1"/>
  <c r="K3643" i="1"/>
  <c r="K1789" i="1"/>
  <c r="K9433" i="1"/>
  <c r="K5733" i="1"/>
  <c r="K2572" i="1"/>
  <c r="K2445" i="1"/>
  <c r="K5258" i="1"/>
  <c r="K4383" i="1"/>
  <c r="K1123" i="1"/>
  <c r="K4987" i="1"/>
  <c r="K2870" i="1"/>
  <c r="K1542" i="1"/>
  <c r="K2487" i="1"/>
  <c r="K3835" i="1"/>
  <c r="K7997" i="1"/>
  <c r="K1756" i="1"/>
  <c r="K4233" i="1"/>
  <c r="K4562" i="1"/>
  <c r="K2156" i="1"/>
  <c r="K2144" i="1"/>
  <c r="K4852" i="1"/>
  <c r="K1863" i="1"/>
  <c r="K9034" i="1"/>
  <c r="K3327" i="1"/>
  <c r="K812" i="1"/>
  <c r="K4732" i="1"/>
  <c r="K2994" i="1"/>
  <c r="K4700" i="1"/>
  <c r="K2927" i="1"/>
  <c r="K4363" i="1"/>
  <c r="K3990" i="1"/>
  <c r="K3721" i="1"/>
  <c r="K2876" i="1"/>
  <c r="K1263" i="1"/>
  <c r="K6875" i="1"/>
  <c r="K2936" i="1"/>
  <c r="K2356" i="1"/>
  <c r="K2508" i="1"/>
  <c r="K4905" i="1"/>
  <c r="K1649" i="1"/>
  <c r="K2309" i="1"/>
  <c r="K6474" i="1"/>
  <c r="K654" i="1"/>
  <c r="K8352" i="1"/>
  <c r="K10048" i="1"/>
  <c r="K9379" i="1"/>
  <c r="K2662" i="1"/>
  <c r="K3882" i="1"/>
  <c r="K322" i="1"/>
  <c r="K2469" i="1"/>
  <c r="K8118" i="1"/>
  <c r="K1098" i="1"/>
  <c r="K3984" i="1"/>
  <c r="K1821" i="1"/>
  <c r="K5913" i="1"/>
  <c r="K275" i="1"/>
  <c r="K4561" i="1"/>
  <c r="K4438" i="1"/>
  <c r="K4289" i="1"/>
  <c r="K4792" i="1"/>
  <c r="K3284" i="1"/>
  <c r="K2996" i="1"/>
  <c r="K1414" i="1"/>
  <c r="K577" i="1"/>
  <c r="K2685" i="1"/>
  <c r="K2369" i="1"/>
  <c r="K8475" i="1"/>
  <c r="K3132" i="1"/>
  <c r="K1982" i="1"/>
  <c r="K1231" i="1"/>
  <c r="K2321" i="1"/>
  <c r="K3435" i="1"/>
  <c r="K3027" i="1"/>
  <c r="K4399" i="1"/>
  <c r="K3343" i="1"/>
  <c r="K9355" i="1"/>
  <c r="K9390" i="1"/>
  <c r="K10759" i="1"/>
  <c r="K676" i="1"/>
  <c r="K7891" i="1"/>
  <c r="K1352" i="1"/>
  <c r="K2997" i="1"/>
  <c r="K282" i="1"/>
  <c r="K7812" i="1"/>
  <c r="K2888" i="1"/>
  <c r="K7579" i="1"/>
  <c r="K7356" i="1"/>
  <c r="K1117" i="1"/>
  <c r="K4541" i="1"/>
  <c r="K8544" i="1"/>
  <c r="K63" i="1"/>
  <c r="K1571" i="1"/>
  <c r="K469" i="1"/>
  <c r="K7536" i="1"/>
  <c r="K1311" i="1"/>
  <c r="K843" i="1"/>
  <c r="K150" i="1"/>
  <c r="K9212" i="1"/>
  <c r="K2980" i="1"/>
  <c r="K1954" i="1"/>
  <c r="K1130" i="1"/>
  <c r="K7179" i="1"/>
  <c r="K1535" i="1"/>
  <c r="K8608" i="1"/>
  <c r="K998" i="1"/>
  <c r="K2271" i="1"/>
  <c r="K8430" i="1"/>
  <c r="K7607" i="1"/>
  <c r="K1849" i="1"/>
  <c r="K2246" i="1"/>
  <c r="K894" i="1"/>
  <c r="K6922" i="1"/>
  <c r="K3685" i="1"/>
  <c r="K7351" i="1"/>
  <c r="K3770" i="1"/>
  <c r="K785" i="1"/>
  <c r="K9951" i="1"/>
  <c r="K1677" i="1"/>
  <c r="K415" i="1"/>
  <c r="K1366" i="1"/>
  <c r="K10853" i="1"/>
  <c r="K1885" i="1"/>
  <c r="K3427" i="1"/>
  <c r="K5587" i="1"/>
  <c r="K2423" i="1"/>
  <c r="K8502" i="1"/>
  <c r="K574" i="1"/>
  <c r="K5930" i="1"/>
  <c r="K2640" i="1"/>
  <c r="K3432" i="1"/>
  <c r="K1003" i="1"/>
  <c r="K3763" i="1"/>
  <c r="K741" i="1"/>
  <c r="K9146" i="1"/>
  <c r="K6487" i="1"/>
  <c r="K1401" i="1"/>
  <c r="K1055" i="1"/>
  <c r="K8675" i="1"/>
  <c r="K9300" i="1"/>
  <c r="K2300" i="1"/>
  <c r="K6100" i="1"/>
  <c r="K496" i="1"/>
  <c r="K9729" i="1"/>
  <c r="K123" i="1"/>
  <c r="K6721" i="1"/>
  <c r="K4440" i="1"/>
  <c r="K4571" i="1"/>
  <c r="K4915" i="1"/>
  <c r="K5696" i="1"/>
  <c r="K48" i="1"/>
  <c r="K923" i="1"/>
  <c r="K3801" i="1"/>
  <c r="K8450" i="1"/>
  <c r="K4190" i="1"/>
  <c r="K2564" i="1"/>
  <c r="K1357" i="1"/>
  <c r="K1645" i="1"/>
  <c r="K937" i="1"/>
  <c r="K6536" i="1"/>
  <c r="K10288" i="1"/>
  <c r="K10220" i="1"/>
  <c r="K10794" i="1"/>
  <c r="K10237" i="1"/>
  <c r="K10929" i="1"/>
  <c r="K10321" i="1"/>
  <c r="K6036" i="1"/>
  <c r="K802" i="1"/>
  <c r="K5090" i="1"/>
  <c r="K10267" i="1"/>
  <c r="K2022" i="1"/>
  <c r="K2482" i="1"/>
  <c r="K5819" i="1"/>
  <c r="K6124" i="1"/>
  <c r="K157" i="1"/>
  <c r="K4976" i="1"/>
  <c r="K1814" i="1"/>
  <c r="K10567" i="1"/>
  <c r="K4362" i="1"/>
  <c r="K898" i="1"/>
  <c r="K5227" i="1"/>
  <c r="K3318" i="1"/>
  <c r="K3582" i="1"/>
  <c r="K10557" i="1"/>
  <c r="K2021" i="1"/>
  <c r="K938" i="1"/>
  <c r="K10298" i="1"/>
  <c r="K750" i="1"/>
  <c r="K4028" i="1"/>
  <c r="K4988" i="1"/>
  <c r="K1334" i="1"/>
  <c r="K4085" i="1"/>
  <c r="K172" i="1"/>
  <c r="K10752" i="1"/>
  <c r="K850" i="1"/>
  <c r="K1274" i="1"/>
  <c r="K1544" i="1"/>
  <c r="K5113" i="1"/>
  <c r="K7771" i="1"/>
  <c r="K3176" i="1"/>
  <c r="K4237" i="1"/>
  <c r="K1777" i="1"/>
  <c r="K1301" i="1"/>
  <c r="K5232" i="1"/>
  <c r="K2553" i="1"/>
  <c r="K875" i="1"/>
  <c r="K1788" i="1"/>
  <c r="K967" i="1"/>
  <c r="K3194" i="1"/>
  <c r="K3340" i="1"/>
  <c r="K2856" i="1"/>
  <c r="K3220" i="1"/>
  <c r="K3219" i="1"/>
  <c r="K5627" i="1"/>
  <c r="K1325" i="1"/>
  <c r="K4412" i="1"/>
  <c r="K1288" i="1"/>
  <c r="K291" i="1"/>
  <c r="K10404" i="1"/>
  <c r="K4157" i="1"/>
  <c r="K1974" i="1"/>
  <c r="K3329" i="1"/>
  <c r="K9638" i="1"/>
  <c r="K5559" i="1"/>
  <c r="K360" i="1"/>
  <c r="K6147" i="1"/>
  <c r="K4153" i="1"/>
  <c r="K274" i="1"/>
  <c r="K2777" i="1"/>
  <c r="K10614" i="1"/>
  <c r="K6778" i="1"/>
  <c r="K1764" i="1"/>
  <c r="K2074" i="1"/>
  <c r="K3120" i="1"/>
  <c r="K4948" i="1"/>
  <c r="K3140" i="1"/>
  <c r="K2678" i="1"/>
  <c r="K145" i="1"/>
  <c r="K4871" i="1"/>
  <c r="K7135" i="1"/>
  <c r="K4152" i="1"/>
  <c r="K121" i="1"/>
  <c r="K3336" i="1"/>
  <c r="K3629" i="1"/>
  <c r="K2393" i="1"/>
  <c r="K3271" i="1"/>
  <c r="K610" i="1"/>
  <c r="K4144" i="1"/>
  <c r="K514" i="1"/>
  <c r="K640" i="1"/>
  <c r="K1873" i="1"/>
  <c r="K10987" i="1"/>
  <c r="K806" i="1"/>
  <c r="K1983" i="1"/>
  <c r="K3957" i="1"/>
  <c r="K4538" i="1"/>
  <c r="K3320" i="1"/>
  <c r="K7168" i="1"/>
  <c r="K864" i="1"/>
  <c r="K2409" i="1"/>
  <c r="K8054" i="1"/>
  <c r="K10945" i="1"/>
  <c r="K3099" i="1"/>
  <c r="K3593" i="1"/>
  <c r="K1926" i="1"/>
  <c r="K3624" i="1"/>
  <c r="K5131" i="1"/>
  <c r="K1841" i="1"/>
  <c r="K442" i="1"/>
  <c r="K2943" i="1"/>
  <c r="K2343" i="1"/>
  <c r="K662" i="1"/>
  <c r="K8028" i="1"/>
  <c r="K778" i="1"/>
  <c r="K2969" i="1"/>
  <c r="K4253" i="1"/>
  <c r="K4977" i="1"/>
  <c r="K9933" i="1"/>
  <c r="K7291" i="1"/>
  <c r="K2076" i="1"/>
  <c r="K2751" i="1"/>
  <c r="K9869" i="1"/>
  <c r="K7102" i="1"/>
  <c r="K1285" i="1"/>
  <c r="K1784" i="1"/>
  <c r="K713" i="1"/>
  <c r="K8230" i="1"/>
  <c r="K2622" i="1"/>
  <c r="K2375" i="1"/>
  <c r="K2575" i="1"/>
  <c r="K2071" i="1"/>
  <c r="K3516" i="1"/>
  <c r="K88" i="1"/>
  <c r="K2468" i="1"/>
  <c r="K1141" i="1"/>
  <c r="K2843" i="1"/>
  <c r="K9466" i="1"/>
  <c r="K2090" i="1"/>
  <c r="K1337" i="1"/>
  <c r="K1284" i="1"/>
  <c r="K1528" i="1"/>
  <c r="K2859" i="1"/>
  <c r="K6161" i="1"/>
  <c r="K1209" i="1"/>
  <c r="K3345" i="1"/>
  <c r="K964" i="1"/>
  <c r="K3004" i="1"/>
  <c r="K4884" i="1"/>
  <c r="K4596" i="1"/>
  <c r="K332" i="1"/>
  <c r="K369" i="1"/>
  <c r="K562" i="1"/>
  <c r="K10390" i="1"/>
  <c r="K2554" i="1"/>
  <c r="K126" i="1"/>
  <c r="K2077" i="1"/>
  <c r="K9915" i="1"/>
  <c r="K3502" i="1"/>
  <c r="K3865" i="1"/>
  <c r="K2957" i="1"/>
  <c r="K4215" i="1"/>
  <c r="K539" i="1"/>
  <c r="K4397" i="1"/>
  <c r="K1605" i="1"/>
  <c r="K1639" i="1"/>
  <c r="K3311" i="1"/>
  <c r="K2159" i="1"/>
  <c r="K168" i="1"/>
  <c r="K2003" i="1"/>
  <c r="K992" i="1"/>
  <c r="K764" i="1"/>
  <c r="K1095" i="1"/>
  <c r="K90" i="1"/>
  <c r="K2062" i="1"/>
  <c r="K4031" i="1"/>
  <c r="K5200" i="1"/>
  <c r="K2733" i="1"/>
  <c r="K10141" i="1"/>
  <c r="K4033" i="1"/>
  <c r="K3056" i="1"/>
  <c r="K6666" i="1"/>
  <c r="K8465" i="1"/>
  <c r="K9443" i="1"/>
  <c r="K1794" i="1"/>
  <c r="K8320" i="1"/>
  <c r="K10322" i="1"/>
  <c r="K3225" i="1"/>
  <c r="K5128" i="1"/>
  <c r="K1268" i="1"/>
  <c r="K4129" i="1"/>
  <c r="K1823" i="1"/>
  <c r="K6667" i="1"/>
  <c r="K7814" i="1"/>
  <c r="K9455" i="1"/>
  <c r="K7013" i="1"/>
  <c r="K2661" i="1"/>
  <c r="K6364" i="1"/>
  <c r="K1563" i="1"/>
  <c r="K2648" i="1"/>
  <c r="K1693" i="1"/>
  <c r="K2671" i="1"/>
  <c r="K4604" i="1"/>
  <c r="K6542" i="1"/>
  <c r="K8524" i="1"/>
  <c r="K953" i="1"/>
  <c r="K2023" i="1"/>
  <c r="K3076" i="1"/>
  <c r="K2118" i="1"/>
  <c r="K9966" i="1"/>
  <c r="K2292" i="1"/>
  <c r="K2340" i="1"/>
  <c r="K3369" i="1"/>
  <c r="K4219" i="1"/>
  <c r="K3103" i="1"/>
  <c r="K6671" i="1"/>
  <c r="K2855" i="1"/>
  <c r="K2908" i="1"/>
  <c r="K8374" i="1"/>
  <c r="K2620" i="1"/>
  <c r="K2826" i="1"/>
  <c r="K9588" i="1"/>
  <c r="K1739" i="1"/>
  <c r="K2176" i="1"/>
  <c r="K892" i="1"/>
  <c r="K512" i="1"/>
  <c r="K2973" i="1"/>
  <c r="K2116" i="1"/>
  <c r="K4243" i="1"/>
  <c r="K9976" i="1"/>
  <c r="K100" i="1"/>
  <c r="K3155" i="1"/>
  <c r="K1453" i="1"/>
  <c r="K10115" i="1"/>
  <c r="K3787" i="1"/>
  <c r="K3783" i="1"/>
  <c r="K3561" i="1"/>
  <c r="K2041" i="1"/>
  <c r="K2285" i="1"/>
  <c r="K520" i="1"/>
  <c r="K4599" i="1"/>
  <c r="K4151" i="1"/>
  <c r="K474" i="1"/>
  <c r="K8886" i="1"/>
  <c r="K200" i="1"/>
  <c r="K9003" i="1"/>
  <c r="K2650" i="1"/>
  <c r="K1392" i="1"/>
  <c r="K5535" i="1"/>
  <c r="K9634" i="1"/>
  <c r="K8667" i="1"/>
  <c r="K7132" i="1"/>
  <c r="K10138" i="1"/>
  <c r="K293" i="1"/>
  <c r="K7654" i="1"/>
  <c r="K2038" i="1"/>
  <c r="K1142" i="1"/>
  <c r="K10286" i="1"/>
  <c r="K2934" i="1"/>
  <c r="K4488" i="1"/>
  <c r="K6256" i="1"/>
  <c r="K3286" i="1"/>
  <c r="K10805" i="1"/>
  <c r="K10518" i="1"/>
  <c r="K1826" i="1"/>
  <c r="K7141" i="1"/>
  <c r="K4218" i="1"/>
  <c r="K4430" i="1"/>
  <c r="K3987" i="1"/>
  <c r="K7473" i="1"/>
  <c r="K2984" i="1"/>
  <c r="K4364" i="1"/>
  <c r="K10391" i="1"/>
  <c r="K4930" i="1"/>
  <c r="K2262" i="1"/>
  <c r="K10757" i="1"/>
  <c r="K3304" i="1"/>
  <c r="K1942" i="1"/>
  <c r="K1490" i="1"/>
  <c r="K3712" i="1"/>
  <c r="K4585" i="1"/>
  <c r="K5145" i="1"/>
  <c r="K2354" i="1"/>
  <c r="K3693" i="1"/>
  <c r="K4140" i="1"/>
  <c r="K2916" i="1"/>
  <c r="K2180" i="1"/>
  <c r="K1916" i="1"/>
  <c r="K4576" i="1"/>
  <c r="K10063" i="1"/>
  <c r="K3282" i="1"/>
  <c r="K1246" i="1"/>
  <c r="K1638" i="1"/>
  <c r="K2578" i="1"/>
  <c r="K5472" i="1"/>
  <c r="K2774" i="1"/>
  <c r="K2840" i="1"/>
  <c r="K541" i="1"/>
  <c r="K5060" i="1"/>
  <c r="K3852" i="1"/>
  <c r="K2977" i="1"/>
  <c r="K4419" i="1"/>
  <c r="K3411" i="1"/>
  <c r="K6628" i="1"/>
  <c r="K3352" i="1"/>
  <c r="K3684" i="1"/>
  <c r="K486" i="1"/>
  <c r="K3133" i="1"/>
  <c r="K4357" i="1"/>
  <c r="K4084" i="1"/>
  <c r="K2573" i="1"/>
  <c r="K2970" i="1"/>
  <c r="K3144" i="1"/>
  <c r="K10495" i="1"/>
  <c r="K1314" i="1"/>
  <c r="K995" i="1"/>
  <c r="K1713" i="1"/>
  <c r="K3769" i="1"/>
  <c r="K3205" i="1"/>
  <c r="K1566" i="1"/>
  <c r="K4919" i="1"/>
  <c r="K4721" i="1"/>
  <c r="K814" i="1"/>
  <c r="K2529" i="1"/>
  <c r="K6744" i="1"/>
  <c r="K4560" i="1"/>
  <c r="K958" i="1"/>
  <c r="K194" i="1"/>
  <c r="K7384" i="1"/>
  <c r="K1058" i="1"/>
  <c r="K6729" i="1"/>
  <c r="K2935" i="1"/>
  <c r="K1128" i="1"/>
  <c r="K2837" i="1"/>
  <c r="K2324" i="1"/>
  <c r="K3723" i="1"/>
  <c r="K3697" i="1"/>
  <c r="K1238" i="1"/>
  <c r="K6861" i="1"/>
  <c r="K4690" i="1"/>
  <c r="K1139" i="1"/>
  <c r="K1988" i="1"/>
  <c r="K3483" i="1"/>
  <c r="K2005" i="1"/>
  <c r="K2595" i="1"/>
  <c r="K1681" i="1"/>
  <c r="K3549" i="1"/>
  <c r="K1908" i="1"/>
  <c r="K3493" i="1"/>
  <c r="K1178" i="1"/>
  <c r="K10284" i="1"/>
  <c r="K7327" i="1"/>
  <c r="K4777" i="1"/>
  <c r="K2598" i="1"/>
  <c r="K2414" i="1"/>
  <c r="K518" i="1"/>
  <c r="K2014" i="1"/>
  <c r="K2497" i="1"/>
  <c r="K10026" i="1"/>
  <c r="K1460" i="1"/>
  <c r="K2411" i="1"/>
  <c r="K5105" i="1"/>
  <c r="K3475" i="1"/>
  <c r="K3312" i="1"/>
  <c r="K5057" i="1"/>
  <c r="K1270" i="1"/>
  <c r="K3816" i="1"/>
  <c r="K2726" i="1"/>
  <c r="K1602" i="1"/>
  <c r="K2634" i="1"/>
  <c r="K10699" i="1"/>
  <c r="K3713" i="1"/>
  <c r="K546" i="1"/>
  <c r="K425" i="1"/>
  <c r="K3845" i="1"/>
  <c r="K3111" i="1"/>
  <c r="K6275" i="1"/>
  <c r="K6070" i="1"/>
  <c r="K782" i="1"/>
  <c r="K1673" i="1"/>
  <c r="K9002" i="1"/>
  <c r="K2645" i="1"/>
  <c r="K450" i="1"/>
  <c r="K6068" i="1"/>
  <c r="K3143" i="1"/>
  <c r="K1200" i="1"/>
  <c r="K5272" i="1"/>
  <c r="K7721" i="1"/>
  <c r="K1305" i="1"/>
  <c r="K3124" i="1"/>
  <c r="K1675" i="1"/>
  <c r="K3747" i="1"/>
  <c r="K325" i="1"/>
  <c r="K3612" i="1"/>
  <c r="K262" i="1"/>
  <c r="K1031" i="1"/>
  <c r="K9371" i="1"/>
  <c r="K570" i="1"/>
  <c r="K6015" i="1"/>
  <c r="K2347" i="1"/>
  <c r="K169" i="1"/>
  <c r="K9780" i="1"/>
  <c r="K7129" i="1"/>
  <c r="K3104" i="1"/>
  <c r="K983" i="1"/>
  <c r="K887" i="1"/>
  <c r="K9402" i="1"/>
  <c r="K1852" i="1"/>
  <c r="K6430" i="1"/>
  <c r="K1203" i="1"/>
  <c r="K350" i="1"/>
  <c r="K5003" i="1"/>
  <c r="K1858" i="1"/>
  <c r="K349" i="1"/>
  <c r="K2796" i="1"/>
  <c r="K1151" i="1"/>
  <c r="K8619" i="1"/>
  <c r="K2341" i="1"/>
  <c r="K3061" i="1"/>
  <c r="K3339" i="1"/>
  <c r="K7492" i="1"/>
  <c r="K6087" i="1"/>
  <c r="K4302" i="1"/>
  <c r="K847" i="1"/>
  <c r="K222" i="1"/>
  <c r="K8152" i="1"/>
  <c r="K9101" i="1"/>
  <c r="K9557" i="1"/>
  <c r="K3292" i="1"/>
  <c r="K358" i="1"/>
  <c r="K3281" i="1"/>
  <c r="K1697" i="1"/>
  <c r="K8136" i="1"/>
  <c r="K3628" i="1"/>
  <c r="K3804" i="1"/>
  <c r="K10091" i="1"/>
  <c r="K9345" i="1"/>
  <c r="K8683" i="1"/>
  <c r="K2560" i="1"/>
  <c r="K10157" i="1"/>
  <c r="K670" i="1"/>
  <c r="K7163" i="1"/>
  <c r="K4764" i="1"/>
  <c r="K5903" i="1"/>
  <c r="K9529" i="1"/>
  <c r="K3108" i="1"/>
  <c r="K10010" i="1"/>
  <c r="K10146" i="1"/>
  <c r="K7727" i="1"/>
  <c r="K737" i="1"/>
  <c r="K2253" i="1"/>
  <c r="K9363" i="1"/>
  <c r="K2080" i="1"/>
  <c r="K2624" i="1"/>
  <c r="K1757" i="1"/>
  <c r="K4776" i="1"/>
  <c r="K3907" i="1"/>
  <c r="K167" i="1"/>
  <c r="K8919" i="1"/>
  <c r="K1753" i="1"/>
  <c r="K3645" i="1"/>
  <c r="K1103" i="1"/>
  <c r="K1818" i="1"/>
  <c r="K4532" i="1"/>
  <c r="K851" i="1"/>
  <c r="K4698" i="1"/>
  <c r="K4241" i="1"/>
  <c r="K9041" i="1"/>
  <c r="K2464" i="1"/>
  <c r="K7957" i="1"/>
  <c r="K950" i="1"/>
  <c r="K9905" i="1"/>
  <c r="K2589" i="1"/>
  <c r="K3616" i="1"/>
  <c r="K3607" i="1"/>
  <c r="K1783" i="1"/>
  <c r="K1328" i="1"/>
  <c r="K9821" i="1"/>
  <c r="K9797" i="1"/>
  <c r="K808" i="1"/>
  <c r="K8584" i="1"/>
  <c r="K2450" i="1"/>
  <c r="K2776" i="1"/>
  <c r="K4058" i="1"/>
  <c r="K7112" i="1"/>
  <c r="K1290" i="1"/>
  <c r="K816" i="1"/>
  <c r="K9075" i="1"/>
  <c r="K2183" i="1"/>
  <c r="K6395" i="1"/>
  <c r="K3871" i="1"/>
  <c r="K1173" i="1"/>
  <c r="K2044" i="1"/>
  <c r="K3324" i="1"/>
  <c r="K202" i="1"/>
  <c r="K3939" i="1"/>
  <c r="K3347" i="1"/>
  <c r="K1017" i="1"/>
  <c r="K1597" i="1"/>
  <c r="K7884" i="1"/>
  <c r="K1405" i="1"/>
  <c r="K9615" i="1"/>
  <c r="K209" i="1"/>
  <c r="K9377" i="1"/>
  <c r="K2465" i="1"/>
  <c r="K8863" i="1"/>
  <c r="K3387" i="1"/>
  <c r="K7053" i="1"/>
  <c r="K10887" i="1"/>
  <c r="K10269" i="1"/>
  <c r="K3726" i="1"/>
  <c r="K6351" i="1"/>
  <c r="K10848" i="1"/>
  <c r="K6321" i="1"/>
  <c r="K10319" i="1"/>
  <c r="K2182" i="1"/>
  <c r="K10343" i="1"/>
  <c r="K4848" i="1"/>
  <c r="K10513" i="1"/>
  <c r="K1934" i="1"/>
  <c r="K3440" i="1"/>
  <c r="K2993" i="1"/>
  <c r="K2130" i="1"/>
  <c r="K786" i="1"/>
  <c r="K1034" i="1"/>
  <c r="K4078" i="1"/>
  <c r="K5034" i="1"/>
  <c r="K1086" i="1"/>
  <c r="K3358" i="1"/>
  <c r="K4828" i="1"/>
  <c r="K6732" i="1"/>
  <c r="K6557" i="1"/>
  <c r="K1914" i="1"/>
  <c r="K7263" i="1"/>
  <c r="K2008" i="1"/>
  <c r="K5092" i="1"/>
  <c r="K4961" i="1"/>
  <c r="K3298" i="1"/>
  <c r="K2790" i="1"/>
  <c r="K3356" i="1"/>
  <c r="K2078" i="1"/>
  <c r="K3631" i="1"/>
  <c r="K4991" i="1"/>
  <c r="K6165" i="1"/>
  <c r="K4149" i="1"/>
  <c r="K1666" i="1"/>
  <c r="K2918" i="1"/>
  <c r="K2896" i="1"/>
  <c r="K4203" i="1"/>
  <c r="K1846" i="1"/>
  <c r="K4533" i="1"/>
  <c r="K682" i="1"/>
  <c r="K3160" i="1"/>
  <c r="K1355" i="1"/>
  <c r="K6696" i="1"/>
  <c r="K10671" i="1"/>
  <c r="K2773" i="1"/>
  <c r="K5068" i="1"/>
  <c r="K1266" i="1"/>
  <c r="K598" i="1"/>
  <c r="K1725" i="1"/>
  <c r="K604" i="1"/>
  <c r="K9602" i="1"/>
  <c r="K5209" i="1"/>
  <c r="K3434" i="1"/>
  <c r="K2653" i="1"/>
  <c r="K1584" i="1"/>
  <c r="K3913" i="1"/>
  <c r="K10460" i="1"/>
  <c r="K2178" i="1"/>
  <c r="K3469" i="1"/>
  <c r="K1510" i="1"/>
  <c r="K6777" i="1"/>
  <c r="K3654" i="1"/>
  <c r="K2148" i="1"/>
  <c r="K1522" i="1"/>
  <c r="K4345" i="1"/>
  <c r="K403" i="1"/>
  <c r="K4480" i="1"/>
  <c r="K10767" i="1"/>
  <c r="K5176" i="1"/>
  <c r="K1465" i="1"/>
  <c r="K2617" i="1"/>
  <c r="K810" i="1"/>
  <c r="K7348" i="1"/>
  <c r="K6450" i="1"/>
  <c r="K3213" i="1"/>
  <c r="K2555" i="1"/>
  <c r="K10995" i="1"/>
  <c r="K1295" i="1"/>
  <c r="K5155" i="1"/>
  <c r="K6163" i="1"/>
  <c r="K7509" i="1"/>
  <c r="K2265" i="1"/>
  <c r="K9083" i="1"/>
  <c r="K2813" i="1"/>
  <c r="K4068" i="1"/>
  <c r="K3786" i="1"/>
  <c r="K3392" i="1"/>
  <c r="K2306" i="1"/>
  <c r="K4321" i="1"/>
  <c r="K1609" i="1"/>
  <c r="K4713" i="1"/>
  <c r="K2268" i="1"/>
  <c r="K1213" i="1"/>
  <c r="K4908" i="1"/>
  <c r="K955" i="1"/>
  <c r="K115" i="1"/>
  <c r="K3597" i="1"/>
  <c r="K4297" i="1"/>
  <c r="K1373" i="1"/>
  <c r="K10656" i="1"/>
  <c r="K815" i="1"/>
  <c r="K3889" i="1"/>
  <c r="K798" i="1"/>
  <c r="K2462" i="1"/>
  <c r="K3621" i="1"/>
  <c r="K3032" i="1"/>
  <c r="K10062" i="1"/>
  <c r="K4124" i="1"/>
  <c r="K5195" i="1"/>
  <c r="K7268" i="1"/>
  <c r="K87" i="1"/>
  <c r="K158" i="1"/>
  <c r="K4212" i="1"/>
  <c r="K2810" i="1"/>
  <c r="K1925" i="1"/>
  <c r="K3009" i="1"/>
  <c r="K2841" i="1"/>
  <c r="K3841" i="1"/>
  <c r="K10378" i="1"/>
  <c r="K174" i="1"/>
  <c r="K3192" i="1"/>
  <c r="K4057" i="1"/>
  <c r="K4001" i="1"/>
  <c r="K3767" i="1"/>
  <c r="K3848" i="1"/>
  <c r="K5409" i="1"/>
  <c r="K10040" i="1"/>
  <c r="K2844" i="1"/>
  <c r="K7438" i="1"/>
  <c r="K300" i="1"/>
  <c r="K7413" i="1"/>
  <c r="K3092" i="1"/>
  <c r="K9759" i="1"/>
  <c r="K2953" i="1"/>
  <c r="K1408" i="1"/>
  <c r="K3559" i="1"/>
  <c r="K2251" i="1"/>
  <c r="K3368" i="1"/>
  <c r="K2297" i="1"/>
  <c r="K2348" i="1"/>
  <c r="K1617" i="1"/>
  <c r="K2928" i="1"/>
  <c r="K904" i="1"/>
  <c r="K2847" i="1"/>
  <c r="K1062" i="1"/>
  <c r="K960" i="1"/>
  <c r="K7028" i="1"/>
  <c r="K720" i="1"/>
  <c r="K378" i="1"/>
  <c r="K2594" i="1"/>
  <c r="K1129" i="1"/>
  <c r="K2723" i="1"/>
  <c r="K2361" i="1"/>
  <c r="K4946" i="1"/>
  <c r="K699" i="1"/>
  <c r="K2925" i="1"/>
  <c r="K9058" i="1"/>
  <c r="K869" i="1"/>
  <c r="K988" i="1"/>
  <c r="K3325" i="1"/>
  <c r="K9788" i="1"/>
  <c r="K3945" i="1"/>
  <c r="K3036" i="1"/>
  <c r="K2185" i="1"/>
  <c r="K3389" i="1"/>
  <c r="K2602" i="1"/>
  <c r="K1236" i="1"/>
  <c r="K4011" i="1"/>
  <c r="K8970" i="1"/>
  <c r="K266" i="1"/>
  <c r="K3903" i="1"/>
  <c r="K2884" i="1"/>
  <c r="K1153" i="1"/>
  <c r="K99" i="1"/>
  <c r="K10038" i="1"/>
  <c r="K188" i="1"/>
  <c r="K8814" i="1"/>
  <c r="K1009" i="1"/>
  <c r="K5644" i="1"/>
  <c r="K2814" i="1"/>
  <c r="K3919" i="1"/>
  <c r="K2082" i="1"/>
  <c r="K2089" i="1"/>
  <c r="K783" i="1"/>
  <c r="K1679" i="1"/>
  <c r="K3333" i="1"/>
  <c r="K3715" i="1"/>
  <c r="K7189" i="1"/>
  <c r="K8861" i="1"/>
  <c r="K5051" i="1"/>
  <c r="K1377" i="1"/>
  <c r="K4285" i="1"/>
  <c r="K7464" i="1"/>
  <c r="K1845" i="1"/>
  <c r="K3784" i="1"/>
  <c r="K4875" i="1"/>
  <c r="K673" i="1"/>
  <c r="K7640" i="1"/>
  <c r="K7563" i="1"/>
  <c r="K2335" i="1"/>
  <c r="K10139" i="1"/>
  <c r="K2207" i="1"/>
  <c r="K53" i="1"/>
  <c r="K4740" i="1"/>
  <c r="K404" i="1"/>
  <c r="K419" i="1"/>
  <c r="K5201" i="1"/>
  <c r="K1389" i="1"/>
  <c r="K7976" i="1"/>
  <c r="K5631" i="1"/>
  <c r="K7082" i="1"/>
  <c r="K511" i="1"/>
  <c r="K191" i="1"/>
  <c r="K2206" i="1"/>
  <c r="K1327" i="1"/>
  <c r="K273" i="1"/>
  <c r="K5160" i="1"/>
  <c r="K927" i="1"/>
  <c r="K1289" i="1"/>
  <c r="K8100" i="1"/>
  <c r="K796" i="1"/>
  <c r="K3471" i="1"/>
  <c r="K2949" i="1"/>
  <c r="K2889" i="1"/>
  <c r="K1104" i="1"/>
  <c r="K650" i="1"/>
  <c r="K4511" i="1"/>
  <c r="K1837" i="1"/>
  <c r="K2961" i="1"/>
  <c r="K9771" i="1"/>
  <c r="K1419" i="1"/>
  <c r="K4659" i="1"/>
  <c r="K1513" i="1"/>
  <c r="K1824" i="1"/>
  <c r="K7659" i="1"/>
  <c r="K1800" i="1"/>
  <c r="K2449" i="1"/>
  <c r="K8512" i="1"/>
  <c r="K1869" i="1"/>
  <c r="K3936" i="1"/>
  <c r="K2163" i="1"/>
  <c r="K1623" i="1"/>
  <c r="K9507" i="1"/>
  <c r="K10609" i="1"/>
  <c r="K252" i="1"/>
  <c r="K3117" i="1"/>
  <c r="K8690" i="1"/>
  <c r="K4709" i="1"/>
  <c r="K10804" i="1"/>
  <c r="K10722" i="1"/>
  <c r="K6186" i="1"/>
  <c r="K2374" i="1"/>
  <c r="K4010" i="1"/>
  <c r="K6298" i="1"/>
  <c r="K3892" i="1"/>
  <c r="K3574" i="1"/>
  <c r="K10178" i="1"/>
  <c r="K7294" i="1"/>
  <c r="K218" i="1"/>
  <c r="K3817" i="1"/>
  <c r="K4313" i="1"/>
  <c r="K6340" i="1"/>
  <c r="K5378" i="1"/>
  <c r="K10997" i="1"/>
  <c r="K6197" i="1"/>
  <c r="K10287" i="1"/>
  <c r="K2002" i="1"/>
  <c r="K1162" i="1"/>
  <c r="K3280" i="1"/>
  <c r="K2214" i="1"/>
  <c r="K4142" i="1"/>
  <c r="K10244" i="1"/>
  <c r="K2836" i="1"/>
  <c r="K5055" i="1"/>
  <c r="K4210" i="1"/>
  <c r="K2240" i="1"/>
  <c r="K4628" i="1"/>
  <c r="K5522" i="1"/>
  <c r="K722" i="1"/>
  <c r="K10979" i="1"/>
  <c r="K1897" i="1"/>
  <c r="K1878" i="1"/>
  <c r="K3896" i="1"/>
  <c r="K4842" i="1"/>
  <c r="K418" i="1"/>
  <c r="K2320" i="1"/>
  <c r="K213" i="1"/>
  <c r="K3328" i="1"/>
  <c r="K3429" i="1"/>
  <c r="K10936" i="1"/>
  <c r="K1037" i="1"/>
  <c r="K4234" i="1"/>
  <c r="K1512" i="1"/>
  <c r="K5169" i="1"/>
  <c r="K896" i="1"/>
  <c r="K1569" i="1"/>
  <c r="K4138" i="1"/>
  <c r="K2806" i="1"/>
  <c r="K3024" i="1"/>
  <c r="K2352" i="1"/>
  <c r="K1750" i="1"/>
  <c r="K1959" i="1"/>
  <c r="K251" i="1"/>
  <c r="K799" i="1"/>
  <c r="K4258" i="1"/>
  <c r="K5223" i="1"/>
  <c r="K787" i="1"/>
  <c r="K6278" i="1"/>
  <c r="K5481" i="1"/>
  <c r="K3190" i="1"/>
  <c r="K761" i="1"/>
  <c r="K6883" i="1"/>
  <c r="K3145" i="1"/>
  <c r="K3710" i="1"/>
  <c r="K7772" i="1"/>
  <c r="K5107" i="1"/>
  <c r="K2979" i="1"/>
  <c r="K9235" i="1"/>
  <c r="K1170" i="1"/>
  <c r="K2745" i="1"/>
  <c r="K878" i="1"/>
  <c r="K2600" i="1"/>
  <c r="K2201" i="1"/>
  <c r="K3973" i="1"/>
  <c r="K1774" i="1"/>
  <c r="K2486" i="1"/>
  <c r="K675" i="1"/>
  <c r="K1862" i="1"/>
  <c r="K6503" i="1"/>
  <c r="K4202" i="1"/>
  <c r="K4874" i="1"/>
  <c r="K3390" i="1"/>
  <c r="K4895" i="1"/>
  <c r="K10649" i="1"/>
  <c r="K3698" i="1"/>
  <c r="K1861" i="1"/>
  <c r="K728" i="1"/>
  <c r="K2424" i="1"/>
  <c r="K410" i="1"/>
  <c r="K10247" i="1"/>
  <c r="K1832" i="1"/>
  <c r="K3598" i="1"/>
  <c r="K4025" i="1"/>
  <c r="K826" i="1"/>
  <c r="K4165" i="1"/>
  <c r="K211" i="1"/>
  <c r="K3555" i="1"/>
  <c r="K2153" i="1"/>
  <c r="K1630" i="1"/>
  <c r="K1316" i="1"/>
  <c r="K1174" i="1"/>
  <c r="K3008" i="1"/>
  <c r="K3359" i="1"/>
  <c r="K2504" i="1"/>
  <c r="K3091" i="1"/>
  <c r="K2920" i="1"/>
  <c r="K3900" i="1"/>
  <c r="K501" i="1"/>
  <c r="K5868" i="1"/>
  <c r="K1710" i="1"/>
  <c r="K220" i="1"/>
  <c r="K3520" i="1"/>
  <c r="K9757" i="1"/>
  <c r="K5313" i="1"/>
  <c r="K4164" i="1"/>
  <c r="K1077" i="1"/>
  <c r="K4213" i="1"/>
  <c r="K5063" i="1"/>
  <c r="K1946" i="1"/>
  <c r="K1568" i="1"/>
  <c r="K1280" i="1"/>
  <c r="K5628" i="1"/>
  <c r="K4240" i="1"/>
  <c r="K946" i="1"/>
  <c r="K1445" i="1"/>
  <c r="K1995" i="1"/>
  <c r="K2511" i="1"/>
  <c r="K4040" i="1"/>
  <c r="K8778" i="1"/>
  <c r="K313" i="1"/>
  <c r="K9938" i="1"/>
  <c r="K3022" i="1"/>
  <c r="K3037" i="1"/>
  <c r="K5073" i="1"/>
  <c r="K104" i="1"/>
  <c r="K3540" i="1"/>
  <c r="K2954" i="1"/>
  <c r="K2053" i="1"/>
  <c r="K2704" i="1"/>
  <c r="K5075" i="1"/>
  <c r="K8811" i="1"/>
  <c r="K3603" i="1"/>
  <c r="K7253" i="1"/>
  <c r="K3204" i="1"/>
  <c r="K317" i="1"/>
  <c r="K3500" i="1"/>
  <c r="K10647" i="1"/>
  <c r="K2371" i="1"/>
  <c r="K2853" i="1"/>
  <c r="K10932" i="1"/>
  <c r="K2333" i="1"/>
  <c r="K2133" i="1"/>
  <c r="K4907" i="1"/>
  <c r="K3456" i="1"/>
  <c r="K588" i="1"/>
  <c r="K152" i="1"/>
  <c r="K7205" i="1"/>
  <c r="K10080" i="1"/>
  <c r="K7668" i="1"/>
  <c r="K9409" i="1"/>
  <c r="K1859" i="1"/>
  <c r="K2702" i="1"/>
  <c r="K4455" i="1"/>
  <c r="K8536" i="1"/>
  <c r="K365" i="1"/>
  <c r="K8854" i="1"/>
  <c r="K304" i="1"/>
  <c r="K7366" i="1"/>
  <c r="K4435" i="1"/>
  <c r="K8600" i="1"/>
  <c r="K9568" i="1"/>
  <c r="K3399" i="1"/>
  <c r="K1018" i="1"/>
  <c r="K3107" i="1"/>
  <c r="K667" i="1"/>
  <c r="K7255" i="1"/>
  <c r="K7469" i="1"/>
  <c r="K2987" i="1"/>
  <c r="K3583" i="1"/>
  <c r="K727" i="1"/>
  <c r="K1711" i="1"/>
  <c r="K9223" i="1"/>
  <c r="K2010" i="1"/>
  <c r="K278" i="1"/>
  <c r="K10153" i="1"/>
  <c r="K1911" i="1"/>
  <c r="K3064" i="1"/>
  <c r="K8448" i="1"/>
  <c r="K2254" i="1"/>
  <c r="K6824" i="1"/>
  <c r="K10049" i="1"/>
  <c r="K9471" i="1"/>
  <c r="K856" i="1"/>
  <c r="K4224" i="1"/>
  <c r="K919" i="1"/>
  <c r="K67" i="1"/>
  <c r="K606" i="1"/>
  <c r="K8086" i="1"/>
  <c r="K2454" i="1"/>
  <c r="K1273" i="1"/>
  <c r="K6836" i="1"/>
  <c r="K9430" i="1"/>
  <c r="K9103" i="1"/>
  <c r="K1540" i="1"/>
  <c r="K386" i="1"/>
  <c r="K3699" i="1"/>
  <c r="K2282" i="1"/>
  <c r="K1283" i="1"/>
  <c r="K1291" i="1"/>
  <c r="K6029" i="1"/>
  <c r="K2975" i="1"/>
  <c r="K10152" i="1"/>
  <c r="K4595" i="1"/>
  <c r="K8486" i="1"/>
  <c r="K4647" i="1"/>
  <c r="K427" i="1"/>
  <c r="K346" i="1"/>
  <c r="K4437" i="1"/>
  <c r="K4065" i="1"/>
  <c r="K2641" i="1"/>
  <c r="K3237" i="1"/>
  <c r="K190" i="1"/>
  <c r="K4689" i="1"/>
  <c r="K3268" i="1"/>
  <c r="K7399" i="1"/>
  <c r="K3029" i="1"/>
  <c r="K2040" i="1"/>
  <c r="K2539" i="1"/>
  <c r="K2145" i="1"/>
  <c r="K8169" i="1"/>
  <c r="K985" i="1"/>
  <c r="K6110" i="1"/>
  <c r="K2963" i="1"/>
  <c r="K4228" i="1"/>
  <c r="K920" i="1"/>
  <c r="K2496" i="1"/>
  <c r="K3272" i="1"/>
  <c r="K3877" i="1"/>
  <c r="K1092" i="1"/>
  <c r="K719" i="1"/>
  <c r="K1573" i="1"/>
  <c r="K2225" i="1"/>
  <c r="K1252" i="1"/>
  <c r="K2587" i="1"/>
  <c r="K1259" i="1"/>
  <c r="K9762" i="1"/>
  <c r="K8372" i="1"/>
  <c r="K5718" i="1"/>
  <c r="K3232" i="1"/>
  <c r="K2125" i="1"/>
  <c r="K1594" i="1"/>
  <c r="K264" i="1"/>
  <c r="K859" i="1"/>
  <c r="K6392" i="1"/>
  <c r="K4912" i="1"/>
  <c r="K6791" i="1"/>
  <c r="K6470" i="1"/>
  <c r="K10264" i="1"/>
  <c r="K3992" i="1"/>
  <c r="K10389" i="1"/>
  <c r="K6149" i="1"/>
  <c r="K10484" i="1"/>
  <c r="K10415" i="1"/>
  <c r="K2610" i="1"/>
  <c r="K594" i="1"/>
  <c r="K6248" i="1"/>
  <c r="K6312" i="1"/>
  <c r="K6257" i="1"/>
  <c r="K1658" i="1"/>
  <c r="K10600" i="1"/>
  <c r="K2626" i="1"/>
  <c r="K4169" i="1"/>
  <c r="K4768" i="1"/>
  <c r="K5009" i="1"/>
  <c r="K10954" i="1"/>
  <c r="K3420" i="1"/>
  <c r="K1686" i="1"/>
  <c r="K10236" i="1"/>
  <c r="K1434" i="1"/>
  <c r="K10177" i="1"/>
  <c r="K10773" i="1"/>
  <c r="K4865" i="1"/>
  <c r="K6872" i="1"/>
  <c r="K10489" i="1"/>
  <c r="K1733" i="1"/>
  <c r="K3138" i="1"/>
  <c r="K9925" i="1"/>
  <c r="K1002" i="1"/>
  <c r="K8915" i="1"/>
  <c r="K9652" i="1"/>
  <c r="K3641" i="1"/>
  <c r="K3089" i="1"/>
  <c r="K2696" i="1"/>
  <c r="K941" i="1"/>
  <c r="K3740" i="1"/>
  <c r="K2791" i="1"/>
  <c r="K52" i="1"/>
  <c r="K4420" i="1"/>
  <c r="K337" i="1"/>
  <c r="K2541" i="1"/>
  <c r="K766" i="1"/>
  <c r="K7058" i="1"/>
  <c r="K3904" i="1"/>
  <c r="K1014" i="1"/>
  <c r="K2141" i="1"/>
  <c r="K1096" i="1"/>
  <c r="K9706" i="1"/>
  <c r="K7195" i="1"/>
  <c r="K3542" i="1"/>
  <c r="K4235" i="1"/>
  <c r="K1425" i="1"/>
  <c r="K3105" i="1"/>
  <c r="K3208" i="1"/>
  <c r="K2234" i="1"/>
  <c r="K5408" i="1"/>
  <c r="K4896" i="1"/>
  <c r="K3481" i="1"/>
  <c r="K2580" i="1"/>
  <c r="K4882" i="1"/>
  <c r="K1980" i="1"/>
  <c r="K3777" i="1"/>
  <c r="K1306" i="1"/>
  <c r="K1451" i="1"/>
  <c r="K2838" i="1"/>
  <c r="K4222" i="1"/>
  <c r="K2025" i="1"/>
  <c r="K2538" i="1"/>
  <c r="K10522" i="1"/>
  <c r="K2346" i="1"/>
  <c r="K4041" i="1"/>
  <c r="K2762" i="1"/>
  <c r="K1963" i="1"/>
  <c r="K3297" i="1"/>
  <c r="K5449" i="1"/>
  <c r="K4232" i="1"/>
  <c r="K5144" i="1"/>
  <c r="K3887" i="1"/>
  <c r="K3125" i="1"/>
  <c r="K1097" i="1"/>
  <c r="K6576" i="1"/>
  <c r="K4735" i="1"/>
  <c r="K3258" i="1"/>
  <c r="K3033" i="1"/>
  <c r="K238" i="1"/>
  <c r="K6138" i="1"/>
  <c r="K3114" i="1"/>
  <c r="K10934" i="1"/>
  <c r="K3135" i="1"/>
  <c r="K2127" i="1"/>
  <c r="K4876" i="1"/>
  <c r="K2502" i="1"/>
  <c r="K314" i="1"/>
  <c r="K5097" i="1"/>
  <c r="K1977" i="1"/>
  <c r="K1365" i="1"/>
  <c r="K10708" i="1"/>
  <c r="K2915" i="1"/>
  <c r="K3595" i="1"/>
  <c r="K2110" i="1"/>
  <c r="K1458" i="1"/>
  <c r="K1920" i="1"/>
  <c r="K8161" i="1"/>
  <c r="K1508" i="1"/>
  <c r="K930" i="1"/>
  <c r="K339" i="1"/>
  <c r="K3408" i="1"/>
  <c r="K2404" i="1"/>
  <c r="K2200" i="1"/>
  <c r="K2585" i="1"/>
  <c r="K2272" i="1"/>
  <c r="K4307" i="1"/>
  <c r="K8993" i="1"/>
  <c r="K2629" i="1"/>
  <c r="K3128" i="1"/>
  <c r="K1310" i="1"/>
  <c r="K1761" i="1"/>
  <c r="K3085" i="1"/>
  <c r="K758" i="1"/>
  <c r="K2932" i="1"/>
  <c r="K4546" i="1"/>
  <c r="K5385" i="1"/>
  <c r="K616" i="1"/>
  <c r="K128" i="1"/>
  <c r="K9121" i="1"/>
  <c r="K4096" i="1"/>
  <c r="K2049" i="1"/>
  <c r="K1749" i="1"/>
  <c r="K2992" i="1"/>
  <c r="K9026" i="1"/>
  <c r="K432" i="1"/>
  <c r="K842" i="1"/>
  <c r="K990" i="1"/>
  <c r="K4824" i="1"/>
  <c r="K1585" i="1"/>
  <c r="K1449" i="1"/>
  <c r="K2377" i="1"/>
  <c r="K4255" i="1"/>
  <c r="K4505" i="1"/>
  <c r="K1577" i="1"/>
  <c r="K726" i="1"/>
  <c r="K3625" i="1"/>
  <c r="K2906" i="1"/>
  <c r="K106" i="1"/>
  <c r="K414" i="1"/>
  <c r="K2193" i="1"/>
  <c r="K6093" i="1"/>
  <c r="K476" i="1"/>
  <c r="K2701" i="1"/>
  <c r="K4109" i="1"/>
  <c r="K1938" i="1"/>
  <c r="K3079" i="1"/>
  <c r="K175" i="1"/>
  <c r="K961" i="1"/>
  <c r="K10604" i="1"/>
  <c r="K292" i="1"/>
  <c r="K5076" i="1"/>
  <c r="K4191" i="1"/>
  <c r="K9653" i="1"/>
  <c r="K4171" i="1"/>
  <c r="K7052" i="1"/>
  <c r="K769" i="1"/>
  <c r="K2220" i="1"/>
  <c r="K7524" i="1"/>
  <c r="K2873" i="1"/>
  <c r="K9275" i="1"/>
  <c r="K1745" i="1"/>
  <c r="K1094" i="1"/>
  <c r="K674" i="1"/>
  <c r="K4956" i="1"/>
  <c r="K4780" i="1"/>
  <c r="K2921" i="1"/>
  <c r="K4145" i="1"/>
  <c r="K1732" i="1"/>
  <c r="K2024" i="1"/>
  <c r="K7505" i="1"/>
  <c r="K5078" i="1"/>
  <c r="K3908" i="1"/>
  <c r="K4181" i="1"/>
  <c r="K3460" i="1"/>
  <c r="K597" i="1"/>
  <c r="K1647" i="1"/>
  <c r="K2380" i="1"/>
  <c r="K2425" i="1"/>
  <c r="K2310" i="1"/>
  <c r="K1541" i="1"/>
  <c r="K8316" i="1"/>
  <c r="K10067" i="1"/>
  <c r="K3473" i="1"/>
  <c r="K9932" i="1"/>
  <c r="K910" i="1"/>
  <c r="K94" i="1"/>
  <c r="K2619" i="1"/>
  <c r="K6930" i="1"/>
  <c r="K1949" i="1"/>
  <c r="K9876" i="1"/>
  <c r="K1368" i="1"/>
  <c r="K565" i="1"/>
  <c r="K6017" i="1"/>
  <c r="K5902" i="1"/>
  <c r="K8196" i="1"/>
  <c r="K2716" i="1"/>
  <c r="K7386" i="1"/>
  <c r="K10084" i="1"/>
  <c r="K2457" i="1"/>
  <c r="K138" i="1"/>
  <c r="K848" i="1"/>
  <c r="K7307" i="1"/>
  <c r="K9651" i="1"/>
  <c r="K3288" i="1"/>
  <c r="K2911" i="1"/>
  <c r="K917" i="1"/>
  <c r="K1621" i="1"/>
  <c r="K1114" i="1"/>
  <c r="K6660" i="1"/>
  <c r="K1083" i="1"/>
  <c r="K7412" i="1"/>
  <c r="K466" i="1"/>
  <c r="K1500" i="1"/>
  <c r="K1045" i="1"/>
  <c r="K1387" i="1"/>
  <c r="K4377" i="1"/>
  <c r="K4775" i="1"/>
  <c r="K10009" i="1"/>
  <c r="K7403" i="1"/>
  <c r="K1505" i="1"/>
  <c r="K1309" i="1"/>
  <c r="K9830" i="1"/>
  <c r="K4773" i="1"/>
  <c r="K3425" i="1"/>
  <c r="K1973" i="1"/>
  <c r="K4593" i="1"/>
  <c r="K571" i="1"/>
  <c r="K8096" i="1"/>
  <c r="K10014" i="1"/>
  <c r="K4417" i="1"/>
  <c r="K9158" i="1"/>
  <c r="K2287" i="1"/>
  <c r="K235" i="1"/>
  <c r="K2217" i="1"/>
  <c r="K1304" i="1"/>
  <c r="K9451" i="1"/>
  <c r="K8246" i="1"/>
  <c r="K10124" i="1"/>
  <c r="K8338" i="1"/>
  <c r="K3669" i="1"/>
  <c r="K2039" i="1"/>
  <c r="K10107" i="1"/>
  <c r="K10850" i="1"/>
  <c r="K10568" i="1"/>
  <c r="K10999" i="1"/>
  <c r="K10779" i="1"/>
  <c r="K10300" i="1"/>
  <c r="K3020" i="1"/>
  <c r="K7409" i="1"/>
  <c r="K1809" i="1"/>
  <c r="K4005" i="1"/>
  <c r="K6253" i="1"/>
  <c r="K4290" i="1"/>
  <c r="K3025" i="1"/>
  <c r="K1239" i="1"/>
  <c r="K2248" i="1"/>
  <c r="K5122" i="1"/>
  <c r="K4887" i="1"/>
  <c r="K10517" i="1"/>
  <c r="K447" i="1"/>
  <c r="K6837" i="1"/>
  <c r="K1154" i="1"/>
  <c r="K6090" i="1"/>
  <c r="K2642" i="1"/>
  <c r="K4293" i="1"/>
  <c r="K10216" i="1"/>
  <c r="K6914" i="1"/>
  <c r="K6600" i="1"/>
  <c r="K2102" i="1"/>
  <c r="K4434" i="1"/>
  <c r="K6212" i="1"/>
  <c r="K10876" i="1"/>
  <c r="K1000" i="1"/>
  <c r="K8566" i="1"/>
  <c r="K3401" i="1"/>
  <c r="K3993" i="1"/>
  <c r="K4497" i="1"/>
  <c r="K882" i="1"/>
  <c r="K3147" i="1"/>
  <c r="K1650" i="1"/>
  <c r="K1781" i="1"/>
  <c r="K6014" i="1"/>
  <c r="K6965" i="1"/>
  <c r="K5257" i="1"/>
  <c r="K1706" i="1"/>
  <c r="K7265" i="1"/>
  <c r="K4366" i="1"/>
  <c r="K1888" i="1"/>
  <c r="K1776" i="1"/>
  <c r="K1321" i="1"/>
  <c r="K4525" i="1"/>
  <c r="K3294" i="1"/>
  <c r="K4134" i="1"/>
  <c r="K5106" i="1"/>
  <c r="K2665" i="1"/>
  <c r="K1765" i="1"/>
  <c r="K5074" i="1"/>
  <c r="K4080" i="1"/>
  <c r="K10450" i="1"/>
  <c r="K3011" i="1"/>
  <c r="K2157" i="1"/>
  <c r="K4928" i="1"/>
  <c r="K3640" i="1"/>
  <c r="K1526" i="1"/>
  <c r="K2754" i="1"/>
  <c r="K1930" i="1"/>
  <c r="K2597" i="1"/>
  <c r="K4278" i="1"/>
  <c r="K6123" i="1"/>
  <c r="K3418" i="1"/>
  <c r="K4509" i="1"/>
  <c r="K6612" i="1"/>
  <c r="K4194" i="1"/>
  <c r="K6741" i="1"/>
  <c r="K3474" i="1"/>
  <c r="K3189" i="1"/>
  <c r="K4609" i="1"/>
  <c r="K3416" i="1"/>
  <c r="K3794" i="1"/>
  <c r="K721" i="1"/>
  <c r="K1640" i="1"/>
  <c r="K4555" i="1"/>
  <c r="K2438" i="1"/>
  <c r="K2883" i="1"/>
  <c r="K2204" i="1"/>
  <c r="K3239" i="1"/>
  <c r="K4198" i="1"/>
  <c r="K4108" i="1"/>
  <c r="K3530" i="1"/>
  <c r="K1053" i="1"/>
  <c r="K3357" i="1"/>
  <c r="K5199" i="1"/>
  <c r="K2516" i="1"/>
  <c r="K1101" i="1"/>
  <c r="K10421" i="1"/>
  <c r="K1028" i="1"/>
  <c r="K2149" i="1"/>
  <c r="K497" i="1"/>
  <c r="K4205" i="1"/>
  <c r="K1986" i="1"/>
  <c r="K6919" i="1"/>
  <c r="K9964" i="1"/>
  <c r="K268" i="1"/>
  <c r="K3137" i="1"/>
  <c r="K1256" i="1"/>
  <c r="K4409" i="1"/>
  <c r="K280" i="1"/>
  <c r="K776" i="1"/>
  <c r="K10718" i="1"/>
  <c r="K4188" i="1"/>
  <c r="K1836" i="1"/>
  <c r="K1409" i="1"/>
  <c r="K2960" i="1"/>
  <c r="K1010" i="1"/>
  <c r="K2940" i="1"/>
  <c r="K3228" i="1"/>
  <c r="K10903" i="1"/>
  <c r="K2477" i="1"/>
  <c r="K954" i="1"/>
  <c r="K656" i="1"/>
  <c r="K2210" i="1"/>
  <c r="K10077" i="1"/>
  <c r="K10266" i="1"/>
  <c r="K6251" i="1"/>
  <c r="K1348" i="1"/>
  <c r="K2793" i="1"/>
  <c r="K4855" i="1"/>
  <c r="K2681" i="1"/>
  <c r="K102" i="1"/>
  <c r="K5577" i="1"/>
  <c r="K3810" i="1"/>
  <c r="K2416" i="1"/>
  <c r="K4075" i="1"/>
  <c r="K7005" i="1"/>
  <c r="K2784" i="1"/>
  <c r="K3876" i="1"/>
  <c r="K3487" i="1"/>
  <c r="K9273" i="1"/>
  <c r="K3925" i="1"/>
  <c r="K4706" i="1"/>
  <c r="K1145" i="1"/>
  <c r="K2301" i="1"/>
  <c r="K6827" i="1"/>
  <c r="K4493" i="1"/>
  <c r="K3012" i="1"/>
  <c r="K3193" i="1"/>
  <c r="K9882" i="1"/>
  <c r="K4396" i="1"/>
  <c r="K678" i="1"/>
  <c r="K5083" i="1"/>
  <c r="K2443" i="1"/>
  <c r="K319" i="1"/>
  <c r="K1931" i="1"/>
  <c r="K454" i="1"/>
  <c r="K10253" i="1"/>
  <c r="K3404" i="1"/>
  <c r="K4275" i="1"/>
  <c r="K2245" i="1"/>
  <c r="K1137" i="1"/>
  <c r="K1318" i="1"/>
  <c r="K10270" i="1"/>
  <c r="K6960" i="1"/>
  <c r="K3596" i="1"/>
  <c r="K3581" i="1"/>
  <c r="K4089" i="1"/>
  <c r="K6966" i="1"/>
  <c r="K7484" i="1"/>
  <c r="K4537" i="1"/>
  <c r="K4568" i="1"/>
  <c r="K5866" i="1"/>
  <c r="K3999" i="1"/>
  <c r="K623" i="1"/>
  <c r="K877" i="1"/>
  <c r="K89" i="1"/>
  <c r="K2913" i="1"/>
  <c r="K838" i="1"/>
  <c r="K1613" i="1"/>
  <c r="K406" i="1"/>
  <c r="K901" i="1"/>
  <c r="K3922" i="1"/>
  <c r="K1120" i="1"/>
  <c r="K6174" i="1"/>
  <c r="K1143" i="1"/>
  <c r="K7830" i="1"/>
  <c r="K83" i="1"/>
  <c r="K3880" i="1"/>
  <c r="K6788" i="1"/>
  <c r="K6166" i="1"/>
  <c r="K2255" i="1"/>
  <c r="K784" i="1"/>
  <c r="K330" i="1"/>
  <c r="K5171" i="1"/>
  <c r="K1556" i="1"/>
  <c r="K9792" i="1"/>
  <c r="K9347" i="1"/>
  <c r="K1833" i="1"/>
  <c r="K609" i="1"/>
  <c r="K3167" i="1"/>
  <c r="K3953" i="1"/>
  <c r="K6738" i="1"/>
  <c r="K9956" i="1"/>
  <c r="K4459" i="1"/>
  <c r="K1308" i="1"/>
  <c r="K8484" i="1"/>
  <c r="K8438" i="1"/>
  <c r="K3063" i="1"/>
  <c r="K1950" i="1"/>
  <c r="K4076" i="1"/>
  <c r="K9590" i="1"/>
  <c r="K2151" i="1"/>
  <c r="K160" i="1"/>
  <c r="K3242" i="1"/>
  <c r="K2129" i="1"/>
  <c r="K4441" i="1"/>
  <c r="K7156" i="1"/>
  <c r="K715" i="1"/>
  <c r="K470" i="1"/>
  <c r="K4955" i="1"/>
  <c r="K1501" i="1"/>
  <c r="K4469" i="1"/>
  <c r="K9214" i="1"/>
  <c r="K751" i="1"/>
  <c r="K1895" i="1"/>
  <c r="K478" i="1"/>
  <c r="K9112" i="1"/>
  <c r="K5433" i="1"/>
  <c r="K1987" i="1"/>
  <c r="K4032" i="1"/>
  <c r="K3373" i="1"/>
  <c r="K1657" i="1"/>
  <c r="K8747" i="1"/>
  <c r="K64" i="1"/>
  <c r="K1424" i="1"/>
  <c r="K383" i="1"/>
  <c r="K399" i="1"/>
  <c r="K10074" i="1"/>
  <c r="K8910" i="1"/>
  <c r="K2112" i="1"/>
  <c r="K3776" i="1"/>
  <c r="K2683" i="1"/>
  <c r="K742" i="1"/>
  <c r="K3729" i="1"/>
  <c r="K4705" i="1"/>
  <c r="K1529" i="1"/>
  <c r="K8963" i="1"/>
  <c r="K8262" i="1"/>
  <c r="K837" i="1"/>
  <c r="K9038" i="1"/>
  <c r="K9714" i="1"/>
  <c r="K1012" i="1"/>
  <c r="K5228" i="1"/>
  <c r="K9927" i="1"/>
  <c r="K302" i="1"/>
  <c r="K971" i="1"/>
  <c r="K6708" i="1"/>
  <c r="K579" i="1"/>
  <c r="K10982" i="1"/>
  <c r="K6846" i="1"/>
  <c r="K10637" i="1"/>
  <c r="K4170" i="1"/>
  <c r="K10324" i="1"/>
  <c r="K2114" i="1"/>
  <c r="K6625" i="1"/>
  <c r="K2094" i="1"/>
  <c r="K2105" i="1"/>
  <c r="K6638" i="1"/>
  <c r="K7390" i="1"/>
  <c r="K1636" i="1"/>
  <c r="K2609" i="1"/>
  <c r="K1972" i="1"/>
  <c r="K4270" i="1"/>
  <c r="K10985" i="1"/>
  <c r="K3010" i="1"/>
  <c r="K4964" i="1"/>
  <c r="K8116" i="1"/>
  <c r="K1322" i="1"/>
  <c r="K3438" i="1"/>
  <c r="K4425" i="1"/>
  <c r="K2311" i="1"/>
  <c r="K10576" i="1"/>
  <c r="K4516" i="1"/>
  <c r="K79" i="1"/>
  <c r="K3627" i="1"/>
  <c r="K5281" i="1"/>
  <c r="K3752" i="1"/>
  <c r="K3532" i="1"/>
  <c r="K9995" i="1"/>
  <c r="K4503" i="1"/>
  <c r="K6728" i="1"/>
  <c r="K585" i="1"/>
  <c r="K1353" i="1"/>
  <c r="K1903" i="1"/>
  <c r="K4449" i="1"/>
  <c r="K3652" i="1"/>
  <c r="K5058" i="1"/>
  <c r="K3081" i="1"/>
  <c r="K9489" i="1"/>
  <c r="K368" i="1"/>
  <c r="K6504" i="1"/>
  <c r="K3217" i="1"/>
  <c r="K4826" i="1"/>
  <c r="K5177" i="1"/>
  <c r="K3259" i="1"/>
  <c r="K1024" i="1"/>
  <c r="K912" i="1"/>
  <c r="K2986" i="1"/>
  <c r="K2768" i="1"/>
  <c r="K3556" i="1"/>
  <c r="K2370" i="1"/>
  <c r="K2647" i="1"/>
  <c r="K3055" i="1"/>
  <c r="K1760" i="1"/>
  <c r="K1562" i="1"/>
  <c r="K9907" i="1"/>
  <c r="K2871" i="1"/>
  <c r="K704" i="1"/>
  <c r="K3093" i="1"/>
  <c r="K9750" i="1"/>
  <c r="K1347" i="1"/>
  <c r="K9502" i="1"/>
  <c r="K7256" i="1"/>
  <c r="K1088" i="1"/>
  <c r="K2069" i="1"/>
  <c r="K4722" i="1"/>
  <c r="K6955" i="1"/>
  <c r="K1049" i="1"/>
  <c r="K2771" i="1"/>
  <c r="K1052" i="1"/>
  <c r="K1937" i="1"/>
  <c r="K10070" i="1"/>
  <c r="K9339" i="1"/>
  <c r="K9666" i="1"/>
  <c r="K3442" i="1"/>
  <c r="K3795" i="1"/>
  <c r="K3687" i="1"/>
  <c r="K7501" i="1"/>
  <c r="K2403" i="1"/>
  <c r="K4177" i="1"/>
  <c r="K9254" i="1"/>
  <c r="K8864" i="1"/>
  <c r="K3873" i="1"/>
  <c r="K5324" i="1"/>
  <c r="K2823" i="1"/>
  <c r="K7716" i="1"/>
  <c r="K4822" i="1"/>
  <c r="K9030" i="1"/>
  <c r="K5843" i="1"/>
  <c r="K3486" i="1"/>
  <c r="K9100" i="1"/>
  <c r="K3306" i="1"/>
  <c r="K1164" i="1"/>
  <c r="K7934" i="1"/>
  <c r="K7535" i="1"/>
  <c r="K5305" i="1"/>
  <c r="K8726" i="1"/>
  <c r="K1864" i="1"/>
  <c r="K9768" i="1"/>
  <c r="K5685" i="1"/>
  <c r="K8427" i="1"/>
  <c r="K1437" i="1"/>
  <c r="K2923" i="1"/>
  <c r="K9726" i="1"/>
  <c r="K2651" i="1"/>
  <c r="K1735" i="1"/>
  <c r="K4039" i="1"/>
  <c r="K178" i="1"/>
  <c r="K890" i="1"/>
  <c r="K7909" i="1"/>
  <c r="K4411" i="1"/>
  <c r="K8500" i="1"/>
  <c r="K4575" i="1"/>
  <c r="K2571" i="1"/>
  <c r="K9823" i="1"/>
  <c r="K1072" i="1"/>
  <c r="K8329" i="1"/>
  <c r="K3879" i="1"/>
  <c r="K3587" i="1"/>
  <c r="K2715" i="1"/>
  <c r="K7992" i="1"/>
  <c r="K1604" i="1"/>
  <c r="K2711" i="1"/>
  <c r="K6538" i="1"/>
  <c r="K8563" i="1"/>
  <c r="K2419" i="1"/>
  <c r="K8582" i="1"/>
  <c r="K7955" i="1"/>
  <c r="K370" i="1"/>
  <c r="K4467" i="1"/>
  <c r="K5758" i="1"/>
  <c r="K1331" i="1"/>
  <c r="K1900" i="1"/>
  <c r="K9492" i="1"/>
  <c r="K8105" i="1"/>
  <c r="K6272" i="1"/>
  <c r="K865" i="1"/>
  <c r="K1403" i="1"/>
  <c r="K10123" i="1"/>
  <c r="K3203" i="1"/>
  <c r="K7751" i="1"/>
  <c r="K5437" i="1"/>
  <c r="K8494" i="1"/>
  <c r="K602" i="1"/>
  <c r="K9865" i="1"/>
  <c r="K1801" i="1"/>
  <c r="K8293" i="1"/>
  <c r="K7724" i="1"/>
  <c r="K660" i="1"/>
  <c r="K2079" i="1"/>
  <c r="K2652" i="1"/>
  <c r="K8313" i="1"/>
  <c r="K7804" i="1"/>
  <c r="K5641" i="1"/>
  <c r="K5174" i="1"/>
  <c r="K1033" i="1"/>
  <c r="K8802" i="1"/>
  <c r="K4465" i="1"/>
  <c r="K10130" i="1"/>
  <c r="K8493" i="1"/>
  <c r="K9641" i="1"/>
  <c r="K8533" i="1"/>
  <c r="K7302" i="1"/>
  <c r="K880" i="1"/>
  <c r="K8962" i="1"/>
  <c r="K7203" i="1"/>
  <c r="K2075" i="1"/>
  <c r="K269" i="1"/>
  <c r="K3515" i="1"/>
  <c r="K7815" i="1"/>
  <c r="K306" i="1"/>
  <c r="K8593" i="1"/>
  <c r="K3813" i="1"/>
  <c r="K1943" i="1"/>
  <c r="K301" i="1"/>
  <c r="K1991" i="1"/>
  <c r="K1668" i="1"/>
  <c r="K2015" i="1"/>
  <c r="K7735" i="1"/>
  <c r="K601" i="1"/>
  <c r="K327" i="1"/>
  <c r="K9488" i="1"/>
  <c r="K310" i="1"/>
  <c r="K2485" i="1"/>
  <c r="K7107" i="1"/>
  <c r="K7643" i="1"/>
  <c r="K9093" i="1"/>
  <c r="K5729" i="1"/>
  <c r="K9210" i="1"/>
  <c r="K952" i="1"/>
  <c r="K5315" i="1"/>
  <c r="K1371" i="1"/>
  <c r="K756" i="1"/>
  <c r="K9724" i="1"/>
  <c r="K9868" i="1"/>
  <c r="K888" i="1"/>
  <c r="K8625" i="1"/>
  <c r="K9890" i="1"/>
  <c r="K9467" i="1"/>
  <c r="K3863" i="1"/>
  <c r="K4869" i="1"/>
  <c r="K2939" i="1"/>
  <c r="K807" i="1"/>
  <c r="K8607" i="1"/>
  <c r="K6963" i="1"/>
  <c r="K932" i="1"/>
  <c r="K9265" i="1"/>
  <c r="K1277" i="1"/>
  <c r="K831" i="1"/>
  <c r="K58" i="1"/>
  <c r="K681" i="1"/>
  <c r="K789" i="1"/>
  <c r="K5651" i="1"/>
  <c r="K2654" i="1"/>
  <c r="K1923" i="1"/>
  <c r="K96" i="1"/>
  <c r="K8207" i="1"/>
  <c r="K7251" i="1"/>
  <c r="K8034" i="1"/>
  <c r="K6923" i="1"/>
  <c r="K2753" i="1"/>
  <c r="K9056" i="1"/>
  <c r="K9776" i="1"/>
  <c r="K7012" i="1"/>
  <c r="K724" i="1"/>
  <c r="K4376" i="1"/>
  <c r="K2743" i="1"/>
  <c r="K5953" i="1"/>
  <c r="K391" i="1"/>
  <c r="K7858" i="1"/>
  <c r="K2143" i="1"/>
  <c r="K1160" i="1"/>
  <c r="K8138" i="1"/>
  <c r="K8635" i="1"/>
  <c r="K7690" i="1"/>
  <c r="K599" i="1"/>
  <c r="K7542" i="1"/>
  <c r="K5284" i="1"/>
  <c r="K261" i="1"/>
  <c r="K7076" i="1"/>
  <c r="K9147" i="1"/>
  <c r="K8949" i="1"/>
  <c r="K7311" i="1"/>
  <c r="K9829" i="1"/>
  <c r="K7184" i="1"/>
  <c r="K2136" i="1"/>
  <c r="K5045" i="1"/>
  <c r="K3971" i="1"/>
  <c r="K5046" i="1"/>
  <c r="K9655" i="1"/>
  <c r="K8719" i="1"/>
  <c r="K9388" i="1"/>
  <c r="K7597" i="1"/>
  <c r="K5014" i="1"/>
  <c r="K5519" i="1"/>
  <c r="K9302" i="1"/>
  <c r="K9731" i="1"/>
  <c r="K8753" i="1"/>
  <c r="K7098" i="1"/>
  <c r="K7624" i="1"/>
  <c r="K4799" i="1"/>
  <c r="K813" i="1"/>
  <c r="K7619" i="1"/>
  <c r="K8072" i="1"/>
  <c r="K7869" i="1"/>
  <c r="K5622" i="1"/>
  <c r="K8966" i="1"/>
  <c r="K10005" i="1"/>
  <c r="K9957" i="1"/>
  <c r="K8317" i="1"/>
  <c r="K3381" i="1"/>
  <c r="K6762" i="1"/>
  <c r="K8657" i="1"/>
  <c r="K5873" i="1"/>
  <c r="K6467" i="1"/>
  <c r="K3573" i="1"/>
  <c r="K6911" i="1"/>
  <c r="K9987" i="1"/>
  <c r="K2807" i="1"/>
  <c r="K3656" i="1"/>
  <c r="K9017" i="1"/>
  <c r="K5766" i="1"/>
  <c r="K7514" i="1"/>
  <c r="K5126" i="1"/>
  <c r="K10127" i="1"/>
  <c r="K4263" i="1"/>
  <c r="K5806" i="1"/>
  <c r="K9645" i="1"/>
  <c r="K4741" i="1"/>
  <c r="K7150" i="1"/>
  <c r="K5029" i="1"/>
  <c r="K7453" i="1"/>
  <c r="K5626" i="1"/>
  <c r="K8738" i="1"/>
  <c r="K8392" i="1"/>
  <c r="K7131" i="1"/>
  <c r="K9850" i="1"/>
  <c r="K9603" i="1"/>
  <c r="K7271" i="1"/>
  <c r="K9287" i="1"/>
  <c r="K8956" i="1"/>
  <c r="K8069" i="1"/>
  <c r="K8052" i="1"/>
  <c r="K10092" i="1"/>
  <c r="K9440" i="1"/>
  <c r="K9213" i="1"/>
  <c r="K8578" i="1"/>
  <c r="K8056" i="1"/>
  <c r="K4685" i="1"/>
  <c r="K10029" i="1"/>
  <c r="K5190" i="1"/>
  <c r="K7326" i="1"/>
  <c r="K309" i="1"/>
  <c r="K5632" i="1"/>
  <c r="K7938" i="1"/>
  <c r="K9434" i="1"/>
  <c r="K10068" i="1"/>
  <c r="K3781" i="1"/>
  <c r="K5979" i="1"/>
  <c r="K9129" i="1"/>
  <c r="K3751" i="1"/>
  <c r="K7915" i="1"/>
  <c r="K8965" i="1"/>
  <c r="K7972" i="1"/>
  <c r="K4008" i="1"/>
  <c r="K8350" i="1"/>
  <c r="K10043" i="1"/>
  <c r="K10106" i="1"/>
  <c r="K1825" i="1"/>
  <c r="K7021" i="1"/>
  <c r="K9963" i="1"/>
  <c r="K8516" i="1"/>
  <c r="K5973" i="1"/>
  <c r="K7755" i="1"/>
  <c r="K4288" i="1"/>
  <c r="K2729" i="1"/>
  <c r="K8330" i="1"/>
  <c r="K634" i="1"/>
  <c r="K8085" i="1"/>
  <c r="K8505" i="1"/>
  <c r="K5620" i="1"/>
  <c r="K8721" i="1"/>
  <c r="K6707" i="1"/>
  <c r="K9544" i="1"/>
  <c r="K8218" i="1"/>
  <c r="K8765" i="1"/>
  <c r="K5553" i="1"/>
  <c r="K7594" i="1"/>
  <c r="K6690" i="1"/>
  <c r="K8190" i="1"/>
  <c r="K1879" i="1"/>
  <c r="K1379" i="1"/>
  <c r="K3195" i="1"/>
  <c r="K10037" i="1"/>
  <c r="K9900" i="1"/>
  <c r="K8858" i="1"/>
  <c r="K8652" i="1"/>
  <c r="K8665" i="1"/>
  <c r="K754" i="1"/>
  <c r="K3127" i="1"/>
  <c r="K545" i="1"/>
  <c r="K7688" i="1"/>
  <c r="K1370" i="1"/>
  <c r="K3563" i="1"/>
  <c r="K7389" i="1"/>
  <c r="K1770" i="1"/>
  <c r="K10071" i="1"/>
  <c r="K9456" i="1"/>
  <c r="K7892" i="1"/>
  <c r="K6641" i="1"/>
  <c r="K2517" i="1"/>
  <c r="K3299" i="1"/>
  <c r="K2903" i="1"/>
  <c r="K4949" i="1"/>
  <c r="K4902" i="1"/>
  <c r="K8341" i="1"/>
  <c r="K8469" i="1"/>
  <c r="K6309" i="1"/>
  <c r="K8570" i="1"/>
  <c r="K7633" i="1"/>
  <c r="K8959" i="1"/>
  <c r="K5334" i="1"/>
  <c r="K4328" i="1"/>
  <c r="K2019" i="1"/>
  <c r="K9065" i="1"/>
  <c r="K4669" i="1"/>
  <c r="K10079" i="1"/>
  <c r="K4729" i="1"/>
  <c r="K7974" i="1"/>
  <c r="K5676" i="1"/>
  <c r="K5402" i="1"/>
  <c r="K8932" i="1"/>
  <c r="K9374" i="1"/>
  <c r="K5647" i="1"/>
  <c r="K5318" i="1"/>
  <c r="K5254" i="1"/>
  <c r="K147" i="1"/>
  <c r="K7599" i="1"/>
  <c r="K7744" i="1"/>
  <c r="K7699" i="1"/>
  <c r="K8158" i="1"/>
  <c r="K2603" i="1"/>
  <c r="K9769" i="1"/>
  <c r="K5976" i="1"/>
  <c r="K5634" i="1"/>
  <c r="K5795" i="1"/>
  <c r="K5364" i="1"/>
  <c r="K5134" i="1"/>
  <c r="K5526" i="1"/>
  <c r="K5658" i="1"/>
  <c r="K8686" i="1"/>
  <c r="K1021" i="1"/>
  <c r="K9208" i="1"/>
  <c r="K2971" i="1"/>
  <c r="K8842" i="1"/>
  <c r="K9204" i="1"/>
  <c r="K7971" i="1"/>
  <c r="K6801" i="1"/>
  <c r="K7274" i="1"/>
  <c r="K9009" i="1"/>
  <c r="K8234" i="1"/>
  <c r="K8685" i="1"/>
  <c r="K7930" i="1"/>
  <c r="K6944" i="1"/>
  <c r="K8520" i="1"/>
  <c r="K8977" i="1"/>
  <c r="K4963" i="1"/>
  <c r="K7989" i="1"/>
  <c r="K4739" i="1"/>
  <c r="K8348" i="1"/>
  <c r="K5778" i="1"/>
  <c r="K8774" i="1"/>
  <c r="K4081" i="1"/>
  <c r="K7630" i="1"/>
  <c r="K9633" i="1"/>
  <c r="K9739" i="1"/>
  <c r="K5491" i="1"/>
  <c r="K2535" i="1"/>
  <c r="K8793" i="1"/>
  <c r="K9285" i="1"/>
  <c r="K7933" i="1"/>
  <c r="K5925" i="1"/>
  <c r="K5963" i="1"/>
  <c r="K4726" i="1"/>
  <c r="K7059" i="1"/>
  <c r="K1667" i="1"/>
  <c r="K9160" i="1"/>
  <c r="K5791" i="1"/>
  <c r="K8888" i="1"/>
  <c r="K5101" i="1"/>
  <c r="K9315" i="1"/>
  <c r="K9261" i="1"/>
  <c r="K1503" i="1"/>
  <c r="K10094" i="1"/>
  <c r="K9824" i="1"/>
  <c r="K4862" i="1"/>
  <c r="K9971" i="1"/>
  <c r="K5958" i="1"/>
  <c r="K4734" i="1"/>
  <c r="K6952" i="1"/>
  <c r="K9623" i="1"/>
  <c r="K2179" i="1"/>
  <c r="K5317" i="1"/>
  <c r="K4443" i="1"/>
  <c r="K6976" i="1"/>
  <c r="K8849" i="1"/>
  <c r="K7922" i="1"/>
  <c r="K9851" i="1"/>
  <c r="K8215" i="1"/>
  <c r="K3161" i="1"/>
  <c r="K7695" i="1"/>
  <c r="K2707" i="1"/>
  <c r="K7518" i="1"/>
  <c r="K504" i="1"/>
  <c r="K8378" i="1"/>
  <c r="K9537" i="1"/>
  <c r="K462" i="1"/>
  <c r="K8812" i="1"/>
  <c r="K8602" i="1"/>
  <c r="K9126" i="1"/>
  <c r="K328" i="1"/>
  <c r="K5347" i="1"/>
  <c r="K7941" i="1"/>
  <c r="K4384" i="1"/>
  <c r="K5485" i="1"/>
  <c r="K6863" i="1"/>
  <c r="K4742" i="1"/>
  <c r="K9945" i="1"/>
  <c r="K4304" i="1"/>
  <c r="K9640" i="1"/>
  <c r="K9064" i="1"/>
  <c r="K3949" i="1"/>
  <c r="K7881" i="1"/>
  <c r="K8445" i="1"/>
  <c r="K4591" i="1"/>
  <c r="K5295" i="1"/>
  <c r="K907" i="1"/>
  <c r="K9490" i="1"/>
  <c r="K9600" i="1"/>
  <c r="K8047" i="1"/>
  <c r="K9231" i="1"/>
  <c r="K5793" i="1"/>
  <c r="K8315" i="1"/>
  <c r="K8302" i="1"/>
  <c r="K8586" i="1"/>
  <c r="K9428" i="1"/>
  <c r="K8869" i="1"/>
  <c r="K5690" i="1"/>
  <c r="K10612" i="1"/>
  <c r="K6116" i="1"/>
  <c r="K10340" i="1"/>
  <c r="K11010" i="1"/>
  <c r="K5669" i="1"/>
  <c r="K5755" i="1"/>
  <c r="K2372" i="1"/>
  <c r="K2804" i="1"/>
  <c r="K6139" i="1"/>
  <c r="K10540" i="1"/>
  <c r="K2536" i="1"/>
  <c r="K1378" i="1"/>
  <c r="K4489" i="1"/>
  <c r="K5282" i="1"/>
  <c r="K1698" i="1"/>
  <c r="K4112" i="1"/>
  <c r="K10727" i="1"/>
  <c r="K2162" i="1"/>
  <c r="K1402" i="1"/>
  <c r="K2989" i="1"/>
  <c r="K3642" i="1"/>
  <c r="K1032" i="1"/>
  <c r="K2018" i="1"/>
  <c r="K5352" i="1"/>
  <c r="K926" i="1"/>
  <c r="K4071" i="1"/>
  <c r="K374" i="1"/>
  <c r="K1593" i="1"/>
  <c r="K1298" i="1"/>
  <c r="K3525" i="1"/>
  <c r="K543" i="1"/>
  <c r="K8134" i="1"/>
  <c r="K10628" i="1"/>
  <c r="K9373" i="1"/>
  <c r="K1579" i="1"/>
  <c r="K1383" i="1"/>
  <c r="K1893" i="1"/>
  <c r="K3980" i="1"/>
  <c r="K2563" i="1"/>
  <c r="K5274" i="1"/>
  <c r="K6405" i="1"/>
  <c r="K5219" i="1"/>
  <c r="K5020" i="1"/>
  <c r="K6515" i="1"/>
  <c r="K10556" i="1"/>
  <c r="K4549" i="1"/>
  <c r="K3044" i="1"/>
  <c r="K2085" i="1"/>
  <c r="K2385" i="1"/>
  <c r="K4444" i="1"/>
  <c r="K107" i="1"/>
  <c r="K1967" i="1"/>
  <c r="K3875" i="1"/>
  <c r="K6118" i="1"/>
  <c r="K1550" i="1"/>
  <c r="K2809" i="1"/>
  <c r="K3183" i="1"/>
  <c r="K1189" i="1"/>
  <c r="K584" i="1"/>
  <c r="K4267" i="1"/>
  <c r="K4351" i="1"/>
  <c r="K9128" i="1"/>
  <c r="K6366" i="1"/>
  <c r="K5259" i="1"/>
  <c r="K1041" i="1"/>
  <c r="K4115" i="1"/>
  <c r="K2405" i="1"/>
  <c r="K8240" i="1"/>
  <c r="K3018" i="1"/>
  <c r="K2631" i="1"/>
  <c r="K4795" i="1"/>
  <c r="K3950" i="1"/>
  <c r="K1536" i="1"/>
  <c r="K1829" i="1"/>
  <c r="K936" i="1"/>
  <c r="K3849" i="1"/>
  <c r="K230" i="1"/>
  <c r="K3557" i="1"/>
  <c r="K1671" i="1"/>
  <c r="K1446" i="1"/>
  <c r="K1719" i="1"/>
  <c r="K6193" i="1"/>
  <c r="K8509" i="1"/>
  <c r="K9670" i="1"/>
  <c r="K7850" i="1"/>
  <c r="K981" i="1"/>
  <c r="K2303" i="1"/>
  <c r="K4303" i="1"/>
  <c r="K7942" i="1"/>
  <c r="K7837" i="1"/>
  <c r="K353" i="1"/>
  <c r="K3005" i="1"/>
  <c r="K1276" i="1"/>
  <c r="K3891" i="1"/>
  <c r="K8562" i="1"/>
  <c r="K8033" i="1"/>
  <c r="K2128" i="1"/>
  <c r="K611" i="1"/>
  <c r="K7328" i="1"/>
  <c r="K6859" i="1"/>
  <c r="K8806" i="1"/>
  <c r="K9962" i="1"/>
  <c r="K8412" i="1"/>
  <c r="K5139" i="1"/>
  <c r="K7044" i="1"/>
  <c r="K8639" i="1"/>
  <c r="K465" i="1"/>
  <c r="K4199" i="1"/>
  <c r="K7848" i="1"/>
  <c r="K296" i="1"/>
  <c r="K5482" i="1"/>
  <c r="K408" i="1"/>
  <c r="K1221" i="1"/>
  <c r="K1933" i="1"/>
  <c r="K3109" i="1"/>
  <c r="K373" i="1"/>
  <c r="K803" i="1"/>
  <c r="K1119" i="1"/>
  <c r="K141" i="1"/>
  <c r="K8579" i="1"/>
  <c r="K7368" i="1"/>
  <c r="K4815" i="1"/>
  <c r="K8710" i="1"/>
  <c r="K7339" i="1"/>
  <c r="K2659" i="1"/>
  <c r="K4974" i="1"/>
  <c r="K8286" i="1"/>
  <c r="K2263" i="1"/>
  <c r="K7739" i="1"/>
  <c r="K8236" i="1"/>
  <c r="K8209" i="1"/>
  <c r="K4619" i="1"/>
  <c r="K1976" i="1"/>
  <c r="K7832" i="1"/>
  <c r="K891" i="1"/>
  <c r="K1157" i="1"/>
  <c r="K7576" i="1"/>
  <c r="K9335" i="1"/>
  <c r="K9782" i="1"/>
  <c r="K1467" i="1"/>
  <c r="K2365" i="1"/>
  <c r="K3695" i="1"/>
  <c r="K5832" i="1"/>
  <c r="K5722" i="1"/>
  <c r="K8588" i="1"/>
  <c r="K9116" i="1"/>
  <c r="K3283" i="1"/>
  <c r="K5239" i="1"/>
  <c r="K101" i="1"/>
  <c r="K2215" i="1"/>
  <c r="K3223" i="1"/>
  <c r="K4201" i="1"/>
  <c r="K7316" i="1"/>
  <c r="K1615" i="1"/>
  <c r="K4989" i="1"/>
  <c r="K7320" i="1"/>
  <c r="K1351" i="1"/>
  <c r="K913" i="1"/>
  <c r="K2308" i="1"/>
  <c r="K5987" i="1"/>
  <c r="K897" i="1"/>
  <c r="K2714" i="1"/>
  <c r="K84" i="1"/>
  <c r="K5889" i="1"/>
  <c r="K193" i="1"/>
  <c r="K9675" i="1"/>
  <c r="K3839" i="1"/>
  <c r="K9727" i="1"/>
  <c r="K6602" i="1"/>
  <c r="K3445" i="1"/>
  <c r="K989" i="1"/>
  <c r="K4337" i="1"/>
  <c r="K3317" i="1"/>
  <c r="K680" i="1"/>
  <c r="K8715" i="1"/>
  <c r="K5821" i="1"/>
  <c r="K8891" i="1"/>
  <c r="K2124" i="1"/>
  <c r="K8999" i="1"/>
  <c r="K6698" i="1"/>
  <c r="K576" i="1"/>
  <c r="K3119" i="1"/>
  <c r="K9386" i="1"/>
  <c r="K3363" i="1"/>
  <c r="K8406" i="1"/>
  <c r="K2293" i="1"/>
  <c r="K911" i="1"/>
  <c r="K6763" i="1"/>
  <c r="K8734" i="1"/>
  <c r="K2713" i="1"/>
  <c r="K2327" i="1"/>
  <c r="K7549" i="1"/>
  <c r="K7187" i="1"/>
  <c r="K7834" i="1"/>
  <c r="K5471" i="1"/>
  <c r="K8155" i="1"/>
  <c r="K9296" i="1"/>
  <c r="K3307" i="1"/>
  <c r="K98" i="1"/>
  <c r="K596" i="1"/>
  <c r="K8333" i="1"/>
  <c r="K7877" i="1"/>
  <c r="K7517" i="1"/>
  <c r="K2107" i="1"/>
  <c r="K617" i="1"/>
  <c r="K1633" i="1"/>
  <c r="K4259" i="1"/>
  <c r="K3647" i="1"/>
  <c r="K7967" i="1"/>
  <c r="K8561" i="1"/>
  <c r="K6759" i="1"/>
  <c r="K8694" i="1"/>
  <c r="K1048" i="1"/>
  <c r="K5769" i="1"/>
  <c r="K8707" i="1"/>
  <c r="K3041" i="1"/>
  <c r="K9179" i="1"/>
  <c r="K6758" i="1"/>
  <c r="K2307" i="1"/>
  <c r="K8259" i="1"/>
  <c r="K9255" i="1"/>
  <c r="K1067" i="1"/>
  <c r="K9518" i="1"/>
  <c r="K3067" i="1"/>
  <c r="K4135" i="1"/>
  <c r="K9685" i="1"/>
  <c r="K9630" i="1"/>
  <c r="K8221" i="1"/>
  <c r="K122" i="1"/>
  <c r="K5612" i="1"/>
  <c r="K4801" i="1"/>
  <c r="K4903" i="1"/>
  <c r="K3013" i="1"/>
  <c r="K624" i="1"/>
  <c r="K8122" i="1"/>
  <c r="K8906" i="1"/>
  <c r="K5165" i="1"/>
  <c r="K8455" i="1"/>
  <c r="K8460" i="1"/>
  <c r="K4605" i="1"/>
  <c r="K8231" i="1"/>
  <c r="K9807" i="1"/>
  <c r="K8214" i="1"/>
  <c r="K9297" i="1"/>
  <c r="K6906" i="1"/>
  <c r="K7489" i="1"/>
  <c r="K9672" i="1"/>
  <c r="K7248" i="1"/>
  <c r="K7917" i="1"/>
  <c r="K7856" i="1"/>
  <c r="K5759" i="1"/>
  <c r="K3575" i="1"/>
  <c r="K9563" i="1"/>
  <c r="K8077" i="1"/>
  <c r="K8319" i="1"/>
  <c r="K4654" i="1"/>
  <c r="K4478" i="1"/>
  <c r="K8857" i="1"/>
  <c r="K8821" i="1"/>
  <c r="K9696" i="1"/>
  <c r="K8483" i="1"/>
  <c r="K9020" i="1"/>
  <c r="K4985" i="1"/>
  <c r="K471" i="1"/>
  <c r="K5609" i="1"/>
  <c r="K9814" i="1"/>
  <c r="K9197" i="1"/>
  <c r="K7878" i="1"/>
  <c r="K943" i="1"/>
  <c r="K7312" i="1"/>
  <c r="K8290" i="1"/>
  <c r="K4707" i="1"/>
  <c r="K9647" i="1"/>
  <c r="K9694" i="1"/>
  <c r="K8671" i="1"/>
  <c r="K5474" i="1"/>
  <c r="K8194" i="1"/>
  <c r="K5291" i="1"/>
  <c r="K6809" i="1"/>
  <c r="K9491" i="1"/>
  <c r="K2047" i="1"/>
  <c r="K8569" i="1"/>
  <c r="K2181" i="1"/>
  <c r="K4782" i="1"/>
  <c r="K5971" i="1"/>
  <c r="K7444" i="1"/>
  <c r="K916" i="1"/>
  <c r="K1439" i="1"/>
  <c r="K7036" i="1"/>
  <c r="K9162" i="1"/>
  <c r="K8397" i="1"/>
  <c r="K8725" i="1"/>
  <c r="K2323" i="1"/>
  <c r="K595" i="1"/>
  <c r="K5854" i="1"/>
  <c r="K9085" i="1"/>
  <c r="K836" i="1"/>
  <c r="K5886" i="1"/>
  <c r="K7162" i="1"/>
  <c r="K412" i="1"/>
  <c r="K10000" i="1"/>
  <c r="K7064" i="1"/>
  <c r="K8180" i="1"/>
  <c r="K8012" i="1"/>
  <c r="K8952" i="1"/>
  <c r="K7371" i="1"/>
  <c r="K4534" i="1"/>
  <c r="K4694" i="1"/>
  <c r="K119" i="1"/>
  <c r="K5564" i="1"/>
  <c r="K9978" i="1"/>
  <c r="K8001" i="1"/>
  <c r="K8263" i="1"/>
  <c r="K7966" i="1"/>
  <c r="K8991" i="1"/>
  <c r="K7983" i="1"/>
  <c r="K4678" i="1"/>
  <c r="K6986" i="1"/>
  <c r="K6629" i="1"/>
  <c r="K6973" i="1"/>
  <c r="K2579" i="1"/>
  <c r="K8720" i="1"/>
  <c r="K9114" i="1"/>
  <c r="K8023" i="1"/>
  <c r="K8528" i="1"/>
  <c r="K9527" i="1"/>
  <c r="K8297" i="1"/>
  <c r="K8964" i="1"/>
  <c r="K1432" i="1"/>
  <c r="K8777" i="1"/>
  <c r="K4023" i="1"/>
  <c r="K7499" i="1"/>
  <c r="K7722" i="1"/>
  <c r="K9367" i="1"/>
  <c r="K5017" i="1"/>
  <c r="K8731" i="1"/>
  <c r="K9596" i="1"/>
  <c r="K8785" i="1"/>
  <c r="K621" i="1"/>
  <c r="K4867" i="1"/>
  <c r="K5406" i="1"/>
  <c r="K2492" i="1"/>
  <c r="K9149" i="1"/>
  <c r="K8015" i="1"/>
  <c r="K1496" i="1"/>
  <c r="K440" i="1"/>
  <c r="K7978" i="1"/>
  <c r="K5739" i="1"/>
  <c r="K10015" i="1"/>
  <c r="K8188" i="1"/>
  <c r="K5638" i="1"/>
  <c r="K5683" i="1"/>
  <c r="K4889" i="1"/>
  <c r="K7603" i="1"/>
  <c r="K7072" i="1"/>
  <c r="K1831" i="1"/>
  <c r="K8115" i="1"/>
  <c r="K2363" i="1"/>
  <c r="K7623" i="1"/>
  <c r="K8764" i="1"/>
  <c r="K233" i="1"/>
  <c r="K9024" i="1"/>
  <c r="K9681" i="1"/>
  <c r="K883" i="1"/>
  <c r="K5999" i="1"/>
  <c r="K1427" i="1"/>
  <c r="K9312" i="1"/>
  <c r="K2357" i="1"/>
  <c r="K3477" i="1"/>
  <c r="K5837" i="1"/>
  <c r="K7565" i="1"/>
  <c r="K6970" i="1"/>
  <c r="K1695" i="1"/>
  <c r="K487" i="1"/>
  <c r="K8200" i="1"/>
  <c r="K4857" i="1"/>
  <c r="K9449" i="1"/>
  <c r="K5700" i="1"/>
  <c r="K9333" i="1"/>
  <c r="K1932" i="1"/>
  <c r="K9581" i="1"/>
  <c r="K1147" i="1"/>
  <c r="K9934" i="1"/>
  <c r="K8605" i="1"/>
  <c r="K7085" i="1"/>
  <c r="K9855" i="1"/>
  <c r="K9910" i="1"/>
  <c r="K8091" i="1"/>
  <c r="K2081" i="1"/>
  <c r="K5132" i="1"/>
  <c r="K8303" i="1"/>
  <c r="K9217" i="1"/>
  <c r="K4545" i="1"/>
  <c r="K3335" i="1"/>
  <c r="K9426" i="1"/>
  <c r="K1011" i="1"/>
  <c r="K9052" i="1"/>
  <c r="K9077" i="1"/>
  <c r="K9989" i="1"/>
  <c r="K7773" i="1"/>
  <c r="K773" i="1"/>
  <c r="K6964" i="1"/>
  <c r="K9720" i="1"/>
  <c r="K1485" i="1"/>
  <c r="K5822" i="1"/>
  <c r="K5071" i="1"/>
  <c r="K4597" i="1"/>
  <c r="K5817" i="1"/>
  <c r="K9515" i="1"/>
  <c r="K7747" i="1"/>
  <c r="K5653" i="1"/>
  <c r="K5287" i="1"/>
  <c r="K5841" i="1"/>
  <c r="K8139" i="1"/>
  <c r="K7696" i="1"/>
  <c r="K9277" i="1"/>
  <c r="K7731" i="1"/>
  <c r="K2067" i="1"/>
  <c r="K8997" i="1"/>
  <c r="K8248" i="1"/>
  <c r="K5705" i="1"/>
  <c r="K7494" i="1"/>
  <c r="K5915" i="1"/>
  <c r="K2611" i="1"/>
  <c r="K6839" i="1"/>
  <c r="K5172" i="1"/>
  <c r="K5715" i="1"/>
  <c r="K4899" i="1"/>
  <c r="K7821" i="1"/>
  <c r="K5545" i="1"/>
  <c r="K8271" i="1"/>
  <c r="K5308" i="1"/>
  <c r="K6355" i="1"/>
  <c r="K7986" i="1"/>
  <c r="K671" i="1"/>
  <c r="K9888" i="1"/>
  <c r="K423" i="1"/>
  <c r="K9817" i="1"/>
  <c r="K9283" i="1"/>
  <c r="K3211" i="1"/>
  <c r="K7456" i="1"/>
  <c r="K7737" i="1"/>
  <c r="K9403" i="1"/>
  <c r="K356" i="1"/>
  <c r="K7964" i="1"/>
  <c r="K8088" i="1"/>
  <c r="K3253" i="1"/>
  <c r="K1382" i="1"/>
  <c r="K8301" i="1"/>
  <c r="K5969" i="1"/>
  <c r="K8573" i="1"/>
  <c r="K2499" i="1"/>
  <c r="K8489" i="1"/>
  <c r="K9661" i="1"/>
  <c r="K7417" i="1"/>
  <c r="K417" i="1"/>
  <c r="K4352" i="1"/>
  <c r="K1115" i="1"/>
  <c r="K7040" i="1"/>
  <c r="K9359" i="1"/>
  <c r="K7931" i="1"/>
  <c r="K5237" i="1"/>
  <c r="K9442" i="1"/>
  <c r="K711" i="1"/>
  <c r="K9418" i="1"/>
  <c r="K7943" i="1"/>
  <c r="K8287" i="1"/>
  <c r="K8030" i="1"/>
  <c r="K9308" i="1"/>
  <c r="K9725" i="1"/>
  <c r="K9519" i="1"/>
  <c r="K7406" i="1"/>
  <c r="K86" i="1"/>
  <c r="K8031" i="1"/>
  <c r="K8210" i="1"/>
  <c r="K3675" i="1"/>
  <c r="K5411" i="1"/>
  <c r="K4854" i="1"/>
  <c r="K8921" i="1"/>
  <c r="K9304" i="1"/>
  <c r="K4934" i="1"/>
  <c r="K270" i="1"/>
  <c r="K8743" i="1"/>
  <c r="K9896" i="1"/>
  <c r="K7645" i="1"/>
  <c r="K7710" i="1"/>
  <c r="K4979" i="1"/>
  <c r="K5893" i="1"/>
  <c r="K4805" i="1"/>
  <c r="K4821" i="1"/>
  <c r="K5109" i="1"/>
  <c r="K5382" i="1"/>
  <c r="K762" i="1"/>
  <c r="K7335" i="1"/>
  <c r="K3991" i="1"/>
  <c r="K2261" i="1"/>
  <c r="K9891" i="1"/>
  <c r="K9294" i="1"/>
  <c r="K9499" i="1"/>
  <c r="K8175" i="1"/>
  <c r="K5931" i="1"/>
  <c r="K9572" i="1"/>
  <c r="K9556" i="1"/>
  <c r="K5731" i="1"/>
  <c r="K8670" i="1"/>
  <c r="K5611" i="1"/>
  <c r="K8202" i="1"/>
  <c r="K8403" i="1"/>
  <c r="K8985" i="1"/>
  <c r="K10453" i="1"/>
  <c r="K10907" i="1"/>
  <c r="K6136" i="1"/>
  <c r="K10896" i="1"/>
  <c r="K1488" i="1"/>
  <c r="K3040" i="1"/>
  <c r="K5241" i="1"/>
  <c r="K2142" i="1"/>
  <c r="K4173" i="1"/>
  <c r="K10864" i="1"/>
  <c r="K3000" i="1"/>
  <c r="K2150" i="1"/>
  <c r="K902" i="1"/>
  <c r="K482" i="1"/>
  <c r="K3295" i="1"/>
  <c r="K5417" i="1"/>
  <c r="K7257" i="1"/>
  <c r="K5362" i="1"/>
  <c r="K6052" i="1"/>
  <c r="K2064" i="1"/>
  <c r="K6171" i="1"/>
  <c r="K931" i="1"/>
  <c r="K2202" i="1"/>
  <c r="K2158" i="1"/>
  <c r="K7601" i="1"/>
  <c r="K2709" i="1"/>
  <c r="K10116" i="1"/>
  <c r="K2334" i="1"/>
  <c r="K3142" i="1"/>
  <c r="K6035" i="1"/>
  <c r="K3097" i="1"/>
  <c r="K3965" i="1"/>
  <c r="K1122" i="1"/>
  <c r="K2364" i="1"/>
  <c r="K2256" i="1"/>
  <c r="K5015" i="1"/>
  <c r="K2447" i="1"/>
  <c r="K3564" i="1"/>
  <c r="K1297" i="1"/>
  <c r="K3180" i="1"/>
  <c r="K6915" i="1"/>
  <c r="K491" i="1"/>
  <c r="K1701" i="1"/>
  <c r="K1393" i="1"/>
  <c r="K10387" i="1"/>
  <c r="K1233" i="1"/>
  <c r="K10164" i="1"/>
  <c r="K4301" i="1"/>
  <c r="K3677" i="1"/>
  <c r="K6505" i="1"/>
  <c r="K2329" i="1"/>
  <c r="K4935" i="1"/>
  <c r="K939" i="1"/>
  <c r="K257" i="1"/>
  <c r="K6798" i="1"/>
  <c r="K3437" i="1"/>
  <c r="K1786" i="1"/>
  <c r="K1483" i="1"/>
  <c r="K6544" i="1"/>
  <c r="K2057" i="1"/>
  <c r="K3809" i="1"/>
  <c r="K1016" i="1"/>
  <c r="K2165" i="1"/>
  <c r="K214" i="1"/>
  <c r="K7300" i="1"/>
  <c r="K800" i="1"/>
  <c r="K1175" i="1"/>
  <c r="K2213" i="1"/>
  <c r="K6893" i="1"/>
  <c r="K4083" i="1"/>
  <c r="K1627" i="1"/>
  <c r="K829" i="1"/>
  <c r="K3003" i="1"/>
  <c r="K1683" i="1"/>
  <c r="K5541" i="1"/>
  <c r="K5264" i="1"/>
  <c r="K8464" i="1"/>
  <c r="K3727" i="1"/>
  <c r="K402" i="1"/>
  <c r="K10629" i="1"/>
  <c r="K4223" i="1"/>
  <c r="K9186" i="1"/>
  <c r="K2283" i="1"/>
  <c r="K5527" i="1"/>
  <c r="K3737" i="1"/>
  <c r="K298" i="1"/>
  <c r="K2513" i="1"/>
  <c r="K377" i="1"/>
  <c r="K9990" i="1"/>
  <c r="K2227" i="1"/>
  <c r="K5517" i="1"/>
  <c r="K8631" i="1"/>
  <c r="K10129" i="1"/>
  <c r="K5127" i="1"/>
  <c r="K8838" i="1"/>
  <c r="K10013" i="1"/>
  <c r="K9091" i="1"/>
  <c r="K6988" i="1"/>
  <c r="K3553" i="1"/>
  <c r="K8433" i="1"/>
  <c r="K3915" i="1"/>
  <c r="K9848" i="1"/>
  <c r="K1543" i="1"/>
  <c r="K254" i="1"/>
  <c r="K4835" i="1"/>
  <c r="K9069" i="1"/>
  <c r="K9860" i="1"/>
  <c r="K4324" i="1"/>
  <c r="K6464" i="1"/>
  <c r="K915" i="1"/>
  <c r="K10007" i="1"/>
  <c r="K4819" i="1"/>
  <c r="K9410" i="1"/>
  <c r="K3637" i="1"/>
  <c r="K3173" i="1"/>
  <c r="K416" i="1"/>
  <c r="K1056" i="1"/>
  <c r="K1417" i="1"/>
  <c r="K556" i="1"/>
  <c r="K7968" i="1"/>
  <c r="K2929" i="1"/>
  <c r="K9328" i="1"/>
  <c r="K4019" i="1"/>
  <c r="K1691" i="1"/>
  <c r="K2055" i="1"/>
  <c r="K70" i="1"/>
  <c r="K5188" i="1"/>
  <c r="K8373" i="1"/>
  <c r="K6733" i="1"/>
  <c r="K1759" i="1"/>
  <c r="K8132" i="1"/>
  <c r="K1655" i="1"/>
  <c r="K223" i="1"/>
  <c r="K7180" i="1"/>
  <c r="K797" i="1"/>
  <c r="K7096" i="1"/>
  <c r="K9710" i="1"/>
  <c r="K1107" i="1"/>
  <c r="K5912" i="1"/>
  <c r="K8186" i="1"/>
  <c r="K2221" i="1"/>
  <c r="K4679" i="1"/>
  <c r="K7596" i="1"/>
  <c r="K7467" i="1"/>
  <c r="K8260" i="1"/>
  <c r="K6630" i="1"/>
  <c r="K6904" i="1"/>
  <c r="K6912" i="1"/>
  <c r="K9247" i="1"/>
  <c r="K2087" i="1"/>
  <c r="K6396" i="1"/>
  <c r="K9576" i="1"/>
  <c r="K10854" i="1"/>
  <c r="K3935" i="1"/>
  <c r="K9738" i="1"/>
  <c r="K1476" i="1"/>
  <c r="K9973" i="1"/>
  <c r="K2747" i="1"/>
  <c r="K1751" i="1"/>
  <c r="K8094" i="1"/>
  <c r="K3711" i="1"/>
  <c r="K8598" i="1"/>
  <c r="K8241" i="1"/>
  <c r="K3407" i="1"/>
  <c r="K5516" i="1"/>
  <c r="K1469" i="1"/>
  <c r="K7956" i="1"/>
  <c r="K2060" i="1"/>
  <c r="K2725" i="1"/>
  <c r="K8978" i="1"/>
  <c r="K9148" i="1"/>
  <c r="K8187" i="1"/>
  <c r="K9867" i="1"/>
  <c r="K7836" i="1"/>
  <c r="K5909" i="1"/>
  <c r="K7807" i="1"/>
  <c r="K203" i="1"/>
  <c r="K7117" i="1"/>
  <c r="K4847" i="1"/>
  <c r="K2815" i="1"/>
  <c r="K4959" i="1"/>
  <c r="K7086" i="1"/>
  <c r="K9142" i="1"/>
  <c r="K7907" i="1"/>
  <c r="K10162" i="1"/>
  <c r="K2995" i="1"/>
  <c r="K1484" i="1"/>
  <c r="K8170" i="1"/>
  <c r="K2808" i="1"/>
  <c r="K7865" i="1"/>
  <c r="K148" i="1"/>
  <c r="K7510" i="1"/>
  <c r="K8674" i="1"/>
  <c r="K4492" i="1"/>
  <c r="K8213" i="1"/>
  <c r="K1333" i="1"/>
  <c r="K7452" i="1"/>
  <c r="K2435" i="1"/>
  <c r="K5337" i="1"/>
  <c r="K1459" i="1"/>
  <c r="K9262" i="1"/>
  <c r="K8795" i="1"/>
  <c r="K7531" i="1"/>
  <c r="K253" i="1"/>
  <c r="K3503" i="1"/>
  <c r="K290" i="1"/>
  <c r="K4759" i="1"/>
  <c r="K2763" i="1"/>
  <c r="K6437" i="1"/>
  <c r="K8048" i="1"/>
  <c r="K8550" i="1"/>
  <c r="K6841" i="1"/>
  <c r="K4886" i="1"/>
  <c r="K7259" i="1"/>
  <c r="K871" i="1"/>
  <c r="K1493" i="1"/>
  <c r="K8064" i="1"/>
  <c r="K2460" i="1"/>
  <c r="K3461" i="1"/>
  <c r="K693" i="1"/>
  <c r="K5447" i="1"/>
  <c r="K1767" i="1"/>
  <c r="K7693" i="1"/>
  <c r="K8816" i="1"/>
  <c r="K8809" i="1"/>
  <c r="K7617" i="1"/>
  <c r="K5420" i="1"/>
  <c r="K9172" i="1"/>
  <c r="K10064" i="1"/>
  <c r="K7502" i="1"/>
  <c r="K1919" i="1"/>
  <c r="K9594" i="1"/>
  <c r="K6931" i="1"/>
  <c r="K1904" i="1"/>
  <c r="K6359" i="1"/>
  <c r="K7228" i="1"/>
  <c r="K8266" i="1"/>
  <c r="K5788" i="1"/>
  <c r="K2241" i="1"/>
  <c r="K8630" i="1"/>
  <c r="K8400" i="1"/>
  <c r="K4763" i="1"/>
  <c r="K5781" i="1"/>
  <c r="K7667" i="1"/>
  <c r="K8387" i="1"/>
  <c r="K8555" i="1"/>
  <c r="K8027" i="1"/>
  <c r="K320" i="1"/>
  <c r="K77" i="1"/>
  <c r="K5884" i="1"/>
  <c r="K9816" i="1"/>
  <c r="K8321" i="1"/>
  <c r="K5957" i="1"/>
  <c r="K1473" i="1"/>
  <c r="K5980" i="1"/>
  <c r="K9350" i="1"/>
  <c r="K10078" i="1"/>
  <c r="K4916" i="1"/>
  <c r="K9871" i="1"/>
  <c r="K6938" i="1"/>
  <c r="K6518" i="1"/>
  <c r="K999" i="1"/>
  <c r="K9532" i="1"/>
  <c r="K1313" i="1"/>
  <c r="K9220" i="1"/>
  <c r="K5954" i="1"/>
  <c r="K6317" i="1"/>
  <c r="K8254" i="1"/>
  <c r="K9856" i="1"/>
  <c r="K7016" i="1"/>
  <c r="K9411" i="1"/>
  <c r="K9317" i="1"/>
  <c r="K5600" i="1"/>
  <c r="K5604" i="1"/>
  <c r="K9192" i="1"/>
  <c r="K6900" i="1"/>
  <c r="K9503" i="1"/>
  <c r="K8359" i="1"/>
  <c r="K7196" i="1"/>
  <c r="K2593" i="1"/>
  <c r="K8405" i="1"/>
  <c r="K7580" i="1"/>
  <c r="K7761" i="1"/>
  <c r="K485" i="1"/>
  <c r="K1592" i="1"/>
  <c r="K9558" i="1"/>
  <c r="K9438" i="1"/>
  <c r="K6634" i="1"/>
  <c r="K4159" i="1"/>
  <c r="K8278" i="1"/>
  <c r="K9249" i="1"/>
  <c r="K5403" i="1"/>
  <c r="K5021" i="1"/>
  <c r="K1372" i="1"/>
  <c r="K8894" i="1"/>
  <c r="K8150" i="1"/>
  <c r="K8754" i="1"/>
  <c r="K4950" i="1"/>
  <c r="K7817" i="1"/>
  <c r="K3039" i="1"/>
  <c r="K9427" i="1"/>
  <c r="K5939" i="1"/>
  <c r="K8740" i="1"/>
  <c r="K2430" i="1"/>
  <c r="K5567" i="1"/>
  <c r="K4211" i="1"/>
  <c r="K5413" i="1"/>
  <c r="K5299" i="1"/>
  <c r="K2672" i="1"/>
  <c r="K8108" i="1"/>
  <c r="K9721" i="1"/>
  <c r="K893" i="1"/>
  <c r="K9023" i="1"/>
  <c r="K2099" i="1"/>
  <c r="K5534" i="1"/>
  <c r="K8627" i="1"/>
  <c r="K6991" i="1"/>
  <c r="K863" i="1"/>
  <c r="K9613" i="1"/>
  <c r="K8131" i="1"/>
  <c r="K3459" i="1"/>
  <c r="K1225" i="1"/>
  <c r="K8829" i="1"/>
  <c r="K5694" i="1"/>
  <c r="K909" i="1"/>
  <c r="K297" i="1"/>
  <c r="K7260" i="1"/>
  <c r="K8819" i="1"/>
  <c r="K9984" i="1"/>
  <c r="K2171" i="1"/>
  <c r="K10019" i="1"/>
  <c r="K6184" i="1"/>
  <c r="K10154" i="1"/>
  <c r="K9805" i="1"/>
  <c r="K9977" i="1"/>
  <c r="K5625" i="1"/>
  <c r="K10082" i="1"/>
  <c r="K7530" i="1"/>
  <c r="K7825" i="1"/>
  <c r="K7879" i="1"/>
  <c r="K6332" i="1"/>
  <c r="K8141" i="1"/>
  <c r="K2219" i="1"/>
  <c r="K7681" i="1"/>
  <c r="K9419" i="1"/>
  <c r="K8790" i="1"/>
  <c r="K5278" i="1"/>
  <c r="K540" i="1"/>
  <c r="K8258" i="1"/>
  <c r="K9468" i="1"/>
  <c r="K7629" i="1"/>
  <c r="K7226" i="1"/>
  <c r="K9048" i="1"/>
  <c r="K1619" i="1"/>
  <c r="K8530" i="1"/>
  <c r="K9380" i="1"/>
  <c r="K5236" i="1"/>
  <c r="K9941" i="1"/>
  <c r="K5302" i="1"/>
  <c r="K2209" i="1"/>
  <c r="K3831" i="1"/>
  <c r="K9310" i="1"/>
  <c r="K1388" i="1"/>
  <c r="K9751" i="1"/>
  <c r="K7210" i="1"/>
  <c r="K7523" i="1"/>
  <c r="K7704" i="1"/>
  <c r="K8744" i="1"/>
  <c r="K4911" i="1"/>
  <c r="K4099" i="1"/>
  <c r="K1804" i="1"/>
  <c r="K1448" i="1"/>
  <c r="K231" i="1"/>
  <c r="K2387" i="1"/>
  <c r="K1524" i="1"/>
  <c r="K6686" i="1"/>
  <c r="K5933" i="1"/>
  <c r="K7651" i="1"/>
  <c r="K5814" i="1"/>
  <c r="K9357" i="1"/>
  <c r="K10095" i="1"/>
  <c r="K5467" i="1"/>
  <c r="K8093" i="1"/>
  <c r="K4710" i="1"/>
  <c r="K9238" i="1"/>
  <c r="K1803" i="1"/>
  <c r="K8016" i="1"/>
  <c r="K5081" i="1"/>
  <c r="K7608" i="1"/>
  <c r="K8606" i="1"/>
  <c r="K8615" i="1"/>
  <c r="K1452" i="1"/>
  <c r="K4518" i="1"/>
  <c r="K7973" i="1"/>
  <c r="K7692" i="1"/>
  <c r="K7746" i="1"/>
  <c r="K8925" i="1"/>
  <c r="K359" i="1"/>
  <c r="K3379" i="1"/>
  <c r="K8067" i="1"/>
  <c r="K8472" i="1"/>
  <c r="K8865" i="1"/>
  <c r="K9597" i="1"/>
  <c r="K9230" i="1"/>
  <c r="K7785" i="1"/>
  <c r="K7666" i="1"/>
  <c r="K9236" i="1"/>
  <c r="K7898" i="1"/>
  <c r="K1939" i="1"/>
  <c r="K3829" i="1"/>
  <c r="K1815" i="1"/>
  <c r="K2237" i="1"/>
  <c r="K9764" i="1"/>
  <c r="K5260" i="1"/>
  <c r="K6661" i="1"/>
  <c r="K8860" i="1"/>
  <c r="K7738" i="1"/>
  <c r="K8604" i="1"/>
  <c r="K9791" i="1"/>
  <c r="K5936" i="1"/>
  <c r="K9570" i="1"/>
  <c r="K9082" i="1"/>
  <c r="K5972" i="1"/>
  <c r="K547" i="1"/>
  <c r="K7918" i="1"/>
  <c r="K8885" i="1"/>
  <c r="K7615" i="1"/>
  <c r="K9153" i="1"/>
  <c r="K9627" i="1"/>
  <c r="K8955" i="1"/>
  <c r="K2783" i="1"/>
  <c r="K8900" i="1"/>
  <c r="K5263" i="1"/>
  <c r="K8418" i="1"/>
  <c r="K6990" i="1"/>
  <c r="K5435" i="1"/>
  <c r="K9406" i="1"/>
  <c r="K8225" i="1"/>
  <c r="K9421" i="1"/>
  <c r="K8881" i="1"/>
  <c r="K9949" i="1"/>
  <c r="K7020" i="1"/>
  <c r="K8183" i="1"/>
  <c r="K2188" i="1"/>
  <c r="K3535" i="1"/>
  <c r="K5135" i="1"/>
  <c r="K8019" i="1"/>
  <c r="K7304" i="1"/>
  <c r="K6939" i="1"/>
  <c r="K5108" i="1"/>
  <c r="K1364" i="1"/>
  <c r="K5993" i="1"/>
  <c r="K8664" i="1"/>
  <c r="K1819" i="1"/>
  <c r="K7794" i="1"/>
  <c r="K10023" i="1"/>
  <c r="K8878" i="1"/>
  <c r="K4439" i="1"/>
  <c r="K10086" i="1"/>
  <c r="K5598" i="1"/>
  <c r="K4877" i="1"/>
  <c r="K5117" i="1"/>
  <c r="K267" i="1"/>
  <c r="K8508" i="1"/>
  <c r="K7099" i="1"/>
  <c r="K8022" i="1"/>
  <c r="K480" i="1"/>
  <c r="K8354" i="1"/>
  <c r="K9715" i="1"/>
  <c r="K7831" i="1"/>
  <c r="K8655" i="1"/>
  <c r="K9703" i="1"/>
  <c r="K9131" i="1"/>
  <c r="K9321" i="1"/>
  <c r="K5054" i="1"/>
  <c r="K7843" i="1"/>
  <c r="K1369" i="1"/>
  <c r="K9795" i="1"/>
  <c r="K9884" i="1"/>
  <c r="K50" i="1"/>
  <c r="K459" i="1"/>
  <c r="K4331" i="1"/>
  <c r="K5589" i="1"/>
  <c r="K6550" i="1"/>
  <c r="K9354" i="1"/>
  <c r="K1344" i="1"/>
  <c r="K10135" i="1"/>
  <c r="K6907" i="1"/>
  <c r="K8872" i="1"/>
  <c r="K10170" i="1"/>
  <c r="K7786" i="1"/>
  <c r="K6806" i="1"/>
  <c r="K1267" i="1"/>
  <c r="K7913" i="1"/>
  <c r="K7395" i="1"/>
  <c r="K4486" i="1"/>
  <c r="K9801" i="1"/>
  <c r="K1896" i="1"/>
  <c r="K5726" i="1"/>
  <c r="K7547" i="1"/>
  <c r="K5366" i="1"/>
  <c r="K4227" i="1"/>
  <c r="K6747" i="1"/>
  <c r="K10961" i="1"/>
  <c r="K10899" i="1"/>
  <c r="K10295" i="1"/>
  <c r="K3952" i="1"/>
  <c r="K5842" i="1"/>
  <c r="K6032" i="1"/>
  <c r="K5425" i="1"/>
  <c r="K3084" i="1"/>
  <c r="K3932" i="1"/>
  <c r="K3098" i="1"/>
  <c r="K2974" i="1"/>
  <c r="K2712" i="1"/>
  <c r="K3151" i="1"/>
  <c r="K2827" i="1"/>
  <c r="K5377" i="1"/>
  <c r="K1149" i="1"/>
  <c r="K4816" i="1"/>
  <c r="K4186" i="1"/>
  <c r="K1752" i="1"/>
  <c r="K4217" i="1"/>
  <c r="K3731" i="1"/>
  <c r="K1601" i="1"/>
  <c r="K827" i="1"/>
  <c r="K6020" i="1"/>
  <c r="K1578" i="1"/>
  <c r="K3006" i="1"/>
  <c r="K2458" i="1"/>
  <c r="K5243" i="1"/>
  <c r="K1281" i="1"/>
  <c r="K4141" i="1"/>
  <c r="K2091" i="1"/>
  <c r="K3186" i="1"/>
  <c r="K3185" i="1"/>
  <c r="K228" i="1"/>
  <c r="K3305" i="1"/>
  <c r="K1894" i="1"/>
  <c r="K1391" i="1"/>
  <c r="K2744" i="1"/>
  <c r="K6548" i="1"/>
  <c r="K342" i="1"/>
  <c r="K7293" i="1"/>
  <c r="K4651" i="1"/>
  <c r="K2785" i="1"/>
  <c r="K5831" i="1"/>
  <c r="K832" i="1"/>
  <c r="K3256" i="1"/>
  <c r="K8192" i="1"/>
  <c r="K2862" i="1"/>
  <c r="K544" i="1"/>
  <c r="K1850" i="1"/>
  <c r="K2299" i="1"/>
  <c r="K170" i="1"/>
  <c r="K684" i="1"/>
  <c r="K199" i="1"/>
  <c r="K2945" i="1"/>
  <c r="K161" i="1"/>
  <c r="K9919" i="1"/>
  <c r="K9604" i="1"/>
  <c r="K3931" i="1"/>
  <c r="K2522" i="1"/>
  <c r="K3551" i="1"/>
  <c r="K9683" i="1"/>
  <c r="K10350" i="1"/>
  <c r="K7060" i="1"/>
  <c r="K5586" i="1"/>
  <c r="K3321" i="1"/>
  <c r="K3269" i="1"/>
  <c r="K9276" i="1"/>
  <c r="K460" i="1"/>
  <c r="K636" i="1"/>
  <c r="K8063" i="1"/>
  <c r="K3177" i="1"/>
  <c r="K7424" i="1"/>
  <c r="K2885" i="1"/>
  <c r="K2686" i="1"/>
  <c r="K3690" i="1"/>
  <c r="K4192" i="1"/>
  <c r="K8850" i="1"/>
  <c r="K4309" i="1"/>
  <c r="K4573" i="1"/>
  <c r="K3065" i="1"/>
  <c r="K149" i="1"/>
  <c r="K6217" i="1"/>
  <c r="K4625" i="1"/>
  <c r="K9746" i="1"/>
  <c r="K694" i="1"/>
  <c r="K3594" i="1"/>
  <c r="K552" i="1"/>
  <c r="K1059" i="1"/>
  <c r="K1475" i="1"/>
  <c r="K531" i="1"/>
  <c r="K8288" i="1"/>
  <c r="K4559" i="1"/>
  <c r="K3227" i="1"/>
  <c r="K968" i="1"/>
  <c r="K3771" i="1"/>
  <c r="K8781" i="1"/>
  <c r="K7708" i="1"/>
  <c r="K9506" i="1"/>
  <c r="K9324" i="1"/>
  <c r="K3762" i="1"/>
  <c r="K2037" i="1"/>
  <c r="K1404" i="1"/>
  <c r="K5796" i="1"/>
  <c r="K3050" i="1"/>
  <c r="K7325" i="1"/>
  <c r="K1839" i="1"/>
  <c r="K3045" i="1"/>
  <c r="K956" i="1"/>
  <c r="K3655" i="1"/>
  <c r="K9523" i="1"/>
  <c r="K2761" i="1"/>
  <c r="K2509" i="1"/>
  <c r="K855" i="1"/>
  <c r="K5897" i="1"/>
  <c r="K2281" i="1"/>
  <c r="K4551" i="1"/>
  <c r="K258" i="1"/>
  <c r="K8251" i="1"/>
  <c r="K608" i="1"/>
  <c r="K3495" i="1"/>
  <c r="K8232" i="1"/>
  <c r="K2505" i="1"/>
  <c r="K5380" i="1"/>
  <c r="K1084" i="1"/>
  <c r="K8119" i="1"/>
  <c r="K9240" i="1"/>
  <c r="K4703" i="1"/>
  <c r="K5159" i="1"/>
  <c r="K1235" i="1"/>
  <c r="K1395" i="1"/>
  <c r="K8552" i="1"/>
  <c r="K3235" i="1"/>
  <c r="K7011" i="1"/>
  <c r="K3683" i="1"/>
  <c r="K2494" i="1"/>
  <c r="K929" i="1"/>
  <c r="K9838" i="1"/>
  <c r="K1847" i="1"/>
  <c r="K1795" i="1"/>
  <c r="K8061" i="1"/>
  <c r="K9573" i="1"/>
  <c r="K9279" i="1"/>
  <c r="K8931" i="1"/>
  <c r="K165" i="1"/>
  <c r="K2779" i="1"/>
  <c r="K8636" i="1"/>
  <c r="K6909" i="1"/>
  <c r="K5283" i="1"/>
  <c r="K2817" i="1"/>
  <c r="K9939" i="1"/>
  <c r="K321" i="1"/>
  <c r="K7636" i="1"/>
  <c r="K3701" i="1"/>
  <c r="K8424" i="1"/>
  <c r="K9006" i="1"/>
  <c r="K112" i="1"/>
  <c r="K6959" i="1"/>
  <c r="K509" i="1"/>
  <c r="K2527" i="1"/>
  <c r="K1492" i="1"/>
  <c r="K8565" i="1"/>
  <c r="K1199" i="1"/>
  <c r="K8203" i="1"/>
  <c r="K5389" i="1"/>
  <c r="K9583" i="1"/>
  <c r="K498" i="1"/>
  <c r="K3439" i="1"/>
  <c r="K7407" i="1"/>
  <c r="K8946" i="1"/>
  <c r="K9108" i="1"/>
  <c r="K8549" i="1"/>
  <c r="K1208" i="1"/>
  <c r="K2395" i="1"/>
  <c r="K7504" i="1"/>
  <c r="K3371" i="1"/>
  <c r="K7075" i="1"/>
  <c r="K8585" i="1"/>
  <c r="K2189" i="1"/>
  <c r="K5544" i="1"/>
  <c r="K9770" i="1"/>
  <c r="K1891" i="1"/>
  <c r="K10101" i="1"/>
  <c r="K7748" i="1"/>
  <c r="K5945" i="1"/>
  <c r="K1461" i="1"/>
  <c r="K3749" i="1"/>
  <c r="K8871" i="1"/>
  <c r="K1716" i="1"/>
  <c r="K8634" i="1"/>
  <c r="K3927" i="1"/>
  <c r="K1380" i="1"/>
  <c r="K5818" i="1"/>
  <c r="K7852" i="1"/>
  <c r="K10128" i="1"/>
  <c r="K3844" i="1"/>
  <c r="K384" i="1"/>
  <c r="K159" i="1"/>
  <c r="K2113" i="1"/>
  <c r="K885" i="1"/>
  <c r="K755" i="1"/>
  <c r="K1265" i="1"/>
  <c r="K151" i="1"/>
  <c r="K9501" i="1"/>
  <c r="K1211" i="1"/>
  <c r="K489" i="1"/>
  <c r="K10166" i="1"/>
  <c r="K5747" i="1"/>
  <c r="K5675" i="1"/>
  <c r="K771" i="1"/>
  <c r="K2601" i="1"/>
  <c r="K8805" i="1"/>
  <c r="K9664" i="1"/>
  <c r="K2461" i="1"/>
  <c r="K8355" i="1"/>
  <c r="K3869" i="1"/>
  <c r="K1779" i="1"/>
  <c r="K4479" i="1"/>
  <c r="K9432" i="1"/>
  <c r="K8103" i="1"/>
  <c r="K6646" i="1"/>
  <c r="K8228" i="1"/>
  <c r="K7770" i="1"/>
  <c r="K5245" i="1"/>
  <c r="K7508" i="1"/>
  <c r="K4606" i="1"/>
  <c r="K8205" i="1"/>
  <c r="K6657" i="1"/>
  <c r="K5890" i="1"/>
  <c r="K8603" i="1"/>
  <c r="K65" i="1"/>
  <c r="K739" i="1"/>
  <c r="K9767" i="1"/>
  <c r="K2315" i="1"/>
  <c r="K8267" i="1"/>
  <c r="K9253" i="1"/>
  <c r="K2829" i="1"/>
  <c r="K2811" i="1"/>
  <c r="K9562" i="1"/>
  <c r="K7734" i="1"/>
  <c r="K6637" i="1"/>
  <c r="K8058" i="1"/>
  <c r="K9899" i="1"/>
  <c r="K5674" i="1"/>
  <c r="K7845" i="1"/>
  <c r="K8940" i="1"/>
  <c r="K9452" i="1"/>
  <c r="K5511" i="1"/>
  <c r="K8177" i="1"/>
  <c r="K4542" i="1"/>
  <c r="K10065" i="1"/>
  <c r="K9207" i="1"/>
  <c r="K9740" i="1"/>
  <c r="K9189" i="1"/>
  <c r="K8926" i="1"/>
  <c r="K7500" i="1"/>
  <c r="K5118" i="1"/>
  <c r="K5984" i="1"/>
  <c r="K1332" i="1"/>
  <c r="K5061" i="1"/>
  <c r="K9549" i="1"/>
  <c r="K1320" i="1"/>
  <c r="K265" i="1"/>
  <c r="K1134" i="1"/>
  <c r="K7775" i="1"/>
  <c r="K9834" i="1"/>
  <c r="K8880" i="1"/>
  <c r="K8890" i="1"/>
  <c r="K8732" i="1"/>
  <c r="K5396" i="1"/>
  <c r="K9447" i="1"/>
  <c r="K8461" i="1"/>
  <c r="K9551" i="1"/>
  <c r="K8862" i="1"/>
  <c r="K3611" i="1"/>
  <c r="K5904" i="1"/>
  <c r="K5518" i="1"/>
  <c r="K3255" i="1"/>
  <c r="K9076" i="1"/>
  <c r="K5091" i="1"/>
  <c r="K4637" i="1"/>
  <c r="K4495" i="1"/>
  <c r="K4264" i="1"/>
  <c r="K3323" i="1"/>
  <c r="K5949" i="1"/>
  <c r="K10016" i="1"/>
  <c r="K7120" i="1"/>
  <c r="K9227" i="1"/>
  <c r="K8688" i="1"/>
  <c r="K7216" i="1"/>
  <c r="K2160" i="1"/>
  <c r="K8784" i="1"/>
  <c r="K54" i="1"/>
  <c r="K143" i="1"/>
  <c r="K8199" i="1"/>
  <c r="K9717" i="1"/>
  <c r="K7354" i="1"/>
  <c r="K9107" i="1"/>
  <c r="K9734" i="1"/>
  <c r="K8452" i="1"/>
  <c r="K9472" i="1"/>
  <c r="K9361" i="1"/>
  <c r="K9395" i="1"/>
  <c r="K5244" i="1"/>
  <c r="K8699" i="1"/>
  <c r="K1703" i="1"/>
  <c r="K8112" i="1"/>
  <c r="K841" i="1"/>
  <c r="K8466" i="1"/>
  <c r="K8944" i="1"/>
  <c r="K5319" i="1"/>
  <c r="K9839" i="1"/>
  <c r="K5538" i="1"/>
  <c r="K8304" i="1"/>
  <c r="K5944" i="1"/>
  <c r="K8771" i="1"/>
  <c r="K9123" i="1"/>
  <c r="K9786" i="1"/>
  <c r="K10069" i="1"/>
  <c r="K9911" i="1"/>
  <c r="K7649" i="1"/>
  <c r="K8776" i="1"/>
  <c r="K5181" i="1"/>
  <c r="K1736" i="1"/>
  <c r="K6658" i="1"/>
  <c r="K4957" i="1"/>
  <c r="K553" i="1"/>
  <c r="K8741" i="1"/>
  <c r="K9756" i="1"/>
  <c r="K7303" i="1"/>
  <c r="K5946" i="1"/>
  <c r="K8844" i="1"/>
  <c r="K8127" i="1"/>
  <c r="K8626" i="1"/>
  <c r="K8280" i="1"/>
  <c r="K8020" i="1"/>
  <c r="K3775" i="1"/>
  <c r="K9416" i="1"/>
  <c r="K9845" i="1"/>
  <c r="K9205" i="1"/>
  <c r="K10113" i="1"/>
  <c r="K4790" i="1"/>
  <c r="K8247" i="1"/>
  <c r="K3995" i="1"/>
  <c r="K8934" i="1"/>
  <c r="K6391" i="1"/>
  <c r="K187" i="1"/>
  <c r="K5539" i="1"/>
  <c r="K1127" i="1"/>
  <c r="K5405" i="1"/>
  <c r="K9135" i="1"/>
  <c r="K8649" i="1"/>
  <c r="K2964" i="1"/>
  <c r="K8404" i="1"/>
  <c r="K8129" i="1"/>
  <c r="K4119" i="1"/>
  <c r="K1013" i="1"/>
  <c r="K7779" i="1"/>
  <c r="K6845" i="1"/>
  <c r="K2495" i="1"/>
  <c r="K5848" i="1"/>
  <c r="K1044" i="1"/>
  <c r="K7675" i="1"/>
  <c r="K1663" i="1"/>
  <c r="K8640" i="1"/>
  <c r="K8363" i="1"/>
  <c r="K8305" i="1"/>
  <c r="K9936" i="1"/>
  <c r="K1572" i="1"/>
  <c r="K8181" i="1"/>
  <c r="K5978" i="1"/>
  <c r="K9089" i="1"/>
  <c r="K181" i="1"/>
  <c r="K8206" i="1"/>
  <c r="K7919" i="1"/>
  <c r="K9134" i="1"/>
  <c r="K2267" i="1"/>
  <c r="K7108" i="1"/>
  <c r="K9405" i="1"/>
  <c r="K8106" i="1"/>
  <c r="K6725" i="1"/>
  <c r="K5689" i="1"/>
  <c r="K8090" i="1"/>
  <c r="K8173" i="1"/>
  <c r="K5198" i="1"/>
  <c r="K712" i="1"/>
  <c r="K9520" i="1"/>
  <c r="K5992" i="1"/>
  <c r="K6983" i="1"/>
  <c r="K8827" i="1"/>
  <c r="K8818" i="1"/>
  <c r="K9293" i="1"/>
  <c r="K5432" i="1"/>
  <c r="K10046" i="1"/>
  <c r="K5941" i="1"/>
  <c r="K8479" i="1"/>
  <c r="K4670" i="1"/>
  <c r="K8650" i="1"/>
  <c r="K7511" i="1"/>
  <c r="K8279" i="1"/>
  <c r="K8334" i="1"/>
  <c r="K5727" i="1"/>
  <c r="K7084" i="1"/>
  <c r="K7482" i="1"/>
  <c r="K1775" i="1"/>
  <c r="K1659" i="1"/>
  <c r="K8413" i="1"/>
  <c r="K8766" i="1"/>
  <c r="K5783" i="1"/>
  <c r="K5800" i="1"/>
  <c r="K8456" i="1"/>
  <c r="K7353" i="1"/>
  <c r="K5161" i="1"/>
  <c r="K8590" i="1"/>
  <c r="K7709" i="1"/>
  <c r="K8243" i="1"/>
  <c r="K5573" i="1"/>
  <c r="K5582" i="1"/>
  <c r="K9301" i="1"/>
  <c r="K5807" i="1"/>
  <c r="K6580" i="1"/>
  <c r="K9202" i="1"/>
  <c r="K4803" i="1"/>
  <c r="K6781" i="1"/>
  <c r="K9671" i="1"/>
  <c r="K996" i="1"/>
  <c r="K5594" i="1"/>
  <c r="K5230" i="1"/>
  <c r="K7833" i="1"/>
  <c r="K4750" i="1"/>
  <c r="K4510" i="1"/>
  <c r="K6886" i="1"/>
  <c r="K5221" i="1"/>
  <c r="K464" i="1"/>
  <c r="K8749" i="1"/>
  <c r="K10158" i="1"/>
  <c r="K5110" i="1"/>
  <c r="K7682" i="1"/>
  <c r="K5593" i="1"/>
  <c r="K8370" i="1"/>
  <c r="K9495" i="1"/>
  <c r="K633" i="1"/>
  <c r="K8597" i="1"/>
  <c r="K9461" i="1"/>
  <c r="K5390" i="1"/>
  <c r="K8935" i="1"/>
  <c r="K7491" i="1"/>
  <c r="K7224" i="1"/>
  <c r="K7227" i="1"/>
  <c r="K8692" i="1"/>
  <c r="K9592" i="1"/>
  <c r="K7946" i="1"/>
  <c r="K7287" i="1"/>
  <c r="K7790" i="1"/>
  <c r="K9846" i="1"/>
  <c r="K6936" i="1"/>
  <c r="K9983" i="1"/>
  <c r="K7613" i="1"/>
  <c r="K4967" i="1"/>
  <c r="K3491" i="1"/>
  <c r="K8458" i="1"/>
  <c r="K9389" i="1"/>
  <c r="K8242" i="1"/>
  <c r="K9044" i="1"/>
  <c r="K957" i="1"/>
  <c r="K163" i="1"/>
  <c r="K5476" i="1"/>
  <c r="K5636" i="1"/>
  <c r="K5896" i="1"/>
  <c r="K5359" i="1"/>
  <c r="K5753" i="1"/>
  <c r="K8179" i="1"/>
  <c r="K5661" i="1"/>
  <c r="K8538" i="1"/>
  <c r="K9092" i="1"/>
  <c r="K6835" i="1"/>
  <c r="K8328" i="1"/>
  <c r="K4583" i="1"/>
  <c r="K9032" i="1"/>
  <c r="K5989" i="1"/>
  <c r="K9569" i="1"/>
  <c r="K9194" i="1"/>
  <c r="K637" i="1"/>
  <c r="K9221" i="1"/>
  <c r="K4718" i="1"/>
  <c r="K8261" i="1"/>
  <c r="K788" i="1"/>
  <c r="K7430" i="1"/>
  <c r="K9200" i="1"/>
  <c r="K6304" i="1"/>
  <c r="K5415" i="1"/>
  <c r="K9878" i="1"/>
  <c r="K9245" i="1"/>
  <c r="K59" i="1"/>
  <c r="K9849" i="1"/>
  <c r="K227" i="1"/>
  <c r="K5935" i="1"/>
  <c r="K8337" i="1"/>
  <c r="K7238" i="1"/>
  <c r="K8901" i="1"/>
  <c r="K4615" i="1"/>
  <c r="K7002" i="1"/>
  <c r="K9680" i="1"/>
  <c r="K9398" i="1"/>
  <c r="K10160" i="1"/>
  <c r="K9730" i="1"/>
  <c r="K9579" i="1"/>
  <c r="K10021" i="1"/>
  <c r="K10073" i="1"/>
  <c r="K6849" i="1"/>
  <c r="K10933" i="1"/>
  <c r="K4754" i="1"/>
  <c r="K3758" i="1"/>
  <c r="K6243" i="1"/>
  <c r="K4093" i="1"/>
  <c r="K1860" i="1"/>
  <c r="K3106" i="1"/>
  <c r="K1519" i="1"/>
  <c r="K10537" i="1"/>
  <c r="K286" i="1"/>
  <c r="K10915" i="1"/>
  <c r="K3969" i="1"/>
  <c r="K935" i="1"/>
  <c r="K3210" i="1"/>
  <c r="K2243" i="1"/>
  <c r="K710" i="1"/>
  <c r="K5321" i="1"/>
  <c r="K2170" i="1"/>
  <c r="K5120" i="1"/>
  <c r="K3601" i="1"/>
  <c r="K5853" i="1"/>
  <c r="K1227" i="1"/>
  <c r="K4410" i="1"/>
  <c r="K718" i="1"/>
  <c r="K3468" i="1"/>
  <c r="K3028" i="1"/>
  <c r="K4348" i="1"/>
  <c r="K3019" i="1"/>
  <c r="K567" i="1"/>
  <c r="K3820" i="1"/>
  <c r="K3501" i="1"/>
  <c r="K4239" i="1"/>
  <c r="K4528" i="1"/>
  <c r="K3470" i="1"/>
  <c r="K900" i="1"/>
  <c r="K3291" i="1"/>
  <c r="K3881" i="1"/>
  <c r="K1653" i="1"/>
  <c r="K1922" i="1"/>
  <c r="K1440" i="1"/>
  <c r="K146" i="1"/>
  <c r="K2095" i="1"/>
  <c r="K2026" i="1"/>
  <c r="K1008" i="1"/>
  <c r="K3001" i="1"/>
  <c r="K3337" i="1"/>
  <c r="K3688" i="1"/>
  <c r="K1456" i="1"/>
  <c r="K1876" i="1"/>
  <c r="K2526" i="1"/>
  <c r="K2568" i="1"/>
  <c r="K1778" i="1"/>
  <c r="K2545" i="1"/>
  <c r="K4012" i="1"/>
  <c r="K1361" i="1"/>
  <c r="K2048" i="1"/>
  <c r="K1413" i="1"/>
  <c r="K2738" i="1"/>
  <c r="K9124" i="1"/>
  <c r="K665" i="1"/>
  <c r="K7496" i="1"/>
  <c r="K4557" i="1"/>
  <c r="K7844" i="1"/>
  <c r="K9106" i="1"/>
  <c r="K1489" i="1"/>
  <c r="K9299" i="1"/>
  <c r="K9027" i="1"/>
  <c r="K6155" i="1"/>
  <c r="K4327" i="1"/>
  <c r="K1798" i="1"/>
  <c r="K9258" i="1"/>
  <c r="K1381" i="1"/>
  <c r="K5067" i="1"/>
  <c r="K3759" i="1"/>
  <c r="K6699" i="1"/>
  <c r="K2503" i="1"/>
  <c r="K3053" i="1"/>
  <c r="K376" i="1"/>
  <c r="K226" i="1"/>
  <c r="K1241" i="1"/>
  <c r="K1537" i="1"/>
  <c r="K8810" i="1"/>
  <c r="K407" i="1"/>
  <c r="K5876" i="1"/>
  <c r="K1349" i="1"/>
  <c r="K5428" i="1"/>
  <c r="K1192" i="1"/>
  <c r="K4607" i="1"/>
  <c r="K1499" i="1"/>
  <c r="K3443" i="1"/>
  <c r="K2739" i="1"/>
  <c r="K5595" i="1"/>
  <c r="K763" i="1"/>
  <c r="K8113" i="1"/>
  <c r="K6989" i="1"/>
  <c r="K7127" i="1"/>
  <c r="K2421" i="1"/>
  <c r="K1023" i="1"/>
  <c r="K8245" i="1"/>
  <c r="K2749" i="1"/>
  <c r="K2463" i="1"/>
  <c r="K9626" i="1"/>
  <c r="K5480" i="1"/>
  <c r="K2767" i="1"/>
  <c r="K1126" i="1"/>
  <c r="K2851" i="1"/>
  <c r="K10105" i="1"/>
  <c r="K9233" i="1"/>
  <c r="K899" i="1"/>
  <c r="K1005" i="1"/>
  <c r="K3703" i="1"/>
  <c r="K105" i="1"/>
  <c r="K3058" i="1"/>
  <c r="K9161" i="1"/>
  <c r="K4287" i="1"/>
  <c r="K2691" i="1"/>
  <c r="K192" i="1"/>
  <c r="K9749" i="1"/>
  <c r="K205" i="1"/>
  <c r="K1811" i="1"/>
  <c r="K1523" i="1"/>
  <c r="K5852" i="1"/>
  <c r="K9546" i="1"/>
  <c r="K1940" i="1"/>
  <c r="K1971" i="1"/>
  <c r="K2531" i="1"/>
  <c r="K5562" i="1"/>
  <c r="K8979" i="1"/>
  <c r="K453" i="1"/>
  <c r="K1551" i="1"/>
  <c r="K7032" i="1"/>
  <c r="K7680" i="1"/>
  <c r="K573" i="1"/>
  <c r="K527" i="1"/>
  <c r="K4423" i="1"/>
  <c r="K7435" i="1"/>
  <c r="K8411" i="1"/>
  <c r="K8817" i="1"/>
  <c r="K10171" i="1"/>
  <c r="K6834" i="1"/>
  <c r="K7954" i="1"/>
  <c r="K8567" i="1"/>
  <c r="K8300" i="1"/>
  <c r="K8782" i="1"/>
  <c r="K5666" i="1"/>
  <c r="K5095" i="1"/>
  <c r="K1093" i="1"/>
  <c r="K2084" i="1"/>
  <c r="K564" i="1"/>
  <c r="K272" i="1"/>
  <c r="K9800" i="1"/>
  <c r="K8558" i="1"/>
  <c r="K2376" i="1"/>
  <c r="K873" i="1"/>
  <c r="K9918" i="1"/>
  <c r="K2795" i="1"/>
  <c r="K4702" i="1"/>
  <c r="K3043" i="1"/>
  <c r="K1133" i="1"/>
  <c r="K9021" i="1"/>
  <c r="K343" i="1"/>
  <c r="K8005" i="1"/>
  <c r="K10053" i="1"/>
  <c r="K9154" i="1"/>
  <c r="K3163" i="1"/>
  <c r="K1296" i="1"/>
  <c r="K821" i="1"/>
  <c r="K7866" i="1"/>
  <c r="K7766" i="1"/>
  <c r="K1947" i="1"/>
  <c r="K580" i="1"/>
  <c r="K8529" i="1"/>
  <c r="K2337" i="1"/>
  <c r="K9043" i="1"/>
  <c r="K10149" i="1"/>
  <c r="K2688" i="1"/>
  <c r="K8951" i="1"/>
  <c r="K9530" i="1"/>
  <c r="K652" i="1"/>
  <c r="K10017" i="1"/>
  <c r="K5839" i="1"/>
  <c r="K7161" i="1"/>
  <c r="K8078" i="1"/>
  <c r="K2881" i="1"/>
  <c r="K3467" i="1"/>
  <c r="K8195" i="1"/>
  <c r="K1595" i="1"/>
  <c r="K2623" i="1"/>
  <c r="K8905" i="1"/>
  <c r="K9420" i="1"/>
  <c r="K3485" i="1"/>
  <c r="K9521" i="1"/>
  <c r="K3923" i="1"/>
  <c r="K7872" i="1"/>
  <c r="K1220" i="1"/>
  <c r="K1412" i="1"/>
  <c r="K10018" i="1"/>
  <c r="K4107" i="1"/>
  <c r="K1156" i="1"/>
  <c r="K8873" i="1"/>
  <c r="K7427" i="1"/>
  <c r="K8924" i="1"/>
  <c r="K2139" i="1"/>
  <c r="K5750" i="1"/>
  <c r="K559" i="1"/>
  <c r="K2717" i="1"/>
  <c r="K1343" i="1"/>
  <c r="K2727" i="1"/>
  <c r="K4247" i="1"/>
  <c r="K4499" i="1"/>
  <c r="K1707" i="1"/>
  <c r="K8244" i="1"/>
  <c r="K8923" i="1"/>
  <c r="K2203" i="1"/>
  <c r="K7284" i="1"/>
  <c r="K6772" i="1"/>
  <c r="K1279" i="1"/>
  <c r="K7532" i="1"/>
  <c r="K4414" i="1"/>
  <c r="K10055" i="1"/>
  <c r="K3613" i="1"/>
  <c r="K7999" i="1"/>
  <c r="K9954" i="1"/>
  <c r="K2919" i="1"/>
  <c r="K5262" i="1"/>
  <c r="K5838" i="1"/>
  <c r="K1692" i="1"/>
  <c r="K986" i="1"/>
  <c r="K10030" i="1"/>
  <c r="K2295" i="1"/>
  <c r="K3943" i="1"/>
  <c r="K8035" i="1"/>
  <c r="K1076" i="1"/>
  <c r="K1020" i="1"/>
  <c r="K9643" i="1"/>
  <c r="K8379" i="1"/>
  <c r="K8375" i="1"/>
  <c r="K5077" i="1"/>
  <c r="K8402" i="1"/>
  <c r="K2473" i="1"/>
  <c r="K924" i="1"/>
  <c r="K4783" i="1"/>
  <c r="K4245" i="1"/>
  <c r="K8087" i="1"/>
  <c r="K8252" i="1"/>
  <c r="K8647" i="1"/>
  <c r="K315" i="1"/>
  <c r="K7871" i="1"/>
  <c r="K4312" i="1"/>
  <c r="K1111" i="1"/>
  <c r="K1399" i="1"/>
  <c r="K7567" i="1"/>
  <c r="K9929" i="1"/>
  <c r="K5355" i="1"/>
  <c r="K9658" i="1"/>
  <c r="K7198" i="1"/>
  <c r="K9437" i="1"/>
  <c r="K7822" i="1"/>
  <c r="K250" i="1"/>
  <c r="K8285" i="1"/>
  <c r="K10022" i="1"/>
  <c r="K9783" i="1"/>
  <c r="K8788" i="1"/>
  <c r="K1367" i="1"/>
  <c r="K7586" i="1"/>
  <c r="K7988" i="1"/>
  <c r="K8594" i="1"/>
  <c r="K5860" i="1"/>
  <c r="K9678" i="1"/>
  <c r="K9445" i="1"/>
  <c r="K9723" i="1"/>
  <c r="K5022" i="1"/>
  <c r="K2096" i="1"/>
  <c r="K8751" i="1"/>
  <c r="K111" i="1"/>
  <c r="K2367" i="1"/>
  <c r="K2175" i="1"/>
  <c r="K8577" i="1"/>
  <c r="K2731" i="1"/>
  <c r="K7114" i="1"/>
  <c r="K8662" i="1"/>
  <c r="K8914" i="1"/>
  <c r="K1868" i="1"/>
  <c r="K9705" i="1"/>
  <c r="K5910" i="1"/>
  <c r="K8382" i="1"/>
  <c r="K7480" i="1"/>
  <c r="K7167" i="1"/>
  <c r="K8879" i="1"/>
  <c r="K683" i="1"/>
  <c r="K2805" i="1"/>
  <c r="K5358" i="1"/>
  <c r="K397" i="1"/>
  <c r="K4671" i="1"/>
  <c r="K7921" i="1"/>
  <c r="K7827" i="1"/>
  <c r="K9340" i="1"/>
  <c r="K8499" i="1"/>
  <c r="K8380" i="1"/>
  <c r="K8611" i="1"/>
  <c r="K5711" i="1"/>
  <c r="K5412" i="1"/>
  <c r="K8757" i="1"/>
  <c r="K5207" i="1"/>
  <c r="K9454" i="1"/>
  <c r="K5801" i="1"/>
  <c r="K9833" i="1"/>
  <c r="K5816" i="1"/>
  <c r="K4630" i="1"/>
  <c r="K7470" i="1"/>
  <c r="K5399" i="1"/>
  <c r="K8426" i="1"/>
  <c r="K8148" i="1"/>
  <c r="K9534" i="1"/>
  <c r="K308" i="1"/>
  <c r="K4451" i="1"/>
  <c r="K8014" i="1"/>
  <c r="K4853" i="1"/>
  <c r="K1307" i="1"/>
  <c r="K8775" i="1"/>
  <c r="K8326" i="1"/>
  <c r="K5100" i="1"/>
  <c r="K5007" i="1"/>
  <c r="K8142" i="1"/>
  <c r="K3509" i="1"/>
  <c r="K7723" i="1"/>
  <c r="K6645" i="1"/>
  <c r="K5929" i="1"/>
  <c r="K5623" i="1"/>
  <c r="K411" i="1"/>
  <c r="K4645" i="1"/>
  <c r="K605" i="1"/>
  <c r="K2319" i="1"/>
  <c r="K5211" i="1"/>
  <c r="K76" i="1"/>
  <c r="K3803" i="1"/>
  <c r="K1588" i="1"/>
  <c r="K8893" i="1"/>
  <c r="K8746" i="1"/>
  <c r="K7678" i="1"/>
  <c r="K8641" i="1"/>
  <c r="K2613" i="1"/>
  <c r="K7841" i="1"/>
  <c r="K8223" i="1"/>
  <c r="K8637" i="1"/>
  <c r="K8622" i="1"/>
  <c r="K9325" i="1"/>
  <c r="K9224" i="1"/>
  <c r="K9858" i="1"/>
  <c r="K5307" i="1"/>
  <c r="K1087" i="1"/>
  <c r="K4187" i="1"/>
  <c r="K305" i="1"/>
  <c r="K5630" i="1"/>
  <c r="K8345" i="1"/>
  <c r="K6582" i="1"/>
  <c r="K7554" i="1"/>
  <c r="K8971" i="1"/>
  <c r="K6367" i="1"/>
  <c r="K1587" i="1"/>
  <c r="K7159" i="1"/>
  <c r="K5885" i="1"/>
  <c r="K8092" i="1"/>
  <c r="K7540" i="1"/>
  <c r="K7927" i="1"/>
  <c r="K4918" i="1"/>
  <c r="K5418" i="1"/>
  <c r="K62" i="1"/>
  <c r="K949" i="1"/>
  <c r="K7515" i="1"/>
  <c r="K5740" i="1"/>
  <c r="K5684" i="1"/>
  <c r="K10110" i="1"/>
  <c r="K4981" i="1"/>
  <c r="K8410" i="1"/>
  <c r="K2627" i="1"/>
  <c r="K9716" i="1"/>
  <c r="K9802" i="1"/>
  <c r="K5670" i="1"/>
  <c r="K8986" i="1"/>
  <c r="K8623" i="1"/>
  <c r="K5286" i="1"/>
  <c r="K7178" i="1"/>
  <c r="K5877" i="1"/>
  <c r="K696" i="1"/>
  <c r="K9636" i="1"/>
  <c r="K5605" i="1"/>
  <c r="K772" i="1"/>
  <c r="K9975" i="1"/>
  <c r="K3383" i="1"/>
  <c r="K5607" i="1"/>
  <c r="K7970" i="1"/>
  <c r="K9463" i="1"/>
  <c r="K5466" i="1"/>
  <c r="K9042" i="1"/>
  <c r="K5141" i="1"/>
  <c r="K8144" i="1"/>
  <c r="K6767" i="1"/>
  <c r="K5407" i="1"/>
  <c r="K8343" i="1"/>
  <c r="K7101" i="1"/>
  <c r="K2045" i="1"/>
  <c r="K8385" i="1"/>
  <c r="K7258" i="1"/>
  <c r="K8737" i="1"/>
  <c r="K8703" i="1"/>
  <c r="K9787" i="1"/>
  <c r="K5823" i="1"/>
  <c r="K1186" i="1"/>
  <c r="K9687" i="1"/>
  <c r="K7553" i="1"/>
  <c r="K8323" i="1"/>
  <c r="K9365" i="1"/>
  <c r="K5714" i="1"/>
  <c r="K9311" i="1"/>
  <c r="K5926" i="1"/>
  <c r="K6739" i="1"/>
  <c r="K5869" i="1"/>
  <c r="K8435" i="1"/>
  <c r="K5561" i="1"/>
  <c r="K7100" i="1"/>
  <c r="K10088" i="1"/>
  <c r="K8076" i="1"/>
  <c r="K9457" i="1"/>
  <c r="K8973" i="1"/>
  <c r="K7192" i="1"/>
  <c r="K8491" i="1"/>
  <c r="K7373" i="1"/>
  <c r="K3080" i="1"/>
  <c r="K7756" i="1"/>
  <c r="K6181" i="1"/>
  <c r="K503" i="1"/>
  <c r="K9187" i="1"/>
  <c r="K9500" i="1"/>
  <c r="K5154" i="1"/>
  <c r="K5149" i="1"/>
  <c r="K6675" i="1"/>
  <c r="K8193" i="1"/>
  <c r="K1520" i="1"/>
  <c r="K340" i="1"/>
  <c r="K2247" i="1"/>
  <c r="K4758" i="1"/>
  <c r="K8716" i="1"/>
  <c r="K7436" i="1"/>
  <c r="K10122" i="1"/>
  <c r="K5303" i="1"/>
  <c r="K9349" i="1"/>
  <c r="K7110" i="1"/>
  <c r="K8903" i="1"/>
  <c r="K9151" i="1"/>
  <c r="K7948" i="1"/>
  <c r="K5461" i="1"/>
  <c r="K6679" i="1"/>
  <c r="K9163" i="1"/>
  <c r="K8801" i="1"/>
  <c r="K7249" i="1"/>
  <c r="K5037" i="1"/>
  <c r="K5894" i="1"/>
  <c r="K9686" i="1"/>
  <c r="K4508" i="1"/>
  <c r="K8298" i="1"/>
  <c r="K4550" i="1"/>
  <c r="K6694" i="1"/>
  <c r="K5006" i="1"/>
  <c r="K5974" i="1"/>
  <c r="K10035" i="1"/>
  <c r="K8283" i="1"/>
  <c r="K5325" i="1"/>
  <c r="K7405" i="1"/>
  <c r="K5959" i="1"/>
  <c r="K9292" i="1"/>
  <c r="K6885" i="1"/>
  <c r="K5862" i="1"/>
  <c r="K8439" i="1"/>
  <c r="K5445" i="1"/>
  <c r="K4582" i="1"/>
  <c r="K8679" i="1"/>
  <c r="K8760" i="1"/>
  <c r="K5882" i="1"/>
  <c r="K8695" i="1"/>
  <c r="K9257" i="1"/>
  <c r="K965" i="1"/>
  <c r="K9118" i="1"/>
  <c r="K9784" i="1"/>
  <c r="K9053" i="1"/>
  <c r="K8730" i="1"/>
  <c r="K8660" i="1"/>
  <c r="K8308" i="1"/>
  <c r="K9322" i="1"/>
  <c r="K9314" i="1"/>
  <c r="K8482" i="1"/>
  <c r="K1704" i="1"/>
  <c r="K7400" i="1"/>
  <c r="K5443" i="1"/>
  <c r="K8095" i="1"/>
  <c r="K8066" i="1"/>
  <c r="K7533" i="1"/>
  <c r="K5709" i="1"/>
  <c r="K933" i="1"/>
  <c r="K9618" i="1"/>
  <c r="K6908" i="1"/>
  <c r="K8219" i="1"/>
  <c r="K8249" i="1"/>
  <c r="K8929" i="1"/>
  <c r="K6241" i="1"/>
  <c r="K3062" i="1"/>
  <c r="K10967" i="1"/>
  <c r="K2442" i="1"/>
  <c r="K1210" i="1"/>
  <c r="K1025" i="1"/>
  <c r="K6434" i="1"/>
  <c r="K4453" i="1"/>
  <c r="K2398" i="1"/>
  <c r="K2476" i="1"/>
  <c r="K9958" i="1"/>
  <c r="K3273" i="1"/>
  <c r="K3830" i="1"/>
  <c r="K1626" i="1"/>
  <c r="K2592" i="1"/>
  <c r="K4681" i="1"/>
  <c r="K10385" i="1"/>
  <c r="K550" i="1"/>
  <c r="K1981" i="1"/>
  <c r="K3449" i="1"/>
  <c r="K6701" i="1"/>
  <c r="K4209" i="1"/>
  <c r="K549" i="1"/>
  <c r="K3248" i="1"/>
  <c r="K4110" i="1"/>
  <c r="K4788" i="1"/>
  <c r="K361" i="1"/>
  <c r="K1929" i="1"/>
  <c r="K171" i="1"/>
  <c r="K2378" i="1"/>
  <c r="K2636" i="1"/>
  <c r="K5041" i="1"/>
  <c r="K2313" i="1"/>
  <c r="K4342" i="1"/>
  <c r="K2948" i="1"/>
  <c r="K2233" i="1"/>
  <c r="K3276" i="1"/>
  <c r="K9974" i="1"/>
  <c r="K3584" i="1"/>
  <c r="K3301" i="1"/>
  <c r="K2479" i="1"/>
  <c r="K3452" i="1"/>
  <c r="K263" i="1"/>
  <c r="K6144" i="1"/>
  <c r="K1245" i="1"/>
  <c r="K3361" i="1"/>
  <c r="K6150" i="1"/>
  <c r="K2760" i="1"/>
  <c r="K10635" i="1"/>
  <c r="K6031" i="1"/>
  <c r="K242" i="1"/>
  <c r="K2990" i="1"/>
  <c r="K4053" i="1"/>
  <c r="K1242" i="1"/>
  <c r="K4567" i="1"/>
  <c r="K4231" i="1"/>
  <c r="K2415" i="1"/>
  <c r="K792" i="1"/>
  <c r="K9554" i="1"/>
  <c r="K4939" i="1"/>
  <c r="K8172" i="1"/>
  <c r="K4079" i="1"/>
  <c r="K4371" i="1"/>
  <c r="K5441" i="1"/>
  <c r="K1480" i="1"/>
  <c r="K6609" i="1"/>
  <c r="K1243" i="1"/>
  <c r="K9947" i="1"/>
  <c r="K4300" i="1"/>
  <c r="K3921" i="1"/>
  <c r="K9553" i="1"/>
  <c r="K993" i="1"/>
  <c r="K3472" i="1"/>
  <c r="K975" i="1"/>
  <c r="K9446" i="1"/>
  <c r="K2392" i="1"/>
  <c r="K4851" i="1"/>
  <c r="K8672" i="1"/>
  <c r="K4347" i="1"/>
  <c r="K3123" i="1"/>
  <c r="K7799" i="1"/>
  <c r="K7466" i="1"/>
  <c r="K626" i="1"/>
  <c r="K9637" i="1"/>
  <c r="K1185" i="1"/>
  <c r="K10126" i="1"/>
  <c r="K422" i="1"/>
  <c r="K1676" i="1"/>
  <c r="K2561" i="1"/>
  <c r="K9688" i="1"/>
  <c r="K2296" i="1"/>
  <c r="K2556" i="1"/>
  <c r="K9387" i="1"/>
  <c r="K7568" i="1"/>
  <c r="K4059" i="1"/>
  <c r="K4167" i="1"/>
  <c r="K7543" i="1"/>
  <c r="K3859" i="1"/>
  <c r="K973" i="1"/>
  <c r="K1212" i="1"/>
  <c r="K255" i="1"/>
  <c r="K5454" i="1"/>
  <c r="K2515" i="1"/>
  <c r="K4547" i="1"/>
  <c r="K7732" i="1"/>
  <c r="K7244" i="1"/>
  <c r="K6717" i="1"/>
  <c r="K9074" i="1"/>
  <c r="K4463" i="1"/>
  <c r="K9073" i="1"/>
  <c r="K1575" i="1"/>
  <c r="K5500" i="1"/>
  <c r="K8102" i="1"/>
  <c r="K9394" i="1"/>
  <c r="K7388" i="1"/>
  <c r="K9353" i="1"/>
  <c r="K7280" i="1"/>
  <c r="K7873" i="1"/>
  <c r="K4103" i="1"/>
  <c r="K1570" i="1"/>
  <c r="K7846" i="1"/>
  <c r="K2803" i="1"/>
  <c r="K7136" i="1"/>
  <c r="K8145" i="1"/>
  <c r="K7840" i="1"/>
  <c r="K294" i="1"/>
  <c r="K110" i="1"/>
  <c r="K7448" i="1"/>
  <c r="K9033" i="1"/>
  <c r="K1464" i="1"/>
  <c r="K8038" i="1"/>
  <c r="K5608" i="1"/>
  <c r="K4769" i="1"/>
  <c r="K7272" i="1"/>
  <c r="K2441" i="1"/>
  <c r="K819" i="1"/>
  <c r="K2223" i="1"/>
  <c r="K2695" i="1"/>
  <c r="K6894" i="1"/>
  <c r="K6967" i="1"/>
  <c r="K7963" i="1"/>
  <c r="K9516" i="1"/>
  <c r="K8541" i="1"/>
  <c r="K9348" i="1"/>
  <c r="K8787" i="1"/>
  <c r="K8336" i="1"/>
  <c r="K8998" i="1"/>
  <c r="K4611" i="1"/>
  <c r="K9237" i="1"/>
  <c r="K1509" i="1"/>
  <c r="K10133" i="1"/>
  <c r="K8233" i="1"/>
  <c r="K2562" i="1"/>
  <c r="K4943" i="1"/>
  <c r="K3547" i="1"/>
  <c r="K9922" i="1"/>
  <c r="K9062" i="1"/>
  <c r="K1884" i="1"/>
  <c r="K287" i="1"/>
  <c r="K7631" i="1"/>
  <c r="K8071" i="1"/>
  <c r="K4281" i="1"/>
  <c r="K277" i="1"/>
  <c r="K5129" i="1"/>
  <c r="K9943" i="1"/>
  <c r="K7343" i="1"/>
  <c r="K7037" i="1"/>
  <c r="K5785" i="1"/>
  <c r="K388" i="1"/>
  <c r="K7437" i="1"/>
  <c r="K9565" i="1"/>
  <c r="K725" i="1"/>
  <c r="K9138" i="1"/>
  <c r="K2922" i="1"/>
  <c r="K197" i="1"/>
  <c r="K5477" i="1"/>
  <c r="K8620" i="1"/>
  <c r="K3717" i="1"/>
  <c r="K7264" i="1"/>
  <c r="K7188" i="1"/>
  <c r="K7896" i="1"/>
  <c r="K6726" i="1"/>
  <c r="K5635" i="1"/>
  <c r="K6822" i="1"/>
  <c r="K3527" i="1"/>
  <c r="K7897" i="1"/>
  <c r="K4379" i="1"/>
  <c r="K7240" i="1"/>
  <c r="K7835" i="1"/>
  <c r="K9775" i="1"/>
  <c r="K9392" i="1"/>
  <c r="K1155" i="1"/>
  <c r="K3247" i="1"/>
  <c r="K3605" i="1"/>
  <c r="K5850" i="1"/>
  <c r="K7047" i="1"/>
  <c r="K8759" i="1"/>
  <c r="K2063" i="1"/>
  <c r="K8453" i="1"/>
  <c r="K103" i="1"/>
  <c r="K2032" i="1"/>
  <c r="K8011" i="1"/>
  <c r="K7545" i="1"/>
  <c r="K587" i="1"/>
  <c r="K8009" i="1"/>
  <c r="K57" i="1"/>
  <c r="K7828" i="1"/>
  <c r="K9793" i="1"/>
  <c r="K921" i="1"/>
  <c r="K8441" i="1"/>
  <c r="K8717" i="1"/>
  <c r="K2147" i="1"/>
  <c r="K825" i="1"/>
  <c r="K8580" i="1"/>
  <c r="K9881" i="1"/>
  <c r="K8211" i="1"/>
  <c r="K4395" i="1"/>
  <c r="K216" i="1"/>
  <c r="K5851" i="1"/>
  <c r="K2816" i="1"/>
  <c r="K1431" i="1"/>
  <c r="K811" i="1"/>
  <c r="K10075" i="1"/>
  <c r="K1135" i="1"/>
  <c r="K10042" i="1"/>
  <c r="K9980" i="1"/>
  <c r="K5367" i="1"/>
  <c r="K5182" i="1"/>
  <c r="K8684" i="1"/>
  <c r="K7214" i="1"/>
  <c r="K3523" i="1"/>
  <c r="K2684" i="1"/>
  <c r="K8840" i="1"/>
  <c r="K5616" i="1"/>
  <c r="K2412" i="1"/>
  <c r="K9290" i="1"/>
  <c r="K6526" i="1"/>
  <c r="K1772" i="1"/>
  <c r="K4723" i="1"/>
  <c r="K4601" i="1"/>
  <c r="K8332" i="1"/>
  <c r="K4641" i="1"/>
  <c r="K9424" i="1"/>
  <c r="K10119" i="1"/>
  <c r="K2643" i="1"/>
  <c r="K5043" i="1"/>
  <c r="K8642" i="1"/>
  <c r="K9837" i="1"/>
  <c r="K4494" i="1"/>
  <c r="K5834" i="1"/>
  <c r="K5446" i="1"/>
  <c r="K5710" i="1"/>
  <c r="K6918" i="1"/>
  <c r="K8057" i="1"/>
  <c r="K9360" i="1"/>
  <c r="K6928" i="1"/>
  <c r="K6670" i="1"/>
  <c r="K8548" i="1"/>
  <c r="K10147" i="1"/>
  <c r="K5613" i="1"/>
  <c r="K9497" i="1"/>
  <c r="K9760" i="1"/>
  <c r="K8474" i="1"/>
  <c r="K5940" i="1"/>
  <c r="K5591" i="1"/>
  <c r="K8638" i="1"/>
  <c r="K1651" i="1"/>
  <c r="K9560" i="1"/>
  <c r="K4814" i="1"/>
  <c r="K4279" i="1"/>
  <c r="K8877" i="1"/>
  <c r="K9668" i="1"/>
  <c r="K9612" i="1"/>
  <c r="K8510" i="1"/>
  <c r="K6854" i="1"/>
  <c r="K7503" i="1"/>
  <c r="K336" i="1"/>
  <c r="K9972" i="1"/>
  <c r="K2359" i="1"/>
  <c r="K2349" i="1"/>
  <c r="K9885" i="1"/>
  <c r="K6753" i="1"/>
  <c r="K7420" i="1"/>
  <c r="K7687" i="1"/>
  <c r="K10060" i="1"/>
  <c r="K6920" i="1"/>
  <c r="K8656" i="1"/>
  <c r="K8960" i="1"/>
  <c r="K7672" i="1"/>
  <c r="K4662" i="1"/>
  <c r="K8149" i="1"/>
  <c r="K9677" i="1"/>
  <c r="K5503" i="1"/>
  <c r="K9960" i="1"/>
  <c r="K5861" i="1"/>
  <c r="K413" i="1"/>
  <c r="K1840" i="1"/>
  <c r="K1180" i="1"/>
  <c r="K659" i="1"/>
  <c r="K7935" i="1"/>
  <c r="K5166" i="1"/>
  <c r="K4715" i="1"/>
  <c r="K7276" i="1"/>
  <c r="K7820" i="1"/>
  <c r="K703" i="1"/>
  <c r="K5102" i="1"/>
  <c r="K8826" i="1"/>
  <c r="K5847" i="1"/>
  <c r="K6693" i="1"/>
  <c r="K8958" i="1"/>
  <c r="K5030" i="1"/>
  <c r="K8216" i="1"/>
  <c r="K7628" i="1"/>
  <c r="K6746" i="1"/>
  <c r="K5615" i="1"/>
  <c r="K8394" i="1"/>
  <c r="K1843" i="1"/>
  <c r="K7393" i="1"/>
  <c r="K8769" i="1"/>
  <c r="K9753" i="1"/>
  <c r="K7886" i="1"/>
  <c r="K7994" i="1"/>
  <c r="K7035" i="1"/>
  <c r="K8446" i="1"/>
  <c r="K4757" i="1"/>
  <c r="K5215" i="1"/>
  <c r="K692" i="1"/>
  <c r="K2755" i="1"/>
  <c r="K8697" i="1"/>
  <c r="K9533" i="1"/>
  <c r="K5164" i="1"/>
  <c r="K9704" i="1"/>
  <c r="K4643" i="1"/>
  <c r="K3663" i="1"/>
  <c r="K5934" i="1"/>
  <c r="K8982" i="1"/>
  <c r="K4447" i="1"/>
  <c r="K8616" i="1"/>
  <c r="K9994" i="1"/>
  <c r="K7950" i="1"/>
  <c r="K5965" i="1"/>
  <c r="K9766" i="1"/>
  <c r="K9422" i="1"/>
  <c r="K3662" i="1"/>
  <c r="K5757" i="1"/>
  <c r="K5997" i="1"/>
  <c r="K7068" i="1"/>
  <c r="K5870" i="1"/>
  <c r="K8824" i="1"/>
  <c r="K4400" i="1"/>
  <c r="K8797" i="1"/>
  <c r="K752" i="1"/>
  <c r="K9735" i="1"/>
  <c r="K5720" i="1"/>
  <c r="K6333" i="1"/>
  <c r="K2875" i="1"/>
  <c r="K2583" i="1"/>
  <c r="K8101" i="1"/>
  <c r="K5699" i="1"/>
  <c r="K5905" i="1"/>
  <c r="K7945" i="1"/>
  <c r="K9930" i="1"/>
  <c r="K5556" i="1"/>
  <c r="K4101" i="1"/>
  <c r="K9019" i="1"/>
  <c r="K8276" i="1"/>
  <c r="K5961" i="1"/>
  <c r="K685" i="1"/>
  <c r="K8045" i="1"/>
  <c r="K8761" i="1"/>
  <c r="K4095" i="1"/>
  <c r="K5943" i="1"/>
  <c r="K7083" i="1"/>
  <c r="K4699" i="1"/>
  <c r="K5363" i="1"/>
  <c r="K8789" i="1"/>
  <c r="K1039" i="1"/>
  <c r="K8046" i="1"/>
  <c r="K9141" i="1"/>
  <c r="K5749" i="1"/>
  <c r="K5512" i="1"/>
  <c r="K6850" i="1"/>
  <c r="K7916" i="1"/>
  <c r="K9088" i="1"/>
  <c r="K8673" i="1"/>
  <c r="K7914" i="1"/>
  <c r="K3571" i="1"/>
  <c r="K8053" i="1"/>
  <c r="K7893" i="1"/>
  <c r="K5879" i="1"/>
  <c r="K10076" i="1"/>
  <c r="K7868" i="1"/>
  <c r="K9493" i="1"/>
  <c r="K8166" i="1"/>
  <c r="K7421" i="1"/>
  <c r="K661" i="1"/>
  <c r="K8712" i="1"/>
  <c r="K8074" i="1"/>
  <c r="K9662" i="1"/>
  <c r="K9272" i="1"/>
  <c r="K6940" i="1"/>
  <c r="K9781" i="1"/>
  <c r="K8705" i="1"/>
  <c r="K7797" i="1"/>
  <c r="K8525" i="1"/>
  <c r="K9513" i="1"/>
  <c r="K5233" i="1"/>
  <c r="K5156" i="1"/>
  <c r="K5772" i="1"/>
  <c r="K5376" i="1"/>
  <c r="K1696" i="1"/>
  <c r="K458" i="1"/>
  <c r="K7392" i="1"/>
  <c r="K6821" i="1"/>
  <c r="K8698" i="1"/>
  <c r="K8867" i="1"/>
  <c r="K3215" i="1"/>
  <c r="K4147" i="1"/>
  <c r="K7801" i="1"/>
  <c r="K5323" i="1"/>
  <c r="K6954" i="1"/>
  <c r="K2195" i="1"/>
  <c r="K9607" i="1"/>
  <c r="K5845" i="1"/>
  <c r="K1689" i="1"/>
  <c r="K5692" i="1"/>
  <c r="K8322" i="1"/>
  <c r="K7290" i="1"/>
  <c r="K9718" i="1"/>
  <c r="K9498" i="1"/>
  <c r="K4127" i="1"/>
  <c r="K6621" i="1"/>
  <c r="K2693" i="1"/>
  <c r="K10047" i="1"/>
  <c r="K3681" i="1"/>
  <c r="K8097" i="1"/>
  <c r="K8017" i="1"/>
  <c r="K9225" i="1"/>
  <c r="K7847" i="1"/>
  <c r="K5826" i="1"/>
  <c r="K5820" i="1"/>
  <c r="K9291" i="1"/>
  <c r="K9548" i="1"/>
  <c r="K8839" i="1"/>
  <c r="K7824" i="1"/>
  <c r="K5827" i="1"/>
  <c r="K9401" i="1"/>
  <c r="K5372" i="1"/>
  <c r="K7235" i="1"/>
  <c r="K8294" i="1"/>
  <c r="K7758" i="1"/>
  <c r="K5381" i="1"/>
  <c r="K7520" i="1"/>
  <c r="K8898" i="1"/>
  <c r="K9650" i="1"/>
  <c r="K8629" i="1"/>
  <c r="K7308" i="1"/>
  <c r="K9642" i="1"/>
  <c r="K4825" i="1"/>
  <c r="K8447" i="1"/>
  <c r="K1264" i="1"/>
  <c r="K9657" i="1"/>
  <c r="K9719" i="1"/>
  <c r="K8478" i="1"/>
  <c r="K8237" i="1"/>
  <c r="K5349" i="1"/>
  <c r="K10012" i="1"/>
  <c r="K9332" i="1"/>
  <c r="K5881" i="1"/>
  <c r="K9125" i="1"/>
  <c r="K7095" i="1"/>
  <c r="K8255" i="1"/>
  <c r="K9037" i="1"/>
  <c r="K9109" i="1"/>
  <c r="K6493" i="1"/>
  <c r="K1712" i="1"/>
  <c r="K7618" i="1"/>
  <c r="K655" i="1"/>
  <c r="K6735" i="1"/>
  <c r="K9055" i="1"/>
  <c r="K7829" i="1"/>
  <c r="K5951" i="1"/>
  <c r="K5771" i="1"/>
  <c r="K9599" i="1"/>
  <c r="K7652" i="1"/>
  <c r="K748" i="1"/>
  <c r="K3959" i="1"/>
  <c r="K5509" i="1"/>
  <c r="K1755" i="1"/>
  <c r="K8371" i="1"/>
  <c r="K8114" i="1"/>
  <c r="K9969" i="1"/>
  <c r="K8972" i="1"/>
  <c r="K5762" i="1"/>
  <c r="K9986" i="1"/>
  <c r="K9139" i="1"/>
  <c r="K3351" i="1"/>
  <c r="K7034" i="1"/>
  <c r="K144" i="1"/>
  <c r="K9188" i="1"/>
  <c r="K7104" i="1"/>
  <c r="K9429" i="1"/>
  <c r="K2759" i="1"/>
  <c r="K8042" i="1"/>
  <c r="K5475" i="1"/>
  <c r="K9864" i="1"/>
  <c r="K10058" i="1"/>
  <c r="K4448" i="1"/>
  <c r="K10857" i="1"/>
  <c r="K4242" i="1"/>
  <c r="K6826" i="1"/>
  <c r="K978" i="1"/>
  <c r="K10980" i="1"/>
  <c r="K2177" i="1"/>
  <c r="K2146" i="1"/>
  <c r="K10756" i="1"/>
  <c r="K7073" i="1"/>
  <c r="K793" i="1"/>
  <c r="K2328" i="1"/>
  <c r="K6999" i="1"/>
  <c r="K1941" i="1"/>
  <c r="K10984" i="1"/>
  <c r="K1654" i="1"/>
  <c r="K3395" i="1"/>
  <c r="K4986" i="1"/>
  <c r="K3521" i="1"/>
  <c r="K2616" i="1"/>
  <c r="K10097" i="1"/>
  <c r="K1961" i="1"/>
  <c r="K4160" i="1"/>
  <c r="K592" i="1"/>
  <c r="K5089" i="1"/>
  <c r="K3187" i="1"/>
  <c r="K10820" i="1"/>
  <c r="K2033" i="1"/>
  <c r="K4730" i="1"/>
  <c r="K1346" i="1"/>
  <c r="K2797" i="1"/>
  <c r="K4980" i="1"/>
  <c r="K1912" i="1"/>
  <c r="K1553" i="1"/>
  <c r="K805" i="1"/>
  <c r="K3944" i="1"/>
  <c r="K2765" i="1"/>
  <c r="K2481" i="1"/>
  <c r="K1990" i="1"/>
  <c r="K4035" i="1"/>
  <c r="K6091" i="1"/>
  <c r="K7880" i="1"/>
  <c r="K5048" i="1"/>
  <c r="K4125" i="1"/>
  <c r="K1771" i="1"/>
  <c r="K6761" i="1"/>
  <c r="K2471" i="1"/>
  <c r="K1625" i="1"/>
  <c r="K1214" i="1"/>
  <c r="K2289" i="1"/>
  <c r="K3424" i="1"/>
  <c r="K3374" i="1"/>
  <c r="K2104" i="1"/>
  <c r="K6790" i="1"/>
  <c r="K3937" i="1"/>
  <c r="K3047" i="1"/>
  <c r="K3951" i="1"/>
  <c r="K9877" i="1"/>
  <c r="K2231" i="1"/>
  <c r="K644" i="1"/>
  <c r="K2043" i="1"/>
  <c r="K759" i="1"/>
  <c r="K6564" i="1"/>
  <c r="K2668" i="1"/>
  <c r="K2431" i="1"/>
  <c r="K7292" i="1"/>
  <c r="K3385" i="1"/>
  <c r="K1643" i="1"/>
  <c r="K3007" i="1"/>
  <c r="K2557" i="1"/>
  <c r="K1090" i="1"/>
  <c r="K4485" i="1"/>
  <c r="K130" i="1"/>
  <c r="K2893" i="1"/>
  <c r="K1545" i="1"/>
  <c r="K9903" i="1"/>
  <c r="K2757" i="1"/>
  <c r="K3059" i="1"/>
  <c r="K9692" i="1"/>
  <c r="K9854" i="1"/>
  <c r="K479" i="1"/>
  <c r="K2944" i="1"/>
  <c r="K1272" i="1"/>
  <c r="K5206" i="1"/>
  <c r="K2072" i="1"/>
  <c r="K8436" i="1"/>
  <c r="K8398" i="1"/>
  <c r="K9587" i="1"/>
  <c r="K179" i="1"/>
  <c r="K1723" i="1"/>
  <c r="K9105" i="1"/>
  <c r="K4432" i="1"/>
  <c r="K9474" i="1"/>
  <c r="K1450" i="1"/>
  <c r="K10993" i="1"/>
  <c r="K1125" i="1"/>
  <c r="K8111" i="1"/>
  <c r="K10006" i="1"/>
  <c r="K6277" i="1"/>
  <c r="K6439" i="1"/>
  <c r="K7798" i="1"/>
  <c r="K6925" i="1"/>
  <c r="K2006" i="1"/>
  <c r="K3743" i="1"/>
  <c r="K4387" i="1"/>
  <c r="K731" i="1"/>
  <c r="K861" i="1"/>
  <c r="K7261" i="1"/>
  <c r="K6558" i="1"/>
  <c r="K8029" i="1"/>
  <c r="K7063" i="1"/>
  <c r="K1506" i="1"/>
  <c r="K1341" i="1"/>
  <c r="K1567" i="1"/>
  <c r="K2388" i="1"/>
  <c r="K7460" i="1"/>
  <c r="K8075" i="1"/>
  <c r="K1339" i="1"/>
  <c r="K1224" i="1"/>
  <c r="K5123" i="1"/>
  <c r="K9397" i="1"/>
  <c r="K5865" i="1"/>
  <c r="K6734" i="1"/>
  <c r="K629" i="1"/>
  <c r="K7809" i="1"/>
  <c r="K1548" i="1"/>
  <c r="K201" i="1"/>
  <c r="K9628" i="1"/>
  <c r="K4431" i="1"/>
  <c r="K345" i="1"/>
  <c r="K5185" i="1"/>
  <c r="K2831" i="1"/>
  <c r="K1300" i="1"/>
  <c r="K7802" i="1"/>
  <c r="K3812" i="1"/>
  <c r="K7778" i="1"/>
  <c r="K2065" i="1"/>
  <c r="K9610" i="1"/>
  <c r="K5686" i="1"/>
  <c r="K1875" i="1"/>
  <c r="K2123" i="1"/>
  <c r="K7977" i="1"/>
  <c r="K7611" i="1"/>
  <c r="K8961" i="1"/>
  <c r="K351" i="1"/>
  <c r="K10125" i="1"/>
  <c r="K7670" i="1"/>
  <c r="K10112" i="1"/>
  <c r="K3159" i="1"/>
  <c r="K2501" i="1"/>
  <c r="K7894" i="1"/>
  <c r="K5723" i="1"/>
  <c r="K2028" i="1"/>
  <c r="K9435" i="1"/>
  <c r="K7862" i="1"/>
  <c r="K8967" i="1"/>
  <c r="K651" i="1"/>
  <c r="K7924" i="1"/>
  <c r="K2050" i="1"/>
  <c r="K1036" i="1"/>
  <c r="K7661" i="1"/>
  <c r="K7925" i="1"/>
  <c r="K7591" i="1"/>
  <c r="K224" i="1"/>
  <c r="K5708" i="1"/>
  <c r="K8041" i="1"/>
  <c r="K5442" i="1"/>
  <c r="K657" i="1"/>
  <c r="K438" i="1"/>
  <c r="K439" i="1"/>
  <c r="K6710" i="1"/>
  <c r="K2655" i="1"/>
  <c r="K10036" i="1"/>
  <c r="K6783" i="1"/>
  <c r="K8644" i="1"/>
  <c r="K9122" i="1"/>
  <c r="K5741" i="1"/>
  <c r="K884" i="1"/>
  <c r="K4833" i="1"/>
  <c r="K7297" i="1"/>
  <c r="K492" i="1"/>
  <c r="K9774" i="1"/>
  <c r="K9119" i="1"/>
  <c r="K5486" i="1"/>
  <c r="K3599" i="1"/>
  <c r="K8645" i="1"/>
  <c r="K9166" i="1"/>
  <c r="K7323" i="1"/>
  <c r="K9863" i="1"/>
  <c r="K6719" i="1"/>
  <c r="K4649" i="1"/>
  <c r="K5231" i="1"/>
  <c r="K9222" i="1"/>
  <c r="K7454" i="1"/>
  <c r="K6610" i="1"/>
  <c r="K8060" i="1"/>
  <c r="K10090" i="1"/>
  <c r="K507" i="1"/>
  <c r="K5794" i="1"/>
  <c r="K2279" i="1"/>
  <c r="K1899" i="1"/>
  <c r="K9180" i="1"/>
  <c r="K612" i="1"/>
  <c r="K5835" i="1"/>
  <c r="K9381" i="1"/>
  <c r="K5013" i="1"/>
  <c r="K7606" i="1"/>
  <c r="K8779" i="1"/>
  <c r="K948" i="1"/>
  <c r="K1564" i="1"/>
  <c r="K730" i="1"/>
  <c r="K8291" i="1"/>
  <c r="K5033" i="1"/>
  <c r="K9742" i="1"/>
  <c r="K538" i="1"/>
  <c r="K2305" i="1"/>
  <c r="K767" i="1"/>
  <c r="K1421" i="1"/>
  <c r="K334" i="1"/>
  <c r="K9895" i="1"/>
  <c r="K974" i="1"/>
  <c r="K2904" i="1"/>
  <c r="K8325" i="1"/>
  <c r="K81" i="1"/>
  <c r="K2867" i="1"/>
  <c r="K9950" i="1"/>
  <c r="K7544" i="1"/>
  <c r="K9827" i="1"/>
  <c r="K6951" i="1"/>
  <c r="K7022" i="1"/>
  <c r="K323" i="1"/>
  <c r="K3847" i="1"/>
  <c r="K2879" i="1"/>
  <c r="K3233" i="1"/>
  <c r="K316" i="1"/>
  <c r="K700" i="1"/>
  <c r="K5754" i="1"/>
  <c r="K2191" i="1"/>
  <c r="K8070" i="1"/>
  <c r="K5583" i="1"/>
  <c r="K9689" i="1"/>
  <c r="K3131" i="1"/>
  <c r="K7616" i="1"/>
  <c r="K5911" i="1"/>
  <c r="K8610" i="1"/>
  <c r="K1065" i="1"/>
  <c r="K9913" i="1"/>
  <c r="K8696" i="1"/>
  <c r="K5551" i="1"/>
  <c r="K7883" i="1"/>
  <c r="K8632" i="1"/>
  <c r="K4958" i="1"/>
  <c r="K5764" i="1"/>
  <c r="K2899" i="1"/>
  <c r="K8415" i="1"/>
  <c r="K9979" i="1"/>
  <c r="K5585" i="1"/>
  <c r="K9211" i="1"/>
  <c r="K5301" i="1"/>
  <c r="K7700" i="1"/>
  <c r="K7322" i="1"/>
  <c r="K8808" i="1"/>
  <c r="K9711" i="1"/>
  <c r="K5721" i="1"/>
  <c r="K431" i="1"/>
  <c r="K5373" i="1"/>
  <c r="K8884" i="1"/>
  <c r="K10145" i="1"/>
  <c r="K8099" i="1"/>
  <c r="K8443" i="1"/>
  <c r="K9057" i="1"/>
  <c r="K7726" i="1"/>
  <c r="K4333" i="1"/>
  <c r="K10028" i="1"/>
  <c r="K8471" i="1"/>
  <c r="K9875" i="1"/>
  <c r="K5312" i="1"/>
  <c r="K9509" i="1"/>
  <c r="K6373" i="1"/>
  <c r="K9159" i="1"/>
  <c r="K9286" i="1"/>
  <c r="K8853" i="1"/>
  <c r="K8079" i="1"/>
  <c r="K4796" i="1"/>
  <c r="K757" i="1"/>
  <c r="K5548" i="1"/>
  <c r="K6441" i="1"/>
  <c r="K6803" i="1"/>
  <c r="K395" i="1"/>
  <c r="K7714" i="1"/>
  <c r="K5610" i="1"/>
  <c r="K7267" i="1"/>
  <c r="K424" i="1"/>
  <c r="K8711" i="1"/>
  <c r="K664" i="1"/>
  <c r="K7664" i="1"/>
  <c r="K8974" i="1"/>
  <c r="K276" i="1"/>
  <c r="K6785" i="1"/>
  <c r="K857" i="1"/>
  <c r="K421" i="1"/>
  <c r="K1527" i="1"/>
  <c r="K7043" i="1"/>
  <c r="K8804" i="1"/>
  <c r="K7691" i="1"/>
  <c r="K9699" i="1"/>
  <c r="K6864" i="1"/>
  <c r="K7763" i="1"/>
  <c r="K4531" i="1"/>
  <c r="K8208" i="1"/>
  <c r="K72" i="1"/>
  <c r="K10041" i="1"/>
  <c r="K5719" i="1"/>
  <c r="K7895" i="1"/>
  <c r="K9351" i="1"/>
  <c r="K4797" i="1"/>
  <c r="K5515" i="1"/>
  <c r="K8772" i="1"/>
  <c r="K4846" i="1"/>
  <c r="K795" i="1"/>
  <c r="K5624" i="1"/>
  <c r="K3279" i="1"/>
  <c r="K8444" i="1"/>
  <c r="K7754" i="1"/>
  <c r="K9274" i="1"/>
  <c r="K3620" i="1"/>
  <c r="K9071" i="1"/>
  <c r="K7546" i="1"/>
  <c r="K2401" i="1"/>
  <c r="K9866" i="1"/>
  <c r="K1356" i="1"/>
  <c r="K9025" i="1"/>
  <c r="K9698" i="1"/>
  <c r="K1179" i="1"/>
  <c r="K6730" i="1"/>
  <c r="K5805" i="1"/>
  <c r="K2011" i="1"/>
  <c r="K4272" i="1"/>
  <c r="K5857" i="1"/>
  <c r="K9926" i="1"/>
  <c r="K109" i="1"/>
  <c r="K6570" i="1"/>
  <c r="K7242" i="1"/>
  <c r="K7555" i="1"/>
  <c r="K9695" i="1"/>
  <c r="K7123" i="1"/>
  <c r="K8845" i="1"/>
  <c r="K7243" i="1"/>
  <c r="K8875" i="1"/>
  <c r="K9096" i="1"/>
  <c r="K9879" i="1"/>
  <c r="K9336" i="1"/>
  <c r="K5348" i="1"/>
  <c r="K2068" i="1"/>
  <c r="K8162" i="1"/>
  <c r="K8083" i="1"/>
  <c r="K5657" i="1"/>
  <c r="K4483" i="1"/>
  <c r="K3975" i="1"/>
  <c r="K9967" i="1"/>
  <c r="K8855" i="1"/>
  <c r="K7998" i="1"/>
  <c r="K1827" i="1"/>
  <c r="K7175" i="1"/>
  <c r="K8800" i="1"/>
  <c r="K8182" i="1"/>
  <c r="K5547" i="1"/>
  <c r="K679" i="1"/>
  <c r="K385" i="1"/>
  <c r="K8220" i="1"/>
  <c r="K9184" i="1"/>
  <c r="K9948" i="1"/>
  <c r="K9036" i="1"/>
  <c r="K10163" i="1"/>
  <c r="K5642" i="1"/>
  <c r="K8676" i="1"/>
  <c r="K6722" i="1"/>
  <c r="K7839" i="1"/>
  <c r="K8191" i="1"/>
  <c r="K7130" i="1"/>
  <c r="K5975" i="1"/>
  <c r="K8485" i="1"/>
  <c r="K9047" i="1"/>
  <c r="K5698" i="1"/>
  <c r="K2109" i="1"/>
  <c r="K9110" i="1"/>
  <c r="K244" i="1"/>
  <c r="K5810" i="1"/>
  <c r="K7236" i="1"/>
  <c r="K7745" i="1"/>
  <c r="K3331" i="1"/>
  <c r="K1299" i="1"/>
  <c r="K8168" i="1"/>
  <c r="K7463" i="1"/>
  <c r="K8980" i="1"/>
  <c r="K5495" i="1"/>
  <c r="K5345" i="1"/>
  <c r="K7859" i="1"/>
  <c r="K8157" i="1"/>
  <c r="K3791" i="1"/>
  <c r="K5460" i="1"/>
  <c r="K1275" i="1"/>
  <c r="K8010" i="1"/>
  <c r="K4879" i="1"/>
  <c r="K8176" i="1"/>
  <c r="K7562" i="1"/>
  <c r="K9547" i="1"/>
  <c r="K9598" i="1"/>
  <c r="K5828" i="1"/>
  <c r="K7904" i="1"/>
  <c r="K6905" i="1"/>
  <c r="K5614" i="1"/>
  <c r="K6873" i="1"/>
  <c r="K8975" i="1"/>
  <c r="K5655" i="1"/>
  <c r="K8825" i="1"/>
  <c r="K7239" i="1"/>
  <c r="K7940" i="1"/>
  <c r="K5673" i="1"/>
  <c r="K5677" i="1"/>
  <c r="K9094" i="1"/>
  <c r="K9982" i="1"/>
  <c r="K9487" i="1"/>
  <c r="K7278" i="1"/>
  <c r="K9906" i="1"/>
  <c r="K9143" i="1"/>
  <c r="K8542" i="1"/>
  <c r="K5745" i="1"/>
  <c r="K9993" i="1"/>
  <c r="K9928" i="1"/>
  <c r="K9022" i="1"/>
  <c r="K3719" i="1"/>
  <c r="K5555" i="1"/>
  <c r="K5341" i="1"/>
  <c r="K7795" i="1"/>
  <c r="K8089" i="1"/>
  <c r="K9244" i="1"/>
  <c r="K9862" i="1"/>
  <c r="K5665" i="1"/>
  <c r="K5180" i="1"/>
  <c r="K7548" i="1"/>
  <c r="K8362" i="1"/>
  <c r="K6751" i="1"/>
  <c r="K5342" i="1"/>
  <c r="K4798" i="1"/>
  <c r="K8718" i="1"/>
  <c r="K5508" i="1"/>
  <c r="K560" i="1"/>
  <c r="K8983" i="1"/>
  <c r="K7183" i="1"/>
  <c r="K9008" i="1"/>
  <c r="K6979" i="1"/>
  <c r="K8927" i="1"/>
  <c r="K4829" i="1"/>
  <c r="K5629" i="1"/>
  <c r="K1244" i="1"/>
  <c r="K8366" i="1"/>
  <c r="K677" i="1"/>
  <c r="K363" i="1"/>
  <c r="K7991" i="1"/>
  <c r="K7516" i="1"/>
  <c r="K828" i="1"/>
  <c r="K2433" i="1"/>
  <c r="K9448" i="1"/>
  <c r="K8920" i="1"/>
  <c r="K5292" i="1"/>
  <c r="K7789" i="1"/>
  <c r="K8668" i="1"/>
  <c r="K6771" i="1"/>
  <c r="K9241" i="1"/>
  <c r="K9084" i="1"/>
  <c r="K9329" i="1"/>
  <c r="K10093" i="1"/>
  <c r="K10137" i="1"/>
  <c r="K4765" i="1"/>
  <c r="K8835" i="1"/>
  <c r="K8104" i="1"/>
  <c r="K6971" i="1"/>
  <c r="K5049" i="1"/>
  <c r="K4472" i="1"/>
  <c r="K7784" i="1"/>
  <c r="K8837" i="1"/>
  <c r="K9574" i="1"/>
  <c r="K176" i="1"/>
  <c r="K8889" i="1"/>
  <c r="K4296" i="1"/>
  <c r="K5062" i="1"/>
  <c r="K5279" i="1"/>
  <c r="K3591" i="1"/>
  <c r="K7027" i="1"/>
  <c r="K6797" i="1"/>
  <c r="K5379" i="1"/>
  <c r="K8624" i="1"/>
  <c r="K9412" i="1"/>
  <c r="K7947" i="1"/>
  <c r="K5998" i="1"/>
  <c r="K5859" i="1"/>
  <c r="K6529" i="1"/>
  <c r="K10066" i="1"/>
  <c r="K5465" i="1"/>
  <c r="K8250" i="1"/>
  <c r="K3015" i="1"/>
  <c r="K5374" i="1"/>
  <c r="K5498" i="1"/>
  <c r="K9156" i="1"/>
  <c r="K8327" i="1"/>
  <c r="K5736" i="1"/>
  <c r="K7476" i="1"/>
  <c r="K9799" i="1"/>
  <c r="K1363" i="1"/>
  <c r="K4926" i="1"/>
  <c r="K6370" i="1"/>
  <c r="K3154" i="1"/>
  <c r="K1734" i="1"/>
  <c r="K1866" i="1"/>
  <c r="K6148" i="1"/>
  <c r="K2166" i="1"/>
  <c r="K4500" i="1"/>
  <c r="K6680" i="1"/>
  <c r="K1406" i="1"/>
  <c r="K3826" i="1"/>
  <c r="K4113" i="1"/>
  <c r="K3158" i="1"/>
  <c r="K706" i="1"/>
  <c r="K2434" i="1"/>
  <c r="K524" i="1"/>
  <c r="K114" i="1"/>
  <c r="K1905" i="1"/>
  <c r="K6807" i="1"/>
  <c r="K1684" i="1"/>
  <c r="K2009" i="1"/>
  <c r="K581" i="1"/>
  <c r="K4009" i="1"/>
  <c r="K3169" i="1"/>
  <c r="K2169" i="1"/>
  <c r="K1040" i="1"/>
  <c r="K1702" i="1"/>
  <c r="K4370" i="1"/>
  <c r="K4473" i="1"/>
  <c r="K3657" i="1"/>
  <c r="K5163" i="1"/>
  <c r="K740" i="1"/>
  <c r="K367" i="1"/>
  <c r="K10056" i="1"/>
  <c r="K2941" i="1"/>
  <c r="K987" i="1"/>
  <c r="K4972" i="1"/>
  <c r="K1744" i="1"/>
  <c r="K3756" i="1"/>
  <c r="K646" i="1"/>
  <c r="K979" i="1"/>
  <c r="K1057" i="1"/>
  <c r="K3566" i="1"/>
  <c r="K2789" i="1"/>
  <c r="K627" i="1"/>
  <c r="K2962" i="1"/>
  <c r="K2216" i="1"/>
  <c r="K1375" i="1"/>
  <c r="K10619" i="1"/>
  <c r="K7204" i="1"/>
  <c r="K8612" i="1"/>
  <c r="K3924" i="1"/>
  <c r="K5052" i="1"/>
  <c r="K3412" i="1"/>
  <c r="K2362" i="1"/>
  <c r="K3200" i="1"/>
  <c r="K9015" i="1"/>
  <c r="K7912" i="1"/>
  <c r="K3196" i="1"/>
  <c r="K362" i="1"/>
  <c r="K3153" i="1"/>
  <c r="K8342" i="1"/>
  <c r="K5489" i="1"/>
  <c r="K1669" i="1"/>
  <c r="K521" i="1"/>
  <c r="K1909" i="1"/>
  <c r="K4334" i="1"/>
  <c r="K3745" i="1"/>
  <c r="K9323" i="1"/>
  <c r="K354" i="1"/>
  <c r="K10117" i="1"/>
  <c r="K3141" i="1"/>
  <c r="K5187" i="1"/>
  <c r="K3544" i="1"/>
  <c r="K3453" i="1"/>
  <c r="K5730" i="1"/>
  <c r="K3600" i="1"/>
  <c r="K4466" i="1"/>
  <c r="K2724" i="1"/>
  <c r="K8939" i="1"/>
  <c r="K2635" i="1"/>
  <c r="K2437" i="1"/>
  <c r="K3947" i="1"/>
  <c r="K241" i="1"/>
  <c r="K8501" i="1"/>
  <c r="K515" i="1"/>
  <c r="K1433" i="1"/>
  <c r="K7984" i="1"/>
  <c r="K2031" i="1"/>
  <c r="K8365" i="1"/>
  <c r="K9566" i="1"/>
  <c r="K7853" i="1"/>
  <c r="K5652" i="1"/>
  <c r="K1001" i="1"/>
  <c r="K8587" i="1"/>
  <c r="K876" i="1"/>
  <c r="K3901" i="1"/>
  <c r="K1799" i="1"/>
  <c r="K10144" i="1"/>
  <c r="K2524" i="1"/>
  <c r="K9341" i="1"/>
  <c r="K7428" i="1"/>
  <c r="K9193" i="1"/>
  <c r="K260" i="1"/>
  <c r="K2277" i="1"/>
  <c r="K335" i="1"/>
  <c r="K9206" i="1"/>
  <c r="K78" i="1"/>
  <c r="K1785" i="1"/>
  <c r="K5423" i="1"/>
  <c r="K2224" i="1"/>
  <c r="K9663" i="1"/>
  <c r="K2967" i="1"/>
  <c r="K1148" i="1"/>
  <c r="K4683" i="1"/>
  <c r="K1495" i="1"/>
  <c r="K8930" i="1"/>
  <c r="K8976" i="1"/>
  <c r="K380" i="1"/>
  <c r="K1201" i="1"/>
  <c r="K7329" i="1"/>
  <c r="K4470" i="1"/>
  <c r="K8762" i="1"/>
  <c r="K7451" i="1"/>
  <c r="K1865" i="1"/>
  <c r="K8198" i="1"/>
  <c r="K3778" i="1"/>
  <c r="K8518" i="1"/>
  <c r="K7965" i="1"/>
  <c r="K10108" i="1"/>
  <c r="K1871" i="1"/>
  <c r="K8043" i="1"/>
  <c r="K279" i="1"/>
  <c r="K389" i="1"/>
  <c r="K2249" i="1"/>
  <c r="K9282" i="1"/>
  <c r="K5148" i="1"/>
  <c r="K428" i="1"/>
  <c r="K9176" i="1"/>
  <c r="K3963" i="1"/>
  <c r="K6932" i="1"/>
  <c r="K3854" i="1"/>
  <c r="K9305" i="1"/>
  <c r="K9593" i="1"/>
  <c r="K7213" i="1"/>
  <c r="K9450" i="1"/>
  <c r="K247" i="1"/>
  <c r="K5813" i="1"/>
  <c r="K7534" i="1"/>
  <c r="K9778" i="1"/>
  <c r="K1958" i="1"/>
  <c r="K8098" i="1"/>
  <c r="K3367" i="1"/>
  <c r="K9481" i="1"/>
  <c r="K7342" i="1"/>
  <c r="K8618" i="1"/>
  <c r="K1532" i="1"/>
  <c r="K488" i="1"/>
  <c r="K441" i="1"/>
  <c r="K9462" i="1"/>
  <c r="K5193" i="1"/>
  <c r="K7791" i="1"/>
  <c r="K405" i="1"/>
  <c r="K5704" i="1"/>
  <c r="K8331" i="1"/>
  <c r="K1463" i="1"/>
  <c r="K9820" i="1"/>
  <c r="K3861" i="1"/>
  <c r="K9737" i="1"/>
  <c r="K208" i="1"/>
  <c r="K8277" i="1"/>
  <c r="K4360" i="1"/>
  <c r="K9465" i="1"/>
  <c r="K8874" i="1"/>
  <c r="K6867" i="1"/>
  <c r="K7336" i="1"/>
  <c r="K7903" i="1"/>
  <c r="K775" i="1"/>
  <c r="K8120" i="1"/>
  <c r="K3197" i="1"/>
  <c r="K8185" i="1"/>
  <c r="K9458" i="1"/>
  <c r="K7575" i="1"/>
  <c r="K7788" i="1"/>
  <c r="K6546" i="1"/>
  <c r="K3071" i="1"/>
  <c r="K5398" i="1"/>
  <c r="K5968" i="1"/>
  <c r="K8049" i="1"/>
  <c r="K5035" i="1"/>
  <c r="K9959" i="1"/>
  <c r="K3391" i="1"/>
  <c r="K5267" i="1"/>
  <c r="K5444" i="1"/>
  <c r="K5743" i="1"/>
  <c r="K1948" i="1"/>
  <c r="K7457" i="1"/>
  <c r="K2981" i="1"/>
  <c r="K6980" i="1"/>
  <c r="K635" i="1"/>
  <c r="K9334" i="1"/>
  <c r="K445" i="1"/>
  <c r="K4335" i="1"/>
  <c r="K3179" i="1"/>
  <c r="K4461" i="1"/>
  <c r="K7004" i="1"/>
  <c r="K3707" i="1"/>
  <c r="K7447" i="1"/>
  <c r="K591" i="1"/>
  <c r="K9078" i="1"/>
  <c r="K8140" i="1"/>
  <c r="K2275" i="1"/>
  <c r="K2799" i="1"/>
  <c r="K3853" i="1"/>
  <c r="K7024" i="1"/>
  <c r="K4603" i="1"/>
  <c r="K8813" i="1"/>
  <c r="K1112" i="1"/>
  <c r="K625" i="1"/>
  <c r="K381" i="1"/>
  <c r="K9067" i="1"/>
  <c r="K972" i="1"/>
  <c r="K4897" i="1"/>
  <c r="K9090" i="1"/>
  <c r="K7582" i="1"/>
  <c r="K259" i="1"/>
  <c r="K8537" i="1"/>
  <c r="K95" i="1"/>
  <c r="K615" i="1"/>
  <c r="K185" i="1"/>
  <c r="K530" i="1"/>
  <c r="K8146" i="1"/>
  <c r="K473" i="1"/>
  <c r="K8994" i="1"/>
  <c r="K7684" i="1"/>
  <c r="K506" i="1"/>
  <c r="K749" i="1"/>
  <c r="K4733" i="1"/>
  <c r="K7140" i="1"/>
  <c r="K5799" i="1"/>
  <c r="K7097" i="1"/>
  <c r="K7149" i="1"/>
  <c r="K3899" i="1"/>
  <c r="K5335" i="1"/>
  <c r="K9182" i="1"/>
  <c r="K7512" i="1"/>
  <c r="K8222" i="1"/>
  <c r="K2849" i="1"/>
  <c r="K9256" i="1"/>
  <c r="K7571" i="1"/>
  <c r="K5439" i="1"/>
  <c r="K9773" i="1"/>
  <c r="K9970" i="1"/>
  <c r="K9999" i="1"/>
  <c r="K9595" i="1"/>
  <c r="K9174" i="1"/>
  <c r="K9215" i="1"/>
  <c r="K8264" i="1"/>
  <c r="K5977" i="1"/>
  <c r="K9790" i="1"/>
  <c r="K7498" i="1"/>
  <c r="K1851" i="1"/>
  <c r="K8513" i="1"/>
  <c r="K5297" i="1"/>
  <c r="K8133" i="1"/>
  <c r="K9985" i="1"/>
  <c r="K5786" i="1"/>
  <c r="K7875" i="1"/>
  <c r="K9904" i="1"/>
  <c r="K6757" i="1"/>
  <c r="K9758" i="1"/>
  <c r="K9665" i="1"/>
  <c r="K9120" i="1"/>
  <c r="K10161" i="1"/>
  <c r="K7119" i="1"/>
  <c r="K9809" i="1"/>
  <c r="K6711" i="1"/>
  <c r="K9338" i="1"/>
  <c r="K8682" i="1"/>
  <c r="K9822" i="1"/>
  <c r="K9646" i="1"/>
  <c r="K5490" i="1"/>
  <c r="K7810" i="1"/>
  <c r="K1599" i="1"/>
  <c r="K8928" i="1"/>
  <c r="K8309" i="1"/>
  <c r="K9453" i="1"/>
  <c r="K2120" i="1"/>
  <c r="K9399" i="1"/>
  <c r="K1699" i="1"/>
  <c r="K5422" i="1"/>
  <c r="K5830" i="1"/>
  <c r="K5825" i="1"/>
  <c r="K8393" i="1"/>
  <c r="K8527" i="1"/>
  <c r="K7981" i="1"/>
  <c r="K8704" i="1"/>
  <c r="K9528" i="1"/>
  <c r="K6460" i="1"/>
  <c r="K180" i="1"/>
  <c r="K717" i="1"/>
  <c r="K9857" i="1"/>
  <c r="K7741" i="1"/>
  <c r="K10083" i="1"/>
  <c r="K299" i="1"/>
  <c r="K4526" i="1"/>
  <c r="K9011" i="1"/>
  <c r="K1219" i="1"/>
  <c r="K8756" i="1"/>
  <c r="K9840" i="1"/>
  <c r="K6249" i="1"/>
  <c r="K8543" i="1"/>
  <c r="K2775" i="1"/>
  <c r="K9086" i="1"/>
  <c r="K7818" i="1"/>
  <c r="K9819" i="1"/>
  <c r="K10061" i="1"/>
  <c r="K9407" i="1"/>
  <c r="K5143" i="1"/>
  <c r="K1071" i="1"/>
  <c r="K9362" i="1"/>
  <c r="K6969" i="1"/>
  <c r="K9812" i="1"/>
  <c r="K472" i="1"/>
  <c r="K5603" i="1"/>
  <c r="K9001" i="1"/>
  <c r="K8462" i="1"/>
  <c r="K8270" i="1"/>
  <c r="K271" i="1"/>
  <c r="K3489" i="1"/>
  <c r="K9625" i="1"/>
  <c r="K8702" i="1"/>
  <c r="K6669" i="1"/>
  <c r="K9140" i="1"/>
  <c r="K8154" i="1"/>
  <c r="K9130" i="1"/>
  <c r="K1131" i="1"/>
  <c r="K729" i="1"/>
  <c r="K7404" i="1"/>
  <c r="K867" i="1"/>
  <c r="K2833" i="1"/>
  <c r="K9342" i="1"/>
  <c r="K9504" i="1"/>
  <c r="K5950" i="1"/>
  <c r="K1205" i="1"/>
  <c r="K5899" i="1"/>
  <c r="K7245" i="1"/>
  <c r="K8514" i="1"/>
  <c r="K66" i="1"/>
  <c r="K7155" i="1"/>
  <c r="K8614" i="1"/>
  <c r="K4901" i="1"/>
  <c r="K9316" i="1"/>
  <c r="K8916" i="1"/>
  <c r="K8432" i="1"/>
  <c r="K7676" i="1"/>
  <c r="K516" i="1"/>
  <c r="K5767" i="1"/>
  <c r="K4415" i="1"/>
  <c r="K5707" i="1"/>
  <c r="K9183" i="1"/>
  <c r="K8422" i="1"/>
  <c r="K8803" i="1"/>
  <c r="K9045" i="1"/>
  <c r="K4665" i="1"/>
  <c r="K229" i="1"/>
  <c r="K7347" i="1"/>
  <c r="K9909" i="1"/>
  <c r="K8680" i="1"/>
  <c r="K4408" i="1"/>
  <c r="K5529" i="1"/>
  <c r="K4613" i="1"/>
  <c r="K7324" i="1"/>
  <c r="K3171" i="1"/>
  <c r="K8868" i="1"/>
  <c r="K9012" i="1"/>
  <c r="K5592" i="1"/>
  <c r="K1996" i="1"/>
  <c r="K3855" i="1"/>
  <c r="K8748" i="1"/>
  <c r="K4661" i="1"/>
  <c r="K9400" i="1"/>
  <c r="K1184" i="1"/>
  <c r="K653" i="1"/>
  <c r="K4751" i="1"/>
  <c r="K5521" i="1"/>
  <c r="K5703" i="1"/>
  <c r="K8669" i="1"/>
  <c r="K5069" i="1"/>
  <c r="K7176" i="1"/>
  <c r="K9575" i="1"/>
  <c r="K1901" i="1"/>
  <c r="K5840" i="1"/>
  <c r="K9295" i="1"/>
  <c r="K9577" i="1"/>
  <c r="K7148" i="1"/>
  <c r="K8981" i="1"/>
  <c r="K8908" i="1"/>
  <c r="K4055" i="1"/>
  <c r="K7627" i="1"/>
  <c r="K5492" i="1"/>
  <c r="K733" i="1"/>
  <c r="K9524" i="1"/>
  <c r="K5133" i="1"/>
  <c r="K5728" i="1"/>
  <c r="K2576" i="1"/>
  <c r="K9423" i="1"/>
  <c r="K232" i="1"/>
  <c r="K8351" i="1"/>
  <c r="K8080" i="1"/>
  <c r="K8037" i="1"/>
  <c r="K9707" i="1"/>
  <c r="K1812" i="1"/>
  <c r="K7111" i="1"/>
  <c r="K8599" i="1"/>
  <c r="K5502" i="1"/>
  <c r="K6463" i="1"/>
  <c r="K8571" i="1"/>
  <c r="K9564" i="1"/>
  <c r="K7054" i="1"/>
  <c r="K5431" i="1"/>
  <c r="K7902" i="1"/>
  <c r="K10031" i="1"/>
  <c r="K8687" i="1"/>
  <c r="K10150" i="1"/>
  <c r="K8440" i="1"/>
  <c r="K7379" i="1"/>
  <c r="K7375" i="1"/>
  <c r="K5268" i="1"/>
  <c r="K9847" i="1"/>
  <c r="K5536" i="1"/>
  <c r="K5735" i="1"/>
  <c r="K3895" i="1"/>
  <c r="K5588" i="1"/>
  <c r="K8595" i="1"/>
  <c r="K9382" i="1"/>
  <c r="K1187" i="1"/>
  <c r="K9331" i="1"/>
  <c r="K5580" i="1"/>
  <c r="K10169" i="1"/>
  <c r="K5421" i="1"/>
  <c r="K3653" i="1"/>
  <c r="K8799" i="1"/>
  <c r="K7151" i="1"/>
  <c r="K8681" i="1"/>
  <c r="K4997" i="1"/>
  <c r="K8040" i="1"/>
  <c r="K5289" i="1"/>
  <c r="K7481" i="1"/>
  <c r="K8918" i="1"/>
  <c r="K5948" i="1"/>
  <c r="K164" i="1"/>
  <c r="K9464" i="1"/>
  <c r="K5277" i="1"/>
  <c r="K9005" i="1"/>
  <c r="K9385" i="1"/>
  <c r="K7792" i="1"/>
  <c r="K9545" i="1"/>
  <c r="K5597" i="1"/>
  <c r="K9825" i="1"/>
  <c r="K5542" i="1"/>
  <c r="K7431" i="1"/>
  <c r="K7128" i="1"/>
  <c r="K7341" i="1"/>
  <c r="K9779" i="1"/>
  <c r="K9813" i="1"/>
  <c r="K8572" i="1"/>
  <c r="K9010" i="1"/>
  <c r="K8346" i="1"/>
  <c r="K10096" i="1"/>
  <c r="K4502" i="1"/>
  <c r="K7443" i="1"/>
  <c r="K5883" i="1"/>
  <c r="K5918" i="1"/>
  <c r="K7144" i="1"/>
  <c r="K240" i="1"/>
  <c r="K481" i="1"/>
  <c r="K9693" i="1"/>
  <c r="K5773" i="1"/>
  <c r="K8062" i="1"/>
  <c r="K9344" i="1"/>
  <c r="K5836" i="1"/>
  <c r="K8018" i="1"/>
  <c r="K5996" i="1"/>
  <c r="K5093" i="1"/>
  <c r="K9201" i="1"/>
  <c r="K7003" i="1"/>
  <c r="K7959" i="1"/>
  <c r="K5404" i="1"/>
  <c r="K4675" i="1"/>
  <c r="K5646" i="1"/>
  <c r="K8282" i="1"/>
  <c r="K3579" i="1"/>
  <c r="K8227" i="1"/>
  <c r="K5742" i="1"/>
  <c r="K8401" i="1"/>
  <c r="K8257" i="1"/>
  <c r="K9157" i="1"/>
  <c r="K8846" i="1"/>
  <c r="K5734" i="1"/>
  <c r="K5140" i="1"/>
  <c r="K3479" i="1"/>
  <c r="K5414" i="1"/>
  <c r="K9306" i="1"/>
  <c r="K8519" i="1"/>
  <c r="K9260" i="1"/>
  <c r="K5898" i="1"/>
  <c r="K9137" i="1"/>
  <c r="K6614" i="1"/>
  <c r="K9892" i="1"/>
  <c r="K10544" i="1"/>
  <c r="K3382" i="1"/>
  <c r="K7301" i="1"/>
  <c r="K2676" i="1"/>
  <c r="K3168" i="1"/>
  <c r="K2093" i="1"/>
  <c r="K658" i="1"/>
  <c r="K3533" i="1"/>
  <c r="K177" i="1"/>
  <c r="K5488" i="1"/>
  <c r="K2475" i="1"/>
  <c r="K535" i="1"/>
  <c r="K7936" i="1"/>
  <c r="K10033" i="1"/>
  <c r="K4436" i="1"/>
  <c r="K4947" i="1"/>
  <c r="K1061" i="1"/>
  <c r="K3833" i="1"/>
  <c r="K517" i="1"/>
  <c r="K9709" i="1"/>
  <c r="K1807" i="1"/>
  <c r="K2001" i="1"/>
  <c r="K5895" i="1"/>
  <c r="K5023" i="1"/>
  <c r="K4238" i="1"/>
  <c r="K2507" i="1"/>
  <c r="K3748" i="1"/>
  <c r="K1945" i="1"/>
  <c r="K6968" i="1"/>
  <c r="K1797" i="1"/>
  <c r="K5737" i="1"/>
  <c r="K1867" i="1"/>
  <c r="K9177" i="1"/>
  <c r="K1253" i="1"/>
  <c r="K849" i="1"/>
  <c r="K5599" i="1"/>
  <c r="K1004" i="1"/>
  <c r="K3393" i="1"/>
  <c r="K3811" i="1"/>
  <c r="K4027" i="1"/>
  <c r="K8126" i="1"/>
  <c r="K10099" i="1"/>
  <c r="K3431" i="1"/>
  <c r="K10011" i="1"/>
  <c r="K3199" i="1"/>
  <c r="K8596" i="1"/>
  <c r="K184" i="1"/>
  <c r="K9259" i="1"/>
  <c r="K2131" i="1"/>
  <c r="K7800" i="1"/>
  <c r="K8836" i="1"/>
  <c r="K1992" i="1"/>
  <c r="K1478" i="1"/>
  <c r="K9391" i="1"/>
  <c r="K8008" i="1"/>
  <c r="K8727" i="1"/>
  <c r="K10104" i="1"/>
  <c r="K9372" i="1"/>
  <c r="K809" i="1"/>
  <c r="K8820" i="1"/>
  <c r="K2344" i="1"/>
  <c r="K9656" i="1"/>
  <c r="K1855" i="1"/>
  <c r="K2399" i="1"/>
  <c r="K9278" i="1"/>
  <c r="K9621" i="1"/>
  <c r="K3303" i="1"/>
  <c r="K7522" i="1"/>
  <c r="K8848" i="1"/>
  <c r="K9808" i="1"/>
  <c r="K7905" i="1"/>
  <c r="K9097" i="1"/>
  <c r="K7854" i="1"/>
  <c r="K4965" i="1"/>
  <c r="K2581" i="1"/>
  <c r="K10020" i="1"/>
  <c r="K9901" i="1"/>
  <c r="K1565" i="1"/>
  <c r="K10114" i="1"/>
  <c r="K6818" i="1"/>
  <c r="K333" i="1"/>
  <c r="K8451" i="1"/>
  <c r="K8899" i="1"/>
  <c r="K9741" i="1"/>
  <c r="K9476" i="1"/>
  <c r="K7926" i="1"/>
  <c r="K7757" i="1"/>
  <c r="K8947" i="1"/>
  <c r="K1580" i="1"/>
  <c r="K311" i="1"/>
  <c r="K8396" i="1"/>
  <c r="K4771" i="1"/>
  <c r="K9620" i="1"/>
  <c r="K1768" i="1"/>
  <c r="K643" i="1"/>
  <c r="K7707" i="1"/>
  <c r="K8658" i="1"/>
  <c r="K9267" i="1"/>
  <c r="K9494" i="1"/>
  <c r="K6514" i="1"/>
  <c r="K1069" i="1"/>
  <c r="K5351" i="1"/>
  <c r="K8081" i="1"/>
  <c r="K4295" i="1"/>
  <c r="K9803" i="1"/>
  <c r="K6213" i="1"/>
  <c r="K82" i="1"/>
  <c r="K2291" i="1"/>
  <c r="K5285" i="1"/>
  <c r="K8887" i="1"/>
  <c r="K3545" i="1"/>
  <c r="K5927" i="1"/>
  <c r="K6881" i="1"/>
  <c r="K2857" i="1"/>
  <c r="K5923" i="1"/>
  <c r="K4091" i="1"/>
  <c r="K256" i="1"/>
  <c r="K9752" i="1"/>
  <c r="K6916" i="1"/>
  <c r="K125" i="1"/>
  <c r="K8163" i="1"/>
  <c r="K8936" i="1"/>
  <c r="K3733" i="1"/>
  <c r="K7679" i="1"/>
  <c r="K8752" i="1"/>
  <c r="K8384" i="1"/>
  <c r="K9935" i="1"/>
  <c r="K7939" i="1"/>
  <c r="K5695" i="1"/>
  <c r="K7306" i="1"/>
  <c r="K5858" i="1"/>
  <c r="K5436" i="1"/>
  <c r="K5552" i="1"/>
  <c r="K9155" i="1"/>
  <c r="K8256" i="1"/>
  <c r="K5679" i="1"/>
  <c r="K7662" i="1"/>
  <c r="K5276" i="1"/>
  <c r="K9889" i="1"/>
  <c r="K9508" i="1"/>
  <c r="K6890" i="1"/>
  <c r="K5070" i="1"/>
  <c r="K8021" i="1"/>
  <c r="K9404" i="1"/>
  <c r="K9550" i="1"/>
  <c r="K5510" i="1"/>
  <c r="K7219" i="1"/>
  <c r="K5633" i="1"/>
  <c r="K8437" i="1"/>
  <c r="K8003" i="1"/>
  <c r="K2455" i="1"/>
  <c r="K5815" i="1"/>
  <c r="K5872" i="1"/>
  <c r="K9872" i="1"/>
  <c r="K2035" i="1"/>
  <c r="K569" i="1"/>
  <c r="K9952" i="1"/>
  <c r="K7720" i="1"/>
  <c r="K8992" i="1"/>
  <c r="K10008" i="1"/>
  <c r="K5212" i="1"/>
  <c r="K5293" i="1"/>
  <c r="K9818" i="1"/>
  <c r="K3221" i="1"/>
  <c r="K6491" i="1"/>
  <c r="K8153" i="1"/>
  <c r="K5907" i="1"/>
  <c r="K2931" i="1"/>
  <c r="K5524" i="1"/>
  <c r="K5660" i="1"/>
  <c r="K9039" i="1"/>
  <c r="K9828" i="1"/>
  <c r="K5197" i="1"/>
  <c r="K4793" i="1"/>
  <c r="K9712" i="1"/>
  <c r="K8904" i="1"/>
  <c r="K9873" i="1"/>
  <c r="K9459" i="1"/>
  <c r="K1315" i="1"/>
  <c r="K8724" i="1"/>
  <c r="K5908" i="1"/>
  <c r="K7091" i="1"/>
  <c r="K2478" i="1"/>
  <c r="K4391" i="1"/>
  <c r="K8917" i="1"/>
  <c r="K5693" i="1"/>
  <c r="K6713" i="1"/>
  <c r="K8299" i="1"/>
  <c r="K7033" i="1"/>
  <c r="K8783" i="1"/>
  <c r="K7961" i="1"/>
  <c r="K9480" i="1"/>
  <c r="K4392" i="1"/>
  <c r="K4941" i="1"/>
  <c r="K9031" i="1"/>
  <c r="K6644" i="1"/>
  <c r="K9346" i="1"/>
  <c r="K1169" i="1"/>
  <c r="K2459" i="1"/>
  <c r="K3800" i="1"/>
  <c r="K844" i="1"/>
  <c r="K7578" i="1"/>
  <c r="K7851" i="1"/>
  <c r="K3349" i="1"/>
  <c r="K7419" i="1"/>
  <c r="K61" i="1"/>
  <c r="K8815" i="1"/>
  <c r="K9673" i="1"/>
  <c r="K9601" i="1"/>
  <c r="K5760" i="1"/>
  <c r="K8419" i="1"/>
  <c r="K9810" i="1"/>
  <c r="K1168" i="1"/>
  <c r="K701" i="1"/>
  <c r="K9743" i="1"/>
  <c r="K4248" i="1"/>
  <c r="K8457" i="1"/>
  <c r="K1581" i="1"/>
  <c r="K5967" i="1"/>
  <c r="K10182" i="1"/>
  <c r="K7221" i="1"/>
  <c r="K10723" i="1"/>
  <c r="K5424" i="1"/>
  <c r="K2588" i="1"/>
  <c r="K7620" i="1"/>
  <c r="K5183" i="1"/>
  <c r="K10383" i="1"/>
  <c r="K7402" i="1"/>
  <c r="K204" i="1"/>
  <c r="K1805" i="1"/>
  <c r="K2205" i="1"/>
  <c r="K1410" i="1"/>
  <c r="K508" i="1"/>
  <c r="K2937" i="1"/>
  <c r="K5370" i="1"/>
  <c r="K9702" i="1"/>
  <c r="K4356" i="1"/>
  <c r="K182" i="1"/>
  <c r="K4066" i="1"/>
  <c r="K2483" i="1"/>
  <c r="K1397" i="1"/>
  <c r="K3122" i="1"/>
  <c r="K324" i="1"/>
  <c r="K9635" i="1"/>
  <c r="K8006" i="1"/>
  <c r="K1282" i="1"/>
  <c r="K7055" i="1"/>
  <c r="K8922" i="1"/>
  <c r="K1043" i="1"/>
  <c r="K7777" i="1"/>
  <c r="K1035" i="1"/>
  <c r="K10156" i="1"/>
  <c r="K9991" i="1"/>
  <c r="K9510" i="1"/>
  <c r="K7806" i="1"/>
  <c r="K5410" i="1"/>
  <c r="K1817" i="1"/>
  <c r="K1400" i="1"/>
  <c r="K2259" i="1"/>
  <c r="K9102" i="1"/>
  <c r="K9239" i="1"/>
  <c r="K505" i="1"/>
  <c r="K1740" i="1"/>
  <c r="K4163" i="1"/>
  <c r="K409" i="1"/>
  <c r="K881" i="1"/>
  <c r="K1539" i="1"/>
  <c r="K1479" i="1"/>
  <c r="K4487" i="1"/>
  <c r="K7088" i="1"/>
  <c r="K5663" i="1"/>
  <c r="K5952" i="1"/>
  <c r="K6221" i="1"/>
  <c r="K9701" i="1"/>
  <c r="K9366" i="1"/>
  <c r="K8495" i="1"/>
  <c r="K9690" i="1"/>
  <c r="K1407" i="1"/>
  <c r="K7581" i="1"/>
  <c r="K9152" i="1"/>
  <c r="K6830" i="1"/>
  <c r="K7408" i="1"/>
  <c r="K2339" i="1"/>
  <c r="K7813" i="1"/>
  <c r="K3175" i="1"/>
  <c r="K2351" i="1"/>
  <c r="K8693" i="1"/>
  <c r="K705" i="1"/>
  <c r="K5350" i="1"/>
  <c r="K1915" i="1"/>
  <c r="K9132" i="1"/>
  <c r="K8414" i="1"/>
  <c r="K6982" i="1"/>
  <c r="K5111" i="1"/>
  <c r="K4269" i="1"/>
  <c r="K9046" i="1"/>
  <c r="K9413" i="1"/>
  <c r="K8109" i="1"/>
  <c r="K5811" i="1"/>
  <c r="K8807" i="1"/>
  <c r="K8659" i="1"/>
  <c r="K7863" i="1"/>
  <c r="K5774" i="1"/>
  <c r="K5792" i="1"/>
  <c r="K6263" i="1"/>
  <c r="K4166" i="1"/>
  <c r="K8989" i="1"/>
  <c r="K1516" i="1"/>
  <c r="K7900" i="1"/>
  <c r="K8143" i="1"/>
  <c r="K5204" i="1"/>
  <c r="K8907" i="1"/>
  <c r="K9228" i="1"/>
  <c r="K8407" i="1"/>
  <c r="K7340" i="1"/>
  <c r="K3659" i="1"/>
  <c r="K8324" i="1"/>
  <c r="K387" i="1"/>
  <c r="K5400" i="1"/>
  <c r="K5340" i="1"/>
  <c r="K2119" i="1"/>
  <c r="K723" i="1"/>
  <c r="K1435" i="1"/>
  <c r="K9051" i="1"/>
  <c r="K3691" i="1"/>
  <c r="K8768" i="1"/>
  <c r="K8843" i="1"/>
  <c r="K9886" i="1"/>
  <c r="K839" i="1"/>
  <c r="K9861" i="1"/>
  <c r="K6642" i="1"/>
  <c r="K5812" i="1"/>
  <c r="K6947" i="1"/>
  <c r="K3651" i="1"/>
  <c r="K9525" i="1"/>
  <c r="K8621" i="1"/>
  <c r="K820" i="1"/>
  <c r="K5507" i="1"/>
  <c r="K9644" i="1"/>
  <c r="K8515" i="1"/>
  <c r="K6793" i="1"/>
  <c r="K8531" i="1"/>
  <c r="K9469" i="1"/>
  <c r="K7677" i="1"/>
  <c r="K8082" i="1"/>
  <c r="K5643" i="1"/>
  <c r="K5672" i="1"/>
  <c r="K5343" i="1"/>
  <c r="K10148" i="1"/>
  <c r="K7415" i="1"/>
  <c r="K5479" i="1"/>
  <c r="K7551" i="1"/>
  <c r="K4367" i="1"/>
  <c r="K8617" i="1"/>
  <c r="K8399" i="1"/>
  <c r="K4464" i="1"/>
  <c r="K1207" i="1"/>
  <c r="K7295" i="1"/>
  <c r="K5702" i="1"/>
  <c r="K7423" i="1"/>
  <c r="K5391" i="1"/>
  <c r="K8217" i="1"/>
  <c r="K2331" i="1"/>
  <c r="K4975" i="1"/>
  <c r="K6000" i="1"/>
  <c r="K4572" i="1"/>
  <c r="K8335" i="1"/>
  <c r="K5005" i="1"/>
  <c r="K5205" i="1"/>
  <c r="K4131" i="1"/>
  <c r="K3315" i="1"/>
  <c r="K10052" i="1"/>
  <c r="K4727" i="1"/>
  <c r="K8968" i="1"/>
  <c r="K9953" i="1"/>
  <c r="K6598" i="1"/>
  <c r="K8713" i="1"/>
  <c r="K4627" i="1"/>
  <c r="K7538" i="1"/>
  <c r="K9754" i="1"/>
  <c r="K5678" i="1"/>
  <c r="K9486" i="1"/>
  <c r="K9674" i="1"/>
  <c r="K6678" i="1"/>
  <c r="K4870" i="1"/>
  <c r="K9619" i="1"/>
  <c r="K9266" i="1"/>
  <c r="K9496" i="1"/>
  <c r="K8307" i="1"/>
  <c r="K4749" i="1"/>
  <c r="K7160" i="1"/>
  <c r="K7796" i="1"/>
  <c r="K5173" i="1"/>
  <c r="K9050" i="1"/>
  <c r="K9485" i="1"/>
  <c r="K1631" i="1"/>
  <c r="K5919" i="1"/>
  <c r="K4638" i="1"/>
  <c r="K10089" i="1"/>
  <c r="K9014" i="1"/>
  <c r="K3265" i="1"/>
  <c r="K2551" i="1"/>
  <c r="K8856" i="1"/>
  <c r="K1721" i="1"/>
  <c r="K7600" i="1"/>
  <c r="K5621" i="1"/>
  <c r="K236" i="1"/>
  <c r="K1648" i="1"/>
  <c r="K736" i="1"/>
  <c r="K7289" i="1"/>
  <c r="K8559" i="1"/>
  <c r="K7793" i="1"/>
  <c r="K7962" i="1"/>
  <c r="K6731" i="1"/>
  <c r="K6853" i="1"/>
  <c r="K5275" i="1"/>
  <c r="K234" i="1"/>
  <c r="K2528" i="1"/>
  <c r="K5966" i="1"/>
  <c r="K7194" i="1"/>
  <c r="K4519" i="1"/>
  <c r="K1240" i="1"/>
  <c r="K5038" i="1"/>
  <c r="K2373" i="1"/>
  <c r="K9552" i="1"/>
  <c r="K5452" i="1"/>
  <c r="K6245" i="1"/>
  <c r="K7870" i="1"/>
  <c r="K9061" i="1"/>
  <c r="K7418" i="1"/>
  <c r="K9167" i="1"/>
  <c r="K10102" i="1"/>
  <c r="K6578" i="1"/>
  <c r="K7246" i="1"/>
  <c r="K8847" i="1"/>
  <c r="K4693" i="1"/>
  <c r="K5333" i="1"/>
  <c r="K5458" i="1"/>
  <c r="K6244" i="1"/>
  <c r="K4193" i="1"/>
  <c r="K6276" i="1"/>
  <c r="K4381" i="1"/>
  <c r="K2408" i="1"/>
  <c r="K4864" i="1"/>
  <c r="K1415" i="1"/>
  <c r="K7729" i="1"/>
  <c r="K853" i="1"/>
  <c r="K6242" i="1"/>
  <c r="K10344" i="1"/>
  <c r="K1190" i="1"/>
  <c r="K2533" i="1"/>
  <c r="K10120" i="1"/>
  <c r="K3722" i="1"/>
  <c r="K10263" i="1"/>
  <c r="K3403" i="1"/>
  <c r="K1181" i="1"/>
  <c r="K4063" i="1"/>
  <c r="K4460" i="1"/>
  <c r="K1907" i="1"/>
  <c r="K1100" i="1"/>
  <c r="K5513" i="1"/>
  <c r="K7172" i="1"/>
  <c r="K4382" i="1"/>
  <c r="K817" i="1"/>
  <c r="K217" i="1"/>
  <c r="K8568" i="1"/>
  <c r="K5900" i="1"/>
  <c r="K2396" i="1"/>
  <c r="K5891" i="1"/>
  <c r="K2519" i="1"/>
  <c r="K7124" i="1"/>
  <c r="K753" i="1"/>
  <c r="K10832" i="1"/>
  <c r="K5671" i="1"/>
  <c r="K6924" i="1"/>
  <c r="K5499" i="1"/>
  <c r="K7888" i="1"/>
  <c r="K1560" i="1"/>
  <c r="K1635" i="1"/>
  <c r="K9697" i="1"/>
  <c r="K7360" i="1"/>
  <c r="K4195" i="1"/>
  <c r="K9894" i="1"/>
  <c r="K1196" i="1"/>
  <c r="K8481" i="1"/>
  <c r="K3181" i="1"/>
  <c r="K6795" i="1"/>
  <c r="K3314" i="1"/>
  <c r="K92" i="1"/>
  <c r="K9732" i="1"/>
  <c r="K1857" i="1"/>
  <c r="K245" i="1"/>
  <c r="K8160" i="1"/>
  <c r="K5808" i="1"/>
  <c r="K4117" i="1"/>
  <c r="K4067" i="1"/>
  <c r="K2493" i="1"/>
  <c r="K4015" i="1"/>
  <c r="K8523" i="1"/>
  <c r="K10118" i="1"/>
  <c r="K9796" i="1"/>
  <c r="K9606" i="1"/>
  <c r="K5725" i="1"/>
  <c r="K9111" i="1"/>
  <c r="K9473" i="1"/>
  <c r="K2167" i="1"/>
  <c r="K945" i="1"/>
  <c r="K8628" i="1"/>
  <c r="K10001" i="1"/>
  <c r="K7644" i="1"/>
  <c r="K467" i="1"/>
  <c r="K8311" i="1"/>
  <c r="K1729" i="1"/>
  <c r="K4811" i="1"/>
  <c r="K9555" i="1"/>
  <c r="K2056" i="1"/>
  <c r="K8554" i="1"/>
  <c r="K9859" i="1"/>
  <c r="K532" i="1"/>
  <c r="K7309" i="1"/>
  <c r="K6496" i="1"/>
  <c r="K7767" i="1"/>
  <c r="K120" i="1"/>
  <c r="K5506" i="1"/>
  <c r="K5983" i="1"/>
  <c r="K9836" i="1"/>
  <c r="K9479" i="1"/>
  <c r="K5222" i="1"/>
  <c r="K7050" i="1"/>
  <c r="K5770" i="1"/>
  <c r="K7671" i="1"/>
  <c r="K5157" i="1"/>
  <c r="K3799" i="1"/>
  <c r="K5662" i="1"/>
  <c r="K8708" i="1"/>
  <c r="K444" i="1"/>
  <c r="K5330" i="1"/>
  <c r="K4424" i="1"/>
  <c r="K8706" i="1"/>
  <c r="K5116" i="1"/>
  <c r="K1887" i="1"/>
  <c r="K7823" i="1"/>
  <c r="K5339" i="1"/>
  <c r="K5855" i="1"/>
  <c r="K9320" i="1"/>
  <c r="K8356" i="1"/>
  <c r="K4837" i="1"/>
  <c r="K8376" i="1"/>
  <c r="K10057" i="1"/>
  <c r="K7008" i="1"/>
  <c r="K7039" i="1"/>
  <c r="K9383" i="1"/>
  <c r="K9912" i="1"/>
  <c r="K2453" i="1"/>
  <c r="K8340" i="1"/>
  <c r="K9072" i="1"/>
  <c r="K4767" i="1"/>
  <c r="K2088" i="1"/>
  <c r="K9992" i="1"/>
  <c r="K9099" i="1"/>
  <c r="K6755" i="1"/>
  <c r="K5566" i="1"/>
  <c r="K8024" i="1"/>
  <c r="K2391" i="1"/>
  <c r="K4574" i="1"/>
  <c r="K10003" i="1"/>
  <c r="K9415" i="1"/>
  <c r="K9288" i="1"/>
  <c r="K9016" i="1"/>
  <c r="K5271" i="1"/>
  <c r="K8467" i="1"/>
  <c r="K9216" i="1"/>
  <c r="K5357" i="1"/>
  <c r="K5994" i="1"/>
  <c r="K5924" i="1"/>
  <c r="K9127" i="1"/>
  <c r="K7115" i="1"/>
  <c r="K8497" i="1"/>
  <c r="K8314" i="1"/>
  <c r="K7993" i="1"/>
  <c r="K7396" i="1"/>
  <c r="K4998" i="1"/>
  <c r="K5451" i="1"/>
  <c r="K6926" i="1"/>
  <c r="K8408" i="1"/>
  <c r="K5780" i="1"/>
  <c r="K8729" i="1"/>
  <c r="K9164" i="1"/>
  <c r="K5849" i="1"/>
  <c r="K2835" i="1"/>
  <c r="K8677" i="1"/>
  <c r="K312" i="1"/>
  <c r="K4523" i="1"/>
  <c r="K8794" i="1"/>
  <c r="K9789" i="1"/>
  <c r="K7570" i="1"/>
  <c r="K6736" i="1"/>
  <c r="K3021" i="1"/>
  <c r="K8318" i="1"/>
  <c r="K8943" i="1"/>
  <c r="K7639" i="1"/>
  <c r="K4566" i="1"/>
  <c r="K5546" i="1"/>
  <c r="K5988" i="1"/>
  <c r="K9887" i="1"/>
  <c r="K6236" i="1"/>
  <c r="K9198" i="1"/>
  <c r="K7070" i="1"/>
  <c r="K7247" i="1"/>
  <c r="K7174" i="1"/>
  <c r="K8733" i="1"/>
  <c r="K8135" i="1"/>
  <c r="K8265" i="1"/>
  <c r="K7376" i="1"/>
  <c r="K7592" i="1"/>
  <c r="K7951" i="1"/>
  <c r="K5375" i="1"/>
  <c r="K6858" i="1"/>
  <c r="K7116" i="1"/>
  <c r="K4481" i="1"/>
  <c r="K9460" i="1"/>
  <c r="K1854" i="1"/>
  <c r="K9654" i="1"/>
  <c r="K8517" i="1"/>
  <c r="K7842" i="1"/>
  <c r="K219" i="1"/>
  <c r="K7683" i="1"/>
  <c r="K9281" i="1"/>
  <c r="K7703" i="1"/>
  <c r="K8948" i="1"/>
  <c r="K1656" i="1"/>
  <c r="K5214" i="1"/>
  <c r="K9540" i="1"/>
  <c r="K5543" i="1"/>
  <c r="K9667" i="1"/>
  <c r="K4687" i="1"/>
  <c r="K5537" i="1"/>
  <c r="K2520" i="1"/>
  <c r="K578" i="1"/>
  <c r="K2540" i="1"/>
  <c r="K3083" i="1"/>
  <c r="K195" i="1"/>
  <c r="K248" i="1"/>
  <c r="K1468" i="1"/>
  <c r="K4359" i="1"/>
  <c r="K5590" i="1"/>
  <c r="K5025" i="1"/>
  <c r="K9199" i="1"/>
  <c r="K747" i="1"/>
  <c r="K429" i="1"/>
  <c r="K6899" i="1"/>
  <c r="K7760" i="1"/>
  <c r="K2007" i="1"/>
  <c r="K5253" i="1"/>
  <c r="K8937" i="1"/>
  <c r="K2999" i="1"/>
  <c r="K8184" i="1"/>
  <c r="K10004" i="1"/>
  <c r="K4588" i="1"/>
  <c r="K1457" i="1"/>
  <c r="K10799" i="1"/>
  <c r="K1232" i="1"/>
  <c r="K3377" i="1"/>
  <c r="K4468" i="1"/>
  <c r="K2930" i="1"/>
  <c r="K3249" i="1"/>
  <c r="K3725" i="1"/>
  <c r="K4341" i="1"/>
  <c r="K2658" i="1"/>
  <c r="K451" i="1"/>
  <c r="K1600" i="1"/>
  <c r="K10719" i="1"/>
  <c r="K2737" i="1"/>
  <c r="K3567" i="1"/>
  <c r="K7985" i="1"/>
  <c r="K4962" i="1"/>
  <c r="K239" i="1"/>
  <c r="K4695" i="1"/>
  <c r="K7923" i="1"/>
  <c r="K9251" i="1"/>
  <c r="K3409" i="1"/>
  <c r="K1614" i="1"/>
  <c r="K4339" i="1"/>
  <c r="K2982" i="1"/>
  <c r="K3867" i="1"/>
  <c r="K139" i="1"/>
  <c r="K5371" i="1"/>
  <c r="K2521" i="1"/>
  <c r="K2955" i="1"/>
  <c r="K2012" i="1"/>
  <c r="K75" i="1"/>
  <c r="K7808" i="1"/>
  <c r="K10054" i="1"/>
  <c r="K7882" i="1"/>
  <c r="K3095" i="1"/>
  <c r="K4155" i="1"/>
  <c r="K1685" i="1"/>
  <c r="K824" i="1"/>
  <c r="K1271" i="1"/>
  <c r="K2389" i="1"/>
  <c r="K9961" i="1"/>
  <c r="K7377" i="1"/>
  <c r="K9219" i="1"/>
  <c r="K7572" i="1"/>
  <c r="K7889" i="1"/>
  <c r="K9586" i="1"/>
  <c r="K6995" i="1"/>
  <c r="K519" i="1"/>
  <c r="K1182" i="1"/>
  <c r="K7742" i="1"/>
  <c r="K8147" i="1"/>
  <c r="K289" i="1"/>
  <c r="K60" i="1"/>
  <c r="K8409" i="1"/>
  <c r="K7066" i="1"/>
  <c r="K9614" i="1"/>
  <c r="K6956" i="1"/>
  <c r="K2633" i="1"/>
  <c r="K5981" i="1"/>
  <c r="K3815" i="1"/>
  <c r="K561" i="1"/>
  <c r="K7332" i="1"/>
  <c r="K7634" i="1"/>
  <c r="K858" i="1"/>
  <c r="K5921" i="1"/>
  <c r="K9470" i="1"/>
  <c r="K8312" i="1"/>
  <c r="K5938" i="1"/>
  <c r="K2097" i="1"/>
  <c r="K7363" i="1"/>
  <c r="K8661" i="1"/>
  <c r="K7849" i="1"/>
  <c r="K4315" i="1"/>
  <c r="K10051" i="1"/>
  <c r="K9931" i="1"/>
  <c r="K8000" i="1"/>
  <c r="K9029" i="1"/>
  <c r="K8507" i="1"/>
  <c r="K879" i="1"/>
  <c r="K5955" i="1"/>
  <c r="K2051" i="1"/>
  <c r="K1163" i="1"/>
  <c r="K4667" i="1"/>
  <c r="K8546" i="1"/>
  <c r="K9804" i="1"/>
  <c r="K852" i="1"/>
  <c r="K9968" i="1"/>
  <c r="K9514" i="1"/>
  <c r="K7370" i="1"/>
  <c r="K4590" i="1"/>
  <c r="K5450" i="1"/>
  <c r="K9165" i="1"/>
  <c r="K9384" i="1"/>
  <c r="K10045" i="1"/>
  <c r="K7929" i="1"/>
  <c r="K7656" i="1"/>
  <c r="K4527" i="1"/>
  <c r="K963" i="1"/>
  <c r="K7031" i="1"/>
  <c r="K7310" i="1"/>
  <c r="K8601" i="1"/>
  <c r="K6855" i="1"/>
  <c r="K1471" i="1"/>
  <c r="K4543" i="1"/>
  <c r="K8420" i="1"/>
  <c r="K6377" i="1"/>
  <c r="K6259" i="1"/>
  <c r="K331" i="1"/>
  <c r="K8540" i="1"/>
  <c r="K9940" i="1"/>
  <c r="K8755" i="1"/>
  <c r="K8386" i="1"/>
  <c r="K5667" i="1"/>
  <c r="K9196" i="1"/>
  <c r="K1727" i="1"/>
  <c r="K5269" i="1"/>
  <c r="K8050" i="1"/>
  <c r="K6608" i="1"/>
  <c r="K7387" i="1"/>
  <c r="K1555" i="1"/>
  <c r="K4646" i="1"/>
  <c r="K4813" i="1"/>
  <c r="K8758" i="1"/>
  <c r="K8013" i="1"/>
  <c r="K5246" i="1"/>
  <c r="K5654" i="1"/>
  <c r="K5327" i="1"/>
  <c r="K7015" i="1"/>
  <c r="K8553" i="1"/>
  <c r="K7949" i="1"/>
  <c r="K4344" i="1"/>
  <c r="K8545" i="1"/>
  <c r="K7588" i="1"/>
  <c r="K7556" i="1"/>
  <c r="K8292" i="1"/>
  <c r="K4579" i="1"/>
  <c r="K8691" i="1"/>
  <c r="K8273" i="1"/>
  <c r="K7928" i="1"/>
  <c r="K4517" i="1"/>
  <c r="K7000" i="1"/>
  <c r="K1620" i="1"/>
  <c r="K108" i="1"/>
  <c r="K1443" i="1"/>
  <c r="K8295" i="1"/>
  <c r="K4766" i="1"/>
  <c r="K7383" i="1"/>
  <c r="K1140" i="1"/>
  <c r="K7018" i="1"/>
  <c r="K3519" i="1"/>
  <c r="K7315" i="1"/>
  <c r="K9358" i="1"/>
  <c r="K4910" i="1"/>
  <c r="K9648" i="1"/>
  <c r="K8238" i="1"/>
  <c r="K8125" i="1"/>
  <c r="K8084" i="1"/>
  <c r="K5863" i="1"/>
  <c r="K6817" i="1"/>
  <c r="K7982" i="1"/>
  <c r="K9624" i="1"/>
  <c r="K7650" i="1"/>
  <c r="K8941" i="1"/>
  <c r="K9185" i="1"/>
  <c r="K9708" i="1"/>
  <c r="K2355" i="1"/>
  <c r="K8678" i="1"/>
  <c r="K5668" i="1"/>
  <c r="K9660" i="1"/>
  <c r="K9728" i="1"/>
  <c r="K1472" i="1"/>
  <c r="K7344" i="1"/>
  <c r="K4925" i="1"/>
  <c r="K4830" i="1"/>
  <c r="K4336" i="1"/>
  <c r="K2639" i="1"/>
  <c r="K6972" i="1"/>
  <c r="K8268" i="1"/>
  <c r="K7975" i="1"/>
  <c r="K9988" i="1"/>
  <c r="K8025" i="1"/>
  <c r="K4807" i="1"/>
  <c r="K8714" i="1"/>
  <c r="K2675" i="1"/>
  <c r="K8897" i="1"/>
  <c r="K8613" i="1"/>
  <c r="K5916" i="1"/>
  <c r="K4885" i="1"/>
  <c r="K97" i="1"/>
  <c r="K7459" i="1"/>
  <c r="K8798" i="1"/>
  <c r="K8364" i="1"/>
  <c r="K5150" i="1"/>
  <c r="K8306" i="1"/>
  <c r="K10136" i="1"/>
  <c r="K5880" i="1"/>
  <c r="K9268" i="1"/>
  <c r="K10155" i="1"/>
  <c r="K7819" i="1"/>
  <c r="K9218" i="1"/>
  <c r="K5125" i="1"/>
  <c r="K9669" i="1"/>
  <c r="K6689" i="1"/>
  <c r="K3415" i="1"/>
  <c r="K7602" i="1"/>
  <c r="K903" i="1"/>
  <c r="K5309" i="1"/>
  <c r="K6715" i="1"/>
  <c r="K9893" i="1"/>
  <c r="K5581" i="1"/>
  <c r="K5874" i="1"/>
  <c r="K5664" i="1"/>
  <c r="K5575" i="1"/>
  <c r="K9580" i="1"/>
  <c r="K8995" i="1"/>
  <c r="K5247" i="1"/>
  <c r="K8511" i="1"/>
  <c r="K7299" i="1"/>
  <c r="K4311" i="1"/>
  <c r="K7439" i="1"/>
  <c r="K7780" i="1"/>
  <c r="K9622" i="1"/>
  <c r="K5659" i="1"/>
  <c r="K1019" i="1"/>
  <c r="K5238" i="1"/>
  <c r="K8073" i="1"/>
  <c r="K5383" i="1"/>
  <c r="K5565" i="1"/>
  <c r="K8773" i="1"/>
  <c r="K7067" i="1"/>
  <c r="K281" i="1"/>
  <c r="K7960" i="1"/>
  <c r="K7980" i="1"/>
  <c r="K5533" i="1"/>
  <c r="K9269" i="1"/>
  <c r="K8417" i="1"/>
  <c r="K5717" i="1"/>
  <c r="K1330" i="1"/>
  <c r="K5086" i="1"/>
  <c r="K7932" i="1"/>
  <c r="K9571" i="1"/>
  <c r="K4931" i="1"/>
  <c r="K8004" i="1"/>
  <c r="K3451" i="1"/>
  <c r="K5487" i="1"/>
  <c r="K1525" i="1"/>
  <c r="K10165" i="1"/>
  <c r="K5039" i="1"/>
  <c r="K5964" i="1"/>
  <c r="K1335" i="1"/>
  <c r="K8945" i="1"/>
  <c r="K7225" i="1"/>
  <c r="K7987" i="1"/>
  <c r="K7805" i="1"/>
  <c r="K6895" i="1"/>
  <c r="K8750" i="1"/>
  <c r="K7207" i="1"/>
  <c r="K2260" i="1"/>
  <c r="K7958" i="1"/>
  <c r="K9289" i="1"/>
  <c r="K5887" i="1"/>
  <c r="K9000" i="1"/>
  <c r="K5846" i="1"/>
  <c r="K8431" i="1"/>
  <c r="K8492" i="1"/>
  <c r="K9883" i="1"/>
  <c r="K6813" i="1"/>
  <c r="K5520" i="1"/>
  <c r="K4845" i="1"/>
  <c r="K9113" i="1"/>
  <c r="K7774" i="1"/>
  <c r="K4686" i="1"/>
  <c r="K6083" i="1"/>
  <c r="K9582" i="1"/>
  <c r="K1715" i="1"/>
  <c r="K2900" i="1"/>
  <c r="K1680" i="1"/>
  <c r="K7885" i="1"/>
  <c r="K9744" i="1"/>
  <c r="K7357" i="1"/>
  <c r="K3287" i="1"/>
  <c r="K9561" i="1"/>
  <c r="K8841" i="1"/>
  <c r="K5158" i="1"/>
  <c r="K9408" i="1"/>
  <c r="K6766" i="1"/>
  <c r="K5724" i="1"/>
  <c r="K8852" i="1"/>
  <c r="K779" i="1"/>
  <c r="K10168" i="1"/>
  <c r="K5776" i="1"/>
  <c r="K9171" i="1"/>
  <c r="K589" i="1"/>
  <c r="K3231" i="1"/>
  <c r="K4251" i="1"/>
  <c r="K9136" i="1"/>
  <c r="K9747" i="1"/>
  <c r="K7380" i="1"/>
  <c r="K3543" i="1"/>
  <c r="K8938" i="1"/>
  <c r="K8235" i="1"/>
  <c r="K8831" i="1"/>
  <c r="K6565" i="1"/>
  <c r="K4598" i="1"/>
  <c r="K3490" i="1"/>
  <c r="K2537" i="1"/>
  <c r="K3261" i="1"/>
  <c r="K6501" i="1"/>
  <c r="K1428" i="1"/>
  <c r="K5151" i="1"/>
  <c r="K10111" i="1"/>
  <c r="K9944" i="1"/>
  <c r="K9117" i="1"/>
  <c r="K2199" i="1"/>
  <c r="K1176" i="1"/>
  <c r="K7715" i="1"/>
  <c r="K5990" i="1"/>
  <c r="K4320" i="1"/>
  <c r="K8547" i="1"/>
  <c r="K5947" i="1"/>
  <c r="K9541" i="1"/>
  <c r="K463" i="1"/>
  <c r="K7646" i="1"/>
  <c r="K4789" i="1"/>
  <c r="K6451" i="1"/>
  <c r="K1652" i="1"/>
  <c r="K9835" i="1"/>
  <c r="K5249" i="1"/>
  <c r="K1441" i="1"/>
  <c r="K6096" i="1"/>
  <c r="K10720" i="1"/>
  <c r="K2137" i="1"/>
  <c r="K1146" i="1"/>
  <c r="K10087" i="1"/>
  <c r="K1722" i="1"/>
  <c r="K928" i="1"/>
  <c r="K9832" i="1"/>
  <c r="K2230" i="1"/>
  <c r="K1748" i="1"/>
  <c r="K620" i="1"/>
  <c r="K3805" i="1"/>
  <c r="K10998" i="1"/>
  <c r="K1672" i="1"/>
  <c r="K1612" i="1"/>
  <c r="K1026" i="1"/>
  <c r="K1068" i="1"/>
  <c r="K2187" i="1"/>
  <c r="K318" i="1"/>
  <c r="K1411" i="1"/>
  <c r="K4283" i="1"/>
  <c r="K9898" i="1"/>
  <c r="K4179" i="1"/>
  <c r="K9631" i="1"/>
  <c r="K140" i="1"/>
  <c r="K284" i="1"/>
  <c r="K2787" i="1"/>
  <c r="K3207" i="1"/>
  <c r="K4791" i="1"/>
  <c r="K8560" i="1"/>
  <c r="K9996" i="1"/>
  <c r="K551" i="1"/>
  <c r="K1082" i="1"/>
  <c r="K4711" i="1"/>
  <c r="K10002" i="1"/>
  <c r="K8564" i="1"/>
  <c r="K4491" i="1"/>
  <c r="K8124" i="1"/>
  <c r="K10159" i="1"/>
  <c r="K1063" i="1"/>
  <c r="K4639" i="1"/>
  <c r="K10059" i="1"/>
  <c r="K745" i="1"/>
  <c r="K7604" i="1"/>
  <c r="K8347" i="1"/>
  <c r="K984" i="1"/>
  <c r="K8822" i="1"/>
  <c r="K5397" i="1"/>
  <c r="K2865" i="1"/>
  <c r="K183" i="1"/>
  <c r="K940" i="1"/>
  <c r="K4206" i="1"/>
  <c r="K1118" i="1"/>
  <c r="K2689" i="1"/>
  <c r="K2172" i="1"/>
  <c r="K5645" i="1"/>
  <c r="K9145" i="1"/>
  <c r="K3413" i="1"/>
  <c r="K2236" i="1"/>
  <c r="K5530" i="1"/>
  <c r="K777" i="1"/>
  <c r="K10034" i="1"/>
  <c r="K10134" i="1"/>
  <c r="K2820" i="1"/>
  <c r="K1872" i="1"/>
  <c r="K5453" i="1"/>
  <c r="K7762" i="1"/>
  <c r="K137" i="1"/>
  <c r="K7759" i="1"/>
  <c r="K5584" i="1"/>
  <c r="K7635" i="1"/>
  <c r="K5570" i="1"/>
  <c r="K8229" i="1"/>
  <c r="K55" i="1"/>
  <c r="K5310" i="1"/>
  <c r="K1687" i="1"/>
  <c r="K7612" i="1"/>
  <c r="K8503" i="1"/>
  <c r="K2907" i="1"/>
  <c r="K7296" i="1"/>
  <c r="K3075" i="1"/>
  <c r="K1248" i="1"/>
  <c r="K9376" i="1"/>
  <c r="K5802" i="1"/>
  <c r="K8284" i="1"/>
  <c r="K7874" i="1"/>
  <c r="K3560" i="1"/>
  <c r="K4737" i="1"/>
  <c r="K5468" i="1"/>
  <c r="K8654" i="1"/>
  <c r="K5196" i="1"/>
  <c r="K5483" i="1"/>
  <c r="K9538" i="1"/>
  <c r="K8476" i="1"/>
  <c r="K9081" i="1"/>
  <c r="K5576" i="1"/>
  <c r="K4563" i="1"/>
  <c r="K1507" i="1"/>
  <c r="K8643" i="1"/>
  <c r="K5255" i="1"/>
  <c r="K3355" i="1"/>
  <c r="K7632" i="1"/>
  <c r="K9920" i="1"/>
  <c r="K8477" i="1"/>
  <c r="K9209" i="1"/>
  <c r="K8065" i="1"/>
  <c r="K3765" i="1"/>
  <c r="K1791" i="1"/>
  <c r="K5844" i="1"/>
  <c r="K1664" i="1"/>
  <c r="K2491" i="1"/>
  <c r="K8933" i="1"/>
  <c r="K632" i="1"/>
  <c r="K7908" i="1"/>
  <c r="K4418" i="1"/>
  <c r="K7488" i="1"/>
  <c r="K7118" i="1"/>
  <c r="K9567" i="1"/>
  <c r="K2901" i="1"/>
  <c r="K7331" i="1"/>
  <c r="K951" i="1"/>
  <c r="K4623" i="1"/>
  <c r="K5568" i="1"/>
  <c r="K7764" i="1"/>
  <c r="K8110" i="1"/>
  <c r="K4990" i="1"/>
  <c r="K4966" i="1"/>
  <c r="K8663" i="1"/>
  <c r="K5419" i="1"/>
  <c r="K5478" i="1"/>
  <c r="K3639" i="1"/>
  <c r="K2000" i="1"/>
  <c r="K8575" i="1"/>
  <c r="K7346" i="1"/>
  <c r="K212" i="1"/>
  <c r="K663" i="1"/>
  <c r="K7782" i="1"/>
  <c r="K4229" i="1"/>
  <c r="K8039" i="1"/>
  <c r="K8044" i="1"/>
  <c r="K9054" i="1"/>
  <c r="K5059" i="1"/>
  <c r="K9659" i="1"/>
  <c r="K10143" i="1"/>
  <c r="K5744" i="1"/>
  <c r="K1747" i="1"/>
  <c r="K5574" i="1"/>
  <c r="K8581" i="1"/>
  <c r="K8522" i="1"/>
  <c r="K69" i="1"/>
  <c r="K3541" i="1"/>
  <c r="K8498" i="1"/>
  <c r="K452" i="1"/>
  <c r="K5300" i="1"/>
  <c r="K6802" i="1"/>
  <c r="K5469" i="1"/>
  <c r="K7585" i="1"/>
  <c r="K5833" i="1"/>
  <c r="K5571" i="1"/>
  <c r="K9319" i="1"/>
  <c r="K5463" i="1"/>
  <c r="K801" i="1"/>
  <c r="K47" i="1"/>
  <c r="K9133" i="1"/>
  <c r="K4490" i="1"/>
  <c r="K9242" i="1"/>
  <c r="K4761" i="1"/>
  <c r="K1554" i="1"/>
  <c r="K2721" i="1"/>
  <c r="K2649" i="1"/>
  <c r="K162" i="1"/>
  <c r="K1728" i="1"/>
  <c r="K7996" i="1"/>
  <c r="K563" i="1"/>
  <c r="K1416" i="1"/>
  <c r="K8532" i="1"/>
  <c r="K4007" i="1"/>
  <c r="K8123" i="1"/>
  <c r="K8224" i="1"/>
  <c r="K533" i="1"/>
  <c r="K4139" i="1"/>
  <c r="K3609" i="1"/>
  <c r="K9018" i="1"/>
  <c r="K8521" i="1"/>
  <c r="K2722" i="1"/>
  <c r="K1188" i="1"/>
  <c r="K6984" i="1"/>
  <c r="K1287" i="1"/>
  <c r="K8996" i="1"/>
  <c r="K628" i="1"/>
  <c r="K9745" i="1"/>
  <c r="K7425" i="1"/>
  <c r="K9414" i="1"/>
  <c r="K7658" i="1"/>
  <c r="K6685" i="1"/>
  <c r="K7364" i="1"/>
  <c r="K7288" i="1"/>
  <c r="K7056" i="1"/>
  <c r="K5494" i="1"/>
  <c r="K7781" i="1"/>
  <c r="K3802" i="1"/>
  <c r="K2828" i="1"/>
  <c r="K3224" i="1"/>
  <c r="K2121" i="1"/>
  <c r="K1294" i="1"/>
  <c r="K6268" i="1"/>
  <c r="K8954" i="1"/>
  <c r="K4003" i="1"/>
  <c r="K9917" i="1"/>
  <c r="K8165" i="1"/>
  <c r="K1336" i="1"/>
  <c r="K8859" i="1"/>
  <c r="K9542" i="1"/>
  <c r="K8911" i="1"/>
  <c r="K8902" i="1"/>
  <c r="K1080" i="1"/>
  <c r="K4581" i="1"/>
  <c r="K9378" i="1"/>
  <c r="K5688" i="1"/>
  <c r="K7539" i="1"/>
  <c r="K5142" i="1"/>
  <c r="K2523" i="1"/>
  <c r="K9393" i="1"/>
  <c r="K10121" i="1"/>
  <c r="K5261" i="1"/>
  <c r="K10050" i="1"/>
  <c r="K5528" i="1"/>
  <c r="K8429" i="1"/>
  <c r="K9713" i="1"/>
  <c r="K4184" i="1"/>
  <c r="K8833" i="1"/>
  <c r="K6879" i="1"/>
  <c r="K6712" i="1"/>
  <c r="K3354" i="1"/>
  <c r="K746" i="1"/>
  <c r="K1780" i="1"/>
  <c r="K10736" i="1"/>
  <c r="K6252" i="1"/>
  <c r="K4454" i="1"/>
  <c r="K997" i="1"/>
  <c r="K735" i="1"/>
  <c r="K1997" i="1"/>
  <c r="K2420" i="1"/>
  <c r="K9356" i="1"/>
  <c r="K542" i="1"/>
  <c r="K2677" i="1"/>
  <c r="K1960" i="1"/>
  <c r="K4755" i="1"/>
  <c r="K2108" i="1"/>
  <c r="K3617" i="1"/>
  <c r="K1177" i="1"/>
  <c r="K3101" i="1"/>
  <c r="K2161" i="1"/>
  <c r="K8358" i="1"/>
  <c r="K8459" i="1"/>
  <c r="K2780" i="1"/>
  <c r="K3976" i="1"/>
  <c r="K7698" i="1"/>
  <c r="K5189" i="1"/>
  <c r="K1116" i="1"/>
  <c r="K2135" i="1"/>
  <c r="K2736" i="1"/>
  <c r="K1936" i="1"/>
  <c r="K3087" i="1"/>
  <c r="K8987" i="1"/>
  <c r="K7979" i="1"/>
  <c r="K1384" i="1"/>
  <c r="K3319" i="1"/>
  <c r="K8739" i="1"/>
  <c r="K4355" i="1"/>
  <c r="K6745" i="1"/>
  <c r="K1215" i="1"/>
  <c r="K8470" i="1"/>
  <c r="K3843" i="1"/>
  <c r="K7211" i="1"/>
  <c r="K5316" i="1"/>
  <c r="K1223" i="1"/>
  <c r="K4953" i="1"/>
  <c r="K8391" i="1"/>
  <c r="K3528" i="1"/>
  <c r="K2232" i="1"/>
  <c r="K3031" i="1"/>
  <c r="K830" i="1"/>
  <c r="K8534" i="1"/>
  <c r="K3455" i="1"/>
  <c r="K9946" i="1"/>
  <c r="K1504" i="1"/>
  <c r="K4299" i="1"/>
  <c r="K3423" i="1"/>
  <c r="K4717" i="1"/>
  <c r="K709" i="1"/>
  <c r="K3819" i="1"/>
  <c r="K3619" i="1"/>
  <c r="K4904" i="1"/>
  <c r="K529" i="1"/>
  <c r="K1720" i="1"/>
  <c r="K9170" i="1"/>
  <c r="K2264" i="1"/>
  <c r="K9921" i="1"/>
  <c r="K9794" i="1"/>
  <c r="K10027" i="1"/>
  <c r="K1660" i="1"/>
  <c r="K1628" i="1"/>
  <c r="K868" i="1"/>
  <c r="K8164" i="1"/>
  <c r="K1559" i="1"/>
  <c r="K2667" i="1"/>
  <c r="K7694" i="1"/>
  <c r="K6341" i="1"/>
  <c r="K557" i="1"/>
  <c r="K8269" i="1"/>
  <c r="K7706" i="1"/>
  <c r="K5311" i="1"/>
  <c r="K9815" i="1"/>
  <c r="K326" i="1"/>
  <c r="K8488" i="1"/>
  <c r="K5438" i="1"/>
  <c r="K7171" i="1"/>
  <c r="K9965" i="1"/>
  <c r="K5937" i="1"/>
  <c r="K9798" i="1"/>
  <c r="K8055" i="1"/>
  <c r="K4375" i="1"/>
  <c r="K4878" i="1"/>
  <c r="K436" i="1"/>
  <c r="K630" i="1"/>
  <c r="K7838" i="1"/>
  <c r="K10140" i="1"/>
  <c r="K568" i="1"/>
  <c r="K3807" i="1"/>
  <c r="K7730" i="1"/>
  <c r="K7803" i="1"/>
  <c r="K9559" i="1"/>
  <c r="K5920" i="1"/>
  <c r="K371" i="1"/>
  <c r="K9609" i="1"/>
  <c r="K4909" i="1"/>
  <c r="K1303" i="1"/>
  <c r="K9763" i="1"/>
  <c r="K7468" i="1"/>
  <c r="K5220" i="1"/>
  <c r="K9535" i="1"/>
  <c r="K9327" i="1"/>
  <c r="K7743" i="1"/>
  <c r="K3827" i="1"/>
  <c r="K127" i="1"/>
  <c r="K7826" i="1"/>
  <c r="K4323" i="1"/>
  <c r="K9616" i="1"/>
  <c r="K6674" i="1"/>
  <c r="K649" i="1"/>
  <c r="K8487" i="1"/>
  <c r="K490" i="1"/>
  <c r="K9772" i="1"/>
  <c r="K9079" i="1"/>
  <c r="K9439" i="1"/>
  <c r="K1136" i="1"/>
  <c r="K5803" i="1"/>
  <c r="K4942" i="1"/>
  <c r="K10151" i="1"/>
  <c r="K7783" i="1"/>
  <c r="K1763" i="1"/>
  <c r="K9364" i="1"/>
  <c r="K5687" i="1"/>
  <c r="K8633" i="1"/>
  <c r="K3724" i="1"/>
  <c r="K5496" i="1"/>
  <c r="K8480" i="1"/>
  <c r="K7475" i="1"/>
  <c r="K9195" i="1"/>
  <c r="K8666" i="1"/>
  <c r="K8653" i="1"/>
  <c r="K5395" i="1"/>
  <c r="K8434" i="1"/>
  <c r="K9337" i="1"/>
  <c r="K8823" i="1"/>
  <c r="K5782" i="1"/>
  <c r="K8745" i="1"/>
  <c r="K7559" i="1"/>
  <c r="K8239" i="1"/>
  <c r="K8377" i="1"/>
  <c r="K8583" i="1"/>
  <c r="K4781" i="1"/>
  <c r="K4183" i="1"/>
  <c r="K8990" i="1"/>
  <c r="K8367" i="1"/>
  <c r="K5294" i="1"/>
  <c r="K5763" i="1"/>
  <c r="K7552" i="1"/>
  <c r="K9243" i="1"/>
  <c r="K8953" i="1"/>
  <c r="K5922" i="1"/>
  <c r="K5429" i="1"/>
  <c r="K7355" i="1"/>
  <c r="K166" i="1"/>
  <c r="K8735" i="1"/>
  <c r="K8722" i="1"/>
  <c r="K3679" i="1"/>
  <c r="K7374" i="1"/>
  <c r="K5761" i="1"/>
  <c r="K5179" i="1"/>
  <c r="K8130" i="1"/>
  <c r="K5563" i="1"/>
  <c r="K10025" i="1"/>
  <c r="K10256" i="1"/>
  <c r="K9539" i="1"/>
  <c r="K5560" i="1"/>
  <c r="K668" i="1"/>
  <c r="K2549" i="1"/>
  <c r="K9937" i="1"/>
  <c r="K5706" i="1"/>
  <c r="K7483" i="1"/>
  <c r="K5656" i="1"/>
  <c r="K1144" i="1"/>
  <c r="K5602" i="1"/>
  <c r="K1969" i="1"/>
  <c r="K7479" i="1"/>
  <c r="K4319" i="1"/>
  <c r="K49" i="1"/>
  <c r="K7564" i="1"/>
  <c r="K583" i="1"/>
  <c r="K8942" i="1"/>
  <c r="K1737" i="1"/>
  <c r="K7146" i="1"/>
  <c r="K9263" i="1"/>
  <c r="K647" i="1"/>
  <c r="K5856" i="1"/>
  <c r="K9080" i="1"/>
  <c r="K9436" i="1"/>
  <c r="K8275" i="1"/>
  <c r="K5680" i="1"/>
  <c r="K8780" i="1"/>
  <c r="K9512" i="1"/>
  <c r="K9870" i="1"/>
  <c r="K5985" i="1"/>
  <c r="K2235" i="1"/>
  <c r="K7944" i="1"/>
  <c r="K7521" i="1"/>
  <c r="K1470" i="1"/>
  <c r="K631" i="1"/>
  <c r="K9844" i="1"/>
  <c r="K8442" i="1"/>
  <c r="K9049" i="1"/>
  <c r="K6794" i="1"/>
  <c r="K401" i="1"/>
  <c r="K4256" i="1"/>
  <c r="K7092" i="1"/>
  <c r="K10072" i="1"/>
  <c r="K7673" i="1"/>
  <c r="K4894" i="1"/>
  <c r="K9853" i="1"/>
  <c r="K2242" i="1"/>
  <c r="K4105" i="1"/>
  <c r="K2122" i="1"/>
  <c r="K4230" i="1"/>
  <c r="K4743" i="1"/>
  <c r="K5716" i="1"/>
  <c r="K7223" i="1"/>
  <c r="K8957" i="1"/>
  <c r="K74" i="1"/>
  <c r="K4343" i="1"/>
  <c r="K9303" i="1"/>
  <c r="K2427" i="1"/>
  <c r="K1444" i="1"/>
  <c r="K7811" i="1"/>
  <c r="K9168" i="1"/>
  <c r="K7080" i="1"/>
  <c r="K5104" i="1"/>
  <c r="K9369" i="1"/>
  <c r="K8423" i="1"/>
  <c r="K9679" i="1"/>
  <c r="K8504" i="1"/>
  <c r="K5353" i="1"/>
  <c r="K9617" i="1"/>
  <c r="K8984" i="1"/>
  <c r="K5732" i="1"/>
  <c r="K7584" i="1"/>
  <c r="K9785" i="1"/>
  <c r="K7279" i="1"/>
  <c r="K9284" i="1"/>
  <c r="K5738" i="1"/>
  <c r="K8551" i="1"/>
  <c r="K9584" i="1"/>
  <c r="K5797" i="1"/>
  <c r="K5329" i="1"/>
  <c r="K944" i="1"/>
  <c r="K6028" i="1"/>
  <c r="K3661" i="1"/>
  <c r="K1670" i="1"/>
  <c r="K5001" i="1"/>
  <c r="K2368" i="1"/>
  <c r="K5044" i="1"/>
  <c r="K3960" i="1"/>
  <c r="K355" i="1"/>
  <c r="K2514" i="1"/>
  <c r="K7220" i="1"/>
  <c r="K1661" i="1"/>
  <c r="K1329" i="1"/>
  <c r="K8770" i="1"/>
  <c r="K4971" i="1"/>
  <c r="K2432" i="1"/>
  <c r="K2451" i="1"/>
  <c r="K1806" i="1"/>
  <c r="K1962" i="1"/>
  <c r="K9478" i="1"/>
  <c r="K1438" i="1"/>
  <c r="K2111" i="1"/>
  <c r="K4373" i="1"/>
  <c r="K2781" i="1"/>
  <c r="K7506" i="1"/>
  <c r="K8496" i="1"/>
  <c r="K6681" i="1"/>
  <c r="K2599" i="1"/>
  <c r="K3309" i="1"/>
  <c r="K9589" i="1"/>
  <c r="K889" i="1"/>
  <c r="K9104" i="1"/>
  <c r="K2991" i="1"/>
  <c r="K1999" i="1"/>
  <c r="K7507" i="1"/>
  <c r="K4368" i="1"/>
  <c r="K9370" i="1"/>
  <c r="K2679" i="1"/>
  <c r="K2155" i="1"/>
  <c r="K124" i="1"/>
  <c r="K980" i="1"/>
  <c r="K5459" i="1"/>
  <c r="K4365" i="1"/>
  <c r="K603" i="1"/>
  <c r="K822" i="1"/>
  <c r="K6549" i="1"/>
  <c r="K5484" i="1"/>
  <c r="K2887" i="1"/>
  <c r="K3967" i="1"/>
  <c r="K5356" i="1"/>
  <c r="K1064" i="1"/>
  <c r="K215" i="1"/>
  <c r="K7432" i="1"/>
  <c r="K9232" i="1"/>
  <c r="K9483" i="1"/>
  <c r="K9441" i="1"/>
  <c r="K9505" i="1"/>
  <c r="K7208" i="1"/>
  <c r="K7816" i="1"/>
  <c r="K4143" i="1"/>
  <c r="K10085" i="1"/>
  <c r="K7595" i="1"/>
  <c r="K8381" i="1"/>
  <c r="K3229" i="1"/>
  <c r="K4539" i="1"/>
  <c r="K7046" i="1"/>
  <c r="K7648" i="1"/>
  <c r="K4631" i="1"/>
  <c r="K341" i="1"/>
  <c r="K6942" i="1"/>
  <c r="K6800" i="1"/>
  <c r="K4774" i="1"/>
  <c r="K1340" i="1"/>
  <c r="K2687" i="1"/>
  <c r="K4471" i="1"/>
  <c r="K8701" i="1"/>
  <c r="K9190" i="1"/>
  <c r="K7411" i="1"/>
  <c r="K8428" i="1"/>
  <c r="K9226" i="1"/>
  <c r="K1099" i="1"/>
  <c r="K9068" i="1"/>
  <c r="K1576" i="1"/>
  <c r="K1877" i="1"/>
  <c r="K4111" i="1"/>
  <c r="K8767" i="1"/>
  <c r="K5619" i="1"/>
  <c r="K8969" i="1"/>
  <c r="K555" i="1"/>
  <c r="K5053" i="1"/>
  <c r="K5928" i="1"/>
  <c r="K4787" i="1"/>
  <c r="K765" i="1"/>
  <c r="K5388" i="1"/>
  <c r="K5875" i="1"/>
  <c r="K9007" i="1"/>
  <c r="K9777" i="1"/>
  <c r="K9811" i="1"/>
  <c r="K6862" i="1"/>
  <c r="K639" i="1"/>
  <c r="K6958" i="1"/>
  <c r="K5789" i="1"/>
  <c r="K8851" i="1"/>
  <c r="K8449" i="1"/>
  <c r="K7367" i="1"/>
  <c r="K8201" i="1"/>
  <c r="K8796" i="1"/>
  <c r="K3979" i="1"/>
  <c r="K9841" i="1"/>
  <c r="K118" i="1"/>
  <c r="K7740" i="1"/>
  <c r="K9897" i="1"/>
  <c r="K7911" i="1"/>
  <c r="K8792" i="1"/>
  <c r="K7471" i="1"/>
  <c r="K908" i="1"/>
  <c r="K9578" i="1"/>
  <c r="K6653" i="1"/>
  <c r="K9425" i="1"/>
  <c r="K8390" i="1"/>
  <c r="K6574" i="1"/>
  <c r="K3251" i="1"/>
  <c r="K4653" i="1"/>
  <c r="K5639" i="1"/>
  <c r="K4558" i="1"/>
  <c r="K9181" i="1"/>
  <c r="K6775" i="1"/>
  <c r="K9066" i="1"/>
  <c r="K1531" i="1"/>
  <c r="K7338" i="1"/>
  <c r="K5434" i="1"/>
  <c r="K5085" i="1"/>
  <c r="K8950" i="1"/>
  <c r="K8395" i="1"/>
  <c r="K5752" i="1"/>
  <c r="K5579" i="1"/>
  <c r="K9842" i="1"/>
  <c r="K8892" i="1"/>
  <c r="K4806" i="1"/>
  <c r="K9880" i="1"/>
  <c r="K8535" i="1"/>
  <c r="K5430" i="1"/>
  <c r="K9914" i="1"/>
  <c r="K5888" i="1"/>
  <c r="K2558" i="1"/>
  <c r="K8700" i="1"/>
  <c r="K5115" i="1"/>
  <c r="K513" i="1"/>
  <c r="K1312" i="1"/>
  <c r="K7614" i="1"/>
  <c r="K5798" i="1"/>
  <c r="K2965" i="1"/>
  <c r="K4982" i="1"/>
  <c r="K8490" i="1"/>
  <c r="K947" i="1"/>
  <c r="K9826" i="1"/>
  <c r="K9368" i="1"/>
  <c r="K7566" i="1"/>
  <c r="K9098" i="1"/>
  <c r="K3507" i="1"/>
  <c r="K5557" i="1"/>
  <c r="K4893" i="1"/>
  <c r="K500" i="1"/>
  <c r="K8896" i="1"/>
  <c r="K9585" i="1"/>
  <c r="K4655" i="1"/>
  <c r="K4725" i="1"/>
  <c r="K8574" i="1"/>
  <c r="K5804" i="1"/>
  <c r="K457" i="1"/>
  <c r="K5218" i="1"/>
  <c r="K5427" i="1"/>
  <c r="K9203" i="1"/>
  <c r="K9997" i="1"/>
  <c r="K4999" i="1"/>
  <c r="K8895" i="1"/>
  <c r="K5462" i="1"/>
  <c r="K8454" i="1"/>
  <c r="K9608" i="1"/>
  <c r="K5648" i="1"/>
  <c r="K10307" i="1"/>
  <c r="K3623" i="1"/>
  <c r="K6132" i="1"/>
  <c r="K2834" i="1"/>
  <c r="K5103" i="1"/>
  <c r="K5065" i="1"/>
  <c r="K207" i="1"/>
  <c r="K2379" i="1"/>
  <c r="K8689" i="1"/>
  <c r="K4937" i="1"/>
  <c r="K2863" i="1"/>
  <c r="K2544" i="1"/>
  <c r="K9313" i="1"/>
  <c r="K575" i="1"/>
  <c r="K420" i="1"/>
  <c r="K5470" i="1"/>
  <c r="K9330" i="1"/>
  <c r="K3709" i="1"/>
  <c r="K528" i="1"/>
  <c r="K9318" i="1"/>
  <c r="K1217" i="1"/>
  <c r="K3082" i="1"/>
  <c r="K3883" i="1"/>
  <c r="K3774" i="1"/>
  <c r="K3671" i="1"/>
  <c r="K468" i="1"/>
  <c r="K7528" i="1"/>
  <c r="K8609" i="1"/>
  <c r="K1007" i="1"/>
  <c r="K9343" i="1"/>
  <c r="K5213" i="1"/>
  <c r="K2644" i="1"/>
  <c r="K2819" i="1"/>
  <c r="K2607" i="1"/>
  <c r="K1360" i="1"/>
  <c r="K2947" i="1"/>
  <c r="K189" i="1"/>
  <c r="K7867" i="1"/>
  <c r="K393" i="1"/>
  <c r="K1644" i="1"/>
  <c r="K9482" i="1"/>
  <c r="K51" i="1"/>
  <c r="K1015" i="1"/>
  <c r="K8002" i="1"/>
  <c r="K80" i="1"/>
  <c r="K1060" i="1"/>
  <c r="K6473" i="1"/>
  <c r="K9063" i="1"/>
  <c r="K1596" i="1"/>
  <c r="K3035" i="1"/>
  <c r="K3275" i="1"/>
  <c r="K85" i="1"/>
  <c r="K2211" i="1"/>
  <c r="K2663" i="1"/>
  <c r="K4077" i="1"/>
  <c r="K1027" i="1"/>
  <c r="K7990" i="1"/>
  <c r="K10131" i="1"/>
  <c r="K6749" i="1"/>
  <c r="K9676" i="1"/>
  <c r="K5464" i="1"/>
  <c r="K1979" i="1"/>
  <c r="K8539" i="1"/>
  <c r="K7857" i="1"/>
  <c r="K3615" i="1"/>
  <c r="K2325" i="1"/>
  <c r="K8007" i="1"/>
  <c r="K4973" i="1"/>
  <c r="K781" i="1"/>
  <c r="K8167" i="1"/>
  <c r="K10103" i="1"/>
  <c r="K5426" i="1"/>
  <c r="K6400" i="1"/>
  <c r="K9649" i="1"/>
  <c r="K7352" i="1"/>
  <c r="K5331" i="1"/>
  <c r="K7752" i="1"/>
  <c r="K8383" i="1"/>
  <c r="K4536" i="1"/>
  <c r="K1051" i="1"/>
  <c r="K3940" i="1"/>
  <c r="K994" i="1"/>
  <c r="K3457" i="1"/>
  <c r="K4427" i="1"/>
  <c r="K2801" i="1"/>
  <c r="K10955" i="1"/>
  <c r="K3198" i="1"/>
  <c r="K4291" i="1"/>
  <c r="K7605" i="1"/>
  <c r="K1848" i="1"/>
  <c r="K2586" i="1"/>
  <c r="K1561" i="1"/>
  <c r="K3136" i="1"/>
  <c r="K2117" i="1"/>
  <c r="K7674" i="1"/>
  <c r="K9682" i="1"/>
  <c r="K8882" i="1"/>
  <c r="K1376" i="1"/>
  <c r="K9087" i="1"/>
  <c r="K1944" i="1"/>
  <c r="K1951" i="1"/>
  <c r="K1195" i="1"/>
  <c r="K364" i="1"/>
  <c r="K7048" i="1"/>
  <c r="K8828" i="1"/>
  <c r="K2821" i="1"/>
  <c r="K4719" i="1"/>
  <c r="K8909" i="1"/>
  <c r="K8463" i="1"/>
  <c r="K1132" i="1"/>
  <c r="K804" i="1"/>
  <c r="K536" i="1"/>
  <c r="K133" i="1"/>
  <c r="K6779" i="1"/>
  <c r="K4995" i="1"/>
  <c r="K9517" i="1"/>
  <c r="K8059" i="1"/>
  <c r="K6492" i="1"/>
  <c r="K8425" i="1"/>
  <c r="K5531" i="1"/>
  <c r="K9536" i="1"/>
  <c r="K8281" i="1"/>
  <c r="K7969" i="1"/>
  <c r="K5650" i="1"/>
  <c r="K5493" i="1"/>
  <c r="K5697" i="1"/>
  <c r="K5982" i="1"/>
  <c r="K6605" i="1"/>
  <c r="K6665" i="1"/>
  <c r="K7550" i="1"/>
  <c r="K5572" i="1"/>
  <c r="K1624" i="1"/>
  <c r="K8651" i="1"/>
  <c r="K8742" i="1"/>
  <c r="K5270" i="1"/>
  <c r="K8876" i="1"/>
  <c r="K1324" i="1"/>
  <c r="K9916" i="1"/>
  <c r="K10858" i="1"/>
  <c r="K895" i="1"/>
  <c r="K7314" i="1"/>
  <c r="K8369" i="1"/>
  <c r="K9246" i="1"/>
  <c r="K1030" i="1"/>
  <c r="K2697" i="1"/>
  <c r="K9684" i="1"/>
  <c r="K8526" i="1"/>
  <c r="K10109" i="1"/>
  <c r="K2769" i="1"/>
  <c r="K8883" i="1"/>
  <c r="K7642" i="1"/>
  <c r="K7901" i="1"/>
  <c r="K7079" i="1"/>
  <c r="K9843" i="1"/>
  <c r="K8557" i="1"/>
  <c r="K8361" i="1"/>
  <c r="K7725" i="1"/>
  <c r="K9526" i="1"/>
  <c r="K5829" i="1"/>
  <c r="K707" i="1"/>
  <c r="K10142" i="1"/>
  <c r="K9531" i="1"/>
  <c r="K9444" i="1"/>
  <c r="K10877" i="1"/>
  <c r="K3958" i="1"/>
  <c r="K3016" i="1"/>
  <c r="K6134" i="1"/>
  <c r="K2101" i="1"/>
  <c r="K196" i="1"/>
  <c r="K3537" i="1"/>
  <c r="K3857" i="1"/>
  <c r="K3236" i="1"/>
  <c r="K690" i="1"/>
  <c r="K3296" i="1"/>
  <c r="K142" i="1"/>
  <c r="K1549" i="1"/>
  <c r="K10733" i="1"/>
  <c r="K5153" i="1"/>
  <c r="K2132" i="1"/>
  <c r="K3257" i="1"/>
  <c r="K2054" i="1"/>
  <c r="K9326" i="1"/>
  <c r="K9035" i="1"/>
  <c r="K9923" i="1"/>
  <c r="K3565" i="1"/>
  <c r="K285" i="1"/>
  <c r="K461" i="1"/>
  <c r="K7660" i="1"/>
  <c r="K1552" i="1"/>
  <c r="K1665" i="1"/>
  <c r="K4123" i="1"/>
  <c r="K5042" i="1"/>
  <c r="K3735" i="1"/>
  <c r="K7229" i="1"/>
  <c r="K9250" i="1"/>
  <c r="K5995" i="1"/>
  <c r="K134" i="1"/>
  <c r="K8189" i="1"/>
  <c r="K2741" i="1"/>
  <c r="K1705" i="1"/>
  <c r="K2720" i="1"/>
  <c r="K173" i="1"/>
  <c r="K7713" i="1"/>
  <c r="K4629" i="1"/>
  <c r="K3051" i="1"/>
  <c r="K2092" i="1"/>
  <c r="K4663" i="1"/>
  <c r="K8353" i="1"/>
  <c r="K8589" i="1"/>
  <c r="K2027" i="1"/>
  <c r="K8051" i="1"/>
  <c r="K2103" i="1"/>
  <c r="K8368" i="1"/>
  <c r="K1883" i="1"/>
  <c r="K8274" i="1"/>
  <c r="K6996" i="1"/>
  <c r="K8137" i="1"/>
  <c r="K225" i="1"/>
  <c r="K117" i="1"/>
  <c r="K9632" i="1"/>
  <c r="K5682" i="1"/>
  <c r="K5748" i="1"/>
  <c r="K5365" i="1"/>
  <c r="K7864" i="1"/>
  <c r="K6706" i="1"/>
  <c r="K2703" i="1"/>
  <c r="K10032" i="1"/>
  <c r="K3447" i="1"/>
  <c r="K449" i="1"/>
  <c r="K5864" i="1"/>
  <c r="K9013" i="1"/>
  <c r="K872" i="1"/>
  <c r="K7768" i="1"/>
  <c r="K9761" i="1"/>
  <c r="K8834" i="1"/>
  <c r="K3797" i="1"/>
  <c r="K6882" i="1"/>
  <c r="K9477" i="1"/>
  <c r="K9924" i="1"/>
  <c r="K131" i="1"/>
  <c r="K2869" i="1"/>
  <c r="K156" i="1"/>
  <c r="K9264" i="1"/>
  <c r="K3911" i="1"/>
  <c r="K5790" i="1"/>
  <c r="K2772" i="1"/>
  <c r="K1172" i="1"/>
  <c r="K695" i="1"/>
  <c r="K135" i="1"/>
  <c r="K959" i="1"/>
  <c r="K5027" i="1"/>
  <c r="K7440" i="1"/>
  <c r="K5960" i="1"/>
  <c r="K4921" i="1"/>
  <c r="K9095" i="1"/>
  <c r="K1632" i="1"/>
  <c r="K153" i="1"/>
  <c r="K5784" i="1"/>
  <c r="K5501" i="1"/>
  <c r="K8421" i="1"/>
  <c r="K4403" i="1"/>
  <c r="K9522" i="1"/>
  <c r="K7655" i="1"/>
  <c r="K1079" i="1"/>
  <c r="K5640" i="1"/>
  <c r="K9484" i="1"/>
  <c r="K8171" i="1"/>
  <c r="K8830" i="1"/>
  <c r="K7610" i="1"/>
  <c r="K9298" i="1"/>
  <c r="K8204" i="1"/>
  <c r="K5932" i="1"/>
  <c r="K9270" i="1"/>
  <c r="K8736" i="1"/>
  <c r="K7152" i="1"/>
  <c r="K9271" i="1"/>
  <c r="K1216" i="1"/>
  <c r="K7609" i="1"/>
  <c r="K7719" i="1"/>
  <c r="K5991" i="1"/>
  <c r="K7472" i="1"/>
  <c r="K8156" i="1"/>
  <c r="K9175" i="1"/>
  <c r="K5751" i="1"/>
  <c r="K5768" i="1"/>
  <c r="K8591" i="1"/>
  <c r="K9070" i="1"/>
  <c r="K10132" i="1"/>
  <c r="K5387" i="1"/>
  <c r="K6987" i="1"/>
  <c r="K2933" i="1"/>
  <c r="K4554" i="1"/>
  <c r="K1965" i="1"/>
  <c r="K5266" i="1"/>
  <c r="K9591" i="1"/>
  <c r="K1260" i="1"/>
  <c r="K1608" i="1"/>
  <c r="K7165" i="1"/>
  <c r="K4622" i="1"/>
  <c r="K4677" i="1"/>
  <c r="K4407" i="1"/>
  <c r="K8416" i="1"/>
  <c r="K10100" i="1"/>
  <c r="K5332" i="1"/>
  <c r="K7953" i="1"/>
  <c r="K7776" i="1"/>
  <c r="K7450" i="1"/>
  <c r="K1955" i="1"/>
  <c r="K7728" i="1"/>
  <c r="K9852" i="1"/>
  <c r="K8791" i="1"/>
  <c r="K7143" i="1"/>
  <c r="K8117" i="1"/>
  <c r="K329" i="1"/>
  <c r="K9908" i="1"/>
  <c r="K9115" i="1"/>
  <c r="K4280" i="1"/>
  <c r="K9629" i="1"/>
  <c r="K5394" i="1"/>
  <c r="K243" i="1"/>
  <c r="K7527" i="1"/>
  <c r="K249" i="1"/>
  <c r="K9396" i="1"/>
  <c r="K6889" i="1"/>
  <c r="K8107" i="1"/>
  <c r="K5229" i="1"/>
  <c r="K4614" i="1"/>
  <c r="K2559" i="1"/>
  <c r="K9543" i="1"/>
  <c r="K4917" i="1"/>
  <c r="K8212" i="1"/>
  <c r="K7736" i="1"/>
  <c r="K4838" i="1"/>
  <c r="K8786" i="1"/>
  <c r="K8344" i="1"/>
  <c r="K5986" i="1"/>
  <c r="K7887" i="1"/>
  <c r="K10024" i="1"/>
  <c r="K5756" i="1"/>
  <c r="K7215" i="1"/>
  <c r="K5824" i="1"/>
  <c r="K8556" i="1"/>
  <c r="K9280" i="1"/>
  <c r="K9144" i="1"/>
  <c r="K7182" i="1"/>
  <c r="K9831" i="1"/>
  <c r="K5066" i="1"/>
  <c r="K5098" i="1"/>
  <c r="K1150" i="1"/>
  <c r="K2222" i="1"/>
  <c r="K5878" i="1"/>
  <c r="K2637" i="1"/>
  <c r="K2302" i="1"/>
  <c r="K2330" i="1"/>
  <c r="K3798" i="1"/>
  <c r="K969" i="1"/>
  <c r="K1993" i="1"/>
  <c r="K5087" i="1"/>
  <c r="K1928" i="1"/>
  <c r="K7855" i="1"/>
  <c r="K2407" i="1"/>
  <c r="K5047" i="1"/>
  <c r="K6424" i="1"/>
  <c r="K5361" i="1"/>
  <c r="K375" i="1"/>
  <c r="K1813" i="1"/>
  <c r="K4043" i="1"/>
  <c r="K976" i="1"/>
  <c r="K1743" i="1"/>
  <c r="K3397" i="1"/>
  <c r="K4861" i="1"/>
  <c r="K2924" i="1"/>
  <c r="K5250" i="1"/>
  <c r="K2061" i="1"/>
  <c r="K8576" i="1"/>
  <c r="K8159" i="1"/>
  <c r="K8289" i="1"/>
  <c r="K7663" i="1"/>
  <c r="K4332" i="1"/>
  <c r="K743" i="1"/>
  <c r="K7164" i="1"/>
  <c r="K5914" i="1"/>
  <c r="K791" i="1"/>
  <c r="K93" i="1"/>
  <c r="K1204" i="1"/>
  <c r="K9040" i="1"/>
  <c r="K8178" i="1"/>
  <c r="K3285" i="1"/>
  <c r="K6992" i="1"/>
  <c r="K5455" i="1"/>
  <c r="K7906" i="1"/>
  <c r="K4587" i="1"/>
  <c r="K3157" i="1"/>
  <c r="K8473" i="1"/>
  <c r="K8360" i="1"/>
  <c r="K572" i="1"/>
  <c r="K7952" i="1"/>
  <c r="K1968" i="1"/>
  <c r="K2428" i="1"/>
  <c r="K4697" i="1"/>
  <c r="K5137" i="1"/>
  <c r="K1121" i="1"/>
  <c r="K1047" i="1"/>
  <c r="K352" i="1"/>
  <c r="K7712" i="1"/>
  <c r="K8068" i="1"/>
  <c r="K9309" i="1"/>
  <c r="K8988" i="1"/>
  <c r="K7560" i="1"/>
  <c r="K613" i="1"/>
  <c r="K6387" i="1"/>
  <c r="K8151" i="1"/>
  <c r="K7876" i="1"/>
  <c r="K9234" i="1"/>
  <c r="K8026" i="1"/>
  <c r="K8866" i="1"/>
  <c r="K2239" i="1"/>
  <c r="K8763" i="1"/>
  <c r="K5168" i="1"/>
  <c r="K4340" i="1"/>
  <c r="K91" i="1"/>
  <c r="K698" i="1"/>
  <c r="K537" i="1"/>
  <c r="K2004" i="1"/>
  <c r="K8272" i="1"/>
  <c r="K8349" i="1"/>
  <c r="K1228" i="1"/>
  <c r="K9191" i="1"/>
  <c r="K9700" i="1"/>
  <c r="K8197" i="1"/>
  <c r="K6754" i="1"/>
  <c r="K5094" i="1"/>
  <c r="K1158" i="1"/>
  <c r="K5251" i="1"/>
  <c r="K9307" i="1"/>
  <c r="K3191" i="1"/>
  <c r="K5124" i="1"/>
  <c r="K6606" i="1"/>
  <c r="K283" i="1"/>
  <c r="K1515" i="1"/>
  <c r="K5746" i="1"/>
  <c r="K8174" i="1"/>
  <c r="K7937" i="1"/>
  <c r="K9511" i="1"/>
  <c r="K669" i="1"/>
  <c r="K8036" i="1"/>
  <c r="K1688" i="1"/>
  <c r="K8728" i="1"/>
  <c r="K9955" i="1"/>
  <c r="K1611" i="1"/>
  <c r="K9060" i="1"/>
  <c r="K8912" i="1"/>
  <c r="K1108" i="1"/>
  <c r="K4635" i="1"/>
  <c r="K8723" i="1"/>
  <c r="K3511" i="1"/>
  <c r="K5871" i="1"/>
  <c r="K1491" i="1"/>
  <c r="K9352" i="1"/>
  <c r="K9028" i="1"/>
  <c r="K9375" i="1"/>
  <c r="K3673" i="1"/>
  <c r="K5901" i="1"/>
  <c r="K9431" i="1"/>
  <c r="K3240" i="1"/>
  <c r="K991" i="1"/>
  <c r="K2699" i="1"/>
  <c r="K5712" i="1"/>
  <c r="K5554" i="1"/>
  <c r="K5779" i="1"/>
  <c r="K9755" i="1"/>
  <c r="K4128" i="1"/>
  <c r="K9252" i="1"/>
  <c r="K7587" i="1"/>
  <c r="K7861" i="1"/>
  <c r="K9178" i="1"/>
  <c r="K4456" i="1"/>
  <c r="K7139" i="1"/>
  <c r="K7626" i="1"/>
  <c r="K2917" i="1"/>
  <c r="K9733" i="1"/>
  <c r="K4416" i="1"/>
  <c r="K9475" i="1"/>
  <c r="K5962" i="1"/>
  <c r="K8506" i="1"/>
  <c r="K4933" i="1"/>
  <c r="K8226" i="1"/>
  <c r="K5326" i="1"/>
  <c r="K5775" i="1"/>
  <c r="K7416" i="1"/>
  <c r="K8709" i="1"/>
  <c r="K8339" i="1"/>
  <c r="K8357" i="1"/>
  <c r="K9942" i="1"/>
  <c r="K396" i="1"/>
  <c r="K7890" i="1"/>
  <c r="K8832" i="1"/>
  <c r="K2083" i="1"/>
  <c r="K9248" i="1"/>
  <c r="K10044" i="1"/>
  <c r="K9173" i="1"/>
  <c r="K4621" i="1"/>
  <c r="K4633" i="1"/>
  <c r="K5601" i="1"/>
  <c r="K9981" i="1"/>
  <c r="K9004" i="1"/>
  <c r="K9806" i="1"/>
  <c r="K10081" i="1"/>
  <c r="K7598" i="1"/>
  <c r="K9998" i="1"/>
  <c r="K6672" i="1"/>
  <c r="K7277" i="1"/>
  <c r="K9605" i="1"/>
  <c r="K9691" i="1"/>
  <c r="K6903" i="1"/>
  <c r="K4701" i="1"/>
  <c r="K8389" i="1"/>
  <c r="K6957" i="1"/>
  <c r="K9150" i="1"/>
  <c r="K7495" i="1"/>
  <c r="K2467" i="1"/>
  <c r="K10098" i="1"/>
  <c r="K6927" i="1"/>
  <c r="K4747" i="1"/>
  <c r="K9611" i="1"/>
  <c r="K7023" i="1"/>
  <c r="K8121" i="1"/>
  <c r="K435" i="1"/>
  <c r="K6289" i="1"/>
  <c r="K7995" i="1"/>
  <c r="K5525" i="1"/>
  <c r="K1261" i="1"/>
  <c r="K44" i="1"/>
  <c r="K11" i="1"/>
  <c r="K33" i="1"/>
  <c r="K24" i="1"/>
  <c r="K30" i="1"/>
  <c r="K35" i="1"/>
  <c r="K32" i="1"/>
  <c r="K40" i="1"/>
  <c r="K17" i="1"/>
  <c r="K19" i="1"/>
  <c r="K22" i="1"/>
  <c r="K7" i="1"/>
  <c r="K6" i="1"/>
  <c r="K28" i="1"/>
  <c r="K23" i="1"/>
  <c r="K3" i="1"/>
  <c r="K39" i="1"/>
  <c r="K42" i="1"/>
  <c r="K46" i="1"/>
  <c r="K45" i="1"/>
  <c r="K12" i="1"/>
  <c r="K38" i="1"/>
  <c r="K27" i="1"/>
  <c r="K14" i="1"/>
  <c r="K21" i="1"/>
  <c r="K26" i="1"/>
  <c r="K31" i="1"/>
  <c r="K8" i="1"/>
  <c r="K20" i="1"/>
  <c r="K41" i="1"/>
  <c r="K34" i="1"/>
  <c r="K25" i="1"/>
  <c r="K43" i="1"/>
  <c r="K36" i="1"/>
  <c r="K37" i="1"/>
  <c r="K13" i="1"/>
  <c r="K29" i="1"/>
  <c r="K16" i="1"/>
  <c r="K5" i="1"/>
  <c r="K18" i="1"/>
  <c r="K10" i="1"/>
  <c r="K4" i="1"/>
  <c r="K15" i="1"/>
  <c r="K9" i="1"/>
  <c r="AJ435" i="1" l="1"/>
  <c r="AJ9831" i="1"/>
  <c r="AJ9584" i="1"/>
  <c r="AJ5494" i="1"/>
  <c r="AJ7521" i="1"/>
  <c r="AJ5648" i="1"/>
  <c r="AJ5717" i="1"/>
  <c r="AJ8073" i="1"/>
  <c r="AJ9988" i="1"/>
  <c r="AJ9460" i="1"/>
  <c r="AJ9014" i="1"/>
  <c r="AJ7091" i="1"/>
  <c r="AJ8121" i="1"/>
  <c r="AJ7182" i="1"/>
  <c r="AJ9444" i="1"/>
  <c r="AJ9916" i="1"/>
  <c r="AJ1051" i="1"/>
  <c r="AJ9608" i="1"/>
  <c r="AJ8417" i="1"/>
  <c r="AJ5238" i="1"/>
  <c r="AJ7975" i="1"/>
  <c r="AJ4481" i="1"/>
  <c r="AJ10089" i="1"/>
  <c r="AJ5908" i="1"/>
  <c r="AJ7023" i="1"/>
  <c r="AJ9144" i="1"/>
  <c r="AJ6879" i="1"/>
  <c r="AJ4598" i="1"/>
  <c r="AJ4761" i="1"/>
  <c r="AJ8454" i="1"/>
  <c r="AJ9269" i="1"/>
  <c r="AJ1019" i="1"/>
  <c r="AJ8268" i="1"/>
  <c r="AJ7116" i="1"/>
  <c r="AJ4638" i="1"/>
  <c r="AJ8724" i="1"/>
  <c r="AJ9611" i="1"/>
  <c r="AJ9280" i="1"/>
  <c r="AJ10004" i="1"/>
  <c r="AJ5537" i="1"/>
  <c r="AJ4686" i="1"/>
  <c r="AJ5462" i="1"/>
  <c r="AJ5533" i="1"/>
  <c r="AJ5659" i="1"/>
  <c r="AJ6972" i="1"/>
  <c r="AJ6858" i="1"/>
  <c r="AJ5919" i="1"/>
  <c r="AJ1315" i="1"/>
  <c r="AJ4747" i="1"/>
  <c r="AJ8556" i="1"/>
  <c r="AJ1261" i="1"/>
  <c r="AJ5275" i="1"/>
  <c r="AJ7944" i="1"/>
  <c r="AJ8895" i="1"/>
  <c r="AJ7980" i="1"/>
  <c r="AJ9622" i="1"/>
  <c r="AJ2639" i="1"/>
  <c r="AJ5375" i="1"/>
  <c r="AJ1631" i="1"/>
  <c r="AJ9459" i="1"/>
  <c r="AJ6927" i="1"/>
  <c r="AJ5824" i="1"/>
  <c r="AJ5249" i="1"/>
  <c r="AJ1324" i="1"/>
  <c r="AJ4536" i="1"/>
  <c r="AJ4999" i="1"/>
  <c r="AJ10025" i="1"/>
  <c r="AJ7780" i="1"/>
  <c r="AJ4336" i="1"/>
  <c r="AJ7951" i="1"/>
  <c r="AJ9485" i="1"/>
  <c r="AJ9873" i="1"/>
  <c r="AJ10098" i="1"/>
  <c r="AJ7215" i="1"/>
  <c r="AJ5967" i="1"/>
  <c r="AJ6565" i="1"/>
  <c r="AJ9242" i="1"/>
  <c r="AJ9997" i="1"/>
  <c r="AJ7960" i="1"/>
  <c r="AJ7439" i="1"/>
  <c r="AJ4830" i="1"/>
  <c r="AJ7592" i="1"/>
  <c r="AJ9050" i="1"/>
  <c r="AJ8904" i="1"/>
  <c r="AJ2467" i="1"/>
  <c r="AJ5756" i="1"/>
  <c r="AJ5458" i="1"/>
  <c r="AJ9853" i="1"/>
  <c r="AJ7774" i="1"/>
  <c r="AJ9203" i="1"/>
  <c r="AJ281" i="1"/>
  <c r="AJ4311" i="1"/>
  <c r="AJ4925" i="1"/>
  <c r="AJ7376" i="1"/>
  <c r="AJ5173" i="1"/>
  <c r="AJ9712" i="1"/>
  <c r="AJ7495" i="1"/>
  <c r="AJ10024" i="1"/>
  <c r="AJ8551" i="1"/>
  <c r="AJ9346" i="1"/>
  <c r="AJ2235" i="1"/>
  <c r="AJ5427" i="1"/>
  <c r="AJ7067" i="1"/>
  <c r="AJ7299" i="1"/>
  <c r="AJ7344" i="1"/>
  <c r="AJ8265" i="1"/>
  <c r="AJ7796" i="1"/>
  <c r="AJ4793" i="1"/>
  <c r="AJ9150" i="1"/>
  <c r="AJ7887" i="1"/>
  <c r="AJ9531" i="1"/>
  <c r="AJ8876" i="1"/>
  <c r="AJ8383" i="1"/>
  <c r="AJ5218" i="1"/>
  <c r="AJ5563" i="1"/>
  <c r="AJ8511" i="1"/>
  <c r="AJ1472" i="1"/>
  <c r="AJ8135" i="1"/>
  <c r="AJ7160" i="1"/>
  <c r="AJ5197" i="1"/>
  <c r="AJ6957" i="1"/>
  <c r="AJ5986" i="1"/>
  <c r="AJ8833" i="1"/>
  <c r="AJ7056" i="1"/>
  <c r="AJ4490" i="1"/>
  <c r="AJ457" i="1"/>
  <c r="AJ8773" i="1"/>
  <c r="AJ5247" i="1"/>
  <c r="AJ9728" i="1"/>
  <c r="AJ8733" i="1"/>
  <c r="AJ4749" i="1"/>
  <c r="AJ4" i="1"/>
  <c r="AJ8389" i="1"/>
  <c r="AJ8344" i="1"/>
  <c r="AJ2" i="1"/>
  <c r="AJ8184" i="1"/>
  <c r="AJ8831" i="1"/>
  <c r="AJ9113" i="1"/>
  <c r="AJ5804" i="1"/>
  <c r="AJ8130" i="1"/>
  <c r="AJ8575" i="1"/>
  <c r="AJ9660" i="1"/>
  <c r="AJ7174" i="1"/>
  <c r="AJ8307" i="1"/>
  <c r="AJ9828" i="1"/>
  <c r="AJ4701" i="1"/>
  <c r="AJ8786" i="1"/>
  <c r="AJ9835" i="1"/>
  <c r="AJ4687" i="1"/>
  <c r="AJ5985" i="1"/>
  <c r="AJ9892" i="1"/>
  <c r="AJ8574" i="1"/>
  <c r="AJ5565" i="1"/>
  <c r="AJ8995" i="1"/>
  <c r="AJ4926" i="1"/>
  <c r="AJ4448" i="1"/>
  <c r="AJ8929" i="1"/>
  <c r="AJ10073" i="1"/>
  <c r="AJ5668" i="1"/>
  <c r="AJ8985" i="1"/>
  <c r="AJ5690" i="1"/>
  <c r="AJ7247" i="1"/>
  <c r="AJ6614" i="1"/>
  <c r="AJ9496" i="1"/>
  <c r="AJ9039" i="1"/>
  <c r="AJ6903" i="1"/>
  <c r="AJ1363" i="1"/>
  <c r="AJ10058" i="1"/>
  <c r="AJ8249" i="1"/>
  <c r="AJ10021" i="1"/>
  <c r="AJ4838" i="1"/>
  <c r="AJ8403" i="1"/>
  <c r="AJ8869" i="1"/>
  <c r="AJ5525" i="1"/>
  <c r="AJ9137" i="1"/>
  <c r="AJ5270" i="1"/>
  <c r="AJ7752" i="1"/>
  <c r="AJ4725" i="1"/>
  <c r="AJ9799" i="1"/>
  <c r="AJ9864" i="1"/>
  <c r="AJ8219" i="1"/>
  <c r="AJ9579" i="1"/>
  <c r="AJ5179" i="1"/>
  <c r="AJ8202" i="1"/>
  <c r="AJ9428" i="1"/>
  <c r="AJ9580" i="1"/>
  <c r="AJ5898" i="1"/>
  <c r="AJ8678" i="1"/>
  <c r="AJ7070" i="1"/>
  <c r="AJ9266" i="1"/>
  <c r="AJ7476" i="1"/>
  <c r="AJ5475" i="1"/>
  <c r="AJ6908" i="1"/>
  <c r="AJ9730" i="1"/>
  <c r="AJ5660" i="1"/>
  <c r="AJ5611" i="1"/>
  <c r="AJ8586" i="1"/>
  <c r="AJ9691" i="1"/>
  <c r="AJ9260" i="1"/>
  <c r="AJ7736" i="1"/>
  <c r="AJ1581" i="1"/>
  <c r="AJ6853" i="1"/>
  <c r="AJ5736" i="1"/>
  <c r="AJ8042" i="1"/>
  <c r="AJ9618" i="1"/>
  <c r="AJ10160" i="1"/>
  <c r="AJ6747" i="1"/>
  <c r="AJ8670" i="1"/>
  <c r="AJ8302" i="1"/>
  <c r="AJ9133" i="1"/>
  <c r="AJ8519" i="1"/>
  <c r="AJ4655" i="1"/>
  <c r="AJ5761" i="1"/>
  <c r="AJ5575" i="1"/>
  <c r="AJ8327" i="1"/>
  <c r="AJ2759" i="1"/>
  <c r="AJ933" i="1"/>
  <c r="AJ9398" i="1"/>
  <c r="AJ4227" i="1"/>
  <c r="AJ5731" i="1"/>
  <c r="AJ8315" i="1"/>
  <c r="AJ2355" i="1"/>
  <c r="AJ9306" i="1"/>
  <c r="AJ9198" i="1"/>
  <c r="AJ9619" i="1"/>
  <c r="AJ5524" i="1"/>
  <c r="AJ9156" i="1"/>
  <c r="AJ9429" i="1"/>
  <c r="AJ5709" i="1"/>
  <c r="AJ9680" i="1"/>
  <c r="AJ5366" i="1"/>
  <c r="AJ9556" i="1"/>
  <c r="AJ5793" i="1"/>
  <c r="AJ9605" i="1"/>
  <c r="AJ5414" i="1"/>
  <c r="AJ8212" i="1"/>
  <c r="AJ5333" i="1"/>
  <c r="AJ8235" i="1"/>
  <c r="AJ5498" i="1"/>
  <c r="AJ7104" i="1"/>
  <c r="AJ7533" i="1"/>
  <c r="AJ7002" i="1"/>
  <c r="AJ7547" i="1"/>
  <c r="AJ9572" i="1"/>
  <c r="AJ9231" i="1"/>
  <c r="AJ4845" i="1"/>
  <c r="AJ3479" i="1"/>
  <c r="AJ9585" i="1"/>
  <c r="AJ5383" i="1"/>
  <c r="AJ5664" i="1"/>
  <c r="AJ5374" i="1"/>
  <c r="AJ9188" i="1"/>
  <c r="AJ8066" i="1"/>
  <c r="AJ4615" i="1"/>
  <c r="AJ5726" i="1"/>
  <c r="AJ5931" i="1"/>
  <c r="AJ8047" i="1"/>
  <c r="AJ9708" i="1"/>
  <c r="AJ5140" i="1"/>
  <c r="AJ6236" i="1"/>
  <c r="AJ4870" i="1"/>
  <c r="AJ2931" i="1"/>
  <c r="AJ3015" i="1"/>
  <c r="AJ144" i="1"/>
  <c r="AJ8095" i="1"/>
  <c r="AJ8901" i="1"/>
  <c r="AJ1896" i="1"/>
  <c r="AJ8175" i="1"/>
  <c r="AJ9600" i="1"/>
  <c r="AJ7277" i="1"/>
  <c r="AJ5734" i="1"/>
  <c r="AJ4917" i="1"/>
  <c r="AJ5738" i="1"/>
  <c r="AJ4894" i="1"/>
  <c r="AJ8250" i="1"/>
  <c r="AJ7034" i="1"/>
  <c r="AJ5443" i="1"/>
  <c r="AJ7238" i="1"/>
  <c r="AJ9801" i="1"/>
  <c r="AJ9499" i="1"/>
  <c r="AJ9490" i="1"/>
  <c r="AJ9870" i="1"/>
  <c r="AJ8846" i="1"/>
  <c r="AJ8896" i="1"/>
  <c r="AJ7374" i="1"/>
  <c r="AJ5874" i="1"/>
  <c r="AJ5465" i="1"/>
  <c r="AJ3351" i="1"/>
  <c r="AJ7400" i="1"/>
  <c r="AJ8337" i="1"/>
  <c r="AJ4486" i="1"/>
  <c r="AJ9294" i="1"/>
  <c r="AJ907" i="1"/>
  <c r="AJ9185" i="1"/>
  <c r="AJ9157" i="1"/>
  <c r="AJ9887" i="1"/>
  <c r="AJ6678" i="1"/>
  <c r="AJ5907" i="1"/>
  <c r="AJ10066" i="1"/>
  <c r="AJ9139" i="1"/>
  <c r="AJ1704" i="1"/>
  <c r="AJ5935" i="1"/>
  <c r="AJ7395" i="1"/>
  <c r="AJ9891" i="1"/>
  <c r="AJ5295" i="1"/>
  <c r="AJ6672" i="1"/>
  <c r="AJ8257" i="1"/>
  <c r="AJ9543" i="1"/>
  <c r="AJ10142" i="1"/>
  <c r="AJ6644" i="1"/>
  <c r="AJ6529" i="1"/>
  <c r="AJ9986" i="1"/>
  <c r="AJ8482" i="1"/>
  <c r="AJ227" i="1"/>
  <c r="AJ7913" i="1"/>
  <c r="AJ2261" i="1"/>
  <c r="AJ4591" i="1"/>
  <c r="AJ5331" i="1"/>
  <c r="AJ8401" i="1"/>
  <c r="AJ500" i="1"/>
  <c r="AJ3679" i="1"/>
  <c r="AJ5581" i="1"/>
  <c r="AJ5859" i="1"/>
  <c r="AJ5762" i="1"/>
  <c r="AJ9314" i="1"/>
  <c r="AJ9849" i="1"/>
  <c r="AJ1267" i="1"/>
  <c r="AJ3991" i="1"/>
  <c r="AJ8445" i="1"/>
  <c r="AJ8941" i="1"/>
  <c r="AJ5742" i="1"/>
  <c r="AJ5988" i="1"/>
  <c r="AJ9674" i="1"/>
  <c r="AJ8153" i="1"/>
  <c r="AJ5998" i="1"/>
  <c r="AJ8972" i="1"/>
  <c r="AJ9322" i="1"/>
  <c r="AJ59" i="1"/>
  <c r="AJ6806" i="1"/>
  <c r="AJ7335" i="1"/>
  <c r="AJ7881" i="1"/>
  <c r="AJ9998" i="1"/>
  <c r="AJ8227" i="1"/>
  <c r="AJ2559" i="1"/>
  <c r="AJ4184" i="1"/>
  <c r="AJ8742" i="1"/>
  <c r="AJ7947" i="1"/>
  <c r="AJ9969" i="1"/>
  <c r="AJ8308" i="1"/>
  <c r="AJ9245" i="1"/>
  <c r="AJ7786" i="1"/>
  <c r="AJ762" i="1"/>
  <c r="AJ3949" i="1"/>
  <c r="AJ47" i="1"/>
  <c r="AJ3579" i="1"/>
  <c r="AJ4893" i="1"/>
  <c r="AJ8722" i="1"/>
  <c r="AJ9893" i="1"/>
  <c r="AJ9412" i="1"/>
  <c r="AJ8114" i="1"/>
  <c r="AJ8660" i="1"/>
  <c r="AJ9878" i="1"/>
  <c r="AJ10170" i="1"/>
  <c r="AJ5382" i="1"/>
  <c r="AJ9064" i="1"/>
  <c r="AJ7650" i="1"/>
  <c r="AJ8282" i="1"/>
  <c r="AJ5546" i="1"/>
  <c r="AJ9486" i="1"/>
  <c r="AJ6491" i="1"/>
  <c r="AJ8624" i="1"/>
  <c r="AJ8371" i="1"/>
  <c r="AJ8730" i="1"/>
  <c r="AJ5415" i="1"/>
  <c r="AJ8872" i="1"/>
  <c r="AJ5109" i="1"/>
  <c r="AJ9640" i="1"/>
  <c r="AJ7598" i="1"/>
  <c r="AJ5646" i="1"/>
  <c r="AJ4614" i="1"/>
  <c r="AJ2999" i="1"/>
  <c r="AJ8938" i="1"/>
  <c r="AJ5379" i="1"/>
  <c r="AJ1755" i="1"/>
  <c r="AJ9053" i="1"/>
  <c r="AJ6304" i="1"/>
  <c r="AJ6907" i="1"/>
  <c r="AJ4821" i="1"/>
  <c r="AJ4304" i="1"/>
  <c r="AJ5520" i="1"/>
  <c r="AJ4675" i="1"/>
  <c r="AJ5557" i="1"/>
  <c r="AJ8735" i="1"/>
  <c r="AJ19" i="1"/>
  <c r="AJ6797" i="1"/>
  <c r="AJ5509" i="1"/>
  <c r="AJ9784" i="1"/>
  <c r="AJ9200" i="1"/>
  <c r="AJ10135" i="1"/>
  <c r="AJ4805" i="1"/>
  <c r="AJ9945" i="1"/>
  <c r="AJ9624" i="1"/>
  <c r="AJ5404" i="1"/>
  <c r="AJ4566" i="1"/>
  <c r="AJ5678" i="1"/>
  <c r="AJ3221" i="1"/>
  <c r="AJ7027" i="1"/>
  <c r="AJ3959" i="1"/>
  <c r="AJ9118" i="1"/>
  <c r="AJ7430" i="1"/>
  <c r="AJ1344" i="1"/>
  <c r="AJ5893" i="1"/>
  <c r="AJ4742" i="1"/>
  <c r="AJ10081" i="1"/>
  <c r="AJ7959" i="1"/>
  <c r="AJ5229" i="1"/>
  <c r="AJ1652" i="1"/>
  <c r="AJ7288" i="1"/>
  <c r="AJ3591" i="1"/>
  <c r="AJ748" i="1"/>
  <c r="AJ965" i="1"/>
  <c r="AJ788" i="1"/>
  <c r="AJ9354" i="1"/>
  <c r="AJ4979" i="1"/>
  <c r="AJ6863" i="1"/>
  <c r="AJ9512" i="1"/>
  <c r="AJ7003" i="1"/>
  <c r="AJ3507" i="1"/>
  <c r="AJ166" i="1"/>
  <c r="AJ6715" i="1"/>
  <c r="AJ5279" i="1"/>
  <c r="AJ7652" i="1"/>
  <c r="AJ9257" i="1"/>
  <c r="AJ8261" i="1"/>
  <c r="AJ6550" i="1"/>
  <c r="AJ7710" i="1"/>
  <c r="AJ5485" i="1"/>
  <c r="AJ7982" i="1"/>
  <c r="AJ9201" i="1"/>
  <c r="AJ7639" i="1"/>
  <c r="AJ9754" i="1"/>
  <c r="AJ9818" i="1"/>
  <c r="AJ5062" i="1"/>
  <c r="AJ9599" i="1"/>
  <c r="AJ8695" i="1"/>
  <c r="AJ4718" i="1"/>
  <c r="AJ5589" i="1"/>
  <c r="AJ7645" i="1"/>
  <c r="AJ4384" i="1"/>
  <c r="AJ9806" i="1"/>
  <c r="AJ5093" i="1"/>
  <c r="AJ8107" i="1"/>
  <c r="AJ8457" i="1"/>
  <c r="AJ9667" i="1"/>
  <c r="AJ4296" i="1"/>
  <c r="AJ5771" i="1"/>
  <c r="AJ5882" i="1"/>
  <c r="AJ9221" i="1"/>
  <c r="AJ4331" i="1"/>
  <c r="AJ9896" i="1"/>
  <c r="AJ7941" i="1"/>
  <c r="AJ7352" i="1"/>
  <c r="AJ5996" i="1"/>
  <c r="AJ9098" i="1"/>
  <c r="AJ7355" i="1"/>
  <c r="AJ5309" i="1"/>
  <c r="AJ8889" i="1"/>
  <c r="AJ5951" i="1"/>
  <c r="AJ8760" i="1"/>
  <c r="AJ637" i="1"/>
  <c r="AJ459" i="1"/>
  <c r="AJ8743" i="1"/>
  <c r="AJ5347" i="1"/>
  <c r="AJ6817" i="1"/>
  <c r="AJ8018" i="1"/>
  <c r="AJ8943" i="1"/>
  <c r="AJ7538" i="1"/>
  <c r="AJ5293" i="1"/>
  <c r="AJ176" i="1"/>
  <c r="AJ7829" i="1"/>
  <c r="AJ8679" i="1"/>
  <c r="AJ9194" i="1"/>
  <c r="AJ50" i="1"/>
  <c r="AJ270" i="1"/>
  <c r="AJ328" i="1"/>
  <c r="AJ9004" i="1"/>
  <c r="AJ5836" i="1"/>
  <c r="AJ6889" i="1"/>
  <c r="AJ4693" i="1"/>
  <c r="AJ8651" i="1"/>
  <c r="AJ9574" i="1"/>
  <c r="AJ9055" i="1"/>
  <c r="AJ4582" i="1"/>
  <c r="AJ9569" i="1"/>
  <c r="AJ9884" i="1"/>
  <c r="AJ4934" i="1"/>
  <c r="AJ9126" i="1"/>
  <c r="AJ801" i="1"/>
  <c r="AJ9344" i="1"/>
  <c r="AJ7566" i="1"/>
  <c r="AJ5429" i="1"/>
  <c r="AJ903" i="1"/>
  <c r="AJ8837" i="1"/>
  <c r="AJ6735" i="1"/>
  <c r="AJ5445" i="1"/>
  <c r="AJ5989" i="1"/>
  <c r="AJ9795" i="1"/>
  <c r="AJ9304" i="1"/>
  <c r="AJ8602" i="1"/>
  <c r="AJ5863" i="1"/>
  <c r="AJ8062" i="1"/>
  <c r="AJ8318" i="1"/>
  <c r="AJ4627" i="1"/>
  <c r="AJ5212" i="1"/>
  <c r="AJ7784" i="1"/>
  <c r="AJ655" i="1"/>
  <c r="AJ8439" i="1"/>
  <c r="AJ9032" i="1"/>
  <c r="AJ1369" i="1"/>
  <c r="AJ8921" i="1"/>
  <c r="AJ8812" i="1"/>
  <c r="AJ9981" i="1"/>
  <c r="AJ5773" i="1"/>
  <c r="AJ9396" i="1"/>
  <c r="AJ9284" i="1"/>
  <c r="AJ6731" i="1"/>
  <c r="AJ4472" i="1"/>
  <c r="AJ7618" i="1"/>
  <c r="AJ5862" i="1"/>
  <c r="AJ4583" i="1"/>
  <c r="AJ7843" i="1"/>
  <c r="AJ4854" i="1"/>
  <c r="AJ462" i="1"/>
  <c r="AJ6813" i="1"/>
  <c r="AJ9693" i="1"/>
  <c r="AJ9368" i="1"/>
  <c r="AJ5922" i="1"/>
  <c r="AJ7602" i="1"/>
  <c r="AJ5049" i="1"/>
  <c r="AJ1712" i="1"/>
  <c r="AJ6885" i="1"/>
  <c r="AJ8328" i="1"/>
  <c r="AJ5054" i="1"/>
  <c r="AJ5411" i="1"/>
  <c r="AJ9537" i="1"/>
  <c r="AJ8084" i="1"/>
  <c r="AJ481" i="1"/>
  <c r="AJ3021" i="1"/>
  <c r="AJ8713" i="1"/>
  <c r="AJ10008" i="1"/>
  <c r="AJ6971" i="1"/>
  <c r="AJ6493" i="1"/>
  <c r="AJ9292" i="1"/>
  <c r="AJ6835" i="1"/>
  <c r="AJ9321" i="1"/>
  <c r="AJ3675" i="1"/>
  <c r="AJ8378" i="1"/>
  <c r="AJ20" i="1"/>
  <c r="AJ240" i="1"/>
  <c r="AJ249" i="1"/>
  <c r="AJ707" i="1"/>
  <c r="AJ3543" i="1"/>
  <c r="AJ8104" i="1"/>
  <c r="AJ9109" i="1"/>
  <c r="AJ5959" i="1"/>
  <c r="AJ9092" i="1"/>
  <c r="AJ9131" i="1"/>
  <c r="AJ8210" i="1"/>
  <c r="AJ504" i="1"/>
  <c r="AJ8780" i="1"/>
  <c r="AJ7144" i="1"/>
  <c r="AJ9826" i="1"/>
  <c r="AJ8953" i="1"/>
  <c r="AJ3415" i="1"/>
  <c r="AJ8835" i="1"/>
  <c r="AJ9037" i="1"/>
  <c r="AJ7405" i="1"/>
  <c r="AJ8538" i="1"/>
  <c r="AJ9703" i="1"/>
  <c r="AJ8031" i="1"/>
  <c r="AJ7518" i="1"/>
  <c r="AJ8125" i="1"/>
  <c r="AJ5918" i="1"/>
  <c r="AJ6736" i="1"/>
  <c r="AJ6598" i="1"/>
  <c r="AJ8992" i="1"/>
  <c r="AJ4765" i="1"/>
  <c r="AJ8255" i="1"/>
  <c r="AJ5325" i="1"/>
  <c r="AJ5661" i="1"/>
  <c r="AJ8655" i="1"/>
  <c r="AJ86" i="1"/>
  <c r="AJ2707" i="1"/>
  <c r="AJ5601" i="1"/>
  <c r="AJ5883" i="1"/>
  <c r="AJ7527" i="1"/>
  <c r="AJ9713" i="1"/>
  <c r="AJ6" i="1"/>
  <c r="AJ10137" i="1"/>
  <c r="AJ7095" i="1"/>
  <c r="AJ8283" i="1"/>
  <c r="AJ8179" i="1"/>
  <c r="AJ7831" i="1"/>
  <c r="AJ7406" i="1"/>
  <c r="AJ7695" i="1"/>
  <c r="AJ9649" i="1"/>
  <c r="AJ7443" i="1"/>
  <c r="AJ947" i="1"/>
  <c r="AJ9243" i="1"/>
  <c r="AJ2000" i="1"/>
  <c r="AJ10093" i="1"/>
  <c r="AJ9125" i="1"/>
  <c r="AJ10035" i="1"/>
  <c r="AJ5753" i="1"/>
  <c r="AJ9715" i="1"/>
  <c r="AJ9519" i="1"/>
  <c r="AJ3161" i="1"/>
  <c r="AJ8238" i="1"/>
  <c r="AJ4502" i="1"/>
  <c r="AJ7570" i="1"/>
  <c r="AJ9953" i="1"/>
  <c r="AJ7720" i="1"/>
  <c r="AJ9329" i="1"/>
  <c r="AJ5881" i="1"/>
  <c r="AJ5974" i="1"/>
  <c r="AJ5359" i="1"/>
  <c r="AJ8354" i="1"/>
  <c r="AJ9725" i="1"/>
  <c r="AJ8215" i="1"/>
  <c r="AJ4633" i="1"/>
  <c r="AJ10096" i="1"/>
  <c r="AJ243" i="1"/>
  <c r="AJ7995" i="1"/>
  <c r="AJ7673" i="1"/>
  <c r="AJ9084" i="1"/>
  <c r="AJ9332" i="1"/>
  <c r="AJ5006" i="1"/>
  <c r="AJ5896" i="1"/>
  <c r="AJ480" i="1"/>
  <c r="AJ9308" i="1"/>
  <c r="AJ9851" i="1"/>
  <c r="AJ5463" i="1"/>
  <c r="AJ8346" i="1"/>
  <c r="AJ8490" i="1"/>
  <c r="AJ7552" i="1"/>
  <c r="AJ6689" i="1"/>
  <c r="AJ9241" i="1"/>
  <c r="AJ10012" i="1"/>
  <c r="AJ6694" i="1"/>
  <c r="AJ5636" i="1"/>
  <c r="AJ8022" i="1"/>
  <c r="AJ8030" i="1"/>
  <c r="AJ7922" i="1"/>
  <c r="AJ9648" i="1"/>
  <c r="AJ9010" i="1"/>
  <c r="AJ9789" i="1"/>
  <c r="AJ8968" i="1"/>
  <c r="AJ9952" i="1"/>
  <c r="AJ6771" i="1"/>
  <c r="AJ5349" i="1"/>
  <c r="AJ4550" i="1"/>
  <c r="AJ5476" i="1"/>
  <c r="AJ7099" i="1"/>
  <c r="AJ8287" i="1"/>
  <c r="AJ8849" i="1"/>
  <c r="AJ4621" i="1"/>
  <c r="AJ8572" i="1"/>
  <c r="AJ5394" i="1"/>
  <c r="AJ8937" i="1"/>
  <c r="AJ1624" i="1"/>
  <c r="AJ8668" i="1"/>
  <c r="AJ8237" i="1"/>
  <c r="AJ8298" i="1"/>
  <c r="AJ163" i="1"/>
  <c r="AJ8508" i="1"/>
  <c r="AJ7943" i="1"/>
  <c r="AJ6976" i="1"/>
  <c r="AJ9883" i="1"/>
  <c r="AJ9813" i="1"/>
  <c r="AJ4982" i="1"/>
  <c r="AJ5763" i="1"/>
  <c r="AJ9669" i="1"/>
  <c r="AJ7789" i="1"/>
  <c r="AJ8478" i="1"/>
  <c r="AJ4508" i="1"/>
  <c r="AJ957" i="1"/>
  <c r="AJ267" i="1"/>
  <c r="AJ9418" i="1"/>
  <c r="AJ4443" i="1"/>
  <c r="AJ4910" i="1"/>
  <c r="AJ9779" i="1"/>
  <c r="AJ8794" i="1"/>
  <c r="AJ4727" i="1"/>
  <c r="AJ569" i="1"/>
  <c r="AJ5292" i="1"/>
  <c r="AJ9719" i="1"/>
  <c r="AJ9686" i="1"/>
  <c r="AJ9044" i="1"/>
  <c r="AJ5117" i="1"/>
  <c r="AJ711" i="1"/>
  <c r="AJ5317" i="1"/>
  <c r="AJ9173" i="1"/>
  <c r="AJ7341" i="1"/>
  <c r="AJ9629" i="1"/>
  <c r="AJ6451" i="1"/>
  <c r="AJ7380" i="1"/>
  <c r="AJ8920" i="1"/>
  <c r="AJ9657" i="1"/>
  <c r="AJ5894" i="1"/>
  <c r="AJ8242" i="1"/>
  <c r="AJ4877" i="1"/>
  <c r="AJ9442" i="1"/>
  <c r="AJ2179" i="1"/>
  <c r="AJ5680" i="1"/>
  <c r="AJ7128" i="1"/>
  <c r="AJ2965" i="1"/>
  <c r="AJ5294" i="1"/>
  <c r="AJ5125" i="1"/>
  <c r="AJ9448" i="1"/>
  <c r="AJ1264" i="1"/>
  <c r="AJ5037" i="1"/>
  <c r="AJ9389" i="1"/>
  <c r="AJ5598" i="1"/>
  <c r="AJ5237" i="1"/>
  <c r="AJ9623" i="1"/>
  <c r="AJ9358" i="1"/>
  <c r="AJ7431" i="1"/>
  <c r="AJ4523" i="1"/>
  <c r="AJ10052" i="1"/>
  <c r="AJ2035" i="1"/>
  <c r="AJ2433" i="1"/>
  <c r="AJ8447" i="1"/>
  <c r="AJ7249" i="1"/>
  <c r="AJ8458" i="1"/>
  <c r="AJ10086" i="1"/>
  <c r="AJ7931" i="1"/>
  <c r="AJ6952" i="1"/>
  <c r="AJ10044" i="1"/>
  <c r="AJ5542" i="1"/>
  <c r="AJ4280" i="1"/>
  <c r="AJ4248" i="1"/>
  <c r="AJ5543" i="1"/>
  <c r="AJ828" i="1"/>
  <c r="AJ4825" i="1"/>
  <c r="AJ8801" i="1"/>
  <c r="AJ3491" i="1"/>
  <c r="AJ4439" i="1"/>
  <c r="AJ9359" i="1"/>
  <c r="AJ4734" i="1"/>
  <c r="AJ6400" i="1"/>
  <c r="AJ9825" i="1"/>
  <c r="AJ5798" i="1"/>
  <c r="AJ8367" i="1"/>
  <c r="AJ9218" i="1"/>
  <c r="AJ7516" i="1"/>
  <c r="AJ9642" i="1"/>
  <c r="AJ9163" i="1"/>
  <c r="AJ4967" i="1"/>
  <c r="AJ8878" i="1"/>
  <c r="AJ7040" i="1"/>
  <c r="AJ5958" i="1"/>
  <c r="AJ7315" i="1"/>
  <c r="AJ5597" i="1"/>
  <c r="AJ312" i="1"/>
  <c r="AJ3315" i="1"/>
  <c r="AJ9872" i="1"/>
  <c r="AJ7991" i="1"/>
  <c r="AJ7308" i="1"/>
  <c r="AJ6679" i="1"/>
  <c r="AJ7613" i="1"/>
  <c r="AJ10023" i="1"/>
  <c r="AJ1115" i="1"/>
  <c r="AJ9971" i="1"/>
  <c r="AJ9248" i="1"/>
  <c r="AJ9545" i="1"/>
  <c r="AJ9115" i="1"/>
  <c r="AJ8847" i="1"/>
  <c r="AJ7364" i="1"/>
  <c r="AJ363" i="1"/>
  <c r="AJ8629" i="1"/>
  <c r="AJ5461" i="1"/>
  <c r="AJ9983" i="1"/>
  <c r="AJ7794" i="1"/>
  <c r="AJ4352" i="1"/>
  <c r="AJ4862" i="1"/>
  <c r="AJ9319" i="1"/>
  <c r="AJ7792" i="1"/>
  <c r="AJ7614" i="1"/>
  <c r="AJ8990" i="1"/>
  <c r="AJ7819" i="1"/>
  <c r="AJ677" i="1"/>
  <c r="AJ9650" i="1"/>
  <c r="AJ7948" i="1"/>
  <c r="AJ6936" i="1"/>
  <c r="AJ1819" i="1"/>
  <c r="AJ417" i="1"/>
  <c r="AJ9824" i="1"/>
  <c r="AJ3519" i="1"/>
  <c r="AJ9385" i="1"/>
  <c r="AJ8677" i="1"/>
  <c r="AJ4131" i="1"/>
  <c r="AJ5872" i="1"/>
  <c r="AJ8366" i="1"/>
  <c r="AJ8898" i="1"/>
  <c r="AJ9151" i="1"/>
  <c r="AJ9846" i="1"/>
  <c r="AJ8664" i="1"/>
  <c r="AJ7417" i="1"/>
  <c r="AJ10094" i="1"/>
  <c r="AJ2083" i="1"/>
  <c r="AJ9005" i="1"/>
  <c r="AJ9908" i="1"/>
  <c r="AJ7279" i="1"/>
  <c r="AJ7962" i="1"/>
  <c r="AJ1244" i="1"/>
  <c r="AJ7520" i="1"/>
  <c r="AJ8903" i="1"/>
  <c r="AJ7790" i="1"/>
  <c r="AJ5993" i="1"/>
  <c r="AJ9661" i="1"/>
  <c r="AJ1503" i="1"/>
  <c r="AJ8492" i="1"/>
  <c r="AJ5277" i="1"/>
  <c r="AJ1312" i="1"/>
  <c r="AJ4183" i="1"/>
  <c r="AJ10155" i="1"/>
  <c r="AJ5629" i="1"/>
  <c r="AJ5381" i="1"/>
  <c r="AJ7110" i="1"/>
  <c r="AJ7287" i="1"/>
  <c r="AJ1364" i="1"/>
  <c r="AJ8489" i="1"/>
  <c r="AJ9261" i="1"/>
  <c r="AJ7018" i="1"/>
  <c r="AJ9464" i="1"/>
  <c r="AJ2835" i="1"/>
  <c r="AJ5205" i="1"/>
  <c r="AJ5815" i="1"/>
  <c r="AJ4829" i="1"/>
  <c r="AJ7758" i="1"/>
  <c r="AJ9349" i="1"/>
  <c r="AJ7946" i="1"/>
  <c r="AJ5108" i="1"/>
  <c r="AJ5" i="1"/>
  <c r="AJ9315" i="1"/>
  <c r="AJ8832" i="1"/>
  <c r="AJ164" i="1"/>
  <c r="AJ329" i="1"/>
  <c r="AJ5829" i="1"/>
  <c r="AJ5572" i="1"/>
  <c r="AJ8927" i="1"/>
  <c r="AJ8294" i="1"/>
  <c r="AJ5303" i="1"/>
  <c r="AJ9592" i="1"/>
  <c r="AJ6939" i="1"/>
  <c r="AJ2499" i="1"/>
  <c r="AJ5101" i="1"/>
  <c r="AJ8275" i="1"/>
  <c r="AJ5948" i="1"/>
  <c r="AJ513" i="1"/>
  <c r="AJ4781" i="1"/>
  <c r="AJ9268" i="1"/>
  <c r="AJ6979" i="1"/>
  <c r="AJ7235" i="1"/>
  <c r="AJ10122" i="1"/>
  <c r="AJ8692" i="1"/>
  <c r="AJ7304" i="1"/>
  <c r="AJ8573" i="1"/>
  <c r="AJ8888" i="1"/>
  <c r="AJ1140" i="1"/>
  <c r="AJ8918" i="1"/>
  <c r="AJ5849" i="1"/>
  <c r="AJ5005" i="1"/>
  <c r="AJ2455" i="1"/>
  <c r="AJ9008" i="1"/>
  <c r="AJ5372" i="1"/>
  <c r="AJ7436" i="1"/>
  <c r="AJ7227" i="1"/>
  <c r="AJ8019" i="1"/>
  <c r="AJ5969" i="1"/>
  <c r="AJ5791" i="1"/>
  <c r="AJ7890" i="1"/>
  <c r="AJ7481" i="1"/>
  <c r="AJ8117" i="1"/>
  <c r="AJ8429" i="1"/>
  <c r="AJ9747" i="1"/>
  <c r="AJ7183" i="1"/>
  <c r="AJ9401" i="1"/>
  <c r="AJ8716" i="1"/>
  <c r="AJ7224" i="1"/>
  <c r="AJ5135" i="1"/>
  <c r="AJ8301" i="1"/>
  <c r="AJ9160" i="1"/>
  <c r="AJ5426" i="1"/>
  <c r="AJ5289" i="1"/>
  <c r="AJ5115" i="1"/>
  <c r="AJ8583" i="1"/>
  <c r="AJ5880" i="1"/>
  <c r="AJ8983" i="1"/>
  <c r="AJ5827" i="1"/>
  <c r="AJ4758" i="1"/>
  <c r="AJ7491" i="1"/>
  <c r="AJ3535" i="1"/>
  <c r="AJ1382" i="1"/>
  <c r="AJ1667" i="1"/>
  <c r="AJ7383" i="1"/>
  <c r="AJ8040" i="1"/>
  <c r="AJ9164" i="1"/>
  <c r="AJ8335" i="1"/>
  <c r="AJ8003" i="1"/>
  <c r="AJ560" i="1"/>
  <c r="AJ7824" i="1"/>
  <c r="AJ2247" i="1"/>
  <c r="AJ8935" i="1"/>
  <c r="AJ2188" i="1"/>
  <c r="AJ3253" i="1"/>
  <c r="AJ7059" i="1"/>
  <c r="AJ396" i="1"/>
  <c r="AJ4997" i="1"/>
  <c r="AJ7143" i="1"/>
  <c r="AJ5253" i="1"/>
  <c r="AJ9031" i="1"/>
  <c r="AJ5508" i="1"/>
  <c r="AJ8839" i="1"/>
  <c r="AJ340" i="1"/>
  <c r="AJ5390" i="1"/>
  <c r="AJ8183" i="1"/>
  <c r="AJ8088" i="1"/>
  <c r="AJ4726" i="1"/>
  <c r="AJ5571" i="1"/>
  <c r="AJ8681" i="1"/>
  <c r="AJ8700" i="1"/>
  <c r="AJ8377" i="1"/>
  <c r="AJ10136" i="1"/>
  <c r="AJ8718" i="1"/>
  <c r="AJ9548" i="1"/>
  <c r="AJ1520" i="1"/>
  <c r="AJ9461" i="1"/>
  <c r="AJ7020" i="1"/>
  <c r="AJ7964" i="1"/>
  <c r="AJ5963" i="1"/>
  <c r="AJ4766" i="1"/>
  <c r="AJ7151" i="1"/>
  <c r="AJ8729" i="1"/>
  <c r="AJ4572" i="1"/>
  <c r="AJ8437" i="1"/>
  <c r="AJ4798" i="1"/>
  <c r="AJ9291" i="1"/>
  <c r="AJ8193" i="1"/>
  <c r="AJ8597" i="1"/>
  <c r="AJ9949" i="1"/>
  <c r="AJ356" i="1"/>
  <c r="AJ5925" i="1"/>
  <c r="AJ9942" i="1"/>
  <c r="AJ8799" i="1"/>
  <c r="AJ8791" i="1"/>
  <c r="AJ4789" i="1"/>
  <c r="AJ10072" i="1"/>
  <c r="AJ5342" i="1"/>
  <c r="AJ5820" i="1"/>
  <c r="AJ6675" i="1"/>
  <c r="AJ633" i="1"/>
  <c r="AJ8881" i="1"/>
  <c r="AJ9403" i="1"/>
  <c r="AJ7933" i="1"/>
  <c r="AJ9436" i="1"/>
  <c r="AJ3653" i="1"/>
  <c r="AJ2558" i="1"/>
  <c r="AJ8239" i="1"/>
  <c r="AJ3639" i="1"/>
  <c r="AJ6751" i="1"/>
  <c r="AJ5826" i="1"/>
  <c r="AJ5149" i="1"/>
  <c r="AJ9495" i="1"/>
  <c r="AJ9421" i="1"/>
  <c r="AJ7737" i="1"/>
  <c r="AJ9285" i="1"/>
  <c r="AJ8295" i="1"/>
  <c r="AJ5421" i="1"/>
  <c r="AJ5780" i="1"/>
  <c r="AJ6000" i="1"/>
  <c r="AJ5633" i="1"/>
  <c r="AJ8362" i="1"/>
  <c r="AJ7847" i="1"/>
  <c r="AJ5154" i="1"/>
  <c r="AJ8370" i="1"/>
  <c r="AJ8225" i="1"/>
  <c r="AJ7456" i="1"/>
  <c r="AJ8793" i="1"/>
  <c r="AJ8357" i="1"/>
  <c r="AJ10169" i="1"/>
  <c r="AJ9852" i="1"/>
  <c r="AJ9743" i="1"/>
  <c r="AJ7550" i="1"/>
  <c r="AJ7548" i="1"/>
  <c r="AJ9225" i="1"/>
  <c r="AJ9500" i="1"/>
  <c r="AJ5593" i="1"/>
  <c r="AJ9406" i="1"/>
  <c r="AJ3211" i="1"/>
  <c r="AJ2535" i="1"/>
  <c r="AJ8431" i="1"/>
  <c r="AJ5580" i="1"/>
  <c r="AJ5888" i="1"/>
  <c r="AJ7559" i="1"/>
  <c r="AJ8306" i="1"/>
  <c r="AJ5180" i="1"/>
  <c r="AJ8017" i="1"/>
  <c r="AJ9187" i="1"/>
  <c r="AJ7682" i="1"/>
  <c r="AJ5435" i="1"/>
  <c r="AJ9283" i="1"/>
  <c r="AJ5491" i="1"/>
  <c r="AJ1443" i="1"/>
  <c r="AJ9331" i="1"/>
  <c r="AJ8408" i="1"/>
  <c r="AJ4975" i="1"/>
  <c r="AJ7219" i="1"/>
  <c r="AJ5665" i="1"/>
  <c r="AJ8097" i="1"/>
  <c r="AJ503" i="1"/>
  <c r="AJ5110" i="1"/>
  <c r="AJ6990" i="1"/>
  <c r="AJ9817" i="1"/>
  <c r="AJ9739" i="1"/>
  <c r="AJ8339" i="1"/>
  <c r="AJ1187" i="1"/>
  <c r="AJ7728" i="1"/>
  <c r="AJ7246" i="1"/>
  <c r="AJ9136" i="1"/>
  <c r="AJ9862" i="1"/>
  <c r="AJ3681" i="1"/>
  <c r="AJ6181" i="1"/>
  <c r="AJ10158" i="1"/>
  <c r="AJ8418" i="1"/>
  <c r="AJ423" i="1"/>
  <c r="AJ9633" i="1"/>
  <c r="AJ5833" i="1"/>
  <c r="AJ9382" i="1"/>
  <c r="AJ9914" i="1"/>
  <c r="AJ8745" i="1"/>
  <c r="AJ5150" i="1"/>
  <c r="AJ9244" i="1"/>
  <c r="AJ10047" i="1"/>
  <c r="AJ7756" i="1"/>
  <c r="AJ8749" i="1"/>
  <c r="AJ5263" i="1"/>
  <c r="AJ9888" i="1"/>
  <c r="AJ7630" i="1"/>
  <c r="AJ108" i="1"/>
  <c r="AJ8595" i="1"/>
  <c r="AJ6926" i="1"/>
  <c r="AJ2331" i="1"/>
  <c r="AJ5510" i="1"/>
  <c r="AJ8089" i="1"/>
  <c r="AJ2693" i="1"/>
  <c r="AJ3080" i="1"/>
  <c r="AJ464" i="1"/>
  <c r="AJ8900" i="1"/>
  <c r="AJ671" i="1"/>
  <c r="AJ4081" i="1"/>
  <c r="AJ8709" i="1"/>
  <c r="AJ5588" i="1"/>
  <c r="AJ1955" i="1"/>
  <c r="AJ9785" i="1"/>
  <c r="AJ9540" i="1"/>
  <c r="AJ7795" i="1"/>
  <c r="AJ6621" i="1"/>
  <c r="AJ7373" i="1"/>
  <c r="AJ5221" i="1"/>
  <c r="AJ2783" i="1"/>
  <c r="AJ7986" i="1"/>
  <c r="AJ8774" i="1"/>
  <c r="AJ10103" i="1"/>
  <c r="AJ3895" i="1"/>
  <c r="AJ5430" i="1"/>
  <c r="AJ5782" i="1"/>
  <c r="AJ8364" i="1"/>
  <c r="AJ5341" i="1"/>
  <c r="AJ4127" i="1"/>
  <c r="AJ8491" i="1"/>
  <c r="AJ6886" i="1"/>
  <c r="AJ8955" i="1"/>
  <c r="AJ6355" i="1"/>
  <c r="AJ5778" i="1"/>
  <c r="AJ3" i="1"/>
  <c r="AJ5735" i="1"/>
  <c r="AJ5451" i="1"/>
  <c r="AJ8217" i="1"/>
  <c r="AJ9550" i="1"/>
  <c r="AJ5555" i="1"/>
  <c r="AJ9498" i="1"/>
  <c r="AJ7192" i="1"/>
  <c r="AJ4510" i="1"/>
  <c r="AJ9627" i="1"/>
  <c r="AJ5308" i="1"/>
  <c r="AJ8348" i="1"/>
  <c r="AJ7416" i="1"/>
  <c r="AJ5536" i="1"/>
  <c r="AJ7450" i="1"/>
  <c r="AJ9526" i="1"/>
  <c r="AJ6685" i="1"/>
  <c r="AJ3719" i="1"/>
  <c r="AJ9718" i="1"/>
  <c r="AJ8973" i="1"/>
  <c r="AJ4750" i="1"/>
  <c r="AJ9153" i="1"/>
  <c r="AJ8271" i="1"/>
  <c r="AJ4739" i="1"/>
  <c r="AJ9080" i="1"/>
  <c r="AJ9847" i="1"/>
  <c r="AJ8535" i="1"/>
  <c r="AJ8823" i="1"/>
  <c r="AJ8798" i="1"/>
  <c r="AJ9022" i="1"/>
  <c r="AJ7290" i="1"/>
  <c r="AJ9457" i="1"/>
  <c r="AJ7833" i="1"/>
  <c r="AJ7615" i="1"/>
  <c r="AJ5545" i="1"/>
  <c r="AJ7989" i="1"/>
  <c r="AJ1620" i="1"/>
  <c r="AJ5268" i="1"/>
  <c r="AJ4998" i="1"/>
  <c r="AJ5391" i="1"/>
  <c r="AJ9404" i="1"/>
  <c r="AJ9928" i="1"/>
  <c r="AJ8322" i="1"/>
  <c r="AJ8076" i="1"/>
  <c r="AJ5230" i="1"/>
  <c r="AJ8885" i="1"/>
  <c r="AJ7821" i="1"/>
  <c r="AJ4963" i="1"/>
  <c r="AJ5775" i="1"/>
  <c r="AJ7375" i="1"/>
  <c r="AJ7776" i="1"/>
  <c r="AJ5528" i="1"/>
  <c r="AJ7793" i="1"/>
  <c r="AJ9993" i="1"/>
  <c r="AJ5692" i="1"/>
  <c r="AJ10088" i="1"/>
  <c r="AJ5594" i="1"/>
  <c r="AJ7918" i="1"/>
  <c r="AJ4899" i="1"/>
  <c r="AJ8977" i="1"/>
  <c r="AJ7585" i="1"/>
  <c r="AJ7379" i="1"/>
  <c r="AJ9880" i="1"/>
  <c r="AJ9337" i="1"/>
  <c r="AJ7459" i="1"/>
  <c r="AJ5745" i="1"/>
  <c r="AJ1689" i="1"/>
  <c r="AJ7100" i="1"/>
  <c r="AJ996" i="1"/>
  <c r="AJ547" i="1"/>
  <c r="AJ5715" i="1"/>
  <c r="AJ8520" i="1"/>
  <c r="AJ7000" i="1"/>
  <c r="AJ8440" i="1"/>
  <c r="AJ7396" i="1"/>
  <c r="AJ7423" i="1"/>
  <c r="AJ8021" i="1"/>
  <c r="AJ8542" i="1"/>
  <c r="AJ5845" i="1"/>
  <c r="AJ5561" i="1"/>
  <c r="AJ9671" i="1"/>
  <c r="AJ5972" i="1"/>
  <c r="AJ5172" i="1"/>
  <c r="AJ6944" i="1"/>
  <c r="AJ5326" i="1"/>
  <c r="AJ21" i="1"/>
  <c r="AJ7953" i="1"/>
  <c r="AJ2007" i="1"/>
  <c r="AJ6665" i="1"/>
  <c r="AJ9143" i="1"/>
  <c r="AJ9607" i="1"/>
  <c r="AJ8435" i="1"/>
  <c r="AJ6781" i="1"/>
  <c r="AJ9082" i="1"/>
  <c r="AJ6839" i="1"/>
  <c r="AJ7930" i="1"/>
  <c r="AJ5846" i="1"/>
  <c r="AJ10150" i="1"/>
  <c r="AJ4806" i="1"/>
  <c r="AJ8434" i="1"/>
  <c r="AJ5478" i="1"/>
  <c r="AJ9906" i="1"/>
  <c r="AJ2195" i="1"/>
  <c r="AJ5869" i="1"/>
  <c r="AJ4803" i="1"/>
  <c r="AJ9570" i="1"/>
  <c r="AJ2611" i="1"/>
  <c r="AJ8685" i="1"/>
  <c r="AJ4517" i="1"/>
  <c r="AJ8687" i="1"/>
  <c r="AJ7993" i="1"/>
  <c r="AJ5702" i="1"/>
  <c r="AJ5070" i="1"/>
  <c r="AJ7278" i="1"/>
  <c r="AJ6954" i="1"/>
  <c r="AJ6739" i="1"/>
  <c r="AJ9202" i="1"/>
  <c r="AJ5936" i="1"/>
  <c r="AJ5915" i="1"/>
  <c r="AJ8234" i="1"/>
  <c r="AJ8226" i="1"/>
  <c r="AJ10031" i="1"/>
  <c r="AJ5332" i="1"/>
  <c r="AJ7646" i="1"/>
  <c r="AJ4941" i="1"/>
  <c r="AJ9487" i="1"/>
  <c r="AJ5323" i="1"/>
  <c r="AJ5926" i="1"/>
  <c r="AJ6580" i="1"/>
  <c r="AJ9791" i="1"/>
  <c r="AJ7494" i="1"/>
  <c r="AJ9009" i="1"/>
  <c r="AJ5856" i="1"/>
  <c r="AJ7902" i="1"/>
  <c r="AJ8892" i="1"/>
  <c r="AJ5395" i="1"/>
  <c r="AJ97" i="1"/>
  <c r="AJ9982" i="1"/>
  <c r="AJ7801" i="1"/>
  <c r="AJ9311" i="1"/>
  <c r="AJ5807" i="1"/>
  <c r="AJ8604" i="1"/>
  <c r="AJ5705" i="1"/>
  <c r="AJ7274" i="1"/>
  <c r="AJ7928" i="1"/>
  <c r="AJ5431" i="1"/>
  <c r="AJ8314" i="1"/>
  <c r="AJ7295" i="1"/>
  <c r="AJ6890" i="1"/>
  <c r="AJ9094" i="1"/>
  <c r="AJ4147" i="1"/>
  <c r="AJ5714" i="1"/>
  <c r="AJ9301" i="1"/>
  <c r="AJ7738" i="1"/>
  <c r="AJ8248" i="1"/>
  <c r="AJ6801" i="1"/>
  <c r="AJ4933" i="1"/>
  <c r="AJ7054" i="1"/>
  <c r="AJ10100" i="1"/>
  <c r="AJ701" i="1"/>
  <c r="AJ4251" i="1"/>
  <c r="AJ5677" i="1"/>
  <c r="AJ3215" i="1"/>
  <c r="AJ9365" i="1"/>
  <c r="AJ5582" i="1"/>
  <c r="AJ8860" i="1"/>
  <c r="AJ8997" i="1"/>
  <c r="AJ7971" i="1"/>
  <c r="AJ5469" i="1"/>
  <c r="AJ9564" i="1"/>
  <c r="AJ9842" i="1"/>
  <c r="AJ8653" i="1"/>
  <c r="AJ4885" i="1"/>
  <c r="AJ5673" i="1"/>
  <c r="AJ8867" i="1"/>
  <c r="AJ8323" i="1"/>
  <c r="AJ5573" i="1"/>
  <c r="AJ6661" i="1"/>
  <c r="AJ2067" i="1"/>
  <c r="AJ9204" i="1"/>
  <c r="AJ8273" i="1"/>
  <c r="AJ8571" i="1"/>
  <c r="AJ8497" i="1"/>
  <c r="AJ1207" i="1"/>
  <c r="AJ9508" i="1"/>
  <c r="AJ7940" i="1"/>
  <c r="AJ8698" i="1"/>
  <c r="AJ7553" i="1"/>
  <c r="AJ8243" i="1"/>
  <c r="AJ5260" i="1"/>
  <c r="AJ7731" i="1"/>
  <c r="AJ8842" i="1"/>
  <c r="AJ8506" i="1"/>
  <c r="AJ6463" i="1"/>
  <c r="AJ8416" i="1"/>
  <c r="AJ6578" i="1"/>
  <c r="AJ7092" i="1"/>
  <c r="AJ7239" i="1"/>
  <c r="AJ6821" i="1"/>
  <c r="AJ9687" i="1"/>
  <c r="AJ7709" i="1"/>
  <c r="AJ9764" i="1"/>
  <c r="AJ9277" i="1"/>
  <c r="AJ2971" i="1"/>
  <c r="AJ9000" i="1"/>
  <c r="AJ5502" i="1"/>
  <c r="AJ5579" i="1"/>
  <c r="AJ8666" i="1"/>
  <c r="AJ5916" i="1"/>
  <c r="AJ8825" i="1"/>
  <c r="AJ7392" i="1"/>
  <c r="AJ1186" i="1"/>
  <c r="AJ8590" i="1"/>
  <c r="AJ2237" i="1"/>
  <c r="AJ7696" i="1"/>
  <c r="AJ9208" i="1"/>
  <c r="AJ8691" i="1"/>
  <c r="AJ8599" i="1"/>
  <c r="AJ7115" i="1"/>
  <c r="AJ4464" i="1"/>
  <c r="AJ9889" i="1"/>
  <c r="AJ5655" i="1"/>
  <c r="AJ458" i="1"/>
  <c r="AJ5823" i="1"/>
  <c r="AJ5161" i="1"/>
  <c r="AJ1815" i="1"/>
  <c r="AJ8139" i="1"/>
  <c r="AJ1021" i="1"/>
  <c r="AJ5962" i="1"/>
  <c r="AJ7111" i="1"/>
  <c r="AJ4407" i="1"/>
  <c r="AJ7584" i="1"/>
  <c r="AJ6605" i="1"/>
  <c r="AJ8975" i="1"/>
  <c r="AJ1696" i="1"/>
  <c r="AJ9787" i="1"/>
  <c r="AJ7353" i="1"/>
  <c r="AJ3829" i="1"/>
  <c r="AJ5841" i="1"/>
  <c r="AJ8686" i="1"/>
  <c r="AJ647" i="1"/>
  <c r="AJ1812" i="1"/>
  <c r="AJ5752" i="1"/>
  <c r="AJ9195" i="1"/>
  <c r="AJ5419" i="1"/>
  <c r="AJ6873" i="1"/>
  <c r="AJ5376" i="1"/>
  <c r="AJ8703" i="1"/>
  <c r="AJ8456" i="1"/>
  <c r="AJ1939" i="1"/>
  <c r="AJ5287" i="1"/>
  <c r="AJ5658" i="1"/>
  <c r="AJ4579" i="1"/>
  <c r="AJ9707" i="1"/>
  <c r="AJ9127" i="1"/>
  <c r="AJ8399" i="1"/>
  <c r="AJ5276" i="1"/>
  <c r="AJ5614" i="1"/>
  <c r="AJ5772" i="1"/>
  <c r="AJ8737" i="1"/>
  <c r="AJ5800" i="1"/>
  <c r="AJ7898" i="1"/>
  <c r="AJ5653" i="1"/>
  <c r="AJ5526" i="1"/>
  <c r="AJ9475" i="1"/>
  <c r="AJ8037" i="1"/>
  <c r="AJ4677" i="1"/>
  <c r="AJ7725" i="1"/>
  <c r="AJ5214" i="1"/>
  <c r="AJ6905" i="1"/>
  <c r="AJ5156" i="1"/>
  <c r="AJ7258" i="1"/>
  <c r="AJ5783" i="1"/>
  <c r="AJ9236" i="1"/>
  <c r="AJ7747" i="1"/>
  <c r="AJ5134" i="1"/>
  <c r="AJ8167" i="1"/>
  <c r="AJ8080" i="1"/>
  <c r="AJ8395" i="1"/>
  <c r="AJ7475" i="1"/>
  <c r="AJ8613" i="1"/>
  <c r="AJ7904" i="1"/>
  <c r="AJ5233" i="1"/>
  <c r="AJ8385" i="1"/>
  <c r="AJ8766" i="1"/>
  <c r="AJ7666" i="1"/>
  <c r="AJ9515" i="1"/>
  <c r="AJ5364" i="1"/>
  <c r="AJ8292" i="1"/>
  <c r="AJ8351" i="1"/>
  <c r="AJ5924" i="1"/>
  <c r="AJ8617" i="1"/>
  <c r="AJ7662" i="1"/>
  <c r="AJ5828" i="1"/>
  <c r="AJ9513" i="1"/>
  <c r="AJ2045" i="1"/>
  <c r="AJ8413" i="1"/>
  <c r="AJ7785" i="1"/>
  <c r="AJ5817" i="1"/>
  <c r="AJ5795" i="1"/>
  <c r="AJ4416" i="1"/>
  <c r="AJ232" i="1"/>
  <c r="AJ4622" i="1"/>
  <c r="AJ10050" i="1"/>
  <c r="AJ3231" i="1"/>
  <c r="AJ9598" i="1"/>
  <c r="AJ8525" i="1"/>
  <c r="AJ7101" i="1"/>
  <c r="AJ1659" i="1"/>
  <c r="AJ9230" i="1"/>
  <c r="AJ4597" i="1"/>
  <c r="AJ5634" i="1"/>
  <c r="AJ6802" i="1"/>
  <c r="AJ9423" i="1"/>
  <c r="AJ8950" i="1"/>
  <c r="AJ8480" i="1"/>
  <c r="AJ8663" i="1"/>
  <c r="AJ9547" i="1"/>
  <c r="AJ7797" i="1"/>
  <c r="AJ8343" i="1"/>
  <c r="AJ1775" i="1"/>
  <c r="AJ9597" i="1"/>
  <c r="AJ5071" i="1"/>
  <c r="AJ5976" i="1"/>
  <c r="AJ7556" i="1"/>
  <c r="AJ2576" i="1"/>
  <c r="AJ5994" i="1"/>
  <c r="AJ4367" i="1"/>
  <c r="AJ5679" i="1"/>
  <c r="AJ7562" i="1"/>
  <c r="AJ8705" i="1"/>
  <c r="AJ5407" i="1"/>
  <c r="AJ7482" i="1"/>
  <c r="AJ8865" i="1"/>
  <c r="AJ5822" i="1"/>
  <c r="AJ9769" i="1"/>
  <c r="AJ9733" i="1"/>
  <c r="AJ5728" i="1"/>
  <c r="AJ7165" i="1"/>
  <c r="AJ7760" i="1"/>
  <c r="AJ8559" i="1"/>
  <c r="AJ8176" i="1"/>
  <c r="AJ9781" i="1"/>
  <c r="AJ6767" i="1"/>
  <c r="AJ7084" i="1"/>
  <c r="AJ8472" i="1"/>
  <c r="AJ1485" i="1"/>
  <c r="AJ2603" i="1"/>
  <c r="AJ9263" i="1"/>
  <c r="AJ5133" i="1"/>
  <c r="AJ5085" i="1"/>
  <c r="AJ5496" i="1"/>
  <c r="AJ8897" i="1"/>
  <c r="AJ4879" i="1"/>
  <c r="AJ6940" i="1"/>
  <c r="AJ8144" i="1"/>
  <c r="AJ5727" i="1"/>
  <c r="AJ8067" i="1"/>
  <c r="AJ9720" i="1"/>
  <c r="AJ8158" i="1"/>
  <c r="AJ7588" i="1"/>
  <c r="AJ9524" i="1"/>
  <c r="AJ5357" i="1"/>
  <c r="AJ7551" i="1"/>
  <c r="AJ8256" i="1"/>
  <c r="AJ8010" i="1"/>
  <c r="AJ9272" i="1"/>
  <c r="AJ5141" i="1"/>
  <c r="AJ8334" i="1"/>
  <c r="AJ3379" i="1"/>
  <c r="AJ6964" i="1"/>
  <c r="AJ7699" i="1"/>
  <c r="AJ2917" i="1"/>
  <c r="AJ733" i="1"/>
  <c r="AJ1608" i="1"/>
  <c r="AJ463" i="1"/>
  <c r="AJ7658" i="1"/>
  <c r="AJ1275" i="1"/>
  <c r="AJ9662" i="1"/>
  <c r="AJ38" i="1"/>
  <c r="AJ8279" i="1"/>
  <c r="AJ359" i="1"/>
  <c r="AJ773" i="1"/>
  <c r="AJ7744" i="1"/>
  <c r="AJ5887" i="1"/>
  <c r="AJ5492" i="1"/>
  <c r="AJ5434" i="1"/>
  <c r="AJ3724" i="1"/>
  <c r="AJ4966" i="1"/>
  <c r="AJ5460" i="1"/>
  <c r="AJ8074" i="1"/>
  <c r="AJ9042" i="1"/>
  <c r="AJ7511" i="1"/>
  <c r="AJ8925" i="1"/>
  <c r="AJ7773" i="1"/>
  <c r="AJ7599" i="1"/>
  <c r="AJ8545" i="1"/>
  <c r="AJ7627" i="1"/>
  <c r="AJ9216" i="1"/>
  <c r="AJ5479" i="1"/>
  <c r="AJ9155" i="1"/>
  <c r="AJ3791" i="1"/>
  <c r="AJ8712" i="1"/>
  <c r="AJ5466" i="1"/>
  <c r="AJ8650" i="1"/>
  <c r="AJ7746" i="1"/>
  <c r="AJ9989" i="1"/>
  <c r="AJ147" i="1"/>
  <c r="AJ7626" i="1"/>
  <c r="AJ4055" i="1"/>
  <c r="AJ1260" i="1"/>
  <c r="AJ1168" i="1"/>
  <c r="AJ5982" i="1"/>
  <c r="AJ8157" i="1"/>
  <c r="AJ661" i="1"/>
  <c r="AJ9463" i="1"/>
  <c r="AJ4670" i="1"/>
  <c r="AJ7692" i="1"/>
  <c r="AJ9077" i="1"/>
  <c r="AJ5254" i="1"/>
  <c r="AJ5300" i="1"/>
  <c r="AJ8908" i="1"/>
  <c r="AJ7338" i="1"/>
  <c r="AJ8633" i="1"/>
  <c r="AJ4990" i="1"/>
  <c r="AJ7859" i="1"/>
  <c r="AJ7421" i="1"/>
  <c r="AJ7970" i="1"/>
  <c r="AJ8479" i="1"/>
  <c r="AJ7973" i="1"/>
  <c r="AJ9052" i="1"/>
  <c r="AJ5318" i="1"/>
  <c r="AJ4344" i="1"/>
  <c r="AJ8981" i="1"/>
  <c r="AJ8467" i="1"/>
  <c r="AJ7415" i="1"/>
  <c r="AJ5552" i="1"/>
  <c r="AJ5345" i="1"/>
  <c r="AJ8166" i="1"/>
  <c r="AJ5607" i="1"/>
  <c r="AJ5941" i="1"/>
  <c r="AJ4518" i="1"/>
  <c r="AJ1011" i="1"/>
  <c r="AJ5647" i="1"/>
  <c r="AJ7139" i="1"/>
  <c r="AJ7148" i="1"/>
  <c r="AJ9591" i="1"/>
  <c r="AJ10102" i="1"/>
  <c r="AJ4392" i="1"/>
  <c r="AJ5495" i="1"/>
  <c r="AJ9493" i="1"/>
  <c r="AJ3383" i="1"/>
  <c r="AJ10046" i="1"/>
  <c r="AJ1452" i="1"/>
  <c r="AJ9426" i="1"/>
  <c r="AJ9374" i="1"/>
  <c r="AJ7146" i="1"/>
  <c r="AJ9577" i="1"/>
  <c r="AJ1531" i="1"/>
  <c r="AJ5687" i="1"/>
  <c r="AJ2675" i="1"/>
  <c r="AJ8980" i="1"/>
  <c r="AJ7868" i="1"/>
  <c r="AJ9975" i="1"/>
  <c r="AJ5432" i="1"/>
  <c r="AJ8615" i="1"/>
  <c r="AJ3335" i="1"/>
  <c r="AJ8932" i="1"/>
  <c r="AJ7949" i="1"/>
  <c r="AJ9295" i="1"/>
  <c r="AJ5271" i="1"/>
  <c r="AJ10148" i="1"/>
  <c r="AJ5436" i="1"/>
  <c r="AJ7463" i="1"/>
  <c r="AJ10076" i="1"/>
  <c r="AJ772" i="1"/>
  <c r="AJ9293" i="1"/>
  <c r="AJ8606" i="1"/>
  <c r="AJ4545" i="1"/>
  <c r="AJ5402" i="1"/>
  <c r="AJ4456" i="1"/>
  <c r="AJ5840" i="1"/>
  <c r="AJ5266" i="1"/>
  <c r="AJ5732" i="1"/>
  <c r="AJ4256" i="1"/>
  <c r="AJ8168" i="1"/>
  <c r="AJ5879" i="1"/>
  <c r="AJ5605" i="1"/>
  <c r="AJ8818" i="1"/>
  <c r="AJ7608" i="1"/>
  <c r="AJ9217" i="1"/>
  <c r="AJ5676" i="1"/>
  <c r="AJ452" i="1"/>
  <c r="AJ1901" i="1"/>
  <c r="AJ9066" i="1"/>
  <c r="AJ9364" i="1"/>
  <c r="AJ8110" i="1"/>
  <c r="AJ1299" i="1"/>
  <c r="AJ7893" i="1"/>
  <c r="AJ9636" i="1"/>
  <c r="AJ8827" i="1"/>
  <c r="AJ5081" i="1"/>
  <c r="AJ8303" i="1"/>
  <c r="AJ7974" i="1"/>
  <c r="AJ8553" i="1"/>
  <c r="AJ9575" i="1"/>
  <c r="AJ9016" i="1"/>
  <c r="AJ5343" i="1"/>
  <c r="AJ5858" i="1"/>
  <c r="AJ3331" i="1"/>
  <c r="AJ8053" i="1"/>
  <c r="AJ696" i="1"/>
  <c r="AJ6983" i="1"/>
  <c r="AJ8016" i="1"/>
  <c r="AJ5132" i="1"/>
  <c r="AJ4729" i="1"/>
  <c r="AJ9178" i="1"/>
  <c r="AJ7176" i="1"/>
  <c r="AJ1965" i="1"/>
  <c r="AJ8361" i="1"/>
  <c r="AJ589" i="1"/>
  <c r="AJ7745" i="1"/>
  <c r="AJ3571" i="1"/>
  <c r="AJ5877" i="1"/>
  <c r="AJ5992" i="1"/>
  <c r="AJ1803" i="1"/>
  <c r="AJ2081" i="1"/>
  <c r="AJ10079" i="1"/>
  <c r="AJ9289" i="1"/>
  <c r="AJ5069" i="1"/>
  <c r="AJ6775" i="1"/>
  <c r="AJ1763" i="1"/>
  <c r="AJ7764" i="1"/>
  <c r="AJ7236" i="1"/>
  <c r="AJ7914" i="1"/>
  <c r="AJ7178" i="1"/>
  <c r="AJ9520" i="1"/>
  <c r="AJ9238" i="1"/>
  <c r="AJ8091" i="1"/>
  <c r="AJ4669" i="1"/>
  <c r="AJ7015" i="1"/>
  <c r="AJ8669" i="1"/>
  <c r="AJ9288" i="1"/>
  <c r="AJ5672" i="1"/>
  <c r="AJ7306" i="1"/>
  <c r="AJ5810" i="1"/>
  <c r="AJ8673" i="1"/>
  <c r="AJ5286" i="1"/>
  <c r="AJ712" i="1"/>
  <c r="AJ4710" i="1"/>
  <c r="AJ9910" i="1"/>
  <c r="AJ9065" i="1"/>
  <c r="AJ7861" i="1"/>
  <c r="AJ5703" i="1"/>
  <c r="AJ4554" i="1"/>
  <c r="AJ5261" i="1"/>
  <c r="AJ5697" i="1"/>
  <c r="AJ244" i="1"/>
  <c r="AJ9088" i="1"/>
  <c r="AJ8623" i="1"/>
  <c r="AJ5198" i="1"/>
  <c r="AJ8093" i="1"/>
  <c r="AJ9855" i="1"/>
  <c r="AJ2019" i="1"/>
  <c r="AJ1737" i="1"/>
  <c r="AJ5521" i="1"/>
  <c r="AJ9181" i="1"/>
  <c r="AJ7783" i="1"/>
  <c r="AJ8714" i="1"/>
  <c r="AJ9110" i="1"/>
  <c r="AJ7916" i="1"/>
  <c r="AJ8986" i="1"/>
  <c r="AJ8173" i="1"/>
  <c r="AJ5467" i="1"/>
  <c r="AJ7085" i="1"/>
  <c r="AJ4328" i="1"/>
  <c r="AJ5327" i="1"/>
  <c r="AJ4751" i="1"/>
  <c r="AJ9415" i="1"/>
  <c r="AJ5643" i="1"/>
  <c r="AJ5695" i="1"/>
  <c r="AJ2109" i="1"/>
  <c r="AJ6850" i="1"/>
  <c r="AJ5670" i="1"/>
  <c r="AJ8090" i="1"/>
  <c r="AJ10095" i="1"/>
  <c r="AJ8605" i="1"/>
  <c r="AJ5334" i="1"/>
  <c r="AJ7587" i="1"/>
  <c r="AJ653" i="1"/>
  <c r="AJ2933" i="1"/>
  <c r="AJ6899" i="1"/>
  <c r="AJ1656" i="1"/>
  <c r="AJ5698" i="1"/>
  <c r="AJ5512" i="1"/>
  <c r="AJ9802" i="1"/>
  <c r="AJ5689" i="1"/>
  <c r="AJ9357" i="1"/>
  <c r="AJ9934" i="1"/>
  <c r="AJ8959" i="1"/>
  <c r="AJ8498" i="1"/>
  <c r="AJ1184" i="1"/>
  <c r="AJ4558" i="1"/>
  <c r="AJ10151" i="1"/>
  <c r="AJ5568" i="1"/>
  <c r="AJ9047" i="1"/>
  <c r="AJ5749" i="1"/>
  <c r="AJ9716" i="1"/>
  <c r="AJ6725" i="1"/>
  <c r="AJ5814" i="1"/>
  <c r="AJ1147" i="1"/>
  <c r="AJ7633" i="1"/>
  <c r="AJ5654" i="1"/>
  <c r="AJ9400" i="1"/>
  <c r="AJ10003" i="1"/>
  <c r="AJ8082" i="1"/>
  <c r="AJ7939" i="1"/>
  <c r="AJ8485" i="1"/>
  <c r="AJ9141" i="1"/>
  <c r="AJ2627" i="1"/>
  <c r="AJ8106" i="1"/>
  <c r="AJ7651" i="1"/>
  <c r="AJ9581" i="1"/>
  <c r="AJ8570" i="1"/>
  <c r="AJ9252" i="1"/>
  <c r="AJ4661" i="1"/>
  <c r="AJ6987" i="1"/>
  <c r="AJ9541" i="1"/>
  <c r="AJ7289" i="1"/>
  <c r="AJ5975" i="1"/>
  <c r="AJ8046" i="1"/>
  <c r="AJ8410" i="1"/>
  <c r="AJ9405" i="1"/>
  <c r="AJ5933" i="1"/>
  <c r="AJ1932" i="1"/>
  <c r="AJ6309" i="1"/>
  <c r="AJ7958" i="1"/>
  <c r="AJ8748" i="1"/>
  <c r="AJ5639" i="1"/>
  <c r="AJ4942" i="1"/>
  <c r="AJ4623" i="1"/>
  <c r="AJ7130" i="1"/>
  <c r="AJ1039" i="1"/>
  <c r="AJ4981" i="1"/>
  <c r="AJ7108" i="1"/>
  <c r="AJ6686" i="1"/>
  <c r="AJ9333" i="1"/>
  <c r="AJ8469" i="1"/>
  <c r="AJ5246" i="1"/>
  <c r="AJ3855" i="1"/>
  <c r="AJ4574" i="1"/>
  <c r="AJ7677" i="1"/>
  <c r="AJ9935" i="1"/>
  <c r="AJ8191" i="1"/>
  <c r="AJ8789" i="1"/>
  <c r="AJ10110" i="1"/>
  <c r="AJ2267" i="1"/>
  <c r="AJ1524" i="1"/>
  <c r="AJ5700" i="1"/>
  <c r="AJ8341" i="1"/>
  <c r="AJ4128" i="1"/>
  <c r="AJ1996" i="1"/>
  <c r="AJ5387" i="1"/>
  <c r="AJ6289" i="1"/>
  <c r="AJ9171" i="1"/>
  <c r="AJ7839" i="1"/>
  <c r="AJ5363" i="1"/>
  <c r="AJ5684" i="1"/>
  <c r="AJ9134" i="1"/>
  <c r="AJ2387" i="1"/>
  <c r="AJ9449" i="1"/>
  <c r="AJ4902" i="1"/>
  <c r="AJ8942" i="1"/>
  <c r="AJ5592" i="1"/>
  <c r="AJ4653" i="1"/>
  <c r="AJ5803" i="1"/>
  <c r="AJ951" i="1"/>
  <c r="AJ6722" i="1"/>
  <c r="AJ4699" i="1"/>
  <c r="AJ5740" i="1"/>
  <c r="AJ7919" i="1"/>
  <c r="AJ231" i="1"/>
  <c r="AJ4857" i="1"/>
  <c r="AJ4949" i="1"/>
  <c r="AJ8013" i="1"/>
  <c r="AJ9012" i="1"/>
  <c r="AJ2391" i="1"/>
  <c r="AJ9469" i="1"/>
  <c r="AJ8384" i="1"/>
  <c r="AJ8676" i="1"/>
  <c r="AJ7083" i="1"/>
  <c r="AJ7515" i="1"/>
  <c r="AJ8206" i="1"/>
  <c r="AJ1448" i="1"/>
  <c r="AJ8200" i="1"/>
  <c r="AJ2903" i="1"/>
  <c r="AJ9755" i="1"/>
  <c r="AJ8868" i="1"/>
  <c r="AJ10132" i="1"/>
  <c r="AJ9810" i="1"/>
  <c r="AJ9414" i="1"/>
  <c r="AJ5642" i="1"/>
  <c r="AJ5943" i="1"/>
  <c r="AJ949" i="1"/>
  <c r="AJ181" i="1"/>
  <c r="AJ1804" i="1"/>
  <c r="AJ487" i="1"/>
  <c r="AJ3299" i="1"/>
  <c r="AJ3541" i="1"/>
  <c r="AJ3171" i="1"/>
  <c r="AJ3251" i="1"/>
  <c r="AJ1136" i="1"/>
  <c r="AJ4807" i="1"/>
  <c r="AJ10163" i="1"/>
  <c r="AJ4095" i="1"/>
  <c r="AJ62" i="1"/>
  <c r="AJ9089" i="1"/>
  <c r="AJ4099" i="1"/>
  <c r="AJ1695" i="1"/>
  <c r="AJ2517" i="1"/>
  <c r="AJ8758" i="1"/>
  <c r="AJ7324" i="1"/>
  <c r="AJ8024" i="1"/>
  <c r="AJ8531" i="1"/>
  <c r="AJ8752" i="1"/>
  <c r="AJ9036" i="1"/>
  <c r="AJ8761" i="1"/>
  <c r="AJ5418" i="1"/>
  <c r="AJ5978" i="1"/>
  <c r="AJ4911" i="1"/>
  <c r="AJ6970" i="1"/>
  <c r="AJ6641" i="1"/>
  <c r="AJ5779" i="1"/>
  <c r="AJ4613" i="1"/>
  <c r="AJ9070" i="1"/>
  <c r="AJ9167" i="1"/>
  <c r="AJ9480" i="1"/>
  <c r="AJ9948" i="1"/>
  <c r="AJ8045" i="1"/>
  <c r="AJ4918" i="1"/>
  <c r="AJ8181" i="1"/>
  <c r="AJ8744" i="1"/>
  <c r="AJ7565" i="1"/>
  <c r="AJ7892" i="1"/>
  <c r="AJ2260" i="1"/>
  <c r="AJ5529" i="1"/>
  <c r="AJ6574" i="1"/>
  <c r="AJ9439" i="1"/>
  <c r="AJ7331" i="1"/>
  <c r="AJ9184" i="1"/>
  <c r="AJ685" i="1"/>
  <c r="AJ7927" i="1"/>
  <c r="AJ1572" i="1"/>
  <c r="AJ7704" i="1"/>
  <c r="AJ5837" i="1"/>
  <c r="AJ9456" i="1"/>
  <c r="AJ4813" i="1"/>
  <c r="AJ4408" i="1"/>
  <c r="AJ5566" i="1"/>
  <c r="AJ6793" i="1"/>
  <c r="AJ7679" i="1"/>
  <c r="AJ8220" i="1"/>
  <c r="AJ5961" i="1"/>
  <c r="AJ7540" i="1"/>
  <c r="AJ9936" i="1"/>
  <c r="AJ7523" i="1"/>
  <c r="AJ3477" i="1"/>
  <c r="AJ10071" i="1"/>
  <c r="AJ5554" i="1"/>
  <c r="AJ8680" i="1"/>
  <c r="AJ8591" i="1"/>
  <c r="AJ8984" i="1"/>
  <c r="AJ5493" i="1"/>
  <c r="AJ385" i="1"/>
  <c r="AJ8276" i="1"/>
  <c r="AJ8092" i="1"/>
  <c r="AJ8305" i="1"/>
  <c r="AJ7210" i="1"/>
  <c r="AJ2357" i="1"/>
  <c r="AJ1770" i="1"/>
  <c r="AJ583" i="1"/>
  <c r="AJ9909" i="1"/>
  <c r="AJ8390" i="1"/>
  <c r="AJ9079" i="1"/>
  <c r="AJ2901" i="1"/>
  <c r="AJ679" i="1"/>
  <c r="AJ9019" i="1"/>
  <c r="AJ5885" i="1"/>
  <c r="AJ8363" i="1"/>
  <c r="AJ9751" i="1"/>
  <c r="AJ9312" i="1"/>
  <c r="AJ7389" i="1"/>
  <c r="AJ4646" i="1"/>
  <c r="AJ7347" i="1"/>
  <c r="AJ6755" i="1"/>
  <c r="AJ8515" i="1"/>
  <c r="AJ3733" i="1"/>
  <c r="AJ5547" i="1"/>
  <c r="AJ4101" i="1"/>
  <c r="AJ7159" i="1"/>
  <c r="AJ8640" i="1"/>
  <c r="AJ1388" i="1"/>
  <c r="AJ1427" i="1"/>
  <c r="AJ3563" i="1"/>
  <c r="AJ5712" i="1"/>
  <c r="AJ229" i="1"/>
  <c r="AJ5768" i="1"/>
  <c r="AJ8557" i="1"/>
  <c r="AJ401" i="1"/>
  <c r="AJ8182" i="1"/>
  <c r="AJ5556" i="1"/>
  <c r="AJ1587" i="1"/>
  <c r="AJ1663" i="1"/>
  <c r="AJ9310" i="1"/>
  <c r="AJ5999" i="1"/>
  <c r="AJ1370" i="1"/>
  <c r="AJ69" i="1"/>
  <c r="AJ4665" i="1"/>
  <c r="AJ9425" i="1"/>
  <c r="AJ9772" i="1"/>
  <c r="AJ9567" i="1"/>
  <c r="AJ8800" i="1"/>
  <c r="AJ9930" i="1"/>
  <c r="AJ6367" i="1"/>
  <c r="AJ7675" i="1"/>
  <c r="AJ3831" i="1"/>
  <c r="AJ883" i="1"/>
  <c r="AJ7688" i="1"/>
  <c r="AJ1555" i="1"/>
  <c r="AJ9045" i="1"/>
  <c r="AJ9099" i="1"/>
  <c r="AJ9644" i="1"/>
  <c r="AJ8936" i="1"/>
  <c r="AJ7175" i="1"/>
  <c r="AJ7945" i="1"/>
  <c r="AJ8971" i="1"/>
  <c r="AJ1044" i="1"/>
  <c r="AJ2209" i="1"/>
  <c r="AJ9681" i="1"/>
  <c r="AJ545" i="1"/>
  <c r="AJ2699" i="1"/>
  <c r="AJ8803" i="1"/>
  <c r="AJ5751" i="1"/>
  <c r="AJ10121" i="1"/>
  <c r="AJ5776" i="1"/>
  <c r="AJ1827" i="1"/>
  <c r="AJ5905" i="1"/>
  <c r="AJ7554" i="1"/>
  <c r="AJ5848" i="1"/>
  <c r="AJ5302" i="1"/>
  <c r="AJ9024" i="1"/>
  <c r="AJ3127" i="1"/>
  <c r="AJ7207" i="1"/>
  <c r="AJ8422" i="1"/>
  <c r="AJ6653" i="1"/>
  <c r="AJ490" i="1"/>
  <c r="AJ7118" i="1"/>
  <c r="AJ7998" i="1"/>
  <c r="AJ5699" i="1"/>
  <c r="AJ6582" i="1"/>
  <c r="AJ2495" i="1"/>
  <c r="AJ9941" i="1"/>
  <c r="AJ233" i="1"/>
  <c r="AJ754" i="1"/>
  <c r="AJ7387" i="1"/>
  <c r="AJ9183" i="1"/>
  <c r="AJ9992" i="1"/>
  <c r="AJ5507" i="1"/>
  <c r="AJ8163" i="1"/>
  <c r="AJ8855" i="1"/>
  <c r="AJ8101" i="1"/>
  <c r="AJ8345" i="1"/>
  <c r="AJ6845" i="1"/>
  <c r="AJ5236" i="1"/>
  <c r="AJ8764" i="1"/>
  <c r="AJ8665" i="1"/>
  <c r="AJ991" i="1"/>
  <c r="AJ5707" i="1"/>
  <c r="AJ9175" i="1"/>
  <c r="AJ429" i="1"/>
  <c r="AJ8948" i="1"/>
  <c r="AJ9967" i="1"/>
  <c r="AJ2583" i="1"/>
  <c r="AJ5630" i="1"/>
  <c r="AJ7779" i="1"/>
  <c r="AJ9380" i="1"/>
  <c r="AJ7623" i="1"/>
  <c r="AJ8652" i="1"/>
  <c r="AJ781" i="1"/>
  <c r="AJ4415" i="1"/>
  <c r="AJ9578" i="1"/>
  <c r="AJ8487" i="1"/>
  <c r="AJ7488" i="1"/>
  <c r="AJ3975" i="1"/>
  <c r="AJ2875" i="1"/>
  <c r="AJ305" i="1"/>
  <c r="AJ1013" i="1"/>
  <c r="AJ8530" i="1"/>
  <c r="AJ2363" i="1"/>
  <c r="AJ8858" i="1"/>
  <c r="AJ6608" i="1"/>
  <c r="AJ5767" i="1"/>
  <c r="AJ2088" i="1"/>
  <c r="AJ820" i="1"/>
  <c r="AJ125" i="1"/>
  <c r="AJ4483" i="1"/>
  <c r="AJ6333" i="1"/>
  <c r="AJ4187" i="1"/>
  <c r="AJ4119" i="1"/>
  <c r="AJ1619" i="1"/>
  <c r="AJ8115" i="1"/>
  <c r="AJ9900" i="1"/>
  <c r="AJ3240" i="1"/>
  <c r="AJ516" i="1"/>
  <c r="AJ8156" i="1"/>
  <c r="AJ5947" i="1"/>
  <c r="AJ5650" i="1"/>
  <c r="AJ5657" i="1"/>
  <c r="AJ5720" i="1"/>
  <c r="AJ1087" i="1"/>
  <c r="AJ8129" i="1"/>
  <c r="AJ9048" i="1"/>
  <c r="AJ1831" i="1"/>
  <c r="AJ10037" i="1"/>
  <c r="AJ7564" i="1"/>
  <c r="AJ7676" i="1"/>
  <c r="AJ908" i="1"/>
  <c r="AJ649" i="1"/>
  <c r="AJ4418" i="1"/>
  <c r="AJ8083" i="1"/>
  <c r="AJ9735" i="1"/>
  <c r="AJ5307" i="1"/>
  <c r="AJ8404" i="1"/>
  <c r="AJ7226" i="1"/>
  <c r="AJ7072" i="1"/>
  <c r="AJ3195" i="1"/>
  <c r="AJ8050" i="1"/>
  <c r="AJ8432" i="1"/>
  <c r="AJ4767" i="1"/>
  <c r="AJ8621" i="1"/>
  <c r="AJ6916" i="1"/>
  <c r="AJ8162" i="1"/>
  <c r="AJ752" i="1"/>
  <c r="AJ9858" i="1"/>
  <c r="AJ2964" i="1"/>
  <c r="AJ7629" i="1"/>
  <c r="AJ7603" i="1"/>
  <c r="AJ1379" i="1"/>
  <c r="AJ9431" i="1"/>
  <c r="AJ8916" i="1"/>
  <c r="AJ7472" i="1"/>
  <c r="AJ8419" i="1"/>
  <c r="AJ736" i="1"/>
  <c r="AJ2068" i="1"/>
  <c r="AJ8797" i="1"/>
  <c r="AJ9224" i="1"/>
  <c r="AJ8649" i="1"/>
  <c r="AJ9468" i="1"/>
  <c r="AJ4889" i="1"/>
  <c r="AJ1879" i="1"/>
  <c r="AJ8522" i="1"/>
  <c r="AJ9316" i="1"/>
  <c r="AJ7471" i="1"/>
  <c r="AJ6674" i="1"/>
  <c r="AJ7908" i="1"/>
  <c r="AJ5348" i="1"/>
  <c r="AJ4400" i="1"/>
  <c r="AJ9325" i="1"/>
  <c r="AJ9135" i="1"/>
  <c r="AJ8258" i="1"/>
  <c r="AJ5683" i="1"/>
  <c r="AJ8190" i="1"/>
  <c r="AJ5269" i="1"/>
  <c r="AJ4901" i="1"/>
  <c r="AJ9072" i="1"/>
  <c r="AJ9525" i="1"/>
  <c r="AJ9752" i="1"/>
  <c r="AJ9336" i="1"/>
  <c r="AJ8824" i="1"/>
  <c r="AJ8622" i="1"/>
  <c r="AJ5405" i="1"/>
  <c r="AJ540" i="1"/>
  <c r="AJ5638" i="1"/>
  <c r="AJ6690" i="1"/>
  <c r="AJ5901" i="1"/>
  <c r="AJ8614" i="1"/>
  <c r="AJ5991" i="1"/>
  <c r="AJ7418" i="1"/>
  <c r="AJ10168" i="1"/>
  <c r="AJ9879" i="1"/>
  <c r="AJ5870" i="1"/>
  <c r="AJ8637" i="1"/>
  <c r="AJ1127" i="1"/>
  <c r="AJ5278" i="1"/>
  <c r="AJ8188" i="1"/>
  <c r="AJ7594" i="1"/>
  <c r="AJ8750" i="1"/>
  <c r="AJ7155" i="1"/>
  <c r="AJ8792" i="1"/>
  <c r="AJ9616" i="1"/>
  <c r="AJ632" i="1"/>
  <c r="AJ9096" i="1"/>
  <c r="AJ7068" i="1"/>
  <c r="AJ8223" i="1"/>
  <c r="AJ5539" i="1"/>
  <c r="AJ8790" i="1"/>
  <c r="AJ10015" i="1"/>
  <c r="AJ5553" i="1"/>
  <c r="AJ1727" i="1"/>
  <c r="AJ66" i="1"/>
  <c r="AJ8340" i="1"/>
  <c r="AJ3651" i="1"/>
  <c r="AJ256" i="1"/>
  <c r="AJ8875" i="1"/>
  <c r="AJ5997" i="1"/>
  <c r="AJ7841" i="1"/>
  <c r="AJ187" i="1"/>
  <c r="AJ9419" i="1"/>
  <c r="AJ5739" i="1"/>
  <c r="AJ8765" i="1"/>
  <c r="AJ3673" i="1"/>
  <c r="AJ8514" i="1"/>
  <c r="AJ7719" i="1"/>
  <c r="AJ9617" i="1"/>
  <c r="AJ7961" i="1"/>
  <c r="AJ7243" i="1"/>
  <c r="AJ5757" i="1"/>
  <c r="AJ2613" i="1"/>
  <c r="AJ6391" i="1"/>
  <c r="AJ7681" i="1"/>
  <c r="AJ7978" i="1"/>
  <c r="AJ8218" i="1"/>
  <c r="AJ49" i="1"/>
  <c r="AJ7245" i="1"/>
  <c r="AJ7911" i="1"/>
  <c r="AJ4323" i="1"/>
  <c r="AJ8933" i="1"/>
  <c r="AJ8845" i="1"/>
  <c r="AJ3662" i="1"/>
  <c r="AJ8641" i="1"/>
  <c r="AJ8934" i="1"/>
  <c r="AJ2219" i="1"/>
  <c r="AJ440" i="1"/>
  <c r="AJ9544" i="1"/>
  <c r="AJ9196" i="1"/>
  <c r="AJ5899" i="1"/>
  <c r="AJ2453" i="1"/>
  <c r="AJ6947" i="1"/>
  <c r="AJ4091" i="1"/>
  <c r="AJ7123" i="1"/>
  <c r="AJ9422" i="1"/>
  <c r="AJ7678" i="1"/>
  <c r="AJ3995" i="1"/>
  <c r="AJ8141" i="1"/>
  <c r="AJ1496" i="1"/>
  <c r="AJ6707" i="1"/>
  <c r="AJ9375" i="1"/>
  <c r="AJ1205" i="1"/>
  <c r="AJ7609" i="1"/>
  <c r="AJ9843" i="1"/>
  <c r="AJ7425" i="1"/>
  <c r="AJ9695" i="1"/>
  <c r="AJ9766" i="1"/>
  <c r="AJ8746" i="1"/>
  <c r="AJ8247" i="1"/>
  <c r="AJ6332" i="1"/>
  <c r="AJ8015" i="1"/>
  <c r="AJ8721" i="1"/>
  <c r="AJ8581" i="1"/>
  <c r="AJ5950" i="1"/>
  <c r="AJ9897" i="1"/>
  <c r="AJ7826" i="1"/>
  <c r="AJ8025" i="1"/>
  <c r="AJ7555" i="1"/>
  <c r="AJ5965" i="1"/>
  <c r="AJ8893" i="1"/>
  <c r="AJ4790" i="1"/>
  <c r="AJ7879" i="1"/>
  <c r="AJ9149" i="1"/>
  <c r="AJ5620" i="1"/>
  <c r="AJ5667" i="1"/>
  <c r="AJ9504" i="1"/>
  <c r="AJ9912" i="1"/>
  <c r="AJ5812" i="1"/>
  <c r="AJ5923" i="1"/>
  <c r="AJ7242" i="1"/>
  <c r="AJ7950" i="1"/>
  <c r="AJ1588" i="1"/>
  <c r="AJ10113" i="1"/>
  <c r="AJ7825" i="1"/>
  <c r="AJ2492" i="1"/>
  <c r="AJ8505" i="1"/>
  <c r="AJ9028" i="1"/>
  <c r="AJ9342" i="1"/>
  <c r="AJ1216" i="1"/>
  <c r="AJ9393" i="1"/>
  <c r="AJ7969" i="1"/>
  <c r="AJ6570" i="1"/>
  <c r="AJ9994" i="1"/>
  <c r="AJ3803" i="1"/>
  <c r="AJ9205" i="1"/>
  <c r="AJ7530" i="1"/>
  <c r="AJ5406" i="1"/>
  <c r="AJ8085" i="1"/>
  <c r="AJ6895" i="1"/>
  <c r="AJ2833" i="1"/>
  <c r="AJ7740" i="1"/>
  <c r="AJ127" i="1"/>
  <c r="AJ2491" i="1"/>
  <c r="AJ109" i="1"/>
  <c r="AJ8616" i="1"/>
  <c r="AJ76" i="1"/>
  <c r="AJ9845" i="1"/>
  <c r="AJ10082" i="1"/>
  <c r="AJ4867" i="1"/>
  <c r="AJ634" i="1"/>
  <c r="AJ8386" i="1"/>
  <c r="AJ867" i="1"/>
  <c r="AJ9383" i="1"/>
  <c r="AJ6642" i="1"/>
  <c r="AJ2857" i="1"/>
  <c r="AJ9926" i="1"/>
  <c r="AJ4447" i="1"/>
  <c r="AJ5211" i="1"/>
  <c r="AJ9416" i="1"/>
  <c r="AJ5625" i="1"/>
  <c r="AJ621" i="1"/>
  <c r="AJ8330" i="1"/>
  <c r="AJ9352" i="1"/>
  <c r="AJ7404" i="1"/>
  <c r="AJ9271" i="1"/>
  <c r="AJ747" i="1"/>
  <c r="AJ6794" i="1"/>
  <c r="AJ5857" i="1"/>
  <c r="AJ8982" i="1"/>
  <c r="AJ2319" i="1"/>
  <c r="AJ3775" i="1"/>
  <c r="AJ9977" i="1"/>
  <c r="AJ8785" i="1"/>
  <c r="AJ2729" i="1"/>
  <c r="AJ4319" i="1"/>
  <c r="AJ729" i="1"/>
  <c r="AJ118" i="1"/>
  <c r="AJ3827" i="1"/>
  <c r="AJ1664" i="1"/>
  <c r="AJ4272" i="1"/>
  <c r="AJ5934" i="1"/>
  <c r="AJ605" i="1"/>
  <c r="AJ8020" i="1"/>
  <c r="AJ9805" i="1"/>
  <c r="AJ9596" i="1"/>
  <c r="AJ4288" i="1"/>
  <c r="AJ8755" i="1"/>
  <c r="AJ1131" i="1"/>
  <c r="AJ7039" i="1"/>
  <c r="AJ9861" i="1"/>
  <c r="AJ6881" i="1"/>
  <c r="AJ2011" i="1"/>
  <c r="AJ3663" i="1"/>
  <c r="AJ4645" i="1"/>
  <c r="AJ8280" i="1"/>
  <c r="AJ10154" i="1"/>
  <c r="AJ8731" i="1"/>
  <c r="AJ7755" i="1"/>
  <c r="AJ1491" i="1"/>
  <c r="AJ9130" i="1"/>
  <c r="AJ7152" i="1"/>
  <c r="AJ8547" i="1"/>
  <c r="AJ779" i="1"/>
  <c r="AJ5805" i="1"/>
  <c r="AJ4643" i="1"/>
  <c r="AJ411" i="1"/>
  <c r="AJ8626" i="1"/>
  <c r="AJ6184" i="1"/>
  <c r="AJ5017" i="1"/>
  <c r="AJ5973" i="1"/>
  <c r="AJ5574" i="1"/>
  <c r="AJ8154" i="1"/>
  <c r="AJ8" i="1"/>
  <c r="AJ7743" i="1"/>
  <c r="AJ5844" i="1"/>
  <c r="AJ6730" i="1"/>
  <c r="AJ9704" i="1"/>
  <c r="AJ5623" i="1"/>
  <c r="AJ8127" i="1"/>
  <c r="AJ10019" i="1"/>
  <c r="AJ9367" i="1"/>
  <c r="AJ8516" i="1"/>
  <c r="AJ9940" i="1"/>
  <c r="AJ9140" i="1"/>
  <c r="AJ7008" i="1"/>
  <c r="AJ839" i="1"/>
  <c r="AJ5927" i="1"/>
  <c r="AJ1179" i="1"/>
  <c r="AJ5164" i="1"/>
  <c r="AJ5929" i="1"/>
  <c r="AJ8844" i="1"/>
  <c r="AJ2171" i="1"/>
  <c r="AJ7722" i="1"/>
  <c r="AJ9963" i="1"/>
  <c r="AJ5871" i="1"/>
  <c r="AJ6669" i="1"/>
  <c r="AJ8736" i="1"/>
  <c r="AJ5760" i="1"/>
  <c r="AJ7703" i="1"/>
  <c r="AJ9698" i="1"/>
  <c r="AJ9533" i="1"/>
  <c r="AJ6645" i="1"/>
  <c r="AJ5946" i="1"/>
  <c r="AJ9984" i="1"/>
  <c r="AJ7499" i="1"/>
  <c r="AJ7021" i="1"/>
  <c r="AJ7805" i="1"/>
  <c r="AJ8702" i="1"/>
  <c r="AJ9841" i="1"/>
  <c r="AJ9327" i="1"/>
  <c r="AJ1791" i="1"/>
  <c r="AJ9025" i="1"/>
  <c r="AJ8697" i="1"/>
  <c r="AJ7723" i="1"/>
  <c r="AJ7303" i="1"/>
  <c r="AJ8819" i="1"/>
  <c r="AJ4023" i="1"/>
  <c r="AJ1825" i="1"/>
  <c r="AJ8540" i="1"/>
  <c r="AJ9625" i="1"/>
  <c r="AJ10057" i="1"/>
  <c r="AJ9886" i="1"/>
  <c r="AJ3545" i="1"/>
  <c r="AJ1356" i="1"/>
  <c r="AJ2755" i="1"/>
  <c r="AJ3509" i="1"/>
  <c r="AJ9756" i="1"/>
  <c r="AJ7260" i="1"/>
  <c r="AJ8777" i="1"/>
  <c r="AJ10106" i="1"/>
  <c r="AJ3511" i="1"/>
  <c r="AJ3489" i="1"/>
  <c r="AJ9270" i="1"/>
  <c r="AJ9061" i="1"/>
  <c r="AJ1648" i="1"/>
  <c r="AJ9866" i="1"/>
  <c r="AJ692" i="1"/>
  <c r="AJ8142" i="1"/>
  <c r="AJ8741" i="1"/>
  <c r="AJ297" i="1"/>
  <c r="AJ1432" i="1"/>
  <c r="AJ10043" i="1"/>
  <c r="AJ7479" i="1"/>
  <c r="AJ271" i="1"/>
  <c r="AJ3979" i="1"/>
  <c r="AJ9535" i="1"/>
  <c r="AJ36" i="1"/>
  <c r="AJ2401" i="1"/>
  <c r="AJ5215" i="1"/>
  <c r="AJ5007" i="1"/>
  <c r="AJ553" i="1"/>
  <c r="AJ909" i="1"/>
  <c r="AJ8964" i="1"/>
  <c r="AJ8350" i="1"/>
  <c r="AJ331" i="1"/>
  <c r="AJ8270" i="1"/>
  <c r="AJ8376" i="1"/>
  <c r="AJ8843" i="1"/>
  <c r="AJ8887" i="1"/>
  <c r="AJ7546" i="1"/>
  <c r="AJ4757" i="1"/>
  <c r="AJ5100" i="1"/>
  <c r="AJ4957" i="1"/>
  <c r="AJ5694" i="1"/>
  <c r="AJ8297" i="1"/>
  <c r="AJ4008" i="1"/>
  <c r="AJ8723" i="1"/>
  <c r="AJ8462" i="1"/>
  <c r="AJ5932" i="1"/>
  <c r="AJ5353" i="1"/>
  <c r="AJ8281" i="1"/>
  <c r="AJ9071" i="1"/>
  <c r="AJ8446" i="1"/>
  <c r="AJ8326" i="1"/>
  <c r="AJ6658" i="1"/>
  <c r="AJ8829" i="1"/>
  <c r="AJ9527" i="1"/>
  <c r="AJ7972" i="1"/>
  <c r="AJ1747" i="1"/>
  <c r="AJ9001" i="1"/>
  <c r="AJ8796" i="1"/>
  <c r="AJ5220" i="1"/>
  <c r="AJ3765" i="1"/>
  <c r="AJ3620" i="1"/>
  <c r="AJ7035" i="1"/>
  <c r="AJ8775" i="1"/>
  <c r="AJ1736" i="1"/>
  <c r="AJ1225" i="1"/>
  <c r="AJ8528" i="1"/>
  <c r="AJ8965" i="1"/>
  <c r="AJ6259" i="1"/>
  <c r="AJ5603" i="1"/>
  <c r="AJ4837" i="1"/>
  <c r="AJ8768" i="1"/>
  <c r="AJ5285" i="1"/>
  <c r="AJ9274" i="1"/>
  <c r="AJ7994" i="1"/>
  <c r="AJ1307" i="1"/>
  <c r="AJ5181" i="1"/>
  <c r="AJ3459" i="1"/>
  <c r="AJ8023" i="1"/>
  <c r="AJ7915" i="1"/>
  <c r="AJ4635" i="1"/>
  <c r="AJ472" i="1"/>
  <c r="AJ8204" i="1"/>
  <c r="AJ7079" i="1"/>
  <c r="AJ8852" i="1"/>
  <c r="AJ7754" i="1"/>
  <c r="AJ7886" i="1"/>
  <c r="AJ4853" i="1"/>
  <c r="AJ8776" i="1"/>
  <c r="AJ8131" i="1"/>
  <c r="AJ9114" i="1"/>
  <c r="AJ3751" i="1"/>
  <c r="AJ7987" i="1"/>
  <c r="AJ9812" i="1"/>
  <c r="AJ8201" i="1"/>
  <c r="AJ7468" i="1"/>
  <c r="AJ8065" i="1"/>
  <c r="AJ8444" i="1"/>
  <c r="AJ9753" i="1"/>
  <c r="AJ8014" i="1"/>
  <c r="AJ7649" i="1"/>
  <c r="AJ9613" i="1"/>
  <c r="AJ8720" i="1"/>
  <c r="AJ9129" i="1"/>
  <c r="AJ6377" i="1"/>
  <c r="AJ6969" i="1"/>
  <c r="AJ8356" i="1"/>
  <c r="AJ3691" i="1"/>
  <c r="AJ2291" i="1"/>
  <c r="AJ3279" i="1"/>
  <c r="AJ8769" i="1"/>
  <c r="AJ4451" i="1"/>
  <c r="AJ9911" i="1"/>
  <c r="AJ863" i="1"/>
  <c r="AJ2579" i="1"/>
  <c r="AJ5979" i="1"/>
  <c r="AJ1108" i="1"/>
  <c r="AJ9362" i="1"/>
  <c r="AJ9298" i="1"/>
  <c r="AJ2523" i="1"/>
  <c r="AJ8783" i="1"/>
  <c r="AJ5624" i="1"/>
  <c r="AJ7393" i="1"/>
  <c r="AJ308" i="1"/>
  <c r="AJ10069" i="1"/>
  <c r="AJ6991" i="1"/>
  <c r="AJ6973" i="1"/>
  <c r="AJ3781" i="1"/>
  <c r="AJ1969" i="1"/>
  <c r="AJ1071" i="1"/>
  <c r="AJ7367" i="1"/>
  <c r="AJ9763" i="1"/>
  <c r="AJ9209" i="1"/>
  <c r="AJ795" i="1"/>
  <c r="AJ1843" i="1"/>
  <c r="AJ9534" i="1"/>
  <c r="AJ9786" i="1"/>
  <c r="AJ8627" i="1"/>
  <c r="AJ6629" i="1"/>
  <c r="AJ10068" i="1"/>
  <c r="AJ8420" i="1"/>
  <c r="AJ5143" i="1"/>
  <c r="AJ9320" i="1"/>
  <c r="AJ9051" i="1"/>
  <c r="AJ82" i="1"/>
  <c r="AJ4846" i="1"/>
  <c r="AJ8394" i="1"/>
  <c r="AJ8148" i="1"/>
  <c r="AJ9123" i="1"/>
  <c r="AJ5534" i="1"/>
  <c r="AJ6986" i="1"/>
  <c r="AJ9434" i="1"/>
  <c r="AJ8912" i="1"/>
  <c r="AJ9407" i="1"/>
  <c r="AJ7610" i="1"/>
  <c r="AJ9199" i="1"/>
  <c r="AJ9745" i="1"/>
  <c r="AJ8772" i="1"/>
  <c r="AJ5615" i="1"/>
  <c r="AJ8426" i="1"/>
  <c r="AJ8771" i="1"/>
  <c r="AJ2099" i="1"/>
  <c r="AJ4678" i="1"/>
  <c r="AJ7938" i="1"/>
  <c r="AJ5744" i="1"/>
  <c r="AJ10061" i="1"/>
  <c r="AJ8449" i="1"/>
  <c r="AJ1303" i="1"/>
  <c r="AJ8477" i="1"/>
  <c r="AJ5515" i="1"/>
  <c r="AJ6746" i="1"/>
  <c r="AJ5399" i="1"/>
  <c r="AJ5944" i="1"/>
  <c r="AJ9023" i="1"/>
  <c r="AJ7983" i="1"/>
  <c r="AJ5632" i="1"/>
  <c r="AJ4543" i="1"/>
  <c r="AJ9819" i="1"/>
  <c r="AJ5855" i="1"/>
  <c r="AJ1435" i="1"/>
  <c r="AJ6213" i="1"/>
  <c r="AJ4797" i="1"/>
  <c r="AJ7628" i="1"/>
  <c r="AJ7470" i="1"/>
  <c r="AJ8304" i="1"/>
  <c r="AJ893" i="1"/>
  <c r="AJ8991" i="1"/>
  <c r="AJ309" i="1"/>
  <c r="AJ9060" i="1"/>
  <c r="AJ7818" i="1"/>
  <c r="AJ8830" i="1"/>
  <c r="AJ4320" i="1"/>
  <c r="AJ9536" i="1"/>
  <c r="AJ9351" i="1"/>
  <c r="AJ8216" i="1"/>
  <c r="AJ4630" i="1"/>
  <c r="AJ5538" i="1"/>
  <c r="AJ9721" i="1"/>
  <c r="AJ7966" i="1"/>
  <c r="AJ7326" i="1"/>
  <c r="AJ7225" i="1"/>
  <c r="AJ9086" i="1"/>
  <c r="AJ8851" i="1"/>
  <c r="AJ4909" i="1"/>
  <c r="AJ9920" i="1"/>
  <c r="AJ7895" i="1"/>
  <c r="AJ5030" i="1"/>
  <c r="AJ5816" i="1"/>
  <c r="AJ9839" i="1"/>
  <c r="AJ8108" i="1"/>
  <c r="AJ8263" i="1"/>
  <c r="AJ5190" i="1"/>
  <c r="AJ1471" i="1"/>
  <c r="AJ2775" i="1"/>
  <c r="AJ5339" i="1"/>
  <c r="AJ723" i="1"/>
  <c r="AJ9803" i="1"/>
  <c r="AJ5719" i="1"/>
  <c r="AJ8958" i="1"/>
  <c r="AJ9833" i="1"/>
  <c r="AJ5319" i="1"/>
  <c r="AJ2672" i="1"/>
  <c r="AJ8001" i="1"/>
  <c r="AJ10029" i="1"/>
  <c r="AJ1611" i="1"/>
  <c r="AJ8543" i="1"/>
  <c r="AJ8171" i="1"/>
  <c r="AJ9601" i="1"/>
  <c r="AJ5724" i="1"/>
  <c r="AJ10041" i="1"/>
  <c r="AJ6693" i="1"/>
  <c r="AJ5801" i="1"/>
  <c r="AJ8944" i="1"/>
  <c r="AJ5299" i="1"/>
  <c r="AJ9978" i="1"/>
  <c r="AJ4685" i="1"/>
  <c r="AJ5602" i="1"/>
  <c r="AJ6249" i="1"/>
  <c r="AJ5789" i="1"/>
  <c r="AJ9609" i="1"/>
  <c r="AJ7632" i="1"/>
  <c r="AJ72" i="1"/>
  <c r="AJ5847" i="1"/>
  <c r="AJ9454" i="1"/>
  <c r="AJ8466" i="1"/>
  <c r="AJ5413" i="1"/>
  <c r="AJ5564" i="1"/>
  <c r="AJ8056" i="1"/>
  <c r="AJ6855" i="1"/>
  <c r="AJ9840" i="1"/>
  <c r="AJ7823" i="1"/>
  <c r="AJ2119" i="1"/>
  <c r="AJ4295" i="1"/>
  <c r="AJ8208" i="1"/>
  <c r="AJ8826" i="1"/>
  <c r="AJ5207" i="1"/>
  <c r="AJ841" i="1"/>
  <c r="AJ4211" i="1"/>
  <c r="AJ119" i="1"/>
  <c r="AJ8578" i="1"/>
  <c r="AJ9955" i="1"/>
  <c r="AJ8756" i="1"/>
  <c r="AJ9484" i="1"/>
  <c r="AJ8504" i="1"/>
  <c r="AJ9281" i="1"/>
  <c r="AJ4531" i="1"/>
  <c r="AJ5102" i="1"/>
  <c r="AJ8757" i="1"/>
  <c r="AJ8112" i="1"/>
  <c r="AJ5567" i="1"/>
  <c r="AJ4694" i="1"/>
  <c r="AJ9213" i="1"/>
  <c r="AJ10143" i="1"/>
  <c r="AJ1219" i="1"/>
  <c r="AJ6958" i="1"/>
  <c r="AJ371" i="1"/>
  <c r="AJ3355" i="1"/>
  <c r="AJ7763" i="1"/>
  <c r="AJ703" i="1"/>
  <c r="AJ22" i="1"/>
  <c r="AJ1703" i="1"/>
  <c r="AJ2430" i="1"/>
  <c r="AJ4534" i="1"/>
  <c r="AJ9440" i="1"/>
  <c r="AJ8601" i="1"/>
  <c r="AJ9011" i="1"/>
  <c r="AJ1887" i="1"/>
  <c r="AJ5340" i="1"/>
  <c r="AJ8081" i="1"/>
  <c r="AJ6864" i="1"/>
  <c r="AJ7820" i="1"/>
  <c r="AJ5412" i="1"/>
  <c r="AJ8699" i="1"/>
  <c r="AJ8740" i="1"/>
  <c r="AJ7371" i="1"/>
  <c r="AJ10092" i="1"/>
  <c r="AJ8728" i="1"/>
  <c r="AJ4526" i="1"/>
  <c r="AJ5640" i="1"/>
  <c r="AJ7901" i="1"/>
  <c r="AJ9049" i="1"/>
  <c r="AJ9699" i="1"/>
  <c r="AJ7276" i="1"/>
  <c r="AJ5711" i="1"/>
  <c r="AJ5244" i="1"/>
  <c r="AJ5939" i="1"/>
  <c r="AJ8952" i="1"/>
  <c r="AJ8052" i="1"/>
  <c r="AJ8945" i="1"/>
  <c r="AJ299" i="1"/>
  <c r="AJ639" i="1"/>
  <c r="AJ5920" i="1"/>
  <c r="AJ5255" i="1"/>
  <c r="AJ7691" i="1"/>
  <c r="AJ4715" i="1"/>
  <c r="AJ8611" i="1"/>
  <c r="AJ9395" i="1"/>
  <c r="AJ9427" i="1"/>
  <c r="AJ8012" i="1"/>
  <c r="AJ8069" i="1"/>
  <c r="AJ7310" i="1"/>
  <c r="AJ10083" i="1"/>
  <c r="AJ5116" i="1"/>
  <c r="AJ5400" i="1"/>
  <c r="AJ5351" i="1"/>
  <c r="AJ8804" i="1"/>
  <c r="AJ5166" i="1"/>
  <c r="AJ8380" i="1"/>
  <c r="AJ9361" i="1"/>
  <c r="AJ3039" i="1"/>
  <c r="AJ8180" i="1"/>
  <c r="AJ8956" i="1"/>
  <c r="AJ1688" i="1"/>
  <c r="AJ7741" i="1"/>
  <c r="AJ1079" i="1"/>
  <c r="AJ7870" i="1"/>
  <c r="AJ236" i="1"/>
  <c r="AJ7043" i="1"/>
  <c r="AJ7935" i="1"/>
  <c r="AJ8499" i="1"/>
  <c r="AJ9472" i="1"/>
  <c r="AJ7817" i="1"/>
  <c r="AJ7064" i="1"/>
  <c r="AJ9287" i="1"/>
  <c r="AJ1144" i="1"/>
  <c r="AJ9857" i="1"/>
  <c r="AJ6862" i="1"/>
  <c r="AJ9559" i="1"/>
  <c r="AJ8643" i="1"/>
  <c r="AJ1527" i="1"/>
  <c r="AJ659" i="1"/>
  <c r="AJ9340" i="1"/>
  <c r="AJ8452" i="1"/>
  <c r="AJ4950" i="1"/>
  <c r="AJ10000" i="1"/>
  <c r="AJ7271" i="1"/>
  <c r="AJ7031" i="1"/>
  <c r="AJ717" i="1"/>
  <c r="AJ8706" i="1"/>
  <c r="AJ387" i="1"/>
  <c r="AJ1069" i="1"/>
  <c r="AJ421" i="1"/>
  <c r="AJ1180" i="1"/>
  <c r="AJ7827" i="1"/>
  <c r="AJ9734" i="1"/>
  <c r="AJ8754" i="1"/>
  <c r="AJ412" i="1"/>
  <c r="AJ9603" i="1"/>
  <c r="AJ8036" i="1"/>
  <c r="AJ180" i="1"/>
  <c r="AJ7655" i="1"/>
  <c r="AJ5142" i="1"/>
  <c r="AJ5531" i="1"/>
  <c r="AJ857" i="1"/>
  <c r="AJ1840" i="1"/>
  <c r="AJ7921" i="1"/>
  <c r="AJ9107" i="1"/>
  <c r="AJ8150" i="1"/>
  <c r="AJ7162" i="1"/>
  <c r="AJ9850" i="1"/>
  <c r="AJ9659" i="1"/>
  <c r="AJ6460" i="1"/>
  <c r="AJ9811" i="1"/>
  <c r="AJ7803" i="1"/>
  <c r="AJ1507" i="1"/>
  <c r="AJ6785" i="1"/>
  <c r="AJ413" i="1"/>
  <c r="AJ4671" i="1"/>
  <c r="AJ7354" i="1"/>
  <c r="AJ8894" i="1"/>
  <c r="AJ5886" i="1"/>
  <c r="AJ7131" i="1"/>
  <c r="AJ963" i="1"/>
  <c r="AJ9528" i="1"/>
  <c r="AJ4424" i="1"/>
  <c r="AJ8324" i="1"/>
  <c r="AJ6514" i="1"/>
  <c r="AJ276" i="1"/>
  <c r="AJ5861" i="1"/>
  <c r="AJ397" i="1"/>
  <c r="AJ9717" i="1"/>
  <c r="AJ1372" i="1"/>
  <c r="AJ836" i="1"/>
  <c r="AJ8392" i="1"/>
  <c r="AJ669" i="1"/>
  <c r="AJ8704" i="1"/>
  <c r="AJ9522" i="1"/>
  <c r="AJ5990" i="1"/>
  <c r="AJ6766" i="1"/>
  <c r="AJ8974" i="1"/>
  <c r="AJ9960" i="1"/>
  <c r="AJ5358" i="1"/>
  <c r="AJ8199" i="1"/>
  <c r="AJ5021" i="1"/>
  <c r="AJ9085" i="1"/>
  <c r="AJ8738" i="1"/>
  <c r="AJ1335" i="1"/>
  <c r="AJ7981" i="1"/>
  <c r="AJ9777" i="1"/>
  <c r="AJ7730" i="1"/>
  <c r="AJ4563" i="1"/>
  <c r="AJ7664" i="1"/>
  <c r="AJ5503" i="1"/>
  <c r="AJ2805" i="1"/>
  <c r="AJ143" i="1"/>
  <c r="AJ5403" i="1"/>
  <c r="AJ5854" i="1"/>
  <c r="AJ5626" i="1"/>
  <c r="AJ4527" i="1"/>
  <c r="AJ8527" i="1"/>
  <c r="AJ5330" i="1"/>
  <c r="AJ3659" i="1"/>
  <c r="AJ9494" i="1"/>
  <c r="AJ664" i="1"/>
  <c r="AJ9677" i="1"/>
  <c r="AJ683" i="1"/>
  <c r="AJ54" i="1"/>
  <c r="AJ9249" i="1"/>
  <c r="AJ595" i="1"/>
  <c r="AJ7453" i="1"/>
  <c r="AJ9511" i="1"/>
  <c r="AJ8393" i="1"/>
  <c r="AJ4403" i="1"/>
  <c r="AJ5025" i="1"/>
  <c r="AJ7033" i="1"/>
  <c r="AJ8711" i="1"/>
  <c r="AJ8149" i="1"/>
  <c r="AJ8879" i="1"/>
  <c r="AJ8784" i="1"/>
  <c r="AJ8278" i="1"/>
  <c r="AJ2323" i="1"/>
  <c r="AJ5029" i="1"/>
  <c r="AJ5656" i="1"/>
  <c r="AJ5825" i="1"/>
  <c r="AJ9007" i="1"/>
  <c r="AJ3807" i="1"/>
  <c r="AJ5576" i="1"/>
  <c r="AJ424" i="1"/>
  <c r="AJ4662" i="1"/>
  <c r="AJ7167" i="1"/>
  <c r="AJ2160" i="1"/>
  <c r="AJ4159" i="1"/>
  <c r="AJ8725" i="1"/>
  <c r="AJ7150" i="1"/>
  <c r="AJ7656" i="1"/>
  <c r="AJ5830" i="1"/>
  <c r="AJ444" i="1"/>
  <c r="AJ7340" i="1"/>
  <c r="AJ9267" i="1"/>
  <c r="AJ7267" i="1"/>
  <c r="AJ7672" i="1"/>
  <c r="AJ7480" i="1"/>
  <c r="AJ7216" i="1"/>
  <c r="AJ6634" i="1"/>
  <c r="AJ8397" i="1"/>
  <c r="AJ4741" i="1"/>
  <c r="AJ7937" i="1"/>
  <c r="AJ5422" i="1"/>
  <c r="AJ8421" i="1"/>
  <c r="AJ9679" i="1"/>
  <c r="AJ8425" i="1"/>
  <c r="AJ5610" i="1"/>
  <c r="AJ8960" i="1"/>
  <c r="AJ8382" i="1"/>
  <c r="AJ8688" i="1"/>
  <c r="AJ9438" i="1"/>
  <c r="AJ9162" i="1"/>
  <c r="AJ9645" i="1"/>
  <c r="AJ5059" i="1"/>
  <c r="AJ1699" i="1"/>
  <c r="AJ5875" i="1"/>
  <c r="AJ568" i="1"/>
  <c r="AJ9081" i="1"/>
  <c r="AJ7714" i="1"/>
  <c r="AJ8656" i="1"/>
  <c r="AJ5910" i="1"/>
  <c r="AJ9227" i="1"/>
  <c r="AJ9558" i="1"/>
  <c r="AJ7036" i="1"/>
  <c r="AJ5806" i="1"/>
  <c r="AJ7929" i="1"/>
  <c r="AJ9399" i="1"/>
  <c r="AJ8708" i="1"/>
  <c r="AJ8407" i="1"/>
  <c r="AJ8658" i="1"/>
  <c r="AJ395" i="1"/>
  <c r="AJ6920" i="1"/>
  <c r="AJ9705" i="1"/>
  <c r="AJ7120" i="1"/>
  <c r="AJ1592" i="1"/>
  <c r="AJ1439" i="1"/>
  <c r="AJ4263" i="1"/>
  <c r="AJ8174" i="1"/>
  <c r="AJ2120" i="1"/>
  <c r="AJ5501" i="1"/>
  <c r="AJ7642" i="1"/>
  <c r="AJ9408" i="1"/>
  <c r="AJ6803" i="1"/>
  <c r="AJ10060" i="1"/>
  <c r="AJ1868" i="1"/>
  <c r="AJ10016" i="1"/>
  <c r="AJ485" i="1"/>
  <c r="AJ916" i="1"/>
  <c r="AJ10127" i="1"/>
  <c r="AJ5964" i="1"/>
  <c r="AJ9453" i="1"/>
  <c r="AJ5388" i="1"/>
  <c r="AJ10140" i="1"/>
  <c r="AJ8476" i="1"/>
  <c r="AJ6441" i="1"/>
  <c r="AJ7687" i="1"/>
  <c r="AJ8914" i="1"/>
  <c r="AJ5949" i="1"/>
  <c r="AJ7761" i="1"/>
  <c r="AJ7444" i="1"/>
  <c r="AJ5126" i="1"/>
  <c r="AJ10045" i="1"/>
  <c r="AJ8309" i="1"/>
  <c r="AJ5662" i="1"/>
  <c r="AJ9228" i="1"/>
  <c r="AJ7707" i="1"/>
  <c r="AJ5548" i="1"/>
  <c r="AJ7420" i="1"/>
  <c r="AJ8662" i="1"/>
  <c r="AJ3323" i="1"/>
  <c r="AJ7580" i="1"/>
  <c r="AJ5971" i="1"/>
  <c r="AJ7514" i="1"/>
  <c r="AJ5746" i="1"/>
  <c r="AJ8928" i="1"/>
  <c r="AJ5784" i="1"/>
  <c r="AJ7539" i="1"/>
  <c r="AJ628" i="1"/>
  <c r="AJ757" i="1"/>
  <c r="AJ6753" i="1"/>
  <c r="AJ7114" i="1"/>
  <c r="AJ4264" i="1"/>
  <c r="AJ8405" i="1"/>
  <c r="AJ4782" i="1"/>
  <c r="AJ5766" i="1"/>
  <c r="AJ7483" i="1"/>
  <c r="AJ1599" i="1"/>
  <c r="AJ765" i="1"/>
  <c r="AJ7838" i="1"/>
  <c r="AJ9538" i="1"/>
  <c r="AJ4796" i="1"/>
  <c r="AJ9885" i="1"/>
  <c r="AJ2731" i="1"/>
  <c r="AJ4495" i="1"/>
  <c r="AJ2593" i="1"/>
  <c r="AJ2181" i="1"/>
  <c r="AJ9017" i="1"/>
  <c r="AJ9384" i="1"/>
  <c r="AJ7810" i="1"/>
  <c r="AJ3799" i="1"/>
  <c r="AJ8907" i="1"/>
  <c r="AJ643" i="1"/>
  <c r="AJ8079" i="1"/>
  <c r="AJ2349" i="1"/>
  <c r="AJ8577" i="1"/>
  <c r="AJ4637" i="1"/>
  <c r="AJ7196" i="1"/>
  <c r="AJ8569" i="1"/>
  <c r="AJ3656" i="1"/>
  <c r="AJ1515" i="1"/>
  <c r="AJ5490" i="1"/>
  <c r="AJ153" i="1"/>
  <c r="AJ9673" i="1"/>
  <c r="AJ7683" i="1"/>
  <c r="AJ8853" i="1"/>
  <c r="AJ2359" i="1"/>
  <c r="AJ2175" i="1"/>
  <c r="AJ5091" i="1"/>
  <c r="AJ8359" i="1"/>
  <c r="AJ2047" i="1"/>
  <c r="AJ2807" i="1"/>
  <c r="AJ5039" i="1"/>
  <c r="AJ9646" i="1"/>
  <c r="AJ4787" i="1"/>
  <c r="AJ630" i="1"/>
  <c r="AJ5483" i="1"/>
  <c r="AJ9286" i="1"/>
  <c r="AJ9972" i="1"/>
  <c r="AJ2367" i="1"/>
  <c r="AJ9076" i="1"/>
  <c r="AJ9503" i="1"/>
  <c r="AJ9491" i="1"/>
  <c r="AJ9987" i="1"/>
  <c r="AJ9165" i="1"/>
  <c r="AJ9822" i="1"/>
  <c r="AJ5157" i="1"/>
  <c r="AJ5204" i="1"/>
  <c r="AJ1768" i="1"/>
  <c r="AJ9159" i="1"/>
  <c r="AJ336" i="1"/>
  <c r="AJ111" i="1"/>
  <c r="AJ3255" i="1"/>
  <c r="AJ6900" i="1"/>
  <c r="AJ6809" i="1"/>
  <c r="AJ6911" i="1"/>
  <c r="AJ283" i="1"/>
  <c r="AJ8682" i="1"/>
  <c r="AJ1632" i="1"/>
  <c r="AJ7715" i="1"/>
  <c r="AJ6492" i="1"/>
  <c r="AJ6373" i="1"/>
  <c r="AJ7503" i="1"/>
  <c r="AJ8751" i="1"/>
  <c r="AJ5518" i="1"/>
  <c r="AJ9192" i="1"/>
  <c r="AJ5291" i="1"/>
  <c r="AJ3573" i="1"/>
  <c r="AJ9054" i="1"/>
  <c r="AJ9338" i="1"/>
  <c r="AJ5928" i="1"/>
  <c r="AJ436" i="1"/>
  <c r="AJ5196" i="1"/>
  <c r="AJ9509" i="1"/>
  <c r="AJ6854" i="1"/>
  <c r="AJ2096" i="1"/>
  <c r="AJ5904" i="1"/>
  <c r="AJ5604" i="1"/>
  <c r="AJ8194" i="1"/>
  <c r="AJ6467" i="1"/>
  <c r="AJ5450" i="1"/>
  <c r="AJ6711" i="1"/>
  <c r="AJ7671" i="1"/>
  <c r="AJ8143" i="1"/>
  <c r="AJ9620" i="1"/>
  <c r="AJ5312" i="1"/>
  <c r="AJ8510" i="1"/>
  <c r="AJ5022" i="1"/>
  <c r="AJ3611" i="1"/>
  <c r="AJ5600" i="1"/>
  <c r="AJ5474" i="1"/>
  <c r="AJ5873" i="1"/>
  <c r="AJ6606" i="1"/>
  <c r="AJ9809" i="1"/>
  <c r="AJ9095" i="1"/>
  <c r="AJ6245" i="1"/>
  <c r="AJ5621" i="1"/>
  <c r="AJ9875" i="1"/>
  <c r="AJ9612" i="1"/>
  <c r="AJ9723" i="1"/>
  <c r="AJ8862" i="1"/>
  <c r="AJ9317" i="1"/>
  <c r="AJ8671" i="1"/>
  <c r="AJ8657" i="1"/>
  <c r="AJ10165" i="1"/>
  <c r="AJ7119" i="1"/>
  <c r="AJ5053" i="1"/>
  <c r="AJ4878" i="1"/>
  <c r="AJ8654" i="1"/>
  <c r="AJ8471" i="1"/>
  <c r="AJ9668" i="1"/>
  <c r="AJ9445" i="1"/>
  <c r="AJ9551" i="1"/>
  <c r="AJ9411" i="1"/>
  <c r="AJ9694" i="1"/>
  <c r="AJ6762" i="1"/>
  <c r="AJ4590" i="1"/>
  <c r="AJ10161" i="1"/>
  <c r="AJ5770" i="1"/>
  <c r="AJ7900" i="1"/>
  <c r="AJ4771" i="1"/>
  <c r="AJ10028" i="1"/>
  <c r="AJ8877" i="1"/>
  <c r="AJ9678" i="1"/>
  <c r="AJ8461" i="1"/>
  <c r="AJ7016" i="1"/>
  <c r="AJ9647" i="1"/>
  <c r="AJ3381" i="1"/>
  <c r="AJ5124" i="1"/>
  <c r="AJ9120" i="1"/>
  <c r="AJ4921" i="1"/>
  <c r="AJ8423" i="1"/>
  <c r="AJ8442" i="1"/>
  <c r="AJ4333" i="1"/>
  <c r="AJ4279" i="1"/>
  <c r="AJ5860" i="1"/>
  <c r="AJ9447" i="1"/>
  <c r="AJ9856" i="1"/>
  <c r="AJ4707" i="1"/>
  <c r="AJ8317" i="1"/>
  <c r="AJ5706" i="1"/>
  <c r="AJ9665" i="1"/>
  <c r="AJ555" i="1"/>
  <c r="AJ4375" i="1"/>
  <c r="AJ5468" i="1"/>
  <c r="AJ7726" i="1"/>
  <c r="AJ4814" i="1"/>
  <c r="AJ8594" i="1"/>
  <c r="AJ5396" i="1"/>
  <c r="AJ8254" i="1"/>
  <c r="AJ8290" i="1"/>
  <c r="AJ9957" i="1"/>
  <c r="AJ7370" i="1"/>
  <c r="AJ9758" i="1"/>
  <c r="AJ7050" i="1"/>
  <c r="AJ1516" i="1"/>
  <c r="AJ8396" i="1"/>
  <c r="AJ9057" i="1"/>
  <c r="AJ9560" i="1"/>
  <c r="AJ7988" i="1"/>
  <c r="AJ8732" i="1"/>
  <c r="AJ6317" i="1"/>
  <c r="AJ7312" i="1"/>
  <c r="AJ10005" i="1"/>
  <c r="AJ3191" i="1"/>
  <c r="AJ6757" i="1"/>
  <c r="AJ5960" i="1"/>
  <c r="AJ5688" i="1"/>
  <c r="AJ5158" i="1"/>
  <c r="AJ8443" i="1"/>
  <c r="AJ1651" i="1"/>
  <c r="AJ7586" i="1"/>
  <c r="AJ8890" i="1"/>
  <c r="AJ5954" i="1"/>
  <c r="AJ943" i="1"/>
  <c r="AJ8966" i="1"/>
  <c r="AJ1525" i="1"/>
  <c r="AJ9904" i="1"/>
  <c r="AJ8969" i="1"/>
  <c r="AJ8055" i="1"/>
  <c r="AJ4737" i="1"/>
  <c r="AJ8099" i="1"/>
  <c r="AJ8638" i="1"/>
  <c r="AJ1367" i="1"/>
  <c r="AJ8880" i="1"/>
  <c r="AJ9220" i="1"/>
  <c r="AJ7878" i="1"/>
  <c r="AJ5622" i="1"/>
  <c r="AJ9514" i="1"/>
  <c r="AJ7875" i="1"/>
  <c r="AJ5222" i="1"/>
  <c r="AJ8989" i="1"/>
  <c r="AJ311" i="1"/>
  <c r="AJ10145" i="1"/>
  <c r="AJ5591" i="1"/>
  <c r="AJ8788" i="1"/>
  <c r="AJ9834" i="1"/>
  <c r="AJ1313" i="1"/>
  <c r="AJ9197" i="1"/>
  <c r="AJ7869" i="1"/>
  <c r="AJ9307" i="1"/>
  <c r="AJ5786" i="1"/>
  <c r="AJ7440" i="1"/>
  <c r="AJ8883" i="1"/>
  <c r="AJ8299" i="1"/>
  <c r="AJ8884" i="1"/>
  <c r="AJ5940" i="1"/>
  <c r="AJ9783" i="1"/>
  <c r="AJ7775" i="1"/>
  <c r="AJ9532" i="1"/>
  <c r="AJ9814" i="1"/>
  <c r="AJ8072" i="1"/>
  <c r="AJ8044" i="1"/>
  <c r="AJ9985" i="1"/>
  <c r="AJ5619" i="1"/>
  <c r="AJ9798" i="1"/>
  <c r="AJ3560" i="1"/>
  <c r="AJ5373" i="1"/>
  <c r="AJ8474" i="1"/>
  <c r="AJ10022" i="1"/>
  <c r="AJ1134" i="1"/>
  <c r="AJ999" i="1"/>
  <c r="AJ5609" i="1"/>
  <c r="AJ7619" i="1"/>
  <c r="AJ9968" i="1"/>
  <c r="AJ8133" i="1"/>
  <c r="AJ9479" i="1"/>
  <c r="AJ4166" i="1"/>
  <c r="AJ1580" i="1"/>
  <c r="AJ431" i="1"/>
  <c r="AJ9760" i="1"/>
  <c r="AJ8285" i="1"/>
  <c r="AJ265" i="1"/>
  <c r="AJ6518" i="1"/>
  <c r="AJ471" i="1"/>
  <c r="AJ813" i="1"/>
  <c r="AJ5251" i="1"/>
  <c r="AJ5297" i="1"/>
  <c r="AJ5027" i="1"/>
  <c r="AJ5590" i="1"/>
  <c r="AJ8059" i="1"/>
  <c r="AJ5721" i="1"/>
  <c r="AJ9497" i="1"/>
  <c r="AJ250" i="1"/>
  <c r="AJ1320" i="1"/>
  <c r="AJ6938" i="1"/>
  <c r="AJ4985" i="1"/>
  <c r="AJ4799" i="1"/>
  <c r="AJ4973" i="1"/>
  <c r="AJ8513" i="1"/>
  <c r="AJ8767" i="1"/>
  <c r="AJ5937" i="1"/>
  <c r="AJ7874" i="1"/>
  <c r="AJ9711" i="1"/>
  <c r="AJ5613" i="1"/>
  <c r="AJ7822" i="1"/>
  <c r="AJ9549" i="1"/>
  <c r="AJ9871" i="1"/>
  <c r="AJ9020" i="1"/>
  <c r="AJ7624" i="1"/>
  <c r="AJ852" i="1"/>
  <c r="AJ1851" i="1"/>
  <c r="AJ9836" i="1"/>
  <c r="AJ6263" i="1"/>
  <c r="AJ8947" i="1"/>
  <c r="AJ8808" i="1"/>
  <c r="AJ10147" i="1"/>
  <c r="AJ9437" i="1"/>
  <c r="AJ5061" i="1"/>
  <c r="AJ4916" i="1"/>
  <c r="AJ8483" i="1"/>
  <c r="AJ7098" i="1"/>
  <c r="AJ1158" i="1"/>
  <c r="AJ7498" i="1"/>
  <c r="AJ959" i="1"/>
  <c r="AJ1176" i="1"/>
  <c r="AJ8841" i="1"/>
  <c r="AJ7322" i="1"/>
  <c r="AJ8548" i="1"/>
  <c r="AJ7198" i="1"/>
  <c r="AJ1332" i="1"/>
  <c r="AJ10078" i="1"/>
  <c r="AJ9696" i="1"/>
  <c r="AJ8753" i="1"/>
  <c r="AJ5487" i="1"/>
  <c r="AJ9790" i="1"/>
  <c r="AJ4111" i="1"/>
  <c r="AJ9965" i="1"/>
  <c r="AJ8284" i="1"/>
  <c r="AJ7700" i="1"/>
  <c r="AJ27" i="1"/>
  <c r="AJ9658" i="1"/>
  <c r="AJ5984" i="1"/>
  <c r="AJ9350" i="1"/>
  <c r="AJ8821" i="1"/>
  <c r="AJ9731" i="1"/>
  <c r="AJ9804" i="1"/>
  <c r="AJ5977" i="1"/>
  <c r="AJ5983" i="1"/>
  <c r="AJ5792" i="1"/>
  <c r="AJ7757" i="1"/>
  <c r="AJ5301" i="1"/>
  <c r="AJ6670" i="1"/>
  <c r="AJ5355" i="1"/>
  <c r="AJ5118" i="1"/>
  <c r="AJ5980" i="1"/>
  <c r="AJ8857" i="1"/>
  <c r="AJ9302" i="1"/>
  <c r="AJ5094" i="1"/>
  <c r="AJ8264" i="1"/>
  <c r="AJ135" i="1"/>
  <c r="AJ9369" i="1"/>
  <c r="AJ8996" i="1"/>
  <c r="AJ9211" i="1"/>
  <c r="AJ6928" i="1"/>
  <c r="AJ9929" i="1"/>
  <c r="AJ7500" i="1"/>
  <c r="AJ1473" i="1"/>
  <c r="AJ4478" i="1"/>
  <c r="AJ5519" i="1"/>
  <c r="AJ9937" i="1"/>
  <c r="AJ9215" i="1"/>
  <c r="AJ1877" i="1"/>
  <c r="AJ7171" i="1"/>
  <c r="AJ5802" i="1"/>
  <c r="AJ5585" i="1"/>
  <c r="AJ9360" i="1"/>
  <c r="AJ7567" i="1"/>
  <c r="AJ8926" i="1"/>
  <c r="AJ5957" i="1"/>
  <c r="AJ4654" i="1"/>
  <c r="AJ5014" i="1"/>
  <c r="AJ8546" i="1"/>
  <c r="AJ9174" i="1"/>
  <c r="AJ5506" i="1"/>
  <c r="AJ5774" i="1"/>
  <c r="AJ7926" i="1"/>
  <c r="AJ9979" i="1"/>
  <c r="AJ8057" i="1"/>
  <c r="AJ1399" i="1"/>
  <c r="AJ9189" i="1"/>
  <c r="AJ8321" i="1"/>
  <c r="AJ8319" i="1"/>
  <c r="AJ7597" i="1"/>
  <c r="AJ6754" i="1"/>
  <c r="AJ9595" i="1"/>
  <c r="AJ695" i="1"/>
  <c r="AJ9378" i="1"/>
  <c r="AJ9517" i="1"/>
  <c r="AJ8415" i="1"/>
  <c r="AJ6918" i="1"/>
  <c r="AJ1111" i="1"/>
  <c r="AJ9740" i="1"/>
  <c r="AJ9816" i="1"/>
  <c r="AJ8077" i="1"/>
  <c r="AJ9388" i="1"/>
  <c r="AJ8007" i="1"/>
  <c r="AJ9999" i="1"/>
  <c r="AJ1576" i="1"/>
  <c r="AJ5438" i="1"/>
  <c r="AJ9376" i="1"/>
  <c r="AJ2899" i="1"/>
  <c r="AJ5710" i="1"/>
  <c r="AJ4312" i="1"/>
  <c r="AJ9207" i="1"/>
  <c r="AJ5884" i="1"/>
  <c r="AJ9563" i="1"/>
  <c r="AJ8719" i="1"/>
  <c r="AJ4667" i="1"/>
  <c r="AJ9970" i="1"/>
  <c r="AJ120" i="1"/>
  <c r="AJ7863" i="1"/>
  <c r="AJ9476" i="1"/>
  <c r="AJ5764" i="1"/>
  <c r="AJ5446" i="1"/>
  <c r="AJ7871" i="1"/>
  <c r="AJ10065" i="1"/>
  <c r="AJ77" i="1"/>
  <c r="AJ3575" i="1"/>
  <c r="AJ9655" i="1"/>
  <c r="AJ8197" i="1"/>
  <c r="AJ9773" i="1"/>
  <c r="AJ1172" i="1"/>
  <c r="AJ8815" i="1"/>
  <c r="AJ9561" i="1"/>
  <c r="AJ4958" i="1"/>
  <c r="AJ5834" i="1"/>
  <c r="AJ315" i="1"/>
  <c r="AJ4542" i="1"/>
  <c r="AJ320" i="1"/>
  <c r="AJ5759" i="1"/>
  <c r="AJ5046" i="1"/>
  <c r="AJ8039" i="1"/>
  <c r="AJ5439" i="1"/>
  <c r="AJ9068" i="1"/>
  <c r="AJ8488" i="1"/>
  <c r="AJ1248" i="1"/>
  <c r="AJ8632" i="1"/>
  <c r="AJ4494" i="1"/>
  <c r="AJ8647" i="1"/>
  <c r="AJ8177" i="1"/>
  <c r="AJ8027" i="1"/>
  <c r="AJ7856" i="1"/>
  <c r="AJ3971" i="1"/>
  <c r="AJ1163" i="1"/>
  <c r="AJ7571" i="1"/>
  <c r="AJ7767" i="1"/>
  <c r="AJ8659" i="1"/>
  <c r="AJ9741" i="1"/>
  <c r="AJ7883" i="1"/>
  <c r="AJ9837" i="1"/>
  <c r="AJ8252" i="1"/>
  <c r="AJ5511" i="1"/>
  <c r="AJ8555" i="1"/>
  <c r="AJ7917" i="1"/>
  <c r="AJ5045" i="1"/>
  <c r="AJ9700" i="1"/>
  <c r="AJ9256" i="1"/>
  <c r="AJ2772" i="1"/>
  <c r="AJ2769" i="1"/>
  <c r="AJ219" i="1"/>
  <c r="AJ5551" i="1"/>
  <c r="AJ8642" i="1"/>
  <c r="AJ8087" i="1"/>
  <c r="AJ9452" i="1"/>
  <c r="AJ8387" i="1"/>
  <c r="AJ7248" i="1"/>
  <c r="AJ2136" i="1"/>
  <c r="AJ3451" i="1"/>
  <c r="AJ2849" i="1"/>
  <c r="AJ1099" i="1"/>
  <c r="AJ326" i="1"/>
  <c r="AJ3075" i="1"/>
  <c r="AJ8696" i="1"/>
  <c r="AJ5043" i="1"/>
  <c r="AJ4245" i="1"/>
  <c r="AJ8940" i="1"/>
  <c r="AJ7667" i="1"/>
  <c r="AJ9672" i="1"/>
  <c r="AJ7184" i="1"/>
  <c r="AJ2051" i="1"/>
  <c r="AJ8222" i="1"/>
  <c r="AJ6496" i="1"/>
  <c r="AJ8807" i="1"/>
  <c r="AJ8899" i="1"/>
  <c r="AJ9913" i="1"/>
  <c r="AJ2643" i="1"/>
  <c r="AJ4783" i="1"/>
  <c r="AJ7845" i="1"/>
  <c r="AJ5781" i="1"/>
  <c r="AJ7489" i="1"/>
  <c r="AJ9829" i="1"/>
  <c r="AJ9191" i="1"/>
  <c r="AJ7512" i="1"/>
  <c r="AJ5790" i="1"/>
  <c r="AJ5452" i="1"/>
  <c r="AJ7600" i="1"/>
  <c r="AJ1065" i="1"/>
  <c r="AJ10119" i="1"/>
  <c r="AJ924" i="1"/>
  <c r="AJ5674" i="1"/>
  <c r="AJ4763" i="1"/>
  <c r="AJ6906" i="1"/>
  <c r="AJ7311" i="1"/>
  <c r="AJ2325" i="1"/>
  <c r="AJ9182" i="1"/>
  <c r="AJ9226" i="1"/>
  <c r="AJ9815" i="1"/>
  <c r="AJ7296" i="1"/>
  <c r="AJ8610" i="1"/>
  <c r="AJ9424" i="1"/>
  <c r="AJ2473" i="1"/>
  <c r="AJ9899" i="1"/>
  <c r="AJ8400" i="1"/>
  <c r="AJ9297" i="1"/>
  <c r="AJ8949" i="1"/>
  <c r="AJ5955" i="1"/>
  <c r="AJ5335" i="1"/>
  <c r="AJ7309" i="1"/>
  <c r="AJ5811" i="1"/>
  <c r="AJ8451" i="1"/>
  <c r="AJ5911" i="1"/>
  <c r="AJ4641" i="1"/>
  <c r="AJ8402" i="1"/>
  <c r="AJ12" i="1"/>
  <c r="AJ8630" i="1"/>
  <c r="AJ8214" i="1"/>
  <c r="AJ9147" i="1"/>
  <c r="AJ1228" i="1"/>
  <c r="AJ3899" i="1"/>
  <c r="AJ3911" i="1"/>
  <c r="AJ5104" i="1"/>
  <c r="AJ4995" i="1"/>
  <c r="AJ7616" i="1"/>
  <c r="AJ8332" i="1"/>
  <c r="AJ5077" i="1"/>
  <c r="AJ8058" i="1"/>
  <c r="AJ2241" i="1"/>
  <c r="AJ9807" i="1"/>
  <c r="AJ7076" i="1"/>
  <c r="AJ8004" i="1"/>
  <c r="AJ7149" i="1"/>
  <c r="AJ8428" i="1"/>
  <c r="AJ5311" i="1"/>
  <c r="AJ2907" i="1"/>
  <c r="AJ3131" i="1"/>
  <c r="AJ4601" i="1"/>
  <c r="AJ8375" i="1"/>
  <c r="AJ6637" i="1"/>
  <c r="AJ5788" i="1"/>
  <c r="AJ8231" i="1"/>
  <c r="AJ261" i="1"/>
  <c r="AJ879" i="1"/>
  <c r="AJ7097" i="1"/>
  <c r="AJ532" i="1"/>
  <c r="AJ8109" i="1"/>
  <c r="AJ333" i="1"/>
  <c r="AJ9689" i="1"/>
  <c r="AJ4723" i="1"/>
  <c r="AJ8379" i="1"/>
  <c r="AJ7734" i="1"/>
  <c r="AJ8266" i="1"/>
  <c r="AJ4605" i="1"/>
  <c r="AJ5284" i="1"/>
  <c r="AJ8349" i="1"/>
  <c r="AJ5799" i="1"/>
  <c r="AJ9264" i="1"/>
  <c r="AJ2199" i="1"/>
  <c r="AJ3287" i="1"/>
  <c r="AJ5583" i="1"/>
  <c r="AJ1772" i="1"/>
  <c r="AJ9643" i="1"/>
  <c r="AJ9562" i="1"/>
  <c r="AJ7228" i="1"/>
  <c r="AJ8460" i="1"/>
  <c r="AJ7542" i="1"/>
  <c r="AJ2549" i="1"/>
  <c r="AJ7140" i="1"/>
  <c r="AJ7411" i="1"/>
  <c r="AJ7706" i="1"/>
  <c r="AJ8503" i="1"/>
  <c r="AJ8070" i="1"/>
  <c r="AJ6526" i="1"/>
  <c r="AJ1020" i="1"/>
  <c r="AJ2811" i="1"/>
  <c r="AJ6359" i="1"/>
  <c r="AJ8455" i="1"/>
  <c r="AJ599" i="1"/>
  <c r="AJ8507" i="1"/>
  <c r="AJ4733" i="1"/>
  <c r="AJ9859" i="1"/>
  <c r="AJ9413" i="1"/>
  <c r="AJ6818" i="1"/>
  <c r="AJ2191" i="1"/>
  <c r="AJ9290" i="1"/>
  <c r="AJ1076" i="1"/>
  <c r="AJ2829" i="1"/>
  <c r="AJ1904" i="1"/>
  <c r="AJ5165" i="1"/>
  <c r="AJ7690" i="1"/>
  <c r="AJ8272" i="1"/>
  <c r="AJ749" i="1"/>
  <c r="AJ156" i="1"/>
  <c r="AJ4581" i="1"/>
  <c r="AJ6713" i="1"/>
  <c r="AJ5754" i="1"/>
  <c r="AJ2412" i="1"/>
  <c r="AJ8035" i="1"/>
  <c r="AJ9253" i="1"/>
  <c r="AJ6931" i="1"/>
  <c r="AJ8906" i="1"/>
  <c r="AJ8635" i="1"/>
  <c r="AJ4229" i="1"/>
  <c r="AJ506" i="1"/>
  <c r="AJ9190" i="1"/>
  <c r="AJ8269" i="1"/>
  <c r="AJ7612" i="1"/>
  <c r="AJ700" i="1"/>
  <c r="AJ5616" i="1"/>
  <c r="AJ3943" i="1"/>
  <c r="AJ8267" i="1"/>
  <c r="AJ9594" i="1"/>
  <c r="AJ8122" i="1"/>
  <c r="AJ8138" i="1"/>
  <c r="AJ9029" i="1"/>
  <c r="AJ7684" i="1"/>
  <c r="AJ8554" i="1"/>
  <c r="AJ9046" i="1"/>
  <c r="AJ10114" i="1"/>
  <c r="AJ316" i="1"/>
  <c r="AJ8840" i="1"/>
  <c r="AJ2295" i="1"/>
  <c r="AJ2315" i="1"/>
  <c r="AJ1919" i="1"/>
  <c r="AJ624" i="1"/>
  <c r="AJ1160" i="1"/>
  <c r="AJ2004" i="1"/>
  <c r="AJ8994" i="1"/>
  <c r="AJ2869" i="1"/>
  <c r="AJ10109" i="1"/>
  <c r="AJ1287" i="1"/>
  <c r="AJ3233" i="1"/>
  <c r="AJ2684" i="1"/>
  <c r="AJ10030" i="1"/>
  <c r="AJ9767" i="1"/>
  <c r="AJ7502" i="1"/>
  <c r="AJ3013" i="1"/>
  <c r="AJ2143" i="1"/>
  <c r="AJ3615" i="1"/>
  <c r="AJ473" i="1"/>
  <c r="AJ8701" i="1"/>
  <c r="AJ557" i="1"/>
  <c r="AJ1687" i="1"/>
  <c r="AJ2879" i="1"/>
  <c r="AJ3523" i="1"/>
  <c r="AJ986" i="1"/>
  <c r="AJ739" i="1"/>
  <c r="AJ10064" i="1"/>
  <c r="AJ4903" i="1"/>
  <c r="AJ7858" i="1"/>
  <c r="AJ8000" i="1"/>
  <c r="AJ8146" i="1"/>
  <c r="AJ2056" i="1"/>
  <c r="AJ4269" i="1"/>
  <c r="AJ1565" i="1"/>
  <c r="AJ3847" i="1"/>
  <c r="AJ7214" i="1"/>
  <c r="AJ1692" i="1"/>
  <c r="AJ65" i="1"/>
  <c r="AJ9172" i="1"/>
  <c r="AJ4801" i="1"/>
  <c r="AJ391" i="1"/>
  <c r="AJ537" i="1"/>
  <c r="AJ530" i="1"/>
  <c r="AJ131" i="1"/>
  <c r="AJ4359" i="1"/>
  <c r="AJ6779" i="1"/>
  <c r="AJ323" i="1"/>
  <c r="AJ8684" i="1"/>
  <c r="AJ5838" i="1"/>
  <c r="AJ8603" i="1"/>
  <c r="AJ5420" i="1"/>
  <c r="AJ5612" i="1"/>
  <c r="AJ5953" i="1"/>
  <c r="AJ4931" i="1"/>
  <c r="AJ185" i="1"/>
  <c r="AJ4471" i="1"/>
  <c r="AJ6341" i="1"/>
  <c r="AJ5310" i="1"/>
  <c r="AJ7022" i="1"/>
  <c r="AJ5182" i="1"/>
  <c r="AJ5262" i="1"/>
  <c r="AJ5890" i="1"/>
  <c r="AJ7617" i="1"/>
  <c r="AJ122" i="1"/>
  <c r="AJ2743" i="1"/>
  <c r="AJ9931" i="1"/>
  <c r="AJ615" i="1"/>
  <c r="AJ9555" i="1"/>
  <c r="AJ5111" i="1"/>
  <c r="AJ9901" i="1"/>
  <c r="AJ6951" i="1"/>
  <c r="AJ5367" i="1"/>
  <c r="AJ2919" i="1"/>
  <c r="AJ6657" i="1"/>
  <c r="AJ8809" i="1"/>
  <c r="AJ8221" i="1"/>
  <c r="AJ4376" i="1"/>
  <c r="AJ698" i="1"/>
  <c r="AJ95" i="1"/>
  <c r="AJ9924" i="1"/>
  <c r="AJ7080" i="1"/>
  <c r="AJ7357" i="1"/>
  <c r="AJ9827" i="1"/>
  <c r="AJ9980" i="1"/>
  <c r="AJ9954" i="1"/>
  <c r="AJ8205" i="1"/>
  <c r="AJ8816" i="1"/>
  <c r="AJ9630" i="1"/>
  <c r="AJ724" i="1"/>
  <c r="AJ7857" i="1"/>
  <c r="AJ8537" i="1"/>
  <c r="AJ2687" i="1"/>
  <c r="AJ7694" i="1"/>
  <c r="AJ55" i="1"/>
  <c r="AJ7544" i="1"/>
  <c r="AJ10042" i="1"/>
  <c r="AJ7999" i="1"/>
  <c r="AJ4606" i="1"/>
  <c r="AJ7693" i="1"/>
  <c r="AJ9685" i="1"/>
  <c r="AJ7012" i="1"/>
  <c r="AJ10051" i="1"/>
  <c r="AJ259" i="1"/>
  <c r="AJ4811" i="1"/>
  <c r="AJ6982" i="1"/>
  <c r="AJ10020" i="1"/>
  <c r="AJ9950" i="1"/>
  <c r="AJ1135" i="1"/>
  <c r="AJ3613" i="1"/>
  <c r="AJ7508" i="1"/>
  <c r="AJ1767" i="1"/>
  <c r="AJ4135" i="1"/>
  <c r="AJ9776" i="1"/>
  <c r="AJ91" i="1"/>
  <c r="AJ7582" i="1"/>
  <c r="AJ9477" i="1"/>
  <c r="AJ1080" i="1"/>
  <c r="AJ9844" i="1"/>
  <c r="AJ2867" i="1"/>
  <c r="AJ10075" i="1"/>
  <c r="AJ10055" i="1"/>
  <c r="AJ5245" i="1"/>
  <c r="AJ5447" i="1"/>
  <c r="AJ3067" i="1"/>
  <c r="AJ9056" i="1"/>
  <c r="AJ668" i="1"/>
  <c r="AJ9090" i="1"/>
  <c r="AJ1340" i="1"/>
  <c r="AJ2667" i="1"/>
  <c r="AJ8229" i="1"/>
  <c r="AJ81" i="1"/>
  <c r="AJ811" i="1"/>
  <c r="AJ4414" i="1"/>
  <c r="AJ7770" i="1"/>
  <c r="AJ693" i="1"/>
  <c r="AJ9518" i="1"/>
  <c r="AJ2753" i="1"/>
  <c r="AJ4315" i="1"/>
  <c r="AJ4897" i="1"/>
  <c r="AJ1729" i="1"/>
  <c r="AJ8414" i="1"/>
  <c r="AJ2581" i="1"/>
  <c r="AJ8325" i="1"/>
  <c r="AJ1431" i="1"/>
  <c r="AJ7532" i="1"/>
  <c r="AJ8228" i="1"/>
  <c r="AJ3461" i="1"/>
  <c r="AJ1067" i="1"/>
  <c r="AJ6923" i="1"/>
  <c r="AJ4340" i="1"/>
  <c r="AJ972" i="1"/>
  <c r="AJ6882" i="1"/>
  <c r="AJ9117" i="1"/>
  <c r="AJ133" i="1"/>
  <c r="AJ2904" i="1"/>
  <c r="AJ2816" i="1"/>
  <c r="AJ1279" i="1"/>
  <c r="AJ6646" i="1"/>
  <c r="AJ2460" i="1"/>
  <c r="AJ9255" i="1"/>
  <c r="AJ8034" i="1"/>
  <c r="AJ7782" i="1"/>
  <c r="AJ9067" i="1"/>
  <c r="AJ4774" i="1"/>
  <c r="AJ1559" i="1"/>
  <c r="AJ5570" i="1"/>
  <c r="AJ974" i="1"/>
  <c r="AJ5851" i="1"/>
  <c r="AJ6772" i="1"/>
  <c r="AJ8103" i="1"/>
  <c r="AJ8064" i="1"/>
  <c r="AJ8259" i="1"/>
  <c r="AJ7251" i="1"/>
  <c r="AJ7849" i="1"/>
  <c r="AJ381" i="1"/>
  <c r="AJ8311" i="1"/>
  <c r="AJ9132" i="1"/>
  <c r="AJ4965" i="1"/>
  <c r="AJ9895" i="1"/>
  <c r="AJ216" i="1"/>
  <c r="AJ7284" i="1"/>
  <c r="AJ9432" i="1"/>
  <c r="AJ1493" i="1"/>
  <c r="AJ2307" i="1"/>
  <c r="AJ8207" i="1"/>
  <c r="AJ5168" i="1"/>
  <c r="AJ625" i="1"/>
  <c r="AJ3797" i="1"/>
  <c r="AJ61" i="1"/>
  <c r="AJ6984" i="1"/>
  <c r="AJ334" i="1"/>
  <c r="AJ4395" i="1"/>
  <c r="AJ2203" i="1"/>
  <c r="AJ4479" i="1"/>
  <c r="AJ871" i="1"/>
  <c r="AJ6758" i="1"/>
  <c r="AJ96" i="1"/>
  <c r="AJ8539" i="1"/>
  <c r="AJ1112" i="1"/>
  <c r="AJ6800" i="1"/>
  <c r="AJ8164" i="1"/>
  <c r="AJ7635" i="1"/>
  <c r="AJ1421" i="1"/>
  <c r="AJ8211" i="1"/>
  <c r="AJ8923" i="1"/>
  <c r="AJ1779" i="1"/>
  <c r="AJ7259" i="1"/>
  <c r="AJ9179" i="1"/>
  <c r="AJ1923" i="1"/>
  <c r="AJ8661" i="1"/>
  <c r="AJ8813" i="1"/>
  <c r="AJ467" i="1"/>
  <c r="AJ1915" i="1"/>
  <c r="AJ7854" i="1"/>
  <c r="AJ767" i="1"/>
  <c r="AJ9881" i="1"/>
  <c r="AJ8244" i="1"/>
  <c r="AJ3869" i="1"/>
  <c r="AJ4886" i="1"/>
  <c r="AJ3041" i="1"/>
  <c r="AJ2654" i="1"/>
  <c r="AJ8763" i="1"/>
  <c r="AJ4603" i="1"/>
  <c r="AJ8834" i="1"/>
  <c r="AJ9552" i="1"/>
  <c r="AJ7842" i="1"/>
  <c r="AJ2305" i="1"/>
  <c r="AJ8580" i="1"/>
  <c r="AJ1707" i="1"/>
  <c r="AJ8355" i="1"/>
  <c r="AJ6841" i="1"/>
  <c r="AJ8707" i="1"/>
  <c r="AJ5651" i="1"/>
  <c r="AJ9571" i="1"/>
  <c r="AJ7024" i="1"/>
  <c r="AJ6942" i="1"/>
  <c r="AJ868" i="1"/>
  <c r="AJ5584" i="1"/>
  <c r="AJ538" i="1"/>
  <c r="AJ825" i="1"/>
  <c r="AJ4499" i="1"/>
  <c r="AJ2461" i="1"/>
  <c r="AJ8550" i="1"/>
  <c r="AJ5769" i="1"/>
  <c r="AJ789" i="1"/>
  <c r="AJ7363" i="1"/>
  <c r="AJ3853" i="1"/>
  <c r="AJ7644" i="1"/>
  <c r="AJ5350" i="1"/>
  <c r="AJ9097" i="1"/>
  <c r="AJ9742" i="1"/>
  <c r="AJ2147" i="1"/>
  <c r="AJ4247" i="1"/>
  <c r="AJ9664" i="1"/>
  <c r="AJ8048" i="1"/>
  <c r="AJ1048" i="1"/>
  <c r="AJ681" i="1"/>
  <c r="AJ2239" i="1"/>
  <c r="AJ2799" i="1"/>
  <c r="AJ9761" i="1"/>
  <c r="AJ9168" i="1"/>
  <c r="AJ1721" i="1"/>
  <c r="AJ5033" i="1"/>
  <c r="AJ8717" i="1"/>
  <c r="AJ2727" i="1"/>
  <c r="AJ8805" i="1"/>
  <c r="AJ6437" i="1"/>
  <c r="AJ8694" i="1"/>
  <c r="AJ58" i="1"/>
  <c r="AJ1979" i="1"/>
  <c r="AJ2275" i="1"/>
  <c r="AJ341" i="1"/>
  <c r="AJ1628" i="1"/>
  <c r="AJ7759" i="1"/>
  <c r="AJ8291" i="1"/>
  <c r="AJ8441" i="1"/>
  <c r="AJ1343" i="1"/>
  <c r="AJ2601" i="1"/>
  <c r="AJ2763" i="1"/>
  <c r="AJ6759" i="1"/>
  <c r="AJ831" i="1"/>
  <c r="AJ2097" i="1"/>
  <c r="AJ8140" i="1"/>
  <c r="AJ10001" i="1"/>
  <c r="AJ705" i="1"/>
  <c r="AJ7905" i="1"/>
  <c r="AJ730" i="1"/>
  <c r="AJ921" i="1"/>
  <c r="AJ2717" i="1"/>
  <c r="AJ771" i="1"/>
  <c r="AJ4759" i="1"/>
  <c r="AJ8561" i="1"/>
  <c r="AJ1277" i="1"/>
  <c r="AJ8866" i="1"/>
  <c r="AJ9078" i="1"/>
  <c r="AJ7768" i="1"/>
  <c r="AJ8526" i="1"/>
  <c r="AJ9744" i="1"/>
  <c r="AJ1564" i="1"/>
  <c r="AJ9793" i="1"/>
  <c r="AJ559" i="1"/>
  <c r="AJ5675" i="1"/>
  <c r="AJ290" i="1"/>
  <c r="AJ7967" i="1"/>
  <c r="AJ9265" i="1"/>
  <c r="AJ5464" i="1"/>
  <c r="AJ591" i="1"/>
  <c r="AJ4631" i="1"/>
  <c r="AJ1660" i="1"/>
  <c r="AJ137" i="1"/>
  <c r="AJ948" i="1"/>
  <c r="AJ7828" i="1"/>
  <c r="AJ5750" i="1"/>
  <c r="AJ5747" i="1"/>
  <c r="AJ3503" i="1"/>
  <c r="AJ3647" i="1"/>
  <c r="AJ932" i="1"/>
  <c r="AJ5938" i="1"/>
  <c r="AJ7447" i="1"/>
  <c r="AJ8628" i="1"/>
  <c r="AJ8693" i="1"/>
  <c r="AJ9808" i="1"/>
  <c r="AJ8779" i="1"/>
  <c r="AJ57" i="1"/>
  <c r="AJ2139" i="1"/>
  <c r="AJ10166" i="1"/>
  <c r="AJ253" i="1"/>
  <c r="AJ4259" i="1"/>
  <c r="AJ6963" i="1"/>
  <c r="AJ8026" i="1"/>
  <c r="AJ3707" i="1"/>
  <c r="AJ872" i="1"/>
  <c r="AJ8902" i="1"/>
  <c r="AJ5693" i="1"/>
  <c r="AJ7606" i="1"/>
  <c r="AJ8009" i="1"/>
  <c r="AJ8924" i="1"/>
  <c r="AJ489" i="1"/>
  <c r="AJ7531" i="1"/>
  <c r="AJ1633" i="1"/>
  <c r="AJ8607" i="1"/>
  <c r="AJ9676" i="1"/>
  <c r="AJ7004" i="1"/>
  <c r="AJ7648" i="1"/>
  <c r="AJ10027" i="1"/>
  <c r="AJ7762" i="1"/>
  <c r="AJ5013" i="1"/>
  <c r="AJ587" i="1"/>
  <c r="AJ7427" i="1"/>
  <c r="AJ1211" i="1"/>
  <c r="AJ8795" i="1"/>
  <c r="AJ617" i="1"/>
  <c r="AJ807" i="1"/>
  <c r="AJ8312" i="1"/>
  <c r="AJ4461" i="1"/>
  <c r="AJ945" i="1"/>
  <c r="AJ2351" i="1"/>
  <c r="AJ8848" i="1"/>
  <c r="AJ9381" i="1"/>
  <c r="AJ7545" i="1"/>
  <c r="AJ8873" i="1"/>
  <c r="AJ9501" i="1"/>
  <c r="AJ9262" i="1"/>
  <c r="AJ2107" i="1"/>
  <c r="AJ2939" i="1"/>
  <c r="AJ9234" i="1"/>
  <c r="AJ3179" i="1"/>
  <c r="AJ9013" i="1"/>
  <c r="AJ7811" i="1"/>
  <c r="AJ536" i="1"/>
  <c r="AJ5835" i="1"/>
  <c r="AJ8011" i="1"/>
  <c r="AJ1156" i="1"/>
  <c r="AJ151" i="1"/>
  <c r="AJ1459" i="1"/>
  <c r="AJ7517" i="1"/>
  <c r="AJ4869" i="1"/>
  <c r="AJ5560" i="1"/>
  <c r="AJ4335" i="1"/>
  <c r="AJ7046" i="1"/>
  <c r="AJ9794" i="1"/>
  <c r="AJ5453" i="1"/>
  <c r="AJ612" i="1"/>
  <c r="AJ2032" i="1"/>
  <c r="AJ4107" i="1"/>
  <c r="AJ1265" i="1"/>
  <c r="AJ5337" i="1"/>
  <c r="AJ7877" i="1"/>
  <c r="AJ3863" i="1"/>
  <c r="AJ9470" i="1"/>
  <c r="AJ445" i="1"/>
  <c r="AJ2167" i="1"/>
  <c r="AJ3175" i="1"/>
  <c r="AJ7522" i="1"/>
  <c r="AJ9180" i="1"/>
  <c r="AJ103" i="1"/>
  <c r="AJ10018" i="1"/>
  <c r="AJ755" i="1"/>
  <c r="AJ2435" i="1"/>
  <c r="AJ8333" i="1"/>
  <c r="AJ9467" i="1"/>
  <c r="AJ7876" i="1"/>
  <c r="AJ9334" i="1"/>
  <c r="AJ5864" i="1"/>
  <c r="AJ9944" i="1"/>
  <c r="AJ7885" i="1"/>
  <c r="AJ1899" i="1"/>
  <c r="AJ8453" i="1"/>
  <c r="AJ1412" i="1"/>
  <c r="AJ885" i="1"/>
  <c r="AJ7452" i="1"/>
  <c r="AJ596" i="1"/>
  <c r="AJ9890" i="1"/>
  <c r="AJ663" i="1"/>
  <c r="AJ635" i="1"/>
  <c r="AJ4539" i="1"/>
  <c r="AJ9921" i="1"/>
  <c r="AJ1872" i="1"/>
  <c r="AJ2279" i="1"/>
  <c r="AJ2063" i="1"/>
  <c r="AJ1220" i="1"/>
  <c r="AJ2113" i="1"/>
  <c r="AJ1333" i="1"/>
  <c r="AJ98" i="1"/>
  <c r="AJ8625" i="1"/>
  <c r="AJ5921" i="1"/>
  <c r="AJ6980" i="1"/>
  <c r="AJ9473" i="1"/>
  <c r="AJ7813" i="1"/>
  <c r="AJ3303" i="1"/>
  <c r="AJ5794" i="1"/>
  <c r="AJ8759" i="1"/>
  <c r="AJ7872" i="1"/>
  <c r="AJ159" i="1"/>
  <c r="AJ8213" i="1"/>
  <c r="AJ3307" i="1"/>
  <c r="AJ888" i="1"/>
  <c r="AJ8151" i="1"/>
  <c r="AJ2981" i="1"/>
  <c r="AJ449" i="1"/>
  <c r="AJ8911" i="1"/>
  <c r="AJ1188" i="1"/>
  <c r="AJ507" i="1"/>
  <c r="AJ7047" i="1"/>
  <c r="AJ3923" i="1"/>
  <c r="AJ384" i="1"/>
  <c r="AJ43" i="1"/>
  <c r="AJ9296" i="1"/>
  <c r="AJ9868" i="1"/>
  <c r="AJ7932" i="1"/>
  <c r="AJ7457" i="1"/>
  <c r="AJ3229" i="1"/>
  <c r="AJ2264" i="1"/>
  <c r="AJ2820" i="1"/>
  <c r="AJ10090" i="1"/>
  <c r="AJ5850" i="1"/>
  <c r="AJ9521" i="1"/>
  <c r="AJ3844" i="1"/>
  <c r="AJ4492" i="1"/>
  <c r="AJ8155" i="1"/>
  <c r="AJ9724" i="1"/>
  <c r="AJ858" i="1"/>
  <c r="AJ1948" i="1"/>
  <c r="AJ9111" i="1"/>
  <c r="AJ2339" i="1"/>
  <c r="AJ9621" i="1"/>
  <c r="AJ8060" i="1"/>
  <c r="AJ3605" i="1"/>
  <c r="AJ3485" i="1"/>
  <c r="AJ10128" i="1"/>
  <c r="AJ8674" i="1"/>
  <c r="AJ5471" i="1"/>
  <c r="AJ756" i="1"/>
  <c r="AJ6387" i="1"/>
  <c r="AJ5743" i="1"/>
  <c r="AJ3447" i="1"/>
  <c r="AJ1468" i="1"/>
  <c r="AJ804" i="1"/>
  <c r="AJ6610" i="1"/>
  <c r="AJ3247" i="1"/>
  <c r="AJ9420" i="1"/>
  <c r="AJ7852" i="1"/>
  <c r="AJ7510" i="1"/>
  <c r="AJ7834" i="1"/>
  <c r="AJ35" i="1"/>
  <c r="AJ6749" i="1"/>
  <c r="AJ5444" i="1"/>
  <c r="AJ8381" i="1"/>
  <c r="AJ9170" i="1"/>
  <c r="AJ10134" i="1"/>
  <c r="AJ7454" i="1"/>
  <c r="AJ1155" i="1"/>
  <c r="AJ8905" i="1"/>
  <c r="AJ5818" i="1"/>
  <c r="AJ148" i="1"/>
  <c r="AJ7187" i="1"/>
  <c r="AJ1371" i="1"/>
  <c r="AJ7634" i="1"/>
  <c r="AJ5267" i="1"/>
  <c r="AJ5725" i="1"/>
  <c r="AJ7408" i="1"/>
  <c r="AJ9278" i="1"/>
  <c r="AJ9222" i="1"/>
  <c r="AJ9392" i="1"/>
  <c r="AJ2623" i="1"/>
  <c r="AJ1380" i="1"/>
  <c r="AJ7865" i="1"/>
  <c r="AJ7549" i="1"/>
  <c r="AJ5315" i="1"/>
  <c r="AJ613" i="1"/>
  <c r="AJ3391" i="1"/>
  <c r="AJ10032" i="1"/>
  <c r="AJ9684" i="1"/>
  <c r="AJ1680" i="1"/>
  <c r="AJ5231" i="1"/>
  <c r="AJ9775" i="1"/>
  <c r="AJ1595" i="1"/>
  <c r="AJ3927" i="1"/>
  <c r="AJ2808" i="1"/>
  <c r="AJ2327" i="1"/>
  <c r="AJ952" i="1"/>
  <c r="AJ10131" i="1"/>
  <c r="AJ9959" i="1"/>
  <c r="AJ7595" i="1"/>
  <c r="AJ1720" i="1"/>
  <c r="AJ10034" i="1"/>
  <c r="AJ4649" i="1"/>
  <c r="AJ7835" i="1"/>
  <c r="AJ8195" i="1"/>
  <c r="AJ8634" i="1"/>
  <c r="AJ8170" i="1"/>
  <c r="AJ2713" i="1"/>
  <c r="AJ9210" i="1"/>
  <c r="AJ7332" i="1"/>
  <c r="AJ5035" i="1"/>
  <c r="AJ9606" i="1"/>
  <c r="AJ6830" i="1"/>
  <c r="AJ2399" i="1"/>
  <c r="AJ6719" i="1"/>
  <c r="AJ7240" i="1"/>
  <c r="AJ3467" i="1"/>
  <c r="AJ1716" i="1"/>
  <c r="AJ1484" i="1"/>
  <c r="AJ8734" i="1"/>
  <c r="AJ5729" i="1"/>
  <c r="AJ7560" i="1"/>
  <c r="AJ8049" i="1"/>
  <c r="AJ2703" i="1"/>
  <c r="AJ1444" i="1"/>
  <c r="AJ2722" i="1"/>
  <c r="AJ9863" i="1"/>
  <c r="AJ4379" i="1"/>
  <c r="AJ2881" i="1"/>
  <c r="AJ8871" i="1"/>
  <c r="AJ2995" i="1"/>
  <c r="AJ6763" i="1"/>
  <c r="AJ9093" i="1"/>
  <c r="AJ7990" i="1"/>
  <c r="AJ5968" i="1"/>
  <c r="AJ10085" i="1"/>
  <c r="AJ529" i="1"/>
  <c r="AJ777" i="1"/>
  <c r="AJ7323" i="1"/>
  <c r="AJ7897" i="1"/>
  <c r="AJ8078" i="1"/>
  <c r="AJ3749" i="1"/>
  <c r="AJ10162" i="1"/>
  <c r="AJ911" i="1"/>
  <c r="AJ7643" i="1"/>
  <c r="AJ561" i="1"/>
  <c r="AJ5398" i="1"/>
  <c r="AJ9796" i="1"/>
  <c r="AJ9152" i="1"/>
  <c r="AJ1855" i="1"/>
  <c r="AJ9166" i="1"/>
  <c r="AJ3527" i="1"/>
  <c r="AJ7161" i="1"/>
  <c r="AJ1461" i="1"/>
  <c r="AJ7907" i="1"/>
  <c r="AJ2293" i="1"/>
  <c r="AJ7107" i="1"/>
  <c r="AJ8988" i="1"/>
  <c r="AJ3071" i="1"/>
  <c r="AJ6706" i="1"/>
  <c r="AJ7419" i="1"/>
  <c r="AJ1132" i="1"/>
  <c r="AJ8645" i="1"/>
  <c r="AJ6822" i="1"/>
  <c r="AJ5839" i="1"/>
  <c r="AJ5945" i="1"/>
  <c r="AJ39" i="1"/>
  <c r="AJ8406" i="1"/>
  <c r="AJ2485" i="1"/>
  <c r="AJ1027" i="1"/>
  <c r="AJ6546" i="1"/>
  <c r="AJ4143" i="1"/>
  <c r="AJ4904" i="1"/>
  <c r="AJ5530" i="1"/>
  <c r="AJ3599" i="1"/>
  <c r="AJ5635" i="1"/>
  <c r="AJ10017" i="1"/>
  <c r="AJ7748" i="1"/>
  <c r="AJ9142" i="1"/>
  <c r="AJ3363" i="1"/>
  <c r="AJ310" i="1"/>
  <c r="AJ3815" i="1"/>
  <c r="AJ7788" i="1"/>
  <c r="AJ10118" i="1"/>
  <c r="AJ7581" i="1"/>
  <c r="AJ9656" i="1"/>
  <c r="AJ5486" i="1"/>
  <c r="AJ6726" i="1"/>
  <c r="AJ652" i="1"/>
  <c r="AJ10101" i="1"/>
  <c r="AJ7086" i="1"/>
  <c r="AJ9386" i="1"/>
  <c r="AJ9488" i="1"/>
  <c r="AJ9309" i="1"/>
  <c r="AJ7575" i="1"/>
  <c r="AJ7864" i="1"/>
  <c r="AJ2373" i="1"/>
  <c r="AJ8856" i="1"/>
  <c r="AJ9119" i="1"/>
  <c r="AJ7896" i="1"/>
  <c r="AJ9530" i="1"/>
  <c r="AJ1891" i="1"/>
  <c r="AJ4959" i="1"/>
  <c r="AJ3119" i="1"/>
  <c r="AJ327" i="1"/>
  <c r="AJ4077" i="1"/>
  <c r="AJ9458" i="1"/>
  <c r="AJ7816" i="1"/>
  <c r="AJ3619" i="1"/>
  <c r="AJ2236" i="1"/>
  <c r="AJ9774" i="1"/>
  <c r="AJ7188" i="1"/>
  <c r="AJ8951" i="1"/>
  <c r="AJ9770" i="1"/>
  <c r="AJ2815" i="1"/>
  <c r="AJ576" i="1"/>
  <c r="AJ601" i="1"/>
  <c r="AJ5981" i="1"/>
  <c r="AJ8185" i="1"/>
  <c r="AJ8523" i="1"/>
  <c r="AJ1407" i="1"/>
  <c r="AJ2344" i="1"/>
  <c r="AJ492" i="1"/>
  <c r="AJ7264" i="1"/>
  <c r="AJ2688" i="1"/>
  <c r="AJ5544" i="1"/>
  <c r="AJ4847" i="1"/>
  <c r="AJ6698" i="1"/>
  <c r="AJ7735" i="1"/>
  <c r="AJ8068" i="1"/>
  <c r="AJ3197" i="1"/>
  <c r="AJ5365" i="1"/>
  <c r="AJ9542" i="1"/>
  <c r="AJ8517" i="1"/>
  <c r="AJ7297" i="1"/>
  <c r="AJ3717" i="1"/>
  <c r="AJ10149" i="1"/>
  <c r="AJ2189" i="1"/>
  <c r="AJ7117" i="1"/>
  <c r="AJ8999" i="1"/>
  <c r="AJ2015" i="1"/>
  <c r="AJ2663" i="1"/>
  <c r="AJ8120" i="1"/>
  <c r="AJ7208" i="1"/>
  <c r="AJ3819" i="1"/>
  <c r="AJ3413" i="1"/>
  <c r="AJ4833" i="1"/>
  <c r="AJ8620" i="1"/>
  <c r="AJ9043" i="1"/>
  <c r="AJ8585" i="1"/>
  <c r="AJ203" i="1"/>
  <c r="AJ2124" i="1"/>
  <c r="AJ1668" i="1"/>
  <c r="AJ2633" i="1"/>
  <c r="AJ775" i="1"/>
  <c r="AJ4015" i="1"/>
  <c r="AJ9690" i="1"/>
  <c r="AJ8820" i="1"/>
  <c r="AJ884" i="1"/>
  <c r="AJ5477" i="1"/>
  <c r="AJ2337" i="1"/>
  <c r="AJ7075" i="1"/>
  <c r="AJ7807" i="1"/>
  <c r="AJ8891" i="1"/>
  <c r="AJ1991" i="1"/>
  <c r="AJ7712" i="1"/>
  <c r="AJ7903" i="1"/>
  <c r="AJ5748" i="1"/>
  <c r="AJ2427" i="1"/>
  <c r="AJ2900" i="1"/>
  <c r="AJ5741" i="1"/>
  <c r="AJ197" i="1"/>
  <c r="AJ8529" i="1"/>
  <c r="AJ3371" i="1"/>
  <c r="AJ5909" i="1"/>
  <c r="AJ5821" i="1"/>
  <c r="AJ301" i="1"/>
  <c r="AJ2211" i="1"/>
  <c r="AJ7336" i="1"/>
  <c r="AJ9505" i="1"/>
  <c r="AJ709" i="1"/>
  <c r="AJ9145" i="1"/>
  <c r="AJ9122" i="1"/>
  <c r="AJ2922" i="1"/>
  <c r="AJ580" i="1"/>
  <c r="AJ7504" i="1"/>
  <c r="AJ7836" i="1"/>
  <c r="AJ8715" i="1"/>
  <c r="AJ1943" i="1"/>
  <c r="AJ6956" i="1"/>
  <c r="AJ6867" i="1"/>
  <c r="AJ2493" i="1"/>
  <c r="AJ8495" i="1"/>
  <c r="AJ809" i="1"/>
  <c r="AJ8644" i="1"/>
  <c r="AJ9138" i="1"/>
  <c r="AJ1947" i="1"/>
  <c r="AJ2395" i="1"/>
  <c r="AJ9867" i="1"/>
  <c r="AJ680" i="1"/>
  <c r="AJ3813" i="1"/>
  <c r="AJ352" i="1"/>
  <c r="AJ8874" i="1"/>
  <c r="AJ5682" i="1"/>
  <c r="AJ10111" i="1"/>
  <c r="AJ8917" i="1"/>
  <c r="AJ6783" i="1"/>
  <c r="AJ725" i="1"/>
  <c r="AJ7766" i="1"/>
  <c r="AJ1208" i="1"/>
  <c r="AJ8187" i="1"/>
  <c r="AJ3317" i="1"/>
  <c r="AJ8593" i="1"/>
  <c r="AJ85" i="1"/>
  <c r="AJ9465" i="1"/>
  <c r="AJ9441" i="1"/>
  <c r="AJ4717" i="1"/>
  <c r="AJ5645" i="1"/>
  <c r="AJ10036" i="1"/>
  <c r="AJ9565" i="1"/>
  <c r="AJ7866" i="1"/>
  <c r="AJ8549" i="1"/>
  <c r="AJ9148" i="1"/>
  <c r="AJ4337" i="1"/>
  <c r="AJ306" i="1"/>
  <c r="AJ9614" i="1"/>
  <c r="AJ4360" i="1"/>
  <c r="AJ4067" i="1"/>
  <c r="AJ9366" i="1"/>
  <c r="AJ9372" i="1"/>
  <c r="AJ2655" i="1"/>
  <c r="AJ7437" i="1"/>
  <c r="AJ821" i="1"/>
  <c r="AJ9108" i="1"/>
  <c r="AJ8978" i="1"/>
  <c r="AJ989" i="1"/>
  <c r="AJ7815" i="1"/>
  <c r="AJ1047" i="1"/>
  <c r="AJ8277" i="1"/>
  <c r="AJ9632" i="1"/>
  <c r="AJ2697" i="1"/>
  <c r="AJ8463" i="1"/>
  <c r="AJ6710" i="1"/>
  <c r="AJ388" i="1"/>
  <c r="AJ1296" i="1"/>
  <c r="AJ8946" i="1"/>
  <c r="AJ2725" i="1"/>
  <c r="AJ3445" i="1"/>
  <c r="AJ3515" i="1"/>
  <c r="AJ3275" i="1"/>
  <c r="AJ208" i="1"/>
  <c r="AJ9483" i="1"/>
  <c r="AJ3423" i="1"/>
  <c r="AJ2172" i="1"/>
  <c r="AJ439" i="1"/>
  <c r="AJ5785" i="1"/>
  <c r="AJ3163" i="1"/>
  <c r="AJ7407" i="1"/>
  <c r="AJ2060" i="1"/>
  <c r="AJ6602" i="1"/>
  <c r="AJ269" i="1"/>
  <c r="AJ7066" i="1"/>
  <c r="AJ9737" i="1"/>
  <c r="AJ4117" i="1"/>
  <c r="AJ9701" i="1"/>
  <c r="AJ10104" i="1"/>
  <c r="AJ438" i="1"/>
  <c r="AJ7037" i="1"/>
  <c r="AJ9154" i="1"/>
  <c r="AJ3439" i="1"/>
  <c r="AJ7956" i="1"/>
  <c r="AJ9727" i="1"/>
  <c r="AJ2075" i="1"/>
  <c r="AJ1121" i="1"/>
  <c r="AJ3861" i="1"/>
  <c r="AJ117" i="1"/>
  <c r="AJ8859" i="1"/>
  <c r="AJ8521" i="1"/>
  <c r="AJ657" i="1"/>
  <c r="AJ7343" i="1"/>
  <c r="AJ10053" i="1"/>
  <c r="AJ498" i="1"/>
  <c r="AJ1469" i="1"/>
  <c r="AJ3839" i="1"/>
  <c r="AJ7203" i="1"/>
  <c r="AJ3035" i="1"/>
  <c r="AJ9820" i="1"/>
  <c r="AJ9232" i="1"/>
  <c r="AJ4299" i="1"/>
  <c r="AJ2689" i="1"/>
  <c r="AJ5442" i="1"/>
  <c r="AJ9943" i="1"/>
  <c r="AJ8005" i="1"/>
  <c r="AJ9583" i="1"/>
  <c r="AJ5516" i="1"/>
  <c r="AJ9675" i="1"/>
  <c r="AJ8962" i="1"/>
  <c r="AJ8409" i="1"/>
  <c r="AJ1463" i="1"/>
  <c r="AJ5808" i="1"/>
  <c r="AJ6221" i="1"/>
  <c r="AJ8727" i="1"/>
  <c r="AJ8041" i="1"/>
  <c r="AJ5129" i="1"/>
  <c r="AJ343" i="1"/>
  <c r="AJ5389" i="1"/>
  <c r="AJ3407" i="1"/>
  <c r="AJ193" i="1"/>
  <c r="AJ880" i="1"/>
  <c r="AJ5137" i="1"/>
  <c r="AJ8331" i="1"/>
  <c r="AJ225" i="1"/>
  <c r="AJ9303" i="1"/>
  <c r="AJ8909" i="1"/>
  <c r="AJ5708" i="1"/>
  <c r="AJ277" i="1"/>
  <c r="AJ9021" i="1"/>
  <c r="AJ8203" i="1"/>
  <c r="AJ8241" i="1"/>
  <c r="AJ5889" i="1"/>
  <c r="AJ7302" i="1"/>
  <c r="AJ9539" i="1"/>
  <c r="AJ5704" i="1"/>
  <c r="AJ7432" i="1"/>
  <c r="AJ1504" i="1"/>
  <c r="AJ1118" i="1"/>
  <c r="AJ224" i="1"/>
  <c r="AJ4281" i="1"/>
  <c r="AJ1133" i="1"/>
  <c r="AJ1199" i="1"/>
  <c r="AJ8598" i="1"/>
  <c r="AJ84" i="1"/>
  <c r="AJ8533" i="1"/>
  <c r="AJ60" i="1"/>
  <c r="AJ405" i="1"/>
  <c r="AJ8160" i="1"/>
  <c r="AJ5952" i="1"/>
  <c r="AJ8008" i="1"/>
  <c r="AJ7591" i="1"/>
  <c r="AJ8071" i="1"/>
  <c r="AJ3043" i="1"/>
  <c r="AJ8565" i="1"/>
  <c r="AJ3711" i="1"/>
  <c r="AJ2714" i="1"/>
  <c r="AJ9641" i="1"/>
  <c r="AJ4697" i="1"/>
  <c r="AJ7791" i="1"/>
  <c r="AJ8137" i="1"/>
  <c r="AJ248" i="1"/>
  <c r="AJ9018" i="1"/>
  <c r="AJ7925" i="1"/>
  <c r="AJ7631" i="1"/>
  <c r="AJ4702" i="1"/>
  <c r="AJ1492" i="1"/>
  <c r="AJ8094" i="1"/>
  <c r="AJ897" i="1"/>
  <c r="AJ8493" i="1"/>
  <c r="AJ212" i="1"/>
  <c r="AJ5193" i="1"/>
  <c r="AJ215" i="1"/>
  <c r="AJ9946" i="1"/>
  <c r="AJ4206" i="1"/>
  <c r="AJ7661" i="1"/>
  <c r="AJ287" i="1"/>
  <c r="AJ2795" i="1"/>
  <c r="AJ2527" i="1"/>
  <c r="AJ1751" i="1"/>
  <c r="AJ5987" i="1"/>
  <c r="AJ10130" i="1"/>
  <c r="AJ289" i="1"/>
  <c r="AJ9462" i="1"/>
  <c r="AJ245" i="1"/>
  <c r="AJ34" i="1"/>
  <c r="AJ9391" i="1"/>
  <c r="AJ1036" i="1"/>
  <c r="AJ1884" i="1"/>
  <c r="AJ9918" i="1"/>
  <c r="AJ509" i="1"/>
  <c r="AJ2747" i="1"/>
  <c r="AJ2308" i="1"/>
  <c r="AJ4465" i="1"/>
  <c r="AJ2428" i="1"/>
  <c r="AJ441" i="1"/>
  <c r="AJ6996" i="1"/>
  <c r="AJ3349" i="1"/>
  <c r="AJ1715" i="1"/>
  <c r="AJ2050" i="1"/>
  <c r="AJ9062" i="1"/>
  <c r="AJ873" i="1"/>
  <c r="AJ6959" i="1"/>
  <c r="AJ9973" i="1"/>
  <c r="AJ913" i="1"/>
  <c r="AJ8802" i="1"/>
  <c r="AJ1596" i="1"/>
  <c r="AJ488" i="1"/>
  <c r="AJ1064" i="1"/>
  <c r="AJ3455" i="1"/>
  <c r="AJ940" i="1"/>
  <c r="AJ7924" i="1"/>
  <c r="AJ9922" i="1"/>
  <c r="AJ2376" i="1"/>
  <c r="AJ112" i="1"/>
  <c r="AJ1476" i="1"/>
  <c r="AJ1351" i="1"/>
  <c r="AJ1033" i="1"/>
  <c r="AJ8147" i="1"/>
  <c r="AJ1532" i="1"/>
  <c r="AJ1857" i="1"/>
  <c r="AJ5663" i="1"/>
  <c r="AJ1478" i="1"/>
  <c r="AJ651" i="1"/>
  <c r="AJ3547" i="1"/>
  <c r="AJ8558" i="1"/>
  <c r="AJ9006" i="1"/>
  <c r="AJ9738" i="1"/>
  <c r="AJ7320" i="1"/>
  <c r="AJ5174" i="1"/>
  <c r="AJ1968" i="1"/>
  <c r="AJ8618" i="1"/>
  <c r="AJ8274" i="1"/>
  <c r="AJ5038" i="1"/>
  <c r="AJ4719" i="1"/>
  <c r="AJ8967" i="1"/>
  <c r="AJ4943" i="1"/>
  <c r="AJ9800" i="1"/>
  <c r="AJ8424" i="1"/>
  <c r="AJ3935" i="1"/>
  <c r="AJ4989" i="1"/>
  <c r="AJ5641" i="1"/>
  <c r="AJ5086" i="1"/>
  <c r="AJ7342" i="1"/>
  <c r="AJ5356" i="1"/>
  <c r="AJ8534" i="1"/>
  <c r="AJ183" i="1"/>
  <c r="AJ7862" i="1"/>
  <c r="AJ2562" i="1"/>
  <c r="AJ272" i="1"/>
  <c r="AJ3701" i="1"/>
  <c r="AJ40" i="1"/>
  <c r="AJ1615" i="1"/>
  <c r="AJ7804" i="1"/>
  <c r="AJ7742" i="1"/>
  <c r="AJ9481" i="1"/>
  <c r="AJ9732" i="1"/>
  <c r="AJ7088" i="1"/>
  <c r="AJ1992" i="1"/>
  <c r="AJ9435" i="1"/>
  <c r="AJ8233" i="1"/>
  <c r="AJ564" i="1"/>
  <c r="AJ7636" i="1"/>
  <c r="AJ10854" i="1"/>
  <c r="AJ7316" i="1"/>
  <c r="AJ8313" i="1"/>
  <c r="AJ7952" i="1"/>
  <c r="AJ3367" i="1"/>
  <c r="AJ1883" i="1"/>
  <c r="AJ1336" i="1"/>
  <c r="AJ3609" i="1"/>
  <c r="AJ2028" i="1"/>
  <c r="AJ10133" i="1"/>
  <c r="AJ2084" i="1"/>
  <c r="AJ321" i="1"/>
  <c r="AJ9576" i="1"/>
  <c r="AJ4201" i="1"/>
  <c r="AJ2652" i="1"/>
  <c r="AJ9063" i="1"/>
  <c r="AJ8098" i="1"/>
  <c r="AJ3967" i="1"/>
  <c r="AJ830" i="1"/>
  <c r="AJ2865" i="1"/>
  <c r="AJ5723" i="1"/>
  <c r="AJ1509" i="1"/>
  <c r="AJ1093" i="1"/>
  <c r="AJ9939" i="1"/>
  <c r="AJ6396" i="1"/>
  <c r="AJ3223" i="1"/>
  <c r="AJ2079" i="1"/>
  <c r="AJ1182" i="1"/>
  <c r="AJ1958" i="1"/>
  <c r="AJ92" i="1"/>
  <c r="AJ4487" i="1"/>
  <c r="AJ8836" i="1"/>
  <c r="AJ7894" i="1"/>
  <c r="AJ9237" i="1"/>
  <c r="AJ5095" i="1"/>
  <c r="AJ2817" i="1"/>
  <c r="AJ2087" i="1"/>
  <c r="AJ2215" i="1"/>
  <c r="AJ660" i="1"/>
  <c r="AJ572" i="1"/>
  <c r="AJ9778" i="1"/>
  <c r="AJ8368" i="1"/>
  <c r="AJ4343" i="1"/>
  <c r="AJ631" i="1"/>
  <c r="AJ2501" i="1"/>
  <c r="AJ4611" i="1"/>
  <c r="AJ5666" i="1"/>
  <c r="AJ5283" i="1"/>
  <c r="AJ9247" i="1"/>
  <c r="AJ101" i="1"/>
  <c r="AJ7724" i="1"/>
  <c r="AJ6473" i="1"/>
  <c r="AJ7534" i="1"/>
  <c r="AJ2887" i="1"/>
  <c r="AJ3031" i="1"/>
  <c r="AJ5397" i="1"/>
  <c r="AJ3159" i="1"/>
  <c r="AJ8998" i="1"/>
  <c r="AJ8782" i="1"/>
  <c r="AJ6909" i="1"/>
  <c r="AJ6912" i="1"/>
  <c r="AJ5239" i="1"/>
  <c r="AJ8293" i="1"/>
  <c r="AJ519" i="1"/>
  <c r="AJ5813" i="1"/>
  <c r="AJ3314" i="1"/>
  <c r="AJ1479" i="1"/>
  <c r="AJ7800" i="1"/>
  <c r="AJ10112" i="1"/>
  <c r="AJ8336" i="1"/>
  <c r="AJ17" i="1"/>
  <c r="AJ8636" i="1"/>
  <c r="AJ6904" i="1"/>
  <c r="AJ3283" i="1"/>
  <c r="AJ1801" i="1"/>
  <c r="AJ8360" i="1"/>
  <c r="AJ247" i="1"/>
  <c r="AJ2103" i="1"/>
  <c r="AJ5151" i="1"/>
  <c r="AJ2821" i="1"/>
  <c r="AJ7670" i="1"/>
  <c r="AJ8787" i="1"/>
  <c r="AJ8300" i="1"/>
  <c r="AJ2779" i="1"/>
  <c r="AJ6630" i="1"/>
  <c r="AJ9116" i="1"/>
  <c r="AJ9865" i="1"/>
  <c r="AJ1060" i="1"/>
  <c r="AJ9450" i="1"/>
  <c r="AJ5484" i="1"/>
  <c r="AJ2232" i="1"/>
  <c r="AJ8822" i="1"/>
  <c r="AJ10125" i="1"/>
  <c r="AJ9348" i="1"/>
  <c r="AJ8567" i="1"/>
  <c r="AJ165" i="1"/>
  <c r="AJ8260" i="1"/>
  <c r="AJ8588" i="1"/>
  <c r="AJ602" i="1"/>
  <c r="AJ6995" i="1"/>
  <c r="AJ7213" i="1"/>
  <c r="AJ6795" i="1"/>
  <c r="AJ1539" i="1"/>
  <c r="AJ2131" i="1"/>
  <c r="AJ351" i="1"/>
  <c r="AJ8541" i="1"/>
  <c r="AJ7954" i="1"/>
  <c r="AJ8931" i="1"/>
  <c r="AJ7467" i="1"/>
  <c r="AJ5722" i="1"/>
  <c r="AJ8494" i="1"/>
  <c r="AJ8473" i="1"/>
  <c r="AJ9593" i="1"/>
  <c r="AJ8051" i="1"/>
  <c r="AJ1030" i="1"/>
  <c r="AJ4139" i="1"/>
  <c r="AJ8961" i="1"/>
  <c r="AJ9516" i="1"/>
  <c r="AJ6834" i="1"/>
  <c r="AJ9279" i="1"/>
  <c r="AJ7596" i="1"/>
  <c r="AJ5832" i="1"/>
  <c r="AJ5437" i="1"/>
  <c r="AJ80" i="1"/>
  <c r="AJ9305" i="1"/>
  <c r="AJ6549" i="1"/>
  <c r="AJ3528" i="1"/>
  <c r="AJ984" i="1"/>
  <c r="AJ7611" i="1"/>
  <c r="AJ7963" i="1"/>
  <c r="AJ10171" i="1"/>
  <c r="AJ9573" i="1"/>
  <c r="AJ4679" i="1"/>
  <c r="AJ3695" i="1"/>
  <c r="AJ7751" i="1"/>
  <c r="AJ9586" i="1"/>
  <c r="AJ3854" i="1"/>
  <c r="AJ3181" i="1"/>
  <c r="AJ881" i="1"/>
  <c r="AJ9259" i="1"/>
  <c r="AJ7977" i="1"/>
  <c r="AJ6967" i="1"/>
  <c r="AJ8817" i="1"/>
  <c r="AJ8061" i="1"/>
  <c r="AJ2221" i="1"/>
  <c r="AJ2365" i="1"/>
  <c r="AJ3203" i="1"/>
  <c r="AJ3157" i="1"/>
  <c r="AJ6932" i="1"/>
  <c r="AJ2027" i="1"/>
  <c r="AJ8165" i="1"/>
  <c r="AJ8828" i="1"/>
  <c r="AJ2123" i="1"/>
  <c r="AJ6894" i="1"/>
  <c r="AJ8411" i="1"/>
  <c r="AJ1795" i="1"/>
  <c r="AJ8186" i="1"/>
  <c r="AJ1467" i="1"/>
  <c r="AJ10123" i="1"/>
  <c r="AJ8002" i="1"/>
  <c r="AJ3963" i="1"/>
  <c r="AJ822" i="1"/>
  <c r="AJ8391" i="1"/>
  <c r="AJ8347" i="1"/>
  <c r="AJ1875" i="1"/>
  <c r="AJ2695" i="1"/>
  <c r="AJ7435" i="1"/>
  <c r="AJ1847" i="1"/>
  <c r="AJ5912" i="1"/>
  <c r="AJ9782" i="1"/>
  <c r="AJ1403" i="1"/>
  <c r="AJ7889" i="1"/>
  <c r="AJ9176" i="1"/>
  <c r="AJ8481" i="1"/>
  <c r="AJ409" i="1"/>
  <c r="AJ184" i="1"/>
  <c r="AJ5686" i="1"/>
  <c r="AJ2223" i="1"/>
  <c r="AJ4423" i="1"/>
  <c r="AJ9838" i="1"/>
  <c r="AJ1107" i="1"/>
  <c r="AJ9335" i="1"/>
  <c r="AJ865" i="1"/>
  <c r="AJ4587" i="1"/>
  <c r="AJ428" i="1"/>
  <c r="AJ8589" i="1"/>
  <c r="AJ74" i="1"/>
  <c r="AJ533" i="1"/>
  <c r="AJ9610" i="1"/>
  <c r="AJ819" i="1"/>
  <c r="AJ527" i="1"/>
  <c r="AJ929" i="1"/>
  <c r="AJ9710" i="1"/>
  <c r="AJ7576" i="1"/>
  <c r="AJ6272" i="1"/>
  <c r="AJ1015" i="1"/>
  <c r="AJ5148" i="1"/>
  <c r="AJ603" i="1"/>
  <c r="AJ4953" i="1"/>
  <c r="AJ7604" i="1"/>
  <c r="AJ2065" i="1"/>
  <c r="AJ2441" i="1"/>
  <c r="AJ573" i="1"/>
  <c r="AJ2494" i="1"/>
  <c r="AJ7096" i="1"/>
  <c r="AJ1157" i="1"/>
  <c r="AJ8105" i="1"/>
  <c r="AJ7572" i="1"/>
  <c r="AJ9282" i="1"/>
  <c r="AJ1196" i="1"/>
  <c r="AJ4163" i="1"/>
  <c r="AJ8596" i="1"/>
  <c r="AJ7778" i="1"/>
  <c r="AJ7272" i="1"/>
  <c r="AJ7680" i="1"/>
  <c r="AJ3683" i="1"/>
  <c r="AJ797" i="1"/>
  <c r="AJ891" i="1"/>
  <c r="AJ9492" i="1"/>
  <c r="AJ7906" i="1"/>
  <c r="AJ37" i="1"/>
  <c r="AJ8353" i="1"/>
  <c r="AJ7851" i="1"/>
  <c r="AJ2551" i="1"/>
  <c r="AJ3812" i="1"/>
  <c r="AJ4769" i="1"/>
  <c r="AJ7032" i="1"/>
  <c r="AJ7011" i="1"/>
  <c r="AJ7180" i="1"/>
  <c r="AJ7832" i="1"/>
  <c r="AJ1900" i="1"/>
  <c r="AJ51" i="1"/>
  <c r="AJ2249" i="1"/>
  <c r="AJ4365" i="1"/>
  <c r="AJ1223" i="1"/>
  <c r="AJ745" i="1"/>
  <c r="AJ7802" i="1"/>
  <c r="AJ5608" i="1"/>
  <c r="AJ1551" i="1"/>
  <c r="AJ3235" i="1"/>
  <c r="AJ223" i="1"/>
  <c r="AJ1976" i="1"/>
  <c r="AJ1331" i="1"/>
  <c r="AJ9219" i="1"/>
  <c r="AJ389" i="1"/>
  <c r="AJ9894" i="1"/>
  <c r="AJ1740" i="1"/>
  <c r="AJ3199" i="1"/>
  <c r="AJ1300" i="1"/>
  <c r="AJ8038" i="1"/>
  <c r="AJ453" i="1"/>
  <c r="AJ8552" i="1"/>
  <c r="AJ1655" i="1"/>
  <c r="AJ4619" i="1"/>
  <c r="AJ5758" i="1"/>
  <c r="AJ5455" i="1"/>
  <c r="AJ279" i="1"/>
  <c r="AJ4663" i="1"/>
  <c r="AJ195" i="1"/>
  <c r="AJ9654" i="1"/>
  <c r="AJ2831" i="1"/>
  <c r="AJ1464" i="1"/>
  <c r="AJ8979" i="1"/>
  <c r="AJ1395" i="1"/>
  <c r="AJ8132" i="1"/>
  <c r="AJ8209" i="1"/>
  <c r="AJ4467" i="1"/>
  <c r="AJ9482" i="1"/>
  <c r="AJ8043" i="1"/>
  <c r="AJ5459" i="1"/>
  <c r="AJ5316" i="1"/>
  <c r="AJ10059" i="1"/>
  <c r="AJ5185" i="1"/>
  <c r="AJ9033" i="1"/>
  <c r="AJ5562" i="1"/>
  <c r="AJ1235" i="1"/>
  <c r="AJ1759" i="1"/>
  <c r="AJ8236" i="1"/>
  <c r="AJ370" i="1"/>
  <c r="AJ7377" i="1"/>
  <c r="AJ1871" i="1"/>
  <c r="AJ4195" i="1"/>
  <c r="AJ505" i="1"/>
  <c r="AJ10011" i="1"/>
  <c r="AJ345" i="1"/>
  <c r="AJ7448" i="1"/>
  <c r="AJ2531" i="1"/>
  <c r="AJ5159" i="1"/>
  <c r="AJ6733" i="1"/>
  <c r="AJ7739" i="1"/>
  <c r="AJ7955" i="1"/>
  <c r="AJ6992" i="1"/>
  <c r="AJ10108" i="1"/>
  <c r="AJ2092" i="1"/>
  <c r="AJ1240" i="1"/>
  <c r="AJ4391" i="1"/>
  <c r="AJ4431" i="1"/>
  <c r="AJ110" i="1"/>
  <c r="AJ1971" i="1"/>
  <c r="AJ4703" i="1"/>
  <c r="AJ8373" i="1"/>
  <c r="AJ2263" i="1"/>
  <c r="AJ8582" i="1"/>
  <c r="AJ1644" i="1"/>
  <c r="AJ7965" i="1"/>
  <c r="AJ980" i="1"/>
  <c r="AJ7211" i="1"/>
  <c r="AJ4639" i="1"/>
  <c r="AJ9628" i="1"/>
  <c r="AJ294" i="1"/>
  <c r="AJ1940" i="1"/>
  <c r="AJ9240" i="1"/>
  <c r="AJ5188" i="1"/>
  <c r="AJ8286" i="1"/>
  <c r="AJ2419" i="1"/>
  <c r="AJ9961" i="1"/>
  <c r="AJ8518" i="1"/>
  <c r="AJ7360" i="1"/>
  <c r="AJ9239" i="1"/>
  <c r="AJ3431" i="1"/>
  <c r="AJ201" i="1"/>
  <c r="AJ7840" i="1"/>
  <c r="AJ9546" i="1"/>
  <c r="AJ8119" i="1"/>
  <c r="AJ70" i="1"/>
  <c r="AJ4974" i="1"/>
  <c r="AJ8563" i="1"/>
  <c r="AJ3285" i="1"/>
  <c r="AJ3778" i="1"/>
  <c r="AJ3051" i="1"/>
  <c r="AJ9917" i="1"/>
  <c r="AJ7048" i="1"/>
  <c r="AJ1548" i="1"/>
  <c r="AJ8145" i="1"/>
  <c r="AJ29" i="1"/>
  <c r="AJ1084" i="1"/>
  <c r="AJ2055" i="1"/>
  <c r="AJ2659" i="1"/>
  <c r="AJ6538" i="1"/>
  <c r="AJ393" i="1"/>
  <c r="AJ8198" i="1"/>
  <c r="AJ124" i="1"/>
  <c r="AJ3843" i="1"/>
  <c r="AJ1063" i="1"/>
  <c r="AJ7809" i="1"/>
  <c r="AJ7136" i="1"/>
  <c r="AJ5852" i="1"/>
  <c r="AJ5380" i="1"/>
  <c r="AJ1691" i="1"/>
  <c r="AJ7339" i="1"/>
  <c r="AJ2711" i="1"/>
  <c r="AJ2389" i="1"/>
  <c r="AJ1865" i="1"/>
  <c r="AJ9697" i="1"/>
  <c r="AJ9102" i="1"/>
  <c r="AJ10099" i="1"/>
  <c r="AJ629" i="1"/>
  <c r="AJ2803" i="1"/>
  <c r="AJ1523" i="1"/>
  <c r="AJ2505" i="1"/>
  <c r="AJ4019" i="1"/>
  <c r="AJ8710" i="1"/>
  <c r="AJ1604" i="1"/>
  <c r="AJ8178" i="1"/>
  <c r="AJ7451" i="1"/>
  <c r="AJ4629" i="1"/>
  <c r="AJ8957" i="1"/>
  <c r="AJ8224" i="1"/>
  <c r="AJ6734" i="1"/>
  <c r="AJ7846" i="1"/>
  <c r="AJ1811" i="1"/>
  <c r="AJ8232" i="1"/>
  <c r="AJ9328" i="1"/>
  <c r="AJ4815" i="1"/>
  <c r="AJ7992" i="1"/>
  <c r="AJ7867" i="1"/>
  <c r="AJ8762" i="1"/>
  <c r="AJ2155" i="1"/>
  <c r="AJ8470" i="1"/>
  <c r="AJ10159" i="1"/>
  <c r="AJ5865" i="1"/>
  <c r="AJ1570" i="1"/>
  <c r="AJ205" i="1"/>
  <c r="AJ3495" i="1"/>
  <c r="AJ2929" i="1"/>
  <c r="AJ7368" i="1"/>
  <c r="AJ2715" i="1"/>
  <c r="AJ1271" i="1"/>
  <c r="AJ4470" i="1"/>
  <c r="AJ1635" i="1"/>
  <c r="AJ2259" i="1"/>
  <c r="AJ8126" i="1"/>
  <c r="AJ9397" i="1"/>
  <c r="AJ4103" i="1"/>
  <c r="AJ9749" i="1"/>
  <c r="AJ608" i="1"/>
  <c r="AJ7968" i="1"/>
  <c r="AJ8579" i="1"/>
  <c r="AJ3587" i="1"/>
  <c r="AJ9040" i="1"/>
  <c r="AJ7329" i="1"/>
  <c r="AJ7713" i="1"/>
  <c r="AJ1428" i="1"/>
  <c r="AJ364" i="1"/>
  <c r="AJ5123" i="1"/>
  <c r="AJ7873" i="1"/>
  <c r="AJ192" i="1"/>
  <c r="AJ8251" i="1"/>
  <c r="AJ556" i="1"/>
  <c r="AJ141" i="1"/>
  <c r="AJ3879" i="1"/>
  <c r="AJ189" i="1"/>
  <c r="AJ1201" i="1"/>
  <c r="AJ2679" i="1"/>
  <c r="AJ1215" i="1"/>
  <c r="AJ8124" i="1"/>
  <c r="AJ1224" i="1"/>
  <c r="AJ7280" i="1"/>
  <c r="AJ2691" i="1"/>
  <c r="AJ258" i="1"/>
  <c r="AJ1417" i="1"/>
  <c r="AJ1119" i="1"/>
  <c r="AJ8329" i="1"/>
  <c r="AJ824" i="1"/>
  <c r="AJ380" i="1"/>
  <c r="AJ1560" i="1"/>
  <c r="AJ1400" i="1"/>
  <c r="AJ4027" i="1"/>
  <c r="AJ1339" i="1"/>
  <c r="AJ9353" i="1"/>
  <c r="AJ4287" i="1"/>
  <c r="AJ4551" i="1"/>
  <c r="AJ1056" i="1"/>
  <c r="AJ803" i="1"/>
  <c r="AJ1072" i="1"/>
  <c r="AJ1204" i="1"/>
  <c r="AJ8976" i="1"/>
  <c r="AJ173" i="1"/>
  <c r="AJ9246" i="1"/>
  <c r="AJ8123" i="1"/>
  <c r="AJ8075" i="1"/>
  <c r="AJ7388" i="1"/>
  <c r="AJ9161" i="1"/>
  <c r="AJ2281" i="1"/>
  <c r="AJ416" i="1"/>
  <c r="AJ373" i="1"/>
  <c r="AJ9823" i="1"/>
  <c r="AJ2947" i="1"/>
  <c r="AJ8930" i="1"/>
  <c r="AJ9370" i="1"/>
  <c r="AJ6745" i="1"/>
  <c r="AJ4491" i="1"/>
  <c r="AJ7460" i="1"/>
  <c r="AJ9394" i="1"/>
  <c r="AJ3058" i="1"/>
  <c r="AJ5897" i="1"/>
  <c r="AJ3173" i="1"/>
  <c r="AJ3109" i="1"/>
  <c r="AJ2571" i="1"/>
  <c r="AJ1685" i="1"/>
  <c r="AJ1495" i="1"/>
  <c r="AJ7888" i="1"/>
  <c r="AJ1817" i="1"/>
  <c r="AJ3811" i="1"/>
  <c r="AJ2388" i="1"/>
  <c r="AJ8102" i="1"/>
  <c r="AJ105" i="1"/>
  <c r="AJ855" i="1"/>
  <c r="AJ3637" i="1"/>
  <c r="AJ1933" i="1"/>
  <c r="AJ4575" i="1"/>
  <c r="AJ93" i="1"/>
  <c r="AJ4683" i="1"/>
  <c r="AJ2720" i="1"/>
  <c r="AJ4003" i="1"/>
  <c r="AJ9582" i="1"/>
  <c r="AJ1567" i="1"/>
  <c r="AJ5500" i="1"/>
  <c r="AJ3703" i="1"/>
  <c r="AJ2509" i="1"/>
  <c r="AJ9410" i="1"/>
  <c r="AJ1221" i="1"/>
  <c r="AJ8500" i="1"/>
  <c r="AJ1360" i="1"/>
  <c r="AJ1148" i="1"/>
  <c r="AJ4368" i="1"/>
  <c r="AJ4355" i="1"/>
  <c r="AJ8564" i="1"/>
  <c r="AJ1341" i="1"/>
  <c r="AJ1575" i="1"/>
  <c r="AJ1005" i="1"/>
  <c r="AJ2761" i="1"/>
  <c r="AJ4819" i="1"/>
  <c r="AJ408" i="1"/>
  <c r="AJ4411" i="1"/>
  <c r="AJ4155" i="1"/>
  <c r="AJ2967" i="1"/>
  <c r="AJ5499" i="1"/>
  <c r="AJ5410" i="1"/>
  <c r="AJ3393" i="1"/>
  <c r="AJ1506" i="1"/>
  <c r="AJ9073" i="1"/>
  <c r="AJ10" i="1"/>
  <c r="AJ9523" i="1"/>
  <c r="AJ10007" i="1"/>
  <c r="AJ5482" i="1"/>
  <c r="AJ7909" i="1"/>
  <c r="AJ791" i="1"/>
  <c r="AJ9663" i="1"/>
  <c r="AJ1705" i="1"/>
  <c r="AJ7578" i="1"/>
  <c r="AJ1195" i="1"/>
  <c r="AJ7063" i="1"/>
  <c r="AJ4463" i="1"/>
  <c r="AJ899" i="1"/>
  <c r="AJ3655" i="1"/>
  <c r="AJ915" i="1"/>
  <c r="AJ296" i="1"/>
  <c r="AJ890" i="1"/>
  <c r="AJ2607" i="1"/>
  <c r="AJ2224" i="1"/>
  <c r="AJ7507" i="1"/>
  <c r="AJ8739" i="1"/>
  <c r="AJ10002" i="1"/>
  <c r="AJ8029" i="1"/>
  <c r="AJ9074" i="1"/>
  <c r="AJ9233" i="1"/>
  <c r="AJ956" i="1"/>
  <c r="AJ6464" i="1"/>
  <c r="AJ7848" i="1"/>
  <c r="AJ178" i="1"/>
  <c r="AJ3095" i="1"/>
  <c r="AJ5423" i="1"/>
  <c r="AJ6924" i="1"/>
  <c r="AJ7806" i="1"/>
  <c r="AJ1004" i="1"/>
  <c r="AJ6558" i="1"/>
  <c r="AJ6717" i="1"/>
  <c r="AJ10105" i="1"/>
  <c r="AJ3045" i="1"/>
  <c r="AJ4324" i="1"/>
  <c r="AJ4199" i="1"/>
  <c r="AJ4039" i="1"/>
  <c r="AJ5914" i="1"/>
  <c r="AJ1785" i="1"/>
  <c r="AJ2741" i="1"/>
  <c r="AJ7223" i="1"/>
  <c r="AJ4007" i="1"/>
  <c r="AJ7261" i="1"/>
  <c r="AJ7244" i="1"/>
  <c r="AJ2851" i="1"/>
  <c r="AJ1839" i="1"/>
  <c r="AJ9860" i="1"/>
  <c r="AJ465" i="1"/>
  <c r="AJ1735" i="1"/>
  <c r="AJ2819" i="1"/>
  <c r="AJ78" i="1"/>
  <c r="AJ1999" i="1"/>
  <c r="AJ3319" i="1"/>
  <c r="AJ4711" i="1"/>
  <c r="AJ861" i="1"/>
  <c r="AJ7732" i="1"/>
  <c r="AJ1126" i="1"/>
  <c r="AJ7325" i="1"/>
  <c r="AJ9069" i="1"/>
  <c r="AJ8639" i="1"/>
  <c r="AJ2651" i="1"/>
  <c r="AJ7882" i="1"/>
  <c r="AJ9206" i="1"/>
  <c r="AJ5671" i="1"/>
  <c r="AJ9510" i="1"/>
  <c r="AJ5599" i="1"/>
  <c r="AJ731" i="1"/>
  <c r="AJ4547" i="1"/>
  <c r="AJ2767" i="1"/>
  <c r="AJ3050" i="1"/>
  <c r="AJ4835" i="1"/>
  <c r="AJ7044" i="1"/>
  <c r="AJ9726" i="1"/>
  <c r="AJ7164" i="1"/>
  <c r="AJ335" i="1"/>
  <c r="AJ8189" i="1"/>
  <c r="AJ3083" i="1"/>
  <c r="AJ1951" i="1"/>
  <c r="AJ4387" i="1"/>
  <c r="AJ2515" i="1"/>
  <c r="AJ5480" i="1"/>
  <c r="AJ5796" i="1"/>
  <c r="AJ254" i="1"/>
  <c r="AJ5139" i="1"/>
  <c r="AJ2923" i="1"/>
  <c r="AJ2644" i="1"/>
  <c r="AJ2277" i="1"/>
  <c r="AJ2991" i="1"/>
  <c r="AJ1384" i="1"/>
  <c r="AJ1082" i="1"/>
  <c r="AJ3743" i="1"/>
  <c r="AJ5454" i="1"/>
  <c r="AJ9626" i="1"/>
  <c r="AJ1404" i="1"/>
  <c r="AJ1543" i="1"/>
  <c r="AJ8412" i="1"/>
  <c r="AJ1437" i="1"/>
  <c r="AJ10054" i="1"/>
  <c r="AJ260" i="1"/>
  <c r="AJ10832" i="1"/>
  <c r="AJ9991" i="1"/>
  <c r="AJ849" i="1"/>
  <c r="AJ2006" i="1"/>
  <c r="AJ255" i="1"/>
  <c r="AJ2463" i="1"/>
  <c r="AJ2037" i="1"/>
  <c r="AJ9848" i="1"/>
  <c r="AJ9962" i="1"/>
  <c r="AJ8427" i="1"/>
  <c r="AJ743" i="1"/>
  <c r="AJ9193" i="1"/>
  <c r="AJ134" i="1"/>
  <c r="AJ4519" i="1"/>
  <c r="AJ8532" i="1"/>
  <c r="AJ6925" i="1"/>
  <c r="AJ1212" i="1"/>
  <c r="AJ2749" i="1"/>
  <c r="AJ3762" i="1"/>
  <c r="AJ3915" i="1"/>
  <c r="AJ8806" i="1"/>
  <c r="AJ5685" i="1"/>
  <c r="AJ5213" i="1"/>
  <c r="AJ7428" i="1"/>
  <c r="AJ9104" i="1"/>
  <c r="AJ7979" i="1"/>
  <c r="AJ551" i="1"/>
  <c r="AJ7798" i="1"/>
  <c r="AJ973" i="1"/>
  <c r="AJ8245" i="1"/>
  <c r="AJ9324" i="1"/>
  <c r="AJ8433" i="1"/>
  <c r="AJ6859" i="1"/>
  <c r="AJ9768" i="1"/>
  <c r="AJ7808" i="1"/>
  <c r="AJ9341" i="1"/>
  <c r="AJ753" i="1"/>
  <c r="AJ10156" i="1"/>
  <c r="AJ1253" i="1"/>
  <c r="AJ11" i="1"/>
  <c r="AJ3859" i="1"/>
  <c r="AJ1023" i="1"/>
  <c r="AJ9506" i="1"/>
  <c r="AJ7" i="1"/>
  <c r="AJ7328" i="1"/>
  <c r="AJ1864" i="1"/>
  <c r="AJ4332" i="1"/>
  <c r="AJ2524" i="1"/>
  <c r="AJ5995" i="1"/>
  <c r="AJ8954" i="1"/>
  <c r="AJ1944" i="1"/>
  <c r="AJ6439" i="1"/>
  <c r="AJ7543" i="1"/>
  <c r="AJ2421" i="1"/>
  <c r="AJ7708" i="1"/>
  <c r="AJ3553" i="1"/>
  <c r="AJ611" i="1"/>
  <c r="AJ8726" i="1"/>
  <c r="AJ9343" i="1"/>
  <c r="AJ10144" i="1"/>
  <c r="AJ889" i="1"/>
  <c r="AJ8987" i="1"/>
  <c r="AJ9996" i="1"/>
  <c r="AJ6277" i="1"/>
  <c r="AJ4167" i="1"/>
  <c r="AJ7127" i="1"/>
  <c r="AJ8781" i="1"/>
  <c r="AJ6988" i="1"/>
  <c r="AJ2128" i="1"/>
  <c r="AJ5305" i="1"/>
  <c r="AJ75" i="1"/>
  <c r="AJ1799" i="1"/>
  <c r="AJ7124" i="1"/>
  <c r="AJ1035" i="1"/>
  <c r="AJ9177" i="1"/>
  <c r="AJ10006" i="1"/>
  <c r="AJ4059" i="1"/>
  <c r="AJ6989" i="1"/>
  <c r="AJ3771" i="1"/>
  <c r="AJ9091" i="1"/>
  <c r="AJ8033" i="1"/>
  <c r="AJ7535" i="1"/>
  <c r="AJ7663" i="1"/>
  <c r="AJ3901" i="1"/>
  <c r="AJ9250" i="1"/>
  <c r="AJ6501" i="1"/>
  <c r="AJ9087" i="1"/>
  <c r="AJ8111" i="1"/>
  <c r="AJ7568" i="1"/>
  <c r="AJ18" i="1"/>
  <c r="AJ968" i="1"/>
  <c r="AJ10013" i="1"/>
  <c r="AJ8562" i="1"/>
  <c r="AJ7934" i="1"/>
  <c r="AJ1007" i="1"/>
  <c r="AJ876" i="1"/>
  <c r="AJ9589" i="1"/>
  <c r="AJ3087" i="1"/>
  <c r="AJ8560" i="1"/>
  <c r="AJ1125" i="1"/>
  <c r="AJ9387" i="1"/>
  <c r="AJ8113" i="1"/>
  <c r="AJ3227" i="1"/>
  <c r="AJ8838" i="1"/>
  <c r="AJ3891" i="1"/>
  <c r="AJ1164" i="1"/>
  <c r="AJ2012" i="1"/>
  <c r="AJ8587" i="1"/>
  <c r="AJ2519" i="1"/>
  <c r="AJ7777" i="1"/>
  <c r="AJ1867" i="1"/>
  <c r="AJ10993" i="1"/>
  <c r="AJ2556" i="1"/>
  <c r="AJ763" i="1"/>
  <c r="AJ4559" i="1"/>
  <c r="AJ5127" i="1"/>
  <c r="AJ1276" i="1"/>
  <c r="AJ3306" i="1"/>
  <c r="AJ8289" i="1"/>
  <c r="AJ1001" i="1"/>
  <c r="AJ7229" i="1"/>
  <c r="AJ8369" i="1"/>
  <c r="AJ1416" i="1"/>
  <c r="AJ1450" i="1"/>
  <c r="AJ2296" i="1"/>
  <c r="AJ5595" i="1"/>
  <c r="AJ8288" i="1"/>
  <c r="AJ10129" i="1"/>
  <c r="AJ3005" i="1"/>
  <c r="AJ9100" i="1"/>
  <c r="AJ8609" i="1"/>
  <c r="AJ5652" i="1"/>
  <c r="AJ3309" i="1"/>
  <c r="AJ1936" i="1"/>
  <c r="AJ4791" i="1"/>
  <c r="AJ9474" i="1"/>
  <c r="AJ9688" i="1"/>
  <c r="AJ2739" i="1"/>
  <c r="AJ531" i="1"/>
  <c r="AJ8631" i="1"/>
  <c r="AJ353" i="1"/>
  <c r="AJ3486" i="1"/>
  <c r="AJ2955" i="1"/>
  <c r="AJ7853" i="1"/>
  <c r="AJ5891" i="1"/>
  <c r="AJ1043" i="1"/>
  <c r="AJ5737" i="1"/>
  <c r="AJ4432" i="1"/>
  <c r="AJ41" i="1"/>
  <c r="AJ3443" i="1"/>
  <c r="AJ1475" i="1"/>
  <c r="AJ5517" i="1"/>
  <c r="AJ7837" i="1"/>
  <c r="AJ5843" i="1"/>
  <c r="AJ8159" i="1"/>
  <c r="AJ9566" i="1"/>
  <c r="AJ3735" i="1"/>
  <c r="AJ5716" i="1"/>
  <c r="AJ1376" i="1"/>
  <c r="AJ9105" i="1"/>
  <c r="AJ2561" i="1"/>
  <c r="AJ1499" i="1"/>
  <c r="AJ1059" i="1"/>
  <c r="AJ2227" i="1"/>
  <c r="AJ7942" i="1"/>
  <c r="AJ9030" i="1"/>
  <c r="AJ7528" i="1"/>
  <c r="AJ8365" i="1"/>
  <c r="AJ2599" i="1"/>
  <c r="AJ2736" i="1"/>
  <c r="AJ3207" i="1"/>
  <c r="AJ1723" i="1"/>
  <c r="AJ1676" i="1"/>
  <c r="AJ4607" i="1"/>
  <c r="AJ552" i="1"/>
  <c r="AJ9990" i="1"/>
  <c r="AJ4303" i="1"/>
  <c r="AJ4822" i="1"/>
  <c r="AJ2521" i="1"/>
  <c r="AJ2031" i="1"/>
  <c r="AJ2396" i="1"/>
  <c r="AJ8922" i="1"/>
  <c r="AJ1797" i="1"/>
  <c r="AJ179" i="1"/>
  <c r="AJ422" i="1"/>
  <c r="AJ1192" i="1"/>
  <c r="AJ3594" i="1"/>
  <c r="AJ377" i="1"/>
  <c r="AJ2303" i="1"/>
  <c r="AJ7716" i="1"/>
  <c r="AJ8576" i="1"/>
  <c r="AJ7984" i="1"/>
  <c r="AJ5042" i="1"/>
  <c r="AJ844" i="1"/>
  <c r="AJ563" i="1"/>
  <c r="AJ9587" i="1"/>
  <c r="AJ10126" i="1"/>
  <c r="AJ5428" i="1"/>
  <c r="AJ694" i="1"/>
  <c r="AJ2513" i="1"/>
  <c r="AJ981" i="1"/>
  <c r="AJ2823" i="1"/>
  <c r="AJ468" i="1"/>
  <c r="AJ1433" i="1"/>
  <c r="AJ6681" i="1"/>
  <c r="AJ2135" i="1"/>
  <c r="AJ2787" i="1"/>
  <c r="AJ8398" i="1"/>
  <c r="AJ1185" i="1"/>
  <c r="AJ1349" i="1"/>
  <c r="AJ9746" i="1"/>
  <c r="AJ298" i="1"/>
  <c r="AJ7850" i="1"/>
  <c r="AJ5324" i="1"/>
  <c r="AJ5371" i="1"/>
  <c r="AJ579" i="1"/>
  <c r="AJ515" i="1"/>
  <c r="AJ5900" i="1"/>
  <c r="AJ45" i="1"/>
  <c r="AJ10107" i="1"/>
  <c r="AJ859" i="1"/>
  <c r="AJ4709" i="1"/>
  <c r="AJ7053" i="1"/>
  <c r="AJ293" i="1"/>
  <c r="AJ937" i="1"/>
  <c r="AJ7485" i="1"/>
  <c r="AJ6968" i="1"/>
  <c r="AJ6708" i="1"/>
  <c r="AJ8436" i="1"/>
  <c r="AJ9637" i="1"/>
  <c r="AJ5876" i="1"/>
  <c r="AJ2039" i="1"/>
  <c r="AJ264" i="1"/>
  <c r="AJ26" i="1"/>
  <c r="AJ3387" i="1"/>
  <c r="AJ10138" i="1"/>
  <c r="AJ1645" i="1"/>
  <c r="AJ3577" i="1"/>
  <c r="AJ4625" i="1"/>
  <c r="AJ971" i="1"/>
  <c r="AJ3737" i="1"/>
  <c r="AJ9670" i="1"/>
  <c r="AJ3873" i="1"/>
  <c r="AJ3669" i="1"/>
  <c r="AJ1594" i="1"/>
  <c r="AJ8690" i="1"/>
  <c r="AJ8863" i="1"/>
  <c r="AJ7132" i="1"/>
  <c r="AJ1357" i="1"/>
  <c r="AJ2298" i="1"/>
  <c r="AJ2061" i="1"/>
  <c r="AJ302" i="1"/>
  <c r="AJ8501" i="1"/>
  <c r="AJ4123" i="1"/>
  <c r="AJ6268" i="1"/>
  <c r="AJ8338" i="1"/>
  <c r="AJ2125" i="1"/>
  <c r="AJ3117" i="1"/>
  <c r="AJ2465" i="1"/>
  <c r="AJ8667" i="1"/>
  <c r="AJ2564" i="1"/>
  <c r="AJ9736" i="1"/>
  <c r="AJ8882" i="1"/>
  <c r="AJ9927" i="1"/>
  <c r="AJ2072" i="1"/>
  <c r="AJ626" i="1"/>
  <c r="AJ407" i="1"/>
  <c r="AJ10124" i="1"/>
  <c r="AJ3232" i="1"/>
  <c r="AJ252" i="1"/>
  <c r="AJ9377" i="1"/>
  <c r="AJ9634" i="1"/>
  <c r="AJ4190" i="1"/>
  <c r="AJ71" i="1"/>
  <c r="AJ6217" i="1"/>
  <c r="AJ5228" i="1"/>
  <c r="AJ5527" i="1"/>
  <c r="AJ8509" i="1"/>
  <c r="AJ8864" i="1"/>
  <c r="AJ8246" i="1"/>
  <c r="AJ5718" i="1"/>
  <c r="AJ10609" i="1"/>
  <c r="AJ209" i="1"/>
  <c r="AJ5535" i="1"/>
  <c r="AJ8450" i="1"/>
  <c r="AJ9229" i="1"/>
  <c r="AJ3671" i="1"/>
  <c r="AJ1012" i="1"/>
  <c r="AJ241" i="1"/>
  <c r="AJ8496" i="1"/>
  <c r="AJ1116" i="1"/>
  <c r="AJ9451" i="1"/>
  <c r="AJ8372" i="1"/>
  <c r="AJ9507" i="1"/>
  <c r="AJ9615" i="1"/>
  <c r="AJ1392" i="1"/>
  <c r="AJ3801" i="1"/>
  <c r="AJ3716" i="1"/>
  <c r="AJ284" i="1"/>
  <c r="AJ9714" i="1"/>
  <c r="AJ5206" i="1"/>
  <c r="AJ7466" i="1"/>
  <c r="AJ8810" i="1"/>
  <c r="AJ1304" i="1"/>
  <c r="AJ9762" i="1"/>
  <c r="AJ1623" i="1"/>
  <c r="AJ1405" i="1"/>
  <c r="AJ2650" i="1"/>
  <c r="AJ923" i="1"/>
  <c r="AJ1152" i="1"/>
  <c r="AJ149" i="1"/>
  <c r="AJ9038" i="1"/>
  <c r="AJ2283" i="1"/>
  <c r="AJ6193" i="1"/>
  <c r="AJ9254" i="1"/>
  <c r="AJ2217" i="1"/>
  <c r="AJ1259" i="1"/>
  <c r="AJ2163" i="1"/>
  <c r="AJ7884" i="1"/>
  <c r="AJ9003" i="1"/>
  <c r="AJ48" i="1"/>
  <c r="AJ1816" i="1"/>
  <c r="AJ139" i="1"/>
  <c r="AJ837" i="1"/>
  <c r="AJ3947" i="1"/>
  <c r="AJ8568" i="1"/>
  <c r="AJ7055" i="1"/>
  <c r="AJ235" i="1"/>
  <c r="AJ2587" i="1"/>
  <c r="AJ3936" i="1"/>
  <c r="AJ1597" i="1"/>
  <c r="AJ200" i="1"/>
  <c r="AJ5696" i="1"/>
  <c r="AJ862" i="1"/>
  <c r="AJ1945" i="1"/>
  <c r="AJ8262" i="1"/>
  <c r="AJ1272" i="1"/>
  <c r="AJ7799" i="1"/>
  <c r="AJ1537" i="1"/>
  <c r="AJ2287" i="1"/>
  <c r="AJ1252" i="1"/>
  <c r="AJ30" i="1"/>
  <c r="AJ1017" i="1"/>
  <c r="AJ8886" i="1"/>
  <c r="AJ4915" i="1"/>
  <c r="AJ9059" i="1"/>
  <c r="AJ3065" i="1"/>
  <c r="AJ8963" i="1"/>
  <c r="AJ9186" i="1"/>
  <c r="AJ1719" i="1"/>
  <c r="AJ4177" i="1"/>
  <c r="AJ9158" i="1"/>
  <c r="AJ2225" i="1"/>
  <c r="AJ1869" i="1"/>
  <c r="AJ3347" i="1"/>
  <c r="AJ474" i="1"/>
  <c r="AJ4571" i="1"/>
  <c r="AJ210" i="1"/>
  <c r="AJ5250" i="1"/>
  <c r="AJ1529" i="1"/>
  <c r="AJ2437" i="1"/>
  <c r="AJ1665" i="1"/>
  <c r="AJ2540" i="1"/>
  <c r="AJ4417" i="1"/>
  <c r="AJ1573" i="1"/>
  <c r="AJ8512" i="1"/>
  <c r="AJ3939" i="1"/>
  <c r="AJ4151" i="1"/>
  <c r="AJ4440" i="1"/>
  <c r="AJ8468" i="1"/>
  <c r="AJ7996" i="1"/>
  <c r="AJ4705" i="1"/>
  <c r="AJ2944" i="1"/>
  <c r="AJ3123" i="1"/>
  <c r="AJ1241" i="1"/>
  <c r="AJ10014" i="1"/>
  <c r="AJ719" i="1"/>
  <c r="AJ2449" i="1"/>
  <c r="AJ202" i="1"/>
  <c r="AJ4599" i="1"/>
  <c r="AJ6721" i="1"/>
  <c r="AJ116" i="1"/>
  <c r="AJ4573" i="1"/>
  <c r="AJ3729" i="1"/>
  <c r="AJ4223" i="1"/>
  <c r="AJ1446" i="1"/>
  <c r="AJ2403" i="1"/>
  <c r="AJ8096" i="1"/>
  <c r="AJ1092" i="1"/>
  <c r="AJ1800" i="1"/>
  <c r="AJ3324" i="1"/>
  <c r="AJ520" i="1"/>
  <c r="AJ123" i="1"/>
  <c r="AJ2891" i="1"/>
  <c r="AJ3774" i="1"/>
  <c r="AJ742" i="1"/>
  <c r="AJ2635" i="1"/>
  <c r="AJ7506" i="1"/>
  <c r="AJ5189" i="1"/>
  <c r="AJ571" i="1"/>
  <c r="AJ3877" i="1"/>
  <c r="AJ7659" i="1"/>
  <c r="AJ2044" i="1"/>
  <c r="AJ2285" i="1"/>
  <c r="AJ9729" i="1"/>
  <c r="AJ499" i="1"/>
  <c r="AJ140" i="1"/>
  <c r="AJ2683" i="1"/>
  <c r="AJ479" i="1"/>
  <c r="AJ4347" i="1"/>
  <c r="AJ226" i="1"/>
  <c r="AJ4593" i="1"/>
  <c r="AJ3272" i="1"/>
  <c r="AJ1824" i="1"/>
  <c r="AJ1173" i="1"/>
  <c r="AJ2041" i="1"/>
  <c r="AJ496" i="1"/>
  <c r="AJ475" i="1"/>
  <c r="AJ4309" i="1"/>
  <c r="AJ3776" i="1"/>
  <c r="AJ10629" i="1"/>
  <c r="AJ1671" i="1"/>
  <c r="AJ7501" i="1"/>
  <c r="AJ1973" i="1"/>
  <c r="AJ2496" i="1"/>
  <c r="AJ1513" i="1"/>
  <c r="AJ3871" i="1"/>
  <c r="AJ3561" i="1"/>
  <c r="AJ6100" i="1"/>
  <c r="AJ7087" i="1"/>
  <c r="AJ3867" i="1"/>
  <c r="AJ2112" i="1"/>
  <c r="AJ8939" i="1"/>
  <c r="AJ217" i="1"/>
  <c r="AJ1282" i="1"/>
  <c r="AJ3425" i="1"/>
  <c r="AJ920" i="1"/>
  <c r="AJ4659" i="1"/>
  <c r="AJ6395" i="1"/>
  <c r="AJ15" i="1"/>
  <c r="AJ2300" i="1"/>
  <c r="AJ2384" i="1"/>
  <c r="AJ3748" i="1"/>
  <c r="AJ8910" i="1"/>
  <c r="AJ9854" i="1"/>
  <c r="AJ8672" i="1"/>
  <c r="AJ376" i="1"/>
  <c r="AJ4773" i="1"/>
  <c r="AJ4228" i="1"/>
  <c r="AJ1419" i="1"/>
  <c r="AJ16" i="1"/>
  <c r="AJ3783" i="1"/>
  <c r="AJ9300" i="1"/>
  <c r="AJ1423" i="1"/>
  <c r="AJ8850" i="1"/>
  <c r="AJ10074" i="1"/>
  <c r="AJ402" i="1"/>
  <c r="AJ3557" i="1"/>
  <c r="AJ3687" i="1"/>
  <c r="AJ9830" i="1"/>
  <c r="AJ2963" i="1"/>
  <c r="AJ9771" i="1"/>
  <c r="AJ2183" i="1"/>
  <c r="AJ3787" i="1"/>
  <c r="AJ8675" i="1"/>
  <c r="AJ2615" i="1"/>
  <c r="AJ2924" i="1"/>
  <c r="AJ399" i="1"/>
  <c r="AJ2724" i="1"/>
  <c r="AJ1552" i="1"/>
  <c r="AJ7194" i="1"/>
  <c r="AJ1309" i="1"/>
  <c r="AJ6110" i="1"/>
  <c r="AJ2961" i="1"/>
  <c r="AJ9075" i="1"/>
  <c r="AJ10115" i="1"/>
  <c r="AJ1055" i="1"/>
  <c r="AJ44" i="1"/>
  <c r="AJ9682" i="1"/>
  <c r="AJ383" i="1"/>
  <c r="AJ9692" i="1"/>
  <c r="AJ4851" i="1"/>
  <c r="AJ3053" i="1"/>
  <c r="AJ1505" i="1"/>
  <c r="AJ985" i="1"/>
  <c r="AJ1837" i="1"/>
  <c r="AJ816" i="1"/>
  <c r="AJ1453" i="1"/>
  <c r="AJ1401" i="1"/>
  <c r="AJ3052" i="1"/>
  <c r="AJ4192" i="1"/>
  <c r="AJ1424" i="1"/>
  <c r="AJ3727" i="1"/>
  <c r="AJ230" i="1"/>
  <c r="AJ3795" i="1"/>
  <c r="AJ7403" i="1"/>
  <c r="AJ8169" i="1"/>
  <c r="AJ4511" i="1"/>
  <c r="AJ1290" i="1"/>
  <c r="AJ3155" i="1"/>
  <c r="AJ6487" i="1"/>
  <c r="AJ1598" i="1"/>
  <c r="AJ3883" i="1"/>
  <c r="AJ64" i="1"/>
  <c r="AJ4466" i="1"/>
  <c r="AJ2781" i="1"/>
  <c r="AJ7698" i="1"/>
  <c r="AJ10009" i="1"/>
  <c r="AJ2145" i="1"/>
  <c r="AJ650" i="1"/>
  <c r="AJ7112" i="1"/>
  <c r="AJ100" i="1"/>
  <c r="AJ9146" i="1"/>
  <c r="AJ3492" i="1"/>
  <c r="AJ9631" i="1"/>
  <c r="AJ8747" i="1"/>
  <c r="AJ3059" i="1"/>
  <c r="AJ2392" i="1"/>
  <c r="AJ2503" i="1"/>
  <c r="AJ4775" i="1"/>
  <c r="AJ2539" i="1"/>
  <c r="AJ1104" i="1"/>
  <c r="AJ4058" i="1"/>
  <c r="AJ9976" i="1"/>
  <c r="AJ741" i="1"/>
  <c r="AJ8646" i="1"/>
  <c r="AJ3690" i="1"/>
  <c r="AJ1657" i="1"/>
  <c r="AJ8464" i="1"/>
  <c r="AJ3849" i="1"/>
  <c r="AJ3442" i="1"/>
  <c r="AJ4377" i="1"/>
  <c r="AJ2040" i="1"/>
  <c r="AJ2889" i="1"/>
  <c r="AJ2776" i="1"/>
  <c r="AJ4243" i="1"/>
  <c r="AJ3763" i="1"/>
  <c r="AJ3115" i="1"/>
  <c r="AJ2982" i="1"/>
  <c r="AJ3373" i="1"/>
  <c r="AJ3600" i="1"/>
  <c r="AJ817" i="1"/>
  <c r="AJ8006" i="1"/>
  <c r="AJ1387" i="1"/>
  <c r="AJ3029" i="1"/>
  <c r="AJ2949" i="1"/>
  <c r="AJ2450" i="1"/>
  <c r="AJ2116" i="1"/>
  <c r="AJ1003" i="1"/>
  <c r="AJ1396" i="1"/>
  <c r="AJ2507" i="1"/>
  <c r="AJ4032" i="1"/>
  <c r="AJ2757" i="1"/>
  <c r="AJ9446" i="1"/>
  <c r="AJ6699" i="1"/>
  <c r="AJ1045" i="1"/>
  <c r="AJ7399" i="1"/>
  <c r="AJ3471" i="1"/>
  <c r="AJ8584" i="1"/>
  <c r="AJ2973" i="1"/>
  <c r="AJ3432" i="1"/>
  <c r="AJ2192" i="1"/>
  <c r="AJ2686" i="1"/>
  <c r="AJ1987" i="1"/>
  <c r="AJ5264" i="1"/>
  <c r="AJ936" i="1"/>
  <c r="AJ9666" i="1"/>
  <c r="AJ1500" i="1"/>
  <c r="AJ3268" i="1"/>
  <c r="AJ796" i="1"/>
  <c r="AJ808" i="1"/>
  <c r="AJ512" i="1"/>
  <c r="AJ2640" i="1"/>
  <c r="AJ42" i="1"/>
  <c r="AJ4861" i="1"/>
  <c r="AJ5433" i="1"/>
  <c r="AJ5730" i="1"/>
  <c r="AJ7660" i="1"/>
  <c r="AJ4743" i="1"/>
  <c r="AJ466" i="1"/>
  <c r="AJ4689" i="1"/>
  <c r="AJ8100" i="1"/>
  <c r="AJ9797" i="1"/>
  <c r="AJ892" i="1"/>
  <c r="AJ5930" i="1"/>
  <c r="AJ7434" i="1"/>
  <c r="AJ7674" i="1"/>
  <c r="AJ9112" i="1"/>
  <c r="AJ9903" i="1"/>
  <c r="AJ975" i="1"/>
  <c r="AJ3759" i="1"/>
  <c r="AJ7412" i="1"/>
  <c r="AJ190" i="1"/>
  <c r="AJ1289" i="1"/>
  <c r="AJ9821" i="1"/>
  <c r="AJ2176" i="1"/>
  <c r="AJ574" i="1"/>
  <c r="AJ8310" i="1"/>
  <c r="AJ2885" i="1"/>
  <c r="AJ478" i="1"/>
  <c r="AJ5541" i="1"/>
  <c r="AJ1829" i="1"/>
  <c r="AJ9339" i="1"/>
  <c r="AJ1083" i="1"/>
  <c r="AJ3237" i="1"/>
  <c r="AJ927" i="1"/>
  <c r="AJ1328" i="1"/>
  <c r="AJ1739" i="1"/>
  <c r="AJ8502" i="1"/>
  <c r="AJ3885" i="1"/>
  <c r="AJ3082" i="1"/>
  <c r="AJ1895" i="1"/>
  <c r="AJ3453" i="1"/>
  <c r="AJ4373" i="1"/>
  <c r="AJ3976" i="1"/>
  <c r="AJ6660" i="1"/>
  <c r="AJ2641" i="1"/>
  <c r="AJ5160" i="1"/>
  <c r="AJ1783" i="1"/>
  <c r="AJ9588" i="1"/>
  <c r="AJ2423" i="1"/>
  <c r="AJ10167" i="1"/>
  <c r="AJ25" i="1"/>
  <c r="AJ751" i="1"/>
  <c r="AJ1545" i="1"/>
  <c r="AJ3472" i="1"/>
  <c r="AJ5067" i="1"/>
  <c r="AJ1114" i="1"/>
  <c r="AJ4065" i="1"/>
  <c r="AJ273" i="1"/>
  <c r="AJ3607" i="1"/>
  <c r="AJ2826" i="1"/>
  <c r="AJ5587" i="1"/>
  <c r="AJ2976" i="1"/>
  <c r="AJ7424" i="1"/>
  <c r="AJ9214" i="1"/>
  <c r="AJ1683" i="1"/>
  <c r="AJ1536" i="1"/>
  <c r="AJ10070" i="1"/>
  <c r="AJ1621" i="1"/>
  <c r="AJ4437" i="1"/>
  <c r="AJ1327" i="1"/>
  <c r="AJ3616" i="1"/>
  <c r="AJ2620" i="1"/>
  <c r="AJ3427" i="1"/>
  <c r="AJ3260" i="1"/>
  <c r="AJ4339" i="1"/>
  <c r="AJ4469" i="1"/>
  <c r="AJ3544" i="1"/>
  <c r="AJ4382" i="1"/>
  <c r="AJ9635" i="1"/>
  <c r="AJ917" i="1"/>
  <c r="AJ346" i="1"/>
  <c r="AJ2206" i="1"/>
  <c r="AJ2589" i="1"/>
  <c r="AJ8374" i="1"/>
  <c r="AJ1885" i="1"/>
  <c r="AJ3353" i="1"/>
  <c r="AJ4238" i="1"/>
  <c r="AJ1501" i="1"/>
  <c r="AJ2893" i="1"/>
  <c r="AJ993" i="1"/>
  <c r="AJ1381" i="1"/>
  <c r="AJ2911" i="1"/>
  <c r="AJ427" i="1"/>
  <c r="AJ191" i="1"/>
  <c r="AJ9905" i="1"/>
  <c r="AJ2908" i="1"/>
  <c r="AJ10853" i="1"/>
  <c r="AJ2274" i="1"/>
  <c r="AJ3177" i="1"/>
  <c r="AJ4955" i="1"/>
  <c r="AJ3003" i="1"/>
  <c r="AJ3950" i="1"/>
  <c r="AJ1937" i="1"/>
  <c r="AJ3288" i="1"/>
  <c r="AJ4647" i="1"/>
  <c r="AJ511" i="1"/>
  <c r="AJ950" i="1"/>
  <c r="AJ2855" i="1"/>
  <c r="AJ1366" i="1"/>
  <c r="AJ2988" i="1"/>
  <c r="AJ3397" i="1"/>
  <c r="AJ470" i="1"/>
  <c r="AJ5187" i="1"/>
  <c r="AJ461" i="1"/>
  <c r="AJ3261" i="1"/>
  <c r="AJ9651" i="1"/>
  <c r="AJ8486" i="1"/>
  <c r="AJ7082" i="1"/>
  <c r="AJ7957" i="1"/>
  <c r="AJ6671" i="1"/>
  <c r="AJ415" i="1"/>
  <c r="AJ7212" i="1"/>
  <c r="AJ1728" i="1"/>
  <c r="AJ715" i="1"/>
  <c r="AJ130" i="1"/>
  <c r="AJ9553" i="1"/>
  <c r="AJ9258" i="1"/>
  <c r="AJ7307" i="1"/>
  <c r="AJ4595" i="1"/>
  <c r="AJ5631" i="1"/>
  <c r="AJ2464" i="1"/>
  <c r="AJ3103" i="1"/>
  <c r="AJ1677" i="1"/>
  <c r="AJ6948" i="1"/>
  <c r="AJ8063" i="1"/>
  <c r="AJ7156" i="1"/>
  <c r="AJ829" i="1"/>
  <c r="AJ4795" i="1"/>
  <c r="AJ1052" i="1"/>
  <c r="AJ848" i="1"/>
  <c r="AJ10152" i="1"/>
  <c r="AJ7976" i="1"/>
  <c r="AJ9041" i="1"/>
  <c r="AJ4219" i="1"/>
  <c r="AJ9951" i="1"/>
  <c r="AJ6838" i="1"/>
  <c r="AJ1217" i="1"/>
  <c r="AJ4441" i="1"/>
  <c r="AJ3141" i="1"/>
  <c r="AJ2111" i="1"/>
  <c r="AJ2780" i="1"/>
  <c r="AJ138" i="1"/>
  <c r="AJ2975" i="1"/>
  <c r="AJ1389" i="1"/>
  <c r="AJ4241" i="1"/>
  <c r="AJ3369" i="1"/>
  <c r="AJ785" i="1"/>
  <c r="AJ5691" i="1"/>
  <c r="AJ4179" i="1"/>
  <c r="AJ9" i="1"/>
  <c r="AJ2129" i="1"/>
  <c r="AJ4485" i="1"/>
  <c r="AJ3921" i="1"/>
  <c r="AJ1798" i="1"/>
  <c r="AJ2457" i="1"/>
  <c r="AJ6029" i="1"/>
  <c r="AJ5201" i="1"/>
  <c r="AJ4698" i="1"/>
  <c r="AJ2340" i="1"/>
  <c r="AJ3770" i="1"/>
  <c r="AJ526" i="1"/>
  <c r="AJ636" i="1"/>
  <c r="AJ3242" i="1"/>
  <c r="AJ1627" i="1"/>
  <c r="AJ2631" i="1"/>
  <c r="AJ2771" i="1"/>
  <c r="AJ10084" i="1"/>
  <c r="AJ1291" i="1"/>
  <c r="AJ419" i="1"/>
  <c r="AJ851" i="1"/>
  <c r="AJ2292" i="1"/>
  <c r="AJ7351" i="1"/>
  <c r="AJ3741" i="1"/>
  <c r="AJ1614" i="1"/>
  <c r="AJ160" i="1"/>
  <c r="AJ10117" i="1"/>
  <c r="AJ7172" i="1"/>
  <c r="AJ324" i="1"/>
  <c r="AJ7386" i="1"/>
  <c r="AJ1283" i="1"/>
  <c r="AJ404" i="1"/>
  <c r="AJ4532" i="1"/>
  <c r="AJ9966" i="1"/>
  <c r="AJ3685" i="1"/>
  <c r="AJ3851" i="1"/>
  <c r="AJ5023" i="1"/>
  <c r="AJ2151" i="1"/>
  <c r="AJ1090" i="1"/>
  <c r="AJ4300" i="1"/>
  <c r="AJ4327" i="1"/>
  <c r="AJ2716" i="1"/>
  <c r="AJ2282" i="1"/>
  <c r="AJ4740" i="1"/>
  <c r="AJ1818" i="1"/>
  <c r="AJ2118" i="1"/>
  <c r="AJ6922" i="1"/>
  <c r="AJ9169" i="1"/>
  <c r="AJ460" i="1"/>
  <c r="AJ9590" i="1"/>
  <c r="AJ4083" i="1"/>
  <c r="AJ3018" i="1"/>
  <c r="AJ1049" i="1"/>
  <c r="AJ8196" i="1"/>
  <c r="AJ3699" i="1"/>
  <c r="AJ53" i="1"/>
  <c r="AJ1103" i="1"/>
  <c r="AJ3076" i="1"/>
  <c r="AJ894" i="1"/>
  <c r="AJ548" i="1"/>
  <c r="AJ1743" i="1"/>
  <c r="AJ4076" i="1"/>
  <c r="AJ354" i="1"/>
  <c r="AJ285" i="1"/>
  <c r="AJ1294" i="1"/>
  <c r="AJ5902" i="1"/>
  <c r="AJ386" i="1"/>
  <c r="AJ2207" i="1"/>
  <c r="AJ3645" i="1"/>
  <c r="AJ2023" i="1"/>
  <c r="AJ2246" i="1"/>
  <c r="AJ5011" i="1"/>
  <c r="AJ2117" i="1"/>
  <c r="AJ1950" i="1"/>
  <c r="AJ2557" i="1"/>
  <c r="AJ9947" i="1"/>
  <c r="AJ6155" i="1"/>
  <c r="AJ6017" i="1"/>
  <c r="AJ1540" i="1"/>
  <c r="AJ10139" i="1"/>
  <c r="AJ1753" i="1"/>
  <c r="AJ953" i="1"/>
  <c r="AJ1849" i="1"/>
  <c r="AJ2735" i="1"/>
  <c r="AJ9276" i="1"/>
  <c r="AJ3063" i="1"/>
  <c r="AJ6893" i="1"/>
  <c r="AJ8240" i="1"/>
  <c r="AJ6955" i="1"/>
  <c r="AJ565" i="1"/>
  <c r="AJ9103" i="1"/>
  <c r="AJ2335" i="1"/>
  <c r="AJ8919" i="1"/>
  <c r="AJ8524" i="1"/>
  <c r="AJ7607" i="1"/>
  <c r="AJ7200" i="1"/>
  <c r="AJ9318" i="1"/>
  <c r="AJ8438" i="1"/>
  <c r="AJ9323" i="1"/>
  <c r="AJ1438" i="1"/>
  <c r="AJ8459" i="1"/>
  <c r="AJ1368" i="1"/>
  <c r="AJ9430" i="1"/>
  <c r="AJ7563" i="1"/>
  <c r="AJ167" i="1"/>
  <c r="AJ6542" i="1"/>
  <c r="AJ8430" i="1"/>
  <c r="AJ1918" i="1"/>
  <c r="AJ9898" i="1"/>
  <c r="AJ8484" i="1"/>
  <c r="AJ3007" i="1"/>
  <c r="AJ1243" i="1"/>
  <c r="AJ9027" i="1"/>
  <c r="AJ9876" i="1"/>
  <c r="AJ6836" i="1"/>
  <c r="AJ7640" i="1"/>
  <c r="AJ3907" i="1"/>
  <c r="AJ4604" i="1"/>
  <c r="AJ2271" i="1"/>
  <c r="AJ2017" i="1"/>
  <c r="AJ3269" i="1"/>
  <c r="AJ1308" i="1"/>
  <c r="AJ2213" i="1"/>
  <c r="AJ2405" i="1"/>
  <c r="AJ4722" i="1"/>
  <c r="AJ1949" i="1"/>
  <c r="AJ1273" i="1"/>
  <c r="AJ673" i="1"/>
  <c r="AJ4776" i="1"/>
  <c r="AJ2671" i="1"/>
  <c r="AJ998" i="1"/>
  <c r="AJ3341" i="1"/>
  <c r="AJ3409" i="1"/>
  <c r="AJ4459" i="1"/>
  <c r="AJ3745" i="1"/>
  <c r="AJ5513" i="1"/>
  <c r="AJ3122" i="1"/>
  <c r="AJ6930" i="1"/>
  <c r="AJ2454" i="1"/>
  <c r="AJ4875" i="1"/>
  <c r="AJ1757" i="1"/>
  <c r="AJ1693" i="1"/>
  <c r="AJ8608" i="1"/>
  <c r="AJ607" i="1"/>
  <c r="AJ5895" i="1"/>
  <c r="AJ9956" i="1"/>
  <c r="AJ1643" i="1"/>
  <c r="AJ6609" i="1"/>
  <c r="AJ9299" i="1"/>
  <c r="AJ2619" i="1"/>
  <c r="AJ8086" i="1"/>
  <c r="AJ3784" i="1"/>
  <c r="AJ2624" i="1"/>
  <c r="AJ2648" i="1"/>
  <c r="AJ1535" i="1"/>
  <c r="AJ8296" i="1"/>
  <c r="AJ3321" i="1"/>
  <c r="AJ6738" i="1"/>
  <c r="AJ1175" i="1"/>
  <c r="AJ4115" i="1"/>
  <c r="AJ2069" i="1"/>
  <c r="AJ94" i="1"/>
  <c r="AJ606" i="1"/>
  <c r="AJ1845" i="1"/>
  <c r="AJ2080" i="1"/>
  <c r="AJ1563" i="1"/>
  <c r="AJ7179" i="1"/>
  <c r="AJ113" i="1"/>
  <c r="AJ976" i="1"/>
  <c r="AJ3953" i="1"/>
  <c r="AJ4334" i="1"/>
  <c r="AJ3565" i="1"/>
  <c r="AJ7314" i="1"/>
  <c r="AJ910" i="1"/>
  <c r="AJ67" i="1"/>
  <c r="AJ7464" i="1"/>
  <c r="AJ9363" i="1"/>
  <c r="AJ6364" i="1"/>
  <c r="AJ1130" i="1"/>
  <c r="AJ493" i="1"/>
  <c r="AJ162" i="1"/>
  <c r="AJ3167" i="1"/>
  <c r="AJ3385" i="1"/>
  <c r="AJ1480" i="1"/>
  <c r="AJ1489" i="1"/>
  <c r="AJ9932" i="1"/>
  <c r="AJ919" i="1"/>
  <c r="AJ4285" i="1"/>
  <c r="AJ2253" i="1"/>
  <c r="AJ2661" i="1"/>
  <c r="AJ1954" i="1"/>
  <c r="AJ2584" i="1"/>
  <c r="AJ5586" i="1"/>
  <c r="AJ609" i="1"/>
  <c r="AJ800" i="1"/>
  <c r="AJ1041" i="1"/>
  <c r="AJ1088" i="1"/>
  <c r="AJ3473" i="1"/>
  <c r="AJ4224" i="1"/>
  <c r="AJ1377" i="1"/>
  <c r="AJ737" i="1"/>
  <c r="AJ7013" i="1"/>
  <c r="AJ2980" i="1"/>
  <c r="AJ4249" i="1"/>
  <c r="AJ528" i="1"/>
  <c r="AJ1833" i="1"/>
  <c r="AJ1909" i="1"/>
  <c r="AJ9478" i="1"/>
  <c r="AJ8358" i="1"/>
  <c r="AJ10067" i="1"/>
  <c r="AJ856" i="1"/>
  <c r="AJ5051" i="1"/>
  <c r="AJ7727" i="1"/>
  <c r="AJ9455" i="1"/>
  <c r="AJ9212" i="1"/>
  <c r="AJ9639" i="1"/>
  <c r="AJ4283" i="1"/>
  <c r="AJ9347" i="1"/>
  <c r="AJ7292" i="1"/>
  <c r="AJ5441" i="1"/>
  <c r="AJ9106" i="1"/>
  <c r="AJ8316" i="1"/>
  <c r="AJ9471" i="1"/>
  <c r="AJ8861" i="1"/>
  <c r="AJ10146" i="1"/>
  <c r="AJ7814" i="1"/>
  <c r="AJ150" i="1"/>
  <c r="AJ1487" i="1"/>
  <c r="AJ7060" i="1"/>
  <c r="AJ9792" i="1"/>
  <c r="AJ7300" i="1"/>
  <c r="AJ5259" i="1"/>
  <c r="AJ7256" i="1"/>
  <c r="AJ1541" i="1"/>
  <c r="AJ10049" i="1"/>
  <c r="AJ7189" i="1"/>
  <c r="AJ10010" i="1"/>
  <c r="AJ6667" i="1"/>
  <c r="AJ843" i="1"/>
  <c r="AJ2547" i="1"/>
  <c r="AJ9251" i="1"/>
  <c r="AJ1556" i="1"/>
  <c r="AJ521" i="1"/>
  <c r="AJ1100" i="1"/>
  <c r="AJ1397" i="1"/>
  <c r="AJ2310" i="1"/>
  <c r="AJ6824" i="1"/>
  <c r="AJ3715" i="1"/>
  <c r="AJ3108" i="1"/>
  <c r="AJ1823" i="1"/>
  <c r="AJ1311" i="1"/>
  <c r="AJ68" i="1"/>
  <c r="AJ2001" i="1"/>
  <c r="AJ5171" i="1"/>
  <c r="AJ2431" i="1"/>
  <c r="AJ4371" i="1"/>
  <c r="AJ7844" i="1"/>
  <c r="AJ2425" i="1"/>
  <c r="AJ2254" i="1"/>
  <c r="AJ3333" i="1"/>
  <c r="AJ9529" i="1"/>
  <c r="AJ4129" i="1"/>
  <c r="AJ7536" i="1"/>
  <c r="AJ2100" i="1"/>
  <c r="AJ46" i="1"/>
  <c r="AJ330" i="1"/>
  <c r="AJ214" i="1"/>
  <c r="AJ6366" i="1"/>
  <c r="AJ9502" i="1"/>
  <c r="AJ2380" i="1"/>
  <c r="AJ8448" i="1"/>
  <c r="AJ1679" i="1"/>
  <c r="AJ5903" i="1"/>
  <c r="AJ1268" i="1"/>
  <c r="AJ469" i="1"/>
  <c r="AJ433" i="1"/>
  <c r="AJ4043" i="1"/>
  <c r="AJ784" i="1"/>
  <c r="AJ1669" i="1"/>
  <c r="AJ9923" i="1"/>
  <c r="AJ3800" i="1"/>
  <c r="AJ1647" i="1"/>
  <c r="AJ3064" i="1"/>
  <c r="AJ783" i="1"/>
  <c r="AJ4764" i="1"/>
  <c r="AJ5128" i="1"/>
  <c r="AJ1571" i="1"/>
  <c r="AJ641" i="1"/>
  <c r="AJ3136" i="1"/>
  <c r="AJ2255" i="1"/>
  <c r="AJ2668" i="1"/>
  <c r="AJ4079" i="1"/>
  <c r="AJ4557" i="1"/>
  <c r="AJ597" i="1"/>
  <c r="AJ1911" i="1"/>
  <c r="AJ2089" i="1"/>
  <c r="AJ7163" i="1"/>
  <c r="AJ3225" i="1"/>
  <c r="AJ63" i="1"/>
  <c r="AJ3821" i="1"/>
  <c r="AJ10350" i="1"/>
  <c r="AJ6166" i="1"/>
  <c r="AJ2165" i="1"/>
  <c r="AJ9128" i="1"/>
  <c r="AJ1347" i="1"/>
  <c r="AJ3460" i="1"/>
  <c r="AJ10153" i="1"/>
  <c r="AJ2082" i="1"/>
  <c r="AJ670" i="1"/>
  <c r="AJ10322" i="1"/>
  <c r="AJ8544" i="1"/>
  <c r="AJ8128" i="1"/>
  <c r="AJ3709" i="1"/>
  <c r="AJ6788" i="1"/>
  <c r="AJ5489" i="1"/>
  <c r="AJ1962" i="1"/>
  <c r="AJ2161" i="1"/>
  <c r="AJ4181" i="1"/>
  <c r="AJ278" i="1"/>
  <c r="AJ3919" i="1"/>
  <c r="AJ10157" i="1"/>
  <c r="AJ8320" i="1"/>
  <c r="AJ4541" i="1"/>
  <c r="AJ7252" i="1"/>
  <c r="AJ1411" i="1"/>
  <c r="AJ3880" i="1"/>
  <c r="AJ6564" i="1"/>
  <c r="AJ8172" i="1"/>
  <c r="AJ7496" i="1"/>
  <c r="AJ3908" i="1"/>
  <c r="AJ2010" i="1"/>
  <c r="AJ2814" i="1"/>
  <c r="AJ2560" i="1"/>
  <c r="AJ1794" i="1"/>
  <c r="AJ1117" i="1"/>
  <c r="AJ4475" i="1"/>
  <c r="AJ9683" i="1"/>
  <c r="AJ83" i="1"/>
  <c r="AJ1016" i="1"/>
  <c r="AJ4351" i="1"/>
  <c r="AJ9750" i="1"/>
  <c r="AJ5078" i="1"/>
  <c r="AJ9223" i="1"/>
  <c r="AJ5644" i="1"/>
  <c r="AJ8683" i="1"/>
  <c r="AJ9443" i="1"/>
  <c r="AJ7356" i="1"/>
  <c r="AJ5162" i="1"/>
  <c r="AJ7923" i="1"/>
  <c r="AJ7830" i="1"/>
  <c r="AJ8342" i="1"/>
  <c r="AJ1907" i="1"/>
  <c r="AJ2483" i="1"/>
  <c r="AJ7505" i="1"/>
  <c r="AJ1711" i="1"/>
  <c r="AJ1009" i="1"/>
  <c r="AJ9345" i="1"/>
  <c r="AJ8465" i="1"/>
  <c r="AJ7579" i="1"/>
  <c r="AJ4507" i="1"/>
  <c r="AJ1807" i="1"/>
  <c r="AJ1143" i="1"/>
  <c r="AJ759" i="1"/>
  <c r="AJ4939" i="1"/>
  <c r="AJ665" i="1"/>
  <c r="AJ2024" i="1"/>
  <c r="AJ727" i="1"/>
  <c r="AJ8814" i="1"/>
  <c r="AJ10091" i="1"/>
  <c r="AJ6666" i="1"/>
  <c r="AJ2888" i="1"/>
  <c r="AJ1436" i="1"/>
  <c r="AJ3551" i="1"/>
  <c r="AJ6174" i="1"/>
  <c r="AJ3809" i="1"/>
  <c r="AJ4267" i="1"/>
  <c r="AJ3093" i="1"/>
  <c r="AJ1732" i="1"/>
  <c r="AJ3583" i="1"/>
  <c r="AJ188" i="1"/>
  <c r="AJ3804" i="1"/>
  <c r="AJ3056" i="1"/>
  <c r="AJ7812" i="1"/>
  <c r="AJ1935" i="1"/>
  <c r="AJ1813" i="1"/>
  <c r="AJ1120" i="1"/>
  <c r="AJ3153" i="1"/>
  <c r="AJ9035" i="1"/>
  <c r="AJ4230" i="1"/>
  <c r="AJ4145" i="1"/>
  <c r="AJ2987" i="1"/>
  <c r="AJ10038" i="1"/>
  <c r="AJ3628" i="1"/>
  <c r="AJ4033" i="1"/>
  <c r="AJ282" i="1"/>
  <c r="AJ2413" i="1"/>
  <c r="AJ1561" i="1"/>
  <c r="AJ3922" i="1"/>
  <c r="AJ2043" i="1"/>
  <c r="AJ9554" i="1"/>
  <c r="AJ9124" i="1"/>
  <c r="AJ2921" i="1"/>
  <c r="AJ7469" i="1"/>
  <c r="AJ99" i="1"/>
  <c r="AJ8136" i="1"/>
  <c r="AJ10141" i="1"/>
  <c r="AJ2997" i="1"/>
  <c r="AJ1793" i="1"/>
  <c r="AJ2522" i="1"/>
  <c r="AJ901" i="1"/>
  <c r="AJ2057" i="1"/>
  <c r="AJ584" i="1"/>
  <c r="AJ704" i="1"/>
  <c r="AJ4780" i="1"/>
  <c r="AJ7255" i="1"/>
  <c r="AJ1153" i="1"/>
  <c r="AJ1697" i="1"/>
  <c r="AJ2733" i="1"/>
  <c r="AJ1352" i="1"/>
  <c r="AJ392" i="1"/>
  <c r="AJ9330" i="1"/>
  <c r="AJ406" i="1"/>
  <c r="AJ362" i="1"/>
  <c r="AJ1806" i="1"/>
  <c r="AJ3101" i="1"/>
  <c r="AJ4956" i="1"/>
  <c r="AJ667" i="1"/>
  <c r="AJ2884" i="1"/>
  <c r="AJ3281" i="1"/>
  <c r="AJ5200" i="1"/>
  <c r="AJ7891" i="1"/>
  <c r="AJ4087" i="1"/>
  <c r="AJ318" i="1"/>
  <c r="AJ1613" i="1"/>
  <c r="AJ644" i="1"/>
  <c r="AJ792" i="1"/>
  <c r="AJ2738" i="1"/>
  <c r="AJ674" i="1"/>
  <c r="AJ3107" i="1"/>
  <c r="AJ3903" i="1"/>
  <c r="AJ358" i="1"/>
  <c r="AJ4031" i="1"/>
  <c r="AJ676" i="1"/>
  <c r="AJ2832" i="1"/>
  <c r="AJ3931" i="1"/>
  <c r="AJ32" i="1"/>
  <c r="AJ6544" i="1"/>
  <c r="AJ1189" i="1"/>
  <c r="AJ2871" i="1"/>
  <c r="AJ1094" i="1"/>
  <c r="AJ1018" i="1"/>
  <c r="AJ266" i="1"/>
  <c r="AJ3292" i="1"/>
  <c r="AJ2062" i="1"/>
  <c r="AJ10759" i="1"/>
  <c r="AJ2046" i="1"/>
  <c r="AJ4695" i="1"/>
  <c r="AJ838" i="1"/>
  <c r="AJ3196" i="1"/>
  <c r="AJ4460" i="1"/>
  <c r="AJ4066" i="1"/>
  <c r="AJ1745" i="1"/>
  <c r="AJ3399" i="1"/>
  <c r="AJ8970" i="1"/>
  <c r="AJ9557" i="1"/>
  <c r="AJ90" i="1"/>
  <c r="AJ9390" i="1"/>
  <c r="AJ3739" i="1"/>
  <c r="AJ9709" i="1"/>
  <c r="AJ2913" i="1"/>
  <c r="AJ2231" i="1"/>
  <c r="AJ2415" i="1"/>
  <c r="AJ1413" i="1"/>
  <c r="AJ9275" i="1"/>
  <c r="AJ9568" i="1"/>
  <c r="AJ4011" i="1"/>
  <c r="AJ9101" i="1"/>
  <c r="AJ1095" i="1"/>
  <c r="AJ9355" i="1"/>
  <c r="AJ7920" i="1"/>
  <c r="AJ9604" i="1"/>
  <c r="AJ89" i="1"/>
  <c r="AJ1483" i="1"/>
  <c r="AJ3183" i="1"/>
  <c r="AJ9907" i="1"/>
  <c r="AJ2873" i="1"/>
  <c r="AJ8600" i="1"/>
  <c r="AJ1236" i="1"/>
  <c r="AJ8152" i="1"/>
  <c r="AJ764" i="1"/>
  <c r="AJ3343" i="1"/>
  <c r="AJ3263" i="1"/>
  <c r="AJ375" i="1"/>
  <c r="AJ877" i="1"/>
  <c r="AJ7912" i="1"/>
  <c r="AJ9326" i="1"/>
  <c r="AJ5966" i="1"/>
  <c r="AJ7524" i="1"/>
  <c r="AJ4435" i="1"/>
  <c r="AJ2602" i="1"/>
  <c r="AJ222" i="1"/>
  <c r="AJ992" i="1"/>
  <c r="AJ4399" i="1"/>
  <c r="AJ823" i="1"/>
  <c r="AJ2649" i="1"/>
  <c r="AJ623" i="1"/>
  <c r="AJ9877" i="1"/>
  <c r="AJ4231" i="1"/>
  <c r="AJ2048" i="1"/>
  <c r="AJ2220" i="1"/>
  <c r="AJ7366" i="1"/>
  <c r="AJ3389" i="1"/>
  <c r="AJ847" i="1"/>
  <c r="AJ2003" i="1"/>
  <c r="AJ3027" i="1"/>
  <c r="AJ1787" i="1"/>
  <c r="AJ9919" i="1"/>
  <c r="AJ3999" i="1"/>
  <c r="AJ1786" i="1"/>
  <c r="AJ2809" i="1"/>
  <c r="AJ1562" i="1"/>
  <c r="AJ769" i="1"/>
  <c r="AJ304" i="1"/>
  <c r="AJ2185" i="1"/>
  <c r="AJ4302" i="1"/>
  <c r="AJ168" i="1"/>
  <c r="AJ3435" i="1"/>
  <c r="AJ2959" i="1"/>
  <c r="AJ5470" i="1"/>
  <c r="AJ5866" i="1"/>
  <c r="AJ9015" i="1"/>
  <c r="AJ2451" i="1"/>
  <c r="AJ1177" i="1"/>
  <c r="AJ7052" i="1"/>
  <c r="AJ8854" i="1"/>
  <c r="AJ3036" i="1"/>
  <c r="AJ6087" i="1"/>
  <c r="AJ2159" i="1"/>
  <c r="AJ2321" i="1"/>
  <c r="AJ2705" i="1"/>
  <c r="AJ2187" i="1"/>
  <c r="AJ4568" i="1"/>
  <c r="AJ3951" i="1"/>
  <c r="AJ4567" i="1"/>
  <c r="AJ1361" i="1"/>
  <c r="AJ4171" i="1"/>
  <c r="AJ365" i="1"/>
  <c r="AJ3945" i="1"/>
  <c r="AJ7492" i="1"/>
  <c r="AJ3311" i="1"/>
  <c r="AJ1231" i="1"/>
  <c r="AJ4051" i="1"/>
  <c r="AJ161" i="1"/>
  <c r="AJ4537" i="1"/>
  <c r="AJ3437" i="1"/>
  <c r="AJ1550" i="1"/>
  <c r="AJ1760" i="1"/>
  <c r="AJ9653" i="1"/>
  <c r="AJ8536" i="1"/>
  <c r="AJ9788" i="1"/>
  <c r="AJ3339" i="1"/>
  <c r="AJ1639" i="1"/>
  <c r="AJ1982" i="1"/>
  <c r="AJ3667" i="1"/>
  <c r="AJ239" i="1"/>
  <c r="AJ7484" i="1"/>
  <c r="AJ3200" i="1"/>
  <c r="AJ4063" i="1"/>
  <c r="AJ182" i="1"/>
  <c r="AJ4191" i="1"/>
  <c r="AJ4455" i="1"/>
  <c r="AJ3325" i="1"/>
  <c r="AJ3061" i="1"/>
  <c r="AJ1605" i="1"/>
  <c r="AJ3132" i="1"/>
  <c r="AJ4257" i="1"/>
  <c r="AJ517" i="1"/>
  <c r="AJ6966" i="1"/>
  <c r="AJ3047" i="1"/>
  <c r="AJ1242" i="1"/>
  <c r="AJ4012" i="1"/>
  <c r="AJ5076" i="1"/>
  <c r="AJ2702" i="1"/>
  <c r="AJ988" i="1"/>
  <c r="AJ2341" i="1"/>
  <c r="AJ4397" i="1"/>
  <c r="AJ8475" i="1"/>
  <c r="AJ6985" i="1"/>
  <c r="AJ2945" i="1"/>
  <c r="AJ4089" i="1"/>
  <c r="AJ6798" i="1"/>
  <c r="AJ6118" i="1"/>
  <c r="AJ3055" i="1"/>
  <c r="AJ292" i="1"/>
  <c r="AJ1859" i="1"/>
  <c r="AJ869" i="1"/>
  <c r="AJ8619" i="1"/>
  <c r="AJ539" i="1"/>
  <c r="AJ2369" i="1"/>
  <c r="AJ4284" i="1"/>
  <c r="AJ5361" i="1"/>
  <c r="AJ3581" i="1"/>
  <c r="AJ2362" i="1"/>
  <c r="AJ2054" i="1"/>
  <c r="AJ578" i="1"/>
  <c r="AJ10604" i="1"/>
  <c r="AJ9409" i="1"/>
  <c r="AJ9058" i="1"/>
  <c r="AJ1151" i="1"/>
  <c r="AJ4215" i="1"/>
  <c r="AJ2685" i="1"/>
  <c r="AJ14" i="1"/>
  <c r="AJ2586" i="1"/>
  <c r="AJ3596" i="1"/>
  <c r="AJ3937" i="1"/>
  <c r="AJ4053" i="1"/>
  <c r="AJ2545" i="1"/>
  <c r="AJ961" i="1"/>
  <c r="AJ7668" i="1"/>
  <c r="AJ2925" i="1"/>
  <c r="AJ2796" i="1"/>
  <c r="AJ2957" i="1"/>
  <c r="AJ577" i="1"/>
  <c r="AJ73" i="1"/>
  <c r="AJ199" i="1"/>
  <c r="AJ6960" i="1"/>
  <c r="AJ257" i="1"/>
  <c r="AJ24" i="1"/>
  <c r="AJ2647" i="1"/>
  <c r="AJ175" i="1"/>
  <c r="AJ10080" i="1"/>
  <c r="AJ699" i="1"/>
  <c r="AJ349" i="1"/>
  <c r="AJ3865" i="1"/>
  <c r="AJ1414" i="1"/>
  <c r="AJ3400" i="1"/>
  <c r="AJ420" i="1"/>
  <c r="AJ10270" i="1"/>
  <c r="AJ3412" i="1"/>
  <c r="AJ2432" i="1"/>
  <c r="AJ3617" i="1"/>
  <c r="AJ3079" i="1"/>
  <c r="AJ7205" i="1"/>
  <c r="AJ4946" i="1"/>
  <c r="AJ1858" i="1"/>
  <c r="AJ3502" i="1"/>
  <c r="AJ2996" i="1"/>
  <c r="AJ2394" i="1"/>
  <c r="AJ1068" i="1"/>
  <c r="AJ1318" i="1"/>
  <c r="AJ6790" i="1"/>
  <c r="AJ2990" i="1"/>
  <c r="AJ1778" i="1"/>
  <c r="AJ1938" i="1"/>
  <c r="AJ152" i="1"/>
  <c r="AJ2361" i="1"/>
  <c r="AJ5003" i="1"/>
  <c r="AJ9915" i="1"/>
  <c r="AJ3284" i="1"/>
  <c r="AJ28" i="1"/>
  <c r="AJ684" i="1"/>
  <c r="AJ1137" i="1"/>
  <c r="AJ939" i="1"/>
  <c r="AJ3875" i="1"/>
  <c r="AJ2370" i="1"/>
  <c r="AJ4109" i="1"/>
  <c r="AJ588" i="1"/>
  <c r="AJ2723" i="1"/>
  <c r="AJ350" i="1"/>
  <c r="AJ2077" i="1"/>
  <c r="AJ4792" i="1"/>
  <c r="AJ5867" i="1"/>
  <c r="AJ4962" i="1"/>
  <c r="AJ2245" i="1"/>
  <c r="AJ5052" i="1"/>
  <c r="AJ1181" i="1"/>
  <c r="AJ4356" i="1"/>
  <c r="AJ2701" i="1"/>
  <c r="AJ3456" i="1"/>
  <c r="AJ1129" i="1"/>
  <c r="AJ1203" i="1"/>
  <c r="AJ126" i="1"/>
  <c r="AJ4289" i="1"/>
  <c r="AJ3517" i="1"/>
  <c r="AJ3833" i="1"/>
  <c r="AJ4275" i="1"/>
  <c r="AJ2104" i="1"/>
  <c r="AJ242" i="1"/>
  <c r="AJ2568" i="1"/>
  <c r="AJ476" i="1"/>
  <c r="AJ4907" i="1"/>
  <c r="AJ2594" i="1"/>
  <c r="AJ6430" i="1"/>
  <c r="AJ2554" i="1"/>
  <c r="AJ4438" i="1"/>
  <c r="AJ4092" i="1"/>
  <c r="AJ170" i="1"/>
  <c r="AJ3404" i="1"/>
  <c r="AJ4935" i="1"/>
  <c r="AJ1967" i="1"/>
  <c r="AJ3556" i="1"/>
  <c r="AJ6093" i="1"/>
  <c r="AJ2133" i="1"/>
  <c r="AJ378" i="1"/>
  <c r="AJ1852" i="1"/>
  <c r="AJ10390" i="1"/>
  <c r="AJ4561" i="1"/>
  <c r="AJ4070" i="1"/>
  <c r="AJ6424" i="1"/>
  <c r="AJ10253" i="1"/>
  <c r="AJ3924" i="1"/>
  <c r="AJ3257" i="1"/>
  <c r="AJ2121" i="1"/>
  <c r="AJ2193" i="1"/>
  <c r="AJ2333" i="1"/>
  <c r="AJ720" i="1"/>
  <c r="AJ9402" i="1"/>
  <c r="AJ562" i="1"/>
  <c r="AJ275" i="1"/>
  <c r="AJ3588" i="1"/>
  <c r="AJ1848" i="1"/>
  <c r="AJ454" i="1"/>
  <c r="AJ3374" i="1"/>
  <c r="AJ6031" i="1"/>
  <c r="AJ2526" i="1"/>
  <c r="AJ414" i="1"/>
  <c r="AJ10932" i="1"/>
  <c r="AJ7028" i="1"/>
  <c r="AJ887" i="1"/>
  <c r="AJ369" i="1"/>
  <c r="AJ5913" i="1"/>
  <c r="AJ845" i="1"/>
  <c r="AJ2299" i="1"/>
  <c r="AJ1931" i="1"/>
  <c r="AJ2329" i="1"/>
  <c r="AJ107" i="1"/>
  <c r="AJ2768" i="1"/>
  <c r="AJ106" i="1"/>
  <c r="AJ2853" i="1"/>
  <c r="AJ960" i="1"/>
  <c r="AJ983" i="1"/>
  <c r="AJ332" i="1"/>
  <c r="AJ1821" i="1"/>
  <c r="AJ3822" i="1"/>
  <c r="AJ575" i="1"/>
  <c r="AJ319" i="1"/>
  <c r="AJ8612" i="1"/>
  <c r="AJ4971" i="1"/>
  <c r="AJ2108" i="1"/>
  <c r="AJ2906" i="1"/>
  <c r="AJ2371" i="1"/>
  <c r="AJ1062" i="1"/>
  <c r="AJ3104" i="1"/>
  <c r="AJ4596" i="1"/>
  <c r="AJ3984" i="1"/>
  <c r="AJ1913" i="1"/>
  <c r="AJ1026" i="1"/>
  <c r="AJ2443" i="1"/>
  <c r="AJ3424" i="1"/>
  <c r="AJ10635" i="1"/>
  <c r="AJ1876" i="1"/>
  <c r="AJ3625" i="1"/>
  <c r="AJ10647" i="1"/>
  <c r="AJ2847" i="1"/>
  <c r="AJ7129" i="1"/>
  <c r="AJ4884" i="1"/>
  <c r="AJ1098" i="1"/>
  <c r="AJ1159" i="1"/>
  <c r="AJ1850" i="1"/>
  <c r="AJ5083" i="1"/>
  <c r="AJ6505" i="1"/>
  <c r="AJ4444" i="1"/>
  <c r="AJ2986" i="1"/>
  <c r="AJ726" i="1"/>
  <c r="AJ3500" i="1"/>
  <c r="AJ13" i="1"/>
  <c r="AJ9780" i="1"/>
  <c r="AJ3004" i="1"/>
  <c r="AJ8118" i="1"/>
  <c r="AJ1880" i="1"/>
  <c r="AJ7985" i="1"/>
  <c r="AJ678" i="1"/>
  <c r="AJ7204" i="1"/>
  <c r="AJ3403" i="1"/>
  <c r="AJ9702" i="1"/>
  <c r="AJ1577" i="1"/>
  <c r="AJ317" i="1"/>
  <c r="AJ904" i="1"/>
  <c r="AJ169" i="1"/>
  <c r="AJ964" i="1"/>
  <c r="AJ2469" i="1"/>
  <c r="AJ3570" i="1"/>
  <c r="AJ1061" i="1"/>
  <c r="AJ4396" i="1"/>
  <c r="AJ2289" i="1"/>
  <c r="AJ2760" i="1"/>
  <c r="AJ1456" i="1"/>
  <c r="AJ4505" i="1"/>
  <c r="AJ3204" i="1"/>
  <c r="AJ2928" i="1"/>
  <c r="AJ2347" i="1"/>
  <c r="AJ3345" i="1"/>
  <c r="AJ322" i="1"/>
  <c r="AJ3648" i="1"/>
  <c r="AJ544" i="1"/>
  <c r="AJ9882" i="1"/>
  <c r="AJ3677" i="1"/>
  <c r="AJ2385" i="1"/>
  <c r="AJ912" i="1"/>
  <c r="AJ4255" i="1"/>
  <c r="AJ7253" i="1"/>
  <c r="AJ1617" i="1"/>
  <c r="AJ6015" i="1"/>
  <c r="AJ1209" i="1"/>
  <c r="AJ3882" i="1"/>
  <c r="AJ1420" i="1"/>
  <c r="AJ5047" i="1"/>
  <c r="AJ3193" i="1"/>
  <c r="AJ10619" i="1"/>
  <c r="AJ2132" i="1"/>
  <c r="AJ2122" i="1"/>
  <c r="AJ2377" i="1"/>
  <c r="AJ3603" i="1"/>
  <c r="AJ2348" i="1"/>
  <c r="AJ570" i="1"/>
  <c r="AJ6161" i="1"/>
  <c r="AJ2662" i="1"/>
  <c r="AJ3069" i="1"/>
  <c r="AJ7605" i="1"/>
  <c r="AJ3012" i="1"/>
  <c r="AJ1214" i="1"/>
  <c r="AJ6150" i="1"/>
  <c r="AJ3688" i="1"/>
  <c r="AJ1449" i="1"/>
  <c r="AJ8811" i="1"/>
  <c r="AJ2297" i="1"/>
  <c r="AJ9371" i="1"/>
  <c r="AJ2859" i="1"/>
  <c r="AJ9379" i="1"/>
  <c r="AJ5031" i="1"/>
  <c r="AJ2862" i="1"/>
  <c r="AJ4493" i="1"/>
  <c r="AJ4301" i="1"/>
  <c r="AJ2085" i="1"/>
  <c r="AJ1024" i="1"/>
  <c r="AJ1585" i="1"/>
  <c r="AJ5075" i="1"/>
  <c r="AJ3368" i="1"/>
  <c r="AJ1031" i="1"/>
  <c r="AJ1528" i="1"/>
  <c r="AJ10048" i="1"/>
  <c r="AJ7787" i="1"/>
  <c r="AJ9313" i="1"/>
  <c r="AJ6827" i="1"/>
  <c r="AJ1375" i="1"/>
  <c r="AJ8770" i="1"/>
  <c r="AJ4755" i="1"/>
  <c r="AJ4824" i="1"/>
  <c r="AJ2704" i="1"/>
  <c r="AJ2251" i="1"/>
  <c r="AJ262" i="1"/>
  <c r="AJ1284" i="1"/>
  <c r="AJ8352" i="1"/>
  <c r="AJ2086" i="1"/>
  <c r="AJ1612" i="1"/>
  <c r="AJ2301" i="1"/>
  <c r="AJ1625" i="1"/>
  <c r="AJ3361" i="1"/>
  <c r="AJ3337" i="1"/>
  <c r="AJ990" i="1"/>
  <c r="AJ2053" i="1"/>
  <c r="AJ3559" i="1"/>
  <c r="AJ3612" i="1"/>
  <c r="AJ1337" i="1"/>
  <c r="AJ654" i="1"/>
  <c r="AJ4137" i="1"/>
  <c r="AJ8192" i="1"/>
  <c r="AJ1145" i="1"/>
  <c r="AJ10164" i="1"/>
  <c r="AJ3044" i="1"/>
  <c r="AJ3259" i="1"/>
  <c r="AJ842" i="1"/>
  <c r="AJ2954" i="1"/>
  <c r="AJ1408" i="1"/>
  <c r="AJ325" i="1"/>
  <c r="AJ2090" i="1"/>
  <c r="AJ6474" i="1"/>
  <c r="AJ3365" i="1"/>
  <c r="AJ3567" i="1"/>
  <c r="AJ4706" i="1"/>
  <c r="AJ2216" i="1"/>
  <c r="AJ10263" i="1"/>
  <c r="AJ5370" i="1"/>
  <c r="AJ432" i="1"/>
  <c r="AJ3540" i="1"/>
  <c r="AJ2953" i="1"/>
  <c r="AJ3747" i="1"/>
  <c r="AJ9466" i="1"/>
  <c r="AJ2309" i="1"/>
  <c r="AJ3823" i="1"/>
  <c r="AJ4947" i="1"/>
  <c r="AJ3925" i="1"/>
  <c r="AJ2471" i="1"/>
  <c r="AJ1245" i="1"/>
  <c r="AJ3001" i="1"/>
  <c r="AJ9026" i="1"/>
  <c r="AJ104" i="1"/>
  <c r="AJ9759" i="1"/>
  <c r="AJ1675" i="1"/>
  <c r="AJ2843" i="1"/>
  <c r="AJ1649" i="1"/>
  <c r="AJ2257" i="1"/>
  <c r="AJ3256" i="1"/>
  <c r="AJ9273" i="1"/>
  <c r="AJ1233" i="1"/>
  <c r="AJ4549" i="1"/>
  <c r="AJ5177" i="1"/>
  <c r="AJ2992" i="1"/>
  <c r="AJ5073" i="1"/>
  <c r="AJ3092" i="1"/>
  <c r="AJ3124" i="1"/>
  <c r="AJ1141" i="1"/>
  <c r="AJ4905" i="1"/>
  <c r="AJ7487" i="1"/>
  <c r="AJ2407" i="1"/>
  <c r="AJ3487" i="1"/>
  <c r="AJ2962" i="1"/>
  <c r="AJ5153" i="1"/>
  <c r="AJ2537" i="1"/>
  <c r="AJ1749" i="1"/>
  <c r="AJ3037" i="1"/>
  <c r="AJ7413" i="1"/>
  <c r="AJ1305" i="1"/>
  <c r="AJ2468" i="1"/>
  <c r="AJ2508" i="1"/>
  <c r="AJ2802" i="1"/>
  <c r="AJ4291" i="1"/>
  <c r="AJ3876" i="1"/>
  <c r="AJ6761" i="1"/>
  <c r="AJ6144" i="1"/>
  <c r="AJ1008" i="1"/>
  <c r="AJ2049" i="1"/>
  <c r="AJ3022" i="1"/>
  <c r="AJ300" i="1"/>
  <c r="AJ7721" i="1"/>
  <c r="AJ88" i="1"/>
  <c r="AJ2356" i="1"/>
  <c r="AJ3088" i="1"/>
  <c r="AJ832" i="1"/>
  <c r="AJ2784" i="1"/>
  <c r="AJ10387" i="1"/>
  <c r="AJ10556" i="1"/>
  <c r="AJ4826" i="1"/>
  <c r="AJ4096" i="1"/>
  <c r="AJ9938" i="1"/>
  <c r="AJ7438" i="1"/>
  <c r="AJ5272" i="1"/>
  <c r="AJ3516" i="1"/>
  <c r="AJ2936" i="1"/>
  <c r="AJ925" i="1"/>
  <c r="AJ2544" i="1"/>
  <c r="AJ7005" i="1"/>
  <c r="AJ627" i="1"/>
  <c r="AJ1329" i="1"/>
  <c r="AJ1960" i="1"/>
  <c r="AJ9121" i="1"/>
  <c r="AJ313" i="1"/>
  <c r="AJ2844" i="1"/>
  <c r="AJ1200" i="1"/>
  <c r="AJ2071" i="1"/>
  <c r="AJ6875" i="1"/>
  <c r="AJ7232" i="1"/>
  <c r="AJ1672" i="1"/>
  <c r="AJ4075" i="1"/>
  <c r="AJ1771" i="1"/>
  <c r="AJ263" i="1"/>
  <c r="AJ2026" i="1"/>
  <c r="AJ128" i="1"/>
  <c r="AJ8778" i="1"/>
  <c r="AJ10040" i="1"/>
  <c r="AJ3143" i="1"/>
  <c r="AJ2575" i="1"/>
  <c r="AJ1263" i="1"/>
  <c r="AJ2552" i="1"/>
  <c r="AJ5831" i="1"/>
  <c r="AJ2416" i="1"/>
  <c r="AJ1393" i="1"/>
  <c r="AJ6515" i="1"/>
  <c r="AJ3217" i="1"/>
  <c r="AJ616" i="1"/>
  <c r="AJ4040" i="1"/>
  <c r="AJ5409" i="1"/>
  <c r="AJ6068" i="1"/>
  <c r="AJ2375" i="1"/>
  <c r="AJ2876" i="1"/>
  <c r="AJ5252" i="1"/>
  <c r="AJ2737" i="1"/>
  <c r="AJ3810" i="1"/>
  <c r="AJ2789" i="1"/>
  <c r="AJ3722" i="1"/>
  <c r="AJ2937" i="1"/>
  <c r="AJ5385" i="1"/>
  <c r="AJ2511" i="1"/>
  <c r="AJ3848" i="1"/>
  <c r="AJ450" i="1"/>
  <c r="AJ2622" i="1"/>
  <c r="AJ3721" i="1"/>
  <c r="AJ5235" i="1"/>
  <c r="AJ4436" i="1"/>
  <c r="AJ5577" i="1"/>
  <c r="AJ4125" i="1"/>
  <c r="AJ3452" i="1"/>
  <c r="AJ2095" i="1"/>
  <c r="AJ4546" i="1"/>
  <c r="AJ1995" i="1"/>
  <c r="AJ3767" i="1"/>
  <c r="AJ2645" i="1"/>
  <c r="AJ8230" i="1"/>
  <c r="AJ3990" i="1"/>
  <c r="AJ3513" i="1"/>
  <c r="AJ2785" i="1"/>
  <c r="AJ102" i="1"/>
  <c r="AJ1701" i="1"/>
  <c r="AJ5020" i="1"/>
  <c r="AJ6504" i="1"/>
  <c r="AJ2932" i="1"/>
  <c r="AJ1445" i="1"/>
  <c r="AJ4001" i="1"/>
  <c r="AJ9002" i="1"/>
  <c r="AJ713" i="1"/>
  <c r="AJ4363" i="1"/>
  <c r="AJ1081" i="1"/>
  <c r="AJ7855" i="1"/>
  <c r="AJ2681" i="1"/>
  <c r="AJ3566" i="1"/>
  <c r="AJ10733" i="1"/>
  <c r="AJ2459" i="1"/>
  <c r="AJ758" i="1"/>
  <c r="AJ946" i="1"/>
  <c r="AJ4057" i="1"/>
  <c r="AJ1673" i="1"/>
  <c r="AJ1784" i="1"/>
  <c r="AJ2927" i="1"/>
  <c r="AJ3602" i="1"/>
  <c r="AJ2721" i="1"/>
  <c r="AJ4855" i="1"/>
  <c r="AJ5048" i="1"/>
  <c r="AJ2479" i="1"/>
  <c r="AJ146" i="1"/>
  <c r="AJ3085" i="1"/>
  <c r="AJ4240" i="1"/>
  <c r="AJ3192" i="1"/>
  <c r="AJ782" i="1"/>
  <c r="AJ1285" i="1"/>
  <c r="AJ4700" i="1"/>
  <c r="AJ860" i="1"/>
  <c r="AJ4651" i="1"/>
  <c r="AJ2793" i="1"/>
  <c r="AJ491" i="1"/>
  <c r="AJ5219" i="1"/>
  <c r="AJ368" i="1"/>
  <c r="AJ1761" i="1"/>
  <c r="AJ5628" i="1"/>
  <c r="AJ174" i="1"/>
  <c r="AJ6070" i="1"/>
  <c r="AJ7102" i="1"/>
  <c r="AJ2994" i="1"/>
  <c r="AJ835" i="1"/>
  <c r="AJ2863" i="1"/>
  <c r="AJ1348" i="1"/>
  <c r="AJ1057" i="1"/>
  <c r="AJ1661" i="1"/>
  <c r="AJ2677" i="1"/>
  <c r="AJ1310" i="1"/>
  <c r="AJ1280" i="1"/>
  <c r="AJ10378" i="1"/>
  <c r="AJ6275" i="1"/>
  <c r="AJ9869" i="1"/>
  <c r="AJ4732" i="1"/>
  <c r="AJ3070" i="1"/>
  <c r="AJ10998" i="1"/>
  <c r="AJ6251" i="1"/>
  <c r="AJ7880" i="1"/>
  <c r="AJ3301" i="1"/>
  <c r="AJ1440" i="1"/>
  <c r="AJ3128" i="1"/>
  <c r="AJ1568" i="1"/>
  <c r="AJ3841" i="1"/>
  <c r="AJ3111" i="1"/>
  <c r="AJ2751" i="1"/>
  <c r="AJ812" i="1"/>
  <c r="AJ7372" i="1"/>
  <c r="AJ7293" i="1"/>
  <c r="AJ10266" i="1"/>
  <c r="AJ6915" i="1"/>
  <c r="AJ6405" i="1"/>
  <c r="AJ9489" i="1"/>
  <c r="AJ2629" i="1"/>
  <c r="AJ1946" i="1"/>
  <c r="AJ2841" i="1"/>
  <c r="AJ3845" i="1"/>
  <c r="AJ2076" i="1"/>
  <c r="AJ3327" i="1"/>
  <c r="AJ3755" i="1"/>
  <c r="AJ10719" i="1"/>
  <c r="AJ10077" i="1"/>
  <c r="AJ979" i="1"/>
  <c r="AJ10120" i="1"/>
  <c r="AJ508" i="1"/>
  <c r="AJ8993" i="1"/>
  <c r="AJ5063" i="1"/>
  <c r="AJ3009" i="1"/>
  <c r="AJ425" i="1"/>
  <c r="AJ7291" i="1"/>
  <c r="AJ9034" i="1"/>
  <c r="AJ6048" i="1"/>
  <c r="AJ10033" i="1"/>
  <c r="AJ2210" i="1"/>
  <c r="AJ6091" i="1"/>
  <c r="AJ3584" i="1"/>
  <c r="AJ1922" i="1"/>
  <c r="AJ4307" i="1"/>
  <c r="AJ4213" i="1"/>
  <c r="AJ1925" i="1"/>
  <c r="AJ546" i="1"/>
  <c r="AJ9933" i="1"/>
  <c r="AJ1863" i="1"/>
  <c r="AJ6799" i="1"/>
  <c r="AJ342" i="1"/>
  <c r="AJ656" i="1"/>
  <c r="AJ3180" i="1"/>
  <c r="AJ5274" i="1"/>
  <c r="AJ3081" i="1"/>
  <c r="AJ2272" i="1"/>
  <c r="AJ1077" i="1"/>
  <c r="AJ2810" i="1"/>
  <c r="AJ3713" i="1"/>
  <c r="AJ4977" i="1"/>
  <c r="AJ4852" i="1"/>
  <c r="AJ10552" i="1"/>
  <c r="AJ1928" i="1"/>
  <c r="AJ954" i="1"/>
  <c r="AJ646" i="1"/>
  <c r="AJ1549" i="1"/>
  <c r="AJ2528" i="1"/>
  <c r="AJ2585" i="1"/>
  <c r="AJ4164" i="1"/>
  <c r="AJ4212" i="1"/>
  <c r="AJ10699" i="1"/>
  <c r="AJ4253" i="1"/>
  <c r="AJ2144" i="1"/>
  <c r="AJ10204" i="1"/>
  <c r="AJ3198" i="1"/>
  <c r="AJ2477" i="1"/>
  <c r="AJ4035" i="1"/>
  <c r="AJ9974" i="1"/>
  <c r="AJ1653" i="1"/>
  <c r="AJ2200" i="1"/>
  <c r="AJ5313" i="1"/>
  <c r="AJ158" i="1"/>
  <c r="AJ2634" i="1"/>
  <c r="AJ2969" i="1"/>
  <c r="AJ2156" i="1"/>
  <c r="AJ619" i="1"/>
  <c r="AJ6548" i="1"/>
  <c r="AJ10903" i="1"/>
  <c r="AJ1297" i="1"/>
  <c r="AJ2563" i="1"/>
  <c r="AJ5058" i="1"/>
  <c r="AJ2404" i="1"/>
  <c r="AJ9757" i="1"/>
  <c r="AJ87" i="1"/>
  <c r="AJ1602" i="1"/>
  <c r="AJ778" i="1"/>
  <c r="AJ4562" i="1"/>
  <c r="AJ9902" i="1"/>
  <c r="AJ4937" i="1"/>
  <c r="AJ3228" i="1"/>
  <c r="AJ3756" i="1"/>
  <c r="AJ7220" i="1"/>
  <c r="AJ542" i="1"/>
  <c r="AJ3408" i="1"/>
  <c r="AJ3520" i="1"/>
  <c r="AJ7268" i="1"/>
  <c r="AJ2726" i="1"/>
  <c r="AJ8028" i="1"/>
  <c r="AJ4233" i="1"/>
  <c r="AJ3463" i="1"/>
  <c r="AJ3805" i="1"/>
  <c r="AJ2940" i="1"/>
  <c r="AJ1990" i="1"/>
  <c r="AJ3276" i="1"/>
  <c r="AJ3881" i="1"/>
  <c r="AJ339" i="1"/>
  <c r="AJ220" i="1"/>
  <c r="AJ5195" i="1"/>
  <c r="AJ3816" i="1"/>
  <c r="AJ662" i="1"/>
  <c r="AJ1756" i="1"/>
  <c r="AJ5354" i="1"/>
  <c r="AJ2744" i="1"/>
  <c r="AJ1010" i="1"/>
  <c r="AJ3564" i="1"/>
  <c r="AJ3980" i="1"/>
  <c r="AJ3652" i="1"/>
  <c r="AJ930" i="1"/>
  <c r="AJ1710" i="1"/>
  <c r="AJ4124" i="1"/>
  <c r="AJ1270" i="1"/>
  <c r="AJ2343" i="1"/>
  <c r="AJ7997" i="1"/>
  <c r="AJ2625" i="1"/>
  <c r="AJ1600" i="1"/>
  <c r="AJ2960" i="1"/>
  <c r="AJ1744" i="1"/>
  <c r="AJ2533" i="1"/>
  <c r="AJ1410" i="1"/>
  <c r="AJ1508" i="1"/>
  <c r="AJ5868" i="1"/>
  <c r="AJ10062" i="1"/>
  <c r="AJ5057" i="1"/>
  <c r="AJ2943" i="1"/>
  <c r="AJ3835" i="1"/>
  <c r="AJ2590" i="1"/>
  <c r="AJ7936" i="1"/>
  <c r="AJ1409" i="1"/>
  <c r="AJ2481" i="1"/>
  <c r="AJ2233" i="1"/>
  <c r="AJ3291" i="1"/>
  <c r="AJ8161" i="1"/>
  <c r="AJ501" i="1"/>
  <c r="AJ3032" i="1"/>
  <c r="AJ3312" i="1"/>
  <c r="AJ442" i="1"/>
  <c r="AJ2487" i="1"/>
  <c r="AJ295" i="1"/>
  <c r="AJ1391" i="1"/>
  <c r="AJ1836" i="1"/>
  <c r="AJ2447" i="1"/>
  <c r="AJ1893" i="1"/>
  <c r="AJ4449" i="1"/>
  <c r="AJ1920" i="1"/>
  <c r="AJ3900" i="1"/>
  <c r="AJ3621" i="1"/>
  <c r="AJ3475" i="1"/>
  <c r="AJ1841" i="1"/>
  <c r="AJ1542" i="1"/>
  <c r="AJ3073" i="1"/>
  <c r="AJ5087" i="1"/>
  <c r="AJ4188" i="1"/>
  <c r="AJ4972" i="1"/>
  <c r="AJ142" i="1"/>
  <c r="AJ895" i="1"/>
  <c r="AJ1458" i="1"/>
  <c r="AJ2920" i="1"/>
  <c r="AJ2462" i="1"/>
  <c r="AJ5105" i="1"/>
  <c r="AJ5131" i="1"/>
  <c r="AJ2870" i="1"/>
  <c r="AJ3152" i="1"/>
  <c r="AJ10955" i="1"/>
  <c r="AJ10718" i="1"/>
  <c r="AJ2765" i="1"/>
  <c r="AJ2948" i="1"/>
  <c r="AJ900" i="1"/>
  <c r="AJ2110" i="1"/>
  <c r="AJ3091" i="1"/>
  <c r="AJ798" i="1"/>
  <c r="AJ2411" i="1"/>
  <c r="AJ3624" i="1"/>
  <c r="AJ4987" i="1"/>
  <c r="AJ2286" i="1"/>
  <c r="AJ1894" i="1"/>
  <c r="AJ776" i="1"/>
  <c r="AJ5015" i="1"/>
  <c r="AJ1383" i="1"/>
  <c r="AJ1903" i="1"/>
  <c r="AJ3595" i="1"/>
  <c r="AJ2504" i="1"/>
  <c r="AJ3889" i="1"/>
  <c r="AJ1460" i="1"/>
  <c r="AJ1926" i="1"/>
  <c r="AJ1123" i="1"/>
  <c r="AJ4772" i="1"/>
  <c r="AJ8689" i="1"/>
  <c r="AJ280" i="1"/>
  <c r="AJ987" i="1"/>
  <c r="AJ2514" i="1"/>
  <c r="AJ9356" i="1"/>
  <c r="AJ23" i="1"/>
  <c r="AJ3359" i="1"/>
  <c r="AJ815" i="1"/>
  <c r="AJ10026" i="1"/>
  <c r="AJ3593" i="1"/>
  <c r="AJ4383" i="1"/>
  <c r="AJ4577" i="1"/>
  <c r="AJ620" i="1"/>
  <c r="AJ4409" i="1"/>
  <c r="AJ3944" i="1"/>
  <c r="AJ4342" i="1"/>
  <c r="AJ3470" i="1"/>
  <c r="AJ2915" i="1"/>
  <c r="AJ3008" i="1"/>
  <c r="AJ10656" i="1"/>
  <c r="AJ2497" i="1"/>
  <c r="AJ3099" i="1"/>
  <c r="AJ5258" i="1"/>
  <c r="AJ2657" i="1"/>
  <c r="AJ3305" i="1"/>
  <c r="AJ1256" i="1"/>
  <c r="AJ2256" i="1"/>
  <c r="AJ1579" i="1"/>
  <c r="AJ1353" i="1"/>
  <c r="AJ10708" i="1"/>
  <c r="AJ1174" i="1"/>
  <c r="AJ1373" i="1"/>
  <c r="AJ2014" i="1"/>
  <c r="AJ10945" i="1"/>
  <c r="AJ2445" i="1"/>
  <c r="AJ8253" i="1"/>
  <c r="AJ451" i="1"/>
  <c r="AJ3137" i="1"/>
  <c r="AJ2941" i="1"/>
  <c r="AJ1190" i="1"/>
  <c r="AJ2205" i="1"/>
  <c r="AJ1365" i="1"/>
  <c r="AJ1316" i="1"/>
  <c r="AJ4297" i="1"/>
  <c r="AJ518" i="1"/>
  <c r="AJ8054" i="1"/>
  <c r="AJ2572" i="1"/>
  <c r="AJ1574" i="1"/>
  <c r="AJ535" i="1"/>
  <c r="AJ268" i="1"/>
  <c r="AJ805" i="1"/>
  <c r="AJ2313" i="1"/>
  <c r="AJ4528" i="1"/>
  <c r="AJ1977" i="1"/>
  <c r="AJ1630" i="1"/>
  <c r="AJ3597" i="1"/>
  <c r="AJ2414" i="1"/>
  <c r="AJ2409" i="1"/>
  <c r="AJ5733" i="1"/>
  <c r="AJ8870" i="1"/>
  <c r="AJ228" i="1"/>
  <c r="AJ9964" i="1"/>
  <c r="AJ2364" i="1"/>
  <c r="AJ9373" i="1"/>
  <c r="AJ585" i="1"/>
  <c r="AJ5097" i="1"/>
  <c r="AJ2153" i="1"/>
  <c r="AJ115" i="1"/>
  <c r="AJ2598" i="1"/>
  <c r="AJ864" i="1"/>
  <c r="AJ9433" i="1"/>
  <c r="AJ2577" i="1"/>
  <c r="AJ1993" i="1"/>
  <c r="AJ6919" i="1"/>
  <c r="AJ10056" i="1"/>
  <c r="AJ3296" i="1"/>
  <c r="AJ3224" i="1"/>
  <c r="AJ314" i="1"/>
  <c r="AJ3555" i="1"/>
  <c r="AJ955" i="1"/>
  <c r="AJ4777" i="1"/>
  <c r="AJ7168" i="1"/>
  <c r="AJ1789" i="1"/>
  <c r="AJ2244" i="1"/>
  <c r="AJ2801" i="1"/>
  <c r="AJ1986" i="1"/>
  <c r="AJ1553" i="1"/>
  <c r="AJ5041" i="1"/>
  <c r="AJ4239" i="1"/>
  <c r="AJ2502" i="1"/>
  <c r="AJ211" i="1"/>
  <c r="AJ4908" i="1"/>
  <c r="AJ7327" i="1"/>
  <c r="AJ3320" i="1"/>
  <c r="AJ3643" i="1"/>
  <c r="AJ198" i="1"/>
  <c r="AJ3185" i="1"/>
  <c r="AJ4205" i="1"/>
  <c r="AJ1122" i="1"/>
  <c r="AJ10628" i="1"/>
  <c r="AJ6728" i="1"/>
  <c r="AJ4876" i="1"/>
  <c r="AJ4165" i="1"/>
  <c r="AJ1213" i="1"/>
  <c r="AJ10284" i="1"/>
  <c r="AJ4538" i="1"/>
  <c r="AJ4350" i="1"/>
  <c r="AJ394" i="1"/>
  <c r="AJ2379" i="1"/>
  <c r="AJ497" i="1"/>
  <c r="AJ367" i="1"/>
  <c r="AJ355" i="1"/>
  <c r="AJ2420" i="1"/>
  <c r="AJ2127" i="1"/>
  <c r="AJ826" i="1"/>
  <c r="AJ2268" i="1"/>
  <c r="AJ1178" i="1"/>
  <c r="AJ3957" i="1"/>
  <c r="AJ2983" i="1"/>
  <c r="AJ3057" i="1"/>
  <c r="AJ1748" i="1"/>
  <c r="AJ2149" i="1"/>
  <c r="AJ1912" i="1"/>
  <c r="AJ33" i="1"/>
  <c r="AJ3501" i="1"/>
  <c r="AJ3135" i="1"/>
  <c r="AJ4025" i="1"/>
  <c r="AJ4713" i="1"/>
  <c r="AJ3493" i="1"/>
  <c r="AJ1983" i="1"/>
  <c r="AJ3968" i="1"/>
  <c r="AJ4932" i="1"/>
  <c r="AJ3186" i="1"/>
  <c r="AJ1028" i="1"/>
  <c r="AJ3965" i="1"/>
  <c r="AJ8134" i="1"/>
  <c r="AJ4503" i="1"/>
  <c r="AJ10934" i="1"/>
  <c r="AJ3598" i="1"/>
  <c r="AJ1609" i="1"/>
  <c r="AJ1908" i="1"/>
  <c r="AJ806" i="1"/>
  <c r="AJ2630" i="1"/>
  <c r="AJ1455" i="1"/>
  <c r="AJ2658" i="1"/>
  <c r="AJ10421" i="1"/>
  <c r="AJ740" i="1"/>
  <c r="AJ10344" i="1"/>
  <c r="AJ1805" i="1"/>
  <c r="AJ3114" i="1"/>
  <c r="AJ1832" i="1"/>
  <c r="AJ4321" i="1"/>
  <c r="AJ3549" i="1"/>
  <c r="AJ10987" i="1"/>
  <c r="AJ922" i="1"/>
  <c r="AJ6528" i="1"/>
  <c r="AJ2475" i="1"/>
  <c r="AJ1101" i="1"/>
  <c r="AJ4980" i="1"/>
  <c r="AJ2636" i="1"/>
  <c r="AJ3820" i="1"/>
  <c r="AJ6138" i="1"/>
  <c r="AJ10247" i="1"/>
  <c r="AJ2306" i="1"/>
  <c r="AJ1681" i="1"/>
  <c r="AJ1873" i="1"/>
  <c r="AJ56" i="1"/>
  <c r="AJ3506" i="1"/>
  <c r="AJ2091" i="1"/>
  <c r="AJ2516" i="1"/>
  <c r="AJ3097" i="1"/>
  <c r="AJ543" i="1"/>
  <c r="AJ9995" i="1"/>
  <c r="AJ238" i="1"/>
  <c r="AJ410" i="1"/>
  <c r="AJ3392" i="1"/>
  <c r="AJ2595" i="1"/>
  <c r="AJ640" i="1"/>
  <c r="AJ4401" i="1"/>
  <c r="AJ2353" i="1"/>
  <c r="AJ969" i="1"/>
  <c r="AJ5199" i="1"/>
  <c r="AJ5163" i="1"/>
  <c r="AJ690" i="1"/>
  <c r="AJ4105" i="1"/>
  <c r="AJ3033" i="1"/>
  <c r="AJ2424" i="1"/>
  <c r="AJ3786" i="1"/>
  <c r="AJ2005" i="1"/>
  <c r="AJ514" i="1"/>
  <c r="AJ3209" i="1"/>
  <c r="AJ1038" i="1"/>
  <c r="AJ4427" i="1"/>
  <c r="AJ3357" i="1"/>
  <c r="AJ2797" i="1"/>
  <c r="AJ2378" i="1"/>
  <c r="AJ567" i="1"/>
  <c r="AJ3258" i="1"/>
  <c r="AJ728" i="1"/>
  <c r="AJ4068" i="1"/>
  <c r="AJ3483" i="1"/>
  <c r="AJ4144" i="1"/>
  <c r="AJ732" i="1"/>
  <c r="AJ1494" i="1"/>
  <c r="AJ4141" i="1"/>
  <c r="AJ1053" i="1"/>
  <c r="AJ6035" i="1"/>
  <c r="AJ3525" i="1"/>
  <c r="AJ3532" i="1"/>
  <c r="AJ4735" i="1"/>
  <c r="AJ1861" i="1"/>
  <c r="AJ2813" i="1"/>
  <c r="AJ1988" i="1"/>
  <c r="AJ610" i="1"/>
  <c r="AJ4026" i="1"/>
  <c r="AJ2016" i="1"/>
  <c r="AJ207" i="1"/>
  <c r="AJ3530" i="1"/>
  <c r="AJ3657" i="1"/>
  <c r="AJ3960" i="1"/>
  <c r="AJ1997" i="1"/>
  <c r="AJ6576" i="1"/>
  <c r="AJ3698" i="1"/>
  <c r="AJ9083" i="1"/>
  <c r="AJ1139" i="1"/>
  <c r="AJ3271" i="1"/>
  <c r="AJ3201" i="1"/>
  <c r="AJ2284" i="1"/>
  <c r="AJ2230" i="1"/>
  <c r="AJ4108" i="1"/>
  <c r="AJ1346" i="1"/>
  <c r="AJ171" i="1"/>
  <c r="AJ3019" i="1"/>
  <c r="AJ1097" i="1"/>
  <c r="AJ10649" i="1"/>
  <c r="AJ2265" i="1"/>
  <c r="AJ4690" i="1"/>
  <c r="AJ2393" i="1"/>
  <c r="AJ4358" i="1"/>
  <c r="AJ1830" i="1"/>
  <c r="AJ1281" i="1"/>
  <c r="AJ4198" i="1"/>
  <c r="AJ3142" i="1"/>
  <c r="AJ1298" i="1"/>
  <c r="AJ3752" i="1"/>
  <c r="AJ3125" i="1"/>
  <c r="AJ4895" i="1"/>
  <c r="AJ7509" i="1"/>
  <c r="AJ6861" i="1"/>
  <c r="AJ3629" i="1"/>
  <c r="AJ1694" i="1"/>
  <c r="AJ3694" i="1"/>
  <c r="AJ4341" i="1"/>
  <c r="AJ3239" i="1"/>
  <c r="AJ4473" i="1"/>
  <c r="AJ6242" i="1"/>
  <c r="AJ204" i="1"/>
  <c r="AJ3887" i="1"/>
  <c r="AJ3390" i="1"/>
  <c r="AJ6163" i="1"/>
  <c r="AJ1238" i="1"/>
  <c r="AJ3336" i="1"/>
  <c r="AJ4136" i="1"/>
  <c r="AJ1953" i="1"/>
  <c r="AJ5488" i="1"/>
  <c r="AJ2204" i="1"/>
  <c r="AJ4730" i="1"/>
  <c r="AJ1929" i="1"/>
  <c r="AJ4348" i="1"/>
  <c r="AJ5144" i="1"/>
  <c r="AJ4874" i="1"/>
  <c r="AJ5155" i="1"/>
  <c r="AJ3697" i="1"/>
  <c r="AJ121" i="1"/>
  <c r="AJ4868" i="1"/>
  <c r="AJ4277" i="1"/>
  <c r="AJ5243" i="1"/>
  <c r="AJ2883" i="1"/>
  <c r="AJ2334" i="1"/>
  <c r="AJ1593" i="1"/>
  <c r="AJ5281" i="1"/>
  <c r="AJ4232" i="1"/>
  <c r="AJ4202" i="1"/>
  <c r="AJ1295" i="1"/>
  <c r="AJ3723" i="1"/>
  <c r="AJ4152" i="1"/>
  <c r="AJ2020" i="1"/>
  <c r="AJ3150" i="1"/>
  <c r="AJ3798" i="1"/>
  <c r="AJ2438" i="1"/>
  <c r="AJ4370" i="1"/>
  <c r="AJ3236" i="1"/>
  <c r="AJ2828" i="1"/>
  <c r="AJ5449" i="1"/>
  <c r="AJ6503" i="1"/>
  <c r="AJ10995" i="1"/>
  <c r="AJ2324" i="1"/>
  <c r="AJ7135" i="1"/>
  <c r="AJ593" i="1"/>
  <c r="AJ6589" i="1"/>
  <c r="AJ3457" i="1"/>
  <c r="AJ4555" i="1"/>
  <c r="AJ2033" i="1"/>
  <c r="AJ361" i="1"/>
  <c r="AJ3028" i="1"/>
  <c r="AJ3297" i="1"/>
  <c r="AJ1862" i="1"/>
  <c r="AJ2555" i="1"/>
  <c r="AJ2837" i="1"/>
  <c r="AJ4871" i="1"/>
  <c r="AJ3635" i="1"/>
  <c r="AJ1927" i="1"/>
  <c r="AJ2458" i="1"/>
  <c r="AJ1640" i="1"/>
  <c r="AJ10116" i="1"/>
  <c r="AJ374" i="1"/>
  <c r="AJ3627" i="1"/>
  <c r="AJ1963" i="1"/>
  <c r="AJ675" i="1"/>
  <c r="AJ3213" i="1"/>
  <c r="AJ1128" i="1"/>
  <c r="AJ145" i="1"/>
  <c r="AJ443" i="1"/>
  <c r="AJ2848" i="1"/>
  <c r="AJ5065" i="1"/>
  <c r="AJ721" i="1"/>
  <c r="AJ1702" i="1"/>
  <c r="AJ5044" i="1"/>
  <c r="AJ735" i="1"/>
  <c r="AJ2762" i="1"/>
  <c r="AJ2486" i="1"/>
  <c r="AJ6450" i="1"/>
  <c r="AJ2935" i="1"/>
  <c r="AJ2678" i="1"/>
  <c r="AJ4521" i="1"/>
  <c r="AJ4839" i="1"/>
  <c r="AJ9832" i="1"/>
  <c r="AJ3794" i="1"/>
  <c r="AJ10820" i="1"/>
  <c r="AJ4788" i="1"/>
  <c r="AJ3468" i="1"/>
  <c r="AJ4041" i="1"/>
  <c r="AJ1774" i="1"/>
  <c r="AJ7348" i="1"/>
  <c r="AJ6729" i="1"/>
  <c r="AJ3140" i="1"/>
  <c r="AJ6078" i="1"/>
  <c r="AJ4421" i="1"/>
  <c r="AJ3006" i="1"/>
  <c r="AJ3416" i="1"/>
  <c r="AJ2709" i="1"/>
  <c r="AJ4071" i="1"/>
  <c r="AJ79" i="1"/>
  <c r="AJ2346" i="1"/>
  <c r="AJ3973" i="1"/>
  <c r="AJ810" i="1"/>
  <c r="AJ1058" i="1"/>
  <c r="AJ4948" i="1"/>
  <c r="AJ3539" i="1"/>
  <c r="AJ2719" i="1"/>
  <c r="AJ3725" i="1"/>
  <c r="AJ4609" i="1"/>
  <c r="AJ1040" i="1"/>
  <c r="AJ853" i="1"/>
  <c r="AJ7402" i="1"/>
  <c r="AJ10522" i="1"/>
  <c r="AJ2201" i="1"/>
  <c r="AJ2617" i="1"/>
  <c r="AJ7384" i="1"/>
  <c r="AJ3120" i="1"/>
  <c r="AJ3023" i="1"/>
  <c r="AJ2909" i="1"/>
  <c r="AJ177" i="1"/>
  <c r="AJ3189" i="1"/>
  <c r="AJ3187" i="1"/>
  <c r="AJ4110" i="1"/>
  <c r="AJ718" i="1"/>
  <c r="AJ2538" i="1"/>
  <c r="AJ2600" i="1"/>
  <c r="AJ1465" i="1"/>
  <c r="AJ194" i="1"/>
  <c r="AJ2074" i="1"/>
  <c r="AJ4168" i="1"/>
  <c r="AJ2565" i="1"/>
  <c r="AJ1578" i="1"/>
  <c r="AJ3474" i="1"/>
  <c r="AJ7601" i="1"/>
  <c r="AJ926" i="1"/>
  <c r="AJ4516" i="1"/>
  <c r="AJ2025" i="1"/>
  <c r="AJ878" i="1"/>
  <c r="AJ5176" i="1"/>
  <c r="AJ958" i="1"/>
  <c r="AJ1764" i="1"/>
  <c r="AJ6626" i="1"/>
  <c r="AJ7574" i="1"/>
  <c r="AJ2330" i="1"/>
  <c r="AJ6741" i="1"/>
  <c r="AJ2169" i="1"/>
  <c r="AJ3857" i="1"/>
  <c r="AJ3802" i="1"/>
  <c r="AJ4222" i="1"/>
  <c r="AJ2745" i="1"/>
  <c r="AJ10767" i="1"/>
  <c r="AJ4560" i="1"/>
  <c r="AJ6778" i="1"/>
  <c r="AJ734" i="1"/>
  <c r="AJ3954" i="1"/>
  <c r="AJ994" i="1"/>
  <c r="AJ4194" i="1"/>
  <c r="AJ5089" i="1"/>
  <c r="AJ3248" i="1"/>
  <c r="AJ4410" i="1"/>
  <c r="AJ2838" i="1"/>
  <c r="AJ1170" i="1"/>
  <c r="AJ4480" i="1"/>
  <c r="AJ6744" i="1"/>
  <c r="AJ10614" i="1"/>
  <c r="AJ3184" i="1"/>
  <c r="AJ10706" i="1"/>
  <c r="AJ6020" i="1"/>
  <c r="AJ6612" i="1"/>
  <c r="AJ2158" i="1"/>
  <c r="AJ5352" i="1"/>
  <c r="AJ10576" i="1"/>
  <c r="AJ1451" i="1"/>
  <c r="AJ9235" i="1"/>
  <c r="AJ403" i="1"/>
  <c r="AJ2529" i="1"/>
  <c r="AJ2777" i="1"/>
  <c r="AJ357" i="1"/>
  <c r="AJ1607" i="1"/>
  <c r="AJ5103" i="1"/>
  <c r="AJ4509" i="1"/>
  <c r="AJ3169" i="1"/>
  <c r="AJ2368" i="1"/>
  <c r="AJ997" i="1"/>
  <c r="AJ1306" i="1"/>
  <c r="AJ2979" i="1"/>
  <c r="AJ4345" i="1"/>
  <c r="AJ814" i="1"/>
  <c r="AJ274" i="1"/>
  <c r="AJ3129" i="1"/>
  <c r="AJ2228" i="1"/>
  <c r="AJ928" i="1"/>
  <c r="AJ3418" i="1"/>
  <c r="AJ592" i="1"/>
  <c r="AJ549" i="1"/>
  <c r="AJ1227" i="1"/>
  <c r="AJ3777" i="1"/>
  <c r="AJ5107" i="1"/>
  <c r="AJ1522" i="1"/>
  <c r="AJ4721" i="1"/>
  <c r="AJ4153" i="1"/>
  <c r="AJ1481" i="1"/>
  <c r="AJ4250" i="1"/>
  <c r="AJ827" i="1"/>
  <c r="AJ6123" i="1"/>
  <c r="AJ2202" i="1"/>
  <c r="AJ2018" i="1"/>
  <c r="AJ2311" i="1"/>
  <c r="AJ1980" i="1"/>
  <c r="AJ7772" i="1"/>
  <c r="AJ2148" i="1"/>
  <c r="AJ4919" i="1"/>
  <c r="AJ6147" i="1"/>
  <c r="AJ4843" i="1"/>
  <c r="AJ2656" i="1"/>
  <c r="AJ3249" i="1"/>
  <c r="AJ4278" i="1"/>
  <c r="AJ4009" i="1"/>
  <c r="AJ7729" i="1"/>
  <c r="AJ10383" i="1"/>
  <c r="AJ4882" i="1"/>
  <c r="AJ3710" i="1"/>
  <c r="AJ3654" i="1"/>
  <c r="AJ1566" i="1"/>
  <c r="AJ360" i="1"/>
  <c r="AJ4214" i="1"/>
  <c r="AJ1345" i="1"/>
  <c r="AJ3533" i="1"/>
  <c r="AJ2597" i="1"/>
  <c r="AJ4160" i="1"/>
  <c r="AJ4209" i="1"/>
  <c r="AJ5853" i="1"/>
  <c r="AJ2580" i="1"/>
  <c r="AJ3145" i="1"/>
  <c r="AJ6777" i="1"/>
  <c r="AJ3205" i="1"/>
  <c r="AJ5559" i="1"/>
  <c r="AJ3644" i="1"/>
  <c r="AJ3531" i="1"/>
  <c r="AJ1601" i="1"/>
  <c r="AJ1930" i="1"/>
  <c r="AJ931" i="1"/>
  <c r="AJ1032" i="1"/>
  <c r="AJ4425" i="1"/>
  <c r="AJ3481" i="1"/>
  <c r="AJ6883" i="1"/>
  <c r="AJ1510" i="1"/>
  <c r="AJ3769" i="1"/>
  <c r="AJ9638" i="1"/>
  <c r="AJ3734" i="1"/>
  <c r="AJ4322" i="1"/>
  <c r="AJ2302" i="1"/>
  <c r="AJ2754" i="1"/>
  <c r="AJ581" i="1"/>
  <c r="AJ3537" i="1"/>
  <c r="AJ7781" i="1"/>
  <c r="AJ4896" i="1"/>
  <c r="AJ761" i="1"/>
  <c r="AJ3469" i="1"/>
  <c r="AJ1713" i="1"/>
  <c r="AJ3329" i="1"/>
  <c r="AJ3985" i="1"/>
  <c r="AJ4920" i="1"/>
  <c r="AJ2478" i="1"/>
  <c r="AJ1526" i="1"/>
  <c r="AJ1961" i="1"/>
  <c r="AJ6701" i="1"/>
  <c r="AJ3601" i="1"/>
  <c r="AJ5408" i="1"/>
  <c r="AJ3190" i="1"/>
  <c r="AJ2178" i="1"/>
  <c r="AJ995" i="1"/>
  <c r="AJ1974" i="1"/>
  <c r="AJ6101" i="1"/>
  <c r="AJ2706" i="1"/>
  <c r="AJ3731" i="1"/>
  <c r="AJ3640" i="1"/>
  <c r="AJ6171" i="1"/>
  <c r="AJ3642" i="1"/>
  <c r="AJ3438" i="1"/>
  <c r="AJ2234" i="1"/>
  <c r="AJ5481" i="1"/>
  <c r="AJ10460" i="1"/>
  <c r="AJ1314" i="1"/>
  <c r="AJ4157" i="1"/>
  <c r="AJ2452" i="1"/>
  <c r="AJ398" i="1"/>
  <c r="AJ2834" i="1"/>
  <c r="AJ4928" i="1"/>
  <c r="AJ2009" i="1"/>
  <c r="AJ5001" i="1"/>
  <c r="AJ4454" i="1"/>
  <c r="AJ3208" i="1"/>
  <c r="AJ6278" i="1"/>
  <c r="AJ3913" i="1"/>
  <c r="AJ10495" i="1"/>
  <c r="AJ10404" i="1"/>
  <c r="AJ4672" i="1"/>
  <c r="AJ10690" i="1"/>
  <c r="AJ1722" i="1"/>
  <c r="AJ2157" i="1"/>
  <c r="AJ10097" i="1"/>
  <c r="AJ3449" i="1"/>
  <c r="AJ5120" i="1"/>
  <c r="AJ3105" i="1"/>
  <c r="AJ787" i="1"/>
  <c r="AJ1584" i="1"/>
  <c r="AJ3144" i="1"/>
  <c r="AJ291" i="1"/>
  <c r="AJ5369" i="1"/>
  <c r="AJ4017" i="1"/>
  <c r="AJ4217" i="1"/>
  <c r="AJ3011" i="1"/>
  <c r="AJ2064" i="1"/>
  <c r="AJ2989" i="1"/>
  <c r="AJ1322" i="1"/>
  <c r="AJ1425" i="1"/>
  <c r="AJ5223" i="1"/>
  <c r="AJ2653" i="1"/>
  <c r="AJ2970" i="1"/>
  <c r="AJ1288" i="1"/>
  <c r="AJ3720" i="1"/>
  <c r="AJ1359" i="1"/>
  <c r="AJ2930" i="1"/>
  <c r="AJ10450" i="1"/>
  <c r="AJ1684" i="1"/>
  <c r="AJ1415" i="1"/>
  <c r="AJ5183" i="1"/>
  <c r="AJ4235" i="1"/>
  <c r="AJ4258" i="1"/>
  <c r="AJ3434" i="1"/>
  <c r="AJ2573" i="1"/>
  <c r="AJ4412" i="1"/>
  <c r="AJ3897" i="1"/>
  <c r="AJ1292" i="1"/>
  <c r="AJ658" i="1"/>
  <c r="AJ4080" i="1"/>
  <c r="AJ2616" i="1"/>
  <c r="AJ1981" i="1"/>
  <c r="AJ2170" i="1"/>
  <c r="AJ3542" i="1"/>
  <c r="AJ799" i="1"/>
  <c r="AJ5209" i="1"/>
  <c r="AJ4084" i="1"/>
  <c r="AJ1325" i="1"/>
  <c r="AJ4922" i="1"/>
  <c r="AJ834" i="1"/>
  <c r="AJ1752" i="1"/>
  <c r="AJ5074" i="1"/>
  <c r="AJ6052" i="1"/>
  <c r="AJ1402" i="1"/>
  <c r="AJ8116" i="1"/>
  <c r="AJ7195" i="1"/>
  <c r="AJ251" i="1"/>
  <c r="AJ9602" i="1"/>
  <c r="AJ4357" i="1"/>
  <c r="AJ5627" i="1"/>
  <c r="AJ3773" i="1"/>
  <c r="AJ2397" i="1"/>
  <c r="AJ2637" i="1"/>
  <c r="AJ1765" i="1"/>
  <c r="AJ6807" i="1"/>
  <c r="AJ196" i="1"/>
  <c r="AJ234" i="1"/>
  <c r="AJ9706" i="1"/>
  <c r="AJ1959" i="1"/>
  <c r="AJ604" i="1"/>
  <c r="AJ3133" i="1"/>
  <c r="AJ3219" i="1"/>
  <c r="AJ1964" i="1"/>
  <c r="AJ818" i="1"/>
  <c r="AJ3265" i="1"/>
  <c r="AJ2665" i="1"/>
  <c r="AJ3521" i="1"/>
  <c r="AJ550" i="1"/>
  <c r="AJ5321" i="1"/>
  <c r="AJ1096" i="1"/>
  <c r="AJ1750" i="1"/>
  <c r="AJ1725" i="1"/>
  <c r="AJ486" i="1"/>
  <c r="AJ3220" i="1"/>
  <c r="AJ586" i="1"/>
  <c r="AJ2958" i="1"/>
  <c r="AJ4186" i="1"/>
  <c r="AJ5106" i="1"/>
  <c r="AJ5362" i="1"/>
  <c r="AJ2162" i="1"/>
  <c r="AJ4964" i="1"/>
  <c r="AJ2141" i="1"/>
  <c r="AJ2352" i="1"/>
  <c r="AJ598" i="1"/>
  <c r="AJ3684" i="1"/>
  <c r="AJ2856" i="1"/>
  <c r="AJ5290" i="1"/>
  <c r="AJ4413" i="1"/>
  <c r="AJ6132" i="1"/>
  <c r="AJ4134" i="1"/>
  <c r="AJ1905" i="1"/>
  <c r="AJ1670" i="1"/>
  <c r="AJ6252" i="1"/>
  <c r="AJ1014" i="1"/>
  <c r="AJ3024" i="1"/>
  <c r="AJ1266" i="1"/>
  <c r="AJ3352" i="1"/>
  <c r="AJ3340" i="1"/>
  <c r="AJ3905" i="1"/>
  <c r="AJ2532" i="1"/>
  <c r="AJ10087" i="1"/>
  <c r="AJ3294" i="1"/>
  <c r="AJ4986" i="1"/>
  <c r="AJ10385" i="1"/>
  <c r="AJ710" i="1"/>
  <c r="AJ3904" i="1"/>
  <c r="AJ2806" i="1"/>
  <c r="AJ5068" i="1"/>
  <c r="AJ6628" i="1"/>
  <c r="AJ3194" i="1"/>
  <c r="AJ6489" i="1"/>
  <c r="AJ2342" i="1"/>
  <c r="AJ4816" i="1"/>
  <c r="AJ4525" i="1"/>
  <c r="AJ7257" i="1"/>
  <c r="AJ10727" i="1"/>
  <c r="AJ3010" i="1"/>
  <c r="AJ7058" i="1"/>
  <c r="AJ4138" i="1"/>
  <c r="AJ2773" i="1"/>
  <c r="AJ3411" i="1"/>
  <c r="AJ967" i="1"/>
  <c r="AJ4731" i="1"/>
  <c r="AJ3164" i="1"/>
  <c r="AJ4468" i="1"/>
  <c r="AJ1321" i="1"/>
  <c r="AJ114" i="1"/>
  <c r="AJ4864" i="1"/>
  <c r="AJ7620" i="1"/>
  <c r="AJ766" i="1"/>
  <c r="AJ1569" i="1"/>
  <c r="AJ10671" i="1"/>
  <c r="AJ4419" i="1"/>
  <c r="AJ1788" i="1"/>
  <c r="AJ1975" i="1"/>
  <c r="AJ1502" i="1"/>
  <c r="AJ2093" i="1"/>
  <c r="AJ1776" i="1"/>
  <c r="AJ3395" i="1"/>
  <c r="AJ4681" i="1"/>
  <c r="AJ2243" i="1"/>
  <c r="AJ2541" i="1"/>
  <c r="AJ896" i="1"/>
  <c r="AJ6696" i="1"/>
  <c r="AJ2977" i="1"/>
  <c r="AJ875" i="1"/>
  <c r="AJ2543" i="1"/>
  <c r="AJ4515" i="1"/>
  <c r="AJ1149" i="1"/>
  <c r="AJ1888" i="1"/>
  <c r="AJ5417" i="1"/>
  <c r="AJ4112" i="1"/>
  <c r="AJ10985" i="1"/>
  <c r="AJ337" i="1"/>
  <c r="AJ5169" i="1"/>
  <c r="AJ1355" i="1"/>
  <c r="AJ3852" i="1"/>
  <c r="AJ2553" i="1"/>
  <c r="AJ3146" i="1"/>
  <c r="AJ4684" i="1"/>
  <c r="AJ5878" i="1"/>
  <c r="AJ4366" i="1"/>
  <c r="AJ524" i="1"/>
  <c r="AJ2101" i="1"/>
  <c r="AJ1169" i="1"/>
  <c r="AJ4420" i="1"/>
  <c r="AJ1512" i="1"/>
  <c r="AJ3160" i="1"/>
  <c r="AJ5060" i="1"/>
  <c r="AJ5232" i="1"/>
  <c r="AJ3096" i="1"/>
  <c r="AJ7910" i="1"/>
  <c r="AJ1854" i="1"/>
  <c r="AJ7265" i="1"/>
  <c r="AJ1654" i="1"/>
  <c r="AJ2592" i="1"/>
  <c r="AJ3210" i="1"/>
  <c r="AJ52" i="1"/>
  <c r="AJ4234" i="1"/>
  <c r="AJ682" i="1"/>
  <c r="AJ541" i="1"/>
  <c r="AJ1301" i="1"/>
  <c r="AJ1808" i="1"/>
  <c r="AJ303" i="1"/>
  <c r="AJ5377" i="1"/>
  <c r="AJ1706" i="1"/>
  <c r="AJ3295" i="1"/>
  <c r="AJ1698" i="1"/>
  <c r="AJ4270" i="1"/>
  <c r="AJ2791" i="1"/>
  <c r="AJ1037" i="1"/>
  <c r="AJ4533" i="1"/>
  <c r="AJ2840" i="1"/>
  <c r="AJ3441" i="1"/>
  <c r="AJ1777" i="1"/>
  <c r="AJ2138" i="1"/>
  <c r="AJ154" i="1"/>
  <c r="AJ1429" i="1"/>
  <c r="AJ2426" i="1"/>
  <c r="AJ3068" i="1"/>
  <c r="AJ8388" i="1"/>
  <c r="AJ2288" i="1"/>
  <c r="AJ3558" i="1"/>
  <c r="AJ1952" i="1"/>
  <c r="AJ3623" i="1"/>
  <c r="AJ4073" i="1"/>
  <c r="AJ5257" i="1"/>
  <c r="AJ2434" i="1"/>
  <c r="AJ3661" i="1"/>
  <c r="AJ4349" i="1"/>
  <c r="AJ3066" i="1"/>
  <c r="AJ1533" i="1"/>
  <c r="AJ4161" i="1"/>
  <c r="AJ2304" i="1"/>
  <c r="AJ2646" i="1"/>
  <c r="AJ6145" i="1"/>
  <c r="AJ10736" i="1"/>
  <c r="AJ3497" i="1"/>
  <c r="AJ3740" i="1"/>
  <c r="AJ10936" i="1"/>
  <c r="AJ1846" i="1"/>
  <c r="AJ3077" i="1"/>
  <c r="AJ4501" i="1"/>
  <c r="AJ3670" i="1"/>
  <c r="AJ7433" i="1"/>
  <c r="AJ4859" i="1"/>
  <c r="AJ2013" i="1"/>
  <c r="AJ4578" i="1"/>
  <c r="AJ2774" i="1"/>
  <c r="AJ4196" i="1"/>
  <c r="AJ4237" i="1"/>
  <c r="AJ483" i="1"/>
  <c r="AJ3705" i="1"/>
  <c r="AJ10607" i="1"/>
  <c r="AJ4225" i="1"/>
  <c r="AJ1838" i="1"/>
  <c r="AJ886" i="1"/>
  <c r="AJ4405" i="1"/>
  <c r="AJ4310" i="1"/>
  <c r="AJ7665" i="1"/>
  <c r="AJ1146" i="1"/>
  <c r="AJ3634" i="1"/>
  <c r="AJ6965" i="1"/>
  <c r="AJ10984" i="1"/>
  <c r="AJ1626" i="1"/>
  <c r="AJ10638" i="1"/>
  <c r="AJ1985" i="1"/>
  <c r="AJ1637" i="1"/>
  <c r="AJ4185" i="1"/>
  <c r="AJ3139" i="1"/>
  <c r="AJ1741" i="1"/>
  <c r="AJ2985" i="1"/>
  <c r="AJ935" i="1"/>
  <c r="AJ6142" i="1"/>
  <c r="AJ941" i="1"/>
  <c r="AJ3429" i="1"/>
  <c r="AJ4203" i="1"/>
  <c r="AJ3433" i="1"/>
  <c r="AJ4369" i="1"/>
  <c r="AJ3668" i="1"/>
  <c r="AJ5203" i="1"/>
  <c r="AJ4273" i="1"/>
  <c r="AJ132" i="1"/>
  <c r="AJ2951" i="1"/>
  <c r="AJ5472" i="1"/>
  <c r="AJ3405" i="1"/>
  <c r="AJ3176" i="1"/>
  <c r="AJ4021" i="1"/>
  <c r="AJ1881" i="1"/>
  <c r="AJ4305" i="1"/>
  <c r="AJ4271" i="1"/>
  <c r="AJ2336" i="1"/>
  <c r="AJ456" i="1"/>
  <c r="AJ7283" i="1"/>
  <c r="AJ3989" i="1"/>
  <c r="AJ2490" i="1"/>
  <c r="AJ2827" i="1"/>
  <c r="AJ4553" i="1"/>
  <c r="AJ6014" i="1"/>
  <c r="AJ482" i="1"/>
  <c r="AJ5282" i="1"/>
  <c r="AJ688" i="1"/>
  <c r="AJ3241" i="1"/>
  <c r="AJ3308" i="1"/>
  <c r="AJ7134" i="1"/>
  <c r="AJ1089" i="1"/>
  <c r="AJ1237" i="1"/>
  <c r="AJ1249" i="1"/>
  <c r="AJ1972" i="1"/>
  <c r="AJ3977" i="1"/>
  <c r="AJ2696" i="1"/>
  <c r="AJ3328" i="1"/>
  <c r="AJ2896" i="1"/>
  <c r="AJ1557" i="1"/>
  <c r="AJ2852" i="1"/>
  <c r="AJ618" i="1"/>
  <c r="AJ6484" i="1"/>
  <c r="AJ10697" i="1"/>
  <c r="AJ2752" i="1"/>
  <c r="AJ2429" i="1"/>
  <c r="AJ2578" i="1"/>
  <c r="AJ2861" i="1"/>
  <c r="AJ7771" i="1"/>
  <c r="AJ2605" i="1"/>
  <c r="AJ2877" i="1"/>
  <c r="AJ4329" i="1"/>
  <c r="AJ1171" i="1"/>
  <c r="AJ2812" i="1"/>
  <c r="AJ4049" i="1"/>
  <c r="AJ3464" i="1"/>
  <c r="AJ1583" i="1"/>
  <c r="AJ1278" i="1"/>
  <c r="AJ3377" i="1"/>
  <c r="AJ4900" i="1"/>
  <c r="AJ1781" i="1"/>
  <c r="AJ706" i="1"/>
  <c r="AJ2408" i="1"/>
  <c r="AJ4512" i="1"/>
  <c r="AJ687" i="1"/>
  <c r="AJ3360" i="1"/>
  <c r="AJ2168" i="1"/>
  <c r="AJ3310" i="1"/>
  <c r="AJ1191" i="1"/>
  <c r="AJ3346" i="1"/>
  <c r="AJ2588" i="1"/>
  <c r="AJ4873" i="1"/>
  <c r="AJ3089" i="1"/>
  <c r="AJ213" i="1"/>
  <c r="AJ2918" i="1"/>
  <c r="AJ2317" i="1"/>
  <c r="AJ2788" i="1"/>
  <c r="AJ3955" i="1"/>
  <c r="AJ1989" i="1"/>
  <c r="AJ2106" i="1"/>
  <c r="AJ1766" i="1"/>
  <c r="AJ2628" i="1"/>
  <c r="AJ1638" i="1"/>
  <c r="AJ622" i="1"/>
  <c r="AJ5113" i="1"/>
  <c r="AJ3626" i="1"/>
  <c r="AJ4458" i="1"/>
  <c r="AJ1882" i="1"/>
  <c r="AJ4046" i="1"/>
  <c r="AJ4254" i="1"/>
  <c r="AJ3920" i="1"/>
  <c r="AJ1498" i="1"/>
  <c r="AJ3414" i="1"/>
  <c r="AJ3417" i="1"/>
  <c r="AJ3168" i="1"/>
  <c r="AJ5226" i="1"/>
  <c r="AJ1650" i="1"/>
  <c r="AJ1941" i="1"/>
  <c r="AJ3830" i="1"/>
  <c r="AJ1250" i="1"/>
  <c r="AJ4817" i="1"/>
  <c r="AJ484" i="1"/>
  <c r="AJ10765" i="1"/>
  <c r="AJ5024" i="1"/>
  <c r="AJ638" i="1"/>
  <c r="AJ3997" i="1"/>
  <c r="AJ3969" i="1"/>
  <c r="AJ10465" i="1"/>
  <c r="AJ3641" i="1"/>
  <c r="AJ2320" i="1"/>
  <c r="AJ1666" i="1"/>
  <c r="AJ5368" i="1"/>
  <c r="AJ4860" i="1"/>
  <c r="AJ3332" i="1"/>
  <c r="AJ5175" i="1"/>
  <c r="AJ4498" i="1"/>
  <c r="AJ2798" i="1"/>
  <c r="AJ10698" i="1"/>
  <c r="AJ1246" i="1"/>
  <c r="AJ7569" i="1"/>
  <c r="AJ1544" i="1"/>
  <c r="AJ7051" i="1"/>
  <c r="AJ3149" i="1"/>
  <c r="AJ495" i="1"/>
  <c r="AJ1255" i="1"/>
  <c r="AJ1109" i="1"/>
  <c r="AJ3375" i="1"/>
  <c r="AJ6419" i="1"/>
  <c r="AJ2621" i="1"/>
  <c r="AJ1856" i="1"/>
  <c r="AJ3151" i="1"/>
  <c r="AJ437" i="1"/>
  <c r="AJ3147" i="1"/>
  <c r="AJ902" i="1"/>
  <c r="AJ4489" i="1"/>
  <c r="AJ2845" i="1"/>
  <c r="AJ9748" i="1"/>
  <c r="AJ1616" i="1"/>
  <c r="AJ1957" i="1"/>
  <c r="AJ288" i="1"/>
  <c r="AJ7899" i="1"/>
  <c r="AJ5167" i="1"/>
  <c r="AJ2609" i="1"/>
  <c r="AJ2680" i="1"/>
  <c r="AJ9652" i="1"/>
  <c r="AJ418" i="1"/>
  <c r="AJ4149" i="1"/>
  <c r="AJ6018" i="1"/>
  <c r="AJ4785" i="1"/>
  <c r="AJ2732" i="1"/>
  <c r="AJ3933" i="1"/>
  <c r="AJ221" i="1"/>
  <c r="AJ1610" i="1"/>
  <c r="AJ2134" i="1"/>
  <c r="AJ3282" i="1"/>
  <c r="AJ5010" i="1"/>
  <c r="AJ1274" i="1"/>
  <c r="AJ1724" i="1"/>
  <c r="AJ4994" i="1"/>
  <c r="AJ2498" i="1"/>
  <c r="AJ3832" i="1"/>
  <c r="AJ4056" i="1"/>
  <c r="AJ1769" i="1"/>
  <c r="AJ1422" i="1"/>
  <c r="AJ648" i="1"/>
  <c r="AJ3909" i="1"/>
  <c r="AJ2222" i="1"/>
  <c r="AJ1618" i="1"/>
  <c r="AJ882" i="1"/>
  <c r="AJ3158" i="1"/>
  <c r="AJ6134" i="1"/>
  <c r="AJ1106" i="1"/>
  <c r="AJ4883" i="1"/>
  <c r="AJ2402" i="1"/>
  <c r="AJ1591" i="1"/>
  <c r="AJ477" i="1"/>
  <c r="AJ426" i="1"/>
  <c r="AJ4827" i="1"/>
  <c r="AJ2520" i="1"/>
  <c r="AJ1165" i="1"/>
  <c r="AJ8915" i="1"/>
  <c r="AJ4842" i="1"/>
  <c r="AJ6165" i="1"/>
  <c r="AJ4118" i="1"/>
  <c r="AJ8592" i="1"/>
  <c r="AJ2266" i="1"/>
  <c r="AJ5012" i="1"/>
  <c r="AJ5473" i="1"/>
  <c r="AJ708" i="1"/>
  <c r="AJ5256" i="1"/>
  <c r="AJ10063" i="1"/>
  <c r="AJ4189" i="1"/>
  <c r="AJ850" i="1"/>
  <c r="AJ3808" i="1"/>
  <c r="AJ1820" i="1"/>
  <c r="AJ1822" i="1"/>
  <c r="AJ4664" i="1"/>
  <c r="AJ1511" i="1"/>
  <c r="AJ4524" i="1"/>
  <c r="AJ3964" i="1"/>
  <c r="AJ4014" i="1"/>
  <c r="AJ8648" i="1"/>
  <c r="AJ3940" i="1"/>
  <c r="AJ1634" i="1"/>
  <c r="AJ4497" i="1"/>
  <c r="AJ6999" i="1"/>
  <c r="AJ3273" i="1"/>
  <c r="AJ4477" i="1"/>
  <c r="AJ3689" i="1"/>
  <c r="AJ2444" i="1"/>
  <c r="AJ4548" i="1"/>
  <c r="AJ4983" i="1"/>
  <c r="AJ4265" i="1"/>
  <c r="AJ3912" i="1"/>
  <c r="AJ10915" i="1"/>
  <c r="AJ5523" i="1"/>
  <c r="AJ1002" i="1"/>
  <c r="AJ3896" i="1"/>
  <c r="AJ4991" i="1"/>
  <c r="AJ2825" i="1"/>
  <c r="AJ4617" i="1"/>
  <c r="AJ6177" i="1"/>
  <c r="AJ5681" i="1"/>
  <c r="AJ2748" i="1"/>
  <c r="AJ3793" i="1"/>
  <c r="AJ1738" i="1"/>
  <c r="AJ4576" i="1"/>
  <c r="AJ5457" i="1"/>
  <c r="AJ10752" i="1"/>
  <c r="AJ6457" i="1"/>
  <c r="AJ2164" i="1"/>
  <c r="AJ1418" i="1"/>
  <c r="AJ3386" i="1"/>
  <c r="AJ5917" i="1"/>
  <c r="AJ3252" i="1"/>
  <c r="AJ3518" i="1"/>
  <c r="AJ4378" i="1"/>
  <c r="AJ3212" i="1"/>
  <c r="AJ2712" i="1"/>
  <c r="AJ10361" i="1"/>
  <c r="AJ3993" i="1"/>
  <c r="AJ2150" i="1"/>
  <c r="AJ1378" i="1"/>
  <c r="AJ4680" i="1"/>
  <c r="AJ10819" i="1"/>
  <c r="AJ2190" i="1"/>
  <c r="AJ6477" i="1"/>
  <c r="AJ4380" i="1"/>
  <c r="AJ702" i="1"/>
  <c r="AJ1350" i="1"/>
  <c r="AJ1636" i="1"/>
  <c r="AJ379" i="1"/>
  <c r="AJ9925" i="1"/>
  <c r="AJ1878" i="1"/>
  <c r="AJ3631" i="1"/>
  <c r="AJ2569" i="1"/>
  <c r="AJ7181" i="1"/>
  <c r="AJ2746" i="1"/>
  <c r="AJ2525" i="1"/>
  <c r="AJ348" i="1"/>
  <c r="AJ9722" i="1"/>
  <c r="AJ5032" i="1"/>
  <c r="AJ1916" i="1"/>
  <c r="AJ2456" i="1"/>
  <c r="AJ172" i="1"/>
  <c r="AJ3850" i="1"/>
  <c r="AJ1105" i="1"/>
  <c r="AJ3505" i="1"/>
  <c r="AJ1269" i="1"/>
  <c r="AJ1956" i="1"/>
  <c r="AJ2669" i="1"/>
  <c r="AJ2073" i="1"/>
  <c r="AJ4993" i="1"/>
  <c r="AJ4175" i="1"/>
  <c r="AJ7346" i="1"/>
  <c r="AJ9874" i="1"/>
  <c r="AJ3401" i="1"/>
  <c r="AJ4113" i="1"/>
  <c r="AJ6028" i="1"/>
  <c r="AJ1317" i="1"/>
  <c r="AJ5082" i="1"/>
  <c r="AJ744" i="1"/>
  <c r="AJ3289" i="1"/>
  <c r="AJ3779" i="1"/>
  <c r="AJ4954" i="1"/>
  <c r="AJ7319" i="1"/>
  <c r="AJ1780" i="1"/>
  <c r="AJ9417" i="1"/>
  <c r="AJ3138" i="1"/>
  <c r="AJ1897" i="1"/>
  <c r="AJ2078" i="1"/>
  <c r="AJ3753" i="1"/>
  <c r="AJ5322" i="1"/>
  <c r="AJ1762" i="1"/>
  <c r="AJ4034" i="1"/>
  <c r="AJ1730" i="1"/>
  <c r="AJ3436" i="1"/>
  <c r="AJ2512" i="1"/>
  <c r="AJ2180" i="1"/>
  <c r="AJ3766" i="1"/>
  <c r="AJ4085" i="1"/>
  <c r="AJ2897" i="1"/>
  <c r="AJ3589" i="1"/>
  <c r="AJ2718" i="1"/>
  <c r="AJ4535" i="1"/>
  <c r="AJ4292" i="1"/>
  <c r="AJ4736" i="1"/>
  <c r="AJ10434" i="1"/>
  <c r="AJ6231" i="1"/>
  <c r="AJ4457" i="1"/>
  <c r="AJ2137" i="1"/>
  <c r="AJ10230" i="1"/>
  <c r="AJ8566" i="1"/>
  <c r="AJ2328" i="1"/>
  <c r="AJ9958" i="1"/>
  <c r="AJ4346" i="1"/>
  <c r="AJ344" i="1"/>
  <c r="AJ672" i="1"/>
  <c r="AJ1247" i="1"/>
  <c r="AJ4029" i="1"/>
  <c r="AJ10039" i="1"/>
  <c r="AJ3524" i="1"/>
  <c r="AJ286" i="1"/>
  <c r="AJ3396" i="1"/>
  <c r="AJ1733" i="1"/>
  <c r="AJ10979" i="1"/>
  <c r="AJ3356" i="1"/>
  <c r="AJ2312" i="1"/>
  <c r="AJ10536" i="1"/>
  <c r="AJ2316" i="1"/>
  <c r="AJ2386" i="1"/>
  <c r="AJ2036" i="1"/>
  <c r="AJ6633" i="1"/>
  <c r="AJ3182" i="1"/>
  <c r="AJ2916" i="1"/>
  <c r="AJ3649" i="1"/>
  <c r="AJ1334" i="1"/>
  <c r="AJ6114" i="1"/>
  <c r="AJ10579" i="1"/>
  <c r="AJ10917" i="1"/>
  <c r="AJ6204" i="1"/>
  <c r="AJ6053" i="1"/>
  <c r="AJ10183" i="1"/>
  <c r="AJ6080" i="1"/>
  <c r="AJ3362" i="1"/>
  <c r="AJ2446" i="1"/>
  <c r="AJ2974" i="1"/>
  <c r="AJ1886" i="1"/>
  <c r="AJ1000" i="1"/>
  <c r="AJ3000" i="1"/>
  <c r="AJ2536" i="1"/>
  <c r="AJ2604" i="1"/>
  <c r="AJ1323" i="1"/>
  <c r="AJ4204" i="1"/>
  <c r="AJ600" i="1"/>
  <c r="AJ4236" i="1"/>
  <c r="AJ136" i="1"/>
  <c r="AJ1193" i="1"/>
  <c r="AJ7390" i="1"/>
  <c r="AJ10942" i="1"/>
  <c r="AJ10489" i="1"/>
  <c r="AJ722" i="1"/>
  <c r="AJ2790" i="1"/>
  <c r="AJ4016" i="1"/>
  <c r="AJ4132" i="1"/>
  <c r="AJ2872" i="1"/>
  <c r="AJ6530" i="1"/>
  <c r="AJ2506" i="1"/>
  <c r="AJ3049" i="1"/>
  <c r="AJ1518" i="1"/>
  <c r="AJ4140" i="1"/>
  <c r="AJ6026" i="1"/>
  <c r="AJ4988" i="1"/>
  <c r="AJ10553" i="1"/>
  <c r="AJ2542" i="1"/>
  <c r="AJ10886" i="1"/>
  <c r="AJ6051" i="1"/>
  <c r="AJ1589" i="1"/>
  <c r="AJ3585" i="1"/>
  <c r="AJ3744" i="1"/>
  <c r="AJ10396" i="1"/>
  <c r="AJ934" i="1"/>
  <c r="AJ1232" i="1"/>
  <c r="AJ2998" i="1"/>
  <c r="AJ10876" i="1"/>
  <c r="AJ3826" i="1"/>
  <c r="AJ4381" i="1"/>
  <c r="AJ4890" i="1"/>
  <c r="AJ5138" i="1"/>
  <c r="AJ2878" i="1"/>
  <c r="AJ642" i="1"/>
  <c r="AJ3243" i="1"/>
  <c r="AJ1889" i="1"/>
  <c r="AJ4462" i="1"/>
  <c r="AJ5424" i="1"/>
  <c r="AJ6122" i="1"/>
  <c r="AJ6872" i="1"/>
  <c r="AJ5522" i="1"/>
  <c r="AJ3298" i="1"/>
  <c r="AJ1514" i="1"/>
  <c r="AJ10547" i="1"/>
  <c r="AJ3636" i="1"/>
  <c r="AJ4589" i="1"/>
  <c r="AJ1486" i="1"/>
  <c r="AJ6203" i="1"/>
  <c r="AJ1319" i="1"/>
  <c r="AJ3693" i="1"/>
  <c r="AJ4691" i="1"/>
  <c r="AJ4028" i="1"/>
  <c r="AJ1474" i="1"/>
  <c r="AJ2436" i="1"/>
  <c r="AJ3893" i="1"/>
  <c r="AJ2470" i="1"/>
  <c r="AJ3789" i="1"/>
  <c r="AJ155" i="1"/>
  <c r="AJ1742" i="1"/>
  <c r="AJ1853" i="1"/>
  <c r="AJ390" i="1"/>
  <c r="AJ2676" i="1"/>
  <c r="AJ3834" i="1"/>
  <c r="AJ6212" i="1"/>
  <c r="AJ793" i="1"/>
  <c r="AJ2476" i="1"/>
  <c r="AJ2839" i="1"/>
  <c r="AJ6743" i="1"/>
  <c r="AJ780" i="1"/>
  <c r="AJ3148" i="1"/>
  <c r="AJ4612" i="1"/>
  <c r="AJ6086" i="1"/>
  <c r="AJ2290" i="1"/>
  <c r="AJ10537" i="1"/>
  <c r="AJ10297" i="1"/>
  <c r="AJ4865" i="1"/>
  <c r="AJ4628" i="1"/>
  <c r="AJ4961" i="1"/>
  <c r="AJ6425" i="1"/>
  <c r="AJ10875" i="1"/>
  <c r="AJ1646" i="1"/>
  <c r="AJ6461" i="1"/>
  <c r="AJ7173" i="1"/>
  <c r="AJ6654" i="1"/>
  <c r="AJ10346" i="1"/>
  <c r="AJ2354" i="1"/>
  <c r="AJ510" i="1"/>
  <c r="AJ750" i="1"/>
  <c r="AJ1642" i="1"/>
  <c r="AJ2383" i="1"/>
  <c r="AJ4913" i="1"/>
  <c r="AJ10272" i="1"/>
  <c r="AJ2734" i="1"/>
  <c r="AJ4484" i="1"/>
  <c r="AJ1921" i="1"/>
  <c r="AJ6888" i="1"/>
  <c r="AJ10642" i="1"/>
  <c r="AJ3098" i="1"/>
  <c r="AJ3378" i="1"/>
  <c r="AJ4434" i="1"/>
  <c r="AJ10864" i="1"/>
  <c r="AJ10540" i="1"/>
  <c r="AJ1810" i="1"/>
  <c r="AJ2942" i="1"/>
  <c r="AJ10863" i="1"/>
  <c r="AJ3890" i="1"/>
  <c r="AJ5514" i="1"/>
  <c r="AJ3638" i="1"/>
  <c r="AJ3872" i="1"/>
  <c r="AJ6638" i="1"/>
  <c r="AJ3476" i="1"/>
  <c r="AJ10773" i="1"/>
  <c r="AJ2240" i="1"/>
  <c r="AJ5092" i="1"/>
  <c r="AJ7589" i="1"/>
  <c r="AJ4984" i="1"/>
  <c r="AJ6709" i="1"/>
  <c r="AJ7422" i="1"/>
  <c r="AJ2618" i="1"/>
  <c r="AJ2854" i="1"/>
  <c r="AJ6120" i="1"/>
  <c r="AJ5145" i="1"/>
  <c r="AJ4274" i="1"/>
  <c r="AJ10298" i="1"/>
  <c r="AJ6009" i="1"/>
  <c r="AJ2140" i="1"/>
  <c r="AJ2898" i="1"/>
  <c r="AJ4529" i="1"/>
  <c r="AJ3856" i="1"/>
  <c r="AJ6856" i="1"/>
  <c r="AJ10777" i="1"/>
  <c r="AJ4102" i="1"/>
  <c r="AJ6034" i="1"/>
  <c r="AJ1150" i="1"/>
  <c r="AJ3785" i="1"/>
  <c r="AJ2102" i="1"/>
  <c r="AJ1406" i="1"/>
  <c r="AJ3016" i="1"/>
  <c r="AJ10726" i="1"/>
  <c r="AJ6556" i="1"/>
  <c r="AJ4888" i="1"/>
  <c r="AJ10963" i="1"/>
  <c r="AJ6336" i="1"/>
  <c r="AJ10926" i="1"/>
  <c r="AJ6286" i="1"/>
  <c r="AJ2242" i="1"/>
  <c r="AJ10251" i="1"/>
  <c r="AJ10177" i="1"/>
  <c r="AJ4210" i="1"/>
  <c r="AJ2008" i="1"/>
  <c r="AJ1073" i="1"/>
  <c r="AJ10925" i="1"/>
  <c r="AJ4445" i="1"/>
  <c r="AJ3170" i="1"/>
  <c r="AJ3118" i="1"/>
  <c r="AJ2345" i="1"/>
  <c r="AJ2174" i="1"/>
  <c r="AJ4585" i="1"/>
  <c r="AJ5028" i="1"/>
  <c r="AJ938" i="1"/>
  <c r="AJ3277" i="1"/>
  <c r="AJ6458" i="1"/>
  <c r="AJ6169" i="1"/>
  <c r="AJ1161" i="1"/>
  <c r="AJ5216" i="1"/>
  <c r="AJ4809" i="1"/>
  <c r="AJ10596" i="1"/>
  <c r="AJ4927" i="1"/>
  <c r="AJ3402" i="1"/>
  <c r="AJ6083" i="1"/>
  <c r="AJ4244" i="1"/>
  <c r="AJ6600" i="1"/>
  <c r="AJ7073" i="1"/>
  <c r="AJ2398" i="1"/>
  <c r="AJ2269" i="1"/>
  <c r="AJ4891" i="1"/>
  <c r="AJ3100" i="1"/>
  <c r="AJ2059" i="1"/>
  <c r="AJ4182" i="1"/>
  <c r="AJ2550" i="1"/>
  <c r="AJ10417" i="1"/>
  <c r="AJ1519" i="1"/>
  <c r="AJ840" i="1"/>
  <c r="AJ1434" i="1"/>
  <c r="AJ5055" i="1"/>
  <c r="AJ7263" i="1"/>
  <c r="AJ3792" i="1"/>
  <c r="AJ2673" i="1"/>
  <c r="AJ448" i="1"/>
  <c r="AJ4794" i="1"/>
  <c r="AJ2730" i="1"/>
  <c r="AJ3981" i="1"/>
  <c r="AJ6131" i="1"/>
  <c r="AJ3712" i="1"/>
  <c r="AJ790" i="1"/>
  <c r="AJ2021" i="1"/>
  <c r="AJ2382" i="1"/>
  <c r="AJ2318" i="1"/>
  <c r="AJ6921" i="1"/>
  <c r="AJ3686" i="1"/>
  <c r="AJ4374" i="1"/>
  <c r="AJ7350" i="1"/>
  <c r="AJ4544" i="1"/>
  <c r="AJ10224" i="1"/>
  <c r="AJ6111" i="1"/>
  <c r="AJ3932" i="1"/>
  <c r="AJ5637" i="1"/>
  <c r="AJ6914" i="1"/>
  <c r="AJ4173" i="1"/>
  <c r="AJ6139" i="1"/>
  <c r="AJ6056" i="1"/>
  <c r="AJ4314" i="1"/>
  <c r="AJ6453" i="1"/>
  <c r="AJ1547" i="1"/>
  <c r="AJ430" i="1"/>
  <c r="AJ10413" i="1"/>
  <c r="AJ905" i="1"/>
  <c r="AJ2105" i="1"/>
  <c r="AJ3665" i="1"/>
  <c r="AJ10236" i="1"/>
  <c r="AJ2836" i="1"/>
  <c r="AJ1914" i="1"/>
  <c r="AJ6105" i="1"/>
  <c r="AJ3178" i="1"/>
  <c r="AJ4673" i="1"/>
  <c r="AJ10709" i="1"/>
  <c r="AJ6282" i="1"/>
  <c r="AJ3606" i="1"/>
  <c r="AJ6622" i="1"/>
  <c r="AJ1490" i="1"/>
  <c r="AJ6280" i="1"/>
  <c r="AJ10557" i="1"/>
  <c r="AJ2842" i="1"/>
  <c r="AJ5240" i="1"/>
  <c r="AJ2700" i="1"/>
  <c r="AJ3262" i="1"/>
  <c r="AJ10923" i="1"/>
  <c r="AJ10452" i="1"/>
  <c r="AJ10827" i="1"/>
  <c r="AJ3484" i="1"/>
  <c r="AJ2664" i="1"/>
  <c r="AJ10256" i="1"/>
  <c r="AJ1482" i="1"/>
  <c r="AJ10216" i="1"/>
  <c r="AJ6680" i="1"/>
  <c r="AJ944" i="1"/>
  <c r="AJ1892" i="1"/>
  <c r="AJ7637" i="1"/>
  <c r="AJ1700" i="1"/>
  <c r="AJ31" i="1"/>
  <c r="AJ5280" i="1"/>
  <c r="AJ2238" i="1"/>
  <c r="AJ4246" i="1"/>
  <c r="AJ746" i="1"/>
  <c r="AJ5248" i="1"/>
  <c r="AJ1686" i="1"/>
  <c r="AJ10244" i="1"/>
  <c r="AJ6557" i="1"/>
  <c r="AJ3130" i="1"/>
  <c r="AJ1326" i="1"/>
  <c r="AJ3790" i="1"/>
  <c r="AJ7525" i="1"/>
  <c r="AJ3650" i="1"/>
  <c r="AJ6342" i="1"/>
  <c r="AJ3746" i="1"/>
  <c r="AJ1942" i="1"/>
  <c r="AJ4422" i="1"/>
  <c r="AJ3582" i="1"/>
  <c r="AJ6833" i="1"/>
  <c r="AJ6049" i="1"/>
  <c r="AJ10334" i="1"/>
  <c r="AJ1682" i="1"/>
  <c r="AJ2126" i="1"/>
  <c r="AJ4836" i="1"/>
  <c r="AJ7202" i="1"/>
  <c r="AJ522" i="1"/>
  <c r="AJ4802" i="1"/>
  <c r="AJ10720" i="1"/>
  <c r="AJ5210" i="1"/>
  <c r="AJ4293" i="1"/>
  <c r="AJ10756" i="1"/>
  <c r="AJ4453" i="1"/>
  <c r="AJ2439" i="1"/>
  <c r="AJ4361" i="1"/>
  <c r="AJ3914" i="1"/>
  <c r="AJ3568" i="1"/>
  <c r="AJ10670" i="1"/>
  <c r="AJ6553" i="1"/>
  <c r="AJ6934" i="1"/>
  <c r="AJ3106" i="1"/>
  <c r="AJ1792" i="1"/>
  <c r="AJ3420" i="1"/>
  <c r="AJ4142" i="1"/>
  <c r="AJ6732" i="1"/>
  <c r="AJ1102" i="1"/>
  <c r="AJ2868" i="1"/>
  <c r="AJ4594" i="1"/>
  <c r="AJ3278" i="1"/>
  <c r="AJ4565" i="1"/>
  <c r="AJ10431" i="1"/>
  <c r="AJ1183" i="1"/>
  <c r="AJ3304" i="1"/>
  <c r="AJ1447" i="1"/>
  <c r="AJ3318" i="1"/>
  <c r="AJ3419" i="1"/>
  <c r="AJ760" i="1"/>
  <c r="AJ455" i="1"/>
  <c r="AJ4037" i="1"/>
  <c r="AJ1251" i="1"/>
  <c r="AJ1091" i="1"/>
  <c r="AJ2905" i="1"/>
  <c r="AJ4086" i="1"/>
  <c r="AJ7653" i="1"/>
  <c r="AJ3084" i="1"/>
  <c r="AJ6326" i="1"/>
  <c r="AJ2642" i="1"/>
  <c r="AJ2142" i="1"/>
  <c r="AJ2804" i="1"/>
  <c r="AJ3818" i="1"/>
  <c r="AJ1530" i="1"/>
  <c r="AJ716" i="1"/>
  <c r="AJ2591" i="1"/>
  <c r="AJ3633" i="1"/>
  <c r="AJ6601" i="1"/>
  <c r="AJ10902" i="1"/>
  <c r="AJ2094" i="1"/>
  <c r="AJ6724" i="1"/>
  <c r="AJ10954" i="1"/>
  <c r="AJ2214" i="1"/>
  <c r="AJ4828" i="1"/>
  <c r="AJ3465" i="1"/>
  <c r="AJ10561" i="1"/>
  <c r="AJ6324" i="1"/>
  <c r="AJ10185" i="1"/>
  <c r="AJ4600" i="1"/>
  <c r="AJ6892" i="1"/>
  <c r="AJ3074" i="1"/>
  <c r="AJ10757" i="1"/>
  <c r="AJ10543" i="1"/>
  <c r="AJ5227" i="1"/>
  <c r="AJ5649" i="1"/>
  <c r="AJ1662" i="1"/>
  <c r="AJ10703" i="1"/>
  <c r="AJ3757" i="1"/>
  <c r="AJ10704" i="1"/>
  <c r="AJ6586" i="1"/>
  <c r="AJ4636" i="1"/>
  <c r="AJ1075" i="1"/>
  <c r="AJ833" i="1"/>
  <c r="AJ10799" i="1"/>
  <c r="AJ3380" i="1"/>
  <c r="AJ6090" i="1"/>
  <c r="AJ4500" i="1"/>
  <c r="AJ6276" i="1"/>
  <c r="AJ10840" i="1"/>
  <c r="AJ10975" i="1"/>
  <c r="AJ2850" i="1"/>
  <c r="AJ5234" i="1"/>
  <c r="AJ10504" i="1"/>
  <c r="AJ434" i="1"/>
  <c r="AJ4940" i="1"/>
  <c r="AJ10723" i="1"/>
  <c r="AJ2632" i="1"/>
  <c r="AJ5009" i="1"/>
  <c r="AJ3280" i="1"/>
  <c r="AJ3358" i="1"/>
  <c r="AJ1890" i="1"/>
  <c r="AJ7106" i="1"/>
  <c r="AJ3590" i="1"/>
  <c r="AJ10890" i="1"/>
  <c r="AJ6541" i="1"/>
  <c r="AJ5265" i="1"/>
  <c r="AJ738" i="1"/>
  <c r="AJ2262" i="1"/>
  <c r="AJ4923" i="1"/>
  <c r="AJ898" i="1"/>
  <c r="AJ4570" i="1"/>
  <c r="AJ6353" i="1"/>
  <c r="AJ6943" i="1"/>
  <c r="AJ3090" i="1"/>
  <c r="AJ1924" i="1"/>
  <c r="AJ3728" i="1"/>
  <c r="AJ4050" i="1"/>
  <c r="AJ5016" i="1"/>
  <c r="AJ4812" i="1"/>
  <c r="AJ7301" i="1"/>
  <c r="AJ6054" i="1"/>
  <c r="AJ1154" i="1"/>
  <c r="AJ2146" i="1"/>
  <c r="AJ5112" i="1"/>
  <c r="AJ1430" i="1"/>
  <c r="AJ5050" i="1"/>
  <c r="AJ6434" i="1"/>
  <c r="AJ6126" i="1"/>
  <c r="AJ10345" i="1"/>
  <c r="AJ4402" i="1"/>
  <c r="AJ3918" i="1"/>
  <c r="AJ7638" i="1"/>
  <c r="AJ10439" i="1"/>
  <c r="AJ4738" i="1"/>
  <c r="AJ1860" i="1"/>
  <c r="AJ10574" i="1"/>
  <c r="AJ3162" i="1"/>
  <c r="AJ237" i="1"/>
  <c r="AJ3342" i="1"/>
  <c r="AJ4768" i="1"/>
  <c r="AJ1162" i="1"/>
  <c r="AJ1782" i="1"/>
  <c r="AJ1086" i="1"/>
  <c r="AJ4317" i="1"/>
  <c r="AJ2912" i="1"/>
  <c r="AJ4094" i="1"/>
  <c r="AJ5701" i="1"/>
  <c r="AJ3680" i="1"/>
  <c r="AJ2864" i="1"/>
  <c r="AJ6760" i="1"/>
  <c r="AJ2692" i="1"/>
  <c r="AJ2756" i="1"/>
  <c r="AJ2546" i="1"/>
  <c r="AJ4522" i="1"/>
  <c r="AJ3941" i="1"/>
  <c r="AJ4930" i="1"/>
  <c r="AJ3972" i="1"/>
  <c r="AJ4362" i="1"/>
  <c r="AJ3604" i="1"/>
  <c r="AJ6720" i="1"/>
  <c r="AJ3988" i="1"/>
  <c r="AJ1731" i="1"/>
  <c r="AJ4779" i="1"/>
  <c r="AJ5217" i="1"/>
  <c r="AJ2278" i="1"/>
  <c r="AJ2782" i="1"/>
  <c r="AJ1497" i="1"/>
  <c r="AJ3410" i="1"/>
  <c r="AJ3928" i="1"/>
  <c r="AJ3983" i="1"/>
  <c r="AJ3496" i="1"/>
  <c r="AJ6394" i="1"/>
  <c r="AJ3344" i="1"/>
  <c r="AJ962" i="1"/>
  <c r="AJ6076" i="1"/>
  <c r="AJ1293" i="1"/>
  <c r="AJ5425" i="1"/>
  <c r="AJ5298" i="1"/>
  <c r="AJ7177" i="1"/>
  <c r="AJ6837" i="1"/>
  <c r="AJ5241" i="1"/>
  <c r="AJ2372" i="1"/>
  <c r="AJ4978" i="1"/>
  <c r="AJ5344" i="1"/>
  <c r="AJ7330" i="1"/>
  <c r="AJ10889" i="1"/>
  <c r="AJ582" i="1"/>
  <c r="AJ3038" i="1"/>
  <c r="AJ1970" i="1"/>
  <c r="AJ2914" i="1"/>
  <c r="AJ7254" i="1"/>
  <c r="AJ1218" i="1"/>
  <c r="AJ6388" i="1"/>
  <c r="AJ10837" i="1"/>
  <c r="AJ6625" i="1"/>
  <c r="AJ186" i="1"/>
  <c r="AJ6006" i="1"/>
  <c r="AJ7009" i="1"/>
  <c r="AJ6933" i="1"/>
  <c r="AJ6202" i="1"/>
  <c r="AJ4169" i="1"/>
  <c r="AJ3788" i="1"/>
  <c r="AJ2002" i="1"/>
  <c r="AJ5034" i="1"/>
  <c r="AJ4389" i="1"/>
  <c r="AJ3112" i="1"/>
  <c r="AJ6402" i="1"/>
  <c r="AJ6185" i="1"/>
  <c r="AJ3508" i="1"/>
  <c r="AJ3916" i="1"/>
  <c r="AJ6189" i="1"/>
  <c r="AJ4122" i="1"/>
  <c r="AJ4858" i="1"/>
  <c r="AJ2638" i="1"/>
  <c r="AJ6099" i="1"/>
  <c r="AJ10531" i="1"/>
  <c r="AJ10391" i="1"/>
  <c r="AJ3046" i="1"/>
  <c r="AJ10567" i="1"/>
  <c r="AJ1198" i="1"/>
  <c r="AJ2766" i="1"/>
  <c r="AJ10724" i="1"/>
  <c r="AJ10953" i="1"/>
  <c r="AJ4393" i="1"/>
  <c r="AJ10447" i="1"/>
  <c r="AJ10535" i="1"/>
  <c r="AJ6560" i="1"/>
  <c r="AJ3002" i="1"/>
  <c r="AJ1006" i="1"/>
  <c r="AJ6066" i="1"/>
  <c r="AJ6316" i="1"/>
  <c r="AJ4174" i="1"/>
  <c r="AJ3672" i="1"/>
  <c r="AJ2212" i="1"/>
  <c r="AJ6194" i="1"/>
  <c r="AJ2910" i="1"/>
  <c r="AJ1166" i="1"/>
  <c r="AJ1754" i="1"/>
  <c r="AJ5098" i="1"/>
  <c r="AJ10437" i="1"/>
  <c r="AJ447" i="1"/>
  <c r="AJ2166" i="1"/>
  <c r="AJ3958" i="1"/>
  <c r="AJ2530" i="1"/>
  <c r="AJ2229" i="1"/>
  <c r="AJ7094" i="1"/>
  <c r="AJ1906" i="1"/>
  <c r="AJ6488" i="1"/>
  <c r="AJ2534" i="1"/>
  <c r="AJ6393" i="1"/>
  <c r="AJ1229" i="1"/>
  <c r="AJ7142" i="1"/>
  <c r="AJ7717" i="1"/>
  <c r="AJ4474" i="1"/>
  <c r="AJ6443" i="1"/>
  <c r="AJ7769" i="1"/>
  <c r="AJ5540" i="1"/>
  <c r="AJ7333" i="1"/>
  <c r="AJ1078" i="1"/>
  <c r="AJ10858" i="1"/>
  <c r="AJ6069" i="1"/>
  <c r="AJ6104" i="1"/>
  <c r="AJ2626" i="1"/>
  <c r="AJ10287" i="1"/>
  <c r="AJ4078" i="1"/>
  <c r="AJ3121" i="1"/>
  <c r="AJ3072" i="1"/>
  <c r="AJ3858" i="1"/>
  <c r="AJ4072" i="1"/>
  <c r="AJ3550" i="1"/>
  <c r="AJ5119" i="1"/>
  <c r="AJ2972" i="1"/>
  <c r="AJ4064" i="1"/>
  <c r="AJ3998" i="1"/>
  <c r="AJ6871" i="1"/>
  <c r="AJ2567" i="1"/>
  <c r="AJ942" i="1"/>
  <c r="AJ4364" i="1"/>
  <c r="AJ6222" i="1"/>
  <c r="AJ3293" i="1"/>
  <c r="AJ6490" i="1"/>
  <c r="AJ4760" i="1"/>
  <c r="AJ4616" i="1"/>
  <c r="AJ1814" i="1"/>
  <c r="AJ6476" i="1"/>
  <c r="AJ10674" i="1"/>
  <c r="AJ3868" i="1"/>
  <c r="AJ10356" i="1"/>
  <c r="AJ4753" i="1"/>
  <c r="AJ4586" i="1"/>
  <c r="AJ4047" i="1"/>
  <c r="AJ4866" i="1"/>
  <c r="AJ2381" i="1"/>
  <c r="AJ1790" i="1"/>
  <c r="AJ566" i="1"/>
  <c r="AJ6545" i="1"/>
  <c r="AJ1477" i="1"/>
  <c r="AJ1374" i="1"/>
  <c r="AJ2173" i="1"/>
  <c r="AJ1470" i="1"/>
  <c r="AJ4530" i="1"/>
  <c r="AJ10517" i="1"/>
  <c r="AJ2177" i="1"/>
  <c r="AJ1966" i="1"/>
  <c r="AJ6188" i="1"/>
  <c r="AJ3406" i="1"/>
  <c r="AJ3630" i="1"/>
  <c r="AJ1025" i="1"/>
  <c r="AJ3156" i="1"/>
  <c r="AJ645" i="1"/>
  <c r="AJ6206" i="1"/>
  <c r="AJ7262" i="1"/>
  <c r="AJ7065" i="1"/>
  <c r="AJ3372" i="1"/>
  <c r="AJ2226" i="1"/>
  <c r="AJ5328" i="1"/>
  <c r="AJ10940" i="1"/>
  <c r="AJ1622" i="1"/>
  <c r="AJ2966" i="1"/>
  <c r="AJ6998" i="1"/>
  <c r="AJ6877" i="1"/>
  <c r="AJ10826" i="1"/>
  <c r="AJ4093" i="1"/>
  <c r="AJ2197" i="1"/>
  <c r="AJ10600" i="1"/>
  <c r="AJ6197" i="1"/>
  <c r="AJ1034" i="1"/>
  <c r="AJ5578" i="1"/>
  <c r="AJ1050" i="1"/>
  <c r="AJ4133" i="1"/>
  <c r="AJ4714" i="1"/>
  <c r="AJ1690" i="1"/>
  <c r="AJ2728" i="1"/>
  <c r="AJ1978" i="1"/>
  <c r="AJ6432" i="1"/>
  <c r="AJ3562" i="1"/>
  <c r="AJ3017" i="1"/>
  <c r="AJ6522" i="1"/>
  <c r="AJ10329" i="1"/>
  <c r="AJ1454" i="1"/>
  <c r="AJ4924" i="1"/>
  <c r="AJ5184" i="1"/>
  <c r="AJ6825" i="1"/>
  <c r="AJ5084" i="1"/>
  <c r="AJ1998" i="1"/>
  <c r="AJ4676" i="1"/>
  <c r="AJ2984" i="1"/>
  <c r="AJ3338" i="1"/>
  <c r="AJ4976" i="1"/>
  <c r="AJ10814" i="1"/>
  <c r="AJ3860" i="1"/>
  <c r="AJ3994" i="1"/>
  <c r="AJ3938" i="1"/>
  <c r="AJ10659" i="1"/>
  <c r="AJ2612" i="1"/>
  <c r="AJ10498" i="1"/>
  <c r="AJ6742" i="1"/>
  <c r="AJ10228" i="1"/>
  <c r="AJ1546" i="1"/>
  <c r="AJ2895" i="1"/>
  <c r="AJ10209" i="1"/>
  <c r="AJ770" i="1"/>
  <c r="AJ6896" i="1"/>
  <c r="AJ4172" i="1"/>
  <c r="AJ10641" i="1"/>
  <c r="AJ3732" i="1"/>
  <c r="AJ10337" i="1"/>
  <c r="AJ4602" i="1"/>
  <c r="AJ4316" i="1"/>
  <c r="AJ4022" i="1"/>
  <c r="AJ6032" i="1"/>
  <c r="AJ1582" i="1"/>
  <c r="AJ4887" i="1"/>
  <c r="AJ3040" i="1"/>
  <c r="AJ5755" i="1"/>
  <c r="AJ4752" i="1"/>
  <c r="AJ10560" i="1"/>
  <c r="AJ4226" i="1"/>
  <c r="AJ1758" i="1"/>
  <c r="AJ10512" i="1"/>
  <c r="AJ1462" i="1"/>
  <c r="AJ10774" i="1"/>
  <c r="AJ4260" i="1"/>
  <c r="AJ6354" i="1"/>
  <c r="AJ7186" i="1"/>
  <c r="AJ10904" i="1"/>
  <c r="AJ6345" i="1"/>
  <c r="AJ4197" i="1"/>
  <c r="AJ554" i="1"/>
  <c r="AJ4784" i="1"/>
  <c r="AJ4221" i="1"/>
  <c r="AJ4841" i="1"/>
  <c r="AJ1984" i="1"/>
  <c r="AJ7365" i="1"/>
  <c r="AJ2114" i="1"/>
  <c r="AJ3218" i="1"/>
  <c r="AJ1658" i="1"/>
  <c r="AJ10997" i="1"/>
  <c r="AJ786" i="1"/>
  <c r="AJ1054" i="1"/>
  <c r="AJ2472" i="1"/>
  <c r="AJ11006" i="1"/>
  <c r="AJ4200" i="1"/>
  <c r="AJ2690" i="1"/>
  <c r="AJ3692" i="1"/>
  <c r="AJ3478" i="1"/>
  <c r="AJ10900" i="1"/>
  <c r="AJ4856" i="1"/>
  <c r="AJ2338" i="1"/>
  <c r="AJ4060" i="1"/>
  <c r="AJ906" i="1"/>
  <c r="AJ2674" i="1"/>
  <c r="AJ3116" i="1"/>
  <c r="AJ6109" i="1"/>
  <c r="AJ5306" i="1"/>
  <c r="AJ2115" i="1"/>
  <c r="AJ6175" i="1"/>
  <c r="AJ4082" i="1"/>
  <c r="AJ7473" i="1"/>
  <c r="AJ525" i="1"/>
  <c r="AJ157" i="1"/>
  <c r="AJ4098" i="1"/>
  <c r="AJ2698" i="1"/>
  <c r="AJ3837" i="1"/>
  <c r="AJ366" i="1"/>
  <c r="AJ1606" i="1"/>
  <c r="AJ5080" i="1"/>
  <c r="AJ4938" i="1"/>
  <c r="AJ5191" i="1"/>
  <c r="AJ9765" i="1"/>
  <c r="AJ1257" i="1"/>
  <c r="AJ590" i="1"/>
  <c r="AJ4660" i="1"/>
  <c r="AJ3206" i="1"/>
  <c r="AJ4745" i="1"/>
  <c r="AJ1066" i="1"/>
  <c r="AJ5314" i="1"/>
  <c r="AJ5549" i="1"/>
  <c r="AJ4045" i="1"/>
  <c r="AJ10732" i="1"/>
  <c r="AJ7381" i="1"/>
  <c r="AJ1386" i="1"/>
  <c r="AJ1330" i="1"/>
  <c r="AJ6823" i="1"/>
  <c r="AJ5122" i="1"/>
  <c r="AJ6148" i="1"/>
  <c r="AJ5329" i="1"/>
  <c r="AJ10180" i="1"/>
  <c r="AJ6423" i="1"/>
  <c r="AJ2218" i="1"/>
  <c r="AJ6265" i="1"/>
  <c r="AJ4632" i="1"/>
  <c r="AJ10613" i="1"/>
  <c r="AJ6568" i="1"/>
  <c r="AJ3267" i="1"/>
  <c r="AJ2196" i="1"/>
  <c r="AJ2332" i="1"/>
  <c r="AJ10478" i="1"/>
  <c r="AJ1917" i="1"/>
  <c r="AJ1167" i="1"/>
  <c r="AJ4120" i="1"/>
  <c r="AJ307" i="1"/>
  <c r="AJ666" i="1"/>
  <c r="AJ3961" i="1"/>
  <c r="AJ3364" i="1"/>
  <c r="AJ6356" i="1"/>
  <c r="AJ3354" i="1"/>
  <c r="AJ10855" i="1"/>
  <c r="AJ6257" i="1"/>
  <c r="AJ5378" i="1"/>
  <c r="AJ2130" i="1"/>
  <c r="AJ3646" i="1"/>
  <c r="AJ614" i="1"/>
  <c r="AJ10669" i="1"/>
  <c r="AJ10210" i="1"/>
  <c r="AJ4804" i="1"/>
  <c r="AJ7133" i="1"/>
  <c r="AJ6125" i="1"/>
  <c r="AJ6651" i="1"/>
  <c r="AJ10493" i="1"/>
  <c r="AJ7458" i="1"/>
  <c r="AJ2818" i="1"/>
  <c r="AJ6146" i="1"/>
  <c r="AJ2740" i="1"/>
  <c r="AJ6043" i="1"/>
  <c r="AJ3302" i="1"/>
  <c r="AJ534" i="1"/>
  <c r="AJ2596" i="1"/>
  <c r="AJ2892" i="1"/>
  <c r="AJ3060" i="1"/>
  <c r="AJ3987" i="1"/>
  <c r="AJ7414" i="1"/>
  <c r="AJ6124" i="1"/>
  <c r="AJ3499" i="1"/>
  <c r="AJ3300" i="1"/>
  <c r="AJ6562" i="1"/>
  <c r="AJ5393" i="1"/>
  <c r="AJ686" i="1"/>
  <c r="AJ5202" i="1"/>
  <c r="AJ6901" i="1"/>
  <c r="AJ6084" i="1"/>
  <c r="AJ2314" i="1"/>
  <c r="AJ6935" i="1"/>
  <c r="AJ4216" i="1"/>
  <c r="AJ6294" i="1"/>
  <c r="AJ4634" i="1"/>
  <c r="AJ6013" i="1"/>
  <c r="AJ6098" i="1"/>
  <c r="AJ10811" i="1"/>
  <c r="AJ3846" i="1"/>
  <c r="AJ4252" i="1"/>
  <c r="AJ10462" i="1"/>
  <c r="AJ10250" i="1"/>
  <c r="AJ982" i="1"/>
  <c r="AJ6096" i="1"/>
  <c r="AJ7166" i="1"/>
  <c r="AJ2248" i="1"/>
  <c r="AJ10980" i="1"/>
  <c r="AJ1210" i="1"/>
  <c r="AJ846" i="1"/>
  <c r="AJ3245" i="1"/>
  <c r="AJ6714" i="1"/>
  <c r="AJ6059" i="1"/>
  <c r="AJ4513" i="1"/>
  <c r="AJ1222" i="1"/>
  <c r="AJ2968" i="1"/>
  <c r="AJ2422" i="1"/>
  <c r="AJ4820" i="1"/>
  <c r="AJ714" i="1"/>
  <c r="AJ768" i="1"/>
  <c r="AJ7621" i="1"/>
  <c r="AJ1258" i="1"/>
  <c r="AJ1773" i="1"/>
  <c r="AJ6814" i="1"/>
  <c r="AJ5130" i="1"/>
  <c r="AJ338" i="1"/>
  <c r="AJ5596" i="1"/>
  <c r="AJ10363" i="1"/>
  <c r="AJ6243" i="1"/>
  <c r="AJ5892" i="1"/>
  <c r="AJ6312" i="1"/>
  <c r="AJ6340" i="1"/>
  <c r="AJ2993" i="1"/>
  <c r="AJ6154" i="1"/>
  <c r="AJ129" i="1"/>
  <c r="AJ1521" i="1"/>
  <c r="AJ2273" i="1"/>
  <c r="AJ4000" i="1"/>
  <c r="AJ4207" i="1"/>
  <c r="AJ4823" i="1"/>
  <c r="AJ1124" i="1"/>
  <c r="AJ10376" i="1"/>
  <c r="AJ1708" i="1"/>
  <c r="AJ6874" i="1"/>
  <c r="AJ2400" i="1"/>
  <c r="AJ7462" i="1"/>
  <c r="AJ3480" i="1"/>
  <c r="AJ1641" i="1"/>
  <c r="AJ10888" i="1"/>
  <c r="AJ697" i="1"/>
  <c r="AJ4398" i="1"/>
  <c r="AJ1835" i="1"/>
  <c r="AJ4430" i="1"/>
  <c r="AJ502" i="1"/>
  <c r="AJ5819" i="1"/>
  <c r="AJ1466" i="1"/>
  <c r="AJ6223" i="1"/>
  <c r="AJ446" i="1"/>
  <c r="AJ10776" i="1"/>
  <c r="AJ5440" i="1"/>
  <c r="AJ4020" i="1"/>
  <c r="AJ7081" i="1"/>
  <c r="AJ6077" i="1"/>
  <c r="AJ2548" i="1"/>
  <c r="AJ3886" i="1"/>
  <c r="AJ10384" i="1"/>
  <c r="AJ2440" i="1"/>
  <c r="AJ1206" i="1"/>
  <c r="AJ2500" i="1"/>
  <c r="AJ3706" i="1"/>
  <c r="AJ4148" i="1"/>
  <c r="AJ1194" i="1"/>
  <c r="AJ10427" i="1"/>
  <c r="AJ3274" i="1"/>
  <c r="AJ1138" i="1"/>
  <c r="AJ2042" i="1"/>
  <c r="AJ5842" i="1"/>
  <c r="AJ4552" i="1"/>
  <c r="AJ1239" i="1"/>
  <c r="AJ1488" i="1"/>
  <c r="AJ5669" i="1"/>
  <c r="AJ4030" i="1"/>
  <c r="AJ6151" i="1"/>
  <c r="AJ1286" i="1"/>
  <c r="AJ3216" i="1"/>
  <c r="AJ10747" i="1"/>
  <c r="AJ4429" i="1"/>
  <c r="AJ2792" i="1"/>
  <c r="AJ3580" i="1"/>
  <c r="AJ6158" i="1"/>
  <c r="AJ1870" i="1"/>
  <c r="AJ4592" i="1"/>
  <c r="AJ4834" i="1"/>
  <c r="AJ4656" i="1"/>
  <c r="AJ4404" i="1"/>
  <c r="AJ2764" i="1"/>
  <c r="AJ5296" i="1"/>
  <c r="AJ3894" i="1"/>
  <c r="AJ2252" i="1"/>
  <c r="AJ6303" i="1"/>
  <c r="AJ10324" i="1"/>
  <c r="AJ10684" i="1"/>
  <c r="AJ6248" i="1"/>
  <c r="AJ4313" i="1"/>
  <c r="AJ3440" i="1"/>
  <c r="AJ6046" i="1"/>
  <c r="AJ774" i="1"/>
  <c r="AJ4880" i="1"/>
  <c r="AJ4156" i="1"/>
  <c r="AJ970" i="1"/>
  <c r="AJ3264" i="1"/>
  <c r="AJ977" i="1"/>
  <c r="AJ2417" i="1"/>
  <c r="AJ2366" i="1"/>
  <c r="AJ2322" i="1"/>
  <c r="AJ3929" i="1"/>
  <c r="AJ1426" i="1"/>
  <c r="AJ2786" i="1"/>
  <c r="AJ3126" i="1"/>
  <c r="AJ6435" i="1"/>
  <c r="AJ5765" i="1"/>
  <c r="AJ3446" i="1"/>
  <c r="AJ10422" i="1"/>
  <c r="AJ6003" i="1"/>
  <c r="AJ4218" i="1"/>
  <c r="AJ10289" i="1"/>
  <c r="AJ2482" i="1"/>
  <c r="AJ7750" i="1"/>
  <c r="AJ10179" i="1"/>
  <c r="AJ10573" i="1"/>
  <c r="AJ6472" i="1"/>
  <c r="AJ10812" i="1"/>
  <c r="AJ4506" i="1"/>
  <c r="AJ870" i="1"/>
  <c r="AJ8913" i="1"/>
  <c r="AJ1603" i="1"/>
  <c r="AJ6527" i="1"/>
  <c r="AJ1534" i="1"/>
  <c r="AJ866" i="1"/>
  <c r="AJ3172" i="1"/>
  <c r="AJ5606" i="1"/>
  <c r="AJ2890" i="1"/>
  <c r="AJ3840" i="1"/>
  <c r="AJ3618" i="1"/>
  <c r="AJ1197" i="1"/>
  <c r="AJ2824" i="1"/>
  <c r="AJ6403" i="1"/>
  <c r="AJ3806" i="1"/>
  <c r="AJ1457" i="1"/>
  <c r="AJ3702" i="1"/>
  <c r="AJ3025" i="1"/>
  <c r="AJ1866" i="1"/>
  <c r="AJ4193" i="1"/>
  <c r="AJ6299" i="1"/>
  <c r="AJ6037" i="1"/>
  <c r="AJ6196" i="1"/>
  <c r="AJ5194" i="1"/>
  <c r="AJ3934" i="1"/>
  <c r="AJ3760" i="1"/>
  <c r="AJ691" i="1"/>
  <c r="AJ689" i="1"/>
  <c r="AJ6878" i="1"/>
  <c r="AJ2360" i="1"/>
  <c r="AJ400" i="1"/>
  <c r="AJ2489" i="1"/>
  <c r="AJ4716" i="1"/>
  <c r="AJ372" i="1"/>
  <c r="AJ1844" i="1"/>
  <c r="AJ5225" i="1"/>
  <c r="AJ523" i="1"/>
  <c r="AJ10974" i="1"/>
  <c r="AJ1718" i="1"/>
  <c r="AJ7221" i="1"/>
  <c r="AJ10395" i="1"/>
  <c r="AJ594" i="1"/>
  <c r="AJ3817" i="1"/>
  <c r="AJ1934" i="1"/>
  <c r="AJ2326" i="1"/>
  <c r="AJ2034" i="1"/>
  <c r="AJ5186" i="1"/>
  <c r="AJ4338" i="1"/>
  <c r="AJ10792" i="1"/>
  <c r="AJ2956" i="1"/>
  <c r="AJ6088" i="1"/>
  <c r="AJ2208" i="1"/>
  <c r="AJ6796" i="1"/>
  <c r="AJ4504" i="1"/>
  <c r="AJ5099" i="1"/>
  <c r="AJ4104" i="1"/>
  <c r="AJ4061" i="1"/>
  <c r="AJ4450" i="1"/>
  <c r="AJ3592" i="1"/>
  <c r="AJ3874" i="1"/>
  <c r="AJ6573" i="1"/>
  <c r="AJ4624" i="1"/>
  <c r="AJ6407" i="1"/>
  <c r="AJ7141" i="1"/>
  <c r="AJ7105" i="1"/>
  <c r="AJ2022" i="1"/>
  <c r="AJ4708" i="1"/>
  <c r="AJ4180" i="1"/>
  <c r="AJ1394" i="1"/>
  <c r="AJ3700" i="1"/>
  <c r="AJ1828" i="1"/>
  <c r="AJ6305" i="1"/>
  <c r="AJ3222" i="1"/>
  <c r="AJ1717" i="1"/>
  <c r="AJ2750" i="1"/>
  <c r="AJ3572" i="1"/>
  <c r="AJ6662" i="1"/>
  <c r="AJ3632" i="1"/>
  <c r="AJ10482" i="1"/>
  <c r="AJ10317" i="1"/>
  <c r="AJ5401" i="1"/>
  <c r="AJ5079" i="1"/>
  <c r="AJ6361" i="1"/>
  <c r="AJ6687" i="1"/>
  <c r="AJ2880" i="1"/>
  <c r="AJ7197" i="1"/>
  <c r="AJ7010" i="1"/>
  <c r="AJ3382" i="1"/>
  <c r="AJ6525" i="1"/>
  <c r="AJ4290" i="1"/>
  <c r="AJ978" i="1"/>
  <c r="AJ2442" i="1"/>
  <c r="AJ10960" i="1"/>
  <c r="AJ3510" i="1"/>
  <c r="AJ4054" i="1"/>
  <c r="AJ10712" i="1"/>
  <c r="AJ6543" i="1"/>
  <c r="AJ382" i="1"/>
  <c r="AJ4849" i="1"/>
  <c r="AJ7701" i="1"/>
  <c r="AJ3488" i="1"/>
  <c r="AJ2574" i="1"/>
  <c r="AJ4018" i="1"/>
  <c r="AJ10423" i="1"/>
  <c r="AJ1517" i="1"/>
  <c r="AJ3313" i="1"/>
  <c r="AJ5056" i="1"/>
  <c r="AJ10728" i="1"/>
  <c r="AJ4569" i="1"/>
  <c r="AJ6786" i="1"/>
  <c r="AJ7071" i="1"/>
  <c r="AJ3758" i="1"/>
  <c r="AJ1398" i="1"/>
  <c r="AJ2610" i="1"/>
  <c r="AJ218" i="1"/>
  <c r="AJ10513" i="1"/>
  <c r="AJ10672" i="1"/>
  <c r="AJ10318" i="1"/>
  <c r="AJ4914" i="1"/>
  <c r="AJ10725" i="1"/>
  <c r="AJ10174" i="1"/>
  <c r="AJ6055" i="1"/>
  <c r="AJ10687" i="1"/>
  <c r="AJ10420" i="1"/>
  <c r="AJ10494" i="1"/>
  <c r="AJ10550" i="1"/>
  <c r="AJ7318" i="1"/>
  <c r="AJ10873" i="1"/>
  <c r="AJ5273" i="1"/>
  <c r="AJ3226" i="1"/>
  <c r="AJ494" i="1"/>
  <c r="AJ10692" i="1"/>
  <c r="AJ6688" i="1"/>
  <c r="AJ3230" i="1"/>
  <c r="AJ6295" i="1"/>
  <c r="AJ1826" i="1"/>
  <c r="AJ4482" i="1"/>
  <c r="AJ10267" i="1"/>
  <c r="AJ3538" i="1"/>
  <c r="AJ10570" i="1"/>
  <c r="AJ3534" i="1"/>
  <c r="AJ2058" i="1"/>
  <c r="AJ7622" i="1"/>
  <c r="AJ5777" i="1"/>
  <c r="AJ2484" i="1"/>
  <c r="AJ4266" i="1"/>
  <c r="AJ6262" i="1"/>
  <c r="AJ1678" i="1"/>
  <c r="AJ6082" i="1"/>
  <c r="AJ10479" i="1"/>
  <c r="AJ1338" i="1"/>
  <c r="AJ7590" i="1"/>
  <c r="AJ4097" i="1"/>
  <c r="AJ4644" i="1"/>
  <c r="AJ3444" i="1"/>
  <c r="AJ4945" i="1"/>
  <c r="AJ10859" i="1"/>
  <c r="AJ10646" i="1"/>
  <c r="AJ6225" i="1"/>
  <c r="AJ3952" i="1"/>
  <c r="AJ4969" i="1"/>
  <c r="AJ6253" i="1"/>
  <c r="AJ10896" i="1"/>
  <c r="AJ11010" i="1"/>
  <c r="AJ1538" i="1"/>
  <c r="AJ4318" i="1"/>
  <c r="AJ10292" i="1"/>
  <c r="AJ6521" i="1"/>
  <c r="AJ4476" i="1"/>
  <c r="AJ4786" i="1"/>
  <c r="AJ1385" i="1"/>
  <c r="AJ6347" i="1"/>
  <c r="AJ10626" i="1"/>
  <c r="AJ3462" i="1"/>
  <c r="AJ6412" i="1"/>
  <c r="AJ10795" i="1"/>
  <c r="AJ6547" i="1"/>
  <c r="AJ10627" i="1"/>
  <c r="AJ6016" i="1"/>
  <c r="AJ4090" i="1"/>
  <c r="AJ6981" i="1"/>
  <c r="AJ6300" i="1"/>
  <c r="AJ4704" i="1"/>
  <c r="AJ1586" i="1"/>
  <c r="AJ4170" i="1"/>
  <c r="AJ10809" i="1"/>
  <c r="AJ10415" i="1"/>
  <c r="AJ4048" i="1"/>
  <c r="AJ10825" i="1"/>
  <c r="AJ6064" i="1"/>
  <c r="AJ6978" i="1"/>
  <c r="AJ6603" i="1"/>
  <c r="AJ2794" i="1"/>
  <c r="AJ7294" i="1"/>
  <c r="AJ10541" i="1"/>
  <c r="AJ4848" i="1"/>
  <c r="AJ10506" i="1"/>
  <c r="AJ1874" i="1"/>
  <c r="AJ6239" i="1"/>
  <c r="AJ794" i="1"/>
  <c r="AJ10611" i="1"/>
  <c r="AJ10965" i="1"/>
  <c r="AJ3394" i="1"/>
  <c r="AJ10874" i="1"/>
  <c r="AJ4744" i="1"/>
  <c r="AJ10731" i="1"/>
  <c r="AJ3761" i="1"/>
  <c r="AJ4146" i="1"/>
  <c r="AJ6663" i="1"/>
  <c r="AJ3042" i="1"/>
  <c r="AJ10518" i="1"/>
  <c r="AJ6363" i="1"/>
  <c r="AJ3430" i="1"/>
  <c r="AJ6023" i="1"/>
  <c r="AJ10621" i="1"/>
  <c r="AJ2882" i="1"/>
  <c r="AJ10847" i="1"/>
  <c r="AJ10901" i="1"/>
  <c r="AJ3824" i="1"/>
  <c r="AJ5090" i="1"/>
  <c r="AJ6844" i="1"/>
  <c r="AJ6668" i="1"/>
  <c r="AJ10883" i="1"/>
  <c r="AJ10377" i="1"/>
  <c r="AJ4770" i="1"/>
  <c r="AJ6219" i="1"/>
  <c r="AJ10976" i="1"/>
  <c r="AJ3608" i="1"/>
  <c r="AJ6704" i="1"/>
  <c r="AJ4898" i="1"/>
  <c r="AJ7241" i="1"/>
  <c r="AJ6436" i="1"/>
  <c r="AJ6232" i="1"/>
  <c r="AJ4452" i="1"/>
  <c r="AJ6421" i="1"/>
  <c r="AJ10813" i="1"/>
  <c r="AJ6001" i="1"/>
  <c r="AJ10562" i="1"/>
  <c r="AJ7154" i="1"/>
  <c r="AJ10191" i="1"/>
  <c r="AJ6319" i="1"/>
  <c r="AJ6047" i="1"/>
  <c r="AJ10895" i="1"/>
  <c r="AJ5066" i="1"/>
  <c r="AJ10467" i="1"/>
  <c r="AJ4005" i="1"/>
  <c r="AJ1734" i="1"/>
  <c r="AJ10511" i="1"/>
  <c r="AJ1629" i="1"/>
  <c r="AJ4433" i="1"/>
  <c r="AJ6089" i="1"/>
  <c r="AJ2742" i="1"/>
  <c r="AJ10259" i="1"/>
  <c r="AJ10877" i="1"/>
  <c r="AJ2184" i="1"/>
  <c r="AJ10348" i="1"/>
  <c r="AJ7558" i="1"/>
  <c r="AJ10911" i="1"/>
  <c r="AJ10398" i="1"/>
  <c r="AJ6702" i="1"/>
  <c r="AJ10808" i="1"/>
  <c r="AJ10839" i="1"/>
  <c r="AJ10243" i="1"/>
  <c r="AJ4951" i="1"/>
  <c r="AJ4496" i="1"/>
  <c r="AJ7285" i="1"/>
  <c r="AJ4968" i="1"/>
  <c r="AJ3674" i="1"/>
  <c r="AJ10197" i="1"/>
  <c r="AJ3490" i="1"/>
  <c r="AJ4074" i="1"/>
  <c r="AJ4850" i="1"/>
  <c r="AJ4556" i="1"/>
  <c r="AJ10913" i="1"/>
  <c r="AJ6274" i="1"/>
  <c r="AJ4100" i="1"/>
  <c r="AJ3290" i="1"/>
  <c r="AJ10484" i="1"/>
  <c r="AJ10898" i="1"/>
  <c r="AJ10178" i="1"/>
  <c r="AJ10343" i="1"/>
  <c r="AJ7298" i="1"/>
  <c r="AJ10176" i="1"/>
  <c r="AJ7147" i="1"/>
  <c r="AJ10397" i="1"/>
  <c r="AJ6159" i="1"/>
  <c r="AJ3764" i="1"/>
  <c r="AJ4929" i="1"/>
  <c r="AJ6250" i="1"/>
  <c r="AJ2978" i="1"/>
  <c r="AJ6627" i="1"/>
  <c r="AJ3704" i="1"/>
  <c r="AJ10382" i="1"/>
  <c r="AJ10235" i="1"/>
  <c r="AJ10461" i="1"/>
  <c r="AJ10476" i="1"/>
  <c r="AJ7193" i="1"/>
  <c r="AJ2608" i="1"/>
  <c r="AJ10268" i="1"/>
  <c r="AJ6307" i="1"/>
  <c r="AJ10188" i="1"/>
  <c r="AJ10805" i="1"/>
  <c r="AJ7305" i="1"/>
  <c r="AJ7573" i="1"/>
  <c r="AJ802" i="1"/>
  <c r="AJ10238" i="1"/>
  <c r="AJ4428" i="1"/>
  <c r="AJ1674" i="1"/>
  <c r="AJ2474" i="1"/>
  <c r="AJ10673" i="1"/>
  <c r="AJ2902" i="1"/>
  <c r="AJ2418" i="1"/>
  <c r="AJ6847" i="1"/>
  <c r="AJ6649" i="1"/>
  <c r="AJ6167" i="1"/>
  <c r="AJ2874" i="1"/>
  <c r="AJ6994" i="1"/>
  <c r="AJ6322" i="1"/>
  <c r="AJ3094" i="1"/>
  <c r="AJ10366" i="1"/>
  <c r="AJ10414" i="1"/>
  <c r="AJ10405" i="1"/>
  <c r="AJ10743" i="1"/>
  <c r="AJ6819" i="1"/>
  <c r="AJ10989" i="1"/>
  <c r="AJ6207" i="1"/>
  <c r="AJ1910" i="1"/>
  <c r="AJ3494" i="1"/>
  <c r="AJ1554" i="1"/>
  <c r="AJ10981" i="1"/>
  <c r="AJ1809" i="1"/>
  <c r="AJ3917" i="1"/>
  <c r="AJ7749" i="1"/>
  <c r="AJ5392" i="1"/>
  <c r="AJ4620" i="1"/>
  <c r="AJ6121" i="1"/>
  <c r="AJ6937" i="1"/>
  <c r="AJ6826" i="1"/>
  <c r="AJ5064" i="1"/>
  <c r="AJ10967" i="1"/>
  <c r="AJ10668" i="1"/>
  <c r="AJ3238" i="1"/>
  <c r="AJ1254" i="1"/>
  <c r="AJ10418" i="1"/>
  <c r="AJ7061" i="1"/>
  <c r="AJ10181" i="1"/>
  <c r="AJ4808" i="1"/>
  <c r="AJ10521" i="1"/>
  <c r="AJ10352" i="1"/>
  <c r="AJ10312" i="1"/>
  <c r="AJ1796" i="1"/>
  <c r="AJ6318" i="1"/>
  <c r="AJ6808" i="1"/>
  <c r="AJ10294" i="1"/>
  <c r="AJ10807" i="1"/>
  <c r="AJ4818" i="1"/>
  <c r="AJ2946" i="1"/>
  <c r="AJ2860" i="1"/>
  <c r="AJ10806" i="1"/>
  <c r="AJ10810" i="1"/>
  <c r="AJ6727" i="1"/>
  <c r="AJ3782" i="1"/>
  <c r="AJ4754" i="1"/>
  <c r="AJ2390" i="1"/>
  <c r="AJ6891" i="1"/>
  <c r="AJ10592" i="1"/>
  <c r="AJ10867" i="1"/>
  <c r="AJ10991" i="1"/>
  <c r="AJ6495" i="1"/>
  <c r="AJ6205" i="1"/>
  <c r="AJ10394" i="1"/>
  <c r="AJ10241" i="1"/>
  <c r="AJ3730" i="1"/>
  <c r="AJ2152" i="1"/>
  <c r="AJ6506" i="1"/>
  <c r="AJ2660" i="1"/>
  <c r="AJ6149" i="1"/>
  <c r="AJ3574" i="1"/>
  <c r="AJ2800" i="1"/>
  <c r="AJ10938" i="1"/>
  <c r="AJ4936" i="1"/>
  <c r="AJ3578" i="1"/>
  <c r="AJ5288" i="1"/>
  <c r="AJ3522" i="1"/>
  <c r="AJ2182" i="1"/>
  <c r="AJ2758" i="1"/>
  <c r="AJ6314" i="1"/>
  <c r="AJ5360" i="1"/>
  <c r="AJ4992" i="1"/>
  <c r="AJ10311" i="1"/>
  <c r="AJ6478" i="1"/>
  <c r="AJ10599" i="1"/>
  <c r="AJ7157" i="1"/>
  <c r="AJ6157" i="1"/>
  <c r="AJ246" i="1"/>
  <c r="AJ10229" i="1"/>
  <c r="AJ1442" i="1"/>
  <c r="AJ6465" i="1"/>
  <c r="AJ6113" i="1"/>
  <c r="AJ6246" i="1"/>
  <c r="AJ1029" i="1"/>
  <c r="AJ4446" i="1"/>
  <c r="AJ3552" i="1"/>
  <c r="AJ7686" i="1"/>
  <c r="AJ3906" i="1"/>
  <c r="AJ6764" i="1"/>
  <c r="AJ6554" i="1"/>
  <c r="AJ5713" i="1"/>
  <c r="AJ4036" i="1"/>
  <c r="AJ3554" i="1"/>
  <c r="AJ4648" i="1"/>
  <c r="AJ10602" i="1"/>
  <c r="AJ347" i="1"/>
  <c r="AJ4388" i="1"/>
  <c r="AJ3576" i="1"/>
  <c r="AJ10739" i="1"/>
  <c r="AJ3529" i="1"/>
  <c r="AJ6519" i="1"/>
  <c r="AJ6691" i="1"/>
  <c r="AJ10872" i="1"/>
  <c r="AJ6815" i="1"/>
  <c r="AJ11000" i="1"/>
  <c r="AJ6137" i="1"/>
  <c r="AJ3174" i="1"/>
  <c r="AJ3286" i="1"/>
  <c r="AJ2830" i="1"/>
  <c r="AJ11008" i="1"/>
  <c r="AJ10828" i="1"/>
  <c r="AJ6941" i="1"/>
  <c r="AJ10538" i="1"/>
  <c r="AJ4696" i="1"/>
  <c r="AJ6770" i="1"/>
  <c r="AJ6036" i="1"/>
  <c r="AJ10996" i="1"/>
  <c r="AJ10280" i="1"/>
  <c r="AJ6597" i="1"/>
  <c r="AJ7062" i="1"/>
  <c r="AJ6440" i="1"/>
  <c r="AJ6160" i="1"/>
  <c r="AJ4220" i="1"/>
  <c r="AJ6486" i="1"/>
  <c r="AJ11001" i="1"/>
  <c r="AJ5550" i="1"/>
  <c r="AJ10257" i="1"/>
  <c r="AJ7019" i="1"/>
  <c r="AJ6228" i="1"/>
  <c r="AJ6438" i="1"/>
  <c r="AJ4863" i="1"/>
  <c r="AJ3350" i="1"/>
  <c r="AJ10192" i="1"/>
  <c r="AJ3214" i="1"/>
  <c r="AJ6065" i="1"/>
  <c r="AJ6368" i="1"/>
  <c r="AJ6737" i="1"/>
  <c r="AJ10693" i="1"/>
  <c r="AJ3202" i="1"/>
  <c r="AJ10248" i="1"/>
  <c r="AJ7237" i="1"/>
  <c r="AJ2894" i="1"/>
  <c r="AJ1113" i="1"/>
  <c r="AJ11002" i="1"/>
  <c r="AJ6012" i="1"/>
  <c r="AJ5088" i="1"/>
  <c r="AJ3658" i="1"/>
  <c r="AJ10829" i="1"/>
  <c r="AJ4840" i="1"/>
  <c r="AJ7069" i="1"/>
  <c r="AJ6520" i="1"/>
  <c r="AJ10964" i="1"/>
  <c r="AJ10583" i="1"/>
  <c r="AJ1746" i="1"/>
  <c r="AJ4006" i="1"/>
  <c r="AJ3348" i="1"/>
  <c r="AJ10532" i="1"/>
  <c r="AJ3448" i="1"/>
  <c r="AJ6183" i="1"/>
  <c r="AJ6210" i="1"/>
  <c r="AJ6095" i="1"/>
  <c r="AJ3942" i="1"/>
  <c r="AJ10499" i="1"/>
  <c r="AJ10295" i="1"/>
  <c r="AJ6273" i="1"/>
  <c r="AJ6130" i="1"/>
  <c r="AJ6290" i="1"/>
  <c r="AJ6993" i="1"/>
  <c r="AJ10327" i="1"/>
  <c r="AJ10601" i="1"/>
  <c r="AJ10497" i="1"/>
  <c r="AJ6619" i="1"/>
  <c r="AJ6337" i="1"/>
  <c r="AJ5956" i="1"/>
  <c r="AJ6002" i="1"/>
  <c r="AJ6399" i="1"/>
  <c r="AJ6510" i="1"/>
  <c r="AJ7409" i="1"/>
  <c r="AJ2029" i="1"/>
  <c r="AJ6136" i="1"/>
  <c r="AJ10340" i="1"/>
  <c r="AJ5026" i="1"/>
  <c r="AJ3930" i="1"/>
  <c r="AJ4580" i="1"/>
  <c r="AJ6865" i="1"/>
  <c r="AJ1358" i="1"/>
  <c r="AJ3250" i="1"/>
  <c r="AJ2198" i="1"/>
  <c r="AJ3768" i="1"/>
  <c r="AJ4069" i="1"/>
  <c r="AJ3316" i="1"/>
  <c r="AJ10780" i="1"/>
  <c r="AJ5416" i="1"/>
  <c r="AJ3888" i="1"/>
  <c r="AJ10274" i="1"/>
  <c r="AJ3086" i="1"/>
  <c r="AJ7206" i="1"/>
  <c r="AJ10738" i="1"/>
  <c r="AJ6005" i="1"/>
  <c r="AJ6229" i="1"/>
  <c r="AJ6468" i="1"/>
  <c r="AJ10388" i="1"/>
  <c r="AJ10870" i="1"/>
  <c r="AJ5558" i="1"/>
  <c r="AJ2448" i="1"/>
  <c r="AJ10978" i="1"/>
  <c r="AJ7042" i="1"/>
  <c r="AJ7007" i="1"/>
  <c r="AJ10355" i="1"/>
  <c r="AJ10313" i="1"/>
  <c r="AJ10973" i="1"/>
  <c r="AJ6577" i="1"/>
  <c r="AJ4831" i="1"/>
  <c r="AJ918" i="1"/>
  <c r="AJ1342" i="1"/>
  <c r="AJ7201" i="1"/>
  <c r="AJ6021" i="1"/>
  <c r="AJ4276" i="1"/>
  <c r="AJ6831" i="1"/>
  <c r="AJ10634" i="1"/>
  <c r="AJ6261" i="1"/>
  <c r="AJ10762" i="1"/>
  <c r="AJ1022" i="1"/>
  <c r="AJ2518" i="1"/>
  <c r="AJ6398" i="1"/>
  <c r="AJ10637" i="1"/>
  <c r="AJ10359" i="1"/>
  <c r="AJ6789" i="1"/>
  <c r="AJ10389" i="1"/>
  <c r="AJ4674" i="1"/>
  <c r="AJ10212" i="1"/>
  <c r="AJ10682" i="1"/>
  <c r="AJ5448" i="1"/>
  <c r="AJ1202" i="1"/>
  <c r="AJ4682" i="1"/>
  <c r="AJ3892" i="1"/>
  <c r="AJ10319" i="1"/>
  <c r="AJ6178" i="1"/>
  <c r="AJ7103" i="1"/>
  <c r="AJ4640" i="1"/>
  <c r="AJ10508" i="1"/>
  <c r="AJ4386" i="1"/>
  <c r="AJ4004" i="1"/>
  <c r="AJ7478" i="1"/>
  <c r="AJ10456" i="1"/>
  <c r="AJ6414" i="1"/>
  <c r="AJ5906" i="1"/>
  <c r="AJ10399" i="1"/>
  <c r="AJ6611" i="1"/>
  <c r="AJ10443" i="1"/>
  <c r="AJ2194" i="1"/>
  <c r="AJ2280" i="1"/>
  <c r="AJ2582" i="1"/>
  <c r="AJ10393" i="1"/>
  <c r="AJ2570" i="1"/>
  <c r="AJ4121" i="1"/>
  <c r="AJ10781" i="1"/>
  <c r="AJ10410" i="1"/>
  <c r="AJ10685" i="1"/>
  <c r="AJ6953" i="1"/>
  <c r="AJ2358" i="1"/>
  <c r="AJ10625" i="1"/>
  <c r="AJ10711" i="1"/>
  <c r="AJ6270" i="1"/>
  <c r="AJ6411" i="1"/>
  <c r="AJ7158" i="1"/>
  <c r="AJ6141" i="1"/>
  <c r="AJ5170" i="1"/>
  <c r="AJ1362" i="1"/>
  <c r="AJ10587" i="1"/>
  <c r="AJ10831" i="1"/>
  <c r="AJ3376" i="1"/>
  <c r="AJ6301" i="1"/>
  <c r="AJ3526" i="1"/>
  <c r="AJ4208" i="1"/>
  <c r="AJ6584" i="1"/>
  <c r="AJ6256" i="1"/>
  <c r="AJ10969" i="1"/>
  <c r="AJ10260" i="1"/>
  <c r="AJ7497" i="1"/>
  <c r="AJ10977" i="1"/>
  <c r="AJ2926" i="1"/>
  <c r="AJ3426" i="1"/>
  <c r="AJ6910" i="1"/>
  <c r="AJ10321" i="1"/>
  <c r="AJ4088" i="1"/>
  <c r="AJ6913" i="1"/>
  <c r="AJ3166" i="1"/>
  <c r="AJ3910" i="1"/>
  <c r="AJ4330" i="1"/>
  <c r="AJ10468" i="1"/>
  <c r="AJ4584" i="1"/>
  <c r="AJ10914" i="1"/>
  <c r="AJ7286" i="1"/>
  <c r="AJ6604" i="1"/>
  <c r="AJ6153" i="1"/>
  <c r="AJ10464" i="1"/>
  <c r="AJ10741" i="1"/>
  <c r="AJ3970" i="1"/>
  <c r="AJ6237" i="1"/>
  <c r="AJ6365" i="1"/>
  <c r="AJ6233" i="1"/>
  <c r="AJ6410" i="1"/>
  <c r="AJ10304" i="1"/>
  <c r="AJ1834" i="1"/>
  <c r="AJ3450" i="1"/>
  <c r="AJ10362" i="1"/>
  <c r="AJ4692" i="1"/>
  <c r="AJ10455" i="1"/>
  <c r="AJ10411" i="1"/>
  <c r="AJ10491" i="1"/>
  <c r="AJ6376" i="1"/>
  <c r="AJ1726" i="1"/>
  <c r="AJ1226" i="1"/>
  <c r="AJ5072" i="1"/>
  <c r="AJ7269" i="1"/>
  <c r="AJ7250" i="1"/>
  <c r="AJ6509" i="1"/>
  <c r="AJ10817" i="1"/>
  <c r="AJ4325" i="1"/>
  <c r="AJ6079" i="1"/>
  <c r="AJ3514" i="1"/>
  <c r="AJ10748" i="1"/>
  <c r="AJ6452" i="1"/>
  <c r="AJ2886" i="1"/>
  <c r="AJ6038" i="1"/>
  <c r="AJ4618" i="1"/>
  <c r="AJ7465" i="1"/>
  <c r="AJ1110" i="1"/>
  <c r="AJ3134" i="1"/>
  <c r="AJ6640" i="1"/>
  <c r="AJ1802" i="1"/>
  <c r="AJ10307" i="1"/>
  <c r="AJ2846" i="1"/>
  <c r="AJ6539" i="1"/>
  <c r="AJ10407" i="1"/>
  <c r="AJ6164" i="1"/>
  <c r="AJ10293" i="1"/>
  <c r="AJ5456" i="1"/>
  <c r="AJ3078" i="1"/>
  <c r="AJ6456" i="1"/>
  <c r="AJ6296" i="1"/>
  <c r="AJ5497" i="1"/>
  <c r="AJ2030" i="1"/>
  <c r="AJ10696" i="1"/>
  <c r="AJ4354" i="1"/>
  <c r="AJ3676" i="1"/>
  <c r="AJ3020" i="1"/>
  <c r="AJ3154" i="1"/>
  <c r="AJ6008" i="1"/>
  <c r="AJ6481" i="1"/>
  <c r="AJ10514" i="1"/>
  <c r="AJ3054" i="1"/>
  <c r="AJ6459" i="1"/>
  <c r="AJ10458" i="1"/>
  <c r="AJ5797" i="1"/>
  <c r="AJ6469" i="1"/>
  <c r="AJ6869" i="1"/>
  <c r="AJ7526" i="1"/>
  <c r="AJ10444" i="1"/>
  <c r="AJ3736" i="1"/>
  <c r="AJ2350" i="1"/>
  <c r="AJ6172" i="1"/>
  <c r="AJ6218" i="1"/>
  <c r="AJ6455" i="1"/>
  <c r="AJ6107" i="1"/>
  <c r="AJ10593" i="1"/>
  <c r="AJ7074" i="1"/>
  <c r="AJ7391" i="1"/>
  <c r="AJ4666" i="1"/>
  <c r="AJ4872" i="1"/>
  <c r="AJ10184" i="1"/>
  <c r="AJ10802" i="1"/>
  <c r="AJ7537" i="1"/>
  <c r="AJ7029" i="1"/>
  <c r="AJ10941" i="1"/>
  <c r="AJ7199" i="1"/>
  <c r="AJ10481" i="1"/>
  <c r="AJ2858" i="1"/>
  <c r="AJ10677" i="1"/>
  <c r="AJ10764" i="1"/>
  <c r="AJ6917" i="1"/>
  <c r="AJ7125" i="1"/>
  <c r="AJ4353" i="1"/>
  <c r="AJ1709" i="1"/>
  <c r="AJ7561" i="1"/>
  <c r="AJ5336" i="1"/>
  <c r="AJ3714" i="1"/>
  <c r="AJ5787" i="1"/>
  <c r="AJ7577" i="1"/>
  <c r="AJ2480" i="1"/>
  <c r="AJ7397" i="1"/>
  <c r="AJ7358" i="1"/>
  <c r="AJ10558" i="1"/>
  <c r="AJ10663" i="1"/>
  <c r="AJ6712" i="1"/>
  <c r="AJ10910" i="1"/>
  <c r="AJ3428" i="1"/>
  <c r="AJ3165" i="1"/>
  <c r="AJ2778" i="1"/>
  <c r="AJ10328" i="1"/>
  <c r="AJ10565" i="1"/>
  <c r="AJ6007" i="1"/>
  <c r="AJ3992" i="1"/>
  <c r="AJ6298" i="1"/>
  <c r="AJ6635" i="1"/>
  <c r="AJ10869" i="1"/>
  <c r="AJ3254" i="1"/>
  <c r="AJ3902" i="1"/>
  <c r="AJ6676" i="1"/>
  <c r="AJ5320" i="1"/>
  <c r="AJ6740" i="1"/>
  <c r="AJ10760" i="1"/>
  <c r="AJ10435" i="1"/>
  <c r="AJ10371" i="1"/>
  <c r="AJ6404" i="1"/>
  <c r="AJ6592" i="1"/>
  <c r="AJ6321" i="1"/>
  <c r="AJ10922" i="1"/>
  <c r="AJ6703" i="1"/>
  <c r="AJ6143" i="1"/>
  <c r="AJ2670" i="1"/>
  <c r="AJ6593" i="1"/>
  <c r="AJ10843" i="1"/>
  <c r="AJ10218" i="1"/>
  <c r="AJ6117" i="1"/>
  <c r="AJ6128" i="1"/>
  <c r="AJ10523" i="1"/>
  <c r="AJ10347" i="1"/>
  <c r="AJ6378" i="1"/>
  <c r="AJ10962" i="1"/>
  <c r="AJ10897" i="1"/>
  <c r="AJ10937" i="1"/>
  <c r="AJ5096" i="1"/>
  <c r="AJ6112" i="1"/>
  <c r="AJ6409" i="1"/>
  <c r="AJ3780" i="1"/>
  <c r="AJ10581" i="1"/>
  <c r="AJ3660" i="1"/>
  <c r="AJ3113" i="1"/>
  <c r="AJ3956" i="1"/>
  <c r="AJ3838" i="1"/>
  <c r="AJ6190" i="1"/>
  <c r="AJ6302" i="1"/>
  <c r="AJ2614" i="1"/>
  <c r="AJ6540" i="1"/>
  <c r="AJ10588" i="1"/>
  <c r="AJ4970" i="1"/>
  <c r="AJ1902" i="1"/>
  <c r="AJ4996" i="1"/>
  <c r="AJ6840" i="1"/>
  <c r="AJ4488" i="1"/>
  <c r="AJ3326" i="1"/>
  <c r="AJ206" i="1"/>
  <c r="AJ10365" i="1"/>
  <c r="AJ10261" i="1"/>
  <c r="AJ10488" i="1"/>
  <c r="AJ2822" i="1"/>
  <c r="AJ10326" i="1"/>
  <c r="AJ10271" i="1"/>
  <c r="AJ4298" i="1"/>
  <c r="AJ7733" i="1"/>
  <c r="AJ10449" i="1"/>
  <c r="AJ10683" i="1"/>
  <c r="AJ3048" i="1"/>
  <c r="AJ10929" i="1"/>
  <c r="AJ10428" i="1"/>
  <c r="AJ6042" i="1"/>
  <c r="AJ2466" i="1"/>
  <c r="AJ3682" i="1"/>
  <c r="AJ4762" i="1"/>
  <c r="AJ10972" i="1"/>
  <c r="AJ10310" i="1"/>
  <c r="AJ4844" i="1"/>
  <c r="AJ4658" i="1"/>
  <c r="AJ10631" i="1"/>
  <c r="AJ10971" i="1"/>
  <c r="AJ6292" i="1"/>
  <c r="AJ6335" i="1"/>
  <c r="AJ10409" i="1"/>
  <c r="AJ7394" i="1"/>
  <c r="AJ4306" i="1"/>
  <c r="AJ3738" i="1"/>
  <c r="AJ6081" i="1"/>
  <c r="AJ6575" i="1"/>
  <c r="AJ7137" i="1"/>
  <c r="AJ6429" i="1"/>
  <c r="AJ7345" i="1"/>
  <c r="AJ6397" i="1"/>
  <c r="AJ6563" i="1"/>
  <c r="AJ6961" i="1"/>
  <c r="AJ5147" i="1"/>
  <c r="AJ7702" i="1"/>
  <c r="AJ6811" i="1"/>
  <c r="AJ10852" i="1"/>
  <c r="AJ6898" i="1"/>
  <c r="AJ2052" i="1"/>
  <c r="AJ1714" i="1"/>
  <c r="AJ3014" i="1"/>
  <c r="AJ3586" i="1"/>
  <c r="AJ10500" i="1"/>
  <c r="AJ5004" i="1"/>
  <c r="AJ6454" i="1"/>
  <c r="AJ10539" i="1"/>
  <c r="AJ7170" i="1"/>
  <c r="AJ2066" i="1"/>
  <c r="AJ3466" i="1"/>
  <c r="AJ4960" i="1"/>
  <c r="AJ4520" i="1"/>
  <c r="AJ10492" i="1"/>
  <c r="AJ5136" i="1"/>
  <c r="AJ6566" i="1"/>
  <c r="AJ10787" i="1"/>
  <c r="AJ10296" i="1"/>
  <c r="AJ7122" i="1"/>
  <c r="AJ1441" i="1"/>
  <c r="AJ4176" i="1"/>
  <c r="AJ4688" i="1"/>
  <c r="AJ2694" i="1"/>
  <c r="AJ3421" i="1"/>
  <c r="AJ5617" i="1"/>
  <c r="AJ10219" i="1"/>
  <c r="AJ10575" i="1"/>
  <c r="AJ874" i="1"/>
  <c r="AJ5002" i="1"/>
  <c r="AJ10300" i="1"/>
  <c r="AJ4242" i="1"/>
  <c r="AJ3062" i="1"/>
  <c r="AJ1074" i="1"/>
  <c r="AJ4052" i="1"/>
  <c r="AJ6039" i="1"/>
  <c r="AJ10784" i="1"/>
  <c r="AJ7231" i="1"/>
  <c r="AJ6513" i="1"/>
  <c r="AJ6060" i="1"/>
  <c r="AJ3666" i="1"/>
  <c r="AJ6705" i="1"/>
  <c r="AJ6684" i="1"/>
  <c r="AJ6945" i="1"/>
  <c r="AJ3996" i="1"/>
  <c r="AJ7153" i="1"/>
  <c r="AJ6119" i="1"/>
  <c r="AJ10586" i="1"/>
  <c r="AJ7057" i="1"/>
  <c r="AJ2950" i="1"/>
  <c r="AJ6431" i="1"/>
  <c r="AJ6876" i="1"/>
  <c r="AJ10200" i="1"/>
  <c r="AJ6583" i="1"/>
  <c r="AJ6352" i="1"/>
  <c r="AJ7398" i="1"/>
  <c r="AJ4832" i="1"/>
  <c r="AJ3548" i="1"/>
  <c r="AJ7541" i="1"/>
  <c r="AJ2270" i="1"/>
  <c r="AJ10529" i="1"/>
  <c r="AJ10519" i="1"/>
  <c r="AJ1262" i="1"/>
  <c r="AJ10833" i="1"/>
  <c r="AJ7449" i="1"/>
  <c r="AJ5121" i="1"/>
  <c r="AJ10740" i="1"/>
  <c r="AJ6266" i="1"/>
  <c r="AJ10451" i="1"/>
  <c r="AJ6820" i="1"/>
  <c r="AJ6264" i="1"/>
  <c r="AJ6446" i="1"/>
  <c r="AJ10639" i="1"/>
  <c r="AJ4728" i="1"/>
  <c r="AJ10801" i="1"/>
  <c r="AJ10306" i="1"/>
  <c r="AJ4724" i="1"/>
  <c r="AJ10650" i="1"/>
  <c r="AJ6173" i="1"/>
  <c r="AJ10689" i="1"/>
  <c r="AJ558" i="1"/>
  <c r="AJ10222" i="1"/>
  <c r="AJ10651" i="1"/>
  <c r="AJ2276" i="1"/>
  <c r="AJ10426" i="1"/>
  <c r="AJ10815" i="1"/>
  <c r="AJ10473" i="1"/>
  <c r="AJ3266" i="1"/>
  <c r="AJ10933" i="1"/>
  <c r="AJ6328" i="1"/>
  <c r="AJ10309" i="1"/>
  <c r="AJ10264" i="1"/>
  <c r="AJ10715" i="1"/>
  <c r="AJ10894" i="1"/>
  <c r="AJ5019" i="1"/>
  <c r="AJ7493" i="1"/>
  <c r="AJ4442" i="1"/>
  <c r="AJ10745" i="1"/>
  <c r="AJ10617" i="1"/>
  <c r="AJ10881" i="1"/>
  <c r="AJ4756" i="1"/>
  <c r="AJ10680" i="1"/>
  <c r="AJ6632" i="1"/>
  <c r="AJ10606" i="1"/>
  <c r="AJ6949" i="1"/>
  <c r="AJ4010" i="1"/>
  <c r="AJ3864" i="1"/>
  <c r="AJ6067" i="1"/>
  <c r="AJ10172" i="1"/>
  <c r="AJ7313" i="1"/>
  <c r="AJ10503" i="1"/>
  <c r="AJ10412" i="1"/>
  <c r="AJ6234" i="1"/>
  <c r="AJ10666" i="1"/>
  <c r="AJ10848" i="1"/>
  <c r="AJ10846" i="1"/>
  <c r="AJ6471" i="1"/>
  <c r="AJ10370" i="1"/>
  <c r="AJ6187" i="1"/>
  <c r="AJ10424" i="1"/>
  <c r="AJ10528" i="1"/>
  <c r="AJ4158" i="1"/>
  <c r="AJ10761" i="1"/>
  <c r="AJ3366" i="1"/>
  <c r="AJ6033" i="1"/>
  <c r="AJ7445" i="1"/>
  <c r="AJ6552" i="1"/>
  <c r="AJ4013" i="1"/>
  <c r="AJ5505" i="1"/>
  <c r="AJ7711" i="1"/>
  <c r="AJ7705" i="1"/>
  <c r="AJ7334" i="1"/>
  <c r="AJ6176" i="1"/>
  <c r="AJ4126" i="1"/>
  <c r="AJ6168" i="1"/>
  <c r="AJ4268" i="1"/>
  <c r="AJ3110" i="1"/>
  <c r="AJ7647" i="1"/>
  <c r="AJ7349" i="1"/>
  <c r="AJ6050" i="1"/>
  <c r="AJ10717" i="1"/>
  <c r="AJ6585" i="1"/>
  <c r="AJ4810" i="1"/>
  <c r="AJ914" i="1"/>
  <c r="AJ10665" i="1"/>
  <c r="AJ6216" i="1"/>
  <c r="AJ6773" i="1"/>
  <c r="AJ10490" i="1"/>
  <c r="AJ10571" i="1"/>
  <c r="AJ3866" i="1"/>
  <c r="AJ2934" i="1"/>
  <c r="AJ7030" i="1"/>
  <c r="AJ6293" i="1"/>
  <c r="AJ10240" i="1"/>
  <c r="AJ6590" i="1"/>
  <c r="AJ10849" i="1"/>
  <c r="AJ6631" i="1"/>
  <c r="AJ6782" i="1"/>
  <c r="AJ5178" i="1"/>
  <c r="AJ6500" i="1"/>
  <c r="AJ10509" i="1"/>
  <c r="AJ6357" i="1"/>
  <c r="AJ6517" i="1"/>
  <c r="AJ10564" i="1"/>
  <c r="AJ2938" i="1"/>
  <c r="AJ10744" i="1"/>
  <c r="AJ10648" i="1"/>
  <c r="AJ10615" i="1"/>
  <c r="AJ10778" i="1"/>
  <c r="AJ6380" i="1"/>
  <c r="AJ7234" i="1"/>
  <c r="AJ10928" i="1"/>
  <c r="AJ10237" i="1"/>
  <c r="AJ6636" i="1"/>
  <c r="AJ10515" i="1"/>
  <c r="AJ10835" i="1"/>
  <c r="AJ10534" i="1"/>
  <c r="AJ6325" i="1"/>
  <c r="AJ6880" i="1"/>
  <c r="AJ4642" i="1"/>
  <c r="AJ6182" i="1"/>
  <c r="AJ6094" i="1"/>
  <c r="AJ3696" i="1"/>
  <c r="AJ6092" i="1"/>
  <c r="AJ3330" i="1"/>
  <c r="AJ10507" i="1"/>
  <c r="AJ10950" i="1"/>
  <c r="AJ6040" i="1"/>
  <c r="AJ10275" i="1"/>
  <c r="AJ7718" i="1"/>
  <c r="AJ10379" i="1"/>
  <c r="AJ4540" i="1"/>
  <c r="AJ10879" i="1"/>
  <c r="AJ3384" i="1"/>
  <c r="AJ3512" i="1"/>
  <c r="AJ6532" i="1"/>
  <c r="AJ7486" i="1"/>
  <c r="AJ10885" i="1"/>
  <c r="AJ10983" i="1"/>
  <c r="AJ3836" i="1"/>
  <c r="AJ7038" i="1"/>
  <c r="AJ7461" i="1"/>
  <c r="AJ6220" i="1"/>
  <c r="AJ10208" i="1"/>
  <c r="AJ6866" i="1"/>
  <c r="AJ3664" i="1"/>
  <c r="AJ2710" i="1"/>
  <c r="AJ10788" i="1"/>
  <c r="AJ6805" i="1"/>
  <c r="AJ10751" i="1"/>
  <c r="AJ10262" i="1"/>
  <c r="AJ10520" i="1"/>
  <c r="AJ10701" i="1"/>
  <c r="AJ10986" i="1"/>
  <c r="AJ2098" i="1"/>
  <c r="AJ3825" i="1"/>
  <c r="AJ10949" i="1"/>
  <c r="AJ6406" i="1"/>
  <c r="AJ10775" i="1"/>
  <c r="AJ6950" i="1"/>
  <c r="AJ6103" i="1"/>
  <c r="AJ5242" i="1"/>
  <c r="AJ7185" i="1"/>
  <c r="AJ10475" i="1"/>
  <c r="AJ6623" i="1"/>
  <c r="AJ10899" i="1"/>
  <c r="AJ7041" i="1"/>
  <c r="AJ6812" i="1"/>
  <c r="AJ10798" i="1"/>
  <c r="AJ3796" i="1"/>
  <c r="AJ3569" i="1"/>
  <c r="AJ10545" i="1"/>
  <c r="AJ10939" i="1"/>
  <c r="AJ7557" i="1"/>
  <c r="AJ10779" i="1"/>
  <c r="AJ10907" i="1"/>
  <c r="AJ10202" i="1"/>
  <c r="AJ6426" i="1"/>
  <c r="AJ10935" i="1"/>
  <c r="AJ10944" i="1"/>
  <c r="AJ6673" i="1"/>
  <c r="AJ10871" i="1"/>
  <c r="AJ6382" i="1"/>
  <c r="AJ10554" i="1"/>
  <c r="AJ6769" i="1"/>
  <c r="AJ10372" i="1"/>
  <c r="AJ4406" i="1"/>
  <c r="AJ3246" i="1"/>
  <c r="AJ7410" i="1"/>
  <c r="AJ6116" i="1"/>
  <c r="AJ3870" i="1"/>
  <c r="AJ6497" i="1"/>
  <c r="AJ11007" i="1"/>
  <c r="AJ4610" i="1"/>
  <c r="AJ10207" i="1"/>
  <c r="AJ10195" i="1"/>
  <c r="AJ10258" i="1"/>
  <c r="AJ10173" i="1"/>
  <c r="AJ10598" i="1"/>
  <c r="AJ10803" i="1"/>
  <c r="AJ6975" i="1"/>
  <c r="AJ6010" i="1"/>
  <c r="AJ3458" i="1"/>
  <c r="AJ10618" i="1"/>
  <c r="AJ10861" i="1"/>
  <c r="AJ10432" i="1"/>
  <c r="AJ6019" i="1"/>
  <c r="AJ10374" i="1"/>
  <c r="AJ10186" i="1"/>
  <c r="AJ3234" i="1"/>
  <c r="AJ10234" i="1"/>
  <c r="AJ6323" i="1"/>
  <c r="AJ6656" i="1"/>
  <c r="AJ6200" i="1"/>
  <c r="AJ10425" i="1"/>
  <c r="AJ10381" i="1"/>
  <c r="AJ10246" i="1"/>
  <c r="AJ10705" i="1"/>
  <c r="AJ6255" i="1"/>
  <c r="AJ6390" i="1"/>
  <c r="AJ4286" i="1"/>
  <c r="AJ6551" i="1"/>
  <c r="AJ10658" i="1"/>
  <c r="AJ6041" i="1"/>
  <c r="AJ6349" i="1"/>
  <c r="AJ6962" i="1"/>
  <c r="AJ6561" i="1"/>
  <c r="AJ6816" i="1"/>
  <c r="AJ10364" i="1"/>
  <c r="AJ7382" i="1"/>
  <c r="AJ6442" i="1"/>
  <c r="AJ1390" i="1"/>
  <c r="AJ6846" i="1"/>
  <c r="AJ6284" i="1"/>
  <c r="AJ6581" i="1"/>
  <c r="AJ4881" i="1"/>
  <c r="AJ6106" i="1"/>
  <c r="AJ2070" i="1"/>
  <c r="AJ3678" i="1"/>
  <c r="AJ2606" i="1"/>
  <c r="AJ6115" i="1"/>
  <c r="AJ5146" i="1"/>
  <c r="AJ6327" i="1"/>
  <c r="AJ7689" i="1"/>
  <c r="AJ10590" i="1"/>
  <c r="AJ3986" i="1"/>
  <c r="AJ966" i="1"/>
  <c r="AJ6647" i="1"/>
  <c r="AJ6470" i="1"/>
  <c r="AJ4261" i="1"/>
  <c r="AJ6569" i="1"/>
  <c r="AJ3370" i="1"/>
  <c r="AJ6695" i="1"/>
  <c r="AJ4150" i="1"/>
  <c r="AJ3862" i="1"/>
  <c r="AJ3482" i="1"/>
  <c r="AJ2374" i="1"/>
  <c r="AJ3388" i="1"/>
  <c r="AJ6351" i="1"/>
  <c r="AJ6267" i="1"/>
  <c r="AJ10823" i="1"/>
  <c r="AJ4162" i="1"/>
  <c r="AJ7078" i="1"/>
  <c r="AJ10695" i="1"/>
  <c r="AJ10483" i="1"/>
  <c r="AJ6483" i="1"/>
  <c r="AJ1994" i="1"/>
  <c r="AJ6765" i="1"/>
  <c r="AJ10196" i="1"/>
  <c r="AJ6199" i="1"/>
  <c r="AJ10702" i="1"/>
  <c r="AJ6594" i="1"/>
  <c r="AJ7090" i="1"/>
  <c r="AJ10845" i="1"/>
  <c r="AJ10330" i="1"/>
  <c r="AJ3026" i="1"/>
  <c r="AJ6384" i="1"/>
  <c r="AJ10214" i="1"/>
  <c r="AJ10226" i="1"/>
  <c r="AJ3842" i="1"/>
  <c r="AJ10920" i="1"/>
  <c r="AJ5192" i="1"/>
  <c r="AJ7669" i="1"/>
  <c r="AJ10990" i="1"/>
  <c r="AJ10694" i="1"/>
  <c r="AJ10952" i="1"/>
  <c r="AJ10882" i="1"/>
  <c r="AJ10633" i="1"/>
  <c r="AJ10927" i="1"/>
  <c r="AJ6074" i="1"/>
  <c r="AJ10501" i="1"/>
  <c r="AJ10335" i="1"/>
  <c r="AJ10277" i="1"/>
  <c r="AJ7441" i="1"/>
  <c r="AJ6516" i="1"/>
  <c r="AJ10735" i="1"/>
  <c r="AJ6780" i="1"/>
  <c r="AJ10620" i="1"/>
  <c r="AJ2566" i="1"/>
  <c r="AJ1070" i="1"/>
  <c r="AJ6567" i="1"/>
  <c r="AJ6804" i="1"/>
  <c r="AJ7282" i="1"/>
  <c r="AJ7697" i="1"/>
  <c r="AJ6700" i="1"/>
  <c r="AJ11004" i="1"/>
  <c r="AJ10623" i="1"/>
  <c r="AJ10286" i="1"/>
  <c r="AJ6587" i="1"/>
  <c r="AJ10661" i="1"/>
  <c r="AJ10818" i="1"/>
  <c r="AJ6868" i="1"/>
  <c r="AJ10419" i="1"/>
  <c r="AJ6417" i="1"/>
  <c r="AJ10206" i="1"/>
  <c r="AJ7045" i="1"/>
  <c r="AJ10794" i="1"/>
  <c r="AJ6348" i="1"/>
  <c r="AJ3878" i="1"/>
  <c r="AJ6475" i="1"/>
  <c r="AJ10301" i="1"/>
  <c r="AJ6748" i="1"/>
  <c r="AJ6792" i="1"/>
  <c r="AJ10862" i="1"/>
  <c r="AJ10830" i="1"/>
  <c r="AJ10358" i="1"/>
  <c r="AJ7765" i="1"/>
  <c r="AJ6448" i="1"/>
  <c r="AJ6479" i="1"/>
  <c r="AJ7362" i="1"/>
  <c r="AJ5504" i="1"/>
  <c r="AJ6226" i="1"/>
  <c r="AJ10943" i="1"/>
  <c r="AJ10645" i="1"/>
  <c r="AJ3504" i="1"/>
  <c r="AJ6214" i="1"/>
  <c r="AJ6338" i="1"/>
  <c r="AJ6445" i="1"/>
  <c r="AJ10367" i="1"/>
  <c r="AJ10591" i="1"/>
  <c r="AJ10594" i="1"/>
  <c r="AJ10880" i="1"/>
  <c r="AJ5008" i="1"/>
  <c r="AJ10597" i="1"/>
  <c r="AJ10225" i="1"/>
  <c r="AJ10471" i="1"/>
  <c r="AJ10688" i="1"/>
  <c r="AJ10527" i="1"/>
  <c r="AJ6135" i="1"/>
  <c r="AJ6829" i="1"/>
  <c r="AJ6102" i="1"/>
  <c r="AJ4650" i="1"/>
  <c r="AJ10486" i="1"/>
  <c r="AJ10769" i="1"/>
  <c r="AJ6279" i="1"/>
  <c r="AJ3962" i="1"/>
  <c r="AJ10577" i="1"/>
  <c r="AJ10566" i="1"/>
  <c r="AJ10323" i="1"/>
  <c r="AJ10332" i="1"/>
  <c r="AJ4116" i="1"/>
  <c r="AJ854" i="1"/>
  <c r="AJ6596" i="1"/>
  <c r="AJ2294" i="1"/>
  <c r="AJ4385" i="1"/>
  <c r="AJ4114" i="1"/>
  <c r="AJ3422" i="1"/>
  <c r="AJ10314" i="1"/>
  <c r="AJ6620" i="1"/>
  <c r="AJ4588" i="1"/>
  <c r="AJ6334" i="1"/>
  <c r="AJ6559" i="1"/>
  <c r="AJ6418" i="1"/>
  <c r="AJ3546" i="1"/>
  <c r="AJ10351" i="1"/>
  <c r="AJ10771" i="1"/>
  <c r="AJ4154" i="1"/>
  <c r="AJ1590" i="1"/>
  <c r="AJ10999" i="1"/>
  <c r="AJ5618" i="1"/>
  <c r="AJ4024" i="1"/>
  <c r="AJ10320" i="1"/>
  <c r="AJ3102" i="1"/>
  <c r="AJ3966" i="1"/>
  <c r="AJ10865" i="1"/>
  <c r="AJ5040" i="1"/>
  <c r="AJ10892" i="1"/>
  <c r="AJ10970" i="1"/>
  <c r="AJ7233" i="1"/>
  <c r="AJ10278" i="1"/>
  <c r="AJ6281" i="1"/>
  <c r="AJ10654" i="1"/>
  <c r="AJ6370" i="1"/>
  <c r="AJ10595" i="1"/>
  <c r="AJ7359" i="1"/>
  <c r="AJ10800" i="1"/>
  <c r="AJ4944" i="1"/>
  <c r="AJ7273" i="1"/>
  <c r="AJ10755" i="1"/>
  <c r="AJ6085" i="1"/>
  <c r="AJ6244" i="1"/>
  <c r="AJ6485" i="1"/>
  <c r="AJ4002" i="1"/>
  <c r="AJ6180" i="1"/>
  <c r="AJ10474" i="1"/>
  <c r="AJ10584" i="1"/>
  <c r="AJ10401" i="1"/>
  <c r="AJ6828" i="1"/>
  <c r="AJ4130" i="1"/>
  <c r="AJ6650" i="1"/>
  <c r="AJ6198" i="1"/>
  <c r="AJ6810" i="1"/>
  <c r="AJ10908" i="1"/>
  <c r="AJ6383" i="1"/>
  <c r="AJ7113" i="1"/>
  <c r="AJ10763" i="1"/>
  <c r="AJ6375" i="1"/>
  <c r="AJ10201" i="1"/>
  <c r="AJ3188" i="1"/>
  <c r="AJ6297" i="1"/>
  <c r="AJ10686" i="1"/>
  <c r="AJ10227" i="1"/>
  <c r="AJ10559" i="1"/>
  <c r="AJ10232" i="1"/>
  <c r="AJ6170" i="1"/>
  <c r="AJ10242" i="1"/>
  <c r="AJ6191" i="1"/>
  <c r="AJ10793" i="1"/>
  <c r="AJ7077" i="1"/>
  <c r="AJ4038" i="1"/>
  <c r="AJ4748" i="1"/>
  <c r="AJ10968" i="1"/>
  <c r="AJ10678" i="1"/>
  <c r="AJ10691" i="1"/>
  <c r="AJ10931" i="1"/>
  <c r="AJ10265" i="1"/>
  <c r="AJ10182" i="1"/>
  <c r="AJ10836" i="1"/>
  <c r="AJ4952" i="1"/>
  <c r="AJ10754" i="1"/>
  <c r="AJ7138" i="1"/>
  <c r="AJ10400" i="1"/>
  <c r="AJ3708" i="1"/>
  <c r="AJ10753" i="1"/>
  <c r="AJ10549" i="1"/>
  <c r="AJ5942" i="1"/>
  <c r="AJ10315" i="1"/>
  <c r="AJ6857" i="1"/>
  <c r="AJ6227" i="1"/>
  <c r="AJ10710" i="1"/>
  <c r="AJ10193" i="1"/>
  <c r="AJ3030" i="1"/>
  <c r="AJ10580" i="1"/>
  <c r="AJ6791" i="1"/>
  <c r="AJ1842" i="1"/>
  <c r="AJ10349" i="1"/>
  <c r="AJ6310" i="1"/>
  <c r="AJ10215" i="1"/>
  <c r="AJ6851" i="1"/>
  <c r="AJ10308" i="1"/>
  <c r="AJ6186" i="1"/>
  <c r="AJ10624" i="1"/>
  <c r="AJ3726" i="1"/>
  <c r="AJ2410" i="1"/>
  <c r="AJ10254" i="1"/>
  <c r="AJ6209" i="1"/>
  <c r="AJ3398" i="1"/>
  <c r="AJ10851" i="1"/>
  <c r="AJ10480" i="1"/>
  <c r="AJ6311" i="1"/>
  <c r="AJ10714" i="1"/>
  <c r="AJ10868" i="1"/>
  <c r="AJ6750" i="1"/>
  <c r="AJ10454" i="1"/>
  <c r="AJ10643" i="1"/>
  <c r="AJ6254" i="1"/>
  <c r="AJ10530" i="1"/>
  <c r="AJ10657" i="1"/>
  <c r="AJ6062" i="1"/>
  <c r="AJ10245" i="1"/>
  <c r="AJ10742" i="1"/>
  <c r="AJ6723" i="1"/>
  <c r="AJ6427" i="1"/>
  <c r="AJ6287" i="1"/>
  <c r="AJ10357" i="1"/>
  <c r="AJ10249" i="1"/>
  <c r="AJ10655" i="1"/>
  <c r="AJ7385" i="1"/>
  <c r="AJ10856" i="1"/>
  <c r="AJ7860" i="1"/>
  <c r="AJ3772" i="1"/>
  <c r="AJ10190" i="1"/>
  <c r="AJ1046" i="1"/>
  <c r="AJ2682" i="1"/>
  <c r="AJ2406" i="1"/>
  <c r="AJ10198" i="1"/>
  <c r="AJ6127" i="1"/>
  <c r="AJ7109" i="1"/>
  <c r="AJ7266" i="1"/>
  <c r="AJ4564" i="1"/>
  <c r="AJ7455" i="1"/>
  <c r="AJ3614" i="1"/>
  <c r="AJ1234" i="1"/>
  <c r="AJ10441" i="1"/>
  <c r="AJ7321" i="1"/>
  <c r="AJ10768" i="1"/>
  <c r="AJ5970" i="1"/>
  <c r="AJ6058" i="1"/>
  <c r="AJ3982" i="1"/>
  <c r="AJ3742" i="1"/>
  <c r="AJ6057" i="1"/>
  <c r="AJ3536" i="1"/>
  <c r="AJ1142" i="1"/>
  <c r="AJ7275" i="1"/>
  <c r="AJ10786" i="1"/>
  <c r="AJ10667" i="1"/>
  <c r="AJ10790" i="1"/>
  <c r="AJ6616" i="1"/>
  <c r="AJ10909" i="1"/>
  <c r="AJ3948" i="1"/>
  <c r="AJ10220" i="1"/>
  <c r="AJ4426" i="1"/>
  <c r="AJ10457" i="1"/>
  <c r="AJ11009" i="1"/>
  <c r="AJ4720" i="1"/>
  <c r="AJ6535" i="1"/>
  <c r="AJ6449" i="1"/>
  <c r="AJ10255" i="1"/>
  <c r="AJ10403" i="1"/>
  <c r="AJ10821" i="1"/>
  <c r="AJ6247" i="1"/>
  <c r="AJ6447" i="1"/>
  <c r="AJ6238" i="1"/>
  <c r="AJ2770" i="1"/>
  <c r="AJ6224" i="1"/>
  <c r="AJ7230" i="1"/>
  <c r="AJ6240" i="1"/>
  <c r="AJ10546" i="1"/>
  <c r="AJ6025" i="1"/>
  <c r="AJ10433" i="1"/>
  <c r="AJ7657" i="1"/>
  <c r="AJ6511" i="1"/>
  <c r="AJ7017" i="1"/>
  <c r="AJ10948" i="1"/>
  <c r="AJ6848" i="1"/>
  <c r="AJ10930" i="1"/>
  <c r="AJ6027" i="1"/>
  <c r="AJ6655" i="1"/>
  <c r="AJ10750" i="1"/>
  <c r="AJ6162" i="1"/>
  <c r="AJ10542" i="1"/>
  <c r="AJ6613" i="1"/>
  <c r="AJ10746" i="1"/>
  <c r="AJ7270" i="1"/>
  <c r="AJ6776" i="1"/>
  <c r="AJ6579" i="1"/>
  <c r="AJ10860" i="1"/>
  <c r="AJ10516" i="1"/>
  <c r="AJ10737" i="1"/>
  <c r="AJ4394" i="1"/>
  <c r="AJ10622" i="1"/>
  <c r="AJ4262" i="1"/>
  <c r="AJ6075" i="1"/>
  <c r="AJ4308" i="1"/>
  <c r="AJ10957" i="1"/>
  <c r="AJ6011" i="1"/>
  <c r="AJ6416" i="1"/>
  <c r="AJ6524" i="1"/>
  <c r="AJ6360" i="1"/>
  <c r="AJ10325" i="1"/>
  <c r="AJ7477" i="1"/>
  <c r="AJ10721" i="1"/>
  <c r="AJ6752" i="1"/>
  <c r="AJ10544" i="1"/>
  <c r="AJ10282" i="1"/>
  <c r="AJ6507" i="1"/>
  <c r="AJ11003" i="1"/>
  <c r="AJ10175" i="1"/>
  <c r="AJ3622" i="1"/>
  <c r="AJ6108" i="1"/>
  <c r="AJ6339" i="1"/>
  <c r="AJ3750" i="1"/>
  <c r="AJ6533" i="1"/>
  <c r="AJ7145" i="1"/>
  <c r="AJ10636" i="1"/>
  <c r="AJ6832" i="1"/>
  <c r="AJ10713" i="1"/>
  <c r="AJ10610" i="1"/>
  <c r="AJ10770" i="1"/>
  <c r="AJ10402" i="1"/>
  <c r="AJ7001" i="1"/>
  <c r="AJ2866" i="1"/>
  <c r="AJ10187" i="1"/>
  <c r="AJ6787" i="1"/>
  <c r="AJ6386" i="1"/>
  <c r="AJ10568" i="1"/>
  <c r="AJ10430" i="1"/>
  <c r="AJ10857" i="1"/>
  <c r="AJ6664" i="1"/>
  <c r="AJ10442" i="1"/>
  <c r="AJ7583" i="1"/>
  <c r="AJ10505" i="1"/>
  <c r="AJ6502" i="1"/>
  <c r="AJ10919" i="1"/>
  <c r="AJ6241" i="1"/>
  <c r="AJ7361" i="1"/>
  <c r="AJ5532" i="1"/>
  <c r="AJ6061" i="1"/>
  <c r="AJ6842" i="1"/>
  <c r="AJ10233" i="1"/>
  <c r="AJ10380" i="1"/>
  <c r="AJ6072" i="1"/>
  <c r="AJ10189" i="1"/>
  <c r="AJ10906" i="1"/>
  <c r="AJ6344" i="1"/>
  <c r="AJ5018" i="1"/>
  <c r="AJ7426" i="1"/>
  <c r="AJ10866" i="1"/>
  <c r="AJ5569" i="1"/>
  <c r="AJ2488" i="1"/>
  <c r="AJ5346" i="1"/>
  <c r="AJ7089" i="1"/>
  <c r="AJ4178" i="1"/>
  <c r="AJ5208" i="1"/>
  <c r="AJ6283" i="1"/>
  <c r="AJ6192" i="1"/>
  <c r="AJ6288" i="1"/>
  <c r="AJ1085" i="1"/>
  <c r="AJ6643" i="1"/>
  <c r="AJ6330" i="1"/>
  <c r="AJ6362" i="1"/>
  <c r="AJ6784" i="1"/>
  <c r="AJ10662" i="1"/>
  <c r="AJ5809" i="1"/>
  <c r="AJ6152" i="1"/>
  <c r="AJ4657" i="1"/>
  <c r="AJ6692" i="1"/>
  <c r="AJ10958" i="1"/>
  <c r="AJ2952" i="1"/>
  <c r="AJ4892" i="1"/>
  <c r="AJ6140" i="1"/>
  <c r="AJ10445" i="1"/>
  <c r="AJ5114" i="1"/>
  <c r="AJ6480" i="1"/>
  <c r="AJ10448" i="1"/>
  <c r="AJ10502" i="1"/>
  <c r="AJ10339" i="1"/>
  <c r="AJ3034" i="1"/>
  <c r="AJ6291" i="1"/>
  <c r="AJ10305" i="1"/>
  <c r="AJ6320" i="1"/>
  <c r="AJ10406" i="1"/>
  <c r="AJ6462" i="1"/>
  <c r="AJ7121" i="1"/>
  <c r="AJ6849" i="1"/>
  <c r="AJ10842" i="1"/>
  <c r="AJ10608" i="1"/>
  <c r="AJ4912" i="1"/>
  <c r="AJ6974" i="1"/>
  <c r="AJ6413" i="1"/>
  <c r="AJ10585" i="1"/>
  <c r="AJ4044" i="1"/>
  <c r="AJ10782" i="1"/>
  <c r="AJ3926" i="1"/>
  <c r="AJ10722" i="1"/>
  <c r="AJ10905" i="1"/>
  <c r="AJ10269" i="1"/>
  <c r="AJ6843" i="1"/>
  <c r="AJ7593" i="1"/>
  <c r="AJ6697" i="1"/>
  <c r="AJ6379" i="1"/>
  <c r="AJ4042" i="1"/>
  <c r="AJ10373" i="1"/>
  <c r="AJ7014" i="1"/>
  <c r="AJ6358" i="1"/>
  <c r="AJ10353" i="1"/>
  <c r="AJ6129" i="1"/>
  <c r="AJ10630" i="1"/>
  <c r="AJ6512" i="1"/>
  <c r="AJ5224" i="1"/>
  <c r="AJ7529" i="1"/>
  <c r="AJ7006" i="1"/>
  <c r="AJ10676" i="1"/>
  <c r="AJ4652" i="1"/>
  <c r="AJ10605" i="1"/>
  <c r="AJ10675" i="1"/>
  <c r="AJ7337" i="1"/>
  <c r="AJ10841" i="1"/>
  <c r="AJ6499" i="1"/>
  <c r="AJ10213" i="1"/>
  <c r="AJ10239" i="1"/>
  <c r="AJ10354" i="1"/>
  <c r="AJ10360" i="1"/>
  <c r="AJ6897" i="1"/>
  <c r="AJ6946" i="1"/>
  <c r="AJ6902" i="1"/>
  <c r="AJ10824" i="1"/>
  <c r="AJ10316" i="1"/>
  <c r="AJ4778" i="1"/>
  <c r="AJ10822" i="1"/>
  <c r="AJ10603" i="1"/>
  <c r="AJ10891" i="1"/>
  <c r="AJ6534" i="1"/>
  <c r="AJ4326" i="1"/>
  <c r="AJ10893" i="1"/>
  <c r="AJ6308" i="1"/>
  <c r="AJ10785" i="1"/>
  <c r="AJ7126" i="1"/>
  <c r="AJ6852" i="1"/>
  <c r="AJ10959" i="1"/>
  <c r="AJ6235" i="1"/>
  <c r="AJ6346" i="1"/>
  <c r="AJ7685" i="1"/>
  <c r="AJ10472" i="1"/>
  <c r="AJ4514" i="1"/>
  <c r="AJ10211" i="1"/>
  <c r="AJ2038" i="1"/>
  <c r="AJ10485" i="1"/>
  <c r="AJ6659" i="1"/>
  <c r="AJ6230" i="1"/>
  <c r="AJ6929" i="1"/>
  <c r="AJ6683" i="1"/>
  <c r="AJ6977" i="1"/>
  <c r="AJ10496" i="1"/>
  <c r="AJ10288" i="1"/>
  <c r="AJ6389" i="1"/>
  <c r="AJ6884" i="1"/>
  <c r="AJ6618" i="1"/>
  <c r="AJ10276" i="1"/>
  <c r="AJ10436" i="1"/>
  <c r="AJ6555" i="1"/>
  <c r="AJ10758" i="1"/>
  <c r="AJ6498" i="1"/>
  <c r="AJ6201" i="1"/>
  <c r="AJ7429" i="1"/>
  <c r="AJ6494" i="1"/>
  <c r="AJ10459" i="1"/>
  <c r="AJ6208" i="1"/>
  <c r="AJ10302" i="1"/>
  <c r="AJ10369" i="1"/>
  <c r="AJ10791" i="1"/>
  <c r="AJ10470" i="1"/>
  <c r="AJ5000" i="1"/>
  <c r="AJ4106" i="1"/>
  <c r="AJ10477" i="1"/>
  <c r="AJ1558" i="1"/>
  <c r="AJ6097" i="1"/>
  <c r="AJ6997" i="1"/>
  <c r="AJ4062" i="1"/>
  <c r="AJ3814" i="1"/>
  <c r="AJ6045" i="1"/>
  <c r="AJ10551" i="1"/>
  <c r="AJ6022" i="1"/>
  <c r="AJ10440" i="1"/>
  <c r="AJ1898" i="1"/>
  <c r="AJ10283" i="1"/>
  <c r="AJ10994" i="1"/>
  <c r="AJ3946" i="1"/>
  <c r="AJ2154" i="1"/>
  <c r="AJ10221" i="1"/>
  <c r="AJ10796" i="1"/>
  <c r="AJ3454" i="1"/>
  <c r="AJ4800" i="1"/>
  <c r="AJ1302" i="1"/>
  <c r="AJ10644" i="1"/>
  <c r="AJ4668" i="1"/>
  <c r="AJ3884" i="1"/>
  <c r="AJ6508" i="1"/>
  <c r="AJ6369" i="1"/>
  <c r="AJ4372" i="1"/>
  <c r="AJ10524" i="1"/>
  <c r="AJ6537" i="1"/>
  <c r="AJ10487" i="1"/>
  <c r="AJ4712" i="1"/>
  <c r="AJ2258" i="1"/>
  <c r="AJ10589" i="1"/>
  <c r="AJ10912" i="1"/>
  <c r="AJ10961" i="1"/>
  <c r="AJ6401" i="1"/>
  <c r="AJ6433" i="1"/>
  <c r="AJ10988" i="1"/>
  <c r="AJ6591" i="1"/>
  <c r="AJ6071" i="1"/>
  <c r="AJ10664" i="1"/>
  <c r="AJ10194" i="1"/>
  <c r="AJ10652" i="1"/>
  <c r="AJ6306" i="1"/>
  <c r="AJ6343" i="1"/>
  <c r="AJ6571" i="1"/>
  <c r="AJ5304" i="1"/>
  <c r="AJ5152" i="1"/>
  <c r="AJ6624" i="1"/>
  <c r="AJ6073" i="1"/>
  <c r="AJ6313" i="1"/>
  <c r="AJ7222" i="1"/>
  <c r="AJ6156" i="1"/>
  <c r="AJ7218" i="1"/>
  <c r="AJ10416" i="1"/>
  <c r="AJ10578" i="1"/>
  <c r="AJ7442" i="1"/>
  <c r="AJ10850" i="1"/>
  <c r="AJ10453" i="1"/>
  <c r="AJ7369" i="1"/>
  <c r="AJ6408" i="1"/>
  <c r="AJ6774" i="1"/>
  <c r="AJ1354" i="1"/>
  <c r="AJ3322" i="1"/>
  <c r="AJ3978" i="1"/>
  <c r="AJ10612" i="1"/>
  <c r="AJ10252" i="1"/>
  <c r="AJ10632" i="1"/>
  <c r="AJ1042" i="1"/>
  <c r="AJ1230" i="1"/>
  <c r="AJ6677" i="1"/>
  <c r="AJ7641" i="1"/>
  <c r="AJ11005" i="1"/>
  <c r="AJ7474" i="1"/>
  <c r="AJ7753" i="1"/>
  <c r="AJ6595" i="1"/>
  <c r="AJ7446" i="1"/>
  <c r="AJ6599" i="1"/>
  <c r="AJ10729" i="1"/>
  <c r="AJ10205" i="1"/>
  <c r="AJ10716" i="1"/>
  <c r="AJ6372" i="1"/>
  <c r="AJ6870" i="1"/>
  <c r="AJ6428" i="1"/>
  <c r="AJ2708" i="1"/>
  <c r="AJ6271" i="1"/>
  <c r="AJ4282" i="1"/>
  <c r="AJ7378" i="1"/>
  <c r="AJ7401" i="1"/>
  <c r="AJ2250" i="1"/>
  <c r="AJ10555" i="1"/>
  <c r="AJ10203" i="1"/>
  <c r="AJ7025" i="1"/>
  <c r="AJ10749" i="1"/>
  <c r="AJ6329" i="1"/>
  <c r="AJ10797" i="1"/>
  <c r="AJ10884" i="1"/>
  <c r="AJ6211" i="1"/>
  <c r="AJ6024" i="1"/>
  <c r="AJ4294" i="1"/>
  <c r="AJ10291" i="1"/>
  <c r="AJ4626" i="1"/>
  <c r="AJ6381" i="1"/>
  <c r="AJ6615" i="1"/>
  <c r="AJ10273" i="1"/>
  <c r="AJ6044" i="1"/>
  <c r="AJ10303" i="1"/>
  <c r="AJ6371" i="1"/>
  <c r="AJ6572" i="1"/>
  <c r="AJ10766" i="1"/>
  <c r="AJ6716" i="1"/>
  <c r="AJ10946" i="1"/>
  <c r="AJ10342" i="1"/>
  <c r="AJ6466" i="1"/>
  <c r="AJ10834" i="1"/>
  <c r="AJ6415" i="1"/>
  <c r="AJ10982" i="1"/>
  <c r="AJ10438" i="1"/>
  <c r="AJ6392" i="1"/>
  <c r="AJ10947" i="1"/>
  <c r="AJ10582" i="1"/>
  <c r="AJ10681" i="1"/>
  <c r="AJ10816" i="1"/>
  <c r="AJ6179" i="1"/>
  <c r="AJ7513" i="1"/>
  <c r="AJ10804" i="1"/>
  <c r="AJ5338" i="1"/>
  <c r="AJ6285" i="1"/>
  <c r="AJ10463" i="1"/>
  <c r="AJ6531" i="1"/>
  <c r="AJ6133" i="1"/>
  <c r="AJ3244" i="1"/>
  <c r="AJ3718" i="1"/>
  <c r="AJ7281" i="1"/>
  <c r="AJ6639" i="1"/>
  <c r="AJ10569" i="1"/>
  <c r="AJ10838" i="1"/>
  <c r="AJ6860" i="1"/>
  <c r="AJ6315" i="1"/>
  <c r="AJ7169" i="1"/>
  <c r="AJ10887" i="1"/>
  <c r="AJ7519" i="1"/>
  <c r="AJ7190" i="1"/>
  <c r="AJ3610" i="1"/>
  <c r="AJ7217" i="1"/>
  <c r="AJ7490" i="1"/>
  <c r="AJ10789" i="1"/>
  <c r="AJ10548" i="1"/>
  <c r="AJ6768" i="1"/>
  <c r="AJ7209" i="1"/>
  <c r="AJ10966" i="1"/>
  <c r="AJ6482" i="1"/>
  <c r="AJ10772" i="1"/>
  <c r="AJ10526" i="1"/>
  <c r="AJ3754" i="1"/>
  <c r="AJ4390" i="1"/>
  <c r="AJ10223" i="1"/>
  <c r="AJ6195" i="1"/>
  <c r="AJ6331" i="1"/>
  <c r="AJ6682" i="1"/>
  <c r="AJ3828" i="1"/>
  <c r="AJ6385" i="1"/>
  <c r="AJ10992" i="1"/>
  <c r="AJ3334" i="1"/>
  <c r="AJ5036" i="1"/>
  <c r="AJ10375" i="1"/>
  <c r="AJ10918" i="1"/>
  <c r="AJ10951" i="1"/>
  <c r="AJ10878" i="1"/>
  <c r="AJ10392" i="1"/>
  <c r="AJ10231" i="1"/>
  <c r="AJ10844" i="1"/>
  <c r="AJ10572" i="1"/>
  <c r="AJ4608" i="1"/>
  <c r="AJ7317" i="1"/>
  <c r="AJ6648" i="1"/>
  <c r="AJ10281" i="1"/>
  <c r="AJ7654" i="1"/>
  <c r="AJ10299" i="1"/>
  <c r="AJ10217" i="1"/>
  <c r="AJ6215" i="1"/>
  <c r="AJ10640" i="1"/>
  <c r="AJ10563" i="1"/>
  <c r="AJ8032" i="1"/>
  <c r="AJ10386" i="1"/>
  <c r="AJ6523" i="1"/>
  <c r="AJ10616" i="1"/>
  <c r="AJ2510" i="1"/>
  <c r="AJ10956" i="1"/>
  <c r="AJ6617" i="1"/>
  <c r="AJ10783" i="1"/>
  <c r="AJ6030" i="1"/>
  <c r="AJ4906" i="1"/>
  <c r="AJ10199" i="1"/>
  <c r="AJ10290" i="1"/>
  <c r="AJ10338" i="1"/>
  <c r="AJ6374" i="1"/>
  <c r="AJ10408" i="1"/>
  <c r="AJ10333" i="1"/>
  <c r="AJ6536" i="1"/>
  <c r="AJ2186" i="1"/>
  <c r="AJ10924" i="1"/>
  <c r="AJ6444" i="1"/>
  <c r="AJ10429" i="1"/>
  <c r="AJ6422" i="1"/>
  <c r="AJ7093" i="1"/>
  <c r="AJ10533" i="1"/>
  <c r="AJ10660" i="1"/>
  <c r="AJ10368" i="1"/>
  <c r="AJ7026" i="1"/>
  <c r="AJ2666" i="1"/>
  <c r="AJ10679" i="1"/>
  <c r="AJ6063" i="1"/>
  <c r="AJ10469" i="1"/>
  <c r="AJ7049" i="1"/>
  <c r="AJ10700" i="1"/>
  <c r="AJ10525" i="1"/>
  <c r="AJ10653" i="1"/>
  <c r="AJ10336" i="1"/>
  <c r="AJ6350" i="1"/>
  <c r="AJ7191" i="1"/>
  <c r="AJ10734" i="1"/>
  <c r="AJ3898" i="1"/>
  <c r="AJ10446" i="1"/>
  <c r="AJ6420" i="1"/>
  <c r="AJ6607" i="1"/>
  <c r="AJ3270" i="1"/>
  <c r="AJ10510" i="1"/>
  <c r="AJ10921" i="1"/>
  <c r="AJ4746" i="1"/>
  <c r="AJ6588" i="1"/>
  <c r="AJ10279" i="1"/>
  <c r="AJ10285" i="1"/>
  <c r="AJ10707" i="1"/>
  <c r="AJ3974" i="1"/>
  <c r="AJ6887" i="1"/>
  <c r="AJ5386" i="1"/>
  <c r="AJ6004" i="1"/>
  <c r="AJ10730" i="1"/>
  <c r="AJ5384" i="1"/>
  <c r="AJ6756" i="1"/>
  <c r="AJ6260" i="1"/>
  <c r="AJ6258" i="1"/>
  <c r="AJ10466" i="1"/>
  <c r="AJ7625" i="1"/>
  <c r="AJ3498" i="1"/>
  <c r="AJ6652" i="1"/>
  <c r="AJ10331" i="1"/>
  <c r="AJ6718" i="1"/>
  <c r="AJ10916" i="1"/>
  <c r="AJ6269" i="1"/>
  <c r="AJ10341" i="1"/>
  <c r="S4" i="1"/>
  <c r="AP32" i="1"/>
  <c r="R3" i="1" l="1"/>
  <c r="Q3" i="1"/>
  <c r="R2" i="1"/>
  <c r="Q2" i="1"/>
  <c r="AP33" i="1"/>
  <c r="S3" i="1" l="1"/>
  <c r="R17" i="1"/>
  <c r="S2" i="1"/>
  <c r="Q17" i="1"/>
  <c r="AP34" i="1"/>
  <c r="S17" i="1" l="1"/>
  <c r="AL6" i="1" s="1"/>
  <c r="AP35" i="1"/>
  <c r="V18" i="1" l="1"/>
  <c r="AP36" i="1"/>
  <c r="AP37" i="1" s="1"/>
  <c r="P22" i="1" l="1"/>
  <c r="AL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Clinton Beyerle</author>
  </authors>
  <commentList>
    <comment ref="C1" authorId="0" shapeId="0" xr:uid="{D2E18C99-4E9D-46C1-AAFD-AB11F0B86FDF}">
      <text>
        <r>
          <rPr>
            <b/>
            <sz val="9"/>
            <color indexed="81"/>
            <rFont val="Tahoma"/>
            <family val="2"/>
          </rPr>
          <t>Clinton Beyerle:</t>
        </r>
        <r>
          <rPr>
            <sz val="9"/>
            <color indexed="81"/>
            <rFont val="Tahoma"/>
            <family val="2"/>
          </rPr>
          <t xml:space="preserve">
Possible values are
Employee
Dependent
Principal
Child
</t>
        </r>
      </text>
    </comment>
    <comment ref="I1" authorId="0" shapeId="0" xr:uid="{82578935-602D-470B-BF63-CBEE9521EC1A}">
      <text>
        <r>
          <rPr>
            <b/>
            <sz val="9"/>
            <color indexed="81"/>
            <rFont val="Tahoma"/>
            <charset val="1"/>
          </rPr>
          <t>System:</t>
        </r>
        <r>
          <rPr>
            <sz val="9"/>
            <color indexed="81"/>
            <rFont val="Tahoma"/>
            <charset val="1"/>
          </rPr>
          <t xml:space="preserve">
If you don’t have salary band details then specify NLSB</t>
        </r>
      </text>
    </comment>
  </commentList>
</comments>
</file>

<file path=xl/sharedStrings.xml><?xml version="1.0" encoding="utf-8"?>
<sst xmlns="http://schemas.openxmlformats.org/spreadsheetml/2006/main" count="1254" uniqueCount="841">
  <si>
    <t>Category</t>
  </si>
  <si>
    <t>Male</t>
  </si>
  <si>
    <t>Female</t>
  </si>
  <si>
    <t>Total</t>
  </si>
  <si>
    <t>Inception Date</t>
  </si>
  <si>
    <t>Relation</t>
  </si>
  <si>
    <t>Gender</t>
  </si>
  <si>
    <t>Nationality</t>
  </si>
  <si>
    <t>Age</t>
  </si>
  <si>
    <t>Validation</t>
  </si>
  <si>
    <t xml:space="preserve">Counted Total </t>
  </si>
  <si>
    <t>AgeBand</t>
  </si>
  <si>
    <t>SINGLE</t>
  </si>
  <si>
    <t>Oman</t>
  </si>
  <si>
    <t>Entered Census</t>
  </si>
  <si>
    <t>EMPLOYEE</t>
  </si>
  <si>
    <t>&gt; 65 Years</t>
  </si>
  <si>
    <t>VARIABLE</t>
  </si>
  <si>
    <t>PARAMETER</t>
  </si>
  <si>
    <t>FACTOR / VALUE</t>
  </si>
  <si>
    <t>DATE OF BIRTH</t>
  </si>
  <si>
    <t>MINIMUM</t>
  </si>
  <si>
    <t>MAXIMUM</t>
  </si>
  <si>
    <t>GENDER</t>
  </si>
  <si>
    <t>MALE</t>
  </si>
  <si>
    <t>FEMALE</t>
  </si>
  <si>
    <t>M</t>
  </si>
  <si>
    <t>F</t>
  </si>
  <si>
    <t>m</t>
  </si>
  <si>
    <t>f</t>
  </si>
  <si>
    <t>male</t>
  </si>
  <si>
    <t>female</t>
  </si>
  <si>
    <t>RELATION</t>
  </si>
  <si>
    <t>DEPENDENT</t>
  </si>
  <si>
    <t>CHILD</t>
  </si>
  <si>
    <t>DAUGHTER</t>
  </si>
  <si>
    <t>OTHER</t>
  </si>
  <si>
    <t>PARENT</t>
  </si>
  <si>
    <t>PARENTS</t>
  </si>
  <si>
    <t>SON</t>
  </si>
  <si>
    <t>SPOUSE</t>
  </si>
  <si>
    <t>WIFE</t>
  </si>
  <si>
    <t>D</t>
  </si>
  <si>
    <t>DEPENDANT</t>
  </si>
  <si>
    <t>DEPENDANTS</t>
  </si>
  <si>
    <t>DEPENDENTS</t>
  </si>
  <si>
    <t>PRINCIPAL</t>
  </si>
  <si>
    <t>SELF</t>
  </si>
  <si>
    <t>EMP</t>
  </si>
  <si>
    <t>E</t>
  </si>
  <si>
    <t>EMPLOYEES</t>
  </si>
  <si>
    <t>MARITAL STATUS</t>
  </si>
  <si>
    <t>MARRIED</t>
  </si>
  <si>
    <t>S</t>
  </si>
  <si>
    <t>Afghan</t>
  </si>
  <si>
    <t>Afghani</t>
  </si>
  <si>
    <t>Afghanistan</t>
  </si>
  <si>
    <t>Bangladesh</t>
  </si>
  <si>
    <t>Bangladeshi</t>
  </si>
  <si>
    <t>Bhutan</t>
  </si>
  <si>
    <t>Bhutanese</t>
  </si>
  <si>
    <t>India</t>
  </si>
  <si>
    <t>Indian</t>
  </si>
  <si>
    <t>Nepalese</t>
  </si>
  <si>
    <t>Pakistan</t>
  </si>
  <si>
    <t>Pakistani</t>
  </si>
  <si>
    <t>Philipina</t>
  </si>
  <si>
    <t>Philipino</t>
  </si>
  <si>
    <t>Philippine</t>
  </si>
  <si>
    <t>Phillipines</t>
  </si>
  <si>
    <t>Sri Lanka</t>
  </si>
  <si>
    <t>Sri Lankan</t>
  </si>
  <si>
    <t>Ind</t>
  </si>
  <si>
    <t>Pak</t>
  </si>
  <si>
    <t>Bangla</t>
  </si>
  <si>
    <t>Algerian</t>
  </si>
  <si>
    <t>Algeria</t>
  </si>
  <si>
    <t>Egypt</t>
  </si>
  <si>
    <t>Egyptian</t>
  </si>
  <si>
    <t>Jordan</t>
  </si>
  <si>
    <t>Jordanian</t>
  </si>
  <si>
    <t>Lebanese</t>
  </si>
  <si>
    <t>Lebanon</t>
  </si>
  <si>
    <t>Liban</t>
  </si>
  <si>
    <t>Libyan</t>
  </si>
  <si>
    <t>Palestine</t>
  </si>
  <si>
    <t>Palestinian</t>
  </si>
  <si>
    <t>Syria</t>
  </si>
  <si>
    <t>Syrian</t>
  </si>
  <si>
    <t>Tunisia</t>
  </si>
  <si>
    <t>Tunisian</t>
  </si>
  <si>
    <t>Jor</t>
  </si>
  <si>
    <t>Egy</t>
  </si>
  <si>
    <t>Leb</t>
  </si>
  <si>
    <t>Omani</t>
  </si>
  <si>
    <t>Albanian</t>
  </si>
  <si>
    <t>American</t>
  </si>
  <si>
    <t>American samoan</t>
  </si>
  <si>
    <t>Andorran</t>
  </si>
  <si>
    <t>Angolan</t>
  </si>
  <si>
    <t>Antiguan</t>
  </si>
  <si>
    <t>Argentine</t>
  </si>
  <si>
    <t>Armenian</t>
  </si>
  <si>
    <t>Australian</t>
  </si>
  <si>
    <t>Austrian</t>
  </si>
  <si>
    <t>Azerbaijani</t>
  </si>
  <si>
    <t>Bahraini</t>
  </si>
  <si>
    <t>Belarusian</t>
  </si>
  <si>
    <t>Belgian</t>
  </si>
  <si>
    <t>Belizean</t>
  </si>
  <si>
    <t>Beninese</t>
  </si>
  <si>
    <t>Bolivian</t>
  </si>
  <si>
    <t>Bosnian</t>
  </si>
  <si>
    <t>Brazilian</t>
  </si>
  <si>
    <t>British</t>
  </si>
  <si>
    <t>Bulgarian</t>
  </si>
  <si>
    <t>Burundian</t>
  </si>
  <si>
    <t>Cameroonian</t>
  </si>
  <si>
    <t>Canadian</t>
  </si>
  <si>
    <t>Caymanian</t>
  </si>
  <si>
    <t>Chilean</t>
  </si>
  <si>
    <t>Chinese</t>
  </si>
  <si>
    <t>Colombian</t>
  </si>
  <si>
    <t>Comoran</t>
  </si>
  <si>
    <t>Congolese</t>
  </si>
  <si>
    <t>Costa Rican</t>
  </si>
  <si>
    <t>Croatian</t>
  </si>
  <si>
    <t>Cuban</t>
  </si>
  <si>
    <t>Cypriot</t>
  </si>
  <si>
    <t>Czech</t>
  </si>
  <si>
    <t>Danish</t>
  </si>
  <si>
    <t>Djiboutian</t>
  </si>
  <si>
    <t>Dominican</t>
  </si>
  <si>
    <t>Dutch</t>
  </si>
  <si>
    <t>Ecuadorian</t>
  </si>
  <si>
    <t>Emirati</t>
  </si>
  <si>
    <t>Eritrean</t>
  </si>
  <si>
    <t>Estonian</t>
  </si>
  <si>
    <t>Ethiopian</t>
  </si>
  <si>
    <t>Fijian</t>
  </si>
  <si>
    <t>Finnish</t>
  </si>
  <si>
    <t>French</t>
  </si>
  <si>
    <t>French Polynesian</t>
  </si>
  <si>
    <t>Gambian</t>
  </si>
  <si>
    <t>Georgian</t>
  </si>
  <si>
    <t>German</t>
  </si>
  <si>
    <t>Ghanaian</t>
  </si>
  <si>
    <t>Greek</t>
  </si>
  <si>
    <t>Grenadian</t>
  </si>
  <si>
    <t>Guatemalan</t>
  </si>
  <si>
    <t>Guinean</t>
  </si>
  <si>
    <t>Honduran</t>
  </si>
  <si>
    <t>Hungarian</t>
  </si>
  <si>
    <t>Icelandic</t>
  </si>
  <si>
    <t>I-Kiribati</t>
  </si>
  <si>
    <t>Indonesian</t>
  </si>
  <si>
    <t>Iranian</t>
  </si>
  <si>
    <t>Iraqi</t>
  </si>
  <si>
    <t>Irish</t>
  </si>
  <si>
    <t>Italian</t>
  </si>
  <si>
    <t>Ivorian</t>
  </si>
  <si>
    <t>Jamaican</t>
  </si>
  <si>
    <t>Japanese</t>
  </si>
  <si>
    <t>Kazakhstani</t>
  </si>
  <si>
    <t>Kenyan</t>
  </si>
  <si>
    <t>Kittitian</t>
  </si>
  <si>
    <t>Korean</t>
  </si>
  <si>
    <t>KOSOVA</t>
  </si>
  <si>
    <t>Kuwaiti</t>
  </si>
  <si>
    <t>Kyrgyzstani</t>
  </si>
  <si>
    <t>Laotian</t>
  </si>
  <si>
    <t>Latvian</t>
  </si>
  <si>
    <t>Liberian</t>
  </si>
  <si>
    <t>Lithuanian</t>
  </si>
  <si>
    <t>Luxembourg</t>
  </si>
  <si>
    <t>Macedonian</t>
  </si>
  <si>
    <t>Malagasy</t>
  </si>
  <si>
    <t>Malaysian</t>
  </si>
  <si>
    <t>Maldivian</t>
  </si>
  <si>
    <t>Malian</t>
  </si>
  <si>
    <t>Maltese</t>
  </si>
  <si>
    <t>Mauritanian</t>
  </si>
  <si>
    <t>Mauritian</t>
  </si>
  <si>
    <t>Mexican</t>
  </si>
  <si>
    <t>Moldovan</t>
  </si>
  <si>
    <t>Monegasque</t>
  </si>
  <si>
    <t>Mongolian</t>
  </si>
  <si>
    <t>Montenegrin</t>
  </si>
  <si>
    <t>Moroccan</t>
  </si>
  <si>
    <t>Motswana</t>
  </si>
  <si>
    <t>Mozambican</t>
  </si>
  <si>
    <t>Myanmarese</t>
  </si>
  <si>
    <t>Namibian</t>
  </si>
  <si>
    <t>Netherlands Antillean</t>
  </si>
  <si>
    <t>New Zealand</t>
  </si>
  <si>
    <t>Nigerian</t>
  </si>
  <si>
    <t>Nigerien</t>
  </si>
  <si>
    <t>North Korean</t>
  </si>
  <si>
    <t>Norwegian</t>
  </si>
  <si>
    <t>Palauan</t>
  </si>
  <si>
    <t>Panamanian</t>
  </si>
  <si>
    <t>Paraguayan</t>
  </si>
  <si>
    <t>Peruvian</t>
  </si>
  <si>
    <t>Polish</t>
  </si>
  <si>
    <t>Portuguese</t>
  </si>
  <si>
    <t>Qatari</t>
  </si>
  <si>
    <t>Romanian</t>
  </si>
  <si>
    <t>Russian</t>
  </si>
  <si>
    <t>Rwandan</t>
  </si>
  <si>
    <t>Saint Lucian</t>
  </si>
  <si>
    <t>Salvadoran</t>
  </si>
  <si>
    <t>Saudi</t>
  </si>
  <si>
    <t>Senegalese</t>
  </si>
  <si>
    <t>Serbian</t>
  </si>
  <si>
    <t>Seychellois</t>
  </si>
  <si>
    <t>Sierra Leonean</t>
  </si>
  <si>
    <t>Singapore</t>
  </si>
  <si>
    <t>Slovak</t>
  </si>
  <si>
    <t>Slovenian</t>
  </si>
  <si>
    <t>Somali</t>
  </si>
  <si>
    <t>South African</t>
  </si>
  <si>
    <t>South Sudanese</t>
  </si>
  <si>
    <t>Spanish</t>
  </si>
  <si>
    <t>Sudanese</t>
  </si>
  <si>
    <t>Surinamese</t>
  </si>
  <si>
    <t>Swazi</t>
  </si>
  <si>
    <t>Swedish</t>
  </si>
  <si>
    <t>Swiss</t>
  </si>
  <si>
    <t>Taiwanese</t>
  </si>
  <si>
    <t>Tajikistani</t>
  </si>
  <si>
    <t>Tanzanian</t>
  </si>
  <si>
    <t>Thai</t>
  </si>
  <si>
    <t>Tokelauan</t>
  </si>
  <si>
    <t>Trinidadian</t>
  </si>
  <si>
    <t>Turkish</t>
  </si>
  <si>
    <t>Turkmen</t>
  </si>
  <si>
    <t>Ugandan</t>
  </si>
  <si>
    <t>Ukrainian</t>
  </si>
  <si>
    <t>Uruguayan</t>
  </si>
  <si>
    <t>Uzbek</t>
  </si>
  <si>
    <t>Venezuelan</t>
  </si>
  <si>
    <t>Vietnamese</t>
  </si>
  <si>
    <t>Virgin Islander</t>
  </si>
  <si>
    <t>Yemeni</t>
  </si>
  <si>
    <t>Yugoslavian</t>
  </si>
  <si>
    <t>Zambian</t>
  </si>
  <si>
    <t>Zimbabwean</t>
  </si>
  <si>
    <t>Brunei</t>
  </si>
  <si>
    <t>Filipino</t>
  </si>
  <si>
    <t>DateofBirth</t>
  </si>
  <si>
    <t>Click on clear Census button to clear existing data</t>
  </si>
  <si>
    <t>Enter / paste the member data to the white highlighted columns</t>
  </si>
  <si>
    <t>Click on validate button to verify the entered data for errors</t>
  </si>
  <si>
    <t>If validation is successful, then a success message will appear below the summary section</t>
  </si>
  <si>
    <t>In case of errors then the error message will be displayed across the row in validation column</t>
  </si>
  <si>
    <t>Correct the data and redo step 3 until all the errors were corrected</t>
  </si>
  <si>
    <t>Location</t>
  </si>
  <si>
    <t>Instructions</t>
  </si>
  <si>
    <t>MaritalStatus</t>
  </si>
  <si>
    <t>Categories</t>
  </si>
  <si>
    <t>CategoryName</t>
  </si>
  <si>
    <t>Any Validation Error</t>
  </si>
  <si>
    <t>Census Mismatch</t>
  </si>
  <si>
    <t>Nationality List</t>
  </si>
  <si>
    <t>Nepal</t>
  </si>
  <si>
    <t>Nepali</t>
  </si>
  <si>
    <t>Albania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</si>
  <si>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</si>
  <si>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</si>
  <si>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</si>
  <si>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</si>
  <si>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</si>
  <si>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</si>
  <si>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</si>
  <si>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</si>
  <si>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</si>
  <si>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</si>
  <si>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</si>
  <si>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</si>
  <si>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</si>
  <si>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</si>
  <si>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Barbados</t>
  </si>
  <si>
    <t>Belarus</t>
  </si>
  <si>
    <t>Belgium</t>
  </si>
  <si>
    <t>Belize</t>
  </si>
  <si>
    <t>Benin</t>
  </si>
  <si>
    <t>Bermuda</t>
  </si>
  <si>
    <t>Bolivia</t>
  </si>
  <si>
    <t>Bosnia And Herzegovina</t>
  </si>
  <si>
    <t>Botswana</t>
  </si>
  <si>
    <t>Bouvet Island</t>
  </si>
  <si>
    <t>Brazil</t>
  </si>
  <si>
    <t>British Indian Ocean Territory</t>
  </si>
  <si>
    <t>Bulgaria</t>
  </si>
  <si>
    <t>Burkina Faso</t>
  </si>
  <si>
    <t>Burundi</t>
  </si>
  <si>
    <t>Cambodia</t>
  </si>
  <si>
    <t>Cameroon</t>
  </si>
  <si>
    <t>Canada</t>
  </si>
  <si>
    <t>Cape Verde</t>
  </si>
  <si>
    <t>Cayman Islands</t>
  </si>
  <si>
    <t>Central African Republic</t>
  </si>
  <si>
    <t>Chad</t>
  </si>
  <si>
    <t>Chile</t>
  </si>
  <si>
    <t>China</t>
  </si>
  <si>
    <t>Christmas Island</t>
  </si>
  <si>
    <t>Cocos (keeling) Islands</t>
  </si>
  <si>
    <t>Colombia</t>
  </si>
  <si>
    <t>Comoros</t>
  </si>
  <si>
    <t>Congo</t>
  </si>
  <si>
    <t>Congo, The Democratic Republic Of The</t>
  </si>
  <si>
    <t>Cook Islands</t>
  </si>
  <si>
    <t>Costa Rica</t>
  </si>
  <si>
    <t>Cote Divoire</t>
  </si>
  <si>
    <t>Croatia</t>
  </si>
  <si>
    <t>Cuba</t>
  </si>
  <si>
    <t>Cyprus</t>
  </si>
  <si>
    <t>Czech Republic</t>
  </si>
  <si>
    <t>Denmark</t>
  </si>
  <si>
    <t>Djibouti</t>
  </si>
  <si>
    <t>Dominica</t>
  </si>
  <si>
    <t>Dominican Republic</t>
  </si>
  <si>
    <t>East Timor</t>
  </si>
  <si>
    <t>Ecuador</t>
  </si>
  <si>
    <t>El Salvador</t>
  </si>
  <si>
    <t>Equatorial Guinea</t>
  </si>
  <si>
    <t>Eritrea</t>
  </si>
  <si>
    <t>Estonia</t>
  </si>
  <si>
    <t>Ethiopia</t>
  </si>
  <si>
    <t>Falkland Islands (malvinas)</t>
  </si>
  <si>
    <t>Faroe Islands</t>
  </si>
  <si>
    <t>Fiji</t>
  </si>
  <si>
    <t>Finland</t>
  </si>
  <si>
    <t>France</t>
  </si>
  <si>
    <t>French Guiana</t>
  </si>
  <si>
    <t>French Polynesia</t>
  </si>
  <si>
    <t>French Southern Territories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</si>
  <si>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</si>
  <si>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</si>
  <si>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</si>
  <si>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</si>
  <si>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</si>
  <si>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</si>
  <si>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</si>
  <si>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</si>
  <si>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</si>
  <si>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</si>
  <si>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</si>
  <si>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</si>
  <si>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</si>
  <si>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</si>
  <si>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</si>
  <si>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</si>
  <si>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Heard Island And Mcdonald Islands</t>
  </si>
  <si>
    <t>Holy See (vatican City State)</t>
  </si>
  <si>
    <t>Honduras</t>
  </si>
  <si>
    <t>Hong Kong</t>
  </si>
  <si>
    <t>Hungary</t>
  </si>
  <si>
    <t>Iceland</t>
  </si>
  <si>
    <t>Indonesia</t>
  </si>
  <si>
    <t>Iraq</t>
  </si>
  <si>
    <t>Ireland</t>
  </si>
  <si>
    <t>Israel</t>
  </si>
  <si>
    <t>Italy</t>
  </si>
  <si>
    <t>Jamaica</t>
  </si>
  <si>
    <t>Japan</t>
  </si>
  <si>
    <t>Kazakstan</t>
  </si>
  <si>
    <t>Kenya</t>
  </si>
  <si>
    <t>Kiribati</t>
  </si>
  <si>
    <t>Korea, Democratic Peoples Republic Of</t>
  </si>
  <si>
    <t>Kosovo</t>
  </si>
  <si>
    <t>Kuwait</t>
  </si>
  <si>
    <t>Kyrgyzstan</t>
  </si>
  <si>
    <t>Lao Peoples Democratic Republic</t>
  </si>
  <si>
    <t>Latvia</t>
  </si>
  <si>
    <t>Lesotho</t>
  </si>
  <si>
    <t>Liberia</t>
  </si>
  <si>
    <t>Libya</t>
  </si>
  <si>
    <t>Liechtenstein</t>
  </si>
  <si>
    <t>Lithuania</t>
  </si>
  <si>
    <t>Macau</t>
  </si>
  <si>
    <t>Macedonia, The Former Yugoslav Republic Of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</si>
  <si>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</si>
  <si>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</si>
  <si>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</si>
  <si>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</si>
  <si>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</si>
  <si>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</si>
  <si>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</si>
  <si>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</si>
  <si>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</si>
  <si>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</si>
  <si>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</si>
  <si>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Mexico</t>
  </si>
  <si>
    <t>Micronesia, Federated States Of</t>
  </si>
  <si>
    <t>Moldova, Republic Of</t>
  </si>
  <si>
    <t>Monaco</t>
  </si>
  <si>
    <t>Mongolia</t>
  </si>
  <si>
    <t>Montserrat</t>
  </si>
  <si>
    <t>Montenegro</t>
  </si>
  <si>
    <t>Morocco</t>
  </si>
  <si>
    <t>Mozambique</t>
  </si>
  <si>
    <t>Myanmar</t>
  </si>
  <si>
    <t>Namibia</t>
  </si>
  <si>
    <t>Nauru</t>
  </si>
  <si>
    <t>Netherlands</t>
  </si>
  <si>
    <t>Netherlands Antilles</t>
  </si>
  <si>
    <t>New Caledonia</t>
  </si>
  <si>
    <t>Nicaragua</t>
  </si>
  <si>
    <t>Niger</t>
  </si>
  <si>
    <t>Nigeria</t>
  </si>
  <si>
    <t>Niue</t>
  </si>
  <si>
    <t>Norfolk Island</t>
  </si>
  <si>
    <t>Northern Mariana Islands</t>
  </si>
  <si>
    <t>Norway</t>
  </si>
  <si>
    <t>Palau</t>
  </si>
  <si>
    <t>Panama</t>
  </si>
  <si>
    <t>Papua New Guinea</t>
  </si>
  <si>
    <t>Paraguay</t>
  </si>
  <si>
    <t>Peru</t>
  </si>
  <si>
    <t>Philippines</t>
  </si>
  <si>
    <t>Pitcairn</t>
  </si>
  <si>
    <t>Poland</t>
  </si>
  <si>
    <t>Portugal</t>
  </si>
  <si>
    <t>Puerto Rico</t>
  </si>
  <si>
    <t>Qatar</t>
  </si>
  <si>
    <t>Reunion</t>
  </si>
  <si>
    <t>Romania</t>
  </si>
  <si>
    <t>Russian Federation</t>
  </si>
  <si>
    <t>Rwanda</t>
  </si>
  <si>
    <t>Saint Helena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</si>
  <si>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</si>
  <si>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</si>
  <si>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</si>
  <si>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</si>
  <si>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</si>
  <si>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</si>
  <si>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</si>
  <si>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</si>
  <si>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</si>
  <si>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</si>
  <si>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</si>
  <si>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</si>
  <si>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</si>
  <si>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</si>
  <si>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</si>
  <si>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</si>
  <si>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</si>
  <si>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</si>
  <si>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Spain</t>
  </si>
  <si>
    <t>Sudan</t>
  </si>
  <si>
    <t>Suriname</t>
  </si>
  <si>
    <t>Svalbard And Jan Mayen</t>
  </si>
  <si>
    <t>Swaziland</t>
  </si>
  <si>
    <t>Sweden</t>
  </si>
  <si>
    <t>Switzerland</t>
  </si>
  <si>
    <t>Taiwan</t>
  </si>
  <si>
    <t>Tajikistan</t>
  </si>
  <si>
    <t>Tanzania</t>
  </si>
  <si>
    <t>Thailand</t>
  </si>
  <si>
    <t>Togo</t>
  </si>
  <si>
    <t>Tokelau</t>
  </si>
  <si>
    <t>Tonga</t>
  </si>
  <si>
    <t>Trinidad And Tobago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</si>
  <si>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</si>
  <si>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</si>
  <si>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</si>
  <si>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</si>
  <si>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</si>
  <si>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</si>
  <si>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</si>
  <si>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</si>
  <si>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</si>
  <si>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United States Minor Outlying Islands</t>
  </si>
  <si>
    <t>Uruguay</t>
  </si>
  <si>
    <t>Uzbekistan</t>
  </si>
  <si>
    <t>Vanuatu</t>
  </si>
  <si>
    <t>Venezuela</t>
  </si>
  <si>
    <t>Viet Nam</t>
  </si>
  <si>
    <t>Virgin Islands, British</t>
  </si>
  <si>
    <t>Virgin Islands, U.s.</t>
  </si>
  <si>
    <t>Wallis And Futuna</t>
  </si>
  <si>
    <t>Western Sahara</t>
  </si>
  <si>
    <t>Yemen</t>
  </si>
  <si>
    <t>Zambia</t>
  </si>
  <si>
    <t>Zimbabwe</t>
  </si>
  <si>
    <t>Staff</t>
  </si>
  <si>
    <t>BH</t>
  </si>
  <si>
    <t>Bhutani</t>
  </si>
  <si>
    <t>America</t>
  </si>
  <si>
    <t>US</t>
  </si>
  <si>
    <t>USA</t>
  </si>
  <si>
    <t>Japani</t>
  </si>
  <si>
    <t>Korea</t>
  </si>
  <si>
    <t>Lebnani</t>
  </si>
  <si>
    <t>KSA</t>
  </si>
  <si>
    <t>Spainian</t>
  </si>
  <si>
    <t>UAE</t>
  </si>
  <si>
    <t>Emarati</t>
  </si>
  <si>
    <t>UK</t>
  </si>
  <si>
    <t>States</t>
  </si>
  <si>
    <t>EGP</t>
  </si>
  <si>
    <t>SudanI</t>
  </si>
  <si>
    <t>Napal</t>
  </si>
  <si>
    <t>Napali</t>
  </si>
  <si>
    <t>Great Britain</t>
  </si>
  <si>
    <t>DUBAI</t>
  </si>
  <si>
    <t>DXB</t>
  </si>
  <si>
    <t>AUH</t>
  </si>
  <si>
    <t>ABU DHABI</t>
  </si>
  <si>
    <t>Don’t Delete</t>
  </si>
  <si>
    <t>IsMixed</t>
  </si>
  <si>
    <t>#</t>
  </si>
  <si>
    <t>Is Location Mixed</t>
  </si>
  <si>
    <t>LocationId</t>
  </si>
  <si>
    <t>NE</t>
  </si>
  <si>
    <t>NORTHERN EMIRATES</t>
  </si>
  <si>
    <t>Version</t>
  </si>
  <si>
    <t>Widow / Divorcee</t>
  </si>
  <si>
    <t>Emirates</t>
  </si>
  <si>
    <t>Bahamas (the)</t>
  </si>
  <si>
    <t>Bolivia (Plurinational State of)</t>
  </si>
  <si>
    <t>British Indian Ocean Territory (the)</t>
  </si>
  <si>
    <t>Brunei Darussalam</t>
  </si>
  <si>
    <t>Cabo Verde</t>
  </si>
  <si>
    <t>Cayman Islands (the)</t>
  </si>
  <si>
    <t>Central African Republic (the)</t>
  </si>
  <si>
    <t>Cocos (Keeling) Islands (the)</t>
  </si>
  <si>
    <t>Comoros (the)</t>
  </si>
  <si>
    <t>Congo (the)</t>
  </si>
  <si>
    <t>Congo (the Democratic Republic of the)</t>
  </si>
  <si>
    <t>Cook Islands (the)</t>
  </si>
  <si>
    <t>Côte d'Ivoire</t>
  </si>
  <si>
    <t>Czechia</t>
  </si>
  <si>
    <t>Dominican Republic (the)</t>
  </si>
  <si>
    <t>Falkland Islands (the) [Malvinas]</t>
  </si>
  <si>
    <t>Faroe Islands (the)</t>
  </si>
  <si>
    <t>French Southern Territories (the)</t>
  </si>
  <si>
    <t>Gambia (the)</t>
  </si>
  <si>
    <t>Holy See (the)</t>
  </si>
  <si>
    <t xml:space="preserve">Hashemite kingdom of Jordan </t>
  </si>
  <si>
    <t>Kazakhstan</t>
  </si>
  <si>
    <t>Korea (the Democratic People's Republic of)</t>
  </si>
  <si>
    <t>South Korea</t>
  </si>
  <si>
    <t>South Korean</t>
  </si>
  <si>
    <t>Korea (the Republic of)</t>
  </si>
  <si>
    <t>Lao People's Democratic Republic (the)</t>
  </si>
  <si>
    <t>Macao</t>
  </si>
  <si>
    <t>Republic of North Macedonia</t>
  </si>
  <si>
    <t>Marshall Islands (the)</t>
  </si>
  <si>
    <t>Micronesia (Federated States of)</t>
  </si>
  <si>
    <t>Moldova (the Republic of)</t>
  </si>
  <si>
    <t>Netherlands (the)</t>
  </si>
  <si>
    <t>NewZealand</t>
  </si>
  <si>
    <t>Niger (the)</t>
  </si>
  <si>
    <t>Northern Mariana Islands (the)</t>
  </si>
  <si>
    <t>Palestine, State of</t>
  </si>
  <si>
    <t>Philippines (the)</t>
  </si>
  <si>
    <t>Filipina</t>
  </si>
  <si>
    <t>FIL</t>
  </si>
  <si>
    <t>Réunion</t>
  </si>
  <si>
    <t>Russian Federation (the)</t>
  </si>
  <si>
    <t>Saint Helena, Ascension and Tristan da Cunha</t>
  </si>
  <si>
    <t>SouthAfrica</t>
  </si>
  <si>
    <t>SriLanka</t>
  </si>
  <si>
    <t>Sudan (the)</t>
  </si>
  <si>
    <t>South Sudan</t>
  </si>
  <si>
    <t>Eswatini</t>
  </si>
  <si>
    <t>Syrian Arab Republic</t>
  </si>
  <si>
    <t>Taiwan (Province of China)</t>
  </si>
  <si>
    <t>Tanzania, United Republic of</t>
  </si>
  <si>
    <t>Turks and Caicos Islands (the)</t>
  </si>
  <si>
    <t>United Arab Emirates (the)</t>
  </si>
  <si>
    <t>United Kingdom of Great Britain and Northern Ireland (the)</t>
  </si>
  <si>
    <t>The Great Britain</t>
  </si>
  <si>
    <t>United States of America (the)</t>
  </si>
  <si>
    <t>United States Minor Outlying Islands (the)</t>
  </si>
  <si>
    <t>Venezuela (Bolivarian Republic of)</t>
  </si>
  <si>
    <t>Virgin Islands (British)</t>
  </si>
  <si>
    <t>Virgin Islands (U.S.)</t>
  </si>
  <si>
    <t>AFG</t>
  </si>
  <si>
    <t>ALB</t>
  </si>
  <si>
    <t>DZA</t>
  </si>
  <si>
    <t>ASM</t>
  </si>
  <si>
    <t>AND</t>
  </si>
  <si>
    <t>AGO</t>
  </si>
  <si>
    <t>AIA</t>
  </si>
  <si>
    <t>ATA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</si>
  <si>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</si>
  <si>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</si>
  <si>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</si>
  <si>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</si>
  <si>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</si>
  <si>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</si>
  <si>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</si>
  <si>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</si>
  <si>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</si>
  <si>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</si>
  <si>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</si>
  <si>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</si>
  <si>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</si>
  <si>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</si>
  <si>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</si>
  <si>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</si>
  <si>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</si>
  <si>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</t>
  </si>
  <si>
    <t>BIH</t>
  </si>
  <si>
    <t>BWA</t>
  </si>
  <si>
    <t>BVT</t>
  </si>
  <si>
    <t>BRA</t>
  </si>
  <si>
    <t>IOT</t>
  </si>
  <si>
    <t>BRN</t>
  </si>
  <si>
    <t>BGR</t>
  </si>
  <si>
    <t>BFA</t>
  </si>
  <si>
    <t>BDI</t>
  </si>
  <si>
    <t>KHM</t>
  </si>
  <si>
    <t>CMR</t>
  </si>
  <si>
    <t>CAN</t>
  </si>
  <si>
    <t>CDN</t>
  </si>
  <si>
    <t>CPV</t>
  </si>
  <si>
    <t>CYM</t>
  </si>
  <si>
    <t>CAF</t>
  </si>
  <si>
    <t>TCD</t>
  </si>
  <si>
    <t>CHL</t>
  </si>
  <si>
    <t>CHN</t>
  </si>
  <si>
    <t>CXR</t>
  </si>
  <si>
    <t>CCK</t>
  </si>
  <si>
    <t>COL</t>
  </si>
  <si>
    <t>COM</t>
  </si>
  <si>
    <t>COG</t>
  </si>
  <si>
    <t>COD</t>
  </si>
  <si>
    <t>COK</t>
  </si>
  <si>
    <t>CRI</t>
  </si>
  <si>
    <t>CIV</t>
  </si>
  <si>
    <t>HRV</t>
  </si>
  <si>
    <t>CUB</t>
  </si>
  <si>
    <t>CYP</t>
  </si>
  <si>
    <t>CZE</t>
  </si>
  <si>
    <t>DNK</t>
  </si>
  <si>
    <t>DJI</t>
  </si>
  <si>
    <t>DMA</t>
  </si>
  <si>
    <t>DOM</t>
  </si>
  <si>
    <t>ECU</t>
  </si>
  <si>
    <t>SLV</t>
  </si>
  <si>
    <t>GNQ</t>
  </si>
  <si>
    <t>ERI</t>
  </si>
  <si>
    <t>EST</t>
  </si>
  <si>
    <t>ETH</t>
  </si>
  <si>
    <t>FLK</t>
  </si>
  <si>
    <t>FRO</t>
  </si>
  <si>
    <t>FJI</t>
  </si>
  <si>
    <t>FIN</t>
  </si>
  <si>
    <t>FRA</t>
  </si>
  <si>
    <t>GUF</t>
  </si>
  <si>
    <t>PYF</t>
  </si>
  <si>
    <t>ATF</t>
  </si>
  <si>
    <t>GAB</t>
  </si>
  <si>
    <t>GMB</t>
  </si>
  <si>
    <t>GEO</t>
  </si>
  <si>
    <t>DEU</t>
  </si>
  <si>
    <t>GHA</t>
  </si>
  <si>
    <t>GIB</t>
  </si>
  <si>
    <t>GRC</t>
  </si>
  <si>
    <t>GRL</t>
  </si>
  <si>
    <t>GRD</t>
  </si>
  <si>
    <t>GLP</t>
  </si>
  <si>
    <t>GUM</t>
  </si>
  <si>
    <t>GTM</t>
  </si>
  <si>
    <t>GIN</t>
  </si>
  <si>
    <t>GNB</t>
  </si>
  <si>
    <t>GUY</t>
  </si>
  <si>
    <t>HTI</t>
  </si>
  <si>
    <t>HMD</t>
  </si>
  <si>
    <t>VAT</t>
  </si>
  <si>
    <t>HND</t>
  </si>
  <si>
    <t>HKG</t>
  </si>
  <si>
    <t>HUN</t>
  </si>
  <si>
    <t>ISL</t>
  </si>
  <si>
    <t>IDN</t>
  </si>
  <si>
    <t>IRN</t>
  </si>
  <si>
    <t>IRQ</t>
  </si>
  <si>
    <t>IRL</t>
  </si>
  <si>
    <t>ISR</t>
  </si>
  <si>
    <t>ITA</t>
  </si>
  <si>
    <t>JAM</t>
  </si>
  <si>
    <t>JPN</t>
  </si>
  <si>
    <t>HKJ</t>
  </si>
  <si>
    <t>KAZ</t>
  </si>
  <si>
    <t>KEN</t>
  </si>
  <si>
    <t>KIR</t>
  </si>
  <si>
    <t>PRK</t>
  </si>
  <si>
    <t>KOR</t>
  </si>
  <si>
    <t>KWT</t>
  </si>
  <si>
    <t>KGZ</t>
  </si>
  <si>
    <t>LAO</t>
  </si>
  <si>
    <t>LVA</t>
  </si>
  <si>
    <t>LBN</t>
  </si>
  <si>
    <t>LSO</t>
  </si>
  <si>
    <t>LBR</t>
  </si>
  <si>
    <t>LBY</t>
  </si>
  <si>
    <t>LIE</t>
  </si>
  <si>
    <t>LTU</t>
  </si>
  <si>
    <t>LUX</t>
  </si>
  <si>
    <t>MAC</t>
  </si>
  <si>
    <t>MKD</t>
  </si>
  <si>
    <t>MDG</t>
  </si>
  <si>
    <t>MWI</t>
  </si>
  <si>
    <t>MYS</t>
  </si>
  <si>
    <t>MDV</t>
  </si>
  <si>
    <t>MLI</t>
  </si>
  <si>
    <t>MLT</t>
  </si>
  <si>
    <t>MHL</t>
  </si>
  <si>
    <t>MTQ</t>
  </si>
  <si>
    <t>MRT</t>
  </si>
  <si>
    <t>MUS</t>
  </si>
  <si>
    <t>MYT</t>
  </si>
  <si>
    <t>MEX</t>
  </si>
  <si>
    <t>FSM</t>
  </si>
  <si>
    <t>MDA</t>
  </si>
  <si>
    <t>MCO</t>
  </si>
  <si>
    <t>MNG</t>
  </si>
  <si>
    <t>MSR</t>
  </si>
  <si>
    <t>MNE</t>
  </si>
  <si>
    <t>MAR</t>
  </si>
  <si>
    <t>MOZ</t>
  </si>
  <si>
    <t>MMR</t>
  </si>
  <si>
    <t>NAM</t>
  </si>
  <si>
    <t>NRU</t>
  </si>
  <si>
    <t>NPL</t>
  </si>
  <si>
    <t>NLD</t>
  </si>
  <si>
    <t>NCL</t>
  </si>
  <si>
    <t>NZL</t>
  </si>
  <si>
    <t>NIC</t>
  </si>
  <si>
    <t>NER</t>
  </si>
  <si>
    <t>NGA</t>
  </si>
  <si>
    <t>NIU</t>
  </si>
  <si>
    <t>NFK</t>
  </si>
  <si>
    <t>MNP</t>
  </si>
  <si>
    <t>NOR</t>
  </si>
  <si>
    <t>OMN</t>
  </si>
  <si>
    <t>PLW</t>
  </si>
  <si>
    <t>PSE</t>
  </si>
  <si>
    <t>PAN</t>
  </si>
  <si>
    <t>PNG</t>
  </si>
  <si>
    <t>PRY</t>
  </si>
  <si>
    <t>PER</t>
  </si>
  <si>
    <t>PHL</t>
  </si>
  <si>
    <t>PCN</t>
  </si>
  <si>
    <t>POL</t>
  </si>
  <si>
    <t>PRT</t>
  </si>
  <si>
    <t>PRI</t>
  </si>
  <si>
    <t>QAT</t>
  </si>
  <si>
    <t>REU</t>
  </si>
  <si>
    <t>ROU</t>
  </si>
  <si>
    <t>RUS</t>
  </si>
  <si>
    <t>RWA</t>
  </si>
  <si>
    <t>SHN</t>
  </si>
  <si>
    <t>KNA</t>
  </si>
  <si>
    <t>LCA</t>
  </si>
  <si>
    <t>SPM</t>
  </si>
  <si>
    <t>VCT</t>
  </si>
  <si>
    <t>WSM</t>
  </si>
  <si>
    <t>SMR</t>
  </si>
  <si>
    <t>STP</t>
  </si>
  <si>
    <t>SAU</t>
  </si>
  <si>
    <t>SEN</t>
  </si>
  <si>
    <t>SRB</t>
  </si>
  <si>
    <t>SYC</t>
  </si>
  <si>
    <t>SLE</t>
  </si>
  <si>
    <t>SGP</t>
  </si>
  <si>
    <t>SVK</t>
  </si>
  <si>
    <t>SVN</t>
  </si>
  <si>
    <t>SLB</t>
  </si>
  <si>
    <t>SOM</t>
  </si>
  <si>
    <t>ZAF</t>
  </si>
  <si>
    <t>SGS</t>
  </si>
  <si>
    <t>ESP</t>
  </si>
  <si>
    <t>SLK</t>
  </si>
  <si>
    <t>LKA</t>
  </si>
  <si>
    <t>SDN</t>
  </si>
  <si>
    <t>SUR</t>
  </si>
  <si>
    <t>SJM</t>
  </si>
  <si>
    <t>SWZ</t>
  </si>
  <si>
    <t>SWE</t>
  </si>
  <si>
    <t>CHE</t>
  </si>
  <si>
    <t>SYR</t>
  </si>
  <si>
    <t>TWN</t>
  </si>
  <si>
    <t>TJK</t>
  </si>
  <si>
    <t>TZA</t>
  </si>
  <si>
    <t>THA</t>
  </si>
  <si>
    <t>TGO</t>
  </si>
  <si>
    <t>TKL</t>
  </si>
  <si>
    <t>TON</t>
  </si>
  <si>
    <t>TTO</t>
  </si>
  <si>
    <t>TUN</t>
  </si>
  <si>
    <t>TUR</t>
  </si>
  <si>
    <t>TKM</t>
  </si>
  <si>
    <t>TCA</t>
  </si>
  <si>
    <t>TUV</t>
  </si>
  <si>
    <t>UGA</t>
  </si>
  <si>
    <t>UKR</t>
  </si>
  <si>
    <t>ARE</t>
  </si>
  <si>
    <t>U.A.E</t>
  </si>
  <si>
    <t>GBR</t>
  </si>
  <si>
    <t>UMI</t>
  </si>
  <si>
    <t>URY</t>
  </si>
  <si>
    <t>UZB</t>
  </si>
  <si>
    <t>VUT</t>
  </si>
  <si>
    <t>VEN</t>
  </si>
  <si>
    <t>VNM</t>
  </si>
  <si>
    <t>VGB</t>
  </si>
  <si>
    <t>VIR</t>
  </si>
  <si>
    <t>WLF</t>
  </si>
  <si>
    <t>ESH</t>
  </si>
  <si>
    <t>YEM</t>
  </si>
  <si>
    <t>ZMB</t>
  </si>
  <si>
    <t>ZWE</t>
  </si>
  <si>
    <t>CountryId</t>
  </si>
  <si>
    <t>CountryGroup</t>
  </si>
  <si>
    <t>Marital</t>
  </si>
  <si>
    <t>Russia</t>
  </si>
  <si>
    <t>United States of America</t>
  </si>
  <si>
    <t>Bosnia-Herzegovnia</t>
  </si>
  <si>
    <t>Kyrgyz Republic</t>
  </si>
  <si>
    <t>IsValid</t>
  </si>
  <si>
    <t>Iran</t>
  </si>
  <si>
    <t>Irani</t>
  </si>
  <si>
    <t>Islamic Republic Of Iran</t>
  </si>
  <si>
    <t>SalaryBand</t>
  </si>
  <si>
    <t>LSB</t>
  </si>
  <si>
    <t>NLSB</t>
  </si>
  <si>
    <t>Salary Band Mix in same category</t>
  </si>
  <si>
    <t>Category A</t>
  </si>
  <si>
    <t>Category B</t>
  </si>
  <si>
    <t>Category C</t>
  </si>
  <si>
    <t>Principal</t>
  </si>
  <si>
    <t>Married</t>
  </si>
  <si>
    <t>Dubai</t>
  </si>
  <si>
    <t>Single</t>
  </si>
  <si>
    <t>Spouse</t>
  </si>
  <si>
    <t>Child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</si>
</sst>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1"/>
      <name val="Arial"/>
      <family val="2"/>
    </font>
    <font>
      <sz val="8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</font>
    <font>
      <sz val="9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rgb="FF003300"/>
      </top>
      <bottom/>
      <diagonal/>
    </border>
    <border>
      <left/>
      <right/>
      <top style="thin">
        <color rgb="FF0033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33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3F3F3F"/>
      </left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rgb="FF3F3F3F"/>
      </top>
      <bottom/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7558519241921"/>
      </top>
      <bottom style="thin">
        <color theme="4" tint="0.39994506668294322"/>
      </bottom>
      <diagonal/>
    </border>
    <border>
      <left/>
      <right/>
      <top style="thin">
        <color theme="4"/>
      </top>
      <bottom style="double">
        <color indexed="64"/>
      </bottom>
      <diagonal/>
    </border>
    <border>
      <left style="thin">
        <color theme="4" tint="0.39997558519241921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rgb="FF3F3F3F"/>
      </top>
      <bottom/>
      <diagonal/>
    </border>
    <border>
      <left/>
      <right style="thin">
        <color indexed="64"/>
      </right>
      <top style="thin">
        <color theme="4"/>
      </top>
      <bottom style="double">
        <color indexed="64"/>
      </bottom>
      <diagonal/>
    </border>
    <border>
      <left style="thin">
        <color indexed="6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rgb="FF3F3F3F"/>
      </top>
      <bottom style="thin">
        <color indexed="64"/>
      </bottom>
      <diagonal/>
    </border>
    <border>
      <left style="thin">
        <color theme="4"/>
      </left>
      <right/>
      <top style="thin">
        <color rgb="FF3F3F3F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4"/>
      </left>
      <right style="thin">
        <color indexed="64"/>
      </right>
      <top style="thin">
        <color rgb="FF003300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</borders>
  <cellStyleXfs count="5">
    <xf numFmtId="0" fontId="0" fillId="0" borderId="0"/>
    <xf numFmtId="0" fontId="2" fillId="2" borderId="1" applyNumberFormat="0" applyAlignment="0" applyProtection="0"/>
    <xf numFmtId="0" fontId="6" fillId="0" borderId="0"/>
    <xf numFmtId="0" fontId="1" fillId="0" borderId="0"/>
    <xf numFmtId="0" fontId="16" fillId="0" borderId="0"/>
  </cellStyleXfs>
  <cellXfs count="77">
    <xf numFmtId="0" fontId="0" fillId="0" borderId="0" xfId="0"/>
    <xf numFmtId="0" fontId="0" fillId="3" borderId="0" xfId="0" applyFill="1"/>
    <xf numFmtId="49" fontId="0" fillId="3" borderId="0" xfId="0" applyNumberFormat="1" applyFill="1"/>
    <xf numFmtId="49" fontId="0" fillId="0" borderId="0" xfId="0" applyNumberFormat="1"/>
    <xf numFmtId="0" fontId="3" fillId="4" borderId="3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6" fillId="5" borderId="6" xfId="2" applyFill="1" applyBorder="1" applyAlignment="1">
      <alignment horizontal="center"/>
    </xf>
    <xf numFmtId="0" fontId="6" fillId="0" borderId="5" xfId="2" applyBorder="1" applyAlignment="1">
      <alignment horizontal="center"/>
    </xf>
    <xf numFmtId="0" fontId="6" fillId="0" borderId="7" xfId="2" applyBorder="1" applyAlignment="1">
      <alignment horizontal="center"/>
    </xf>
    <xf numFmtId="0" fontId="2" fillId="6" borderId="10" xfId="1" applyFill="1" applyBorder="1" applyAlignment="1">
      <alignment horizontal="center"/>
    </xf>
    <xf numFmtId="0" fontId="2" fillId="6" borderId="6" xfId="1" applyFill="1" applyBorder="1" applyAlignment="1">
      <alignment horizontal="center"/>
    </xf>
    <xf numFmtId="0" fontId="3" fillId="7" borderId="11" xfId="2" applyFont="1" applyFill="1" applyBorder="1" applyAlignment="1" applyProtection="1">
      <alignment horizontal="center" vertical="center"/>
      <protection hidden="1"/>
    </xf>
    <xf numFmtId="0" fontId="0" fillId="0" borderId="6" xfId="0" applyBorder="1" applyAlignment="1">
      <alignment horizontal="center"/>
    </xf>
    <xf numFmtId="0" fontId="9" fillId="3" borderId="0" xfId="0" applyFont="1" applyFill="1"/>
    <xf numFmtId="0" fontId="10" fillId="8" borderId="6" xfId="2" applyFont="1" applyFill="1" applyBorder="1" applyAlignment="1">
      <alignment horizontal="center"/>
    </xf>
    <xf numFmtId="1" fontId="6" fillId="3" borderId="11" xfId="2" applyNumberFormat="1" applyFill="1" applyBorder="1" applyAlignment="1" applyProtection="1">
      <alignment horizontal="center"/>
      <protection hidden="1"/>
    </xf>
    <xf numFmtId="0" fontId="6" fillId="3" borderId="11" xfId="2" applyFill="1" applyBorder="1" applyAlignment="1" applyProtection="1">
      <alignment horizontal="center"/>
      <protection hidden="1"/>
    </xf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11" fillId="3" borderId="0" xfId="0" applyFont="1" applyFill="1" applyAlignment="1">
      <alignment horizontal="left" vertical="center"/>
    </xf>
    <xf numFmtId="0" fontId="12" fillId="3" borderId="0" xfId="0" applyFont="1" applyFill="1"/>
    <xf numFmtId="0" fontId="2" fillId="9" borderId="12" xfId="1" applyFill="1" applyBorder="1" applyAlignment="1">
      <alignment horizontal="center"/>
    </xf>
    <xf numFmtId="0" fontId="2" fillId="9" borderId="16" xfId="1" applyFill="1" applyBorder="1" applyAlignment="1">
      <alignment horizontal="center"/>
    </xf>
    <xf numFmtId="0" fontId="7" fillId="0" borderId="12" xfId="2" applyFont="1" applyBorder="1" applyAlignment="1">
      <alignment horizontal="center"/>
    </xf>
    <xf numFmtId="0" fontId="7" fillId="0" borderId="17" xfId="2" applyFont="1" applyBorder="1" applyAlignment="1">
      <alignment horizontal="center"/>
    </xf>
    <xf numFmtId="0" fontId="7" fillId="3" borderId="14" xfId="2" applyFont="1" applyFill="1" applyBorder="1" applyAlignment="1">
      <alignment horizontal="center"/>
    </xf>
    <xf numFmtId="0" fontId="7" fillId="3" borderId="18" xfId="2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10" borderId="0" xfId="0" applyFont="1" applyFill="1" applyAlignment="1">
      <alignment horizontal="center"/>
    </xf>
    <xf numFmtId="14" fontId="0" fillId="0" borderId="6" xfId="0" applyNumberFormat="1" applyBorder="1" applyAlignment="1">
      <alignment horizontal="center"/>
    </xf>
    <xf numFmtId="0" fontId="1" fillId="0" borderId="6" xfId="3" applyBorder="1"/>
    <xf numFmtId="0" fontId="0" fillId="0" borderId="6" xfId="0" applyBorder="1" applyAlignment="1">
      <alignment horizontal="left"/>
    </xf>
    <xf numFmtId="0" fontId="6" fillId="0" borderId="19" xfId="2" applyBorder="1" applyAlignment="1">
      <alignment horizontal="center"/>
    </xf>
    <xf numFmtId="0" fontId="6" fillId="0" borderId="20" xfId="2" applyBorder="1" applyAlignment="1">
      <alignment horizontal="center"/>
    </xf>
    <xf numFmtId="0" fontId="6" fillId="0" borderId="21" xfId="2" applyBorder="1" applyAlignment="1">
      <alignment horizontal="right"/>
    </xf>
    <xf numFmtId="1" fontId="8" fillId="11" borderId="9" xfId="2" applyNumberFormat="1" applyFont="1" applyFill="1" applyBorder="1" applyAlignment="1">
      <alignment horizontal="center"/>
    </xf>
    <xf numFmtId="0" fontId="4" fillId="11" borderId="6" xfId="0" applyFont="1" applyFill="1" applyBorder="1" applyAlignment="1">
      <alignment horizontal="center"/>
    </xf>
    <xf numFmtId="1" fontId="8" fillId="11" borderId="6" xfId="2" applyNumberFormat="1" applyFont="1" applyFill="1" applyBorder="1" applyAlignment="1">
      <alignment horizontal="center"/>
    </xf>
    <xf numFmtId="0" fontId="13" fillId="4" borderId="9" xfId="2" applyFont="1" applyFill="1" applyBorder="1" applyAlignment="1" applyProtection="1">
      <alignment horizontal="center" vertical="center"/>
      <protection locked="0"/>
    </xf>
    <xf numFmtId="0" fontId="13" fillId="4" borderId="6" xfId="2" applyFont="1" applyFill="1" applyBorder="1" applyAlignment="1" applyProtection="1">
      <alignment horizontal="center" vertical="center"/>
      <protection locked="0"/>
    </xf>
    <xf numFmtId="0" fontId="5" fillId="13" borderId="0" xfId="0" applyFont="1" applyFill="1"/>
    <xf numFmtId="0" fontId="0" fillId="0" borderId="6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0" xfId="0" applyFont="1" applyFill="1"/>
    <xf numFmtId="0" fontId="0" fillId="0" borderId="6" xfId="0" applyBorder="1"/>
    <xf numFmtId="0" fontId="0" fillId="14" borderId="6" xfId="0" applyFill="1" applyBorder="1" applyAlignment="1">
      <alignment horizontal="left"/>
    </xf>
    <xf numFmtId="14" fontId="0" fillId="0" borderId="2" xfId="0" applyNumberFormat="1" applyBorder="1"/>
    <xf numFmtId="0" fontId="0" fillId="0" borderId="6" xfId="0" applyBorder="1" applyAlignment="1">
      <alignment horizontal="right"/>
    </xf>
    <xf numFmtId="0" fontId="0" fillId="0" borderId="2" xfId="0" applyBorder="1"/>
    <xf numFmtId="0" fontId="0" fillId="0" borderId="22" xfId="0" applyBorder="1"/>
    <xf numFmtId="0" fontId="0" fillId="0" borderId="23" xfId="0" applyBorder="1" applyAlignment="1">
      <alignment horizontal="right"/>
    </xf>
    <xf numFmtId="0" fontId="0" fillId="0" borderId="6" xfId="0" applyBorder="1" applyAlignment="1" applyProtection="1">
      <alignment horizontal="center" vertical="top" wrapText="1"/>
      <protection locked="0"/>
    </xf>
    <xf numFmtId="0" fontId="17" fillId="3" borderId="0" xfId="0" applyFont="1" applyFill="1"/>
    <xf numFmtId="0" fontId="5" fillId="0" borderId="6" xfId="3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49" fontId="19" fillId="0" borderId="6" xfId="0" applyNumberFormat="1" applyFont="1" applyBorder="1" applyProtection="1">
      <protection locked="0"/>
    </xf>
    <xf numFmtId="0" fontId="18" fillId="0" borderId="6" xfId="0" applyFont="1" applyBorder="1" applyAlignment="1">
      <alignment horizontal="left"/>
    </xf>
    <xf numFmtId="0" fontId="5" fillId="0" borderId="6" xfId="3" applyFont="1" applyBorder="1" applyAlignment="1">
      <alignment horizontal="left"/>
    </xf>
    <xf numFmtId="0" fontId="0" fillId="0" borderId="0" xfId="0" applyAlignment="1">
      <alignment horizontal="left"/>
    </xf>
    <xf numFmtId="2" fontId="0" fillId="0" borderId="6" xfId="0" applyNumberFormat="1" applyBorder="1"/>
    <xf numFmtId="0" fontId="6" fillId="0" borderId="25" xfId="2" applyBorder="1" applyAlignment="1" applyProtection="1">
      <alignment horizontal="center" vertical="center"/>
      <protection locked="0"/>
    </xf>
    <xf numFmtId="0" fontId="18" fillId="0" borderId="0" xfId="0" applyFont="1" applyAlignment="1">
      <alignment horizontal="center"/>
    </xf>
    <xf numFmtId="0" fontId="18" fillId="0" borderId="6" xfId="0" applyFont="1" applyBorder="1"/>
    <xf numFmtId="0" fontId="18" fillId="0" borderId="0" xfId="0" applyFont="1"/>
    <xf numFmtId="0" fontId="18" fillId="0" borderId="0" xfId="0" applyFont="1" applyAlignment="1">
      <alignment horizontal="left"/>
    </xf>
    <xf numFmtId="0" fontId="3" fillId="7" borderId="26" xfId="2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locked="0"/>
    </xf>
    <xf numFmtId="14" fontId="19" fillId="0" borderId="6" xfId="0" applyNumberFormat="1" applyFont="1" applyBorder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14" fontId="13" fillId="12" borderId="8" xfId="2" applyNumberFormat="1" applyFont="1" applyFill="1" applyBorder="1" applyAlignment="1" applyProtection="1">
      <alignment horizontal="left" vertical="center"/>
      <protection locked="0"/>
    </xf>
    <xf numFmtId="0" fontId="13" fillId="12" borderId="8" xfId="2" applyFont="1" applyFill="1" applyBorder="1" applyAlignment="1" applyProtection="1">
      <alignment horizontal="left" vertical="center"/>
      <protection locked="0"/>
    </xf>
    <xf numFmtId="49" fontId="13" fillId="12" borderId="8" xfId="2" applyNumberFormat="1" applyFont="1" applyFill="1" applyBorder="1" applyAlignment="1" applyProtection="1">
      <alignment horizontal="left" vertical="center"/>
      <protection locked="0"/>
    </xf>
    <xf numFmtId="0" fontId="4" fillId="0" borderId="0" xfId="0" applyFont="1"/>
    <xf numFmtId="0" fontId="3" fillId="10" borderId="24" xfId="0" applyFont="1" applyFill="1" applyBorder="1" applyAlignment="1">
      <alignment horizontal="center"/>
    </xf>
  </cellXfs>
  <cellStyles count="5">
    <cellStyle name="Normal" xfId="0" builtinId="0"/>
    <cellStyle name="Normal 2" xfId="4" xr:uid="{B11BD9A7-0DD7-4C85-B6B8-38247FE6824A}"/>
    <cellStyle name="Normal 2 3" xfId="2" xr:uid="{726B364C-257F-45EC-8A42-FA8060BAB169}"/>
    <cellStyle name="Normal 2 4" xfId="3" xr:uid="{2D1D18B2-F3BE-44A8-AE4F-8646F7E33B81}"/>
    <cellStyle name="Output" xfId="1" builtinId="21"/>
  </cellStyles>
  <dxfs count="2">
    <dxf>
      <font>
        <u val="none"/>
        <color rgb="FFFF0000"/>
      </font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750945</xdr:colOff>
      <xdr:row>18</xdr:row>
      <xdr:rowOff>71978</xdr:rowOff>
    </xdr:from>
    <xdr:to>
      <xdr:col>17</xdr:col>
      <xdr:colOff>467881</xdr:colOff>
      <xdr:row>20</xdr:row>
      <xdr:rowOff>34290</xdr:rowOff>
    </xdr:to>
    <xdr:sp macro="[0]!ValidateCensu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180EED6-0DFC-431F-90FF-8F2D16434A47}"/>
            </a:ext>
          </a:extLst>
        </xdr:cNvPr>
        <xdr:cNvSpPr>
          <a:spLocks noChangeAspect="1"/>
        </xdr:cNvSpPr>
      </xdr:nvSpPr>
      <xdr:spPr>
        <a:xfrm>
          <a:off x="12901532" y="3534108"/>
          <a:ext cx="1414871" cy="34331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Validate </a:t>
          </a:r>
        </a:p>
      </xdr:txBody>
    </xdr:sp>
    <xdr:clientData fPrintsWithSheet="0"/>
  </xdr:twoCellAnchor>
  <xdr:twoCellAnchor editAs="absolute">
    <xdr:from>
      <xdr:col>21</xdr:col>
      <xdr:colOff>102705</xdr:colOff>
      <xdr:row>1</xdr:row>
      <xdr:rowOff>84297</xdr:rowOff>
    </xdr:from>
    <xdr:to>
      <xdr:col>22</xdr:col>
      <xdr:colOff>297080</xdr:colOff>
      <xdr:row>2</xdr:row>
      <xdr:rowOff>160497</xdr:rowOff>
    </xdr:to>
    <xdr:sp macro="[0]!ClearCensus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05560E63-DB8E-46F8-9D57-658ED60C283C}"/>
            </a:ext>
          </a:extLst>
        </xdr:cNvPr>
        <xdr:cNvSpPr>
          <a:spLocks noChangeAspect="1"/>
        </xdr:cNvSpPr>
      </xdr:nvSpPr>
      <xdr:spPr>
        <a:xfrm>
          <a:off x="15392401" y="286703"/>
          <a:ext cx="956375" cy="266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chemeClr val="bg1"/>
              </a:solidFill>
            </a:rPr>
            <a:t>Clear Census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DB866-62F8-4492-92C7-4D36A1916D2B}">
  <sheetPr codeName="Sheet1">
    <tabColor rgb="FF00B050"/>
  </sheetPr>
  <dimension ref="A1:AR11010"/>
  <sheetViews>
    <sheetView showGridLines="0" tabSelected="1" topLeftCell="B1" zoomScaleNormal="100" workbookViewId="0">
      <pane ySplit="1" topLeftCell="A2" activePane="bottomLeft" state="frozen"/>
      <selection activeCell="C4" sqref="C4"/>
      <selection pane="bottomLeft" activeCell="B6" sqref="B6:I21"/>
    </sheetView>
  </sheetViews>
  <sheetFormatPr defaultRowHeight="15" customHeight="1" outlineLevelCol="1" x14ac:dyDescent="0.3"/>
  <cols>
    <col min="1" max="1" width="8.88671875" hidden="1" customWidth="1"/>
    <col min="2" max="2" width="17.6640625" style="71" bestFit="1" customWidth="1"/>
    <col min="3" max="3" width="14.88671875" customWidth="1"/>
    <col min="4" max="4" width="21.6640625" bestFit="1" customWidth="1"/>
    <col min="5" max="5" width="13.44140625" customWidth="1"/>
    <col min="6" max="6" width="20.109375" bestFit="1" customWidth="1"/>
    <col min="7" max="7" width="19.44140625" customWidth="1"/>
    <col min="8" max="9" width="15.109375" customWidth="1"/>
    <col min="10" max="10" width="10" customWidth="1"/>
    <col min="11" max="11" width="23.33203125" bestFit="1" customWidth="1"/>
    <col min="12" max="12" width="6.5546875" customWidth="1"/>
    <col min="13" max="13" width="5.5546875" hidden="1" customWidth="1"/>
    <col min="14" max="14" width="7.33203125" hidden="1" customWidth="1"/>
    <col min="15" max="15" width="4.6640625" customWidth="1"/>
    <col min="16" max="16" width="14.6640625" customWidth="1"/>
    <col min="17" max="17" width="10.88671875" customWidth="1"/>
    <col min="19" max="19" width="12.44140625" customWidth="1"/>
    <col min="20" max="20" width="7.109375" hidden="1" customWidth="1"/>
    <col min="21" max="21" width="10.6640625" hidden="1" customWidth="1"/>
    <col min="22" max="22" width="11.44140625" customWidth="1"/>
    <col min="23" max="23" width="12.44140625" bestFit="1" customWidth="1"/>
    <col min="28" max="28" width="9.109375" hidden="1" customWidth="1" outlineLevel="1"/>
    <col min="29" max="29" width="12" hidden="1" customWidth="1" outlineLevel="1"/>
    <col min="30" max="30" width="9.109375" hidden="1" customWidth="1" outlineLevel="1"/>
    <col min="31" max="31" width="17.5546875" hidden="1" customWidth="1" outlineLevel="1"/>
    <col min="32" max="32" width="11.5546875" hidden="1" customWidth="1" outlineLevel="1"/>
    <col min="33" max="34" width="13.44140625" hidden="1" customWidth="1" outlineLevel="1"/>
    <col min="35" max="36" width="9.109375" hidden="1" customWidth="1" outlineLevel="1"/>
    <col min="37" max="37" width="20.88671875" hidden="1" customWidth="1" outlineLevel="1"/>
    <col min="38" max="38" width="11.88671875" hidden="1" customWidth="1" outlineLevel="1"/>
    <col min="39" max="43" width="9.109375" hidden="1" customWidth="1" outlineLevel="1"/>
    <col min="44" max="44" width="9.109375" collapsed="1"/>
  </cols>
  <sheetData>
    <row r="1" spans="1:42" ht="15.6" x14ac:dyDescent="0.3">
      <c r="A1" s="1"/>
      <c r="B1" s="72" t="s">
        <v>249</v>
      </c>
      <c r="C1" s="73" t="s">
        <v>5</v>
      </c>
      <c r="D1" s="74" t="s">
        <v>260</v>
      </c>
      <c r="E1" s="73" t="s">
        <v>6</v>
      </c>
      <c r="F1" s="73" t="s">
        <v>258</v>
      </c>
      <c r="G1" s="73" t="s">
        <v>7</v>
      </c>
      <c r="H1" s="73" t="s">
        <v>256</v>
      </c>
      <c r="I1" s="73" t="s">
        <v>828</v>
      </c>
      <c r="J1" s="41" t="s">
        <v>8</v>
      </c>
      <c r="K1" s="42" t="s">
        <v>9</v>
      </c>
      <c r="M1" s="2"/>
      <c r="N1" s="1"/>
      <c r="O1" s="1"/>
      <c r="P1" s="4" t="s">
        <v>259</v>
      </c>
      <c r="Q1" s="4" t="s">
        <v>1</v>
      </c>
      <c r="R1" s="4" t="s">
        <v>2</v>
      </c>
      <c r="S1" s="5" t="s">
        <v>3</v>
      </c>
      <c r="T1" s="8"/>
      <c r="U1" s="9"/>
      <c r="V1" s="1"/>
      <c r="W1" s="1"/>
      <c r="X1" s="1"/>
      <c r="Y1" s="1"/>
      <c r="Z1" s="1"/>
      <c r="AA1" s="1"/>
      <c r="AB1" s="12" t="s">
        <v>8</v>
      </c>
      <c r="AC1" s="12" t="s">
        <v>11</v>
      </c>
      <c r="AD1" s="12" t="s">
        <v>0</v>
      </c>
      <c r="AE1" s="12" t="s">
        <v>6</v>
      </c>
      <c r="AF1" s="12" t="s">
        <v>5</v>
      </c>
      <c r="AG1" s="12" t="s">
        <v>819</v>
      </c>
      <c r="AH1" s="12" t="s">
        <v>7</v>
      </c>
      <c r="AI1" s="12" t="s">
        <v>514</v>
      </c>
      <c r="AJ1" s="68" t="s">
        <v>824</v>
      </c>
      <c r="AM1" s="50" t="s">
        <v>512</v>
      </c>
      <c r="AN1" s="47" t="s">
        <v>507</v>
      </c>
      <c r="AO1" s="47" t="s">
        <v>508</v>
      </c>
      <c r="AP1" s="47" t="s">
        <v>511</v>
      </c>
    </row>
    <row r="2" spans="1:42" ht="14.4" x14ac:dyDescent="0.3">
      <c r="A2" s="1"/>
      <c r="B2" s="70">
        <v>29768</v>
      </c>
      <c r="C2" s="58" t="s">
        <v>835</v>
      </c>
      <c r="D2" s="63" t="s">
        <v>832</v>
      </c>
      <c r="E2" s="58" t="s">
        <v>1</v>
      </c>
      <c r="F2" s="58" t="s">
        <v>836</v>
      </c>
      <c r="G2" s="58" t="s">
        <v>61</v>
      </c>
      <c r="H2" s="45" t="s">
        <v>837</v>
      </c>
      <c r="I2" s="45" t="s">
        <v>830</v>
      </c>
      <c r="J2" s="38">
        <f t="shared" ref="J2:J65" ca="1" si="0">IF( ISNUMBER(B2), ROUND(($AL$3-B2)/365,0), "" )</f>
        <v>44</v>
      </c>
      <c r="K2" s="39">
        <f ca="1">ValidateMember(B2:J2)</f>
        <v>0</v>
      </c>
      <c r="M2" s="14"/>
      <c r="O2" s="55">
        <v>1</v>
      </c>
      <c r="P2" s="54" t="s">
        <v>832</v>
      </c>
      <c r="Q2" s="7">
        <f t="shared" ref="Q2:Q16" ca="1" si="1">COUNTIFS($AD$2:$AD$11010,O2,$AE$2:$AE$11010,"MALE",$AB$2:$AB$11010,"&gt;=0",$AJ$2:$AJ$11010,"True")</f>
        <v>37</v>
      </c>
      <c r="R2" s="7">
        <f t="shared" ref="R2:R16" ca="1" si="2">COUNTIFS($AD$2:$AD$11010,O2,$AE$2:$AE$11010,"FEMALE",$AB$2:$AB$11010,"&gt;=0",$AJ$2:$AJ$11010,"True")</f>
        <v>7</v>
      </c>
      <c r="S2" s="7">
        <f t="shared" ref="S2:S7" ca="1" si="3">SUM(Q2:R2)</f>
        <v>44</v>
      </c>
      <c r="T2" s="8"/>
      <c r="U2" s="9"/>
      <c r="V2" s="1"/>
      <c r="W2" s="1"/>
      <c r="X2" s="1"/>
      <c r="Y2" s="1"/>
      <c r="Z2" s="1"/>
      <c r="AA2" s="1"/>
      <c r="AB2" s="16">
        <f t="shared" ref="AB2:AB65" ca="1" si="4">IF( AND(ISNUMBER(J2),J2&gt;=0,J2&lt;=100), J2, "-1" )</f>
        <v>44</v>
      </c>
      <c r="AC2" s="17">
        <f ca="1">IFERROR(INDEX(Factors!$C$59:$C$70,MATCH(AB2,Factors!$B$59:$B$70,1),1),0)</f>
        <v>0</v>
      </c>
      <c r="AD2" s="17">
        <f>IF(COUNTIF($P$2:$P$16,D2),MATCH(D2,$P$2:$P$16,0),0)</f>
        <v>1</v>
      </c>
      <c r="AE2" s="17" t="str">
        <f>IFERROR(INDEX(Factors!$B$6:$B$15,MATCH('INPUT - Census'!E2,Factors!$C$6:$C$15,0),1),0)</f>
        <v>MALE</v>
      </c>
      <c r="AF2" s="18" t="str">
        <f>IFERROR(INDEX(Factors!$B$16:$B$39,MATCH('INPUT - Census'!C2,Factors!$C$16:$C$35,0),1),0)</f>
        <v>EMPLOYEE</v>
      </c>
      <c r="AG2" s="19" t="str">
        <f>IFERROR(INDEX(Factors!$B$40:$B$43,MATCH('INPUT - Census'!F2,Factors!$C$40:$C$43,0),1),0)</f>
        <v>MARRIED</v>
      </c>
      <c r="AH2" s="20" t="str">
        <f>IF(G2="","",G2)</f>
        <v>India</v>
      </c>
      <c r="AI2" s="1">
        <f>IFERROR(VLOOKUP(H2,Factors!$C$45:$D$48,2,0),"")</f>
        <v>1</v>
      </c>
      <c r="AJ2" t="b">
        <f ca="1">K2=0</f>
        <v>1</v>
      </c>
      <c r="AM2" s="47">
        <v>1</v>
      </c>
      <c r="AN2" s="47">
        <f t="shared" ref="AN2:AN16" si="5">COUNTIFS($D$2:$D$11010,$P2,$AI$2:$AI$11010,1)</f>
        <v>44</v>
      </c>
      <c r="AO2" s="47">
        <f t="shared" ref="AO2:AO16" si="6">COUNTIFS($D$2:$D$11010,$P2,$AI$2:$AI$11010,2)</f>
        <v>0</v>
      </c>
      <c r="AP2" s="47" t="b">
        <f t="shared" ref="AP2:AP7" si="7">AND(AN2&gt;0,AO2&gt;0)</f>
        <v>0</v>
      </c>
    </row>
    <row r="3" spans="1:42" ht="14.4" x14ac:dyDescent="0.3">
      <c r="A3" s="1"/>
      <c r="B3" s="70">
        <v>31601</v>
      </c>
      <c r="C3" s="58" t="s">
        <v>839</v>
      </c>
      <c r="D3" s="63" t="s">
        <v>832</v>
      </c>
      <c r="E3" s="58" t="s">
        <v>2</v>
      </c>
      <c r="F3" s="58" t="s">
        <v>836</v>
      </c>
      <c r="G3" s="58" t="s">
        <v>61</v>
      </c>
      <c r="H3" s="45" t="s">
        <v>837</v>
      </c>
      <c r="I3" s="45" t="s">
        <v>830</v>
      </c>
      <c r="J3" s="38">
        <f t="shared" ca="1" si="0"/>
        <v>39</v>
      </c>
      <c r="K3" s="39">
        <f t="shared" ref="K3:K66" ca="1" si="8">ValidateMember(B3:J3)</f>
        <v>0</v>
      </c>
      <c r="L3" s="1"/>
      <c r="M3" s="6"/>
      <c r="N3" s="1"/>
      <c r="O3" s="55">
        <v>2</v>
      </c>
      <c r="P3" s="54" t="s">
        <v>833</v>
      </c>
      <c r="Q3" s="7">
        <f t="shared" ca="1" si="1"/>
        <v>1</v>
      </c>
      <c r="R3" s="7">
        <f t="shared" si="2"/>
        <v>0</v>
      </c>
      <c r="S3" s="7">
        <f t="shared" ca="1" si="3"/>
        <v>1</v>
      </c>
      <c r="T3" s="8"/>
      <c r="U3" s="9"/>
      <c r="V3" s="1"/>
      <c r="W3" s="1"/>
      <c r="X3" s="1"/>
      <c r="Y3" s="1"/>
      <c r="Z3" s="1"/>
      <c r="AA3" s="1"/>
      <c r="AB3" s="17">
        <f t="shared" ca="1" si="4"/>
        <v>39</v>
      </c>
      <c r="AC3" s="17">
        <f ca="1">IFERROR(INDEX(Factors!$C$59:$C$70,MATCH(AB3,Factors!$B$59:$B$70,1),1),0)</f>
        <v>0</v>
      </c>
      <c r="AD3" s="17">
        <f>IF(COUNTIF($P$2:$P$16,D3),MATCH(D3,$P$2:$P$16,0),0)</f>
        <v>1</v>
      </c>
      <c r="AE3" s="17" t="str">
        <f>IFERROR(INDEX(Factors!$B$6:$B$15,MATCH('INPUT - Census'!E3,Factors!$C$6:$C$15,0),1),0)</f>
        <v>FEMALE</v>
      </c>
      <c r="AF3" s="18" t="str">
        <f>IFERROR(INDEX(Factors!$B$16:$B$39,MATCH('INPUT - Census'!C3,Factors!$C$16:$C$35,0),1),0)</f>
        <v>DEPENDENT</v>
      </c>
      <c r="AG3" s="19" t="str">
        <f>IFERROR(INDEX(Factors!$B$40:$B$44,MATCH('INPUT - Census'!F3,Factors!$C$40:$C$44,0),1),0)</f>
        <v>MARRIED</v>
      </c>
      <c r="AH3" s="21" t="str">
        <f>IF(G3="","",G3)</f>
        <v>India</v>
      </c>
      <c r="AI3" s="1">
        <f>IFERROR(VLOOKUP(H3,Factors!$C$45:$D$48,2,0),"")</f>
        <v>1</v>
      </c>
      <c r="AJ3" t="b">
        <f t="shared" ref="AJ3:AJ66" ca="1" si="9">K3=0</f>
        <v>1</v>
      </c>
      <c r="AK3" s="34" t="s">
        <v>4</v>
      </c>
      <c r="AL3" s="49">
        <f ca="1">NOW()</f>
        <v>45921.92767164352</v>
      </c>
      <c r="AM3" s="47">
        <v>2</v>
      </c>
      <c r="AN3" s="47">
        <f t="shared" si="5"/>
        <v>1</v>
      </c>
      <c r="AO3" s="47">
        <f t="shared" si="6"/>
        <v>0</v>
      </c>
      <c r="AP3" s="47" t="b">
        <f t="shared" si="7"/>
        <v>0</v>
      </c>
    </row>
    <row r="4" spans="1:42" ht="14.4" x14ac:dyDescent="0.3">
      <c r="A4" s="1"/>
      <c r="B4" s="70">
        <v>40202</v>
      </c>
      <c r="C4" s="58" t="s">
        <v>840</v>
      </c>
      <c r="D4" s="63" t="s">
        <v>832</v>
      </c>
      <c r="E4" s="58" t="s">
        <v>2</v>
      </c>
      <c r="F4" s="58" t="s">
        <v>838</v>
      </c>
      <c r="G4" s="58" t="s">
        <v>61</v>
      </c>
      <c r="H4" s="45" t="s">
        <v>837</v>
      </c>
      <c r="I4" s="45" t="s">
        <v>830</v>
      </c>
      <c r="J4" s="38">
        <f t="shared" ca="1" si="0"/>
        <v>16</v>
      </c>
      <c r="K4" s="39">
        <f t="shared" ca="1" si="8"/>
        <v>0</v>
      </c>
      <c r="L4" s="1"/>
      <c r="M4" s="22"/>
      <c r="N4" s="1"/>
      <c r="O4" s="55">
        <v>3</v>
      </c>
      <c r="P4" s="54" t="s">
        <v>834</v>
      </c>
      <c r="Q4" s="7">
        <f t="shared" si="1"/>
        <v>0</v>
      </c>
      <c r="R4" s="7">
        <f t="shared" si="2"/>
        <v>0</v>
      </c>
      <c r="S4" s="7">
        <f t="shared" si="3"/>
        <v>0</v>
      </c>
      <c r="T4" s="8"/>
      <c r="U4" s="9"/>
      <c r="V4" s="1"/>
      <c r="W4" s="1"/>
      <c r="X4" s="1"/>
      <c r="Y4" s="1"/>
      <c r="Z4" s="1"/>
      <c r="AA4" s="1"/>
      <c r="AB4" s="17">
        <f t="shared" ca="1" si="4"/>
        <v>16</v>
      </c>
      <c r="AC4" s="17">
        <f ca="1">IFERROR(INDEX(Factors!$C$59:$C$70,MATCH(AB4,Factors!$B$59:$B$70,1),1),0)</f>
        <v>0</v>
      </c>
      <c r="AD4" s="17">
        <f t="shared" ref="AD4:AD66" si="10">IF(COUNTIF($P$2:$P$16,D4),MATCH(D4,$P$2:$P$16,0),0)</f>
        <v>1</v>
      </c>
      <c r="AE4" s="17" t="str">
        <f>IFERROR(INDEX(Factors!$B$6:$B$15,MATCH('INPUT - Census'!E4,Factors!$C$6:$C$15,0),1),0)</f>
        <v>FEMALE</v>
      </c>
      <c r="AF4" s="18" t="str">
        <f>IFERROR(INDEX(Factors!$B$16:$B$39,MATCH('INPUT - Census'!C4,Factors!$C$16:$C$35,0),1),0)</f>
        <v>DEPENDENT</v>
      </c>
      <c r="AG4" s="19" t="str">
        <f>IFERROR(INDEX(Factors!$B$40:$B$44,MATCH('INPUT - Census'!F4,Factors!$C$40:$C$44,0),1),0)</f>
        <v>SINGLE</v>
      </c>
      <c r="AH4" s="21" t="str">
        <f t="shared" ref="AH4:AH67" si="11">IF(G4="","",G4)</f>
        <v>India</v>
      </c>
      <c r="AI4" s="1">
        <f>IFERROR(VLOOKUP(H4,Factors!$C$45:$D$48,2,0),"")</f>
        <v>1</v>
      </c>
      <c r="AJ4" t="b">
        <f t="shared" ca="1" si="9"/>
        <v>1</v>
      </c>
      <c r="AM4" s="47">
        <v>3</v>
      </c>
      <c r="AN4" s="47">
        <f t="shared" si="5"/>
        <v>0</v>
      </c>
      <c r="AO4" s="47">
        <f t="shared" si="6"/>
        <v>0</v>
      </c>
      <c r="AP4" s="47" t="b">
        <f t="shared" si="7"/>
        <v>0</v>
      </c>
    </row>
    <row r="5" spans="1:42" ht="14.4" x14ac:dyDescent="0.3">
      <c r="A5" s="1"/>
      <c r="B5" s="70">
        <v>42005</v>
      </c>
      <c r="C5" s="58" t="s">
        <v>840</v>
      </c>
      <c r="D5" s="63" t="s">
        <v>832</v>
      </c>
      <c r="E5" s="58" t="s">
        <v>1</v>
      </c>
      <c r="F5" s="58" t="s">
        <v>838</v>
      </c>
      <c r="G5" s="58" t="s">
        <v>61</v>
      </c>
      <c r="H5" s="45" t="s">
        <v>837</v>
      </c>
      <c r="I5" s="45" t="s">
        <v>830</v>
      </c>
      <c r="J5" s="38">
        <f t="shared" ca="1" si="0"/>
        <v>11</v>
      </c>
      <c r="K5" s="39">
        <f t="shared" ca="1" si="8"/>
        <v>0</v>
      </c>
      <c r="L5" s="1"/>
      <c r="M5" s="22"/>
      <c r="N5" s="1"/>
      <c r="O5" s="55">
        <v>4</v>
      </c>
      <c r="P5" s="54"/>
      <c r="Q5" s="7">
        <f t="shared" si="1"/>
        <v>0</v>
      </c>
      <c r="R5" s="7">
        <f t="shared" si="2"/>
        <v>0</v>
      </c>
      <c r="S5" s="7">
        <f t="shared" si="3"/>
        <v>0</v>
      </c>
      <c r="T5" s="8"/>
      <c r="U5" s="9"/>
      <c r="V5" s="1"/>
      <c r="W5" s="1"/>
      <c r="X5" s="1"/>
      <c r="Y5" s="1"/>
      <c r="Z5" s="1"/>
      <c r="AA5" s="1"/>
      <c r="AB5" s="17">
        <f t="shared" ca="1" si="4"/>
        <v>11</v>
      </c>
      <c r="AC5" s="17">
        <f ca="1">IFERROR(INDEX(Factors!$C$59:$C$70,MATCH(AB5,Factors!$B$59:$B$70,1),1),0)</f>
        <v>0</v>
      </c>
      <c r="AD5" s="17">
        <f t="shared" si="10"/>
        <v>1</v>
      </c>
      <c r="AE5" s="17" t="str">
        <f>IFERROR(INDEX(Factors!$B$6:$B$15,MATCH('INPUT - Census'!E5,Factors!$C$6:$C$15,0),1),0)</f>
        <v>MALE</v>
      </c>
      <c r="AF5" s="18" t="str">
        <f>IFERROR(INDEX(Factors!$B$16:$B$39,MATCH('INPUT - Census'!C5,Factors!$C$16:$C$35,0),1),0)</f>
        <v>DEPENDENT</v>
      </c>
      <c r="AG5" s="19" t="str">
        <f>IFERROR(INDEX(Factors!$B$40:$B$44,MATCH('INPUT - Census'!F5,Factors!$C$40:$C$44,0),1),0)</f>
        <v>SINGLE</v>
      </c>
      <c r="AH5" s="21" t="str">
        <f t="shared" si="11"/>
        <v>India</v>
      </c>
      <c r="AI5" s="1">
        <f>IFERROR(VLOOKUP(H5,Factors!$C$45:$D$48,2,0),"")</f>
        <v>1</v>
      </c>
      <c r="AJ5" t="b">
        <f t="shared" ca="1" si="9"/>
        <v>1</v>
      </c>
      <c r="AK5" t="s">
        <v>261</v>
      </c>
      <c r="AL5" t="b">
        <f ca="1">OR(COUNTIF(K2:K11010,"?*")&gt;0,AP17,AP37)</f>
        <v>0</v>
      </c>
      <c r="AM5" s="47">
        <v>4</v>
      </c>
      <c r="AN5" s="47">
        <f t="shared" si="5"/>
        <v>0</v>
      </c>
      <c r="AO5" s="47">
        <f t="shared" si="6"/>
        <v>0</v>
      </c>
      <c r="AP5" s="47" t="b">
        <f t="shared" si="7"/>
        <v>0</v>
      </c>
    </row>
    <row r="6" spans="1:42" ht="14.4" x14ac:dyDescent="0.3">
      <c r="A6" s="1"/>
      <c r="B6" s="70">
        <v>33925</v>
      </c>
      <c r="C6" s="58" t="s">
        <v>835</v>
      </c>
      <c r="D6" s="63" t="s">
        <v>832</v>
      </c>
      <c r="E6" s="58" t="s">
        <v>2</v>
      </c>
      <c r="F6" s="58" t="s">
        <v>836</v>
      </c>
      <c r="G6" s="58" t="s">
        <v>471</v>
      </c>
      <c r="H6" s="45" t="s">
        <v>837</v>
      </c>
      <c r="I6" s="45" t="s">
        <v>830</v>
      </c>
      <c r="J6" s="38">
        <f t="shared" ca="1" si="0"/>
        <v>33</v>
      </c>
      <c r="K6" s="39">
        <f t="shared" ca="1" si="8"/>
        <v>0</v>
      </c>
      <c r="L6" s="23"/>
      <c r="M6" s="22"/>
      <c r="N6" s="1"/>
      <c r="O6" s="55">
        <v>5</v>
      </c>
      <c r="P6" s="54"/>
      <c r="Q6" s="7">
        <f t="shared" si="1"/>
        <v>0</v>
      </c>
      <c r="R6" s="7">
        <f t="shared" si="2"/>
        <v>0</v>
      </c>
      <c r="S6" s="7">
        <f t="shared" si="3"/>
        <v>0</v>
      </c>
      <c r="T6" s="8"/>
      <c r="U6" s="9"/>
      <c r="V6" s="1"/>
      <c r="W6" s="1"/>
      <c r="X6" s="1"/>
      <c r="Y6" s="1"/>
      <c r="Z6" s="1"/>
      <c r="AA6" s="1"/>
      <c r="AB6" s="17">
        <f t="shared" ca="1" si="4"/>
        <v>33</v>
      </c>
      <c r="AC6" s="17">
        <f ca="1">IFERROR(INDEX(Factors!$C$59:$C$70,MATCH(AB6,Factors!$B$59:$B$70,1),1),0)</f>
        <v>0</v>
      </c>
      <c r="AD6" s="17">
        <f t="shared" si="10"/>
        <v>1</v>
      </c>
      <c r="AE6" s="17" t="str">
        <f>IFERROR(INDEX(Factors!$B$6:$B$15,MATCH('INPUT - Census'!E6,Factors!$C$6:$C$15,0),1),0)</f>
        <v>FEMALE</v>
      </c>
      <c r="AF6" s="18" t="str">
        <f>IFERROR(INDEX(Factors!$B$16:$B$39,MATCH('INPUT - Census'!C6,Factors!$C$16:$C$35,0),1),0)</f>
        <v>EMPLOYEE</v>
      </c>
      <c r="AG6" s="19" t="str">
        <f>IFERROR(INDEX(Factors!$B$40:$B$44,MATCH('INPUT - Census'!F6,Factors!$C$40:$C$44,0),1),0)</f>
        <v>MARRIED</v>
      </c>
      <c r="AH6" s="21" t="str">
        <f t="shared" si="11"/>
        <v>United Kingdom</v>
      </c>
      <c r="AI6" s="1">
        <f>IFERROR(VLOOKUP(H6,Factors!$C$45:$D$48,2,0),"")</f>
        <v>1</v>
      </c>
      <c r="AJ6" t="b">
        <f t="shared" ca="1" si="9"/>
        <v>1</v>
      </c>
      <c r="AK6" t="s">
        <v>262</v>
      </c>
      <c r="AL6" t="b">
        <f ca="1">S17&lt;&gt;S18</f>
        <v>0</v>
      </c>
      <c r="AM6" s="47">
        <v>5</v>
      </c>
      <c r="AN6" s="47">
        <f t="shared" si="5"/>
        <v>0</v>
      </c>
      <c r="AO6" s="47">
        <f t="shared" si="6"/>
        <v>0</v>
      </c>
      <c r="AP6" s="47" t="b">
        <f t="shared" si="7"/>
        <v>0</v>
      </c>
    </row>
    <row r="7" spans="1:42" ht="14.4" x14ac:dyDescent="0.3">
      <c r="A7" s="1"/>
      <c r="B7" s="70">
        <v>27755</v>
      </c>
      <c r="C7" s="58" t="s">
        <v>835</v>
      </c>
      <c r="D7" s="63" t="s">
        <v>832</v>
      </c>
      <c r="E7" s="58" t="s">
        <v>2</v>
      </c>
      <c r="F7" s="58" t="s">
        <v>836</v>
      </c>
      <c r="G7" s="58" t="s">
        <v>447</v>
      </c>
      <c r="H7" s="45" t="s">
        <v>837</v>
      </c>
      <c r="I7" s="45" t="s">
        <v>830</v>
      </c>
      <c r="J7" s="38">
        <f t="shared" ca="1" si="0"/>
        <v>50</v>
      </c>
      <c r="K7" s="39">
        <f t="shared" ca="1" si="8"/>
        <v>0</v>
      </c>
      <c r="L7" s="23"/>
      <c r="M7" s="22"/>
      <c r="N7" s="1"/>
      <c r="O7" s="55">
        <v>6</v>
      </c>
      <c r="P7" s="54"/>
      <c r="Q7" s="7">
        <f t="shared" si="1"/>
        <v>0</v>
      </c>
      <c r="R7" s="7">
        <f t="shared" si="2"/>
        <v>0</v>
      </c>
      <c r="S7" s="7">
        <f t="shared" si="3"/>
        <v>0</v>
      </c>
      <c r="T7" s="8"/>
      <c r="U7" s="9"/>
      <c r="V7" s="1"/>
      <c r="W7" s="1"/>
      <c r="X7" s="1"/>
      <c r="Y7" s="1"/>
      <c r="Z7" s="1"/>
      <c r="AA7" s="1"/>
      <c r="AB7" s="17">
        <f t="shared" ca="1" si="4"/>
        <v>50</v>
      </c>
      <c r="AC7" s="17">
        <f ca="1">IFERROR(INDEX(Factors!$C$59:$C$70,MATCH(AB7,Factors!$B$59:$B$70,1),1),0)</f>
        <v>0</v>
      </c>
      <c r="AD7" s="17">
        <f t="shared" si="10"/>
        <v>1</v>
      </c>
      <c r="AE7" s="17" t="str">
        <f>IFERROR(INDEX(Factors!$B$6:$B$15,MATCH('INPUT - Census'!E7,Factors!$C$6:$C$15,0),1),0)</f>
        <v>FEMALE</v>
      </c>
      <c r="AF7" s="18" t="str">
        <f>IFERROR(INDEX(Factors!$B$16:$B$39,MATCH('INPUT - Census'!C7,Factors!$C$16:$C$35,0),1),0)</f>
        <v>EMPLOYEE</v>
      </c>
      <c r="AG7" s="19" t="str">
        <f>IFERROR(INDEX(Factors!$B$40:$B$44,MATCH('INPUT - Census'!F7,Factors!$C$40:$C$44,0),1),0)</f>
        <v>MARRIED</v>
      </c>
      <c r="AH7" s="21" t="str">
        <f t="shared" si="11"/>
        <v>South Africa</v>
      </c>
      <c r="AI7" s="1">
        <f>IFERROR(VLOOKUP(H7,Factors!$C$45:$D$48,2,0),"")</f>
        <v>1</v>
      </c>
      <c r="AJ7" t="b">
        <f t="shared" ca="1" si="9"/>
        <v>1</v>
      </c>
      <c r="AM7" s="47">
        <v>6</v>
      </c>
      <c r="AN7" s="47">
        <f t="shared" si="5"/>
        <v>0</v>
      </c>
      <c r="AO7" s="47">
        <f t="shared" si="6"/>
        <v>0</v>
      </c>
      <c r="AP7" s="47" t="b">
        <f t="shared" si="7"/>
        <v>0</v>
      </c>
    </row>
    <row r="8" spans="1:42" ht="14.4" x14ac:dyDescent="0.3">
      <c r="A8" s="1"/>
      <c r="B8" s="70">
        <v>35078</v>
      </c>
      <c r="C8" s="58" t="s">
        <v>835</v>
      </c>
      <c r="D8" s="63" t="s">
        <v>832</v>
      </c>
      <c r="E8" s="58" t="s">
        <v>1</v>
      </c>
      <c r="F8" s="58" t="s">
        <v>838</v>
      </c>
      <c r="G8" s="58" t="s">
        <v>471</v>
      </c>
      <c r="H8" s="45" t="s">
        <v>837</v>
      </c>
      <c r="I8" s="45" t="s">
        <v>830</v>
      </c>
      <c r="J8" s="38">
        <f t="shared" ca="1" si="0"/>
        <v>30</v>
      </c>
      <c r="K8" s="39">
        <f t="shared" ca="1" si="8"/>
        <v>0</v>
      </c>
      <c r="L8" s="23"/>
      <c r="M8" s="22"/>
      <c r="N8" s="1"/>
      <c r="O8" s="55">
        <v>7</v>
      </c>
      <c r="P8" s="54"/>
      <c r="Q8" s="7">
        <f t="shared" si="1"/>
        <v>0</v>
      </c>
      <c r="R8" s="7">
        <f t="shared" si="2"/>
        <v>0</v>
      </c>
      <c r="S8" s="7">
        <f t="shared" ref="S8:S16" si="12">SUM(Q8:R8)</f>
        <v>0</v>
      </c>
      <c r="T8" s="8"/>
      <c r="U8" s="9"/>
      <c r="V8" s="1"/>
      <c r="W8" s="1"/>
      <c r="X8" s="1"/>
      <c r="Y8" s="1"/>
      <c r="Z8" s="1"/>
      <c r="AA8" s="1"/>
      <c r="AB8" s="17">
        <f t="shared" ca="1" si="4"/>
        <v>30</v>
      </c>
      <c r="AC8" s="17">
        <f ca="1">IFERROR(INDEX(Factors!$C$59:$C$70,MATCH(AB8,Factors!$B$59:$B$70,1),1),0)</f>
        <v>0</v>
      </c>
      <c r="AD8" s="17">
        <f t="shared" si="10"/>
        <v>1</v>
      </c>
      <c r="AE8" s="17" t="str">
        <f>IFERROR(INDEX(Factors!$B$6:$B$15,MATCH('INPUT - Census'!E8,Factors!$C$6:$C$15,0),1),0)</f>
        <v>MALE</v>
      </c>
      <c r="AF8" s="18" t="str">
        <f>IFERROR(INDEX(Factors!$B$16:$B$39,MATCH('INPUT - Census'!C8,Factors!$C$16:$C$35,0),1),0)</f>
        <v>EMPLOYEE</v>
      </c>
      <c r="AG8" s="19" t="str">
        <f>IFERROR(INDEX(Factors!$B$40:$B$44,MATCH('INPUT - Census'!F8,Factors!$C$40:$C$44,0),1),0)</f>
        <v>SINGLE</v>
      </c>
      <c r="AH8" s="21" t="str">
        <f t="shared" si="11"/>
        <v>United Kingdom</v>
      </c>
      <c r="AI8" s="1">
        <f>IFERROR(VLOOKUP(H8,Factors!$C$45:$D$48,2,0),"")</f>
        <v>1</v>
      </c>
      <c r="AJ8" t="b">
        <f t="shared" ca="1" si="9"/>
        <v>1</v>
      </c>
      <c r="AM8" s="47">
        <v>7</v>
      </c>
      <c r="AN8" s="47">
        <f t="shared" si="5"/>
        <v>0</v>
      </c>
      <c r="AO8" s="47">
        <f t="shared" si="6"/>
        <v>0</v>
      </c>
      <c r="AP8" s="47" t="b">
        <f t="shared" ref="AP8:AP16" si="13">AND(AN8&gt;0,AO8&gt;0)</f>
        <v>0</v>
      </c>
    </row>
    <row r="9" spans="1:42" ht="14.4" x14ac:dyDescent="0.3">
      <c r="A9" s="1"/>
      <c r="B9" s="70">
        <v>37235</v>
      </c>
      <c r="C9" s="58" t="s">
        <v>835</v>
      </c>
      <c r="D9" s="63" t="s">
        <v>832</v>
      </c>
      <c r="E9" s="58" t="s">
        <v>2</v>
      </c>
      <c r="F9" s="58" t="s">
        <v>838</v>
      </c>
      <c r="G9" s="58" t="s">
        <v>77</v>
      </c>
      <c r="H9" s="45" t="s">
        <v>837</v>
      </c>
      <c r="I9" s="45" t="s">
        <v>830</v>
      </c>
      <c r="J9" s="38">
        <f t="shared" ca="1" si="0"/>
        <v>24</v>
      </c>
      <c r="K9" s="39">
        <f t="shared" ca="1" si="8"/>
        <v>0</v>
      </c>
      <c r="L9" s="23"/>
      <c r="M9" s="22"/>
      <c r="N9" s="1"/>
      <c r="O9" s="55">
        <v>8</v>
      </c>
      <c r="P9" s="54"/>
      <c r="Q9" s="7">
        <f t="shared" si="1"/>
        <v>0</v>
      </c>
      <c r="R9" s="7">
        <f t="shared" si="2"/>
        <v>0</v>
      </c>
      <c r="S9" s="7">
        <f t="shared" si="12"/>
        <v>0</v>
      </c>
      <c r="T9" s="24" t="e">
        <f>SUM(#REF!)</f>
        <v>#REF!</v>
      </c>
      <c r="U9" s="25" t="e">
        <f>SUM(#REF!)</f>
        <v>#REF!</v>
      </c>
      <c r="W9" s="1"/>
      <c r="X9" s="1"/>
      <c r="Y9" s="1"/>
      <c r="Z9" s="1"/>
      <c r="AA9" s="1"/>
      <c r="AB9" s="17">
        <f t="shared" ca="1" si="4"/>
        <v>24</v>
      </c>
      <c r="AC9" s="17">
        <f ca="1">IFERROR(INDEX(Factors!$C$59:$C$70,MATCH(AB9,Factors!$B$59:$B$70,1),1),0)</f>
        <v>0</v>
      </c>
      <c r="AD9" s="17">
        <f t="shared" si="10"/>
        <v>1</v>
      </c>
      <c r="AE9" s="17" t="str">
        <f>IFERROR(INDEX(Factors!$B$6:$B$15,MATCH('INPUT - Census'!E9,Factors!$C$6:$C$15,0),1),0)</f>
        <v>FEMALE</v>
      </c>
      <c r="AF9" s="18" t="str">
        <f>IFERROR(INDEX(Factors!$B$16:$B$39,MATCH('INPUT - Census'!C9,Factors!$C$16:$C$35,0),1),0)</f>
        <v>EMPLOYEE</v>
      </c>
      <c r="AG9" s="19" t="str">
        <f>IFERROR(INDEX(Factors!$B$40:$B$44,MATCH('INPUT - Census'!F9,Factors!$C$40:$C$44,0),1),0)</f>
        <v>SINGLE</v>
      </c>
      <c r="AH9" s="21" t="str">
        <f t="shared" si="11"/>
        <v>Egypt</v>
      </c>
      <c r="AI9" s="1">
        <f>IFERROR(VLOOKUP(H9,Factors!$C$45:$D$48,2,0),"")</f>
        <v>1</v>
      </c>
      <c r="AJ9" t="b">
        <f t="shared" ca="1" si="9"/>
        <v>1</v>
      </c>
      <c r="AM9" s="47">
        <v>8</v>
      </c>
      <c r="AN9" s="47">
        <f t="shared" si="5"/>
        <v>0</v>
      </c>
      <c r="AO9" s="47">
        <f t="shared" si="6"/>
        <v>0</v>
      </c>
      <c r="AP9" s="47" t="b">
        <f t="shared" si="13"/>
        <v>0</v>
      </c>
    </row>
    <row r="10" spans="1:42" ht="14.4" x14ac:dyDescent="0.3">
      <c r="A10" s="1"/>
      <c r="B10" s="70">
        <v>29594</v>
      </c>
      <c r="C10" s="58" t="s">
        <v>835</v>
      </c>
      <c r="D10" s="63" t="s">
        <v>832</v>
      </c>
      <c r="E10" s="58" t="s">
        <v>2</v>
      </c>
      <c r="F10" s="58" t="s">
        <v>836</v>
      </c>
      <c r="G10" s="58" t="s">
        <v>61</v>
      </c>
      <c r="H10" s="45" t="s">
        <v>837</v>
      </c>
      <c r="I10" s="45" t="s">
        <v>830</v>
      </c>
      <c r="J10" s="38">
        <f t="shared" ca="1" si="0"/>
        <v>45</v>
      </c>
      <c r="K10" s="39">
        <f t="shared" ca="1" si="8"/>
        <v>0</v>
      </c>
      <c r="L10" s="23"/>
      <c r="M10" s="22"/>
      <c r="N10" s="1"/>
      <c r="O10" s="55">
        <v>9</v>
      </c>
      <c r="P10" s="54"/>
      <c r="Q10" s="7">
        <f t="shared" si="1"/>
        <v>0</v>
      </c>
      <c r="R10" s="7">
        <f t="shared" si="2"/>
        <v>0</v>
      </c>
      <c r="S10" s="7">
        <f t="shared" si="12"/>
        <v>0</v>
      </c>
      <c r="T10" s="26"/>
      <c r="U10" s="27"/>
      <c r="V10" s="1"/>
      <c r="W10" s="1"/>
      <c r="X10" s="1"/>
      <c r="Z10" s="1"/>
      <c r="AA10" s="1"/>
      <c r="AB10" s="17">
        <f t="shared" ca="1" si="4"/>
        <v>45</v>
      </c>
      <c r="AC10" s="17">
        <f ca="1">IFERROR(INDEX(Factors!$C$59:$C$70,MATCH(AB10,Factors!$B$59:$B$70,1),1),0)</f>
        <v>0</v>
      </c>
      <c r="AD10" s="17">
        <f t="shared" si="10"/>
        <v>1</v>
      </c>
      <c r="AE10" s="17" t="str">
        <f>IFERROR(INDEX(Factors!$B$6:$B$15,MATCH('INPUT - Census'!E10,Factors!$C$6:$C$15,0),1),0)</f>
        <v>FEMALE</v>
      </c>
      <c r="AF10" s="18" t="str">
        <f>IFERROR(INDEX(Factors!$B$16:$B$39,MATCH('INPUT - Census'!C10,Factors!$C$16:$C$35,0),1),0)</f>
        <v>EMPLOYEE</v>
      </c>
      <c r="AG10" s="19" t="str">
        <f>IFERROR(INDEX(Factors!$B$40:$B$44,MATCH('INPUT - Census'!F10,Factors!$C$40:$C$44,0),1),0)</f>
        <v>MARRIED</v>
      </c>
      <c r="AH10" s="21" t="str">
        <f t="shared" si="11"/>
        <v>India</v>
      </c>
      <c r="AI10" s="1">
        <f>IFERROR(VLOOKUP(H10,Factors!$C$45:$D$48,2,0),"")</f>
        <v>1</v>
      </c>
      <c r="AJ10" t="b">
        <f t="shared" ca="1" si="9"/>
        <v>1</v>
      </c>
      <c r="AM10" s="47">
        <v>9</v>
      </c>
      <c r="AN10" s="47">
        <f t="shared" si="5"/>
        <v>0</v>
      </c>
      <c r="AO10" s="47">
        <f t="shared" si="6"/>
        <v>0</v>
      </c>
      <c r="AP10" s="47" t="b">
        <f t="shared" si="13"/>
        <v>0</v>
      </c>
    </row>
    <row r="11" spans="1:42" thickBot="1" x14ac:dyDescent="0.35">
      <c r="A11" s="1"/>
      <c r="B11" s="70">
        <v>45187</v>
      </c>
      <c r="C11" s="58" t="s">
        <v>840</v>
      </c>
      <c r="D11" s="63" t="s">
        <v>832</v>
      </c>
      <c r="E11" s="58" t="s">
        <v>1</v>
      </c>
      <c r="F11" s="58" t="s">
        <v>838</v>
      </c>
      <c r="G11" s="58" t="s">
        <v>61</v>
      </c>
      <c r="H11" s="45" t="s">
        <v>837</v>
      </c>
      <c r="I11" s="45" t="s">
        <v>830</v>
      </c>
      <c r="J11" s="38">
        <f t="shared" ca="1" si="0"/>
        <v>2</v>
      </c>
      <c r="K11" s="39">
        <f t="shared" ca="1" si="8"/>
        <v>0</v>
      </c>
      <c r="L11" s="23"/>
      <c r="M11" s="6"/>
      <c r="N11" s="1"/>
      <c r="O11" s="55">
        <v>10</v>
      </c>
      <c r="P11" s="54"/>
      <c r="Q11" s="7">
        <f t="shared" si="1"/>
        <v>0</v>
      </c>
      <c r="R11" s="7">
        <f t="shared" si="2"/>
        <v>0</v>
      </c>
      <c r="S11" s="7">
        <f t="shared" si="12"/>
        <v>0</v>
      </c>
      <c r="T11" s="28"/>
      <c r="U11" s="29"/>
      <c r="V11" s="1"/>
      <c r="W11" s="1"/>
      <c r="X11" s="1"/>
      <c r="Y11" s="1"/>
      <c r="Z11" s="1"/>
      <c r="AA11" s="1"/>
      <c r="AB11" s="17">
        <f t="shared" ca="1" si="4"/>
        <v>2</v>
      </c>
      <c r="AC11" s="17">
        <f ca="1">IFERROR(INDEX(Factors!$C$59:$C$70,MATCH(AB11,Factors!$B$59:$B$70,1),1),0)</f>
        <v>0</v>
      </c>
      <c r="AD11" s="17">
        <f t="shared" si="10"/>
        <v>1</v>
      </c>
      <c r="AE11" s="17" t="str">
        <f>IFERROR(INDEX(Factors!$B$6:$B$15,MATCH('INPUT - Census'!E11,Factors!$C$6:$C$15,0),1),0)</f>
        <v>MALE</v>
      </c>
      <c r="AF11" s="18" t="str">
        <f>IFERROR(INDEX(Factors!$B$16:$B$39,MATCH('INPUT - Census'!C11,Factors!$C$16:$C$35,0),1),0)</f>
        <v>DEPENDENT</v>
      </c>
      <c r="AG11" s="19" t="str">
        <f>IFERROR(INDEX(Factors!$B$40:$B$44,MATCH('INPUT - Census'!F11,Factors!$C$40:$C$44,0),1),0)</f>
        <v>SINGLE</v>
      </c>
      <c r="AH11" s="21" t="str">
        <f t="shared" si="11"/>
        <v>India</v>
      </c>
      <c r="AI11" s="1">
        <f>IFERROR(VLOOKUP(H11,Factors!$C$45:$D$48,2,0),"")</f>
        <v>1</v>
      </c>
      <c r="AJ11" t="b">
        <f t="shared" ca="1" si="9"/>
        <v>1</v>
      </c>
      <c r="AK11" t="s">
        <v>15</v>
      </c>
      <c r="AL11" s="30">
        <f>COUNTIFS($AF$2:$AF$11010,AK11)</f>
        <v>36</v>
      </c>
      <c r="AM11" s="47">
        <v>10</v>
      </c>
      <c r="AN11" s="47">
        <f t="shared" si="5"/>
        <v>0</v>
      </c>
      <c r="AO11" s="47">
        <f t="shared" si="6"/>
        <v>0</v>
      </c>
      <c r="AP11" s="47" t="b">
        <f t="shared" si="13"/>
        <v>0</v>
      </c>
    </row>
    <row r="12" spans="1:42" ht="15.75" customHeight="1" thickTop="1" x14ac:dyDescent="0.3">
      <c r="A12" s="1"/>
      <c r="B12" s="70">
        <v>45187</v>
      </c>
      <c r="C12" s="58" t="s">
        <v>840</v>
      </c>
      <c r="D12" s="63" t="s">
        <v>832</v>
      </c>
      <c r="E12" s="58" t="s">
        <v>1</v>
      </c>
      <c r="F12" s="58" t="s">
        <v>838</v>
      </c>
      <c r="G12" s="58" t="s">
        <v>61</v>
      </c>
      <c r="H12" s="45" t="s">
        <v>837</v>
      </c>
      <c r="I12" s="45" t="s">
        <v>830</v>
      </c>
      <c r="J12" s="38">
        <f t="shared" ca="1" si="0"/>
        <v>2</v>
      </c>
      <c r="K12" s="39">
        <f t="shared" ca="1" si="8"/>
        <v>0</v>
      </c>
      <c r="L12" s="23"/>
      <c r="M12" s="6"/>
      <c r="N12" s="1"/>
      <c r="O12" s="55">
        <v>11</v>
      </c>
      <c r="P12" s="54"/>
      <c r="Q12" s="7">
        <f t="shared" si="1"/>
        <v>0</v>
      </c>
      <c r="R12" s="7">
        <f t="shared" si="2"/>
        <v>0</v>
      </c>
      <c r="S12" s="7">
        <f t="shared" si="12"/>
        <v>0</v>
      </c>
      <c r="T12" s="1"/>
      <c r="U12" s="1"/>
      <c r="V12" s="1"/>
      <c r="W12" s="1"/>
      <c r="X12" s="1"/>
      <c r="Y12" s="1"/>
      <c r="Z12" s="1"/>
      <c r="AA12" s="1"/>
      <c r="AB12" s="17">
        <f t="shared" ca="1" si="4"/>
        <v>2</v>
      </c>
      <c r="AC12" s="17">
        <f ca="1">IFERROR(INDEX(Factors!$C$59:$C$70,MATCH(AB12,Factors!$B$59:$B$70,1),1),0)</f>
        <v>0</v>
      </c>
      <c r="AD12" s="17">
        <f t="shared" si="10"/>
        <v>1</v>
      </c>
      <c r="AE12" s="17" t="str">
        <f>IFERROR(INDEX(Factors!$B$6:$B$15,MATCH('INPUT - Census'!E12,Factors!$C$6:$C$15,0),1),0)</f>
        <v>MALE</v>
      </c>
      <c r="AF12" s="18" t="str">
        <f>IFERROR(INDEX(Factors!$B$16:$B$39,MATCH('INPUT - Census'!C12,Factors!$C$16:$C$35,0),1),0)</f>
        <v>DEPENDENT</v>
      </c>
      <c r="AG12" s="19" t="str">
        <f>IFERROR(INDEX(Factors!$B$40:$B$44,MATCH('INPUT - Census'!F12,Factors!$C$40:$C$44,0),1),0)</f>
        <v>SINGLE</v>
      </c>
      <c r="AH12" s="21" t="str">
        <f t="shared" si="11"/>
        <v>India</v>
      </c>
      <c r="AI12" s="1">
        <f>IFERROR(VLOOKUP(H12,Factors!$C$45:$D$48,2,0),"")</f>
        <v>1</v>
      </c>
      <c r="AJ12" t="b">
        <f t="shared" ca="1" si="9"/>
        <v>1</v>
      </c>
      <c r="AK12" t="s">
        <v>16</v>
      </c>
      <c r="AL12" s="30">
        <f ca="1">COUNTIFS($AB$2:$AB$11010,"&gt;65")</f>
        <v>0</v>
      </c>
      <c r="AM12" s="47">
        <v>11</v>
      </c>
      <c r="AN12" s="47">
        <f t="shared" si="5"/>
        <v>0</v>
      </c>
      <c r="AO12" s="47">
        <f t="shared" si="6"/>
        <v>0</v>
      </c>
      <c r="AP12" s="47" t="b">
        <f t="shared" si="13"/>
        <v>0</v>
      </c>
    </row>
    <row r="13" spans="1:42" ht="14.4" x14ac:dyDescent="0.3">
      <c r="A13" s="1"/>
      <c r="B13" s="70">
        <v>33621</v>
      </c>
      <c r="C13" s="58" t="s">
        <v>835</v>
      </c>
      <c r="D13" s="63" t="s">
        <v>832</v>
      </c>
      <c r="E13" s="58" t="s">
        <v>2</v>
      </c>
      <c r="F13" s="58" t="s">
        <v>838</v>
      </c>
      <c r="G13" s="58" t="s">
        <v>420</v>
      </c>
      <c r="H13" s="45" t="s">
        <v>837</v>
      </c>
      <c r="I13" s="45" t="s">
        <v>830</v>
      </c>
      <c r="J13" s="38">
        <f t="shared" ca="1" si="0"/>
        <v>34</v>
      </c>
      <c r="K13" s="39">
        <f t="shared" ca="1" si="8"/>
        <v>0</v>
      </c>
      <c r="L13" s="23"/>
      <c r="M13" s="6"/>
      <c r="N13" s="1"/>
      <c r="O13" s="55">
        <v>12</v>
      </c>
      <c r="P13" s="54"/>
      <c r="Q13" s="7">
        <f t="shared" si="1"/>
        <v>0</v>
      </c>
      <c r="R13" s="7">
        <f t="shared" si="2"/>
        <v>0</v>
      </c>
      <c r="S13" s="7">
        <f t="shared" si="12"/>
        <v>0</v>
      </c>
      <c r="Z13" s="1"/>
      <c r="AA13" s="1"/>
      <c r="AB13" s="17">
        <f t="shared" ca="1" si="4"/>
        <v>34</v>
      </c>
      <c r="AC13" s="17">
        <f ca="1">IFERROR(INDEX(Factors!$C$59:$C$70,MATCH(AB13,Factors!$B$59:$B$70,1),1),0)</f>
        <v>0</v>
      </c>
      <c r="AD13" s="17">
        <f t="shared" si="10"/>
        <v>1</v>
      </c>
      <c r="AE13" s="17" t="str">
        <f>IFERROR(INDEX(Factors!$B$6:$B$15,MATCH('INPUT - Census'!E13,Factors!$C$6:$C$15,0),1),0)</f>
        <v>FEMALE</v>
      </c>
      <c r="AF13" s="18" t="str">
        <f>IFERROR(INDEX(Factors!$B$16:$B$39,MATCH('INPUT - Census'!C13,Factors!$C$16:$C$35,0),1),0)</f>
        <v>EMPLOYEE</v>
      </c>
      <c r="AG13" s="19" t="str">
        <f>IFERROR(INDEX(Factors!$B$40:$B$44,MATCH('INPUT - Census'!F13,Factors!$C$40:$C$44,0),1),0)</f>
        <v>SINGLE</v>
      </c>
      <c r="AH13" s="21" t="str">
        <f t="shared" si="11"/>
        <v>Philippines</v>
      </c>
      <c r="AI13" s="1">
        <f>IFERROR(VLOOKUP(H13,Factors!$C$45:$D$48,2,0),"")</f>
        <v>1</v>
      </c>
      <c r="AJ13" t="b">
        <f t="shared" ca="1" si="9"/>
        <v>1</v>
      </c>
      <c r="AM13" s="47">
        <v>12</v>
      </c>
      <c r="AN13" s="47">
        <f t="shared" si="5"/>
        <v>0</v>
      </c>
      <c r="AO13" s="47">
        <f t="shared" si="6"/>
        <v>0</v>
      </c>
      <c r="AP13" s="47" t="b">
        <f t="shared" si="13"/>
        <v>0</v>
      </c>
    </row>
    <row r="14" spans="1:42" ht="14.4" x14ac:dyDescent="0.3">
      <c r="A14" s="1"/>
      <c r="B14" s="70">
        <v>28866</v>
      </c>
      <c r="C14" s="58" t="s">
        <v>835</v>
      </c>
      <c r="D14" s="63" t="s">
        <v>832</v>
      </c>
      <c r="E14" s="58" t="s">
        <v>1</v>
      </c>
      <c r="F14" s="58" t="s">
        <v>836</v>
      </c>
      <c r="G14" s="58" t="s">
        <v>471</v>
      </c>
      <c r="H14" s="45" t="s">
        <v>837</v>
      </c>
      <c r="I14" s="45" t="s">
        <v>830</v>
      </c>
      <c r="J14" s="38">
        <f t="shared" ca="1" si="0"/>
        <v>47</v>
      </c>
      <c r="K14" s="39">
        <f t="shared" ca="1" si="8"/>
        <v>0</v>
      </c>
      <c r="L14" s="23"/>
      <c r="M14" s="6"/>
      <c r="N14" s="1"/>
      <c r="O14" s="55">
        <v>13</v>
      </c>
      <c r="P14" s="54"/>
      <c r="Q14" s="7">
        <f t="shared" si="1"/>
        <v>0</v>
      </c>
      <c r="R14" s="7">
        <f t="shared" si="2"/>
        <v>0</v>
      </c>
      <c r="S14" s="7">
        <f t="shared" si="12"/>
        <v>0</v>
      </c>
      <c r="Z14" s="1"/>
      <c r="AA14" s="1"/>
      <c r="AB14" s="17">
        <f t="shared" ca="1" si="4"/>
        <v>47</v>
      </c>
      <c r="AC14" s="17">
        <f ca="1">IFERROR(INDEX(Factors!$C$59:$C$70,MATCH(AB14,Factors!$B$59:$B$70,1),1),0)</f>
        <v>0</v>
      </c>
      <c r="AD14" s="17">
        <f t="shared" si="10"/>
        <v>1</v>
      </c>
      <c r="AE14" s="17" t="str">
        <f>IFERROR(INDEX(Factors!$B$6:$B$15,MATCH('INPUT - Census'!E14,Factors!$C$6:$C$15,0),1),0)</f>
        <v>MALE</v>
      </c>
      <c r="AF14" s="18" t="str">
        <f>IFERROR(INDEX(Factors!$B$16:$B$39,MATCH('INPUT - Census'!C14,Factors!$C$16:$C$35,0),1),0)</f>
        <v>EMPLOYEE</v>
      </c>
      <c r="AG14" s="19" t="str">
        <f>IFERROR(INDEX(Factors!$B$40:$B$44,MATCH('INPUT - Census'!F14,Factors!$C$40:$C$44,0),1),0)</f>
        <v>MARRIED</v>
      </c>
      <c r="AH14" s="21" t="str">
        <f t="shared" si="11"/>
        <v>United Kingdom</v>
      </c>
      <c r="AI14" s="1">
        <f>IFERROR(VLOOKUP(H14,Factors!$C$45:$D$48,2,0),"")</f>
        <v>1</v>
      </c>
      <c r="AJ14" t="b">
        <f t="shared" ca="1" si="9"/>
        <v>1</v>
      </c>
      <c r="AM14" s="47">
        <v>13</v>
      </c>
      <c r="AN14" s="47">
        <f t="shared" si="5"/>
        <v>0</v>
      </c>
      <c r="AO14" s="47">
        <f t="shared" si="6"/>
        <v>0</v>
      </c>
      <c r="AP14" s="47" t="b">
        <f t="shared" si="13"/>
        <v>0</v>
      </c>
    </row>
    <row r="15" spans="1:42" ht="14.4" x14ac:dyDescent="0.3">
      <c r="A15" s="1"/>
      <c r="B15" s="70">
        <v>28867</v>
      </c>
      <c r="C15" s="58" t="s">
        <v>835</v>
      </c>
      <c r="D15" s="63" t="s">
        <v>832</v>
      </c>
      <c r="E15" s="58" t="s">
        <v>1</v>
      </c>
      <c r="F15" s="58" t="s">
        <v>836</v>
      </c>
      <c r="G15" s="58" t="s">
        <v>471</v>
      </c>
      <c r="H15" s="45" t="s">
        <v>837</v>
      </c>
      <c r="I15" s="45" t="s">
        <v>830</v>
      </c>
      <c r="J15" s="38">
        <f t="shared" ca="1" si="0"/>
        <v>47</v>
      </c>
      <c r="K15" s="39">
        <f t="shared" ca="1" si="8"/>
        <v>0</v>
      </c>
      <c r="L15" s="23"/>
      <c r="M15" s="6"/>
      <c r="N15" s="1"/>
      <c r="O15" s="55">
        <v>14</v>
      </c>
      <c r="P15" s="54"/>
      <c r="Q15" s="7">
        <f t="shared" si="1"/>
        <v>0</v>
      </c>
      <c r="R15" s="7">
        <f t="shared" si="2"/>
        <v>0</v>
      </c>
      <c r="S15" s="7">
        <f t="shared" si="12"/>
        <v>0</v>
      </c>
      <c r="Z15" s="1"/>
      <c r="AA15" s="1"/>
      <c r="AB15" s="17">
        <f t="shared" ca="1" si="4"/>
        <v>47</v>
      </c>
      <c r="AC15" s="17">
        <f ca="1">IFERROR(INDEX(Factors!$C$59:$C$70,MATCH(AB15,Factors!$B$59:$B$70,1),1),0)</f>
        <v>0</v>
      </c>
      <c r="AD15" s="17">
        <f t="shared" si="10"/>
        <v>1</v>
      </c>
      <c r="AE15" s="17" t="str">
        <f>IFERROR(INDEX(Factors!$B$6:$B$15,MATCH('INPUT - Census'!E15,Factors!$C$6:$C$15,0),1),0)</f>
        <v>MALE</v>
      </c>
      <c r="AF15" s="18" t="str">
        <f>IFERROR(INDEX(Factors!$B$16:$B$39,MATCH('INPUT - Census'!C15,Factors!$C$16:$C$35,0),1),0)</f>
        <v>EMPLOYEE</v>
      </c>
      <c r="AG15" s="19" t="str">
        <f>IFERROR(INDEX(Factors!$B$40:$B$44,MATCH('INPUT - Census'!F15,Factors!$C$40:$C$44,0),1),0)</f>
        <v>MARRIED</v>
      </c>
      <c r="AH15" s="21" t="str">
        <f t="shared" si="11"/>
        <v>United Kingdom</v>
      </c>
      <c r="AI15" s="1">
        <f>IFERROR(VLOOKUP(H15,Factors!$C$45:$D$48,2,0),"")</f>
        <v>1</v>
      </c>
      <c r="AJ15" t="b">
        <f t="shared" ca="1" si="9"/>
        <v>1</v>
      </c>
      <c r="AK15" s="47" t="s">
        <v>517</v>
      </c>
      <c r="AM15" s="47">
        <v>14</v>
      </c>
      <c r="AN15" s="47">
        <f t="shared" si="5"/>
        <v>0</v>
      </c>
      <c r="AO15" s="47">
        <f t="shared" si="6"/>
        <v>0</v>
      </c>
      <c r="AP15" s="47" t="b">
        <f t="shared" si="13"/>
        <v>0</v>
      </c>
    </row>
    <row r="16" spans="1:42" ht="14.4" x14ac:dyDescent="0.3">
      <c r="A16" s="1"/>
      <c r="B16" s="70">
        <v>28868</v>
      </c>
      <c r="C16" s="58" t="s">
        <v>835</v>
      </c>
      <c r="D16" s="63" t="s">
        <v>832</v>
      </c>
      <c r="E16" s="58" t="s">
        <v>1</v>
      </c>
      <c r="F16" s="58" t="s">
        <v>836</v>
      </c>
      <c r="G16" s="58" t="s">
        <v>471</v>
      </c>
      <c r="H16" s="45" t="s">
        <v>837</v>
      </c>
      <c r="I16" s="45" t="s">
        <v>830</v>
      </c>
      <c r="J16" s="38">
        <f t="shared" ca="1" si="0"/>
        <v>47</v>
      </c>
      <c r="K16" s="39">
        <f t="shared" ca="1" si="8"/>
        <v>0</v>
      </c>
      <c r="L16" s="23"/>
      <c r="M16" s="2"/>
      <c r="N16" s="1"/>
      <c r="O16" s="55">
        <v>15</v>
      </c>
      <c r="P16" s="54"/>
      <c r="Q16" s="7">
        <f t="shared" si="1"/>
        <v>0</v>
      </c>
      <c r="R16" s="7">
        <f t="shared" si="2"/>
        <v>0</v>
      </c>
      <c r="S16" s="7">
        <f t="shared" si="12"/>
        <v>0</v>
      </c>
      <c r="Z16" s="1"/>
      <c r="AA16" s="1"/>
      <c r="AB16" s="17">
        <f t="shared" ca="1" si="4"/>
        <v>47</v>
      </c>
      <c r="AC16" s="17">
        <f ca="1">IFERROR(INDEX(Factors!$C$59:$C$70,MATCH(AB16,Factors!$B$59:$B$70,1),1),0)</f>
        <v>0</v>
      </c>
      <c r="AD16" s="17">
        <f t="shared" si="10"/>
        <v>1</v>
      </c>
      <c r="AE16" s="17" t="str">
        <f>IFERROR(INDEX(Factors!$B$6:$B$15,MATCH('INPUT - Census'!E16,Factors!$C$6:$C$15,0),1),0)</f>
        <v>MALE</v>
      </c>
      <c r="AF16" s="18" t="str">
        <f>IFERROR(INDEX(Factors!$B$16:$B$39,MATCH('INPUT - Census'!C16,Factors!$C$16:$C$35,0),1),0)</f>
        <v>EMPLOYEE</v>
      </c>
      <c r="AG16" s="19" t="str">
        <f>IFERROR(INDEX(Factors!$B$40:$B$44,MATCH('INPUT - Census'!F16,Factors!$C$40:$C$44,0),1),0)</f>
        <v>MARRIED</v>
      </c>
      <c r="AH16" s="21" t="str">
        <f t="shared" si="11"/>
        <v>United Kingdom</v>
      </c>
      <c r="AI16" s="1">
        <f>IFERROR(VLOOKUP(H16,Factors!$C$45:$D$48,2,0),"")</f>
        <v>1</v>
      </c>
      <c r="AJ16" t="b">
        <f t="shared" ca="1" si="9"/>
        <v>1</v>
      </c>
      <c r="AK16" s="62">
        <v>1.1000000000000001</v>
      </c>
      <c r="AM16" s="47">
        <v>15</v>
      </c>
      <c r="AN16" s="47">
        <f t="shared" si="5"/>
        <v>0</v>
      </c>
      <c r="AO16" s="47">
        <f t="shared" si="6"/>
        <v>0</v>
      </c>
      <c r="AP16" s="47" t="b">
        <f t="shared" si="13"/>
        <v>0</v>
      </c>
    </row>
    <row r="17" spans="1:42" ht="14.4" x14ac:dyDescent="0.3">
      <c r="A17" s="1"/>
      <c r="B17" s="70">
        <v>28869</v>
      </c>
      <c r="C17" s="58" t="s">
        <v>835</v>
      </c>
      <c r="D17" s="63" t="s">
        <v>832</v>
      </c>
      <c r="E17" s="58" t="s">
        <v>1</v>
      </c>
      <c r="F17" s="58" t="s">
        <v>836</v>
      </c>
      <c r="G17" s="58" t="s">
        <v>471</v>
      </c>
      <c r="H17" s="45" t="s">
        <v>837</v>
      </c>
      <c r="I17" s="45" t="s">
        <v>830</v>
      </c>
      <c r="J17" s="38">
        <f t="shared" ca="1" si="0"/>
        <v>47</v>
      </c>
      <c r="K17" s="39">
        <f t="shared" ca="1" si="8"/>
        <v>0</v>
      </c>
      <c r="L17" s="23"/>
      <c r="M17" s="2"/>
      <c r="N17" s="1"/>
      <c r="P17" s="10" t="s">
        <v>10</v>
      </c>
      <c r="Q17" s="10">
        <f ca="1">SUM(Q2:Q16)</f>
        <v>38</v>
      </c>
      <c r="R17" s="10">
        <f ca="1">SUM(R2:R16)</f>
        <v>7</v>
      </c>
      <c r="S17" s="11">
        <f ca="1">SUM(S2:S16)</f>
        <v>45</v>
      </c>
      <c r="Z17" s="1"/>
      <c r="AA17" s="1"/>
      <c r="AB17" s="17">
        <f t="shared" ca="1" si="4"/>
        <v>47</v>
      </c>
      <c r="AC17" s="17">
        <f ca="1">IFERROR(INDEX(Factors!$C$59:$C$70,MATCH(AB17,Factors!$B$59:$B$70,1),1),0)</f>
        <v>0</v>
      </c>
      <c r="AD17" s="17">
        <f t="shared" si="10"/>
        <v>1</v>
      </c>
      <c r="AE17" s="17" t="str">
        <f>IFERROR(INDEX(Factors!$B$6:$B$15,MATCH('INPUT - Census'!E17,Factors!$C$6:$C$15,0),1),0)</f>
        <v>MALE</v>
      </c>
      <c r="AF17" s="18" t="str">
        <f>IFERROR(INDEX(Factors!$B$16:$B$39,MATCH('INPUT - Census'!C17,Factors!$C$16:$C$35,0),1),0)</f>
        <v>EMPLOYEE</v>
      </c>
      <c r="AG17" s="19" t="str">
        <f>IFERROR(INDEX(Factors!$B$40:$B$44,MATCH('INPUT - Census'!F17,Factors!$C$40:$C$44,0),1),0)</f>
        <v>MARRIED</v>
      </c>
      <c r="AH17" s="21" t="str">
        <f t="shared" si="11"/>
        <v>United Kingdom</v>
      </c>
      <c r="AI17" s="1">
        <f>IFERROR(VLOOKUP(H17,Factors!$C$45:$D$48,2,0),"")</f>
        <v>1</v>
      </c>
      <c r="AJ17" t="b">
        <f t="shared" ca="1" si="9"/>
        <v>1</v>
      </c>
      <c r="AM17" s="51"/>
      <c r="AN17" s="52"/>
      <c r="AO17" s="53" t="s">
        <v>513</v>
      </c>
      <c r="AP17" s="47" t="b">
        <f>OR(AP2:AP16)</f>
        <v>0</v>
      </c>
    </row>
    <row r="18" spans="1:42" ht="15.75" customHeight="1" x14ac:dyDescent="0.3">
      <c r="A18" s="1"/>
      <c r="B18" s="70">
        <v>28870</v>
      </c>
      <c r="C18" s="58" t="s">
        <v>835</v>
      </c>
      <c r="D18" s="63" t="s">
        <v>832</v>
      </c>
      <c r="E18" s="58" t="s">
        <v>1</v>
      </c>
      <c r="F18" s="58" t="s">
        <v>836</v>
      </c>
      <c r="G18" s="58" t="s">
        <v>471</v>
      </c>
      <c r="H18" s="45" t="s">
        <v>837</v>
      </c>
      <c r="I18" s="45" t="s">
        <v>830</v>
      </c>
      <c r="J18" s="38">
        <f t="shared" ca="1" si="0"/>
        <v>47</v>
      </c>
      <c r="K18" s="39">
        <f t="shared" ca="1" si="8"/>
        <v>0</v>
      </c>
      <c r="L18" s="23"/>
      <c r="M18" s="2"/>
      <c r="N18" s="1"/>
      <c r="P18" s="35"/>
      <c r="Q18" s="36"/>
      <c r="R18" s="37" t="s">
        <v>14</v>
      </c>
      <c r="S18" s="15">
        <f>COUNTIF(E2:E11010,"*")</f>
        <v>45</v>
      </c>
      <c r="V18" s="46" t="str">
        <f ca="1">IF(S17&lt;&gt;S18,"&lt;--Entered census is not matching with counted total due to errror in census","")</f>
        <v/>
      </c>
      <c r="Z18" s="1"/>
      <c r="AA18" s="1"/>
      <c r="AB18" s="17">
        <f t="shared" ca="1" si="4"/>
        <v>47</v>
      </c>
      <c r="AC18" s="17">
        <f ca="1">IFERROR(INDEX(Factors!$C$59:$C$70,MATCH(AB18,Factors!$B$59:$B$70,1),1),0)</f>
        <v>0</v>
      </c>
      <c r="AD18" s="17">
        <f t="shared" si="10"/>
        <v>1</v>
      </c>
      <c r="AE18" s="17" t="str">
        <f>IFERROR(INDEX(Factors!$B$6:$B$15,MATCH('INPUT - Census'!E18,Factors!$C$6:$C$15,0),1),0)</f>
        <v>MALE</v>
      </c>
      <c r="AF18" s="18" t="str">
        <f>IFERROR(INDEX(Factors!$B$16:$B$39,MATCH('INPUT - Census'!C18,Factors!$C$16:$C$35,0),1),0)</f>
        <v>EMPLOYEE</v>
      </c>
      <c r="AG18" s="19" t="str">
        <f>IFERROR(INDEX(Factors!$B$40:$B$44,MATCH('INPUT - Census'!F18,Factors!$C$40:$C$44,0),1),0)</f>
        <v>MARRIED</v>
      </c>
      <c r="AH18" s="21" t="str">
        <f t="shared" si="11"/>
        <v>United Kingdom</v>
      </c>
      <c r="AI18" s="1">
        <f>IFERROR(VLOOKUP(H18,Factors!$C$45:$D$48,2,0),"")</f>
        <v>1</v>
      </c>
      <c r="AJ18" t="b">
        <f t="shared" ca="1" si="9"/>
        <v>1</v>
      </c>
    </row>
    <row r="19" spans="1:42" ht="14.4" x14ac:dyDescent="0.3">
      <c r="A19" s="1"/>
      <c r="B19" s="70">
        <v>28871</v>
      </c>
      <c r="C19" s="58" t="s">
        <v>835</v>
      </c>
      <c r="D19" s="63" t="s">
        <v>832</v>
      </c>
      <c r="E19" s="58" t="s">
        <v>1</v>
      </c>
      <c r="F19" s="58" t="s">
        <v>836</v>
      </c>
      <c r="G19" s="58" t="s">
        <v>471</v>
      </c>
      <c r="H19" s="45" t="s">
        <v>837</v>
      </c>
      <c r="I19" s="45" t="s">
        <v>830</v>
      </c>
      <c r="J19" s="38">
        <f t="shared" ca="1" si="0"/>
        <v>47</v>
      </c>
      <c r="K19" s="39">
        <f t="shared" ca="1" si="8"/>
        <v>0</v>
      </c>
      <c r="L19" s="1"/>
      <c r="M19" s="2"/>
      <c r="N19" s="1"/>
      <c r="Z19" s="1"/>
      <c r="AA19" s="1"/>
      <c r="AB19" s="17">
        <f t="shared" ca="1" si="4"/>
        <v>47</v>
      </c>
      <c r="AC19" s="17">
        <f ca="1">IFERROR(INDEX(Factors!$C$59:$C$70,MATCH(AB19,Factors!$B$59:$B$70,1),1),0)</f>
        <v>0</v>
      </c>
      <c r="AD19" s="17">
        <f t="shared" si="10"/>
        <v>1</v>
      </c>
      <c r="AE19" s="17" t="str">
        <f>IFERROR(INDEX(Factors!$B$6:$B$15,MATCH('INPUT - Census'!E19,Factors!$C$6:$C$15,0),1),0)</f>
        <v>MALE</v>
      </c>
      <c r="AF19" s="18" t="str">
        <f>IFERROR(INDEX(Factors!$B$16:$B$39,MATCH('INPUT - Census'!C19,Factors!$C$16:$C$35,0),1),0)</f>
        <v>EMPLOYEE</v>
      </c>
      <c r="AG19" s="19" t="str">
        <f>IFERROR(INDEX(Factors!$B$40:$B$44,MATCH('INPUT - Census'!F19,Factors!$C$40:$C$44,0),1),0)</f>
        <v>MARRIED</v>
      </c>
      <c r="AH19" s="21" t="str">
        <f t="shared" si="11"/>
        <v>United Kingdom</v>
      </c>
      <c r="AI19" s="1">
        <f>IFERROR(VLOOKUP(H19,Factors!$C$45:$D$48,2,0),"")</f>
        <v>1</v>
      </c>
      <c r="AJ19" t="b">
        <f t="shared" ca="1" si="9"/>
        <v>1</v>
      </c>
      <c r="AM19" t="s">
        <v>831</v>
      </c>
    </row>
    <row r="20" spans="1:42" ht="14.4" x14ac:dyDescent="0.3">
      <c r="A20" s="1"/>
      <c r="B20" s="70">
        <v>28872</v>
      </c>
      <c r="C20" s="58" t="s">
        <v>835</v>
      </c>
      <c r="D20" s="63" t="s">
        <v>832</v>
      </c>
      <c r="E20" s="58" t="s">
        <v>1</v>
      </c>
      <c r="F20" s="58" t="s">
        <v>836</v>
      </c>
      <c r="G20" s="58" t="s">
        <v>471</v>
      </c>
      <c r="H20" s="45" t="s">
        <v>837</v>
      </c>
      <c r="I20" s="45" t="s">
        <v>830</v>
      </c>
      <c r="J20" s="38">
        <f t="shared" ca="1" si="0"/>
        <v>47</v>
      </c>
      <c r="K20" s="39">
        <f t="shared" ca="1" si="8"/>
        <v>0</v>
      </c>
      <c r="L20" s="1"/>
      <c r="M20" s="2"/>
      <c r="N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7">
        <f t="shared" ca="1" si="4"/>
        <v>47</v>
      </c>
      <c r="AC20" s="17">
        <f ca="1">IFERROR(INDEX(Factors!$C$59:$C$70,MATCH(AB20,Factors!$B$59:$B$70,1),1),0)</f>
        <v>0</v>
      </c>
      <c r="AD20" s="17">
        <f t="shared" si="10"/>
        <v>1</v>
      </c>
      <c r="AE20" s="17" t="str">
        <f>IFERROR(INDEX(Factors!$B$6:$B$15,MATCH('INPUT - Census'!E20,Factors!$C$6:$C$15,0),1),0)</f>
        <v>MALE</v>
      </c>
      <c r="AF20" s="18" t="str">
        <f>IFERROR(INDEX(Factors!$B$16:$B$39,MATCH('INPUT - Census'!C20,Factors!$C$16:$C$35,0),1),0)</f>
        <v>EMPLOYEE</v>
      </c>
      <c r="AG20" s="19" t="str">
        <f>IFERROR(INDEX(Factors!$B$40:$B$44,MATCH('INPUT - Census'!F20,Factors!$C$40:$C$44,0),1),0)</f>
        <v>MARRIED</v>
      </c>
      <c r="AH20" s="21" t="str">
        <f t="shared" si="11"/>
        <v>United Kingdom</v>
      </c>
      <c r="AI20" s="1">
        <f>IFERROR(VLOOKUP(H20,Factors!$C$45:$D$48,2,0),"")</f>
        <v>1</v>
      </c>
      <c r="AJ20" t="b">
        <f t="shared" ca="1" si="9"/>
        <v>1</v>
      </c>
    </row>
    <row r="21" spans="1:42" ht="14.4" x14ac:dyDescent="0.3">
      <c r="A21" s="1"/>
      <c r="B21" s="70">
        <v>28873</v>
      </c>
      <c r="C21" s="58" t="s">
        <v>835</v>
      </c>
      <c r="D21" s="63" t="s">
        <v>832</v>
      </c>
      <c r="E21" s="58" t="s">
        <v>1</v>
      </c>
      <c r="F21" s="58" t="s">
        <v>836</v>
      </c>
      <c r="G21" s="58" t="s">
        <v>471</v>
      </c>
      <c r="H21" s="45" t="s">
        <v>837</v>
      </c>
      <c r="I21" s="45" t="s">
        <v>830</v>
      </c>
      <c r="J21" s="38">
        <f t="shared" ca="1" si="0"/>
        <v>47</v>
      </c>
      <c r="K21" s="39">
        <f t="shared" ca="1" si="8"/>
        <v>0</v>
      </c>
      <c r="M21" s="3"/>
      <c r="N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7">
        <f t="shared" ca="1" si="4"/>
        <v>47</v>
      </c>
      <c r="AC21" s="17">
        <f ca="1">IFERROR(INDEX(Factors!$C$59:$C$70,MATCH(AB21,Factors!$B$59:$B$70,1),1),0)</f>
        <v>0</v>
      </c>
      <c r="AD21" s="17">
        <f t="shared" si="10"/>
        <v>1</v>
      </c>
      <c r="AE21" s="17" t="str">
        <f>IFERROR(INDEX(Factors!$B$6:$B$15,MATCH('INPUT - Census'!E21,Factors!$C$6:$C$15,0),1),0)</f>
        <v>MALE</v>
      </c>
      <c r="AF21" s="18" t="str">
        <f>IFERROR(INDEX(Factors!$B$16:$B$39,MATCH('INPUT - Census'!C21,Factors!$C$16:$C$35,0),1),0)</f>
        <v>EMPLOYEE</v>
      </c>
      <c r="AG21" s="19" t="str">
        <f>IFERROR(INDEX(Factors!$B$40:$B$44,MATCH('INPUT - Census'!F21,Factors!$C$40:$C$44,0),1),0)</f>
        <v>MARRIED</v>
      </c>
      <c r="AH21" s="21" t="str">
        <f t="shared" si="11"/>
        <v>United Kingdom</v>
      </c>
      <c r="AI21" s="1">
        <f>IFERROR(VLOOKUP(H21,Factors!$C$45:$D$48,2,0),"")</f>
        <v>1</v>
      </c>
      <c r="AJ21" t="b">
        <f t="shared" ca="1" si="9"/>
        <v>1</v>
      </c>
      <c r="AM21" s="50" t="s">
        <v>512</v>
      </c>
      <c r="AN21" s="47" t="s">
        <v>829</v>
      </c>
      <c r="AO21" s="47" t="s">
        <v>830</v>
      </c>
      <c r="AP21" s="47" t="s">
        <v>511</v>
      </c>
    </row>
    <row r="22" spans="1:42" ht="14.4" x14ac:dyDescent="0.3">
      <c r="A22" s="1"/>
      <c r="B22" s="70">
        <v>28874</v>
      </c>
      <c r="C22" s="58" t="s">
        <v>835</v>
      </c>
      <c r="D22" s="63" t="s">
        <v>832</v>
      </c>
      <c r="E22" s="58" t="s">
        <v>1</v>
      </c>
      <c r="F22" s="58" t="s">
        <v>836</v>
      </c>
      <c r="G22" s="58" t="s">
        <v>471</v>
      </c>
      <c r="H22" s="45" t="s">
        <v>837</v>
      </c>
      <c r="I22" s="45" t="s">
        <v>830</v>
      </c>
      <c r="J22" s="38">
        <f t="shared" ca="1" si="0"/>
        <v>47</v>
      </c>
      <c r="K22" s="39">
        <f t="shared" ca="1" si="8"/>
        <v>0</v>
      </c>
      <c r="M22" s="3"/>
      <c r="N22" s="1"/>
      <c r="P22" s="75" t="str">
        <f>IF(AP37,"Error: Salary Band is mixed between LSB and NLSB in the same category."&amp;CHAR(10) &amp; " Please choose separate category for each salary band","")</f>
        <v/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7">
        <f t="shared" ca="1" si="4"/>
        <v>47</v>
      </c>
      <c r="AC22" s="17">
        <f ca="1">IFERROR(INDEX(Factors!$C$59:$C$70,MATCH(AB22,Factors!$B$59:$B$70,1),1),0)</f>
        <v>0</v>
      </c>
      <c r="AD22" s="17">
        <f t="shared" si="10"/>
        <v>1</v>
      </c>
      <c r="AE22" s="17" t="str">
        <f>IFERROR(INDEX(Factors!$B$6:$B$15,MATCH('INPUT - Census'!E22,Factors!$C$6:$C$15,0),1),0)</f>
        <v>MALE</v>
      </c>
      <c r="AF22" s="18" t="str">
        <f>IFERROR(INDEX(Factors!$B$16:$B$39,MATCH('INPUT - Census'!C22,Factors!$C$16:$C$35,0),1),0)</f>
        <v>EMPLOYEE</v>
      </c>
      <c r="AG22" s="19" t="str">
        <f>IFERROR(INDEX(Factors!$B$40:$B$44,MATCH('INPUT - Census'!F22,Factors!$C$40:$C$44,0),1),0)</f>
        <v>MARRIED</v>
      </c>
      <c r="AH22" s="21" t="str">
        <f t="shared" si="11"/>
        <v>United Kingdom</v>
      </c>
      <c r="AI22" s="1">
        <f>IFERROR(VLOOKUP(H22,Factors!$C$45:$D$48,2,0),"")</f>
        <v>1</v>
      </c>
      <c r="AJ22" t="b">
        <f t="shared" ca="1" si="9"/>
        <v>1</v>
      </c>
      <c r="AM22" s="47">
        <v>1</v>
      </c>
      <c r="AN22" s="47">
        <f>COUNTIFS($D$2:$D$11010,$P2,$I$2:$I$11010,$AN$21)</f>
        <v>0</v>
      </c>
      <c r="AO22" s="47">
        <f>COUNTIFS($D$2:$D$11010,$P2,$I$2:$I$11010,$AO$21)</f>
        <v>44</v>
      </c>
      <c r="AP22" s="47" t="b">
        <f t="shared" ref="AP22:AP36" si="14">AND(AN22&gt;0,AO22&gt;0)</f>
        <v>0</v>
      </c>
    </row>
    <row r="23" spans="1:42" ht="14.4" x14ac:dyDescent="0.3">
      <c r="A23" s="1"/>
      <c r="B23" s="70">
        <v>28875</v>
      </c>
      <c r="C23" s="58" t="s">
        <v>835</v>
      </c>
      <c r="D23" s="63" t="s">
        <v>832</v>
      </c>
      <c r="E23" s="58" t="s">
        <v>1</v>
      </c>
      <c r="F23" s="58" t="s">
        <v>836</v>
      </c>
      <c r="G23" s="58" t="s">
        <v>471</v>
      </c>
      <c r="H23" s="45" t="s">
        <v>837</v>
      </c>
      <c r="I23" s="45" t="s">
        <v>830</v>
      </c>
      <c r="J23" s="38">
        <f t="shared" ca="1" si="0"/>
        <v>47</v>
      </c>
      <c r="K23" s="39">
        <f t="shared" ca="1" si="8"/>
        <v>0</v>
      </c>
      <c r="M23" s="3"/>
      <c r="N23" s="1"/>
      <c r="O23" s="1"/>
      <c r="P23" s="75" t="str">
        <f>IF(AP17,"Error: Different locations are mixed within the same category."&amp;CHAR(10) &amp; " Please fix the data in order to proceed","")</f>
        <v/>
      </c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7">
        <f t="shared" ca="1" si="4"/>
        <v>47</v>
      </c>
      <c r="AC23" s="17">
        <f ca="1">IFERROR(INDEX(Factors!$C$59:$C$70,MATCH(AB23,Factors!$B$59:$B$70,1),1),0)</f>
        <v>0</v>
      </c>
      <c r="AD23" s="17">
        <f t="shared" si="10"/>
        <v>1</v>
      </c>
      <c r="AE23" s="17" t="str">
        <f>IFERROR(INDEX(Factors!$B$6:$B$15,MATCH('INPUT - Census'!E23,Factors!$C$6:$C$15,0),1),0)</f>
        <v>MALE</v>
      </c>
      <c r="AF23" s="18" t="str">
        <f>IFERROR(INDEX(Factors!$B$16:$B$39,MATCH('INPUT - Census'!C23,Factors!$C$16:$C$35,0),1),0)</f>
        <v>EMPLOYEE</v>
      </c>
      <c r="AG23" s="19" t="str">
        <f>IFERROR(INDEX(Factors!$B$40:$B$44,MATCH('INPUT - Census'!F23,Factors!$C$40:$C$44,0),1),0)</f>
        <v>MARRIED</v>
      </c>
      <c r="AH23" s="21" t="str">
        <f t="shared" si="11"/>
        <v>United Kingdom</v>
      </c>
      <c r="AI23" s="1">
        <f>IFERROR(VLOOKUP(H23,Factors!$C$45:$D$48,2,0),"")</f>
        <v>1</v>
      </c>
      <c r="AJ23" t="b">
        <f t="shared" ca="1" si="9"/>
        <v>1</v>
      </c>
      <c r="AM23" s="47">
        <v>2</v>
      </c>
      <c r="AN23" s="47">
        <f>COUNTIFS($D$2:$D$11010,$P3,$I$2:$I$11010,$AN$21)</f>
        <v>0</v>
      </c>
      <c r="AO23" s="47">
        <f t="shared" ref="AO23:AO36" si="15">COUNTIFS($D$2:$D$11010,$P3,$I$2:$I$11010,$AO$21)</f>
        <v>1</v>
      </c>
      <c r="AP23" s="47" t="b">
        <f t="shared" si="14"/>
        <v>0</v>
      </c>
    </row>
    <row r="24" spans="1:42" ht="14.4" x14ac:dyDescent="0.3">
      <c r="A24" s="1"/>
      <c r="B24" s="70">
        <v>28876</v>
      </c>
      <c r="C24" s="58" t="s">
        <v>835</v>
      </c>
      <c r="D24" s="63" t="s">
        <v>832</v>
      </c>
      <c r="E24" s="58" t="s">
        <v>1</v>
      </c>
      <c r="F24" s="58" t="s">
        <v>836</v>
      </c>
      <c r="G24" s="58" t="s">
        <v>471</v>
      </c>
      <c r="H24" s="45" t="s">
        <v>837</v>
      </c>
      <c r="I24" s="45" t="s">
        <v>830</v>
      </c>
      <c r="J24" s="38">
        <f t="shared" ca="1" si="0"/>
        <v>47</v>
      </c>
      <c r="K24" s="39">
        <f t="shared" ca="1" si="8"/>
        <v>0</v>
      </c>
      <c r="M24" s="3"/>
      <c r="N24" s="1"/>
      <c r="O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7">
        <f t="shared" ca="1" si="4"/>
        <v>47</v>
      </c>
      <c r="AC24" s="17">
        <f ca="1">IFERROR(INDEX(Factors!$C$59:$C$70,MATCH(AB24,Factors!$B$59:$B$70,1),1),0)</f>
        <v>0</v>
      </c>
      <c r="AD24" s="17">
        <f t="shared" si="10"/>
        <v>1</v>
      </c>
      <c r="AE24" s="17" t="str">
        <f>IFERROR(INDEX(Factors!$B$6:$B$15,MATCH('INPUT - Census'!E24,Factors!$C$6:$C$15,0),1),0)</f>
        <v>MALE</v>
      </c>
      <c r="AF24" s="18" t="str">
        <f>IFERROR(INDEX(Factors!$B$16:$B$39,MATCH('INPUT - Census'!C24,Factors!$C$16:$C$35,0),1),0)</f>
        <v>EMPLOYEE</v>
      </c>
      <c r="AG24" s="19" t="str">
        <f>IFERROR(INDEX(Factors!$B$40:$B$44,MATCH('INPUT - Census'!F24,Factors!$C$40:$C$44,0),1),0)</f>
        <v>MARRIED</v>
      </c>
      <c r="AH24" s="21" t="str">
        <f t="shared" si="11"/>
        <v>United Kingdom</v>
      </c>
      <c r="AI24" s="1">
        <f>IFERROR(VLOOKUP(H24,Factors!$C$45:$D$48,2,0),"")</f>
        <v>1</v>
      </c>
      <c r="AJ24" t="b">
        <f t="shared" ca="1" si="9"/>
        <v>1</v>
      </c>
      <c r="AM24" s="47">
        <v>3</v>
      </c>
      <c r="AN24" s="47">
        <f t="shared" ref="AN24:AN36" si="16">COUNTIFS($D$2:$D$11010,$P4,$I$2:$I$11010,$AN$21)</f>
        <v>0</v>
      </c>
      <c r="AO24" s="47">
        <f t="shared" si="15"/>
        <v>0</v>
      </c>
      <c r="AP24" s="47" t="b">
        <f t="shared" si="14"/>
        <v>0</v>
      </c>
    </row>
    <row r="25" spans="1:42" ht="14.4" x14ac:dyDescent="0.3">
      <c r="A25" s="1"/>
      <c r="B25" s="70">
        <v>28877</v>
      </c>
      <c r="C25" s="58" t="s">
        <v>835</v>
      </c>
      <c r="D25" s="63" t="s">
        <v>832</v>
      </c>
      <c r="E25" s="58" t="s">
        <v>1</v>
      </c>
      <c r="F25" s="58" t="s">
        <v>836</v>
      </c>
      <c r="G25" s="58" t="s">
        <v>471</v>
      </c>
      <c r="H25" s="45" t="s">
        <v>837</v>
      </c>
      <c r="I25" s="45" t="s">
        <v>830</v>
      </c>
      <c r="J25" s="38">
        <f t="shared" ca="1" si="0"/>
        <v>47</v>
      </c>
      <c r="K25" s="39">
        <f t="shared" ca="1" si="8"/>
        <v>0</v>
      </c>
      <c r="M25" s="3"/>
      <c r="N25" s="1"/>
      <c r="O25" s="43"/>
      <c r="P25" s="43" t="s">
        <v>257</v>
      </c>
      <c r="Q25" s="43"/>
      <c r="R25" s="43"/>
      <c r="S25" s="43"/>
      <c r="T25" s="43"/>
      <c r="U25" s="43"/>
      <c r="V25" s="43"/>
      <c r="W25" s="43"/>
      <c r="X25" s="43"/>
      <c r="Y25" s="1"/>
      <c r="Z25" s="1"/>
      <c r="AA25" s="1"/>
      <c r="AB25" s="17">
        <f t="shared" ca="1" si="4"/>
        <v>47</v>
      </c>
      <c r="AC25" s="17">
        <f ca="1">IFERROR(INDEX(Factors!$C$59:$C$70,MATCH(AB25,Factors!$B$59:$B$70,1),1),0)</f>
        <v>0</v>
      </c>
      <c r="AD25" s="17">
        <f t="shared" si="10"/>
        <v>1</v>
      </c>
      <c r="AE25" s="17" t="str">
        <f>IFERROR(INDEX(Factors!$B$6:$B$15,MATCH('INPUT - Census'!E25,Factors!$C$6:$C$15,0),1),0)</f>
        <v>MALE</v>
      </c>
      <c r="AF25" s="18" t="str">
        <f>IFERROR(INDEX(Factors!$B$16:$B$39,MATCH('INPUT - Census'!C25,Factors!$C$16:$C$35,0),1),0)</f>
        <v>EMPLOYEE</v>
      </c>
      <c r="AG25" s="19" t="str">
        <f>IFERROR(INDEX(Factors!$B$40:$B$44,MATCH('INPUT - Census'!F25,Factors!$C$40:$C$44,0),1),0)</f>
        <v>MARRIED</v>
      </c>
      <c r="AH25" s="21" t="str">
        <f t="shared" si="11"/>
        <v>United Kingdom</v>
      </c>
      <c r="AI25" s="1">
        <f>IFERROR(VLOOKUP(H25,Factors!$C$45:$D$48,2,0),"")</f>
        <v>1</v>
      </c>
      <c r="AJ25" t="b">
        <f t="shared" ca="1" si="9"/>
        <v>1</v>
      </c>
      <c r="AM25" s="47">
        <v>4</v>
      </c>
      <c r="AN25" s="47">
        <f t="shared" si="16"/>
        <v>0</v>
      </c>
      <c r="AO25" s="47">
        <f t="shared" si="15"/>
        <v>0</v>
      </c>
      <c r="AP25" s="47" t="b">
        <f t="shared" si="14"/>
        <v>0</v>
      </c>
    </row>
    <row r="26" spans="1:42" ht="14.4" x14ac:dyDescent="0.3">
      <c r="A26" s="1"/>
      <c r="B26" s="70">
        <v>28877</v>
      </c>
      <c r="C26" s="58" t="s">
        <v>835</v>
      </c>
      <c r="D26" s="63" t="s">
        <v>832</v>
      </c>
      <c r="E26" s="58" t="s">
        <v>1</v>
      </c>
      <c r="F26" s="58" t="s">
        <v>836</v>
      </c>
      <c r="G26" s="58" t="s">
        <v>471</v>
      </c>
      <c r="H26" s="45" t="s">
        <v>837</v>
      </c>
      <c r="I26" s="45" t="s">
        <v>830</v>
      </c>
      <c r="J26" s="38">
        <f t="shared" ca="1" si="0"/>
        <v>47</v>
      </c>
      <c r="K26" s="39">
        <f t="shared" ca="1" si="8"/>
        <v>0</v>
      </c>
      <c r="M26" s="3"/>
      <c r="N26" s="1"/>
      <c r="O26" s="1">
        <v>1</v>
      </c>
      <c r="P26" s="1" t="s">
        <v>250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7">
        <f t="shared" ca="1" si="4"/>
        <v>47</v>
      </c>
      <c r="AC26" s="17">
        <f ca="1">IFERROR(INDEX(Factors!$C$59:$C$70,MATCH(AB26,Factors!$B$59:$B$70,1),1),0)</f>
        <v>0</v>
      </c>
      <c r="AD26" s="17">
        <f t="shared" si="10"/>
        <v>1</v>
      </c>
      <c r="AE26" s="17" t="str">
        <f>IFERROR(INDEX(Factors!$B$6:$B$15,MATCH('INPUT - Census'!E26,Factors!$C$6:$C$15,0),1),0)</f>
        <v>MALE</v>
      </c>
      <c r="AF26" s="18" t="str">
        <f>IFERROR(INDEX(Factors!$B$16:$B$39,MATCH('INPUT - Census'!C26,Factors!$C$16:$C$35,0),1),0)</f>
        <v>EMPLOYEE</v>
      </c>
      <c r="AG26" s="19" t="str">
        <f>IFERROR(INDEX(Factors!$B$40:$B$44,MATCH('INPUT - Census'!F26,Factors!$C$40:$C$44,0),1),0)</f>
        <v>MARRIED</v>
      </c>
      <c r="AH26" s="21" t="str">
        <f t="shared" si="11"/>
        <v>United Kingdom</v>
      </c>
      <c r="AI26" s="1">
        <f>IFERROR(VLOOKUP(H26,Factors!$C$45:$D$48,2,0),"")</f>
        <v>1</v>
      </c>
      <c r="AJ26" t="b">
        <f t="shared" ca="1" si="9"/>
        <v>1</v>
      </c>
      <c r="AM26" s="47">
        <v>5</v>
      </c>
      <c r="AN26" s="47">
        <f t="shared" si="16"/>
        <v>0</v>
      </c>
      <c r="AO26" s="47">
        <f t="shared" si="15"/>
        <v>0</v>
      </c>
      <c r="AP26" s="47" t="b">
        <f t="shared" si="14"/>
        <v>0</v>
      </c>
    </row>
    <row r="27" spans="1:42" ht="14.4" x14ac:dyDescent="0.3">
      <c r="A27" s="1"/>
      <c r="B27" s="70">
        <v>28877</v>
      </c>
      <c r="C27" s="58" t="s">
        <v>835</v>
      </c>
      <c r="D27" s="63" t="s">
        <v>832</v>
      </c>
      <c r="E27" s="58" t="s">
        <v>1</v>
      </c>
      <c r="F27" s="58" t="s">
        <v>836</v>
      </c>
      <c r="G27" s="58" t="s">
        <v>471</v>
      </c>
      <c r="H27" s="45" t="s">
        <v>837</v>
      </c>
      <c r="I27" s="45" t="s">
        <v>830</v>
      </c>
      <c r="J27" s="38">
        <f t="shared" ca="1" si="0"/>
        <v>47</v>
      </c>
      <c r="K27" s="39">
        <f t="shared" ca="1" si="8"/>
        <v>0</v>
      </c>
      <c r="M27" s="3"/>
      <c r="N27" s="1"/>
      <c r="O27" s="1">
        <v>2</v>
      </c>
      <c r="P27" s="1" t="s">
        <v>251</v>
      </c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7">
        <f t="shared" ca="1" si="4"/>
        <v>47</v>
      </c>
      <c r="AC27" s="17">
        <f ca="1">IFERROR(INDEX(Factors!$C$59:$C$70,MATCH(AB27,Factors!$B$59:$B$70,1),1),0)</f>
        <v>0</v>
      </c>
      <c r="AD27" s="17">
        <f t="shared" si="10"/>
        <v>1</v>
      </c>
      <c r="AE27" s="17" t="str">
        <f>IFERROR(INDEX(Factors!$B$6:$B$15,MATCH('INPUT - Census'!E27,Factors!$C$6:$C$15,0),1),0)</f>
        <v>MALE</v>
      </c>
      <c r="AF27" s="18" t="str">
        <f>IFERROR(INDEX(Factors!$B$16:$B$39,MATCH('INPUT - Census'!C27,Factors!$C$16:$C$35,0),1),0)</f>
        <v>EMPLOYEE</v>
      </c>
      <c r="AG27" s="19" t="str">
        <f>IFERROR(INDEX(Factors!$B$40:$B$44,MATCH('INPUT - Census'!F27,Factors!$C$40:$C$44,0),1),0)</f>
        <v>MARRIED</v>
      </c>
      <c r="AH27" s="21" t="str">
        <f t="shared" si="11"/>
        <v>United Kingdom</v>
      </c>
      <c r="AI27" s="1">
        <f>IFERROR(VLOOKUP(H27,Factors!$C$45:$D$48,2,0),"")</f>
        <v>1</v>
      </c>
      <c r="AJ27" t="b">
        <f t="shared" ca="1" si="9"/>
        <v>1</v>
      </c>
      <c r="AM27" s="47">
        <v>6</v>
      </c>
      <c r="AN27" s="47">
        <f t="shared" si="16"/>
        <v>0</v>
      </c>
      <c r="AO27" s="47">
        <f t="shared" si="15"/>
        <v>0</v>
      </c>
      <c r="AP27" s="47" t="b">
        <f t="shared" si="14"/>
        <v>0</v>
      </c>
    </row>
    <row r="28" spans="1:42" ht="14.4" x14ac:dyDescent="0.3">
      <c r="A28" s="1"/>
      <c r="B28" s="70">
        <v>36106</v>
      </c>
      <c r="C28" s="58" t="s">
        <v>835</v>
      </c>
      <c r="D28" s="63" t="s">
        <v>832</v>
      </c>
      <c r="E28" s="58" t="s">
        <v>1</v>
      </c>
      <c r="F28" s="58" t="s">
        <v>836</v>
      </c>
      <c r="G28" s="58" t="s">
        <v>61</v>
      </c>
      <c r="H28" s="45" t="s">
        <v>837</v>
      </c>
      <c r="I28" s="45" t="s">
        <v>830</v>
      </c>
      <c r="J28" s="38">
        <f t="shared" ca="1" si="0"/>
        <v>27</v>
      </c>
      <c r="K28" s="39">
        <f t="shared" ca="1" si="8"/>
        <v>0</v>
      </c>
      <c r="M28" s="3"/>
      <c r="N28" s="1"/>
      <c r="O28" s="1">
        <v>3</v>
      </c>
      <c r="P28" s="1" t="s">
        <v>252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7">
        <f t="shared" ca="1" si="4"/>
        <v>27</v>
      </c>
      <c r="AC28" s="17">
        <f ca="1">IFERROR(INDEX(Factors!$C$59:$C$70,MATCH(AB28,Factors!$B$59:$B$70,1),1),0)</f>
        <v>0</v>
      </c>
      <c r="AD28" s="17">
        <f t="shared" si="10"/>
        <v>1</v>
      </c>
      <c r="AE28" s="17" t="str">
        <f>IFERROR(INDEX(Factors!$B$6:$B$15,MATCH('INPUT - Census'!E28,Factors!$C$6:$C$15,0),1),0)</f>
        <v>MALE</v>
      </c>
      <c r="AF28" s="18" t="str">
        <f>IFERROR(INDEX(Factors!$B$16:$B$39,MATCH('INPUT - Census'!C28,Factors!$C$16:$C$35,0),1),0)</f>
        <v>EMPLOYEE</v>
      </c>
      <c r="AG28" s="19" t="str">
        <f>IFERROR(INDEX(Factors!$B$40:$B$44,MATCH('INPUT - Census'!F28,Factors!$C$40:$C$44,0),1),0)</f>
        <v>MARRIED</v>
      </c>
      <c r="AH28" s="21" t="str">
        <f t="shared" si="11"/>
        <v>India</v>
      </c>
      <c r="AI28" s="1">
        <f>IFERROR(VLOOKUP(H28,Factors!$C$45:$D$48,2,0),"")</f>
        <v>1</v>
      </c>
      <c r="AJ28" t="b">
        <f t="shared" ca="1" si="9"/>
        <v>1</v>
      </c>
      <c r="AM28" s="47">
        <v>7</v>
      </c>
      <c r="AN28" s="47">
        <f t="shared" si="16"/>
        <v>0</v>
      </c>
      <c r="AO28" s="47">
        <f t="shared" si="15"/>
        <v>0</v>
      </c>
      <c r="AP28" s="47" t="b">
        <f t="shared" si="14"/>
        <v>0</v>
      </c>
    </row>
    <row r="29" spans="1:42" ht="14.4" x14ac:dyDescent="0.3">
      <c r="A29" s="1"/>
      <c r="B29" s="70">
        <v>36471</v>
      </c>
      <c r="C29" s="58" t="s">
        <v>839</v>
      </c>
      <c r="D29" s="63" t="s">
        <v>832</v>
      </c>
      <c r="E29" s="58" t="s">
        <v>1</v>
      </c>
      <c r="F29" s="58" t="s">
        <v>836</v>
      </c>
      <c r="G29" s="58" t="s">
        <v>277</v>
      </c>
      <c r="H29" s="45" t="s">
        <v>837</v>
      </c>
      <c r="I29" s="45" t="s">
        <v>830</v>
      </c>
      <c r="J29" s="38">
        <f t="shared" ca="1" si="0"/>
        <v>26</v>
      </c>
      <c r="K29" s="39">
        <f t="shared" ca="1" si="8"/>
        <v>0</v>
      </c>
      <c r="M29" s="3"/>
      <c r="N29" s="1"/>
      <c r="O29" s="1">
        <v>4</v>
      </c>
      <c r="P29" s="1" t="s">
        <v>253</v>
      </c>
      <c r="R29" s="1"/>
      <c r="S29" s="1"/>
      <c r="T29" s="1"/>
      <c r="U29" s="1"/>
      <c r="V29" s="1"/>
      <c r="W29" s="1"/>
      <c r="X29" s="1"/>
      <c r="Y29" s="1"/>
      <c r="Z29" s="1"/>
      <c r="AA29" s="1"/>
      <c r="AB29" s="17">
        <f t="shared" ca="1" si="4"/>
        <v>26</v>
      </c>
      <c r="AC29" s="17">
        <f ca="1">IFERROR(INDEX(Factors!$C$59:$C$70,MATCH(AB29,Factors!$B$59:$B$70,1),1),0)</f>
        <v>0</v>
      </c>
      <c r="AD29" s="17">
        <f t="shared" si="10"/>
        <v>1</v>
      </c>
      <c r="AE29" s="17" t="str">
        <f>IFERROR(INDEX(Factors!$B$6:$B$15,MATCH('INPUT - Census'!E29,Factors!$C$6:$C$15,0),1),0)</f>
        <v>MALE</v>
      </c>
      <c r="AF29" s="18" t="str">
        <f>IFERROR(INDEX(Factors!$B$16:$B$39,MATCH('INPUT - Census'!C29,Factors!$C$16:$C$35,0),1),0)</f>
        <v>DEPENDENT</v>
      </c>
      <c r="AG29" s="19" t="str">
        <f>IFERROR(INDEX(Factors!$B$40:$B$44,MATCH('INPUT - Census'!F29,Factors!$C$40:$C$44,0),1),0)</f>
        <v>MARRIED</v>
      </c>
      <c r="AH29" s="21" t="str">
        <f t="shared" si="11"/>
        <v>Austria</v>
      </c>
      <c r="AI29" s="1">
        <f>IFERROR(VLOOKUP(H29,Factors!$C$45:$D$48,2,0),"")</f>
        <v>1</v>
      </c>
      <c r="AJ29" t="b">
        <f t="shared" ca="1" si="9"/>
        <v>1</v>
      </c>
      <c r="AM29" s="47">
        <v>8</v>
      </c>
      <c r="AN29" s="47">
        <f t="shared" si="16"/>
        <v>0</v>
      </c>
      <c r="AO29" s="47">
        <f t="shared" si="15"/>
        <v>0</v>
      </c>
      <c r="AP29" s="47" t="b">
        <f t="shared" si="14"/>
        <v>0</v>
      </c>
    </row>
    <row r="30" spans="1:42" ht="14.4" x14ac:dyDescent="0.3">
      <c r="A30" s="1"/>
      <c r="B30" s="70">
        <v>33915</v>
      </c>
      <c r="C30" s="58" t="s">
        <v>835</v>
      </c>
      <c r="D30" s="63" t="s">
        <v>832</v>
      </c>
      <c r="E30" s="58" t="s">
        <v>1</v>
      </c>
      <c r="F30" s="58" t="s">
        <v>838</v>
      </c>
      <c r="G30" s="58" t="s">
        <v>371</v>
      </c>
      <c r="H30" s="45" t="s">
        <v>837</v>
      </c>
      <c r="I30" s="45" t="s">
        <v>830</v>
      </c>
      <c r="J30" s="38">
        <f t="shared" ca="1" si="0"/>
        <v>33</v>
      </c>
      <c r="K30" s="39">
        <f t="shared" ca="1" si="8"/>
        <v>0</v>
      </c>
      <c r="M30" s="3"/>
      <c r="N30" s="1"/>
      <c r="O30" s="1">
        <v>5</v>
      </c>
      <c r="P30" s="1" t="s">
        <v>254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7">
        <f t="shared" ca="1" si="4"/>
        <v>33</v>
      </c>
      <c r="AC30" s="17">
        <f ca="1">IFERROR(INDEX(Factors!$C$59:$C$70,MATCH(AB30,Factors!$B$59:$B$70,1),1),0)</f>
        <v>0</v>
      </c>
      <c r="AD30" s="17">
        <f t="shared" si="10"/>
        <v>1</v>
      </c>
      <c r="AE30" s="17" t="str">
        <f>IFERROR(INDEX(Factors!$B$6:$B$15,MATCH('INPUT - Census'!E30,Factors!$C$6:$C$15,0),1),0)</f>
        <v>MALE</v>
      </c>
      <c r="AF30" s="18" t="str">
        <f>IFERROR(INDEX(Factors!$B$16:$B$39,MATCH('INPUT - Census'!C30,Factors!$C$16:$C$35,0),1),0)</f>
        <v>EMPLOYEE</v>
      </c>
      <c r="AG30" s="19" t="str">
        <f>IFERROR(INDEX(Factors!$B$40:$B$44,MATCH('INPUT - Census'!F30,Factors!$C$40:$C$44,0),1),0)</f>
        <v>SINGLE</v>
      </c>
      <c r="AH30" s="21" t="str">
        <f t="shared" si="11"/>
        <v>Kuwait</v>
      </c>
      <c r="AI30" s="1">
        <f>IFERROR(VLOOKUP(H30,Factors!$C$45:$D$48,2,0),"")</f>
        <v>1</v>
      </c>
      <c r="AJ30" t="b">
        <f t="shared" ca="1" si="9"/>
        <v>1</v>
      </c>
      <c r="AM30" s="47">
        <v>9</v>
      </c>
      <c r="AN30" s="47">
        <f t="shared" si="16"/>
        <v>0</v>
      </c>
      <c r="AO30" s="47">
        <f t="shared" si="15"/>
        <v>0</v>
      </c>
      <c r="AP30" s="47" t="b">
        <f t="shared" si="14"/>
        <v>0</v>
      </c>
    </row>
    <row r="31" spans="1:42" ht="14.4" x14ac:dyDescent="0.3">
      <c r="A31" s="1"/>
      <c r="B31" s="70">
        <v>33915</v>
      </c>
      <c r="C31" s="58" t="s">
        <v>835</v>
      </c>
      <c r="D31" s="63" t="s">
        <v>832</v>
      </c>
      <c r="E31" s="58" t="s">
        <v>1</v>
      </c>
      <c r="F31" s="58" t="s">
        <v>836</v>
      </c>
      <c r="G31" s="58" t="s">
        <v>519</v>
      </c>
      <c r="H31" s="45" t="s">
        <v>837</v>
      </c>
      <c r="I31" s="45" t="s">
        <v>830</v>
      </c>
      <c r="J31" s="38">
        <f t="shared" ca="1" si="0"/>
        <v>33</v>
      </c>
      <c r="K31" s="39">
        <f t="shared" ca="1" si="8"/>
        <v>0</v>
      </c>
      <c r="M31" s="3"/>
      <c r="N31" s="1"/>
      <c r="O31" s="1">
        <v>6</v>
      </c>
      <c r="P31" s="1" t="s">
        <v>255</v>
      </c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7">
        <f t="shared" ca="1" si="4"/>
        <v>33</v>
      </c>
      <c r="AC31" s="17">
        <f ca="1">IFERROR(INDEX(Factors!$C$59:$C$70,MATCH(AB31,Factors!$B$59:$B$70,1),1),0)</f>
        <v>0</v>
      </c>
      <c r="AD31" s="17">
        <f t="shared" si="10"/>
        <v>1</v>
      </c>
      <c r="AE31" s="17" t="str">
        <f>IFERROR(INDEX(Factors!$B$6:$B$15,MATCH('INPUT - Census'!E31,Factors!$C$6:$C$15,0),1),0)</f>
        <v>MALE</v>
      </c>
      <c r="AF31" s="18" t="str">
        <f>IFERROR(INDEX(Factors!$B$16:$B$39,MATCH('INPUT - Census'!C31,Factors!$C$16:$C$35,0),1),0)</f>
        <v>EMPLOYEE</v>
      </c>
      <c r="AG31" s="19" t="str">
        <f>IFERROR(INDEX(Factors!$B$40:$B$44,MATCH('INPUT - Census'!F31,Factors!$C$40:$C$44,0),1),0)</f>
        <v>MARRIED</v>
      </c>
      <c r="AH31" s="21" t="str">
        <f t="shared" si="11"/>
        <v>Emirates</v>
      </c>
      <c r="AI31" s="1">
        <f>IFERROR(VLOOKUP(H31,Factors!$C$45:$D$48,2,0),"")</f>
        <v>1</v>
      </c>
      <c r="AJ31" t="b">
        <f t="shared" ca="1" si="9"/>
        <v>1</v>
      </c>
      <c r="AM31" s="47">
        <v>10</v>
      </c>
      <c r="AN31" s="47">
        <f t="shared" si="16"/>
        <v>0</v>
      </c>
      <c r="AO31" s="47">
        <f t="shared" si="15"/>
        <v>0</v>
      </c>
      <c r="AP31" s="47" t="b">
        <f t="shared" si="14"/>
        <v>0</v>
      </c>
    </row>
    <row r="32" spans="1:42" ht="14.4" x14ac:dyDescent="0.3">
      <c r="A32" s="1"/>
      <c r="B32" s="70">
        <v>33915</v>
      </c>
      <c r="C32" s="58" t="s">
        <v>835</v>
      </c>
      <c r="D32" s="63" t="s">
        <v>832</v>
      </c>
      <c r="E32" s="58" t="s">
        <v>1</v>
      </c>
      <c r="F32" s="58" t="s">
        <v>836</v>
      </c>
      <c r="G32" s="58" t="s">
        <v>298</v>
      </c>
      <c r="H32" s="45" t="s">
        <v>837</v>
      </c>
      <c r="I32" s="45" t="s">
        <v>830</v>
      </c>
      <c r="J32" s="38">
        <f t="shared" ca="1" si="0"/>
        <v>33</v>
      </c>
      <c r="K32" s="39">
        <f t="shared" ca="1" si="8"/>
        <v>0</v>
      </c>
      <c r="M32" s="3"/>
      <c r="N32" s="1"/>
      <c r="O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7">
        <f t="shared" ca="1" si="4"/>
        <v>33</v>
      </c>
      <c r="AC32" s="17">
        <f ca="1">IFERROR(INDEX(Factors!$C$59:$C$70,MATCH(AB32,Factors!$B$59:$B$70,1),1),0)</f>
        <v>0</v>
      </c>
      <c r="AD32" s="17">
        <f t="shared" si="10"/>
        <v>1</v>
      </c>
      <c r="AE32" s="17" t="str">
        <f>IFERROR(INDEX(Factors!$B$6:$B$15,MATCH('INPUT - Census'!E32,Factors!$C$6:$C$15,0),1),0)</f>
        <v>MALE</v>
      </c>
      <c r="AF32" s="18" t="str">
        <f>IFERROR(INDEX(Factors!$B$16:$B$39,MATCH('INPUT - Census'!C32,Factors!$C$16:$C$35,0),1),0)</f>
        <v>EMPLOYEE</v>
      </c>
      <c r="AG32" s="19" t="str">
        <f>IFERROR(INDEX(Factors!$B$40:$B$44,MATCH('INPUT - Census'!F32,Factors!$C$40:$C$44,0),1),0)</f>
        <v>MARRIED</v>
      </c>
      <c r="AH32" s="21" t="str">
        <f t="shared" si="11"/>
        <v>Canada</v>
      </c>
      <c r="AI32" s="1">
        <f>IFERROR(VLOOKUP(H32,Factors!$C$45:$D$48,2,0),"")</f>
        <v>1</v>
      </c>
      <c r="AJ32" t="b">
        <f t="shared" ca="1" si="9"/>
        <v>1</v>
      </c>
      <c r="AM32" s="47">
        <v>11</v>
      </c>
      <c r="AN32" s="47">
        <f t="shared" si="16"/>
        <v>0</v>
      </c>
      <c r="AO32" s="47">
        <f t="shared" si="15"/>
        <v>0</v>
      </c>
      <c r="AP32" s="47" t="b">
        <f t="shared" si="14"/>
        <v>0</v>
      </c>
    </row>
    <row r="33" spans="1:42" ht="14.4" x14ac:dyDescent="0.3">
      <c r="A33" s="1"/>
      <c r="B33" s="70">
        <v>44215</v>
      </c>
      <c r="C33" s="58" t="s">
        <v>840</v>
      </c>
      <c r="D33" s="63" t="s">
        <v>832</v>
      </c>
      <c r="E33" s="58" t="s">
        <v>1</v>
      </c>
      <c r="F33" s="58" t="s">
        <v>838</v>
      </c>
      <c r="G33" s="58" t="s">
        <v>455</v>
      </c>
      <c r="H33" s="45" t="s">
        <v>837</v>
      </c>
      <c r="I33" s="45" t="s">
        <v>830</v>
      </c>
      <c r="J33" s="38">
        <f t="shared" ca="1" si="0"/>
        <v>5</v>
      </c>
      <c r="K33" s="39">
        <f t="shared" ca="1" si="8"/>
        <v>0</v>
      </c>
      <c r="M33" s="3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7">
        <f t="shared" ca="1" si="4"/>
        <v>5</v>
      </c>
      <c r="AC33" s="17">
        <f ca="1">IFERROR(INDEX(Factors!$C$59:$C$70,MATCH(AB33,Factors!$B$59:$B$70,1),1),0)</f>
        <v>0</v>
      </c>
      <c r="AD33" s="17">
        <f t="shared" si="10"/>
        <v>1</v>
      </c>
      <c r="AE33" s="17" t="str">
        <f>IFERROR(INDEX(Factors!$B$6:$B$15,MATCH('INPUT - Census'!E33,Factors!$C$6:$C$15,0),1),0)</f>
        <v>MALE</v>
      </c>
      <c r="AF33" s="18" t="str">
        <f>IFERROR(INDEX(Factors!$B$16:$B$39,MATCH('INPUT - Census'!C33,Factors!$C$16:$C$35,0),1),0)</f>
        <v>DEPENDENT</v>
      </c>
      <c r="AG33" s="19" t="str">
        <f>IFERROR(INDEX(Factors!$B$40:$B$44,MATCH('INPUT - Census'!F33,Factors!$C$40:$C$44,0),1),0)</f>
        <v>SINGLE</v>
      </c>
      <c r="AH33" s="21" t="str">
        <f t="shared" si="11"/>
        <v>Switzerland</v>
      </c>
      <c r="AI33" s="1">
        <f>IFERROR(VLOOKUP(H33,Factors!$C$45:$D$48,2,0),"")</f>
        <v>1</v>
      </c>
      <c r="AJ33" t="b">
        <f t="shared" ca="1" si="9"/>
        <v>1</v>
      </c>
      <c r="AM33" s="47">
        <v>12</v>
      </c>
      <c r="AN33" s="47">
        <f t="shared" si="16"/>
        <v>0</v>
      </c>
      <c r="AO33" s="47">
        <f t="shared" si="15"/>
        <v>0</v>
      </c>
      <c r="AP33" s="47" t="b">
        <f t="shared" si="14"/>
        <v>0</v>
      </c>
    </row>
    <row r="34" spans="1:42" ht="14.4" x14ac:dyDescent="0.3">
      <c r="A34" s="1"/>
      <c r="B34" s="70">
        <v>33915</v>
      </c>
      <c r="C34" s="58" t="s">
        <v>835</v>
      </c>
      <c r="D34" s="63" t="s">
        <v>832</v>
      </c>
      <c r="E34" s="58" t="s">
        <v>1</v>
      </c>
      <c r="F34" s="58" t="s">
        <v>836</v>
      </c>
      <c r="G34" s="58" t="s">
        <v>303</v>
      </c>
      <c r="H34" s="45" t="s">
        <v>837</v>
      </c>
      <c r="I34" s="45" t="s">
        <v>830</v>
      </c>
      <c r="J34" s="38">
        <f t="shared" ca="1" si="0"/>
        <v>33</v>
      </c>
      <c r="K34" s="39">
        <f t="shared" ca="1" si="8"/>
        <v>0</v>
      </c>
      <c r="M34" s="3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7">
        <f t="shared" ca="1" si="4"/>
        <v>33</v>
      </c>
      <c r="AC34" s="17">
        <f ca="1">IFERROR(INDEX(Factors!$C$59:$C$70,MATCH(AB34,Factors!$B$59:$B$70,1),1),0)</f>
        <v>0</v>
      </c>
      <c r="AD34" s="17">
        <f t="shared" si="10"/>
        <v>1</v>
      </c>
      <c r="AE34" s="17" t="str">
        <f>IFERROR(INDEX(Factors!$B$6:$B$15,MATCH('INPUT - Census'!E34,Factors!$C$6:$C$15,0),1),0)</f>
        <v>MALE</v>
      </c>
      <c r="AF34" s="18" t="str">
        <f>IFERROR(INDEX(Factors!$B$16:$B$39,MATCH('INPUT - Census'!C34,Factors!$C$16:$C$35,0),1),0)</f>
        <v>EMPLOYEE</v>
      </c>
      <c r="AG34" s="19" t="str">
        <f>IFERROR(INDEX(Factors!$B$40:$B$44,MATCH('INPUT - Census'!F34,Factors!$C$40:$C$44,0),1),0)</f>
        <v>MARRIED</v>
      </c>
      <c r="AH34" s="21" t="str">
        <f t="shared" si="11"/>
        <v>Chile</v>
      </c>
      <c r="AI34" s="1">
        <f>IFERROR(VLOOKUP(H34,Factors!$C$45:$D$48,2,0),"")</f>
        <v>1</v>
      </c>
      <c r="AJ34" t="b">
        <f t="shared" ca="1" si="9"/>
        <v>1</v>
      </c>
      <c r="AM34" s="47">
        <v>13</v>
      </c>
      <c r="AN34" s="47">
        <f t="shared" si="16"/>
        <v>0</v>
      </c>
      <c r="AO34" s="47">
        <f t="shared" si="15"/>
        <v>0</v>
      </c>
      <c r="AP34" s="47" t="b">
        <f t="shared" si="14"/>
        <v>0</v>
      </c>
    </row>
    <row r="35" spans="1:42" ht="14.4" x14ac:dyDescent="0.3">
      <c r="A35" s="1"/>
      <c r="B35" s="70">
        <v>33915</v>
      </c>
      <c r="C35" s="58" t="s">
        <v>835</v>
      </c>
      <c r="D35" s="63" t="s">
        <v>832</v>
      </c>
      <c r="E35" s="58" t="s">
        <v>1</v>
      </c>
      <c r="F35" s="58" t="s">
        <v>836</v>
      </c>
      <c r="G35" s="58" t="s">
        <v>304</v>
      </c>
      <c r="H35" s="45" t="s">
        <v>837</v>
      </c>
      <c r="I35" s="45" t="s">
        <v>830</v>
      </c>
      <c r="J35" s="38">
        <f t="shared" ca="1" si="0"/>
        <v>33</v>
      </c>
      <c r="K35" s="39">
        <f t="shared" ca="1" si="8"/>
        <v>0</v>
      </c>
      <c r="M35" s="3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7">
        <f t="shared" ca="1" si="4"/>
        <v>33</v>
      </c>
      <c r="AC35" s="17">
        <f ca="1">IFERROR(INDEX(Factors!$C$59:$C$70,MATCH(AB35,Factors!$B$59:$B$70,1),1),0)</f>
        <v>0</v>
      </c>
      <c r="AD35" s="17">
        <f t="shared" si="10"/>
        <v>1</v>
      </c>
      <c r="AE35" s="17" t="str">
        <f>IFERROR(INDEX(Factors!$B$6:$B$15,MATCH('INPUT - Census'!E35,Factors!$C$6:$C$15,0),1),0)</f>
        <v>MALE</v>
      </c>
      <c r="AF35" s="18" t="str">
        <f>IFERROR(INDEX(Factors!$B$16:$B$39,MATCH('INPUT - Census'!C35,Factors!$C$16:$C$35,0),1),0)</f>
        <v>EMPLOYEE</v>
      </c>
      <c r="AG35" s="19" t="str">
        <f>IFERROR(INDEX(Factors!$B$40:$B$44,MATCH('INPUT - Census'!F35,Factors!$C$40:$C$44,0),1),0)</f>
        <v>MARRIED</v>
      </c>
      <c r="AH35" s="21" t="str">
        <f t="shared" si="11"/>
        <v>China</v>
      </c>
      <c r="AI35" s="1">
        <f>IFERROR(VLOOKUP(H35,Factors!$C$45:$D$48,2,0),"")</f>
        <v>1</v>
      </c>
      <c r="AJ35" t="b">
        <f t="shared" ca="1" si="9"/>
        <v>1</v>
      </c>
      <c r="AM35" s="47">
        <v>14</v>
      </c>
      <c r="AN35" s="47">
        <f t="shared" si="16"/>
        <v>0</v>
      </c>
      <c r="AO35" s="47">
        <f t="shared" si="15"/>
        <v>0</v>
      </c>
      <c r="AP35" s="47" t="b">
        <f t="shared" si="14"/>
        <v>0</v>
      </c>
    </row>
    <row r="36" spans="1:42" ht="14.4" x14ac:dyDescent="0.3">
      <c r="A36" s="1"/>
      <c r="B36" s="70">
        <v>33915</v>
      </c>
      <c r="C36" s="58" t="s">
        <v>835</v>
      </c>
      <c r="D36" s="63" t="s">
        <v>832</v>
      </c>
      <c r="E36" s="58" t="s">
        <v>1</v>
      </c>
      <c r="F36" s="58" t="s">
        <v>836</v>
      </c>
      <c r="G36" s="58" t="s">
        <v>304</v>
      </c>
      <c r="H36" s="45" t="s">
        <v>837</v>
      </c>
      <c r="I36" s="45" t="s">
        <v>830</v>
      </c>
      <c r="J36" s="38">
        <f t="shared" ca="1" si="0"/>
        <v>33</v>
      </c>
      <c r="K36" s="39">
        <f t="shared" ca="1" si="8"/>
        <v>0</v>
      </c>
      <c r="M36" s="3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7">
        <f t="shared" ca="1" si="4"/>
        <v>33</v>
      </c>
      <c r="AC36" s="17">
        <f ca="1">IFERROR(INDEX(Factors!$C$59:$C$70,MATCH(AB36,Factors!$B$59:$B$70,1),1),0)</f>
        <v>0</v>
      </c>
      <c r="AD36" s="17">
        <f t="shared" si="10"/>
        <v>1</v>
      </c>
      <c r="AE36" s="17" t="str">
        <f>IFERROR(INDEX(Factors!$B$6:$B$15,MATCH('INPUT - Census'!E36,Factors!$C$6:$C$15,0),1),0)</f>
        <v>MALE</v>
      </c>
      <c r="AF36" s="18" t="str">
        <f>IFERROR(INDEX(Factors!$B$16:$B$39,MATCH('INPUT - Census'!C36,Factors!$C$16:$C$35,0),1),0)</f>
        <v>EMPLOYEE</v>
      </c>
      <c r="AG36" s="19" t="str">
        <f>IFERROR(INDEX(Factors!$B$40:$B$44,MATCH('INPUT - Census'!F36,Factors!$C$40:$C$44,0),1),0)</f>
        <v>MARRIED</v>
      </c>
      <c r="AH36" s="21" t="str">
        <f t="shared" si="11"/>
        <v>China</v>
      </c>
      <c r="AI36" s="1">
        <f>IFERROR(VLOOKUP(H36,Factors!$C$45:$D$48,2,0),"")</f>
        <v>1</v>
      </c>
      <c r="AJ36" t="b">
        <f t="shared" ca="1" si="9"/>
        <v>1</v>
      </c>
      <c r="AM36" s="47">
        <v>15</v>
      </c>
      <c r="AN36" s="47">
        <f t="shared" si="16"/>
        <v>0</v>
      </c>
      <c r="AO36" s="47">
        <f t="shared" si="15"/>
        <v>0</v>
      </c>
      <c r="AP36" s="47" t="b">
        <f t="shared" si="14"/>
        <v>0</v>
      </c>
    </row>
    <row r="37" spans="1:42" ht="14.4" x14ac:dyDescent="0.3">
      <c r="A37" s="1"/>
      <c r="B37" s="70">
        <v>33915</v>
      </c>
      <c r="C37" s="58" t="s">
        <v>835</v>
      </c>
      <c r="D37" s="63" t="s">
        <v>832</v>
      </c>
      <c r="E37" s="58" t="s">
        <v>1</v>
      </c>
      <c r="F37" s="58" t="s">
        <v>836</v>
      </c>
      <c r="G37" s="58" t="s">
        <v>61</v>
      </c>
      <c r="H37" s="45" t="s">
        <v>837</v>
      </c>
      <c r="I37" s="45" t="s">
        <v>830</v>
      </c>
      <c r="J37" s="38">
        <f t="shared" ca="1" si="0"/>
        <v>33</v>
      </c>
      <c r="K37" s="39">
        <f t="shared" ca="1" si="8"/>
        <v>0</v>
      </c>
      <c r="M37" s="3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7">
        <f t="shared" ca="1" si="4"/>
        <v>33</v>
      </c>
      <c r="AC37" s="17">
        <f ca="1">IFERROR(INDEX(Factors!$C$59:$C$70,MATCH(AB37,Factors!$B$59:$B$70,1),1),0)</f>
        <v>0</v>
      </c>
      <c r="AD37" s="17">
        <f t="shared" si="10"/>
        <v>1</v>
      </c>
      <c r="AE37" s="17" t="str">
        <f>IFERROR(INDEX(Factors!$B$6:$B$15,MATCH('INPUT - Census'!E37,Factors!$C$6:$C$15,0),1),0)</f>
        <v>MALE</v>
      </c>
      <c r="AF37" s="18" t="str">
        <f>IFERROR(INDEX(Factors!$B$16:$B$39,MATCH('INPUT - Census'!C37,Factors!$C$16:$C$35,0),1),0)</f>
        <v>EMPLOYEE</v>
      </c>
      <c r="AG37" s="19" t="str">
        <f>IFERROR(INDEX(Factors!$B$40:$B$44,MATCH('INPUT - Census'!F37,Factors!$C$40:$C$44,0),1),0)</f>
        <v>MARRIED</v>
      </c>
      <c r="AH37" s="21" t="str">
        <f t="shared" si="11"/>
        <v>India</v>
      </c>
      <c r="AI37" s="1">
        <f>IFERROR(VLOOKUP(H37,Factors!$C$45:$D$48,2,0),"")</f>
        <v>1</v>
      </c>
      <c r="AJ37" t="b">
        <f t="shared" ca="1" si="9"/>
        <v>1</v>
      </c>
      <c r="AM37" s="51"/>
      <c r="AN37" s="52"/>
      <c r="AO37" s="53" t="s">
        <v>513</v>
      </c>
      <c r="AP37" s="47" t="b">
        <f>OR(AP22:AP36)</f>
        <v>0</v>
      </c>
    </row>
    <row r="38" spans="1:42" ht="14.4" x14ac:dyDescent="0.3">
      <c r="A38" s="1"/>
      <c r="B38" s="70">
        <v>36872</v>
      </c>
      <c r="C38" s="58" t="s">
        <v>839</v>
      </c>
      <c r="D38" s="63" t="s">
        <v>832</v>
      </c>
      <c r="E38" s="58" t="s">
        <v>1</v>
      </c>
      <c r="F38" s="58" t="s">
        <v>836</v>
      </c>
      <c r="G38" s="58" t="s">
        <v>277</v>
      </c>
      <c r="H38" s="45" t="s">
        <v>837</v>
      </c>
      <c r="I38" s="45" t="s">
        <v>830</v>
      </c>
      <c r="J38" s="38">
        <f t="shared" ca="1" si="0"/>
        <v>25</v>
      </c>
      <c r="K38" s="39">
        <f t="shared" ca="1" si="8"/>
        <v>0</v>
      </c>
      <c r="M38" s="3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7">
        <f t="shared" ca="1" si="4"/>
        <v>25</v>
      </c>
      <c r="AC38" s="17">
        <f ca="1">IFERROR(INDEX(Factors!$C$59:$C$70,MATCH(AB38,Factors!$B$59:$B$70,1),1),0)</f>
        <v>0</v>
      </c>
      <c r="AD38" s="17">
        <f t="shared" si="10"/>
        <v>1</v>
      </c>
      <c r="AE38" s="17" t="str">
        <f>IFERROR(INDEX(Factors!$B$6:$B$15,MATCH('INPUT - Census'!E38,Factors!$C$6:$C$15,0),1),0)</f>
        <v>MALE</v>
      </c>
      <c r="AF38" s="18" t="str">
        <f>IFERROR(INDEX(Factors!$B$16:$B$39,MATCH('INPUT - Census'!C38,Factors!$C$16:$C$35,0),1),0)</f>
        <v>DEPENDENT</v>
      </c>
      <c r="AG38" s="19" t="str">
        <f>IFERROR(INDEX(Factors!$B$40:$B$44,MATCH('INPUT - Census'!F38,Factors!$C$40:$C$44,0),1),0)</f>
        <v>MARRIED</v>
      </c>
      <c r="AH38" s="21" t="str">
        <f t="shared" si="11"/>
        <v>Austria</v>
      </c>
      <c r="AI38" s="1">
        <f>IFERROR(VLOOKUP(H38,Factors!$C$45:$D$48,2,0),"")</f>
        <v>1</v>
      </c>
      <c r="AJ38" t="b">
        <f t="shared" ca="1" si="9"/>
        <v>1</v>
      </c>
    </row>
    <row r="39" spans="1:42" ht="14.4" x14ac:dyDescent="0.3">
      <c r="A39" s="1"/>
      <c r="B39" s="70">
        <v>33915</v>
      </c>
      <c r="C39" s="58" t="s">
        <v>835</v>
      </c>
      <c r="D39" s="63" t="s">
        <v>832</v>
      </c>
      <c r="E39" s="58" t="s">
        <v>1</v>
      </c>
      <c r="F39" s="58" t="s">
        <v>838</v>
      </c>
      <c r="G39" s="58" t="s">
        <v>371</v>
      </c>
      <c r="H39" s="45" t="s">
        <v>837</v>
      </c>
      <c r="I39" s="45" t="s">
        <v>830</v>
      </c>
      <c r="J39" s="38">
        <f t="shared" ca="1" si="0"/>
        <v>33</v>
      </c>
      <c r="K39" s="39">
        <f t="shared" ca="1" si="8"/>
        <v>0</v>
      </c>
      <c r="M39" s="3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7">
        <f t="shared" ca="1" si="4"/>
        <v>33</v>
      </c>
      <c r="AC39" s="17">
        <f ca="1">IFERROR(INDEX(Factors!$C$59:$C$70,MATCH(AB39,Factors!$B$59:$B$70,1),1),0)</f>
        <v>0</v>
      </c>
      <c r="AD39" s="17">
        <f t="shared" si="10"/>
        <v>1</v>
      </c>
      <c r="AE39" s="17" t="str">
        <f>IFERROR(INDEX(Factors!$B$6:$B$15,MATCH('INPUT - Census'!E39,Factors!$C$6:$C$15,0),1),0)</f>
        <v>MALE</v>
      </c>
      <c r="AF39" s="18" t="str">
        <f>IFERROR(INDEX(Factors!$B$16:$B$39,MATCH('INPUT - Census'!C39,Factors!$C$16:$C$35,0),1),0)</f>
        <v>EMPLOYEE</v>
      </c>
      <c r="AG39" s="19" t="str">
        <f>IFERROR(INDEX(Factors!$B$40:$B$44,MATCH('INPUT - Census'!F39,Factors!$C$40:$C$44,0),1),0)</f>
        <v>SINGLE</v>
      </c>
      <c r="AH39" s="21" t="str">
        <f t="shared" si="11"/>
        <v>Kuwait</v>
      </c>
      <c r="AI39" s="1">
        <f>IFERROR(VLOOKUP(H39,Factors!$C$45:$D$48,2,0),"")</f>
        <v>1</v>
      </c>
      <c r="AJ39" t="b">
        <f t="shared" ca="1" si="9"/>
        <v>1</v>
      </c>
    </row>
    <row r="40" spans="1:42" ht="14.4" x14ac:dyDescent="0.3">
      <c r="A40" s="1"/>
      <c r="B40" s="70">
        <v>33915</v>
      </c>
      <c r="C40" s="58" t="s">
        <v>835</v>
      </c>
      <c r="D40" s="63" t="s">
        <v>832</v>
      </c>
      <c r="E40" s="58" t="s">
        <v>1</v>
      </c>
      <c r="F40" s="58" t="s">
        <v>836</v>
      </c>
      <c r="G40" s="58" t="s">
        <v>519</v>
      </c>
      <c r="H40" s="45" t="s">
        <v>837</v>
      </c>
      <c r="I40" s="45" t="s">
        <v>830</v>
      </c>
      <c r="J40" s="38">
        <f t="shared" ca="1" si="0"/>
        <v>33</v>
      </c>
      <c r="K40" s="39">
        <f t="shared" ca="1" si="8"/>
        <v>0</v>
      </c>
      <c r="M40" s="3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7">
        <f t="shared" ca="1" si="4"/>
        <v>33</v>
      </c>
      <c r="AC40" s="17">
        <f ca="1">IFERROR(INDEX(Factors!$C$59:$C$70,MATCH(AB40,Factors!$B$59:$B$70,1),1),0)</f>
        <v>0</v>
      </c>
      <c r="AD40" s="17">
        <f t="shared" si="10"/>
        <v>1</v>
      </c>
      <c r="AE40" s="17" t="str">
        <f>IFERROR(INDEX(Factors!$B$6:$B$15,MATCH('INPUT - Census'!E40,Factors!$C$6:$C$15,0),1),0)</f>
        <v>MALE</v>
      </c>
      <c r="AF40" s="18" t="str">
        <f>IFERROR(INDEX(Factors!$B$16:$B$39,MATCH('INPUT - Census'!C40,Factors!$C$16:$C$35,0),1),0)</f>
        <v>EMPLOYEE</v>
      </c>
      <c r="AG40" s="19" t="str">
        <f>IFERROR(INDEX(Factors!$B$40:$B$44,MATCH('INPUT - Census'!F40,Factors!$C$40:$C$44,0),1),0)</f>
        <v>MARRIED</v>
      </c>
      <c r="AH40" s="21" t="str">
        <f t="shared" si="11"/>
        <v>Emirates</v>
      </c>
      <c r="AI40" s="1">
        <f>IFERROR(VLOOKUP(H40,Factors!$C$45:$D$48,2,0),"")</f>
        <v>1</v>
      </c>
      <c r="AJ40" t="b">
        <f t="shared" ca="1" si="9"/>
        <v>1</v>
      </c>
    </row>
    <row r="41" spans="1:42" ht="14.4" x14ac:dyDescent="0.3">
      <c r="A41" s="1"/>
      <c r="B41" s="70">
        <v>33915</v>
      </c>
      <c r="C41" s="58" t="s">
        <v>835</v>
      </c>
      <c r="D41" s="63" t="s">
        <v>832</v>
      </c>
      <c r="E41" s="58" t="s">
        <v>1</v>
      </c>
      <c r="F41" s="58" t="s">
        <v>836</v>
      </c>
      <c r="G41" s="58" t="s">
        <v>298</v>
      </c>
      <c r="H41" s="45" t="s">
        <v>837</v>
      </c>
      <c r="I41" s="45" t="s">
        <v>830</v>
      </c>
      <c r="J41" s="38">
        <f t="shared" ca="1" si="0"/>
        <v>33</v>
      </c>
      <c r="K41" s="39">
        <f t="shared" ca="1" si="8"/>
        <v>0</v>
      </c>
      <c r="M41" s="3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7">
        <f t="shared" ca="1" si="4"/>
        <v>33</v>
      </c>
      <c r="AC41" s="17">
        <f ca="1">IFERROR(INDEX(Factors!$C$59:$C$70,MATCH(AB41,Factors!$B$59:$B$70,1),1),0)</f>
        <v>0</v>
      </c>
      <c r="AD41" s="17">
        <f t="shared" si="10"/>
        <v>1</v>
      </c>
      <c r="AE41" s="17" t="str">
        <f>IFERROR(INDEX(Factors!$B$6:$B$15,MATCH('INPUT - Census'!E41,Factors!$C$6:$C$15,0),1),0)</f>
        <v>MALE</v>
      </c>
      <c r="AF41" s="18" t="str">
        <f>IFERROR(INDEX(Factors!$B$16:$B$39,MATCH('INPUT - Census'!C41,Factors!$C$16:$C$35,0),1),0)</f>
        <v>EMPLOYEE</v>
      </c>
      <c r="AG41" s="19" t="str">
        <f>IFERROR(INDEX(Factors!$B$40:$B$44,MATCH('INPUT - Census'!F41,Factors!$C$40:$C$44,0),1),0)</f>
        <v>MARRIED</v>
      </c>
      <c r="AH41" s="21" t="str">
        <f t="shared" si="11"/>
        <v>Canada</v>
      </c>
      <c r="AI41" s="1">
        <f>IFERROR(VLOOKUP(H41,Factors!$C$45:$D$48,2,0),"")</f>
        <v>1</v>
      </c>
      <c r="AJ41" t="b">
        <f t="shared" ca="1" si="9"/>
        <v>1</v>
      </c>
    </row>
    <row r="42" spans="1:42" ht="14.4" x14ac:dyDescent="0.3">
      <c r="A42" s="1"/>
      <c r="B42" s="70">
        <v>42196</v>
      </c>
      <c r="C42" s="58" t="s">
        <v>840</v>
      </c>
      <c r="D42" s="63" t="s">
        <v>832</v>
      </c>
      <c r="E42" s="58" t="s">
        <v>1</v>
      </c>
      <c r="F42" s="58" t="s">
        <v>838</v>
      </c>
      <c r="G42" s="58" t="s">
        <v>455</v>
      </c>
      <c r="H42" s="45" t="s">
        <v>837</v>
      </c>
      <c r="I42" s="45" t="s">
        <v>830</v>
      </c>
      <c r="J42" s="38">
        <f t="shared" ca="1" si="0"/>
        <v>10</v>
      </c>
      <c r="K42" s="39">
        <f t="shared" ca="1" si="8"/>
        <v>0</v>
      </c>
      <c r="M42" s="3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7">
        <f t="shared" ca="1" si="4"/>
        <v>10</v>
      </c>
      <c r="AC42" s="17">
        <f ca="1">IFERROR(INDEX(Factors!$C$59:$C$70,MATCH(AB42,Factors!$B$59:$B$70,1),1),0)</f>
        <v>0</v>
      </c>
      <c r="AD42" s="17">
        <f t="shared" si="10"/>
        <v>1</v>
      </c>
      <c r="AE42" s="17" t="str">
        <f>IFERROR(INDEX(Factors!$B$6:$B$15,MATCH('INPUT - Census'!E42,Factors!$C$6:$C$15,0),1),0)</f>
        <v>MALE</v>
      </c>
      <c r="AF42" s="18" t="str">
        <f>IFERROR(INDEX(Factors!$B$16:$B$39,MATCH('INPUT - Census'!C42,Factors!$C$16:$C$35,0),1),0)</f>
        <v>DEPENDENT</v>
      </c>
      <c r="AG42" s="19" t="str">
        <f>IFERROR(INDEX(Factors!$B$40:$B$44,MATCH('INPUT - Census'!F42,Factors!$C$40:$C$44,0),1),0)</f>
        <v>SINGLE</v>
      </c>
      <c r="AH42" s="21" t="str">
        <f t="shared" si="11"/>
        <v>Switzerland</v>
      </c>
      <c r="AI42" s="1">
        <f>IFERROR(VLOOKUP(H42,Factors!$C$45:$D$48,2,0),"")</f>
        <v>1</v>
      </c>
      <c r="AJ42" t="b">
        <f t="shared" ca="1" si="9"/>
        <v>1</v>
      </c>
    </row>
    <row r="43" spans="1:42" ht="14.4" x14ac:dyDescent="0.3">
      <c r="A43" s="1"/>
      <c r="B43" s="70">
        <v>33915</v>
      </c>
      <c r="C43" s="58" t="s">
        <v>835</v>
      </c>
      <c r="D43" s="63" t="s">
        <v>832</v>
      </c>
      <c r="E43" s="58" t="s">
        <v>1</v>
      </c>
      <c r="F43" s="58" t="s">
        <v>836</v>
      </c>
      <c r="G43" s="58" t="s">
        <v>303</v>
      </c>
      <c r="H43" s="45" t="s">
        <v>837</v>
      </c>
      <c r="I43" s="45" t="s">
        <v>830</v>
      </c>
      <c r="J43" s="38">
        <f t="shared" ca="1" si="0"/>
        <v>33</v>
      </c>
      <c r="K43" s="39">
        <f t="shared" ca="1" si="8"/>
        <v>0</v>
      </c>
      <c r="M43" s="3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7">
        <f t="shared" ca="1" si="4"/>
        <v>33</v>
      </c>
      <c r="AC43" s="17">
        <f ca="1">IFERROR(INDEX(Factors!$C$59:$C$70,MATCH(AB43,Factors!$B$59:$B$70,1),1),0)</f>
        <v>0</v>
      </c>
      <c r="AD43" s="17">
        <f t="shared" si="10"/>
        <v>1</v>
      </c>
      <c r="AE43" s="17" t="str">
        <f>IFERROR(INDEX(Factors!$B$6:$B$15,MATCH('INPUT - Census'!E43,Factors!$C$6:$C$15,0),1),0)</f>
        <v>MALE</v>
      </c>
      <c r="AF43" s="18" t="str">
        <f>IFERROR(INDEX(Factors!$B$16:$B$39,MATCH('INPUT - Census'!C43,Factors!$C$16:$C$35,0),1),0)</f>
        <v>EMPLOYEE</v>
      </c>
      <c r="AG43" s="19" t="str">
        <f>IFERROR(INDEX(Factors!$B$40:$B$44,MATCH('INPUT - Census'!F43,Factors!$C$40:$C$44,0),1),0)</f>
        <v>MARRIED</v>
      </c>
      <c r="AH43" s="21" t="str">
        <f t="shared" si="11"/>
        <v>Chile</v>
      </c>
      <c r="AI43" s="1">
        <f>IFERROR(VLOOKUP(H43,Factors!$C$45:$D$48,2,0),"")</f>
        <v>1</v>
      </c>
      <c r="AJ43" t="b">
        <f t="shared" ca="1" si="9"/>
        <v>1</v>
      </c>
    </row>
    <row r="44" spans="1:42" ht="14.4" x14ac:dyDescent="0.3">
      <c r="A44" s="1"/>
      <c r="B44" s="70">
        <v>33915</v>
      </c>
      <c r="C44" s="58" t="s">
        <v>835</v>
      </c>
      <c r="D44" s="63" t="s">
        <v>832</v>
      </c>
      <c r="E44" s="58" t="s">
        <v>1</v>
      </c>
      <c r="F44" s="58" t="s">
        <v>836</v>
      </c>
      <c r="G44" s="58" t="s">
        <v>304</v>
      </c>
      <c r="H44" s="45" t="s">
        <v>837</v>
      </c>
      <c r="I44" s="45" t="s">
        <v>830</v>
      </c>
      <c r="J44" s="38">
        <f t="shared" ca="1" si="0"/>
        <v>33</v>
      </c>
      <c r="K44" s="39">
        <f t="shared" ca="1" si="8"/>
        <v>0</v>
      </c>
      <c r="M44" s="3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7">
        <f t="shared" ca="1" si="4"/>
        <v>33</v>
      </c>
      <c r="AC44" s="17">
        <f ca="1">IFERROR(INDEX(Factors!$C$59:$C$70,MATCH(AB44,Factors!$B$59:$B$70,1),1),0)</f>
        <v>0</v>
      </c>
      <c r="AD44" s="17">
        <f t="shared" si="10"/>
        <v>1</v>
      </c>
      <c r="AE44" s="17" t="str">
        <f>IFERROR(INDEX(Factors!$B$6:$B$15,MATCH('INPUT - Census'!E44,Factors!$C$6:$C$15,0),1),0)</f>
        <v>MALE</v>
      </c>
      <c r="AF44" s="18" t="str">
        <f>IFERROR(INDEX(Factors!$B$16:$B$39,MATCH('INPUT - Census'!C44,Factors!$C$16:$C$35,0),1),0)</f>
        <v>EMPLOYEE</v>
      </c>
      <c r="AG44" s="19" t="str">
        <f>IFERROR(INDEX(Factors!$B$40:$B$44,MATCH('INPUT - Census'!F44,Factors!$C$40:$C$44,0),1),0)</f>
        <v>MARRIED</v>
      </c>
      <c r="AH44" s="21" t="str">
        <f t="shared" si="11"/>
        <v>China</v>
      </c>
      <c r="AI44" s="1">
        <f>IFERROR(VLOOKUP(H44,Factors!$C$45:$D$48,2,0),"")</f>
        <v>1</v>
      </c>
      <c r="AJ44" t="b">
        <f t="shared" ca="1" si="9"/>
        <v>1</v>
      </c>
    </row>
    <row r="45" spans="1:42" ht="14.4" x14ac:dyDescent="0.3">
      <c r="A45" s="1"/>
      <c r="B45" s="70">
        <v>33915</v>
      </c>
      <c r="C45" s="58" t="s">
        <v>835</v>
      </c>
      <c r="D45" s="63" t="s">
        <v>832</v>
      </c>
      <c r="E45" s="58" t="s">
        <v>1</v>
      </c>
      <c r="F45" s="58" t="s">
        <v>836</v>
      </c>
      <c r="G45" s="58" t="s">
        <v>304</v>
      </c>
      <c r="H45" s="45" t="s">
        <v>837</v>
      </c>
      <c r="I45" s="45" t="s">
        <v>830</v>
      </c>
      <c r="J45" s="38">
        <f t="shared" ca="1" si="0"/>
        <v>33</v>
      </c>
      <c r="K45" s="39">
        <f t="shared" ca="1" si="8"/>
        <v>0</v>
      </c>
      <c r="M45" s="3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7">
        <f t="shared" ca="1" si="4"/>
        <v>33</v>
      </c>
      <c r="AC45" s="17">
        <f ca="1">IFERROR(INDEX(Factors!$C$59:$C$70,MATCH(AB45,Factors!$B$59:$B$70,1),1),0)</f>
        <v>0</v>
      </c>
      <c r="AD45" s="17">
        <f t="shared" si="10"/>
        <v>1</v>
      </c>
      <c r="AE45" s="17" t="str">
        <f>IFERROR(INDEX(Factors!$B$6:$B$15,MATCH('INPUT - Census'!E45,Factors!$C$6:$C$15,0),1),0)</f>
        <v>MALE</v>
      </c>
      <c r="AF45" s="18" t="str">
        <f>IFERROR(INDEX(Factors!$B$16:$B$39,MATCH('INPUT - Census'!C45,Factors!$C$16:$C$35,0),1),0)</f>
        <v>EMPLOYEE</v>
      </c>
      <c r="AG45" s="19" t="str">
        <f>IFERROR(INDEX(Factors!$B$40:$B$44,MATCH('INPUT - Census'!F45,Factors!$C$40:$C$44,0),1),0)</f>
        <v>MARRIED</v>
      </c>
      <c r="AH45" s="21" t="str">
        <f t="shared" si="11"/>
        <v>China</v>
      </c>
      <c r="AI45" s="1">
        <f>IFERROR(VLOOKUP(H45,Factors!$C$45:$D$48,2,0),"")</f>
        <v>1</v>
      </c>
      <c r="AJ45" t="b">
        <f t="shared" ca="1" si="9"/>
        <v>1</v>
      </c>
    </row>
    <row r="46" spans="1:42" ht="14.4" x14ac:dyDescent="0.3">
      <c r="A46" s="1"/>
      <c r="B46" s="70">
        <v>29047</v>
      </c>
      <c r="C46" s="58" t="s">
        <v>835</v>
      </c>
      <c r="D46" s="63" t="s">
        <v>833</v>
      </c>
      <c r="E46" s="58" t="s">
        <v>1</v>
      </c>
      <c r="F46" s="58" t="s">
        <v>836</v>
      </c>
      <c r="G46" s="58" t="s">
        <v>304</v>
      </c>
      <c r="H46" s="45" t="s">
        <v>837</v>
      </c>
      <c r="I46" s="45" t="s">
        <v>830</v>
      </c>
      <c r="J46" s="38">
        <f t="shared" ca="1" si="0"/>
        <v>46</v>
      </c>
      <c r="K46" s="39">
        <f t="shared" ca="1" si="8"/>
        <v>0</v>
      </c>
      <c r="M46" s="3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7">
        <f t="shared" ca="1" si="4"/>
        <v>46</v>
      </c>
      <c r="AC46" s="17">
        <f ca="1">IFERROR(INDEX(Factors!$C$59:$C$70,MATCH(AB46,Factors!$B$59:$B$70,1),1),0)</f>
        <v>0</v>
      </c>
      <c r="AD46" s="17">
        <f t="shared" si="10"/>
        <v>2</v>
      </c>
      <c r="AE46" s="17" t="str">
        <f>IFERROR(INDEX(Factors!$B$6:$B$15,MATCH('INPUT - Census'!E46,Factors!$C$6:$C$15,0),1),0)</f>
        <v>MALE</v>
      </c>
      <c r="AF46" s="18" t="str">
        <f>IFERROR(INDEX(Factors!$B$16:$B$39,MATCH('INPUT - Census'!C46,Factors!$C$16:$C$35,0),1),0)</f>
        <v>EMPLOYEE</v>
      </c>
      <c r="AG46" s="19" t="str">
        <f>IFERROR(INDEX(Factors!$B$40:$B$44,MATCH('INPUT - Census'!F46,Factors!$C$40:$C$44,0),1),0)</f>
        <v>MARRIED</v>
      </c>
      <c r="AH46" s="21" t="str">
        <f t="shared" si="11"/>
        <v>China</v>
      </c>
      <c r="AI46" s="1">
        <f>IFERROR(VLOOKUP(H46,Factors!$C$45:$D$48,2,0),"")</f>
        <v>1</v>
      </c>
      <c r="AJ46" t="b">
        <f t="shared" ca="1" si="9"/>
        <v>1</v>
      </c>
    </row>
    <row r="47" spans="1:42" ht="14.4" x14ac:dyDescent="0.3">
      <c r="A47" s="1"/>
      <c r="B47" s="70"/>
      <c r="C47" s="58"/>
      <c r="D47" s="63"/>
      <c r="E47" s="58"/>
      <c r="F47" s="58"/>
      <c r="G47" s="58"/>
      <c r="H47" s="45"/>
      <c r="I47" s="45"/>
      <c r="J47" s="38" t="str">
        <f t="shared" si="0"/>
        <v/>
      </c>
      <c r="K47" s="39" t="str">
        <f t="shared" si="8"/>
        <v/>
      </c>
      <c r="M47" s="3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7" t="str">
        <f t="shared" si="4"/>
        <v>-1</v>
      </c>
      <c r="AC47" s="17">
        <f>IFERROR(INDEX(Factors!$C$59:$C$70,MATCH(AB47,Factors!$B$59:$B$70,1),1),0)</f>
        <v>0</v>
      </c>
      <c r="AD47" s="17">
        <f t="shared" si="10"/>
        <v>0</v>
      </c>
      <c r="AE47" s="17">
        <f>IFERROR(INDEX(Factors!$B$6:$B$15,MATCH('INPUT - Census'!E47,Factors!$C$6:$C$15,0),1),0)</f>
        <v>0</v>
      </c>
      <c r="AF47" s="18">
        <f>IFERROR(INDEX(Factors!$B$16:$B$39,MATCH('INPUT - Census'!C47,Factors!$C$16:$C$35,0),1),0)</f>
        <v>0</v>
      </c>
      <c r="AG47" s="19">
        <f>IFERROR(INDEX(Factors!$B$40:$B$44,MATCH('INPUT - Census'!F47,Factors!$C$40:$C$44,0),1),0)</f>
        <v>0</v>
      </c>
      <c r="AH47" s="21" t="str">
        <f t="shared" si="11"/>
        <v/>
      </c>
      <c r="AI47" s="1" t="str">
        <f>IFERROR(VLOOKUP(H47,Factors!$C$45:$D$48,2,0),"")</f>
        <v/>
      </c>
      <c r="AJ47" t="b">
        <f t="shared" si="9"/>
        <v>0</v>
      </c>
    </row>
    <row r="48" spans="1:42" ht="14.4" x14ac:dyDescent="0.3">
      <c r="A48" s="1"/>
      <c r="B48" s="70"/>
      <c r="C48" s="58"/>
      <c r="D48" s="63"/>
      <c r="E48" s="58"/>
      <c r="F48" s="58"/>
      <c r="G48" s="58"/>
      <c r="H48" s="45"/>
      <c r="I48" s="45"/>
      <c r="J48" s="38" t="str">
        <f t="shared" si="0"/>
        <v/>
      </c>
      <c r="K48" s="39" t="str">
        <f t="shared" si="8"/>
        <v/>
      </c>
      <c r="M48" s="3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7" t="str">
        <f t="shared" si="4"/>
        <v>-1</v>
      </c>
      <c r="AC48" s="17">
        <f>IFERROR(INDEX(Factors!$C$59:$C$70,MATCH(AB48,Factors!$B$59:$B$70,1),1),0)</f>
        <v>0</v>
      </c>
      <c r="AD48" s="17">
        <f t="shared" si="10"/>
        <v>0</v>
      </c>
      <c r="AE48" s="17">
        <f>IFERROR(INDEX(Factors!$B$6:$B$15,MATCH('INPUT - Census'!E48,Factors!$C$6:$C$15,0),1),0)</f>
        <v>0</v>
      </c>
      <c r="AF48" s="18">
        <f>IFERROR(INDEX(Factors!$B$16:$B$39,MATCH('INPUT - Census'!C48,Factors!$C$16:$C$35,0),1),0)</f>
        <v>0</v>
      </c>
      <c r="AG48" s="19">
        <f>IFERROR(INDEX(Factors!$B$40:$B$44,MATCH('INPUT - Census'!F48,Factors!$C$40:$C$44,0),1),0)</f>
        <v>0</v>
      </c>
      <c r="AH48" s="21" t="str">
        <f t="shared" si="11"/>
        <v/>
      </c>
      <c r="AI48" s="1" t="str">
        <f>IFERROR(VLOOKUP(H48,Factors!$C$45:$D$48,2,0),"")</f>
        <v/>
      </c>
      <c r="AJ48" t="b">
        <f t="shared" si="9"/>
        <v>0</v>
      </c>
    </row>
    <row r="49" spans="1:36" ht="14.4" x14ac:dyDescent="0.3">
      <c r="A49" s="1"/>
      <c r="B49" s="70"/>
      <c r="C49" s="58"/>
      <c r="D49" s="63"/>
      <c r="E49" s="58"/>
      <c r="F49" s="58"/>
      <c r="G49" s="58"/>
      <c r="H49" s="45"/>
      <c r="I49" s="45"/>
      <c r="J49" s="38" t="str">
        <f t="shared" si="0"/>
        <v/>
      </c>
      <c r="K49" s="39" t="str">
        <f t="shared" si="8"/>
        <v/>
      </c>
      <c r="M49" s="3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7" t="str">
        <f t="shared" si="4"/>
        <v>-1</v>
      </c>
      <c r="AC49" s="17">
        <f>IFERROR(INDEX(Factors!$C$59:$C$70,MATCH(AB49,Factors!$B$59:$B$70,1),1),0)</f>
        <v>0</v>
      </c>
      <c r="AD49" s="17">
        <f t="shared" si="10"/>
        <v>0</v>
      </c>
      <c r="AE49" s="17">
        <f>IFERROR(INDEX(Factors!$B$6:$B$15,MATCH('INPUT - Census'!E49,Factors!$C$6:$C$15,0),1),0)</f>
        <v>0</v>
      </c>
      <c r="AF49" s="18">
        <f>IFERROR(INDEX(Factors!$B$16:$B$39,MATCH('INPUT - Census'!C49,Factors!$C$16:$C$35,0),1),0)</f>
        <v>0</v>
      </c>
      <c r="AG49" s="19">
        <f>IFERROR(INDEX(Factors!$B$40:$B$44,MATCH('INPUT - Census'!F49,Factors!$C$40:$C$44,0),1),0)</f>
        <v>0</v>
      </c>
      <c r="AH49" s="21" t="str">
        <f t="shared" si="11"/>
        <v/>
      </c>
      <c r="AI49" s="1" t="str">
        <f>IFERROR(VLOOKUP(H49,Factors!$C$45:$D$48,2,0),"")</f>
        <v/>
      </c>
      <c r="AJ49" t="b">
        <f t="shared" si="9"/>
        <v>0</v>
      </c>
    </row>
    <row r="50" spans="1:36" ht="14.4" x14ac:dyDescent="0.3">
      <c r="A50" s="1"/>
      <c r="B50" s="70"/>
      <c r="C50" s="58"/>
      <c r="D50" s="63"/>
      <c r="E50" s="58"/>
      <c r="F50" s="58"/>
      <c r="G50" s="58"/>
      <c r="H50" s="45"/>
      <c r="I50" s="45"/>
      <c r="J50" s="38" t="str">
        <f t="shared" si="0"/>
        <v/>
      </c>
      <c r="K50" s="39" t="str">
        <f t="shared" si="8"/>
        <v/>
      </c>
      <c r="M50" s="3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7" t="str">
        <f t="shared" si="4"/>
        <v>-1</v>
      </c>
      <c r="AC50" s="17">
        <f>IFERROR(INDEX(Factors!$C$59:$C$70,MATCH(AB50,Factors!$B$59:$B$70,1),1),0)</f>
        <v>0</v>
      </c>
      <c r="AD50" s="17">
        <f t="shared" si="10"/>
        <v>0</v>
      </c>
      <c r="AE50" s="17">
        <f>IFERROR(INDEX(Factors!$B$6:$B$15,MATCH('INPUT - Census'!E50,Factors!$C$6:$C$15,0),1),0)</f>
        <v>0</v>
      </c>
      <c r="AF50" s="18">
        <f>IFERROR(INDEX(Factors!$B$16:$B$39,MATCH('INPUT - Census'!C50,Factors!$C$16:$C$35,0),1),0)</f>
        <v>0</v>
      </c>
      <c r="AG50" s="19">
        <f>IFERROR(INDEX(Factors!$B$40:$B$44,MATCH('INPUT - Census'!F50,Factors!$C$40:$C$44,0),1),0)</f>
        <v>0</v>
      </c>
      <c r="AH50" s="21" t="str">
        <f t="shared" si="11"/>
        <v/>
      </c>
      <c r="AI50" s="1" t="str">
        <f>IFERROR(VLOOKUP(H50,Factors!$C$45:$D$48,2,0),"")</f>
        <v/>
      </c>
      <c r="AJ50" t="b">
        <f t="shared" si="9"/>
        <v>0</v>
      </c>
    </row>
    <row r="51" spans="1:36" ht="14.4" x14ac:dyDescent="0.3">
      <c r="A51" s="1"/>
      <c r="B51" s="70"/>
      <c r="C51" s="58"/>
      <c r="D51" s="63"/>
      <c r="E51" s="58"/>
      <c r="F51" s="58"/>
      <c r="G51" s="58"/>
      <c r="H51" s="45"/>
      <c r="I51" s="45"/>
      <c r="J51" s="38" t="str">
        <f t="shared" si="0"/>
        <v/>
      </c>
      <c r="K51" s="39" t="str">
        <f t="shared" si="8"/>
        <v/>
      </c>
      <c r="M51" s="3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7" t="str">
        <f t="shared" si="4"/>
        <v>-1</v>
      </c>
      <c r="AC51" s="17">
        <f>IFERROR(INDEX(Factors!$C$59:$C$70,MATCH(AB51,Factors!$B$59:$B$70,1),1),0)</f>
        <v>0</v>
      </c>
      <c r="AD51" s="17">
        <f t="shared" si="10"/>
        <v>0</v>
      </c>
      <c r="AE51" s="17">
        <f>IFERROR(INDEX(Factors!$B$6:$B$15,MATCH('INPUT - Census'!E51,Factors!$C$6:$C$15,0),1),0)</f>
        <v>0</v>
      </c>
      <c r="AF51" s="18">
        <f>IFERROR(INDEX(Factors!$B$16:$B$39,MATCH('INPUT - Census'!C51,Factors!$C$16:$C$35,0),1),0)</f>
        <v>0</v>
      </c>
      <c r="AG51" s="19">
        <f>IFERROR(INDEX(Factors!$B$40:$B$44,MATCH('INPUT - Census'!F51,Factors!$C$40:$C$44,0),1),0)</f>
        <v>0</v>
      </c>
      <c r="AH51" s="21" t="str">
        <f t="shared" si="11"/>
        <v/>
      </c>
      <c r="AI51" s="1" t="str">
        <f>IFERROR(VLOOKUP(H51,Factors!$C$45:$D$48,2,0),"")</f>
        <v/>
      </c>
      <c r="AJ51" t="b">
        <f t="shared" si="9"/>
        <v>0</v>
      </c>
    </row>
    <row r="52" spans="1:36" ht="14.4" x14ac:dyDescent="0.3">
      <c r="A52" s="1"/>
      <c r="B52" s="70"/>
      <c r="C52" s="58"/>
      <c r="D52" s="63"/>
      <c r="E52" s="58"/>
      <c r="F52" s="58"/>
      <c r="G52" s="58"/>
      <c r="H52" s="45"/>
      <c r="I52" s="45"/>
      <c r="J52" s="38" t="str">
        <f t="shared" si="0"/>
        <v/>
      </c>
      <c r="K52" s="39" t="str">
        <f t="shared" si="8"/>
        <v/>
      </c>
      <c r="M52" s="3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7" t="str">
        <f t="shared" si="4"/>
        <v>-1</v>
      </c>
      <c r="AC52" s="17">
        <f>IFERROR(INDEX(Factors!$C$59:$C$70,MATCH(AB52,Factors!$B$59:$B$70,1),1),0)</f>
        <v>0</v>
      </c>
      <c r="AD52" s="17">
        <f t="shared" si="10"/>
        <v>0</v>
      </c>
      <c r="AE52" s="17">
        <f>IFERROR(INDEX(Factors!$B$6:$B$15,MATCH('INPUT - Census'!E52,Factors!$C$6:$C$15,0),1),0)</f>
        <v>0</v>
      </c>
      <c r="AF52" s="18">
        <f>IFERROR(INDEX(Factors!$B$16:$B$39,MATCH('INPUT - Census'!C52,Factors!$C$16:$C$35,0),1),0)</f>
        <v>0</v>
      </c>
      <c r="AG52" s="19">
        <f>IFERROR(INDEX(Factors!$B$40:$B$44,MATCH('INPUT - Census'!F52,Factors!$C$40:$C$44,0),1),0)</f>
        <v>0</v>
      </c>
      <c r="AH52" s="21" t="str">
        <f t="shared" si="11"/>
        <v/>
      </c>
      <c r="AI52" s="1" t="str">
        <f>IFERROR(VLOOKUP(H52,Factors!$C$45:$D$48,2,0),"")</f>
        <v/>
      </c>
      <c r="AJ52" t="b">
        <f t="shared" si="9"/>
        <v>0</v>
      </c>
    </row>
    <row r="53" spans="1:36" ht="14.4" x14ac:dyDescent="0.3">
      <c r="A53" s="1"/>
      <c r="B53" s="70"/>
      <c r="C53" s="58"/>
      <c r="D53" s="63"/>
      <c r="E53" s="58"/>
      <c r="F53" s="58"/>
      <c r="G53" s="58"/>
      <c r="H53" s="45"/>
      <c r="I53" s="45"/>
      <c r="J53" s="38" t="str">
        <f t="shared" si="0"/>
        <v/>
      </c>
      <c r="K53" s="39" t="str">
        <f t="shared" si="8"/>
        <v/>
      </c>
      <c r="M53" s="3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7" t="str">
        <f t="shared" si="4"/>
        <v>-1</v>
      </c>
      <c r="AC53" s="17">
        <f>IFERROR(INDEX(Factors!$C$59:$C$70,MATCH(AB53,Factors!$B$59:$B$70,1),1),0)</f>
        <v>0</v>
      </c>
      <c r="AD53" s="17">
        <f t="shared" si="10"/>
        <v>0</v>
      </c>
      <c r="AE53" s="17">
        <f>IFERROR(INDEX(Factors!$B$6:$B$15,MATCH('INPUT - Census'!E53,Factors!$C$6:$C$15,0),1),0)</f>
        <v>0</v>
      </c>
      <c r="AF53" s="18">
        <f>IFERROR(INDEX(Factors!$B$16:$B$39,MATCH('INPUT - Census'!C53,Factors!$C$16:$C$35,0),1),0)</f>
        <v>0</v>
      </c>
      <c r="AG53" s="19">
        <f>IFERROR(INDEX(Factors!$B$40:$B$44,MATCH('INPUT - Census'!F53,Factors!$C$40:$C$44,0),1),0)</f>
        <v>0</v>
      </c>
      <c r="AH53" s="21" t="str">
        <f t="shared" si="11"/>
        <v/>
      </c>
      <c r="AI53" s="1" t="str">
        <f>IFERROR(VLOOKUP(H53,Factors!$C$45:$D$48,2,0),"")</f>
        <v/>
      </c>
      <c r="AJ53" t="b">
        <f t="shared" si="9"/>
        <v>0</v>
      </c>
    </row>
    <row r="54" spans="1:36" ht="14.4" x14ac:dyDescent="0.3">
      <c r="A54" s="1"/>
      <c r="B54" s="70"/>
      <c r="C54" s="58"/>
      <c r="D54" s="63"/>
      <c r="E54" s="58"/>
      <c r="F54" s="58"/>
      <c r="G54" s="58"/>
      <c r="H54" s="45"/>
      <c r="I54" s="45"/>
      <c r="J54" s="38" t="str">
        <f t="shared" si="0"/>
        <v/>
      </c>
      <c r="K54" s="39" t="str">
        <f t="shared" si="8"/>
        <v/>
      </c>
      <c r="M54" s="3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7" t="str">
        <f t="shared" si="4"/>
        <v>-1</v>
      </c>
      <c r="AC54" s="17">
        <f>IFERROR(INDEX(Factors!$C$59:$C$70,MATCH(AB54,Factors!$B$59:$B$70,1),1),0)</f>
        <v>0</v>
      </c>
      <c r="AD54" s="17">
        <f t="shared" si="10"/>
        <v>0</v>
      </c>
      <c r="AE54" s="17">
        <f>IFERROR(INDEX(Factors!$B$6:$B$15,MATCH('INPUT - Census'!E54,Factors!$C$6:$C$15,0),1),0)</f>
        <v>0</v>
      </c>
      <c r="AF54" s="18">
        <f>IFERROR(INDEX(Factors!$B$16:$B$39,MATCH('INPUT - Census'!C54,Factors!$C$16:$C$35,0),1),0)</f>
        <v>0</v>
      </c>
      <c r="AG54" s="19">
        <f>IFERROR(INDEX(Factors!$B$40:$B$44,MATCH('INPUT - Census'!F54,Factors!$C$40:$C$44,0),1),0)</f>
        <v>0</v>
      </c>
      <c r="AH54" s="21" t="str">
        <f t="shared" si="11"/>
        <v/>
      </c>
      <c r="AI54" s="1" t="str">
        <f>IFERROR(VLOOKUP(H54,Factors!$C$45:$D$48,2,0),"")</f>
        <v/>
      </c>
      <c r="AJ54" t="b">
        <f t="shared" si="9"/>
        <v>0</v>
      </c>
    </row>
    <row r="55" spans="1:36" ht="14.4" x14ac:dyDescent="0.3">
      <c r="A55" s="1"/>
      <c r="B55" s="70"/>
      <c r="C55" s="58"/>
      <c r="D55" s="63"/>
      <c r="E55" s="58"/>
      <c r="F55" s="58"/>
      <c r="G55" s="58"/>
      <c r="H55" s="45"/>
      <c r="I55" s="45"/>
      <c r="J55" s="38" t="str">
        <f t="shared" si="0"/>
        <v/>
      </c>
      <c r="K55" s="39" t="str">
        <f t="shared" si="8"/>
        <v/>
      </c>
      <c r="M55" s="3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7" t="str">
        <f t="shared" si="4"/>
        <v>-1</v>
      </c>
      <c r="AC55" s="17">
        <f>IFERROR(INDEX(Factors!$C$59:$C$70,MATCH(AB55,Factors!$B$59:$B$70,1),1),0)</f>
        <v>0</v>
      </c>
      <c r="AD55" s="17">
        <f t="shared" si="10"/>
        <v>0</v>
      </c>
      <c r="AE55" s="17">
        <f>IFERROR(INDEX(Factors!$B$6:$B$15,MATCH('INPUT - Census'!E55,Factors!$C$6:$C$15,0),1),0)</f>
        <v>0</v>
      </c>
      <c r="AF55" s="18">
        <f>IFERROR(INDEX(Factors!$B$16:$B$39,MATCH('INPUT - Census'!C55,Factors!$C$16:$C$35,0),1),0)</f>
        <v>0</v>
      </c>
      <c r="AG55" s="19">
        <f>IFERROR(INDEX(Factors!$B$40:$B$44,MATCH('INPUT - Census'!F55,Factors!$C$40:$C$44,0),1),0)</f>
        <v>0</v>
      </c>
      <c r="AH55" s="21" t="str">
        <f t="shared" si="11"/>
        <v/>
      </c>
      <c r="AI55" s="1" t="str">
        <f>IFERROR(VLOOKUP(H55,Factors!$C$45:$D$48,2,0),"")</f>
        <v/>
      </c>
      <c r="AJ55" t="b">
        <f t="shared" si="9"/>
        <v>0</v>
      </c>
    </row>
    <row r="56" spans="1:36" ht="14.4" x14ac:dyDescent="0.3">
      <c r="A56" s="1"/>
      <c r="B56" s="70"/>
      <c r="C56" s="58"/>
      <c r="D56" s="63"/>
      <c r="E56" s="58"/>
      <c r="F56" s="58"/>
      <c r="G56" s="58"/>
      <c r="H56" s="45"/>
      <c r="I56" s="45"/>
      <c r="J56" s="38" t="str">
        <f t="shared" si="0"/>
        <v/>
      </c>
      <c r="K56" s="39" t="str">
        <f t="shared" si="8"/>
        <v/>
      </c>
      <c r="M56" s="3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7" t="str">
        <f t="shared" si="4"/>
        <v>-1</v>
      </c>
      <c r="AC56" s="17">
        <f>IFERROR(INDEX(Factors!$C$59:$C$70,MATCH(AB56,Factors!$B$59:$B$70,1),1),0)</f>
        <v>0</v>
      </c>
      <c r="AD56" s="17">
        <f t="shared" si="10"/>
        <v>0</v>
      </c>
      <c r="AE56" s="17">
        <f>IFERROR(INDEX(Factors!$B$6:$B$15,MATCH('INPUT - Census'!E56,Factors!$C$6:$C$15,0),1),0)</f>
        <v>0</v>
      </c>
      <c r="AF56" s="18">
        <f>IFERROR(INDEX(Factors!$B$16:$B$39,MATCH('INPUT - Census'!C56,Factors!$C$16:$C$35,0),1),0)</f>
        <v>0</v>
      </c>
      <c r="AG56" s="19">
        <f>IFERROR(INDEX(Factors!$B$40:$B$44,MATCH('INPUT - Census'!F56,Factors!$C$40:$C$44,0),1),0)</f>
        <v>0</v>
      </c>
      <c r="AH56" s="21" t="str">
        <f t="shared" si="11"/>
        <v/>
      </c>
      <c r="AI56" s="1" t="str">
        <f>IFERROR(VLOOKUP(H56,Factors!$C$45:$D$48,2,0),"")</f>
        <v/>
      </c>
      <c r="AJ56" t="b">
        <f t="shared" si="9"/>
        <v>0</v>
      </c>
    </row>
    <row r="57" spans="1:36" ht="14.4" x14ac:dyDescent="0.3">
      <c r="A57" s="1"/>
      <c r="B57" s="70"/>
      <c r="C57" s="58"/>
      <c r="D57" s="63"/>
      <c r="E57" s="58"/>
      <c r="F57" s="58"/>
      <c r="G57" s="58"/>
      <c r="H57" s="45"/>
      <c r="I57" s="45"/>
      <c r="J57" s="38" t="str">
        <f t="shared" si="0"/>
        <v/>
      </c>
      <c r="K57" s="39" t="str">
        <f t="shared" si="8"/>
        <v/>
      </c>
      <c r="M57" s="3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7" t="str">
        <f t="shared" si="4"/>
        <v>-1</v>
      </c>
      <c r="AC57" s="17">
        <f>IFERROR(INDEX(Factors!$C$59:$C$70,MATCH(AB57,Factors!$B$59:$B$70,1),1),0)</f>
        <v>0</v>
      </c>
      <c r="AD57" s="17">
        <f t="shared" si="10"/>
        <v>0</v>
      </c>
      <c r="AE57" s="17">
        <f>IFERROR(INDEX(Factors!$B$6:$B$15,MATCH('INPUT - Census'!E57,Factors!$C$6:$C$15,0),1),0)</f>
        <v>0</v>
      </c>
      <c r="AF57" s="18">
        <f>IFERROR(INDEX(Factors!$B$16:$B$39,MATCH('INPUT - Census'!C57,Factors!$C$16:$C$35,0),1),0)</f>
        <v>0</v>
      </c>
      <c r="AG57" s="19">
        <f>IFERROR(INDEX(Factors!$B$40:$B$44,MATCH('INPUT - Census'!F57,Factors!$C$40:$C$44,0),1),0)</f>
        <v>0</v>
      </c>
      <c r="AH57" s="21" t="str">
        <f t="shared" si="11"/>
        <v/>
      </c>
      <c r="AI57" s="1" t="str">
        <f>IFERROR(VLOOKUP(H57,Factors!$C$45:$D$48,2,0),"")</f>
        <v/>
      </c>
      <c r="AJ57" t="b">
        <f t="shared" si="9"/>
        <v>0</v>
      </c>
    </row>
    <row r="58" spans="1:36" ht="14.4" x14ac:dyDescent="0.3">
      <c r="A58" s="1"/>
      <c r="B58" s="70"/>
      <c r="C58" s="58"/>
      <c r="D58" s="63"/>
      <c r="E58" s="58"/>
      <c r="F58" s="58"/>
      <c r="G58" s="58"/>
      <c r="H58" s="45"/>
      <c r="I58" s="45"/>
      <c r="J58" s="38" t="str">
        <f t="shared" si="0"/>
        <v/>
      </c>
      <c r="K58" s="39" t="str">
        <f t="shared" si="8"/>
        <v/>
      </c>
      <c r="M58" s="3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7" t="str">
        <f t="shared" si="4"/>
        <v>-1</v>
      </c>
      <c r="AC58" s="17">
        <f>IFERROR(INDEX(Factors!$C$59:$C$70,MATCH(AB58,Factors!$B$59:$B$70,1),1),0)</f>
        <v>0</v>
      </c>
      <c r="AD58" s="17">
        <f t="shared" si="10"/>
        <v>0</v>
      </c>
      <c r="AE58" s="17">
        <f>IFERROR(INDEX(Factors!$B$6:$B$15,MATCH('INPUT - Census'!E58,Factors!$C$6:$C$15,0),1),0)</f>
        <v>0</v>
      </c>
      <c r="AF58" s="18">
        <f>IFERROR(INDEX(Factors!$B$16:$B$39,MATCH('INPUT - Census'!C58,Factors!$C$16:$C$35,0),1),0)</f>
        <v>0</v>
      </c>
      <c r="AG58" s="19">
        <f>IFERROR(INDEX(Factors!$B$40:$B$44,MATCH('INPUT - Census'!F58,Factors!$C$40:$C$44,0),1),0)</f>
        <v>0</v>
      </c>
      <c r="AH58" s="21" t="str">
        <f t="shared" si="11"/>
        <v/>
      </c>
      <c r="AI58" s="1" t="str">
        <f>IFERROR(VLOOKUP(H58,Factors!$C$45:$D$48,2,0),"")</f>
        <v/>
      </c>
      <c r="AJ58" t="b">
        <f t="shared" si="9"/>
        <v>0</v>
      </c>
    </row>
    <row r="59" spans="1:36" ht="14.4" x14ac:dyDescent="0.3">
      <c r="A59" s="1"/>
      <c r="B59" s="70"/>
      <c r="C59" s="58"/>
      <c r="D59" s="63"/>
      <c r="E59" s="58"/>
      <c r="F59" s="58"/>
      <c r="G59" s="58"/>
      <c r="H59" s="45"/>
      <c r="I59" s="45"/>
      <c r="J59" s="38" t="str">
        <f t="shared" si="0"/>
        <v/>
      </c>
      <c r="K59" s="39" t="str">
        <f t="shared" si="8"/>
        <v/>
      </c>
      <c r="M59" s="3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7" t="str">
        <f t="shared" si="4"/>
        <v>-1</v>
      </c>
      <c r="AC59" s="17">
        <f>IFERROR(INDEX(Factors!$C$59:$C$70,MATCH(AB59,Factors!$B$59:$B$70,1),1),0)</f>
        <v>0</v>
      </c>
      <c r="AD59" s="17">
        <f t="shared" si="10"/>
        <v>0</v>
      </c>
      <c r="AE59" s="17">
        <f>IFERROR(INDEX(Factors!$B$6:$B$15,MATCH('INPUT - Census'!E59,Factors!$C$6:$C$15,0),1),0)</f>
        <v>0</v>
      </c>
      <c r="AF59" s="18">
        <f>IFERROR(INDEX(Factors!$B$16:$B$39,MATCH('INPUT - Census'!C59,Factors!$C$16:$C$35,0),1),0)</f>
        <v>0</v>
      </c>
      <c r="AG59" s="19">
        <f>IFERROR(INDEX(Factors!$B$40:$B$44,MATCH('INPUT - Census'!F59,Factors!$C$40:$C$44,0),1),0)</f>
        <v>0</v>
      </c>
      <c r="AH59" s="21" t="str">
        <f t="shared" si="11"/>
        <v/>
      </c>
      <c r="AI59" s="1" t="str">
        <f>IFERROR(VLOOKUP(H59,Factors!$C$45:$D$48,2,0),"")</f>
        <v/>
      </c>
      <c r="AJ59" t="b">
        <f t="shared" si="9"/>
        <v>0</v>
      </c>
    </row>
    <row r="60" spans="1:36" ht="14.4" x14ac:dyDescent="0.3">
      <c r="A60" s="1"/>
      <c r="B60" s="70"/>
      <c r="C60" s="58"/>
      <c r="D60" s="63"/>
      <c r="E60" s="58"/>
      <c r="F60" s="58"/>
      <c r="G60" s="58"/>
      <c r="H60" s="45"/>
      <c r="I60" s="45"/>
      <c r="J60" s="38" t="str">
        <f t="shared" si="0"/>
        <v/>
      </c>
      <c r="K60" s="39" t="str">
        <f t="shared" si="8"/>
        <v/>
      </c>
      <c r="M60" s="3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7" t="str">
        <f t="shared" si="4"/>
        <v>-1</v>
      </c>
      <c r="AC60" s="17">
        <f>IFERROR(INDEX(Factors!$C$59:$C$70,MATCH(AB60,Factors!$B$59:$B$70,1),1),0)</f>
        <v>0</v>
      </c>
      <c r="AD60" s="17">
        <f t="shared" si="10"/>
        <v>0</v>
      </c>
      <c r="AE60" s="17">
        <f>IFERROR(INDEX(Factors!$B$6:$B$15,MATCH('INPUT - Census'!E60,Factors!$C$6:$C$15,0),1),0)</f>
        <v>0</v>
      </c>
      <c r="AF60" s="18">
        <f>IFERROR(INDEX(Factors!$B$16:$B$39,MATCH('INPUT - Census'!C60,Factors!$C$16:$C$35,0),1),0)</f>
        <v>0</v>
      </c>
      <c r="AG60" s="19">
        <f>IFERROR(INDEX(Factors!$B$40:$B$44,MATCH('INPUT - Census'!F60,Factors!$C$40:$C$44,0),1),0)</f>
        <v>0</v>
      </c>
      <c r="AH60" s="21" t="str">
        <f t="shared" si="11"/>
        <v/>
      </c>
      <c r="AI60" s="1" t="str">
        <f>IFERROR(VLOOKUP(H60,Factors!$C$45:$D$48,2,0),"")</f>
        <v/>
      </c>
      <c r="AJ60" t="b">
        <f t="shared" si="9"/>
        <v>0</v>
      </c>
    </row>
    <row r="61" spans="1:36" ht="14.4" x14ac:dyDescent="0.3">
      <c r="A61" s="1"/>
      <c r="B61" s="70"/>
      <c r="C61" s="58"/>
      <c r="D61" s="63"/>
      <c r="E61" s="58"/>
      <c r="F61" s="58"/>
      <c r="G61" s="58"/>
      <c r="H61" s="45"/>
      <c r="I61" s="45"/>
      <c r="J61" s="38" t="str">
        <f t="shared" si="0"/>
        <v/>
      </c>
      <c r="K61" s="39" t="str">
        <f t="shared" si="8"/>
        <v/>
      </c>
      <c r="M61" s="3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7" t="str">
        <f t="shared" si="4"/>
        <v>-1</v>
      </c>
      <c r="AC61" s="17">
        <f>IFERROR(INDEX(Factors!$C$59:$C$70,MATCH(AB61,Factors!$B$59:$B$70,1),1),0)</f>
        <v>0</v>
      </c>
      <c r="AD61" s="17">
        <f t="shared" si="10"/>
        <v>0</v>
      </c>
      <c r="AE61" s="17">
        <f>IFERROR(INDEX(Factors!$B$6:$B$15,MATCH('INPUT - Census'!E61,Factors!$C$6:$C$15,0),1),0)</f>
        <v>0</v>
      </c>
      <c r="AF61" s="18">
        <f>IFERROR(INDEX(Factors!$B$16:$B$39,MATCH('INPUT - Census'!C61,Factors!$C$16:$C$35,0),1),0)</f>
        <v>0</v>
      </c>
      <c r="AG61" s="19">
        <f>IFERROR(INDEX(Factors!$B$40:$B$44,MATCH('INPUT - Census'!F61,Factors!$C$40:$C$44,0),1),0)</f>
        <v>0</v>
      </c>
      <c r="AH61" s="21" t="str">
        <f t="shared" si="11"/>
        <v/>
      </c>
      <c r="AI61" s="1" t="str">
        <f>IFERROR(VLOOKUP(H61,Factors!$C$45:$D$48,2,0),"")</f>
        <v/>
      </c>
      <c r="AJ61" t="b">
        <f t="shared" si="9"/>
        <v>0</v>
      </c>
    </row>
    <row r="62" spans="1:36" ht="14.4" x14ac:dyDescent="0.3">
      <c r="A62" s="1"/>
      <c r="B62" s="70"/>
      <c r="C62" s="58"/>
      <c r="D62" s="63"/>
      <c r="E62" s="58"/>
      <c r="F62" s="58"/>
      <c r="G62" s="58"/>
      <c r="H62" s="45"/>
      <c r="I62" s="45"/>
      <c r="J62" s="38" t="str">
        <f t="shared" si="0"/>
        <v/>
      </c>
      <c r="K62" s="39" t="str">
        <f t="shared" si="8"/>
        <v/>
      </c>
      <c r="M62" s="3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7" t="str">
        <f t="shared" si="4"/>
        <v>-1</v>
      </c>
      <c r="AC62" s="17">
        <f>IFERROR(INDEX(Factors!$C$59:$C$70,MATCH(AB62,Factors!$B$59:$B$70,1),1),0)</f>
        <v>0</v>
      </c>
      <c r="AD62" s="17">
        <f t="shared" si="10"/>
        <v>0</v>
      </c>
      <c r="AE62" s="17">
        <f>IFERROR(INDEX(Factors!$B$6:$B$15,MATCH('INPUT - Census'!E62,Factors!$C$6:$C$15,0),1),0)</f>
        <v>0</v>
      </c>
      <c r="AF62" s="18">
        <f>IFERROR(INDEX(Factors!$B$16:$B$39,MATCH('INPUT - Census'!C62,Factors!$C$16:$C$35,0),1),0)</f>
        <v>0</v>
      </c>
      <c r="AG62" s="19">
        <f>IFERROR(INDEX(Factors!$B$40:$B$44,MATCH('INPUT - Census'!F62,Factors!$C$40:$C$44,0),1),0)</f>
        <v>0</v>
      </c>
      <c r="AH62" s="21" t="str">
        <f t="shared" si="11"/>
        <v/>
      </c>
      <c r="AI62" s="1" t="str">
        <f>IFERROR(VLOOKUP(H62,Factors!$C$45:$D$48,2,0),"")</f>
        <v/>
      </c>
      <c r="AJ62" t="b">
        <f t="shared" si="9"/>
        <v>0</v>
      </c>
    </row>
    <row r="63" spans="1:36" ht="14.4" x14ac:dyDescent="0.3">
      <c r="A63" s="1"/>
      <c r="B63" s="70"/>
      <c r="C63" s="58"/>
      <c r="D63" s="63"/>
      <c r="E63" s="58"/>
      <c r="F63" s="58"/>
      <c r="G63" s="58"/>
      <c r="H63" s="45"/>
      <c r="I63" s="45"/>
      <c r="J63" s="38" t="str">
        <f t="shared" si="0"/>
        <v/>
      </c>
      <c r="K63" s="39" t="str">
        <f t="shared" si="8"/>
        <v/>
      </c>
      <c r="M63" s="3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7" t="str">
        <f t="shared" si="4"/>
        <v>-1</v>
      </c>
      <c r="AC63" s="17">
        <f>IFERROR(INDEX(Factors!$C$59:$C$70,MATCH(AB63,Factors!$B$59:$B$70,1),1),0)</f>
        <v>0</v>
      </c>
      <c r="AD63" s="17">
        <f t="shared" si="10"/>
        <v>0</v>
      </c>
      <c r="AE63" s="17">
        <f>IFERROR(INDEX(Factors!$B$6:$B$15,MATCH('INPUT - Census'!E63,Factors!$C$6:$C$15,0),1),0)</f>
        <v>0</v>
      </c>
      <c r="AF63" s="18">
        <f>IFERROR(INDEX(Factors!$B$16:$B$39,MATCH('INPUT - Census'!C63,Factors!$C$16:$C$35,0),1),0)</f>
        <v>0</v>
      </c>
      <c r="AG63" s="19">
        <f>IFERROR(INDEX(Factors!$B$40:$B$44,MATCH('INPUT - Census'!F63,Factors!$C$40:$C$44,0),1),0)</f>
        <v>0</v>
      </c>
      <c r="AH63" s="21" t="str">
        <f t="shared" si="11"/>
        <v/>
      </c>
      <c r="AI63" s="1" t="str">
        <f>IFERROR(VLOOKUP(H63,Factors!$C$45:$D$48,2,0),"")</f>
        <v/>
      </c>
      <c r="AJ63" t="b">
        <f t="shared" si="9"/>
        <v>0</v>
      </c>
    </row>
    <row r="64" spans="1:36" ht="14.4" x14ac:dyDescent="0.3">
      <c r="A64" s="1"/>
      <c r="B64" s="70"/>
      <c r="C64" s="58"/>
      <c r="D64" s="63"/>
      <c r="E64" s="58"/>
      <c r="F64" s="58"/>
      <c r="G64" s="58"/>
      <c r="H64" s="45"/>
      <c r="I64" s="45"/>
      <c r="J64" s="38" t="str">
        <f t="shared" si="0"/>
        <v/>
      </c>
      <c r="K64" s="39" t="str">
        <f t="shared" si="8"/>
        <v/>
      </c>
      <c r="M64" s="3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7" t="str">
        <f t="shared" si="4"/>
        <v>-1</v>
      </c>
      <c r="AC64" s="17">
        <f>IFERROR(INDEX(Factors!$C$59:$C$70,MATCH(AB64,Factors!$B$59:$B$70,1),1),0)</f>
        <v>0</v>
      </c>
      <c r="AD64" s="17">
        <f t="shared" si="10"/>
        <v>0</v>
      </c>
      <c r="AE64" s="17">
        <f>IFERROR(INDEX(Factors!$B$6:$B$15,MATCH('INPUT - Census'!E64,Factors!$C$6:$C$15,0),1),0)</f>
        <v>0</v>
      </c>
      <c r="AF64" s="18">
        <f>IFERROR(INDEX(Factors!$B$16:$B$39,MATCH('INPUT - Census'!C64,Factors!$C$16:$C$35,0),1),0)</f>
        <v>0</v>
      </c>
      <c r="AG64" s="19">
        <f>IFERROR(INDEX(Factors!$B$40:$B$44,MATCH('INPUT - Census'!F64,Factors!$C$40:$C$44,0),1),0)</f>
        <v>0</v>
      </c>
      <c r="AH64" s="21" t="str">
        <f t="shared" si="11"/>
        <v/>
      </c>
      <c r="AI64" s="1" t="str">
        <f>IFERROR(VLOOKUP(H64,Factors!$C$45:$D$48,2,0),"")</f>
        <v/>
      </c>
      <c r="AJ64" t="b">
        <f t="shared" si="9"/>
        <v>0</v>
      </c>
    </row>
    <row r="65" spans="1:36" ht="14.4" x14ac:dyDescent="0.3">
      <c r="A65" s="1"/>
      <c r="B65" s="70"/>
      <c r="C65" s="58"/>
      <c r="D65" s="63"/>
      <c r="E65" s="58"/>
      <c r="F65" s="58"/>
      <c r="G65" s="58"/>
      <c r="H65" s="45"/>
      <c r="I65" s="45"/>
      <c r="J65" s="38" t="str">
        <f t="shared" si="0"/>
        <v/>
      </c>
      <c r="K65" s="39" t="str">
        <f t="shared" si="8"/>
        <v/>
      </c>
      <c r="M65" s="3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7" t="str">
        <f t="shared" si="4"/>
        <v>-1</v>
      </c>
      <c r="AC65" s="17">
        <f>IFERROR(INDEX(Factors!$C$59:$C$70,MATCH(AB65,Factors!$B$59:$B$70,1),1),0)</f>
        <v>0</v>
      </c>
      <c r="AD65" s="17">
        <f t="shared" si="10"/>
        <v>0</v>
      </c>
      <c r="AE65" s="17">
        <f>IFERROR(INDEX(Factors!$B$6:$B$15,MATCH('INPUT - Census'!E65,Factors!$C$6:$C$15,0),1),0)</f>
        <v>0</v>
      </c>
      <c r="AF65" s="18">
        <f>IFERROR(INDEX(Factors!$B$16:$B$39,MATCH('INPUT - Census'!C65,Factors!$C$16:$C$35,0),1),0)</f>
        <v>0</v>
      </c>
      <c r="AG65" s="19">
        <f>IFERROR(INDEX(Factors!$B$40:$B$44,MATCH('INPUT - Census'!F65,Factors!$C$40:$C$44,0),1),0)</f>
        <v>0</v>
      </c>
      <c r="AH65" s="21" t="str">
        <f t="shared" si="11"/>
        <v/>
      </c>
      <c r="AI65" s="1" t="str">
        <f>IFERROR(VLOOKUP(H65,Factors!$C$45:$D$48,2,0),"")</f>
        <v/>
      </c>
      <c r="AJ65" t="b">
        <f t="shared" si="9"/>
        <v>0</v>
      </c>
    </row>
    <row r="66" spans="1:36" ht="14.4" x14ac:dyDescent="0.3">
      <c r="A66" s="1"/>
      <c r="B66" s="70"/>
      <c r="C66" s="58"/>
      <c r="D66" s="63"/>
      <c r="E66" s="58"/>
      <c r="F66" s="58"/>
      <c r="G66" s="58"/>
      <c r="H66" s="45"/>
      <c r="I66" s="45"/>
      <c r="J66" s="38" t="str">
        <f t="shared" ref="J66:J129" si="17">IF( ISNUMBER(B66), ROUND(($AL$3-B66)/365,0), "" )</f>
        <v/>
      </c>
      <c r="K66" s="39" t="str">
        <f t="shared" si="8"/>
        <v/>
      </c>
      <c r="M66" s="3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7" t="str">
        <f t="shared" ref="AB66:AB129" si="18">IF( AND(ISNUMBER(J66),J66&gt;=0,J66&lt;=100), J66, "-1" )</f>
        <v>-1</v>
      </c>
      <c r="AC66" s="17">
        <f>IFERROR(INDEX(Factors!$C$59:$C$70,MATCH(AB66,Factors!$B$59:$B$70,1),1),0)</f>
        <v>0</v>
      </c>
      <c r="AD66" s="17">
        <f t="shared" si="10"/>
        <v>0</v>
      </c>
      <c r="AE66" s="17">
        <f>IFERROR(INDEX(Factors!$B$6:$B$15,MATCH('INPUT - Census'!E66,Factors!$C$6:$C$15,0),1),0)</f>
        <v>0</v>
      </c>
      <c r="AF66" s="18">
        <f>IFERROR(INDEX(Factors!$B$16:$B$39,MATCH('INPUT - Census'!C66,Factors!$C$16:$C$35,0),1),0)</f>
        <v>0</v>
      </c>
      <c r="AG66" s="19">
        <f>IFERROR(INDEX(Factors!$B$40:$B$44,MATCH('INPUT - Census'!F66,Factors!$C$40:$C$44,0),1),0)</f>
        <v>0</v>
      </c>
      <c r="AH66" s="21" t="str">
        <f t="shared" si="11"/>
        <v/>
      </c>
      <c r="AI66" s="1" t="str">
        <f>IFERROR(VLOOKUP(H66,Factors!$C$45:$D$48,2,0),"")</f>
        <v/>
      </c>
      <c r="AJ66" t="b">
        <f t="shared" si="9"/>
        <v>0</v>
      </c>
    </row>
    <row r="67" spans="1:36" ht="14.4" x14ac:dyDescent="0.3">
      <c r="A67" s="1"/>
      <c r="B67" s="70"/>
      <c r="C67" s="58"/>
      <c r="D67" s="63"/>
      <c r="E67" s="58"/>
      <c r="F67" s="58"/>
      <c r="G67" s="58"/>
      <c r="H67" s="45"/>
      <c r="I67" s="45"/>
      <c r="J67" s="38" t="str">
        <f t="shared" si="17"/>
        <v/>
      </c>
      <c r="K67" s="39" t="str">
        <f t="shared" ref="K67:K130" si="19">ValidateMember(B67:J67)</f>
        <v/>
      </c>
      <c r="M67" s="3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7" t="str">
        <f t="shared" si="18"/>
        <v>-1</v>
      </c>
      <c r="AC67" s="17">
        <f>IFERROR(INDEX(Factors!$C$59:$C$70,MATCH(AB67,Factors!$B$59:$B$70,1),1),0)</f>
        <v>0</v>
      </c>
      <c r="AD67" s="17">
        <f t="shared" ref="AD67:AD130" si="20">IF(COUNTIF($P$2:$P$16,D67),MATCH(D67,$P$2:$P$16,0),0)</f>
        <v>0</v>
      </c>
      <c r="AE67" s="17">
        <f>IFERROR(INDEX(Factors!$B$6:$B$15,MATCH('INPUT - Census'!E67,Factors!$C$6:$C$15,0),1),0)</f>
        <v>0</v>
      </c>
      <c r="AF67" s="18">
        <f>IFERROR(INDEX(Factors!$B$16:$B$39,MATCH('INPUT - Census'!C67,Factors!$C$16:$C$35,0),1),0)</f>
        <v>0</v>
      </c>
      <c r="AG67" s="19">
        <f>IFERROR(INDEX(Factors!$B$40:$B$44,MATCH('INPUT - Census'!F67,Factors!$C$40:$C$44,0),1),0)</f>
        <v>0</v>
      </c>
      <c r="AH67" s="21" t="str">
        <f t="shared" si="11"/>
        <v/>
      </c>
      <c r="AI67" s="1" t="str">
        <f>IFERROR(VLOOKUP(H67,Factors!$C$45:$D$48,2,0),"")</f>
        <v/>
      </c>
      <c r="AJ67" t="b">
        <f t="shared" ref="AJ67:AJ130" si="21">K67=0</f>
        <v>0</v>
      </c>
    </row>
    <row r="68" spans="1:36" ht="14.4" x14ac:dyDescent="0.3">
      <c r="A68" s="1"/>
      <c r="B68" s="70"/>
      <c r="C68" s="58"/>
      <c r="D68" s="63"/>
      <c r="E68" s="58"/>
      <c r="F68" s="58"/>
      <c r="G68" s="58"/>
      <c r="H68" s="45"/>
      <c r="I68" s="45"/>
      <c r="J68" s="38" t="str">
        <f t="shared" si="17"/>
        <v/>
      </c>
      <c r="K68" s="39" t="str">
        <f t="shared" si="19"/>
        <v/>
      </c>
      <c r="M68" s="3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7" t="str">
        <f t="shared" si="18"/>
        <v>-1</v>
      </c>
      <c r="AC68" s="17">
        <f>IFERROR(INDEX(Factors!$C$59:$C$70,MATCH(AB68,Factors!$B$59:$B$70,1),1),0)</f>
        <v>0</v>
      </c>
      <c r="AD68" s="17">
        <f t="shared" si="20"/>
        <v>0</v>
      </c>
      <c r="AE68" s="17">
        <f>IFERROR(INDEX(Factors!$B$6:$B$15,MATCH('INPUT - Census'!E68,Factors!$C$6:$C$15,0),1),0)</f>
        <v>0</v>
      </c>
      <c r="AF68" s="18">
        <f>IFERROR(INDEX(Factors!$B$16:$B$39,MATCH('INPUT - Census'!C68,Factors!$C$16:$C$35,0),1),0)</f>
        <v>0</v>
      </c>
      <c r="AG68" s="19">
        <f>IFERROR(INDEX(Factors!$B$40:$B$44,MATCH('INPUT - Census'!F68,Factors!$C$40:$C$44,0),1),0)</f>
        <v>0</v>
      </c>
      <c r="AH68" s="21" t="str">
        <f t="shared" ref="AH68:AH131" si="22">IF(G68="","",G68)</f>
        <v/>
      </c>
      <c r="AI68" s="1" t="str">
        <f>IFERROR(VLOOKUP(H68,Factors!$C$45:$D$48,2,0),"")</f>
        <v/>
      </c>
      <c r="AJ68" t="b">
        <f t="shared" si="21"/>
        <v>0</v>
      </c>
    </row>
    <row r="69" spans="1:36" ht="14.4" x14ac:dyDescent="0.3">
      <c r="A69" s="1"/>
      <c r="B69" s="70"/>
      <c r="C69" s="58"/>
      <c r="D69" s="63"/>
      <c r="E69" s="58"/>
      <c r="F69" s="58"/>
      <c r="G69" s="58"/>
      <c r="H69" s="45"/>
      <c r="I69" s="45"/>
      <c r="J69" s="38" t="str">
        <f t="shared" si="17"/>
        <v/>
      </c>
      <c r="K69" s="39" t="str">
        <f t="shared" si="19"/>
        <v/>
      </c>
      <c r="M69" s="3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7" t="str">
        <f t="shared" si="18"/>
        <v>-1</v>
      </c>
      <c r="AC69" s="17">
        <f>IFERROR(INDEX(Factors!$C$59:$C$70,MATCH(AB69,Factors!$B$59:$B$70,1),1),0)</f>
        <v>0</v>
      </c>
      <c r="AD69" s="17">
        <f t="shared" si="20"/>
        <v>0</v>
      </c>
      <c r="AE69" s="17">
        <f>IFERROR(INDEX(Factors!$B$6:$B$15,MATCH('INPUT - Census'!E69,Factors!$C$6:$C$15,0),1),0)</f>
        <v>0</v>
      </c>
      <c r="AF69" s="18">
        <f>IFERROR(INDEX(Factors!$B$16:$B$39,MATCH('INPUT - Census'!C69,Factors!$C$16:$C$35,0),1),0)</f>
        <v>0</v>
      </c>
      <c r="AG69" s="19">
        <f>IFERROR(INDEX(Factors!$B$40:$B$44,MATCH('INPUT - Census'!F69,Factors!$C$40:$C$44,0),1),0)</f>
        <v>0</v>
      </c>
      <c r="AH69" s="21" t="str">
        <f t="shared" si="22"/>
        <v/>
      </c>
      <c r="AI69" s="1" t="str">
        <f>IFERROR(VLOOKUP(H69,Factors!$C$45:$D$48,2,0),"")</f>
        <v/>
      </c>
      <c r="AJ69" t="b">
        <f t="shared" si="21"/>
        <v>0</v>
      </c>
    </row>
    <row r="70" spans="1:36" ht="14.4" x14ac:dyDescent="0.3">
      <c r="A70" s="1"/>
      <c r="B70" s="70"/>
      <c r="C70" s="58"/>
      <c r="D70" s="63"/>
      <c r="E70" s="58"/>
      <c r="F70" s="58"/>
      <c r="G70" s="58"/>
      <c r="H70" s="45"/>
      <c r="I70" s="45"/>
      <c r="J70" s="38" t="str">
        <f t="shared" si="17"/>
        <v/>
      </c>
      <c r="K70" s="39" t="str">
        <f t="shared" si="19"/>
        <v/>
      </c>
      <c r="M70" s="3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7" t="str">
        <f t="shared" si="18"/>
        <v>-1</v>
      </c>
      <c r="AC70" s="17">
        <f>IFERROR(INDEX(Factors!$C$59:$C$70,MATCH(AB70,Factors!$B$59:$B$70,1),1),0)</f>
        <v>0</v>
      </c>
      <c r="AD70" s="17">
        <f t="shared" si="20"/>
        <v>0</v>
      </c>
      <c r="AE70" s="17">
        <f>IFERROR(INDEX(Factors!$B$6:$B$15,MATCH('INPUT - Census'!E70,Factors!$C$6:$C$15,0),1),0)</f>
        <v>0</v>
      </c>
      <c r="AF70" s="18">
        <f>IFERROR(INDEX(Factors!$B$16:$B$39,MATCH('INPUT - Census'!C70,Factors!$C$16:$C$35,0),1),0)</f>
        <v>0</v>
      </c>
      <c r="AG70" s="19">
        <f>IFERROR(INDEX(Factors!$B$40:$B$44,MATCH('INPUT - Census'!F70,Factors!$C$40:$C$44,0),1),0)</f>
        <v>0</v>
      </c>
      <c r="AH70" s="21" t="str">
        <f t="shared" si="22"/>
        <v/>
      </c>
      <c r="AI70" s="1" t="str">
        <f>IFERROR(VLOOKUP(H70,Factors!$C$45:$D$48,2,0),"")</f>
        <v/>
      </c>
      <c r="AJ70" t="b">
        <f t="shared" si="21"/>
        <v>0</v>
      </c>
    </row>
    <row r="71" spans="1:36" ht="14.4" x14ac:dyDescent="0.3">
      <c r="A71" s="1"/>
      <c r="B71" s="70"/>
      <c r="C71" s="58"/>
      <c r="D71" s="63"/>
      <c r="E71" s="58"/>
      <c r="F71" s="58"/>
      <c r="G71" s="58"/>
      <c r="H71" s="45"/>
      <c r="I71" s="45"/>
      <c r="J71" s="38" t="str">
        <f t="shared" si="17"/>
        <v/>
      </c>
      <c r="K71" s="39" t="str">
        <f t="shared" si="19"/>
        <v/>
      </c>
      <c r="M71" s="3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7" t="str">
        <f t="shared" si="18"/>
        <v>-1</v>
      </c>
      <c r="AC71" s="17">
        <f>IFERROR(INDEX(Factors!$C$59:$C$70,MATCH(AB71,Factors!$B$59:$B$70,1),1),0)</f>
        <v>0</v>
      </c>
      <c r="AD71" s="17">
        <f t="shared" si="20"/>
        <v>0</v>
      </c>
      <c r="AE71" s="17">
        <f>IFERROR(INDEX(Factors!$B$6:$B$15,MATCH('INPUT - Census'!E71,Factors!$C$6:$C$15,0),1),0)</f>
        <v>0</v>
      </c>
      <c r="AF71" s="18">
        <f>IFERROR(INDEX(Factors!$B$16:$B$39,MATCH('INPUT - Census'!C71,Factors!$C$16:$C$35,0),1),0)</f>
        <v>0</v>
      </c>
      <c r="AG71" s="19">
        <f>IFERROR(INDEX(Factors!$B$40:$B$44,MATCH('INPUT - Census'!F71,Factors!$C$40:$C$44,0),1),0)</f>
        <v>0</v>
      </c>
      <c r="AH71" s="21" t="str">
        <f t="shared" si="22"/>
        <v/>
      </c>
      <c r="AI71" s="1" t="str">
        <f>IFERROR(VLOOKUP(H71,Factors!$C$45:$D$48,2,0),"")</f>
        <v/>
      </c>
      <c r="AJ71" t="b">
        <f t="shared" si="21"/>
        <v>0</v>
      </c>
    </row>
    <row r="72" spans="1:36" ht="14.4" x14ac:dyDescent="0.3">
      <c r="A72" s="1"/>
      <c r="B72" s="70"/>
      <c r="C72" s="58"/>
      <c r="D72" s="63"/>
      <c r="E72" s="58"/>
      <c r="F72" s="58"/>
      <c r="G72" s="58"/>
      <c r="H72" s="45"/>
      <c r="I72" s="45"/>
      <c r="J72" s="38" t="str">
        <f t="shared" si="17"/>
        <v/>
      </c>
      <c r="K72" s="39" t="str">
        <f t="shared" si="19"/>
        <v/>
      </c>
      <c r="M72" s="3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7" t="str">
        <f t="shared" si="18"/>
        <v>-1</v>
      </c>
      <c r="AC72" s="17">
        <f>IFERROR(INDEX(Factors!$C$59:$C$70,MATCH(AB72,Factors!$B$59:$B$70,1),1),0)</f>
        <v>0</v>
      </c>
      <c r="AD72" s="17">
        <f t="shared" si="20"/>
        <v>0</v>
      </c>
      <c r="AE72" s="17">
        <f>IFERROR(INDEX(Factors!$B$6:$B$15,MATCH('INPUT - Census'!E72,Factors!$C$6:$C$15,0),1),0)</f>
        <v>0</v>
      </c>
      <c r="AF72" s="18">
        <f>IFERROR(INDEX(Factors!$B$16:$B$39,MATCH('INPUT - Census'!C72,Factors!$C$16:$C$35,0),1),0)</f>
        <v>0</v>
      </c>
      <c r="AG72" s="19">
        <f>IFERROR(INDEX(Factors!$B$40:$B$44,MATCH('INPUT - Census'!F72,Factors!$C$40:$C$44,0),1),0)</f>
        <v>0</v>
      </c>
      <c r="AH72" s="21" t="str">
        <f t="shared" si="22"/>
        <v/>
      </c>
      <c r="AI72" s="1" t="str">
        <f>IFERROR(VLOOKUP(H72,Factors!$C$45:$D$48,2,0),"")</f>
        <v/>
      </c>
      <c r="AJ72" t="b">
        <f t="shared" si="21"/>
        <v>0</v>
      </c>
    </row>
    <row r="73" spans="1:36" ht="14.4" x14ac:dyDescent="0.3">
      <c r="A73" s="1"/>
      <c r="B73" s="70"/>
      <c r="C73" s="58"/>
      <c r="D73" s="63"/>
      <c r="E73" s="58"/>
      <c r="F73" s="58"/>
      <c r="G73" s="58"/>
      <c r="H73" s="45"/>
      <c r="I73" s="45"/>
      <c r="J73" s="38" t="str">
        <f t="shared" si="17"/>
        <v/>
      </c>
      <c r="K73" s="39" t="str">
        <f t="shared" si="19"/>
        <v/>
      </c>
      <c r="M73" s="3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7" t="str">
        <f t="shared" si="18"/>
        <v>-1</v>
      </c>
      <c r="AC73" s="17">
        <f>IFERROR(INDEX(Factors!$C$59:$C$70,MATCH(AB73,Factors!$B$59:$B$70,1),1),0)</f>
        <v>0</v>
      </c>
      <c r="AD73" s="17">
        <f t="shared" si="20"/>
        <v>0</v>
      </c>
      <c r="AE73" s="17">
        <f>IFERROR(INDEX(Factors!$B$6:$B$15,MATCH('INPUT - Census'!E73,Factors!$C$6:$C$15,0),1),0)</f>
        <v>0</v>
      </c>
      <c r="AF73" s="18">
        <f>IFERROR(INDEX(Factors!$B$16:$B$39,MATCH('INPUT - Census'!C73,Factors!$C$16:$C$35,0),1),0)</f>
        <v>0</v>
      </c>
      <c r="AG73" s="19">
        <f>IFERROR(INDEX(Factors!$B$40:$B$44,MATCH('INPUT - Census'!F73,Factors!$C$40:$C$44,0),1),0)</f>
        <v>0</v>
      </c>
      <c r="AH73" s="21" t="str">
        <f t="shared" si="22"/>
        <v/>
      </c>
      <c r="AI73" s="1" t="str">
        <f>IFERROR(VLOOKUP(H73,Factors!$C$45:$D$48,2,0),"")</f>
        <v/>
      </c>
      <c r="AJ73" t="b">
        <f t="shared" si="21"/>
        <v>0</v>
      </c>
    </row>
    <row r="74" spans="1:36" ht="14.4" x14ac:dyDescent="0.3">
      <c r="A74" s="1"/>
      <c r="B74" s="70"/>
      <c r="C74" s="58"/>
      <c r="D74" s="63"/>
      <c r="E74" s="58"/>
      <c r="F74" s="58"/>
      <c r="G74" s="58"/>
      <c r="H74" s="45"/>
      <c r="I74" s="45"/>
      <c r="J74" s="38" t="str">
        <f t="shared" si="17"/>
        <v/>
      </c>
      <c r="K74" s="39" t="str">
        <f t="shared" si="19"/>
        <v/>
      </c>
      <c r="M74" s="3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7" t="str">
        <f t="shared" si="18"/>
        <v>-1</v>
      </c>
      <c r="AC74" s="17">
        <f>IFERROR(INDEX(Factors!$C$59:$C$70,MATCH(AB74,Factors!$B$59:$B$70,1),1),0)</f>
        <v>0</v>
      </c>
      <c r="AD74" s="17">
        <f t="shared" si="20"/>
        <v>0</v>
      </c>
      <c r="AE74" s="17">
        <f>IFERROR(INDEX(Factors!$B$6:$B$15,MATCH('INPUT - Census'!E74,Factors!$C$6:$C$15,0),1),0)</f>
        <v>0</v>
      </c>
      <c r="AF74" s="18">
        <f>IFERROR(INDEX(Factors!$B$16:$B$39,MATCH('INPUT - Census'!C74,Factors!$C$16:$C$35,0),1),0)</f>
        <v>0</v>
      </c>
      <c r="AG74" s="19">
        <f>IFERROR(INDEX(Factors!$B$40:$B$44,MATCH('INPUT - Census'!F74,Factors!$C$40:$C$44,0),1),0)</f>
        <v>0</v>
      </c>
      <c r="AH74" s="21" t="str">
        <f t="shared" si="22"/>
        <v/>
      </c>
      <c r="AI74" s="1" t="str">
        <f>IFERROR(VLOOKUP(H74,Factors!$C$45:$D$48,2,0),"")</f>
        <v/>
      </c>
      <c r="AJ74" t="b">
        <f t="shared" si="21"/>
        <v>0</v>
      </c>
    </row>
    <row r="75" spans="1:36" ht="14.4" x14ac:dyDescent="0.3">
      <c r="B75" s="70"/>
      <c r="C75" s="58"/>
      <c r="D75" s="63"/>
      <c r="E75" s="58"/>
      <c r="F75" s="58"/>
      <c r="G75" s="58"/>
      <c r="H75" s="45"/>
      <c r="I75" s="45"/>
      <c r="J75" s="38" t="str">
        <f t="shared" si="17"/>
        <v/>
      </c>
      <c r="K75" s="39" t="str">
        <f t="shared" si="19"/>
        <v/>
      </c>
      <c r="M75" s="3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7" t="str">
        <f t="shared" si="18"/>
        <v>-1</v>
      </c>
      <c r="AC75" s="17">
        <f>IFERROR(INDEX(Factors!$C$59:$C$70,MATCH(AB75,Factors!$B$59:$B$70,1),1),0)</f>
        <v>0</v>
      </c>
      <c r="AD75" s="17">
        <f t="shared" si="20"/>
        <v>0</v>
      </c>
      <c r="AE75" s="17">
        <f>IFERROR(INDEX(Factors!$B$6:$B$15,MATCH('INPUT - Census'!E75,Factors!$C$6:$C$15,0),1),0)</f>
        <v>0</v>
      </c>
      <c r="AF75" s="18">
        <f>IFERROR(INDEX(Factors!$B$16:$B$39,MATCH('INPUT - Census'!C75,Factors!$C$16:$C$35,0),1),0)</f>
        <v>0</v>
      </c>
      <c r="AG75" s="19">
        <f>IFERROR(INDEX(Factors!$B$40:$B$44,MATCH('INPUT - Census'!F75,Factors!$C$40:$C$44,0),1),0)</f>
        <v>0</v>
      </c>
      <c r="AH75" s="21" t="str">
        <f t="shared" si="22"/>
        <v/>
      </c>
      <c r="AI75" s="1" t="str">
        <f>IFERROR(VLOOKUP(H75,Factors!$C$45:$D$48,2,0),"")</f>
        <v/>
      </c>
      <c r="AJ75" t="b">
        <f t="shared" si="21"/>
        <v>0</v>
      </c>
    </row>
    <row r="76" spans="1:36" ht="14.4" x14ac:dyDescent="0.3">
      <c r="B76" s="70"/>
      <c r="C76" s="58"/>
      <c r="D76" s="63"/>
      <c r="E76" s="58"/>
      <c r="F76" s="58"/>
      <c r="G76" s="58"/>
      <c r="H76" s="45"/>
      <c r="I76" s="45"/>
      <c r="J76" s="38" t="str">
        <f t="shared" si="17"/>
        <v/>
      </c>
      <c r="K76" s="39" t="str">
        <f t="shared" si="19"/>
        <v/>
      </c>
      <c r="M76" s="3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7" t="str">
        <f t="shared" si="18"/>
        <v>-1</v>
      </c>
      <c r="AC76" s="17">
        <f>IFERROR(INDEX(Factors!$C$59:$C$70,MATCH(AB76,Factors!$B$59:$B$70,1),1),0)</f>
        <v>0</v>
      </c>
      <c r="AD76" s="17">
        <f t="shared" si="20"/>
        <v>0</v>
      </c>
      <c r="AE76" s="17">
        <f>IFERROR(INDEX(Factors!$B$6:$B$15,MATCH('INPUT - Census'!E76,Factors!$C$6:$C$15,0),1),0)</f>
        <v>0</v>
      </c>
      <c r="AF76" s="18">
        <f>IFERROR(INDEX(Factors!$B$16:$B$39,MATCH('INPUT - Census'!C76,Factors!$C$16:$C$35,0),1),0)</f>
        <v>0</v>
      </c>
      <c r="AG76" s="19">
        <f>IFERROR(INDEX(Factors!$B$40:$B$44,MATCH('INPUT - Census'!F76,Factors!$C$40:$C$44,0),1),0)</f>
        <v>0</v>
      </c>
      <c r="AH76" s="21" t="str">
        <f t="shared" si="22"/>
        <v/>
      </c>
      <c r="AI76" s="1" t="str">
        <f>IFERROR(VLOOKUP(H76,Factors!$C$45:$D$48,2,0),"")</f>
        <v/>
      </c>
      <c r="AJ76" t="b">
        <f t="shared" si="21"/>
        <v>0</v>
      </c>
    </row>
    <row r="77" spans="1:36" ht="14.4" x14ac:dyDescent="0.3">
      <c r="B77" s="70"/>
      <c r="C77" s="58"/>
      <c r="D77" s="63"/>
      <c r="E77" s="58"/>
      <c r="F77" s="58"/>
      <c r="G77" s="58"/>
      <c r="H77" s="45"/>
      <c r="I77" s="45"/>
      <c r="J77" s="38" t="str">
        <f t="shared" si="17"/>
        <v/>
      </c>
      <c r="K77" s="39" t="str">
        <f t="shared" si="19"/>
        <v/>
      </c>
      <c r="M77" s="3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7" t="str">
        <f t="shared" si="18"/>
        <v>-1</v>
      </c>
      <c r="AC77" s="17">
        <f>IFERROR(INDEX(Factors!$C$59:$C$70,MATCH(AB77,Factors!$B$59:$B$70,1),1),0)</f>
        <v>0</v>
      </c>
      <c r="AD77" s="17">
        <f t="shared" si="20"/>
        <v>0</v>
      </c>
      <c r="AE77" s="17">
        <f>IFERROR(INDEX(Factors!$B$6:$B$15,MATCH('INPUT - Census'!E77,Factors!$C$6:$C$15,0),1),0)</f>
        <v>0</v>
      </c>
      <c r="AF77" s="18">
        <f>IFERROR(INDEX(Factors!$B$16:$B$39,MATCH('INPUT - Census'!C77,Factors!$C$16:$C$35,0),1),0)</f>
        <v>0</v>
      </c>
      <c r="AG77" s="19">
        <f>IFERROR(INDEX(Factors!$B$40:$B$44,MATCH('INPUT - Census'!F77,Factors!$C$40:$C$44,0),1),0)</f>
        <v>0</v>
      </c>
      <c r="AH77" s="21" t="str">
        <f t="shared" si="22"/>
        <v/>
      </c>
      <c r="AI77" s="1" t="str">
        <f>IFERROR(VLOOKUP(H77,Factors!$C$45:$D$48,2,0),"")</f>
        <v/>
      </c>
      <c r="AJ77" t="b">
        <f t="shared" si="21"/>
        <v>0</v>
      </c>
    </row>
    <row r="78" spans="1:36" ht="14.4" x14ac:dyDescent="0.3">
      <c r="B78" s="70"/>
      <c r="C78" s="58"/>
      <c r="D78" s="63"/>
      <c r="E78" s="58"/>
      <c r="F78" s="58"/>
      <c r="G78" s="58"/>
      <c r="H78" s="45"/>
      <c r="I78" s="45"/>
      <c r="J78" s="38" t="str">
        <f t="shared" si="17"/>
        <v/>
      </c>
      <c r="K78" s="39" t="str">
        <f t="shared" si="19"/>
        <v/>
      </c>
      <c r="M78" s="3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7" t="str">
        <f t="shared" si="18"/>
        <v>-1</v>
      </c>
      <c r="AC78" s="17">
        <f>IFERROR(INDEX(Factors!$C$59:$C$70,MATCH(AB78,Factors!$B$59:$B$70,1),1),0)</f>
        <v>0</v>
      </c>
      <c r="AD78" s="17">
        <f t="shared" si="20"/>
        <v>0</v>
      </c>
      <c r="AE78" s="17">
        <f>IFERROR(INDEX(Factors!$B$6:$B$15,MATCH('INPUT - Census'!E78,Factors!$C$6:$C$15,0),1),0)</f>
        <v>0</v>
      </c>
      <c r="AF78" s="18">
        <f>IFERROR(INDEX(Factors!$B$16:$B$39,MATCH('INPUT - Census'!C78,Factors!$C$16:$C$35,0),1),0)</f>
        <v>0</v>
      </c>
      <c r="AG78" s="19">
        <f>IFERROR(INDEX(Factors!$B$40:$B$44,MATCH('INPUT - Census'!F78,Factors!$C$40:$C$44,0),1),0)</f>
        <v>0</v>
      </c>
      <c r="AH78" s="21" t="str">
        <f t="shared" si="22"/>
        <v/>
      </c>
      <c r="AI78" s="1" t="str">
        <f>IFERROR(VLOOKUP(H78,Factors!$C$45:$D$48,2,0),"")</f>
        <v/>
      </c>
      <c r="AJ78" t="b">
        <f t="shared" si="21"/>
        <v>0</v>
      </c>
    </row>
    <row r="79" spans="1:36" ht="14.4" x14ac:dyDescent="0.3">
      <c r="B79" s="70"/>
      <c r="C79" s="58"/>
      <c r="D79" s="63"/>
      <c r="E79" s="58"/>
      <c r="F79" s="58"/>
      <c r="G79" s="58"/>
      <c r="H79" s="45"/>
      <c r="I79" s="45"/>
      <c r="J79" s="38" t="str">
        <f t="shared" si="17"/>
        <v/>
      </c>
      <c r="K79" s="39" t="str">
        <f t="shared" si="19"/>
        <v/>
      </c>
      <c r="M79" s="3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7" t="str">
        <f t="shared" si="18"/>
        <v>-1</v>
      </c>
      <c r="AC79" s="17">
        <f>IFERROR(INDEX(Factors!$C$59:$C$70,MATCH(AB79,Factors!$B$59:$B$70,1),1),0)</f>
        <v>0</v>
      </c>
      <c r="AD79" s="17">
        <f t="shared" si="20"/>
        <v>0</v>
      </c>
      <c r="AE79" s="17">
        <f>IFERROR(INDEX(Factors!$B$6:$B$15,MATCH('INPUT - Census'!E79,Factors!$C$6:$C$15,0),1),0)</f>
        <v>0</v>
      </c>
      <c r="AF79" s="18">
        <f>IFERROR(INDEX(Factors!$B$16:$B$39,MATCH('INPUT - Census'!C79,Factors!$C$16:$C$35,0),1),0)</f>
        <v>0</v>
      </c>
      <c r="AG79" s="19">
        <f>IFERROR(INDEX(Factors!$B$40:$B$44,MATCH('INPUT - Census'!F79,Factors!$C$40:$C$44,0),1),0)</f>
        <v>0</v>
      </c>
      <c r="AH79" s="21" t="str">
        <f t="shared" si="22"/>
        <v/>
      </c>
      <c r="AI79" s="1" t="str">
        <f>IFERROR(VLOOKUP(H79,Factors!$C$45:$D$48,2,0),"")</f>
        <v/>
      </c>
      <c r="AJ79" t="b">
        <f t="shared" si="21"/>
        <v>0</v>
      </c>
    </row>
    <row r="80" spans="1:36" ht="14.4" x14ac:dyDescent="0.3">
      <c r="B80" s="70"/>
      <c r="C80" s="58"/>
      <c r="D80" s="63"/>
      <c r="E80" s="58"/>
      <c r="F80" s="58"/>
      <c r="G80" s="58"/>
      <c r="H80" s="45"/>
      <c r="I80" s="45"/>
      <c r="J80" s="38" t="str">
        <f t="shared" si="17"/>
        <v/>
      </c>
      <c r="K80" s="39" t="str">
        <f t="shared" si="19"/>
        <v/>
      </c>
      <c r="M80" s="3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7" t="str">
        <f t="shared" si="18"/>
        <v>-1</v>
      </c>
      <c r="AC80" s="17">
        <f>IFERROR(INDEX(Factors!$C$59:$C$70,MATCH(AB80,Factors!$B$59:$B$70,1),1),0)</f>
        <v>0</v>
      </c>
      <c r="AD80" s="17">
        <f t="shared" si="20"/>
        <v>0</v>
      </c>
      <c r="AE80" s="17">
        <f>IFERROR(INDEX(Factors!$B$6:$B$15,MATCH('INPUT - Census'!E80,Factors!$C$6:$C$15,0),1),0)</f>
        <v>0</v>
      </c>
      <c r="AF80" s="18">
        <f>IFERROR(INDEX(Factors!$B$16:$B$39,MATCH('INPUT - Census'!C80,Factors!$C$16:$C$35,0),1),0)</f>
        <v>0</v>
      </c>
      <c r="AG80" s="19">
        <f>IFERROR(INDEX(Factors!$B$40:$B$44,MATCH('INPUT - Census'!F80,Factors!$C$40:$C$44,0),1),0)</f>
        <v>0</v>
      </c>
      <c r="AH80" s="21" t="str">
        <f t="shared" si="22"/>
        <v/>
      </c>
      <c r="AI80" s="1" t="str">
        <f>IFERROR(VLOOKUP(H80,Factors!$C$45:$D$48,2,0),"")</f>
        <v/>
      </c>
      <c r="AJ80" t="b">
        <f t="shared" si="21"/>
        <v>0</v>
      </c>
    </row>
    <row r="81" spans="2:36" ht="14.4" x14ac:dyDescent="0.3">
      <c r="B81" s="70"/>
      <c r="C81" s="58"/>
      <c r="D81" s="63"/>
      <c r="E81" s="58"/>
      <c r="F81" s="58"/>
      <c r="G81" s="58"/>
      <c r="H81" s="45"/>
      <c r="I81" s="45"/>
      <c r="J81" s="38" t="str">
        <f t="shared" si="17"/>
        <v/>
      </c>
      <c r="K81" s="39" t="str">
        <f t="shared" si="19"/>
        <v/>
      </c>
      <c r="M81" s="3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7" t="str">
        <f t="shared" si="18"/>
        <v>-1</v>
      </c>
      <c r="AC81" s="17">
        <f>IFERROR(INDEX(Factors!$C$59:$C$70,MATCH(AB81,Factors!$B$59:$B$70,1),1),0)</f>
        <v>0</v>
      </c>
      <c r="AD81" s="17">
        <f t="shared" si="20"/>
        <v>0</v>
      </c>
      <c r="AE81" s="17">
        <f>IFERROR(INDEX(Factors!$B$6:$B$15,MATCH('INPUT - Census'!E81,Factors!$C$6:$C$15,0),1),0)</f>
        <v>0</v>
      </c>
      <c r="AF81" s="18">
        <f>IFERROR(INDEX(Factors!$B$16:$B$39,MATCH('INPUT - Census'!C81,Factors!$C$16:$C$35,0),1),0)</f>
        <v>0</v>
      </c>
      <c r="AG81" s="19">
        <f>IFERROR(INDEX(Factors!$B$40:$B$44,MATCH('INPUT - Census'!F81,Factors!$C$40:$C$44,0),1),0)</f>
        <v>0</v>
      </c>
      <c r="AH81" s="21" t="str">
        <f t="shared" si="22"/>
        <v/>
      </c>
      <c r="AI81" s="1" t="str">
        <f>IFERROR(VLOOKUP(H81,Factors!$C$45:$D$48,2,0),"")</f>
        <v/>
      </c>
      <c r="AJ81" t="b">
        <f t="shared" si="21"/>
        <v>0</v>
      </c>
    </row>
    <row r="82" spans="2:36" ht="14.4" x14ac:dyDescent="0.3">
      <c r="B82" s="70"/>
      <c r="C82" s="58"/>
      <c r="D82" s="63"/>
      <c r="E82" s="58"/>
      <c r="F82" s="58"/>
      <c r="G82" s="58"/>
      <c r="H82" s="45"/>
      <c r="I82" s="45"/>
      <c r="J82" s="38" t="str">
        <f t="shared" si="17"/>
        <v/>
      </c>
      <c r="K82" s="39" t="str">
        <f t="shared" si="19"/>
        <v/>
      </c>
      <c r="M82" s="3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7" t="str">
        <f t="shared" si="18"/>
        <v>-1</v>
      </c>
      <c r="AC82" s="17">
        <f>IFERROR(INDEX(Factors!$C$59:$C$70,MATCH(AB82,Factors!$B$59:$B$70,1),1),0)</f>
        <v>0</v>
      </c>
      <c r="AD82" s="17">
        <f t="shared" si="20"/>
        <v>0</v>
      </c>
      <c r="AE82" s="17">
        <f>IFERROR(INDEX(Factors!$B$6:$B$15,MATCH('INPUT - Census'!E82,Factors!$C$6:$C$15,0),1),0)</f>
        <v>0</v>
      </c>
      <c r="AF82" s="18">
        <f>IFERROR(INDEX(Factors!$B$16:$B$39,MATCH('INPUT - Census'!C82,Factors!$C$16:$C$35,0),1),0)</f>
        <v>0</v>
      </c>
      <c r="AG82" s="19">
        <f>IFERROR(INDEX(Factors!$B$40:$B$44,MATCH('INPUT - Census'!F82,Factors!$C$40:$C$44,0),1),0)</f>
        <v>0</v>
      </c>
      <c r="AH82" s="21" t="str">
        <f t="shared" si="22"/>
        <v/>
      </c>
      <c r="AI82" s="1" t="str">
        <f>IFERROR(VLOOKUP(H82,Factors!$C$45:$D$48,2,0),"")</f>
        <v/>
      </c>
      <c r="AJ82" t="b">
        <f t="shared" si="21"/>
        <v>0</v>
      </c>
    </row>
    <row r="83" spans="2:36" ht="14.4" x14ac:dyDescent="0.3">
      <c r="B83" s="70"/>
      <c r="C83" s="58"/>
      <c r="D83" s="63"/>
      <c r="E83" s="58"/>
      <c r="F83" s="58"/>
      <c r="G83" s="58"/>
      <c r="H83" s="45"/>
      <c r="I83" s="45"/>
      <c r="J83" s="38" t="str">
        <f t="shared" si="17"/>
        <v/>
      </c>
      <c r="K83" s="39" t="str">
        <f t="shared" si="19"/>
        <v/>
      </c>
      <c r="M83" s="3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7" t="str">
        <f t="shared" si="18"/>
        <v>-1</v>
      </c>
      <c r="AC83" s="17">
        <f>IFERROR(INDEX(Factors!$C$59:$C$70,MATCH(AB83,Factors!$B$59:$B$70,1),1),0)</f>
        <v>0</v>
      </c>
      <c r="AD83" s="17">
        <f t="shared" si="20"/>
        <v>0</v>
      </c>
      <c r="AE83" s="17">
        <f>IFERROR(INDEX(Factors!$B$6:$B$15,MATCH('INPUT - Census'!E83,Factors!$C$6:$C$15,0),1),0)</f>
        <v>0</v>
      </c>
      <c r="AF83" s="18">
        <f>IFERROR(INDEX(Factors!$B$16:$B$39,MATCH('INPUT - Census'!C83,Factors!$C$16:$C$35,0),1),0)</f>
        <v>0</v>
      </c>
      <c r="AG83" s="19">
        <f>IFERROR(INDEX(Factors!$B$40:$B$44,MATCH('INPUT - Census'!F83,Factors!$C$40:$C$44,0),1),0)</f>
        <v>0</v>
      </c>
      <c r="AH83" s="21" t="str">
        <f t="shared" si="22"/>
        <v/>
      </c>
      <c r="AI83" s="1" t="str">
        <f>IFERROR(VLOOKUP(H83,Factors!$C$45:$D$48,2,0),"")</f>
        <v/>
      </c>
      <c r="AJ83" t="b">
        <f t="shared" si="21"/>
        <v>0</v>
      </c>
    </row>
    <row r="84" spans="2:36" ht="14.4" x14ac:dyDescent="0.3">
      <c r="B84" s="70"/>
      <c r="C84" s="58"/>
      <c r="D84" s="63"/>
      <c r="E84" s="58"/>
      <c r="F84" s="58"/>
      <c r="G84" s="58"/>
      <c r="H84" s="45"/>
      <c r="I84" s="45"/>
      <c r="J84" s="38" t="str">
        <f t="shared" si="17"/>
        <v/>
      </c>
      <c r="K84" s="39" t="str">
        <f t="shared" si="19"/>
        <v/>
      </c>
      <c r="M84" s="3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7" t="str">
        <f t="shared" si="18"/>
        <v>-1</v>
      </c>
      <c r="AC84" s="17">
        <f>IFERROR(INDEX(Factors!$C$59:$C$70,MATCH(AB84,Factors!$B$59:$B$70,1),1),0)</f>
        <v>0</v>
      </c>
      <c r="AD84" s="17">
        <f t="shared" si="20"/>
        <v>0</v>
      </c>
      <c r="AE84" s="17">
        <f>IFERROR(INDEX(Factors!$B$6:$B$15,MATCH('INPUT - Census'!E84,Factors!$C$6:$C$15,0),1),0)</f>
        <v>0</v>
      </c>
      <c r="AF84" s="18">
        <f>IFERROR(INDEX(Factors!$B$16:$B$39,MATCH('INPUT - Census'!C84,Factors!$C$16:$C$35,0),1),0)</f>
        <v>0</v>
      </c>
      <c r="AG84" s="19">
        <f>IFERROR(INDEX(Factors!$B$40:$B$44,MATCH('INPUT - Census'!F84,Factors!$C$40:$C$44,0),1),0)</f>
        <v>0</v>
      </c>
      <c r="AH84" s="21" t="str">
        <f t="shared" si="22"/>
        <v/>
      </c>
      <c r="AI84" s="1" t="str">
        <f>IFERROR(VLOOKUP(H84,Factors!$C$45:$D$48,2,0),"")</f>
        <v/>
      </c>
      <c r="AJ84" t="b">
        <f t="shared" si="21"/>
        <v>0</v>
      </c>
    </row>
    <row r="85" spans="2:36" ht="14.4" x14ac:dyDescent="0.3">
      <c r="B85" s="70"/>
      <c r="C85" s="58"/>
      <c r="D85" s="63"/>
      <c r="E85" s="58"/>
      <c r="F85" s="58"/>
      <c r="G85" s="58"/>
      <c r="H85" s="45"/>
      <c r="I85" s="45"/>
      <c r="J85" s="38" t="str">
        <f t="shared" si="17"/>
        <v/>
      </c>
      <c r="K85" s="39" t="str">
        <f t="shared" si="19"/>
        <v/>
      </c>
      <c r="M85" s="3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7" t="str">
        <f t="shared" si="18"/>
        <v>-1</v>
      </c>
      <c r="AC85" s="17">
        <f>IFERROR(INDEX(Factors!$C$59:$C$70,MATCH(AB85,Factors!$B$59:$B$70,1),1),0)</f>
        <v>0</v>
      </c>
      <c r="AD85" s="17">
        <f t="shared" si="20"/>
        <v>0</v>
      </c>
      <c r="AE85" s="17">
        <f>IFERROR(INDEX(Factors!$B$6:$B$15,MATCH('INPUT - Census'!E85,Factors!$C$6:$C$15,0),1),0)</f>
        <v>0</v>
      </c>
      <c r="AF85" s="18">
        <f>IFERROR(INDEX(Factors!$B$16:$B$39,MATCH('INPUT - Census'!C85,Factors!$C$16:$C$35,0),1),0)</f>
        <v>0</v>
      </c>
      <c r="AG85" s="19">
        <f>IFERROR(INDEX(Factors!$B$40:$B$44,MATCH('INPUT - Census'!F85,Factors!$C$40:$C$44,0),1),0)</f>
        <v>0</v>
      </c>
      <c r="AH85" s="21" t="str">
        <f t="shared" si="22"/>
        <v/>
      </c>
      <c r="AI85" s="1" t="str">
        <f>IFERROR(VLOOKUP(H85,Factors!$C$45:$D$48,2,0),"")</f>
        <v/>
      </c>
      <c r="AJ85" t="b">
        <f t="shared" si="21"/>
        <v>0</v>
      </c>
    </row>
    <row r="86" spans="2:36" ht="14.4" x14ac:dyDescent="0.3">
      <c r="B86" s="70"/>
      <c r="C86" s="58"/>
      <c r="D86" s="63"/>
      <c r="E86" s="58"/>
      <c r="F86" s="58"/>
      <c r="G86" s="58"/>
      <c r="H86" s="45"/>
      <c r="I86" s="45"/>
      <c r="J86" s="38" t="str">
        <f t="shared" si="17"/>
        <v/>
      </c>
      <c r="K86" s="39" t="str">
        <f t="shared" si="19"/>
        <v/>
      </c>
      <c r="M86" s="3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7" t="str">
        <f t="shared" si="18"/>
        <v>-1</v>
      </c>
      <c r="AC86" s="17">
        <f>IFERROR(INDEX(Factors!$C$59:$C$70,MATCH(AB86,Factors!$B$59:$B$70,1),1),0)</f>
        <v>0</v>
      </c>
      <c r="AD86" s="17">
        <f t="shared" si="20"/>
        <v>0</v>
      </c>
      <c r="AE86" s="17">
        <f>IFERROR(INDEX(Factors!$B$6:$B$15,MATCH('INPUT - Census'!E86,Factors!$C$6:$C$15,0),1),0)</f>
        <v>0</v>
      </c>
      <c r="AF86" s="18">
        <f>IFERROR(INDEX(Factors!$B$16:$B$39,MATCH('INPUT - Census'!C86,Factors!$C$16:$C$35,0),1),0)</f>
        <v>0</v>
      </c>
      <c r="AG86" s="19">
        <f>IFERROR(INDEX(Factors!$B$40:$B$44,MATCH('INPUT - Census'!F86,Factors!$C$40:$C$44,0),1),0)</f>
        <v>0</v>
      </c>
      <c r="AH86" s="21" t="str">
        <f t="shared" si="22"/>
        <v/>
      </c>
      <c r="AI86" s="1" t="str">
        <f>IFERROR(VLOOKUP(H86,Factors!$C$45:$D$48,2,0),"")</f>
        <v/>
      </c>
      <c r="AJ86" t="b">
        <f t="shared" si="21"/>
        <v>0</v>
      </c>
    </row>
    <row r="87" spans="2:36" ht="14.4" x14ac:dyDescent="0.3">
      <c r="B87" s="70"/>
      <c r="C87" s="58"/>
      <c r="D87" s="63"/>
      <c r="E87" s="58"/>
      <c r="F87" s="58"/>
      <c r="G87" s="58"/>
      <c r="H87" s="45"/>
      <c r="I87" s="45"/>
      <c r="J87" s="38" t="str">
        <f t="shared" si="17"/>
        <v/>
      </c>
      <c r="K87" s="39" t="str">
        <f t="shared" si="19"/>
        <v/>
      </c>
      <c r="M87" s="3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7" t="str">
        <f t="shared" si="18"/>
        <v>-1</v>
      </c>
      <c r="AC87" s="17">
        <f>IFERROR(INDEX(Factors!$C$59:$C$70,MATCH(AB87,Factors!$B$59:$B$70,1),1),0)</f>
        <v>0</v>
      </c>
      <c r="AD87" s="17">
        <f t="shared" si="20"/>
        <v>0</v>
      </c>
      <c r="AE87" s="17">
        <f>IFERROR(INDEX(Factors!$B$6:$B$15,MATCH('INPUT - Census'!E87,Factors!$C$6:$C$15,0),1),0)</f>
        <v>0</v>
      </c>
      <c r="AF87" s="18">
        <f>IFERROR(INDEX(Factors!$B$16:$B$39,MATCH('INPUT - Census'!C87,Factors!$C$16:$C$35,0),1),0)</f>
        <v>0</v>
      </c>
      <c r="AG87" s="19">
        <f>IFERROR(INDEX(Factors!$B$40:$B$44,MATCH('INPUT - Census'!F87,Factors!$C$40:$C$44,0),1),0)</f>
        <v>0</v>
      </c>
      <c r="AH87" s="21" t="str">
        <f t="shared" si="22"/>
        <v/>
      </c>
      <c r="AI87" s="1" t="str">
        <f>IFERROR(VLOOKUP(H87,Factors!$C$45:$D$48,2,0),"")</f>
        <v/>
      </c>
      <c r="AJ87" t="b">
        <f t="shared" si="21"/>
        <v>0</v>
      </c>
    </row>
    <row r="88" spans="2:36" ht="14.4" x14ac:dyDescent="0.3">
      <c r="B88" s="70"/>
      <c r="C88" s="58"/>
      <c r="D88" s="63"/>
      <c r="E88" s="58"/>
      <c r="F88" s="58"/>
      <c r="G88" s="58"/>
      <c r="H88" s="45"/>
      <c r="I88" s="45"/>
      <c r="J88" s="38" t="str">
        <f t="shared" si="17"/>
        <v/>
      </c>
      <c r="K88" s="39" t="str">
        <f t="shared" si="19"/>
        <v/>
      </c>
      <c r="M88" s="3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7" t="str">
        <f t="shared" si="18"/>
        <v>-1</v>
      </c>
      <c r="AC88" s="17">
        <f>IFERROR(INDEX(Factors!$C$59:$C$70,MATCH(AB88,Factors!$B$59:$B$70,1),1),0)</f>
        <v>0</v>
      </c>
      <c r="AD88" s="17">
        <f t="shared" si="20"/>
        <v>0</v>
      </c>
      <c r="AE88" s="17">
        <f>IFERROR(INDEX(Factors!$B$6:$B$15,MATCH('INPUT - Census'!E88,Factors!$C$6:$C$15,0),1),0)</f>
        <v>0</v>
      </c>
      <c r="AF88" s="18">
        <f>IFERROR(INDEX(Factors!$B$16:$B$39,MATCH('INPUT - Census'!C88,Factors!$C$16:$C$35,0),1),0)</f>
        <v>0</v>
      </c>
      <c r="AG88" s="19">
        <f>IFERROR(INDEX(Factors!$B$40:$B$44,MATCH('INPUT - Census'!F88,Factors!$C$40:$C$44,0),1),0)</f>
        <v>0</v>
      </c>
      <c r="AH88" s="21" t="str">
        <f t="shared" si="22"/>
        <v/>
      </c>
      <c r="AI88" s="1" t="str">
        <f>IFERROR(VLOOKUP(H88,Factors!$C$45:$D$48,2,0),"")</f>
        <v/>
      </c>
      <c r="AJ88" t="b">
        <f t="shared" si="21"/>
        <v>0</v>
      </c>
    </row>
    <row r="89" spans="2:36" ht="14.4" x14ac:dyDescent="0.3">
      <c r="B89" s="70"/>
      <c r="C89" s="58"/>
      <c r="D89" s="63"/>
      <c r="E89" s="58"/>
      <c r="F89" s="58"/>
      <c r="G89" s="58"/>
      <c r="H89" s="45"/>
      <c r="I89" s="45"/>
      <c r="J89" s="38" t="str">
        <f t="shared" si="17"/>
        <v/>
      </c>
      <c r="K89" s="39" t="str">
        <f t="shared" si="19"/>
        <v/>
      </c>
      <c r="M89" s="3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7" t="str">
        <f t="shared" si="18"/>
        <v>-1</v>
      </c>
      <c r="AC89" s="17">
        <f>IFERROR(INDEX(Factors!$C$59:$C$70,MATCH(AB89,Factors!$B$59:$B$70,1),1),0)</f>
        <v>0</v>
      </c>
      <c r="AD89" s="17">
        <f t="shared" si="20"/>
        <v>0</v>
      </c>
      <c r="AE89" s="17">
        <f>IFERROR(INDEX(Factors!$B$6:$B$15,MATCH('INPUT - Census'!E89,Factors!$C$6:$C$15,0),1),0)</f>
        <v>0</v>
      </c>
      <c r="AF89" s="18">
        <f>IFERROR(INDEX(Factors!$B$16:$B$39,MATCH('INPUT - Census'!C89,Factors!$C$16:$C$35,0),1),0)</f>
        <v>0</v>
      </c>
      <c r="AG89" s="19">
        <f>IFERROR(INDEX(Factors!$B$40:$B$44,MATCH('INPUT - Census'!F89,Factors!$C$40:$C$44,0),1),0)</f>
        <v>0</v>
      </c>
      <c r="AH89" s="21" t="str">
        <f t="shared" si="22"/>
        <v/>
      </c>
      <c r="AI89" s="1" t="str">
        <f>IFERROR(VLOOKUP(H89,Factors!$C$45:$D$48,2,0),"")</f>
        <v/>
      </c>
      <c r="AJ89" t="b">
        <f t="shared" si="21"/>
        <v>0</v>
      </c>
    </row>
    <row r="90" spans="2:36" ht="14.4" x14ac:dyDescent="0.3">
      <c r="B90" s="70"/>
      <c r="C90" s="58"/>
      <c r="D90" s="63"/>
      <c r="E90" s="58"/>
      <c r="F90" s="58"/>
      <c r="G90" s="58"/>
      <c r="H90" s="45"/>
      <c r="I90" s="45"/>
      <c r="J90" s="38" t="str">
        <f t="shared" si="17"/>
        <v/>
      </c>
      <c r="K90" s="39" t="str">
        <f t="shared" si="19"/>
        <v/>
      </c>
      <c r="M90" s="3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7" t="str">
        <f t="shared" si="18"/>
        <v>-1</v>
      </c>
      <c r="AC90" s="17">
        <f>IFERROR(INDEX(Factors!$C$59:$C$70,MATCH(AB90,Factors!$B$59:$B$70,1),1),0)</f>
        <v>0</v>
      </c>
      <c r="AD90" s="17">
        <f t="shared" si="20"/>
        <v>0</v>
      </c>
      <c r="AE90" s="17">
        <f>IFERROR(INDEX(Factors!$B$6:$B$15,MATCH('INPUT - Census'!E90,Factors!$C$6:$C$15,0),1),0)</f>
        <v>0</v>
      </c>
      <c r="AF90" s="18">
        <f>IFERROR(INDEX(Factors!$B$16:$B$39,MATCH('INPUT - Census'!C90,Factors!$C$16:$C$35,0),1),0)</f>
        <v>0</v>
      </c>
      <c r="AG90" s="19">
        <f>IFERROR(INDEX(Factors!$B$40:$B$44,MATCH('INPUT - Census'!F90,Factors!$C$40:$C$44,0),1),0)</f>
        <v>0</v>
      </c>
      <c r="AH90" s="21" t="str">
        <f t="shared" si="22"/>
        <v/>
      </c>
      <c r="AI90" s="1" t="str">
        <f>IFERROR(VLOOKUP(H90,Factors!$C$45:$D$48,2,0),"")</f>
        <v/>
      </c>
      <c r="AJ90" t="b">
        <f t="shared" si="21"/>
        <v>0</v>
      </c>
    </row>
    <row r="91" spans="2:36" ht="14.4" x14ac:dyDescent="0.3">
      <c r="B91" s="70"/>
      <c r="C91" s="58"/>
      <c r="D91" s="63"/>
      <c r="E91" s="58"/>
      <c r="F91" s="58"/>
      <c r="G91" s="58"/>
      <c r="H91" s="45"/>
      <c r="I91" s="45"/>
      <c r="J91" s="38" t="str">
        <f t="shared" si="17"/>
        <v/>
      </c>
      <c r="K91" s="39" t="str">
        <f t="shared" si="19"/>
        <v/>
      </c>
      <c r="M91" s="3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7" t="str">
        <f t="shared" si="18"/>
        <v>-1</v>
      </c>
      <c r="AC91" s="17">
        <f>IFERROR(INDEX(Factors!$C$59:$C$70,MATCH(AB91,Factors!$B$59:$B$70,1),1),0)</f>
        <v>0</v>
      </c>
      <c r="AD91" s="17">
        <f t="shared" si="20"/>
        <v>0</v>
      </c>
      <c r="AE91" s="17">
        <f>IFERROR(INDEX(Factors!$B$6:$B$15,MATCH('INPUT - Census'!E91,Factors!$C$6:$C$15,0),1),0)</f>
        <v>0</v>
      </c>
      <c r="AF91" s="18">
        <f>IFERROR(INDEX(Factors!$B$16:$B$39,MATCH('INPUT - Census'!C91,Factors!$C$16:$C$35,0),1),0)</f>
        <v>0</v>
      </c>
      <c r="AG91" s="19">
        <f>IFERROR(INDEX(Factors!$B$40:$B$44,MATCH('INPUT - Census'!F91,Factors!$C$40:$C$44,0),1),0)</f>
        <v>0</v>
      </c>
      <c r="AH91" s="21" t="str">
        <f t="shared" si="22"/>
        <v/>
      </c>
      <c r="AI91" s="1" t="str">
        <f>IFERROR(VLOOKUP(H91,Factors!$C$45:$D$48,2,0),"")</f>
        <v/>
      </c>
      <c r="AJ91" t="b">
        <f t="shared" si="21"/>
        <v>0</v>
      </c>
    </row>
    <row r="92" spans="2:36" ht="14.4" x14ac:dyDescent="0.3">
      <c r="B92" s="70"/>
      <c r="C92" s="58"/>
      <c r="D92" s="63"/>
      <c r="E92" s="58"/>
      <c r="F92" s="58"/>
      <c r="G92" s="58"/>
      <c r="H92" s="45"/>
      <c r="I92" s="45"/>
      <c r="J92" s="38" t="str">
        <f t="shared" si="17"/>
        <v/>
      </c>
      <c r="K92" s="39" t="str">
        <f t="shared" si="19"/>
        <v/>
      </c>
      <c r="M92" s="3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7" t="str">
        <f t="shared" si="18"/>
        <v>-1</v>
      </c>
      <c r="AC92" s="17">
        <f>IFERROR(INDEX(Factors!$C$59:$C$70,MATCH(AB92,Factors!$B$59:$B$70,1),1),0)</f>
        <v>0</v>
      </c>
      <c r="AD92" s="17">
        <f t="shared" si="20"/>
        <v>0</v>
      </c>
      <c r="AE92" s="17">
        <f>IFERROR(INDEX(Factors!$B$6:$B$15,MATCH('INPUT - Census'!E92,Factors!$C$6:$C$15,0),1),0)</f>
        <v>0</v>
      </c>
      <c r="AF92" s="18">
        <f>IFERROR(INDEX(Factors!$B$16:$B$39,MATCH('INPUT - Census'!C92,Factors!$C$16:$C$35,0),1),0)</f>
        <v>0</v>
      </c>
      <c r="AG92" s="19">
        <f>IFERROR(INDEX(Factors!$B$40:$B$44,MATCH('INPUT - Census'!F92,Factors!$C$40:$C$44,0),1),0)</f>
        <v>0</v>
      </c>
      <c r="AH92" s="21" t="str">
        <f t="shared" si="22"/>
        <v/>
      </c>
      <c r="AI92" s="1" t="str">
        <f>IFERROR(VLOOKUP(H92,Factors!$C$45:$D$48,2,0),"")</f>
        <v/>
      </c>
      <c r="AJ92" t="b">
        <f t="shared" si="21"/>
        <v>0</v>
      </c>
    </row>
    <row r="93" spans="2:36" ht="14.4" x14ac:dyDescent="0.3">
      <c r="B93" s="70"/>
      <c r="C93" s="58"/>
      <c r="D93" s="63"/>
      <c r="E93" s="58"/>
      <c r="F93" s="58"/>
      <c r="G93" s="58"/>
      <c r="H93" s="45"/>
      <c r="I93" s="45"/>
      <c r="J93" s="38" t="str">
        <f t="shared" si="17"/>
        <v/>
      </c>
      <c r="K93" s="39" t="str">
        <f t="shared" si="19"/>
        <v/>
      </c>
      <c r="M93" s="3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7" t="str">
        <f t="shared" si="18"/>
        <v>-1</v>
      </c>
      <c r="AC93" s="17">
        <f>IFERROR(INDEX(Factors!$C$59:$C$70,MATCH(AB93,Factors!$B$59:$B$70,1),1),0)</f>
        <v>0</v>
      </c>
      <c r="AD93" s="17">
        <f t="shared" si="20"/>
        <v>0</v>
      </c>
      <c r="AE93" s="17">
        <f>IFERROR(INDEX(Factors!$B$6:$B$15,MATCH('INPUT - Census'!E93,Factors!$C$6:$C$15,0),1),0)</f>
        <v>0</v>
      </c>
      <c r="AF93" s="18">
        <f>IFERROR(INDEX(Factors!$B$16:$B$39,MATCH('INPUT - Census'!C93,Factors!$C$16:$C$35,0),1),0)</f>
        <v>0</v>
      </c>
      <c r="AG93" s="19">
        <f>IFERROR(INDEX(Factors!$B$40:$B$44,MATCH('INPUT - Census'!F93,Factors!$C$40:$C$44,0),1),0)</f>
        <v>0</v>
      </c>
      <c r="AH93" s="21" t="str">
        <f t="shared" si="22"/>
        <v/>
      </c>
      <c r="AI93" s="1" t="str">
        <f>IFERROR(VLOOKUP(H93,Factors!$C$45:$D$48,2,0),"")</f>
        <v/>
      </c>
      <c r="AJ93" t="b">
        <f t="shared" si="21"/>
        <v>0</v>
      </c>
    </row>
    <row r="94" spans="2:36" ht="14.4" x14ac:dyDescent="0.3">
      <c r="B94" s="70"/>
      <c r="C94" s="58"/>
      <c r="D94" s="63"/>
      <c r="E94" s="58"/>
      <c r="F94" s="58"/>
      <c r="G94" s="58"/>
      <c r="H94" s="45"/>
      <c r="I94" s="45"/>
      <c r="J94" s="38" t="str">
        <f t="shared" si="17"/>
        <v/>
      </c>
      <c r="K94" s="39" t="str">
        <f t="shared" si="19"/>
        <v/>
      </c>
      <c r="M94" s="3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7" t="str">
        <f t="shared" si="18"/>
        <v>-1</v>
      </c>
      <c r="AC94" s="17">
        <f>IFERROR(INDEX(Factors!$C$59:$C$70,MATCH(AB94,Factors!$B$59:$B$70,1),1),0)</f>
        <v>0</v>
      </c>
      <c r="AD94" s="17">
        <f t="shared" si="20"/>
        <v>0</v>
      </c>
      <c r="AE94" s="17">
        <f>IFERROR(INDEX(Factors!$B$6:$B$15,MATCH('INPUT - Census'!E94,Factors!$C$6:$C$15,0),1),0)</f>
        <v>0</v>
      </c>
      <c r="AF94" s="18">
        <f>IFERROR(INDEX(Factors!$B$16:$B$39,MATCH('INPUT - Census'!C94,Factors!$C$16:$C$35,0),1),0)</f>
        <v>0</v>
      </c>
      <c r="AG94" s="19">
        <f>IFERROR(INDEX(Factors!$B$40:$B$44,MATCH('INPUT - Census'!F94,Factors!$C$40:$C$44,0),1),0)</f>
        <v>0</v>
      </c>
      <c r="AH94" s="21" t="str">
        <f t="shared" si="22"/>
        <v/>
      </c>
      <c r="AI94" s="1" t="str">
        <f>IFERROR(VLOOKUP(H94,Factors!$C$45:$D$48,2,0),"")</f>
        <v/>
      </c>
      <c r="AJ94" t="b">
        <f t="shared" si="21"/>
        <v>0</v>
      </c>
    </row>
    <row r="95" spans="2:36" ht="14.4" x14ac:dyDescent="0.3">
      <c r="B95" s="70"/>
      <c r="C95" s="58"/>
      <c r="D95" s="63"/>
      <c r="E95" s="58"/>
      <c r="F95" s="58"/>
      <c r="G95" s="58"/>
      <c r="H95" s="45"/>
      <c r="I95" s="45"/>
      <c r="J95" s="38" t="str">
        <f t="shared" si="17"/>
        <v/>
      </c>
      <c r="K95" s="39" t="str">
        <f t="shared" si="19"/>
        <v/>
      </c>
      <c r="M95" s="3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7" t="str">
        <f t="shared" si="18"/>
        <v>-1</v>
      </c>
      <c r="AC95" s="17">
        <f>IFERROR(INDEX(Factors!$C$59:$C$70,MATCH(AB95,Factors!$B$59:$B$70,1),1),0)</f>
        <v>0</v>
      </c>
      <c r="AD95" s="17">
        <f t="shared" si="20"/>
        <v>0</v>
      </c>
      <c r="AE95" s="17">
        <f>IFERROR(INDEX(Factors!$B$6:$B$15,MATCH('INPUT - Census'!E95,Factors!$C$6:$C$15,0),1),0)</f>
        <v>0</v>
      </c>
      <c r="AF95" s="18">
        <f>IFERROR(INDEX(Factors!$B$16:$B$39,MATCH('INPUT - Census'!C95,Factors!$C$16:$C$35,0),1),0)</f>
        <v>0</v>
      </c>
      <c r="AG95" s="19">
        <f>IFERROR(INDEX(Factors!$B$40:$B$44,MATCH('INPUT - Census'!F95,Factors!$C$40:$C$44,0),1),0)</f>
        <v>0</v>
      </c>
      <c r="AH95" s="21" t="str">
        <f t="shared" si="22"/>
        <v/>
      </c>
      <c r="AI95" s="1" t="str">
        <f>IFERROR(VLOOKUP(H95,Factors!$C$45:$D$48,2,0),"")</f>
        <v/>
      </c>
      <c r="AJ95" t="b">
        <f t="shared" si="21"/>
        <v>0</v>
      </c>
    </row>
    <row r="96" spans="2:36" ht="14.4" x14ac:dyDescent="0.3">
      <c r="B96" s="70"/>
      <c r="C96" s="58"/>
      <c r="D96" s="63"/>
      <c r="E96" s="58"/>
      <c r="F96" s="58"/>
      <c r="G96" s="58"/>
      <c r="H96" s="45"/>
      <c r="I96" s="45"/>
      <c r="J96" s="38" t="str">
        <f t="shared" si="17"/>
        <v/>
      </c>
      <c r="K96" s="39" t="str">
        <f t="shared" si="19"/>
        <v/>
      </c>
      <c r="M96" s="3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7" t="str">
        <f t="shared" si="18"/>
        <v>-1</v>
      </c>
      <c r="AC96" s="17">
        <f>IFERROR(INDEX(Factors!$C$59:$C$70,MATCH(AB96,Factors!$B$59:$B$70,1),1),0)</f>
        <v>0</v>
      </c>
      <c r="AD96" s="17">
        <f t="shared" si="20"/>
        <v>0</v>
      </c>
      <c r="AE96" s="17">
        <f>IFERROR(INDEX(Factors!$B$6:$B$15,MATCH('INPUT - Census'!E96,Factors!$C$6:$C$15,0),1),0)</f>
        <v>0</v>
      </c>
      <c r="AF96" s="18">
        <f>IFERROR(INDEX(Factors!$B$16:$B$39,MATCH('INPUT - Census'!C96,Factors!$C$16:$C$35,0),1),0)</f>
        <v>0</v>
      </c>
      <c r="AG96" s="19">
        <f>IFERROR(INDEX(Factors!$B$40:$B$44,MATCH('INPUT - Census'!F96,Factors!$C$40:$C$44,0),1),0)</f>
        <v>0</v>
      </c>
      <c r="AH96" s="21" t="str">
        <f t="shared" si="22"/>
        <v/>
      </c>
      <c r="AI96" s="1" t="str">
        <f>IFERROR(VLOOKUP(H96,Factors!$C$45:$D$48,2,0),"")</f>
        <v/>
      </c>
      <c r="AJ96" t="b">
        <f t="shared" si="21"/>
        <v>0</v>
      </c>
    </row>
    <row r="97" spans="2:36" ht="14.4" x14ac:dyDescent="0.3">
      <c r="B97" s="70"/>
      <c r="C97" s="58"/>
      <c r="D97" s="63"/>
      <c r="E97" s="58"/>
      <c r="F97" s="58"/>
      <c r="G97" s="58"/>
      <c r="H97" s="45"/>
      <c r="I97" s="45"/>
      <c r="J97" s="38" t="str">
        <f t="shared" si="17"/>
        <v/>
      </c>
      <c r="K97" s="39" t="str">
        <f t="shared" si="19"/>
        <v/>
      </c>
      <c r="M97" s="3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7" t="str">
        <f t="shared" si="18"/>
        <v>-1</v>
      </c>
      <c r="AC97" s="17">
        <f>IFERROR(INDEX(Factors!$C$59:$C$70,MATCH(AB97,Factors!$B$59:$B$70,1),1),0)</f>
        <v>0</v>
      </c>
      <c r="AD97" s="17">
        <f t="shared" si="20"/>
        <v>0</v>
      </c>
      <c r="AE97" s="17">
        <f>IFERROR(INDEX(Factors!$B$6:$B$15,MATCH('INPUT - Census'!E97,Factors!$C$6:$C$15,0),1),0)</f>
        <v>0</v>
      </c>
      <c r="AF97" s="18">
        <f>IFERROR(INDEX(Factors!$B$16:$B$39,MATCH('INPUT - Census'!C97,Factors!$C$16:$C$35,0),1),0)</f>
        <v>0</v>
      </c>
      <c r="AG97" s="19">
        <f>IFERROR(INDEX(Factors!$B$40:$B$44,MATCH('INPUT - Census'!F97,Factors!$C$40:$C$44,0),1),0)</f>
        <v>0</v>
      </c>
      <c r="AH97" s="21" t="str">
        <f t="shared" si="22"/>
        <v/>
      </c>
      <c r="AI97" s="1" t="str">
        <f>IFERROR(VLOOKUP(H97,Factors!$C$45:$D$48,2,0),"")</f>
        <v/>
      </c>
      <c r="AJ97" t="b">
        <f t="shared" si="21"/>
        <v>0</v>
      </c>
    </row>
    <row r="98" spans="2:36" ht="14.4" x14ac:dyDescent="0.3">
      <c r="B98" s="70"/>
      <c r="C98" s="58"/>
      <c r="D98" s="63"/>
      <c r="E98" s="58"/>
      <c r="F98" s="58"/>
      <c r="G98" s="58"/>
      <c r="H98" s="45"/>
      <c r="I98" s="45"/>
      <c r="J98" s="38" t="str">
        <f t="shared" si="17"/>
        <v/>
      </c>
      <c r="K98" s="39" t="str">
        <f t="shared" si="19"/>
        <v/>
      </c>
      <c r="M98" s="3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7" t="str">
        <f t="shared" si="18"/>
        <v>-1</v>
      </c>
      <c r="AC98" s="17">
        <f>IFERROR(INDEX(Factors!$C$59:$C$70,MATCH(AB98,Factors!$B$59:$B$70,1),1),0)</f>
        <v>0</v>
      </c>
      <c r="AD98" s="17">
        <f t="shared" si="20"/>
        <v>0</v>
      </c>
      <c r="AE98" s="17">
        <f>IFERROR(INDEX(Factors!$B$6:$B$15,MATCH('INPUT - Census'!E98,Factors!$C$6:$C$15,0),1),0)</f>
        <v>0</v>
      </c>
      <c r="AF98" s="18">
        <f>IFERROR(INDEX(Factors!$B$16:$B$39,MATCH('INPUT - Census'!C98,Factors!$C$16:$C$35,0),1),0)</f>
        <v>0</v>
      </c>
      <c r="AG98" s="19">
        <f>IFERROR(INDEX(Factors!$B$40:$B$44,MATCH('INPUT - Census'!F98,Factors!$C$40:$C$44,0),1),0)</f>
        <v>0</v>
      </c>
      <c r="AH98" s="21" t="str">
        <f t="shared" si="22"/>
        <v/>
      </c>
      <c r="AI98" s="1" t="str">
        <f>IFERROR(VLOOKUP(H98,Factors!$C$45:$D$48,2,0),"")</f>
        <v/>
      </c>
      <c r="AJ98" t="b">
        <f t="shared" si="21"/>
        <v>0</v>
      </c>
    </row>
    <row r="99" spans="2:36" ht="14.4" x14ac:dyDescent="0.3">
      <c r="B99" s="70"/>
      <c r="C99" s="58"/>
      <c r="D99" s="63"/>
      <c r="E99" s="58"/>
      <c r="F99" s="58"/>
      <c r="G99" s="58"/>
      <c r="H99" s="45"/>
      <c r="I99" s="45"/>
      <c r="J99" s="38" t="str">
        <f t="shared" si="17"/>
        <v/>
      </c>
      <c r="K99" s="39" t="str">
        <f t="shared" si="19"/>
        <v/>
      </c>
      <c r="M99" s="3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7" t="str">
        <f t="shared" si="18"/>
        <v>-1</v>
      </c>
      <c r="AC99" s="17">
        <f>IFERROR(INDEX(Factors!$C$59:$C$70,MATCH(AB99,Factors!$B$59:$B$70,1),1),0)</f>
        <v>0</v>
      </c>
      <c r="AD99" s="17">
        <f t="shared" si="20"/>
        <v>0</v>
      </c>
      <c r="AE99" s="17">
        <f>IFERROR(INDEX(Factors!$B$6:$B$15,MATCH('INPUT - Census'!E99,Factors!$C$6:$C$15,0),1),0)</f>
        <v>0</v>
      </c>
      <c r="AF99" s="18">
        <f>IFERROR(INDEX(Factors!$B$16:$B$39,MATCH('INPUT - Census'!C99,Factors!$C$16:$C$35,0),1),0)</f>
        <v>0</v>
      </c>
      <c r="AG99" s="19">
        <f>IFERROR(INDEX(Factors!$B$40:$B$44,MATCH('INPUT - Census'!F99,Factors!$C$40:$C$44,0),1),0)</f>
        <v>0</v>
      </c>
      <c r="AH99" s="21" t="str">
        <f t="shared" si="22"/>
        <v/>
      </c>
      <c r="AI99" s="1" t="str">
        <f>IFERROR(VLOOKUP(H99,Factors!$C$45:$D$48,2,0),"")</f>
        <v/>
      </c>
      <c r="AJ99" t="b">
        <f t="shared" si="21"/>
        <v>0</v>
      </c>
    </row>
    <row r="100" spans="2:36" ht="14.4" x14ac:dyDescent="0.3">
      <c r="B100" s="70"/>
      <c r="C100" s="58"/>
      <c r="D100" s="63"/>
      <c r="E100" s="58"/>
      <c r="F100" s="58"/>
      <c r="G100" s="58"/>
      <c r="H100" s="45"/>
      <c r="I100" s="45"/>
      <c r="J100" s="38" t="str">
        <f t="shared" si="17"/>
        <v/>
      </c>
      <c r="K100" s="39" t="str">
        <f t="shared" si="19"/>
        <v/>
      </c>
      <c r="M100" s="3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7" t="str">
        <f t="shared" si="18"/>
        <v>-1</v>
      </c>
      <c r="AC100" s="17">
        <f>IFERROR(INDEX(Factors!$C$59:$C$70,MATCH(AB100,Factors!$B$59:$B$70,1),1),0)</f>
        <v>0</v>
      </c>
      <c r="AD100" s="17">
        <f t="shared" si="20"/>
        <v>0</v>
      </c>
      <c r="AE100" s="17">
        <f>IFERROR(INDEX(Factors!$B$6:$B$15,MATCH('INPUT - Census'!E100,Factors!$C$6:$C$15,0),1),0)</f>
        <v>0</v>
      </c>
      <c r="AF100" s="18">
        <f>IFERROR(INDEX(Factors!$B$16:$B$39,MATCH('INPUT - Census'!C100,Factors!$C$16:$C$35,0),1),0)</f>
        <v>0</v>
      </c>
      <c r="AG100" s="19">
        <f>IFERROR(INDEX(Factors!$B$40:$B$44,MATCH('INPUT - Census'!F100,Factors!$C$40:$C$44,0),1),0)</f>
        <v>0</v>
      </c>
      <c r="AH100" s="21" t="str">
        <f t="shared" si="22"/>
        <v/>
      </c>
      <c r="AI100" s="1" t="str">
        <f>IFERROR(VLOOKUP(H100,Factors!$C$45:$D$48,2,0),"")</f>
        <v/>
      </c>
      <c r="AJ100" t="b">
        <f t="shared" si="21"/>
        <v>0</v>
      </c>
    </row>
    <row r="101" spans="2:36" ht="14.4" x14ac:dyDescent="0.3">
      <c r="B101" s="70"/>
      <c r="C101" s="58"/>
      <c r="D101" s="63"/>
      <c r="E101" s="58"/>
      <c r="F101" s="58"/>
      <c r="G101" s="58"/>
      <c r="H101" s="45"/>
      <c r="I101" s="45"/>
      <c r="J101" s="38" t="str">
        <f t="shared" si="17"/>
        <v/>
      </c>
      <c r="K101" s="39" t="str">
        <f t="shared" si="19"/>
        <v/>
      </c>
      <c r="M101" s="3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7" t="str">
        <f t="shared" si="18"/>
        <v>-1</v>
      </c>
      <c r="AC101" s="17">
        <f>IFERROR(INDEX(Factors!$C$59:$C$70,MATCH(AB101,Factors!$B$59:$B$70,1),1),0)</f>
        <v>0</v>
      </c>
      <c r="AD101" s="17">
        <f t="shared" si="20"/>
        <v>0</v>
      </c>
      <c r="AE101" s="17">
        <f>IFERROR(INDEX(Factors!$B$6:$B$15,MATCH('INPUT - Census'!E101,Factors!$C$6:$C$15,0),1),0)</f>
        <v>0</v>
      </c>
      <c r="AF101" s="18">
        <f>IFERROR(INDEX(Factors!$B$16:$B$39,MATCH('INPUT - Census'!C101,Factors!$C$16:$C$35,0),1),0)</f>
        <v>0</v>
      </c>
      <c r="AG101" s="19">
        <f>IFERROR(INDEX(Factors!$B$40:$B$44,MATCH('INPUT - Census'!F101,Factors!$C$40:$C$44,0),1),0)</f>
        <v>0</v>
      </c>
      <c r="AH101" s="21" t="str">
        <f t="shared" si="22"/>
        <v/>
      </c>
      <c r="AI101" s="1" t="str">
        <f>IFERROR(VLOOKUP(H101,Factors!$C$45:$D$48,2,0),"")</f>
        <v/>
      </c>
      <c r="AJ101" t="b">
        <f t="shared" si="21"/>
        <v>0</v>
      </c>
    </row>
    <row r="102" spans="2:36" ht="14.4" x14ac:dyDescent="0.3">
      <c r="B102" s="70"/>
      <c r="C102" s="58"/>
      <c r="D102" s="63"/>
      <c r="E102" s="58"/>
      <c r="F102" s="58"/>
      <c r="G102" s="58"/>
      <c r="H102" s="45"/>
      <c r="I102" s="45"/>
      <c r="J102" s="38" t="str">
        <f t="shared" si="17"/>
        <v/>
      </c>
      <c r="K102" s="39" t="str">
        <f t="shared" si="19"/>
        <v/>
      </c>
      <c r="M102" s="3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7" t="str">
        <f t="shared" si="18"/>
        <v>-1</v>
      </c>
      <c r="AC102" s="17">
        <f>IFERROR(INDEX(Factors!$C$59:$C$70,MATCH(AB102,Factors!$B$59:$B$70,1),1),0)</f>
        <v>0</v>
      </c>
      <c r="AD102" s="17">
        <f t="shared" si="20"/>
        <v>0</v>
      </c>
      <c r="AE102" s="17">
        <f>IFERROR(INDEX(Factors!$B$6:$B$15,MATCH('INPUT - Census'!E102,Factors!$C$6:$C$15,0),1),0)</f>
        <v>0</v>
      </c>
      <c r="AF102" s="18">
        <f>IFERROR(INDEX(Factors!$B$16:$B$39,MATCH('INPUT - Census'!C102,Factors!$C$16:$C$35,0),1),0)</f>
        <v>0</v>
      </c>
      <c r="AG102" s="19">
        <f>IFERROR(INDEX(Factors!$B$40:$B$44,MATCH('INPUT - Census'!F102,Factors!$C$40:$C$44,0),1),0)</f>
        <v>0</v>
      </c>
      <c r="AH102" s="21" t="str">
        <f t="shared" si="22"/>
        <v/>
      </c>
      <c r="AI102" s="1" t="str">
        <f>IFERROR(VLOOKUP(H102,Factors!$C$45:$D$48,2,0),"")</f>
        <v/>
      </c>
      <c r="AJ102" t="b">
        <f t="shared" si="21"/>
        <v>0</v>
      </c>
    </row>
    <row r="103" spans="2:36" ht="14.4" x14ac:dyDescent="0.3">
      <c r="B103" s="70"/>
      <c r="C103" s="58"/>
      <c r="D103" s="63"/>
      <c r="E103" s="58"/>
      <c r="F103" s="58"/>
      <c r="G103" s="58"/>
      <c r="H103" s="45"/>
      <c r="I103" s="45"/>
      <c r="J103" s="38" t="str">
        <f t="shared" si="17"/>
        <v/>
      </c>
      <c r="K103" s="39" t="str">
        <f t="shared" si="19"/>
        <v/>
      </c>
      <c r="M103" s="3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7" t="str">
        <f t="shared" si="18"/>
        <v>-1</v>
      </c>
      <c r="AC103" s="17">
        <f>IFERROR(INDEX(Factors!$C$59:$C$70,MATCH(AB103,Factors!$B$59:$B$70,1),1),0)</f>
        <v>0</v>
      </c>
      <c r="AD103" s="17">
        <f t="shared" si="20"/>
        <v>0</v>
      </c>
      <c r="AE103" s="17">
        <f>IFERROR(INDEX(Factors!$B$6:$B$15,MATCH('INPUT - Census'!E103,Factors!$C$6:$C$15,0),1),0)</f>
        <v>0</v>
      </c>
      <c r="AF103" s="18">
        <f>IFERROR(INDEX(Factors!$B$16:$B$39,MATCH('INPUT - Census'!C103,Factors!$C$16:$C$35,0),1),0)</f>
        <v>0</v>
      </c>
      <c r="AG103" s="19">
        <f>IFERROR(INDEX(Factors!$B$40:$B$44,MATCH('INPUT - Census'!F103,Factors!$C$40:$C$44,0),1),0)</f>
        <v>0</v>
      </c>
      <c r="AH103" s="21" t="str">
        <f t="shared" si="22"/>
        <v/>
      </c>
      <c r="AI103" s="1" t="str">
        <f>IFERROR(VLOOKUP(H103,Factors!$C$45:$D$48,2,0),"")</f>
        <v/>
      </c>
      <c r="AJ103" t="b">
        <f t="shared" si="21"/>
        <v>0</v>
      </c>
    </row>
    <row r="104" spans="2:36" ht="14.4" x14ac:dyDescent="0.3">
      <c r="B104" s="70"/>
      <c r="C104" s="58"/>
      <c r="D104" s="63"/>
      <c r="E104" s="58"/>
      <c r="F104" s="58"/>
      <c r="G104" s="58"/>
      <c r="H104" s="45"/>
      <c r="I104" s="45"/>
      <c r="J104" s="38" t="str">
        <f t="shared" si="17"/>
        <v/>
      </c>
      <c r="K104" s="39" t="str">
        <f t="shared" si="19"/>
        <v/>
      </c>
      <c r="M104" s="3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7" t="str">
        <f t="shared" si="18"/>
        <v>-1</v>
      </c>
      <c r="AC104" s="17">
        <f>IFERROR(INDEX(Factors!$C$59:$C$70,MATCH(AB104,Factors!$B$59:$B$70,1),1),0)</f>
        <v>0</v>
      </c>
      <c r="AD104" s="17">
        <f t="shared" si="20"/>
        <v>0</v>
      </c>
      <c r="AE104" s="17">
        <f>IFERROR(INDEX(Factors!$B$6:$B$15,MATCH('INPUT - Census'!E104,Factors!$C$6:$C$15,0),1),0)</f>
        <v>0</v>
      </c>
      <c r="AF104" s="18">
        <f>IFERROR(INDEX(Factors!$B$16:$B$39,MATCH('INPUT - Census'!C104,Factors!$C$16:$C$35,0),1),0)</f>
        <v>0</v>
      </c>
      <c r="AG104" s="19">
        <f>IFERROR(INDEX(Factors!$B$40:$B$44,MATCH('INPUT - Census'!F104,Factors!$C$40:$C$44,0),1),0)</f>
        <v>0</v>
      </c>
      <c r="AH104" s="21" t="str">
        <f t="shared" si="22"/>
        <v/>
      </c>
      <c r="AI104" s="1" t="str">
        <f>IFERROR(VLOOKUP(H104,Factors!$C$45:$D$48,2,0),"")</f>
        <v/>
      </c>
      <c r="AJ104" t="b">
        <f t="shared" si="21"/>
        <v>0</v>
      </c>
    </row>
    <row r="105" spans="2:36" ht="14.4" x14ac:dyDescent="0.3">
      <c r="B105" s="70"/>
      <c r="C105" s="58"/>
      <c r="D105" s="63"/>
      <c r="E105" s="58"/>
      <c r="F105" s="58"/>
      <c r="G105" s="58"/>
      <c r="H105" s="45"/>
      <c r="I105" s="45"/>
      <c r="J105" s="38" t="str">
        <f t="shared" si="17"/>
        <v/>
      </c>
      <c r="K105" s="39" t="str">
        <f t="shared" si="19"/>
        <v/>
      </c>
      <c r="M105" s="3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7" t="str">
        <f t="shared" si="18"/>
        <v>-1</v>
      </c>
      <c r="AC105" s="17">
        <f>IFERROR(INDEX(Factors!$C$59:$C$70,MATCH(AB105,Factors!$B$59:$B$70,1),1),0)</f>
        <v>0</v>
      </c>
      <c r="AD105" s="17">
        <f t="shared" si="20"/>
        <v>0</v>
      </c>
      <c r="AE105" s="17">
        <f>IFERROR(INDEX(Factors!$B$6:$B$15,MATCH('INPUT - Census'!E105,Factors!$C$6:$C$15,0),1),0)</f>
        <v>0</v>
      </c>
      <c r="AF105" s="18">
        <f>IFERROR(INDEX(Factors!$B$16:$B$39,MATCH('INPUT - Census'!C105,Factors!$C$16:$C$35,0),1),0)</f>
        <v>0</v>
      </c>
      <c r="AG105" s="19">
        <f>IFERROR(INDEX(Factors!$B$40:$B$44,MATCH('INPUT - Census'!F105,Factors!$C$40:$C$44,0),1),0)</f>
        <v>0</v>
      </c>
      <c r="AH105" s="21" t="str">
        <f t="shared" si="22"/>
        <v/>
      </c>
      <c r="AI105" s="1" t="str">
        <f>IFERROR(VLOOKUP(H105,Factors!$C$45:$D$48,2,0),"")</f>
        <v/>
      </c>
      <c r="AJ105" t="b">
        <f t="shared" si="21"/>
        <v>0</v>
      </c>
    </row>
    <row r="106" spans="2:36" ht="14.4" x14ac:dyDescent="0.3">
      <c r="B106" s="70"/>
      <c r="C106" s="58"/>
      <c r="D106" s="63"/>
      <c r="E106" s="58"/>
      <c r="F106" s="58"/>
      <c r="G106" s="58"/>
      <c r="H106" s="45"/>
      <c r="I106" s="45"/>
      <c r="J106" s="38" t="str">
        <f t="shared" si="17"/>
        <v/>
      </c>
      <c r="K106" s="39" t="str">
        <f t="shared" si="19"/>
        <v/>
      </c>
      <c r="M106" s="3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7" t="str">
        <f t="shared" si="18"/>
        <v>-1</v>
      </c>
      <c r="AC106" s="17">
        <f>IFERROR(INDEX(Factors!$C$59:$C$70,MATCH(AB106,Factors!$B$59:$B$70,1),1),0)</f>
        <v>0</v>
      </c>
      <c r="AD106" s="17">
        <f t="shared" si="20"/>
        <v>0</v>
      </c>
      <c r="AE106" s="17">
        <f>IFERROR(INDEX(Factors!$B$6:$B$15,MATCH('INPUT - Census'!E106,Factors!$C$6:$C$15,0),1),0)</f>
        <v>0</v>
      </c>
      <c r="AF106" s="18">
        <f>IFERROR(INDEX(Factors!$B$16:$B$39,MATCH('INPUT - Census'!C106,Factors!$C$16:$C$35,0),1),0)</f>
        <v>0</v>
      </c>
      <c r="AG106" s="19">
        <f>IFERROR(INDEX(Factors!$B$40:$B$44,MATCH('INPUT - Census'!F106,Factors!$C$40:$C$44,0),1),0)</f>
        <v>0</v>
      </c>
      <c r="AH106" s="21" t="str">
        <f t="shared" si="22"/>
        <v/>
      </c>
      <c r="AI106" s="1" t="str">
        <f>IFERROR(VLOOKUP(H106,Factors!$C$45:$D$48,2,0),"")</f>
        <v/>
      </c>
      <c r="AJ106" t="b">
        <f t="shared" si="21"/>
        <v>0</v>
      </c>
    </row>
    <row r="107" spans="2:36" ht="14.4" x14ac:dyDescent="0.3">
      <c r="B107" s="70"/>
      <c r="C107" s="58"/>
      <c r="D107" s="63"/>
      <c r="E107" s="58"/>
      <c r="F107" s="58"/>
      <c r="G107" s="58"/>
      <c r="H107" s="45"/>
      <c r="I107" s="45"/>
      <c r="J107" s="38" t="str">
        <f t="shared" si="17"/>
        <v/>
      </c>
      <c r="K107" s="39" t="str">
        <f t="shared" si="19"/>
        <v/>
      </c>
      <c r="M107" s="3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7" t="str">
        <f t="shared" si="18"/>
        <v>-1</v>
      </c>
      <c r="AC107" s="17">
        <f>IFERROR(INDEX(Factors!$C$59:$C$70,MATCH(AB107,Factors!$B$59:$B$70,1),1),0)</f>
        <v>0</v>
      </c>
      <c r="AD107" s="17">
        <f t="shared" si="20"/>
        <v>0</v>
      </c>
      <c r="AE107" s="17">
        <f>IFERROR(INDEX(Factors!$B$6:$B$15,MATCH('INPUT - Census'!E107,Factors!$C$6:$C$15,0),1),0)</f>
        <v>0</v>
      </c>
      <c r="AF107" s="18">
        <f>IFERROR(INDEX(Factors!$B$16:$B$39,MATCH('INPUT - Census'!C107,Factors!$C$16:$C$35,0),1),0)</f>
        <v>0</v>
      </c>
      <c r="AG107" s="19">
        <f>IFERROR(INDEX(Factors!$B$40:$B$44,MATCH('INPUT - Census'!F107,Factors!$C$40:$C$44,0),1),0)</f>
        <v>0</v>
      </c>
      <c r="AH107" s="21" t="str">
        <f t="shared" si="22"/>
        <v/>
      </c>
      <c r="AI107" s="1" t="str">
        <f>IFERROR(VLOOKUP(H107,Factors!$C$45:$D$48,2,0),"")</f>
        <v/>
      </c>
      <c r="AJ107" t="b">
        <f t="shared" si="21"/>
        <v>0</v>
      </c>
    </row>
    <row r="108" spans="2:36" ht="14.4" x14ac:dyDescent="0.3">
      <c r="B108" s="70"/>
      <c r="C108" s="58"/>
      <c r="D108" s="63"/>
      <c r="E108" s="58"/>
      <c r="F108" s="58"/>
      <c r="G108" s="58"/>
      <c r="H108" s="45"/>
      <c r="I108" s="45"/>
      <c r="J108" s="38" t="str">
        <f t="shared" si="17"/>
        <v/>
      </c>
      <c r="K108" s="39" t="str">
        <f t="shared" si="19"/>
        <v/>
      </c>
      <c r="M108" s="3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7" t="str">
        <f t="shared" si="18"/>
        <v>-1</v>
      </c>
      <c r="AC108" s="17">
        <f>IFERROR(INDEX(Factors!$C$59:$C$70,MATCH(AB108,Factors!$B$59:$B$70,1),1),0)</f>
        <v>0</v>
      </c>
      <c r="AD108" s="17">
        <f t="shared" si="20"/>
        <v>0</v>
      </c>
      <c r="AE108" s="17">
        <f>IFERROR(INDEX(Factors!$B$6:$B$15,MATCH('INPUT - Census'!E108,Factors!$C$6:$C$15,0),1),0)</f>
        <v>0</v>
      </c>
      <c r="AF108" s="18">
        <f>IFERROR(INDEX(Factors!$B$16:$B$39,MATCH('INPUT - Census'!C108,Factors!$C$16:$C$35,0),1),0)</f>
        <v>0</v>
      </c>
      <c r="AG108" s="19">
        <f>IFERROR(INDEX(Factors!$B$40:$B$44,MATCH('INPUT - Census'!F108,Factors!$C$40:$C$44,0),1),0)</f>
        <v>0</v>
      </c>
      <c r="AH108" s="21" t="str">
        <f t="shared" si="22"/>
        <v/>
      </c>
      <c r="AI108" s="1" t="str">
        <f>IFERROR(VLOOKUP(H108,Factors!$C$45:$D$48,2,0),"")</f>
        <v/>
      </c>
      <c r="AJ108" t="b">
        <f t="shared" si="21"/>
        <v>0</v>
      </c>
    </row>
    <row r="109" spans="2:36" ht="14.4" x14ac:dyDescent="0.3">
      <c r="B109" s="70"/>
      <c r="C109" s="58"/>
      <c r="D109" s="63"/>
      <c r="E109" s="58"/>
      <c r="F109" s="58"/>
      <c r="G109" s="58"/>
      <c r="H109" s="45"/>
      <c r="I109" s="45"/>
      <c r="J109" s="38" t="str">
        <f t="shared" si="17"/>
        <v/>
      </c>
      <c r="K109" s="39" t="str">
        <f t="shared" si="19"/>
        <v/>
      </c>
      <c r="M109" s="3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7" t="str">
        <f t="shared" si="18"/>
        <v>-1</v>
      </c>
      <c r="AC109" s="17">
        <f>IFERROR(INDEX(Factors!$C$59:$C$70,MATCH(AB109,Factors!$B$59:$B$70,1),1),0)</f>
        <v>0</v>
      </c>
      <c r="AD109" s="17">
        <f t="shared" si="20"/>
        <v>0</v>
      </c>
      <c r="AE109" s="17">
        <f>IFERROR(INDEX(Factors!$B$6:$B$15,MATCH('INPUT - Census'!E109,Factors!$C$6:$C$15,0),1),0)</f>
        <v>0</v>
      </c>
      <c r="AF109" s="18">
        <f>IFERROR(INDEX(Factors!$B$16:$B$39,MATCH('INPUT - Census'!C109,Factors!$C$16:$C$35,0),1),0)</f>
        <v>0</v>
      </c>
      <c r="AG109" s="19">
        <f>IFERROR(INDEX(Factors!$B$40:$B$44,MATCH('INPUT - Census'!F109,Factors!$C$40:$C$44,0),1),0)</f>
        <v>0</v>
      </c>
      <c r="AH109" s="21" t="str">
        <f t="shared" si="22"/>
        <v/>
      </c>
      <c r="AI109" s="1" t="str">
        <f>IFERROR(VLOOKUP(H109,Factors!$C$45:$D$48,2,0),"")</f>
        <v/>
      </c>
      <c r="AJ109" t="b">
        <f t="shared" si="21"/>
        <v>0</v>
      </c>
    </row>
    <row r="110" spans="2:36" ht="14.4" x14ac:dyDescent="0.3">
      <c r="B110" s="70"/>
      <c r="C110" s="58"/>
      <c r="D110" s="63"/>
      <c r="E110" s="58"/>
      <c r="F110" s="58"/>
      <c r="G110" s="58"/>
      <c r="H110" s="45"/>
      <c r="I110" s="45"/>
      <c r="J110" s="38" t="str">
        <f t="shared" si="17"/>
        <v/>
      </c>
      <c r="K110" s="39" t="str">
        <f t="shared" si="19"/>
        <v/>
      </c>
      <c r="M110" s="3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7" t="str">
        <f t="shared" si="18"/>
        <v>-1</v>
      </c>
      <c r="AC110" s="17">
        <f>IFERROR(INDEX(Factors!$C$59:$C$70,MATCH(AB110,Factors!$B$59:$B$70,1),1),0)</f>
        <v>0</v>
      </c>
      <c r="AD110" s="17">
        <f t="shared" si="20"/>
        <v>0</v>
      </c>
      <c r="AE110" s="17">
        <f>IFERROR(INDEX(Factors!$B$6:$B$15,MATCH('INPUT - Census'!E110,Factors!$C$6:$C$15,0),1),0)</f>
        <v>0</v>
      </c>
      <c r="AF110" s="18">
        <f>IFERROR(INDEX(Factors!$B$16:$B$39,MATCH('INPUT - Census'!C110,Factors!$C$16:$C$35,0),1),0)</f>
        <v>0</v>
      </c>
      <c r="AG110" s="19">
        <f>IFERROR(INDEX(Factors!$B$40:$B$44,MATCH('INPUT - Census'!F110,Factors!$C$40:$C$44,0),1),0)</f>
        <v>0</v>
      </c>
      <c r="AH110" s="21" t="str">
        <f t="shared" si="22"/>
        <v/>
      </c>
      <c r="AI110" s="1" t="str">
        <f>IFERROR(VLOOKUP(H110,Factors!$C$45:$D$48,2,0),"")</f>
        <v/>
      </c>
      <c r="AJ110" t="b">
        <f t="shared" si="21"/>
        <v>0</v>
      </c>
    </row>
    <row r="111" spans="2:36" ht="14.4" x14ac:dyDescent="0.3">
      <c r="B111" s="70"/>
      <c r="C111" s="58"/>
      <c r="D111" s="63"/>
      <c r="E111" s="58"/>
      <c r="F111" s="58"/>
      <c r="G111" s="58"/>
      <c r="H111" s="45"/>
      <c r="I111" s="45"/>
      <c r="J111" s="38" t="str">
        <f t="shared" si="17"/>
        <v/>
      </c>
      <c r="K111" s="39" t="str">
        <f t="shared" si="19"/>
        <v/>
      </c>
      <c r="M111" s="3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7" t="str">
        <f t="shared" si="18"/>
        <v>-1</v>
      </c>
      <c r="AC111" s="17">
        <f>IFERROR(INDEX(Factors!$C$59:$C$70,MATCH(AB111,Factors!$B$59:$B$70,1),1),0)</f>
        <v>0</v>
      </c>
      <c r="AD111" s="17">
        <f t="shared" si="20"/>
        <v>0</v>
      </c>
      <c r="AE111" s="17">
        <f>IFERROR(INDEX(Factors!$B$6:$B$15,MATCH('INPUT - Census'!E111,Factors!$C$6:$C$15,0),1),0)</f>
        <v>0</v>
      </c>
      <c r="AF111" s="18">
        <f>IFERROR(INDEX(Factors!$B$16:$B$39,MATCH('INPUT - Census'!C111,Factors!$C$16:$C$35,0),1),0)</f>
        <v>0</v>
      </c>
      <c r="AG111" s="19">
        <f>IFERROR(INDEX(Factors!$B$40:$B$44,MATCH('INPUT - Census'!F111,Factors!$C$40:$C$44,0),1),0)</f>
        <v>0</v>
      </c>
      <c r="AH111" s="21" t="str">
        <f t="shared" si="22"/>
        <v/>
      </c>
      <c r="AI111" s="1" t="str">
        <f>IFERROR(VLOOKUP(H111,Factors!$C$45:$D$48,2,0),"")</f>
        <v/>
      </c>
      <c r="AJ111" t="b">
        <f t="shared" si="21"/>
        <v>0</v>
      </c>
    </row>
    <row r="112" spans="2:36" ht="14.4" x14ac:dyDescent="0.3">
      <c r="B112" s="70"/>
      <c r="C112" s="58"/>
      <c r="D112" s="63"/>
      <c r="E112" s="58"/>
      <c r="F112" s="58"/>
      <c r="G112" s="58"/>
      <c r="H112" s="45"/>
      <c r="I112" s="45"/>
      <c r="J112" s="38" t="str">
        <f t="shared" si="17"/>
        <v/>
      </c>
      <c r="K112" s="39" t="str">
        <f t="shared" si="19"/>
        <v/>
      </c>
      <c r="M112" s="3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7" t="str">
        <f t="shared" si="18"/>
        <v>-1</v>
      </c>
      <c r="AC112" s="17">
        <f>IFERROR(INDEX(Factors!$C$59:$C$70,MATCH(AB112,Factors!$B$59:$B$70,1),1),0)</f>
        <v>0</v>
      </c>
      <c r="AD112" s="17">
        <f t="shared" si="20"/>
        <v>0</v>
      </c>
      <c r="AE112" s="17">
        <f>IFERROR(INDEX(Factors!$B$6:$B$15,MATCH('INPUT - Census'!E112,Factors!$C$6:$C$15,0),1),0)</f>
        <v>0</v>
      </c>
      <c r="AF112" s="18">
        <f>IFERROR(INDEX(Factors!$B$16:$B$39,MATCH('INPUT - Census'!C112,Factors!$C$16:$C$35,0),1),0)</f>
        <v>0</v>
      </c>
      <c r="AG112" s="19">
        <f>IFERROR(INDEX(Factors!$B$40:$B$44,MATCH('INPUT - Census'!F112,Factors!$C$40:$C$44,0),1),0)</f>
        <v>0</v>
      </c>
      <c r="AH112" s="21" t="str">
        <f t="shared" si="22"/>
        <v/>
      </c>
      <c r="AI112" s="1" t="str">
        <f>IFERROR(VLOOKUP(H112,Factors!$C$45:$D$48,2,0),"")</f>
        <v/>
      </c>
      <c r="AJ112" t="b">
        <f t="shared" si="21"/>
        <v>0</v>
      </c>
    </row>
    <row r="113" spans="2:36" ht="14.4" x14ac:dyDescent="0.3">
      <c r="B113" s="70"/>
      <c r="C113" s="58"/>
      <c r="D113" s="63"/>
      <c r="E113" s="58"/>
      <c r="F113" s="58"/>
      <c r="G113" s="58"/>
      <c r="H113" s="45"/>
      <c r="I113" s="45"/>
      <c r="J113" s="38" t="str">
        <f t="shared" si="17"/>
        <v/>
      </c>
      <c r="K113" s="39" t="str">
        <f t="shared" si="19"/>
        <v/>
      </c>
      <c r="M113" s="3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7" t="str">
        <f t="shared" si="18"/>
        <v>-1</v>
      </c>
      <c r="AC113" s="17">
        <f>IFERROR(INDEX(Factors!$C$59:$C$70,MATCH(AB113,Factors!$B$59:$B$70,1),1),0)</f>
        <v>0</v>
      </c>
      <c r="AD113" s="17">
        <f t="shared" si="20"/>
        <v>0</v>
      </c>
      <c r="AE113" s="17">
        <f>IFERROR(INDEX(Factors!$B$6:$B$15,MATCH('INPUT - Census'!E113,Factors!$C$6:$C$15,0),1),0)</f>
        <v>0</v>
      </c>
      <c r="AF113" s="18">
        <f>IFERROR(INDEX(Factors!$B$16:$B$39,MATCH('INPUT - Census'!C113,Factors!$C$16:$C$35,0),1),0)</f>
        <v>0</v>
      </c>
      <c r="AG113" s="19">
        <f>IFERROR(INDEX(Factors!$B$40:$B$44,MATCH('INPUT - Census'!F113,Factors!$C$40:$C$44,0),1),0)</f>
        <v>0</v>
      </c>
      <c r="AH113" s="21" t="str">
        <f t="shared" si="22"/>
        <v/>
      </c>
      <c r="AI113" s="1" t="str">
        <f>IFERROR(VLOOKUP(H113,Factors!$C$45:$D$48,2,0),"")</f>
        <v/>
      </c>
      <c r="AJ113" t="b">
        <f t="shared" si="21"/>
        <v>0</v>
      </c>
    </row>
    <row r="114" spans="2:36" ht="14.4" x14ac:dyDescent="0.3">
      <c r="B114" s="70"/>
      <c r="C114" s="58"/>
      <c r="D114" s="63"/>
      <c r="E114" s="58"/>
      <c r="F114" s="58"/>
      <c r="G114" s="58"/>
      <c r="H114" s="45"/>
      <c r="I114" s="45"/>
      <c r="J114" s="38" t="str">
        <f t="shared" si="17"/>
        <v/>
      </c>
      <c r="K114" s="39" t="str">
        <f t="shared" si="19"/>
        <v/>
      </c>
      <c r="M114" s="3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7" t="str">
        <f t="shared" si="18"/>
        <v>-1</v>
      </c>
      <c r="AC114" s="17">
        <f>IFERROR(INDEX(Factors!$C$59:$C$70,MATCH(AB114,Factors!$B$59:$B$70,1),1),0)</f>
        <v>0</v>
      </c>
      <c r="AD114" s="17">
        <f t="shared" si="20"/>
        <v>0</v>
      </c>
      <c r="AE114" s="17">
        <f>IFERROR(INDEX(Factors!$B$6:$B$15,MATCH('INPUT - Census'!E114,Factors!$C$6:$C$15,0),1),0)</f>
        <v>0</v>
      </c>
      <c r="AF114" s="18">
        <f>IFERROR(INDEX(Factors!$B$16:$B$39,MATCH('INPUT - Census'!C114,Factors!$C$16:$C$35,0),1),0)</f>
        <v>0</v>
      </c>
      <c r="AG114" s="19">
        <f>IFERROR(INDEX(Factors!$B$40:$B$44,MATCH('INPUT - Census'!F114,Factors!$C$40:$C$44,0),1),0)</f>
        <v>0</v>
      </c>
      <c r="AH114" s="21" t="str">
        <f t="shared" si="22"/>
        <v/>
      </c>
      <c r="AI114" s="1" t="str">
        <f>IFERROR(VLOOKUP(H114,Factors!$C$45:$D$48,2,0),"")</f>
        <v/>
      </c>
      <c r="AJ114" t="b">
        <f t="shared" si="21"/>
        <v>0</v>
      </c>
    </row>
    <row r="115" spans="2:36" ht="14.4" x14ac:dyDescent="0.3">
      <c r="B115" s="70"/>
      <c r="C115" s="58"/>
      <c r="D115" s="63"/>
      <c r="E115" s="58"/>
      <c r="F115" s="58"/>
      <c r="G115" s="58"/>
      <c r="H115" s="45"/>
      <c r="I115" s="45"/>
      <c r="J115" s="38" t="str">
        <f t="shared" si="17"/>
        <v/>
      </c>
      <c r="K115" s="39" t="str">
        <f t="shared" si="19"/>
        <v/>
      </c>
      <c r="M115" s="3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7" t="str">
        <f t="shared" si="18"/>
        <v>-1</v>
      </c>
      <c r="AC115" s="17">
        <f>IFERROR(INDEX(Factors!$C$59:$C$70,MATCH(AB115,Factors!$B$59:$B$70,1),1),0)</f>
        <v>0</v>
      </c>
      <c r="AD115" s="17">
        <f t="shared" si="20"/>
        <v>0</v>
      </c>
      <c r="AE115" s="17">
        <f>IFERROR(INDEX(Factors!$B$6:$B$15,MATCH('INPUT - Census'!E115,Factors!$C$6:$C$15,0),1),0)</f>
        <v>0</v>
      </c>
      <c r="AF115" s="18">
        <f>IFERROR(INDEX(Factors!$B$16:$B$39,MATCH('INPUT - Census'!C115,Factors!$C$16:$C$35,0),1),0)</f>
        <v>0</v>
      </c>
      <c r="AG115" s="19">
        <f>IFERROR(INDEX(Factors!$B$40:$B$44,MATCH('INPUT - Census'!F115,Factors!$C$40:$C$44,0),1),0)</f>
        <v>0</v>
      </c>
      <c r="AH115" s="21" t="str">
        <f t="shared" si="22"/>
        <v/>
      </c>
      <c r="AI115" s="1" t="str">
        <f>IFERROR(VLOOKUP(H115,Factors!$C$45:$D$48,2,0),"")</f>
        <v/>
      </c>
      <c r="AJ115" t="b">
        <f t="shared" si="21"/>
        <v>0</v>
      </c>
    </row>
    <row r="116" spans="2:36" ht="14.4" x14ac:dyDescent="0.3">
      <c r="B116" s="70"/>
      <c r="C116" s="58"/>
      <c r="D116" s="63"/>
      <c r="E116" s="58"/>
      <c r="F116" s="58"/>
      <c r="G116" s="58"/>
      <c r="H116" s="45"/>
      <c r="I116" s="45"/>
      <c r="J116" s="38" t="str">
        <f t="shared" si="17"/>
        <v/>
      </c>
      <c r="K116" s="39" t="str">
        <f t="shared" si="19"/>
        <v/>
      </c>
      <c r="M116" s="3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7" t="str">
        <f t="shared" si="18"/>
        <v>-1</v>
      </c>
      <c r="AC116" s="17">
        <f>IFERROR(INDEX(Factors!$C$59:$C$70,MATCH(AB116,Factors!$B$59:$B$70,1),1),0)</f>
        <v>0</v>
      </c>
      <c r="AD116" s="17">
        <f t="shared" si="20"/>
        <v>0</v>
      </c>
      <c r="AE116" s="17">
        <f>IFERROR(INDEX(Factors!$B$6:$B$15,MATCH('INPUT - Census'!E116,Factors!$C$6:$C$15,0),1),0)</f>
        <v>0</v>
      </c>
      <c r="AF116" s="18">
        <f>IFERROR(INDEX(Factors!$B$16:$B$39,MATCH('INPUT - Census'!C116,Factors!$C$16:$C$35,0),1),0)</f>
        <v>0</v>
      </c>
      <c r="AG116" s="19">
        <f>IFERROR(INDEX(Factors!$B$40:$B$44,MATCH('INPUT - Census'!F116,Factors!$C$40:$C$44,0),1),0)</f>
        <v>0</v>
      </c>
      <c r="AH116" s="21" t="str">
        <f t="shared" si="22"/>
        <v/>
      </c>
      <c r="AI116" s="1" t="str">
        <f>IFERROR(VLOOKUP(H116,Factors!$C$45:$D$48,2,0),"")</f>
        <v/>
      </c>
      <c r="AJ116" t="b">
        <f t="shared" si="21"/>
        <v>0</v>
      </c>
    </row>
    <row r="117" spans="2:36" ht="14.4" x14ac:dyDescent="0.3">
      <c r="B117" s="70"/>
      <c r="C117" s="58"/>
      <c r="D117" s="63"/>
      <c r="E117" s="58"/>
      <c r="F117" s="58"/>
      <c r="G117" s="58"/>
      <c r="H117" s="45"/>
      <c r="I117" s="45"/>
      <c r="J117" s="38" t="str">
        <f t="shared" si="17"/>
        <v/>
      </c>
      <c r="K117" s="39" t="str">
        <f t="shared" si="19"/>
        <v/>
      </c>
      <c r="M117" s="3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7" t="str">
        <f t="shared" si="18"/>
        <v>-1</v>
      </c>
      <c r="AC117" s="17">
        <f>IFERROR(INDEX(Factors!$C$59:$C$70,MATCH(AB117,Factors!$B$59:$B$70,1),1),0)</f>
        <v>0</v>
      </c>
      <c r="AD117" s="17">
        <f t="shared" si="20"/>
        <v>0</v>
      </c>
      <c r="AE117" s="17">
        <f>IFERROR(INDEX(Factors!$B$6:$B$15,MATCH('INPUT - Census'!E117,Factors!$C$6:$C$15,0),1),0)</f>
        <v>0</v>
      </c>
      <c r="AF117" s="18">
        <f>IFERROR(INDEX(Factors!$B$16:$B$39,MATCH('INPUT - Census'!C117,Factors!$C$16:$C$35,0),1),0)</f>
        <v>0</v>
      </c>
      <c r="AG117" s="19">
        <f>IFERROR(INDEX(Factors!$B$40:$B$44,MATCH('INPUT - Census'!F117,Factors!$C$40:$C$44,0),1),0)</f>
        <v>0</v>
      </c>
      <c r="AH117" s="21" t="str">
        <f t="shared" si="22"/>
        <v/>
      </c>
      <c r="AI117" s="1" t="str">
        <f>IFERROR(VLOOKUP(H117,Factors!$C$45:$D$48,2,0),"")</f>
        <v/>
      </c>
      <c r="AJ117" t="b">
        <f t="shared" si="21"/>
        <v>0</v>
      </c>
    </row>
    <row r="118" spans="2:36" ht="14.4" x14ac:dyDescent="0.3">
      <c r="B118" s="70"/>
      <c r="C118" s="58"/>
      <c r="D118" s="63"/>
      <c r="E118" s="58"/>
      <c r="F118" s="58"/>
      <c r="G118" s="58"/>
      <c r="H118" s="45"/>
      <c r="I118" s="45"/>
      <c r="J118" s="38" t="str">
        <f t="shared" si="17"/>
        <v/>
      </c>
      <c r="K118" s="39" t="str">
        <f t="shared" si="19"/>
        <v/>
      </c>
      <c r="M118" s="3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7" t="str">
        <f t="shared" si="18"/>
        <v>-1</v>
      </c>
      <c r="AC118" s="17">
        <f>IFERROR(INDEX(Factors!$C$59:$C$70,MATCH(AB118,Factors!$B$59:$B$70,1),1),0)</f>
        <v>0</v>
      </c>
      <c r="AD118" s="17">
        <f t="shared" si="20"/>
        <v>0</v>
      </c>
      <c r="AE118" s="17">
        <f>IFERROR(INDEX(Factors!$B$6:$B$15,MATCH('INPUT - Census'!E118,Factors!$C$6:$C$15,0),1),0)</f>
        <v>0</v>
      </c>
      <c r="AF118" s="18">
        <f>IFERROR(INDEX(Factors!$B$16:$B$39,MATCH('INPUT - Census'!C118,Factors!$C$16:$C$35,0),1),0)</f>
        <v>0</v>
      </c>
      <c r="AG118" s="19">
        <f>IFERROR(INDEX(Factors!$B$40:$B$44,MATCH('INPUT - Census'!F118,Factors!$C$40:$C$44,0),1),0)</f>
        <v>0</v>
      </c>
      <c r="AH118" s="21" t="str">
        <f t="shared" si="22"/>
        <v/>
      </c>
      <c r="AI118" s="1" t="str">
        <f>IFERROR(VLOOKUP(H118,Factors!$C$45:$D$48,2,0),"")</f>
        <v/>
      </c>
      <c r="AJ118" t="b">
        <f t="shared" si="21"/>
        <v>0</v>
      </c>
    </row>
    <row r="119" spans="2:36" ht="14.4" x14ac:dyDescent="0.3">
      <c r="B119" s="70"/>
      <c r="C119" s="58"/>
      <c r="D119" s="63"/>
      <c r="E119" s="58"/>
      <c r="F119" s="58"/>
      <c r="G119" s="69"/>
      <c r="H119" s="45"/>
      <c r="I119" s="45"/>
      <c r="J119" s="38" t="str">
        <f t="shared" si="17"/>
        <v/>
      </c>
      <c r="K119" s="39" t="str">
        <f t="shared" si="19"/>
        <v/>
      </c>
      <c r="M119" s="3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7" t="str">
        <f t="shared" si="18"/>
        <v>-1</v>
      </c>
      <c r="AC119" s="17">
        <f>IFERROR(INDEX(Factors!$C$59:$C$70,MATCH(AB119,Factors!$B$59:$B$70,1),1),0)</f>
        <v>0</v>
      </c>
      <c r="AD119" s="17">
        <f t="shared" si="20"/>
        <v>0</v>
      </c>
      <c r="AE119" s="17">
        <f>IFERROR(INDEX(Factors!$B$6:$B$15,MATCH('INPUT - Census'!E119,Factors!$C$6:$C$15,0),1),0)</f>
        <v>0</v>
      </c>
      <c r="AF119" s="18">
        <f>IFERROR(INDEX(Factors!$B$16:$B$39,MATCH('INPUT - Census'!C119,Factors!$C$16:$C$35,0),1),0)</f>
        <v>0</v>
      </c>
      <c r="AG119" s="19">
        <f>IFERROR(INDEX(Factors!$B$40:$B$44,MATCH('INPUT - Census'!F119,Factors!$C$40:$C$44,0),1),0)</f>
        <v>0</v>
      </c>
      <c r="AH119" s="21" t="str">
        <f t="shared" si="22"/>
        <v/>
      </c>
      <c r="AI119" s="1" t="str">
        <f>IFERROR(VLOOKUP(H119,Factors!$C$45:$D$48,2,0),"")</f>
        <v/>
      </c>
      <c r="AJ119" t="b">
        <f t="shared" si="21"/>
        <v>0</v>
      </c>
    </row>
    <row r="120" spans="2:36" ht="14.4" x14ac:dyDescent="0.3">
      <c r="B120" s="70"/>
      <c r="C120" s="58"/>
      <c r="D120" s="63"/>
      <c r="E120" s="58"/>
      <c r="F120" s="58"/>
      <c r="G120" s="58"/>
      <c r="H120" s="45"/>
      <c r="I120" s="45"/>
      <c r="J120" s="38" t="str">
        <f t="shared" si="17"/>
        <v/>
      </c>
      <c r="K120" s="39" t="str">
        <f t="shared" si="19"/>
        <v/>
      </c>
      <c r="M120" s="3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7" t="str">
        <f t="shared" si="18"/>
        <v>-1</v>
      </c>
      <c r="AC120" s="17">
        <f>IFERROR(INDEX(Factors!$C$59:$C$70,MATCH(AB120,Factors!$B$59:$B$70,1),1),0)</f>
        <v>0</v>
      </c>
      <c r="AD120" s="17">
        <f t="shared" si="20"/>
        <v>0</v>
      </c>
      <c r="AE120" s="17">
        <f>IFERROR(INDEX(Factors!$B$6:$B$15,MATCH('INPUT - Census'!E120,Factors!$C$6:$C$15,0),1),0)</f>
        <v>0</v>
      </c>
      <c r="AF120" s="18">
        <f>IFERROR(INDEX(Factors!$B$16:$B$39,MATCH('INPUT - Census'!C120,Factors!$C$16:$C$35,0),1),0)</f>
        <v>0</v>
      </c>
      <c r="AG120" s="19">
        <f>IFERROR(INDEX(Factors!$B$40:$B$44,MATCH('INPUT - Census'!F120,Factors!$C$40:$C$44,0),1),0)</f>
        <v>0</v>
      </c>
      <c r="AH120" s="21" t="str">
        <f t="shared" si="22"/>
        <v/>
      </c>
      <c r="AI120" s="1" t="str">
        <f>IFERROR(VLOOKUP(H120,Factors!$C$45:$D$48,2,0),"")</f>
        <v/>
      </c>
      <c r="AJ120" t="b">
        <f t="shared" si="21"/>
        <v>0</v>
      </c>
    </row>
    <row r="121" spans="2:36" ht="14.4" x14ac:dyDescent="0.3">
      <c r="B121" s="70"/>
      <c r="C121" s="58"/>
      <c r="D121" s="63"/>
      <c r="E121" s="58"/>
      <c r="F121" s="58"/>
      <c r="G121" s="58"/>
      <c r="H121" s="45"/>
      <c r="I121" s="45"/>
      <c r="J121" s="38" t="str">
        <f t="shared" si="17"/>
        <v/>
      </c>
      <c r="K121" s="39" t="str">
        <f t="shared" si="19"/>
        <v/>
      </c>
      <c r="M121" s="3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7" t="str">
        <f t="shared" si="18"/>
        <v>-1</v>
      </c>
      <c r="AC121" s="17">
        <f>IFERROR(INDEX(Factors!$C$59:$C$70,MATCH(AB121,Factors!$B$59:$B$70,1),1),0)</f>
        <v>0</v>
      </c>
      <c r="AD121" s="17">
        <f t="shared" si="20"/>
        <v>0</v>
      </c>
      <c r="AE121" s="17">
        <f>IFERROR(INDEX(Factors!$B$6:$B$15,MATCH('INPUT - Census'!E121,Factors!$C$6:$C$15,0),1),0)</f>
        <v>0</v>
      </c>
      <c r="AF121" s="18">
        <f>IFERROR(INDEX(Factors!$B$16:$B$39,MATCH('INPUT - Census'!C121,Factors!$C$16:$C$35,0),1),0)</f>
        <v>0</v>
      </c>
      <c r="AG121" s="19">
        <f>IFERROR(INDEX(Factors!$B$40:$B$44,MATCH('INPUT - Census'!F121,Factors!$C$40:$C$44,0),1),0)</f>
        <v>0</v>
      </c>
      <c r="AH121" s="21" t="str">
        <f t="shared" si="22"/>
        <v/>
      </c>
      <c r="AI121" s="1" t="str">
        <f>IFERROR(VLOOKUP(H121,Factors!$C$45:$D$48,2,0),"")</f>
        <v/>
      </c>
      <c r="AJ121" t="b">
        <f t="shared" si="21"/>
        <v>0</v>
      </c>
    </row>
    <row r="122" spans="2:36" ht="14.4" x14ac:dyDescent="0.3">
      <c r="B122" s="70"/>
      <c r="C122" s="58"/>
      <c r="D122" s="63"/>
      <c r="E122" s="58"/>
      <c r="F122" s="58"/>
      <c r="G122" s="58"/>
      <c r="H122" s="45"/>
      <c r="I122" s="45"/>
      <c r="J122" s="38" t="str">
        <f t="shared" si="17"/>
        <v/>
      </c>
      <c r="K122" s="39" t="str">
        <f t="shared" si="19"/>
        <v/>
      </c>
      <c r="M122" s="3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7" t="str">
        <f t="shared" si="18"/>
        <v>-1</v>
      </c>
      <c r="AC122" s="17">
        <f>IFERROR(INDEX(Factors!$C$59:$C$70,MATCH(AB122,Factors!$B$59:$B$70,1),1),0)</f>
        <v>0</v>
      </c>
      <c r="AD122" s="17">
        <f t="shared" si="20"/>
        <v>0</v>
      </c>
      <c r="AE122" s="17">
        <f>IFERROR(INDEX(Factors!$B$6:$B$15,MATCH('INPUT - Census'!E122,Factors!$C$6:$C$15,0),1),0)</f>
        <v>0</v>
      </c>
      <c r="AF122" s="18">
        <f>IFERROR(INDEX(Factors!$B$16:$B$39,MATCH('INPUT - Census'!C122,Factors!$C$16:$C$35,0),1),0)</f>
        <v>0</v>
      </c>
      <c r="AG122" s="19">
        <f>IFERROR(INDEX(Factors!$B$40:$B$44,MATCH('INPUT - Census'!F122,Factors!$C$40:$C$44,0),1),0)</f>
        <v>0</v>
      </c>
      <c r="AH122" s="21" t="str">
        <f t="shared" si="22"/>
        <v/>
      </c>
      <c r="AI122" s="1" t="str">
        <f>IFERROR(VLOOKUP(H122,Factors!$C$45:$D$48,2,0),"")</f>
        <v/>
      </c>
      <c r="AJ122" t="b">
        <f t="shared" si="21"/>
        <v>0</v>
      </c>
    </row>
    <row r="123" spans="2:36" ht="14.4" x14ac:dyDescent="0.3">
      <c r="B123" s="70"/>
      <c r="C123" s="58"/>
      <c r="D123" s="63"/>
      <c r="E123" s="58"/>
      <c r="F123" s="58"/>
      <c r="G123" s="58"/>
      <c r="H123" s="45"/>
      <c r="I123" s="45"/>
      <c r="J123" s="38" t="str">
        <f t="shared" si="17"/>
        <v/>
      </c>
      <c r="K123" s="39" t="str">
        <f t="shared" si="19"/>
        <v/>
      </c>
      <c r="M123" s="3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7" t="str">
        <f t="shared" si="18"/>
        <v>-1</v>
      </c>
      <c r="AC123" s="17">
        <f>IFERROR(INDEX(Factors!$C$59:$C$70,MATCH(AB123,Factors!$B$59:$B$70,1),1),0)</f>
        <v>0</v>
      </c>
      <c r="AD123" s="17">
        <f t="shared" si="20"/>
        <v>0</v>
      </c>
      <c r="AE123" s="17">
        <f>IFERROR(INDEX(Factors!$B$6:$B$15,MATCH('INPUT - Census'!E123,Factors!$C$6:$C$15,0),1),0)</f>
        <v>0</v>
      </c>
      <c r="AF123" s="18">
        <f>IFERROR(INDEX(Factors!$B$16:$B$39,MATCH('INPUT - Census'!C123,Factors!$C$16:$C$35,0),1),0)</f>
        <v>0</v>
      </c>
      <c r="AG123" s="19">
        <f>IFERROR(INDEX(Factors!$B$40:$B$44,MATCH('INPUT - Census'!F123,Factors!$C$40:$C$44,0),1),0)</f>
        <v>0</v>
      </c>
      <c r="AH123" s="21" t="str">
        <f t="shared" si="22"/>
        <v/>
      </c>
      <c r="AI123" s="1" t="str">
        <f>IFERROR(VLOOKUP(H123,Factors!$C$45:$D$48,2,0),"")</f>
        <v/>
      </c>
      <c r="AJ123" t="b">
        <f t="shared" si="21"/>
        <v>0</v>
      </c>
    </row>
    <row r="124" spans="2:36" ht="14.4" x14ac:dyDescent="0.3">
      <c r="B124" s="70"/>
      <c r="C124" s="58"/>
      <c r="D124" s="63"/>
      <c r="E124" s="58"/>
      <c r="F124" s="58"/>
      <c r="G124" s="58"/>
      <c r="H124" s="45"/>
      <c r="I124" s="45"/>
      <c r="J124" s="38" t="str">
        <f t="shared" si="17"/>
        <v/>
      </c>
      <c r="K124" s="39" t="str">
        <f t="shared" si="19"/>
        <v/>
      </c>
      <c r="M124" s="3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7" t="str">
        <f t="shared" si="18"/>
        <v>-1</v>
      </c>
      <c r="AC124" s="17">
        <f>IFERROR(INDEX(Factors!$C$59:$C$70,MATCH(AB124,Factors!$B$59:$B$70,1),1),0)</f>
        <v>0</v>
      </c>
      <c r="AD124" s="17">
        <f t="shared" si="20"/>
        <v>0</v>
      </c>
      <c r="AE124" s="17">
        <f>IFERROR(INDEX(Factors!$B$6:$B$15,MATCH('INPUT - Census'!E124,Factors!$C$6:$C$15,0),1),0)</f>
        <v>0</v>
      </c>
      <c r="AF124" s="18">
        <f>IFERROR(INDEX(Factors!$B$16:$B$39,MATCH('INPUT - Census'!C124,Factors!$C$16:$C$35,0),1),0)</f>
        <v>0</v>
      </c>
      <c r="AG124" s="19">
        <f>IFERROR(INDEX(Factors!$B$40:$B$44,MATCH('INPUT - Census'!F124,Factors!$C$40:$C$44,0),1),0)</f>
        <v>0</v>
      </c>
      <c r="AH124" s="21" t="str">
        <f t="shared" si="22"/>
        <v/>
      </c>
      <c r="AI124" s="1" t="str">
        <f>IFERROR(VLOOKUP(H124,Factors!$C$45:$D$48,2,0),"")</f>
        <v/>
      </c>
      <c r="AJ124" t="b">
        <f t="shared" si="21"/>
        <v>0</v>
      </c>
    </row>
    <row r="125" spans="2:36" ht="14.4" x14ac:dyDescent="0.3">
      <c r="B125" s="70"/>
      <c r="C125" s="58"/>
      <c r="D125" s="63"/>
      <c r="E125" s="58"/>
      <c r="F125" s="58"/>
      <c r="G125" s="44"/>
      <c r="H125" s="45"/>
      <c r="I125" s="45"/>
      <c r="J125" s="38" t="str">
        <f t="shared" si="17"/>
        <v/>
      </c>
      <c r="K125" s="39" t="str">
        <f t="shared" si="19"/>
        <v/>
      </c>
      <c r="M125" s="3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7" t="str">
        <f t="shared" si="18"/>
        <v>-1</v>
      </c>
      <c r="AC125" s="17">
        <f>IFERROR(INDEX(Factors!$C$59:$C$70,MATCH(AB125,Factors!$B$59:$B$70,1),1),0)</f>
        <v>0</v>
      </c>
      <c r="AD125" s="17">
        <f t="shared" si="20"/>
        <v>0</v>
      </c>
      <c r="AE125" s="17">
        <f>IFERROR(INDEX(Factors!$B$6:$B$15,MATCH('INPUT - Census'!E125,Factors!$C$6:$C$15,0),1),0)</f>
        <v>0</v>
      </c>
      <c r="AF125" s="18">
        <f>IFERROR(INDEX(Factors!$B$16:$B$39,MATCH('INPUT - Census'!C125,Factors!$C$16:$C$35,0),1),0)</f>
        <v>0</v>
      </c>
      <c r="AG125" s="19">
        <f>IFERROR(INDEX(Factors!$B$40:$B$44,MATCH('INPUT - Census'!F125,Factors!$C$40:$C$44,0),1),0)</f>
        <v>0</v>
      </c>
      <c r="AH125" s="21" t="str">
        <f t="shared" si="22"/>
        <v/>
      </c>
      <c r="AI125" s="1" t="str">
        <f>IFERROR(VLOOKUP(H125,Factors!$C$45:$D$48,2,0),"")</f>
        <v/>
      </c>
      <c r="AJ125" t="b">
        <f t="shared" si="21"/>
        <v>0</v>
      </c>
    </row>
    <row r="126" spans="2:36" ht="14.4" x14ac:dyDescent="0.3">
      <c r="B126" s="70"/>
      <c r="C126" s="58"/>
      <c r="D126" s="63"/>
      <c r="E126" s="58"/>
      <c r="F126" s="58"/>
      <c r="G126" s="44"/>
      <c r="H126" s="45"/>
      <c r="I126" s="45"/>
      <c r="J126" s="38" t="str">
        <f t="shared" si="17"/>
        <v/>
      </c>
      <c r="K126" s="39" t="str">
        <f t="shared" si="19"/>
        <v/>
      </c>
      <c r="M126" s="3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7" t="str">
        <f t="shared" si="18"/>
        <v>-1</v>
      </c>
      <c r="AC126" s="17">
        <f>IFERROR(INDEX(Factors!$C$59:$C$70,MATCH(AB126,Factors!$B$59:$B$70,1),1),0)</f>
        <v>0</v>
      </c>
      <c r="AD126" s="17">
        <f t="shared" si="20"/>
        <v>0</v>
      </c>
      <c r="AE126" s="17">
        <f>IFERROR(INDEX(Factors!$B$6:$B$15,MATCH('INPUT - Census'!E126,Factors!$C$6:$C$15,0),1),0)</f>
        <v>0</v>
      </c>
      <c r="AF126" s="18">
        <f>IFERROR(INDEX(Factors!$B$16:$B$39,MATCH('INPUT - Census'!C126,Factors!$C$16:$C$35,0),1),0)</f>
        <v>0</v>
      </c>
      <c r="AG126" s="19">
        <f>IFERROR(INDEX(Factors!$B$40:$B$44,MATCH('INPUT - Census'!F126,Factors!$C$40:$C$44,0),1),0)</f>
        <v>0</v>
      </c>
      <c r="AH126" s="21" t="str">
        <f t="shared" si="22"/>
        <v/>
      </c>
      <c r="AI126" s="1" t="str">
        <f>IFERROR(VLOOKUP(H126,Factors!$C$45:$D$48,2,0),"")</f>
        <v/>
      </c>
      <c r="AJ126" t="b">
        <f t="shared" si="21"/>
        <v>0</v>
      </c>
    </row>
    <row r="127" spans="2:36" ht="14.4" x14ac:dyDescent="0.3">
      <c r="B127" s="70"/>
      <c r="C127" s="58"/>
      <c r="D127" s="63"/>
      <c r="E127" s="58"/>
      <c r="F127" s="58"/>
      <c r="G127" s="44"/>
      <c r="H127" s="45"/>
      <c r="I127" s="45"/>
      <c r="J127" s="38" t="str">
        <f t="shared" si="17"/>
        <v/>
      </c>
      <c r="K127" s="39" t="str">
        <f t="shared" si="19"/>
        <v/>
      </c>
      <c r="M127" s="3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7" t="str">
        <f t="shared" si="18"/>
        <v>-1</v>
      </c>
      <c r="AC127" s="17">
        <f>IFERROR(INDEX(Factors!$C$59:$C$70,MATCH(AB127,Factors!$B$59:$B$70,1),1),0)</f>
        <v>0</v>
      </c>
      <c r="AD127" s="17">
        <f t="shared" si="20"/>
        <v>0</v>
      </c>
      <c r="AE127" s="17">
        <f>IFERROR(INDEX(Factors!$B$6:$B$15,MATCH('INPUT - Census'!E127,Factors!$C$6:$C$15,0),1),0)</f>
        <v>0</v>
      </c>
      <c r="AF127" s="18">
        <f>IFERROR(INDEX(Factors!$B$16:$B$39,MATCH('INPUT - Census'!C127,Factors!$C$16:$C$35,0),1),0)</f>
        <v>0</v>
      </c>
      <c r="AG127" s="19">
        <f>IFERROR(INDEX(Factors!$B$40:$B$44,MATCH('INPUT - Census'!F127,Factors!$C$40:$C$44,0),1),0)</f>
        <v>0</v>
      </c>
      <c r="AH127" s="21" t="str">
        <f t="shared" si="22"/>
        <v/>
      </c>
      <c r="AI127" s="1" t="str">
        <f>IFERROR(VLOOKUP(H127,Factors!$C$45:$D$48,2,0),"")</f>
        <v/>
      </c>
      <c r="AJ127" t="b">
        <f t="shared" si="21"/>
        <v>0</v>
      </c>
    </row>
    <row r="128" spans="2:36" ht="14.4" x14ac:dyDescent="0.3">
      <c r="B128" s="70"/>
      <c r="C128" s="58"/>
      <c r="D128" s="63"/>
      <c r="E128" s="58"/>
      <c r="F128" s="58"/>
      <c r="G128" s="44"/>
      <c r="H128" s="45"/>
      <c r="I128" s="45"/>
      <c r="J128" s="38" t="str">
        <f t="shared" si="17"/>
        <v/>
      </c>
      <c r="K128" s="39" t="str">
        <f t="shared" si="19"/>
        <v/>
      </c>
      <c r="M128" s="3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7" t="str">
        <f t="shared" si="18"/>
        <v>-1</v>
      </c>
      <c r="AC128" s="17">
        <f>IFERROR(INDEX(Factors!$C$59:$C$70,MATCH(AB128,Factors!$B$59:$B$70,1),1),0)</f>
        <v>0</v>
      </c>
      <c r="AD128" s="17">
        <f t="shared" si="20"/>
        <v>0</v>
      </c>
      <c r="AE128" s="17">
        <f>IFERROR(INDEX(Factors!$B$6:$B$15,MATCH('INPUT - Census'!E128,Factors!$C$6:$C$15,0),1),0)</f>
        <v>0</v>
      </c>
      <c r="AF128" s="18">
        <f>IFERROR(INDEX(Factors!$B$16:$B$39,MATCH('INPUT - Census'!C128,Factors!$C$16:$C$35,0),1),0)</f>
        <v>0</v>
      </c>
      <c r="AG128" s="19">
        <f>IFERROR(INDEX(Factors!$B$40:$B$44,MATCH('INPUT - Census'!F128,Factors!$C$40:$C$44,0),1),0)</f>
        <v>0</v>
      </c>
      <c r="AH128" s="21" t="str">
        <f t="shared" si="22"/>
        <v/>
      </c>
      <c r="AI128" s="1" t="str">
        <f>IFERROR(VLOOKUP(H128,Factors!$C$45:$D$48,2,0),"")</f>
        <v/>
      </c>
      <c r="AJ128" t="b">
        <f t="shared" si="21"/>
        <v>0</v>
      </c>
    </row>
    <row r="129" spans="2:36" ht="14.4" x14ac:dyDescent="0.3">
      <c r="B129" s="70"/>
      <c r="C129" s="58"/>
      <c r="D129" s="63"/>
      <c r="E129" s="58"/>
      <c r="F129" s="58"/>
      <c r="G129" s="44"/>
      <c r="H129" s="45"/>
      <c r="I129" s="45"/>
      <c r="J129" s="38" t="str">
        <f t="shared" si="17"/>
        <v/>
      </c>
      <c r="K129" s="39" t="str">
        <f t="shared" si="19"/>
        <v/>
      </c>
      <c r="M129" s="3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7" t="str">
        <f t="shared" si="18"/>
        <v>-1</v>
      </c>
      <c r="AC129" s="17">
        <f>IFERROR(INDEX(Factors!$C$59:$C$70,MATCH(AB129,Factors!$B$59:$B$70,1),1),0)</f>
        <v>0</v>
      </c>
      <c r="AD129" s="17">
        <f t="shared" si="20"/>
        <v>0</v>
      </c>
      <c r="AE129" s="17">
        <f>IFERROR(INDEX(Factors!$B$6:$B$15,MATCH('INPUT - Census'!E129,Factors!$C$6:$C$15,0),1),0)</f>
        <v>0</v>
      </c>
      <c r="AF129" s="18">
        <f>IFERROR(INDEX(Factors!$B$16:$B$39,MATCH('INPUT - Census'!C129,Factors!$C$16:$C$35,0),1),0)</f>
        <v>0</v>
      </c>
      <c r="AG129" s="19">
        <f>IFERROR(INDEX(Factors!$B$40:$B$44,MATCH('INPUT - Census'!F129,Factors!$C$40:$C$44,0),1),0)</f>
        <v>0</v>
      </c>
      <c r="AH129" s="21" t="str">
        <f t="shared" si="22"/>
        <v/>
      </c>
      <c r="AI129" s="1" t="str">
        <f>IFERROR(VLOOKUP(H129,Factors!$C$45:$D$48,2,0),"")</f>
        <v/>
      </c>
      <c r="AJ129" t="b">
        <f t="shared" si="21"/>
        <v>0</v>
      </c>
    </row>
    <row r="130" spans="2:36" ht="14.4" x14ac:dyDescent="0.3">
      <c r="B130" s="70"/>
      <c r="C130" s="58"/>
      <c r="D130" s="63"/>
      <c r="E130" s="58"/>
      <c r="F130" s="58"/>
      <c r="G130" s="44"/>
      <c r="H130" s="45"/>
      <c r="I130" s="45"/>
      <c r="J130" s="38" t="str">
        <f t="shared" ref="J130:J193" si="23">IF( ISNUMBER(B130), ROUND(($AL$3-B130)/365,0), "" )</f>
        <v/>
      </c>
      <c r="K130" s="39" t="str">
        <f t="shared" si="19"/>
        <v/>
      </c>
      <c r="M130" s="3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7" t="str">
        <f t="shared" ref="AB130:AB193" si="24">IF( AND(ISNUMBER(J130),J130&gt;=0,J130&lt;=100), J130, "-1" )</f>
        <v>-1</v>
      </c>
      <c r="AC130" s="17">
        <f>IFERROR(INDEX(Factors!$C$59:$C$70,MATCH(AB130,Factors!$B$59:$B$70,1),1),0)</f>
        <v>0</v>
      </c>
      <c r="AD130" s="17">
        <f t="shared" si="20"/>
        <v>0</v>
      </c>
      <c r="AE130" s="17">
        <f>IFERROR(INDEX(Factors!$B$6:$B$15,MATCH('INPUT - Census'!E130,Factors!$C$6:$C$15,0),1),0)</f>
        <v>0</v>
      </c>
      <c r="AF130" s="18">
        <f>IFERROR(INDEX(Factors!$B$16:$B$39,MATCH('INPUT - Census'!C130,Factors!$C$16:$C$35,0),1),0)</f>
        <v>0</v>
      </c>
      <c r="AG130" s="19">
        <f>IFERROR(INDEX(Factors!$B$40:$B$44,MATCH('INPUT - Census'!F130,Factors!$C$40:$C$44,0),1),0)</f>
        <v>0</v>
      </c>
      <c r="AH130" s="21" t="str">
        <f t="shared" si="22"/>
        <v/>
      </c>
      <c r="AI130" s="1" t="str">
        <f>IFERROR(VLOOKUP(H130,Factors!$C$45:$D$48,2,0),"")</f>
        <v/>
      </c>
      <c r="AJ130" t="b">
        <f t="shared" si="21"/>
        <v>0</v>
      </c>
    </row>
    <row r="131" spans="2:36" ht="14.4" x14ac:dyDescent="0.3">
      <c r="B131" s="70"/>
      <c r="C131" s="58"/>
      <c r="D131" s="63"/>
      <c r="E131" s="58"/>
      <c r="F131" s="58"/>
      <c r="G131" s="44"/>
      <c r="H131" s="45"/>
      <c r="I131" s="45"/>
      <c r="J131" s="38" t="str">
        <f t="shared" si="23"/>
        <v/>
      </c>
      <c r="K131" s="39" t="str">
        <f t="shared" ref="K131:K194" si="25">ValidateMember(B131:J131)</f>
        <v/>
      </c>
      <c r="M131" s="3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7" t="str">
        <f t="shared" si="24"/>
        <v>-1</v>
      </c>
      <c r="AC131" s="17">
        <f>IFERROR(INDEX(Factors!$C$59:$C$70,MATCH(AB131,Factors!$B$59:$B$70,1),1),0)</f>
        <v>0</v>
      </c>
      <c r="AD131" s="17">
        <f t="shared" ref="AD131:AD194" si="26">IF(COUNTIF($P$2:$P$16,D131),MATCH(D131,$P$2:$P$16,0),0)</f>
        <v>0</v>
      </c>
      <c r="AE131" s="17">
        <f>IFERROR(INDEX(Factors!$B$6:$B$15,MATCH('INPUT - Census'!E131,Factors!$C$6:$C$15,0),1),0)</f>
        <v>0</v>
      </c>
      <c r="AF131" s="18">
        <f>IFERROR(INDEX(Factors!$B$16:$B$39,MATCH('INPUT - Census'!C131,Factors!$C$16:$C$35,0),1),0)</f>
        <v>0</v>
      </c>
      <c r="AG131" s="19">
        <f>IFERROR(INDEX(Factors!$B$40:$B$44,MATCH('INPUT - Census'!F131,Factors!$C$40:$C$44,0),1),0)</f>
        <v>0</v>
      </c>
      <c r="AH131" s="21" t="str">
        <f t="shared" si="22"/>
        <v/>
      </c>
      <c r="AI131" s="1" t="str">
        <f>IFERROR(VLOOKUP(H131,Factors!$C$45:$D$48,2,0),"")</f>
        <v/>
      </c>
      <c r="AJ131" t="b">
        <f t="shared" ref="AJ131:AJ194" si="27">K131=0</f>
        <v>0</v>
      </c>
    </row>
    <row r="132" spans="2:36" ht="14.4" x14ac:dyDescent="0.3">
      <c r="B132" s="70"/>
      <c r="C132" s="58"/>
      <c r="D132" s="63"/>
      <c r="E132" s="58"/>
      <c r="F132" s="58"/>
      <c r="G132" s="44"/>
      <c r="H132" s="45"/>
      <c r="I132" s="45"/>
      <c r="J132" s="38" t="str">
        <f t="shared" si="23"/>
        <v/>
      </c>
      <c r="K132" s="39" t="str">
        <f t="shared" si="25"/>
        <v/>
      </c>
      <c r="M132" s="3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7" t="str">
        <f t="shared" si="24"/>
        <v>-1</v>
      </c>
      <c r="AC132" s="17">
        <f>IFERROR(INDEX(Factors!$C$59:$C$70,MATCH(AB132,Factors!$B$59:$B$70,1),1),0)</f>
        <v>0</v>
      </c>
      <c r="AD132" s="17">
        <f t="shared" si="26"/>
        <v>0</v>
      </c>
      <c r="AE132" s="17">
        <f>IFERROR(INDEX(Factors!$B$6:$B$15,MATCH('INPUT - Census'!E132,Factors!$C$6:$C$15,0),1),0)</f>
        <v>0</v>
      </c>
      <c r="AF132" s="18">
        <f>IFERROR(INDEX(Factors!$B$16:$B$39,MATCH('INPUT - Census'!C132,Factors!$C$16:$C$35,0),1),0)</f>
        <v>0</v>
      </c>
      <c r="AG132" s="19">
        <f>IFERROR(INDEX(Factors!$B$40:$B$44,MATCH('INPUT - Census'!F132,Factors!$C$40:$C$44,0),1),0)</f>
        <v>0</v>
      </c>
      <c r="AH132" s="21" t="str">
        <f t="shared" ref="AH132:AH195" si="28">IF(G132="","",G132)</f>
        <v/>
      </c>
      <c r="AI132" s="1" t="str">
        <f>IFERROR(VLOOKUP(H132,Factors!$C$45:$D$48,2,0),"")</f>
        <v/>
      </c>
      <c r="AJ132" t="b">
        <f t="shared" si="27"/>
        <v>0</v>
      </c>
    </row>
    <row r="133" spans="2:36" ht="14.4" x14ac:dyDescent="0.3">
      <c r="B133" s="70"/>
      <c r="C133" s="58"/>
      <c r="D133" s="63"/>
      <c r="E133" s="58"/>
      <c r="F133" s="58"/>
      <c r="G133" s="44"/>
      <c r="H133" s="45"/>
      <c r="I133" s="45"/>
      <c r="J133" s="38" t="str">
        <f t="shared" si="23"/>
        <v/>
      </c>
      <c r="K133" s="39" t="str">
        <f t="shared" si="25"/>
        <v/>
      </c>
      <c r="M133" s="3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7" t="str">
        <f t="shared" si="24"/>
        <v>-1</v>
      </c>
      <c r="AC133" s="17">
        <f>IFERROR(INDEX(Factors!$C$59:$C$70,MATCH(AB133,Factors!$B$59:$B$70,1),1),0)</f>
        <v>0</v>
      </c>
      <c r="AD133" s="17">
        <f t="shared" si="26"/>
        <v>0</v>
      </c>
      <c r="AE133" s="17">
        <f>IFERROR(INDEX(Factors!$B$6:$B$15,MATCH('INPUT - Census'!E133,Factors!$C$6:$C$15,0),1),0)</f>
        <v>0</v>
      </c>
      <c r="AF133" s="18">
        <f>IFERROR(INDEX(Factors!$B$16:$B$39,MATCH('INPUT - Census'!C133,Factors!$C$16:$C$35,0),1),0)</f>
        <v>0</v>
      </c>
      <c r="AG133" s="19">
        <f>IFERROR(INDEX(Factors!$B$40:$B$44,MATCH('INPUT - Census'!F133,Factors!$C$40:$C$44,0),1),0)</f>
        <v>0</v>
      </c>
      <c r="AH133" s="21" t="str">
        <f t="shared" si="28"/>
        <v/>
      </c>
      <c r="AI133" s="1" t="str">
        <f>IFERROR(VLOOKUP(H133,Factors!$C$45:$D$48,2,0),"")</f>
        <v/>
      </c>
      <c r="AJ133" t="b">
        <f t="shared" si="27"/>
        <v>0</v>
      </c>
    </row>
    <row r="134" spans="2:36" ht="14.4" x14ac:dyDescent="0.3">
      <c r="B134" s="70"/>
      <c r="C134" s="58"/>
      <c r="D134" s="63"/>
      <c r="E134" s="58"/>
      <c r="F134" s="58"/>
      <c r="G134" s="44"/>
      <c r="H134" s="45"/>
      <c r="I134" s="45"/>
      <c r="J134" s="38" t="str">
        <f t="shared" si="23"/>
        <v/>
      </c>
      <c r="K134" s="39" t="str">
        <f t="shared" si="25"/>
        <v/>
      </c>
      <c r="M134" s="3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7" t="str">
        <f t="shared" si="24"/>
        <v>-1</v>
      </c>
      <c r="AC134" s="17">
        <f>IFERROR(INDEX(Factors!$C$59:$C$70,MATCH(AB134,Factors!$B$59:$B$70,1),1),0)</f>
        <v>0</v>
      </c>
      <c r="AD134" s="17">
        <f t="shared" si="26"/>
        <v>0</v>
      </c>
      <c r="AE134" s="17">
        <f>IFERROR(INDEX(Factors!$B$6:$B$15,MATCH('INPUT - Census'!E134,Factors!$C$6:$C$15,0),1),0)</f>
        <v>0</v>
      </c>
      <c r="AF134" s="18">
        <f>IFERROR(INDEX(Factors!$B$16:$B$39,MATCH('INPUT - Census'!C134,Factors!$C$16:$C$35,0),1),0)</f>
        <v>0</v>
      </c>
      <c r="AG134" s="19">
        <f>IFERROR(INDEX(Factors!$B$40:$B$44,MATCH('INPUT - Census'!F134,Factors!$C$40:$C$44,0),1),0)</f>
        <v>0</v>
      </c>
      <c r="AH134" s="21" t="str">
        <f t="shared" si="28"/>
        <v/>
      </c>
      <c r="AI134" s="1" t="str">
        <f>IFERROR(VLOOKUP(H134,Factors!$C$45:$D$48,2,0),"")</f>
        <v/>
      </c>
      <c r="AJ134" t="b">
        <f t="shared" si="27"/>
        <v>0</v>
      </c>
    </row>
    <row r="135" spans="2:36" ht="14.4" x14ac:dyDescent="0.3">
      <c r="B135" s="70"/>
      <c r="C135" s="58"/>
      <c r="D135" s="63"/>
      <c r="E135" s="58"/>
      <c r="F135" s="58"/>
      <c r="G135" s="44"/>
      <c r="H135" s="45"/>
      <c r="I135" s="45"/>
      <c r="J135" s="38" t="str">
        <f t="shared" si="23"/>
        <v/>
      </c>
      <c r="K135" s="39" t="str">
        <f t="shared" si="25"/>
        <v/>
      </c>
      <c r="M135" s="3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7" t="str">
        <f t="shared" si="24"/>
        <v>-1</v>
      </c>
      <c r="AC135" s="17">
        <f>IFERROR(INDEX(Factors!$C$59:$C$70,MATCH(AB135,Factors!$B$59:$B$70,1),1),0)</f>
        <v>0</v>
      </c>
      <c r="AD135" s="17">
        <f t="shared" si="26"/>
        <v>0</v>
      </c>
      <c r="AE135" s="17">
        <f>IFERROR(INDEX(Factors!$B$6:$B$15,MATCH('INPUT - Census'!E135,Factors!$C$6:$C$15,0),1),0)</f>
        <v>0</v>
      </c>
      <c r="AF135" s="18">
        <f>IFERROR(INDEX(Factors!$B$16:$B$39,MATCH('INPUT - Census'!C135,Factors!$C$16:$C$35,0),1),0)</f>
        <v>0</v>
      </c>
      <c r="AG135" s="19">
        <f>IFERROR(INDEX(Factors!$B$40:$B$44,MATCH('INPUT - Census'!F135,Factors!$C$40:$C$44,0),1),0)</f>
        <v>0</v>
      </c>
      <c r="AH135" s="21" t="str">
        <f t="shared" si="28"/>
        <v/>
      </c>
      <c r="AI135" s="1" t="str">
        <f>IFERROR(VLOOKUP(H135,Factors!$C$45:$D$48,2,0),"")</f>
        <v/>
      </c>
      <c r="AJ135" t="b">
        <f t="shared" si="27"/>
        <v>0</v>
      </c>
    </row>
    <row r="136" spans="2:36" ht="14.4" x14ac:dyDescent="0.3">
      <c r="B136" s="70"/>
      <c r="C136" s="58"/>
      <c r="D136" s="63"/>
      <c r="E136" s="58"/>
      <c r="F136" s="58"/>
      <c r="G136" s="44"/>
      <c r="H136" s="45"/>
      <c r="I136" s="45"/>
      <c r="J136" s="38" t="str">
        <f t="shared" si="23"/>
        <v/>
      </c>
      <c r="K136" s="39" t="str">
        <f t="shared" si="25"/>
        <v/>
      </c>
      <c r="M136" s="3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7" t="str">
        <f t="shared" si="24"/>
        <v>-1</v>
      </c>
      <c r="AC136" s="17">
        <f>IFERROR(INDEX(Factors!$C$59:$C$70,MATCH(AB136,Factors!$B$59:$B$70,1),1),0)</f>
        <v>0</v>
      </c>
      <c r="AD136" s="17">
        <f t="shared" si="26"/>
        <v>0</v>
      </c>
      <c r="AE136" s="17">
        <f>IFERROR(INDEX(Factors!$B$6:$B$15,MATCH('INPUT - Census'!E136,Factors!$C$6:$C$15,0),1),0)</f>
        <v>0</v>
      </c>
      <c r="AF136" s="18">
        <f>IFERROR(INDEX(Factors!$B$16:$B$39,MATCH('INPUT - Census'!C136,Factors!$C$16:$C$35,0),1),0)</f>
        <v>0</v>
      </c>
      <c r="AG136" s="19">
        <f>IFERROR(INDEX(Factors!$B$40:$B$44,MATCH('INPUT - Census'!F136,Factors!$C$40:$C$44,0),1),0)</f>
        <v>0</v>
      </c>
      <c r="AH136" s="21" t="str">
        <f t="shared" si="28"/>
        <v/>
      </c>
      <c r="AI136" s="1" t="str">
        <f>IFERROR(VLOOKUP(H136,Factors!$C$45:$D$48,2,0),"")</f>
        <v/>
      </c>
      <c r="AJ136" t="b">
        <f t="shared" si="27"/>
        <v>0</v>
      </c>
    </row>
    <row r="137" spans="2:36" ht="14.4" x14ac:dyDescent="0.3">
      <c r="B137" s="70"/>
      <c r="C137" s="58"/>
      <c r="D137" s="63"/>
      <c r="E137" s="58"/>
      <c r="F137" s="58"/>
      <c r="G137" s="44"/>
      <c r="H137" s="45"/>
      <c r="I137" s="45"/>
      <c r="J137" s="38" t="str">
        <f t="shared" si="23"/>
        <v/>
      </c>
      <c r="K137" s="39" t="str">
        <f t="shared" si="25"/>
        <v/>
      </c>
      <c r="M137" s="3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7" t="str">
        <f t="shared" si="24"/>
        <v>-1</v>
      </c>
      <c r="AC137" s="17">
        <f>IFERROR(INDEX(Factors!$C$59:$C$70,MATCH(AB137,Factors!$B$59:$B$70,1),1),0)</f>
        <v>0</v>
      </c>
      <c r="AD137" s="17">
        <f t="shared" si="26"/>
        <v>0</v>
      </c>
      <c r="AE137" s="17">
        <f>IFERROR(INDEX(Factors!$B$6:$B$15,MATCH('INPUT - Census'!E137,Factors!$C$6:$C$15,0),1),0)</f>
        <v>0</v>
      </c>
      <c r="AF137" s="18">
        <f>IFERROR(INDEX(Factors!$B$16:$B$39,MATCH('INPUT - Census'!C137,Factors!$C$16:$C$35,0),1),0)</f>
        <v>0</v>
      </c>
      <c r="AG137" s="19">
        <f>IFERROR(INDEX(Factors!$B$40:$B$44,MATCH('INPUT - Census'!F137,Factors!$C$40:$C$44,0),1),0)</f>
        <v>0</v>
      </c>
      <c r="AH137" s="21" t="str">
        <f t="shared" si="28"/>
        <v/>
      </c>
      <c r="AI137" s="1" t="str">
        <f>IFERROR(VLOOKUP(H137,Factors!$C$45:$D$48,2,0),"")</f>
        <v/>
      </c>
      <c r="AJ137" t="b">
        <f t="shared" si="27"/>
        <v>0</v>
      </c>
    </row>
    <row r="138" spans="2:36" ht="14.4" x14ac:dyDescent="0.3">
      <c r="B138" s="70"/>
      <c r="C138" s="58"/>
      <c r="D138" s="63"/>
      <c r="E138" s="58"/>
      <c r="F138" s="58"/>
      <c r="G138" s="44"/>
      <c r="H138" s="45"/>
      <c r="I138" s="45"/>
      <c r="J138" s="38" t="str">
        <f t="shared" si="23"/>
        <v/>
      </c>
      <c r="K138" s="39" t="str">
        <f t="shared" si="25"/>
        <v/>
      </c>
      <c r="M138" s="3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7" t="str">
        <f t="shared" si="24"/>
        <v>-1</v>
      </c>
      <c r="AC138" s="17">
        <f>IFERROR(INDEX(Factors!$C$59:$C$70,MATCH(AB138,Factors!$B$59:$B$70,1),1),0)</f>
        <v>0</v>
      </c>
      <c r="AD138" s="17">
        <f t="shared" si="26"/>
        <v>0</v>
      </c>
      <c r="AE138" s="17">
        <f>IFERROR(INDEX(Factors!$B$6:$B$15,MATCH('INPUT - Census'!E138,Factors!$C$6:$C$15,0),1),0)</f>
        <v>0</v>
      </c>
      <c r="AF138" s="18">
        <f>IFERROR(INDEX(Factors!$B$16:$B$39,MATCH('INPUT - Census'!C138,Factors!$C$16:$C$35,0),1),0)</f>
        <v>0</v>
      </c>
      <c r="AG138" s="19">
        <f>IFERROR(INDEX(Factors!$B$40:$B$44,MATCH('INPUT - Census'!F138,Factors!$C$40:$C$44,0),1),0)</f>
        <v>0</v>
      </c>
      <c r="AH138" s="21" t="str">
        <f t="shared" si="28"/>
        <v/>
      </c>
      <c r="AI138" s="1" t="str">
        <f>IFERROR(VLOOKUP(H138,Factors!$C$45:$D$48,2,0),"")</f>
        <v/>
      </c>
      <c r="AJ138" t="b">
        <f t="shared" si="27"/>
        <v>0</v>
      </c>
    </row>
    <row r="139" spans="2:36" ht="14.4" x14ac:dyDescent="0.3">
      <c r="B139" s="70"/>
      <c r="C139" s="58"/>
      <c r="D139" s="63"/>
      <c r="E139" s="58"/>
      <c r="F139" s="58"/>
      <c r="G139" s="44"/>
      <c r="H139" s="45"/>
      <c r="I139" s="45"/>
      <c r="J139" s="38" t="str">
        <f t="shared" si="23"/>
        <v/>
      </c>
      <c r="K139" s="39" t="str">
        <f t="shared" si="25"/>
        <v/>
      </c>
      <c r="M139" s="3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7" t="str">
        <f t="shared" si="24"/>
        <v>-1</v>
      </c>
      <c r="AC139" s="17">
        <f>IFERROR(INDEX(Factors!$C$59:$C$70,MATCH(AB139,Factors!$B$59:$B$70,1),1),0)</f>
        <v>0</v>
      </c>
      <c r="AD139" s="17">
        <f t="shared" si="26"/>
        <v>0</v>
      </c>
      <c r="AE139" s="17">
        <f>IFERROR(INDEX(Factors!$B$6:$B$15,MATCH('INPUT - Census'!E139,Factors!$C$6:$C$15,0),1),0)</f>
        <v>0</v>
      </c>
      <c r="AF139" s="18">
        <f>IFERROR(INDEX(Factors!$B$16:$B$39,MATCH('INPUT - Census'!C139,Factors!$C$16:$C$35,0),1),0)</f>
        <v>0</v>
      </c>
      <c r="AG139" s="19">
        <f>IFERROR(INDEX(Factors!$B$40:$B$44,MATCH('INPUT - Census'!F139,Factors!$C$40:$C$44,0),1),0)</f>
        <v>0</v>
      </c>
      <c r="AH139" s="21" t="str">
        <f t="shared" si="28"/>
        <v/>
      </c>
      <c r="AI139" s="1" t="str">
        <f>IFERROR(VLOOKUP(H139,Factors!$C$45:$D$48,2,0),"")</f>
        <v/>
      </c>
      <c r="AJ139" t="b">
        <f t="shared" si="27"/>
        <v>0</v>
      </c>
    </row>
    <row r="140" spans="2:36" ht="14.4" x14ac:dyDescent="0.3">
      <c r="B140" s="70"/>
      <c r="C140" s="58"/>
      <c r="D140" s="63"/>
      <c r="E140" s="58"/>
      <c r="F140" s="58"/>
      <c r="G140" s="44"/>
      <c r="H140" s="45"/>
      <c r="I140" s="45"/>
      <c r="J140" s="38" t="str">
        <f t="shared" si="23"/>
        <v/>
      </c>
      <c r="K140" s="39" t="str">
        <f t="shared" si="25"/>
        <v/>
      </c>
      <c r="M140" s="3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7" t="str">
        <f t="shared" si="24"/>
        <v>-1</v>
      </c>
      <c r="AC140" s="17">
        <f>IFERROR(INDEX(Factors!$C$59:$C$70,MATCH(AB140,Factors!$B$59:$B$70,1),1),0)</f>
        <v>0</v>
      </c>
      <c r="AD140" s="17">
        <f t="shared" si="26"/>
        <v>0</v>
      </c>
      <c r="AE140" s="17">
        <f>IFERROR(INDEX(Factors!$B$6:$B$15,MATCH('INPUT - Census'!E140,Factors!$C$6:$C$15,0),1),0)</f>
        <v>0</v>
      </c>
      <c r="AF140" s="18">
        <f>IFERROR(INDEX(Factors!$B$16:$B$39,MATCH('INPUT - Census'!C140,Factors!$C$16:$C$35,0),1),0)</f>
        <v>0</v>
      </c>
      <c r="AG140" s="19">
        <f>IFERROR(INDEX(Factors!$B$40:$B$44,MATCH('INPUT - Census'!F140,Factors!$C$40:$C$44,0),1),0)</f>
        <v>0</v>
      </c>
      <c r="AH140" s="21" t="str">
        <f t="shared" si="28"/>
        <v/>
      </c>
      <c r="AI140" s="1" t="str">
        <f>IFERROR(VLOOKUP(H140,Factors!$C$45:$D$48,2,0),"")</f>
        <v/>
      </c>
      <c r="AJ140" t="b">
        <f t="shared" si="27"/>
        <v>0</v>
      </c>
    </row>
    <row r="141" spans="2:36" ht="14.4" x14ac:dyDescent="0.3">
      <c r="B141" s="70"/>
      <c r="C141" s="58"/>
      <c r="D141" s="63"/>
      <c r="E141" s="58"/>
      <c r="F141" s="58"/>
      <c r="G141" s="44"/>
      <c r="H141" s="45"/>
      <c r="I141" s="45"/>
      <c r="J141" s="38" t="str">
        <f t="shared" si="23"/>
        <v/>
      </c>
      <c r="K141" s="39" t="str">
        <f t="shared" si="25"/>
        <v/>
      </c>
      <c r="M141" s="3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7" t="str">
        <f t="shared" si="24"/>
        <v>-1</v>
      </c>
      <c r="AC141" s="17">
        <f>IFERROR(INDEX(Factors!$C$59:$C$70,MATCH(AB141,Factors!$B$59:$B$70,1),1),0)</f>
        <v>0</v>
      </c>
      <c r="AD141" s="17">
        <f t="shared" si="26"/>
        <v>0</v>
      </c>
      <c r="AE141" s="17">
        <f>IFERROR(INDEX(Factors!$B$6:$B$15,MATCH('INPUT - Census'!E141,Factors!$C$6:$C$15,0),1),0)</f>
        <v>0</v>
      </c>
      <c r="AF141" s="18">
        <f>IFERROR(INDEX(Factors!$B$16:$B$39,MATCH('INPUT - Census'!C141,Factors!$C$16:$C$35,0),1),0)</f>
        <v>0</v>
      </c>
      <c r="AG141" s="19">
        <f>IFERROR(INDEX(Factors!$B$40:$B$44,MATCH('INPUT - Census'!F141,Factors!$C$40:$C$44,0),1),0)</f>
        <v>0</v>
      </c>
      <c r="AH141" s="21" t="str">
        <f t="shared" si="28"/>
        <v/>
      </c>
      <c r="AI141" s="1" t="str">
        <f>IFERROR(VLOOKUP(H141,Factors!$C$45:$D$48,2,0),"")</f>
        <v/>
      </c>
      <c r="AJ141" t="b">
        <f t="shared" si="27"/>
        <v>0</v>
      </c>
    </row>
    <row r="142" spans="2:36" ht="14.4" x14ac:dyDescent="0.3">
      <c r="B142" s="70"/>
      <c r="C142" s="58"/>
      <c r="D142" s="63"/>
      <c r="E142" s="58"/>
      <c r="F142" s="58"/>
      <c r="G142" s="44"/>
      <c r="H142" s="45"/>
      <c r="I142" s="45"/>
      <c r="J142" s="38" t="str">
        <f t="shared" si="23"/>
        <v/>
      </c>
      <c r="K142" s="39" t="str">
        <f t="shared" si="25"/>
        <v/>
      </c>
      <c r="M142" s="3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7" t="str">
        <f t="shared" si="24"/>
        <v>-1</v>
      </c>
      <c r="AC142" s="17">
        <f>IFERROR(INDEX(Factors!$C$59:$C$70,MATCH(AB142,Factors!$B$59:$B$70,1),1),0)</f>
        <v>0</v>
      </c>
      <c r="AD142" s="17">
        <f t="shared" si="26"/>
        <v>0</v>
      </c>
      <c r="AE142" s="17">
        <f>IFERROR(INDEX(Factors!$B$6:$B$15,MATCH('INPUT - Census'!E142,Factors!$C$6:$C$15,0),1),0)</f>
        <v>0</v>
      </c>
      <c r="AF142" s="18">
        <f>IFERROR(INDEX(Factors!$B$16:$B$39,MATCH('INPUT - Census'!C142,Factors!$C$16:$C$35,0),1),0)</f>
        <v>0</v>
      </c>
      <c r="AG142" s="19">
        <f>IFERROR(INDEX(Factors!$B$40:$B$44,MATCH('INPUT - Census'!F142,Factors!$C$40:$C$44,0),1),0)</f>
        <v>0</v>
      </c>
      <c r="AH142" s="21" t="str">
        <f t="shared" si="28"/>
        <v/>
      </c>
      <c r="AI142" s="1" t="str">
        <f>IFERROR(VLOOKUP(H142,Factors!$C$45:$D$48,2,0),"")</f>
        <v/>
      </c>
      <c r="AJ142" t="b">
        <f t="shared" si="27"/>
        <v>0</v>
      </c>
    </row>
    <row r="143" spans="2:36" ht="14.4" x14ac:dyDescent="0.3">
      <c r="B143" s="70"/>
      <c r="C143" s="58"/>
      <c r="D143" s="63"/>
      <c r="E143" s="58"/>
      <c r="F143" s="58"/>
      <c r="G143" s="44"/>
      <c r="H143" s="45"/>
      <c r="I143" s="45"/>
      <c r="J143" s="38" t="str">
        <f t="shared" si="23"/>
        <v/>
      </c>
      <c r="K143" s="39" t="str">
        <f t="shared" si="25"/>
        <v/>
      </c>
      <c r="M143" s="3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7" t="str">
        <f t="shared" si="24"/>
        <v>-1</v>
      </c>
      <c r="AC143" s="17">
        <f>IFERROR(INDEX(Factors!$C$59:$C$70,MATCH(AB143,Factors!$B$59:$B$70,1),1),0)</f>
        <v>0</v>
      </c>
      <c r="AD143" s="17">
        <f t="shared" si="26"/>
        <v>0</v>
      </c>
      <c r="AE143" s="17">
        <f>IFERROR(INDEX(Factors!$B$6:$B$15,MATCH('INPUT - Census'!E143,Factors!$C$6:$C$15,0),1),0)</f>
        <v>0</v>
      </c>
      <c r="AF143" s="18">
        <f>IFERROR(INDEX(Factors!$B$16:$B$39,MATCH('INPUT - Census'!C143,Factors!$C$16:$C$35,0),1),0)</f>
        <v>0</v>
      </c>
      <c r="AG143" s="19">
        <f>IFERROR(INDEX(Factors!$B$40:$B$44,MATCH('INPUT - Census'!F143,Factors!$C$40:$C$44,0),1),0)</f>
        <v>0</v>
      </c>
      <c r="AH143" s="21" t="str">
        <f t="shared" si="28"/>
        <v/>
      </c>
      <c r="AI143" s="1" t="str">
        <f>IFERROR(VLOOKUP(H143,Factors!$C$45:$D$48,2,0),"")</f>
        <v/>
      </c>
      <c r="AJ143" t="b">
        <f t="shared" si="27"/>
        <v>0</v>
      </c>
    </row>
    <row r="144" spans="2:36" ht="14.4" x14ac:dyDescent="0.3">
      <c r="B144" s="70"/>
      <c r="C144" s="58"/>
      <c r="D144" s="63"/>
      <c r="E144" s="58"/>
      <c r="F144" s="58"/>
      <c r="G144" s="44"/>
      <c r="H144" s="45"/>
      <c r="I144" s="45"/>
      <c r="J144" s="38" t="str">
        <f t="shared" si="23"/>
        <v/>
      </c>
      <c r="K144" s="39" t="str">
        <f t="shared" si="25"/>
        <v/>
      </c>
      <c r="M144" s="3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7" t="str">
        <f t="shared" si="24"/>
        <v>-1</v>
      </c>
      <c r="AC144" s="17">
        <f>IFERROR(INDEX(Factors!$C$59:$C$70,MATCH(AB144,Factors!$B$59:$B$70,1),1),0)</f>
        <v>0</v>
      </c>
      <c r="AD144" s="17">
        <f t="shared" si="26"/>
        <v>0</v>
      </c>
      <c r="AE144" s="17">
        <f>IFERROR(INDEX(Factors!$B$6:$B$15,MATCH('INPUT - Census'!E144,Factors!$C$6:$C$15,0),1),0)</f>
        <v>0</v>
      </c>
      <c r="AF144" s="18">
        <f>IFERROR(INDEX(Factors!$B$16:$B$39,MATCH('INPUT - Census'!C144,Factors!$C$16:$C$35,0),1),0)</f>
        <v>0</v>
      </c>
      <c r="AG144" s="19">
        <f>IFERROR(INDEX(Factors!$B$40:$B$44,MATCH('INPUT - Census'!F144,Factors!$C$40:$C$44,0),1),0)</f>
        <v>0</v>
      </c>
      <c r="AH144" s="21" t="str">
        <f t="shared" si="28"/>
        <v/>
      </c>
      <c r="AI144" s="1" t="str">
        <f>IFERROR(VLOOKUP(H144,Factors!$C$45:$D$48,2,0),"")</f>
        <v/>
      </c>
      <c r="AJ144" t="b">
        <f t="shared" si="27"/>
        <v>0</v>
      </c>
    </row>
    <row r="145" spans="2:36" ht="14.4" x14ac:dyDescent="0.3">
      <c r="B145" s="70"/>
      <c r="C145" s="58"/>
      <c r="D145" s="63"/>
      <c r="E145" s="58"/>
      <c r="F145" s="58"/>
      <c r="G145" s="44"/>
      <c r="H145" s="45"/>
      <c r="I145" s="45"/>
      <c r="J145" s="38" t="str">
        <f t="shared" si="23"/>
        <v/>
      </c>
      <c r="K145" s="39" t="str">
        <f t="shared" si="25"/>
        <v/>
      </c>
      <c r="M145" s="3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7" t="str">
        <f t="shared" si="24"/>
        <v>-1</v>
      </c>
      <c r="AC145" s="17">
        <f>IFERROR(INDEX(Factors!$C$59:$C$70,MATCH(AB145,Factors!$B$59:$B$70,1),1),0)</f>
        <v>0</v>
      </c>
      <c r="AD145" s="17">
        <f t="shared" si="26"/>
        <v>0</v>
      </c>
      <c r="AE145" s="17">
        <f>IFERROR(INDEX(Factors!$B$6:$B$15,MATCH('INPUT - Census'!E145,Factors!$C$6:$C$15,0),1),0)</f>
        <v>0</v>
      </c>
      <c r="AF145" s="18">
        <f>IFERROR(INDEX(Factors!$B$16:$B$39,MATCH('INPUT - Census'!C145,Factors!$C$16:$C$35,0),1),0)</f>
        <v>0</v>
      </c>
      <c r="AG145" s="19">
        <f>IFERROR(INDEX(Factors!$B$40:$B$44,MATCH('INPUT - Census'!F145,Factors!$C$40:$C$44,0),1),0)</f>
        <v>0</v>
      </c>
      <c r="AH145" s="21" t="str">
        <f t="shared" si="28"/>
        <v/>
      </c>
      <c r="AI145" s="1" t="str">
        <f>IFERROR(VLOOKUP(H145,Factors!$C$45:$D$48,2,0),"")</f>
        <v/>
      </c>
      <c r="AJ145" t="b">
        <f t="shared" si="27"/>
        <v>0</v>
      </c>
    </row>
    <row r="146" spans="2:36" ht="14.4" x14ac:dyDescent="0.3">
      <c r="B146" s="70"/>
      <c r="C146" s="58"/>
      <c r="D146" s="63"/>
      <c r="E146" s="58"/>
      <c r="F146" s="58"/>
      <c r="G146" s="44"/>
      <c r="H146" s="45"/>
      <c r="I146" s="45"/>
      <c r="J146" s="38" t="str">
        <f t="shared" si="23"/>
        <v/>
      </c>
      <c r="K146" s="39" t="str">
        <f t="shared" si="25"/>
        <v/>
      </c>
      <c r="M146" s="3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7" t="str">
        <f t="shared" si="24"/>
        <v>-1</v>
      </c>
      <c r="AC146" s="17">
        <f>IFERROR(INDEX(Factors!$C$59:$C$70,MATCH(AB146,Factors!$B$59:$B$70,1),1),0)</f>
        <v>0</v>
      </c>
      <c r="AD146" s="17">
        <f t="shared" si="26"/>
        <v>0</v>
      </c>
      <c r="AE146" s="17">
        <f>IFERROR(INDEX(Factors!$B$6:$B$15,MATCH('INPUT - Census'!E146,Factors!$C$6:$C$15,0),1),0)</f>
        <v>0</v>
      </c>
      <c r="AF146" s="18">
        <f>IFERROR(INDEX(Factors!$B$16:$B$39,MATCH('INPUT - Census'!C146,Factors!$C$16:$C$35,0),1),0)</f>
        <v>0</v>
      </c>
      <c r="AG146" s="19">
        <f>IFERROR(INDEX(Factors!$B$40:$B$44,MATCH('INPUT - Census'!F146,Factors!$C$40:$C$44,0),1),0)</f>
        <v>0</v>
      </c>
      <c r="AH146" s="21" t="str">
        <f t="shared" si="28"/>
        <v/>
      </c>
      <c r="AI146" s="1" t="str">
        <f>IFERROR(VLOOKUP(H146,Factors!$C$45:$D$48,2,0),"")</f>
        <v/>
      </c>
      <c r="AJ146" t="b">
        <f t="shared" si="27"/>
        <v>0</v>
      </c>
    </row>
    <row r="147" spans="2:36" ht="14.4" x14ac:dyDescent="0.3">
      <c r="B147" s="70"/>
      <c r="C147" s="58"/>
      <c r="D147" s="63"/>
      <c r="E147" s="58"/>
      <c r="F147" s="58"/>
      <c r="G147" s="44"/>
      <c r="H147" s="45"/>
      <c r="I147" s="45"/>
      <c r="J147" s="38" t="str">
        <f t="shared" si="23"/>
        <v/>
      </c>
      <c r="K147" s="39" t="str">
        <f t="shared" si="25"/>
        <v/>
      </c>
      <c r="M147" s="3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7" t="str">
        <f t="shared" si="24"/>
        <v>-1</v>
      </c>
      <c r="AC147" s="17">
        <f>IFERROR(INDEX(Factors!$C$59:$C$70,MATCH(AB147,Factors!$B$59:$B$70,1),1),0)</f>
        <v>0</v>
      </c>
      <c r="AD147" s="17">
        <f t="shared" si="26"/>
        <v>0</v>
      </c>
      <c r="AE147" s="17">
        <f>IFERROR(INDEX(Factors!$B$6:$B$15,MATCH('INPUT - Census'!E147,Factors!$C$6:$C$15,0),1),0)</f>
        <v>0</v>
      </c>
      <c r="AF147" s="18">
        <f>IFERROR(INDEX(Factors!$B$16:$B$39,MATCH('INPUT - Census'!C147,Factors!$C$16:$C$35,0),1),0)</f>
        <v>0</v>
      </c>
      <c r="AG147" s="19">
        <f>IFERROR(INDEX(Factors!$B$40:$B$44,MATCH('INPUT - Census'!F147,Factors!$C$40:$C$44,0),1),0)</f>
        <v>0</v>
      </c>
      <c r="AH147" s="21" t="str">
        <f t="shared" si="28"/>
        <v/>
      </c>
      <c r="AI147" s="1" t="str">
        <f>IFERROR(VLOOKUP(H147,Factors!$C$45:$D$48,2,0),"")</f>
        <v/>
      </c>
      <c r="AJ147" t="b">
        <f t="shared" si="27"/>
        <v>0</v>
      </c>
    </row>
    <row r="148" spans="2:36" ht="14.4" x14ac:dyDescent="0.3">
      <c r="B148" s="70"/>
      <c r="C148" s="58"/>
      <c r="D148" s="63"/>
      <c r="E148" s="58"/>
      <c r="F148" s="58"/>
      <c r="G148" s="44"/>
      <c r="H148" s="45"/>
      <c r="I148" s="45"/>
      <c r="J148" s="38" t="str">
        <f t="shared" si="23"/>
        <v/>
      </c>
      <c r="K148" s="39" t="str">
        <f t="shared" si="25"/>
        <v/>
      </c>
      <c r="M148" s="3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7" t="str">
        <f t="shared" si="24"/>
        <v>-1</v>
      </c>
      <c r="AC148" s="17">
        <f>IFERROR(INDEX(Factors!$C$59:$C$70,MATCH(AB148,Factors!$B$59:$B$70,1),1),0)</f>
        <v>0</v>
      </c>
      <c r="AD148" s="17">
        <f t="shared" si="26"/>
        <v>0</v>
      </c>
      <c r="AE148" s="17">
        <f>IFERROR(INDEX(Factors!$B$6:$B$15,MATCH('INPUT - Census'!E148,Factors!$C$6:$C$15,0),1),0)</f>
        <v>0</v>
      </c>
      <c r="AF148" s="18">
        <f>IFERROR(INDEX(Factors!$B$16:$B$39,MATCH('INPUT - Census'!C148,Factors!$C$16:$C$35,0),1),0)</f>
        <v>0</v>
      </c>
      <c r="AG148" s="19">
        <f>IFERROR(INDEX(Factors!$B$40:$B$44,MATCH('INPUT - Census'!F148,Factors!$C$40:$C$44,0),1),0)</f>
        <v>0</v>
      </c>
      <c r="AH148" s="21" t="str">
        <f t="shared" si="28"/>
        <v/>
      </c>
      <c r="AI148" s="1" t="str">
        <f>IFERROR(VLOOKUP(H148,Factors!$C$45:$D$48,2,0),"")</f>
        <v/>
      </c>
      <c r="AJ148" t="b">
        <f t="shared" si="27"/>
        <v>0</v>
      </c>
    </row>
    <row r="149" spans="2:36" ht="14.4" x14ac:dyDescent="0.3">
      <c r="B149" s="70"/>
      <c r="C149" s="58"/>
      <c r="D149" s="63"/>
      <c r="E149" s="58"/>
      <c r="F149" s="58"/>
      <c r="G149" s="44"/>
      <c r="H149" s="45"/>
      <c r="I149" s="45"/>
      <c r="J149" s="38" t="str">
        <f t="shared" si="23"/>
        <v/>
      </c>
      <c r="K149" s="39" t="str">
        <f t="shared" si="25"/>
        <v/>
      </c>
      <c r="M149" s="3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7" t="str">
        <f t="shared" si="24"/>
        <v>-1</v>
      </c>
      <c r="AC149" s="17">
        <f>IFERROR(INDEX(Factors!$C$59:$C$70,MATCH(AB149,Factors!$B$59:$B$70,1),1),0)</f>
        <v>0</v>
      </c>
      <c r="AD149" s="17">
        <f t="shared" si="26"/>
        <v>0</v>
      </c>
      <c r="AE149" s="17">
        <f>IFERROR(INDEX(Factors!$B$6:$B$15,MATCH('INPUT - Census'!E149,Factors!$C$6:$C$15,0),1),0)</f>
        <v>0</v>
      </c>
      <c r="AF149" s="18">
        <f>IFERROR(INDEX(Factors!$B$16:$B$39,MATCH('INPUT - Census'!C149,Factors!$C$16:$C$35,0),1),0)</f>
        <v>0</v>
      </c>
      <c r="AG149" s="19">
        <f>IFERROR(INDEX(Factors!$B$40:$B$44,MATCH('INPUT - Census'!F149,Factors!$C$40:$C$44,0),1),0)</f>
        <v>0</v>
      </c>
      <c r="AH149" s="21" t="str">
        <f t="shared" si="28"/>
        <v/>
      </c>
      <c r="AI149" s="1" t="str">
        <f>IFERROR(VLOOKUP(H149,Factors!$C$45:$D$48,2,0),"")</f>
        <v/>
      </c>
      <c r="AJ149" t="b">
        <f t="shared" si="27"/>
        <v>0</v>
      </c>
    </row>
    <row r="150" spans="2:36" ht="14.4" x14ac:dyDescent="0.3">
      <c r="B150" s="70"/>
      <c r="C150" s="58"/>
      <c r="D150" s="63"/>
      <c r="E150" s="58"/>
      <c r="F150" s="58"/>
      <c r="G150" s="44"/>
      <c r="H150" s="45"/>
      <c r="I150" s="45"/>
      <c r="J150" s="38" t="str">
        <f t="shared" si="23"/>
        <v/>
      </c>
      <c r="K150" s="39" t="str">
        <f t="shared" si="25"/>
        <v/>
      </c>
      <c r="M150" s="3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7" t="str">
        <f t="shared" si="24"/>
        <v>-1</v>
      </c>
      <c r="AC150" s="17">
        <f>IFERROR(INDEX(Factors!$C$59:$C$70,MATCH(AB150,Factors!$B$59:$B$70,1),1),0)</f>
        <v>0</v>
      </c>
      <c r="AD150" s="17">
        <f t="shared" si="26"/>
        <v>0</v>
      </c>
      <c r="AE150" s="17">
        <f>IFERROR(INDEX(Factors!$B$6:$B$15,MATCH('INPUT - Census'!E150,Factors!$C$6:$C$15,0),1),0)</f>
        <v>0</v>
      </c>
      <c r="AF150" s="18">
        <f>IFERROR(INDEX(Factors!$B$16:$B$39,MATCH('INPUT - Census'!C150,Factors!$C$16:$C$35,0),1),0)</f>
        <v>0</v>
      </c>
      <c r="AG150" s="19">
        <f>IFERROR(INDEX(Factors!$B$40:$B$44,MATCH('INPUT - Census'!F150,Factors!$C$40:$C$44,0),1),0)</f>
        <v>0</v>
      </c>
      <c r="AH150" s="21" t="str">
        <f t="shared" si="28"/>
        <v/>
      </c>
      <c r="AI150" s="1" t="str">
        <f>IFERROR(VLOOKUP(H150,Factors!$C$45:$D$48,2,0),"")</f>
        <v/>
      </c>
      <c r="AJ150" t="b">
        <f t="shared" si="27"/>
        <v>0</v>
      </c>
    </row>
    <row r="151" spans="2:36" ht="14.4" x14ac:dyDescent="0.3">
      <c r="B151" s="70"/>
      <c r="C151" s="58"/>
      <c r="D151" s="63"/>
      <c r="E151" s="58"/>
      <c r="F151" s="58"/>
      <c r="G151" s="44"/>
      <c r="H151" s="45"/>
      <c r="I151" s="45"/>
      <c r="J151" s="38" t="str">
        <f t="shared" si="23"/>
        <v/>
      </c>
      <c r="K151" s="39" t="str">
        <f t="shared" si="25"/>
        <v/>
      </c>
      <c r="M151" s="3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7" t="str">
        <f t="shared" si="24"/>
        <v>-1</v>
      </c>
      <c r="AC151" s="17">
        <f>IFERROR(INDEX(Factors!$C$59:$C$70,MATCH(AB151,Factors!$B$59:$B$70,1),1),0)</f>
        <v>0</v>
      </c>
      <c r="AD151" s="17">
        <f t="shared" si="26"/>
        <v>0</v>
      </c>
      <c r="AE151" s="17">
        <f>IFERROR(INDEX(Factors!$B$6:$B$15,MATCH('INPUT - Census'!E151,Factors!$C$6:$C$15,0),1),0)</f>
        <v>0</v>
      </c>
      <c r="AF151" s="18">
        <f>IFERROR(INDEX(Factors!$B$16:$B$39,MATCH('INPUT - Census'!C151,Factors!$C$16:$C$35,0),1),0)</f>
        <v>0</v>
      </c>
      <c r="AG151" s="19">
        <f>IFERROR(INDEX(Factors!$B$40:$B$44,MATCH('INPUT - Census'!F151,Factors!$C$40:$C$44,0),1),0)</f>
        <v>0</v>
      </c>
      <c r="AH151" s="21" t="str">
        <f t="shared" si="28"/>
        <v/>
      </c>
      <c r="AI151" s="1" t="str">
        <f>IFERROR(VLOOKUP(H151,Factors!$C$45:$D$48,2,0),"")</f>
        <v/>
      </c>
      <c r="AJ151" t="b">
        <f t="shared" si="27"/>
        <v>0</v>
      </c>
    </row>
    <row r="152" spans="2:36" ht="14.4" x14ac:dyDescent="0.3">
      <c r="B152" s="70"/>
      <c r="C152" s="58"/>
      <c r="D152" s="63"/>
      <c r="E152" s="58"/>
      <c r="F152" s="58"/>
      <c r="G152" s="44"/>
      <c r="H152" s="45"/>
      <c r="I152" s="45"/>
      <c r="J152" s="38" t="str">
        <f t="shared" si="23"/>
        <v/>
      </c>
      <c r="K152" s="39" t="str">
        <f t="shared" si="25"/>
        <v/>
      </c>
      <c r="M152" s="3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7" t="str">
        <f t="shared" si="24"/>
        <v>-1</v>
      </c>
      <c r="AC152" s="17">
        <f>IFERROR(INDEX(Factors!$C$59:$C$70,MATCH(AB152,Factors!$B$59:$B$70,1),1),0)</f>
        <v>0</v>
      </c>
      <c r="AD152" s="17">
        <f t="shared" si="26"/>
        <v>0</v>
      </c>
      <c r="AE152" s="17">
        <f>IFERROR(INDEX(Factors!$B$6:$B$15,MATCH('INPUT - Census'!E152,Factors!$C$6:$C$15,0),1),0)</f>
        <v>0</v>
      </c>
      <c r="AF152" s="18">
        <f>IFERROR(INDEX(Factors!$B$16:$B$39,MATCH('INPUT - Census'!C152,Factors!$C$16:$C$35,0),1),0)</f>
        <v>0</v>
      </c>
      <c r="AG152" s="19">
        <f>IFERROR(INDEX(Factors!$B$40:$B$44,MATCH('INPUT - Census'!F152,Factors!$C$40:$C$44,0),1),0)</f>
        <v>0</v>
      </c>
      <c r="AH152" s="21" t="str">
        <f t="shared" si="28"/>
        <v/>
      </c>
      <c r="AI152" s="1" t="str">
        <f>IFERROR(VLOOKUP(H152,Factors!$C$45:$D$48,2,0),"")</f>
        <v/>
      </c>
      <c r="AJ152" t="b">
        <f t="shared" si="27"/>
        <v>0</v>
      </c>
    </row>
    <row r="153" spans="2:36" ht="14.4" x14ac:dyDescent="0.3">
      <c r="B153" s="70"/>
      <c r="C153" s="58"/>
      <c r="D153" s="63"/>
      <c r="E153" s="58"/>
      <c r="F153" s="58"/>
      <c r="G153" s="44"/>
      <c r="H153" s="45"/>
      <c r="I153" s="45"/>
      <c r="J153" s="38" t="str">
        <f t="shared" si="23"/>
        <v/>
      </c>
      <c r="K153" s="39" t="str">
        <f t="shared" si="25"/>
        <v/>
      </c>
      <c r="M153" s="3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7" t="str">
        <f t="shared" si="24"/>
        <v>-1</v>
      </c>
      <c r="AC153" s="17">
        <f>IFERROR(INDEX(Factors!$C$59:$C$70,MATCH(AB153,Factors!$B$59:$B$70,1),1),0)</f>
        <v>0</v>
      </c>
      <c r="AD153" s="17">
        <f t="shared" si="26"/>
        <v>0</v>
      </c>
      <c r="AE153" s="17">
        <f>IFERROR(INDEX(Factors!$B$6:$B$15,MATCH('INPUT - Census'!E153,Factors!$C$6:$C$15,0),1),0)</f>
        <v>0</v>
      </c>
      <c r="AF153" s="18">
        <f>IFERROR(INDEX(Factors!$B$16:$B$39,MATCH('INPUT - Census'!C153,Factors!$C$16:$C$35,0),1),0)</f>
        <v>0</v>
      </c>
      <c r="AG153" s="19">
        <f>IFERROR(INDEX(Factors!$B$40:$B$44,MATCH('INPUT - Census'!F153,Factors!$C$40:$C$44,0),1),0)</f>
        <v>0</v>
      </c>
      <c r="AH153" s="21" t="str">
        <f t="shared" si="28"/>
        <v/>
      </c>
      <c r="AI153" s="1" t="str">
        <f>IFERROR(VLOOKUP(H153,Factors!$C$45:$D$48,2,0),"")</f>
        <v/>
      </c>
      <c r="AJ153" t="b">
        <f t="shared" si="27"/>
        <v>0</v>
      </c>
    </row>
    <row r="154" spans="2:36" ht="14.4" x14ac:dyDescent="0.3">
      <c r="B154" s="70"/>
      <c r="C154" s="58"/>
      <c r="D154" s="63"/>
      <c r="E154" s="58"/>
      <c r="F154" s="58"/>
      <c r="G154" s="44"/>
      <c r="H154" s="45"/>
      <c r="I154" s="45"/>
      <c r="J154" s="38" t="str">
        <f t="shared" si="23"/>
        <v/>
      </c>
      <c r="K154" s="39" t="str">
        <f t="shared" si="25"/>
        <v/>
      </c>
      <c r="M154" s="3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7" t="str">
        <f t="shared" si="24"/>
        <v>-1</v>
      </c>
      <c r="AC154" s="17">
        <f>IFERROR(INDEX(Factors!$C$59:$C$70,MATCH(AB154,Factors!$B$59:$B$70,1),1),0)</f>
        <v>0</v>
      </c>
      <c r="AD154" s="17">
        <f t="shared" si="26"/>
        <v>0</v>
      </c>
      <c r="AE154" s="17">
        <f>IFERROR(INDEX(Factors!$B$6:$B$15,MATCH('INPUT - Census'!E154,Factors!$C$6:$C$15,0),1),0)</f>
        <v>0</v>
      </c>
      <c r="AF154" s="18">
        <f>IFERROR(INDEX(Factors!$B$16:$B$39,MATCH('INPUT - Census'!C154,Factors!$C$16:$C$35,0),1),0)</f>
        <v>0</v>
      </c>
      <c r="AG154" s="19">
        <f>IFERROR(INDEX(Factors!$B$40:$B$44,MATCH('INPUT - Census'!F154,Factors!$C$40:$C$44,0),1),0)</f>
        <v>0</v>
      </c>
      <c r="AH154" s="21" t="str">
        <f t="shared" si="28"/>
        <v/>
      </c>
      <c r="AI154" s="1" t="str">
        <f>IFERROR(VLOOKUP(H154,Factors!$C$45:$D$48,2,0),"")</f>
        <v/>
      </c>
      <c r="AJ154" t="b">
        <f t="shared" si="27"/>
        <v>0</v>
      </c>
    </row>
    <row r="155" spans="2:36" ht="14.4" x14ac:dyDescent="0.3">
      <c r="B155" s="70"/>
      <c r="C155" s="58"/>
      <c r="D155" s="63"/>
      <c r="E155" s="58"/>
      <c r="F155" s="58"/>
      <c r="G155" s="44"/>
      <c r="H155" s="45"/>
      <c r="I155" s="45"/>
      <c r="J155" s="38" t="str">
        <f t="shared" si="23"/>
        <v/>
      </c>
      <c r="K155" s="39" t="str">
        <f t="shared" si="25"/>
        <v/>
      </c>
      <c r="M155" s="3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7" t="str">
        <f t="shared" si="24"/>
        <v>-1</v>
      </c>
      <c r="AC155" s="17">
        <f>IFERROR(INDEX(Factors!$C$59:$C$70,MATCH(AB155,Factors!$B$59:$B$70,1),1),0)</f>
        <v>0</v>
      </c>
      <c r="AD155" s="17">
        <f t="shared" si="26"/>
        <v>0</v>
      </c>
      <c r="AE155" s="17">
        <f>IFERROR(INDEX(Factors!$B$6:$B$15,MATCH('INPUT - Census'!E155,Factors!$C$6:$C$15,0),1),0)</f>
        <v>0</v>
      </c>
      <c r="AF155" s="18">
        <f>IFERROR(INDEX(Factors!$B$16:$B$39,MATCH('INPUT - Census'!C155,Factors!$C$16:$C$35,0),1),0)</f>
        <v>0</v>
      </c>
      <c r="AG155" s="19">
        <f>IFERROR(INDEX(Factors!$B$40:$B$44,MATCH('INPUT - Census'!F155,Factors!$C$40:$C$44,0),1),0)</f>
        <v>0</v>
      </c>
      <c r="AH155" s="21" t="str">
        <f t="shared" si="28"/>
        <v/>
      </c>
      <c r="AI155" s="1" t="str">
        <f>IFERROR(VLOOKUP(H155,Factors!$C$45:$D$48,2,0),"")</f>
        <v/>
      </c>
      <c r="AJ155" t="b">
        <f t="shared" si="27"/>
        <v>0</v>
      </c>
    </row>
    <row r="156" spans="2:36" ht="14.4" x14ac:dyDescent="0.3">
      <c r="B156" s="70"/>
      <c r="C156" s="58"/>
      <c r="D156" s="63"/>
      <c r="E156" s="58"/>
      <c r="F156" s="58"/>
      <c r="G156" s="44"/>
      <c r="H156" s="45"/>
      <c r="I156" s="45"/>
      <c r="J156" s="38" t="str">
        <f t="shared" si="23"/>
        <v/>
      </c>
      <c r="K156" s="39" t="str">
        <f t="shared" si="25"/>
        <v/>
      </c>
      <c r="M156" s="3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7" t="str">
        <f t="shared" si="24"/>
        <v>-1</v>
      </c>
      <c r="AC156" s="17">
        <f>IFERROR(INDEX(Factors!$C$59:$C$70,MATCH(AB156,Factors!$B$59:$B$70,1),1),0)</f>
        <v>0</v>
      </c>
      <c r="AD156" s="17">
        <f t="shared" si="26"/>
        <v>0</v>
      </c>
      <c r="AE156" s="17">
        <f>IFERROR(INDEX(Factors!$B$6:$B$15,MATCH('INPUT - Census'!E156,Factors!$C$6:$C$15,0),1),0)</f>
        <v>0</v>
      </c>
      <c r="AF156" s="18">
        <f>IFERROR(INDEX(Factors!$B$16:$B$39,MATCH('INPUT - Census'!C156,Factors!$C$16:$C$35,0),1),0)</f>
        <v>0</v>
      </c>
      <c r="AG156" s="19">
        <f>IFERROR(INDEX(Factors!$B$40:$B$44,MATCH('INPUT - Census'!F156,Factors!$C$40:$C$44,0),1),0)</f>
        <v>0</v>
      </c>
      <c r="AH156" s="21" t="str">
        <f t="shared" si="28"/>
        <v/>
      </c>
      <c r="AI156" s="1" t="str">
        <f>IFERROR(VLOOKUP(H156,Factors!$C$45:$D$48,2,0),"")</f>
        <v/>
      </c>
      <c r="AJ156" t="b">
        <f t="shared" si="27"/>
        <v>0</v>
      </c>
    </row>
    <row r="157" spans="2:36" ht="14.4" x14ac:dyDescent="0.3">
      <c r="B157" s="70"/>
      <c r="C157" s="58"/>
      <c r="D157" s="63"/>
      <c r="E157" s="58"/>
      <c r="F157" s="58"/>
      <c r="G157" s="44"/>
      <c r="H157" s="45"/>
      <c r="I157" s="45"/>
      <c r="J157" s="38" t="str">
        <f t="shared" si="23"/>
        <v/>
      </c>
      <c r="K157" s="39" t="str">
        <f t="shared" si="25"/>
        <v/>
      </c>
      <c r="M157" s="3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7" t="str">
        <f t="shared" si="24"/>
        <v>-1</v>
      </c>
      <c r="AC157" s="17">
        <f>IFERROR(INDEX(Factors!$C$59:$C$70,MATCH(AB157,Factors!$B$59:$B$70,1),1),0)</f>
        <v>0</v>
      </c>
      <c r="AD157" s="17">
        <f t="shared" si="26"/>
        <v>0</v>
      </c>
      <c r="AE157" s="17">
        <f>IFERROR(INDEX(Factors!$B$6:$B$15,MATCH('INPUT - Census'!E157,Factors!$C$6:$C$15,0),1),0)</f>
        <v>0</v>
      </c>
      <c r="AF157" s="18">
        <f>IFERROR(INDEX(Factors!$B$16:$B$39,MATCH('INPUT - Census'!C157,Factors!$C$16:$C$35,0),1),0)</f>
        <v>0</v>
      </c>
      <c r="AG157" s="19">
        <f>IFERROR(INDEX(Factors!$B$40:$B$44,MATCH('INPUT - Census'!F157,Factors!$C$40:$C$44,0),1),0)</f>
        <v>0</v>
      </c>
      <c r="AH157" s="21" t="str">
        <f t="shared" si="28"/>
        <v/>
      </c>
      <c r="AI157" s="1" t="str">
        <f>IFERROR(VLOOKUP(H157,Factors!$C$45:$D$48,2,0),"")</f>
        <v/>
      </c>
      <c r="AJ157" t="b">
        <f t="shared" si="27"/>
        <v>0</v>
      </c>
    </row>
    <row r="158" spans="2:36" ht="14.4" x14ac:dyDescent="0.3">
      <c r="B158" s="70"/>
      <c r="C158" s="58"/>
      <c r="D158" s="63"/>
      <c r="E158" s="58"/>
      <c r="F158" s="58"/>
      <c r="G158" s="44"/>
      <c r="H158" s="45"/>
      <c r="I158" s="45"/>
      <c r="J158" s="38" t="str">
        <f t="shared" si="23"/>
        <v/>
      </c>
      <c r="K158" s="39" t="str">
        <f t="shared" si="25"/>
        <v/>
      </c>
      <c r="M158" s="3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7" t="str">
        <f t="shared" si="24"/>
        <v>-1</v>
      </c>
      <c r="AC158" s="17">
        <f>IFERROR(INDEX(Factors!$C$59:$C$70,MATCH(AB158,Factors!$B$59:$B$70,1),1),0)</f>
        <v>0</v>
      </c>
      <c r="AD158" s="17">
        <f t="shared" si="26"/>
        <v>0</v>
      </c>
      <c r="AE158" s="17">
        <f>IFERROR(INDEX(Factors!$B$6:$B$15,MATCH('INPUT - Census'!E158,Factors!$C$6:$C$15,0),1),0)</f>
        <v>0</v>
      </c>
      <c r="AF158" s="18">
        <f>IFERROR(INDEX(Factors!$B$16:$B$39,MATCH('INPUT - Census'!C158,Factors!$C$16:$C$35,0),1),0)</f>
        <v>0</v>
      </c>
      <c r="AG158" s="19">
        <f>IFERROR(INDEX(Factors!$B$40:$B$44,MATCH('INPUT - Census'!F158,Factors!$C$40:$C$44,0),1),0)</f>
        <v>0</v>
      </c>
      <c r="AH158" s="21" t="str">
        <f t="shared" si="28"/>
        <v/>
      </c>
      <c r="AI158" s="1" t="str">
        <f>IFERROR(VLOOKUP(H158,Factors!$C$45:$D$48,2,0),"")</f>
        <v/>
      </c>
      <c r="AJ158" t="b">
        <f t="shared" si="27"/>
        <v>0</v>
      </c>
    </row>
    <row r="159" spans="2:36" ht="14.4" x14ac:dyDescent="0.3">
      <c r="B159" s="70"/>
      <c r="C159" s="58"/>
      <c r="D159" s="63"/>
      <c r="E159" s="58"/>
      <c r="F159" s="58"/>
      <c r="G159" s="44"/>
      <c r="H159" s="45"/>
      <c r="I159" s="45"/>
      <c r="J159" s="38" t="str">
        <f t="shared" si="23"/>
        <v/>
      </c>
      <c r="K159" s="39" t="str">
        <f t="shared" si="25"/>
        <v/>
      </c>
      <c r="M159" s="3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7" t="str">
        <f t="shared" si="24"/>
        <v>-1</v>
      </c>
      <c r="AC159" s="17">
        <f>IFERROR(INDEX(Factors!$C$59:$C$70,MATCH(AB159,Factors!$B$59:$B$70,1),1),0)</f>
        <v>0</v>
      </c>
      <c r="AD159" s="17">
        <f t="shared" si="26"/>
        <v>0</v>
      </c>
      <c r="AE159" s="17">
        <f>IFERROR(INDEX(Factors!$B$6:$B$15,MATCH('INPUT - Census'!E159,Factors!$C$6:$C$15,0),1),0)</f>
        <v>0</v>
      </c>
      <c r="AF159" s="18">
        <f>IFERROR(INDEX(Factors!$B$16:$B$39,MATCH('INPUT - Census'!C159,Factors!$C$16:$C$35,0),1),0)</f>
        <v>0</v>
      </c>
      <c r="AG159" s="19">
        <f>IFERROR(INDEX(Factors!$B$40:$B$44,MATCH('INPUT - Census'!F159,Factors!$C$40:$C$44,0),1),0)</f>
        <v>0</v>
      </c>
      <c r="AH159" s="21" t="str">
        <f t="shared" si="28"/>
        <v/>
      </c>
      <c r="AI159" s="1" t="str">
        <f>IFERROR(VLOOKUP(H159,Factors!$C$45:$D$48,2,0),"")</f>
        <v/>
      </c>
      <c r="AJ159" t="b">
        <f t="shared" si="27"/>
        <v>0</v>
      </c>
    </row>
    <row r="160" spans="2:36" ht="14.4" x14ac:dyDescent="0.3">
      <c r="B160" s="70"/>
      <c r="C160" s="58"/>
      <c r="D160" s="63"/>
      <c r="E160" s="58"/>
      <c r="F160" s="58"/>
      <c r="G160" s="44"/>
      <c r="H160" s="45"/>
      <c r="I160" s="45"/>
      <c r="J160" s="38" t="str">
        <f t="shared" si="23"/>
        <v/>
      </c>
      <c r="K160" s="39" t="str">
        <f t="shared" si="25"/>
        <v/>
      </c>
      <c r="M160" s="3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7" t="str">
        <f t="shared" si="24"/>
        <v>-1</v>
      </c>
      <c r="AC160" s="17">
        <f>IFERROR(INDEX(Factors!$C$59:$C$70,MATCH(AB160,Factors!$B$59:$B$70,1),1),0)</f>
        <v>0</v>
      </c>
      <c r="AD160" s="17">
        <f t="shared" si="26"/>
        <v>0</v>
      </c>
      <c r="AE160" s="17">
        <f>IFERROR(INDEX(Factors!$B$6:$B$15,MATCH('INPUT - Census'!E160,Factors!$C$6:$C$15,0),1),0)</f>
        <v>0</v>
      </c>
      <c r="AF160" s="18">
        <f>IFERROR(INDEX(Factors!$B$16:$B$39,MATCH('INPUT - Census'!C160,Factors!$C$16:$C$35,0),1),0)</f>
        <v>0</v>
      </c>
      <c r="AG160" s="19">
        <f>IFERROR(INDEX(Factors!$B$40:$B$44,MATCH('INPUT - Census'!F160,Factors!$C$40:$C$44,0),1),0)</f>
        <v>0</v>
      </c>
      <c r="AH160" s="21" t="str">
        <f t="shared" si="28"/>
        <v/>
      </c>
      <c r="AI160" s="1" t="str">
        <f>IFERROR(VLOOKUP(H160,Factors!$C$45:$D$48,2,0),"")</f>
        <v/>
      </c>
      <c r="AJ160" t="b">
        <f t="shared" si="27"/>
        <v>0</v>
      </c>
    </row>
    <row r="161" spans="2:36" ht="14.4" x14ac:dyDescent="0.3">
      <c r="B161" s="70"/>
      <c r="C161" s="58"/>
      <c r="D161" s="63"/>
      <c r="E161" s="58"/>
      <c r="F161" s="58"/>
      <c r="G161" s="44"/>
      <c r="H161" s="45"/>
      <c r="I161" s="45"/>
      <c r="J161" s="38" t="str">
        <f t="shared" si="23"/>
        <v/>
      </c>
      <c r="K161" s="39" t="str">
        <f t="shared" si="25"/>
        <v/>
      </c>
      <c r="M161" s="3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7" t="str">
        <f t="shared" si="24"/>
        <v>-1</v>
      </c>
      <c r="AC161" s="17">
        <f>IFERROR(INDEX(Factors!$C$59:$C$70,MATCH(AB161,Factors!$B$59:$B$70,1),1),0)</f>
        <v>0</v>
      </c>
      <c r="AD161" s="17">
        <f t="shared" si="26"/>
        <v>0</v>
      </c>
      <c r="AE161" s="17">
        <f>IFERROR(INDEX(Factors!$B$6:$B$15,MATCH('INPUT - Census'!E161,Factors!$C$6:$C$15,0),1),0)</f>
        <v>0</v>
      </c>
      <c r="AF161" s="18">
        <f>IFERROR(INDEX(Factors!$B$16:$B$39,MATCH('INPUT - Census'!C161,Factors!$C$16:$C$35,0),1),0)</f>
        <v>0</v>
      </c>
      <c r="AG161" s="19">
        <f>IFERROR(INDEX(Factors!$B$40:$B$44,MATCH('INPUT - Census'!F161,Factors!$C$40:$C$44,0),1),0)</f>
        <v>0</v>
      </c>
      <c r="AH161" s="21" t="str">
        <f t="shared" si="28"/>
        <v/>
      </c>
      <c r="AI161" s="1" t="str">
        <f>IFERROR(VLOOKUP(H161,Factors!$C$45:$D$48,2,0),"")</f>
        <v/>
      </c>
      <c r="AJ161" t="b">
        <f t="shared" si="27"/>
        <v>0</v>
      </c>
    </row>
    <row r="162" spans="2:36" ht="14.4" x14ac:dyDescent="0.3">
      <c r="B162" s="70"/>
      <c r="C162" s="58"/>
      <c r="D162" s="63"/>
      <c r="E162" s="58"/>
      <c r="F162" s="58"/>
      <c r="G162" s="44"/>
      <c r="H162" s="45"/>
      <c r="I162" s="45"/>
      <c r="J162" s="38" t="str">
        <f t="shared" si="23"/>
        <v/>
      </c>
      <c r="K162" s="39" t="str">
        <f t="shared" si="25"/>
        <v/>
      </c>
      <c r="M162" s="3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7" t="str">
        <f t="shared" si="24"/>
        <v>-1</v>
      </c>
      <c r="AC162" s="17">
        <f>IFERROR(INDEX(Factors!$C$59:$C$70,MATCH(AB162,Factors!$B$59:$B$70,1),1),0)</f>
        <v>0</v>
      </c>
      <c r="AD162" s="17">
        <f t="shared" si="26"/>
        <v>0</v>
      </c>
      <c r="AE162" s="17">
        <f>IFERROR(INDEX(Factors!$B$6:$B$15,MATCH('INPUT - Census'!E162,Factors!$C$6:$C$15,0),1),0)</f>
        <v>0</v>
      </c>
      <c r="AF162" s="18">
        <f>IFERROR(INDEX(Factors!$B$16:$B$39,MATCH('INPUT - Census'!C162,Factors!$C$16:$C$35,0),1),0)</f>
        <v>0</v>
      </c>
      <c r="AG162" s="19">
        <f>IFERROR(INDEX(Factors!$B$40:$B$44,MATCH('INPUT - Census'!F162,Factors!$C$40:$C$44,0),1),0)</f>
        <v>0</v>
      </c>
      <c r="AH162" s="21" t="str">
        <f t="shared" si="28"/>
        <v/>
      </c>
      <c r="AI162" s="1" t="str">
        <f>IFERROR(VLOOKUP(H162,Factors!$C$45:$D$48,2,0),"")</f>
        <v/>
      </c>
      <c r="AJ162" t="b">
        <f t="shared" si="27"/>
        <v>0</v>
      </c>
    </row>
    <row r="163" spans="2:36" ht="14.4" x14ac:dyDescent="0.3">
      <c r="B163" s="70"/>
      <c r="C163" s="58"/>
      <c r="D163" s="63"/>
      <c r="E163" s="58"/>
      <c r="F163" s="58"/>
      <c r="G163" s="44"/>
      <c r="H163" s="45"/>
      <c r="I163" s="45"/>
      <c r="J163" s="38" t="str">
        <f t="shared" si="23"/>
        <v/>
      </c>
      <c r="K163" s="39" t="str">
        <f t="shared" si="25"/>
        <v/>
      </c>
      <c r="M163" s="3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7" t="str">
        <f t="shared" si="24"/>
        <v>-1</v>
      </c>
      <c r="AC163" s="17">
        <f>IFERROR(INDEX(Factors!$C$59:$C$70,MATCH(AB163,Factors!$B$59:$B$70,1),1),0)</f>
        <v>0</v>
      </c>
      <c r="AD163" s="17">
        <f t="shared" si="26"/>
        <v>0</v>
      </c>
      <c r="AE163" s="17">
        <f>IFERROR(INDEX(Factors!$B$6:$B$15,MATCH('INPUT - Census'!E163,Factors!$C$6:$C$15,0),1),0)</f>
        <v>0</v>
      </c>
      <c r="AF163" s="18">
        <f>IFERROR(INDEX(Factors!$B$16:$B$39,MATCH('INPUT - Census'!C163,Factors!$C$16:$C$35,0),1),0)</f>
        <v>0</v>
      </c>
      <c r="AG163" s="19">
        <f>IFERROR(INDEX(Factors!$B$40:$B$44,MATCH('INPUT - Census'!F163,Factors!$C$40:$C$44,0),1),0)</f>
        <v>0</v>
      </c>
      <c r="AH163" s="21" t="str">
        <f t="shared" si="28"/>
        <v/>
      </c>
      <c r="AI163" s="1" t="str">
        <f>IFERROR(VLOOKUP(H163,Factors!$C$45:$D$48,2,0),"")</f>
        <v/>
      </c>
      <c r="AJ163" t="b">
        <f t="shared" si="27"/>
        <v>0</v>
      </c>
    </row>
    <row r="164" spans="2:36" ht="14.4" x14ac:dyDescent="0.3">
      <c r="B164" s="70"/>
      <c r="C164" s="58"/>
      <c r="D164" s="63"/>
      <c r="E164" s="58"/>
      <c r="F164" s="58"/>
      <c r="G164" s="44"/>
      <c r="H164" s="45"/>
      <c r="I164" s="45"/>
      <c r="J164" s="38" t="str">
        <f t="shared" si="23"/>
        <v/>
      </c>
      <c r="K164" s="39" t="str">
        <f t="shared" si="25"/>
        <v/>
      </c>
      <c r="M164" s="3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7" t="str">
        <f t="shared" si="24"/>
        <v>-1</v>
      </c>
      <c r="AC164" s="17">
        <f>IFERROR(INDEX(Factors!$C$59:$C$70,MATCH(AB164,Factors!$B$59:$B$70,1),1),0)</f>
        <v>0</v>
      </c>
      <c r="AD164" s="17">
        <f t="shared" si="26"/>
        <v>0</v>
      </c>
      <c r="AE164" s="17">
        <f>IFERROR(INDEX(Factors!$B$6:$B$15,MATCH('INPUT - Census'!E164,Factors!$C$6:$C$15,0),1),0)</f>
        <v>0</v>
      </c>
      <c r="AF164" s="18">
        <f>IFERROR(INDEX(Factors!$B$16:$B$39,MATCH('INPUT - Census'!C164,Factors!$C$16:$C$35,0),1),0)</f>
        <v>0</v>
      </c>
      <c r="AG164" s="19">
        <f>IFERROR(INDEX(Factors!$B$40:$B$44,MATCH('INPUT - Census'!F164,Factors!$C$40:$C$44,0),1),0)</f>
        <v>0</v>
      </c>
      <c r="AH164" s="21" t="str">
        <f t="shared" si="28"/>
        <v/>
      </c>
      <c r="AI164" s="1" t="str">
        <f>IFERROR(VLOOKUP(H164,Factors!$C$45:$D$48,2,0),"")</f>
        <v/>
      </c>
      <c r="AJ164" t="b">
        <f t="shared" si="27"/>
        <v>0</v>
      </c>
    </row>
    <row r="165" spans="2:36" ht="14.4" x14ac:dyDescent="0.3">
      <c r="B165" s="70"/>
      <c r="C165" s="58"/>
      <c r="D165" s="63"/>
      <c r="E165" s="58"/>
      <c r="F165" s="58"/>
      <c r="G165" s="44"/>
      <c r="H165" s="45"/>
      <c r="I165" s="45"/>
      <c r="J165" s="38" t="str">
        <f t="shared" si="23"/>
        <v/>
      </c>
      <c r="K165" s="39" t="str">
        <f t="shared" si="25"/>
        <v/>
      </c>
      <c r="M165" s="3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7" t="str">
        <f t="shared" si="24"/>
        <v>-1</v>
      </c>
      <c r="AC165" s="17">
        <f>IFERROR(INDEX(Factors!$C$59:$C$70,MATCH(AB165,Factors!$B$59:$B$70,1),1),0)</f>
        <v>0</v>
      </c>
      <c r="AD165" s="17">
        <f t="shared" si="26"/>
        <v>0</v>
      </c>
      <c r="AE165" s="17">
        <f>IFERROR(INDEX(Factors!$B$6:$B$15,MATCH('INPUT - Census'!E165,Factors!$C$6:$C$15,0),1),0)</f>
        <v>0</v>
      </c>
      <c r="AF165" s="18">
        <f>IFERROR(INDEX(Factors!$B$16:$B$39,MATCH('INPUT - Census'!C165,Factors!$C$16:$C$35,0),1),0)</f>
        <v>0</v>
      </c>
      <c r="AG165" s="19">
        <f>IFERROR(INDEX(Factors!$B$40:$B$44,MATCH('INPUT - Census'!F165,Factors!$C$40:$C$44,0),1),0)</f>
        <v>0</v>
      </c>
      <c r="AH165" s="21" t="str">
        <f t="shared" si="28"/>
        <v/>
      </c>
      <c r="AI165" s="1" t="str">
        <f>IFERROR(VLOOKUP(H165,Factors!$C$45:$D$48,2,0),"")</f>
        <v/>
      </c>
      <c r="AJ165" t="b">
        <f t="shared" si="27"/>
        <v>0</v>
      </c>
    </row>
    <row r="166" spans="2:36" ht="14.4" x14ac:dyDescent="0.3">
      <c r="B166" s="70"/>
      <c r="C166" s="58"/>
      <c r="D166" s="63"/>
      <c r="E166" s="58"/>
      <c r="F166" s="58"/>
      <c r="G166" s="44"/>
      <c r="H166" s="45"/>
      <c r="I166" s="45"/>
      <c r="J166" s="38" t="str">
        <f t="shared" si="23"/>
        <v/>
      </c>
      <c r="K166" s="39" t="str">
        <f t="shared" si="25"/>
        <v/>
      </c>
      <c r="M166" s="3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7" t="str">
        <f t="shared" si="24"/>
        <v>-1</v>
      </c>
      <c r="AC166" s="17">
        <f>IFERROR(INDEX(Factors!$C$59:$C$70,MATCH(AB166,Factors!$B$59:$B$70,1),1),0)</f>
        <v>0</v>
      </c>
      <c r="AD166" s="17">
        <f t="shared" si="26"/>
        <v>0</v>
      </c>
      <c r="AE166" s="17">
        <f>IFERROR(INDEX(Factors!$B$6:$B$15,MATCH('INPUT - Census'!E166,Factors!$C$6:$C$15,0),1),0)</f>
        <v>0</v>
      </c>
      <c r="AF166" s="18">
        <f>IFERROR(INDEX(Factors!$B$16:$B$39,MATCH('INPUT - Census'!C166,Factors!$C$16:$C$35,0),1),0)</f>
        <v>0</v>
      </c>
      <c r="AG166" s="19">
        <f>IFERROR(INDEX(Factors!$B$40:$B$44,MATCH('INPUT - Census'!F166,Factors!$C$40:$C$44,0),1),0)</f>
        <v>0</v>
      </c>
      <c r="AH166" s="21" t="str">
        <f t="shared" si="28"/>
        <v/>
      </c>
      <c r="AI166" s="1" t="str">
        <f>IFERROR(VLOOKUP(H166,Factors!$C$45:$D$48,2,0),"")</f>
        <v/>
      </c>
      <c r="AJ166" t="b">
        <f t="shared" si="27"/>
        <v>0</v>
      </c>
    </row>
    <row r="167" spans="2:36" ht="14.4" x14ac:dyDescent="0.3">
      <c r="B167" s="70"/>
      <c r="C167" s="58"/>
      <c r="D167" s="63"/>
      <c r="E167" s="58"/>
      <c r="F167" s="58"/>
      <c r="G167" s="44"/>
      <c r="H167" s="45"/>
      <c r="I167" s="45"/>
      <c r="J167" s="38" t="str">
        <f t="shared" si="23"/>
        <v/>
      </c>
      <c r="K167" s="39" t="str">
        <f t="shared" si="25"/>
        <v/>
      </c>
      <c r="M167" s="3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7" t="str">
        <f t="shared" si="24"/>
        <v>-1</v>
      </c>
      <c r="AC167" s="17">
        <f>IFERROR(INDEX(Factors!$C$59:$C$70,MATCH(AB167,Factors!$B$59:$B$70,1),1),0)</f>
        <v>0</v>
      </c>
      <c r="AD167" s="17">
        <f t="shared" si="26"/>
        <v>0</v>
      </c>
      <c r="AE167" s="17">
        <f>IFERROR(INDEX(Factors!$B$6:$B$15,MATCH('INPUT - Census'!E167,Factors!$C$6:$C$15,0),1),0)</f>
        <v>0</v>
      </c>
      <c r="AF167" s="18">
        <f>IFERROR(INDEX(Factors!$B$16:$B$39,MATCH('INPUT - Census'!C167,Factors!$C$16:$C$35,0),1),0)</f>
        <v>0</v>
      </c>
      <c r="AG167" s="19">
        <f>IFERROR(INDEX(Factors!$B$40:$B$44,MATCH('INPUT - Census'!F167,Factors!$C$40:$C$44,0),1),0)</f>
        <v>0</v>
      </c>
      <c r="AH167" s="21" t="str">
        <f t="shared" si="28"/>
        <v/>
      </c>
      <c r="AI167" s="1" t="str">
        <f>IFERROR(VLOOKUP(H167,Factors!$C$45:$D$48,2,0),"")</f>
        <v/>
      </c>
      <c r="AJ167" t="b">
        <f t="shared" si="27"/>
        <v>0</v>
      </c>
    </row>
    <row r="168" spans="2:36" ht="14.4" x14ac:dyDescent="0.3">
      <c r="B168" s="70"/>
      <c r="C168" s="58"/>
      <c r="D168" s="63"/>
      <c r="E168" s="58"/>
      <c r="F168" s="58"/>
      <c r="G168" s="44"/>
      <c r="H168" s="45"/>
      <c r="I168" s="45"/>
      <c r="J168" s="38" t="str">
        <f t="shared" si="23"/>
        <v/>
      </c>
      <c r="K168" s="39" t="str">
        <f t="shared" si="25"/>
        <v/>
      </c>
      <c r="M168" s="3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7" t="str">
        <f t="shared" si="24"/>
        <v>-1</v>
      </c>
      <c r="AC168" s="17">
        <f>IFERROR(INDEX(Factors!$C$59:$C$70,MATCH(AB168,Factors!$B$59:$B$70,1),1),0)</f>
        <v>0</v>
      </c>
      <c r="AD168" s="17">
        <f t="shared" si="26"/>
        <v>0</v>
      </c>
      <c r="AE168" s="17">
        <f>IFERROR(INDEX(Factors!$B$6:$B$15,MATCH('INPUT - Census'!E168,Factors!$C$6:$C$15,0),1),0)</f>
        <v>0</v>
      </c>
      <c r="AF168" s="18">
        <f>IFERROR(INDEX(Factors!$B$16:$B$39,MATCH('INPUT - Census'!C168,Factors!$C$16:$C$35,0),1),0)</f>
        <v>0</v>
      </c>
      <c r="AG168" s="19">
        <f>IFERROR(INDEX(Factors!$B$40:$B$44,MATCH('INPUT - Census'!F168,Factors!$C$40:$C$44,0),1),0)</f>
        <v>0</v>
      </c>
      <c r="AH168" s="21" t="str">
        <f t="shared" si="28"/>
        <v/>
      </c>
      <c r="AI168" s="1" t="str">
        <f>IFERROR(VLOOKUP(H168,Factors!$C$45:$D$48,2,0),"")</f>
        <v/>
      </c>
      <c r="AJ168" t="b">
        <f t="shared" si="27"/>
        <v>0</v>
      </c>
    </row>
    <row r="169" spans="2:36" ht="14.4" x14ac:dyDescent="0.3">
      <c r="B169" s="70"/>
      <c r="C169" s="58"/>
      <c r="D169" s="63"/>
      <c r="E169" s="58"/>
      <c r="F169" s="58"/>
      <c r="G169" s="44"/>
      <c r="H169" s="45"/>
      <c r="I169" s="45"/>
      <c r="J169" s="38" t="str">
        <f t="shared" si="23"/>
        <v/>
      </c>
      <c r="K169" s="39" t="str">
        <f t="shared" si="25"/>
        <v/>
      </c>
      <c r="M169" s="3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7" t="str">
        <f t="shared" si="24"/>
        <v>-1</v>
      </c>
      <c r="AC169" s="17">
        <f>IFERROR(INDEX(Factors!$C$59:$C$70,MATCH(AB169,Factors!$B$59:$B$70,1),1),0)</f>
        <v>0</v>
      </c>
      <c r="AD169" s="17">
        <f t="shared" si="26"/>
        <v>0</v>
      </c>
      <c r="AE169" s="17">
        <f>IFERROR(INDEX(Factors!$B$6:$B$15,MATCH('INPUT - Census'!E169,Factors!$C$6:$C$15,0),1),0)</f>
        <v>0</v>
      </c>
      <c r="AF169" s="18">
        <f>IFERROR(INDEX(Factors!$B$16:$B$39,MATCH('INPUT - Census'!C169,Factors!$C$16:$C$35,0),1),0)</f>
        <v>0</v>
      </c>
      <c r="AG169" s="19">
        <f>IFERROR(INDEX(Factors!$B$40:$B$44,MATCH('INPUT - Census'!F169,Factors!$C$40:$C$44,0),1),0)</f>
        <v>0</v>
      </c>
      <c r="AH169" s="21" t="str">
        <f t="shared" si="28"/>
        <v/>
      </c>
      <c r="AI169" s="1" t="str">
        <f>IFERROR(VLOOKUP(H169,Factors!$C$45:$D$48,2,0),"")</f>
        <v/>
      </c>
      <c r="AJ169" t="b">
        <f t="shared" si="27"/>
        <v>0</v>
      </c>
    </row>
    <row r="170" spans="2:36" ht="14.4" x14ac:dyDescent="0.3">
      <c r="B170" s="70"/>
      <c r="C170" s="58"/>
      <c r="D170" s="63"/>
      <c r="E170" s="58"/>
      <c r="F170" s="58"/>
      <c r="G170" s="44"/>
      <c r="H170" s="45"/>
      <c r="I170" s="45"/>
      <c r="J170" s="38" t="str">
        <f t="shared" si="23"/>
        <v/>
      </c>
      <c r="K170" s="39" t="str">
        <f t="shared" si="25"/>
        <v/>
      </c>
      <c r="M170" s="3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7" t="str">
        <f t="shared" si="24"/>
        <v>-1</v>
      </c>
      <c r="AC170" s="17">
        <f>IFERROR(INDEX(Factors!$C$59:$C$70,MATCH(AB170,Factors!$B$59:$B$70,1),1),0)</f>
        <v>0</v>
      </c>
      <c r="AD170" s="17">
        <f t="shared" si="26"/>
        <v>0</v>
      </c>
      <c r="AE170" s="17">
        <f>IFERROR(INDEX(Factors!$B$6:$B$15,MATCH('INPUT - Census'!E170,Factors!$C$6:$C$15,0),1),0)</f>
        <v>0</v>
      </c>
      <c r="AF170" s="18">
        <f>IFERROR(INDEX(Factors!$B$16:$B$39,MATCH('INPUT - Census'!C170,Factors!$C$16:$C$35,0),1),0)</f>
        <v>0</v>
      </c>
      <c r="AG170" s="19">
        <f>IFERROR(INDEX(Factors!$B$40:$B$44,MATCH('INPUT - Census'!F170,Factors!$C$40:$C$44,0),1),0)</f>
        <v>0</v>
      </c>
      <c r="AH170" s="21" t="str">
        <f t="shared" si="28"/>
        <v/>
      </c>
      <c r="AI170" s="1" t="str">
        <f>IFERROR(VLOOKUP(H170,Factors!$C$45:$D$48,2,0),"")</f>
        <v/>
      </c>
      <c r="AJ170" t="b">
        <f t="shared" si="27"/>
        <v>0</v>
      </c>
    </row>
    <row r="171" spans="2:36" ht="14.4" x14ac:dyDescent="0.3">
      <c r="B171" s="70"/>
      <c r="C171" s="58"/>
      <c r="D171" s="63"/>
      <c r="E171" s="58"/>
      <c r="F171" s="58"/>
      <c r="G171" s="44"/>
      <c r="H171" s="45"/>
      <c r="I171" s="45"/>
      <c r="J171" s="38" t="str">
        <f t="shared" si="23"/>
        <v/>
      </c>
      <c r="K171" s="39" t="str">
        <f t="shared" si="25"/>
        <v/>
      </c>
      <c r="M171" s="3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7" t="str">
        <f t="shared" si="24"/>
        <v>-1</v>
      </c>
      <c r="AC171" s="17">
        <f>IFERROR(INDEX(Factors!$C$59:$C$70,MATCH(AB171,Factors!$B$59:$B$70,1),1),0)</f>
        <v>0</v>
      </c>
      <c r="AD171" s="17">
        <f t="shared" si="26"/>
        <v>0</v>
      </c>
      <c r="AE171" s="17">
        <f>IFERROR(INDEX(Factors!$B$6:$B$15,MATCH('INPUT - Census'!E171,Factors!$C$6:$C$15,0),1),0)</f>
        <v>0</v>
      </c>
      <c r="AF171" s="18">
        <f>IFERROR(INDEX(Factors!$B$16:$B$39,MATCH('INPUT - Census'!C171,Factors!$C$16:$C$35,0),1),0)</f>
        <v>0</v>
      </c>
      <c r="AG171" s="19">
        <f>IFERROR(INDEX(Factors!$B$40:$B$44,MATCH('INPUT - Census'!F171,Factors!$C$40:$C$44,0),1),0)</f>
        <v>0</v>
      </c>
      <c r="AH171" s="21" t="str">
        <f t="shared" si="28"/>
        <v/>
      </c>
      <c r="AI171" s="1" t="str">
        <f>IFERROR(VLOOKUP(H171,Factors!$C$45:$D$48,2,0),"")</f>
        <v/>
      </c>
      <c r="AJ171" t="b">
        <f t="shared" si="27"/>
        <v>0</v>
      </c>
    </row>
    <row r="172" spans="2:36" ht="14.4" x14ac:dyDescent="0.3">
      <c r="B172" s="70"/>
      <c r="C172" s="58"/>
      <c r="D172" s="63"/>
      <c r="E172" s="58"/>
      <c r="F172" s="58"/>
      <c r="G172" s="44"/>
      <c r="H172" s="45"/>
      <c r="I172" s="45"/>
      <c r="J172" s="38" t="str">
        <f t="shared" si="23"/>
        <v/>
      </c>
      <c r="K172" s="39" t="str">
        <f t="shared" si="25"/>
        <v/>
      </c>
      <c r="M172" s="3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7" t="str">
        <f t="shared" si="24"/>
        <v>-1</v>
      </c>
      <c r="AC172" s="17">
        <f>IFERROR(INDEX(Factors!$C$59:$C$70,MATCH(AB172,Factors!$B$59:$B$70,1),1),0)</f>
        <v>0</v>
      </c>
      <c r="AD172" s="17">
        <f t="shared" si="26"/>
        <v>0</v>
      </c>
      <c r="AE172" s="17">
        <f>IFERROR(INDEX(Factors!$B$6:$B$15,MATCH('INPUT - Census'!E172,Factors!$C$6:$C$15,0),1),0)</f>
        <v>0</v>
      </c>
      <c r="AF172" s="18">
        <f>IFERROR(INDEX(Factors!$B$16:$B$39,MATCH('INPUT - Census'!C172,Factors!$C$16:$C$35,0),1),0)</f>
        <v>0</v>
      </c>
      <c r="AG172" s="19">
        <f>IFERROR(INDEX(Factors!$B$40:$B$44,MATCH('INPUT - Census'!F172,Factors!$C$40:$C$44,0),1),0)</f>
        <v>0</v>
      </c>
      <c r="AH172" s="21" t="str">
        <f t="shared" si="28"/>
        <v/>
      </c>
      <c r="AI172" s="1" t="str">
        <f>IFERROR(VLOOKUP(H172,Factors!$C$45:$D$48,2,0),"")</f>
        <v/>
      </c>
      <c r="AJ172" t="b">
        <f t="shared" si="27"/>
        <v>0</v>
      </c>
    </row>
    <row r="173" spans="2:36" ht="14.4" x14ac:dyDescent="0.3">
      <c r="B173" s="70"/>
      <c r="C173" s="58"/>
      <c r="D173" s="63"/>
      <c r="E173" s="58"/>
      <c r="F173" s="58"/>
      <c r="G173" s="44"/>
      <c r="H173" s="45"/>
      <c r="I173" s="45"/>
      <c r="J173" s="38" t="str">
        <f t="shared" si="23"/>
        <v/>
      </c>
      <c r="K173" s="39" t="str">
        <f t="shared" si="25"/>
        <v/>
      </c>
      <c r="M173" s="3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7" t="str">
        <f t="shared" si="24"/>
        <v>-1</v>
      </c>
      <c r="AC173" s="17">
        <f>IFERROR(INDEX(Factors!$C$59:$C$70,MATCH(AB173,Factors!$B$59:$B$70,1),1),0)</f>
        <v>0</v>
      </c>
      <c r="AD173" s="17">
        <f t="shared" si="26"/>
        <v>0</v>
      </c>
      <c r="AE173" s="17">
        <f>IFERROR(INDEX(Factors!$B$6:$B$15,MATCH('INPUT - Census'!E173,Factors!$C$6:$C$15,0),1),0)</f>
        <v>0</v>
      </c>
      <c r="AF173" s="18">
        <f>IFERROR(INDEX(Factors!$B$16:$B$39,MATCH('INPUT - Census'!C173,Factors!$C$16:$C$35,0),1),0)</f>
        <v>0</v>
      </c>
      <c r="AG173" s="19">
        <f>IFERROR(INDEX(Factors!$B$40:$B$44,MATCH('INPUT - Census'!F173,Factors!$C$40:$C$44,0),1),0)</f>
        <v>0</v>
      </c>
      <c r="AH173" s="21" t="str">
        <f t="shared" si="28"/>
        <v/>
      </c>
      <c r="AI173" s="1" t="str">
        <f>IFERROR(VLOOKUP(H173,Factors!$C$45:$D$48,2,0),"")</f>
        <v/>
      </c>
      <c r="AJ173" t="b">
        <f t="shared" si="27"/>
        <v>0</v>
      </c>
    </row>
    <row r="174" spans="2:36" ht="14.4" x14ac:dyDescent="0.3">
      <c r="B174" s="70"/>
      <c r="C174" s="58"/>
      <c r="D174" s="63"/>
      <c r="E174" s="58"/>
      <c r="F174" s="58"/>
      <c r="G174" s="44"/>
      <c r="H174" s="45"/>
      <c r="I174" s="45"/>
      <c r="J174" s="38" t="str">
        <f t="shared" si="23"/>
        <v/>
      </c>
      <c r="K174" s="39" t="str">
        <f t="shared" si="25"/>
        <v/>
      </c>
      <c r="M174" s="3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7" t="str">
        <f t="shared" si="24"/>
        <v>-1</v>
      </c>
      <c r="AC174" s="17">
        <f>IFERROR(INDEX(Factors!$C$59:$C$70,MATCH(AB174,Factors!$B$59:$B$70,1),1),0)</f>
        <v>0</v>
      </c>
      <c r="AD174" s="17">
        <f t="shared" si="26"/>
        <v>0</v>
      </c>
      <c r="AE174" s="17">
        <f>IFERROR(INDEX(Factors!$B$6:$B$15,MATCH('INPUT - Census'!E174,Factors!$C$6:$C$15,0),1),0)</f>
        <v>0</v>
      </c>
      <c r="AF174" s="18">
        <f>IFERROR(INDEX(Factors!$B$16:$B$39,MATCH('INPUT - Census'!C174,Factors!$C$16:$C$35,0),1),0)</f>
        <v>0</v>
      </c>
      <c r="AG174" s="19">
        <f>IFERROR(INDEX(Factors!$B$40:$B$44,MATCH('INPUT - Census'!F174,Factors!$C$40:$C$44,0),1),0)</f>
        <v>0</v>
      </c>
      <c r="AH174" s="21" t="str">
        <f t="shared" si="28"/>
        <v/>
      </c>
      <c r="AI174" s="1" t="str">
        <f>IFERROR(VLOOKUP(H174,Factors!$C$45:$D$48,2,0),"")</f>
        <v/>
      </c>
      <c r="AJ174" t="b">
        <f t="shared" si="27"/>
        <v>0</v>
      </c>
    </row>
    <row r="175" spans="2:36" ht="14.4" x14ac:dyDescent="0.3">
      <c r="B175" s="70"/>
      <c r="C175" s="58"/>
      <c r="D175" s="63"/>
      <c r="E175" s="58"/>
      <c r="F175" s="58"/>
      <c r="G175" s="44"/>
      <c r="H175" s="45"/>
      <c r="I175" s="45"/>
      <c r="J175" s="38" t="str">
        <f t="shared" si="23"/>
        <v/>
      </c>
      <c r="K175" s="39" t="str">
        <f t="shared" si="25"/>
        <v/>
      </c>
      <c r="M175" s="3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7" t="str">
        <f t="shared" si="24"/>
        <v>-1</v>
      </c>
      <c r="AC175" s="17">
        <f>IFERROR(INDEX(Factors!$C$59:$C$70,MATCH(AB175,Factors!$B$59:$B$70,1),1),0)</f>
        <v>0</v>
      </c>
      <c r="AD175" s="17">
        <f t="shared" si="26"/>
        <v>0</v>
      </c>
      <c r="AE175" s="17">
        <f>IFERROR(INDEX(Factors!$B$6:$B$15,MATCH('INPUT - Census'!E175,Factors!$C$6:$C$15,0),1),0)</f>
        <v>0</v>
      </c>
      <c r="AF175" s="18">
        <f>IFERROR(INDEX(Factors!$B$16:$B$39,MATCH('INPUT - Census'!C175,Factors!$C$16:$C$35,0),1),0)</f>
        <v>0</v>
      </c>
      <c r="AG175" s="19">
        <f>IFERROR(INDEX(Factors!$B$40:$B$44,MATCH('INPUT - Census'!F175,Factors!$C$40:$C$44,0),1),0)</f>
        <v>0</v>
      </c>
      <c r="AH175" s="21" t="str">
        <f t="shared" si="28"/>
        <v/>
      </c>
      <c r="AI175" s="1" t="str">
        <f>IFERROR(VLOOKUP(H175,Factors!$C$45:$D$48,2,0),"")</f>
        <v/>
      </c>
      <c r="AJ175" t="b">
        <f t="shared" si="27"/>
        <v>0</v>
      </c>
    </row>
    <row r="176" spans="2:36" ht="14.4" x14ac:dyDescent="0.3">
      <c r="B176" s="70"/>
      <c r="C176" s="58"/>
      <c r="D176" s="63"/>
      <c r="E176" s="58"/>
      <c r="F176" s="58"/>
      <c r="G176" s="44"/>
      <c r="H176" s="45"/>
      <c r="I176" s="45"/>
      <c r="J176" s="38" t="str">
        <f t="shared" si="23"/>
        <v/>
      </c>
      <c r="K176" s="39" t="str">
        <f t="shared" si="25"/>
        <v/>
      </c>
      <c r="M176" s="3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7" t="str">
        <f t="shared" si="24"/>
        <v>-1</v>
      </c>
      <c r="AC176" s="17">
        <f>IFERROR(INDEX(Factors!$C$59:$C$70,MATCH(AB176,Factors!$B$59:$B$70,1),1),0)</f>
        <v>0</v>
      </c>
      <c r="AD176" s="17">
        <f t="shared" si="26"/>
        <v>0</v>
      </c>
      <c r="AE176" s="17">
        <f>IFERROR(INDEX(Factors!$B$6:$B$15,MATCH('INPUT - Census'!E176,Factors!$C$6:$C$15,0),1),0)</f>
        <v>0</v>
      </c>
      <c r="AF176" s="18">
        <f>IFERROR(INDEX(Factors!$B$16:$B$39,MATCH('INPUT - Census'!C176,Factors!$C$16:$C$35,0),1),0)</f>
        <v>0</v>
      </c>
      <c r="AG176" s="19">
        <f>IFERROR(INDEX(Factors!$B$40:$B$44,MATCH('INPUT - Census'!F176,Factors!$C$40:$C$44,0),1),0)</f>
        <v>0</v>
      </c>
      <c r="AH176" s="21" t="str">
        <f t="shared" si="28"/>
        <v/>
      </c>
      <c r="AI176" s="1" t="str">
        <f>IFERROR(VLOOKUP(H176,Factors!$C$45:$D$48,2,0),"")</f>
        <v/>
      </c>
      <c r="AJ176" t="b">
        <f t="shared" si="27"/>
        <v>0</v>
      </c>
    </row>
    <row r="177" spans="2:36" ht="14.4" x14ac:dyDescent="0.3">
      <c r="B177" s="70"/>
      <c r="C177" s="58"/>
      <c r="D177" s="63"/>
      <c r="E177" s="58"/>
      <c r="F177" s="58"/>
      <c r="G177" s="44"/>
      <c r="H177" s="45"/>
      <c r="I177" s="45"/>
      <c r="J177" s="38" t="str">
        <f t="shared" si="23"/>
        <v/>
      </c>
      <c r="K177" s="39" t="str">
        <f t="shared" si="25"/>
        <v/>
      </c>
      <c r="M177" s="3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7" t="str">
        <f t="shared" si="24"/>
        <v>-1</v>
      </c>
      <c r="AC177" s="17">
        <f>IFERROR(INDEX(Factors!$C$59:$C$70,MATCH(AB177,Factors!$B$59:$B$70,1),1),0)</f>
        <v>0</v>
      </c>
      <c r="AD177" s="17">
        <f t="shared" si="26"/>
        <v>0</v>
      </c>
      <c r="AE177" s="17">
        <f>IFERROR(INDEX(Factors!$B$6:$B$15,MATCH('INPUT - Census'!E177,Factors!$C$6:$C$15,0),1),0)</f>
        <v>0</v>
      </c>
      <c r="AF177" s="18">
        <f>IFERROR(INDEX(Factors!$B$16:$B$39,MATCH('INPUT - Census'!C177,Factors!$C$16:$C$35,0),1),0)</f>
        <v>0</v>
      </c>
      <c r="AG177" s="19">
        <f>IFERROR(INDEX(Factors!$B$40:$B$44,MATCH('INPUT - Census'!F177,Factors!$C$40:$C$44,0),1),0)</f>
        <v>0</v>
      </c>
      <c r="AH177" s="21" t="str">
        <f t="shared" si="28"/>
        <v/>
      </c>
      <c r="AI177" s="1" t="str">
        <f>IFERROR(VLOOKUP(H177,Factors!$C$45:$D$48,2,0),"")</f>
        <v/>
      </c>
      <c r="AJ177" t="b">
        <f t="shared" si="27"/>
        <v>0</v>
      </c>
    </row>
    <row r="178" spans="2:36" ht="14.4" x14ac:dyDescent="0.3">
      <c r="B178" s="70"/>
      <c r="C178" s="58"/>
      <c r="D178" s="63"/>
      <c r="E178" s="58"/>
      <c r="F178" s="58"/>
      <c r="G178" s="44"/>
      <c r="H178" s="45"/>
      <c r="I178" s="45"/>
      <c r="J178" s="38" t="str">
        <f t="shared" si="23"/>
        <v/>
      </c>
      <c r="K178" s="39" t="str">
        <f t="shared" si="25"/>
        <v/>
      </c>
      <c r="M178" s="3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7" t="str">
        <f t="shared" si="24"/>
        <v>-1</v>
      </c>
      <c r="AC178" s="17">
        <f>IFERROR(INDEX(Factors!$C$59:$C$70,MATCH(AB178,Factors!$B$59:$B$70,1),1),0)</f>
        <v>0</v>
      </c>
      <c r="AD178" s="17">
        <f t="shared" si="26"/>
        <v>0</v>
      </c>
      <c r="AE178" s="17">
        <f>IFERROR(INDEX(Factors!$B$6:$B$15,MATCH('INPUT - Census'!E178,Factors!$C$6:$C$15,0),1),0)</f>
        <v>0</v>
      </c>
      <c r="AF178" s="18">
        <f>IFERROR(INDEX(Factors!$B$16:$B$39,MATCH('INPUT - Census'!C178,Factors!$C$16:$C$35,0),1),0)</f>
        <v>0</v>
      </c>
      <c r="AG178" s="19">
        <f>IFERROR(INDEX(Factors!$B$40:$B$44,MATCH('INPUT - Census'!F178,Factors!$C$40:$C$44,0),1),0)</f>
        <v>0</v>
      </c>
      <c r="AH178" s="21" t="str">
        <f t="shared" si="28"/>
        <v/>
      </c>
      <c r="AI178" s="1" t="str">
        <f>IFERROR(VLOOKUP(H178,Factors!$C$45:$D$48,2,0),"")</f>
        <v/>
      </c>
      <c r="AJ178" t="b">
        <f t="shared" si="27"/>
        <v>0</v>
      </c>
    </row>
    <row r="179" spans="2:36" ht="14.4" x14ac:dyDescent="0.3">
      <c r="B179" s="70"/>
      <c r="C179" s="58"/>
      <c r="D179" s="63"/>
      <c r="E179" s="58"/>
      <c r="F179" s="58"/>
      <c r="G179" s="44"/>
      <c r="H179" s="45"/>
      <c r="I179" s="45"/>
      <c r="J179" s="38" t="str">
        <f t="shared" si="23"/>
        <v/>
      </c>
      <c r="K179" s="39" t="str">
        <f t="shared" si="25"/>
        <v/>
      </c>
      <c r="M179" s="3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7" t="str">
        <f t="shared" si="24"/>
        <v>-1</v>
      </c>
      <c r="AC179" s="17">
        <f>IFERROR(INDEX(Factors!$C$59:$C$70,MATCH(AB179,Factors!$B$59:$B$70,1),1),0)</f>
        <v>0</v>
      </c>
      <c r="AD179" s="17">
        <f t="shared" si="26"/>
        <v>0</v>
      </c>
      <c r="AE179" s="17">
        <f>IFERROR(INDEX(Factors!$B$6:$B$15,MATCH('INPUT - Census'!E179,Factors!$C$6:$C$15,0),1),0)</f>
        <v>0</v>
      </c>
      <c r="AF179" s="18">
        <f>IFERROR(INDEX(Factors!$B$16:$B$39,MATCH('INPUT - Census'!C179,Factors!$C$16:$C$35,0),1),0)</f>
        <v>0</v>
      </c>
      <c r="AG179" s="19">
        <f>IFERROR(INDEX(Factors!$B$40:$B$44,MATCH('INPUT - Census'!F179,Factors!$C$40:$C$44,0),1),0)</f>
        <v>0</v>
      </c>
      <c r="AH179" s="21" t="str">
        <f t="shared" si="28"/>
        <v/>
      </c>
      <c r="AI179" s="1" t="str">
        <f>IFERROR(VLOOKUP(H179,Factors!$C$45:$D$48,2,0),"")</f>
        <v/>
      </c>
      <c r="AJ179" t="b">
        <f t="shared" si="27"/>
        <v>0</v>
      </c>
    </row>
    <row r="180" spans="2:36" ht="14.4" x14ac:dyDescent="0.3">
      <c r="B180" s="70"/>
      <c r="C180" s="58"/>
      <c r="D180" s="63"/>
      <c r="E180" s="58"/>
      <c r="F180" s="58"/>
      <c r="G180" s="44"/>
      <c r="H180" s="45"/>
      <c r="I180" s="45"/>
      <c r="J180" s="38" t="str">
        <f t="shared" si="23"/>
        <v/>
      </c>
      <c r="K180" s="39" t="str">
        <f t="shared" si="25"/>
        <v/>
      </c>
      <c r="M180" s="3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7" t="str">
        <f t="shared" si="24"/>
        <v>-1</v>
      </c>
      <c r="AC180" s="17">
        <f>IFERROR(INDEX(Factors!$C$59:$C$70,MATCH(AB180,Factors!$B$59:$B$70,1),1),0)</f>
        <v>0</v>
      </c>
      <c r="AD180" s="17">
        <f t="shared" si="26"/>
        <v>0</v>
      </c>
      <c r="AE180" s="17">
        <f>IFERROR(INDEX(Factors!$B$6:$B$15,MATCH('INPUT - Census'!E180,Factors!$C$6:$C$15,0),1),0)</f>
        <v>0</v>
      </c>
      <c r="AF180" s="18">
        <f>IFERROR(INDEX(Factors!$B$16:$B$39,MATCH('INPUT - Census'!C180,Factors!$C$16:$C$35,0),1),0)</f>
        <v>0</v>
      </c>
      <c r="AG180" s="19">
        <f>IFERROR(INDEX(Factors!$B$40:$B$44,MATCH('INPUT - Census'!F180,Factors!$C$40:$C$44,0),1),0)</f>
        <v>0</v>
      </c>
      <c r="AH180" s="21" t="str">
        <f t="shared" si="28"/>
        <v/>
      </c>
      <c r="AI180" s="1" t="str">
        <f>IFERROR(VLOOKUP(H180,Factors!$C$45:$D$48,2,0),"")</f>
        <v/>
      </c>
      <c r="AJ180" t="b">
        <f t="shared" si="27"/>
        <v>0</v>
      </c>
    </row>
    <row r="181" spans="2:36" ht="14.4" x14ac:dyDescent="0.3">
      <c r="B181" s="70"/>
      <c r="C181" s="58"/>
      <c r="D181" s="63"/>
      <c r="E181" s="58"/>
      <c r="F181" s="58"/>
      <c r="G181" s="44"/>
      <c r="H181" s="45"/>
      <c r="I181" s="45"/>
      <c r="J181" s="38" t="str">
        <f t="shared" si="23"/>
        <v/>
      </c>
      <c r="K181" s="39" t="str">
        <f t="shared" si="25"/>
        <v/>
      </c>
      <c r="M181" s="3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7" t="str">
        <f t="shared" si="24"/>
        <v>-1</v>
      </c>
      <c r="AC181" s="17">
        <f>IFERROR(INDEX(Factors!$C$59:$C$70,MATCH(AB181,Factors!$B$59:$B$70,1),1),0)</f>
        <v>0</v>
      </c>
      <c r="AD181" s="17">
        <f t="shared" si="26"/>
        <v>0</v>
      </c>
      <c r="AE181" s="17">
        <f>IFERROR(INDEX(Factors!$B$6:$B$15,MATCH('INPUT - Census'!E181,Factors!$C$6:$C$15,0),1),0)</f>
        <v>0</v>
      </c>
      <c r="AF181" s="18">
        <f>IFERROR(INDEX(Factors!$B$16:$B$39,MATCH('INPUT - Census'!C181,Factors!$C$16:$C$35,0),1),0)</f>
        <v>0</v>
      </c>
      <c r="AG181" s="19">
        <f>IFERROR(INDEX(Factors!$B$40:$B$44,MATCH('INPUT - Census'!F181,Factors!$C$40:$C$44,0),1),0)</f>
        <v>0</v>
      </c>
      <c r="AH181" s="21" t="str">
        <f t="shared" si="28"/>
        <v/>
      </c>
      <c r="AI181" s="1" t="str">
        <f>IFERROR(VLOOKUP(H181,Factors!$C$45:$D$48,2,0),"")</f>
        <v/>
      </c>
      <c r="AJ181" t="b">
        <f t="shared" si="27"/>
        <v>0</v>
      </c>
    </row>
    <row r="182" spans="2:36" ht="14.4" x14ac:dyDescent="0.3">
      <c r="B182" s="70"/>
      <c r="C182" s="58"/>
      <c r="D182" s="63"/>
      <c r="E182" s="58"/>
      <c r="F182" s="58"/>
      <c r="G182" s="44"/>
      <c r="H182" s="45"/>
      <c r="I182" s="45"/>
      <c r="J182" s="38" t="str">
        <f t="shared" si="23"/>
        <v/>
      </c>
      <c r="K182" s="39" t="str">
        <f t="shared" si="25"/>
        <v/>
      </c>
      <c r="M182" s="3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7" t="str">
        <f t="shared" si="24"/>
        <v>-1</v>
      </c>
      <c r="AC182" s="17">
        <f>IFERROR(INDEX(Factors!$C$59:$C$70,MATCH(AB182,Factors!$B$59:$B$70,1),1),0)</f>
        <v>0</v>
      </c>
      <c r="AD182" s="17">
        <f t="shared" si="26"/>
        <v>0</v>
      </c>
      <c r="AE182" s="17">
        <f>IFERROR(INDEX(Factors!$B$6:$B$15,MATCH('INPUT - Census'!E182,Factors!$C$6:$C$15,0),1),0)</f>
        <v>0</v>
      </c>
      <c r="AF182" s="18">
        <f>IFERROR(INDEX(Factors!$B$16:$B$39,MATCH('INPUT - Census'!C182,Factors!$C$16:$C$35,0),1),0)</f>
        <v>0</v>
      </c>
      <c r="AG182" s="19">
        <f>IFERROR(INDEX(Factors!$B$40:$B$44,MATCH('INPUT - Census'!F182,Factors!$C$40:$C$44,0),1),0)</f>
        <v>0</v>
      </c>
      <c r="AH182" s="21" t="str">
        <f t="shared" si="28"/>
        <v/>
      </c>
      <c r="AI182" s="1" t="str">
        <f>IFERROR(VLOOKUP(H182,Factors!$C$45:$D$48,2,0),"")</f>
        <v/>
      </c>
      <c r="AJ182" t="b">
        <f t="shared" si="27"/>
        <v>0</v>
      </c>
    </row>
    <row r="183" spans="2:36" ht="14.4" x14ac:dyDescent="0.3">
      <c r="B183" s="70"/>
      <c r="C183" s="58"/>
      <c r="D183" s="63"/>
      <c r="E183" s="58"/>
      <c r="F183" s="58"/>
      <c r="G183" s="44"/>
      <c r="H183" s="45"/>
      <c r="I183" s="45"/>
      <c r="J183" s="38" t="str">
        <f t="shared" si="23"/>
        <v/>
      </c>
      <c r="K183" s="39" t="str">
        <f t="shared" si="25"/>
        <v/>
      </c>
      <c r="M183" s="3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7" t="str">
        <f t="shared" si="24"/>
        <v>-1</v>
      </c>
      <c r="AC183" s="17">
        <f>IFERROR(INDEX(Factors!$C$59:$C$70,MATCH(AB183,Factors!$B$59:$B$70,1),1),0)</f>
        <v>0</v>
      </c>
      <c r="AD183" s="17">
        <f t="shared" si="26"/>
        <v>0</v>
      </c>
      <c r="AE183" s="17">
        <f>IFERROR(INDEX(Factors!$B$6:$B$15,MATCH('INPUT - Census'!E183,Factors!$C$6:$C$15,0),1),0)</f>
        <v>0</v>
      </c>
      <c r="AF183" s="18">
        <f>IFERROR(INDEX(Factors!$B$16:$B$39,MATCH('INPUT - Census'!C183,Factors!$C$16:$C$35,0),1),0)</f>
        <v>0</v>
      </c>
      <c r="AG183" s="19">
        <f>IFERROR(INDEX(Factors!$B$40:$B$44,MATCH('INPUT - Census'!F183,Factors!$C$40:$C$44,0),1),0)</f>
        <v>0</v>
      </c>
      <c r="AH183" s="21" t="str">
        <f t="shared" si="28"/>
        <v/>
      </c>
      <c r="AI183" s="1" t="str">
        <f>IFERROR(VLOOKUP(H183,Factors!$C$45:$D$48,2,0),"")</f>
        <v/>
      </c>
      <c r="AJ183" t="b">
        <f t="shared" si="27"/>
        <v>0</v>
      </c>
    </row>
    <row r="184" spans="2:36" ht="14.4" x14ac:dyDescent="0.3">
      <c r="B184" s="70"/>
      <c r="C184" s="58"/>
      <c r="D184" s="63"/>
      <c r="E184" s="58"/>
      <c r="F184" s="58"/>
      <c r="G184" s="44"/>
      <c r="H184" s="45"/>
      <c r="I184" s="45"/>
      <c r="J184" s="38" t="str">
        <f t="shared" si="23"/>
        <v/>
      </c>
      <c r="K184" s="39" t="str">
        <f t="shared" si="25"/>
        <v/>
      </c>
      <c r="M184" s="3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7" t="str">
        <f t="shared" si="24"/>
        <v>-1</v>
      </c>
      <c r="AC184" s="17">
        <f>IFERROR(INDEX(Factors!$C$59:$C$70,MATCH(AB184,Factors!$B$59:$B$70,1),1),0)</f>
        <v>0</v>
      </c>
      <c r="AD184" s="17">
        <f t="shared" si="26"/>
        <v>0</v>
      </c>
      <c r="AE184" s="17">
        <f>IFERROR(INDEX(Factors!$B$6:$B$15,MATCH('INPUT - Census'!E184,Factors!$C$6:$C$15,0),1),0)</f>
        <v>0</v>
      </c>
      <c r="AF184" s="18">
        <f>IFERROR(INDEX(Factors!$B$16:$B$39,MATCH('INPUT - Census'!C184,Factors!$C$16:$C$35,0),1),0)</f>
        <v>0</v>
      </c>
      <c r="AG184" s="19">
        <f>IFERROR(INDEX(Factors!$B$40:$B$44,MATCH('INPUT - Census'!F184,Factors!$C$40:$C$44,0),1),0)</f>
        <v>0</v>
      </c>
      <c r="AH184" s="21" t="str">
        <f t="shared" si="28"/>
        <v/>
      </c>
      <c r="AI184" s="1" t="str">
        <f>IFERROR(VLOOKUP(H184,Factors!$C$45:$D$48,2,0),"")</f>
        <v/>
      </c>
      <c r="AJ184" t="b">
        <f t="shared" si="27"/>
        <v>0</v>
      </c>
    </row>
    <row r="185" spans="2:36" ht="14.4" x14ac:dyDescent="0.3">
      <c r="B185" s="70"/>
      <c r="C185" s="58"/>
      <c r="D185" s="63"/>
      <c r="E185" s="58"/>
      <c r="F185" s="58"/>
      <c r="G185" s="44"/>
      <c r="H185" s="45"/>
      <c r="I185" s="45"/>
      <c r="J185" s="38" t="str">
        <f t="shared" si="23"/>
        <v/>
      </c>
      <c r="K185" s="39" t="str">
        <f t="shared" si="25"/>
        <v/>
      </c>
      <c r="M185" s="3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7" t="str">
        <f t="shared" si="24"/>
        <v>-1</v>
      </c>
      <c r="AC185" s="17">
        <f>IFERROR(INDEX(Factors!$C$59:$C$70,MATCH(AB185,Factors!$B$59:$B$70,1),1),0)</f>
        <v>0</v>
      </c>
      <c r="AD185" s="17">
        <f t="shared" si="26"/>
        <v>0</v>
      </c>
      <c r="AE185" s="17">
        <f>IFERROR(INDEX(Factors!$B$6:$B$15,MATCH('INPUT - Census'!E185,Factors!$C$6:$C$15,0),1),0)</f>
        <v>0</v>
      </c>
      <c r="AF185" s="18">
        <f>IFERROR(INDEX(Factors!$B$16:$B$39,MATCH('INPUT - Census'!C185,Factors!$C$16:$C$35,0),1),0)</f>
        <v>0</v>
      </c>
      <c r="AG185" s="19">
        <f>IFERROR(INDEX(Factors!$B$40:$B$44,MATCH('INPUT - Census'!F185,Factors!$C$40:$C$44,0),1),0)</f>
        <v>0</v>
      </c>
      <c r="AH185" s="21" t="str">
        <f t="shared" si="28"/>
        <v/>
      </c>
      <c r="AI185" s="1" t="str">
        <f>IFERROR(VLOOKUP(H185,Factors!$C$45:$D$48,2,0),"")</f>
        <v/>
      </c>
      <c r="AJ185" t="b">
        <f t="shared" si="27"/>
        <v>0</v>
      </c>
    </row>
    <row r="186" spans="2:36" ht="14.4" x14ac:dyDescent="0.3">
      <c r="B186" s="70"/>
      <c r="C186" s="58"/>
      <c r="D186" s="63"/>
      <c r="E186" s="58"/>
      <c r="F186" s="58"/>
      <c r="G186" s="44"/>
      <c r="H186" s="45"/>
      <c r="I186" s="45"/>
      <c r="J186" s="38" t="str">
        <f t="shared" si="23"/>
        <v/>
      </c>
      <c r="K186" s="39" t="str">
        <f t="shared" si="25"/>
        <v/>
      </c>
      <c r="M186" s="3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7" t="str">
        <f t="shared" si="24"/>
        <v>-1</v>
      </c>
      <c r="AC186" s="17">
        <f>IFERROR(INDEX(Factors!$C$59:$C$70,MATCH(AB186,Factors!$B$59:$B$70,1),1),0)</f>
        <v>0</v>
      </c>
      <c r="AD186" s="17">
        <f t="shared" si="26"/>
        <v>0</v>
      </c>
      <c r="AE186" s="17">
        <f>IFERROR(INDEX(Factors!$B$6:$B$15,MATCH('INPUT - Census'!E186,Factors!$C$6:$C$15,0),1),0)</f>
        <v>0</v>
      </c>
      <c r="AF186" s="18">
        <f>IFERROR(INDEX(Factors!$B$16:$B$39,MATCH('INPUT - Census'!C186,Factors!$C$16:$C$35,0),1),0)</f>
        <v>0</v>
      </c>
      <c r="AG186" s="19">
        <f>IFERROR(INDEX(Factors!$B$40:$B$44,MATCH('INPUT - Census'!F186,Factors!$C$40:$C$44,0),1),0)</f>
        <v>0</v>
      </c>
      <c r="AH186" s="21" t="str">
        <f t="shared" si="28"/>
        <v/>
      </c>
      <c r="AI186" s="1" t="str">
        <f>IFERROR(VLOOKUP(H186,Factors!$C$45:$D$48,2,0),"")</f>
        <v/>
      </c>
      <c r="AJ186" t="b">
        <f t="shared" si="27"/>
        <v>0</v>
      </c>
    </row>
    <row r="187" spans="2:36" ht="14.4" x14ac:dyDescent="0.3">
      <c r="B187" s="70"/>
      <c r="C187" s="58"/>
      <c r="D187" s="63"/>
      <c r="E187" s="58"/>
      <c r="F187" s="58"/>
      <c r="G187" s="44"/>
      <c r="H187" s="45"/>
      <c r="I187" s="45"/>
      <c r="J187" s="38" t="str">
        <f t="shared" si="23"/>
        <v/>
      </c>
      <c r="K187" s="39" t="str">
        <f t="shared" si="25"/>
        <v/>
      </c>
      <c r="M187" s="3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7" t="str">
        <f t="shared" si="24"/>
        <v>-1</v>
      </c>
      <c r="AC187" s="17">
        <f>IFERROR(INDEX(Factors!$C$59:$C$70,MATCH(AB187,Factors!$B$59:$B$70,1),1),0)</f>
        <v>0</v>
      </c>
      <c r="AD187" s="17">
        <f t="shared" si="26"/>
        <v>0</v>
      </c>
      <c r="AE187" s="17">
        <f>IFERROR(INDEX(Factors!$B$6:$B$15,MATCH('INPUT - Census'!E187,Factors!$C$6:$C$15,0),1),0)</f>
        <v>0</v>
      </c>
      <c r="AF187" s="18">
        <f>IFERROR(INDEX(Factors!$B$16:$B$39,MATCH('INPUT - Census'!C187,Factors!$C$16:$C$35,0),1),0)</f>
        <v>0</v>
      </c>
      <c r="AG187" s="19">
        <f>IFERROR(INDEX(Factors!$B$40:$B$44,MATCH('INPUT - Census'!F187,Factors!$C$40:$C$44,0),1),0)</f>
        <v>0</v>
      </c>
      <c r="AH187" s="21" t="str">
        <f t="shared" si="28"/>
        <v/>
      </c>
      <c r="AI187" s="1" t="str">
        <f>IFERROR(VLOOKUP(H187,Factors!$C$45:$D$48,2,0),"")</f>
        <v/>
      </c>
      <c r="AJ187" t="b">
        <f t="shared" si="27"/>
        <v>0</v>
      </c>
    </row>
    <row r="188" spans="2:36" ht="14.4" x14ac:dyDescent="0.3">
      <c r="B188" s="70"/>
      <c r="C188" s="58"/>
      <c r="D188" s="63"/>
      <c r="E188" s="58"/>
      <c r="F188" s="58"/>
      <c r="G188" s="44"/>
      <c r="H188" s="45"/>
      <c r="I188" s="45"/>
      <c r="J188" s="38" t="str">
        <f t="shared" si="23"/>
        <v/>
      </c>
      <c r="K188" s="39" t="str">
        <f t="shared" si="25"/>
        <v/>
      </c>
      <c r="M188" s="3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7" t="str">
        <f t="shared" si="24"/>
        <v>-1</v>
      </c>
      <c r="AC188" s="17">
        <f>IFERROR(INDEX(Factors!$C$59:$C$70,MATCH(AB188,Factors!$B$59:$B$70,1),1),0)</f>
        <v>0</v>
      </c>
      <c r="AD188" s="17">
        <f t="shared" si="26"/>
        <v>0</v>
      </c>
      <c r="AE188" s="17">
        <f>IFERROR(INDEX(Factors!$B$6:$B$15,MATCH('INPUT - Census'!E188,Factors!$C$6:$C$15,0),1),0)</f>
        <v>0</v>
      </c>
      <c r="AF188" s="18">
        <f>IFERROR(INDEX(Factors!$B$16:$B$39,MATCH('INPUT - Census'!C188,Factors!$C$16:$C$35,0),1),0)</f>
        <v>0</v>
      </c>
      <c r="AG188" s="19">
        <f>IFERROR(INDEX(Factors!$B$40:$B$44,MATCH('INPUT - Census'!F188,Factors!$C$40:$C$44,0),1),0)</f>
        <v>0</v>
      </c>
      <c r="AH188" s="21" t="str">
        <f t="shared" si="28"/>
        <v/>
      </c>
      <c r="AI188" s="1" t="str">
        <f>IFERROR(VLOOKUP(H188,Factors!$C$45:$D$48,2,0),"")</f>
        <v/>
      </c>
      <c r="AJ188" t="b">
        <f t="shared" si="27"/>
        <v>0</v>
      </c>
    </row>
    <row r="189" spans="2:36" ht="14.4" x14ac:dyDescent="0.3">
      <c r="B189" s="70"/>
      <c r="C189" s="58"/>
      <c r="D189" s="63"/>
      <c r="E189" s="58"/>
      <c r="F189" s="58"/>
      <c r="G189" s="44"/>
      <c r="H189" s="45"/>
      <c r="I189" s="45"/>
      <c r="J189" s="38" t="str">
        <f t="shared" si="23"/>
        <v/>
      </c>
      <c r="K189" s="39" t="str">
        <f t="shared" si="25"/>
        <v/>
      </c>
      <c r="M189" s="3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7" t="str">
        <f t="shared" si="24"/>
        <v>-1</v>
      </c>
      <c r="AC189" s="17">
        <f>IFERROR(INDEX(Factors!$C$59:$C$70,MATCH(AB189,Factors!$B$59:$B$70,1),1),0)</f>
        <v>0</v>
      </c>
      <c r="AD189" s="17">
        <f t="shared" si="26"/>
        <v>0</v>
      </c>
      <c r="AE189" s="17">
        <f>IFERROR(INDEX(Factors!$B$6:$B$15,MATCH('INPUT - Census'!E189,Factors!$C$6:$C$15,0),1),0)</f>
        <v>0</v>
      </c>
      <c r="AF189" s="18">
        <f>IFERROR(INDEX(Factors!$B$16:$B$39,MATCH('INPUT - Census'!C189,Factors!$C$16:$C$35,0),1),0)</f>
        <v>0</v>
      </c>
      <c r="AG189" s="19">
        <f>IFERROR(INDEX(Factors!$B$40:$B$44,MATCH('INPUT - Census'!F189,Factors!$C$40:$C$44,0),1),0)</f>
        <v>0</v>
      </c>
      <c r="AH189" s="21" t="str">
        <f t="shared" si="28"/>
        <v/>
      </c>
      <c r="AI189" s="1" t="str">
        <f>IFERROR(VLOOKUP(H189,Factors!$C$45:$D$48,2,0),"")</f>
        <v/>
      </c>
      <c r="AJ189" t="b">
        <f t="shared" si="27"/>
        <v>0</v>
      </c>
    </row>
    <row r="190" spans="2:36" ht="14.4" x14ac:dyDescent="0.3">
      <c r="B190" s="70"/>
      <c r="C190" s="58"/>
      <c r="D190" s="63"/>
      <c r="E190" s="58"/>
      <c r="F190" s="58"/>
      <c r="G190" s="44"/>
      <c r="H190" s="45"/>
      <c r="I190" s="45"/>
      <c r="J190" s="38" t="str">
        <f t="shared" si="23"/>
        <v/>
      </c>
      <c r="K190" s="39" t="str">
        <f t="shared" si="25"/>
        <v/>
      </c>
      <c r="M190" s="3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7" t="str">
        <f t="shared" si="24"/>
        <v>-1</v>
      </c>
      <c r="AC190" s="17">
        <f>IFERROR(INDEX(Factors!$C$59:$C$70,MATCH(AB190,Factors!$B$59:$B$70,1),1),0)</f>
        <v>0</v>
      </c>
      <c r="AD190" s="17">
        <f t="shared" si="26"/>
        <v>0</v>
      </c>
      <c r="AE190" s="17">
        <f>IFERROR(INDEX(Factors!$B$6:$B$15,MATCH('INPUT - Census'!E190,Factors!$C$6:$C$15,0),1),0)</f>
        <v>0</v>
      </c>
      <c r="AF190" s="18">
        <f>IFERROR(INDEX(Factors!$B$16:$B$39,MATCH('INPUT - Census'!C190,Factors!$C$16:$C$35,0),1),0)</f>
        <v>0</v>
      </c>
      <c r="AG190" s="19">
        <f>IFERROR(INDEX(Factors!$B$40:$B$44,MATCH('INPUT - Census'!F190,Factors!$C$40:$C$44,0),1),0)</f>
        <v>0</v>
      </c>
      <c r="AH190" s="21" t="str">
        <f t="shared" si="28"/>
        <v/>
      </c>
      <c r="AI190" s="1" t="str">
        <f>IFERROR(VLOOKUP(H190,Factors!$C$45:$D$48,2,0),"")</f>
        <v/>
      </c>
      <c r="AJ190" t="b">
        <f t="shared" si="27"/>
        <v>0</v>
      </c>
    </row>
    <row r="191" spans="2:36" ht="14.4" x14ac:dyDescent="0.3">
      <c r="B191" s="70"/>
      <c r="C191" s="58"/>
      <c r="D191" s="63"/>
      <c r="E191" s="58"/>
      <c r="F191" s="58"/>
      <c r="G191" s="44"/>
      <c r="H191" s="45"/>
      <c r="I191" s="45"/>
      <c r="J191" s="38" t="str">
        <f t="shared" si="23"/>
        <v/>
      </c>
      <c r="K191" s="39" t="str">
        <f t="shared" si="25"/>
        <v/>
      </c>
      <c r="M191" s="3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7" t="str">
        <f t="shared" si="24"/>
        <v>-1</v>
      </c>
      <c r="AC191" s="17">
        <f>IFERROR(INDEX(Factors!$C$59:$C$70,MATCH(AB191,Factors!$B$59:$B$70,1),1),0)</f>
        <v>0</v>
      </c>
      <c r="AD191" s="17">
        <f t="shared" si="26"/>
        <v>0</v>
      </c>
      <c r="AE191" s="17">
        <f>IFERROR(INDEX(Factors!$B$6:$B$15,MATCH('INPUT - Census'!E191,Factors!$C$6:$C$15,0),1),0)</f>
        <v>0</v>
      </c>
      <c r="AF191" s="18">
        <f>IFERROR(INDEX(Factors!$B$16:$B$39,MATCH('INPUT - Census'!C191,Factors!$C$16:$C$35,0),1),0)</f>
        <v>0</v>
      </c>
      <c r="AG191" s="19">
        <f>IFERROR(INDEX(Factors!$B$40:$B$44,MATCH('INPUT - Census'!F191,Factors!$C$40:$C$44,0),1),0)</f>
        <v>0</v>
      </c>
      <c r="AH191" s="21" t="str">
        <f t="shared" si="28"/>
        <v/>
      </c>
      <c r="AI191" s="1" t="str">
        <f>IFERROR(VLOOKUP(H191,Factors!$C$45:$D$48,2,0),"")</f>
        <v/>
      </c>
      <c r="AJ191" t="b">
        <f t="shared" si="27"/>
        <v>0</v>
      </c>
    </row>
    <row r="192" spans="2:36" ht="14.4" x14ac:dyDescent="0.3">
      <c r="B192" s="70"/>
      <c r="C192" s="58"/>
      <c r="D192" s="63"/>
      <c r="E192" s="58"/>
      <c r="F192" s="58"/>
      <c r="G192" s="44"/>
      <c r="H192" s="45"/>
      <c r="I192" s="45"/>
      <c r="J192" s="38" t="str">
        <f t="shared" si="23"/>
        <v/>
      </c>
      <c r="K192" s="39" t="str">
        <f t="shared" si="25"/>
        <v/>
      </c>
      <c r="M192" s="3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7" t="str">
        <f t="shared" si="24"/>
        <v>-1</v>
      </c>
      <c r="AC192" s="17">
        <f>IFERROR(INDEX(Factors!$C$59:$C$70,MATCH(AB192,Factors!$B$59:$B$70,1),1),0)</f>
        <v>0</v>
      </c>
      <c r="AD192" s="17">
        <f t="shared" si="26"/>
        <v>0</v>
      </c>
      <c r="AE192" s="17">
        <f>IFERROR(INDEX(Factors!$B$6:$B$15,MATCH('INPUT - Census'!E192,Factors!$C$6:$C$15,0),1),0)</f>
        <v>0</v>
      </c>
      <c r="AF192" s="18">
        <f>IFERROR(INDEX(Factors!$B$16:$B$39,MATCH('INPUT - Census'!C192,Factors!$C$16:$C$35,0),1),0)</f>
        <v>0</v>
      </c>
      <c r="AG192" s="19">
        <f>IFERROR(INDEX(Factors!$B$40:$B$44,MATCH('INPUT - Census'!F192,Factors!$C$40:$C$44,0),1),0)</f>
        <v>0</v>
      </c>
      <c r="AH192" s="21" t="str">
        <f t="shared" si="28"/>
        <v/>
      </c>
      <c r="AI192" s="1" t="str">
        <f>IFERROR(VLOOKUP(H192,Factors!$C$45:$D$48,2,0),"")</f>
        <v/>
      </c>
      <c r="AJ192" t="b">
        <f t="shared" si="27"/>
        <v>0</v>
      </c>
    </row>
    <row r="193" spans="2:36" ht="14.4" x14ac:dyDescent="0.3">
      <c r="B193" s="70"/>
      <c r="C193" s="58"/>
      <c r="D193" s="63"/>
      <c r="E193" s="58"/>
      <c r="F193" s="58"/>
      <c r="G193" s="44"/>
      <c r="H193" s="45"/>
      <c r="I193" s="45"/>
      <c r="J193" s="38" t="str">
        <f t="shared" si="23"/>
        <v/>
      </c>
      <c r="K193" s="39" t="str">
        <f t="shared" si="25"/>
        <v/>
      </c>
      <c r="M193" s="3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7" t="str">
        <f t="shared" si="24"/>
        <v>-1</v>
      </c>
      <c r="AC193" s="17">
        <f>IFERROR(INDEX(Factors!$C$59:$C$70,MATCH(AB193,Factors!$B$59:$B$70,1),1),0)</f>
        <v>0</v>
      </c>
      <c r="AD193" s="17">
        <f t="shared" si="26"/>
        <v>0</v>
      </c>
      <c r="AE193" s="17">
        <f>IFERROR(INDEX(Factors!$B$6:$B$15,MATCH('INPUT - Census'!E193,Factors!$C$6:$C$15,0),1),0)</f>
        <v>0</v>
      </c>
      <c r="AF193" s="18">
        <f>IFERROR(INDEX(Factors!$B$16:$B$39,MATCH('INPUT - Census'!C193,Factors!$C$16:$C$35,0),1),0)</f>
        <v>0</v>
      </c>
      <c r="AG193" s="19">
        <f>IFERROR(INDEX(Factors!$B$40:$B$44,MATCH('INPUT - Census'!F193,Factors!$C$40:$C$44,0),1),0)</f>
        <v>0</v>
      </c>
      <c r="AH193" s="21" t="str">
        <f t="shared" si="28"/>
        <v/>
      </c>
      <c r="AI193" s="1" t="str">
        <f>IFERROR(VLOOKUP(H193,Factors!$C$45:$D$48,2,0),"")</f>
        <v/>
      </c>
      <c r="AJ193" t="b">
        <f t="shared" si="27"/>
        <v>0</v>
      </c>
    </row>
    <row r="194" spans="2:36" ht="14.4" x14ac:dyDescent="0.3">
      <c r="B194" s="70"/>
      <c r="C194" s="58"/>
      <c r="D194" s="63"/>
      <c r="E194" s="58"/>
      <c r="F194" s="58"/>
      <c r="G194" s="44"/>
      <c r="H194" s="45"/>
      <c r="I194" s="45"/>
      <c r="J194" s="38" t="str">
        <f t="shared" ref="J194:J257" si="29">IF( ISNUMBER(B194), ROUND(($AL$3-B194)/365,0), "" )</f>
        <v/>
      </c>
      <c r="K194" s="39" t="str">
        <f t="shared" si="25"/>
        <v/>
      </c>
      <c r="M194" s="3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7" t="str">
        <f t="shared" ref="AB194:AB257" si="30">IF( AND(ISNUMBER(J194),J194&gt;=0,J194&lt;=100), J194, "-1" )</f>
        <v>-1</v>
      </c>
      <c r="AC194" s="17">
        <f>IFERROR(INDEX(Factors!$C$59:$C$70,MATCH(AB194,Factors!$B$59:$B$70,1),1),0)</f>
        <v>0</v>
      </c>
      <c r="AD194" s="17">
        <f t="shared" si="26"/>
        <v>0</v>
      </c>
      <c r="AE194" s="17">
        <f>IFERROR(INDEX(Factors!$B$6:$B$15,MATCH('INPUT - Census'!E194,Factors!$C$6:$C$15,0),1),0)</f>
        <v>0</v>
      </c>
      <c r="AF194" s="18">
        <f>IFERROR(INDEX(Factors!$B$16:$B$39,MATCH('INPUT - Census'!C194,Factors!$C$16:$C$35,0),1),0)</f>
        <v>0</v>
      </c>
      <c r="AG194" s="19">
        <f>IFERROR(INDEX(Factors!$B$40:$B$44,MATCH('INPUT - Census'!F194,Factors!$C$40:$C$44,0),1),0)</f>
        <v>0</v>
      </c>
      <c r="AH194" s="21" t="str">
        <f t="shared" si="28"/>
        <v/>
      </c>
      <c r="AI194" s="1" t="str">
        <f>IFERROR(VLOOKUP(H194,Factors!$C$45:$D$48,2,0),"")</f>
        <v/>
      </c>
      <c r="AJ194" t="b">
        <f t="shared" si="27"/>
        <v>0</v>
      </c>
    </row>
    <row r="195" spans="2:36" ht="14.4" x14ac:dyDescent="0.3">
      <c r="B195" s="70"/>
      <c r="C195" s="58"/>
      <c r="D195" s="63"/>
      <c r="E195" s="58"/>
      <c r="F195" s="58"/>
      <c r="G195" s="44"/>
      <c r="H195" s="45"/>
      <c r="I195" s="45"/>
      <c r="J195" s="38" t="str">
        <f t="shared" si="29"/>
        <v/>
      </c>
      <c r="K195" s="39" t="str">
        <f t="shared" ref="K195:K258" si="31">ValidateMember(B195:J195)</f>
        <v/>
      </c>
      <c r="M195" s="3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7" t="str">
        <f t="shared" si="30"/>
        <v>-1</v>
      </c>
      <c r="AC195" s="17">
        <f>IFERROR(INDEX(Factors!$C$59:$C$70,MATCH(AB195,Factors!$B$59:$B$70,1),1),0)</f>
        <v>0</v>
      </c>
      <c r="AD195" s="17">
        <f t="shared" ref="AD195:AD258" si="32">IF(COUNTIF($P$2:$P$16,D195),MATCH(D195,$P$2:$P$16,0),0)</f>
        <v>0</v>
      </c>
      <c r="AE195" s="17">
        <f>IFERROR(INDEX(Factors!$B$6:$B$15,MATCH('INPUT - Census'!E195,Factors!$C$6:$C$15,0),1),0)</f>
        <v>0</v>
      </c>
      <c r="AF195" s="18">
        <f>IFERROR(INDEX(Factors!$B$16:$B$39,MATCH('INPUT - Census'!C195,Factors!$C$16:$C$35,0),1),0)</f>
        <v>0</v>
      </c>
      <c r="AG195" s="19">
        <f>IFERROR(INDEX(Factors!$B$40:$B$44,MATCH('INPUT - Census'!F195,Factors!$C$40:$C$44,0),1),0)</f>
        <v>0</v>
      </c>
      <c r="AH195" s="21" t="str">
        <f t="shared" si="28"/>
        <v/>
      </c>
      <c r="AI195" s="1" t="str">
        <f>IFERROR(VLOOKUP(H195,Factors!$C$45:$D$48,2,0),"")</f>
        <v/>
      </c>
      <c r="AJ195" t="b">
        <f t="shared" ref="AJ195:AJ258" si="33">K195=0</f>
        <v>0</v>
      </c>
    </row>
    <row r="196" spans="2:36" ht="14.4" x14ac:dyDescent="0.3">
      <c r="B196" s="70"/>
      <c r="C196" s="58"/>
      <c r="D196" s="63"/>
      <c r="E196" s="58"/>
      <c r="F196" s="58"/>
      <c r="G196" s="44"/>
      <c r="H196" s="45"/>
      <c r="I196" s="45"/>
      <c r="J196" s="38" t="str">
        <f t="shared" si="29"/>
        <v/>
      </c>
      <c r="K196" s="39" t="str">
        <f t="shared" si="31"/>
        <v/>
      </c>
      <c r="M196" s="3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7" t="str">
        <f t="shared" si="30"/>
        <v>-1</v>
      </c>
      <c r="AC196" s="17">
        <f>IFERROR(INDEX(Factors!$C$59:$C$70,MATCH(AB196,Factors!$B$59:$B$70,1),1),0)</f>
        <v>0</v>
      </c>
      <c r="AD196" s="17">
        <f t="shared" si="32"/>
        <v>0</v>
      </c>
      <c r="AE196" s="17">
        <f>IFERROR(INDEX(Factors!$B$6:$B$15,MATCH('INPUT - Census'!E196,Factors!$C$6:$C$15,0),1),0)</f>
        <v>0</v>
      </c>
      <c r="AF196" s="18">
        <f>IFERROR(INDEX(Factors!$B$16:$B$39,MATCH('INPUT - Census'!C196,Factors!$C$16:$C$35,0),1),0)</f>
        <v>0</v>
      </c>
      <c r="AG196" s="19">
        <f>IFERROR(INDEX(Factors!$B$40:$B$44,MATCH('INPUT - Census'!F196,Factors!$C$40:$C$44,0),1),0)</f>
        <v>0</v>
      </c>
      <c r="AH196" s="21" t="str">
        <f t="shared" ref="AH196:AH259" si="34">IF(G196="","",G196)</f>
        <v/>
      </c>
      <c r="AI196" s="1" t="str">
        <f>IFERROR(VLOOKUP(H196,Factors!$C$45:$D$48,2,0),"")</f>
        <v/>
      </c>
      <c r="AJ196" t="b">
        <f t="shared" si="33"/>
        <v>0</v>
      </c>
    </row>
    <row r="197" spans="2:36" ht="14.4" x14ac:dyDescent="0.3">
      <c r="B197" s="70"/>
      <c r="C197" s="58"/>
      <c r="D197" s="63"/>
      <c r="E197" s="58"/>
      <c r="F197" s="58"/>
      <c r="G197" s="44"/>
      <c r="H197" s="45"/>
      <c r="I197" s="45"/>
      <c r="J197" s="38" t="str">
        <f t="shared" si="29"/>
        <v/>
      </c>
      <c r="K197" s="39" t="str">
        <f t="shared" si="31"/>
        <v/>
      </c>
      <c r="M197" s="3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7" t="str">
        <f t="shared" si="30"/>
        <v>-1</v>
      </c>
      <c r="AC197" s="17">
        <f>IFERROR(INDEX(Factors!$C$59:$C$70,MATCH(AB197,Factors!$B$59:$B$70,1),1),0)</f>
        <v>0</v>
      </c>
      <c r="AD197" s="17">
        <f t="shared" si="32"/>
        <v>0</v>
      </c>
      <c r="AE197" s="17">
        <f>IFERROR(INDEX(Factors!$B$6:$B$15,MATCH('INPUT - Census'!E197,Factors!$C$6:$C$15,0),1),0)</f>
        <v>0</v>
      </c>
      <c r="AF197" s="18">
        <f>IFERROR(INDEX(Factors!$B$16:$B$39,MATCH('INPUT - Census'!C197,Factors!$C$16:$C$35,0),1),0)</f>
        <v>0</v>
      </c>
      <c r="AG197" s="19">
        <f>IFERROR(INDEX(Factors!$B$40:$B$44,MATCH('INPUT - Census'!F197,Factors!$C$40:$C$44,0),1),0)</f>
        <v>0</v>
      </c>
      <c r="AH197" s="21" t="str">
        <f t="shared" si="34"/>
        <v/>
      </c>
      <c r="AI197" s="1" t="str">
        <f>IFERROR(VLOOKUP(H197,Factors!$C$45:$D$48,2,0),"")</f>
        <v/>
      </c>
      <c r="AJ197" t="b">
        <f t="shared" si="33"/>
        <v>0</v>
      </c>
    </row>
    <row r="198" spans="2:36" ht="14.4" x14ac:dyDescent="0.3">
      <c r="B198" s="70"/>
      <c r="C198" s="58"/>
      <c r="D198" s="63"/>
      <c r="E198" s="58"/>
      <c r="F198" s="58"/>
      <c r="G198" s="44"/>
      <c r="H198" s="45"/>
      <c r="I198" s="45"/>
      <c r="J198" s="38" t="str">
        <f t="shared" si="29"/>
        <v/>
      </c>
      <c r="K198" s="39" t="str">
        <f t="shared" si="31"/>
        <v/>
      </c>
      <c r="M198" s="3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7" t="str">
        <f t="shared" si="30"/>
        <v>-1</v>
      </c>
      <c r="AC198" s="17">
        <f>IFERROR(INDEX(Factors!$C$59:$C$70,MATCH(AB198,Factors!$B$59:$B$70,1),1),0)</f>
        <v>0</v>
      </c>
      <c r="AD198" s="17">
        <f t="shared" si="32"/>
        <v>0</v>
      </c>
      <c r="AE198" s="17">
        <f>IFERROR(INDEX(Factors!$B$6:$B$15,MATCH('INPUT - Census'!E198,Factors!$C$6:$C$15,0),1),0)</f>
        <v>0</v>
      </c>
      <c r="AF198" s="18">
        <f>IFERROR(INDEX(Factors!$B$16:$B$39,MATCH('INPUT - Census'!C198,Factors!$C$16:$C$35,0),1),0)</f>
        <v>0</v>
      </c>
      <c r="AG198" s="19">
        <f>IFERROR(INDEX(Factors!$B$40:$B$44,MATCH('INPUT - Census'!F198,Factors!$C$40:$C$44,0),1),0)</f>
        <v>0</v>
      </c>
      <c r="AH198" s="21" t="str">
        <f t="shared" si="34"/>
        <v/>
      </c>
      <c r="AI198" s="1" t="str">
        <f>IFERROR(VLOOKUP(H198,Factors!$C$45:$D$48,2,0),"")</f>
        <v/>
      </c>
      <c r="AJ198" t="b">
        <f t="shared" si="33"/>
        <v>0</v>
      </c>
    </row>
    <row r="199" spans="2:36" ht="14.4" x14ac:dyDescent="0.3">
      <c r="B199" s="70"/>
      <c r="C199" s="58"/>
      <c r="D199" s="63"/>
      <c r="E199" s="58"/>
      <c r="F199" s="58"/>
      <c r="G199" s="44"/>
      <c r="H199" s="45"/>
      <c r="I199" s="45"/>
      <c r="J199" s="38" t="str">
        <f t="shared" si="29"/>
        <v/>
      </c>
      <c r="K199" s="39" t="str">
        <f t="shared" si="31"/>
        <v/>
      </c>
      <c r="M199" s="3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7" t="str">
        <f t="shared" si="30"/>
        <v>-1</v>
      </c>
      <c r="AC199" s="17">
        <f>IFERROR(INDEX(Factors!$C$59:$C$70,MATCH(AB199,Factors!$B$59:$B$70,1),1),0)</f>
        <v>0</v>
      </c>
      <c r="AD199" s="17">
        <f t="shared" si="32"/>
        <v>0</v>
      </c>
      <c r="AE199" s="17">
        <f>IFERROR(INDEX(Factors!$B$6:$B$15,MATCH('INPUT - Census'!E199,Factors!$C$6:$C$15,0),1),0)</f>
        <v>0</v>
      </c>
      <c r="AF199" s="18">
        <f>IFERROR(INDEX(Factors!$B$16:$B$39,MATCH('INPUT - Census'!C199,Factors!$C$16:$C$35,0),1),0)</f>
        <v>0</v>
      </c>
      <c r="AG199" s="19">
        <f>IFERROR(INDEX(Factors!$B$40:$B$44,MATCH('INPUT - Census'!F199,Factors!$C$40:$C$44,0),1),0)</f>
        <v>0</v>
      </c>
      <c r="AH199" s="21" t="str">
        <f t="shared" si="34"/>
        <v/>
      </c>
      <c r="AI199" s="1" t="str">
        <f>IFERROR(VLOOKUP(H199,Factors!$C$45:$D$48,2,0),"")</f>
        <v/>
      </c>
      <c r="AJ199" t="b">
        <f t="shared" si="33"/>
        <v>0</v>
      </c>
    </row>
    <row r="200" spans="2:36" ht="14.4" x14ac:dyDescent="0.3">
      <c r="B200" s="70"/>
      <c r="C200" s="58"/>
      <c r="D200" s="63"/>
      <c r="E200" s="58"/>
      <c r="F200" s="58"/>
      <c r="G200" s="44"/>
      <c r="H200" s="45"/>
      <c r="I200" s="45"/>
      <c r="J200" s="38" t="str">
        <f t="shared" si="29"/>
        <v/>
      </c>
      <c r="K200" s="39" t="str">
        <f t="shared" si="31"/>
        <v/>
      </c>
      <c r="M200" s="3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7" t="str">
        <f t="shared" si="30"/>
        <v>-1</v>
      </c>
      <c r="AC200" s="17">
        <f>IFERROR(INDEX(Factors!$C$59:$C$70,MATCH(AB200,Factors!$B$59:$B$70,1),1),0)</f>
        <v>0</v>
      </c>
      <c r="AD200" s="17">
        <f t="shared" si="32"/>
        <v>0</v>
      </c>
      <c r="AE200" s="17">
        <f>IFERROR(INDEX(Factors!$B$6:$B$15,MATCH('INPUT - Census'!E200,Factors!$C$6:$C$15,0),1),0)</f>
        <v>0</v>
      </c>
      <c r="AF200" s="18">
        <f>IFERROR(INDEX(Factors!$B$16:$B$39,MATCH('INPUT - Census'!C200,Factors!$C$16:$C$35,0),1),0)</f>
        <v>0</v>
      </c>
      <c r="AG200" s="19">
        <f>IFERROR(INDEX(Factors!$B$40:$B$44,MATCH('INPUT - Census'!F200,Factors!$C$40:$C$44,0),1),0)</f>
        <v>0</v>
      </c>
      <c r="AH200" s="21" t="str">
        <f t="shared" si="34"/>
        <v/>
      </c>
      <c r="AI200" s="1" t="str">
        <f>IFERROR(VLOOKUP(H200,Factors!$C$45:$D$48,2,0),"")</f>
        <v/>
      </c>
      <c r="AJ200" t="b">
        <f t="shared" si="33"/>
        <v>0</v>
      </c>
    </row>
    <row r="201" spans="2:36" ht="14.4" x14ac:dyDescent="0.3">
      <c r="B201" s="70"/>
      <c r="C201" s="58"/>
      <c r="D201" s="63"/>
      <c r="E201" s="58"/>
      <c r="F201" s="58"/>
      <c r="G201" s="44"/>
      <c r="H201" s="45"/>
      <c r="I201" s="45"/>
      <c r="J201" s="38" t="str">
        <f t="shared" si="29"/>
        <v/>
      </c>
      <c r="K201" s="39" t="str">
        <f t="shared" si="31"/>
        <v/>
      </c>
      <c r="M201" s="3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7" t="str">
        <f t="shared" si="30"/>
        <v>-1</v>
      </c>
      <c r="AC201" s="17">
        <f>IFERROR(INDEX(Factors!$C$59:$C$70,MATCH(AB201,Factors!$B$59:$B$70,1),1),0)</f>
        <v>0</v>
      </c>
      <c r="AD201" s="17">
        <f t="shared" si="32"/>
        <v>0</v>
      </c>
      <c r="AE201" s="17">
        <f>IFERROR(INDEX(Factors!$B$6:$B$15,MATCH('INPUT - Census'!E201,Factors!$C$6:$C$15,0),1),0)</f>
        <v>0</v>
      </c>
      <c r="AF201" s="18">
        <f>IFERROR(INDEX(Factors!$B$16:$B$39,MATCH('INPUT - Census'!C201,Factors!$C$16:$C$35,0),1),0)</f>
        <v>0</v>
      </c>
      <c r="AG201" s="19">
        <f>IFERROR(INDEX(Factors!$B$40:$B$44,MATCH('INPUT - Census'!F201,Factors!$C$40:$C$44,0),1),0)</f>
        <v>0</v>
      </c>
      <c r="AH201" s="21" t="str">
        <f t="shared" si="34"/>
        <v/>
      </c>
      <c r="AI201" s="1" t="str">
        <f>IFERROR(VLOOKUP(H201,Factors!$C$45:$D$48,2,0),"")</f>
        <v/>
      </c>
      <c r="AJ201" t="b">
        <f t="shared" si="33"/>
        <v>0</v>
      </c>
    </row>
    <row r="202" spans="2:36" ht="14.4" x14ac:dyDescent="0.3">
      <c r="B202" s="70"/>
      <c r="C202" s="58"/>
      <c r="D202" s="63"/>
      <c r="E202" s="58"/>
      <c r="F202" s="58"/>
      <c r="G202" s="44"/>
      <c r="H202" s="45"/>
      <c r="I202" s="45"/>
      <c r="J202" s="38" t="str">
        <f t="shared" si="29"/>
        <v/>
      </c>
      <c r="K202" s="39" t="str">
        <f t="shared" si="31"/>
        <v/>
      </c>
      <c r="M202" s="3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7" t="str">
        <f t="shared" si="30"/>
        <v>-1</v>
      </c>
      <c r="AC202" s="17">
        <f>IFERROR(INDEX(Factors!$C$59:$C$70,MATCH(AB202,Factors!$B$59:$B$70,1),1),0)</f>
        <v>0</v>
      </c>
      <c r="AD202" s="17">
        <f t="shared" si="32"/>
        <v>0</v>
      </c>
      <c r="AE202" s="17">
        <f>IFERROR(INDEX(Factors!$B$6:$B$15,MATCH('INPUT - Census'!E202,Factors!$C$6:$C$15,0),1),0)</f>
        <v>0</v>
      </c>
      <c r="AF202" s="18">
        <f>IFERROR(INDEX(Factors!$B$16:$B$39,MATCH('INPUT - Census'!C202,Factors!$C$16:$C$35,0),1),0)</f>
        <v>0</v>
      </c>
      <c r="AG202" s="19">
        <f>IFERROR(INDEX(Factors!$B$40:$B$44,MATCH('INPUT - Census'!F202,Factors!$C$40:$C$44,0),1),0)</f>
        <v>0</v>
      </c>
      <c r="AH202" s="21" t="str">
        <f t="shared" si="34"/>
        <v/>
      </c>
      <c r="AI202" s="1" t="str">
        <f>IFERROR(VLOOKUP(H202,Factors!$C$45:$D$48,2,0),"")</f>
        <v/>
      </c>
      <c r="AJ202" t="b">
        <f t="shared" si="33"/>
        <v>0</v>
      </c>
    </row>
    <row r="203" spans="2:36" ht="14.4" x14ac:dyDescent="0.3">
      <c r="B203" s="70"/>
      <c r="C203" s="58"/>
      <c r="D203" s="63"/>
      <c r="E203" s="58"/>
      <c r="F203" s="58"/>
      <c r="G203" s="44"/>
      <c r="H203" s="45"/>
      <c r="I203" s="45"/>
      <c r="J203" s="38" t="str">
        <f t="shared" si="29"/>
        <v/>
      </c>
      <c r="K203" s="39" t="str">
        <f t="shared" si="31"/>
        <v/>
      </c>
      <c r="M203" s="3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7" t="str">
        <f t="shared" si="30"/>
        <v>-1</v>
      </c>
      <c r="AC203" s="17">
        <f>IFERROR(INDEX(Factors!$C$59:$C$70,MATCH(AB203,Factors!$B$59:$B$70,1),1),0)</f>
        <v>0</v>
      </c>
      <c r="AD203" s="17">
        <f t="shared" si="32"/>
        <v>0</v>
      </c>
      <c r="AE203" s="17">
        <f>IFERROR(INDEX(Factors!$B$6:$B$15,MATCH('INPUT - Census'!E203,Factors!$C$6:$C$15,0),1),0)</f>
        <v>0</v>
      </c>
      <c r="AF203" s="18">
        <f>IFERROR(INDEX(Factors!$B$16:$B$39,MATCH('INPUT - Census'!C203,Factors!$C$16:$C$35,0),1),0)</f>
        <v>0</v>
      </c>
      <c r="AG203" s="19">
        <f>IFERROR(INDEX(Factors!$B$40:$B$44,MATCH('INPUT - Census'!F203,Factors!$C$40:$C$44,0),1),0)</f>
        <v>0</v>
      </c>
      <c r="AH203" s="21" t="str">
        <f t="shared" si="34"/>
        <v/>
      </c>
      <c r="AI203" s="1" t="str">
        <f>IFERROR(VLOOKUP(H203,Factors!$C$45:$D$48,2,0),"")</f>
        <v/>
      </c>
      <c r="AJ203" t="b">
        <f t="shared" si="33"/>
        <v>0</v>
      </c>
    </row>
    <row r="204" spans="2:36" ht="14.4" x14ac:dyDescent="0.3">
      <c r="B204" s="70"/>
      <c r="C204" s="58"/>
      <c r="D204" s="63"/>
      <c r="E204" s="58"/>
      <c r="F204" s="58"/>
      <c r="G204" s="44"/>
      <c r="H204" s="45"/>
      <c r="I204" s="45"/>
      <c r="J204" s="38" t="str">
        <f t="shared" si="29"/>
        <v/>
      </c>
      <c r="K204" s="39" t="str">
        <f t="shared" si="31"/>
        <v/>
      </c>
      <c r="M204" s="3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7" t="str">
        <f t="shared" si="30"/>
        <v>-1</v>
      </c>
      <c r="AC204" s="17">
        <f>IFERROR(INDEX(Factors!$C$59:$C$70,MATCH(AB204,Factors!$B$59:$B$70,1),1),0)</f>
        <v>0</v>
      </c>
      <c r="AD204" s="17">
        <f t="shared" si="32"/>
        <v>0</v>
      </c>
      <c r="AE204" s="17">
        <f>IFERROR(INDEX(Factors!$B$6:$B$15,MATCH('INPUT - Census'!E204,Factors!$C$6:$C$15,0),1),0)</f>
        <v>0</v>
      </c>
      <c r="AF204" s="18">
        <f>IFERROR(INDEX(Factors!$B$16:$B$39,MATCH('INPUT - Census'!C204,Factors!$C$16:$C$35,0),1),0)</f>
        <v>0</v>
      </c>
      <c r="AG204" s="19">
        <f>IFERROR(INDEX(Factors!$B$40:$B$44,MATCH('INPUT - Census'!F204,Factors!$C$40:$C$44,0),1),0)</f>
        <v>0</v>
      </c>
      <c r="AH204" s="21" t="str">
        <f t="shared" si="34"/>
        <v/>
      </c>
      <c r="AI204" s="1" t="str">
        <f>IFERROR(VLOOKUP(H204,Factors!$C$45:$D$48,2,0),"")</f>
        <v/>
      </c>
      <c r="AJ204" t="b">
        <f t="shared" si="33"/>
        <v>0</v>
      </c>
    </row>
    <row r="205" spans="2:36" ht="14.4" x14ac:dyDescent="0.3">
      <c r="B205" s="70"/>
      <c r="C205" s="58"/>
      <c r="D205" s="63"/>
      <c r="E205" s="58"/>
      <c r="F205" s="58"/>
      <c r="G205" s="44"/>
      <c r="H205" s="45"/>
      <c r="I205" s="45"/>
      <c r="J205" s="38" t="str">
        <f t="shared" si="29"/>
        <v/>
      </c>
      <c r="K205" s="39" t="str">
        <f t="shared" si="31"/>
        <v/>
      </c>
      <c r="M205" s="3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7" t="str">
        <f t="shared" si="30"/>
        <v>-1</v>
      </c>
      <c r="AC205" s="17">
        <f>IFERROR(INDEX(Factors!$C$59:$C$70,MATCH(AB205,Factors!$B$59:$B$70,1),1),0)</f>
        <v>0</v>
      </c>
      <c r="AD205" s="17">
        <f t="shared" si="32"/>
        <v>0</v>
      </c>
      <c r="AE205" s="17">
        <f>IFERROR(INDEX(Factors!$B$6:$B$15,MATCH('INPUT - Census'!E205,Factors!$C$6:$C$15,0),1),0)</f>
        <v>0</v>
      </c>
      <c r="AF205" s="18">
        <f>IFERROR(INDEX(Factors!$B$16:$B$39,MATCH('INPUT - Census'!C205,Factors!$C$16:$C$35,0),1),0)</f>
        <v>0</v>
      </c>
      <c r="AG205" s="19">
        <f>IFERROR(INDEX(Factors!$B$40:$B$44,MATCH('INPUT - Census'!F205,Factors!$C$40:$C$44,0),1),0)</f>
        <v>0</v>
      </c>
      <c r="AH205" s="21" t="str">
        <f t="shared" si="34"/>
        <v/>
      </c>
      <c r="AI205" s="1" t="str">
        <f>IFERROR(VLOOKUP(H205,Factors!$C$45:$D$48,2,0),"")</f>
        <v/>
      </c>
      <c r="AJ205" t="b">
        <f t="shared" si="33"/>
        <v>0</v>
      </c>
    </row>
    <row r="206" spans="2:36" ht="14.4" x14ac:dyDescent="0.3">
      <c r="B206" s="70"/>
      <c r="C206" s="58"/>
      <c r="D206" s="63"/>
      <c r="E206" s="58"/>
      <c r="F206" s="58"/>
      <c r="G206" s="44"/>
      <c r="H206" s="45"/>
      <c r="I206" s="45"/>
      <c r="J206" s="38" t="str">
        <f t="shared" si="29"/>
        <v/>
      </c>
      <c r="K206" s="39" t="str">
        <f t="shared" si="31"/>
        <v/>
      </c>
      <c r="M206" s="3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7" t="str">
        <f t="shared" si="30"/>
        <v>-1</v>
      </c>
      <c r="AC206" s="17">
        <f>IFERROR(INDEX(Factors!$C$59:$C$70,MATCH(AB206,Factors!$B$59:$B$70,1),1),0)</f>
        <v>0</v>
      </c>
      <c r="AD206" s="17">
        <f t="shared" si="32"/>
        <v>0</v>
      </c>
      <c r="AE206" s="17">
        <f>IFERROR(INDEX(Factors!$B$6:$B$15,MATCH('INPUT - Census'!E206,Factors!$C$6:$C$15,0),1),0)</f>
        <v>0</v>
      </c>
      <c r="AF206" s="18">
        <f>IFERROR(INDEX(Factors!$B$16:$B$39,MATCH('INPUT - Census'!C206,Factors!$C$16:$C$35,0),1),0)</f>
        <v>0</v>
      </c>
      <c r="AG206" s="19">
        <f>IFERROR(INDEX(Factors!$B$40:$B$44,MATCH('INPUT - Census'!F206,Factors!$C$40:$C$44,0),1),0)</f>
        <v>0</v>
      </c>
      <c r="AH206" s="21" t="str">
        <f t="shared" si="34"/>
        <v/>
      </c>
      <c r="AI206" s="1" t="str">
        <f>IFERROR(VLOOKUP(H206,Factors!$C$45:$D$48,2,0),"")</f>
        <v/>
      </c>
      <c r="AJ206" t="b">
        <f t="shared" si="33"/>
        <v>0</v>
      </c>
    </row>
    <row r="207" spans="2:36" ht="14.4" x14ac:dyDescent="0.3">
      <c r="B207" s="70"/>
      <c r="C207" s="58"/>
      <c r="D207" s="63"/>
      <c r="E207" s="58"/>
      <c r="F207" s="58"/>
      <c r="G207" s="44"/>
      <c r="H207" s="45"/>
      <c r="I207" s="45"/>
      <c r="J207" s="38" t="str">
        <f t="shared" si="29"/>
        <v/>
      </c>
      <c r="K207" s="39" t="str">
        <f t="shared" si="31"/>
        <v/>
      </c>
      <c r="M207" s="3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7" t="str">
        <f t="shared" si="30"/>
        <v>-1</v>
      </c>
      <c r="AC207" s="17">
        <f>IFERROR(INDEX(Factors!$C$59:$C$70,MATCH(AB207,Factors!$B$59:$B$70,1),1),0)</f>
        <v>0</v>
      </c>
      <c r="AD207" s="17">
        <f t="shared" si="32"/>
        <v>0</v>
      </c>
      <c r="AE207" s="17">
        <f>IFERROR(INDEX(Factors!$B$6:$B$15,MATCH('INPUT - Census'!E207,Factors!$C$6:$C$15,0),1),0)</f>
        <v>0</v>
      </c>
      <c r="AF207" s="18">
        <f>IFERROR(INDEX(Factors!$B$16:$B$39,MATCH('INPUT - Census'!C207,Factors!$C$16:$C$35,0),1),0)</f>
        <v>0</v>
      </c>
      <c r="AG207" s="19">
        <f>IFERROR(INDEX(Factors!$B$40:$B$44,MATCH('INPUT - Census'!F207,Factors!$C$40:$C$44,0),1),0)</f>
        <v>0</v>
      </c>
      <c r="AH207" s="21" t="str">
        <f t="shared" si="34"/>
        <v/>
      </c>
      <c r="AI207" s="1" t="str">
        <f>IFERROR(VLOOKUP(H207,Factors!$C$45:$D$48,2,0),"")</f>
        <v/>
      </c>
      <c r="AJ207" t="b">
        <f t="shared" si="33"/>
        <v>0</v>
      </c>
    </row>
    <row r="208" spans="2:36" ht="14.4" x14ac:dyDescent="0.3">
      <c r="B208" s="70"/>
      <c r="C208" s="58"/>
      <c r="D208" s="63"/>
      <c r="E208" s="58"/>
      <c r="F208" s="58"/>
      <c r="G208" s="44"/>
      <c r="H208" s="45"/>
      <c r="I208" s="45"/>
      <c r="J208" s="38" t="str">
        <f t="shared" si="29"/>
        <v/>
      </c>
      <c r="K208" s="39" t="str">
        <f t="shared" si="31"/>
        <v/>
      </c>
      <c r="M208" s="3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7" t="str">
        <f t="shared" si="30"/>
        <v>-1</v>
      </c>
      <c r="AC208" s="17">
        <f>IFERROR(INDEX(Factors!$C$59:$C$70,MATCH(AB208,Factors!$B$59:$B$70,1),1),0)</f>
        <v>0</v>
      </c>
      <c r="AD208" s="17">
        <f t="shared" si="32"/>
        <v>0</v>
      </c>
      <c r="AE208" s="17">
        <f>IFERROR(INDEX(Factors!$B$6:$B$15,MATCH('INPUT - Census'!E208,Factors!$C$6:$C$15,0),1),0)</f>
        <v>0</v>
      </c>
      <c r="AF208" s="18">
        <f>IFERROR(INDEX(Factors!$B$16:$B$39,MATCH('INPUT - Census'!C208,Factors!$C$16:$C$35,0),1),0)</f>
        <v>0</v>
      </c>
      <c r="AG208" s="19">
        <f>IFERROR(INDEX(Factors!$B$40:$B$44,MATCH('INPUT - Census'!F208,Factors!$C$40:$C$44,0),1),0)</f>
        <v>0</v>
      </c>
      <c r="AH208" s="21" t="str">
        <f t="shared" si="34"/>
        <v/>
      </c>
      <c r="AI208" s="1" t="str">
        <f>IFERROR(VLOOKUP(H208,Factors!$C$45:$D$48,2,0),"")</f>
        <v/>
      </c>
      <c r="AJ208" t="b">
        <f t="shared" si="33"/>
        <v>0</v>
      </c>
    </row>
    <row r="209" spans="2:36" ht="14.4" x14ac:dyDescent="0.3">
      <c r="B209" s="70"/>
      <c r="C209" s="58"/>
      <c r="D209" s="63"/>
      <c r="E209" s="58"/>
      <c r="F209" s="58"/>
      <c r="G209" s="44"/>
      <c r="H209" s="45"/>
      <c r="I209" s="45"/>
      <c r="J209" s="38" t="str">
        <f t="shared" si="29"/>
        <v/>
      </c>
      <c r="K209" s="39" t="str">
        <f t="shared" si="31"/>
        <v/>
      </c>
      <c r="M209" s="3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7" t="str">
        <f t="shared" si="30"/>
        <v>-1</v>
      </c>
      <c r="AC209" s="17">
        <f>IFERROR(INDEX(Factors!$C$59:$C$70,MATCH(AB209,Factors!$B$59:$B$70,1),1),0)</f>
        <v>0</v>
      </c>
      <c r="AD209" s="17">
        <f t="shared" si="32"/>
        <v>0</v>
      </c>
      <c r="AE209" s="17">
        <f>IFERROR(INDEX(Factors!$B$6:$B$15,MATCH('INPUT - Census'!E209,Factors!$C$6:$C$15,0),1),0)</f>
        <v>0</v>
      </c>
      <c r="AF209" s="18">
        <f>IFERROR(INDEX(Factors!$B$16:$B$39,MATCH('INPUT - Census'!C209,Factors!$C$16:$C$35,0),1),0)</f>
        <v>0</v>
      </c>
      <c r="AG209" s="19">
        <f>IFERROR(INDEX(Factors!$B$40:$B$44,MATCH('INPUT - Census'!F209,Factors!$C$40:$C$44,0),1),0)</f>
        <v>0</v>
      </c>
      <c r="AH209" s="21" t="str">
        <f t="shared" si="34"/>
        <v/>
      </c>
      <c r="AI209" s="1" t="str">
        <f>IFERROR(VLOOKUP(H209,Factors!$C$45:$D$48,2,0),"")</f>
        <v/>
      </c>
      <c r="AJ209" t="b">
        <f t="shared" si="33"/>
        <v>0</v>
      </c>
    </row>
    <row r="210" spans="2:36" ht="14.4" x14ac:dyDescent="0.3">
      <c r="B210" s="70"/>
      <c r="C210" s="58"/>
      <c r="D210" s="63"/>
      <c r="E210" s="58"/>
      <c r="F210" s="58"/>
      <c r="G210" s="44"/>
      <c r="H210" s="45"/>
      <c r="I210" s="45"/>
      <c r="J210" s="38" t="str">
        <f t="shared" si="29"/>
        <v/>
      </c>
      <c r="K210" s="39" t="str">
        <f t="shared" si="31"/>
        <v/>
      </c>
      <c r="M210" s="3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7" t="str">
        <f t="shared" si="30"/>
        <v>-1</v>
      </c>
      <c r="AC210" s="17">
        <f>IFERROR(INDEX(Factors!$C$59:$C$70,MATCH(AB210,Factors!$B$59:$B$70,1),1),0)</f>
        <v>0</v>
      </c>
      <c r="AD210" s="17">
        <f t="shared" si="32"/>
        <v>0</v>
      </c>
      <c r="AE210" s="17">
        <f>IFERROR(INDEX(Factors!$B$6:$B$15,MATCH('INPUT - Census'!E210,Factors!$C$6:$C$15,0),1),0)</f>
        <v>0</v>
      </c>
      <c r="AF210" s="18">
        <f>IFERROR(INDEX(Factors!$B$16:$B$39,MATCH('INPUT - Census'!C210,Factors!$C$16:$C$35,0),1),0)</f>
        <v>0</v>
      </c>
      <c r="AG210" s="19">
        <f>IFERROR(INDEX(Factors!$B$40:$B$44,MATCH('INPUT - Census'!F210,Factors!$C$40:$C$44,0),1),0)</f>
        <v>0</v>
      </c>
      <c r="AH210" s="21" t="str">
        <f t="shared" si="34"/>
        <v/>
      </c>
      <c r="AI210" s="1" t="str">
        <f>IFERROR(VLOOKUP(H210,Factors!$C$45:$D$48,2,0),"")</f>
        <v/>
      </c>
      <c r="AJ210" t="b">
        <f t="shared" si="33"/>
        <v>0</v>
      </c>
    </row>
    <row r="211" spans="2:36" ht="14.4" x14ac:dyDescent="0.3">
      <c r="B211" s="70"/>
      <c r="C211" s="58"/>
      <c r="D211" s="63"/>
      <c r="E211" s="58"/>
      <c r="F211" s="58"/>
      <c r="G211" s="44"/>
      <c r="H211" s="45"/>
      <c r="I211" s="45"/>
      <c r="J211" s="38" t="str">
        <f t="shared" si="29"/>
        <v/>
      </c>
      <c r="K211" s="39" t="str">
        <f t="shared" si="31"/>
        <v/>
      </c>
      <c r="M211" s="3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7" t="str">
        <f t="shared" si="30"/>
        <v>-1</v>
      </c>
      <c r="AC211" s="17">
        <f>IFERROR(INDEX(Factors!$C$59:$C$70,MATCH(AB211,Factors!$B$59:$B$70,1),1),0)</f>
        <v>0</v>
      </c>
      <c r="AD211" s="17">
        <f t="shared" si="32"/>
        <v>0</v>
      </c>
      <c r="AE211" s="17">
        <f>IFERROR(INDEX(Factors!$B$6:$B$15,MATCH('INPUT - Census'!E211,Factors!$C$6:$C$15,0),1),0)</f>
        <v>0</v>
      </c>
      <c r="AF211" s="18">
        <f>IFERROR(INDEX(Factors!$B$16:$B$39,MATCH('INPUT - Census'!C211,Factors!$C$16:$C$35,0),1),0)</f>
        <v>0</v>
      </c>
      <c r="AG211" s="19">
        <f>IFERROR(INDEX(Factors!$B$40:$B$44,MATCH('INPUT - Census'!F211,Factors!$C$40:$C$44,0),1),0)</f>
        <v>0</v>
      </c>
      <c r="AH211" s="21" t="str">
        <f t="shared" si="34"/>
        <v/>
      </c>
      <c r="AI211" s="1" t="str">
        <f>IFERROR(VLOOKUP(H211,Factors!$C$45:$D$48,2,0),"")</f>
        <v/>
      </c>
      <c r="AJ211" t="b">
        <f t="shared" si="33"/>
        <v>0</v>
      </c>
    </row>
    <row r="212" spans="2:36" ht="14.4" x14ac:dyDescent="0.3">
      <c r="B212" s="70"/>
      <c r="C212" s="58"/>
      <c r="D212" s="63"/>
      <c r="E212" s="58"/>
      <c r="F212" s="58"/>
      <c r="G212" s="44"/>
      <c r="H212" s="45"/>
      <c r="I212" s="45"/>
      <c r="J212" s="38" t="str">
        <f t="shared" si="29"/>
        <v/>
      </c>
      <c r="K212" s="39" t="str">
        <f t="shared" si="31"/>
        <v/>
      </c>
      <c r="M212" s="3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7" t="str">
        <f t="shared" si="30"/>
        <v>-1</v>
      </c>
      <c r="AC212" s="17">
        <f>IFERROR(INDEX(Factors!$C$59:$C$70,MATCH(AB212,Factors!$B$59:$B$70,1),1),0)</f>
        <v>0</v>
      </c>
      <c r="AD212" s="17">
        <f t="shared" si="32"/>
        <v>0</v>
      </c>
      <c r="AE212" s="17">
        <f>IFERROR(INDEX(Factors!$B$6:$B$15,MATCH('INPUT - Census'!E212,Factors!$C$6:$C$15,0),1),0)</f>
        <v>0</v>
      </c>
      <c r="AF212" s="18">
        <f>IFERROR(INDEX(Factors!$B$16:$B$39,MATCH('INPUT - Census'!C212,Factors!$C$16:$C$35,0),1),0)</f>
        <v>0</v>
      </c>
      <c r="AG212" s="19">
        <f>IFERROR(INDEX(Factors!$B$40:$B$44,MATCH('INPUT - Census'!F212,Factors!$C$40:$C$44,0),1),0)</f>
        <v>0</v>
      </c>
      <c r="AH212" s="21" t="str">
        <f t="shared" si="34"/>
        <v/>
      </c>
      <c r="AI212" s="1" t="str">
        <f>IFERROR(VLOOKUP(H212,Factors!$C$45:$D$48,2,0),"")</f>
        <v/>
      </c>
      <c r="AJ212" t="b">
        <f t="shared" si="33"/>
        <v>0</v>
      </c>
    </row>
    <row r="213" spans="2:36" ht="14.4" x14ac:dyDescent="0.3">
      <c r="B213" s="70"/>
      <c r="C213" s="58"/>
      <c r="D213" s="63"/>
      <c r="E213" s="58"/>
      <c r="F213" s="58"/>
      <c r="G213" s="44"/>
      <c r="H213" s="45"/>
      <c r="I213" s="45"/>
      <c r="J213" s="38" t="str">
        <f t="shared" si="29"/>
        <v/>
      </c>
      <c r="K213" s="39" t="str">
        <f t="shared" si="31"/>
        <v/>
      </c>
      <c r="M213" s="3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7" t="str">
        <f t="shared" si="30"/>
        <v>-1</v>
      </c>
      <c r="AC213" s="17">
        <f>IFERROR(INDEX(Factors!$C$59:$C$70,MATCH(AB213,Factors!$B$59:$B$70,1),1),0)</f>
        <v>0</v>
      </c>
      <c r="AD213" s="17">
        <f t="shared" si="32"/>
        <v>0</v>
      </c>
      <c r="AE213" s="17">
        <f>IFERROR(INDEX(Factors!$B$6:$B$15,MATCH('INPUT - Census'!E213,Factors!$C$6:$C$15,0),1),0)</f>
        <v>0</v>
      </c>
      <c r="AF213" s="18">
        <f>IFERROR(INDEX(Factors!$B$16:$B$39,MATCH('INPUT - Census'!C213,Factors!$C$16:$C$35,0),1),0)</f>
        <v>0</v>
      </c>
      <c r="AG213" s="19">
        <f>IFERROR(INDEX(Factors!$B$40:$B$44,MATCH('INPUT - Census'!F213,Factors!$C$40:$C$44,0),1),0)</f>
        <v>0</v>
      </c>
      <c r="AH213" s="21" t="str">
        <f t="shared" si="34"/>
        <v/>
      </c>
      <c r="AI213" s="1" t="str">
        <f>IFERROR(VLOOKUP(H213,Factors!$C$45:$D$48,2,0),"")</f>
        <v/>
      </c>
      <c r="AJ213" t="b">
        <f t="shared" si="33"/>
        <v>0</v>
      </c>
    </row>
    <row r="214" spans="2:36" ht="14.4" x14ac:dyDescent="0.3">
      <c r="B214" s="70"/>
      <c r="C214" s="58"/>
      <c r="D214" s="63"/>
      <c r="E214" s="58"/>
      <c r="F214" s="58"/>
      <c r="G214" s="44"/>
      <c r="H214" s="45"/>
      <c r="I214" s="45"/>
      <c r="J214" s="38" t="str">
        <f t="shared" si="29"/>
        <v/>
      </c>
      <c r="K214" s="39" t="str">
        <f t="shared" si="31"/>
        <v/>
      </c>
      <c r="M214" s="3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7" t="str">
        <f t="shared" si="30"/>
        <v>-1</v>
      </c>
      <c r="AC214" s="17">
        <f>IFERROR(INDEX(Factors!$C$59:$C$70,MATCH(AB214,Factors!$B$59:$B$70,1),1),0)</f>
        <v>0</v>
      </c>
      <c r="AD214" s="17">
        <f t="shared" si="32"/>
        <v>0</v>
      </c>
      <c r="AE214" s="17">
        <f>IFERROR(INDEX(Factors!$B$6:$B$15,MATCH('INPUT - Census'!E214,Factors!$C$6:$C$15,0),1),0)</f>
        <v>0</v>
      </c>
      <c r="AF214" s="18">
        <f>IFERROR(INDEX(Factors!$B$16:$B$39,MATCH('INPUT - Census'!C214,Factors!$C$16:$C$35,0),1),0)</f>
        <v>0</v>
      </c>
      <c r="AG214" s="19">
        <f>IFERROR(INDEX(Factors!$B$40:$B$44,MATCH('INPUT - Census'!F214,Factors!$C$40:$C$44,0),1),0)</f>
        <v>0</v>
      </c>
      <c r="AH214" s="21" t="str">
        <f t="shared" si="34"/>
        <v/>
      </c>
      <c r="AI214" s="1" t="str">
        <f>IFERROR(VLOOKUP(H214,Factors!$C$45:$D$48,2,0),"")</f>
        <v/>
      </c>
      <c r="AJ214" t="b">
        <f t="shared" si="33"/>
        <v>0</v>
      </c>
    </row>
    <row r="215" spans="2:36" ht="14.4" x14ac:dyDescent="0.3">
      <c r="B215" s="70"/>
      <c r="C215" s="58"/>
      <c r="D215" s="63"/>
      <c r="E215" s="58"/>
      <c r="F215" s="58"/>
      <c r="G215" s="44"/>
      <c r="H215" s="45"/>
      <c r="I215" s="45"/>
      <c r="J215" s="38" t="str">
        <f t="shared" si="29"/>
        <v/>
      </c>
      <c r="K215" s="39" t="str">
        <f t="shared" si="31"/>
        <v/>
      </c>
      <c r="M215" s="3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7" t="str">
        <f t="shared" si="30"/>
        <v>-1</v>
      </c>
      <c r="AC215" s="17">
        <f>IFERROR(INDEX(Factors!$C$59:$C$70,MATCH(AB215,Factors!$B$59:$B$70,1),1),0)</f>
        <v>0</v>
      </c>
      <c r="AD215" s="17">
        <f t="shared" si="32"/>
        <v>0</v>
      </c>
      <c r="AE215" s="17">
        <f>IFERROR(INDEX(Factors!$B$6:$B$15,MATCH('INPUT - Census'!E215,Factors!$C$6:$C$15,0),1),0)</f>
        <v>0</v>
      </c>
      <c r="AF215" s="18">
        <f>IFERROR(INDEX(Factors!$B$16:$B$39,MATCH('INPUT - Census'!C215,Factors!$C$16:$C$35,0),1),0)</f>
        <v>0</v>
      </c>
      <c r="AG215" s="19">
        <f>IFERROR(INDEX(Factors!$B$40:$B$44,MATCH('INPUT - Census'!F215,Factors!$C$40:$C$44,0),1),0)</f>
        <v>0</v>
      </c>
      <c r="AH215" s="21" t="str">
        <f t="shared" si="34"/>
        <v/>
      </c>
      <c r="AI215" s="1" t="str">
        <f>IFERROR(VLOOKUP(H215,Factors!$C$45:$D$48,2,0),"")</f>
        <v/>
      </c>
      <c r="AJ215" t="b">
        <f t="shared" si="33"/>
        <v>0</v>
      </c>
    </row>
    <row r="216" spans="2:36" ht="14.4" x14ac:dyDescent="0.3">
      <c r="B216" s="70"/>
      <c r="C216" s="58"/>
      <c r="D216" s="63"/>
      <c r="E216" s="58"/>
      <c r="F216" s="58"/>
      <c r="G216" s="44"/>
      <c r="H216" s="45"/>
      <c r="I216" s="45"/>
      <c r="J216" s="38" t="str">
        <f t="shared" si="29"/>
        <v/>
      </c>
      <c r="K216" s="39" t="str">
        <f t="shared" si="31"/>
        <v/>
      </c>
      <c r="M216" s="3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7" t="str">
        <f t="shared" si="30"/>
        <v>-1</v>
      </c>
      <c r="AC216" s="17">
        <f>IFERROR(INDEX(Factors!$C$59:$C$70,MATCH(AB216,Factors!$B$59:$B$70,1),1),0)</f>
        <v>0</v>
      </c>
      <c r="AD216" s="17">
        <f t="shared" si="32"/>
        <v>0</v>
      </c>
      <c r="AE216" s="17">
        <f>IFERROR(INDEX(Factors!$B$6:$B$15,MATCH('INPUT - Census'!E216,Factors!$C$6:$C$15,0),1),0)</f>
        <v>0</v>
      </c>
      <c r="AF216" s="18">
        <f>IFERROR(INDEX(Factors!$B$16:$B$39,MATCH('INPUT - Census'!C216,Factors!$C$16:$C$35,0),1),0)</f>
        <v>0</v>
      </c>
      <c r="AG216" s="19">
        <f>IFERROR(INDEX(Factors!$B$40:$B$44,MATCH('INPUT - Census'!F216,Factors!$C$40:$C$44,0),1),0)</f>
        <v>0</v>
      </c>
      <c r="AH216" s="21" t="str">
        <f t="shared" si="34"/>
        <v/>
      </c>
      <c r="AI216" s="1" t="str">
        <f>IFERROR(VLOOKUP(H216,Factors!$C$45:$D$48,2,0),"")</f>
        <v/>
      </c>
      <c r="AJ216" t="b">
        <f t="shared" si="33"/>
        <v>0</v>
      </c>
    </row>
    <row r="217" spans="2:36" ht="14.4" x14ac:dyDescent="0.3">
      <c r="B217" s="70"/>
      <c r="C217" s="58"/>
      <c r="D217" s="63"/>
      <c r="E217" s="58"/>
      <c r="F217" s="58"/>
      <c r="G217" s="44"/>
      <c r="H217" s="45"/>
      <c r="I217" s="45"/>
      <c r="J217" s="38" t="str">
        <f t="shared" si="29"/>
        <v/>
      </c>
      <c r="K217" s="39" t="str">
        <f t="shared" si="31"/>
        <v/>
      </c>
      <c r="M217" s="3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7" t="str">
        <f t="shared" si="30"/>
        <v>-1</v>
      </c>
      <c r="AC217" s="17">
        <f>IFERROR(INDEX(Factors!$C$59:$C$70,MATCH(AB217,Factors!$B$59:$B$70,1),1),0)</f>
        <v>0</v>
      </c>
      <c r="AD217" s="17">
        <f t="shared" si="32"/>
        <v>0</v>
      </c>
      <c r="AE217" s="17">
        <f>IFERROR(INDEX(Factors!$B$6:$B$15,MATCH('INPUT - Census'!E217,Factors!$C$6:$C$15,0),1),0)</f>
        <v>0</v>
      </c>
      <c r="AF217" s="18">
        <f>IFERROR(INDEX(Factors!$B$16:$B$39,MATCH('INPUT - Census'!C217,Factors!$C$16:$C$35,0),1),0)</f>
        <v>0</v>
      </c>
      <c r="AG217" s="19">
        <f>IFERROR(INDEX(Factors!$B$40:$B$44,MATCH('INPUT - Census'!F217,Factors!$C$40:$C$44,0),1),0)</f>
        <v>0</v>
      </c>
      <c r="AH217" s="21" t="str">
        <f t="shared" si="34"/>
        <v/>
      </c>
      <c r="AI217" s="1" t="str">
        <f>IFERROR(VLOOKUP(H217,Factors!$C$45:$D$48,2,0),"")</f>
        <v/>
      </c>
      <c r="AJ217" t="b">
        <f t="shared" si="33"/>
        <v>0</v>
      </c>
    </row>
    <row r="218" spans="2:36" ht="14.4" x14ac:dyDescent="0.3">
      <c r="B218" s="70"/>
      <c r="C218" s="58"/>
      <c r="D218" s="63"/>
      <c r="E218" s="58"/>
      <c r="F218" s="58"/>
      <c r="G218" s="44"/>
      <c r="H218" s="45"/>
      <c r="I218" s="45"/>
      <c r="J218" s="38" t="str">
        <f t="shared" si="29"/>
        <v/>
      </c>
      <c r="K218" s="39" t="str">
        <f t="shared" si="31"/>
        <v/>
      </c>
      <c r="M218" s="3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7" t="str">
        <f t="shared" si="30"/>
        <v>-1</v>
      </c>
      <c r="AC218" s="17">
        <f>IFERROR(INDEX(Factors!$C$59:$C$70,MATCH(AB218,Factors!$B$59:$B$70,1),1),0)</f>
        <v>0</v>
      </c>
      <c r="AD218" s="17">
        <f t="shared" si="32"/>
        <v>0</v>
      </c>
      <c r="AE218" s="17">
        <f>IFERROR(INDEX(Factors!$B$6:$B$15,MATCH('INPUT - Census'!E218,Factors!$C$6:$C$15,0),1),0)</f>
        <v>0</v>
      </c>
      <c r="AF218" s="18">
        <f>IFERROR(INDEX(Factors!$B$16:$B$39,MATCH('INPUT - Census'!C218,Factors!$C$16:$C$35,0),1),0)</f>
        <v>0</v>
      </c>
      <c r="AG218" s="19">
        <f>IFERROR(INDEX(Factors!$B$40:$B$44,MATCH('INPUT - Census'!F218,Factors!$C$40:$C$44,0),1),0)</f>
        <v>0</v>
      </c>
      <c r="AH218" s="21" t="str">
        <f t="shared" si="34"/>
        <v/>
      </c>
      <c r="AI218" s="1" t="str">
        <f>IFERROR(VLOOKUP(H218,Factors!$C$45:$D$48,2,0),"")</f>
        <v/>
      </c>
      <c r="AJ218" t="b">
        <f t="shared" si="33"/>
        <v>0</v>
      </c>
    </row>
    <row r="219" spans="2:36" ht="14.4" x14ac:dyDescent="0.3">
      <c r="B219" s="70"/>
      <c r="C219" s="58"/>
      <c r="D219" s="63"/>
      <c r="E219" s="58"/>
      <c r="F219" s="58"/>
      <c r="G219" s="44"/>
      <c r="H219" s="45"/>
      <c r="I219" s="45"/>
      <c r="J219" s="38" t="str">
        <f t="shared" si="29"/>
        <v/>
      </c>
      <c r="K219" s="39" t="str">
        <f t="shared" si="31"/>
        <v/>
      </c>
      <c r="M219" s="3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7" t="str">
        <f t="shared" si="30"/>
        <v>-1</v>
      </c>
      <c r="AC219" s="17">
        <f>IFERROR(INDEX(Factors!$C$59:$C$70,MATCH(AB219,Factors!$B$59:$B$70,1),1),0)</f>
        <v>0</v>
      </c>
      <c r="AD219" s="17">
        <f t="shared" si="32"/>
        <v>0</v>
      </c>
      <c r="AE219" s="17">
        <f>IFERROR(INDEX(Factors!$B$6:$B$15,MATCH('INPUT - Census'!E219,Factors!$C$6:$C$15,0),1),0)</f>
        <v>0</v>
      </c>
      <c r="AF219" s="18">
        <f>IFERROR(INDEX(Factors!$B$16:$B$39,MATCH('INPUT - Census'!C219,Factors!$C$16:$C$35,0),1),0)</f>
        <v>0</v>
      </c>
      <c r="AG219" s="19">
        <f>IFERROR(INDEX(Factors!$B$40:$B$44,MATCH('INPUT - Census'!F219,Factors!$C$40:$C$44,0),1),0)</f>
        <v>0</v>
      </c>
      <c r="AH219" s="21" t="str">
        <f t="shared" si="34"/>
        <v/>
      </c>
      <c r="AI219" s="1" t="str">
        <f>IFERROR(VLOOKUP(H219,Factors!$C$45:$D$48,2,0),"")</f>
        <v/>
      </c>
      <c r="AJ219" t="b">
        <f t="shared" si="33"/>
        <v>0</v>
      </c>
    </row>
    <row r="220" spans="2:36" ht="14.4" x14ac:dyDescent="0.3">
      <c r="B220" s="70"/>
      <c r="C220" s="58"/>
      <c r="D220" s="63"/>
      <c r="E220" s="58"/>
      <c r="F220" s="58"/>
      <c r="G220" s="44"/>
      <c r="H220" s="45"/>
      <c r="I220" s="45"/>
      <c r="J220" s="38" t="str">
        <f t="shared" si="29"/>
        <v/>
      </c>
      <c r="K220" s="39" t="str">
        <f t="shared" si="31"/>
        <v/>
      </c>
      <c r="M220" s="3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7" t="str">
        <f t="shared" si="30"/>
        <v>-1</v>
      </c>
      <c r="AC220" s="17">
        <f>IFERROR(INDEX(Factors!$C$59:$C$70,MATCH(AB220,Factors!$B$59:$B$70,1),1),0)</f>
        <v>0</v>
      </c>
      <c r="AD220" s="17">
        <f t="shared" si="32"/>
        <v>0</v>
      </c>
      <c r="AE220" s="17">
        <f>IFERROR(INDEX(Factors!$B$6:$B$15,MATCH('INPUT - Census'!E220,Factors!$C$6:$C$15,0),1),0)</f>
        <v>0</v>
      </c>
      <c r="AF220" s="18">
        <f>IFERROR(INDEX(Factors!$B$16:$B$39,MATCH('INPUT - Census'!C220,Factors!$C$16:$C$35,0),1),0)</f>
        <v>0</v>
      </c>
      <c r="AG220" s="19">
        <f>IFERROR(INDEX(Factors!$B$40:$B$44,MATCH('INPUT - Census'!F220,Factors!$C$40:$C$44,0),1),0)</f>
        <v>0</v>
      </c>
      <c r="AH220" s="21" t="str">
        <f t="shared" si="34"/>
        <v/>
      </c>
      <c r="AI220" s="1" t="str">
        <f>IFERROR(VLOOKUP(H220,Factors!$C$45:$D$48,2,0),"")</f>
        <v/>
      </c>
      <c r="AJ220" t="b">
        <f t="shared" si="33"/>
        <v>0</v>
      </c>
    </row>
    <row r="221" spans="2:36" ht="14.4" x14ac:dyDescent="0.3">
      <c r="B221" s="70"/>
      <c r="C221" s="58"/>
      <c r="D221" s="63"/>
      <c r="E221" s="58"/>
      <c r="F221" s="58"/>
      <c r="G221" s="44"/>
      <c r="H221" s="45"/>
      <c r="I221" s="45"/>
      <c r="J221" s="38" t="str">
        <f t="shared" si="29"/>
        <v/>
      </c>
      <c r="K221" s="39" t="str">
        <f t="shared" si="31"/>
        <v/>
      </c>
      <c r="M221" s="3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7" t="str">
        <f t="shared" si="30"/>
        <v>-1</v>
      </c>
      <c r="AC221" s="17">
        <f>IFERROR(INDEX(Factors!$C$59:$C$70,MATCH(AB221,Factors!$B$59:$B$70,1),1),0)</f>
        <v>0</v>
      </c>
      <c r="AD221" s="17">
        <f t="shared" si="32"/>
        <v>0</v>
      </c>
      <c r="AE221" s="17">
        <f>IFERROR(INDEX(Factors!$B$6:$B$15,MATCH('INPUT - Census'!E221,Factors!$C$6:$C$15,0),1),0)</f>
        <v>0</v>
      </c>
      <c r="AF221" s="18">
        <f>IFERROR(INDEX(Factors!$B$16:$B$39,MATCH('INPUT - Census'!C221,Factors!$C$16:$C$35,0),1),0)</f>
        <v>0</v>
      </c>
      <c r="AG221" s="19">
        <f>IFERROR(INDEX(Factors!$B$40:$B$44,MATCH('INPUT - Census'!F221,Factors!$C$40:$C$44,0),1),0)</f>
        <v>0</v>
      </c>
      <c r="AH221" s="21" t="str">
        <f t="shared" si="34"/>
        <v/>
      </c>
      <c r="AI221" s="1" t="str">
        <f>IFERROR(VLOOKUP(H221,Factors!$C$45:$D$48,2,0),"")</f>
        <v/>
      </c>
      <c r="AJ221" t="b">
        <f t="shared" si="33"/>
        <v>0</v>
      </c>
    </row>
    <row r="222" spans="2:36" ht="14.4" x14ac:dyDescent="0.3">
      <c r="B222" s="70"/>
      <c r="C222" s="58"/>
      <c r="D222" s="63"/>
      <c r="E222" s="58"/>
      <c r="F222" s="58"/>
      <c r="G222" s="44"/>
      <c r="H222" s="45"/>
      <c r="I222" s="45"/>
      <c r="J222" s="38" t="str">
        <f t="shared" si="29"/>
        <v/>
      </c>
      <c r="K222" s="39" t="str">
        <f t="shared" si="31"/>
        <v/>
      </c>
      <c r="M222" s="3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7" t="str">
        <f t="shared" si="30"/>
        <v>-1</v>
      </c>
      <c r="AC222" s="17">
        <f>IFERROR(INDEX(Factors!$C$59:$C$70,MATCH(AB222,Factors!$B$59:$B$70,1),1),0)</f>
        <v>0</v>
      </c>
      <c r="AD222" s="17">
        <f t="shared" si="32"/>
        <v>0</v>
      </c>
      <c r="AE222" s="17">
        <f>IFERROR(INDEX(Factors!$B$6:$B$15,MATCH('INPUT - Census'!E222,Factors!$C$6:$C$15,0),1),0)</f>
        <v>0</v>
      </c>
      <c r="AF222" s="18">
        <f>IFERROR(INDEX(Factors!$B$16:$B$39,MATCH('INPUT - Census'!C222,Factors!$C$16:$C$35,0),1),0)</f>
        <v>0</v>
      </c>
      <c r="AG222" s="19">
        <f>IFERROR(INDEX(Factors!$B$40:$B$44,MATCH('INPUT - Census'!F222,Factors!$C$40:$C$44,0),1),0)</f>
        <v>0</v>
      </c>
      <c r="AH222" s="21" t="str">
        <f t="shared" si="34"/>
        <v/>
      </c>
      <c r="AI222" s="1" t="str">
        <f>IFERROR(VLOOKUP(H222,Factors!$C$45:$D$48,2,0),"")</f>
        <v/>
      </c>
      <c r="AJ222" t="b">
        <f t="shared" si="33"/>
        <v>0</v>
      </c>
    </row>
    <row r="223" spans="2:36" ht="14.4" x14ac:dyDescent="0.3">
      <c r="B223" s="70"/>
      <c r="C223" s="58"/>
      <c r="D223" s="63"/>
      <c r="E223" s="58"/>
      <c r="F223" s="58"/>
      <c r="G223" s="44"/>
      <c r="H223" s="45"/>
      <c r="I223" s="45"/>
      <c r="J223" s="38" t="str">
        <f t="shared" si="29"/>
        <v/>
      </c>
      <c r="K223" s="39" t="str">
        <f t="shared" si="31"/>
        <v/>
      </c>
      <c r="M223" s="3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7" t="str">
        <f t="shared" si="30"/>
        <v>-1</v>
      </c>
      <c r="AC223" s="17">
        <f>IFERROR(INDEX(Factors!$C$59:$C$70,MATCH(AB223,Factors!$B$59:$B$70,1),1),0)</f>
        <v>0</v>
      </c>
      <c r="AD223" s="17">
        <f t="shared" si="32"/>
        <v>0</v>
      </c>
      <c r="AE223" s="17">
        <f>IFERROR(INDEX(Factors!$B$6:$B$15,MATCH('INPUT - Census'!E223,Factors!$C$6:$C$15,0),1),0)</f>
        <v>0</v>
      </c>
      <c r="AF223" s="18">
        <f>IFERROR(INDEX(Factors!$B$16:$B$39,MATCH('INPUT - Census'!C223,Factors!$C$16:$C$35,0),1),0)</f>
        <v>0</v>
      </c>
      <c r="AG223" s="19">
        <f>IFERROR(INDEX(Factors!$B$40:$B$44,MATCH('INPUT - Census'!F223,Factors!$C$40:$C$44,0),1),0)</f>
        <v>0</v>
      </c>
      <c r="AH223" s="21" t="str">
        <f t="shared" si="34"/>
        <v/>
      </c>
      <c r="AI223" s="1" t="str">
        <f>IFERROR(VLOOKUP(H223,Factors!$C$45:$D$48,2,0),"")</f>
        <v/>
      </c>
      <c r="AJ223" t="b">
        <f t="shared" si="33"/>
        <v>0</v>
      </c>
    </row>
    <row r="224" spans="2:36" ht="14.4" x14ac:dyDescent="0.3">
      <c r="B224" s="70"/>
      <c r="C224" s="58"/>
      <c r="D224" s="63"/>
      <c r="E224" s="58"/>
      <c r="F224" s="58"/>
      <c r="G224" s="44"/>
      <c r="H224" s="45"/>
      <c r="I224" s="45"/>
      <c r="J224" s="38" t="str">
        <f t="shared" si="29"/>
        <v/>
      </c>
      <c r="K224" s="39" t="str">
        <f t="shared" si="31"/>
        <v/>
      </c>
      <c r="M224" s="3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7" t="str">
        <f t="shared" si="30"/>
        <v>-1</v>
      </c>
      <c r="AC224" s="17">
        <f>IFERROR(INDEX(Factors!$C$59:$C$70,MATCH(AB224,Factors!$B$59:$B$70,1),1),0)</f>
        <v>0</v>
      </c>
      <c r="AD224" s="17">
        <f t="shared" si="32"/>
        <v>0</v>
      </c>
      <c r="AE224" s="17">
        <f>IFERROR(INDEX(Factors!$B$6:$B$15,MATCH('INPUT - Census'!E224,Factors!$C$6:$C$15,0),1),0)</f>
        <v>0</v>
      </c>
      <c r="AF224" s="18">
        <f>IFERROR(INDEX(Factors!$B$16:$B$39,MATCH('INPUT - Census'!C224,Factors!$C$16:$C$35,0),1),0)</f>
        <v>0</v>
      </c>
      <c r="AG224" s="19">
        <f>IFERROR(INDEX(Factors!$B$40:$B$44,MATCH('INPUT - Census'!F224,Factors!$C$40:$C$44,0),1),0)</f>
        <v>0</v>
      </c>
      <c r="AH224" s="21" t="str">
        <f t="shared" si="34"/>
        <v/>
      </c>
      <c r="AI224" s="1" t="str">
        <f>IFERROR(VLOOKUP(H224,Factors!$C$45:$D$48,2,0),"")</f>
        <v/>
      </c>
      <c r="AJ224" t="b">
        <f t="shared" si="33"/>
        <v>0</v>
      </c>
    </row>
    <row r="225" spans="2:36" ht="14.4" x14ac:dyDescent="0.3">
      <c r="B225" s="70"/>
      <c r="C225" s="58"/>
      <c r="D225" s="63"/>
      <c r="E225" s="58"/>
      <c r="F225" s="58"/>
      <c r="G225" s="44"/>
      <c r="H225" s="45"/>
      <c r="I225" s="45"/>
      <c r="J225" s="38" t="str">
        <f t="shared" si="29"/>
        <v/>
      </c>
      <c r="K225" s="39" t="str">
        <f t="shared" si="31"/>
        <v/>
      </c>
      <c r="M225" s="3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7" t="str">
        <f t="shared" si="30"/>
        <v>-1</v>
      </c>
      <c r="AC225" s="17">
        <f>IFERROR(INDEX(Factors!$C$59:$C$70,MATCH(AB225,Factors!$B$59:$B$70,1),1),0)</f>
        <v>0</v>
      </c>
      <c r="AD225" s="17">
        <f t="shared" si="32"/>
        <v>0</v>
      </c>
      <c r="AE225" s="17">
        <f>IFERROR(INDEX(Factors!$B$6:$B$15,MATCH('INPUT - Census'!E225,Factors!$C$6:$C$15,0),1),0)</f>
        <v>0</v>
      </c>
      <c r="AF225" s="18">
        <f>IFERROR(INDEX(Factors!$B$16:$B$39,MATCH('INPUT - Census'!C225,Factors!$C$16:$C$35,0),1),0)</f>
        <v>0</v>
      </c>
      <c r="AG225" s="19">
        <f>IFERROR(INDEX(Factors!$B$40:$B$44,MATCH('INPUT - Census'!F225,Factors!$C$40:$C$44,0),1),0)</f>
        <v>0</v>
      </c>
      <c r="AH225" s="21" t="str">
        <f t="shared" si="34"/>
        <v/>
      </c>
      <c r="AI225" s="1" t="str">
        <f>IFERROR(VLOOKUP(H225,Factors!$C$45:$D$48,2,0),"")</f>
        <v/>
      </c>
      <c r="AJ225" t="b">
        <f t="shared" si="33"/>
        <v>0</v>
      </c>
    </row>
    <row r="226" spans="2:36" ht="14.4" x14ac:dyDescent="0.3">
      <c r="B226" s="70"/>
      <c r="C226" s="58"/>
      <c r="D226" s="63"/>
      <c r="E226" s="58"/>
      <c r="F226" s="58"/>
      <c r="G226" s="44"/>
      <c r="H226" s="45"/>
      <c r="I226" s="45"/>
      <c r="J226" s="38" t="str">
        <f t="shared" si="29"/>
        <v/>
      </c>
      <c r="K226" s="39" t="str">
        <f t="shared" si="31"/>
        <v/>
      </c>
      <c r="M226" s="3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7" t="str">
        <f t="shared" si="30"/>
        <v>-1</v>
      </c>
      <c r="AC226" s="17">
        <f>IFERROR(INDEX(Factors!$C$59:$C$70,MATCH(AB226,Factors!$B$59:$B$70,1),1),0)</f>
        <v>0</v>
      </c>
      <c r="AD226" s="17">
        <f t="shared" si="32"/>
        <v>0</v>
      </c>
      <c r="AE226" s="17">
        <f>IFERROR(INDEX(Factors!$B$6:$B$15,MATCH('INPUT - Census'!E226,Factors!$C$6:$C$15,0),1),0)</f>
        <v>0</v>
      </c>
      <c r="AF226" s="18">
        <f>IFERROR(INDEX(Factors!$B$16:$B$39,MATCH('INPUT - Census'!C226,Factors!$C$16:$C$35,0),1),0)</f>
        <v>0</v>
      </c>
      <c r="AG226" s="19">
        <f>IFERROR(INDEX(Factors!$B$40:$B$44,MATCH('INPUT - Census'!F226,Factors!$C$40:$C$44,0),1),0)</f>
        <v>0</v>
      </c>
      <c r="AH226" s="21" t="str">
        <f t="shared" si="34"/>
        <v/>
      </c>
      <c r="AI226" s="1" t="str">
        <f>IFERROR(VLOOKUP(H226,Factors!$C$45:$D$48,2,0),"")</f>
        <v/>
      </c>
      <c r="AJ226" t="b">
        <f t="shared" si="33"/>
        <v>0</v>
      </c>
    </row>
    <row r="227" spans="2:36" ht="14.4" x14ac:dyDescent="0.3">
      <c r="B227" s="70"/>
      <c r="C227" s="58"/>
      <c r="D227" s="63"/>
      <c r="E227" s="58"/>
      <c r="F227" s="58"/>
      <c r="G227" s="44"/>
      <c r="H227" s="45"/>
      <c r="I227" s="45"/>
      <c r="J227" s="38" t="str">
        <f t="shared" si="29"/>
        <v/>
      </c>
      <c r="K227" s="39" t="str">
        <f t="shared" si="31"/>
        <v/>
      </c>
      <c r="M227" s="3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7" t="str">
        <f t="shared" si="30"/>
        <v>-1</v>
      </c>
      <c r="AC227" s="17">
        <f>IFERROR(INDEX(Factors!$C$59:$C$70,MATCH(AB227,Factors!$B$59:$B$70,1),1),0)</f>
        <v>0</v>
      </c>
      <c r="AD227" s="17">
        <f t="shared" si="32"/>
        <v>0</v>
      </c>
      <c r="AE227" s="17">
        <f>IFERROR(INDEX(Factors!$B$6:$B$15,MATCH('INPUT - Census'!E227,Factors!$C$6:$C$15,0),1),0)</f>
        <v>0</v>
      </c>
      <c r="AF227" s="18">
        <f>IFERROR(INDEX(Factors!$B$16:$B$39,MATCH('INPUT - Census'!C227,Factors!$C$16:$C$35,0),1),0)</f>
        <v>0</v>
      </c>
      <c r="AG227" s="19">
        <f>IFERROR(INDEX(Factors!$B$40:$B$44,MATCH('INPUT - Census'!F227,Factors!$C$40:$C$44,0),1),0)</f>
        <v>0</v>
      </c>
      <c r="AH227" s="21" t="str">
        <f t="shared" si="34"/>
        <v/>
      </c>
      <c r="AI227" s="1" t="str">
        <f>IFERROR(VLOOKUP(H227,Factors!$C$45:$D$48,2,0),"")</f>
        <v/>
      </c>
      <c r="AJ227" t="b">
        <f t="shared" si="33"/>
        <v>0</v>
      </c>
    </row>
    <row r="228" spans="2:36" ht="14.4" x14ac:dyDescent="0.3">
      <c r="B228" s="70"/>
      <c r="C228" s="58"/>
      <c r="D228" s="63"/>
      <c r="E228" s="58"/>
      <c r="F228" s="58"/>
      <c r="G228" s="44"/>
      <c r="H228" s="45"/>
      <c r="I228" s="45"/>
      <c r="J228" s="38" t="str">
        <f t="shared" si="29"/>
        <v/>
      </c>
      <c r="K228" s="39" t="str">
        <f t="shared" si="31"/>
        <v/>
      </c>
      <c r="M228" s="3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7" t="str">
        <f t="shared" si="30"/>
        <v>-1</v>
      </c>
      <c r="AC228" s="17">
        <f>IFERROR(INDEX(Factors!$C$59:$C$70,MATCH(AB228,Factors!$B$59:$B$70,1),1),0)</f>
        <v>0</v>
      </c>
      <c r="AD228" s="17">
        <f t="shared" si="32"/>
        <v>0</v>
      </c>
      <c r="AE228" s="17">
        <f>IFERROR(INDEX(Factors!$B$6:$B$15,MATCH('INPUT - Census'!E228,Factors!$C$6:$C$15,0),1),0)</f>
        <v>0</v>
      </c>
      <c r="AF228" s="18">
        <f>IFERROR(INDEX(Factors!$B$16:$B$39,MATCH('INPUT - Census'!C228,Factors!$C$16:$C$35,0),1),0)</f>
        <v>0</v>
      </c>
      <c r="AG228" s="19">
        <f>IFERROR(INDEX(Factors!$B$40:$B$44,MATCH('INPUT - Census'!F228,Factors!$C$40:$C$44,0),1),0)</f>
        <v>0</v>
      </c>
      <c r="AH228" s="21" t="str">
        <f t="shared" si="34"/>
        <v/>
      </c>
      <c r="AI228" s="1" t="str">
        <f>IFERROR(VLOOKUP(H228,Factors!$C$45:$D$48,2,0),"")</f>
        <v/>
      </c>
      <c r="AJ228" t="b">
        <f t="shared" si="33"/>
        <v>0</v>
      </c>
    </row>
    <row r="229" spans="2:36" ht="14.4" x14ac:dyDescent="0.3">
      <c r="B229" s="70"/>
      <c r="C229" s="58"/>
      <c r="D229" s="63"/>
      <c r="E229" s="58"/>
      <c r="F229" s="58"/>
      <c r="G229" s="44"/>
      <c r="H229" s="45"/>
      <c r="I229" s="45"/>
      <c r="J229" s="38" t="str">
        <f t="shared" si="29"/>
        <v/>
      </c>
      <c r="K229" s="39" t="str">
        <f t="shared" si="31"/>
        <v/>
      </c>
      <c r="M229" s="3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7" t="str">
        <f t="shared" si="30"/>
        <v>-1</v>
      </c>
      <c r="AC229" s="17">
        <f>IFERROR(INDEX(Factors!$C$59:$C$70,MATCH(AB229,Factors!$B$59:$B$70,1),1),0)</f>
        <v>0</v>
      </c>
      <c r="AD229" s="17">
        <f t="shared" si="32"/>
        <v>0</v>
      </c>
      <c r="AE229" s="17">
        <f>IFERROR(INDEX(Factors!$B$6:$B$15,MATCH('INPUT - Census'!E229,Factors!$C$6:$C$15,0),1),0)</f>
        <v>0</v>
      </c>
      <c r="AF229" s="18">
        <f>IFERROR(INDEX(Factors!$B$16:$B$39,MATCH('INPUT - Census'!C229,Factors!$C$16:$C$35,0),1),0)</f>
        <v>0</v>
      </c>
      <c r="AG229" s="19">
        <f>IFERROR(INDEX(Factors!$B$40:$B$44,MATCH('INPUT - Census'!F229,Factors!$C$40:$C$44,0),1),0)</f>
        <v>0</v>
      </c>
      <c r="AH229" s="21" t="str">
        <f t="shared" si="34"/>
        <v/>
      </c>
      <c r="AI229" s="1" t="str">
        <f>IFERROR(VLOOKUP(H229,Factors!$C$45:$D$48,2,0),"")</f>
        <v/>
      </c>
      <c r="AJ229" t="b">
        <f t="shared" si="33"/>
        <v>0</v>
      </c>
    </row>
    <row r="230" spans="2:36" ht="14.4" x14ac:dyDescent="0.3">
      <c r="B230" s="70"/>
      <c r="C230" s="58"/>
      <c r="D230" s="63"/>
      <c r="E230" s="58"/>
      <c r="F230" s="58"/>
      <c r="G230" s="44"/>
      <c r="H230" s="45"/>
      <c r="I230" s="45"/>
      <c r="J230" s="38" t="str">
        <f t="shared" si="29"/>
        <v/>
      </c>
      <c r="K230" s="39" t="str">
        <f t="shared" si="31"/>
        <v/>
      </c>
      <c r="M230" s="3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7" t="str">
        <f t="shared" si="30"/>
        <v>-1</v>
      </c>
      <c r="AC230" s="17">
        <f>IFERROR(INDEX(Factors!$C$59:$C$70,MATCH(AB230,Factors!$B$59:$B$70,1),1),0)</f>
        <v>0</v>
      </c>
      <c r="AD230" s="17">
        <f t="shared" si="32"/>
        <v>0</v>
      </c>
      <c r="AE230" s="17">
        <f>IFERROR(INDEX(Factors!$B$6:$B$15,MATCH('INPUT - Census'!E230,Factors!$C$6:$C$15,0),1),0)</f>
        <v>0</v>
      </c>
      <c r="AF230" s="18">
        <f>IFERROR(INDEX(Factors!$B$16:$B$39,MATCH('INPUT - Census'!C230,Factors!$C$16:$C$35,0),1),0)</f>
        <v>0</v>
      </c>
      <c r="AG230" s="19">
        <f>IFERROR(INDEX(Factors!$B$40:$B$44,MATCH('INPUT - Census'!F230,Factors!$C$40:$C$44,0),1),0)</f>
        <v>0</v>
      </c>
      <c r="AH230" s="21" t="str">
        <f t="shared" si="34"/>
        <v/>
      </c>
      <c r="AI230" s="1" t="str">
        <f>IFERROR(VLOOKUP(H230,Factors!$C$45:$D$48,2,0),"")</f>
        <v/>
      </c>
      <c r="AJ230" t="b">
        <f t="shared" si="33"/>
        <v>0</v>
      </c>
    </row>
    <row r="231" spans="2:36" ht="14.4" x14ac:dyDescent="0.3">
      <c r="B231" s="70"/>
      <c r="C231" s="58"/>
      <c r="D231" s="63"/>
      <c r="E231" s="58"/>
      <c r="F231" s="58"/>
      <c r="G231" s="44"/>
      <c r="H231" s="45"/>
      <c r="I231" s="45"/>
      <c r="J231" s="38" t="str">
        <f t="shared" si="29"/>
        <v/>
      </c>
      <c r="K231" s="39" t="str">
        <f t="shared" si="31"/>
        <v/>
      </c>
      <c r="M231" s="3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7" t="str">
        <f t="shared" si="30"/>
        <v>-1</v>
      </c>
      <c r="AC231" s="17">
        <f>IFERROR(INDEX(Factors!$C$59:$C$70,MATCH(AB231,Factors!$B$59:$B$70,1),1),0)</f>
        <v>0</v>
      </c>
      <c r="AD231" s="17">
        <f t="shared" si="32"/>
        <v>0</v>
      </c>
      <c r="AE231" s="17">
        <f>IFERROR(INDEX(Factors!$B$6:$B$15,MATCH('INPUT - Census'!E231,Factors!$C$6:$C$15,0),1),0)</f>
        <v>0</v>
      </c>
      <c r="AF231" s="18">
        <f>IFERROR(INDEX(Factors!$B$16:$B$39,MATCH('INPUT - Census'!C231,Factors!$C$16:$C$35,0),1),0)</f>
        <v>0</v>
      </c>
      <c r="AG231" s="19">
        <f>IFERROR(INDEX(Factors!$B$40:$B$44,MATCH('INPUT - Census'!F231,Factors!$C$40:$C$44,0),1),0)</f>
        <v>0</v>
      </c>
      <c r="AH231" s="21" t="str">
        <f t="shared" si="34"/>
        <v/>
      </c>
      <c r="AI231" s="1" t="str">
        <f>IFERROR(VLOOKUP(H231,Factors!$C$45:$D$48,2,0),"")</f>
        <v/>
      </c>
      <c r="AJ231" t="b">
        <f t="shared" si="33"/>
        <v>0</v>
      </c>
    </row>
    <row r="232" spans="2:36" ht="14.4" x14ac:dyDescent="0.3">
      <c r="B232" s="70"/>
      <c r="C232" s="58"/>
      <c r="D232" s="63"/>
      <c r="E232" s="58"/>
      <c r="F232" s="58"/>
      <c r="G232" s="44"/>
      <c r="H232" s="45"/>
      <c r="I232" s="45"/>
      <c r="J232" s="38" t="str">
        <f t="shared" si="29"/>
        <v/>
      </c>
      <c r="K232" s="39" t="str">
        <f t="shared" si="31"/>
        <v/>
      </c>
      <c r="M232" s="3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7" t="str">
        <f t="shared" si="30"/>
        <v>-1</v>
      </c>
      <c r="AC232" s="17">
        <f>IFERROR(INDEX(Factors!$C$59:$C$70,MATCH(AB232,Factors!$B$59:$B$70,1),1),0)</f>
        <v>0</v>
      </c>
      <c r="AD232" s="17">
        <f t="shared" si="32"/>
        <v>0</v>
      </c>
      <c r="AE232" s="17">
        <f>IFERROR(INDEX(Factors!$B$6:$B$15,MATCH('INPUT - Census'!E232,Factors!$C$6:$C$15,0),1),0)</f>
        <v>0</v>
      </c>
      <c r="AF232" s="18">
        <f>IFERROR(INDEX(Factors!$B$16:$B$39,MATCH('INPUT - Census'!C232,Factors!$C$16:$C$35,0),1),0)</f>
        <v>0</v>
      </c>
      <c r="AG232" s="19">
        <f>IFERROR(INDEX(Factors!$B$40:$B$44,MATCH('INPUT - Census'!F232,Factors!$C$40:$C$44,0),1),0)</f>
        <v>0</v>
      </c>
      <c r="AH232" s="21" t="str">
        <f t="shared" si="34"/>
        <v/>
      </c>
      <c r="AI232" s="1" t="str">
        <f>IFERROR(VLOOKUP(H232,Factors!$C$45:$D$48,2,0),"")</f>
        <v/>
      </c>
      <c r="AJ232" t="b">
        <f t="shared" si="33"/>
        <v>0</v>
      </c>
    </row>
    <row r="233" spans="2:36" ht="14.4" x14ac:dyDescent="0.3">
      <c r="B233" s="70"/>
      <c r="C233" s="58"/>
      <c r="D233" s="63"/>
      <c r="E233" s="58"/>
      <c r="F233" s="58"/>
      <c r="G233" s="44"/>
      <c r="H233" s="45"/>
      <c r="I233" s="45"/>
      <c r="J233" s="38" t="str">
        <f t="shared" si="29"/>
        <v/>
      </c>
      <c r="K233" s="39" t="str">
        <f t="shared" si="31"/>
        <v/>
      </c>
      <c r="M233" s="3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7" t="str">
        <f t="shared" si="30"/>
        <v>-1</v>
      </c>
      <c r="AC233" s="17">
        <f>IFERROR(INDEX(Factors!$C$59:$C$70,MATCH(AB233,Factors!$B$59:$B$70,1),1),0)</f>
        <v>0</v>
      </c>
      <c r="AD233" s="17">
        <f t="shared" si="32"/>
        <v>0</v>
      </c>
      <c r="AE233" s="17">
        <f>IFERROR(INDEX(Factors!$B$6:$B$15,MATCH('INPUT - Census'!E233,Factors!$C$6:$C$15,0),1),0)</f>
        <v>0</v>
      </c>
      <c r="AF233" s="18">
        <f>IFERROR(INDEX(Factors!$B$16:$B$39,MATCH('INPUT - Census'!C233,Factors!$C$16:$C$35,0),1),0)</f>
        <v>0</v>
      </c>
      <c r="AG233" s="19">
        <f>IFERROR(INDEX(Factors!$B$40:$B$44,MATCH('INPUT - Census'!F233,Factors!$C$40:$C$44,0),1),0)</f>
        <v>0</v>
      </c>
      <c r="AH233" s="21" t="str">
        <f t="shared" si="34"/>
        <v/>
      </c>
      <c r="AI233" s="1" t="str">
        <f>IFERROR(VLOOKUP(H233,Factors!$C$45:$D$48,2,0),"")</f>
        <v/>
      </c>
      <c r="AJ233" t="b">
        <f t="shared" si="33"/>
        <v>0</v>
      </c>
    </row>
    <row r="234" spans="2:36" ht="14.4" x14ac:dyDescent="0.3">
      <c r="B234" s="70"/>
      <c r="C234" s="58"/>
      <c r="D234" s="63"/>
      <c r="E234" s="58"/>
      <c r="F234" s="58"/>
      <c r="G234" s="44"/>
      <c r="H234" s="45"/>
      <c r="I234" s="45"/>
      <c r="J234" s="38" t="str">
        <f t="shared" si="29"/>
        <v/>
      </c>
      <c r="K234" s="39" t="str">
        <f t="shared" si="31"/>
        <v/>
      </c>
      <c r="M234" s="3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7" t="str">
        <f t="shared" si="30"/>
        <v>-1</v>
      </c>
      <c r="AC234" s="17">
        <f>IFERROR(INDEX(Factors!$C$59:$C$70,MATCH(AB234,Factors!$B$59:$B$70,1),1),0)</f>
        <v>0</v>
      </c>
      <c r="AD234" s="17">
        <f t="shared" si="32"/>
        <v>0</v>
      </c>
      <c r="AE234" s="17">
        <f>IFERROR(INDEX(Factors!$B$6:$B$15,MATCH('INPUT - Census'!E234,Factors!$C$6:$C$15,0),1),0)</f>
        <v>0</v>
      </c>
      <c r="AF234" s="18">
        <f>IFERROR(INDEX(Factors!$B$16:$B$39,MATCH('INPUT - Census'!C234,Factors!$C$16:$C$35,0),1),0)</f>
        <v>0</v>
      </c>
      <c r="AG234" s="19">
        <f>IFERROR(INDEX(Factors!$B$40:$B$44,MATCH('INPUT - Census'!F234,Factors!$C$40:$C$44,0),1),0)</f>
        <v>0</v>
      </c>
      <c r="AH234" s="21" t="str">
        <f t="shared" si="34"/>
        <v/>
      </c>
      <c r="AI234" s="1" t="str">
        <f>IFERROR(VLOOKUP(H234,Factors!$C$45:$D$48,2,0),"")</f>
        <v/>
      </c>
      <c r="AJ234" t="b">
        <f t="shared" si="33"/>
        <v>0</v>
      </c>
    </row>
    <row r="235" spans="2:36" ht="14.4" x14ac:dyDescent="0.3">
      <c r="B235" s="70"/>
      <c r="C235" s="58"/>
      <c r="D235" s="63"/>
      <c r="E235" s="58"/>
      <c r="F235" s="58"/>
      <c r="G235" s="44"/>
      <c r="H235" s="45"/>
      <c r="I235" s="45"/>
      <c r="J235" s="38" t="str">
        <f t="shared" si="29"/>
        <v/>
      </c>
      <c r="K235" s="39" t="str">
        <f t="shared" si="31"/>
        <v/>
      </c>
      <c r="M235" s="3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7" t="str">
        <f t="shared" si="30"/>
        <v>-1</v>
      </c>
      <c r="AC235" s="17">
        <f>IFERROR(INDEX(Factors!$C$59:$C$70,MATCH(AB235,Factors!$B$59:$B$70,1),1),0)</f>
        <v>0</v>
      </c>
      <c r="AD235" s="17">
        <f t="shared" si="32"/>
        <v>0</v>
      </c>
      <c r="AE235" s="17">
        <f>IFERROR(INDEX(Factors!$B$6:$B$15,MATCH('INPUT - Census'!E235,Factors!$C$6:$C$15,0),1),0)</f>
        <v>0</v>
      </c>
      <c r="AF235" s="18">
        <f>IFERROR(INDEX(Factors!$B$16:$B$39,MATCH('INPUT - Census'!C235,Factors!$C$16:$C$35,0),1),0)</f>
        <v>0</v>
      </c>
      <c r="AG235" s="19">
        <f>IFERROR(INDEX(Factors!$B$40:$B$44,MATCH('INPUT - Census'!F235,Factors!$C$40:$C$44,0),1),0)</f>
        <v>0</v>
      </c>
      <c r="AH235" s="21" t="str">
        <f t="shared" si="34"/>
        <v/>
      </c>
      <c r="AI235" s="1" t="str">
        <f>IFERROR(VLOOKUP(H235,Factors!$C$45:$D$48,2,0),"")</f>
        <v/>
      </c>
      <c r="AJ235" t="b">
        <f t="shared" si="33"/>
        <v>0</v>
      </c>
    </row>
    <row r="236" spans="2:36" ht="14.4" x14ac:dyDescent="0.3">
      <c r="B236" s="70"/>
      <c r="C236" s="58"/>
      <c r="D236" s="63"/>
      <c r="E236" s="58"/>
      <c r="F236" s="58"/>
      <c r="G236" s="44"/>
      <c r="H236" s="45"/>
      <c r="I236" s="45"/>
      <c r="J236" s="38" t="str">
        <f t="shared" si="29"/>
        <v/>
      </c>
      <c r="K236" s="39" t="str">
        <f t="shared" si="31"/>
        <v/>
      </c>
      <c r="M236" s="3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7" t="str">
        <f t="shared" si="30"/>
        <v>-1</v>
      </c>
      <c r="AC236" s="17">
        <f>IFERROR(INDEX(Factors!$C$59:$C$70,MATCH(AB236,Factors!$B$59:$B$70,1),1),0)</f>
        <v>0</v>
      </c>
      <c r="AD236" s="17">
        <f t="shared" si="32"/>
        <v>0</v>
      </c>
      <c r="AE236" s="17">
        <f>IFERROR(INDEX(Factors!$B$6:$B$15,MATCH('INPUT - Census'!E236,Factors!$C$6:$C$15,0),1),0)</f>
        <v>0</v>
      </c>
      <c r="AF236" s="18">
        <f>IFERROR(INDEX(Factors!$B$16:$B$39,MATCH('INPUT - Census'!C236,Factors!$C$16:$C$35,0),1),0)</f>
        <v>0</v>
      </c>
      <c r="AG236" s="19">
        <f>IFERROR(INDEX(Factors!$B$40:$B$44,MATCH('INPUT - Census'!F236,Factors!$C$40:$C$44,0),1),0)</f>
        <v>0</v>
      </c>
      <c r="AH236" s="21" t="str">
        <f t="shared" si="34"/>
        <v/>
      </c>
      <c r="AI236" s="1" t="str">
        <f>IFERROR(VLOOKUP(H236,Factors!$C$45:$D$48,2,0),"")</f>
        <v/>
      </c>
      <c r="AJ236" t="b">
        <f t="shared" si="33"/>
        <v>0</v>
      </c>
    </row>
    <row r="237" spans="2:36" ht="14.4" x14ac:dyDescent="0.3">
      <c r="B237" s="70"/>
      <c r="C237" s="58"/>
      <c r="D237" s="63"/>
      <c r="E237" s="58"/>
      <c r="F237" s="58"/>
      <c r="G237" s="44"/>
      <c r="H237" s="45"/>
      <c r="I237" s="45"/>
      <c r="J237" s="38" t="str">
        <f t="shared" si="29"/>
        <v/>
      </c>
      <c r="K237" s="39" t="str">
        <f t="shared" si="31"/>
        <v/>
      </c>
      <c r="M237" s="3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7" t="str">
        <f t="shared" si="30"/>
        <v>-1</v>
      </c>
      <c r="AC237" s="17">
        <f>IFERROR(INDEX(Factors!$C$59:$C$70,MATCH(AB237,Factors!$B$59:$B$70,1),1),0)</f>
        <v>0</v>
      </c>
      <c r="AD237" s="17">
        <f t="shared" si="32"/>
        <v>0</v>
      </c>
      <c r="AE237" s="17">
        <f>IFERROR(INDEX(Factors!$B$6:$B$15,MATCH('INPUT - Census'!E237,Factors!$C$6:$C$15,0),1),0)</f>
        <v>0</v>
      </c>
      <c r="AF237" s="18">
        <f>IFERROR(INDEX(Factors!$B$16:$B$39,MATCH('INPUT - Census'!C237,Factors!$C$16:$C$35,0),1),0)</f>
        <v>0</v>
      </c>
      <c r="AG237" s="19">
        <f>IFERROR(INDEX(Factors!$B$40:$B$44,MATCH('INPUT - Census'!F237,Factors!$C$40:$C$44,0),1),0)</f>
        <v>0</v>
      </c>
      <c r="AH237" s="21" t="str">
        <f t="shared" si="34"/>
        <v/>
      </c>
      <c r="AI237" s="1" t="str">
        <f>IFERROR(VLOOKUP(H237,Factors!$C$45:$D$48,2,0),"")</f>
        <v/>
      </c>
      <c r="AJ237" t="b">
        <f t="shared" si="33"/>
        <v>0</v>
      </c>
    </row>
    <row r="238" spans="2:36" ht="14.4" x14ac:dyDescent="0.3">
      <c r="B238" s="70"/>
      <c r="C238" s="58"/>
      <c r="D238" s="63"/>
      <c r="E238" s="58"/>
      <c r="F238" s="58"/>
      <c r="G238" s="44"/>
      <c r="H238" s="45"/>
      <c r="I238" s="45"/>
      <c r="J238" s="38" t="str">
        <f t="shared" si="29"/>
        <v/>
      </c>
      <c r="K238" s="39" t="str">
        <f t="shared" si="31"/>
        <v/>
      </c>
      <c r="M238" s="3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7" t="str">
        <f t="shared" si="30"/>
        <v>-1</v>
      </c>
      <c r="AC238" s="17">
        <f>IFERROR(INDEX(Factors!$C$59:$C$70,MATCH(AB238,Factors!$B$59:$B$70,1),1),0)</f>
        <v>0</v>
      </c>
      <c r="AD238" s="17">
        <f t="shared" si="32"/>
        <v>0</v>
      </c>
      <c r="AE238" s="17">
        <f>IFERROR(INDEX(Factors!$B$6:$B$15,MATCH('INPUT - Census'!E238,Factors!$C$6:$C$15,0),1),0)</f>
        <v>0</v>
      </c>
      <c r="AF238" s="18">
        <f>IFERROR(INDEX(Factors!$B$16:$B$39,MATCH('INPUT - Census'!C238,Factors!$C$16:$C$35,0),1),0)</f>
        <v>0</v>
      </c>
      <c r="AG238" s="19">
        <f>IFERROR(INDEX(Factors!$B$40:$B$44,MATCH('INPUT - Census'!F238,Factors!$C$40:$C$44,0),1),0)</f>
        <v>0</v>
      </c>
      <c r="AH238" s="21" t="str">
        <f t="shared" si="34"/>
        <v/>
      </c>
      <c r="AI238" s="1" t="str">
        <f>IFERROR(VLOOKUP(H238,Factors!$C$45:$D$48,2,0),"")</f>
        <v/>
      </c>
      <c r="AJ238" t="b">
        <f t="shared" si="33"/>
        <v>0</v>
      </c>
    </row>
    <row r="239" spans="2:36" ht="14.4" x14ac:dyDescent="0.3">
      <c r="B239" s="70"/>
      <c r="C239" s="58"/>
      <c r="D239" s="63"/>
      <c r="E239" s="58"/>
      <c r="F239" s="58"/>
      <c r="G239" s="44"/>
      <c r="H239" s="45"/>
      <c r="I239" s="45"/>
      <c r="J239" s="38" t="str">
        <f t="shared" si="29"/>
        <v/>
      </c>
      <c r="K239" s="39" t="str">
        <f t="shared" si="31"/>
        <v/>
      </c>
      <c r="M239" s="3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7" t="str">
        <f t="shared" si="30"/>
        <v>-1</v>
      </c>
      <c r="AC239" s="17">
        <f>IFERROR(INDEX(Factors!$C$59:$C$70,MATCH(AB239,Factors!$B$59:$B$70,1),1),0)</f>
        <v>0</v>
      </c>
      <c r="AD239" s="17">
        <f t="shared" si="32"/>
        <v>0</v>
      </c>
      <c r="AE239" s="17">
        <f>IFERROR(INDEX(Factors!$B$6:$B$15,MATCH('INPUT - Census'!E239,Factors!$C$6:$C$15,0),1),0)</f>
        <v>0</v>
      </c>
      <c r="AF239" s="18">
        <f>IFERROR(INDEX(Factors!$B$16:$B$39,MATCH('INPUT - Census'!C239,Factors!$C$16:$C$35,0),1),0)</f>
        <v>0</v>
      </c>
      <c r="AG239" s="19">
        <f>IFERROR(INDEX(Factors!$B$40:$B$44,MATCH('INPUT - Census'!F239,Factors!$C$40:$C$44,0),1),0)</f>
        <v>0</v>
      </c>
      <c r="AH239" s="21" t="str">
        <f t="shared" si="34"/>
        <v/>
      </c>
      <c r="AI239" s="1" t="str">
        <f>IFERROR(VLOOKUP(H239,Factors!$C$45:$D$48,2,0),"")</f>
        <v/>
      </c>
      <c r="AJ239" t="b">
        <f t="shared" si="33"/>
        <v>0</v>
      </c>
    </row>
    <row r="240" spans="2:36" ht="14.4" x14ac:dyDescent="0.3">
      <c r="B240" s="70"/>
      <c r="C240" s="58"/>
      <c r="D240" s="63"/>
      <c r="E240" s="58"/>
      <c r="F240" s="58"/>
      <c r="G240" s="44"/>
      <c r="H240" s="45"/>
      <c r="I240" s="45"/>
      <c r="J240" s="38" t="str">
        <f t="shared" si="29"/>
        <v/>
      </c>
      <c r="K240" s="39" t="str">
        <f t="shared" si="31"/>
        <v/>
      </c>
      <c r="M240" s="3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7" t="str">
        <f t="shared" si="30"/>
        <v>-1</v>
      </c>
      <c r="AC240" s="17">
        <f>IFERROR(INDEX(Factors!$C$59:$C$70,MATCH(AB240,Factors!$B$59:$B$70,1),1),0)</f>
        <v>0</v>
      </c>
      <c r="AD240" s="17">
        <f t="shared" si="32"/>
        <v>0</v>
      </c>
      <c r="AE240" s="17">
        <f>IFERROR(INDEX(Factors!$B$6:$B$15,MATCH('INPUT - Census'!E240,Factors!$C$6:$C$15,0),1),0)</f>
        <v>0</v>
      </c>
      <c r="AF240" s="18">
        <f>IFERROR(INDEX(Factors!$B$16:$B$39,MATCH('INPUT - Census'!C240,Factors!$C$16:$C$35,0),1),0)</f>
        <v>0</v>
      </c>
      <c r="AG240" s="19">
        <f>IFERROR(INDEX(Factors!$B$40:$B$44,MATCH('INPUT - Census'!F240,Factors!$C$40:$C$44,0),1),0)</f>
        <v>0</v>
      </c>
      <c r="AH240" s="21" t="str">
        <f t="shared" si="34"/>
        <v/>
      </c>
      <c r="AI240" s="1" t="str">
        <f>IFERROR(VLOOKUP(H240,Factors!$C$45:$D$48,2,0),"")</f>
        <v/>
      </c>
      <c r="AJ240" t="b">
        <f t="shared" si="33"/>
        <v>0</v>
      </c>
    </row>
    <row r="241" spans="2:36" ht="14.4" x14ac:dyDescent="0.3">
      <c r="B241" s="70"/>
      <c r="C241" s="58"/>
      <c r="D241" s="63"/>
      <c r="E241" s="58"/>
      <c r="F241" s="58"/>
      <c r="G241" s="44"/>
      <c r="H241" s="45"/>
      <c r="I241" s="45"/>
      <c r="J241" s="38" t="str">
        <f t="shared" si="29"/>
        <v/>
      </c>
      <c r="K241" s="39" t="str">
        <f t="shared" si="31"/>
        <v/>
      </c>
      <c r="M241" s="3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7" t="str">
        <f t="shared" si="30"/>
        <v>-1</v>
      </c>
      <c r="AC241" s="17">
        <f>IFERROR(INDEX(Factors!$C$59:$C$70,MATCH(AB241,Factors!$B$59:$B$70,1),1),0)</f>
        <v>0</v>
      </c>
      <c r="AD241" s="17">
        <f t="shared" si="32"/>
        <v>0</v>
      </c>
      <c r="AE241" s="17">
        <f>IFERROR(INDEX(Factors!$B$6:$B$15,MATCH('INPUT - Census'!E241,Factors!$C$6:$C$15,0),1),0)</f>
        <v>0</v>
      </c>
      <c r="AF241" s="18">
        <f>IFERROR(INDEX(Factors!$B$16:$B$39,MATCH('INPUT - Census'!C241,Factors!$C$16:$C$35,0),1),0)</f>
        <v>0</v>
      </c>
      <c r="AG241" s="19">
        <f>IFERROR(INDEX(Factors!$B$40:$B$44,MATCH('INPUT - Census'!F241,Factors!$C$40:$C$44,0),1),0)</f>
        <v>0</v>
      </c>
      <c r="AH241" s="21" t="str">
        <f t="shared" si="34"/>
        <v/>
      </c>
      <c r="AI241" s="1" t="str">
        <f>IFERROR(VLOOKUP(H241,Factors!$C$45:$D$48,2,0),"")</f>
        <v/>
      </c>
      <c r="AJ241" t="b">
        <f t="shared" si="33"/>
        <v>0</v>
      </c>
    </row>
    <row r="242" spans="2:36" ht="14.4" x14ac:dyDescent="0.3">
      <c r="B242" s="70"/>
      <c r="C242" s="58"/>
      <c r="D242" s="63"/>
      <c r="E242" s="58"/>
      <c r="F242" s="58"/>
      <c r="G242" s="44"/>
      <c r="H242" s="45"/>
      <c r="I242" s="45"/>
      <c r="J242" s="38" t="str">
        <f t="shared" si="29"/>
        <v/>
      </c>
      <c r="K242" s="39" t="str">
        <f t="shared" si="31"/>
        <v/>
      </c>
      <c r="M242" s="3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7" t="str">
        <f t="shared" si="30"/>
        <v>-1</v>
      </c>
      <c r="AC242" s="17">
        <f>IFERROR(INDEX(Factors!$C$59:$C$70,MATCH(AB242,Factors!$B$59:$B$70,1),1),0)</f>
        <v>0</v>
      </c>
      <c r="AD242" s="17">
        <f t="shared" si="32"/>
        <v>0</v>
      </c>
      <c r="AE242" s="17">
        <f>IFERROR(INDEX(Factors!$B$6:$B$15,MATCH('INPUT - Census'!E242,Factors!$C$6:$C$15,0),1),0)</f>
        <v>0</v>
      </c>
      <c r="AF242" s="18">
        <f>IFERROR(INDEX(Factors!$B$16:$B$39,MATCH('INPUT - Census'!C242,Factors!$C$16:$C$35,0),1),0)</f>
        <v>0</v>
      </c>
      <c r="AG242" s="19">
        <f>IFERROR(INDEX(Factors!$B$40:$B$44,MATCH('INPUT - Census'!F242,Factors!$C$40:$C$44,0),1),0)</f>
        <v>0</v>
      </c>
      <c r="AH242" s="21" t="str">
        <f t="shared" si="34"/>
        <v/>
      </c>
      <c r="AI242" s="1" t="str">
        <f>IFERROR(VLOOKUP(H242,Factors!$C$45:$D$48,2,0),"")</f>
        <v/>
      </c>
      <c r="AJ242" t="b">
        <f t="shared" si="33"/>
        <v>0</v>
      </c>
    </row>
    <row r="243" spans="2:36" ht="14.4" x14ac:dyDescent="0.3">
      <c r="B243" s="70"/>
      <c r="C243" s="58"/>
      <c r="D243" s="63"/>
      <c r="E243" s="58"/>
      <c r="F243" s="58"/>
      <c r="G243" s="44"/>
      <c r="H243" s="45"/>
      <c r="I243" s="45"/>
      <c r="J243" s="38" t="str">
        <f t="shared" si="29"/>
        <v/>
      </c>
      <c r="K243" s="39" t="str">
        <f t="shared" si="31"/>
        <v/>
      </c>
      <c r="M243" s="3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7" t="str">
        <f t="shared" si="30"/>
        <v>-1</v>
      </c>
      <c r="AC243" s="17">
        <f>IFERROR(INDEX(Factors!$C$59:$C$70,MATCH(AB243,Factors!$B$59:$B$70,1),1),0)</f>
        <v>0</v>
      </c>
      <c r="AD243" s="17">
        <f t="shared" si="32"/>
        <v>0</v>
      </c>
      <c r="AE243" s="17">
        <f>IFERROR(INDEX(Factors!$B$6:$B$15,MATCH('INPUT - Census'!E243,Factors!$C$6:$C$15,0),1),0)</f>
        <v>0</v>
      </c>
      <c r="AF243" s="18">
        <f>IFERROR(INDEX(Factors!$B$16:$B$39,MATCH('INPUT - Census'!C243,Factors!$C$16:$C$35,0),1),0)</f>
        <v>0</v>
      </c>
      <c r="AG243" s="19">
        <f>IFERROR(INDEX(Factors!$B$40:$B$44,MATCH('INPUT - Census'!F243,Factors!$C$40:$C$44,0),1),0)</f>
        <v>0</v>
      </c>
      <c r="AH243" s="21" t="str">
        <f t="shared" si="34"/>
        <v/>
      </c>
      <c r="AI243" s="1" t="str">
        <f>IFERROR(VLOOKUP(H243,Factors!$C$45:$D$48,2,0),"")</f>
        <v/>
      </c>
      <c r="AJ243" t="b">
        <f t="shared" si="33"/>
        <v>0</v>
      </c>
    </row>
    <row r="244" spans="2:36" ht="14.4" x14ac:dyDescent="0.3">
      <c r="B244" s="70"/>
      <c r="C244" s="58"/>
      <c r="D244" s="63"/>
      <c r="E244" s="58"/>
      <c r="F244" s="58"/>
      <c r="G244" s="44"/>
      <c r="H244" s="45"/>
      <c r="I244" s="45"/>
      <c r="J244" s="38" t="str">
        <f t="shared" si="29"/>
        <v/>
      </c>
      <c r="K244" s="39" t="str">
        <f t="shared" si="31"/>
        <v/>
      </c>
      <c r="M244" s="3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7" t="str">
        <f t="shared" si="30"/>
        <v>-1</v>
      </c>
      <c r="AC244" s="17">
        <f>IFERROR(INDEX(Factors!$C$59:$C$70,MATCH(AB244,Factors!$B$59:$B$70,1),1),0)</f>
        <v>0</v>
      </c>
      <c r="AD244" s="17">
        <f t="shared" si="32"/>
        <v>0</v>
      </c>
      <c r="AE244" s="17">
        <f>IFERROR(INDEX(Factors!$B$6:$B$15,MATCH('INPUT - Census'!E244,Factors!$C$6:$C$15,0),1),0)</f>
        <v>0</v>
      </c>
      <c r="AF244" s="18">
        <f>IFERROR(INDEX(Factors!$B$16:$B$39,MATCH('INPUT - Census'!C244,Factors!$C$16:$C$35,0),1),0)</f>
        <v>0</v>
      </c>
      <c r="AG244" s="19">
        <f>IFERROR(INDEX(Factors!$B$40:$B$44,MATCH('INPUT - Census'!F244,Factors!$C$40:$C$44,0),1),0)</f>
        <v>0</v>
      </c>
      <c r="AH244" s="21" t="str">
        <f t="shared" si="34"/>
        <v/>
      </c>
      <c r="AI244" s="1" t="str">
        <f>IFERROR(VLOOKUP(H244,Factors!$C$45:$D$48,2,0),"")</f>
        <v/>
      </c>
      <c r="AJ244" t="b">
        <f t="shared" si="33"/>
        <v>0</v>
      </c>
    </row>
    <row r="245" spans="2:36" ht="14.4" x14ac:dyDescent="0.3">
      <c r="B245" s="70"/>
      <c r="C245" s="58"/>
      <c r="D245" s="63"/>
      <c r="E245" s="58"/>
      <c r="F245" s="58"/>
      <c r="G245" s="44"/>
      <c r="H245" s="45"/>
      <c r="I245" s="45"/>
      <c r="J245" s="38" t="str">
        <f t="shared" si="29"/>
        <v/>
      </c>
      <c r="K245" s="39" t="str">
        <f t="shared" si="31"/>
        <v/>
      </c>
      <c r="M245" s="3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7" t="str">
        <f t="shared" si="30"/>
        <v>-1</v>
      </c>
      <c r="AC245" s="17">
        <f>IFERROR(INDEX(Factors!$C$59:$C$70,MATCH(AB245,Factors!$B$59:$B$70,1),1),0)</f>
        <v>0</v>
      </c>
      <c r="AD245" s="17">
        <f t="shared" si="32"/>
        <v>0</v>
      </c>
      <c r="AE245" s="17">
        <f>IFERROR(INDEX(Factors!$B$6:$B$15,MATCH('INPUT - Census'!E245,Factors!$C$6:$C$15,0),1),0)</f>
        <v>0</v>
      </c>
      <c r="AF245" s="18">
        <f>IFERROR(INDEX(Factors!$B$16:$B$39,MATCH('INPUT - Census'!C245,Factors!$C$16:$C$35,0),1),0)</f>
        <v>0</v>
      </c>
      <c r="AG245" s="19">
        <f>IFERROR(INDEX(Factors!$B$40:$B$44,MATCH('INPUT - Census'!F245,Factors!$C$40:$C$44,0),1),0)</f>
        <v>0</v>
      </c>
      <c r="AH245" s="21" t="str">
        <f t="shared" si="34"/>
        <v/>
      </c>
      <c r="AI245" s="1" t="str">
        <f>IFERROR(VLOOKUP(H245,Factors!$C$45:$D$48,2,0),"")</f>
        <v/>
      </c>
      <c r="AJ245" t="b">
        <f t="shared" si="33"/>
        <v>0</v>
      </c>
    </row>
    <row r="246" spans="2:36" ht="14.4" x14ac:dyDescent="0.3">
      <c r="B246" s="70"/>
      <c r="C246" s="58"/>
      <c r="D246" s="63"/>
      <c r="E246" s="58"/>
      <c r="F246" s="58"/>
      <c r="G246" s="44"/>
      <c r="H246" s="45"/>
      <c r="I246" s="45"/>
      <c r="J246" s="38" t="str">
        <f t="shared" si="29"/>
        <v/>
      </c>
      <c r="K246" s="39" t="str">
        <f t="shared" si="31"/>
        <v/>
      </c>
      <c r="M246" s="3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7" t="str">
        <f t="shared" si="30"/>
        <v>-1</v>
      </c>
      <c r="AC246" s="17">
        <f>IFERROR(INDEX(Factors!$C$59:$C$70,MATCH(AB246,Factors!$B$59:$B$70,1),1),0)</f>
        <v>0</v>
      </c>
      <c r="AD246" s="17">
        <f t="shared" si="32"/>
        <v>0</v>
      </c>
      <c r="AE246" s="17">
        <f>IFERROR(INDEX(Factors!$B$6:$B$15,MATCH('INPUT - Census'!E246,Factors!$C$6:$C$15,0),1),0)</f>
        <v>0</v>
      </c>
      <c r="AF246" s="18">
        <f>IFERROR(INDEX(Factors!$B$16:$B$39,MATCH('INPUT - Census'!C246,Factors!$C$16:$C$35,0),1),0)</f>
        <v>0</v>
      </c>
      <c r="AG246" s="19">
        <f>IFERROR(INDEX(Factors!$B$40:$B$44,MATCH('INPUT - Census'!F246,Factors!$C$40:$C$44,0),1),0)</f>
        <v>0</v>
      </c>
      <c r="AH246" s="21" t="str">
        <f t="shared" si="34"/>
        <v/>
      </c>
      <c r="AI246" s="1" t="str">
        <f>IFERROR(VLOOKUP(H246,Factors!$C$45:$D$48,2,0),"")</f>
        <v/>
      </c>
      <c r="AJ246" t="b">
        <f t="shared" si="33"/>
        <v>0</v>
      </c>
    </row>
    <row r="247" spans="2:36" ht="14.4" x14ac:dyDescent="0.3">
      <c r="B247" s="70"/>
      <c r="C247" s="58"/>
      <c r="D247" s="63"/>
      <c r="E247" s="58"/>
      <c r="F247" s="58"/>
      <c r="G247" s="44"/>
      <c r="H247" s="45"/>
      <c r="I247" s="45"/>
      <c r="J247" s="38" t="str">
        <f t="shared" si="29"/>
        <v/>
      </c>
      <c r="K247" s="39" t="str">
        <f t="shared" si="31"/>
        <v/>
      </c>
      <c r="M247" s="3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7" t="str">
        <f t="shared" si="30"/>
        <v>-1</v>
      </c>
      <c r="AC247" s="17">
        <f>IFERROR(INDEX(Factors!$C$59:$C$70,MATCH(AB247,Factors!$B$59:$B$70,1),1),0)</f>
        <v>0</v>
      </c>
      <c r="AD247" s="17">
        <f t="shared" si="32"/>
        <v>0</v>
      </c>
      <c r="AE247" s="17">
        <f>IFERROR(INDEX(Factors!$B$6:$B$15,MATCH('INPUT - Census'!E247,Factors!$C$6:$C$15,0),1),0)</f>
        <v>0</v>
      </c>
      <c r="AF247" s="18">
        <f>IFERROR(INDEX(Factors!$B$16:$B$39,MATCH('INPUT - Census'!C247,Factors!$C$16:$C$35,0),1),0)</f>
        <v>0</v>
      </c>
      <c r="AG247" s="19">
        <f>IFERROR(INDEX(Factors!$B$40:$B$44,MATCH('INPUT - Census'!F247,Factors!$C$40:$C$44,0),1),0)</f>
        <v>0</v>
      </c>
      <c r="AH247" s="21" t="str">
        <f t="shared" si="34"/>
        <v/>
      </c>
      <c r="AI247" s="1" t="str">
        <f>IFERROR(VLOOKUP(H247,Factors!$C$45:$D$48,2,0),"")</f>
        <v/>
      </c>
      <c r="AJ247" t="b">
        <f t="shared" si="33"/>
        <v>0</v>
      </c>
    </row>
    <row r="248" spans="2:36" ht="14.4" x14ac:dyDescent="0.3">
      <c r="B248" s="70"/>
      <c r="C248" s="58"/>
      <c r="D248" s="63"/>
      <c r="E248" s="58"/>
      <c r="F248" s="58"/>
      <c r="G248" s="44"/>
      <c r="H248" s="45"/>
      <c r="I248" s="45"/>
      <c r="J248" s="38" t="str">
        <f t="shared" si="29"/>
        <v/>
      </c>
      <c r="K248" s="39" t="str">
        <f t="shared" si="31"/>
        <v/>
      </c>
      <c r="M248" s="3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7" t="str">
        <f t="shared" si="30"/>
        <v>-1</v>
      </c>
      <c r="AC248" s="17">
        <f>IFERROR(INDEX(Factors!$C$59:$C$70,MATCH(AB248,Factors!$B$59:$B$70,1),1),0)</f>
        <v>0</v>
      </c>
      <c r="AD248" s="17">
        <f t="shared" si="32"/>
        <v>0</v>
      </c>
      <c r="AE248" s="17">
        <f>IFERROR(INDEX(Factors!$B$6:$B$15,MATCH('INPUT - Census'!E248,Factors!$C$6:$C$15,0),1),0)</f>
        <v>0</v>
      </c>
      <c r="AF248" s="18">
        <f>IFERROR(INDEX(Factors!$B$16:$B$39,MATCH('INPUT - Census'!C248,Factors!$C$16:$C$35,0),1),0)</f>
        <v>0</v>
      </c>
      <c r="AG248" s="19">
        <f>IFERROR(INDEX(Factors!$B$40:$B$44,MATCH('INPUT - Census'!F248,Factors!$C$40:$C$44,0),1),0)</f>
        <v>0</v>
      </c>
      <c r="AH248" s="21" t="str">
        <f t="shared" si="34"/>
        <v/>
      </c>
      <c r="AI248" s="1" t="str">
        <f>IFERROR(VLOOKUP(H248,Factors!$C$45:$D$48,2,0),"")</f>
        <v/>
      </c>
      <c r="AJ248" t="b">
        <f t="shared" si="33"/>
        <v>0</v>
      </c>
    </row>
    <row r="249" spans="2:36" ht="14.4" x14ac:dyDescent="0.3">
      <c r="B249" s="70"/>
      <c r="C249" s="58"/>
      <c r="D249" s="63"/>
      <c r="E249" s="58"/>
      <c r="F249" s="58"/>
      <c r="G249" s="44"/>
      <c r="H249" s="45"/>
      <c r="I249" s="45"/>
      <c r="J249" s="38" t="str">
        <f t="shared" si="29"/>
        <v/>
      </c>
      <c r="K249" s="39" t="str">
        <f t="shared" si="31"/>
        <v/>
      </c>
      <c r="M249" s="3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7" t="str">
        <f t="shared" si="30"/>
        <v>-1</v>
      </c>
      <c r="AC249" s="17">
        <f>IFERROR(INDEX(Factors!$C$59:$C$70,MATCH(AB249,Factors!$B$59:$B$70,1),1),0)</f>
        <v>0</v>
      </c>
      <c r="AD249" s="17">
        <f t="shared" si="32"/>
        <v>0</v>
      </c>
      <c r="AE249" s="17">
        <f>IFERROR(INDEX(Factors!$B$6:$B$15,MATCH('INPUT - Census'!E249,Factors!$C$6:$C$15,0),1),0)</f>
        <v>0</v>
      </c>
      <c r="AF249" s="18">
        <f>IFERROR(INDEX(Factors!$B$16:$B$39,MATCH('INPUT - Census'!C249,Factors!$C$16:$C$35,0),1),0)</f>
        <v>0</v>
      </c>
      <c r="AG249" s="19">
        <f>IFERROR(INDEX(Factors!$B$40:$B$44,MATCH('INPUT - Census'!F249,Factors!$C$40:$C$44,0),1),0)</f>
        <v>0</v>
      </c>
      <c r="AH249" s="21" t="str">
        <f t="shared" si="34"/>
        <v/>
      </c>
      <c r="AI249" s="1" t="str">
        <f>IFERROR(VLOOKUP(H249,Factors!$C$45:$D$48,2,0),"")</f>
        <v/>
      </c>
      <c r="AJ249" t="b">
        <f t="shared" si="33"/>
        <v>0</v>
      </c>
    </row>
    <row r="250" spans="2:36" ht="14.4" x14ac:dyDescent="0.3">
      <c r="B250" s="70"/>
      <c r="C250" s="58"/>
      <c r="D250" s="63"/>
      <c r="E250" s="58"/>
      <c r="F250" s="58"/>
      <c r="G250" s="44"/>
      <c r="H250" s="45"/>
      <c r="I250" s="45"/>
      <c r="J250" s="38" t="str">
        <f t="shared" si="29"/>
        <v/>
      </c>
      <c r="K250" s="39" t="str">
        <f t="shared" si="31"/>
        <v/>
      </c>
      <c r="M250" s="3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7" t="str">
        <f t="shared" si="30"/>
        <v>-1</v>
      </c>
      <c r="AC250" s="17">
        <f>IFERROR(INDEX(Factors!$C$59:$C$70,MATCH(AB250,Factors!$B$59:$B$70,1),1),0)</f>
        <v>0</v>
      </c>
      <c r="AD250" s="17">
        <f t="shared" si="32"/>
        <v>0</v>
      </c>
      <c r="AE250" s="17">
        <f>IFERROR(INDEX(Factors!$B$6:$B$15,MATCH('INPUT - Census'!E250,Factors!$C$6:$C$15,0),1),0)</f>
        <v>0</v>
      </c>
      <c r="AF250" s="18">
        <f>IFERROR(INDEX(Factors!$B$16:$B$39,MATCH('INPUT - Census'!C250,Factors!$C$16:$C$35,0),1),0)</f>
        <v>0</v>
      </c>
      <c r="AG250" s="19">
        <f>IFERROR(INDEX(Factors!$B$40:$B$44,MATCH('INPUT - Census'!F250,Factors!$C$40:$C$44,0),1),0)</f>
        <v>0</v>
      </c>
      <c r="AH250" s="21" t="str">
        <f t="shared" si="34"/>
        <v/>
      </c>
      <c r="AI250" s="1" t="str">
        <f>IFERROR(VLOOKUP(H250,Factors!$C$45:$D$48,2,0),"")</f>
        <v/>
      </c>
      <c r="AJ250" t="b">
        <f t="shared" si="33"/>
        <v>0</v>
      </c>
    </row>
    <row r="251" spans="2:36" ht="14.4" x14ac:dyDescent="0.3">
      <c r="B251" s="70"/>
      <c r="C251" s="58"/>
      <c r="D251" s="63"/>
      <c r="E251" s="58"/>
      <c r="F251" s="58"/>
      <c r="G251" s="44"/>
      <c r="H251" s="45"/>
      <c r="I251" s="45"/>
      <c r="J251" s="38" t="str">
        <f t="shared" si="29"/>
        <v/>
      </c>
      <c r="K251" s="39" t="str">
        <f t="shared" si="31"/>
        <v/>
      </c>
      <c r="M251" s="3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7" t="str">
        <f t="shared" si="30"/>
        <v>-1</v>
      </c>
      <c r="AC251" s="17">
        <f>IFERROR(INDEX(Factors!$C$59:$C$70,MATCH(AB251,Factors!$B$59:$B$70,1),1),0)</f>
        <v>0</v>
      </c>
      <c r="AD251" s="17">
        <f t="shared" si="32"/>
        <v>0</v>
      </c>
      <c r="AE251" s="17">
        <f>IFERROR(INDEX(Factors!$B$6:$B$15,MATCH('INPUT - Census'!E251,Factors!$C$6:$C$15,0),1),0)</f>
        <v>0</v>
      </c>
      <c r="AF251" s="18">
        <f>IFERROR(INDEX(Factors!$B$16:$B$39,MATCH('INPUT - Census'!C251,Factors!$C$16:$C$35,0),1),0)</f>
        <v>0</v>
      </c>
      <c r="AG251" s="19">
        <f>IFERROR(INDEX(Factors!$B$40:$B$44,MATCH('INPUT - Census'!F251,Factors!$C$40:$C$44,0),1),0)</f>
        <v>0</v>
      </c>
      <c r="AH251" s="21" t="str">
        <f t="shared" si="34"/>
        <v/>
      </c>
      <c r="AI251" s="1" t="str">
        <f>IFERROR(VLOOKUP(H251,Factors!$C$45:$D$48,2,0),"")</f>
        <v/>
      </c>
      <c r="AJ251" t="b">
        <f t="shared" si="33"/>
        <v>0</v>
      </c>
    </row>
    <row r="252" spans="2:36" ht="14.4" x14ac:dyDescent="0.3">
      <c r="B252" s="70"/>
      <c r="C252" s="58"/>
      <c r="D252" s="63"/>
      <c r="E252" s="58"/>
      <c r="F252" s="58"/>
      <c r="G252" s="44"/>
      <c r="H252" s="45"/>
      <c r="I252" s="45"/>
      <c r="J252" s="38" t="str">
        <f t="shared" si="29"/>
        <v/>
      </c>
      <c r="K252" s="39" t="str">
        <f t="shared" si="31"/>
        <v/>
      </c>
      <c r="M252" s="3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7" t="str">
        <f t="shared" si="30"/>
        <v>-1</v>
      </c>
      <c r="AC252" s="17">
        <f>IFERROR(INDEX(Factors!$C$59:$C$70,MATCH(AB252,Factors!$B$59:$B$70,1),1),0)</f>
        <v>0</v>
      </c>
      <c r="AD252" s="17">
        <f t="shared" si="32"/>
        <v>0</v>
      </c>
      <c r="AE252" s="17">
        <f>IFERROR(INDEX(Factors!$B$6:$B$15,MATCH('INPUT - Census'!E252,Factors!$C$6:$C$15,0),1),0)</f>
        <v>0</v>
      </c>
      <c r="AF252" s="18">
        <f>IFERROR(INDEX(Factors!$B$16:$B$39,MATCH('INPUT - Census'!C252,Factors!$C$16:$C$35,0),1),0)</f>
        <v>0</v>
      </c>
      <c r="AG252" s="19">
        <f>IFERROR(INDEX(Factors!$B$40:$B$44,MATCH('INPUT - Census'!F252,Factors!$C$40:$C$44,0),1),0)</f>
        <v>0</v>
      </c>
      <c r="AH252" s="21" t="str">
        <f t="shared" si="34"/>
        <v/>
      </c>
      <c r="AI252" s="1" t="str">
        <f>IFERROR(VLOOKUP(H252,Factors!$C$45:$D$48,2,0),"")</f>
        <v/>
      </c>
      <c r="AJ252" t="b">
        <f t="shared" si="33"/>
        <v>0</v>
      </c>
    </row>
    <row r="253" spans="2:36" ht="14.4" x14ac:dyDescent="0.3">
      <c r="B253" s="70"/>
      <c r="C253" s="58"/>
      <c r="D253" s="63"/>
      <c r="E253" s="58"/>
      <c r="F253" s="58"/>
      <c r="G253" s="44"/>
      <c r="H253" s="45"/>
      <c r="I253" s="45"/>
      <c r="J253" s="38" t="str">
        <f t="shared" si="29"/>
        <v/>
      </c>
      <c r="K253" s="39" t="str">
        <f t="shared" si="31"/>
        <v/>
      </c>
      <c r="M253" s="3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7" t="str">
        <f t="shared" si="30"/>
        <v>-1</v>
      </c>
      <c r="AC253" s="17">
        <f>IFERROR(INDEX(Factors!$C$59:$C$70,MATCH(AB253,Factors!$B$59:$B$70,1),1),0)</f>
        <v>0</v>
      </c>
      <c r="AD253" s="17">
        <f t="shared" si="32"/>
        <v>0</v>
      </c>
      <c r="AE253" s="17">
        <f>IFERROR(INDEX(Factors!$B$6:$B$15,MATCH('INPUT - Census'!E253,Factors!$C$6:$C$15,0),1),0)</f>
        <v>0</v>
      </c>
      <c r="AF253" s="18">
        <f>IFERROR(INDEX(Factors!$B$16:$B$39,MATCH('INPUT - Census'!C253,Factors!$C$16:$C$35,0),1),0)</f>
        <v>0</v>
      </c>
      <c r="AG253" s="19">
        <f>IFERROR(INDEX(Factors!$B$40:$B$44,MATCH('INPUT - Census'!F253,Factors!$C$40:$C$44,0),1),0)</f>
        <v>0</v>
      </c>
      <c r="AH253" s="21" t="str">
        <f t="shared" si="34"/>
        <v/>
      </c>
      <c r="AI253" s="1" t="str">
        <f>IFERROR(VLOOKUP(H253,Factors!$C$45:$D$48,2,0),"")</f>
        <v/>
      </c>
      <c r="AJ253" t="b">
        <f t="shared" si="33"/>
        <v>0</v>
      </c>
    </row>
    <row r="254" spans="2:36" ht="14.4" x14ac:dyDescent="0.3">
      <c r="B254" s="70"/>
      <c r="C254" s="58"/>
      <c r="D254" s="63"/>
      <c r="E254" s="58"/>
      <c r="F254" s="58"/>
      <c r="G254" s="44"/>
      <c r="H254" s="45"/>
      <c r="I254" s="45"/>
      <c r="J254" s="38" t="str">
        <f t="shared" si="29"/>
        <v/>
      </c>
      <c r="K254" s="39" t="str">
        <f t="shared" si="31"/>
        <v/>
      </c>
      <c r="M254" s="3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7" t="str">
        <f t="shared" si="30"/>
        <v>-1</v>
      </c>
      <c r="AC254" s="17">
        <f>IFERROR(INDEX(Factors!$C$59:$C$70,MATCH(AB254,Factors!$B$59:$B$70,1),1),0)</f>
        <v>0</v>
      </c>
      <c r="AD254" s="17">
        <f t="shared" si="32"/>
        <v>0</v>
      </c>
      <c r="AE254" s="17">
        <f>IFERROR(INDEX(Factors!$B$6:$B$15,MATCH('INPUT - Census'!E254,Factors!$C$6:$C$15,0),1),0)</f>
        <v>0</v>
      </c>
      <c r="AF254" s="18">
        <f>IFERROR(INDEX(Factors!$B$16:$B$39,MATCH('INPUT - Census'!C254,Factors!$C$16:$C$35,0),1),0)</f>
        <v>0</v>
      </c>
      <c r="AG254" s="19">
        <f>IFERROR(INDEX(Factors!$B$40:$B$44,MATCH('INPUT - Census'!F254,Factors!$C$40:$C$44,0),1),0)</f>
        <v>0</v>
      </c>
      <c r="AH254" s="21" t="str">
        <f t="shared" si="34"/>
        <v/>
      </c>
      <c r="AI254" s="1" t="str">
        <f>IFERROR(VLOOKUP(H254,Factors!$C$45:$D$48,2,0),"")</f>
        <v/>
      </c>
      <c r="AJ254" t="b">
        <f t="shared" si="33"/>
        <v>0</v>
      </c>
    </row>
    <row r="255" spans="2:36" ht="14.4" x14ac:dyDescent="0.3">
      <c r="B255" s="70"/>
      <c r="C255" s="58"/>
      <c r="D255" s="63"/>
      <c r="E255" s="58"/>
      <c r="F255" s="58"/>
      <c r="G255" s="44"/>
      <c r="H255" s="45"/>
      <c r="I255" s="45"/>
      <c r="J255" s="38" t="str">
        <f t="shared" si="29"/>
        <v/>
      </c>
      <c r="K255" s="39" t="str">
        <f t="shared" si="31"/>
        <v/>
      </c>
      <c r="M255" s="3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7" t="str">
        <f t="shared" si="30"/>
        <v>-1</v>
      </c>
      <c r="AC255" s="17">
        <f>IFERROR(INDEX(Factors!$C$59:$C$70,MATCH(AB255,Factors!$B$59:$B$70,1),1),0)</f>
        <v>0</v>
      </c>
      <c r="AD255" s="17">
        <f t="shared" si="32"/>
        <v>0</v>
      </c>
      <c r="AE255" s="17">
        <f>IFERROR(INDEX(Factors!$B$6:$B$15,MATCH('INPUT - Census'!E255,Factors!$C$6:$C$15,0),1),0)</f>
        <v>0</v>
      </c>
      <c r="AF255" s="18">
        <f>IFERROR(INDEX(Factors!$B$16:$B$39,MATCH('INPUT - Census'!C255,Factors!$C$16:$C$35,0),1),0)</f>
        <v>0</v>
      </c>
      <c r="AG255" s="19">
        <f>IFERROR(INDEX(Factors!$B$40:$B$44,MATCH('INPUT - Census'!F255,Factors!$C$40:$C$44,0),1),0)</f>
        <v>0</v>
      </c>
      <c r="AH255" s="21" t="str">
        <f t="shared" si="34"/>
        <v/>
      </c>
      <c r="AI255" s="1" t="str">
        <f>IFERROR(VLOOKUP(H255,Factors!$C$45:$D$48,2,0),"")</f>
        <v/>
      </c>
      <c r="AJ255" t="b">
        <f t="shared" si="33"/>
        <v>0</v>
      </c>
    </row>
    <row r="256" spans="2:36" ht="14.4" x14ac:dyDescent="0.3">
      <c r="B256" s="70"/>
      <c r="C256" s="58"/>
      <c r="D256" s="63"/>
      <c r="E256" s="58"/>
      <c r="F256" s="58"/>
      <c r="G256" s="44"/>
      <c r="H256" s="45"/>
      <c r="I256" s="45"/>
      <c r="J256" s="38" t="str">
        <f t="shared" si="29"/>
        <v/>
      </c>
      <c r="K256" s="39" t="str">
        <f t="shared" si="31"/>
        <v/>
      </c>
      <c r="M256" s="3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7" t="str">
        <f t="shared" si="30"/>
        <v>-1</v>
      </c>
      <c r="AC256" s="17">
        <f>IFERROR(INDEX(Factors!$C$59:$C$70,MATCH(AB256,Factors!$B$59:$B$70,1),1),0)</f>
        <v>0</v>
      </c>
      <c r="AD256" s="17">
        <f t="shared" si="32"/>
        <v>0</v>
      </c>
      <c r="AE256" s="17">
        <f>IFERROR(INDEX(Factors!$B$6:$B$15,MATCH('INPUT - Census'!E256,Factors!$C$6:$C$15,0),1),0)</f>
        <v>0</v>
      </c>
      <c r="AF256" s="18">
        <f>IFERROR(INDEX(Factors!$B$16:$B$39,MATCH('INPUT - Census'!C256,Factors!$C$16:$C$35,0),1),0)</f>
        <v>0</v>
      </c>
      <c r="AG256" s="19">
        <f>IFERROR(INDEX(Factors!$B$40:$B$44,MATCH('INPUT - Census'!F256,Factors!$C$40:$C$44,0),1),0)</f>
        <v>0</v>
      </c>
      <c r="AH256" s="21" t="str">
        <f t="shared" si="34"/>
        <v/>
      </c>
      <c r="AI256" s="1" t="str">
        <f>IFERROR(VLOOKUP(H256,Factors!$C$45:$D$48,2,0),"")</f>
        <v/>
      </c>
      <c r="AJ256" t="b">
        <f t="shared" si="33"/>
        <v>0</v>
      </c>
    </row>
    <row r="257" spans="2:36" ht="14.4" x14ac:dyDescent="0.3">
      <c r="B257" s="70"/>
      <c r="C257" s="58"/>
      <c r="D257" s="63"/>
      <c r="E257" s="58"/>
      <c r="F257" s="58"/>
      <c r="G257" s="44"/>
      <c r="H257" s="45"/>
      <c r="I257" s="45"/>
      <c r="J257" s="38" t="str">
        <f t="shared" si="29"/>
        <v/>
      </c>
      <c r="K257" s="39" t="str">
        <f t="shared" si="31"/>
        <v/>
      </c>
      <c r="M257" s="3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7" t="str">
        <f t="shared" si="30"/>
        <v>-1</v>
      </c>
      <c r="AC257" s="17">
        <f>IFERROR(INDEX(Factors!$C$59:$C$70,MATCH(AB257,Factors!$B$59:$B$70,1),1),0)</f>
        <v>0</v>
      </c>
      <c r="AD257" s="17">
        <f t="shared" si="32"/>
        <v>0</v>
      </c>
      <c r="AE257" s="17">
        <f>IFERROR(INDEX(Factors!$B$6:$B$15,MATCH('INPUT - Census'!E257,Factors!$C$6:$C$15,0),1),0)</f>
        <v>0</v>
      </c>
      <c r="AF257" s="18">
        <f>IFERROR(INDEX(Factors!$B$16:$B$39,MATCH('INPUT - Census'!C257,Factors!$C$16:$C$35,0),1),0)</f>
        <v>0</v>
      </c>
      <c r="AG257" s="19">
        <f>IFERROR(INDEX(Factors!$B$40:$B$44,MATCH('INPUT - Census'!F257,Factors!$C$40:$C$44,0),1),0)</f>
        <v>0</v>
      </c>
      <c r="AH257" s="21" t="str">
        <f t="shared" si="34"/>
        <v/>
      </c>
      <c r="AI257" s="1" t="str">
        <f>IFERROR(VLOOKUP(H257,Factors!$C$45:$D$48,2,0),"")</f>
        <v/>
      </c>
      <c r="AJ257" t="b">
        <f t="shared" si="33"/>
        <v>0</v>
      </c>
    </row>
    <row r="258" spans="2:36" ht="14.4" x14ac:dyDescent="0.3">
      <c r="B258" s="70"/>
      <c r="C258" s="58"/>
      <c r="D258" s="63"/>
      <c r="E258" s="58"/>
      <c r="F258" s="58"/>
      <c r="G258" s="44"/>
      <c r="H258" s="45"/>
      <c r="I258" s="45"/>
      <c r="J258" s="38" t="str">
        <f t="shared" ref="J258:J321" si="35">IF( ISNUMBER(B258), ROUND(($AL$3-B258)/365,0), "" )</f>
        <v/>
      </c>
      <c r="K258" s="39" t="str">
        <f t="shared" si="31"/>
        <v/>
      </c>
      <c r="M258" s="3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7" t="str">
        <f t="shared" ref="AB258:AB321" si="36">IF( AND(ISNUMBER(J258),J258&gt;=0,J258&lt;=100), J258, "-1" )</f>
        <v>-1</v>
      </c>
      <c r="AC258" s="17">
        <f>IFERROR(INDEX(Factors!$C$59:$C$70,MATCH(AB258,Factors!$B$59:$B$70,1),1),0)</f>
        <v>0</v>
      </c>
      <c r="AD258" s="17">
        <f t="shared" si="32"/>
        <v>0</v>
      </c>
      <c r="AE258" s="17">
        <f>IFERROR(INDEX(Factors!$B$6:$B$15,MATCH('INPUT - Census'!E258,Factors!$C$6:$C$15,0),1),0)</f>
        <v>0</v>
      </c>
      <c r="AF258" s="18">
        <f>IFERROR(INDEX(Factors!$B$16:$B$39,MATCH('INPUT - Census'!C258,Factors!$C$16:$C$35,0),1),0)</f>
        <v>0</v>
      </c>
      <c r="AG258" s="19">
        <f>IFERROR(INDEX(Factors!$B$40:$B$44,MATCH('INPUT - Census'!F258,Factors!$C$40:$C$44,0),1),0)</f>
        <v>0</v>
      </c>
      <c r="AH258" s="21" t="str">
        <f t="shared" si="34"/>
        <v/>
      </c>
      <c r="AI258" s="1" t="str">
        <f>IFERROR(VLOOKUP(H258,Factors!$C$45:$D$48,2,0),"")</f>
        <v/>
      </c>
      <c r="AJ258" t="b">
        <f t="shared" si="33"/>
        <v>0</v>
      </c>
    </row>
    <row r="259" spans="2:36" ht="14.4" x14ac:dyDescent="0.3">
      <c r="B259" s="70"/>
      <c r="C259" s="58"/>
      <c r="D259" s="63"/>
      <c r="E259" s="58"/>
      <c r="F259" s="58"/>
      <c r="G259" s="44"/>
      <c r="H259" s="45"/>
      <c r="I259" s="45"/>
      <c r="J259" s="38" t="str">
        <f t="shared" si="35"/>
        <v/>
      </c>
      <c r="K259" s="39" t="str">
        <f t="shared" ref="K259:K322" si="37">ValidateMember(B259:J259)</f>
        <v/>
      </c>
      <c r="M259" s="3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7" t="str">
        <f t="shared" si="36"/>
        <v>-1</v>
      </c>
      <c r="AC259" s="17">
        <f>IFERROR(INDEX(Factors!$C$59:$C$70,MATCH(AB259,Factors!$B$59:$B$70,1),1),0)</f>
        <v>0</v>
      </c>
      <c r="AD259" s="17">
        <f t="shared" ref="AD259:AD322" si="38">IF(COUNTIF($P$2:$P$16,D259),MATCH(D259,$P$2:$P$16,0),0)</f>
        <v>0</v>
      </c>
      <c r="AE259" s="17">
        <f>IFERROR(INDEX(Factors!$B$6:$B$15,MATCH('INPUT - Census'!E259,Factors!$C$6:$C$15,0),1),0)</f>
        <v>0</v>
      </c>
      <c r="AF259" s="18">
        <f>IFERROR(INDEX(Factors!$B$16:$B$39,MATCH('INPUT - Census'!C259,Factors!$C$16:$C$35,0),1),0)</f>
        <v>0</v>
      </c>
      <c r="AG259" s="19">
        <f>IFERROR(INDEX(Factors!$B$40:$B$44,MATCH('INPUT - Census'!F259,Factors!$C$40:$C$44,0),1),0)</f>
        <v>0</v>
      </c>
      <c r="AH259" s="21" t="str">
        <f t="shared" si="34"/>
        <v/>
      </c>
      <c r="AI259" s="1" t="str">
        <f>IFERROR(VLOOKUP(H259,Factors!$C$45:$D$48,2,0),"")</f>
        <v/>
      </c>
      <c r="AJ259" t="b">
        <f t="shared" ref="AJ259:AJ322" si="39">K259=0</f>
        <v>0</v>
      </c>
    </row>
    <row r="260" spans="2:36" ht="14.4" x14ac:dyDescent="0.3">
      <c r="B260" s="70"/>
      <c r="C260" s="58"/>
      <c r="D260" s="63"/>
      <c r="E260" s="58"/>
      <c r="F260" s="58"/>
      <c r="G260" s="44"/>
      <c r="H260" s="45"/>
      <c r="I260" s="45"/>
      <c r="J260" s="38" t="str">
        <f t="shared" si="35"/>
        <v/>
      </c>
      <c r="K260" s="39" t="str">
        <f t="shared" si="37"/>
        <v/>
      </c>
      <c r="M260" s="3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7" t="str">
        <f t="shared" si="36"/>
        <v>-1</v>
      </c>
      <c r="AC260" s="17">
        <f>IFERROR(INDEX(Factors!$C$59:$C$70,MATCH(AB260,Factors!$B$59:$B$70,1),1),0)</f>
        <v>0</v>
      </c>
      <c r="AD260" s="17">
        <f t="shared" si="38"/>
        <v>0</v>
      </c>
      <c r="AE260" s="17">
        <f>IFERROR(INDEX(Factors!$B$6:$B$15,MATCH('INPUT - Census'!E260,Factors!$C$6:$C$15,0),1),0)</f>
        <v>0</v>
      </c>
      <c r="AF260" s="18">
        <f>IFERROR(INDEX(Factors!$B$16:$B$39,MATCH('INPUT - Census'!C260,Factors!$C$16:$C$35,0),1),0)</f>
        <v>0</v>
      </c>
      <c r="AG260" s="19">
        <f>IFERROR(INDEX(Factors!$B$40:$B$44,MATCH('INPUT - Census'!F260,Factors!$C$40:$C$44,0),1),0)</f>
        <v>0</v>
      </c>
      <c r="AH260" s="21" t="str">
        <f t="shared" ref="AH260:AH323" si="40">IF(G260="","",G260)</f>
        <v/>
      </c>
      <c r="AI260" s="1" t="str">
        <f>IFERROR(VLOOKUP(H260,Factors!$C$45:$D$48,2,0),"")</f>
        <v/>
      </c>
      <c r="AJ260" t="b">
        <f t="shared" si="39"/>
        <v>0</v>
      </c>
    </row>
    <row r="261" spans="2:36" ht="14.4" x14ac:dyDescent="0.3">
      <c r="B261" s="70"/>
      <c r="C261" s="58"/>
      <c r="D261" s="63"/>
      <c r="E261" s="58"/>
      <c r="F261" s="58"/>
      <c r="G261" s="44"/>
      <c r="H261" s="45"/>
      <c r="I261" s="45"/>
      <c r="J261" s="38" t="str">
        <f t="shared" si="35"/>
        <v/>
      </c>
      <c r="K261" s="39" t="str">
        <f t="shared" si="37"/>
        <v/>
      </c>
      <c r="M261" s="3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7" t="str">
        <f t="shared" si="36"/>
        <v>-1</v>
      </c>
      <c r="AC261" s="17">
        <f>IFERROR(INDEX(Factors!$C$59:$C$70,MATCH(AB261,Factors!$B$59:$B$70,1),1),0)</f>
        <v>0</v>
      </c>
      <c r="AD261" s="17">
        <f t="shared" si="38"/>
        <v>0</v>
      </c>
      <c r="AE261" s="17">
        <f>IFERROR(INDEX(Factors!$B$6:$B$15,MATCH('INPUT - Census'!E261,Factors!$C$6:$C$15,0),1),0)</f>
        <v>0</v>
      </c>
      <c r="AF261" s="18">
        <f>IFERROR(INDEX(Factors!$B$16:$B$39,MATCH('INPUT - Census'!C261,Factors!$C$16:$C$35,0),1),0)</f>
        <v>0</v>
      </c>
      <c r="AG261" s="19">
        <f>IFERROR(INDEX(Factors!$B$40:$B$44,MATCH('INPUT - Census'!F261,Factors!$C$40:$C$44,0),1),0)</f>
        <v>0</v>
      </c>
      <c r="AH261" s="21" t="str">
        <f t="shared" si="40"/>
        <v/>
      </c>
      <c r="AI261" s="1" t="str">
        <f>IFERROR(VLOOKUP(H261,Factors!$C$45:$D$48,2,0),"")</f>
        <v/>
      </c>
      <c r="AJ261" t="b">
        <f t="shared" si="39"/>
        <v>0</v>
      </c>
    </row>
    <row r="262" spans="2:36" ht="14.4" x14ac:dyDescent="0.3">
      <c r="B262" s="70"/>
      <c r="C262" s="58"/>
      <c r="D262" s="63"/>
      <c r="E262" s="58"/>
      <c r="F262" s="58"/>
      <c r="G262" s="44"/>
      <c r="H262" s="45"/>
      <c r="I262" s="45"/>
      <c r="J262" s="38" t="str">
        <f t="shared" si="35"/>
        <v/>
      </c>
      <c r="K262" s="39" t="str">
        <f t="shared" si="37"/>
        <v/>
      </c>
      <c r="M262" s="3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7" t="str">
        <f t="shared" si="36"/>
        <v>-1</v>
      </c>
      <c r="AC262" s="17">
        <f>IFERROR(INDEX(Factors!$C$59:$C$70,MATCH(AB262,Factors!$B$59:$B$70,1),1),0)</f>
        <v>0</v>
      </c>
      <c r="AD262" s="17">
        <f t="shared" si="38"/>
        <v>0</v>
      </c>
      <c r="AE262" s="17">
        <f>IFERROR(INDEX(Factors!$B$6:$B$15,MATCH('INPUT - Census'!E262,Factors!$C$6:$C$15,0),1),0)</f>
        <v>0</v>
      </c>
      <c r="AF262" s="18">
        <f>IFERROR(INDEX(Factors!$B$16:$B$39,MATCH('INPUT - Census'!C262,Factors!$C$16:$C$35,0),1),0)</f>
        <v>0</v>
      </c>
      <c r="AG262" s="19">
        <f>IFERROR(INDEX(Factors!$B$40:$B$44,MATCH('INPUT - Census'!F262,Factors!$C$40:$C$44,0),1),0)</f>
        <v>0</v>
      </c>
      <c r="AH262" s="21" t="str">
        <f t="shared" si="40"/>
        <v/>
      </c>
      <c r="AI262" s="1" t="str">
        <f>IFERROR(VLOOKUP(H262,Factors!$C$45:$D$48,2,0),"")</f>
        <v/>
      </c>
      <c r="AJ262" t="b">
        <f t="shared" si="39"/>
        <v>0</v>
      </c>
    </row>
    <row r="263" spans="2:36" ht="14.4" x14ac:dyDescent="0.3">
      <c r="B263" s="70"/>
      <c r="C263" s="58"/>
      <c r="D263" s="63"/>
      <c r="E263" s="58"/>
      <c r="F263" s="58"/>
      <c r="G263" s="44"/>
      <c r="H263" s="45"/>
      <c r="I263" s="45"/>
      <c r="J263" s="38" t="str">
        <f t="shared" si="35"/>
        <v/>
      </c>
      <c r="K263" s="39" t="str">
        <f t="shared" si="37"/>
        <v/>
      </c>
      <c r="M263" s="3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7" t="str">
        <f t="shared" si="36"/>
        <v>-1</v>
      </c>
      <c r="AC263" s="17">
        <f>IFERROR(INDEX(Factors!$C$59:$C$70,MATCH(AB263,Factors!$B$59:$B$70,1),1),0)</f>
        <v>0</v>
      </c>
      <c r="AD263" s="17">
        <f t="shared" si="38"/>
        <v>0</v>
      </c>
      <c r="AE263" s="17">
        <f>IFERROR(INDEX(Factors!$B$6:$B$15,MATCH('INPUT - Census'!E263,Factors!$C$6:$C$15,0),1),0)</f>
        <v>0</v>
      </c>
      <c r="AF263" s="18">
        <f>IFERROR(INDEX(Factors!$B$16:$B$39,MATCH('INPUT - Census'!C263,Factors!$C$16:$C$35,0),1),0)</f>
        <v>0</v>
      </c>
      <c r="AG263" s="19">
        <f>IFERROR(INDEX(Factors!$B$40:$B$44,MATCH('INPUT - Census'!F263,Factors!$C$40:$C$44,0),1),0)</f>
        <v>0</v>
      </c>
      <c r="AH263" s="21" t="str">
        <f t="shared" si="40"/>
        <v/>
      </c>
      <c r="AI263" s="1" t="str">
        <f>IFERROR(VLOOKUP(H263,Factors!$C$45:$D$48,2,0),"")</f>
        <v/>
      </c>
      <c r="AJ263" t="b">
        <f t="shared" si="39"/>
        <v>0</v>
      </c>
    </row>
    <row r="264" spans="2:36" ht="14.4" x14ac:dyDescent="0.3">
      <c r="B264" s="70"/>
      <c r="C264" s="58"/>
      <c r="D264" s="63"/>
      <c r="E264" s="58"/>
      <c r="F264" s="58"/>
      <c r="G264" s="44"/>
      <c r="H264" s="45"/>
      <c r="I264" s="45"/>
      <c r="J264" s="38" t="str">
        <f t="shared" si="35"/>
        <v/>
      </c>
      <c r="K264" s="39" t="str">
        <f t="shared" si="37"/>
        <v/>
      </c>
      <c r="M264" s="3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7" t="str">
        <f t="shared" si="36"/>
        <v>-1</v>
      </c>
      <c r="AC264" s="17">
        <f>IFERROR(INDEX(Factors!$C$59:$C$70,MATCH(AB264,Factors!$B$59:$B$70,1),1),0)</f>
        <v>0</v>
      </c>
      <c r="AD264" s="17">
        <f t="shared" si="38"/>
        <v>0</v>
      </c>
      <c r="AE264" s="17">
        <f>IFERROR(INDEX(Factors!$B$6:$B$15,MATCH('INPUT - Census'!E264,Factors!$C$6:$C$15,0),1),0)</f>
        <v>0</v>
      </c>
      <c r="AF264" s="18">
        <f>IFERROR(INDEX(Factors!$B$16:$B$39,MATCH('INPUT - Census'!C264,Factors!$C$16:$C$35,0),1),0)</f>
        <v>0</v>
      </c>
      <c r="AG264" s="19">
        <f>IFERROR(INDEX(Factors!$B$40:$B$44,MATCH('INPUT - Census'!F264,Factors!$C$40:$C$44,0),1),0)</f>
        <v>0</v>
      </c>
      <c r="AH264" s="21" t="str">
        <f t="shared" si="40"/>
        <v/>
      </c>
      <c r="AI264" s="1" t="str">
        <f>IFERROR(VLOOKUP(H264,Factors!$C$45:$D$48,2,0),"")</f>
        <v/>
      </c>
      <c r="AJ264" t="b">
        <f t="shared" si="39"/>
        <v>0</v>
      </c>
    </row>
    <row r="265" spans="2:36" ht="14.4" x14ac:dyDescent="0.3">
      <c r="B265" s="70"/>
      <c r="C265" s="58"/>
      <c r="D265" s="63"/>
      <c r="E265" s="58"/>
      <c r="F265" s="58"/>
      <c r="G265" s="44"/>
      <c r="H265" s="45"/>
      <c r="I265" s="45"/>
      <c r="J265" s="38" t="str">
        <f t="shared" si="35"/>
        <v/>
      </c>
      <c r="K265" s="39" t="str">
        <f t="shared" si="37"/>
        <v/>
      </c>
      <c r="M265" s="3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7" t="str">
        <f t="shared" si="36"/>
        <v>-1</v>
      </c>
      <c r="AC265" s="17">
        <f>IFERROR(INDEX(Factors!$C$59:$C$70,MATCH(AB265,Factors!$B$59:$B$70,1),1),0)</f>
        <v>0</v>
      </c>
      <c r="AD265" s="17">
        <f t="shared" si="38"/>
        <v>0</v>
      </c>
      <c r="AE265" s="17">
        <f>IFERROR(INDEX(Factors!$B$6:$B$15,MATCH('INPUT - Census'!E265,Factors!$C$6:$C$15,0),1),0)</f>
        <v>0</v>
      </c>
      <c r="AF265" s="18">
        <f>IFERROR(INDEX(Factors!$B$16:$B$39,MATCH('INPUT - Census'!C265,Factors!$C$16:$C$35,0),1),0)</f>
        <v>0</v>
      </c>
      <c r="AG265" s="19">
        <f>IFERROR(INDEX(Factors!$B$40:$B$44,MATCH('INPUT - Census'!F265,Factors!$C$40:$C$44,0),1),0)</f>
        <v>0</v>
      </c>
      <c r="AH265" s="21" t="str">
        <f t="shared" si="40"/>
        <v/>
      </c>
      <c r="AI265" s="1" t="str">
        <f>IFERROR(VLOOKUP(H265,Factors!$C$45:$D$48,2,0),"")</f>
        <v/>
      </c>
      <c r="AJ265" t="b">
        <f t="shared" si="39"/>
        <v>0</v>
      </c>
    </row>
    <row r="266" spans="2:36" ht="14.4" x14ac:dyDescent="0.3">
      <c r="B266" s="70"/>
      <c r="C266" s="58"/>
      <c r="D266" s="63"/>
      <c r="E266" s="58"/>
      <c r="F266" s="58"/>
      <c r="G266" s="44"/>
      <c r="H266" s="45"/>
      <c r="I266" s="45"/>
      <c r="J266" s="38" t="str">
        <f t="shared" si="35"/>
        <v/>
      </c>
      <c r="K266" s="39" t="str">
        <f t="shared" si="37"/>
        <v/>
      </c>
      <c r="M266" s="3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7" t="str">
        <f t="shared" si="36"/>
        <v>-1</v>
      </c>
      <c r="AC266" s="17">
        <f>IFERROR(INDEX(Factors!$C$59:$C$70,MATCH(AB266,Factors!$B$59:$B$70,1),1),0)</f>
        <v>0</v>
      </c>
      <c r="AD266" s="17">
        <f t="shared" si="38"/>
        <v>0</v>
      </c>
      <c r="AE266" s="17">
        <f>IFERROR(INDEX(Factors!$B$6:$B$15,MATCH('INPUT - Census'!E266,Factors!$C$6:$C$15,0),1),0)</f>
        <v>0</v>
      </c>
      <c r="AF266" s="18">
        <f>IFERROR(INDEX(Factors!$B$16:$B$39,MATCH('INPUT - Census'!C266,Factors!$C$16:$C$35,0),1),0)</f>
        <v>0</v>
      </c>
      <c r="AG266" s="19">
        <f>IFERROR(INDEX(Factors!$B$40:$B$44,MATCH('INPUT - Census'!F266,Factors!$C$40:$C$44,0),1),0)</f>
        <v>0</v>
      </c>
      <c r="AH266" s="21" t="str">
        <f t="shared" si="40"/>
        <v/>
      </c>
      <c r="AI266" s="1" t="str">
        <f>IFERROR(VLOOKUP(H266,Factors!$C$45:$D$48,2,0),"")</f>
        <v/>
      </c>
      <c r="AJ266" t="b">
        <f t="shared" si="39"/>
        <v>0</v>
      </c>
    </row>
    <row r="267" spans="2:36" ht="14.4" x14ac:dyDescent="0.3">
      <c r="B267" s="70"/>
      <c r="C267" s="58"/>
      <c r="D267" s="63"/>
      <c r="E267" s="58"/>
      <c r="F267" s="58"/>
      <c r="G267" s="44"/>
      <c r="H267" s="45"/>
      <c r="I267" s="45"/>
      <c r="J267" s="38" t="str">
        <f t="shared" si="35"/>
        <v/>
      </c>
      <c r="K267" s="39" t="str">
        <f t="shared" si="37"/>
        <v/>
      </c>
      <c r="M267" s="3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7" t="str">
        <f t="shared" si="36"/>
        <v>-1</v>
      </c>
      <c r="AC267" s="17">
        <f>IFERROR(INDEX(Factors!$C$59:$C$70,MATCH(AB267,Factors!$B$59:$B$70,1),1),0)</f>
        <v>0</v>
      </c>
      <c r="AD267" s="17">
        <f t="shared" si="38"/>
        <v>0</v>
      </c>
      <c r="AE267" s="17">
        <f>IFERROR(INDEX(Factors!$B$6:$B$15,MATCH('INPUT - Census'!E267,Factors!$C$6:$C$15,0),1),0)</f>
        <v>0</v>
      </c>
      <c r="AF267" s="18">
        <f>IFERROR(INDEX(Factors!$B$16:$B$39,MATCH('INPUT - Census'!C267,Factors!$C$16:$C$35,0),1),0)</f>
        <v>0</v>
      </c>
      <c r="AG267" s="19">
        <f>IFERROR(INDEX(Factors!$B$40:$B$44,MATCH('INPUT - Census'!F267,Factors!$C$40:$C$44,0),1),0)</f>
        <v>0</v>
      </c>
      <c r="AH267" s="21" t="str">
        <f t="shared" si="40"/>
        <v/>
      </c>
      <c r="AI267" s="1" t="str">
        <f>IFERROR(VLOOKUP(H267,Factors!$C$45:$D$48,2,0),"")</f>
        <v/>
      </c>
      <c r="AJ267" t="b">
        <f t="shared" si="39"/>
        <v>0</v>
      </c>
    </row>
    <row r="268" spans="2:36" ht="14.4" x14ac:dyDescent="0.3">
      <c r="B268" s="70"/>
      <c r="C268" s="58"/>
      <c r="D268" s="63"/>
      <c r="E268" s="58"/>
      <c r="F268" s="58"/>
      <c r="G268" s="44"/>
      <c r="H268" s="45"/>
      <c r="I268" s="45"/>
      <c r="J268" s="38" t="str">
        <f t="shared" si="35"/>
        <v/>
      </c>
      <c r="K268" s="39" t="str">
        <f t="shared" si="37"/>
        <v/>
      </c>
      <c r="M268" s="3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7" t="str">
        <f t="shared" si="36"/>
        <v>-1</v>
      </c>
      <c r="AC268" s="17">
        <f>IFERROR(INDEX(Factors!$C$59:$C$70,MATCH(AB268,Factors!$B$59:$B$70,1),1),0)</f>
        <v>0</v>
      </c>
      <c r="AD268" s="17">
        <f t="shared" si="38"/>
        <v>0</v>
      </c>
      <c r="AE268" s="17">
        <f>IFERROR(INDEX(Factors!$B$6:$B$15,MATCH('INPUT - Census'!E268,Factors!$C$6:$C$15,0),1),0)</f>
        <v>0</v>
      </c>
      <c r="AF268" s="18">
        <f>IFERROR(INDEX(Factors!$B$16:$B$39,MATCH('INPUT - Census'!C268,Factors!$C$16:$C$35,0),1),0)</f>
        <v>0</v>
      </c>
      <c r="AG268" s="19">
        <f>IFERROR(INDEX(Factors!$B$40:$B$44,MATCH('INPUT - Census'!F268,Factors!$C$40:$C$44,0),1),0)</f>
        <v>0</v>
      </c>
      <c r="AH268" s="21" t="str">
        <f t="shared" si="40"/>
        <v/>
      </c>
      <c r="AI268" s="1" t="str">
        <f>IFERROR(VLOOKUP(H268,Factors!$C$45:$D$48,2,0),"")</f>
        <v/>
      </c>
      <c r="AJ268" t="b">
        <f t="shared" si="39"/>
        <v>0</v>
      </c>
    </row>
    <row r="269" spans="2:36" ht="14.4" x14ac:dyDescent="0.3">
      <c r="B269" s="70"/>
      <c r="C269" s="58"/>
      <c r="D269" s="63"/>
      <c r="E269" s="58"/>
      <c r="F269" s="58"/>
      <c r="G269" s="44"/>
      <c r="H269" s="45"/>
      <c r="I269" s="45"/>
      <c r="J269" s="38" t="str">
        <f t="shared" si="35"/>
        <v/>
      </c>
      <c r="K269" s="39" t="str">
        <f t="shared" si="37"/>
        <v/>
      </c>
      <c r="M269" s="3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7" t="str">
        <f t="shared" si="36"/>
        <v>-1</v>
      </c>
      <c r="AC269" s="17">
        <f>IFERROR(INDEX(Factors!$C$59:$C$70,MATCH(AB269,Factors!$B$59:$B$70,1),1),0)</f>
        <v>0</v>
      </c>
      <c r="AD269" s="17">
        <f t="shared" si="38"/>
        <v>0</v>
      </c>
      <c r="AE269" s="17">
        <f>IFERROR(INDEX(Factors!$B$6:$B$15,MATCH('INPUT - Census'!E269,Factors!$C$6:$C$15,0),1),0)</f>
        <v>0</v>
      </c>
      <c r="AF269" s="18">
        <f>IFERROR(INDEX(Factors!$B$16:$B$39,MATCH('INPUT - Census'!C269,Factors!$C$16:$C$35,0),1),0)</f>
        <v>0</v>
      </c>
      <c r="AG269" s="19">
        <f>IFERROR(INDEX(Factors!$B$40:$B$44,MATCH('INPUT - Census'!F269,Factors!$C$40:$C$44,0),1),0)</f>
        <v>0</v>
      </c>
      <c r="AH269" s="21" t="str">
        <f t="shared" si="40"/>
        <v/>
      </c>
      <c r="AI269" s="1" t="str">
        <f>IFERROR(VLOOKUP(H269,Factors!$C$45:$D$48,2,0),"")</f>
        <v/>
      </c>
      <c r="AJ269" t="b">
        <f t="shared" si="39"/>
        <v>0</v>
      </c>
    </row>
    <row r="270" spans="2:36" ht="14.4" x14ac:dyDescent="0.3">
      <c r="B270" s="70"/>
      <c r="C270" s="58"/>
      <c r="D270" s="63"/>
      <c r="E270" s="58"/>
      <c r="F270" s="58"/>
      <c r="G270" s="44"/>
      <c r="H270" s="45"/>
      <c r="I270" s="45"/>
      <c r="J270" s="38" t="str">
        <f t="shared" si="35"/>
        <v/>
      </c>
      <c r="K270" s="39" t="str">
        <f t="shared" si="37"/>
        <v/>
      </c>
      <c r="M270" s="3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7" t="str">
        <f t="shared" si="36"/>
        <v>-1</v>
      </c>
      <c r="AC270" s="17">
        <f>IFERROR(INDEX(Factors!$C$59:$C$70,MATCH(AB270,Factors!$B$59:$B$70,1),1),0)</f>
        <v>0</v>
      </c>
      <c r="AD270" s="17">
        <f t="shared" si="38"/>
        <v>0</v>
      </c>
      <c r="AE270" s="17">
        <f>IFERROR(INDEX(Factors!$B$6:$B$15,MATCH('INPUT - Census'!E270,Factors!$C$6:$C$15,0),1),0)</f>
        <v>0</v>
      </c>
      <c r="AF270" s="18">
        <f>IFERROR(INDEX(Factors!$B$16:$B$39,MATCH('INPUT - Census'!C270,Factors!$C$16:$C$35,0),1),0)</f>
        <v>0</v>
      </c>
      <c r="AG270" s="19">
        <f>IFERROR(INDEX(Factors!$B$40:$B$44,MATCH('INPUT - Census'!F270,Factors!$C$40:$C$44,0),1),0)</f>
        <v>0</v>
      </c>
      <c r="AH270" s="21" t="str">
        <f t="shared" si="40"/>
        <v/>
      </c>
      <c r="AI270" s="1" t="str">
        <f>IFERROR(VLOOKUP(H270,Factors!$C$45:$D$48,2,0),"")</f>
        <v/>
      </c>
      <c r="AJ270" t="b">
        <f t="shared" si="39"/>
        <v>0</v>
      </c>
    </row>
    <row r="271" spans="2:36" ht="14.4" x14ac:dyDescent="0.3">
      <c r="B271" s="70"/>
      <c r="C271" s="58"/>
      <c r="D271" s="63"/>
      <c r="E271" s="58"/>
      <c r="F271" s="58"/>
      <c r="G271" s="44"/>
      <c r="H271" s="45"/>
      <c r="I271" s="45"/>
      <c r="J271" s="38" t="str">
        <f t="shared" si="35"/>
        <v/>
      </c>
      <c r="K271" s="39" t="str">
        <f t="shared" si="37"/>
        <v/>
      </c>
      <c r="M271" s="3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7" t="str">
        <f t="shared" si="36"/>
        <v>-1</v>
      </c>
      <c r="AC271" s="17">
        <f>IFERROR(INDEX(Factors!$C$59:$C$70,MATCH(AB271,Factors!$B$59:$B$70,1),1),0)</f>
        <v>0</v>
      </c>
      <c r="AD271" s="17">
        <f t="shared" si="38"/>
        <v>0</v>
      </c>
      <c r="AE271" s="17">
        <f>IFERROR(INDEX(Factors!$B$6:$B$15,MATCH('INPUT - Census'!E271,Factors!$C$6:$C$15,0),1),0)</f>
        <v>0</v>
      </c>
      <c r="AF271" s="18">
        <f>IFERROR(INDEX(Factors!$B$16:$B$39,MATCH('INPUT - Census'!C271,Factors!$C$16:$C$35,0),1),0)</f>
        <v>0</v>
      </c>
      <c r="AG271" s="19">
        <f>IFERROR(INDEX(Factors!$B$40:$B$44,MATCH('INPUT - Census'!F271,Factors!$C$40:$C$44,0),1),0)</f>
        <v>0</v>
      </c>
      <c r="AH271" s="21" t="str">
        <f t="shared" si="40"/>
        <v/>
      </c>
      <c r="AI271" s="1" t="str">
        <f>IFERROR(VLOOKUP(H271,Factors!$C$45:$D$48,2,0),"")</f>
        <v/>
      </c>
      <c r="AJ271" t="b">
        <f t="shared" si="39"/>
        <v>0</v>
      </c>
    </row>
    <row r="272" spans="2:36" ht="14.4" x14ac:dyDescent="0.3">
      <c r="B272" s="70"/>
      <c r="C272" s="58"/>
      <c r="D272" s="63"/>
      <c r="E272" s="58"/>
      <c r="F272" s="58"/>
      <c r="G272" s="44"/>
      <c r="H272" s="45"/>
      <c r="I272" s="45"/>
      <c r="J272" s="38" t="str">
        <f t="shared" si="35"/>
        <v/>
      </c>
      <c r="K272" s="39" t="str">
        <f t="shared" si="37"/>
        <v/>
      </c>
      <c r="M272" s="3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7" t="str">
        <f t="shared" si="36"/>
        <v>-1</v>
      </c>
      <c r="AC272" s="17">
        <f>IFERROR(INDEX(Factors!$C$59:$C$70,MATCH(AB272,Factors!$B$59:$B$70,1),1),0)</f>
        <v>0</v>
      </c>
      <c r="AD272" s="17">
        <f t="shared" si="38"/>
        <v>0</v>
      </c>
      <c r="AE272" s="17">
        <f>IFERROR(INDEX(Factors!$B$6:$B$15,MATCH('INPUT - Census'!E272,Factors!$C$6:$C$15,0),1),0)</f>
        <v>0</v>
      </c>
      <c r="AF272" s="18">
        <f>IFERROR(INDEX(Factors!$B$16:$B$39,MATCH('INPUT - Census'!C272,Factors!$C$16:$C$35,0),1),0)</f>
        <v>0</v>
      </c>
      <c r="AG272" s="19">
        <f>IFERROR(INDEX(Factors!$B$40:$B$44,MATCH('INPUT - Census'!F272,Factors!$C$40:$C$44,0),1),0)</f>
        <v>0</v>
      </c>
      <c r="AH272" s="21" t="str">
        <f t="shared" si="40"/>
        <v/>
      </c>
      <c r="AI272" s="1" t="str">
        <f>IFERROR(VLOOKUP(H272,Factors!$C$45:$D$48,2,0),"")</f>
        <v/>
      </c>
      <c r="AJ272" t="b">
        <f t="shared" si="39"/>
        <v>0</v>
      </c>
    </row>
    <row r="273" spans="2:36" ht="14.4" x14ac:dyDescent="0.3">
      <c r="B273" s="70"/>
      <c r="C273" s="58"/>
      <c r="D273" s="63"/>
      <c r="E273" s="58"/>
      <c r="F273" s="58"/>
      <c r="G273" s="44"/>
      <c r="H273" s="45"/>
      <c r="I273" s="45"/>
      <c r="J273" s="38" t="str">
        <f t="shared" si="35"/>
        <v/>
      </c>
      <c r="K273" s="39" t="str">
        <f t="shared" si="37"/>
        <v/>
      </c>
      <c r="M273" s="3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7" t="str">
        <f t="shared" si="36"/>
        <v>-1</v>
      </c>
      <c r="AC273" s="17">
        <f>IFERROR(INDEX(Factors!$C$59:$C$70,MATCH(AB273,Factors!$B$59:$B$70,1),1),0)</f>
        <v>0</v>
      </c>
      <c r="AD273" s="17">
        <f t="shared" si="38"/>
        <v>0</v>
      </c>
      <c r="AE273" s="17">
        <f>IFERROR(INDEX(Factors!$B$6:$B$15,MATCH('INPUT - Census'!E273,Factors!$C$6:$C$15,0),1),0)</f>
        <v>0</v>
      </c>
      <c r="AF273" s="18">
        <f>IFERROR(INDEX(Factors!$B$16:$B$39,MATCH('INPUT - Census'!C273,Factors!$C$16:$C$35,0),1),0)</f>
        <v>0</v>
      </c>
      <c r="AG273" s="19">
        <f>IFERROR(INDEX(Factors!$B$40:$B$44,MATCH('INPUT - Census'!F273,Factors!$C$40:$C$44,0),1),0)</f>
        <v>0</v>
      </c>
      <c r="AH273" s="21" t="str">
        <f t="shared" si="40"/>
        <v/>
      </c>
      <c r="AI273" s="1" t="str">
        <f>IFERROR(VLOOKUP(H273,Factors!$C$45:$D$48,2,0),"")</f>
        <v/>
      </c>
      <c r="AJ273" t="b">
        <f t="shared" si="39"/>
        <v>0</v>
      </c>
    </row>
    <row r="274" spans="2:36" ht="14.4" x14ac:dyDescent="0.3">
      <c r="B274" s="70"/>
      <c r="C274" s="58"/>
      <c r="D274" s="63"/>
      <c r="E274" s="58"/>
      <c r="F274" s="58"/>
      <c r="G274" s="44"/>
      <c r="H274" s="45"/>
      <c r="I274" s="45"/>
      <c r="J274" s="38" t="str">
        <f t="shared" si="35"/>
        <v/>
      </c>
      <c r="K274" s="39" t="str">
        <f t="shared" si="37"/>
        <v/>
      </c>
      <c r="M274" s="3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7" t="str">
        <f t="shared" si="36"/>
        <v>-1</v>
      </c>
      <c r="AC274" s="17">
        <f>IFERROR(INDEX(Factors!$C$59:$C$70,MATCH(AB274,Factors!$B$59:$B$70,1),1),0)</f>
        <v>0</v>
      </c>
      <c r="AD274" s="17">
        <f t="shared" si="38"/>
        <v>0</v>
      </c>
      <c r="AE274" s="17">
        <f>IFERROR(INDEX(Factors!$B$6:$B$15,MATCH('INPUT - Census'!E274,Factors!$C$6:$C$15,0),1),0)</f>
        <v>0</v>
      </c>
      <c r="AF274" s="18">
        <f>IFERROR(INDEX(Factors!$B$16:$B$39,MATCH('INPUT - Census'!C274,Factors!$C$16:$C$35,0),1),0)</f>
        <v>0</v>
      </c>
      <c r="AG274" s="19">
        <f>IFERROR(INDEX(Factors!$B$40:$B$44,MATCH('INPUT - Census'!F274,Factors!$C$40:$C$44,0),1),0)</f>
        <v>0</v>
      </c>
      <c r="AH274" s="21" t="str">
        <f t="shared" si="40"/>
        <v/>
      </c>
      <c r="AI274" s="1" t="str">
        <f>IFERROR(VLOOKUP(H274,Factors!$C$45:$D$48,2,0),"")</f>
        <v/>
      </c>
      <c r="AJ274" t="b">
        <f t="shared" si="39"/>
        <v>0</v>
      </c>
    </row>
    <row r="275" spans="2:36" ht="14.4" x14ac:dyDescent="0.3">
      <c r="B275" s="70"/>
      <c r="C275" s="58"/>
      <c r="D275" s="63"/>
      <c r="E275" s="58"/>
      <c r="F275" s="58"/>
      <c r="G275" s="44"/>
      <c r="H275" s="45"/>
      <c r="I275" s="45"/>
      <c r="J275" s="38" t="str">
        <f t="shared" si="35"/>
        <v/>
      </c>
      <c r="K275" s="39" t="str">
        <f t="shared" si="37"/>
        <v/>
      </c>
      <c r="M275" s="3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7" t="str">
        <f t="shared" si="36"/>
        <v>-1</v>
      </c>
      <c r="AC275" s="17">
        <f>IFERROR(INDEX(Factors!$C$59:$C$70,MATCH(AB275,Factors!$B$59:$B$70,1),1),0)</f>
        <v>0</v>
      </c>
      <c r="AD275" s="17">
        <f t="shared" si="38"/>
        <v>0</v>
      </c>
      <c r="AE275" s="17">
        <f>IFERROR(INDEX(Factors!$B$6:$B$15,MATCH('INPUT - Census'!E275,Factors!$C$6:$C$15,0),1),0)</f>
        <v>0</v>
      </c>
      <c r="AF275" s="18">
        <f>IFERROR(INDEX(Factors!$B$16:$B$39,MATCH('INPUT - Census'!C275,Factors!$C$16:$C$35,0),1),0)</f>
        <v>0</v>
      </c>
      <c r="AG275" s="19">
        <f>IFERROR(INDEX(Factors!$B$40:$B$44,MATCH('INPUT - Census'!F275,Factors!$C$40:$C$44,0),1),0)</f>
        <v>0</v>
      </c>
      <c r="AH275" s="21" t="str">
        <f t="shared" si="40"/>
        <v/>
      </c>
      <c r="AI275" s="1" t="str">
        <f>IFERROR(VLOOKUP(H275,Factors!$C$45:$D$48,2,0),"")</f>
        <v/>
      </c>
      <c r="AJ275" t="b">
        <f t="shared" si="39"/>
        <v>0</v>
      </c>
    </row>
    <row r="276" spans="2:36" ht="14.4" x14ac:dyDescent="0.3">
      <c r="B276" s="70"/>
      <c r="C276" s="58"/>
      <c r="D276" s="63"/>
      <c r="E276" s="58"/>
      <c r="F276" s="58"/>
      <c r="G276" s="44"/>
      <c r="H276" s="45"/>
      <c r="I276" s="45"/>
      <c r="J276" s="38" t="str">
        <f t="shared" si="35"/>
        <v/>
      </c>
      <c r="K276" s="39" t="str">
        <f t="shared" si="37"/>
        <v/>
      </c>
      <c r="M276" s="3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7" t="str">
        <f t="shared" si="36"/>
        <v>-1</v>
      </c>
      <c r="AC276" s="17">
        <f>IFERROR(INDEX(Factors!$C$59:$C$70,MATCH(AB276,Factors!$B$59:$B$70,1),1),0)</f>
        <v>0</v>
      </c>
      <c r="AD276" s="17">
        <f t="shared" si="38"/>
        <v>0</v>
      </c>
      <c r="AE276" s="17">
        <f>IFERROR(INDEX(Factors!$B$6:$B$15,MATCH('INPUT - Census'!E276,Factors!$C$6:$C$15,0),1),0)</f>
        <v>0</v>
      </c>
      <c r="AF276" s="18">
        <f>IFERROR(INDEX(Factors!$B$16:$B$39,MATCH('INPUT - Census'!C276,Factors!$C$16:$C$35,0),1),0)</f>
        <v>0</v>
      </c>
      <c r="AG276" s="19">
        <f>IFERROR(INDEX(Factors!$B$40:$B$44,MATCH('INPUT - Census'!F276,Factors!$C$40:$C$44,0),1),0)</f>
        <v>0</v>
      </c>
      <c r="AH276" s="21" t="str">
        <f t="shared" si="40"/>
        <v/>
      </c>
      <c r="AI276" s="1" t="str">
        <f>IFERROR(VLOOKUP(H276,Factors!$C$45:$D$48,2,0),"")</f>
        <v/>
      </c>
      <c r="AJ276" t="b">
        <f t="shared" si="39"/>
        <v>0</v>
      </c>
    </row>
    <row r="277" spans="2:36" ht="14.4" x14ac:dyDescent="0.3">
      <c r="B277" s="70"/>
      <c r="C277" s="58"/>
      <c r="D277" s="63"/>
      <c r="E277" s="58"/>
      <c r="F277" s="58"/>
      <c r="G277" s="44"/>
      <c r="H277" s="45"/>
      <c r="I277" s="45"/>
      <c r="J277" s="38" t="str">
        <f t="shared" si="35"/>
        <v/>
      </c>
      <c r="K277" s="39" t="str">
        <f t="shared" si="37"/>
        <v/>
      </c>
      <c r="M277" s="3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7" t="str">
        <f t="shared" si="36"/>
        <v>-1</v>
      </c>
      <c r="AC277" s="17">
        <f>IFERROR(INDEX(Factors!$C$59:$C$70,MATCH(AB277,Factors!$B$59:$B$70,1),1),0)</f>
        <v>0</v>
      </c>
      <c r="AD277" s="17">
        <f t="shared" si="38"/>
        <v>0</v>
      </c>
      <c r="AE277" s="17">
        <f>IFERROR(INDEX(Factors!$B$6:$B$15,MATCH('INPUT - Census'!E277,Factors!$C$6:$C$15,0),1),0)</f>
        <v>0</v>
      </c>
      <c r="AF277" s="18">
        <f>IFERROR(INDEX(Factors!$B$16:$B$39,MATCH('INPUT - Census'!C277,Factors!$C$16:$C$35,0),1),0)</f>
        <v>0</v>
      </c>
      <c r="AG277" s="19">
        <f>IFERROR(INDEX(Factors!$B$40:$B$44,MATCH('INPUT - Census'!F277,Factors!$C$40:$C$44,0),1),0)</f>
        <v>0</v>
      </c>
      <c r="AH277" s="21" t="str">
        <f t="shared" si="40"/>
        <v/>
      </c>
      <c r="AI277" s="1" t="str">
        <f>IFERROR(VLOOKUP(H277,Factors!$C$45:$D$48,2,0),"")</f>
        <v/>
      </c>
      <c r="AJ277" t="b">
        <f t="shared" si="39"/>
        <v>0</v>
      </c>
    </row>
    <row r="278" spans="2:36" ht="14.4" x14ac:dyDescent="0.3">
      <c r="B278" s="70"/>
      <c r="C278" s="58"/>
      <c r="D278" s="63"/>
      <c r="E278" s="58"/>
      <c r="F278" s="58"/>
      <c r="G278" s="44"/>
      <c r="H278" s="45"/>
      <c r="I278" s="45"/>
      <c r="J278" s="38" t="str">
        <f t="shared" si="35"/>
        <v/>
      </c>
      <c r="K278" s="39" t="str">
        <f t="shared" si="37"/>
        <v/>
      </c>
      <c r="M278" s="3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7" t="str">
        <f t="shared" si="36"/>
        <v>-1</v>
      </c>
      <c r="AC278" s="17">
        <f>IFERROR(INDEX(Factors!$C$59:$C$70,MATCH(AB278,Factors!$B$59:$B$70,1),1),0)</f>
        <v>0</v>
      </c>
      <c r="AD278" s="17">
        <f t="shared" si="38"/>
        <v>0</v>
      </c>
      <c r="AE278" s="17">
        <f>IFERROR(INDEX(Factors!$B$6:$B$15,MATCH('INPUT - Census'!E278,Factors!$C$6:$C$15,0),1),0)</f>
        <v>0</v>
      </c>
      <c r="AF278" s="18">
        <f>IFERROR(INDEX(Factors!$B$16:$B$39,MATCH('INPUT - Census'!C278,Factors!$C$16:$C$35,0),1),0)</f>
        <v>0</v>
      </c>
      <c r="AG278" s="19">
        <f>IFERROR(INDEX(Factors!$B$40:$B$44,MATCH('INPUT - Census'!F278,Factors!$C$40:$C$44,0),1),0)</f>
        <v>0</v>
      </c>
      <c r="AH278" s="21" t="str">
        <f t="shared" si="40"/>
        <v/>
      </c>
      <c r="AI278" s="1" t="str">
        <f>IFERROR(VLOOKUP(H278,Factors!$C$45:$D$48,2,0),"")</f>
        <v/>
      </c>
      <c r="AJ278" t="b">
        <f t="shared" si="39"/>
        <v>0</v>
      </c>
    </row>
    <row r="279" spans="2:36" ht="14.4" x14ac:dyDescent="0.3">
      <c r="B279" s="70"/>
      <c r="C279" s="58"/>
      <c r="D279" s="63"/>
      <c r="E279" s="58"/>
      <c r="F279" s="58"/>
      <c r="G279" s="44"/>
      <c r="H279" s="45"/>
      <c r="I279" s="45"/>
      <c r="J279" s="38" t="str">
        <f t="shared" si="35"/>
        <v/>
      </c>
      <c r="K279" s="39" t="str">
        <f t="shared" si="37"/>
        <v/>
      </c>
      <c r="M279" s="3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7" t="str">
        <f t="shared" si="36"/>
        <v>-1</v>
      </c>
      <c r="AC279" s="17">
        <f>IFERROR(INDEX(Factors!$C$59:$C$70,MATCH(AB279,Factors!$B$59:$B$70,1),1),0)</f>
        <v>0</v>
      </c>
      <c r="AD279" s="17">
        <f t="shared" si="38"/>
        <v>0</v>
      </c>
      <c r="AE279" s="17">
        <f>IFERROR(INDEX(Factors!$B$6:$B$15,MATCH('INPUT - Census'!E279,Factors!$C$6:$C$15,0),1),0)</f>
        <v>0</v>
      </c>
      <c r="AF279" s="18">
        <f>IFERROR(INDEX(Factors!$B$16:$B$39,MATCH('INPUT - Census'!C279,Factors!$C$16:$C$35,0),1),0)</f>
        <v>0</v>
      </c>
      <c r="AG279" s="19">
        <f>IFERROR(INDEX(Factors!$B$40:$B$44,MATCH('INPUT - Census'!F279,Factors!$C$40:$C$44,0),1),0)</f>
        <v>0</v>
      </c>
      <c r="AH279" s="21" t="str">
        <f t="shared" si="40"/>
        <v/>
      </c>
      <c r="AI279" s="1" t="str">
        <f>IFERROR(VLOOKUP(H279,Factors!$C$45:$D$48,2,0),"")</f>
        <v/>
      </c>
      <c r="AJ279" t="b">
        <f t="shared" si="39"/>
        <v>0</v>
      </c>
    </row>
    <row r="280" spans="2:36" ht="14.4" x14ac:dyDescent="0.3">
      <c r="B280" s="70"/>
      <c r="C280" s="58"/>
      <c r="D280" s="63"/>
      <c r="E280" s="58"/>
      <c r="F280" s="58"/>
      <c r="G280" s="44"/>
      <c r="H280" s="45"/>
      <c r="I280" s="45"/>
      <c r="J280" s="38" t="str">
        <f t="shared" si="35"/>
        <v/>
      </c>
      <c r="K280" s="39" t="str">
        <f t="shared" si="37"/>
        <v/>
      </c>
      <c r="M280" s="3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7" t="str">
        <f t="shared" si="36"/>
        <v>-1</v>
      </c>
      <c r="AC280" s="17">
        <f>IFERROR(INDEX(Factors!$C$59:$C$70,MATCH(AB280,Factors!$B$59:$B$70,1),1),0)</f>
        <v>0</v>
      </c>
      <c r="AD280" s="17">
        <f t="shared" si="38"/>
        <v>0</v>
      </c>
      <c r="AE280" s="17">
        <f>IFERROR(INDEX(Factors!$B$6:$B$15,MATCH('INPUT - Census'!E280,Factors!$C$6:$C$15,0),1),0)</f>
        <v>0</v>
      </c>
      <c r="AF280" s="18">
        <f>IFERROR(INDEX(Factors!$B$16:$B$39,MATCH('INPUT - Census'!C280,Factors!$C$16:$C$35,0),1),0)</f>
        <v>0</v>
      </c>
      <c r="AG280" s="19">
        <f>IFERROR(INDEX(Factors!$B$40:$B$44,MATCH('INPUT - Census'!F280,Factors!$C$40:$C$44,0),1),0)</f>
        <v>0</v>
      </c>
      <c r="AH280" s="21" t="str">
        <f t="shared" si="40"/>
        <v/>
      </c>
      <c r="AI280" s="1" t="str">
        <f>IFERROR(VLOOKUP(H280,Factors!$C$45:$D$48,2,0),"")</f>
        <v/>
      </c>
      <c r="AJ280" t="b">
        <f t="shared" si="39"/>
        <v>0</v>
      </c>
    </row>
    <row r="281" spans="2:36" ht="14.4" x14ac:dyDescent="0.3">
      <c r="B281" s="70"/>
      <c r="C281" s="58"/>
      <c r="D281" s="63"/>
      <c r="E281" s="58"/>
      <c r="F281" s="58"/>
      <c r="G281" s="44"/>
      <c r="H281" s="45"/>
      <c r="I281" s="45"/>
      <c r="J281" s="38" t="str">
        <f t="shared" si="35"/>
        <v/>
      </c>
      <c r="K281" s="39" t="str">
        <f t="shared" si="37"/>
        <v/>
      </c>
      <c r="M281" s="3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7" t="str">
        <f t="shared" si="36"/>
        <v>-1</v>
      </c>
      <c r="AC281" s="17">
        <f>IFERROR(INDEX(Factors!$C$59:$C$70,MATCH(AB281,Factors!$B$59:$B$70,1),1),0)</f>
        <v>0</v>
      </c>
      <c r="AD281" s="17">
        <f t="shared" si="38"/>
        <v>0</v>
      </c>
      <c r="AE281" s="17">
        <f>IFERROR(INDEX(Factors!$B$6:$B$15,MATCH('INPUT - Census'!E281,Factors!$C$6:$C$15,0),1),0)</f>
        <v>0</v>
      </c>
      <c r="AF281" s="18">
        <f>IFERROR(INDEX(Factors!$B$16:$B$39,MATCH('INPUT - Census'!C281,Factors!$C$16:$C$35,0),1),0)</f>
        <v>0</v>
      </c>
      <c r="AG281" s="19">
        <f>IFERROR(INDEX(Factors!$B$40:$B$44,MATCH('INPUT - Census'!F281,Factors!$C$40:$C$44,0),1),0)</f>
        <v>0</v>
      </c>
      <c r="AH281" s="21" t="str">
        <f t="shared" si="40"/>
        <v/>
      </c>
      <c r="AI281" s="1" t="str">
        <f>IFERROR(VLOOKUP(H281,Factors!$C$45:$D$48,2,0),"")</f>
        <v/>
      </c>
      <c r="AJ281" t="b">
        <f t="shared" si="39"/>
        <v>0</v>
      </c>
    </row>
    <row r="282" spans="2:36" ht="14.4" x14ac:dyDescent="0.3">
      <c r="B282" s="70"/>
      <c r="C282" s="58"/>
      <c r="D282" s="63"/>
      <c r="E282" s="58"/>
      <c r="F282" s="58"/>
      <c r="G282" s="44"/>
      <c r="H282" s="45"/>
      <c r="I282" s="45"/>
      <c r="J282" s="38" t="str">
        <f t="shared" si="35"/>
        <v/>
      </c>
      <c r="K282" s="39" t="str">
        <f t="shared" si="37"/>
        <v/>
      </c>
      <c r="M282" s="3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7" t="str">
        <f t="shared" si="36"/>
        <v>-1</v>
      </c>
      <c r="AC282" s="17">
        <f>IFERROR(INDEX(Factors!$C$59:$C$70,MATCH(AB282,Factors!$B$59:$B$70,1),1),0)</f>
        <v>0</v>
      </c>
      <c r="AD282" s="17">
        <f t="shared" si="38"/>
        <v>0</v>
      </c>
      <c r="AE282" s="17">
        <f>IFERROR(INDEX(Factors!$B$6:$B$15,MATCH('INPUT - Census'!E282,Factors!$C$6:$C$15,0),1),0)</f>
        <v>0</v>
      </c>
      <c r="AF282" s="18">
        <f>IFERROR(INDEX(Factors!$B$16:$B$39,MATCH('INPUT - Census'!C282,Factors!$C$16:$C$35,0),1),0)</f>
        <v>0</v>
      </c>
      <c r="AG282" s="19">
        <f>IFERROR(INDEX(Factors!$B$40:$B$44,MATCH('INPUT - Census'!F282,Factors!$C$40:$C$44,0),1),0)</f>
        <v>0</v>
      </c>
      <c r="AH282" s="21" t="str">
        <f t="shared" si="40"/>
        <v/>
      </c>
      <c r="AI282" s="1" t="str">
        <f>IFERROR(VLOOKUP(H282,Factors!$C$45:$D$48,2,0),"")</f>
        <v/>
      </c>
      <c r="AJ282" t="b">
        <f t="shared" si="39"/>
        <v>0</v>
      </c>
    </row>
    <row r="283" spans="2:36" ht="14.4" x14ac:dyDescent="0.3">
      <c r="B283" s="70"/>
      <c r="C283" s="58"/>
      <c r="D283" s="63"/>
      <c r="E283" s="58"/>
      <c r="F283" s="58"/>
      <c r="G283" s="44"/>
      <c r="H283" s="45"/>
      <c r="I283" s="45"/>
      <c r="J283" s="38" t="str">
        <f t="shared" si="35"/>
        <v/>
      </c>
      <c r="K283" s="39" t="str">
        <f t="shared" si="37"/>
        <v/>
      </c>
      <c r="M283" s="3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7" t="str">
        <f t="shared" si="36"/>
        <v>-1</v>
      </c>
      <c r="AC283" s="17">
        <f>IFERROR(INDEX(Factors!$C$59:$C$70,MATCH(AB283,Factors!$B$59:$B$70,1),1),0)</f>
        <v>0</v>
      </c>
      <c r="AD283" s="17">
        <f t="shared" si="38"/>
        <v>0</v>
      </c>
      <c r="AE283" s="17">
        <f>IFERROR(INDEX(Factors!$B$6:$B$15,MATCH('INPUT - Census'!E283,Factors!$C$6:$C$15,0),1),0)</f>
        <v>0</v>
      </c>
      <c r="AF283" s="18">
        <f>IFERROR(INDEX(Factors!$B$16:$B$39,MATCH('INPUT - Census'!C283,Factors!$C$16:$C$35,0),1),0)</f>
        <v>0</v>
      </c>
      <c r="AG283" s="19">
        <f>IFERROR(INDEX(Factors!$B$40:$B$44,MATCH('INPUT - Census'!F283,Factors!$C$40:$C$44,0),1),0)</f>
        <v>0</v>
      </c>
      <c r="AH283" s="21" t="str">
        <f t="shared" si="40"/>
        <v/>
      </c>
      <c r="AI283" s="1" t="str">
        <f>IFERROR(VLOOKUP(H283,Factors!$C$45:$D$48,2,0),"")</f>
        <v/>
      </c>
      <c r="AJ283" t="b">
        <f t="shared" si="39"/>
        <v>0</v>
      </c>
    </row>
    <row r="284" spans="2:36" ht="14.4" x14ac:dyDescent="0.3">
      <c r="B284" s="70"/>
      <c r="C284" s="58"/>
      <c r="D284" s="63"/>
      <c r="E284" s="58"/>
      <c r="F284" s="58"/>
      <c r="G284" s="44"/>
      <c r="H284" s="45"/>
      <c r="I284" s="45"/>
      <c r="J284" s="38" t="str">
        <f t="shared" si="35"/>
        <v/>
      </c>
      <c r="K284" s="39" t="str">
        <f t="shared" si="37"/>
        <v/>
      </c>
      <c r="M284" s="3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7" t="str">
        <f t="shared" si="36"/>
        <v>-1</v>
      </c>
      <c r="AC284" s="17">
        <f>IFERROR(INDEX(Factors!$C$59:$C$70,MATCH(AB284,Factors!$B$59:$B$70,1),1),0)</f>
        <v>0</v>
      </c>
      <c r="AD284" s="17">
        <f t="shared" si="38"/>
        <v>0</v>
      </c>
      <c r="AE284" s="17">
        <f>IFERROR(INDEX(Factors!$B$6:$B$15,MATCH('INPUT - Census'!E284,Factors!$C$6:$C$15,0),1),0)</f>
        <v>0</v>
      </c>
      <c r="AF284" s="18">
        <f>IFERROR(INDEX(Factors!$B$16:$B$39,MATCH('INPUT - Census'!C284,Factors!$C$16:$C$35,0),1),0)</f>
        <v>0</v>
      </c>
      <c r="AG284" s="19">
        <f>IFERROR(INDEX(Factors!$B$40:$B$44,MATCH('INPUT - Census'!F284,Factors!$C$40:$C$44,0),1),0)</f>
        <v>0</v>
      </c>
      <c r="AH284" s="21" t="str">
        <f t="shared" si="40"/>
        <v/>
      </c>
      <c r="AI284" s="1" t="str">
        <f>IFERROR(VLOOKUP(H284,Factors!$C$45:$D$48,2,0),"")</f>
        <v/>
      </c>
      <c r="AJ284" t="b">
        <f t="shared" si="39"/>
        <v>0</v>
      </c>
    </row>
    <row r="285" spans="2:36" ht="14.4" x14ac:dyDescent="0.3">
      <c r="B285" s="70"/>
      <c r="C285" s="58"/>
      <c r="D285" s="63"/>
      <c r="E285" s="58"/>
      <c r="F285" s="58"/>
      <c r="G285" s="44"/>
      <c r="H285" s="45"/>
      <c r="I285" s="45"/>
      <c r="J285" s="38" t="str">
        <f t="shared" si="35"/>
        <v/>
      </c>
      <c r="K285" s="39" t="str">
        <f t="shared" si="37"/>
        <v/>
      </c>
      <c r="M285" s="3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7" t="str">
        <f t="shared" si="36"/>
        <v>-1</v>
      </c>
      <c r="AC285" s="17">
        <f>IFERROR(INDEX(Factors!$C$59:$C$70,MATCH(AB285,Factors!$B$59:$B$70,1),1),0)</f>
        <v>0</v>
      </c>
      <c r="AD285" s="17">
        <f t="shared" si="38"/>
        <v>0</v>
      </c>
      <c r="AE285" s="17">
        <f>IFERROR(INDEX(Factors!$B$6:$B$15,MATCH('INPUT - Census'!E285,Factors!$C$6:$C$15,0),1),0)</f>
        <v>0</v>
      </c>
      <c r="AF285" s="18">
        <f>IFERROR(INDEX(Factors!$B$16:$B$39,MATCH('INPUT - Census'!C285,Factors!$C$16:$C$35,0),1),0)</f>
        <v>0</v>
      </c>
      <c r="AG285" s="19">
        <f>IFERROR(INDEX(Factors!$B$40:$B$44,MATCH('INPUT - Census'!F285,Factors!$C$40:$C$44,0),1),0)</f>
        <v>0</v>
      </c>
      <c r="AH285" s="21" t="str">
        <f t="shared" si="40"/>
        <v/>
      </c>
      <c r="AI285" s="1" t="str">
        <f>IFERROR(VLOOKUP(H285,Factors!$C$45:$D$48,2,0),"")</f>
        <v/>
      </c>
      <c r="AJ285" t="b">
        <f t="shared" si="39"/>
        <v>0</v>
      </c>
    </row>
    <row r="286" spans="2:36" ht="14.4" x14ac:dyDescent="0.3">
      <c r="B286" s="70"/>
      <c r="C286" s="58"/>
      <c r="D286" s="63"/>
      <c r="E286" s="58"/>
      <c r="F286" s="58"/>
      <c r="G286" s="44"/>
      <c r="H286" s="45"/>
      <c r="I286" s="45"/>
      <c r="J286" s="38" t="str">
        <f t="shared" si="35"/>
        <v/>
      </c>
      <c r="K286" s="39" t="str">
        <f t="shared" si="37"/>
        <v/>
      </c>
      <c r="M286" s="3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7" t="str">
        <f t="shared" si="36"/>
        <v>-1</v>
      </c>
      <c r="AC286" s="17">
        <f>IFERROR(INDEX(Factors!$C$59:$C$70,MATCH(AB286,Factors!$B$59:$B$70,1),1),0)</f>
        <v>0</v>
      </c>
      <c r="AD286" s="17">
        <f t="shared" si="38"/>
        <v>0</v>
      </c>
      <c r="AE286" s="17">
        <f>IFERROR(INDEX(Factors!$B$6:$B$15,MATCH('INPUT - Census'!E286,Factors!$C$6:$C$15,0),1),0)</f>
        <v>0</v>
      </c>
      <c r="AF286" s="18">
        <f>IFERROR(INDEX(Factors!$B$16:$B$39,MATCH('INPUT - Census'!C286,Factors!$C$16:$C$35,0),1),0)</f>
        <v>0</v>
      </c>
      <c r="AG286" s="19">
        <f>IFERROR(INDEX(Factors!$B$40:$B$44,MATCH('INPUT - Census'!F286,Factors!$C$40:$C$44,0),1),0)</f>
        <v>0</v>
      </c>
      <c r="AH286" s="21" t="str">
        <f t="shared" si="40"/>
        <v/>
      </c>
      <c r="AI286" s="1" t="str">
        <f>IFERROR(VLOOKUP(H286,Factors!$C$45:$D$48,2,0),"")</f>
        <v/>
      </c>
      <c r="AJ286" t="b">
        <f t="shared" si="39"/>
        <v>0</v>
      </c>
    </row>
    <row r="287" spans="2:36" ht="14.4" x14ac:dyDescent="0.3">
      <c r="B287" s="70"/>
      <c r="C287" s="58"/>
      <c r="D287" s="63"/>
      <c r="E287" s="58"/>
      <c r="F287" s="58"/>
      <c r="G287" s="44"/>
      <c r="H287" s="45"/>
      <c r="I287" s="45"/>
      <c r="J287" s="38" t="str">
        <f t="shared" si="35"/>
        <v/>
      </c>
      <c r="K287" s="39" t="str">
        <f t="shared" si="37"/>
        <v/>
      </c>
      <c r="M287" s="3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7" t="str">
        <f t="shared" si="36"/>
        <v>-1</v>
      </c>
      <c r="AC287" s="17">
        <f>IFERROR(INDEX(Factors!$C$59:$C$70,MATCH(AB287,Factors!$B$59:$B$70,1),1),0)</f>
        <v>0</v>
      </c>
      <c r="AD287" s="17">
        <f t="shared" si="38"/>
        <v>0</v>
      </c>
      <c r="AE287" s="17">
        <f>IFERROR(INDEX(Factors!$B$6:$B$15,MATCH('INPUT - Census'!E287,Factors!$C$6:$C$15,0),1),0)</f>
        <v>0</v>
      </c>
      <c r="AF287" s="18">
        <f>IFERROR(INDEX(Factors!$B$16:$B$39,MATCH('INPUT - Census'!C287,Factors!$C$16:$C$35,0),1),0)</f>
        <v>0</v>
      </c>
      <c r="AG287" s="19">
        <f>IFERROR(INDEX(Factors!$B$40:$B$44,MATCH('INPUT - Census'!F287,Factors!$C$40:$C$44,0),1),0)</f>
        <v>0</v>
      </c>
      <c r="AH287" s="21" t="str">
        <f t="shared" si="40"/>
        <v/>
      </c>
      <c r="AI287" s="1" t="str">
        <f>IFERROR(VLOOKUP(H287,Factors!$C$45:$D$48,2,0),"")</f>
        <v/>
      </c>
      <c r="AJ287" t="b">
        <f t="shared" si="39"/>
        <v>0</v>
      </c>
    </row>
    <row r="288" spans="2:36" ht="14.4" x14ac:dyDescent="0.3">
      <c r="B288" s="70"/>
      <c r="C288" s="58"/>
      <c r="D288" s="63"/>
      <c r="E288" s="58"/>
      <c r="F288" s="58"/>
      <c r="G288" s="44"/>
      <c r="H288" s="45"/>
      <c r="I288" s="45"/>
      <c r="J288" s="38" t="str">
        <f t="shared" si="35"/>
        <v/>
      </c>
      <c r="K288" s="39" t="str">
        <f t="shared" si="37"/>
        <v/>
      </c>
      <c r="M288" s="3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7" t="str">
        <f t="shared" si="36"/>
        <v>-1</v>
      </c>
      <c r="AC288" s="17">
        <f>IFERROR(INDEX(Factors!$C$59:$C$70,MATCH(AB288,Factors!$B$59:$B$70,1),1),0)</f>
        <v>0</v>
      </c>
      <c r="AD288" s="17">
        <f t="shared" si="38"/>
        <v>0</v>
      </c>
      <c r="AE288" s="17">
        <f>IFERROR(INDEX(Factors!$B$6:$B$15,MATCH('INPUT - Census'!E288,Factors!$C$6:$C$15,0),1),0)</f>
        <v>0</v>
      </c>
      <c r="AF288" s="18">
        <f>IFERROR(INDEX(Factors!$B$16:$B$39,MATCH('INPUT - Census'!C288,Factors!$C$16:$C$35,0),1),0)</f>
        <v>0</v>
      </c>
      <c r="AG288" s="19">
        <f>IFERROR(INDEX(Factors!$B$40:$B$44,MATCH('INPUT - Census'!F288,Factors!$C$40:$C$44,0),1),0)</f>
        <v>0</v>
      </c>
      <c r="AH288" s="21" t="str">
        <f t="shared" si="40"/>
        <v/>
      </c>
      <c r="AI288" s="1" t="str">
        <f>IFERROR(VLOOKUP(H288,Factors!$C$45:$D$48,2,0),"")</f>
        <v/>
      </c>
      <c r="AJ288" t="b">
        <f t="shared" si="39"/>
        <v>0</v>
      </c>
    </row>
    <row r="289" spans="2:36" ht="14.4" x14ac:dyDescent="0.3">
      <c r="B289" s="70"/>
      <c r="C289" s="58"/>
      <c r="D289" s="63"/>
      <c r="E289" s="58"/>
      <c r="F289" s="58"/>
      <c r="G289" s="44"/>
      <c r="H289" s="45"/>
      <c r="I289" s="45"/>
      <c r="J289" s="38" t="str">
        <f t="shared" si="35"/>
        <v/>
      </c>
      <c r="K289" s="39" t="str">
        <f t="shared" si="37"/>
        <v/>
      </c>
      <c r="M289" s="3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7" t="str">
        <f t="shared" si="36"/>
        <v>-1</v>
      </c>
      <c r="AC289" s="17">
        <f>IFERROR(INDEX(Factors!$C$59:$C$70,MATCH(AB289,Factors!$B$59:$B$70,1),1),0)</f>
        <v>0</v>
      </c>
      <c r="AD289" s="17">
        <f t="shared" si="38"/>
        <v>0</v>
      </c>
      <c r="AE289" s="17">
        <f>IFERROR(INDEX(Factors!$B$6:$B$15,MATCH('INPUT - Census'!E289,Factors!$C$6:$C$15,0),1),0)</f>
        <v>0</v>
      </c>
      <c r="AF289" s="18">
        <f>IFERROR(INDEX(Factors!$B$16:$B$39,MATCH('INPUT - Census'!C289,Factors!$C$16:$C$35,0),1),0)</f>
        <v>0</v>
      </c>
      <c r="AG289" s="19">
        <f>IFERROR(INDEX(Factors!$B$40:$B$44,MATCH('INPUT - Census'!F289,Factors!$C$40:$C$44,0),1),0)</f>
        <v>0</v>
      </c>
      <c r="AH289" s="21" t="str">
        <f t="shared" si="40"/>
        <v/>
      </c>
      <c r="AI289" s="1" t="str">
        <f>IFERROR(VLOOKUP(H289,Factors!$C$45:$D$48,2,0),"")</f>
        <v/>
      </c>
      <c r="AJ289" t="b">
        <f t="shared" si="39"/>
        <v>0</v>
      </c>
    </row>
    <row r="290" spans="2:36" ht="14.4" x14ac:dyDescent="0.3">
      <c r="B290" s="70"/>
      <c r="C290" s="58"/>
      <c r="D290" s="63"/>
      <c r="E290" s="58"/>
      <c r="F290" s="58"/>
      <c r="G290" s="44"/>
      <c r="H290" s="45"/>
      <c r="I290" s="45"/>
      <c r="J290" s="38" t="str">
        <f t="shared" si="35"/>
        <v/>
      </c>
      <c r="K290" s="39" t="str">
        <f t="shared" si="37"/>
        <v/>
      </c>
      <c r="M290" s="3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7" t="str">
        <f t="shared" si="36"/>
        <v>-1</v>
      </c>
      <c r="AC290" s="17">
        <f>IFERROR(INDEX(Factors!$C$59:$C$70,MATCH(AB290,Factors!$B$59:$B$70,1),1),0)</f>
        <v>0</v>
      </c>
      <c r="AD290" s="17">
        <f t="shared" si="38"/>
        <v>0</v>
      </c>
      <c r="AE290" s="17">
        <f>IFERROR(INDEX(Factors!$B$6:$B$15,MATCH('INPUT - Census'!E290,Factors!$C$6:$C$15,0),1),0)</f>
        <v>0</v>
      </c>
      <c r="AF290" s="18">
        <f>IFERROR(INDEX(Factors!$B$16:$B$39,MATCH('INPUT - Census'!C290,Factors!$C$16:$C$35,0),1),0)</f>
        <v>0</v>
      </c>
      <c r="AG290" s="19">
        <f>IFERROR(INDEX(Factors!$B$40:$B$44,MATCH('INPUT - Census'!F290,Factors!$C$40:$C$44,0),1),0)</f>
        <v>0</v>
      </c>
      <c r="AH290" s="21" t="str">
        <f t="shared" si="40"/>
        <v/>
      </c>
      <c r="AI290" s="1" t="str">
        <f>IFERROR(VLOOKUP(H290,Factors!$C$45:$D$48,2,0),"")</f>
        <v/>
      </c>
      <c r="AJ290" t="b">
        <f t="shared" si="39"/>
        <v>0</v>
      </c>
    </row>
    <row r="291" spans="2:36" ht="14.4" x14ac:dyDescent="0.3">
      <c r="B291" s="70"/>
      <c r="C291" s="58"/>
      <c r="D291" s="63"/>
      <c r="E291" s="58"/>
      <c r="F291" s="58"/>
      <c r="G291" s="44"/>
      <c r="H291" s="45"/>
      <c r="I291" s="45"/>
      <c r="J291" s="38" t="str">
        <f t="shared" si="35"/>
        <v/>
      </c>
      <c r="K291" s="39" t="str">
        <f t="shared" si="37"/>
        <v/>
      </c>
      <c r="M291" s="3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7" t="str">
        <f t="shared" si="36"/>
        <v>-1</v>
      </c>
      <c r="AC291" s="17">
        <f>IFERROR(INDEX(Factors!$C$59:$C$70,MATCH(AB291,Factors!$B$59:$B$70,1),1),0)</f>
        <v>0</v>
      </c>
      <c r="AD291" s="17">
        <f t="shared" si="38"/>
        <v>0</v>
      </c>
      <c r="AE291" s="17">
        <f>IFERROR(INDEX(Factors!$B$6:$B$15,MATCH('INPUT - Census'!E291,Factors!$C$6:$C$15,0),1),0)</f>
        <v>0</v>
      </c>
      <c r="AF291" s="18">
        <f>IFERROR(INDEX(Factors!$B$16:$B$39,MATCH('INPUT - Census'!C291,Factors!$C$16:$C$35,0),1),0)</f>
        <v>0</v>
      </c>
      <c r="AG291" s="19">
        <f>IFERROR(INDEX(Factors!$B$40:$B$44,MATCH('INPUT - Census'!F291,Factors!$C$40:$C$44,0),1),0)</f>
        <v>0</v>
      </c>
      <c r="AH291" s="21" t="str">
        <f t="shared" si="40"/>
        <v/>
      </c>
      <c r="AI291" s="1" t="str">
        <f>IFERROR(VLOOKUP(H291,Factors!$C$45:$D$48,2,0),"")</f>
        <v/>
      </c>
      <c r="AJ291" t="b">
        <f t="shared" si="39"/>
        <v>0</v>
      </c>
    </row>
    <row r="292" spans="2:36" ht="14.4" x14ac:dyDescent="0.3">
      <c r="B292" s="70"/>
      <c r="C292" s="58"/>
      <c r="D292" s="63"/>
      <c r="E292" s="58"/>
      <c r="F292" s="58"/>
      <c r="G292" s="44"/>
      <c r="H292" s="45"/>
      <c r="I292" s="45"/>
      <c r="J292" s="38" t="str">
        <f t="shared" si="35"/>
        <v/>
      </c>
      <c r="K292" s="39" t="str">
        <f t="shared" si="37"/>
        <v/>
      </c>
      <c r="M292" s="3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7" t="str">
        <f t="shared" si="36"/>
        <v>-1</v>
      </c>
      <c r="AC292" s="17">
        <f>IFERROR(INDEX(Factors!$C$59:$C$70,MATCH(AB292,Factors!$B$59:$B$70,1),1),0)</f>
        <v>0</v>
      </c>
      <c r="AD292" s="17">
        <f t="shared" si="38"/>
        <v>0</v>
      </c>
      <c r="AE292" s="17">
        <f>IFERROR(INDEX(Factors!$B$6:$B$15,MATCH('INPUT - Census'!E292,Factors!$C$6:$C$15,0),1),0)</f>
        <v>0</v>
      </c>
      <c r="AF292" s="18">
        <f>IFERROR(INDEX(Factors!$B$16:$B$39,MATCH('INPUT - Census'!C292,Factors!$C$16:$C$35,0),1),0)</f>
        <v>0</v>
      </c>
      <c r="AG292" s="19">
        <f>IFERROR(INDEX(Factors!$B$40:$B$44,MATCH('INPUT - Census'!F292,Factors!$C$40:$C$44,0),1),0)</f>
        <v>0</v>
      </c>
      <c r="AH292" s="21" t="str">
        <f t="shared" si="40"/>
        <v/>
      </c>
      <c r="AI292" s="1" t="str">
        <f>IFERROR(VLOOKUP(H292,Factors!$C$45:$D$48,2,0),"")</f>
        <v/>
      </c>
      <c r="AJ292" t="b">
        <f t="shared" si="39"/>
        <v>0</v>
      </c>
    </row>
    <row r="293" spans="2:36" ht="14.4" x14ac:dyDescent="0.3">
      <c r="B293" s="70"/>
      <c r="C293" s="58"/>
      <c r="D293" s="63"/>
      <c r="E293" s="58"/>
      <c r="F293" s="58"/>
      <c r="G293" s="44"/>
      <c r="H293" s="45"/>
      <c r="I293" s="45"/>
      <c r="J293" s="38" t="str">
        <f t="shared" si="35"/>
        <v/>
      </c>
      <c r="K293" s="39" t="str">
        <f t="shared" si="37"/>
        <v/>
      </c>
      <c r="M293" s="3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7" t="str">
        <f t="shared" si="36"/>
        <v>-1</v>
      </c>
      <c r="AC293" s="17">
        <f>IFERROR(INDEX(Factors!$C$59:$C$70,MATCH(AB293,Factors!$B$59:$B$70,1),1),0)</f>
        <v>0</v>
      </c>
      <c r="AD293" s="17">
        <f t="shared" si="38"/>
        <v>0</v>
      </c>
      <c r="AE293" s="17">
        <f>IFERROR(INDEX(Factors!$B$6:$B$15,MATCH('INPUT - Census'!E293,Factors!$C$6:$C$15,0),1),0)</f>
        <v>0</v>
      </c>
      <c r="AF293" s="18">
        <f>IFERROR(INDEX(Factors!$B$16:$B$39,MATCH('INPUT - Census'!C293,Factors!$C$16:$C$35,0),1),0)</f>
        <v>0</v>
      </c>
      <c r="AG293" s="19">
        <f>IFERROR(INDEX(Factors!$B$40:$B$44,MATCH('INPUT - Census'!F293,Factors!$C$40:$C$44,0),1),0)</f>
        <v>0</v>
      </c>
      <c r="AH293" s="21" t="str">
        <f t="shared" si="40"/>
        <v/>
      </c>
      <c r="AI293" s="1" t="str">
        <f>IFERROR(VLOOKUP(H293,Factors!$C$45:$D$48,2,0),"")</f>
        <v/>
      </c>
      <c r="AJ293" t="b">
        <f t="shared" si="39"/>
        <v>0</v>
      </c>
    </row>
    <row r="294" spans="2:36" ht="14.4" x14ac:dyDescent="0.3">
      <c r="B294" s="70"/>
      <c r="C294" s="58"/>
      <c r="D294" s="63"/>
      <c r="E294" s="58"/>
      <c r="F294" s="58"/>
      <c r="G294" s="44"/>
      <c r="H294" s="45"/>
      <c r="I294" s="45"/>
      <c r="J294" s="38" t="str">
        <f t="shared" si="35"/>
        <v/>
      </c>
      <c r="K294" s="39" t="str">
        <f t="shared" si="37"/>
        <v/>
      </c>
      <c r="M294" s="3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7" t="str">
        <f t="shared" si="36"/>
        <v>-1</v>
      </c>
      <c r="AC294" s="17">
        <f>IFERROR(INDEX(Factors!$C$59:$C$70,MATCH(AB294,Factors!$B$59:$B$70,1),1),0)</f>
        <v>0</v>
      </c>
      <c r="AD294" s="17">
        <f t="shared" si="38"/>
        <v>0</v>
      </c>
      <c r="AE294" s="17">
        <f>IFERROR(INDEX(Factors!$B$6:$B$15,MATCH('INPUT - Census'!E294,Factors!$C$6:$C$15,0),1),0)</f>
        <v>0</v>
      </c>
      <c r="AF294" s="18">
        <f>IFERROR(INDEX(Factors!$B$16:$B$39,MATCH('INPUT - Census'!C294,Factors!$C$16:$C$35,0),1),0)</f>
        <v>0</v>
      </c>
      <c r="AG294" s="19">
        <f>IFERROR(INDEX(Factors!$B$40:$B$44,MATCH('INPUT - Census'!F294,Factors!$C$40:$C$44,0),1),0)</f>
        <v>0</v>
      </c>
      <c r="AH294" s="21" t="str">
        <f t="shared" si="40"/>
        <v/>
      </c>
      <c r="AI294" s="1" t="str">
        <f>IFERROR(VLOOKUP(H294,Factors!$C$45:$D$48,2,0),"")</f>
        <v/>
      </c>
      <c r="AJ294" t="b">
        <f t="shared" si="39"/>
        <v>0</v>
      </c>
    </row>
    <row r="295" spans="2:36" ht="14.4" x14ac:dyDescent="0.3">
      <c r="B295" s="70"/>
      <c r="C295" s="58"/>
      <c r="D295" s="63"/>
      <c r="E295" s="58"/>
      <c r="F295" s="58"/>
      <c r="G295" s="44"/>
      <c r="H295" s="45"/>
      <c r="I295" s="45"/>
      <c r="J295" s="38" t="str">
        <f t="shared" si="35"/>
        <v/>
      </c>
      <c r="K295" s="39" t="str">
        <f t="shared" si="37"/>
        <v/>
      </c>
      <c r="M295" s="3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7" t="str">
        <f t="shared" si="36"/>
        <v>-1</v>
      </c>
      <c r="AC295" s="17">
        <f>IFERROR(INDEX(Factors!$C$59:$C$70,MATCH(AB295,Factors!$B$59:$B$70,1),1),0)</f>
        <v>0</v>
      </c>
      <c r="AD295" s="17">
        <f t="shared" si="38"/>
        <v>0</v>
      </c>
      <c r="AE295" s="17">
        <f>IFERROR(INDEX(Factors!$B$6:$B$15,MATCH('INPUT - Census'!E295,Factors!$C$6:$C$15,0),1),0)</f>
        <v>0</v>
      </c>
      <c r="AF295" s="18">
        <f>IFERROR(INDEX(Factors!$B$16:$B$39,MATCH('INPUT - Census'!C295,Factors!$C$16:$C$35,0),1),0)</f>
        <v>0</v>
      </c>
      <c r="AG295" s="19">
        <f>IFERROR(INDEX(Factors!$B$40:$B$44,MATCH('INPUT - Census'!F295,Factors!$C$40:$C$44,0),1),0)</f>
        <v>0</v>
      </c>
      <c r="AH295" s="21" t="str">
        <f t="shared" si="40"/>
        <v/>
      </c>
      <c r="AI295" s="1" t="str">
        <f>IFERROR(VLOOKUP(H295,Factors!$C$45:$D$48,2,0),"")</f>
        <v/>
      </c>
      <c r="AJ295" t="b">
        <f t="shared" si="39"/>
        <v>0</v>
      </c>
    </row>
    <row r="296" spans="2:36" ht="14.4" x14ac:dyDescent="0.3">
      <c r="B296" s="70"/>
      <c r="C296" s="58"/>
      <c r="D296" s="63"/>
      <c r="E296" s="58"/>
      <c r="F296" s="58"/>
      <c r="G296" s="44"/>
      <c r="H296" s="45"/>
      <c r="I296" s="45"/>
      <c r="J296" s="38" t="str">
        <f t="shared" si="35"/>
        <v/>
      </c>
      <c r="K296" s="39" t="str">
        <f t="shared" si="37"/>
        <v/>
      </c>
      <c r="M296" s="3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7" t="str">
        <f t="shared" si="36"/>
        <v>-1</v>
      </c>
      <c r="AC296" s="17">
        <f>IFERROR(INDEX(Factors!$C$59:$C$70,MATCH(AB296,Factors!$B$59:$B$70,1),1),0)</f>
        <v>0</v>
      </c>
      <c r="AD296" s="17">
        <f t="shared" si="38"/>
        <v>0</v>
      </c>
      <c r="AE296" s="17">
        <f>IFERROR(INDEX(Factors!$B$6:$B$15,MATCH('INPUT - Census'!E296,Factors!$C$6:$C$15,0),1),0)</f>
        <v>0</v>
      </c>
      <c r="AF296" s="18">
        <f>IFERROR(INDEX(Factors!$B$16:$B$39,MATCH('INPUT - Census'!C296,Factors!$C$16:$C$35,0),1),0)</f>
        <v>0</v>
      </c>
      <c r="AG296" s="19">
        <f>IFERROR(INDEX(Factors!$B$40:$B$44,MATCH('INPUT - Census'!F296,Factors!$C$40:$C$44,0),1),0)</f>
        <v>0</v>
      </c>
      <c r="AH296" s="21" t="str">
        <f t="shared" si="40"/>
        <v/>
      </c>
      <c r="AI296" s="1" t="str">
        <f>IFERROR(VLOOKUP(H296,Factors!$C$45:$D$48,2,0),"")</f>
        <v/>
      </c>
      <c r="AJ296" t="b">
        <f t="shared" si="39"/>
        <v>0</v>
      </c>
    </row>
    <row r="297" spans="2:36" ht="14.4" x14ac:dyDescent="0.3">
      <c r="B297" s="70"/>
      <c r="C297" s="58"/>
      <c r="D297" s="63"/>
      <c r="E297" s="58"/>
      <c r="F297" s="58"/>
      <c r="G297" s="44"/>
      <c r="H297" s="45"/>
      <c r="I297" s="45"/>
      <c r="J297" s="38" t="str">
        <f t="shared" si="35"/>
        <v/>
      </c>
      <c r="K297" s="39" t="str">
        <f t="shared" si="37"/>
        <v/>
      </c>
      <c r="M297" s="3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7" t="str">
        <f t="shared" si="36"/>
        <v>-1</v>
      </c>
      <c r="AC297" s="17">
        <f>IFERROR(INDEX(Factors!$C$59:$C$70,MATCH(AB297,Factors!$B$59:$B$70,1),1),0)</f>
        <v>0</v>
      </c>
      <c r="AD297" s="17">
        <f t="shared" si="38"/>
        <v>0</v>
      </c>
      <c r="AE297" s="17">
        <f>IFERROR(INDEX(Factors!$B$6:$B$15,MATCH('INPUT - Census'!E297,Factors!$C$6:$C$15,0),1),0)</f>
        <v>0</v>
      </c>
      <c r="AF297" s="18">
        <f>IFERROR(INDEX(Factors!$B$16:$B$39,MATCH('INPUT - Census'!C297,Factors!$C$16:$C$35,0),1),0)</f>
        <v>0</v>
      </c>
      <c r="AG297" s="19">
        <f>IFERROR(INDEX(Factors!$B$40:$B$44,MATCH('INPUT - Census'!F297,Factors!$C$40:$C$44,0),1),0)</f>
        <v>0</v>
      </c>
      <c r="AH297" s="21" t="str">
        <f t="shared" si="40"/>
        <v/>
      </c>
      <c r="AI297" s="1" t="str">
        <f>IFERROR(VLOOKUP(H297,Factors!$C$45:$D$48,2,0),"")</f>
        <v/>
      </c>
      <c r="AJ297" t="b">
        <f t="shared" si="39"/>
        <v>0</v>
      </c>
    </row>
    <row r="298" spans="2:36" ht="14.4" x14ac:dyDescent="0.3">
      <c r="B298" s="70"/>
      <c r="C298" s="58"/>
      <c r="D298" s="63"/>
      <c r="E298" s="58"/>
      <c r="F298" s="58"/>
      <c r="G298" s="44"/>
      <c r="H298" s="45"/>
      <c r="I298" s="45"/>
      <c r="J298" s="38" t="str">
        <f t="shared" si="35"/>
        <v/>
      </c>
      <c r="K298" s="39" t="str">
        <f t="shared" si="37"/>
        <v/>
      </c>
      <c r="M298" s="3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7" t="str">
        <f t="shared" si="36"/>
        <v>-1</v>
      </c>
      <c r="AC298" s="17">
        <f>IFERROR(INDEX(Factors!$C$59:$C$70,MATCH(AB298,Factors!$B$59:$B$70,1),1),0)</f>
        <v>0</v>
      </c>
      <c r="AD298" s="17">
        <f t="shared" si="38"/>
        <v>0</v>
      </c>
      <c r="AE298" s="17">
        <f>IFERROR(INDEX(Factors!$B$6:$B$15,MATCH('INPUT - Census'!E298,Factors!$C$6:$C$15,0),1),0)</f>
        <v>0</v>
      </c>
      <c r="AF298" s="18">
        <f>IFERROR(INDEX(Factors!$B$16:$B$39,MATCH('INPUT - Census'!C298,Factors!$C$16:$C$35,0),1),0)</f>
        <v>0</v>
      </c>
      <c r="AG298" s="19">
        <f>IFERROR(INDEX(Factors!$B$40:$B$44,MATCH('INPUT - Census'!F298,Factors!$C$40:$C$44,0),1),0)</f>
        <v>0</v>
      </c>
      <c r="AH298" s="21" t="str">
        <f t="shared" si="40"/>
        <v/>
      </c>
      <c r="AI298" s="1" t="str">
        <f>IFERROR(VLOOKUP(H298,Factors!$C$45:$D$48,2,0),"")</f>
        <v/>
      </c>
      <c r="AJ298" t="b">
        <f t="shared" si="39"/>
        <v>0</v>
      </c>
    </row>
    <row r="299" spans="2:36" ht="14.4" x14ac:dyDescent="0.3">
      <c r="B299" s="70"/>
      <c r="C299" s="58"/>
      <c r="D299" s="63"/>
      <c r="E299" s="58"/>
      <c r="F299" s="58"/>
      <c r="G299" s="44"/>
      <c r="H299" s="45"/>
      <c r="I299" s="45"/>
      <c r="J299" s="38" t="str">
        <f t="shared" si="35"/>
        <v/>
      </c>
      <c r="K299" s="39" t="str">
        <f t="shared" si="37"/>
        <v/>
      </c>
      <c r="M299" s="3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7" t="str">
        <f t="shared" si="36"/>
        <v>-1</v>
      </c>
      <c r="AC299" s="17">
        <f>IFERROR(INDEX(Factors!$C$59:$C$70,MATCH(AB299,Factors!$B$59:$B$70,1),1),0)</f>
        <v>0</v>
      </c>
      <c r="AD299" s="17">
        <f t="shared" si="38"/>
        <v>0</v>
      </c>
      <c r="AE299" s="17">
        <f>IFERROR(INDEX(Factors!$B$6:$B$15,MATCH('INPUT - Census'!E299,Factors!$C$6:$C$15,0),1),0)</f>
        <v>0</v>
      </c>
      <c r="AF299" s="18">
        <f>IFERROR(INDEX(Factors!$B$16:$B$39,MATCH('INPUT - Census'!C299,Factors!$C$16:$C$35,0),1),0)</f>
        <v>0</v>
      </c>
      <c r="AG299" s="19">
        <f>IFERROR(INDEX(Factors!$B$40:$B$44,MATCH('INPUT - Census'!F299,Factors!$C$40:$C$44,0),1),0)</f>
        <v>0</v>
      </c>
      <c r="AH299" s="21" t="str">
        <f t="shared" si="40"/>
        <v/>
      </c>
      <c r="AI299" s="1" t="str">
        <f>IFERROR(VLOOKUP(H299,Factors!$C$45:$D$48,2,0),"")</f>
        <v/>
      </c>
      <c r="AJ299" t="b">
        <f t="shared" si="39"/>
        <v>0</v>
      </c>
    </row>
    <row r="300" spans="2:36" ht="14.4" x14ac:dyDescent="0.3">
      <c r="B300" s="70"/>
      <c r="C300" s="58"/>
      <c r="D300" s="63"/>
      <c r="E300" s="58"/>
      <c r="F300" s="58"/>
      <c r="G300" s="44"/>
      <c r="H300" s="45"/>
      <c r="I300" s="45"/>
      <c r="J300" s="38" t="str">
        <f t="shared" si="35"/>
        <v/>
      </c>
      <c r="K300" s="39" t="str">
        <f t="shared" si="37"/>
        <v/>
      </c>
      <c r="M300" s="3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7" t="str">
        <f t="shared" si="36"/>
        <v>-1</v>
      </c>
      <c r="AC300" s="17">
        <f>IFERROR(INDEX(Factors!$C$59:$C$70,MATCH(AB300,Factors!$B$59:$B$70,1),1),0)</f>
        <v>0</v>
      </c>
      <c r="AD300" s="17">
        <f t="shared" si="38"/>
        <v>0</v>
      </c>
      <c r="AE300" s="17">
        <f>IFERROR(INDEX(Factors!$B$6:$B$15,MATCH('INPUT - Census'!E300,Factors!$C$6:$C$15,0),1),0)</f>
        <v>0</v>
      </c>
      <c r="AF300" s="18">
        <f>IFERROR(INDEX(Factors!$B$16:$B$39,MATCH('INPUT - Census'!C300,Factors!$C$16:$C$35,0),1),0)</f>
        <v>0</v>
      </c>
      <c r="AG300" s="19">
        <f>IFERROR(INDEX(Factors!$B$40:$B$44,MATCH('INPUT - Census'!F300,Factors!$C$40:$C$44,0),1),0)</f>
        <v>0</v>
      </c>
      <c r="AH300" s="21" t="str">
        <f t="shared" si="40"/>
        <v/>
      </c>
      <c r="AI300" s="1" t="str">
        <f>IFERROR(VLOOKUP(H300,Factors!$C$45:$D$48,2,0),"")</f>
        <v/>
      </c>
      <c r="AJ300" t="b">
        <f t="shared" si="39"/>
        <v>0</v>
      </c>
    </row>
    <row r="301" spans="2:36" ht="14.4" x14ac:dyDescent="0.3">
      <c r="B301" s="70"/>
      <c r="C301" s="58"/>
      <c r="D301" s="63"/>
      <c r="E301" s="58"/>
      <c r="F301" s="58"/>
      <c r="G301" s="44"/>
      <c r="H301" s="45"/>
      <c r="I301" s="45"/>
      <c r="J301" s="38" t="str">
        <f t="shared" si="35"/>
        <v/>
      </c>
      <c r="K301" s="39" t="str">
        <f t="shared" si="37"/>
        <v/>
      </c>
      <c r="M301" s="3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7" t="str">
        <f t="shared" si="36"/>
        <v>-1</v>
      </c>
      <c r="AC301" s="17">
        <f>IFERROR(INDEX(Factors!$C$59:$C$70,MATCH(AB301,Factors!$B$59:$B$70,1),1),0)</f>
        <v>0</v>
      </c>
      <c r="AD301" s="17">
        <f t="shared" si="38"/>
        <v>0</v>
      </c>
      <c r="AE301" s="17">
        <f>IFERROR(INDEX(Factors!$B$6:$B$15,MATCH('INPUT - Census'!E301,Factors!$C$6:$C$15,0),1),0)</f>
        <v>0</v>
      </c>
      <c r="AF301" s="18">
        <f>IFERROR(INDEX(Factors!$B$16:$B$39,MATCH('INPUT - Census'!C301,Factors!$C$16:$C$35,0),1),0)</f>
        <v>0</v>
      </c>
      <c r="AG301" s="19">
        <f>IFERROR(INDEX(Factors!$B$40:$B$44,MATCH('INPUT - Census'!F301,Factors!$C$40:$C$44,0),1),0)</f>
        <v>0</v>
      </c>
      <c r="AH301" s="21" t="str">
        <f t="shared" si="40"/>
        <v/>
      </c>
      <c r="AI301" s="1" t="str">
        <f>IFERROR(VLOOKUP(H301,Factors!$C$45:$D$48,2,0),"")</f>
        <v/>
      </c>
      <c r="AJ301" t="b">
        <f t="shared" si="39"/>
        <v>0</v>
      </c>
    </row>
    <row r="302" spans="2:36" ht="14.4" x14ac:dyDescent="0.3">
      <c r="B302" s="70"/>
      <c r="C302" s="58"/>
      <c r="D302" s="63"/>
      <c r="E302" s="58"/>
      <c r="F302" s="58"/>
      <c r="G302" s="44"/>
      <c r="H302" s="45"/>
      <c r="I302" s="45"/>
      <c r="J302" s="38" t="str">
        <f t="shared" si="35"/>
        <v/>
      </c>
      <c r="K302" s="39" t="str">
        <f t="shared" si="37"/>
        <v/>
      </c>
      <c r="M302" s="3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7" t="str">
        <f t="shared" si="36"/>
        <v>-1</v>
      </c>
      <c r="AC302" s="17">
        <f>IFERROR(INDEX(Factors!$C$59:$C$70,MATCH(AB302,Factors!$B$59:$B$70,1),1),0)</f>
        <v>0</v>
      </c>
      <c r="AD302" s="17">
        <f t="shared" si="38"/>
        <v>0</v>
      </c>
      <c r="AE302" s="17">
        <f>IFERROR(INDEX(Factors!$B$6:$B$15,MATCH('INPUT - Census'!E302,Factors!$C$6:$C$15,0),1),0)</f>
        <v>0</v>
      </c>
      <c r="AF302" s="18">
        <f>IFERROR(INDEX(Factors!$B$16:$B$39,MATCH('INPUT - Census'!C302,Factors!$C$16:$C$35,0),1),0)</f>
        <v>0</v>
      </c>
      <c r="AG302" s="19">
        <f>IFERROR(INDEX(Factors!$B$40:$B$44,MATCH('INPUT - Census'!F302,Factors!$C$40:$C$44,0),1),0)</f>
        <v>0</v>
      </c>
      <c r="AH302" s="21" t="str">
        <f t="shared" si="40"/>
        <v/>
      </c>
      <c r="AI302" s="1" t="str">
        <f>IFERROR(VLOOKUP(H302,Factors!$C$45:$D$48,2,0),"")</f>
        <v/>
      </c>
      <c r="AJ302" t="b">
        <f t="shared" si="39"/>
        <v>0</v>
      </c>
    </row>
    <row r="303" spans="2:36" ht="14.4" x14ac:dyDescent="0.3">
      <c r="B303" s="70"/>
      <c r="C303" s="58"/>
      <c r="D303" s="63"/>
      <c r="E303" s="58"/>
      <c r="F303" s="58"/>
      <c r="G303" s="44"/>
      <c r="H303" s="45"/>
      <c r="I303" s="45"/>
      <c r="J303" s="38" t="str">
        <f t="shared" si="35"/>
        <v/>
      </c>
      <c r="K303" s="39" t="str">
        <f t="shared" si="37"/>
        <v/>
      </c>
      <c r="M303" s="3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7" t="str">
        <f t="shared" si="36"/>
        <v>-1</v>
      </c>
      <c r="AC303" s="17">
        <f>IFERROR(INDEX(Factors!$C$59:$C$70,MATCH(AB303,Factors!$B$59:$B$70,1),1),0)</f>
        <v>0</v>
      </c>
      <c r="AD303" s="17">
        <f t="shared" si="38"/>
        <v>0</v>
      </c>
      <c r="AE303" s="17">
        <f>IFERROR(INDEX(Factors!$B$6:$B$15,MATCH('INPUT - Census'!E303,Factors!$C$6:$C$15,0),1),0)</f>
        <v>0</v>
      </c>
      <c r="AF303" s="18">
        <f>IFERROR(INDEX(Factors!$B$16:$B$39,MATCH('INPUT - Census'!C303,Factors!$C$16:$C$35,0),1),0)</f>
        <v>0</v>
      </c>
      <c r="AG303" s="19">
        <f>IFERROR(INDEX(Factors!$B$40:$B$44,MATCH('INPUT - Census'!F303,Factors!$C$40:$C$44,0),1),0)</f>
        <v>0</v>
      </c>
      <c r="AH303" s="21" t="str">
        <f t="shared" si="40"/>
        <v/>
      </c>
      <c r="AI303" s="1" t="str">
        <f>IFERROR(VLOOKUP(H303,Factors!$C$45:$D$48,2,0),"")</f>
        <v/>
      </c>
      <c r="AJ303" t="b">
        <f t="shared" si="39"/>
        <v>0</v>
      </c>
    </row>
    <row r="304" spans="2:36" ht="14.4" x14ac:dyDescent="0.3">
      <c r="B304" s="70"/>
      <c r="C304" s="58"/>
      <c r="D304" s="63"/>
      <c r="E304" s="58"/>
      <c r="F304" s="58"/>
      <c r="G304" s="44"/>
      <c r="H304" s="45"/>
      <c r="I304" s="45"/>
      <c r="J304" s="38" t="str">
        <f t="shared" si="35"/>
        <v/>
      </c>
      <c r="K304" s="39" t="str">
        <f t="shared" si="37"/>
        <v/>
      </c>
      <c r="M304" s="3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7" t="str">
        <f t="shared" si="36"/>
        <v>-1</v>
      </c>
      <c r="AC304" s="17">
        <f>IFERROR(INDEX(Factors!$C$59:$C$70,MATCH(AB304,Factors!$B$59:$B$70,1),1),0)</f>
        <v>0</v>
      </c>
      <c r="AD304" s="17">
        <f t="shared" si="38"/>
        <v>0</v>
      </c>
      <c r="AE304" s="17">
        <f>IFERROR(INDEX(Factors!$B$6:$B$15,MATCH('INPUT - Census'!E304,Factors!$C$6:$C$15,0),1),0)</f>
        <v>0</v>
      </c>
      <c r="AF304" s="18">
        <f>IFERROR(INDEX(Factors!$B$16:$B$39,MATCH('INPUT - Census'!C304,Factors!$C$16:$C$35,0),1),0)</f>
        <v>0</v>
      </c>
      <c r="AG304" s="19">
        <f>IFERROR(INDEX(Factors!$B$40:$B$44,MATCH('INPUT - Census'!F304,Factors!$C$40:$C$44,0),1),0)</f>
        <v>0</v>
      </c>
      <c r="AH304" s="21" t="str">
        <f t="shared" si="40"/>
        <v/>
      </c>
      <c r="AI304" s="1" t="str">
        <f>IFERROR(VLOOKUP(H304,Factors!$C$45:$D$48,2,0),"")</f>
        <v/>
      </c>
      <c r="AJ304" t="b">
        <f t="shared" si="39"/>
        <v>0</v>
      </c>
    </row>
    <row r="305" spans="2:36" ht="14.4" x14ac:dyDescent="0.3">
      <c r="B305" s="70"/>
      <c r="C305" s="58"/>
      <c r="D305" s="63"/>
      <c r="E305" s="58"/>
      <c r="F305" s="58"/>
      <c r="G305" s="44"/>
      <c r="H305" s="45"/>
      <c r="I305" s="45"/>
      <c r="J305" s="38" t="str">
        <f t="shared" si="35"/>
        <v/>
      </c>
      <c r="K305" s="39" t="str">
        <f t="shared" si="37"/>
        <v/>
      </c>
      <c r="M305" s="3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7" t="str">
        <f t="shared" si="36"/>
        <v>-1</v>
      </c>
      <c r="AC305" s="17">
        <f>IFERROR(INDEX(Factors!$C$59:$C$70,MATCH(AB305,Factors!$B$59:$B$70,1),1),0)</f>
        <v>0</v>
      </c>
      <c r="AD305" s="17">
        <f t="shared" si="38"/>
        <v>0</v>
      </c>
      <c r="AE305" s="17">
        <f>IFERROR(INDEX(Factors!$B$6:$B$15,MATCH('INPUT - Census'!E305,Factors!$C$6:$C$15,0),1),0)</f>
        <v>0</v>
      </c>
      <c r="AF305" s="18">
        <f>IFERROR(INDEX(Factors!$B$16:$B$39,MATCH('INPUT - Census'!C305,Factors!$C$16:$C$35,0),1),0)</f>
        <v>0</v>
      </c>
      <c r="AG305" s="19">
        <f>IFERROR(INDEX(Factors!$B$40:$B$44,MATCH('INPUT - Census'!F305,Factors!$C$40:$C$44,0),1),0)</f>
        <v>0</v>
      </c>
      <c r="AH305" s="21" t="str">
        <f t="shared" si="40"/>
        <v/>
      </c>
      <c r="AI305" s="1" t="str">
        <f>IFERROR(VLOOKUP(H305,Factors!$C$45:$D$48,2,0),"")</f>
        <v/>
      </c>
      <c r="AJ305" t="b">
        <f t="shared" si="39"/>
        <v>0</v>
      </c>
    </row>
    <row r="306" spans="2:36" ht="14.4" x14ac:dyDescent="0.3">
      <c r="B306" s="70"/>
      <c r="C306" s="58"/>
      <c r="D306" s="63"/>
      <c r="E306" s="58"/>
      <c r="F306" s="58"/>
      <c r="G306" s="44"/>
      <c r="H306" s="45"/>
      <c r="I306" s="45"/>
      <c r="J306" s="38" t="str">
        <f t="shared" si="35"/>
        <v/>
      </c>
      <c r="K306" s="39" t="str">
        <f t="shared" si="37"/>
        <v/>
      </c>
      <c r="M306" s="3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7" t="str">
        <f t="shared" si="36"/>
        <v>-1</v>
      </c>
      <c r="AC306" s="17">
        <f>IFERROR(INDEX(Factors!$C$59:$C$70,MATCH(AB306,Factors!$B$59:$B$70,1),1),0)</f>
        <v>0</v>
      </c>
      <c r="AD306" s="17">
        <f t="shared" si="38"/>
        <v>0</v>
      </c>
      <c r="AE306" s="17">
        <f>IFERROR(INDEX(Factors!$B$6:$B$15,MATCH('INPUT - Census'!E306,Factors!$C$6:$C$15,0),1),0)</f>
        <v>0</v>
      </c>
      <c r="AF306" s="18">
        <f>IFERROR(INDEX(Factors!$B$16:$B$39,MATCH('INPUT - Census'!C306,Factors!$C$16:$C$35,0),1),0)</f>
        <v>0</v>
      </c>
      <c r="AG306" s="19">
        <f>IFERROR(INDEX(Factors!$B$40:$B$44,MATCH('INPUT - Census'!F306,Factors!$C$40:$C$44,0),1),0)</f>
        <v>0</v>
      </c>
      <c r="AH306" s="21" t="str">
        <f t="shared" si="40"/>
        <v/>
      </c>
      <c r="AI306" s="1" t="str">
        <f>IFERROR(VLOOKUP(H306,Factors!$C$45:$D$48,2,0),"")</f>
        <v/>
      </c>
      <c r="AJ306" t="b">
        <f t="shared" si="39"/>
        <v>0</v>
      </c>
    </row>
    <row r="307" spans="2:36" ht="14.4" x14ac:dyDescent="0.3">
      <c r="B307" s="70"/>
      <c r="C307" s="58"/>
      <c r="D307" s="63"/>
      <c r="E307" s="58"/>
      <c r="F307" s="58"/>
      <c r="G307" s="44"/>
      <c r="H307" s="45"/>
      <c r="I307" s="45"/>
      <c r="J307" s="38" t="str">
        <f t="shared" si="35"/>
        <v/>
      </c>
      <c r="K307" s="39" t="str">
        <f t="shared" si="37"/>
        <v/>
      </c>
      <c r="M307" s="3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7" t="str">
        <f t="shared" si="36"/>
        <v>-1</v>
      </c>
      <c r="AC307" s="17">
        <f>IFERROR(INDEX(Factors!$C$59:$C$70,MATCH(AB307,Factors!$B$59:$B$70,1),1),0)</f>
        <v>0</v>
      </c>
      <c r="AD307" s="17">
        <f t="shared" si="38"/>
        <v>0</v>
      </c>
      <c r="AE307" s="17">
        <f>IFERROR(INDEX(Factors!$B$6:$B$15,MATCH('INPUT - Census'!E307,Factors!$C$6:$C$15,0),1),0)</f>
        <v>0</v>
      </c>
      <c r="AF307" s="18">
        <f>IFERROR(INDEX(Factors!$B$16:$B$39,MATCH('INPUT - Census'!C307,Factors!$C$16:$C$35,0),1),0)</f>
        <v>0</v>
      </c>
      <c r="AG307" s="19">
        <f>IFERROR(INDEX(Factors!$B$40:$B$44,MATCH('INPUT - Census'!F307,Factors!$C$40:$C$44,0),1),0)</f>
        <v>0</v>
      </c>
      <c r="AH307" s="21" t="str">
        <f t="shared" si="40"/>
        <v/>
      </c>
      <c r="AI307" s="1" t="str">
        <f>IFERROR(VLOOKUP(H307,Factors!$C$45:$D$48,2,0),"")</f>
        <v/>
      </c>
      <c r="AJ307" t="b">
        <f t="shared" si="39"/>
        <v>0</v>
      </c>
    </row>
    <row r="308" spans="2:36" ht="14.4" x14ac:dyDescent="0.3">
      <c r="B308" s="70"/>
      <c r="C308" s="58"/>
      <c r="D308" s="63"/>
      <c r="E308" s="58"/>
      <c r="F308" s="58"/>
      <c r="G308" s="44"/>
      <c r="H308" s="45"/>
      <c r="I308" s="45"/>
      <c r="J308" s="38" t="str">
        <f t="shared" si="35"/>
        <v/>
      </c>
      <c r="K308" s="39" t="str">
        <f t="shared" si="37"/>
        <v/>
      </c>
      <c r="M308" s="3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7" t="str">
        <f t="shared" si="36"/>
        <v>-1</v>
      </c>
      <c r="AC308" s="17">
        <f>IFERROR(INDEX(Factors!$C$59:$C$70,MATCH(AB308,Factors!$B$59:$B$70,1),1),0)</f>
        <v>0</v>
      </c>
      <c r="AD308" s="17">
        <f t="shared" si="38"/>
        <v>0</v>
      </c>
      <c r="AE308" s="17">
        <f>IFERROR(INDEX(Factors!$B$6:$B$15,MATCH('INPUT - Census'!E308,Factors!$C$6:$C$15,0),1),0)</f>
        <v>0</v>
      </c>
      <c r="AF308" s="18">
        <f>IFERROR(INDEX(Factors!$B$16:$B$39,MATCH('INPUT - Census'!C308,Factors!$C$16:$C$35,0),1),0)</f>
        <v>0</v>
      </c>
      <c r="AG308" s="19">
        <f>IFERROR(INDEX(Factors!$B$40:$B$44,MATCH('INPUT - Census'!F308,Factors!$C$40:$C$44,0),1),0)</f>
        <v>0</v>
      </c>
      <c r="AH308" s="21" t="str">
        <f t="shared" si="40"/>
        <v/>
      </c>
      <c r="AI308" s="1" t="str">
        <f>IFERROR(VLOOKUP(H308,Factors!$C$45:$D$48,2,0),"")</f>
        <v/>
      </c>
      <c r="AJ308" t="b">
        <f t="shared" si="39"/>
        <v>0</v>
      </c>
    </row>
    <row r="309" spans="2:36" ht="14.4" x14ac:dyDescent="0.3">
      <c r="B309" s="70"/>
      <c r="C309" s="58"/>
      <c r="D309" s="63"/>
      <c r="E309" s="58"/>
      <c r="F309" s="58"/>
      <c r="G309" s="44"/>
      <c r="H309" s="45"/>
      <c r="I309" s="45"/>
      <c r="J309" s="38" t="str">
        <f t="shared" si="35"/>
        <v/>
      </c>
      <c r="K309" s="39" t="str">
        <f t="shared" si="37"/>
        <v/>
      </c>
      <c r="M309" s="3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7" t="str">
        <f t="shared" si="36"/>
        <v>-1</v>
      </c>
      <c r="AC309" s="17">
        <f>IFERROR(INDEX(Factors!$C$59:$C$70,MATCH(AB309,Factors!$B$59:$B$70,1),1),0)</f>
        <v>0</v>
      </c>
      <c r="AD309" s="17">
        <f t="shared" si="38"/>
        <v>0</v>
      </c>
      <c r="AE309" s="17">
        <f>IFERROR(INDEX(Factors!$B$6:$B$15,MATCH('INPUT - Census'!E309,Factors!$C$6:$C$15,0),1),0)</f>
        <v>0</v>
      </c>
      <c r="AF309" s="18">
        <f>IFERROR(INDEX(Factors!$B$16:$B$39,MATCH('INPUT - Census'!C309,Factors!$C$16:$C$35,0),1),0)</f>
        <v>0</v>
      </c>
      <c r="AG309" s="19">
        <f>IFERROR(INDEX(Factors!$B$40:$B$44,MATCH('INPUT - Census'!F309,Factors!$C$40:$C$44,0),1),0)</f>
        <v>0</v>
      </c>
      <c r="AH309" s="21" t="str">
        <f t="shared" si="40"/>
        <v/>
      </c>
      <c r="AI309" s="1" t="str">
        <f>IFERROR(VLOOKUP(H309,Factors!$C$45:$D$48,2,0),"")</f>
        <v/>
      </c>
      <c r="AJ309" t="b">
        <f t="shared" si="39"/>
        <v>0</v>
      </c>
    </row>
    <row r="310" spans="2:36" ht="14.4" x14ac:dyDescent="0.3">
      <c r="B310" s="70"/>
      <c r="C310" s="58"/>
      <c r="D310" s="63"/>
      <c r="E310" s="58"/>
      <c r="F310" s="58"/>
      <c r="G310" s="44"/>
      <c r="H310" s="45"/>
      <c r="I310" s="45"/>
      <c r="J310" s="38" t="str">
        <f t="shared" si="35"/>
        <v/>
      </c>
      <c r="K310" s="39" t="str">
        <f t="shared" si="37"/>
        <v/>
      </c>
      <c r="M310" s="3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7" t="str">
        <f t="shared" si="36"/>
        <v>-1</v>
      </c>
      <c r="AC310" s="17">
        <f>IFERROR(INDEX(Factors!$C$59:$C$70,MATCH(AB310,Factors!$B$59:$B$70,1),1),0)</f>
        <v>0</v>
      </c>
      <c r="AD310" s="17">
        <f t="shared" si="38"/>
        <v>0</v>
      </c>
      <c r="AE310" s="17">
        <f>IFERROR(INDEX(Factors!$B$6:$B$15,MATCH('INPUT - Census'!E310,Factors!$C$6:$C$15,0),1),0)</f>
        <v>0</v>
      </c>
      <c r="AF310" s="18">
        <f>IFERROR(INDEX(Factors!$B$16:$B$39,MATCH('INPUT - Census'!C310,Factors!$C$16:$C$35,0),1),0)</f>
        <v>0</v>
      </c>
      <c r="AG310" s="19">
        <f>IFERROR(INDEX(Factors!$B$40:$B$44,MATCH('INPUT - Census'!F310,Factors!$C$40:$C$44,0),1),0)</f>
        <v>0</v>
      </c>
      <c r="AH310" s="21" t="str">
        <f t="shared" si="40"/>
        <v/>
      </c>
      <c r="AI310" s="1" t="str">
        <f>IFERROR(VLOOKUP(H310,Factors!$C$45:$D$48,2,0),"")</f>
        <v/>
      </c>
      <c r="AJ310" t="b">
        <f t="shared" si="39"/>
        <v>0</v>
      </c>
    </row>
    <row r="311" spans="2:36" ht="14.4" x14ac:dyDescent="0.3">
      <c r="B311" s="70"/>
      <c r="C311" s="58"/>
      <c r="D311" s="63"/>
      <c r="E311" s="58"/>
      <c r="F311" s="58"/>
      <c r="G311" s="44"/>
      <c r="H311" s="45"/>
      <c r="I311" s="45"/>
      <c r="J311" s="38" t="str">
        <f t="shared" si="35"/>
        <v/>
      </c>
      <c r="K311" s="39" t="str">
        <f t="shared" si="37"/>
        <v/>
      </c>
      <c r="M311" s="3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7" t="str">
        <f t="shared" si="36"/>
        <v>-1</v>
      </c>
      <c r="AC311" s="17">
        <f>IFERROR(INDEX(Factors!$C$59:$C$70,MATCH(AB311,Factors!$B$59:$B$70,1),1),0)</f>
        <v>0</v>
      </c>
      <c r="AD311" s="17">
        <f t="shared" si="38"/>
        <v>0</v>
      </c>
      <c r="AE311" s="17">
        <f>IFERROR(INDEX(Factors!$B$6:$B$15,MATCH('INPUT - Census'!E311,Factors!$C$6:$C$15,0),1),0)</f>
        <v>0</v>
      </c>
      <c r="AF311" s="18">
        <f>IFERROR(INDEX(Factors!$B$16:$B$39,MATCH('INPUT - Census'!C311,Factors!$C$16:$C$35,0),1),0)</f>
        <v>0</v>
      </c>
      <c r="AG311" s="19">
        <f>IFERROR(INDEX(Factors!$B$40:$B$44,MATCH('INPUT - Census'!F311,Factors!$C$40:$C$44,0),1),0)</f>
        <v>0</v>
      </c>
      <c r="AH311" s="21" t="str">
        <f t="shared" si="40"/>
        <v/>
      </c>
      <c r="AI311" s="1" t="str">
        <f>IFERROR(VLOOKUP(H311,Factors!$C$45:$D$48,2,0),"")</f>
        <v/>
      </c>
      <c r="AJ311" t="b">
        <f t="shared" si="39"/>
        <v>0</v>
      </c>
    </row>
    <row r="312" spans="2:36" ht="14.4" x14ac:dyDescent="0.3">
      <c r="B312" s="70"/>
      <c r="C312" s="58"/>
      <c r="D312" s="63"/>
      <c r="E312" s="58"/>
      <c r="F312" s="58"/>
      <c r="G312" s="44"/>
      <c r="H312" s="45"/>
      <c r="I312" s="45"/>
      <c r="J312" s="38" t="str">
        <f t="shared" si="35"/>
        <v/>
      </c>
      <c r="K312" s="39" t="str">
        <f t="shared" si="37"/>
        <v/>
      </c>
      <c r="M312" s="3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7" t="str">
        <f t="shared" si="36"/>
        <v>-1</v>
      </c>
      <c r="AC312" s="17">
        <f>IFERROR(INDEX(Factors!$C$59:$C$70,MATCH(AB312,Factors!$B$59:$B$70,1),1),0)</f>
        <v>0</v>
      </c>
      <c r="AD312" s="17">
        <f t="shared" si="38"/>
        <v>0</v>
      </c>
      <c r="AE312" s="17">
        <f>IFERROR(INDEX(Factors!$B$6:$B$15,MATCH('INPUT - Census'!E312,Factors!$C$6:$C$15,0),1),0)</f>
        <v>0</v>
      </c>
      <c r="AF312" s="18">
        <f>IFERROR(INDEX(Factors!$B$16:$B$39,MATCH('INPUT - Census'!C312,Factors!$C$16:$C$35,0),1),0)</f>
        <v>0</v>
      </c>
      <c r="AG312" s="19">
        <f>IFERROR(INDEX(Factors!$B$40:$B$44,MATCH('INPUT - Census'!F312,Factors!$C$40:$C$44,0),1),0)</f>
        <v>0</v>
      </c>
      <c r="AH312" s="21" t="str">
        <f t="shared" si="40"/>
        <v/>
      </c>
      <c r="AI312" s="1" t="str">
        <f>IFERROR(VLOOKUP(H312,Factors!$C$45:$D$48,2,0),"")</f>
        <v/>
      </c>
      <c r="AJ312" t="b">
        <f t="shared" si="39"/>
        <v>0</v>
      </c>
    </row>
    <row r="313" spans="2:36" ht="14.4" x14ac:dyDescent="0.3">
      <c r="B313" s="70"/>
      <c r="C313" s="58"/>
      <c r="D313" s="63"/>
      <c r="E313" s="58"/>
      <c r="F313" s="58"/>
      <c r="G313" s="44"/>
      <c r="H313" s="45"/>
      <c r="I313" s="45"/>
      <c r="J313" s="38" t="str">
        <f t="shared" si="35"/>
        <v/>
      </c>
      <c r="K313" s="39" t="str">
        <f t="shared" si="37"/>
        <v/>
      </c>
      <c r="M313" s="3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7" t="str">
        <f t="shared" si="36"/>
        <v>-1</v>
      </c>
      <c r="AC313" s="17">
        <f>IFERROR(INDEX(Factors!$C$59:$C$70,MATCH(AB313,Factors!$B$59:$B$70,1),1),0)</f>
        <v>0</v>
      </c>
      <c r="AD313" s="17">
        <f t="shared" si="38"/>
        <v>0</v>
      </c>
      <c r="AE313" s="17">
        <f>IFERROR(INDEX(Factors!$B$6:$B$15,MATCH('INPUT - Census'!E313,Factors!$C$6:$C$15,0),1),0)</f>
        <v>0</v>
      </c>
      <c r="AF313" s="18">
        <f>IFERROR(INDEX(Factors!$B$16:$B$39,MATCH('INPUT - Census'!C313,Factors!$C$16:$C$35,0),1),0)</f>
        <v>0</v>
      </c>
      <c r="AG313" s="19">
        <f>IFERROR(INDEX(Factors!$B$40:$B$44,MATCH('INPUT - Census'!F313,Factors!$C$40:$C$44,0),1),0)</f>
        <v>0</v>
      </c>
      <c r="AH313" s="21" t="str">
        <f t="shared" si="40"/>
        <v/>
      </c>
      <c r="AI313" s="1" t="str">
        <f>IFERROR(VLOOKUP(H313,Factors!$C$45:$D$48,2,0),"")</f>
        <v/>
      </c>
      <c r="AJ313" t="b">
        <f t="shared" si="39"/>
        <v>0</v>
      </c>
    </row>
    <row r="314" spans="2:36" ht="14.4" x14ac:dyDescent="0.3">
      <c r="B314" s="70"/>
      <c r="C314" s="58"/>
      <c r="D314" s="63"/>
      <c r="E314" s="58"/>
      <c r="F314" s="58"/>
      <c r="G314" s="44"/>
      <c r="H314" s="45"/>
      <c r="I314" s="45"/>
      <c r="J314" s="38" t="str">
        <f t="shared" si="35"/>
        <v/>
      </c>
      <c r="K314" s="39" t="str">
        <f t="shared" si="37"/>
        <v/>
      </c>
      <c r="M314" s="3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7" t="str">
        <f t="shared" si="36"/>
        <v>-1</v>
      </c>
      <c r="AC314" s="17">
        <f>IFERROR(INDEX(Factors!$C$59:$C$70,MATCH(AB314,Factors!$B$59:$B$70,1),1),0)</f>
        <v>0</v>
      </c>
      <c r="AD314" s="17">
        <f t="shared" si="38"/>
        <v>0</v>
      </c>
      <c r="AE314" s="17">
        <f>IFERROR(INDEX(Factors!$B$6:$B$15,MATCH('INPUT - Census'!E314,Factors!$C$6:$C$15,0),1),0)</f>
        <v>0</v>
      </c>
      <c r="AF314" s="18">
        <f>IFERROR(INDEX(Factors!$B$16:$B$39,MATCH('INPUT - Census'!C314,Factors!$C$16:$C$35,0),1),0)</f>
        <v>0</v>
      </c>
      <c r="AG314" s="19">
        <f>IFERROR(INDEX(Factors!$B$40:$B$44,MATCH('INPUT - Census'!F314,Factors!$C$40:$C$44,0),1),0)</f>
        <v>0</v>
      </c>
      <c r="AH314" s="21" t="str">
        <f t="shared" si="40"/>
        <v/>
      </c>
      <c r="AI314" s="1" t="str">
        <f>IFERROR(VLOOKUP(H314,Factors!$C$45:$D$48,2,0),"")</f>
        <v/>
      </c>
      <c r="AJ314" t="b">
        <f t="shared" si="39"/>
        <v>0</v>
      </c>
    </row>
    <row r="315" spans="2:36" ht="14.4" x14ac:dyDescent="0.3">
      <c r="B315" s="70"/>
      <c r="C315" s="58"/>
      <c r="D315" s="63"/>
      <c r="E315" s="58"/>
      <c r="F315" s="58"/>
      <c r="G315" s="44"/>
      <c r="H315" s="45"/>
      <c r="I315" s="45"/>
      <c r="J315" s="38" t="str">
        <f t="shared" si="35"/>
        <v/>
      </c>
      <c r="K315" s="39" t="str">
        <f t="shared" si="37"/>
        <v/>
      </c>
      <c r="M315" s="3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7" t="str">
        <f t="shared" si="36"/>
        <v>-1</v>
      </c>
      <c r="AC315" s="17">
        <f>IFERROR(INDEX(Factors!$C$59:$C$70,MATCH(AB315,Factors!$B$59:$B$70,1),1),0)</f>
        <v>0</v>
      </c>
      <c r="AD315" s="17">
        <f t="shared" si="38"/>
        <v>0</v>
      </c>
      <c r="AE315" s="17">
        <f>IFERROR(INDEX(Factors!$B$6:$B$15,MATCH('INPUT - Census'!E315,Factors!$C$6:$C$15,0),1),0)</f>
        <v>0</v>
      </c>
      <c r="AF315" s="18">
        <f>IFERROR(INDEX(Factors!$B$16:$B$39,MATCH('INPUT - Census'!C315,Factors!$C$16:$C$35,0),1),0)</f>
        <v>0</v>
      </c>
      <c r="AG315" s="19">
        <f>IFERROR(INDEX(Factors!$B$40:$B$44,MATCH('INPUT - Census'!F315,Factors!$C$40:$C$44,0),1),0)</f>
        <v>0</v>
      </c>
      <c r="AH315" s="21" t="str">
        <f t="shared" si="40"/>
        <v/>
      </c>
      <c r="AI315" s="1" t="str">
        <f>IFERROR(VLOOKUP(H315,Factors!$C$45:$D$48,2,0),"")</f>
        <v/>
      </c>
      <c r="AJ315" t="b">
        <f t="shared" si="39"/>
        <v>0</v>
      </c>
    </row>
    <row r="316" spans="2:36" ht="14.4" x14ac:dyDescent="0.3">
      <c r="B316" s="70"/>
      <c r="C316" s="58"/>
      <c r="D316" s="63"/>
      <c r="E316" s="58"/>
      <c r="F316" s="58"/>
      <c r="G316" s="44"/>
      <c r="H316" s="45"/>
      <c r="I316" s="45"/>
      <c r="J316" s="38" t="str">
        <f t="shared" si="35"/>
        <v/>
      </c>
      <c r="K316" s="39" t="str">
        <f t="shared" si="37"/>
        <v/>
      </c>
      <c r="M316" s="3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7" t="str">
        <f t="shared" si="36"/>
        <v>-1</v>
      </c>
      <c r="AC316" s="17">
        <f>IFERROR(INDEX(Factors!$C$59:$C$70,MATCH(AB316,Factors!$B$59:$B$70,1),1),0)</f>
        <v>0</v>
      </c>
      <c r="AD316" s="17">
        <f t="shared" si="38"/>
        <v>0</v>
      </c>
      <c r="AE316" s="17">
        <f>IFERROR(INDEX(Factors!$B$6:$B$15,MATCH('INPUT - Census'!E316,Factors!$C$6:$C$15,0),1),0)</f>
        <v>0</v>
      </c>
      <c r="AF316" s="18">
        <f>IFERROR(INDEX(Factors!$B$16:$B$39,MATCH('INPUT - Census'!C316,Factors!$C$16:$C$35,0),1),0)</f>
        <v>0</v>
      </c>
      <c r="AG316" s="19">
        <f>IFERROR(INDEX(Factors!$B$40:$B$44,MATCH('INPUT - Census'!F316,Factors!$C$40:$C$44,0),1),0)</f>
        <v>0</v>
      </c>
      <c r="AH316" s="21" t="str">
        <f t="shared" si="40"/>
        <v/>
      </c>
      <c r="AI316" s="1" t="str">
        <f>IFERROR(VLOOKUP(H316,Factors!$C$45:$D$48,2,0),"")</f>
        <v/>
      </c>
      <c r="AJ316" t="b">
        <f t="shared" si="39"/>
        <v>0</v>
      </c>
    </row>
    <row r="317" spans="2:36" ht="14.4" x14ac:dyDescent="0.3">
      <c r="B317" s="70"/>
      <c r="C317" s="58"/>
      <c r="D317" s="63"/>
      <c r="E317" s="58"/>
      <c r="F317" s="58"/>
      <c r="G317" s="44"/>
      <c r="H317" s="45"/>
      <c r="I317" s="45"/>
      <c r="J317" s="38" t="str">
        <f t="shared" si="35"/>
        <v/>
      </c>
      <c r="K317" s="39" t="str">
        <f t="shared" si="37"/>
        <v/>
      </c>
      <c r="M317" s="3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7" t="str">
        <f t="shared" si="36"/>
        <v>-1</v>
      </c>
      <c r="AC317" s="17">
        <f>IFERROR(INDEX(Factors!$C$59:$C$70,MATCH(AB317,Factors!$B$59:$B$70,1),1),0)</f>
        <v>0</v>
      </c>
      <c r="AD317" s="17">
        <f t="shared" si="38"/>
        <v>0</v>
      </c>
      <c r="AE317" s="17">
        <f>IFERROR(INDEX(Factors!$B$6:$B$15,MATCH('INPUT - Census'!E317,Factors!$C$6:$C$15,0),1),0)</f>
        <v>0</v>
      </c>
      <c r="AF317" s="18">
        <f>IFERROR(INDEX(Factors!$B$16:$B$39,MATCH('INPUT - Census'!C317,Factors!$C$16:$C$35,0),1),0)</f>
        <v>0</v>
      </c>
      <c r="AG317" s="19">
        <f>IFERROR(INDEX(Factors!$B$40:$B$44,MATCH('INPUT - Census'!F317,Factors!$C$40:$C$44,0),1),0)</f>
        <v>0</v>
      </c>
      <c r="AH317" s="21" t="str">
        <f t="shared" si="40"/>
        <v/>
      </c>
      <c r="AI317" s="1" t="str">
        <f>IFERROR(VLOOKUP(H317,Factors!$C$45:$D$48,2,0),"")</f>
        <v/>
      </c>
      <c r="AJ317" t="b">
        <f t="shared" si="39"/>
        <v>0</v>
      </c>
    </row>
    <row r="318" spans="2:36" ht="14.4" x14ac:dyDescent="0.3">
      <c r="B318" s="70"/>
      <c r="C318" s="58"/>
      <c r="D318" s="63"/>
      <c r="E318" s="58"/>
      <c r="F318" s="58"/>
      <c r="G318" s="44"/>
      <c r="H318" s="45"/>
      <c r="I318" s="45"/>
      <c r="J318" s="38" t="str">
        <f t="shared" si="35"/>
        <v/>
      </c>
      <c r="K318" s="39" t="str">
        <f t="shared" si="37"/>
        <v/>
      </c>
      <c r="M318" s="3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7" t="str">
        <f t="shared" si="36"/>
        <v>-1</v>
      </c>
      <c r="AC318" s="17">
        <f>IFERROR(INDEX(Factors!$C$59:$C$70,MATCH(AB318,Factors!$B$59:$B$70,1),1),0)</f>
        <v>0</v>
      </c>
      <c r="AD318" s="17">
        <f t="shared" si="38"/>
        <v>0</v>
      </c>
      <c r="AE318" s="17">
        <f>IFERROR(INDEX(Factors!$B$6:$B$15,MATCH('INPUT - Census'!E318,Factors!$C$6:$C$15,0),1),0)</f>
        <v>0</v>
      </c>
      <c r="AF318" s="18">
        <f>IFERROR(INDEX(Factors!$B$16:$B$39,MATCH('INPUT - Census'!C318,Factors!$C$16:$C$35,0),1),0)</f>
        <v>0</v>
      </c>
      <c r="AG318" s="19">
        <f>IFERROR(INDEX(Factors!$B$40:$B$44,MATCH('INPUT - Census'!F318,Factors!$C$40:$C$44,0),1),0)</f>
        <v>0</v>
      </c>
      <c r="AH318" s="21" t="str">
        <f t="shared" si="40"/>
        <v/>
      </c>
      <c r="AI318" s="1" t="str">
        <f>IFERROR(VLOOKUP(H318,Factors!$C$45:$D$48,2,0),"")</f>
        <v/>
      </c>
      <c r="AJ318" t="b">
        <f t="shared" si="39"/>
        <v>0</v>
      </c>
    </row>
    <row r="319" spans="2:36" ht="14.4" x14ac:dyDescent="0.3">
      <c r="B319" s="70"/>
      <c r="C319" s="58"/>
      <c r="D319" s="63"/>
      <c r="E319" s="58"/>
      <c r="F319" s="58"/>
      <c r="G319" s="44"/>
      <c r="H319" s="45"/>
      <c r="I319" s="45"/>
      <c r="J319" s="38" t="str">
        <f t="shared" si="35"/>
        <v/>
      </c>
      <c r="K319" s="39" t="str">
        <f t="shared" si="37"/>
        <v/>
      </c>
      <c r="M319" s="3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7" t="str">
        <f t="shared" si="36"/>
        <v>-1</v>
      </c>
      <c r="AC319" s="17">
        <f>IFERROR(INDEX(Factors!$C$59:$C$70,MATCH(AB319,Factors!$B$59:$B$70,1),1),0)</f>
        <v>0</v>
      </c>
      <c r="AD319" s="17">
        <f t="shared" si="38"/>
        <v>0</v>
      </c>
      <c r="AE319" s="17">
        <f>IFERROR(INDEX(Factors!$B$6:$B$15,MATCH('INPUT - Census'!E319,Factors!$C$6:$C$15,0),1),0)</f>
        <v>0</v>
      </c>
      <c r="AF319" s="18">
        <f>IFERROR(INDEX(Factors!$B$16:$B$39,MATCH('INPUT - Census'!C319,Factors!$C$16:$C$35,0),1),0)</f>
        <v>0</v>
      </c>
      <c r="AG319" s="19">
        <f>IFERROR(INDEX(Factors!$B$40:$B$44,MATCH('INPUT - Census'!F319,Factors!$C$40:$C$44,0),1),0)</f>
        <v>0</v>
      </c>
      <c r="AH319" s="21" t="str">
        <f t="shared" si="40"/>
        <v/>
      </c>
      <c r="AI319" s="1" t="str">
        <f>IFERROR(VLOOKUP(H319,Factors!$C$45:$D$48,2,0),"")</f>
        <v/>
      </c>
      <c r="AJ319" t="b">
        <f t="shared" si="39"/>
        <v>0</v>
      </c>
    </row>
    <row r="320" spans="2:36" ht="14.4" x14ac:dyDescent="0.3">
      <c r="B320" s="70"/>
      <c r="C320" s="58"/>
      <c r="D320" s="63"/>
      <c r="E320" s="58"/>
      <c r="F320" s="58"/>
      <c r="G320" s="44"/>
      <c r="H320" s="45"/>
      <c r="I320" s="45"/>
      <c r="J320" s="38" t="str">
        <f t="shared" si="35"/>
        <v/>
      </c>
      <c r="K320" s="39" t="str">
        <f t="shared" si="37"/>
        <v/>
      </c>
      <c r="M320" s="3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7" t="str">
        <f t="shared" si="36"/>
        <v>-1</v>
      </c>
      <c r="AC320" s="17">
        <f>IFERROR(INDEX(Factors!$C$59:$C$70,MATCH(AB320,Factors!$B$59:$B$70,1),1),0)</f>
        <v>0</v>
      </c>
      <c r="AD320" s="17">
        <f t="shared" si="38"/>
        <v>0</v>
      </c>
      <c r="AE320" s="17">
        <f>IFERROR(INDEX(Factors!$B$6:$B$15,MATCH('INPUT - Census'!E320,Factors!$C$6:$C$15,0),1),0)</f>
        <v>0</v>
      </c>
      <c r="AF320" s="18">
        <f>IFERROR(INDEX(Factors!$B$16:$B$39,MATCH('INPUT - Census'!C320,Factors!$C$16:$C$35,0),1),0)</f>
        <v>0</v>
      </c>
      <c r="AG320" s="19">
        <f>IFERROR(INDEX(Factors!$B$40:$B$44,MATCH('INPUT - Census'!F320,Factors!$C$40:$C$44,0),1),0)</f>
        <v>0</v>
      </c>
      <c r="AH320" s="21" t="str">
        <f t="shared" si="40"/>
        <v/>
      </c>
      <c r="AI320" s="1" t="str">
        <f>IFERROR(VLOOKUP(H320,Factors!$C$45:$D$48,2,0),"")</f>
        <v/>
      </c>
      <c r="AJ320" t="b">
        <f t="shared" si="39"/>
        <v>0</v>
      </c>
    </row>
    <row r="321" spans="2:36" ht="14.4" x14ac:dyDescent="0.3">
      <c r="B321" s="70"/>
      <c r="C321" s="58"/>
      <c r="D321" s="63"/>
      <c r="E321" s="58"/>
      <c r="F321" s="58"/>
      <c r="G321" s="44"/>
      <c r="H321" s="45"/>
      <c r="I321" s="45"/>
      <c r="J321" s="38" t="str">
        <f t="shared" si="35"/>
        <v/>
      </c>
      <c r="K321" s="39" t="str">
        <f t="shared" si="37"/>
        <v/>
      </c>
      <c r="M321" s="3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7" t="str">
        <f t="shared" si="36"/>
        <v>-1</v>
      </c>
      <c r="AC321" s="17">
        <f>IFERROR(INDEX(Factors!$C$59:$C$70,MATCH(AB321,Factors!$B$59:$B$70,1),1),0)</f>
        <v>0</v>
      </c>
      <c r="AD321" s="17">
        <f t="shared" si="38"/>
        <v>0</v>
      </c>
      <c r="AE321" s="17">
        <f>IFERROR(INDEX(Factors!$B$6:$B$15,MATCH('INPUT - Census'!E321,Factors!$C$6:$C$15,0),1),0)</f>
        <v>0</v>
      </c>
      <c r="AF321" s="18">
        <f>IFERROR(INDEX(Factors!$B$16:$B$39,MATCH('INPUT - Census'!C321,Factors!$C$16:$C$35,0),1),0)</f>
        <v>0</v>
      </c>
      <c r="AG321" s="19">
        <f>IFERROR(INDEX(Factors!$B$40:$B$44,MATCH('INPUT - Census'!F321,Factors!$C$40:$C$44,0),1),0)</f>
        <v>0</v>
      </c>
      <c r="AH321" s="21" t="str">
        <f t="shared" si="40"/>
        <v/>
      </c>
      <c r="AI321" s="1" t="str">
        <f>IFERROR(VLOOKUP(H321,Factors!$C$45:$D$48,2,0),"")</f>
        <v/>
      </c>
      <c r="AJ321" t="b">
        <f t="shared" si="39"/>
        <v>0</v>
      </c>
    </row>
    <row r="322" spans="2:36" ht="14.4" x14ac:dyDescent="0.3">
      <c r="B322" s="70"/>
      <c r="C322" s="58"/>
      <c r="D322" s="63"/>
      <c r="E322" s="58"/>
      <c r="F322" s="58"/>
      <c r="G322" s="44"/>
      <c r="H322" s="45"/>
      <c r="I322" s="45"/>
      <c r="J322" s="38" t="str">
        <f t="shared" ref="J322:J385" si="41">IF( ISNUMBER(B322), ROUND(($AL$3-B322)/365,0), "" )</f>
        <v/>
      </c>
      <c r="K322" s="39" t="str">
        <f t="shared" si="37"/>
        <v/>
      </c>
      <c r="M322" s="3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7" t="str">
        <f t="shared" ref="AB322:AB385" si="42">IF( AND(ISNUMBER(J322),J322&gt;=0,J322&lt;=100), J322, "-1" )</f>
        <v>-1</v>
      </c>
      <c r="AC322" s="17">
        <f>IFERROR(INDEX(Factors!$C$59:$C$70,MATCH(AB322,Factors!$B$59:$B$70,1),1),0)</f>
        <v>0</v>
      </c>
      <c r="AD322" s="17">
        <f t="shared" si="38"/>
        <v>0</v>
      </c>
      <c r="AE322" s="17">
        <f>IFERROR(INDEX(Factors!$B$6:$B$15,MATCH('INPUT - Census'!E322,Factors!$C$6:$C$15,0),1),0)</f>
        <v>0</v>
      </c>
      <c r="AF322" s="18">
        <f>IFERROR(INDEX(Factors!$B$16:$B$39,MATCH('INPUT - Census'!C322,Factors!$C$16:$C$35,0),1),0)</f>
        <v>0</v>
      </c>
      <c r="AG322" s="19">
        <f>IFERROR(INDEX(Factors!$B$40:$B$44,MATCH('INPUT - Census'!F322,Factors!$C$40:$C$44,0),1),0)</f>
        <v>0</v>
      </c>
      <c r="AH322" s="21" t="str">
        <f t="shared" si="40"/>
        <v/>
      </c>
      <c r="AI322" s="1" t="str">
        <f>IFERROR(VLOOKUP(H322,Factors!$C$45:$D$48,2,0),"")</f>
        <v/>
      </c>
      <c r="AJ322" t="b">
        <f t="shared" si="39"/>
        <v>0</v>
      </c>
    </row>
    <row r="323" spans="2:36" ht="14.4" x14ac:dyDescent="0.3">
      <c r="B323" s="70"/>
      <c r="C323" s="58"/>
      <c r="D323" s="63"/>
      <c r="E323" s="58"/>
      <c r="F323" s="58"/>
      <c r="G323" s="44"/>
      <c r="H323" s="45"/>
      <c r="I323" s="45"/>
      <c r="J323" s="38" t="str">
        <f t="shared" si="41"/>
        <v/>
      </c>
      <c r="K323" s="39" t="str">
        <f t="shared" ref="K323:K386" si="43">ValidateMember(B323:J323)</f>
        <v/>
      </c>
      <c r="M323" s="3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7" t="str">
        <f t="shared" si="42"/>
        <v>-1</v>
      </c>
      <c r="AC323" s="17">
        <f>IFERROR(INDEX(Factors!$C$59:$C$70,MATCH(AB323,Factors!$B$59:$B$70,1),1),0)</f>
        <v>0</v>
      </c>
      <c r="AD323" s="17">
        <f t="shared" ref="AD323:AD386" si="44">IF(COUNTIF($P$2:$P$16,D323),MATCH(D323,$P$2:$P$16,0),0)</f>
        <v>0</v>
      </c>
      <c r="AE323" s="17">
        <f>IFERROR(INDEX(Factors!$B$6:$B$15,MATCH('INPUT - Census'!E323,Factors!$C$6:$C$15,0),1),0)</f>
        <v>0</v>
      </c>
      <c r="AF323" s="18">
        <f>IFERROR(INDEX(Factors!$B$16:$B$39,MATCH('INPUT - Census'!C323,Factors!$C$16:$C$35,0),1),0)</f>
        <v>0</v>
      </c>
      <c r="AG323" s="19">
        <f>IFERROR(INDEX(Factors!$B$40:$B$44,MATCH('INPUT - Census'!F323,Factors!$C$40:$C$44,0),1),0)</f>
        <v>0</v>
      </c>
      <c r="AH323" s="21" t="str">
        <f t="shared" si="40"/>
        <v/>
      </c>
      <c r="AI323" s="1" t="str">
        <f>IFERROR(VLOOKUP(H323,Factors!$C$45:$D$48,2,0),"")</f>
        <v/>
      </c>
      <c r="AJ323" t="b">
        <f t="shared" ref="AJ323:AJ386" si="45">K323=0</f>
        <v>0</v>
      </c>
    </row>
    <row r="324" spans="2:36" ht="14.4" x14ac:dyDescent="0.3">
      <c r="B324" s="70"/>
      <c r="C324" s="58"/>
      <c r="D324" s="63"/>
      <c r="E324" s="58"/>
      <c r="F324" s="58"/>
      <c r="G324" s="44"/>
      <c r="H324" s="45"/>
      <c r="I324" s="45"/>
      <c r="J324" s="38" t="str">
        <f t="shared" si="41"/>
        <v/>
      </c>
      <c r="K324" s="39" t="str">
        <f t="shared" si="43"/>
        <v/>
      </c>
      <c r="M324" s="3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7" t="str">
        <f t="shared" si="42"/>
        <v>-1</v>
      </c>
      <c r="AC324" s="17">
        <f>IFERROR(INDEX(Factors!$C$59:$C$70,MATCH(AB324,Factors!$B$59:$B$70,1),1),0)</f>
        <v>0</v>
      </c>
      <c r="AD324" s="17">
        <f t="shared" si="44"/>
        <v>0</v>
      </c>
      <c r="AE324" s="17">
        <f>IFERROR(INDEX(Factors!$B$6:$B$15,MATCH('INPUT - Census'!E324,Factors!$C$6:$C$15,0),1),0)</f>
        <v>0</v>
      </c>
      <c r="AF324" s="18">
        <f>IFERROR(INDEX(Factors!$B$16:$B$39,MATCH('INPUT - Census'!C324,Factors!$C$16:$C$35,0),1),0)</f>
        <v>0</v>
      </c>
      <c r="AG324" s="19">
        <f>IFERROR(INDEX(Factors!$B$40:$B$44,MATCH('INPUT - Census'!F324,Factors!$C$40:$C$44,0),1),0)</f>
        <v>0</v>
      </c>
      <c r="AH324" s="21" t="str">
        <f t="shared" ref="AH324:AH387" si="46">IF(G324="","",G324)</f>
        <v/>
      </c>
      <c r="AI324" s="1" t="str">
        <f>IFERROR(VLOOKUP(H324,Factors!$C$45:$D$48,2,0),"")</f>
        <v/>
      </c>
      <c r="AJ324" t="b">
        <f t="shared" si="45"/>
        <v>0</v>
      </c>
    </row>
    <row r="325" spans="2:36" ht="14.4" x14ac:dyDescent="0.3">
      <c r="B325" s="70"/>
      <c r="C325" s="58"/>
      <c r="D325" s="63"/>
      <c r="E325" s="58"/>
      <c r="F325" s="58"/>
      <c r="G325" s="44"/>
      <c r="H325" s="45"/>
      <c r="I325" s="45"/>
      <c r="J325" s="38" t="str">
        <f t="shared" si="41"/>
        <v/>
      </c>
      <c r="K325" s="39" t="str">
        <f t="shared" si="43"/>
        <v/>
      </c>
      <c r="M325" s="3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7" t="str">
        <f t="shared" si="42"/>
        <v>-1</v>
      </c>
      <c r="AC325" s="17">
        <f>IFERROR(INDEX(Factors!$C$59:$C$70,MATCH(AB325,Factors!$B$59:$B$70,1),1),0)</f>
        <v>0</v>
      </c>
      <c r="AD325" s="17">
        <f t="shared" si="44"/>
        <v>0</v>
      </c>
      <c r="AE325" s="17">
        <f>IFERROR(INDEX(Factors!$B$6:$B$15,MATCH('INPUT - Census'!E325,Factors!$C$6:$C$15,0),1),0)</f>
        <v>0</v>
      </c>
      <c r="AF325" s="18">
        <f>IFERROR(INDEX(Factors!$B$16:$B$39,MATCH('INPUT - Census'!C325,Factors!$C$16:$C$35,0),1),0)</f>
        <v>0</v>
      </c>
      <c r="AG325" s="19">
        <f>IFERROR(INDEX(Factors!$B$40:$B$44,MATCH('INPUT - Census'!F325,Factors!$C$40:$C$44,0),1),0)</f>
        <v>0</v>
      </c>
      <c r="AH325" s="21" t="str">
        <f t="shared" si="46"/>
        <v/>
      </c>
      <c r="AI325" s="1" t="str">
        <f>IFERROR(VLOOKUP(H325,Factors!$C$45:$D$48,2,0),"")</f>
        <v/>
      </c>
      <c r="AJ325" t="b">
        <f t="shared" si="45"/>
        <v>0</v>
      </c>
    </row>
    <row r="326" spans="2:36" ht="14.4" x14ac:dyDescent="0.3">
      <c r="B326" s="70"/>
      <c r="C326" s="58"/>
      <c r="D326" s="63"/>
      <c r="E326" s="58"/>
      <c r="F326" s="58"/>
      <c r="G326" s="44"/>
      <c r="H326" s="45"/>
      <c r="I326" s="45"/>
      <c r="J326" s="38" t="str">
        <f t="shared" si="41"/>
        <v/>
      </c>
      <c r="K326" s="39" t="str">
        <f t="shared" si="43"/>
        <v/>
      </c>
      <c r="M326" s="3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7" t="str">
        <f t="shared" si="42"/>
        <v>-1</v>
      </c>
      <c r="AC326" s="17">
        <f>IFERROR(INDEX(Factors!$C$59:$C$70,MATCH(AB326,Factors!$B$59:$B$70,1),1),0)</f>
        <v>0</v>
      </c>
      <c r="AD326" s="17">
        <f t="shared" si="44"/>
        <v>0</v>
      </c>
      <c r="AE326" s="17">
        <f>IFERROR(INDEX(Factors!$B$6:$B$15,MATCH('INPUT - Census'!E326,Factors!$C$6:$C$15,0),1),0)</f>
        <v>0</v>
      </c>
      <c r="AF326" s="18">
        <f>IFERROR(INDEX(Factors!$B$16:$B$39,MATCH('INPUT - Census'!C326,Factors!$C$16:$C$35,0),1),0)</f>
        <v>0</v>
      </c>
      <c r="AG326" s="19">
        <f>IFERROR(INDEX(Factors!$B$40:$B$44,MATCH('INPUT - Census'!F326,Factors!$C$40:$C$44,0),1),0)</f>
        <v>0</v>
      </c>
      <c r="AH326" s="21" t="str">
        <f t="shared" si="46"/>
        <v/>
      </c>
      <c r="AI326" s="1" t="str">
        <f>IFERROR(VLOOKUP(H326,Factors!$C$45:$D$48,2,0),"")</f>
        <v/>
      </c>
      <c r="AJ326" t="b">
        <f t="shared" si="45"/>
        <v>0</v>
      </c>
    </row>
    <row r="327" spans="2:36" ht="14.4" x14ac:dyDescent="0.3">
      <c r="B327" s="70"/>
      <c r="C327" s="58"/>
      <c r="D327" s="63"/>
      <c r="E327" s="58"/>
      <c r="F327" s="58"/>
      <c r="G327" s="44"/>
      <c r="H327" s="45"/>
      <c r="I327" s="45"/>
      <c r="J327" s="38" t="str">
        <f t="shared" si="41"/>
        <v/>
      </c>
      <c r="K327" s="39" t="str">
        <f t="shared" si="43"/>
        <v/>
      </c>
      <c r="M327" s="3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7" t="str">
        <f t="shared" si="42"/>
        <v>-1</v>
      </c>
      <c r="AC327" s="17">
        <f>IFERROR(INDEX(Factors!$C$59:$C$70,MATCH(AB327,Factors!$B$59:$B$70,1),1),0)</f>
        <v>0</v>
      </c>
      <c r="AD327" s="17">
        <f t="shared" si="44"/>
        <v>0</v>
      </c>
      <c r="AE327" s="17">
        <f>IFERROR(INDEX(Factors!$B$6:$B$15,MATCH('INPUT - Census'!E327,Factors!$C$6:$C$15,0),1),0)</f>
        <v>0</v>
      </c>
      <c r="AF327" s="18">
        <f>IFERROR(INDEX(Factors!$B$16:$B$39,MATCH('INPUT - Census'!C327,Factors!$C$16:$C$35,0),1),0)</f>
        <v>0</v>
      </c>
      <c r="AG327" s="19">
        <f>IFERROR(INDEX(Factors!$B$40:$B$44,MATCH('INPUT - Census'!F327,Factors!$C$40:$C$44,0),1),0)</f>
        <v>0</v>
      </c>
      <c r="AH327" s="21" t="str">
        <f t="shared" si="46"/>
        <v/>
      </c>
      <c r="AI327" s="1" t="str">
        <f>IFERROR(VLOOKUP(H327,Factors!$C$45:$D$48,2,0),"")</f>
        <v/>
      </c>
      <c r="AJ327" t="b">
        <f t="shared" si="45"/>
        <v>0</v>
      </c>
    </row>
    <row r="328" spans="2:36" ht="14.4" x14ac:dyDescent="0.3">
      <c r="B328" s="70"/>
      <c r="C328" s="58"/>
      <c r="D328" s="63"/>
      <c r="E328" s="58"/>
      <c r="F328" s="58"/>
      <c r="G328" s="44"/>
      <c r="H328" s="45"/>
      <c r="I328" s="45"/>
      <c r="J328" s="38" t="str">
        <f t="shared" si="41"/>
        <v/>
      </c>
      <c r="K328" s="39" t="str">
        <f t="shared" si="43"/>
        <v/>
      </c>
      <c r="M328" s="3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7" t="str">
        <f t="shared" si="42"/>
        <v>-1</v>
      </c>
      <c r="AC328" s="17">
        <f>IFERROR(INDEX(Factors!$C$59:$C$70,MATCH(AB328,Factors!$B$59:$B$70,1),1),0)</f>
        <v>0</v>
      </c>
      <c r="AD328" s="17">
        <f t="shared" si="44"/>
        <v>0</v>
      </c>
      <c r="AE328" s="17">
        <f>IFERROR(INDEX(Factors!$B$6:$B$15,MATCH('INPUT - Census'!E328,Factors!$C$6:$C$15,0),1),0)</f>
        <v>0</v>
      </c>
      <c r="AF328" s="18">
        <f>IFERROR(INDEX(Factors!$B$16:$B$39,MATCH('INPUT - Census'!C328,Factors!$C$16:$C$35,0),1),0)</f>
        <v>0</v>
      </c>
      <c r="AG328" s="19">
        <f>IFERROR(INDEX(Factors!$B$40:$B$44,MATCH('INPUT - Census'!F328,Factors!$C$40:$C$44,0),1),0)</f>
        <v>0</v>
      </c>
      <c r="AH328" s="21" t="str">
        <f t="shared" si="46"/>
        <v/>
      </c>
      <c r="AI328" s="1" t="str">
        <f>IFERROR(VLOOKUP(H328,Factors!$C$45:$D$48,2,0),"")</f>
        <v/>
      </c>
      <c r="AJ328" t="b">
        <f t="shared" si="45"/>
        <v>0</v>
      </c>
    </row>
    <row r="329" spans="2:36" ht="14.4" x14ac:dyDescent="0.3">
      <c r="B329" s="70"/>
      <c r="C329" s="58"/>
      <c r="D329" s="63"/>
      <c r="E329" s="58"/>
      <c r="F329" s="58"/>
      <c r="G329" s="44"/>
      <c r="H329" s="45"/>
      <c r="I329" s="45"/>
      <c r="J329" s="38" t="str">
        <f t="shared" si="41"/>
        <v/>
      </c>
      <c r="K329" s="39" t="str">
        <f t="shared" si="43"/>
        <v/>
      </c>
      <c r="M329" s="3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7" t="str">
        <f t="shared" si="42"/>
        <v>-1</v>
      </c>
      <c r="AC329" s="17">
        <f>IFERROR(INDEX(Factors!$C$59:$C$70,MATCH(AB329,Factors!$B$59:$B$70,1),1),0)</f>
        <v>0</v>
      </c>
      <c r="AD329" s="17">
        <f t="shared" si="44"/>
        <v>0</v>
      </c>
      <c r="AE329" s="17">
        <f>IFERROR(INDEX(Factors!$B$6:$B$15,MATCH('INPUT - Census'!E329,Factors!$C$6:$C$15,0),1),0)</f>
        <v>0</v>
      </c>
      <c r="AF329" s="18">
        <f>IFERROR(INDEX(Factors!$B$16:$B$39,MATCH('INPUT - Census'!C329,Factors!$C$16:$C$35,0),1),0)</f>
        <v>0</v>
      </c>
      <c r="AG329" s="19">
        <f>IFERROR(INDEX(Factors!$B$40:$B$44,MATCH('INPUT - Census'!F329,Factors!$C$40:$C$44,0),1),0)</f>
        <v>0</v>
      </c>
      <c r="AH329" s="21" t="str">
        <f t="shared" si="46"/>
        <v/>
      </c>
      <c r="AI329" s="1" t="str">
        <f>IFERROR(VLOOKUP(H329,Factors!$C$45:$D$48,2,0),"")</f>
        <v/>
      </c>
      <c r="AJ329" t="b">
        <f t="shared" si="45"/>
        <v>0</v>
      </c>
    </row>
    <row r="330" spans="2:36" ht="14.4" x14ac:dyDescent="0.3">
      <c r="B330" s="70"/>
      <c r="C330" s="58"/>
      <c r="D330" s="63"/>
      <c r="E330" s="58"/>
      <c r="F330" s="58"/>
      <c r="G330" s="44"/>
      <c r="H330" s="45"/>
      <c r="I330" s="45"/>
      <c r="J330" s="38" t="str">
        <f t="shared" si="41"/>
        <v/>
      </c>
      <c r="K330" s="39" t="str">
        <f t="shared" si="43"/>
        <v/>
      </c>
      <c r="M330" s="3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7" t="str">
        <f t="shared" si="42"/>
        <v>-1</v>
      </c>
      <c r="AC330" s="17">
        <f>IFERROR(INDEX(Factors!$C$59:$C$70,MATCH(AB330,Factors!$B$59:$B$70,1),1),0)</f>
        <v>0</v>
      </c>
      <c r="AD330" s="17">
        <f t="shared" si="44"/>
        <v>0</v>
      </c>
      <c r="AE330" s="17">
        <f>IFERROR(INDEX(Factors!$B$6:$B$15,MATCH('INPUT - Census'!E330,Factors!$C$6:$C$15,0),1),0)</f>
        <v>0</v>
      </c>
      <c r="AF330" s="18">
        <f>IFERROR(INDEX(Factors!$B$16:$B$39,MATCH('INPUT - Census'!C330,Factors!$C$16:$C$35,0),1),0)</f>
        <v>0</v>
      </c>
      <c r="AG330" s="19">
        <f>IFERROR(INDEX(Factors!$B$40:$B$44,MATCH('INPUT - Census'!F330,Factors!$C$40:$C$44,0),1),0)</f>
        <v>0</v>
      </c>
      <c r="AH330" s="21" t="str">
        <f t="shared" si="46"/>
        <v/>
      </c>
      <c r="AI330" s="1" t="str">
        <f>IFERROR(VLOOKUP(H330,Factors!$C$45:$D$48,2,0),"")</f>
        <v/>
      </c>
      <c r="AJ330" t="b">
        <f t="shared" si="45"/>
        <v>0</v>
      </c>
    </row>
    <row r="331" spans="2:36" ht="14.4" x14ac:dyDescent="0.3">
      <c r="B331" s="70"/>
      <c r="C331" s="58"/>
      <c r="D331" s="63"/>
      <c r="E331" s="58"/>
      <c r="F331" s="58"/>
      <c r="G331" s="44"/>
      <c r="H331" s="45"/>
      <c r="I331" s="45"/>
      <c r="J331" s="38" t="str">
        <f t="shared" si="41"/>
        <v/>
      </c>
      <c r="K331" s="39" t="str">
        <f t="shared" si="43"/>
        <v/>
      </c>
      <c r="M331" s="3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7" t="str">
        <f t="shared" si="42"/>
        <v>-1</v>
      </c>
      <c r="AC331" s="17">
        <f>IFERROR(INDEX(Factors!$C$59:$C$70,MATCH(AB331,Factors!$B$59:$B$70,1),1),0)</f>
        <v>0</v>
      </c>
      <c r="AD331" s="17">
        <f t="shared" si="44"/>
        <v>0</v>
      </c>
      <c r="AE331" s="17">
        <f>IFERROR(INDEX(Factors!$B$6:$B$15,MATCH('INPUT - Census'!E331,Factors!$C$6:$C$15,0),1),0)</f>
        <v>0</v>
      </c>
      <c r="AF331" s="18">
        <f>IFERROR(INDEX(Factors!$B$16:$B$39,MATCH('INPUT - Census'!C331,Factors!$C$16:$C$35,0),1),0)</f>
        <v>0</v>
      </c>
      <c r="AG331" s="19">
        <f>IFERROR(INDEX(Factors!$B$40:$B$44,MATCH('INPUT - Census'!F331,Factors!$C$40:$C$44,0),1),0)</f>
        <v>0</v>
      </c>
      <c r="AH331" s="21" t="str">
        <f t="shared" si="46"/>
        <v/>
      </c>
      <c r="AI331" s="1" t="str">
        <f>IFERROR(VLOOKUP(H331,Factors!$C$45:$D$48,2,0),"")</f>
        <v/>
      </c>
      <c r="AJ331" t="b">
        <f t="shared" si="45"/>
        <v>0</v>
      </c>
    </row>
    <row r="332" spans="2:36" ht="14.4" x14ac:dyDescent="0.3">
      <c r="B332" s="70"/>
      <c r="C332" s="58"/>
      <c r="D332" s="63"/>
      <c r="E332" s="58"/>
      <c r="F332" s="58"/>
      <c r="G332" s="44"/>
      <c r="H332" s="45"/>
      <c r="I332" s="45"/>
      <c r="J332" s="38" t="str">
        <f t="shared" si="41"/>
        <v/>
      </c>
      <c r="K332" s="39" t="str">
        <f t="shared" si="43"/>
        <v/>
      </c>
      <c r="M332" s="3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7" t="str">
        <f t="shared" si="42"/>
        <v>-1</v>
      </c>
      <c r="AC332" s="17">
        <f>IFERROR(INDEX(Factors!$C$59:$C$70,MATCH(AB332,Factors!$B$59:$B$70,1),1),0)</f>
        <v>0</v>
      </c>
      <c r="AD332" s="17">
        <f t="shared" si="44"/>
        <v>0</v>
      </c>
      <c r="AE332" s="17">
        <f>IFERROR(INDEX(Factors!$B$6:$B$15,MATCH('INPUT - Census'!E332,Factors!$C$6:$C$15,0),1),0)</f>
        <v>0</v>
      </c>
      <c r="AF332" s="18">
        <f>IFERROR(INDEX(Factors!$B$16:$B$39,MATCH('INPUT - Census'!C332,Factors!$C$16:$C$35,0),1),0)</f>
        <v>0</v>
      </c>
      <c r="AG332" s="19">
        <f>IFERROR(INDEX(Factors!$B$40:$B$44,MATCH('INPUT - Census'!F332,Factors!$C$40:$C$44,0),1),0)</f>
        <v>0</v>
      </c>
      <c r="AH332" s="21" t="str">
        <f t="shared" si="46"/>
        <v/>
      </c>
      <c r="AI332" s="1" t="str">
        <f>IFERROR(VLOOKUP(H332,Factors!$C$45:$D$48,2,0),"")</f>
        <v/>
      </c>
      <c r="AJ332" t="b">
        <f t="shared" si="45"/>
        <v>0</v>
      </c>
    </row>
    <row r="333" spans="2:36" ht="14.4" x14ac:dyDescent="0.3">
      <c r="B333" s="70"/>
      <c r="C333" s="58"/>
      <c r="D333" s="63"/>
      <c r="E333" s="58"/>
      <c r="F333" s="58"/>
      <c r="G333" s="44"/>
      <c r="H333" s="45"/>
      <c r="I333" s="45"/>
      <c r="J333" s="38" t="str">
        <f t="shared" si="41"/>
        <v/>
      </c>
      <c r="K333" s="39" t="str">
        <f t="shared" si="43"/>
        <v/>
      </c>
      <c r="M333" s="3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7" t="str">
        <f t="shared" si="42"/>
        <v>-1</v>
      </c>
      <c r="AC333" s="17">
        <f>IFERROR(INDEX(Factors!$C$59:$C$70,MATCH(AB333,Factors!$B$59:$B$70,1),1),0)</f>
        <v>0</v>
      </c>
      <c r="AD333" s="17">
        <f t="shared" si="44"/>
        <v>0</v>
      </c>
      <c r="AE333" s="17">
        <f>IFERROR(INDEX(Factors!$B$6:$B$15,MATCH('INPUT - Census'!E333,Factors!$C$6:$C$15,0),1),0)</f>
        <v>0</v>
      </c>
      <c r="AF333" s="18">
        <f>IFERROR(INDEX(Factors!$B$16:$B$39,MATCH('INPUT - Census'!C333,Factors!$C$16:$C$35,0),1),0)</f>
        <v>0</v>
      </c>
      <c r="AG333" s="19">
        <f>IFERROR(INDEX(Factors!$B$40:$B$44,MATCH('INPUT - Census'!F333,Factors!$C$40:$C$44,0),1),0)</f>
        <v>0</v>
      </c>
      <c r="AH333" s="21" t="str">
        <f t="shared" si="46"/>
        <v/>
      </c>
      <c r="AI333" s="1" t="str">
        <f>IFERROR(VLOOKUP(H333,Factors!$C$45:$D$48,2,0),"")</f>
        <v/>
      </c>
      <c r="AJ333" t="b">
        <f t="shared" si="45"/>
        <v>0</v>
      </c>
    </row>
    <row r="334" spans="2:36" ht="14.4" x14ac:dyDescent="0.3">
      <c r="B334" s="70"/>
      <c r="C334" s="58"/>
      <c r="D334" s="63"/>
      <c r="E334" s="58"/>
      <c r="F334" s="58"/>
      <c r="G334" s="44"/>
      <c r="H334" s="45"/>
      <c r="I334" s="45"/>
      <c r="J334" s="38" t="str">
        <f t="shared" si="41"/>
        <v/>
      </c>
      <c r="K334" s="39" t="str">
        <f t="shared" si="43"/>
        <v/>
      </c>
      <c r="M334" s="3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7" t="str">
        <f t="shared" si="42"/>
        <v>-1</v>
      </c>
      <c r="AC334" s="17">
        <f>IFERROR(INDEX(Factors!$C$59:$C$70,MATCH(AB334,Factors!$B$59:$B$70,1),1),0)</f>
        <v>0</v>
      </c>
      <c r="AD334" s="17">
        <f t="shared" si="44"/>
        <v>0</v>
      </c>
      <c r="AE334" s="17">
        <f>IFERROR(INDEX(Factors!$B$6:$B$15,MATCH('INPUT - Census'!E334,Factors!$C$6:$C$15,0),1),0)</f>
        <v>0</v>
      </c>
      <c r="AF334" s="18">
        <f>IFERROR(INDEX(Factors!$B$16:$B$39,MATCH('INPUT - Census'!C334,Factors!$C$16:$C$35,0),1),0)</f>
        <v>0</v>
      </c>
      <c r="AG334" s="19">
        <f>IFERROR(INDEX(Factors!$B$40:$B$44,MATCH('INPUT - Census'!F334,Factors!$C$40:$C$44,0),1),0)</f>
        <v>0</v>
      </c>
      <c r="AH334" s="21" t="str">
        <f t="shared" si="46"/>
        <v/>
      </c>
      <c r="AI334" s="1" t="str">
        <f>IFERROR(VLOOKUP(H334,Factors!$C$45:$D$48,2,0),"")</f>
        <v/>
      </c>
      <c r="AJ334" t="b">
        <f t="shared" si="45"/>
        <v>0</v>
      </c>
    </row>
    <row r="335" spans="2:36" ht="14.4" x14ac:dyDescent="0.3">
      <c r="B335" s="70"/>
      <c r="C335" s="58"/>
      <c r="D335" s="63"/>
      <c r="E335" s="58"/>
      <c r="F335" s="58"/>
      <c r="G335" s="44"/>
      <c r="H335" s="45"/>
      <c r="I335" s="45"/>
      <c r="J335" s="38" t="str">
        <f t="shared" si="41"/>
        <v/>
      </c>
      <c r="K335" s="39" t="str">
        <f t="shared" si="43"/>
        <v/>
      </c>
      <c r="M335" s="3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7" t="str">
        <f t="shared" si="42"/>
        <v>-1</v>
      </c>
      <c r="AC335" s="17">
        <f>IFERROR(INDEX(Factors!$C$59:$C$70,MATCH(AB335,Factors!$B$59:$B$70,1),1),0)</f>
        <v>0</v>
      </c>
      <c r="AD335" s="17">
        <f t="shared" si="44"/>
        <v>0</v>
      </c>
      <c r="AE335" s="17">
        <f>IFERROR(INDEX(Factors!$B$6:$B$15,MATCH('INPUT - Census'!E335,Factors!$C$6:$C$15,0),1),0)</f>
        <v>0</v>
      </c>
      <c r="AF335" s="18">
        <f>IFERROR(INDEX(Factors!$B$16:$B$39,MATCH('INPUT - Census'!C335,Factors!$C$16:$C$35,0),1),0)</f>
        <v>0</v>
      </c>
      <c r="AG335" s="19">
        <f>IFERROR(INDEX(Factors!$B$40:$B$44,MATCH('INPUT - Census'!F335,Factors!$C$40:$C$44,0),1),0)</f>
        <v>0</v>
      </c>
      <c r="AH335" s="21" t="str">
        <f t="shared" si="46"/>
        <v/>
      </c>
      <c r="AI335" s="1" t="str">
        <f>IFERROR(VLOOKUP(H335,Factors!$C$45:$D$48,2,0),"")</f>
        <v/>
      </c>
      <c r="AJ335" t="b">
        <f t="shared" si="45"/>
        <v>0</v>
      </c>
    </row>
    <row r="336" spans="2:36" ht="14.4" x14ac:dyDescent="0.3">
      <c r="B336" s="70"/>
      <c r="C336" s="58"/>
      <c r="D336" s="63"/>
      <c r="E336" s="58"/>
      <c r="F336" s="58"/>
      <c r="G336" s="44"/>
      <c r="H336" s="45"/>
      <c r="I336" s="45"/>
      <c r="J336" s="38" t="str">
        <f t="shared" si="41"/>
        <v/>
      </c>
      <c r="K336" s="39" t="str">
        <f t="shared" si="43"/>
        <v/>
      </c>
      <c r="M336" s="3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7" t="str">
        <f t="shared" si="42"/>
        <v>-1</v>
      </c>
      <c r="AC336" s="17">
        <f>IFERROR(INDEX(Factors!$C$59:$C$70,MATCH(AB336,Factors!$B$59:$B$70,1),1),0)</f>
        <v>0</v>
      </c>
      <c r="AD336" s="17">
        <f t="shared" si="44"/>
        <v>0</v>
      </c>
      <c r="AE336" s="17">
        <f>IFERROR(INDEX(Factors!$B$6:$B$15,MATCH('INPUT - Census'!E336,Factors!$C$6:$C$15,0),1),0)</f>
        <v>0</v>
      </c>
      <c r="AF336" s="18">
        <f>IFERROR(INDEX(Factors!$B$16:$B$39,MATCH('INPUT - Census'!C336,Factors!$C$16:$C$35,0),1),0)</f>
        <v>0</v>
      </c>
      <c r="AG336" s="19">
        <f>IFERROR(INDEX(Factors!$B$40:$B$44,MATCH('INPUT - Census'!F336,Factors!$C$40:$C$44,0),1),0)</f>
        <v>0</v>
      </c>
      <c r="AH336" s="21" t="str">
        <f t="shared" si="46"/>
        <v/>
      </c>
      <c r="AI336" s="1" t="str">
        <f>IFERROR(VLOOKUP(H336,Factors!$C$45:$D$48,2,0),"")</f>
        <v/>
      </c>
      <c r="AJ336" t="b">
        <f t="shared" si="45"/>
        <v>0</v>
      </c>
    </row>
    <row r="337" spans="2:36" ht="14.4" x14ac:dyDescent="0.3">
      <c r="B337" s="70"/>
      <c r="C337" s="58"/>
      <c r="D337" s="63"/>
      <c r="E337" s="58"/>
      <c r="F337" s="58"/>
      <c r="G337" s="44"/>
      <c r="H337" s="45"/>
      <c r="I337" s="45"/>
      <c r="J337" s="38" t="str">
        <f t="shared" si="41"/>
        <v/>
      </c>
      <c r="K337" s="39" t="str">
        <f t="shared" si="43"/>
        <v/>
      </c>
      <c r="M337" s="3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7" t="str">
        <f t="shared" si="42"/>
        <v>-1</v>
      </c>
      <c r="AC337" s="17">
        <f>IFERROR(INDEX(Factors!$C$59:$C$70,MATCH(AB337,Factors!$B$59:$B$70,1),1),0)</f>
        <v>0</v>
      </c>
      <c r="AD337" s="17">
        <f t="shared" si="44"/>
        <v>0</v>
      </c>
      <c r="AE337" s="17">
        <f>IFERROR(INDEX(Factors!$B$6:$B$15,MATCH('INPUT - Census'!E337,Factors!$C$6:$C$15,0),1),0)</f>
        <v>0</v>
      </c>
      <c r="AF337" s="18">
        <f>IFERROR(INDEX(Factors!$B$16:$B$39,MATCH('INPUT - Census'!C337,Factors!$C$16:$C$35,0),1),0)</f>
        <v>0</v>
      </c>
      <c r="AG337" s="19">
        <f>IFERROR(INDEX(Factors!$B$40:$B$44,MATCH('INPUT - Census'!F337,Factors!$C$40:$C$44,0),1),0)</f>
        <v>0</v>
      </c>
      <c r="AH337" s="21" t="str">
        <f t="shared" si="46"/>
        <v/>
      </c>
      <c r="AI337" s="1" t="str">
        <f>IFERROR(VLOOKUP(H337,Factors!$C$45:$D$48,2,0),"")</f>
        <v/>
      </c>
      <c r="AJ337" t="b">
        <f t="shared" si="45"/>
        <v>0</v>
      </c>
    </row>
    <row r="338" spans="2:36" ht="14.4" x14ac:dyDescent="0.3">
      <c r="B338" s="70"/>
      <c r="C338" s="58"/>
      <c r="D338" s="63"/>
      <c r="E338" s="58"/>
      <c r="F338" s="58"/>
      <c r="G338" s="44"/>
      <c r="H338" s="45"/>
      <c r="I338" s="45"/>
      <c r="J338" s="38" t="str">
        <f t="shared" si="41"/>
        <v/>
      </c>
      <c r="K338" s="39" t="str">
        <f t="shared" si="43"/>
        <v/>
      </c>
      <c r="M338" s="3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7" t="str">
        <f t="shared" si="42"/>
        <v>-1</v>
      </c>
      <c r="AC338" s="17">
        <f>IFERROR(INDEX(Factors!$C$59:$C$70,MATCH(AB338,Factors!$B$59:$B$70,1),1),0)</f>
        <v>0</v>
      </c>
      <c r="AD338" s="17">
        <f t="shared" si="44"/>
        <v>0</v>
      </c>
      <c r="AE338" s="17">
        <f>IFERROR(INDEX(Factors!$B$6:$B$15,MATCH('INPUT - Census'!E338,Factors!$C$6:$C$15,0),1),0)</f>
        <v>0</v>
      </c>
      <c r="AF338" s="18">
        <f>IFERROR(INDEX(Factors!$B$16:$B$39,MATCH('INPUT - Census'!C338,Factors!$C$16:$C$35,0),1),0)</f>
        <v>0</v>
      </c>
      <c r="AG338" s="19">
        <f>IFERROR(INDEX(Factors!$B$40:$B$44,MATCH('INPUT - Census'!F338,Factors!$C$40:$C$44,0),1),0)</f>
        <v>0</v>
      </c>
      <c r="AH338" s="21" t="str">
        <f t="shared" si="46"/>
        <v/>
      </c>
      <c r="AI338" s="1" t="str">
        <f>IFERROR(VLOOKUP(H338,Factors!$C$45:$D$48,2,0),"")</f>
        <v/>
      </c>
      <c r="AJ338" t="b">
        <f t="shared" si="45"/>
        <v>0</v>
      </c>
    </row>
    <row r="339" spans="2:36" ht="14.4" x14ac:dyDescent="0.3">
      <c r="B339" s="70"/>
      <c r="C339" s="58"/>
      <c r="D339" s="63"/>
      <c r="E339" s="58"/>
      <c r="F339" s="58"/>
      <c r="G339" s="44"/>
      <c r="H339" s="45"/>
      <c r="I339" s="45"/>
      <c r="J339" s="38" t="str">
        <f t="shared" si="41"/>
        <v/>
      </c>
      <c r="K339" s="39" t="str">
        <f t="shared" si="43"/>
        <v/>
      </c>
      <c r="M339" s="3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7" t="str">
        <f t="shared" si="42"/>
        <v>-1</v>
      </c>
      <c r="AC339" s="17">
        <f>IFERROR(INDEX(Factors!$C$59:$C$70,MATCH(AB339,Factors!$B$59:$B$70,1),1),0)</f>
        <v>0</v>
      </c>
      <c r="AD339" s="17">
        <f t="shared" si="44"/>
        <v>0</v>
      </c>
      <c r="AE339" s="17">
        <f>IFERROR(INDEX(Factors!$B$6:$B$15,MATCH('INPUT - Census'!E339,Factors!$C$6:$C$15,0),1),0)</f>
        <v>0</v>
      </c>
      <c r="AF339" s="18">
        <f>IFERROR(INDEX(Factors!$B$16:$B$39,MATCH('INPUT - Census'!C339,Factors!$C$16:$C$35,0),1),0)</f>
        <v>0</v>
      </c>
      <c r="AG339" s="19">
        <f>IFERROR(INDEX(Factors!$B$40:$B$44,MATCH('INPUT - Census'!F339,Factors!$C$40:$C$44,0),1),0)</f>
        <v>0</v>
      </c>
      <c r="AH339" s="21" t="str">
        <f t="shared" si="46"/>
        <v/>
      </c>
      <c r="AI339" s="1" t="str">
        <f>IFERROR(VLOOKUP(H339,Factors!$C$45:$D$48,2,0),"")</f>
        <v/>
      </c>
      <c r="AJ339" t="b">
        <f t="shared" si="45"/>
        <v>0</v>
      </c>
    </row>
    <row r="340" spans="2:36" ht="14.4" x14ac:dyDescent="0.3">
      <c r="B340" s="70"/>
      <c r="C340" s="58"/>
      <c r="D340" s="63"/>
      <c r="E340" s="58"/>
      <c r="F340" s="58"/>
      <c r="G340" s="44"/>
      <c r="H340" s="45"/>
      <c r="I340" s="45"/>
      <c r="J340" s="38" t="str">
        <f t="shared" si="41"/>
        <v/>
      </c>
      <c r="K340" s="39" t="str">
        <f t="shared" si="43"/>
        <v/>
      </c>
      <c r="M340" s="3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7" t="str">
        <f t="shared" si="42"/>
        <v>-1</v>
      </c>
      <c r="AC340" s="17">
        <f>IFERROR(INDEX(Factors!$C$59:$C$70,MATCH(AB340,Factors!$B$59:$B$70,1),1),0)</f>
        <v>0</v>
      </c>
      <c r="AD340" s="17">
        <f t="shared" si="44"/>
        <v>0</v>
      </c>
      <c r="AE340" s="17">
        <f>IFERROR(INDEX(Factors!$B$6:$B$15,MATCH('INPUT - Census'!E340,Factors!$C$6:$C$15,0),1),0)</f>
        <v>0</v>
      </c>
      <c r="AF340" s="18">
        <f>IFERROR(INDEX(Factors!$B$16:$B$39,MATCH('INPUT - Census'!C340,Factors!$C$16:$C$35,0),1),0)</f>
        <v>0</v>
      </c>
      <c r="AG340" s="19">
        <f>IFERROR(INDEX(Factors!$B$40:$B$44,MATCH('INPUT - Census'!F340,Factors!$C$40:$C$44,0),1),0)</f>
        <v>0</v>
      </c>
      <c r="AH340" s="21" t="str">
        <f t="shared" si="46"/>
        <v/>
      </c>
      <c r="AI340" s="1" t="str">
        <f>IFERROR(VLOOKUP(H340,Factors!$C$45:$D$48,2,0),"")</f>
        <v/>
      </c>
      <c r="AJ340" t="b">
        <f t="shared" si="45"/>
        <v>0</v>
      </c>
    </row>
    <row r="341" spans="2:36" ht="14.4" x14ac:dyDescent="0.3">
      <c r="B341" s="70"/>
      <c r="C341" s="58"/>
      <c r="D341" s="63"/>
      <c r="E341" s="58"/>
      <c r="F341" s="58"/>
      <c r="G341" s="44"/>
      <c r="H341" s="45"/>
      <c r="I341" s="45"/>
      <c r="J341" s="38" t="str">
        <f t="shared" si="41"/>
        <v/>
      </c>
      <c r="K341" s="39" t="str">
        <f t="shared" si="43"/>
        <v/>
      </c>
      <c r="M341" s="3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7" t="str">
        <f t="shared" si="42"/>
        <v>-1</v>
      </c>
      <c r="AC341" s="17">
        <f>IFERROR(INDEX(Factors!$C$59:$C$70,MATCH(AB341,Factors!$B$59:$B$70,1),1),0)</f>
        <v>0</v>
      </c>
      <c r="AD341" s="17">
        <f t="shared" si="44"/>
        <v>0</v>
      </c>
      <c r="AE341" s="17">
        <f>IFERROR(INDEX(Factors!$B$6:$B$15,MATCH('INPUT - Census'!E341,Factors!$C$6:$C$15,0),1),0)</f>
        <v>0</v>
      </c>
      <c r="AF341" s="18">
        <f>IFERROR(INDEX(Factors!$B$16:$B$39,MATCH('INPUT - Census'!C341,Factors!$C$16:$C$35,0),1),0)</f>
        <v>0</v>
      </c>
      <c r="AG341" s="19">
        <f>IFERROR(INDEX(Factors!$B$40:$B$44,MATCH('INPUT - Census'!F341,Factors!$C$40:$C$44,0),1),0)</f>
        <v>0</v>
      </c>
      <c r="AH341" s="21" t="str">
        <f t="shared" si="46"/>
        <v/>
      </c>
      <c r="AI341" s="1" t="str">
        <f>IFERROR(VLOOKUP(H341,Factors!$C$45:$D$48,2,0),"")</f>
        <v/>
      </c>
      <c r="AJ341" t="b">
        <f t="shared" si="45"/>
        <v>0</v>
      </c>
    </row>
    <row r="342" spans="2:36" ht="14.4" x14ac:dyDescent="0.3">
      <c r="B342" s="70"/>
      <c r="C342" s="58"/>
      <c r="D342" s="63"/>
      <c r="E342" s="58"/>
      <c r="F342" s="58"/>
      <c r="G342" s="44"/>
      <c r="H342" s="45"/>
      <c r="I342" s="45"/>
      <c r="J342" s="38" t="str">
        <f t="shared" si="41"/>
        <v/>
      </c>
      <c r="K342" s="39" t="str">
        <f t="shared" si="43"/>
        <v/>
      </c>
      <c r="M342" s="3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7" t="str">
        <f t="shared" si="42"/>
        <v>-1</v>
      </c>
      <c r="AC342" s="17">
        <f>IFERROR(INDEX(Factors!$C$59:$C$70,MATCH(AB342,Factors!$B$59:$B$70,1),1),0)</f>
        <v>0</v>
      </c>
      <c r="AD342" s="17">
        <f t="shared" si="44"/>
        <v>0</v>
      </c>
      <c r="AE342" s="17">
        <f>IFERROR(INDEX(Factors!$B$6:$B$15,MATCH('INPUT - Census'!E342,Factors!$C$6:$C$15,0),1),0)</f>
        <v>0</v>
      </c>
      <c r="AF342" s="18">
        <f>IFERROR(INDEX(Factors!$B$16:$B$39,MATCH('INPUT - Census'!C342,Factors!$C$16:$C$35,0),1),0)</f>
        <v>0</v>
      </c>
      <c r="AG342" s="19">
        <f>IFERROR(INDEX(Factors!$B$40:$B$44,MATCH('INPUT - Census'!F342,Factors!$C$40:$C$44,0),1),0)</f>
        <v>0</v>
      </c>
      <c r="AH342" s="21" t="str">
        <f t="shared" si="46"/>
        <v/>
      </c>
      <c r="AI342" s="1" t="str">
        <f>IFERROR(VLOOKUP(H342,Factors!$C$45:$D$48,2,0),"")</f>
        <v/>
      </c>
      <c r="AJ342" t="b">
        <f t="shared" si="45"/>
        <v>0</v>
      </c>
    </row>
    <row r="343" spans="2:36" ht="14.4" x14ac:dyDescent="0.3">
      <c r="B343" s="70"/>
      <c r="C343" s="58"/>
      <c r="D343" s="63"/>
      <c r="E343" s="58"/>
      <c r="F343" s="58"/>
      <c r="G343" s="44"/>
      <c r="H343" s="45"/>
      <c r="I343" s="45"/>
      <c r="J343" s="38" t="str">
        <f t="shared" si="41"/>
        <v/>
      </c>
      <c r="K343" s="39" t="str">
        <f t="shared" si="43"/>
        <v/>
      </c>
      <c r="M343" s="3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7" t="str">
        <f t="shared" si="42"/>
        <v>-1</v>
      </c>
      <c r="AC343" s="17">
        <f>IFERROR(INDEX(Factors!$C$59:$C$70,MATCH(AB343,Factors!$B$59:$B$70,1),1),0)</f>
        <v>0</v>
      </c>
      <c r="AD343" s="17">
        <f t="shared" si="44"/>
        <v>0</v>
      </c>
      <c r="AE343" s="17">
        <f>IFERROR(INDEX(Factors!$B$6:$B$15,MATCH('INPUT - Census'!E343,Factors!$C$6:$C$15,0),1),0)</f>
        <v>0</v>
      </c>
      <c r="AF343" s="18">
        <f>IFERROR(INDEX(Factors!$B$16:$B$39,MATCH('INPUT - Census'!C343,Factors!$C$16:$C$35,0),1),0)</f>
        <v>0</v>
      </c>
      <c r="AG343" s="19">
        <f>IFERROR(INDEX(Factors!$B$40:$B$44,MATCH('INPUT - Census'!F343,Factors!$C$40:$C$44,0),1),0)</f>
        <v>0</v>
      </c>
      <c r="AH343" s="21" t="str">
        <f t="shared" si="46"/>
        <v/>
      </c>
      <c r="AI343" s="1" t="str">
        <f>IFERROR(VLOOKUP(H343,Factors!$C$45:$D$48,2,0),"")</f>
        <v/>
      </c>
      <c r="AJ343" t="b">
        <f t="shared" si="45"/>
        <v>0</v>
      </c>
    </row>
    <row r="344" spans="2:36" ht="14.4" x14ac:dyDescent="0.3">
      <c r="B344" s="70"/>
      <c r="C344" s="58"/>
      <c r="D344" s="63"/>
      <c r="E344" s="58"/>
      <c r="F344" s="58"/>
      <c r="G344" s="44"/>
      <c r="H344" s="45"/>
      <c r="I344" s="45"/>
      <c r="J344" s="38" t="str">
        <f t="shared" si="41"/>
        <v/>
      </c>
      <c r="K344" s="39" t="str">
        <f t="shared" si="43"/>
        <v/>
      </c>
      <c r="M344" s="3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7" t="str">
        <f t="shared" si="42"/>
        <v>-1</v>
      </c>
      <c r="AC344" s="17">
        <f>IFERROR(INDEX(Factors!$C$59:$C$70,MATCH(AB344,Factors!$B$59:$B$70,1),1),0)</f>
        <v>0</v>
      </c>
      <c r="AD344" s="17">
        <f t="shared" si="44"/>
        <v>0</v>
      </c>
      <c r="AE344" s="17">
        <f>IFERROR(INDEX(Factors!$B$6:$B$15,MATCH('INPUT - Census'!E344,Factors!$C$6:$C$15,0),1),0)</f>
        <v>0</v>
      </c>
      <c r="AF344" s="18">
        <f>IFERROR(INDEX(Factors!$B$16:$B$39,MATCH('INPUT - Census'!C344,Factors!$C$16:$C$35,0),1),0)</f>
        <v>0</v>
      </c>
      <c r="AG344" s="19">
        <f>IFERROR(INDEX(Factors!$B$40:$B$44,MATCH('INPUT - Census'!F344,Factors!$C$40:$C$44,0),1),0)</f>
        <v>0</v>
      </c>
      <c r="AH344" s="21" t="str">
        <f t="shared" si="46"/>
        <v/>
      </c>
      <c r="AI344" s="1" t="str">
        <f>IFERROR(VLOOKUP(H344,Factors!$C$45:$D$48,2,0),"")</f>
        <v/>
      </c>
      <c r="AJ344" t="b">
        <f t="shared" si="45"/>
        <v>0</v>
      </c>
    </row>
    <row r="345" spans="2:36" ht="14.4" x14ac:dyDescent="0.3">
      <c r="B345" s="70"/>
      <c r="C345" s="58"/>
      <c r="D345" s="63"/>
      <c r="E345" s="58"/>
      <c r="F345" s="58"/>
      <c r="G345" s="44"/>
      <c r="H345" s="45"/>
      <c r="I345" s="45"/>
      <c r="J345" s="38" t="str">
        <f t="shared" si="41"/>
        <v/>
      </c>
      <c r="K345" s="39" t="str">
        <f t="shared" si="43"/>
        <v/>
      </c>
      <c r="M345" s="3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7" t="str">
        <f t="shared" si="42"/>
        <v>-1</v>
      </c>
      <c r="AC345" s="17">
        <f>IFERROR(INDEX(Factors!$C$59:$C$70,MATCH(AB345,Factors!$B$59:$B$70,1),1),0)</f>
        <v>0</v>
      </c>
      <c r="AD345" s="17">
        <f t="shared" si="44"/>
        <v>0</v>
      </c>
      <c r="AE345" s="17">
        <f>IFERROR(INDEX(Factors!$B$6:$B$15,MATCH('INPUT - Census'!E345,Factors!$C$6:$C$15,0),1),0)</f>
        <v>0</v>
      </c>
      <c r="AF345" s="18">
        <f>IFERROR(INDEX(Factors!$B$16:$B$39,MATCH('INPUT - Census'!C345,Factors!$C$16:$C$35,0),1),0)</f>
        <v>0</v>
      </c>
      <c r="AG345" s="19">
        <f>IFERROR(INDEX(Factors!$B$40:$B$44,MATCH('INPUT - Census'!F345,Factors!$C$40:$C$44,0),1),0)</f>
        <v>0</v>
      </c>
      <c r="AH345" s="21" t="str">
        <f t="shared" si="46"/>
        <v/>
      </c>
      <c r="AI345" s="1" t="str">
        <f>IFERROR(VLOOKUP(H345,Factors!$C$45:$D$48,2,0),"")</f>
        <v/>
      </c>
      <c r="AJ345" t="b">
        <f t="shared" si="45"/>
        <v>0</v>
      </c>
    </row>
    <row r="346" spans="2:36" ht="14.4" x14ac:dyDescent="0.3">
      <c r="B346" s="70"/>
      <c r="C346" s="58"/>
      <c r="D346" s="63"/>
      <c r="E346" s="58"/>
      <c r="F346" s="58"/>
      <c r="G346" s="44"/>
      <c r="H346" s="45"/>
      <c r="I346" s="45"/>
      <c r="J346" s="38" t="str">
        <f t="shared" si="41"/>
        <v/>
      </c>
      <c r="K346" s="39" t="str">
        <f t="shared" si="43"/>
        <v/>
      </c>
      <c r="M346" s="3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7" t="str">
        <f t="shared" si="42"/>
        <v>-1</v>
      </c>
      <c r="AC346" s="17">
        <f>IFERROR(INDEX(Factors!$C$59:$C$70,MATCH(AB346,Factors!$B$59:$B$70,1),1),0)</f>
        <v>0</v>
      </c>
      <c r="AD346" s="17">
        <f t="shared" si="44"/>
        <v>0</v>
      </c>
      <c r="AE346" s="17">
        <f>IFERROR(INDEX(Factors!$B$6:$B$15,MATCH('INPUT - Census'!E346,Factors!$C$6:$C$15,0),1),0)</f>
        <v>0</v>
      </c>
      <c r="AF346" s="18">
        <f>IFERROR(INDEX(Factors!$B$16:$B$39,MATCH('INPUT - Census'!C346,Factors!$C$16:$C$35,0),1),0)</f>
        <v>0</v>
      </c>
      <c r="AG346" s="19">
        <f>IFERROR(INDEX(Factors!$B$40:$B$44,MATCH('INPUT - Census'!F346,Factors!$C$40:$C$44,0),1),0)</f>
        <v>0</v>
      </c>
      <c r="AH346" s="21" t="str">
        <f t="shared" si="46"/>
        <v/>
      </c>
      <c r="AI346" s="1" t="str">
        <f>IFERROR(VLOOKUP(H346,Factors!$C$45:$D$48,2,0),"")</f>
        <v/>
      </c>
      <c r="AJ346" t="b">
        <f t="shared" si="45"/>
        <v>0</v>
      </c>
    </row>
    <row r="347" spans="2:36" ht="14.4" x14ac:dyDescent="0.3">
      <c r="B347" s="70"/>
      <c r="C347" s="58"/>
      <c r="D347" s="63"/>
      <c r="E347" s="58"/>
      <c r="F347" s="58"/>
      <c r="G347" s="44"/>
      <c r="H347" s="45"/>
      <c r="I347" s="45"/>
      <c r="J347" s="38" t="str">
        <f t="shared" si="41"/>
        <v/>
      </c>
      <c r="K347" s="39" t="str">
        <f t="shared" si="43"/>
        <v/>
      </c>
      <c r="M347" s="3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7" t="str">
        <f t="shared" si="42"/>
        <v>-1</v>
      </c>
      <c r="AC347" s="17">
        <f>IFERROR(INDEX(Factors!$C$59:$C$70,MATCH(AB347,Factors!$B$59:$B$70,1),1),0)</f>
        <v>0</v>
      </c>
      <c r="AD347" s="17">
        <f t="shared" si="44"/>
        <v>0</v>
      </c>
      <c r="AE347" s="17">
        <f>IFERROR(INDEX(Factors!$B$6:$B$15,MATCH('INPUT - Census'!E347,Factors!$C$6:$C$15,0),1),0)</f>
        <v>0</v>
      </c>
      <c r="AF347" s="18">
        <f>IFERROR(INDEX(Factors!$B$16:$B$39,MATCH('INPUT - Census'!C347,Factors!$C$16:$C$35,0),1),0)</f>
        <v>0</v>
      </c>
      <c r="AG347" s="19">
        <f>IFERROR(INDEX(Factors!$B$40:$B$44,MATCH('INPUT - Census'!F347,Factors!$C$40:$C$44,0),1),0)</f>
        <v>0</v>
      </c>
      <c r="AH347" s="21" t="str">
        <f t="shared" si="46"/>
        <v/>
      </c>
      <c r="AI347" s="1" t="str">
        <f>IFERROR(VLOOKUP(H347,Factors!$C$45:$D$48,2,0),"")</f>
        <v/>
      </c>
      <c r="AJ347" t="b">
        <f t="shared" si="45"/>
        <v>0</v>
      </c>
    </row>
    <row r="348" spans="2:36" ht="14.4" x14ac:dyDescent="0.3">
      <c r="B348" s="70"/>
      <c r="C348" s="58"/>
      <c r="D348" s="63"/>
      <c r="E348" s="58"/>
      <c r="F348" s="58"/>
      <c r="G348" s="44"/>
      <c r="H348" s="45"/>
      <c r="I348" s="45"/>
      <c r="J348" s="38" t="str">
        <f t="shared" si="41"/>
        <v/>
      </c>
      <c r="K348" s="39" t="str">
        <f t="shared" si="43"/>
        <v/>
      </c>
      <c r="M348" s="3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7" t="str">
        <f t="shared" si="42"/>
        <v>-1</v>
      </c>
      <c r="AC348" s="17">
        <f>IFERROR(INDEX(Factors!$C$59:$C$70,MATCH(AB348,Factors!$B$59:$B$70,1),1),0)</f>
        <v>0</v>
      </c>
      <c r="AD348" s="17">
        <f t="shared" si="44"/>
        <v>0</v>
      </c>
      <c r="AE348" s="17">
        <f>IFERROR(INDEX(Factors!$B$6:$B$15,MATCH('INPUT - Census'!E348,Factors!$C$6:$C$15,0),1),0)</f>
        <v>0</v>
      </c>
      <c r="AF348" s="18">
        <f>IFERROR(INDEX(Factors!$B$16:$B$39,MATCH('INPUT - Census'!C348,Factors!$C$16:$C$35,0),1),0)</f>
        <v>0</v>
      </c>
      <c r="AG348" s="19">
        <f>IFERROR(INDEX(Factors!$B$40:$B$44,MATCH('INPUT - Census'!F348,Factors!$C$40:$C$44,0),1),0)</f>
        <v>0</v>
      </c>
      <c r="AH348" s="21" t="str">
        <f t="shared" si="46"/>
        <v/>
      </c>
      <c r="AI348" s="1" t="str">
        <f>IFERROR(VLOOKUP(H348,Factors!$C$45:$D$48,2,0),"")</f>
        <v/>
      </c>
      <c r="AJ348" t="b">
        <f t="shared" si="45"/>
        <v>0</v>
      </c>
    </row>
    <row r="349" spans="2:36" ht="14.4" x14ac:dyDescent="0.3">
      <c r="B349" s="70"/>
      <c r="C349" s="58"/>
      <c r="D349" s="63"/>
      <c r="E349" s="58"/>
      <c r="F349" s="58"/>
      <c r="G349" s="44"/>
      <c r="H349" s="45"/>
      <c r="I349" s="45"/>
      <c r="J349" s="38" t="str">
        <f t="shared" si="41"/>
        <v/>
      </c>
      <c r="K349" s="39" t="str">
        <f t="shared" si="43"/>
        <v/>
      </c>
      <c r="M349" s="3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7" t="str">
        <f t="shared" si="42"/>
        <v>-1</v>
      </c>
      <c r="AC349" s="17">
        <f>IFERROR(INDEX(Factors!$C$59:$C$70,MATCH(AB349,Factors!$B$59:$B$70,1),1),0)</f>
        <v>0</v>
      </c>
      <c r="AD349" s="17">
        <f t="shared" si="44"/>
        <v>0</v>
      </c>
      <c r="AE349" s="17">
        <f>IFERROR(INDEX(Factors!$B$6:$B$15,MATCH('INPUT - Census'!E349,Factors!$C$6:$C$15,0),1),0)</f>
        <v>0</v>
      </c>
      <c r="AF349" s="18">
        <f>IFERROR(INDEX(Factors!$B$16:$B$39,MATCH('INPUT - Census'!C349,Factors!$C$16:$C$35,0),1),0)</f>
        <v>0</v>
      </c>
      <c r="AG349" s="19">
        <f>IFERROR(INDEX(Factors!$B$40:$B$44,MATCH('INPUT - Census'!F349,Factors!$C$40:$C$44,0),1),0)</f>
        <v>0</v>
      </c>
      <c r="AH349" s="21" t="str">
        <f t="shared" si="46"/>
        <v/>
      </c>
      <c r="AI349" s="1" t="str">
        <f>IFERROR(VLOOKUP(H349,Factors!$C$45:$D$48,2,0),"")</f>
        <v/>
      </c>
      <c r="AJ349" t="b">
        <f t="shared" si="45"/>
        <v>0</v>
      </c>
    </row>
    <row r="350" spans="2:36" ht="14.4" x14ac:dyDescent="0.3">
      <c r="B350" s="70"/>
      <c r="C350" s="58"/>
      <c r="D350" s="63"/>
      <c r="E350" s="58"/>
      <c r="F350" s="58"/>
      <c r="G350" s="44"/>
      <c r="H350" s="45"/>
      <c r="I350" s="45"/>
      <c r="J350" s="38" t="str">
        <f t="shared" si="41"/>
        <v/>
      </c>
      <c r="K350" s="39" t="str">
        <f t="shared" si="43"/>
        <v/>
      </c>
      <c r="M350" s="3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7" t="str">
        <f t="shared" si="42"/>
        <v>-1</v>
      </c>
      <c r="AC350" s="17">
        <f>IFERROR(INDEX(Factors!$C$59:$C$70,MATCH(AB350,Factors!$B$59:$B$70,1),1),0)</f>
        <v>0</v>
      </c>
      <c r="AD350" s="17">
        <f t="shared" si="44"/>
        <v>0</v>
      </c>
      <c r="AE350" s="17">
        <f>IFERROR(INDEX(Factors!$B$6:$B$15,MATCH('INPUT - Census'!E350,Factors!$C$6:$C$15,0),1),0)</f>
        <v>0</v>
      </c>
      <c r="AF350" s="18">
        <f>IFERROR(INDEX(Factors!$B$16:$B$39,MATCH('INPUT - Census'!C350,Factors!$C$16:$C$35,0),1),0)</f>
        <v>0</v>
      </c>
      <c r="AG350" s="19">
        <f>IFERROR(INDEX(Factors!$B$40:$B$44,MATCH('INPUT - Census'!F350,Factors!$C$40:$C$44,0),1),0)</f>
        <v>0</v>
      </c>
      <c r="AH350" s="21" t="str">
        <f t="shared" si="46"/>
        <v/>
      </c>
      <c r="AI350" s="1" t="str">
        <f>IFERROR(VLOOKUP(H350,Factors!$C$45:$D$48,2,0),"")</f>
        <v/>
      </c>
      <c r="AJ350" t="b">
        <f t="shared" si="45"/>
        <v>0</v>
      </c>
    </row>
    <row r="351" spans="2:36" ht="14.4" x14ac:dyDescent="0.3">
      <c r="B351" s="70"/>
      <c r="C351" s="58"/>
      <c r="D351" s="63"/>
      <c r="E351" s="58"/>
      <c r="F351" s="58"/>
      <c r="G351" s="44"/>
      <c r="H351" s="45"/>
      <c r="I351" s="45"/>
      <c r="J351" s="38" t="str">
        <f t="shared" si="41"/>
        <v/>
      </c>
      <c r="K351" s="39" t="str">
        <f t="shared" si="43"/>
        <v/>
      </c>
      <c r="M351" s="3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7" t="str">
        <f t="shared" si="42"/>
        <v>-1</v>
      </c>
      <c r="AC351" s="17">
        <f>IFERROR(INDEX(Factors!$C$59:$C$70,MATCH(AB351,Factors!$B$59:$B$70,1),1),0)</f>
        <v>0</v>
      </c>
      <c r="AD351" s="17">
        <f t="shared" si="44"/>
        <v>0</v>
      </c>
      <c r="AE351" s="17">
        <f>IFERROR(INDEX(Factors!$B$6:$B$15,MATCH('INPUT - Census'!E351,Factors!$C$6:$C$15,0),1),0)</f>
        <v>0</v>
      </c>
      <c r="AF351" s="18">
        <f>IFERROR(INDEX(Factors!$B$16:$B$39,MATCH('INPUT - Census'!C351,Factors!$C$16:$C$35,0),1),0)</f>
        <v>0</v>
      </c>
      <c r="AG351" s="19">
        <f>IFERROR(INDEX(Factors!$B$40:$B$44,MATCH('INPUT - Census'!F351,Factors!$C$40:$C$44,0),1),0)</f>
        <v>0</v>
      </c>
      <c r="AH351" s="21" t="str">
        <f t="shared" si="46"/>
        <v/>
      </c>
      <c r="AI351" s="1" t="str">
        <f>IFERROR(VLOOKUP(H351,Factors!$C$45:$D$48,2,0),"")</f>
        <v/>
      </c>
      <c r="AJ351" t="b">
        <f t="shared" si="45"/>
        <v>0</v>
      </c>
    </row>
    <row r="352" spans="2:36" ht="14.4" x14ac:dyDescent="0.3">
      <c r="B352" s="70"/>
      <c r="C352" s="58"/>
      <c r="D352" s="63"/>
      <c r="E352" s="58"/>
      <c r="F352" s="58"/>
      <c r="G352" s="44"/>
      <c r="H352" s="45"/>
      <c r="I352" s="45"/>
      <c r="J352" s="38" t="str">
        <f t="shared" si="41"/>
        <v/>
      </c>
      <c r="K352" s="39" t="str">
        <f t="shared" si="43"/>
        <v/>
      </c>
      <c r="M352" s="3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7" t="str">
        <f t="shared" si="42"/>
        <v>-1</v>
      </c>
      <c r="AC352" s="17">
        <f>IFERROR(INDEX(Factors!$C$59:$C$70,MATCH(AB352,Factors!$B$59:$B$70,1),1),0)</f>
        <v>0</v>
      </c>
      <c r="AD352" s="17">
        <f t="shared" si="44"/>
        <v>0</v>
      </c>
      <c r="AE352" s="17">
        <f>IFERROR(INDEX(Factors!$B$6:$B$15,MATCH('INPUT - Census'!E352,Factors!$C$6:$C$15,0),1),0)</f>
        <v>0</v>
      </c>
      <c r="AF352" s="18">
        <f>IFERROR(INDEX(Factors!$B$16:$B$39,MATCH('INPUT - Census'!C352,Factors!$C$16:$C$35,0),1),0)</f>
        <v>0</v>
      </c>
      <c r="AG352" s="19">
        <f>IFERROR(INDEX(Factors!$B$40:$B$44,MATCH('INPUT - Census'!F352,Factors!$C$40:$C$44,0),1),0)</f>
        <v>0</v>
      </c>
      <c r="AH352" s="21" t="str">
        <f t="shared" si="46"/>
        <v/>
      </c>
      <c r="AI352" s="1" t="str">
        <f>IFERROR(VLOOKUP(H352,Factors!$C$45:$D$48,2,0),"")</f>
        <v/>
      </c>
      <c r="AJ352" t="b">
        <f t="shared" si="45"/>
        <v>0</v>
      </c>
    </row>
    <row r="353" spans="2:36" ht="14.4" x14ac:dyDescent="0.3">
      <c r="B353" s="70"/>
      <c r="C353" s="58"/>
      <c r="D353" s="63"/>
      <c r="E353" s="58"/>
      <c r="F353" s="58"/>
      <c r="G353" s="44"/>
      <c r="H353" s="45"/>
      <c r="I353" s="45"/>
      <c r="J353" s="38" t="str">
        <f t="shared" si="41"/>
        <v/>
      </c>
      <c r="K353" s="39" t="str">
        <f t="shared" si="43"/>
        <v/>
      </c>
      <c r="M353" s="3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7" t="str">
        <f t="shared" si="42"/>
        <v>-1</v>
      </c>
      <c r="AC353" s="17">
        <f>IFERROR(INDEX(Factors!$C$59:$C$70,MATCH(AB353,Factors!$B$59:$B$70,1),1),0)</f>
        <v>0</v>
      </c>
      <c r="AD353" s="17">
        <f t="shared" si="44"/>
        <v>0</v>
      </c>
      <c r="AE353" s="17">
        <f>IFERROR(INDEX(Factors!$B$6:$B$15,MATCH('INPUT - Census'!E353,Factors!$C$6:$C$15,0),1),0)</f>
        <v>0</v>
      </c>
      <c r="AF353" s="18">
        <f>IFERROR(INDEX(Factors!$B$16:$B$39,MATCH('INPUT - Census'!C353,Factors!$C$16:$C$35,0),1),0)</f>
        <v>0</v>
      </c>
      <c r="AG353" s="19">
        <f>IFERROR(INDEX(Factors!$B$40:$B$44,MATCH('INPUT - Census'!F353,Factors!$C$40:$C$44,0),1),0)</f>
        <v>0</v>
      </c>
      <c r="AH353" s="21" t="str">
        <f t="shared" si="46"/>
        <v/>
      </c>
      <c r="AI353" s="1" t="str">
        <f>IFERROR(VLOOKUP(H353,Factors!$C$45:$D$48,2,0),"")</f>
        <v/>
      </c>
      <c r="AJ353" t="b">
        <f t="shared" si="45"/>
        <v>0</v>
      </c>
    </row>
    <row r="354" spans="2:36" ht="14.4" x14ac:dyDescent="0.3">
      <c r="B354" s="70"/>
      <c r="C354" s="58"/>
      <c r="D354" s="63"/>
      <c r="E354" s="58"/>
      <c r="F354" s="58"/>
      <c r="G354" s="44"/>
      <c r="H354" s="45"/>
      <c r="I354" s="45"/>
      <c r="J354" s="38" t="str">
        <f t="shared" si="41"/>
        <v/>
      </c>
      <c r="K354" s="39" t="str">
        <f t="shared" si="43"/>
        <v/>
      </c>
      <c r="M354" s="3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7" t="str">
        <f t="shared" si="42"/>
        <v>-1</v>
      </c>
      <c r="AC354" s="17">
        <f>IFERROR(INDEX(Factors!$C$59:$C$70,MATCH(AB354,Factors!$B$59:$B$70,1),1),0)</f>
        <v>0</v>
      </c>
      <c r="AD354" s="17">
        <f t="shared" si="44"/>
        <v>0</v>
      </c>
      <c r="AE354" s="17">
        <f>IFERROR(INDEX(Factors!$B$6:$B$15,MATCH('INPUT - Census'!E354,Factors!$C$6:$C$15,0),1),0)</f>
        <v>0</v>
      </c>
      <c r="AF354" s="18">
        <f>IFERROR(INDEX(Factors!$B$16:$B$39,MATCH('INPUT - Census'!C354,Factors!$C$16:$C$35,0),1),0)</f>
        <v>0</v>
      </c>
      <c r="AG354" s="19">
        <f>IFERROR(INDEX(Factors!$B$40:$B$44,MATCH('INPUT - Census'!F354,Factors!$C$40:$C$44,0),1),0)</f>
        <v>0</v>
      </c>
      <c r="AH354" s="21" t="str">
        <f t="shared" si="46"/>
        <v/>
      </c>
      <c r="AI354" s="1" t="str">
        <f>IFERROR(VLOOKUP(H354,Factors!$C$45:$D$48,2,0),"")</f>
        <v/>
      </c>
      <c r="AJ354" t="b">
        <f t="shared" si="45"/>
        <v>0</v>
      </c>
    </row>
    <row r="355" spans="2:36" ht="14.4" x14ac:dyDescent="0.3">
      <c r="B355" s="70"/>
      <c r="C355" s="58"/>
      <c r="D355" s="63"/>
      <c r="E355" s="58"/>
      <c r="F355" s="58"/>
      <c r="G355" s="44"/>
      <c r="H355" s="45"/>
      <c r="I355" s="45"/>
      <c r="J355" s="38" t="str">
        <f t="shared" si="41"/>
        <v/>
      </c>
      <c r="K355" s="39" t="str">
        <f t="shared" si="43"/>
        <v/>
      </c>
      <c r="M355" s="3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7" t="str">
        <f t="shared" si="42"/>
        <v>-1</v>
      </c>
      <c r="AC355" s="17">
        <f>IFERROR(INDEX(Factors!$C$59:$C$70,MATCH(AB355,Factors!$B$59:$B$70,1),1),0)</f>
        <v>0</v>
      </c>
      <c r="AD355" s="17">
        <f t="shared" si="44"/>
        <v>0</v>
      </c>
      <c r="AE355" s="17">
        <f>IFERROR(INDEX(Factors!$B$6:$B$15,MATCH('INPUT - Census'!E355,Factors!$C$6:$C$15,0),1),0)</f>
        <v>0</v>
      </c>
      <c r="AF355" s="18">
        <f>IFERROR(INDEX(Factors!$B$16:$B$39,MATCH('INPUT - Census'!C355,Factors!$C$16:$C$35,0),1),0)</f>
        <v>0</v>
      </c>
      <c r="AG355" s="19">
        <f>IFERROR(INDEX(Factors!$B$40:$B$44,MATCH('INPUT - Census'!F355,Factors!$C$40:$C$44,0),1),0)</f>
        <v>0</v>
      </c>
      <c r="AH355" s="21" t="str">
        <f t="shared" si="46"/>
        <v/>
      </c>
      <c r="AI355" s="1" t="str">
        <f>IFERROR(VLOOKUP(H355,Factors!$C$45:$D$48,2,0),"")</f>
        <v/>
      </c>
      <c r="AJ355" t="b">
        <f t="shared" si="45"/>
        <v>0</v>
      </c>
    </row>
    <row r="356" spans="2:36" ht="14.4" x14ac:dyDescent="0.3">
      <c r="B356" s="70"/>
      <c r="C356" s="58"/>
      <c r="D356" s="63"/>
      <c r="E356" s="58"/>
      <c r="F356" s="58"/>
      <c r="G356" s="44"/>
      <c r="H356" s="45"/>
      <c r="I356" s="45"/>
      <c r="J356" s="38" t="str">
        <f t="shared" si="41"/>
        <v/>
      </c>
      <c r="K356" s="39" t="str">
        <f t="shared" si="43"/>
        <v/>
      </c>
      <c r="M356" s="3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7" t="str">
        <f t="shared" si="42"/>
        <v>-1</v>
      </c>
      <c r="AC356" s="17">
        <f>IFERROR(INDEX(Factors!$C$59:$C$70,MATCH(AB356,Factors!$B$59:$B$70,1),1),0)</f>
        <v>0</v>
      </c>
      <c r="AD356" s="17">
        <f t="shared" si="44"/>
        <v>0</v>
      </c>
      <c r="AE356" s="17">
        <f>IFERROR(INDEX(Factors!$B$6:$B$15,MATCH('INPUT - Census'!E356,Factors!$C$6:$C$15,0),1),0)</f>
        <v>0</v>
      </c>
      <c r="AF356" s="18">
        <f>IFERROR(INDEX(Factors!$B$16:$B$39,MATCH('INPUT - Census'!C356,Factors!$C$16:$C$35,0),1),0)</f>
        <v>0</v>
      </c>
      <c r="AG356" s="19">
        <f>IFERROR(INDEX(Factors!$B$40:$B$44,MATCH('INPUT - Census'!F356,Factors!$C$40:$C$44,0),1),0)</f>
        <v>0</v>
      </c>
      <c r="AH356" s="21" t="str">
        <f t="shared" si="46"/>
        <v/>
      </c>
      <c r="AI356" s="1" t="str">
        <f>IFERROR(VLOOKUP(H356,Factors!$C$45:$D$48,2,0),"")</f>
        <v/>
      </c>
      <c r="AJ356" t="b">
        <f t="shared" si="45"/>
        <v>0</v>
      </c>
    </row>
    <row r="357" spans="2:36" ht="14.4" x14ac:dyDescent="0.3">
      <c r="B357" s="70"/>
      <c r="C357" s="58"/>
      <c r="D357" s="63"/>
      <c r="E357" s="58"/>
      <c r="F357" s="58"/>
      <c r="G357" s="44"/>
      <c r="H357" s="45"/>
      <c r="I357" s="45"/>
      <c r="J357" s="38" t="str">
        <f t="shared" si="41"/>
        <v/>
      </c>
      <c r="K357" s="39" t="str">
        <f t="shared" si="43"/>
        <v/>
      </c>
      <c r="M357" s="3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7" t="str">
        <f t="shared" si="42"/>
        <v>-1</v>
      </c>
      <c r="AC357" s="17">
        <f>IFERROR(INDEX(Factors!$C$59:$C$70,MATCH(AB357,Factors!$B$59:$B$70,1),1),0)</f>
        <v>0</v>
      </c>
      <c r="AD357" s="17">
        <f t="shared" si="44"/>
        <v>0</v>
      </c>
      <c r="AE357" s="17">
        <f>IFERROR(INDEX(Factors!$B$6:$B$15,MATCH('INPUT - Census'!E357,Factors!$C$6:$C$15,0),1),0)</f>
        <v>0</v>
      </c>
      <c r="AF357" s="18">
        <f>IFERROR(INDEX(Factors!$B$16:$B$39,MATCH('INPUT - Census'!C357,Factors!$C$16:$C$35,0),1),0)</f>
        <v>0</v>
      </c>
      <c r="AG357" s="19">
        <f>IFERROR(INDEX(Factors!$B$40:$B$44,MATCH('INPUT - Census'!F357,Factors!$C$40:$C$44,0),1),0)</f>
        <v>0</v>
      </c>
      <c r="AH357" s="21" t="str">
        <f t="shared" si="46"/>
        <v/>
      </c>
      <c r="AI357" s="1" t="str">
        <f>IFERROR(VLOOKUP(H357,Factors!$C$45:$D$48,2,0),"")</f>
        <v/>
      </c>
      <c r="AJ357" t="b">
        <f t="shared" si="45"/>
        <v>0</v>
      </c>
    </row>
    <row r="358" spans="2:36" ht="14.4" x14ac:dyDescent="0.3">
      <c r="B358" s="70"/>
      <c r="C358" s="58"/>
      <c r="D358" s="63"/>
      <c r="E358" s="58"/>
      <c r="F358" s="58"/>
      <c r="G358" s="44"/>
      <c r="H358" s="45"/>
      <c r="I358" s="45"/>
      <c r="J358" s="38" t="str">
        <f t="shared" si="41"/>
        <v/>
      </c>
      <c r="K358" s="39" t="str">
        <f t="shared" si="43"/>
        <v/>
      </c>
      <c r="M358" s="3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7" t="str">
        <f t="shared" si="42"/>
        <v>-1</v>
      </c>
      <c r="AC358" s="17">
        <f>IFERROR(INDEX(Factors!$C$59:$C$70,MATCH(AB358,Factors!$B$59:$B$70,1),1),0)</f>
        <v>0</v>
      </c>
      <c r="AD358" s="17">
        <f t="shared" si="44"/>
        <v>0</v>
      </c>
      <c r="AE358" s="17">
        <f>IFERROR(INDEX(Factors!$B$6:$B$15,MATCH('INPUT - Census'!E358,Factors!$C$6:$C$15,0),1),0)</f>
        <v>0</v>
      </c>
      <c r="AF358" s="18">
        <f>IFERROR(INDEX(Factors!$B$16:$B$39,MATCH('INPUT - Census'!C358,Factors!$C$16:$C$35,0),1),0)</f>
        <v>0</v>
      </c>
      <c r="AG358" s="19">
        <f>IFERROR(INDEX(Factors!$B$40:$B$44,MATCH('INPUT - Census'!F358,Factors!$C$40:$C$44,0),1),0)</f>
        <v>0</v>
      </c>
      <c r="AH358" s="21" t="str">
        <f t="shared" si="46"/>
        <v/>
      </c>
      <c r="AI358" s="1" t="str">
        <f>IFERROR(VLOOKUP(H358,Factors!$C$45:$D$48,2,0),"")</f>
        <v/>
      </c>
      <c r="AJ358" t="b">
        <f t="shared" si="45"/>
        <v>0</v>
      </c>
    </row>
    <row r="359" spans="2:36" ht="14.4" x14ac:dyDescent="0.3">
      <c r="B359" s="70"/>
      <c r="C359" s="58"/>
      <c r="D359" s="63"/>
      <c r="E359" s="58"/>
      <c r="F359" s="58"/>
      <c r="G359" s="44"/>
      <c r="H359" s="45"/>
      <c r="I359" s="45"/>
      <c r="J359" s="38" t="str">
        <f t="shared" si="41"/>
        <v/>
      </c>
      <c r="K359" s="39" t="str">
        <f t="shared" si="43"/>
        <v/>
      </c>
      <c r="M359" s="3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7" t="str">
        <f t="shared" si="42"/>
        <v>-1</v>
      </c>
      <c r="AC359" s="17">
        <f>IFERROR(INDEX(Factors!$C$59:$C$70,MATCH(AB359,Factors!$B$59:$B$70,1),1),0)</f>
        <v>0</v>
      </c>
      <c r="AD359" s="17">
        <f t="shared" si="44"/>
        <v>0</v>
      </c>
      <c r="AE359" s="17">
        <f>IFERROR(INDEX(Factors!$B$6:$B$15,MATCH('INPUT - Census'!E359,Factors!$C$6:$C$15,0),1),0)</f>
        <v>0</v>
      </c>
      <c r="AF359" s="18">
        <f>IFERROR(INDEX(Factors!$B$16:$B$39,MATCH('INPUT - Census'!C359,Factors!$C$16:$C$35,0),1),0)</f>
        <v>0</v>
      </c>
      <c r="AG359" s="19">
        <f>IFERROR(INDEX(Factors!$B$40:$B$44,MATCH('INPUT - Census'!F359,Factors!$C$40:$C$44,0),1),0)</f>
        <v>0</v>
      </c>
      <c r="AH359" s="21" t="str">
        <f t="shared" si="46"/>
        <v/>
      </c>
      <c r="AI359" s="1" t="str">
        <f>IFERROR(VLOOKUP(H359,Factors!$C$45:$D$48,2,0),"")</f>
        <v/>
      </c>
      <c r="AJ359" t="b">
        <f t="shared" si="45"/>
        <v>0</v>
      </c>
    </row>
    <row r="360" spans="2:36" ht="14.4" x14ac:dyDescent="0.3">
      <c r="B360" s="70"/>
      <c r="C360" s="58"/>
      <c r="D360" s="63"/>
      <c r="E360" s="58"/>
      <c r="F360" s="58"/>
      <c r="G360" s="44"/>
      <c r="H360" s="45"/>
      <c r="I360" s="45"/>
      <c r="J360" s="38" t="str">
        <f t="shared" si="41"/>
        <v/>
      </c>
      <c r="K360" s="39" t="str">
        <f t="shared" si="43"/>
        <v/>
      </c>
      <c r="M360" s="3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7" t="str">
        <f t="shared" si="42"/>
        <v>-1</v>
      </c>
      <c r="AC360" s="17">
        <f>IFERROR(INDEX(Factors!$C$59:$C$70,MATCH(AB360,Factors!$B$59:$B$70,1),1),0)</f>
        <v>0</v>
      </c>
      <c r="AD360" s="17">
        <f t="shared" si="44"/>
        <v>0</v>
      </c>
      <c r="AE360" s="17">
        <f>IFERROR(INDEX(Factors!$B$6:$B$15,MATCH('INPUT - Census'!E360,Factors!$C$6:$C$15,0),1),0)</f>
        <v>0</v>
      </c>
      <c r="AF360" s="18">
        <f>IFERROR(INDEX(Factors!$B$16:$B$39,MATCH('INPUT - Census'!C360,Factors!$C$16:$C$35,0),1),0)</f>
        <v>0</v>
      </c>
      <c r="AG360" s="19">
        <f>IFERROR(INDEX(Factors!$B$40:$B$44,MATCH('INPUT - Census'!F360,Factors!$C$40:$C$44,0),1),0)</f>
        <v>0</v>
      </c>
      <c r="AH360" s="21" t="str">
        <f t="shared" si="46"/>
        <v/>
      </c>
      <c r="AI360" s="1" t="str">
        <f>IFERROR(VLOOKUP(H360,Factors!$C$45:$D$48,2,0),"")</f>
        <v/>
      </c>
      <c r="AJ360" t="b">
        <f t="shared" si="45"/>
        <v>0</v>
      </c>
    </row>
    <row r="361" spans="2:36" ht="14.4" x14ac:dyDescent="0.3">
      <c r="B361" s="70"/>
      <c r="C361" s="58"/>
      <c r="D361" s="63"/>
      <c r="E361" s="58"/>
      <c r="F361" s="58"/>
      <c r="G361" s="44"/>
      <c r="H361" s="45"/>
      <c r="I361" s="45"/>
      <c r="J361" s="38" t="str">
        <f t="shared" si="41"/>
        <v/>
      </c>
      <c r="K361" s="39" t="str">
        <f t="shared" si="43"/>
        <v/>
      </c>
      <c r="M361" s="3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7" t="str">
        <f t="shared" si="42"/>
        <v>-1</v>
      </c>
      <c r="AC361" s="17">
        <f>IFERROR(INDEX(Factors!$C$59:$C$70,MATCH(AB361,Factors!$B$59:$B$70,1),1),0)</f>
        <v>0</v>
      </c>
      <c r="AD361" s="17">
        <f t="shared" si="44"/>
        <v>0</v>
      </c>
      <c r="AE361" s="17">
        <f>IFERROR(INDEX(Factors!$B$6:$B$15,MATCH('INPUT - Census'!E361,Factors!$C$6:$C$15,0),1),0)</f>
        <v>0</v>
      </c>
      <c r="AF361" s="18">
        <f>IFERROR(INDEX(Factors!$B$16:$B$39,MATCH('INPUT - Census'!C361,Factors!$C$16:$C$35,0),1),0)</f>
        <v>0</v>
      </c>
      <c r="AG361" s="19">
        <f>IFERROR(INDEX(Factors!$B$40:$B$44,MATCH('INPUT - Census'!F361,Factors!$C$40:$C$44,0),1),0)</f>
        <v>0</v>
      </c>
      <c r="AH361" s="21" t="str">
        <f t="shared" si="46"/>
        <v/>
      </c>
      <c r="AI361" s="1" t="str">
        <f>IFERROR(VLOOKUP(H361,Factors!$C$45:$D$48,2,0),"")</f>
        <v/>
      </c>
      <c r="AJ361" t="b">
        <f t="shared" si="45"/>
        <v>0</v>
      </c>
    </row>
    <row r="362" spans="2:36" ht="14.4" x14ac:dyDescent="0.3">
      <c r="B362" s="70"/>
      <c r="C362" s="58"/>
      <c r="D362" s="63"/>
      <c r="E362" s="58"/>
      <c r="F362" s="58"/>
      <c r="G362" s="44"/>
      <c r="H362" s="45"/>
      <c r="I362" s="45"/>
      <c r="J362" s="38" t="str">
        <f t="shared" si="41"/>
        <v/>
      </c>
      <c r="K362" s="39" t="str">
        <f t="shared" si="43"/>
        <v/>
      </c>
      <c r="M362" s="3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7" t="str">
        <f t="shared" si="42"/>
        <v>-1</v>
      </c>
      <c r="AC362" s="17">
        <f>IFERROR(INDEX(Factors!$C$59:$C$70,MATCH(AB362,Factors!$B$59:$B$70,1),1),0)</f>
        <v>0</v>
      </c>
      <c r="AD362" s="17">
        <f t="shared" si="44"/>
        <v>0</v>
      </c>
      <c r="AE362" s="17">
        <f>IFERROR(INDEX(Factors!$B$6:$B$15,MATCH('INPUT - Census'!E362,Factors!$C$6:$C$15,0),1),0)</f>
        <v>0</v>
      </c>
      <c r="AF362" s="18">
        <f>IFERROR(INDEX(Factors!$B$16:$B$39,MATCH('INPUT - Census'!C362,Factors!$C$16:$C$35,0),1),0)</f>
        <v>0</v>
      </c>
      <c r="AG362" s="19">
        <f>IFERROR(INDEX(Factors!$B$40:$B$44,MATCH('INPUT - Census'!F362,Factors!$C$40:$C$44,0),1),0)</f>
        <v>0</v>
      </c>
      <c r="AH362" s="21" t="str">
        <f t="shared" si="46"/>
        <v/>
      </c>
      <c r="AI362" s="1" t="str">
        <f>IFERROR(VLOOKUP(H362,Factors!$C$45:$D$48,2,0),"")</f>
        <v/>
      </c>
      <c r="AJ362" t="b">
        <f t="shared" si="45"/>
        <v>0</v>
      </c>
    </row>
    <row r="363" spans="2:36" ht="14.4" x14ac:dyDescent="0.3">
      <c r="B363" s="70"/>
      <c r="C363" s="58"/>
      <c r="D363" s="63"/>
      <c r="E363" s="58"/>
      <c r="F363" s="58"/>
      <c r="G363" s="44"/>
      <c r="H363" s="45"/>
      <c r="I363" s="45"/>
      <c r="J363" s="38" t="str">
        <f t="shared" si="41"/>
        <v/>
      </c>
      <c r="K363" s="39" t="str">
        <f t="shared" si="43"/>
        <v/>
      </c>
      <c r="M363" s="3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7" t="str">
        <f t="shared" si="42"/>
        <v>-1</v>
      </c>
      <c r="AC363" s="17">
        <f>IFERROR(INDEX(Factors!$C$59:$C$70,MATCH(AB363,Factors!$B$59:$B$70,1),1),0)</f>
        <v>0</v>
      </c>
      <c r="AD363" s="17">
        <f t="shared" si="44"/>
        <v>0</v>
      </c>
      <c r="AE363" s="17">
        <f>IFERROR(INDEX(Factors!$B$6:$B$15,MATCH('INPUT - Census'!E363,Factors!$C$6:$C$15,0),1),0)</f>
        <v>0</v>
      </c>
      <c r="AF363" s="18">
        <f>IFERROR(INDEX(Factors!$B$16:$B$39,MATCH('INPUT - Census'!C363,Factors!$C$16:$C$35,0),1),0)</f>
        <v>0</v>
      </c>
      <c r="AG363" s="19">
        <f>IFERROR(INDEX(Factors!$B$40:$B$44,MATCH('INPUT - Census'!F363,Factors!$C$40:$C$44,0),1),0)</f>
        <v>0</v>
      </c>
      <c r="AH363" s="21" t="str">
        <f t="shared" si="46"/>
        <v/>
      </c>
      <c r="AI363" s="1" t="str">
        <f>IFERROR(VLOOKUP(H363,Factors!$C$45:$D$48,2,0),"")</f>
        <v/>
      </c>
      <c r="AJ363" t="b">
        <f t="shared" si="45"/>
        <v>0</v>
      </c>
    </row>
    <row r="364" spans="2:36" ht="14.4" x14ac:dyDescent="0.3">
      <c r="B364" s="70"/>
      <c r="C364" s="58"/>
      <c r="D364" s="63"/>
      <c r="E364" s="58"/>
      <c r="F364" s="58"/>
      <c r="G364" s="44"/>
      <c r="H364" s="45"/>
      <c r="I364" s="45"/>
      <c r="J364" s="38" t="str">
        <f t="shared" si="41"/>
        <v/>
      </c>
      <c r="K364" s="39" t="str">
        <f t="shared" si="43"/>
        <v/>
      </c>
      <c r="M364" s="3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7" t="str">
        <f t="shared" si="42"/>
        <v>-1</v>
      </c>
      <c r="AC364" s="17">
        <f>IFERROR(INDEX(Factors!$C$59:$C$70,MATCH(AB364,Factors!$B$59:$B$70,1),1),0)</f>
        <v>0</v>
      </c>
      <c r="AD364" s="17">
        <f t="shared" si="44"/>
        <v>0</v>
      </c>
      <c r="AE364" s="17">
        <f>IFERROR(INDEX(Factors!$B$6:$B$15,MATCH('INPUT - Census'!E364,Factors!$C$6:$C$15,0),1),0)</f>
        <v>0</v>
      </c>
      <c r="AF364" s="18">
        <f>IFERROR(INDEX(Factors!$B$16:$B$39,MATCH('INPUT - Census'!C364,Factors!$C$16:$C$35,0),1),0)</f>
        <v>0</v>
      </c>
      <c r="AG364" s="19">
        <f>IFERROR(INDEX(Factors!$B$40:$B$44,MATCH('INPUT - Census'!F364,Factors!$C$40:$C$44,0),1),0)</f>
        <v>0</v>
      </c>
      <c r="AH364" s="21" t="str">
        <f t="shared" si="46"/>
        <v/>
      </c>
      <c r="AI364" s="1" t="str">
        <f>IFERROR(VLOOKUP(H364,Factors!$C$45:$D$48,2,0),"")</f>
        <v/>
      </c>
      <c r="AJ364" t="b">
        <f t="shared" si="45"/>
        <v>0</v>
      </c>
    </row>
    <row r="365" spans="2:36" ht="14.4" x14ac:dyDescent="0.3">
      <c r="B365" s="70"/>
      <c r="C365" s="58"/>
      <c r="D365" s="63"/>
      <c r="E365" s="58"/>
      <c r="F365" s="58"/>
      <c r="G365" s="44"/>
      <c r="H365" s="45"/>
      <c r="I365" s="45"/>
      <c r="J365" s="38" t="str">
        <f t="shared" si="41"/>
        <v/>
      </c>
      <c r="K365" s="39" t="str">
        <f t="shared" si="43"/>
        <v/>
      </c>
      <c r="M365" s="3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7" t="str">
        <f t="shared" si="42"/>
        <v>-1</v>
      </c>
      <c r="AC365" s="17">
        <f>IFERROR(INDEX(Factors!$C$59:$C$70,MATCH(AB365,Factors!$B$59:$B$70,1),1),0)</f>
        <v>0</v>
      </c>
      <c r="AD365" s="17">
        <f t="shared" si="44"/>
        <v>0</v>
      </c>
      <c r="AE365" s="17">
        <f>IFERROR(INDEX(Factors!$B$6:$B$15,MATCH('INPUT - Census'!E365,Factors!$C$6:$C$15,0),1),0)</f>
        <v>0</v>
      </c>
      <c r="AF365" s="18">
        <f>IFERROR(INDEX(Factors!$B$16:$B$39,MATCH('INPUT - Census'!C365,Factors!$C$16:$C$35,0),1),0)</f>
        <v>0</v>
      </c>
      <c r="AG365" s="19">
        <f>IFERROR(INDEX(Factors!$B$40:$B$44,MATCH('INPUT - Census'!F365,Factors!$C$40:$C$44,0),1),0)</f>
        <v>0</v>
      </c>
      <c r="AH365" s="21" t="str">
        <f t="shared" si="46"/>
        <v/>
      </c>
      <c r="AI365" s="1" t="str">
        <f>IFERROR(VLOOKUP(H365,Factors!$C$45:$D$48,2,0),"")</f>
        <v/>
      </c>
      <c r="AJ365" t="b">
        <f t="shared" si="45"/>
        <v>0</v>
      </c>
    </row>
    <row r="366" spans="2:36" ht="14.4" x14ac:dyDescent="0.3">
      <c r="B366" s="70"/>
      <c r="C366" s="58"/>
      <c r="D366" s="63"/>
      <c r="E366" s="58"/>
      <c r="F366" s="58"/>
      <c r="G366" s="44"/>
      <c r="H366" s="45"/>
      <c r="I366" s="45"/>
      <c r="J366" s="38" t="str">
        <f t="shared" si="41"/>
        <v/>
      </c>
      <c r="K366" s="39" t="str">
        <f t="shared" si="43"/>
        <v/>
      </c>
      <c r="M366" s="3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7" t="str">
        <f t="shared" si="42"/>
        <v>-1</v>
      </c>
      <c r="AC366" s="17">
        <f>IFERROR(INDEX(Factors!$C$59:$C$70,MATCH(AB366,Factors!$B$59:$B$70,1),1),0)</f>
        <v>0</v>
      </c>
      <c r="AD366" s="17">
        <f t="shared" si="44"/>
        <v>0</v>
      </c>
      <c r="AE366" s="17">
        <f>IFERROR(INDEX(Factors!$B$6:$B$15,MATCH('INPUT - Census'!E366,Factors!$C$6:$C$15,0),1),0)</f>
        <v>0</v>
      </c>
      <c r="AF366" s="18">
        <f>IFERROR(INDEX(Factors!$B$16:$B$39,MATCH('INPUT - Census'!C366,Factors!$C$16:$C$35,0),1),0)</f>
        <v>0</v>
      </c>
      <c r="AG366" s="19">
        <f>IFERROR(INDEX(Factors!$B$40:$B$44,MATCH('INPUT - Census'!F366,Factors!$C$40:$C$44,0),1),0)</f>
        <v>0</v>
      </c>
      <c r="AH366" s="21" t="str">
        <f t="shared" si="46"/>
        <v/>
      </c>
      <c r="AI366" s="1" t="str">
        <f>IFERROR(VLOOKUP(H366,Factors!$C$45:$D$48,2,0),"")</f>
        <v/>
      </c>
      <c r="AJ366" t="b">
        <f t="shared" si="45"/>
        <v>0</v>
      </c>
    </row>
    <row r="367" spans="2:36" ht="14.4" x14ac:dyDescent="0.3">
      <c r="B367" s="70"/>
      <c r="C367" s="58"/>
      <c r="D367" s="63"/>
      <c r="E367" s="58"/>
      <c r="F367" s="58"/>
      <c r="G367" s="44"/>
      <c r="H367" s="45"/>
      <c r="I367" s="45"/>
      <c r="J367" s="38" t="str">
        <f t="shared" si="41"/>
        <v/>
      </c>
      <c r="K367" s="39" t="str">
        <f t="shared" si="43"/>
        <v/>
      </c>
      <c r="M367" s="3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7" t="str">
        <f t="shared" si="42"/>
        <v>-1</v>
      </c>
      <c r="AC367" s="17">
        <f>IFERROR(INDEX(Factors!$C$59:$C$70,MATCH(AB367,Factors!$B$59:$B$70,1),1),0)</f>
        <v>0</v>
      </c>
      <c r="AD367" s="17">
        <f t="shared" si="44"/>
        <v>0</v>
      </c>
      <c r="AE367" s="17">
        <f>IFERROR(INDEX(Factors!$B$6:$B$15,MATCH('INPUT - Census'!E367,Factors!$C$6:$C$15,0),1),0)</f>
        <v>0</v>
      </c>
      <c r="AF367" s="18">
        <f>IFERROR(INDEX(Factors!$B$16:$B$39,MATCH('INPUT - Census'!C367,Factors!$C$16:$C$35,0),1),0)</f>
        <v>0</v>
      </c>
      <c r="AG367" s="19">
        <f>IFERROR(INDEX(Factors!$B$40:$B$44,MATCH('INPUT - Census'!F367,Factors!$C$40:$C$44,0),1),0)</f>
        <v>0</v>
      </c>
      <c r="AH367" s="21" t="str">
        <f t="shared" si="46"/>
        <v/>
      </c>
      <c r="AI367" s="1" t="str">
        <f>IFERROR(VLOOKUP(H367,Factors!$C$45:$D$48,2,0),"")</f>
        <v/>
      </c>
      <c r="AJ367" t="b">
        <f t="shared" si="45"/>
        <v>0</v>
      </c>
    </row>
    <row r="368" spans="2:36" ht="14.4" x14ac:dyDescent="0.3">
      <c r="B368" s="70"/>
      <c r="C368" s="58"/>
      <c r="D368" s="63"/>
      <c r="E368" s="58"/>
      <c r="F368" s="58"/>
      <c r="G368" s="44"/>
      <c r="H368" s="45"/>
      <c r="I368" s="45"/>
      <c r="J368" s="38" t="str">
        <f t="shared" si="41"/>
        <v/>
      </c>
      <c r="K368" s="39" t="str">
        <f t="shared" si="43"/>
        <v/>
      </c>
      <c r="M368" s="3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7" t="str">
        <f t="shared" si="42"/>
        <v>-1</v>
      </c>
      <c r="AC368" s="17">
        <f>IFERROR(INDEX(Factors!$C$59:$C$70,MATCH(AB368,Factors!$B$59:$B$70,1),1),0)</f>
        <v>0</v>
      </c>
      <c r="AD368" s="17">
        <f t="shared" si="44"/>
        <v>0</v>
      </c>
      <c r="AE368" s="17">
        <f>IFERROR(INDEX(Factors!$B$6:$B$15,MATCH('INPUT - Census'!E368,Factors!$C$6:$C$15,0),1),0)</f>
        <v>0</v>
      </c>
      <c r="AF368" s="18">
        <f>IFERROR(INDEX(Factors!$B$16:$B$39,MATCH('INPUT - Census'!C368,Factors!$C$16:$C$35,0),1),0)</f>
        <v>0</v>
      </c>
      <c r="AG368" s="19">
        <f>IFERROR(INDEX(Factors!$B$40:$B$44,MATCH('INPUT - Census'!F368,Factors!$C$40:$C$44,0),1),0)</f>
        <v>0</v>
      </c>
      <c r="AH368" s="21" t="str">
        <f t="shared" si="46"/>
        <v/>
      </c>
      <c r="AI368" s="1" t="str">
        <f>IFERROR(VLOOKUP(H368,Factors!$C$45:$D$48,2,0),"")</f>
        <v/>
      </c>
      <c r="AJ368" t="b">
        <f t="shared" si="45"/>
        <v>0</v>
      </c>
    </row>
    <row r="369" spans="2:36" ht="14.4" x14ac:dyDescent="0.3">
      <c r="B369" s="70"/>
      <c r="C369" s="58"/>
      <c r="D369" s="63"/>
      <c r="E369" s="58"/>
      <c r="F369" s="58"/>
      <c r="G369" s="44"/>
      <c r="H369" s="45"/>
      <c r="I369" s="45"/>
      <c r="J369" s="38" t="str">
        <f t="shared" si="41"/>
        <v/>
      </c>
      <c r="K369" s="39" t="str">
        <f t="shared" si="43"/>
        <v/>
      </c>
      <c r="M369" s="3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7" t="str">
        <f t="shared" si="42"/>
        <v>-1</v>
      </c>
      <c r="AC369" s="17">
        <f>IFERROR(INDEX(Factors!$C$59:$C$70,MATCH(AB369,Factors!$B$59:$B$70,1),1),0)</f>
        <v>0</v>
      </c>
      <c r="AD369" s="17">
        <f t="shared" si="44"/>
        <v>0</v>
      </c>
      <c r="AE369" s="17">
        <f>IFERROR(INDEX(Factors!$B$6:$B$15,MATCH('INPUT - Census'!E369,Factors!$C$6:$C$15,0),1),0)</f>
        <v>0</v>
      </c>
      <c r="AF369" s="18">
        <f>IFERROR(INDEX(Factors!$B$16:$B$39,MATCH('INPUT - Census'!C369,Factors!$C$16:$C$35,0),1),0)</f>
        <v>0</v>
      </c>
      <c r="AG369" s="19">
        <f>IFERROR(INDEX(Factors!$B$40:$B$44,MATCH('INPUT - Census'!F369,Factors!$C$40:$C$44,0),1),0)</f>
        <v>0</v>
      </c>
      <c r="AH369" s="21" t="str">
        <f t="shared" si="46"/>
        <v/>
      </c>
      <c r="AI369" s="1" t="str">
        <f>IFERROR(VLOOKUP(H369,Factors!$C$45:$D$48,2,0),"")</f>
        <v/>
      </c>
      <c r="AJ369" t="b">
        <f t="shared" si="45"/>
        <v>0</v>
      </c>
    </row>
    <row r="370" spans="2:36" ht="14.4" x14ac:dyDescent="0.3">
      <c r="B370" s="70"/>
      <c r="C370" s="58"/>
      <c r="D370" s="63"/>
      <c r="E370" s="58"/>
      <c r="F370" s="58"/>
      <c r="G370" s="44"/>
      <c r="H370" s="45"/>
      <c r="I370" s="45"/>
      <c r="J370" s="38" t="str">
        <f t="shared" si="41"/>
        <v/>
      </c>
      <c r="K370" s="39" t="str">
        <f t="shared" si="43"/>
        <v/>
      </c>
      <c r="M370" s="3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7" t="str">
        <f t="shared" si="42"/>
        <v>-1</v>
      </c>
      <c r="AC370" s="17">
        <f>IFERROR(INDEX(Factors!$C$59:$C$70,MATCH(AB370,Factors!$B$59:$B$70,1),1),0)</f>
        <v>0</v>
      </c>
      <c r="AD370" s="17">
        <f t="shared" si="44"/>
        <v>0</v>
      </c>
      <c r="AE370" s="17">
        <f>IFERROR(INDEX(Factors!$B$6:$B$15,MATCH('INPUT - Census'!E370,Factors!$C$6:$C$15,0),1),0)</f>
        <v>0</v>
      </c>
      <c r="AF370" s="18">
        <f>IFERROR(INDEX(Factors!$B$16:$B$39,MATCH('INPUT - Census'!C370,Factors!$C$16:$C$35,0),1),0)</f>
        <v>0</v>
      </c>
      <c r="AG370" s="19">
        <f>IFERROR(INDEX(Factors!$B$40:$B$44,MATCH('INPUT - Census'!F370,Factors!$C$40:$C$44,0),1),0)</f>
        <v>0</v>
      </c>
      <c r="AH370" s="21" t="str">
        <f t="shared" si="46"/>
        <v/>
      </c>
      <c r="AI370" s="1" t="str">
        <f>IFERROR(VLOOKUP(H370,Factors!$C$45:$D$48,2,0),"")</f>
        <v/>
      </c>
      <c r="AJ370" t="b">
        <f t="shared" si="45"/>
        <v>0</v>
      </c>
    </row>
    <row r="371" spans="2:36" ht="14.4" x14ac:dyDescent="0.3">
      <c r="B371" s="70"/>
      <c r="C371" s="58"/>
      <c r="D371" s="63"/>
      <c r="E371" s="58"/>
      <c r="F371" s="58"/>
      <c r="G371" s="44"/>
      <c r="H371" s="45"/>
      <c r="I371" s="45"/>
      <c r="J371" s="38" t="str">
        <f t="shared" si="41"/>
        <v/>
      </c>
      <c r="K371" s="39" t="str">
        <f t="shared" si="43"/>
        <v/>
      </c>
      <c r="M371" s="3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7" t="str">
        <f t="shared" si="42"/>
        <v>-1</v>
      </c>
      <c r="AC371" s="17">
        <f>IFERROR(INDEX(Factors!$C$59:$C$70,MATCH(AB371,Factors!$B$59:$B$70,1),1),0)</f>
        <v>0</v>
      </c>
      <c r="AD371" s="17">
        <f t="shared" si="44"/>
        <v>0</v>
      </c>
      <c r="AE371" s="17">
        <f>IFERROR(INDEX(Factors!$B$6:$B$15,MATCH('INPUT - Census'!E371,Factors!$C$6:$C$15,0),1),0)</f>
        <v>0</v>
      </c>
      <c r="AF371" s="18">
        <f>IFERROR(INDEX(Factors!$B$16:$B$39,MATCH('INPUT - Census'!C371,Factors!$C$16:$C$35,0),1),0)</f>
        <v>0</v>
      </c>
      <c r="AG371" s="19">
        <f>IFERROR(INDEX(Factors!$B$40:$B$44,MATCH('INPUT - Census'!F371,Factors!$C$40:$C$44,0),1),0)</f>
        <v>0</v>
      </c>
      <c r="AH371" s="21" t="str">
        <f t="shared" si="46"/>
        <v/>
      </c>
      <c r="AI371" s="1" t="str">
        <f>IFERROR(VLOOKUP(H371,Factors!$C$45:$D$48,2,0),"")</f>
        <v/>
      </c>
      <c r="AJ371" t="b">
        <f t="shared" si="45"/>
        <v>0</v>
      </c>
    </row>
    <row r="372" spans="2:36" ht="14.4" x14ac:dyDescent="0.3">
      <c r="B372" s="70"/>
      <c r="C372" s="58"/>
      <c r="D372" s="63"/>
      <c r="E372" s="58"/>
      <c r="F372" s="58"/>
      <c r="G372" s="44"/>
      <c r="H372" s="45"/>
      <c r="I372" s="45"/>
      <c r="J372" s="38" t="str">
        <f t="shared" si="41"/>
        <v/>
      </c>
      <c r="K372" s="39" t="str">
        <f t="shared" si="43"/>
        <v/>
      </c>
      <c r="M372" s="3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7" t="str">
        <f t="shared" si="42"/>
        <v>-1</v>
      </c>
      <c r="AC372" s="17">
        <f>IFERROR(INDEX(Factors!$C$59:$C$70,MATCH(AB372,Factors!$B$59:$B$70,1),1),0)</f>
        <v>0</v>
      </c>
      <c r="AD372" s="17">
        <f t="shared" si="44"/>
        <v>0</v>
      </c>
      <c r="AE372" s="17">
        <f>IFERROR(INDEX(Factors!$B$6:$B$15,MATCH('INPUT - Census'!E372,Factors!$C$6:$C$15,0),1),0)</f>
        <v>0</v>
      </c>
      <c r="AF372" s="18">
        <f>IFERROR(INDEX(Factors!$B$16:$B$39,MATCH('INPUT - Census'!C372,Factors!$C$16:$C$35,0),1),0)</f>
        <v>0</v>
      </c>
      <c r="AG372" s="19">
        <f>IFERROR(INDEX(Factors!$B$40:$B$44,MATCH('INPUT - Census'!F372,Factors!$C$40:$C$44,0),1),0)</f>
        <v>0</v>
      </c>
      <c r="AH372" s="21" t="str">
        <f t="shared" si="46"/>
        <v/>
      </c>
      <c r="AI372" s="1" t="str">
        <f>IFERROR(VLOOKUP(H372,Factors!$C$45:$D$48,2,0),"")</f>
        <v/>
      </c>
      <c r="AJ372" t="b">
        <f t="shared" si="45"/>
        <v>0</v>
      </c>
    </row>
    <row r="373" spans="2:36" ht="14.4" x14ac:dyDescent="0.3">
      <c r="B373" s="70"/>
      <c r="C373" s="58"/>
      <c r="D373" s="63"/>
      <c r="E373" s="58"/>
      <c r="F373" s="58"/>
      <c r="G373" s="44"/>
      <c r="H373" s="45"/>
      <c r="I373" s="45"/>
      <c r="J373" s="38" t="str">
        <f t="shared" si="41"/>
        <v/>
      </c>
      <c r="K373" s="39" t="str">
        <f t="shared" si="43"/>
        <v/>
      </c>
      <c r="M373" s="3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7" t="str">
        <f t="shared" si="42"/>
        <v>-1</v>
      </c>
      <c r="AC373" s="17">
        <f>IFERROR(INDEX(Factors!$C$59:$C$70,MATCH(AB373,Factors!$B$59:$B$70,1),1),0)</f>
        <v>0</v>
      </c>
      <c r="AD373" s="17">
        <f t="shared" si="44"/>
        <v>0</v>
      </c>
      <c r="AE373" s="17">
        <f>IFERROR(INDEX(Factors!$B$6:$B$15,MATCH('INPUT - Census'!E373,Factors!$C$6:$C$15,0),1),0)</f>
        <v>0</v>
      </c>
      <c r="AF373" s="18">
        <f>IFERROR(INDEX(Factors!$B$16:$B$39,MATCH('INPUT - Census'!C373,Factors!$C$16:$C$35,0),1),0)</f>
        <v>0</v>
      </c>
      <c r="AG373" s="19">
        <f>IFERROR(INDEX(Factors!$B$40:$B$44,MATCH('INPUT - Census'!F373,Factors!$C$40:$C$44,0),1),0)</f>
        <v>0</v>
      </c>
      <c r="AH373" s="21" t="str">
        <f t="shared" si="46"/>
        <v/>
      </c>
      <c r="AI373" s="1" t="str">
        <f>IFERROR(VLOOKUP(H373,Factors!$C$45:$D$48,2,0),"")</f>
        <v/>
      </c>
      <c r="AJ373" t="b">
        <f t="shared" si="45"/>
        <v>0</v>
      </c>
    </row>
    <row r="374" spans="2:36" ht="14.4" x14ac:dyDescent="0.3">
      <c r="B374" s="70"/>
      <c r="C374" s="58"/>
      <c r="D374" s="63"/>
      <c r="E374" s="58"/>
      <c r="F374" s="58"/>
      <c r="G374" s="44"/>
      <c r="H374" s="45"/>
      <c r="I374" s="45"/>
      <c r="J374" s="38" t="str">
        <f t="shared" si="41"/>
        <v/>
      </c>
      <c r="K374" s="39" t="str">
        <f t="shared" si="43"/>
        <v/>
      </c>
      <c r="M374" s="3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7" t="str">
        <f t="shared" si="42"/>
        <v>-1</v>
      </c>
      <c r="AC374" s="17">
        <f>IFERROR(INDEX(Factors!$C$59:$C$70,MATCH(AB374,Factors!$B$59:$B$70,1),1),0)</f>
        <v>0</v>
      </c>
      <c r="AD374" s="17">
        <f t="shared" si="44"/>
        <v>0</v>
      </c>
      <c r="AE374" s="17">
        <f>IFERROR(INDEX(Factors!$B$6:$B$15,MATCH('INPUT - Census'!E374,Factors!$C$6:$C$15,0),1),0)</f>
        <v>0</v>
      </c>
      <c r="AF374" s="18">
        <f>IFERROR(INDEX(Factors!$B$16:$B$39,MATCH('INPUT - Census'!C374,Factors!$C$16:$C$35,0),1),0)</f>
        <v>0</v>
      </c>
      <c r="AG374" s="19">
        <f>IFERROR(INDEX(Factors!$B$40:$B$44,MATCH('INPUT - Census'!F374,Factors!$C$40:$C$44,0),1),0)</f>
        <v>0</v>
      </c>
      <c r="AH374" s="21" t="str">
        <f t="shared" si="46"/>
        <v/>
      </c>
      <c r="AI374" s="1" t="str">
        <f>IFERROR(VLOOKUP(H374,Factors!$C$45:$D$48,2,0),"")</f>
        <v/>
      </c>
      <c r="AJ374" t="b">
        <f t="shared" si="45"/>
        <v>0</v>
      </c>
    </row>
    <row r="375" spans="2:36" ht="14.4" x14ac:dyDescent="0.3">
      <c r="B375" s="70"/>
      <c r="C375" s="58"/>
      <c r="D375" s="63"/>
      <c r="E375" s="58"/>
      <c r="F375" s="58"/>
      <c r="G375" s="44"/>
      <c r="H375" s="45"/>
      <c r="I375" s="45"/>
      <c r="J375" s="38" t="str">
        <f t="shared" si="41"/>
        <v/>
      </c>
      <c r="K375" s="39" t="str">
        <f t="shared" si="43"/>
        <v/>
      </c>
      <c r="M375" s="3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7" t="str">
        <f t="shared" si="42"/>
        <v>-1</v>
      </c>
      <c r="AC375" s="17">
        <f>IFERROR(INDEX(Factors!$C$59:$C$70,MATCH(AB375,Factors!$B$59:$B$70,1),1),0)</f>
        <v>0</v>
      </c>
      <c r="AD375" s="17">
        <f t="shared" si="44"/>
        <v>0</v>
      </c>
      <c r="AE375" s="17">
        <f>IFERROR(INDEX(Factors!$B$6:$B$15,MATCH('INPUT - Census'!E375,Factors!$C$6:$C$15,0),1),0)</f>
        <v>0</v>
      </c>
      <c r="AF375" s="18">
        <f>IFERROR(INDEX(Factors!$B$16:$B$39,MATCH('INPUT - Census'!C375,Factors!$C$16:$C$35,0),1),0)</f>
        <v>0</v>
      </c>
      <c r="AG375" s="19">
        <f>IFERROR(INDEX(Factors!$B$40:$B$44,MATCH('INPUT - Census'!F375,Factors!$C$40:$C$44,0),1),0)</f>
        <v>0</v>
      </c>
      <c r="AH375" s="21" t="str">
        <f t="shared" si="46"/>
        <v/>
      </c>
      <c r="AI375" s="1" t="str">
        <f>IFERROR(VLOOKUP(H375,Factors!$C$45:$D$48,2,0),"")</f>
        <v/>
      </c>
      <c r="AJ375" t="b">
        <f t="shared" si="45"/>
        <v>0</v>
      </c>
    </row>
    <row r="376" spans="2:36" ht="14.4" x14ac:dyDescent="0.3">
      <c r="B376" s="70"/>
      <c r="C376" s="58"/>
      <c r="D376" s="63"/>
      <c r="E376" s="58"/>
      <c r="F376" s="58"/>
      <c r="G376" s="44"/>
      <c r="H376" s="45"/>
      <c r="I376" s="45"/>
      <c r="J376" s="38" t="str">
        <f t="shared" si="41"/>
        <v/>
      </c>
      <c r="K376" s="39" t="str">
        <f t="shared" si="43"/>
        <v/>
      </c>
      <c r="M376" s="3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7" t="str">
        <f t="shared" si="42"/>
        <v>-1</v>
      </c>
      <c r="AC376" s="17">
        <f>IFERROR(INDEX(Factors!$C$59:$C$70,MATCH(AB376,Factors!$B$59:$B$70,1),1),0)</f>
        <v>0</v>
      </c>
      <c r="AD376" s="17">
        <f t="shared" si="44"/>
        <v>0</v>
      </c>
      <c r="AE376" s="17">
        <f>IFERROR(INDEX(Factors!$B$6:$B$15,MATCH('INPUT - Census'!E376,Factors!$C$6:$C$15,0),1),0)</f>
        <v>0</v>
      </c>
      <c r="AF376" s="18">
        <f>IFERROR(INDEX(Factors!$B$16:$B$39,MATCH('INPUT - Census'!C376,Factors!$C$16:$C$35,0),1),0)</f>
        <v>0</v>
      </c>
      <c r="AG376" s="19">
        <f>IFERROR(INDEX(Factors!$B$40:$B$44,MATCH('INPUT - Census'!F376,Factors!$C$40:$C$44,0),1),0)</f>
        <v>0</v>
      </c>
      <c r="AH376" s="21" t="str">
        <f t="shared" si="46"/>
        <v/>
      </c>
      <c r="AI376" s="1" t="str">
        <f>IFERROR(VLOOKUP(H376,Factors!$C$45:$D$48,2,0),"")</f>
        <v/>
      </c>
      <c r="AJ376" t="b">
        <f t="shared" si="45"/>
        <v>0</v>
      </c>
    </row>
    <row r="377" spans="2:36" ht="14.4" x14ac:dyDescent="0.3">
      <c r="B377" s="70"/>
      <c r="C377" s="58"/>
      <c r="D377" s="63"/>
      <c r="E377" s="58"/>
      <c r="F377" s="58"/>
      <c r="G377" s="44"/>
      <c r="H377" s="45"/>
      <c r="I377" s="45"/>
      <c r="J377" s="38" t="str">
        <f t="shared" si="41"/>
        <v/>
      </c>
      <c r="K377" s="39" t="str">
        <f t="shared" si="43"/>
        <v/>
      </c>
      <c r="M377" s="3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7" t="str">
        <f t="shared" si="42"/>
        <v>-1</v>
      </c>
      <c r="AC377" s="17">
        <f>IFERROR(INDEX(Factors!$C$59:$C$70,MATCH(AB377,Factors!$B$59:$B$70,1),1),0)</f>
        <v>0</v>
      </c>
      <c r="AD377" s="17">
        <f t="shared" si="44"/>
        <v>0</v>
      </c>
      <c r="AE377" s="17">
        <f>IFERROR(INDEX(Factors!$B$6:$B$15,MATCH('INPUT - Census'!E377,Factors!$C$6:$C$15,0),1),0)</f>
        <v>0</v>
      </c>
      <c r="AF377" s="18">
        <f>IFERROR(INDEX(Factors!$B$16:$B$39,MATCH('INPUT - Census'!C377,Factors!$C$16:$C$35,0),1),0)</f>
        <v>0</v>
      </c>
      <c r="AG377" s="19">
        <f>IFERROR(INDEX(Factors!$B$40:$B$44,MATCH('INPUT - Census'!F377,Factors!$C$40:$C$44,0),1),0)</f>
        <v>0</v>
      </c>
      <c r="AH377" s="21" t="str">
        <f t="shared" si="46"/>
        <v/>
      </c>
      <c r="AI377" s="1" t="str">
        <f>IFERROR(VLOOKUP(H377,Factors!$C$45:$D$48,2,0),"")</f>
        <v/>
      </c>
      <c r="AJ377" t="b">
        <f t="shared" si="45"/>
        <v>0</v>
      </c>
    </row>
    <row r="378" spans="2:36" ht="14.4" x14ac:dyDescent="0.3">
      <c r="B378" s="70"/>
      <c r="C378" s="58"/>
      <c r="D378" s="63"/>
      <c r="E378" s="58"/>
      <c r="F378" s="58"/>
      <c r="G378" s="44"/>
      <c r="H378" s="45"/>
      <c r="I378" s="45"/>
      <c r="J378" s="38" t="str">
        <f t="shared" si="41"/>
        <v/>
      </c>
      <c r="K378" s="39" t="str">
        <f t="shared" si="43"/>
        <v/>
      </c>
      <c r="M378" s="3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7" t="str">
        <f t="shared" si="42"/>
        <v>-1</v>
      </c>
      <c r="AC378" s="17">
        <f>IFERROR(INDEX(Factors!$C$59:$C$70,MATCH(AB378,Factors!$B$59:$B$70,1),1),0)</f>
        <v>0</v>
      </c>
      <c r="AD378" s="17">
        <f t="shared" si="44"/>
        <v>0</v>
      </c>
      <c r="AE378" s="17">
        <f>IFERROR(INDEX(Factors!$B$6:$B$15,MATCH('INPUT - Census'!E378,Factors!$C$6:$C$15,0),1),0)</f>
        <v>0</v>
      </c>
      <c r="AF378" s="18">
        <f>IFERROR(INDEX(Factors!$B$16:$B$39,MATCH('INPUT - Census'!C378,Factors!$C$16:$C$35,0),1),0)</f>
        <v>0</v>
      </c>
      <c r="AG378" s="19">
        <f>IFERROR(INDEX(Factors!$B$40:$B$44,MATCH('INPUT - Census'!F378,Factors!$C$40:$C$44,0),1),0)</f>
        <v>0</v>
      </c>
      <c r="AH378" s="21" t="str">
        <f t="shared" si="46"/>
        <v/>
      </c>
      <c r="AI378" s="1" t="str">
        <f>IFERROR(VLOOKUP(H378,Factors!$C$45:$D$48,2,0),"")</f>
        <v/>
      </c>
      <c r="AJ378" t="b">
        <f t="shared" si="45"/>
        <v>0</v>
      </c>
    </row>
    <row r="379" spans="2:36" ht="14.4" x14ac:dyDescent="0.3">
      <c r="B379" s="70"/>
      <c r="C379" s="58"/>
      <c r="D379" s="63"/>
      <c r="E379" s="58"/>
      <c r="F379" s="58"/>
      <c r="G379" s="44"/>
      <c r="H379" s="45"/>
      <c r="I379" s="45"/>
      <c r="J379" s="38" t="str">
        <f t="shared" si="41"/>
        <v/>
      </c>
      <c r="K379" s="39" t="str">
        <f t="shared" si="43"/>
        <v/>
      </c>
      <c r="M379" s="3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7" t="str">
        <f t="shared" si="42"/>
        <v>-1</v>
      </c>
      <c r="AC379" s="17">
        <f>IFERROR(INDEX(Factors!$C$59:$C$70,MATCH(AB379,Factors!$B$59:$B$70,1),1),0)</f>
        <v>0</v>
      </c>
      <c r="AD379" s="17">
        <f t="shared" si="44"/>
        <v>0</v>
      </c>
      <c r="AE379" s="17">
        <f>IFERROR(INDEX(Factors!$B$6:$B$15,MATCH('INPUT - Census'!E379,Factors!$C$6:$C$15,0),1),0)</f>
        <v>0</v>
      </c>
      <c r="AF379" s="18">
        <f>IFERROR(INDEX(Factors!$B$16:$B$39,MATCH('INPUT - Census'!C379,Factors!$C$16:$C$35,0),1),0)</f>
        <v>0</v>
      </c>
      <c r="AG379" s="19">
        <f>IFERROR(INDEX(Factors!$B$40:$B$44,MATCH('INPUT - Census'!F379,Factors!$C$40:$C$44,0),1),0)</f>
        <v>0</v>
      </c>
      <c r="AH379" s="21" t="str">
        <f t="shared" si="46"/>
        <v/>
      </c>
      <c r="AI379" s="1" t="str">
        <f>IFERROR(VLOOKUP(H379,Factors!$C$45:$D$48,2,0),"")</f>
        <v/>
      </c>
      <c r="AJ379" t="b">
        <f t="shared" si="45"/>
        <v>0</v>
      </c>
    </row>
    <row r="380" spans="2:36" ht="14.4" x14ac:dyDescent="0.3">
      <c r="B380" s="70"/>
      <c r="C380" s="58"/>
      <c r="D380" s="63"/>
      <c r="E380" s="58"/>
      <c r="F380" s="58"/>
      <c r="G380" s="44"/>
      <c r="H380" s="45"/>
      <c r="I380" s="45"/>
      <c r="J380" s="38" t="str">
        <f t="shared" si="41"/>
        <v/>
      </c>
      <c r="K380" s="39" t="str">
        <f t="shared" si="43"/>
        <v/>
      </c>
      <c r="M380" s="3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7" t="str">
        <f t="shared" si="42"/>
        <v>-1</v>
      </c>
      <c r="AC380" s="17">
        <f>IFERROR(INDEX(Factors!$C$59:$C$70,MATCH(AB380,Factors!$B$59:$B$70,1),1),0)</f>
        <v>0</v>
      </c>
      <c r="AD380" s="17">
        <f t="shared" si="44"/>
        <v>0</v>
      </c>
      <c r="AE380" s="17">
        <f>IFERROR(INDEX(Factors!$B$6:$B$15,MATCH('INPUT - Census'!E380,Factors!$C$6:$C$15,0),1),0)</f>
        <v>0</v>
      </c>
      <c r="AF380" s="18">
        <f>IFERROR(INDEX(Factors!$B$16:$B$39,MATCH('INPUT - Census'!C380,Factors!$C$16:$C$35,0),1),0)</f>
        <v>0</v>
      </c>
      <c r="AG380" s="19">
        <f>IFERROR(INDEX(Factors!$B$40:$B$44,MATCH('INPUT - Census'!F380,Factors!$C$40:$C$44,0),1),0)</f>
        <v>0</v>
      </c>
      <c r="AH380" s="21" t="str">
        <f t="shared" si="46"/>
        <v/>
      </c>
      <c r="AI380" s="1" t="str">
        <f>IFERROR(VLOOKUP(H380,Factors!$C$45:$D$48,2,0),"")</f>
        <v/>
      </c>
      <c r="AJ380" t="b">
        <f t="shared" si="45"/>
        <v>0</v>
      </c>
    </row>
    <row r="381" spans="2:36" ht="14.4" x14ac:dyDescent="0.3">
      <c r="B381" s="70"/>
      <c r="C381" s="58"/>
      <c r="D381" s="63"/>
      <c r="E381" s="58"/>
      <c r="F381" s="58"/>
      <c r="G381" s="44"/>
      <c r="H381" s="45"/>
      <c r="I381" s="45"/>
      <c r="J381" s="38" t="str">
        <f t="shared" si="41"/>
        <v/>
      </c>
      <c r="K381" s="39" t="str">
        <f t="shared" si="43"/>
        <v/>
      </c>
      <c r="M381" s="3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7" t="str">
        <f t="shared" si="42"/>
        <v>-1</v>
      </c>
      <c r="AC381" s="17">
        <f>IFERROR(INDEX(Factors!$C$59:$C$70,MATCH(AB381,Factors!$B$59:$B$70,1),1),0)</f>
        <v>0</v>
      </c>
      <c r="AD381" s="17">
        <f t="shared" si="44"/>
        <v>0</v>
      </c>
      <c r="AE381" s="17">
        <f>IFERROR(INDEX(Factors!$B$6:$B$15,MATCH('INPUT - Census'!E381,Factors!$C$6:$C$15,0),1),0)</f>
        <v>0</v>
      </c>
      <c r="AF381" s="18">
        <f>IFERROR(INDEX(Factors!$B$16:$B$39,MATCH('INPUT - Census'!C381,Factors!$C$16:$C$35,0),1),0)</f>
        <v>0</v>
      </c>
      <c r="AG381" s="19">
        <f>IFERROR(INDEX(Factors!$B$40:$B$44,MATCH('INPUT - Census'!F381,Factors!$C$40:$C$44,0),1),0)</f>
        <v>0</v>
      </c>
      <c r="AH381" s="21" t="str">
        <f t="shared" si="46"/>
        <v/>
      </c>
      <c r="AI381" s="1" t="str">
        <f>IFERROR(VLOOKUP(H381,Factors!$C$45:$D$48,2,0),"")</f>
        <v/>
      </c>
      <c r="AJ381" t="b">
        <f t="shared" si="45"/>
        <v>0</v>
      </c>
    </row>
    <row r="382" spans="2:36" ht="14.4" x14ac:dyDescent="0.3">
      <c r="B382" s="70"/>
      <c r="C382" s="58"/>
      <c r="D382" s="63"/>
      <c r="E382" s="58"/>
      <c r="F382" s="58"/>
      <c r="G382" s="44"/>
      <c r="H382" s="45"/>
      <c r="I382" s="45"/>
      <c r="J382" s="38" t="str">
        <f t="shared" si="41"/>
        <v/>
      </c>
      <c r="K382" s="39" t="str">
        <f t="shared" si="43"/>
        <v/>
      </c>
      <c r="M382" s="3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7" t="str">
        <f t="shared" si="42"/>
        <v>-1</v>
      </c>
      <c r="AC382" s="17">
        <f>IFERROR(INDEX(Factors!$C$59:$C$70,MATCH(AB382,Factors!$B$59:$B$70,1),1),0)</f>
        <v>0</v>
      </c>
      <c r="AD382" s="17">
        <f t="shared" si="44"/>
        <v>0</v>
      </c>
      <c r="AE382" s="17">
        <f>IFERROR(INDEX(Factors!$B$6:$B$15,MATCH('INPUT - Census'!E382,Factors!$C$6:$C$15,0),1),0)</f>
        <v>0</v>
      </c>
      <c r="AF382" s="18">
        <f>IFERROR(INDEX(Factors!$B$16:$B$39,MATCH('INPUT - Census'!C382,Factors!$C$16:$C$35,0),1),0)</f>
        <v>0</v>
      </c>
      <c r="AG382" s="19">
        <f>IFERROR(INDEX(Factors!$B$40:$B$44,MATCH('INPUT - Census'!F382,Factors!$C$40:$C$44,0),1),0)</f>
        <v>0</v>
      </c>
      <c r="AH382" s="21" t="str">
        <f t="shared" si="46"/>
        <v/>
      </c>
      <c r="AI382" s="1" t="str">
        <f>IFERROR(VLOOKUP(H382,Factors!$C$45:$D$48,2,0),"")</f>
        <v/>
      </c>
      <c r="AJ382" t="b">
        <f t="shared" si="45"/>
        <v>0</v>
      </c>
    </row>
    <row r="383" spans="2:36" ht="14.4" x14ac:dyDescent="0.3">
      <c r="B383" s="70"/>
      <c r="C383" s="58"/>
      <c r="D383" s="63"/>
      <c r="E383" s="58"/>
      <c r="F383" s="58"/>
      <c r="G383" s="44"/>
      <c r="H383" s="45"/>
      <c r="I383" s="45"/>
      <c r="J383" s="38" t="str">
        <f t="shared" si="41"/>
        <v/>
      </c>
      <c r="K383" s="39" t="str">
        <f t="shared" si="43"/>
        <v/>
      </c>
      <c r="M383" s="3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7" t="str">
        <f t="shared" si="42"/>
        <v>-1</v>
      </c>
      <c r="AC383" s="17">
        <f>IFERROR(INDEX(Factors!$C$59:$C$70,MATCH(AB383,Factors!$B$59:$B$70,1),1),0)</f>
        <v>0</v>
      </c>
      <c r="AD383" s="17">
        <f t="shared" si="44"/>
        <v>0</v>
      </c>
      <c r="AE383" s="17">
        <f>IFERROR(INDEX(Factors!$B$6:$B$15,MATCH('INPUT - Census'!E383,Factors!$C$6:$C$15,0),1),0)</f>
        <v>0</v>
      </c>
      <c r="AF383" s="18">
        <f>IFERROR(INDEX(Factors!$B$16:$B$39,MATCH('INPUT - Census'!C383,Factors!$C$16:$C$35,0),1),0)</f>
        <v>0</v>
      </c>
      <c r="AG383" s="19">
        <f>IFERROR(INDEX(Factors!$B$40:$B$44,MATCH('INPUT - Census'!F383,Factors!$C$40:$C$44,0),1),0)</f>
        <v>0</v>
      </c>
      <c r="AH383" s="21" t="str">
        <f t="shared" si="46"/>
        <v/>
      </c>
      <c r="AI383" s="1" t="str">
        <f>IFERROR(VLOOKUP(H383,Factors!$C$45:$D$48,2,0),"")</f>
        <v/>
      </c>
      <c r="AJ383" t="b">
        <f t="shared" si="45"/>
        <v>0</v>
      </c>
    </row>
    <row r="384" spans="2:36" ht="14.4" x14ac:dyDescent="0.3">
      <c r="B384" s="70"/>
      <c r="C384" s="58"/>
      <c r="D384" s="63"/>
      <c r="E384" s="58"/>
      <c r="F384" s="58"/>
      <c r="G384" s="44"/>
      <c r="H384" s="45"/>
      <c r="I384" s="45"/>
      <c r="J384" s="38" t="str">
        <f t="shared" si="41"/>
        <v/>
      </c>
      <c r="K384" s="39" t="str">
        <f t="shared" si="43"/>
        <v/>
      </c>
      <c r="M384" s="3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7" t="str">
        <f t="shared" si="42"/>
        <v>-1</v>
      </c>
      <c r="AC384" s="17">
        <f>IFERROR(INDEX(Factors!$C$59:$C$70,MATCH(AB384,Factors!$B$59:$B$70,1),1),0)</f>
        <v>0</v>
      </c>
      <c r="AD384" s="17">
        <f t="shared" si="44"/>
        <v>0</v>
      </c>
      <c r="AE384" s="17">
        <f>IFERROR(INDEX(Factors!$B$6:$B$15,MATCH('INPUT - Census'!E384,Factors!$C$6:$C$15,0),1),0)</f>
        <v>0</v>
      </c>
      <c r="AF384" s="18">
        <f>IFERROR(INDEX(Factors!$B$16:$B$39,MATCH('INPUT - Census'!C384,Factors!$C$16:$C$35,0),1),0)</f>
        <v>0</v>
      </c>
      <c r="AG384" s="19">
        <f>IFERROR(INDEX(Factors!$B$40:$B$44,MATCH('INPUT - Census'!F384,Factors!$C$40:$C$44,0),1),0)</f>
        <v>0</v>
      </c>
      <c r="AH384" s="21" t="str">
        <f t="shared" si="46"/>
        <v/>
      </c>
      <c r="AI384" s="1" t="str">
        <f>IFERROR(VLOOKUP(H384,Factors!$C$45:$D$48,2,0),"")</f>
        <v/>
      </c>
      <c r="AJ384" t="b">
        <f t="shared" si="45"/>
        <v>0</v>
      </c>
    </row>
    <row r="385" spans="2:36" ht="14.4" x14ac:dyDescent="0.3">
      <c r="B385" s="70"/>
      <c r="C385" s="58"/>
      <c r="D385" s="63"/>
      <c r="E385" s="58"/>
      <c r="F385" s="58"/>
      <c r="G385" s="44"/>
      <c r="H385" s="45"/>
      <c r="I385" s="45"/>
      <c r="J385" s="38" t="str">
        <f t="shared" si="41"/>
        <v/>
      </c>
      <c r="K385" s="39" t="str">
        <f t="shared" si="43"/>
        <v/>
      </c>
      <c r="M385" s="3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7" t="str">
        <f t="shared" si="42"/>
        <v>-1</v>
      </c>
      <c r="AC385" s="17">
        <f>IFERROR(INDEX(Factors!$C$59:$C$70,MATCH(AB385,Factors!$B$59:$B$70,1),1),0)</f>
        <v>0</v>
      </c>
      <c r="AD385" s="17">
        <f t="shared" si="44"/>
        <v>0</v>
      </c>
      <c r="AE385" s="17">
        <f>IFERROR(INDEX(Factors!$B$6:$B$15,MATCH('INPUT - Census'!E385,Factors!$C$6:$C$15,0),1),0)</f>
        <v>0</v>
      </c>
      <c r="AF385" s="18">
        <f>IFERROR(INDEX(Factors!$B$16:$B$39,MATCH('INPUT - Census'!C385,Factors!$C$16:$C$35,0),1),0)</f>
        <v>0</v>
      </c>
      <c r="AG385" s="19">
        <f>IFERROR(INDEX(Factors!$B$40:$B$44,MATCH('INPUT - Census'!F385,Factors!$C$40:$C$44,0),1),0)</f>
        <v>0</v>
      </c>
      <c r="AH385" s="21" t="str">
        <f t="shared" si="46"/>
        <v/>
      </c>
      <c r="AI385" s="1" t="str">
        <f>IFERROR(VLOOKUP(H385,Factors!$C$45:$D$48,2,0),"")</f>
        <v/>
      </c>
      <c r="AJ385" t="b">
        <f t="shared" si="45"/>
        <v>0</v>
      </c>
    </row>
    <row r="386" spans="2:36" ht="14.4" x14ac:dyDescent="0.3">
      <c r="B386" s="70"/>
      <c r="C386" s="58"/>
      <c r="D386" s="63"/>
      <c r="E386" s="58"/>
      <c r="F386" s="58"/>
      <c r="G386" s="44"/>
      <c r="H386" s="45"/>
      <c r="I386" s="45"/>
      <c r="J386" s="38" t="str">
        <f t="shared" ref="J386:J449" si="47">IF( ISNUMBER(B386), ROUND(($AL$3-B386)/365,0), "" )</f>
        <v/>
      </c>
      <c r="K386" s="39" t="str">
        <f t="shared" si="43"/>
        <v/>
      </c>
      <c r="M386" s="3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7" t="str">
        <f t="shared" ref="AB386:AB449" si="48">IF( AND(ISNUMBER(J386),J386&gt;=0,J386&lt;=100), J386, "-1" )</f>
        <v>-1</v>
      </c>
      <c r="AC386" s="17">
        <f>IFERROR(INDEX(Factors!$C$59:$C$70,MATCH(AB386,Factors!$B$59:$B$70,1),1),0)</f>
        <v>0</v>
      </c>
      <c r="AD386" s="17">
        <f t="shared" si="44"/>
        <v>0</v>
      </c>
      <c r="AE386" s="17">
        <f>IFERROR(INDEX(Factors!$B$6:$B$15,MATCH('INPUT - Census'!E386,Factors!$C$6:$C$15,0),1),0)</f>
        <v>0</v>
      </c>
      <c r="AF386" s="18">
        <f>IFERROR(INDEX(Factors!$B$16:$B$39,MATCH('INPUT - Census'!C386,Factors!$C$16:$C$35,0),1),0)</f>
        <v>0</v>
      </c>
      <c r="AG386" s="19">
        <f>IFERROR(INDEX(Factors!$B$40:$B$44,MATCH('INPUT - Census'!F386,Factors!$C$40:$C$44,0),1),0)</f>
        <v>0</v>
      </c>
      <c r="AH386" s="21" t="str">
        <f t="shared" si="46"/>
        <v/>
      </c>
      <c r="AI386" s="1" t="str">
        <f>IFERROR(VLOOKUP(H386,Factors!$C$45:$D$48,2,0),"")</f>
        <v/>
      </c>
      <c r="AJ386" t="b">
        <f t="shared" si="45"/>
        <v>0</v>
      </c>
    </row>
    <row r="387" spans="2:36" ht="14.4" x14ac:dyDescent="0.3">
      <c r="B387" s="70"/>
      <c r="C387" s="58"/>
      <c r="D387" s="63"/>
      <c r="E387" s="58"/>
      <c r="F387" s="58"/>
      <c r="G387" s="44"/>
      <c r="H387" s="45"/>
      <c r="I387" s="45"/>
      <c r="J387" s="38" t="str">
        <f t="shared" si="47"/>
        <v/>
      </c>
      <c r="K387" s="39" t="str">
        <f t="shared" ref="K387:K450" si="49">ValidateMember(B387:J387)</f>
        <v/>
      </c>
      <c r="M387" s="3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7" t="str">
        <f t="shared" si="48"/>
        <v>-1</v>
      </c>
      <c r="AC387" s="17">
        <f>IFERROR(INDEX(Factors!$C$59:$C$70,MATCH(AB387,Factors!$B$59:$B$70,1),1),0)</f>
        <v>0</v>
      </c>
      <c r="AD387" s="17">
        <f t="shared" ref="AD387:AD450" si="50">IF(COUNTIF($P$2:$P$16,D387),MATCH(D387,$P$2:$P$16,0),0)</f>
        <v>0</v>
      </c>
      <c r="AE387" s="17">
        <f>IFERROR(INDEX(Factors!$B$6:$B$15,MATCH('INPUT - Census'!E387,Factors!$C$6:$C$15,0),1),0)</f>
        <v>0</v>
      </c>
      <c r="AF387" s="18">
        <f>IFERROR(INDEX(Factors!$B$16:$B$39,MATCH('INPUT - Census'!C387,Factors!$C$16:$C$35,0),1),0)</f>
        <v>0</v>
      </c>
      <c r="AG387" s="19">
        <f>IFERROR(INDEX(Factors!$B$40:$B$44,MATCH('INPUT - Census'!F387,Factors!$C$40:$C$44,0),1),0)</f>
        <v>0</v>
      </c>
      <c r="AH387" s="21" t="str">
        <f t="shared" si="46"/>
        <v/>
      </c>
      <c r="AI387" s="1" t="str">
        <f>IFERROR(VLOOKUP(H387,Factors!$C$45:$D$48,2,0),"")</f>
        <v/>
      </c>
      <c r="AJ387" t="b">
        <f t="shared" ref="AJ387:AJ450" si="51">K387=0</f>
        <v>0</v>
      </c>
    </row>
    <row r="388" spans="2:36" ht="14.4" x14ac:dyDescent="0.3">
      <c r="B388" s="70"/>
      <c r="C388" s="58"/>
      <c r="D388" s="63"/>
      <c r="E388" s="58"/>
      <c r="F388" s="58"/>
      <c r="G388" s="44"/>
      <c r="H388" s="45"/>
      <c r="I388" s="45"/>
      <c r="J388" s="38" t="str">
        <f t="shared" si="47"/>
        <v/>
      </c>
      <c r="K388" s="39" t="str">
        <f t="shared" si="49"/>
        <v/>
      </c>
      <c r="M388" s="3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7" t="str">
        <f t="shared" si="48"/>
        <v>-1</v>
      </c>
      <c r="AC388" s="17">
        <f>IFERROR(INDEX(Factors!$C$59:$C$70,MATCH(AB388,Factors!$B$59:$B$70,1),1),0)</f>
        <v>0</v>
      </c>
      <c r="AD388" s="17">
        <f t="shared" si="50"/>
        <v>0</v>
      </c>
      <c r="AE388" s="17">
        <f>IFERROR(INDEX(Factors!$B$6:$B$15,MATCH('INPUT - Census'!E388,Factors!$C$6:$C$15,0),1),0)</f>
        <v>0</v>
      </c>
      <c r="AF388" s="18">
        <f>IFERROR(INDEX(Factors!$B$16:$B$39,MATCH('INPUT - Census'!C388,Factors!$C$16:$C$35,0),1),0)</f>
        <v>0</v>
      </c>
      <c r="AG388" s="19">
        <f>IFERROR(INDEX(Factors!$B$40:$B$44,MATCH('INPUT - Census'!F388,Factors!$C$40:$C$44,0),1),0)</f>
        <v>0</v>
      </c>
      <c r="AH388" s="21" t="str">
        <f t="shared" ref="AH388:AH451" si="52">IF(G388="","",G388)</f>
        <v/>
      </c>
      <c r="AI388" s="1" t="str">
        <f>IFERROR(VLOOKUP(H388,Factors!$C$45:$D$48,2,0),"")</f>
        <v/>
      </c>
      <c r="AJ388" t="b">
        <f t="shared" si="51"/>
        <v>0</v>
      </c>
    </row>
    <row r="389" spans="2:36" ht="14.4" x14ac:dyDescent="0.3">
      <c r="B389" s="70"/>
      <c r="C389" s="58"/>
      <c r="D389" s="63"/>
      <c r="E389" s="58"/>
      <c r="F389" s="58"/>
      <c r="G389" s="44"/>
      <c r="H389" s="45"/>
      <c r="I389" s="45"/>
      <c r="J389" s="38" t="str">
        <f t="shared" si="47"/>
        <v/>
      </c>
      <c r="K389" s="39" t="str">
        <f t="shared" si="49"/>
        <v/>
      </c>
      <c r="M389" s="3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7" t="str">
        <f t="shared" si="48"/>
        <v>-1</v>
      </c>
      <c r="AC389" s="17">
        <f>IFERROR(INDEX(Factors!$C$59:$C$70,MATCH(AB389,Factors!$B$59:$B$70,1),1),0)</f>
        <v>0</v>
      </c>
      <c r="AD389" s="17">
        <f t="shared" si="50"/>
        <v>0</v>
      </c>
      <c r="AE389" s="17">
        <f>IFERROR(INDEX(Factors!$B$6:$B$15,MATCH('INPUT - Census'!E389,Factors!$C$6:$C$15,0),1),0)</f>
        <v>0</v>
      </c>
      <c r="AF389" s="18">
        <f>IFERROR(INDEX(Factors!$B$16:$B$39,MATCH('INPUT - Census'!C389,Factors!$C$16:$C$35,0),1),0)</f>
        <v>0</v>
      </c>
      <c r="AG389" s="19">
        <f>IFERROR(INDEX(Factors!$B$40:$B$44,MATCH('INPUT - Census'!F389,Factors!$C$40:$C$44,0),1),0)</f>
        <v>0</v>
      </c>
      <c r="AH389" s="21" t="str">
        <f t="shared" si="52"/>
        <v/>
      </c>
      <c r="AI389" s="1" t="str">
        <f>IFERROR(VLOOKUP(H389,Factors!$C$45:$D$48,2,0),"")</f>
        <v/>
      </c>
      <c r="AJ389" t="b">
        <f t="shared" si="51"/>
        <v>0</v>
      </c>
    </row>
    <row r="390" spans="2:36" ht="14.4" x14ac:dyDescent="0.3">
      <c r="B390" s="70"/>
      <c r="C390" s="58"/>
      <c r="D390" s="63"/>
      <c r="E390" s="58"/>
      <c r="F390" s="58"/>
      <c r="G390" s="44"/>
      <c r="H390" s="45"/>
      <c r="I390" s="45"/>
      <c r="J390" s="38" t="str">
        <f t="shared" si="47"/>
        <v/>
      </c>
      <c r="K390" s="39" t="str">
        <f t="shared" si="49"/>
        <v/>
      </c>
      <c r="M390" s="3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7" t="str">
        <f t="shared" si="48"/>
        <v>-1</v>
      </c>
      <c r="AC390" s="17">
        <f>IFERROR(INDEX(Factors!$C$59:$C$70,MATCH(AB390,Factors!$B$59:$B$70,1),1),0)</f>
        <v>0</v>
      </c>
      <c r="AD390" s="17">
        <f t="shared" si="50"/>
        <v>0</v>
      </c>
      <c r="AE390" s="17">
        <f>IFERROR(INDEX(Factors!$B$6:$B$15,MATCH('INPUT - Census'!E390,Factors!$C$6:$C$15,0),1),0)</f>
        <v>0</v>
      </c>
      <c r="AF390" s="18">
        <f>IFERROR(INDEX(Factors!$B$16:$B$39,MATCH('INPUT - Census'!C390,Factors!$C$16:$C$35,0),1),0)</f>
        <v>0</v>
      </c>
      <c r="AG390" s="19">
        <f>IFERROR(INDEX(Factors!$B$40:$B$44,MATCH('INPUT - Census'!F390,Factors!$C$40:$C$44,0),1),0)</f>
        <v>0</v>
      </c>
      <c r="AH390" s="21" t="str">
        <f t="shared" si="52"/>
        <v/>
      </c>
      <c r="AI390" s="1" t="str">
        <f>IFERROR(VLOOKUP(H390,Factors!$C$45:$D$48,2,0),"")</f>
        <v/>
      </c>
      <c r="AJ390" t="b">
        <f t="shared" si="51"/>
        <v>0</v>
      </c>
    </row>
    <row r="391" spans="2:36" ht="14.4" x14ac:dyDescent="0.3">
      <c r="B391" s="70"/>
      <c r="C391" s="58"/>
      <c r="D391" s="63"/>
      <c r="E391" s="58"/>
      <c r="F391" s="58"/>
      <c r="G391" s="44"/>
      <c r="H391" s="45"/>
      <c r="I391" s="45"/>
      <c r="J391" s="38" t="str">
        <f t="shared" si="47"/>
        <v/>
      </c>
      <c r="K391" s="39" t="str">
        <f t="shared" si="49"/>
        <v/>
      </c>
      <c r="M391" s="3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7" t="str">
        <f t="shared" si="48"/>
        <v>-1</v>
      </c>
      <c r="AC391" s="17">
        <f>IFERROR(INDEX(Factors!$C$59:$C$70,MATCH(AB391,Factors!$B$59:$B$70,1),1),0)</f>
        <v>0</v>
      </c>
      <c r="AD391" s="17">
        <f t="shared" si="50"/>
        <v>0</v>
      </c>
      <c r="AE391" s="17">
        <f>IFERROR(INDEX(Factors!$B$6:$B$15,MATCH('INPUT - Census'!E391,Factors!$C$6:$C$15,0),1),0)</f>
        <v>0</v>
      </c>
      <c r="AF391" s="18">
        <f>IFERROR(INDEX(Factors!$B$16:$B$39,MATCH('INPUT - Census'!C391,Factors!$C$16:$C$35,0),1),0)</f>
        <v>0</v>
      </c>
      <c r="AG391" s="19">
        <f>IFERROR(INDEX(Factors!$B$40:$B$44,MATCH('INPUT - Census'!F391,Factors!$C$40:$C$44,0),1),0)</f>
        <v>0</v>
      </c>
      <c r="AH391" s="21" t="str">
        <f t="shared" si="52"/>
        <v/>
      </c>
      <c r="AI391" s="1" t="str">
        <f>IFERROR(VLOOKUP(H391,Factors!$C$45:$D$48,2,0),"")</f>
        <v/>
      </c>
      <c r="AJ391" t="b">
        <f t="shared" si="51"/>
        <v>0</v>
      </c>
    </row>
    <row r="392" spans="2:36" ht="14.4" x14ac:dyDescent="0.3">
      <c r="B392" s="70"/>
      <c r="C392" s="58"/>
      <c r="D392" s="63"/>
      <c r="E392" s="58"/>
      <c r="F392" s="58"/>
      <c r="G392" s="44"/>
      <c r="H392" s="45"/>
      <c r="I392" s="45"/>
      <c r="J392" s="38" t="str">
        <f t="shared" si="47"/>
        <v/>
      </c>
      <c r="K392" s="39" t="str">
        <f t="shared" si="49"/>
        <v/>
      </c>
      <c r="M392" s="3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7" t="str">
        <f t="shared" si="48"/>
        <v>-1</v>
      </c>
      <c r="AC392" s="17">
        <f>IFERROR(INDEX(Factors!$C$59:$C$70,MATCH(AB392,Factors!$B$59:$B$70,1),1),0)</f>
        <v>0</v>
      </c>
      <c r="AD392" s="17">
        <f t="shared" si="50"/>
        <v>0</v>
      </c>
      <c r="AE392" s="17">
        <f>IFERROR(INDEX(Factors!$B$6:$B$15,MATCH('INPUT - Census'!E392,Factors!$C$6:$C$15,0),1),0)</f>
        <v>0</v>
      </c>
      <c r="AF392" s="18">
        <f>IFERROR(INDEX(Factors!$B$16:$B$39,MATCH('INPUT - Census'!C392,Factors!$C$16:$C$35,0),1),0)</f>
        <v>0</v>
      </c>
      <c r="AG392" s="19">
        <f>IFERROR(INDEX(Factors!$B$40:$B$44,MATCH('INPUT - Census'!F392,Factors!$C$40:$C$44,0),1),0)</f>
        <v>0</v>
      </c>
      <c r="AH392" s="21" t="str">
        <f t="shared" si="52"/>
        <v/>
      </c>
      <c r="AI392" s="1" t="str">
        <f>IFERROR(VLOOKUP(H392,Factors!$C$45:$D$48,2,0),"")</f>
        <v/>
      </c>
      <c r="AJ392" t="b">
        <f t="shared" si="51"/>
        <v>0</v>
      </c>
    </row>
    <row r="393" spans="2:36" ht="14.4" x14ac:dyDescent="0.3">
      <c r="B393" s="70"/>
      <c r="C393" s="58"/>
      <c r="D393" s="63"/>
      <c r="E393" s="58"/>
      <c r="F393" s="58"/>
      <c r="G393" s="44"/>
      <c r="H393" s="45"/>
      <c r="I393" s="45"/>
      <c r="J393" s="38" t="str">
        <f t="shared" si="47"/>
        <v/>
      </c>
      <c r="K393" s="39" t="str">
        <f t="shared" si="49"/>
        <v/>
      </c>
      <c r="M393" s="3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7" t="str">
        <f t="shared" si="48"/>
        <v>-1</v>
      </c>
      <c r="AC393" s="17">
        <f>IFERROR(INDEX(Factors!$C$59:$C$70,MATCH(AB393,Factors!$B$59:$B$70,1),1),0)</f>
        <v>0</v>
      </c>
      <c r="AD393" s="17">
        <f t="shared" si="50"/>
        <v>0</v>
      </c>
      <c r="AE393" s="17">
        <f>IFERROR(INDEX(Factors!$B$6:$B$15,MATCH('INPUT - Census'!E393,Factors!$C$6:$C$15,0),1),0)</f>
        <v>0</v>
      </c>
      <c r="AF393" s="18">
        <f>IFERROR(INDEX(Factors!$B$16:$B$39,MATCH('INPUT - Census'!C393,Factors!$C$16:$C$35,0),1),0)</f>
        <v>0</v>
      </c>
      <c r="AG393" s="19">
        <f>IFERROR(INDEX(Factors!$B$40:$B$44,MATCH('INPUT - Census'!F393,Factors!$C$40:$C$44,0),1),0)</f>
        <v>0</v>
      </c>
      <c r="AH393" s="21" t="str">
        <f t="shared" si="52"/>
        <v/>
      </c>
      <c r="AI393" s="1" t="str">
        <f>IFERROR(VLOOKUP(H393,Factors!$C$45:$D$48,2,0),"")</f>
        <v/>
      </c>
      <c r="AJ393" t="b">
        <f t="shared" si="51"/>
        <v>0</v>
      </c>
    </row>
    <row r="394" spans="2:36" ht="14.4" x14ac:dyDescent="0.3">
      <c r="B394" s="70"/>
      <c r="C394" s="58"/>
      <c r="D394" s="63"/>
      <c r="E394" s="58"/>
      <c r="F394" s="58"/>
      <c r="G394" s="44"/>
      <c r="H394" s="45"/>
      <c r="I394" s="45"/>
      <c r="J394" s="38" t="str">
        <f t="shared" si="47"/>
        <v/>
      </c>
      <c r="K394" s="39" t="str">
        <f t="shared" si="49"/>
        <v/>
      </c>
      <c r="M394" s="3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7" t="str">
        <f t="shared" si="48"/>
        <v>-1</v>
      </c>
      <c r="AC394" s="17">
        <f>IFERROR(INDEX(Factors!$C$59:$C$70,MATCH(AB394,Factors!$B$59:$B$70,1),1),0)</f>
        <v>0</v>
      </c>
      <c r="AD394" s="17">
        <f t="shared" si="50"/>
        <v>0</v>
      </c>
      <c r="AE394" s="17">
        <f>IFERROR(INDEX(Factors!$B$6:$B$15,MATCH('INPUT - Census'!E394,Factors!$C$6:$C$15,0),1),0)</f>
        <v>0</v>
      </c>
      <c r="AF394" s="18">
        <f>IFERROR(INDEX(Factors!$B$16:$B$39,MATCH('INPUT - Census'!C394,Factors!$C$16:$C$35,0),1),0)</f>
        <v>0</v>
      </c>
      <c r="AG394" s="19">
        <f>IFERROR(INDEX(Factors!$B$40:$B$44,MATCH('INPUT - Census'!F394,Factors!$C$40:$C$44,0),1),0)</f>
        <v>0</v>
      </c>
      <c r="AH394" s="21" t="str">
        <f t="shared" si="52"/>
        <v/>
      </c>
      <c r="AI394" s="1" t="str">
        <f>IFERROR(VLOOKUP(H394,Factors!$C$45:$D$48,2,0),"")</f>
        <v/>
      </c>
      <c r="AJ394" t="b">
        <f t="shared" si="51"/>
        <v>0</v>
      </c>
    </row>
    <row r="395" spans="2:36" ht="14.4" x14ac:dyDescent="0.3">
      <c r="B395" s="70"/>
      <c r="C395" s="58"/>
      <c r="D395" s="63"/>
      <c r="E395" s="58"/>
      <c r="F395" s="58"/>
      <c r="G395" s="44"/>
      <c r="H395" s="45"/>
      <c r="I395" s="45"/>
      <c r="J395" s="38" t="str">
        <f t="shared" si="47"/>
        <v/>
      </c>
      <c r="K395" s="39" t="str">
        <f t="shared" si="49"/>
        <v/>
      </c>
      <c r="M395" s="3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7" t="str">
        <f t="shared" si="48"/>
        <v>-1</v>
      </c>
      <c r="AC395" s="17">
        <f>IFERROR(INDEX(Factors!$C$59:$C$70,MATCH(AB395,Factors!$B$59:$B$70,1),1),0)</f>
        <v>0</v>
      </c>
      <c r="AD395" s="17">
        <f t="shared" si="50"/>
        <v>0</v>
      </c>
      <c r="AE395" s="17">
        <f>IFERROR(INDEX(Factors!$B$6:$B$15,MATCH('INPUT - Census'!E395,Factors!$C$6:$C$15,0),1),0)</f>
        <v>0</v>
      </c>
      <c r="AF395" s="18">
        <f>IFERROR(INDEX(Factors!$B$16:$B$39,MATCH('INPUT - Census'!C395,Factors!$C$16:$C$35,0),1),0)</f>
        <v>0</v>
      </c>
      <c r="AG395" s="19">
        <f>IFERROR(INDEX(Factors!$B$40:$B$44,MATCH('INPUT - Census'!F395,Factors!$C$40:$C$44,0),1),0)</f>
        <v>0</v>
      </c>
      <c r="AH395" s="21" t="str">
        <f t="shared" si="52"/>
        <v/>
      </c>
      <c r="AI395" s="1" t="str">
        <f>IFERROR(VLOOKUP(H395,Factors!$C$45:$D$48,2,0),"")</f>
        <v/>
      </c>
      <c r="AJ395" t="b">
        <f t="shared" si="51"/>
        <v>0</v>
      </c>
    </row>
    <row r="396" spans="2:36" ht="14.4" x14ac:dyDescent="0.3">
      <c r="B396" s="70"/>
      <c r="C396" s="58"/>
      <c r="D396" s="63"/>
      <c r="E396" s="58"/>
      <c r="F396" s="58"/>
      <c r="G396" s="44"/>
      <c r="H396" s="45"/>
      <c r="I396" s="45"/>
      <c r="J396" s="38" t="str">
        <f t="shared" si="47"/>
        <v/>
      </c>
      <c r="K396" s="39" t="str">
        <f t="shared" si="49"/>
        <v/>
      </c>
      <c r="M396" s="3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7" t="str">
        <f t="shared" si="48"/>
        <v>-1</v>
      </c>
      <c r="AC396" s="17">
        <f>IFERROR(INDEX(Factors!$C$59:$C$70,MATCH(AB396,Factors!$B$59:$B$70,1),1),0)</f>
        <v>0</v>
      </c>
      <c r="AD396" s="17">
        <f t="shared" si="50"/>
        <v>0</v>
      </c>
      <c r="AE396" s="17">
        <f>IFERROR(INDEX(Factors!$B$6:$B$15,MATCH('INPUT - Census'!E396,Factors!$C$6:$C$15,0),1),0)</f>
        <v>0</v>
      </c>
      <c r="AF396" s="18">
        <f>IFERROR(INDEX(Factors!$B$16:$B$39,MATCH('INPUT - Census'!C396,Factors!$C$16:$C$35,0),1),0)</f>
        <v>0</v>
      </c>
      <c r="AG396" s="19">
        <f>IFERROR(INDEX(Factors!$B$40:$B$44,MATCH('INPUT - Census'!F396,Factors!$C$40:$C$44,0),1),0)</f>
        <v>0</v>
      </c>
      <c r="AH396" s="21" t="str">
        <f t="shared" si="52"/>
        <v/>
      </c>
      <c r="AI396" s="1" t="str">
        <f>IFERROR(VLOOKUP(H396,Factors!$C$45:$D$48,2,0),"")</f>
        <v/>
      </c>
      <c r="AJ396" t="b">
        <f t="shared" si="51"/>
        <v>0</v>
      </c>
    </row>
    <row r="397" spans="2:36" ht="14.4" x14ac:dyDescent="0.3">
      <c r="B397" s="70"/>
      <c r="C397" s="58"/>
      <c r="D397" s="63"/>
      <c r="E397" s="58"/>
      <c r="F397" s="58"/>
      <c r="G397" s="44"/>
      <c r="H397" s="45"/>
      <c r="I397" s="45"/>
      <c r="J397" s="38" t="str">
        <f t="shared" si="47"/>
        <v/>
      </c>
      <c r="K397" s="39" t="str">
        <f t="shared" si="49"/>
        <v/>
      </c>
      <c r="M397" s="3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7" t="str">
        <f t="shared" si="48"/>
        <v>-1</v>
      </c>
      <c r="AC397" s="17">
        <f>IFERROR(INDEX(Factors!$C$59:$C$70,MATCH(AB397,Factors!$B$59:$B$70,1),1),0)</f>
        <v>0</v>
      </c>
      <c r="AD397" s="17">
        <f t="shared" si="50"/>
        <v>0</v>
      </c>
      <c r="AE397" s="17">
        <f>IFERROR(INDEX(Factors!$B$6:$B$15,MATCH('INPUT - Census'!E397,Factors!$C$6:$C$15,0),1),0)</f>
        <v>0</v>
      </c>
      <c r="AF397" s="18">
        <f>IFERROR(INDEX(Factors!$B$16:$B$39,MATCH('INPUT - Census'!C397,Factors!$C$16:$C$35,0),1),0)</f>
        <v>0</v>
      </c>
      <c r="AG397" s="19">
        <f>IFERROR(INDEX(Factors!$B$40:$B$44,MATCH('INPUT - Census'!F397,Factors!$C$40:$C$44,0),1),0)</f>
        <v>0</v>
      </c>
      <c r="AH397" s="21" t="str">
        <f t="shared" si="52"/>
        <v/>
      </c>
      <c r="AI397" s="1" t="str">
        <f>IFERROR(VLOOKUP(H397,Factors!$C$45:$D$48,2,0),"")</f>
        <v/>
      </c>
      <c r="AJ397" t="b">
        <f t="shared" si="51"/>
        <v>0</v>
      </c>
    </row>
    <row r="398" spans="2:36" ht="14.4" x14ac:dyDescent="0.3">
      <c r="B398" s="70"/>
      <c r="C398" s="58"/>
      <c r="D398" s="63"/>
      <c r="E398" s="58"/>
      <c r="F398" s="58"/>
      <c r="G398" s="44"/>
      <c r="H398" s="45"/>
      <c r="I398" s="45"/>
      <c r="J398" s="38" t="str">
        <f t="shared" si="47"/>
        <v/>
      </c>
      <c r="K398" s="39" t="str">
        <f t="shared" si="49"/>
        <v/>
      </c>
      <c r="M398" s="3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7" t="str">
        <f t="shared" si="48"/>
        <v>-1</v>
      </c>
      <c r="AC398" s="17">
        <f>IFERROR(INDEX(Factors!$C$59:$C$70,MATCH(AB398,Factors!$B$59:$B$70,1),1),0)</f>
        <v>0</v>
      </c>
      <c r="AD398" s="17">
        <f t="shared" si="50"/>
        <v>0</v>
      </c>
      <c r="AE398" s="17">
        <f>IFERROR(INDEX(Factors!$B$6:$B$15,MATCH('INPUT - Census'!E398,Factors!$C$6:$C$15,0),1),0)</f>
        <v>0</v>
      </c>
      <c r="AF398" s="18">
        <f>IFERROR(INDEX(Factors!$B$16:$B$39,MATCH('INPUT - Census'!C398,Factors!$C$16:$C$35,0),1),0)</f>
        <v>0</v>
      </c>
      <c r="AG398" s="19">
        <f>IFERROR(INDEX(Factors!$B$40:$B$44,MATCH('INPUT - Census'!F398,Factors!$C$40:$C$44,0),1),0)</f>
        <v>0</v>
      </c>
      <c r="AH398" s="21" t="str">
        <f t="shared" si="52"/>
        <v/>
      </c>
      <c r="AI398" s="1" t="str">
        <f>IFERROR(VLOOKUP(H398,Factors!$C$45:$D$48,2,0),"")</f>
        <v/>
      </c>
      <c r="AJ398" t="b">
        <f t="shared" si="51"/>
        <v>0</v>
      </c>
    </row>
    <row r="399" spans="2:36" ht="14.4" x14ac:dyDescent="0.3">
      <c r="B399" s="70"/>
      <c r="C399" s="58"/>
      <c r="D399" s="63"/>
      <c r="E399" s="58"/>
      <c r="F399" s="58"/>
      <c r="G399" s="44"/>
      <c r="H399" s="45"/>
      <c r="I399" s="45"/>
      <c r="J399" s="38" t="str">
        <f t="shared" si="47"/>
        <v/>
      </c>
      <c r="K399" s="39" t="str">
        <f t="shared" si="49"/>
        <v/>
      </c>
      <c r="M399" s="3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7" t="str">
        <f t="shared" si="48"/>
        <v>-1</v>
      </c>
      <c r="AC399" s="17">
        <f>IFERROR(INDEX(Factors!$C$59:$C$70,MATCH(AB399,Factors!$B$59:$B$70,1),1),0)</f>
        <v>0</v>
      </c>
      <c r="AD399" s="17">
        <f t="shared" si="50"/>
        <v>0</v>
      </c>
      <c r="AE399" s="17">
        <f>IFERROR(INDEX(Factors!$B$6:$B$15,MATCH('INPUT - Census'!E399,Factors!$C$6:$C$15,0),1),0)</f>
        <v>0</v>
      </c>
      <c r="AF399" s="18">
        <f>IFERROR(INDEX(Factors!$B$16:$B$39,MATCH('INPUT - Census'!C399,Factors!$C$16:$C$35,0),1),0)</f>
        <v>0</v>
      </c>
      <c r="AG399" s="19">
        <f>IFERROR(INDEX(Factors!$B$40:$B$44,MATCH('INPUT - Census'!F399,Factors!$C$40:$C$44,0),1),0)</f>
        <v>0</v>
      </c>
      <c r="AH399" s="21" t="str">
        <f t="shared" si="52"/>
        <v/>
      </c>
      <c r="AI399" s="1" t="str">
        <f>IFERROR(VLOOKUP(H399,Factors!$C$45:$D$48,2,0),"")</f>
        <v/>
      </c>
      <c r="AJ399" t="b">
        <f t="shared" si="51"/>
        <v>0</v>
      </c>
    </row>
    <row r="400" spans="2:36" ht="14.4" x14ac:dyDescent="0.3">
      <c r="B400" s="70"/>
      <c r="C400" s="58"/>
      <c r="D400" s="63"/>
      <c r="E400" s="58"/>
      <c r="F400" s="58"/>
      <c r="G400" s="44"/>
      <c r="H400" s="45"/>
      <c r="I400" s="45"/>
      <c r="J400" s="38" t="str">
        <f t="shared" si="47"/>
        <v/>
      </c>
      <c r="K400" s="39" t="str">
        <f t="shared" si="49"/>
        <v/>
      </c>
      <c r="M400" s="3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7" t="str">
        <f t="shared" si="48"/>
        <v>-1</v>
      </c>
      <c r="AC400" s="17">
        <f>IFERROR(INDEX(Factors!$C$59:$C$70,MATCH(AB400,Factors!$B$59:$B$70,1),1),0)</f>
        <v>0</v>
      </c>
      <c r="AD400" s="17">
        <f t="shared" si="50"/>
        <v>0</v>
      </c>
      <c r="AE400" s="17">
        <f>IFERROR(INDEX(Factors!$B$6:$B$15,MATCH('INPUT - Census'!E400,Factors!$C$6:$C$15,0),1),0)</f>
        <v>0</v>
      </c>
      <c r="AF400" s="18">
        <f>IFERROR(INDEX(Factors!$B$16:$B$39,MATCH('INPUT - Census'!C400,Factors!$C$16:$C$35,0),1),0)</f>
        <v>0</v>
      </c>
      <c r="AG400" s="19">
        <f>IFERROR(INDEX(Factors!$B$40:$B$44,MATCH('INPUT - Census'!F400,Factors!$C$40:$C$44,0),1),0)</f>
        <v>0</v>
      </c>
      <c r="AH400" s="21" t="str">
        <f t="shared" si="52"/>
        <v/>
      </c>
      <c r="AI400" s="1" t="str">
        <f>IFERROR(VLOOKUP(H400,Factors!$C$45:$D$48,2,0),"")</f>
        <v/>
      </c>
      <c r="AJ400" t="b">
        <f t="shared" si="51"/>
        <v>0</v>
      </c>
    </row>
    <row r="401" spans="2:36" ht="14.4" x14ac:dyDescent="0.3">
      <c r="B401" s="70"/>
      <c r="C401" s="58"/>
      <c r="D401" s="63"/>
      <c r="E401" s="58"/>
      <c r="F401" s="58"/>
      <c r="G401" s="44"/>
      <c r="H401" s="45"/>
      <c r="I401" s="45"/>
      <c r="J401" s="38" t="str">
        <f t="shared" si="47"/>
        <v/>
      </c>
      <c r="K401" s="39" t="str">
        <f t="shared" si="49"/>
        <v/>
      </c>
      <c r="M401" s="3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7" t="str">
        <f t="shared" si="48"/>
        <v>-1</v>
      </c>
      <c r="AC401" s="17">
        <f>IFERROR(INDEX(Factors!$C$59:$C$70,MATCH(AB401,Factors!$B$59:$B$70,1),1),0)</f>
        <v>0</v>
      </c>
      <c r="AD401" s="17">
        <f t="shared" si="50"/>
        <v>0</v>
      </c>
      <c r="AE401" s="17">
        <f>IFERROR(INDEX(Factors!$B$6:$B$15,MATCH('INPUT - Census'!E401,Factors!$C$6:$C$15,0),1),0)</f>
        <v>0</v>
      </c>
      <c r="AF401" s="18">
        <f>IFERROR(INDEX(Factors!$B$16:$B$39,MATCH('INPUT - Census'!C401,Factors!$C$16:$C$35,0),1),0)</f>
        <v>0</v>
      </c>
      <c r="AG401" s="19">
        <f>IFERROR(INDEX(Factors!$B$40:$B$44,MATCH('INPUT - Census'!F401,Factors!$C$40:$C$44,0),1),0)</f>
        <v>0</v>
      </c>
      <c r="AH401" s="21" t="str">
        <f t="shared" si="52"/>
        <v/>
      </c>
      <c r="AI401" s="1" t="str">
        <f>IFERROR(VLOOKUP(H401,Factors!$C$45:$D$48,2,0),"")</f>
        <v/>
      </c>
      <c r="AJ401" t="b">
        <f t="shared" si="51"/>
        <v>0</v>
      </c>
    </row>
    <row r="402" spans="2:36" ht="14.4" x14ac:dyDescent="0.3">
      <c r="B402" s="70"/>
      <c r="C402" s="58"/>
      <c r="D402" s="63"/>
      <c r="E402" s="58"/>
      <c r="F402" s="58"/>
      <c r="G402" s="44"/>
      <c r="H402" s="45"/>
      <c r="I402" s="45"/>
      <c r="J402" s="38" t="str">
        <f t="shared" si="47"/>
        <v/>
      </c>
      <c r="K402" s="39" t="str">
        <f t="shared" si="49"/>
        <v/>
      </c>
      <c r="M402" s="3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7" t="str">
        <f t="shared" si="48"/>
        <v>-1</v>
      </c>
      <c r="AC402" s="17">
        <f>IFERROR(INDEX(Factors!$C$59:$C$70,MATCH(AB402,Factors!$B$59:$B$70,1),1),0)</f>
        <v>0</v>
      </c>
      <c r="AD402" s="17">
        <f t="shared" si="50"/>
        <v>0</v>
      </c>
      <c r="AE402" s="17">
        <f>IFERROR(INDEX(Factors!$B$6:$B$15,MATCH('INPUT - Census'!E402,Factors!$C$6:$C$15,0),1),0)</f>
        <v>0</v>
      </c>
      <c r="AF402" s="18">
        <f>IFERROR(INDEX(Factors!$B$16:$B$39,MATCH('INPUT - Census'!C402,Factors!$C$16:$C$35,0),1),0)</f>
        <v>0</v>
      </c>
      <c r="AG402" s="19">
        <f>IFERROR(INDEX(Factors!$B$40:$B$44,MATCH('INPUT - Census'!F402,Factors!$C$40:$C$44,0),1),0)</f>
        <v>0</v>
      </c>
      <c r="AH402" s="21" t="str">
        <f t="shared" si="52"/>
        <v/>
      </c>
      <c r="AI402" s="1" t="str">
        <f>IFERROR(VLOOKUP(H402,Factors!$C$45:$D$48,2,0),"")</f>
        <v/>
      </c>
      <c r="AJ402" t="b">
        <f t="shared" si="51"/>
        <v>0</v>
      </c>
    </row>
    <row r="403" spans="2:36" ht="14.4" x14ac:dyDescent="0.3">
      <c r="B403" s="70"/>
      <c r="C403" s="58"/>
      <c r="D403" s="63"/>
      <c r="E403" s="58"/>
      <c r="F403" s="58"/>
      <c r="G403" s="44"/>
      <c r="H403" s="45"/>
      <c r="I403" s="45"/>
      <c r="J403" s="38" t="str">
        <f t="shared" si="47"/>
        <v/>
      </c>
      <c r="K403" s="39" t="str">
        <f t="shared" si="49"/>
        <v/>
      </c>
      <c r="M403" s="3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7" t="str">
        <f t="shared" si="48"/>
        <v>-1</v>
      </c>
      <c r="AC403" s="17">
        <f>IFERROR(INDEX(Factors!$C$59:$C$70,MATCH(AB403,Factors!$B$59:$B$70,1),1),0)</f>
        <v>0</v>
      </c>
      <c r="AD403" s="17">
        <f t="shared" si="50"/>
        <v>0</v>
      </c>
      <c r="AE403" s="17">
        <f>IFERROR(INDEX(Factors!$B$6:$B$15,MATCH('INPUT - Census'!E403,Factors!$C$6:$C$15,0),1),0)</f>
        <v>0</v>
      </c>
      <c r="AF403" s="18">
        <f>IFERROR(INDEX(Factors!$B$16:$B$39,MATCH('INPUT - Census'!C403,Factors!$C$16:$C$35,0),1),0)</f>
        <v>0</v>
      </c>
      <c r="AG403" s="19">
        <f>IFERROR(INDEX(Factors!$B$40:$B$44,MATCH('INPUT - Census'!F403,Factors!$C$40:$C$44,0),1),0)</f>
        <v>0</v>
      </c>
      <c r="AH403" s="21" t="str">
        <f t="shared" si="52"/>
        <v/>
      </c>
      <c r="AI403" s="1" t="str">
        <f>IFERROR(VLOOKUP(H403,Factors!$C$45:$D$48,2,0),"")</f>
        <v/>
      </c>
      <c r="AJ403" t="b">
        <f t="shared" si="51"/>
        <v>0</v>
      </c>
    </row>
    <row r="404" spans="2:36" ht="14.4" x14ac:dyDescent="0.3">
      <c r="B404" s="70"/>
      <c r="C404" s="58"/>
      <c r="D404" s="63"/>
      <c r="E404" s="58"/>
      <c r="F404" s="58"/>
      <c r="G404" s="44"/>
      <c r="H404" s="45"/>
      <c r="I404" s="45"/>
      <c r="J404" s="38" t="str">
        <f t="shared" si="47"/>
        <v/>
      </c>
      <c r="K404" s="39" t="str">
        <f t="shared" si="49"/>
        <v/>
      </c>
      <c r="M404" s="3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7" t="str">
        <f t="shared" si="48"/>
        <v>-1</v>
      </c>
      <c r="AC404" s="17">
        <f>IFERROR(INDEX(Factors!$C$59:$C$70,MATCH(AB404,Factors!$B$59:$B$70,1),1),0)</f>
        <v>0</v>
      </c>
      <c r="AD404" s="17">
        <f t="shared" si="50"/>
        <v>0</v>
      </c>
      <c r="AE404" s="17">
        <f>IFERROR(INDEX(Factors!$B$6:$B$15,MATCH('INPUT - Census'!E404,Factors!$C$6:$C$15,0),1),0)</f>
        <v>0</v>
      </c>
      <c r="AF404" s="18">
        <f>IFERROR(INDEX(Factors!$B$16:$B$39,MATCH('INPUT - Census'!C404,Factors!$C$16:$C$35,0),1),0)</f>
        <v>0</v>
      </c>
      <c r="AG404" s="19">
        <f>IFERROR(INDEX(Factors!$B$40:$B$44,MATCH('INPUT - Census'!F404,Factors!$C$40:$C$44,0),1),0)</f>
        <v>0</v>
      </c>
      <c r="AH404" s="21" t="str">
        <f t="shared" si="52"/>
        <v/>
      </c>
      <c r="AI404" s="1" t="str">
        <f>IFERROR(VLOOKUP(H404,Factors!$C$45:$D$48,2,0),"")</f>
        <v/>
      </c>
      <c r="AJ404" t="b">
        <f t="shared" si="51"/>
        <v>0</v>
      </c>
    </row>
    <row r="405" spans="2:36" ht="14.4" x14ac:dyDescent="0.3">
      <c r="B405" s="70"/>
      <c r="C405" s="58"/>
      <c r="D405" s="63"/>
      <c r="E405" s="58"/>
      <c r="F405" s="58"/>
      <c r="G405" s="44"/>
      <c r="H405" s="45"/>
      <c r="I405" s="45"/>
      <c r="J405" s="38" t="str">
        <f t="shared" si="47"/>
        <v/>
      </c>
      <c r="K405" s="39" t="str">
        <f t="shared" si="49"/>
        <v/>
      </c>
      <c r="M405" s="3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7" t="str">
        <f t="shared" si="48"/>
        <v>-1</v>
      </c>
      <c r="AC405" s="17">
        <f>IFERROR(INDEX(Factors!$C$59:$C$70,MATCH(AB405,Factors!$B$59:$B$70,1),1),0)</f>
        <v>0</v>
      </c>
      <c r="AD405" s="17">
        <f t="shared" si="50"/>
        <v>0</v>
      </c>
      <c r="AE405" s="17">
        <f>IFERROR(INDEX(Factors!$B$6:$B$15,MATCH('INPUT - Census'!E405,Factors!$C$6:$C$15,0),1),0)</f>
        <v>0</v>
      </c>
      <c r="AF405" s="18">
        <f>IFERROR(INDEX(Factors!$B$16:$B$39,MATCH('INPUT - Census'!C405,Factors!$C$16:$C$35,0),1),0)</f>
        <v>0</v>
      </c>
      <c r="AG405" s="19">
        <f>IFERROR(INDEX(Factors!$B$40:$B$44,MATCH('INPUT - Census'!F405,Factors!$C$40:$C$44,0),1),0)</f>
        <v>0</v>
      </c>
      <c r="AH405" s="21" t="str">
        <f t="shared" si="52"/>
        <v/>
      </c>
      <c r="AI405" s="1" t="str">
        <f>IFERROR(VLOOKUP(H405,Factors!$C$45:$D$48,2,0),"")</f>
        <v/>
      </c>
      <c r="AJ405" t="b">
        <f t="shared" si="51"/>
        <v>0</v>
      </c>
    </row>
    <row r="406" spans="2:36" ht="14.4" x14ac:dyDescent="0.3">
      <c r="B406" s="70"/>
      <c r="C406" s="58"/>
      <c r="D406" s="63"/>
      <c r="E406" s="58"/>
      <c r="F406" s="58"/>
      <c r="G406" s="44"/>
      <c r="H406" s="45"/>
      <c r="I406" s="45"/>
      <c r="J406" s="38" t="str">
        <f t="shared" si="47"/>
        <v/>
      </c>
      <c r="K406" s="39" t="str">
        <f t="shared" si="49"/>
        <v/>
      </c>
      <c r="M406" s="3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7" t="str">
        <f t="shared" si="48"/>
        <v>-1</v>
      </c>
      <c r="AC406" s="17">
        <f>IFERROR(INDEX(Factors!$C$59:$C$70,MATCH(AB406,Factors!$B$59:$B$70,1),1),0)</f>
        <v>0</v>
      </c>
      <c r="AD406" s="17">
        <f t="shared" si="50"/>
        <v>0</v>
      </c>
      <c r="AE406" s="17">
        <f>IFERROR(INDEX(Factors!$B$6:$B$15,MATCH('INPUT - Census'!E406,Factors!$C$6:$C$15,0),1),0)</f>
        <v>0</v>
      </c>
      <c r="AF406" s="18">
        <f>IFERROR(INDEX(Factors!$B$16:$B$39,MATCH('INPUT - Census'!C406,Factors!$C$16:$C$35,0),1),0)</f>
        <v>0</v>
      </c>
      <c r="AG406" s="19">
        <f>IFERROR(INDEX(Factors!$B$40:$B$44,MATCH('INPUT - Census'!F406,Factors!$C$40:$C$44,0),1),0)</f>
        <v>0</v>
      </c>
      <c r="AH406" s="21" t="str">
        <f t="shared" si="52"/>
        <v/>
      </c>
      <c r="AI406" s="1" t="str">
        <f>IFERROR(VLOOKUP(H406,Factors!$C$45:$D$48,2,0),"")</f>
        <v/>
      </c>
      <c r="AJ406" t="b">
        <f t="shared" si="51"/>
        <v>0</v>
      </c>
    </row>
    <row r="407" spans="2:36" ht="14.4" x14ac:dyDescent="0.3">
      <c r="B407" s="70"/>
      <c r="C407" s="58"/>
      <c r="D407" s="63"/>
      <c r="E407" s="58"/>
      <c r="F407" s="58"/>
      <c r="G407" s="44"/>
      <c r="H407" s="45"/>
      <c r="I407" s="45"/>
      <c r="J407" s="38" t="str">
        <f t="shared" si="47"/>
        <v/>
      </c>
      <c r="K407" s="39" t="str">
        <f t="shared" si="49"/>
        <v/>
      </c>
      <c r="M407" s="3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7" t="str">
        <f t="shared" si="48"/>
        <v>-1</v>
      </c>
      <c r="AC407" s="17">
        <f>IFERROR(INDEX(Factors!$C$59:$C$70,MATCH(AB407,Factors!$B$59:$B$70,1),1),0)</f>
        <v>0</v>
      </c>
      <c r="AD407" s="17">
        <f t="shared" si="50"/>
        <v>0</v>
      </c>
      <c r="AE407" s="17">
        <f>IFERROR(INDEX(Factors!$B$6:$B$15,MATCH('INPUT - Census'!E407,Factors!$C$6:$C$15,0),1),0)</f>
        <v>0</v>
      </c>
      <c r="AF407" s="18">
        <f>IFERROR(INDEX(Factors!$B$16:$B$39,MATCH('INPUT - Census'!C407,Factors!$C$16:$C$35,0),1),0)</f>
        <v>0</v>
      </c>
      <c r="AG407" s="19">
        <f>IFERROR(INDEX(Factors!$B$40:$B$44,MATCH('INPUT - Census'!F407,Factors!$C$40:$C$44,0),1),0)</f>
        <v>0</v>
      </c>
      <c r="AH407" s="21" t="str">
        <f t="shared" si="52"/>
        <v/>
      </c>
      <c r="AI407" s="1" t="str">
        <f>IFERROR(VLOOKUP(H407,Factors!$C$45:$D$48,2,0),"")</f>
        <v/>
      </c>
      <c r="AJ407" t="b">
        <f t="shared" si="51"/>
        <v>0</v>
      </c>
    </row>
    <row r="408" spans="2:36" ht="14.4" x14ac:dyDescent="0.3">
      <c r="B408" s="70"/>
      <c r="C408" s="58"/>
      <c r="D408" s="63"/>
      <c r="E408" s="58"/>
      <c r="F408" s="58"/>
      <c r="G408" s="44"/>
      <c r="H408" s="45"/>
      <c r="I408" s="45"/>
      <c r="J408" s="38" t="str">
        <f t="shared" si="47"/>
        <v/>
      </c>
      <c r="K408" s="39" t="str">
        <f t="shared" si="49"/>
        <v/>
      </c>
      <c r="M408" s="3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7" t="str">
        <f t="shared" si="48"/>
        <v>-1</v>
      </c>
      <c r="AC408" s="17">
        <f>IFERROR(INDEX(Factors!$C$59:$C$70,MATCH(AB408,Factors!$B$59:$B$70,1),1),0)</f>
        <v>0</v>
      </c>
      <c r="AD408" s="17">
        <f t="shared" si="50"/>
        <v>0</v>
      </c>
      <c r="AE408" s="17">
        <f>IFERROR(INDEX(Factors!$B$6:$B$15,MATCH('INPUT - Census'!E408,Factors!$C$6:$C$15,0),1),0)</f>
        <v>0</v>
      </c>
      <c r="AF408" s="18">
        <f>IFERROR(INDEX(Factors!$B$16:$B$39,MATCH('INPUT - Census'!C408,Factors!$C$16:$C$35,0),1),0)</f>
        <v>0</v>
      </c>
      <c r="AG408" s="19">
        <f>IFERROR(INDEX(Factors!$B$40:$B$44,MATCH('INPUT - Census'!F408,Factors!$C$40:$C$44,0),1),0)</f>
        <v>0</v>
      </c>
      <c r="AH408" s="21" t="str">
        <f t="shared" si="52"/>
        <v/>
      </c>
      <c r="AI408" s="1" t="str">
        <f>IFERROR(VLOOKUP(H408,Factors!$C$45:$D$48,2,0),"")</f>
        <v/>
      </c>
      <c r="AJ408" t="b">
        <f t="shared" si="51"/>
        <v>0</v>
      </c>
    </row>
    <row r="409" spans="2:36" ht="14.4" x14ac:dyDescent="0.3">
      <c r="B409" s="70"/>
      <c r="C409" s="58"/>
      <c r="D409" s="63"/>
      <c r="E409" s="58"/>
      <c r="F409" s="58"/>
      <c r="G409" s="44"/>
      <c r="H409" s="45"/>
      <c r="I409" s="45"/>
      <c r="J409" s="38" t="str">
        <f t="shared" si="47"/>
        <v/>
      </c>
      <c r="K409" s="39" t="str">
        <f t="shared" si="49"/>
        <v/>
      </c>
      <c r="M409" s="3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7" t="str">
        <f t="shared" si="48"/>
        <v>-1</v>
      </c>
      <c r="AC409" s="17">
        <f>IFERROR(INDEX(Factors!$C$59:$C$70,MATCH(AB409,Factors!$B$59:$B$70,1),1),0)</f>
        <v>0</v>
      </c>
      <c r="AD409" s="17">
        <f t="shared" si="50"/>
        <v>0</v>
      </c>
      <c r="AE409" s="17">
        <f>IFERROR(INDEX(Factors!$B$6:$B$15,MATCH('INPUT - Census'!E409,Factors!$C$6:$C$15,0),1),0)</f>
        <v>0</v>
      </c>
      <c r="AF409" s="18">
        <f>IFERROR(INDEX(Factors!$B$16:$B$39,MATCH('INPUT - Census'!C409,Factors!$C$16:$C$35,0),1),0)</f>
        <v>0</v>
      </c>
      <c r="AG409" s="19">
        <f>IFERROR(INDEX(Factors!$B$40:$B$44,MATCH('INPUT - Census'!F409,Factors!$C$40:$C$44,0),1),0)</f>
        <v>0</v>
      </c>
      <c r="AH409" s="21" t="str">
        <f t="shared" si="52"/>
        <v/>
      </c>
      <c r="AI409" s="1" t="str">
        <f>IFERROR(VLOOKUP(H409,Factors!$C$45:$D$48,2,0),"")</f>
        <v/>
      </c>
      <c r="AJ409" t="b">
        <f t="shared" si="51"/>
        <v>0</v>
      </c>
    </row>
    <row r="410" spans="2:36" ht="14.4" x14ac:dyDescent="0.3">
      <c r="B410" s="70"/>
      <c r="C410" s="58"/>
      <c r="D410" s="63"/>
      <c r="E410" s="58"/>
      <c r="F410" s="58"/>
      <c r="G410" s="44"/>
      <c r="H410" s="45"/>
      <c r="I410" s="45"/>
      <c r="J410" s="38" t="str">
        <f t="shared" si="47"/>
        <v/>
      </c>
      <c r="K410" s="39" t="str">
        <f t="shared" si="49"/>
        <v/>
      </c>
      <c r="M410" s="3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7" t="str">
        <f t="shared" si="48"/>
        <v>-1</v>
      </c>
      <c r="AC410" s="17">
        <f>IFERROR(INDEX(Factors!$C$59:$C$70,MATCH(AB410,Factors!$B$59:$B$70,1),1),0)</f>
        <v>0</v>
      </c>
      <c r="AD410" s="17">
        <f t="shared" si="50"/>
        <v>0</v>
      </c>
      <c r="AE410" s="17">
        <f>IFERROR(INDEX(Factors!$B$6:$B$15,MATCH('INPUT - Census'!E410,Factors!$C$6:$C$15,0),1),0)</f>
        <v>0</v>
      </c>
      <c r="AF410" s="18">
        <f>IFERROR(INDEX(Factors!$B$16:$B$39,MATCH('INPUT - Census'!C410,Factors!$C$16:$C$35,0),1),0)</f>
        <v>0</v>
      </c>
      <c r="AG410" s="19">
        <f>IFERROR(INDEX(Factors!$B$40:$B$44,MATCH('INPUT - Census'!F410,Factors!$C$40:$C$44,0),1),0)</f>
        <v>0</v>
      </c>
      <c r="AH410" s="21" t="str">
        <f t="shared" si="52"/>
        <v/>
      </c>
      <c r="AI410" s="1" t="str">
        <f>IFERROR(VLOOKUP(H410,Factors!$C$45:$D$48,2,0),"")</f>
        <v/>
      </c>
      <c r="AJ410" t="b">
        <f t="shared" si="51"/>
        <v>0</v>
      </c>
    </row>
    <row r="411" spans="2:36" ht="14.4" x14ac:dyDescent="0.3">
      <c r="B411" s="70"/>
      <c r="C411" s="58"/>
      <c r="D411" s="63"/>
      <c r="E411" s="58"/>
      <c r="F411" s="58"/>
      <c r="G411" s="44"/>
      <c r="H411" s="45"/>
      <c r="I411" s="45"/>
      <c r="J411" s="38" t="str">
        <f t="shared" si="47"/>
        <v/>
      </c>
      <c r="K411" s="39" t="str">
        <f t="shared" si="49"/>
        <v/>
      </c>
      <c r="M411" s="3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7" t="str">
        <f t="shared" si="48"/>
        <v>-1</v>
      </c>
      <c r="AC411" s="17">
        <f>IFERROR(INDEX(Factors!$C$59:$C$70,MATCH(AB411,Factors!$B$59:$B$70,1),1),0)</f>
        <v>0</v>
      </c>
      <c r="AD411" s="17">
        <f t="shared" si="50"/>
        <v>0</v>
      </c>
      <c r="AE411" s="17">
        <f>IFERROR(INDEX(Factors!$B$6:$B$15,MATCH('INPUT - Census'!E411,Factors!$C$6:$C$15,0),1),0)</f>
        <v>0</v>
      </c>
      <c r="AF411" s="18">
        <f>IFERROR(INDEX(Factors!$B$16:$B$39,MATCH('INPUT - Census'!C411,Factors!$C$16:$C$35,0),1),0)</f>
        <v>0</v>
      </c>
      <c r="AG411" s="19">
        <f>IFERROR(INDEX(Factors!$B$40:$B$44,MATCH('INPUT - Census'!F411,Factors!$C$40:$C$44,0),1),0)</f>
        <v>0</v>
      </c>
      <c r="AH411" s="21" t="str">
        <f t="shared" si="52"/>
        <v/>
      </c>
      <c r="AI411" s="1" t="str">
        <f>IFERROR(VLOOKUP(H411,Factors!$C$45:$D$48,2,0),"")</f>
        <v/>
      </c>
      <c r="AJ411" t="b">
        <f t="shared" si="51"/>
        <v>0</v>
      </c>
    </row>
    <row r="412" spans="2:36" ht="14.4" x14ac:dyDescent="0.3">
      <c r="B412" s="70"/>
      <c r="C412" s="58"/>
      <c r="D412" s="63"/>
      <c r="E412" s="58"/>
      <c r="F412" s="58"/>
      <c r="G412" s="44"/>
      <c r="H412" s="45"/>
      <c r="I412" s="45"/>
      <c r="J412" s="38" t="str">
        <f t="shared" si="47"/>
        <v/>
      </c>
      <c r="K412" s="39" t="str">
        <f t="shared" si="49"/>
        <v/>
      </c>
      <c r="M412" s="3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7" t="str">
        <f t="shared" si="48"/>
        <v>-1</v>
      </c>
      <c r="AC412" s="17">
        <f>IFERROR(INDEX(Factors!$C$59:$C$70,MATCH(AB412,Factors!$B$59:$B$70,1),1),0)</f>
        <v>0</v>
      </c>
      <c r="AD412" s="17">
        <f t="shared" si="50"/>
        <v>0</v>
      </c>
      <c r="AE412" s="17">
        <f>IFERROR(INDEX(Factors!$B$6:$B$15,MATCH('INPUT - Census'!E412,Factors!$C$6:$C$15,0),1),0)</f>
        <v>0</v>
      </c>
      <c r="AF412" s="18">
        <f>IFERROR(INDEX(Factors!$B$16:$B$39,MATCH('INPUT - Census'!C412,Factors!$C$16:$C$35,0),1),0)</f>
        <v>0</v>
      </c>
      <c r="AG412" s="19">
        <f>IFERROR(INDEX(Factors!$B$40:$B$44,MATCH('INPUT - Census'!F412,Factors!$C$40:$C$44,0),1),0)</f>
        <v>0</v>
      </c>
      <c r="AH412" s="21" t="str">
        <f t="shared" si="52"/>
        <v/>
      </c>
      <c r="AI412" s="1" t="str">
        <f>IFERROR(VLOOKUP(H412,Factors!$C$45:$D$48,2,0),"")</f>
        <v/>
      </c>
      <c r="AJ412" t="b">
        <f t="shared" si="51"/>
        <v>0</v>
      </c>
    </row>
    <row r="413" spans="2:36" ht="14.4" x14ac:dyDescent="0.3">
      <c r="B413" s="70"/>
      <c r="C413" s="58"/>
      <c r="D413" s="63"/>
      <c r="E413" s="58"/>
      <c r="F413" s="58"/>
      <c r="G413" s="44"/>
      <c r="H413" s="45"/>
      <c r="I413" s="45"/>
      <c r="J413" s="38" t="str">
        <f t="shared" si="47"/>
        <v/>
      </c>
      <c r="K413" s="39" t="str">
        <f t="shared" si="49"/>
        <v/>
      </c>
      <c r="M413" s="3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7" t="str">
        <f t="shared" si="48"/>
        <v>-1</v>
      </c>
      <c r="AC413" s="17">
        <f>IFERROR(INDEX(Factors!$C$59:$C$70,MATCH(AB413,Factors!$B$59:$B$70,1),1),0)</f>
        <v>0</v>
      </c>
      <c r="AD413" s="17">
        <f t="shared" si="50"/>
        <v>0</v>
      </c>
      <c r="AE413" s="17">
        <f>IFERROR(INDEX(Factors!$B$6:$B$15,MATCH('INPUT - Census'!E413,Factors!$C$6:$C$15,0),1),0)</f>
        <v>0</v>
      </c>
      <c r="AF413" s="18">
        <f>IFERROR(INDEX(Factors!$B$16:$B$39,MATCH('INPUT - Census'!C413,Factors!$C$16:$C$35,0),1),0)</f>
        <v>0</v>
      </c>
      <c r="AG413" s="19">
        <f>IFERROR(INDEX(Factors!$B$40:$B$44,MATCH('INPUT - Census'!F413,Factors!$C$40:$C$44,0),1),0)</f>
        <v>0</v>
      </c>
      <c r="AH413" s="21" t="str">
        <f t="shared" si="52"/>
        <v/>
      </c>
      <c r="AI413" s="1" t="str">
        <f>IFERROR(VLOOKUP(H413,Factors!$C$45:$D$48,2,0),"")</f>
        <v/>
      </c>
      <c r="AJ413" t="b">
        <f t="shared" si="51"/>
        <v>0</v>
      </c>
    </row>
    <row r="414" spans="2:36" ht="14.4" x14ac:dyDescent="0.3">
      <c r="B414" s="70"/>
      <c r="C414" s="58"/>
      <c r="D414" s="63"/>
      <c r="E414" s="58"/>
      <c r="F414" s="58"/>
      <c r="G414" s="44"/>
      <c r="H414" s="45"/>
      <c r="I414" s="45"/>
      <c r="J414" s="38" t="str">
        <f t="shared" si="47"/>
        <v/>
      </c>
      <c r="K414" s="39" t="str">
        <f t="shared" si="49"/>
        <v/>
      </c>
      <c r="M414" s="3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7" t="str">
        <f t="shared" si="48"/>
        <v>-1</v>
      </c>
      <c r="AC414" s="17">
        <f>IFERROR(INDEX(Factors!$C$59:$C$70,MATCH(AB414,Factors!$B$59:$B$70,1),1),0)</f>
        <v>0</v>
      </c>
      <c r="AD414" s="17">
        <f t="shared" si="50"/>
        <v>0</v>
      </c>
      <c r="AE414" s="17">
        <f>IFERROR(INDEX(Factors!$B$6:$B$15,MATCH('INPUT - Census'!E414,Factors!$C$6:$C$15,0),1),0)</f>
        <v>0</v>
      </c>
      <c r="AF414" s="18">
        <f>IFERROR(INDEX(Factors!$B$16:$B$39,MATCH('INPUT - Census'!C414,Factors!$C$16:$C$35,0),1),0)</f>
        <v>0</v>
      </c>
      <c r="AG414" s="19">
        <f>IFERROR(INDEX(Factors!$B$40:$B$44,MATCH('INPUT - Census'!F414,Factors!$C$40:$C$44,0),1),0)</f>
        <v>0</v>
      </c>
      <c r="AH414" s="21" t="str">
        <f t="shared" si="52"/>
        <v/>
      </c>
      <c r="AI414" s="1" t="str">
        <f>IFERROR(VLOOKUP(H414,Factors!$C$45:$D$48,2,0),"")</f>
        <v/>
      </c>
      <c r="AJ414" t="b">
        <f t="shared" si="51"/>
        <v>0</v>
      </c>
    </row>
    <row r="415" spans="2:36" ht="14.4" x14ac:dyDescent="0.3">
      <c r="B415" s="70"/>
      <c r="C415" s="58"/>
      <c r="D415" s="63"/>
      <c r="E415" s="58"/>
      <c r="F415" s="58"/>
      <c r="G415" s="44"/>
      <c r="H415" s="45"/>
      <c r="I415" s="45"/>
      <c r="J415" s="38" t="str">
        <f t="shared" si="47"/>
        <v/>
      </c>
      <c r="K415" s="39" t="str">
        <f t="shared" si="49"/>
        <v/>
      </c>
      <c r="M415" s="3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7" t="str">
        <f t="shared" si="48"/>
        <v>-1</v>
      </c>
      <c r="AC415" s="17">
        <f>IFERROR(INDEX(Factors!$C$59:$C$70,MATCH(AB415,Factors!$B$59:$B$70,1),1),0)</f>
        <v>0</v>
      </c>
      <c r="AD415" s="17">
        <f t="shared" si="50"/>
        <v>0</v>
      </c>
      <c r="AE415" s="17">
        <f>IFERROR(INDEX(Factors!$B$6:$B$15,MATCH('INPUT - Census'!E415,Factors!$C$6:$C$15,0),1),0)</f>
        <v>0</v>
      </c>
      <c r="AF415" s="18">
        <f>IFERROR(INDEX(Factors!$B$16:$B$39,MATCH('INPUT - Census'!C415,Factors!$C$16:$C$35,0),1),0)</f>
        <v>0</v>
      </c>
      <c r="AG415" s="19">
        <f>IFERROR(INDEX(Factors!$B$40:$B$44,MATCH('INPUT - Census'!F415,Factors!$C$40:$C$44,0),1),0)</f>
        <v>0</v>
      </c>
      <c r="AH415" s="21" t="str">
        <f t="shared" si="52"/>
        <v/>
      </c>
      <c r="AI415" s="1" t="str">
        <f>IFERROR(VLOOKUP(H415,Factors!$C$45:$D$48,2,0),"")</f>
        <v/>
      </c>
      <c r="AJ415" t="b">
        <f t="shared" si="51"/>
        <v>0</v>
      </c>
    </row>
    <row r="416" spans="2:36" ht="14.4" x14ac:dyDescent="0.3">
      <c r="B416" s="70"/>
      <c r="C416" s="58"/>
      <c r="D416" s="63"/>
      <c r="E416" s="58"/>
      <c r="F416" s="58"/>
      <c r="G416" s="44"/>
      <c r="H416" s="45"/>
      <c r="I416" s="45"/>
      <c r="J416" s="38" t="str">
        <f t="shared" si="47"/>
        <v/>
      </c>
      <c r="K416" s="39" t="str">
        <f t="shared" si="49"/>
        <v/>
      </c>
      <c r="M416" s="3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7" t="str">
        <f t="shared" si="48"/>
        <v>-1</v>
      </c>
      <c r="AC416" s="17">
        <f>IFERROR(INDEX(Factors!$C$59:$C$70,MATCH(AB416,Factors!$B$59:$B$70,1),1),0)</f>
        <v>0</v>
      </c>
      <c r="AD416" s="17">
        <f t="shared" si="50"/>
        <v>0</v>
      </c>
      <c r="AE416" s="17">
        <f>IFERROR(INDEX(Factors!$B$6:$B$15,MATCH('INPUT - Census'!E416,Factors!$C$6:$C$15,0),1),0)</f>
        <v>0</v>
      </c>
      <c r="AF416" s="18">
        <f>IFERROR(INDEX(Factors!$B$16:$B$39,MATCH('INPUT - Census'!C416,Factors!$C$16:$C$35,0),1),0)</f>
        <v>0</v>
      </c>
      <c r="AG416" s="19">
        <f>IFERROR(INDEX(Factors!$B$40:$B$44,MATCH('INPUT - Census'!F416,Factors!$C$40:$C$44,0),1),0)</f>
        <v>0</v>
      </c>
      <c r="AH416" s="21" t="str">
        <f t="shared" si="52"/>
        <v/>
      </c>
      <c r="AI416" s="1" t="str">
        <f>IFERROR(VLOOKUP(H416,Factors!$C$45:$D$48,2,0),"")</f>
        <v/>
      </c>
      <c r="AJ416" t="b">
        <f t="shared" si="51"/>
        <v>0</v>
      </c>
    </row>
    <row r="417" spans="2:36" ht="14.4" x14ac:dyDescent="0.3">
      <c r="B417" s="70"/>
      <c r="C417" s="58"/>
      <c r="D417" s="63"/>
      <c r="E417" s="58"/>
      <c r="F417" s="58"/>
      <c r="G417" s="44"/>
      <c r="H417" s="45"/>
      <c r="I417" s="45"/>
      <c r="J417" s="38" t="str">
        <f t="shared" si="47"/>
        <v/>
      </c>
      <c r="K417" s="39" t="str">
        <f t="shared" si="49"/>
        <v/>
      </c>
      <c r="M417" s="3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7" t="str">
        <f t="shared" si="48"/>
        <v>-1</v>
      </c>
      <c r="AC417" s="17">
        <f>IFERROR(INDEX(Factors!$C$59:$C$70,MATCH(AB417,Factors!$B$59:$B$70,1),1),0)</f>
        <v>0</v>
      </c>
      <c r="AD417" s="17">
        <f t="shared" si="50"/>
        <v>0</v>
      </c>
      <c r="AE417" s="17">
        <f>IFERROR(INDEX(Factors!$B$6:$B$15,MATCH('INPUT - Census'!E417,Factors!$C$6:$C$15,0),1),0)</f>
        <v>0</v>
      </c>
      <c r="AF417" s="18">
        <f>IFERROR(INDEX(Factors!$B$16:$B$39,MATCH('INPUT - Census'!C417,Factors!$C$16:$C$35,0),1),0)</f>
        <v>0</v>
      </c>
      <c r="AG417" s="19">
        <f>IFERROR(INDEX(Factors!$B$40:$B$44,MATCH('INPUT - Census'!F417,Factors!$C$40:$C$44,0),1),0)</f>
        <v>0</v>
      </c>
      <c r="AH417" s="21" t="str">
        <f t="shared" si="52"/>
        <v/>
      </c>
      <c r="AI417" s="1" t="str">
        <f>IFERROR(VLOOKUP(H417,Factors!$C$45:$D$48,2,0),"")</f>
        <v/>
      </c>
      <c r="AJ417" t="b">
        <f t="shared" si="51"/>
        <v>0</v>
      </c>
    </row>
    <row r="418" spans="2:36" ht="14.4" x14ac:dyDescent="0.3">
      <c r="B418" s="70"/>
      <c r="C418" s="58"/>
      <c r="D418" s="63"/>
      <c r="E418" s="58"/>
      <c r="F418" s="58"/>
      <c r="G418" s="44"/>
      <c r="H418" s="45"/>
      <c r="I418" s="45"/>
      <c r="J418" s="38" t="str">
        <f t="shared" si="47"/>
        <v/>
      </c>
      <c r="K418" s="39" t="str">
        <f t="shared" si="49"/>
        <v/>
      </c>
      <c r="M418" s="3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7" t="str">
        <f t="shared" si="48"/>
        <v>-1</v>
      </c>
      <c r="AC418" s="17">
        <f>IFERROR(INDEX(Factors!$C$59:$C$70,MATCH(AB418,Factors!$B$59:$B$70,1),1),0)</f>
        <v>0</v>
      </c>
      <c r="AD418" s="17">
        <f t="shared" si="50"/>
        <v>0</v>
      </c>
      <c r="AE418" s="17">
        <f>IFERROR(INDEX(Factors!$B$6:$B$15,MATCH('INPUT - Census'!E418,Factors!$C$6:$C$15,0),1),0)</f>
        <v>0</v>
      </c>
      <c r="AF418" s="18">
        <f>IFERROR(INDEX(Factors!$B$16:$B$39,MATCH('INPUT - Census'!C418,Factors!$C$16:$C$35,0),1),0)</f>
        <v>0</v>
      </c>
      <c r="AG418" s="19">
        <f>IFERROR(INDEX(Factors!$B$40:$B$44,MATCH('INPUT - Census'!F418,Factors!$C$40:$C$44,0),1),0)</f>
        <v>0</v>
      </c>
      <c r="AH418" s="21" t="str">
        <f t="shared" si="52"/>
        <v/>
      </c>
      <c r="AI418" s="1" t="str">
        <f>IFERROR(VLOOKUP(H418,Factors!$C$45:$D$48,2,0),"")</f>
        <v/>
      </c>
      <c r="AJ418" t="b">
        <f t="shared" si="51"/>
        <v>0</v>
      </c>
    </row>
    <row r="419" spans="2:36" ht="14.4" x14ac:dyDescent="0.3">
      <c r="B419" s="70"/>
      <c r="C419" s="58"/>
      <c r="D419" s="63"/>
      <c r="E419" s="58"/>
      <c r="F419" s="58"/>
      <c r="G419" s="44"/>
      <c r="H419" s="45"/>
      <c r="I419" s="45"/>
      <c r="J419" s="38" t="str">
        <f t="shared" si="47"/>
        <v/>
      </c>
      <c r="K419" s="39" t="str">
        <f t="shared" si="49"/>
        <v/>
      </c>
      <c r="M419" s="3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7" t="str">
        <f t="shared" si="48"/>
        <v>-1</v>
      </c>
      <c r="AC419" s="17">
        <f>IFERROR(INDEX(Factors!$C$59:$C$70,MATCH(AB419,Factors!$B$59:$B$70,1),1),0)</f>
        <v>0</v>
      </c>
      <c r="AD419" s="17">
        <f t="shared" si="50"/>
        <v>0</v>
      </c>
      <c r="AE419" s="17">
        <f>IFERROR(INDEX(Factors!$B$6:$B$15,MATCH('INPUT - Census'!E419,Factors!$C$6:$C$15,0),1),0)</f>
        <v>0</v>
      </c>
      <c r="AF419" s="18">
        <f>IFERROR(INDEX(Factors!$B$16:$B$39,MATCH('INPUT - Census'!C419,Factors!$C$16:$C$35,0),1),0)</f>
        <v>0</v>
      </c>
      <c r="AG419" s="19">
        <f>IFERROR(INDEX(Factors!$B$40:$B$44,MATCH('INPUT - Census'!F419,Factors!$C$40:$C$44,0),1),0)</f>
        <v>0</v>
      </c>
      <c r="AH419" s="21" t="str">
        <f t="shared" si="52"/>
        <v/>
      </c>
      <c r="AI419" s="1" t="str">
        <f>IFERROR(VLOOKUP(H419,Factors!$C$45:$D$48,2,0),"")</f>
        <v/>
      </c>
      <c r="AJ419" t="b">
        <f t="shared" si="51"/>
        <v>0</v>
      </c>
    </row>
    <row r="420" spans="2:36" ht="14.4" x14ac:dyDescent="0.3">
      <c r="B420" s="70"/>
      <c r="C420" s="58"/>
      <c r="D420" s="63"/>
      <c r="E420" s="58"/>
      <c r="F420" s="58"/>
      <c r="G420" s="44"/>
      <c r="H420" s="45"/>
      <c r="I420" s="45"/>
      <c r="J420" s="38" t="str">
        <f t="shared" si="47"/>
        <v/>
      </c>
      <c r="K420" s="39" t="str">
        <f t="shared" si="49"/>
        <v/>
      </c>
      <c r="M420" s="3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7" t="str">
        <f t="shared" si="48"/>
        <v>-1</v>
      </c>
      <c r="AC420" s="17">
        <f>IFERROR(INDEX(Factors!$C$59:$C$70,MATCH(AB420,Factors!$B$59:$B$70,1),1),0)</f>
        <v>0</v>
      </c>
      <c r="AD420" s="17">
        <f t="shared" si="50"/>
        <v>0</v>
      </c>
      <c r="AE420" s="17">
        <f>IFERROR(INDEX(Factors!$B$6:$B$15,MATCH('INPUT - Census'!E420,Factors!$C$6:$C$15,0),1),0)</f>
        <v>0</v>
      </c>
      <c r="AF420" s="18">
        <f>IFERROR(INDEX(Factors!$B$16:$B$39,MATCH('INPUT - Census'!C420,Factors!$C$16:$C$35,0),1),0)</f>
        <v>0</v>
      </c>
      <c r="AG420" s="19">
        <f>IFERROR(INDEX(Factors!$B$40:$B$44,MATCH('INPUT - Census'!F420,Factors!$C$40:$C$44,0),1),0)</f>
        <v>0</v>
      </c>
      <c r="AH420" s="21" t="str">
        <f t="shared" si="52"/>
        <v/>
      </c>
      <c r="AI420" s="1" t="str">
        <f>IFERROR(VLOOKUP(H420,Factors!$C$45:$D$48,2,0),"")</f>
        <v/>
      </c>
      <c r="AJ420" t="b">
        <f t="shared" si="51"/>
        <v>0</v>
      </c>
    </row>
    <row r="421" spans="2:36" ht="14.4" x14ac:dyDescent="0.3">
      <c r="B421" s="70"/>
      <c r="C421" s="58"/>
      <c r="D421" s="63"/>
      <c r="E421" s="58"/>
      <c r="F421" s="58"/>
      <c r="G421" s="44"/>
      <c r="H421" s="45"/>
      <c r="I421" s="45"/>
      <c r="J421" s="38" t="str">
        <f t="shared" si="47"/>
        <v/>
      </c>
      <c r="K421" s="39" t="str">
        <f t="shared" si="49"/>
        <v/>
      </c>
      <c r="M421" s="3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7" t="str">
        <f t="shared" si="48"/>
        <v>-1</v>
      </c>
      <c r="AC421" s="17">
        <f>IFERROR(INDEX(Factors!$C$59:$C$70,MATCH(AB421,Factors!$B$59:$B$70,1),1),0)</f>
        <v>0</v>
      </c>
      <c r="AD421" s="17">
        <f t="shared" si="50"/>
        <v>0</v>
      </c>
      <c r="AE421" s="17">
        <f>IFERROR(INDEX(Factors!$B$6:$B$15,MATCH('INPUT - Census'!E421,Factors!$C$6:$C$15,0),1),0)</f>
        <v>0</v>
      </c>
      <c r="AF421" s="18">
        <f>IFERROR(INDEX(Factors!$B$16:$B$39,MATCH('INPUT - Census'!C421,Factors!$C$16:$C$35,0),1),0)</f>
        <v>0</v>
      </c>
      <c r="AG421" s="19">
        <f>IFERROR(INDEX(Factors!$B$40:$B$44,MATCH('INPUT - Census'!F421,Factors!$C$40:$C$44,0),1),0)</f>
        <v>0</v>
      </c>
      <c r="AH421" s="21" t="str">
        <f t="shared" si="52"/>
        <v/>
      </c>
      <c r="AI421" s="1" t="str">
        <f>IFERROR(VLOOKUP(H421,Factors!$C$45:$D$48,2,0),"")</f>
        <v/>
      </c>
      <c r="AJ421" t="b">
        <f t="shared" si="51"/>
        <v>0</v>
      </c>
    </row>
    <row r="422" spans="2:36" ht="14.4" x14ac:dyDescent="0.3">
      <c r="B422" s="70"/>
      <c r="C422" s="58"/>
      <c r="D422" s="63"/>
      <c r="E422" s="58"/>
      <c r="F422" s="58"/>
      <c r="G422" s="44"/>
      <c r="H422" s="45"/>
      <c r="I422" s="45"/>
      <c r="J422" s="38" t="str">
        <f t="shared" si="47"/>
        <v/>
      </c>
      <c r="K422" s="39" t="str">
        <f t="shared" si="49"/>
        <v/>
      </c>
      <c r="M422" s="3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7" t="str">
        <f t="shared" si="48"/>
        <v>-1</v>
      </c>
      <c r="AC422" s="17">
        <f>IFERROR(INDEX(Factors!$C$59:$C$70,MATCH(AB422,Factors!$B$59:$B$70,1),1),0)</f>
        <v>0</v>
      </c>
      <c r="AD422" s="17">
        <f t="shared" si="50"/>
        <v>0</v>
      </c>
      <c r="AE422" s="17">
        <f>IFERROR(INDEX(Factors!$B$6:$B$15,MATCH('INPUT - Census'!E422,Factors!$C$6:$C$15,0),1),0)</f>
        <v>0</v>
      </c>
      <c r="AF422" s="18">
        <f>IFERROR(INDEX(Factors!$B$16:$B$39,MATCH('INPUT - Census'!C422,Factors!$C$16:$C$35,0),1),0)</f>
        <v>0</v>
      </c>
      <c r="AG422" s="19">
        <f>IFERROR(INDEX(Factors!$B$40:$B$44,MATCH('INPUT - Census'!F422,Factors!$C$40:$C$44,0),1),0)</f>
        <v>0</v>
      </c>
      <c r="AH422" s="21" t="str">
        <f t="shared" si="52"/>
        <v/>
      </c>
      <c r="AI422" s="1" t="str">
        <f>IFERROR(VLOOKUP(H422,Factors!$C$45:$D$48,2,0),"")</f>
        <v/>
      </c>
      <c r="AJ422" t="b">
        <f t="shared" si="51"/>
        <v>0</v>
      </c>
    </row>
    <row r="423" spans="2:36" ht="14.4" x14ac:dyDescent="0.3">
      <c r="B423" s="70"/>
      <c r="C423" s="58"/>
      <c r="D423" s="63"/>
      <c r="E423" s="58"/>
      <c r="F423" s="58"/>
      <c r="G423" s="44"/>
      <c r="H423" s="45"/>
      <c r="I423" s="45"/>
      <c r="J423" s="38" t="str">
        <f t="shared" si="47"/>
        <v/>
      </c>
      <c r="K423" s="39" t="str">
        <f t="shared" si="49"/>
        <v/>
      </c>
      <c r="M423" s="3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7" t="str">
        <f t="shared" si="48"/>
        <v>-1</v>
      </c>
      <c r="AC423" s="17">
        <f>IFERROR(INDEX(Factors!$C$59:$C$70,MATCH(AB423,Factors!$B$59:$B$70,1),1),0)</f>
        <v>0</v>
      </c>
      <c r="AD423" s="17">
        <f t="shared" si="50"/>
        <v>0</v>
      </c>
      <c r="AE423" s="17">
        <f>IFERROR(INDEX(Factors!$B$6:$B$15,MATCH('INPUT - Census'!E423,Factors!$C$6:$C$15,0),1),0)</f>
        <v>0</v>
      </c>
      <c r="AF423" s="18">
        <f>IFERROR(INDEX(Factors!$B$16:$B$39,MATCH('INPUT - Census'!C423,Factors!$C$16:$C$35,0),1),0)</f>
        <v>0</v>
      </c>
      <c r="AG423" s="19">
        <f>IFERROR(INDEX(Factors!$B$40:$B$44,MATCH('INPUT - Census'!F423,Factors!$C$40:$C$44,0),1),0)</f>
        <v>0</v>
      </c>
      <c r="AH423" s="21" t="str">
        <f t="shared" si="52"/>
        <v/>
      </c>
      <c r="AI423" s="1" t="str">
        <f>IFERROR(VLOOKUP(H423,Factors!$C$45:$D$48,2,0),"")</f>
        <v/>
      </c>
      <c r="AJ423" t="b">
        <f t="shared" si="51"/>
        <v>0</v>
      </c>
    </row>
    <row r="424" spans="2:36" ht="14.4" x14ac:dyDescent="0.3">
      <c r="B424" s="70"/>
      <c r="C424" s="58"/>
      <c r="D424" s="63"/>
      <c r="E424" s="58"/>
      <c r="F424" s="58"/>
      <c r="G424" s="44"/>
      <c r="H424" s="45"/>
      <c r="I424" s="45"/>
      <c r="J424" s="38" t="str">
        <f t="shared" si="47"/>
        <v/>
      </c>
      <c r="K424" s="39" t="str">
        <f t="shared" si="49"/>
        <v/>
      </c>
      <c r="M424" s="3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7" t="str">
        <f t="shared" si="48"/>
        <v>-1</v>
      </c>
      <c r="AC424" s="17">
        <f>IFERROR(INDEX(Factors!$C$59:$C$70,MATCH(AB424,Factors!$B$59:$B$70,1),1),0)</f>
        <v>0</v>
      </c>
      <c r="AD424" s="17">
        <f t="shared" si="50"/>
        <v>0</v>
      </c>
      <c r="AE424" s="17">
        <f>IFERROR(INDEX(Factors!$B$6:$B$15,MATCH('INPUT - Census'!E424,Factors!$C$6:$C$15,0),1),0)</f>
        <v>0</v>
      </c>
      <c r="AF424" s="18">
        <f>IFERROR(INDEX(Factors!$B$16:$B$39,MATCH('INPUT - Census'!C424,Factors!$C$16:$C$35,0),1),0)</f>
        <v>0</v>
      </c>
      <c r="AG424" s="19">
        <f>IFERROR(INDEX(Factors!$B$40:$B$44,MATCH('INPUT - Census'!F424,Factors!$C$40:$C$44,0),1),0)</f>
        <v>0</v>
      </c>
      <c r="AH424" s="21" t="str">
        <f t="shared" si="52"/>
        <v/>
      </c>
      <c r="AI424" s="1" t="str">
        <f>IFERROR(VLOOKUP(H424,Factors!$C$45:$D$48,2,0),"")</f>
        <v/>
      </c>
      <c r="AJ424" t="b">
        <f t="shared" si="51"/>
        <v>0</v>
      </c>
    </row>
    <row r="425" spans="2:36" ht="14.4" x14ac:dyDescent="0.3">
      <c r="B425" s="70"/>
      <c r="C425" s="58"/>
      <c r="D425" s="63"/>
      <c r="E425" s="58"/>
      <c r="F425" s="58"/>
      <c r="G425" s="44"/>
      <c r="H425" s="45"/>
      <c r="I425" s="45"/>
      <c r="J425" s="38" t="str">
        <f t="shared" si="47"/>
        <v/>
      </c>
      <c r="K425" s="39" t="str">
        <f t="shared" si="49"/>
        <v/>
      </c>
      <c r="M425" s="3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7" t="str">
        <f t="shared" si="48"/>
        <v>-1</v>
      </c>
      <c r="AC425" s="17">
        <f>IFERROR(INDEX(Factors!$C$59:$C$70,MATCH(AB425,Factors!$B$59:$B$70,1),1),0)</f>
        <v>0</v>
      </c>
      <c r="AD425" s="17">
        <f t="shared" si="50"/>
        <v>0</v>
      </c>
      <c r="AE425" s="17">
        <f>IFERROR(INDEX(Factors!$B$6:$B$15,MATCH('INPUT - Census'!E425,Factors!$C$6:$C$15,0),1),0)</f>
        <v>0</v>
      </c>
      <c r="AF425" s="18">
        <f>IFERROR(INDEX(Factors!$B$16:$B$39,MATCH('INPUT - Census'!C425,Factors!$C$16:$C$35,0),1),0)</f>
        <v>0</v>
      </c>
      <c r="AG425" s="19">
        <f>IFERROR(INDEX(Factors!$B$40:$B$44,MATCH('INPUT - Census'!F425,Factors!$C$40:$C$44,0),1),0)</f>
        <v>0</v>
      </c>
      <c r="AH425" s="21" t="str">
        <f t="shared" si="52"/>
        <v/>
      </c>
      <c r="AI425" s="1" t="str">
        <f>IFERROR(VLOOKUP(H425,Factors!$C$45:$D$48,2,0),"")</f>
        <v/>
      </c>
      <c r="AJ425" t="b">
        <f t="shared" si="51"/>
        <v>0</v>
      </c>
    </row>
    <row r="426" spans="2:36" ht="14.4" x14ac:dyDescent="0.3">
      <c r="B426" s="70"/>
      <c r="C426" s="58"/>
      <c r="D426" s="63"/>
      <c r="E426" s="58"/>
      <c r="F426" s="58"/>
      <c r="G426" s="44"/>
      <c r="H426" s="45"/>
      <c r="I426" s="45"/>
      <c r="J426" s="38" t="str">
        <f t="shared" si="47"/>
        <v/>
      </c>
      <c r="K426" s="39" t="str">
        <f t="shared" si="49"/>
        <v/>
      </c>
      <c r="M426" s="3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7" t="str">
        <f t="shared" si="48"/>
        <v>-1</v>
      </c>
      <c r="AC426" s="17">
        <f>IFERROR(INDEX(Factors!$C$59:$C$70,MATCH(AB426,Factors!$B$59:$B$70,1),1),0)</f>
        <v>0</v>
      </c>
      <c r="AD426" s="17">
        <f t="shared" si="50"/>
        <v>0</v>
      </c>
      <c r="AE426" s="17">
        <f>IFERROR(INDEX(Factors!$B$6:$B$15,MATCH('INPUT - Census'!E426,Factors!$C$6:$C$15,0),1),0)</f>
        <v>0</v>
      </c>
      <c r="AF426" s="18">
        <f>IFERROR(INDEX(Factors!$B$16:$B$39,MATCH('INPUT - Census'!C426,Factors!$C$16:$C$35,0),1),0)</f>
        <v>0</v>
      </c>
      <c r="AG426" s="19">
        <f>IFERROR(INDEX(Factors!$B$40:$B$44,MATCH('INPUT - Census'!F426,Factors!$C$40:$C$44,0),1),0)</f>
        <v>0</v>
      </c>
      <c r="AH426" s="21" t="str">
        <f t="shared" si="52"/>
        <v/>
      </c>
      <c r="AI426" s="1" t="str">
        <f>IFERROR(VLOOKUP(H426,Factors!$C$45:$D$48,2,0),"")</f>
        <v/>
      </c>
      <c r="AJ426" t="b">
        <f t="shared" si="51"/>
        <v>0</v>
      </c>
    </row>
    <row r="427" spans="2:36" ht="14.4" x14ac:dyDescent="0.3">
      <c r="B427" s="70"/>
      <c r="C427" s="58"/>
      <c r="D427" s="63"/>
      <c r="E427" s="58"/>
      <c r="F427" s="58"/>
      <c r="G427" s="44"/>
      <c r="H427" s="45"/>
      <c r="I427" s="45"/>
      <c r="J427" s="38" t="str">
        <f t="shared" si="47"/>
        <v/>
      </c>
      <c r="K427" s="39" t="str">
        <f t="shared" si="49"/>
        <v/>
      </c>
      <c r="M427" s="3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7" t="str">
        <f t="shared" si="48"/>
        <v>-1</v>
      </c>
      <c r="AC427" s="17">
        <f>IFERROR(INDEX(Factors!$C$59:$C$70,MATCH(AB427,Factors!$B$59:$B$70,1),1),0)</f>
        <v>0</v>
      </c>
      <c r="AD427" s="17">
        <f t="shared" si="50"/>
        <v>0</v>
      </c>
      <c r="AE427" s="17">
        <f>IFERROR(INDEX(Factors!$B$6:$B$15,MATCH('INPUT - Census'!E427,Factors!$C$6:$C$15,0),1),0)</f>
        <v>0</v>
      </c>
      <c r="AF427" s="18">
        <f>IFERROR(INDEX(Factors!$B$16:$B$39,MATCH('INPUT - Census'!C427,Factors!$C$16:$C$35,0),1),0)</f>
        <v>0</v>
      </c>
      <c r="AG427" s="19">
        <f>IFERROR(INDEX(Factors!$B$40:$B$44,MATCH('INPUT - Census'!F427,Factors!$C$40:$C$44,0),1),0)</f>
        <v>0</v>
      </c>
      <c r="AH427" s="21" t="str">
        <f t="shared" si="52"/>
        <v/>
      </c>
      <c r="AI427" s="1" t="str">
        <f>IFERROR(VLOOKUP(H427,Factors!$C$45:$D$48,2,0),"")</f>
        <v/>
      </c>
      <c r="AJ427" t="b">
        <f t="shared" si="51"/>
        <v>0</v>
      </c>
    </row>
    <row r="428" spans="2:36" ht="14.4" x14ac:dyDescent="0.3">
      <c r="B428" s="70"/>
      <c r="C428" s="58"/>
      <c r="D428" s="63"/>
      <c r="E428" s="58"/>
      <c r="F428" s="58"/>
      <c r="G428" s="44"/>
      <c r="H428" s="45"/>
      <c r="I428" s="45"/>
      <c r="J428" s="38" t="str">
        <f t="shared" si="47"/>
        <v/>
      </c>
      <c r="K428" s="39" t="str">
        <f t="shared" si="49"/>
        <v/>
      </c>
      <c r="M428" s="3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7" t="str">
        <f t="shared" si="48"/>
        <v>-1</v>
      </c>
      <c r="AC428" s="17">
        <f>IFERROR(INDEX(Factors!$C$59:$C$70,MATCH(AB428,Factors!$B$59:$B$70,1),1),0)</f>
        <v>0</v>
      </c>
      <c r="AD428" s="17">
        <f t="shared" si="50"/>
        <v>0</v>
      </c>
      <c r="AE428" s="17">
        <f>IFERROR(INDEX(Factors!$B$6:$B$15,MATCH('INPUT - Census'!E428,Factors!$C$6:$C$15,0),1),0)</f>
        <v>0</v>
      </c>
      <c r="AF428" s="18">
        <f>IFERROR(INDEX(Factors!$B$16:$B$39,MATCH('INPUT - Census'!C428,Factors!$C$16:$C$35,0),1),0)</f>
        <v>0</v>
      </c>
      <c r="AG428" s="19">
        <f>IFERROR(INDEX(Factors!$B$40:$B$44,MATCH('INPUT - Census'!F428,Factors!$C$40:$C$44,0),1),0)</f>
        <v>0</v>
      </c>
      <c r="AH428" s="21" t="str">
        <f t="shared" si="52"/>
        <v/>
      </c>
      <c r="AI428" s="1" t="str">
        <f>IFERROR(VLOOKUP(H428,Factors!$C$45:$D$48,2,0),"")</f>
        <v/>
      </c>
      <c r="AJ428" t="b">
        <f t="shared" si="51"/>
        <v>0</v>
      </c>
    </row>
    <row r="429" spans="2:36" ht="14.4" x14ac:dyDescent="0.3">
      <c r="B429" s="70"/>
      <c r="C429" s="58"/>
      <c r="D429" s="63"/>
      <c r="E429" s="58"/>
      <c r="F429" s="58"/>
      <c r="G429" s="44"/>
      <c r="H429" s="45"/>
      <c r="I429" s="45"/>
      <c r="J429" s="38" t="str">
        <f t="shared" si="47"/>
        <v/>
      </c>
      <c r="K429" s="39" t="str">
        <f t="shared" si="49"/>
        <v/>
      </c>
      <c r="M429" s="3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7" t="str">
        <f t="shared" si="48"/>
        <v>-1</v>
      </c>
      <c r="AC429" s="17">
        <f>IFERROR(INDEX(Factors!$C$59:$C$70,MATCH(AB429,Factors!$B$59:$B$70,1),1),0)</f>
        <v>0</v>
      </c>
      <c r="AD429" s="17">
        <f t="shared" si="50"/>
        <v>0</v>
      </c>
      <c r="AE429" s="17">
        <f>IFERROR(INDEX(Factors!$B$6:$B$15,MATCH('INPUT - Census'!E429,Factors!$C$6:$C$15,0),1),0)</f>
        <v>0</v>
      </c>
      <c r="AF429" s="18">
        <f>IFERROR(INDEX(Factors!$B$16:$B$39,MATCH('INPUT - Census'!C429,Factors!$C$16:$C$35,0),1),0)</f>
        <v>0</v>
      </c>
      <c r="AG429" s="19">
        <f>IFERROR(INDEX(Factors!$B$40:$B$44,MATCH('INPUT - Census'!F429,Factors!$C$40:$C$44,0),1),0)</f>
        <v>0</v>
      </c>
      <c r="AH429" s="21" t="str">
        <f t="shared" si="52"/>
        <v/>
      </c>
      <c r="AI429" s="1" t="str">
        <f>IFERROR(VLOOKUP(H429,Factors!$C$45:$D$48,2,0),"")</f>
        <v/>
      </c>
      <c r="AJ429" t="b">
        <f t="shared" si="51"/>
        <v>0</v>
      </c>
    </row>
    <row r="430" spans="2:36" ht="14.4" x14ac:dyDescent="0.3">
      <c r="B430" s="70"/>
      <c r="C430" s="58"/>
      <c r="D430" s="63"/>
      <c r="E430" s="58"/>
      <c r="F430" s="58"/>
      <c r="G430" s="44"/>
      <c r="H430" s="45"/>
      <c r="I430" s="45"/>
      <c r="J430" s="38" t="str">
        <f t="shared" si="47"/>
        <v/>
      </c>
      <c r="K430" s="39" t="str">
        <f t="shared" si="49"/>
        <v/>
      </c>
      <c r="M430" s="3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7" t="str">
        <f t="shared" si="48"/>
        <v>-1</v>
      </c>
      <c r="AC430" s="17">
        <f>IFERROR(INDEX(Factors!$C$59:$C$70,MATCH(AB430,Factors!$B$59:$B$70,1),1),0)</f>
        <v>0</v>
      </c>
      <c r="AD430" s="17">
        <f t="shared" si="50"/>
        <v>0</v>
      </c>
      <c r="AE430" s="17">
        <f>IFERROR(INDEX(Factors!$B$6:$B$15,MATCH('INPUT - Census'!E430,Factors!$C$6:$C$15,0),1),0)</f>
        <v>0</v>
      </c>
      <c r="AF430" s="18">
        <f>IFERROR(INDEX(Factors!$B$16:$B$39,MATCH('INPUT - Census'!C430,Factors!$C$16:$C$35,0),1),0)</f>
        <v>0</v>
      </c>
      <c r="AG430" s="19">
        <f>IFERROR(INDEX(Factors!$B$40:$B$44,MATCH('INPUT - Census'!F430,Factors!$C$40:$C$44,0),1),0)</f>
        <v>0</v>
      </c>
      <c r="AH430" s="21" t="str">
        <f t="shared" si="52"/>
        <v/>
      </c>
      <c r="AI430" s="1" t="str">
        <f>IFERROR(VLOOKUP(H430,Factors!$C$45:$D$48,2,0),"")</f>
        <v/>
      </c>
      <c r="AJ430" t="b">
        <f t="shared" si="51"/>
        <v>0</v>
      </c>
    </row>
    <row r="431" spans="2:36" ht="14.4" x14ac:dyDescent="0.3">
      <c r="B431" s="70"/>
      <c r="C431" s="58"/>
      <c r="D431" s="63"/>
      <c r="E431" s="58"/>
      <c r="F431" s="58"/>
      <c r="G431" s="44"/>
      <c r="H431" s="45"/>
      <c r="I431" s="45"/>
      <c r="J431" s="38" t="str">
        <f t="shared" si="47"/>
        <v/>
      </c>
      <c r="K431" s="39" t="str">
        <f t="shared" si="49"/>
        <v/>
      </c>
      <c r="M431" s="3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7" t="str">
        <f t="shared" si="48"/>
        <v>-1</v>
      </c>
      <c r="AC431" s="17">
        <f>IFERROR(INDEX(Factors!$C$59:$C$70,MATCH(AB431,Factors!$B$59:$B$70,1),1),0)</f>
        <v>0</v>
      </c>
      <c r="AD431" s="17">
        <f t="shared" si="50"/>
        <v>0</v>
      </c>
      <c r="AE431" s="17">
        <f>IFERROR(INDEX(Factors!$B$6:$B$15,MATCH('INPUT - Census'!E431,Factors!$C$6:$C$15,0),1),0)</f>
        <v>0</v>
      </c>
      <c r="AF431" s="18">
        <f>IFERROR(INDEX(Factors!$B$16:$B$39,MATCH('INPUT - Census'!C431,Factors!$C$16:$C$35,0),1),0)</f>
        <v>0</v>
      </c>
      <c r="AG431" s="19">
        <f>IFERROR(INDEX(Factors!$B$40:$B$44,MATCH('INPUT - Census'!F431,Factors!$C$40:$C$44,0),1),0)</f>
        <v>0</v>
      </c>
      <c r="AH431" s="21" t="str">
        <f t="shared" si="52"/>
        <v/>
      </c>
      <c r="AI431" s="1" t="str">
        <f>IFERROR(VLOOKUP(H431,Factors!$C$45:$D$48,2,0),"")</f>
        <v/>
      </c>
      <c r="AJ431" t="b">
        <f t="shared" si="51"/>
        <v>0</v>
      </c>
    </row>
    <row r="432" spans="2:36" ht="14.4" x14ac:dyDescent="0.3">
      <c r="B432" s="70"/>
      <c r="C432" s="58"/>
      <c r="D432" s="63"/>
      <c r="E432" s="58"/>
      <c r="F432" s="58"/>
      <c r="G432" s="44"/>
      <c r="H432" s="45"/>
      <c r="I432" s="45"/>
      <c r="J432" s="38" t="str">
        <f t="shared" si="47"/>
        <v/>
      </c>
      <c r="K432" s="39" t="str">
        <f t="shared" si="49"/>
        <v/>
      </c>
      <c r="M432" s="3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7" t="str">
        <f t="shared" si="48"/>
        <v>-1</v>
      </c>
      <c r="AC432" s="17">
        <f>IFERROR(INDEX(Factors!$C$59:$C$70,MATCH(AB432,Factors!$B$59:$B$70,1),1),0)</f>
        <v>0</v>
      </c>
      <c r="AD432" s="17">
        <f t="shared" si="50"/>
        <v>0</v>
      </c>
      <c r="AE432" s="17">
        <f>IFERROR(INDEX(Factors!$B$6:$B$15,MATCH('INPUT - Census'!E432,Factors!$C$6:$C$15,0),1),0)</f>
        <v>0</v>
      </c>
      <c r="AF432" s="18">
        <f>IFERROR(INDEX(Factors!$B$16:$B$39,MATCH('INPUT - Census'!C432,Factors!$C$16:$C$35,0),1),0)</f>
        <v>0</v>
      </c>
      <c r="AG432" s="19">
        <f>IFERROR(INDEX(Factors!$B$40:$B$44,MATCH('INPUT - Census'!F432,Factors!$C$40:$C$44,0),1),0)</f>
        <v>0</v>
      </c>
      <c r="AH432" s="21" t="str">
        <f t="shared" si="52"/>
        <v/>
      </c>
      <c r="AI432" s="1" t="str">
        <f>IFERROR(VLOOKUP(H432,Factors!$C$45:$D$48,2,0),"")</f>
        <v/>
      </c>
      <c r="AJ432" t="b">
        <f t="shared" si="51"/>
        <v>0</v>
      </c>
    </row>
    <row r="433" spans="2:36" ht="14.4" x14ac:dyDescent="0.3">
      <c r="B433" s="70"/>
      <c r="C433" s="58"/>
      <c r="D433" s="63"/>
      <c r="E433" s="58"/>
      <c r="F433" s="58"/>
      <c r="G433" s="44"/>
      <c r="H433" s="45"/>
      <c r="I433" s="45"/>
      <c r="J433" s="38" t="str">
        <f t="shared" si="47"/>
        <v/>
      </c>
      <c r="K433" s="39" t="str">
        <f t="shared" si="49"/>
        <v/>
      </c>
      <c r="M433" s="3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7" t="str">
        <f t="shared" si="48"/>
        <v>-1</v>
      </c>
      <c r="AC433" s="17">
        <f>IFERROR(INDEX(Factors!$C$59:$C$70,MATCH(AB433,Factors!$B$59:$B$70,1),1),0)</f>
        <v>0</v>
      </c>
      <c r="AD433" s="17">
        <f t="shared" si="50"/>
        <v>0</v>
      </c>
      <c r="AE433" s="17">
        <f>IFERROR(INDEX(Factors!$B$6:$B$15,MATCH('INPUT - Census'!E433,Factors!$C$6:$C$15,0),1),0)</f>
        <v>0</v>
      </c>
      <c r="AF433" s="18">
        <f>IFERROR(INDEX(Factors!$B$16:$B$39,MATCH('INPUT - Census'!C433,Factors!$C$16:$C$35,0),1),0)</f>
        <v>0</v>
      </c>
      <c r="AG433" s="19">
        <f>IFERROR(INDEX(Factors!$B$40:$B$44,MATCH('INPUT - Census'!F433,Factors!$C$40:$C$44,0),1),0)</f>
        <v>0</v>
      </c>
      <c r="AH433" s="21" t="str">
        <f t="shared" si="52"/>
        <v/>
      </c>
      <c r="AI433" s="1" t="str">
        <f>IFERROR(VLOOKUP(H433,Factors!$C$45:$D$48,2,0),"")</f>
        <v/>
      </c>
      <c r="AJ433" t="b">
        <f t="shared" si="51"/>
        <v>0</v>
      </c>
    </row>
    <row r="434" spans="2:36" ht="14.4" x14ac:dyDescent="0.3">
      <c r="B434" s="70"/>
      <c r="C434" s="58"/>
      <c r="D434" s="63"/>
      <c r="E434" s="58"/>
      <c r="F434" s="58"/>
      <c r="G434" s="44"/>
      <c r="H434" s="45"/>
      <c r="I434" s="45"/>
      <c r="J434" s="38" t="str">
        <f t="shared" si="47"/>
        <v/>
      </c>
      <c r="K434" s="39" t="str">
        <f t="shared" si="49"/>
        <v/>
      </c>
      <c r="M434" s="3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7" t="str">
        <f t="shared" si="48"/>
        <v>-1</v>
      </c>
      <c r="AC434" s="17">
        <f>IFERROR(INDEX(Factors!$C$59:$C$70,MATCH(AB434,Factors!$B$59:$B$70,1),1),0)</f>
        <v>0</v>
      </c>
      <c r="AD434" s="17">
        <f t="shared" si="50"/>
        <v>0</v>
      </c>
      <c r="AE434" s="17">
        <f>IFERROR(INDEX(Factors!$B$6:$B$15,MATCH('INPUT - Census'!E434,Factors!$C$6:$C$15,0),1),0)</f>
        <v>0</v>
      </c>
      <c r="AF434" s="18">
        <f>IFERROR(INDEX(Factors!$B$16:$B$39,MATCH('INPUT - Census'!C434,Factors!$C$16:$C$35,0),1),0)</f>
        <v>0</v>
      </c>
      <c r="AG434" s="19">
        <f>IFERROR(INDEX(Factors!$B$40:$B$44,MATCH('INPUT - Census'!F434,Factors!$C$40:$C$44,0),1),0)</f>
        <v>0</v>
      </c>
      <c r="AH434" s="21" t="str">
        <f t="shared" si="52"/>
        <v/>
      </c>
      <c r="AI434" s="1" t="str">
        <f>IFERROR(VLOOKUP(H434,Factors!$C$45:$D$48,2,0),"")</f>
        <v/>
      </c>
      <c r="AJ434" t="b">
        <f t="shared" si="51"/>
        <v>0</v>
      </c>
    </row>
    <row r="435" spans="2:36" ht="14.4" x14ac:dyDescent="0.3">
      <c r="B435" s="70"/>
      <c r="C435" s="58"/>
      <c r="D435" s="63"/>
      <c r="E435" s="58"/>
      <c r="F435" s="58"/>
      <c r="G435" s="44"/>
      <c r="H435" s="45"/>
      <c r="I435" s="45"/>
      <c r="J435" s="38" t="str">
        <f t="shared" si="47"/>
        <v/>
      </c>
      <c r="K435" s="39" t="str">
        <f t="shared" si="49"/>
        <v/>
      </c>
      <c r="M435" s="3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7" t="str">
        <f t="shared" si="48"/>
        <v>-1</v>
      </c>
      <c r="AC435" s="17">
        <f>IFERROR(INDEX(Factors!$C$59:$C$70,MATCH(AB435,Factors!$B$59:$B$70,1),1),0)</f>
        <v>0</v>
      </c>
      <c r="AD435" s="17">
        <f t="shared" si="50"/>
        <v>0</v>
      </c>
      <c r="AE435" s="17">
        <f>IFERROR(INDEX(Factors!$B$6:$B$15,MATCH('INPUT - Census'!E435,Factors!$C$6:$C$15,0),1),0)</f>
        <v>0</v>
      </c>
      <c r="AF435" s="18">
        <f>IFERROR(INDEX(Factors!$B$16:$B$39,MATCH('INPUT - Census'!C435,Factors!$C$16:$C$35,0),1),0)</f>
        <v>0</v>
      </c>
      <c r="AG435" s="19">
        <f>IFERROR(INDEX(Factors!$B$40:$B$44,MATCH('INPUT - Census'!F435,Factors!$C$40:$C$44,0),1),0)</f>
        <v>0</v>
      </c>
      <c r="AH435" s="21" t="str">
        <f t="shared" si="52"/>
        <v/>
      </c>
      <c r="AI435" s="1" t="str">
        <f>IFERROR(VLOOKUP(H435,Factors!$C$45:$D$48,2,0),"")</f>
        <v/>
      </c>
      <c r="AJ435" t="b">
        <f t="shared" si="51"/>
        <v>0</v>
      </c>
    </row>
    <row r="436" spans="2:36" ht="14.4" x14ac:dyDescent="0.3">
      <c r="B436" s="70"/>
      <c r="C436" s="58"/>
      <c r="D436" s="63"/>
      <c r="E436" s="58"/>
      <c r="F436" s="58"/>
      <c r="G436" s="44"/>
      <c r="H436" s="45"/>
      <c r="I436" s="45"/>
      <c r="J436" s="38" t="str">
        <f t="shared" si="47"/>
        <v/>
      </c>
      <c r="K436" s="39" t="str">
        <f t="shared" si="49"/>
        <v/>
      </c>
      <c r="M436" s="3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7" t="str">
        <f t="shared" si="48"/>
        <v>-1</v>
      </c>
      <c r="AC436" s="17">
        <f>IFERROR(INDEX(Factors!$C$59:$C$70,MATCH(AB436,Factors!$B$59:$B$70,1),1),0)</f>
        <v>0</v>
      </c>
      <c r="AD436" s="17">
        <f t="shared" si="50"/>
        <v>0</v>
      </c>
      <c r="AE436" s="17">
        <f>IFERROR(INDEX(Factors!$B$6:$B$15,MATCH('INPUT - Census'!E436,Factors!$C$6:$C$15,0),1),0)</f>
        <v>0</v>
      </c>
      <c r="AF436" s="18">
        <f>IFERROR(INDEX(Factors!$B$16:$B$39,MATCH('INPUT - Census'!C436,Factors!$C$16:$C$35,0),1),0)</f>
        <v>0</v>
      </c>
      <c r="AG436" s="19">
        <f>IFERROR(INDEX(Factors!$B$40:$B$44,MATCH('INPUT - Census'!F436,Factors!$C$40:$C$44,0),1),0)</f>
        <v>0</v>
      </c>
      <c r="AH436" s="21" t="str">
        <f t="shared" si="52"/>
        <v/>
      </c>
      <c r="AI436" s="1" t="str">
        <f>IFERROR(VLOOKUP(H436,Factors!$C$45:$D$48,2,0),"")</f>
        <v/>
      </c>
      <c r="AJ436" t="b">
        <f t="shared" si="51"/>
        <v>0</v>
      </c>
    </row>
    <row r="437" spans="2:36" ht="14.4" x14ac:dyDescent="0.3">
      <c r="B437" s="70"/>
      <c r="C437" s="58"/>
      <c r="D437" s="63"/>
      <c r="E437" s="58"/>
      <c r="F437" s="58"/>
      <c r="G437" s="44"/>
      <c r="H437" s="45"/>
      <c r="I437" s="45"/>
      <c r="J437" s="38" t="str">
        <f t="shared" si="47"/>
        <v/>
      </c>
      <c r="K437" s="39" t="str">
        <f t="shared" si="49"/>
        <v/>
      </c>
      <c r="M437" s="3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7" t="str">
        <f t="shared" si="48"/>
        <v>-1</v>
      </c>
      <c r="AC437" s="17">
        <f>IFERROR(INDEX(Factors!$C$59:$C$70,MATCH(AB437,Factors!$B$59:$B$70,1),1),0)</f>
        <v>0</v>
      </c>
      <c r="AD437" s="17">
        <f t="shared" si="50"/>
        <v>0</v>
      </c>
      <c r="AE437" s="17">
        <f>IFERROR(INDEX(Factors!$B$6:$B$15,MATCH('INPUT - Census'!E437,Factors!$C$6:$C$15,0),1),0)</f>
        <v>0</v>
      </c>
      <c r="AF437" s="18">
        <f>IFERROR(INDEX(Factors!$B$16:$B$39,MATCH('INPUT - Census'!C437,Factors!$C$16:$C$35,0),1),0)</f>
        <v>0</v>
      </c>
      <c r="AG437" s="19">
        <f>IFERROR(INDEX(Factors!$B$40:$B$44,MATCH('INPUT - Census'!F437,Factors!$C$40:$C$44,0),1),0)</f>
        <v>0</v>
      </c>
      <c r="AH437" s="21" t="str">
        <f t="shared" si="52"/>
        <v/>
      </c>
      <c r="AI437" s="1" t="str">
        <f>IFERROR(VLOOKUP(H437,Factors!$C$45:$D$48,2,0),"")</f>
        <v/>
      </c>
      <c r="AJ437" t="b">
        <f t="shared" si="51"/>
        <v>0</v>
      </c>
    </row>
    <row r="438" spans="2:36" ht="14.4" x14ac:dyDescent="0.3">
      <c r="B438" s="70"/>
      <c r="C438" s="58"/>
      <c r="D438" s="63"/>
      <c r="E438" s="58"/>
      <c r="F438" s="58"/>
      <c r="G438" s="44"/>
      <c r="H438" s="45"/>
      <c r="I438" s="45"/>
      <c r="J438" s="38" t="str">
        <f t="shared" si="47"/>
        <v/>
      </c>
      <c r="K438" s="39" t="str">
        <f t="shared" si="49"/>
        <v/>
      </c>
      <c r="M438" s="3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7" t="str">
        <f t="shared" si="48"/>
        <v>-1</v>
      </c>
      <c r="AC438" s="17">
        <f>IFERROR(INDEX(Factors!$C$59:$C$70,MATCH(AB438,Factors!$B$59:$B$70,1),1),0)</f>
        <v>0</v>
      </c>
      <c r="AD438" s="17">
        <f t="shared" si="50"/>
        <v>0</v>
      </c>
      <c r="AE438" s="17">
        <f>IFERROR(INDEX(Factors!$B$6:$B$15,MATCH('INPUT - Census'!E438,Factors!$C$6:$C$15,0),1),0)</f>
        <v>0</v>
      </c>
      <c r="AF438" s="18">
        <f>IFERROR(INDEX(Factors!$B$16:$B$39,MATCH('INPUT - Census'!C438,Factors!$C$16:$C$35,0),1),0)</f>
        <v>0</v>
      </c>
      <c r="AG438" s="19">
        <f>IFERROR(INDEX(Factors!$B$40:$B$44,MATCH('INPUT - Census'!F438,Factors!$C$40:$C$44,0),1),0)</f>
        <v>0</v>
      </c>
      <c r="AH438" s="21" t="str">
        <f t="shared" si="52"/>
        <v/>
      </c>
      <c r="AI438" s="1" t="str">
        <f>IFERROR(VLOOKUP(H438,Factors!$C$45:$D$48,2,0),"")</f>
        <v/>
      </c>
      <c r="AJ438" t="b">
        <f t="shared" si="51"/>
        <v>0</v>
      </c>
    </row>
    <row r="439" spans="2:36" ht="14.4" x14ac:dyDescent="0.3">
      <c r="B439" s="70"/>
      <c r="C439" s="58"/>
      <c r="D439" s="63"/>
      <c r="E439" s="58"/>
      <c r="F439" s="58"/>
      <c r="G439" s="44"/>
      <c r="H439" s="45"/>
      <c r="I439" s="45"/>
      <c r="J439" s="38" t="str">
        <f t="shared" si="47"/>
        <v/>
      </c>
      <c r="K439" s="39" t="str">
        <f t="shared" si="49"/>
        <v/>
      </c>
      <c r="M439" s="3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7" t="str">
        <f t="shared" si="48"/>
        <v>-1</v>
      </c>
      <c r="AC439" s="17">
        <f>IFERROR(INDEX(Factors!$C$59:$C$70,MATCH(AB439,Factors!$B$59:$B$70,1),1),0)</f>
        <v>0</v>
      </c>
      <c r="AD439" s="17">
        <f t="shared" si="50"/>
        <v>0</v>
      </c>
      <c r="AE439" s="17">
        <f>IFERROR(INDEX(Factors!$B$6:$B$15,MATCH('INPUT - Census'!E439,Factors!$C$6:$C$15,0),1),0)</f>
        <v>0</v>
      </c>
      <c r="AF439" s="18">
        <f>IFERROR(INDEX(Factors!$B$16:$B$39,MATCH('INPUT - Census'!C439,Factors!$C$16:$C$35,0),1),0)</f>
        <v>0</v>
      </c>
      <c r="AG439" s="19">
        <f>IFERROR(INDEX(Factors!$B$40:$B$44,MATCH('INPUT - Census'!F439,Factors!$C$40:$C$44,0),1),0)</f>
        <v>0</v>
      </c>
      <c r="AH439" s="21" t="str">
        <f t="shared" si="52"/>
        <v/>
      </c>
      <c r="AI439" s="1" t="str">
        <f>IFERROR(VLOOKUP(H439,Factors!$C$45:$D$48,2,0),"")</f>
        <v/>
      </c>
      <c r="AJ439" t="b">
        <f t="shared" si="51"/>
        <v>0</v>
      </c>
    </row>
    <row r="440" spans="2:36" ht="14.4" x14ac:dyDescent="0.3">
      <c r="B440" s="70"/>
      <c r="C440" s="58"/>
      <c r="D440" s="63"/>
      <c r="E440" s="58"/>
      <c r="F440" s="58"/>
      <c r="G440" s="44"/>
      <c r="H440" s="45"/>
      <c r="I440" s="45"/>
      <c r="J440" s="38" t="str">
        <f t="shared" si="47"/>
        <v/>
      </c>
      <c r="K440" s="39" t="str">
        <f t="shared" si="49"/>
        <v/>
      </c>
      <c r="M440" s="3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7" t="str">
        <f t="shared" si="48"/>
        <v>-1</v>
      </c>
      <c r="AC440" s="17">
        <f>IFERROR(INDEX(Factors!$C$59:$C$70,MATCH(AB440,Factors!$B$59:$B$70,1),1),0)</f>
        <v>0</v>
      </c>
      <c r="AD440" s="17">
        <f t="shared" si="50"/>
        <v>0</v>
      </c>
      <c r="AE440" s="17">
        <f>IFERROR(INDEX(Factors!$B$6:$B$15,MATCH('INPUT - Census'!E440,Factors!$C$6:$C$15,0),1),0)</f>
        <v>0</v>
      </c>
      <c r="AF440" s="18">
        <f>IFERROR(INDEX(Factors!$B$16:$B$39,MATCH('INPUT - Census'!C440,Factors!$C$16:$C$35,0),1),0)</f>
        <v>0</v>
      </c>
      <c r="AG440" s="19">
        <f>IFERROR(INDEX(Factors!$B$40:$B$44,MATCH('INPUT - Census'!F440,Factors!$C$40:$C$44,0),1),0)</f>
        <v>0</v>
      </c>
      <c r="AH440" s="21" t="str">
        <f t="shared" si="52"/>
        <v/>
      </c>
      <c r="AI440" s="1" t="str">
        <f>IFERROR(VLOOKUP(H440,Factors!$C$45:$D$48,2,0),"")</f>
        <v/>
      </c>
      <c r="AJ440" t="b">
        <f t="shared" si="51"/>
        <v>0</v>
      </c>
    </row>
    <row r="441" spans="2:36" ht="14.4" x14ac:dyDescent="0.3">
      <c r="B441" s="70"/>
      <c r="C441" s="58"/>
      <c r="D441" s="63"/>
      <c r="E441" s="58"/>
      <c r="F441" s="58"/>
      <c r="G441" s="44"/>
      <c r="H441" s="45"/>
      <c r="I441" s="45"/>
      <c r="J441" s="38" t="str">
        <f t="shared" si="47"/>
        <v/>
      </c>
      <c r="K441" s="39" t="str">
        <f t="shared" si="49"/>
        <v/>
      </c>
      <c r="M441" s="3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7" t="str">
        <f t="shared" si="48"/>
        <v>-1</v>
      </c>
      <c r="AC441" s="17">
        <f>IFERROR(INDEX(Factors!$C$59:$C$70,MATCH(AB441,Factors!$B$59:$B$70,1),1),0)</f>
        <v>0</v>
      </c>
      <c r="AD441" s="17">
        <f t="shared" si="50"/>
        <v>0</v>
      </c>
      <c r="AE441" s="17">
        <f>IFERROR(INDEX(Factors!$B$6:$B$15,MATCH('INPUT - Census'!E441,Factors!$C$6:$C$15,0),1),0)</f>
        <v>0</v>
      </c>
      <c r="AF441" s="18">
        <f>IFERROR(INDEX(Factors!$B$16:$B$39,MATCH('INPUT - Census'!C441,Factors!$C$16:$C$35,0),1),0)</f>
        <v>0</v>
      </c>
      <c r="AG441" s="19">
        <f>IFERROR(INDEX(Factors!$B$40:$B$44,MATCH('INPUT - Census'!F441,Factors!$C$40:$C$44,0),1),0)</f>
        <v>0</v>
      </c>
      <c r="AH441" s="21" t="str">
        <f t="shared" si="52"/>
        <v/>
      </c>
      <c r="AI441" s="1" t="str">
        <f>IFERROR(VLOOKUP(H441,Factors!$C$45:$D$48,2,0),"")</f>
        <v/>
      </c>
      <c r="AJ441" t="b">
        <f t="shared" si="51"/>
        <v>0</v>
      </c>
    </row>
    <row r="442" spans="2:36" ht="14.4" x14ac:dyDescent="0.3">
      <c r="B442" s="70"/>
      <c r="C442" s="58"/>
      <c r="D442" s="63"/>
      <c r="E442" s="58"/>
      <c r="F442" s="58"/>
      <c r="G442" s="44"/>
      <c r="H442" s="45"/>
      <c r="I442" s="45"/>
      <c r="J442" s="38" t="str">
        <f t="shared" si="47"/>
        <v/>
      </c>
      <c r="K442" s="39" t="str">
        <f t="shared" si="49"/>
        <v/>
      </c>
      <c r="M442" s="3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7" t="str">
        <f t="shared" si="48"/>
        <v>-1</v>
      </c>
      <c r="AC442" s="17">
        <f>IFERROR(INDEX(Factors!$C$59:$C$70,MATCH(AB442,Factors!$B$59:$B$70,1),1),0)</f>
        <v>0</v>
      </c>
      <c r="AD442" s="17">
        <f t="shared" si="50"/>
        <v>0</v>
      </c>
      <c r="AE442" s="17">
        <f>IFERROR(INDEX(Factors!$B$6:$B$15,MATCH('INPUT - Census'!E442,Factors!$C$6:$C$15,0),1),0)</f>
        <v>0</v>
      </c>
      <c r="AF442" s="18">
        <f>IFERROR(INDEX(Factors!$B$16:$B$39,MATCH('INPUT - Census'!C442,Factors!$C$16:$C$35,0),1),0)</f>
        <v>0</v>
      </c>
      <c r="AG442" s="19">
        <f>IFERROR(INDEX(Factors!$B$40:$B$44,MATCH('INPUT - Census'!F442,Factors!$C$40:$C$44,0),1),0)</f>
        <v>0</v>
      </c>
      <c r="AH442" s="21" t="str">
        <f t="shared" si="52"/>
        <v/>
      </c>
      <c r="AI442" s="1" t="str">
        <f>IFERROR(VLOOKUP(H442,Factors!$C$45:$D$48,2,0),"")</f>
        <v/>
      </c>
      <c r="AJ442" t="b">
        <f t="shared" si="51"/>
        <v>0</v>
      </c>
    </row>
    <row r="443" spans="2:36" ht="14.4" x14ac:dyDescent="0.3">
      <c r="B443" s="70"/>
      <c r="C443" s="58"/>
      <c r="D443" s="63"/>
      <c r="E443" s="58"/>
      <c r="F443" s="58"/>
      <c r="G443" s="44"/>
      <c r="H443" s="45"/>
      <c r="I443" s="45"/>
      <c r="J443" s="38" t="str">
        <f t="shared" si="47"/>
        <v/>
      </c>
      <c r="K443" s="39" t="str">
        <f t="shared" si="49"/>
        <v/>
      </c>
      <c r="M443" s="3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7" t="str">
        <f t="shared" si="48"/>
        <v>-1</v>
      </c>
      <c r="AC443" s="17">
        <f>IFERROR(INDEX(Factors!$C$59:$C$70,MATCH(AB443,Factors!$B$59:$B$70,1),1),0)</f>
        <v>0</v>
      </c>
      <c r="AD443" s="17">
        <f t="shared" si="50"/>
        <v>0</v>
      </c>
      <c r="AE443" s="17">
        <f>IFERROR(INDEX(Factors!$B$6:$B$15,MATCH('INPUT - Census'!E443,Factors!$C$6:$C$15,0),1),0)</f>
        <v>0</v>
      </c>
      <c r="AF443" s="18">
        <f>IFERROR(INDEX(Factors!$B$16:$B$39,MATCH('INPUT - Census'!C443,Factors!$C$16:$C$35,0),1),0)</f>
        <v>0</v>
      </c>
      <c r="AG443" s="19">
        <f>IFERROR(INDEX(Factors!$B$40:$B$44,MATCH('INPUT - Census'!F443,Factors!$C$40:$C$44,0),1),0)</f>
        <v>0</v>
      </c>
      <c r="AH443" s="21" t="str">
        <f t="shared" si="52"/>
        <v/>
      </c>
      <c r="AI443" s="1" t="str">
        <f>IFERROR(VLOOKUP(H443,Factors!$C$45:$D$48,2,0),"")</f>
        <v/>
      </c>
      <c r="AJ443" t="b">
        <f t="shared" si="51"/>
        <v>0</v>
      </c>
    </row>
    <row r="444" spans="2:36" ht="14.4" x14ac:dyDescent="0.3">
      <c r="B444" s="70"/>
      <c r="C444" s="58"/>
      <c r="D444" s="63"/>
      <c r="E444" s="58"/>
      <c r="F444" s="58"/>
      <c r="G444" s="44"/>
      <c r="H444" s="45"/>
      <c r="I444" s="45"/>
      <c r="J444" s="38" t="str">
        <f t="shared" si="47"/>
        <v/>
      </c>
      <c r="K444" s="39" t="str">
        <f t="shared" si="49"/>
        <v/>
      </c>
      <c r="M444" s="3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7" t="str">
        <f t="shared" si="48"/>
        <v>-1</v>
      </c>
      <c r="AC444" s="17">
        <f>IFERROR(INDEX(Factors!$C$59:$C$70,MATCH(AB444,Factors!$B$59:$B$70,1),1),0)</f>
        <v>0</v>
      </c>
      <c r="AD444" s="17">
        <f t="shared" si="50"/>
        <v>0</v>
      </c>
      <c r="AE444" s="17">
        <f>IFERROR(INDEX(Factors!$B$6:$B$15,MATCH('INPUT - Census'!E444,Factors!$C$6:$C$15,0),1),0)</f>
        <v>0</v>
      </c>
      <c r="AF444" s="18">
        <f>IFERROR(INDEX(Factors!$B$16:$B$39,MATCH('INPUT - Census'!C444,Factors!$C$16:$C$35,0),1),0)</f>
        <v>0</v>
      </c>
      <c r="AG444" s="19">
        <f>IFERROR(INDEX(Factors!$B$40:$B$44,MATCH('INPUT - Census'!F444,Factors!$C$40:$C$44,0),1),0)</f>
        <v>0</v>
      </c>
      <c r="AH444" s="21" t="str">
        <f t="shared" si="52"/>
        <v/>
      </c>
      <c r="AI444" s="1" t="str">
        <f>IFERROR(VLOOKUP(H444,Factors!$C$45:$D$48,2,0),"")</f>
        <v/>
      </c>
      <c r="AJ444" t="b">
        <f t="shared" si="51"/>
        <v>0</v>
      </c>
    </row>
    <row r="445" spans="2:36" ht="14.4" x14ac:dyDescent="0.3">
      <c r="B445" s="70"/>
      <c r="C445" s="58"/>
      <c r="D445" s="63"/>
      <c r="E445" s="58"/>
      <c r="F445" s="58"/>
      <c r="G445" s="44"/>
      <c r="H445" s="45"/>
      <c r="I445" s="45"/>
      <c r="J445" s="38" t="str">
        <f t="shared" si="47"/>
        <v/>
      </c>
      <c r="K445" s="39" t="str">
        <f t="shared" si="49"/>
        <v/>
      </c>
      <c r="M445" s="3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7" t="str">
        <f t="shared" si="48"/>
        <v>-1</v>
      </c>
      <c r="AC445" s="17">
        <f>IFERROR(INDEX(Factors!$C$59:$C$70,MATCH(AB445,Factors!$B$59:$B$70,1),1),0)</f>
        <v>0</v>
      </c>
      <c r="AD445" s="17">
        <f t="shared" si="50"/>
        <v>0</v>
      </c>
      <c r="AE445" s="17">
        <f>IFERROR(INDEX(Factors!$B$6:$B$15,MATCH('INPUT - Census'!E445,Factors!$C$6:$C$15,0),1),0)</f>
        <v>0</v>
      </c>
      <c r="AF445" s="18">
        <f>IFERROR(INDEX(Factors!$B$16:$B$39,MATCH('INPUT - Census'!C445,Factors!$C$16:$C$35,0),1),0)</f>
        <v>0</v>
      </c>
      <c r="AG445" s="19">
        <f>IFERROR(INDEX(Factors!$B$40:$B$44,MATCH('INPUT - Census'!F445,Factors!$C$40:$C$44,0),1),0)</f>
        <v>0</v>
      </c>
      <c r="AH445" s="21" t="str">
        <f t="shared" si="52"/>
        <v/>
      </c>
      <c r="AI445" s="1" t="str">
        <f>IFERROR(VLOOKUP(H445,Factors!$C$45:$D$48,2,0),"")</f>
        <v/>
      </c>
      <c r="AJ445" t="b">
        <f t="shared" si="51"/>
        <v>0</v>
      </c>
    </row>
    <row r="446" spans="2:36" ht="14.4" x14ac:dyDescent="0.3">
      <c r="B446" s="70"/>
      <c r="C446" s="58"/>
      <c r="D446" s="63"/>
      <c r="E446" s="58"/>
      <c r="F446" s="58"/>
      <c r="G446" s="44"/>
      <c r="H446" s="45"/>
      <c r="I446" s="45"/>
      <c r="J446" s="38" t="str">
        <f t="shared" si="47"/>
        <v/>
      </c>
      <c r="K446" s="39" t="str">
        <f t="shared" si="49"/>
        <v/>
      </c>
      <c r="M446" s="3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7" t="str">
        <f t="shared" si="48"/>
        <v>-1</v>
      </c>
      <c r="AC446" s="17">
        <f>IFERROR(INDEX(Factors!$C$59:$C$70,MATCH(AB446,Factors!$B$59:$B$70,1),1),0)</f>
        <v>0</v>
      </c>
      <c r="AD446" s="17">
        <f t="shared" si="50"/>
        <v>0</v>
      </c>
      <c r="AE446" s="17">
        <f>IFERROR(INDEX(Factors!$B$6:$B$15,MATCH('INPUT - Census'!E446,Factors!$C$6:$C$15,0),1),0)</f>
        <v>0</v>
      </c>
      <c r="AF446" s="18">
        <f>IFERROR(INDEX(Factors!$B$16:$B$39,MATCH('INPUT - Census'!C446,Factors!$C$16:$C$35,0),1),0)</f>
        <v>0</v>
      </c>
      <c r="AG446" s="19">
        <f>IFERROR(INDEX(Factors!$B$40:$B$44,MATCH('INPUT - Census'!F446,Factors!$C$40:$C$44,0),1),0)</f>
        <v>0</v>
      </c>
      <c r="AH446" s="21" t="str">
        <f t="shared" si="52"/>
        <v/>
      </c>
      <c r="AI446" s="1" t="str">
        <f>IFERROR(VLOOKUP(H446,Factors!$C$45:$D$48,2,0),"")</f>
        <v/>
      </c>
      <c r="AJ446" t="b">
        <f t="shared" si="51"/>
        <v>0</v>
      </c>
    </row>
    <row r="447" spans="2:36" ht="14.4" x14ac:dyDescent="0.3">
      <c r="B447" s="70"/>
      <c r="C447" s="58"/>
      <c r="D447" s="63"/>
      <c r="E447" s="58"/>
      <c r="F447" s="58"/>
      <c r="G447" s="44"/>
      <c r="H447" s="45"/>
      <c r="I447" s="45"/>
      <c r="J447" s="38" t="str">
        <f t="shared" si="47"/>
        <v/>
      </c>
      <c r="K447" s="39" t="str">
        <f t="shared" si="49"/>
        <v/>
      </c>
      <c r="M447" s="3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7" t="str">
        <f t="shared" si="48"/>
        <v>-1</v>
      </c>
      <c r="AC447" s="17">
        <f>IFERROR(INDEX(Factors!$C$59:$C$70,MATCH(AB447,Factors!$B$59:$B$70,1),1),0)</f>
        <v>0</v>
      </c>
      <c r="AD447" s="17">
        <f t="shared" si="50"/>
        <v>0</v>
      </c>
      <c r="AE447" s="17">
        <f>IFERROR(INDEX(Factors!$B$6:$B$15,MATCH('INPUT - Census'!E447,Factors!$C$6:$C$15,0),1),0)</f>
        <v>0</v>
      </c>
      <c r="AF447" s="18">
        <f>IFERROR(INDEX(Factors!$B$16:$B$39,MATCH('INPUT - Census'!C447,Factors!$C$16:$C$35,0),1),0)</f>
        <v>0</v>
      </c>
      <c r="AG447" s="19">
        <f>IFERROR(INDEX(Factors!$B$40:$B$44,MATCH('INPUT - Census'!F447,Factors!$C$40:$C$44,0),1),0)</f>
        <v>0</v>
      </c>
      <c r="AH447" s="21" t="str">
        <f t="shared" si="52"/>
        <v/>
      </c>
      <c r="AI447" s="1" t="str">
        <f>IFERROR(VLOOKUP(H447,Factors!$C$45:$D$48,2,0),"")</f>
        <v/>
      </c>
      <c r="AJ447" t="b">
        <f t="shared" si="51"/>
        <v>0</v>
      </c>
    </row>
    <row r="448" spans="2:36" ht="14.4" x14ac:dyDescent="0.3">
      <c r="B448" s="70"/>
      <c r="C448" s="58"/>
      <c r="D448" s="63"/>
      <c r="E448" s="58"/>
      <c r="F448" s="58"/>
      <c r="G448" s="44"/>
      <c r="H448" s="45"/>
      <c r="I448" s="45"/>
      <c r="J448" s="38" t="str">
        <f t="shared" si="47"/>
        <v/>
      </c>
      <c r="K448" s="39" t="str">
        <f t="shared" si="49"/>
        <v/>
      </c>
      <c r="M448" s="3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7" t="str">
        <f t="shared" si="48"/>
        <v>-1</v>
      </c>
      <c r="AC448" s="17">
        <f>IFERROR(INDEX(Factors!$C$59:$C$70,MATCH(AB448,Factors!$B$59:$B$70,1),1),0)</f>
        <v>0</v>
      </c>
      <c r="AD448" s="17">
        <f t="shared" si="50"/>
        <v>0</v>
      </c>
      <c r="AE448" s="17">
        <f>IFERROR(INDEX(Factors!$B$6:$B$15,MATCH('INPUT - Census'!E448,Factors!$C$6:$C$15,0),1),0)</f>
        <v>0</v>
      </c>
      <c r="AF448" s="18">
        <f>IFERROR(INDEX(Factors!$B$16:$B$39,MATCH('INPUT - Census'!C448,Factors!$C$16:$C$35,0),1),0)</f>
        <v>0</v>
      </c>
      <c r="AG448" s="19">
        <f>IFERROR(INDEX(Factors!$B$40:$B$44,MATCH('INPUT - Census'!F448,Factors!$C$40:$C$44,0),1),0)</f>
        <v>0</v>
      </c>
      <c r="AH448" s="21" t="str">
        <f t="shared" si="52"/>
        <v/>
      </c>
      <c r="AI448" s="1" t="str">
        <f>IFERROR(VLOOKUP(H448,Factors!$C$45:$D$48,2,0),"")</f>
        <v/>
      </c>
      <c r="AJ448" t="b">
        <f t="shared" si="51"/>
        <v>0</v>
      </c>
    </row>
    <row r="449" spans="2:36" ht="14.4" x14ac:dyDescent="0.3">
      <c r="B449" s="70"/>
      <c r="C449" s="58"/>
      <c r="D449" s="63"/>
      <c r="E449" s="58"/>
      <c r="F449" s="58"/>
      <c r="G449" s="44"/>
      <c r="H449" s="45"/>
      <c r="I449" s="45"/>
      <c r="J449" s="38" t="str">
        <f t="shared" si="47"/>
        <v/>
      </c>
      <c r="K449" s="39" t="str">
        <f t="shared" si="49"/>
        <v/>
      </c>
      <c r="M449" s="3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7" t="str">
        <f t="shared" si="48"/>
        <v>-1</v>
      </c>
      <c r="AC449" s="17">
        <f>IFERROR(INDEX(Factors!$C$59:$C$70,MATCH(AB449,Factors!$B$59:$B$70,1),1),0)</f>
        <v>0</v>
      </c>
      <c r="AD449" s="17">
        <f t="shared" si="50"/>
        <v>0</v>
      </c>
      <c r="AE449" s="17">
        <f>IFERROR(INDEX(Factors!$B$6:$B$15,MATCH('INPUT - Census'!E449,Factors!$C$6:$C$15,0),1),0)</f>
        <v>0</v>
      </c>
      <c r="AF449" s="18">
        <f>IFERROR(INDEX(Factors!$B$16:$B$39,MATCH('INPUT - Census'!C449,Factors!$C$16:$C$35,0),1),0)</f>
        <v>0</v>
      </c>
      <c r="AG449" s="19">
        <f>IFERROR(INDEX(Factors!$B$40:$B$44,MATCH('INPUT - Census'!F449,Factors!$C$40:$C$44,0),1),0)</f>
        <v>0</v>
      </c>
      <c r="AH449" s="21" t="str">
        <f t="shared" si="52"/>
        <v/>
      </c>
      <c r="AI449" s="1" t="str">
        <f>IFERROR(VLOOKUP(H449,Factors!$C$45:$D$48,2,0),"")</f>
        <v/>
      </c>
      <c r="AJ449" t="b">
        <f t="shared" si="51"/>
        <v>0</v>
      </c>
    </row>
    <row r="450" spans="2:36" ht="14.4" x14ac:dyDescent="0.3">
      <c r="B450" s="70"/>
      <c r="C450" s="58"/>
      <c r="D450" s="63"/>
      <c r="E450" s="58"/>
      <c r="F450" s="58"/>
      <c r="G450" s="44"/>
      <c r="H450" s="45"/>
      <c r="I450" s="45"/>
      <c r="J450" s="38" t="str">
        <f t="shared" ref="J450:J513" si="53">IF( ISNUMBER(B450), ROUND(($AL$3-B450)/365,0), "" )</f>
        <v/>
      </c>
      <c r="K450" s="39" t="str">
        <f t="shared" si="49"/>
        <v/>
      </c>
      <c r="M450" s="3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7" t="str">
        <f t="shared" ref="AB450:AB513" si="54">IF( AND(ISNUMBER(J450),J450&gt;=0,J450&lt;=100), J450, "-1" )</f>
        <v>-1</v>
      </c>
      <c r="AC450" s="17">
        <f>IFERROR(INDEX(Factors!$C$59:$C$70,MATCH(AB450,Factors!$B$59:$B$70,1),1),0)</f>
        <v>0</v>
      </c>
      <c r="AD450" s="17">
        <f t="shared" si="50"/>
        <v>0</v>
      </c>
      <c r="AE450" s="17">
        <f>IFERROR(INDEX(Factors!$B$6:$B$15,MATCH('INPUT - Census'!E450,Factors!$C$6:$C$15,0),1),0)</f>
        <v>0</v>
      </c>
      <c r="AF450" s="18">
        <f>IFERROR(INDEX(Factors!$B$16:$B$39,MATCH('INPUT - Census'!C450,Factors!$C$16:$C$35,0),1),0)</f>
        <v>0</v>
      </c>
      <c r="AG450" s="19">
        <f>IFERROR(INDEX(Factors!$B$40:$B$44,MATCH('INPUT - Census'!F450,Factors!$C$40:$C$44,0),1),0)</f>
        <v>0</v>
      </c>
      <c r="AH450" s="21" t="str">
        <f t="shared" si="52"/>
        <v/>
      </c>
      <c r="AI450" s="1" t="str">
        <f>IFERROR(VLOOKUP(H450,Factors!$C$45:$D$48,2,0),"")</f>
        <v/>
      </c>
      <c r="AJ450" t="b">
        <f t="shared" si="51"/>
        <v>0</v>
      </c>
    </row>
    <row r="451" spans="2:36" ht="14.4" x14ac:dyDescent="0.3">
      <c r="B451" s="70"/>
      <c r="C451" s="58"/>
      <c r="D451" s="63"/>
      <c r="E451" s="58"/>
      <c r="F451" s="58"/>
      <c r="G451" s="44"/>
      <c r="H451" s="45"/>
      <c r="I451" s="45"/>
      <c r="J451" s="38" t="str">
        <f t="shared" si="53"/>
        <v/>
      </c>
      <c r="K451" s="39" t="str">
        <f t="shared" ref="K451:K514" si="55">ValidateMember(B451:J451)</f>
        <v/>
      </c>
      <c r="M451" s="3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7" t="str">
        <f t="shared" si="54"/>
        <v>-1</v>
      </c>
      <c r="AC451" s="17">
        <f>IFERROR(INDEX(Factors!$C$59:$C$70,MATCH(AB451,Factors!$B$59:$B$70,1),1),0)</f>
        <v>0</v>
      </c>
      <c r="AD451" s="17">
        <f t="shared" ref="AD451:AD514" si="56">IF(COUNTIF($P$2:$P$16,D451),MATCH(D451,$P$2:$P$16,0),0)</f>
        <v>0</v>
      </c>
      <c r="AE451" s="17">
        <f>IFERROR(INDEX(Factors!$B$6:$B$15,MATCH('INPUT - Census'!E451,Factors!$C$6:$C$15,0),1),0)</f>
        <v>0</v>
      </c>
      <c r="AF451" s="18">
        <f>IFERROR(INDEX(Factors!$B$16:$B$39,MATCH('INPUT - Census'!C451,Factors!$C$16:$C$35,0),1),0)</f>
        <v>0</v>
      </c>
      <c r="AG451" s="19">
        <f>IFERROR(INDEX(Factors!$B$40:$B$44,MATCH('INPUT - Census'!F451,Factors!$C$40:$C$44,0),1),0)</f>
        <v>0</v>
      </c>
      <c r="AH451" s="21" t="str">
        <f t="shared" si="52"/>
        <v/>
      </c>
      <c r="AI451" s="1" t="str">
        <f>IFERROR(VLOOKUP(H451,Factors!$C$45:$D$48,2,0),"")</f>
        <v/>
      </c>
      <c r="AJ451" t="b">
        <f t="shared" ref="AJ451:AJ514" si="57">K451=0</f>
        <v>0</v>
      </c>
    </row>
    <row r="452" spans="2:36" ht="14.4" x14ac:dyDescent="0.3">
      <c r="B452" s="70"/>
      <c r="C452" s="58"/>
      <c r="D452" s="63"/>
      <c r="E452" s="58"/>
      <c r="F452" s="58"/>
      <c r="G452" s="44"/>
      <c r="H452" s="45"/>
      <c r="I452" s="45"/>
      <c r="J452" s="38" t="str">
        <f t="shared" si="53"/>
        <v/>
      </c>
      <c r="K452" s="39" t="str">
        <f t="shared" si="55"/>
        <v/>
      </c>
      <c r="M452" s="3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7" t="str">
        <f t="shared" si="54"/>
        <v>-1</v>
      </c>
      <c r="AC452" s="17">
        <f>IFERROR(INDEX(Factors!$C$59:$C$70,MATCH(AB452,Factors!$B$59:$B$70,1),1),0)</f>
        <v>0</v>
      </c>
      <c r="AD452" s="17">
        <f t="shared" si="56"/>
        <v>0</v>
      </c>
      <c r="AE452" s="17">
        <f>IFERROR(INDEX(Factors!$B$6:$B$15,MATCH('INPUT - Census'!E452,Factors!$C$6:$C$15,0),1),0)</f>
        <v>0</v>
      </c>
      <c r="AF452" s="18">
        <f>IFERROR(INDEX(Factors!$B$16:$B$39,MATCH('INPUT - Census'!C452,Factors!$C$16:$C$35,0),1),0)</f>
        <v>0</v>
      </c>
      <c r="AG452" s="19">
        <f>IFERROR(INDEX(Factors!$B$40:$B$44,MATCH('INPUT - Census'!F452,Factors!$C$40:$C$44,0),1),0)</f>
        <v>0</v>
      </c>
      <c r="AH452" s="21" t="str">
        <f t="shared" ref="AH452:AH515" si="58">IF(G452="","",G452)</f>
        <v/>
      </c>
      <c r="AI452" s="1" t="str">
        <f>IFERROR(VLOOKUP(H452,Factors!$C$45:$D$48,2,0),"")</f>
        <v/>
      </c>
      <c r="AJ452" t="b">
        <f t="shared" si="57"/>
        <v>0</v>
      </c>
    </row>
    <row r="453" spans="2:36" ht="14.4" x14ac:dyDescent="0.3">
      <c r="B453" s="70"/>
      <c r="C453" s="58"/>
      <c r="D453" s="63"/>
      <c r="E453" s="58"/>
      <c r="F453" s="58"/>
      <c r="G453" s="44"/>
      <c r="H453" s="45"/>
      <c r="I453" s="45"/>
      <c r="J453" s="38" t="str">
        <f t="shared" si="53"/>
        <v/>
      </c>
      <c r="K453" s="39" t="str">
        <f t="shared" si="55"/>
        <v/>
      </c>
      <c r="M453" s="3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7" t="str">
        <f t="shared" si="54"/>
        <v>-1</v>
      </c>
      <c r="AC453" s="17">
        <f>IFERROR(INDEX(Factors!$C$59:$C$70,MATCH(AB453,Factors!$B$59:$B$70,1),1),0)</f>
        <v>0</v>
      </c>
      <c r="AD453" s="17">
        <f t="shared" si="56"/>
        <v>0</v>
      </c>
      <c r="AE453" s="17">
        <f>IFERROR(INDEX(Factors!$B$6:$B$15,MATCH('INPUT - Census'!E453,Factors!$C$6:$C$15,0),1),0)</f>
        <v>0</v>
      </c>
      <c r="AF453" s="18">
        <f>IFERROR(INDEX(Factors!$B$16:$B$39,MATCH('INPUT - Census'!C453,Factors!$C$16:$C$35,0),1),0)</f>
        <v>0</v>
      </c>
      <c r="AG453" s="19">
        <f>IFERROR(INDEX(Factors!$B$40:$B$44,MATCH('INPUT - Census'!F453,Factors!$C$40:$C$44,0),1),0)</f>
        <v>0</v>
      </c>
      <c r="AH453" s="21" t="str">
        <f t="shared" si="58"/>
        <v/>
      </c>
      <c r="AI453" s="1" t="str">
        <f>IFERROR(VLOOKUP(H453,Factors!$C$45:$D$48,2,0),"")</f>
        <v/>
      </c>
      <c r="AJ453" t="b">
        <f t="shared" si="57"/>
        <v>0</v>
      </c>
    </row>
    <row r="454" spans="2:36" ht="14.4" x14ac:dyDescent="0.3">
      <c r="B454" s="70"/>
      <c r="C454" s="58"/>
      <c r="D454" s="63"/>
      <c r="E454" s="58"/>
      <c r="F454" s="58"/>
      <c r="G454" s="44"/>
      <c r="H454" s="45"/>
      <c r="I454" s="45"/>
      <c r="J454" s="38" t="str">
        <f t="shared" si="53"/>
        <v/>
      </c>
      <c r="K454" s="39" t="str">
        <f t="shared" si="55"/>
        <v/>
      </c>
      <c r="M454" s="3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7" t="str">
        <f t="shared" si="54"/>
        <v>-1</v>
      </c>
      <c r="AC454" s="17">
        <f>IFERROR(INDEX(Factors!$C$59:$C$70,MATCH(AB454,Factors!$B$59:$B$70,1),1),0)</f>
        <v>0</v>
      </c>
      <c r="AD454" s="17">
        <f t="shared" si="56"/>
        <v>0</v>
      </c>
      <c r="AE454" s="17">
        <f>IFERROR(INDEX(Factors!$B$6:$B$15,MATCH('INPUT - Census'!E454,Factors!$C$6:$C$15,0),1),0)</f>
        <v>0</v>
      </c>
      <c r="AF454" s="18">
        <f>IFERROR(INDEX(Factors!$B$16:$B$39,MATCH('INPUT - Census'!C454,Factors!$C$16:$C$35,0),1),0)</f>
        <v>0</v>
      </c>
      <c r="AG454" s="19">
        <f>IFERROR(INDEX(Factors!$B$40:$B$44,MATCH('INPUT - Census'!F454,Factors!$C$40:$C$44,0),1),0)</f>
        <v>0</v>
      </c>
      <c r="AH454" s="21" t="str">
        <f t="shared" si="58"/>
        <v/>
      </c>
      <c r="AI454" s="1" t="str">
        <f>IFERROR(VLOOKUP(H454,Factors!$C$45:$D$48,2,0),"")</f>
        <v/>
      </c>
      <c r="AJ454" t="b">
        <f t="shared" si="57"/>
        <v>0</v>
      </c>
    </row>
    <row r="455" spans="2:36" ht="14.4" x14ac:dyDescent="0.3">
      <c r="B455" s="70"/>
      <c r="C455" s="58"/>
      <c r="D455" s="63"/>
      <c r="E455" s="58"/>
      <c r="F455" s="58"/>
      <c r="G455" s="44"/>
      <c r="H455" s="45"/>
      <c r="I455" s="45"/>
      <c r="J455" s="38" t="str">
        <f t="shared" si="53"/>
        <v/>
      </c>
      <c r="K455" s="39" t="str">
        <f t="shared" si="55"/>
        <v/>
      </c>
      <c r="M455" s="3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7" t="str">
        <f t="shared" si="54"/>
        <v>-1</v>
      </c>
      <c r="AC455" s="17">
        <f>IFERROR(INDEX(Factors!$C$59:$C$70,MATCH(AB455,Factors!$B$59:$B$70,1),1),0)</f>
        <v>0</v>
      </c>
      <c r="AD455" s="17">
        <f t="shared" si="56"/>
        <v>0</v>
      </c>
      <c r="AE455" s="17">
        <f>IFERROR(INDEX(Factors!$B$6:$B$15,MATCH('INPUT - Census'!E455,Factors!$C$6:$C$15,0),1),0)</f>
        <v>0</v>
      </c>
      <c r="AF455" s="18">
        <f>IFERROR(INDEX(Factors!$B$16:$B$39,MATCH('INPUT - Census'!C455,Factors!$C$16:$C$35,0),1),0)</f>
        <v>0</v>
      </c>
      <c r="AG455" s="19">
        <f>IFERROR(INDEX(Factors!$B$40:$B$44,MATCH('INPUT - Census'!F455,Factors!$C$40:$C$44,0),1),0)</f>
        <v>0</v>
      </c>
      <c r="AH455" s="21" t="str">
        <f t="shared" si="58"/>
        <v/>
      </c>
      <c r="AI455" s="1" t="str">
        <f>IFERROR(VLOOKUP(H455,Factors!$C$45:$D$48,2,0),"")</f>
        <v/>
      </c>
      <c r="AJ455" t="b">
        <f t="shared" si="57"/>
        <v>0</v>
      </c>
    </row>
    <row r="456" spans="2:36" ht="14.4" x14ac:dyDescent="0.3">
      <c r="B456" s="70"/>
      <c r="C456" s="58"/>
      <c r="D456" s="63"/>
      <c r="E456" s="58"/>
      <c r="F456" s="58"/>
      <c r="G456" s="44"/>
      <c r="H456" s="45"/>
      <c r="I456" s="45"/>
      <c r="J456" s="38" t="str">
        <f t="shared" si="53"/>
        <v/>
      </c>
      <c r="K456" s="39" t="str">
        <f t="shared" si="55"/>
        <v/>
      </c>
      <c r="M456" s="3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7" t="str">
        <f t="shared" si="54"/>
        <v>-1</v>
      </c>
      <c r="AC456" s="17">
        <f>IFERROR(INDEX(Factors!$C$59:$C$70,MATCH(AB456,Factors!$B$59:$B$70,1),1),0)</f>
        <v>0</v>
      </c>
      <c r="AD456" s="17">
        <f t="shared" si="56"/>
        <v>0</v>
      </c>
      <c r="AE456" s="17">
        <f>IFERROR(INDEX(Factors!$B$6:$B$15,MATCH('INPUT - Census'!E456,Factors!$C$6:$C$15,0),1),0)</f>
        <v>0</v>
      </c>
      <c r="AF456" s="18">
        <f>IFERROR(INDEX(Factors!$B$16:$B$39,MATCH('INPUT - Census'!C456,Factors!$C$16:$C$35,0),1),0)</f>
        <v>0</v>
      </c>
      <c r="AG456" s="19">
        <f>IFERROR(INDEX(Factors!$B$40:$B$44,MATCH('INPUT - Census'!F456,Factors!$C$40:$C$44,0),1),0)</f>
        <v>0</v>
      </c>
      <c r="AH456" s="21" t="str">
        <f t="shared" si="58"/>
        <v/>
      </c>
      <c r="AI456" s="1" t="str">
        <f>IFERROR(VLOOKUP(H456,Factors!$C$45:$D$48,2,0),"")</f>
        <v/>
      </c>
      <c r="AJ456" t="b">
        <f t="shared" si="57"/>
        <v>0</v>
      </c>
    </row>
    <row r="457" spans="2:36" ht="14.4" x14ac:dyDescent="0.3">
      <c r="B457" s="70"/>
      <c r="C457" s="58"/>
      <c r="D457" s="63"/>
      <c r="E457" s="58"/>
      <c r="F457" s="58"/>
      <c r="G457" s="44"/>
      <c r="H457" s="45"/>
      <c r="I457" s="45"/>
      <c r="J457" s="38" t="str">
        <f t="shared" si="53"/>
        <v/>
      </c>
      <c r="K457" s="39" t="str">
        <f t="shared" si="55"/>
        <v/>
      </c>
      <c r="M457" s="3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7" t="str">
        <f t="shared" si="54"/>
        <v>-1</v>
      </c>
      <c r="AC457" s="17">
        <f>IFERROR(INDEX(Factors!$C$59:$C$70,MATCH(AB457,Factors!$B$59:$B$70,1),1),0)</f>
        <v>0</v>
      </c>
      <c r="AD457" s="17">
        <f t="shared" si="56"/>
        <v>0</v>
      </c>
      <c r="AE457" s="17">
        <f>IFERROR(INDEX(Factors!$B$6:$B$15,MATCH('INPUT - Census'!E457,Factors!$C$6:$C$15,0),1),0)</f>
        <v>0</v>
      </c>
      <c r="AF457" s="18">
        <f>IFERROR(INDEX(Factors!$B$16:$B$39,MATCH('INPUT - Census'!C457,Factors!$C$16:$C$35,0),1),0)</f>
        <v>0</v>
      </c>
      <c r="AG457" s="19">
        <f>IFERROR(INDEX(Factors!$B$40:$B$44,MATCH('INPUT - Census'!F457,Factors!$C$40:$C$44,0),1),0)</f>
        <v>0</v>
      </c>
      <c r="AH457" s="21" t="str">
        <f t="shared" si="58"/>
        <v/>
      </c>
      <c r="AI457" s="1" t="str">
        <f>IFERROR(VLOOKUP(H457,Factors!$C$45:$D$48,2,0),"")</f>
        <v/>
      </c>
      <c r="AJ457" t="b">
        <f t="shared" si="57"/>
        <v>0</v>
      </c>
    </row>
    <row r="458" spans="2:36" ht="14.4" x14ac:dyDescent="0.3">
      <c r="B458" s="70"/>
      <c r="C458" s="58"/>
      <c r="D458" s="63"/>
      <c r="E458" s="58"/>
      <c r="F458" s="58"/>
      <c r="G458" s="44"/>
      <c r="H458" s="45"/>
      <c r="I458" s="45"/>
      <c r="J458" s="38" t="str">
        <f t="shared" si="53"/>
        <v/>
      </c>
      <c r="K458" s="39" t="str">
        <f t="shared" si="55"/>
        <v/>
      </c>
      <c r="M458" s="3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7" t="str">
        <f t="shared" si="54"/>
        <v>-1</v>
      </c>
      <c r="AC458" s="17">
        <f>IFERROR(INDEX(Factors!$C$59:$C$70,MATCH(AB458,Factors!$B$59:$B$70,1),1),0)</f>
        <v>0</v>
      </c>
      <c r="AD458" s="17">
        <f t="shared" si="56"/>
        <v>0</v>
      </c>
      <c r="AE458" s="17">
        <f>IFERROR(INDEX(Factors!$B$6:$B$15,MATCH('INPUT - Census'!E458,Factors!$C$6:$C$15,0),1),0)</f>
        <v>0</v>
      </c>
      <c r="AF458" s="18">
        <f>IFERROR(INDEX(Factors!$B$16:$B$39,MATCH('INPUT - Census'!C458,Factors!$C$16:$C$35,0),1),0)</f>
        <v>0</v>
      </c>
      <c r="AG458" s="19">
        <f>IFERROR(INDEX(Factors!$B$40:$B$44,MATCH('INPUT - Census'!F458,Factors!$C$40:$C$44,0),1),0)</f>
        <v>0</v>
      </c>
      <c r="AH458" s="21" t="str">
        <f t="shared" si="58"/>
        <v/>
      </c>
      <c r="AI458" s="1" t="str">
        <f>IFERROR(VLOOKUP(H458,Factors!$C$45:$D$48,2,0),"")</f>
        <v/>
      </c>
      <c r="AJ458" t="b">
        <f t="shared" si="57"/>
        <v>0</v>
      </c>
    </row>
    <row r="459" spans="2:36" ht="14.4" x14ac:dyDescent="0.3">
      <c r="B459" s="70"/>
      <c r="C459" s="58"/>
      <c r="D459" s="63"/>
      <c r="E459" s="58"/>
      <c r="F459" s="58"/>
      <c r="G459" s="44"/>
      <c r="H459" s="45"/>
      <c r="I459" s="45"/>
      <c r="J459" s="38" t="str">
        <f t="shared" si="53"/>
        <v/>
      </c>
      <c r="K459" s="39" t="str">
        <f t="shared" si="55"/>
        <v/>
      </c>
      <c r="M459" s="3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7" t="str">
        <f t="shared" si="54"/>
        <v>-1</v>
      </c>
      <c r="AC459" s="17">
        <f>IFERROR(INDEX(Factors!$C$59:$C$70,MATCH(AB459,Factors!$B$59:$B$70,1),1),0)</f>
        <v>0</v>
      </c>
      <c r="AD459" s="17">
        <f t="shared" si="56"/>
        <v>0</v>
      </c>
      <c r="AE459" s="17">
        <f>IFERROR(INDEX(Factors!$B$6:$B$15,MATCH('INPUT - Census'!E459,Factors!$C$6:$C$15,0),1),0)</f>
        <v>0</v>
      </c>
      <c r="AF459" s="18">
        <f>IFERROR(INDEX(Factors!$B$16:$B$39,MATCH('INPUT - Census'!C459,Factors!$C$16:$C$35,0),1),0)</f>
        <v>0</v>
      </c>
      <c r="AG459" s="19">
        <f>IFERROR(INDEX(Factors!$B$40:$B$44,MATCH('INPUT - Census'!F459,Factors!$C$40:$C$44,0),1),0)</f>
        <v>0</v>
      </c>
      <c r="AH459" s="21" t="str">
        <f t="shared" si="58"/>
        <v/>
      </c>
      <c r="AI459" s="1" t="str">
        <f>IFERROR(VLOOKUP(H459,Factors!$C$45:$D$48,2,0),"")</f>
        <v/>
      </c>
      <c r="AJ459" t="b">
        <f t="shared" si="57"/>
        <v>0</v>
      </c>
    </row>
    <row r="460" spans="2:36" ht="14.4" x14ac:dyDescent="0.3">
      <c r="B460" s="70"/>
      <c r="C460" s="58"/>
      <c r="D460" s="63"/>
      <c r="E460" s="58"/>
      <c r="F460" s="58"/>
      <c r="G460" s="44"/>
      <c r="H460" s="45"/>
      <c r="I460" s="45"/>
      <c r="J460" s="38" t="str">
        <f t="shared" si="53"/>
        <v/>
      </c>
      <c r="K460" s="39" t="str">
        <f t="shared" si="55"/>
        <v/>
      </c>
      <c r="M460" s="3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7" t="str">
        <f t="shared" si="54"/>
        <v>-1</v>
      </c>
      <c r="AC460" s="17">
        <f>IFERROR(INDEX(Factors!$C$59:$C$70,MATCH(AB460,Factors!$B$59:$B$70,1),1),0)</f>
        <v>0</v>
      </c>
      <c r="AD460" s="17">
        <f t="shared" si="56"/>
        <v>0</v>
      </c>
      <c r="AE460" s="17">
        <f>IFERROR(INDEX(Factors!$B$6:$B$15,MATCH('INPUT - Census'!E460,Factors!$C$6:$C$15,0),1),0)</f>
        <v>0</v>
      </c>
      <c r="AF460" s="18">
        <f>IFERROR(INDEX(Factors!$B$16:$B$39,MATCH('INPUT - Census'!C460,Factors!$C$16:$C$35,0),1),0)</f>
        <v>0</v>
      </c>
      <c r="AG460" s="19">
        <f>IFERROR(INDEX(Factors!$B$40:$B$44,MATCH('INPUT - Census'!F460,Factors!$C$40:$C$44,0),1),0)</f>
        <v>0</v>
      </c>
      <c r="AH460" s="21" t="str">
        <f t="shared" si="58"/>
        <v/>
      </c>
      <c r="AI460" s="1" t="str">
        <f>IFERROR(VLOOKUP(H460,Factors!$C$45:$D$48,2,0),"")</f>
        <v/>
      </c>
      <c r="AJ460" t="b">
        <f t="shared" si="57"/>
        <v>0</v>
      </c>
    </row>
    <row r="461" spans="2:36" ht="14.4" x14ac:dyDescent="0.3">
      <c r="B461" s="70"/>
      <c r="C461" s="58"/>
      <c r="D461" s="63"/>
      <c r="E461" s="58"/>
      <c r="F461" s="58"/>
      <c r="G461" s="44"/>
      <c r="H461" s="45"/>
      <c r="I461" s="45"/>
      <c r="J461" s="38" t="str">
        <f t="shared" si="53"/>
        <v/>
      </c>
      <c r="K461" s="39" t="str">
        <f t="shared" si="55"/>
        <v/>
      </c>
      <c r="M461" s="3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7" t="str">
        <f t="shared" si="54"/>
        <v>-1</v>
      </c>
      <c r="AC461" s="17">
        <f>IFERROR(INDEX(Factors!$C$59:$C$70,MATCH(AB461,Factors!$B$59:$B$70,1),1),0)</f>
        <v>0</v>
      </c>
      <c r="AD461" s="17">
        <f t="shared" si="56"/>
        <v>0</v>
      </c>
      <c r="AE461" s="17">
        <f>IFERROR(INDEX(Factors!$B$6:$B$15,MATCH('INPUT - Census'!E461,Factors!$C$6:$C$15,0),1),0)</f>
        <v>0</v>
      </c>
      <c r="AF461" s="18">
        <f>IFERROR(INDEX(Factors!$B$16:$B$39,MATCH('INPUT - Census'!C461,Factors!$C$16:$C$35,0),1),0)</f>
        <v>0</v>
      </c>
      <c r="AG461" s="19">
        <f>IFERROR(INDEX(Factors!$B$40:$B$44,MATCH('INPUT - Census'!F461,Factors!$C$40:$C$44,0),1),0)</f>
        <v>0</v>
      </c>
      <c r="AH461" s="21" t="str">
        <f t="shared" si="58"/>
        <v/>
      </c>
      <c r="AI461" s="1" t="str">
        <f>IFERROR(VLOOKUP(H461,Factors!$C$45:$D$48,2,0),"")</f>
        <v/>
      </c>
      <c r="AJ461" t="b">
        <f t="shared" si="57"/>
        <v>0</v>
      </c>
    </row>
    <row r="462" spans="2:36" ht="14.4" x14ac:dyDescent="0.3">
      <c r="B462" s="70"/>
      <c r="C462" s="58"/>
      <c r="D462" s="63"/>
      <c r="E462" s="58"/>
      <c r="F462" s="58"/>
      <c r="G462" s="44"/>
      <c r="H462" s="45"/>
      <c r="I462" s="45"/>
      <c r="J462" s="38" t="str">
        <f t="shared" si="53"/>
        <v/>
      </c>
      <c r="K462" s="39" t="str">
        <f t="shared" si="55"/>
        <v/>
      </c>
      <c r="M462" s="3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7" t="str">
        <f t="shared" si="54"/>
        <v>-1</v>
      </c>
      <c r="AC462" s="17">
        <f>IFERROR(INDEX(Factors!$C$59:$C$70,MATCH(AB462,Factors!$B$59:$B$70,1),1),0)</f>
        <v>0</v>
      </c>
      <c r="AD462" s="17">
        <f t="shared" si="56"/>
        <v>0</v>
      </c>
      <c r="AE462" s="17">
        <f>IFERROR(INDEX(Factors!$B$6:$B$15,MATCH('INPUT - Census'!E462,Factors!$C$6:$C$15,0),1),0)</f>
        <v>0</v>
      </c>
      <c r="AF462" s="18">
        <f>IFERROR(INDEX(Factors!$B$16:$B$39,MATCH('INPUT - Census'!C462,Factors!$C$16:$C$35,0),1),0)</f>
        <v>0</v>
      </c>
      <c r="AG462" s="19">
        <f>IFERROR(INDEX(Factors!$B$40:$B$44,MATCH('INPUT - Census'!F462,Factors!$C$40:$C$44,0),1),0)</f>
        <v>0</v>
      </c>
      <c r="AH462" s="21" t="str">
        <f t="shared" si="58"/>
        <v/>
      </c>
      <c r="AI462" s="1" t="str">
        <f>IFERROR(VLOOKUP(H462,Factors!$C$45:$D$48,2,0),"")</f>
        <v/>
      </c>
      <c r="AJ462" t="b">
        <f t="shared" si="57"/>
        <v>0</v>
      </c>
    </row>
    <row r="463" spans="2:36" ht="14.4" x14ac:dyDescent="0.3">
      <c r="B463" s="70"/>
      <c r="C463" s="58"/>
      <c r="D463" s="63"/>
      <c r="E463" s="58"/>
      <c r="F463" s="58"/>
      <c r="G463" s="44"/>
      <c r="H463" s="45"/>
      <c r="I463" s="45"/>
      <c r="J463" s="38" t="str">
        <f t="shared" si="53"/>
        <v/>
      </c>
      <c r="K463" s="39" t="str">
        <f t="shared" si="55"/>
        <v/>
      </c>
      <c r="M463" s="3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7" t="str">
        <f t="shared" si="54"/>
        <v>-1</v>
      </c>
      <c r="AC463" s="17">
        <f>IFERROR(INDEX(Factors!$C$59:$C$70,MATCH(AB463,Factors!$B$59:$B$70,1),1),0)</f>
        <v>0</v>
      </c>
      <c r="AD463" s="17">
        <f t="shared" si="56"/>
        <v>0</v>
      </c>
      <c r="AE463" s="17">
        <f>IFERROR(INDEX(Factors!$B$6:$B$15,MATCH('INPUT - Census'!E463,Factors!$C$6:$C$15,0),1),0)</f>
        <v>0</v>
      </c>
      <c r="AF463" s="18">
        <f>IFERROR(INDEX(Factors!$B$16:$B$39,MATCH('INPUT - Census'!C463,Factors!$C$16:$C$35,0),1),0)</f>
        <v>0</v>
      </c>
      <c r="AG463" s="19">
        <f>IFERROR(INDEX(Factors!$B$40:$B$44,MATCH('INPUT - Census'!F463,Factors!$C$40:$C$44,0),1),0)</f>
        <v>0</v>
      </c>
      <c r="AH463" s="21" t="str">
        <f t="shared" si="58"/>
        <v/>
      </c>
      <c r="AI463" s="1" t="str">
        <f>IFERROR(VLOOKUP(H463,Factors!$C$45:$D$48,2,0),"")</f>
        <v/>
      </c>
      <c r="AJ463" t="b">
        <f t="shared" si="57"/>
        <v>0</v>
      </c>
    </row>
    <row r="464" spans="2:36" ht="14.4" x14ac:dyDescent="0.3">
      <c r="B464" s="70"/>
      <c r="C464" s="58"/>
      <c r="D464" s="63"/>
      <c r="E464" s="58"/>
      <c r="F464" s="58"/>
      <c r="G464" s="44"/>
      <c r="H464" s="45"/>
      <c r="I464" s="45"/>
      <c r="J464" s="38" t="str">
        <f t="shared" si="53"/>
        <v/>
      </c>
      <c r="K464" s="39" t="str">
        <f t="shared" si="55"/>
        <v/>
      </c>
      <c r="M464" s="3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7" t="str">
        <f t="shared" si="54"/>
        <v>-1</v>
      </c>
      <c r="AC464" s="17">
        <f>IFERROR(INDEX(Factors!$C$59:$C$70,MATCH(AB464,Factors!$B$59:$B$70,1),1),0)</f>
        <v>0</v>
      </c>
      <c r="AD464" s="17">
        <f t="shared" si="56"/>
        <v>0</v>
      </c>
      <c r="AE464" s="17">
        <f>IFERROR(INDEX(Factors!$B$6:$B$15,MATCH('INPUT - Census'!E464,Factors!$C$6:$C$15,0),1),0)</f>
        <v>0</v>
      </c>
      <c r="AF464" s="18">
        <f>IFERROR(INDEX(Factors!$B$16:$B$39,MATCH('INPUT - Census'!C464,Factors!$C$16:$C$35,0),1),0)</f>
        <v>0</v>
      </c>
      <c r="AG464" s="19">
        <f>IFERROR(INDEX(Factors!$B$40:$B$44,MATCH('INPUT - Census'!F464,Factors!$C$40:$C$44,0),1),0)</f>
        <v>0</v>
      </c>
      <c r="AH464" s="21" t="str">
        <f t="shared" si="58"/>
        <v/>
      </c>
      <c r="AI464" s="1" t="str">
        <f>IFERROR(VLOOKUP(H464,Factors!$C$45:$D$48,2,0),"")</f>
        <v/>
      </c>
      <c r="AJ464" t="b">
        <f t="shared" si="57"/>
        <v>0</v>
      </c>
    </row>
    <row r="465" spans="2:36" ht="14.4" x14ac:dyDescent="0.3">
      <c r="B465" s="70"/>
      <c r="C465" s="58"/>
      <c r="D465" s="63"/>
      <c r="E465" s="58"/>
      <c r="F465" s="58"/>
      <c r="G465" s="44"/>
      <c r="H465" s="45"/>
      <c r="I465" s="45"/>
      <c r="J465" s="38" t="str">
        <f t="shared" si="53"/>
        <v/>
      </c>
      <c r="K465" s="39" t="str">
        <f t="shared" si="55"/>
        <v/>
      </c>
      <c r="M465" s="3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7" t="str">
        <f t="shared" si="54"/>
        <v>-1</v>
      </c>
      <c r="AC465" s="17">
        <f>IFERROR(INDEX(Factors!$C$59:$C$70,MATCH(AB465,Factors!$B$59:$B$70,1),1),0)</f>
        <v>0</v>
      </c>
      <c r="AD465" s="17">
        <f t="shared" si="56"/>
        <v>0</v>
      </c>
      <c r="AE465" s="17">
        <f>IFERROR(INDEX(Factors!$B$6:$B$15,MATCH('INPUT - Census'!E465,Factors!$C$6:$C$15,0),1),0)</f>
        <v>0</v>
      </c>
      <c r="AF465" s="18">
        <f>IFERROR(INDEX(Factors!$B$16:$B$39,MATCH('INPUT - Census'!C465,Factors!$C$16:$C$35,0),1),0)</f>
        <v>0</v>
      </c>
      <c r="AG465" s="19">
        <f>IFERROR(INDEX(Factors!$B$40:$B$44,MATCH('INPUT - Census'!F465,Factors!$C$40:$C$44,0),1),0)</f>
        <v>0</v>
      </c>
      <c r="AH465" s="21" t="str">
        <f t="shared" si="58"/>
        <v/>
      </c>
      <c r="AI465" s="1" t="str">
        <f>IFERROR(VLOOKUP(H465,Factors!$C$45:$D$48,2,0),"")</f>
        <v/>
      </c>
      <c r="AJ465" t="b">
        <f t="shared" si="57"/>
        <v>0</v>
      </c>
    </row>
    <row r="466" spans="2:36" ht="14.4" x14ac:dyDescent="0.3">
      <c r="B466" s="70"/>
      <c r="C466" s="58"/>
      <c r="D466" s="63"/>
      <c r="E466" s="58"/>
      <c r="F466" s="58"/>
      <c r="G466" s="44"/>
      <c r="H466" s="45"/>
      <c r="I466" s="45"/>
      <c r="J466" s="38" t="str">
        <f t="shared" si="53"/>
        <v/>
      </c>
      <c r="K466" s="39" t="str">
        <f t="shared" si="55"/>
        <v/>
      </c>
      <c r="M466" s="3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7" t="str">
        <f t="shared" si="54"/>
        <v>-1</v>
      </c>
      <c r="AC466" s="17">
        <f>IFERROR(INDEX(Factors!$C$59:$C$70,MATCH(AB466,Factors!$B$59:$B$70,1),1),0)</f>
        <v>0</v>
      </c>
      <c r="AD466" s="17">
        <f t="shared" si="56"/>
        <v>0</v>
      </c>
      <c r="AE466" s="17">
        <f>IFERROR(INDEX(Factors!$B$6:$B$15,MATCH('INPUT - Census'!E466,Factors!$C$6:$C$15,0),1),0)</f>
        <v>0</v>
      </c>
      <c r="AF466" s="18">
        <f>IFERROR(INDEX(Factors!$B$16:$B$39,MATCH('INPUT - Census'!C466,Factors!$C$16:$C$35,0),1),0)</f>
        <v>0</v>
      </c>
      <c r="AG466" s="19">
        <f>IFERROR(INDEX(Factors!$B$40:$B$44,MATCH('INPUT - Census'!F466,Factors!$C$40:$C$44,0),1),0)</f>
        <v>0</v>
      </c>
      <c r="AH466" s="21" t="str">
        <f t="shared" si="58"/>
        <v/>
      </c>
      <c r="AI466" s="1" t="str">
        <f>IFERROR(VLOOKUP(H466,Factors!$C$45:$D$48,2,0),"")</f>
        <v/>
      </c>
      <c r="AJ466" t="b">
        <f t="shared" si="57"/>
        <v>0</v>
      </c>
    </row>
    <row r="467" spans="2:36" ht="14.4" x14ac:dyDescent="0.3">
      <c r="B467" s="70"/>
      <c r="C467" s="58"/>
      <c r="D467" s="63"/>
      <c r="E467" s="58"/>
      <c r="F467" s="58"/>
      <c r="G467" s="44"/>
      <c r="H467" s="45"/>
      <c r="I467" s="45"/>
      <c r="J467" s="38" t="str">
        <f t="shared" si="53"/>
        <v/>
      </c>
      <c r="K467" s="39" t="str">
        <f t="shared" si="55"/>
        <v/>
      </c>
      <c r="M467" s="3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7" t="str">
        <f t="shared" si="54"/>
        <v>-1</v>
      </c>
      <c r="AC467" s="17">
        <f>IFERROR(INDEX(Factors!$C$59:$C$70,MATCH(AB467,Factors!$B$59:$B$70,1),1),0)</f>
        <v>0</v>
      </c>
      <c r="AD467" s="17">
        <f t="shared" si="56"/>
        <v>0</v>
      </c>
      <c r="AE467" s="17">
        <f>IFERROR(INDEX(Factors!$B$6:$B$15,MATCH('INPUT - Census'!E467,Factors!$C$6:$C$15,0),1),0)</f>
        <v>0</v>
      </c>
      <c r="AF467" s="18">
        <f>IFERROR(INDEX(Factors!$B$16:$B$39,MATCH('INPUT - Census'!C467,Factors!$C$16:$C$35,0),1),0)</f>
        <v>0</v>
      </c>
      <c r="AG467" s="19">
        <f>IFERROR(INDEX(Factors!$B$40:$B$44,MATCH('INPUT - Census'!F467,Factors!$C$40:$C$44,0),1),0)</f>
        <v>0</v>
      </c>
      <c r="AH467" s="21" t="str">
        <f t="shared" si="58"/>
        <v/>
      </c>
      <c r="AI467" s="1" t="str">
        <f>IFERROR(VLOOKUP(H467,Factors!$C$45:$D$48,2,0),"")</f>
        <v/>
      </c>
      <c r="AJ467" t="b">
        <f t="shared" si="57"/>
        <v>0</v>
      </c>
    </row>
    <row r="468" spans="2:36" ht="14.4" x14ac:dyDescent="0.3">
      <c r="B468" s="70"/>
      <c r="C468" s="58"/>
      <c r="D468" s="63"/>
      <c r="E468" s="58"/>
      <c r="F468" s="58"/>
      <c r="G468" s="44"/>
      <c r="H468" s="45"/>
      <c r="I468" s="45"/>
      <c r="J468" s="38" t="str">
        <f t="shared" si="53"/>
        <v/>
      </c>
      <c r="K468" s="39" t="str">
        <f t="shared" si="55"/>
        <v/>
      </c>
      <c r="M468" s="3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7" t="str">
        <f t="shared" si="54"/>
        <v>-1</v>
      </c>
      <c r="AC468" s="17">
        <f>IFERROR(INDEX(Factors!$C$59:$C$70,MATCH(AB468,Factors!$B$59:$B$70,1),1),0)</f>
        <v>0</v>
      </c>
      <c r="AD468" s="17">
        <f t="shared" si="56"/>
        <v>0</v>
      </c>
      <c r="AE468" s="17">
        <f>IFERROR(INDEX(Factors!$B$6:$B$15,MATCH('INPUT - Census'!E468,Factors!$C$6:$C$15,0),1),0)</f>
        <v>0</v>
      </c>
      <c r="AF468" s="18">
        <f>IFERROR(INDEX(Factors!$B$16:$B$39,MATCH('INPUT - Census'!C468,Factors!$C$16:$C$35,0),1),0)</f>
        <v>0</v>
      </c>
      <c r="AG468" s="19">
        <f>IFERROR(INDEX(Factors!$B$40:$B$44,MATCH('INPUT - Census'!F468,Factors!$C$40:$C$44,0),1),0)</f>
        <v>0</v>
      </c>
      <c r="AH468" s="21" t="str">
        <f t="shared" si="58"/>
        <v/>
      </c>
      <c r="AI468" s="1" t="str">
        <f>IFERROR(VLOOKUP(H468,Factors!$C$45:$D$48,2,0),"")</f>
        <v/>
      </c>
      <c r="AJ468" t="b">
        <f t="shared" si="57"/>
        <v>0</v>
      </c>
    </row>
    <row r="469" spans="2:36" ht="14.4" x14ac:dyDescent="0.3">
      <c r="B469" s="70"/>
      <c r="C469" s="58"/>
      <c r="D469" s="63"/>
      <c r="E469" s="58"/>
      <c r="F469" s="58"/>
      <c r="G469" s="44"/>
      <c r="H469" s="45"/>
      <c r="I469" s="45"/>
      <c r="J469" s="38" t="str">
        <f t="shared" si="53"/>
        <v/>
      </c>
      <c r="K469" s="39" t="str">
        <f t="shared" si="55"/>
        <v/>
      </c>
      <c r="M469" s="3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7" t="str">
        <f t="shared" si="54"/>
        <v>-1</v>
      </c>
      <c r="AC469" s="17">
        <f>IFERROR(INDEX(Factors!$C$59:$C$70,MATCH(AB469,Factors!$B$59:$B$70,1),1),0)</f>
        <v>0</v>
      </c>
      <c r="AD469" s="17">
        <f t="shared" si="56"/>
        <v>0</v>
      </c>
      <c r="AE469" s="17">
        <f>IFERROR(INDEX(Factors!$B$6:$B$15,MATCH('INPUT - Census'!E469,Factors!$C$6:$C$15,0),1),0)</f>
        <v>0</v>
      </c>
      <c r="AF469" s="18">
        <f>IFERROR(INDEX(Factors!$B$16:$B$39,MATCH('INPUT - Census'!C469,Factors!$C$16:$C$35,0),1),0)</f>
        <v>0</v>
      </c>
      <c r="AG469" s="19">
        <f>IFERROR(INDEX(Factors!$B$40:$B$44,MATCH('INPUT - Census'!F469,Factors!$C$40:$C$44,0),1),0)</f>
        <v>0</v>
      </c>
      <c r="AH469" s="21" t="str">
        <f t="shared" si="58"/>
        <v/>
      </c>
      <c r="AI469" s="1" t="str">
        <f>IFERROR(VLOOKUP(H469,Factors!$C$45:$D$48,2,0),"")</f>
        <v/>
      </c>
      <c r="AJ469" t="b">
        <f t="shared" si="57"/>
        <v>0</v>
      </c>
    </row>
    <row r="470" spans="2:36" ht="14.4" x14ac:dyDescent="0.3">
      <c r="B470" s="70"/>
      <c r="C470" s="58"/>
      <c r="D470" s="63"/>
      <c r="E470" s="58"/>
      <c r="F470" s="58"/>
      <c r="G470" s="44"/>
      <c r="H470" s="45"/>
      <c r="I470" s="45"/>
      <c r="J470" s="38" t="str">
        <f t="shared" si="53"/>
        <v/>
      </c>
      <c r="K470" s="39" t="str">
        <f t="shared" si="55"/>
        <v/>
      </c>
      <c r="M470" s="3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7" t="str">
        <f t="shared" si="54"/>
        <v>-1</v>
      </c>
      <c r="AC470" s="17">
        <f>IFERROR(INDEX(Factors!$C$59:$C$70,MATCH(AB470,Factors!$B$59:$B$70,1),1),0)</f>
        <v>0</v>
      </c>
      <c r="AD470" s="17">
        <f t="shared" si="56"/>
        <v>0</v>
      </c>
      <c r="AE470" s="17">
        <f>IFERROR(INDEX(Factors!$B$6:$B$15,MATCH('INPUT - Census'!E470,Factors!$C$6:$C$15,0),1),0)</f>
        <v>0</v>
      </c>
      <c r="AF470" s="18">
        <f>IFERROR(INDEX(Factors!$B$16:$B$39,MATCH('INPUT - Census'!C470,Factors!$C$16:$C$35,0),1),0)</f>
        <v>0</v>
      </c>
      <c r="AG470" s="19">
        <f>IFERROR(INDEX(Factors!$B$40:$B$44,MATCH('INPUT - Census'!F470,Factors!$C$40:$C$44,0),1),0)</f>
        <v>0</v>
      </c>
      <c r="AH470" s="21" t="str">
        <f t="shared" si="58"/>
        <v/>
      </c>
      <c r="AI470" s="1" t="str">
        <f>IFERROR(VLOOKUP(H470,Factors!$C$45:$D$48,2,0),"")</f>
        <v/>
      </c>
      <c r="AJ470" t="b">
        <f t="shared" si="57"/>
        <v>0</v>
      </c>
    </row>
    <row r="471" spans="2:36" ht="14.4" x14ac:dyDescent="0.3">
      <c r="B471" s="70"/>
      <c r="C471" s="58"/>
      <c r="D471" s="63"/>
      <c r="E471" s="58"/>
      <c r="F471" s="58"/>
      <c r="G471" s="44"/>
      <c r="H471" s="45"/>
      <c r="I471" s="45"/>
      <c r="J471" s="38" t="str">
        <f t="shared" si="53"/>
        <v/>
      </c>
      <c r="K471" s="39" t="str">
        <f t="shared" si="55"/>
        <v/>
      </c>
      <c r="M471" s="3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7" t="str">
        <f t="shared" si="54"/>
        <v>-1</v>
      </c>
      <c r="AC471" s="17">
        <f>IFERROR(INDEX(Factors!$C$59:$C$70,MATCH(AB471,Factors!$B$59:$B$70,1),1),0)</f>
        <v>0</v>
      </c>
      <c r="AD471" s="17">
        <f t="shared" si="56"/>
        <v>0</v>
      </c>
      <c r="AE471" s="17">
        <f>IFERROR(INDEX(Factors!$B$6:$B$15,MATCH('INPUT - Census'!E471,Factors!$C$6:$C$15,0),1),0)</f>
        <v>0</v>
      </c>
      <c r="AF471" s="18">
        <f>IFERROR(INDEX(Factors!$B$16:$B$39,MATCH('INPUT - Census'!C471,Factors!$C$16:$C$35,0),1),0)</f>
        <v>0</v>
      </c>
      <c r="AG471" s="19">
        <f>IFERROR(INDEX(Factors!$B$40:$B$44,MATCH('INPUT - Census'!F471,Factors!$C$40:$C$44,0),1),0)</f>
        <v>0</v>
      </c>
      <c r="AH471" s="21" t="str">
        <f t="shared" si="58"/>
        <v/>
      </c>
      <c r="AI471" s="1" t="str">
        <f>IFERROR(VLOOKUP(H471,Factors!$C$45:$D$48,2,0),"")</f>
        <v/>
      </c>
      <c r="AJ471" t="b">
        <f t="shared" si="57"/>
        <v>0</v>
      </c>
    </row>
    <row r="472" spans="2:36" ht="14.4" x14ac:dyDescent="0.3">
      <c r="B472" s="70"/>
      <c r="C472" s="58"/>
      <c r="D472" s="63"/>
      <c r="E472" s="58"/>
      <c r="F472" s="58"/>
      <c r="G472" s="44"/>
      <c r="H472" s="45"/>
      <c r="I472" s="45"/>
      <c r="J472" s="38" t="str">
        <f t="shared" si="53"/>
        <v/>
      </c>
      <c r="K472" s="39" t="str">
        <f t="shared" si="55"/>
        <v/>
      </c>
      <c r="M472" s="3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7" t="str">
        <f t="shared" si="54"/>
        <v>-1</v>
      </c>
      <c r="AC472" s="17">
        <f>IFERROR(INDEX(Factors!$C$59:$C$70,MATCH(AB472,Factors!$B$59:$B$70,1),1),0)</f>
        <v>0</v>
      </c>
      <c r="AD472" s="17">
        <f t="shared" si="56"/>
        <v>0</v>
      </c>
      <c r="AE472" s="17">
        <f>IFERROR(INDEX(Factors!$B$6:$B$15,MATCH('INPUT - Census'!E472,Factors!$C$6:$C$15,0),1),0)</f>
        <v>0</v>
      </c>
      <c r="AF472" s="18">
        <f>IFERROR(INDEX(Factors!$B$16:$B$39,MATCH('INPUT - Census'!C472,Factors!$C$16:$C$35,0),1),0)</f>
        <v>0</v>
      </c>
      <c r="AG472" s="19">
        <f>IFERROR(INDEX(Factors!$B$40:$B$44,MATCH('INPUT - Census'!F472,Factors!$C$40:$C$44,0),1),0)</f>
        <v>0</v>
      </c>
      <c r="AH472" s="21" t="str">
        <f t="shared" si="58"/>
        <v/>
      </c>
      <c r="AI472" s="1" t="str">
        <f>IFERROR(VLOOKUP(H472,Factors!$C$45:$D$48,2,0),"")</f>
        <v/>
      </c>
      <c r="AJ472" t="b">
        <f t="shared" si="57"/>
        <v>0</v>
      </c>
    </row>
    <row r="473" spans="2:36" ht="14.4" x14ac:dyDescent="0.3">
      <c r="B473" s="70"/>
      <c r="C473" s="58"/>
      <c r="D473" s="63"/>
      <c r="E473" s="58"/>
      <c r="F473" s="58"/>
      <c r="G473" s="44"/>
      <c r="H473" s="45"/>
      <c r="I473" s="45"/>
      <c r="J473" s="38" t="str">
        <f t="shared" si="53"/>
        <v/>
      </c>
      <c r="K473" s="39" t="str">
        <f t="shared" si="55"/>
        <v/>
      </c>
      <c r="M473" s="3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7" t="str">
        <f t="shared" si="54"/>
        <v>-1</v>
      </c>
      <c r="AC473" s="17">
        <f>IFERROR(INDEX(Factors!$C$59:$C$70,MATCH(AB473,Factors!$B$59:$B$70,1),1),0)</f>
        <v>0</v>
      </c>
      <c r="AD473" s="17">
        <f t="shared" si="56"/>
        <v>0</v>
      </c>
      <c r="AE473" s="17">
        <f>IFERROR(INDEX(Factors!$B$6:$B$15,MATCH('INPUT - Census'!E473,Factors!$C$6:$C$15,0),1),0)</f>
        <v>0</v>
      </c>
      <c r="AF473" s="18">
        <f>IFERROR(INDEX(Factors!$B$16:$B$39,MATCH('INPUT - Census'!C473,Factors!$C$16:$C$35,0),1),0)</f>
        <v>0</v>
      </c>
      <c r="AG473" s="19">
        <f>IFERROR(INDEX(Factors!$B$40:$B$44,MATCH('INPUT - Census'!F473,Factors!$C$40:$C$44,0),1),0)</f>
        <v>0</v>
      </c>
      <c r="AH473" s="21" t="str">
        <f t="shared" si="58"/>
        <v/>
      </c>
      <c r="AI473" s="1" t="str">
        <f>IFERROR(VLOOKUP(H473,Factors!$C$45:$D$48,2,0),"")</f>
        <v/>
      </c>
      <c r="AJ473" t="b">
        <f t="shared" si="57"/>
        <v>0</v>
      </c>
    </row>
    <row r="474" spans="2:36" ht="14.4" x14ac:dyDescent="0.3">
      <c r="B474" s="70"/>
      <c r="C474" s="58"/>
      <c r="D474" s="63"/>
      <c r="E474" s="58"/>
      <c r="F474" s="58"/>
      <c r="G474" s="44"/>
      <c r="H474" s="45"/>
      <c r="I474" s="45"/>
      <c r="J474" s="38" t="str">
        <f t="shared" si="53"/>
        <v/>
      </c>
      <c r="K474" s="39" t="str">
        <f t="shared" si="55"/>
        <v/>
      </c>
      <c r="M474" s="3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7" t="str">
        <f t="shared" si="54"/>
        <v>-1</v>
      </c>
      <c r="AC474" s="17">
        <f>IFERROR(INDEX(Factors!$C$59:$C$70,MATCH(AB474,Factors!$B$59:$B$70,1),1),0)</f>
        <v>0</v>
      </c>
      <c r="AD474" s="17">
        <f t="shared" si="56"/>
        <v>0</v>
      </c>
      <c r="AE474" s="17">
        <f>IFERROR(INDEX(Factors!$B$6:$B$15,MATCH('INPUT - Census'!E474,Factors!$C$6:$C$15,0),1),0)</f>
        <v>0</v>
      </c>
      <c r="AF474" s="18">
        <f>IFERROR(INDEX(Factors!$B$16:$B$39,MATCH('INPUT - Census'!C474,Factors!$C$16:$C$35,0),1),0)</f>
        <v>0</v>
      </c>
      <c r="AG474" s="19">
        <f>IFERROR(INDEX(Factors!$B$40:$B$44,MATCH('INPUT - Census'!F474,Factors!$C$40:$C$44,0),1),0)</f>
        <v>0</v>
      </c>
      <c r="AH474" s="21" t="str">
        <f t="shared" si="58"/>
        <v/>
      </c>
      <c r="AI474" s="1" t="str">
        <f>IFERROR(VLOOKUP(H474,Factors!$C$45:$D$48,2,0),"")</f>
        <v/>
      </c>
      <c r="AJ474" t="b">
        <f t="shared" si="57"/>
        <v>0</v>
      </c>
    </row>
    <row r="475" spans="2:36" ht="14.4" x14ac:dyDescent="0.3">
      <c r="B475" s="70"/>
      <c r="C475" s="58"/>
      <c r="D475" s="63"/>
      <c r="E475" s="58"/>
      <c r="F475" s="58"/>
      <c r="G475" s="44"/>
      <c r="H475" s="45"/>
      <c r="I475" s="45"/>
      <c r="J475" s="38" t="str">
        <f t="shared" si="53"/>
        <v/>
      </c>
      <c r="K475" s="39" t="str">
        <f t="shared" si="55"/>
        <v/>
      </c>
      <c r="M475" s="3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7" t="str">
        <f t="shared" si="54"/>
        <v>-1</v>
      </c>
      <c r="AC475" s="17">
        <f>IFERROR(INDEX(Factors!$C$59:$C$70,MATCH(AB475,Factors!$B$59:$B$70,1),1),0)</f>
        <v>0</v>
      </c>
      <c r="AD475" s="17">
        <f t="shared" si="56"/>
        <v>0</v>
      </c>
      <c r="AE475" s="17">
        <f>IFERROR(INDEX(Factors!$B$6:$B$15,MATCH('INPUT - Census'!E475,Factors!$C$6:$C$15,0),1),0)</f>
        <v>0</v>
      </c>
      <c r="AF475" s="18">
        <f>IFERROR(INDEX(Factors!$B$16:$B$39,MATCH('INPUT - Census'!C475,Factors!$C$16:$C$35,0),1),0)</f>
        <v>0</v>
      </c>
      <c r="AG475" s="19">
        <f>IFERROR(INDEX(Factors!$B$40:$B$44,MATCH('INPUT - Census'!F475,Factors!$C$40:$C$44,0),1),0)</f>
        <v>0</v>
      </c>
      <c r="AH475" s="21" t="str">
        <f t="shared" si="58"/>
        <v/>
      </c>
      <c r="AI475" s="1" t="str">
        <f>IFERROR(VLOOKUP(H475,Factors!$C$45:$D$48,2,0),"")</f>
        <v/>
      </c>
      <c r="AJ475" t="b">
        <f t="shared" si="57"/>
        <v>0</v>
      </c>
    </row>
    <row r="476" spans="2:36" ht="14.4" x14ac:dyDescent="0.3">
      <c r="B476" s="70"/>
      <c r="C476" s="58"/>
      <c r="D476" s="63"/>
      <c r="E476" s="58"/>
      <c r="F476" s="58"/>
      <c r="G476" s="44"/>
      <c r="H476" s="45"/>
      <c r="I476" s="45"/>
      <c r="J476" s="38" t="str">
        <f t="shared" si="53"/>
        <v/>
      </c>
      <c r="K476" s="39" t="str">
        <f t="shared" si="55"/>
        <v/>
      </c>
      <c r="M476" s="3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7" t="str">
        <f t="shared" si="54"/>
        <v>-1</v>
      </c>
      <c r="AC476" s="17">
        <f>IFERROR(INDEX(Factors!$C$59:$C$70,MATCH(AB476,Factors!$B$59:$B$70,1),1),0)</f>
        <v>0</v>
      </c>
      <c r="AD476" s="17">
        <f t="shared" si="56"/>
        <v>0</v>
      </c>
      <c r="AE476" s="17">
        <f>IFERROR(INDEX(Factors!$B$6:$B$15,MATCH('INPUT - Census'!E476,Factors!$C$6:$C$15,0),1),0)</f>
        <v>0</v>
      </c>
      <c r="AF476" s="18">
        <f>IFERROR(INDEX(Factors!$B$16:$B$39,MATCH('INPUT - Census'!C476,Factors!$C$16:$C$35,0),1),0)</f>
        <v>0</v>
      </c>
      <c r="AG476" s="19">
        <f>IFERROR(INDEX(Factors!$B$40:$B$44,MATCH('INPUT - Census'!F476,Factors!$C$40:$C$44,0),1),0)</f>
        <v>0</v>
      </c>
      <c r="AH476" s="21" t="str">
        <f t="shared" si="58"/>
        <v/>
      </c>
      <c r="AI476" s="1" t="str">
        <f>IFERROR(VLOOKUP(H476,Factors!$C$45:$D$48,2,0),"")</f>
        <v/>
      </c>
      <c r="AJ476" t="b">
        <f t="shared" si="57"/>
        <v>0</v>
      </c>
    </row>
    <row r="477" spans="2:36" ht="14.4" x14ac:dyDescent="0.3">
      <c r="B477" s="70"/>
      <c r="C477" s="58"/>
      <c r="D477" s="63"/>
      <c r="E477" s="58"/>
      <c r="F477" s="58"/>
      <c r="G477" s="44"/>
      <c r="H477" s="45"/>
      <c r="I477" s="45"/>
      <c r="J477" s="38" t="str">
        <f t="shared" si="53"/>
        <v/>
      </c>
      <c r="K477" s="39" t="str">
        <f t="shared" si="55"/>
        <v/>
      </c>
      <c r="M477" s="3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7" t="str">
        <f t="shared" si="54"/>
        <v>-1</v>
      </c>
      <c r="AC477" s="17">
        <f>IFERROR(INDEX(Factors!$C$59:$C$70,MATCH(AB477,Factors!$B$59:$B$70,1),1),0)</f>
        <v>0</v>
      </c>
      <c r="AD477" s="17">
        <f t="shared" si="56"/>
        <v>0</v>
      </c>
      <c r="AE477" s="17">
        <f>IFERROR(INDEX(Factors!$B$6:$B$15,MATCH('INPUT - Census'!E477,Factors!$C$6:$C$15,0),1),0)</f>
        <v>0</v>
      </c>
      <c r="AF477" s="18">
        <f>IFERROR(INDEX(Factors!$B$16:$B$39,MATCH('INPUT - Census'!C477,Factors!$C$16:$C$35,0),1),0)</f>
        <v>0</v>
      </c>
      <c r="AG477" s="19">
        <f>IFERROR(INDEX(Factors!$B$40:$B$44,MATCH('INPUT - Census'!F477,Factors!$C$40:$C$44,0),1),0)</f>
        <v>0</v>
      </c>
      <c r="AH477" s="21" t="str">
        <f t="shared" si="58"/>
        <v/>
      </c>
      <c r="AI477" s="1" t="str">
        <f>IFERROR(VLOOKUP(H477,Factors!$C$45:$D$48,2,0),"")</f>
        <v/>
      </c>
      <c r="AJ477" t="b">
        <f t="shared" si="57"/>
        <v>0</v>
      </c>
    </row>
    <row r="478" spans="2:36" ht="14.4" x14ac:dyDescent="0.3">
      <c r="B478" s="70"/>
      <c r="C478" s="58"/>
      <c r="D478" s="63"/>
      <c r="E478" s="58"/>
      <c r="F478" s="58"/>
      <c r="G478" s="44"/>
      <c r="H478" s="45"/>
      <c r="I478" s="45"/>
      <c r="J478" s="38" t="str">
        <f t="shared" si="53"/>
        <v/>
      </c>
      <c r="K478" s="39" t="str">
        <f t="shared" si="55"/>
        <v/>
      </c>
      <c r="M478" s="3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7" t="str">
        <f t="shared" si="54"/>
        <v>-1</v>
      </c>
      <c r="AC478" s="17">
        <f>IFERROR(INDEX(Factors!$C$59:$C$70,MATCH(AB478,Factors!$B$59:$B$70,1),1),0)</f>
        <v>0</v>
      </c>
      <c r="AD478" s="17">
        <f t="shared" si="56"/>
        <v>0</v>
      </c>
      <c r="AE478" s="17">
        <f>IFERROR(INDEX(Factors!$B$6:$B$15,MATCH('INPUT - Census'!E478,Factors!$C$6:$C$15,0),1),0)</f>
        <v>0</v>
      </c>
      <c r="AF478" s="18">
        <f>IFERROR(INDEX(Factors!$B$16:$B$39,MATCH('INPUT - Census'!C478,Factors!$C$16:$C$35,0),1),0)</f>
        <v>0</v>
      </c>
      <c r="AG478" s="19">
        <f>IFERROR(INDEX(Factors!$B$40:$B$44,MATCH('INPUT - Census'!F478,Factors!$C$40:$C$44,0),1),0)</f>
        <v>0</v>
      </c>
      <c r="AH478" s="21" t="str">
        <f t="shared" si="58"/>
        <v/>
      </c>
      <c r="AI478" s="1" t="str">
        <f>IFERROR(VLOOKUP(H478,Factors!$C$45:$D$48,2,0),"")</f>
        <v/>
      </c>
      <c r="AJ478" t="b">
        <f t="shared" si="57"/>
        <v>0</v>
      </c>
    </row>
    <row r="479" spans="2:36" ht="14.4" x14ac:dyDescent="0.3">
      <c r="B479" s="70"/>
      <c r="C479" s="58"/>
      <c r="D479" s="63"/>
      <c r="E479" s="58"/>
      <c r="F479" s="58"/>
      <c r="G479" s="44"/>
      <c r="H479" s="45"/>
      <c r="I479" s="45"/>
      <c r="J479" s="38" t="str">
        <f t="shared" si="53"/>
        <v/>
      </c>
      <c r="K479" s="39" t="str">
        <f t="shared" si="55"/>
        <v/>
      </c>
      <c r="M479" s="3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7" t="str">
        <f t="shared" si="54"/>
        <v>-1</v>
      </c>
      <c r="AC479" s="17">
        <f>IFERROR(INDEX(Factors!$C$59:$C$70,MATCH(AB479,Factors!$B$59:$B$70,1),1),0)</f>
        <v>0</v>
      </c>
      <c r="AD479" s="17">
        <f t="shared" si="56"/>
        <v>0</v>
      </c>
      <c r="AE479" s="17">
        <f>IFERROR(INDEX(Factors!$B$6:$B$15,MATCH('INPUT - Census'!E479,Factors!$C$6:$C$15,0),1),0)</f>
        <v>0</v>
      </c>
      <c r="AF479" s="18">
        <f>IFERROR(INDEX(Factors!$B$16:$B$39,MATCH('INPUT - Census'!C479,Factors!$C$16:$C$35,0),1),0)</f>
        <v>0</v>
      </c>
      <c r="AG479" s="19">
        <f>IFERROR(INDEX(Factors!$B$40:$B$44,MATCH('INPUT - Census'!F479,Factors!$C$40:$C$44,0),1),0)</f>
        <v>0</v>
      </c>
      <c r="AH479" s="21" t="str">
        <f t="shared" si="58"/>
        <v/>
      </c>
      <c r="AI479" s="1" t="str">
        <f>IFERROR(VLOOKUP(H479,Factors!$C$45:$D$48,2,0),"")</f>
        <v/>
      </c>
      <c r="AJ479" t="b">
        <f t="shared" si="57"/>
        <v>0</v>
      </c>
    </row>
    <row r="480" spans="2:36" ht="14.4" x14ac:dyDescent="0.3">
      <c r="B480" s="70"/>
      <c r="C480" s="58"/>
      <c r="D480" s="63"/>
      <c r="E480" s="58"/>
      <c r="F480" s="58"/>
      <c r="G480" s="44"/>
      <c r="H480" s="45"/>
      <c r="I480" s="45"/>
      <c r="J480" s="38" t="str">
        <f t="shared" si="53"/>
        <v/>
      </c>
      <c r="K480" s="39" t="str">
        <f t="shared" si="55"/>
        <v/>
      </c>
      <c r="M480" s="3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7" t="str">
        <f t="shared" si="54"/>
        <v>-1</v>
      </c>
      <c r="AC480" s="17">
        <f>IFERROR(INDEX(Factors!$C$59:$C$70,MATCH(AB480,Factors!$B$59:$B$70,1),1),0)</f>
        <v>0</v>
      </c>
      <c r="AD480" s="17">
        <f t="shared" si="56"/>
        <v>0</v>
      </c>
      <c r="AE480" s="17">
        <f>IFERROR(INDEX(Factors!$B$6:$B$15,MATCH('INPUT - Census'!E480,Factors!$C$6:$C$15,0),1),0)</f>
        <v>0</v>
      </c>
      <c r="AF480" s="18">
        <f>IFERROR(INDEX(Factors!$B$16:$B$39,MATCH('INPUT - Census'!C480,Factors!$C$16:$C$35,0),1),0)</f>
        <v>0</v>
      </c>
      <c r="AG480" s="19">
        <f>IFERROR(INDEX(Factors!$B$40:$B$44,MATCH('INPUT - Census'!F480,Factors!$C$40:$C$44,0),1),0)</f>
        <v>0</v>
      </c>
      <c r="AH480" s="21" t="str">
        <f t="shared" si="58"/>
        <v/>
      </c>
      <c r="AI480" s="1" t="str">
        <f>IFERROR(VLOOKUP(H480,Factors!$C$45:$D$48,2,0),"")</f>
        <v/>
      </c>
      <c r="AJ480" t="b">
        <f t="shared" si="57"/>
        <v>0</v>
      </c>
    </row>
    <row r="481" spans="2:36" ht="14.4" x14ac:dyDescent="0.3">
      <c r="B481" s="70"/>
      <c r="C481" s="58"/>
      <c r="D481" s="63"/>
      <c r="E481" s="58"/>
      <c r="F481" s="58"/>
      <c r="G481" s="44"/>
      <c r="H481" s="45"/>
      <c r="I481" s="45"/>
      <c r="J481" s="38" t="str">
        <f t="shared" si="53"/>
        <v/>
      </c>
      <c r="K481" s="39" t="str">
        <f t="shared" si="55"/>
        <v/>
      </c>
      <c r="M481" s="3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7" t="str">
        <f t="shared" si="54"/>
        <v>-1</v>
      </c>
      <c r="AC481" s="17">
        <f>IFERROR(INDEX(Factors!$C$59:$C$70,MATCH(AB481,Factors!$B$59:$B$70,1),1),0)</f>
        <v>0</v>
      </c>
      <c r="AD481" s="17">
        <f t="shared" si="56"/>
        <v>0</v>
      </c>
      <c r="AE481" s="17">
        <f>IFERROR(INDEX(Factors!$B$6:$B$15,MATCH('INPUT - Census'!E481,Factors!$C$6:$C$15,0),1),0)</f>
        <v>0</v>
      </c>
      <c r="AF481" s="18">
        <f>IFERROR(INDEX(Factors!$B$16:$B$39,MATCH('INPUT - Census'!C481,Factors!$C$16:$C$35,0),1),0)</f>
        <v>0</v>
      </c>
      <c r="AG481" s="19">
        <f>IFERROR(INDEX(Factors!$B$40:$B$44,MATCH('INPUT - Census'!F481,Factors!$C$40:$C$44,0),1),0)</f>
        <v>0</v>
      </c>
      <c r="AH481" s="21" t="str">
        <f t="shared" si="58"/>
        <v/>
      </c>
      <c r="AI481" s="1" t="str">
        <f>IFERROR(VLOOKUP(H481,Factors!$C$45:$D$48,2,0),"")</f>
        <v/>
      </c>
      <c r="AJ481" t="b">
        <f t="shared" si="57"/>
        <v>0</v>
      </c>
    </row>
    <row r="482" spans="2:36" ht="14.4" x14ac:dyDescent="0.3">
      <c r="B482" s="70"/>
      <c r="C482" s="58"/>
      <c r="D482" s="63"/>
      <c r="E482" s="58"/>
      <c r="F482" s="58"/>
      <c r="G482" s="44"/>
      <c r="H482" s="45"/>
      <c r="I482" s="45"/>
      <c r="J482" s="38" t="str">
        <f t="shared" si="53"/>
        <v/>
      </c>
      <c r="K482" s="39" t="str">
        <f t="shared" si="55"/>
        <v/>
      </c>
      <c r="M482" s="3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7" t="str">
        <f t="shared" si="54"/>
        <v>-1</v>
      </c>
      <c r="AC482" s="17">
        <f>IFERROR(INDEX(Factors!$C$59:$C$70,MATCH(AB482,Factors!$B$59:$B$70,1),1),0)</f>
        <v>0</v>
      </c>
      <c r="AD482" s="17">
        <f t="shared" si="56"/>
        <v>0</v>
      </c>
      <c r="AE482" s="17">
        <f>IFERROR(INDEX(Factors!$B$6:$B$15,MATCH('INPUT - Census'!E482,Factors!$C$6:$C$15,0),1),0)</f>
        <v>0</v>
      </c>
      <c r="AF482" s="18">
        <f>IFERROR(INDEX(Factors!$B$16:$B$39,MATCH('INPUT - Census'!C482,Factors!$C$16:$C$35,0),1),0)</f>
        <v>0</v>
      </c>
      <c r="AG482" s="19">
        <f>IFERROR(INDEX(Factors!$B$40:$B$44,MATCH('INPUT - Census'!F482,Factors!$C$40:$C$44,0),1),0)</f>
        <v>0</v>
      </c>
      <c r="AH482" s="21" t="str">
        <f t="shared" si="58"/>
        <v/>
      </c>
      <c r="AI482" s="1" t="str">
        <f>IFERROR(VLOOKUP(H482,Factors!$C$45:$D$48,2,0),"")</f>
        <v/>
      </c>
      <c r="AJ482" t="b">
        <f t="shared" si="57"/>
        <v>0</v>
      </c>
    </row>
    <row r="483" spans="2:36" ht="14.4" x14ac:dyDescent="0.3">
      <c r="B483" s="70"/>
      <c r="C483" s="58"/>
      <c r="D483" s="63"/>
      <c r="E483" s="58"/>
      <c r="F483" s="58"/>
      <c r="G483" s="44"/>
      <c r="H483" s="45"/>
      <c r="I483" s="45"/>
      <c r="J483" s="38" t="str">
        <f t="shared" si="53"/>
        <v/>
      </c>
      <c r="K483" s="39" t="str">
        <f t="shared" si="55"/>
        <v/>
      </c>
      <c r="M483" s="3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7" t="str">
        <f t="shared" si="54"/>
        <v>-1</v>
      </c>
      <c r="AC483" s="17">
        <f>IFERROR(INDEX(Factors!$C$59:$C$70,MATCH(AB483,Factors!$B$59:$B$70,1),1),0)</f>
        <v>0</v>
      </c>
      <c r="AD483" s="17">
        <f t="shared" si="56"/>
        <v>0</v>
      </c>
      <c r="AE483" s="17">
        <f>IFERROR(INDEX(Factors!$B$6:$B$15,MATCH('INPUT - Census'!E483,Factors!$C$6:$C$15,0),1),0)</f>
        <v>0</v>
      </c>
      <c r="AF483" s="18">
        <f>IFERROR(INDEX(Factors!$B$16:$B$39,MATCH('INPUT - Census'!C483,Factors!$C$16:$C$35,0),1),0)</f>
        <v>0</v>
      </c>
      <c r="AG483" s="19">
        <f>IFERROR(INDEX(Factors!$B$40:$B$44,MATCH('INPUT - Census'!F483,Factors!$C$40:$C$44,0),1),0)</f>
        <v>0</v>
      </c>
      <c r="AH483" s="21" t="str">
        <f t="shared" si="58"/>
        <v/>
      </c>
      <c r="AI483" s="1" t="str">
        <f>IFERROR(VLOOKUP(H483,Factors!$C$45:$D$48,2,0),"")</f>
        <v/>
      </c>
      <c r="AJ483" t="b">
        <f t="shared" si="57"/>
        <v>0</v>
      </c>
    </row>
    <row r="484" spans="2:36" ht="14.4" x14ac:dyDescent="0.3">
      <c r="B484" s="70"/>
      <c r="C484" s="58"/>
      <c r="D484" s="63"/>
      <c r="E484" s="58"/>
      <c r="F484" s="58"/>
      <c r="G484" s="44"/>
      <c r="H484" s="45"/>
      <c r="I484" s="45"/>
      <c r="J484" s="38" t="str">
        <f t="shared" si="53"/>
        <v/>
      </c>
      <c r="K484" s="39" t="str">
        <f t="shared" si="55"/>
        <v/>
      </c>
      <c r="M484" s="3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7" t="str">
        <f t="shared" si="54"/>
        <v>-1</v>
      </c>
      <c r="AC484" s="17">
        <f>IFERROR(INDEX(Factors!$C$59:$C$70,MATCH(AB484,Factors!$B$59:$B$70,1),1),0)</f>
        <v>0</v>
      </c>
      <c r="AD484" s="17">
        <f t="shared" si="56"/>
        <v>0</v>
      </c>
      <c r="AE484" s="17">
        <f>IFERROR(INDEX(Factors!$B$6:$B$15,MATCH('INPUT - Census'!E484,Factors!$C$6:$C$15,0),1),0)</f>
        <v>0</v>
      </c>
      <c r="AF484" s="18">
        <f>IFERROR(INDEX(Factors!$B$16:$B$39,MATCH('INPUT - Census'!C484,Factors!$C$16:$C$35,0),1),0)</f>
        <v>0</v>
      </c>
      <c r="AG484" s="19">
        <f>IFERROR(INDEX(Factors!$B$40:$B$44,MATCH('INPUT - Census'!F484,Factors!$C$40:$C$44,0),1),0)</f>
        <v>0</v>
      </c>
      <c r="AH484" s="21" t="str">
        <f t="shared" si="58"/>
        <v/>
      </c>
      <c r="AI484" s="1" t="str">
        <f>IFERROR(VLOOKUP(H484,Factors!$C$45:$D$48,2,0),"")</f>
        <v/>
      </c>
      <c r="AJ484" t="b">
        <f t="shared" si="57"/>
        <v>0</v>
      </c>
    </row>
    <row r="485" spans="2:36" ht="14.4" x14ac:dyDescent="0.3">
      <c r="B485" s="70"/>
      <c r="C485" s="58"/>
      <c r="D485" s="63"/>
      <c r="E485" s="58"/>
      <c r="F485" s="58"/>
      <c r="G485" s="44"/>
      <c r="H485" s="45"/>
      <c r="I485" s="45"/>
      <c r="J485" s="38" t="str">
        <f t="shared" si="53"/>
        <v/>
      </c>
      <c r="K485" s="39" t="str">
        <f t="shared" si="55"/>
        <v/>
      </c>
      <c r="M485" s="3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7" t="str">
        <f t="shared" si="54"/>
        <v>-1</v>
      </c>
      <c r="AC485" s="17">
        <f>IFERROR(INDEX(Factors!$C$59:$C$70,MATCH(AB485,Factors!$B$59:$B$70,1),1),0)</f>
        <v>0</v>
      </c>
      <c r="AD485" s="17">
        <f t="shared" si="56"/>
        <v>0</v>
      </c>
      <c r="AE485" s="17">
        <f>IFERROR(INDEX(Factors!$B$6:$B$15,MATCH('INPUT - Census'!E485,Factors!$C$6:$C$15,0),1),0)</f>
        <v>0</v>
      </c>
      <c r="AF485" s="18">
        <f>IFERROR(INDEX(Factors!$B$16:$B$39,MATCH('INPUT - Census'!C485,Factors!$C$16:$C$35,0),1),0)</f>
        <v>0</v>
      </c>
      <c r="AG485" s="19">
        <f>IFERROR(INDEX(Factors!$B$40:$B$44,MATCH('INPUT - Census'!F485,Factors!$C$40:$C$44,0),1),0)</f>
        <v>0</v>
      </c>
      <c r="AH485" s="21" t="str">
        <f t="shared" si="58"/>
        <v/>
      </c>
      <c r="AI485" s="1" t="str">
        <f>IFERROR(VLOOKUP(H485,Factors!$C$45:$D$48,2,0),"")</f>
        <v/>
      </c>
      <c r="AJ485" t="b">
        <f t="shared" si="57"/>
        <v>0</v>
      </c>
    </row>
    <row r="486" spans="2:36" ht="14.4" x14ac:dyDescent="0.3">
      <c r="B486" s="70"/>
      <c r="C486" s="58"/>
      <c r="D486" s="63"/>
      <c r="E486" s="58"/>
      <c r="F486" s="58"/>
      <c r="G486" s="44"/>
      <c r="H486" s="45"/>
      <c r="I486" s="45"/>
      <c r="J486" s="38" t="str">
        <f t="shared" si="53"/>
        <v/>
      </c>
      <c r="K486" s="39" t="str">
        <f t="shared" si="55"/>
        <v/>
      </c>
      <c r="M486" s="3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7" t="str">
        <f t="shared" si="54"/>
        <v>-1</v>
      </c>
      <c r="AC486" s="17">
        <f>IFERROR(INDEX(Factors!$C$59:$C$70,MATCH(AB486,Factors!$B$59:$B$70,1),1),0)</f>
        <v>0</v>
      </c>
      <c r="AD486" s="17">
        <f t="shared" si="56"/>
        <v>0</v>
      </c>
      <c r="AE486" s="17">
        <f>IFERROR(INDEX(Factors!$B$6:$B$15,MATCH('INPUT - Census'!E486,Factors!$C$6:$C$15,0),1),0)</f>
        <v>0</v>
      </c>
      <c r="AF486" s="18">
        <f>IFERROR(INDEX(Factors!$B$16:$B$39,MATCH('INPUT - Census'!C486,Factors!$C$16:$C$35,0),1),0)</f>
        <v>0</v>
      </c>
      <c r="AG486" s="19">
        <f>IFERROR(INDEX(Factors!$B$40:$B$44,MATCH('INPUT - Census'!F486,Factors!$C$40:$C$44,0),1),0)</f>
        <v>0</v>
      </c>
      <c r="AH486" s="21" t="str">
        <f t="shared" si="58"/>
        <v/>
      </c>
      <c r="AI486" s="1" t="str">
        <f>IFERROR(VLOOKUP(H486,Factors!$C$45:$D$48,2,0),"")</f>
        <v/>
      </c>
      <c r="AJ486" t="b">
        <f t="shared" si="57"/>
        <v>0</v>
      </c>
    </row>
    <row r="487" spans="2:36" ht="14.4" x14ac:dyDescent="0.3">
      <c r="B487" s="70"/>
      <c r="C487" s="58"/>
      <c r="D487" s="63"/>
      <c r="E487" s="58"/>
      <c r="F487" s="58"/>
      <c r="G487" s="44"/>
      <c r="H487" s="45"/>
      <c r="I487" s="45"/>
      <c r="J487" s="38" t="str">
        <f t="shared" si="53"/>
        <v/>
      </c>
      <c r="K487" s="39" t="str">
        <f t="shared" si="55"/>
        <v/>
      </c>
      <c r="M487" s="3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7" t="str">
        <f t="shared" si="54"/>
        <v>-1</v>
      </c>
      <c r="AC487" s="17">
        <f>IFERROR(INDEX(Factors!$C$59:$C$70,MATCH(AB487,Factors!$B$59:$B$70,1),1),0)</f>
        <v>0</v>
      </c>
      <c r="AD487" s="17">
        <f t="shared" si="56"/>
        <v>0</v>
      </c>
      <c r="AE487" s="17">
        <f>IFERROR(INDEX(Factors!$B$6:$B$15,MATCH('INPUT - Census'!E487,Factors!$C$6:$C$15,0),1),0)</f>
        <v>0</v>
      </c>
      <c r="AF487" s="18">
        <f>IFERROR(INDEX(Factors!$B$16:$B$39,MATCH('INPUT - Census'!C487,Factors!$C$16:$C$35,0),1),0)</f>
        <v>0</v>
      </c>
      <c r="AG487" s="19">
        <f>IFERROR(INDEX(Factors!$B$40:$B$44,MATCH('INPUT - Census'!F487,Factors!$C$40:$C$44,0),1),0)</f>
        <v>0</v>
      </c>
      <c r="AH487" s="21" t="str">
        <f t="shared" si="58"/>
        <v/>
      </c>
      <c r="AI487" s="1" t="str">
        <f>IFERROR(VLOOKUP(H487,Factors!$C$45:$D$48,2,0),"")</f>
        <v/>
      </c>
      <c r="AJ487" t="b">
        <f t="shared" si="57"/>
        <v>0</v>
      </c>
    </row>
    <row r="488" spans="2:36" ht="14.4" x14ac:dyDescent="0.3">
      <c r="B488" s="70"/>
      <c r="C488" s="58"/>
      <c r="D488" s="63"/>
      <c r="E488" s="58"/>
      <c r="F488" s="58"/>
      <c r="G488" s="44"/>
      <c r="H488" s="45"/>
      <c r="I488" s="45"/>
      <c r="J488" s="38" t="str">
        <f t="shared" si="53"/>
        <v/>
      </c>
      <c r="K488" s="39" t="str">
        <f t="shared" si="55"/>
        <v/>
      </c>
      <c r="M488" s="3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7" t="str">
        <f t="shared" si="54"/>
        <v>-1</v>
      </c>
      <c r="AC488" s="17">
        <f>IFERROR(INDEX(Factors!$C$59:$C$70,MATCH(AB488,Factors!$B$59:$B$70,1),1),0)</f>
        <v>0</v>
      </c>
      <c r="AD488" s="17">
        <f t="shared" si="56"/>
        <v>0</v>
      </c>
      <c r="AE488" s="17">
        <f>IFERROR(INDEX(Factors!$B$6:$B$15,MATCH('INPUT - Census'!E488,Factors!$C$6:$C$15,0),1),0)</f>
        <v>0</v>
      </c>
      <c r="AF488" s="18">
        <f>IFERROR(INDEX(Factors!$B$16:$B$39,MATCH('INPUT - Census'!C488,Factors!$C$16:$C$35,0),1),0)</f>
        <v>0</v>
      </c>
      <c r="AG488" s="19">
        <f>IFERROR(INDEX(Factors!$B$40:$B$44,MATCH('INPUT - Census'!F488,Factors!$C$40:$C$44,0),1),0)</f>
        <v>0</v>
      </c>
      <c r="AH488" s="21" t="str">
        <f t="shared" si="58"/>
        <v/>
      </c>
      <c r="AI488" s="1" t="str">
        <f>IFERROR(VLOOKUP(H488,Factors!$C$45:$D$48,2,0),"")</f>
        <v/>
      </c>
      <c r="AJ488" t="b">
        <f t="shared" si="57"/>
        <v>0</v>
      </c>
    </row>
    <row r="489" spans="2:36" ht="14.4" x14ac:dyDescent="0.3">
      <c r="B489" s="70"/>
      <c r="C489" s="58"/>
      <c r="D489" s="63"/>
      <c r="E489" s="58"/>
      <c r="F489" s="58"/>
      <c r="G489" s="44"/>
      <c r="H489" s="45"/>
      <c r="I489" s="45"/>
      <c r="J489" s="38" t="str">
        <f t="shared" si="53"/>
        <v/>
      </c>
      <c r="K489" s="39" t="str">
        <f t="shared" si="55"/>
        <v/>
      </c>
      <c r="M489" s="3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7" t="str">
        <f t="shared" si="54"/>
        <v>-1</v>
      </c>
      <c r="AC489" s="17">
        <f>IFERROR(INDEX(Factors!$C$59:$C$70,MATCH(AB489,Factors!$B$59:$B$70,1),1),0)</f>
        <v>0</v>
      </c>
      <c r="AD489" s="17">
        <f t="shared" si="56"/>
        <v>0</v>
      </c>
      <c r="AE489" s="17">
        <f>IFERROR(INDEX(Factors!$B$6:$B$15,MATCH('INPUT - Census'!E489,Factors!$C$6:$C$15,0),1),0)</f>
        <v>0</v>
      </c>
      <c r="AF489" s="18">
        <f>IFERROR(INDEX(Factors!$B$16:$B$39,MATCH('INPUT - Census'!C489,Factors!$C$16:$C$35,0),1),0)</f>
        <v>0</v>
      </c>
      <c r="AG489" s="19">
        <f>IFERROR(INDEX(Factors!$B$40:$B$44,MATCH('INPUT - Census'!F489,Factors!$C$40:$C$44,0),1),0)</f>
        <v>0</v>
      </c>
      <c r="AH489" s="21" t="str">
        <f t="shared" si="58"/>
        <v/>
      </c>
      <c r="AI489" s="1" t="str">
        <f>IFERROR(VLOOKUP(H489,Factors!$C$45:$D$48,2,0),"")</f>
        <v/>
      </c>
      <c r="AJ489" t="b">
        <f t="shared" si="57"/>
        <v>0</v>
      </c>
    </row>
    <row r="490" spans="2:36" ht="14.4" x14ac:dyDescent="0.3">
      <c r="B490" s="70"/>
      <c r="C490" s="58"/>
      <c r="D490" s="63"/>
      <c r="E490" s="58"/>
      <c r="F490" s="58"/>
      <c r="G490" s="44"/>
      <c r="H490" s="45"/>
      <c r="I490" s="45"/>
      <c r="J490" s="38" t="str">
        <f t="shared" si="53"/>
        <v/>
      </c>
      <c r="K490" s="39" t="str">
        <f t="shared" si="55"/>
        <v/>
      </c>
      <c r="M490" s="3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7" t="str">
        <f t="shared" si="54"/>
        <v>-1</v>
      </c>
      <c r="AC490" s="17">
        <f>IFERROR(INDEX(Factors!$C$59:$C$70,MATCH(AB490,Factors!$B$59:$B$70,1),1),0)</f>
        <v>0</v>
      </c>
      <c r="AD490" s="17">
        <f t="shared" si="56"/>
        <v>0</v>
      </c>
      <c r="AE490" s="17">
        <f>IFERROR(INDEX(Factors!$B$6:$B$15,MATCH('INPUT - Census'!E490,Factors!$C$6:$C$15,0),1),0)</f>
        <v>0</v>
      </c>
      <c r="AF490" s="18">
        <f>IFERROR(INDEX(Factors!$B$16:$B$39,MATCH('INPUT - Census'!C490,Factors!$C$16:$C$35,0),1),0)</f>
        <v>0</v>
      </c>
      <c r="AG490" s="19">
        <f>IFERROR(INDEX(Factors!$B$40:$B$44,MATCH('INPUT - Census'!F490,Factors!$C$40:$C$44,0),1),0)</f>
        <v>0</v>
      </c>
      <c r="AH490" s="21" t="str">
        <f t="shared" si="58"/>
        <v/>
      </c>
      <c r="AI490" s="1" t="str">
        <f>IFERROR(VLOOKUP(H490,Factors!$C$45:$D$48,2,0),"")</f>
        <v/>
      </c>
      <c r="AJ490" t="b">
        <f t="shared" si="57"/>
        <v>0</v>
      </c>
    </row>
    <row r="491" spans="2:36" ht="14.4" x14ac:dyDescent="0.3">
      <c r="B491" s="70"/>
      <c r="C491" s="58"/>
      <c r="D491" s="63"/>
      <c r="E491" s="58"/>
      <c r="F491" s="58"/>
      <c r="G491" s="44"/>
      <c r="H491" s="45"/>
      <c r="I491" s="45"/>
      <c r="J491" s="38" t="str">
        <f t="shared" si="53"/>
        <v/>
      </c>
      <c r="K491" s="39" t="str">
        <f t="shared" si="55"/>
        <v/>
      </c>
      <c r="M491" s="3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7" t="str">
        <f t="shared" si="54"/>
        <v>-1</v>
      </c>
      <c r="AC491" s="17">
        <f>IFERROR(INDEX(Factors!$C$59:$C$70,MATCH(AB491,Factors!$B$59:$B$70,1),1),0)</f>
        <v>0</v>
      </c>
      <c r="AD491" s="17">
        <f t="shared" si="56"/>
        <v>0</v>
      </c>
      <c r="AE491" s="17">
        <f>IFERROR(INDEX(Factors!$B$6:$B$15,MATCH('INPUT - Census'!E491,Factors!$C$6:$C$15,0),1),0)</f>
        <v>0</v>
      </c>
      <c r="AF491" s="18">
        <f>IFERROR(INDEX(Factors!$B$16:$B$39,MATCH('INPUT - Census'!C491,Factors!$C$16:$C$35,0),1),0)</f>
        <v>0</v>
      </c>
      <c r="AG491" s="19">
        <f>IFERROR(INDEX(Factors!$B$40:$B$44,MATCH('INPUT - Census'!F491,Factors!$C$40:$C$44,0),1),0)</f>
        <v>0</v>
      </c>
      <c r="AH491" s="21" t="str">
        <f t="shared" si="58"/>
        <v/>
      </c>
      <c r="AI491" s="1" t="str">
        <f>IFERROR(VLOOKUP(H491,Factors!$C$45:$D$48,2,0),"")</f>
        <v/>
      </c>
      <c r="AJ491" t="b">
        <f t="shared" si="57"/>
        <v>0</v>
      </c>
    </row>
    <row r="492" spans="2:36" ht="14.4" x14ac:dyDescent="0.3">
      <c r="B492" s="70"/>
      <c r="C492" s="58"/>
      <c r="D492" s="63"/>
      <c r="E492" s="58"/>
      <c r="F492" s="58"/>
      <c r="G492" s="44"/>
      <c r="H492" s="45"/>
      <c r="I492" s="45"/>
      <c r="J492" s="38" t="str">
        <f t="shared" si="53"/>
        <v/>
      </c>
      <c r="K492" s="39" t="str">
        <f t="shared" si="55"/>
        <v/>
      </c>
      <c r="M492" s="3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7" t="str">
        <f t="shared" si="54"/>
        <v>-1</v>
      </c>
      <c r="AC492" s="17">
        <f>IFERROR(INDEX(Factors!$C$59:$C$70,MATCH(AB492,Factors!$B$59:$B$70,1),1),0)</f>
        <v>0</v>
      </c>
      <c r="AD492" s="17">
        <f t="shared" si="56"/>
        <v>0</v>
      </c>
      <c r="AE492" s="17">
        <f>IFERROR(INDEX(Factors!$B$6:$B$15,MATCH('INPUT - Census'!E492,Factors!$C$6:$C$15,0),1),0)</f>
        <v>0</v>
      </c>
      <c r="AF492" s="18">
        <f>IFERROR(INDEX(Factors!$B$16:$B$39,MATCH('INPUT - Census'!C492,Factors!$C$16:$C$35,0),1),0)</f>
        <v>0</v>
      </c>
      <c r="AG492" s="19">
        <f>IFERROR(INDEX(Factors!$B$40:$B$44,MATCH('INPUT - Census'!F492,Factors!$C$40:$C$44,0),1),0)</f>
        <v>0</v>
      </c>
      <c r="AH492" s="21" t="str">
        <f t="shared" si="58"/>
        <v/>
      </c>
      <c r="AI492" s="1" t="str">
        <f>IFERROR(VLOOKUP(H492,Factors!$C$45:$D$48,2,0),"")</f>
        <v/>
      </c>
      <c r="AJ492" t="b">
        <f t="shared" si="57"/>
        <v>0</v>
      </c>
    </row>
    <row r="493" spans="2:36" ht="14.4" x14ac:dyDescent="0.3">
      <c r="B493" s="70"/>
      <c r="C493" s="58"/>
      <c r="D493" s="63"/>
      <c r="E493" s="58"/>
      <c r="F493" s="58"/>
      <c r="G493" s="44"/>
      <c r="H493" s="45"/>
      <c r="I493" s="45"/>
      <c r="J493" s="38" t="str">
        <f t="shared" si="53"/>
        <v/>
      </c>
      <c r="K493" s="39" t="str">
        <f t="shared" si="55"/>
        <v/>
      </c>
      <c r="M493" s="3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7" t="str">
        <f t="shared" si="54"/>
        <v>-1</v>
      </c>
      <c r="AC493" s="17">
        <f>IFERROR(INDEX(Factors!$C$59:$C$70,MATCH(AB493,Factors!$B$59:$B$70,1),1),0)</f>
        <v>0</v>
      </c>
      <c r="AD493" s="17">
        <f t="shared" si="56"/>
        <v>0</v>
      </c>
      <c r="AE493" s="17">
        <f>IFERROR(INDEX(Factors!$B$6:$B$15,MATCH('INPUT - Census'!E493,Factors!$C$6:$C$15,0),1),0)</f>
        <v>0</v>
      </c>
      <c r="AF493" s="18">
        <f>IFERROR(INDEX(Factors!$B$16:$B$39,MATCH('INPUT - Census'!C493,Factors!$C$16:$C$35,0),1),0)</f>
        <v>0</v>
      </c>
      <c r="AG493" s="19">
        <f>IFERROR(INDEX(Factors!$B$40:$B$44,MATCH('INPUT - Census'!F493,Factors!$C$40:$C$44,0),1),0)</f>
        <v>0</v>
      </c>
      <c r="AH493" s="21" t="str">
        <f t="shared" si="58"/>
        <v/>
      </c>
      <c r="AI493" s="1" t="str">
        <f>IFERROR(VLOOKUP(H493,Factors!$C$45:$D$48,2,0),"")</f>
        <v/>
      </c>
      <c r="AJ493" t="b">
        <f t="shared" si="57"/>
        <v>0</v>
      </c>
    </row>
    <row r="494" spans="2:36" ht="14.4" x14ac:dyDescent="0.3">
      <c r="B494" s="70"/>
      <c r="C494" s="58"/>
      <c r="D494" s="63"/>
      <c r="E494" s="58"/>
      <c r="F494" s="58"/>
      <c r="G494" s="44"/>
      <c r="H494" s="45"/>
      <c r="I494" s="45"/>
      <c r="J494" s="38" t="str">
        <f t="shared" si="53"/>
        <v/>
      </c>
      <c r="K494" s="39" t="str">
        <f t="shared" si="55"/>
        <v/>
      </c>
      <c r="M494" s="3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7" t="str">
        <f t="shared" si="54"/>
        <v>-1</v>
      </c>
      <c r="AC494" s="17">
        <f>IFERROR(INDEX(Factors!$C$59:$C$70,MATCH(AB494,Factors!$B$59:$B$70,1),1),0)</f>
        <v>0</v>
      </c>
      <c r="AD494" s="17">
        <f t="shared" si="56"/>
        <v>0</v>
      </c>
      <c r="AE494" s="17">
        <f>IFERROR(INDEX(Factors!$B$6:$B$15,MATCH('INPUT - Census'!E494,Factors!$C$6:$C$15,0),1),0)</f>
        <v>0</v>
      </c>
      <c r="AF494" s="18">
        <f>IFERROR(INDEX(Factors!$B$16:$B$39,MATCH('INPUT - Census'!C494,Factors!$C$16:$C$35,0),1),0)</f>
        <v>0</v>
      </c>
      <c r="AG494" s="19">
        <f>IFERROR(INDEX(Factors!$B$40:$B$44,MATCH('INPUT - Census'!F494,Factors!$C$40:$C$44,0),1),0)</f>
        <v>0</v>
      </c>
      <c r="AH494" s="21" t="str">
        <f t="shared" si="58"/>
        <v/>
      </c>
      <c r="AI494" s="1" t="str">
        <f>IFERROR(VLOOKUP(H494,Factors!$C$45:$D$48,2,0),"")</f>
        <v/>
      </c>
      <c r="AJ494" t="b">
        <f t="shared" si="57"/>
        <v>0</v>
      </c>
    </row>
    <row r="495" spans="2:36" ht="14.4" x14ac:dyDescent="0.3">
      <c r="B495" s="70"/>
      <c r="C495" s="58"/>
      <c r="D495" s="63"/>
      <c r="E495" s="58"/>
      <c r="F495" s="58"/>
      <c r="G495" s="44"/>
      <c r="H495" s="45"/>
      <c r="I495" s="45"/>
      <c r="J495" s="38" t="str">
        <f t="shared" si="53"/>
        <v/>
      </c>
      <c r="K495" s="39" t="str">
        <f t="shared" si="55"/>
        <v/>
      </c>
      <c r="M495" s="3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7" t="str">
        <f t="shared" si="54"/>
        <v>-1</v>
      </c>
      <c r="AC495" s="17">
        <f>IFERROR(INDEX(Factors!$C$59:$C$70,MATCH(AB495,Factors!$B$59:$B$70,1),1),0)</f>
        <v>0</v>
      </c>
      <c r="AD495" s="17">
        <f t="shared" si="56"/>
        <v>0</v>
      </c>
      <c r="AE495" s="17">
        <f>IFERROR(INDEX(Factors!$B$6:$B$15,MATCH('INPUT - Census'!E495,Factors!$C$6:$C$15,0),1),0)</f>
        <v>0</v>
      </c>
      <c r="AF495" s="18">
        <f>IFERROR(INDEX(Factors!$B$16:$B$39,MATCH('INPUT - Census'!C495,Factors!$C$16:$C$35,0),1),0)</f>
        <v>0</v>
      </c>
      <c r="AG495" s="19">
        <f>IFERROR(INDEX(Factors!$B$40:$B$44,MATCH('INPUT - Census'!F495,Factors!$C$40:$C$44,0),1),0)</f>
        <v>0</v>
      </c>
      <c r="AH495" s="21" t="str">
        <f t="shared" si="58"/>
        <v/>
      </c>
      <c r="AI495" s="1" t="str">
        <f>IFERROR(VLOOKUP(H495,Factors!$C$45:$D$48,2,0),"")</f>
        <v/>
      </c>
      <c r="AJ495" t="b">
        <f t="shared" si="57"/>
        <v>0</v>
      </c>
    </row>
    <row r="496" spans="2:36" ht="14.4" x14ac:dyDescent="0.3">
      <c r="B496" s="70"/>
      <c r="C496" s="58"/>
      <c r="D496" s="63"/>
      <c r="E496" s="58"/>
      <c r="F496" s="58"/>
      <c r="G496" s="44"/>
      <c r="H496" s="45"/>
      <c r="I496" s="45"/>
      <c r="J496" s="38" t="str">
        <f t="shared" si="53"/>
        <v/>
      </c>
      <c r="K496" s="39" t="str">
        <f t="shared" si="55"/>
        <v/>
      </c>
      <c r="M496" s="3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7" t="str">
        <f t="shared" si="54"/>
        <v>-1</v>
      </c>
      <c r="AC496" s="17">
        <f>IFERROR(INDEX(Factors!$C$59:$C$70,MATCH(AB496,Factors!$B$59:$B$70,1),1),0)</f>
        <v>0</v>
      </c>
      <c r="AD496" s="17">
        <f t="shared" si="56"/>
        <v>0</v>
      </c>
      <c r="AE496" s="17">
        <f>IFERROR(INDEX(Factors!$B$6:$B$15,MATCH('INPUT - Census'!E496,Factors!$C$6:$C$15,0),1),0)</f>
        <v>0</v>
      </c>
      <c r="AF496" s="18">
        <f>IFERROR(INDEX(Factors!$B$16:$B$39,MATCH('INPUT - Census'!C496,Factors!$C$16:$C$35,0),1),0)</f>
        <v>0</v>
      </c>
      <c r="AG496" s="19">
        <f>IFERROR(INDEX(Factors!$B$40:$B$44,MATCH('INPUT - Census'!F496,Factors!$C$40:$C$44,0),1),0)</f>
        <v>0</v>
      </c>
      <c r="AH496" s="21" t="str">
        <f t="shared" si="58"/>
        <v/>
      </c>
      <c r="AI496" s="1" t="str">
        <f>IFERROR(VLOOKUP(H496,Factors!$C$45:$D$48,2,0),"")</f>
        <v/>
      </c>
      <c r="AJ496" t="b">
        <f t="shared" si="57"/>
        <v>0</v>
      </c>
    </row>
    <row r="497" spans="2:36" ht="14.4" x14ac:dyDescent="0.3">
      <c r="B497" s="70"/>
      <c r="C497" s="58"/>
      <c r="D497" s="63"/>
      <c r="E497" s="58"/>
      <c r="F497" s="58"/>
      <c r="G497" s="44"/>
      <c r="H497" s="45"/>
      <c r="I497" s="45"/>
      <c r="J497" s="38" t="str">
        <f t="shared" si="53"/>
        <v/>
      </c>
      <c r="K497" s="39" t="str">
        <f t="shared" si="55"/>
        <v/>
      </c>
      <c r="M497" s="3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7" t="str">
        <f t="shared" si="54"/>
        <v>-1</v>
      </c>
      <c r="AC497" s="17">
        <f>IFERROR(INDEX(Factors!$C$59:$C$70,MATCH(AB497,Factors!$B$59:$B$70,1),1),0)</f>
        <v>0</v>
      </c>
      <c r="AD497" s="17">
        <f t="shared" si="56"/>
        <v>0</v>
      </c>
      <c r="AE497" s="17">
        <f>IFERROR(INDEX(Factors!$B$6:$B$15,MATCH('INPUT - Census'!E497,Factors!$C$6:$C$15,0),1),0)</f>
        <v>0</v>
      </c>
      <c r="AF497" s="18">
        <f>IFERROR(INDEX(Factors!$B$16:$B$39,MATCH('INPUT - Census'!C497,Factors!$C$16:$C$35,0),1),0)</f>
        <v>0</v>
      </c>
      <c r="AG497" s="19">
        <f>IFERROR(INDEX(Factors!$B$40:$B$44,MATCH('INPUT - Census'!F497,Factors!$C$40:$C$44,0),1),0)</f>
        <v>0</v>
      </c>
      <c r="AH497" s="21" t="str">
        <f t="shared" si="58"/>
        <v/>
      </c>
      <c r="AI497" s="1" t="str">
        <f>IFERROR(VLOOKUP(H497,Factors!$C$45:$D$48,2,0),"")</f>
        <v/>
      </c>
      <c r="AJ497" t="b">
        <f t="shared" si="57"/>
        <v>0</v>
      </c>
    </row>
    <row r="498" spans="2:36" ht="14.4" x14ac:dyDescent="0.3">
      <c r="B498" s="70"/>
      <c r="C498" s="58"/>
      <c r="D498" s="63"/>
      <c r="E498" s="58"/>
      <c r="F498" s="58"/>
      <c r="G498" s="44"/>
      <c r="H498" s="45"/>
      <c r="I498" s="45"/>
      <c r="J498" s="38" t="str">
        <f t="shared" si="53"/>
        <v/>
      </c>
      <c r="K498" s="39" t="str">
        <f t="shared" si="55"/>
        <v/>
      </c>
      <c r="M498" s="3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7" t="str">
        <f t="shared" si="54"/>
        <v>-1</v>
      </c>
      <c r="AC498" s="17">
        <f>IFERROR(INDEX(Factors!$C$59:$C$70,MATCH(AB498,Factors!$B$59:$B$70,1),1),0)</f>
        <v>0</v>
      </c>
      <c r="AD498" s="17">
        <f t="shared" si="56"/>
        <v>0</v>
      </c>
      <c r="AE498" s="17">
        <f>IFERROR(INDEX(Factors!$B$6:$B$15,MATCH('INPUT - Census'!E498,Factors!$C$6:$C$15,0),1),0)</f>
        <v>0</v>
      </c>
      <c r="AF498" s="18">
        <f>IFERROR(INDEX(Factors!$B$16:$B$39,MATCH('INPUT - Census'!C498,Factors!$C$16:$C$35,0),1),0)</f>
        <v>0</v>
      </c>
      <c r="AG498" s="19">
        <f>IFERROR(INDEX(Factors!$B$40:$B$44,MATCH('INPUT - Census'!F498,Factors!$C$40:$C$44,0),1),0)</f>
        <v>0</v>
      </c>
      <c r="AH498" s="21" t="str">
        <f t="shared" si="58"/>
        <v/>
      </c>
      <c r="AI498" s="1" t="str">
        <f>IFERROR(VLOOKUP(H498,Factors!$C$45:$D$48,2,0),"")</f>
        <v/>
      </c>
      <c r="AJ498" t="b">
        <f t="shared" si="57"/>
        <v>0</v>
      </c>
    </row>
    <row r="499" spans="2:36" ht="14.4" x14ac:dyDescent="0.3">
      <c r="B499" s="70"/>
      <c r="C499" s="58"/>
      <c r="D499" s="63"/>
      <c r="E499" s="58"/>
      <c r="F499" s="58"/>
      <c r="G499" s="44"/>
      <c r="H499" s="45"/>
      <c r="I499" s="45"/>
      <c r="J499" s="38" t="str">
        <f t="shared" si="53"/>
        <v/>
      </c>
      <c r="K499" s="39" t="str">
        <f t="shared" si="55"/>
        <v/>
      </c>
      <c r="M499" s="3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7" t="str">
        <f t="shared" si="54"/>
        <v>-1</v>
      </c>
      <c r="AC499" s="17">
        <f>IFERROR(INDEX(Factors!$C$59:$C$70,MATCH(AB499,Factors!$B$59:$B$70,1),1),0)</f>
        <v>0</v>
      </c>
      <c r="AD499" s="17">
        <f t="shared" si="56"/>
        <v>0</v>
      </c>
      <c r="AE499" s="17">
        <f>IFERROR(INDEX(Factors!$B$6:$B$15,MATCH('INPUT - Census'!E499,Factors!$C$6:$C$15,0),1),0)</f>
        <v>0</v>
      </c>
      <c r="AF499" s="18">
        <f>IFERROR(INDEX(Factors!$B$16:$B$39,MATCH('INPUT - Census'!C499,Factors!$C$16:$C$35,0),1),0)</f>
        <v>0</v>
      </c>
      <c r="AG499" s="19">
        <f>IFERROR(INDEX(Factors!$B$40:$B$44,MATCH('INPUT - Census'!F499,Factors!$C$40:$C$44,0),1),0)</f>
        <v>0</v>
      </c>
      <c r="AH499" s="21" t="str">
        <f t="shared" si="58"/>
        <v/>
      </c>
      <c r="AI499" s="1" t="str">
        <f>IFERROR(VLOOKUP(H499,Factors!$C$45:$D$48,2,0),"")</f>
        <v/>
      </c>
      <c r="AJ499" t="b">
        <f t="shared" si="57"/>
        <v>0</v>
      </c>
    </row>
    <row r="500" spans="2:36" ht="14.4" x14ac:dyDescent="0.3">
      <c r="B500" s="70"/>
      <c r="C500" s="58"/>
      <c r="D500" s="63"/>
      <c r="E500" s="58"/>
      <c r="F500" s="58"/>
      <c r="G500" s="44"/>
      <c r="H500" s="45"/>
      <c r="I500" s="45"/>
      <c r="J500" s="38" t="str">
        <f t="shared" si="53"/>
        <v/>
      </c>
      <c r="K500" s="39" t="str">
        <f t="shared" si="55"/>
        <v/>
      </c>
      <c r="M500" s="3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7" t="str">
        <f t="shared" si="54"/>
        <v>-1</v>
      </c>
      <c r="AC500" s="17">
        <f>IFERROR(INDEX(Factors!$C$59:$C$70,MATCH(AB500,Factors!$B$59:$B$70,1),1),0)</f>
        <v>0</v>
      </c>
      <c r="AD500" s="17">
        <f t="shared" si="56"/>
        <v>0</v>
      </c>
      <c r="AE500" s="17">
        <f>IFERROR(INDEX(Factors!$B$6:$B$15,MATCH('INPUT - Census'!E500,Factors!$C$6:$C$15,0),1),0)</f>
        <v>0</v>
      </c>
      <c r="AF500" s="18">
        <f>IFERROR(INDEX(Factors!$B$16:$B$39,MATCH('INPUT - Census'!C500,Factors!$C$16:$C$35,0),1),0)</f>
        <v>0</v>
      </c>
      <c r="AG500" s="19">
        <f>IFERROR(INDEX(Factors!$B$40:$B$44,MATCH('INPUT - Census'!F500,Factors!$C$40:$C$44,0),1),0)</f>
        <v>0</v>
      </c>
      <c r="AH500" s="21" t="str">
        <f t="shared" si="58"/>
        <v/>
      </c>
      <c r="AI500" s="1" t="str">
        <f>IFERROR(VLOOKUP(H500,Factors!$C$45:$D$48,2,0),"")</f>
        <v/>
      </c>
      <c r="AJ500" t="b">
        <f t="shared" si="57"/>
        <v>0</v>
      </c>
    </row>
    <row r="501" spans="2:36" ht="14.4" x14ac:dyDescent="0.3">
      <c r="B501" s="70"/>
      <c r="C501" s="58"/>
      <c r="D501" s="63"/>
      <c r="E501" s="58"/>
      <c r="F501" s="58"/>
      <c r="G501" s="44"/>
      <c r="H501" s="45"/>
      <c r="I501" s="45"/>
      <c r="J501" s="38" t="str">
        <f t="shared" si="53"/>
        <v/>
      </c>
      <c r="K501" s="39" t="str">
        <f t="shared" si="55"/>
        <v/>
      </c>
      <c r="M501" s="3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7" t="str">
        <f t="shared" si="54"/>
        <v>-1</v>
      </c>
      <c r="AC501" s="17">
        <f>IFERROR(INDEX(Factors!$C$59:$C$70,MATCH(AB501,Factors!$B$59:$B$70,1),1),0)</f>
        <v>0</v>
      </c>
      <c r="AD501" s="17">
        <f t="shared" si="56"/>
        <v>0</v>
      </c>
      <c r="AE501" s="17">
        <f>IFERROR(INDEX(Factors!$B$6:$B$15,MATCH('INPUT - Census'!E501,Factors!$C$6:$C$15,0),1),0)</f>
        <v>0</v>
      </c>
      <c r="AF501" s="18">
        <f>IFERROR(INDEX(Factors!$B$16:$B$39,MATCH('INPUT - Census'!C501,Factors!$C$16:$C$35,0),1),0)</f>
        <v>0</v>
      </c>
      <c r="AG501" s="19">
        <f>IFERROR(INDEX(Factors!$B$40:$B$44,MATCH('INPUT - Census'!F501,Factors!$C$40:$C$44,0),1),0)</f>
        <v>0</v>
      </c>
      <c r="AH501" s="21" t="str">
        <f t="shared" si="58"/>
        <v/>
      </c>
      <c r="AI501" s="1" t="str">
        <f>IFERROR(VLOOKUP(H501,Factors!$C$45:$D$48,2,0),"")</f>
        <v/>
      </c>
      <c r="AJ501" t="b">
        <f t="shared" si="57"/>
        <v>0</v>
      </c>
    </row>
    <row r="502" spans="2:36" ht="14.4" x14ac:dyDescent="0.3">
      <c r="B502" s="70"/>
      <c r="C502" s="58"/>
      <c r="D502" s="63"/>
      <c r="E502" s="58"/>
      <c r="F502" s="58"/>
      <c r="G502" s="44"/>
      <c r="H502" s="45"/>
      <c r="I502" s="45"/>
      <c r="J502" s="38" t="str">
        <f t="shared" si="53"/>
        <v/>
      </c>
      <c r="K502" s="39" t="str">
        <f t="shared" si="55"/>
        <v/>
      </c>
      <c r="M502" s="3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7" t="str">
        <f t="shared" si="54"/>
        <v>-1</v>
      </c>
      <c r="AC502" s="17">
        <f>IFERROR(INDEX(Factors!$C$59:$C$70,MATCH(AB502,Factors!$B$59:$B$70,1),1),0)</f>
        <v>0</v>
      </c>
      <c r="AD502" s="17">
        <f t="shared" si="56"/>
        <v>0</v>
      </c>
      <c r="AE502" s="17">
        <f>IFERROR(INDEX(Factors!$B$6:$B$15,MATCH('INPUT - Census'!E502,Factors!$C$6:$C$15,0),1),0)</f>
        <v>0</v>
      </c>
      <c r="AF502" s="18">
        <f>IFERROR(INDEX(Factors!$B$16:$B$39,MATCH('INPUT - Census'!C502,Factors!$C$16:$C$35,0),1),0)</f>
        <v>0</v>
      </c>
      <c r="AG502" s="19">
        <f>IFERROR(INDEX(Factors!$B$40:$B$44,MATCH('INPUT - Census'!F502,Factors!$C$40:$C$44,0),1),0)</f>
        <v>0</v>
      </c>
      <c r="AH502" s="21" t="str">
        <f t="shared" si="58"/>
        <v/>
      </c>
      <c r="AI502" s="1" t="str">
        <f>IFERROR(VLOOKUP(H502,Factors!$C$45:$D$48,2,0),"")</f>
        <v/>
      </c>
      <c r="AJ502" t="b">
        <f t="shared" si="57"/>
        <v>0</v>
      </c>
    </row>
    <row r="503" spans="2:36" ht="14.4" x14ac:dyDescent="0.3">
      <c r="B503" s="70"/>
      <c r="C503" s="58"/>
      <c r="D503" s="63"/>
      <c r="E503" s="58"/>
      <c r="F503" s="58"/>
      <c r="G503" s="44"/>
      <c r="H503" s="45"/>
      <c r="I503" s="45"/>
      <c r="J503" s="38" t="str">
        <f t="shared" si="53"/>
        <v/>
      </c>
      <c r="K503" s="39" t="str">
        <f t="shared" si="55"/>
        <v/>
      </c>
      <c r="M503" s="3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7" t="str">
        <f t="shared" si="54"/>
        <v>-1</v>
      </c>
      <c r="AC503" s="17">
        <f>IFERROR(INDEX(Factors!$C$59:$C$70,MATCH(AB503,Factors!$B$59:$B$70,1),1),0)</f>
        <v>0</v>
      </c>
      <c r="AD503" s="17">
        <f t="shared" si="56"/>
        <v>0</v>
      </c>
      <c r="AE503" s="17">
        <f>IFERROR(INDEX(Factors!$B$6:$B$15,MATCH('INPUT - Census'!E503,Factors!$C$6:$C$15,0),1),0)</f>
        <v>0</v>
      </c>
      <c r="AF503" s="18">
        <f>IFERROR(INDEX(Factors!$B$16:$B$39,MATCH('INPUT - Census'!C503,Factors!$C$16:$C$35,0),1),0)</f>
        <v>0</v>
      </c>
      <c r="AG503" s="19">
        <f>IFERROR(INDEX(Factors!$B$40:$B$44,MATCH('INPUT - Census'!F503,Factors!$C$40:$C$44,0),1),0)</f>
        <v>0</v>
      </c>
      <c r="AH503" s="21" t="str">
        <f t="shared" si="58"/>
        <v/>
      </c>
      <c r="AI503" s="1" t="str">
        <f>IFERROR(VLOOKUP(H503,Factors!$C$45:$D$48,2,0),"")</f>
        <v/>
      </c>
      <c r="AJ503" t="b">
        <f t="shared" si="57"/>
        <v>0</v>
      </c>
    </row>
    <row r="504" spans="2:36" ht="14.4" x14ac:dyDescent="0.3">
      <c r="B504" s="70"/>
      <c r="C504" s="58"/>
      <c r="D504" s="63"/>
      <c r="E504" s="58"/>
      <c r="F504" s="58"/>
      <c r="G504" s="44"/>
      <c r="H504" s="45"/>
      <c r="I504" s="45"/>
      <c r="J504" s="38" t="str">
        <f t="shared" si="53"/>
        <v/>
      </c>
      <c r="K504" s="39" t="str">
        <f t="shared" si="55"/>
        <v/>
      </c>
      <c r="M504" s="3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7" t="str">
        <f t="shared" si="54"/>
        <v>-1</v>
      </c>
      <c r="AC504" s="17">
        <f>IFERROR(INDEX(Factors!$C$59:$C$70,MATCH(AB504,Factors!$B$59:$B$70,1),1),0)</f>
        <v>0</v>
      </c>
      <c r="AD504" s="17">
        <f t="shared" si="56"/>
        <v>0</v>
      </c>
      <c r="AE504" s="17">
        <f>IFERROR(INDEX(Factors!$B$6:$B$15,MATCH('INPUT - Census'!E504,Factors!$C$6:$C$15,0),1),0)</f>
        <v>0</v>
      </c>
      <c r="AF504" s="18">
        <f>IFERROR(INDEX(Factors!$B$16:$B$39,MATCH('INPUT - Census'!C504,Factors!$C$16:$C$35,0),1),0)</f>
        <v>0</v>
      </c>
      <c r="AG504" s="19">
        <f>IFERROR(INDEX(Factors!$B$40:$B$44,MATCH('INPUT - Census'!F504,Factors!$C$40:$C$44,0),1),0)</f>
        <v>0</v>
      </c>
      <c r="AH504" s="21" t="str">
        <f t="shared" si="58"/>
        <v/>
      </c>
      <c r="AI504" s="1" t="str">
        <f>IFERROR(VLOOKUP(H504,Factors!$C$45:$D$48,2,0),"")</f>
        <v/>
      </c>
      <c r="AJ504" t="b">
        <f t="shared" si="57"/>
        <v>0</v>
      </c>
    </row>
    <row r="505" spans="2:36" ht="14.4" x14ac:dyDescent="0.3">
      <c r="B505" s="70"/>
      <c r="C505" s="58"/>
      <c r="D505" s="63"/>
      <c r="E505" s="58"/>
      <c r="F505" s="58"/>
      <c r="G505" s="44"/>
      <c r="H505" s="45"/>
      <c r="I505" s="45"/>
      <c r="J505" s="38" t="str">
        <f t="shared" si="53"/>
        <v/>
      </c>
      <c r="K505" s="39" t="str">
        <f t="shared" si="55"/>
        <v/>
      </c>
      <c r="M505" s="3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7" t="str">
        <f t="shared" si="54"/>
        <v>-1</v>
      </c>
      <c r="AC505" s="17">
        <f>IFERROR(INDEX(Factors!$C$59:$C$70,MATCH(AB505,Factors!$B$59:$B$70,1),1),0)</f>
        <v>0</v>
      </c>
      <c r="AD505" s="17">
        <f t="shared" si="56"/>
        <v>0</v>
      </c>
      <c r="AE505" s="17">
        <f>IFERROR(INDEX(Factors!$B$6:$B$15,MATCH('INPUT - Census'!E505,Factors!$C$6:$C$15,0),1),0)</f>
        <v>0</v>
      </c>
      <c r="AF505" s="18">
        <f>IFERROR(INDEX(Factors!$B$16:$B$39,MATCH('INPUT - Census'!C505,Factors!$C$16:$C$35,0),1),0)</f>
        <v>0</v>
      </c>
      <c r="AG505" s="19">
        <f>IFERROR(INDEX(Factors!$B$40:$B$44,MATCH('INPUT - Census'!F505,Factors!$C$40:$C$44,0),1),0)</f>
        <v>0</v>
      </c>
      <c r="AH505" s="21" t="str">
        <f t="shared" si="58"/>
        <v/>
      </c>
      <c r="AI505" s="1" t="str">
        <f>IFERROR(VLOOKUP(H505,Factors!$C$45:$D$48,2,0),"")</f>
        <v/>
      </c>
      <c r="AJ505" t="b">
        <f t="shared" si="57"/>
        <v>0</v>
      </c>
    </row>
    <row r="506" spans="2:36" ht="14.4" x14ac:dyDescent="0.3">
      <c r="B506" s="70"/>
      <c r="C506" s="58"/>
      <c r="D506" s="63"/>
      <c r="E506" s="58"/>
      <c r="F506" s="58"/>
      <c r="G506" s="44"/>
      <c r="H506" s="45"/>
      <c r="I506" s="45"/>
      <c r="J506" s="38" t="str">
        <f t="shared" si="53"/>
        <v/>
      </c>
      <c r="K506" s="39" t="str">
        <f t="shared" si="55"/>
        <v/>
      </c>
      <c r="M506" s="3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7" t="str">
        <f t="shared" si="54"/>
        <v>-1</v>
      </c>
      <c r="AC506" s="17">
        <f>IFERROR(INDEX(Factors!$C$59:$C$70,MATCH(AB506,Factors!$B$59:$B$70,1),1),0)</f>
        <v>0</v>
      </c>
      <c r="AD506" s="17">
        <f t="shared" si="56"/>
        <v>0</v>
      </c>
      <c r="AE506" s="17">
        <f>IFERROR(INDEX(Factors!$B$6:$B$15,MATCH('INPUT - Census'!E506,Factors!$C$6:$C$15,0),1),0)</f>
        <v>0</v>
      </c>
      <c r="AF506" s="18">
        <f>IFERROR(INDEX(Factors!$B$16:$B$39,MATCH('INPUT - Census'!C506,Factors!$C$16:$C$35,0),1),0)</f>
        <v>0</v>
      </c>
      <c r="AG506" s="19">
        <f>IFERROR(INDEX(Factors!$B$40:$B$44,MATCH('INPUT - Census'!F506,Factors!$C$40:$C$44,0),1),0)</f>
        <v>0</v>
      </c>
      <c r="AH506" s="21" t="str">
        <f t="shared" si="58"/>
        <v/>
      </c>
      <c r="AI506" s="1" t="str">
        <f>IFERROR(VLOOKUP(H506,Factors!$C$45:$D$48,2,0),"")</f>
        <v/>
      </c>
      <c r="AJ506" t="b">
        <f t="shared" si="57"/>
        <v>0</v>
      </c>
    </row>
    <row r="507" spans="2:36" ht="14.4" x14ac:dyDescent="0.3">
      <c r="B507" s="70"/>
      <c r="C507" s="58"/>
      <c r="D507" s="63"/>
      <c r="E507" s="58"/>
      <c r="F507" s="58"/>
      <c r="G507" s="44"/>
      <c r="H507" s="45"/>
      <c r="I507" s="45"/>
      <c r="J507" s="38" t="str">
        <f t="shared" si="53"/>
        <v/>
      </c>
      <c r="K507" s="39" t="str">
        <f t="shared" si="55"/>
        <v/>
      </c>
      <c r="M507" s="3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7" t="str">
        <f t="shared" si="54"/>
        <v>-1</v>
      </c>
      <c r="AC507" s="17">
        <f>IFERROR(INDEX(Factors!$C$59:$C$70,MATCH(AB507,Factors!$B$59:$B$70,1),1),0)</f>
        <v>0</v>
      </c>
      <c r="AD507" s="17">
        <f t="shared" si="56"/>
        <v>0</v>
      </c>
      <c r="AE507" s="17">
        <f>IFERROR(INDEX(Factors!$B$6:$B$15,MATCH('INPUT - Census'!E507,Factors!$C$6:$C$15,0),1),0)</f>
        <v>0</v>
      </c>
      <c r="AF507" s="18">
        <f>IFERROR(INDEX(Factors!$B$16:$B$39,MATCH('INPUT - Census'!C507,Factors!$C$16:$C$35,0),1),0)</f>
        <v>0</v>
      </c>
      <c r="AG507" s="19">
        <f>IFERROR(INDEX(Factors!$B$40:$B$44,MATCH('INPUT - Census'!F507,Factors!$C$40:$C$44,0),1),0)</f>
        <v>0</v>
      </c>
      <c r="AH507" s="21" t="str">
        <f t="shared" si="58"/>
        <v/>
      </c>
      <c r="AI507" s="1" t="str">
        <f>IFERROR(VLOOKUP(H507,Factors!$C$45:$D$48,2,0),"")</f>
        <v/>
      </c>
      <c r="AJ507" t="b">
        <f t="shared" si="57"/>
        <v>0</v>
      </c>
    </row>
    <row r="508" spans="2:36" ht="14.4" x14ac:dyDescent="0.3">
      <c r="B508" s="70"/>
      <c r="C508" s="58"/>
      <c r="D508" s="63"/>
      <c r="E508" s="58"/>
      <c r="F508" s="58"/>
      <c r="G508" s="44"/>
      <c r="H508" s="45"/>
      <c r="I508" s="45"/>
      <c r="J508" s="38" t="str">
        <f t="shared" si="53"/>
        <v/>
      </c>
      <c r="K508" s="39" t="str">
        <f t="shared" si="55"/>
        <v/>
      </c>
      <c r="M508" s="3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7" t="str">
        <f t="shared" si="54"/>
        <v>-1</v>
      </c>
      <c r="AC508" s="17">
        <f>IFERROR(INDEX(Factors!$C$59:$C$70,MATCH(AB508,Factors!$B$59:$B$70,1),1),0)</f>
        <v>0</v>
      </c>
      <c r="AD508" s="17">
        <f t="shared" si="56"/>
        <v>0</v>
      </c>
      <c r="AE508" s="17">
        <f>IFERROR(INDEX(Factors!$B$6:$B$15,MATCH('INPUT - Census'!E508,Factors!$C$6:$C$15,0),1),0)</f>
        <v>0</v>
      </c>
      <c r="AF508" s="18">
        <f>IFERROR(INDEX(Factors!$B$16:$B$39,MATCH('INPUT - Census'!C508,Factors!$C$16:$C$35,0),1),0)</f>
        <v>0</v>
      </c>
      <c r="AG508" s="19">
        <f>IFERROR(INDEX(Factors!$B$40:$B$44,MATCH('INPUT - Census'!F508,Factors!$C$40:$C$44,0),1),0)</f>
        <v>0</v>
      </c>
      <c r="AH508" s="21" t="str">
        <f t="shared" si="58"/>
        <v/>
      </c>
      <c r="AI508" s="1" t="str">
        <f>IFERROR(VLOOKUP(H508,Factors!$C$45:$D$48,2,0),"")</f>
        <v/>
      </c>
      <c r="AJ508" t="b">
        <f t="shared" si="57"/>
        <v>0</v>
      </c>
    </row>
    <row r="509" spans="2:36" ht="14.4" x14ac:dyDescent="0.3">
      <c r="B509" s="70"/>
      <c r="C509" s="58"/>
      <c r="D509" s="63"/>
      <c r="E509" s="58"/>
      <c r="F509" s="58"/>
      <c r="G509" s="44"/>
      <c r="H509" s="45"/>
      <c r="I509" s="45"/>
      <c r="J509" s="38" t="str">
        <f t="shared" si="53"/>
        <v/>
      </c>
      <c r="K509" s="39" t="str">
        <f t="shared" si="55"/>
        <v/>
      </c>
      <c r="M509" s="3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7" t="str">
        <f t="shared" si="54"/>
        <v>-1</v>
      </c>
      <c r="AC509" s="17">
        <f>IFERROR(INDEX(Factors!$C$59:$C$70,MATCH(AB509,Factors!$B$59:$B$70,1),1),0)</f>
        <v>0</v>
      </c>
      <c r="AD509" s="17">
        <f t="shared" si="56"/>
        <v>0</v>
      </c>
      <c r="AE509" s="17">
        <f>IFERROR(INDEX(Factors!$B$6:$B$15,MATCH('INPUT - Census'!E509,Factors!$C$6:$C$15,0),1),0)</f>
        <v>0</v>
      </c>
      <c r="AF509" s="18">
        <f>IFERROR(INDEX(Factors!$B$16:$B$39,MATCH('INPUT - Census'!C509,Factors!$C$16:$C$35,0),1),0)</f>
        <v>0</v>
      </c>
      <c r="AG509" s="19">
        <f>IFERROR(INDEX(Factors!$B$40:$B$44,MATCH('INPUT - Census'!F509,Factors!$C$40:$C$44,0),1),0)</f>
        <v>0</v>
      </c>
      <c r="AH509" s="21" t="str">
        <f t="shared" si="58"/>
        <v/>
      </c>
      <c r="AI509" s="1" t="str">
        <f>IFERROR(VLOOKUP(H509,Factors!$C$45:$D$48,2,0),"")</f>
        <v/>
      </c>
      <c r="AJ509" t="b">
        <f t="shared" si="57"/>
        <v>0</v>
      </c>
    </row>
    <row r="510" spans="2:36" ht="14.4" x14ac:dyDescent="0.3">
      <c r="B510" s="70"/>
      <c r="C510" s="58"/>
      <c r="D510" s="63"/>
      <c r="E510" s="58"/>
      <c r="F510" s="58"/>
      <c r="G510" s="44"/>
      <c r="H510" s="45"/>
      <c r="I510" s="45"/>
      <c r="J510" s="38" t="str">
        <f t="shared" si="53"/>
        <v/>
      </c>
      <c r="K510" s="39" t="str">
        <f t="shared" si="55"/>
        <v/>
      </c>
      <c r="M510" s="3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7" t="str">
        <f t="shared" si="54"/>
        <v>-1</v>
      </c>
      <c r="AC510" s="17">
        <f>IFERROR(INDEX(Factors!$C$59:$C$70,MATCH(AB510,Factors!$B$59:$B$70,1),1),0)</f>
        <v>0</v>
      </c>
      <c r="AD510" s="17">
        <f t="shared" si="56"/>
        <v>0</v>
      </c>
      <c r="AE510" s="17">
        <f>IFERROR(INDEX(Factors!$B$6:$B$15,MATCH('INPUT - Census'!E510,Factors!$C$6:$C$15,0),1),0)</f>
        <v>0</v>
      </c>
      <c r="AF510" s="18">
        <f>IFERROR(INDEX(Factors!$B$16:$B$39,MATCH('INPUT - Census'!C510,Factors!$C$16:$C$35,0),1),0)</f>
        <v>0</v>
      </c>
      <c r="AG510" s="19">
        <f>IFERROR(INDEX(Factors!$B$40:$B$44,MATCH('INPUT - Census'!F510,Factors!$C$40:$C$44,0),1),0)</f>
        <v>0</v>
      </c>
      <c r="AH510" s="21" t="str">
        <f t="shared" si="58"/>
        <v/>
      </c>
      <c r="AI510" s="1" t="str">
        <f>IFERROR(VLOOKUP(H510,Factors!$C$45:$D$48,2,0),"")</f>
        <v/>
      </c>
      <c r="AJ510" t="b">
        <f t="shared" si="57"/>
        <v>0</v>
      </c>
    </row>
    <row r="511" spans="2:36" ht="14.4" x14ac:dyDescent="0.3">
      <c r="B511" s="70"/>
      <c r="C511" s="58"/>
      <c r="D511" s="63"/>
      <c r="E511" s="58"/>
      <c r="F511" s="58"/>
      <c r="G511" s="44"/>
      <c r="H511" s="45"/>
      <c r="I511" s="45"/>
      <c r="J511" s="38" t="str">
        <f t="shared" si="53"/>
        <v/>
      </c>
      <c r="K511" s="39" t="str">
        <f t="shared" si="55"/>
        <v/>
      </c>
      <c r="M511" s="3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7" t="str">
        <f t="shared" si="54"/>
        <v>-1</v>
      </c>
      <c r="AC511" s="17">
        <f>IFERROR(INDEX(Factors!$C$59:$C$70,MATCH(AB511,Factors!$B$59:$B$70,1),1),0)</f>
        <v>0</v>
      </c>
      <c r="AD511" s="17">
        <f t="shared" si="56"/>
        <v>0</v>
      </c>
      <c r="AE511" s="17">
        <f>IFERROR(INDEX(Factors!$B$6:$B$15,MATCH('INPUT - Census'!E511,Factors!$C$6:$C$15,0),1),0)</f>
        <v>0</v>
      </c>
      <c r="AF511" s="18">
        <f>IFERROR(INDEX(Factors!$B$16:$B$39,MATCH('INPUT - Census'!C511,Factors!$C$16:$C$35,0),1),0)</f>
        <v>0</v>
      </c>
      <c r="AG511" s="19">
        <f>IFERROR(INDEX(Factors!$B$40:$B$44,MATCH('INPUT - Census'!F511,Factors!$C$40:$C$44,0),1),0)</f>
        <v>0</v>
      </c>
      <c r="AH511" s="21" t="str">
        <f t="shared" si="58"/>
        <v/>
      </c>
      <c r="AI511" s="1" t="str">
        <f>IFERROR(VLOOKUP(H511,Factors!$C$45:$D$48,2,0),"")</f>
        <v/>
      </c>
      <c r="AJ511" t="b">
        <f t="shared" si="57"/>
        <v>0</v>
      </c>
    </row>
    <row r="512" spans="2:36" ht="14.4" x14ac:dyDescent="0.3">
      <c r="B512" s="70"/>
      <c r="C512" s="58"/>
      <c r="D512" s="63"/>
      <c r="E512" s="58"/>
      <c r="F512" s="58"/>
      <c r="G512" s="44"/>
      <c r="H512" s="45"/>
      <c r="I512" s="45"/>
      <c r="J512" s="38" t="str">
        <f t="shared" si="53"/>
        <v/>
      </c>
      <c r="K512" s="39" t="str">
        <f t="shared" si="55"/>
        <v/>
      </c>
      <c r="M512" s="3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7" t="str">
        <f t="shared" si="54"/>
        <v>-1</v>
      </c>
      <c r="AC512" s="17">
        <f>IFERROR(INDEX(Factors!$C$59:$C$70,MATCH(AB512,Factors!$B$59:$B$70,1),1),0)</f>
        <v>0</v>
      </c>
      <c r="AD512" s="17">
        <f t="shared" si="56"/>
        <v>0</v>
      </c>
      <c r="AE512" s="17">
        <f>IFERROR(INDEX(Factors!$B$6:$B$15,MATCH('INPUT - Census'!E512,Factors!$C$6:$C$15,0),1),0)</f>
        <v>0</v>
      </c>
      <c r="AF512" s="18">
        <f>IFERROR(INDEX(Factors!$B$16:$B$39,MATCH('INPUT - Census'!C512,Factors!$C$16:$C$35,0),1),0)</f>
        <v>0</v>
      </c>
      <c r="AG512" s="19">
        <f>IFERROR(INDEX(Factors!$B$40:$B$44,MATCH('INPUT - Census'!F512,Factors!$C$40:$C$44,0),1),0)</f>
        <v>0</v>
      </c>
      <c r="AH512" s="21" t="str">
        <f t="shared" si="58"/>
        <v/>
      </c>
      <c r="AI512" s="1" t="str">
        <f>IFERROR(VLOOKUP(H512,Factors!$C$45:$D$48,2,0),"")</f>
        <v/>
      </c>
      <c r="AJ512" t="b">
        <f t="shared" si="57"/>
        <v>0</v>
      </c>
    </row>
    <row r="513" spans="2:36" ht="14.4" x14ac:dyDescent="0.3">
      <c r="B513" s="70"/>
      <c r="C513" s="58"/>
      <c r="D513" s="63"/>
      <c r="E513" s="58"/>
      <c r="F513" s="58"/>
      <c r="G513" s="44"/>
      <c r="H513" s="45"/>
      <c r="I513" s="45"/>
      <c r="J513" s="38" t="str">
        <f t="shared" si="53"/>
        <v/>
      </c>
      <c r="K513" s="39" t="str">
        <f t="shared" si="55"/>
        <v/>
      </c>
      <c r="M513" s="3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7" t="str">
        <f t="shared" si="54"/>
        <v>-1</v>
      </c>
      <c r="AC513" s="17">
        <f>IFERROR(INDEX(Factors!$C$59:$C$70,MATCH(AB513,Factors!$B$59:$B$70,1),1),0)</f>
        <v>0</v>
      </c>
      <c r="AD513" s="17">
        <f t="shared" si="56"/>
        <v>0</v>
      </c>
      <c r="AE513" s="17">
        <f>IFERROR(INDEX(Factors!$B$6:$B$15,MATCH('INPUT - Census'!E513,Factors!$C$6:$C$15,0),1),0)</f>
        <v>0</v>
      </c>
      <c r="AF513" s="18">
        <f>IFERROR(INDEX(Factors!$B$16:$B$39,MATCH('INPUT - Census'!C513,Factors!$C$16:$C$35,0),1),0)</f>
        <v>0</v>
      </c>
      <c r="AG513" s="19">
        <f>IFERROR(INDEX(Factors!$B$40:$B$44,MATCH('INPUT - Census'!F513,Factors!$C$40:$C$44,0),1),0)</f>
        <v>0</v>
      </c>
      <c r="AH513" s="21" t="str">
        <f t="shared" si="58"/>
        <v/>
      </c>
      <c r="AI513" s="1" t="str">
        <f>IFERROR(VLOOKUP(H513,Factors!$C$45:$D$48,2,0),"")</f>
        <v/>
      </c>
      <c r="AJ513" t="b">
        <f t="shared" si="57"/>
        <v>0</v>
      </c>
    </row>
    <row r="514" spans="2:36" ht="14.4" x14ac:dyDescent="0.3">
      <c r="B514" s="70"/>
      <c r="C514" s="58"/>
      <c r="D514" s="63"/>
      <c r="E514" s="58"/>
      <c r="F514" s="58"/>
      <c r="G514" s="44"/>
      <c r="H514" s="45"/>
      <c r="I514" s="45"/>
      <c r="J514" s="38" t="str">
        <f t="shared" ref="J514:J577" si="59">IF( ISNUMBER(B514), ROUND(($AL$3-B514)/365,0), "" )</f>
        <v/>
      </c>
      <c r="K514" s="39" t="str">
        <f t="shared" si="55"/>
        <v/>
      </c>
      <c r="M514" s="3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7" t="str">
        <f t="shared" ref="AB514:AB577" si="60">IF( AND(ISNUMBER(J514),J514&gt;=0,J514&lt;=100), J514, "-1" )</f>
        <v>-1</v>
      </c>
      <c r="AC514" s="17">
        <f>IFERROR(INDEX(Factors!$C$59:$C$70,MATCH(AB514,Factors!$B$59:$B$70,1),1),0)</f>
        <v>0</v>
      </c>
      <c r="AD514" s="17">
        <f t="shared" si="56"/>
        <v>0</v>
      </c>
      <c r="AE514" s="17">
        <f>IFERROR(INDEX(Factors!$B$6:$B$15,MATCH('INPUT - Census'!E514,Factors!$C$6:$C$15,0),1),0)</f>
        <v>0</v>
      </c>
      <c r="AF514" s="18">
        <f>IFERROR(INDEX(Factors!$B$16:$B$39,MATCH('INPUT - Census'!C514,Factors!$C$16:$C$35,0),1),0)</f>
        <v>0</v>
      </c>
      <c r="AG514" s="19">
        <f>IFERROR(INDEX(Factors!$B$40:$B$44,MATCH('INPUT - Census'!F514,Factors!$C$40:$C$44,0),1),0)</f>
        <v>0</v>
      </c>
      <c r="AH514" s="21" t="str">
        <f t="shared" si="58"/>
        <v/>
      </c>
      <c r="AI514" s="1" t="str">
        <f>IFERROR(VLOOKUP(H514,Factors!$C$45:$D$48,2,0),"")</f>
        <v/>
      </c>
      <c r="AJ514" t="b">
        <f t="shared" si="57"/>
        <v>0</v>
      </c>
    </row>
    <row r="515" spans="2:36" ht="14.4" x14ac:dyDescent="0.3">
      <c r="B515" s="70"/>
      <c r="C515" s="58"/>
      <c r="D515" s="63"/>
      <c r="E515" s="58"/>
      <c r="F515" s="58"/>
      <c r="G515" s="44"/>
      <c r="H515" s="45"/>
      <c r="I515" s="45"/>
      <c r="J515" s="38" t="str">
        <f t="shared" si="59"/>
        <v/>
      </c>
      <c r="K515" s="39" t="str">
        <f t="shared" ref="K515:K578" si="61">ValidateMember(B515:J515)</f>
        <v/>
      </c>
      <c r="M515" s="3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7" t="str">
        <f t="shared" si="60"/>
        <v>-1</v>
      </c>
      <c r="AC515" s="17">
        <f>IFERROR(INDEX(Factors!$C$59:$C$70,MATCH(AB515,Factors!$B$59:$B$70,1),1),0)</f>
        <v>0</v>
      </c>
      <c r="AD515" s="17">
        <f t="shared" ref="AD515:AD578" si="62">IF(COUNTIF($P$2:$P$16,D515),MATCH(D515,$P$2:$P$16,0),0)</f>
        <v>0</v>
      </c>
      <c r="AE515" s="17">
        <f>IFERROR(INDEX(Factors!$B$6:$B$15,MATCH('INPUT - Census'!E515,Factors!$C$6:$C$15,0),1),0)</f>
        <v>0</v>
      </c>
      <c r="AF515" s="18">
        <f>IFERROR(INDEX(Factors!$B$16:$B$39,MATCH('INPUT - Census'!C515,Factors!$C$16:$C$35,0),1),0)</f>
        <v>0</v>
      </c>
      <c r="AG515" s="19">
        <f>IFERROR(INDEX(Factors!$B$40:$B$44,MATCH('INPUT - Census'!F515,Factors!$C$40:$C$44,0),1),0)</f>
        <v>0</v>
      </c>
      <c r="AH515" s="21" t="str">
        <f t="shared" si="58"/>
        <v/>
      </c>
      <c r="AI515" s="1" t="str">
        <f>IFERROR(VLOOKUP(H515,Factors!$C$45:$D$48,2,0),"")</f>
        <v/>
      </c>
      <c r="AJ515" t="b">
        <f t="shared" ref="AJ515:AJ578" si="63">K515=0</f>
        <v>0</v>
      </c>
    </row>
    <row r="516" spans="2:36" ht="14.4" x14ac:dyDescent="0.3">
      <c r="B516" s="70"/>
      <c r="C516" s="58"/>
      <c r="D516" s="63"/>
      <c r="E516" s="58"/>
      <c r="F516" s="58"/>
      <c r="G516" s="44"/>
      <c r="H516" s="45"/>
      <c r="I516" s="45"/>
      <c r="J516" s="38" t="str">
        <f t="shared" si="59"/>
        <v/>
      </c>
      <c r="K516" s="39" t="str">
        <f t="shared" si="61"/>
        <v/>
      </c>
      <c r="M516" s="3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7" t="str">
        <f t="shared" si="60"/>
        <v>-1</v>
      </c>
      <c r="AC516" s="17">
        <f>IFERROR(INDEX(Factors!$C$59:$C$70,MATCH(AB516,Factors!$B$59:$B$70,1),1),0)</f>
        <v>0</v>
      </c>
      <c r="AD516" s="17">
        <f t="shared" si="62"/>
        <v>0</v>
      </c>
      <c r="AE516" s="17">
        <f>IFERROR(INDEX(Factors!$B$6:$B$15,MATCH('INPUT - Census'!E516,Factors!$C$6:$C$15,0),1),0)</f>
        <v>0</v>
      </c>
      <c r="AF516" s="18">
        <f>IFERROR(INDEX(Factors!$B$16:$B$39,MATCH('INPUT - Census'!C516,Factors!$C$16:$C$35,0),1),0)</f>
        <v>0</v>
      </c>
      <c r="AG516" s="19">
        <f>IFERROR(INDEX(Factors!$B$40:$B$44,MATCH('INPUT - Census'!F516,Factors!$C$40:$C$44,0),1),0)</f>
        <v>0</v>
      </c>
      <c r="AH516" s="21" t="str">
        <f t="shared" ref="AH516:AH579" si="64">IF(G516="","",G516)</f>
        <v/>
      </c>
      <c r="AI516" s="1" t="str">
        <f>IFERROR(VLOOKUP(H516,Factors!$C$45:$D$48,2,0),"")</f>
        <v/>
      </c>
      <c r="AJ516" t="b">
        <f t="shared" si="63"/>
        <v>0</v>
      </c>
    </row>
    <row r="517" spans="2:36" ht="14.4" x14ac:dyDescent="0.3">
      <c r="B517" s="70"/>
      <c r="C517" s="58"/>
      <c r="D517" s="63"/>
      <c r="E517" s="58"/>
      <c r="F517" s="58"/>
      <c r="G517" s="44"/>
      <c r="H517" s="45"/>
      <c r="I517" s="45"/>
      <c r="J517" s="38" t="str">
        <f t="shared" si="59"/>
        <v/>
      </c>
      <c r="K517" s="39" t="str">
        <f t="shared" si="61"/>
        <v/>
      </c>
      <c r="M517" s="3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7" t="str">
        <f t="shared" si="60"/>
        <v>-1</v>
      </c>
      <c r="AC517" s="17">
        <f>IFERROR(INDEX(Factors!$C$59:$C$70,MATCH(AB517,Factors!$B$59:$B$70,1),1),0)</f>
        <v>0</v>
      </c>
      <c r="AD517" s="17">
        <f t="shared" si="62"/>
        <v>0</v>
      </c>
      <c r="AE517" s="17">
        <f>IFERROR(INDEX(Factors!$B$6:$B$15,MATCH('INPUT - Census'!E517,Factors!$C$6:$C$15,0),1),0)</f>
        <v>0</v>
      </c>
      <c r="AF517" s="18">
        <f>IFERROR(INDEX(Factors!$B$16:$B$39,MATCH('INPUT - Census'!C517,Factors!$C$16:$C$35,0),1),0)</f>
        <v>0</v>
      </c>
      <c r="AG517" s="19">
        <f>IFERROR(INDEX(Factors!$B$40:$B$44,MATCH('INPUT - Census'!F517,Factors!$C$40:$C$44,0),1),0)</f>
        <v>0</v>
      </c>
      <c r="AH517" s="21" t="str">
        <f t="shared" si="64"/>
        <v/>
      </c>
      <c r="AI517" s="1" t="str">
        <f>IFERROR(VLOOKUP(H517,Factors!$C$45:$D$48,2,0),"")</f>
        <v/>
      </c>
      <c r="AJ517" t="b">
        <f t="shared" si="63"/>
        <v>0</v>
      </c>
    </row>
    <row r="518" spans="2:36" ht="14.4" x14ac:dyDescent="0.3">
      <c r="B518" s="70"/>
      <c r="C518" s="58"/>
      <c r="D518" s="63"/>
      <c r="E518" s="58"/>
      <c r="F518" s="58"/>
      <c r="G518" s="44"/>
      <c r="H518" s="45"/>
      <c r="I518" s="45"/>
      <c r="J518" s="38" t="str">
        <f t="shared" si="59"/>
        <v/>
      </c>
      <c r="K518" s="39" t="str">
        <f t="shared" si="61"/>
        <v/>
      </c>
      <c r="M518" s="3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7" t="str">
        <f t="shared" si="60"/>
        <v>-1</v>
      </c>
      <c r="AC518" s="17">
        <f>IFERROR(INDEX(Factors!$C$59:$C$70,MATCH(AB518,Factors!$B$59:$B$70,1),1),0)</f>
        <v>0</v>
      </c>
      <c r="AD518" s="17">
        <f t="shared" si="62"/>
        <v>0</v>
      </c>
      <c r="AE518" s="17">
        <f>IFERROR(INDEX(Factors!$B$6:$B$15,MATCH('INPUT - Census'!E518,Factors!$C$6:$C$15,0),1),0)</f>
        <v>0</v>
      </c>
      <c r="AF518" s="18">
        <f>IFERROR(INDEX(Factors!$B$16:$B$39,MATCH('INPUT - Census'!C518,Factors!$C$16:$C$35,0),1),0)</f>
        <v>0</v>
      </c>
      <c r="AG518" s="19">
        <f>IFERROR(INDEX(Factors!$B$40:$B$44,MATCH('INPUT - Census'!F518,Factors!$C$40:$C$44,0),1),0)</f>
        <v>0</v>
      </c>
      <c r="AH518" s="21" t="str">
        <f t="shared" si="64"/>
        <v/>
      </c>
      <c r="AI518" s="1" t="str">
        <f>IFERROR(VLOOKUP(H518,Factors!$C$45:$D$48,2,0),"")</f>
        <v/>
      </c>
      <c r="AJ518" t="b">
        <f t="shared" si="63"/>
        <v>0</v>
      </c>
    </row>
    <row r="519" spans="2:36" ht="14.4" x14ac:dyDescent="0.3">
      <c r="B519" s="70"/>
      <c r="C519" s="58"/>
      <c r="D519" s="63"/>
      <c r="E519" s="58"/>
      <c r="F519" s="58"/>
      <c r="G519" s="44"/>
      <c r="H519" s="45"/>
      <c r="I519" s="45"/>
      <c r="J519" s="38" t="str">
        <f t="shared" si="59"/>
        <v/>
      </c>
      <c r="K519" s="39" t="str">
        <f t="shared" si="61"/>
        <v/>
      </c>
      <c r="M519" s="3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7" t="str">
        <f t="shared" si="60"/>
        <v>-1</v>
      </c>
      <c r="AC519" s="17">
        <f>IFERROR(INDEX(Factors!$C$59:$C$70,MATCH(AB519,Factors!$B$59:$B$70,1),1),0)</f>
        <v>0</v>
      </c>
      <c r="AD519" s="17">
        <f t="shared" si="62"/>
        <v>0</v>
      </c>
      <c r="AE519" s="17">
        <f>IFERROR(INDEX(Factors!$B$6:$B$15,MATCH('INPUT - Census'!E519,Factors!$C$6:$C$15,0),1),0)</f>
        <v>0</v>
      </c>
      <c r="AF519" s="18">
        <f>IFERROR(INDEX(Factors!$B$16:$B$39,MATCH('INPUT - Census'!C519,Factors!$C$16:$C$35,0),1),0)</f>
        <v>0</v>
      </c>
      <c r="AG519" s="19">
        <f>IFERROR(INDEX(Factors!$B$40:$B$44,MATCH('INPUT - Census'!F519,Factors!$C$40:$C$44,0),1),0)</f>
        <v>0</v>
      </c>
      <c r="AH519" s="21" t="str">
        <f t="shared" si="64"/>
        <v/>
      </c>
      <c r="AI519" s="1" t="str">
        <f>IFERROR(VLOOKUP(H519,Factors!$C$45:$D$48,2,0),"")</f>
        <v/>
      </c>
      <c r="AJ519" t="b">
        <f t="shared" si="63"/>
        <v>0</v>
      </c>
    </row>
    <row r="520" spans="2:36" ht="14.4" x14ac:dyDescent="0.3">
      <c r="B520" s="70"/>
      <c r="C520" s="58"/>
      <c r="D520" s="63"/>
      <c r="E520" s="58"/>
      <c r="F520" s="58"/>
      <c r="G520" s="44"/>
      <c r="H520" s="45"/>
      <c r="I520" s="45"/>
      <c r="J520" s="38" t="str">
        <f t="shared" si="59"/>
        <v/>
      </c>
      <c r="K520" s="39" t="str">
        <f t="shared" si="61"/>
        <v/>
      </c>
      <c r="M520" s="3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7" t="str">
        <f t="shared" si="60"/>
        <v>-1</v>
      </c>
      <c r="AC520" s="17">
        <f>IFERROR(INDEX(Factors!$C$59:$C$70,MATCH(AB520,Factors!$B$59:$B$70,1),1),0)</f>
        <v>0</v>
      </c>
      <c r="AD520" s="17">
        <f t="shared" si="62"/>
        <v>0</v>
      </c>
      <c r="AE520" s="17">
        <f>IFERROR(INDEX(Factors!$B$6:$B$15,MATCH('INPUT - Census'!E520,Factors!$C$6:$C$15,0),1),0)</f>
        <v>0</v>
      </c>
      <c r="AF520" s="18">
        <f>IFERROR(INDEX(Factors!$B$16:$B$39,MATCH('INPUT - Census'!C520,Factors!$C$16:$C$35,0),1),0)</f>
        <v>0</v>
      </c>
      <c r="AG520" s="19">
        <f>IFERROR(INDEX(Factors!$B$40:$B$44,MATCH('INPUT - Census'!F520,Factors!$C$40:$C$44,0),1),0)</f>
        <v>0</v>
      </c>
      <c r="AH520" s="21" t="str">
        <f t="shared" si="64"/>
        <v/>
      </c>
      <c r="AI520" s="1" t="str">
        <f>IFERROR(VLOOKUP(H520,Factors!$C$45:$D$48,2,0),"")</f>
        <v/>
      </c>
      <c r="AJ520" t="b">
        <f t="shared" si="63"/>
        <v>0</v>
      </c>
    </row>
    <row r="521" spans="2:36" ht="14.4" x14ac:dyDescent="0.3">
      <c r="B521" s="70"/>
      <c r="C521" s="58"/>
      <c r="D521" s="63"/>
      <c r="E521" s="58"/>
      <c r="F521" s="58"/>
      <c r="G521" s="44"/>
      <c r="H521" s="45"/>
      <c r="I521" s="45"/>
      <c r="J521" s="38" t="str">
        <f t="shared" si="59"/>
        <v/>
      </c>
      <c r="K521" s="39" t="str">
        <f t="shared" si="61"/>
        <v/>
      </c>
      <c r="M521" s="3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7" t="str">
        <f t="shared" si="60"/>
        <v>-1</v>
      </c>
      <c r="AC521" s="17">
        <f>IFERROR(INDEX(Factors!$C$59:$C$70,MATCH(AB521,Factors!$B$59:$B$70,1),1),0)</f>
        <v>0</v>
      </c>
      <c r="AD521" s="17">
        <f t="shared" si="62"/>
        <v>0</v>
      </c>
      <c r="AE521" s="17">
        <f>IFERROR(INDEX(Factors!$B$6:$B$15,MATCH('INPUT - Census'!E521,Factors!$C$6:$C$15,0),1),0)</f>
        <v>0</v>
      </c>
      <c r="AF521" s="18">
        <f>IFERROR(INDEX(Factors!$B$16:$B$39,MATCH('INPUT - Census'!C521,Factors!$C$16:$C$35,0),1),0)</f>
        <v>0</v>
      </c>
      <c r="AG521" s="19">
        <f>IFERROR(INDEX(Factors!$B$40:$B$44,MATCH('INPUT - Census'!F521,Factors!$C$40:$C$44,0),1),0)</f>
        <v>0</v>
      </c>
      <c r="AH521" s="21" t="str">
        <f t="shared" si="64"/>
        <v/>
      </c>
      <c r="AI521" s="1" t="str">
        <f>IFERROR(VLOOKUP(H521,Factors!$C$45:$D$48,2,0),"")</f>
        <v/>
      </c>
      <c r="AJ521" t="b">
        <f t="shared" si="63"/>
        <v>0</v>
      </c>
    </row>
    <row r="522" spans="2:36" ht="14.4" x14ac:dyDescent="0.3">
      <c r="B522" s="70"/>
      <c r="C522" s="58"/>
      <c r="D522" s="63"/>
      <c r="E522" s="58"/>
      <c r="F522" s="58"/>
      <c r="G522" s="44"/>
      <c r="H522" s="45"/>
      <c r="I522" s="45"/>
      <c r="J522" s="38" t="str">
        <f t="shared" si="59"/>
        <v/>
      </c>
      <c r="K522" s="39" t="str">
        <f t="shared" si="61"/>
        <v/>
      </c>
      <c r="M522" s="3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7" t="str">
        <f t="shared" si="60"/>
        <v>-1</v>
      </c>
      <c r="AC522" s="17">
        <f>IFERROR(INDEX(Factors!$C$59:$C$70,MATCH(AB522,Factors!$B$59:$B$70,1),1),0)</f>
        <v>0</v>
      </c>
      <c r="AD522" s="17">
        <f t="shared" si="62"/>
        <v>0</v>
      </c>
      <c r="AE522" s="17">
        <f>IFERROR(INDEX(Factors!$B$6:$B$15,MATCH('INPUT - Census'!E522,Factors!$C$6:$C$15,0),1),0)</f>
        <v>0</v>
      </c>
      <c r="AF522" s="18">
        <f>IFERROR(INDEX(Factors!$B$16:$B$39,MATCH('INPUT - Census'!C522,Factors!$C$16:$C$35,0),1),0)</f>
        <v>0</v>
      </c>
      <c r="AG522" s="19">
        <f>IFERROR(INDEX(Factors!$B$40:$B$44,MATCH('INPUT - Census'!F522,Factors!$C$40:$C$44,0),1),0)</f>
        <v>0</v>
      </c>
      <c r="AH522" s="21" t="str">
        <f t="shared" si="64"/>
        <v/>
      </c>
      <c r="AI522" s="1" t="str">
        <f>IFERROR(VLOOKUP(H522,Factors!$C$45:$D$48,2,0),"")</f>
        <v/>
      </c>
      <c r="AJ522" t="b">
        <f t="shared" si="63"/>
        <v>0</v>
      </c>
    </row>
    <row r="523" spans="2:36" ht="14.4" x14ac:dyDescent="0.3">
      <c r="B523" s="70"/>
      <c r="C523" s="58"/>
      <c r="D523" s="63"/>
      <c r="E523" s="58"/>
      <c r="F523" s="58"/>
      <c r="G523" s="44"/>
      <c r="H523" s="45"/>
      <c r="I523" s="45"/>
      <c r="J523" s="38" t="str">
        <f t="shared" si="59"/>
        <v/>
      </c>
      <c r="K523" s="39" t="str">
        <f t="shared" si="61"/>
        <v/>
      </c>
      <c r="M523" s="3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7" t="str">
        <f t="shared" si="60"/>
        <v>-1</v>
      </c>
      <c r="AC523" s="17">
        <f>IFERROR(INDEX(Factors!$C$59:$C$70,MATCH(AB523,Factors!$B$59:$B$70,1),1),0)</f>
        <v>0</v>
      </c>
      <c r="AD523" s="17">
        <f t="shared" si="62"/>
        <v>0</v>
      </c>
      <c r="AE523" s="17">
        <f>IFERROR(INDEX(Factors!$B$6:$B$15,MATCH('INPUT - Census'!E523,Factors!$C$6:$C$15,0),1),0)</f>
        <v>0</v>
      </c>
      <c r="AF523" s="18">
        <f>IFERROR(INDEX(Factors!$B$16:$B$39,MATCH('INPUT - Census'!C523,Factors!$C$16:$C$35,0),1),0)</f>
        <v>0</v>
      </c>
      <c r="AG523" s="19">
        <f>IFERROR(INDEX(Factors!$B$40:$B$44,MATCH('INPUT - Census'!F523,Factors!$C$40:$C$44,0),1),0)</f>
        <v>0</v>
      </c>
      <c r="AH523" s="21" t="str">
        <f t="shared" si="64"/>
        <v/>
      </c>
      <c r="AI523" s="1" t="str">
        <f>IFERROR(VLOOKUP(H523,Factors!$C$45:$D$48,2,0),"")</f>
        <v/>
      </c>
      <c r="AJ523" t="b">
        <f t="shared" si="63"/>
        <v>0</v>
      </c>
    </row>
    <row r="524" spans="2:36" ht="14.4" x14ac:dyDescent="0.3">
      <c r="B524" s="70"/>
      <c r="C524" s="58"/>
      <c r="D524" s="63"/>
      <c r="E524" s="58"/>
      <c r="F524" s="58"/>
      <c r="G524" s="44"/>
      <c r="H524" s="45"/>
      <c r="I524" s="45"/>
      <c r="J524" s="38" t="str">
        <f t="shared" si="59"/>
        <v/>
      </c>
      <c r="K524" s="39" t="str">
        <f t="shared" si="61"/>
        <v/>
      </c>
      <c r="M524" s="3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7" t="str">
        <f t="shared" si="60"/>
        <v>-1</v>
      </c>
      <c r="AC524" s="17">
        <f>IFERROR(INDEX(Factors!$C$59:$C$70,MATCH(AB524,Factors!$B$59:$B$70,1),1),0)</f>
        <v>0</v>
      </c>
      <c r="AD524" s="17">
        <f t="shared" si="62"/>
        <v>0</v>
      </c>
      <c r="AE524" s="17">
        <f>IFERROR(INDEX(Factors!$B$6:$B$15,MATCH('INPUT - Census'!E524,Factors!$C$6:$C$15,0),1),0)</f>
        <v>0</v>
      </c>
      <c r="AF524" s="18">
        <f>IFERROR(INDEX(Factors!$B$16:$B$39,MATCH('INPUT - Census'!C524,Factors!$C$16:$C$35,0),1),0)</f>
        <v>0</v>
      </c>
      <c r="AG524" s="19">
        <f>IFERROR(INDEX(Factors!$B$40:$B$44,MATCH('INPUT - Census'!F524,Factors!$C$40:$C$44,0),1),0)</f>
        <v>0</v>
      </c>
      <c r="AH524" s="21" t="str">
        <f t="shared" si="64"/>
        <v/>
      </c>
      <c r="AI524" s="1" t="str">
        <f>IFERROR(VLOOKUP(H524,Factors!$C$45:$D$48,2,0),"")</f>
        <v/>
      </c>
      <c r="AJ524" t="b">
        <f t="shared" si="63"/>
        <v>0</v>
      </c>
    </row>
    <row r="525" spans="2:36" ht="14.4" x14ac:dyDescent="0.3">
      <c r="B525" s="70"/>
      <c r="C525" s="58"/>
      <c r="D525" s="63"/>
      <c r="E525" s="58"/>
      <c r="F525" s="58"/>
      <c r="G525" s="44"/>
      <c r="H525" s="45"/>
      <c r="I525" s="45"/>
      <c r="J525" s="38" t="str">
        <f t="shared" si="59"/>
        <v/>
      </c>
      <c r="K525" s="39" t="str">
        <f t="shared" si="61"/>
        <v/>
      </c>
      <c r="M525" s="3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7" t="str">
        <f t="shared" si="60"/>
        <v>-1</v>
      </c>
      <c r="AC525" s="17">
        <f>IFERROR(INDEX(Factors!$C$59:$C$70,MATCH(AB525,Factors!$B$59:$B$70,1),1),0)</f>
        <v>0</v>
      </c>
      <c r="AD525" s="17">
        <f t="shared" si="62"/>
        <v>0</v>
      </c>
      <c r="AE525" s="17">
        <f>IFERROR(INDEX(Factors!$B$6:$B$15,MATCH('INPUT - Census'!E525,Factors!$C$6:$C$15,0),1),0)</f>
        <v>0</v>
      </c>
      <c r="AF525" s="18">
        <f>IFERROR(INDEX(Factors!$B$16:$B$39,MATCH('INPUT - Census'!C525,Factors!$C$16:$C$35,0),1),0)</f>
        <v>0</v>
      </c>
      <c r="AG525" s="19">
        <f>IFERROR(INDEX(Factors!$B$40:$B$44,MATCH('INPUT - Census'!F525,Factors!$C$40:$C$44,0),1),0)</f>
        <v>0</v>
      </c>
      <c r="AH525" s="21" t="str">
        <f t="shared" si="64"/>
        <v/>
      </c>
      <c r="AI525" s="1" t="str">
        <f>IFERROR(VLOOKUP(H525,Factors!$C$45:$D$48,2,0),"")</f>
        <v/>
      </c>
      <c r="AJ525" t="b">
        <f t="shared" si="63"/>
        <v>0</v>
      </c>
    </row>
    <row r="526" spans="2:36" ht="14.4" x14ac:dyDescent="0.3">
      <c r="B526" s="70"/>
      <c r="C526" s="58"/>
      <c r="D526" s="63"/>
      <c r="E526" s="58"/>
      <c r="F526" s="58"/>
      <c r="G526" s="44"/>
      <c r="H526" s="45"/>
      <c r="I526" s="45"/>
      <c r="J526" s="38" t="str">
        <f t="shared" si="59"/>
        <v/>
      </c>
      <c r="K526" s="39" t="str">
        <f t="shared" si="61"/>
        <v/>
      </c>
      <c r="M526" s="3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7" t="str">
        <f t="shared" si="60"/>
        <v>-1</v>
      </c>
      <c r="AC526" s="17">
        <f>IFERROR(INDEX(Factors!$C$59:$C$70,MATCH(AB526,Factors!$B$59:$B$70,1),1),0)</f>
        <v>0</v>
      </c>
      <c r="AD526" s="17">
        <f t="shared" si="62"/>
        <v>0</v>
      </c>
      <c r="AE526" s="17">
        <f>IFERROR(INDEX(Factors!$B$6:$B$15,MATCH('INPUT - Census'!E526,Factors!$C$6:$C$15,0),1),0)</f>
        <v>0</v>
      </c>
      <c r="AF526" s="18">
        <f>IFERROR(INDEX(Factors!$B$16:$B$39,MATCH('INPUT - Census'!C526,Factors!$C$16:$C$35,0),1),0)</f>
        <v>0</v>
      </c>
      <c r="AG526" s="19">
        <f>IFERROR(INDEX(Factors!$B$40:$B$44,MATCH('INPUT - Census'!F526,Factors!$C$40:$C$44,0),1),0)</f>
        <v>0</v>
      </c>
      <c r="AH526" s="21" t="str">
        <f t="shared" si="64"/>
        <v/>
      </c>
      <c r="AI526" s="1" t="str">
        <f>IFERROR(VLOOKUP(H526,Factors!$C$45:$D$48,2,0),"")</f>
        <v/>
      </c>
      <c r="AJ526" t="b">
        <f t="shared" si="63"/>
        <v>0</v>
      </c>
    </row>
    <row r="527" spans="2:36" ht="14.4" x14ac:dyDescent="0.3">
      <c r="B527" s="70"/>
      <c r="C527" s="58"/>
      <c r="D527" s="63"/>
      <c r="E527" s="58"/>
      <c r="F527" s="58"/>
      <c r="G527" s="44"/>
      <c r="H527" s="45"/>
      <c r="I527" s="45"/>
      <c r="J527" s="38" t="str">
        <f t="shared" si="59"/>
        <v/>
      </c>
      <c r="K527" s="39" t="str">
        <f t="shared" si="61"/>
        <v/>
      </c>
      <c r="M527" s="3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7" t="str">
        <f t="shared" si="60"/>
        <v>-1</v>
      </c>
      <c r="AC527" s="17">
        <f>IFERROR(INDEX(Factors!$C$59:$C$70,MATCH(AB527,Factors!$B$59:$B$70,1),1),0)</f>
        <v>0</v>
      </c>
      <c r="AD527" s="17">
        <f t="shared" si="62"/>
        <v>0</v>
      </c>
      <c r="AE527" s="17">
        <f>IFERROR(INDEX(Factors!$B$6:$B$15,MATCH('INPUT - Census'!E527,Factors!$C$6:$C$15,0),1),0)</f>
        <v>0</v>
      </c>
      <c r="AF527" s="18">
        <f>IFERROR(INDEX(Factors!$B$16:$B$39,MATCH('INPUT - Census'!C527,Factors!$C$16:$C$35,0),1),0)</f>
        <v>0</v>
      </c>
      <c r="AG527" s="19">
        <f>IFERROR(INDEX(Factors!$B$40:$B$44,MATCH('INPUT - Census'!F527,Factors!$C$40:$C$44,0),1),0)</f>
        <v>0</v>
      </c>
      <c r="AH527" s="21" t="str">
        <f t="shared" si="64"/>
        <v/>
      </c>
      <c r="AI527" s="1" t="str">
        <f>IFERROR(VLOOKUP(H527,Factors!$C$45:$D$48,2,0),"")</f>
        <v/>
      </c>
      <c r="AJ527" t="b">
        <f t="shared" si="63"/>
        <v>0</v>
      </c>
    </row>
    <row r="528" spans="2:36" ht="14.4" x14ac:dyDescent="0.3">
      <c r="B528" s="70"/>
      <c r="C528" s="58"/>
      <c r="D528" s="63"/>
      <c r="E528" s="58"/>
      <c r="F528" s="58"/>
      <c r="G528" s="44"/>
      <c r="H528" s="45"/>
      <c r="I528" s="45"/>
      <c r="J528" s="38" t="str">
        <f t="shared" si="59"/>
        <v/>
      </c>
      <c r="K528" s="39" t="str">
        <f t="shared" si="61"/>
        <v/>
      </c>
      <c r="M528" s="3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7" t="str">
        <f t="shared" si="60"/>
        <v>-1</v>
      </c>
      <c r="AC528" s="17">
        <f>IFERROR(INDEX(Factors!$C$59:$C$70,MATCH(AB528,Factors!$B$59:$B$70,1),1),0)</f>
        <v>0</v>
      </c>
      <c r="AD528" s="17">
        <f t="shared" si="62"/>
        <v>0</v>
      </c>
      <c r="AE528" s="17">
        <f>IFERROR(INDEX(Factors!$B$6:$B$15,MATCH('INPUT - Census'!E528,Factors!$C$6:$C$15,0),1),0)</f>
        <v>0</v>
      </c>
      <c r="AF528" s="18">
        <f>IFERROR(INDEX(Factors!$B$16:$B$39,MATCH('INPUT - Census'!C528,Factors!$C$16:$C$35,0),1),0)</f>
        <v>0</v>
      </c>
      <c r="AG528" s="19">
        <f>IFERROR(INDEX(Factors!$B$40:$B$44,MATCH('INPUT - Census'!F528,Factors!$C$40:$C$44,0),1),0)</f>
        <v>0</v>
      </c>
      <c r="AH528" s="21" t="str">
        <f t="shared" si="64"/>
        <v/>
      </c>
      <c r="AI528" s="1" t="str">
        <f>IFERROR(VLOOKUP(H528,Factors!$C$45:$D$48,2,0),"")</f>
        <v/>
      </c>
      <c r="AJ528" t="b">
        <f t="shared" si="63"/>
        <v>0</v>
      </c>
    </row>
    <row r="529" spans="2:36" ht="14.4" x14ac:dyDescent="0.3">
      <c r="B529" s="70"/>
      <c r="C529" s="58"/>
      <c r="D529" s="63"/>
      <c r="E529" s="58"/>
      <c r="F529" s="58"/>
      <c r="G529" s="44"/>
      <c r="H529" s="45"/>
      <c r="I529" s="45"/>
      <c r="J529" s="38" t="str">
        <f t="shared" si="59"/>
        <v/>
      </c>
      <c r="K529" s="39" t="str">
        <f t="shared" si="61"/>
        <v/>
      </c>
      <c r="M529" s="3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7" t="str">
        <f t="shared" si="60"/>
        <v>-1</v>
      </c>
      <c r="AC529" s="17">
        <f>IFERROR(INDEX(Factors!$C$59:$C$70,MATCH(AB529,Factors!$B$59:$B$70,1),1),0)</f>
        <v>0</v>
      </c>
      <c r="AD529" s="17">
        <f t="shared" si="62"/>
        <v>0</v>
      </c>
      <c r="AE529" s="17">
        <f>IFERROR(INDEX(Factors!$B$6:$B$15,MATCH('INPUT - Census'!E529,Factors!$C$6:$C$15,0),1),0)</f>
        <v>0</v>
      </c>
      <c r="AF529" s="18">
        <f>IFERROR(INDEX(Factors!$B$16:$B$39,MATCH('INPUT - Census'!C529,Factors!$C$16:$C$35,0),1),0)</f>
        <v>0</v>
      </c>
      <c r="AG529" s="19">
        <f>IFERROR(INDEX(Factors!$B$40:$B$44,MATCH('INPUT - Census'!F529,Factors!$C$40:$C$44,0),1),0)</f>
        <v>0</v>
      </c>
      <c r="AH529" s="21" t="str">
        <f t="shared" si="64"/>
        <v/>
      </c>
      <c r="AI529" s="1" t="str">
        <f>IFERROR(VLOOKUP(H529,Factors!$C$45:$D$48,2,0),"")</f>
        <v/>
      </c>
      <c r="AJ529" t="b">
        <f t="shared" si="63"/>
        <v>0</v>
      </c>
    </row>
    <row r="530" spans="2:36" ht="14.4" x14ac:dyDescent="0.3">
      <c r="B530" s="70"/>
      <c r="C530" s="58"/>
      <c r="D530" s="63"/>
      <c r="E530" s="58"/>
      <c r="F530" s="58"/>
      <c r="G530" s="44"/>
      <c r="H530" s="45"/>
      <c r="I530" s="45"/>
      <c r="J530" s="38" t="str">
        <f t="shared" si="59"/>
        <v/>
      </c>
      <c r="K530" s="39" t="str">
        <f t="shared" si="61"/>
        <v/>
      </c>
      <c r="M530" s="3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7" t="str">
        <f t="shared" si="60"/>
        <v>-1</v>
      </c>
      <c r="AC530" s="17">
        <f>IFERROR(INDEX(Factors!$C$59:$C$70,MATCH(AB530,Factors!$B$59:$B$70,1),1),0)</f>
        <v>0</v>
      </c>
      <c r="AD530" s="17">
        <f t="shared" si="62"/>
        <v>0</v>
      </c>
      <c r="AE530" s="17">
        <f>IFERROR(INDEX(Factors!$B$6:$B$15,MATCH('INPUT - Census'!E530,Factors!$C$6:$C$15,0),1),0)</f>
        <v>0</v>
      </c>
      <c r="AF530" s="18">
        <f>IFERROR(INDEX(Factors!$B$16:$B$39,MATCH('INPUT - Census'!C530,Factors!$C$16:$C$35,0),1),0)</f>
        <v>0</v>
      </c>
      <c r="AG530" s="19">
        <f>IFERROR(INDEX(Factors!$B$40:$B$44,MATCH('INPUT - Census'!F530,Factors!$C$40:$C$44,0),1),0)</f>
        <v>0</v>
      </c>
      <c r="AH530" s="21" t="str">
        <f t="shared" si="64"/>
        <v/>
      </c>
      <c r="AI530" s="1" t="str">
        <f>IFERROR(VLOOKUP(H530,Factors!$C$45:$D$48,2,0),"")</f>
        <v/>
      </c>
      <c r="AJ530" t="b">
        <f t="shared" si="63"/>
        <v>0</v>
      </c>
    </row>
    <row r="531" spans="2:36" ht="14.4" x14ac:dyDescent="0.3">
      <c r="B531" s="70"/>
      <c r="C531" s="58"/>
      <c r="D531" s="63"/>
      <c r="E531" s="58"/>
      <c r="F531" s="58"/>
      <c r="G531" s="44"/>
      <c r="H531" s="45"/>
      <c r="I531" s="45"/>
      <c r="J531" s="38" t="str">
        <f t="shared" si="59"/>
        <v/>
      </c>
      <c r="K531" s="39" t="str">
        <f t="shared" si="61"/>
        <v/>
      </c>
      <c r="M531" s="3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7" t="str">
        <f t="shared" si="60"/>
        <v>-1</v>
      </c>
      <c r="AC531" s="17">
        <f>IFERROR(INDEX(Factors!$C$59:$C$70,MATCH(AB531,Factors!$B$59:$B$70,1),1),0)</f>
        <v>0</v>
      </c>
      <c r="AD531" s="17">
        <f t="shared" si="62"/>
        <v>0</v>
      </c>
      <c r="AE531" s="17">
        <f>IFERROR(INDEX(Factors!$B$6:$B$15,MATCH('INPUT - Census'!E531,Factors!$C$6:$C$15,0),1),0)</f>
        <v>0</v>
      </c>
      <c r="AF531" s="18">
        <f>IFERROR(INDEX(Factors!$B$16:$B$39,MATCH('INPUT - Census'!C531,Factors!$C$16:$C$35,0),1),0)</f>
        <v>0</v>
      </c>
      <c r="AG531" s="19">
        <f>IFERROR(INDEX(Factors!$B$40:$B$44,MATCH('INPUT - Census'!F531,Factors!$C$40:$C$44,0),1),0)</f>
        <v>0</v>
      </c>
      <c r="AH531" s="21" t="str">
        <f t="shared" si="64"/>
        <v/>
      </c>
      <c r="AI531" s="1" t="str">
        <f>IFERROR(VLOOKUP(H531,Factors!$C$45:$D$48,2,0),"")</f>
        <v/>
      </c>
      <c r="AJ531" t="b">
        <f t="shared" si="63"/>
        <v>0</v>
      </c>
    </row>
    <row r="532" spans="2:36" ht="14.4" x14ac:dyDescent="0.3">
      <c r="B532" s="70"/>
      <c r="C532" s="58"/>
      <c r="D532" s="63"/>
      <c r="E532" s="58"/>
      <c r="F532" s="58"/>
      <c r="G532" s="44"/>
      <c r="H532" s="45"/>
      <c r="I532" s="45"/>
      <c r="J532" s="38" t="str">
        <f t="shared" si="59"/>
        <v/>
      </c>
      <c r="K532" s="39" t="str">
        <f t="shared" si="61"/>
        <v/>
      </c>
      <c r="M532" s="3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7" t="str">
        <f t="shared" si="60"/>
        <v>-1</v>
      </c>
      <c r="AC532" s="17">
        <f>IFERROR(INDEX(Factors!$C$59:$C$70,MATCH(AB532,Factors!$B$59:$B$70,1),1),0)</f>
        <v>0</v>
      </c>
      <c r="AD532" s="17">
        <f t="shared" si="62"/>
        <v>0</v>
      </c>
      <c r="AE532" s="17">
        <f>IFERROR(INDEX(Factors!$B$6:$B$15,MATCH('INPUT - Census'!E532,Factors!$C$6:$C$15,0),1),0)</f>
        <v>0</v>
      </c>
      <c r="AF532" s="18">
        <f>IFERROR(INDEX(Factors!$B$16:$B$39,MATCH('INPUT - Census'!C532,Factors!$C$16:$C$35,0),1),0)</f>
        <v>0</v>
      </c>
      <c r="AG532" s="19">
        <f>IFERROR(INDEX(Factors!$B$40:$B$44,MATCH('INPUT - Census'!F532,Factors!$C$40:$C$44,0),1),0)</f>
        <v>0</v>
      </c>
      <c r="AH532" s="21" t="str">
        <f t="shared" si="64"/>
        <v/>
      </c>
      <c r="AI532" s="1" t="str">
        <f>IFERROR(VLOOKUP(H532,Factors!$C$45:$D$48,2,0),"")</f>
        <v/>
      </c>
      <c r="AJ532" t="b">
        <f t="shared" si="63"/>
        <v>0</v>
      </c>
    </row>
    <row r="533" spans="2:36" ht="14.4" x14ac:dyDescent="0.3">
      <c r="B533" s="70"/>
      <c r="C533" s="58"/>
      <c r="D533" s="63"/>
      <c r="E533" s="58"/>
      <c r="F533" s="58"/>
      <c r="G533" s="44"/>
      <c r="H533" s="45"/>
      <c r="I533" s="45"/>
      <c r="J533" s="38" t="str">
        <f t="shared" si="59"/>
        <v/>
      </c>
      <c r="K533" s="39" t="str">
        <f t="shared" si="61"/>
        <v/>
      </c>
      <c r="M533" s="3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7" t="str">
        <f t="shared" si="60"/>
        <v>-1</v>
      </c>
      <c r="AC533" s="17">
        <f>IFERROR(INDEX(Factors!$C$59:$C$70,MATCH(AB533,Factors!$B$59:$B$70,1),1),0)</f>
        <v>0</v>
      </c>
      <c r="AD533" s="17">
        <f t="shared" si="62"/>
        <v>0</v>
      </c>
      <c r="AE533" s="17">
        <f>IFERROR(INDEX(Factors!$B$6:$B$15,MATCH('INPUT - Census'!E533,Factors!$C$6:$C$15,0),1),0)</f>
        <v>0</v>
      </c>
      <c r="AF533" s="18">
        <f>IFERROR(INDEX(Factors!$B$16:$B$39,MATCH('INPUT - Census'!C533,Factors!$C$16:$C$35,0),1),0)</f>
        <v>0</v>
      </c>
      <c r="AG533" s="19">
        <f>IFERROR(INDEX(Factors!$B$40:$B$44,MATCH('INPUT - Census'!F533,Factors!$C$40:$C$44,0),1),0)</f>
        <v>0</v>
      </c>
      <c r="AH533" s="21" t="str">
        <f t="shared" si="64"/>
        <v/>
      </c>
      <c r="AI533" s="1" t="str">
        <f>IFERROR(VLOOKUP(H533,Factors!$C$45:$D$48,2,0),"")</f>
        <v/>
      </c>
      <c r="AJ533" t="b">
        <f t="shared" si="63"/>
        <v>0</v>
      </c>
    </row>
    <row r="534" spans="2:36" ht="14.4" x14ac:dyDescent="0.3">
      <c r="B534" s="70"/>
      <c r="C534" s="58"/>
      <c r="D534" s="63"/>
      <c r="E534" s="58"/>
      <c r="F534" s="58"/>
      <c r="G534" s="44"/>
      <c r="H534" s="45"/>
      <c r="I534" s="45"/>
      <c r="J534" s="38" t="str">
        <f t="shared" si="59"/>
        <v/>
      </c>
      <c r="K534" s="39" t="str">
        <f t="shared" si="61"/>
        <v/>
      </c>
      <c r="M534" s="3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7" t="str">
        <f t="shared" si="60"/>
        <v>-1</v>
      </c>
      <c r="AC534" s="17">
        <f>IFERROR(INDEX(Factors!$C$59:$C$70,MATCH(AB534,Factors!$B$59:$B$70,1),1),0)</f>
        <v>0</v>
      </c>
      <c r="AD534" s="17">
        <f t="shared" si="62"/>
        <v>0</v>
      </c>
      <c r="AE534" s="17">
        <f>IFERROR(INDEX(Factors!$B$6:$B$15,MATCH('INPUT - Census'!E534,Factors!$C$6:$C$15,0),1),0)</f>
        <v>0</v>
      </c>
      <c r="AF534" s="18">
        <f>IFERROR(INDEX(Factors!$B$16:$B$39,MATCH('INPUT - Census'!C534,Factors!$C$16:$C$35,0),1),0)</f>
        <v>0</v>
      </c>
      <c r="AG534" s="19">
        <f>IFERROR(INDEX(Factors!$B$40:$B$44,MATCH('INPUT - Census'!F534,Factors!$C$40:$C$44,0),1),0)</f>
        <v>0</v>
      </c>
      <c r="AH534" s="21" t="str">
        <f t="shared" si="64"/>
        <v/>
      </c>
      <c r="AI534" s="1" t="str">
        <f>IFERROR(VLOOKUP(H534,Factors!$C$45:$D$48,2,0),"")</f>
        <v/>
      </c>
      <c r="AJ534" t="b">
        <f t="shared" si="63"/>
        <v>0</v>
      </c>
    </row>
    <row r="535" spans="2:36" ht="14.4" x14ac:dyDescent="0.3">
      <c r="B535" s="70"/>
      <c r="C535" s="58"/>
      <c r="D535" s="63"/>
      <c r="E535" s="58"/>
      <c r="F535" s="58"/>
      <c r="G535" s="44"/>
      <c r="H535" s="45"/>
      <c r="I535" s="45"/>
      <c r="J535" s="38" t="str">
        <f t="shared" si="59"/>
        <v/>
      </c>
      <c r="K535" s="39" t="str">
        <f t="shared" si="61"/>
        <v/>
      </c>
      <c r="M535" s="3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7" t="str">
        <f t="shared" si="60"/>
        <v>-1</v>
      </c>
      <c r="AC535" s="17">
        <f>IFERROR(INDEX(Factors!$C$59:$C$70,MATCH(AB535,Factors!$B$59:$B$70,1),1),0)</f>
        <v>0</v>
      </c>
      <c r="AD535" s="17">
        <f t="shared" si="62"/>
        <v>0</v>
      </c>
      <c r="AE535" s="17">
        <f>IFERROR(INDEX(Factors!$B$6:$B$15,MATCH('INPUT - Census'!E535,Factors!$C$6:$C$15,0),1),0)</f>
        <v>0</v>
      </c>
      <c r="AF535" s="18">
        <f>IFERROR(INDEX(Factors!$B$16:$B$39,MATCH('INPUT - Census'!C535,Factors!$C$16:$C$35,0),1),0)</f>
        <v>0</v>
      </c>
      <c r="AG535" s="19">
        <f>IFERROR(INDEX(Factors!$B$40:$B$44,MATCH('INPUT - Census'!F535,Factors!$C$40:$C$44,0),1),0)</f>
        <v>0</v>
      </c>
      <c r="AH535" s="21" t="str">
        <f t="shared" si="64"/>
        <v/>
      </c>
      <c r="AI535" s="1" t="str">
        <f>IFERROR(VLOOKUP(H535,Factors!$C$45:$D$48,2,0),"")</f>
        <v/>
      </c>
      <c r="AJ535" t="b">
        <f t="shared" si="63"/>
        <v>0</v>
      </c>
    </row>
    <row r="536" spans="2:36" ht="14.4" x14ac:dyDescent="0.3">
      <c r="B536" s="70"/>
      <c r="C536" s="58"/>
      <c r="D536" s="63"/>
      <c r="E536" s="58"/>
      <c r="F536" s="58"/>
      <c r="G536" s="44"/>
      <c r="H536" s="45"/>
      <c r="I536" s="45"/>
      <c r="J536" s="38" t="str">
        <f t="shared" si="59"/>
        <v/>
      </c>
      <c r="K536" s="39" t="str">
        <f t="shared" si="61"/>
        <v/>
      </c>
      <c r="M536" s="3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7" t="str">
        <f t="shared" si="60"/>
        <v>-1</v>
      </c>
      <c r="AC536" s="17">
        <f>IFERROR(INDEX(Factors!$C$59:$C$70,MATCH(AB536,Factors!$B$59:$B$70,1),1),0)</f>
        <v>0</v>
      </c>
      <c r="AD536" s="17">
        <f t="shared" si="62"/>
        <v>0</v>
      </c>
      <c r="AE536" s="17">
        <f>IFERROR(INDEX(Factors!$B$6:$B$15,MATCH('INPUT - Census'!E536,Factors!$C$6:$C$15,0),1),0)</f>
        <v>0</v>
      </c>
      <c r="AF536" s="18">
        <f>IFERROR(INDEX(Factors!$B$16:$B$39,MATCH('INPUT - Census'!C536,Factors!$C$16:$C$35,0),1),0)</f>
        <v>0</v>
      </c>
      <c r="AG536" s="19">
        <f>IFERROR(INDEX(Factors!$B$40:$B$44,MATCH('INPUT - Census'!F536,Factors!$C$40:$C$44,0),1),0)</f>
        <v>0</v>
      </c>
      <c r="AH536" s="21" t="str">
        <f t="shared" si="64"/>
        <v/>
      </c>
      <c r="AI536" s="1" t="str">
        <f>IFERROR(VLOOKUP(H536,Factors!$C$45:$D$48,2,0),"")</f>
        <v/>
      </c>
      <c r="AJ536" t="b">
        <f t="shared" si="63"/>
        <v>0</v>
      </c>
    </row>
    <row r="537" spans="2:36" ht="14.4" x14ac:dyDescent="0.3">
      <c r="B537" s="70"/>
      <c r="C537" s="58"/>
      <c r="D537" s="63"/>
      <c r="E537" s="58"/>
      <c r="F537" s="58"/>
      <c r="G537" s="44"/>
      <c r="H537" s="45"/>
      <c r="I537" s="45"/>
      <c r="J537" s="38" t="str">
        <f t="shared" si="59"/>
        <v/>
      </c>
      <c r="K537" s="39" t="str">
        <f t="shared" si="61"/>
        <v/>
      </c>
      <c r="M537" s="3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7" t="str">
        <f t="shared" si="60"/>
        <v>-1</v>
      </c>
      <c r="AC537" s="17">
        <f>IFERROR(INDEX(Factors!$C$59:$C$70,MATCH(AB537,Factors!$B$59:$B$70,1),1),0)</f>
        <v>0</v>
      </c>
      <c r="AD537" s="17">
        <f t="shared" si="62"/>
        <v>0</v>
      </c>
      <c r="AE537" s="17">
        <f>IFERROR(INDEX(Factors!$B$6:$B$15,MATCH('INPUT - Census'!E537,Factors!$C$6:$C$15,0),1),0)</f>
        <v>0</v>
      </c>
      <c r="AF537" s="18">
        <f>IFERROR(INDEX(Factors!$B$16:$B$39,MATCH('INPUT - Census'!C537,Factors!$C$16:$C$35,0),1),0)</f>
        <v>0</v>
      </c>
      <c r="AG537" s="19">
        <f>IFERROR(INDEX(Factors!$B$40:$B$44,MATCH('INPUT - Census'!F537,Factors!$C$40:$C$44,0),1),0)</f>
        <v>0</v>
      </c>
      <c r="AH537" s="21" t="str">
        <f t="shared" si="64"/>
        <v/>
      </c>
      <c r="AI537" s="1" t="str">
        <f>IFERROR(VLOOKUP(H537,Factors!$C$45:$D$48,2,0),"")</f>
        <v/>
      </c>
      <c r="AJ537" t="b">
        <f t="shared" si="63"/>
        <v>0</v>
      </c>
    </row>
    <row r="538" spans="2:36" ht="14.4" x14ac:dyDescent="0.3">
      <c r="B538" s="70"/>
      <c r="C538" s="58"/>
      <c r="D538" s="63"/>
      <c r="E538" s="58"/>
      <c r="F538" s="58"/>
      <c r="G538" s="44"/>
      <c r="H538" s="45"/>
      <c r="I538" s="45"/>
      <c r="J538" s="38" t="str">
        <f t="shared" si="59"/>
        <v/>
      </c>
      <c r="K538" s="39" t="str">
        <f t="shared" si="61"/>
        <v/>
      </c>
      <c r="M538" s="3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7" t="str">
        <f t="shared" si="60"/>
        <v>-1</v>
      </c>
      <c r="AC538" s="17">
        <f>IFERROR(INDEX(Factors!$C$59:$C$70,MATCH(AB538,Factors!$B$59:$B$70,1),1),0)</f>
        <v>0</v>
      </c>
      <c r="AD538" s="17">
        <f t="shared" si="62"/>
        <v>0</v>
      </c>
      <c r="AE538" s="17">
        <f>IFERROR(INDEX(Factors!$B$6:$B$15,MATCH('INPUT - Census'!E538,Factors!$C$6:$C$15,0),1),0)</f>
        <v>0</v>
      </c>
      <c r="AF538" s="18">
        <f>IFERROR(INDEX(Factors!$B$16:$B$39,MATCH('INPUT - Census'!C538,Factors!$C$16:$C$35,0),1),0)</f>
        <v>0</v>
      </c>
      <c r="AG538" s="19">
        <f>IFERROR(INDEX(Factors!$B$40:$B$44,MATCH('INPUT - Census'!F538,Factors!$C$40:$C$44,0),1),0)</f>
        <v>0</v>
      </c>
      <c r="AH538" s="21" t="str">
        <f t="shared" si="64"/>
        <v/>
      </c>
      <c r="AI538" s="1" t="str">
        <f>IFERROR(VLOOKUP(H538,Factors!$C$45:$D$48,2,0),"")</f>
        <v/>
      </c>
      <c r="AJ538" t="b">
        <f t="shared" si="63"/>
        <v>0</v>
      </c>
    </row>
    <row r="539" spans="2:36" ht="14.4" x14ac:dyDescent="0.3">
      <c r="B539" s="70"/>
      <c r="C539" s="58"/>
      <c r="D539" s="63"/>
      <c r="E539" s="58"/>
      <c r="F539" s="58"/>
      <c r="G539" s="44"/>
      <c r="H539" s="45"/>
      <c r="I539" s="45"/>
      <c r="J539" s="38" t="str">
        <f t="shared" si="59"/>
        <v/>
      </c>
      <c r="K539" s="39" t="str">
        <f t="shared" si="61"/>
        <v/>
      </c>
      <c r="M539" s="3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7" t="str">
        <f t="shared" si="60"/>
        <v>-1</v>
      </c>
      <c r="AC539" s="17">
        <f>IFERROR(INDEX(Factors!$C$59:$C$70,MATCH(AB539,Factors!$B$59:$B$70,1),1),0)</f>
        <v>0</v>
      </c>
      <c r="AD539" s="17">
        <f t="shared" si="62"/>
        <v>0</v>
      </c>
      <c r="AE539" s="17">
        <f>IFERROR(INDEX(Factors!$B$6:$B$15,MATCH('INPUT - Census'!E539,Factors!$C$6:$C$15,0),1),0)</f>
        <v>0</v>
      </c>
      <c r="AF539" s="18">
        <f>IFERROR(INDEX(Factors!$B$16:$B$39,MATCH('INPUT - Census'!C539,Factors!$C$16:$C$35,0),1),0)</f>
        <v>0</v>
      </c>
      <c r="AG539" s="19">
        <f>IFERROR(INDEX(Factors!$B$40:$B$44,MATCH('INPUT - Census'!F539,Factors!$C$40:$C$44,0),1),0)</f>
        <v>0</v>
      </c>
      <c r="AH539" s="21" t="str">
        <f t="shared" si="64"/>
        <v/>
      </c>
      <c r="AI539" s="1" t="str">
        <f>IFERROR(VLOOKUP(H539,Factors!$C$45:$D$48,2,0),"")</f>
        <v/>
      </c>
      <c r="AJ539" t="b">
        <f t="shared" si="63"/>
        <v>0</v>
      </c>
    </row>
    <row r="540" spans="2:36" ht="14.4" x14ac:dyDescent="0.3">
      <c r="B540" s="70"/>
      <c r="C540" s="58"/>
      <c r="D540" s="63"/>
      <c r="E540" s="58"/>
      <c r="F540" s="58"/>
      <c r="G540" s="44"/>
      <c r="H540" s="45"/>
      <c r="I540" s="45"/>
      <c r="J540" s="38" t="str">
        <f t="shared" si="59"/>
        <v/>
      </c>
      <c r="K540" s="39" t="str">
        <f t="shared" si="61"/>
        <v/>
      </c>
      <c r="M540" s="3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7" t="str">
        <f t="shared" si="60"/>
        <v>-1</v>
      </c>
      <c r="AC540" s="17">
        <f>IFERROR(INDEX(Factors!$C$59:$C$70,MATCH(AB540,Factors!$B$59:$B$70,1),1),0)</f>
        <v>0</v>
      </c>
      <c r="AD540" s="17">
        <f t="shared" si="62"/>
        <v>0</v>
      </c>
      <c r="AE540" s="17">
        <f>IFERROR(INDEX(Factors!$B$6:$B$15,MATCH('INPUT - Census'!E540,Factors!$C$6:$C$15,0),1),0)</f>
        <v>0</v>
      </c>
      <c r="AF540" s="18">
        <f>IFERROR(INDEX(Factors!$B$16:$B$39,MATCH('INPUT - Census'!C540,Factors!$C$16:$C$35,0),1),0)</f>
        <v>0</v>
      </c>
      <c r="AG540" s="19">
        <f>IFERROR(INDEX(Factors!$B$40:$B$44,MATCH('INPUT - Census'!F540,Factors!$C$40:$C$44,0),1),0)</f>
        <v>0</v>
      </c>
      <c r="AH540" s="21" t="str">
        <f t="shared" si="64"/>
        <v/>
      </c>
      <c r="AI540" s="1" t="str">
        <f>IFERROR(VLOOKUP(H540,Factors!$C$45:$D$48,2,0),"")</f>
        <v/>
      </c>
      <c r="AJ540" t="b">
        <f t="shared" si="63"/>
        <v>0</v>
      </c>
    </row>
    <row r="541" spans="2:36" ht="14.4" x14ac:dyDescent="0.3">
      <c r="B541" s="70"/>
      <c r="C541" s="58"/>
      <c r="D541" s="63"/>
      <c r="E541" s="58"/>
      <c r="F541" s="58"/>
      <c r="G541" s="44"/>
      <c r="H541" s="45"/>
      <c r="I541" s="45"/>
      <c r="J541" s="38" t="str">
        <f t="shared" si="59"/>
        <v/>
      </c>
      <c r="K541" s="39" t="str">
        <f t="shared" si="61"/>
        <v/>
      </c>
      <c r="M541" s="3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7" t="str">
        <f t="shared" si="60"/>
        <v>-1</v>
      </c>
      <c r="AC541" s="17">
        <f>IFERROR(INDEX(Factors!$C$59:$C$70,MATCH(AB541,Factors!$B$59:$B$70,1),1),0)</f>
        <v>0</v>
      </c>
      <c r="AD541" s="17">
        <f t="shared" si="62"/>
        <v>0</v>
      </c>
      <c r="AE541" s="17">
        <f>IFERROR(INDEX(Factors!$B$6:$B$15,MATCH('INPUT - Census'!E541,Factors!$C$6:$C$15,0),1),0)</f>
        <v>0</v>
      </c>
      <c r="AF541" s="18">
        <f>IFERROR(INDEX(Factors!$B$16:$B$39,MATCH('INPUT - Census'!C541,Factors!$C$16:$C$35,0),1),0)</f>
        <v>0</v>
      </c>
      <c r="AG541" s="19">
        <f>IFERROR(INDEX(Factors!$B$40:$B$44,MATCH('INPUT - Census'!F541,Factors!$C$40:$C$44,0),1),0)</f>
        <v>0</v>
      </c>
      <c r="AH541" s="21" t="str">
        <f t="shared" si="64"/>
        <v/>
      </c>
      <c r="AI541" s="1" t="str">
        <f>IFERROR(VLOOKUP(H541,Factors!$C$45:$D$48,2,0),"")</f>
        <v/>
      </c>
      <c r="AJ541" t="b">
        <f t="shared" si="63"/>
        <v>0</v>
      </c>
    </row>
    <row r="542" spans="2:36" ht="14.4" x14ac:dyDescent="0.3">
      <c r="B542" s="70"/>
      <c r="C542" s="58"/>
      <c r="D542" s="63"/>
      <c r="E542" s="58"/>
      <c r="F542" s="58"/>
      <c r="G542" s="44"/>
      <c r="H542" s="45"/>
      <c r="I542" s="45"/>
      <c r="J542" s="38" t="str">
        <f t="shared" si="59"/>
        <v/>
      </c>
      <c r="K542" s="39" t="str">
        <f t="shared" si="61"/>
        <v/>
      </c>
      <c r="M542" s="3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7" t="str">
        <f t="shared" si="60"/>
        <v>-1</v>
      </c>
      <c r="AC542" s="17">
        <f>IFERROR(INDEX(Factors!$C$59:$C$70,MATCH(AB542,Factors!$B$59:$B$70,1),1),0)</f>
        <v>0</v>
      </c>
      <c r="AD542" s="17">
        <f t="shared" si="62"/>
        <v>0</v>
      </c>
      <c r="AE542" s="17">
        <f>IFERROR(INDEX(Factors!$B$6:$B$15,MATCH('INPUT - Census'!E542,Factors!$C$6:$C$15,0),1),0)</f>
        <v>0</v>
      </c>
      <c r="AF542" s="18">
        <f>IFERROR(INDEX(Factors!$B$16:$B$39,MATCH('INPUT - Census'!C542,Factors!$C$16:$C$35,0),1),0)</f>
        <v>0</v>
      </c>
      <c r="AG542" s="19">
        <f>IFERROR(INDEX(Factors!$B$40:$B$44,MATCH('INPUT - Census'!F542,Factors!$C$40:$C$44,0),1),0)</f>
        <v>0</v>
      </c>
      <c r="AH542" s="21" t="str">
        <f t="shared" si="64"/>
        <v/>
      </c>
      <c r="AI542" s="1" t="str">
        <f>IFERROR(VLOOKUP(H542,Factors!$C$45:$D$48,2,0),"")</f>
        <v/>
      </c>
      <c r="AJ542" t="b">
        <f t="shared" si="63"/>
        <v>0</v>
      </c>
    </row>
    <row r="543" spans="2:36" ht="14.4" x14ac:dyDescent="0.3">
      <c r="B543" s="70"/>
      <c r="C543" s="58"/>
      <c r="D543" s="63"/>
      <c r="E543" s="58"/>
      <c r="F543" s="58"/>
      <c r="G543" s="44"/>
      <c r="H543" s="45"/>
      <c r="I543" s="45"/>
      <c r="J543" s="38" t="str">
        <f t="shared" si="59"/>
        <v/>
      </c>
      <c r="K543" s="39" t="str">
        <f t="shared" si="61"/>
        <v/>
      </c>
      <c r="M543" s="3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7" t="str">
        <f t="shared" si="60"/>
        <v>-1</v>
      </c>
      <c r="AC543" s="17">
        <f>IFERROR(INDEX(Factors!$C$59:$C$70,MATCH(AB543,Factors!$B$59:$B$70,1),1),0)</f>
        <v>0</v>
      </c>
      <c r="AD543" s="17">
        <f t="shared" si="62"/>
        <v>0</v>
      </c>
      <c r="AE543" s="17">
        <f>IFERROR(INDEX(Factors!$B$6:$B$15,MATCH('INPUT - Census'!E543,Factors!$C$6:$C$15,0),1),0)</f>
        <v>0</v>
      </c>
      <c r="AF543" s="18">
        <f>IFERROR(INDEX(Factors!$B$16:$B$39,MATCH('INPUT - Census'!C543,Factors!$C$16:$C$35,0),1),0)</f>
        <v>0</v>
      </c>
      <c r="AG543" s="19">
        <f>IFERROR(INDEX(Factors!$B$40:$B$44,MATCH('INPUT - Census'!F543,Factors!$C$40:$C$44,0),1),0)</f>
        <v>0</v>
      </c>
      <c r="AH543" s="21" t="str">
        <f t="shared" si="64"/>
        <v/>
      </c>
      <c r="AI543" s="1" t="str">
        <f>IFERROR(VLOOKUP(H543,Factors!$C$45:$D$48,2,0),"")</f>
        <v/>
      </c>
      <c r="AJ543" t="b">
        <f t="shared" si="63"/>
        <v>0</v>
      </c>
    </row>
    <row r="544" spans="2:36" ht="14.4" x14ac:dyDescent="0.3">
      <c r="B544" s="70"/>
      <c r="C544" s="58"/>
      <c r="D544" s="63"/>
      <c r="E544" s="58"/>
      <c r="F544" s="58"/>
      <c r="G544" s="44"/>
      <c r="H544" s="45"/>
      <c r="I544" s="45"/>
      <c r="J544" s="38" t="str">
        <f t="shared" si="59"/>
        <v/>
      </c>
      <c r="K544" s="39" t="str">
        <f t="shared" si="61"/>
        <v/>
      </c>
      <c r="M544" s="3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7" t="str">
        <f t="shared" si="60"/>
        <v>-1</v>
      </c>
      <c r="AC544" s="17">
        <f>IFERROR(INDEX(Factors!$C$59:$C$70,MATCH(AB544,Factors!$B$59:$B$70,1),1),0)</f>
        <v>0</v>
      </c>
      <c r="AD544" s="17">
        <f t="shared" si="62"/>
        <v>0</v>
      </c>
      <c r="AE544" s="17">
        <f>IFERROR(INDEX(Factors!$B$6:$B$15,MATCH('INPUT - Census'!E544,Factors!$C$6:$C$15,0),1),0)</f>
        <v>0</v>
      </c>
      <c r="AF544" s="18">
        <f>IFERROR(INDEX(Factors!$B$16:$B$39,MATCH('INPUT - Census'!C544,Factors!$C$16:$C$35,0),1),0)</f>
        <v>0</v>
      </c>
      <c r="AG544" s="19">
        <f>IFERROR(INDEX(Factors!$B$40:$B$44,MATCH('INPUT - Census'!F544,Factors!$C$40:$C$44,0),1),0)</f>
        <v>0</v>
      </c>
      <c r="AH544" s="21" t="str">
        <f t="shared" si="64"/>
        <v/>
      </c>
      <c r="AI544" s="1" t="str">
        <f>IFERROR(VLOOKUP(H544,Factors!$C$45:$D$48,2,0),"")</f>
        <v/>
      </c>
      <c r="AJ544" t="b">
        <f t="shared" si="63"/>
        <v>0</v>
      </c>
    </row>
    <row r="545" spans="2:36" ht="14.4" x14ac:dyDescent="0.3">
      <c r="B545" s="70"/>
      <c r="C545" s="58"/>
      <c r="D545" s="63"/>
      <c r="E545" s="58"/>
      <c r="F545" s="58"/>
      <c r="G545" s="44"/>
      <c r="H545" s="45"/>
      <c r="I545" s="45"/>
      <c r="J545" s="38" t="str">
        <f t="shared" si="59"/>
        <v/>
      </c>
      <c r="K545" s="39" t="str">
        <f t="shared" si="61"/>
        <v/>
      </c>
      <c r="M545" s="3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7" t="str">
        <f t="shared" si="60"/>
        <v>-1</v>
      </c>
      <c r="AC545" s="17">
        <f>IFERROR(INDEX(Factors!$C$59:$C$70,MATCH(AB545,Factors!$B$59:$B$70,1),1),0)</f>
        <v>0</v>
      </c>
      <c r="AD545" s="17">
        <f t="shared" si="62"/>
        <v>0</v>
      </c>
      <c r="AE545" s="17">
        <f>IFERROR(INDEX(Factors!$B$6:$B$15,MATCH('INPUT - Census'!E545,Factors!$C$6:$C$15,0),1),0)</f>
        <v>0</v>
      </c>
      <c r="AF545" s="18">
        <f>IFERROR(INDEX(Factors!$B$16:$B$39,MATCH('INPUT - Census'!C545,Factors!$C$16:$C$35,0),1),0)</f>
        <v>0</v>
      </c>
      <c r="AG545" s="19">
        <f>IFERROR(INDEX(Factors!$B$40:$B$44,MATCH('INPUT - Census'!F545,Factors!$C$40:$C$44,0),1),0)</f>
        <v>0</v>
      </c>
      <c r="AH545" s="21" t="str">
        <f t="shared" si="64"/>
        <v/>
      </c>
      <c r="AI545" s="1" t="str">
        <f>IFERROR(VLOOKUP(H545,Factors!$C$45:$D$48,2,0),"")</f>
        <v/>
      </c>
      <c r="AJ545" t="b">
        <f t="shared" si="63"/>
        <v>0</v>
      </c>
    </row>
    <row r="546" spans="2:36" ht="14.4" x14ac:dyDescent="0.3">
      <c r="B546" s="70"/>
      <c r="C546" s="58"/>
      <c r="D546" s="63"/>
      <c r="E546" s="58"/>
      <c r="F546" s="58"/>
      <c r="G546" s="44"/>
      <c r="H546" s="45"/>
      <c r="I546" s="45"/>
      <c r="J546" s="38" t="str">
        <f t="shared" si="59"/>
        <v/>
      </c>
      <c r="K546" s="39" t="str">
        <f t="shared" si="61"/>
        <v/>
      </c>
      <c r="M546" s="3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7" t="str">
        <f t="shared" si="60"/>
        <v>-1</v>
      </c>
      <c r="AC546" s="17">
        <f>IFERROR(INDEX(Factors!$C$59:$C$70,MATCH(AB546,Factors!$B$59:$B$70,1),1),0)</f>
        <v>0</v>
      </c>
      <c r="AD546" s="17">
        <f t="shared" si="62"/>
        <v>0</v>
      </c>
      <c r="AE546" s="17">
        <f>IFERROR(INDEX(Factors!$B$6:$B$15,MATCH('INPUT - Census'!E546,Factors!$C$6:$C$15,0),1),0)</f>
        <v>0</v>
      </c>
      <c r="AF546" s="18">
        <f>IFERROR(INDEX(Factors!$B$16:$B$39,MATCH('INPUT - Census'!C546,Factors!$C$16:$C$35,0),1),0)</f>
        <v>0</v>
      </c>
      <c r="AG546" s="19">
        <f>IFERROR(INDEX(Factors!$B$40:$B$44,MATCH('INPUT - Census'!F546,Factors!$C$40:$C$44,0),1),0)</f>
        <v>0</v>
      </c>
      <c r="AH546" s="21" t="str">
        <f t="shared" si="64"/>
        <v/>
      </c>
      <c r="AI546" s="1" t="str">
        <f>IFERROR(VLOOKUP(H546,Factors!$C$45:$D$48,2,0),"")</f>
        <v/>
      </c>
      <c r="AJ546" t="b">
        <f t="shared" si="63"/>
        <v>0</v>
      </c>
    </row>
    <row r="547" spans="2:36" ht="14.4" x14ac:dyDescent="0.3">
      <c r="B547" s="70"/>
      <c r="C547" s="58"/>
      <c r="D547" s="63"/>
      <c r="E547" s="58"/>
      <c r="F547" s="58"/>
      <c r="G547" s="44"/>
      <c r="H547" s="45"/>
      <c r="I547" s="45"/>
      <c r="J547" s="38" t="str">
        <f t="shared" si="59"/>
        <v/>
      </c>
      <c r="K547" s="39" t="str">
        <f t="shared" si="61"/>
        <v/>
      </c>
      <c r="M547" s="3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7" t="str">
        <f t="shared" si="60"/>
        <v>-1</v>
      </c>
      <c r="AC547" s="17">
        <f>IFERROR(INDEX(Factors!$C$59:$C$70,MATCH(AB547,Factors!$B$59:$B$70,1),1),0)</f>
        <v>0</v>
      </c>
      <c r="AD547" s="17">
        <f t="shared" si="62"/>
        <v>0</v>
      </c>
      <c r="AE547" s="17">
        <f>IFERROR(INDEX(Factors!$B$6:$B$15,MATCH('INPUT - Census'!E547,Factors!$C$6:$C$15,0),1),0)</f>
        <v>0</v>
      </c>
      <c r="AF547" s="18">
        <f>IFERROR(INDEX(Factors!$B$16:$B$39,MATCH('INPUT - Census'!C547,Factors!$C$16:$C$35,0),1),0)</f>
        <v>0</v>
      </c>
      <c r="AG547" s="19">
        <f>IFERROR(INDEX(Factors!$B$40:$B$44,MATCH('INPUT - Census'!F547,Factors!$C$40:$C$44,0),1),0)</f>
        <v>0</v>
      </c>
      <c r="AH547" s="21" t="str">
        <f t="shared" si="64"/>
        <v/>
      </c>
      <c r="AI547" s="1" t="str">
        <f>IFERROR(VLOOKUP(H547,Factors!$C$45:$D$48,2,0),"")</f>
        <v/>
      </c>
      <c r="AJ547" t="b">
        <f t="shared" si="63"/>
        <v>0</v>
      </c>
    </row>
    <row r="548" spans="2:36" ht="14.4" x14ac:dyDescent="0.3">
      <c r="B548" s="70"/>
      <c r="C548" s="58"/>
      <c r="D548" s="63"/>
      <c r="E548" s="58"/>
      <c r="F548" s="58"/>
      <c r="G548" s="44"/>
      <c r="H548" s="45"/>
      <c r="I548" s="45"/>
      <c r="J548" s="38" t="str">
        <f t="shared" si="59"/>
        <v/>
      </c>
      <c r="K548" s="39" t="str">
        <f t="shared" si="61"/>
        <v/>
      </c>
      <c r="M548" s="3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7" t="str">
        <f t="shared" si="60"/>
        <v>-1</v>
      </c>
      <c r="AC548" s="17">
        <f>IFERROR(INDEX(Factors!$C$59:$C$70,MATCH(AB548,Factors!$B$59:$B$70,1),1),0)</f>
        <v>0</v>
      </c>
      <c r="AD548" s="17">
        <f t="shared" si="62"/>
        <v>0</v>
      </c>
      <c r="AE548" s="17">
        <f>IFERROR(INDEX(Factors!$B$6:$B$15,MATCH('INPUT - Census'!E548,Factors!$C$6:$C$15,0),1),0)</f>
        <v>0</v>
      </c>
      <c r="AF548" s="18">
        <f>IFERROR(INDEX(Factors!$B$16:$B$39,MATCH('INPUT - Census'!C548,Factors!$C$16:$C$35,0),1),0)</f>
        <v>0</v>
      </c>
      <c r="AG548" s="19">
        <f>IFERROR(INDEX(Factors!$B$40:$B$44,MATCH('INPUT - Census'!F548,Factors!$C$40:$C$44,0),1),0)</f>
        <v>0</v>
      </c>
      <c r="AH548" s="21" t="str">
        <f t="shared" si="64"/>
        <v/>
      </c>
      <c r="AI548" s="1" t="str">
        <f>IFERROR(VLOOKUP(H548,Factors!$C$45:$D$48,2,0),"")</f>
        <v/>
      </c>
      <c r="AJ548" t="b">
        <f t="shared" si="63"/>
        <v>0</v>
      </c>
    </row>
    <row r="549" spans="2:36" ht="14.4" x14ac:dyDescent="0.3">
      <c r="B549" s="70"/>
      <c r="C549" s="58"/>
      <c r="D549" s="63"/>
      <c r="E549" s="58"/>
      <c r="F549" s="58"/>
      <c r="G549" s="44"/>
      <c r="H549" s="45"/>
      <c r="I549" s="45"/>
      <c r="J549" s="38" t="str">
        <f t="shared" si="59"/>
        <v/>
      </c>
      <c r="K549" s="39" t="str">
        <f t="shared" si="61"/>
        <v/>
      </c>
      <c r="M549" s="3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7" t="str">
        <f t="shared" si="60"/>
        <v>-1</v>
      </c>
      <c r="AC549" s="17">
        <f>IFERROR(INDEX(Factors!$C$59:$C$70,MATCH(AB549,Factors!$B$59:$B$70,1),1),0)</f>
        <v>0</v>
      </c>
      <c r="AD549" s="17">
        <f t="shared" si="62"/>
        <v>0</v>
      </c>
      <c r="AE549" s="17">
        <f>IFERROR(INDEX(Factors!$B$6:$B$15,MATCH('INPUT - Census'!E549,Factors!$C$6:$C$15,0),1),0)</f>
        <v>0</v>
      </c>
      <c r="AF549" s="18">
        <f>IFERROR(INDEX(Factors!$B$16:$B$39,MATCH('INPUT - Census'!C549,Factors!$C$16:$C$35,0),1),0)</f>
        <v>0</v>
      </c>
      <c r="AG549" s="19">
        <f>IFERROR(INDEX(Factors!$B$40:$B$44,MATCH('INPUT - Census'!F549,Factors!$C$40:$C$44,0),1),0)</f>
        <v>0</v>
      </c>
      <c r="AH549" s="21" t="str">
        <f t="shared" si="64"/>
        <v/>
      </c>
      <c r="AI549" s="1" t="str">
        <f>IFERROR(VLOOKUP(H549,Factors!$C$45:$D$48,2,0),"")</f>
        <v/>
      </c>
      <c r="AJ549" t="b">
        <f t="shared" si="63"/>
        <v>0</v>
      </c>
    </row>
    <row r="550" spans="2:36" ht="14.4" x14ac:dyDescent="0.3">
      <c r="B550" s="70"/>
      <c r="C550" s="58"/>
      <c r="D550" s="63"/>
      <c r="E550" s="58"/>
      <c r="F550" s="58"/>
      <c r="G550" s="44"/>
      <c r="H550" s="45"/>
      <c r="I550" s="45"/>
      <c r="J550" s="38" t="str">
        <f t="shared" si="59"/>
        <v/>
      </c>
      <c r="K550" s="39" t="str">
        <f t="shared" si="61"/>
        <v/>
      </c>
      <c r="M550" s="3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7" t="str">
        <f t="shared" si="60"/>
        <v>-1</v>
      </c>
      <c r="AC550" s="17">
        <f>IFERROR(INDEX(Factors!$C$59:$C$70,MATCH(AB550,Factors!$B$59:$B$70,1),1),0)</f>
        <v>0</v>
      </c>
      <c r="AD550" s="17">
        <f t="shared" si="62"/>
        <v>0</v>
      </c>
      <c r="AE550" s="17">
        <f>IFERROR(INDEX(Factors!$B$6:$B$15,MATCH('INPUT - Census'!E550,Factors!$C$6:$C$15,0),1),0)</f>
        <v>0</v>
      </c>
      <c r="AF550" s="18">
        <f>IFERROR(INDEX(Factors!$B$16:$B$39,MATCH('INPUT - Census'!C550,Factors!$C$16:$C$35,0),1),0)</f>
        <v>0</v>
      </c>
      <c r="AG550" s="19">
        <f>IFERROR(INDEX(Factors!$B$40:$B$44,MATCH('INPUT - Census'!F550,Factors!$C$40:$C$44,0),1),0)</f>
        <v>0</v>
      </c>
      <c r="AH550" s="21" t="str">
        <f t="shared" si="64"/>
        <v/>
      </c>
      <c r="AI550" s="1" t="str">
        <f>IFERROR(VLOOKUP(H550,Factors!$C$45:$D$48,2,0),"")</f>
        <v/>
      </c>
      <c r="AJ550" t="b">
        <f t="shared" si="63"/>
        <v>0</v>
      </c>
    </row>
    <row r="551" spans="2:36" ht="14.4" x14ac:dyDescent="0.3">
      <c r="B551" s="70"/>
      <c r="C551" s="58"/>
      <c r="D551" s="63"/>
      <c r="E551" s="58"/>
      <c r="F551" s="58"/>
      <c r="G551" s="44"/>
      <c r="H551" s="45"/>
      <c r="I551" s="45"/>
      <c r="J551" s="38" t="str">
        <f t="shared" si="59"/>
        <v/>
      </c>
      <c r="K551" s="39" t="str">
        <f t="shared" si="61"/>
        <v/>
      </c>
      <c r="M551" s="3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7" t="str">
        <f t="shared" si="60"/>
        <v>-1</v>
      </c>
      <c r="AC551" s="17">
        <f>IFERROR(INDEX(Factors!$C$59:$C$70,MATCH(AB551,Factors!$B$59:$B$70,1),1),0)</f>
        <v>0</v>
      </c>
      <c r="AD551" s="17">
        <f t="shared" si="62"/>
        <v>0</v>
      </c>
      <c r="AE551" s="17">
        <f>IFERROR(INDEX(Factors!$B$6:$B$15,MATCH('INPUT - Census'!E551,Factors!$C$6:$C$15,0),1),0)</f>
        <v>0</v>
      </c>
      <c r="AF551" s="18">
        <f>IFERROR(INDEX(Factors!$B$16:$B$39,MATCH('INPUT - Census'!C551,Factors!$C$16:$C$35,0),1),0)</f>
        <v>0</v>
      </c>
      <c r="AG551" s="19">
        <f>IFERROR(INDEX(Factors!$B$40:$B$44,MATCH('INPUT - Census'!F551,Factors!$C$40:$C$44,0),1),0)</f>
        <v>0</v>
      </c>
      <c r="AH551" s="21" t="str">
        <f t="shared" si="64"/>
        <v/>
      </c>
      <c r="AI551" s="1" t="str">
        <f>IFERROR(VLOOKUP(H551,Factors!$C$45:$D$48,2,0),"")</f>
        <v/>
      </c>
      <c r="AJ551" t="b">
        <f t="shared" si="63"/>
        <v>0</v>
      </c>
    </row>
    <row r="552" spans="2:36" ht="14.4" x14ac:dyDescent="0.3">
      <c r="B552" s="70"/>
      <c r="C552" s="58"/>
      <c r="D552" s="63"/>
      <c r="E552" s="58"/>
      <c r="F552" s="58"/>
      <c r="G552" s="44"/>
      <c r="H552" s="45"/>
      <c r="I552" s="45"/>
      <c r="J552" s="38" t="str">
        <f t="shared" si="59"/>
        <v/>
      </c>
      <c r="K552" s="39" t="str">
        <f t="shared" si="61"/>
        <v/>
      </c>
      <c r="M552" s="3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7" t="str">
        <f t="shared" si="60"/>
        <v>-1</v>
      </c>
      <c r="AC552" s="17">
        <f>IFERROR(INDEX(Factors!$C$59:$C$70,MATCH(AB552,Factors!$B$59:$B$70,1),1),0)</f>
        <v>0</v>
      </c>
      <c r="AD552" s="17">
        <f t="shared" si="62"/>
        <v>0</v>
      </c>
      <c r="AE552" s="17">
        <f>IFERROR(INDEX(Factors!$B$6:$B$15,MATCH('INPUT - Census'!E552,Factors!$C$6:$C$15,0),1),0)</f>
        <v>0</v>
      </c>
      <c r="AF552" s="18">
        <f>IFERROR(INDEX(Factors!$B$16:$B$39,MATCH('INPUT - Census'!C552,Factors!$C$16:$C$35,0),1),0)</f>
        <v>0</v>
      </c>
      <c r="AG552" s="19">
        <f>IFERROR(INDEX(Factors!$B$40:$B$44,MATCH('INPUT - Census'!F552,Factors!$C$40:$C$44,0),1),0)</f>
        <v>0</v>
      </c>
      <c r="AH552" s="21" t="str">
        <f t="shared" si="64"/>
        <v/>
      </c>
      <c r="AI552" s="1" t="str">
        <f>IFERROR(VLOOKUP(H552,Factors!$C$45:$D$48,2,0),"")</f>
        <v/>
      </c>
      <c r="AJ552" t="b">
        <f t="shared" si="63"/>
        <v>0</v>
      </c>
    </row>
    <row r="553" spans="2:36" ht="14.4" x14ac:dyDescent="0.3">
      <c r="B553" s="70"/>
      <c r="C553" s="58"/>
      <c r="D553" s="63"/>
      <c r="E553" s="58"/>
      <c r="F553" s="58"/>
      <c r="G553" s="44"/>
      <c r="H553" s="45"/>
      <c r="I553" s="45"/>
      <c r="J553" s="38" t="str">
        <f t="shared" si="59"/>
        <v/>
      </c>
      <c r="K553" s="39" t="str">
        <f t="shared" si="61"/>
        <v/>
      </c>
      <c r="M553" s="3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7" t="str">
        <f t="shared" si="60"/>
        <v>-1</v>
      </c>
      <c r="AC553" s="17">
        <f>IFERROR(INDEX(Factors!$C$59:$C$70,MATCH(AB553,Factors!$B$59:$B$70,1),1),0)</f>
        <v>0</v>
      </c>
      <c r="AD553" s="17">
        <f t="shared" si="62"/>
        <v>0</v>
      </c>
      <c r="AE553" s="17">
        <f>IFERROR(INDEX(Factors!$B$6:$B$15,MATCH('INPUT - Census'!E553,Factors!$C$6:$C$15,0),1),0)</f>
        <v>0</v>
      </c>
      <c r="AF553" s="18">
        <f>IFERROR(INDEX(Factors!$B$16:$B$39,MATCH('INPUT - Census'!C553,Factors!$C$16:$C$35,0),1),0)</f>
        <v>0</v>
      </c>
      <c r="AG553" s="19">
        <f>IFERROR(INDEX(Factors!$B$40:$B$44,MATCH('INPUT - Census'!F553,Factors!$C$40:$C$44,0),1),0)</f>
        <v>0</v>
      </c>
      <c r="AH553" s="21" t="str">
        <f t="shared" si="64"/>
        <v/>
      </c>
      <c r="AI553" s="1" t="str">
        <f>IFERROR(VLOOKUP(H553,Factors!$C$45:$D$48,2,0),"")</f>
        <v/>
      </c>
      <c r="AJ553" t="b">
        <f t="shared" si="63"/>
        <v>0</v>
      </c>
    </row>
    <row r="554" spans="2:36" ht="14.4" x14ac:dyDescent="0.3">
      <c r="B554" s="70"/>
      <c r="C554" s="58"/>
      <c r="D554" s="63"/>
      <c r="E554" s="58"/>
      <c r="F554" s="58"/>
      <c r="G554" s="44"/>
      <c r="H554" s="45"/>
      <c r="I554" s="45"/>
      <c r="J554" s="38" t="str">
        <f t="shared" si="59"/>
        <v/>
      </c>
      <c r="K554" s="39" t="str">
        <f t="shared" si="61"/>
        <v/>
      </c>
      <c r="M554" s="3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7" t="str">
        <f t="shared" si="60"/>
        <v>-1</v>
      </c>
      <c r="AC554" s="17">
        <f>IFERROR(INDEX(Factors!$C$59:$C$70,MATCH(AB554,Factors!$B$59:$B$70,1),1),0)</f>
        <v>0</v>
      </c>
      <c r="AD554" s="17">
        <f t="shared" si="62"/>
        <v>0</v>
      </c>
      <c r="AE554" s="17">
        <f>IFERROR(INDEX(Factors!$B$6:$B$15,MATCH('INPUT - Census'!E554,Factors!$C$6:$C$15,0),1),0)</f>
        <v>0</v>
      </c>
      <c r="AF554" s="18">
        <f>IFERROR(INDEX(Factors!$B$16:$B$39,MATCH('INPUT - Census'!C554,Factors!$C$16:$C$35,0),1),0)</f>
        <v>0</v>
      </c>
      <c r="AG554" s="19">
        <f>IFERROR(INDEX(Factors!$B$40:$B$44,MATCH('INPUT - Census'!F554,Factors!$C$40:$C$44,0),1),0)</f>
        <v>0</v>
      </c>
      <c r="AH554" s="21" t="str">
        <f t="shared" si="64"/>
        <v/>
      </c>
      <c r="AI554" s="1" t="str">
        <f>IFERROR(VLOOKUP(H554,Factors!$C$45:$D$48,2,0),"")</f>
        <v/>
      </c>
      <c r="AJ554" t="b">
        <f t="shared" si="63"/>
        <v>0</v>
      </c>
    </row>
    <row r="555" spans="2:36" ht="14.4" x14ac:dyDescent="0.3">
      <c r="B555" s="70"/>
      <c r="C555" s="58"/>
      <c r="D555" s="63"/>
      <c r="E555" s="58"/>
      <c r="F555" s="58"/>
      <c r="G555" s="44"/>
      <c r="H555" s="45"/>
      <c r="I555" s="45"/>
      <c r="J555" s="38" t="str">
        <f t="shared" si="59"/>
        <v/>
      </c>
      <c r="K555" s="39" t="str">
        <f t="shared" si="61"/>
        <v/>
      </c>
      <c r="M555" s="3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7" t="str">
        <f t="shared" si="60"/>
        <v>-1</v>
      </c>
      <c r="AC555" s="17">
        <f>IFERROR(INDEX(Factors!$C$59:$C$70,MATCH(AB555,Factors!$B$59:$B$70,1),1),0)</f>
        <v>0</v>
      </c>
      <c r="AD555" s="17">
        <f t="shared" si="62"/>
        <v>0</v>
      </c>
      <c r="AE555" s="17">
        <f>IFERROR(INDEX(Factors!$B$6:$B$15,MATCH('INPUT - Census'!E555,Factors!$C$6:$C$15,0),1),0)</f>
        <v>0</v>
      </c>
      <c r="AF555" s="18">
        <f>IFERROR(INDEX(Factors!$B$16:$B$39,MATCH('INPUT - Census'!C555,Factors!$C$16:$C$35,0),1),0)</f>
        <v>0</v>
      </c>
      <c r="AG555" s="19">
        <f>IFERROR(INDEX(Factors!$B$40:$B$44,MATCH('INPUT - Census'!F555,Factors!$C$40:$C$44,0),1),0)</f>
        <v>0</v>
      </c>
      <c r="AH555" s="21" t="str">
        <f t="shared" si="64"/>
        <v/>
      </c>
      <c r="AI555" s="1" t="str">
        <f>IFERROR(VLOOKUP(H555,Factors!$C$45:$D$48,2,0),"")</f>
        <v/>
      </c>
      <c r="AJ555" t="b">
        <f t="shared" si="63"/>
        <v>0</v>
      </c>
    </row>
    <row r="556" spans="2:36" ht="14.4" x14ac:dyDescent="0.3">
      <c r="B556" s="70"/>
      <c r="C556" s="58"/>
      <c r="D556" s="63"/>
      <c r="E556" s="58"/>
      <c r="F556" s="58"/>
      <c r="G556" s="44"/>
      <c r="H556" s="45"/>
      <c r="I556" s="45"/>
      <c r="J556" s="38" t="str">
        <f t="shared" si="59"/>
        <v/>
      </c>
      <c r="K556" s="39" t="str">
        <f t="shared" si="61"/>
        <v/>
      </c>
      <c r="M556" s="3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7" t="str">
        <f t="shared" si="60"/>
        <v>-1</v>
      </c>
      <c r="AC556" s="17">
        <f>IFERROR(INDEX(Factors!$C$59:$C$70,MATCH(AB556,Factors!$B$59:$B$70,1),1),0)</f>
        <v>0</v>
      </c>
      <c r="AD556" s="17">
        <f t="shared" si="62"/>
        <v>0</v>
      </c>
      <c r="AE556" s="17">
        <f>IFERROR(INDEX(Factors!$B$6:$B$15,MATCH('INPUT - Census'!E556,Factors!$C$6:$C$15,0),1),0)</f>
        <v>0</v>
      </c>
      <c r="AF556" s="18">
        <f>IFERROR(INDEX(Factors!$B$16:$B$39,MATCH('INPUT - Census'!C556,Factors!$C$16:$C$35,0),1),0)</f>
        <v>0</v>
      </c>
      <c r="AG556" s="19">
        <f>IFERROR(INDEX(Factors!$B$40:$B$44,MATCH('INPUT - Census'!F556,Factors!$C$40:$C$44,0),1),0)</f>
        <v>0</v>
      </c>
      <c r="AH556" s="21" t="str">
        <f t="shared" si="64"/>
        <v/>
      </c>
      <c r="AI556" s="1" t="str">
        <f>IFERROR(VLOOKUP(H556,Factors!$C$45:$D$48,2,0),"")</f>
        <v/>
      </c>
      <c r="AJ556" t="b">
        <f t="shared" si="63"/>
        <v>0</v>
      </c>
    </row>
    <row r="557" spans="2:36" ht="14.4" x14ac:dyDescent="0.3">
      <c r="B557" s="70"/>
      <c r="C557" s="58"/>
      <c r="D557" s="63"/>
      <c r="E557" s="58"/>
      <c r="F557" s="58"/>
      <c r="G557" s="44"/>
      <c r="H557" s="45"/>
      <c r="I557" s="45"/>
      <c r="J557" s="38" t="str">
        <f t="shared" si="59"/>
        <v/>
      </c>
      <c r="K557" s="39" t="str">
        <f t="shared" si="61"/>
        <v/>
      </c>
      <c r="M557" s="3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7" t="str">
        <f t="shared" si="60"/>
        <v>-1</v>
      </c>
      <c r="AC557" s="17">
        <f>IFERROR(INDEX(Factors!$C$59:$C$70,MATCH(AB557,Factors!$B$59:$B$70,1),1),0)</f>
        <v>0</v>
      </c>
      <c r="AD557" s="17">
        <f t="shared" si="62"/>
        <v>0</v>
      </c>
      <c r="AE557" s="17">
        <f>IFERROR(INDEX(Factors!$B$6:$B$15,MATCH('INPUT - Census'!E557,Factors!$C$6:$C$15,0),1),0)</f>
        <v>0</v>
      </c>
      <c r="AF557" s="18">
        <f>IFERROR(INDEX(Factors!$B$16:$B$39,MATCH('INPUT - Census'!C557,Factors!$C$16:$C$35,0),1),0)</f>
        <v>0</v>
      </c>
      <c r="AG557" s="19">
        <f>IFERROR(INDEX(Factors!$B$40:$B$44,MATCH('INPUT - Census'!F557,Factors!$C$40:$C$44,0),1),0)</f>
        <v>0</v>
      </c>
      <c r="AH557" s="21" t="str">
        <f t="shared" si="64"/>
        <v/>
      </c>
      <c r="AI557" s="1" t="str">
        <f>IFERROR(VLOOKUP(H557,Factors!$C$45:$D$48,2,0),"")</f>
        <v/>
      </c>
      <c r="AJ557" t="b">
        <f t="shared" si="63"/>
        <v>0</v>
      </c>
    </row>
    <row r="558" spans="2:36" ht="14.4" x14ac:dyDescent="0.3">
      <c r="B558" s="70"/>
      <c r="C558" s="58"/>
      <c r="D558" s="63"/>
      <c r="E558" s="58"/>
      <c r="F558" s="58"/>
      <c r="G558" s="44"/>
      <c r="H558" s="45"/>
      <c r="I558" s="45"/>
      <c r="J558" s="38" t="str">
        <f t="shared" si="59"/>
        <v/>
      </c>
      <c r="K558" s="39" t="str">
        <f t="shared" si="61"/>
        <v/>
      </c>
      <c r="M558" s="3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7" t="str">
        <f t="shared" si="60"/>
        <v>-1</v>
      </c>
      <c r="AC558" s="17">
        <f>IFERROR(INDEX(Factors!$C$59:$C$70,MATCH(AB558,Factors!$B$59:$B$70,1),1),0)</f>
        <v>0</v>
      </c>
      <c r="AD558" s="17">
        <f t="shared" si="62"/>
        <v>0</v>
      </c>
      <c r="AE558" s="17">
        <f>IFERROR(INDEX(Factors!$B$6:$B$15,MATCH('INPUT - Census'!E558,Factors!$C$6:$C$15,0),1),0)</f>
        <v>0</v>
      </c>
      <c r="AF558" s="18">
        <f>IFERROR(INDEX(Factors!$B$16:$B$39,MATCH('INPUT - Census'!C558,Factors!$C$16:$C$35,0),1),0)</f>
        <v>0</v>
      </c>
      <c r="AG558" s="19">
        <f>IFERROR(INDEX(Factors!$B$40:$B$44,MATCH('INPUT - Census'!F558,Factors!$C$40:$C$44,0),1),0)</f>
        <v>0</v>
      </c>
      <c r="AH558" s="21" t="str">
        <f t="shared" si="64"/>
        <v/>
      </c>
      <c r="AI558" s="1" t="str">
        <f>IFERROR(VLOOKUP(H558,Factors!$C$45:$D$48,2,0),"")</f>
        <v/>
      </c>
      <c r="AJ558" t="b">
        <f t="shared" si="63"/>
        <v>0</v>
      </c>
    </row>
    <row r="559" spans="2:36" ht="14.4" x14ac:dyDescent="0.3">
      <c r="B559" s="70"/>
      <c r="C559" s="58"/>
      <c r="D559" s="63"/>
      <c r="E559" s="58"/>
      <c r="F559" s="58"/>
      <c r="G559" s="44"/>
      <c r="H559" s="45"/>
      <c r="I559" s="45"/>
      <c r="J559" s="38" t="str">
        <f t="shared" si="59"/>
        <v/>
      </c>
      <c r="K559" s="39" t="str">
        <f t="shared" si="61"/>
        <v/>
      </c>
      <c r="M559" s="3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7" t="str">
        <f t="shared" si="60"/>
        <v>-1</v>
      </c>
      <c r="AC559" s="17">
        <f>IFERROR(INDEX(Factors!$C$59:$C$70,MATCH(AB559,Factors!$B$59:$B$70,1),1),0)</f>
        <v>0</v>
      </c>
      <c r="AD559" s="17">
        <f t="shared" si="62"/>
        <v>0</v>
      </c>
      <c r="AE559" s="17">
        <f>IFERROR(INDEX(Factors!$B$6:$B$15,MATCH('INPUT - Census'!E559,Factors!$C$6:$C$15,0),1),0)</f>
        <v>0</v>
      </c>
      <c r="AF559" s="18">
        <f>IFERROR(INDEX(Factors!$B$16:$B$39,MATCH('INPUT - Census'!C559,Factors!$C$16:$C$35,0),1),0)</f>
        <v>0</v>
      </c>
      <c r="AG559" s="19">
        <f>IFERROR(INDEX(Factors!$B$40:$B$44,MATCH('INPUT - Census'!F559,Factors!$C$40:$C$44,0),1),0)</f>
        <v>0</v>
      </c>
      <c r="AH559" s="21" t="str">
        <f t="shared" si="64"/>
        <v/>
      </c>
      <c r="AI559" s="1" t="str">
        <f>IFERROR(VLOOKUP(H559,Factors!$C$45:$D$48,2,0),"")</f>
        <v/>
      </c>
      <c r="AJ559" t="b">
        <f t="shared" si="63"/>
        <v>0</v>
      </c>
    </row>
    <row r="560" spans="2:36" ht="14.4" x14ac:dyDescent="0.3">
      <c r="B560" s="70"/>
      <c r="C560" s="58"/>
      <c r="D560" s="63"/>
      <c r="E560" s="58"/>
      <c r="F560" s="58"/>
      <c r="G560" s="44"/>
      <c r="H560" s="45"/>
      <c r="I560" s="45"/>
      <c r="J560" s="38" t="str">
        <f t="shared" si="59"/>
        <v/>
      </c>
      <c r="K560" s="39" t="str">
        <f t="shared" si="61"/>
        <v/>
      </c>
      <c r="M560" s="3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7" t="str">
        <f t="shared" si="60"/>
        <v>-1</v>
      </c>
      <c r="AC560" s="17">
        <f>IFERROR(INDEX(Factors!$C$59:$C$70,MATCH(AB560,Factors!$B$59:$B$70,1),1),0)</f>
        <v>0</v>
      </c>
      <c r="AD560" s="17">
        <f t="shared" si="62"/>
        <v>0</v>
      </c>
      <c r="AE560" s="17">
        <f>IFERROR(INDEX(Factors!$B$6:$B$15,MATCH('INPUT - Census'!E560,Factors!$C$6:$C$15,0),1),0)</f>
        <v>0</v>
      </c>
      <c r="AF560" s="18">
        <f>IFERROR(INDEX(Factors!$B$16:$B$39,MATCH('INPUT - Census'!C560,Factors!$C$16:$C$35,0),1),0)</f>
        <v>0</v>
      </c>
      <c r="AG560" s="19">
        <f>IFERROR(INDEX(Factors!$B$40:$B$44,MATCH('INPUT - Census'!F560,Factors!$C$40:$C$44,0),1),0)</f>
        <v>0</v>
      </c>
      <c r="AH560" s="21" t="str">
        <f t="shared" si="64"/>
        <v/>
      </c>
      <c r="AI560" s="1" t="str">
        <f>IFERROR(VLOOKUP(H560,Factors!$C$45:$D$48,2,0),"")</f>
        <v/>
      </c>
      <c r="AJ560" t="b">
        <f t="shared" si="63"/>
        <v>0</v>
      </c>
    </row>
    <row r="561" spans="2:36" ht="14.4" x14ac:dyDescent="0.3">
      <c r="B561" s="70"/>
      <c r="C561" s="58"/>
      <c r="D561" s="63"/>
      <c r="E561" s="58"/>
      <c r="F561" s="58"/>
      <c r="G561" s="44"/>
      <c r="H561" s="45"/>
      <c r="I561" s="45"/>
      <c r="J561" s="38" t="str">
        <f t="shared" si="59"/>
        <v/>
      </c>
      <c r="K561" s="39" t="str">
        <f t="shared" si="61"/>
        <v/>
      </c>
      <c r="M561" s="3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7" t="str">
        <f t="shared" si="60"/>
        <v>-1</v>
      </c>
      <c r="AC561" s="17">
        <f>IFERROR(INDEX(Factors!$C$59:$C$70,MATCH(AB561,Factors!$B$59:$B$70,1),1),0)</f>
        <v>0</v>
      </c>
      <c r="AD561" s="17">
        <f t="shared" si="62"/>
        <v>0</v>
      </c>
      <c r="AE561" s="17">
        <f>IFERROR(INDEX(Factors!$B$6:$B$15,MATCH('INPUT - Census'!E561,Factors!$C$6:$C$15,0),1),0)</f>
        <v>0</v>
      </c>
      <c r="AF561" s="18">
        <f>IFERROR(INDEX(Factors!$B$16:$B$39,MATCH('INPUT - Census'!C561,Factors!$C$16:$C$35,0),1),0)</f>
        <v>0</v>
      </c>
      <c r="AG561" s="19">
        <f>IFERROR(INDEX(Factors!$B$40:$B$44,MATCH('INPUT - Census'!F561,Factors!$C$40:$C$44,0),1),0)</f>
        <v>0</v>
      </c>
      <c r="AH561" s="21" t="str">
        <f t="shared" si="64"/>
        <v/>
      </c>
      <c r="AI561" s="1" t="str">
        <f>IFERROR(VLOOKUP(H561,Factors!$C$45:$D$48,2,0),"")</f>
        <v/>
      </c>
      <c r="AJ561" t="b">
        <f t="shared" si="63"/>
        <v>0</v>
      </c>
    </row>
    <row r="562" spans="2:36" ht="14.4" x14ac:dyDescent="0.3">
      <c r="B562" s="70"/>
      <c r="C562" s="58"/>
      <c r="D562" s="63"/>
      <c r="E562" s="58"/>
      <c r="F562" s="58"/>
      <c r="G562" s="44"/>
      <c r="H562" s="45"/>
      <c r="I562" s="45"/>
      <c r="J562" s="38" t="str">
        <f t="shared" si="59"/>
        <v/>
      </c>
      <c r="K562" s="39" t="str">
        <f t="shared" si="61"/>
        <v/>
      </c>
      <c r="M562" s="3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7" t="str">
        <f t="shared" si="60"/>
        <v>-1</v>
      </c>
      <c r="AC562" s="17">
        <f>IFERROR(INDEX(Factors!$C$59:$C$70,MATCH(AB562,Factors!$B$59:$B$70,1),1),0)</f>
        <v>0</v>
      </c>
      <c r="AD562" s="17">
        <f t="shared" si="62"/>
        <v>0</v>
      </c>
      <c r="AE562" s="17">
        <f>IFERROR(INDEX(Factors!$B$6:$B$15,MATCH('INPUT - Census'!E562,Factors!$C$6:$C$15,0),1),0)</f>
        <v>0</v>
      </c>
      <c r="AF562" s="18">
        <f>IFERROR(INDEX(Factors!$B$16:$B$39,MATCH('INPUT - Census'!C562,Factors!$C$16:$C$35,0),1),0)</f>
        <v>0</v>
      </c>
      <c r="AG562" s="19">
        <f>IFERROR(INDEX(Factors!$B$40:$B$44,MATCH('INPUT - Census'!F562,Factors!$C$40:$C$44,0),1),0)</f>
        <v>0</v>
      </c>
      <c r="AH562" s="21" t="str">
        <f t="shared" si="64"/>
        <v/>
      </c>
      <c r="AI562" s="1" t="str">
        <f>IFERROR(VLOOKUP(H562,Factors!$C$45:$D$48,2,0),"")</f>
        <v/>
      </c>
      <c r="AJ562" t="b">
        <f t="shared" si="63"/>
        <v>0</v>
      </c>
    </row>
    <row r="563" spans="2:36" ht="14.4" x14ac:dyDescent="0.3">
      <c r="B563" s="70"/>
      <c r="C563" s="58"/>
      <c r="D563" s="63"/>
      <c r="E563" s="58"/>
      <c r="F563" s="58"/>
      <c r="G563" s="44"/>
      <c r="H563" s="45"/>
      <c r="I563" s="45"/>
      <c r="J563" s="38" t="str">
        <f t="shared" si="59"/>
        <v/>
      </c>
      <c r="K563" s="39" t="str">
        <f t="shared" si="61"/>
        <v/>
      </c>
      <c r="M563" s="3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7" t="str">
        <f t="shared" si="60"/>
        <v>-1</v>
      </c>
      <c r="AC563" s="17">
        <f>IFERROR(INDEX(Factors!$C$59:$C$70,MATCH(AB563,Factors!$B$59:$B$70,1),1),0)</f>
        <v>0</v>
      </c>
      <c r="AD563" s="17">
        <f t="shared" si="62"/>
        <v>0</v>
      </c>
      <c r="AE563" s="17">
        <f>IFERROR(INDEX(Factors!$B$6:$B$15,MATCH('INPUT - Census'!E563,Factors!$C$6:$C$15,0),1),0)</f>
        <v>0</v>
      </c>
      <c r="AF563" s="18">
        <f>IFERROR(INDEX(Factors!$B$16:$B$39,MATCH('INPUT - Census'!C563,Factors!$C$16:$C$35,0),1),0)</f>
        <v>0</v>
      </c>
      <c r="AG563" s="19">
        <f>IFERROR(INDEX(Factors!$B$40:$B$44,MATCH('INPUT - Census'!F563,Factors!$C$40:$C$44,0),1),0)</f>
        <v>0</v>
      </c>
      <c r="AH563" s="21" t="str">
        <f t="shared" si="64"/>
        <v/>
      </c>
      <c r="AI563" s="1" t="str">
        <f>IFERROR(VLOOKUP(H563,Factors!$C$45:$D$48,2,0),"")</f>
        <v/>
      </c>
      <c r="AJ563" t="b">
        <f t="shared" si="63"/>
        <v>0</v>
      </c>
    </row>
    <row r="564" spans="2:36" ht="14.4" x14ac:dyDescent="0.3">
      <c r="B564" s="70"/>
      <c r="C564" s="58"/>
      <c r="D564" s="63"/>
      <c r="E564" s="58"/>
      <c r="F564" s="58"/>
      <c r="G564" s="44"/>
      <c r="H564" s="45"/>
      <c r="I564" s="45"/>
      <c r="J564" s="38" t="str">
        <f t="shared" si="59"/>
        <v/>
      </c>
      <c r="K564" s="39" t="str">
        <f t="shared" si="61"/>
        <v/>
      </c>
      <c r="M564" s="3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7" t="str">
        <f t="shared" si="60"/>
        <v>-1</v>
      </c>
      <c r="AC564" s="17">
        <f>IFERROR(INDEX(Factors!$C$59:$C$70,MATCH(AB564,Factors!$B$59:$B$70,1),1),0)</f>
        <v>0</v>
      </c>
      <c r="AD564" s="17">
        <f t="shared" si="62"/>
        <v>0</v>
      </c>
      <c r="AE564" s="17">
        <f>IFERROR(INDEX(Factors!$B$6:$B$15,MATCH('INPUT - Census'!E564,Factors!$C$6:$C$15,0),1),0)</f>
        <v>0</v>
      </c>
      <c r="AF564" s="18">
        <f>IFERROR(INDEX(Factors!$B$16:$B$39,MATCH('INPUT - Census'!C564,Factors!$C$16:$C$35,0),1),0)</f>
        <v>0</v>
      </c>
      <c r="AG564" s="19">
        <f>IFERROR(INDEX(Factors!$B$40:$B$44,MATCH('INPUT - Census'!F564,Factors!$C$40:$C$44,0),1),0)</f>
        <v>0</v>
      </c>
      <c r="AH564" s="21" t="str">
        <f t="shared" si="64"/>
        <v/>
      </c>
      <c r="AI564" s="1" t="str">
        <f>IFERROR(VLOOKUP(H564,Factors!$C$45:$D$48,2,0),"")</f>
        <v/>
      </c>
      <c r="AJ564" t="b">
        <f t="shared" si="63"/>
        <v>0</v>
      </c>
    </row>
    <row r="565" spans="2:36" ht="14.4" x14ac:dyDescent="0.3">
      <c r="B565" s="70"/>
      <c r="C565" s="58"/>
      <c r="D565" s="63"/>
      <c r="E565" s="58"/>
      <c r="F565" s="58"/>
      <c r="G565" s="44"/>
      <c r="H565" s="45"/>
      <c r="I565" s="45"/>
      <c r="J565" s="38" t="str">
        <f t="shared" si="59"/>
        <v/>
      </c>
      <c r="K565" s="39" t="str">
        <f t="shared" si="61"/>
        <v/>
      </c>
      <c r="M565" s="3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7" t="str">
        <f t="shared" si="60"/>
        <v>-1</v>
      </c>
      <c r="AC565" s="17">
        <f>IFERROR(INDEX(Factors!$C$59:$C$70,MATCH(AB565,Factors!$B$59:$B$70,1),1),0)</f>
        <v>0</v>
      </c>
      <c r="AD565" s="17">
        <f t="shared" si="62"/>
        <v>0</v>
      </c>
      <c r="AE565" s="17">
        <f>IFERROR(INDEX(Factors!$B$6:$B$15,MATCH('INPUT - Census'!E565,Factors!$C$6:$C$15,0),1),0)</f>
        <v>0</v>
      </c>
      <c r="AF565" s="18">
        <f>IFERROR(INDEX(Factors!$B$16:$B$39,MATCH('INPUT - Census'!C565,Factors!$C$16:$C$35,0),1),0)</f>
        <v>0</v>
      </c>
      <c r="AG565" s="19">
        <f>IFERROR(INDEX(Factors!$B$40:$B$44,MATCH('INPUT - Census'!F565,Factors!$C$40:$C$44,0),1),0)</f>
        <v>0</v>
      </c>
      <c r="AH565" s="21" t="str">
        <f t="shared" si="64"/>
        <v/>
      </c>
      <c r="AI565" s="1" t="str">
        <f>IFERROR(VLOOKUP(H565,Factors!$C$45:$D$48,2,0),"")</f>
        <v/>
      </c>
      <c r="AJ565" t="b">
        <f t="shared" si="63"/>
        <v>0</v>
      </c>
    </row>
    <row r="566" spans="2:36" ht="14.4" x14ac:dyDescent="0.3">
      <c r="B566" s="70"/>
      <c r="C566" s="58"/>
      <c r="D566" s="63"/>
      <c r="E566" s="58"/>
      <c r="F566" s="58"/>
      <c r="G566" s="44"/>
      <c r="H566" s="45"/>
      <c r="I566" s="45"/>
      <c r="J566" s="38" t="str">
        <f t="shared" si="59"/>
        <v/>
      </c>
      <c r="K566" s="39" t="str">
        <f t="shared" si="61"/>
        <v/>
      </c>
      <c r="M566" s="3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7" t="str">
        <f t="shared" si="60"/>
        <v>-1</v>
      </c>
      <c r="AC566" s="17">
        <f>IFERROR(INDEX(Factors!$C$59:$C$70,MATCH(AB566,Factors!$B$59:$B$70,1),1),0)</f>
        <v>0</v>
      </c>
      <c r="AD566" s="17">
        <f t="shared" si="62"/>
        <v>0</v>
      </c>
      <c r="AE566" s="17">
        <f>IFERROR(INDEX(Factors!$B$6:$B$15,MATCH('INPUT - Census'!E566,Factors!$C$6:$C$15,0),1),0)</f>
        <v>0</v>
      </c>
      <c r="AF566" s="18">
        <f>IFERROR(INDEX(Factors!$B$16:$B$39,MATCH('INPUT - Census'!C566,Factors!$C$16:$C$35,0),1),0)</f>
        <v>0</v>
      </c>
      <c r="AG566" s="19">
        <f>IFERROR(INDEX(Factors!$B$40:$B$44,MATCH('INPUT - Census'!F566,Factors!$C$40:$C$44,0),1),0)</f>
        <v>0</v>
      </c>
      <c r="AH566" s="21" t="str">
        <f t="shared" si="64"/>
        <v/>
      </c>
      <c r="AI566" s="1" t="str">
        <f>IFERROR(VLOOKUP(H566,Factors!$C$45:$D$48,2,0),"")</f>
        <v/>
      </c>
      <c r="AJ566" t="b">
        <f t="shared" si="63"/>
        <v>0</v>
      </c>
    </row>
    <row r="567" spans="2:36" ht="14.4" x14ac:dyDescent="0.3">
      <c r="B567" s="70"/>
      <c r="C567" s="58"/>
      <c r="D567" s="63"/>
      <c r="E567" s="58"/>
      <c r="F567" s="58"/>
      <c r="G567" s="44"/>
      <c r="H567" s="45"/>
      <c r="I567" s="45"/>
      <c r="J567" s="38" t="str">
        <f t="shared" si="59"/>
        <v/>
      </c>
      <c r="K567" s="39" t="str">
        <f t="shared" si="61"/>
        <v/>
      </c>
      <c r="M567" s="3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7" t="str">
        <f t="shared" si="60"/>
        <v>-1</v>
      </c>
      <c r="AC567" s="17">
        <f>IFERROR(INDEX(Factors!$C$59:$C$70,MATCH(AB567,Factors!$B$59:$B$70,1),1),0)</f>
        <v>0</v>
      </c>
      <c r="AD567" s="17">
        <f t="shared" si="62"/>
        <v>0</v>
      </c>
      <c r="AE567" s="17">
        <f>IFERROR(INDEX(Factors!$B$6:$B$15,MATCH('INPUT - Census'!E567,Factors!$C$6:$C$15,0),1),0)</f>
        <v>0</v>
      </c>
      <c r="AF567" s="18">
        <f>IFERROR(INDEX(Factors!$B$16:$B$39,MATCH('INPUT - Census'!C567,Factors!$C$16:$C$35,0),1),0)</f>
        <v>0</v>
      </c>
      <c r="AG567" s="19">
        <f>IFERROR(INDEX(Factors!$B$40:$B$44,MATCH('INPUT - Census'!F567,Factors!$C$40:$C$44,0),1),0)</f>
        <v>0</v>
      </c>
      <c r="AH567" s="21" t="str">
        <f t="shared" si="64"/>
        <v/>
      </c>
      <c r="AI567" s="1" t="str">
        <f>IFERROR(VLOOKUP(H567,Factors!$C$45:$D$48,2,0),"")</f>
        <v/>
      </c>
      <c r="AJ567" t="b">
        <f t="shared" si="63"/>
        <v>0</v>
      </c>
    </row>
    <row r="568" spans="2:36" ht="14.4" x14ac:dyDescent="0.3">
      <c r="B568" s="70"/>
      <c r="C568" s="58"/>
      <c r="D568" s="63"/>
      <c r="E568" s="58"/>
      <c r="F568" s="58"/>
      <c r="G568" s="44"/>
      <c r="H568" s="45"/>
      <c r="I568" s="45"/>
      <c r="J568" s="38" t="str">
        <f t="shared" si="59"/>
        <v/>
      </c>
      <c r="K568" s="39" t="str">
        <f t="shared" si="61"/>
        <v/>
      </c>
      <c r="M568" s="3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7" t="str">
        <f t="shared" si="60"/>
        <v>-1</v>
      </c>
      <c r="AC568" s="17">
        <f>IFERROR(INDEX(Factors!$C$59:$C$70,MATCH(AB568,Factors!$B$59:$B$70,1),1),0)</f>
        <v>0</v>
      </c>
      <c r="AD568" s="17">
        <f t="shared" si="62"/>
        <v>0</v>
      </c>
      <c r="AE568" s="17">
        <f>IFERROR(INDEX(Factors!$B$6:$B$15,MATCH('INPUT - Census'!E568,Factors!$C$6:$C$15,0),1),0)</f>
        <v>0</v>
      </c>
      <c r="AF568" s="18">
        <f>IFERROR(INDEX(Factors!$B$16:$B$39,MATCH('INPUT - Census'!C568,Factors!$C$16:$C$35,0),1),0)</f>
        <v>0</v>
      </c>
      <c r="AG568" s="19">
        <f>IFERROR(INDEX(Factors!$B$40:$B$44,MATCH('INPUT - Census'!F568,Factors!$C$40:$C$44,0),1),0)</f>
        <v>0</v>
      </c>
      <c r="AH568" s="21" t="str">
        <f t="shared" si="64"/>
        <v/>
      </c>
      <c r="AI568" s="1" t="str">
        <f>IFERROR(VLOOKUP(H568,Factors!$C$45:$D$48,2,0),"")</f>
        <v/>
      </c>
      <c r="AJ568" t="b">
        <f t="shared" si="63"/>
        <v>0</v>
      </c>
    </row>
    <row r="569" spans="2:36" ht="14.4" x14ac:dyDescent="0.3">
      <c r="B569" s="70"/>
      <c r="C569" s="58"/>
      <c r="D569" s="63"/>
      <c r="E569" s="58"/>
      <c r="F569" s="58"/>
      <c r="G569" s="44"/>
      <c r="H569" s="45"/>
      <c r="I569" s="45"/>
      <c r="J569" s="38" t="str">
        <f t="shared" si="59"/>
        <v/>
      </c>
      <c r="K569" s="39" t="str">
        <f t="shared" si="61"/>
        <v/>
      </c>
      <c r="M569" s="3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7" t="str">
        <f t="shared" si="60"/>
        <v>-1</v>
      </c>
      <c r="AC569" s="17">
        <f>IFERROR(INDEX(Factors!$C$59:$C$70,MATCH(AB569,Factors!$B$59:$B$70,1),1),0)</f>
        <v>0</v>
      </c>
      <c r="AD569" s="17">
        <f t="shared" si="62"/>
        <v>0</v>
      </c>
      <c r="AE569" s="17">
        <f>IFERROR(INDEX(Factors!$B$6:$B$15,MATCH('INPUT - Census'!E569,Factors!$C$6:$C$15,0),1),0)</f>
        <v>0</v>
      </c>
      <c r="AF569" s="18">
        <f>IFERROR(INDEX(Factors!$B$16:$B$39,MATCH('INPUT - Census'!C569,Factors!$C$16:$C$35,0),1),0)</f>
        <v>0</v>
      </c>
      <c r="AG569" s="19">
        <f>IFERROR(INDEX(Factors!$B$40:$B$44,MATCH('INPUT - Census'!F569,Factors!$C$40:$C$44,0),1),0)</f>
        <v>0</v>
      </c>
      <c r="AH569" s="21" t="str">
        <f t="shared" si="64"/>
        <v/>
      </c>
      <c r="AI569" s="1" t="str">
        <f>IFERROR(VLOOKUP(H569,Factors!$C$45:$D$48,2,0),"")</f>
        <v/>
      </c>
      <c r="AJ569" t="b">
        <f t="shared" si="63"/>
        <v>0</v>
      </c>
    </row>
    <row r="570" spans="2:36" ht="14.4" x14ac:dyDescent="0.3">
      <c r="B570" s="70"/>
      <c r="C570" s="58"/>
      <c r="D570" s="63"/>
      <c r="E570" s="58"/>
      <c r="F570" s="58"/>
      <c r="G570" s="44"/>
      <c r="H570" s="45"/>
      <c r="I570" s="45"/>
      <c r="J570" s="38" t="str">
        <f t="shared" si="59"/>
        <v/>
      </c>
      <c r="K570" s="39" t="str">
        <f t="shared" si="61"/>
        <v/>
      </c>
      <c r="M570" s="3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7" t="str">
        <f t="shared" si="60"/>
        <v>-1</v>
      </c>
      <c r="AC570" s="17">
        <f>IFERROR(INDEX(Factors!$C$59:$C$70,MATCH(AB570,Factors!$B$59:$B$70,1),1),0)</f>
        <v>0</v>
      </c>
      <c r="AD570" s="17">
        <f t="shared" si="62"/>
        <v>0</v>
      </c>
      <c r="AE570" s="17">
        <f>IFERROR(INDEX(Factors!$B$6:$B$15,MATCH('INPUT - Census'!E570,Factors!$C$6:$C$15,0),1),0)</f>
        <v>0</v>
      </c>
      <c r="AF570" s="18">
        <f>IFERROR(INDEX(Factors!$B$16:$B$39,MATCH('INPUT - Census'!C570,Factors!$C$16:$C$35,0),1),0)</f>
        <v>0</v>
      </c>
      <c r="AG570" s="19">
        <f>IFERROR(INDEX(Factors!$B$40:$B$44,MATCH('INPUT - Census'!F570,Factors!$C$40:$C$44,0),1),0)</f>
        <v>0</v>
      </c>
      <c r="AH570" s="21" t="str">
        <f t="shared" si="64"/>
        <v/>
      </c>
      <c r="AI570" s="1" t="str">
        <f>IFERROR(VLOOKUP(H570,Factors!$C$45:$D$48,2,0),"")</f>
        <v/>
      </c>
      <c r="AJ570" t="b">
        <f t="shared" si="63"/>
        <v>0</v>
      </c>
    </row>
    <row r="571" spans="2:36" ht="14.4" x14ac:dyDescent="0.3">
      <c r="B571" s="70"/>
      <c r="C571" s="58"/>
      <c r="D571" s="63"/>
      <c r="E571" s="58"/>
      <c r="F571" s="58"/>
      <c r="G571" s="44"/>
      <c r="H571" s="45"/>
      <c r="I571" s="45"/>
      <c r="J571" s="38" t="str">
        <f t="shared" si="59"/>
        <v/>
      </c>
      <c r="K571" s="39" t="str">
        <f t="shared" si="61"/>
        <v/>
      </c>
      <c r="M571" s="3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7" t="str">
        <f t="shared" si="60"/>
        <v>-1</v>
      </c>
      <c r="AC571" s="17">
        <f>IFERROR(INDEX(Factors!$C$59:$C$70,MATCH(AB571,Factors!$B$59:$B$70,1),1),0)</f>
        <v>0</v>
      </c>
      <c r="AD571" s="17">
        <f t="shared" si="62"/>
        <v>0</v>
      </c>
      <c r="AE571" s="17">
        <f>IFERROR(INDEX(Factors!$B$6:$B$15,MATCH('INPUT - Census'!E571,Factors!$C$6:$C$15,0),1),0)</f>
        <v>0</v>
      </c>
      <c r="AF571" s="18">
        <f>IFERROR(INDEX(Factors!$B$16:$B$39,MATCH('INPUT - Census'!C571,Factors!$C$16:$C$35,0),1),0)</f>
        <v>0</v>
      </c>
      <c r="AG571" s="19">
        <f>IFERROR(INDEX(Factors!$B$40:$B$44,MATCH('INPUT - Census'!F571,Factors!$C$40:$C$44,0),1),0)</f>
        <v>0</v>
      </c>
      <c r="AH571" s="21" t="str">
        <f t="shared" si="64"/>
        <v/>
      </c>
      <c r="AI571" s="1" t="str">
        <f>IFERROR(VLOOKUP(H571,Factors!$C$45:$D$48,2,0),"")</f>
        <v/>
      </c>
      <c r="AJ571" t="b">
        <f t="shared" si="63"/>
        <v>0</v>
      </c>
    </row>
    <row r="572" spans="2:36" ht="14.4" x14ac:dyDescent="0.3">
      <c r="B572" s="70"/>
      <c r="C572" s="58"/>
      <c r="D572" s="63"/>
      <c r="E572" s="58"/>
      <c r="F572" s="58"/>
      <c r="G572" s="44"/>
      <c r="H572" s="45"/>
      <c r="I572" s="45"/>
      <c r="J572" s="38" t="str">
        <f t="shared" si="59"/>
        <v/>
      </c>
      <c r="K572" s="39" t="str">
        <f t="shared" si="61"/>
        <v/>
      </c>
      <c r="M572" s="3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7" t="str">
        <f t="shared" si="60"/>
        <v>-1</v>
      </c>
      <c r="AC572" s="17">
        <f>IFERROR(INDEX(Factors!$C$59:$C$70,MATCH(AB572,Factors!$B$59:$B$70,1),1),0)</f>
        <v>0</v>
      </c>
      <c r="AD572" s="17">
        <f t="shared" si="62"/>
        <v>0</v>
      </c>
      <c r="AE572" s="17">
        <f>IFERROR(INDEX(Factors!$B$6:$B$15,MATCH('INPUT - Census'!E572,Factors!$C$6:$C$15,0),1),0)</f>
        <v>0</v>
      </c>
      <c r="AF572" s="18">
        <f>IFERROR(INDEX(Factors!$B$16:$B$39,MATCH('INPUT - Census'!C572,Factors!$C$16:$C$35,0),1),0)</f>
        <v>0</v>
      </c>
      <c r="AG572" s="19">
        <f>IFERROR(INDEX(Factors!$B$40:$B$44,MATCH('INPUT - Census'!F572,Factors!$C$40:$C$44,0),1),0)</f>
        <v>0</v>
      </c>
      <c r="AH572" s="21" t="str">
        <f t="shared" si="64"/>
        <v/>
      </c>
      <c r="AI572" s="1" t="str">
        <f>IFERROR(VLOOKUP(H572,Factors!$C$45:$D$48,2,0),"")</f>
        <v/>
      </c>
      <c r="AJ572" t="b">
        <f t="shared" si="63"/>
        <v>0</v>
      </c>
    </row>
    <row r="573" spans="2:36" ht="14.4" x14ac:dyDescent="0.3">
      <c r="B573" s="70"/>
      <c r="C573" s="58"/>
      <c r="D573" s="63"/>
      <c r="E573" s="58"/>
      <c r="F573" s="58"/>
      <c r="G573" s="44"/>
      <c r="H573" s="45"/>
      <c r="I573" s="45"/>
      <c r="J573" s="38" t="str">
        <f t="shared" si="59"/>
        <v/>
      </c>
      <c r="K573" s="39" t="str">
        <f t="shared" si="61"/>
        <v/>
      </c>
      <c r="M573" s="3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7" t="str">
        <f t="shared" si="60"/>
        <v>-1</v>
      </c>
      <c r="AC573" s="17">
        <f>IFERROR(INDEX(Factors!$C$59:$C$70,MATCH(AB573,Factors!$B$59:$B$70,1),1),0)</f>
        <v>0</v>
      </c>
      <c r="AD573" s="17">
        <f t="shared" si="62"/>
        <v>0</v>
      </c>
      <c r="AE573" s="17">
        <f>IFERROR(INDEX(Factors!$B$6:$B$15,MATCH('INPUT - Census'!E573,Factors!$C$6:$C$15,0),1),0)</f>
        <v>0</v>
      </c>
      <c r="AF573" s="18">
        <f>IFERROR(INDEX(Factors!$B$16:$B$39,MATCH('INPUT - Census'!C573,Factors!$C$16:$C$35,0),1),0)</f>
        <v>0</v>
      </c>
      <c r="AG573" s="19">
        <f>IFERROR(INDEX(Factors!$B$40:$B$44,MATCH('INPUT - Census'!F573,Factors!$C$40:$C$44,0),1),0)</f>
        <v>0</v>
      </c>
      <c r="AH573" s="21" t="str">
        <f t="shared" si="64"/>
        <v/>
      </c>
      <c r="AI573" s="1" t="str">
        <f>IFERROR(VLOOKUP(H573,Factors!$C$45:$D$48,2,0),"")</f>
        <v/>
      </c>
      <c r="AJ573" t="b">
        <f t="shared" si="63"/>
        <v>0</v>
      </c>
    </row>
    <row r="574" spans="2:36" ht="14.4" x14ac:dyDescent="0.3">
      <c r="B574" s="70"/>
      <c r="C574" s="58"/>
      <c r="D574" s="63"/>
      <c r="E574" s="58"/>
      <c r="F574" s="58"/>
      <c r="G574" s="44"/>
      <c r="H574" s="45"/>
      <c r="I574" s="45"/>
      <c r="J574" s="38" t="str">
        <f t="shared" si="59"/>
        <v/>
      </c>
      <c r="K574" s="39" t="str">
        <f t="shared" si="61"/>
        <v/>
      </c>
      <c r="M574" s="3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7" t="str">
        <f t="shared" si="60"/>
        <v>-1</v>
      </c>
      <c r="AC574" s="17">
        <f>IFERROR(INDEX(Factors!$C$59:$C$70,MATCH(AB574,Factors!$B$59:$B$70,1),1),0)</f>
        <v>0</v>
      </c>
      <c r="AD574" s="17">
        <f t="shared" si="62"/>
        <v>0</v>
      </c>
      <c r="AE574" s="17">
        <f>IFERROR(INDEX(Factors!$B$6:$B$15,MATCH('INPUT - Census'!E574,Factors!$C$6:$C$15,0),1),0)</f>
        <v>0</v>
      </c>
      <c r="AF574" s="18">
        <f>IFERROR(INDEX(Factors!$B$16:$B$39,MATCH('INPUT - Census'!C574,Factors!$C$16:$C$35,0),1),0)</f>
        <v>0</v>
      </c>
      <c r="AG574" s="19">
        <f>IFERROR(INDEX(Factors!$B$40:$B$44,MATCH('INPUT - Census'!F574,Factors!$C$40:$C$44,0),1),0)</f>
        <v>0</v>
      </c>
      <c r="AH574" s="21" t="str">
        <f t="shared" si="64"/>
        <v/>
      </c>
      <c r="AI574" s="1" t="str">
        <f>IFERROR(VLOOKUP(H574,Factors!$C$45:$D$48,2,0),"")</f>
        <v/>
      </c>
      <c r="AJ574" t="b">
        <f t="shared" si="63"/>
        <v>0</v>
      </c>
    </row>
    <row r="575" spans="2:36" ht="14.4" x14ac:dyDescent="0.3">
      <c r="B575" s="70"/>
      <c r="C575" s="58"/>
      <c r="D575" s="63"/>
      <c r="E575" s="58"/>
      <c r="F575" s="58"/>
      <c r="G575" s="44"/>
      <c r="H575" s="45"/>
      <c r="I575" s="45"/>
      <c r="J575" s="38" t="str">
        <f t="shared" si="59"/>
        <v/>
      </c>
      <c r="K575" s="39" t="str">
        <f t="shared" si="61"/>
        <v/>
      </c>
      <c r="M575" s="3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7" t="str">
        <f t="shared" si="60"/>
        <v>-1</v>
      </c>
      <c r="AC575" s="17">
        <f>IFERROR(INDEX(Factors!$C$59:$C$70,MATCH(AB575,Factors!$B$59:$B$70,1),1),0)</f>
        <v>0</v>
      </c>
      <c r="AD575" s="17">
        <f t="shared" si="62"/>
        <v>0</v>
      </c>
      <c r="AE575" s="17">
        <f>IFERROR(INDEX(Factors!$B$6:$B$15,MATCH('INPUT - Census'!E575,Factors!$C$6:$C$15,0),1),0)</f>
        <v>0</v>
      </c>
      <c r="AF575" s="18">
        <f>IFERROR(INDEX(Factors!$B$16:$B$39,MATCH('INPUT - Census'!C575,Factors!$C$16:$C$35,0),1),0)</f>
        <v>0</v>
      </c>
      <c r="AG575" s="19">
        <f>IFERROR(INDEX(Factors!$B$40:$B$44,MATCH('INPUT - Census'!F575,Factors!$C$40:$C$44,0),1),0)</f>
        <v>0</v>
      </c>
      <c r="AH575" s="21" t="str">
        <f t="shared" si="64"/>
        <v/>
      </c>
      <c r="AI575" s="1" t="str">
        <f>IFERROR(VLOOKUP(H575,Factors!$C$45:$D$48,2,0),"")</f>
        <v/>
      </c>
      <c r="AJ575" t="b">
        <f t="shared" si="63"/>
        <v>0</v>
      </c>
    </row>
    <row r="576" spans="2:36" ht="14.4" x14ac:dyDescent="0.3">
      <c r="B576" s="70"/>
      <c r="C576" s="58"/>
      <c r="D576" s="63"/>
      <c r="E576" s="58"/>
      <c r="F576" s="58"/>
      <c r="G576" s="44"/>
      <c r="H576" s="45"/>
      <c r="I576" s="45"/>
      <c r="J576" s="38" t="str">
        <f t="shared" si="59"/>
        <v/>
      </c>
      <c r="K576" s="39" t="str">
        <f t="shared" si="61"/>
        <v/>
      </c>
      <c r="M576" s="3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7" t="str">
        <f t="shared" si="60"/>
        <v>-1</v>
      </c>
      <c r="AC576" s="17">
        <f>IFERROR(INDEX(Factors!$C$59:$C$70,MATCH(AB576,Factors!$B$59:$B$70,1),1),0)</f>
        <v>0</v>
      </c>
      <c r="AD576" s="17">
        <f t="shared" si="62"/>
        <v>0</v>
      </c>
      <c r="AE576" s="17">
        <f>IFERROR(INDEX(Factors!$B$6:$B$15,MATCH('INPUT - Census'!E576,Factors!$C$6:$C$15,0),1),0)</f>
        <v>0</v>
      </c>
      <c r="AF576" s="18">
        <f>IFERROR(INDEX(Factors!$B$16:$B$39,MATCH('INPUT - Census'!C576,Factors!$C$16:$C$35,0),1),0)</f>
        <v>0</v>
      </c>
      <c r="AG576" s="19">
        <f>IFERROR(INDEX(Factors!$B$40:$B$44,MATCH('INPUT - Census'!F576,Factors!$C$40:$C$44,0),1),0)</f>
        <v>0</v>
      </c>
      <c r="AH576" s="21" t="str">
        <f t="shared" si="64"/>
        <v/>
      </c>
      <c r="AI576" s="1" t="str">
        <f>IFERROR(VLOOKUP(H576,Factors!$C$45:$D$48,2,0),"")</f>
        <v/>
      </c>
      <c r="AJ576" t="b">
        <f t="shared" si="63"/>
        <v>0</v>
      </c>
    </row>
    <row r="577" spans="2:36" ht="14.4" x14ac:dyDescent="0.3">
      <c r="B577" s="70"/>
      <c r="C577" s="58"/>
      <c r="D577" s="63"/>
      <c r="E577" s="58"/>
      <c r="F577" s="58"/>
      <c r="G577" s="44"/>
      <c r="H577" s="45"/>
      <c r="I577" s="45"/>
      <c r="J577" s="38" t="str">
        <f t="shared" si="59"/>
        <v/>
      </c>
      <c r="K577" s="39" t="str">
        <f t="shared" si="61"/>
        <v/>
      </c>
      <c r="M577" s="3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7" t="str">
        <f t="shared" si="60"/>
        <v>-1</v>
      </c>
      <c r="AC577" s="17">
        <f>IFERROR(INDEX(Factors!$C$59:$C$70,MATCH(AB577,Factors!$B$59:$B$70,1),1),0)</f>
        <v>0</v>
      </c>
      <c r="AD577" s="17">
        <f t="shared" si="62"/>
        <v>0</v>
      </c>
      <c r="AE577" s="17">
        <f>IFERROR(INDEX(Factors!$B$6:$B$15,MATCH('INPUT - Census'!E577,Factors!$C$6:$C$15,0),1),0)</f>
        <v>0</v>
      </c>
      <c r="AF577" s="18">
        <f>IFERROR(INDEX(Factors!$B$16:$B$39,MATCH('INPUT - Census'!C577,Factors!$C$16:$C$35,0),1),0)</f>
        <v>0</v>
      </c>
      <c r="AG577" s="19">
        <f>IFERROR(INDEX(Factors!$B$40:$B$44,MATCH('INPUT - Census'!F577,Factors!$C$40:$C$44,0),1),0)</f>
        <v>0</v>
      </c>
      <c r="AH577" s="21" t="str">
        <f t="shared" si="64"/>
        <v/>
      </c>
      <c r="AI577" s="1" t="str">
        <f>IFERROR(VLOOKUP(H577,Factors!$C$45:$D$48,2,0),"")</f>
        <v/>
      </c>
      <c r="AJ577" t="b">
        <f t="shared" si="63"/>
        <v>0</v>
      </c>
    </row>
    <row r="578" spans="2:36" ht="14.4" x14ac:dyDescent="0.3">
      <c r="B578" s="70"/>
      <c r="C578" s="58"/>
      <c r="D578" s="63"/>
      <c r="E578" s="58"/>
      <c r="F578" s="58"/>
      <c r="G578" s="44"/>
      <c r="H578" s="45"/>
      <c r="I578" s="45"/>
      <c r="J578" s="38" t="str">
        <f t="shared" ref="J578:J641" si="65">IF( ISNUMBER(B578), ROUND(($AL$3-B578)/365,0), "" )</f>
        <v/>
      </c>
      <c r="K578" s="39" t="str">
        <f t="shared" si="61"/>
        <v/>
      </c>
      <c r="M578" s="3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7" t="str">
        <f t="shared" ref="AB578:AB641" si="66">IF( AND(ISNUMBER(J578),J578&gt;=0,J578&lt;=100), J578, "-1" )</f>
        <v>-1</v>
      </c>
      <c r="AC578" s="17">
        <f>IFERROR(INDEX(Factors!$C$59:$C$70,MATCH(AB578,Factors!$B$59:$B$70,1),1),0)</f>
        <v>0</v>
      </c>
      <c r="AD578" s="17">
        <f t="shared" si="62"/>
        <v>0</v>
      </c>
      <c r="AE578" s="17">
        <f>IFERROR(INDEX(Factors!$B$6:$B$15,MATCH('INPUT - Census'!E578,Factors!$C$6:$C$15,0),1),0)</f>
        <v>0</v>
      </c>
      <c r="AF578" s="18">
        <f>IFERROR(INDEX(Factors!$B$16:$B$39,MATCH('INPUT - Census'!C578,Factors!$C$16:$C$35,0),1),0)</f>
        <v>0</v>
      </c>
      <c r="AG578" s="19">
        <f>IFERROR(INDEX(Factors!$B$40:$B$44,MATCH('INPUT - Census'!F578,Factors!$C$40:$C$44,0),1),0)</f>
        <v>0</v>
      </c>
      <c r="AH578" s="21" t="str">
        <f t="shared" si="64"/>
        <v/>
      </c>
      <c r="AI578" s="1" t="str">
        <f>IFERROR(VLOOKUP(H578,Factors!$C$45:$D$48,2,0),"")</f>
        <v/>
      </c>
      <c r="AJ578" t="b">
        <f t="shared" si="63"/>
        <v>0</v>
      </c>
    </row>
    <row r="579" spans="2:36" ht="14.4" x14ac:dyDescent="0.3">
      <c r="B579" s="70"/>
      <c r="C579" s="58"/>
      <c r="D579" s="63"/>
      <c r="E579" s="58"/>
      <c r="F579" s="58"/>
      <c r="G579" s="44"/>
      <c r="H579" s="45"/>
      <c r="I579" s="45"/>
      <c r="J579" s="38" t="str">
        <f t="shared" si="65"/>
        <v/>
      </c>
      <c r="K579" s="39" t="str">
        <f t="shared" ref="K579:K642" si="67">ValidateMember(B579:J579)</f>
        <v/>
      </c>
      <c r="M579" s="3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7" t="str">
        <f t="shared" si="66"/>
        <v>-1</v>
      </c>
      <c r="AC579" s="17">
        <f>IFERROR(INDEX(Factors!$C$59:$C$70,MATCH(AB579,Factors!$B$59:$B$70,1),1),0)</f>
        <v>0</v>
      </c>
      <c r="AD579" s="17">
        <f t="shared" ref="AD579:AD642" si="68">IF(COUNTIF($P$2:$P$16,D579),MATCH(D579,$P$2:$P$16,0),0)</f>
        <v>0</v>
      </c>
      <c r="AE579" s="17">
        <f>IFERROR(INDEX(Factors!$B$6:$B$15,MATCH('INPUT - Census'!E579,Factors!$C$6:$C$15,0),1),0)</f>
        <v>0</v>
      </c>
      <c r="AF579" s="18">
        <f>IFERROR(INDEX(Factors!$B$16:$B$39,MATCH('INPUT - Census'!C579,Factors!$C$16:$C$35,0),1),0)</f>
        <v>0</v>
      </c>
      <c r="AG579" s="19">
        <f>IFERROR(INDEX(Factors!$B$40:$B$44,MATCH('INPUT - Census'!F579,Factors!$C$40:$C$44,0),1),0)</f>
        <v>0</v>
      </c>
      <c r="AH579" s="21" t="str">
        <f t="shared" si="64"/>
        <v/>
      </c>
      <c r="AI579" s="1" t="str">
        <f>IFERROR(VLOOKUP(H579,Factors!$C$45:$D$48,2,0),"")</f>
        <v/>
      </c>
      <c r="AJ579" t="b">
        <f t="shared" ref="AJ579:AJ642" si="69">K579=0</f>
        <v>0</v>
      </c>
    </row>
    <row r="580" spans="2:36" ht="14.4" x14ac:dyDescent="0.3">
      <c r="B580" s="70"/>
      <c r="C580" s="58"/>
      <c r="D580" s="63"/>
      <c r="E580" s="58"/>
      <c r="F580" s="58"/>
      <c r="G580" s="44"/>
      <c r="H580" s="45"/>
      <c r="I580" s="45"/>
      <c r="J580" s="38" t="str">
        <f t="shared" si="65"/>
        <v/>
      </c>
      <c r="K580" s="39" t="str">
        <f t="shared" si="67"/>
        <v/>
      </c>
      <c r="M580" s="3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7" t="str">
        <f t="shared" si="66"/>
        <v>-1</v>
      </c>
      <c r="AC580" s="17">
        <f>IFERROR(INDEX(Factors!$C$59:$C$70,MATCH(AB580,Factors!$B$59:$B$70,1),1),0)</f>
        <v>0</v>
      </c>
      <c r="AD580" s="17">
        <f t="shared" si="68"/>
        <v>0</v>
      </c>
      <c r="AE580" s="17">
        <f>IFERROR(INDEX(Factors!$B$6:$B$15,MATCH('INPUT - Census'!E580,Factors!$C$6:$C$15,0),1),0)</f>
        <v>0</v>
      </c>
      <c r="AF580" s="18">
        <f>IFERROR(INDEX(Factors!$B$16:$B$39,MATCH('INPUT - Census'!C580,Factors!$C$16:$C$35,0),1),0)</f>
        <v>0</v>
      </c>
      <c r="AG580" s="19">
        <f>IFERROR(INDEX(Factors!$B$40:$B$44,MATCH('INPUT - Census'!F580,Factors!$C$40:$C$44,0),1),0)</f>
        <v>0</v>
      </c>
      <c r="AH580" s="21" t="str">
        <f t="shared" ref="AH580:AH643" si="70">IF(G580="","",G580)</f>
        <v/>
      </c>
      <c r="AI580" s="1" t="str">
        <f>IFERROR(VLOOKUP(H580,Factors!$C$45:$D$48,2,0),"")</f>
        <v/>
      </c>
      <c r="AJ580" t="b">
        <f t="shared" si="69"/>
        <v>0</v>
      </c>
    </row>
    <row r="581" spans="2:36" ht="14.4" x14ac:dyDescent="0.3">
      <c r="B581" s="70"/>
      <c r="C581" s="58"/>
      <c r="D581" s="63"/>
      <c r="E581" s="58"/>
      <c r="F581" s="58"/>
      <c r="G581" s="44"/>
      <c r="H581" s="45"/>
      <c r="I581" s="45"/>
      <c r="J581" s="38" t="str">
        <f t="shared" si="65"/>
        <v/>
      </c>
      <c r="K581" s="39" t="str">
        <f t="shared" si="67"/>
        <v/>
      </c>
      <c r="M581" s="3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7" t="str">
        <f t="shared" si="66"/>
        <v>-1</v>
      </c>
      <c r="AC581" s="17">
        <f>IFERROR(INDEX(Factors!$C$59:$C$70,MATCH(AB581,Factors!$B$59:$B$70,1),1),0)</f>
        <v>0</v>
      </c>
      <c r="AD581" s="17">
        <f t="shared" si="68"/>
        <v>0</v>
      </c>
      <c r="AE581" s="17">
        <f>IFERROR(INDEX(Factors!$B$6:$B$15,MATCH('INPUT - Census'!E581,Factors!$C$6:$C$15,0),1),0)</f>
        <v>0</v>
      </c>
      <c r="AF581" s="18">
        <f>IFERROR(INDEX(Factors!$B$16:$B$39,MATCH('INPUT - Census'!C581,Factors!$C$16:$C$35,0),1),0)</f>
        <v>0</v>
      </c>
      <c r="AG581" s="19">
        <f>IFERROR(INDEX(Factors!$B$40:$B$44,MATCH('INPUT - Census'!F581,Factors!$C$40:$C$44,0),1),0)</f>
        <v>0</v>
      </c>
      <c r="AH581" s="21" t="str">
        <f t="shared" si="70"/>
        <v/>
      </c>
      <c r="AI581" s="1" t="str">
        <f>IFERROR(VLOOKUP(H581,Factors!$C$45:$D$48,2,0),"")</f>
        <v/>
      </c>
      <c r="AJ581" t="b">
        <f t="shared" si="69"/>
        <v>0</v>
      </c>
    </row>
    <row r="582" spans="2:36" ht="14.4" x14ac:dyDescent="0.3">
      <c r="B582" s="70"/>
      <c r="C582" s="58"/>
      <c r="D582" s="63"/>
      <c r="E582" s="58"/>
      <c r="F582" s="58"/>
      <c r="G582" s="44"/>
      <c r="H582" s="45"/>
      <c r="I582" s="45"/>
      <c r="J582" s="38" t="str">
        <f t="shared" si="65"/>
        <v/>
      </c>
      <c r="K582" s="39" t="str">
        <f t="shared" si="67"/>
        <v/>
      </c>
      <c r="M582" s="3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7" t="str">
        <f t="shared" si="66"/>
        <v>-1</v>
      </c>
      <c r="AC582" s="17">
        <f>IFERROR(INDEX(Factors!$C$59:$C$70,MATCH(AB582,Factors!$B$59:$B$70,1),1),0)</f>
        <v>0</v>
      </c>
      <c r="AD582" s="17">
        <f t="shared" si="68"/>
        <v>0</v>
      </c>
      <c r="AE582" s="17">
        <f>IFERROR(INDEX(Factors!$B$6:$B$15,MATCH('INPUT - Census'!E582,Factors!$C$6:$C$15,0),1),0)</f>
        <v>0</v>
      </c>
      <c r="AF582" s="18">
        <f>IFERROR(INDEX(Factors!$B$16:$B$39,MATCH('INPUT - Census'!C582,Factors!$C$16:$C$35,0),1),0)</f>
        <v>0</v>
      </c>
      <c r="AG582" s="19">
        <f>IFERROR(INDEX(Factors!$B$40:$B$44,MATCH('INPUT - Census'!F582,Factors!$C$40:$C$44,0),1),0)</f>
        <v>0</v>
      </c>
      <c r="AH582" s="21" t="str">
        <f t="shared" si="70"/>
        <v/>
      </c>
      <c r="AI582" s="1" t="str">
        <f>IFERROR(VLOOKUP(H582,Factors!$C$45:$D$48,2,0),"")</f>
        <v/>
      </c>
      <c r="AJ582" t="b">
        <f t="shared" si="69"/>
        <v>0</v>
      </c>
    </row>
    <row r="583" spans="2:36" ht="14.4" x14ac:dyDescent="0.3">
      <c r="B583" s="70"/>
      <c r="C583" s="58"/>
      <c r="D583" s="63"/>
      <c r="E583" s="58"/>
      <c r="F583" s="58"/>
      <c r="G583" s="44"/>
      <c r="H583" s="45"/>
      <c r="I583" s="45"/>
      <c r="J583" s="38" t="str">
        <f t="shared" si="65"/>
        <v/>
      </c>
      <c r="K583" s="39" t="str">
        <f t="shared" si="67"/>
        <v/>
      </c>
      <c r="M583" s="3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7" t="str">
        <f t="shared" si="66"/>
        <v>-1</v>
      </c>
      <c r="AC583" s="17">
        <f>IFERROR(INDEX(Factors!$C$59:$C$70,MATCH(AB583,Factors!$B$59:$B$70,1),1),0)</f>
        <v>0</v>
      </c>
      <c r="AD583" s="17">
        <f t="shared" si="68"/>
        <v>0</v>
      </c>
      <c r="AE583" s="17">
        <f>IFERROR(INDEX(Factors!$B$6:$B$15,MATCH('INPUT - Census'!E583,Factors!$C$6:$C$15,0),1),0)</f>
        <v>0</v>
      </c>
      <c r="AF583" s="18">
        <f>IFERROR(INDEX(Factors!$B$16:$B$39,MATCH('INPUT - Census'!C583,Factors!$C$16:$C$35,0),1),0)</f>
        <v>0</v>
      </c>
      <c r="AG583" s="19">
        <f>IFERROR(INDEX(Factors!$B$40:$B$44,MATCH('INPUT - Census'!F583,Factors!$C$40:$C$44,0),1),0)</f>
        <v>0</v>
      </c>
      <c r="AH583" s="21" t="str">
        <f t="shared" si="70"/>
        <v/>
      </c>
      <c r="AI583" s="1" t="str">
        <f>IFERROR(VLOOKUP(H583,Factors!$C$45:$D$48,2,0),"")</f>
        <v/>
      </c>
      <c r="AJ583" t="b">
        <f t="shared" si="69"/>
        <v>0</v>
      </c>
    </row>
    <row r="584" spans="2:36" ht="14.4" x14ac:dyDescent="0.3">
      <c r="B584" s="70"/>
      <c r="C584" s="58"/>
      <c r="D584" s="63"/>
      <c r="E584" s="58"/>
      <c r="F584" s="58"/>
      <c r="G584" s="44"/>
      <c r="H584" s="45"/>
      <c r="I584" s="45"/>
      <c r="J584" s="38" t="str">
        <f t="shared" si="65"/>
        <v/>
      </c>
      <c r="K584" s="39" t="str">
        <f t="shared" si="67"/>
        <v/>
      </c>
      <c r="M584" s="3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7" t="str">
        <f t="shared" si="66"/>
        <v>-1</v>
      </c>
      <c r="AC584" s="17">
        <f>IFERROR(INDEX(Factors!$C$59:$C$70,MATCH(AB584,Factors!$B$59:$B$70,1),1),0)</f>
        <v>0</v>
      </c>
      <c r="AD584" s="17">
        <f t="shared" si="68"/>
        <v>0</v>
      </c>
      <c r="AE584" s="17">
        <f>IFERROR(INDEX(Factors!$B$6:$B$15,MATCH('INPUT - Census'!E584,Factors!$C$6:$C$15,0),1),0)</f>
        <v>0</v>
      </c>
      <c r="AF584" s="18">
        <f>IFERROR(INDEX(Factors!$B$16:$B$39,MATCH('INPUT - Census'!C584,Factors!$C$16:$C$35,0),1),0)</f>
        <v>0</v>
      </c>
      <c r="AG584" s="19">
        <f>IFERROR(INDEX(Factors!$B$40:$B$44,MATCH('INPUT - Census'!F584,Factors!$C$40:$C$44,0),1),0)</f>
        <v>0</v>
      </c>
      <c r="AH584" s="21" t="str">
        <f t="shared" si="70"/>
        <v/>
      </c>
      <c r="AI584" s="1" t="str">
        <f>IFERROR(VLOOKUP(H584,Factors!$C$45:$D$48,2,0),"")</f>
        <v/>
      </c>
      <c r="AJ584" t="b">
        <f t="shared" si="69"/>
        <v>0</v>
      </c>
    </row>
    <row r="585" spans="2:36" ht="14.4" x14ac:dyDescent="0.3">
      <c r="B585" s="70"/>
      <c r="C585" s="58"/>
      <c r="D585" s="63"/>
      <c r="E585" s="58"/>
      <c r="F585" s="58"/>
      <c r="G585" s="44"/>
      <c r="H585" s="45"/>
      <c r="I585" s="45"/>
      <c r="J585" s="38" t="str">
        <f t="shared" si="65"/>
        <v/>
      </c>
      <c r="K585" s="39" t="str">
        <f t="shared" si="67"/>
        <v/>
      </c>
      <c r="M585" s="3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7" t="str">
        <f t="shared" si="66"/>
        <v>-1</v>
      </c>
      <c r="AC585" s="17">
        <f>IFERROR(INDEX(Factors!$C$59:$C$70,MATCH(AB585,Factors!$B$59:$B$70,1),1),0)</f>
        <v>0</v>
      </c>
      <c r="AD585" s="17">
        <f t="shared" si="68"/>
        <v>0</v>
      </c>
      <c r="AE585" s="17">
        <f>IFERROR(INDEX(Factors!$B$6:$B$15,MATCH('INPUT - Census'!E585,Factors!$C$6:$C$15,0),1),0)</f>
        <v>0</v>
      </c>
      <c r="AF585" s="18">
        <f>IFERROR(INDEX(Factors!$B$16:$B$39,MATCH('INPUT - Census'!C585,Factors!$C$16:$C$35,0),1),0)</f>
        <v>0</v>
      </c>
      <c r="AG585" s="19">
        <f>IFERROR(INDEX(Factors!$B$40:$B$44,MATCH('INPUT - Census'!F585,Factors!$C$40:$C$44,0),1),0)</f>
        <v>0</v>
      </c>
      <c r="AH585" s="21" t="str">
        <f t="shared" si="70"/>
        <v/>
      </c>
      <c r="AI585" s="1" t="str">
        <f>IFERROR(VLOOKUP(H585,Factors!$C$45:$D$48,2,0),"")</f>
        <v/>
      </c>
      <c r="AJ585" t="b">
        <f t="shared" si="69"/>
        <v>0</v>
      </c>
    </row>
    <row r="586" spans="2:36" ht="14.4" x14ac:dyDescent="0.3">
      <c r="B586" s="70"/>
      <c r="C586" s="58"/>
      <c r="D586" s="63"/>
      <c r="E586" s="58"/>
      <c r="F586" s="58"/>
      <c r="G586" s="44"/>
      <c r="H586" s="45"/>
      <c r="I586" s="45"/>
      <c r="J586" s="38" t="str">
        <f t="shared" si="65"/>
        <v/>
      </c>
      <c r="K586" s="39" t="str">
        <f t="shared" si="67"/>
        <v/>
      </c>
      <c r="M586" s="3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7" t="str">
        <f t="shared" si="66"/>
        <v>-1</v>
      </c>
      <c r="AC586" s="17">
        <f>IFERROR(INDEX(Factors!$C$59:$C$70,MATCH(AB586,Factors!$B$59:$B$70,1),1),0)</f>
        <v>0</v>
      </c>
      <c r="AD586" s="17">
        <f t="shared" si="68"/>
        <v>0</v>
      </c>
      <c r="AE586" s="17">
        <f>IFERROR(INDEX(Factors!$B$6:$B$15,MATCH('INPUT - Census'!E586,Factors!$C$6:$C$15,0),1),0)</f>
        <v>0</v>
      </c>
      <c r="AF586" s="18">
        <f>IFERROR(INDEX(Factors!$B$16:$B$39,MATCH('INPUT - Census'!C586,Factors!$C$16:$C$35,0),1),0)</f>
        <v>0</v>
      </c>
      <c r="AG586" s="19">
        <f>IFERROR(INDEX(Factors!$B$40:$B$44,MATCH('INPUT - Census'!F586,Factors!$C$40:$C$44,0),1),0)</f>
        <v>0</v>
      </c>
      <c r="AH586" s="21" t="str">
        <f t="shared" si="70"/>
        <v/>
      </c>
      <c r="AI586" s="1" t="str">
        <f>IFERROR(VLOOKUP(H586,Factors!$C$45:$D$48,2,0),"")</f>
        <v/>
      </c>
      <c r="AJ586" t="b">
        <f t="shared" si="69"/>
        <v>0</v>
      </c>
    </row>
    <row r="587" spans="2:36" ht="14.4" x14ac:dyDescent="0.3">
      <c r="B587" s="70"/>
      <c r="C587" s="58"/>
      <c r="D587" s="63"/>
      <c r="E587" s="58"/>
      <c r="F587" s="58"/>
      <c r="G587" s="44"/>
      <c r="H587" s="45"/>
      <c r="I587" s="45"/>
      <c r="J587" s="38" t="str">
        <f t="shared" si="65"/>
        <v/>
      </c>
      <c r="K587" s="39" t="str">
        <f t="shared" si="67"/>
        <v/>
      </c>
      <c r="M587" s="3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7" t="str">
        <f t="shared" si="66"/>
        <v>-1</v>
      </c>
      <c r="AC587" s="17">
        <f>IFERROR(INDEX(Factors!$C$59:$C$70,MATCH(AB587,Factors!$B$59:$B$70,1),1),0)</f>
        <v>0</v>
      </c>
      <c r="AD587" s="17">
        <f t="shared" si="68"/>
        <v>0</v>
      </c>
      <c r="AE587" s="17">
        <f>IFERROR(INDEX(Factors!$B$6:$B$15,MATCH('INPUT - Census'!E587,Factors!$C$6:$C$15,0),1),0)</f>
        <v>0</v>
      </c>
      <c r="AF587" s="18">
        <f>IFERROR(INDEX(Factors!$B$16:$B$39,MATCH('INPUT - Census'!C587,Factors!$C$16:$C$35,0),1),0)</f>
        <v>0</v>
      </c>
      <c r="AG587" s="19">
        <f>IFERROR(INDEX(Factors!$B$40:$B$44,MATCH('INPUT - Census'!F587,Factors!$C$40:$C$44,0),1),0)</f>
        <v>0</v>
      </c>
      <c r="AH587" s="21" t="str">
        <f t="shared" si="70"/>
        <v/>
      </c>
      <c r="AI587" s="1" t="str">
        <f>IFERROR(VLOOKUP(H587,Factors!$C$45:$D$48,2,0),"")</f>
        <v/>
      </c>
      <c r="AJ587" t="b">
        <f t="shared" si="69"/>
        <v>0</v>
      </c>
    </row>
    <row r="588" spans="2:36" ht="14.4" x14ac:dyDescent="0.3">
      <c r="B588" s="70"/>
      <c r="C588" s="58"/>
      <c r="D588" s="63"/>
      <c r="E588" s="58"/>
      <c r="F588" s="58"/>
      <c r="G588" s="44"/>
      <c r="H588" s="45"/>
      <c r="I588" s="45"/>
      <c r="J588" s="38" t="str">
        <f t="shared" si="65"/>
        <v/>
      </c>
      <c r="K588" s="39" t="str">
        <f t="shared" si="67"/>
        <v/>
      </c>
      <c r="M588" s="3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7" t="str">
        <f t="shared" si="66"/>
        <v>-1</v>
      </c>
      <c r="AC588" s="17">
        <f>IFERROR(INDEX(Factors!$C$59:$C$70,MATCH(AB588,Factors!$B$59:$B$70,1),1),0)</f>
        <v>0</v>
      </c>
      <c r="AD588" s="17">
        <f t="shared" si="68"/>
        <v>0</v>
      </c>
      <c r="AE588" s="17">
        <f>IFERROR(INDEX(Factors!$B$6:$B$15,MATCH('INPUT - Census'!E588,Factors!$C$6:$C$15,0),1),0)</f>
        <v>0</v>
      </c>
      <c r="AF588" s="18">
        <f>IFERROR(INDEX(Factors!$B$16:$B$39,MATCH('INPUT - Census'!C588,Factors!$C$16:$C$35,0),1),0)</f>
        <v>0</v>
      </c>
      <c r="AG588" s="19">
        <f>IFERROR(INDEX(Factors!$B$40:$B$44,MATCH('INPUT - Census'!F588,Factors!$C$40:$C$44,0),1),0)</f>
        <v>0</v>
      </c>
      <c r="AH588" s="21" t="str">
        <f t="shared" si="70"/>
        <v/>
      </c>
      <c r="AI588" s="1" t="str">
        <f>IFERROR(VLOOKUP(H588,Factors!$C$45:$D$48,2,0),"")</f>
        <v/>
      </c>
      <c r="AJ588" t="b">
        <f t="shared" si="69"/>
        <v>0</v>
      </c>
    </row>
    <row r="589" spans="2:36" ht="14.4" x14ac:dyDescent="0.3">
      <c r="B589" s="70"/>
      <c r="C589" s="58"/>
      <c r="D589" s="63"/>
      <c r="E589" s="58"/>
      <c r="F589" s="58"/>
      <c r="G589" s="44"/>
      <c r="H589" s="45"/>
      <c r="I589" s="45"/>
      <c r="J589" s="38" t="str">
        <f t="shared" si="65"/>
        <v/>
      </c>
      <c r="K589" s="39" t="str">
        <f t="shared" si="67"/>
        <v/>
      </c>
      <c r="M589" s="3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7" t="str">
        <f t="shared" si="66"/>
        <v>-1</v>
      </c>
      <c r="AC589" s="17">
        <f>IFERROR(INDEX(Factors!$C$59:$C$70,MATCH(AB589,Factors!$B$59:$B$70,1),1),0)</f>
        <v>0</v>
      </c>
      <c r="AD589" s="17">
        <f t="shared" si="68"/>
        <v>0</v>
      </c>
      <c r="AE589" s="17">
        <f>IFERROR(INDEX(Factors!$B$6:$B$15,MATCH('INPUT - Census'!E589,Factors!$C$6:$C$15,0),1),0)</f>
        <v>0</v>
      </c>
      <c r="AF589" s="18">
        <f>IFERROR(INDEX(Factors!$B$16:$B$39,MATCH('INPUT - Census'!C589,Factors!$C$16:$C$35,0),1),0)</f>
        <v>0</v>
      </c>
      <c r="AG589" s="19">
        <f>IFERROR(INDEX(Factors!$B$40:$B$44,MATCH('INPUT - Census'!F589,Factors!$C$40:$C$44,0),1),0)</f>
        <v>0</v>
      </c>
      <c r="AH589" s="21" t="str">
        <f t="shared" si="70"/>
        <v/>
      </c>
      <c r="AI589" s="1" t="str">
        <f>IFERROR(VLOOKUP(H589,Factors!$C$45:$D$48,2,0),"")</f>
        <v/>
      </c>
      <c r="AJ589" t="b">
        <f t="shared" si="69"/>
        <v>0</v>
      </c>
    </row>
    <row r="590" spans="2:36" ht="14.4" x14ac:dyDescent="0.3">
      <c r="B590" s="70"/>
      <c r="C590" s="58"/>
      <c r="D590" s="63"/>
      <c r="E590" s="58"/>
      <c r="F590" s="58"/>
      <c r="G590" s="44"/>
      <c r="H590" s="45"/>
      <c r="I590" s="45"/>
      <c r="J590" s="38" t="str">
        <f t="shared" si="65"/>
        <v/>
      </c>
      <c r="K590" s="39" t="str">
        <f t="shared" si="67"/>
        <v/>
      </c>
      <c r="M590" s="3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7" t="str">
        <f t="shared" si="66"/>
        <v>-1</v>
      </c>
      <c r="AC590" s="17">
        <f>IFERROR(INDEX(Factors!$C$59:$C$70,MATCH(AB590,Factors!$B$59:$B$70,1),1),0)</f>
        <v>0</v>
      </c>
      <c r="AD590" s="17">
        <f t="shared" si="68"/>
        <v>0</v>
      </c>
      <c r="AE590" s="17">
        <f>IFERROR(INDEX(Factors!$B$6:$B$15,MATCH('INPUT - Census'!E590,Factors!$C$6:$C$15,0),1),0)</f>
        <v>0</v>
      </c>
      <c r="AF590" s="18">
        <f>IFERROR(INDEX(Factors!$B$16:$B$39,MATCH('INPUT - Census'!C590,Factors!$C$16:$C$35,0),1),0)</f>
        <v>0</v>
      </c>
      <c r="AG590" s="19">
        <f>IFERROR(INDEX(Factors!$B$40:$B$44,MATCH('INPUT - Census'!F590,Factors!$C$40:$C$44,0),1),0)</f>
        <v>0</v>
      </c>
      <c r="AH590" s="21" t="str">
        <f t="shared" si="70"/>
        <v/>
      </c>
      <c r="AI590" s="1" t="str">
        <f>IFERROR(VLOOKUP(H590,Factors!$C$45:$D$48,2,0),"")</f>
        <v/>
      </c>
      <c r="AJ590" t="b">
        <f t="shared" si="69"/>
        <v>0</v>
      </c>
    </row>
    <row r="591" spans="2:36" ht="14.4" x14ac:dyDescent="0.3">
      <c r="B591" s="70"/>
      <c r="C591" s="58"/>
      <c r="D591" s="63"/>
      <c r="E591" s="58"/>
      <c r="F591" s="58"/>
      <c r="G591" s="44"/>
      <c r="H591" s="45"/>
      <c r="I591" s="45"/>
      <c r="J591" s="38" t="str">
        <f t="shared" si="65"/>
        <v/>
      </c>
      <c r="K591" s="39" t="str">
        <f t="shared" si="67"/>
        <v/>
      </c>
      <c r="M591" s="3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7" t="str">
        <f t="shared" si="66"/>
        <v>-1</v>
      </c>
      <c r="AC591" s="17">
        <f>IFERROR(INDEX(Factors!$C$59:$C$70,MATCH(AB591,Factors!$B$59:$B$70,1),1),0)</f>
        <v>0</v>
      </c>
      <c r="AD591" s="17">
        <f t="shared" si="68"/>
        <v>0</v>
      </c>
      <c r="AE591" s="17">
        <f>IFERROR(INDEX(Factors!$B$6:$B$15,MATCH('INPUT - Census'!E591,Factors!$C$6:$C$15,0),1),0)</f>
        <v>0</v>
      </c>
      <c r="AF591" s="18">
        <f>IFERROR(INDEX(Factors!$B$16:$B$39,MATCH('INPUT - Census'!C591,Factors!$C$16:$C$35,0),1),0)</f>
        <v>0</v>
      </c>
      <c r="AG591" s="19">
        <f>IFERROR(INDEX(Factors!$B$40:$B$44,MATCH('INPUT - Census'!F591,Factors!$C$40:$C$44,0),1),0)</f>
        <v>0</v>
      </c>
      <c r="AH591" s="21" t="str">
        <f t="shared" si="70"/>
        <v/>
      </c>
      <c r="AI591" s="1" t="str">
        <f>IFERROR(VLOOKUP(H591,Factors!$C$45:$D$48,2,0),"")</f>
        <v/>
      </c>
      <c r="AJ591" t="b">
        <f t="shared" si="69"/>
        <v>0</v>
      </c>
    </row>
    <row r="592" spans="2:36" ht="14.4" x14ac:dyDescent="0.3">
      <c r="B592" s="70"/>
      <c r="C592" s="58"/>
      <c r="D592" s="63"/>
      <c r="E592" s="58"/>
      <c r="F592" s="58"/>
      <c r="G592" s="44"/>
      <c r="H592" s="45"/>
      <c r="I592" s="45"/>
      <c r="J592" s="38" t="str">
        <f t="shared" si="65"/>
        <v/>
      </c>
      <c r="K592" s="39" t="str">
        <f t="shared" si="67"/>
        <v/>
      </c>
      <c r="M592" s="3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7" t="str">
        <f t="shared" si="66"/>
        <v>-1</v>
      </c>
      <c r="AC592" s="17">
        <f>IFERROR(INDEX(Factors!$C$59:$C$70,MATCH(AB592,Factors!$B$59:$B$70,1),1),0)</f>
        <v>0</v>
      </c>
      <c r="AD592" s="17">
        <f t="shared" si="68"/>
        <v>0</v>
      </c>
      <c r="AE592" s="17">
        <f>IFERROR(INDEX(Factors!$B$6:$B$15,MATCH('INPUT - Census'!E592,Factors!$C$6:$C$15,0),1),0)</f>
        <v>0</v>
      </c>
      <c r="AF592" s="18">
        <f>IFERROR(INDEX(Factors!$B$16:$B$39,MATCH('INPUT - Census'!C592,Factors!$C$16:$C$35,0),1),0)</f>
        <v>0</v>
      </c>
      <c r="AG592" s="19">
        <f>IFERROR(INDEX(Factors!$B$40:$B$44,MATCH('INPUT - Census'!F592,Factors!$C$40:$C$44,0),1),0)</f>
        <v>0</v>
      </c>
      <c r="AH592" s="21" t="str">
        <f t="shared" si="70"/>
        <v/>
      </c>
      <c r="AI592" s="1" t="str">
        <f>IFERROR(VLOOKUP(H592,Factors!$C$45:$D$48,2,0),"")</f>
        <v/>
      </c>
      <c r="AJ592" t="b">
        <f t="shared" si="69"/>
        <v>0</v>
      </c>
    </row>
    <row r="593" spans="2:36" ht="14.4" x14ac:dyDescent="0.3">
      <c r="B593" s="70"/>
      <c r="C593" s="58"/>
      <c r="D593" s="63"/>
      <c r="E593" s="58"/>
      <c r="F593" s="58"/>
      <c r="G593" s="44"/>
      <c r="H593" s="45"/>
      <c r="I593" s="45"/>
      <c r="J593" s="38" t="str">
        <f t="shared" si="65"/>
        <v/>
      </c>
      <c r="K593" s="39" t="str">
        <f t="shared" si="67"/>
        <v/>
      </c>
      <c r="M593" s="3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7" t="str">
        <f t="shared" si="66"/>
        <v>-1</v>
      </c>
      <c r="AC593" s="17">
        <f>IFERROR(INDEX(Factors!$C$59:$C$70,MATCH(AB593,Factors!$B$59:$B$70,1),1),0)</f>
        <v>0</v>
      </c>
      <c r="AD593" s="17">
        <f t="shared" si="68"/>
        <v>0</v>
      </c>
      <c r="AE593" s="17">
        <f>IFERROR(INDEX(Factors!$B$6:$B$15,MATCH('INPUT - Census'!E593,Factors!$C$6:$C$15,0),1),0)</f>
        <v>0</v>
      </c>
      <c r="AF593" s="18">
        <f>IFERROR(INDEX(Factors!$B$16:$B$39,MATCH('INPUT - Census'!C593,Factors!$C$16:$C$35,0),1),0)</f>
        <v>0</v>
      </c>
      <c r="AG593" s="19">
        <f>IFERROR(INDEX(Factors!$B$40:$B$44,MATCH('INPUT - Census'!F593,Factors!$C$40:$C$44,0),1),0)</f>
        <v>0</v>
      </c>
      <c r="AH593" s="21" t="str">
        <f t="shared" si="70"/>
        <v/>
      </c>
      <c r="AI593" s="1" t="str">
        <f>IFERROR(VLOOKUP(H593,Factors!$C$45:$D$48,2,0),"")</f>
        <v/>
      </c>
      <c r="AJ593" t="b">
        <f t="shared" si="69"/>
        <v>0</v>
      </c>
    </row>
    <row r="594" spans="2:36" ht="14.4" x14ac:dyDescent="0.3">
      <c r="B594" s="70"/>
      <c r="C594" s="58"/>
      <c r="D594" s="63"/>
      <c r="E594" s="58"/>
      <c r="F594" s="58"/>
      <c r="G594" s="44"/>
      <c r="H594" s="45"/>
      <c r="I594" s="45"/>
      <c r="J594" s="38" t="str">
        <f t="shared" si="65"/>
        <v/>
      </c>
      <c r="K594" s="39" t="str">
        <f t="shared" si="67"/>
        <v/>
      </c>
      <c r="M594" s="3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7" t="str">
        <f t="shared" si="66"/>
        <v>-1</v>
      </c>
      <c r="AC594" s="17">
        <f>IFERROR(INDEX(Factors!$C$59:$C$70,MATCH(AB594,Factors!$B$59:$B$70,1),1),0)</f>
        <v>0</v>
      </c>
      <c r="AD594" s="17">
        <f t="shared" si="68"/>
        <v>0</v>
      </c>
      <c r="AE594" s="17">
        <f>IFERROR(INDEX(Factors!$B$6:$B$15,MATCH('INPUT - Census'!E594,Factors!$C$6:$C$15,0),1),0)</f>
        <v>0</v>
      </c>
      <c r="AF594" s="18">
        <f>IFERROR(INDEX(Factors!$B$16:$B$39,MATCH('INPUT - Census'!C594,Factors!$C$16:$C$35,0),1),0)</f>
        <v>0</v>
      </c>
      <c r="AG594" s="19">
        <f>IFERROR(INDEX(Factors!$B$40:$B$44,MATCH('INPUT - Census'!F594,Factors!$C$40:$C$44,0),1),0)</f>
        <v>0</v>
      </c>
      <c r="AH594" s="21" t="str">
        <f t="shared" si="70"/>
        <v/>
      </c>
      <c r="AI594" s="1" t="str">
        <f>IFERROR(VLOOKUP(H594,Factors!$C$45:$D$48,2,0),"")</f>
        <v/>
      </c>
      <c r="AJ594" t="b">
        <f t="shared" si="69"/>
        <v>0</v>
      </c>
    </row>
    <row r="595" spans="2:36" ht="14.4" x14ac:dyDescent="0.3">
      <c r="B595" s="70"/>
      <c r="C595" s="58"/>
      <c r="D595" s="63"/>
      <c r="E595" s="58"/>
      <c r="F595" s="58"/>
      <c r="G595" s="44"/>
      <c r="H595" s="45"/>
      <c r="I595" s="45"/>
      <c r="J595" s="38" t="str">
        <f t="shared" si="65"/>
        <v/>
      </c>
      <c r="K595" s="39" t="str">
        <f t="shared" si="67"/>
        <v/>
      </c>
      <c r="M595" s="3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7" t="str">
        <f t="shared" si="66"/>
        <v>-1</v>
      </c>
      <c r="AC595" s="17">
        <f>IFERROR(INDEX(Factors!$C$59:$C$70,MATCH(AB595,Factors!$B$59:$B$70,1),1),0)</f>
        <v>0</v>
      </c>
      <c r="AD595" s="17">
        <f t="shared" si="68"/>
        <v>0</v>
      </c>
      <c r="AE595" s="17">
        <f>IFERROR(INDEX(Factors!$B$6:$B$15,MATCH('INPUT - Census'!E595,Factors!$C$6:$C$15,0),1),0)</f>
        <v>0</v>
      </c>
      <c r="AF595" s="18">
        <f>IFERROR(INDEX(Factors!$B$16:$B$39,MATCH('INPUT - Census'!C595,Factors!$C$16:$C$35,0),1),0)</f>
        <v>0</v>
      </c>
      <c r="AG595" s="19">
        <f>IFERROR(INDEX(Factors!$B$40:$B$44,MATCH('INPUT - Census'!F595,Factors!$C$40:$C$44,0),1),0)</f>
        <v>0</v>
      </c>
      <c r="AH595" s="21" t="str">
        <f t="shared" si="70"/>
        <v/>
      </c>
      <c r="AI595" s="1" t="str">
        <f>IFERROR(VLOOKUP(H595,Factors!$C$45:$D$48,2,0),"")</f>
        <v/>
      </c>
      <c r="AJ595" t="b">
        <f t="shared" si="69"/>
        <v>0</v>
      </c>
    </row>
    <row r="596" spans="2:36" ht="14.4" x14ac:dyDescent="0.3">
      <c r="B596" s="70"/>
      <c r="C596" s="58"/>
      <c r="D596" s="63"/>
      <c r="E596" s="58"/>
      <c r="F596" s="58"/>
      <c r="G596" s="44"/>
      <c r="H596" s="45"/>
      <c r="I596" s="45"/>
      <c r="J596" s="38" t="str">
        <f t="shared" si="65"/>
        <v/>
      </c>
      <c r="K596" s="39" t="str">
        <f t="shared" si="67"/>
        <v/>
      </c>
      <c r="M596" s="3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7" t="str">
        <f t="shared" si="66"/>
        <v>-1</v>
      </c>
      <c r="AC596" s="17">
        <f>IFERROR(INDEX(Factors!$C$59:$C$70,MATCH(AB596,Factors!$B$59:$B$70,1),1),0)</f>
        <v>0</v>
      </c>
      <c r="AD596" s="17">
        <f t="shared" si="68"/>
        <v>0</v>
      </c>
      <c r="AE596" s="17">
        <f>IFERROR(INDEX(Factors!$B$6:$B$15,MATCH('INPUT - Census'!E596,Factors!$C$6:$C$15,0),1),0)</f>
        <v>0</v>
      </c>
      <c r="AF596" s="18">
        <f>IFERROR(INDEX(Factors!$B$16:$B$39,MATCH('INPUT - Census'!C596,Factors!$C$16:$C$35,0),1),0)</f>
        <v>0</v>
      </c>
      <c r="AG596" s="19">
        <f>IFERROR(INDEX(Factors!$B$40:$B$44,MATCH('INPUT - Census'!F596,Factors!$C$40:$C$44,0),1),0)</f>
        <v>0</v>
      </c>
      <c r="AH596" s="21" t="str">
        <f t="shared" si="70"/>
        <v/>
      </c>
      <c r="AI596" s="1" t="str">
        <f>IFERROR(VLOOKUP(H596,Factors!$C$45:$D$48,2,0),"")</f>
        <v/>
      </c>
      <c r="AJ596" t="b">
        <f t="shared" si="69"/>
        <v>0</v>
      </c>
    </row>
    <row r="597" spans="2:36" ht="14.4" x14ac:dyDescent="0.3">
      <c r="B597" s="70"/>
      <c r="C597" s="58"/>
      <c r="D597" s="63"/>
      <c r="E597" s="58"/>
      <c r="F597" s="58"/>
      <c r="G597" s="44"/>
      <c r="H597" s="45"/>
      <c r="I597" s="45"/>
      <c r="J597" s="38" t="str">
        <f t="shared" si="65"/>
        <v/>
      </c>
      <c r="K597" s="39" t="str">
        <f t="shared" si="67"/>
        <v/>
      </c>
      <c r="M597" s="3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7" t="str">
        <f t="shared" si="66"/>
        <v>-1</v>
      </c>
      <c r="AC597" s="17">
        <f>IFERROR(INDEX(Factors!$C$59:$C$70,MATCH(AB597,Factors!$B$59:$B$70,1),1),0)</f>
        <v>0</v>
      </c>
      <c r="AD597" s="17">
        <f t="shared" si="68"/>
        <v>0</v>
      </c>
      <c r="AE597" s="17">
        <f>IFERROR(INDEX(Factors!$B$6:$B$15,MATCH('INPUT - Census'!E597,Factors!$C$6:$C$15,0),1),0)</f>
        <v>0</v>
      </c>
      <c r="AF597" s="18">
        <f>IFERROR(INDEX(Factors!$B$16:$B$39,MATCH('INPUT - Census'!C597,Factors!$C$16:$C$35,0),1),0)</f>
        <v>0</v>
      </c>
      <c r="AG597" s="19">
        <f>IFERROR(INDEX(Factors!$B$40:$B$44,MATCH('INPUT - Census'!F597,Factors!$C$40:$C$44,0),1),0)</f>
        <v>0</v>
      </c>
      <c r="AH597" s="21" t="str">
        <f t="shared" si="70"/>
        <v/>
      </c>
      <c r="AI597" s="1" t="str">
        <f>IFERROR(VLOOKUP(H597,Factors!$C$45:$D$48,2,0),"")</f>
        <v/>
      </c>
      <c r="AJ597" t="b">
        <f t="shared" si="69"/>
        <v>0</v>
      </c>
    </row>
    <row r="598" spans="2:36" ht="14.4" x14ac:dyDescent="0.3">
      <c r="B598" s="70"/>
      <c r="C598" s="58"/>
      <c r="D598" s="63"/>
      <c r="E598" s="58"/>
      <c r="F598" s="58"/>
      <c r="G598" s="44"/>
      <c r="H598" s="45"/>
      <c r="I598" s="45"/>
      <c r="J598" s="38" t="str">
        <f t="shared" si="65"/>
        <v/>
      </c>
      <c r="K598" s="39" t="str">
        <f t="shared" si="67"/>
        <v/>
      </c>
      <c r="M598" s="3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7" t="str">
        <f t="shared" si="66"/>
        <v>-1</v>
      </c>
      <c r="AC598" s="17">
        <f>IFERROR(INDEX(Factors!$C$59:$C$70,MATCH(AB598,Factors!$B$59:$B$70,1),1),0)</f>
        <v>0</v>
      </c>
      <c r="AD598" s="17">
        <f t="shared" si="68"/>
        <v>0</v>
      </c>
      <c r="AE598" s="17">
        <f>IFERROR(INDEX(Factors!$B$6:$B$15,MATCH('INPUT - Census'!E598,Factors!$C$6:$C$15,0),1),0)</f>
        <v>0</v>
      </c>
      <c r="AF598" s="18">
        <f>IFERROR(INDEX(Factors!$B$16:$B$39,MATCH('INPUT - Census'!C598,Factors!$C$16:$C$35,0),1),0)</f>
        <v>0</v>
      </c>
      <c r="AG598" s="19">
        <f>IFERROR(INDEX(Factors!$B$40:$B$44,MATCH('INPUT - Census'!F598,Factors!$C$40:$C$44,0),1),0)</f>
        <v>0</v>
      </c>
      <c r="AH598" s="21" t="str">
        <f t="shared" si="70"/>
        <v/>
      </c>
      <c r="AI598" s="1" t="str">
        <f>IFERROR(VLOOKUP(H598,Factors!$C$45:$D$48,2,0),"")</f>
        <v/>
      </c>
      <c r="AJ598" t="b">
        <f t="shared" si="69"/>
        <v>0</v>
      </c>
    </row>
    <row r="599" spans="2:36" ht="14.4" x14ac:dyDescent="0.3">
      <c r="B599" s="70"/>
      <c r="C599" s="58"/>
      <c r="D599" s="63"/>
      <c r="E599" s="58"/>
      <c r="F599" s="58"/>
      <c r="G599" s="44"/>
      <c r="H599" s="45"/>
      <c r="I599" s="45"/>
      <c r="J599" s="38" t="str">
        <f t="shared" si="65"/>
        <v/>
      </c>
      <c r="K599" s="39" t="str">
        <f t="shared" si="67"/>
        <v/>
      </c>
      <c r="M599" s="3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7" t="str">
        <f t="shared" si="66"/>
        <v>-1</v>
      </c>
      <c r="AC599" s="17">
        <f>IFERROR(INDEX(Factors!$C$59:$C$70,MATCH(AB599,Factors!$B$59:$B$70,1),1),0)</f>
        <v>0</v>
      </c>
      <c r="AD599" s="17">
        <f t="shared" si="68"/>
        <v>0</v>
      </c>
      <c r="AE599" s="17">
        <f>IFERROR(INDEX(Factors!$B$6:$B$15,MATCH('INPUT - Census'!E599,Factors!$C$6:$C$15,0),1),0)</f>
        <v>0</v>
      </c>
      <c r="AF599" s="18">
        <f>IFERROR(INDEX(Factors!$B$16:$B$39,MATCH('INPUT - Census'!C599,Factors!$C$16:$C$35,0),1),0)</f>
        <v>0</v>
      </c>
      <c r="AG599" s="19">
        <f>IFERROR(INDEX(Factors!$B$40:$B$44,MATCH('INPUT - Census'!F599,Factors!$C$40:$C$44,0),1),0)</f>
        <v>0</v>
      </c>
      <c r="AH599" s="21" t="str">
        <f t="shared" si="70"/>
        <v/>
      </c>
      <c r="AI599" s="1" t="str">
        <f>IFERROR(VLOOKUP(H599,Factors!$C$45:$D$48,2,0),"")</f>
        <v/>
      </c>
      <c r="AJ599" t="b">
        <f t="shared" si="69"/>
        <v>0</v>
      </c>
    </row>
    <row r="600" spans="2:36" ht="14.4" x14ac:dyDescent="0.3">
      <c r="B600" s="70"/>
      <c r="C600" s="58"/>
      <c r="D600" s="63"/>
      <c r="E600" s="58"/>
      <c r="F600" s="58"/>
      <c r="G600" s="44"/>
      <c r="H600" s="45"/>
      <c r="I600" s="45"/>
      <c r="J600" s="38" t="str">
        <f t="shared" si="65"/>
        <v/>
      </c>
      <c r="K600" s="39" t="str">
        <f t="shared" si="67"/>
        <v/>
      </c>
      <c r="M600" s="3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7" t="str">
        <f t="shared" si="66"/>
        <v>-1</v>
      </c>
      <c r="AC600" s="17">
        <f>IFERROR(INDEX(Factors!$C$59:$C$70,MATCH(AB600,Factors!$B$59:$B$70,1),1),0)</f>
        <v>0</v>
      </c>
      <c r="AD600" s="17">
        <f t="shared" si="68"/>
        <v>0</v>
      </c>
      <c r="AE600" s="17">
        <f>IFERROR(INDEX(Factors!$B$6:$B$15,MATCH('INPUT - Census'!E600,Factors!$C$6:$C$15,0),1),0)</f>
        <v>0</v>
      </c>
      <c r="AF600" s="18">
        <f>IFERROR(INDEX(Factors!$B$16:$B$39,MATCH('INPUT - Census'!C600,Factors!$C$16:$C$35,0),1),0)</f>
        <v>0</v>
      </c>
      <c r="AG600" s="19">
        <f>IFERROR(INDEX(Factors!$B$40:$B$44,MATCH('INPUT - Census'!F600,Factors!$C$40:$C$44,0),1),0)</f>
        <v>0</v>
      </c>
      <c r="AH600" s="21" t="str">
        <f t="shared" si="70"/>
        <v/>
      </c>
      <c r="AI600" s="1" t="str">
        <f>IFERROR(VLOOKUP(H600,Factors!$C$45:$D$48,2,0),"")</f>
        <v/>
      </c>
      <c r="AJ600" t="b">
        <f t="shared" si="69"/>
        <v>0</v>
      </c>
    </row>
    <row r="601" spans="2:36" ht="14.4" x14ac:dyDescent="0.3">
      <c r="B601" s="70"/>
      <c r="C601" s="58"/>
      <c r="D601" s="63"/>
      <c r="E601" s="58"/>
      <c r="F601" s="58"/>
      <c r="G601" s="44"/>
      <c r="H601" s="45"/>
      <c r="I601" s="45"/>
      <c r="J601" s="38" t="str">
        <f t="shared" si="65"/>
        <v/>
      </c>
      <c r="K601" s="39" t="str">
        <f t="shared" si="67"/>
        <v/>
      </c>
      <c r="M601" s="3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7" t="str">
        <f t="shared" si="66"/>
        <v>-1</v>
      </c>
      <c r="AC601" s="17">
        <f>IFERROR(INDEX(Factors!$C$59:$C$70,MATCH(AB601,Factors!$B$59:$B$70,1),1),0)</f>
        <v>0</v>
      </c>
      <c r="AD601" s="17">
        <f t="shared" si="68"/>
        <v>0</v>
      </c>
      <c r="AE601" s="17">
        <f>IFERROR(INDEX(Factors!$B$6:$B$15,MATCH('INPUT - Census'!E601,Factors!$C$6:$C$15,0),1),0)</f>
        <v>0</v>
      </c>
      <c r="AF601" s="18">
        <f>IFERROR(INDEX(Factors!$B$16:$B$39,MATCH('INPUT - Census'!C601,Factors!$C$16:$C$35,0),1),0)</f>
        <v>0</v>
      </c>
      <c r="AG601" s="19">
        <f>IFERROR(INDEX(Factors!$B$40:$B$44,MATCH('INPUT - Census'!F601,Factors!$C$40:$C$44,0),1),0)</f>
        <v>0</v>
      </c>
      <c r="AH601" s="21" t="str">
        <f t="shared" si="70"/>
        <v/>
      </c>
      <c r="AI601" s="1" t="str">
        <f>IFERROR(VLOOKUP(H601,Factors!$C$45:$D$48,2,0),"")</f>
        <v/>
      </c>
      <c r="AJ601" t="b">
        <f t="shared" si="69"/>
        <v>0</v>
      </c>
    </row>
    <row r="602" spans="2:36" ht="14.4" x14ac:dyDescent="0.3">
      <c r="B602" s="70"/>
      <c r="C602" s="58"/>
      <c r="D602" s="63"/>
      <c r="E602" s="58"/>
      <c r="F602" s="58"/>
      <c r="G602" s="44"/>
      <c r="H602" s="45"/>
      <c r="I602" s="45"/>
      <c r="J602" s="38" t="str">
        <f t="shared" si="65"/>
        <v/>
      </c>
      <c r="K602" s="39" t="str">
        <f t="shared" si="67"/>
        <v/>
      </c>
      <c r="M602" s="3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7" t="str">
        <f t="shared" si="66"/>
        <v>-1</v>
      </c>
      <c r="AC602" s="17">
        <f>IFERROR(INDEX(Factors!$C$59:$C$70,MATCH(AB602,Factors!$B$59:$B$70,1),1),0)</f>
        <v>0</v>
      </c>
      <c r="AD602" s="17">
        <f t="shared" si="68"/>
        <v>0</v>
      </c>
      <c r="AE602" s="17">
        <f>IFERROR(INDEX(Factors!$B$6:$B$15,MATCH('INPUT - Census'!E602,Factors!$C$6:$C$15,0),1),0)</f>
        <v>0</v>
      </c>
      <c r="AF602" s="18">
        <f>IFERROR(INDEX(Factors!$B$16:$B$39,MATCH('INPUT - Census'!C602,Factors!$C$16:$C$35,0),1),0)</f>
        <v>0</v>
      </c>
      <c r="AG602" s="19">
        <f>IFERROR(INDEX(Factors!$B$40:$B$44,MATCH('INPUT - Census'!F602,Factors!$C$40:$C$44,0),1),0)</f>
        <v>0</v>
      </c>
      <c r="AH602" s="21" t="str">
        <f t="shared" si="70"/>
        <v/>
      </c>
      <c r="AI602" s="1" t="str">
        <f>IFERROR(VLOOKUP(H602,Factors!$C$45:$D$48,2,0),"")</f>
        <v/>
      </c>
      <c r="AJ602" t="b">
        <f t="shared" si="69"/>
        <v>0</v>
      </c>
    </row>
    <row r="603" spans="2:36" ht="14.4" x14ac:dyDescent="0.3">
      <c r="B603" s="70"/>
      <c r="C603" s="58"/>
      <c r="D603" s="63"/>
      <c r="E603" s="58"/>
      <c r="F603" s="58"/>
      <c r="G603" s="44"/>
      <c r="H603" s="45"/>
      <c r="I603" s="45"/>
      <c r="J603" s="38" t="str">
        <f t="shared" si="65"/>
        <v/>
      </c>
      <c r="K603" s="39" t="str">
        <f t="shared" si="67"/>
        <v/>
      </c>
      <c r="M603" s="3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7" t="str">
        <f t="shared" si="66"/>
        <v>-1</v>
      </c>
      <c r="AC603" s="17">
        <f>IFERROR(INDEX(Factors!$C$59:$C$70,MATCH(AB603,Factors!$B$59:$B$70,1),1),0)</f>
        <v>0</v>
      </c>
      <c r="AD603" s="17">
        <f t="shared" si="68"/>
        <v>0</v>
      </c>
      <c r="AE603" s="17">
        <f>IFERROR(INDEX(Factors!$B$6:$B$15,MATCH('INPUT - Census'!E603,Factors!$C$6:$C$15,0),1),0)</f>
        <v>0</v>
      </c>
      <c r="AF603" s="18">
        <f>IFERROR(INDEX(Factors!$B$16:$B$39,MATCH('INPUT - Census'!C603,Factors!$C$16:$C$35,0),1),0)</f>
        <v>0</v>
      </c>
      <c r="AG603" s="19">
        <f>IFERROR(INDEX(Factors!$B$40:$B$44,MATCH('INPUT - Census'!F603,Factors!$C$40:$C$44,0),1),0)</f>
        <v>0</v>
      </c>
      <c r="AH603" s="21" t="str">
        <f t="shared" si="70"/>
        <v/>
      </c>
      <c r="AI603" s="1" t="str">
        <f>IFERROR(VLOOKUP(H603,Factors!$C$45:$D$48,2,0),"")</f>
        <v/>
      </c>
      <c r="AJ603" t="b">
        <f t="shared" si="69"/>
        <v>0</v>
      </c>
    </row>
    <row r="604" spans="2:36" ht="14.4" x14ac:dyDescent="0.3">
      <c r="B604" s="70"/>
      <c r="C604" s="58"/>
      <c r="D604" s="63"/>
      <c r="E604" s="58"/>
      <c r="F604" s="58"/>
      <c r="G604" s="44"/>
      <c r="H604" s="45"/>
      <c r="I604" s="45"/>
      <c r="J604" s="38" t="str">
        <f t="shared" si="65"/>
        <v/>
      </c>
      <c r="K604" s="39" t="str">
        <f t="shared" si="67"/>
        <v/>
      </c>
      <c r="M604" s="3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7" t="str">
        <f t="shared" si="66"/>
        <v>-1</v>
      </c>
      <c r="AC604" s="17">
        <f>IFERROR(INDEX(Factors!$C$59:$C$70,MATCH(AB604,Factors!$B$59:$B$70,1),1),0)</f>
        <v>0</v>
      </c>
      <c r="AD604" s="17">
        <f t="shared" si="68"/>
        <v>0</v>
      </c>
      <c r="AE604" s="17">
        <f>IFERROR(INDEX(Factors!$B$6:$B$15,MATCH('INPUT - Census'!E604,Factors!$C$6:$C$15,0),1),0)</f>
        <v>0</v>
      </c>
      <c r="AF604" s="18">
        <f>IFERROR(INDEX(Factors!$B$16:$B$39,MATCH('INPUT - Census'!C604,Factors!$C$16:$C$35,0),1),0)</f>
        <v>0</v>
      </c>
      <c r="AG604" s="19">
        <f>IFERROR(INDEX(Factors!$B$40:$B$44,MATCH('INPUT - Census'!F604,Factors!$C$40:$C$44,0),1),0)</f>
        <v>0</v>
      </c>
      <c r="AH604" s="21" t="str">
        <f t="shared" si="70"/>
        <v/>
      </c>
      <c r="AI604" s="1" t="str">
        <f>IFERROR(VLOOKUP(H604,Factors!$C$45:$D$48,2,0),"")</f>
        <v/>
      </c>
      <c r="AJ604" t="b">
        <f t="shared" si="69"/>
        <v>0</v>
      </c>
    </row>
    <row r="605" spans="2:36" ht="14.4" x14ac:dyDescent="0.3">
      <c r="B605" s="70"/>
      <c r="C605" s="58"/>
      <c r="D605" s="63"/>
      <c r="E605" s="58"/>
      <c r="F605" s="58"/>
      <c r="G605" s="44"/>
      <c r="H605" s="45"/>
      <c r="I605" s="45"/>
      <c r="J605" s="38" t="str">
        <f t="shared" si="65"/>
        <v/>
      </c>
      <c r="K605" s="39" t="str">
        <f t="shared" si="67"/>
        <v/>
      </c>
      <c r="M605" s="3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7" t="str">
        <f t="shared" si="66"/>
        <v>-1</v>
      </c>
      <c r="AC605" s="17">
        <f>IFERROR(INDEX(Factors!$C$59:$C$70,MATCH(AB605,Factors!$B$59:$B$70,1),1),0)</f>
        <v>0</v>
      </c>
      <c r="AD605" s="17">
        <f t="shared" si="68"/>
        <v>0</v>
      </c>
      <c r="AE605" s="17">
        <f>IFERROR(INDEX(Factors!$B$6:$B$15,MATCH('INPUT - Census'!E605,Factors!$C$6:$C$15,0),1),0)</f>
        <v>0</v>
      </c>
      <c r="AF605" s="18">
        <f>IFERROR(INDEX(Factors!$B$16:$B$39,MATCH('INPUT - Census'!C605,Factors!$C$16:$C$35,0),1),0)</f>
        <v>0</v>
      </c>
      <c r="AG605" s="19">
        <f>IFERROR(INDEX(Factors!$B$40:$B$44,MATCH('INPUT - Census'!F605,Factors!$C$40:$C$44,0),1),0)</f>
        <v>0</v>
      </c>
      <c r="AH605" s="21" t="str">
        <f t="shared" si="70"/>
        <v/>
      </c>
      <c r="AI605" s="1" t="str">
        <f>IFERROR(VLOOKUP(H605,Factors!$C$45:$D$48,2,0),"")</f>
        <v/>
      </c>
      <c r="AJ605" t="b">
        <f t="shared" si="69"/>
        <v>0</v>
      </c>
    </row>
    <row r="606" spans="2:36" ht="14.4" x14ac:dyDescent="0.3">
      <c r="B606" s="70"/>
      <c r="C606" s="58"/>
      <c r="D606" s="63"/>
      <c r="E606" s="58"/>
      <c r="F606" s="58"/>
      <c r="G606" s="44"/>
      <c r="H606" s="45"/>
      <c r="I606" s="45"/>
      <c r="J606" s="38" t="str">
        <f t="shared" si="65"/>
        <v/>
      </c>
      <c r="K606" s="39" t="str">
        <f t="shared" si="67"/>
        <v/>
      </c>
      <c r="M606" s="3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7" t="str">
        <f t="shared" si="66"/>
        <v>-1</v>
      </c>
      <c r="AC606" s="17">
        <f>IFERROR(INDEX(Factors!$C$59:$C$70,MATCH(AB606,Factors!$B$59:$B$70,1),1),0)</f>
        <v>0</v>
      </c>
      <c r="AD606" s="17">
        <f t="shared" si="68"/>
        <v>0</v>
      </c>
      <c r="AE606" s="17">
        <f>IFERROR(INDEX(Factors!$B$6:$B$15,MATCH('INPUT - Census'!E606,Factors!$C$6:$C$15,0),1),0)</f>
        <v>0</v>
      </c>
      <c r="AF606" s="18">
        <f>IFERROR(INDEX(Factors!$B$16:$B$39,MATCH('INPUT - Census'!C606,Factors!$C$16:$C$35,0),1),0)</f>
        <v>0</v>
      </c>
      <c r="AG606" s="19">
        <f>IFERROR(INDEX(Factors!$B$40:$B$44,MATCH('INPUT - Census'!F606,Factors!$C$40:$C$44,0),1),0)</f>
        <v>0</v>
      </c>
      <c r="AH606" s="21" t="str">
        <f t="shared" si="70"/>
        <v/>
      </c>
      <c r="AI606" s="1" t="str">
        <f>IFERROR(VLOOKUP(H606,Factors!$C$45:$D$48,2,0),"")</f>
        <v/>
      </c>
      <c r="AJ606" t="b">
        <f t="shared" si="69"/>
        <v>0</v>
      </c>
    </row>
    <row r="607" spans="2:36" ht="14.4" x14ac:dyDescent="0.3">
      <c r="B607" s="70"/>
      <c r="C607" s="58"/>
      <c r="D607" s="63"/>
      <c r="E607" s="58"/>
      <c r="F607" s="58"/>
      <c r="G607" s="44"/>
      <c r="H607" s="45"/>
      <c r="I607" s="45"/>
      <c r="J607" s="38" t="str">
        <f t="shared" si="65"/>
        <v/>
      </c>
      <c r="K607" s="39" t="str">
        <f t="shared" si="67"/>
        <v/>
      </c>
      <c r="M607" s="3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7" t="str">
        <f t="shared" si="66"/>
        <v>-1</v>
      </c>
      <c r="AC607" s="17">
        <f>IFERROR(INDEX(Factors!$C$59:$C$70,MATCH(AB607,Factors!$B$59:$B$70,1),1),0)</f>
        <v>0</v>
      </c>
      <c r="AD607" s="17">
        <f t="shared" si="68"/>
        <v>0</v>
      </c>
      <c r="AE607" s="17">
        <f>IFERROR(INDEX(Factors!$B$6:$B$15,MATCH('INPUT - Census'!E607,Factors!$C$6:$C$15,0),1),0)</f>
        <v>0</v>
      </c>
      <c r="AF607" s="18">
        <f>IFERROR(INDEX(Factors!$B$16:$B$39,MATCH('INPUT - Census'!C607,Factors!$C$16:$C$35,0),1),0)</f>
        <v>0</v>
      </c>
      <c r="AG607" s="19">
        <f>IFERROR(INDEX(Factors!$B$40:$B$44,MATCH('INPUT - Census'!F607,Factors!$C$40:$C$44,0),1),0)</f>
        <v>0</v>
      </c>
      <c r="AH607" s="21" t="str">
        <f t="shared" si="70"/>
        <v/>
      </c>
      <c r="AI607" s="1" t="str">
        <f>IFERROR(VLOOKUP(H607,Factors!$C$45:$D$48,2,0),"")</f>
        <v/>
      </c>
      <c r="AJ607" t="b">
        <f t="shared" si="69"/>
        <v>0</v>
      </c>
    </row>
    <row r="608" spans="2:36" ht="14.4" x14ac:dyDescent="0.3">
      <c r="B608" s="70"/>
      <c r="C608" s="58"/>
      <c r="D608" s="63"/>
      <c r="E608" s="58"/>
      <c r="F608" s="58"/>
      <c r="G608" s="44"/>
      <c r="H608" s="45"/>
      <c r="I608" s="45"/>
      <c r="J608" s="38" t="str">
        <f t="shared" si="65"/>
        <v/>
      </c>
      <c r="K608" s="39" t="str">
        <f t="shared" si="67"/>
        <v/>
      </c>
      <c r="M608" s="3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7" t="str">
        <f t="shared" si="66"/>
        <v>-1</v>
      </c>
      <c r="AC608" s="17">
        <f>IFERROR(INDEX(Factors!$C$59:$C$70,MATCH(AB608,Factors!$B$59:$B$70,1),1),0)</f>
        <v>0</v>
      </c>
      <c r="AD608" s="17">
        <f t="shared" si="68"/>
        <v>0</v>
      </c>
      <c r="AE608" s="17">
        <f>IFERROR(INDEX(Factors!$B$6:$B$15,MATCH('INPUT - Census'!E608,Factors!$C$6:$C$15,0),1),0)</f>
        <v>0</v>
      </c>
      <c r="AF608" s="18">
        <f>IFERROR(INDEX(Factors!$B$16:$B$39,MATCH('INPUT - Census'!C608,Factors!$C$16:$C$35,0),1),0)</f>
        <v>0</v>
      </c>
      <c r="AG608" s="19">
        <f>IFERROR(INDEX(Factors!$B$40:$B$44,MATCH('INPUT - Census'!F608,Factors!$C$40:$C$44,0),1),0)</f>
        <v>0</v>
      </c>
      <c r="AH608" s="21" t="str">
        <f t="shared" si="70"/>
        <v/>
      </c>
      <c r="AI608" s="1" t="str">
        <f>IFERROR(VLOOKUP(H608,Factors!$C$45:$D$48,2,0),"")</f>
        <v/>
      </c>
      <c r="AJ608" t="b">
        <f t="shared" si="69"/>
        <v>0</v>
      </c>
    </row>
    <row r="609" spans="2:36" ht="14.4" x14ac:dyDescent="0.3">
      <c r="B609" s="70"/>
      <c r="C609" s="58"/>
      <c r="D609" s="63"/>
      <c r="E609" s="58"/>
      <c r="F609" s="58"/>
      <c r="G609" s="44"/>
      <c r="H609" s="45"/>
      <c r="I609" s="45"/>
      <c r="J609" s="38" t="str">
        <f t="shared" si="65"/>
        <v/>
      </c>
      <c r="K609" s="39" t="str">
        <f t="shared" si="67"/>
        <v/>
      </c>
      <c r="M609" s="3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7" t="str">
        <f t="shared" si="66"/>
        <v>-1</v>
      </c>
      <c r="AC609" s="17">
        <f>IFERROR(INDEX(Factors!$C$59:$C$70,MATCH(AB609,Factors!$B$59:$B$70,1),1),0)</f>
        <v>0</v>
      </c>
      <c r="AD609" s="17">
        <f t="shared" si="68"/>
        <v>0</v>
      </c>
      <c r="AE609" s="17">
        <f>IFERROR(INDEX(Factors!$B$6:$B$15,MATCH('INPUT - Census'!E609,Factors!$C$6:$C$15,0),1),0)</f>
        <v>0</v>
      </c>
      <c r="AF609" s="18">
        <f>IFERROR(INDEX(Factors!$B$16:$B$39,MATCH('INPUT - Census'!C609,Factors!$C$16:$C$35,0),1),0)</f>
        <v>0</v>
      </c>
      <c r="AG609" s="19">
        <f>IFERROR(INDEX(Factors!$B$40:$B$44,MATCH('INPUT - Census'!F609,Factors!$C$40:$C$44,0),1),0)</f>
        <v>0</v>
      </c>
      <c r="AH609" s="21" t="str">
        <f t="shared" si="70"/>
        <v/>
      </c>
      <c r="AI609" s="1" t="str">
        <f>IFERROR(VLOOKUP(H609,Factors!$C$45:$D$48,2,0),"")</f>
        <v/>
      </c>
      <c r="AJ609" t="b">
        <f t="shared" si="69"/>
        <v>0</v>
      </c>
    </row>
    <row r="610" spans="2:36" ht="14.4" x14ac:dyDescent="0.3">
      <c r="B610" s="70"/>
      <c r="C610" s="58"/>
      <c r="D610" s="63"/>
      <c r="E610" s="58"/>
      <c r="F610" s="58"/>
      <c r="G610" s="44"/>
      <c r="H610" s="45"/>
      <c r="I610" s="45"/>
      <c r="J610" s="38" t="str">
        <f t="shared" si="65"/>
        <v/>
      </c>
      <c r="K610" s="39" t="str">
        <f t="shared" si="67"/>
        <v/>
      </c>
      <c r="M610" s="3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7" t="str">
        <f t="shared" si="66"/>
        <v>-1</v>
      </c>
      <c r="AC610" s="17">
        <f>IFERROR(INDEX(Factors!$C$59:$C$70,MATCH(AB610,Factors!$B$59:$B$70,1),1),0)</f>
        <v>0</v>
      </c>
      <c r="AD610" s="17">
        <f t="shared" si="68"/>
        <v>0</v>
      </c>
      <c r="AE610" s="17">
        <f>IFERROR(INDEX(Factors!$B$6:$B$15,MATCH('INPUT - Census'!E610,Factors!$C$6:$C$15,0),1),0)</f>
        <v>0</v>
      </c>
      <c r="AF610" s="18">
        <f>IFERROR(INDEX(Factors!$B$16:$B$39,MATCH('INPUT - Census'!C610,Factors!$C$16:$C$35,0),1),0)</f>
        <v>0</v>
      </c>
      <c r="AG610" s="19">
        <f>IFERROR(INDEX(Factors!$B$40:$B$44,MATCH('INPUT - Census'!F610,Factors!$C$40:$C$44,0),1),0)</f>
        <v>0</v>
      </c>
      <c r="AH610" s="21" t="str">
        <f t="shared" si="70"/>
        <v/>
      </c>
      <c r="AI610" s="1" t="str">
        <f>IFERROR(VLOOKUP(H610,Factors!$C$45:$D$48,2,0),"")</f>
        <v/>
      </c>
      <c r="AJ610" t="b">
        <f t="shared" si="69"/>
        <v>0</v>
      </c>
    </row>
    <row r="611" spans="2:36" ht="14.4" x14ac:dyDescent="0.3">
      <c r="B611" s="70"/>
      <c r="C611" s="58"/>
      <c r="D611" s="63"/>
      <c r="E611" s="58"/>
      <c r="F611" s="58"/>
      <c r="G611" s="44"/>
      <c r="H611" s="45"/>
      <c r="I611" s="45"/>
      <c r="J611" s="38" t="str">
        <f t="shared" si="65"/>
        <v/>
      </c>
      <c r="K611" s="39" t="str">
        <f t="shared" si="67"/>
        <v/>
      </c>
      <c r="M611" s="3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7" t="str">
        <f t="shared" si="66"/>
        <v>-1</v>
      </c>
      <c r="AC611" s="17">
        <f>IFERROR(INDEX(Factors!$C$59:$C$70,MATCH(AB611,Factors!$B$59:$B$70,1),1),0)</f>
        <v>0</v>
      </c>
      <c r="AD611" s="17">
        <f t="shared" si="68"/>
        <v>0</v>
      </c>
      <c r="AE611" s="17">
        <f>IFERROR(INDEX(Factors!$B$6:$B$15,MATCH('INPUT - Census'!E611,Factors!$C$6:$C$15,0),1),0)</f>
        <v>0</v>
      </c>
      <c r="AF611" s="18">
        <f>IFERROR(INDEX(Factors!$B$16:$B$39,MATCH('INPUT - Census'!C611,Factors!$C$16:$C$35,0),1),0)</f>
        <v>0</v>
      </c>
      <c r="AG611" s="19">
        <f>IFERROR(INDEX(Factors!$B$40:$B$44,MATCH('INPUT - Census'!F611,Factors!$C$40:$C$44,0),1),0)</f>
        <v>0</v>
      </c>
      <c r="AH611" s="21" t="str">
        <f t="shared" si="70"/>
        <v/>
      </c>
      <c r="AI611" s="1" t="str">
        <f>IFERROR(VLOOKUP(H611,Factors!$C$45:$D$48,2,0),"")</f>
        <v/>
      </c>
      <c r="AJ611" t="b">
        <f t="shared" si="69"/>
        <v>0</v>
      </c>
    </row>
    <row r="612" spans="2:36" ht="14.4" x14ac:dyDescent="0.3">
      <c r="B612" s="70"/>
      <c r="C612" s="58"/>
      <c r="D612" s="63"/>
      <c r="E612" s="58"/>
      <c r="F612" s="58"/>
      <c r="G612" s="44"/>
      <c r="H612" s="45"/>
      <c r="I612" s="45"/>
      <c r="J612" s="38" t="str">
        <f t="shared" si="65"/>
        <v/>
      </c>
      <c r="K612" s="39" t="str">
        <f t="shared" si="67"/>
        <v/>
      </c>
      <c r="M612" s="3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7" t="str">
        <f t="shared" si="66"/>
        <v>-1</v>
      </c>
      <c r="AC612" s="17">
        <f>IFERROR(INDEX(Factors!$C$59:$C$70,MATCH(AB612,Factors!$B$59:$B$70,1),1),0)</f>
        <v>0</v>
      </c>
      <c r="AD612" s="17">
        <f t="shared" si="68"/>
        <v>0</v>
      </c>
      <c r="AE612" s="17">
        <f>IFERROR(INDEX(Factors!$B$6:$B$15,MATCH('INPUT - Census'!E612,Factors!$C$6:$C$15,0),1),0)</f>
        <v>0</v>
      </c>
      <c r="AF612" s="18">
        <f>IFERROR(INDEX(Factors!$B$16:$B$39,MATCH('INPUT - Census'!C612,Factors!$C$16:$C$35,0),1),0)</f>
        <v>0</v>
      </c>
      <c r="AG612" s="19">
        <f>IFERROR(INDEX(Factors!$B$40:$B$44,MATCH('INPUT - Census'!F612,Factors!$C$40:$C$44,0),1),0)</f>
        <v>0</v>
      </c>
      <c r="AH612" s="21" t="str">
        <f t="shared" si="70"/>
        <v/>
      </c>
      <c r="AI612" s="1" t="str">
        <f>IFERROR(VLOOKUP(H612,Factors!$C$45:$D$48,2,0),"")</f>
        <v/>
      </c>
      <c r="AJ612" t="b">
        <f t="shared" si="69"/>
        <v>0</v>
      </c>
    </row>
    <row r="613" spans="2:36" ht="14.4" x14ac:dyDescent="0.3">
      <c r="B613" s="70"/>
      <c r="C613" s="58"/>
      <c r="D613" s="63"/>
      <c r="E613" s="58"/>
      <c r="F613" s="58"/>
      <c r="G613" s="44"/>
      <c r="H613" s="45"/>
      <c r="I613" s="45"/>
      <c r="J613" s="38" t="str">
        <f t="shared" si="65"/>
        <v/>
      </c>
      <c r="K613" s="39" t="str">
        <f t="shared" si="67"/>
        <v/>
      </c>
      <c r="M613" s="3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7" t="str">
        <f t="shared" si="66"/>
        <v>-1</v>
      </c>
      <c r="AC613" s="17">
        <f>IFERROR(INDEX(Factors!$C$59:$C$70,MATCH(AB613,Factors!$B$59:$B$70,1),1),0)</f>
        <v>0</v>
      </c>
      <c r="AD613" s="17">
        <f t="shared" si="68"/>
        <v>0</v>
      </c>
      <c r="AE613" s="17">
        <f>IFERROR(INDEX(Factors!$B$6:$B$15,MATCH('INPUT - Census'!E613,Factors!$C$6:$C$15,0),1),0)</f>
        <v>0</v>
      </c>
      <c r="AF613" s="18">
        <f>IFERROR(INDEX(Factors!$B$16:$B$39,MATCH('INPUT - Census'!C613,Factors!$C$16:$C$35,0),1),0)</f>
        <v>0</v>
      </c>
      <c r="AG613" s="19">
        <f>IFERROR(INDEX(Factors!$B$40:$B$44,MATCH('INPUT - Census'!F613,Factors!$C$40:$C$44,0),1),0)</f>
        <v>0</v>
      </c>
      <c r="AH613" s="21" t="str">
        <f t="shared" si="70"/>
        <v/>
      </c>
      <c r="AI613" s="1" t="str">
        <f>IFERROR(VLOOKUP(H613,Factors!$C$45:$D$48,2,0),"")</f>
        <v/>
      </c>
      <c r="AJ613" t="b">
        <f t="shared" si="69"/>
        <v>0</v>
      </c>
    </row>
    <row r="614" spans="2:36" ht="14.4" x14ac:dyDescent="0.3">
      <c r="B614" s="70"/>
      <c r="C614" s="58"/>
      <c r="D614" s="63"/>
      <c r="E614" s="58"/>
      <c r="F614" s="58"/>
      <c r="G614" s="44"/>
      <c r="H614" s="45"/>
      <c r="I614" s="45"/>
      <c r="J614" s="38" t="str">
        <f t="shared" si="65"/>
        <v/>
      </c>
      <c r="K614" s="39" t="str">
        <f t="shared" si="67"/>
        <v/>
      </c>
      <c r="M614" s="3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7" t="str">
        <f t="shared" si="66"/>
        <v>-1</v>
      </c>
      <c r="AC614" s="17">
        <f>IFERROR(INDEX(Factors!$C$59:$C$70,MATCH(AB614,Factors!$B$59:$B$70,1),1),0)</f>
        <v>0</v>
      </c>
      <c r="AD614" s="17">
        <f t="shared" si="68"/>
        <v>0</v>
      </c>
      <c r="AE614" s="17">
        <f>IFERROR(INDEX(Factors!$B$6:$B$15,MATCH('INPUT - Census'!E614,Factors!$C$6:$C$15,0),1),0)</f>
        <v>0</v>
      </c>
      <c r="AF614" s="18">
        <f>IFERROR(INDEX(Factors!$B$16:$B$39,MATCH('INPUT - Census'!C614,Factors!$C$16:$C$35,0),1),0)</f>
        <v>0</v>
      </c>
      <c r="AG614" s="19">
        <f>IFERROR(INDEX(Factors!$B$40:$B$44,MATCH('INPUT - Census'!F614,Factors!$C$40:$C$44,0),1),0)</f>
        <v>0</v>
      </c>
      <c r="AH614" s="21" t="str">
        <f t="shared" si="70"/>
        <v/>
      </c>
      <c r="AI614" s="1" t="str">
        <f>IFERROR(VLOOKUP(H614,Factors!$C$45:$D$48,2,0),"")</f>
        <v/>
      </c>
      <c r="AJ614" t="b">
        <f t="shared" si="69"/>
        <v>0</v>
      </c>
    </row>
    <row r="615" spans="2:36" ht="14.4" x14ac:dyDescent="0.3">
      <c r="B615" s="70"/>
      <c r="C615" s="58"/>
      <c r="D615" s="63"/>
      <c r="E615" s="58"/>
      <c r="F615" s="58"/>
      <c r="G615" s="44"/>
      <c r="H615" s="45"/>
      <c r="I615" s="45"/>
      <c r="J615" s="38" t="str">
        <f t="shared" si="65"/>
        <v/>
      </c>
      <c r="K615" s="39" t="str">
        <f t="shared" si="67"/>
        <v/>
      </c>
      <c r="M615" s="3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7" t="str">
        <f t="shared" si="66"/>
        <v>-1</v>
      </c>
      <c r="AC615" s="17">
        <f>IFERROR(INDEX(Factors!$C$59:$C$70,MATCH(AB615,Factors!$B$59:$B$70,1),1),0)</f>
        <v>0</v>
      </c>
      <c r="AD615" s="17">
        <f t="shared" si="68"/>
        <v>0</v>
      </c>
      <c r="AE615" s="17">
        <f>IFERROR(INDEX(Factors!$B$6:$B$15,MATCH('INPUT - Census'!E615,Factors!$C$6:$C$15,0),1),0)</f>
        <v>0</v>
      </c>
      <c r="AF615" s="18">
        <f>IFERROR(INDEX(Factors!$B$16:$B$39,MATCH('INPUT - Census'!C615,Factors!$C$16:$C$35,0),1),0)</f>
        <v>0</v>
      </c>
      <c r="AG615" s="19">
        <f>IFERROR(INDEX(Factors!$B$40:$B$44,MATCH('INPUT - Census'!F615,Factors!$C$40:$C$44,0),1),0)</f>
        <v>0</v>
      </c>
      <c r="AH615" s="21" t="str">
        <f t="shared" si="70"/>
        <v/>
      </c>
      <c r="AI615" s="1" t="str">
        <f>IFERROR(VLOOKUP(H615,Factors!$C$45:$D$48,2,0),"")</f>
        <v/>
      </c>
      <c r="AJ615" t="b">
        <f t="shared" si="69"/>
        <v>0</v>
      </c>
    </row>
    <row r="616" spans="2:36" ht="14.4" x14ac:dyDescent="0.3">
      <c r="B616" s="70"/>
      <c r="C616" s="58"/>
      <c r="D616" s="63"/>
      <c r="E616" s="58"/>
      <c r="F616" s="58"/>
      <c r="G616" s="44"/>
      <c r="H616" s="45"/>
      <c r="I616" s="45"/>
      <c r="J616" s="38" t="str">
        <f t="shared" si="65"/>
        <v/>
      </c>
      <c r="K616" s="39" t="str">
        <f t="shared" si="67"/>
        <v/>
      </c>
      <c r="M616" s="3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7" t="str">
        <f t="shared" si="66"/>
        <v>-1</v>
      </c>
      <c r="AC616" s="17">
        <f>IFERROR(INDEX(Factors!$C$59:$C$70,MATCH(AB616,Factors!$B$59:$B$70,1),1),0)</f>
        <v>0</v>
      </c>
      <c r="AD616" s="17">
        <f t="shared" si="68"/>
        <v>0</v>
      </c>
      <c r="AE616" s="17">
        <f>IFERROR(INDEX(Factors!$B$6:$B$15,MATCH('INPUT - Census'!E616,Factors!$C$6:$C$15,0),1),0)</f>
        <v>0</v>
      </c>
      <c r="AF616" s="18">
        <f>IFERROR(INDEX(Factors!$B$16:$B$39,MATCH('INPUT - Census'!C616,Factors!$C$16:$C$35,0),1),0)</f>
        <v>0</v>
      </c>
      <c r="AG616" s="19">
        <f>IFERROR(INDEX(Factors!$B$40:$B$44,MATCH('INPUT - Census'!F616,Factors!$C$40:$C$44,0),1),0)</f>
        <v>0</v>
      </c>
      <c r="AH616" s="21" t="str">
        <f t="shared" si="70"/>
        <v/>
      </c>
      <c r="AI616" s="1" t="str">
        <f>IFERROR(VLOOKUP(H616,Factors!$C$45:$D$48,2,0),"")</f>
        <v/>
      </c>
      <c r="AJ616" t="b">
        <f t="shared" si="69"/>
        <v>0</v>
      </c>
    </row>
    <row r="617" spans="2:36" ht="14.4" x14ac:dyDescent="0.3">
      <c r="B617" s="70"/>
      <c r="C617" s="58"/>
      <c r="D617" s="63"/>
      <c r="E617" s="58"/>
      <c r="F617" s="58"/>
      <c r="G617" s="44"/>
      <c r="H617" s="45"/>
      <c r="I617" s="45"/>
      <c r="J617" s="38" t="str">
        <f t="shared" si="65"/>
        <v/>
      </c>
      <c r="K617" s="39" t="str">
        <f t="shared" si="67"/>
        <v/>
      </c>
      <c r="M617" s="3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7" t="str">
        <f t="shared" si="66"/>
        <v>-1</v>
      </c>
      <c r="AC617" s="17">
        <f>IFERROR(INDEX(Factors!$C$59:$C$70,MATCH(AB617,Factors!$B$59:$B$70,1),1),0)</f>
        <v>0</v>
      </c>
      <c r="AD617" s="17">
        <f t="shared" si="68"/>
        <v>0</v>
      </c>
      <c r="AE617" s="17">
        <f>IFERROR(INDEX(Factors!$B$6:$B$15,MATCH('INPUT - Census'!E617,Factors!$C$6:$C$15,0),1),0)</f>
        <v>0</v>
      </c>
      <c r="AF617" s="18">
        <f>IFERROR(INDEX(Factors!$B$16:$B$39,MATCH('INPUT - Census'!C617,Factors!$C$16:$C$35,0),1),0)</f>
        <v>0</v>
      </c>
      <c r="AG617" s="19">
        <f>IFERROR(INDEX(Factors!$B$40:$B$44,MATCH('INPUT - Census'!F617,Factors!$C$40:$C$44,0),1),0)</f>
        <v>0</v>
      </c>
      <c r="AH617" s="21" t="str">
        <f t="shared" si="70"/>
        <v/>
      </c>
      <c r="AI617" s="1" t="str">
        <f>IFERROR(VLOOKUP(H617,Factors!$C$45:$D$48,2,0),"")</f>
        <v/>
      </c>
      <c r="AJ617" t="b">
        <f t="shared" si="69"/>
        <v>0</v>
      </c>
    </row>
    <row r="618" spans="2:36" ht="14.4" x14ac:dyDescent="0.3">
      <c r="B618" s="70"/>
      <c r="C618" s="58"/>
      <c r="D618" s="63"/>
      <c r="E618" s="58"/>
      <c r="F618" s="58"/>
      <c r="G618" s="44"/>
      <c r="H618" s="45"/>
      <c r="I618" s="45"/>
      <c r="J618" s="38" t="str">
        <f t="shared" si="65"/>
        <v/>
      </c>
      <c r="K618" s="39" t="str">
        <f t="shared" si="67"/>
        <v/>
      </c>
      <c r="M618" s="3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7" t="str">
        <f t="shared" si="66"/>
        <v>-1</v>
      </c>
      <c r="AC618" s="17">
        <f>IFERROR(INDEX(Factors!$C$59:$C$70,MATCH(AB618,Factors!$B$59:$B$70,1),1),0)</f>
        <v>0</v>
      </c>
      <c r="AD618" s="17">
        <f t="shared" si="68"/>
        <v>0</v>
      </c>
      <c r="AE618" s="17">
        <f>IFERROR(INDEX(Factors!$B$6:$B$15,MATCH('INPUT - Census'!E618,Factors!$C$6:$C$15,0),1),0)</f>
        <v>0</v>
      </c>
      <c r="AF618" s="18">
        <f>IFERROR(INDEX(Factors!$B$16:$B$39,MATCH('INPUT - Census'!C618,Factors!$C$16:$C$35,0),1),0)</f>
        <v>0</v>
      </c>
      <c r="AG618" s="19">
        <f>IFERROR(INDEX(Factors!$B$40:$B$44,MATCH('INPUT - Census'!F618,Factors!$C$40:$C$44,0),1),0)</f>
        <v>0</v>
      </c>
      <c r="AH618" s="21" t="str">
        <f t="shared" si="70"/>
        <v/>
      </c>
      <c r="AI618" s="1" t="str">
        <f>IFERROR(VLOOKUP(H618,Factors!$C$45:$D$48,2,0),"")</f>
        <v/>
      </c>
      <c r="AJ618" t="b">
        <f t="shared" si="69"/>
        <v>0</v>
      </c>
    </row>
    <row r="619" spans="2:36" ht="14.4" x14ac:dyDescent="0.3">
      <c r="B619" s="70"/>
      <c r="C619" s="58"/>
      <c r="D619" s="63"/>
      <c r="E619" s="58"/>
      <c r="F619" s="58"/>
      <c r="G619" s="44"/>
      <c r="H619" s="45"/>
      <c r="I619" s="45"/>
      <c r="J619" s="38" t="str">
        <f t="shared" si="65"/>
        <v/>
      </c>
      <c r="K619" s="39" t="str">
        <f t="shared" si="67"/>
        <v/>
      </c>
      <c r="M619" s="3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7" t="str">
        <f t="shared" si="66"/>
        <v>-1</v>
      </c>
      <c r="AC619" s="17">
        <f>IFERROR(INDEX(Factors!$C$59:$C$70,MATCH(AB619,Factors!$B$59:$B$70,1),1),0)</f>
        <v>0</v>
      </c>
      <c r="AD619" s="17">
        <f t="shared" si="68"/>
        <v>0</v>
      </c>
      <c r="AE619" s="17">
        <f>IFERROR(INDEX(Factors!$B$6:$B$15,MATCH('INPUT - Census'!E619,Factors!$C$6:$C$15,0),1),0)</f>
        <v>0</v>
      </c>
      <c r="AF619" s="18">
        <f>IFERROR(INDEX(Factors!$B$16:$B$39,MATCH('INPUT - Census'!C619,Factors!$C$16:$C$35,0),1),0)</f>
        <v>0</v>
      </c>
      <c r="AG619" s="19">
        <f>IFERROR(INDEX(Factors!$B$40:$B$44,MATCH('INPUT - Census'!F619,Factors!$C$40:$C$44,0),1),0)</f>
        <v>0</v>
      </c>
      <c r="AH619" s="21" t="str">
        <f t="shared" si="70"/>
        <v/>
      </c>
      <c r="AI619" s="1" t="str">
        <f>IFERROR(VLOOKUP(H619,Factors!$C$45:$D$48,2,0),"")</f>
        <v/>
      </c>
      <c r="AJ619" t="b">
        <f t="shared" si="69"/>
        <v>0</v>
      </c>
    </row>
    <row r="620" spans="2:36" ht="14.4" x14ac:dyDescent="0.3">
      <c r="B620" s="70"/>
      <c r="C620" s="58"/>
      <c r="D620" s="63"/>
      <c r="E620" s="58"/>
      <c r="F620" s="58"/>
      <c r="G620" s="44"/>
      <c r="H620" s="45"/>
      <c r="I620" s="45"/>
      <c r="J620" s="38" t="str">
        <f t="shared" si="65"/>
        <v/>
      </c>
      <c r="K620" s="39" t="str">
        <f t="shared" si="67"/>
        <v/>
      </c>
      <c r="M620" s="3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7" t="str">
        <f t="shared" si="66"/>
        <v>-1</v>
      </c>
      <c r="AC620" s="17">
        <f>IFERROR(INDEX(Factors!$C$59:$C$70,MATCH(AB620,Factors!$B$59:$B$70,1),1),0)</f>
        <v>0</v>
      </c>
      <c r="AD620" s="17">
        <f t="shared" si="68"/>
        <v>0</v>
      </c>
      <c r="AE620" s="17">
        <f>IFERROR(INDEX(Factors!$B$6:$B$15,MATCH('INPUT - Census'!E620,Factors!$C$6:$C$15,0),1),0)</f>
        <v>0</v>
      </c>
      <c r="AF620" s="18">
        <f>IFERROR(INDEX(Factors!$B$16:$B$39,MATCH('INPUT - Census'!C620,Factors!$C$16:$C$35,0),1),0)</f>
        <v>0</v>
      </c>
      <c r="AG620" s="19">
        <f>IFERROR(INDEX(Factors!$B$40:$B$44,MATCH('INPUT - Census'!F620,Factors!$C$40:$C$44,0),1),0)</f>
        <v>0</v>
      </c>
      <c r="AH620" s="21" t="str">
        <f t="shared" si="70"/>
        <v/>
      </c>
      <c r="AI620" s="1" t="str">
        <f>IFERROR(VLOOKUP(H620,Factors!$C$45:$D$48,2,0),"")</f>
        <v/>
      </c>
      <c r="AJ620" t="b">
        <f t="shared" si="69"/>
        <v>0</v>
      </c>
    </row>
    <row r="621" spans="2:36" ht="14.4" x14ac:dyDescent="0.3">
      <c r="B621" s="70"/>
      <c r="C621" s="58"/>
      <c r="D621" s="63"/>
      <c r="E621" s="58"/>
      <c r="F621" s="58"/>
      <c r="G621" s="44"/>
      <c r="H621" s="45"/>
      <c r="I621" s="45"/>
      <c r="J621" s="38" t="str">
        <f t="shared" si="65"/>
        <v/>
      </c>
      <c r="K621" s="39" t="str">
        <f t="shared" si="67"/>
        <v/>
      </c>
      <c r="M621" s="3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7" t="str">
        <f t="shared" si="66"/>
        <v>-1</v>
      </c>
      <c r="AC621" s="17">
        <f>IFERROR(INDEX(Factors!$C$59:$C$70,MATCH(AB621,Factors!$B$59:$B$70,1),1),0)</f>
        <v>0</v>
      </c>
      <c r="AD621" s="17">
        <f t="shared" si="68"/>
        <v>0</v>
      </c>
      <c r="AE621" s="17">
        <f>IFERROR(INDEX(Factors!$B$6:$B$15,MATCH('INPUT - Census'!E621,Factors!$C$6:$C$15,0),1),0)</f>
        <v>0</v>
      </c>
      <c r="AF621" s="18">
        <f>IFERROR(INDEX(Factors!$B$16:$B$39,MATCH('INPUT - Census'!C621,Factors!$C$16:$C$35,0),1),0)</f>
        <v>0</v>
      </c>
      <c r="AG621" s="19">
        <f>IFERROR(INDEX(Factors!$B$40:$B$44,MATCH('INPUT - Census'!F621,Factors!$C$40:$C$44,0),1),0)</f>
        <v>0</v>
      </c>
      <c r="AH621" s="21" t="str">
        <f t="shared" si="70"/>
        <v/>
      </c>
      <c r="AI621" s="1" t="str">
        <f>IFERROR(VLOOKUP(H621,Factors!$C$45:$D$48,2,0),"")</f>
        <v/>
      </c>
      <c r="AJ621" t="b">
        <f t="shared" si="69"/>
        <v>0</v>
      </c>
    </row>
    <row r="622" spans="2:36" ht="14.4" x14ac:dyDescent="0.3">
      <c r="B622" s="70"/>
      <c r="C622" s="58"/>
      <c r="D622" s="63"/>
      <c r="E622" s="58"/>
      <c r="F622" s="58"/>
      <c r="G622" s="44"/>
      <c r="H622" s="45"/>
      <c r="I622" s="45"/>
      <c r="J622" s="38" t="str">
        <f t="shared" si="65"/>
        <v/>
      </c>
      <c r="K622" s="39" t="str">
        <f t="shared" si="67"/>
        <v/>
      </c>
      <c r="M622" s="3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7" t="str">
        <f t="shared" si="66"/>
        <v>-1</v>
      </c>
      <c r="AC622" s="17">
        <f>IFERROR(INDEX(Factors!$C$59:$C$70,MATCH(AB622,Factors!$B$59:$B$70,1),1),0)</f>
        <v>0</v>
      </c>
      <c r="AD622" s="17">
        <f t="shared" si="68"/>
        <v>0</v>
      </c>
      <c r="AE622" s="17">
        <f>IFERROR(INDEX(Factors!$B$6:$B$15,MATCH('INPUT - Census'!E622,Factors!$C$6:$C$15,0),1),0)</f>
        <v>0</v>
      </c>
      <c r="AF622" s="18">
        <f>IFERROR(INDEX(Factors!$B$16:$B$39,MATCH('INPUT - Census'!C622,Factors!$C$16:$C$35,0),1),0)</f>
        <v>0</v>
      </c>
      <c r="AG622" s="19">
        <f>IFERROR(INDEX(Factors!$B$40:$B$44,MATCH('INPUT - Census'!F622,Factors!$C$40:$C$44,0),1),0)</f>
        <v>0</v>
      </c>
      <c r="AH622" s="21" t="str">
        <f t="shared" si="70"/>
        <v/>
      </c>
      <c r="AI622" s="1" t="str">
        <f>IFERROR(VLOOKUP(H622,Factors!$C$45:$D$48,2,0),"")</f>
        <v/>
      </c>
      <c r="AJ622" t="b">
        <f t="shared" si="69"/>
        <v>0</v>
      </c>
    </row>
    <row r="623" spans="2:36" ht="14.4" x14ac:dyDescent="0.3">
      <c r="B623" s="70"/>
      <c r="C623" s="58"/>
      <c r="D623" s="63"/>
      <c r="E623" s="58"/>
      <c r="F623" s="58"/>
      <c r="G623" s="44"/>
      <c r="H623" s="45"/>
      <c r="I623" s="45"/>
      <c r="J623" s="38" t="str">
        <f t="shared" si="65"/>
        <v/>
      </c>
      <c r="K623" s="39" t="str">
        <f t="shared" si="67"/>
        <v/>
      </c>
      <c r="M623" s="3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7" t="str">
        <f t="shared" si="66"/>
        <v>-1</v>
      </c>
      <c r="AC623" s="17">
        <f>IFERROR(INDEX(Factors!$C$59:$C$70,MATCH(AB623,Factors!$B$59:$B$70,1),1),0)</f>
        <v>0</v>
      </c>
      <c r="AD623" s="17">
        <f t="shared" si="68"/>
        <v>0</v>
      </c>
      <c r="AE623" s="17">
        <f>IFERROR(INDEX(Factors!$B$6:$B$15,MATCH('INPUT - Census'!E623,Factors!$C$6:$C$15,0),1),0)</f>
        <v>0</v>
      </c>
      <c r="AF623" s="18">
        <f>IFERROR(INDEX(Factors!$B$16:$B$39,MATCH('INPUT - Census'!C623,Factors!$C$16:$C$35,0),1),0)</f>
        <v>0</v>
      </c>
      <c r="AG623" s="19">
        <f>IFERROR(INDEX(Factors!$B$40:$B$44,MATCH('INPUT - Census'!F623,Factors!$C$40:$C$44,0),1),0)</f>
        <v>0</v>
      </c>
      <c r="AH623" s="21" t="str">
        <f t="shared" si="70"/>
        <v/>
      </c>
      <c r="AI623" s="1" t="str">
        <f>IFERROR(VLOOKUP(H623,Factors!$C$45:$D$48,2,0),"")</f>
        <v/>
      </c>
      <c r="AJ623" t="b">
        <f t="shared" si="69"/>
        <v>0</v>
      </c>
    </row>
    <row r="624" spans="2:36" ht="14.4" x14ac:dyDescent="0.3">
      <c r="B624" s="70"/>
      <c r="C624" s="58"/>
      <c r="D624" s="63"/>
      <c r="E624" s="58"/>
      <c r="F624" s="58"/>
      <c r="G624" s="44"/>
      <c r="H624" s="45"/>
      <c r="I624" s="45"/>
      <c r="J624" s="38" t="str">
        <f t="shared" si="65"/>
        <v/>
      </c>
      <c r="K624" s="39" t="str">
        <f t="shared" si="67"/>
        <v/>
      </c>
      <c r="M624" s="3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7" t="str">
        <f t="shared" si="66"/>
        <v>-1</v>
      </c>
      <c r="AC624" s="17">
        <f>IFERROR(INDEX(Factors!$C$59:$C$70,MATCH(AB624,Factors!$B$59:$B$70,1),1),0)</f>
        <v>0</v>
      </c>
      <c r="AD624" s="17">
        <f t="shared" si="68"/>
        <v>0</v>
      </c>
      <c r="AE624" s="17">
        <f>IFERROR(INDEX(Factors!$B$6:$B$15,MATCH('INPUT - Census'!E624,Factors!$C$6:$C$15,0),1),0)</f>
        <v>0</v>
      </c>
      <c r="AF624" s="18">
        <f>IFERROR(INDEX(Factors!$B$16:$B$39,MATCH('INPUT - Census'!C624,Factors!$C$16:$C$35,0),1),0)</f>
        <v>0</v>
      </c>
      <c r="AG624" s="19">
        <f>IFERROR(INDEX(Factors!$B$40:$B$44,MATCH('INPUT - Census'!F624,Factors!$C$40:$C$44,0),1),0)</f>
        <v>0</v>
      </c>
      <c r="AH624" s="21" t="str">
        <f t="shared" si="70"/>
        <v/>
      </c>
      <c r="AI624" s="1" t="str">
        <f>IFERROR(VLOOKUP(H624,Factors!$C$45:$D$48,2,0),"")</f>
        <v/>
      </c>
      <c r="AJ624" t="b">
        <f t="shared" si="69"/>
        <v>0</v>
      </c>
    </row>
    <row r="625" spans="2:36" ht="14.4" x14ac:dyDescent="0.3">
      <c r="B625" s="70"/>
      <c r="C625" s="58"/>
      <c r="D625" s="63"/>
      <c r="E625" s="58"/>
      <c r="F625" s="58"/>
      <c r="G625" s="44"/>
      <c r="H625" s="45"/>
      <c r="I625" s="45"/>
      <c r="J625" s="38" t="str">
        <f t="shared" si="65"/>
        <v/>
      </c>
      <c r="K625" s="39" t="str">
        <f t="shared" si="67"/>
        <v/>
      </c>
      <c r="M625" s="3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7" t="str">
        <f t="shared" si="66"/>
        <v>-1</v>
      </c>
      <c r="AC625" s="17">
        <f>IFERROR(INDEX(Factors!$C$59:$C$70,MATCH(AB625,Factors!$B$59:$B$70,1),1),0)</f>
        <v>0</v>
      </c>
      <c r="AD625" s="17">
        <f t="shared" si="68"/>
        <v>0</v>
      </c>
      <c r="AE625" s="17">
        <f>IFERROR(INDEX(Factors!$B$6:$B$15,MATCH('INPUT - Census'!E625,Factors!$C$6:$C$15,0),1),0)</f>
        <v>0</v>
      </c>
      <c r="AF625" s="18">
        <f>IFERROR(INDEX(Factors!$B$16:$B$39,MATCH('INPUT - Census'!C625,Factors!$C$16:$C$35,0),1),0)</f>
        <v>0</v>
      </c>
      <c r="AG625" s="19">
        <f>IFERROR(INDEX(Factors!$B$40:$B$44,MATCH('INPUT - Census'!F625,Factors!$C$40:$C$44,0),1),0)</f>
        <v>0</v>
      </c>
      <c r="AH625" s="21" t="str">
        <f t="shared" si="70"/>
        <v/>
      </c>
      <c r="AI625" s="1" t="str">
        <f>IFERROR(VLOOKUP(H625,Factors!$C$45:$D$48,2,0),"")</f>
        <v/>
      </c>
      <c r="AJ625" t="b">
        <f t="shared" si="69"/>
        <v>0</v>
      </c>
    </row>
    <row r="626" spans="2:36" ht="14.4" x14ac:dyDescent="0.3">
      <c r="B626" s="70"/>
      <c r="C626" s="58"/>
      <c r="D626" s="63"/>
      <c r="E626" s="58"/>
      <c r="F626" s="58"/>
      <c r="G626" s="44"/>
      <c r="H626" s="45"/>
      <c r="I626" s="45"/>
      <c r="J626" s="38" t="str">
        <f t="shared" si="65"/>
        <v/>
      </c>
      <c r="K626" s="39" t="str">
        <f t="shared" si="67"/>
        <v/>
      </c>
      <c r="M626" s="3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7" t="str">
        <f t="shared" si="66"/>
        <v>-1</v>
      </c>
      <c r="AC626" s="17">
        <f>IFERROR(INDEX(Factors!$C$59:$C$70,MATCH(AB626,Factors!$B$59:$B$70,1),1),0)</f>
        <v>0</v>
      </c>
      <c r="AD626" s="17">
        <f t="shared" si="68"/>
        <v>0</v>
      </c>
      <c r="AE626" s="17">
        <f>IFERROR(INDEX(Factors!$B$6:$B$15,MATCH('INPUT - Census'!E626,Factors!$C$6:$C$15,0),1),0)</f>
        <v>0</v>
      </c>
      <c r="AF626" s="18">
        <f>IFERROR(INDEX(Factors!$B$16:$B$39,MATCH('INPUT - Census'!C626,Factors!$C$16:$C$35,0),1),0)</f>
        <v>0</v>
      </c>
      <c r="AG626" s="19">
        <f>IFERROR(INDEX(Factors!$B$40:$B$44,MATCH('INPUT - Census'!F626,Factors!$C$40:$C$44,0),1),0)</f>
        <v>0</v>
      </c>
      <c r="AH626" s="21" t="str">
        <f t="shared" si="70"/>
        <v/>
      </c>
      <c r="AI626" s="1" t="str">
        <f>IFERROR(VLOOKUP(H626,Factors!$C$45:$D$48,2,0),"")</f>
        <v/>
      </c>
      <c r="AJ626" t="b">
        <f t="shared" si="69"/>
        <v>0</v>
      </c>
    </row>
    <row r="627" spans="2:36" ht="14.4" x14ac:dyDescent="0.3">
      <c r="B627" s="70"/>
      <c r="C627" s="58"/>
      <c r="D627" s="63"/>
      <c r="E627" s="58"/>
      <c r="F627" s="58"/>
      <c r="G627" s="44"/>
      <c r="H627" s="45"/>
      <c r="I627" s="45"/>
      <c r="J627" s="38" t="str">
        <f t="shared" si="65"/>
        <v/>
      </c>
      <c r="K627" s="39" t="str">
        <f t="shared" si="67"/>
        <v/>
      </c>
      <c r="M627" s="3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7" t="str">
        <f t="shared" si="66"/>
        <v>-1</v>
      </c>
      <c r="AC627" s="17">
        <f>IFERROR(INDEX(Factors!$C$59:$C$70,MATCH(AB627,Factors!$B$59:$B$70,1),1),0)</f>
        <v>0</v>
      </c>
      <c r="AD627" s="17">
        <f t="shared" si="68"/>
        <v>0</v>
      </c>
      <c r="AE627" s="17">
        <f>IFERROR(INDEX(Factors!$B$6:$B$15,MATCH('INPUT - Census'!E627,Factors!$C$6:$C$15,0),1),0)</f>
        <v>0</v>
      </c>
      <c r="AF627" s="18">
        <f>IFERROR(INDEX(Factors!$B$16:$B$39,MATCH('INPUT - Census'!C627,Factors!$C$16:$C$35,0),1),0)</f>
        <v>0</v>
      </c>
      <c r="AG627" s="19">
        <f>IFERROR(INDEX(Factors!$B$40:$B$44,MATCH('INPUT - Census'!F627,Factors!$C$40:$C$44,0),1),0)</f>
        <v>0</v>
      </c>
      <c r="AH627" s="21" t="str">
        <f t="shared" si="70"/>
        <v/>
      </c>
      <c r="AI627" s="1" t="str">
        <f>IFERROR(VLOOKUP(H627,Factors!$C$45:$D$48,2,0),"")</f>
        <v/>
      </c>
      <c r="AJ627" t="b">
        <f t="shared" si="69"/>
        <v>0</v>
      </c>
    </row>
    <row r="628" spans="2:36" ht="14.4" x14ac:dyDescent="0.3">
      <c r="B628" s="70"/>
      <c r="C628" s="58"/>
      <c r="D628" s="63"/>
      <c r="E628" s="58"/>
      <c r="F628" s="58"/>
      <c r="G628" s="44"/>
      <c r="H628" s="45"/>
      <c r="I628" s="45"/>
      <c r="J628" s="38" t="str">
        <f t="shared" si="65"/>
        <v/>
      </c>
      <c r="K628" s="39" t="str">
        <f t="shared" si="67"/>
        <v/>
      </c>
      <c r="M628" s="3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7" t="str">
        <f t="shared" si="66"/>
        <v>-1</v>
      </c>
      <c r="AC628" s="17">
        <f>IFERROR(INDEX(Factors!$C$59:$C$70,MATCH(AB628,Factors!$B$59:$B$70,1),1),0)</f>
        <v>0</v>
      </c>
      <c r="AD628" s="17">
        <f t="shared" si="68"/>
        <v>0</v>
      </c>
      <c r="AE628" s="17">
        <f>IFERROR(INDEX(Factors!$B$6:$B$15,MATCH('INPUT - Census'!E628,Factors!$C$6:$C$15,0),1),0)</f>
        <v>0</v>
      </c>
      <c r="AF628" s="18">
        <f>IFERROR(INDEX(Factors!$B$16:$B$39,MATCH('INPUT - Census'!C628,Factors!$C$16:$C$35,0),1),0)</f>
        <v>0</v>
      </c>
      <c r="AG628" s="19">
        <f>IFERROR(INDEX(Factors!$B$40:$B$44,MATCH('INPUT - Census'!F628,Factors!$C$40:$C$44,0),1),0)</f>
        <v>0</v>
      </c>
      <c r="AH628" s="21" t="str">
        <f t="shared" si="70"/>
        <v/>
      </c>
      <c r="AI628" s="1" t="str">
        <f>IFERROR(VLOOKUP(H628,Factors!$C$45:$D$48,2,0),"")</f>
        <v/>
      </c>
      <c r="AJ628" t="b">
        <f t="shared" si="69"/>
        <v>0</v>
      </c>
    </row>
    <row r="629" spans="2:36" ht="14.4" x14ac:dyDescent="0.3">
      <c r="B629" s="70"/>
      <c r="C629" s="58"/>
      <c r="D629" s="63"/>
      <c r="E629" s="58"/>
      <c r="F629" s="58"/>
      <c r="G629" s="44"/>
      <c r="H629" s="45"/>
      <c r="I629" s="45"/>
      <c r="J629" s="38" t="str">
        <f t="shared" si="65"/>
        <v/>
      </c>
      <c r="K629" s="39" t="str">
        <f t="shared" si="67"/>
        <v/>
      </c>
      <c r="M629" s="3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7" t="str">
        <f t="shared" si="66"/>
        <v>-1</v>
      </c>
      <c r="AC629" s="17">
        <f>IFERROR(INDEX(Factors!$C$59:$C$70,MATCH(AB629,Factors!$B$59:$B$70,1),1),0)</f>
        <v>0</v>
      </c>
      <c r="AD629" s="17">
        <f t="shared" si="68"/>
        <v>0</v>
      </c>
      <c r="AE629" s="17">
        <f>IFERROR(INDEX(Factors!$B$6:$B$15,MATCH('INPUT - Census'!E629,Factors!$C$6:$C$15,0),1),0)</f>
        <v>0</v>
      </c>
      <c r="AF629" s="18">
        <f>IFERROR(INDEX(Factors!$B$16:$B$39,MATCH('INPUT - Census'!C629,Factors!$C$16:$C$35,0),1),0)</f>
        <v>0</v>
      </c>
      <c r="AG629" s="19">
        <f>IFERROR(INDEX(Factors!$B$40:$B$44,MATCH('INPUT - Census'!F629,Factors!$C$40:$C$44,0),1),0)</f>
        <v>0</v>
      </c>
      <c r="AH629" s="21" t="str">
        <f t="shared" si="70"/>
        <v/>
      </c>
      <c r="AI629" s="1" t="str">
        <f>IFERROR(VLOOKUP(H629,Factors!$C$45:$D$48,2,0),"")</f>
        <v/>
      </c>
      <c r="AJ629" t="b">
        <f t="shared" si="69"/>
        <v>0</v>
      </c>
    </row>
    <row r="630" spans="2:36" ht="14.4" x14ac:dyDescent="0.3">
      <c r="B630" s="70"/>
      <c r="C630" s="58"/>
      <c r="D630" s="63"/>
      <c r="E630" s="58"/>
      <c r="F630" s="58"/>
      <c r="G630" s="44"/>
      <c r="H630" s="45"/>
      <c r="I630" s="45"/>
      <c r="J630" s="38" t="str">
        <f t="shared" si="65"/>
        <v/>
      </c>
      <c r="K630" s="39" t="str">
        <f t="shared" si="67"/>
        <v/>
      </c>
      <c r="M630" s="3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7" t="str">
        <f t="shared" si="66"/>
        <v>-1</v>
      </c>
      <c r="AC630" s="17">
        <f>IFERROR(INDEX(Factors!$C$59:$C$70,MATCH(AB630,Factors!$B$59:$B$70,1),1),0)</f>
        <v>0</v>
      </c>
      <c r="AD630" s="17">
        <f t="shared" si="68"/>
        <v>0</v>
      </c>
      <c r="AE630" s="17">
        <f>IFERROR(INDEX(Factors!$B$6:$B$15,MATCH('INPUT - Census'!E630,Factors!$C$6:$C$15,0),1),0)</f>
        <v>0</v>
      </c>
      <c r="AF630" s="18">
        <f>IFERROR(INDEX(Factors!$B$16:$B$39,MATCH('INPUT - Census'!C630,Factors!$C$16:$C$35,0),1),0)</f>
        <v>0</v>
      </c>
      <c r="AG630" s="19">
        <f>IFERROR(INDEX(Factors!$B$40:$B$44,MATCH('INPUT - Census'!F630,Factors!$C$40:$C$44,0),1),0)</f>
        <v>0</v>
      </c>
      <c r="AH630" s="21" t="str">
        <f t="shared" si="70"/>
        <v/>
      </c>
      <c r="AI630" s="1" t="str">
        <f>IFERROR(VLOOKUP(H630,Factors!$C$45:$D$48,2,0),"")</f>
        <v/>
      </c>
      <c r="AJ630" t="b">
        <f t="shared" si="69"/>
        <v>0</v>
      </c>
    </row>
    <row r="631" spans="2:36" ht="14.4" x14ac:dyDescent="0.3">
      <c r="B631" s="70"/>
      <c r="C631" s="58"/>
      <c r="D631" s="63"/>
      <c r="E631" s="58"/>
      <c r="F631" s="58"/>
      <c r="G631" s="44"/>
      <c r="H631" s="45"/>
      <c r="I631" s="45"/>
      <c r="J631" s="38" t="str">
        <f t="shared" si="65"/>
        <v/>
      </c>
      <c r="K631" s="39" t="str">
        <f t="shared" si="67"/>
        <v/>
      </c>
      <c r="M631" s="3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7" t="str">
        <f t="shared" si="66"/>
        <v>-1</v>
      </c>
      <c r="AC631" s="17">
        <f>IFERROR(INDEX(Factors!$C$59:$C$70,MATCH(AB631,Factors!$B$59:$B$70,1),1),0)</f>
        <v>0</v>
      </c>
      <c r="AD631" s="17">
        <f t="shared" si="68"/>
        <v>0</v>
      </c>
      <c r="AE631" s="17">
        <f>IFERROR(INDEX(Factors!$B$6:$B$15,MATCH('INPUT - Census'!E631,Factors!$C$6:$C$15,0),1),0)</f>
        <v>0</v>
      </c>
      <c r="AF631" s="18">
        <f>IFERROR(INDEX(Factors!$B$16:$B$39,MATCH('INPUT - Census'!C631,Factors!$C$16:$C$35,0),1),0)</f>
        <v>0</v>
      </c>
      <c r="AG631" s="19">
        <f>IFERROR(INDEX(Factors!$B$40:$B$44,MATCH('INPUT - Census'!F631,Factors!$C$40:$C$44,0),1),0)</f>
        <v>0</v>
      </c>
      <c r="AH631" s="21" t="str">
        <f t="shared" si="70"/>
        <v/>
      </c>
      <c r="AI631" s="1" t="str">
        <f>IFERROR(VLOOKUP(H631,Factors!$C$45:$D$48,2,0),"")</f>
        <v/>
      </c>
      <c r="AJ631" t="b">
        <f t="shared" si="69"/>
        <v>0</v>
      </c>
    </row>
    <row r="632" spans="2:36" ht="14.4" x14ac:dyDescent="0.3">
      <c r="B632" s="70"/>
      <c r="C632" s="58"/>
      <c r="D632" s="63"/>
      <c r="E632" s="58"/>
      <c r="F632" s="58"/>
      <c r="G632" s="44"/>
      <c r="H632" s="45"/>
      <c r="I632" s="45"/>
      <c r="J632" s="38" t="str">
        <f t="shared" si="65"/>
        <v/>
      </c>
      <c r="K632" s="39" t="str">
        <f t="shared" si="67"/>
        <v/>
      </c>
      <c r="M632" s="3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7" t="str">
        <f t="shared" si="66"/>
        <v>-1</v>
      </c>
      <c r="AC632" s="17">
        <f>IFERROR(INDEX(Factors!$C$59:$C$70,MATCH(AB632,Factors!$B$59:$B$70,1),1),0)</f>
        <v>0</v>
      </c>
      <c r="AD632" s="17">
        <f t="shared" si="68"/>
        <v>0</v>
      </c>
      <c r="AE632" s="17">
        <f>IFERROR(INDEX(Factors!$B$6:$B$15,MATCH('INPUT - Census'!E632,Factors!$C$6:$C$15,0),1),0)</f>
        <v>0</v>
      </c>
      <c r="AF632" s="18">
        <f>IFERROR(INDEX(Factors!$B$16:$B$39,MATCH('INPUT - Census'!C632,Factors!$C$16:$C$35,0),1),0)</f>
        <v>0</v>
      </c>
      <c r="AG632" s="19">
        <f>IFERROR(INDEX(Factors!$B$40:$B$44,MATCH('INPUT - Census'!F632,Factors!$C$40:$C$44,0),1),0)</f>
        <v>0</v>
      </c>
      <c r="AH632" s="21" t="str">
        <f t="shared" si="70"/>
        <v/>
      </c>
      <c r="AI632" s="1" t="str">
        <f>IFERROR(VLOOKUP(H632,Factors!$C$45:$D$48,2,0),"")</f>
        <v/>
      </c>
      <c r="AJ632" t="b">
        <f t="shared" si="69"/>
        <v>0</v>
      </c>
    </row>
    <row r="633" spans="2:36" ht="14.4" x14ac:dyDescent="0.3">
      <c r="B633" s="70"/>
      <c r="C633" s="58"/>
      <c r="D633" s="63"/>
      <c r="E633" s="58"/>
      <c r="F633" s="58"/>
      <c r="G633" s="44"/>
      <c r="H633" s="45"/>
      <c r="I633" s="45"/>
      <c r="J633" s="38" t="str">
        <f t="shared" si="65"/>
        <v/>
      </c>
      <c r="K633" s="39" t="str">
        <f t="shared" si="67"/>
        <v/>
      </c>
      <c r="M633" s="3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7" t="str">
        <f t="shared" si="66"/>
        <v>-1</v>
      </c>
      <c r="AC633" s="17">
        <f>IFERROR(INDEX(Factors!$C$59:$C$70,MATCH(AB633,Factors!$B$59:$B$70,1),1),0)</f>
        <v>0</v>
      </c>
      <c r="AD633" s="17">
        <f t="shared" si="68"/>
        <v>0</v>
      </c>
      <c r="AE633" s="17">
        <f>IFERROR(INDEX(Factors!$B$6:$B$15,MATCH('INPUT - Census'!E633,Factors!$C$6:$C$15,0),1),0)</f>
        <v>0</v>
      </c>
      <c r="AF633" s="18">
        <f>IFERROR(INDEX(Factors!$B$16:$B$39,MATCH('INPUT - Census'!C633,Factors!$C$16:$C$35,0),1),0)</f>
        <v>0</v>
      </c>
      <c r="AG633" s="19">
        <f>IFERROR(INDEX(Factors!$B$40:$B$44,MATCH('INPUT - Census'!F633,Factors!$C$40:$C$44,0),1),0)</f>
        <v>0</v>
      </c>
      <c r="AH633" s="21" t="str">
        <f t="shared" si="70"/>
        <v/>
      </c>
      <c r="AI633" s="1" t="str">
        <f>IFERROR(VLOOKUP(H633,Factors!$C$45:$D$48,2,0),"")</f>
        <v/>
      </c>
      <c r="AJ633" t="b">
        <f t="shared" si="69"/>
        <v>0</v>
      </c>
    </row>
    <row r="634" spans="2:36" ht="14.4" x14ac:dyDescent="0.3">
      <c r="B634" s="70"/>
      <c r="C634" s="58"/>
      <c r="D634" s="63"/>
      <c r="E634" s="58"/>
      <c r="F634" s="58"/>
      <c r="G634" s="44"/>
      <c r="H634" s="45"/>
      <c r="I634" s="45"/>
      <c r="J634" s="38" t="str">
        <f t="shared" si="65"/>
        <v/>
      </c>
      <c r="K634" s="39" t="str">
        <f t="shared" si="67"/>
        <v/>
      </c>
      <c r="M634" s="3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7" t="str">
        <f t="shared" si="66"/>
        <v>-1</v>
      </c>
      <c r="AC634" s="17">
        <f>IFERROR(INDEX(Factors!$C$59:$C$70,MATCH(AB634,Factors!$B$59:$B$70,1),1),0)</f>
        <v>0</v>
      </c>
      <c r="AD634" s="17">
        <f t="shared" si="68"/>
        <v>0</v>
      </c>
      <c r="AE634" s="17">
        <f>IFERROR(INDEX(Factors!$B$6:$B$15,MATCH('INPUT - Census'!E634,Factors!$C$6:$C$15,0),1),0)</f>
        <v>0</v>
      </c>
      <c r="AF634" s="18">
        <f>IFERROR(INDEX(Factors!$B$16:$B$39,MATCH('INPUT - Census'!C634,Factors!$C$16:$C$35,0),1),0)</f>
        <v>0</v>
      </c>
      <c r="AG634" s="19">
        <f>IFERROR(INDEX(Factors!$B$40:$B$44,MATCH('INPUT - Census'!F634,Factors!$C$40:$C$44,0),1),0)</f>
        <v>0</v>
      </c>
      <c r="AH634" s="21" t="str">
        <f t="shared" si="70"/>
        <v/>
      </c>
      <c r="AI634" s="1" t="str">
        <f>IFERROR(VLOOKUP(H634,Factors!$C$45:$D$48,2,0),"")</f>
        <v/>
      </c>
      <c r="AJ634" t="b">
        <f t="shared" si="69"/>
        <v>0</v>
      </c>
    </row>
    <row r="635" spans="2:36" ht="14.4" x14ac:dyDescent="0.3">
      <c r="B635" s="70"/>
      <c r="C635" s="58"/>
      <c r="D635" s="63"/>
      <c r="E635" s="58"/>
      <c r="F635" s="58"/>
      <c r="G635" s="44"/>
      <c r="H635" s="45"/>
      <c r="I635" s="45"/>
      <c r="J635" s="38" t="str">
        <f t="shared" si="65"/>
        <v/>
      </c>
      <c r="K635" s="39" t="str">
        <f t="shared" si="67"/>
        <v/>
      </c>
      <c r="M635" s="3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7" t="str">
        <f t="shared" si="66"/>
        <v>-1</v>
      </c>
      <c r="AC635" s="17">
        <f>IFERROR(INDEX(Factors!$C$59:$C$70,MATCH(AB635,Factors!$B$59:$B$70,1),1),0)</f>
        <v>0</v>
      </c>
      <c r="AD635" s="17">
        <f t="shared" si="68"/>
        <v>0</v>
      </c>
      <c r="AE635" s="17">
        <f>IFERROR(INDEX(Factors!$B$6:$B$15,MATCH('INPUT - Census'!E635,Factors!$C$6:$C$15,0),1),0)</f>
        <v>0</v>
      </c>
      <c r="AF635" s="18">
        <f>IFERROR(INDEX(Factors!$B$16:$B$39,MATCH('INPUT - Census'!C635,Factors!$C$16:$C$35,0),1),0)</f>
        <v>0</v>
      </c>
      <c r="AG635" s="19">
        <f>IFERROR(INDEX(Factors!$B$40:$B$44,MATCH('INPUT - Census'!F635,Factors!$C$40:$C$44,0),1),0)</f>
        <v>0</v>
      </c>
      <c r="AH635" s="21" t="str">
        <f t="shared" si="70"/>
        <v/>
      </c>
      <c r="AI635" s="1" t="str">
        <f>IFERROR(VLOOKUP(H635,Factors!$C$45:$D$48,2,0),"")</f>
        <v/>
      </c>
      <c r="AJ635" t="b">
        <f t="shared" si="69"/>
        <v>0</v>
      </c>
    </row>
    <row r="636" spans="2:36" ht="14.4" x14ac:dyDescent="0.3">
      <c r="B636" s="70"/>
      <c r="C636" s="58"/>
      <c r="D636" s="63"/>
      <c r="E636" s="58"/>
      <c r="F636" s="58"/>
      <c r="G636" s="44"/>
      <c r="H636" s="45"/>
      <c r="I636" s="45"/>
      <c r="J636" s="38" t="str">
        <f t="shared" si="65"/>
        <v/>
      </c>
      <c r="K636" s="39" t="str">
        <f t="shared" si="67"/>
        <v/>
      </c>
      <c r="M636" s="3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7" t="str">
        <f t="shared" si="66"/>
        <v>-1</v>
      </c>
      <c r="AC636" s="17">
        <f>IFERROR(INDEX(Factors!$C$59:$C$70,MATCH(AB636,Factors!$B$59:$B$70,1),1),0)</f>
        <v>0</v>
      </c>
      <c r="AD636" s="17">
        <f t="shared" si="68"/>
        <v>0</v>
      </c>
      <c r="AE636" s="17">
        <f>IFERROR(INDEX(Factors!$B$6:$B$15,MATCH('INPUT - Census'!E636,Factors!$C$6:$C$15,0),1),0)</f>
        <v>0</v>
      </c>
      <c r="AF636" s="18">
        <f>IFERROR(INDEX(Factors!$B$16:$B$39,MATCH('INPUT - Census'!C636,Factors!$C$16:$C$35,0),1),0)</f>
        <v>0</v>
      </c>
      <c r="AG636" s="19">
        <f>IFERROR(INDEX(Factors!$B$40:$B$44,MATCH('INPUT - Census'!F636,Factors!$C$40:$C$44,0),1),0)</f>
        <v>0</v>
      </c>
      <c r="AH636" s="21" t="str">
        <f t="shared" si="70"/>
        <v/>
      </c>
      <c r="AI636" s="1" t="str">
        <f>IFERROR(VLOOKUP(H636,Factors!$C$45:$D$48,2,0),"")</f>
        <v/>
      </c>
      <c r="AJ636" t="b">
        <f t="shared" si="69"/>
        <v>0</v>
      </c>
    </row>
    <row r="637" spans="2:36" ht="14.4" x14ac:dyDescent="0.3">
      <c r="B637" s="70"/>
      <c r="C637" s="58"/>
      <c r="D637" s="63"/>
      <c r="E637" s="58"/>
      <c r="F637" s="58"/>
      <c r="G637" s="44"/>
      <c r="H637" s="45"/>
      <c r="I637" s="45"/>
      <c r="J637" s="38" t="str">
        <f t="shared" si="65"/>
        <v/>
      </c>
      <c r="K637" s="39" t="str">
        <f t="shared" si="67"/>
        <v/>
      </c>
      <c r="M637" s="3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7" t="str">
        <f t="shared" si="66"/>
        <v>-1</v>
      </c>
      <c r="AC637" s="17">
        <f>IFERROR(INDEX(Factors!$C$59:$C$70,MATCH(AB637,Factors!$B$59:$B$70,1),1),0)</f>
        <v>0</v>
      </c>
      <c r="AD637" s="17">
        <f t="shared" si="68"/>
        <v>0</v>
      </c>
      <c r="AE637" s="17">
        <f>IFERROR(INDEX(Factors!$B$6:$B$15,MATCH('INPUT - Census'!E637,Factors!$C$6:$C$15,0),1),0)</f>
        <v>0</v>
      </c>
      <c r="AF637" s="18">
        <f>IFERROR(INDEX(Factors!$B$16:$B$39,MATCH('INPUT - Census'!C637,Factors!$C$16:$C$35,0),1),0)</f>
        <v>0</v>
      </c>
      <c r="AG637" s="19">
        <f>IFERROR(INDEX(Factors!$B$40:$B$44,MATCH('INPUT - Census'!F637,Factors!$C$40:$C$44,0),1),0)</f>
        <v>0</v>
      </c>
      <c r="AH637" s="21" t="str">
        <f t="shared" si="70"/>
        <v/>
      </c>
      <c r="AI637" s="1" t="str">
        <f>IFERROR(VLOOKUP(H637,Factors!$C$45:$D$48,2,0),"")</f>
        <v/>
      </c>
      <c r="AJ637" t="b">
        <f t="shared" si="69"/>
        <v>0</v>
      </c>
    </row>
    <row r="638" spans="2:36" ht="14.4" x14ac:dyDescent="0.3">
      <c r="B638" s="70"/>
      <c r="C638" s="58"/>
      <c r="D638" s="63"/>
      <c r="E638" s="58"/>
      <c r="F638" s="58"/>
      <c r="G638" s="44"/>
      <c r="H638" s="45"/>
      <c r="I638" s="45"/>
      <c r="J638" s="38" t="str">
        <f t="shared" si="65"/>
        <v/>
      </c>
      <c r="K638" s="39" t="str">
        <f t="shared" si="67"/>
        <v/>
      </c>
      <c r="M638" s="3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7" t="str">
        <f t="shared" si="66"/>
        <v>-1</v>
      </c>
      <c r="AC638" s="17">
        <f>IFERROR(INDEX(Factors!$C$59:$C$70,MATCH(AB638,Factors!$B$59:$B$70,1),1),0)</f>
        <v>0</v>
      </c>
      <c r="AD638" s="17">
        <f t="shared" si="68"/>
        <v>0</v>
      </c>
      <c r="AE638" s="17">
        <f>IFERROR(INDEX(Factors!$B$6:$B$15,MATCH('INPUT - Census'!E638,Factors!$C$6:$C$15,0),1),0)</f>
        <v>0</v>
      </c>
      <c r="AF638" s="18">
        <f>IFERROR(INDEX(Factors!$B$16:$B$39,MATCH('INPUT - Census'!C638,Factors!$C$16:$C$35,0),1),0)</f>
        <v>0</v>
      </c>
      <c r="AG638" s="19">
        <f>IFERROR(INDEX(Factors!$B$40:$B$44,MATCH('INPUT - Census'!F638,Factors!$C$40:$C$44,0),1),0)</f>
        <v>0</v>
      </c>
      <c r="AH638" s="21" t="str">
        <f t="shared" si="70"/>
        <v/>
      </c>
      <c r="AI638" s="1" t="str">
        <f>IFERROR(VLOOKUP(H638,Factors!$C$45:$D$48,2,0),"")</f>
        <v/>
      </c>
      <c r="AJ638" t="b">
        <f t="shared" si="69"/>
        <v>0</v>
      </c>
    </row>
    <row r="639" spans="2:36" ht="14.4" x14ac:dyDescent="0.3">
      <c r="B639" s="70"/>
      <c r="C639" s="58"/>
      <c r="D639" s="63"/>
      <c r="E639" s="58"/>
      <c r="F639" s="58"/>
      <c r="G639" s="44"/>
      <c r="H639" s="45"/>
      <c r="I639" s="45"/>
      <c r="J639" s="38" t="str">
        <f t="shared" si="65"/>
        <v/>
      </c>
      <c r="K639" s="39" t="str">
        <f t="shared" si="67"/>
        <v/>
      </c>
      <c r="M639" s="3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7" t="str">
        <f t="shared" si="66"/>
        <v>-1</v>
      </c>
      <c r="AC639" s="17">
        <f>IFERROR(INDEX(Factors!$C$59:$C$70,MATCH(AB639,Factors!$B$59:$B$70,1),1),0)</f>
        <v>0</v>
      </c>
      <c r="AD639" s="17">
        <f t="shared" si="68"/>
        <v>0</v>
      </c>
      <c r="AE639" s="17">
        <f>IFERROR(INDEX(Factors!$B$6:$B$15,MATCH('INPUT - Census'!E639,Factors!$C$6:$C$15,0),1),0)</f>
        <v>0</v>
      </c>
      <c r="AF639" s="18">
        <f>IFERROR(INDEX(Factors!$B$16:$B$39,MATCH('INPUT - Census'!C639,Factors!$C$16:$C$35,0),1),0)</f>
        <v>0</v>
      </c>
      <c r="AG639" s="19">
        <f>IFERROR(INDEX(Factors!$B$40:$B$44,MATCH('INPUT - Census'!F639,Factors!$C$40:$C$44,0),1),0)</f>
        <v>0</v>
      </c>
      <c r="AH639" s="21" t="str">
        <f t="shared" si="70"/>
        <v/>
      </c>
      <c r="AI639" s="1" t="str">
        <f>IFERROR(VLOOKUP(H639,Factors!$C$45:$D$48,2,0),"")</f>
        <v/>
      </c>
      <c r="AJ639" t="b">
        <f t="shared" si="69"/>
        <v>0</v>
      </c>
    </row>
    <row r="640" spans="2:36" ht="14.4" x14ac:dyDescent="0.3">
      <c r="B640" s="70"/>
      <c r="C640" s="58"/>
      <c r="D640" s="63"/>
      <c r="E640" s="58"/>
      <c r="F640" s="58"/>
      <c r="G640" s="44"/>
      <c r="H640" s="45"/>
      <c r="I640" s="45"/>
      <c r="J640" s="38" t="str">
        <f t="shared" si="65"/>
        <v/>
      </c>
      <c r="K640" s="39" t="str">
        <f t="shared" si="67"/>
        <v/>
      </c>
      <c r="M640" s="3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7" t="str">
        <f t="shared" si="66"/>
        <v>-1</v>
      </c>
      <c r="AC640" s="17">
        <f>IFERROR(INDEX(Factors!$C$59:$C$70,MATCH(AB640,Factors!$B$59:$B$70,1),1),0)</f>
        <v>0</v>
      </c>
      <c r="AD640" s="17">
        <f t="shared" si="68"/>
        <v>0</v>
      </c>
      <c r="AE640" s="17">
        <f>IFERROR(INDEX(Factors!$B$6:$B$15,MATCH('INPUT - Census'!E640,Factors!$C$6:$C$15,0),1),0)</f>
        <v>0</v>
      </c>
      <c r="AF640" s="18">
        <f>IFERROR(INDEX(Factors!$B$16:$B$39,MATCH('INPUT - Census'!C640,Factors!$C$16:$C$35,0),1),0)</f>
        <v>0</v>
      </c>
      <c r="AG640" s="19">
        <f>IFERROR(INDEX(Factors!$B$40:$B$44,MATCH('INPUT - Census'!F640,Factors!$C$40:$C$44,0),1),0)</f>
        <v>0</v>
      </c>
      <c r="AH640" s="21" t="str">
        <f t="shared" si="70"/>
        <v/>
      </c>
      <c r="AI640" s="1" t="str">
        <f>IFERROR(VLOOKUP(H640,Factors!$C$45:$D$48,2,0),"")</f>
        <v/>
      </c>
      <c r="AJ640" t="b">
        <f t="shared" si="69"/>
        <v>0</v>
      </c>
    </row>
    <row r="641" spans="2:36" ht="14.4" x14ac:dyDescent="0.3">
      <c r="B641" s="70"/>
      <c r="C641" s="58"/>
      <c r="D641" s="63"/>
      <c r="E641" s="58"/>
      <c r="F641" s="58"/>
      <c r="G641" s="44"/>
      <c r="H641" s="45"/>
      <c r="I641" s="45"/>
      <c r="J641" s="38" t="str">
        <f t="shared" si="65"/>
        <v/>
      </c>
      <c r="K641" s="39" t="str">
        <f t="shared" si="67"/>
        <v/>
      </c>
      <c r="M641" s="3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7" t="str">
        <f t="shared" si="66"/>
        <v>-1</v>
      </c>
      <c r="AC641" s="17">
        <f>IFERROR(INDEX(Factors!$C$59:$C$70,MATCH(AB641,Factors!$B$59:$B$70,1),1),0)</f>
        <v>0</v>
      </c>
      <c r="AD641" s="17">
        <f t="shared" si="68"/>
        <v>0</v>
      </c>
      <c r="AE641" s="17">
        <f>IFERROR(INDEX(Factors!$B$6:$B$15,MATCH('INPUT - Census'!E641,Factors!$C$6:$C$15,0),1),0)</f>
        <v>0</v>
      </c>
      <c r="AF641" s="18">
        <f>IFERROR(INDEX(Factors!$B$16:$B$39,MATCH('INPUT - Census'!C641,Factors!$C$16:$C$35,0),1),0)</f>
        <v>0</v>
      </c>
      <c r="AG641" s="19">
        <f>IFERROR(INDEX(Factors!$B$40:$B$44,MATCH('INPUT - Census'!F641,Factors!$C$40:$C$44,0),1),0)</f>
        <v>0</v>
      </c>
      <c r="AH641" s="21" t="str">
        <f t="shared" si="70"/>
        <v/>
      </c>
      <c r="AI641" s="1" t="str">
        <f>IFERROR(VLOOKUP(H641,Factors!$C$45:$D$48,2,0),"")</f>
        <v/>
      </c>
      <c r="AJ641" t="b">
        <f t="shared" si="69"/>
        <v>0</v>
      </c>
    </row>
    <row r="642" spans="2:36" ht="14.4" x14ac:dyDescent="0.3">
      <c r="B642" s="70"/>
      <c r="C642" s="58"/>
      <c r="D642" s="63"/>
      <c r="E642" s="58"/>
      <c r="F642" s="58"/>
      <c r="G642" s="44"/>
      <c r="H642" s="45"/>
      <c r="I642" s="45"/>
      <c r="J642" s="38" t="str">
        <f t="shared" ref="J642:J705" si="71">IF( ISNUMBER(B642), ROUND(($AL$3-B642)/365,0), "" )</f>
        <v/>
      </c>
      <c r="K642" s="39" t="str">
        <f t="shared" si="67"/>
        <v/>
      </c>
      <c r="M642" s="3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7" t="str">
        <f t="shared" ref="AB642:AB705" si="72">IF( AND(ISNUMBER(J642),J642&gt;=0,J642&lt;=100), J642, "-1" )</f>
        <v>-1</v>
      </c>
      <c r="AC642" s="17">
        <f>IFERROR(INDEX(Factors!$C$59:$C$70,MATCH(AB642,Factors!$B$59:$B$70,1),1),0)</f>
        <v>0</v>
      </c>
      <c r="AD642" s="17">
        <f t="shared" si="68"/>
        <v>0</v>
      </c>
      <c r="AE642" s="17">
        <f>IFERROR(INDEX(Factors!$B$6:$B$15,MATCH('INPUT - Census'!E642,Factors!$C$6:$C$15,0),1),0)</f>
        <v>0</v>
      </c>
      <c r="AF642" s="18">
        <f>IFERROR(INDEX(Factors!$B$16:$B$39,MATCH('INPUT - Census'!C642,Factors!$C$16:$C$35,0),1),0)</f>
        <v>0</v>
      </c>
      <c r="AG642" s="19">
        <f>IFERROR(INDEX(Factors!$B$40:$B$44,MATCH('INPUT - Census'!F642,Factors!$C$40:$C$44,0),1),0)</f>
        <v>0</v>
      </c>
      <c r="AH642" s="21" t="str">
        <f t="shared" si="70"/>
        <v/>
      </c>
      <c r="AI642" s="1" t="str">
        <f>IFERROR(VLOOKUP(H642,Factors!$C$45:$D$48,2,0),"")</f>
        <v/>
      </c>
      <c r="AJ642" t="b">
        <f t="shared" si="69"/>
        <v>0</v>
      </c>
    </row>
    <row r="643" spans="2:36" ht="14.4" x14ac:dyDescent="0.3">
      <c r="B643" s="70"/>
      <c r="C643" s="58"/>
      <c r="D643" s="63"/>
      <c r="E643" s="58"/>
      <c r="F643" s="58"/>
      <c r="G643" s="44"/>
      <c r="H643" s="45"/>
      <c r="I643" s="45"/>
      <c r="J643" s="38" t="str">
        <f t="shared" si="71"/>
        <v/>
      </c>
      <c r="K643" s="39" t="str">
        <f t="shared" ref="K643:K706" si="73">ValidateMember(B643:J643)</f>
        <v/>
      </c>
      <c r="M643" s="3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7" t="str">
        <f t="shared" si="72"/>
        <v>-1</v>
      </c>
      <c r="AC643" s="17">
        <f>IFERROR(INDEX(Factors!$C$59:$C$70,MATCH(AB643,Factors!$B$59:$B$70,1),1),0)</f>
        <v>0</v>
      </c>
      <c r="AD643" s="17">
        <f t="shared" ref="AD643:AD706" si="74">IF(COUNTIF($P$2:$P$16,D643),MATCH(D643,$P$2:$P$16,0),0)</f>
        <v>0</v>
      </c>
      <c r="AE643" s="17">
        <f>IFERROR(INDEX(Factors!$B$6:$B$15,MATCH('INPUT - Census'!E643,Factors!$C$6:$C$15,0),1),0)</f>
        <v>0</v>
      </c>
      <c r="AF643" s="18">
        <f>IFERROR(INDEX(Factors!$B$16:$B$39,MATCH('INPUT - Census'!C643,Factors!$C$16:$C$35,0),1),0)</f>
        <v>0</v>
      </c>
      <c r="AG643" s="19">
        <f>IFERROR(INDEX(Factors!$B$40:$B$44,MATCH('INPUT - Census'!F643,Factors!$C$40:$C$44,0),1),0)</f>
        <v>0</v>
      </c>
      <c r="AH643" s="21" t="str">
        <f t="shared" si="70"/>
        <v/>
      </c>
      <c r="AI643" s="1" t="str">
        <f>IFERROR(VLOOKUP(H643,Factors!$C$45:$D$48,2,0),"")</f>
        <v/>
      </c>
      <c r="AJ643" t="b">
        <f t="shared" ref="AJ643:AJ706" si="75">K643=0</f>
        <v>0</v>
      </c>
    </row>
    <row r="644" spans="2:36" ht="14.4" x14ac:dyDescent="0.3">
      <c r="B644" s="70"/>
      <c r="C644" s="58"/>
      <c r="D644" s="63"/>
      <c r="E644" s="58"/>
      <c r="F644" s="58"/>
      <c r="G644" s="44"/>
      <c r="H644" s="45"/>
      <c r="I644" s="45"/>
      <c r="J644" s="38" t="str">
        <f t="shared" si="71"/>
        <v/>
      </c>
      <c r="K644" s="39" t="str">
        <f t="shared" si="73"/>
        <v/>
      </c>
      <c r="M644" s="3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7" t="str">
        <f t="shared" si="72"/>
        <v>-1</v>
      </c>
      <c r="AC644" s="17">
        <f>IFERROR(INDEX(Factors!$C$59:$C$70,MATCH(AB644,Factors!$B$59:$B$70,1),1),0)</f>
        <v>0</v>
      </c>
      <c r="AD644" s="17">
        <f t="shared" si="74"/>
        <v>0</v>
      </c>
      <c r="AE644" s="17">
        <f>IFERROR(INDEX(Factors!$B$6:$B$15,MATCH('INPUT - Census'!E644,Factors!$C$6:$C$15,0),1),0)</f>
        <v>0</v>
      </c>
      <c r="AF644" s="18">
        <f>IFERROR(INDEX(Factors!$B$16:$B$39,MATCH('INPUT - Census'!C644,Factors!$C$16:$C$35,0),1),0)</f>
        <v>0</v>
      </c>
      <c r="AG644" s="19">
        <f>IFERROR(INDEX(Factors!$B$40:$B$44,MATCH('INPUT - Census'!F644,Factors!$C$40:$C$44,0),1),0)</f>
        <v>0</v>
      </c>
      <c r="AH644" s="21" t="str">
        <f t="shared" ref="AH644:AH707" si="76">IF(G644="","",G644)</f>
        <v/>
      </c>
      <c r="AI644" s="1" t="str">
        <f>IFERROR(VLOOKUP(H644,Factors!$C$45:$D$48,2,0),"")</f>
        <v/>
      </c>
      <c r="AJ644" t="b">
        <f t="shared" si="75"/>
        <v>0</v>
      </c>
    </row>
    <row r="645" spans="2:36" ht="14.4" x14ac:dyDescent="0.3">
      <c r="B645" s="70"/>
      <c r="C645" s="58"/>
      <c r="D645" s="63"/>
      <c r="E645" s="58"/>
      <c r="F645" s="58"/>
      <c r="G645" s="44"/>
      <c r="H645" s="45"/>
      <c r="I645" s="45"/>
      <c r="J645" s="38" t="str">
        <f t="shared" si="71"/>
        <v/>
      </c>
      <c r="K645" s="39" t="str">
        <f t="shared" si="73"/>
        <v/>
      </c>
      <c r="M645" s="3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7" t="str">
        <f t="shared" si="72"/>
        <v>-1</v>
      </c>
      <c r="AC645" s="17">
        <f>IFERROR(INDEX(Factors!$C$59:$C$70,MATCH(AB645,Factors!$B$59:$B$70,1),1),0)</f>
        <v>0</v>
      </c>
      <c r="AD645" s="17">
        <f t="shared" si="74"/>
        <v>0</v>
      </c>
      <c r="AE645" s="17">
        <f>IFERROR(INDEX(Factors!$B$6:$B$15,MATCH('INPUT - Census'!E645,Factors!$C$6:$C$15,0),1),0)</f>
        <v>0</v>
      </c>
      <c r="AF645" s="18">
        <f>IFERROR(INDEX(Factors!$B$16:$B$39,MATCH('INPUT - Census'!C645,Factors!$C$16:$C$35,0),1),0)</f>
        <v>0</v>
      </c>
      <c r="AG645" s="19">
        <f>IFERROR(INDEX(Factors!$B$40:$B$44,MATCH('INPUT - Census'!F645,Factors!$C$40:$C$44,0),1),0)</f>
        <v>0</v>
      </c>
      <c r="AH645" s="21" t="str">
        <f t="shared" si="76"/>
        <v/>
      </c>
      <c r="AI645" s="1" t="str">
        <f>IFERROR(VLOOKUP(H645,Factors!$C$45:$D$48,2,0),"")</f>
        <v/>
      </c>
      <c r="AJ645" t="b">
        <f t="shared" si="75"/>
        <v>0</v>
      </c>
    </row>
    <row r="646" spans="2:36" ht="14.4" x14ac:dyDescent="0.3">
      <c r="B646" s="70"/>
      <c r="C646" s="58"/>
      <c r="D646" s="63"/>
      <c r="E646" s="58"/>
      <c r="F646" s="58"/>
      <c r="G646" s="44"/>
      <c r="H646" s="45"/>
      <c r="I646" s="45"/>
      <c r="J646" s="38" t="str">
        <f t="shared" si="71"/>
        <v/>
      </c>
      <c r="K646" s="39" t="str">
        <f t="shared" si="73"/>
        <v/>
      </c>
      <c r="M646" s="3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7" t="str">
        <f t="shared" si="72"/>
        <v>-1</v>
      </c>
      <c r="AC646" s="17">
        <f>IFERROR(INDEX(Factors!$C$59:$C$70,MATCH(AB646,Factors!$B$59:$B$70,1),1),0)</f>
        <v>0</v>
      </c>
      <c r="AD646" s="17">
        <f t="shared" si="74"/>
        <v>0</v>
      </c>
      <c r="AE646" s="17">
        <f>IFERROR(INDEX(Factors!$B$6:$B$15,MATCH('INPUT - Census'!E646,Factors!$C$6:$C$15,0),1),0)</f>
        <v>0</v>
      </c>
      <c r="AF646" s="18">
        <f>IFERROR(INDEX(Factors!$B$16:$B$39,MATCH('INPUT - Census'!C646,Factors!$C$16:$C$35,0),1),0)</f>
        <v>0</v>
      </c>
      <c r="AG646" s="19">
        <f>IFERROR(INDEX(Factors!$B$40:$B$44,MATCH('INPUT - Census'!F646,Factors!$C$40:$C$44,0),1),0)</f>
        <v>0</v>
      </c>
      <c r="AH646" s="21" t="str">
        <f t="shared" si="76"/>
        <v/>
      </c>
      <c r="AI646" s="1" t="str">
        <f>IFERROR(VLOOKUP(H646,Factors!$C$45:$D$48,2,0),"")</f>
        <v/>
      </c>
      <c r="AJ646" t="b">
        <f t="shared" si="75"/>
        <v>0</v>
      </c>
    </row>
    <row r="647" spans="2:36" ht="14.4" x14ac:dyDescent="0.3">
      <c r="B647" s="70"/>
      <c r="C647" s="58"/>
      <c r="D647" s="63"/>
      <c r="E647" s="58"/>
      <c r="F647" s="58"/>
      <c r="G647" s="44"/>
      <c r="H647" s="45"/>
      <c r="I647" s="45"/>
      <c r="J647" s="38" t="str">
        <f t="shared" si="71"/>
        <v/>
      </c>
      <c r="K647" s="39" t="str">
        <f t="shared" si="73"/>
        <v/>
      </c>
      <c r="M647" s="3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7" t="str">
        <f t="shared" si="72"/>
        <v>-1</v>
      </c>
      <c r="AC647" s="17">
        <f>IFERROR(INDEX(Factors!$C$59:$C$70,MATCH(AB647,Factors!$B$59:$B$70,1),1),0)</f>
        <v>0</v>
      </c>
      <c r="AD647" s="17">
        <f t="shared" si="74"/>
        <v>0</v>
      </c>
      <c r="AE647" s="17">
        <f>IFERROR(INDEX(Factors!$B$6:$B$15,MATCH('INPUT - Census'!E647,Factors!$C$6:$C$15,0),1),0)</f>
        <v>0</v>
      </c>
      <c r="AF647" s="18">
        <f>IFERROR(INDEX(Factors!$B$16:$B$39,MATCH('INPUT - Census'!C647,Factors!$C$16:$C$35,0),1),0)</f>
        <v>0</v>
      </c>
      <c r="AG647" s="19">
        <f>IFERROR(INDEX(Factors!$B$40:$B$44,MATCH('INPUT - Census'!F647,Factors!$C$40:$C$44,0),1),0)</f>
        <v>0</v>
      </c>
      <c r="AH647" s="21" t="str">
        <f t="shared" si="76"/>
        <v/>
      </c>
      <c r="AI647" s="1" t="str">
        <f>IFERROR(VLOOKUP(H647,Factors!$C$45:$D$48,2,0),"")</f>
        <v/>
      </c>
      <c r="AJ647" t="b">
        <f t="shared" si="75"/>
        <v>0</v>
      </c>
    </row>
    <row r="648" spans="2:36" ht="14.4" x14ac:dyDescent="0.3">
      <c r="B648" s="70"/>
      <c r="C648" s="58"/>
      <c r="D648" s="63"/>
      <c r="E648" s="58"/>
      <c r="F648" s="58"/>
      <c r="G648" s="44"/>
      <c r="H648" s="45"/>
      <c r="I648" s="45"/>
      <c r="J648" s="38" t="str">
        <f t="shared" si="71"/>
        <v/>
      </c>
      <c r="K648" s="39" t="str">
        <f t="shared" si="73"/>
        <v/>
      </c>
      <c r="M648" s="3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7" t="str">
        <f t="shared" si="72"/>
        <v>-1</v>
      </c>
      <c r="AC648" s="17">
        <f>IFERROR(INDEX(Factors!$C$59:$C$70,MATCH(AB648,Factors!$B$59:$B$70,1),1),0)</f>
        <v>0</v>
      </c>
      <c r="AD648" s="17">
        <f t="shared" si="74"/>
        <v>0</v>
      </c>
      <c r="AE648" s="17">
        <f>IFERROR(INDEX(Factors!$B$6:$B$15,MATCH('INPUT - Census'!E648,Factors!$C$6:$C$15,0),1),0)</f>
        <v>0</v>
      </c>
      <c r="AF648" s="18">
        <f>IFERROR(INDEX(Factors!$B$16:$B$39,MATCH('INPUT - Census'!C648,Factors!$C$16:$C$35,0),1),0)</f>
        <v>0</v>
      </c>
      <c r="AG648" s="19">
        <f>IFERROR(INDEX(Factors!$B$40:$B$44,MATCH('INPUT - Census'!F648,Factors!$C$40:$C$44,0),1),0)</f>
        <v>0</v>
      </c>
      <c r="AH648" s="21" t="str">
        <f t="shared" si="76"/>
        <v/>
      </c>
      <c r="AI648" s="1" t="str">
        <f>IFERROR(VLOOKUP(H648,Factors!$C$45:$D$48,2,0),"")</f>
        <v/>
      </c>
      <c r="AJ648" t="b">
        <f t="shared" si="75"/>
        <v>0</v>
      </c>
    </row>
    <row r="649" spans="2:36" ht="14.4" x14ac:dyDescent="0.3">
      <c r="B649" s="70"/>
      <c r="C649" s="58"/>
      <c r="D649" s="63"/>
      <c r="E649" s="58"/>
      <c r="F649" s="58"/>
      <c r="G649" s="44"/>
      <c r="H649" s="45"/>
      <c r="I649" s="45"/>
      <c r="J649" s="38" t="str">
        <f t="shared" si="71"/>
        <v/>
      </c>
      <c r="K649" s="39" t="str">
        <f t="shared" si="73"/>
        <v/>
      </c>
      <c r="M649" s="3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7" t="str">
        <f t="shared" si="72"/>
        <v>-1</v>
      </c>
      <c r="AC649" s="17">
        <f>IFERROR(INDEX(Factors!$C$59:$C$70,MATCH(AB649,Factors!$B$59:$B$70,1),1),0)</f>
        <v>0</v>
      </c>
      <c r="AD649" s="17">
        <f t="shared" si="74"/>
        <v>0</v>
      </c>
      <c r="AE649" s="17">
        <f>IFERROR(INDEX(Factors!$B$6:$B$15,MATCH('INPUT - Census'!E649,Factors!$C$6:$C$15,0),1),0)</f>
        <v>0</v>
      </c>
      <c r="AF649" s="18">
        <f>IFERROR(INDEX(Factors!$B$16:$B$39,MATCH('INPUT - Census'!C649,Factors!$C$16:$C$35,0),1),0)</f>
        <v>0</v>
      </c>
      <c r="AG649" s="19">
        <f>IFERROR(INDEX(Factors!$B$40:$B$44,MATCH('INPUT - Census'!F649,Factors!$C$40:$C$44,0),1),0)</f>
        <v>0</v>
      </c>
      <c r="AH649" s="21" t="str">
        <f t="shared" si="76"/>
        <v/>
      </c>
      <c r="AI649" s="1" t="str">
        <f>IFERROR(VLOOKUP(H649,Factors!$C$45:$D$48,2,0),"")</f>
        <v/>
      </c>
      <c r="AJ649" t="b">
        <f t="shared" si="75"/>
        <v>0</v>
      </c>
    </row>
    <row r="650" spans="2:36" ht="14.4" x14ac:dyDescent="0.3">
      <c r="B650" s="70"/>
      <c r="C650" s="58"/>
      <c r="D650" s="63"/>
      <c r="E650" s="58"/>
      <c r="F650" s="58"/>
      <c r="G650" s="44"/>
      <c r="H650" s="45"/>
      <c r="I650" s="45"/>
      <c r="J650" s="38" t="str">
        <f t="shared" si="71"/>
        <v/>
      </c>
      <c r="K650" s="39" t="str">
        <f t="shared" si="73"/>
        <v/>
      </c>
      <c r="M650" s="3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7" t="str">
        <f t="shared" si="72"/>
        <v>-1</v>
      </c>
      <c r="AC650" s="17">
        <f>IFERROR(INDEX(Factors!$C$59:$C$70,MATCH(AB650,Factors!$B$59:$B$70,1),1),0)</f>
        <v>0</v>
      </c>
      <c r="AD650" s="17">
        <f t="shared" si="74"/>
        <v>0</v>
      </c>
      <c r="AE650" s="17">
        <f>IFERROR(INDEX(Factors!$B$6:$B$15,MATCH('INPUT - Census'!E650,Factors!$C$6:$C$15,0),1),0)</f>
        <v>0</v>
      </c>
      <c r="AF650" s="18">
        <f>IFERROR(INDEX(Factors!$B$16:$B$39,MATCH('INPUT - Census'!C650,Factors!$C$16:$C$35,0),1),0)</f>
        <v>0</v>
      </c>
      <c r="AG650" s="19">
        <f>IFERROR(INDEX(Factors!$B$40:$B$44,MATCH('INPUT - Census'!F650,Factors!$C$40:$C$44,0),1),0)</f>
        <v>0</v>
      </c>
      <c r="AH650" s="21" t="str">
        <f t="shared" si="76"/>
        <v/>
      </c>
      <c r="AI650" s="1" t="str">
        <f>IFERROR(VLOOKUP(H650,Factors!$C$45:$D$48,2,0),"")</f>
        <v/>
      </c>
      <c r="AJ650" t="b">
        <f t="shared" si="75"/>
        <v>0</v>
      </c>
    </row>
    <row r="651" spans="2:36" ht="14.4" x14ac:dyDescent="0.3">
      <c r="B651" s="70"/>
      <c r="C651" s="58"/>
      <c r="D651" s="63"/>
      <c r="E651" s="58"/>
      <c r="F651" s="58"/>
      <c r="G651" s="44"/>
      <c r="H651" s="45"/>
      <c r="I651" s="45"/>
      <c r="J651" s="38" t="str">
        <f t="shared" si="71"/>
        <v/>
      </c>
      <c r="K651" s="39" t="str">
        <f t="shared" si="73"/>
        <v/>
      </c>
      <c r="M651" s="3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7" t="str">
        <f t="shared" si="72"/>
        <v>-1</v>
      </c>
      <c r="AC651" s="17">
        <f>IFERROR(INDEX(Factors!$C$59:$C$70,MATCH(AB651,Factors!$B$59:$B$70,1),1),0)</f>
        <v>0</v>
      </c>
      <c r="AD651" s="17">
        <f t="shared" si="74"/>
        <v>0</v>
      </c>
      <c r="AE651" s="17">
        <f>IFERROR(INDEX(Factors!$B$6:$B$15,MATCH('INPUT - Census'!E651,Factors!$C$6:$C$15,0),1),0)</f>
        <v>0</v>
      </c>
      <c r="AF651" s="18">
        <f>IFERROR(INDEX(Factors!$B$16:$B$39,MATCH('INPUT - Census'!C651,Factors!$C$16:$C$35,0),1),0)</f>
        <v>0</v>
      </c>
      <c r="AG651" s="19">
        <f>IFERROR(INDEX(Factors!$B$40:$B$44,MATCH('INPUT - Census'!F651,Factors!$C$40:$C$44,0),1),0)</f>
        <v>0</v>
      </c>
      <c r="AH651" s="21" t="str">
        <f t="shared" si="76"/>
        <v/>
      </c>
      <c r="AI651" s="1" t="str">
        <f>IFERROR(VLOOKUP(H651,Factors!$C$45:$D$48,2,0),"")</f>
        <v/>
      </c>
      <c r="AJ651" t="b">
        <f t="shared" si="75"/>
        <v>0</v>
      </c>
    </row>
    <row r="652" spans="2:36" ht="14.4" x14ac:dyDescent="0.3">
      <c r="B652" s="70"/>
      <c r="C652" s="58"/>
      <c r="D652" s="63"/>
      <c r="E652" s="58"/>
      <c r="F652" s="58"/>
      <c r="G652" s="44"/>
      <c r="H652" s="45"/>
      <c r="I652" s="45"/>
      <c r="J652" s="38" t="str">
        <f t="shared" si="71"/>
        <v/>
      </c>
      <c r="K652" s="39" t="str">
        <f t="shared" si="73"/>
        <v/>
      </c>
      <c r="M652" s="3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7" t="str">
        <f t="shared" si="72"/>
        <v>-1</v>
      </c>
      <c r="AC652" s="17">
        <f>IFERROR(INDEX(Factors!$C$59:$C$70,MATCH(AB652,Factors!$B$59:$B$70,1),1),0)</f>
        <v>0</v>
      </c>
      <c r="AD652" s="17">
        <f t="shared" si="74"/>
        <v>0</v>
      </c>
      <c r="AE652" s="17">
        <f>IFERROR(INDEX(Factors!$B$6:$B$15,MATCH('INPUT - Census'!E652,Factors!$C$6:$C$15,0),1),0)</f>
        <v>0</v>
      </c>
      <c r="AF652" s="18">
        <f>IFERROR(INDEX(Factors!$B$16:$B$39,MATCH('INPUT - Census'!C652,Factors!$C$16:$C$35,0),1),0)</f>
        <v>0</v>
      </c>
      <c r="AG652" s="19">
        <f>IFERROR(INDEX(Factors!$B$40:$B$44,MATCH('INPUT - Census'!F652,Factors!$C$40:$C$44,0),1),0)</f>
        <v>0</v>
      </c>
      <c r="AH652" s="21" t="str">
        <f t="shared" si="76"/>
        <v/>
      </c>
      <c r="AI652" s="1" t="str">
        <f>IFERROR(VLOOKUP(H652,Factors!$C$45:$D$48,2,0),"")</f>
        <v/>
      </c>
      <c r="AJ652" t="b">
        <f t="shared" si="75"/>
        <v>0</v>
      </c>
    </row>
    <row r="653" spans="2:36" ht="14.4" x14ac:dyDescent="0.3">
      <c r="B653" s="70"/>
      <c r="C653" s="58"/>
      <c r="D653" s="63"/>
      <c r="E653" s="58"/>
      <c r="F653" s="58"/>
      <c r="G653" s="44"/>
      <c r="H653" s="45"/>
      <c r="I653" s="45"/>
      <c r="J653" s="38" t="str">
        <f t="shared" si="71"/>
        <v/>
      </c>
      <c r="K653" s="39" t="str">
        <f t="shared" si="73"/>
        <v/>
      </c>
      <c r="M653" s="3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7" t="str">
        <f t="shared" si="72"/>
        <v>-1</v>
      </c>
      <c r="AC653" s="17">
        <f>IFERROR(INDEX(Factors!$C$59:$C$70,MATCH(AB653,Factors!$B$59:$B$70,1),1),0)</f>
        <v>0</v>
      </c>
      <c r="AD653" s="17">
        <f t="shared" si="74"/>
        <v>0</v>
      </c>
      <c r="AE653" s="17">
        <f>IFERROR(INDEX(Factors!$B$6:$B$15,MATCH('INPUT - Census'!E653,Factors!$C$6:$C$15,0),1),0)</f>
        <v>0</v>
      </c>
      <c r="AF653" s="18">
        <f>IFERROR(INDEX(Factors!$B$16:$B$39,MATCH('INPUT - Census'!C653,Factors!$C$16:$C$35,0),1),0)</f>
        <v>0</v>
      </c>
      <c r="AG653" s="19">
        <f>IFERROR(INDEX(Factors!$B$40:$B$44,MATCH('INPUT - Census'!F653,Factors!$C$40:$C$44,0),1),0)</f>
        <v>0</v>
      </c>
      <c r="AH653" s="21" t="str">
        <f t="shared" si="76"/>
        <v/>
      </c>
      <c r="AI653" s="1" t="str">
        <f>IFERROR(VLOOKUP(H653,Factors!$C$45:$D$48,2,0),"")</f>
        <v/>
      </c>
      <c r="AJ653" t="b">
        <f t="shared" si="75"/>
        <v>0</v>
      </c>
    </row>
    <row r="654" spans="2:36" ht="14.4" x14ac:dyDescent="0.3">
      <c r="B654" s="70"/>
      <c r="C654" s="58"/>
      <c r="D654" s="63"/>
      <c r="E654" s="58"/>
      <c r="F654" s="58"/>
      <c r="G654" s="44"/>
      <c r="H654" s="45"/>
      <c r="I654" s="45"/>
      <c r="J654" s="38" t="str">
        <f t="shared" si="71"/>
        <v/>
      </c>
      <c r="K654" s="39" t="str">
        <f t="shared" si="73"/>
        <v/>
      </c>
      <c r="M654" s="3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7" t="str">
        <f t="shared" si="72"/>
        <v>-1</v>
      </c>
      <c r="AC654" s="17">
        <f>IFERROR(INDEX(Factors!$C$59:$C$70,MATCH(AB654,Factors!$B$59:$B$70,1),1),0)</f>
        <v>0</v>
      </c>
      <c r="AD654" s="17">
        <f t="shared" si="74"/>
        <v>0</v>
      </c>
      <c r="AE654" s="17">
        <f>IFERROR(INDEX(Factors!$B$6:$B$15,MATCH('INPUT - Census'!E654,Factors!$C$6:$C$15,0),1),0)</f>
        <v>0</v>
      </c>
      <c r="AF654" s="18">
        <f>IFERROR(INDEX(Factors!$B$16:$B$39,MATCH('INPUT - Census'!C654,Factors!$C$16:$C$35,0),1),0)</f>
        <v>0</v>
      </c>
      <c r="AG654" s="19">
        <f>IFERROR(INDEX(Factors!$B$40:$B$44,MATCH('INPUT - Census'!F654,Factors!$C$40:$C$44,0),1),0)</f>
        <v>0</v>
      </c>
      <c r="AH654" s="21" t="str">
        <f t="shared" si="76"/>
        <v/>
      </c>
      <c r="AI654" s="1" t="str">
        <f>IFERROR(VLOOKUP(H654,Factors!$C$45:$D$48,2,0),"")</f>
        <v/>
      </c>
      <c r="AJ654" t="b">
        <f t="shared" si="75"/>
        <v>0</v>
      </c>
    </row>
    <row r="655" spans="2:36" ht="14.4" x14ac:dyDescent="0.3">
      <c r="B655" s="70"/>
      <c r="C655" s="58"/>
      <c r="D655" s="63"/>
      <c r="E655" s="58"/>
      <c r="F655" s="58"/>
      <c r="G655" s="44"/>
      <c r="H655" s="45"/>
      <c r="I655" s="45"/>
      <c r="J655" s="38" t="str">
        <f t="shared" si="71"/>
        <v/>
      </c>
      <c r="K655" s="39" t="str">
        <f t="shared" si="73"/>
        <v/>
      </c>
      <c r="M655" s="3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7" t="str">
        <f t="shared" si="72"/>
        <v>-1</v>
      </c>
      <c r="AC655" s="17">
        <f>IFERROR(INDEX(Factors!$C$59:$C$70,MATCH(AB655,Factors!$B$59:$B$70,1),1),0)</f>
        <v>0</v>
      </c>
      <c r="AD655" s="17">
        <f t="shared" si="74"/>
        <v>0</v>
      </c>
      <c r="AE655" s="17">
        <f>IFERROR(INDEX(Factors!$B$6:$B$15,MATCH('INPUT - Census'!E655,Factors!$C$6:$C$15,0),1),0)</f>
        <v>0</v>
      </c>
      <c r="AF655" s="18">
        <f>IFERROR(INDEX(Factors!$B$16:$B$39,MATCH('INPUT - Census'!C655,Factors!$C$16:$C$35,0),1),0)</f>
        <v>0</v>
      </c>
      <c r="AG655" s="19">
        <f>IFERROR(INDEX(Factors!$B$40:$B$44,MATCH('INPUT - Census'!F655,Factors!$C$40:$C$44,0),1),0)</f>
        <v>0</v>
      </c>
      <c r="AH655" s="21" t="str">
        <f t="shared" si="76"/>
        <v/>
      </c>
      <c r="AI655" s="1" t="str">
        <f>IFERROR(VLOOKUP(H655,Factors!$C$45:$D$48,2,0),"")</f>
        <v/>
      </c>
      <c r="AJ655" t="b">
        <f t="shared" si="75"/>
        <v>0</v>
      </c>
    </row>
    <row r="656" spans="2:36" ht="14.4" x14ac:dyDescent="0.3">
      <c r="B656" s="70"/>
      <c r="C656" s="58"/>
      <c r="D656" s="63"/>
      <c r="E656" s="58"/>
      <c r="F656" s="58"/>
      <c r="G656" s="44"/>
      <c r="H656" s="45"/>
      <c r="I656" s="45"/>
      <c r="J656" s="38" t="str">
        <f t="shared" si="71"/>
        <v/>
      </c>
      <c r="K656" s="39" t="str">
        <f t="shared" si="73"/>
        <v/>
      </c>
      <c r="M656" s="3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7" t="str">
        <f t="shared" si="72"/>
        <v>-1</v>
      </c>
      <c r="AC656" s="17">
        <f>IFERROR(INDEX(Factors!$C$59:$C$70,MATCH(AB656,Factors!$B$59:$B$70,1),1),0)</f>
        <v>0</v>
      </c>
      <c r="AD656" s="17">
        <f t="shared" si="74"/>
        <v>0</v>
      </c>
      <c r="AE656" s="17">
        <f>IFERROR(INDEX(Factors!$B$6:$B$15,MATCH('INPUT - Census'!E656,Factors!$C$6:$C$15,0),1),0)</f>
        <v>0</v>
      </c>
      <c r="AF656" s="18">
        <f>IFERROR(INDEX(Factors!$B$16:$B$39,MATCH('INPUT - Census'!C656,Factors!$C$16:$C$35,0),1),0)</f>
        <v>0</v>
      </c>
      <c r="AG656" s="19">
        <f>IFERROR(INDEX(Factors!$B$40:$B$44,MATCH('INPUT - Census'!F656,Factors!$C$40:$C$44,0),1),0)</f>
        <v>0</v>
      </c>
      <c r="AH656" s="21" t="str">
        <f t="shared" si="76"/>
        <v/>
      </c>
      <c r="AI656" s="1" t="str">
        <f>IFERROR(VLOOKUP(H656,Factors!$C$45:$D$48,2,0),"")</f>
        <v/>
      </c>
      <c r="AJ656" t="b">
        <f t="shared" si="75"/>
        <v>0</v>
      </c>
    </row>
    <row r="657" spans="2:36" ht="14.4" x14ac:dyDescent="0.3">
      <c r="B657" s="70"/>
      <c r="C657" s="58"/>
      <c r="D657" s="63"/>
      <c r="E657" s="58"/>
      <c r="F657" s="58"/>
      <c r="G657" s="44"/>
      <c r="H657" s="45"/>
      <c r="I657" s="45"/>
      <c r="J657" s="38" t="str">
        <f t="shared" si="71"/>
        <v/>
      </c>
      <c r="K657" s="39" t="str">
        <f t="shared" si="73"/>
        <v/>
      </c>
      <c r="M657" s="3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7" t="str">
        <f t="shared" si="72"/>
        <v>-1</v>
      </c>
      <c r="AC657" s="17">
        <f>IFERROR(INDEX(Factors!$C$59:$C$70,MATCH(AB657,Factors!$B$59:$B$70,1),1),0)</f>
        <v>0</v>
      </c>
      <c r="AD657" s="17">
        <f t="shared" si="74"/>
        <v>0</v>
      </c>
      <c r="AE657" s="17">
        <f>IFERROR(INDEX(Factors!$B$6:$B$15,MATCH('INPUT - Census'!E657,Factors!$C$6:$C$15,0),1),0)</f>
        <v>0</v>
      </c>
      <c r="AF657" s="18">
        <f>IFERROR(INDEX(Factors!$B$16:$B$39,MATCH('INPUT - Census'!C657,Factors!$C$16:$C$35,0),1),0)</f>
        <v>0</v>
      </c>
      <c r="AG657" s="19">
        <f>IFERROR(INDEX(Factors!$B$40:$B$44,MATCH('INPUT - Census'!F657,Factors!$C$40:$C$44,0),1),0)</f>
        <v>0</v>
      </c>
      <c r="AH657" s="21" t="str">
        <f t="shared" si="76"/>
        <v/>
      </c>
      <c r="AI657" s="1" t="str">
        <f>IFERROR(VLOOKUP(H657,Factors!$C$45:$D$48,2,0),"")</f>
        <v/>
      </c>
      <c r="AJ657" t="b">
        <f t="shared" si="75"/>
        <v>0</v>
      </c>
    </row>
    <row r="658" spans="2:36" ht="14.4" x14ac:dyDescent="0.3">
      <c r="B658" s="70"/>
      <c r="C658" s="58"/>
      <c r="D658" s="63"/>
      <c r="E658" s="58"/>
      <c r="F658" s="58"/>
      <c r="G658" s="44"/>
      <c r="H658" s="45"/>
      <c r="I658" s="45"/>
      <c r="J658" s="38" t="str">
        <f t="shared" si="71"/>
        <v/>
      </c>
      <c r="K658" s="39" t="str">
        <f t="shared" si="73"/>
        <v/>
      </c>
      <c r="M658" s="3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7" t="str">
        <f t="shared" si="72"/>
        <v>-1</v>
      </c>
      <c r="AC658" s="17">
        <f>IFERROR(INDEX(Factors!$C$59:$C$70,MATCH(AB658,Factors!$B$59:$B$70,1),1),0)</f>
        <v>0</v>
      </c>
      <c r="AD658" s="17">
        <f t="shared" si="74"/>
        <v>0</v>
      </c>
      <c r="AE658" s="17">
        <f>IFERROR(INDEX(Factors!$B$6:$B$15,MATCH('INPUT - Census'!E658,Factors!$C$6:$C$15,0),1),0)</f>
        <v>0</v>
      </c>
      <c r="AF658" s="18">
        <f>IFERROR(INDEX(Factors!$B$16:$B$39,MATCH('INPUT - Census'!C658,Factors!$C$16:$C$35,0),1),0)</f>
        <v>0</v>
      </c>
      <c r="AG658" s="19">
        <f>IFERROR(INDEX(Factors!$B$40:$B$44,MATCH('INPUT - Census'!F658,Factors!$C$40:$C$44,0),1),0)</f>
        <v>0</v>
      </c>
      <c r="AH658" s="21" t="str">
        <f t="shared" si="76"/>
        <v/>
      </c>
      <c r="AI658" s="1" t="str">
        <f>IFERROR(VLOOKUP(H658,Factors!$C$45:$D$48,2,0),"")</f>
        <v/>
      </c>
      <c r="AJ658" t="b">
        <f t="shared" si="75"/>
        <v>0</v>
      </c>
    </row>
    <row r="659" spans="2:36" ht="14.4" x14ac:dyDescent="0.3">
      <c r="B659" s="70"/>
      <c r="C659" s="58"/>
      <c r="D659" s="63"/>
      <c r="E659" s="58"/>
      <c r="F659" s="58"/>
      <c r="G659" s="44"/>
      <c r="H659" s="45"/>
      <c r="I659" s="45"/>
      <c r="J659" s="38" t="str">
        <f t="shared" si="71"/>
        <v/>
      </c>
      <c r="K659" s="39" t="str">
        <f t="shared" si="73"/>
        <v/>
      </c>
      <c r="M659" s="3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7" t="str">
        <f t="shared" si="72"/>
        <v>-1</v>
      </c>
      <c r="AC659" s="17">
        <f>IFERROR(INDEX(Factors!$C$59:$C$70,MATCH(AB659,Factors!$B$59:$B$70,1),1),0)</f>
        <v>0</v>
      </c>
      <c r="AD659" s="17">
        <f t="shared" si="74"/>
        <v>0</v>
      </c>
      <c r="AE659" s="17">
        <f>IFERROR(INDEX(Factors!$B$6:$B$15,MATCH('INPUT - Census'!E659,Factors!$C$6:$C$15,0),1),0)</f>
        <v>0</v>
      </c>
      <c r="AF659" s="18">
        <f>IFERROR(INDEX(Factors!$B$16:$B$39,MATCH('INPUT - Census'!C659,Factors!$C$16:$C$35,0),1),0)</f>
        <v>0</v>
      </c>
      <c r="AG659" s="19">
        <f>IFERROR(INDEX(Factors!$B$40:$B$44,MATCH('INPUT - Census'!F659,Factors!$C$40:$C$44,0),1),0)</f>
        <v>0</v>
      </c>
      <c r="AH659" s="21" t="str">
        <f t="shared" si="76"/>
        <v/>
      </c>
      <c r="AI659" s="1" t="str">
        <f>IFERROR(VLOOKUP(H659,Factors!$C$45:$D$48,2,0),"")</f>
        <v/>
      </c>
      <c r="AJ659" t="b">
        <f t="shared" si="75"/>
        <v>0</v>
      </c>
    </row>
    <row r="660" spans="2:36" ht="14.4" x14ac:dyDescent="0.3">
      <c r="B660" s="70"/>
      <c r="C660" s="58"/>
      <c r="D660" s="63"/>
      <c r="E660" s="58"/>
      <c r="F660" s="58"/>
      <c r="G660" s="44"/>
      <c r="H660" s="45"/>
      <c r="I660" s="45"/>
      <c r="J660" s="38" t="str">
        <f t="shared" si="71"/>
        <v/>
      </c>
      <c r="K660" s="39" t="str">
        <f t="shared" si="73"/>
        <v/>
      </c>
      <c r="M660" s="3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7" t="str">
        <f t="shared" si="72"/>
        <v>-1</v>
      </c>
      <c r="AC660" s="17">
        <f>IFERROR(INDEX(Factors!$C$59:$C$70,MATCH(AB660,Factors!$B$59:$B$70,1),1),0)</f>
        <v>0</v>
      </c>
      <c r="AD660" s="17">
        <f t="shared" si="74"/>
        <v>0</v>
      </c>
      <c r="AE660" s="17">
        <f>IFERROR(INDEX(Factors!$B$6:$B$15,MATCH('INPUT - Census'!E660,Factors!$C$6:$C$15,0),1),0)</f>
        <v>0</v>
      </c>
      <c r="AF660" s="18">
        <f>IFERROR(INDEX(Factors!$B$16:$B$39,MATCH('INPUT - Census'!C660,Factors!$C$16:$C$35,0),1),0)</f>
        <v>0</v>
      </c>
      <c r="AG660" s="19">
        <f>IFERROR(INDEX(Factors!$B$40:$B$44,MATCH('INPUT - Census'!F660,Factors!$C$40:$C$44,0),1),0)</f>
        <v>0</v>
      </c>
      <c r="AH660" s="21" t="str">
        <f t="shared" si="76"/>
        <v/>
      </c>
      <c r="AI660" s="1" t="str">
        <f>IFERROR(VLOOKUP(H660,Factors!$C$45:$D$48,2,0),"")</f>
        <v/>
      </c>
      <c r="AJ660" t="b">
        <f t="shared" si="75"/>
        <v>0</v>
      </c>
    </row>
    <row r="661" spans="2:36" ht="14.4" x14ac:dyDescent="0.3">
      <c r="B661" s="70"/>
      <c r="C661" s="58"/>
      <c r="D661" s="63"/>
      <c r="E661" s="58"/>
      <c r="F661" s="58"/>
      <c r="G661" s="44"/>
      <c r="H661" s="45"/>
      <c r="I661" s="45"/>
      <c r="J661" s="38" t="str">
        <f t="shared" si="71"/>
        <v/>
      </c>
      <c r="K661" s="39" t="str">
        <f t="shared" si="73"/>
        <v/>
      </c>
      <c r="M661" s="3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7" t="str">
        <f t="shared" si="72"/>
        <v>-1</v>
      </c>
      <c r="AC661" s="17">
        <f>IFERROR(INDEX(Factors!$C$59:$C$70,MATCH(AB661,Factors!$B$59:$B$70,1),1),0)</f>
        <v>0</v>
      </c>
      <c r="AD661" s="17">
        <f t="shared" si="74"/>
        <v>0</v>
      </c>
      <c r="AE661" s="17">
        <f>IFERROR(INDEX(Factors!$B$6:$B$15,MATCH('INPUT - Census'!E661,Factors!$C$6:$C$15,0),1),0)</f>
        <v>0</v>
      </c>
      <c r="AF661" s="18">
        <f>IFERROR(INDEX(Factors!$B$16:$B$39,MATCH('INPUT - Census'!C661,Factors!$C$16:$C$35,0),1),0)</f>
        <v>0</v>
      </c>
      <c r="AG661" s="19">
        <f>IFERROR(INDEX(Factors!$B$40:$B$44,MATCH('INPUT - Census'!F661,Factors!$C$40:$C$44,0),1),0)</f>
        <v>0</v>
      </c>
      <c r="AH661" s="21" t="str">
        <f t="shared" si="76"/>
        <v/>
      </c>
      <c r="AI661" s="1" t="str">
        <f>IFERROR(VLOOKUP(H661,Factors!$C$45:$D$48,2,0),"")</f>
        <v/>
      </c>
      <c r="AJ661" t="b">
        <f t="shared" si="75"/>
        <v>0</v>
      </c>
    </row>
    <row r="662" spans="2:36" ht="14.4" x14ac:dyDescent="0.3">
      <c r="B662" s="70"/>
      <c r="C662" s="58"/>
      <c r="D662" s="63"/>
      <c r="E662" s="58"/>
      <c r="F662" s="58"/>
      <c r="G662" s="44"/>
      <c r="H662" s="45"/>
      <c r="I662" s="45"/>
      <c r="J662" s="38" t="str">
        <f t="shared" si="71"/>
        <v/>
      </c>
      <c r="K662" s="39" t="str">
        <f t="shared" si="73"/>
        <v/>
      </c>
      <c r="M662" s="3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7" t="str">
        <f t="shared" si="72"/>
        <v>-1</v>
      </c>
      <c r="AC662" s="17">
        <f>IFERROR(INDEX(Factors!$C$59:$C$70,MATCH(AB662,Factors!$B$59:$B$70,1),1),0)</f>
        <v>0</v>
      </c>
      <c r="AD662" s="17">
        <f t="shared" si="74"/>
        <v>0</v>
      </c>
      <c r="AE662" s="17">
        <f>IFERROR(INDEX(Factors!$B$6:$B$15,MATCH('INPUT - Census'!E662,Factors!$C$6:$C$15,0),1),0)</f>
        <v>0</v>
      </c>
      <c r="AF662" s="18">
        <f>IFERROR(INDEX(Factors!$B$16:$B$39,MATCH('INPUT - Census'!C662,Factors!$C$16:$C$35,0),1),0)</f>
        <v>0</v>
      </c>
      <c r="AG662" s="19">
        <f>IFERROR(INDEX(Factors!$B$40:$B$44,MATCH('INPUT - Census'!F662,Factors!$C$40:$C$44,0),1),0)</f>
        <v>0</v>
      </c>
      <c r="AH662" s="21" t="str">
        <f t="shared" si="76"/>
        <v/>
      </c>
      <c r="AI662" s="1" t="str">
        <f>IFERROR(VLOOKUP(H662,Factors!$C$45:$D$48,2,0),"")</f>
        <v/>
      </c>
      <c r="AJ662" t="b">
        <f t="shared" si="75"/>
        <v>0</v>
      </c>
    </row>
    <row r="663" spans="2:36" ht="14.4" x14ac:dyDescent="0.3">
      <c r="B663" s="70"/>
      <c r="C663" s="58"/>
      <c r="D663" s="63"/>
      <c r="E663" s="58"/>
      <c r="F663" s="58"/>
      <c r="G663" s="44"/>
      <c r="H663" s="45"/>
      <c r="I663" s="45"/>
      <c r="J663" s="38" t="str">
        <f t="shared" si="71"/>
        <v/>
      </c>
      <c r="K663" s="39" t="str">
        <f t="shared" si="73"/>
        <v/>
      </c>
      <c r="M663" s="3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7" t="str">
        <f t="shared" si="72"/>
        <v>-1</v>
      </c>
      <c r="AC663" s="17">
        <f>IFERROR(INDEX(Factors!$C$59:$C$70,MATCH(AB663,Factors!$B$59:$B$70,1),1),0)</f>
        <v>0</v>
      </c>
      <c r="AD663" s="17">
        <f t="shared" si="74"/>
        <v>0</v>
      </c>
      <c r="AE663" s="17">
        <f>IFERROR(INDEX(Factors!$B$6:$B$15,MATCH('INPUT - Census'!E663,Factors!$C$6:$C$15,0),1),0)</f>
        <v>0</v>
      </c>
      <c r="AF663" s="18">
        <f>IFERROR(INDEX(Factors!$B$16:$B$39,MATCH('INPUT - Census'!C663,Factors!$C$16:$C$35,0),1),0)</f>
        <v>0</v>
      </c>
      <c r="AG663" s="19">
        <f>IFERROR(INDEX(Factors!$B$40:$B$44,MATCH('INPUT - Census'!F663,Factors!$C$40:$C$44,0),1),0)</f>
        <v>0</v>
      </c>
      <c r="AH663" s="21" t="str">
        <f t="shared" si="76"/>
        <v/>
      </c>
      <c r="AI663" s="1" t="str">
        <f>IFERROR(VLOOKUP(H663,Factors!$C$45:$D$48,2,0),"")</f>
        <v/>
      </c>
      <c r="AJ663" t="b">
        <f t="shared" si="75"/>
        <v>0</v>
      </c>
    </row>
    <row r="664" spans="2:36" ht="14.4" x14ac:dyDescent="0.3">
      <c r="B664" s="70"/>
      <c r="C664" s="58"/>
      <c r="D664" s="63"/>
      <c r="E664" s="58"/>
      <c r="F664" s="58"/>
      <c r="G664" s="44"/>
      <c r="H664" s="45"/>
      <c r="I664" s="45"/>
      <c r="J664" s="38" t="str">
        <f t="shared" si="71"/>
        <v/>
      </c>
      <c r="K664" s="39" t="str">
        <f t="shared" si="73"/>
        <v/>
      </c>
      <c r="M664" s="3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7" t="str">
        <f t="shared" si="72"/>
        <v>-1</v>
      </c>
      <c r="AC664" s="17">
        <f>IFERROR(INDEX(Factors!$C$59:$C$70,MATCH(AB664,Factors!$B$59:$B$70,1),1),0)</f>
        <v>0</v>
      </c>
      <c r="AD664" s="17">
        <f t="shared" si="74"/>
        <v>0</v>
      </c>
      <c r="AE664" s="17">
        <f>IFERROR(INDEX(Factors!$B$6:$B$15,MATCH('INPUT - Census'!E664,Factors!$C$6:$C$15,0),1),0)</f>
        <v>0</v>
      </c>
      <c r="AF664" s="18">
        <f>IFERROR(INDEX(Factors!$B$16:$B$39,MATCH('INPUT - Census'!C664,Factors!$C$16:$C$35,0),1),0)</f>
        <v>0</v>
      </c>
      <c r="AG664" s="19">
        <f>IFERROR(INDEX(Factors!$B$40:$B$44,MATCH('INPUT - Census'!F664,Factors!$C$40:$C$44,0),1),0)</f>
        <v>0</v>
      </c>
      <c r="AH664" s="21" t="str">
        <f t="shared" si="76"/>
        <v/>
      </c>
      <c r="AI664" s="1" t="str">
        <f>IFERROR(VLOOKUP(H664,Factors!$C$45:$D$48,2,0),"")</f>
        <v/>
      </c>
      <c r="AJ664" t="b">
        <f t="shared" si="75"/>
        <v>0</v>
      </c>
    </row>
    <row r="665" spans="2:36" ht="14.4" x14ac:dyDescent="0.3">
      <c r="B665" s="70"/>
      <c r="C665" s="58"/>
      <c r="D665" s="63"/>
      <c r="E665" s="58"/>
      <c r="F665" s="58"/>
      <c r="G665" s="44"/>
      <c r="H665" s="45"/>
      <c r="I665" s="45"/>
      <c r="J665" s="38" t="str">
        <f t="shared" si="71"/>
        <v/>
      </c>
      <c r="K665" s="39" t="str">
        <f t="shared" si="73"/>
        <v/>
      </c>
      <c r="M665" s="3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7" t="str">
        <f t="shared" si="72"/>
        <v>-1</v>
      </c>
      <c r="AC665" s="17">
        <f>IFERROR(INDEX(Factors!$C$59:$C$70,MATCH(AB665,Factors!$B$59:$B$70,1),1),0)</f>
        <v>0</v>
      </c>
      <c r="AD665" s="17">
        <f t="shared" si="74"/>
        <v>0</v>
      </c>
      <c r="AE665" s="17">
        <f>IFERROR(INDEX(Factors!$B$6:$B$15,MATCH('INPUT - Census'!E665,Factors!$C$6:$C$15,0),1),0)</f>
        <v>0</v>
      </c>
      <c r="AF665" s="18">
        <f>IFERROR(INDEX(Factors!$B$16:$B$39,MATCH('INPUT - Census'!C665,Factors!$C$16:$C$35,0),1),0)</f>
        <v>0</v>
      </c>
      <c r="AG665" s="19">
        <f>IFERROR(INDEX(Factors!$B$40:$B$44,MATCH('INPUT - Census'!F665,Factors!$C$40:$C$44,0),1),0)</f>
        <v>0</v>
      </c>
      <c r="AH665" s="21" t="str">
        <f t="shared" si="76"/>
        <v/>
      </c>
      <c r="AI665" s="1" t="str">
        <f>IFERROR(VLOOKUP(H665,Factors!$C$45:$D$48,2,0),"")</f>
        <v/>
      </c>
      <c r="AJ665" t="b">
        <f t="shared" si="75"/>
        <v>0</v>
      </c>
    </row>
    <row r="666" spans="2:36" ht="14.4" x14ac:dyDescent="0.3">
      <c r="B666" s="70"/>
      <c r="C666" s="58"/>
      <c r="D666" s="63"/>
      <c r="E666" s="58"/>
      <c r="F666" s="58"/>
      <c r="G666" s="44"/>
      <c r="H666" s="45"/>
      <c r="I666" s="45"/>
      <c r="J666" s="38" t="str">
        <f t="shared" si="71"/>
        <v/>
      </c>
      <c r="K666" s="39" t="str">
        <f t="shared" si="73"/>
        <v/>
      </c>
      <c r="M666" s="3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7" t="str">
        <f t="shared" si="72"/>
        <v>-1</v>
      </c>
      <c r="AC666" s="17">
        <f>IFERROR(INDEX(Factors!$C$59:$C$70,MATCH(AB666,Factors!$B$59:$B$70,1),1),0)</f>
        <v>0</v>
      </c>
      <c r="AD666" s="17">
        <f t="shared" si="74"/>
        <v>0</v>
      </c>
      <c r="AE666" s="17">
        <f>IFERROR(INDEX(Factors!$B$6:$B$15,MATCH('INPUT - Census'!E666,Factors!$C$6:$C$15,0),1),0)</f>
        <v>0</v>
      </c>
      <c r="AF666" s="18">
        <f>IFERROR(INDEX(Factors!$B$16:$B$39,MATCH('INPUT - Census'!C666,Factors!$C$16:$C$35,0),1),0)</f>
        <v>0</v>
      </c>
      <c r="AG666" s="19">
        <f>IFERROR(INDEX(Factors!$B$40:$B$44,MATCH('INPUT - Census'!F666,Factors!$C$40:$C$44,0),1),0)</f>
        <v>0</v>
      </c>
      <c r="AH666" s="21" t="str">
        <f t="shared" si="76"/>
        <v/>
      </c>
      <c r="AI666" s="1" t="str">
        <f>IFERROR(VLOOKUP(H666,Factors!$C$45:$D$48,2,0),"")</f>
        <v/>
      </c>
      <c r="AJ666" t="b">
        <f t="shared" si="75"/>
        <v>0</v>
      </c>
    </row>
    <row r="667" spans="2:36" ht="14.4" x14ac:dyDescent="0.3">
      <c r="B667" s="70"/>
      <c r="C667" s="58"/>
      <c r="D667" s="63"/>
      <c r="E667" s="58"/>
      <c r="F667" s="58"/>
      <c r="G667" s="44"/>
      <c r="H667" s="45"/>
      <c r="I667" s="45"/>
      <c r="J667" s="38" t="str">
        <f t="shared" si="71"/>
        <v/>
      </c>
      <c r="K667" s="39" t="str">
        <f t="shared" si="73"/>
        <v/>
      </c>
      <c r="M667" s="3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7" t="str">
        <f t="shared" si="72"/>
        <v>-1</v>
      </c>
      <c r="AC667" s="17">
        <f>IFERROR(INDEX(Factors!$C$59:$C$70,MATCH(AB667,Factors!$B$59:$B$70,1),1),0)</f>
        <v>0</v>
      </c>
      <c r="AD667" s="17">
        <f t="shared" si="74"/>
        <v>0</v>
      </c>
      <c r="AE667" s="17">
        <f>IFERROR(INDEX(Factors!$B$6:$B$15,MATCH('INPUT - Census'!E667,Factors!$C$6:$C$15,0),1),0)</f>
        <v>0</v>
      </c>
      <c r="AF667" s="18">
        <f>IFERROR(INDEX(Factors!$B$16:$B$39,MATCH('INPUT - Census'!C667,Factors!$C$16:$C$35,0),1),0)</f>
        <v>0</v>
      </c>
      <c r="AG667" s="19">
        <f>IFERROR(INDEX(Factors!$B$40:$B$44,MATCH('INPUT - Census'!F667,Factors!$C$40:$C$44,0),1),0)</f>
        <v>0</v>
      </c>
      <c r="AH667" s="21" t="str">
        <f t="shared" si="76"/>
        <v/>
      </c>
      <c r="AI667" s="1" t="str">
        <f>IFERROR(VLOOKUP(H667,Factors!$C$45:$D$48,2,0),"")</f>
        <v/>
      </c>
      <c r="AJ667" t="b">
        <f t="shared" si="75"/>
        <v>0</v>
      </c>
    </row>
    <row r="668" spans="2:36" ht="14.4" x14ac:dyDescent="0.3">
      <c r="B668" s="70"/>
      <c r="C668" s="58"/>
      <c r="D668" s="63"/>
      <c r="E668" s="58"/>
      <c r="F668" s="58"/>
      <c r="G668" s="44"/>
      <c r="H668" s="45"/>
      <c r="I668" s="45"/>
      <c r="J668" s="38" t="str">
        <f t="shared" si="71"/>
        <v/>
      </c>
      <c r="K668" s="39" t="str">
        <f t="shared" si="73"/>
        <v/>
      </c>
      <c r="M668" s="3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7" t="str">
        <f t="shared" si="72"/>
        <v>-1</v>
      </c>
      <c r="AC668" s="17">
        <f>IFERROR(INDEX(Factors!$C$59:$C$70,MATCH(AB668,Factors!$B$59:$B$70,1),1),0)</f>
        <v>0</v>
      </c>
      <c r="AD668" s="17">
        <f t="shared" si="74"/>
        <v>0</v>
      </c>
      <c r="AE668" s="17">
        <f>IFERROR(INDEX(Factors!$B$6:$B$15,MATCH('INPUT - Census'!E668,Factors!$C$6:$C$15,0),1),0)</f>
        <v>0</v>
      </c>
      <c r="AF668" s="18">
        <f>IFERROR(INDEX(Factors!$B$16:$B$39,MATCH('INPUT - Census'!C668,Factors!$C$16:$C$35,0),1),0)</f>
        <v>0</v>
      </c>
      <c r="AG668" s="19">
        <f>IFERROR(INDEX(Factors!$B$40:$B$44,MATCH('INPUT - Census'!F668,Factors!$C$40:$C$44,0),1),0)</f>
        <v>0</v>
      </c>
      <c r="AH668" s="21" t="str">
        <f t="shared" si="76"/>
        <v/>
      </c>
      <c r="AI668" s="1" t="str">
        <f>IFERROR(VLOOKUP(H668,Factors!$C$45:$D$48,2,0),"")</f>
        <v/>
      </c>
      <c r="AJ668" t="b">
        <f t="shared" si="75"/>
        <v>0</v>
      </c>
    </row>
    <row r="669" spans="2:36" ht="14.4" x14ac:dyDescent="0.3">
      <c r="B669" s="70"/>
      <c r="C669" s="58"/>
      <c r="D669" s="63"/>
      <c r="E669" s="58"/>
      <c r="F669" s="58"/>
      <c r="G669" s="44"/>
      <c r="H669" s="45"/>
      <c r="I669" s="45"/>
      <c r="J669" s="38" t="str">
        <f t="shared" si="71"/>
        <v/>
      </c>
      <c r="K669" s="39" t="str">
        <f t="shared" si="73"/>
        <v/>
      </c>
      <c r="M669" s="3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7" t="str">
        <f t="shared" si="72"/>
        <v>-1</v>
      </c>
      <c r="AC669" s="17">
        <f>IFERROR(INDEX(Factors!$C$59:$C$70,MATCH(AB669,Factors!$B$59:$B$70,1),1),0)</f>
        <v>0</v>
      </c>
      <c r="AD669" s="17">
        <f t="shared" si="74"/>
        <v>0</v>
      </c>
      <c r="AE669" s="17">
        <f>IFERROR(INDEX(Factors!$B$6:$B$15,MATCH('INPUT - Census'!E669,Factors!$C$6:$C$15,0),1),0)</f>
        <v>0</v>
      </c>
      <c r="AF669" s="18">
        <f>IFERROR(INDEX(Factors!$B$16:$B$39,MATCH('INPUT - Census'!C669,Factors!$C$16:$C$35,0),1),0)</f>
        <v>0</v>
      </c>
      <c r="AG669" s="19">
        <f>IFERROR(INDEX(Factors!$B$40:$B$44,MATCH('INPUT - Census'!F669,Factors!$C$40:$C$44,0),1),0)</f>
        <v>0</v>
      </c>
      <c r="AH669" s="21" t="str">
        <f t="shared" si="76"/>
        <v/>
      </c>
      <c r="AI669" s="1" t="str">
        <f>IFERROR(VLOOKUP(H669,Factors!$C$45:$D$48,2,0),"")</f>
        <v/>
      </c>
      <c r="AJ669" t="b">
        <f t="shared" si="75"/>
        <v>0</v>
      </c>
    </row>
    <row r="670" spans="2:36" ht="14.4" x14ac:dyDescent="0.3">
      <c r="B670" s="70"/>
      <c r="C670" s="58"/>
      <c r="D670" s="63"/>
      <c r="E670" s="58"/>
      <c r="F670" s="58"/>
      <c r="G670" s="44"/>
      <c r="H670" s="45"/>
      <c r="I670" s="45"/>
      <c r="J670" s="38" t="str">
        <f t="shared" si="71"/>
        <v/>
      </c>
      <c r="K670" s="39" t="str">
        <f t="shared" si="73"/>
        <v/>
      </c>
      <c r="M670" s="3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7" t="str">
        <f t="shared" si="72"/>
        <v>-1</v>
      </c>
      <c r="AC670" s="17">
        <f>IFERROR(INDEX(Factors!$C$59:$C$70,MATCH(AB670,Factors!$B$59:$B$70,1),1),0)</f>
        <v>0</v>
      </c>
      <c r="AD670" s="17">
        <f t="shared" si="74"/>
        <v>0</v>
      </c>
      <c r="AE670" s="17">
        <f>IFERROR(INDEX(Factors!$B$6:$B$15,MATCH('INPUT - Census'!E670,Factors!$C$6:$C$15,0),1),0)</f>
        <v>0</v>
      </c>
      <c r="AF670" s="18">
        <f>IFERROR(INDEX(Factors!$B$16:$B$39,MATCH('INPUT - Census'!C670,Factors!$C$16:$C$35,0),1),0)</f>
        <v>0</v>
      </c>
      <c r="AG670" s="19">
        <f>IFERROR(INDEX(Factors!$B$40:$B$44,MATCH('INPUT - Census'!F670,Factors!$C$40:$C$44,0),1),0)</f>
        <v>0</v>
      </c>
      <c r="AH670" s="21" t="str">
        <f t="shared" si="76"/>
        <v/>
      </c>
      <c r="AI670" s="1" t="str">
        <f>IFERROR(VLOOKUP(H670,Factors!$C$45:$D$48,2,0),"")</f>
        <v/>
      </c>
      <c r="AJ670" t="b">
        <f t="shared" si="75"/>
        <v>0</v>
      </c>
    </row>
    <row r="671" spans="2:36" ht="14.4" x14ac:dyDescent="0.3">
      <c r="B671" s="70"/>
      <c r="C671" s="58"/>
      <c r="D671" s="63"/>
      <c r="E671" s="58"/>
      <c r="F671" s="58"/>
      <c r="G671" s="44"/>
      <c r="H671" s="45"/>
      <c r="I671" s="45"/>
      <c r="J671" s="38" t="str">
        <f t="shared" si="71"/>
        <v/>
      </c>
      <c r="K671" s="39" t="str">
        <f t="shared" si="73"/>
        <v/>
      </c>
      <c r="M671" s="3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7" t="str">
        <f t="shared" si="72"/>
        <v>-1</v>
      </c>
      <c r="AC671" s="17">
        <f>IFERROR(INDEX(Factors!$C$59:$C$70,MATCH(AB671,Factors!$B$59:$B$70,1),1),0)</f>
        <v>0</v>
      </c>
      <c r="AD671" s="17">
        <f t="shared" si="74"/>
        <v>0</v>
      </c>
      <c r="AE671" s="17">
        <f>IFERROR(INDEX(Factors!$B$6:$B$15,MATCH('INPUT - Census'!E671,Factors!$C$6:$C$15,0),1),0)</f>
        <v>0</v>
      </c>
      <c r="AF671" s="18">
        <f>IFERROR(INDEX(Factors!$B$16:$B$39,MATCH('INPUT - Census'!C671,Factors!$C$16:$C$35,0),1),0)</f>
        <v>0</v>
      </c>
      <c r="AG671" s="19">
        <f>IFERROR(INDEX(Factors!$B$40:$B$44,MATCH('INPUT - Census'!F671,Factors!$C$40:$C$44,0),1),0)</f>
        <v>0</v>
      </c>
      <c r="AH671" s="21" t="str">
        <f t="shared" si="76"/>
        <v/>
      </c>
      <c r="AI671" s="1" t="str">
        <f>IFERROR(VLOOKUP(H671,Factors!$C$45:$D$48,2,0),"")</f>
        <v/>
      </c>
      <c r="AJ671" t="b">
        <f t="shared" si="75"/>
        <v>0</v>
      </c>
    </row>
    <row r="672" spans="2:36" ht="14.4" x14ac:dyDescent="0.3">
      <c r="B672" s="70"/>
      <c r="C672" s="58"/>
      <c r="D672" s="63"/>
      <c r="E672" s="58"/>
      <c r="F672" s="58"/>
      <c r="G672" s="44"/>
      <c r="H672" s="45"/>
      <c r="I672" s="45"/>
      <c r="J672" s="38" t="str">
        <f t="shared" si="71"/>
        <v/>
      </c>
      <c r="K672" s="39" t="str">
        <f t="shared" si="73"/>
        <v/>
      </c>
      <c r="M672" s="3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7" t="str">
        <f t="shared" si="72"/>
        <v>-1</v>
      </c>
      <c r="AC672" s="17">
        <f>IFERROR(INDEX(Factors!$C$59:$C$70,MATCH(AB672,Factors!$B$59:$B$70,1),1),0)</f>
        <v>0</v>
      </c>
      <c r="AD672" s="17">
        <f t="shared" si="74"/>
        <v>0</v>
      </c>
      <c r="AE672" s="17">
        <f>IFERROR(INDEX(Factors!$B$6:$B$15,MATCH('INPUT - Census'!E672,Factors!$C$6:$C$15,0),1),0)</f>
        <v>0</v>
      </c>
      <c r="AF672" s="18">
        <f>IFERROR(INDEX(Factors!$B$16:$B$39,MATCH('INPUT - Census'!C672,Factors!$C$16:$C$35,0),1),0)</f>
        <v>0</v>
      </c>
      <c r="AG672" s="19">
        <f>IFERROR(INDEX(Factors!$B$40:$B$44,MATCH('INPUT - Census'!F672,Factors!$C$40:$C$44,0),1),0)</f>
        <v>0</v>
      </c>
      <c r="AH672" s="21" t="str">
        <f t="shared" si="76"/>
        <v/>
      </c>
      <c r="AI672" s="1" t="str">
        <f>IFERROR(VLOOKUP(H672,Factors!$C$45:$D$48,2,0),"")</f>
        <v/>
      </c>
      <c r="AJ672" t="b">
        <f t="shared" si="75"/>
        <v>0</v>
      </c>
    </row>
    <row r="673" spans="2:36" ht="14.4" x14ac:dyDescent="0.3">
      <c r="B673" s="70"/>
      <c r="C673" s="58"/>
      <c r="D673" s="63"/>
      <c r="E673" s="58"/>
      <c r="F673" s="58"/>
      <c r="G673" s="44"/>
      <c r="H673" s="45"/>
      <c r="I673" s="45"/>
      <c r="J673" s="38" t="str">
        <f t="shared" si="71"/>
        <v/>
      </c>
      <c r="K673" s="39" t="str">
        <f t="shared" si="73"/>
        <v/>
      </c>
      <c r="M673" s="3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7" t="str">
        <f t="shared" si="72"/>
        <v>-1</v>
      </c>
      <c r="AC673" s="17">
        <f>IFERROR(INDEX(Factors!$C$59:$C$70,MATCH(AB673,Factors!$B$59:$B$70,1),1),0)</f>
        <v>0</v>
      </c>
      <c r="AD673" s="17">
        <f t="shared" si="74"/>
        <v>0</v>
      </c>
      <c r="AE673" s="17">
        <f>IFERROR(INDEX(Factors!$B$6:$B$15,MATCH('INPUT - Census'!E673,Factors!$C$6:$C$15,0),1),0)</f>
        <v>0</v>
      </c>
      <c r="AF673" s="18">
        <f>IFERROR(INDEX(Factors!$B$16:$B$39,MATCH('INPUT - Census'!C673,Factors!$C$16:$C$35,0),1),0)</f>
        <v>0</v>
      </c>
      <c r="AG673" s="19">
        <f>IFERROR(INDEX(Factors!$B$40:$B$44,MATCH('INPUT - Census'!F673,Factors!$C$40:$C$44,0),1),0)</f>
        <v>0</v>
      </c>
      <c r="AH673" s="21" t="str">
        <f t="shared" si="76"/>
        <v/>
      </c>
      <c r="AI673" s="1" t="str">
        <f>IFERROR(VLOOKUP(H673,Factors!$C$45:$D$48,2,0),"")</f>
        <v/>
      </c>
      <c r="AJ673" t="b">
        <f t="shared" si="75"/>
        <v>0</v>
      </c>
    </row>
    <row r="674" spans="2:36" ht="14.4" x14ac:dyDescent="0.3">
      <c r="B674" s="70"/>
      <c r="C674" s="58"/>
      <c r="D674" s="63"/>
      <c r="E674" s="58"/>
      <c r="F674" s="58"/>
      <c r="G674" s="44"/>
      <c r="H674" s="45"/>
      <c r="I674" s="45"/>
      <c r="J674" s="38" t="str">
        <f t="shared" si="71"/>
        <v/>
      </c>
      <c r="K674" s="39" t="str">
        <f t="shared" si="73"/>
        <v/>
      </c>
      <c r="M674" s="3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7" t="str">
        <f t="shared" si="72"/>
        <v>-1</v>
      </c>
      <c r="AC674" s="17">
        <f>IFERROR(INDEX(Factors!$C$59:$C$70,MATCH(AB674,Factors!$B$59:$B$70,1),1),0)</f>
        <v>0</v>
      </c>
      <c r="AD674" s="17">
        <f t="shared" si="74"/>
        <v>0</v>
      </c>
      <c r="AE674" s="17">
        <f>IFERROR(INDEX(Factors!$B$6:$B$15,MATCH('INPUT - Census'!E674,Factors!$C$6:$C$15,0),1),0)</f>
        <v>0</v>
      </c>
      <c r="AF674" s="18">
        <f>IFERROR(INDEX(Factors!$B$16:$B$39,MATCH('INPUT - Census'!C674,Factors!$C$16:$C$35,0),1),0)</f>
        <v>0</v>
      </c>
      <c r="AG674" s="19">
        <f>IFERROR(INDEX(Factors!$B$40:$B$44,MATCH('INPUT - Census'!F674,Factors!$C$40:$C$44,0),1),0)</f>
        <v>0</v>
      </c>
      <c r="AH674" s="21" t="str">
        <f t="shared" si="76"/>
        <v/>
      </c>
      <c r="AI674" s="1" t="str">
        <f>IFERROR(VLOOKUP(H674,Factors!$C$45:$D$48,2,0),"")</f>
        <v/>
      </c>
      <c r="AJ674" t="b">
        <f t="shared" si="75"/>
        <v>0</v>
      </c>
    </row>
    <row r="675" spans="2:36" ht="14.4" x14ac:dyDescent="0.3">
      <c r="B675" s="70"/>
      <c r="C675" s="58"/>
      <c r="D675" s="63"/>
      <c r="E675" s="58"/>
      <c r="F675" s="58"/>
      <c r="G675" s="44"/>
      <c r="H675" s="45"/>
      <c r="I675" s="45"/>
      <c r="J675" s="38" t="str">
        <f t="shared" si="71"/>
        <v/>
      </c>
      <c r="K675" s="39" t="str">
        <f t="shared" si="73"/>
        <v/>
      </c>
      <c r="M675" s="3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7" t="str">
        <f t="shared" si="72"/>
        <v>-1</v>
      </c>
      <c r="AC675" s="17">
        <f>IFERROR(INDEX(Factors!$C$59:$C$70,MATCH(AB675,Factors!$B$59:$B$70,1),1),0)</f>
        <v>0</v>
      </c>
      <c r="AD675" s="17">
        <f t="shared" si="74"/>
        <v>0</v>
      </c>
      <c r="AE675" s="17">
        <f>IFERROR(INDEX(Factors!$B$6:$B$15,MATCH('INPUT - Census'!E675,Factors!$C$6:$C$15,0),1),0)</f>
        <v>0</v>
      </c>
      <c r="AF675" s="18">
        <f>IFERROR(INDEX(Factors!$B$16:$B$39,MATCH('INPUT - Census'!C675,Factors!$C$16:$C$35,0),1),0)</f>
        <v>0</v>
      </c>
      <c r="AG675" s="19">
        <f>IFERROR(INDEX(Factors!$B$40:$B$44,MATCH('INPUT - Census'!F675,Factors!$C$40:$C$44,0),1),0)</f>
        <v>0</v>
      </c>
      <c r="AH675" s="21" t="str">
        <f t="shared" si="76"/>
        <v/>
      </c>
      <c r="AI675" s="1" t="str">
        <f>IFERROR(VLOOKUP(H675,Factors!$C$45:$D$48,2,0),"")</f>
        <v/>
      </c>
      <c r="AJ675" t="b">
        <f t="shared" si="75"/>
        <v>0</v>
      </c>
    </row>
    <row r="676" spans="2:36" ht="14.4" x14ac:dyDescent="0.3">
      <c r="B676" s="70"/>
      <c r="C676" s="58"/>
      <c r="D676" s="63"/>
      <c r="E676" s="58"/>
      <c r="F676" s="58"/>
      <c r="G676" s="44"/>
      <c r="H676" s="45"/>
      <c r="I676" s="45"/>
      <c r="J676" s="38" t="str">
        <f t="shared" si="71"/>
        <v/>
      </c>
      <c r="K676" s="39" t="str">
        <f t="shared" si="73"/>
        <v/>
      </c>
      <c r="M676" s="3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7" t="str">
        <f t="shared" si="72"/>
        <v>-1</v>
      </c>
      <c r="AC676" s="17">
        <f>IFERROR(INDEX(Factors!$C$59:$C$70,MATCH(AB676,Factors!$B$59:$B$70,1),1),0)</f>
        <v>0</v>
      </c>
      <c r="AD676" s="17">
        <f t="shared" si="74"/>
        <v>0</v>
      </c>
      <c r="AE676" s="17">
        <f>IFERROR(INDEX(Factors!$B$6:$B$15,MATCH('INPUT - Census'!E676,Factors!$C$6:$C$15,0),1),0)</f>
        <v>0</v>
      </c>
      <c r="AF676" s="18">
        <f>IFERROR(INDEX(Factors!$B$16:$B$39,MATCH('INPUT - Census'!C676,Factors!$C$16:$C$35,0),1),0)</f>
        <v>0</v>
      </c>
      <c r="AG676" s="19">
        <f>IFERROR(INDEX(Factors!$B$40:$B$44,MATCH('INPUT - Census'!F676,Factors!$C$40:$C$44,0),1),0)</f>
        <v>0</v>
      </c>
      <c r="AH676" s="21" t="str">
        <f t="shared" si="76"/>
        <v/>
      </c>
      <c r="AI676" s="1" t="str">
        <f>IFERROR(VLOOKUP(H676,Factors!$C$45:$D$48,2,0),"")</f>
        <v/>
      </c>
      <c r="AJ676" t="b">
        <f t="shared" si="75"/>
        <v>0</v>
      </c>
    </row>
    <row r="677" spans="2:36" ht="14.4" x14ac:dyDescent="0.3">
      <c r="B677" s="70"/>
      <c r="C677" s="58"/>
      <c r="D677" s="63"/>
      <c r="E677" s="58"/>
      <c r="F677" s="58"/>
      <c r="G677" s="44"/>
      <c r="H677" s="45"/>
      <c r="I677" s="45"/>
      <c r="J677" s="38" t="str">
        <f t="shared" si="71"/>
        <v/>
      </c>
      <c r="K677" s="39" t="str">
        <f t="shared" si="73"/>
        <v/>
      </c>
      <c r="M677" s="3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7" t="str">
        <f t="shared" si="72"/>
        <v>-1</v>
      </c>
      <c r="AC677" s="17">
        <f>IFERROR(INDEX(Factors!$C$59:$C$70,MATCH(AB677,Factors!$B$59:$B$70,1),1),0)</f>
        <v>0</v>
      </c>
      <c r="AD677" s="17">
        <f t="shared" si="74"/>
        <v>0</v>
      </c>
      <c r="AE677" s="17">
        <f>IFERROR(INDEX(Factors!$B$6:$B$15,MATCH('INPUT - Census'!E677,Factors!$C$6:$C$15,0),1),0)</f>
        <v>0</v>
      </c>
      <c r="AF677" s="18">
        <f>IFERROR(INDEX(Factors!$B$16:$B$39,MATCH('INPUT - Census'!C677,Factors!$C$16:$C$35,0),1),0)</f>
        <v>0</v>
      </c>
      <c r="AG677" s="19">
        <f>IFERROR(INDEX(Factors!$B$40:$B$44,MATCH('INPUT - Census'!F677,Factors!$C$40:$C$44,0),1),0)</f>
        <v>0</v>
      </c>
      <c r="AH677" s="21" t="str">
        <f t="shared" si="76"/>
        <v/>
      </c>
      <c r="AI677" s="1" t="str">
        <f>IFERROR(VLOOKUP(H677,Factors!$C$45:$D$48,2,0),"")</f>
        <v/>
      </c>
      <c r="AJ677" t="b">
        <f t="shared" si="75"/>
        <v>0</v>
      </c>
    </row>
    <row r="678" spans="2:36" ht="14.4" x14ac:dyDescent="0.3">
      <c r="B678" s="70"/>
      <c r="C678" s="58"/>
      <c r="D678" s="63"/>
      <c r="E678" s="58"/>
      <c r="F678" s="58"/>
      <c r="G678" s="44"/>
      <c r="H678" s="45"/>
      <c r="I678" s="45"/>
      <c r="J678" s="38" t="str">
        <f t="shared" si="71"/>
        <v/>
      </c>
      <c r="K678" s="39" t="str">
        <f t="shared" si="73"/>
        <v/>
      </c>
      <c r="M678" s="3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7" t="str">
        <f t="shared" si="72"/>
        <v>-1</v>
      </c>
      <c r="AC678" s="17">
        <f>IFERROR(INDEX(Factors!$C$59:$C$70,MATCH(AB678,Factors!$B$59:$B$70,1),1),0)</f>
        <v>0</v>
      </c>
      <c r="AD678" s="17">
        <f t="shared" si="74"/>
        <v>0</v>
      </c>
      <c r="AE678" s="17">
        <f>IFERROR(INDEX(Factors!$B$6:$B$15,MATCH('INPUT - Census'!E678,Factors!$C$6:$C$15,0),1),0)</f>
        <v>0</v>
      </c>
      <c r="AF678" s="18">
        <f>IFERROR(INDEX(Factors!$B$16:$B$39,MATCH('INPUT - Census'!C678,Factors!$C$16:$C$35,0),1),0)</f>
        <v>0</v>
      </c>
      <c r="AG678" s="19">
        <f>IFERROR(INDEX(Factors!$B$40:$B$44,MATCH('INPUT - Census'!F678,Factors!$C$40:$C$44,0),1),0)</f>
        <v>0</v>
      </c>
      <c r="AH678" s="21" t="str">
        <f t="shared" si="76"/>
        <v/>
      </c>
      <c r="AI678" s="1" t="str">
        <f>IFERROR(VLOOKUP(H678,Factors!$C$45:$D$48,2,0),"")</f>
        <v/>
      </c>
      <c r="AJ678" t="b">
        <f t="shared" si="75"/>
        <v>0</v>
      </c>
    </row>
    <row r="679" spans="2:36" ht="14.4" x14ac:dyDescent="0.3">
      <c r="B679" s="70"/>
      <c r="C679" s="58"/>
      <c r="D679" s="63"/>
      <c r="E679" s="58"/>
      <c r="F679" s="58"/>
      <c r="G679" s="44"/>
      <c r="H679" s="45"/>
      <c r="I679" s="45"/>
      <c r="J679" s="38" t="str">
        <f t="shared" si="71"/>
        <v/>
      </c>
      <c r="K679" s="39" t="str">
        <f t="shared" si="73"/>
        <v/>
      </c>
      <c r="M679" s="3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7" t="str">
        <f t="shared" si="72"/>
        <v>-1</v>
      </c>
      <c r="AC679" s="17">
        <f>IFERROR(INDEX(Factors!$C$59:$C$70,MATCH(AB679,Factors!$B$59:$B$70,1),1),0)</f>
        <v>0</v>
      </c>
      <c r="AD679" s="17">
        <f t="shared" si="74"/>
        <v>0</v>
      </c>
      <c r="AE679" s="17">
        <f>IFERROR(INDEX(Factors!$B$6:$B$15,MATCH('INPUT - Census'!E679,Factors!$C$6:$C$15,0),1),0)</f>
        <v>0</v>
      </c>
      <c r="AF679" s="18">
        <f>IFERROR(INDEX(Factors!$B$16:$B$39,MATCH('INPUT - Census'!C679,Factors!$C$16:$C$35,0),1),0)</f>
        <v>0</v>
      </c>
      <c r="AG679" s="19">
        <f>IFERROR(INDEX(Factors!$B$40:$B$44,MATCH('INPUT - Census'!F679,Factors!$C$40:$C$44,0),1),0)</f>
        <v>0</v>
      </c>
      <c r="AH679" s="21" t="str">
        <f t="shared" si="76"/>
        <v/>
      </c>
      <c r="AI679" s="1" t="str">
        <f>IFERROR(VLOOKUP(H679,Factors!$C$45:$D$48,2,0),"")</f>
        <v/>
      </c>
      <c r="AJ679" t="b">
        <f t="shared" si="75"/>
        <v>0</v>
      </c>
    </row>
    <row r="680" spans="2:36" ht="14.4" x14ac:dyDescent="0.3">
      <c r="B680" s="70"/>
      <c r="C680" s="58"/>
      <c r="D680" s="63"/>
      <c r="E680" s="58"/>
      <c r="F680" s="58"/>
      <c r="G680" s="44"/>
      <c r="H680" s="45"/>
      <c r="I680" s="45"/>
      <c r="J680" s="38" t="str">
        <f t="shared" si="71"/>
        <v/>
      </c>
      <c r="K680" s="39" t="str">
        <f t="shared" si="73"/>
        <v/>
      </c>
      <c r="M680" s="3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7" t="str">
        <f t="shared" si="72"/>
        <v>-1</v>
      </c>
      <c r="AC680" s="17">
        <f>IFERROR(INDEX(Factors!$C$59:$C$70,MATCH(AB680,Factors!$B$59:$B$70,1),1),0)</f>
        <v>0</v>
      </c>
      <c r="AD680" s="17">
        <f t="shared" si="74"/>
        <v>0</v>
      </c>
      <c r="AE680" s="17">
        <f>IFERROR(INDEX(Factors!$B$6:$B$15,MATCH('INPUT - Census'!E680,Factors!$C$6:$C$15,0),1),0)</f>
        <v>0</v>
      </c>
      <c r="AF680" s="18">
        <f>IFERROR(INDEX(Factors!$B$16:$B$39,MATCH('INPUT - Census'!C680,Factors!$C$16:$C$35,0),1),0)</f>
        <v>0</v>
      </c>
      <c r="AG680" s="19">
        <f>IFERROR(INDEX(Factors!$B$40:$B$44,MATCH('INPUT - Census'!F680,Factors!$C$40:$C$44,0),1),0)</f>
        <v>0</v>
      </c>
      <c r="AH680" s="21" t="str">
        <f t="shared" si="76"/>
        <v/>
      </c>
      <c r="AI680" s="1" t="str">
        <f>IFERROR(VLOOKUP(H680,Factors!$C$45:$D$48,2,0),"")</f>
        <v/>
      </c>
      <c r="AJ680" t="b">
        <f t="shared" si="75"/>
        <v>0</v>
      </c>
    </row>
    <row r="681" spans="2:36" ht="14.4" x14ac:dyDescent="0.3">
      <c r="B681" s="70"/>
      <c r="C681" s="58"/>
      <c r="D681" s="63"/>
      <c r="E681" s="58"/>
      <c r="F681" s="58"/>
      <c r="G681" s="44"/>
      <c r="H681" s="45"/>
      <c r="I681" s="45"/>
      <c r="J681" s="38" t="str">
        <f t="shared" si="71"/>
        <v/>
      </c>
      <c r="K681" s="39" t="str">
        <f t="shared" si="73"/>
        <v/>
      </c>
      <c r="M681" s="3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7" t="str">
        <f t="shared" si="72"/>
        <v>-1</v>
      </c>
      <c r="AC681" s="17">
        <f>IFERROR(INDEX(Factors!$C$59:$C$70,MATCH(AB681,Factors!$B$59:$B$70,1),1),0)</f>
        <v>0</v>
      </c>
      <c r="AD681" s="17">
        <f t="shared" si="74"/>
        <v>0</v>
      </c>
      <c r="AE681" s="17">
        <f>IFERROR(INDEX(Factors!$B$6:$B$15,MATCH('INPUT - Census'!E681,Factors!$C$6:$C$15,0),1),0)</f>
        <v>0</v>
      </c>
      <c r="AF681" s="18">
        <f>IFERROR(INDEX(Factors!$B$16:$B$39,MATCH('INPUT - Census'!C681,Factors!$C$16:$C$35,0),1),0)</f>
        <v>0</v>
      </c>
      <c r="AG681" s="19">
        <f>IFERROR(INDEX(Factors!$B$40:$B$44,MATCH('INPUT - Census'!F681,Factors!$C$40:$C$44,0),1),0)</f>
        <v>0</v>
      </c>
      <c r="AH681" s="21" t="str">
        <f t="shared" si="76"/>
        <v/>
      </c>
      <c r="AI681" s="1" t="str">
        <f>IFERROR(VLOOKUP(H681,Factors!$C$45:$D$48,2,0),"")</f>
        <v/>
      </c>
      <c r="AJ681" t="b">
        <f t="shared" si="75"/>
        <v>0</v>
      </c>
    </row>
    <row r="682" spans="2:36" ht="14.4" x14ac:dyDescent="0.3">
      <c r="B682" s="70"/>
      <c r="C682" s="58"/>
      <c r="D682" s="63"/>
      <c r="E682" s="58"/>
      <c r="F682" s="58"/>
      <c r="G682" s="44"/>
      <c r="H682" s="45"/>
      <c r="I682" s="45"/>
      <c r="J682" s="38" t="str">
        <f t="shared" si="71"/>
        <v/>
      </c>
      <c r="K682" s="39" t="str">
        <f t="shared" si="73"/>
        <v/>
      </c>
      <c r="M682" s="3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7" t="str">
        <f t="shared" si="72"/>
        <v>-1</v>
      </c>
      <c r="AC682" s="17">
        <f>IFERROR(INDEX(Factors!$C$59:$C$70,MATCH(AB682,Factors!$B$59:$B$70,1),1),0)</f>
        <v>0</v>
      </c>
      <c r="AD682" s="17">
        <f t="shared" si="74"/>
        <v>0</v>
      </c>
      <c r="AE682" s="17">
        <f>IFERROR(INDEX(Factors!$B$6:$B$15,MATCH('INPUT - Census'!E682,Factors!$C$6:$C$15,0),1),0)</f>
        <v>0</v>
      </c>
      <c r="AF682" s="18">
        <f>IFERROR(INDEX(Factors!$B$16:$B$39,MATCH('INPUT - Census'!C682,Factors!$C$16:$C$35,0),1),0)</f>
        <v>0</v>
      </c>
      <c r="AG682" s="19">
        <f>IFERROR(INDEX(Factors!$B$40:$B$44,MATCH('INPUT - Census'!F682,Factors!$C$40:$C$44,0),1),0)</f>
        <v>0</v>
      </c>
      <c r="AH682" s="21" t="str">
        <f t="shared" si="76"/>
        <v/>
      </c>
      <c r="AI682" s="1" t="str">
        <f>IFERROR(VLOOKUP(H682,Factors!$C$45:$D$48,2,0),"")</f>
        <v/>
      </c>
      <c r="AJ682" t="b">
        <f t="shared" si="75"/>
        <v>0</v>
      </c>
    </row>
    <row r="683" spans="2:36" ht="14.4" x14ac:dyDescent="0.3">
      <c r="B683" s="70"/>
      <c r="C683" s="58"/>
      <c r="D683" s="63"/>
      <c r="E683" s="58"/>
      <c r="F683" s="58"/>
      <c r="G683" s="44"/>
      <c r="H683" s="45"/>
      <c r="I683" s="45"/>
      <c r="J683" s="38" t="str">
        <f t="shared" si="71"/>
        <v/>
      </c>
      <c r="K683" s="39" t="str">
        <f t="shared" si="73"/>
        <v/>
      </c>
      <c r="M683" s="3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7" t="str">
        <f t="shared" si="72"/>
        <v>-1</v>
      </c>
      <c r="AC683" s="17">
        <f>IFERROR(INDEX(Factors!$C$59:$C$70,MATCH(AB683,Factors!$B$59:$B$70,1),1),0)</f>
        <v>0</v>
      </c>
      <c r="AD683" s="17">
        <f t="shared" si="74"/>
        <v>0</v>
      </c>
      <c r="AE683" s="17">
        <f>IFERROR(INDEX(Factors!$B$6:$B$15,MATCH('INPUT - Census'!E683,Factors!$C$6:$C$15,0),1),0)</f>
        <v>0</v>
      </c>
      <c r="AF683" s="18">
        <f>IFERROR(INDEX(Factors!$B$16:$B$39,MATCH('INPUT - Census'!C683,Factors!$C$16:$C$35,0),1),0)</f>
        <v>0</v>
      </c>
      <c r="AG683" s="19">
        <f>IFERROR(INDEX(Factors!$B$40:$B$44,MATCH('INPUT - Census'!F683,Factors!$C$40:$C$44,0),1),0)</f>
        <v>0</v>
      </c>
      <c r="AH683" s="21" t="str">
        <f t="shared" si="76"/>
        <v/>
      </c>
      <c r="AI683" s="1" t="str">
        <f>IFERROR(VLOOKUP(H683,Factors!$C$45:$D$48,2,0),"")</f>
        <v/>
      </c>
      <c r="AJ683" t="b">
        <f t="shared" si="75"/>
        <v>0</v>
      </c>
    </row>
    <row r="684" spans="2:36" ht="14.4" x14ac:dyDescent="0.3">
      <c r="B684" s="70"/>
      <c r="C684" s="58"/>
      <c r="D684" s="63"/>
      <c r="E684" s="58"/>
      <c r="F684" s="58"/>
      <c r="G684" s="44"/>
      <c r="H684" s="45"/>
      <c r="I684" s="45"/>
      <c r="J684" s="38" t="str">
        <f t="shared" si="71"/>
        <v/>
      </c>
      <c r="K684" s="39" t="str">
        <f t="shared" si="73"/>
        <v/>
      </c>
      <c r="M684" s="3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7" t="str">
        <f t="shared" si="72"/>
        <v>-1</v>
      </c>
      <c r="AC684" s="17">
        <f>IFERROR(INDEX(Factors!$C$59:$C$70,MATCH(AB684,Factors!$B$59:$B$70,1),1),0)</f>
        <v>0</v>
      </c>
      <c r="AD684" s="17">
        <f t="shared" si="74"/>
        <v>0</v>
      </c>
      <c r="AE684" s="17">
        <f>IFERROR(INDEX(Factors!$B$6:$B$15,MATCH('INPUT - Census'!E684,Factors!$C$6:$C$15,0),1),0)</f>
        <v>0</v>
      </c>
      <c r="AF684" s="18">
        <f>IFERROR(INDEX(Factors!$B$16:$B$39,MATCH('INPUT - Census'!C684,Factors!$C$16:$C$35,0),1),0)</f>
        <v>0</v>
      </c>
      <c r="AG684" s="19">
        <f>IFERROR(INDEX(Factors!$B$40:$B$44,MATCH('INPUT - Census'!F684,Factors!$C$40:$C$44,0),1),0)</f>
        <v>0</v>
      </c>
      <c r="AH684" s="21" t="str">
        <f t="shared" si="76"/>
        <v/>
      </c>
      <c r="AI684" s="1" t="str">
        <f>IFERROR(VLOOKUP(H684,Factors!$C$45:$D$48,2,0),"")</f>
        <v/>
      </c>
      <c r="AJ684" t="b">
        <f t="shared" si="75"/>
        <v>0</v>
      </c>
    </row>
    <row r="685" spans="2:36" ht="14.4" x14ac:dyDescent="0.3">
      <c r="B685" s="70"/>
      <c r="C685" s="58"/>
      <c r="D685" s="63"/>
      <c r="E685" s="58"/>
      <c r="F685" s="58"/>
      <c r="G685" s="44"/>
      <c r="H685" s="45"/>
      <c r="I685" s="45"/>
      <c r="J685" s="38" t="str">
        <f t="shared" si="71"/>
        <v/>
      </c>
      <c r="K685" s="39" t="str">
        <f t="shared" si="73"/>
        <v/>
      </c>
      <c r="M685" s="3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7" t="str">
        <f t="shared" si="72"/>
        <v>-1</v>
      </c>
      <c r="AC685" s="17">
        <f>IFERROR(INDEX(Factors!$C$59:$C$70,MATCH(AB685,Factors!$B$59:$B$70,1),1),0)</f>
        <v>0</v>
      </c>
      <c r="AD685" s="17">
        <f t="shared" si="74"/>
        <v>0</v>
      </c>
      <c r="AE685" s="17">
        <f>IFERROR(INDEX(Factors!$B$6:$B$15,MATCH('INPUT - Census'!E685,Factors!$C$6:$C$15,0),1),0)</f>
        <v>0</v>
      </c>
      <c r="AF685" s="18">
        <f>IFERROR(INDEX(Factors!$B$16:$B$39,MATCH('INPUT - Census'!C685,Factors!$C$16:$C$35,0),1),0)</f>
        <v>0</v>
      </c>
      <c r="AG685" s="19">
        <f>IFERROR(INDEX(Factors!$B$40:$B$44,MATCH('INPUT - Census'!F685,Factors!$C$40:$C$44,0),1),0)</f>
        <v>0</v>
      </c>
      <c r="AH685" s="21" t="str">
        <f t="shared" si="76"/>
        <v/>
      </c>
      <c r="AI685" s="1" t="str">
        <f>IFERROR(VLOOKUP(H685,Factors!$C$45:$D$48,2,0),"")</f>
        <v/>
      </c>
      <c r="AJ685" t="b">
        <f t="shared" si="75"/>
        <v>0</v>
      </c>
    </row>
    <row r="686" spans="2:36" ht="14.4" x14ac:dyDescent="0.3">
      <c r="B686" s="70"/>
      <c r="C686" s="58"/>
      <c r="D686" s="63"/>
      <c r="E686" s="58"/>
      <c r="F686" s="58"/>
      <c r="G686" s="44"/>
      <c r="H686" s="45"/>
      <c r="I686" s="45"/>
      <c r="J686" s="38" t="str">
        <f t="shared" si="71"/>
        <v/>
      </c>
      <c r="K686" s="39" t="str">
        <f t="shared" si="73"/>
        <v/>
      </c>
      <c r="M686" s="3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7" t="str">
        <f t="shared" si="72"/>
        <v>-1</v>
      </c>
      <c r="AC686" s="17">
        <f>IFERROR(INDEX(Factors!$C$59:$C$70,MATCH(AB686,Factors!$B$59:$B$70,1),1),0)</f>
        <v>0</v>
      </c>
      <c r="AD686" s="17">
        <f t="shared" si="74"/>
        <v>0</v>
      </c>
      <c r="AE686" s="17">
        <f>IFERROR(INDEX(Factors!$B$6:$B$15,MATCH('INPUT - Census'!E686,Factors!$C$6:$C$15,0),1),0)</f>
        <v>0</v>
      </c>
      <c r="AF686" s="18">
        <f>IFERROR(INDEX(Factors!$B$16:$B$39,MATCH('INPUT - Census'!C686,Factors!$C$16:$C$35,0),1),0)</f>
        <v>0</v>
      </c>
      <c r="AG686" s="19">
        <f>IFERROR(INDEX(Factors!$B$40:$B$44,MATCH('INPUT - Census'!F686,Factors!$C$40:$C$44,0),1),0)</f>
        <v>0</v>
      </c>
      <c r="AH686" s="21" t="str">
        <f t="shared" si="76"/>
        <v/>
      </c>
      <c r="AI686" s="1" t="str">
        <f>IFERROR(VLOOKUP(H686,Factors!$C$45:$D$48,2,0),"")</f>
        <v/>
      </c>
      <c r="AJ686" t="b">
        <f t="shared" si="75"/>
        <v>0</v>
      </c>
    </row>
    <row r="687" spans="2:36" ht="14.4" x14ac:dyDescent="0.3">
      <c r="B687" s="70"/>
      <c r="C687" s="58"/>
      <c r="D687" s="63"/>
      <c r="E687" s="58"/>
      <c r="F687" s="58"/>
      <c r="G687" s="44"/>
      <c r="H687" s="45"/>
      <c r="I687" s="45"/>
      <c r="J687" s="38" t="str">
        <f t="shared" si="71"/>
        <v/>
      </c>
      <c r="K687" s="39" t="str">
        <f t="shared" si="73"/>
        <v/>
      </c>
      <c r="M687" s="3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7" t="str">
        <f t="shared" si="72"/>
        <v>-1</v>
      </c>
      <c r="AC687" s="17">
        <f>IFERROR(INDEX(Factors!$C$59:$C$70,MATCH(AB687,Factors!$B$59:$B$70,1),1),0)</f>
        <v>0</v>
      </c>
      <c r="AD687" s="17">
        <f t="shared" si="74"/>
        <v>0</v>
      </c>
      <c r="AE687" s="17">
        <f>IFERROR(INDEX(Factors!$B$6:$B$15,MATCH('INPUT - Census'!E687,Factors!$C$6:$C$15,0),1),0)</f>
        <v>0</v>
      </c>
      <c r="AF687" s="18">
        <f>IFERROR(INDEX(Factors!$B$16:$B$39,MATCH('INPUT - Census'!C687,Factors!$C$16:$C$35,0),1),0)</f>
        <v>0</v>
      </c>
      <c r="AG687" s="19">
        <f>IFERROR(INDEX(Factors!$B$40:$B$44,MATCH('INPUT - Census'!F687,Factors!$C$40:$C$44,0),1),0)</f>
        <v>0</v>
      </c>
      <c r="AH687" s="21" t="str">
        <f t="shared" si="76"/>
        <v/>
      </c>
      <c r="AI687" s="1" t="str">
        <f>IFERROR(VLOOKUP(H687,Factors!$C$45:$D$48,2,0),"")</f>
        <v/>
      </c>
      <c r="AJ687" t="b">
        <f t="shared" si="75"/>
        <v>0</v>
      </c>
    </row>
    <row r="688" spans="2:36" ht="14.4" x14ac:dyDescent="0.3">
      <c r="B688" s="70"/>
      <c r="C688" s="58"/>
      <c r="D688" s="63"/>
      <c r="E688" s="58"/>
      <c r="F688" s="58"/>
      <c r="G688" s="44"/>
      <c r="H688" s="45"/>
      <c r="I688" s="45"/>
      <c r="J688" s="38" t="str">
        <f t="shared" si="71"/>
        <v/>
      </c>
      <c r="K688" s="39" t="str">
        <f t="shared" si="73"/>
        <v/>
      </c>
      <c r="M688" s="3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7" t="str">
        <f t="shared" si="72"/>
        <v>-1</v>
      </c>
      <c r="AC688" s="17">
        <f>IFERROR(INDEX(Factors!$C$59:$C$70,MATCH(AB688,Factors!$B$59:$B$70,1),1),0)</f>
        <v>0</v>
      </c>
      <c r="AD688" s="17">
        <f t="shared" si="74"/>
        <v>0</v>
      </c>
      <c r="AE688" s="17">
        <f>IFERROR(INDEX(Factors!$B$6:$B$15,MATCH('INPUT - Census'!E688,Factors!$C$6:$C$15,0),1),0)</f>
        <v>0</v>
      </c>
      <c r="AF688" s="18">
        <f>IFERROR(INDEX(Factors!$B$16:$B$39,MATCH('INPUT - Census'!C688,Factors!$C$16:$C$35,0),1),0)</f>
        <v>0</v>
      </c>
      <c r="AG688" s="19">
        <f>IFERROR(INDEX(Factors!$B$40:$B$44,MATCH('INPUT - Census'!F688,Factors!$C$40:$C$44,0),1),0)</f>
        <v>0</v>
      </c>
      <c r="AH688" s="21" t="str">
        <f t="shared" si="76"/>
        <v/>
      </c>
      <c r="AI688" s="1" t="str">
        <f>IFERROR(VLOOKUP(H688,Factors!$C$45:$D$48,2,0),"")</f>
        <v/>
      </c>
      <c r="AJ688" t="b">
        <f t="shared" si="75"/>
        <v>0</v>
      </c>
    </row>
    <row r="689" spans="2:36" ht="14.4" x14ac:dyDescent="0.3">
      <c r="B689" s="70"/>
      <c r="C689" s="58"/>
      <c r="D689" s="63"/>
      <c r="E689" s="58"/>
      <c r="F689" s="58"/>
      <c r="G689" s="44"/>
      <c r="H689" s="45"/>
      <c r="I689" s="45"/>
      <c r="J689" s="38" t="str">
        <f t="shared" si="71"/>
        <v/>
      </c>
      <c r="K689" s="39" t="str">
        <f t="shared" si="73"/>
        <v/>
      </c>
      <c r="M689" s="3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7" t="str">
        <f t="shared" si="72"/>
        <v>-1</v>
      </c>
      <c r="AC689" s="17">
        <f>IFERROR(INDEX(Factors!$C$59:$C$70,MATCH(AB689,Factors!$B$59:$B$70,1),1),0)</f>
        <v>0</v>
      </c>
      <c r="AD689" s="17">
        <f t="shared" si="74"/>
        <v>0</v>
      </c>
      <c r="AE689" s="17">
        <f>IFERROR(INDEX(Factors!$B$6:$B$15,MATCH('INPUT - Census'!E689,Factors!$C$6:$C$15,0),1),0)</f>
        <v>0</v>
      </c>
      <c r="AF689" s="18">
        <f>IFERROR(INDEX(Factors!$B$16:$B$39,MATCH('INPUT - Census'!C689,Factors!$C$16:$C$35,0),1),0)</f>
        <v>0</v>
      </c>
      <c r="AG689" s="19">
        <f>IFERROR(INDEX(Factors!$B$40:$B$44,MATCH('INPUT - Census'!F689,Factors!$C$40:$C$44,0),1),0)</f>
        <v>0</v>
      </c>
      <c r="AH689" s="21" t="str">
        <f t="shared" si="76"/>
        <v/>
      </c>
      <c r="AI689" s="1" t="str">
        <f>IFERROR(VLOOKUP(H689,Factors!$C$45:$D$48,2,0),"")</f>
        <v/>
      </c>
      <c r="AJ689" t="b">
        <f t="shared" si="75"/>
        <v>0</v>
      </c>
    </row>
    <row r="690" spans="2:36" ht="14.4" x14ac:dyDescent="0.3">
      <c r="B690" s="70"/>
      <c r="C690" s="58"/>
      <c r="D690" s="63"/>
      <c r="E690" s="58"/>
      <c r="F690" s="58"/>
      <c r="G690" s="44"/>
      <c r="H690" s="45"/>
      <c r="I690" s="45"/>
      <c r="J690" s="38" t="str">
        <f t="shared" si="71"/>
        <v/>
      </c>
      <c r="K690" s="39" t="str">
        <f t="shared" si="73"/>
        <v/>
      </c>
      <c r="M690" s="3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7" t="str">
        <f t="shared" si="72"/>
        <v>-1</v>
      </c>
      <c r="AC690" s="17">
        <f>IFERROR(INDEX(Factors!$C$59:$C$70,MATCH(AB690,Factors!$B$59:$B$70,1),1),0)</f>
        <v>0</v>
      </c>
      <c r="AD690" s="17">
        <f t="shared" si="74"/>
        <v>0</v>
      </c>
      <c r="AE690" s="17">
        <f>IFERROR(INDEX(Factors!$B$6:$B$15,MATCH('INPUT - Census'!E690,Factors!$C$6:$C$15,0),1),0)</f>
        <v>0</v>
      </c>
      <c r="AF690" s="18">
        <f>IFERROR(INDEX(Factors!$B$16:$B$39,MATCH('INPUT - Census'!C690,Factors!$C$16:$C$35,0),1),0)</f>
        <v>0</v>
      </c>
      <c r="AG690" s="19">
        <f>IFERROR(INDEX(Factors!$B$40:$B$44,MATCH('INPUT - Census'!F690,Factors!$C$40:$C$44,0),1),0)</f>
        <v>0</v>
      </c>
      <c r="AH690" s="21" t="str">
        <f t="shared" si="76"/>
        <v/>
      </c>
      <c r="AI690" s="1" t="str">
        <f>IFERROR(VLOOKUP(H690,Factors!$C$45:$D$48,2,0),"")</f>
        <v/>
      </c>
      <c r="AJ690" t="b">
        <f t="shared" si="75"/>
        <v>0</v>
      </c>
    </row>
    <row r="691" spans="2:36" ht="14.4" x14ac:dyDescent="0.3">
      <c r="B691" s="70"/>
      <c r="C691" s="58"/>
      <c r="D691" s="63"/>
      <c r="E691" s="58"/>
      <c r="F691" s="58"/>
      <c r="G691" s="44"/>
      <c r="H691" s="45"/>
      <c r="I691" s="45"/>
      <c r="J691" s="38" t="str">
        <f t="shared" si="71"/>
        <v/>
      </c>
      <c r="K691" s="39" t="str">
        <f t="shared" si="73"/>
        <v/>
      </c>
      <c r="M691" s="3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7" t="str">
        <f t="shared" si="72"/>
        <v>-1</v>
      </c>
      <c r="AC691" s="17">
        <f>IFERROR(INDEX(Factors!$C$59:$C$70,MATCH(AB691,Factors!$B$59:$B$70,1),1),0)</f>
        <v>0</v>
      </c>
      <c r="AD691" s="17">
        <f t="shared" si="74"/>
        <v>0</v>
      </c>
      <c r="AE691" s="17">
        <f>IFERROR(INDEX(Factors!$B$6:$B$15,MATCH('INPUT - Census'!E691,Factors!$C$6:$C$15,0),1),0)</f>
        <v>0</v>
      </c>
      <c r="AF691" s="18">
        <f>IFERROR(INDEX(Factors!$B$16:$B$39,MATCH('INPUT - Census'!C691,Factors!$C$16:$C$35,0),1),0)</f>
        <v>0</v>
      </c>
      <c r="AG691" s="19">
        <f>IFERROR(INDEX(Factors!$B$40:$B$44,MATCH('INPUT - Census'!F691,Factors!$C$40:$C$44,0),1),0)</f>
        <v>0</v>
      </c>
      <c r="AH691" s="21" t="str">
        <f t="shared" si="76"/>
        <v/>
      </c>
      <c r="AI691" s="1" t="str">
        <f>IFERROR(VLOOKUP(H691,Factors!$C$45:$D$48,2,0),"")</f>
        <v/>
      </c>
      <c r="AJ691" t="b">
        <f t="shared" si="75"/>
        <v>0</v>
      </c>
    </row>
    <row r="692" spans="2:36" ht="14.4" x14ac:dyDescent="0.3">
      <c r="B692" s="70"/>
      <c r="C692" s="58"/>
      <c r="D692" s="63"/>
      <c r="E692" s="58"/>
      <c r="F692" s="58"/>
      <c r="G692" s="44"/>
      <c r="H692" s="45"/>
      <c r="I692" s="45"/>
      <c r="J692" s="38" t="str">
        <f t="shared" si="71"/>
        <v/>
      </c>
      <c r="K692" s="39" t="str">
        <f t="shared" si="73"/>
        <v/>
      </c>
      <c r="M692" s="3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7" t="str">
        <f t="shared" si="72"/>
        <v>-1</v>
      </c>
      <c r="AC692" s="17">
        <f>IFERROR(INDEX(Factors!$C$59:$C$70,MATCH(AB692,Factors!$B$59:$B$70,1),1),0)</f>
        <v>0</v>
      </c>
      <c r="AD692" s="17">
        <f t="shared" si="74"/>
        <v>0</v>
      </c>
      <c r="AE692" s="17">
        <f>IFERROR(INDEX(Factors!$B$6:$B$15,MATCH('INPUT - Census'!E692,Factors!$C$6:$C$15,0),1),0)</f>
        <v>0</v>
      </c>
      <c r="AF692" s="18">
        <f>IFERROR(INDEX(Factors!$B$16:$B$39,MATCH('INPUT - Census'!C692,Factors!$C$16:$C$35,0),1),0)</f>
        <v>0</v>
      </c>
      <c r="AG692" s="19">
        <f>IFERROR(INDEX(Factors!$B$40:$B$44,MATCH('INPUT - Census'!F692,Factors!$C$40:$C$44,0),1),0)</f>
        <v>0</v>
      </c>
      <c r="AH692" s="21" t="str">
        <f t="shared" si="76"/>
        <v/>
      </c>
      <c r="AI692" s="1" t="str">
        <f>IFERROR(VLOOKUP(H692,Factors!$C$45:$D$48,2,0),"")</f>
        <v/>
      </c>
      <c r="AJ692" t="b">
        <f t="shared" si="75"/>
        <v>0</v>
      </c>
    </row>
    <row r="693" spans="2:36" ht="14.4" x14ac:dyDescent="0.3">
      <c r="B693" s="70"/>
      <c r="C693" s="58"/>
      <c r="D693" s="63"/>
      <c r="E693" s="58"/>
      <c r="F693" s="58"/>
      <c r="G693" s="44"/>
      <c r="H693" s="45"/>
      <c r="I693" s="45"/>
      <c r="J693" s="38" t="str">
        <f t="shared" si="71"/>
        <v/>
      </c>
      <c r="K693" s="39" t="str">
        <f t="shared" si="73"/>
        <v/>
      </c>
      <c r="M693" s="3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7" t="str">
        <f t="shared" si="72"/>
        <v>-1</v>
      </c>
      <c r="AC693" s="17">
        <f>IFERROR(INDEX(Factors!$C$59:$C$70,MATCH(AB693,Factors!$B$59:$B$70,1),1),0)</f>
        <v>0</v>
      </c>
      <c r="AD693" s="17">
        <f t="shared" si="74"/>
        <v>0</v>
      </c>
      <c r="AE693" s="17">
        <f>IFERROR(INDEX(Factors!$B$6:$B$15,MATCH('INPUT - Census'!E693,Factors!$C$6:$C$15,0),1),0)</f>
        <v>0</v>
      </c>
      <c r="AF693" s="18">
        <f>IFERROR(INDEX(Factors!$B$16:$B$39,MATCH('INPUT - Census'!C693,Factors!$C$16:$C$35,0),1),0)</f>
        <v>0</v>
      </c>
      <c r="AG693" s="19">
        <f>IFERROR(INDEX(Factors!$B$40:$B$44,MATCH('INPUT - Census'!F693,Factors!$C$40:$C$44,0),1),0)</f>
        <v>0</v>
      </c>
      <c r="AH693" s="21" t="str">
        <f t="shared" si="76"/>
        <v/>
      </c>
      <c r="AI693" s="1" t="str">
        <f>IFERROR(VLOOKUP(H693,Factors!$C$45:$D$48,2,0),"")</f>
        <v/>
      </c>
      <c r="AJ693" t="b">
        <f t="shared" si="75"/>
        <v>0</v>
      </c>
    </row>
    <row r="694" spans="2:36" ht="14.4" x14ac:dyDescent="0.3">
      <c r="B694" s="70"/>
      <c r="C694" s="58"/>
      <c r="D694" s="63"/>
      <c r="E694" s="58"/>
      <c r="F694" s="58"/>
      <c r="G694" s="44"/>
      <c r="H694" s="45"/>
      <c r="I694" s="45"/>
      <c r="J694" s="38" t="str">
        <f t="shared" si="71"/>
        <v/>
      </c>
      <c r="K694" s="39" t="str">
        <f t="shared" si="73"/>
        <v/>
      </c>
      <c r="M694" s="3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7" t="str">
        <f t="shared" si="72"/>
        <v>-1</v>
      </c>
      <c r="AC694" s="17">
        <f>IFERROR(INDEX(Factors!$C$59:$C$70,MATCH(AB694,Factors!$B$59:$B$70,1),1),0)</f>
        <v>0</v>
      </c>
      <c r="AD694" s="17">
        <f t="shared" si="74"/>
        <v>0</v>
      </c>
      <c r="AE694" s="17">
        <f>IFERROR(INDEX(Factors!$B$6:$B$15,MATCH('INPUT - Census'!E694,Factors!$C$6:$C$15,0),1),0)</f>
        <v>0</v>
      </c>
      <c r="AF694" s="18">
        <f>IFERROR(INDEX(Factors!$B$16:$B$39,MATCH('INPUT - Census'!C694,Factors!$C$16:$C$35,0),1),0)</f>
        <v>0</v>
      </c>
      <c r="AG694" s="19">
        <f>IFERROR(INDEX(Factors!$B$40:$B$44,MATCH('INPUT - Census'!F694,Factors!$C$40:$C$44,0),1),0)</f>
        <v>0</v>
      </c>
      <c r="AH694" s="21" t="str">
        <f t="shared" si="76"/>
        <v/>
      </c>
      <c r="AI694" s="1" t="str">
        <f>IFERROR(VLOOKUP(H694,Factors!$C$45:$D$48,2,0),"")</f>
        <v/>
      </c>
      <c r="AJ694" t="b">
        <f t="shared" si="75"/>
        <v>0</v>
      </c>
    </row>
    <row r="695" spans="2:36" ht="14.4" x14ac:dyDescent="0.3">
      <c r="B695" s="70"/>
      <c r="C695" s="58"/>
      <c r="D695" s="63"/>
      <c r="E695" s="58"/>
      <c r="F695" s="58"/>
      <c r="G695" s="44"/>
      <c r="H695" s="45"/>
      <c r="I695" s="45"/>
      <c r="J695" s="38" t="str">
        <f t="shared" si="71"/>
        <v/>
      </c>
      <c r="K695" s="39" t="str">
        <f t="shared" si="73"/>
        <v/>
      </c>
      <c r="M695" s="3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7" t="str">
        <f t="shared" si="72"/>
        <v>-1</v>
      </c>
      <c r="AC695" s="17">
        <f>IFERROR(INDEX(Factors!$C$59:$C$70,MATCH(AB695,Factors!$B$59:$B$70,1),1),0)</f>
        <v>0</v>
      </c>
      <c r="AD695" s="17">
        <f t="shared" si="74"/>
        <v>0</v>
      </c>
      <c r="AE695" s="17">
        <f>IFERROR(INDEX(Factors!$B$6:$B$15,MATCH('INPUT - Census'!E695,Factors!$C$6:$C$15,0),1),0)</f>
        <v>0</v>
      </c>
      <c r="AF695" s="18">
        <f>IFERROR(INDEX(Factors!$B$16:$B$39,MATCH('INPUT - Census'!C695,Factors!$C$16:$C$35,0),1),0)</f>
        <v>0</v>
      </c>
      <c r="AG695" s="19">
        <f>IFERROR(INDEX(Factors!$B$40:$B$44,MATCH('INPUT - Census'!F695,Factors!$C$40:$C$44,0),1),0)</f>
        <v>0</v>
      </c>
      <c r="AH695" s="21" t="str">
        <f t="shared" si="76"/>
        <v/>
      </c>
      <c r="AI695" s="1" t="str">
        <f>IFERROR(VLOOKUP(H695,Factors!$C$45:$D$48,2,0),"")</f>
        <v/>
      </c>
      <c r="AJ695" t="b">
        <f t="shared" si="75"/>
        <v>0</v>
      </c>
    </row>
    <row r="696" spans="2:36" ht="14.4" x14ac:dyDescent="0.3">
      <c r="B696" s="70"/>
      <c r="C696" s="58"/>
      <c r="D696" s="63"/>
      <c r="E696" s="58"/>
      <c r="F696" s="58"/>
      <c r="G696" s="44"/>
      <c r="H696" s="45"/>
      <c r="I696" s="45"/>
      <c r="J696" s="38" t="str">
        <f t="shared" si="71"/>
        <v/>
      </c>
      <c r="K696" s="39" t="str">
        <f t="shared" si="73"/>
        <v/>
      </c>
      <c r="M696" s="3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7" t="str">
        <f t="shared" si="72"/>
        <v>-1</v>
      </c>
      <c r="AC696" s="17">
        <f>IFERROR(INDEX(Factors!$C$59:$C$70,MATCH(AB696,Factors!$B$59:$B$70,1),1),0)</f>
        <v>0</v>
      </c>
      <c r="AD696" s="17">
        <f t="shared" si="74"/>
        <v>0</v>
      </c>
      <c r="AE696" s="17">
        <f>IFERROR(INDEX(Factors!$B$6:$B$15,MATCH('INPUT - Census'!E696,Factors!$C$6:$C$15,0),1),0)</f>
        <v>0</v>
      </c>
      <c r="AF696" s="18">
        <f>IFERROR(INDEX(Factors!$B$16:$B$39,MATCH('INPUT - Census'!C696,Factors!$C$16:$C$35,0),1),0)</f>
        <v>0</v>
      </c>
      <c r="AG696" s="19">
        <f>IFERROR(INDEX(Factors!$B$40:$B$44,MATCH('INPUT - Census'!F696,Factors!$C$40:$C$44,0),1),0)</f>
        <v>0</v>
      </c>
      <c r="AH696" s="21" t="str">
        <f t="shared" si="76"/>
        <v/>
      </c>
      <c r="AI696" s="1" t="str">
        <f>IFERROR(VLOOKUP(H696,Factors!$C$45:$D$48,2,0),"")</f>
        <v/>
      </c>
      <c r="AJ696" t="b">
        <f t="shared" si="75"/>
        <v>0</v>
      </c>
    </row>
    <row r="697" spans="2:36" ht="14.4" x14ac:dyDescent="0.3">
      <c r="B697" s="70"/>
      <c r="C697" s="58"/>
      <c r="D697" s="63"/>
      <c r="E697" s="58"/>
      <c r="F697" s="58"/>
      <c r="G697" s="44"/>
      <c r="H697" s="45"/>
      <c r="I697" s="45"/>
      <c r="J697" s="38" t="str">
        <f t="shared" si="71"/>
        <v/>
      </c>
      <c r="K697" s="39" t="str">
        <f t="shared" si="73"/>
        <v/>
      </c>
      <c r="M697" s="3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7" t="str">
        <f t="shared" si="72"/>
        <v>-1</v>
      </c>
      <c r="AC697" s="17">
        <f>IFERROR(INDEX(Factors!$C$59:$C$70,MATCH(AB697,Factors!$B$59:$B$70,1),1),0)</f>
        <v>0</v>
      </c>
      <c r="AD697" s="17">
        <f t="shared" si="74"/>
        <v>0</v>
      </c>
      <c r="AE697" s="17">
        <f>IFERROR(INDEX(Factors!$B$6:$B$15,MATCH('INPUT - Census'!E697,Factors!$C$6:$C$15,0),1),0)</f>
        <v>0</v>
      </c>
      <c r="AF697" s="18">
        <f>IFERROR(INDEX(Factors!$B$16:$B$39,MATCH('INPUT - Census'!C697,Factors!$C$16:$C$35,0),1),0)</f>
        <v>0</v>
      </c>
      <c r="AG697" s="19">
        <f>IFERROR(INDEX(Factors!$B$40:$B$44,MATCH('INPUT - Census'!F697,Factors!$C$40:$C$44,0),1),0)</f>
        <v>0</v>
      </c>
      <c r="AH697" s="21" t="str">
        <f t="shared" si="76"/>
        <v/>
      </c>
      <c r="AI697" s="1" t="str">
        <f>IFERROR(VLOOKUP(H697,Factors!$C$45:$D$48,2,0),"")</f>
        <v/>
      </c>
      <c r="AJ697" t="b">
        <f t="shared" si="75"/>
        <v>0</v>
      </c>
    </row>
    <row r="698" spans="2:36" ht="14.4" x14ac:dyDescent="0.3">
      <c r="B698" s="70"/>
      <c r="C698" s="58"/>
      <c r="D698" s="63"/>
      <c r="E698" s="58"/>
      <c r="F698" s="58"/>
      <c r="G698" s="44"/>
      <c r="H698" s="45"/>
      <c r="I698" s="45"/>
      <c r="J698" s="38" t="str">
        <f t="shared" si="71"/>
        <v/>
      </c>
      <c r="K698" s="39" t="str">
        <f t="shared" si="73"/>
        <v/>
      </c>
      <c r="M698" s="3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7" t="str">
        <f t="shared" si="72"/>
        <v>-1</v>
      </c>
      <c r="AC698" s="17">
        <f>IFERROR(INDEX(Factors!$C$59:$C$70,MATCH(AB698,Factors!$B$59:$B$70,1),1),0)</f>
        <v>0</v>
      </c>
      <c r="AD698" s="17">
        <f t="shared" si="74"/>
        <v>0</v>
      </c>
      <c r="AE698" s="17">
        <f>IFERROR(INDEX(Factors!$B$6:$B$15,MATCH('INPUT - Census'!E698,Factors!$C$6:$C$15,0),1),0)</f>
        <v>0</v>
      </c>
      <c r="AF698" s="18">
        <f>IFERROR(INDEX(Factors!$B$16:$B$39,MATCH('INPUT - Census'!C698,Factors!$C$16:$C$35,0),1),0)</f>
        <v>0</v>
      </c>
      <c r="AG698" s="19">
        <f>IFERROR(INDEX(Factors!$B$40:$B$44,MATCH('INPUT - Census'!F698,Factors!$C$40:$C$44,0),1),0)</f>
        <v>0</v>
      </c>
      <c r="AH698" s="21" t="str">
        <f t="shared" si="76"/>
        <v/>
      </c>
      <c r="AI698" s="1" t="str">
        <f>IFERROR(VLOOKUP(H698,Factors!$C$45:$D$48,2,0),"")</f>
        <v/>
      </c>
      <c r="AJ698" t="b">
        <f t="shared" si="75"/>
        <v>0</v>
      </c>
    </row>
    <row r="699" spans="2:36" ht="14.4" x14ac:dyDescent="0.3">
      <c r="B699" s="70"/>
      <c r="C699" s="58"/>
      <c r="D699" s="63"/>
      <c r="E699" s="58"/>
      <c r="F699" s="58"/>
      <c r="G699" s="44"/>
      <c r="H699" s="45"/>
      <c r="I699" s="45"/>
      <c r="J699" s="38" t="str">
        <f t="shared" si="71"/>
        <v/>
      </c>
      <c r="K699" s="39" t="str">
        <f t="shared" si="73"/>
        <v/>
      </c>
      <c r="M699" s="3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7" t="str">
        <f t="shared" si="72"/>
        <v>-1</v>
      </c>
      <c r="AC699" s="17">
        <f>IFERROR(INDEX(Factors!$C$59:$C$70,MATCH(AB699,Factors!$B$59:$B$70,1),1),0)</f>
        <v>0</v>
      </c>
      <c r="AD699" s="17">
        <f t="shared" si="74"/>
        <v>0</v>
      </c>
      <c r="AE699" s="17">
        <f>IFERROR(INDEX(Factors!$B$6:$B$15,MATCH('INPUT - Census'!E699,Factors!$C$6:$C$15,0),1),0)</f>
        <v>0</v>
      </c>
      <c r="AF699" s="18">
        <f>IFERROR(INDEX(Factors!$B$16:$B$39,MATCH('INPUT - Census'!C699,Factors!$C$16:$C$35,0),1),0)</f>
        <v>0</v>
      </c>
      <c r="AG699" s="19">
        <f>IFERROR(INDEX(Factors!$B$40:$B$44,MATCH('INPUT - Census'!F699,Factors!$C$40:$C$44,0),1),0)</f>
        <v>0</v>
      </c>
      <c r="AH699" s="21" t="str">
        <f t="shared" si="76"/>
        <v/>
      </c>
      <c r="AI699" s="1" t="str">
        <f>IFERROR(VLOOKUP(H699,Factors!$C$45:$D$48,2,0),"")</f>
        <v/>
      </c>
      <c r="AJ699" t="b">
        <f t="shared" si="75"/>
        <v>0</v>
      </c>
    </row>
    <row r="700" spans="2:36" ht="14.4" x14ac:dyDescent="0.3">
      <c r="B700" s="70"/>
      <c r="C700" s="58"/>
      <c r="D700" s="63"/>
      <c r="E700" s="58"/>
      <c r="F700" s="58"/>
      <c r="G700" s="44"/>
      <c r="H700" s="45"/>
      <c r="I700" s="45"/>
      <c r="J700" s="38" t="str">
        <f t="shared" si="71"/>
        <v/>
      </c>
      <c r="K700" s="39" t="str">
        <f t="shared" si="73"/>
        <v/>
      </c>
      <c r="M700" s="3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7" t="str">
        <f t="shared" si="72"/>
        <v>-1</v>
      </c>
      <c r="AC700" s="17">
        <f>IFERROR(INDEX(Factors!$C$59:$C$70,MATCH(AB700,Factors!$B$59:$B$70,1),1),0)</f>
        <v>0</v>
      </c>
      <c r="AD700" s="17">
        <f t="shared" si="74"/>
        <v>0</v>
      </c>
      <c r="AE700" s="17">
        <f>IFERROR(INDEX(Factors!$B$6:$B$15,MATCH('INPUT - Census'!E700,Factors!$C$6:$C$15,0),1),0)</f>
        <v>0</v>
      </c>
      <c r="AF700" s="18">
        <f>IFERROR(INDEX(Factors!$B$16:$B$39,MATCH('INPUT - Census'!C700,Factors!$C$16:$C$35,0),1),0)</f>
        <v>0</v>
      </c>
      <c r="AG700" s="19">
        <f>IFERROR(INDEX(Factors!$B$40:$B$44,MATCH('INPUT - Census'!F700,Factors!$C$40:$C$44,0),1),0)</f>
        <v>0</v>
      </c>
      <c r="AH700" s="21" t="str">
        <f t="shared" si="76"/>
        <v/>
      </c>
      <c r="AI700" s="1" t="str">
        <f>IFERROR(VLOOKUP(H700,Factors!$C$45:$D$48,2,0),"")</f>
        <v/>
      </c>
      <c r="AJ700" t="b">
        <f t="shared" si="75"/>
        <v>0</v>
      </c>
    </row>
    <row r="701" spans="2:36" ht="14.4" x14ac:dyDescent="0.3">
      <c r="B701" s="70"/>
      <c r="C701" s="58"/>
      <c r="D701" s="63"/>
      <c r="E701" s="58"/>
      <c r="F701" s="58"/>
      <c r="G701" s="44"/>
      <c r="H701" s="45"/>
      <c r="I701" s="45"/>
      <c r="J701" s="38" t="str">
        <f t="shared" si="71"/>
        <v/>
      </c>
      <c r="K701" s="39" t="str">
        <f t="shared" si="73"/>
        <v/>
      </c>
      <c r="M701" s="3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7" t="str">
        <f t="shared" si="72"/>
        <v>-1</v>
      </c>
      <c r="AC701" s="17">
        <f>IFERROR(INDEX(Factors!$C$59:$C$70,MATCH(AB701,Factors!$B$59:$B$70,1),1),0)</f>
        <v>0</v>
      </c>
      <c r="AD701" s="17">
        <f t="shared" si="74"/>
        <v>0</v>
      </c>
      <c r="AE701" s="17">
        <f>IFERROR(INDEX(Factors!$B$6:$B$15,MATCH('INPUT - Census'!E701,Factors!$C$6:$C$15,0),1),0)</f>
        <v>0</v>
      </c>
      <c r="AF701" s="18">
        <f>IFERROR(INDEX(Factors!$B$16:$B$39,MATCH('INPUT - Census'!C701,Factors!$C$16:$C$35,0),1),0)</f>
        <v>0</v>
      </c>
      <c r="AG701" s="19">
        <f>IFERROR(INDEX(Factors!$B$40:$B$44,MATCH('INPUT - Census'!F701,Factors!$C$40:$C$44,0),1),0)</f>
        <v>0</v>
      </c>
      <c r="AH701" s="21" t="str">
        <f t="shared" si="76"/>
        <v/>
      </c>
      <c r="AI701" s="1" t="str">
        <f>IFERROR(VLOOKUP(H701,Factors!$C$45:$D$48,2,0),"")</f>
        <v/>
      </c>
      <c r="AJ701" t="b">
        <f t="shared" si="75"/>
        <v>0</v>
      </c>
    </row>
    <row r="702" spans="2:36" ht="14.4" x14ac:dyDescent="0.3">
      <c r="B702" s="70"/>
      <c r="C702" s="58"/>
      <c r="D702" s="63"/>
      <c r="E702" s="58"/>
      <c r="F702" s="58"/>
      <c r="G702" s="44"/>
      <c r="H702" s="45"/>
      <c r="I702" s="45"/>
      <c r="J702" s="38" t="str">
        <f t="shared" si="71"/>
        <v/>
      </c>
      <c r="K702" s="39" t="str">
        <f t="shared" si="73"/>
        <v/>
      </c>
      <c r="M702" s="3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7" t="str">
        <f t="shared" si="72"/>
        <v>-1</v>
      </c>
      <c r="AC702" s="17">
        <f>IFERROR(INDEX(Factors!$C$59:$C$70,MATCH(AB702,Factors!$B$59:$B$70,1),1),0)</f>
        <v>0</v>
      </c>
      <c r="AD702" s="17">
        <f t="shared" si="74"/>
        <v>0</v>
      </c>
      <c r="AE702" s="17">
        <f>IFERROR(INDEX(Factors!$B$6:$B$15,MATCH('INPUT - Census'!E702,Factors!$C$6:$C$15,0),1),0)</f>
        <v>0</v>
      </c>
      <c r="AF702" s="18">
        <f>IFERROR(INDEX(Factors!$B$16:$B$39,MATCH('INPUT - Census'!C702,Factors!$C$16:$C$35,0),1),0)</f>
        <v>0</v>
      </c>
      <c r="AG702" s="19">
        <f>IFERROR(INDEX(Factors!$B$40:$B$44,MATCH('INPUT - Census'!F702,Factors!$C$40:$C$44,0),1),0)</f>
        <v>0</v>
      </c>
      <c r="AH702" s="21" t="str">
        <f t="shared" si="76"/>
        <v/>
      </c>
      <c r="AI702" s="1" t="str">
        <f>IFERROR(VLOOKUP(H702,Factors!$C$45:$D$48,2,0),"")</f>
        <v/>
      </c>
      <c r="AJ702" t="b">
        <f t="shared" si="75"/>
        <v>0</v>
      </c>
    </row>
    <row r="703" spans="2:36" ht="14.4" x14ac:dyDescent="0.3">
      <c r="B703" s="70"/>
      <c r="C703" s="58"/>
      <c r="D703" s="63"/>
      <c r="E703" s="58"/>
      <c r="F703" s="58"/>
      <c r="G703" s="44"/>
      <c r="H703" s="45"/>
      <c r="I703" s="45"/>
      <c r="J703" s="38" t="str">
        <f t="shared" si="71"/>
        <v/>
      </c>
      <c r="K703" s="39" t="str">
        <f t="shared" si="73"/>
        <v/>
      </c>
      <c r="M703" s="3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7" t="str">
        <f t="shared" si="72"/>
        <v>-1</v>
      </c>
      <c r="AC703" s="17">
        <f>IFERROR(INDEX(Factors!$C$59:$C$70,MATCH(AB703,Factors!$B$59:$B$70,1),1),0)</f>
        <v>0</v>
      </c>
      <c r="AD703" s="17">
        <f t="shared" si="74"/>
        <v>0</v>
      </c>
      <c r="AE703" s="17">
        <f>IFERROR(INDEX(Factors!$B$6:$B$15,MATCH('INPUT - Census'!E703,Factors!$C$6:$C$15,0),1),0)</f>
        <v>0</v>
      </c>
      <c r="AF703" s="18">
        <f>IFERROR(INDEX(Factors!$B$16:$B$39,MATCH('INPUT - Census'!C703,Factors!$C$16:$C$35,0),1),0)</f>
        <v>0</v>
      </c>
      <c r="AG703" s="19">
        <f>IFERROR(INDEX(Factors!$B$40:$B$44,MATCH('INPUT - Census'!F703,Factors!$C$40:$C$44,0),1),0)</f>
        <v>0</v>
      </c>
      <c r="AH703" s="21" t="str">
        <f t="shared" si="76"/>
        <v/>
      </c>
      <c r="AI703" s="1" t="str">
        <f>IFERROR(VLOOKUP(H703,Factors!$C$45:$D$48,2,0),"")</f>
        <v/>
      </c>
      <c r="AJ703" t="b">
        <f t="shared" si="75"/>
        <v>0</v>
      </c>
    </row>
    <row r="704" spans="2:36" ht="14.4" x14ac:dyDescent="0.3">
      <c r="B704" s="70"/>
      <c r="C704" s="58"/>
      <c r="D704" s="63"/>
      <c r="E704" s="58"/>
      <c r="F704" s="58"/>
      <c r="G704" s="44"/>
      <c r="H704" s="45"/>
      <c r="I704" s="45"/>
      <c r="J704" s="38" t="str">
        <f t="shared" si="71"/>
        <v/>
      </c>
      <c r="K704" s="39" t="str">
        <f t="shared" si="73"/>
        <v/>
      </c>
      <c r="M704" s="3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7" t="str">
        <f t="shared" si="72"/>
        <v>-1</v>
      </c>
      <c r="AC704" s="17">
        <f>IFERROR(INDEX(Factors!$C$59:$C$70,MATCH(AB704,Factors!$B$59:$B$70,1),1),0)</f>
        <v>0</v>
      </c>
      <c r="AD704" s="17">
        <f t="shared" si="74"/>
        <v>0</v>
      </c>
      <c r="AE704" s="17">
        <f>IFERROR(INDEX(Factors!$B$6:$B$15,MATCH('INPUT - Census'!E704,Factors!$C$6:$C$15,0),1),0)</f>
        <v>0</v>
      </c>
      <c r="AF704" s="18">
        <f>IFERROR(INDEX(Factors!$B$16:$B$39,MATCH('INPUT - Census'!C704,Factors!$C$16:$C$35,0),1),0)</f>
        <v>0</v>
      </c>
      <c r="AG704" s="19">
        <f>IFERROR(INDEX(Factors!$B$40:$B$44,MATCH('INPUT - Census'!F704,Factors!$C$40:$C$44,0),1),0)</f>
        <v>0</v>
      </c>
      <c r="AH704" s="21" t="str">
        <f t="shared" si="76"/>
        <v/>
      </c>
      <c r="AI704" s="1" t="str">
        <f>IFERROR(VLOOKUP(H704,Factors!$C$45:$D$48,2,0),"")</f>
        <v/>
      </c>
      <c r="AJ704" t="b">
        <f t="shared" si="75"/>
        <v>0</v>
      </c>
    </row>
    <row r="705" spans="2:36" ht="14.4" x14ac:dyDescent="0.3">
      <c r="B705" s="70"/>
      <c r="C705" s="58"/>
      <c r="D705" s="63"/>
      <c r="E705" s="58"/>
      <c r="F705" s="58"/>
      <c r="G705" s="44"/>
      <c r="H705" s="45"/>
      <c r="I705" s="45"/>
      <c r="J705" s="38" t="str">
        <f t="shared" si="71"/>
        <v/>
      </c>
      <c r="K705" s="39" t="str">
        <f t="shared" si="73"/>
        <v/>
      </c>
      <c r="M705" s="3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7" t="str">
        <f t="shared" si="72"/>
        <v>-1</v>
      </c>
      <c r="AC705" s="17">
        <f>IFERROR(INDEX(Factors!$C$59:$C$70,MATCH(AB705,Factors!$B$59:$B$70,1),1),0)</f>
        <v>0</v>
      </c>
      <c r="AD705" s="17">
        <f t="shared" si="74"/>
        <v>0</v>
      </c>
      <c r="AE705" s="17">
        <f>IFERROR(INDEX(Factors!$B$6:$B$15,MATCH('INPUT - Census'!E705,Factors!$C$6:$C$15,0),1),0)</f>
        <v>0</v>
      </c>
      <c r="AF705" s="18">
        <f>IFERROR(INDEX(Factors!$B$16:$B$39,MATCH('INPUT - Census'!C705,Factors!$C$16:$C$35,0),1),0)</f>
        <v>0</v>
      </c>
      <c r="AG705" s="19">
        <f>IFERROR(INDEX(Factors!$B$40:$B$44,MATCH('INPUT - Census'!F705,Factors!$C$40:$C$44,0),1),0)</f>
        <v>0</v>
      </c>
      <c r="AH705" s="21" t="str">
        <f t="shared" si="76"/>
        <v/>
      </c>
      <c r="AI705" s="1" t="str">
        <f>IFERROR(VLOOKUP(H705,Factors!$C$45:$D$48,2,0),"")</f>
        <v/>
      </c>
      <c r="AJ705" t="b">
        <f t="shared" si="75"/>
        <v>0</v>
      </c>
    </row>
    <row r="706" spans="2:36" ht="14.4" x14ac:dyDescent="0.3">
      <c r="B706" s="70"/>
      <c r="C706" s="58"/>
      <c r="D706" s="63"/>
      <c r="E706" s="58"/>
      <c r="F706" s="58"/>
      <c r="G706" s="44"/>
      <c r="H706" s="45"/>
      <c r="I706" s="45"/>
      <c r="J706" s="38" t="str">
        <f t="shared" ref="J706:J769" si="77">IF( ISNUMBER(B706), ROUND(($AL$3-B706)/365,0), "" )</f>
        <v/>
      </c>
      <c r="K706" s="39" t="str">
        <f t="shared" si="73"/>
        <v/>
      </c>
      <c r="M706" s="3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7" t="str">
        <f t="shared" ref="AB706:AB769" si="78">IF( AND(ISNUMBER(J706),J706&gt;=0,J706&lt;=100), J706, "-1" )</f>
        <v>-1</v>
      </c>
      <c r="AC706" s="17">
        <f>IFERROR(INDEX(Factors!$C$59:$C$70,MATCH(AB706,Factors!$B$59:$B$70,1),1),0)</f>
        <v>0</v>
      </c>
      <c r="AD706" s="17">
        <f t="shared" si="74"/>
        <v>0</v>
      </c>
      <c r="AE706" s="17">
        <f>IFERROR(INDEX(Factors!$B$6:$B$15,MATCH('INPUT - Census'!E706,Factors!$C$6:$C$15,0),1),0)</f>
        <v>0</v>
      </c>
      <c r="AF706" s="18">
        <f>IFERROR(INDEX(Factors!$B$16:$B$39,MATCH('INPUT - Census'!C706,Factors!$C$16:$C$35,0),1),0)</f>
        <v>0</v>
      </c>
      <c r="AG706" s="19">
        <f>IFERROR(INDEX(Factors!$B$40:$B$44,MATCH('INPUT - Census'!F706,Factors!$C$40:$C$44,0),1),0)</f>
        <v>0</v>
      </c>
      <c r="AH706" s="21" t="str">
        <f t="shared" si="76"/>
        <v/>
      </c>
      <c r="AI706" s="1" t="str">
        <f>IFERROR(VLOOKUP(H706,Factors!$C$45:$D$48,2,0),"")</f>
        <v/>
      </c>
      <c r="AJ706" t="b">
        <f t="shared" si="75"/>
        <v>0</v>
      </c>
    </row>
    <row r="707" spans="2:36" ht="14.4" x14ac:dyDescent="0.3">
      <c r="B707" s="70"/>
      <c r="C707" s="58"/>
      <c r="D707" s="63"/>
      <c r="E707" s="58"/>
      <c r="F707" s="58"/>
      <c r="G707" s="44"/>
      <c r="H707" s="45"/>
      <c r="I707" s="45"/>
      <c r="J707" s="38" t="str">
        <f t="shared" si="77"/>
        <v/>
      </c>
      <c r="K707" s="39" t="str">
        <f t="shared" ref="K707:K770" si="79">ValidateMember(B707:J707)</f>
        <v/>
      </c>
      <c r="M707" s="3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7" t="str">
        <f t="shared" si="78"/>
        <v>-1</v>
      </c>
      <c r="AC707" s="17">
        <f>IFERROR(INDEX(Factors!$C$59:$C$70,MATCH(AB707,Factors!$B$59:$B$70,1),1),0)</f>
        <v>0</v>
      </c>
      <c r="AD707" s="17">
        <f t="shared" ref="AD707:AD770" si="80">IF(COUNTIF($P$2:$P$16,D707),MATCH(D707,$P$2:$P$16,0),0)</f>
        <v>0</v>
      </c>
      <c r="AE707" s="17">
        <f>IFERROR(INDEX(Factors!$B$6:$B$15,MATCH('INPUT - Census'!E707,Factors!$C$6:$C$15,0),1),0)</f>
        <v>0</v>
      </c>
      <c r="AF707" s="18">
        <f>IFERROR(INDEX(Factors!$B$16:$B$39,MATCH('INPUT - Census'!C707,Factors!$C$16:$C$35,0),1),0)</f>
        <v>0</v>
      </c>
      <c r="AG707" s="19">
        <f>IFERROR(INDEX(Factors!$B$40:$B$44,MATCH('INPUT - Census'!F707,Factors!$C$40:$C$44,0),1),0)</f>
        <v>0</v>
      </c>
      <c r="AH707" s="21" t="str">
        <f t="shared" si="76"/>
        <v/>
      </c>
      <c r="AI707" s="1" t="str">
        <f>IFERROR(VLOOKUP(H707,Factors!$C$45:$D$48,2,0),"")</f>
        <v/>
      </c>
      <c r="AJ707" t="b">
        <f t="shared" ref="AJ707:AJ770" si="81">K707=0</f>
        <v>0</v>
      </c>
    </row>
    <row r="708" spans="2:36" ht="14.4" x14ac:dyDescent="0.3">
      <c r="B708" s="70"/>
      <c r="C708" s="58"/>
      <c r="D708" s="63"/>
      <c r="E708" s="58"/>
      <c r="F708" s="58"/>
      <c r="G708" s="44"/>
      <c r="H708" s="45"/>
      <c r="I708" s="45"/>
      <c r="J708" s="38" t="str">
        <f t="shared" si="77"/>
        <v/>
      </c>
      <c r="K708" s="39" t="str">
        <f t="shared" si="79"/>
        <v/>
      </c>
      <c r="M708" s="3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7" t="str">
        <f t="shared" si="78"/>
        <v>-1</v>
      </c>
      <c r="AC708" s="17">
        <f>IFERROR(INDEX(Factors!$C$59:$C$70,MATCH(AB708,Factors!$B$59:$B$70,1),1),0)</f>
        <v>0</v>
      </c>
      <c r="AD708" s="17">
        <f t="shared" si="80"/>
        <v>0</v>
      </c>
      <c r="AE708" s="17">
        <f>IFERROR(INDEX(Factors!$B$6:$B$15,MATCH('INPUT - Census'!E708,Factors!$C$6:$C$15,0),1),0)</f>
        <v>0</v>
      </c>
      <c r="AF708" s="18">
        <f>IFERROR(INDEX(Factors!$B$16:$B$39,MATCH('INPUT - Census'!C708,Factors!$C$16:$C$35,0),1),0)</f>
        <v>0</v>
      </c>
      <c r="AG708" s="19">
        <f>IFERROR(INDEX(Factors!$B$40:$B$44,MATCH('INPUT - Census'!F708,Factors!$C$40:$C$44,0),1),0)</f>
        <v>0</v>
      </c>
      <c r="AH708" s="21" t="str">
        <f t="shared" ref="AH708:AH771" si="82">IF(G708="","",G708)</f>
        <v/>
      </c>
      <c r="AI708" s="1" t="str">
        <f>IFERROR(VLOOKUP(H708,Factors!$C$45:$D$48,2,0),"")</f>
        <v/>
      </c>
      <c r="AJ708" t="b">
        <f t="shared" si="81"/>
        <v>0</v>
      </c>
    </row>
    <row r="709" spans="2:36" ht="14.4" x14ac:dyDescent="0.3">
      <c r="B709" s="70"/>
      <c r="C709" s="58"/>
      <c r="D709" s="63"/>
      <c r="E709" s="58"/>
      <c r="F709" s="58"/>
      <c r="G709" s="44"/>
      <c r="H709" s="45"/>
      <c r="I709" s="45"/>
      <c r="J709" s="38" t="str">
        <f t="shared" si="77"/>
        <v/>
      </c>
      <c r="K709" s="39" t="str">
        <f t="shared" si="79"/>
        <v/>
      </c>
      <c r="M709" s="3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7" t="str">
        <f t="shared" si="78"/>
        <v>-1</v>
      </c>
      <c r="AC709" s="17">
        <f>IFERROR(INDEX(Factors!$C$59:$C$70,MATCH(AB709,Factors!$B$59:$B$70,1),1),0)</f>
        <v>0</v>
      </c>
      <c r="AD709" s="17">
        <f t="shared" si="80"/>
        <v>0</v>
      </c>
      <c r="AE709" s="17">
        <f>IFERROR(INDEX(Factors!$B$6:$B$15,MATCH('INPUT - Census'!E709,Factors!$C$6:$C$15,0),1),0)</f>
        <v>0</v>
      </c>
      <c r="AF709" s="18">
        <f>IFERROR(INDEX(Factors!$B$16:$B$39,MATCH('INPUT - Census'!C709,Factors!$C$16:$C$35,0),1),0)</f>
        <v>0</v>
      </c>
      <c r="AG709" s="19">
        <f>IFERROR(INDEX(Factors!$B$40:$B$44,MATCH('INPUT - Census'!F709,Factors!$C$40:$C$44,0),1),0)</f>
        <v>0</v>
      </c>
      <c r="AH709" s="21" t="str">
        <f t="shared" si="82"/>
        <v/>
      </c>
      <c r="AI709" s="1" t="str">
        <f>IFERROR(VLOOKUP(H709,Factors!$C$45:$D$48,2,0),"")</f>
        <v/>
      </c>
      <c r="AJ709" t="b">
        <f t="shared" si="81"/>
        <v>0</v>
      </c>
    </row>
    <row r="710" spans="2:36" ht="14.4" x14ac:dyDescent="0.3">
      <c r="B710" s="70"/>
      <c r="C710" s="58"/>
      <c r="D710" s="63"/>
      <c r="E710" s="58"/>
      <c r="F710" s="58"/>
      <c r="G710" s="44"/>
      <c r="H710" s="45"/>
      <c r="I710" s="45"/>
      <c r="J710" s="38" t="str">
        <f t="shared" si="77"/>
        <v/>
      </c>
      <c r="K710" s="39" t="str">
        <f t="shared" si="79"/>
        <v/>
      </c>
      <c r="M710" s="3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7" t="str">
        <f t="shared" si="78"/>
        <v>-1</v>
      </c>
      <c r="AC710" s="17">
        <f>IFERROR(INDEX(Factors!$C$59:$C$70,MATCH(AB710,Factors!$B$59:$B$70,1),1),0)</f>
        <v>0</v>
      </c>
      <c r="AD710" s="17">
        <f t="shared" si="80"/>
        <v>0</v>
      </c>
      <c r="AE710" s="17">
        <f>IFERROR(INDEX(Factors!$B$6:$B$15,MATCH('INPUT - Census'!E710,Factors!$C$6:$C$15,0),1),0)</f>
        <v>0</v>
      </c>
      <c r="AF710" s="18">
        <f>IFERROR(INDEX(Factors!$B$16:$B$39,MATCH('INPUT - Census'!C710,Factors!$C$16:$C$35,0),1),0)</f>
        <v>0</v>
      </c>
      <c r="AG710" s="19">
        <f>IFERROR(INDEX(Factors!$B$40:$B$44,MATCH('INPUT - Census'!F710,Factors!$C$40:$C$44,0),1),0)</f>
        <v>0</v>
      </c>
      <c r="AH710" s="21" t="str">
        <f t="shared" si="82"/>
        <v/>
      </c>
      <c r="AI710" s="1" t="str">
        <f>IFERROR(VLOOKUP(H710,Factors!$C$45:$D$48,2,0),"")</f>
        <v/>
      </c>
      <c r="AJ710" t="b">
        <f t="shared" si="81"/>
        <v>0</v>
      </c>
    </row>
    <row r="711" spans="2:36" ht="14.4" x14ac:dyDescent="0.3">
      <c r="B711" s="70"/>
      <c r="C711" s="58"/>
      <c r="D711" s="63"/>
      <c r="E711" s="58"/>
      <c r="F711" s="58"/>
      <c r="G711" s="44"/>
      <c r="H711" s="45"/>
      <c r="I711" s="45"/>
      <c r="J711" s="38" t="str">
        <f t="shared" si="77"/>
        <v/>
      </c>
      <c r="K711" s="39" t="str">
        <f t="shared" si="79"/>
        <v/>
      </c>
      <c r="M711" s="3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7" t="str">
        <f t="shared" si="78"/>
        <v>-1</v>
      </c>
      <c r="AC711" s="17">
        <f>IFERROR(INDEX(Factors!$C$59:$C$70,MATCH(AB711,Factors!$B$59:$B$70,1),1),0)</f>
        <v>0</v>
      </c>
      <c r="AD711" s="17">
        <f t="shared" si="80"/>
        <v>0</v>
      </c>
      <c r="AE711" s="17">
        <f>IFERROR(INDEX(Factors!$B$6:$B$15,MATCH('INPUT - Census'!E711,Factors!$C$6:$C$15,0),1),0)</f>
        <v>0</v>
      </c>
      <c r="AF711" s="18">
        <f>IFERROR(INDEX(Factors!$B$16:$B$39,MATCH('INPUT - Census'!C711,Factors!$C$16:$C$35,0),1),0)</f>
        <v>0</v>
      </c>
      <c r="AG711" s="19">
        <f>IFERROR(INDEX(Factors!$B$40:$B$44,MATCH('INPUT - Census'!F711,Factors!$C$40:$C$44,0),1),0)</f>
        <v>0</v>
      </c>
      <c r="AH711" s="21" t="str">
        <f t="shared" si="82"/>
        <v/>
      </c>
      <c r="AI711" s="1" t="str">
        <f>IFERROR(VLOOKUP(H711,Factors!$C$45:$D$48,2,0),"")</f>
        <v/>
      </c>
      <c r="AJ711" t="b">
        <f t="shared" si="81"/>
        <v>0</v>
      </c>
    </row>
    <row r="712" spans="2:36" ht="14.4" x14ac:dyDescent="0.3">
      <c r="B712" s="70"/>
      <c r="C712" s="58"/>
      <c r="D712" s="63"/>
      <c r="E712" s="58"/>
      <c r="F712" s="58"/>
      <c r="G712" s="44"/>
      <c r="H712" s="45"/>
      <c r="I712" s="45"/>
      <c r="J712" s="38" t="str">
        <f t="shared" si="77"/>
        <v/>
      </c>
      <c r="K712" s="39" t="str">
        <f t="shared" si="79"/>
        <v/>
      </c>
      <c r="M712" s="3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7" t="str">
        <f t="shared" si="78"/>
        <v>-1</v>
      </c>
      <c r="AC712" s="17">
        <f>IFERROR(INDEX(Factors!$C$59:$C$70,MATCH(AB712,Factors!$B$59:$B$70,1),1),0)</f>
        <v>0</v>
      </c>
      <c r="AD712" s="17">
        <f t="shared" si="80"/>
        <v>0</v>
      </c>
      <c r="AE712" s="17">
        <f>IFERROR(INDEX(Factors!$B$6:$B$15,MATCH('INPUT - Census'!E712,Factors!$C$6:$C$15,0),1),0)</f>
        <v>0</v>
      </c>
      <c r="AF712" s="18">
        <f>IFERROR(INDEX(Factors!$B$16:$B$39,MATCH('INPUT - Census'!C712,Factors!$C$16:$C$35,0),1),0)</f>
        <v>0</v>
      </c>
      <c r="AG712" s="19">
        <f>IFERROR(INDEX(Factors!$B$40:$B$44,MATCH('INPUT - Census'!F712,Factors!$C$40:$C$44,0),1),0)</f>
        <v>0</v>
      </c>
      <c r="AH712" s="21" t="str">
        <f t="shared" si="82"/>
        <v/>
      </c>
      <c r="AI712" s="1" t="str">
        <f>IFERROR(VLOOKUP(H712,Factors!$C$45:$D$48,2,0),"")</f>
        <v/>
      </c>
      <c r="AJ712" t="b">
        <f t="shared" si="81"/>
        <v>0</v>
      </c>
    </row>
    <row r="713" spans="2:36" ht="14.4" x14ac:dyDescent="0.3">
      <c r="B713" s="70"/>
      <c r="C713" s="58"/>
      <c r="D713" s="63"/>
      <c r="E713" s="58"/>
      <c r="F713" s="58"/>
      <c r="G713" s="44"/>
      <c r="H713" s="45"/>
      <c r="I713" s="45"/>
      <c r="J713" s="38" t="str">
        <f t="shared" si="77"/>
        <v/>
      </c>
      <c r="K713" s="39" t="str">
        <f t="shared" si="79"/>
        <v/>
      </c>
      <c r="M713" s="3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7" t="str">
        <f t="shared" si="78"/>
        <v>-1</v>
      </c>
      <c r="AC713" s="17">
        <f>IFERROR(INDEX(Factors!$C$59:$C$70,MATCH(AB713,Factors!$B$59:$B$70,1),1),0)</f>
        <v>0</v>
      </c>
      <c r="AD713" s="17">
        <f t="shared" si="80"/>
        <v>0</v>
      </c>
      <c r="AE713" s="17">
        <f>IFERROR(INDEX(Factors!$B$6:$B$15,MATCH('INPUT - Census'!E713,Factors!$C$6:$C$15,0),1),0)</f>
        <v>0</v>
      </c>
      <c r="AF713" s="18">
        <f>IFERROR(INDEX(Factors!$B$16:$B$39,MATCH('INPUT - Census'!C713,Factors!$C$16:$C$35,0),1),0)</f>
        <v>0</v>
      </c>
      <c r="AG713" s="19">
        <f>IFERROR(INDEX(Factors!$B$40:$B$44,MATCH('INPUT - Census'!F713,Factors!$C$40:$C$44,0),1),0)</f>
        <v>0</v>
      </c>
      <c r="AH713" s="21" t="str">
        <f t="shared" si="82"/>
        <v/>
      </c>
      <c r="AI713" s="1" t="str">
        <f>IFERROR(VLOOKUP(H713,Factors!$C$45:$D$48,2,0),"")</f>
        <v/>
      </c>
      <c r="AJ713" t="b">
        <f t="shared" si="81"/>
        <v>0</v>
      </c>
    </row>
    <row r="714" spans="2:36" ht="14.4" x14ac:dyDescent="0.3">
      <c r="B714" s="70"/>
      <c r="C714" s="58"/>
      <c r="D714" s="63"/>
      <c r="E714" s="58"/>
      <c r="F714" s="58"/>
      <c r="G714" s="44"/>
      <c r="H714" s="45"/>
      <c r="I714" s="45"/>
      <c r="J714" s="38" t="str">
        <f t="shared" si="77"/>
        <v/>
      </c>
      <c r="K714" s="39" t="str">
        <f t="shared" si="79"/>
        <v/>
      </c>
      <c r="M714" s="3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7" t="str">
        <f t="shared" si="78"/>
        <v>-1</v>
      </c>
      <c r="AC714" s="17">
        <f>IFERROR(INDEX(Factors!$C$59:$C$70,MATCH(AB714,Factors!$B$59:$B$70,1),1),0)</f>
        <v>0</v>
      </c>
      <c r="AD714" s="17">
        <f t="shared" si="80"/>
        <v>0</v>
      </c>
      <c r="AE714" s="17">
        <f>IFERROR(INDEX(Factors!$B$6:$B$15,MATCH('INPUT - Census'!E714,Factors!$C$6:$C$15,0),1),0)</f>
        <v>0</v>
      </c>
      <c r="AF714" s="18">
        <f>IFERROR(INDEX(Factors!$B$16:$B$39,MATCH('INPUT - Census'!C714,Factors!$C$16:$C$35,0),1),0)</f>
        <v>0</v>
      </c>
      <c r="AG714" s="19">
        <f>IFERROR(INDEX(Factors!$B$40:$B$44,MATCH('INPUT - Census'!F714,Factors!$C$40:$C$44,0),1),0)</f>
        <v>0</v>
      </c>
      <c r="AH714" s="21" t="str">
        <f t="shared" si="82"/>
        <v/>
      </c>
      <c r="AI714" s="1" t="str">
        <f>IFERROR(VLOOKUP(H714,Factors!$C$45:$D$48,2,0),"")</f>
        <v/>
      </c>
      <c r="AJ714" t="b">
        <f t="shared" si="81"/>
        <v>0</v>
      </c>
    </row>
    <row r="715" spans="2:36" ht="14.4" x14ac:dyDescent="0.3">
      <c r="B715" s="70"/>
      <c r="C715" s="58"/>
      <c r="D715" s="63"/>
      <c r="E715" s="58"/>
      <c r="F715" s="58"/>
      <c r="G715" s="44"/>
      <c r="H715" s="45"/>
      <c r="I715" s="45"/>
      <c r="J715" s="38" t="str">
        <f t="shared" si="77"/>
        <v/>
      </c>
      <c r="K715" s="39" t="str">
        <f t="shared" si="79"/>
        <v/>
      </c>
      <c r="M715" s="3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7" t="str">
        <f t="shared" si="78"/>
        <v>-1</v>
      </c>
      <c r="AC715" s="17">
        <f>IFERROR(INDEX(Factors!$C$59:$C$70,MATCH(AB715,Factors!$B$59:$B$70,1),1),0)</f>
        <v>0</v>
      </c>
      <c r="AD715" s="17">
        <f t="shared" si="80"/>
        <v>0</v>
      </c>
      <c r="AE715" s="17">
        <f>IFERROR(INDEX(Factors!$B$6:$B$15,MATCH('INPUT - Census'!E715,Factors!$C$6:$C$15,0),1),0)</f>
        <v>0</v>
      </c>
      <c r="AF715" s="18">
        <f>IFERROR(INDEX(Factors!$B$16:$B$39,MATCH('INPUT - Census'!C715,Factors!$C$16:$C$35,0),1),0)</f>
        <v>0</v>
      </c>
      <c r="AG715" s="19">
        <f>IFERROR(INDEX(Factors!$B$40:$B$44,MATCH('INPUT - Census'!F715,Factors!$C$40:$C$44,0),1),0)</f>
        <v>0</v>
      </c>
      <c r="AH715" s="21" t="str">
        <f t="shared" si="82"/>
        <v/>
      </c>
      <c r="AI715" s="1" t="str">
        <f>IFERROR(VLOOKUP(H715,Factors!$C$45:$D$48,2,0),"")</f>
        <v/>
      </c>
      <c r="AJ715" t="b">
        <f t="shared" si="81"/>
        <v>0</v>
      </c>
    </row>
    <row r="716" spans="2:36" ht="14.4" x14ac:dyDescent="0.3">
      <c r="B716" s="70"/>
      <c r="C716" s="58"/>
      <c r="D716" s="63"/>
      <c r="E716" s="58"/>
      <c r="F716" s="58"/>
      <c r="G716" s="44"/>
      <c r="H716" s="45"/>
      <c r="I716" s="45"/>
      <c r="J716" s="38" t="str">
        <f t="shared" si="77"/>
        <v/>
      </c>
      <c r="K716" s="39" t="str">
        <f t="shared" si="79"/>
        <v/>
      </c>
      <c r="M716" s="3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7" t="str">
        <f t="shared" si="78"/>
        <v>-1</v>
      </c>
      <c r="AC716" s="17">
        <f>IFERROR(INDEX(Factors!$C$59:$C$70,MATCH(AB716,Factors!$B$59:$B$70,1),1),0)</f>
        <v>0</v>
      </c>
      <c r="AD716" s="17">
        <f t="shared" si="80"/>
        <v>0</v>
      </c>
      <c r="AE716" s="17">
        <f>IFERROR(INDEX(Factors!$B$6:$B$15,MATCH('INPUT - Census'!E716,Factors!$C$6:$C$15,0),1),0)</f>
        <v>0</v>
      </c>
      <c r="AF716" s="18">
        <f>IFERROR(INDEX(Factors!$B$16:$B$39,MATCH('INPUT - Census'!C716,Factors!$C$16:$C$35,0),1),0)</f>
        <v>0</v>
      </c>
      <c r="AG716" s="19">
        <f>IFERROR(INDEX(Factors!$B$40:$B$44,MATCH('INPUT - Census'!F716,Factors!$C$40:$C$44,0),1),0)</f>
        <v>0</v>
      </c>
      <c r="AH716" s="21" t="str">
        <f t="shared" si="82"/>
        <v/>
      </c>
      <c r="AI716" s="1" t="str">
        <f>IFERROR(VLOOKUP(H716,Factors!$C$45:$D$48,2,0),"")</f>
        <v/>
      </c>
      <c r="AJ716" t="b">
        <f t="shared" si="81"/>
        <v>0</v>
      </c>
    </row>
    <row r="717" spans="2:36" ht="14.4" x14ac:dyDescent="0.3">
      <c r="B717" s="70"/>
      <c r="C717" s="58"/>
      <c r="D717" s="63"/>
      <c r="E717" s="58"/>
      <c r="F717" s="58"/>
      <c r="G717" s="44"/>
      <c r="H717" s="45"/>
      <c r="I717" s="45"/>
      <c r="J717" s="38" t="str">
        <f t="shared" si="77"/>
        <v/>
      </c>
      <c r="K717" s="39" t="str">
        <f t="shared" si="79"/>
        <v/>
      </c>
      <c r="M717" s="3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7" t="str">
        <f t="shared" si="78"/>
        <v>-1</v>
      </c>
      <c r="AC717" s="17">
        <f>IFERROR(INDEX(Factors!$C$59:$C$70,MATCH(AB717,Factors!$B$59:$B$70,1),1),0)</f>
        <v>0</v>
      </c>
      <c r="AD717" s="17">
        <f t="shared" si="80"/>
        <v>0</v>
      </c>
      <c r="AE717" s="17">
        <f>IFERROR(INDEX(Factors!$B$6:$B$15,MATCH('INPUT - Census'!E717,Factors!$C$6:$C$15,0),1),0)</f>
        <v>0</v>
      </c>
      <c r="AF717" s="18">
        <f>IFERROR(INDEX(Factors!$B$16:$B$39,MATCH('INPUT - Census'!C717,Factors!$C$16:$C$35,0),1),0)</f>
        <v>0</v>
      </c>
      <c r="AG717" s="19">
        <f>IFERROR(INDEX(Factors!$B$40:$B$44,MATCH('INPUT - Census'!F717,Factors!$C$40:$C$44,0),1),0)</f>
        <v>0</v>
      </c>
      <c r="AH717" s="21" t="str">
        <f t="shared" si="82"/>
        <v/>
      </c>
      <c r="AI717" s="1" t="str">
        <f>IFERROR(VLOOKUP(H717,Factors!$C$45:$D$48,2,0),"")</f>
        <v/>
      </c>
      <c r="AJ717" t="b">
        <f t="shared" si="81"/>
        <v>0</v>
      </c>
    </row>
    <row r="718" spans="2:36" ht="14.4" x14ac:dyDescent="0.3">
      <c r="B718" s="70"/>
      <c r="C718" s="58"/>
      <c r="D718" s="63"/>
      <c r="E718" s="58"/>
      <c r="F718" s="58"/>
      <c r="G718" s="44"/>
      <c r="H718" s="45"/>
      <c r="I718" s="45"/>
      <c r="J718" s="38" t="str">
        <f t="shared" si="77"/>
        <v/>
      </c>
      <c r="K718" s="39" t="str">
        <f t="shared" si="79"/>
        <v/>
      </c>
      <c r="M718" s="3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7" t="str">
        <f t="shared" si="78"/>
        <v>-1</v>
      </c>
      <c r="AC718" s="17">
        <f>IFERROR(INDEX(Factors!$C$59:$C$70,MATCH(AB718,Factors!$B$59:$B$70,1),1),0)</f>
        <v>0</v>
      </c>
      <c r="AD718" s="17">
        <f t="shared" si="80"/>
        <v>0</v>
      </c>
      <c r="AE718" s="17">
        <f>IFERROR(INDEX(Factors!$B$6:$B$15,MATCH('INPUT - Census'!E718,Factors!$C$6:$C$15,0),1),0)</f>
        <v>0</v>
      </c>
      <c r="AF718" s="18">
        <f>IFERROR(INDEX(Factors!$B$16:$B$39,MATCH('INPUT - Census'!C718,Factors!$C$16:$C$35,0),1),0)</f>
        <v>0</v>
      </c>
      <c r="AG718" s="19">
        <f>IFERROR(INDEX(Factors!$B$40:$B$44,MATCH('INPUT - Census'!F718,Factors!$C$40:$C$44,0),1),0)</f>
        <v>0</v>
      </c>
      <c r="AH718" s="21" t="str">
        <f t="shared" si="82"/>
        <v/>
      </c>
      <c r="AI718" s="1" t="str">
        <f>IFERROR(VLOOKUP(H718,Factors!$C$45:$D$48,2,0),"")</f>
        <v/>
      </c>
      <c r="AJ718" t="b">
        <f t="shared" si="81"/>
        <v>0</v>
      </c>
    </row>
    <row r="719" spans="2:36" ht="14.4" x14ac:dyDescent="0.3">
      <c r="B719" s="70"/>
      <c r="C719" s="58"/>
      <c r="D719" s="63"/>
      <c r="E719" s="58"/>
      <c r="F719" s="58"/>
      <c r="G719" s="44"/>
      <c r="H719" s="45"/>
      <c r="I719" s="45"/>
      <c r="J719" s="38" t="str">
        <f t="shared" si="77"/>
        <v/>
      </c>
      <c r="K719" s="39" t="str">
        <f t="shared" si="79"/>
        <v/>
      </c>
      <c r="M719" s="3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7" t="str">
        <f t="shared" si="78"/>
        <v>-1</v>
      </c>
      <c r="AC719" s="17">
        <f>IFERROR(INDEX(Factors!$C$59:$C$70,MATCH(AB719,Factors!$B$59:$B$70,1),1),0)</f>
        <v>0</v>
      </c>
      <c r="AD719" s="17">
        <f t="shared" si="80"/>
        <v>0</v>
      </c>
      <c r="AE719" s="17">
        <f>IFERROR(INDEX(Factors!$B$6:$B$15,MATCH('INPUT - Census'!E719,Factors!$C$6:$C$15,0),1),0)</f>
        <v>0</v>
      </c>
      <c r="AF719" s="18">
        <f>IFERROR(INDEX(Factors!$B$16:$B$39,MATCH('INPUT - Census'!C719,Factors!$C$16:$C$35,0),1),0)</f>
        <v>0</v>
      </c>
      <c r="AG719" s="19">
        <f>IFERROR(INDEX(Factors!$B$40:$B$44,MATCH('INPUT - Census'!F719,Factors!$C$40:$C$44,0),1),0)</f>
        <v>0</v>
      </c>
      <c r="AH719" s="21" t="str">
        <f t="shared" si="82"/>
        <v/>
      </c>
      <c r="AI719" s="1" t="str">
        <f>IFERROR(VLOOKUP(H719,Factors!$C$45:$D$48,2,0),"")</f>
        <v/>
      </c>
      <c r="AJ719" t="b">
        <f t="shared" si="81"/>
        <v>0</v>
      </c>
    </row>
    <row r="720" spans="2:36" ht="14.4" x14ac:dyDescent="0.3">
      <c r="B720" s="70"/>
      <c r="C720" s="58"/>
      <c r="D720" s="63"/>
      <c r="E720" s="58"/>
      <c r="F720" s="58"/>
      <c r="G720" s="44"/>
      <c r="H720" s="45"/>
      <c r="I720" s="45"/>
      <c r="J720" s="38" t="str">
        <f t="shared" si="77"/>
        <v/>
      </c>
      <c r="K720" s="39" t="str">
        <f t="shared" si="79"/>
        <v/>
      </c>
      <c r="M720" s="3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7" t="str">
        <f t="shared" si="78"/>
        <v>-1</v>
      </c>
      <c r="AC720" s="17">
        <f>IFERROR(INDEX(Factors!$C$59:$C$70,MATCH(AB720,Factors!$B$59:$B$70,1),1),0)</f>
        <v>0</v>
      </c>
      <c r="AD720" s="17">
        <f t="shared" si="80"/>
        <v>0</v>
      </c>
      <c r="AE720" s="17">
        <f>IFERROR(INDEX(Factors!$B$6:$B$15,MATCH('INPUT - Census'!E720,Factors!$C$6:$C$15,0),1),0)</f>
        <v>0</v>
      </c>
      <c r="AF720" s="18">
        <f>IFERROR(INDEX(Factors!$B$16:$B$39,MATCH('INPUT - Census'!C720,Factors!$C$16:$C$35,0),1),0)</f>
        <v>0</v>
      </c>
      <c r="AG720" s="19">
        <f>IFERROR(INDEX(Factors!$B$40:$B$44,MATCH('INPUT - Census'!F720,Factors!$C$40:$C$44,0),1),0)</f>
        <v>0</v>
      </c>
      <c r="AH720" s="21" t="str">
        <f t="shared" si="82"/>
        <v/>
      </c>
      <c r="AI720" s="1" t="str">
        <f>IFERROR(VLOOKUP(H720,Factors!$C$45:$D$48,2,0),"")</f>
        <v/>
      </c>
      <c r="AJ720" t="b">
        <f t="shared" si="81"/>
        <v>0</v>
      </c>
    </row>
    <row r="721" spans="2:36" ht="14.4" x14ac:dyDescent="0.3">
      <c r="B721" s="70"/>
      <c r="C721" s="58"/>
      <c r="D721" s="63"/>
      <c r="E721" s="58"/>
      <c r="F721" s="58"/>
      <c r="G721" s="44"/>
      <c r="H721" s="45"/>
      <c r="I721" s="45"/>
      <c r="J721" s="38" t="str">
        <f t="shared" si="77"/>
        <v/>
      </c>
      <c r="K721" s="39" t="str">
        <f t="shared" si="79"/>
        <v/>
      </c>
      <c r="M721" s="3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7" t="str">
        <f t="shared" si="78"/>
        <v>-1</v>
      </c>
      <c r="AC721" s="17">
        <f>IFERROR(INDEX(Factors!$C$59:$C$70,MATCH(AB721,Factors!$B$59:$B$70,1),1),0)</f>
        <v>0</v>
      </c>
      <c r="AD721" s="17">
        <f t="shared" si="80"/>
        <v>0</v>
      </c>
      <c r="AE721" s="17">
        <f>IFERROR(INDEX(Factors!$B$6:$B$15,MATCH('INPUT - Census'!E721,Factors!$C$6:$C$15,0),1),0)</f>
        <v>0</v>
      </c>
      <c r="AF721" s="18">
        <f>IFERROR(INDEX(Factors!$B$16:$B$39,MATCH('INPUT - Census'!C721,Factors!$C$16:$C$35,0),1),0)</f>
        <v>0</v>
      </c>
      <c r="AG721" s="19">
        <f>IFERROR(INDEX(Factors!$B$40:$B$44,MATCH('INPUT - Census'!F721,Factors!$C$40:$C$44,0),1),0)</f>
        <v>0</v>
      </c>
      <c r="AH721" s="21" t="str">
        <f t="shared" si="82"/>
        <v/>
      </c>
      <c r="AI721" s="1" t="str">
        <f>IFERROR(VLOOKUP(H721,Factors!$C$45:$D$48,2,0),"")</f>
        <v/>
      </c>
      <c r="AJ721" t="b">
        <f t="shared" si="81"/>
        <v>0</v>
      </c>
    </row>
    <row r="722" spans="2:36" ht="14.4" x14ac:dyDescent="0.3">
      <c r="B722" s="70"/>
      <c r="C722" s="58"/>
      <c r="D722" s="63"/>
      <c r="E722" s="58"/>
      <c r="F722" s="58"/>
      <c r="G722" s="44"/>
      <c r="H722" s="45"/>
      <c r="I722" s="45"/>
      <c r="J722" s="38" t="str">
        <f t="shared" si="77"/>
        <v/>
      </c>
      <c r="K722" s="39" t="str">
        <f t="shared" si="79"/>
        <v/>
      </c>
      <c r="M722" s="3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7" t="str">
        <f t="shared" si="78"/>
        <v>-1</v>
      </c>
      <c r="AC722" s="17">
        <f>IFERROR(INDEX(Factors!$C$59:$C$70,MATCH(AB722,Factors!$B$59:$B$70,1),1),0)</f>
        <v>0</v>
      </c>
      <c r="AD722" s="17">
        <f t="shared" si="80"/>
        <v>0</v>
      </c>
      <c r="AE722" s="17">
        <f>IFERROR(INDEX(Factors!$B$6:$B$15,MATCH('INPUT - Census'!E722,Factors!$C$6:$C$15,0),1),0)</f>
        <v>0</v>
      </c>
      <c r="AF722" s="18">
        <f>IFERROR(INDEX(Factors!$B$16:$B$39,MATCH('INPUT - Census'!C722,Factors!$C$16:$C$35,0),1),0)</f>
        <v>0</v>
      </c>
      <c r="AG722" s="19">
        <f>IFERROR(INDEX(Factors!$B$40:$B$44,MATCH('INPUT - Census'!F722,Factors!$C$40:$C$44,0),1),0)</f>
        <v>0</v>
      </c>
      <c r="AH722" s="21" t="str">
        <f t="shared" si="82"/>
        <v/>
      </c>
      <c r="AI722" s="1" t="str">
        <f>IFERROR(VLOOKUP(H722,Factors!$C$45:$D$48,2,0),"")</f>
        <v/>
      </c>
      <c r="AJ722" t="b">
        <f t="shared" si="81"/>
        <v>0</v>
      </c>
    </row>
    <row r="723" spans="2:36" ht="14.4" x14ac:dyDescent="0.3">
      <c r="B723" s="70"/>
      <c r="C723" s="58"/>
      <c r="D723" s="63"/>
      <c r="E723" s="58"/>
      <c r="F723" s="58"/>
      <c r="G723" s="44"/>
      <c r="H723" s="45"/>
      <c r="I723" s="45"/>
      <c r="J723" s="38" t="str">
        <f t="shared" si="77"/>
        <v/>
      </c>
      <c r="K723" s="39" t="str">
        <f t="shared" si="79"/>
        <v/>
      </c>
      <c r="M723" s="3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7" t="str">
        <f t="shared" si="78"/>
        <v>-1</v>
      </c>
      <c r="AC723" s="17">
        <f>IFERROR(INDEX(Factors!$C$59:$C$70,MATCH(AB723,Factors!$B$59:$B$70,1),1),0)</f>
        <v>0</v>
      </c>
      <c r="AD723" s="17">
        <f t="shared" si="80"/>
        <v>0</v>
      </c>
      <c r="AE723" s="17">
        <f>IFERROR(INDEX(Factors!$B$6:$B$15,MATCH('INPUT - Census'!E723,Factors!$C$6:$C$15,0),1),0)</f>
        <v>0</v>
      </c>
      <c r="AF723" s="18">
        <f>IFERROR(INDEX(Factors!$B$16:$B$39,MATCH('INPUT - Census'!C723,Factors!$C$16:$C$35,0),1),0)</f>
        <v>0</v>
      </c>
      <c r="AG723" s="19">
        <f>IFERROR(INDEX(Factors!$B$40:$B$44,MATCH('INPUT - Census'!F723,Factors!$C$40:$C$44,0),1),0)</f>
        <v>0</v>
      </c>
      <c r="AH723" s="21" t="str">
        <f t="shared" si="82"/>
        <v/>
      </c>
      <c r="AI723" s="1" t="str">
        <f>IFERROR(VLOOKUP(H723,Factors!$C$45:$D$48,2,0),"")</f>
        <v/>
      </c>
      <c r="AJ723" t="b">
        <f t="shared" si="81"/>
        <v>0</v>
      </c>
    </row>
    <row r="724" spans="2:36" ht="14.4" x14ac:dyDescent="0.3">
      <c r="B724" s="70"/>
      <c r="C724" s="58"/>
      <c r="D724" s="63"/>
      <c r="E724" s="58"/>
      <c r="F724" s="58"/>
      <c r="G724" s="44"/>
      <c r="H724" s="45"/>
      <c r="I724" s="45"/>
      <c r="J724" s="38" t="str">
        <f t="shared" si="77"/>
        <v/>
      </c>
      <c r="K724" s="39" t="str">
        <f t="shared" si="79"/>
        <v/>
      </c>
      <c r="M724" s="3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7" t="str">
        <f t="shared" si="78"/>
        <v>-1</v>
      </c>
      <c r="AC724" s="17">
        <f>IFERROR(INDEX(Factors!$C$59:$C$70,MATCH(AB724,Factors!$B$59:$B$70,1),1),0)</f>
        <v>0</v>
      </c>
      <c r="AD724" s="17">
        <f t="shared" si="80"/>
        <v>0</v>
      </c>
      <c r="AE724" s="17">
        <f>IFERROR(INDEX(Factors!$B$6:$B$15,MATCH('INPUT - Census'!E724,Factors!$C$6:$C$15,0),1),0)</f>
        <v>0</v>
      </c>
      <c r="AF724" s="18">
        <f>IFERROR(INDEX(Factors!$B$16:$B$39,MATCH('INPUT - Census'!C724,Factors!$C$16:$C$35,0),1),0)</f>
        <v>0</v>
      </c>
      <c r="AG724" s="19">
        <f>IFERROR(INDEX(Factors!$B$40:$B$44,MATCH('INPUT - Census'!F724,Factors!$C$40:$C$44,0),1),0)</f>
        <v>0</v>
      </c>
      <c r="AH724" s="21" t="str">
        <f t="shared" si="82"/>
        <v/>
      </c>
      <c r="AI724" s="1" t="str">
        <f>IFERROR(VLOOKUP(H724,Factors!$C$45:$D$48,2,0),"")</f>
        <v/>
      </c>
      <c r="AJ724" t="b">
        <f t="shared" si="81"/>
        <v>0</v>
      </c>
    </row>
    <row r="725" spans="2:36" ht="14.4" x14ac:dyDescent="0.3">
      <c r="B725" s="70"/>
      <c r="C725" s="58"/>
      <c r="D725" s="63"/>
      <c r="E725" s="58"/>
      <c r="F725" s="58"/>
      <c r="G725" s="44"/>
      <c r="H725" s="45"/>
      <c r="I725" s="45"/>
      <c r="J725" s="38" t="str">
        <f t="shared" si="77"/>
        <v/>
      </c>
      <c r="K725" s="39" t="str">
        <f t="shared" si="79"/>
        <v/>
      </c>
      <c r="M725" s="3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7" t="str">
        <f t="shared" si="78"/>
        <v>-1</v>
      </c>
      <c r="AC725" s="17">
        <f>IFERROR(INDEX(Factors!$C$59:$C$70,MATCH(AB725,Factors!$B$59:$B$70,1),1),0)</f>
        <v>0</v>
      </c>
      <c r="AD725" s="17">
        <f t="shared" si="80"/>
        <v>0</v>
      </c>
      <c r="AE725" s="17">
        <f>IFERROR(INDEX(Factors!$B$6:$B$15,MATCH('INPUT - Census'!E725,Factors!$C$6:$C$15,0),1),0)</f>
        <v>0</v>
      </c>
      <c r="AF725" s="18">
        <f>IFERROR(INDEX(Factors!$B$16:$B$39,MATCH('INPUT - Census'!C725,Factors!$C$16:$C$35,0),1),0)</f>
        <v>0</v>
      </c>
      <c r="AG725" s="19">
        <f>IFERROR(INDEX(Factors!$B$40:$B$44,MATCH('INPUT - Census'!F725,Factors!$C$40:$C$44,0),1),0)</f>
        <v>0</v>
      </c>
      <c r="AH725" s="21" t="str">
        <f t="shared" si="82"/>
        <v/>
      </c>
      <c r="AI725" s="1" t="str">
        <f>IFERROR(VLOOKUP(H725,Factors!$C$45:$D$48,2,0),"")</f>
        <v/>
      </c>
      <c r="AJ725" t="b">
        <f t="shared" si="81"/>
        <v>0</v>
      </c>
    </row>
    <row r="726" spans="2:36" ht="14.4" x14ac:dyDescent="0.3">
      <c r="B726" s="70"/>
      <c r="C726" s="58"/>
      <c r="D726" s="63"/>
      <c r="E726" s="58"/>
      <c r="F726" s="58"/>
      <c r="G726" s="44"/>
      <c r="H726" s="45"/>
      <c r="I726" s="45"/>
      <c r="J726" s="38" t="str">
        <f t="shared" si="77"/>
        <v/>
      </c>
      <c r="K726" s="39" t="str">
        <f t="shared" si="79"/>
        <v/>
      </c>
      <c r="M726" s="3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7" t="str">
        <f t="shared" si="78"/>
        <v>-1</v>
      </c>
      <c r="AC726" s="17">
        <f>IFERROR(INDEX(Factors!$C$59:$C$70,MATCH(AB726,Factors!$B$59:$B$70,1),1),0)</f>
        <v>0</v>
      </c>
      <c r="AD726" s="17">
        <f t="shared" si="80"/>
        <v>0</v>
      </c>
      <c r="AE726" s="17">
        <f>IFERROR(INDEX(Factors!$B$6:$B$15,MATCH('INPUT - Census'!E726,Factors!$C$6:$C$15,0),1),0)</f>
        <v>0</v>
      </c>
      <c r="AF726" s="18">
        <f>IFERROR(INDEX(Factors!$B$16:$B$39,MATCH('INPUT - Census'!C726,Factors!$C$16:$C$35,0),1),0)</f>
        <v>0</v>
      </c>
      <c r="AG726" s="19">
        <f>IFERROR(INDEX(Factors!$B$40:$B$44,MATCH('INPUT - Census'!F726,Factors!$C$40:$C$44,0),1),0)</f>
        <v>0</v>
      </c>
      <c r="AH726" s="21" t="str">
        <f t="shared" si="82"/>
        <v/>
      </c>
      <c r="AI726" s="1" t="str">
        <f>IFERROR(VLOOKUP(H726,Factors!$C$45:$D$48,2,0),"")</f>
        <v/>
      </c>
      <c r="AJ726" t="b">
        <f t="shared" si="81"/>
        <v>0</v>
      </c>
    </row>
    <row r="727" spans="2:36" ht="14.4" x14ac:dyDescent="0.3">
      <c r="B727" s="70"/>
      <c r="C727" s="58"/>
      <c r="D727" s="63"/>
      <c r="E727" s="58"/>
      <c r="F727" s="58"/>
      <c r="G727" s="44"/>
      <c r="H727" s="45"/>
      <c r="I727" s="45"/>
      <c r="J727" s="38" t="str">
        <f t="shared" si="77"/>
        <v/>
      </c>
      <c r="K727" s="39" t="str">
        <f t="shared" si="79"/>
        <v/>
      </c>
      <c r="M727" s="3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7" t="str">
        <f t="shared" si="78"/>
        <v>-1</v>
      </c>
      <c r="AC727" s="17">
        <f>IFERROR(INDEX(Factors!$C$59:$C$70,MATCH(AB727,Factors!$B$59:$B$70,1),1),0)</f>
        <v>0</v>
      </c>
      <c r="AD727" s="17">
        <f t="shared" si="80"/>
        <v>0</v>
      </c>
      <c r="AE727" s="17">
        <f>IFERROR(INDEX(Factors!$B$6:$B$15,MATCH('INPUT - Census'!E727,Factors!$C$6:$C$15,0),1),0)</f>
        <v>0</v>
      </c>
      <c r="AF727" s="18">
        <f>IFERROR(INDEX(Factors!$B$16:$B$39,MATCH('INPUT - Census'!C727,Factors!$C$16:$C$35,0),1),0)</f>
        <v>0</v>
      </c>
      <c r="AG727" s="19">
        <f>IFERROR(INDEX(Factors!$B$40:$B$44,MATCH('INPUT - Census'!F727,Factors!$C$40:$C$44,0),1),0)</f>
        <v>0</v>
      </c>
      <c r="AH727" s="21" t="str">
        <f t="shared" si="82"/>
        <v/>
      </c>
      <c r="AI727" s="1" t="str">
        <f>IFERROR(VLOOKUP(H727,Factors!$C$45:$D$48,2,0),"")</f>
        <v/>
      </c>
      <c r="AJ727" t="b">
        <f t="shared" si="81"/>
        <v>0</v>
      </c>
    </row>
    <row r="728" spans="2:36" ht="14.4" x14ac:dyDescent="0.3">
      <c r="B728" s="70"/>
      <c r="C728" s="58"/>
      <c r="D728" s="63"/>
      <c r="E728" s="58"/>
      <c r="F728" s="58"/>
      <c r="G728" s="44"/>
      <c r="H728" s="45"/>
      <c r="I728" s="45"/>
      <c r="J728" s="38" t="str">
        <f t="shared" si="77"/>
        <v/>
      </c>
      <c r="K728" s="39" t="str">
        <f t="shared" si="79"/>
        <v/>
      </c>
      <c r="M728" s="3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7" t="str">
        <f t="shared" si="78"/>
        <v>-1</v>
      </c>
      <c r="AC728" s="17">
        <f>IFERROR(INDEX(Factors!$C$59:$C$70,MATCH(AB728,Factors!$B$59:$B$70,1),1),0)</f>
        <v>0</v>
      </c>
      <c r="AD728" s="17">
        <f t="shared" si="80"/>
        <v>0</v>
      </c>
      <c r="AE728" s="17">
        <f>IFERROR(INDEX(Factors!$B$6:$B$15,MATCH('INPUT - Census'!E728,Factors!$C$6:$C$15,0),1),0)</f>
        <v>0</v>
      </c>
      <c r="AF728" s="18">
        <f>IFERROR(INDEX(Factors!$B$16:$B$39,MATCH('INPUT - Census'!C728,Factors!$C$16:$C$35,0),1),0)</f>
        <v>0</v>
      </c>
      <c r="AG728" s="19">
        <f>IFERROR(INDEX(Factors!$B$40:$B$44,MATCH('INPUT - Census'!F728,Factors!$C$40:$C$44,0),1),0)</f>
        <v>0</v>
      </c>
      <c r="AH728" s="21" t="str">
        <f t="shared" si="82"/>
        <v/>
      </c>
      <c r="AI728" s="1" t="str">
        <f>IFERROR(VLOOKUP(H728,Factors!$C$45:$D$48,2,0),"")</f>
        <v/>
      </c>
      <c r="AJ728" t="b">
        <f t="shared" si="81"/>
        <v>0</v>
      </c>
    </row>
    <row r="729" spans="2:36" ht="14.4" x14ac:dyDescent="0.3">
      <c r="B729" s="70"/>
      <c r="C729" s="58"/>
      <c r="D729" s="63"/>
      <c r="E729" s="58"/>
      <c r="F729" s="58"/>
      <c r="G729" s="44"/>
      <c r="H729" s="45"/>
      <c r="I729" s="45"/>
      <c r="J729" s="38" t="str">
        <f t="shared" si="77"/>
        <v/>
      </c>
      <c r="K729" s="39" t="str">
        <f t="shared" si="79"/>
        <v/>
      </c>
      <c r="M729" s="3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7" t="str">
        <f t="shared" si="78"/>
        <v>-1</v>
      </c>
      <c r="AC729" s="17">
        <f>IFERROR(INDEX(Factors!$C$59:$C$70,MATCH(AB729,Factors!$B$59:$B$70,1),1),0)</f>
        <v>0</v>
      </c>
      <c r="AD729" s="17">
        <f t="shared" si="80"/>
        <v>0</v>
      </c>
      <c r="AE729" s="17">
        <f>IFERROR(INDEX(Factors!$B$6:$B$15,MATCH('INPUT - Census'!E729,Factors!$C$6:$C$15,0),1),0)</f>
        <v>0</v>
      </c>
      <c r="AF729" s="18">
        <f>IFERROR(INDEX(Factors!$B$16:$B$39,MATCH('INPUT - Census'!C729,Factors!$C$16:$C$35,0),1),0)</f>
        <v>0</v>
      </c>
      <c r="AG729" s="19">
        <f>IFERROR(INDEX(Factors!$B$40:$B$44,MATCH('INPUT - Census'!F729,Factors!$C$40:$C$44,0),1),0)</f>
        <v>0</v>
      </c>
      <c r="AH729" s="21" t="str">
        <f t="shared" si="82"/>
        <v/>
      </c>
      <c r="AI729" s="1" t="str">
        <f>IFERROR(VLOOKUP(H729,Factors!$C$45:$D$48,2,0),"")</f>
        <v/>
      </c>
      <c r="AJ729" t="b">
        <f t="shared" si="81"/>
        <v>0</v>
      </c>
    </row>
    <row r="730" spans="2:36" ht="14.4" x14ac:dyDescent="0.3">
      <c r="B730" s="70"/>
      <c r="C730" s="58"/>
      <c r="D730" s="63"/>
      <c r="E730" s="58"/>
      <c r="F730" s="58"/>
      <c r="G730" s="44"/>
      <c r="H730" s="45"/>
      <c r="I730" s="45"/>
      <c r="J730" s="38" t="str">
        <f t="shared" si="77"/>
        <v/>
      </c>
      <c r="K730" s="39" t="str">
        <f t="shared" si="79"/>
        <v/>
      </c>
      <c r="M730" s="3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7" t="str">
        <f t="shared" si="78"/>
        <v>-1</v>
      </c>
      <c r="AC730" s="17">
        <f>IFERROR(INDEX(Factors!$C$59:$C$70,MATCH(AB730,Factors!$B$59:$B$70,1),1),0)</f>
        <v>0</v>
      </c>
      <c r="AD730" s="17">
        <f t="shared" si="80"/>
        <v>0</v>
      </c>
      <c r="AE730" s="17">
        <f>IFERROR(INDEX(Factors!$B$6:$B$15,MATCH('INPUT - Census'!E730,Factors!$C$6:$C$15,0),1),0)</f>
        <v>0</v>
      </c>
      <c r="AF730" s="18">
        <f>IFERROR(INDEX(Factors!$B$16:$B$39,MATCH('INPUT - Census'!C730,Factors!$C$16:$C$35,0),1),0)</f>
        <v>0</v>
      </c>
      <c r="AG730" s="19">
        <f>IFERROR(INDEX(Factors!$B$40:$B$44,MATCH('INPUT - Census'!F730,Factors!$C$40:$C$44,0),1),0)</f>
        <v>0</v>
      </c>
      <c r="AH730" s="21" t="str">
        <f t="shared" si="82"/>
        <v/>
      </c>
      <c r="AI730" s="1" t="str">
        <f>IFERROR(VLOOKUP(H730,Factors!$C$45:$D$48,2,0),"")</f>
        <v/>
      </c>
      <c r="AJ730" t="b">
        <f t="shared" si="81"/>
        <v>0</v>
      </c>
    </row>
    <row r="731" spans="2:36" ht="14.4" x14ac:dyDescent="0.3">
      <c r="B731" s="70"/>
      <c r="C731" s="58"/>
      <c r="D731" s="63"/>
      <c r="E731" s="58"/>
      <c r="F731" s="58"/>
      <c r="G731" s="44"/>
      <c r="H731" s="45"/>
      <c r="I731" s="45"/>
      <c r="J731" s="38" t="str">
        <f t="shared" si="77"/>
        <v/>
      </c>
      <c r="K731" s="39" t="str">
        <f t="shared" si="79"/>
        <v/>
      </c>
      <c r="M731" s="3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7" t="str">
        <f t="shared" si="78"/>
        <v>-1</v>
      </c>
      <c r="AC731" s="17">
        <f>IFERROR(INDEX(Factors!$C$59:$C$70,MATCH(AB731,Factors!$B$59:$B$70,1),1),0)</f>
        <v>0</v>
      </c>
      <c r="AD731" s="17">
        <f t="shared" si="80"/>
        <v>0</v>
      </c>
      <c r="AE731" s="17">
        <f>IFERROR(INDEX(Factors!$B$6:$B$15,MATCH('INPUT - Census'!E731,Factors!$C$6:$C$15,0),1),0)</f>
        <v>0</v>
      </c>
      <c r="AF731" s="18">
        <f>IFERROR(INDEX(Factors!$B$16:$B$39,MATCH('INPUT - Census'!C731,Factors!$C$16:$C$35,0),1),0)</f>
        <v>0</v>
      </c>
      <c r="AG731" s="19">
        <f>IFERROR(INDEX(Factors!$B$40:$B$44,MATCH('INPUT - Census'!F731,Factors!$C$40:$C$44,0),1),0)</f>
        <v>0</v>
      </c>
      <c r="AH731" s="21" t="str">
        <f t="shared" si="82"/>
        <v/>
      </c>
      <c r="AI731" s="1" t="str">
        <f>IFERROR(VLOOKUP(H731,Factors!$C$45:$D$48,2,0),"")</f>
        <v/>
      </c>
      <c r="AJ731" t="b">
        <f t="shared" si="81"/>
        <v>0</v>
      </c>
    </row>
    <row r="732" spans="2:36" ht="14.4" x14ac:dyDescent="0.3">
      <c r="B732" s="70"/>
      <c r="C732" s="58"/>
      <c r="D732" s="63"/>
      <c r="E732" s="58"/>
      <c r="F732" s="58"/>
      <c r="G732" s="44"/>
      <c r="H732" s="45"/>
      <c r="I732" s="45"/>
      <c r="J732" s="38" t="str">
        <f t="shared" si="77"/>
        <v/>
      </c>
      <c r="K732" s="39" t="str">
        <f t="shared" si="79"/>
        <v/>
      </c>
      <c r="M732" s="3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7" t="str">
        <f t="shared" si="78"/>
        <v>-1</v>
      </c>
      <c r="AC732" s="17">
        <f>IFERROR(INDEX(Factors!$C$59:$C$70,MATCH(AB732,Factors!$B$59:$B$70,1),1),0)</f>
        <v>0</v>
      </c>
      <c r="AD732" s="17">
        <f t="shared" si="80"/>
        <v>0</v>
      </c>
      <c r="AE732" s="17">
        <f>IFERROR(INDEX(Factors!$B$6:$B$15,MATCH('INPUT - Census'!E732,Factors!$C$6:$C$15,0),1),0)</f>
        <v>0</v>
      </c>
      <c r="AF732" s="18">
        <f>IFERROR(INDEX(Factors!$B$16:$B$39,MATCH('INPUT - Census'!C732,Factors!$C$16:$C$35,0),1),0)</f>
        <v>0</v>
      </c>
      <c r="AG732" s="19">
        <f>IFERROR(INDEX(Factors!$B$40:$B$44,MATCH('INPUT - Census'!F732,Factors!$C$40:$C$44,0),1),0)</f>
        <v>0</v>
      </c>
      <c r="AH732" s="21" t="str">
        <f t="shared" si="82"/>
        <v/>
      </c>
      <c r="AI732" s="1" t="str">
        <f>IFERROR(VLOOKUP(H732,Factors!$C$45:$D$48,2,0),"")</f>
        <v/>
      </c>
      <c r="AJ732" t="b">
        <f t="shared" si="81"/>
        <v>0</v>
      </c>
    </row>
    <row r="733" spans="2:36" ht="14.4" x14ac:dyDescent="0.3">
      <c r="B733" s="70"/>
      <c r="C733" s="58"/>
      <c r="D733" s="63"/>
      <c r="E733" s="58"/>
      <c r="F733" s="58"/>
      <c r="G733" s="44"/>
      <c r="H733" s="45"/>
      <c r="I733" s="45"/>
      <c r="J733" s="38" t="str">
        <f t="shared" si="77"/>
        <v/>
      </c>
      <c r="K733" s="39" t="str">
        <f t="shared" si="79"/>
        <v/>
      </c>
      <c r="M733" s="3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7" t="str">
        <f t="shared" si="78"/>
        <v>-1</v>
      </c>
      <c r="AC733" s="17">
        <f>IFERROR(INDEX(Factors!$C$59:$C$70,MATCH(AB733,Factors!$B$59:$B$70,1),1),0)</f>
        <v>0</v>
      </c>
      <c r="AD733" s="17">
        <f t="shared" si="80"/>
        <v>0</v>
      </c>
      <c r="AE733" s="17">
        <f>IFERROR(INDEX(Factors!$B$6:$B$15,MATCH('INPUT - Census'!E733,Factors!$C$6:$C$15,0),1),0)</f>
        <v>0</v>
      </c>
      <c r="AF733" s="18">
        <f>IFERROR(INDEX(Factors!$B$16:$B$39,MATCH('INPUT - Census'!C733,Factors!$C$16:$C$35,0),1),0)</f>
        <v>0</v>
      </c>
      <c r="AG733" s="19">
        <f>IFERROR(INDEX(Factors!$B$40:$B$44,MATCH('INPUT - Census'!F733,Factors!$C$40:$C$44,0),1),0)</f>
        <v>0</v>
      </c>
      <c r="AH733" s="21" t="str">
        <f t="shared" si="82"/>
        <v/>
      </c>
      <c r="AI733" s="1" t="str">
        <f>IFERROR(VLOOKUP(H733,Factors!$C$45:$D$48,2,0),"")</f>
        <v/>
      </c>
      <c r="AJ733" t="b">
        <f t="shared" si="81"/>
        <v>0</v>
      </c>
    </row>
    <row r="734" spans="2:36" ht="14.4" x14ac:dyDescent="0.3">
      <c r="B734" s="70"/>
      <c r="C734" s="58"/>
      <c r="D734" s="63"/>
      <c r="E734" s="58"/>
      <c r="F734" s="58"/>
      <c r="G734" s="44"/>
      <c r="H734" s="45"/>
      <c r="I734" s="45"/>
      <c r="J734" s="38" t="str">
        <f t="shared" si="77"/>
        <v/>
      </c>
      <c r="K734" s="39" t="str">
        <f t="shared" si="79"/>
        <v/>
      </c>
      <c r="M734" s="3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7" t="str">
        <f t="shared" si="78"/>
        <v>-1</v>
      </c>
      <c r="AC734" s="17">
        <f>IFERROR(INDEX(Factors!$C$59:$C$70,MATCH(AB734,Factors!$B$59:$B$70,1),1),0)</f>
        <v>0</v>
      </c>
      <c r="AD734" s="17">
        <f t="shared" si="80"/>
        <v>0</v>
      </c>
      <c r="AE734" s="17">
        <f>IFERROR(INDEX(Factors!$B$6:$B$15,MATCH('INPUT - Census'!E734,Factors!$C$6:$C$15,0),1),0)</f>
        <v>0</v>
      </c>
      <c r="AF734" s="18">
        <f>IFERROR(INDEX(Factors!$B$16:$B$39,MATCH('INPUT - Census'!C734,Factors!$C$16:$C$35,0),1),0)</f>
        <v>0</v>
      </c>
      <c r="AG734" s="19">
        <f>IFERROR(INDEX(Factors!$B$40:$B$44,MATCH('INPUT - Census'!F734,Factors!$C$40:$C$44,0),1),0)</f>
        <v>0</v>
      </c>
      <c r="AH734" s="21" t="str">
        <f t="shared" si="82"/>
        <v/>
      </c>
      <c r="AI734" s="1" t="str">
        <f>IFERROR(VLOOKUP(H734,Factors!$C$45:$D$48,2,0),"")</f>
        <v/>
      </c>
      <c r="AJ734" t="b">
        <f t="shared" si="81"/>
        <v>0</v>
      </c>
    </row>
    <row r="735" spans="2:36" ht="14.4" x14ac:dyDescent="0.3">
      <c r="B735" s="70"/>
      <c r="C735" s="58"/>
      <c r="D735" s="63"/>
      <c r="E735" s="58"/>
      <c r="F735" s="58"/>
      <c r="G735" s="44"/>
      <c r="H735" s="45"/>
      <c r="I735" s="45"/>
      <c r="J735" s="38" t="str">
        <f t="shared" si="77"/>
        <v/>
      </c>
      <c r="K735" s="39" t="str">
        <f t="shared" si="79"/>
        <v/>
      </c>
      <c r="M735" s="3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7" t="str">
        <f t="shared" si="78"/>
        <v>-1</v>
      </c>
      <c r="AC735" s="17">
        <f>IFERROR(INDEX(Factors!$C$59:$C$70,MATCH(AB735,Factors!$B$59:$B$70,1),1),0)</f>
        <v>0</v>
      </c>
      <c r="AD735" s="17">
        <f t="shared" si="80"/>
        <v>0</v>
      </c>
      <c r="AE735" s="17">
        <f>IFERROR(INDEX(Factors!$B$6:$B$15,MATCH('INPUT - Census'!E735,Factors!$C$6:$C$15,0),1),0)</f>
        <v>0</v>
      </c>
      <c r="AF735" s="18">
        <f>IFERROR(INDEX(Factors!$B$16:$B$39,MATCH('INPUT - Census'!C735,Factors!$C$16:$C$35,0),1),0)</f>
        <v>0</v>
      </c>
      <c r="AG735" s="19">
        <f>IFERROR(INDEX(Factors!$B$40:$B$44,MATCH('INPUT - Census'!F735,Factors!$C$40:$C$44,0),1),0)</f>
        <v>0</v>
      </c>
      <c r="AH735" s="21" t="str">
        <f t="shared" si="82"/>
        <v/>
      </c>
      <c r="AI735" s="1" t="str">
        <f>IFERROR(VLOOKUP(H735,Factors!$C$45:$D$48,2,0),"")</f>
        <v/>
      </c>
      <c r="AJ735" t="b">
        <f t="shared" si="81"/>
        <v>0</v>
      </c>
    </row>
    <row r="736" spans="2:36" ht="14.4" x14ac:dyDescent="0.3">
      <c r="B736" s="70"/>
      <c r="C736" s="58"/>
      <c r="D736" s="63"/>
      <c r="E736" s="58"/>
      <c r="F736" s="58"/>
      <c r="G736" s="44"/>
      <c r="H736" s="45"/>
      <c r="I736" s="45"/>
      <c r="J736" s="38" t="str">
        <f t="shared" si="77"/>
        <v/>
      </c>
      <c r="K736" s="39" t="str">
        <f t="shared" si="79"/>
        <v/>
      </c>
      <c r="M736" s="3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7" t="str">
        <f t="shared" si="78"/>
        <v>-1</v>
      </c>
      <c r="AC736" s="17">
        <f>IFERROR(INDEX(Factors!$C$59:$C$70,MATCH(AB736,Factors!$B$59:$B$70,1),1),0)</f>
        <v>0</v>
      </c>
      <c r="AD736" s="17">
        <f t="shared" si="80"/>
        <v>0</v>
      </c>
      <c r="AE736" s="17">
        <f>IFERROR(INDEX(Factors!$B$6:$B$15,MATCH('INPUT - Census'!E736,Factors!$C$6:$C$15,0),1),0)</f>
        <v>0</v>
      </c>
      <c r="AF736" s="18">
        <f>IFERROR(INDEX(Factors!$B$16:$B$39,MATCH('INPUT - Census'!C736,Factors!$C$16:$C$35,0),1),0)</f>
        <v>0</v>
      </c>
      <c r="AG736" s="19">
        <f>IFERROR(INDEX(Factors!$B$40:$B$44,MATCH('INPUT - Census'!F736,Factors!$C$40:$C$44,0),1),0)</f>
        <v>0</v>
      </c>
      <c r="AH736" s="21" t="str">
        <f t="shared" si="82"/>
        <v/>
      </c>
      <c r="AI736" s="1" t="str">
        <f>IFERROR(VLOOKUP(H736,Factors!$C$45:$D$48,2,0),"")</f>
        <v/>
      </c>
      <c r="AJ736" t="b">
        <f t="shared" si="81"/>
        <v>0</v>
      </c>
    </row>
    <row r="737" spans="2:36" ht="14.4" x14ac:dyDescent="0.3">
      <c r="B737" s="70"/>
      <c r="C737" s="58"/>
      <c r="D737" s="63"/>
      <c r="E737" s="58"/>
      <c r="F737" s="58"/>
      <c r="G737" s="44"/>
      <c r="H737" s="45"/>
      <c r="I737" s="45"/>
      <c r="J737" s="38" t="str">
        <f t="shared" si="77"/>
        <v/>
      </c>
      <c r="K737" s="39" t="str">
        <f t="shared" si="79"/>
        <v/>
      </c>
      <c r="M737" s="3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7" t="str">
        <f t="shared" si="78"/>
        <v>-1</v>
      </c>
      <c r="AC737" s="17">
        <f>IFERROR(INDEX(Factors!$C$59:$C$70,MATCH(AB737,Factors!$B$59:$B$70,1),1),0)</f>
        <v>0</v>
      </c>
      <c r="AD737" s="17">
        <f t="shared" si="80"/>
        <v>0</v>
      </c>
      <c r="AE737" s="17">
        <f>IFERROR(INDEX(Factors!$B$6:$B$15,MATCH('INPUT - Census'!E737,Factors!$C$6:$C$15,0),1),0)</f>
        <v>0</v>
      </c>
      <c r="AF737" s="18">
        <f>IFERROR(INDEX(Factors!$B$16:$B$39,MATCH('INPUT - Census'!C737,Factors!$C$16:$C$35,0),1),0)</f>
        <v>0</v>
      </c>
      <c r="AG737" s="19">
        <f>IFERROR(INDEX(Factors!$B$40:$B$44,MATCH('INPUT - Census'!F737,Factors!$C$40:$C$44,0),1),0)</f>
        <v>0</v>
      </c>
      <c r="AH737" s="21" t="str">
        <f t="shared" si="82"/>
        <v/>
      </c>
      <c r="AI737" s="1" t="str">
        <f>IFERROR(VLOOKUP(H737,Factors!$C$45:$D$48,2,0),"")</f>
        <v/>
      </c>
      <c r="AJ737" t="b">
        <f t="shared" si="81"/>
        <v>0</v>
      </c>
    </row>
    <row r="738" spans="2:36" ht="14.4" x14ac:dyDescent="0.3">
      <c r="B738" s="70"/>
      <c r="C738" s="58"/>
      <c r="D738" s="63"/>
      <c r="E738" s="58"/>
      <c r="F738" s="58"/>
      <c r="G738" s="44"/>
      <c r="H738" s="45"/>
      <c r="I738" s="45"/>
      <c r="J738" s="38" t="str">
        <f t="shared" si="77"/>
        <v/>
      </c>
      <c r="K738" s="39" t="str">
        <f t="shared" si="79"/>
        <v/>
      </c>
      <c r="M738" s="3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7" t="str">
        <f t="shared" si="78"/>
        <v>-1</v>
      </c>
      <c r="AC738" s="17">
        <f>IFERROR(INDEX(Factors!$C$59:$C$70,MATCH(AB738,Factors!$B$59:$B$70,1),1),0)</f>
        <v>0</v>
      </c>
      <c r="AD738" s="17">
        <f t="shared" si="80"/>
        <v>0</v>
      </c>
      <c r="AE738" s="17">
        <f>IFERROR(INDEX(Factors!$B$6:$B$15,MATCH('INPUT - Census'!E738,Factors!$C$6:$C$15,0),1),0)</f>
        <v>0</v>
      </c>
      <c r="AF738" s="18">
        <f>IFERROR(INDEX(Factors!$B$16:$B$39,MATCH('INPUT - Census'!C738,Factors!$C$16:$C$35,0),1),0)</f>
        <v>0</v>
      </c>
      <c r="AG738" s="19">
        <f>IFERROR(INDEX(Factors!$B$40:$B$44,MATCH('INPUT - Census'!F738,Factors!$C$40:$C$44,0),1),0)</f>
        <v>0</v>
      </c>
      <c r="AH738" s="21" t="str">
        <f t="shared" si="82"/>
        <v/>
      </c>
      <c r="AI738" s="1" t="str">
        <f>IFERROR(VLOOKUP(H738,Factors!$C$45:$D$48,2,0),"")</f>
        <v/>
      </c>
      <c r="AJ738" t="b">
        <f t="shared" si="81"/>
        <v>0</v>
      </c>
    </row>
    <row r="739" spans="2:36" ht="14.4" x14ac:dyDescent="0.3">
      <c r="B739" s="70"/>
      <c r="C739" s="58"/>
      <c r="D739" s="63"/>
      <c r="E739" s="58"/>
      <c r="F739" s="58"/>
      <c r="G739" s="44"/>
      <c r="H739" s="45"/>
      <c r="I739" s="45"/>
      <c r="J739" s="38" t="str">
        <f t="shared" si="77"/>
        <v/>
      </c>
      <c r="K739" s="39" t="str">
        <f t="shared" si="79"/>
        <v/>
      </c>
      <c r="M739" s="3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7" t="str">
        <f t="shared" si="78"/>
        <v>-1</v>
      </c>
      <c r="AC739" s="17">
        <f>IFERROR(INDEX(Factors!$C$59:$C$70,MATCH(AB739,Factors!$B$59:$B$70,1),1),0)</f>
        <v>0</v>
      </c>
      <c r="AD739" s="17">
        <f t="shared" si="80"/>
        <v>0</v>
      </c>
      <c r="AE739" s="17">
        <f>IFERROR(INDEX(Factors!$B$6:$B$15,MATCH('INPUT - Census'!E739,Factors!$C$6:$C$15,0),1),0)</f>
        <v>0</v>
      </c>
      <c r="AF739" s="18">
        <f>IFERROR(INDEX(Factors!$B$16:$B$39,MATCH('INPUT - Census'!C739,Factors!$C$16:$C$35,0),1),0)</f>
        <v>0</v>
      </c>
      <c r="AG739" s="19">
        <f>IFERROR(INDEX(Factors!$B$40:$B$44,MATCH('INPUT - Census'!F739,Factors!$C$40:$C$44,0),1),0)</f>
        <v>0</v>
      </c>
      <c r="AH739" s="21" t="str">
        <f t="shared" si="82"/>
        <v/>
      </c>
      <c r="AI739" s="1" t="str">
        <f>IFERROR(VLOOKUP(H739,Factors!$C$45:$D$48,2,0),"")</f>
        <v/>
      </c>
      <c r="AJ739" t="b">
        <f t="shared" si="81"/>
        <v>0</v>
      </c>
    </row>
    <row r="740" spans="2:36" ht="14.4" x14ac:dyDescent="0.3">
      <c r="B740" s="70"/>
      <c r="C740" s="58"/>
      <c r="D740" s="63"/>
      <c r="E740" s="58"/>
      <c r="F740" s="58"/>
      <c r="G740" s="44"/>
      <c r="H740" s="45"/>
      <c r="I740" s="45"/>
      <c r="J740" s="38" t="str">
        <f t="shared" si="77"/>
        <v/>
      </c>
      <c r="K740" s="39" t="str">
        <f t="shared" si="79"/>
        <v/>
      </c>
      <c r="M740" s="3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7" t="str">
        <f t="shared" si="78"/>
        <v>-1</v>
      </c>
      <c r="AC740" s="17">
        <f>IFERROR(INDEX(Factors!$C$59:$C$70,MATCH(AB740,Factors!$B$59:$B$70,1),1),0)</f>
        <v>0</v>
      </c>
      <c r="AD740" s="17">
        <f t="shared" si="80"/>
        <v>0</v>
      </c>
      <c r="AE740" s="17">
        <f>IFERROR(INDEX(Factors!$B$6:$B$15,MATCH('INPUT - Census'!E740,Factors!$C$6:$C$15,0),1),0)</f>
        <v>0</v>
      </c>
      <c r="AF740" s="18">
        <f>IFERROR(INDEX(Factors!$B$16:$B$39,MATCH('INPUT - Census'!C740,Factors!$C$16:$C$35,0),1),0)</f>
        <v>0</v>
      </c>
      <c r="AG740" s="19">
        <f>IFERROR(INDEX(Factors!$B$40:$B$44,MATCH('INPUT - Census'!F740,Factors!$C$40:$C$44,0),1),0)</f>
        <v>0</v>
      </c>
      <c r="AH740" s="21" t="str">
        <f t="shared" si="82"/>
        <v/>
      </c>
      <c r="AI740" s="1" t="str">
        <f>IFERROR(VLOOKUP(H740,Factors!$C$45:$D$48,2,0),"")</f>
        <v/>
      </c>
      <c r="AJ740" t="b">
        <f t="shared" si="81"/>
        <v>0</v>
      </c>
    </row>
    <row r="741" spans="2:36" ht="14.4" x14ac:dyDescent="0.3">
      <c r="B741" s="70"/>
      <c r="C741" s="58"/>
      <c r="D741" s="63"/>
      <c r="E741" s="58"/>
      <c r="F741" s="58"/>
      <c r="G741" s="44"/>
      <c r="H741" s="45"/>
      <c r="I741" s="45"/>
      <c r="J741" s="38" t="str">
        <f t="shared" si="77"/>
        <v/>
      </c>
      <c r="K741" s="39" t="str">
        <f t="shared" si="79"/>
        <v/>
      </c>
      <c r="M741" s="3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7" t="str">
        <f t="shared" si="78"/>
        <v>-1</v>
      </c>
      <c r="AC741" s="17">
        <f>IFERROR(INDEX(Factors!$C$59:$C$70,MATCH(AB741,Factors!$B$59:$B$70,1),1),0)</f>
        <v>0</v>
      </c>
      <c r="AD741" s="17">
        <f t="shared" si="80"/>
        <v>0</v>
      </c>
      <c r="AE741" s="17">
        <f>IFERROR(INDEX(Factors!$B$6:$B$15,MATCH('INPUT - Census'!E741,Factors!$C$6:$C$15,0),1),0)</f>
        <v>0</v>
      </c>
      <c r="AF741" s="18">
        <f>IFERROR(INDEX(Factors!$B$16:$B$39,MATCH('INPUT - Census'!C741,Factors!$C$16:$C$35,0),1),0)</f>
        <v>0</v>
      </c>
      <c r="AG741" s="19">
        <f>IFERROR(INDEX(Factors!$B$40:$B$44,MATCH('INPUT - Census'!F741,Factors!$C$40:$C$44,0),1),0)</f>
        <v>0</v>
      </c>
      <c r="AH741" s="21" t="str">
        <f t="shared" si="82"/>
        <v/>
      </c>
      <c r="AI741" s="1" t="str">
        <f>IFERROR(VLOOKUP(H741,Factors!$C$45:$D$48,2,0),"")</f>
        <v/>
      </c>
      <c r="AJ741" t="b">
        <f t="shared" si="81"/>
        <v>0</v>
      </c>
    </row>
    <row r="742" spans="2:36" ht="14.4" x14ac:dyDescent="0.3">
      <c r="B742" s="70"/>
      <c r="C742" s="58"/>
      <c r="D742" s="63"/>
      <c r="E742" s="58"/>
      <c r="F742" s="58"/>
      <c r="G742" s="44"/>
      <c r="H742" s="45"/>
      <c r="I742" s="45"/>
      <c r="J742" s="38" t="str">
        <f t="shared" si="77"/>
        <v/>
      </c>
      <c r="K742" s="39" t="str">
        <f t="shared" si="79"/>
        <v/>
      </c>
      <c r="M742" s="3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7" t="str">
        <f t="shared" si="78"/>
        <v>-1</v>
      </c>
      <c r="AC742" s="17">
        <f>IFERROR(INDEX(Factors!$C$59:$C$70,MATCH(AB742,Factors!$B$59:$B$70,1),1),0)</f>
        <v>0</v>
      </c>
      <c r="AD742" s="17">
        <f t="shared" si="80"/>
        <v>0</v>
      </c>
      <c r="AE742" s="17">
        <f>IFERROR(INDEX(Factors!$B$6:$B$15,MATCH('INPUT - Census'!E742,Factors!$C$6:$C$15,0),1),0)</f>
        <v>0</v>
      </c>
      <c r="AF742" s="18">
        <f>IFERROR(INDEX(Factors!$B$16:$B$39,MATCH('INPUT - Census'!C742,Factors!$C$16:$C$35,0),1),0)</f>
        <v>0</v>
      </c>
      <c r="AG742" s="19">
        <f>IFERROR(INDEX(Factors!$B$40:$B$44,MATCH('INPUT - Census'!F742,Factors!$C$40:$C$44,0),1),0)</f>
        <v>0</v>
      </c>
      <c r="AH742" s="21" t="str">
        <f t="shared" si="82"/>
        <v/>
      </c>
      <c r="AI742" s="1" t="str">
        <f>IFERROR(VLOOKUP(H742,Factors!$C$45:$D$48,2,0),"")</f>
        <v/>
      </c>
      <c r="AJ742" t="b">
        <f t="shared" si="81"/>
        <v>0</v>
      </c>
    </row>
    <row r="743" spans="2:36" ht="14.4" x14ac:dyDescent="0.3">
      <c r="B743" s="70"/>
      <c r="C743" s="58"/>
      <c r="D743" s="63"/>
      <c r="E743" s="58"/>
      <c r="F743" s="58"/>
      <c r="G743" s="44"/>
      <c r="H743" s="45"/>
      <c r="I743" s="45"/>
      <c r="J743" s="38" t="str">
        <f t="shared" si="77"/>
        <v/>
      </c>
      <c r="K743" s="39" t="str">
        <f t="shared" si="79"/>
        <v/>
      </c>
      <c r="M743" s="3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7" t="str">
        <f t="shared" si="78"/>
        <v>-1</v>
      </c>
      <c r="AC743" s="17">
        <f>IFERROR(INDEX(Factors!$C$59:$C$70,MATCH(AB743,Factors!$B$59:$B$70,1),1),0)</f>
        <v>0</v>
      </c>
      <c r="AD743" s="17">
        <f t="shared" si="80"/>
        <v>0</v>
      </c>
      <c r="AE743" s="17">
        <f>IFERROR(INDEX(Factors!$B$6:$B$15,MATCH('INPUT - Census'!E743,Factors!$C$6:$C$15,0),1),0)</f>
        <v>0</v>
      </c>
      <c r="AF743" s="18">
        <f>IFERROR(INDEX(Factors!$B$16:$B$39,MATCH('INPUT - Census'!C743,Factors!$C$16:$C$35,0),1),0)</f>
        <v>0</v>
      </c>
      <c r="AG743" s="19">
        <f>IFERROR(INDEX(Factors!$B$40:$B$44,MATCH('INPUT - Census'!F743,Factors!$C$40:$C$44,0),1),0)</f>
        <v>0</v>
      </c>
      <c r="AH743" s="21" t="str">
        <f t="shared" si="82"/>
        <v/>
      </c>
      <c r="AI743" s="1" t="str">
        <f>IFERROR(VLOOKUP(H743,Factors!$C$45:$D$48,2,0),"")</f>
        <v/>
      </c>
      <c r="AJ743" t="b">
        <f t="shared" si="81"/>
        <v>0</v>
      </c>
    </row>
    <row r="744" spans="2:36" ht="14.4" x14ac:dyDescent="0.3">
      <c r="B744" s="70"/>
      <c r="C744" s="58"/>
      <c r="D744" s="63"/>
      <c r="E744" s="58"/>
      <c r="F744" s="58"/>
      <c r="G744" s="44"/>
      <c r="H744" s="45"/>
      <c r="I744" s="45"/>
      <c r="J744" s="38" t="str">
        <f t="shared" si="77"/>
        <v/>
      </c>
      <c r="K744" s="39" t="str">
        <f t="shared" si="79"/>
        <v/>
      </c>
      <c r="M744" s="3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7" t="str">
        <f t="shared" si="78"/>
        <v>-1</v>
      </c>
      <c r="AC744" s="17">
        <f>IFERROR(INDEX(Factors!$C$59:$C$70,MATCH(AB744,Factors!$B$59:$B$70,1),1),0)</f>
        <v>0</v>
      </c>
      <c r="AD744" s="17">
        <f t="shared" si="80"/>
        <v>0</v>
      </c>
      <c r="AE744" s="17">
        <f>IFERROR(INDEX(Factors!$B$6:$B$15,MATCH('INPUT - Census'!E744,Factors!$C$6:$C$15,0),1),0)</f>
        <v>0</v>
      </c>
      <c r="AF744" s="18">
        <f>IFERROR(INDEX(Factors!$B$16:$B$39,MATCH('INPUT - Census'!C744,Factors!$C$16:$C$35,0),1),0)</f>
        <v>0</v>
      </c>
      <c r="AG744" s="19">
        <f>IFERROR(INDEX(Factors!$B$40:$B$44,MATCH('INPUT - Census'!F744,Factors!$C$40:$C$44,0),1),0)</f>
        <v>0</v>
      </c>
      <c r="AH744" s="21" t="str">
        <f t="shared" si="82"/>
        <v/>
      </c>
      <c r="AI744" s="1" t="str">
        <f>IFERROR(VLOOKUP(H744,Factors!$C$45:$D$48,2,0),"")</f>
        <v/>
      </c>
      <c r="AJ744" t="b">
        <f t="shared" si="81"/>
        <v>0</v>
      </c>
    </row>
    <row r="745" spans="2:36" ht="14.4" x14ac:dyDescent="0.3">
      <c r="B745" s="70"/>
      <c r="C745" s="58"/>
      <c r="D745" s="63"/>
      <c r="E745" s="58"/>
      <c r="F745" s="58"/>
      <c r="G745" s="44"/>
      <c r="H745" s="45"/>
      <c r="I745" s="45"/>
      <c r="J745" s="38" t="str">
        <f t="shared" si="77"/>
        <v/>
      </c>
      <c r="K745" s="39" t="str">
        <f t="shared" si="79"/>
        <v/>
      </c>
      <c r="M745" s="3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7" t="str">
        <f t="shared" si="78"/>
        <v>-1</v>
      </c>
      <c r="AC745" s="17">
        <f>IFERROR(INDEX(Factors!$C$59:$C$70,MATCH(AB745,Factors!$B$59:$B$70,1),1),0)</f>
        <v>0</v>
      </c>
      <c r="AD745" s="17">
        <f t="shared" si="80"/>
        <v>0</v>
      </c>
      <c r="AE745" s="17">
        <f>IFERROR(INDEX(Factors!$B$6:$B$15,MATCH('INPUT - Census'!E745,Factors!$C$6:$C$15,0),1),0)</f>
        <v>0</v>
      </c>
      <c r="AF745" s="18">
        <f>IFERROR(INDEX(Factors!$B$16:$B$39,MATCH('INPUT - Census'!C745,Factors!$C$16:$C$35,0),1),0)</f>
        <v>0</v>
      </c>
      <c r="AG745" s="19">
        <f>IFERROR(INDEX(Factors!$B$40:$B$44,MATCH('INPUT - Census'!F745,Factors!$C$40:$C$44,0),1),0)</f>
        <v>0</v>
      </c>
      <c r="AH745" s="21" t="str">
        <f t="shared" si="82"/>
        <v/>
      </c>
      <c r="AI745" s="1" t="str">
        <f>IFERROR(VLOOKUP(H745,Factors!$C$45:$D$48,2,0),"")</f>
        <v/>
      </c>
      <c r="AJ745" t="b">
        <f t="shared" si="81"/>
        <v>0</v>
      </c>
    </row>
    <row r="746" spans="2:36" ht="14.4" x14ac:dyDescent="0.3">
      <c r="B746" s="70"/>
      <c r="C746" s="58"/>
      <c r="D746" s="63"/>
      <c r="E746" s="58"/>
      <c r="F746" s="58"/>
      <c r="G746" s="44"/>
      <c r="H746" s="45"/>
      <c r="I746" s="45"/>
      <c r="J746" s="38" t="str">
        <f t="shared" si="77"/>
        <v/>
      </c>
      <c r="K746" s="39" t="str">
        <f t="shared" si="79"/>
        <v/>
      </c>
      <c r="M746" s="3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7" t="str">
        <f t="shared" si="78"/>
        <v>-1</v>
      </c>
      <c r="AC746" s="17">
        <f>IFERROR(INDEX(Factors!$C$59:$C$70,MATCH(AB746,Factors!$B$59:$B$70,1),1),0)</f>
        <v>0</v>
      </c>
      <c r="AD746" s="17">
        <f t="shared" si="80"/>
        <v>0</v>
      </c>
      <c r="AE746" s="17">
        <f>IFERROR(INDEX(Factors!$B$6:$B$15,MATCH('INPUT - Census'!E746,Factors!$C$6:$C$15,0),1),0)</f>
        <v>0</v>
      </c>
      <c r="AF746" s="18">
        <f>IFERROR(INDEX(Factors!$B$16:$B$39,MATCH('INPUT - Census'!C746,Factors!$C$16:$C$35,0),1),0)</f>
        <v>0</v>
      </c>
      <c r="AG746" s="19">
        <f>IFERROR(INDEX(Factors!$B$40:$B$44,MATCH('INPUT - Census'!F746,Factors!$C$40:$C$44,0),1),0)</f>
        <v>0</v>
      </c>
      <c r="AH746" s="21" t="str">
        <f t="shared" si="82"/>
        <v/>
      </c>
      <c r="AI746" s="1" t="str">
        <f>IFERROR(VLOOKUP(H746,Factors!$C$45:$D$48,2,0),"")</f>
        <v/>
      </c>
      <c r="AJ746" t="b">
        <f t="shared" si="81"/>
        <v>0</v>
      </c>
    </row>
    <row r="747" spans="2:36" ht="14.4" x14ac:dyDescent="0.3">
      <c r="B747" s="70"/>
      <c r="C747" s="58"/>
      <c r="D747" s="63"/>
      <c r="E747" s="58"/>
      <c r="F747" s="58"/>
      <c r="G747" s="44"/>
      <c r="H747" s="45"/>
      <c r="I747" s="45"/>
      <c r="J747" s="38" t="str">
        <f t="shared" si="77"/>
        <v/>
      </c>
      <c r="K747" s="39" t="str">
        <f t="shared" si="79"/>
        <v/>
      </c>
      <c r="M747" s="3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7" t="str">
        <f t="shared" si="78"/>
        <v>-1</v>
      </c>
      <c r="AC747" s="17">
        <f>IFERROR(INDEX(Factors!$C$59:$C$70,MATCH(AB747,Factors!$B$59:$B$70,1),1),0)</f>
        <v>0</v>
      </c>
      <c r="AD747" s="17">
        <f t="shared" si="80"/>
        <v>0</v>
      </c>
      <c r="AE747" s="17">
        <f>IFERROR(INDEX(Factors!$B$6:$B$15,MATCH('INPUT - Census'!E747,Factors!$C$6:$C$15,0),1),0)</f>
        <v>0</v>
      </c>
      <c r="AF747" s="18">
        <f>IFERROR(INDEX(Factors!$B$16:$B$39,MATCH('INPUT - Census'!C747,Factors!$C$16:$C$35,0),1),0)</f>
        <v>0</v>
      </c>
      <c r="AG747" s="19">
        <f>IFERROR(INDEX(Factors!$B$40:$B$44,MATCH('INPUT - Census'!F747,Factors!$C$40:$C$44,0),1),0)</f>
        <v>0</v>
      </c>
      <c r="AH747" s="21" t="str">
        <f t="shared" si="82"/>
        <v/>
      </c>
      <c r="AI747" s="1" t="str">
        <f>IFERROR(VLOOKUP(H747,Factors!$C$45:$D$48,2,0),"")</f>
        <v/>
      </c>
      <c r="AJ747" t="b">
        <f t="shared" si="81"/>
        <v>0</v>
      </c>
    </row>
    <row r="748" spans="2:36" ht="14.4" x14ac:dyDescent="0.3">
      <c r="B748" s="70"/>
      <c r="C748" s="58"/>
      <c r="D748" s="63"/>
      <c r="E748" s="58"/>
      <c r="F748" s="58"/>
      <c r="G748" s="44"/>
      <c r="H748" s="45"/>
      <c r="I748" s="45"/>
      <c r="J748" s="38" t="str">
        <f t="shared" si="77"/>
        <v/>
      </c>
      <c r="K748" s="39" t="str">
        <f t="shared" si="79"/>
        <v/>
      </c>
      <c r="M748" s="3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7" t="str">
        <f t="shared" si="78"/>
        <v>-1</v>
      </c>
      <c r="AC748" s="17">
        <f>IFERROR(INDEX(Factors!$C$59:$C$70,MATCH(AB748,Factors!$B$59:$B$70,1),1),0)</f>
        <v>0</v>
      </c>
      <c r="AD748" s="17">
        <f t="shared" si="80"/>
        <v>0</v>
      </c>
      <c r="AE748" s="17">
        <f>IFERROR(INDEX(Factors!$B$6:$B$15,MATCH('INPUT - Census'!E748,Factors!$C$6:$C$15,0),1),0)</f>
        <v>0</v>
      </c>
      <c r="AF748" s="18">
        <f>IFERROR(INDEX(Factors!$B$16:$B$39,MATCH('INPUT - Census'!C748,Factors!$C$16:$C$35,0),1),0)</f>
        <v>0</v>
      </c>
      <c r="AG748" s="19">
        <f>IFERROR(INDEX(Factors!$B$40:$B$44,MATCH('INPUT - Census'!F748,Factors!$C$40:$C$44,0),1),0)</f>
        <v>0</v>
      </c>
      <c r="AH748" s="21" t="str">
        <f t="shared" si="82"/>
        <v/>
      </c>
      <c r="AI748" s="1" t="str">
        <f>IFERROR(VLOOKUP(H748,Factors!$C$45:$D$48,2,0),"")</f>
        <v/>
      </c>
      <c r="AJ748" t="b">
        <f t="shared" si="81"/>
        <v>0</v>
      </c>
    </row>
    <row r="749" spans="2:36" ht="14.4" x14ac:dyDescent="0.3">
      <c r="B749" s="70"/>
      <c r="C749" s="58"/>
      <c r="D749" s="63"/>
      <c r="E749" s="58"/>
      <c r="F749" s="58"/>
      <c r="G749" s="44"/>
      <c r="H749" s="45"/>
      <c r="I749" s="45"/>
      <c r="J749" s="38" t="str">
        <f t="shared" si="77"/>
        <v/>
      </c>
      <c r="K749" s="39" t="str">
        <f t="shared" si="79"/>
        <v/>
      </c>
      <c r="M749" s="3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7" t="str">
        <f t="shared" si="78"/>
        <v>-1</v>
      </c>
      <c r="AC749" s="17">
        <f>IFERROR(INDEX(Factors!$C$59:$C$70,MATCH(AB749,Factors!$B$59:$B$70,1),1),0)</f>
        <v>0</v>
      </c>
      <c r="AD749" s="17">
        <f t="shared" si="80"/>
        <v>0</v>
      </c>
      <c r="AE749" s="17">
        <f>IFERROR(INDEX(Factors!$B$6:$B$15,MATCH('INPUT - Census'!E749,Factors!$C$6:$C$15,0),1),0)</f>
        <v>0</v>
      </c>
      <c r="AF749" s="18">
        <f>IFERROR(INDEX(Factors!$B$16:$B$39,MATCH('INPUT - Census'!C749,Factors!$C$16:$C$35,0),1),0)</f>
        <v>0</v>
      </c>
      <c r="AG749" s="19">
        <f>IFERROR(INDEX(Factors!$B$40:$B$44,MATCH('INPUT - Census'!F749,Factors!$C$40:$C$44,0),1),0)</f>
        <v>0</v>
      </c>
      <c r="AH749" s="21" t="str">
        <f t="shared" si="82"/>
        <v/>
      </c>
      <c r="AI749" s="1" t="str">
        <f>IFERROR(VLOOKUP(H749,Factors!$C$45:$D$48,2,0),"")</f>
        <v/>
      </c>
      <c r="AJ749" t="b">
        <f t="shared" si="81"/>
        <v>0</v>
      </c>
    </row>
    <row r="750" spans="2:36" ht="14.4" x14ac:dyDescent="0.3">
      <c r="B750" s="70"/>
      <c r="C750" s="58"/>
      <c r="D750" s="63"/>
      <c r="E750" s="58"/>
      <c r="F750" s="58"/>
      <c r="G750" s="44"/>
      <c r="H750" s="45"/>
      <c r="I750" s="45"/>
      <c r="J750" s="38" t="str">
        <f t="shared" si="77"/>
        <v/>
      </c>
      <c r="K750" s="39" t="str">
        <f t="shared" si="79"/>
        <v/>
      </c>
      <c r="M750" s="3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7" t="str">
        <f t="shared" si="78"/>
        <v>-1</v>
      </c>
      <c r="AC750" s="17">
        <f>IFERROR(INDEX(Factors!$C$59:$C$70,MATCH(AB750,Factors!$B$59:$B$70,1),1),0)</f>
        <v>0</v>
      </c>
      <c r="AD750" s="17">
        <f t="shared" si="80"/>
        <v>0</v>
      </c>
      <c r="AE750" s="17">
        <f>IFERROR(INDEX(Factors!$B$6:$B$15,MATCH('INPUT - Census'!E750,Factors!$C$6:$C$15,0),1),0)</f>
        <v>0</v>
      </c>
      <c r="AF750" s="18">
        <f>IFERROR(INDEX(Factors!$B$16:$B$39,MATCH('INPUT - Census'!C750,Factors!$C$16:$C$35,0),1),0)</f>
        <v>0</v>
      </c>
      <c r="AG750" s="19">
        <f>IFERROR(INDEX(Factors!$B$40:$B$44,MATCH('INPUT - Census'!F750,Factors!$C$40:$C$44,0),1),0)</f>
        <v>0</v>
      </c>
      <c r="AH750" s="21" t="str">
        <f t="shared" si="82"/>
        <v/>
      </c>
      <c r="AI750" s="1" t="str">
        <f>IFERROR(VLOOKUP(H750,Factors!$C$45:$D$48,2,0),"")</f>
        <v/>
      </c>
      <c r="AJ750" t="b">
        <f t="shared" si="81"/>
        <v>0</v>
      </c>
    </row>
    <row r="751" spans="2:36" ht="14.4" x14ac:dyDescent="0.3">
      <c r="B751" s="70"/>
      <c r="C751" s="58"/>
      <c r="D751" s="63"/>
      <c r="E751" s="58"/>
      <c r="F751" s="58"/>
      <c r="G751" s="44"/>
      <c r="H751" s="45"/>
      <c r="I751" s="45"/>
      <c r="J751" s="38" t="str">
        <f t="shared" si="77"/>
        <v/>
      </c>
      <c r="K751" s="39" t="str">
        <f t="shared" si="79"/>
        <v/>
      </c>
      <c r="M751" s="3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7" t="str">
        <f t="shared" si="78"/>
        <v>-1</v>
      </c>
      <c r="AC751" s="17">
        <f>IFERROR(INDEX(Factors!$C$59:$C$70,MATCH(AB751,Factors!$B$59:$B$70,1),1),0)</f>
        <v>0</v>
      </c>
      <c r="AD751" s="17">
        <f t="shared" si="80"/>
        <v>0</v>
      </c>
      <c r="AE751" s="17">
        <f>IFERROR(INDEX(Factors!$B$6:$B$15,MATCH('INPUT - Census'!E751,Factors!$C$6:$C$15,0),1),0)</f>
        <v>0</v>
      </c>
      <c r="AF751" s="18">
        <f>IFERROR(INDEX(Factors!$B$16:$B$39,MATCH('INPUT - Census'!C751,Factors!$C$16:$C$35,0),1),0)</f>
        <v>0</v>
      </c>
      <c r="AG751" s="19">
        <f>IFERROR(INDEX(Factors!$B$40:$B$44,MATCH('INPUT - Census'!F751,Factors!$C$40:$C$44,0),1),0)</f>
        <v>0</v>
      </c>
      <c r="AH751" s="21" t="str">
        <f t="shared" si="82"/>
        <v/>
      </c>
      <c r="AI751" s="1" t="str">
        <f>IFERROR(VLOOKUP(H751,Factors!$C$45:$D$48,2,0),"")</f>
        <v/>
      </c>
      <c r="AJ751" t="b">
        <f t="shared" si="81"/>
        <v>0</v>
      </c>
    </row>
    <row r="752" spans="2:36" ht="14.4" x14ac:dyDescent="0.3">
      <c r="B752" s="70"/>
      <c r="C752" s="58"/>
      <c r="D752" s="63"/>
      <c r="E752" s="58"/>
      <c r="F752" s="58"/>
      <c r="G752" s="44"/>
      <c r="H752" s="45"/>
      <c r="I752" s="45"/>
      <c r="J752" s="38" t="str">
        <f t="shared" si="77"/>
        <v/>
      </c>
      <c r="K752" s="39" t="str">
        <f t="shared" si="79"/>
        <v/>
      </c>
      <c r="M752" s="3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7" t="str">
        <f t="shared" si="78"/>
        <v>-1</v>
      </c>
      <c r="AC752" s="17">
        <f>IFERROR(INDEX(Factors!$C$59:$C$70,MATCH(AB752,Factors!$B$59:$B$70,1),1),0)</f>
        <v>0</v>
      </c>
      <c r="AD752" s="17">
        <f t="shared" si="80"/>
        <v>0</v>
      </c>
      <c r="AE752" s="17">
        <f>IFERROR(INDEX(Factors!$B$6:$B$15,MATCH('INPUT - Census'!E752,Factors!$C$6:$C$15,0),1),0)</f>
        <v>0</v>
      </c>
      <c r="AF752" s="18">
        <f>IFERROR(INDEX(Factors!$B$16:$B$39,MATCH('INPUT - Census'!C752,Factors!$C$16:$C$35,0),1),0)</f>
        <v>0</v>
      </c>
      <c r="AG752" s="19">
        <f>IFERROR(INDEX(Factors!$B$40:$B$44,MATCH('INPUT - Census'!F752,Factors!$C$40:$C$44,0),1),0)</f>
        <v>0</v>
      </c>
      <c r="AH752" s="21" t="str">
        <f t="shared" si="82"/>
        <v/>
      </c>
      <c r="AI752" s="1" t="str">
        <f>IFERROR(VLOOKUP(H752,Factors!$C$45:$D$48,2,0),"")</f>
        <v/>
      </c>
      <c r="AJ752" t="b">
        <f t="shared" si="81"/>
        <v>0</v>
      </c>
    </row>
    <row r="753" spans="2:36" ht="14.4" x14ac:dyDescent="0.3">
      <c r="B753" s="70"/>
      <c r="C753" s="58"/>
      <c r="D753" s="63"/>
      <c r="E753" s="58"/>
      <c r="F753" s="58"/>
      <c r="G753" s="44"/>
      <c r="H753" s="45"/>
      <c r="I753" s="45"/>
      <c r="J753" s="38" t="str">
        <f t="shared" si="77"/>
        <v/>
      </c>
      <c r="K753" s="39" t="str">
        <f t="shared" si="79"/>
        <v/>
      </c>
      <c r="M753" s="3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7" t="str">
        <f t="shared" si="78"/>
        <v>-1</v>
      </c>
      <c r="AC753" s="17">
        <f>IFERROR(INDEX(Factors!$C$59:$C$70,MATCH(AB753,Factors!$B$59:$B$70,1),1),0)</f>
        <v>0</v>
      </c>
      <c r="AD753" s="17">
        <f t="shared" si="80"/>
        <v>0</v>
      </c>
      <c r="AE753" s="17">
        <f>IFERROR(INDEX(Factors!$B$6:$B$15,MATCH('INPUT - Census'!E753,Factors!$C$6:$C$15,0),1),0)</f>
        <v>0</v>
      </c>
      <c r="AF753" s="18">
        <f>IFERROR(INDEX(Factors!$B$16:$B$39,MATCH('INPUT - Census'!C753,Factors!$C$16:$C$35,0),1),0)</f>
        <v>0</v>
      </c>
      <c r="AG753" s="19">
        <f>IFERROR(INDEX(Factors!$B$40:$B$44,MATCH('INPUT - Census'!F753,Factors!$C$40:$C$44,0),1),0)</f>
        <v>0</v>
      </c>
      <c r="AH753" s="21" t="str">
        <f t="shared" si="82"/>
        <v/>
      </c>
      <c r="AI753" s="1" t="str">
        <f>IFERROR(VLOOKUP(H753,Factors!$C$45:$D$48,2,0),"")</f>
        <v/>
      </c>
      <c r="AJ753" t="b">
        <f t="shared" si="81"/>
        <v>0</v>
      </c>
    </row>
    <row r="754" spans="2:36" ht="14.4" x14ac:dyDescent="0.3">
      <c r="B754" s="70"/>
      <c r="C754" s="58"/>
      <c r="D754" s="63"/>
      <c r="E754" s="58"/>
      <c r="F754" s="58"/>
      <c r="G754" s="44"/>
      <c r="H754" s="45"/>
      <c r="I754" s="45"/>
      <c r="J754" s="38" t="str">
        <f t="shared" si="77"/>
        <v/>
      </c>
      <c r="K754" s="39" t="str">
        <f t="shared" si="79"/>
        <v/>
      </c>
      <c r="M754" s="3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7" t="str">
        <f t="shared" si="78"/>
        <v>-1</v>
      </c>
      <c r="AC754" s="17">
        <f>IFERROR(INDEX(Factors!$C$59:$C$70,MATCH(AB754,Factors!$B$59:$B$70,1),1),0)</f>
        <v>0</v>
      </c>
      <c r="AD754" s="17">
        <f t="shared" si="80"/>
        <v>0</v>
      </c>
      <c r="AE754" s="17">
        <f>IFERROR(INDEX(Factors!$B$6:$B$15,MATCH('INPUT - Census'!E754,Factors!$C$6:$C$15,0),1),0)</f>
        <v>0</v>
      </c>
      <c r="AF754" s="18">
        <f>IFERROR(INDEX(Factors!$B$16:$B$39,MATCH('INPUT - Census'!C754,Factors!$C$16:$C$35,0),1),0)</f>
        <v>0</v>
      </c>
      <c r="AG754" s="19">
        <f>IFERROR(INDEX(Factors!$B$40:$B$44,MATCH('INPUT - Census'!F754,Factors!$C$40:$C$44,0),1),0)</f>
        <v>0</v>
      </c>
      <c r="AH754" s="21" t="str">
        <f t="shared" si="82"/>
        <v/>
      </c>
      <c r="AI754" s="1" t="str">
        <f>IFERROR(VLOOKUP(H754,Factors!$C$45:$D$48,2,0),"")</f>
        <v/>
      </c>
      <c r="AJ754" t="b">
        <f t="shared" si="81"/>
        <v>0</v>
      </c>
    </row>
    <row r="755" spans="2:36" ht="14.4" x14ac:dyDescent="0.3">
      <c r="B755" s="70"/>
      <c r="C755" s="58"/>
      <c r="D755" s="63"/>
      <c r="E755" s="58"/>
      <c r="F755" s="58"/>
      <c r="G755" s="44"/>
      <c r="H755" s="45"/>
      <c r="I755" s="45"/>
      <c r="J755" s="38" t="str">
        <f t="shared" si="77"/>
        <v/>
      </c>
      <c r="K755" s="39" t="str">
        <f t="shared" si="79"/>
        <v/>
      </c>
      <c r="M755" s="3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7" t="str">
        <f t="shared" si="78"/>
        <v>-1</v>
      </c>
      <c r="AC755" s="17">
        <f>IFERROR(INDEX(Factors!$C$59:$C$70,MATCH(AB755,Factors!$B$59:$B$70,1),1),0)</f>
        <v>0</v>
      </c>
      <c r="AD755" s="17">
        <f t="shared" si="80"/>
        <v>0</v>
      </c>
      <c r="AE755" s="17">
        <f>IFERROR(INDEX(Factors!$B$6:$B$15,MATCH('INPUT - Census'!E755,Factors!$C$6:$C$15,0),1),0)</f>
        <v>0</v>
      </c>
      <c r="AF755" s="18">
        <f>IFERROR(INDEX(Factors!$B$16:$B$39,MATCH('INPUT - Census'!C755,Factors!$C$16:$C$35,0),1),0)</f>
        <v>0</v>
      </c>
      <c r="AG755" s="19">
        <f>IFERROR(INDEX(Factors!$B$40:$B$44,MATCH('INPUT - Census'!F755,Factors!$C$40:$C$44,0),1),0)</f>
        <v>0</v>
      </c>
      <c r="AH755" s="21" t="str">
        <f t="shared" si="82"/>
        <v/>
      </c>
      <c r="AI755" s="1" t="str">
        <f>IFERROR(VLOOKUP(H755,Factors!$C$45:$D$48,2,0),"")</f>
        <v/>
      </c>
      <c r="AJ755" t="b">
        <f t="shared" si="81"/>
        <v>0</v>
      </c>
    </row>
    <row r="756" spans="2:36" ht="14.4" x14ac:dyDescent="0.3">
      <c r="B756" s="70"/>
      <c r="C756" s="58"/>
      <c r="D756" s="63"/>
      <c r="E756" s="58"/>
      <c r="F756" s="58"/>
      <c r="G756" s="44"/>
      <c r="H756" s="45"/>
      <c r="I756" s="45"/>
      <c r="J756" s="38" t="str">
        <f t="shared" si="77"/>
        <v/>
      </c>
      <c r="K756" s="39" t="str">
        <f t="shared" si="79"/>
        <v/>
      </c>
      <c r="M756" s="3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7" t="str">
        <f t="shared" si="78"/>
        <v>-1</v>
      </c>
      <c r="AC756" s="17">
        <f>IFERROR(INDEX(Factors!$C$59:$C$70,MATCH(AB756,Factors!$B$59:$B$70,1),1),0)</f>
        <v>0</v>
      </c>
      <c r="AD756" s="17">
        <f t="shared" si="80"/>
        <v>0</v>
      </c>
      <c r="AE756" s="17">
        <f>IFERROR(INDEX(Factors!$B$6:$B$15,MATCH('INPUT - Census'!E756,Factors!$C$6:$C$15,0),1),0)</f>
        <v>0</v>
      </c>
      <c r="AF756" s="18">
        <f>IFERROR(INDEX(Factors!$B$16:$B$39,MATCH('INPUT - Census'!C756,Factors!$C$16:$C$35,0),1),0)</f>
        <v>0</v>
      </c>
      <c r="AG756" s="19">
        <f>IFERROR(INDEX(Factors!$B$40:$B$44,MATCH('INPUT - Census'!F756,Factors!$C$40:$C$44,0),1),0)</f>
        <v>0</v>
      </c>
      <c r="AH756" s="21" t="str">
        <f t="shared" si="82"/>
        <v/>
      </c>
      <c r="AI756" s="1" t="str">
        <f>IFERROR(VLOOKUP(H756,Factors!$C$45:$D$48,2,0),"")</f>
        <v/>
      </c>
      <c r="AJ756" t="b">
        <f t="shared" si="81"/>
        <v>0</v>
      </c>
    </row>
    <row r="757" spans="2:36" ht="14.4" x14ac:dyDescent="0.3">
      <c r="B757" s="70"/>
      <c r="C757" s="58"/>
      <c r="D757" s="63"/>
      <c r="E757" s="58"/>
      <c r="F757" s="58"/>
      <c r="G757" s="44"/>
      <c r="H757" s="45"/>
      <c r="I757" s="45"/>
      <c r="J757" s="38" t="str">
        <f t="shared" si="77"/>
        <v/>
      </c>
      <c r="K757" s="39" t="str">
        <f t="shared" si="79"/>
        <v/>
      </c>
      <c r="M757" s="3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7" t="str">
        <f t="shared" si="78"/>
        <v>-1</v>
      </c>
      <c r="AC757" s="17">
        <f>IFERROR(INDEX(Factors!$C$59:$C$70,MATCH(AB757,Factors!$B$59:$B$70,1),1),0)</f>
        <v>0</v>
      </c>
      <c r="AD757" s="17">
        <f t="shared" si="80"/>
        <v>0</v>
      </c>
      <c r="AE757" s="17">
        <f>IFERROR(INDEX(Factors!$B$6:$B$15,MATCH('INPUT - Census'!E757,Factors!$C$6:$C$15,0),1),0)</f>
        <v>0</v>
      </c>
      <c r="AF757" s="18">
        <f>IFERROR(INDEX(Factors!$B$16:$B$39,MATCH('INPUT - Census'!C757,Factors!$C$16:$C$35,0),1),0)</f>
        <v>0</v>
      </c>
      <c r="AG757" s="19">
        <f>IFERROR(INDEX(Factors!$B$40:$B$44,MATCH('INPUT - Census'!F757,Factors!$C$40:$C$44,0),1),0)</f>
        <v>0</v>
      </c>
      <c r="AH757" s="21" t="str">
        <f t="shared" si="82"/>
        <v/>
      </c>
      <c r="AI757" s="1" t="str">
        <f>IFERROR(VLOOKUP(H757,Factors!$C$45:$D$48,2,0),"")</f>
        <v/>
      </c>
      <c r="AJ757" t="b">
        <f t="shared" si="81"/>
        <v>0</v>
      </c>
    </row>
    <row r="758" spans="2:36" ht="14.4" x14ac:dyDescent="0.3">
      <c r="B758" s="70"/>
      <c r="C758" s="58"/>
      <c r="D758" s="63"/>
      <c r="E758" s="58"/>
      <c r="F758" s="58"/>
      <c r="G758" s="44"/>
      <c r="H758" s="45"/>
      <c r="I758" s="45"/>
      <c r="J758" s="38" t="str">
        <f t="shared" si="77"/>
        <v/>
      </c>
      <c r="K758" s="39" t="str">
        <f t="shared" si="79"/>
        <v/>
      </c>
      <c r="M758" s="3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7" t="str">
        <f t="shared" si="78"/>
        <v>-1</v>
      </c>
      <c r="AC758" s="17">
        <f>IFERROR(INDEX(Factors!$C$59:$C$70,MATCH(AB758,Factors!$B$59:$B$70,1),1),0)</f>
        <v>0</v>
      </c>
      <c r="AD758" s="17">
        <f t="shared" si="80"/>
        <v>0</v>
      </c>
      <c r="AE758" s="17">
        <f>IFERROR(INDEX(Factors!$B$6:$B$15,MATCH('INPUT - Census'!E758,Factors!$C$6:$C$15,0),1),0)</f>
        <v>0</v>
      </c>
      <c r="AF758" s="18">
        <f>IFERROR(INDEX(Factors!$B$16:$B$39,MATCH('INPUT - Census'!C758,Factors!$C$16:$C$35,0),1),0)</f>
        <v>0</v>
      </c>
      <c r="AG758" s="19">
        <f>IFERROR(INDEX(Factors!$B$40:$B$44,MATCH('INPUT - Census'!F758,Factors!$C$40:$C$44,0),1),0)</f>
        <v>0</v>
      </c>
      <c r="AH758" s="21" t="str">
        <f t="shared" si="82"/>
        <v/>
      </c>
      <c r="AI758" s="1" t="str">
        <f>IFERROR(VLOOKUP(H758,Factors!$C$45:$D$48,2,0),"")</f>
        <v/>
      </c>
      <c r="AJ758" t="b">
        <f t="shared" si="81"/>
        <v>0</v>
      </c>
    </row>
    <row r="759" spans="2:36" ht="14.4" x14ac:dyDescent="0.3">
      <c r="B759" s="70"/>
      <c r="C759" s="58"/>
      <c r="D759" s="63"/>
      <c r="E759" s="58"/>
      <c r="F759" s="58"/>
      <c r="G759" s="44"/>
      <c r="H759" s="45"/>
      <c r="I759" s="45"/>
      <c r="J759" s="38" t="str">
        <f t="shared" si="77"/>
        <v/>
      </c>
      <c r="K759" s="39" t="str">
        <f t="shared" si="79"/>
        <v/>
      </c>
      <c r="M759" s="3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7" t="str">
        <f t="shared" si="78"/>
        <v>-1</v>
      </c>
      <c r="AC759" s="17">
        <f>IFERROR(INDEX(Factors!$C$59:$C$70,MATCH(AB759,Factors!$B$59:$B$70,1),1),0)</f>
        <v>0</v>
      </c>
      <c r="AD759" s="17">
        <f t="shared" si="80"/>
        <v>0</v>
      </c>
      <c r="AE759" s="17">
        <f>IFERROR(INDEX(Factors!$B$6:$B$15,MATCH('INPUT - Census'!E759,Factors!$C$6:$C$15,0),1),0)</f>
        <v>0</v>
      </c>
      <c r="AF759" s="18">
        <f>IFERROR(INDEX(Factors!$B$16:$B$39,MATCH('INPUT - Census'!C759,Factors!$C$16:$C$35,0),1),0)</f>
        <v>0</v>
      </c>
      <c r="AG759" s="19">
        <f>IFERROR(INDEX(Factors!$B$40:$B$44,MATCH('INPUT - Census'!F759,Factors!$C$40:$C$44,0),1),0)</f>
        <v>0</v>
      </c>
      <c r="AH759" s="21" t="str">
        <f t="shared" si="82"/>
        <v/>
      </c>
      <c r="AI759" s="1" t="str">
        <f>IFERROR(VLOOKUP(H759,Factors!$C$45:$D$48,2,0),"")</f>
        <v/>
      </c>
      <c r="AJ759" t="b">
        <f t="shared" si="81"/>
        <v>0</v>
      </c>
    </row>
    <row r="760" spans="2:36" ht="14.4" x14ac:dyDescent="0.3">
      <c r="B760" s="70"/>
      <c r="C760" s="58"/>
      <c r="D760" s="63"/>
      <c r="E760" s="58"/>
      <c r="F760" s="58"/>
      <c r="G760" s="44"/>
      <c r="H760" s="45"/>
      <c r="I760" s="45"/>
      <c r="J760" s="38" t="str">
        <f t="shared" si="77"/>
        <v/>
      </c>
      <c r="K760" s="39" t="str">
        <f t="shared" si="79"/>
        <v/>
      </c>
      <c r="M760" s="3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7" t="str">
        <f t="shared" si="78"/>
        <v>-1</v>
      </c>
      <c r="AC760" s="17">
        <f>IFERROR(INDEX(Factors!$C$59:$C$70,MATCH(AB760,Factors!$B$59:$B$70,1),1),0)</f>
        <v>0</v>
      </c>
      <c r="AD760" s="17">
        <f t="shared" si="80"/>
        <v>0</v>
      </c>
      <c r="AE760" s="17">
        <f>IFERROR(INDEX(Factors!$B$6:$B$15,MATCH('INPUT - Census'!E760,Factors!$C$6:$C$15,0),1),0)</f>
        <v>0</v>
      </c>
      <c r="AF760" s="18">
        <f>IFERROR(INDEX(Factors!$B$16:$B$39,MATCH('INPUT - Census'!C760,Factors!$C$16:$C$35,0),1),0)</f>
        <v>0</v>
      </c>
      <c r="AG760" s="19">
        <f>IFERROR(INDEX(Factors!$B$40:$B$44,MATCH('INPUT - Census'!F760,Factors!$C$40:$C$44,0),1),0)</f>
        <v>0</v>
      </c>
      <c r="AH760" s="21" t="str">
        <f t="shared" si="82"/>
        <v/>
      </c>
      <c r="AI760" s="1" t="str">
        <f>IFERROR(VLOOKUP(H760,Factors!$C$45:$D$48,2,0),"")</f>
        <v/>
      </c>
      <c r="AJ760" t="b">
        <f t="shared" si="81"/>
        <v>0</v>
      </c>
    </row>
    <row r="761" spans="2:36" ht="14.4" x14ac:dyDescent="0.3">
      <c r="B761" s="70"/>
      <c r="C761" s="58"/>
      <c r="D761" s="63"/>
      <c r="E761" s="58"/>
      <c r="F761" s="58"/>
      <c r="G761" s="44"/>
      <c r="H761" s="45"/>
      <c r="I761" s="45"/>
      <c r="J761" s="38" t="str">
        <f t="shared" si="77"/>
        <v/>
      </c>
      <c r="K761" s="39" t="str">
        <f t="shared" si="79"/>
        <v/>
      </c>
      <c r="M761" s="3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7" t="str">
        <f t="shared" si="78"/>
        <v>-1</v>
      </c>
      <c r="AC761" s="17">
        <f>IFERROR(INDEX(Factors!$C$59:$C$70,MATCH(AB761,Factors!$B$59:$B$70,1),1),0)</f>
        <v>0</v>
      </c>
      <c r="AD761" s="17">
        <f t="shared" si="80"/>
        <v>0</v>
      </c>
      <c r="AE761" s="17">
        <f>IFERROR(INDEX(Factors!$B$6:$B$15,MATCH('INPUT - Census'!E761,Factors!$C$6:$C$15,0),1),0)</f>
        <v>0</v>
      </c>
      <c r="AF761" s="18">
        <f>IFERROR(INDEX(Factors!$B$16:$B$39,MATCH('INPUT - Census'!C761,Factors!$C$16:$C$35,0),1),0)</f>
        <v>0</v>
      </c>
      <c r="AG761" s="19">
        <f>IFERROR(INDEX(Factors!$B$40:$B$44,MATCH('INPUT - Census'!F761,Factors!$C$40:$C$44,0),1),0)</f>
        <v>0</v>
      </c>
      <c r="AH761" s="21" t="str">
        <f t="shared" si="82"/>
        <v/>
      </c>
      <c r="AI761" s="1" t="str">
        <f>IFERROR(VLOOKUP(H761,Factors!$C$45:$D$48,2,0),"")</f>
        <v/>
      </c>
      <c r="AJ761" t="b">
        <f t="shared" si="81"/>
        <v>0</v>
      </c>
    </row>
    <row r="762" spans="2:36" ht="14.4" x14ac:dyDescent="0.3">
      <c r="B762" s="70"/>
      <c r="C762" s="58"/>
      <c r="D762" s="63"/>
      <c r="E762" s="58"/>
      <c r="F762" s="58"/>
      <c r="G762" s="44"/>
      <c r="H762" s="45"/>
      <c r="I762" s="45"/>
      <c r="J762" s="38" t="str">
        <f t="shared" si="77"/>
        <v/>
      </c>
      <c r="K762" s="39" t="str">
        <f t="shared" si="79"/>
        <v/>
      </c>
      <c r="M762" s="3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7" t="str">
        <f t="shared" si="78"/>
        <v>-1</v>
      </c>
      <c r="AC762" s="17">
        <f>IFERROR(INDEX(Factors!$C$59:$C$70,MATCH(AB762,Factors!$B$59:$B$70,1),1),0)</f>
        <v>0</v>
      </c>
      <c r="AD762" s="17">
        <f t="shared" si="80"/>
        <v>0</v>
      </c>
      <c r="AE762" s="17">
        <f>IFERROR(INDEX(Factors!$B$6:$B$15,MATCH('INPUT - Census'!E762,Factors!$C$6:$C$15,0),1),0)</f>
        <v>0</v>
      </c>
      <c r="AF762" s="18">
        <f>IFERROR(INDEX(Factors!$B$16:$B$39,MATCH('INPUT - Census'!C762,Factors!$C$16:$C$35,0),1),0)</f>
        <v>0</v>
      </c>
      <c r="AG762" s="19">
        <f>IFERROR(INDEX(Factors!$B$40:$B$44,MATCH('INPUT - Census'!F762,Factors!$C$40:$C$44,0),1),0)</f>
        <v>0</v>
      </c>
      <c r="AH762" s="21" t="str">
        <f t="shared" si="82"/>
        <v/>
      </c>
      <c r="AI762" s="1" t="str">
        <f>IFERROR(VLOOKUP(H762,Factors!$C$45:$D$48,2,0),"")</f>
        <v/>
      </c>
      <c r="AJ762" t="b">
        <f t="shared" si="81"/>
        <v>0</v>
      </c>
    </row>
    <row r="763" spans="2:36" ht="14.4" x14ac:dyDescent="0.3">
      <c r="B763" s="70"/>
      <c r="C763" s="58"/>
      <c r="D763" s="63"/>
      <c r="E763" s="58"/>
      <c r="F763" s="58"/>
      <c r="G763" s="44"/>
      <c r="H763" s="45"/>
      <c r="I763" s="45"/>
      <c r="J763" s="38" t="str">
        <f t="shared" si="77"/>
        <v/>
      </c>
      <c r="K763" s="39" t="str">
        <f t="shared" si="79"/>
        <v/>
      </c>
      <c r="M763" s="3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7" t="str">
        <f t="shared" si="78"/>
        <v>-1</v>
      </c>
      <c r="AC763" s="17">
        <f>IFERROR(INDEX(Factors!$C$59:$C$70,MATCH(AB763,Factors!$B$59:$B$70,1),1),0)</f>
        <v>0</v>
      </c>
      <c r="AD763" s="17">
        <f t="shared" si="80"/>
        <v>0</v>
      </c>
      <c r="AE763" s="17">
        <f>IFERROR(INDEX(Factors!$B$6:$B$15,MATCH('INPUT - Census'!E763,Factors!$C$6:$C$15,0),1),0)</f>
        <v>0</v>
      </c>
      <c r="AF763" s="18">
        <f>IFERROR(INDEX(Factors!$B$16:$B$39,MATCH('INPUT - Census'!C763,Factors!$C$16:$C$35,0),1),0)</f>
        <v>0</v>
      </c>
      <c r="AG763" s="19">
        <f>IFERROR(INDEX(Factors!$B$40:$B$44,MATCH('INPUT - Census'!F763,Factors!$C$40:$C$44,0),1),0)</f>
        <v>0</v>
      </c>
      <c r="AH763" s="21" t="str">
        <f t="shared" si="82"/>
        <v/>
      </c>
      <c r="AI763" s="1" t="str">
        <f>IFERROR(VLOOKUP(H763,Factors!$C$45:$D$48,2,0),"")</f>
        <v/>
      </c>
      <c r="AJ763" t="b">
        <f t="shared" si="81"/>
        <v>0</v>
      </c>
    </row>
    <row r="764" spans="2:36" ht="14.4" x14ac:dyDescent="0.3">
      <c r="B764" s="70"/>
      <c r="C764" s="58"/>
      <c r="D764" s="63"/>
      <c r="E764" s="58"/>
      <c r="F764" s="58"/>
      <c r="G764" s="44"/>
      <c r="H764" s="45"/>
      <c r="I764" s="45"/>
      <c r="J764" s="38" t="str">
        <f t="shared" si="77"/>
        <v/>
      </c>
      <c r="K764" s="39" t="str">
        <f t="shared" si="79"/>
        <v/>
      </c>
      <c r="M764" s="3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7" t="str">
        <f t="shared" si="78"/>
        <v>-1</v>
      </c>
      <c r="AC764" s="17">
        <f>IFERROR(INDEX(Factors!$C$59:$C$70,MATCH(AB764,Factors!$B$59:$B$70,1),1),0)</f>
        <v>0</v>
      </c>
      <c r="AD764" s="17">
        <f t="shared" si="80"/>
        <v>0</v>
      </c>
      <c r="AE764" s="17">
        <f>IFERROR(INDEX(Factors!$B$6:$B$15,MATCH('INPUT - Census'!E764,Factors!$C$6:$C$15,0),1),0)</f>
        <v>0</v>
      </c>
      <c r="AF764" s="18">
        <f>IFERROR(INDEX(Factors!$B$16:$B$39,MATCH('INPUT - Census'!C764,Factors!$C$16:$C$35,0),1),0)</f>
        <v>0</v>
      </c>
      <c r="AG764" s="19">
        <f>IFERROR(INDEX(Factors!$B$40:$B$44,MATCH('INPUT - Census'!F764,Factors!$C$40:$C$44,0),1),0)</f>
        <v>0</v>
      </c>
      <c r="AH764" s="21" t="str">
        <f t="shared" si="82"/>
        <v/>
      </c>
      <c r="AI764" s="1" t="str">
        <f>IFERROR(VLOOKUP(H764,Factors!$C$45:$D$48,2,0),"")</f>
        <v/>
      </c>
      <c r="AJ764" t="b">
        <f t="shared" si="81"/>
        <v>0</v>
      </c>
    </row>
    <row r="765" spans="2:36" ht="14.4" x14ac:dyDescent="0.3">
      <c r="B765" s="70"/>
      <c r="C765" s="58"/>
      <c r="D765" s="63"/>
      <c r="E765" s="58"/>
      <c r="F765" s="58"/>
      <c r="G765" s="44"/>
      <c r="H765" s="45"/>
      <c r="I765" s="45"/>
      <c r="J765" s="38" t="str">
        <f t="shared" si="77"/>
        <v/>
      </c>
      <c r="K765" s="39" t="str">
        <f t="shared" si="79"/>
        <v/>
      </c>
      <c r="M765" s="3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7" t="str">
        <f t="shared" si="78"/>
        <v>-1</v>
      </c>
      <c r="AC765" s="17">
        <f>IFERROR(INDEX(Factors!$C$59:$C$70,MATCH(AB765,Factors!$B$59:$B$70,1),1),0)</f>
        <v>0</v>
      </c>
      <c r="AD765" s="17">
        <f t="shared" si="80"/>
        <v>0</v>
      </c>
      <c r="AE765" s="17">
        <f>IFERROR(INDEX(Factors!$B$6:$B$15,MATCH('INPUT - Census'!E765,Factors!$C$6:$C$15,0),1),0)</f>
        <v>0</v>
      </c>
      <c r="AF765" s="18">
        <f>IFERROR(INDEX(Factors!$B$16:$B$39,MATCH('INPUT - Census'!C765,Factors!$C$16:$C$35,0),1),0)</f>
        <v>0</v>
      </c>
      <c r="AG765" s="19">
        <f>IFERROR(INDEX(Factors!$B$40:$B$44,MATCH('INPUT - Census'!F765,Factors!$C$40:$C$44,0),1),0)</f>
        <v>0</v>
      </c>
      <c r="AH765" s="21" t="str">
        <f t="shared" si="82"/>
        <v/>
      </c>
      <c r="AI765" s="1" t="str">
        <f>IFERROR(VLOOKUP(H765,Factors!$C$45:$D$48,2,0),"")</f>
        <v/>
      </c>
      <c r="AJ765" t="b">
        <f t="shared" si="81"/>
        <v>0</v>
      </c>
    </row>
    <row r="766" spans="2:36" ht="14.4" x14ac:dyDescent="0.3">
      <c r="B766" s="70"/>
      <c r="C766" s="58"/>
      <c r="D766" s="63"/>
      <c r="E766" s="58"/>
      <c r="F766" s="58"/>
      <c r="G766" s="44"/>
      <c r="H766" s="45"/>
      <c r="I766" s="45"/>
      <c r="J766" s="38" t="str">
        <f t="shared" si="77"/>
        <v/>
      </c>
      <c r="K766" s="39" t="str">
        <f t="shared" si="79"/>
        <v/>
      </c>
      <c r="M766" s="3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7" t="str">
        <f t="shared" si="78"/>
        <v>-1</v>
      </c>
      <c r="AC766" s="17">
        <f>IFERROR(INDEX(Factors!$C$59:$C$70,MATCH(AB766,Factors!$B$59:$B$70,1),1),0)</f>
        <v>0</v>
      </c>
      <c r="AD766" s="17">
        <f t="shared" si="80"/>
        <v>0</v>
      </c>
      <c r="AE766" s="17">
        <f>IFERROR(INDEX(Factors!$B$6:$B$15,MATCH('INPUT - Census'!E766,Factors!$C$6:$C$15,0),1),0)</f>
        <v>0</v>
      </c>
      <c r="AF766" s="18">
        <f>IFERROR(INDEX(Factors!$B$16:$B$39,MATCH('INPUT - Census'!C766,Factors!$C$16:$C$35,0),1),0)</f>
        <v>0</v>
      </c>
      <c r="AG766" s="19">
        <f>IFERROR(INDEX(Factors!$B$40:$B$44,MATCH('INPUT - Census'!F766,Factors!$C$40:$C$44,0),1),0)</f>
        <v>0</v>
      </c>
      <c r="AH766" s="21" t="str">
        <f t="shared" si="82"/>
        <v/>
      </c>
      <c r="AI766" s="1" t="str">
        <f>IFERROR(VLOOKUP(H766,Factors!$C$45:$D$48,2,0),"")</f>
        <v/>
      </c>
      <c r="AJ766" t="b">
        <f t="shared" si="81"/>
        <v>0</v>
      </c>
    </row>
    <row r="767" spans="2:36" ht="14.4" x14ac:dyDescent="0.3">
      <c r="B767" s="70"/>
      <c r="C767" s="58"/>
      <c r="D767" s="63"/>
      <c r="E767" s="58"/>
      <c r="F767" s="58"/>
      <c r="G767" s="44"/>
      <c r="H767" s="45"/>
      <c r="I767" s="45"/>
      <c r="J767" s="38" t="str">
        <f t="shared" si="77"/>
        <v/>
      </c>
      <c r="K767" s="39" t="str">
        <f t="shared" si="79"/>
        <v/>
      </c>
      <c r="M767" s="3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7" t="str">
        <f t="shared" si="78"/>
        <v>-1</v>
      </c>
      <c r="AC767" s="17">
        <f>IFERROR(INDEX(Factors!$C$59:$C$70,MATCH(AB767,Factors!$B$59:$B$70,1),1),0)</f>
        <v>0</v>
      </c>
      <c r="AD767" s="17">
        <f t="shared" si="80"/>
        <v>0</v>
      </c>
      <c r="AE767" s="17">
        <f>IFERROR(INDEX(Factors!$B$6:$B$15,MATCH('INPUT - Census'!E767,Factors!$C$6:$C$15,0),1),0)</f>
        <v>0</v>
      </c>
      <c r="AF767" s="18">
        <f>IFERROR(INDEX(Factors!$B$16:$B$39,MATCH('INPUT - Census'!C767,Factors!$C$16:$C$35,0),1),0)</f>
        <v>0</v>
      </c>
      <c r="AG767" s="19">
        <f>IFERROR(INDEX(Factors!$B$40:$B$44,MATCH('INPUT - Census'!F767,Factors!$C$40:$C$44,0),1),0)</f>
        <v>0</v>
      </c>
      <c r="AH767" s="21" t="str">
        <f t="shared" si="82"/>
        <v/>
      </c>
      <c r="AI767" s="1" t="str">
        <f>IFERROR(VLOOKUP(H767,Factors!$C$45:$D$48,2,0),"")</f>
        <v/>
      </c>
      <c r="AJ767" t="b">
        <f t="shared" si="81"/>
        <v>0</v>
      </c>
    </row>
    <row r="768" spans="2:36" ht="14.4" x14ac:dyDescent="0.3">
      <c r="B768" s="70"/>
      <c r="C768" s="58"/>
      <c r="D768" s="63"/>
      <c r="E768" s="58"/>
      <c r="F768" s="58"/>
      <c r="G768" s="44"/>
      <c r="H768" s="45"/>
      <c r="I768" s="45"/>
      <c r="J768" s="38" t="str">
        <f t="shared" si="77"/>
        <v/>
      </c>
      <c r="K768" s="39" t="str">
        <f t="shared" si="79"/>
        <v/>
      </c>
      <c r="M768" s="3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7" t="str">
        <f t="shared" si="78"/>
        <v>-1</v>
      </c>
      <c r="AC768" s="17">
        <f>IFERROR(INDEX(Factors!$C$59:$C$70,MATCH(AB768,Factors!$B$59:$B$70,1),1),0)</f>
        <v>0</v>
      </c>
      <c r="AD768" s="17">
        <f t="shared" si="80"/>
        <v>0</v>
      </c>
      <c r="AE768" s="17">
        <f>IFERROR(INDEX(Factors!$B$6:$B$15,MATCH('INPUT - Census'!E768,Factors!$C$6:$C$15,0),1),0)</f>
        <v>0</v>
      </c>
      <c r="AF768" s="18">
        <f>IFERROR(INDEX(Factors!$B$16:$B$39,MATCH('INPUT - Census'!C768,Factors!$C$16:$C$35,0),1),0)</f>
        <v>0</v>
      </c>
      <c r="AG768" s="19">
        <f>IFERROR(INDEX(Factors!$B$40:$B$44,MATCH('INPUT - Census'!F768,Factors!$C$40:$C$44,0),1),0)</f>
        <v>0</v>
      </c>
      <c r="AH768" s="21" t="str">
        <f t="shared" si="82"/>
        <v/>
      </c>
      <c r="AI768" s="1" t="str">
        <f>IFERROR(VLOOKUP(H768,Factors!$C$45:$D$48,2,0),"")</f>
        <v/>
      </c>
      <c r="AJ768" t="b">
        <f t="shared" si="81"/>
        <v>0</v>
      </c>
    </row>
    <row r="769" spans="2:36" ht="14.4" x14ac:dyDescent="0.3">
      <c r="B769" s="70"/>
      <c r="C769" s="58"/>
      <c r="D769" s="63"/>
      <c r="E769" s="58"/>
      <c r="F769" s="58"/>
      <c r="G769" s="44"/>
      <c r="H769" s="45"/>
      <c r="I769" s="45"/>
      <c r="J769" s="38" t="str">
        <f t="shared" si="77"/>
        <v/>
      </c>
      <c r="K769" s="39" t="str">
        <f t="shared" si="79"/>
        <v/>
      </c>
      <c r="M769" s="3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7" t="str">
        <f t="shared" si="78"/>
        <v>-1</v>
      </c>
      <c r="AC769" s="17">
        <f>IFERROR(INDEX(Factors!$C$59:$C$70,MATCH(AB769,Factors!$B$59:$B$70,1),1),0)</f>
        <v>0</v>
      </c>
      <c r="AD769" s="17">
        <f t="shared" si="80"/>
        <v>0</v>
      </c>
      <c r="AE769" s="17">
        <f>IFERROR(INDEX(Factors!$B$6:$B$15,MATCH('INPUT - Census'!E769,Factors!$C$6:$C$15,0),1),0)</f>
        <v>0</v>
      </c>
      <c r="AF769" s="18">
        <f>IFERROR(INDEX(Factors!$B$16:$B$39,MATCH('INPUT - Census'!C769,Factors!$C$16:$C$35,0),1),0)</f>
        <v>0</v>
      </c>
      <c r="AG769" s="19">
        <f>IFERROR(INDEX(Factors!$B$40:$B$44,MATCH('INPUT - Census'!F769,Factors!$C$40:$C$44,0),1),0)</f>
        <v>0</v>
      </c>
      <c r="AH769" s="21" t="str">
        <f t="shared" si="82"/>
        <v/>
      </c>
      <c r="AI769" s="1" t="str">
        <f>IFERROR(VLOOKUP(H769,Factors!$C$45:$D$48,2,0),"")</f>
        <v/>
      </c>
      <c r="AJ769" t="b">
        <f t="shared" si="81"/>
        <v>0</v>
      </c>
    </row>
    <row r="770" spans="2:36" ht="14.4" x14ac:dyDescent="0.3">
      <c r="B770" s="70"/>
      <c r="C770" s="58"/>
      <c r="D770" s="63"/>
      <c r="E770" s="58"/>
      <c r="F770" s="58"/>
      <c r="G770" s="44"/>
      <c r="H770" s="45"/>
      <c r="I770" s="45"/>
      <c r="J770" s="38" t="str">
        <f t="shared" ref="J770:J833" si="83">IF( ISNUMBER(B770), ROUND(($AL$3-B770)/365,0), "" )</f>
        <v/>
      </c>
      <c r="K770" s="39" t="str">
        <f t="shared" si="79"/>
        <v/>
      </c>
      <c r="M770" s="3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7" t="str">
        <f t="shared" ref="AB770:AB833" si="84">IF( AND(ISNUMBER(J770),J770&gt;=0,J770&lt;=100), J770, "-1" )</f>
        <v>-1</v>
      </c>
      <c r="AC770" s="17">
        <f>IFERROR(INDEX(Factors!$C$59:$C$70,MATCH(AB770,Factors!$B$59:$B$70,1),1),0)</f>
        <v>0</v>
      </c>
      <c r="AD770" s="17">
        <f t="shared" si="80"/>
        <v>0</v>
      </c>
      <c r="AE770" s="17">
        <f>IFERROR(INDEX(Factors!$B$6:$B$15,MATCH('INPUT - Census'!E770,Factors!$C$6:$C$15,0),1),0)</f>
        <v>0</v>
      </c>
      <c r="AF770" s="18">
        <f>IFERROR(INDEX(Factors!$B$16:$B$39,MATCH('INPUT - Census'!C770,Factors!$C$16:$C$35,0),1),0)</f>
        <v>0</v>
      </c>
      <c r="AG770" s="19">
        <f>IFERROR(INDEX(Factors!$B$40:$B$44,MATCH('INPUT - Census'!F770,Factors!$C$40:$C$44,0),1),0)</f>
        <v>0</v>
      </c>
      <c r="AH770" s="21" t="str">
        <f t="shared" si="82"/>
        <v/>
      </c>
      <c r="AI770" s="1" t="str">
        <f>IFERROR(VLOOKUP(H770,Factors!$C$45:$D$48,2,0),"")</f>
        <v/>
      </c>
      <c r="AJ770" t="b">
        <f t="shared" si="81"/>
        <v>0</v>
      </c>
    </row>
    <row r="771" spans="2:36" ht="14.4" x14ac:dyDescent="0.3">
      <c r="B771" s="70"/>
      <c r="C771" s="58"/>
      <c r="D771" s="63"/>
      <c r="E771" s="58"/>
      <c r="F771" s="58"/>
      <c r="G771" s="44"/>
      <c r="H771" s="45"/>
      <c r="I771" s="45"/>
      <c r="J771" s="38" t="str">
        <f t="shared" si="83"/>
        <v/>
      </c>
      <c r="K771" s="39" t="str">
        <f t="shared" ref="K771:K834" si="85">ValidateMember(B771:J771)</f>
        <v/>
      </c>
      <c r="M771" s="3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7" t="str">
        <f t="shared" si="84"/>
        <v>-1</v>
      </c>
      <c r="AC771" s="17">
        <f>IFERROR(INDEX(Factors!$C$59:$C$70,MATCH(AB771,Factors!$B$59:$B$70,1),1),0)</f>
        <v>0</v>
      </c>
      <c r="AD771" s="17">
        <f t="shared" ref="AD771:AD834" si="86">IF(COUNTIF($P$2:$P$16,D771),MATCH(D771,$P$2:$P$16,0),0)</f>
        <v>0</v>
      </c>
      <c r="AE771" s="17">
        <f>IFERROR(INDEX(Factors!$B$6:$B$15,MATCH('INPUT - Census'!E771,Factors!$C$6:$C$15,0),1),0)</f>
        <v>0</v>
      </c>
      <c r="AF771" s="18">
        <f>IFERROR(INDEX(Factors!$B$16:$B$39,MATCH('INPUT - Census'!C771,Factors!$C$16:$C$35,0),1),0)</f>
        <v>0</v>
      </c>
      <c r="AG771" s="19">
        <f>IFERROR(INDEX(Factors!$B$40:$B$44,MATCH('INPUT - Census'!F771,Factors!$C$40:$C$44,0),1),0)</f>
        <v>0</v>
      </c>
      <c r="AH771" s="21" t="str">
        <f t="shared" si="82"/>
        <v/>
      </c>
      <c r="AI771" s="1" t="str">
        <f>IFERROR(VLOOKUP(H771,Factors!$C$45:$D$48,2,0),"")</f>
        <v/>
      </c>
      <c r="AJ771" t="b">
        <f t="shared" ref="AJ771:AJ834" si="87">K771=0</f>
        <v>0</v>
      </c>
    </row>
    <row r="772" spans="2:36" ht="14.4" x14ac:dyDescent="0.3">
      <c r="B772" s="70"/>
      <c r="C772" s="58"/>
      <c r="D772" s="63"/>
      <c r="E772" s="58"/>
      <c r="F772" s="58"/>
      <c r="G772" s="44"/>
      <c r="H772" s="45"/>
      <c r="I772" s="45"/>
      <c r="J772" s="38" t="str">
        <f t="shared" si="83"/>
        <v/>
      </c>
      <c r="K772" s="39" t="str">
        <f t="shared" si="85"/>
        <v/>
      </c>
      <c r="M772" s="3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7" t="str">
        <f t="shared" si="84"/>
        <v>-1</v>
      </c>
      <c r="AC772" s="17">
        <f>IFERROR(INDEX(Factors!$C$59:$C$70,MATCH(AB772,Factors!$B$59:$B$70,1),1),0)</f>
        <v>0</v>
      </c>
      <c r="AD772" s="17">
        <f t="shared" si="86"/>
        <v>0</v>
      </c>
      <c r="AE772" s="17">
        <f>IFERROR(INDEX(Factors!$B$6:$B$15,MATCH('INPUT - Census'!E772,Factors!$C$6:$C$15,0),1),0)</f>
        <v>0</v>
      </c>
      <c r="AF772" s="18">
        <f>IFERROR(INDEX(Factors!$B$16:$B$39,MATCH('INPUT - Census'!C772,Factors!$C$16:$C$35,0),1),0)</f>
        <v>0</v>
      </c>
      <c r="AG772" s="19">
        <f>IFERROR(INDEX(Factors!$B$40:$B$44,MATCH('INPUT - Census'!F772,Factors!$C$40:$C$44,0),1),0)</f>
        <v>0</v>
      </c>
      <c r="AH772" s="21" t="str">
        <f t="shared" ref="AH772:AH835" si="88">IF(G772="","",G772)</f>
        <v/>
      </c>
      <c r="AI772" s="1" t="str">
        <f>IFERROR(VLOOKUP(H772,Factors!$C$45:$D$48,2,0),"")</f>
        <v/>
      </c>
      <c r="AJ772" t="b">
        <f t="shared" si="87"/>
        <v>0</v>
      </c>
    </row>
    <row r="773" spans="2:36" ht="14.4" x14ac:dyDescent="0.3">
      <c r="B773" s="70"/>
      <c r="C773" s="58"/>
      <c r="D773" s="63"/>
      <c r="E773" s="58"/>
      <c r="F773" s="58"/>
      <c r="G773" s="44"/>
      <c r="H773" s="45"/>
      <c r="I773" s="45"/>
      <c r="J773" s="38" t="str">
        <f t="shared" si="83"/>
        <v/>
      </c>
      <c r="K773" s="39" t="str">
        <f t="shared" si="85"/>
        <v/>
      </c>
      <c r="M773" s="3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7" t="str">
        <f t="shared" si="84"/>
        <v>-1</v>
      </c>
      <c r="AC773" s="17">
        <f>IFERROR(INDEX(Factors!$C$59:$C$70,MATCH(AB773,Factors!$B$59:$B$70,1),1),0)</f>
        <v>0</v>
      </c>
      <c r="AD773" s="17">
        <f t="shared" si="86"/>
        <v>0</v>
      </c>
      <c r="AE773" s="17">
        <f>IFERROR(INDEX(Factors!$B$6:$B$15,MATCH('INPUT - Census'!E773,Factors!$C$6:$C$15,0),1),0)</f>
        <v>0</v>
      </c>
      <c r="AF773" s="18">
        <f>IFERROR(INDEX(Factors!$B$16:$B$39,MATCH('INPUT - Census'!C773,Factors!$C$16:$C$35,0),1),0)</f>
        <v>0</v>
      </c>
      <c r="AG773" s="19">
        <f>IFERROR(INDEX(Factors!$B$40:$B$44,MATCH('INPUT - Census'!F773,Factors!$C$40:$C$44,0),1),0)</f>
        <v>0</v>
      </c>
      <c r="AH773" s="21" t="str">
        <f t="shared" si="88"/>
        <v/>
      </c>
      <c r="AI773" s="1" t="str">
        <f>IFERROR(VLOOKUP(H773,Factors!$C$45:$D$48,2,0),"")</f>
        <v/>
      </c>
      <c r="AJ773" t="b">
        <f t="shared" si="87"/>
        <v>0</v>
      </c>
    </row>
    <row r="774" spans="2:36" ht="14.4" x14ac:dyDescent="0.3">
      <c r="B774" s="70"/>
      <c r="C774" s="58"/>
      <c r="D774" s="63"/>
      <c r="E774" s="58"/>
      <c r="F774" s="58"/>
      <c r="G774" s="44"/>
      <c r="H774" s="45"/>
      <c r="I774" s="45"/>
      <c r="J774" s="38" t="str">
        <f t="shared" si="83"/>
        <v/>
      </c>
      <c r="K774" s="39" t="str">
        <f t="shared" si="85"/>
        <v/>
      </c>
      <c r="M774" s="3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7" t="str">
        <f t="shared" si="84"/>
        <v>-1</v>
      </c>
      <c r="AC774" s="17">
        <f>IFERROR(INDEX(Factors!$C$59:$C$70,MATCH(AB774,Factors!$B$59:$B$70,1),1),0)</f>
        <v>0</v>
      </c>
      <c r="AD774" s="17">
        <f t="shared" si="86"/>
        <v>0</v>
      </c>
      <c r="AE774" s="17">
        <f>IFERROR(INDEX(Factors!$B$6:$B$15,MATCH('INPUT - Census'!E774,Factors!$C$6:$C$15,0),1),0)</f>
        <v>0</v>
      </c>
      <c r="AF774" s="18">
        <f>IFERROR(INDEX(Factors!$B$16:$B$39,MATCH('INPUT - Census'!C774,Factors!$C$16:$C$35,0),1),0)</f>
        <v>0</v>
      </c>
      <c r="AG774" s="19">
        <f>IFERROR(INDEX(Factors!$B$40:$B$44,MATCH('INPUT - Census'!F774,Factors!$C$40:$C$44,0),1),0)</f>
        <v>0</v>
      </c>
      <c r="AH774" s="21" t="str">
        <f t="shared" si="88"/>
        <v/>
      </c>
      <c r="AI774" s="1" t="str">
        <f>IFERROR(VLOOKUP(H774,Factors!$C$45:$D$48,2,0),"")</f>
        <v/>
      </c>
      <c r="AJ774" t="b">
        <f t="shared" si="87"/>
        <v>0</v>
      </c>
    </row>
    <row r="775" spans="2:36" ht="14.4" x14ac:dyDescent="0.3">
      <c r="B775" s="70"/>
      <c r="C775" s="58"/>
      <c r="D775" s="63"/>
      <c r="E775" s="58"/>
      <c r="F775" s="58"/>
      <c r="G775" s="44"/>
      <c r="H775" s="45"/>
      <c r="I775" s="45"/>
      <c r="J775" s="38" t="str">
        <f t="shared" si="83"/>
        <v/>
      </c>
      <c r="K775" s="39" t="str">
        <f t="shared" si="85"/>
        <v/>
      </c>
      <c r="M775" s="3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7" t="str">
        <f t="shared" si="84"/>
        <v>-1</v>
      </c>
      <c r="AC775" s="17">
        <f>IFERROR(INDEX(Factors!$C$59:$C$70,MATCH(AB775,Factors!$B$59:$B$70,1),1),0)</f>
        <v>0</v>
      </c>
      <c r="AD775" s="17">
        <f t="shared" si="86"/>
        <v>0</v>
      </c>
      <c r="AE775" s="17">
        <f>IFERROR(INDEX(Factors!$B$6:$B$15,MATCH('INPUT - Census'!E775,Factors!$C$6:$C$15,0),1),0)</f>
        <v>0</v>
      </c>
      <c r="AF775" s="18">
        <f>IFERROR(INDEX(Factors!$B$16:$B$39,MATCH('INPUT - Census'!C775,Factors!$C$16:$C$35,0),1),0)</f>
        <v>0</v>
      </c>
      <c r="AG775" s="19">
        <f>IFERROR(INDEX(Factors!$B$40:$B$44,MATCH('INPUT - Census'!F775,Factors!$C$40:$C$44,0),1),0)</f>
        <v>0</v>
      </c>
      <c r="AH775" s="21" t="str">
        <f t="shared" si="88"/>
        <v/>
      </c>
      <c r="AI775" s="1" t="str">
        <f>IFERROR(VLOOKUP(H775,Factors!$C$45:$D$48,2,0),"")</f>
        <v/>
      </c>
      <c r="AJ775" t="b">
        <f t="shared" si="87"/>
        <v>0</v>
      </c>
    </row>
    <row r="776" spans="2:36" ht="14.4" x14ac:dyDescent="0.3">
      <c r="B776" s="70"/>
      <c r="C776" s="58"/>
      <c r="D776" s="63"/>
      <c r="E776" s="58"/>
      <c r="F776" s="58"/>
      <c r="G776" s="44"/>
      <c r="H776" s="45"/>
      <c r="I776" s="45"/>
      <c r="J776" s="38" t="str">
        <f t="shared" si="83"/>
        <v/>
      </c>
      <c r="K776" s="39" t="str">
        <f t="shared" si="85"/>
        <v/>
      </c>
      <c r="M776" s="3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7" t="str">
        <f t="shared" si="84"/>
        <v>-1</v>
      </c>
      <c r="AC776" s="17">
        <f>IFERROR(INDEX(Factors!$C$59:$C$70,MATCH(AB776,Factors!$B$59:$B$70,1),1),0)</f>
        <v>0</v>
      </c>
      <c r="AD776" s="17">
        <f t="shared" si="86"/>
        <v>0</v>
      </c>
      <c r="AE776" s="17">
        <f>IFERROR(INDEX(Factors!$B$6:$B$15,MATCH('INPUT - Census'!E776,Factors!$C$6:$C$15,0),1),0)</f>
        <v>0</v>
      </c>
      <c r="AF776" s="18">
        <f>IFERROR(INDEX(Factors!$B$16:$B$39,MATCH('INPUT - Census'!C776,Factors!$C$16:$C$35,0),1),0)</f>
        <v>0</v>
      </c>
      <c r="AG776" s="19">
        <f>IFERROR(INDEX(Factors!$B$40:$B$44,MATCH('INPUT - Census'!F776,Factors!$C$40:$C$44,0),1),0)</f>
        <v>0</v>
      </c>
      <c r="AH776" s="21" t="str">
        <f t="shared" si="88"/>
        <v/>
      </c>
      <c r="AI776" s="1" t="str">
        <f>IFERROR(VLOOKUP(H776,Factors!$C$45:$D$48,2,0),"")</f>
        <v/>
      </c>
      <c r="AJ776" t="b">
        <f t="shared" si="87"/>
        <v>0</v>
      </c>
    </row>
    <row r="777" spans="2:36" ht="14.4" x14ac:dyDescent="0.3">
      <c r="B777" s="70"/>
      <c r="C777" s="58"/>
      <c r="D777" s="63"/>
      <c r="E777" s="58"/>
      <c r="F777" s="58"/>
      <c r="G777" s="44"/>
      <c r="H777" s="45"/>
      <c r="I777" s="45"/>
      <c r="J777" s="38" t="str">
        <f t="shared" si="83"/>
        <v/>
      </c>
      <c r="K777" s="39" t="str">
        <f t="shared" si="85"/>
        <v/>
      </c>
      <c r="M777" s="3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7" t="str">
        <f t="shared" si="84"/>
        <v>-1</v>
      </c>
      <c r="AC777" s="17">
        <f>IFERROR(INDEX(Factors!$C$59:$C$70,MATCH(AB777,Factors!$B$59:$B$70,1),1),0)</f>
        <v>0</v>
      </c>
      <c r="AD777" s="17">
        <f t="shared" si="86"/>
        <v>0</v>
      </c>
      <c r="AE777" s="17">
        <f>IFERROR(INDEX(Factors!$B$6:$B$15,MATCH('INPUT - Census'!E777,Factors!$C$6:$C$15,0),1),0)</f>
        <v>0</v>
      </c>
      <c r="AF777" s="18">
        <f>IFERROR(INDEX(Factors!$B$16:$B$39,MATCH('INPUT - Census'!C777,Factors!$C$16:$C$35,0),1),0)</f>
        <v>0</v>
      </c>
      <c r="AG777" s="19">
        <f>IFERROR(INDEX(Factors!$B$40:$B$44,MATCH('INPUT - Census'!F777,Factors!$C$40:$C$44,0),1),0)</f>
        <v>0</v>
      </c>
      <c r="AH777" s="21" t="str">
        <f t="shared" si="88"/>
        <v/>
      </c>
      <c r="AI777" s="1" t="str">
        <f>IFERROR(VLOOKUP(H777,Factors!$C$45:$D$48,2,0),"")</f>
        <v/>
      </c>
      <c r="AJ777" t="b">
        <f t="shared" si="87"/>
        <v>0</v>
      </c>
    </row>
    <row r="778" spans="2:36" ht="14.4" x14ac:dyDescent="0.3">
      <c r="B778" s="70"/>
      <c r="C778" s="58"/>
      <c r="D778" s="63"/>
      <c r="E778" s="58"/>
      <c r="F778" s="58"/>
      <c r="G778" s="44"/>
      <c r="H778" s="45"/>
      <c r="I778" s="45"/>
      <c r="J778" s="38" t="str">
        <f t="shared" si="83"/>
        <v/>
      </c>
      <c r="K778" s="39" t="str">
        <f t="shared" si="85"/>
        <v/>
      </c>
      <c r="M778" s="3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7" t="str">
        <f t="shared" si="84"/>
        <v>-1</v>
      </c>
      <c r="AC778" s="17">
        <f>IFERROR(INDEX(Factors!$C$59:$C$70,MATCH(AB778,Factors!$B$59:$B$70,1),1),0)</f>
        <v>0</v>
      </c>
      <c r="AD778" s="17">
        <f t="shared" si="86"/>
        <v>0</v>
      </c>
      <c r="AE778" s="17">
        <f>IFERROR(INDEX(Factors!$B$6:$B$15,MATCH('INPUT - Census'!E778,Factors!$C$6:$C$15,0),1),0)</f>
        <v>0</v>
      </c>
      <c r="AF778" s="18">
        <f>IFERROR(INDEX(Factors!$B$16:$B$39,MATCH('INPUT - Census'!C778,Factors!$C$16:$C$35,0),1),0)</f>
        <v>0</v>
      </c>
      <c r="AG778" s="19">
        <f>IFERROR(INDEX(Factors!$B$40:$B$44,MATCH('INPUT - Census'!F778,Factors!$C$40:$C$44,0),1),0)</f>
        <v>0</v>
      </c>
      <c r="AH778" s="21" t="str">
        <f t="shared" si="88"/>
        <v/>
      </c>
      <c r="AI778" s="1" t="str">
        <f>IFERROR(VLOOKUP(H778,Factors!$C$45:$D$48,2,0),"")</f>
        <v/>
      </c>
      <c r="AJ778" t="b">
        <f t="shared" si="87"/>
        <v>0</v>
      </c>
    </row>
    <row r="779" spans="2:36" ht="14.4" x14ac:dyDescent="0.3">
      <c r="B779" s="70"/>
      <c r="C779" s="58"/>
      <c r="D779" s="63"/>
      <c r="E779" s="58"/>
      <c r="F779" s="58"/>
      <c r="G779" s="44"/>
      <c r="H779" s="45"/>
      <c r="I779" s="45"/>
      <c r="J779" s="38" t="str">
        <f t="shared" si="83"/>
        <v/>
      </c>
      <c r="K779" s="39" t="str">
        <f t="shared" si="85"/>
        <v/>
      </c>
      <c r="M779" s="3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7" t="str">
        <f t="shared" si="84"/>
        <v>-1</v>
      </c>
      <c r="AC779" s="17">
        <f>IFERROR(INDEX(Factors!$C$59:$C$70,MATCH(AB779,Factors!$B$59:$B$70,1),1),0)</f>
        <v>0</v>
      </c>
      <c r="AD779" s="17">
        <f t="shared" si="86"/>
        <v>0</v>
      </c>
      <c r="AE779" s="17">
        <f>IFERROR(INDEX(Factors!$B$6:$B$15,MATCH('INPUT - Census'!E779,Factors!$C$6:$C$15,0),1),0)</f>
        <v>0</v>
      </c>
      <c r="AF779" s="18">
        <f>IFERROR(INDEX(Factors!$B$16:$B$39,MATCH('INPUT - Census'!C779,Factors!$C$16:$C$35,0),1),0)</f>
        <v>0</v>
      </c>
      <c r="AG779" s="19">
        <f>IFERROR(INDEX(Factors!$B$40:$B$44,MATCH('INPUT - Census'!F779,Factors!$C$40:$C$44,0),1),0)</f>
        <v>0</v>
      </c>
      <c r="AH779" s="21" t="str">
        <f t="shared" si="88"/>
        <v/>
      </c>
      <c r="AI779" s="1" t="str">
        <f>IFERROR(VLOOKUP(H779,Factors!$C$45:$D$48,2,0),"")</f>
        <v/>
      </c>
      <c r="AJ779" t="b">
        <f t="shared" si="87"/>
        <v>0</v>
      </c>
    </row>
    <row r="780" spans="2:36" ht="14.4" x14ac:dyDescent="0.3">
      <c r="B780" s="70"/>
      <c r="C780" s="58"/>
      <c r="D780" s="63"/>
      <c r="E780" s="58"/>
      <c r="F780" s="58"/>
      <c r="G780" s="44"/>
      <c r="H780" s="45"/>
      <c r="I780" s="45"/>
      <c r="J780" s="38" t="str">
        <f t="shared" si="83"/>
        <v/>
      </c>
      <c r="K780" s="39" t="str">
        <f t="shared" si="85"/>
        <v/>
      </c>
      <c r="M780" s="3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7" t="str">
        <f t="shared" si="84"/>
        <v>-1</v>
      </c>
      <c r="AC780" s="17">
        <f>IFERROR(INDEX(Factors!$C$59:$C$70,MATCH(AB780,Factors!$B$59:$B$70,1),1),0)</f>
        <v>0</v>
      </c>
      <c r="AD780" s="17">
        <f t="shared" si="86"/>
        <v>0</v>
      </c>
      <c r="AE780" s="17">
        <f>IFERROR(INDEX(Factors!$B$6:$B$15,MATCH('INPUT - Census'!E780,Factors!$C$6:$C$15,0),1),0)</f>
        <v>0</v>
      </c>
      <c r="AF780" s="18">
        <f>IFERROR(INDEX(Factors!$B$16:$B$39,MATCH('INPUT - Census'!C780,Factors!$C$16:$C$35,0),1),0)</f>
        <v>0</v>
      </c>
      <c r="AG780" s="19">
        <f>IFERROR(INDEX(Factors!$B$40:$B$44,MATCH('INPUT - Census'!F780,Factors!$C$40:$C$44,0),1),0)</f>
        <v>0</v>
      </c>
      <c r="AH780" s="21" t="str">
        <f t="shared" si="88"/>
        <v/>
      </c>
      <c r="AI780" s="1" t="str">
        <f>IFERROR(VLOOKUP(H780,Factors!$C$45:$D$48,2,0),"")</f>
        <v/>
      </c>
      <c r="AJ780" t="b">
        <f t="shared" si="87"/>
        <v>0</v>
      </c>
    </row>
    <row r="781" spans="2:36" ht="14.4" x14ac:dyDescent="0.3">
      <c r="B781" s="70"/>
      <c r="C781" s="58"/>
      <c r="D781" s="63"/>
      <c r="E781" s="58"/>
      <c r="F781" s="58"/>
      <c r="G781" s="44"/>
      <c r="H781" s="45"/>
      <c r="I781" s="45"/>
      <c r="J781" s="38" t="str">
        <f t="shared" si="83"/>
        <v/>
      </c>
      <c r="K781" s="39" t="str">
        <f t="shared" si="85"/>
        <v/>
      </c>
      <c r="M781" s="3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7" t="str">
        <f t="shared" si="84"/>
        <v>-1</v>
      </c>
      <c r="AC781" s="17">
        <f>IFERROR(INDEX(Factors!$C$59:$C$70,MATCH(AB781,Factors!$B$59:$B$70,1),1),0)</f>
        <v>0</v>
      </c>
      <c r="AD781" s="17">
        <f t="shared" si="86"/>
        <v>0</v>
      </c>
      <c r="AE781" s="17">
        <f>IFERROR(INDEX(Factors!$B$6:$B$15,MATCH('INPUT - Census'!E781,Factors!$C$6:$C$15,0),1),0)</f>
        <v>0</v>
      </c>
      <c r="AF781" s="18">
        <f>IFERROR(INDEX(Factors!$B$16:$B$39,MATCH('INPUT - Census'!C781,Factors!$C$16:$C$35,0),1),0)</f>
        <v>0</v>
      </c>
      <c r="AG781" s="19">
        <f>IFERROR(INDEX(Factors!$B$40:$B$44,MATCH('INPUT - Census'!F781,Factors!$C$40:$C$44,0),1),0)</f>
        <v>0</v>
      </c>
      <c r="AH781" s="21" t="str">
        <f t="shared" si="88"/>
        <v/>
      </c>
      <c r="AI781" s="1" t="str">
        <f>IFERROR(VLOOKUP(H781,Factors!$C$45:$D$48,2,0),"")</f>
        <v/>
      </c>
      <c r="AJ781" t="b">
        <f t="shared" si="87"/>
        <v>0</v>
      </c>
    </row>
    <row r="782" spans="2:36" ht="14.4" x14ac:dyDescent="0.3">
      <c r="B782" s="70"/>
      <c r="C782" s="58"/>
      <c r="D782" s="63"/>
      <c r="E782" s="58"/>
      <c r="F782" s="58"/>
      <c r="G782" s="44"/>
      <c r="H782" s="45"/>
      <c r="I782" s="45"/>
      <c r="J782" s="38" t="str">
        <f t="shared" si="83"/>
        <v/>
      </c>
      <c r="K782" s="39" t="str">
        <f t="shared" si="85"/>
        <v/>
      </c>
      <c r="M782" s="3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7" t="str">
        <f t="shared" si="84"/>
        <v>-1</v>
      </c>
      <c r="AC782" s="17">
        <f>IFERROR(INDEX(Factors!$C$59:$C$70,MATCH(AB782,Factors!$B$59:$B$70,1),1),0)</f>
        <v>0</v>
      </c>
      <c r="AD782" s="17">
        <f t="shared" si="86"/>
        <v>0</v>
      </c>
      <c r="AE782" s="17">
        <f>IFERROR(INDEX(Factors!$B$6:$B$15,MATCH('INPUT - Census'!E782,Factors!$C$6:$C$15,0),1),0)</f>
        <v>0</v>
      </c>
      <c r="AF782" s="18">
        <f>IFERROR(INDEX(Factors!$B$16:$B$39,MATCH('INPUT - Census'!C782,Factors!$C$16:$C$35,0),1),0)</f>
        <v>0</v>
      </c>
      <c r="AG782" s="19">
        <f>IFERROR(INDEX(Factors!$B$40:$B$44,MATCH('INPUT - Census'!F782,Factors!$C$40:$C$44,0),1),0)</f>
        <v>0</v>
      </c>
      <c r="AH782" s="21" t="str">
        <f t="shared" si="88"/>
        <v/>
      </c>
      <c r="AI782" s="1" t="str">
        <f>IFERROR(VLOOKUP(H782,Factors!$C$45:$D$48,2,0),"")</f>
        <v/>
      </c>
      <c r="AJ782" t="b">
        <f t="shared" si="87"/>
        <v>0</v>
      </c>
    </row>
    <row r="783" spans="2:36" ht="14.4" x14ac:dyDescent="0.3">
      <c r="B783" s="70"/>
      <c r="C783" s="58"/>
      <c r="D783" s="63"/>
      <c r="E783" s="58"/>
      <c r="F783" s="58"/>
      <c r="G783" s="44"/>
      <c r="H783" s="45"/>
      <c r="I783" s="45"/>
      <c r="J783" s="38" t="str">
        <f t="shared" si="83"/>
        <v/>
      </c>
      <c r="K783" s="39" t="str">
        <f t="shared" si="85"/>
        <v/>
      </c>
      <c r="M783" s="3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7" t="str">
        <f t="shared" si="84"/>
        <v>-1</v>
      </c>
      <c r="AC783" s="17">
        <f>IFERROR(INDEX(Factors!$C$59:$C$70,MATCH(AB783,Factors!$B$59:$B$70,1),1),0)</f>
        <v>0</v>
      </c>
      <c r="AD783" s="17">
        <f t="shared" si="86"/>
        <v>0</v>
      </c>
      <c r="AE783" s="17">
        <f>IFERROR(INDEX(Factors!$B$6:$B$15,MATCH('INPUT - Census'!E783,Factors!$C$6:$C$15,0),1),0)</f>
        <v>0</v>
      </c>
      <c r="AF783" s="18">
        <f>IFERROR(INDEX(Factors!$B$16:$B$39,MATCH('INPUT - Census'!C783,Factors!$C$16:$C$35,0),1),0)</f>
        <v>0</v>
      </c>
      <c r="AG783" s="19">
        <f>IFERROR(INDEX(Factors!$B$40:$B$44,MATCH('INPUT - Census'!F783,Factors!$C$40:$C$44,0),1),0)</f>
        <v>0</v>
      </c>
      <c r="AH783" s="21" t="str">
        <f t="shared" si="88"/>
        <v/>
      </c>
      <c r="AI783" s="1" t="str">
        <f>IFERROR(VLOOKUP(H783,Factors!$C$45:$D$48,2,0),"")</f>
        <v/>
      </c>
      <c r="AJ783" t="b">
        <f t="shared" si="87"/>
        <v>0</v>
      </c>
    </row>
    <row r="784" spans="2:36" ht="14.4" x14ac:dyDescent="0.3">
      <c r="B784" s="70"/>
      <c r="C784" s="58"/>
      <c r="D784" s="63"/>
      <c r="E784" s="58"/>
      <c r="F784" s="58"/>
      <c r="G784" s="44"/>
      <c r="H784" s="45"/>
      <c r="I784" s="45"/>
      <c r="J784" s="38" t="str">
        <f t="shared" si="83"/>
        <v/>
      </c>
      <c r="K784" s="39" t="str">
        <f t="shared" si="85"/>
        <v/>
      </c>
      <c r="M784" s="3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7" t="str">
        <f t="shared" si="84"/>
        <v>-1</v>
      </c>
      <c r="AC784" s="17">
        <f>IFERROR(INDEX(Factors!$C$59:$C$70,MATCH(AB784,Factors!$B$59:$B$70,1),1),0)</f>
        <v>0</v>
      </c>
      <c r="AD784" s="17">
        <f t="shared" si="86"/>
        <v>0</v>
      </c>
      <c r="AE784" s="17">
        <f>IFERROR(INDEX(Factors!$B$6:$B$15,MATCH('INPUT - Census'!E784,Factors!$C$6:$C$15,0),1),0)</f>
        <v>0</v>
      </c>
      <c r="AF784" s="18">
        <f>IFERROR(INDEX(Factors!$B$16:$B$39,MATCH('INPUT - Census'!C784,Factors!$C$16:$C$35,0),1),0)</f>
        <v>0</v>
      </c>
      <c r="AG784" s="19">
        <f>IFERROR(INDEX(Factors!$B$40:$B$44,MATCH('INPUT - Census'!F784,Factors!$C$40:$C$44,0),1),0)</f>
        <v>0</v>
      </c>
      <c r="AH784" s="21" t="str">
        <f t="shared" si="88"/>
        <v/>
      </c>
      <c r="AI784" s="1" t="str">
        <f>IFERROR(VLOOKUP(H784,Factors!$C$45:$D$48,2,0),"")</f>
        <v/>
      </c>
      <c r="AJ784" t="b">
        <f t="shared" si="87"/>
        <v>0</v>
      </c>
    </row>
    <row r="785" spans="2:36" ht="14.4" x14ac:dyDescent="0.3">
      <c r="B785" s="70"/>
      <c r="C785" s="58"/>
      <c r="D785" s="63"/>
      <c r="E785" s="58"/>
      <c r="F785" s="58"/>
      <c r="G785" s="44"/>
      <c r="H785" s="45"/>
      <c r="I785" s="45"/>
      <c r="J785" s="38" t="str">
        <f t="shared" si="83"/>
        <v/>
      </c>
      <c r="K785" s="39" t="str">
        <f t="shared" si="85"/>
        <v/>
      </c>
      <c r="M785" s="3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7" t="str">
        <f t="shared" si="84"/>
        <v>-1</v>
      </c>
      <c r="AC785" s="17">
        <f>IFERROR(INDEX(Factors!$C$59:$C$70,MATCH(AB785,Factors!$B$59:$B$70,1),1),0)</f>
        <v>0</v>
      </c>
      <c r="AD785" s="17">
        <f t="shared" si="86"/>
        <v>0</v>
      </c>
      <c r="AE785" s="17">
        <f>IFERROR(INDEX(Factors!$B$6:$B$15,MATCH('INPUT - Census'!E785,Factors!$C$6:$C$15,0),1),0)</f>
        <v>0</v>
      </c>
      <c r="AF785" s="18">
        <f>IFERROR(INDEX(Factors!$B$16:$B$39,MATCH('INPUT - Census'!C785,Factors!$C$16:$C$35,0),1),0)</f>
        <v>0</v>
      </c>
      <c r="AG785" s="19">
        <f>IFERROR(INDEX(Factors!$B$40:$B$44,MATCH('INPUT - Census'!F785,Factors!$C$40:$C$44,0),1),0)</f>
        <v>0</v>
      </c>
      <c r="AH785" s="21" t="str">
        <f t="shared" si="88"/>
        <v/>
      </c>
      <c r="AI785" s="1" t="str">
        <f>IFERROR(VLOOKUP(H785,Factors!$C$45:$D$48,2,0),"")</f>
        <v/>
      </c>
      <c r="AJ785" t="b">
        <f t="shared" si="87"/>
        <v>0</v>
      </c>
    </row>
    <row r="786" spans="2:36" ht="14.4" x14ac:dyDescent="0.3">
      <c r="B786" s="70"/>
      <c r="C786" s="58"/>
      <c r="D786" s="63"/>
      <c r="E786" s="58"/>
      <c r="F786" s="58"/>
      <c r="G786" s="44"/>
      <c r="H786" s="45"/>
      <c r="I786" s="45"/>
      <c r="J786" s="38" t="str">
        <f t="shared" si="83"/>
        <v/>
      </c>
      <c r="K786" s="39" t="str">
        <f t="shared" si="85"/>
        <v/>
      </c>
      <c r="M786" s="3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7" t="str">
        <f t="shared" si="84"/>
        <v>-1</v>
      </c>
      <c r="AC786" s="17">
        <f>IFERROR(INDEX(Factors!$C$59:$C$70,MATCH(AB786,Factors!$B$59:$B$70,1),1),0)</f>
        <v>0</v>
      </c>
      <c r="AD786" s="17">
        <f t="shared" si="86"/>
        <v>0</v>
      </c>
      <c r="AE786" s="17">
        <f>IFERROR(INDEX(Factors!$B$6:$B$15,MATCH('INPUT - Census'!E786,Factors!$C$6:$C$15,0),1),0)</f>
        <v>0</v>
      </c>
      <c r="AF786" s="18">
        <f>IFERROR(INDEX(Factors!$B$16:$B$39,MATCH('INPUT - Census'!C786,Factors!$C$16:$C$35,0),1),0)</f>
        <v>0</v>
      </c>
      <c r="AG786" s="19">
        <f>IFERROR(INDEX(Factors!$B$40:$B$44,MATCH('INPUT - Census'!F786,Factors!$C$40:$C$44,0),1),0)</f>
        <v>0</v>
      </c>
      <c r="AH786" s="21" t="str">
        <f t="shared" si="88"/>
        <v/>
      </c>
      <c r="AI786" s="1" t="str">
        <f>IFERROR(VLOOKUP(H786,Factors!$C$45:$D$48,2,0),"")</f>
        <v/>
      </c>
      <c r="AJ786" t="b">
        <f t="shared" si="87"/>
        <v>0</v>
      </c>
    </row>
    <row r="787" spans="2:36" ht="14.4" x14ac:dyDescent="0.3">
      <c r="B787" s="70"/>
      <c r="C787" s="58"/>
      <c r="D787" s="63"/>
      <c r="E787" s="58"/>
      <c r="F787" s="58"/>
      <c r="G787" s="44"/>
      <c r="H787" s="45"/>
      <c r="I787" s="45"/>
      <c r="J787" s="38" t="str">
        <f t="shared" si="83"/>
        <v/>
      </c>
      <c r="K787" s="39" t="str">
        <f t="shared" si="85"/>
        <v/>
      </c>
      <c r="M787" s="3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7" t="str">
        <f t="shared" si="84"/>
        <v>-1</v>
      </c>
      <c r="AC787" s="17">
        <f>IFERROR(INDEX(Factors!$C$59:$C$70,MATCH(AB787,Factors!$B$59:$B$70,1),1),0)</f>
        <v>0</v>
      </c>
      <c r="AD787" s="17">
        <f t="shared" si="86"/>
        <v>0</v>
      </c>
      <c r="AE787" s="17">
        <f>IFERROR(INDEX(Factors!$B$6:$B$15,MATCH('INPUT - Census'!E787,Factors!$C$6:$C$15,0),1),0)</f>
        <v>0</v>
      </c>
      <c r="AF787" s="18">
        <f>IFERROR(INDEX(Factors!$B$16:$B$39,MATCH('INPUT - Census'!C787,Factors!$C$16:$C$35,0),1),0)</f>
        <v>0</v>
      </c>
      <c r="AG787" s="19">
        <f>IFERROR(INDEX(Factors!$B$40:$B$44,MATCH('INPUT - Census'!F787,Factors!$C$40:$C$44,0),1),0)</f>
        <v>0</v>
      </c>
      <c r="AH787" s="21" t="str">
        <f t="shared" si="88"/>
        <v/>
      </c>
      <c r="AI787" s="1" t="str">
        <f>IFERROR(VLOOKUP(H787,Factors!$C$45:$D$48,2,0),"")</f>
        <v/>
      </c>
      <c r="AJ787" t="b">
        <f t="shared" si="87"/>
        <v>0</v>
      </c>
    </row>
    <row r="788" spans="2:36" ht="14.4" x14ac:dyDescent="0.3">
      <c r="B788" s="70"/>
      <c r="C788" s="58"/>
      <c r="D788" s="63"/>
      <c r="E788" s="58"/>
      <c r="F788" s="58"/>
      <c r="G788" s="44"/>
      <c r="H788" s="45"/>
      <c r="I788" s="45"/>
      <c r="J788" s="38" t="str">
        <f t="shared" si="83"/>
        <v/>
      </c>
      <c r="K788" s="39" t="str">
        <f t="shared" si="85"/>
        <v/>
      </c>
      <c r="M788" s="3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7" t="str">
        <f t="shared" si="84"/>
        <v>-1</v>
      </c>
      <c r="AC788" s="17">
        <f>IFERROR(INDEX(Factors!$C$59:$C$70,MATCH(AB788,Factors!$B$59:$B$70,1),1),0)</f>
        <v>0</v>
      </c>
      <c r="AD788" s="17">
        <f t="shared" si="86"/>
        <v>0</v>
      </c>
      <c r="AE788" s="17">
        <f>IFERROR(INDEX(Factors!$B$6:$B$15,MATCH('INPUT - Census'!E788,Factors!$C$6:$C$15,0),1),0)</f>
        <v>0</v>
      </c>
      <c r="AF788" s="18">
        <f>IFERROR(INDEX(Factors!$B$16:$B$39,MATCH('INPUT - Census'!C788,Factors!$C$16:$C$35,0),1),0)</f>
        <v>0</v>
      </c>
      <c r="AG788" s="19">
        <f>IFERROR(INDEX(Factors!$B$40:$B$44,MATCH('INPUT - Census'!F788,Factors!$C$40:$C$44,0),1),0)</f>
        <v>0</v>
      </c>
      <c r="AH788" s="21" t="str">
        <f t="shared" si="88"/>
        <v/>
      </c>
      <c r="AI788" s="1" t="str">
        <f>IFERROR(VLOOKUP(H788,Factors!$C$45:$D$48,2,0),"")</f>
        <v/>
      </c>
      <c r="AJ788" t="b">
        <f t="shared" si="87"/>
        <v>0</v>
      </c>
    </row>
    <row r="789" spans="2:36" ht="14.4" x14ac:dyDescent="0.3">
      <c r="B789" s="70"/>
      <c r="C789" s="58"/>
      <c r="D789" s="63"/>
      <c r="E789" s="58"/>
      <c r="F789" s="58"/>
      <c r="G789" s="44"/>
      <c r="H789" s="45"/>
      <c r="I789" s="45"/>
      <c r="J789" s="38" t="str">
        <f t="shared" si="83"/>
        <v/>
      </c>
      <c r="K789" s="39" t="str">
        <f t="shared" si="85"/>
        <v/>
      </c>
      <c r="M789" s="3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7" t="str">
        <f t="shared" si="84"/>
        <v>-1</v>
      </c>
      <c r="AC789" s="17">
        <f>IFERROR(INDEX(Factors!$C$59:$C$70,MATCH(AB789,Factors!$B$59:$B$70,1),1),0)</f>
        <v>0</v>
      </c>
      <c r="AD789" s="17">
        <f t="shared" si="86"/>
        <v>0</v>
      </c>
      <c r="AE789" s="17">
        <f>IFERROR(INDEX(Factors!$B$6:$B$15,MATCH('INPUT - Census'!E789,Factors!$C$6:$C$15,0),1),0)</f>
        <v>0</v>
      </c>
      <c r="AF789" s="18">
        <f>IFERROR(INDEX(Factors!$B$16:$B$39,MATCH('INPUT - Census'!C789,Factors!$C$16:$C$35,0),1),0)</f>
        <v>0</v>
      </c>
      <c r="AG789" s="19">
        <f>IFERROR(INDEX(Factors!$B$40:$B$44,MATCH('INPUT - Census'!F789,Factors!$C$40:$C$44,0),1),0)</f>
        <v>0</v>
      </c>
      <c r="AH789" s="21" t="str">
        <f t="shared" si="88"/>
        <v/>
      </c>
      <c r="AI789" s="1" t="str">
        <f>IFERROR(VLOOKUP(H789,Factors!$C$45:$D$48,2,0),"")</f>
        <v/>
      </c>
      <c r="AJ789" t="b">
        <f t="shared" si="87"/>
        <v>0</v>
      </c>
    </row>
    <row r="790" spans="2:36" ht="14.4" x14ac:dyDescent="0.3">
      <c r="B790" s="70"/>
      <c r="C790" s="58"/>
      <c r="D790" s="63"/>
      <c r="E790" s="58"/>
      <c r="F790" s="58"/>
      <c r="G790" s="44"/>
      <c r="H790" s="45"/>
      <c r="I790" s="45"/>
      <c r="J790" s="38" t="str">
        <f t="shared" si="83"/>
        <v/>
      </c>
      <c r="K790" s="39" t="str">
        <f t="shared" si="85"/>
        <v/>
      </c>
      <c r="M790" s="3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7" t="str">
        <f t="shared" si="84"/>
        <v>-1</v>
      </c>
      <c r="AC790" s="17">
        <f>IFERROR(INDEX(Factors!$C$59:$C$70,MATCH(AB790,Factors!$B$59:$B$70,1),1),0)</f>
        <v>0</v>
      </c>
      <c r="AD790" s="17">
        <f t="shared" si="86"/>
        <v>0</v>
      </c>
      <c r="AE790" s="17">
        <f>IFERROR(INDEX(Factors!$B$6:$B$15,MATCH('INPUT - Census'!E790,Factors!$C$6:$C$15,0),1),0)</f>
        <v>0</v>
      </c>
      <c r="AF790" s="18">
        <f>IFERROR(INDEX(Factors!$B$16:$B$39,MATCH('INPUT - Census'!C790,Factors!$C$16:$C$35,0),1),0)</f>
        <v>0</v>
      </c>
      <c r="AG790" s="19">
        <f>IFERROR(INDEX(Factors!$B$40:$B$44,MATCH('INPUT - Census'!F790,Factors!$C$40:$C$44,0),1),0)</f>
        <v>0</v>
      </c>
      <c r="AH790" s="21" t="str">
        <f t="shared" si="88"/>
        <v/>
      </c>
      <c r="AI790" s="1" t="str">
        <f>IFERROR(VLOOKUP(H790,Factors!$C$45:$D$48,2,0),"")</f>
        <v/>
      </c>
      <c r="AJ790" t="b">
        <f t="shared" si="87"/>
        <v>0</v>
      </c>
    </row>
    <row r="791" spans="2:36" ht="14.4" x14ac:dyDescent="0.3">
      <c r="B791" s="70"/>
      <c r="C791" s="58"/>
      <c r="D791" s="63"/>
      <c r="E791" s="58"/>
      <c r="F791" s="58"/>
      <c r="G791" s="44"/>
      <c r="H791" s="45"/>
      <c r="I791" s="45"/>
      <c r="J791" s="38" t="str">
        <f t="shared" si="83"/>
        <v/>
      </c>
      <c r="K791" s="39" t="str">
        <f t="shared" si="85"/>
        <v/>
      </c>
      <c r="M791" s="3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7" t="str">
        <f t="shared" si="84"/>
        <v>-1</v>
      </c>
      <c r="AC791" s="17">
        <f>IFERROR(INDEX(Factors!$C$59:$C$70,MATCH(AB791,Factors!$B$59:$B$70,1),1),0)</f>
        <v>0</v>
      </c>
      <c r="AD791" s="17">
        <f t="shared" si="86"/>
        <v>0</v>
      </c>
      <c r="AE791" s="17">
        <f>IFERROR(INDEX(Factors!$B$6:$B$15,MATCH('INPUT - Census'!E791,Factors!$C$6:$C$15,0),1),0)</f>
        <v>0</v>
      </c>
      <c r="AF791" s="18">
        <f>IFERROR(INDEX(Factors!$B$16:$B$39,MATCH('INPUT - Census'!C791,Factors!$C$16:$C$35,0),1),0)</f>
        <v>0</v>
      </c>
      <c r="AG791" s="19">
        <f>IFERROR(INDEX(Factors!$B$40:$B$44,MATCH('INPUT - Census'!F791,Factors!$C$40:$C$44,0),1),0)</f>
        <v>0</v>
      </c>
      <c r="AH791" s="21" t="str">
        <f t="shared" si="88"/>
        <v/>
      </c>
      <c r="AI791" s="1" t="str">
        <f>IFERROR(VLOOKUP(H791,Factors!$C$45:$D$48,2,0),"")</f>
        <v/>
      </c>
      <c r="AJ791" t="b">
        <f t="shared" si="87"/>
        <v>0</v>
      </c>
    </row>
    <row r="792" spans="2:36" ht="14.4" x14ac:dyDescent="0.3">
      <c r="B792" s="70"/>
      <c r="C792" s="58"/>
      <c r="D792" s="63"/>
      <c r="E792" s="58"/>
      <c r="F792" s="58"/>
      <c r="G792" s="44"/>
      <c r="H792" s="45"/>
      <c r="I792" s="45"/>
      <c r="J792" s="38" t="str">
        <f t="shared" si="83"/>
        <v/>
      </c>
      <c r="K792" s="39" t="str">
        <f t="shared" si="85"/>
        <v/>
      </c>
      <c r="M792" s="3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7" t="str">
        <f t="shared" si="84"/>
        <v>-1</v>
      </c>
      <c r="AC792" s="17">
        <f>IFERROR(INDEX(Factors!$C$59:$C$70,MATCH(AB792,Factors!$B$59:$B$70,1),1),0)</f>
        <v>0</v>
      </c>
      <c r="AD792" s="17">
        <f t="shared" si="86"/>
        <v>0</v>
      </c>
      <c r="AE792" s="17">
        <f>IFERROR(INDEX(Factors!$B$6:$B$15,MATCH('INPUT - Census'!E792,Factors!$C$6:$C$15,0),1),0)</f>
        <v>0</v>
      </c>
      <c r="AF792" s="18">
        <f>IFERROR(INDEX(Factors!$B$16:$B$39,MATCH('INPUT - Census'!C792,Factors!$C$16:$C$35,0),1),0)</f>
        <v>0</v>
      </c>
      <c r="AG792" s="19">
        <f>IFERROR(INDEX(Factors!$B$40:$B$44,MATCH('INPUT - Census'!F792,Factors!$C$40:$C$44,0),1),0)</f>
        <v>0</v>
      </c>
      <c r="AH792" s="21" t="str">
        <f t="shared" si="88"/>
        <v/>
      </c>
      <c r="AI792" s="1" t="str">
        <f>IFERROR(VLOOKUP(H792,Factors!$C$45:$D$48,2,0),"")</f>
        <v/>
      </c>
      <c r="AJ792" t="b">
        <f t="shared" si="87"/>
        <v>0</v>
      </c>
    </row>
    <row r="793" spans="2:36" ht="14.4" x14ac:dyDescent="0.3">
      <c r="B793" s="70"/>
      <c r="C793" s="58"/>
      <c r="D793" s="63"/>
      <c r="E793" s="58"/>
      <c r="F793" s="58"/>
      <c r="G793" s="44"/>
      <c r="H793" s="45"/>
      <c r="I793" s="45"/>
      <c r="J793" s="38" t="str">
        <f t="shared" si="83"/>
        <v/>
      </c>
      <c r="K793" s="39" t="str">
        <f t="shared" si="85"/>
        <v/>
      </c>
      <c r="M793" s="3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7" t="str">
        <f t="shared" si="84"/>
        <v>-1</v>
      </c>
      <c r="AC793" s="17">
        <f>IFERROR(INDEX(Factors!$C$59:$C$70,MATCH(AB793,Factors!$B$59:$B$70,1),1),0)</f>
        <v>0</v>
      </c>
      <c r="AD793" s="17">
        <f t="shared" si="86"/>
        <v>0</v>
      </c>
      <c r="AE793" s="17">
        <f>IFERROR(INDEX(Factors!$B$6:$B$15,MATCH('INPUT - Census'!E793,Factors!$C$6:$C$15,0),1),0)</f>
        <v>0</v>
      </c>
      <c r="AF793" s="18">
        <f>IFERROR(INDEX(Factors!$B$16:$B$39,MATCH('INPUT - Census'!C793,Factors!$C$16:$C$35,0),1),0)</f>
        <v>0</v>
      </c>
      <c r="AG793" s="19">
        <f>IFERROR(INDEX(Factors!$B$40:$B$44,MATCH('INPUT - Census'!F793,Factors!$C$40:$C$44,0),1),0)</f>
        <v>0</v>
      </c>
      <c r="AH793" s="21" t="str">
        <f t="shared" si="88"/>
        <v/>
      </c>
      <c r="AI793" s="1" t="str">
        <f>IFERROR(VLOOKUP(H793,Factors!$C$45:$D$48,2,0),"")</f>
        <v/>
      </c>
      <c r="AJ793" t="b">
        <f t="shared" si="87"/>
        <v>0</v>
      </c>
    </row>
    <row r="794" spans="2:36" ht="14.4" x14ac:dyDescent="0.3">
      <c r="B794" s="70"/>
      <c r="C794" s="58"/>
      <c r="D794" s="63"/>
      <c r="E794" s="58"/>
      <c r="F794" s="58"/>
      <c r="G794" s="44"/>
      <c r="H794" s="45"/>
      <c r="I794" s="45"/>
      <c r="J794" s="38" t="str">
        <f t="shared" si="83"/>
        <v/>
      </c>
      <c r="K794" s="39" t="str">
        <f t="shared" si="85"/>
        <v/>
      </c>
      <c r="M794" s="3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7" t="str">
        <f t="shared" si="84"/>
        <v>-1</v>
      </c>
      <c r="AC794" s="17">
        <f>IFERROR(INDEX(Factors!$C$59:$C$70,MATCH(AB794,Factors!$B$59:$B$70,1),1),0)</f>
        <v>0</v>
      </c>
      <c r="AD794" s="17">
        <f t="shared" si="86"/>
        <v>0</v>
      </c>
      <c r="AE794" s="17">
        <f>IFERROR(INDEX(Factors!$B$6:$B$15,MATCH('INPUT - Census'!E794,Factors!$C$6:$C$15,0),1),0)</f>
        <v>0</v>
      </c>
      <c r="AF794" s="18">
        <f>IFERROR(INDEX(Factors!$B$16:$B$39,MATCH('INPUT - Census'!C794,Factors!$C$16:$C$35,0),1),0)</f>
        <v>0</v>
      </c>
      <c r="AG794" s="19">
        <f>IFERROR(INDEX(Factors!$B$40:$B$44,MATCH('INPUT - Census'!F794,Factors!$C$40:$C$44,0),1),0)</f>
        <v>0</v>
      </c>
      <c r="AH794" s="21" t="str">
        <f t="shared" si="88"/>
        <v/>
      </c>
      <c r="AI794" s="1" t="str">
        <f>IFERROR(VLOOKUP(H794,Factors!$C$45:$D$48,2,0),"")</f>
        <v/>
      </c>
      <c r="AJ794" t="b">
        <f t="shared" si="87"/>
        <v>0</v>
      </c>
    </row>
    <row r="795" spans="2:36" ht="14.4" x14ac:dyDescent="0.3">
      <c r="B795" s="70"/>
      <c r="C795" s="58"/>
      <c r="D795" s="63"/>
      <c r="E795" s="58"/>
      <c r="F795" s="58"/>
      <c r="G795" s="44"/>
      <c r="H795" s="45"/>
      <c r="I795" s="45"/>
      <c r="J795" s="38" t="str">
        <f t="shared" si="83"/>
        <v/>
      </c>
      <c r="K795" s="39" t="str">
        <f t="shared" si="85"/>
        <v/>
      </c>
      <c r="M795" s="3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7" t="str">
        <f t="shared" si="84"/>
        <v>-1</v>
      </c>
      <c r="AC795" s="17">
        <f>IFERROR(INDEX(Factors!$C$59:$C$70,MATCH(AB795,Factors!$B$59:$B$70,1),1),0)</f>
        <v>0</v>
      </c>
      <c r="AD795" s="17">
        <f t="shared" si="86"/>
        <v>0</v>
      </c>
      <c r="AE795" s="17">
        <f>IFERROR(INDEX(Factors!$B$6:$B$15,MATCH('INPUT - Census'!E795,Factors!$C$6:$C$15,0),1),0)</f>
        <v>0</v>
      </c>
      <c r="AF795" s="18">
        <f>IFERROR(INDEX(Factors!$B$16:$B$39,MATCH('INPUT - Census'!C795,Factors!$C$16:$C$35,0),1),0)</f>
        <v>0</v>
      </c>
      <c r="AG795" s="19">
        <f>IFERROR(INDEX(Factors!$B$40:$B$44,MATCH('INPUT - Census'!F795,Factors!$C$40:$C$44,0),1),0)</f>
        <v>0</v>
      </c>
      <c r="AH795" s="21" t="str">
        <f t="shared" si="88"/>
        <v/>
      </c>
      <c r="AI795" s="1" t="str">
        <f>IFERROR(VLOOKUP(H795,Factors!$C$45:$D$48,2,0),"")</f>
        <v/>
      </c>
      <c r="AJ795" t="b">
        <f t="shared" si="87"/>
        <v>0</v>
      </c>
    </row>
    <row r="796" spans="2:36" ht="14.4" x14ac:dyDescent="0.3">
      <c r="B796" s="70"/>
      <c r="C796" s="58"/>
      <c r="D796" s="63"/>
      <c r="E796" s="58"/>
      <c r="F796" s="58"/>
      <c r="G796" s="44"/>
      <c r="H796" s="45"/>
      <c r="I796" s="45"/>
      <c r="J796" s="38" t="str">
        <f t="shared" si="83"/>
        <v/>
      </c>
      <c r="K796" s="39" t="str">
        <f t="shared" si="85"/>
        <v/>
      </c>
      <c r="M796" s="3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7" t="str">
        <f t="shared" si="84"/>
        <v>-1</v>
      </c>
      <c r="AC796" s="17">
        <f>IFERROR(INDEX(Factors!$C$59:$C$70,MATCH(AB796,Factors!$B$59:$B$70,1),1),0)</f>
        <v>0</v>
      </c>
      <c r="AD796" s="17">
        <f t="shared" si="86"/>
        <v>0</v>
      </c>
      <c r="AE796" s="17">
        <f>IFERROR(INDEX(Factors!$B$6:$B$15,MATCH('INPUT - Census'!E796,Factors!$C$6:$C$15,0),1),0)</f>
        <v>0</v>
      </c>
      <c r="AF796" s="18">
        <f>IFERROR(INDEX(Factors!$B$16:$B$39,MATCH('INPUT - Census'!C796,Factors!$C$16:$C$35,0),1),0)</f>
        <v>0</v>
      </c>
      <c r="AG796" s="19">
        <f>IFERROR(INDEX(Factors!$B$40:$B$44,MATCH('INPUT - Census'!F796,Factors!$C$40:$C$44,0),1),0)</f>
        <v>0</v>
      </c>
      <c r="AH796" s="21" t="str">
        <f t="shared" si="88"/>
        <v/>
      </c>
      <c r="AI796" s="1" t="str">
        <f>IFERROR(VLOOKUP(H796,Factors!$C$45:$D$48,2,0),"")</f>
        <v/>
      </c>
      <c r="AJ796" t="b">
        <f t="shared" si="87"/>
        <v>0</v>
      </c>
    </row>
    <row r="797" spans="2:36" ht="14.4" x14ac:dyDescent="0.3">
      <c r="B797" s="70"/>
      <c r="C797" s="58"/>
      <c r="D797" s="63"/>
      <c r="E797" s="58"/>
      <c r="F797" s="58"/>
      <c r="G797" s="44"/>
      <c r="H797" s="45"/>
      <c r="I797" s="45"/>
      <c r="J797" s="38" t="str">
        <f t="shared" si="83"/>
        <v/>
      </c>
      <c r="K797" s="39" t="str">
        <f t="shared" si="85"/>
        <v/>
      </c>
      <c r="M797" s="3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7" t="str">
        <f t="shared" si="84"/>
        <v>-1</v>
      </c>
      <c r="AC797" s="17">
        <f>IFERROR(INDEX(Factors!$C$59:$C$70,MATCH(AB797,Factors!$B$59:$B$70,1),1),0)</f>
        <v>0</v>
      </c>
      <c r="AD797" s="17">
        <f t="shared" si="86"/>
        <v>0</v>
      </c>
      <c r="AE797" s="17">
        <f>IFERROR(INDEX(Factors!$B$6:$B$15,MATCH('INPUT - Census'!E797,Factors!$C$6:$C$15,0),1),0)</f>
        <v>0</v>
      </c>
      <c r="AF797" s="18">
        <f>IFERROR(INDEX(Factors!$B$16:$B$39,MATCH('INPUT - Census'!C797,Factors!$C$16:$C$35,0),1),0)</f>
        <v>0</v>
      </c>
      <c r="AG797" s="19">
        <f>IFERROR(INDEX(Factors!$B$40:$B$44,MATCH('INPUT - Census'!F797,Factors!$C$40:$C$44,0),1),0)</f>
        <v>0</v>
      </c>
      <c r="AH797" s="21" t="str">
        <f t="shared" si="88"/>
        <v/>
      </c>
      <c r="AI797" s="1" t="str">
        <f>IFERROR(VLOOKUP(H797,Factors!$C$45:$D$48,2,0),"")</f>
        <v/>
      </c>
      <c r="AJ797" t="b">
        <f t="shared" si="87"/>
        <v>0</v>
      </c>
    </row>
    <row r="798" spans="2:36" ht="14.4" x14ac:dyDescent="0.3">
      <c r="B798" s="70"/>
      <c r="C798" s="58"/>
      <c r="D798" s="63"/>
      <c r="E798" s="58"/>
      <c r="F798" s="58"/>
      <c r="G798" s="44"/>
      <c r="H798" s="45"/>
      <c r="I798" s="45"/>
      <c r="J798" s="38" t="str">
        <f t="shared" si="83"/>
        <v/>
      </c>
      <c r="K798" s="39" t="str">
        <f t="shared" si="85"/>
        <v/>
      </c>
      <c r="M798" s="3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7" t="str">
        <f t="shared" si="84"/>
        <v>-1</v>
      </c>
      <c r="AC798" s="17">
        <f>IFERROR(INDEX(Factors!$C$59:$C$70,MATCH(AB798,Factors!$B$59:$B$70,1),1),0)</f>
        <v>0</v>
      </c>
      <c r="AD798" s="17">
        <f t="shared" si="86"/>
        <v>0</v>
      </c>
      <c r="AE798" s="17">
        <f>IFERROR(INDEX(Factors!$B$6:$B$15,MATCH('INPUT - Census'!E798,Factors!$C$6:$C$15,0),1),0)</f>
        <v>0</v>
      </c>
      <c r="AF798" s="18">
        <f>IFERROR(INDEX(Factors!$B$16:$B$39,MATCH('INPUT - Census'!C798,Factors!$C$16:$C$35,0),1),0)</f>
        <v>0</v>
      </c>
      <c r="AG798" s="19">
        <f>IFERROR(INDEX(Factors!$B$40:$B$44,MATCH('INPUT - Census'!F798,Factors!$C$40:$C$44,0),1),0)</f>
        <v>0</v>
      </c>
      <c r="AH798" s="21" t="str">
        <f t="shared" si="88"/>
        <v/>
      </c>
      <c r="AI798" s="1" t="str">
        <f>IFERROR(VLOOKUP(H798,Factors!$C$45:$D$48,2,0),"")</f>
        <v/>
      </c>
      <c r="AJ798" t="b">
        <f t="shared" si="87"/>
        <v>0</v>
      </c>
    </row>
    <row r="799" spans="2:36" ht="14.4" x14ac:dyDescent="0.3">
      <c r="B799" s="70"/>
      <c r="C799" s="58"/>
      <c r="D799" s="63"/>
      <c r="E799" s="58"/>
      <c r="F799" s="58"/>
      <c r="G799" s="44"/>
      <c r="H799" s="45"/>
      <c r="I799" s="45"/>
      <c r="J799" s="38" t="str">
        <f t="shared" si="83"/>
        <v/>
      </c>
      <c r="K799" s="39" t="str">
        <f t="shared" si="85"/>
        <v/>
      </c>
      <c r="M799" s="3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7" t="str">
        <f t="shared" si="84"/>
        <v>-1</v>
      </c>
      <c r="AC799" s="17">
        <f>IFERROR(INDEX(Factors!$C$59:$C$70,MATCH(AB799,Factors!$B$59:$B$70,1),1),0)</f>
        <v>0</v>
      </c>
      <c r="AD799" s="17">
        <f t="shared" si="86"/>
        <v>0</v>
      </c>
      <c r="AE799" s="17">
        <f>IFERROR(INDEX(Factors!$B$6:$B$15,MATCH('INPUT - Census'!E799,Factors!$C$6:$C$15,0),1),0)</f>
        <v>0</v>
      </c>
      <c r="AF799" s="18">
        <f>IFERROR(INDEX(Factors!$B$16:$B$39,MATCH('INPUT - Census'!C799,Factors!$C$16:$C$35,0),1),0)</f>
        <v>0</v>
      </c>
      <c r="AG799" s="19">
        <f>IFERROR(INDEX(Factors!$B$40:$B$44,MATCH('INPUT - Census'!F799,Factors!$C$40:$C$44,0),1),0)</f>
        <v>0</v>
      </c>
      <c r="AH799" s="21" t="str">
        <f t="shared" si="88"/>
        <v/>
      </c>
      <c r="AI799" s="1" t="str">
        <f>IFERROR(VLOOKUP(H799,Factors!$C$45:$D$48,2,0),"")</f>
        <v/>
      </c>
      <c r="AJ799" t="b">
        <f t="shared" si="87"/>
        <v>0</v>
      </c>
    </row>
    <row r="800" spans="2:36" ht="14.4" x14ac:dyDescent="0.3">
      <c r="B800" s="70"/>
      <c r="C800" s="58"/>
      <c r="D800" s="63"/>
      <c r="E800" s="58"/>
      <c r="F800" s="58"/>
      <c r="G800" s="44"/>
      <c r="H800" s="45"/>
      <c r="I800" s="45"/>
      <c r="J800" s="38" t="str">
        <f t="shared" si="83"/>
        <v/>
      </c>
      <c r="K800" s="39" t="str">
        <f t="shared" si="85"/>
        <v/>
      </c>
      <c r="M800" s="3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7" t="str">
        <f t="shared" si="84"/>
        <v>-1</v>
      </c>
      <c r="AC800" s="17">
        <f>IFERROR(INDEX(Factors!$C$59:$C$70,MATCH(AB800,Factors!$B$59:$B$70,1),1),0)</f>
        <v>0</v>
      </c>
      <c r="AD800" s="17">
        <f t="shared" si="86"/>
        <v>0</v>
      </c>
      <c r="AE800" s="17">
        <f>IFERROR(INDEX(Factors!$B$6:$B$15,MATCH('INPUT - Census'!E800,Factors!$C$6:$C$15,0),1),0)</f>
        <v>0</v>
      </c>
      <c r="AF800" s="18">
        <f>IFERROR(INDEX(Factors!$B$16:$B$39,MATCH('INPUT - Census'!C800,Factors!$C$16:$C$35,0),1),0)</f>
        <v>0</v>
      </c>
      <c r="AG800" s="19">
        <f>IFERROR(INDEX(Factors!$B$40:$B$44,MATCH('INPUT - Census'!F800,Factors!$C$40:$C$44,0),1),0)</f>
        <v>0</v>
      </c>
      <c r="AH800" s="21" t="str">
        <f t="shared" si="88"/>
        <v/>
      </c>
      <c r="AI800" s="1" t="str">
        <f>IFERROR(VLOOKUP(H800,Factors!$C$45:$D$48,2,0),"")</f>
        <v/>
      </c>
      <c r="AJ800" t="b">
        <f t="shared" si="87"/>
        <v>0</v>
      </c>
    </row>
    <row r="801" spans="2:36" ht="14.4" x14ac:dyDescent="0.3">
      <c r="B801" s="70"/>
      <c r="C801" s="58"/>
      <c r="D801" s="63"/>
      <c r="E801" s="58"/>
      <c r="F801" s="58"/>
      <c r="G801" s="44"/>
      <c r="H801" s="45"/>
      <c r="I801" s="45"/>
      <c r="J801" s="38" t="str">
        <f t="shared" si="83"/>
        <v/>
      </c>
      <c r="K801" s="39" t="str">
        <f t="shared" si="85"/>
        <v/>
      </c>
      <c r="M801" s="3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7" t="str">
        <f t="shared" si="84"/>
        <v>-1</v>
      </c>
      <c r="AC801" s="17">
        <f>IFERROR(INDEX(Factors!$C$59:$C$70,MATCH(AB801,Factors!$B$59:$B$70,1),1),0)</f>
        <v>0</v>
      </c>
      <c r="AD801" s="17">
        <f t="shared" si="86"/>
        <v>0</v>
      </c>
      <c r="AE801" s="17">
        <f>IFERROR(INDEX(Factors!$B$6:$B$15,MATCH('INPUT - Census'!E801,Factors!$C$6:$C$15,0),1),0)</f>
        <v>0</v>
      </c>
      <c r="AF801" s="18">
        <f>IFERROR(INDEX(Factors!$B$16:$B$39,MATCH('INPUT - Census'!C801,Factors!$C$16:$C$35,0),1),0)</f>
        <v>0</v>
      </c>
      <c r="AG801" s="19">
        <f>IFERROR(INDEX(Factors!$B$40:$B$44,MATCH('INPUT - Census'!F801,Factors!$C$40:$C$44,0),1),0)</f>
        <v>0</v>
      </c>
      <c r="AH801" s="21" t="str">
        <f t="shared" si="88"/>
        <v/>
      </c>
      <c r="AI801" s="1" t="str">
        <f>IFERROR(VLOOKUP(H801,Factors!$C$45:$D$48,2,0),"")</f>
        <v/>
      </c>
      <c r="AJ801" t="b">
        <f t="shared" si="87"/>
        <v>0</v>
      </c>
    </row>
    <row r="802" spans="2:36" ht="14.4" x14ac:dyDescent="0.3">
      <c r="B802" s="70"/>
      <c r="C802" s="58"/>
      <c r="D802" s="63"/>
      <c r="E802" s="58"/>
      <c r="F802" s="58"/>
      <c r="G802" s="44"/>
      <c r="H802" s="45"/>
      <c r="I802" s="45"/>
      <c r="J802" s="38" t="str">
        <f t="shared" si="83"/>
        <v/>
      </c>
      <c r="K802" s="39" t="str">
        <f t="shared" si="85"/>
        <v/>
      </c>
      <c r="M802" s="3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7" t="str">
        <f t="shared" si="84"/>
        <v>-1</v>
      </c>
      <c r="AC802" s="17">
        <f>IFERROR(INDEX(Factors!$C$59:$C$70,MATCH(AB802,Factors!$B$59:$B$70,1),1),0)</f>
        <v>0</v>
      </c>
      <c r="AD802" s="17">
        <f t="shared" si="86"/>
        <v>0</v>
      </c>
      <c r="AE802" s="17">
        <f>IFERROR(INDEX(Factors!$B$6:$B$15,MATCH('INPUT - Census'!E802,Factors!$C$6:$C$15,0),1),0)</f>
        <v>0</v>
      </c>
      <c r="AF802" s="18">
        <f>IFERROR(INDEX(Factors!$B$16:$B$39,MATCH('INPUT - Census'!C802,Factors!$C$16:$C$35,0),1),0)</f>
        <v>0</v>
      </c>
      <c r="AG802" s="19">
        <f>IFERROR(INDEX(Factors!$B$40:$B$44,MATCH('INPUT - Census'!F802,Factors!$C$40:$C$44,0),1),0)</f>
        <v>0</v>
      </c>
      <c r="AH802" s="21" t="str">
        <f t="shared" si="88"/>
        <v/>
      </c>
      <c r="AI802" s="1" t="str">
        <f>IFERROR(VLOOKUP(H802,Factors!$C$45:$D$48,2,0),"")</f>
        <v/>
      </c>
      <c r="AJ802" t="b">
        <f t="shared" si="87"/>
        <v>0</v>
      </c>
    </row>
    <row r="803" spans="2:36" ht="14.4" x14ac:dyDescent="0.3">
      <c r="B803" s="70"/>
      <c r="C803" s="58"/>
      <c r="D803" s="63"/>
      <c r="E803" s="58"/>
      <c r="F803" s="58"/>
      <c r="G803" s="44"/>
      <c r="H803" s="45"/>
      <c r="I803" s="45"/>
      <c r="J803" s="38" t="str">
        <f t="shared" si="83"/>
        <v/>
      </c>
      <c r="K803" s="39" t="str">
        <f t="shared" si="85"/>
        <v/>
      </c>
      <c r="M803" s="3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7" t="str">
        <f t="shared" si="84"/>
        <v>-1</v>
      </c>
      <c r="AC803" s="17">
        <f>IFERROR(INDEX(Factors!$C$59:$C$70,MATCH(AB803,Factors!$B$59:$B$70,1),1),0)</f>
        <v>0</v>
      </c>
      <c r="AD803" s="17">
        <f t="shared" si="86"/>
        <v>0</v>
      </c>
      <c r="AE803" s="17">
        <f>IFERROR(INDEX(Factors!$B$6:$B$15,MATCH('INPUT - Census'!E803,Factors!$C$6:$C$15,0),1),0)</f>
        <v>0</v>
      </c>
      <c r="AF803" s="18">
        <f>IFERROR(INDEX(Factors!$B$16:$B$39,MATCH('INPUT - Census'!C803,Factors!$C$16:$C$35,0),1),0)</f>
        <v>0</v>
      </c>
      <c r="AG803" s="19">
        <f>IFERROR(INDEX(Factors!$B$40:$B$44,MATCH('INPUT - Census'!F803,Factors!$C$40:$C$44,0),1),0)</f>
        <v>0</v>
      </c>
      <c r="AH803" s="21" t="str">
        <f t="shared" si="88"/>
        <v/>
      </c>
      <c r="AI803" s="1" t="str">
        <f>IFERROR(VLOOKUP(H803,Factors!$C$45:$D$48,2,0),"")</f>
        <v/>
      </c>
      <c r="AJ803" t="b">
        <f t="shared" si="87"/>
        <v>0</v>
      </c>
    </row>
    <row r="804" spans="2:36" ht="14.4" x14ac:dyDescent="0.3">
      <c r="B804" s="70"/>
      <c r="C804" s="58"/>
      <c r="D804" s="63"/>
      <c r="E804" s="58"/>
      <c r="F804" s="58"/>
      <c r="G804" s="44"/>
      <c r="H804" s="45"/>
      <c r="I804" s="45"/>
      <c r="J804" s="38" t="str">
        <f t="shared" si="83"/>
        <v/>
      </c>
      <c r="K804" s="39" t="str">
        <f t="shared" si="85"/>
        <v/>
      </c>
      <c r="M804" s="3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7" t="str">
        <f t="shared" si="84"/>
        <v>-1</v>
      </c>
      <c r="AC804" s="17">
        <f>IFERROR(INDEX(Factors!$C$59:$C$70,MATCH(AB804,Factors!$B$59:$B$70,1),1),0)</f>
        <v>0</v>
      </c>
      <c r="AD804" s="17">
        <f t="shared" si="86"/>
        <v>0</v>
      </c>
      <c r="AE804" s="17">
        <f>IFERROR(INDEX(Factors!$B$6:$B$15,MATCH('INPUT - Census'!E804,Factors!$C$6:$C$15,0),1),0)</f>
        <v>0</v>
      </c>
      <c r="AF804" s="18">
        <f>IFERROR(INDEX(Factors!$B$16:$B$39,MATCH('INPUT - Census'!C804,Factors!$C$16:$C$35,0),1),0)</f>
        <v>0</v>
      </c>
      <c r="AG804" s="19">
        <f>IFERROR(INDEX(Factors!$B$40:$B$44,MATCH('INPUT - Census'!F804,Factors!$C$40:$C$44,0),1),0)</f>
        <v>0</v>
      </c>
      <c r="AH804" s="21" t="str">
        <f t="shared" si="88"/>
        <v/>
      </c>
      <c r="AI804" s="1" t="str">
        <f>IFERROR(VLOOKUP(H804,Factors!$C$45:$D$48,2,0),"")</f>
        <v/>
      </c>
      <c r="AJ804" t="b">
        <f t="shared" si="87"/>
        <v>0</v>
      </c>
    </row>
    <row r="805" spans="2:36" ht="14.4" x14ac:dyDescent="0.3">
      <c r="B805" s="70"/>
      <c r="C805" s="58"/>
      <c r="D805" s="63"/>
      <c r="E805" s="58"/>
      <c r="F805" s="58"/>
      <c r="G805" s="44"/>
      <c r="H805" s="45"/>
      <c r="I805" s="45"/>
      <c r="J805" s="38" t="str">
        <f t="shared" si="83"/>
        <v/>
      </c>
      <c r="K805" s="39" t="str">
        <f t="shared" si="85"/>
        <v/>
      </c>
      <c r="M805" s="3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7" t="str">
        <f t="shared" si="84"/>
        <v>-1</v>
      </c>
      <c r="AC805" s="17">
        <f>IFERROR(INDEX(Factors!$C$59:$C$70,MATCH(AB805,Factors!$B$59:$B$70,1),1),0)</f>
        <v>0</v>
      </c>
      <c r="AD805" s="17">
        <f t="shared" si="86"/>
        <v>0</v>
      </c>
      <c r="AE805" s="17">
        <f>IFERROR(INDEX(Factors!$B$6:$B$15,MATCH('INPUT - Census'!E805,Factors!$C$6:$C$15,0),1),0)</f>
        <v>0</v>
      </c>
      <c r="AF805" s="18">
        <f>IFERROR(INDEX(Factors!$B$16:$B$39,MATCH('INPUT - Census'!C805,Factors!$C$16:$C$35,0),1),0)</f>
        <v>0</v>
      </c>
      <c r="AG805" s="19">
        <f>IFERROR(INDEX(Factors!$B$40:$B$44,MATCH('INPUT - Census'!F805,Factors!$C$40:$C$44,0),1),0)</f>
        <v>0</v>
      </c>
      <c r="AH805" s="21" t="str">
        <f t="shared" si="88"/>
        <v/>
      </c>
      <c r="AI805" s="1" t="str">
        <f>IFERROR(VLOOKUP(H805,Factors!$C$45:$D$48,2,0),"")</f>
        <v/>
      </c>
      <c r="AJ805" t="b">
        <f t="shared" si="87"/>
        <v>0</v>
      </c>
    </row>
    <row r="806" spans="2:36" ht="14.4" x14ac:dyDescent="0.3">
      <c r="B806" s="70"/>
      <c r="C806" s="58"/>
      <c r="D806" s="63"/>
      <c r="E806" s="58"/>
      <c r="F806" s="58"/>
      <c r="G806" s="44"/>
      <c r="H806" s="45"/>
      <c r="I806" s="45"/>
      <c r="J806" s="38" t="str">
        <f t="shared" si="83"/>
        <v/>
      </c>
      <c r="K806" s="39" t="str">
        <f t="shared" si="85"/>
        <v/>
      </c>
      <c r="M806" s="3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7" t="str">
        <f t="shared" si="84"/>
        <v>-1</v>
      </c>
      <c r="AC806" s="17">
        <f>IFERROR(INDEX(Factors!$C$59:$C$70,MATCH(AB806,Factors!$B$59:$B$70,1),1),0)</f>
        <v>0</v>
      </c>
      <c r="AD806" s="17">
        <f t="shared" si="86"/>
        <v>0</v>
      </c>
      <c r="AE806" s="17">
        <f>IFERROR(INDEX(Factors!$B$6:$B$15,MATCH('INPUT - Census'!E806,Factors!$C$6:$C$15,0),1),0)</f>
        <v>0</v>
      </c>
      <c r="AF806" s="18">
        <f>IFERROR(INDEX(Factors!$B$16:$B$39,MATCH('INPUT - Census'!C806,Factors!$C$16:$C$35,0),1),0)</f>
        <v>0</v>
      </c>
      <c r="AG806" s="19">
        <f>IFERROR(INDEX(Factors!$B$40:$B$44,MATCH('INPUT - Census'!F806,Factors!$C$40:$C$44,0),1),0)</f>
        <v>0</v>
      </c>
      <c r="AH806" s="21" t="str">
        <f t="shared" si="88"/>
        <v/>
      </c>
      <c r="AI806" s="1" t="str">
        <f>IFERROR(VLOOKUP(H806,Factors!$C$45:$D$48,2,0),"")</f>
        <v/>
      </c>
      <c r="AJ806" t="b">
        <f t="shared" si="87"/>
        <v>0</v>
      </c>
    </row>
    <row r="807" spans="2:36" ht="14.4" x14ac:dyDescent="0.3">
      <c r="B807" s="70"/>
      <c r="C807" s="58"/>
      <c r="D807" s="63"/>
      <c r="E807" s="58"/>
      <c r="F807" s="58"/>
      <c r="G807" s="44"/>
      <c r="H807" s="45"/>
      <c r="I807" s="45"/>
      <c r="J807" s="38" t="str">
        <f t="shared" si="83"/>
        <v/>
      </c>
      <c r="K807" s="39" t="str">
        <f t="shared" si="85"/>
        <v/>
      </c>
      <c r="M807" s="3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7" t="str">
        <f t="shared" si="84"/>
        <v>-1</v>
      </c>
      <c r="AC807" s="17">
        <f>IFERROR(INDEX(Factors!$C$59:$C$70,MATCH(AB807,Factors!$B$59:$B$70,1),1),0)</f>
        <v>0</v>
      </c>
      <c r="AD807" s="17">
        <f t="shared" si="86"/>
        <v>0</v>
      </c>
      <c r="AE807" s="17">
        <f>IFERROR(INDEX(Factors!$B$6:$B$15,MATCH('INPUT - Census'!E807,Factors!$C$6:$C$15,0),1),0)</f>
        <v>0</v>
      </c>
      <c r="AF807" s="18">
        <f>IFERROR(INDEX(Factors!$B$16:$B$39,MATCH('INPUT - Census'!C807,Factors!$C$16:$C$35,0),1),0)</f>
        <v>0</v>
      </c>
      <c r="AG807" s="19">
        <f>IFERROR(INDEX(Factors!$B$40:$B$44,MATCH('INPUT - Census'!F807,Factors!$C$40:$C$44,0),1),0)</f>
        <v>0</v>
      </c>
      <c r="AH807" s="21" t="str">
        <f t="shared" si="88"/>
        <v/>
      </c>
      <c r="AI807" s="1" t="str">
        <f>IFERROR(VLOOKUP(H807,Factors!$C$45:$D$48,2,0),"")</f>
        <v/>
      </c>
      <c r="AJ807" t="b">
        <f t="shared" si="87"/>
        <v>0</v>
      </c>
    </row>
    <row r="808" spans="2:36" ht="14.4" x14ac:dyDescent="0.3">
      <c r="B808" s="70"/>
      <c r="C808" s="58"/>
      <c r="D808" s="63"/>
      <c r="E808" s="58"/>
      <c r="F808" s="58"/>
      <c r="G808" s="44"/>
      <c r="H808" s="45"/>
      <c r="I808" s="45"/>
      <c r="J808" s="38" t="str">
        <f t="shared" si="83"/>
        <v/>
      </c>
      <c r="K808" s="39" t="str">
        <f t="shared" si="85"/>
        <v/>
      </c>
      <c r="M808" s="3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7" t="str">
        <f t="shared" si="84"/>
        <v>-1</v>
      </c>
      <c r="AC808" s="17">
        <f>IFERROR(INDEX(Factors!$C$59:$C$70,MATCH(AB808,Factors!$B$59:$B$70,1),1),0)</f>
        <v>0</v>
      </c>
      <c r="AD808" s="17">
        <f t="shared" si="86"/>
        <v>0</v>
      </c>
      <c r="AE808" s="17">
        <f>IFERROR(INDEX(Factors!$B$6:$B$15,MATCH('INPUT - Census'!E808,Factors!$C$6:$C$15,0),1),0)</f>
        <v>0</v>
      </c>
      <c r="AF808" s="18">
        <f>IFERROR(INDEX(Factors!$B$16:$B$39,MATCH('INPUT - Census'!C808,Factors!$C$16:$C$35,0),1),0)</f>
        <v>0</v>
      </c>
      <c r="AG808" s="19">
        <f>IFERROR(INDEX(Factors!$B$40:$B$44,MATCH('INPUT - Census'!F808,Factors!$C$40:$C$44,0),1),0)</f>
        <v>0</v>
      </c>
      <c r="AH808" s="21" t="str">
        <f t="shared" si="88"/>
        <v/>
      </c>
      <c r="AI808" s="1" t="str">
        <f>IFERROR(VLOOKUP(H808,Factors!$C$45:$D$48,2,0),"")</f>
        <v/>
      </c>
      <c r="AJ808" t="b">
        <f t="shared" si="87"/>
        <v>0</v>
      </c>
    </row>
    <row r="809" spans="2:36" ht="14.4" x14ac:dyDescent="0.3">
      <c r="B809" s="70"/>
      <c r="C809" s="58"/>
      <c r="D809" s="63"/>
      <c r="E809" s="58"/>
      <c r="F809" s="58"/>
      <c r="G809" s="44"/>
      <c r="H809" s="45"/>
      <c r="I809" s="45"/>
      <c r="J809" s="38" t="str">
        <f t="shared" si="83"/>
        <v/>
      </c>
      <c r="K809" s="39" t="str">
        <f t="shared" si="85"/>
        <v/>
      </c>
      <c r="M809" s="3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7" t="str">
        <f t="shared" si="84"/>
        <v>-1</v>
      </c>
      <c r="AC809" s="17">
        <f>IFERROR(INDEX(Factors!$C$59:$C$70,MATCH(AB809,Factors!$B$59:$B$70,1),1),0)</f>
        <v>0</v>
      </c>
      <c r="AD809" s="17">
        <f t="shared" si="86"/>
        <v>0</v>
      </c>
      <c r="AE809" s="17">
        <f>IFERROR(INDEX(Factors!$B$6:$B$15,MATCH('INPUT - Census'!E809,Factors!$C$6:$C$15,0),1),0)</f>
        <v>0</v>
      </c>
      <c r="AF809" s="18">
        <f>IFERROR(INDEX(Factors!$B$16:$B$39,MATCH('INPUT - Census'!C809,Factors!$C$16:$C$35,0),1),0)</f>
        <v>0</v>
      </c>
      <c r="AG809" s="19">
        <f>IFERROR(INDEX(Factors!$B$40:$B$44,MATCH('INPUT - Census'!F809,Factors!$C$40:$C$44,0),1),0)</f>
        <v>0</v>
      </c>
      <c r="AH809" s="21" t="str">
        <f t="shared" si="88"/>
        <v/>
      </c>
      <c r="AI809" s="1" t="str">
        <f>IFERROR(VLOOKUP(H809,Factors!$C$45:$D$48,2,0),"")</f>
        <v/>
      </c>
      <c r="AJ809" t="b">
        <f t="shared" si="87"/>
        <v>0</v>
      </c>
    </row>
    <row r="810" spans="2:36" ht="14.4" x14ac:dyDescent="0.3">
      <c r="B810" s="70"/>
      <c r="C810" s="58"/>
      <c r="D810" s="63"/>
      <c r="E810" s="58"/>
      <c r="F810" s="58"/>
      <c r="G810" s="44"/>
      <c r="H810" s="45"/>
      <c r="I810" s="45"/>
      <c r="J810" s="38" t="str">
        <f t="shared" si="83"/>
        <v/>
      </c>
      <c r="K810" s="39" t="str">
        <f t="shared" si="85"/>
        <v/>
      </c>
      <c r="M810" s="3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7" t="str">
        <f t="shared" si="84"/>
        <v>-1</v>
      </c>
      <c r="AC810" s="17">
        <f>IFERROR(INDEX(Factors!$C$59:$C$70,MATCH(AB810,Factors!$B$59:$B$70,1),1),0)</f>
        <v>0</v>
      </c>
      <c r="AD810" s="17">
        <f t="shared" si="86"/>
        <v>0</v>
      </c>
      <c r="AE810" s="17">
        <f>IFERROR(INDEX(Factors!$B$6:$B$15,MATCH('INPUT - Census'!E810,Factors!$C$6:$C$15,0),1),0)</f>
        <v>0</v>
      </c>
      <c r="AF810" s="18">
        <f>IFERROR(INDEX(Factors!$B$16:$B$39,MATCH('INPUT - Census'!C810,Factors!$C$16:$C$35,0),1),0)</f>
        <v>0</v>
      </c>
      <c r="AG810" s="19">
        <f>IFERROR(INDEX(Factors!$B$40:$B$44,MATCH('INPUT - Census'!F810,Factors!$C$40:$C$44,0),1),0)</f>
        <v>0</v>
      </c>
      <c r="AH810" s="21" t="str">
        <f t="shared" si="88"/>
        <v/>
      </c>
      <c r="AI810" s="1" t="str">
        <f>IFERROR(VLOOKUP(H810,Factors!$C$45:$D$48,2,0),"")</f>
        <v/>
      </c>
      <c r="AJ810" t="b">
        <f t="shared" si="87"/>
        <v>0</v>
      </c>
    </row>
    <row r="811" spans="2:36" ht="14.4" x14ac:dyDescent="0.3">
      <c r="B811" s="70"/>
      <c r="C811" s="58"/>
      <c r="D811" s="63"/>
      <c r="E811" s="58"/>
      <c r="F811" s="58"/>
      <c r="G811" s="44"/>
      <c r="H811" s="45"/>
      <c r="I811" s="45"/>
      <c r="J811" s="38" t="str">
        <f t="shared" si="83"/>
        <v/>
      </c>
      <c r="K811" s="39" t="str">
        <f t="shared" si="85"/>
        <v/>
      </c>
      <c r="M811" s="3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7" t="str">
        <f t="shared" si="84"/>
        <v>-1</v>
      </c>
      <c r="AC811" s="17">
        <f>IFERROR(INDEX(Factors!$C$59:$C$70,MATCH(AB811,Factors!$B$59:$B$70,1),1),0)</f>
        <v>0</v>
      </c>
      <c r="AD811" s="17">
        <f t="shared" si="86"/>
        <v>0</v>
      </c>
      <c r="AE811" s="17">
        <f>IFERROR(INDEX(Factors!$B$6:$B$15,MATCH('INPUT - Census'!E811,Factors!$C$6:$C$15,0),1),0)</f>
        <v>0</v>
      </c>
      <c r="AF811" s="18">
        <f>IFERROR(INDEX(Factors!$B$16:$B$39,MATCH('INPUT - Census'!C811,Factors!$C$16:$C$35,0),1),0)</f>
        <v>0</v>
      </c>
      <c r="AG811" s="19">
        <f>IFERROR(INDEX(Factors!$B$40:$B$44,MATCH('INPUT - Census'!F811,Factors!$C$40:$C$44,0),1),0)</f>
        <v>0</v>
      </c>
      <c r="AH811" s="21" t="str">
        <f t="shared" si="88"/>
        <v/>
      </c>
      <c r="AI811" s="1" t="str">
        <f>IFERROR(VLOOKUP(H811,Factors!$C$45:$D$48,2,0),"")</f>
        <v/>
      </c>
      <c r="AJ811" t="b">
        <f t="shared" si="87"/>
        <v>0</v>
      </c>
    </row>
    <row r="812" spans="2:36" ht="14.4" x14ac:dyDescent="0.3">
      <c r="B812" s="70"/>
      <c r="C812" s="58"/>
      <c r="D812" s="63"/>
      <c r="E812" s="58"/>
      <c r="F812" s="58"/>
      <c r="G812" s="44"/>
      <c r="H812" s="45"/>
      <c r="I812" s="45"/>
      <c r="J812" s="38" t="str">
        <f t="shared" si="83"/>
        <v/>
      </c>
      <c r="K812" s="39" t="str">
        <f t="shared" si="85"/>
        <v/>
      </c>
      <c r="M812" s="3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7" t="str">
        <f t="shared" si="84"/>
        <v>-1</v>
      </c>
      <c r="AC812" s="17">
        <f>IFERROR(INDEX(Factors!$C$59:$C$70,MATCH(AB812,Factors!$B$59:$B$70,1),1),0)</f>
        <v>0</v>
      </c>
      <c r="AD812" s="17">
        <f t="shared" si="86"/>
        <v>0</v>
      </c>
      <c r="AE812" s="17">
        <f>IFERROR(INDEX(Factors!$B$6:$B$15,MATCH('INPUT - Census'!E812,Factors!$C$6:$C$15,0),1),0)</f>
        <v>0</v>
      </c>
      <c r="AF812" s="18">
        <f>IFERROR(INDEX(Factors!$B$16:$B$39,MATCH('INPUT - Census'!C812,Factors!$C$16:$C$35,0),1),0)</f>
        <v>0</v>
      </c>
      <c r="AG812" s="19">
        <f>IFERROR(INDEX(Factors!$B$40:$B$44,MATCH('INPUT - Census'!F812,Factors!$C$40:$C$44,0),1),0)</f>
        <v>0</v>
      </c>
      <c r="AH812" s="21" t="str">
        <f t="shared" si="88"/>
        <v/>
      </c>
      <c r="AI812" s="1" t="str">
        <f>IFERROR(VLOOKUP(H812,Factors!$C$45:$D$48,2,0),"")</f>
        <v/>
      </c>
      <c r="AJ812" t="b">
        <f t="shared" si="87"/>
        <v>0</v>
      </c>
    </row>
    <row r="813" spans="2:36" ht="14.4" x14ac:dyDescent="0.3">
      <c r="B813" s="70"/>
      <c r="C813" s="58"/>
      <c r="D813" s="63"/>
      <c r="E813" s="58"/>
      <c r="F813" s="58"/>
      <c r="G813" s="44"/>
      <c r="H813" s="45"/>
      <c r="I813" s="45"/>
      <c r="J813" s="38" t="str">
        <f t="shared" si="83"/>
        <v/>
      </c>
      <c r="K813" s="39" t="str">
        <f t="shared" si="85"/>
        <v/>
      </c>
      <c r="M813" s="3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7" t="str">
        <f t="shared" si="84"/>
        <v>-1</v>
      </c>
      <c r="AC813" s="17">
        <f>IFERROR(INDEX(Factors!$C$59:$C$70,MATCH(AB813,Factors!$B$59:$B$70,1),1),0)</f>
        <v>0</v>
      </c>
      <c r="AD813" s="17">
        <f t="shared" si="86"/>
        <v>0</v>
      </c>
      <c r="AE813" s="17">
        <f>IFERROR(INDEX(Factors!$B$6:$B$15,MATCH('INPUT - Census'!E813,Factors!$C$6:$C$15,0),1),0)</f>
        <v>0</v>
      </c>
      <c r="AF813" s="18">
        <f>IFERROR(INDEX(Factors!$B$16:$B$39,MATCH('INPUT - Census'!C813,Factors!$C$16:$C$35,0),1),0)</f>
        <v>0</v>
      </c>
      <c r="AG813" s="19">
        <f>IFERROR(INDEX(Factors!$B$40:$B$44,MATCH('INPUT - Census'!F813,Factors!$C$40:$C$44,0),1),0)</f>
        <v>0</v>
      </c>
      <c r="AH813" s="21" t="str">
        <f t="shared" si="88"/>
        <v/>
      </c>
      <c r="AI813" s="1" t="str">
        <f>IFERROR(VLOOKUP(H813,Factors!$C$45:$D$48,2,0),"")</f>
        <v/>
      </c>
      <c r="AJ813" t="b">
        <f t="shared" si="87"/>
        <v>0</v>
      </c>
    </row>
    <row r="814" spans="2:36" ht="14.4" x14ac:dyDescent="0.3">
      <c r="B814" s="70"/>
      <c r="C814" s="58"/>
      <c r="D814" s="63"/>
      <c r="E814" s="58"/>
      <c r="F814" s="58"/>
      <c r="G814" s="44"/>
      <c r="H814" s="45"/>
      <c r="I814" s="45"/>
      <c r="J814" s="38" t="str">
        <f t="shared" si="83"/>
        <v/>
      </c>
      <c r="K814" s="39" t="str">
        <f t="shared" si="85"/>
        <v/>
      </c>
      <c r="M814" s="3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7" t="str">
        <f t="shared" si="84"/>
        <v>-1</v>
      </c>
      <c r="AC814" s="17">
        <f>IFERROR(INDEX(Factors!$C$59:$C$70,MATCH(AB814,Factors!$B$59:$B$70,1),1),0)</f>
        <v>0</v>
      </c>
      <c r="AD814" s="17">
        <f t="shared" si="86"/>
        <v>0</v>
      </c>
      <c r="AE814" s="17">
        <f>IFERROR(INDEX(Factors!$B$6:$B$15,MATCH('INPUT - Census'!E814,Factors!$C$6:$C$15,0),1),0)</f>
        <v>0</v>
      </c>
      <c r="AF814" s="18">
        <f>IFERROR(INDEX(Factors!$B$16:$B$39,MATCH('INPUT - Census'!C814,Factors!$C$16:$C$35,0),1),0)</f>
        <v>0</v>
      </c>
      <c r="AG814" s="19">
        <f>IFERROR(INDEX(Factors!$B$40:$B$44,MATCH('INPUT - Census'!F814,Factors!$C$40:$C$44,0),1),0)</f>
        <v>0</v>
      </c>
      <c r="AH814" s="21" t="str">
        <f t="shared" si="88"/>
        <v/>
      </c>
      <c r="AI814" s="1" t="str">
        <f>IFERROR(VLOOKUP(H814,Factors!$C$45:$D$48,2,0),"")</f>
        <v/>
      </c>
      <c r="AJ814" t="b">
        <f t="shared" si="87"/>
        <v>0</v>
      </c>
    </row>
    <row r="815" spans="2:36" ht="14.4" x14ac:dyDescent="0.3">
      <c r="B815" s="70"/>
      <c r="C815" s="58"/>
      <c r="D815" s="63"/>
      <c r="E815" s="58"/>
      <c r="F815" s="58"/>
      <c r="G815" s="44"/>
      <c r="H815" s="45"/>
      <c r="I815" s="45"/>
      <c r="J815" s="38" t="str">
        <f t="shared" si="83"/>
        <v/>
      </c>
      <c r="K815" s="39" t="str">
        <f t="shared" si="85"/>
        <v/>
      </c>
      <c r="M815" s="3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7" t="str">
        <f t="shared" si="84"/>
        <v>-1</v>
      </c>
      <c r="AC815" s="17">
        <f>IFERROR(INDEX(Factors!$C$59:$C$70,MATCH(AB815,Factors!$B$59:$B$70,1),1),0)</f>
        <v>0</v>
      </c>
      <c r="AD815" s="17">
        <f t="shared" si="86"/>
        <v>0</v>
      </c>
      <c r="AE815" s="17">
        <f>IFERROR(INDEX(Factors!$B$6:$B$15,MATCH('INPUT - Census'!E815,Factors!$C$6:$C$15,0),1),0)</f>
        <v>0</v>
      </c>
      <c r="AF815" s="18">
        <f>IFERROR(INDEX(Factors!$B$16:$B$39,MATCH('INPUT - Census'!C815,Factors!$C$16:$C$35,0),1),0)</f>
        <v>0</v>
      </c>
      <c r="AG815" s="19">
        <f>IFERROR(INDEX(Factors!$B$40:$B$44,MATCH('INPUT - Census'!F815,Factors!$C$40:$C$44,0),1),0)</f>
        <v>0</v>
      </c>
      <c r="AH815" s="21" t="str">
        <f t="shared" si="88"/>
        <v/>
      </c>
      <c r="AI815" s="1" t="str">
        <f>IFERROR(VLOOKUP(H815,Factors!$C$45:$D$48,2,0),"")</f>
        <v/>
      </c>
      <c r="AJ815" t="b">
        <f t="shared" si="87"/>
        <v>0</v>
      </c>
    </row>
    <row r="816" spans="2:36" ht="14.4" x14ac:dyDescent="0.3">
      <c r="B816" s="70"/>
      <c r="C816" s="58"/>
      <c r="D816" s="63"/>
      <c r="E816" s="58"/>
      <c r="F816" s="58"/>
      <c r="G816" s="44"/>
      <c r="H816" s="45"/>
      <c r="I816" s="45"/>
      <c r="J816" s="38" t="str">
        <f t="shared" si="83"/>
        <v/>
      </c>
      <c r="K816" s="39" t="str">
        <f t="shared" si="85"/>
        <v/>
      </c>
      <c r="M816" s="3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7" t="str">
        <f t="shared" si="84"/>
        <v>-1</v>
      </c>
      <c r="AC816" s="17">
        <f>IFERROR(INDEX(Factors!$C$59:$C$70,MATCH(AB816,Factors!$B$59:$B$70,1),1),0)</f>
        <v>0</v>
      </c>
      <c r="AD816" s="17">
        <f t="shared" si="86"/>
        <v>0</v>
      </c>
      <c r="AE816" s="17">
        <f>IFERROR(INDEX(Factors!$B$6:$B$15,MATCH('INPUT - Census'!E816,Factors!$C$6:$C$15,0),1),0)</f>
        <v>0</v>
      </c>
      <c r="AF816" s="18">
        <f>IFERROR(INDEX(Factors!$B$16:$B$39,MATCH('INPUT - Census'!C816,Factors!$C$16:$C$35,0),1),0)</f>
        <v>0</v>
      </c>
      <c r="AG816" s="19">
        <f>IFERROR(INDEX(Factors!$B$40:$B$44,MATCH('INPUT - Census'!F816,Factors!$C$40:$C$44,0),1),0)</f>
        <v>0</v>
      </c>
      <c r="AH816" s="21" t="str">
        <f t="shared" si="88"/>
        <v/>
      </c>
      <c r="AI816" s="1" t="str">
        <f>IFERROR(VLOOKUP(H816,Factors!$C$45:$D$48,2,0),"")</f>
        <v/>
      </c>
      <c r="AJ816" t="b">
        <f t="shared" si="87"/>
        <v>0</v>
      </c>
    </row>
    <row r="817" spans="2:36" ht="14.4" x14ac:dyDescent="0.3">
      <c r="B817" s="70"/>
      <c r="C817" s="58"/>
      <c r="D817" s="63"/>
      <c r="E817" s="58"/>
      <c r="F817" s="58"/>
      <c r="G817" s="44"/>
      <c r="H817" s="45"/>
      <c r="I817" s="45"/>
      <c r="J817" s="38" t="str">
        <f t="shared" si="83"/>
        <v/>
      </c>
      <c r="K817" s="39" t="str">
        <f t="shared" si="85"/>
        <v/>
      </c>
      <c r="M817" s="3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7" t="str">
        <f t="shared" si="84"/>
        <v>-1</v>
      </c>
      <c r="AC817" s="17">
        <f>IFERROR(INDEX(Factors!$C$59:$C$70,MATCH(AB817,Factors!$B$59:$B$70,1),1),0)</f>
        <v>0</v>
      </c>
      <c r="AD817" s="17">
        <f t="shared" si="86"/>
        <v>0</v>
      </c>
      <c r="AE817" s="17">
        <f>IFERROR(INDEX(Factors!$B$6:$B$15,MATCH('INPUT - Census'!E817,Factors!$C$6:$C$15,0),1),0)</f>
        <v>0</v>
      </c>
      <c r="AF817" s="18">
        <f>IFERROR(INDEX(Factors!$B$16:$B$39,MATCH('INPUT - Census'!C817,Factors!$C$16:$C$35,0),1),0)</f>
        <v>0</v>
      </c>
      <c r="AG817" s="19">
        <f>IFERROR(INDEX(Factors!$B$40:$B$44,MATCH('INPUT - Census'!F817,Factors!$C$40:$C$44,0),1),0)</f>
        <v>0</v>
      </c>
      <c r="AH817" s="21" t="str">
        <f t="shared" si="88"/>
        <v/>
      </c>
      <c r="AI817" s="1" t="str">
        <f>IFERROR(VLOOKUP(H817,Factors!$C$45:$D$48,2,0),"")</f>
        <v/>
      </c>
      <c r="AJ817" t="b">
        <f t="shared" si="87"/>
        <v>0</v>
      </c>
    </row>
    <row r="818" spans="2:36" ht="14.4" x14ac:dyDescent="0.3">
      <c r="B818" s="70"/>
      <c r="C818" s="58"/>
      <c r="D818" s="63"/>
      <c r="E818" s="58"/>
      <c r="F818" s="58"/>
      <c r="G818" s="44"/>
      <c r="H818" s="45"/>
      <c r="I818" s="45"/>
      <c r="J818" s="38" t="str">
        <f t="shared" si="83"/>
        <v/>
      </c>
      <c r="K818" s="39" t="str">
        <f t="shared" si="85"/>
        <v/>
      </c>
      <c r="M818" s="3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7" t="str">
        <f t="shared" si="84"/>
        <v>-1</v>
      </c>
      <c r="AC818" s="17">
        <f>IFERROR(INDEX(Factors!$C$59:$C$70,MATCH(AB818,Factors!$B$59:$B$70,1),1),0)</f>
        <v>0</v>
      </c>
      <c r="AD818" s="17">
        <f t="shared" si="86"/>
        <v>0</v>
      </c>
      <c r="AE818" s="17">
        <f>IFERROR(INDEX(Factors!$B$6:$B$15,MATCH('INPUT - Census'!E818,Factors!$C$6:$C$15,0),1),0)</f>
        <v>0</v>
      </c>
      <c r="AF818" s="18">
        <f>IFERROR(INDEX(Factors!$B$16:$B$39,MATCH('INPUT - Census'!C818,Factors!$C$16:$C$35,0),1),0)</f>
        <v>0</v>
      </c>
      <c r="AG818" s="19">
        <f>IFERROR(INDEX(Factors!$B$40:$B$44,MATCH('INPUT - Census'!F818,Factors!$C$40:$C$44,0),1),0)</f>
        <v>0</v>
      </c>
      <c r="AH818" s="21" t="str">
        <f t="shared" si="88"/>
        <v/>
      </c>
      <c r="AI818" s="1" t="str">
        <f>IFERROR(VLOOKUP(H818,Factors!$C$45:$D$48,2,0),"")</f>
        <v/>
      </c>
      <c r="AJ818" t="b">
        <f t="shared" si="87"/>
        <v>0</v>
      </c>
    </row>
    <row r="819" spans="2:36" ht="14.4" x14ac:dyDescent="0.3">
      <c r="B819" s="70"/>
      <c r="C819" s="58"/>
      <c r="D819" s="63"/>
      <c r="E819" s="58"/>
      <c r="F819" s="58"/>
      <c r="G819" s="44"/>
      <c r="H819" s="45"/>
      <c r="I819" s="45"/>
      <c r="J819" s="38" t="str">
        <f t="shared" si="83"/>
        <v/>
      </c>
      <c r="K819" s="39" t="str">
        <f t="shared" si="85"/>
        <v/>
      </c>
      <c r="M819" s="3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7" t="str">
        <f t="shared" si="84"/>
        <v>-1</v>
      </c>
      <c r="AC819" s="17">
        <f>IFERROR(INDEX(Factors!$C$59:$C$70,MATCH(AB819,Factors!$B$59:$B$70,1),1),0)</f>
        <v>0</v>
      </c>
      <c r="AD819" s="17">
        <f t="shared" si="86"/>
        <v>0</v>
      </c>
      <c r="AE819" s="17">
        <f>IFERROR(INDEX(Factors!$B$6:$B$15,MATCH('INPUT - Census'!E819,Factors!$C$6:$C$15,0),1),0)</f>
        <v>0</v>
      </c>
      <c r="AF819" s="18">
        <f>IFERROR(INDEX(Factors!$B$16:$B$39,MATCH('INPUT - Census'!C819,Factors!$C$16:$C$35,0),1),0)</f>
        <v>0</v>
      </c>
      <c r="AG819" s="19">
        <f>IFERROR(INDEX(Factors!$B$40:$B$44,MATCH('INPUT - Census'!F819,Factors!$C$40:$C$44,0),1),0)</f>
        <v>0</v>
      </c>
      <c r="AH819" s="21" t="str">
        <f t="shared" si="88"/>
        <v/>
      </c>
      <c r="AI819" s="1" t="str">
        <f>IFERROR(VLOOKUP(H819,Factors!$C$45:$D$48,2,0),"")</f>
        <v/>
      </c>
      <c r="AJ819" t="b">
        <f t="shared" si="87"/>
        <v>0</v>
      </c>
    </row>
    <row r="820" spans="2:36" ht="14.4" x14ac:dyDescent="0.3">
      <c r="B820" s="70"/>
      <c r="C820" s="58"/>
      <c r="D820" s="63"/>
      <c r="E820" s="58"/>
      <c r="F820" s="58"/>
      <c r="G820" s="44"/>
      <c r="H820" s="45"/>
      <c r="I820" s="45"/>
      <c r="J820" s="38" t="str">
        <f t="shared" si="83"/>
        <v/>
      </c>
      <c r="K820" s="39" t="str">
        <f t="shared" si="85"/>
        <v/>
      </c>
      <c r="M820" s="3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7" t="str">
        <f t="shared" si="84"/>
        <v>-1</v>
      </c>
      <c r="AC820" s="17">
        <f>IFERROR(INDEX(Factors!$C$59:$C$70,MATCH(AB820,Factors!$B$59:$B$70,1),1),0)</f>
        <v>0</v>
      </c>
      <c r="AD820" s="17">
        <f t="shared" si="86"/>
        <v>0</v>
      </c>
      <c r="AE820" s="17">
        <f>IFERROR(INDEX(Factors!$B$6:$B$15,MATCH('INPUT - Census'!E820,Factors!$C$6:$C$15,0),1),0)</f>
        <v>0</v>
      </c>
      <c r="AF820" s="18">
        <f>IFERROR(INDEX(Factors!$B$16:$B$39,MATCH('INPUT - Census'!C820,Factors!$C$16:$C$35,0),1),0)</f>
        <v>0</v>
      </c>
      <c r="AG820" s="19">
        <f>IFERROR(INDEX(Factors!$B$40:$B$44,MATCH('INPUT - Census'!F820,Factors!$C$40:$C$44,0),1),0)</f>
        <v>0</v>
      </c>
      <c r="AH820" s="21" t="str">
        <f t="shared" si="88"/>
        <v/>
      </c>
      <c r="AI820" s="1" t="str">
        <f>IFERROR(VLOOKUP(H820,Factors!$C$45:$D$48,2,0),"")</f>
        <v/>
      </c>
      <c r="AJ820" t="b">
        <f t="shared" si="87"/>
        <v>0</v>
      </c>
    </row>
    <row r="821" spans="2:36" ht="14.4" x14ac:dyDescent="0.3">
      <c r="B821" s="70"/>
      <c r="C821" s="58"/>
      <c r="D821" s="63"/>
      <c r="E821" s="58"/>
      <c r="F821" s="58"/>
      <c r="G821" s="44"/>
      <c r="H821" s="45"/>
      <c r="I821" s="45"/>
      <c r="J821" s="38" t="str">
        <f t="shared" si="83"/>
        <v/>
      </c>
      <c r="K821" s="39" t="str">
        <f t="shared" si="85"/>
        <v/>
      </c>
      <c r="M821" s="3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7" t="str">
        <f t="shared" si="84"/>
        <v>-1</v>
      </c>
      <c r="AC821" s="17">
        <f>IFERROR(INDEX(Factors!$C$59:$C$70,MATCH(AB821,Factors!$B$59:$B$70,1),1),0)</f>
        <v>0</v>
      </c>
      <c r="AD821" s="17">
        <f t="shared" si="86"/>
        <v>0</v>
      </c>
      <c r="AE821" s="17">
        <f>IFERROR(INDEX(Factors!$B$6:$B$15,MATCH('INPUT - Census'!E821,Factors!$C$6:$C$15,0),1),0)</f>
        <v>0</v>
      </c>
      <c r="AF821" s="18">
        <f>IFERROR(INDEX(Factors!$B$16:$B$39,MATCH('INPUT - Census'!C821,Factors!$C$16:$C$35,0),1),0)</f>
        <v>0</v>
      </c>
      <c r="AG821" s="19">
        <f>IFERROR(INDEX(Factors!$B$40:$B$44,MATCH('INPUT - Census'!F821,Factors!$C$40:$C$44,0),1),0)</f>
        <v>0</v>
      </c>
      <c r="AH821" s="21" t="str">
        <f t="shared" si="88"/>
        <v/>
      </c>
      <c r="AI821" s="1" t="str">
        <f>IFERROR(VLOOKUP(H821,Factors!$C$45:$D$48,2,0),"")</f>
        <v/>
      </c>
      <c r="AJ821" t="b">
        <f t="shared" si="87"/>
        <v>0</v>
      </c>
    </row>
    <row r="822" spans="2:36" ht="14.4" x14ac:dyDescent="0.3">
      <c r="B822" s="70"/>
      <c r="C822" s="58"/>
      <c r="D822" s="63"/>
      <c r="E822" s="58"/>
      <c r="F822" s="58"/>
      <c r="G822" s="44"/>
      <c r="H822" s="45"/>
      <c r="I822" s="45"/>
      <c r="J822" s="38" t="str">
        <f t="shared" si="83"/>
        <v/>
      </c>
      <c r="K822" s="39" t="str">
        <f t="shared" si="85"/>
        <v/>
      </c>
      <c r="M822" s="3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7" t="str">
        <f t="shared" si="84"/>
        <v>-1</v>
      </c>
      <c r="AC822" s="17">
        <f>IFERROR(INDEX(Factors!$C$59:$C$70,MATCH(AB822,Factors!$B$59:$B$70,1),1),0)</f>
        <v>0</v>
      </c>
      <c r="AD822" s="17">
        <f t="shared" si="86"/>
        <v>0</v>
      </c>
      <c r="AE822" s="17">
        <f>IFERROR(INDEX(Factors!$B$6:$B$15,MATCH('INPUT - Census'!E822,Factors!$C$6:$C$15,0),1),0)</f>
        <v>0</v>
      </c>
      <c r="AF822" s="18">
        <f>IFERROR(INDEX(Factors!$B$16:$B$39,MATCH('INPUT - Census'!C822,Factors!$C$16:$C$35,0),1),0)</f>
        <v>0</v>
      </c>
      <c r="AG822" s="19">
        <f>IFERROR(INDEX(Factors!$B$40:$B$44,MATCH('INPUT - Census'!F822,Factors!$C$40:$C$44,0),1),0)</f>
        <v>0</v>
      </c>
      <c r="AH822" s="21" t="str">
        <f t="shared" si="88"/>
        <v/>
      </c>
      <c r="AI822" s="1" t="str">
        <f>IFERROR(VLOOKUP(H822,Factors!$C$45:$D$48,2,0),"")</f>
        <v/>
      </c>
      <c r="AJ822" t="b">
        <f t="shared" si="87"/>
        <v>0</v>
      </c>
    </row>
    <row r="823" spans="2:36" ht="14.4" x14ac:dyDescent="0.3">
      <c r="B823" s="70"/>
      <c r="C823" s="58"/>
      <c r="D823" s="63"/>
      <c r="E823" s="58"/>
      <c r="F823" s="58"/>
      <c r="G823" s="44"/>
      <c r="H823" s="45"/>
      <c r="I823" s="45"/>
      <c r="J823" s="38" t="str">
        <f t="shared" si="83"/>
        <v/>
      </c>
      <c r="K823" s="39" t="str">
        <f t="shared" si="85"/>
        <v/>
      </c>
      <c r="M823" s="3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7" t="str">
        <f t="shared" si="84"/>
        <v>-1</v>
      </c>
      <c r="AC823" s="17">
        <f>IFERROR(INDEX(Factors!$C$59:$C$70,MATCH(AB823,Factors!$B$59:$B$70,1),1),0)</f>
        <v>0</v>
      </c>
      <c r="AD823" s="17">
        <f t="shared" si="86"/>
        <v>0</v>
      </c>
      <c r="AE823" s="17">
        <f>IFERROR(INDEX(Factors!$B$6:$B$15,MATCH('INPUT - Census'!E823,Factors!$C$6:$C$15,0),1),0)</f>
        <v>0</v>
      </c>
      <c r="AF823" s="18">
        <f>IFERROR(INDEX(Factors!$B$16:$B$39,MATCH('INPUT - Census'!C823,Factors!$C$16:$C$35,0),1),0)</f>
        <v>0</v>
      </c>
      <c r="AG823" s="19">
        <f>IFERROR(INDEX(Factors!$B$40:$B$44,MATCH('INPUT - Census'!F823,Factors!$C$40:$C$44,0),1),0)</f>
        <v>0</v>
      </c>
      <c r="AH823" s="21" t="str">
        <f t="shared" si="88"/>
        <v/>
      </c>
      <c r="AI823" s="1" t="str">
        <f>IFERROR(VLOOKUP(H823,Factors!$C$45:$D$48,2,0),"")</f>
        <v/>
      </c>
      <c r="AJ823" t="b">
        <f t="shared" si="87"/>
        <v>0</v>
      </c>
    </row>
    <row r="824" spans="2:36" ht="14.4" x14ac:dyDescent="0.3">
      <c r="B824" s="70"/>
      <c r="C824" s="58"/>
      <c r="D824" s="63"/>
      <c r="E824" s="58"/>
      <c r="F824" s="58"/>
      <c r="G824" s="44"/>
      <c r="H824" s="45"/>
      <c r="I824" s="45"/>
      <c r="J824" s="38" t="str">
        <f t="shared" si="83"/>
        <v/>
      </c>
      <c r="K824" s="39" t="str">
        <f t="shared" si="85"/>
        <v/>
      </c>
      <c r="M824" s="3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7" t="str">
        <f t="shared" si="84"/>
        <v>-1</v>
      </c>
      <c r="AC824" s="17">
        <f>IFERROR(INDEX(Factors!$C$59:$C$70,MATCH(AB824,Factors!$B$59:$B$70,1),1),0)</f>
        <v>0</v>
      </c>
      <c r="AD824" s="17">
        <f t="shared" si="86"/>
        <v>0</v>
      </c>
      <c r="AE824" s="17">
        <f>IFERROR(INDEX(Factors!$B$6:$B$15,MATCH('INPUT - Census'!E824,Factors!$C$6:$C$15,0),1),0)</f>
        <v>0</v>
      </c>
      <c r="AF824" s="18">
        <f>IFERROR(INDEX(Factors!$B$16:$B$39,MATCH('INPUT - Census'!C824,Factors!$C$16:$C$35,0),1),0)</f>
        <v>0</v>
      </c>
      <c r="AG824" s="19">
        <f>IFERROR(INDEX(Factors!$B$40:$B$44,MATCH('INPUT - Census'!F824,Factors!$C$40:$C$44,0),1),0)</f>
        <v>0</v>
      </c>
      <c r="AH824" s="21" t="str">
        <f t="shared" si="88"/>
        <v/>
      </c>
      <c r="AI824" s="1" t="str">
        <f>IFERROR(VLOOKUP(H824,Factors!$C$45:$D$48,2,0),"")</f>
        <v/>
      </c>
      <c r="AJ824" t="b">
        <f t="shared" si="87"/>
        <v>0</v>
      </c>
    </row>
    <row r="825" spans="2:36" ht="14.4" x14ac:dyDescent="0.3">
      <c r="B825" s="70"/>
      <c r="C825" s="58"/>
      <c r="D825" s="63"/>
      <c r="E825" s="58"/>
      <c r="F825" s="58"/>
      <c r="G825" s="44"/>
      <c r="H825" s="45"/>
      <c r="I825" s="45"/>
      <c r="J825" s="38" t="str">
        <f t="shared" si="83"/>
        <v/>
      </c>
      <c r="K825" s="39" t="str">
        <f t="shared" si="85"/>
        <v/>
      </c>
      <c r="M825" s="3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7" t="str">
        <f t="shared" si="84"/>
        <v>-1</v>
      </c>
      <c r="AC825" s="17">
        <f>IFERROR(INDEX(Factors!$C$59:$C$70,MATCH(AB825,Factors!$B$59:$B$70,1),1),0)</f>
        <v>0</v>
      </c>
      <c r="AD825" s="17">
        <f t="shared" si="86"/>
        <v>0</v>
      </c>
      <c r="AE825" s="17">
        <f>IFERROR(INDEX(Factors!$B$6:$B$15,MATCH('INPUT - Census'!E825,Factors!$C$6:$C$15,0),1),0)</f>
        <v>0</v>
      </c>
      <c r="AF825" s="18">
        <f>IFERROR(INDEX(Factors!$B$16:$B$39,MATCH('INPUT - Census'!C825,Factors!$C$16:$C$35,0),1),0)</f>
        <v>0</v>
      </c>
      <c r="AG825" s="19">
        <f>IFERROR(INDEX(Factors!$B$40:$B$44,MATCH('INPUT - Census'!F825,Factors!$C$40:$C$44,0),1),0)</f>
        <v>0</v>
      </c>
      <c r="AH825" s="21" t="str">
        <f t="shared" si="88"/>
        <v/>
      </c>
      <c r="AI825" s="1" t="str">
        <f>IFERROR(VLOOKUP(H825,Factors!$C$45:$D$48,2,0),"")</f>
        <v/>
      </c>
      <c r="AJ825" t="b">
        <f t="shared" si="87"/>
        <v>0</v>
      </c>
    </row>
    <row r="826" spans="2:36" ht="14.4" x14ac:dyDescent="0.3">
      <c r="B826" s="70"/>
      <c r="C826" s="58"/>
      <c r="D826" s="63"/>
      <c r="E826" s="58"/>
      <c r="F826" s="58"/>
      <c r="G826" s="44"/>
      <c r="H826" s="45"/>
      <c r="I826" s="45"/>
      <c r="J826" s="38" t="str">
        <f t="shared" si="83"/>
        <v/>
      </c>
      <c r="K826" s="39" t="str">
        <f t="shared" si="85"/>
        <v/>
      </c>
      <c r="M826" s="3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7" t="str">
        <f t="shared" si="84"/>
        <v>-1</v>
      </c>
      <c r="AC826" s="17">
        <f>IFERROR(INDEX(Factors!$C$59:$C$70,MATCH(AB826,Factors!$B$59:$B$70,1),1),0)</f>
        <v>0</v>
      </c>
      <c r="AD826" s="17">
        <f t="shared" si="86"/>
        <v>0</v>
      </c>
      <c r="AE826" s="17">
        <f>IFERROR(INDEX(Factors!$B$6:$B$15,MATCH('INPUT - Census'!E826,Factors!$C$6:$C$15,0),1),0)</f>
        <v>0</v>
      </c>
      <c r="AF826" s="18">
        <f>IFERROR(INDEX(Factors!$B$16:$B$39,MATCH('INPUT - Census'!C826,Factors!$C$16:$C$35,0),1),0)</f>
        <v>0</v>
      </c>
      <c r="AG826" s="19">
        <f>IFERROR(INDEX(Factors!$B$40:$B$44,MATCH('INPUT - Census'!F826,Factors!$C$40:$C$44,0),1),0)</f>
        <v>0</v>
      </c>
      <c r="AH826" s="21" t="str">
        <f t="shared" si="88"/>
        <v/>
      </c>
      <c r="AI826" s="1" t="str">
        <f>IFERROR(VLOOKUP(H826,Factors!$C$45:$D$48,2,0),"")</f>
        <v/>
      </c>
      <c r="AJ826" t="b">
        <f t="shared" si="87"/>
        <v>0</v>
      </c>
    </row>
    <row r="827" spans="2:36" ht="14.4" x14ac:dyDescent="0.3">
      <c r="B827" s="70"/>
      <c r="C827" s="58"/>
      <c r="D827" s="63"/>
      <c r="E827" s="58"/>
      <c r="F827" s="58"/>
      <c r="G827" s="44"/>
      <c r="H827" s="45"/>
      <c r="I827" s="45"/>
      <c r="J827" s="38" t="str">
        <f t="shared" si="83"/>
        <v/>
      </c>
      <c r="K827" s="39" t="str">
        <f t="shared" si="85"/>
        <v/>
      </c>
      <c r="M827" s="3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7" t="str">
        <f t="shared" si="84"/>
        <v>-1</v>
      </c>
      <c r="AC827" s="17">
        <f>IFERROR(INDEX(Factors!$C$59:$C$70,MATCH(AB827,Factors!$B$59:$B$70,1),1),0)</f>
        <v>0</v>
      </c>
      <c r="AD827" s="17">
        <f t="shared" si="86"/>
        <v>0</v>
      </c>
      <c r="AE827" s="17">
        <f>IFERROR(INDEX(Factors!$B$6:$B$15,MATCH('INPUT - Census'!E827,Factors!$C$6:$C$15,0),1),0)</f>
        <v>0</v>
      </c>
      <c r="AF827" s="18">
        <f>IFERROR(INDEX(Factors!$B$16:$B$39,MATCH('INPUT - Census'!C827,Factors!$C$16:$C$35,0),1),0)</f>
        <v>0</v>
      </c>
      <c r="AG827" s="19">
        <f>IFERROR(INDEX(Factors!$B$40:$B$44,MATCH('INPUT - Census'!F827,Factors!$C$40:$C$44,0),1),0)</f>
        <v>0</v>
      </c>
      <c r="AH827" s="21" t="str">
        <f t="shared" si="88"/>
        <v/>
      </c>
      <c r="AI827" s="1" t="str">
        <f>IFERROR(VLOOKUP(H827,Factors!$C$45:$D$48,2,0),"")</f>
        <v/>
      </c>
      <c r="AJ827" t="b">
        <f t="shared" si="87"/>
        <v>0</v>
      </c>
    </row>
    <row r="828" spans="2:36" ht="14.4" x14ac:dyDescent="0.3">
      <c r="B828" s="70"/>
      <c r="C828" s="58"/>
      <c r="D828" s="63"/>
      <c r="E828" s="58"/>
      <c r="F828" s="58"/>
      <c r="G828" s="44"/>
      <c r="H828" s="45"/>
      <c r="I828" s="45"/>
      <c r="J828" s="38" t="str">
        <f t="shared" si="83"/>
        <v/>
      </c>
      <c r="K828" s="39" t="str">
        <f t="shared" si="85"/>
        <v/>
      </c>
      <c r="M828" s="3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7" t="str">
        <f t="shared" si="84"/>
        <v>-1</v>
      </c>
      <c r="AC828" s="17">
        <f>IFERROR(INDEX(Factors!$C$59:$C$70,MATCH(AB828,Factors!$B$59:$B$70,1),1),0)</f>
        <v>0</v>
      </c>
      <c r="AD828" s="17">
        <f t="shared" si="86"/>
        <v>0</v>
      </c>
      <c r="AE828" s="17">
        <f>IFERROR(INDEX(Factors!$B$6:$B$15,MATCH('INPUT - Census'!E828,Factors!$C$6:$C$15,0),1),0)</f>
        <v>0</v>
      </c>
      <c r="AF828" s="18">
        <f>IFERROR(INDEX(Factors!$B$16:$B$39,MATCH('INPUT - Census'!C828,Factors!$C$16:$C$35,0),1),0)</f>
        <v>0</v>
      </c>
      <c r="AG828" s="19">
        <f>IFERROR(INDEX(Factors!$B$40:$B$44,MATCH('INPUT - Census'!F828,Factors!$C$40:$C$44,0),1),0)</f>
        <v>0</v>
      </c>
      <c r="AH828" s="21" t="str">
        <f t="shared" si="88"/>
        <v/>
      </c>
      <c r="AI828" s="1" t="str">
        <f>IFERROR(VLOOKUP(H828,Factors!$C$45:$D$48,2,0),"")</f>
        <v/>
      </c>
      <c r="AJ828" t="b">
        <f t="shared" si="87"/>
        <v>0</v>
      </c>
    </row>
    <row r="829" spans="2:36" ht="14.4" x14ac:dyDescent="0.3">
      <c r="B829" s="70"/>
      <c r="C829" s="58"/>
      <c r="D829" s="63"/>
      <c r="E829" s="58"/>
      <c r="F829" s="58"/>
      <c r="G829" s="44"/>
      <c r="H829" s="45"/>
      <c r="I829" s="45"/>
      <c r="J829" s="38" t="str">
        <f t="shared" si="83"/>
        <v/>
      </c>
      <c r="K829" s="39" t="str">
        <f t="shared" si="85"/>
        <v/>
      </c>
      <c r="M829" s="3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7" t="str">
        <f t="shared" si="84"/>
        <v>-1</v>
      </c>
      <c r="AC829" s="17">
        <f>IFERROR(INDEX(Factors!$C$59:$C$70,MATCH(AB829,Factors!$B$59:$B$70,1),1),0)</f>
        <v>0</v>
      </c>
      <c r="AD829" s="17">
        <f t="shared" si="86"/>
        <v>0</v>
      </c>
      <c r="AE829" s="17">
        <f>IFERROR(INDEX(Factors!$B$6:$B$15,MATCH('INPUT - Census'!E829,Factors!$C$6:$C$15,0),1),0)</f>
        <v>0</v>
      </c>
      <c r="AF829" s="18">
        <f>IFERROR(INDEX(Factors!$B$16:$B$39,MATCH('INPUT - Census'!C829,Factors!$C$16:$C$35,0),1),0)</f>
        <v>0</v>
      </c>
      <c r="AG829" s="19">
        <f>IFERROR(INDEX(Factors!$B$40:$B$44,MATCH('INPUT - Census'!F829,Factors!$C$40:$C$44,0),1),0)</f>
        <v>0</v>
      </c>
      <c r="AH829" s="21" t="str">
        <f t="shared" si="88"/>
        <v/>
      </c>
      <c r="AI829" s="1" t="str">
        <f>IFERROR(VLOOKUP(H829,Factors!$C$45:$D$48,2,0),"")</f>
        <v/>
      </c>
      <c r="AJ829" t="b">
        <f t="shared" si="87"/>
        <v>0</v>
      </c>
    </row>
    <row r="830" spans="2:36" ht="14.4" x14ac:dyDescent="0.3">
      <c r="B830" s="70"/>
      <c r="C830" s="58"/>
      <c r="D830" s="63"/>
      <c r="E830" s="58"/>
      <c r="F830" s="58"/>
      <c r="G830" s="44"/>
      <c r="H830" s="45"/>
      <c r="I830" s="45"/>
      <c r="J830" s="38" t="str">
        <f t="shared" si="83"/>
        <v/>
      </c>
      <c r="K830" s="39" t="str">
        <f t="shared" si="85"/>
        <v/>
      </c>
      <c r="M830" s="3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7" t="str">
        <f t="shared" si="84"/>
        <v>-1</v>
      </c>
      <c r="AC830" s="17">
        <f>IFERROR(INDEX(Factors!$C$59:$C$70,MATCH(AB830,Factors!$B$59:$B$70,1),1),0)</f>
        <v>0</v>
      </c>
      <c r="AD830" s="17">
        <f t="shared" si="86"/>
        <v>0</v>
      </c>
      <c r="AE830" s="17">
        <f>IFERROR(INDEX(Factors!$B$6:$B$15,MATCH('INPUT - Census'!E830,Factors!$C$6:$C$15,0),1),0)</f>
        <v>0</v>
      </c>
      <c r="AF830" s="18">
        <f>IFERROR(INDEX(Factors!$B$16:$B$39,MATCH('INPUT - Census'!C830,Factors!$C$16:$C$35,0),1),0)</f>
        <v>0</v>
      </c>
      <c r="AG830" s="19">
        <f>IFERROR(INDEX(Factors!$B$40:$B$44,MATCH('INPUT - Census'!F830,Factors!$C$40:$C$44,0),1),0)</f>
        <v>0</v>
      </c>
      <c r="AH830" s="21" t="str">
        <f t="shared" si="88"/>
        <v/>
      </c>
      <c r="AI830" s="1" t="str">
        <f>IFERROR(VLOOKUP(H830,Factors!$C$45:$D$48,2,0),"")</f>
        <v/>
      </c>
      <c r="AJ830" t="b">
        <f t="shared" si="87"/>
        <v>0</v>
      </c>
    </row>
    <row r="831" spans="2:36" ht="14.4" x14ac:dyDescent="0.3">
      <c r="B831" s="70"/>
      <c r="C831" s="58"/>
      <c r="D831" s="63"/>
      <c r="E831" s="58"/>
      <c r="F831" s="58"/>
      <c r="G831" s="44"/>
      <c r="H831" s="45"/>
      <c r="I831" s="45"/>
      <c r="J831" s="38" t="str">
        <f t="shared" si="83"/>
        <v/>
      </c>
      <c r="K831" s="39" t="str">
        <f t="shared" si="85"/>
        <v/>
      </c>
      <c r="M831" s="3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7" t="str">
        <f t="shared" si="84"/>
        <v>-1</v>
      </c>
      <c r="AC831" s="17">
        <f>IFERROR(INDEX(Factors!$C$59:$C$70,MATCH(AB831,Factors!$B$59:$B$70,1),1),0)</f>
        <v>0</v>
      </c>
      <c r="AD831" s="17">
        <f t="shared" si="86"/>
        <v>0</v>
      </c>
      <c r="AE831" s="17">
        <f>IFERROR(INDEX(Factors!$B$6:$B$15,MATCH('INPUT - Census'!E831,Factors!$C$6:$C$15,0),1),0)</f>
        <v>0</v>
      </c>
      <c r="AF831" s="18">
        <f>IFERROR(INDEX(Factors!$B$16:$B$39,MATCH('INPUT - Census'!C831,Factors!$C$16:$C$35,0),1),0)</f>
        <v>0</v>
      </c>
      <c r="AG831" s="19">
        <f>IFERROR(INDEX(Factors!$B$40:$B$44,MATCH('INPUT - Census'!F831,Factors!$C$40:$C$44,0),1),0)</f>
        <v>0</v>
      </c>
      <c r="AH831" s="21" t="str">
        <f t="shared" si="88"/>
        <v/>
      </c>
      <c r="AI831" s="1" t="str">
        <f>IFERROR(VLOOKUP(H831,Factors!$C$45:$D$48,2,0),"")</f>
        <v/>
      </c>
      <c r="AJ831" t="b">
        <f t="shared" si="87"/>
        <v>0</v>
      </c>
    </row>
    <row r="832" spans="2:36" ht="14.4" x14ac:dyDescent="0.3">
      <c r="B832" s="70"/>
      <c r="C832" s="58"/>
      <c r="D832" s="63"/>
      <c r="E832" s="58"/>
      <c r="F832" s="58"/>
      <c r="G832" s="44"/>
      <c r="H832" s="45"/>
      <c r="I832" s="45"/>
      <c r="J832" s="38" t="str">
        <f t="shared" si="83"/>
        <v/>
      </c>
      <c r="K832" s="39" t="str">
        <f t="shared" si="85"/>
        <v/>
      </c>
      <c r="M832" s="3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7" t="str">
        <f t="shared" si="84"/>
        <v>-1</v>
      </c>
      <c r="AC832" s="17">
        <f>IFERROR(INDEX(Factors!$C$59:$C$70,MATCH(AB832,Factors!$B$59:$B$70,1),1),0)</f>
        <v>0</v>
      </c>
      <c r="AD832" s="17">
        <f t="shared" si="86"/>
        <v>0</v>
      </c>
      <c r="AE832" s="17">
        <f>IFERROR(INDEX(Factors!$B$6:$B$15,MATCH('INPUT - Census'!E832,Factors!$C$6:$C$15,0),1),0)</f>
        <v>0</v>
      </c>
      <c r="AF832" s="18">
        <f>IFERROR(INDEX(Factors!$B$16:$B$39,MATCH('INPUT - Census'!C832,Factors!$C$16:$C$35,0),1),0)</f>
        <v>0</v>
      </c>
      <c r="AG832" s="19">
        <f>IFERROR(INDEX(Factors!$B$40:$B$44,MATCH('INPUT - Census'!F832,Factors!$C$40:$C$44,0),1),0)</f>
        <v>0</v>
      </c>
      <c r="AH832" s="21" t="str">
        <f t="shared" si="88"/>
        <v/>
      </c>
      <c r="AI832" s="1" t="str">
        <f>IFERROR(VLOOKUP(H832,Factors!$C$45:$D$48,2,0),"")</f>
        <v/>
      </c>
      <c r="AJ832" t="b">
        <f t="shared" si="87"/>
        <v>0</v>
      </c>
    </row>
    <row r="833" spans="2:36" ht="14.4" x14ac:dyDescent="0.3">
      <c r="B833" s="70"/>
      <c r="C833" s="58"/>
      <c r="D833" s="63"/>
      <c r="E833" s="58"/>
      <c r="F833" s="58"/>
      <c r="G833" s="44"/>
      <c r="H833" s="45"/>
      <c r="I833" s="45"/>
      <c r="J833" s="38" t="str">
        <f t="shared" si="83"/>
        <v/>
      </c>
      <c r="K833" s="39" t="str">
        <f t="shared" si="85"/>
        <v/>
      </c>
      <c r="M833" s="3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7" t="str">
        <f t="shared" si="84"/>
        <v>-1</v>
      </c>
      <c r="AC833" s="17">
        <f>IFERROR(INDEX(Factors!$C$59:$C$70,MATCH(AB833,Factors!$B$59:$B$70,1),1),0)</f>
        <v>0</v>
      </c>
      <c r="AD833" s="17">
        <f t="shared" si="86"/>
        <v>0</v>
      </c>
      <c r="AE833" s="17">
        <f>IFERROR(INDEX(Factors!$B$6:$B$15,MATCH('INPUT - Census'!E833,Factors!$C$6:$C$15,0),1),0)</f>
        <v>0</v>
      </c>
      <c r="AF833" s="18">
        <f>IFERROR(INDEX(Factors!$B$16:$B$39,MATCH('INPUT - Census'!C833,Factors!$C$16:$C$35,0),1),0)</f>
        <v>0</v>
      </c>
      <c r="AG833" s="19">
        <f>IFERROR(INDEX(Factors!$B$40:$B$44,MATCH('INPUT - Census'!F833,Factors!$C$40:$C$44,0),1),0)</f>
        <v>0</v>
      </c>
      <c r="AH833" s="21" t="str">
        <f t="shared" si="88"/>
        <v/>
      </c>
      <c r="AI833" s="1" t="str">
        <f>IFERROR(VLOOKUP(H833,Factors!$C$45:$D$48,2,0),"")</f>
        <v/>
      </c>
      <c r="AJ833" t="b">
        <f t="shared" si="87"/>
        <v>0</v>
      </c>
    </row>
    <row r="834" spans="2:36" ht="14.4" x14ac:dyDescent="0.3">
      <c r="B834" s="70"/>
      <c r="C834" s="58"/>
      <c r="D834" s="63"/>
      <c r="E834" s="58"/>
      <c r="F834" s="58"/>
      <c r="G834" s="44"/>
      <c r="H834" s="45"/>
      <c r="I834" s="45"/>
      <c r="J834" s="38" t="str">
        <f t="shared" ref="J834:J897" si="89">IF( ISNUMBER(B834), ROUND(($AL$3-B834)/365,0), "" )</f>
        <v/>
      </c>
      <c r="K834" s="39" t="str">
        <f t="shared" si="85"/>
        <v/>
      </c>
      <c r="M834" s="3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7" t="str">
        <f t="shared" ref="AB834:AB897" si="90">IF( AND(ISNUMBER(J834),J834&gt;=0,J834&lt;=100), J834, "-1" )</f>
        <v>-1</v>
      </c>
      <c r="AC834" s="17">
        <f>IFERROR(INDEX(Factors!$C$59:$C$70,MATCH(AB834,Factors!$B$59:$B$70,1),1),0)</f>
        <v>0</v>
      </c>
      <c r="AD834" s="17">
        <f t="shared" si="86"/>
        <v>0</v>
      </c>
      <c r="AE834" s="17">
        <f>IFERROR(INDEX(Factors!$B$6:$B$15,MATCH('INPUT - Census'!E834,Factors!$C$6:$C$15,0),1),0)</f>
        <v>0</v>
      </c>
      <c r="AF834" s="18">
        <f>IFERROR(INDEX(Factors!$B$16:$B$39,MATCH('INPUT - Census'!C834,Factors!$C$16:$C$35,0),1),0)</f>
        <v>0</v>
      </c>
      <c r="AG834" s="19">
        <f>IFERROR(INDEX(Factors!$B$40:$B$44,MATCH('INPUT - Census'!F834,Factors!$C$40:$C$44,0),1),0)</f>
        <v>0</v>
      </c>
      <c r="AH834" s="21" t="str">
        <f t="shared" si="88"/>
        <v/>
      </c>
      <c r="AI834" s="1" t="str">
        <f>IFERROR(VLOOKUP(H834,Factors!$C$45:$D$48,2,0),"")</f>
        <v/>
      </c>
      <c r="AJ834" t="b">
        <f t="shared" si="87"/>
        <v>0</v>
      </c>
    </row>
    <row r="835" spans="2:36" ht="14.4" x14ac:dyDescent="0.3">
      <c r="B835" s="70"/>
      <c r="C835" s="58"/>
      <c r="D835" s="63"/>
      <c r="E835" s="58"/>
      <c r="F835" s="58"/>
      <c r="G835" s="44"/>
      <c r="H835" s="45"/>
      <c r="I835" s="45"/>
      <c r="J835" s="38" t="str">
        <f t="shared" si="89"/>
        <v/>
      </c>
      <c r="K835" s="39" t="str">
        <f t="shared" ref="K835:K898" si="91">ValidateMember(B835:J835)</f>
        <v/>
      </c>
      <c r="M835" s="3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7" t="str">
        <f t="shared" si="90"/>
        <v>-1</v>
      </c>
      <c r="AC835" s="17">
        <f>IFERROR(INDEX(Factors!$C$59:$C$70,MATCH(AB835,Factors!$B$59:$B$70,1),1),0)</f>
        <v>0</v>
      </c>
      <c r="AD835" s="17">
        <f t="shared" ref="AD835:AD898" si="92">IF(COUNTIF($P$2:$P$16,D835),MATCH(D835,$P$2:$P$16,0),0)</f>
        <v>0</v>
      </c>
      <c r="AE835" s="17">
        <f>IFERROR(INDEX(Factors!$B$6:$B$15,MATCH('INPUT - Census'!E835,Factors!$C$6:$C$15,0),1),0)</f>
        <v>0</v>
      </c>
      <c r="AF835" s="18">
        <f>IFERROR(INDEX(Factors!$B$16:$B$39,MATCH('INPUT - Census'!C835,Factors!$C$16:$C$35,0),1),0)</f>
        <v>0</v>
      </c>
      <c r="AG835" s="19">
        <f>IFERROR(INDEX(Factors!$B$40:$B$44,MATCH('INPUT - Census'!F835,Factors!$C$40:$C$44,0),1),0)</f>
        <v>0</v>
      </c>
      <c r="AH835" s="21" t="str">
        <f t="shared" si="88"/>
        <v/>
      </c>
      <c r="AI835" s="1" t="str">
        <f>IFERROR(VLOOKUP(H835,Factors!$C$45:$D$48,2,0),"")</f>
        <v/>
      </c>
      <c r="AJ835" t="b">
        <f t="shared" ref="AJ835:AJ898" si="93">K835=0</f>
        <v>0</v>
      </c>
    </row>
    <row r="836" spans="2:36" ht="14.4" x14ac:dyDescent="0.3">
      <c r="B836" s="70"/>
      <c r="C836" s="58"/>
      <c r="D836" s="63"/>
      <c r="E836" s="58"/>
      <c r="F836" s="58"/>
      <c r="G836" s="44"/>
      <c r="H836" s="45"/>
      <c r="I836" s="45"/>
      <c r="J836" s="38" t="str">
        <f t="shared" si="89"/>
        <v/>
      </c>
      <c r="K836" s="39" t="str">
        <f t="shared" si="91"/>
        <v/>
      </c>
      <c r="M836" s="3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7" t="str">
        <f t="shared" si="90"/>
        <v>-1</v>
      </c>
      <c r="AC836" s="17">
        <f>IFERROR(INDEX(Factors!$C$59:$C$70,MATCH(AB836,Factors!$B$59:$B$70,1),1),0)</f>
        <v>0</v>
      </c>
      <c r="AD836" s="17">
        <f t="shared" si="92"/>
        <v>0</v>
      </c>
      <c r="AE836" s="17">
        <f>IFERROR(INDEX(Factors!$B$6:$B$15,MATCH('INPUT - Census'!E836,Factors!$C$6:$C$15,0),1),0)</f>
        <v>0</v>
      </c>
      <c r="AF836" s="18">
        <f>IFERROR(INDEX(Factors!$B$16:$B$39,MATCH('INPUT - Census'!C836,Factors!$C$16:$C$35,0),1),0)</f>
        <v>0</v>
      </c>
      <c r="AG836" s="19">
        <f>IFERROR(INDEX(Factors!$B$40:$B$44,MATCH('INPUT - Census'!F836,Factors!$C$40:$C$44,0),1),0)</f>
        <v>0</v>
      </c>
      <c r="AH836" s="21" t="str">
        <f t="shared" ref="AH836:AH899" si="94">IF(G836="","",G836)</f>
        <v/>
      </c>
      <c r="AI836" s="1" t="str">
        <f>IFERROR(VLOOKUP(H836,Factors!$C$45:$D$48,2,0),"")</f>
        <v/>
      </c>
      <c r="AJ836" t="b">
        <f t="shared" si="93"/>
        <v>0</v>
      </c>
    </row>
    <row r="837" spans="2:36" ht="14.4" x14ac:dyDescent="0.3">
      <c r="B837" s="70"/>
      <c r="C837" s="58"/>
      <c r="D837" s="63"/>
      <c r="E837" s="58"/>
      <c r="F837" s="58"/>
      <c r="G837" s="44"/>
      <c r="H837" s="45"/>
      <c r="I837" s="45"/>
      <c r="J837" s="38" t="str">
        <f t="shared" si="89"/>
        <v/>
      </c>
      <c r="K837" s="39" t="str">
        <f t="shared" si="91"/>
        <v/>
      </c>
      <c r="M837" s="3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7" t="str">
        <f t="shared" si="90"/>
        <v>-1</v>
      </c>
      <c r="AC837" s="17">
        <f>IFERROR(INDEX(Factors!$C$59:$C$70,MATCH(AB837,Factors!$B$59:$B$70,1),1),0)</f>
        <v>0</v>
      </c>
      <c r="AD837" s="17">
        <f t="shared" si="92"/>
        <v>0</v>
      </c>
      <c r="AE837" s="17">
        <f>IFERROR(INDEX(Factors!$B$6:$B$15,MATCH('INPUT - Census'!E837,Factors!$C$6:$C$15,0),1),0)</f>
        <v>0</v>
      </c>
      <c r="AF837" s="18">
        <f>IFERROR(INDEX(Factors!$B$16:$B$39,MATCH('INPUT - Census'!C837,Factors!$C$16:$C$35,0),1),0)</f>
        <v>0</v>
      </c>
      <c r="AG837" s="19">
        <f>IFERROR(INDEX(Factors!$B$40:$B$44,MATCH('INPUT - Census'!F837,Factors!$C$40:$C$44,0),1),0)</f>
        <v>0</v>
      </c>
      <c r="AH837" s="21" t="str">
        <f t="shared" si="94"/>
        <v/>
      </c>
      <c r="AI837" s="1" t="str">
        <f>IFERROR(VLOOKUP(H837,Factors!$C$45:$D$48,2,0),"")</f>
        <v/>
      </c>
      <c r="AJ837" t="b">
        <f t="shared" si="93"/>
        <v>0</v>
      </c>
    </row>
    <row r="838" spans="2:36" ht="14.4" x14ac:dyDescent="0.3">
      <c r="B838" s="70"/>
      <c r="C838" s="58"/>
      <c r="D838" s="63"/>
      <c r="E838" s="58"/>
      <c r="F838" s="58"/>
      <c r="G838" s="44"/>
      <c r="H838" s="45"/>
      <c r="I838" s="45"/>
      <c r="J838" s="38" t="str">
        <f t="shared" si="89"/>
        <v/>
      </c>
      <c r="K838" s="39" t="str">
        <f t="shared" si="91"/>
        <v/>
      </c>
      <c r="M838" s="3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7" t="str">
        <f t="shared" si="90"/>
        <v>-1</v>
      </c>
      <c r="AC838" s="17">
        <f>IFERROR(INDEX(Factors!$C$59:$C$70,MATCH(AB838,Factors!$B$59:$B$70,1),1),0)</f>
        <v>0</v>
      </c>
      <c r="AD838" s="17">
        <f t="shared" si="92"/>
        <v>0</v>
      </c>
      <c r="AE838" s="17">
        <f>IFERROR(INDEX(Factors!$B$6:$B$15,MATCH('INPUT - Census'!E838,Factors!$C$6:$C$15,0),1),0)</f>
        <v>0</v>
      </c>
      <c r="AF838" s="18">
        <f>IFERROR(INDEX(Factors!$B$16:$B$39,MATCH('INPUT - Census'!C838,Factors!$C$16:$C$35,0),1),0)</f>
        <v>0</v>
      </c>
      <c r="AG838" s="19">
        <f>IFERROR(INDEX(Factors!$B$40:$B$44,MATCH('INPUT - Census'!F838,Factors!$C$40:$C$44,0),1),0)</f>
        <v>0</v>
      </c>
      <c r="AH838" s="21" t="str">
        <f t="shared" si="94"/>
        <v/>
      </c>
      <c r="AI838" s="1" t="str">
        <f>IFERROR(VLOOKUP(H838,Factors!$C$45:$D$48,2,0),"")</f>
        <v/>
      </c>
      <c r="AJ838" t="b">
        <f t="shared" si="93"/>
        <v>0</v>
      </c>
    </row>
    <row r="839" spans="2:36" ht="14.4" x14ac:dyDescent="0.3">
      <c r="B839" s="70"/>
      <c r="C839" s="58"/>
      <c r="D839" s="63"/>
      <c r="E839" s="58"/>
      <c r="F839" s="58"/>
      <c r="G839" s="44"/>
      <c r="H839" s="45"/>
      <c r="I839" s="45"/>
      <c r="J839" s="38" t="str">
        <f t="shared" si="89"/>
        <v/>
      </c>
      <c r="K839" s="39" t="str">
        <f t="shared" si="91"/>
        <v/>
      </c>
      <c r="M839" s="3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7" t="str">
        <f t="shared" si="90"/>
        <v>-1</v>
      </c>
      <c r="AC839" s="17">
        <f>IFERROR(INDEX(Factors!$C$59:$C$70,MATCH(AB839,Factors!$B$59:$B$70,1),1),0)</f>
        <v>0</v>
      </c>
      <c r="AD839" s="17">
        <f t="shared" si="92"/>
        <v>0</v>
      </c>
      <c r="AE839" s="17">
        <f>IFERROR(INDEX(Factors!$B$6:$B$15,MATCH('INPUT - Census'!E839,Factors!$C$6:$C$15,0),1),0)</f>
        <v>0</v>
      </c>
      <c r="AF839" s="18">
        <f>IFERROR(INDEX(Factors!$B$16:$B$39,MATCH('INPUT - Census'!C839,Factors!$C$16:$C$35,0),1),0)</f>
        <v>0</v>
      </c>
      <c r="AG839" s="19">
        <f>IFERROR(INDEX(Factors!$B$40:$B$44,MATCH('INPUT - Census'!F839,Factors!$C$40:$C$44,0),1),0)</f>
        <v>0</v>
      </c>
      <c r="AH839" s="21" t="str">
        <f t="shared" si="94"/>
        <v/>
      </c>
      <c r="AI839" s="1" t="str">
        <f>IFERROR(VLOOKUP(H839,Factors!$C$45:$D$48,2,0),"")</f>
        <v/>
      </c>
      <c r="AJ839" t="b">
        <f t="shared" si="93"/>
        <v>0</v>
      </c>
    </row>
    <row r="840" spans="2:36" ht="14.4" x14ac:dyDescent="0.3">
      <c r="B840" s="70"/>
      <c r="C840" s="58"/>
      <c r="D840" s="63"/>
      <c r="E840" s="58"/>
      <c r="F840" s="58"/>
      <c r="G840" s="44"/>
      <c r="H840" s="45"/>
      <c r="I840" s="45"/>
      <c r="J840" s="38" t="str">
        <f t="shared" si="89"/>
        <v/>
      </c>
      <c r="K840" s="39" t="str">
        <f t="shared" si="91"/>
        <v/>
      </c>
      <c r="M840" s="3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7" t="str">
        <f t="shared" si="90"/>
        <v>-1</v>
      </c>
      <c r="AC840" s="17">
        <f>IFERROR(INDEX(Factors!$C$59:$C$70,MATCH(AB840,Factors!$B$59:$B$70,1),1),0)</f>
        <v>0</v>
      </c>
      <c r="AD840" s="17">
        <f t="shared" si="92"/>
        <v>0</v>
      </c>
      <c r="AE840" s="17">
        <f>IFERROR(INDEX(Factors!$B$6:$B$15,MATCH('INPUT - Census'!E840,Factors!$C$6:$C$15,0),1),0)</f>
        <v>0</v>
      </c>
      <c r="AF840" s="18">
        <f>IFERROR(INDEX(Factors!$B$16:$B$39,MATCH('INPUT - Census'!C840,Factors!$C$16:$C$35,0),1),0)</f>
        <v>0</v>
      </c>
      <c r="AG840" s="19">
        <f>IFERROR(INDEX(Factors!$B$40:$B$44,MATCH('INPUT - Census'!F840,Factors!$C$40:$C$44,0),1),0)</f>
        <v>0</v>
      </c>
      <c r="AH840" s="21" t="str">
        <f t="shared" si="94"/>
        <v/>
      </c>
      <c r="AI840" s="1" t="str">
        <f>IFERROR(VLOOKUP(H840,Factors!$C$45:$D$48,2,0),"")</f>
        <v/>
      </c>
      <c r="AJ840" t="b">
        <f t="shared" si="93"/>
        <v>0</v>
      </c>
    </row>
    <row r="841" spans="2:36" ht="14.4" x14ac:dyDescent="0.3">
      <c r="B841" s="70"/>
      <c r="C841" s="58"/>
      <c r="D841" s="63"/>
      <c r="E841" s="58"/>
      <c r="F841" s="58"/>
      <c r="G841" s="44"/>
      <c r="H841" s="45"/>
      <c r="I841" s="45"/>
      <c r="J841" s="38" t="str">
        <f t="shared" si="89"/>
        <v/>
      </c>
      <c r="K841" s="39" t="str">
        <f t="shared" si="91"/>
        <v/>
      </c>
      <c r="M841" s="3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7" t="str">
        <f t="shared" si="90"/>
        <v>-1</v>
      </c>
      <c r="AC841" s="17">
        <f>IFERROR(INDEX(Factors!$C$59:$C$70,MATCH(AB841,Factors!$B$59:$B$70,1),1),0)</f>
        <v>0</v>
      </c>
      <c r="AD841" s="17">
        <f t="shared" si="92"/>
        <v>0</v>
      </c>
      <c r="AE841" s="17">
        <f>IFERROR(INDEX(Factors!$B$6:$B$15,MATCH('INPUT - Census'!E841,Factors!$C$6:$C$15,0),1),0)</f>
        <v>0</v>
      </c>
      <c r="AF841" s="18">
        <f>IFERROR(INDEX(Factors!$B$16:$B$39,MATCH('INPUT - Census'!C841,Factors!$C$16:$C$35,0),1),0)</f>
        <v>0</v>
      </c>
      <c r="AG841" s="19">
        <f>IFERROR(INDEX(Factors!$B$40:$B$44,MATCH('INPUT - Census'!F841,Factors!$C$40:$C$44,0),1),0)</f>
        <v>0</v>
      </c>
      <c r="AH841" s="21" t="str">
        <f t="shared" si="94"/>
        <v/>
      </c>
      <c r="AI841" s="1" t="str">
        <f>IFERROR(VLOOKUP(H841,Factors!$C$45:$D$48,2,0),"")</f>
        <v/>
      </c>
      <c r="AJ841" t="b">
        <f t="shared" si="93"/>
        <v>0</v>
      </c>
    </row>
    <row r="842" spans="2:36" ht="14.4" x14ac:dyDescent="0.3">
      <c r="B842" s="70"/>
      <c r="C842" s="58"/>
      <c r="D842" s="63"/>
      <c r="E842" s="58"/>
      <c r="F842" s="58"/>
      <c r="G842" s="44"/>
      <c r="H842" s="45"/>
      <c r="I842" s="45"/>
      <c r="J842" s="38" t="str">
        <f t="shared" si="89"/>
        <v/>
      </c>
      <c r="K842" s="39" t="str">
        <f t="shared" si="91"/>
        <v/>
      </c>
      <c r="M842" s="3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7" t="str">
        <f t="shared" si="90"/>
        <v>-1</v>
      </c>
      <c r="AC842" s="17">
        <f>IFERROR(INDEX(Factors!$C$59:$C$70,MATCH(AB842,Factors!$B$59:$B$70,1),1),0)</f>
        <v>0</v>
      </c>
      <c r="AD842" s="17">
        <f t="shared" si="92"/>
        <v>0</v>
      </c>
      <c r="AE842" s="17">
        <f>IFERROR(INDEX(Factors!$B$6:$B$15,MATCH('INPUT - Census'!E842,Factors!$C$6:$C$15,0),1),0)</f>
        <v>0</v>
      </c>
      <c r="AF842" s="18">
        <f>IFERROR(INDEX(Factors!$B$16:$B$39,MATCH('INPUT - Census'!C842,Factors!$C$16:$C$35,0),1),0)</f>
        <v>0</v>
      </c>
      <c r="AG842" s="19">
        <f>IFERROR(INDEX(Factors!$B$40:$B$44,MATCH('INPUT - Census'!F842,Factors!$C$40:$C$44,0),1),0)</f>
        <v>0</v>
      </c>
      <c r="AH842" s="21" t="str">
        <f t="shared" si="94"/>
        <v/>
      </c>
      <c r="AI842" s="1" t="str">
        <f>IFERROR(VLOOKUP(H842,Factors!$C$45:$D$48,2,0),"")</f>
        <v/>
      </c>
      <c r="AJ842" t="b">
        <f t="shared" si="93"/>
        <v>0</v>
      </c>
    </row>
    <row r="843" spans="2:36" ht="14.4" x14ac:dyDescent="0.3">
      <c r="B843" s="70"/>
      <c r="C843" s="58"/>
      <c r="D843" s="63"/>
      <c r="E843" s="58"/>
      <c r="F843" s="58"/>
      <c r="G843" s="44"/>
      <c r="H843" s="45"/>
      <c r="I843" s="45"/>
      <c r="J843" s="38" t="str">
        <f t="shared" si="89"/>
        <v/>
      </c>
      <c r="K843" s="39" t="str">
        <f t="shared" si="91"/>
        <v/>
      </c>
      <c r="M843" s="3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7" t="str">
        <f t="shared" si="90"/>
        <v>-1</v>
      </c>
      <c r="AC843" s="17">
        <f>IFERROR(INDEX(Factors!$C$59:$C$70,MATCH(AB843,Factors!$B$59:$B$70,1),1),0)</f>
        <v>0</v>
      </c>
      <c r="AD843" s="17">
        <f t="shared" si="92"/>
        <v>0</v>
      </c>
      <c r="AE843" s="17">
        <f>IFERROR(INDEX(Factors!$B$6:$B$15,MATCH('INPUT - Census'!E843,Factors!$C$6:$C$15,0),1),0)</f>
        <v>0</v>
      </c>
      <c r="AF843" s="18">
        <f>IFERROR(INDEX(Factors!$B$16:$B$39,MATCH('INPUT - Census'!C843,Factors!$C$16:$C$35,0),1),0)</f>
        <v>0</v>
      </c>
      <c r="AG843" s="19">
        <f>IFERROR(INDEX(Factors!$B$40:$B$44,MATCH('INPUT - Census'!F843,Factors!$C$40:$C$44,0),1),0)</f>
        <v>0</v>
      </c>
      <c r="AH843" s="21" t="str">
        <f t="shared" si="94"/>
        <v/>
      </c>
      <c r="AI843" s="1" t="str">
        <f>IFERROR(VLOOKUP(H843,Factors!$C$45:$D$48,2,0),"")</f>
        <v/>
      </c>
      <c r="AJ843" t="b">
        <f t="shared" si="93"/>
        <v>0</v>
      </c>
    </row>
    <row r="844" spans="2:36" ht="14.4" x14ac:dyDescent="0.3">
      <c r="B844" s="70"/>
      <c r="C844" s="58"/>
      <c r="D844" s="63"/>
      <c r="E844" s="58"/>
      <c r="F844" s="58"/>
      <c r="G844" s="44"/>
      <c r="H844" s="45"/>
      <c r="I844" s="45"/>
      <c r="J844" s="38" t="str">
        <f t="shared" si="89"/>
        <v/>
      </c>
      <c r="K844" s="39" t="str">
        <f t="shared" si="91"/>
        <v/>
      </c>
      <c r="M844" s="3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7" t="str">
        <f t="shared" si="90"/>
        <v>-1</v>
      </c>
      <c r="AC844" s="17">
        <f>IFERROR(INDEX(Factors!$C$59:$C$70,MATCH(AB844,Factors!$B$59:$B$70,1),1),0)</f>
        <v>0</v>
      </c>
      <c r="AD844" s="17">
        <f t="shared" si="92"/>
        <v>0</v>
      </c>
      <c r="AE844" s="17">
        <f>IFERROR(INDEX(Factors!$B$6:$B$15,MATCH('INPUT - Census'!E844,Factors!$C$6:$C$15,0),1),0)</f>
        <v>0</v>
      </c>
      <c r="AF844" s="18">
        <f>IFERROR(INDEX(Factors!$B$16:$B$39,MATCH('INPUT - Census'!C844,Factors!$C$16:$C$35,0),1),0)</f>
        <v>0</v>
      </c>
      <c r="AG844" s="19">
        <f>IFERROR(INDEX(Factors!$B$40:$B$44,MATCH('INPUT - Census'!F844,Factors!$C$40:$C$44,0),1),0)</f>
        <v>0</v>
      </c>
      <c r="AH844" s="21" t="str">
        <f t="shared" si="94"/>
        <v/>
      </c>
      <c r="AI844" s="1" t="str">
        <f>IFERROR(VLOOKUP(H844,Factors!$C$45:$D$48,2,0),"")</f>
        <v/>
      </c>
      <c r="AJ844" t="b">
        <f t="shared" si="93"/>
        <v>0</v>
      </c>
    </row>
    <row r="845" spans="2:36" ht="14.4" x14ac:dyDescent="0.3">
      <c r="B845" s="70"/>
      <c r="C845" s="58"/>
      <c r="D845" s="63"/>
      <c r="E845" s="58"/>
      <c r="F845" s="58"/>
      <c r="G845" s="44"/>
      <c r="H845" s="45"/>
      <c r="I845" s="45"/>
      <c r="J845" s="38" t="str">
        <f t="shared" si="89"/>
        <v/>
      </c>
      <c r="K845" s="39" t="str">
        <f t="shared" si="91"/>
        <v/>
      </c>
      <c r="M845" s="3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7" t="str">
        <f t="shared" si="90"/>
        <v>-1</v>
      </c>
      <c r="AC845" s="17">
        <f>IFERROR(INDEX(Factors!$C$59:$C$70,MATCH(AB845,Factors!$B$59:$B$70,1),1),0)</f>
        <v>0</v>
      </c>
      <c r="AD845" s="17">
        <f t="shared" si="92"/>
        <v>0</v>
      </c>
      <c r="AE845" s="17">
        <f>IFERROR(INDEX(Factors!$B$6:$B$15,MATCH('INPUT - Census'!E845,Factors!$C$6:$C$15,0),1),0)</f>
        <v>0</v>
      </c>
      <c r="AF845" s="18">
        <f>IFERROR(INDEX(Factors!$B$16:$B$39,MATCH('INPUT - Census'!C845,Factors!$C$16:$C$35,0),1),0)</f>
        <v>0</v>
      </c>
      <c r="AG845" s="19">
        <f>IFERROR(INDEX(Factors!$B$40:$B$44,MATCH('INPUT - Census'!F845,Factors!$C$40:$C$44,0),1),0)</f>
        <v>0</v>
      </c>
      <c r="AH845" s="21" t="str">
        <f t="shared" si="94"/>
        <v/>
      </c>
      <c r="AI845" s="1" t="str">
        <f>IFERROR(VLOOKUP(H845,Factors!$C$45:$D$48,2,0),"")</f>
        <v/>
      </c>
      <c r="AJ845" t="b">
        <f t="shared" si="93"/>
        <v>0</v>
      </c>
    </row>
    <row r="846" spans="2:36" ht="14.4" x14ac:dyDescent="0.3">
      <c r="B846" s="70"/>
      <c r="C846" s="58"/>
      <c r="D846" s="63"/>
      <c r="E846" s="58"/>
      <c r="F846" s="58"/>
      <c r="G846" s="44"/>
      <c r="H846" s="45"/>
      <c r="I846" s="45"/>
      <c r="J846" s="38" t="str">
        <f t="shared" si="89"/>
        <v/>
      </c>
      <c r="K846" s="39" t="str">
        <f t="shared" si="91"/>
        <v/>
      </c>
      <c r="M846" s="3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7" t="str">
        <f t="shared" si="90"/>
        <v>-1</v>
      </c>
      <c r="AC846" s="17">
        <f>IFERROR(INDEX(Factors!$C$59:$C$70,MATCH(AB846,Factors!$B$59:$B$70,1),1),0)</f>
        <v>0</v>
      </c>
      <c r="AD846" s="17">
        <f t="shared" si="92"/>
        <v>0</v>
      </c>
      <c r="AE846" s="17">
        <f>IFERROR(INDEX(Factors!$B$6:$B$15,MATCH('INPUT - Census'!E846,Factors!$C$6:$C$15,0),1),0)</f>
        <v>0</v>
      </c>
      <c r="AF846" s="18">
        <f>IFERROR(INDEX(Factors!$B$16:$B$39,MATCH('INPUT - Census'!C846,Factors!$C$16:$C$35,0),1),0)</f>
        <v>0</v>
      </c>
      <c r="AG846" s="19">
        <f>IFERROR(INDEX(Factors!$B$40:$B$44,MATCH('INPUT - Census'!F846,Factors!$C$40:$C$44,0),1),0)</f>
        <v>0</v>
      </c>
      <c r="AH846" s="21" t="str">
        <f t="shared" si="94"/>
        <v/>
      </c>
      <c r="AI846" s="1" t="str">
        <f>IFERROR(VLOOKUP(H846,Factors!$C$45:$D$48,2,0),"")</f>
        <v/>
      </c>
      <c r="AJ846" t="b">
        <f t="shared" si="93"/>
        <v>0</v>
      </c>
    </row>
    <row r="847" spans="2:36" ht="14.4" x14ac:dyDescent="0.3">
      <c r="B847" s="70"/>
      <c r="C847" s="58"/>
      <c r="D847" s="63"/>
      <c r="E847" s="58"/>
      <c r="F847" s="58"/>
      <c r="G847" s="44"/>
      <c r="H847" s="45"/>
      <c r="I847" s="45"/>
      <c r="J847" s="38" t="str">
        <f t="shared" si="89"/>
        <v/>
      </c>
      <c r="K847" s="39" t="str">
        <f t="shared" si="91"/>
        <v/>
      </c>
      <c r="M847" s="3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7" t="str">
        <f t="shared" si="90"/>
        <v>-1</v>
      </c>
      <c r="AC847" s="17">
        <f>IFERROR(INDEX(Factors!$C$59:$C$70,MATCH(AB847,Factors!$B$59:$B$70,1),1),0)</f>
        <v>0</v>
      </c>
      <c r="AD847" s="17">
        <f t="shared" si="92"/>
        <v>0</v>
      </c>
      <c r="AE847" s="17">
        <f>IFERROR(INDEX(Factors!$B$6:$B$15,MATCH('INPUT - Census'!E847,Factors!$C$6:$C$15,0),1),0)</f>
        <v>0</v>
      </c>
      <c r="AF847" s="18">
        <f>IFERROR(INDEX(Factors!$B$16:$B$39,MATCH('INPUT - Census'!C847,Factors!$C$16:$C$35,0),1),0)</f>
        <v>0</v>
      </c>
      <c r="AG847" s="19">
        <f>IFERROR(INDEX(Factors!$B$40:$B$44,MATCH('INPUT - Census'!F847,Factors!$C$40:$C$44,0),1),0)</f>
        <v>0</v>
      </c>
      <c r="AH847" s="21" t="str">
        <f t="shared" si="94"/>
        <v/>
      </c>
      <c r="AI847" s="1" t="str">
        <f>IFERROR(VLOOKUP(H847,Factors!$C$45:$D$48,2,0),"")</f>
        <v/>
      </c>
      <c r="AJ847" t="b">
        <f t="shared" si="93"/>
        <v>0</v>
      </c>
    </row>
    <row r="848" spans="2:36" ht="14.4" x14ac:dyDescent="0.3">
      <c r="B848" s="70"/>
      <c r="C848" s="58"/>
      <c r="D848" s="63"/>
      <c r="E848" s="58"/>
      <c r="F848" s="58"/>
      <c r="G848" s="44"/>
      <c r="H848" s="45"/>
      <c r="I848" s="45"/>
      <c r="J848" s="38" t="str">
        <f t="shared" si="89"/>
        <v/>
      </c>
      <c r="K848" s="39" t="str">
        <f t="shared" si="91"/>
        <v/>
      </c>
      <c r="M848" s="3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7" t="str">
        <f t="shared" si="90"/>
        <v>-1</v>
      </c>
      <c r="AC848" s="17">
        <f>IFERROR(INDEX(Factors!$C$59:$C$70,MATCH(AB848,Factors!$B$59:$B$70,1),1),0)</f>
        <v>0</v>
      </c>
      <c r="AD848" s="17">
        <f t="shared" si="92"/>
        <v>0</v>
      </c>
      <c r="AE848" s="17">
        <f>IFERROR(INDEX(Factors!$B$6:$B$15,MATCH('INPUT - Census'!E848,Factors!$C$6:$C$15,0),1),0)</f>
        <v>0</v>
      </c>
      <c r="AF848" s="18">
        <f>IFERROR(INDEX(Factors!$B$16:$B$39,MATCH('INPUT - Census'!C848,Factors!$C$16:$C$35,0),1),0)</f>
        <v>0</v>
      </c>
      <c r="AG848" s="19">
        <f>IFERROR(INDEX(Factors!$B$40:$B$44,MATCH('INPUT - Census'!F848,Factors!$C$40:$C$44,0),1),0)</f>
        <v>0</v>
      </c>
      <c r="AH848" s="21" t="str">
        <f t="shared" si="94"/>
        <v/>
      </c>
      <c r="AI848" s="1" t="str">
        <f>IFERROR(VLOOKUP(H848,Factors!$C$45:$D$48,2,0),"")</f>
        <v/>
      </c>
      <c r="AJ848" t="b">
        <f t="shared" si="93"/>
        <v>0</v>
      </c>
    </row>
    <row r="849" spans="2:36" ht="14.4" x14ac:dyDescent="0.3">
      <c r="B849" s="70"/>
      <c r="C849" s="58"/>
      <c r="D849" s="63"/>
      <c r="E849" s="58"/>
      <c r="F849" s="58"/>
      <c r="G849" s="44"/>
      <c r="H849" s="45"/>
      <c r="I849" s="45"/>
      <c r="J849" s="38" t="str">
        <f t="shared" si="89"/>
        <v/>
      </c>
      <c r="K849" s="39" t="str">
        <f t="shared" si="91"/>
        <v/>
      </c>
      <c r="M849" s="3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7" t="str">
        <f t="shared" si="90"/>
        <v>-1</v>
      </c>
      <c r="AC849" s="17">
        <f>IFERROR(INDEX(Factors!$C$59:$C$70,MATCH(AB849,Factors!$B$59:$B$70,1),1),0)</f>
        <v>0</v>
      </c>
      <c r="AD849" s="17">
        <f t="shared" si="92"/>
        <v>0</v>
      </c>
      <c r="AE849" s="17">
        <f>IFERROR(INDEX(Factors!$B$6:$B$15,MATCH('INPUT - Census'!E849,Factors!$C$6:$C$15,0),1),0)</f>
        <v>0</v>
      </c>
      <c r="AF849" s="18">
        <f>IFERROR(INDEX(Factors!$B$16:$B$39,MATCH('INPUT - Census'!C849,Factors!$C$16:$C$35,0),1),0)</f>
        <v>0</v>
      </c>
      <c r="AG849" s="19">
        <f>IFERROR(INDEX(Factors!$B$40:$B$44,MATCH('INPUT - Census'!F849,Factors!$C$40:$C$44,0),1),0)</f>
        <v>0</v>
      </c>
      <c r="AH849" s="21" t="str">
        <f t="shared" si="94"/>
        <v/>
      </c>
      <c r="AI849" s="1" t="str">
        <f>IFERROR(VLOOKUP(H849,Factors!$C$45:$D$48,2,0),"")</f>
        <v/>
      </c>
      <c r="AJ849" t="b">
        <f t="shared" si="93"/>
        <v>0</v>
      </c>
    </row>
    <row r="850" spans="2:36" ht="14.4" x14ac:dyDescent="0.3">
      <c r="B850" s="70"/>
      <c r="C850" s="58"/>
      <c r="D850" s="63"/>
      <c r="E850" s="58"/>
      <c r="F850" s="58"/>
      <c r="G850" s="44"/>
      <c r="H850" s="45"/>
      <c r="I850" s="45"/>
      <c r="J850" s="38" t="str">
        <f t="shared" si="89"/>
        <v/>
      </c>
      <c r="K850" s="39" t="str">
        <f t="shared" si="91"/>
        <v/>
      </c>
      <c r="M850" s="3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7" t="str">
        <f t="shared" si="90"/>
        <v>-1</v>
      </c>
      <c r="AC850" s="17">
        <f>IFERROR(INDEX(Factors!$C$59:$C$70,MATCH(AB850,Factors!$B$59:$B$70,1),1),0)</f>
        <v>0</v>
      </c>
      <c r="AD850" s="17">
        <f t="shared" si="92"/>
        <v>0</v>
      </c>
      <c r="AE850" s="17">
        <f>IFERROR(INDEX(Factors!$B$6:$B$15,MATCH('INPUT - Census'!E850,Factors!$C$6:$C$15,0),1),0)</f>
        <v>0</v>
      </c>
      <c r="AF850" s="18">
        <f>IFERROR(INDEX(Factors!$B$16:$B$39,MATCH('INPUT - Census'!C850,Factors!$C$16:$C$35,0),1),0)</f>
        <v>0</v>
      </c>
      <c r="AG850" s="19">
        <f>IFERROR(INDEX(Factors!$B$40:$B$44,MATCH('INPUT - Census'!F850,Factors!$C$40:$C$44,0),1),0)</f>
        <v>0</v>
      </c>
      <c r="AH850" s="21" t="str">
        <f t="shared" si="94"/>
        <v/>
      </c>
      <c r="AI850" s="1" t="str">
        <f>IFERROR(VLOOKUP(H850,Factors!$C$45:$D$48,2,0),"")</f>
        <v/>
      </c>
      <c r="AJ850" t="b">
        <f t="shared" si="93"/>
        <v>0</v>
      </c>
    </row>
    <row r="851" spans="2:36" ht="14.4" x14ac:dyDescent="0.3">
      <c r="B851" s="70"/>
      <c r="C851" s="58"/>
      <c r="D851" s="63"/>
      <c r="E851" s="58"/>
      <c r="F851" s="58"/>
      <c r="G851" s="44"/>
      <c r="H851" s="45"/>
      <c r="I851" s="45"/>
      <c r="J851" s="38" t="str">
        <f t="shared" si="89"/>
        <v/>
      </c>
      <c r="K851" s="39" t="str">
        <f t="shared" si="91"/>
        <v/>
      </c>
      <c r="M851" s="3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7" t="str">
        <f t="shared" si="90"/>
        <v>-1</v>
      </c>
      <c r="AC851" s="17">
        <f>IFERROR(INDEX(Factors!$C$59:$C$70,MATCH(AB851,Factors!$B$59:$B$70,1),1),0)</f>
        <v>0</v>
      </c>
      <c r="AD851" s="17">
        <f t="shared" si="92"/>
        <v>0</v>
      </c>
      <c r="AE851" s="17">
        <f>IFERROR(INDEX(Factors!$B$6:$B$15,MATCH('INPUT - Census'!E851,Factors!$C$6:$C$15,0),1),0)</f>
        <v>0</v>
      </c>
      <c r="AF851" s="18">
        <f>IFERROR(INDEX(Factors!$B$16:$B$39,MATCH('INPUT - Census'!C851,Factors!$C$16:$C$35,0),1),0)</f>
        <v>0</v>
      </c>
      <c r="AG851" s="19">
        <f>IFERROR(INDEX(Factors!$B$40:$B$44,MATCH('INPUT - Census'!F851,Factors!$C$40:$C$44,0),1),0)</f>
        <v>0</v>
      </c>
      <c r="AH851" s="21" t="str">
        <f t="shared" si="94"/>
        <v/>
      </c>
      <c r="AI851" s="1" t="str">
        <f>IFERROR(VLOOKUP(H851,Factors!$C$45:$D$48,2,0),"")</f>
        <v/>
      </c>
      <c r="AJ851" t="b">
        <f t="shared" si="93"/>
        <v>0</v>
      </c>
    </row>
    <row r="852" spans="2:36" ht="14.4" x14ac:dyDescent="0.3">
      <c r="B852" s="70"/>
      <c r="C852" s="58"/>
      <c r="D852" s="63"/>
      <c r="E852" s="58"/>
      <c r="F852" s="58"/>
      <c r="G852" s="44"/>
      <c r="H852" s="45"/>
      <c r="I852" s="45"/>
      <c r="J852" s="38" t="str">
        <f t="shared" si="89"/>
        <v/>
      </c>
      <c r="K852" s="39" t="str">
        <f t="shared" si="91"/>
        <v/>
      </c>
      <c r="M852" s="3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7" t="str">
        <f t="shared" si="90"/>
        <v>-1</v>
      </c>
      <c r="AC852" s="17">
        <f>IFERROR(INDEX(Factors!$C$59:$C$70,MATCH(AB852,Factors!$B$59:$B$70,1),1),0)</f>
        <v>0</v>
      </c>
      <c r="AD852" s="17">
        <f t="shared" si="92"/>
        <v>0</v>
      </c>
      <c r="AE852" s="17">
        <f>IFERROR(INDEX(Factors!$B$6:$B$15,MATCH('INPUT - Census'!E852,Factors!$C$6:$C$15,0),1),0)</f>
        <v>0</v>
      </c>
      <c r="AF852" s="18">
        <f>IFERROR(INDEX(Factors!$B$16:$B$39,MATCH('INPUT - Census'!C852,Factors!$C$16:$C$35,0),1),0)</f>
        <v>0</v>
      </c>
      <c r="AG852" s="19">
        <f>IFERROR(INDEX(Factors!$B$40:$B$44,MATCH('INPUT - Census'!F852,Factors!$C$40:$C$44,0),1),0)</f>
        <v>0</v>
      </c>
      <c r="AH852" s="21" t="str">
        <f t="shared" si="94"/>
        <v/>
      </c>
      <c r="AI852" s="1" t="str">
        <f>IFERROR(VLOOKUP(H852,Factors!$C$45:$D$48,2,0),"")</f>
        <v/>
      </c>
      <c r="AJ852" t="b">
        <f t="shared" si="93"/>
        <v>0</v>
      </c>
    </row>
    <row r="853" spans="2:36" ht="14.4" x14ac:dyDescent="0.3">
      <c r="B853" s="70"/>
      <c r="C853" s="58"/>
      <c r="D853" s="63"/>
      <c r="E853" s="58"/>
      <c r="F853" s="58"/>
      <c r="G853" s="44"/>
      <c r="H853" s="45"/>
      <c r="I853" s="45"/>
      <c r="J853" s="38" t="str">
        <f t="shared" si="89"/>
        <v/>
      </c>
      <c r="K853" s="39" t="str">
        <f t="shared" si="91"/>
        <v/>
      </c>
      <c r="M853" s="3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7" t="str">
        <f t="shared" si="90"/>
        <v>-1</v>
      </c>
      <c r="AC853" s="17">
        <f>IFERROR(INDEX(Factors!$C$59:$C$70,MATCH(AB853,Factors!$B$59:$B$70,1),1),0)</f>
        <v>0</v>
      </c>
      <c r="AD853" s="17">
        <f t="shared" si="92"/>
        <v>0</v>
      </c>
      <c r="AE853" s="17">
        <f>IFERROR(INDEX(Factors!$B$6:$B$15,MATCH('INPUT - Census'!E853,Factors!$C$6:$C$15,0),1),0)</f>
        <v>0</v>
      </c>
      <c r="AF853" s="18">
        <f>IFERROR(INDEX(Factors!$B$16:$B$39,MATCH('INPUT - Census'!C853,Factors!$C$16:$C$35,0),1),0)</f>
        <v>0</v>
      </c>
      <c r="AG853" s="19">
        <f>IFERROR(INDEX(Factors!$B$40:$B$44,MATCH('INPUT - Census'!F853,Factors!$C$40:$C$44,0),1),0)</f>
        <v>0</v>
      </c>
      <c r="AH853" s="21" t="str">
        <f t="shared" si="94"/>
        <v/>
      </c>
      <c r="AI853" s="1" t="str">
        <f>IFERROR(VLOOKUP(H853,Factors!$C$45:$D$48,2,0),"")</f>
        <v/>
      </c>
      <c r="AJ853" t="b">
        <f t="shared" si="93"/>
        <v>0</v>
      </c>
    </row>
    <row r="854" spans="2:36" ht="14.4" x14ac:dyDescent="0.3">
      <c r="B854" s="70"/>
      <c r="C854" s="58"/>
      <c r="D854" s="63"/>
      <c r="E854" s="58"/>
      <c r="F854" s="58"/>
      <c r="G854" s="44"/>
      <c r="H854" s="45"/>
      <c r="I854" s="45"/>
      <c r="J854" s="38" t="str">
        <f t="shared" si="89"/>
        <v/>
      </c>
      <c r="K854" s="39" t="str">
        <f t="shared" si="91"/>
        <v/>
      </c>
      <c r="M854" s="3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7" t="str">
        <f t="shared" si="90"/>
        <v>-1</v>
      </c>
      <c r="AC854" s="17">
        <f>IFERROR(INDEX(Factors!$C$59:$C$70,MATCH(AB854,Factors!$B$59:$B$70,1),1),0)</f>
        <v>0</v>
      </c>
      <c r="AD854" s="17">
        <f t="shared" si="92"/>
        <v>0</v>
      </c>
      <c r="AE854" s="17">
        <f>IFERROR(INDEX(Factors!$B$6:$B$15,MATCH('INPUT - Census'!E854,Factors!$C$6:$C$15,0),1),0)</f>
        <v>0</v>
      </c>
      <c r="AF854" s="18">
        <f>IFERROR(INDEX(Factors!$B$16:$B$39,MATCH('INPUT - Census'!C854,Factors!$C$16:$C$35,0),1),0)</f>
        <v>0</v>
      </c>
      <c r="AG854" s="19">
        <f>IFERROR(INDEX(Factors!$B$40:$B$44,MATCH('INPUT - Census'!F854,Factors!$C$40:$C$44,0),1),0)</f>
        <v>0</v>
      </c>
      <c r="AH854" s="21" t="str">
        <f t="shared" si="94"/>
        <v/>
      </c>
      <c r="AI854" s="1" t="str">
        <f>IFERROR(VLOOKUP(H854,Factors!$C$45:$D$48,2,0),"")</f>
        <v/>
      </c>
      <c r="AJ854" t="b">
        <f t="shared" si="93"/>
        <v>0</v>
      </c>
    </row>
    <row r="855" spans="2:36" ht="14.4" x14ac:dyDescent="0.3">
      <c r="B855" s="70"/>
      <c r="C855" s="58"/>
      <c r="D855" s="63"/>
      <c r="E855" s="58"/>
      <c r="F855" s="58"/>
      <c r="G855" s="44"/>
      <c r="H855" s="45"/>
      <c r="I855" s="45"/>
      <c r="J855" s="38" t="str">
        <f t="shared" si="89"/>
        <v/>
      </c>
      <c r="K855" s="39" t="str">
        <f t="shared" si="91"/>
        <v/>
      </c>
      <c r="M855" s="3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7" t="str">
        <f t="shared" si="90"/>
        <v>-1</v>
      </c>
      <c r="AC855" s="17">
        <f>IFERROR(INDEX(Factors!$C$59:$C$70,MATCH(AB855,Factors!$B$59:$B$70,1),1),0)</f>
        <v>0</v>
      </c>
      <c r="AD855" s="17">
        <f t="shared" si="92"/>
        <v>0</v>
      </c>
      <c r="AE855" s="17">
        <f>IFERROR(INDEX(Factors!$B$6:$B$15,MATCH('INPUT - Census'!E855,Factors!$C$6:$C$15,0),1),0)</f>
        <v>0</v>
      </c>
      <c r="AF855" s="18">
        <f>IFERROR(INDEX(Factors!$B$16:$B$39,MATCH('INPUT - Census'!C855,Factors!$C$16:$C$35,0),1),0)</f>
        <v>0</v>
      </c>
      <c r="AG855" s="19">
        <f>IFERROR(INDEX(Factors!$B$40:$B$44,MATCH('INPUT - Census'!F855,Factors!$C$40:$C$44,0),1),0)</f>
        <v>0</v>
      </c>
      <c r="AH855" s="21" t="str">
        <f t="shared" si="94"/>
        <v/>
      </c>
      <c r="AI855" s="1" t="str">
        <f>IFERROR(VLOOKUP(H855,Factors!$C$45:$D$48,2,0),"")</f>
        <v/>
      </c>
      <c r="AJ855" t="b">
        <f t="shared" si="93"/>
        <v>0</v>
      </c>
    </row>
    <row r="856" spans="2:36" ht="14.4" x14ac:dyDescent="0.3">
      <c r="B856" s="70"/>
      <c r="C856" s="58"/>
      <c r="D856" s="63"/>
      <c r="E856" s="58"/>
      <c r="F856" s="58"/>
      <c r="G856" s="44"/>
      <c r="H856" s="45"/>
      <c r="I856" s="45"/>
      <c r="J856" s="38" t="str">
        <f t="shared" si="89"/>
        <v/>
      </c>
      <c r="K856" s="39" t="str">
        <f t="shared" si="91"/>
        <v/>
      </c>
      <c r="M856" s="3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7" t="str">
        <f t="shared" si="90"/>
        <v>-1</v>
      </c>
      <c r="AC856" s="17">
        <f>IFERROR(INDEX(Factors!$C$59:$C$70,MATCH(AB856,Factors!$B$59:$B$70,1),1),0)</f>
        <v>0</v>
      </c>
      <c r="AD856" s="17">
        <f t="shared" si="92"/>
        <v>0</v>
      </c>
      <c r="AE856" s="17">
        <f>IFERROR(INDEX(Factors!$B$6:$B$15,MATCH('INPUT - Census'!E856,Factors!$C$6:$C$15,0),1),0)</f>
        <v>0</v>
      </c>
      <c r="AF856" s="18">
        <f>IFERROR(INDEX(Factors!$B$16:$B$39,MATCH('INPUT - Census'!C856,Factors!$C$16:$C$35,0),1),0)</f>
        <v>0</v>
      </c>
      <c r="AG856" s="19">
        <f>IFERROR(INDEX(Factors!$B$40:$B$44,MATCH('INPUT - Census'!F856,Factors!$C$40:$C$44,0),1),0)</f>
        <v>0</v>
      </c>
      <c r="AH856" s="21" t="str">
        <f t="shared" si="94"/>
        <v/>
      </c>
      <c r="AI856" s="1" t="str">
        <f>IFERROR(VLOOKUP(H856,Factors!$C$45:$D$48,2,0),"")</f>
        <v/>
      </c>
      <c r="AJ856" t="b">
        <f t="shared" si="93"/>
        <v>0</v>
      </c>
    </row>
    <row r="857" spans="2:36" ht="14.4" x14ac:dyDescent="0.3">
      <c r="B857" s="70"/>
      <c r="C857" s="58"/>
      <c r="D857" s="63"/>
      <c r="E857" s="58"/>
      <c r="F857" s="58"/>
      <c r="G857" s="44"/>
      <c r="H857" s="45"/>
      <c r="I857" s="45"/>
      <c r="J857" s="38" t="str">
        <f t="shared" si="89"/>
        <v/>
      </c>
      <c r="K857" s="39" t="str">
        <f t="shared" si="91"/>
        <v/>
      </c>
      <c r="M857" s="3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7" t="str">
        <f t="shared" si="90"/>
        <v>-1</v>
      </c>
      <c r="AC857" s="17">
        <f>IFERROR(INDEX(Factors!$C$59:$C$70,MATCH(AB857,Factors!$B$59:$B$70,1),1),0)</f>
        <v>0</v>
      </c>
      <c r="AD857" s="17">
        <f t="shared" si="92"/>
        <v>0</v>
      </c>
      <c r="AE857" s="17">
        <f>IFERROR(INDEX(Factors!$B$6:$B$15,MATCH('INPUT - Census'!E857,Factors!$C$6:$C$15,0),1),0)</f>
        <v>0</v>
      </c>
      <c r="AF857" s="18">
        <f>IFERROR(INDEX(Factors!$B$16:$B$39,MATCH('INPUT - Census'!C857,Factors!$C$16:$C$35,0),1),0)</f>
        <v>0</v>
      </c>
      <c r="AG857" s="19">
        <f>IFERROR(INDEX(Factors!$B$40:$B$44,MATCH('INPUT - Census'!F857,Factors!$C$40:$C$44,0),1),0)</f>
        <v>0</v>
      </c>
      <c r="AH857" s="21" t="str">
        <f t="shared" si="94"/>
        <v/>
      </c>
      <c r="AI857" s="1" t="str">
        <f>IFERROR(VLOOKUP(H857,Factors!$C$45:$D$48,2,0),"")</f>
        <v/>
      </c>
      <c r="AJ857" t="b">
        <f t="shared" si="93"/>
        <v>0</v>
      </c>
    </row>
    <row r="858" spans="2:36" ht="14.4" x14ac:dyDescent="0.3">
      <c r="B858" s="70"/>
      <c r="C858" s="58"/>
      <c r="D858" s="63"/>
      <c r="E858" s="58"/>
      <c r="F858" s="58"/>
      <c r="G858" s="44"/>
      <c r="H858" s="45"/>
      <c r="I858" s="45"/>
      <c r="J858" s="38" t="str">
        <f t="shared" si="89"/>
        <v/>
      </c>
      <c r="K858" s="39" t="str">
        <f t="shared" si="91"/>
        <v/>
      </c>
      <c r="M858" s="3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7" t="str">
        <f t="shared" si="90"/>
        <v>-1</v>
      </c>
      <c r="AC858" s="17">
        <f>IFERROR(INDEX(Factors!$C$59:$C$70,MATCH(AB858,Factors!$B$59:$B$70,1),1),0)</f>
        <v>0</v>
      </c>
      <c r="AD858" s="17">
        <f t="shared" si="92"/>
        <v>0</v>
      </c>
      <c r="AE858" s="17">
        <f>IFERROR(INDEX(Factors!$B$6:$B$15,MATCH('INPUT - Census'!E858,Factors!$C$6:$C$15,0),1),0)</f>
        <v>0</v>
      </c>
      <c r="AF858" s="18">
        <f>IFERROR(INDEX(Factors!$B$16:$B$39,MATCH('INPUT - Census'!C858,Factors!$C$16:$C$35,0),1),0)</f>
        <v>0</v>
      </c>
      <c r="AG858" s="19">
        <f>IFERROR(INDEX(Factors!$B$40:$B$44,MATCH('INPUT - Census'!F858,Factors!$C$40:$C$44,0),1),0)</f>
        <v>0</v>
      </c>
      <c r="AH858" s="21" t="str">
        <f t="shared" si="94"/>
        <v/>
      </c>
      <c r="AI858" s="1" t="str">
        <f>IFERROR(VLOOKUP(H858,Factors!$C$45:$D$48,2,0),"")</f>
        <v/>
      </c>
      <c r="AJ858" t="b">
        <f t="shared" si="93"/>
        <v>0</v>
      </c>
    </row>
    <row r="859" spans="2:36" ht="14.4" x14ac:dyDescent="0.3">
      <c r="B859" s="70"/>
      <c r="C859" s="58"/>
      <c r="D859" s="63"/>
      <c r="E859" s="58"/>
      <c r="F859" s="58"/>
      <c r="G859" s="44"/>
      <c r="H859" s="45"/>
      <c r="I859" s="45"/>
      <c r="J859" s="38" t="str">
        <f t="shared" si="89"/>
        <v/>
      </c>
      <c r="K859" s="39" t="str">
        <f t="shared" si="91"/>
        <v/>
      </c>
      <c r="M859" s="3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7" t="str">
        <f t="shared" si="90"/>
        <v>-1</v>
      </c>
      <c r="AC859" s="17">
        <f>IFERROR(INDEX(Factors!$C$59:$C$70,MATCH(AB859,Factors!$B$59:$B$70,1),1),0)</f>
        <v>0</v>
      </c>
      <c r="AD859" s="17">
        <f t="shared" si="92"/>
        <v>0</v>
      </c>
      <c r="AE859" s="17">
        <f>IFERROR(INDEX(Factors!$B$6:$B$15,MATCH('INPUT - Census'!E859,Factors!$C$6:$C$15,0),1),0)</f>
        <v>0</v>
      </c>
      <c r="AF859" s="18">
        <f>IFERROR(INDEX(Factors!$B$16:$B$39,MATCH('INPUT - Census'!C859,Factors!$C$16:$C$35,0),1),0)</f>
        <v>0</v>
      </c>
      <c r="AG859" s="19">
        <f>IFERROR(INDEX(Factors!$B$40:$B$44,MATCH('INPUT - Census'!F859,Factors!$C$40:$C$44,0),1),0)</f>
        <v>0</v>
      </c>
      <c r="AH859" s="21" t="str">
        <f t="shared" si="94"/>
        <v/>
      </c>
      <c r="AI859" s="1" t="str">
        <f>IFERROR(VLOOKUP(H859,Factors!$C$45:$D$48,2,0),"")</f>
        <v/>
      </c>
      <c r="AJ859" t="b">
        <f t="shared" si="93"/>
        <v>0</v>
      </c>
    </row>
    <row r="860" spans="2:36" ht="14.4" x14ac:dyDescent="0.3">
      <c r="B860" s="70"/>
      <c r="C860" s="58"/>
      <c r="D860" s="63"/>
      <c r="E860" s="58"/>
      <c r="F860" s="58"/>
      <c r="G860" s="44"/>
      <c r="H860" s="45"/>
      <c r="I860" s="45"/>
      <c r="J860" s="38" t="str">
        <f t="shared" si="89"/>
        <v/>
      </c>
      <c r="K860" s="39" t="str">
        <f t="shared" si="91"/>
        <v/>
      </c>
      <c r="M860" s="3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7" t="str">
        <f t="shared" si="90"/>
        <v>-1</v>
      </c>
      <c r="AC860" s="17">
        <f>IFERROR(INDEX(Factors!$C$59:$C$70,MATCH(AB860,Factors!$B$59:$B$70,1),1),0)</f>
        <v>0</v>
      </c>
      <c r="AD860" s="17">
        <f t="shared" si="92"/>
        <v>0</v>
      </c>
      <c r="AE860" s="17">
        <f>IFERROR(INDEX(Factors!$B$6:$B$15,MATCH('INPUT - Census'!E860,Factors!$C$6:$C$15,0),1),0)</f>
        <v>0</v>
      </c>
      <c r="AF860" s="18">
        <f>IFERROR(INDEX(Factors!$B$16:$B$39,MATCH('INPUT - Census'!C860,Factors!$C$16:$C$35,0),1),0)</f>
        <v>0</v>
      </c>
      <c r="AG860" s="19">
        <f>IFERROR(INDEX(Factors!$B$40:$B$44,MATCH('INPUT - Census'!F860,Factors!$C$40:$C$44,0),1),0)</f>
        <v>0</v>
      </c>
      <c r="AH860" s="21" t="str">
        <f t="shared" si="94"/>
        <v/>
      </c>
      <c r="AI860" s="1" t="str">
        <f>IFERROR(VLOOKUP(H860,Factors!$C$45:$D$48,2,0),"")</f>
        <v/>
      </c>
      <c r="AJ860" t="b">
        <f t="shared" si="93"/>
        <v>0</v>
      </c>
    </row>
    <row r="861" spans="2:36" ht="14.4" x14ac:dyDescent="0.3">
      <c r="B861" s="70"/>
      <c r="C861" s="58"/>
      <c r="D861" s="63"/>
      <c r="E861" s="58"/>
      <c r="F861" s="58"/>
      <c r="G861" s="44"/>
      <c r="H861" s="45"/>
      <c r="I861" s="45"/>
      <c r="J861" s="38" t="str">
        <f t="shared" si="89"/>
        <v/>
      </c>
      <c r="K861" s="39" t="str">
        <f t="shared" si="91"/>
        <v/>
      </c>
      <c r="M861" s="3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7" t="str">
        <f t="shared" si="90"/>
        <v>-1</v>
      </c>
      <c r="AC861" s="17">
        <f>IFERROR(INDEX(Factors!$C$59:$C$70,MATCH(AB861,Factors!$B$59:$B$70,1),1),0)</f>
        <v>0</v>
      </c>
      <c r="AD861" s="17">
        <f t="shared" si="92"/>
        <v>0</v>
      </c>
      <c r="AE861" s="17">
        <f>IFERROR(INDEX(Factors!$B$6:$B$15,MATCH('INPUT - Census'!E861,Factors!$C$6:$C$15,0),1),0)</f>
        <v>0</v>
      </c>
      <c r="AF861" s="18">
        <f>IFERROR(INDEX(Factors!$B$16:$B$39,MATCH('INPUT - Census'!C861,Factors!$C$16:$C$35,0),1),0)</f>
        <v>0</v>
      </c>
      <c r="AG861" s="19">
        <f>IFERROR(INDEX(Factors!$B$40:$B$44,MATCH('INPUT - Census'!F861,Factors!$C$40:$C$44,0),1),0)</f>
        <v>0</v>
      </c>
      <c r="AH861" s="21" t="str">
        <f t="shared" si="94"/>
        <v/>
      </c>
      <c r="AI861" s="1" t="str">
        <f>IFERROR(VLOOKUP(H861,Factors!$C$45:$D$48,2,0),"")</f>
        <v/>
      </c>
      <c r="AJ861" t="b">
        <f t="shared" si="93"/>
        <v>0</v>
      </c>
    </row>
    <row r="862" spans="2:36" ht="14.4" x14ac:dyDescent="0.3">
      <c r="B862" s="70"/>
      <c r="C862" s="58"/>
      <c r="D862" s="63"/>
      <c r="E862" s="58"/>
      <c r="F862" s="58"/>
      <c r="G862" s="44"/>
      <c r="H862" s="45"/>
      <c r="I862" s="45"/>
      <c r="J862" s="38" t="str">
        <f t="shared" si="89"/>
        <v/>
      </c>
      <c r="K862" s="39" t="str">
        <f t="shared" si="91"/>
        <v/>
      </c>
      <c r="M862" s="3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7" t="str">
        <f t="shared" si="90"/>
        <v>-1</v>
      </c>
      <c r="AC862" s="17">
        <f>IFERROR(INDEX(Factors!$C$59:$C$70,MATCH(AB862,Factors!$B$59:$B$70,1),1),0)</f>
        <v>0</v>
      </c>
      <c r="AD862" s="17">
        <f t="shared" si="92"/>
        <v>0</v>
      </c>
      <c r="AE862" s="17">
        <f>IFERROR(INDEX(Factors!$B$6:$B$15,MATCH('INPUT - Census'!E862,Factors!$C$6:$C$15,0),1),0)</f>
        <v>0</v>
      </c>
      <c r="AF862" s="18">
        <f>IFERROR(INDEX(Factors!$B$16:$B$39,MATCH('INPUT - Census'!C862,Factors!$C$16:$C$35,0),1),0)</f>
        <v>0</v>
      </c>
      <c r="AG862" s="19">
        <f>IFERROR(INDEX(Factors!$B$40:$B$44,MATCH('INPUT - Census'!F862,Factors!$C$40:$C$44,0),1),0)</f>
        <v>0</v>
      </c>
      <c r="AH862" s="21" t="str">
        <f t="shared" si="94"/>
        <v/>
      </c>
      <c r="AI862" s="1" t="str">
        <f>IFERROR(VLOOKUP(H862,Factors!$C$45:$D$48,2,0),"")</f>
        <v/>
      </c>
      <c r="AJ862" t="b">
        <f t="shared" si="93"/>
        <v>0</v>
      </c>
    </row>
    <row r="863" spans="2:36" ht="14.4" x14ac:dyDescent="0.3">
      <c r="B863" s="70"/>
      <c r="C863" s="58"/>
      <c r="D863" s="63"/>
      <c r="E863" s="58"/>
      <c r="F863" s="58"/>
      <c r="G863" s="44"/>
      <c r="H863" s="45"/>
      <c r="I863" s="45"/>
      <c r="J863" s="38" t="str">
        <f t="shared" si="89"/>
        <v/>
      </c>
      <c r="K863" s="39" t="str">
        <f t="shared" si="91"/>
        <v/>
      </c>
      <c r="M863" s="3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7" t="str">
        <f t="shared" si="90"/>
        <v>-1</v>
      </c>
      <c r="AC863" s="17">
        <f>IFERROR(INDEX(Factors!$C$59:$C$70,MATCH(AB863,Factors!$B$59:$B$70,1),1),0)</f>
        <v>0</v>
      </c>
      <c r="AD863" s="17">
        <f t="shared" si="92"/>
        <v>0</v>
      </c>
      <c r="AE863" s="17">
        <f>IFERROR(INDEX(Factors!$B$6:$B$15,MATCH('INPUT - Census'!E863,Factors!$C$6:$C$15,0),1),0)</f>
        <v>0</v>
      </c>
      <c r="AF863" s="18">
        <f>IFERROR(INDEX(Factors!$B$16:$B$39,MATCH('INPUT - Census'!C863,Factors!$C$16:$C$35,0),1),0)</f>
        <v>0</v>
      </c>
      <c r="AG863" s="19">
        <f>IFERROR(INDEX(Factors!$B$40:$B$44,MATCH('INPUT - Census'!F863,Factors!$C$40:$C$44,0),1),0)</f>
        <v>0</v>
      </c>
      <c r="AH863" s="21" t="str">
        <f t="shared" si="94"/>
        <v/>
      </c>
      <c r="AI863" s="1" t="str">
        <f>IFERROR(VLOOKUP(H863,Factors!$C$45:$D$48,2,0),"")</f>
        <v/>
      </c>
      <c r="AJ863" t="b">
        <f t="shared" si="93"/>
        <v>0</v>
      </c>
    </row>
    <row r="864" spans="2:36" ht="14.4" x14ac:dyDescent="0.3">
      <c r="B864" s="70"/>
      <c r="C864" s="58"/>
      <c r="D864" s="63"/>
      <c r="E864" s="58"/>
      <c r="F864" s="58"/>
      <c r="G864" s="44"/>
      <c r="H864" s="45"/>
      <c r="I864" s="45"/>
      <c r="J864" s="38" t="str">
        <f t="shared" si="89"/>
        <v/>
      </c>
      <c r="K864" s="39" t="str">
        <f t="shared" si="91"/>
        <v/>
      </c>
      <c r="M864" s="3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7" t="str">
        <f t="shared" si="90"/>
        <v>-1</v>
      </c>
      <c r="AC864" s="17">
        <f>IFERROR(INDEX(Factors!$C$59:$C$70,MATCH(AB864,Factors!$B$59:$B$70,1),1),0)</f>
        <v>0</v>
      </c>
      <c r="AD864" s="17">
        <f t="shared" si="92"/>
        <v>0</v>
      </c>
      <c r="AE864" s="17">
        <f>IFERROR(INDEX(Factors!$B$6:$B$15,MATCH('INPUT - Census'!E864,Factors!$C$6:$C$15,0),1),0)</f>
        <v>0</v>
      </c>
      <c r="AF864" s="18">
        <f>IFERROR(INDEX(Factors!$B$16:$B$39,MATCH('INPUT - Census'!C864,Factors!$C$16:$C$35,0),1),0)</f>
        <v>0</v>
      </c>
      <c r="AG864" s="19">
        <f>IFERROR(INDEX(Factors!$B$40:$B$44,MATCH('INPUT - Census'!F864,Factors!$C$40:$C$44,0),1),0)</f>
        <v>0</v>
      </c>
      <c r="AH864" s="21" t="str">
        <f t="shared" si="94"/>
        <v/>
      </c>
      <c r="AI864" s="1" t="str">
        <f>IFERROR(VLOOKUP(H864,Factors!$C$45:$D$48,2,0),"")</f>
        <v/>
      </c>
      <c r="AJ864" t="b">
        <f t="shared" si="93"/>
        <v>0</v>
      </c>
    </row>
    <row r="865" spans="2:36" ht="14.4" x14ac:dyDescent="0.3">
      <c r="B865" s="70"/>
      <c r="C865" s="58"/>
      <c r="D865" s="63"/>
      <c r="E865" s="58"/>
      <c r="F865" s="58"/>
      <c r="G865" s="44"/>
      <c r="H865" s="45"/>
      <c r="I865" s="45"/>
      <c r="J865" s="38" t="str">
        <f t="shared" si="89"/>
        <v/>
      </c>
      <c r="K865" s="39" t="str">
        <f t="shared" si="91"/>
        <v/>
      </c>
      <c r="M865" s="3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7" t="str">
        <f t="shared" si="90"/>
        <v>-1</v>
      </c>
      <c r="AC865" s="17">
        <f>IFERROR(INDEX(Factors!$C$59:$C$70,MATCH(AB865,Factors!$B$59:$B$70,1),1),0)</f>
        <v>0</v>
      </c>
      <c r="AD865" s="17">
        <f t="shared" si="92"/>
        <v>0</v>
      </c>
      <c r="AE865" s="17">
        <f>IFERROR(INDEX(Factors!$B$6:$B$15,MATCH('INPUT - Census'!E865,Factors!$C$6:$C$15,0),1),0)</f>
        <v>0</v>
      </c>
      <c r="AF865" s="18">
        <f>IFERROR(INDEX(Factors!$B$16:$B$39,MATCH('INPUT - Census'!C865,Factors!$C$16:$C$35,0),1),0)</f>
        <v>0</v>
      </c>
      <c r="AG865" s="19">
        <f>IFERROR(INDEX(Factors!$B$40:$B$44,MATCH('INPUT - Census'!F865,Factors!$C$40:$C$44,0),1),0)</f>
        <v>0</v>
      </c>
      <c r="AH865" s="21" t="str">
        <f t="shared" si="94"/>
        <v/>
      </c>
      <c r="AI865" s="1" t="str">
        <f>IFERROR(VLOOKUP(H865,Factors!$C$45:$D$48,2,0),"")</f>
        <v/>
      </c>
      <c r="AJ865" t="b">
        <f t="shared" si="93"/>
        <v>0</v>
      </c>
    </row>
    <row r="866" spans="2:36" ht="14.4" x14ac:dyDescent="0.3">
      <c r="B866" s="70"/>
      <c r="C866" s="58"/>
      <c r="D866" s="63"/>
      <c r="E866" s="58"/>
      <c r="F866" s="58"/>
      <c r="G866" s="44"/>
      <c r="H866" s="45"/>
      <c r="I866" s="45"/>
      <c r="J866" s="38" t="str">
        <f t="shared" si="89"/>
        <v/>
      </c>
      <c r="K866" s="39" t="str">
        <f t="shared" si="91"/>
        <v/>
      </c>
      <c r="M866" s="3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7" t="str">
        <f t="shared" si="90"/>
        <v>-1</v>
      </c>
      <c r="AC866" s="17">
        <f>IFERROR(INDEX(Factors!$C$59:$C$70,MATCH(AB866,Factors!$B$59:$B$70,1),1),0)</f>
        <v>0</v>
      </c>
      <c r="AD866" s="17">
        <f t="shared" si="92"/>
        <v>0</v>
      </c>
      <c r="AE866" s="17">
        <f>IFERROR(INDEX(Factors!$B$6:$B$15,MATCH('INPUT - Census'!E866,Factors!$C$6:$C$15,0),1),0)</f>
        <v>0</v>
      </c>
      <c r="AF866" s="18">
        <f>IFERROR(INDEX(Factors!$B$16:$B$39,MATCH('INPUT - Census'!C866,Factors!$C$16:$C$35,0),1),0)</f>
        <v>0</v>
      </c>
      <c r="AG866" s="19">
        <f>IFERROR(INDEX(Factors!$B$40:$B$44,MATCH('INPUT - Census'!F866,Factors!$C$40:$C$44,0),1),0)</f>
        <v>0</v>
      </c>
      <c r="AH866" s="21" t="str">
        <f t="shared" si="94"/>
        <v/>
      </c>
      <c r="AI866" s="1" t="str">
        <f>IFERROR(VLOOKUP(H866,Factors!$C$45:$D$48,2,0),"")</f>
        <v/>
      </c>
      <c r="AJ866" t="b">
        <f t="shared" si="93"/>
        <v>0</v>
      </c>
    </row>
    <row r="867" spans="2:36" ht="14.4" x14ac:dyDescent="0.3">
      <c r="B867" s="70"/>
      <c r="C867" s="58"/>
      <c r="D867" s="63"/>
      <c r="E867" s="58"/>
      <c r="F867" s="58"/>
      <c r="G867" s="44"/>
      <c r="H867" s="45"/>
      <c r="I867" s="45"/>
      <c r="J867" s="38" t="str">
        <f t="shared" si="89"/>
        <v/>
      </c>
      <c r="K867" s="39" t="str">
        <f t="shared" si="91"/>
        <v/>
      </c>
      <c r="M867" s="3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7" t="str">
        <f t="shared" si="90"/>
        <v>-1</v>
      </c>
      <c r="AC867" s="17">
        <f>IFERROR(INDEX(Factors!$C$59:$C$70,MATCH(AB867,Factors!$B$59:$B$70,1),1),0)</f>
        <v>0</v>
      </c>
      <c r="AD867" s="17">
        <f t="shared" si="92"/>
        <v>0</v>
      </c>
      <c r="AE867" s="17">
        <f>IFERROR(INDEX(Factors!$B$6:$B$15,MATCH('INPUT - Census'!E867,Factors!$C$6:$C$15,0),1),0)</f>
        <v>0</v>
      </c>
      <c r="AF867" s="18">
        <f>IFERROR(INDEX(Factors!$B$16:$B$39,MATCH('INPUT - Census'!C867,Factors!$C$16:$C$35,0),1),0)</f>
        <v>0</v>
      </c>
      <c r="AG867" s="19">
        <f>IFERROR(INDEX(Factors!$B$40:$B$44,MATCH('INPUT - Census'!F867,Factors!$C$40:$C$44,0),1),0)</f>
        <v>0</v>
      </c>
      <c r="AH867" s="21" t="str">
        <f t="shared" si="94"/>
        <v/>
      </c>
      <c r="AI867" s="1" t="str">
        <f>IFERROR(VLOOKUP(H867,Factors!$C$45:$D$48,2,0),"")</f>
        <v/>
      </c>
      <c r="AJ867" t="b">
        <f t="shared" si="93"/>
        <v>0</v>
      </c>
    </row>
    <row r="868" spans="2:36" ht="14.4" x14ac:dyDescent="0.3">
      <c r="B868" s="70"/>
      <c r="C868" s="58"/>
      <c r="D868" s="63"/>
      <c r="E868" s="58"/>
      <c r="F868" s="58"/>
      <c r="G868" s="44"/>
      <c r="H868" s="45"/>
      <c r="I868" s="45"/>
      <c r="J868" s="38" t="str">
        <f t="shared" si="89"/>
        <v/>
      </c>
      <c r="K868" s="39" t="str">
        <f t="shared" si="91"/>
        <v/>
      </c>
      <c r="M868" s="3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7" t="str">
        <f t="shared" si="90"/>
        <v>-1</v>
      </c>
      <c r="AC868" s="17">
        <f>IFERROR(INDEX(Factors!$C$59:$C$70,MATCH(AB868,Factors!$B$59:$B$70,1),1),0)</f>
        <v>0</v>
      </c>
      <c r="AD868" s="17">
        <f t="shared" si="92"/>
        <v>0</v>
      </c>
      <c r="AE868" s="17">
        <f>IFERROR(INDEX(Factors!$B$6:$B$15,MATCH('INPUT - Census'!E868,Factors!$C$6:$C$15,0),1),0)</f>
        <v>0</v>
      </c>
      <c r="AF868" s="18">
        <f>IFERROR(INDEX(Factors!$B$16:$B$39,MATCH('INPUT - Census'!C868,Factors!$C$16:$C$35,0),1),0)</f>
        <v>0</v>
      </c>
      <c r="AG868" s="19">
        <f>IFERROR(INDEX(Factors!$B$40:$B$44,MATCH('INPUT - Census'!F868,Factors!$C$40:$C$44,0),1),0)</f>
        <v>0</v>
      </c>
      <c r="AH868" s="21" t="str">
        <f t="shared" si="94"/>
        <v/>
      </c>
      <c r="AI868" s="1" t="str">
        <f>IFERROR(VLOOKUP(H868,Factors!$C$45:$D$48,2,0),"")</f>
        <v/>
      </c>
      <c r="AJ868" t="b">
        <f t="shared" si="93"/>
        <v>0</v>
      </c>
    </row>
    <row r="869" spans="2:36" ht="14.4" x14ac:dyDescent="0.3">
      <c r="B869" s="70"/>
      <c r="C869" s="58"/>
      <c r="D869" s="63"/>
      <c r="E869" s="58"/>
      <c r="F869" s="58"/>
      <c r="G869" s="44"/>
      <c r="H869" s="45"/>
      <c r="I869" s="45"/>
      <c r="J869" s="38" t="str">
        <f t="shared" si="89"/>
        <v/>
      </c>
      <c r="K869" s="39" t="str">
        <f t="shared" si="91"/>
        <v/>
      </c>
      <c r="M869" s="3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7" t="str">
        <f t="shared" si="90"/>
        <v>-1</v>
      </c>
      <c r="AC869" s="17">
        <f>IFERROR(INDEX(Factors!$C$59:$C$70,MATCH(AB869,Factors!$B$59:$B$70,1),1),0)</f>
        <v>0</v>
      </c>
      <c r="AD869" s="17">
        <f t="shared" si="92"/>
        <v>0</v>
      </c>
      <c r="AE869" s="17">
        <f>IFERROR(INDEX(Factors!$B$6:$B$15,MATCH('INPUT - Census'!E869,Factors!$C$6:$C$15,0),1),0)</f>
        <v>0</v>
      </c>
      <c r="AF869" s="18">
        <f>IFERROR(INDEX(Factors!$B$16:$B$39,MATCH('INPUT - Census'!C869,Factors!$C$16:$C$35,0),1),0)</f>
        <v>0</v>
      </c>
      <c r="AG869" s="19">
        <f>IFERROR(INDEX(Factors!$B$40:$B$44,MATCH('INPUT - Census'!F869,Factors!$C$40:$C$44,0),1),0)</f>
        <v>0</v>
      </c>
      <c r="AH869" s="21" t="str">
        <f t="shared" si="94"/>
        <v/>
      </c>
      <c r="AI869" s="1" t="str">
        <f>IFERROR(VLOOKUP(H869,Factors!$C$45:$D$48,2,0),"")</f>
        <v/>
      </c>
      <c r="AJ869" t="b">
        <f t="shared" si="93"/>
        <v>0</v>
      </c>
    </row>
    <row r="870" spans="2:36" ht="14.4" x14ac:dyDescent="0.3">
      <c r="B870" s="70"/>
      <c r="C870" s="58"/>
      <c r="D870" s="63"/>
      <c r="E870" s="58"/>
      <c r="F870" s="58"/>
      <c r="G870" s="44"/>
      <c r="H870" s="45"/>
      <c r="I870" s="45"/>
      <c r="J870" s="38" t="str">
        <f t="shared" si="89"/>
        <v/>
      </c>
      <c r="K870" s="39" t="str">
        <f t="shared" si="91"/>
        <v/>
      </c>
      <c r="M870" s="3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7" t="str">
        <f t="shared" si="90"/>
        <v>-1</v>
      </c>
      <c r="AC870" s="17">
        <f>IFERROR(INDEX(Factors!$C$59:$C$70,MATCH(AB870,Factors!$B$59:$B$70,1),1),0)</f>
        <v>0</v>
      </c>
      <c r="AD870" s="17">
        <f t="shared" si="92"/>
        <v>0</v>
      </c>
      <c r="AE870" s="17">
        <f>IFERROR(INDEX(Factors!$B$6:$B$15,MATCH('INPUT - Census'!E870,Factors!$C$6:$C$15,0),1),0)</f>
        <v>0</v>
      </c>
      <c r="AF870" s="18">
        <f>IFERROR(INDEX(Factors!$B$16:$B$39,MATCH('INPUT - Census'!C870,Factors!$C$16:$C$35,0),1),0)</f>
        <v>0</v>
      </c>
      <c r="AG870" s="19">
        <f>IFERROR(INDEX(Factors!$B$40:$B$44,MATCH('INPUT - Census'!F870,Factors!$C$40:$C$44,0),1),0)</f>
        <v>0</v>
      </c>
      <c r="AH870" s="21" t="str">
        <f t="shared" si="94"/>
        <v/>
      </c>
      <c r="AI870" s="1" t="str">
        <f>IFERROR(VLOOKUP(H870,Factors!$C$45:$D$48,2,0),"")</f>
        <v/>
      </c>
      <c r="AJ870" t="b">
        <f t="shared" si="93"/>
        <v>0</v>
      </c>
    </row>
    <row r="871" spans="2:36" ht="14.4" x14ac:dyDescent="0.3">
      <c r="B871" s="70"/>
      <c r="C871" s="58"/>
      <c r="D871" s="63"/>
      <c r="E871" s="58"/>
      <c r="F871" s="58"/>
      <c r="G871" s="44"/>
      <c r="H871" s="45"/>
      <c r="I871" s="45"/>
      <c r="J871" s="38" t="str">
        <f t="shared" si="89"/>
        <v/>
      </c>
      <c r="K871" s="39" t="str">
        <f t="shared" si="91"/>
        <v/>
      </c>
      <c r="M871" s="3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7" t="str">
        <f t="shared" si="90"/>
        <v>-1</v>
      </c>
      <c r="AC871" s="17">
        <f>IFERROR(INDEX(Factors!$C$59:$C$70,MATCH(AB871,Factors!$B$59:$B$70,1),1),0)</f>
        <v>0</v>
      </c>
      <c r="AD871" s="17">
        <f t="shared" si="92"/>
        <v>0</v>
      </c>
      <c r="AE871" s="17">
        <f>IFERROR(INDEX(Factors!$B$6:$B$15,MATCH('INPUT - Census'!E871,Factors!$C$6:$C$15,0),1),0)</f>
        <v>0</v>
      </c>
      <c r="AF871" s="18">
        <f>IFERROR(INDEX(Factors!$B$16:$B$39,MATCH('INPUT - Census'!C871,Factors!$C$16:$C$35,0),1),0)</f>
        <v>0</v>
      </c>
      <c r="AG871" s="19">
        <f>IFERROR(INDEX(Factors!$B$40:$B$44,MATCH('INPUT - Census'!F871,Factors!$C$40:$C$44,0),1),0)</f>
        <v>0</v>
      </c>
      <c r="AH871" s="21" t="str">
        <f t="shared" si="94"/>
        <v/>
      </c>
      <c r="AI871" s="1" t="str">
        <f>IFERROR(VLOOKUP(H871,Factors!$C$45:$D$48,2,0),"")</f>
        <v/>
      </c>
      <c r="AJ871" t="b">
        <f t="shared" si="93"/>
        <v>0</v>
      </c>
    </row>
    <row r="872" spans="2:36" ht="14.4" x14ac:dyDescent="0.3">
      <c r="B872" s="70"/>
      <c r="C872" s="58"/>
      <c r="D872" s="63"/>
      <c r="E872" s="58"/>
      <c r="F872" s="58"/>
      <c r="G872" s="44"/>
      <c r="H872" s="45"/>
      <c r="I872" s="45"/>
      <c r="J872" s="38" t="str">
        <f t="shared" si="89"/>
        <v/>
      </c>
      <c r="K872" s="39" t="str">
        <f t="shared" si="91"/>
        <v/>
      </c>
      <c r="M872" s="3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7" t="str">
        <f t="shared" si="90"/>
        <v>-1</v>
      </c>
      <c r="AC872" s="17">
        <f>IFERROR(INDEX(Factors!$C$59:$C$70,MATCH(AB872,Factors!$B$59:$B$70,1),1),0)</f>
        <v>0</v>
      </c>
      <c r="AD872" s="17">
        <f t="shared" si="92"/>
        <v>0</v>
      </c>
      <c r="AE872" s="17">
        <f>IFERROR(INDEX(Factors!$B$6:$B$15,MATCH('INPUT - Census'!E872,Factors!$C$6:$C$15,0),1),0)</f>
        <v>0</v>
      </c>
      <c r="AF872" s="18">
        <f>IFERROR(INDEX(Factors!$B$16:$B$39,MATCH('INPUT - Census'!C872,Factors!$C$16:$C$35,0),1),0)</f>
        <v>0</v>
      </c>
      <c r="AG872" s="19">
        <f>IFERROR(INDEX(Factors!$B$40:$B$44,MATCH('INPUT - Census'!F872,Factors!$C$40:$C$44,0),1),0)</f>
        <v>0</v>
      </c>
      <c r="AH872" s="21" t="str">
        <f t="shared" si="94"/>
        <v/>
      </c>
      <c r="AI872" s="1" t="str">
        <f>IFERROR(VLOOKUP(H872,Factors!$C$45:$D$48,2,0),"")</f>
        <v/>
      </c>
      <c r="AJ872" t="b">
        <f t="shared" si="93"/>
        <v>0</v>
      </c>
    </row>
    <row r="873" spans="2:36" ht="14.4" x14ac:dyDescent="0.3">
      <c r="B873" s="70"/>
      <c r="C873" s="58"/>
      <c r="D873" s="63"/>
      <c r="E873" s="58"/>
      <c r="F873" s="58"/>
      <c r="G873" s="44"/>
      <c r="H873" s="45"/>
      <c r="I873" s="45"/>
      <c r="J873" s="38" t="str">
        <f t="shared" si="89"/>
        <v/>
      </c>
      <c r="K873" s="39" t="str">
        <f t="shared" si="91"/>
        <v/>
      </c>
      <c r="M873" s="3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7" t="str">
        <f t="shared" si="90"/>
        <v>-1</v>
      </c>
      <c r="AC873" s="17">
        <f>IFERROR(INDEX(Factors!$C$59:$C$70,MATCH(AB873,Factors!$B$59:$B$70,1),1),0)</f>
        <v>0</v>
      </c>
      <c r="AD873" s="17">
        <f t="shared" si="92"/>
        <v>0</v>
      </c>
      <c r="AE873" s="17">
        <f>IFERROR(INDEX(Factors!$B$6:$B$15,MATCH('INPUT - Census'!E873,Factors!$C$6:$C$15,0),1),0)</f>
        <v>0</v>
      </c>
      <c r="AF873" s="18">
        <f>IFERROR(INDEX(Factors!$B$16:$B$39,MATCH('INPUT - Census'!C873,Factors!$C$16:$C$35,0),1),0)</f>
        <v>0</v>
      </c>
      <c r="AG873" s="19">
        <f>IFERROR(INDEX(Factors!$B$40:$B$44,MATCH('INPUT - Census'!F873,Factors!$C$40:$C$44,0),1),0)</f>
        <v>0</v>
      </c>
      <c r="AH873" s="21" t="str">
        <f t="shared" si="94"/>
        <v/>
      </c>
      <c r="AI873" s="1" t="str">
        <f>IFERROR(VLOOKUP(H873,Factors!$C$45:$D$48,2,0),"")</f>
        <v/>
      </c>
      <c r="AJ873" t="b">
        <f t="shared" si="93"/>
        <v>0</v>
      </c>
    </row>
    <row r="874" spans="2:36" ht="14.4" x14ac:dyDescent="0.3">
      <c r="B874" s="70"/>
      <c r="C874" s="58"/>
      <c r="D874" s="63"/>
      <c r="E874" s="58"/>
      <c r="F874" s="58"/>
      <c r="G874" s="44"/>
      <c r="H874" s="45"/>
      <c r="I874" s="45"/>
      <c r="J874" s="38" t="str">
        <f t="shared" si="89"/>
        <v/>
      </c>
      <c r="K874" s="39" t="str">
        <f t="shared" si="91"/>
        <v/>
      </c>
      <c r="M874" s="3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7" t="str">
        <f t="shared" si="90"/>
        <v>-1</v>
      </c>
      <c r="AC874" s="17">
        <f>IFERROR(INDEX(Factors!$C$59:$C$70,MATCH(AB874,Factors!$B$59:$B$70,1),1),0)</f>
        <v>0</v>
      </c>
      <c r="AD874" s="17">
        <f t="shared" si="92"/>
        <v>0</v>
      </c>
      <c r="AE874" s="17">
        <f>IFERROR(INDEX(Factors!$B$6:$B$15,MATCH('INPUT - Census'!E874,Factors!$C$6:$C$15,0),1),0)</f>
        <v>0</v>
      </c>
      <c r="AF874" s="18">
        <f>IFERROR(INDEX(Factors!$B$16:$B$39,MATCH('INPUT - Census'!C874,Factors!$C$16:$C$35,0),1),0)</f>
        <v>0</v>
      </c>
      <c r="AG874" s="19">
        <f>IFERROR(INDEX(Factors!$B$40:$B$44,MATCH('INPUT - Census'!F874,Factors!$C$40:$C$44,0),1),0)</f>
        <v>0</v>
      </c>
      <c r="AH874" s="21" t="str">
        <f t="shared" si="94"/>
        <v/>
      </c>
      <c r="AI874" s="1" t="str">
        <f>IFERROR(VLOOKUP(H874,Factors!$C$45:$D$48,2,0),"")</f>
        <v/>
      </c>
      <c r="AJ874" t="b">
        <f t="shared" si="93"/>
        <v>0</v>
      </c>
    </row>
    <row r="875" spans="2:36" ht="14.4" x14ac:dyDescent="0.3">
      <c r="B875" s="70"/>
      <c r="C875" s="58"/>
      <c r="D875" s="63"/>
      <c r="E875" s="58"/>
      <c r="F875" s="58"/>
      <c r="G875" s="44"/>
      <c r="H875" s="45"/>
      <c r="I875" s="45"/>
      <c r="J875" s="38" t="str">
        <f t="shared" si="89"/>
        <v/>
      </c>
      <c r="K875" s="39" t="str">
        <f t="shared" si="91"/>
        <v/>
      </c>
      <c r="M875" s="3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7" t="str">
        <f t="shared" si="90"/>
        <v>-1</v>
      </c>
      <c r="AC875" s="17">
        <f>IFERROR(INDEX(Factors!$C$59:$C$70,MATCH(AB875,Factors!$B$59:$B$70,1),1),0)</f>
        <v>0</v>
      </c>
      <c r="AD875" s="17">
        <f t="shared" si="92"/>
        <v>0</v>
      </c>
      <c r="AE875" s="17">
        <f>IFERROR(INDEX(Factors!$B$6:$B$15,MATCH('INPUT - Census'!E875,Factors!$C$6:$C$15,0),1),0)</f>
        <v>0</v>
      </c>
      <c r="AF875" s="18">
        <f>IFERROR(INDEX(Factors!$B$16:$B$39,MATCH('INPUT - Census'!C875,Factors!$C$16:$C$35,0),1),0)</f>
        <v>0</v>
      </c>
      <c r="AG875" s="19">
        <f>IFERROR(INDEX(Factors!$B$40:$B$44,MATCH('INPUT - Census'!F875,Factors!$C$40:$C$44,0),1),0)</f>
        <v>0</v>
      </c>
      <c r="AH875" s="21" t="str">
        <f t="shared" si="94"/>
        <v/>
      </c>
      <c r="AI875" s="1" t="str">
        <f>IFERROR(VLOOKUP(H875,Factors!$C$45:$D$48,2,0),"")</f>
        <v/>
      </c>
      <c r="AJ875" t="b">
        <f t="shared" si="93"/>
        <v>0</v>
      </c>
    </row>
    <row r="876" spans="2:36" ht="14.4" x14ac:dyDescent="0.3">
      <c r="B876" s="70"/>
      <c r="C876" s="58"/>
      <c r="D876" s="63"/>
      <c r="E876" s="58"/>
      <c r="F876" s="58"/>
      <c r="G876" s="44"/>
      <c r="H876" s="45"/>
      <c r="I876" s="45"/>
      <c r="J876" s="38" t="str">
        <f t="shared" si="89"/>
        <v/>
      </c>
      <c r="K876" s="39" t="str">
        <f t="shared" si="91"/>
        <v/>
      </c>
      <c r="M876" s="3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7" t="str">
        <f t="shared" si="90"/>
        <v>-1</v>
      </c>
      <c r="AC876" s="17">
        <f>IFERROR(INDEX(Factors!$C$59:$C$70,MATCH(AB876,Factors!$B$59:$B$70,1),1),0)</f>
        <v>0</v>
      </c>
      <c r="AD876" s="17">
        <f t="shared" si="92"/>
        <v>0</v>
      </c>
      <c r="AE876" s="17">
        <f>IFERROR(INDEX(Factors!$B$6:$B$15,MATCH('INPUT - Census'!E876,Factors!$C$6:$C$15,0),1),0)</f>
        <v>0</v>
      </c>
      <c r="AF876" s="18">
        <f>IFERROR(INDEX(Factors!$B$16:$B$39,MATCH('INPUT - Census'!C876,Factors!$C$16:$C$35,0),1),0)</f>
        <v>0</v>
      </c>
      <c r="AG876" s="19">
        <f>IFERROR(INDEX(Factors!$B$40:$B$44,MATCH('INPUT - Census'!F876,Factors!$C$40:$C$44,0),1),0)</f>
        <v>0</v>
      </c>
      <c r="AH876" s="21" t="str">
        <f t="shared" si="94"/>
        <v/>
      </c>
      <c r="AI876" s="1" t="str">
        <f>IFERROR(VLOOKUP(H876,Factors!$C$45:$D$48,2,0),"")</f>
        <v/>
      </c>
      <c r="AJ876" t="b">
        <f t="shared" si="93"/>
        <v>0</v>
      </c>
    </row>
    <row r="877" spans="2:36" ht="14.4" x14ac:dyDescent="0.3">
      <c r="B877" s="70"/>
      <c r="C877" s="58"/>
      <c r="D877" s="63"/>
      <c r="E877" s="58"/>
      <c r="F877" s="58"/>
      <c r="G877" s="44"/>
      <c r="H877" s="45"/>
      <c r="I877" s="45"/>
      <c r="J877" s="38" t="str">
        <f t="shared" si="89"/>
        <v/>
      </c>
      <c r="K877" s="39" t="str">
        <f t="shared" si="91"/>
        <v/>
      </c>
      <c r="M877" s="3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7" t="str">
        <f t="shared" si="90"/>
        <v>-1</v>
      </c>
      <c r="AC877" s="17">
        <f>IFERROR(INDEX(Factors!$C$59:$C$70,MATCH(AB877,Factors!$B$59:$B$70,1),1),0)</f>
        <v>0</v>
      </c>
      <c r="AD877" s="17">
        <f t="shared" si="92"/>
        <v>0</v>
      </c>
      <c r="AE877" s="17">
        <f>IFERROR(INDEX(Factors!$B$6:$B$15,MATCH('INPUT - Census'!E877,Factors!$C$6:$C$15,0),1),0)</f>
        <v>0</v>
      </c>
      <c r="AF877" s="18">
        <f>IFERROR(INDEX(Factors!$B$16:$B$39,MATCH('INPUT - Census'!C877,Factors!$C$16:$C$35,0),1),0)</f>
        <v>0</v>
      </c>
      <c r="AG877" s="19">
        <f>IFERROR(INDEX(Factors!$B$40:$B$44,MATCH('INPUT - Census'!F877,Factors!$C$40:$C$44,0),1),0)</f>
        <v>0</v>
      </c>
      <c r="AH877" s="21" t="str">
        <f t="shared" si="94"/>
        <v/>
      </c>
      <c r="AI877" s="1" t="str">
        <f>IFERROR(VLOOKUP(H877,Factors!$C$45:$D$48,2,0),"")</f>
        <v/>
      </c>
      <c r="AJ877" t="b">
        <f t="shared" si="93"/>
        <v>0</v>
      </c>
    </row>
    <row r="878" spans="2:36" ht="14.4" x14ac:dyDescent="0.3">
      <c r="B878" s="70"/>
      <c r="C878" s="58"/>
      <c r="D878" s="63"/>
      <c r="E878" s="58"/>
      <c r="F878" s="58"/>
      <c r="G878" s="44"/>
      <c r="H878" s="45"/>
      <c r="I878" s="45"/>
      <c r="J878" s="38" t="str">
        <f t="shared" si="89"/>
        <v/>
      </c>
      <c r="K878" s="39" t="str">
        <f t="shared" si="91"/>
        <v/>
      </c>
      <c r="M878" s="3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7" t="str">
        <f t="shared" si="90"/>
        <v>-1</v>
      </c>
      <c r="AC878" s="17">
        <f>IFERROR(INDEX(Factors!$C$59:$C$70,MATCH(AB878,Factors!$B$59:$B$70,1),1),0)</f>
        <v>0</v>
      </c>
      <c r="AD878" s="17">
        <f t="shared" si="92"/>
        <v>0</v>
      </c>
      <c r="AE878" s="17">
        <f>IFERROR(INDEX(Factors!$B$6:$B$15,MATCH('INPUT - Census'!E878,Factors!$C$6:$C$15,0),1),0)</f>
        <v>0</v>
      </c>
      <c r="AF878" s="18">
        <f>IFERROR(INDEX(Factors!$B$16:$B$39,MATCH('INPUT - Census'!C878,Factors!$C$16:$C$35,0),1),0)</f>
        <v>0</v>
      </c>
      <c r="AG878" s="19">
        <f>IFERROR(INDEX(Factors!$B$40:$B$44,MATCH('INPUT - Census'!F878,Factors!$C$40:$C$44,0),1),0)</f>
        <v>0</v>
      </c>
      <c r="AH878" s="21" t="str">
        <f t="shared" si="94"/>
        <v/>
      </c>
      <c r="AI878" s="1" t="str">
        <f>IFERROR(VLOOKUP(H878,Factors!$C$45:$D$48,2,0),"")</f>
        <v/>
      </c>
      <c r="AJ878" t="b">
        <f t="shared" si="93"/>
        <v>0</v>
      </c>
    </row>
    <row r="879" spans="2:36" ht="14.4" x14ac:dyDescent="0.3">
      <c r="B879" s="70"/>
      <c r="C879" s="58"/>
      <c r="D879" s="63"/>
      <c r="E879" s="58"/>
      <c r="F879" s="58"/>
      <c r="G879" s="44"/>
      <c r="H879" s="45"/>
      <c r="I879" s="45"/>
      <c r="J879" s="38" t="str">
        <f t="shared" si="89"/>
        <v/>
      </c>
      <c r="K879" s="39" t="str">
        <f t="shared" si="91"/>
        <v/>
      </c>
      <c r="M879" s="3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7" t="str">
        <f t="shared" si="90"/>
        <v>-1</v>
      </c>
      <c r="AC879" s="17">
        <f>IFERROR(INDEX(Factors!$C$59:$C$70,MATCH(AB879,Factors!$B$59:$B$70,1),1),0)</f>
        <v>0</v>
      </c>
      <c r="AD879" s="17">
        <f t="shared" si="92"/>
        <v>0</v>
      </c>
      <c r="AE879" s="17">
        <f>IFERROR(INDEX(Factors!$B$6:$B$15,MATCH('INPUT - Census'!E879,Factors!$C$6:$C$15,0),1),0)</f>
        <v>0</v>
      </c>
      <c r="AF879" s="18">
        <f>IFERROR(INDEX(Factors!$B$16:$B$39,MATCH('INPUT - Census'!C879,Factors!$C$16:$C$35,0),1),0)</f>
        <v>0</v>
      </c>
      <c r="AG879" s="19">
        <f>IFERROR(INDEX(Factors!$B$40:$B$44,MATCH('INPUT - Census'!F879,Factors!$C$40:$C$44,0),1),0)</f>
        <v>0</v>
      </c>
      <c r="AH879" s="21" t="str">
        <f t="shared" si="94"/>
        <v/>
      </c>
      <c r="AI879" s="1" t="str">
        <f>IFERROR(VLOOKUP(H879,Factors!$C$45:$D$48,2,0),"")</f>
        <v/>
      </c>
      <c r="AJ879" t="b">
        <f t="shared" si="93"/>
        <v>0</v>
      </c>
    </row>
    <row r="880" spans="2:36" ht="14.4" x14ac:dyDescent="0.3">
      <c r="B880" s="70"/>
      <c r="C880" s="58"/>
      <c r="D880" s="63"/>
      <c r="E880" s="58"/>
      <c r="F880" s="58"/>
      <c r="G880" s="44"/>
      <c r="H880" s="45"/>
      <c r="I880" s="45"/>
      <c r="J880" s="38" t="str">
        <f t="shared" si="89"/>
        <v/>
      </c>
      <c r="K880" s="39" t="str">
        <f t="shared" si="91"/>
        <v/>
      </c>
      <c r="M880" s="3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7" t="str">
        <f t="shared" si="90"/>
        <v>-1</v>
      </c>
      <c r="AC880" s="17">
        <f>IFERROR(INDEX(Factors!$C$59:$C$70,MATCH(AB880,Factors!$B$59:$B$70,1),1),0)</f>
        <v>0</v>
      </c>
      <c r="AD880" s="17">
        <f t="shared" si="92"/>
        <v>0</v>
      </c>
      <c r="AE880" s="17">
        <f>IFERROR(INDEX(Factors!$B$6:$B$15,MATCH('INPUT - Census'!E880,Factors!$C$6:$C$15,0),1),0)</f>
        <v>0</v>
      </c>
      <c r="AF880" s="18">
        <f>IFERROR(INDEX(Factors!$B$16:$B$39,MATCH('INPUT - Census'!C880,Factors!$C$16:$C$35,0),1),0)</f>
        <v>0</v>
      </c>
      <c r="AG880" s="19">
        <f>IFERROR(INDEX(Factors!$B$40:$B$44,MATCH('INPUT - Census'!F880,Factors!$C$40:$C$44,0),1),0)</f>
        <v>0</v>
      </c>
      <c r="AH880" s="21" t="str">
        <f t="shared" si="94"/>
        <v/>
      </c>
      <c r="AI880" s="1" t="str">
        <f>IFERROR(VLOOKUP(H880,Factors!$C$45:$D$48,2,0),"")</f>
        <v/>
      </c>
      <c r="AJ880" t="b">
        <f t="shared" si="93"/>
        <v>0</v>
      </c>
    </row>
    <row r="881" spans="2:36" ht="14.4" x14ac:dyDescent="0.3">
      <c r="B881" s="70"/>
      <c r="C881" s="58"/>
      <c r="D881" s="63"/>
      <c r="E881" s="58"/>
      <c r="F881" s="58"/>
      <c r="G881" s="44"/>
      <c r="H881" s="45"/>
      <c r="I881" s="45"/>
      <c r="J881" s="38" t="str">
        <f t="shared" si="89"/>
        <v/>
      </c>
      <c r="K881" s="39" t="str">
        <f t="shared" si="91"/>
        <v/>
      </c>
      <c r="M881" s="3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7" t="str">
        <f t="shared" si="90"/>
        <v>-1</v>
      </c>
      <c r="AC881" s="17">
        <f>IFERROR(INDEX(Factors!$C$59:$C$70,MATCH(AB881,Factors!$B$59:$B$70,1),1),0)</f>
        <v>0</v>
      </c>
      <c r="AD881" s="17">
        <f t="shared" si="92"/>
        <v>0</v>
      </c>
      <c r="AE881" s="17">
        <f>IFERROR(INDEX(Factors!$B$6:$B$15,MATCH('INPUT - Census'!E881,Factors!$C$6:$C$15,0),1),0)</f>
        <v>0</v>
      </c>
      <c r="AF881" s="18">
        <f>IFERROR(INDEX(Factors!$B$16:$B$39,MATCH('INPUT - Census'!C881,Factors!$C$16:$C$35,0),1),0)</f>
        <v>0</v>
      </c>
      <c r="AG881" s="19">
        <f>IFERROR(INDEX(Factors!$B$40:$B$44,MATCH('INPUT - Census'!F881,Factors!$C$40:$C$44,0),1),0)</f>
        <v>0</v>
      </c>
      <c r="AH881" s="21" t="str">
        <f t="shared" si="94"/>
        <v/>
      </c>
      <c r="AI881" s="1" t="str">
        <f>IFERROR(VLOOKUP(H881,Factors!$C$45:$D$48,2,0),"")</f>
        <v/>
      </c>
      <c r="AJ881" t="b">
        <f t="shared" si="93"/>
        <v>0</v>
      </c>
    </row>
    <row r="882" spans="2:36" ht="14.4" x14ac:dyDescent="0.3">
      <c r="B882" s="70"/>
      <c r="C882" s="58"/>
      <c r="D882" s="63"/>
      <c r="E882" s="58"/>
      <c r="F882" s="58"/>
      <c r="G882" s="44"/>
      <c r="H882" s="45"/>
      <c r="I882" s="45"/>
      <c r="J882" s="38" t="str">
        <f t="shared" si="89"/>
        <v/>
      </c>
      <c r="K882" s="39" t="str">
        <f t="shared" si="91"/>
        <v/>
      </c>
      <c r="M882" s="3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7" t="str">
        <f t="shared" si="90"/>
        <v>-1</v>
      </c>
      <c r="AC882" s="17">
        <f>IFERROR(INDEX(Factors!$C$59:$C$70,MATCH(AB882,Factors!$B$59:$B$70,1),1),0)</f>
        <v>0</v>
      </c>
      <c r="AD882" s="17">
        <f t="shared" si="92"/>
        <v>0</v>
      </c>
      <c r="AE882" s="17">
        <f>IFERROR(INDEX(Factors!$B$6:$B$15,MATCH('INPUT - Census'!E882,Factors!$C$6:$C$15,0),1),0)</f>
        <v>0</v>
      </c>
      <c r="AF882" s="18">
        <f>IFERROR(INDEX(Factors!$B$16:$B$39,MATCH('INPUT - Census'!C882,Factors!$C$16:$C$35,0),1),0)</f>
        <v>0</v>
      </c>
      <c r="AG882" s="19">
        <f>IFERROR(INDEX(Factors!$B$40:$B$44,MATCH('INPUT - Census'!F882,Factors!$C$40:$C$44,0),1),0)</f>
        <v>0</v>
      </c>
      <c r="AH882" s="21" t="str">
        <f t="shared" si="94"/>
        <v/>
      </c>
      <c r="AI882" s="1" t="str">
        <f>IFERROR(VLOOKUP(H882,Factors!$C$45:$D$48,2,0),"")</f>
        <v/>
      </c>
      <c r="AJ882" t="b">
        <f t="shared" si="93"/>
        <v>0</v>
      </c>
    </row>
    <row r="883" spans="2:36" ht="14.4" x14ac:dyDescent="0.3">
      <c r="B883" s="70"/>
      <c r="C883" s="58"/>
      <c r="D883" s="63"/>
      <c r="E883" s="58"/>
      <c r="F883" s="58"/>
      <c r="G883" s="44"/>
      <c r="H883" s="45"/>
      <c r="I883" s="45"/>
      <c r="J883" s="38" t="str">
        <f t="shared" si="89"/>
        <v/>
      </c>
      <c r="K883" s="39" t="str">
        <f t="shared" si="91"/>
        <v/>
      </c>
      <c r="M883" s="3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7" t="str">
        <f t="shared" si="90"/>
        <v>-1</v>
      </c>
      <c r="AC883" s="17">
        <f>IFERROR(INDEX(Factors!$C$59:$C$70,MATCH(AB883,Factors!$B$59:$B$70,1),1),0)</f>
        <v>0</v>
      </c>
      <c r="AD883" s="17">
        <f t="shared" si="92"/>
        <v>0</v>
      </c>
      <c r="AE883" s="17">
        <f>IFERROR(INDEX(Factors!$B$6:$B$15,MATCH('INPUT - Census'!E883,Factors!$C$6:$C$15,0),1),0)</f>
        <v>0</v>
      </c>
      <c r="AF883" s="18">
        <f>IFERROR(INDEX(Factors!$B$16:$B$39,MATCH('INPUT - Census'!C883,Factors!$C$16:$C$35,0),1),0)</f>
        <v>0</v>
      </c>
      <c r="AG883" s="19">
        <f>IFERROR(INDEX(Factors!$B$40:$B$44,MATCH('INPUT - Census'!F883,Factors!$C$40:$C$44,0),1),0)</f>
        <v>0</v>
      </c>
      <c r="AH883" s="21" t="str">
        <f t="shared" si="94"/>
        <v/>
      </c>
      <c r="AI883" s="1" t="str">
        <f>IFERROR(VLOOKUP(H883,Factors!$C$45:$D$48,2,0),"")</f>
        <v/>
      </c>
      <c r="AJ883" t="b">
        <f t="shared" si="93"/>
        <v>0</v>
      </c>
    </row>
    <row r="884" spans="2:36" ht="14.4" x14ac:dyDescent="0.3">
      <c r="B884" s="70"/>
      <c r="C884" s="58"/>
      <c r="D884" s="63"/>
      <c r="E884" s="58"/>
      <c r="F884" s="58"/>
      <c r="G884" s="44"/>
      <c r="H884" s="45"/>
      <c r="I884" s="45"/>
      <c r="J884" s="38" t="str">
        <f t="shared" si="89"/>
        <v/>
      </c>
      <c r="K884" s="39" t="str">
        <f t="shared" si="91"/>
        <v/>
      </c>
      <c r="M884" s="3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7" t="str">
        <f t="shared" si="90"/>
        <v>-1</v>
      </c>
      <c r="AC884" s="17">
        <f>IFERROR(INDEX(Factors!$C$59:$C$70,MATCH(AB884,Factors!$B$59:$B$70,1),1),0)</f>
        <v>0</v>
      </c>
      <c r="AD884" s="17">
        <f t="shared" si="92"/>
        <v>0</v>
      </c>
      <c r="AE884" s="17">
        <f>IFERROR(INDEX(Factors!$B$6:$B$15,MATCH('INPUT - Census'!E884,Factors!$C$6:$C$15,0),1),0)</f>
        <v>0</v>
      </c>
      <c r="AF884" s="18">
        <f>IFERROR(INDEX(Factors!$B$16:$B$39,MATCH('INPUT - Census'!C884,Factors!$C$16:$C$35,0),1),0)</f>
        <v>0</v>
      </c>
      <c r="AG884" s="19">
        <f>IFERROR(INDEX(Factors!$B$40:$B$44,MATCH('INPUT - Census'!F884,Factors!$C$40:$C$44,0),1),0)</f>
        <v>0</v>
      </c>
      <c r="AH884" s="21" t="str">
        <f t="shared" si="94"/>
        <v/>
      </c>
      <c r="AI884" s="1" t="str">
        <f>IFERROR(VLOOKUP(H884,Factors!$C$45:$D$48,2,0),"")</f>
        <v/>
      </c>
      <c r="AJ884" t="b">
        <f t="shared" si="93"/>
        <v>0</v>
      </c>
    </row>
    <row r="885" spans="2:36" ht="14.4" x14ac:dyDescent="0.3">
      <c r="B885" s="70"/>
      <c r="C885" s="58"/>
      <c r="D885" s="63"/>
      <c r="E885" s="58"/>
      <c r="F885" s="58"/>
      <c r="G885" s="44"/>
      <c r="H885" s="45"/>
      <c r="I885" s="45"/>
      <c r="J885" s="38" t="str">
        <f t="shared" si="89"/>
        <v/>
      </c>
      <c r="K885" s="39" t="str">
        <f t="shared" si="91"/>
        <v/>
      </c>
      <c r="M885" s="3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7" t="str">
        <f t="shared" si="90"/>
        <v>-1</v>
      </c>
      <c r="AC885" s="17">
        <f>IFERROR(INDEX(Factors!$C$59:$C$70,MATCH(AB885,Factors!$B$59:$B$70,1),1),0)</f>
        <v>0</v>
      </c>
      <c r="AD885" s="17">
        <f t="shared" si="92"/>
        <v>0</v>
      </c>
      <c r="AE885" s="17">
        <f>IFERROR(INDEX(Factors!$B$6:$B$15,MATCH('INPUT - Census'!E885,Factors!$C$6:$C$15,0),1),0)</f>
        <v>0</v>
      </c>
      <c r="AF885" s="18">
        <f>IFERROR(INDEX(Factors!$B$16:$B$39,MATCH('INPUT - Census'!C885,Factors!$C$16:$C$35,0),1),0)</f>
        <v>0</v>
      </c>
      <c r="AG885" s="19">
        <f>IFERROR(INDEX(Factors!$B$40:$B$44,MATCH('INPUT - Census'!F885,Factors!$C$40:$C$44,0),1),0)</f>
        <v>0</v>
      </c>
      <c r="AH885" s="21" t="str">
        <f t="shared" si="94"/>
        <v/>
      </c>
      <c r="AI885" s="1" t="str">
        <f>IFERROR(VLOOKUP(H885,Factors!$C$45:$D$48,2,0),"")</f>
        <v/>
      </c>
      <c r="AJ885" t="b">
        <f t="shared" si="93"/>
        <v>0</v>
      </c>
    </row>
    <row r="886" spans="2:36" ht="14.4" x14ac:dyDescent="0.3">
      <c r="B886" s="70"/>
      <c r="C886" s="58"/>
      <c r="D886" s="63"/>
      <c r="E886" s="58"/>
      <c r="F886" s="58"/>
      <c r="G886" s="44"/>
      <c r="H886" s="45"/>
      <c r="I886" s="45"/>
      <c r="J886" s="38" t="str">
        <f t="shared" si="89"/>
        <v/>
      </c>
      <c r="K886" s="39" t="str">
        <f t="shared" si="91"/>
        <v/>
      </c>
      <c r="M886" s="3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7" t="str">
        <f t="shared" si="90"/>
        <v>-1</v>
      </c>
      <c r="AC886" s="17">
        <f>IFERROR(INDEX(Factors!$C$59:$C$70,MATCH(AB886,Factors!$B$59:$B$70,1),1),0)</f>
        <v>0</v>
      </c>
      <c r="AD886" s="17">
        <f t="shared" si="92"/>
        <v>0</v>
      </c>
      <c r="AE886" s="17">
        <f>IFERROR(INDEX(Factors!$B$6:$B$15,MATCH('INPUT - Census'!E886,Factors!$C$6:$C$15,0),1),0)</f>
        <v>0</v>
      </c>
      <c r="AF886" s="18">
        <f>IFERROR(INDEX(Factors!$B$16:$B$39,MATCH('INPUT - Census'!C886,Factors!$C$16:$C$35,0),1),0)</f>
        <v>0</v>
      </c>
      <c r="AG886" s="19">
        <f>IFERROR(INDEX(Factors!$B$40:$B$44,MATCH('INPUT - Census'!F886,Factors!$C$40:$C$44,0),1),0)</f>
        <v>0</v>
      </c>
      <c r="AH886" s="21" t="str">
        <f t="shared" si="94"/>
        <v/>
      </c>
      <c r="AI886" s="1" t="str">
        <f>IFERROR(VLOOKUP(H886,Factors!$C$45:$D$48,2,0),"")</f>
        <v/>
      </c>
      <c r="AJ886" t="b">
        <f t="shared" si="93"/>
        <v>0</v>
      </c>
    </row>
    <row r="887" spans="2:36" ht="14.4" x14ac:dyDescent="0.3">
      <c r="B887" s="70"/>
      <c r="C887" s="58"/>
      <c r="D887" s="63"/>
      <c r="E887" s="58"/>
      <c r="F887" s="58"/>
      <c r="G887" s="44"/>
      <c r="H887" s="45"/>
      <c r="I887" s="45"/>
      <c r="J887" s="38" t="str">
        <f t="shared" si="89"/>
        <v/>
      </c>
      <c r="K887" s="39" t="str">
        <f t="shared" si="91"/>
        <v/>
      </c>
      <c r="M887" s="3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7" t="str">
        <f t="shared" si="90"/>
        <v>-1</v>
      </c>
      <c r="AC887" s="17">
        <f>IFERROR(INDEX(Factors!$C$59:$C$70,MATCH(AB887,Factors!$B$59:$B$70,1),1),0)</f>
        <v>0</v>
      </c>
      <c r="AD887" s="17">
        <f t="shared" si="92"/>
        <v>0</v>
      </c>
      <c r="AE887" s="17">
        <f>IFERROR(INDEX(Factors!$B$6:$B$15,MATCH('INPUT - Census'!E887,Factors!$C$6:$C$15,0),1),0)</f>
        <v>0</v>
      </c>
      <c r="AF887" s="18">
        <f>IFERROR(INDEX(Factors!$B$16:$B$39,MATCH('INPUT - Census'!C887,Factors!$C$16:$C$35,0),1),0)</f>
        <v>0</v>
      </c>
      <c r="AG887" s="19">
        <f>IFERROR(INDEX(Factors!$B$40:$B$44,MATCH('INPUT - Census'!F887,Factors!$C$40:$C$44,0),1),0)</f>
        <v>0</v>
      </c>
      <c r="AH887" s="21" t="str">
        <f t="shared" si="94"/>
        <v/>
      </c>
      <c r="AI887" s="1" t="str">
        <f>IFERROR(VLOOKUP(H887,Factors!$C$45:$D$48,2,0),"")</f>
        <v/>
      </c>
      <c r="AJ887" t="b">
        <f t="shared" si="93"/>
        <v>0</v>
      </c>
    </row>
    <row r="888" spans="2:36" ht="14.4" x14ac:dyDescent="0.3">
      <c r="B888" s="70"/>
      <c r="C888" s="58"/>
      <c r="D888" s="63"/>
      <c r="E888" s="58"/>
      <c r="F888" s="58"/>
      <c r="G888" s="44"/>
      <c r="H888" s="45"/>
      <c r="I888" s="45"/>
      <c r="J888" s="38" t="str">
        <f t="shared" si="89"/>
        <v/>
      </c>
      <c r="K888" s="39" t="str">
        <f t="shared" si="91"/>
        <v/>
      </c>
      <c r="M888" s="3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7" t="str">
        <f t="shared" si="90"/>
        <v>-1</v>
      </c>
      <c r="AC888" s="17">
        <f>IFERROR(INDEX(Factors!$C$59:$C$70,MATCH(AB888,Factors!$B$59:$B$70,1),1),0)</f>
        <v>0</v>
      </c>
      <c r="AD888" s="17">
        <f t="shared" si="92"/>
        <v>0</v>
      </c>
      <c r="AE888" s="17">
        <f>IFERROR(INDEX(Factors!$B$6:$B$15,MATCH('INPUT - Census'!E888,Factors!$C$6:$C$15,0),1),0)</f>
        <v>0</v>
      </c>
      <c r="AF888" s="18">
        <f>IFERROR(INDEX(Factors!$B$16:$B$39,MATCH('INPUT - Census'!C888,Factors!$C$16:$C$35,0),1),0)</f>
        <v>0</v>
      </c>
      <c r="AG888" s="19">
        <f>IFERROR(INDEX(Factors!$B$40:$B$44,MATCH('INPUT - Census'!F888,Factors!$C$40:$C$44,0),1),0)</f>
        <v>0</v>
      </c>
      <c r="AH888" s="21" t="str">
        <f t="shared" si="94"/>
        <v/>
      </c>
      <c r="AI888" s="1" t="str">
        <f>IFERROR(VLOOKUP(H888,Factors!$C$45:$D$48,2,0),"")</f>
        <v/>
      </c>
      <c r="AJ888" t="b">
        <f t="shared" si="93"/>
        <v>0</v>
      </c>
    </row>
    <row r="889" spans="2:36" ht="14.4" x14ac:dyDescent="0.3">
      <c r="B889" s="70"/>
      <c r="C889" s="58"/>
      <c r="D889" s="63"/>
      <c r="E889" s="58"/>
      <c r="F889" s="58"/>
      <c r="G889" s="44"/>
      <c r="H889" s="45"/>
      <c r="I889" s="45"/>
      <c r="J889" s="38" t="str">
        <f t="shared" si="89"/>
        <v/>
      </c>
      <c r="K889" s="39" t="str">
        <f t="shared" si="91"/>
        <v/>
      </c>
      <c r="M889" s="3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7" t="str">
        <f t="shared" si="90"/>
        <v>-1</v>
      </c>
      <c r="AC889" s="17">
        <f>IFERROR(INDEX(Factors!$C$59:$C$70,MATCH(AB889,Factors!$B$59:$B$70,1),1),0)</f>
        <v>0</v>
      </c>
      <c r="AD889" s="17">
        <f t="shared" si="92"/>
        <v>0</v>
      </c>
      <c r="AE889" s="17">
        <f>IFERROR(INDEX(Factors!$B$6:$B$15,MATCH('INPUT - Census'!E889,Factors!$C$6:$C$15,0),1),0)</f>
        <v>0</v>
      </c>
      <c r="AF889" s="18">
        <f>IFERROR(INDEX(Factors!$B$16:$B$39,MATCH('INPUT - Census'!C889,Factors!$C$16:$C$35,0),1),0)</f>
        <v>0</v>
      </c>
      <c r="AG889" s="19">
        <f>IFERROR(INDEX(Factors!$B$40:$B$44,MATCH('INPUT - Census'!F889,Factors!$C$40:$C$44,0),1),0)</f>
        <v>0</v>
      </c>
      <c r="AH889" s="21" t="str">
        <f t="shared" si="94"/>
        <v/>
      </c>
      <c r="AI889" s="1" t="str">
        <f>IFERROR(VLOOKUP(H889,Factors!$C$45:$D$48,2,0),"")</f>
        <v/>
      </c>
      <c r="AJ889" t="b">
        <f t="shared" si="93"/>
        <v>0</v>
      </c>
    </row>
    <row r="890" spans="2:36" ht="14.4" x14ac:dyDescent="0.3">
      <c r="B890" s="70"/>
      <c r="C890" s="58"/>
      <c r="D890" s="63"/>
      <c r="E890" s="58"/>
      <c r="F890" s="58"/>
      <c r="G890" s="44"/>
      <c r="H890" s="45"/>
      <c r="I890" s="45"/>
      <c r="J890" s="38" t="str">
        <f t="shared" si="89"/>
        <v/>
      </c>
      <c r="K890" s="39" t="str">
        <f t="shared" si="91"/>
        <v/>
      </c>
      <c r="M890" s="3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7" t="str">
        <f t="shared" si="90"/>
        <v>-1</v>
      </c>
      <c r="AC890" s="17">
        <f>IFERROR(INDEX(Factors!$C$59:$C$70,MATCH(AB890,Factors!$B$59:$B$70,1),1),0)</f>
        <v>0</v>
      </c>
      <c r="AD890" s="17">
        <f t="shared" si="92"/>
        <v>0</v>
      </c>
      <c r="AE890" s="17">
        <f>IFERROR(INDEX(Factors!$B$6:$B$15,MATCH('INPUT - Census'!E890,Factors!$C$6:$C$15,0),1),0)</f>
        <v>0</v>
      </c>
      <c r="AF890" s="18">
        <f>IFERROR(INDEX(Factors!$B$16:$B$39,MATCH('INPUT - Census'!C890,Factors!$C$16:$C$35,0),1),0)</f>
        <v>0</v>
      </c>
      <c r="AG890" s="19">
        <f>IFERROR(INDEX(Factors!$B$40:$B$44,MATCH('INPUT - Census'!F890,Factors!$C$40:$C$44,0),1),0)</f>
        <v>0</v>
      </c>
      <c r="AH890" s="21" t="str">
        <f t="shared" si="94"/>
        <v/>
      </c>
      <c r="AI890" s="1" t="str">
        <f>IFERROR(VLOOKUP(H890,Factors!$C$45:$D$48,2,0),"")</f>
        <v/>
      </c>
      <c r="AJ890" t="b">
        <f t="shared" si="93"/>
        <v>0</v>
      </c>
    </row>
    <row r="891" spans="2:36" ht="14.4" x14ac:dyDescent="0.3">
      <c r="B891" s="70"/>
      <c r="C891" s="58"/>
      <c r="D891" s="63"/>
      <c r="E891" s="58"/>
      <c r="F891" s="58"/>
      <c r="G891" s="44"/>
      <c r="H891" s="45"/>
      <c r="I891" s="45"/>
      <c r="J891" s="38" t="str">
        <f t="shared" si="89"/>
        <v/>
      </c>
      <c r="K891" s="39" t="str">
        <f t="shared" si="91"/>
        <v/>
      </c>
      <c r="M891" s="3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7" t="str">
        <f t="shared" si="90"/>
        <v>-1</v>
      </c>
      <c r="AC891" s="17">
        <f>IFERROR(INDEX(Factors!$C$59:$C$70,MATCH(AB891,Factors!$B$59:$B$70,1),1),0)</f>
        <v>0</v>
      </c>
      <c r="AD891" s="17">
        <f t="shared" si="92"/>
        <v>0</v>
      </c>
      <c r="AE891" s="17">
        <f>IFERROR(INDEX(Factors!$B$6:$B$15,MATCH('INPUT - Census'!E891,Factors!$C$6:$C$15,0),1),0)</f>
        <v>0</v>
      </c>
      <c r="AF891" s="18">
        <f>IFERROR(INDEX(Factors!$B$16:$B$39,MATCH('INPUT - Census'!C891,Factors!$C$16:$C$35,0),1),0)</f>
        <v>0</v>
      </c>
      <c r="AG891" s="19">
        <f>IFERROR(INDEX(Factors!$B$40:$B$44,MATCH('INPUT - Census'!F891,Factors!$C$40:$C$44,0),1),0)</f>
        <v>0</v>
      </c>
      <c r="AH891" s="21" t="str">
        <f t="shared" si="94"/>
        <v/>
      </c>
      <c r="AI891" s="1" t="str">
        <f>IFERROR(VLOOKUP(H891,Factors!$C$45:$D$48,2,0),"")</f>
        <v/>
      </c>
      <c r="AJ891" t="b">
        <f t="shared" si="93"/>
        <v>0</v>
      </c>
    </row>
    <row r="892" spans="2:36" ht="14.4" x14ac:dyDescent="0.3">
      <c r="B892" s="70"/>
      <c r="C892" s="58"/>
      <c r="D892" s="63"/>
      <c r="E892" s="58"/>
      <c r="F892" s="58"/>
      <c r="G892" s="44"/>
      <c r="H892" s="45"/>
      <c r="I892" s="45"/>
      <c r="J892" s="38" t="str">
        <f t="shared" si="89"/>
        <v/>
      </c>
      <c r="K892" s="39" t="str">
        <f t="shared" si="91"/>
        <v/>
      </c>
      <c r="M892" s="3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7" t="str">
        <f t="shared" si="90"/>
        <v>-1</v>
      </c>
      <c r="AC892" s="17">
        <f>IFERROR(INDEX(Factors!$C$59:$C$70,MATCH(AB892,Factors!$B$59:$B$70,1),1),0)</f>
        <v>0</v>
      </c>
      <c r="AD892" s="17">
        <f t="shared" si="92"/>
        <v>0</v>
      </c>
      <c r="AE892" s="17">
        <f>IFERROR(INDEX(Factors!$B$6:$B$15,MATCH('INPUT - Census'!E892,Factors!$C$6:$C$15,0),1),0)</f>
        <v>0</v>
      </c>
      <c r="AF892" s="18">
        <f>IFERROR(INDEX(Factors!$B$16:$B$39,MATCH('INPUT - Census'!C892,Factors!$C$16:$C$35,0),1),0)</f>
        <v>0</v>
      </c>
      <c r="AG892" s="19">
        <f>IFERROR(INDEX(Factors!$B$40:$B$44,MATCH('INPUT - Census'!F892,Factors!$C$40:$C$44,0),1),0)</f>
        <v>0</v>
      </c>
      <c r="AH892" s="21" t="str">
        <f t="shared" si="94"/>
        <v/>
      </c>
      <c r="AI892" s="1" t="str">
        <f>IFERROR(VLOOKUP(H892,Factors!$C$45:$D$48,2,0),"")</f>
        <v/>
      </c>
      <c r="AJ892" t="b">
        <f t="shared" si="93"/>
        <v>0</v>
      </c>
    </row>
    <row r="893" spans="2:36" ht="14.4" x14ac:dyDescent="0.3">
      <c r="B893" s="70"/>
      <c r="C893" s="58"/>
      <c r="D893" s="63"/>
      <c r="E893" s="58"/>
      <c r="F893" s="58"/>
      <c r="G893" s="44"/>
      <c r="H893" s="45"/>
      <c r="I893" s="45"/>
      <c r="J893" s="38" t="str">
        <f t="shared" si="89"/>
        <v/>
      </c>
      <c r="K893" s="39" t="str">
        <f t="shared" si="91"/>
        <v/>
      </c>
      <c r="M893" s="3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7" t="str">
        <f t="shared" si="90"/>
        <v>-1</v>
      </c>
      <c r="AC893" s="17">
        <f>IFERROR(INDEX(Factors!$C$59:$C$70,MATCH(AB893,Factors!$B$59:$B$70,1),1),0)</f>
        <v>0</v>
      </c>
      <c r="AD893" s="17">
        <f t="shared" si="92"/>
        <v>0</v>
      </c>
      <c r="AE893" s="17">
        <f>IFERROR(INDEX(Factors!$B$6:$B$15,MATCH('INPUT - Census'!E893,Factors!$C$6:$C$15,0),1),0)</f>
        <v>0</v>
      </c>
      <c r="AF893" s="18">
        <f>IFERROR(INDEX(Factors!$B$16:$B$39,MATCH('INPUT - Census'!C893,Factors!$C$16:$C$35,0),1),0)</f>
        <v>0</v>
      </c>
      <c r="AG893" s="19">
        <f>IFERROR(INDEX(Factors!$B$40:$B$44,MATCH('INPUT - Census'!F893,Factors!$C$40:$C$44,0),1),0)</f>
        <v>0</v>
      </c>
      <c r="AH893" s="21" t="str">
        <f t="shared" si="94"/>
        <v/>
      </c>
      <c r="AI893" s="1" t="str">
        <f>IFERROR(VLOOKUP(H893,Factors!$C$45:$D$48,2,0),"")</f>
        <v/>
      </c>
      <c r="AJ893" t="b">
        <f t="shared" si="93"/>
        <v>0</v>
      </c>
    </row>
    <row r="894" spans="2:36" ht="14.4" x14ac:dyDescent="0.3">
      <c r="B894" s="70"/>
      <c r="C894" s="58"/>
      <c r="D894" s="63"/>
      <c r="E894" s="58"/>
      <c r="F894" s="58"/>
      <c r="G894" s="44"/>
      <c r="H894" s="45"/>
      <c r="I894" s="45"/>
      <c r="J894" s="38" t="str">
        <f t="shared" si="89"/>
        <v/>
      </c>
      <c r="K894" s="39" t="str">
        <f t="shared" si="91"/>
        <v/>
      </c>
      <c r="M894" s="3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7" t="str">
        <f t="shared" si="90"/>
        <v>-1</v>
      </c>
      <c r="AC894" s="17">
        <f>IFERROR(INDEX(Factors!$C$59:$C$70,MATCH(AB894,Factors!$B$59:$B$70,1),1),0)</f>
        <v>0</v>
      </c>
      <c r="AD894" s="17">
        <f t="shared" si="92"/>
        <v>0</v>
      </c>
      <c r="AE894" s="17">
        <f>IFERROR(INDEX(Factors!$B$6:$B$15,MATCH('INPUT - Census'!E894,Factors!$C$6:$C$15,0),1),0)</f>
        <v>0</v>
      </c>
      <c r="AF894" s="18">
        <f>IFERROR(INDEX(Factors!$B$16:$B$39,MATCH('INPUT - Census'!C894,Factors!$C$16:$C$35,0),1),0)</f>
        <v>0</v>
      </c>
      <c r="AG894" s="19">
        <f>IFERROR(INDEX(Factors!$B$40:$B$44,MATCH('INPUT - Census'!F894,Factors!$C$40:$C$44,0),1),0)</f>
        <v>0</v>
      </c>
      <c r="AH894" s="21" t="str">
        <f t="shared" si="94"/>
        <v/>
      </c>
      <c r="AI894" s="1" t="str">
        <f>IFERROR(VLOOKUP(H894,Factors!$C$45:$D$48,2,0),"")</f>
        <v/>
      </c>
      <c r="AJ894" t="b">
        <f t="shared" si="93"/>
        <v>0</v>
      </c>
    </row>
    <row r="895" spans="2:36" ht="14.4" x14ac:dyDescent="0.3">
      <c r="B895" s="70"/>
      <c r="C895" s="58"/>
      <c r="D895" s="63"/>
      <c r="E895" s="58"/>
      <c r="F895" s="58"/>
      <c r="G895" s="44"/>
      <c r="H895" s="45"/>
      <c r="I895" s="45"/>
      <c r="J895" s="38" t="str">
        <f t="shared" si="89"/>
        <v/>
      </c>
      <c r="K895" s="39" t="str">
        <f t="shared" si="91"/>
        <v/>
      </c>
      <c r="M895" s="3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7" t="str">
        <f t="shared" si="90"/>
        <v>-1</v>
      </c>
      <c r="AC895" s="17">
        <f>IFERROR(INDEX(Factors!$C$59:$C$70,MATCH(AB895,Factors!$B$59:$B$70,1),1),0)</f>
        <v>0</v>
      </c>
      <c r="AD895" s="17">
        <f t="shared" si="92"/>
        <v>0</v>
      </c>
      <c r="AE895" s="17">
        <f>IFERROR(INDEX(Factors!$B$6:$B$15,MATCH('INPUT - Census'!E895,Factors!$C$6:$C$15,0),1),0)</f>
        <v>0</v>
      </c>
      <c r="AF895" s="18">
        <f>IFERROR(INDEX(Factors!$B$16:$B$39,MATCH('INPUT - Census'!C895,Factors!$C$16:$C$35,0),1),0)</f>
        <v>0</v>
      </c>
      <c r="AG895" s="19">
        <f>IFERROR(INDEX(Factors!$B$40:$B$44,MATCH('INPUT - Census'!F895,Factors!$C$40:$C$44,0),1),0)</f>
        <v>0</v>
      </c>
      <c r="AH895" s="21" t="str">
        <f t="shared" si="94"/>
        <v/>
      </c>
      <c r="AI895" s="1" t="str">
        <f>IFERROR(VLOOKUP(H895,Factors!$C$45:$D$48,2,0),"")</f>
        <v/>
      </c>
      <c r="AJ895" t="b">
        <f t="shared" si="93"/>
        <v>0</v>
      </c>
    </row>
    <row r="896" spans="2:36" ht="14.4" x14ac:dyDescent="0.3">
      <c r="B896" s="70"/>
      <c r="C896" s="58"/>
      <c r="D896" s="63"/>
      <c r="E896" s="58"/>
      <c r="F896" s="58"/>
      <c r="G896" s="44"/>
      <c r="H896" s="45"/>
      <c r="I896" s="45"/>
      <c r="J896" s="38" t="str">
        <f t="shared" si="89"/>
        <v/>
      </c>
      <c r="K896" s="39" t="str">
        <f t="shared" si="91"/>
        <v/>
      </c>
      <c r="M896" s="3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7" t="str">
        <f t="shared" si="90"/>
        <v>-1</v>
      </c>
      <c r="AC896" s="17">
        <f>IFERROR(INDEX(Factors!$C$59:$C$70,MATCH(AB896,Factors!$B$59:$B$70,1),1),0)</f>
        <v>0</v>
      </c>
      <c r="AD896" s="17">
        <f t="shared" si="92"/>
        <v>0</v>
      </c>
      <c r="AE896" s="17">
        <f>IFERROR(INDEX(Factors!$B$6:$B$15,MATCH('INPUT - Census'!E896,Factors!$C$6:$C$15,0),1),0)</f>
        <v>0</v>
      </c>
      <c r="AF896" s="18">
        <f>IFERROR(INDEX(Factors!$B$16:$B$39,MATCH('INPUT - Census'!C896,Factors!$C$16:$C$35,0),1),0)</f>
        <v>0</v>
      </c>
      <c r="AG896" s="19">
        <f>IFERROR(INDEX(Factors!$B$40:$B$44,MATCH('INPUT - Census'!F896,Factors!$C$40:$C$44,0),1),0)</f>
        <v>0</v>
      </c>
      <c r="AH896" s="21" t="str">
        <f t="shared" si="94"/>
        <v/>
      </c>
      <c r="AI896" s="1" t="str">
        <f>IFERROR(VLOOKUP(H896,Factors!$C$45:$D$48,2,0),"")</f>
        <v/>
      </c>
      <c r="AJ896" t="b">
        <f t="shared" si="93"/>
        <v>0</v>
      </c>
    </row>
    <row r="897" spans="2:36" ht="14.4" x14ac:dyDescent="0.3">
      <c r="B897" s="70"/>
      <c r="C897" s="58"/>
      <c r="D897" s="63"/>
      <c r="E897" s="58"/>
      <c r="F897" s="58"/>
      <c r="G897" s="44"/>
      <c r="H897" s="45"/>
      <c r="I897" s="45"/>
      <c r="J897" s="38" t="str">
        <f t="shared" si="89"/>
        <v/>
      </c>
      <c r="K897" s="39" t="str">
        <f t="shared" si="91"/>
        <v/>
      </c>
      <c r="M897" s="3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7" t="str">
        <f t="shared" si="90"/>
        <v>-1</v>
      </c>
      <c r="AC897" s="17">
        <f>IFERROR(INDEX(Factors!$C$59:$C$70,MATCH(AB897,Factors!$B$59:$B$70,1),1),0)</f>
        <v>0</v>
      </c>
      <c r="AD897" s="17">
        <f t="shared" si="92"/>
        <v>0</v>
      </c>
      <c r="AE897" s="17">
        <f>IFERROR(INDEX(Factors!$B$6:$B$15,MATCH('INPUT - Census'!E897,Factors!$C$6:$C$15,0),1),0)</f>
        <v>0</v>
      </c>
      <c r="AF897" s="18">
        <f>IFERROR(INDEX(Factors!$B$16:$B$39,MATCH('INPUT - Census'!C897,Factors!$C$16:$C$35,0),1),0)</f>
        <v>0</v>
      </c>
      <c r="AG897" s="19">
        <f>IFERROR(INDEX(Factors!$B$40:$B$44,MATCH('INPUT - Census'!F897,Factors!$C$40:$C$44,0),1),0)</f>
        <v>0</v>
      </c>
      <c r="AH897" s="21" t="str">
        <f t="shared" si="94"/>
        <v/>
      </c>
      <c r="AI897" s="1" t="str">
        <f>IFERROR(VLOOKUP(H897,Factors!$C$45:$D$48,2,0),"")</f>
        <v/>
      </c>
      <c r="AJ897" t="b">
        <f t="shared" si="93"/>
        <v>0</v>
      </c>
    </row>
    <row r="898" spans="2:36" ht="14.4" x14ac:dyDescent="0.3">
      <c r="B898" s="70"/>
      <c r="C898" s="58"/>
      <c r="D898" s="63"/>
      <c r="E898" s="58"/>
      <c r="F898" s="58"/>
      <c r="G898" s="44"/>
      <c r="H898" s="45"/>
      <c r="I898" s="45"/>
      <c r="J898" s="38" t="str">
        <f t="shared" ref="J898:J961" si="95">IF( ISNUMBER(B898), ROUND(($AL$3-B898)/365,0), "" )</f>
        <v/>
      </c>
      <c r="K898" s="39" t="str">
        <f t="shared" si="91"/>
        <v/>
      </c>
      <c r="M898" s="3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7" t="str">
        <f t="shared" ref="AB898:AB961" si="96">IF( AND(ISNUMBER(J898),J898&gt;=0,J898&lt;=100), J898, "-1" )</f>
        <v>-1</v>
      </c>
      <c r="AC898" s="17">
        <f>IFERROR(INDEX(Factors!$C$59:$C$70,MATCH(AB898,Factors!$B$59:$B$70,1),1),0)</f>
        <v>0</v>
      </c>
      <c r="AD898" s="17">
        <f t="shared" si="92"/>
        <v>0</v>
      </c>
      <c r="AE898" s="17">
        <f>IFERROR(INDEX(Factors!$B$6:$B$15,MATCH('INPUT - Census'!E898,Factors!$C$6:$C$15,0),1),0)</f>
        <v>0</v>
      </c>
      <c r="AF898" s="18">
        <f>IFERROR(INDEX(Factors!$B$16:$B$39,MATCH('INPUT - Census'!C898,Factors!$C$16:$C$35,0),1),0)</f>
        <v>0</v>
      </c>
      <c r="AG898" s="19">
        <f>IFERROR(INDEX(Factors!$B$40:$B$44,MATCH('INPUT - Census'!F898,Factors!$C$40:$C$44,0),1),0)</f>
        <v>0</v>
      </c>
      <c r="AH898" s="21" t="str">
        <f t="shared" si="94"/>
        <v/>
      </c>
      <c r="AI898" s="1" t="str">
        <f>IFERROR(VLOOKUP(H898,Factors!$C$45:$D$48,2,0),"")</f>
        <v/>
      </c>
      <c r="AJ898" t="b">
        <f t="shared" si="93"/>
        <v>0</v>
      </c>
    </row>
    <row r="899" spans="2:36" ht="14.4" x14ac:dyDescent="0.3">
      <c r="B899" s="70"/>
      <c r="C899" s="58"/>
      <c r="D899" s="63"/>
      <c r="E899" s="58"/>
      <c r="F899" s="58"/>
      <c r="G899" s="44"/>
      <c r="H899" s="45"/>
      <c r="I899" s="45"/>
      <c r="J899" s="38" t="str">
        <f t="shared" si="95"/>
        <v/>
      </c>
      <c r="K899" s="39" t="str">
        <f t="shared" ref="K899:K962" si="97">ValidateMember(B899:J899)</f>
        <v/>
      </c>
      <c r="M899" s="3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7" t="str">
        <f t="shared" si="96"/>
        <v>-1</v>
      </c>
      <c r="AC899" s="17">
        <f>IFERROR(INDEX(Factors!$C$59:$C$70,MATCH(AB899,Factors!$B$59:$B$70,1),1),0)</f>
        <v>0</v>
      </c>
      <c r="AD899" s="17">
        <f t="shared" ref="AD899:AD962" si="98">IF(COUNTIF($P$2:$P$16,D899),MATCH(D899,$P$2:$P$16,0),0)</f>
        <v>0</v>
      </c>
      <c r="AE899" s="17">
        <f>IFERROR(INDEX(Factors!$B$6:$B$15,MATCH('INPUT - Census'!E899,Factors!$C$6:$C$15,0),1),0)</f>
        <v>0</v>
      </c>
      <c r="AF899" s="18">
        <f>IFERROR(INDEX(Factors!$B$16:$B$39,MATCH('INPUT - Census'!C899,Factors!$C$16:$C$35,0),1),0)</f>
        <v>0</v>
      </c>
      <c r="AG899" s="19">
        <f>IFERROR(INDEX(Factors!$B$40:$B$44,MATCH('INPUT - Census'!F899,Factors!$C$40:$C$44,0),1),0)</f>
        <v>0</v>
      </c>
      <c r="AH899" s="21" t="str">
        <f t="shared" si="94"/>
        <v/>
      </c>
      <c r="AI899" s="1" t="str">
        <f>IFERROR(VLOOKUP(H899,Factors!$C$45:$D$48,2,0),"")</f>
        <v/>
      </c>
      <c r="AJ899" t="b">
        <f t="shared" ref="AJ899:AJ962" si="99">K899=0</f>
        <v>0</v>
      </c>
    </row>
    <row r="900" spans="2:36" ht="14.4" x14ac:dyDescent="0.3">
      <c r="B900" s="70"/>
      <c r="C900" s="58"/>
      <c r="D900" s="63"/>
      <c r="E900" s="58"/>
      <c r="F900" s="58"/>
      <c r="G900" s="44"/>
      <c r="H900" s="45"/>
      <c r="I900" s="45"/>
      <c r="J900" s="38" t="str">
        <f t="shared" si="95"/>
        <v/>
      </c>
      <c r="K900" s="39" t="str">
        <f t="shared" si="97"/>
        <v/>
      </c>
      <c r="M900" s="3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7" t="str">
        <f t="shared" si="96"/>
        <v>-1</v>
      </c>
      <c r="AC900" s="17">
        <f>IFERROR(INDEX(Factors!$C$59:$C$70,MATCH(AB900,Factors!$B$59:$B$70,1),1),0)</f>
        <v>0</v>
      </c>
      <c r="AD900" s="17">
        <f t="shared" si="98"/>
        <v>0</v>
      </c>
      <c r="AE900" s="17">
        <f>IFERROR(INDEX(Factors!$B$6:$B$15,MATCH('INPUT - Census'!E900,Factors!$C$6:$C$15,0),1),0)</f>
        <v>0</v>
      </c>
      <c r="AF900" s="18">
        <f>IFERROR(INDEX(Factors!$B$16:$B$39,MATCH('INPUT - Census'!C900,Factors!$C$16:$C$35,0),1),0)</f>
        <v>0</v>
      </c>
      <c r="AG900" s="19">
        <f>IFERROR(INDEX(Factors!$B$40:$B$44,MATCH('INPUT - Census'!F900,Factors!$C$40:$C$44,0),1),0)</f>
        <v>0</v>
      </c>
      <c r="AH900" s="21" t="str">
        <f t="shared" ref="AH900:AH963" si="100">IF(G900="","",G900)</f>
        <v/>
      </c>
      <c r="AI900" s="1" t="str">
        <f>IFERROR(VLOOKUP(H900,Factors!$C$45:$D$48,2,0),"")</f>
        <v/>
      </c>
      <c r="AJ900" t="b">
        <f t="shared" si="99"/>
        <v>0</v>
      </c>
    </row>
    <row r="901" spans="2:36" ht="14.4" x14ac:dyDescent="0.3">
      <c r="B901" s="70"/>
      <c r="C901" s="58"/>
      <c r="D901" s="63"/>
      <c r="E901" s="58"/>
      <c r="F901" s="58"/>
      <c r="G901" s="44"/>
      <c r="H901" s="45"/>
      <c r="I901" s="45"/>
      <c r="J901" s="38" t="str">
        <f t="shared" si="95"/>
        <v/>
      </c>
      <c r="K901" s="39" t="str">
        <f t="shared" si="97"/>
        <v/>
      </c>
      <c r="M901" s="3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7" t="str">
        <f t="shared" si="96"/>
        <v>-1</v>
      </c>
      <c r="AC901" s="17">
        <f>IFERROR(INDEX(Factors!$C$59:$C$70,MATCH(AB901,Factors!$B$59:$B$70,1),1),0)</f>
        <v>0</v>
      </c>
      <c r="AD901" s="17">
        <f t="shared" si="98"/>
        <v>0</v>
      </c>
      <c r="AE901" s="17">
        <f>IFERROR(INDEX(Factors!$B$6:$B$15,MATCH('INPUT - Census'!E901,Factors!$C$6:$C$15,0),1),0)</f>
        <v>0</v>
      </c>
      <c r="AF901" s="18">
        <f>IFERROR(INDEX(Factors!$B$16:$B$39,MATCH('INPUT - Census'!C901,Factors!$C$16:$C$35,0),1),0)</f>
        <v>0</v>
      </c>
      <c r="AG901" s="19">
        <f>IFERROR(INDEX(Factors!$B$40:$B$44,MATCH('INPUT - Census'!F901,Factors!$C$40:$C$44,0),1),0)</f>
        <v>0</v>
      </c>
      <c r="AH901" s="21" t="str">
        <f t="shared" si="100"/>
        <v/>
      </c>
      <c r="AI901" s="1" t="str">
        <f>IFERROR(VLOOKUP(H901,Factors!$C$45:$D$48,2,0),"")</f>
        <v/>
      </c>
      <c r="AJ901" t="b">
        <f t="shared" si="99"/>
        <v>0</v>
      </c>
    </row>
    <row r="902" spans="2:36" ht="14.4" x14ac:dyDescent="0.3">
      <c r="B902" s="70"/>
      <c r="C902" s="58"/>
      <c r="D902" s="63"/>
      <c r="E902" s="58"/>
      <c r="F902" s="58"/>
      <c r="G902" s="44"/>
      <c r="H902" s="45"/>
      <c r="I902" s="45"/>
      <c r="J902" s="38" t="str">
        <f t="shared" si="95"/>
        <v/>
      </c>
      <c r="K902" s="39" t="str">
        <f t="shared" si="97"/>
        <v/>
      </c>
      <c r="M902" s="3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7" t="str">
        <f t="shared" si="96"/>
        <v>-1</v>
      </c>
      <c r="AC902" s="17">
        <f>IFERROR(INDEX(Factors!$C$59:$C$70,MATCH(AB902,Factors!$B$59:$B$70,1),1),0)</f>
        <v>0</v>
      </c>
      <c r="AD902" s="17">
        <f t="shared" si="98"/>
        <v>0</v>
      </c>
      <c r="AE902" s="17">
        <f>IFERROR(INDEX(Factors!$B$6:$B$15,MATCH('INPUT - Census'!E902,Factors!$C$6:$C$15,0),1),0)</f>
        <v>0</v>
      </c>
      <c r="AF902" s="18">
        <f>IFERROR(INDEX(Factors!$B$16:$B$39,MATCH('INPUT - Census'!C902,Factors!$C$16:$C$35,0),1),0)</f>
        <v>0</v>
      </c>
      <c r="AG902" s="19">
        <f>IFERROR(INDEX(Factors!$B$40:$B$44,MATCH('INPUT - Census'!F902,Factors!$C$40:$C$44,0),1),0)</f>
        <v>0</v>
      </c>
      <c r="AH902" s="21" t="str">
        <f t="shared" si="100"/>
        <v/>
      </c>
      <c r="AI902" s="1" t="str">
        <f>IFERROR(VLOOKUP(H902,Factors!$C$45:$D$48,2,0),"")</f>
        <v/>
      </c>
      <c r="AJ902" t="b">
        <f t="shared" si="99"/>
        <v>0</v>
      </c>
    </row>
    <row r="903" spans="2:36" ht="14.4" x14ac:dyDescent="0.3">
      <c r="B903" s="70"/>
      <c r="C903" s="58"/>
      <c r="D903" s="63"/>
      <c r="E903" s="58"/>
      <c r="F903" s="58"/>
      <c r="G903" s="44"/>
      <c r="H903" s="45"/>
      <c r="I903" s="45"/>
      <c r="J903" s="38" t="str">
        <f t="shared" si="95"/>
        <v/>
      </c>
      <c r="K903" s="39" t="str">
        <f t="shared" si="97"/>
        <v/>
      </c>
      <c r="M903" s="3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7" t="str">
        <f t="shared" si="96"/>
        <v>-1</v>
      </c>
      <c r="AC903" s="17">
        <f>IFERROR(INDEX(Factors!$C$59:$C$70,MATCH(AB903,Factors!$B$59:$B$70,1),1),0)</f>
        <v>0</v>
      </c>
      <c r="AD903" s="17">
        <f t="shared" si="98"/>
        <v>0</v>
      </c>
      <c r="AE903" s="17">
        <f>IFERROR(INDEX(Factors!$B$6:$B$15,MATCH('INPUT - Census'!E903,Factors!$C$6:$C$15,0),1),0)</f>
        <v>0</v>
      </c>
      <c r="AF903" s="18">
        <f>IFERROR(INDEX(Factors!$B$16:$B$39,MATCH('INPUT - Census'!C903,Factors!$C$16:$C$35,0),1),0)</f>
        <v>0</v>
      </c>
      <c r="AG903" s="19">
        <f>IFERROR(INDEX(Factors!$B$40:$B$44,MATCH('INPUT - Census'!F903,Factors!$C$40:$C$44,0),1),0)</f>
        <v>0</v>
      </c>
      <c r="AH903" s="21" t="str">
        <f t="shared" si="100"/>
        <v/>
      </c>
      <c r="AI903" s="1" t="str">
        <f>IFERROR(VLOOKUP(H903,Factors!$C$45:$D$48,2,0),"")</f>
        <v/>
      </c>
      <c r="AJ903" t="b">
        <f t="shared" si="99"/>
        <v>0</v>
      </c>
    </row>
    <row r="904" spans="2:36" ht="14.4" x14ac:dyDescent="0.3">
      <c r="B904" s="70"/>
      <c r="C904" s="58"/>
      <c r="D904" s="63"/>
      <c r="E904" s="58"/>
      <c r="F904" s="58"/>
      <c r="G904" s="44"/>
      <c r="H904" s="45"/>
      <c r="I904" s="45"/>
      <c r="J904" s="38" t="str">
        <f t="shared" si="95"/>
        <v/>
      </c>
      <c r="K904" s="39" t="str">
        <f t="shared" si="97"/>
        <v/>
      </c>
      <c r="M904" s="3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7" t="str">
        <f t="shared" si="96"/>
        <v>-1</v>
      </c>
      <c r="AC904" s="17">
        <f>IFERROR(INDEX(Factors!$C$59:$C$70,MATCH(AB904,Factors!$B$59:$B$70,1),1),0)</f>
        <v>0</v>
      </c>
      <c r="AD904" s="17">
        <f t="shared" si="98"/>
        <v>0</v>
      </c>
      <c r="AE904" s="17">
        <f>IFERROR(INDEX(Factors!$B$6:$B$15,MATCH('INPUT - Census'!E904,Factors!$C$6:$C$15,0),1),0)</f>
        <v>0</v>
      </c>
      <c r="AF904" s="18">
        <f>IFERROR(INDEX(Factors!$B$16:$B$39,MATCH('INPUT - Census'!C904,Factors!$C$16:$C$35,0),1),0)</f>
        <v>0</v>
      </c>
      <c r="AG904" s="19">
        <f>IFERROR(INDEX(Factors!$B$40:$B$44,MATCH('INPUT - Census'!F904,Factors!$C$40:$C$44,0),1),0)</f>
        <v>0</v>
      </c>
      <c r="AH904" s="21" t="str">
        <f t="shared" si="100"/>
        <v/>
      </c>
      <c r="AI904" s="1" t="str">
        <f>IFERROR(VLOOKUP(H904,Factors!$C$45:$D$48,2,0),"")</f>
        <v/>
      </c>
      <c r="AJ904" t="b">
        <f t="shared" si="99"/>
        <v>0</v>
      </c>
    </row>
    <row r="905" spans="2:36" ht="14.4" x14ac:dyDescent="0.3">
      <c r="B905" s="70"/>
      <c r="C905" s="58"/>
      <c r="D905" s="63"/>
      <c r="E905" s="58"/>
      <c r="F905" s="58"/>
      <c r="G905" s="44"/>
      <c r="H905" s="45"/>
      <c r="I905" s="45"/>
      <c r="J905" s="38" t="str">
        <f t="shared" si="95"/>
        <v/>
      </c>
      <c r="K905" s="39" t="str">
        <f t="shared" si="97"/>
        <v/>
      </c>
      <c r="M905" s="3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7" t="str">
        <f t="shared" si="96"/>
        <v>-1</v>
      </c>
      <c r="AC905" s="17">
        <f>IFERROR(INDEX(Factors!$C$59:$C$70,MATCH(AB905,Factors!$B$59:$B$70,1),1),0)</f>
        <v>0</v>
      </c>
      <c r="AD905" s="17">
        <f t="shared" si="98"/>
        <v>0</v>
      </c>
      <c r="AE905" s="17">
        <f>IFERROR(INDEX(Factors!$B$6:$B$15,MATCH('INPUT - Census'!E905,Factors!$C$6:$C$15,0),1),0)</f>
        <v>0</v>
      </c>
      <c r="AF905" s="18">
        <f>IFERROR(INDEX(Factors!$B$16:$B$39,MATCH('INPUT - Census'!C905,Factors!$C$16:$C$35,0),1),0)</f>
        <v>0</v>
      </c>
      <c r="AG905" s="19">
        <f>IFERROR(INDEX(Factors!$B$40:$B$44,MATCH('INPUT - Census'!F905,Factors!$C$40:$C$44,0),1),0)</f>
        <v>0</v>
      </c>
      <c r="AH905" s="21" t="str">
        <f t="shared" si="100"/>
        <v/>
      </c>
      <c r="AI905" s="1" t="str">
        <f>IFERROR(VLOOKUP(H905,Factors!$C$45:$D$48,2,0),"")</f>
        <v/>
      </c>
      <c r="AJ905" t="b">
        <f t="shared" si="99"/>
        <v>0</v>
      </c>
    </row>
    <row r="906" spans="2:36" ht="14.4" x14ac:dyDescent="0.3">
      <c r="B906" s="70"/>
      <c r="C906" s="58"/>
      <c r="D906" s="63"/>
      <c r="E906" s="58"/>
      <c r="F906" s="58"/>
      <c r="G906" s="44"/>
      <c r="H906" s="45"/>
      <c r="I906" s="45"/>
      <c r="J906" s="38" t="str">
        <f t="shared" si="95"/>
        <v/>
      </c>
      <c r="K906" s="39" t="str">
        <f t="shared" si="97"/>
        <v/>
      </c>
      <c r="M906" s="3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7" t="str">
        <f t="shared" si="96"/>
        <v>-1</v>
      </c>
      <c r="AC906" s="17">
        <f>IFERROR(INDEX(Factors!$C$59:$C$70,MATCH(AB906,Factors!$B$59:$B$70,1),1),0)</f>
        <v>0</v>
      </c>
      <c r="AD906" s="17">
        <f t="shared" si="98"/>
        <v>0</v>
      </c>
      <c r="AE906" s="17">
        <f>IFERROR(INDEX(Factors!$B$6:$B$15,MATCH('INPUT - Census'!E906,Factors!$C$6:$C$15,0),1),0)</f>
        <v>0</v>
      </c>
      <c r="AF906" s="18">
        <f>IFERROR(INDEX(Factors!$B$16:$B$39,MATCH('INPUT - Census'!C906,Factors!$C$16:$C$35,0),1),0)</f>
        <v>0</v>
      </c>
      <c r="AG906" s="19">
        <f>IFERROR(INDEX(Factors!$B$40:$B$44,MATCH('INPUT - Census'!F906,Factors!$C$40:$C$44,0),1),0)</f>
        <v>0</v>
      </c>
      <c r="AH906" s="21" t="str">
        <f t="shared" si="100"/>
        <v/>
      </c>
      <c r="AI906" s="1" t="str">
        <f>IFERROR(VLOOKUP(H906,Factors!$C$45:$D$48,2,0),"")</f>
        <v/>
      </c>
      <c r="AJ906" t="b">
        <f t="shared" si="99"/>
        <v>0</v>
      </c>
    </row>
    <row r="907" spans="2:36" ht="14.4" x14ac:dyDescent="0.3">
      <c r="B907" s="70"/>
      <c r="C907" s="58"/>
      <c r="D907" s="63"/>
      <c r="E907" s="58"/>
      <c r="F907" s="58"/>
      <c r="G907" s="44"/>
      <c r="H907" s="45"/>
      <c r="I907" s="45"/>
      <c r="J907" s="38" t="str">
        <f t="shared" si="95"/>
        <v/>
      </c>
      <c r="K907" s="39" t="str">
        <f t="shared" si="97"/>
        <v/>
      </c>
      <c r="M907" s="3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7" t="str">
        <f t="shared" si="96"/>
        <v>-1</v>
      </c>
      <c r="AC907" s="17">
        <f>IFERROR(INDEX(Factors!$C$59:$C$70,MATCH(AB907,Factors!$B$59:$B$70,1),1),0)</f>
        <v>0</v>
      </c>
      <c r="AD907" s="17">
        <f t="shared" si="98"/>
        <v>0</v>
      </c>
      <c r="AE907" s="17">
        <f>IFERROR(INDEX(Factors!$B$6:$B$15,MATCH('INPUT - Census'!E907,Factors!$C$6:$C$15,0),1),0)</f>
        <v>0</v>
      </c>
      <c r="AF907" s="18">
        <f>IFERROR(INDEX(Factors!$B$16:$B$39,MATCH('INPUT - Census'!C907,Factors!$C$16:$C$35,0),1),0)</f>
        <v>0</v>
      </c>
      <c r="AG907" s="19">
        <f>IFERROR(INDEX(Factors!$B$40:$B$44,MATCH('INPUT - Census'!F907,Factors!$C$40:$C$44,0),1),0)</f>
        <v>0</v>
      </c>
      <c r="AH907" s="21" t="str">
        <f t="shared" si="100"/>
        <v/>
      </c>
      <c r="AI907" s="1" t="str">
        <f>IFERROR(VLOOKUP(H907,Factors!$C$45:$D$48,2,0),"")</f>
        <v/>
      </c>
      <c r="AJ907" t="b">
        <f t="shared" si="99"/>
        <v>0</v>
      </c>
    </row>
    <row r="908" spans="2:36" ht="14.4" x14ac:dyDescent="0.3">
      <c r="B908" s="70"/>
      <c r="C908" s="58"/>
      <c r="D908" s="63"/>
      <c r="E908" s="58"/>
      <c r="F908" s="58"/>
      <c r="G908" s="44"/>
      <c r="H908" s="45"/>
      <c r="I908" s="45"/>
      <c r="J908" s="38" t="str">
        <f t="shared" si="95"/>
        <v/>
      </c>
      <c r="K908" s="39" t="str">
        <f t="shared" si="97"/>
        <v/>
      </c>
      <c r="M908" s="3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7" t="str">
        <f t="shared" si="96"/>
        <v>-1</v>
      </c>
      <c r="AC908" s="17">
        <f>IFERROR(INDEX(Factors!$C$59:$C$70,MATCH(AB908,Factors!$B$59:$B$70,1),1),0)</f>
        <v>0</v>
      </c>
      <c r="AD908" s="17">
        <f t="shared" si="98"/>
        <v>0</v>
      </c>
      <c r="AE908" s="17">
        <f>IFERROR(INDEX(Factors!$B$6:$B$15,MATCH('INPUT - Census'!E908,Factors!$C$6:$C$15,0),1),0)</f>
        <v>0</v>
      </c>
      <c r="AF908" s="18">
        <f>IFERROR(INDEX(Factors!$B$16:$B$39,MATCH('INPUT - Census'!C908,Factors!$C$16:$C$35,0),1),0)</f>
        <v>0</v>
      </c>
      <c r="AG908" s="19">
        <f>IFERROR(INDEX(Factors!$B$40:$B$44,MATCH('INPUT - Census'!F908,Factors!$C$40:$C$44,0),1),0)</f>
        <v>0</v>
      </c>
      <c r="AH908" s="21" t="str">
        <f t="shared" si="100"/>
        <v/>
      </c>
      <c r="AI908" s="1" t="str">
        <f>IFERROR(VLOOKUP(H908,Factors!$C$45:$D$48,2,0),"")</f>
        <v/>
      </c>
      <c r="AJ908" t="b">
        <f t="shared" si="99"/>
        <v>0</v>
      </c>
    </row>
    <row r="909" spans="2:36" ht="14.4" x14ac:dyDescent="0.3">
      <c r="B909" s="70"/>
      <c r="C909" s="58"/>
      <c r="D909" s="63"/>
      <c r="E909" s="58"/>
      <c r="F909" s="58"/>
      <c r="G909" s="44"/>
      <c r="H909" s="45"/>
      <c r="I909" s="45"/>
      <c r="J909" s="38" t="str">
        <f t="shared" si="95"/>
        <v/>
      </c>
      <c r="K909" s="39" t="str">
        <f t="shared" si="97"/>
        <v/>
      </c>
      <c r="M909" s="3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7" t="str">
        <f t="shared" si="96"/>
        <v>-1</v>
      </c>
      <c r="AC909" s="17">
        <f>IFERROR(INDEX(Factors!$C$59:$C$70,MATCH(AB909,Factors!$B$59:$B$70,1),1),0)</f>
        <v>0</v>
      </c>
      <c r="AD909" s="17">
        <f t="shared" si="98"/>
        <v>0</v>
      </c>
      <c r="AE909" s="17">
        <f>IFERROR(INDEX(Factors!$B$6:$B$15,MATCH('INPUT - Census'!E909,Factors!$C$6:$C$15,0),1),0)</f>
        <v>0</v>
      </c>
      <c r="AF909" s="18">
        <f>IFERROR(INDEX(Factors!$B$16:$B$39,MATCH('INPUT - Census'!C909,Factors!$C$16:$C$35,0),1),0)</f>
        <v>0</v>
      </c>
      <c r="AG909" s="19">
        <f>IFERROR(INDEX(Factors!$B$40:$B$44,MATCH('INPUT - Census'!F909,Factors!$C$40:$C$44,0),1),0)</f>
        <v>0</v>
      </c>
      <c r="AH909" s="21" t="str">
        <f t="shared" si="100"/>
        <v/>
      </c>
      <c r="AI909" s="1" t="str">
        <f>IFERROR(VLOOKUP(H909,Factors!$C$45:$D$48,2,0),"")</f>
        <v/>
      </c>
      <c r="AJ909" t="b">
        <f t="shared" si="99"/>
        <v>0</v>
      </c>
    </row>
    <row r="910" spans="2:36" ht="14.4" x14ac:dyDescent="0.3">
      <c r="B910" s="70"/>
      <c r="C910" s="58"/>
      <c r="D910" s="63"/>
      <c r="E910" s="58"/>
      <c r="F910" s="58"/>
      <c r="G910" s="44"/>
      <c r="H910" s="45"/>
      <c r="I910" s="45"/>
      <c r="J910" s="38" t="str">
        <f t="shared" si="95"/>
        <v/>
      </c>
      <c r="K910" s="39" t="str">
        <f t="shared" si="97"/>
        <v/>
      </c>
      <c r="M910" s="3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7" t="str">
        <f t="shared" si="96"/>
        <v>-1</v>
      </c>
      <c r="AC910" s="17">
        <f>IFERROR(INDEX(Factors!$C$59:$C$70,MATCH(AB910,Factors!$B$59:$B$70,1),1),0)</f>
        <v>0</v>
      </c>
      <c r="AD910" s="17">
        <f t="shared" si="98"/>
        <v>0</v>
      </c>
      <c r="AE910" s="17">
        <f>IFERROR(INDEX(Factors!$B$6:$B$15,MATCH('INPUT - Census'!E910,Factors!$C$6:$C$15,0),1),0)</f>
        <v>0</v>
      </c>
      <c r="AF910" s="18">
        <f>IFERROR(INDEX(Factors!$B$16:$B$39,MATCH('INPUT - Census'!C910,Factors!$C$16:$C$35,0),1),0)</f>
        <v>0</v>
      </c>
      <c r="AG910" s="19">
        <f>IFERROR(INDEX(Factors!$B$40:$B$44,MATCH('INPUT - Census'!F910,Factors!$C$40:$C$44,0),1),0)</f>
        <v>0</v>
      </c>
      <c r="AH910" s="21" t="str">
        <f t="shared" si="100"/>
        <v/>
      </c>
      <c r="AI910" s="1" t="str">
        <f>IFERROR(VLOOKUP(H910,Factors!$C$45:$D$48,2,0),"")</f>
        <v/>
      </c>
      <c r="AJ910" t="b">
        <f t="shared" si="99"/>
        <v>0</v>
      </c>
    </row>
    <row r="911" spans="2:36" ht="14.4" x14ac:dyDescent="0.3">
      <c r="B911" s="70"/>
      <c r="C911" s="58"/>
      <c r="D911" s="63"/>
      <c r="E911" s="58"/>
      <c r="F911" s="58"/>
      <c r="G911" s="44"/>
      <c r="H911" s="45"/>
      <c r="I911" s="45"/>
      <c r="J911" s="38" t="str">
        <f t="shared" si="95"/>
        <v/>
      </c>
      <c r="K911" s="39" t="str">
        <f t="shared" si="97"/>
        <v/>
      </c>
      <c r="M911" s="3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7" t="str">
        <f t="shared" si="96"/>
        <v>-1</v>
      </c>
      <c r="AC911" s="17">
        <f>IFERROR(INDEX(Factors!$C$59:$C$70,MATCH(AB911,Factors!$B$59:$B$70,1),1),0)</f>
        <v>0</v>
      </c>
      <c r="AD911" s="17">
        <f t="shared" si="98"/>
        <v>0</v>
      </c>
      <c r="AE911" s="17">
        <f>IFERROR(INDEX(Factors!$B$6:$B$15,MATCH('INPUT - Census'!E911,Factors!$C$6:$C$15,0),1),0)</f>
        <v>0</v>
      </c>
      <c r="AF911" s="18">
        <f>IFERROR(INDEX(Factors!$B$16:$B$39,MATCH('INPUT - Census'!C911,Factors!$C$16:$C$35,0),1),0)</f>
        <v>0</v>
      </c>
      <c r="AG911" s="19">
        <f>IFERROR(INDEX(Factors!$B$40:$B$44,MATCH('INPUT - Census'!F911,Factors!$C$40:$C$44,0),1),0)</f>
        <v>0</v>
      </c>
      <c r="AH911" s="21" t="str">
        <f t="shared" si="100"/>
        <v/>
      </c>
      <c r="AI911" s="1" t="str">
        <f>IFERROR(VLOOKUP(H911,Factors!$C$45:$D$48,2,0),"")</f>
        <v/>
      </c>
      <c r="AJ911" t="b">
        <f t="shared" si="99"/>
        <v>0</v>
      </c>
    </row>
    <row r="912" spans="2:36" ht="14.4" x14ac:dyDescent="0.3">
      <c r="B912" s="70"/>
      <c r="C912" s="58"/>
      <c r="D912" s="63"/>
      <c r="E912" s="58"/>
      <c r="F912" s="58"/>
      <c r="G912" s="44"/>
      <c r="H912" s="45"/>
      <c r="I912" s="45"/>
      <c r="J912" s="38" t="str">
        <f t="shared" si="95"/>
        <v/>
      </c>
      <c r="K912" s="39" t="str">
        <f t="shared" si="97"/>
        <v/>
      </c>
      <c r="M912" s="3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7" t="str">
        <f t="shared" si="96"/>
        <v>-1</v>
      </c>
      <c r="AC912" s="17">
        <f>IFERROR(INDEX(Factors!$C$59:$C$70,MATCH(AB912,Factors!$B$59:$B$70,1),1),0)</f>
        <v>0</v>
      </c>
      <c r="AD912" s="17">
        <f t="shared" si="98"/>
        <v>0</v>
      </c>
      <c r="AE912" s="17">
        <f>IFERROR(INDEX(Factors!$B$6:$B$15,MATCH('INPUT - Census'!E912,Factors!$C$6:$C$15,0),1),0)</f>
        <v>0</v>
      </c>
      <c r="AF912" s="18">
        <f>IFERROR(INDEX(Factors!$B$16:$B$39,MATCH('INPUT - Census'!C912,Factors!$C$16:$C$35,0),1),0)</f>
        <v>0</v>
      </c>
      <c r="AG912" s="19">
        <f>IFERROR(INDEX(Factors!$B$40:$B$44,MATCH('INPUT - Census'!F912,Factors!$C$40:$C$44,0),1),0)</f>
        <v>0</v>
      </c>
      <c r="AH912" s="21" t="str">
        <f t="shared" si="100"/>
        <v/>
      </c>
      <c r="AI912" s="1" t="str">
        <f>IFERROR(VLOOKUP(H912,Factors!$C$45:$D$48,2,0),"")</f>
        <v/>
      </c>
      <c r="AJ912" t="b">
        <f t="shared" si="99"/>
        <v>0</v>
      </c>
    </row>
    <row r="913" spans="2:36" ht="14.4" x14ac:dyDescent="0.3">
      <c r="B913" s="70"/>
      <c r="C913" s="58"/>
      <c r="D913" s="63"/>
      <c r="E913" s="58"/>
      <c r="F913" s="58"/>
      <c r="G913" s="44"/>
      <c r="H913" s="45"/>
      <c r="I913" s="45"/>
      <c r="J913" s="38" t="str">
        <f t="shared" si="95"/>
        <v/>
      </c>
      <c r="K913" s="39" t="str">
        <f t="shared" si="97"/>
        <v/>
      </c>
      <c r="M913" s="3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7" t="str">
        <f t="shared" si="96"/>
        <v>-1</v>
      </c>
      <c r="AC913" s="17">
        <f>IFERROR(INDEX(Factors!$C$59:$C$70,MATCH(AB913,Factors!$B$59:$B$70,1),1),0)</f>
        <v>0</v>
      </c>
      <c r="AD913" s="17">
        <f t="shared" si="98"/>
        <v>0</v>
      </c>
      <c r="AE913" s="17">
        <f>IFERROR(INDEX(Factors!$B$6:$B$15,MATCH('INPUT - Census'!E913,Factors!$C$6:$C$15,0),1),0)</f>
        <v>0</v>
      </c>
      <c r="AF913" s="18">
        <f>IFERROR(INDEX(Factors!$B$16:$B$39,MATCH('INPUT - Census'!C913,Factors!$C$16:$C$35,0),1),0)</f>
        <v>0</v>
      </c>
      <c r="AG913" s="19">
        <f>IFERROR(INDEX(Factors!$B$40:$B$44,MATCH('INPUT - Census'!F913,Factors!$C$40:$C$44,0),1),0)</f>
        <v>0</v>
      </c>
      <c r="AH913" s="21" t="str">
        <f t="shared" si="100"/>
        <v/>
      </c>
      <c r="AI913" s="1" t="str">
        <f>IFERROR(VLOOKUP(H913,Factors!$C$45:$D$48,2,0),"")</f>
        <v/>
      </c>
      <c r="AJ913" t="b">
        <f t="shared" si="99"/>
        <v>0</v>
      </c>
    </row>
    <row r="914" spans="2:36" ht="14.4" x14ac:dyDescent="0.3">
      <c r="B914" s="70"/>
      <c r="C914" s="58"/>
      <c r="D914" s="63"/>
      <c r="E914" s="58"/>
      <c r="F914" s="58"/>
      <c r="G914" s="44"/>
      <c r="H914" s="45"/>
      <c r="I914" s="45"/>
      <c r="J914" s="38" t="str">
        <f t="shared" si="95"/>
        <v/>
      </c>
      <c r="K914" s="39" t="str">
        <f t="shared" si="97"/>
        <v/>
      </c>
      <c r="M914" s="3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7" t="str">
        <f t="shared" si="96"/>
        <v>-1</v>
      </c>
      <c r="AC914" s="17">
        <f>IFERROR(INDEX(Factors!$C$59:$C$70,MATCH(AB914,Factors!$B$59:$B$70,1),1),0)</f>
        <v>0</v>
      </c>
      <c r="AD914" s="17">
        <f t="shared" si="98"/>
        <v>0</v>
      </c>
      <c r="AE914" s="17">
        <f>IFERROR(INDEX(Factors!$B$6:$B$15,MATCH('INPUT - Census'!E914,Factors!$C$6:$C$15,0),1),0)</f>
        <v>0</v>
      </c>
      <c r="AF914" s="18">
        <f>IFERROR(INDEX(Factors!$B$16:$B$39,MATCH('INPUT - Census'!C914,Factors!$C$16:$C$35,0),1),0)</f>
        <v>0</v>
      </c>
      <c r="AG914" s="19">
        <f>IFERROR(INDEX(Factors!$B$40:$B$44,MATCH('INPUT - Census'!F914,Factors!$C$40:$C$44,0),1),0)</f>
        <v>0</v>
      </c>
      <c r="AH914" s="21" t="str">
        <f t="shared" si="100"/>
        <v/>
      </c>
      <c r="AI914" s="1" t="str">
        <f>IFERROR(VLOOKUP(H914,Factors!$C$45:$D$48,2,0),"")</f>
        <v/>
      </c>
      <c r="AJ914" t="b">
        <f t="shared" si="99"/>
        <v>0</v>
      </c>
    </row>
    <row r="915" spans="2:36" ht="14.4" x14ac:dyDescent="0.3">
      <c r="B915" s="70"/>
      <c r="C915" s="58"/>
      <c r="D915" s="63"/>
      <c r="E915" s="58"/>
      <c r="F915" s="58"/>
      <c r="G915" s="44"/>
      <c r="H915" s="45"/>
      <c r="I915" s="45"/>
      <c r="J915" s="38" t="str">
        <f t="shared" si="95"/>
        <v/>
      </c>
      <c r="K915" s="39" t="str">
        <f t="shared" si="97"/>
        <v/>
      </c>
      <c r="M915" s="3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7" t="str">
        <f t="shared" si="96"/>
        <v>-1</v>
      </c>
      <c r="AC915" s="17">
        <f>IFERROR(INDEX(Factors!$C$59:$C$70,MATCH(AB915,Factors!$B$59:$B$70,1),1),0)</f>
        <v>0</v>
      </c>
      <c r="AD915" s="17">
        <f t="shared" si="98"/>
        <v>0</v>
      </c>
      <c r="AE915" s="17">
        <f>IFERROR(INDEX(Factors!$B$6:$B$15,MATCH('INPUT - Census'!E915,Factors!$C$6:$C$15,0),1),0)</f>
        <v>0</v>
      </c>
      <c r="AF915" s="18">
        <f>IFERROR(INDEX(Factors!$B$16:$B$39,MATCH('INPUT - Census'!C915,Factors!$C$16:$C$35,0),1),0)</f>
        <v>0</v>
      </c>
      <c r="AG915" s="19">
        <f>IFERROR(INDEX(Factors!$B$40:$B$44,MATCH('INPUT - Census'!F915,Factors!$C$40:$C$44,0),1),0)</f>
        <v>0</v>
      </c>
      <c r="AH915" s="21" t="str">
        <f t="shared" si="100"/>
        <v/>
      </c>
      <c r="AI915" s="1" t="str">
        <f>IFERROR(VLOOKUP(H915,Factors!$C$45:$D$48,2,0),"")</f>
        <v/>
      </c>
      <c r="AJ915" t="b">
        <f t="shared" si="99"/>
        <v>0</v>
      </c>
    </row>
    <row r="916" spans="2:36" ht="14.4" x14ac:dyDescent="0.3">
      <c r="B916" s="70"/>
      <c r="C916" s="58"/>
      <c r="D916" s="63"/>
      <c r="E916" s="58"/>
      <c r="F916" s="58"/>
      <c r="G916" s="44"/>
      <c r="H916" s="45"/>
      <c r="I916" s="45"/>
      <c r="J916" s="38" t="str">
        <f t="shared" si="95"/>
        <v/>
      </c>
      <c r="K916" s="39" t="str">
        <f t="shared" si="97"/>
        <v/>
      </c>
      <c r="M916" s="3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7" t="str">
        <f t="shared" si="96"/>
        <v>-1</v>
      </c>
      <c r="AC916" s="17">
        <f>IFERROR(INDEX(Factors!$C$59:$C$70,MATCH(AB916,Factors!$B$59:$B$70,1),1),0)</f>
        <v>0</v>
      </c>
      <c r="AD916" s="17">
        <f t="shared" si="98"/>
        <v>0</v>
      </c>
      <c r="AE916" s="17">
        <f>IFERROR(INDEX(Factors!$B$6:$B$15,MATCH('INPUT - Census'!E916,Factors!$C$6:$C$15,0),1),0)</f>
        <v>0</v>
      </c>
      <c r="AF916" s="18">
        <f>IFERROR(INDEX(Factors!$B$16:$B$39,MATCH('INPUT - Census'!C916,Factors!$C$16:$C$35,0),1),0)</f>
        <v>0</v>
      </c>
      <c r="AG916" s="19">
        <f>IFERROR(INDEX(Factors!$B$40:$B$44,MATCH('INPUT - Census'!F916,Factors!$C$40:$C$44,0),1),0)</f>
        <v>0</v>
      </c>
      <c r="AH916" s="21" t="str">
        <f t="shared" si="100"/>
        <v/>
      </c>
      <c r="AI916" s="1" t="str">
        <f>IFERROR(VLOOKUP(H916,Factors!$C$45:$D$48,2,0),"")</f>
        <v/>
      </c>
      <c r="AJ916" t="b">
        <f t="shared" si="99"/>
        <v>0</v>
      </c>
    </row>
    <row r="917" spans="2:36" ht="14.4" x14ac:dyDescent="0.3">
      <c r="B917" s="70"/>
      <c r="C917" s="58"/>
      <c r="D917" s="63"/>
      <c r="E917" s="58"/>
      <c r="F917" s="58"/>
      <c r="G917" s="44"/>
      <c r="H917" s="45"/>
      <c r="I917" s="45"/>
      <c r="J917" s="38" t="str">
        <f t="shared" si="95"/>
        <v/>
      </c>
      <c r="K917" s="39" t="str">
        <f t="shared" si="97"/>
        <v/>
      </c>
      <c r="M917" s="3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7" t="str">
        <f t="shared" si="96"/>
        <v>-1</v>
      </c>
      <c r="AC917" s="17">
        <f>IFERROR(INDEX(Factors!$C$59:$C$70,MATCH(AB917,Factors!$B$59:$B$70,1),1),0)</f>
        <v>0</v>
      </c>
      <c r="AD917" s="17">
        <f t="shared" si="98"/>
        <v>0</v>
      </c>
      <c r="AE917" s="17">
        <f>IFERROR(INDEX(Factors!$B$6:$B$15,MATCH('INPUT - Census'!E917,Factors!$C$6:$C$15,0),1),0)</f>
        <v>0</v>
      </c>
      <c r="AF917" s="18">
        <f>IFERROR(INDEX(Factors!$B$16:$B$39,MATCH('INPUT - Census'!C917,Factors!$C$16:$C$35,0),1),0)</f>
        <v>0</v>
      </c>
      <c r="AG917" s="19">
        <f>IFERROR(INDEX(Factors!$B$40:$B$44,MATCH('INPUT - Census'!F917,Factors!$C$40:$C$44,0),1),0)</f>
        <v>0</v>
      </c>
      <c r="AH917" s="21" t="str">
        <f t="shared" si="100"/>
        <v/>
      </c>
      <c r="AI917" s="1" t="str">
        <f>IFERROR(VLOOKUP(H917,Factors!$C$45:$D$48,2,0),"")</f>
        <v/>
      </c>
      <c r="AJ917" t="b">
        <f t="shared" si="99"/>
        <v>0</v>
      </c>
    </row>
    <row r="918" spans="2:36" ht="14.4" x14ac:dyDescent="0.3">
      <c r="B918" s="70"/>
      <c r="C918" s="58"/>
      <c r="D918" s="63"/>
      <c r="E918" s="58"/>
      <c r="F918" s="58"/>
      <c r="G918" s="44"/>
      <c r="H918" s="45"/>
      <c r="I918" s="45"/>
      <c r="J918" s="38" t="str">
        <f t="shared" si="95"/>
        <v/>
      </c>
      <c r="K918" s="39" t="str">
        <f t="shared" si="97"/>
        <v/>
      </c>
      <c r="M918" s="3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7" t="str">
        <f t="shared" si="96"/>
        <v>-1</v>
      </c>
      <c r="AC918" s="17">
        <f>IFERROR(INDEX(Factors!$C$59:$C$70,MATCH(AB918,Factors!$B$59:$B$70,1),1),0)</f>
        <v>0</v>
      </c>
      <c r="AD918" s="17">
        <f t="shared" si="98"/>
        <v>0</v>
      </c>
      <c r="AE918" s="17">
        <f>IFERROR(INDEX(Factors!$B$6:$B$15,MATCH('INPUT - Census'!E918,Factors!$C$6:$C$15,0),1),0)</f>
        <v>0</v>
      </c>
      <c r="AF918" s="18">
        <f>IFERROR(INDEX(Factors!$B$16:$B$39,MATCH('INPUT - Census'!C918,Factors!$C$16:$C$35,0),1),0)</f>
        <v>0</v>
      </c>
      <c r="AG918" s="19">
        <f>IFERROR(INDEX(Factors!$B$40:$B$44,MATCH('INPUT - Census'!F918,Factors!$C$40:$C$44,0),1),0)</f>
        <v>0</v>
      </c>
      <c r="AH918" s="21" t="str">
        <f t="shared" si="100"/>
        <v/>
      </c>
      <c r="AI918" s="1" t="str">
        <f>IFERROR(VLOOKUP(H918,Factors!$C$45:$D$48,2,0),"")</f>
        <v/>
      </c>
      <c r="AJ918" t="b">
        <f t="shared" si="99"/>
        <v>0</v>
      </c>
    </row>
    <row r="919" spans="2:36" ht="14.4" x14ac:dyDescent="0.3">
      <c r="B919" s="70"/>
      <c r="C919" s="58"/>
      <c r="D919" s="63"/>
      <c r="E919" s="58"/>
      <c r="F919" s="58"/>
      <c r="G919" s="44"/>
      <c r="H919" s="45"/>
      <c r="I919" s="45"/>
      <c r="J919" s="38" t="str">
        <f t="shared" si="95"/>
        <v/>
      </c>
      <c r="K919" s="39" t="str">
        <f t="shared" si="97"/>
        <v/>
      </c>
      <c r="M919" s="3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7" t="str">
        <f t="shared" si="96"/>
        <v>-1</v>
      </c>
      <c r="AC919" s="17">
        <f>IFERROR(INDEX(Factors!$C$59:$C$70,MATCH(AB919,Factors!$B$59:$B$70,1),1),0)</f>
        <v>0</v>
      </c>
      <c r="AD919" s="17">
        <f t="shared" si="98"/>
        <v>0</v>
      </c>
      <c r="AE919" s="17">
        <f>IFERROR(INDEX(Factors!$B$6:$B$15,MATCH('INPUT - Census'!E919,Factors!$C$6:$C$15,0),1),0)</f>
        <v>0</v>
      </c>
      <c r="AF919" s="18">
        <f>IFERROR(INDEX(Factors!$B$16:$B$39,MATCH('INPUT - Census'!C919,Factors!$C$16:$C$35,0),1),0)</f>
        <v>0</v>
      </c>
      <c r="AG919" s="19">
        <f>IFERROR(INDEX(Factors!$B$40:$B$44,MATCH('INPUT - Census'!F919,Factors!$C$40:$C$44,0),1),0)</f>
        <v>0</v>
      </c>
      <c r="AH919" s="21" t="str">
        <f t="shared" si="100"/>
        <v/>
      </c>
      <c r="AI919" s="1" t="str">
        <f>IFERROR(VLOOKUP(H919,Factors!$C$45:$D$48,2,0),"")</f>
        <v/>
      </c>
      <c r="AJ919" t="b">
        <f t="shared" si="99"/>
        <v>0</v>
      </c>
    </row>
    <row r="920" spans="2:36" ht="14.4" x14ac:dyDescent="0.3">
      <c r="B920" s="70"/>
      <c r="C920" s="58"/>
      <c r="D920" s="63"/>
      <c r="E920" s="58"/>
      <c r="F920" s="58"/>
      <c r="G920" s="44"/>
      <c r="H920" s="45"/>
      <c r="I920" s="45"/>
      <c r="J920" s="38" t="str">
        <f t="shared" si="95"/>
        <v/>
      </c>
      <c r="K920" s="39" t="str">
        <f t="shared" si="97"/>
        <v/>
      </c>
      <c r="M920" s="3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7" t="str">
        <f t="shared" si="96"/>
        <v>-1</v>
      </c>
      <c r="AC920" s="17">
        <f>IFERROR(INDEX(Factors!$C$59:$C$70,MATCH(AB920,Factors!$B$59:$B$70,1),1),0)</f>
        <v>0</v>
      </c>
      <c r="AD920" s="17">
        <f t="shared" si="98"/>
        <v>0</v>
      </c>
      <c r="AE920" s="17">
        <f>IFERROR(INDEX(Factors!$B$6:$B$15,MATCH('INPUT - Census'!E920,Factors!$C$6:$C$15,0),1),0)</f>
        <v>0</v>
      </c>
      <c r="AF920" s="18">
        <f>IFERROR(INDEX(Factors!$B$16:$B$39,MATCH('INPUT - Census'!C920,Factors!$C$16:$C$35,0),1),0)</f>
        <v>0</v>
      </c>
      <c r="AG920" s="19">
        <f>IFERROR(INDEX(Factors!$B$40:$B$44,MATCH('INPUT - Census'!F920,Factors!$C$40:$C$44,0),1),0)</f>
        <v>0</v>
      </c>
      <c r="AH920" s="21" t="str">
        <f t="shared" si="100"/>
        <v/>
      </c>
      <c r="AI920" s="1" t="str">
        <f>IFERROR(VLOOKUP(H920,Factors!$C$45:$D$48,2,0),"")</f>
        <v/>
      </c>
      <c r="AJ920" t="b">
        <f t="shared" si="99"/>
        <v>0</v>
      </c>
    </row>
    <row r="921" spans="2:36" ht="14.4" x14ac:dyDescent="0.3">
      <c r="B921" s="70"/>
      <c r="C921" s="58"/>
      <c r="D921" s="63"/>
      <c r="E921" s="58"/>
      <c r="F921" s="58"/>
      <c r="G921" s="44"/>
      <c r="H921" s="45"/>
      <c r="I921" s="45"/>
      <c r="J921" s="38" t="str">
        <f t="shared" si="95"/>
        <v/>
      </c>
      <c r="K921" s="39" t="str">
        <f t="shared" si="97"/>
        <v/>
      </c>
      <c r="M921" s="3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7" t="str">
        <f t="shared" si="96"/>
        <v>-1</v>
      </c>
      <c r="AC921" s="17">
        <f>IFERROR(INDEX(Factors!$C$59:$C$70,MATCH(AB921,Factors!$B$59:$B$70,1),1),0)</f>
        <v>0</v>
      </c>
      <c r="AD921" s="17">
        <f t="shared" si="98"/>
        <v>0</v>
      </c>
      <c r="AE921" s="17">
        <f>IFERROR(INDEX(Factors!$B$6:$B$15,MATCH('INPUT - Census'!E921,Factors!$C$6:$C$15,0),1),0)</f>
        <v>0</v>
      </c>
      <c r="AF921" s="18">
        <f>IFERROR(INDEX(Factors!$B$16:$B$39,MATCH('INPUT - Census'!C921,Factors!$C$16:$C$35,0),1),0)</f>
        <v>0</v>
      </c>
      <c r="AG921" s="19">
        <f>IFERROR(INDEX(Factors!$B$40:$B$44,MATCH('INPUT - Census'!F921,Factors!$C$40:$C$44,0),1),0)</f>
        <v>0</v>
      </c>
      <c r="AH921" s="21" t="str">
        <f t="shared" si="100"/>
        <v/>
      </c>
      <c r="AI921" s="1" t="str">
        <f>IFERROR(VLOOKUP(H921,Factors!$C$45:$D$48,2,0),"")</f>
        <v/>
      </c>
      <c r="AJ921" t="b">
        <f t="shared" si="99"/>
        <v>0</v>
      </c>
    </row>
    <row r="922" spans="2:36" ht="14.4" x14ac:dyDescent="0.3">
      <c r="B922" s="70"/>
      <c r="C922" s="58"/>
      <c r="D922" s="63"/>
      <c r="E922" s="58"/>
      <c r="F922" s="58"/>
      <c r="G922" s="44"/>
      <c r="H922" s="45"/>
      <c r="I922" s="45"/>
      <c r="J922" s="38" t="str">
        <f t="shared" si="95"/>
        <v/>
      </c>
      <c r="K922" s="39" t="str">
        <f t="shared" si="97"/>
        <v/>
      </c>
      <c r="M922" s="3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7" t="str">
        <f t="shared" si="96"/>
        <v>-1</v>
      </c>
      <c r="AC922" s="17">
        <f>IFERROR(INDEX(Factors!$C$59:$C$70,MATCH(AB922,Factors!$B$59:$B$70,1),1),0)</f>
        <v>0</v>
      </c>
      <c r="AD922" s="17">
        <f t="shared" si="98"/>
        <v>0</v>
      </c>
      <c r="AE922" s="17">
        <f>IFERROR(INDEX(Factors!$B$6:$B$15,MATCH('INPUT - Census'!E922,Factors!$C$6:$C$15,0),1),0)</f>
        <v>0</v>
      </c>
      <c r="AF922" s="18">
        <f>IFERROR(INDEX(Factors!$B$16:$B$39,MATCH('INPUT - Census'!C922,Factors!$C$16:$C$35,0),1),0)</f>
        <v>0</v>
      </c>
      <c r="AG922" s="19">
        <f>IFERROR(INDEX(Factors!$B$40:$B$44,MATCH('INPUT - Census'!F922,Factors!$C$40:$C$44,0),1),0)</f>
        <v>0</v>
      </c>
      <c r="AH922" s="21" t="str">
        <f t="shared" si="100"/>
        <v/>
      </c>
      <c r="AI922" s="1" t="str">
        <f>IFERROR(VLOOKUP(H922,Factors!$C$45:$D$48,2,0),"")</f>
        <v/>
      </c>
      <c r="AJ922" t="b">
        <f t="shared" si="99"/>
        <v>0</v>
      </c>
    </row>
    <row r="923" spans="2:36" ht="14.4" x14ac:dyDescent="0.3">
      <c r="B923" s="70"/>
      <c r="C923" s="58"/>
      <c r="D923" s="63"/>
      <c r="E923" s="58"/>
      <c r="F923" s="58"/>
      <c r="G923" s="44"/>
      <c r="H923" s="45"/>
      <c r="I923" s="45"/>
      <c r="J923" s="38" t="str">
        <f t="shared" si="95"/>
        <v/>
      </c>
      <c r="K923" s="39" t="str">
        <f t="shared" si="97"/>
        <v/>
      </c>
      <c r="M923" s="3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7" t="str">
        <f t="shared" si="96"/>
        <v>-1</v>
      </c>
      <c r="AC923" s="17">
        <f>IFERROR(INDEX(Factors!$C$59:$C$70,MATCH(AB923,Factors!$B$59:$B$70,1),1),0)</f>
        <v>0</v>
      </c>
      <c r="AD923" s="17">
        <f t="shared" si="98"/>
        <v>0</v>
      </c>
      <c r="AE923" s="17">
        <f>IFERROR(INDEX(Factors!$B$6:$B$15,MATCH('INPUT - Census'!E923,Factors!$C$6:$C$15,0),1),0)</f>
        <v>0</v>
      </c>
      <c r="AF923" s="18">
        <f>IFERROR(INDEX(Factors!$B$16:$B$39,MATCH('INPUT - Census'!C923,Factors!$C$16:$C$35,0),1),0)</f>
        <v>0</v>
      </c>
      <c r="AG923" s="19">
        <f>IFERROR(INDEX(Factors!$B$40:$B$44,MATCH('INPUT - Census'!F923,Factors!$C$40:$C$44,0),1),0)</f>
        <v>0</v>
      </c>
      <c r="AH923" s="21" t="str">
        <f t="shared" si="100"/>
        <v/>
      </c>
      <c r="AI923" s="1" t="str">
        <f>IFERROR(VLOOKUP(H923,Factors!$C$45:$D$48,2,0),"")</f>
        <v/>
      </c>
      <c r="AJ923" t="b">
        <f t="shared" si="99"/>
        <v>0</v>
      </c>
    </row>
    <row r="924" spans="2:36" ht="14.4" x14ac:dyDescent="0.3">
      <c r="B924" s="70"/>
      <c r="C924" s="58"/>
      <c r="D924" s="63"/>
      <c r="E924" s="58"/>
      <c r="F924" s="58"/>
      <c r="G924" s="44"/>
      <c r="H924" s="45"/>
      <c r="I924" s="45"/>
      <c r="J924" s="38" t="str">
        <f t="shared" si="95"/>
        <v/>
      </c>
      <c r="K924" s="39" t="str">
        <f t="shared" si="97"/>
        <v/>
      </c>
      <c r="M924" s="3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7" t="str">
        <f t="shared" si="96"/>
        <v>-1</v>
      </c>
      <c r="AC924" s="17">
        <f>IFERROR(INDEX(Factors!$C$59:$C$70,MATCH(AB924,Factors!$B$59:$B$70,1),1),0)</f>
        <v>0</v>
      </c>
      <c r="AD924" s="17">
        <f t="shared" si="98"/>
        <v>0</v>
      </c>
      <c r="AE924" s="17">
        <f>IFERROR(INDEX(Factors!$B$6:$B$15,MATCH('INPUT - Census'!E924,Factors!$C$6:$C$15,0),1),0)</f>
        <v>0</v>
      </c>
      <c r="AF924" s="18">
        <f>IFERROR(INDEX(Factors!$B$16:$B$39,MATCH('INPUT - Census'!C924,Factors!$C$16:$C$35,0),1),0)</f>
        <v>0</v>
      </c>
      <c r="AG924" s="19">
        <f>IFERROR(INDEX(Factors!$B$40:$B$44,MATCH('INPUT - Census'!F924,Factors!$C$40:$C$44,0),1),0)</f>
        <v>0</v>
      </c>
      <c r="AH924" s="21" t="str">
        <f t="shared" si="100"/>
        <v/>
      </c>
      <c r="AI924" s="1" t="str">
        <f>IFERROR(VLOOKUP(H924,Factors!$C$45:$D$48,2,0),"")</f>
        <v/>
      </c>
      <c r="AJ924" t="b">
        <f t="shared" si="99"/>
        <v>0</v>
      </c>
    </row>
    <row r="925" spans="2:36" ht="14.4" x14ac:dyDescent="0.3">
      <c r="B925" s="70"/>
      <c r="C925" s="58"/>
      <c r="D925" s="63"/>
      <c r="E925" s="58"/>
      <c r="F925" s="58"/>
      <c r="G925" s="44"/>
      <c r="H925" s="45"/>
      <c r="I925" s="45"/>
      <c r="J925" s="38" t="str">
        <f t="shared" si="95"/>
        <v/>
      </c>
      <c r="K925" s="39" t="str">
        <f t="shared" si="97"/>
        <v/>
      </c>
      <c r="M925" s="3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7" t="str">
        <f t="shared" si="96"/>
        <v>-1</v>
      </c>
      <c r="AC925" s="17">
        <f>IFERROR(INDEX(Factors!$C$59:$C$70,MATCH(AB925,Factors!$B$59:$B$70,1),1),0)</f>
        <v>0</v>
      </c>
      <c r="AD925" s="17">
        <f t="shared" si="98"/>
        <v>0</v>
      </c>
      <c r="AE925" s="17">
        <f>IFERROR(INDEX(Factors!$B$6:$B$15,MATCH('INPUT - Census'!E925,Factors!$C$6:$C$15,0),1),0)</f>
        <v>0</v>
      </c>
      <c r="AF925" s="18">
        <f>IFERROR(INDEX(Factors!$B$16:$B$39,MATCH('INPUT - Census'!C925,Factors!$C$16:$C$35,0),1),0)</f>
        <v>0</v>
      </c>
      <c r="AG925" s="19">
        <f>IFERROR(INDEX(Factors!$B$40:$B$44,MATCH('INPUT - Census'!F925,Factors!$C$40:$C$44,0),1),0)</f>
        <v>0</v>
      </c>
      <c r="AH925" s="21" t="str">
        <f t="shared" si="100"/>
        <v/>
      </c>
      <c r="AI925" s="1" t="str">
        <f>IFERROR(VLOOKUP(H925,Factors!$C$45:$D$48,2,0),"")</f>
        <v/>
      </c>
      <c r="AJ925" t="b">
        <f t="shared" si="99"/>
        <v>0</v>
      </c>
    </row>
    <row r="926" spans="2:36" ht="14.4" x14ac:dyDescent="0.3">
      <c r="B926" s="70"/>
      <c r="C926" s="58"/>
      <c r="D926" s="63"/>
      <c r="E926" s="58"/>
      <c r="F926" s="58"/>
      <c r="G926" s="44"/>
      <c r="H926" s="45"/>
      <c r="I926" s="45"/>
      <c r="J926" s="38" t="str">
        <f t="shared" si="95"/>
        <v/>
      </c>
      <c r="K926" s="39" t="str">
        <f t="shared" si="97"/>
        <v/>
      </c>
      <c r="M926" s="3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7" t="str">
        <f t="shared" si="96"/>
        <v>-1</v>
      </c>
      <c r="AC926" s="17">
        <f>IFERROR(INDEX(Factors!$C$59:$C$70,MATCH(AB926,Factors!$B$59:$B$70,1),1),0)</f>
        <v>0</v>
      </c>
      <c r="AD926" s="17">
        <f t="shared" si="98"/>
        <v>0</v>
      </c>
      <c r="AE926" s="17">
        <f>IFERROR(INDEX(Factors!$B$6:$B$15,MATCH('INPUT - Census'!E926,Factors!$C$6:$C$15,0),1),0)</f>
        <v>0</v>
      </c>
      <c r="AF926" s="18">
        <f>IFERROR(INDEX(Factors!$B$16:$B$39,MATCH('INPUT - Census'!C926,Factors!$C$16:$C$35,0),1),0)</f>
        <v>0</v>
      </c>
      <c r="AG926" s="19">
        <f>IFERROR(INDEX(Factors!$B$40:$B$44,MATCH('INPUT - Census'!F926,Factors!$C$40:$C$44,0),1),0)</f>
        <v>0</v>
      </c>
      <c r="AH926" s="21" t="str">
        <f t="shared" si="100"/>
        <v/>
      </c>
      <c r="AI926" s="1" t="str">
        <f>IFERROR(VLOOKUP(H926,Factors!$C$45:$D$48,2,0),"")</f>
        <v/>
      </c>
      <c r="AJ926" t="b">
        <f t="shared" si="99"/>
        <v>0</v>
      </c>
    </row>
    <row r="927" spans="2:36" ht="14.4" x14ac:dyDescent="0.3">
      <c r="B927" s="70"/>
      <c r="C927" s="58"/>
      <c r="D927" s="63"/>
      <c r="E927" s="58"/>
      <c r="F927" s="58"/>
      <c r="G927" s="44"/>
      <c r="H927" s="45"/>
      <c r="I927" s="45"/>
      <c r="J927" s="38" t="str">
        <f t="shared" si="95"/>
        <v/>
      </c>
      <c r="K927" s="39" t="str">
        <f t="shared" si="97"/>
        <v/>
      </c>
      <c r="M927" s="3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7" t="str">
        <f t="shared" si="96"/>
        <v>-1</v>
      </c>
      <c r="AC927" s="17">
        <f>IFERROR(INDEX(Factors!$C$59:$C$70,MATCH(AB927,Factors!$B$59:$B$70,1),1),0)</f>
        <v>0</v>
      </c>
      <c r="AD927" s="17">
        <f t="shared" si="98"/>
        <v>0</v>
      </c>
      <c r="AE927" s="17">
        <f>IFERROR(INDEX(Factors!$B$6:$B$15,MATCH('INPUT - Census'!E927,Factors!$C$6:$C$15,0),1),0)</f>
        <v>0</v>
      </c>
      <c r="AF927" s="18">
        <f>IFERROR(INDEX(Factors!$B$16:$B$39,MATCH('INPUT - Census'!C927,Factors!$C$16:$C$35,0),1),0)</f>
        <v>0</v>
      </c>
      <c r="AG927" s="19">
        <f>IFERROR(INDEX(Factors!$B$40:$B$44,MATCH('INPUT - Census'!F927,Factors!$C$40:$C$44,0),1),0)</f>
        <v>0</v>
      </c>
      <c r="AH927" s="21" t="str">
        <f t="shared" si="100"/>
        <v/>
      </c>
      <c r="AI927" s="1" t="str">
        <f>IFERROR(VLOOKUP(H927,Factors!$C$45:$D$48,2,0),"")</f>
        <v/>
      </c>
      <c r="AJ927" t="b">
        <f t="shared" si="99"/>
        <v>0</v>
      </c>
    </row>
    <row r="928" spans="2:36" ht="14.4" x14ac:dyDescent="0.3">
      <c r="B928" s="70"/>
      <c r="C928" s="58"/>
      <c r="D928" s="63"/>
      <c r="E928" s="58"/>
      <c r="F928" s="58"/>
      <c r="G928" s="44"/>
      <c r="H928" s="45"/>
      <c r="I928" s="45"/>
      <c r="J928" s="38" t="str">
        <f t="shared" si="95"/>
        <v/>
      </c>
      <c r="K928" s="39" t="str">
        <f t="shared" si="97"/>
        <v/>
      </c>
      <c r="M928" s="3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7" t="str">
        <f t="shared" si="96"/>
        <v>-1</v>
      </c>
      <c r="AC928" s="17">
        <f>IFERROR(INDEX(Factors!$C$59:$C$70,MATCH(AB928,Factors!$B$59:$B$70,1),1),0)</f>
        <v>0</v>
      </c>
      <c r="AD928" s="17">
        <f t="shared" si="98"/>
        <v>0</v>
      </c>
      <c r="AE928" s="17">
        <f>IFERROR(INDEX(Factors!$B$6:$B$15,MATCH('INPUT - Census'!E928,Factors!$C$6:$C$15,0),1),0)</f>
        <v>0</v>
      </c>
      <c r="AF928" s="18">
        <f>IFERROR(INDEX(Factors!$B$16:$B$39,MATCH('INPUT - Census'!C928,Factors!$C$16:$C$35,0),1),0)</f>
        <v>0</v>
      </c>
      <c r="AG928" s="19">
        <f>IFERROR(INDEX(Factors!$B$40:$B$44,MATCH('INPUT - Census'!F928,Factors!$C$40:$C$44,0),1),0)</f>
        <v>0</v>
      </c>
      <c r="AH928" s="21" t="str">
        <f t="shared" si="100"/>
        <v/>
      </c>
      <c r="AI928" s="1" t="str">
        <f>IFERROR(VLOOKUP(H928,Factors!$C$45:$D$48,2,0),"")</f>
        <v/>
      </c>
      <c r="AJ928" t="b">
        <f t="shared" si="99"/>
        <v>0</v>
      </c>
    </row>
    <row r="929" spans="2:36" ht="14.4" x14ac:dyDescent="0.3">
      <c r="B929" s="70"/>
      <c r="C929" s="58"/>
      <c r="D929" s="63"/>
      <c r="E929" s="58"/>
      <c r="F929" s="58"/>
      <c r="G929" s="44"/>
      <c r="H929" s="45"/>
      <c r="I929" s="45"/>
      <c r="J929" s="38" t="str">
        <f t="shared" si="95"/>
        <v/>
      </c>
      <c r="K929" s="39" t="str">
        <f t="shared" si="97"/>
        <v/>
      </c>
      <c r="M929" s="3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7" t="str">
        <f t="shared" si="96"/>
        <v>-1</v>
      </c>
      <c r="AC929" s="17">
        <f>IFERROR(INDEX(Factors!$C$59:$C$70,MATCH(AB929,Factors!$B$59:$B$70,1),1),0)</f>
        <v>0</v>
      </c>
      <c r="AD929" s="17">
        <f t="shared" si="98"/>
        <v>0</v>
      </c>
      <c r="AE929" s="17">
        <f>IFERROR(INDEX(Factors!$B$6:$B$15,MATCH('INPUT - Census'!E929,Factors!$C$6:$C$15,0),1),0)</f>
        <v>0</v>
      </c>
      <c r="AF929" s="18">
        <f>IFERROR(INDEX(Factors!$B$16:$B$39,MATCH('INPUT - Census'!C929,Factors!$C$16:$C$35,0),1),0)</f>
        <v>0</v>
      </c>
      <c r="AG929" s="19">
        <f>IFERROR(INDEX(Factors!$B$40:$B$44,MATCH('INPUT - Census'!F929,Factors!$C$40:$C$44,0),1),0)</f>
        <v>0</v>
      </c>
      <c r="AH929" s="21" t="str">
        <f t="shared" si="100"/>
        <v/>
      </c>
      <c r="AI929" s="1" t="str">
        <f>IFERROR(VLOOKUP(H929,Factors!$C$45:$D$48,2,0),"")</f>
        <v/>
      </c>
      <c r="AJ929" t="b">
        <f t="shared" si="99"/>
        <v>0</v>
      </c>
    </row>
    <row r="930" spans="2:36" ht="14.4" x14ac:dyDescent="0.3">
      <c r="B930" s="70"/>
      <c r="C930" s="58"/>
      <c r="D930" s="63"/>
      <c r="E930" s="58"/>
      <c r="F930" s="58"/>
      <c r="G930" s="44"/>
      <c r="H930" s="45"/>
      <c r="I930" s="45"/>
      <c r="J930" s="38" t="str">
        <f t="shared" si="95"/>
        <v/>
      </c>
      <c r="K930" s="39" t="str">
        <f t="shared" si="97"/>
        <v/>
      </c>
      <c r="M930" s="3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7" t="str">
        <f t="shared" si="96"/>
        <v>-1</v>
      </c>
      <c r="AC930" s="17">
        <f>IFERROR(INDEX(Factors!$C$59:$C$70,MATCH(AB930,Factors!$B$59:$B$70,1),1),0)</f>
        <v>0</v>
      </c>
      <c r="AD930" s="17">
        <f t="shared" si="98"/>
        <v>0</v>
      </c>
      <c r="AE930" s="17">
        <f>IFERROR(INDEX(Factors!$B$6:$B$15,MATCH('INPUT - Census'!E930,Factors!$C$6:$C$15,0),1),0)</f>
        <v>0</v>
      </c>
      <c r="AF930" s="18">
        <f>IFERROR(INDEX(Factors!$B$16:$B$39,MATCH('INPUT - Census'!C930,Factors!$C$16:$C$35,0),1),0)</f>
        <v>0</v>
      </c>
      <c r="AG930" s="19">
        <f>IFERROR(INDEX(Factors!$B$40:$B$44,MATCH('INPUT - Census'!F930,Factors!$C$40:$C$44,0),1),0)</f>
        <v>0</v>
      </c>
      <c r="AH930" s="21" t="str">
        <f t="shared" si="100"/>
        <v/>
      </c>
      <c r="AI930" s="1" t="str">
        <f>IFERROR(VLOOKUP(H930,Factors!$C$45:$D$48,2,0),"")</f>
        <v/>
      </c>
      <c r="AJ930" t="b">
        <f t="shared" si="99"/>
        <v>0</v>
      </c>
    </row>
    <row r="931" spans="2:36" ht="14.4" x14ac:dyDescent="0.3">
      <c r="B931" s="70"/>
      <c r="C931" s="58"/>
      <c r="D931" s="63"/>
      <c r="E931" s="58"/>
      <c r="F931" s="58"/>
      <c r="G931" s="44"/>
      <c r="H931" s="45"/>
      <c r="I931" s="45"/>
      <c r="J931" s="38" t="str">
        <f t="shared" si="95"/>
        <v/>
      </c>
      <c r="K931" s="39" t="str">
        <f t="shared" si="97"/>
        <v/>
      </c>
      <c r="M931" s="3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7" t="str">
        <f t="shared" si="96"/>
        <v>-1</v>
      </c>
      <c r="AC931" s="17">
        <f>IFERROR(INDEX(Factors!$C$59:$C$70,MATCH(AB931,Factors!$B$59:$B$70,1),1),0)</f>
        <v>0</v>
      </c>
      <c r="AD931" s="17">
        <f t="shared" si="98"/>
        <v>0</v>
      </c>
      <c r="AE931" s="17">
        <f>IFERROR(INDEX(Factors!$B$6:$B$15,MATCH('INPUT - Census'!E931,Factors!$C$6:$C$15,0),1),0)</f>
        <v>0</v>
      </c>
      <c r="AF931" s="18">
        <f>IFERROR(INDEX(Factors!$B$16:$B$39,MATCH('INPUT - Census'!C931,Factors!$C$16:$C$35,0),1),0)</f>
        <v>0</v>
      </c>
      <c r="AG931" s="19">
        <f>IFERROR(INDEX(Factors!$B$40:$B$44,MATCH('INPUT - Census'!F931,Factors!$C$40:$C$44,0),1),0)</f>
        <v>0</v>
      </c>
      <c r="AH931" s="21" t="str">
        <f t="shared" si="100"/>
        <v/>
      </c>
      <c r="AI931" s="1" t="str">
        <f>IFERROR(VLOOKUP(H931,Factors!$C$45:$D$48,2,0),"")</f>
        <v/>
      </c>
      <c r="AJ931" t="b">
        <f t="shared" si="99"/>
        <v>0</v>
      </c>
    </row>
    <row r="932" spans="2:36" ht="14.4" x14ac:dyDescent="0.3">
      <c r="B932" s="70"/>
      <c r="C932" s="58"/>
      <c r="D932" s="63"/>
      <c r="E932" s="58"/>
      <c r="F932" s="58"/>
      <c r="G932" s="44"/>
      <c r="H932" s="45"/>
      <c r="I932" s="45"/>
      <c r="J932" s="38" t="str">
        <f t="shared" si="95"/>
        <v/>
      </c>
      <c r="K932" s="39" t="str">
        <f t="shared" si="97"/>
        <v/>
      </c>
      <c r="M932" s="3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7" t="str">
        <f t="shared" si="96"/>
        <v>-1</v>
      </c>
      <c r="AC932" s="17">
        <f>IFERROR(INDEX(Factors!$C$59:$C$70,MATCH(AB932,Factors!$B$59:$B$70,1),1),0)</f>
        <v>0</v>
      </c>
      <c r="AD932" s="17">
        <f t="shared" si="98"/>
        <v>0</v>
      </c>
      <c r="AE932" s="17">
        <f>IFERROR(INDEX(Factors!$B$6:$B$15,MATCH('INPUT - Census'!E932,Factors!$C$6:$C$15,0),1),0)</f>
        <v>0</v>
      </c>
      <c r="AF932" s="18">
        <f>IFERROR(INDEX(Factors!$B$16:$B$39,MATCH('INPUT - Census'!C932,Factors!$C$16:$C$35,0),1),0)</f>
        <v>0</v>
      </c>
      <c r="AG932" s="19">
        <f>IFERROR(INDEX(Factors!$B$40:$B$44,MATCH('INPUT - Census'!F932,Factors!$C$40:$C$44,0),1),0)</f>
        <v>0</v>
      </c>
      <c r="AH932" s="21" t="str">
        <f t="shared" si="100"/>
        <v/>
      </c>
      <c r="AI932" s="1" t="str">
        <f>IFERROR(VLOOKUP(H932,Factors!$C$45:$D$48,2,0),"")</f>
        <v/>
      </c>
      <c r="AJ932" t="b">
        <f t="shared" si="99"/>
        <v>0</v>
      </c>
    </row>
    <row r="933" spans="2:36" ht="14.4" x14ac:dyDescent="0.3">
      <c r="B933" s="70"/>
      <c r="C933" s="58"/>
      <c r="D933" s="63"/>
      <c r="E933" s="58"/>
      <c r="F933" s="58"/>
      <c r="G933" s="44"/>
      <c r="H933" s="45"/>
      <c r="I933" s="45"/>
      <c r="J933" s="38" t="str">
        <f t="shared" si="95"/>
        <v/>
      </c>
      <c r="K933" s="39" t="str">
        <f t="shared" si="97"/>
        <v/>
      </c>
      <c r="M933" s="3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7" t="str">
        <f t="shared" si="96"/>
        <v>-1</v>
      </c>
      <c r="AC933" s="17">
        <f>IFERROR(INDEX(Factors!$C$59:$C$70,MATCH(AB933,Factors!$B$59:$B$70,1),1),0)</f>
        <v>0</v>
      </c>
      <c r="AD933" s="17">
        <f t="shared" si="98"/>
        <v>0</v>
      </c>
      <c r="AE933" s="17">
        <f>IFERROR(INDEX(Factors!$B$6:$B$15,MATCH('INPUT - Census'!E933,Factors!$C$6:$C$15,0),1),0)</f>
        <v>0</v>
      </c>
      <c r="AF933" s="18">
        <f>IFERROR(INDEX(Factors!$B$16:$B$39,MATCH('INPUT - Census'!C933,Factors!$C$16:$C$35,0),1),0)</f>
        <v>0</v>
      </c>
      <c r="AG933" s="19">
        <f>IFERROR(INDEX(Factors!$B$40:$B$44,MATCH('INPUT - Census'!F933,Factors!$C$40:$C$44,0),1),0)</f>
        <v>0</v>
      </c>
      <c r="AH933" s="21" t="str">
        <f t="shared" si="100"/>
        <v/>
      </c>
      <c r="AI933" s="1" t="str">
        <f>IFERROR(VLOOKUP(H933,Factors!$C$45:$D$48,2,0),"")</f>
        <v/>
      </c>
      <c r="AJ933" t="b">
        <f t="shared" si="99"/>
        <v>0</v>
      </c>
    </row>
    <row r="934" spans="2:36" ht="14.4" x14ac:dyDescent="0.3">
      <c r="B934" s="70"/>
      <c r="C934" s="58"/>
      <c r="D934" s="63"/>
      <c r="E934" s="58"/>
      <c r="F934" s="58"/>
      <c r="G934" s="44"/>
      <c r="H934" s="45"/>
      <c r="I934" s="45"/>
      <c r="J934" s="38" t="str">
        <f t="shared" si="95"/>
        <v/>
      </c>
      <c r="K934" s="39" t="str">
        <f t="shared" si="97"/>
        <v/>
      </c>
      <c r="M934" s="3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7" t="str">
        <f t="shared" si="96"/>
        <v>-1</v>
      </c>
      <c r="AC934" s="17">
        <f>IFERROR(INDEX(Factors!$C$59:$C$70,MATCH(AB934,Factors!$B$59:$B$70,1),1),0)</f>
        <v>0</v>
      </c>
      <c r="AD934" s="17">
        <f t="shared" si="98"/>
        <v>0</v>
      </c>
      <c r="AE934" s="17">
        <f>IFERROR(INDEX(Factors!$B$6:$B$15,MATCH('INPUT - Census'!E934,Factors!$C$6:$C$15,0),1),0)</f>
        <v>0</v>
      </c>
      <c r="AF934" s="18">
        <f>IFERROR(INDEX(Factors!$B$16:$B$39,MATCH('INPUT - Census'!C934,Factors!$C$16:$C$35,0),1),0)</f>
        <v>0</v>
      </c>
      <c r="AG934" s="19">
        <f>IFERROR(INDEX(Factors!$B$40:$B$44,MATCH('INPUT - Census'!F934,Factors!$C$40:$C$44,0),1),0)</f>
        <v>0</v>
      </c>
      <c r="AH934" s="21" t="str">
        <f t="shared" si="100"/>
        <v/>
      </c>
      <c r="AI934" s="1" t="str">
        <f>IFERROR(VLOOKUP(H934,Factors!$C$45:$D$48,2,0),"")</f>
        <v/>
      </c>
      <c r="AJ934" t="b">
        <f t="shared" si="99"/>
        <v>0</v>
      </c>
    </row>
    <row r="935" spans="2:36" ht="14.4" x14ac:dyDescent="0.3">
      <c r="B935" s="70"/>
      <c r="C935" s="58"/>
      <c r="D935" s="63"/>
      <c r="E935" s="58"/>
      <c r="F935" s="58"/>
      <c r="G935" s="44"/>
      <c r="H935" s="45"/>
      <c r="I935" s="45"/>
      <c r="J935" s="38" t="str">
        <f t="shared" si="95"/>
        <v/>
      </c>
      <c r="K935" s="39" t="str">
        <f t="shared" si="97"/>
        <v/>
      </c>
      <c r="M935" s="3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7" t="str">
        <f t="shared" si="96"/>
        <v>-1</v>
      </c>
      <c r="AC935" s="17">
        <f>IFERROR(INDEX(Factors!$C$59:$C$70,MATCH(AB935,Factors!$B$59:$B$70,1),1),0)</f>
        <v>0</v>
      </c>
      <c r="AD935" s="17">
        <f t="shared" si="98"/>
        <v>0</v>
      </c>
      <c r="AE935" s="17">
        <f>IFERROR(INDEX(Factors!$B$6:$B$15,MATCH('INPUT - Census'!E935,Factors!$C$6:$C$15,0),1),0)</f>
        <v>0</v>
      </c>
      <c r="AF935" s="18">
        <f>IFERROR(INDEX(Factors!$B$16:$B$39,MATCH('INPUT - Census'!C935,Factors!$C$16:$C$35,0),1),0)</f>
        <v>0</v>
      </c>
      <c r="AG935" s="19">
        <f>IFERROR(INDEX(Factors!$B$40:$B$44,MATCH('INPUT - Census'!F935,Factors!$C$40:$C$44,0),1),0)</f>
        <v>0</v>
      </c>
      <c r="AH935" s="21" t="str">
        <f t="shared" si="100"/>
        <v/>
      </c>
      <c r="AI935" s="1" t="str">
        <f>IFERROR(VLOOKUP(H935,Factors!$C$45:$D$48,2,0),"")</f>
        <v/>
      </c>
      <c r="AJ935" t="b">
        <f t="shared" si="99"/>
        <v>0</v>
      </c>
    </row>
    <row r="936" spans="2:36" ht="14.4" x14ac:dyDescent="0.3">
      <c r="B936" s="70"/>
      <c r="C936" s="58"/>
      <c r="D936" s="63"/>
      <c r="E936" s="58"/>
      <c r="F936" s="58"/>
      <c r="G936" s="44"/>
      <c r="H936" s="45"/>
      <c r="I936" s="45"/>
      <c r="J936" s="38" t="str">
        <f t="shared" si="95"/>
        <v/>
      </c>
      <c r="K936" s="39" t="str">
        <f t="shared" si="97"/>
        <v/>
      </c>
      <c r="M936" s="3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7" t="str">
        <f t="shared" si="96"/>
        <v>-1</v>
      </c>
      <c r="AC936" s="17">
        <f>IFERROR(INDEX(Factors!$C$59:$C$70,MATCH(AB936,Factors!$B$59:$B$70,1),1),0)</f>
        <v>0</v>
      </c>
      <c r="AD936" s="17">
        <f t="shared" si="98"/>
        <v>0</v>
      </c>
      <c r="AE936" s="17">
        <f>IFERROR(INDEX(Factors!$B$6:$B$15,MATCH('INPUT - Census'!E936,Factors!$C$6:$C$15,0),1),0)</f>
        <v>0</v>
      </c>
      <c r="AF936" s="18">
        <f>IFERROR(INDEX(Factors!$B$16:$B$39,MATCH('INPUT - Census'!C936,Factors!$C$16:$C$35,0),1),0)</f>
        <v>0</v>
      </c>
      <c r="AG936" s="19">
        <f>IFERROR(INDEX(Factors!$B$40:$B$44,MATCH('INPUT - Census'!F936,Factors!$C$40:$C$44,0),1),0)</f>
        <v>0</v>
      </c>
      <c r="AH936" s="21" t="str">
        <f t="shared" si="100"/>
        <v/>
      </c>
      <c r="AI936" s="1" t="str">
        <f>IFERROR(VLOOKUP(H936,Factors!$C$45:$D$48,2,0),"")</f>
        <v/>
      </c>
      <c r="AJ936" t="b">
        <f t="shared" si="99"/>
        <v>0</v>
      </c>
    </row>
    <row r="937" spans="2:36" ht="14.4" x14ac:dyDescent="0.3">
      <c r="B937" s="70"/>
      <c r="C937" s="58"/>
      <c r="D937" s="63"/>
      <c r="E937" s="58"/>
      <c r="F937" s="58"/>
      <c r="G937" s="44"/>
      <c r="H937" s="45"/>
      <c r="I937" s="45"/>
      <c r="J937" s="38" t="str">
        <f t="shared" si="95"/>
        <v/>
      </c>
      <c r="K937" s="39" t="str">
        <f t="shared" si="97"/>
        <v/>
      </c>
      <c r="M937" s="3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7" t="str">
        <f t="shared" si="96"/>
        <v>-1</v>
      </c>
      <c r="AC937" s="17">
        <f>IFERROR(INDEX(Factors!$C$59:$C$70,MATCH(AB937,Factors!$B$59:$B$70,1),1),0)</f>
        <v>0</v>
      </c>
      <c r="AD937" s="17">
        <f t="shared" si="98"/>
        <v>0</v>
      </c>
      <c r="AE937" s="17">
        <f>IFERROR(INDEX(Factors!$B$6:$B$15,MATCH('INPUT - Census'!E937,Factors!$C$6:$C$15,0),1),0)</f>
        <v>0</v>
      </c>
      <c r="AF937" s="18">
        <f>IFERROR(INDEX(Factors!$B$16:$B$39,MATCH('INPUT - Census'!C937,Factors!$C$16:$C$35,0),1),0)</f>
        <v>0</v>
      </c>
      <c r="AG937" s="19">
        <f>IFERROR(INDEX(Factors!$B$40:$B$44,MATCH('INPUT - Census'!F937,Factors!$C$40:$C$44,0),1),0)</f>
        <v>0</v>
      </c>
      <c r="AH937" s="21" t="str">
        <f t="shared" si="100"/>
        <v/>
      </c>
      <c r="AI937" s="1" t="str">
        <f>IFERROR(VLOOKUP(H937,Factors!$C$45:$D$48,2,0),"")</f>
        <v/>
      </c>
      <c r="AJ937" t="b">
        <f t="shared" si="99"/>
        <v>0</v>
      </c>
    </row>
    <row r="938" spans="2:36" ht="14.4" x14ac:dyDescent="0.3">
      <c r="B938" s="70"/>
      <c r="C938" s="58"/>
      <c r="D938" s="63"/>
      <c r="E938" s="58"/>
      <c r="F938" s="58"/>
      <c r="G938" s="44"/>
      <c r="H938" s="45"/>
      <c r="I938" s="45"/>
      <c r="J938" s="38" t="str">
        <f t="shared" si="95"/>
        <v/>
      </c>
      <c r="K938" s="39" t="str">
        <f t="shared" si="97"/>
        <v/>
      </c>
      <c r="M938" s="3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7" t="str">
        <f t="shared" si="96"/>
        <v>-1</v>
      </c>
      <c r="AC938" s="17">
        <f>IFERROR(INDEX(Factors!$C$59:$C$70,MATCH(AB938,Factors!$B$59:$B$70,1),1),0)</f>
        <v>0</v>
      </c>
      <c r="AD938" s="17">
        <f t="shared" si="98"/>
        <v>0</v>
      </c>
      <c r="AE938" s="17">
        <f>IFERROR(INDEX(Factors!$B$6:$B$15,MATCH('INPUT - Census'!E938,Factors!$C$6:$C$15,0),1),0)</f>
        <v>0</v>
      </c>
      <c r="AF938" s="18">
        <f>IFERROR(INDEX(Factors!$B$16:$B$39,MATCH('INPUT - Census'!C938,Factors!$C$16:$C$35,0),1),0)</f>
        <v>0</v>
      </c>
      <c r="AG938" s="19">
        <f>IFERROR(INDEX(Factors!$B$40:$B$44,MATCH('INPUT - Census'!F938,Factors!$C$40:$C$44,0),1),0)</f>
        <v>0</v>
      </c>
      <c r="AH938" s="21" t="str">
        <f t="shared" si="100"/>
        <v/>
      </c>
      <c r="AI938" s="1" t="str">
        <f>IFERROR(VLOOKUP(H938,Factors!$C$45:$D$48,2,0),"")</f>
        <v/>
      </c>
      <c r="AJ938" t="b">
        <f t="shared" si="99"/>
        <v>0</v>
      </c>
    </row>
    <row r="939" spans="2:36" ht="14.4" x14ac:dyDescent="0.3">
      <c r="B939" s="70"/>
      <c r="C939" s="58"/>
      <c r="D939" s="63"/>
      <c r="E939" s="58"/>
      <c r="F939" s="58"/>
      <c r="G939" s="44"/>
      <c r="H939" s="45"/>
      <c r="I939" s="45"/>
      <c r="J939" s="38" t="str">
        <f t="shared" si="95"/>
        <v/>
      </c>
      <c r="K939" s="39" t="str">
        <f t="shared" si="97"/>
        <v/>
      </c>
      <c r="M939" s="3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7" t="str">
        <f t="shared" si="96"/>
        <v>-1</v>
      </c>
      <c r="AC939" s="17">
        <f>IFERROR(INDEX(Factors!$C$59:$C$70,MATCH(AB939,Factors!$B$59:$B$70,1),1),0)</f>
        <v>0</v>
      </c>
      <c r="AD939" s="17">
        <f t="shared" si="98"/>
        <v>0</v>
      </c>
      <c r="AE939" s="17">
        <f>IFERROR(INDEX(Factors!$B$6:$B$15,MATCH('INPUT - Census'!E939,Factors!$C$6:$C$15,0),1),0)</f>
        <v>0</v>
      </c>
      <c r="AF939" s="18">
        <f>IFERROR(INDEX(Factors!$B$16:$B$39,MATCH('INPUT - Census'!C939,Factors!$C$16:$C$35,0),1),0)</f>
        <v>0</v>
      </c>
      <c r="AG939" s="19">
        <f>IFERROR(INDEX(Factors!$B$40:$B$44,MATCH('INPUT - Census'!F939,Factors!$C$40:$C$44,0),1),0)</f>
        <v>0</v>
      </c>
      <c r="AH939" s="21" t="str">
        <f t="shared" si="100"/>
        <v/>
      </c>
      <c r="AI939" s="1" t="str">
        <f>IFERROR(VLOOKUP(H939,Factors!$C$45:$D$48,2,0),"")</f>
        <v/>
      </c>
      <c r="AJ939" t="b">
        <f t="shared" si="99"/>
        <v>0</v>
      </c>
    </row>
    <row r="940" spans="2:36" ht="14.4" x14ac:dyDescent="0.3">
      <c r="B940" s="70"/>
      <c r="C940" s="58"/>
      <c r="D940" s="63"/>
      <c r="E940" s="58"/>
      <c r="F940" s="58"/>
      <c r="G940" s="44"/>
      <c r="H940" s="45"/>
      <c r="I940" s="45"/>
      <c r="J940" s="38" t="str">
        <f t="shared" si="95"/>
        <v/>
      </c>
      <c r="K940" s="39" t="str">
        <f t="shared" si="97"/>
        <v/>
      </c>
      <c r="M940" s="3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7" t="str">
        <f t="shared" si="96"/>
        <v>-1</v>
      </c>
      <c r="AC940" s="17">
        <f>IFERROR(INDEX(Factors!$C$59:$C$70,MATCH(AB940,Factors!$B$59:$B$70,1),1),0)</f>
        <v>0</v>
      </c>
      <c r="AD940" s="17">
        <f t="shared" si="98"/>
        <v>0</v>
      </c>
      <c r="AE940" s="17">
        <f>IFERROR(INDEX(Factors!$B$6:$B$15,MATCH('INPUT - Census'!E940,Factors!$C$6:$C$15,0),1),0)</f>
        <v>0</v>
      </c>
      <c r="AF940" s="18">
        <f>IFERROR(INDEX(Factors!$B$16:$B$39,MATCH('INPUT - Census'!C940,Factors!$C$16:$C$35,0),1),0)</f>
        <v>0</v>
      </c>
      <c r="AG940" s="19">
        <f>IFERROR(INDEX(Factors!$B$40:$B$44,MATCH('INPUT - Census'!F940,Factors!$C$40:$C$44,0),1),0)</f>
        <v>0</v>
      </c>
      <c r="AH940" s="21" t="str">
        <f t="shared" si="100"/>
        <v/>
      </c>
      <c r="AI940" s="1" t="str">
        <f>IFERROR(VLOOKUP(H940,Factors!$C$45:$D$48,2,0),"")</f>
        <v/>
      </c>
      <c r="AJ940" t="b">
        <f t="shared" si="99"/>
        <v>0</v>
      </c>
    </row>
    <row r="941" spans="2:36" ht="14.4" x14ac:dyDescent="0.3">
      <c r="B941" s="70"/>
      <c r="C941" s="58"/>
      <c r="D941" s="63"/>
      <c r="E941" s="58"/>
      <c r="F941" s="58"/>
      <c r="G941" s="44"/>
      <c r="H941" s="45"/>
      <c r="I941" s="45"/>
      <c r="J941" s="38" t="str">
        <f t="shared" si="95"/>
        <v/>
      </c>
      <c r="K941" s="39" t="str">
        <f t="shared" si="97"/>
        <v/>
      </c>
      <c r="M941" s="3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7" t="str">
        <f t="shared" si="96"/>
        <v>-1</v>
      </c>
      <c r="AC941" s="17">
        <f>IFERROR(INDEX(Factors!$C$59:$C$70,MATCH(AB941,Factors!$B$59:$B$70,1),1),0)</f>
        <v>0</v>
      </c>
      <c r="AD941" s="17">
        <f t="shared" si="98"/>
        <v>0</v>
      </c>
      <c r="AE941" s="17">
        <f>IFERROR(INDEX(Factors!$B$6:$B$15,MATCH('INPUT - Census'!E941,Factors!$C$6:$C$15,0),1),0)</f>
        <v>0</v>
      </c>
      <c r="AF941" s="18">
        <f>IFERROR(INDEX(Factors!$B$16:$B$39,MATCH('INPUT - Census'!C941,Factors!$C$16:$C$35,0),1),0)</f>
        <v>0</v>
      </c>
      <c r="AG941" s="19">
        <f>IFERROR(INDEX(Factors!$B$40:$B$44,MATCH('INPUT - Census'!F941,Factors!$C$40:$C$44,0),1),0)</f>
        <v>0</v>
      </c>
      <c r="AH941" s="21" t="str">
        <f t="shared" si="100"/>
        <v/>
      </c>
      <c r="AI941" s="1" t="str">
        <f>IFERROR(VLOOKUP(H941,Factors!$C$45:$D$48,2,0),"")</f>
        <v/>
      </c>
      <c r="AJ941" t="b">
        <f t="shared" si="99"/>
        <v>0</v>
      </c>
    </row>
    <row r="942" spans="2:36" ht="14.4" x14ac:dyDescent="0.3">
      <c r="B942" s="70"/>
      <c r="C942" s="58"/>
      <c r="D942" s="63"/>
      <c r="E942" s="58"/>
      <c r="F942" s="58"/>
      <c r="G942" s="44"/>
      <c r="H942" s="45"/>
      <c r="I942" s="45"/>
      <c r="J942" s="38" t="str">
        <f t="shared" si="95"/>
        <v/>
      </c>
      <c r="K942" s="39" t="str">
        <f t="shared" si="97"/>
        <v/>
      </c>
      <c r="M942" s="3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7" t="str">
        <f t="shared" si="96"/>
        <v>-1</v>
      </c>
      <c r="AC942" s="17">
        <f>IFERROR(INDEX(Factors!$C$59:$C$70,MATCH(AB942,Factors!$B$59:$B$70,1),1),0)</f>
        <v>0</v>
      </c>
      <c r="AD942" s="17">
        <f t="shared" si="98"/>
        <v>0</v>
      </c>
      <c r="AE942" s="17">
        <f>IFERROR(INDEX(Factors!$B$6:$B$15,MATCH('INPUT - Census'!E942,Factors!$C$6:$C$15,0),1),0)</f>
        <v>0</v>
      </c>
      <c r="AF942" s="18">
        <f>IFERROR(INDEX(Factors!$B$16:$B$39,MATCH('INPUT - Census'!C942,Factors!$C$16:$C$35,0),1),0)</f>
        <v>0</v>
      </c>
      <c r="AG942" s="19">
        <f>IFERROR(INDEX(Factors!$B$40:$B$44,MATCH('INPUT - Census'!F942,Factors!$C$40:$C$44,0),1),0)</f>
        <v>0</v>
      </c>
      <c r="AH942" s="21" t="str">
        <f t="shared" si="100"/>
        <v/>
      </c>
      <c r="AI942" s="1" t="str">
        <f>IFERROR(VLOOKUP(H942,Factors!$C$45:$D$48,2,0),"")</f>
        <v/>
      </c>
      <c r="AJ942" t="b">
        <f t="shared" si="99"/>
        <v>0</v>
      </c>
    </row>
    <row r="943" spans="2:36" ht="14.4" x14ac:dyDescent="0.3">
      <c r="B943" s="70"/>
      <c r="C943" s="58"/>
      <c r="D943" s="63"/>
      <c r="E943" s="58"/>
      <c r="F943" s="58"/>
      <c r="G943" s="44"/>
      <c r="H943" s="45"/>
      <c r="I943" s="45"/>
      <c r="J943" s="38" t="str">
        <f t="shared" si="95"/>
        <v/>
      </c>
      <c r="K943" s="39" t="str">
        <f t="shared" si="97"/>
        <v/>
      </c>
      <c r="M943" s="3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7" t="str">
        <f t="shared" si="96"/>
        <v>-1</v>
      </c>
      <c r="AC943" s="17">
        <f>IFERROR(INDEX(Factors!$C$59:$C$70,MATCH(AB943,Factors!$B$59:$B$70,1),1),0)</f>
        <v>0</v>
      </c>
      <c r="AD943" s="17">
        <f t="shared" si="98"/>
        <v>0</v>
      </c>
      <c r="AE943" s="17">
        <f>IFERROR(INDEX(Factors!$B$6:$B$15,MATCH('INPUT - Census'!E943,Factors!$C$6:$C$15,0),1),0)</f>
        <v>0</v>
      </c>
      <c r="AF943" s="18">
        <f>IFERROR(INDEX(Factors!$B$16:$B$39,MATCH('INPUT - Census'!C943,Factors!$C$16:$C$35,0),1),0)</f>
        <v>0</v>
      </c>
      <c r="AG943" s="19">
        <f>IFERROR(INDEX(Factors!$B$40:$B$44,MATCH('INPUT - Census'!F943,Factors!$C$40:$C$44,0),1),0)</f>
        <v>0</v>
      </c>
      <c r="AH943" s="21" t="str">
        <f t="shared" si="100"/>
        <v/>
      </c>
      <c r="AI943" s="1" t="str">
        <f>IFERROR(VLOOKUP(H943,Factors!$C$45:$D$48,2,0),"")</f>
        <v/>
      </c>
      <c r="AJ943" t="b">
        <f t="shared" si="99"/>
        <v>0</v>
      </c>
    </row>
    <row r="944" spans="2:36" ht="14.4" x14ac:dyDescent="0.3">
      <c r="B944" s="70"/>
      <c r="C944" s="58"/>
      <c r="D944" s="63"/>
      <c r="E944" s="58"/>
      <c r="F944" s="58"/>
      <c r="G944" s="44"/>
      <c r="H944" s="45"/>
      <c r="I944" s="45"/>
      <c r="J944" s="38" t="str">
        <f t="shared" si="95"/>
        <v/>
      </c>
      <c r="K944" s="39" t="str">
        <f t="shared" si="97"/>
        <v/>
      </c>
      <c r="M944" s="3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7" t="str">
        <f t="shared" si="96"/>
        <v>-1</v>
      </c>
      <c r="AC944" s="17">
        <f>IFERROR(INDEX(Factors!$C$59:$C$70,MATCH(AB944,Factors!$B$59:$B$70,1),1),0)</f>
        <v>0</v>
      </c>
      <c r="AD944" s="17">
        <f t="shared" si="98"/>
        <v>0</v>
      </c>
      <c r="AE944" s="17">
        <f>IFERROR(INDEX(Factors!$B$6:$B$15,MATCH('INPUT - Census'!E944,Factors!$C$6:$C$15,0),1),0)</f>
        <v>0</v>
      </c>
      <c r="AF944" s="18">
        <f>IFERROR(INDEX(Factors!$B$16:$B$39,MATCH('INPUT - Census'!C944,Factors!$C$16:$C$35,0),1),0)</f>
        <v>0</v>
      </c>
      <c r="AG944" s="19">
        <f>IFERROR(INDEX(Factors!$B$40:$B$44,MATCH('INPUT - Census'!F944,Factors!$C$40:$C$44,0),1),0)</f>
        <v>0</v>
      </c>
      <c r="AH944" s="21" t="str">
        <f t="shared" si="100"/>
        <v/>
      </c>
      <c r="AI944" s="1" t="str">
        <f>IFERROR(VLOOKUP(H944,Factors!$C$45:$D$48,2,0),"")</f>
        <v/>
      </c>
      <c r="AJ944" t="b">
        <f t="shared" si="99"/>
        <v>0</v>
      </c>
    </row>
    <row r="945" spans="2:36" ht="14.4" x14ac:dyDescent="0.3">
      <c r="B945" s="70"/>
      <c r="C945" s="58"/>
      <c r="D945" s="63"/>
      <c r="E945" s="58"/>
      <c r="F945" s="58"/>
      <c r="G945" s="44"/>
      <c r="H945" s="45"/>
      <c r="I945" s="45"/>
      <c r="J945" s="38" t="str">
        <f t="shared" si="95"/>
        <v/>
      </c>
      <c r="K945" s="39" t="str">
        <f t="shared" si="97"/>
        <v/>
      </c>
      <c r="M945" s="3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7" t="str">
        <f t="shared" si="96"/>
        <v>-1</v>
      </c>
      <c r="AC945" s="17">
        <f>IFERROR(INDEX(Factors!$C$59:$C$70,MATCH(AB945,Factors!$B$59:$B$70,1),1),0)</f>
        <v>0</v>
      </c>
      <c r="AD945" s="17">
        <f t="shared" si="98"/>
        <v>0</v>
      </c>
      <c r="AE945" s="17">
        <f>IFERROR(INDEX(Factors!$B$6:$B$15,MATCH('INPUT - Census'!E945,Factors!$C$6:$C$15,0),1),0)</f>
        <v>0</v>
      </c>
      <c r="AF945" s="18">
        <f>IFERROR(INDEX(Factors!$B$16:$B$39,MATCH('INPUT - Census'!C945,Factors!$C$16:$C$35,0),1),0)</f>
        <v>0</v>
      </c>
      <c r="AG945" s="19">
        <f>IFERROR(INDEX(Factors!$B$40:$B$44,MATCH('INPUT - Census'!F945,Factors!$C$40:$C$44,0),1),0)</f>
        <v>0</v>
      </c>
      <c r="AH945" s="21" t="str">
        <f t="shared" si="100"/>
        <v/>
      </c>
      <c r="AI945" s="1" t="str">
        <f>IFERROR(VLOOKUP(H945,Factors!$C$45:$D$48,2,0),"")</f>
        <v/>
      </c>
      <c r="AJ945" t="b">
        <f t="shared" si="99"/>
        <v>0</v>
      </c>
    </row>
    <row r="946" spans="2:36" ht="14.4" x14ac:dyDescent="0.3">
      <c r="B946" s="70"/>
      <c r="C946" s="58"/>
      <c r="D946" s="63"/>
      <c r="E946" s="58"/>
      <c r="F946" s="58"/>
      <c r="G946" s="44"/>
      <c r="H946" s="45"/>
      <c r="I946" s="45"/>
      <c r="J946" s="38" t="str">
        <f t="shared" si="95"/>
        <v/>
      </c>
      <c r="K946" s="39" t="str">
        <f t="shared" si="97"/>
        <v/>
      </c>
      <c r="M946" s="3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7" t="str">
        <f t="shared" si="96"/>
        <v>-1</v>
      </c>
      <c r="AC946" s="17">
        <f>IFERROR(INDEX(Factors!$C$59:$C$70,MATCH(AB946,Factors!$B$59:$B$70,1),1),0)</f>
        <v>0</v>
      </c>
      <c r="AD946" s="17">
        <f t="shared" si="98"/>
        <v>0</v>
      </c>
      <c r="AE946" s="17">
        <f>IFERROR(INDEX(Factors!$B$6:$B$15,MATCH('INPUT - Census'!E946,Factors!$C$6:$C$15,0),1),0)</f>
        <v>0</v>
      </c>
      <c r="AF946" s="18">
        <f>IFERROR(INDEX(Factors!$B$16:$B$39,MATCH('INPUT - Census'!C946,Factors!$C$16:$C$35,0),1),0)</f>
        <v>0</v>
      </c>
      <c r="AG946" s="19">
        <f>IFERROR(INDEX(Factors!$B$40:$B$44,MATCH('INPUT - Census'!F946,Factors!$C$40:$C$44,0),1),0)</f>
        <v>0</v>
      </c>
      <c r="AH946" s="21" t="str">
        <f t="shared" si="100"/>
        <v/>
      </c>
      <c r="AI946" s="1" t="str">
        <f>IFERROR(VLOOKUP(H946,Factors!$C$45:$D$48,2,0),"")</f>
        <v/>
      </c>
      <c r="AJ946" t="b">
        <f t="shared" si="99"/>
        <v>0</v>
      </c>
    </row>
    <row r="947" spans="2:36" ht="14.4" x14ac:dyDescent="0.3">
      <c r="B947" s="70"/>
      <c r="C947" s="58"/>
      <c r="D947" s="63"/>
      <c r="E947" s="58"/>
      <c r="F947" s="58"/>
      <c r="G947" s="44"/>
      <c r="H947" s="45"/>
      <c r="I947" s="45"/>
      <c r="J947" s="38" t="str">
        <f t="shared" si="95"/>
        <v/>
      </c>
      <c r="K947" s="39" t="str">
        <f t="shared" si="97"/>
        <v/>
      </c>
      <c r="M947" s="3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7" t="str">
        <f t="shared" si="96"/>
        <v>-1</v>
      </c>
      <c r="AC947" s="17">
        <f>IFERROR(INDEX(Factors!$C$59:$C$70,MATCH(AB947,Factors!$B$59:$B$70,1),1),0)</f>
        <v>0</v>
      </c>
      <c r="AD947" s="17">
        <f t="shared" si="98"/>
        <v>0</v>
      </c>
      <c r="AE947" s="17">
        <f>IFERROR(INDEX(Factors!$B$6:$B$15,MATCH('INPUT - Census'!E947,Factors!$C$6:$C$15,0),1),0)</f>
        <v>0</v>
      </c>
      <c r="AF947" s="18">
        <f>IFERROR(INDEX(Factors!$B$16:$B$39,MATCH('INPUT - Census'!C947,Factors!$C$16:$C$35,0),1),0)</f>
        <v>0</v>
      </c>
      <c r="AG947" s="19">
        <f>IFERROR(INDEX(Factors!$B$40:$B$44,MATCH('INPUT - Census'!F947,Factors!$C$40:$C$44,0),1),0)</f>
        <v>0</v>
      </c>
      <c r="AH947" s="21" t="str">
        <f t="shared" si="100"/>
        <v/>
      </c>
      <c r="AI947" s="1" t="str">
        <f>IFERROR(VLOOKUP(H947,Factors!$C$45:$D$48,2,0),"")</f>
        <v/>
      </c>
      <c r="AJ947" t="b">
        <f t="shared" si="99"/>
        <v>0</v>
      </c>
    </row>
    <row r="948" spans="2:36" ht="14.4" x14ac:dyDescent="0.3">
      <c r="B948" s="70"/>
      <c r="C948" s="58"/>
      <c r="D948" s="63"/>
      <c r="E948" s="58"/>
      <c r="F948" s="58"/>
      <c r="G948" s="44"/>
      <c r="H948" s="45"/>
      <c r="I948" s="45"/>
      <c r="J948" s="38" t="str">
        <f t="shared" si="95"/>
        <v/>
      </c>
      <c r="K948" s="39" t="str">
        <f t="shared" si="97"/>
        <v/>
      </c>
      <c r="M948" s="3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7" t="str">
        <f t="shared" si="96"/>
        <v>-1</v>
      </c>
      <c r="AC948" s="17">
        <f>IFERROR(INDEX(Factors!$C$59:$C$70,MATCH(AB948,Factors!$B$59:$B$70,1),1),0)</f>
        <v>0</v>
      </c>
      <c r="AD948" s="17">
        <f t="shared" si="98"/>
        <v>0</v>
      </c>
      <c r="AE948" s="17">
        <f>IFERROR(INDEX(Factors!$B$6:$B$15,MATCH('INPUT - Census'!E948,Factors!$C$6:$C$15,0),1),0)</f>
        <v>0</v>
      </c>
      <c r="AF948" s="18">
        <f>IFERROR(INDEX(Factors!$B$16:$B$39,MATCH('INPUT - Census'!C948,Factors!$C$16:$C$35,0),1),0)</f>
        <v>0</v>
      </c>
      <c r="AG948" s="19">
        <f>IFERROR(INDEX(Factors!$B$40:$B$44,MATCH('INPUT - Census'!F948,Factors!$C$40:$C$44,0),1),0)</f>
        <v>0</v>
      </c>
      <c r="AH948" s="21" t="str">
        <f t="shared" si="100"/>
        <v/>
      </c>
      <c r="AI948" s="1" t="str">
        <f>IFERROR(VLOOKUP(H948,Factors!$C$45:$D$48,2,0),"")</f>
        <v/>
      </c>
      <c r="AJ948" t="b">
        <f t="shared" si="99"/>
        <v>0</v>
      </c>
    </row>
    <row r="949" spans="2:36" ht="14.4" x14ac:dyDescent="0.3">
      <c r="B949" s="70"/>
      <c r="C949" s="58"/>
      <c r="D949" s="63"/>
      <c r="E949" s="58"/>
      <c r="F949" s="58"/>
      <c r="G949" s="44"/>
      <c r="H949" s="45"/>
      <c r="I949" s="45"/>
      <c r="J949" s="38" t="str">
        <f t="shared" si="95"/>
        <v/>
      </c>
      <c r="K949" s="39" t="str">
        <f t="shared" si="97"/>
        <v/>
      </c>
      <c r="M949" s="3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7" t="str">
        <f t="shared" si="96"/>
        <v>-1</v>
      </c>
      <c r="AC949" s="17">
        <f>IFERROR(INDEX(Factors!$C$59:$C$70,MATCH(AB949,Factors!$B$59:$B$70,1),1),0)</f>
        <v>0</v>
      </c>
      <c r="AD949" s="17">
        <f t="shared" si="98"/>
        <v>0</v>
      </c>
      <c r="AE949" s="17">
        <f>IFERROR(INDEX(Factors!$B$6:$B$15,MATCH('INPUT - Census'!E949,Factors!$C$6:$C$15,0),1),0)</f>
        <v>0</v>
      </c>
      <c r="AF949" s="18">
        <f>IFERROR(INDEX(Factors!$B$16:$B$39,MATCH('INPUT - Census'!C949,Factors!$C$16:$C$35,0),1),0)</f>
        <v>0</v>
      </c>
      <c r="AG949" s="19">
        <f>IFERROR(INDEX(Factors!$B$40:$B$44,MATCH('INPUT - Census'!F949,Factors!$C$40:$C$44,0),1),0)</f>
        <v>0</v>
      </c>
      <c r="AH949" s="21" t="str">
        <f t="shared" si="100"/>
        <v/>
      </c>
      <c r="AI949" s="1" t="str">
        <f>IFERROR(VLOOKUP(H949,Factors!$C$45:$D$48,2,0),"")</f>
        <v/>
      </c>
      <c r="AJ949" t="b">
        <f t="shared" si="99"/>
        <v>0</v>
      </c>
    </row>
    <row r="950" spans="2:36" ht="14.4" x14ac:dyDescent="0.3">
      <c r="B950" s="70"/>
      <c r="C950" s="58"/>
      <c r="D950" s="63"/>
      <c r="E950" s="58"/>
      <c r="F950" s="58"/>
      <c r="G950" s="44"/>
      <c r="H950" s="45"/>
      <c r="I950" s="45"/>
      <c r="J950" s="38" t="str">
        <f t="shared" si="95"/>
        <v/>
      </c>
      <c r="K950" s="39" t="str">
        <f t="shared" si="97"/>
        <v/>
      </c>
      <c r="M950" s="3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7" t="str">
        <f t="shared" si="96"/>
        <v>-1</v>
      </c>
      <c r="AC950" s="17">
        <f>IFERROR(INDEX(Factors!$C$59:$C$70,MATCH(AB950,Factors!$B$59:$B$70,1),1),0)</f>
        <v>0</v>
      </c>
      <c r="AD950" s="17">
        <f t="shared" si="98"/>
        <v>0</v>
      </c>
      <c r="AE950" s="17">
        <f>IFERROR(INDEX(Factors!$B$6:$B$15,MATCH('INPUT - Census'!E950,Factors!$C$6:$C$15,0),1),0)</f>
        <v>0</v>
      </c>
      <c r="AF950" s="18">
        <f>IFERROR(INDEX(Factors!$B$16:$B$39,MATCH('INPUT - Census'!C950,Factors!$C$16:$C$35,0),1),0)</f>
        <v>0</v>
      </c>
      <c r="AG950" s="19">
        <f>IFERROR(INDEX(Factors!$B$40:$B$44,MATCH('INPUT - Census'!F950,Factors!$C$40:$C$44,0),1),0)</f>
        <v>0</v>
      </c>
      <c r="AH950" s="21" t="str">
        <f t="shared" si="100"/>
        <v/>
      </c>
      <c r="AI950" s="1" t="str">
        <f>IFERROR(VLOOKUP(H950,Factors!$C$45:$D$48,2,0),"")</f>
        <v/>
      </c>
      <c r="AJ950" t="b">
        <f t="shared" si="99"/>
        <v>0</v>
      </c>
    </row>
    <row r="951" spans="2:36" ht="14.4" x14ac:dyDescent="0.3">
      <c r="B951" s="70"/>
      <c r="C951" s="58"/>
      <c r="D951" s="63"/>
      <c r="E951" s="58"/>
      <c r="F951" s="58"/>
      <c r="G951" s="44"/>
      <c r="H951" s="45"/>
      <c r="I951" s="45"/>
      <c r="J951" s="38" t="str">
        <f t="shared" si="95"/>
        <v/>
      </c>
      <c r="K951" s="39" t="str">
        <f t="shared" si="97"/>
        <v/>
      </c>
      <c r="M951" s="3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7" t="str">
        <f t="shared" si="96"/>
        <v>-1</v>
      </c>
      <c r="AC951" s="17">
        <f>IFERROR(INDEX(Factors!$C$59:$C$70,MATCH(AB951,Factors!$B$59:$B$70,1),1),0)</f>
        <v>0</v>
      </c>
      <c r="AD951" s="17">
        <f t="shared" si="98"/>
        <v>0</v>
      </c>
      <c r="AE951" s="17">
        <f>IFERROR(INDEX(Factors!$B$6:$B$15,MATCH('INPUT - Census'!E951,Factors!$C$6:$C$15,0),1),0)</f>
        <v>0</v>
      </c>
      <c r="AF951" s="18">
        <f>IFERROR(INDEX(Factors!$B$16:$B$39,MATCH('INPUT - Census'!C951,Factors!$C$16:$C$35,0),1),0)</f>
        <v>0</v>
      </c>
      <c r="AG951" s="19">
        <f>IFERROR(INDEX(Factors!$B$40:$B$44,MATCH('INPUT - Census'!F951,Factors!$C$40:$C$44,0),1),0)</f>
        <v>0</v>
      </c>
      <c r="AH951" s="21" t="str">
        <f t="shared" si="100"/>
        <v/>
      </c>
      <c r="AI951" s="1" t="str">
        <f>IFERROR(VLOOKUP(H951,Factors!$C$45:$D$48,2,0),"")</f>
        <v/>
      </c>
      <c r="AJ951" t="b">
        <f t="shared" si="99"/>
        <v>0</v>
      </c>
    </row>
    <row r="952" spans="2:36" ht="14.4" x14ac:dyDescent="0.3">
      <c r="B952" s="70"/>
      <c r="C952" s="58"/>
      <c r="D952" s="63"/>
      <c r="E952" s="58"/>
      <c r="F952" s="58"/>
      <c r="G952" s="44"/>
      <c r="H952" s="45"/>
      <c r="I952" s="45"/>
      <c r="J952" s="38" t="str">
        <f t="shared" si="95"/>
        <v/>
      </c>
      <c r="K952" s="39" t="str">
        <f t="shared" si="97"/>
        <v/>
      </c>
      <c r="M952" s="3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7" t="str">
        <f t="shared" si="96"/>
        <v>-1</v>
      </c>
      <c r="AC952" s="17">
        <f>IFERROR(INDEX(Factors!$C$59:$C$70,MATCH(AB952,Factors!$B$59:$B$70,1),1),0)</f>
        <v>0</v>
      </c>
      <c r="AD952" s="17">
        <f t="shared" si="98"/>
        <v>0</v>
      </c>
      <c r="AE952" s="17">
        <f>IFERROR(INDEX(Factors!$B$6:$B$15,MATCH('INPUT - Census'!E952,Factors!$C$6:$C$15,0),1),0)</f>
        <v>0</v>
      </c>
      <c r="AF952" s="18">
        <f>IFERROR(INDEX(Factors!$B$16:$B$39,MATCH('INPUT - Census'!C952,Factors!$C$16:$C$35,0),1),0)</f>
        <v>0</v>
      </c>
      <c r="AG952" s="19">
        <f>IFERROR(INDEX(Factors!$B$40:$B$44,MATCH('INPUT - Census'!F952,Factors!$C$40:$C$44,0),1),0)</f>
        <v>0</v>
      </c>
      <c r="AH952" s="21" t="str">
        <f t="shared" si="100"/>
        <v/>
      </c>
      <c r="AI952" s="1" t="str">
        <f>IFERROR(VLOOKUP(H952,Factors!$C$45:$D$48,2,0),"")</f>
        <v/>
      </c>
      <c r="AJ952" t="b">
        <f t="shared" si="99"/>
        <v>0</v>
      </c>
    </row>
    <row r="953" spans="2:36" ht="14.4" x14ac:dyDescent="0.3">
      <c r="B953" s="70"/>
      <c r="C953" s="58"/>
      <c r="D953" s="63"/>
      <c r="E953" s="58"/>
      <c r="F953" s="58"/>
      <c r="G953" s="44"/>
      <c r="H953" s="45"/>
      <c r="I953" s="45"/>
      <c r="J953" s="38" t="str">
        <f t="shared" si="95"/>
        <v/>
      </c>
      <c r="K953" s="39" t="str">
        <f t="shared" si="97"/>
        <v/>
      </c>
      <c r="M953" s="3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7" t="str">
        <f t="shared" si="96"/>
        <v>-1</v>
      </c>
      <c r="AC953" s="17">
        <f>IFERROR(INDEX(Factors!$C$59:$C$70,MATCH(AB953,Factors!$B$59:$B$70,1),1),0)</f>
        <v>0</v>
      </c>
      <c r="AD953" s="17">
        <f t="shared" si="98"/>
        <v>0</v>
      </c>
      <c r="AE953" s="17">
        <f>IFERROR(INDEX(Factors!$B$6:$B$15,MATCH('INPUT - Census'!E953,Factors!$C$6:$C$15,0),1),0)</f>
        <v>0</v>
      </c>
      <c r="AF953" s="18">
        <f>IFERROR(INDEX(Factors!$B$16:$B$39,MATCH('INPUT - Census'!C953,Factors!$C$16:$C$35,0),1),0)</f>
        <v>0</v>
      </c>
      <c r="AG953" s="19">
        <f>IFERROR(INDEX(Factors!$B$40:$B$44,MATCH('INPUT - Census'!F953,Factors!$C$40:$C$44,0),1),0)</f>
        <v>0</v>
      </c>
      <c r="AH953" s="21" t="str">
        <f t="shared" si="100"/>
        <v/>
      </c>
      <c r="AI953" s="1" t="str">
        <f>IFERROR(VLOOKUP(H953,Factors!$C$45:$D$48,2,0),"")</f>
        <v/>
      </c>
      <c r="AJ953" t="b">
        <f t="shared" si="99"/>
        <v>0</v>
      </c>
    </row>
    <row r="954" spans="2:36" ht="14.4" x14ac:dyDescent="0.3">
      <c r="B954" s="70"/>
      <c r="C954" s="58"/>
      <c r="D954" s="63"/>
      <c r="E954" s="58"/>
      <c r="F954" s="58"/>
      <c r="G954" s="44"/>
      <c r="H954" s="45"/>
      <c r="I954" s="45"/>
      <c r="J954" s="38" t="str">
        <f t="shared" si="95"/>
        <v/>
      </c>
      <c r="K954" s="39" t="str">
        <f t="shared" si="97"/>
        <v/>
      </c>
      <c r="M954" s="3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7" t="str">
        <f t="shared" si="96"/>
        <v>-1</v>
      </c>
      <c r="AC954" s="17">
        <f>IFERROR(INDEX(Factors!$C$59:$C$70,MATCH(AB954,Factors!$B$59:$B$70,1),1),0)</f>
        <v>0</v>
      </c>
      <c r="AD954" s="17">
        <f t="shared" si="98"/>
        <v>0</v>
      </c>
      <c r="AE954" s="17">
        <f>IFERROR(INDEX(Factors!$B$6:$B$15,MATCH('INPUT - Census'!E954,Factors!$C$6:$C$15,0),1),0)</f>
        <v>0</v>
      </c>
      <c r="AF954" s="18">
        <f>IFERROR(INDEX(Factors!$B$16:$B$39,MATCH('INPUT - Census'!C954,Factors!$C$16:$C$35,0),1),0)</f>
        <v>0</v>
      </c>
      <c r="AG954" s="19">
        <f>IFERROR(INDEX(Factors!$B$40:$B$44,MATCH('INPUT - Census'!F954,Factors!$C$40:$C$44,0),1),0)</f>
        <v>0</v>
      </c>
      <c r="AH954" s="21" t="str">
        <f t="shared" si="100"/>
        <v/>
      </c>
      <c r="AI954" s="1" t="str">
        <f>IFERROR(VLOOKUP(H954,Factors!$C$45:$D$48,2,0),"")</f>
        <v/>
      </c>
      <c r="AJ954" t="b">
        <f t="shared" si="99"/>
        <v>0</v>
      </c>
    </row>
    <row r="955" spans="2:36" ht="14.4" x14ac:dyDescent="0.3">
      <c r="B955" s="70"/>
      <c r="C955" s="58"/>
      <c r="D955" s="63"/>
      <c r="E955" s="58"/>
      <c r="F955" s="58"/>
      <c r="G955" s="44"/>
      <c r="H955" s="45"/>
      <c r="I955" s="45"/>
      <c r="J955" s="38" t="str">
        <f t="shared" si="95"/>
        <v/>
      </c>
      <c r="K955" s="39" t="str">
        <f t="shared" si="97"/>
        <v/>
      </c>
      <c r="M955" s="3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7" t="str">
        <f t="shared" si="96"/>
        <v>-1</v>
      </c>
      <c r="AC955" s="17">
        <f>IFERROR(INDEX(Factors!$C$59:$C$70,MATCH(AB955,Factors!$B$59:$B$70,1),1),0)</f>
        <v>0</v>
      </c>
      <c r="AD955" s="17">
        <f t="shared" si="98"/>
        <v>0</v>
      </c>
      <c r="AE955" s="17">
        <f>IFERROR(INDEX(Factors!$B$6:$B$15,MATCH('INPUT - Census'!E955,Factors!$C$6:$C$15,0),1),0)</f>
        <v>0</v>
      </c>
      <c r="AF955" s="18">
        <f>IFERROR(INDEX(Factors!$B$16:$B$39,MATCH('INPUT - Census'!C955,Factors!$C$16:$C$35,0),1),0)</f>
        <v>0</v>
      </c>
      <c r="AG955" s="19">
        <f>IFERROR(INDEX(Factors!$B$40:$B$44,MATCH('INPUT - Census'!F955,Factors!$C$40:$C$44,0),1),0)</f>
        <v>0</v>
      </c>
      <c r="AH955" s="21" t="str">
        <f t="shared" si="100"/>
        <v/>
      </c>
      <c r="AI955" s="1" t="str">
        <f>IFERROR(VLOOKUP(H955,Factors!$C$45:$D$48,2,0),"")</f>
        <v/>
      </c>
      <c r="AJ955" t="b">
        <f t="shared" si="99"/>
        <v>0</v>
      </c>
    </row>
    <row r="956" spans="2:36" ht="14.4" x14ac:dyDescent="0.3">
      <c r="B956" s="70"/>
      <c r="C956" s="58"/>
      <c r="D956" s="63"/>
      <c r="E956" s="58"/>
      <c r="F956" s="58"/>
      <c r="G956" s="44"/>
      <c r="H956" s="45"/>
      <c r="I956" s="45"/>
      <c r="J956" s="38" t="str">
        <f t="shared" si="95"/>
        <v/>
      </c>
      <c r="K956" s="39" t="str">
        <f t="shared" si="97"/>
        <v/>
      </c>
      <c r="M956" s="3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7" t="str">
        <f t="shared" si="96"/>
        <v>-1</v>
      </c>
      <c r="AC956" s="17">
        <f>IFERROR(INDEX(Factors!$C$59:$C$70,MATCH(AB956,Factors!$B$59:$B$70,1),1),0)</f>
        <v>0</v>
      </c>
      <c r="AD956" s="17">
        <f t="shared" si="98"/>
        <v>0</v>
      </c>
      <c r="AE956" s="17">
        <f>IFERROR(INDEX(Factors!$B$6:$B$15,MATCH('INPUT - Census'!E956,Factors!$C$6:$C$15,0),1),0)</f>
        <v>0</v>
      </c>
      <c r="AF956" s="18">
        <f>IFERROR(INDEX(Factors!$B$16:$B$39,MATCH('INPUT - Census'!C956,Factors!$C$16:$C$35,0),1),0)</f>
        <v>0</v>
      </c>
      <c r="AG956" s="19">
        <f>IFERROR(INDEX(Factors!$B$40:$B$44,MATCH('INPUT - Census'!F956,Factors!$C$40:$C$44,0),1),0)</f>
        <v>0</v>
      </c>
      <c r="AH956" s="21" t="str">
        <f t="shared" si="100"/>
        <v/>
      </c>
      <c r="AI956" s="1" t="str">
        <f>IFERROR(VLOOKUP(H956,Factors!$C$45:$D$48,2,0),"")</f>
        <v/>
      </c>
      <c r="AJ956" t="b">
        <f t="shared" si="99"/>
        <v>0</v>
      </c>
    </row>
    <row r="957" spans="2:36" ht="14.4" x14ac:dyDescent="0.3">
      <c r="B957" s="70"/>
      <c r="C957" s="58"/>
      <c r="D957" s="63"/>
      <c r="E957" s="58"/>
      <c r="F957" s="58"/>
      <c r="G957" s="44"/>
      <c r="H957" s="45"/>
      <c r="I957" s="45"/>
      <c r="J957" s="38" t="str">
        <f t="shared" si="95"/>
        <v/>
      </c>
      <c r="K957" s="39" t="str">
        <f t="shared" si="97"/>
        <v/>
      </c>
      <c r="M957" s="3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7" t="str">
        <f t="shared" si="96"/>
        <v>-1</v>
      </c>
      <c r="AC957" s="17">
        <f>IFERROR(INDEX(Factors!$C$59:$C$70,MATCH(AB957,Factors!$B$59:$B$70,1),1),0)</f>
        <v>0</v>
      </c>
      <c r="AD957" s="17">
        <f t="shared" si="98"/>
        <v>0</v>
      </c>
      <c r="AE957" s="17">
        <f>IFERROR(INDEX(Factors!$B$6:$B$15,MATCH('INPUT - Census'!E957,Factors!$C$6:$C$15,0),1),0)</f>
        <v>0</v>
      </c>
      <c r="AF957" s="18">
        <f>IFERROR(INDEX(Factors!$B$16:$B$39,MATCH('INPUT - Census'!C957,Factors!$C$16:$C$35,0),1),0)</f>
        <v>0</v>
      </c>
      <c r="AG957" s="19">
        <f>IFERROR(INDEX(Factors!$B$40:$B$44,MATCH('INPUT - Census'!F957,Factors!$C$40:$C$44,0),1),0)</f>
        <v>0</v>
      </c>
      <c r="AH957" s="21" t="str">
        <f t="shared" si="100"/>
        <v/>
      </c>
      <c r="AI957" s="1" t="str">
        <f>IFERROR(VLOOKUP(H957,Factors!$C$45:$D$48,2,0),"")</f>
        <v/>
      </c>
      <c r="AJ957" t="b">
        <f t="shared" si="99"/>
        <v>0</v>
      </c>
    </row>
    <row r="958" spans="2:36" ht="14.4" x14ac:dyDescent="0.3">
      <c r="B958" s="70"/>
      <c r="C958" s="58"/>
      <c r="D958" s="63"/>
      <c r="E958" s="58"/>
      <c r="F958" s="58"/>
      <c r="G958" s="44"/>
      <c r="H958" s="45"/>
      <c r="I958" s="45"/>
      <c r="J958" s="38" t="str">
        <f t="shared" si="95"/>
        <v/>
      </c>
      <c r="K958" s="39" t="str">
        <f t="shared" si="97"/>
        <v/>
      </c>
      <c r="M958" s="3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7" t="str">
        <f t="shared" si="96"/>
        <v>-1</v>
      </c>
      <c r="AC958" s="17">
        <f>IFERROR(INDEX(Factors!$C$59:$C$70,MATCH(AB958,Factors!$B$59:$B$70,1),1),0)</f>
        <v>0</v>
      </c>
      <c r="AD958" s="17">
        <f t="shared" si="98"/>
        <v>0</v>
      </c>
      <c r="AE958" s="17">
        <f>IFERROR(INDEX(Factors!$B$6:$B$15,MATCH('INPUT - Census'!E958,Factors!$C$6:$C$15,0),1),0)</f>
        <v>0</v>
      </c>
      <c r="AF958" s="18">
        <f>IFERROR(INDEX(Factors!$B$16:$B$39,MATCH('INPUT - Census'!C958,Factors!$C$16:$C$35,0),1),0)</f>
        <v>0</v>
      </c>
      <c r="AG958" s="19">
        <f>IFERROR(INDEX(Factors!$B$40:$B$44,MATCH('INPUT - Census'!F958,Factors!$C$40:$C$44,0),1),0)</f>
        <v>0</v>
      </c>
      <c r="AH958" s="21" t="str">
        <f t="shared" si="100"/>
        <v/>
      </c>
      <c r="AI958" s="1" t="str">
        <f>IFERROR(VLOOKUP(H958,Factors!$C$45:$D$48,2,0),"")</f>
        <v/>
      </c>
      <c r="AJ958" t="b">
        <f t="shared" si="99"/>
        <v>0</v>
      </c>
    </row>
    <row r="959" spans="2:36" ht="14.4" x14ac:dyDescent="0.3">
      <c r="B959" s="70"/>
      <c r="C959" s="58"/>
      <c r="D959" s="63"/>
      <c r="E959" s="58"/>
      <c r="F959" s="58"/>
      <c r="G959" s="44"/>
      <c r="H959" s="45"/>
      <c r="I959" s="45"/>
      <c r="J959" s="38" t="str">
        <f t="shared" si="95"/>
        <v/>
      </c>
      <c r="K959" s="39" t="str">
        <f t="shared" si="97"/>
        <v/>
      </c>
      <c r="M959" s="3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7" t="str">
        <f t="shared" si="96"/>
        <v>-1</v>
      </c>
      <c r="AC959" s="17">
        <f>IFERROR(INDEX(Factors!$C$59:$C$70,MATCH(AB959,Factors!$B$59:$B$70,1),1),0)</f>
        <v>0</v>
      </c>
      <c r="AD959" s="17">
        <f t="shared" si="98"/>
        <v>0</v>
      </c>
      <c r="AE959" s="17">
        <f>IFERROR(INDEX(Factors!$B$6:$B$15,MATCH('INPUT - Census'!E959,Factors!$C$6:$C$15,0),1),0)</f>
        <v>0</v>
      </c>
      <c r="AF959" s="18">
        <f>IFERROR(INDEX(Factors!$B$16:$B$39,MATCH('INPUT - Census'!C959,Factors!$C$16:$C$35,0),1),0)</f>
        <v>0</v>
      </c>
      <c r="AG959" s="19">
        <f>IFERROR(INDEX(Factors!$B$40:$B$44,MATCH('INPUT - Census'!F959,Factors!$C$40:$C$44,0),1),0)</f>
        <v>0</v>
      </c>
      <c r="AH959" s="21" t="str">
        <f t="shared" si="100"/>
        <v/>
      </c>
      <c r="AI959" s="1" t="str">
        <f>IFERROR(VLOOKUP(H959,Factors!$C$45:$D$48,2,0),"")</f>
        <v/>
      </c>
      <c r="AJ959" t="b">
        <f t="shared" si="99"/>
        <v>0</v>
      </c>
    </row>
    <row r="960" spans="2:36" ht="14.4" x14ac:dyDescent="0.3">
      <c r="B960" s="70"/>
      <c r="C960" s="58"/>
      <c r="D960" s="63"/>
      <c r="E960" s="58"/>
      <c r="F960" s="58"/>
      <c r="G960" s="44"/>
      <c r="H960" s="45"/>
      <c r="I960" s="45"/>
      <c r="J960" s="38" t="str">
        <f t="shared" si="95"/>
        <v/>
      </c>
      <c r="K960" s="39" t="str">
        <f t="shared" si="97"/>
        <v/>
      </c>
      <c r="M960" s="3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7" t="str">
        <f t="shared" si="96"/>
        <v>-1</v>
      </c>
      <c r="AC960" s="17">
        <f>IFERROR(INDEX(Factors!$C$59:$C$70,MATCH(AB960,Factors!$B$59:$B$70,1),1),0)</f>
        <v>0</v>
      </c>
      <c r="AD960" s="17">
        <f t="shared" si="98"/>
        <v>0</v>
      </c>
      <c r="AE960" s="17">
        <f>IFERROR(INDEX(Factors!$B$6:$B$15,MATCH('INPUT - Census'!E960,Factors!$C$6:$C$15,0),1),0)</f>
        <v>0</v>
      </c>
      <c r="AF960" s="18">
        <f>IFERROR(INDEX(Factors!$B$16:$B$39,MATCH('INPUT - Census'!C960,Factors!$C$16:$C$35,0),1),0)</f>
        <v>0</v>
      </c>
      <c r="AG960" s="19">
        <f>IFERROR(INDEX(Factors!$B$40:$B$44,MATCH('INPUT - Census'!F960,Factors!$C$40:$C$44,0),1),0)</f>
        <v>0</v>
      </c>
      <c r="AH960" s="21" t="str">
        <f t="shared" si="100"/>
        <v/>
      </c>
      <c r="AI960" s="1" t="str">
        <f>IFERROR(VLOOKUP(H960,Factors!$C$45:$D$48,2,0),"")</f>
        <v/>
      </c>
      <c r="AJ960" t="b">
        <f t="shared" si="99"/>
        <v>0</v>
      </c>
    </row>
    <row r="961" spans="2:36" ht="14.4" x14ac:dyDescent="0.3">
      <c r="B961" s="70"/>
      <c r="C961" s="58"/>
      <c r="D961" s="63"/>
      <c r="E961" s="58"/>
      <c r="F961" s="58"/>
      <c r="G961" s="44"/>
      <c r="H961" s="45"/>
      <c r="I961" s="45"/>
      <c r="J961" s="38" t="str">
        <f t="shared" si="95"/>
        <v/>
      </c>
      <c r="K961" s="39" t="str">
        <f t="shared" si="97"/>
        <v/>
      </c>
      <c r="M961" s="3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7" t="str">
        <f t="shared" si="96"/>
        <v>-1</v>
      </c>
      <c r="AC961" s="17">
        <f>IFERROR(INDEX(Factors!$C$59:$C$70,MATCH(AB961,Factors!$B$59:$B$70,1),1),0)</f>
        <v>0</v>
      </c>
      <c r="AD961" s="17">
        <f t="shared" si="98"/>
        <v>0</v>
      </c>
      <c r="AE961" s="17">
        <f>IFERROR(INDEX(Factors!$B$6:$B$15,MATCH('INPUT - Census'!E961,Factors!$C$6:$C$15,0),1),0)</f>
        <v>0</v>
      </c>
      <c r="AF961" s="18">
        <f>IFERROR(INDEX(Factors!$B$16:$B$39,MATCH('INPUT - Census'!C961,Factors!$C$16:$C$35,0),1),0)</f>
        <v>0</v>
      </c>
      <c r="AG961" s="19">
        <f>IFERROR(INDEX(Factors!$B$40:$B$44,MATCH('INPUT - Census'!F961,Factors!$C$40:$C$44,0),1),0)</f>
        <v>0</v>
      </c>
      <c r="AH961" s="21" t="str">
        <f t="shared" si="100"/>
        <v/>
      </c>
      <c r="AI961" s="1" t="str">
        <f>IFERROR(VLOOKUP(H961,Factors!$C$45:$D$48,2,0),"")</f>
        <v/>
      </c>
      <c r="AJ961" t="b">
        <f t="shared" si="99"/>
        <v>0</v>
      </c>
    </row>
    <row r="962" spans="2:36" ht="14.4" x14ac:dyDescent="0.3">
      <c r="B962" s="70"/>
      <c r="C962" s="58"/>
      <c r="D962" s="63"/>
      <c r="E962" s="58"/>
      <c r="F962" s="58"/>
      <c r="G962" s="44"/>
      <c r="H962" s="45"/>
      <c r="I962" s="45"/>
      <c r="J962" s="38" t="str">
        <f t="shared" ref="J962:J1025" si="101">IF( ISNUMBER(B962), ROUND(($AL$3-B962)/365,0), "" )</f>
        <v/>
      </c>
      <c r="K962" s="39" t="str">
        <f t="shared" si="97"/>
        <v/>
      </c>
      <c r="M962" s="3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7" t="str">
        <f t="shared" ref="AB962:AB1025" si="102">IF( AND(ISNUMBER(J962),J962&gt;=0,J962&lt;=100), J962, "-1" )</f>
        <v>-1</v>
      </c>
      <c r="AC962" s="17">
        <f>IFERROR(INDEX(Factors!$C$59:$C$70,MATCH(AB962,Factors!$B$59:$B$70,1),1),0)</f>
        <v>0</v>
      </c>
      <c r="AD962" s="17">
        <f t="shared" si="98"/>
        <v>0</v>
      </c>
      <c r="AE962" s="17">
        <f>IFERROR(INDEX(Factors!$B$6:$B$15,MATCH('INPUT - Census'!E962,Factors!$C$6:$C$15,0),1),0)</f>
        <v>0</v>
      </c>
      <c r="AF962" s="18">
        <f>IFERROR(INDEX(Factors!$B$16:$B$39,MATCH('INPUT - Census'!C962,Factors!$C$16:$C$35,0),1),0)</f>
        <v>0</v>
      </c>
      <c r="AG962" s="19">
        <f>IFERROR(INDEX(Factors!$B$40:$B$44,MATCH('INPUT - Census'!F962,Factors!$C$40:$C$44,0),1),0)</f>
        <v>0</v>
      </c>
      <c r="AH962" s="21" t="str">
        <f t="shared" si="100"/>
        <v/>
      </c>
      <c r="AI962" s="1" t="str">
        <f>IFERROR(VLOOKUP(H962,Factors!$C$45:$D$48,2,0),"")</f>
        <v/>
      </c>
      <c r="AJ962" t="b">
        <f t="shared" si="99"/>
        <v>0</v>
      </c>
    </row>
    <row r="963" spans="2:36" ht="14.4" x14ac:dyDescent="0.3">
      <c r="B963" s="70"/>
      <c r="C963" s="58"/>
      <c r="D963" s="63"/>
      <c r="E963" s="58"/>
      <c r="F963" s="58"/>
      <c r="G963" s="44"/>
      <c r="H963" s="45"/>
      <c r="I963" s="45"/>
      <c r="J963" s="38" t="str">
        <f t="shared" si="101"/>
        <v/>
      </c>
      <c r="K963" s="39" t="str">
        <f t="shared" ref="K963:K1026" si="103">ValidateMember(B963:J963)</f>
        <v/>
      </c>
      <c r="M963" s="3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7" t="str">
        <f t="shared" si="102"/>
        <v>-1</v>
      </c>
      <c r="AC963" s="17">
        <f>IFERROR(INDEX(Factors!$C$59:$C$70,MATCH(AB963,Factors!$B$59:$B$70,1),1),0)</f>
        <v>0</v>
      </c>
      <c r="AD963" s="17">
        <f t="shared" ref="AD963:AD1026" si="104">IF(COUNTIF($P$2:$P$16,D963),MATCH(D963,$P$2:$P$16,0),0)</f>
        <v>0</v>
      </c>
      <c r="AE963" s="17">
        <f>IFERROR(INDEX(Factors!$B$6:$B$15,MATCH('INPUT - Census'!E963,Factors!$C$6:$C$15,0),1),0)</f>
        <v>0</v>
      </c>
      <c r="AF963" s="18">
        <f>IFERROR(INDEX(Factors!$B$16:$B$39,MATCH('INPUT - Census'!C963,Factors!$C$16:$C$35,0),1),0)</f>
        <v>0</v>
      </c>
      <c r="AG963" s="19">
        <f>IFERROR(INDEX(Factors!$B$40:$B$44,MATCH('INPUT - Census'!F963,Factors!$C$40:$C$44,0),1),0)</f>
        <v>0</v>
      </c>
      <c r="AH963" s="21" t="str">
        <f t="shared" si="100"/>
        <v/>
      </c>
      <c r="AI963" s="1" t="str">
        <f>IFERROR(VLOOKUP(H963,Factors!$C$45:$D$48,2,0),"")</f>
        <v/>
      </c>
      <c r="AJ963" t="b">
        <f t="shared" ref="AJ963:AJ1026" si="105">K963=0</f>
        <v>0</v>
      </c>
    </row>
    <row r="964" spans="2:36" ht="14.4" x14ac:dyDescent="0.3">
      <c r="B964" s="70"/>
      <c r="C964" s="58"/>
      <c r="D964" s="63"/>
      <c r="E964" s="58"/>
      <c r="F964" s="58"/>
      <c r="G964" s="44"/>
      <c r="H964" s="45"/>
      <c r="I964" s="45"/>
      <c r="J964" s="38" t="str">
        <f t="shared" si="101"/>
        <v/>
      </c>
      <c r="K964" s="39" t="str">
        <f t="shared" si="103"/>
        <v/>
      </c>
      <c r="M964" s="3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7" t="str">
        <f t="shared" si="102"/>
        <v>-1</v>
      </c>
      <c r="AC964" s="17">
        <f>IFERROR(INDEX(Factors!$C$59:$C$70,MATCH(AB964,Factors!$B$59:$B$70,1),1),0)</f>
        <v>0</v>
      </c>
      <c r="AD964" s="17">
        <f t="shared" si="104"/>
        <v>0</v>
      </c>
      <c r="AE964" s="17">
        <f>IFERROR(INDEX(Factors!$B$6:$B$15,MATCH('INPUT - Census'!E964,Factors!$C$6:$C$15,0),1),0)</f>
        <v>0</v>
      </c>
      <c r="AF964" s="18">
        <f>IFERROR(INDEX(Factors!$B$16:$B$39,MATCH('INPUT - Census'!C964,Factors!$C$16:$C$35,0),1),0)</f>
        <v>0</v>
      </c>
      <c r="AG964" s="19">
        <f>IFERROR(INDEX(Factors!$B$40:$B$44,MATCH('INPUT - Census'!F964,Factors!$C$40:$C$44,0),1),0)</f>
        <v>0</v>
      </c>
      <c r="AH964" s="21" t="str">
        <f t="shared" ref="AH964:AH1027" si="106">IF(G964="","",G964)</f>
        <v/>
      </c>
      <c r="AI964" s="1" t="str">
        <f>IFERROR(VLOOKUP(H964,Factors!$C$45:$D$48,2,0),"")</f>
        <v/>
      </c>
      <c r="AJ964" t="b">
        <f t="shared" si="105"/>
        <v>0</v>
      </c>
    </row>
    <row r="965" spans="2:36" ht="14.4" x14ac:dyDescent="0.3">
      <c r="B965" s="70"/>
      <c r="C965" s="58"/>
      <c r="D965" s="63"/>
      <c r="E965" s="58"/>
      <c r="F965" s="58"/>
      <c r="G965" s="44"/>
      <c r="H965" s="45"/>
      <c r="I965" s="45"/>
      <c r="J965" s="38" t="str">
        <f t="shared" si="101"/>
        <v/>
      </c>
      <c r="K965" s="39" t="str">
        <f t="shared" si="103"/>
        <v/>
      </c>
      <c r="M965" s="3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7" t="str">
        <f t="shared" si="102"/>
        <v>-1</v>
      </c>
      <c r="AC965" s="17">
        <f>IFERROR(INDEX(Factors!$C$59:$C$70,MATCH(AB965,Factors!$B$59:$B$70,1),1),0)</f>
        <v>0</v>
      </c>
      <c r="AD965" s="17">
        <f t="shared" si="104"/>
        <v>0</v>
      </c>
      <c r="AE965" s="17">
        <f>IFERROR(INDEX(Factors!$B$6:$B$15,MATCH('INPUT - Census'!E965,Factors!$C$6:$C$15,0),1),0)</f>
        <v>0</v>
      </c>
      <c r="AF965" s="18">
        <f>IFERROR(INDEX(Factors!$B$16:$B$39,MATCH('INPUT - Census'!C965,Factors!$C$16:$C$35,0),1),0)</f>
        <v>0</v>
      </c>
      <c r="AG965" s="19">
        <f>IFERROR(INDEX(Factors!$B$40:$B$44,MATCH('INPUT - Census'!F965,Factors!$C$40:$C$44,0),1),0)</f>
        <v>0</v>
      </c>
      <c r="AH965" s="21" t="str">
        <f t="shared" si="106"/>
        <v/>
      </c>
      <c r="AI965" s="1" t="str">
        <f>IFERROR(VLOOKUP(H965,Factors!$C$45:$D$48,2,0),"")</f>
        <v/>
      </c>
      <c r="AJ965" t="b">
        <f t="shared" si="105"/>
        <v>0</v>
      </c>
    </row>
    <row r="966" spans="2:36" ht="14.4" x14ac:dyDescent="0.3">
      <c r="B966" s="70"/>
      <c r="C966" s="58"/>
      <c r="D966" s="63"/>
      <c r="E966" s="58"/>
      <c r="F966" s="58"/>
      <c r="G966" s="44"/>
      <c r="H966" s="45"/>
      <c r="I966" s="45"/>
      <c r="J966" s="38" t="str">
        <f t="shared" si="101"/>
        <v/>
      </c>
      <c r="K966" s="39" t="str">
        <f t="shared" si="103"/>
        <v/>
      </c>
      <c r="M966" s="3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7" t="str">
        <f t="shared" si="102"/>
        <v>-1</v>
      </c>
      <c r="AC966" s="17">
        <f>IFERROR(INDEX(Factors!$C$59:$C$70,MATCH(AB966,Factors!$B$59:$B$70,1),1),0)</f>
        <v>0</v>
      </c>
      <c r="AD966" s="17">
        <f t="shared" si="104"/>
        <v>0</v>
      </c>
      <c r="AE966" s="17">
        <f>IFERROR(INDEX(Factors!$B$6:$B$15,MATCH('INPUT - Census'!E966,Factors!$C$6:$C$15,0),1),0)</f>
        <v>0</v>
      </c>
      <c r="AF966" s="18">
        <f>IFERROR(INDEX(Factors!$B$16:$B$39,MATCH('INPUT - Census'!C966,Factors!$C$16:$C$35,0),1),0)</f>
        <v>0</v>
      </c>
      <c r="AG966" s="19">
        <f>IFERROR(INDEX(Factors!$B$40:$B$44,MATCH('INPUT - Census'!F966,Factors!$C$40:$C$44,0),1),0)</f>
        <v>0</v>
      </c>
      <c r="AH966" s="21" t="str">
        <f t="shared" si="106"/>
        <v/>
      </c>
      <c r="AI966" s="1" t="str">
        <f>IFERROR(VLOOKUP(H966,Factors!$C$45:$D$48,2,0),"")</f>
        <v/>
      </c>
      <c r="AJ966" t="b">
        <f t="shared" si="105"/>
        <v>0</v>
      </c>
    </row>
    <row r="967" spans="2:36" ht="14.4" x14ac:dyDescent="0.3">
      <c r="B967" s="70"/>
      <c r="C967" s="58"/>
      <c r="D967" s="63"/>
      <c r="E967" s="58"/>
      <c r="F967" s="58"/>
      <c r="G967" s="44"/>
      <c r="H967" s="45"/>
      <c r="I967" s="45"/>
      <c r="J967" s="38" t="str">
        <f t="shared" si="101"/>
        <v/>
      </c>
      <c r="K967" s="39" t="str">
        <f t="shared" si="103"/>
        <v/>
      </c>
      <c r="M967" s="3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7" t="str">
        <f t="shared" si="102"/>
        <v>-1</v>
      </c>
      <c r="AC967" s="17">
        <f>IFERROR(INDEX(Factors!$C$59:$C$70,MATCH(AB967,Factors!$B$59:$B$70,1),1),0)</f>
        <v>0</v>
      </c>
      <c r="AD967" s="17">
        <f t="shared" si="104"/>
        <v>0</v>
      </c>
      <c r="AE967" s="17">
        <f>IFERROR(INDEX(Factors!$B$6:$B$15,MATCH('INPUT - Census'!E967,Factors!$C$6:$C$15,0),1),0)</f>
        <v>0</v>
      </c>
      <c r="AF967" s="18">
        <f>IFERROR(INDEX(Factors!$B$16:$B$39,MATCH('INPUT - Census'!C967,Factors!$C$16:$C$35,0),1),0)</f>
        <v>0</v>
      </c>
      <c r="AG967" s="19">
        <f>IFERROR(INDEX(Factors!$B$40:$B$44,MATCH('INPUT - Census'!F967,Factors!$C$40:$C$44,0),1),0)</f>
        <v>0</v>
      </c>
      <c r="AH967" s="21" t="str">
        <f t="shared" si="106"/>
        <v/>
      </c>
      <c r="AI967" s="1" t="str">
        <f>IFERROR(VLOOKUP(H967,Factors!$C$45:$D$48,2,0),"")</f>
        <v/>
      </c>
      <c r="AJ967" t="b">
        <f t="shared" si="105"/>
        <v>0</v>
      </c>
    </row>
    <row r="968" spans="2:36" ht="14.4" x14ac:dyDescent="0.3">
      <c r="B968" s="70"/>
      <c r="C968" s="58"/>
      <c r="D968" s="63"/>
      <c r="E968" s="58"/>
      <c r="F968" s="58"/>
      <c r="G968" s="44"/>
      <c r="H968" s="45"/>
      <c r="I968" s="45"/>
      <c r="J968" s="38" t="str">
        <f t="shared" si="101"/>
        <v/>
      </c>
      <c r="K968" s="39" t="str">
        <f t="shared" si="103"/>
        <v/>
      </c>
      <c r="M968" s="3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7" t="str">
        <f t="shared" si="102"/>
        <v>-1</v>
      </c>
      <c r="AC968" s="17">
        <f>IFERROR(INDEX(Factors!$C$59:$C$70,MATCH(AB968,Factors!$B$59:$B$70,1),1),0)</f>
        <v>0</v>
      </c>
      <c r="AD968" s="17">
        <f t="shared" si="104"/>
        <v>0</v>
      </c>
      <c r="AE968" s="17">
        <f>IFERROR(INDEX(Factors!$B$6:$B$15,MATCH('INPUT - Census'!E968,Factors!$C$6:$C$15,0),1),0)</f>
        <v>0</v>
      </c>
      <c r="AF968" s="18">
        <f>IFERROR(INDEX(Factors!$B$16:$B$39,MATCH('INPUT - Census'!C968,Factors!$C$16:$C$35,0),1),0)</f>
        <v>0</v>
      </c>
      <c r="AG968" s="19">
        <f>IFERROR(INDEX(Factors!$B$40:$B$44,MATCH('INPUT - Census'!F968,Factors!$C$40:$C$44,0),1),0)</f>
        <v>0</v>
      </c>
      <c r="AH968" s="21" t="str">
        <f t="shared" si="106"/>
        <v/>
      </c>
      <c r="AI968" s="1" t="str">
        <f>IFERROR(VLOOKUP(H968,Factors!$C$45:$D$48,2,0),"")</f>
        <v/>
      </c>
      <c r="AJ968" t="b">
        <f t="shared" si="105"/>
        <v>0</v>
      </c>
    </row>
    <row r="969" spans="2:36" ht="14.4" x14ac:dyDescent="0.3">
      <c r="B969" s="70"/>
      <c r="C969" s="58"/>
      <c r="D969" s="63"/>
      <c r="E969" s="58"/>
      <c r="F969" s="58"/>
      <c r="G969" s="44"/>
      <c r="H969" s="45"/>
      <c r="I969" s="45"/>
      <c r="J969" s="38" t="str">
        <f t="shared" si="101"/>
        <v/>
      </c>
      <c r="K969" s="39" t="str">
        <f t="shared" si="103"/>
        <v/>
      </c>
      <c r="M969" s="3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7" t="str">
        <f t="shared" si="102"/>
        <v>-1</v>
      </c>
      <c r="AC969" s="17">
        <f>IFERROR(INDEX(Factors!$C$59:$C$70,MATCH(AB969,Factors!$B$59:$B$70,1),1),0)</f>
        <v>0</v>
      </c>
      <c r="AD969" s="17">
        <f t="shared" si="104"/>
        <v>0</v>
      </c>
      <c r="AE969" s="17">
        <f>IFERROR(INDEX(Factors!$B$6:$B$15,MATCH('INPUT - Census'!E969,Factors!$C$6:$C$15,0),1),0)</f>
        <v>0</v>
      </c>
      <c r="AF969" s="18">
        <f>IFERROR(INDEX(Factors!$B$16:$B$39,MATCH('INPUT - Census'!C969,Factors!$C$16:$C$35,0),1),0)</f>
        <v>0</v>
      </c>
      <c r="AG969" s="19">
        <f>IFERROR(INDEX(Factors!$B$40:$B$44,MATCH('INPUT - Census'!F969,Factors!$C$40:$C$44,0),1),0)</f>
        <v>0</v>
      </c>
      <c r="AH969" s="21" t="str">
        <f t="shared" si="106"/>
        <v/>
      </c>
      <c r="AI969" s="1" t="str">
        <f>IFERROR(VLOOKUP(H969,Factors!$C$45:$D$48,2,0),"")</f>
        <v/>
      </c>
      <c r="AJ969" t="b">
        <f t="shared" si="105"/>
        <v>0</v>
      </c>
    </row>
    <row r="970" spans="2:36" ht="14.4" x14ac:dyDescent="0.3">
      <c r="B970" s="70"/>
      <c r="C970" s="58"/>
      <c r="D970" s="63"/>
      <c r="E970" s="58"/>
      <c r="F970" s="58"/>
      <c r="G970" s="44"/>
      <c r="H970" s="45"/>
      <c r="I970" s="45"/>
      <c r="J970" s="38" t="str">
        <f t="shared" si="101"/>
        <v/>
      </c>
      <c r="K970" s="39" t="str">
        <f t="shared" si="103"/>
        <v/>
      </c>
      <c r="M970" s="3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7" t="str">
        <f t="shared" si="102"/>
        <v>-1</v>
      </c>
      <c r="AC970" s="17">
        <f>IFERROR(INDEX(Factors!$C$59:$C$70,MATCH(AB970,Factors!$B$59:$B$70,1),1),0)</f>
        <v>0</v>
      </c>
      <c r="AD970" s="17">
        <f t="shared" si="104"/>
        <v>0</v>
      </c>
      <c r="AE970" s="17">
        <f>IFERROR(INDEX(Factors!$B$6:$B$15,MATCH('INPUT - Census'!E970,Factors!$C$6:$C$15,0),1),0)</f>
        <v>0</v>
      </c>
      <c r="AF970" s="18">
        <f>IFERROR(INDEX(Factors!$B$16:$B$39,MATCH('INPUT - Census'!C970,Factors!$C$16:$C$35,0),1),0)</f>
        <v>0</v>
      </c>
      <c r="AG970" s="19">
        <f>IFERROR(INDEX(Factors!$B$40:$B$44,MATCH('INPUT - Census'!F970,Factors!$C$40:$C$44,0),1),0)</f>
        <v>0</v>
      </c>
      <c r="AH970" s="21" t="str">
        <f t="shared" si="106"/>
        <v/>
      </c>
      <c r="AI970" s="1" t="str">
        <f>IFERROR(VLOOKUP(H970,Factors!$C$45:$D$48,2,0),"")</f>
        <v/>
      </c>
      <c r="AJ970" t="b">
        <f t="shared" si="105"/>
        <v>0</v>
      </c>
    </row>
    <row r="971" spans="2:36" ht="14.4" x14ac:dyDescent="0.3">
      <c r="B971" s="70"/>
      <c r="C971" s="58"/>
      <c r="D971" s="63"/>
      <c r="E971" s="58"/>
      <c r="F971" s="58"/>
      <c r="G971" s="44"/>
      <c r="H971" s="45"/>
      <c r="I971" s="45"/>
      <c r="J971" s="38" t="str">
        <f t="shared" si="101"/>
        <v/>
      </c>
      <c r="K971" s="39" t="str">
        <f t="shared" si="103"/>
        <v/>
      </c>
      <c r="M971" s="3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7" t="str">
        <f t="shared" si="102"/>
        <v>-1</v>
      </c>
      <c r="AC971" s="17">
        <f>IFERROR(INDEX(Factors!$C$59:$C$70,MATCH(AB971,Factors!$B$59:$B$70,1),1),0)</f>
        <v>0</v>
      </c>
      <c r="AD971" s="17">
        <f t="shared" si="104"/>
        <v>0</v>
      </c>
      <c r="AE971" s="17">
        <f>IFERROR(INDEX(Factors!$B$6:$B$15,MATCH('INPUT - Census'!E971,Factors!$C$6:$C$15,0),1),0)</f>
        <v>0</v>
      </c>
      <c r="AF971" s="18">
        <f>IFERROR(INDEX(Factors!$B$16:$B$39,MATCH('INPUT - Census'!C971,Factors!$C$16:$C$35,0),1),0)</f>
        <v>0</v>
      </c>
      <c r="AG971" s="19">
        <f>IFERROR(INDEX(Factors!$B$40:$B$44,MATCH('INPUT - Census'!F971,Factors!$C$40:$C$44,0),1),0)</f>
        <v>0</v>
      </c>
      <c r="AH971" s="21" t="str">
        <f t="shared" si="106"/>
        <v/>
      </c>
      <c r="AI971" s="1" t="str">
        <f>IFERROR(VLOOKUP(H971,Factors!$C$45:$D$48,2,0),"")</f>
        <v/>
      </c>
      <c r="AJ971" t="b">
        <f t="shared" si="105"/>
        <v>0</v>
      </c>
    </row>
    <row r="972" spans="2:36" ht="14.4" x14ac:dyDescent="0.3">
      <c r="B972" s="70"/>
      <c r="C972" s="58"/>
      <c r="D972" s="63"/>
      <c r="E972" s="58"/>
      <c r="F972" s="58"/>
      <c r="G972" s="44"/>
      <c r="H972" s="45"/>
      <c r="I972" s="45"/>
      <c r="J972" s="38" t="str">
        <f t="shared" si="101"/>
        <v/>
      </c>
      <c r="K972" s="39" t="str">
        <f t="shared" si="103"/>
        <v/>
      </c>
      <c r="M972" s="3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7" t="str">
        <f t="shared" si="102"/>
        <v>-1</v>
      </c>
      <c r="AC972" s="17">
        <f>IFERROR(INDEX(Factors!$C$59:$C$70,MATCH(AB972,Factors!$B$59:$B$70,1),1),0)</f>
        <v>0</v>
      </c>
      <c r="AD972" s="17">
        <f t="shared" si="104"/>
        <v>0</v>
      </c>
      <c r="AE972" s="17">
        <f>IFERROR(INDEX(Factors!$B$6:$B$15,MATCH('INPUT - Census'!E972,Factors!$C$6:$C$15,0),1),0)</f>
        <v>0</v>
      </c>
      <c r="AF972" s="18">
        <f>IFERROR(INDEX(Factors!$B$16:$B$39,MATCH('INPUT - Census'!C972,Factors!$C$16:$C$35,0),1),0)</f>
        <v>0</v>
      </c>
      <c r="AG972" s="19">
        <f>IFERROR(INDEX(Factors!$B$40:$B$44,MATCH('INPUT - Census'!F972,Factors!$C$40:$C$44,0),1),0)</f>
        <v>0</v>
      </c>
      <c r="AH972" s="21" t="str">
        <f t="shared" si="106"/>
        <v/>
      </c>
      <c r="AI972" s="1" t="str">
        <f>IFERROR(VLOOKUP(H972,Factors!$C$45:$D$48,2,0),"")</f>
        <v/>
      </c>
      <c r="AJ972" t="b">
        <f t="shared" si="105"/>
        <v>0</v>
      </c>
    </row>
    <row r="973" spans="2:36" ht="14.4" x14ac:dyDescent="0.3">
      <c r="B973" s="70"/>
      <c r="C973" s="58"/>
      <c r="D973" s="63"/>
      <c r="E973" s="58"/>
      <c r="F973" s="58"/>
      <c r="G973" s="44"/>
      <c r="H973" s="45"/>
      <c r="I973" s="45"/>
      <c r="J973" s="38" t="str">
        <f t="shared" si="101"/>
        <v/>
      </c>
      <c r="K973" s="39" t="str">
        <f t="shared" si="103"/>
        <v/>
      </c>
      <c r="M973" s="3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7" t="str">
        <f t="shared" si="102"/>
        <v>-1</v>
      </c>
      <c r="AC973" s="17">
        <f>IFERROR(INDEX(Factors!$C$59:$C$70,MATCH(AB973,Factors!$B$59:$B$70,1),1),0)</f>
        <v>0</v>
      </c>
      <c r="AD973" s="17">
        <f t="shared" si="104"/>
        <v>0</v>
      </c>
      <c r="AE973" s="17">
        <f>IFERROR(INDEX(Factors!$B$6:$B$15,MATCH('INPUT - Census'!E973,Factors!$C$6:$C$15,0),1),0)</f>
        <v>0</v>
      </c>
      <c r="AF973" s="18">
        <f>IFERROR(INDEX(Factors!$B$16:$B$39,MATCH('INPUT - Census'!C973,Factors!$C$16:$C$35,0),1),0)</f>
        <v>0</v>
      </c>
      <c r="AG973" s="19">
        <f>IFERROR(INDEX(Factors!$B$40:$B$44,MATCH('INPUT - Census'!F973,Factors!$C$40:$C$44,0),1),0)</f>
        <v>0</v>
      </c>
      <c r="AH973" s="21" t="str">
        <f t="shared" si="106"/>
        <v/>
      </c>
      <c r="AI973" s="1" t="str">
        <f>IFERROR(VLOOKUP(H973,Factors!$C$45:$D$48,2,0),"")</f>
        <v/>
      </c>
      <c r="AJ973" t="b">
        <f t="shared" si="105"/>
        <v>0</v>
      </c>
    </row>
    <row r="974" spans="2:36" ht="14.4" x14ac:dyDescent="0.3">
      <c r="B974" s="70"/>
      <c r="C974" s="58"/>
      <c r="D974" s="63"/>
      <c r="E974" s="58"/>
      <c r="F974" s="58"/>
      <c r="G974" s="44"/>
      <c r="H974" s="45"/>
      <c r="I974" s="45"/>
      <c r="J974" s="38" t="str">
        <f t="shared" si="101"/>
        <v/>
      </c>
      <c r="K974" s="39" t="str">
        <f t="shared" si="103"/>
        <v/>
      </c>
      <c r="M974" s="3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7" t="str">
        <f t="shared" si="102"/>
        <v>-1</v>
      </c>
      <c r="AC974" s="17">
        <f>IFERROR(INDEX(Factors!$C$59:$C$70,MATCH(AB974,Factors!$B$59:$B$70,1),1),0)</f>
        <v>0</v>
      </c>
      <c r="AD974" s="17">
        <f t="shared" si="104"/>
        <v>0</v>
      </c>
      <c r="AE974" s="17">
        <f>IFERROR(INDEX(Factors!$B$6:$B$15,MATCH('INPUT - Census'!E974,Factors!$C$6:$C$15,0),1),0)</f>
        <v>0</v>
      </c>
      <c r="AF974" s="18">
        <f>IFERROR(INDEX(Factors!$B$16:$B$39,MATCH('INPUT - Census'!C974,Factors!$C$16:$C$35,0),1),0)</f>
        <v>0</v>
      </c>
      <c r="AG974" s="19">
        <f>IFERROR(INDEX(Factors!$B$40:$B$44,MATCH('INPUT - Census'!F974,Factors!$C$40:$C$44,0),1),0)</f>
        <v>0</v>
      </c>
      <c r="AH974" s="21" t="str">
        <f t="shared" si="106"/>
        <v/>
      </c>
      <c r="AI974" s="1" t="str">
        <f>IFERROR(VLOOKUP(H974,Factors!$C$45:$D$48,2,0),"")</f>
        <v/>
      </c>
      <c r="AJ974" t="b">
        <f t="shared" si="105"/>
        <v>0</v>
      </c>
    </row>
    <row r="975" spans="2:36" ht="14.4" x14ac:dyDescent="0.3">
      <c r="B975" s="70"/>
      <c r="C975" s="58"/>
      <c r="D975" s="63"/>
      <c r="E975" s="58"/>
      <c r="F975" s="58"/>
      <c r="G975" s="44"/>
      <c r="H975" s="45"/>
      <c r="I975" s="45"/>
      <c r="J975" s="38" t="str">
        <f t="shared" si="101"/>
        <v/>
      </c>
      <c r="K975" s="39" t="str">
        <f t="shared" si="103"/>
        <v/>
      </c>
      <c r="M975" s="3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7" t="str">
        <f t="shared" si="102"/>
        <v>-1</v>
      </c>
      <c r="AC975" s="17">
        <f>IFERROR(INDEX(Factors!$C$59:$C$70,MATCH(AB975,Factors!$B$59:$B$70,1),1),0)</f>
        <v>0</v>
      </c>
      <c r="AD975" s="17">
        <f t="shared" si="104"/>
        <v>0</v>
      </c>
      <c r="AE975" s="17">
        <f>IFERROR(INDEX(Factors!$B$6:$B$15,MATCH('INPUT - Census'!E975,Factors!$C$6:$C$15,0),1),0)</f>
        <v>0</v>
      </c>
      <c r="AF975" s="18">
        <f>IFERROR(INDEX(Factors!$B$16:$B$39,MATCH('INPUT - Census'!C975,Factors!$C$16:$C$35,0),1),0)</f>
        <v>0</v>
      </c>
      <c r="AG975" s="19">
        <f>IFERROR(INDEX(Factors!$B$40:$B$44,MATCH('INPUT - Census'!F975,Factors!$C$40:$C$44,0),1),0)</f>
        <v>0</v>
      </c>
      <c r="AH975" s="21" t="str">
        <f t="shared" si="106"/>
        <v/>
      </c>
      <c r="AI975" s="1" t="str">
        <f>IFERROR(VLOOKUP(H975,Factors!$C$45:$D$48,2,0),"")</f>
        <v/>
      </c>
      <c r="AJ975" t="b">
        <f t="shared" si="105"/>
        <v>0</v>
      </c>
    </row>
    <row r="976" spans="2:36" ht="14.4" x14ac:dyDescent="0.3">
      <c r="B976" s="70"/>
      <c r="C976" s="58"/>
      <c r="D976" s="63"/>
      <c r="E976" s="58"/>
      <c r="F976" s="58"/>
      <c r="G976" s="44"/>
      <c r="H976" s="45"/>
      <c r="I976" s="45"/>
      <c r="J976" s="38" t="str">
        <f t="shared" si="101"/>
        <v/>
      </c>
      <c r="K976" s="39" t="str">
        <f t="shared" si="103"/>
        <v/>
      </c>
      <c r="M976" s="3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7" t="str">
        <f t="shared" si="102"/>
        <v>-1</v>
      </c>
      <c r="AC976" s="17">
        <f>IFERROR(INDEX(Factors!$C$59:$C$70,MATCH(AB976,Factors!$B$59:$B$70,1),1),0)</f>
        <v>0</v>
      </c>
      <c r="AD976" s="17">
        <f t="shared" si="104"/>
        <v>0</v>
      </c>
      <c r="AE976" s="17">
        <f>IFERROR(INDEX(Factors!$B$6:$B$15,MATCH('INPUT - Census'!E976,Factors!$C$6:$C$15,0),1),0)</f>
        <v>0</v>
      </c>
      <c r="AF976" s="18">
        <f>IFERROR(INDEX(Factors!$B$16:$B$39,MATCH('INPUT - Census'!C976,Factors!$C$16:$C$35,0),1),0)</f>
        <v>0</v>
      </c>
      <c r="AG976" s="19">
        <f>IFERROR(INDEX(Factors!$B$40:$B$44,MATCH('INPUT - Census'!F976,Factors!$C$40:$C$44,0),1),0)</f>
        <v>0</v>
      </c>
      <c r="AH976" s="21" t="str">
        <f t="shared" si="106"/>
        <v/>
      </c>
      <c r="AI976" s="1" t="str">
        <f>IFERROR(VLOOKUP(H976,Factors!$C$45:$D$48,2,0),"")</f>
        <v/>
      </c>
      <c r="AJ976" t="b">
        <f t="shared" si="105"/>
        <v>0</v>
      </c>
    </row>
    <row r="977" spans="2:36" ht="14.4" x14ac:dyDescent="0.3">
      <c r="B977" s="70"/>
      <c r="C977" s="58"/>
      <c r="D977" s="63"/>
      <c r="E977" s="58"/>
      <c r="F977" s="58"/>
      <c r="G977" s="44"/>
      <c r="H977" s="45"/>
      <c r="I977" s="45"/>
      <c r="J977" s="38" t="str">
        <f t="shared" si="101"/>
        <v/>
      </c>
      <c r="K977" s="39" t="str">
        <f t="shared" si="103"/>
        <v/>
      </c>
      <c r="M977" s="3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7" t="str">
        <f t="shared" si="102"/>
        <v>-1</v>
      </c>
      <c r="AC977" s="17">
        <f>IFERROR(INDEX(Factors!$C$59:$C$70,MATCH(AB977,Factors!$B$59:$B$70,1),1),0)</f>
        <v>0</v>
      </c>
      <c r="AD977" s="17">
        <f t="shared" si="104"/>
        <v>0</v>
      </c>
      <c r="AE977" s="17">
        <f>IFERROR(INDEX(Factors!$B$6:$B$15,MATCH('INPUT - Census'!E977,Factors!$C$6:$C$15,0),1),0)</f>
        <v>0</v>
      </c>
      <c r="AF977" s="18">
        <f>IFERROR(INDEX(Factors!$B$16:$B$39,MATCH('INPUT - Census'!C977,Factors!$C$16:$C$35,0),1),0)</f>
        <v>0</v>
      </c>
      <c r="AG977" s="19">
        <f>IFERROR(INDEX(Factors!$B$40:$B$44,MATCH('INPUT - Census'!F977,Factors!$C$40:$C$44,0),1),0)</f>
        <v>0</v>
      </c>
      <c r="AH977" s="21" t="str">
        <f t="shared" si="106"/>
        <v/>
      </c>
      <c r="AI977" s="1" t="str">
        <f>IFERROR(VLOOKUP(H977,Factors!$C$45:$D$48,2,0),"")</f>
        <v/>
      </c>
      <c r="AJ977" t="b">
        <f t="shared" si="105"/>
        <v>0</v>
      </c>
    </row>
    <row r="978" spans="2:36" ht="14.4" x14ac:dyDescent="0.3">
      <c r="B978" s="70"/>
      <c r="C978" s="58"/>
      <c r="D978" s="63"/>
      <c r="E978" s="58"/>
      <c r="F978" s="58"/>
      <c r="G978" s="44"/>
      <c r="H978" s="45"/>
      <c r="I978" s="45"/>
      <c r="J978" s="38" t="str">
        <f t="shared" si="101"/>
        <v/>
      </c>
      <c r="K978" s="39" t="str">
        <f t="shared" si="103"/>
        <v/>
      </c>
      <c r="M978" s="3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7" t="str">
        <f t="shared" si="102"/>
        <v>-1</v>
      </c>
      <c r="AC978" s="17">
        <f>IFERROR(INDEX(Factors!$C$59:$C$70,MATCH(AB978,Factors!$B$59:$B$70,1),1),0)</f>
        <v>0</v>
      </c>
      <c r="AD978" s="17">
        <f t="shared" si="104"/>
        <v>0</v>
      </c>
      <c r="AE978" s="17">
        <f>IFERROR(INDEX(Factors!$B$6:$B$15,MATCH('INPUT - Census'!E978,Factors!$C$6:$C$15,0),1),0)</f>
        <v>0</v>
      </c>
      <c r="AF978" s="18">
        <f>IFERROR(INDEX(Factors!$B$16:$B$39,MATCH('INPUT - Census'!C978,Factors!$C$16:$C$35,0),1),0)</f>
        <v>0</v>
      </c>
      <c r="AG978" s="19">
        <f>IFERROR(INDEX(Factors!$B$40:$B$44,MATCH('INPUT - Census'!F978,Factors!$C$40:$C$44,0),1),0)</f>
        <v>0</v>
      </c>
      <c r="AH978" s="21" t="str">
        <f t="shared" si="106"/>
        <v/>
      </c>
      <c r="AI978" s="1" t="str">
        <f>IFERROR(VLOOKUP(H978,Factors!$C$45:$D$48,2,0),"")</f>
        <v/>
      </c>
      <c r="AJ978" t="b">
        <f t="shared" si="105"/>
        <v>0</v>
      </c>
    </row>
    <row r="979" spans="2:36" ht="14.4" x14ac:dyDescent="0.3">
      <c r="B979" s="70"/>
      <c r="C979" s="58"/>
      <c r="D979" s="63"/>
      <c r="E979" s="58"/>
      <c r="F979" s="58"/>
      <c r="G979" s="44"/>
      <c r="H979" s="45"/>
      <c r="I979" s="45"/>
      <c r="J979" s="38" t="str">
        <f t="shared" si="101"/>
        <v/>
      </c>
      <c r="K979" s="39" t="str">
        <f t="shared" si="103"/>
        <v/>
      </c>
      <c r="M979" s="3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7" t="str">
        <f t="shared" si="102"/>
        <v>-1</v>
      </c>
      <c r="AC979" s="17">
        <f>IFERROR(INDEX(Factors!$C$59:$C$70,MATCH(AB979,Factors!$B$59:$B$70,1),1),0)</f>
        <v>0</v>
      </c>
      <c r="AD979" s="17">
        <f t="shared" si="104"/>
        <v>0</v>
      </c>
      <c r="AE979" s="17">
        <f>IFERROR(INDEX(Factors!$B$6:$B$15,MATCH('INPUT - Census'!E979,Factors!$C$6:$C$15,0),1),0)</f>
        <v>0</v>
      </c>
      <c r="AF979" s="18">
        <f>IFERROR(INDEX(Factors!$B$16:$B$39,MATCH('INPUT - Census'!C979,Factors!$C$16:$C$35,0),1),0)</f>
        <v>0</v>
      </c>
      <c r="AG979" s="19">
        <f>IFERROR(INDEX(Factors!$B$40:$B$44,MATCH('INPUT - Census'!F979,Factors!$C$40:$C$44,0),1),0)</f>
        <v>0</v>
      </c>
      <c r="AH979" s="21" t="str">
        <f t="shared" si="106"/>
        <v/>
      </c>
      <c r="AI979" s="1" t="str">
        <f>IFERROR(VLOOKUP(H979,Factors!$C$45:$D$48,2,0),"")</f>
        <v/>
      </c>
      <c r="AJ979" t="b">
        <f t="shared" si="105"/>
        <v>0</v>
      </c>
    </row>
    <row r="980" spans="2:36" ht="14.4" x14ac:dyDescent="0.3">
      <c r="B980" s="70"/>
      <c r="C980" s="58"/>
      <c r="D980" s="63"/>
      <c r="E980" s="58"/>
      <c r="F980" s="58"/>
      <c r="G980" s="44"/>
      <c r="H980" s="45"/>
      <c r="I980" s="45"/>
      <c r="J980" s="38" t="str">
        <f t="shared" si="101"/>
        <v/>
      </c>
      <c r="K980" s="39" t="str">
        <f t="shared" si="103"/>
        <v/>
      </c>
      <c r="M980" s="3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7" t="str">
        <f t="shared" si="102"/>
        <v>-1</v>
      </c>
      <c r="AC980" s="17">
        <f>IFERROR(INDEX(Factors!$C$59:$C$70,MATCH(AB980,Factors!$B$59:$B$70,1),1),0)</f>
        <v>0</v>
      </c>
      <c r="AD980" s="17">
        <f t="shared" si="104"/>
        <v>0</v>
      </c>
      <c r="AE980" s="17">
        <f>IFERROR(INDEX(Factors!$B$6:$B$15,MATCH('INPUT - Census'!E980,Factors!$C$6:$C$15,0),1),0)</f>
        <v>0</v>
      </c>
      <c r="AF980" s="18">
        <f>IFERROR(INDEX(Factors!$B$16:$B$39,MATCH('INPUT - Census'!C980,Factors!$C$16:$C$35,0),1),0)</f>
        <v>0</v>
      </c>
      <c r="AG980" s="19">
        <f>IFERROR(INDEX(Factors!$B$40:$B$44,MATCH('INPUT - Census'!F980,Factors!$C$40:$C$44,0),1),0)</f>
        <v>0</v>
      </c>
      <c r="AH980" s="21" t="str">
        <f t="shared" si="106"/>
        <v/>
      </c>
      <c r="AI980" s="1" t="str">
        <f>IFERROR(VLOOKUP(H980,Factors!$C$45:$D$48,2,0),"")</f>
        <v/>
      </c>
      <c r="AJ980" t="b">
        <f t="shared" si="105"/>
        <v>0</v>
      </c>
    </row>
    <row r="981" spans="2:36" ht="14.4" x14ac:dyDescent="0.3">
      <c r="B981" s="70"/>
      <c r="C981" s="58"/>
      <c r="D981" s="63"/>
      <c r="E981" s="58"/>
      <c r="F981" s="58"/>
      <c r="G981" s="44"/>
      <c r="H981" s="45"/>
      <c r="I981" s="45"/>
      <c r="J981" s="38" t="str">
        <f t="shared" si="101"/>
        <v/>
      </c>
      <c r="K981" s="39" t="str">
        <f t="shared" si="103"/>
        <v/>
      </c>
      <c r="M981" s="3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7" t="str">
        <f t="shared" si="102"/>
        <v>-1</v>
      </c>
      <c r="AC981" s="17">
        <f>IFERROR(INDEX(Factors!$C$59:$C$70,MATCH(AB981,Factors!$B$59:$B$70,1),1),0)</f>
        <v>0</v>
      </c>
      <c r="AD981" s="17">
        <f t="shared" si="104"/>
        <v>0</v>
      </c>
      <c r="AE981" s="17">
        <f>IFERROR(INDEX(Factors!$B$6:$B$15,MATCH('INPUT - Census'!E981,Factors!$C$6:$C$15,0),1),0)</f>
        <v>0</v>
      </c>
      <c r="AF981" s="18">
        <f>IFERROR(INDEX(Factors!$B$16:$B$39,MATCH('INPUT - Census'!C981,Factors!$C$16:$C$35,0),1),0)</f>
        <v>0</v>
      </c>
      <c r="AG981" s="19">
        <f>IFERROR(INDEX(Factors!$B$40:$B$44,MATCH('INPUT - Census'!F981,Factors!$C$40:$C$44,0),1),0)</f>
        <v>0</v>
      </c>
      <c r="AH981" s="21" t="str">
        <f t="shared" si="106"/>
        <v/>
      </c>
      <c r="AI981" s="1" t="str">
        <f>IFERROR(VLOOKUP(H981,Factors!$C$45:$D$48,2,0),"")</f>
        <v/>
      </c>
      <c r="AJ981" t="b">
        <f t="shared" si="105"/>
        <v>0</v>
      </c>
    </row>
    <row r="982" spans="2:36" ht="14.4" x14ac:dyDescent="0.3">
      <c r="B982" s="70"/>
      <c r="C982" s="58"/>
      <c r="D982" s="63"/>
      <c r="E982" s="58"/>
      <c r="F982" s="58"/>
      <c r="G982" s="44"/>
      <c r="H982" s="45"/>
      <c r="I982" s="45"/>
      <c r="J982" s="38" t="str">
        <f t="shared" si="101"/>
        <v/>
      </c>
      <c r="K982" s="39" t="str">
        <f t="shared" si="103"/>
        <v/>
      </c>
      <c r="M982" s="3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7" t="str">
        <f t="shared" si="102"/>
        <v>-1</v>
      </c>
      <c r="AC982" s="17">
        <f>IFERROR(INDEX(Factors!$C$59:$C$70,MATCH(AB982,Factors!$B$59:$B$70,1),1),0)</f>
        <v>0</v>
      </c>
      <c r="AD982" s="17">
        <f t="shared" si="104"/>
        <v>0</v>
      </c>
      <c r="AE982" s="17">
        <f>IFERROR(INDEX(Factors!$B$6:$B$15,MATCH('INPUT - Census'!E982,Factors!$C$6:$C$15,0),1),0)</f>
        <v>0</v>
      </c>
      <c r="AF982" s="18">
        <f>IFERROR(INDEX(Factors!$B$16:$B$39,MATCH('INPUT - Census'!C982,Factors!$C$16:$C$35,0),1),0)</f>
        <v>0</v>
      </c>
      <c r="AG982" s="19">
        <f>IFERROR(INDEX(Factors!$B$40:$B$44,MATCH('INPUT - Census'!F982,Factors!$C$40:$C$44,0),1),0)</f>
        <v>0</v>
      </c>
      <c r="AH982" s="21" t="str">
        <f t="shared" si="106"/>
        <v/>
      </c>
      <c r="AI982" s="1" t="str">
        <f>IFERROR(VLOOKUP(H982,Factors!$C$45:$D$48,2,0),"")</f>
        <v/>
      </c>
      <c r="AJ982" t="b">
        <f t="shared" si="105"/>
        <v>0</v>
      </c>
    </row>
    <row r="983" spans="2:36" ht="14.4" x14ac:dyDescent="0.3">
      <c r="B983" s="70"/>
      <c r="C983" s="58"/>
      <c r="D983" s="63"/>
      <c r="E983" s="58"/>
      <c r="F983" s="58"/>
      <c r="G983" s="44"/>
      <c r="H983" s="45"/>
      <c r="I983" s="45"/>
      <c r="J983" s="38" t="str">
        <f t="shared" si="101"/>
        <v/>
      </c>
      <c r="K983" s="39" t="str">
        <f t="shared" si="103"/>
        <v/>
      </c>
      <c r="M983" s="3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7" t="str">
        <f t="shared" si="102"/>
        <v>-1</v>
      </c>
      <c r="AC983" s="17">
        <f>IFERROR(INDEX(Factors!$C$59:$C$70,MATCH(AB983,Factors!$B$59:$B$70,1),1),0)</f>
        <v>0</v>
      </c>
      <c r="AD983" s="17">
        <f t="shared" si="104"/>
        <v>0</v>
      </c>
      <c r="AE983" s="17">
        <f>IFERROR(INDEX(Factors!$B$6:$B$15,MATCH('INPUT - Census'!E983,Factors!$C$6:$C$15,0),1),0)</f>
        <v>0</v>
      </c>
      <c r="AF983" s="18">
        <f>IFERROR(INDEX(Factors!$B$16:$B$39,MATCH('INPUT - Census'!C983,Factors!$C$16:$C$35,0),1),0)</f>
        <v>0</v>
      </c>
      <c r="AG983" s="19">
        <f>IFERROR(INDEX(Factors!$B$40:$B$44,MATCH('INPUT - Census'!F983,Factors!$C$40:$C$44,0),1),0)</f>
        <v>0</v>
      </c>
      <c r="AH983" s="21" t="str">
        <f t="shared" si="106"/>
        <v/>
      </c>
      <c r="AI983" s="1" t="str">
        <f>IFERROR(VLOOKUP(H983,Factors!$C$45:$D$48,2,0),"")</f>
        <v/>
      </c>
      <c r="AJ983" t="b">
        <f t="shared" si="105"/>
        <v>0</v>
      </c>
    </row>
    <row r="984" spans="2:36" ht="14.4" x14ac:dyDescent="0.3">
      <c r="B984" s="70"/>
      <c r="C984" s="58"/>
      <c r="D984" s="63"/>
      <c r="E984" s="58"/>
      <c r="F984" s="58"/>
      <c r="G984" s="44"/>
      <c r="H984" s="45"/>
      <c r="I984" s="45"/>
      <c r="J984" s="38" t="str">
        <f t="shared" si="101"/>
        <v/>
      </c>
      <c r="K984" s="39" t="str">
        <f t="shared" si="103"/>
        <v/>
      </c>
      <c r="M984" s="3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7" t="str">
        <f t="shared" si="102"/>
        <v>-1</v>
      </c>
      <c r="AC984" s="17">
        <f>IFERROR(INDEX(Factors!$C$59:$C$70,MATCH(AB984,Factors!$B$59:$B$70,1),1),0)</f>
        <v>0</v>
      </c>
      <c r="AD984" s="17">
        <f t="shared" si="104"/>
        <v>0</v>
      </c>
      <c r="AE984" s="17">
        <f>IFERROR(INDEX(Factors!$B$6:$B$15,MATCH('INPUT - Census'!E984,Factors!$C$6:$C$15,0),1),0)</f>
        <v>0</v>
      </c>
      <c r="AF984" s="18">
        <f>IFERROR(INDEX(Factors!$B$16:$B$39,MATCH('INPUT - Census'!C984,Factors!$C$16:$C$35,0),1),0)</f>
        <v>0</v>
      </c>
      <c r="AG984" s="19">
        <f>IFERROR(INDEX(Factors!$B$40:$B$44,MATCH('INPUT - Census'!F984,Factors!$C$40:$C$44,0),1),0)</f>
        <v>0</v>
      </c>
      <c r="AH984" s="21" t="str">
        <f t="shared" si="106"/>
        <v/>
      </c>
      <c r="AI984" s="1" t="str">
        <f>IFERROR(VLOOKUP(H984,Factors!$C$45:$D$48,2,0),"")</f>
        <v/>
      </c>
      <c r="AJ984" t="b">
        <f t="shared" si="105"/>
        <v>0</v>
      </c>
    </row>
    <row r="985" spans="2:36" ht="14.4" x14ac:dyDescent="0.3">
      <c r="B985" s="70"/>
      <c r="C985" s="58"/>
      <c r="D985" s="63"/>
      <c r="E985" s="58"/>
      <c r="F985" s="58"/>
      <c r="G985" s="44"/>
      <c r="H985" s="45"/>
      <c r="I985" s="45"/>
      <c r="J985" s="38" t="str">
        <f t="shared" si="101"/>
        <v/>
      </c>
      <c r="K985" s="39" t="str">
        <f t="shared" si="103"/>
        <v/>
      </c>
      <c r="M985" s="3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7" t="str">
        <f t="shared" si="102"/>
        <v>-1</v>
      </c>
      <c r="AC985" s="17">
        <f>IFERROR(INDEX(Factors!$C$59:$C$70,MATCH(AB985,Factors!$B$59:$B$70,1),1),0)</f>
        <v>0</v>
      </c>
      <c r="AD985" s="17">
        <f t="shared" si="104"/>
        <v>0</v>
      </c>
      <c r="AE985" s="17">
        <f>IFERROR(INDEX(Factors!$B$6:$B$15,MATCH('INPUT - Census'!E985,Factors!$C$6:$C$15,0),1),0)</f>
        <v>0</v>
      </c>
      <c r="AF985" s="18">
        <f>IFERROR(INDEX(Factors!$B$16:$B$39,MATCH('INPUT - Census'!C985,Factors!$C$16:$C$35,0),1),0)</f>
        <v>0</v>
      </c>
      <c r="AG985" s="19">
        <f>IFERROR(INDEX(Factors!$B$40:$B$44,MATCH('INPUT - Census'!F985,Factors!$C$40:$C$44,0),1),0)</f>
        <v>0</v>
      </c>
      <c r="AH985" s="21" t="str">
        <f t="shared" si="106"/>
        <v/>
      </c>
      <c r="AI985" s="1" t="str">
        <f>IFERROR(VLOOKUP(H985,Factors!$C$45:$D$48,2,0),"")</f>
        <v/>
      </c>
      <c r="AJ985" t="b">
        <f t="shared" si="105"/>
        <v>0</v>
      </c>
    </row>
    <row r="986" spans="2:36" ht="14.4" x14ac:dyDescent="0.3">
      <c r="B986" s="70"/>
      <c r="C986" s="58"/>
      <c r="D986" s="63"/>
      <c r="E986" s="58"/>
      <c r="F986" s="58"/>
      <c r="G986" s="44"/>
      <c r="H986" s="45"/>
      <c r="I986" s="45"/>
      <c r="J986" s="38" t="str">
        <f t="shared" si="101"/>
        <v/>
      </c>
      <c r="K986" s="39" t="str">
        <f t="shared" si="103"/>
        <v/>
      </c>
      <c r="M986" s="3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7" t="str">
        <f t="shared" si="102"/>
        <v>-1</v>
      </c>
      <c r="AC986" s="17">
        <f>IFERROR(INDEX(Factors!$C$59:$C$70,MATCH(AB986,Factors!$B$59:$B$70,1),1),0)</f>
        <v>0</v>
      </c>
      <c r="AD986" s="17">
        <f t="shared" si="104"/>
        <v>0</v>
      </c>
      <c r="AE986" s="17">
        <f>IFERROR(INDEX(Factors!$B$6:$B$15,MATCH('INPUT - Census'!E986,Factors!$C$6:$C$15,0),1),0)</f>
        <v>0</v>
      </c>
      <c r="AF986" s="18">
        <f>IFERROR(INDEX(Factors!$B$16:$B$39,MATCH('INPUT - Census'!C986,Factors!$C$16:$C$35,0),1),0)</f>
        <v>0</v>
      </c>
      <c r="AG986" s="19">
        <f>IFERROR(INDEX(Factors!$B$40:$B$44,MATCH('INPUT - Census'!F986,Factors!$C$40:$C$44,0),1),0)</f>
        <v>0</v>
      </c>
      <c r="AH986" s="21" t="str">
        <f t="shared" si="106"/>
        <v/>
      </c>
      <c r="AI986" s="1" t="str">
        <f>IFERROR(VLOOKUP(H986,Factors!$C$45:$D$48,2,0),"")</f>
        <v/>
      </c>
      <c r="AJ986" t="b">
        <f t="shared" si="105"/>
        <v>0</v>
      </c>
    </row>
    <row r="987" spans="2:36" ht="14.4" x14ac:dyDescent="0.3">
      <c r="B987" s="70"/>
      <c r="C987" s="58"/>
      <c r="D987" s="63"/>
      <c r="E987" s="58"/>
      <c r="F987" s="58"/>
      <c r="G987" s="44"/>
      <c r="H987" s="45"/>
      <c r="I987" s="45"/>
      <c r="J987" s="38" t="str">
        <f t="shared" si="101"/>
        <v/>
      </c>
      <c r="K987" s="39" t="str">
        <f t="shared" si="103"/>
        <v/>
      </c>
      <c r="M987" s="3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7" t="str">
        <f t="shared" si="102"/>
        <v>-1</v>
      </c>
      <c r="AC987" s="17">
        <f>IFERROR(INDEX(Factors!$C$59:$C$70,MATCH(AB987,Factors!$B$59:$B$70,1),1),0)</f>
        <v>0</v>
      </c>
      <c r="AD987" s="17">
        <f t="shared" si="104"/>
        <v>0</v>
      </c>
      <c r="AE987" s="17">
        <f>IFERROR(INDEX(Factors!$B$6:$B$15,MATCH('INPUT - Census'!E987,Factors!$C$6:$C$15,0),1),0)</f>
        <v>0</v>
      </c>
      <c r="AF987" s="18">
        <f>IFERROR(INDEX(Factors!$B$16:$B$39,MATCH('INPUT - Census'!C987,Factors!$C$16:$C$35,0),1),0)</f>
        <v>0</v>
      </c>
      <c r="AG987" s="19">
        <f>IFERROR(INDEX(Factors!$B$40:$B$44,MATCH('INPUT - Census'!F987,Factors!$C$40:$C$44,0),1),0)</f>
        <v>0</v>
      </c>
      <c r="AH987" s="21" t="str">
        <f t="shared" si="106"/>
        <v/>
      </c>
      <c r="AI987" s="1" t="str">
        <f>IFERROR(VLOOKUP(H987,Factors!$C$45:$D$48,2,0),"")</f>
        <v/>
      </c>
      <c r="AJ987" t="b">
        <f t="shared" si="105"/>
        <v>0</v>
      </c>
    </row>
    <row r="988" spans="2:36" ht="14.4" x14ac:dyDescent="0.3">
      <c r="B988" s="70"/>
      <c r="C988" s="58"/>
      <c r="D988" s="63"/>
      <c r="E988" s="58"/>
      <c r="F988" s="58"/>
      <c r="G988" s="44"/>
      <c r="H988" s="45"/>
      <c r="I988" s="45"/>
      <c r="J988" s="38" t="str">
        <f t="shared" si="101"/>
        <v/>
      </c>
      <c r="K988" s="39" t="str">
        <f t="shared" si="103"/>
        <v/>
      </c>
      <c r="M988" s="3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7" t="str">
        <f t="shared" si="102"/>
        <v>-1</v>
      </c>
      <c r="AC988" s="17">
        <f>IFERROR(INDEX(Factors!$C$59:$C$70,MATCH(AB988,Factors!$B$59:$B$70,1),1),0)</f>
        <v>0</v>
      </c>
      <c r="AD988" s="17">
        <f t="shared" si="104"/>
        <v>0</v>
      </c>
      <c r="AE988" s="17">
        <f>IFERROR(INDEX(Factors!$B$6:$B$15,MATCH('INPUT - Census'!E988,Factors!$C$6:$C$15,0),1),0)</f>
        <v>0</v>
      </c>
      <c r="AF988" s="18">
        <f>IFERROR(INDEX(Factors!$B$16:$B$39,MATCH('INPUT - Census'!C988,Factors!$C$16:$C$35,0),1),0)</f>
        <v>0</v>
      </c>
      <c r="AG988" s="19">
        <f>IFERROR(INDEX(Factors!$B$40:$B$44,MATCH('INPUT - Census'!F988,Factors!$C$40:$C$44,0),1),0)</f>
        <v>0</v>
      </c>
      <c r="AH988" s="21" t="str">
        <f t="shared" si="106"/>
        <v/>
      </c>
      <c r="AI988" s="1" t="str">
        <f>IFERROR(VLOOKUP(H988,Factors!$C$45:$D$48,2,0),"")</f>
        <v/>
      </c>
      <c r="AJ988" t="b">
        <f t="shared" si="105"/>
        <v>0</v>
      </c>
    </row>
    <row r="989" spans="2:36" ht="14.4" x14ac:dyDescent="0.3">
      <c r="B989" s="70"/>
      <c r="C989" s="58"/>
      <c r="D989" s="63"/>
      <c r="E989" s="58"/>
      <c r="F989" s="58"/>
      <c r="G989" s="44"/>
      <c r="H989" s="45"/>
      <c r="I989" s="45"/>
      <c r="J989" s="38" t="str">
        <f t="shared" si="101"/>
        <v/>
      </c>
      <c r="K989" s="39" t="str">
        <f t="shared" si="103"/>
        <v/>
      </c>
      <c r="M989" s="3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7" t="str">
        <f t="shared" si="102"/>
        <v>-1</v>
      </c>
      <c r="AC989" s="17">
        <f>IFERROR(INDEX(Factors!$C$59:$C$70,MATCH(AB989,Factors!$B$59:$B$70,1),1),0)</f>
        <v>0</v>
      </c>
      <c r="AD989" s="17">
        <f t="shared" si="104"/>
        <v>0</v>
      </c>
      <c r="AE989" s="17">
        <f>IFERROR(INDEX(Factors!$B$6:$B$15,MATCH('INPUT - Census'!E989,Factors!$C$6:$C$15,0),1),0)</f>
        <v>0</v>
      </c>
      <c r="AF989" s="18">
        <f>IFERROR(INDEX(Factors!$B$16:$B$39,MATCH('INPUT - Census'!C989,Factors!$C$16:$C$35,0),1),0)</f>
        <v>0</v>
      </c>
      <c r="AG989" s="19">
        <f>IFERROR(INDEX(Factors!$B$40:$B$44,MATCH('INPUT - Census'!F989,Factors!$C$40:$C$44,0),1),0)</f>
        <v>0</v>
      </c>
      <c r="AH989" s="21" t="str">
        <f t="shared" si="106"/>
        <v/>
      </c>
      <c r="AI989" s="1" t="str">
        <f>IFERROR(VLOOKUP(H989,Factors!$C$45:$D$48,2,0),"")</f>
        <v/>
      </c>
      <c r="AJ989" t="b">
        <f t="shared" si="105"/>
        <v>0</v>
      </c>
    </row>
    <row r="990" spans="2:36" ht="14.4" x14ac:dyDescent="0.3">
      <c r="B990" s="70"/>
      <c r="C990" s="58"/>
      <c r="D990" s="63"/>
      <c r="E990" s="58"/>
      <c r="F990" s="58"/>
      <c r="G990" s="44"/>
      <c r="H990" s="45"/>
      <c r="I990" s="45"/>
      <c r="J990" s="38" t="str">
        <f t="shared" si="101"/>
        <v/>
      </c>
      <c r="K990" s="39" t="str">
        <f t="shared" si="103"/>
        <v/>
      </c>
      <c r="M990" s="3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7" t="str">
        <f t="shared" si="102"/>
        <v>-1</v>
      </c>
      <c r="AC990" s="17">
        <f>IFERROR(INDEX(Factors!$C$59:$C$70,MATCH(AB990,Factors!$B$59:$B$70,1),1),0)</f>
        <v>0</v>
      </c>
      <c r="AD990" s="17">
        <f t="shared" si="104"/>
        <v>0</v>
      </c>
      <c r="AE990" s="17">
        <f>IFERROR(INDEX(Factors!$B$6:$B$15,MATCH('INPUT - Census'!E990,Factors!$C$6:$C$15,0),1),0)</f>
        <v>0</v>
      </c>
      <c r="AF990" s="18">
        <f>IFERROR(INDEX(Factors!$B$16:$B$39,MATCH('INPUT - Census'!C990,Factors!$C$16:$C$35,0),1),0)</f>
        <v>0</v>
      </c>
      <c r="AG990" s="19">
        <f>IFERROR(INDEX(Factors!$B$40:$B$44,MATCH('INPUT - Census'!F990,Factors!$C$40:$C$44,0),1),0)</f>
        <v>0</v>
      </c>
      <c r="AH990" s="21" t="str">
        <f t="shared" si="106"/>
        <v/>
      </c>
      <c r="AI990" s="1" t="str">
        <f>IFERROR(VLOOKUP(H990,Factors!$C$45:$D$48,2,0),"")</f>
        <v/>
      </c>
      <c r="AJ990" t="b">
        <f t="shared" si="105"/>
        <v>0</v>
      </c>
    </row>
    <row r="991" spans="2:36" ht="14.4" x14ac:dyDescent="0.3">
      <c r="B991" s="70"/>
      <c r="C991" s="58"/>
      <c r="D991" s="63"/>
      <c r="E991" s="58"/>
      <c r="F991" s="58"/>
      <c r="G991" s="44"/>
      <c r="H991" s="45"/>
      <c r="I991" s="45"/>
      <c r="J991" s="38" t="str">
        <f t="shared" si="101"/>
        <v/>
      </c>
      <c r="K991" s="39" t="str">
        <f t="shared" si="103"/>
        <v/>
      </c>
      <c r="M991" s="3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7" t="str">
        <f t="shared" si="102"/>
        <v>-1</v>
      </c>
      <c r="AC991" s="17">
        <f>IFERROR(INDEX(Factors!$C$59:$C$70,MATCH(AB991,Factors!$B$59:$B$70,1),1),0)</f>
        <v>0</v>
      </c>
      <c r="AD991" s="17">
        <f t="shared" si="104"/>
        <v>0</v>
      </c>
      <c r="AE991" s="17">
        <f>IFERROR(INDEX(Factors!$B$6:$B$15,MATCH('INPUT - Census'!E991,Factors!$C$6:$C$15,0),1),0)</f>
        <v>0</v>
      </c>
      <c r="AF991" s="18">
        <f>IFERROR(INDEX(Factors!$B$16:$B$39,MATCH('INPUT - Census'!C991,Factors!$C$16:$C$35,0),1),0)</f>
        <v>0</v>
      </c>
      <c r="AG991" s="19">
        <f>IFERROR(INDEX(Factors!$B$40:$B$44,MATCH('INPUT - Census'!F991,Factors!$C$40:$C$44,0),1),0)</f>
        <v>0</v>
      </c>
      <c r="AH991" s="21" t="str">
        <f t="shared" si="106"/>
        <v/>
      </c>
      <c r="AI991" s="1" t="str">
        <f>IFERROR(VLOOKUP(H991,Factors!$C$45:$D$48,2,0),"")</f>
        <v/>
      </c>
      <c r="AJ991" t="b">
        <f t="shared" si="105"/>
        <v>0</v>
      </c>
    </row>
    <row r="992" spans="2:36" ht="14.4" x14ac:dyDescent="0.3">
      <c r="B992" s="70"/>
      <c r="C992" s="58"/>
      <c r="D992" s="63"/>
      <c r="E992" s="58"/>
      <c r="F992" s="58"/>
      <c r="G992" s="44"/>
      <c r="H992" s="45"/>
      <c r="I992" s="45"/>
      <c r="J992" s="38" t="str">
        <f t="shared" si="101"/>
        <v/>
      </c>
      <c r="K992" s="39" t="str">
        <f t="shared" si="103"/>
        <v/>
      </c>
      <c r="M992" s="3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7" t="str">
        <f t="shared" si="102"/>
        <v>-1</v>
      </c>
      <c r="AC992" s="17">
        <f>IFERROR(INDEX(Factors!$C$59:$C$70,MATCH(AB992,Factors!$B$59:$B$70,1),1),0)</f>
        <v>0</v>
      </c>
      <c r="AD992" s="17">
        <f t="shared" si="104"/>
        <v>0</v>
      </c>
      <c r="AE992" s="17">
        <f>IFERROR(INDEX(Factors!$B$6:$B$15,MATCH('INPUT - Census'!E992,Factors!$C$6:$C$15,0),1),0)</f>
        <v>0</v>
      </c>
      <c r="AF992" s="18">
        <f>IFERROR(INDEX(Factors!$B$16:$B$39,MATCH('INPUT - Census'!C992,Factors!$C$16:$C$35,0),1),0)</f>
        <v>0</v>
      </c>
      <c r="AG992" s="19">
        <f>IFERROR(INDEX(Factors!$B$40:$B$44,MATCH('INPUT - Census'!F992,Factors!$C$40:$C$44,0),1),0)</f>
        <v>0</v>
      </c>
      <c r="AH992" s="21" t="str">
        <f t="shared" si="106"/>
        <v/>
      </c>
      <c r="AI992" s="1" t="str">
        <f>IFERROR(VLOOKUP(H992,Factors!$C$45:$D$48,2,0),"")</f>
        <v/>
      </c>
      <c r="AJ992" t="b">
        <f t="shared" si="105"/>
        <v>0</v>
      </c>
    </row>
    <row r="993" spans="2:36" ht="14.4" x14ac:dyDescent="0.3">
      <c r="B993" s="70"/>
      <c r="C993" s="58"/>
      <c r="D993" s="63"/>
      <c r="E993" s="58"/>
      <c r="F993" s="58"/>
      <c r="G993" s="44"/>
      <c r="H993" s="45"/>
      <c r="I993" s="45"/>
      <c r="J993" s="38" t="str">
        <f t="shared" si="101"/>
        <v/>
      </c>
      <c r="K993" s="39" t="str">
        <f t="shared" si="103"/>
        <v/>
      </c>
      <c r="M993" s="3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7" t="str">
        <f t="shared" si="102"/>
        <v>-1</v>
      </c>
      <c r="AC993" s="17">
        <f>IFERROR(INDEX(Factors!$C$59:$C$70,MATCH(AB993,Factors!$B$59:$B$70,1),1),0)</f>
        <v>0</v>
      </c>
      <c r="AD993" s="17">
        <f t="shared" si="104"/>
        <v>0</v>
      </c>
      <c r="AE993" s="17">
        <f>IFERROR(INDEX(Factors!$B$6:$B$15,MATCH('INPUT - Census'!E993,Factors!$C$6:$C$15,0),1),0)</f>
        <v>0</v>
      </c>
      <c r="AF993" s="18">
        <f>IFERROR(INDEX(Factors!$B$16:$B$39,MATCH('INPUT - Census'!C993,Factors!$C$16:$C$35,0),1),0)</f>
        <v>0</v>
      </c>
      <c r="AG993" s="19">
        <f>IFERROR(INDEX(Factors!$B$40:$B$44,MATCH('INPUT - Census'!F993,Factors!$C$40:$C$44,0),1),0)</f>
        <v>0</v>
      </c>
      <c r="AH993" s="21" t="str">
        <f t="shared" si="106"/>
        <v/>
      </c>
      <c r="AI993" s="1" t="str">
        <f>IFERROR(VLOOKUP(H993,Factors!$C$45:$D$48,2,0),"")</f>
        <v/>
      </c>
      <c r="AJ993" t="b">
        <f t="shared" si="105"/>
        <v>0</v>
      </c>
    </row>
    <row r="994" spans="2:36" ht="14.4" x14ac:dyDescent="0.3">
      <c r="B994" s="70"/>
      <c r="C994" s="58"/>
      <c r="D994" s="63"/>
      <c r="E994" s="58"/>
      <c r="F994" s="58"/>
      <c r="G994" s="44"/>
      <c r="H994" s="45"/>
      <c r="I994" s="45"/>
      <c r="J994" s="38" t="str">
        <f t="shared" si="101"/>
        <v/>
      </c>
      <c r="K994" s="39" t="str">
        <f t="shared" si="103"/>
        <v/>
      </c>
      <c r="M994" s="3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7" t="str">
        <f t="shared" si="102"/>
        <v>-1</v>
      </c>
      <c r="AC994" s="17">
        <f>IFERROR(INDEX(Factors!$C$59:$C$70,MATCH(AB994,Factors!$B$59:$B$70,1),1),0)</f>
        <v>0</v>
      </c>
      <c r="AD994" s="17">
        <f t="shared" si="104"/>
        <v>0</v>
      </c>
      <c r="AE994" s="17">
        <f>IFERROR(INDEX(Factors!$B$6:$B$15,MATCH('INPUT - Census'!E994,Factors!$C$6:$C$15,0),1),0)</f>
        <v>0</v>
      </c>
      <c r="AF994" s="18">
        <f>IFERROR(INDEX(Factors!$B$16:$B$39,MATCH('INPUT - Census'!C994,Factors!$C$16:$C$35,0),1),0)</f>
        <v>0</v>
      </c>
      <c r="AG994" s="19">
        <f>IFERROR(INDEX(Factors!$B$40:$B$44,MATCH('INPUT - Census'!F994,Factors!$C$40:$C$44,0),1),0)</f>
        <v>0</v>
      </c>
      <c r="AH994" s="21" t="str">
        <f t="shared" si="106"/>
        <v/>
      </c>
      <c r="AI994" s="1" t="str">
        <f>IFERROR(VLOOKUP(H994,Factors!$C$45:$D$48,2,0),"")</f>
        <v/>
      </c>
      <c r="AJ994" t="b">
        <f t="shared" si="105"/>
        <v>0</v>
      </c>
    </row>
    <row r="995" spans="2:36" ht="14.4" x14ac:dyDescent="0.3">
      <c r="B995" s="70"/>
      <c r="C995" s="58"/>
      <c r="D995" s="63"/>
      <c r="E995" s="58"/>
      <c r="F995" s="58"/>
      <c r="G995" s="44"/>
      <c r="H995" s="45"/>
      <c r="I995" s="45"/>
      <c r="J995" s="38" t="str">
        <f t="shared" si="101"/>
        <v/>
      </c>
      <c r="K995" s="39" t="str">
        <f t="shared" si="103"/>
        <v/>
      </c>
      <c r="M995" s="3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7" t="str">
        <f t="shared" si="102"/>
        <v>-1</v>
      </c>
      <c r="AC995" s="17">
        <f>IFERROR(INDEX(Factors!$C$59:$C$70,MATCH(AB995,Factors!$B$59:$B$70,1),1),0)</f>
        <v>0</v>
      </c>
      <c r="AD995" s="17">
        <f t="shared" si="104"/>
        <v>0</v>
      </c>
      <c r="AE995" s="17">
        <f>IFERROR(INDEX(Factors!$B$6:$B$15,MATCH('INPUT - Census'!E995,Factors!$C$6:$C$15,0),1),0)</f>
        <v>0</v>
      </c>
      <c r="AF995" s="18">
        <f>IFERROR(INDEX(Factors!$B$16:$B$39,MATCH('INPUT - Census'!C995,Factors!$C$16:$C$35,0),1),0)</f>
        <v>0</v>
      </c>
      <c r="AG995" s="19">
        <f>IFERROR(INDEX(Factors!$B$40:$B$44,MATCH('INPUT - Census'!F995,Factors!$C$40:$C$44,0),1),0)</f>
        <v>0</v>
      </c>
      <c r="AH995" s="21" t="str">
        <f t="shared" si="106"/>
        <v/>
      </c>
      <c r="AI995" s="1" t="str">
        <f>IFERROR(VLOOKUP(H995,Factors!$C$45:$D$48,2,0),"")</f>
        <v/>
      </c>
      <c r="AJ995" t="b">
        <f t="shared" si="105"/>
        <v>0</v>
      </c>
    </row>
    <row r="996" spans="2:36" ht="14.4" x14ac:dyDescent="0.3">
      <c r="B996" s="70"/>
      <c r="C996" s="58"/>
      <c r="D996" s="63"/>
      <c r="E996" s="58"/>
      <c r="F996" s="58"/>
      <c r="G996" s="44"/>
      <c r="H996" s="45"/>
      <c r="I996" s="45"/>
      <c r="J996" s="38" t="str">
        <f t="shared" si="101"/>
        <v/>
      </c>
      <c r="K996" s="39" t="str">
        <f t="shared" si="103"/>
        <v/>
      </c>
      <c r="M996" s="3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7" t="str">
        <f t="shared" si="102"/>
        <v>-1</v>
      </c>
      <c r="AC996" s="17">
        <f>IFERROR(INDEX(Factors!$C$59:$C$70,MATCH(AB996,Factors!$B$59:$B$70,1),1),0)</f>
        <v>0</v>
      </c>
      <c r="AD996" s="17">
        <f t="shared" si="104"/>
        <v>0</v>
      </c>
      <c r="AE996" s="17">
        <f>IFERROR(INDEX(Factors!$B$6:$B$15,MATCH('INPUT - Census'!E996,Factors!$C$6:$C$15,0),1),0)</f>
        <v>0</v>
      </c>
      <c r="AF996" s="18">
        <f>IFERROR(INDEX(Factors!$B$16:$B$39,MATCH('INPUT - Census'!C996,Factors!$C$16:$C$35,0),1),0)</f>
        <v>0</v>
      </c>
      <c r="AG996" s="19">
        <f>IFERROR(INDEX(Factors!$B$40:$B$44,MATCH('INPUT - Census'!F996,Factors!$C$40:$C$44,0),1),0)</f>
        <v>0</v>
      </c>
      <c r="AH996" s="21" t="str">
        <f t="shared" si="106"/>
        <v/>
      </c>
      <c r="AI996" s="1" t="str">
        <f>IFERROR(VLOOKUP(H996,Factors!$C$45:$D$48,2,0),"")</f>
        <v/>
      </c>
      <c r="AJ996" t="b">
        <f t="shared" si="105"/>
        <v>0</v>
      </c>
    </row>
    <row r="997" spans="2:36" ht="14.4" x14ac:dyDescent="0.3">
      <c r="B997" s="70"/>
      <c r="C997" s="58"/>
      <c r="D997" s="63"/>
      <c r="E997" s="58"/>
      <c r="F997" s="58"/>
      <c r="G997" s="44"/>
      <c r="H997" s="45"/>
      <c r="I997" s="45"/>
      <c r="J997" s="38" t="str">
        <f t="shared" si="101"/>
        <v/>
      </c>
      <c r="K997" s="39" t="str">
        <f t="shared" si="103"/>
        <v/>
      </c>
      <c r="M997" s="3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7" t="str">
        <f t="shared" si="102"/>
        <v>-1</v>
      </c>
      <c r="AC997" s="17">
        <f>IFERROR(INDEX(Factors!$C$59:$C$70,MATCH(AB997,Factors!$B$59:$B$70,1),1),0)</f>
        <v>0</v>
      </c>
      <c r="AD997" s="17">
        <f t="shared" si="104"/>
        <v>0</v>
      </c>
      <c r="AE997" s="17">
        <f>IFERROR(INDEX(Factors!$B$6:$B$15,MATCH('INPUT - Census'!E997,Factors!$C$6:$C$15,0),1),0)</f>
        <v>0</v>
      </c>
      <c r="AF997" s="18">
        <f>IFERROR(INDEX(Factors!$B$16:$B$39,MATCH('INPUT - Census'!C997,Factors!$C$16:$C$35,0),1),0)</f>
        <v>0</v>
      </c>
      <c r="AG997" s="19">
        <f>IFERROR(INDEX(Factors!$B$40:$B$44,MATCH('INPUT - Census'!F997,Factors!$C$40:$C$44,0),1),0)</f>
        <v>0</v>
      </c>
      <c r="AH997" s="21" t="str">
        <f t="shared" si="106"/>
        <v/>
      </c>
      <c r="AI997" s="1" t="str">
        <f>IFERROR(VLOOKUP(H997,Factors!$C$45:$D$48,2,0),"")</f>
        <v/>
      </c>
      <c r="AJ997" t="b">
        <f t="shared" si="105"/>
        <v>0</v>
      </c>
    </row>
    <row r="998" spans="2:36" ht="14.4" x14ac:dyDescent="0.3">
      <c r="B998" s="70"/>
      <c r="C998" s="58"/>
      <c r="D998" s="63"/>
      <c r="E998" s="58"/>
      <c r="F998" s="58"/>
      <c r="G998" s="44"/>
      <c r="H998" s="45"/>
      <c r="I998" s="45"/>
      <c r="J998" s="38" t="str">
        <f t="shared" si="101"/>
        <v/>
      </c>
      <c r="K998" s="39" t="str">
        <f t="shared" si="103"/>
        <v/>
      </c>
      <c r="M998" s="3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7" t="str">
        <f t="shared" si="102"/>
        <v>-1</v>
      </c>
      <c r="AC998" s="17">
        <f>IFERROR(INDEX(Factors!$C$59:$C$70,MATCH(AB998,Factors!$B$59:$B$70,1),1),0)</f>
        <v>0</v>
      </c>
      <c r="AD998" s="17">
        <f t="shared" si="104"/>
        <v>0</v>
      </c>
      <c r="AE998" s="17">
        <f>IFERROR(INDEX(Factors!$B$6:$B$15,MATCH('INPUT - Census'!E998,Factors!$C$6:$C$15,0),1),0)</f>
        <v>0</v>
      </c>
      <c r="AF998" s="18">
        <f>IFERROR(INDEX(Factors!$B$16:$B$39,MATCH('INPUT - Census'!C998,Factors!$C$16:$C$35,0),1),0)</f>
        <v>0</v>
      </c>
      <c r="AG998" s="19">
        <f>IFERROR(INDEX(Factors!$B$40:$B$44,MATCH('INPUT - Census'!F998,Factors!$C$40:$C$44,0),1),0)</f>
        <v>0</v>
      </c>
      <c r="AH998" s="21" t="str">
        <f t="shared" si="106"/>
        <v/>
      </c>
      <c r="AI998" s="1" t="str">
        <f>IFERROR(VLOOKUP(H998,Factors!$C$45:$D$48,2,0),"")</f>
        <v/>
      </c>
      <c r="AJ998" t="b">
        <f t="shared" si="105"/>
        <v>0</v>
      </c>
    </row>
    <row r="999" spans="2:36" ht="14.4" x14ac:dyDescent="0.3">
      <c r="B999" s="70"/>
      <c r="C999" s="58"/>
      <c r="D999" s="63"/>
      <c r="E999" s="58"/>
      <c r="F999" s="58"/>
      <c r="G999" s="44"/>
      <c r="H999" s="45"/>
      <c r="I999" s="45"/>
      <c r="J999" s="38" t="str">
        <f t="shared" si="101"/>
        <v/>
      </c>
      <c r="K999" s="39" t="str">
        <f t="shared" si="103"/>
        <v/>
      </c>
      <c r="M999" s="3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7" t="str">
        <f t="shared" si="102"/>
        <v>-1</v>
      </c>
      <c r="AC999" s="17">
        <f>IFERROR(INDEX(Factors!$C$59:$C$70,MATCH(AB999,Factors!$B$59:$B$70,1),1),0)</f>
        <v>0</v>
      </c>
      <c r="AD999" s="17">
        <f t="shared" si="104"/>
        <v>0</v>
      </c>
      <c r="AE999" s="17">
        <f>IFERROR(INDEX(Factors!$B$6:$B$15,MATCH('INPUT - Census'!E999,Factors!$C$6:$C$15,0),1),0)</f>
        <v>0</v>
      </c>
      <c r="AF999" s="18">
        <f>IFERROR(INDEX(Factors!$B$16:$B$39,MATCH('INPUT - Census'!C999,Factors!$C$16:$C$35,0),1),0)</f>
        <v>0</v>
      </c>
      <c r="AG999" s="19">
        <f>IFERROR(INDEX(Factors!$B$40:$B$44,MATCH('INPUT - Census'!F999,Factors!$C$40:$C$44,0),1),0)</f>
        <v>0</v>
      </c>
      <c r="AH999" s="21" t="str">
        <f t="shared" si="106"/>
        <v/>
      </c>
      <c r="AI999" s="1" t="str">
        <f>IFERROR(VLOOKUP(H999,Factors!$C$45:$D$48,2,0),"")</f>
        <v/>
      </c>
      <c r="AJ999" t="b">
        <f t="shared" si="105"/>
        <v>0</v>
      </c>
    </row>
    <row r="1000" spans="2:36" ht="14.4" x14ac:dyDescent="0.3">
      <c r="B1000" s="70"/>
      <c r="C1000" s="58"/>
      <c r="D1000" s="63"/>
      <c r="E1000" s="58"/>
      <c r="F1000" s="58"/>
      <c r="G1000" s="44"/>
      <c r="H1000" s="45"/>
      <c r="I1000" s="45"/>
      <c r="J1000" s="38" t="str">
        <f t="shared" si="101"/>
        <v/>
      </c>
      <c r="K1000" s="39" t="str">
        <f t="shared" si="103"/>
        <v/>
      </c>
      <c r="M1000" s="3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7" t="str">
        <f t="shared" si="102"/>
        <v>-1</v>
      </c>
      <c r="AC1000" s="17">
        <f>IFERROR(INDEX(Factors!$C$59:$C$70,MATCH(AB1000,Factors!$B$59:$B$70,1),1),0)</f>
        <v>0</v>
      </c>
      <c r="AD1000" s="17">
        <f t="shared" si="104"/>
        <v>0</v>
      </c>
      <c r="AE1000" s="17">
        <f>IFERROR(INDEX(Factors!$B$6:$B$15,MATCH('INPUT - Census'!E1000,Factors!$C$6:$C$15,0),1),0)</f>
        <v>0</v>
      </c>
      <c r="AF1000" s="18">
        <f>IFERROR(INDEX(Factors!$B$16:$B$39,MATCH('INPUT - Census'!C1000,Factors!$C$16:$C$35,0),1),0)</f>
        <v>0</v>
      </c>
      <c r="AG1000" s="19">
        <f>IFERROR(INDEX(Factors!$B$40:$B$44,MATCH('INPUT - Census'!F1000,Factors!$C$40:$C$44,0),1),0)</f>
        <v>0</v>
      </c>
      <c r="AH1000" s="21" t="str">
        <f t="shared" si="106"/>
        <v/>
      </c>
      <c r="AI1000" s="1" t="str">
        <f>IFERROR(VLOOKUP(H1000,Factors!$C$45:$D$48,2,0),"")</f>
        <v/>
      </c>
      <c r="AJ1000" t="b">
        <f t="shared" si="105"/>
        <v>0</v>
      </c>
    </row>
    <row r="1001" spans="2:36" ht="14.4" x14ac:dyDescent="0.3">
      <c r="B1001" s="70"/>
      <c r="C1001" s="58"/>
      <c r="D1001" s="63"/>
      <c r="E1001" s="58"/>
      <c r="F1001" s="58"/>
      <c r="G1001" s="44"/>
      <c r="H1001" s="45"/>
      <c r="I1001" s="45"/>
      <c r="J1001" s="38" t="str">
        <f t="shared" si="101"/>
        <v/>
      </c>
      <c r="K1001" s="39" t="str">
        <f t="shared" si="103"/>
        <v/>
      </c>
      <c r="M1001" s="3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7" t="str">
        <f t="shared" si="102"/>
        <v>-1</v>
      </c>
      <c r="AC1001" s="17">
        <f>IFERROR(INDEX(Factors!$C$59:$C$70,MATCH(AB1001,Factors!$B$59:$B$70,1),1),0)</f>
        <v>0</v>
      </c>
      <c r="AD1001" s="17">
        <f t="shared" si="104"/>
        <v>0</v>
      </c>
      <c r="AE1001" s="17">
        <f>IFERROR(INDEX(Factors!$B$6:$B$15,MATCH('INPUT - Census'!E1001,Factors!$C$6:$C$15,0),1),0)</f>
        <v>0</v>
      </c>
      <c r="AF1001" s="18">
        <f>IFERROR(INDEX(Factors!$B$16:$B$39,MATCH('INPUT - Census'!C1001,Factors!$C$16:$C$35,0),1),0)</f>
        <v>0</v>
      </c>
      <c r="AG1001" s="19">
        <f>IFERROR(INDEX(Factors!$B$40:$B$44,MATCH('INPUT - Census'!F1001,Factors!$C$40:$C$44,0),1),0)</f>
        <v>0</v>
      </c>
      <c r="AH1001" s="21" t="str">
        <f t="shared" si="106"/>
        <v/>
      </c>
      <c r="AI1001" s="1" t="str">
        <f>IFERROR(VLOOKUP(H1001,Factors!$C$45:$D$48,2,0),"")</f>
        <v/>
      </c>
      <c r="AJ1001" t="b">
        <f t="shared" si="105"/>
        <v>0</v>
      </c>
    </row>
    <row r="1002" spans="2:36" ht="14.4" x14ac:dyDescent="0.3">
      <c r="B1002" s="70"/>
      <c r="C1002" s="58"/>
      <c r="D1002" s="63"/>
      <c r="E1002" s="58"/>
      <c r="F1002" s="58"/>
      <c r="G1002" s="44"/>
      <c r="H1002" s="45"/>
      <c r="I1002" s="45"/>
      <c r="J1002" s="38" t="str">
        <f t="shared" si="101"/>
        <v/>
      </c>
      <c r="K1002" s="39" t="str">
        <f t="shared" si="103"/>
        <v/>
      </c>
      <c r="M1002" s="3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7" t="str">
        <f t="shared" si="102"/>
        <v>-1</v>
      </c>
      <c r="AC1002" s="17">
        <f>IFERROR(INDEX(Factors!$C$59:$C$70,MATCH(AB1002,Factors!$B$59:$B$70,1),1),0)</f>
        <v>0</v>
      </c>
      <c r="AD1002" s="17">
        <f t="shared" si="104"/>
        <v>0</v>
      </c>
      <c r="AE1002" s="17">
        <f>IFERROR(INDEX(Factors!$B$6:$B$15,MATCH('INPUT - Census'!E1002,Factors!$C$6:$C$15,0),1),0)</f>
        <v>0</v>
      </c>
      <c r="AF1002" s="18">
        <f>IFERROR(INDEX(Factors!$B$16:$B$39,MATCH('INPUT - Census'!C1002,Factors!$C$16:$C$35,0),1),0)</f>
        <v>0</v>
      </c>
      <c r="AG1002" s="19">
        <f>IFERROR(INDEX(Factors!$B$40:$B$44,MATCH('INPUT - Census'!F1002,Factors!$C$40:$C$44,0),1),0)</f>
        <v>0</v>
      </c>
      <c r="AH1002" s="21" t="str">
        <f t="shared" si="106"/>
        <v/>
      </c>
      <c r="AI1002" s="1" t="str">
        <f>IFERROR(VLOOKUP(H1002,Factors!$C$45:$D$48,2,0),"")</f>
        <v/>
      </c>
      <c r="AJ1002" t="b">
        <f t="shared" si="105"/>
        <v>0</v>
      </c>
    </row>
    <row r="1003" spans="2:36" ht="14.4" x14ac:dyDescent="0.3">
      <c r="B1003" s="70"/>
      <c r="C1003" s="58"/>
      <c r="D1003" s="63"/>
      <c r="E1003" s="58"/>
      <c r="F1003" s="58"/>
      <c r="G1003" s="44"/>
      <c r="H1003" s="45"/>
      <c r="I1003" s="45"/>
      <c r="J1003" s="38" t="str">
        <f t="shared" si="101"/>
        <v/>
      </c>
      <c r="K1003" s="39" t="str">
        <f t="shared" si="103"/>
        <v/>
      </c>
      <c r="M1003" s="3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7" t="str">
        <f t="shared" si="102"/>
        <v>-1</v>
      </c>
      <c r="AC1003" s="17">
        <f>IFERROR(INDEX(Factors!$C$59:$C$70,MATCH(AB1003,Factors!$B$59:$B$70,1),1),0)</f>
        <v>0</v>
      </c>
      <c r="AD1003" s="17">
        <f t="shared" si="104"/>
        <v>0</v>
      </c>
      <c r="AE1003" s="17">
        <f>IFERROR(INDEX(Factors!$B$6:$B$15,MATCH('INPUT - Census'!E1003,Factors!$C$6:$C$15,0),1),0)</f>
        <v>0</v>
      </c>
      <c r="AF1003" s="18">
        <f>IFERROR(INDEX(Factors!$B$16:$B$39,MATCH('INPUT - Census'!C1003,Factors!$C$16:$C$35,0),1),0)</f>
        <v>0</v>
      </c>
      <c r="AG1003" s="19">
        <f>IFERROR(INDEX(Factors!$B$40:$B$44,MATCH('INPUT - Census'!F1003,Factors!$C$40:$C$44,0),1),0)</f>
        <v>0</v>
      </c>
      <c r="AH1003" s="21" t="str">
        <f t="shared" si="106"/>
        <v/>
      </c>
      <c r="AI1003" s="1" t="str">
        <f>IFERROR(VLOOKUP(H1003,Factors!$C$45:$D$48,2,0),"")</f>
        <v/>
      </c>
      <c r="AJ1003" t="b">
        <f t="shared" si="105"/>
        <v>0</v>
      </c>
    </row>
    <row r="1004" spans="2:36" ht="14.4" x14ac:dyDescent="0.3">
      <c r="B1004" s="70"/>
      <c r="C1004" s="58"/>
      <c r="D1004" s="63"/>
      <c r="E1004" s="58"/>
      <c r="F1004" s="58"/>
      <c r="G1004" s="44"/>
      <c r="H1004" s="45"/>
      <c r="I1004" s="45"/>
      <c r="J1004" s="38" t="str">
        <f t="shared" si="101"/>
        <v/>
      </c>
      <c r="K1004" s="39" t="str">
        <f t="shared" si="103"/>
        <v/>
      </c>
      <c r="M1004" s="3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7" t="str">
        <f t="shared" si="102"/>
        <v>-1</v>
      </c>
      <c r="AC1004" s="17">
        <f>IFERROR(INDEX(Factors!$C$59:$C$70,MATCH(AB1004,Factors!$B$59:$B$70,1),1),0)</f>
        <v>0</v>
      </c>
      <c r="AD1004" s="17">
        <f t="shared" si="104"/>
        <v>0</v>
      </c>
      <c r="AE1004" s="17">
        <f>IFERROR(INDEX(Factors!$B$6:$B$15,MATCH('INPUT - Census'!E1004,Factors!$C$6:$C$15,0),1),0)</f>
        <v>0</v>
      </c>
      <c r="AF1004" s="18">
        <f>IFERROR(INDEX(Factors!$B$16:$B$39,MATCH('INPUT - Census'!C1004,Factors!$C$16:$C$35,0),1),0)</f>
        <v>0</v>
      </c>
      <c r="AG1004" s="19">
        <f>IFERROR(INDEX(Factors!$B$40:$B$44,MATCH('INPUT - Census'!F1004,Factors!$C$40:$C$44,0),1),0)</f>
        <v>0</v>
      </c>
      <c r="AH1004" s="21" t="str">
        <f t="shared" si="106"/>
        <v/>
      </c>
      <c r="AI1004" s="1" t="str">
        <f>IFERROR(VLOOKUP(H1004,Factors!$C$45:$D$48,2,0),"")</f>
        <v/>
      </c>
      <c r="AJ1004" t="b">
        <f t="shared" si="105"/>
        <v>0</v>
      </c>
    </row>
    <row r="1005" spans="2:36" ht="14.4" x14ac:dyDescent="0.3">
      <c r="B1005" s="70"/>
      <c r="C1005" s="58"/>
      <c r="D1005" s="63"/>
      <c r="E1005" s="58"/>
      <c r="F1005" s="58"/>
      <c r="G1005" s="44"/>
      <c r="H1005" s="45"/>
      <c r="I1005" s="45"/>
      <c r="J1005" s="38" t="str">
        <f t="shared" si="101"/>
        <v/>
      </c>
      <c r="K1005" s="39" t="str">
        <f t="shared" si="103"/>
        <v/>
      </c>
      <c r="M1005" s="3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7" t="str">
        <f t="shared" si="102"/>
        <v>-1</v>
      </c>
      <c r="AC1005" s="17">
        <f>IFERROR(INDEX(Factors!$C$59:$C$70,MATCH(AB1005,Factors!$B$59:$B$70,1),1),0)</f>
        <v>0</v>
      </c>
      <c r="AD1005" s="17">
        <f t="shared" si="104"/>
        <v>0</v>
      </c>
      <c r="AE1005" s="17">
        <f>IFERROR(INDEX(Factors!$B$6:$B$15,MATCH('INPUT - Census'!E1005,Factors!$C$6:$C$15,0),1),0)</f>
        <v>0</v>
      </c>
      <c r="AF1005" s="18">
        <f>IFERROR(INDEX(Factors!$B$16:$B$39,MATCH('INPUT - Census'!C1005,Factors!$C$16:$C$35,0),1),0)</f>
        <v>0</v>
      </c>
      <c r="AG1005" s="19">
        <f>IFERROR(INDEX(Factors!$B$40:$B$44,MATCH('INPUT - Census'!F1005,Factors!$C$40:$C$44,0),1),0)</f>
        <v>0</v>
      </c>
      <c r="AH1005" s="21" t="str">
        <f t="shared" si="106"/>
        <v/>
      </c>
      <c r="AI1005" s="1" t="str">
        <f>IFERROR(VLOOKUP(H1005,Factors!$C$45:$D$48,2,0),"")</f>
        <v/>
      </c>
      <c r="AJ1005" t="b">
        <f t="shared" si="105"/>
        <v>0</v>
      </c>
    </row>
    <row r="1006" spans="2:36" ht="14.4" x14ac:dyDescent="0.3">
      <c r="B1006" s="70"/>
      <c r="C1006" s="58"/>
      <c r="D1006" s="63"/>
      <c r="E1006" s="58"/>
      <c r="F1006" s="58"/>
      <c r="G1006" s="44"/>
      <c r="H1006" s="45"/>
      <c r="I1006" s="45"/>
      <c r="J1006" s="38" t="str">
        <f t="shared" si="101"/>
        <v/>
      </c>
      <c r="K1006" s="39" t="str">
        <f t="shared" si="103"/>
        <v/>
      </c>
      <c r="M1006" s="3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7" t="str">
        <f t="shared" si="102"/>
        <v>-1</v>
      </c>
      <c r="AC1006" s="17">
        <f>IFERROR(INDEX(Factors!$C$59:$C$70,MATCH(AB1006,Factors!$B$59:$B$70,1),1),0)</f>
        <v>0</v>
      </c>
      <c r="AD1006" s="17">
        <f t="shared" si="104"/>
        <v>0</v>
      </c>
      <c r="AE1006" s="17">
        <f>IFERROR(INDEX(Factors!$B$6:$B$15,MATCH('INPUT - Census'!E1006,Factors!$C$6:$C$15,0),1),0)</f>
        <v>0</v>
      </c>
      <c r="AF1006" s="18">
        <f>IFERROR(INDEX(Factors!$B$16:$B$39,MATCH('INPUT - Census'!C1006,Factors!$C$16:$C$35,0),1),0)</f>
        <v>0</v>
      </c>
      <c r="AG1006" s="19">
        <f>IFERROR(INDEX(Factors!$B$40:$B$44,MATCH('INPUT - Census'!F1006,Factors!$C$40:$C$44,0),1),0)</f>
        <v>0</v>
      </c>
      <c r="AH1006" s="21" t="str">
        <f t="shared" si="106"/>
        <v/>
      </c>
      <c r="AI1006" s="1" t="str">
        <f>IFERROR(VLOOKUP(H1006,Factors!$C$45:$D$48,2,0),"")</f>
        <v/>
      </c>
      <c r="AJ1006" t="b">
        <f t="shared" si="105"/>
        <v>0</v>
      </c>
    </row>
    <row r="1007" spans="2:36" ht="14.4" x14ac:dyDescent="0.3">
      <c r="B1007" s="70"/>
      <c r="C1007" s="58"/>
      <c r="D1007" s="63"/>
      <c r="E1007" s="58"/>
      <c r="F1007" s="58"/>
      <c r="G1007" s="44"/>
      <c r="H1007" s="45"/>
      <c r="I1007" s="45"/>
      <c r="J1007" s="38" t="str">
        <f t="shared" si="101"/>
        <v/>
      </c>
      <c r="K1007" s="39" t="str">
        <f t="shared" si="103"/>
        <v/>
      </c>
      <c r="M1007" s="3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7" t="str">
        <f t="shared" si="102"/>
        <v>-1</v>
      </c>
      <c r="AC1007" s="17">
        <f>IFERROR(INDEX(Factors!$C$59:$C$70,MATCH(AB1007,Factors!$B$59:$B$70,1),1),0)</f>
        <v>0</v>
      </c>
      <c r="AD1007" s="17">
        <f t="shared" si="104"/>
        <v>0</v>
      </c>
      <c r="AE1007" s="17">
        <f>IFERROR(INDEX(Factors!$B$6:$B$15,MATCH('INPUT - Census'!E1007,Factors!$C$6:$C$15,0),1),0)</f>
        <v>0</v>
      </c>
      <c r="AF1007" s="18">
        <f>IFERROR(INDEX(Factors!$B$16:$B$39,MATCH('INPUT - Census'!C1007,Factors!$C$16:$C$35,0),1),0)</f>
        <v>0</v>
      </c>
      <c r="AG1007" s="19">
        <f>IFERROR(INDEX(Factors!$B$40:$B$44,MATCH('INPUT - Census'!F1007,Factors!$C$40:$C$44,0),1),0)</f>
        <v>0</v>
      </c>
      <c r="AH1007" s="21" t="str">
        <f t="shared" si="106"/>
        <v/>
      </c>
      <c r="AI1007" s="1" t="str">
        <f>IFERROR(VLOOKUP(H1007,Factors!$C$45:$D$48,2,0),"")</f>
        <v/>
      </c>
      <c r="AJ1007" t="b">
        <f t="shared" si="105"/>
        <v>0</v>
      </c>
    </row>
    <row r="1008" spans="2:36" ht="14.4" x14ac:dyDescent="0.3">
      <c r="B1008" s="70"/>
      <c r="C1008" s="58"/>
      <c r="D1008" s="63"/>
      <c r="E1008" s="58"/>
      <c r="F1008" s="58"/>
      <c r="G1008" s="44"/>
      <c r="H1008" s="45"/>
      <c r="I1008" s="45"/>
      <c r="J1008" s="38" t="str">
        <f t="shared" si="101"/>
        <v/>
      </c>
      <c r="K1008" s="39" t="str">
        <f t="shared" si="103"/>
        <v/>
      </c>
      <c r="M1008" s="3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7" t="str">
        <f t="shared" si="102"/>
        <v>-1</v>
      </c>
      <c r="AC1008" s="17">
        <f>IFERROR(INDEX(Factors!$C$59:$C$70,MATCH(AB1008,Factors!$B$59:$B$70,1),1),0)</f>
        <v>0</v>
      </c>
      <c r="AD1008" s="17">
        <f t="shared" si="104"/>
        <v>0</v>
      </c>
      <c r="AE1008" s="17">
        <f>IFERROR(INDEX(Factors!$B$6:$B$15,MATCH('INPUT - Census'!E1008,Factors!$C$6:$C$15,0),1),0)</f>
        <v>0</v>
      </c>
      <c r="AF1008" s="18">
        <f>IFERROR(INDEX(Factors!$B$16:$B$39,MATCH('INPUT - Census'!C1008,Factors!$C$16:$C$35,0),1),0)</f>
        <v>0</v>
      </c>
      <c r="AG1008" s="19">
        <f>IFERROR(INDEX(Factors!$B$40:$B$44,MATCH('INPUT - Census'!F1008,Factors!$C$40:$C$44,0),1),0)</f>
        <v>0</v>
      </c>
      <c r="AH1008" s="21" t="str">
        <f t="shared" si="106"/>
        <v/>
      </c>
      <c r="AI1008" s="1" t="str">
        <f>IFERROR(VLOOKUP(H1008,Factors!$C$45:$D$48,2,0),"")</f>
        <v/>
      </c>
      <c r="AJ1008" t="b">
        <f t="shared" si="105"/>
        <v>0</v>
      </c>
    </row>
    <row r="1009" spans="2:36" ht="14.4" x14ac:dyDescent="0.3">
      <c r="B1009" s="70"/>
      <c r="C1009" s="58"/>
      <c r="D1009" s="63"/>
      <c r="E1009" s="58"/>
      <c r="F1009" s="58"/>
      <c r="G1009" s="44"/>
      <c r="H1009" s="45"/>
      <c r="I1009" s="45"/>
      <c r="J1009" s="38" t="str">
        <f t="shared" si="101"/>
        <v/>
      </c>
      <c r="K1009" s="39" t="str">
        <f t="shared" si="103"/>
        <v/>
      </c>
      <c r="M1009" s="3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7" t="str">
        <f t="shared" si="102"/>
        <v>-1</v>
      </c>
      <c r="AC1009" s="17">
        <f>IFERROR(INDEX(Factors!$C$59:$C$70,MATCH(AB1009,Factors!$B$59:$B$70,1),1),0)</f>
        <v>0</v>
      </c>
      <c r="AD1009" s="17">
        <f t="shared" si="104"/>
        <v>0</v>
      </c>
      <c r="AE1009" s="17">
        <f>IFERROR(INDEX(Factors!$B$6:$B$15,MATCH('INPUT - Census'!E1009,Factors!$C$6:$C$15,0),1),0)</f>
        <v>0</v>
      </c>
      <c r="AF1009" s="18">
        <f>IFERROR(INDEX(Factors!$B$16:$B$39,MATCH('INPUT - Census'!C1009,Factors!$C$16:$C$35,0),1),0)</f>
        <v>0</v>
      </c>
      <c r="AG1009" s="19">
        <f>IFERROR(INDEX(Factors!$B$40:$B$44,MATCH('INPUT - Census'!F1009,Factors!$C$40:$C$44,0),1),0)</f>
        <v>0</v>
      </c>
      <c r="AH1009" s="21" t="str">
        <f t="shared" si="106"/>
        <v/>
      </c>
      <c r="AI1009" s="1" t="str">
        <f>IFERROR(VLOOKUP(H1009,Factors!$C$45:$D$48,2,0),"")</f>
        <v/>
      </c>
      <c r="AJ1009" t="b">
        <f t="shared" si="105"/>
        <v>0</v>
      </c>
    </row>
    <row r="1010" spans="2:36" ht="14.4" x14ac:dyDescent="0.3">
      <c r="B1010" s="70"/>
      <c r="C1010" s="58"/>
      <c r="D1010" s="63"/>
      <c r="E1010" s="58"/>
      <c r="F1010" s="58"/>
      <c r="G1010" s="44"/>
      <c r="H1010" s="45"/>
      <c r="I1010" s="45"/>
      <c r="J1010" s="38" t="str">
        <f t="shared" si="101"/>
        <v/>
      </c>
      <c r="K1010" s="39" t="str">
        <f t="shared" si="103"/>
        <v/>
      </c>
      <c r="M1010" s="3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7" t="str">
        <f t="shared" si="102"/>
        <v>-1</v>
      </c>
      <c r="AC1010" s="17">
        <f>IFERROR(INDEX(Factors!$C$59:$C$70,MATCH(AB1010,Factors!$B$59:$B$70,1),1),0)</f>
        <v>0</v>
      </c>
      <c r="AD1010" s="17">
        <f t="shared" si="104"/>
        <v>0</v>
      </c>
      <c r="AE1010" s="17">
        <f>IFERROR(INDEX(Factors!$B$6:$B$15,MATCH('INPUT - Census'!E1010,Factors!$C$6:$C$15,0),1),0)</f>
        <v>0</v>
      </c>
      <c r="AF1010" s="18">
        <f>IFERROR(INDEX(Factors!$B$16:$B$39,MATCH('INPUT - Census'!C1010,Factors!$C$16:$C$35,0),1),0)</f>
        <v>0</v>
      </c>
      <c r="AG1010" s="19">
        <f>IFERROR(INDEX(Factors!$B$40:$B$44,MATCH('INPUT - Census'!F1010,Factors!$C$40:$C$44,0),1),0)</f>
        <v>0</v>
      </c>
      <c r="AH1010" s="21" t="str">
        <f t="shared" si="106"/>
        <v/>
      </c>
      <c r="AI1010" s="1" t="str">
        <f>IFERROR(VLOOKUP(H1010,Factors!$C$45:$D$48,2,0),"")</f>
        <v/>
      </c>
      <c r="AJ1010" t="b">
        <f t="shared" si="105"/>
        <v>0</v>
      </c>
    </row>
    <row r="1011" spans="2:36" ht="14.4" x14ac:dyDescent="0.3">
      <c r="B1011" s="70"/>
      <c r="C1011" s="58"/>
      <c r="D1011" s="63"/>
      <c r="E1011" s="58"/>
      <c r="F1011" s="58"/>
      <c r="G1011" s="44"/>
      <c r="H1011" s="45"/>
      <c r="I1011" s="45"/>
      <c r="J1011" s="38" t="str">
        <f t="shared" si="101"/>
        <v/>
      </c>
      <c r="K1011" s="39" t="str">
        <f t="shared" si="103"/>
        <v/>
      </c>
      <c r="M1011" s="3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7" t="str">
        <f t="shared" si="102"/>
        <v>-1</v>
      </c>
      <c r="AC1011" s="17">
        <f>IFERROR(INDEX(Factors!$C$59:$C$70,MATCH(AB1011,Factors!$B$59:$B$70,1),1),0)</f>
        <v>0</v>
      </c>
      <c r="AD1011" s="17">
        <f t="shared" si="104"/>
        <v>0</v>
      </c>
      <c r="AE1011" s="17">
        <f>IFERROR(INDEX(Factors!$B$6:$B$15,MATCH('INPUT - Census'!E1011,Factors!$C$6:$C$15,0),1),0)</f>
        <v>0</v>
      </c>
      <c r="AF1011" s="18">
        <f>IFERROR(INDEX(Factors!$B$16:$B$39,MATCH('INPUT - Census'!C1011,Factors!$C$16:$C$35,0),1),0)</f>
        <v>0</v>
      </c>
      <c r="AG1011" s="19">
        <f>IFERROR(INDEX(Factors!$B$40:$B$44,MATCH('INPUT - Census'!F1011,Factors!$C$40:$C$44,0),1),0)</f>
        <v>0</v>
      </c>
      <c r="AH1011" s="21" t="str">
        <f t="shared" si="106"/>
        <v/>
      </c>
      <c r="AI1011" s="1" t="str">
        <f>IFERROR(VLOOKUP(H1011,Factors!$C$45:$D$48,2,0),"")</f>
        <v/>
      </c>
      <c r="AJ1011" t="b">
        <f t="shared" si="105"/>
        <v>0</v>
      </c>
    </row>
    <row r="1012" spans="2:36" ht="14.4" x14ac:dyDescent="0.3">
      <c r="B1012" s="70"/>
      <c r="C1012" s="58"/>
      <c r="D1012" s="63"/>
      <c r="E1012" s="58"/>
      <c r="F1012" s="58"/>
      <c r="G1012" s="44"/>
      <c r="H1012" s="45"/>
      <c r="I1012" s="45"/>
      <c r="J1012" s="38" t="str">
        <f t="shared" si="101"/>
        <v/>
      </c>
      <c r="K1012" s="39" t="str">
        <f t="shared" si="103"/>
        <v/>
      </c>
      <c r="M1012" s="3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7" t="str">
        <f t="shared" si="102"/>
        <v>-1</v>
      </c>
      <c r="AC1012" s="17">
        <f>IFERROR(INDEX(Factors!$C$59:$C$70,MATCH(AB1012,Factors!$B$59:$B$70,1),1),0)</f>
        <v>0</v>
      </c>
      <c r="AD1012" s="17">
        <f t="shared" si="104"/>
        <v>0</v>
      </c>
      <c r="AE1012" s="17">
        <f>IFERROR(INDEX(Factors!$B$6:$B$15,MATCH('INPUT - Census'!E1012,Factors!$C$6:$C$15,0),1),0)</f>
        <v>0</v>
      </c>
      <c r="AF1012" s="18">
        <f>IFERROR(INDEX(Factors!$B$16:$B$39,MATCH('INPUT - Census'!C1012,Factors!$C$16:$C$35,0),1),0)</f>
        <v>0</v>
      </c>
      <c r="AG1012" s="19">
        <f>IFERROR(INDEX(Factors!$B$40:$B$44,MATCH('INPUT - Census'!F1012,Factors!$C$40:$C$44,0),1),0)</f>
        <v>0</v>
      </c>
      <c r="AH1012" s="21" t="str">
        <f t="shared" si="106"/>
        <v/>
      </c>
      <c r="AI1012" s="1" t="str">
        <f>IFERROR(VLOOKUP(H1012,Factors!$C$45:$D$48,2,0),"")</f>
        <v/>
      </c>
      <c r="AJ1012" t="b">
        <f t="shared" si="105"/>
        <v>0</v>
      </c>
    </row>
    <row r="1013" spans="2:36" ht="14.4" x14ac:dyDescent="0.3">
      <c r="B1013" s="70"/>
      <c r="C1013" s="58"/>
      <c r="D1013" s="63"/>
      <c r="E1013" s="58"/>
      <c r="F1013" s="58"/>
      <c r="G1013" s="44"/>
      <c r="H1013" s="45"/>
      <c r="I1013" s="45"/>
      <c r="J1013" s="38" t="str">
        <f t="shared" si="101"/>
        <v/>
      </c>
      <c r="K1013" s="39" t="str">
        <f t="shared" si="103"/>
        <v/>
      </c>
      <c r="M1013" s="3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7" t="str">
        <f t="shared" si="102"/>
        <v>-1</v>
      </c>
      <c r="AC1013" s="17">
        <f>IFERROR(INDEX(Factors!$C$59:$C$70,MATCH(AB1013,Factors!$B$59:$B$70,1),1),0)</f>
        <v>0</v>
      </c>
      <c r="AD1013" s="17">
        <f t="shared" si="104"/>
        <v>0</v>
      </c>
      <c r="AE1013" s="17">
        <f>IFERROR(INDEX(Factors!$B$6:$B$15,MATCH('INPUT - Census'!E1013,Factors!$C$6:$C$15,0),1),0)</f>
        <v>0</v>
      </c>
      <c r="AF1013" s="18">
        <f>IFERROR(INDEX(Factors!$B$16:$B$39,MATCH('INPUT - Census'!C1013,Factors!$C$16:$C$35,0),1),0)</f>
        <v>0</v>
      </c>
      <c r="AG1013" s="19">
        <f>IFERROR(INDEX(Factors!$B$40:$B$44,MATCH('INPUT - Census'!F1013,Factors!$C$40:$C$44,0),1),0)</f>
        <v>0</v>
      </c>
      <c r="AH1013" s="21" t="str">
        <f t="shared" si="106"/>
        <v/>
      </c>
      <c r="AI1013" s="1" t="str">
        <f>IFERROR(VLOOKUP(H1013,Factors!$C$45:$D$48,2,0),"")</f>
        <v/>
      </c>
      <c r="AJ1013" t="b">
        <f t="shared" si="105"/>
        <v>0</v>
      </c>
    </row>
    <row r="1014" spans="2:36" ht="14.4" x14ac:dyDescent="0.3">
      <c r="B1014" s="70"/>
      <c r="C1014" s="58"/>
      <c r="D1014" s="63"/>
      <c r="E1014" s="58"/>
      <c r="F1014" s="58"/>
      <c r="G1014" s="44"/>
      <c r="H1014" s="45"/>
      <c r="I1014" s="45"/>
      <c r="J1014" s="38" t="str">
        <f t="shared" si="101"/>
        <v/>
      </c>
      <c r="K1014" s="39" t="str">
        <f t="shared" si="103"/>
        <v/>
      </c>
      <c r="M1014" s="3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7" t="str">
        <f t="shared" si="102"/>
        <v>-1</v>
      </c>
      <c r="AC1014" s="17">
        <f>IFERROR(INDEX(Factors!$C$59:$C$70,MATCH(AB1014,Factors!$B$59:$B$70,1),1),0)</f>
        <v>0</v>
      </c>
      <c r="AD1014" s="17">
        <f t="shared" si="104"/>
        <v>0</v>
      </c>
      <c r="AE1014" s="17">
        <f>IFERROR(INDEX(Factors!$B$6:$B$15,MATCH('INPUT - Census'!E1014,Factors!$C$6:$C$15,0),1),0)</f>
        <v>0</v>
      </c>
      <c r="AF1014" s="18">
        <f>IFERROR(INDEX(Factors!$B$16:$B$39,MATCH('INPUT - Census'!C1014,Factors!$C$16:$C$35,0),1),0)</f>
        <v>0</v>
      </c>
      <c r="AG1014" s="19">
        <f>IFERROR(INDEX(Factors!$B$40:$B$44,MATCH('INPUT - Census'!F1014,Factors!$C$40:$C$44,0),1),0)</f>
        <v>0</v>
      </c>
      <c r="AH1014" s="21" t="str">
        <f t="shared" si="106"/>
        <v/>
      </c>
      <c r="AI1014" s="1" t="str">
        <f>IFERROR(VLOOKUP(H1014,Factors!$C$45:$D$48,2,0),"")</f>
        <v/>
      </c>
      <c r="AJ1014" t="b">
        <f t="shared" si="105"/>
        <v>0</v>
      </c>
    </row>
    <row r="1015" spans="2:36" ht="14.4" x14ac:dyDescent="0.3">
      <c r="B1015" s="70"/>
      <c r="C1015" s="58"/>
      <c r="D1015" s="63"/>
      <c r="E1015" s="58"/>
      <c r="F1015" s="58"/>
      <c r="G1015" s="44"/>
      <c r="H1015" s="45"/>
      <c r="I1015" s="45"/>
      <c r="J1015" s="38" t="str">
        <f t="shared" si="101"/>
        <v/>
      </c>
      <c r="K1015" s="39" t="str">
        <f t="shared" si="103"/>
        <v/>
      </c>
      <c r="M1015" s="3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7" t="str">
        <f t="shared" si="102"/>
        <v>-1</v>
      </c>
      <c r="AC1015" s="17">
        <f>IFERROR(INDEX(Factors!$C$59:$C$70,MATCH(AB1015,Factors!$B$59:$B$70,1),1),0)</f>
        <v>0</v>
      </c>
      <c r="AD1015" s="17">
        <f t="shared" si="104"/>
        <v>0</v>
      </c>
      <c r="AE1015" s="17">
        <f>IFERROR(INDEX(Factors!$B$6:$B$15,MATCH('INPUT - Census'!E1015,Factors!$C$6:$C$15,0),1),0)</f>
        <v>0</v>
      </c>
      <c r="AF1015" s="18">
        <f>IFERROR(INDEX(Factors!$B$16:$B$39,MATCH('INPUT - Census'!C1015,Factors!$C$16:$C$35,0),1),0)</f>
        <v>0</v>
      </c>
      <c r="AG1015" s="19">
        <f>IFERROR(INDEX(Factors!$B$40:$B$44,MATCH('INPUT - Census'!F1015,Factors!$C$40:$C$44,0),1),0)</f>
        <v>0</v>
      </c>
      <c r="AH1015" s="21" t="str">
        <f t="shared" si="106"/>
        <v/>
      </c>
      <c r="AI1015" s="1" t="str">
        <f>IFERROR(VLOOKUP(H1015,Factors!$C$45:$D$48,2,0),"")</f>
        <v/>
      </c>
      <c r="AJ1015" t="b">
        <f t="shared" si="105"/>
        <v>0</v>
      </c>
    </row>
    <row r="1016" spans="2:36" ht="14.4" x14ac:dyDescent="0.3">
      <c r="B1016" s="70"/>
      <c r="C1016" s="58"/>
      <c r="D1016" s="63"/>
      <c r="E1016" s="58"/>
      <c r="F1016" s="58"/>
      <c r="G1016" s="44"/>
      <c r="H1016" s="45"/>
      <c r="I1016" s="45"/>
      <c r="J1016" s="38" t="str">
        <f t="shared" si="101"/>
        <v/>
      </c>
      <c r="K1016" s="39" t="str">
        <f t="shared" si="103"/>
        <v/>
      </c>
      <c r="M1016" s="3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7" t="str">
        <f t="shared" si="102"/>
        <v>-1</v>
      </c>
      <c r="AC1016" s="17">
        <f>IFERROR(INDEX(Factors!$C$59:$C$70,MATCH(AB1016,Factors!$B$59:$B$70,1),1),0)</f>
        <v>0</v>
      </c>
      <c r="AD1016" s="17">
        <f t="shared" si="104"/>
        <v>0</v>
      </c>
      <c r="AE1016" s="17">
        <f>IFERROR(INDEX(Factors!$B$6:$B$15,MATCH('INPUT - Census'!E1016,Factors!$C$6:$C$15,0),1),0)</f>
        <v>0</v>
      </c>
      <c r="AF1016" s="18">
        <f>IFERROR(INDEX(Factors!$B$16:$B$39,MATCH('INPUT - Census'!C1016,Factors!$C$16:$C$35,0),1),0)</f>
        <v>0</v>
      </c>
      <c r="AG1016" s="19">
        <f>IFERROR(INDEX(Factors!$B$40:$B$44,MATCH('INPUT - Census'!F1016,Factors!$C$40:$C$44,0),1),0)</f>
        <v>0</v>
      </c>
      <c r="AH1016" s="21" t="str">
        <f t="shared" si="106"/>
        <v/>
      </c>
      <c r="AI1016" s="1" t="str">
        <f>IFERROR(VLOOKUP(H1016,Factors!$C$45:$D$48,2,0),"")</f>
        <v/>
      </c>
      <c r="AJ1016" t="b">
        <f t="shared" si="105"/>
        <v>0</v>
      </c>
    </row>
    <row r="1017" spans="2:36" ht="14.4" x14ac:dyDescent="0.3">
      <c r="B1017" s="70"/>
      <c r="C1017" s="58"/>
      <c r="D1017" s="63"/>
      <c r="E1017" s="58"/>
      <c r="F1017" s="58"/>
      <c r="G1017" s="44"/>
      <c r="H1017" s="45"/>
      <c r="I1017" s="45"/>
      <c r="J1017" s="38" t="str">
        <f t="shared" si="101"/>
        <v/>
      </c>
      <c r="K1017" s="39" t="str">
        <f t="shared" si="103"/>
        <v/>
      </c>
      <c r="M1017" s="3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7" t="str">
        <f t="shared" si="102"/>
        <v>-1</v>
      </c>
      <c r="AC1017" s="17">
        <f>IFERROR(INDEX(Factors!$C$59:$C$70,MATCH(AB1017,Factors!$B$59:$B$70,1),1),0)</f>
        <v>0</v>
      </c>
      <c r="AD1017" s="17">
        <f t="shared" si="104"/>
        <v>0</v>
      </c>
      <c r="AE1017" s="17">
        <f>IFERROR(INDEX(Factors!$B$6:$B$15,MATCH('INPUT - Census'!E1017,Factors!$C$6:$C$15,0),1),0)</f>
        <v>0</v>
      </c>
      <c r="AF1017" s="18">
        <f>IFERROR(INDEX(Factors!$B$16:$B$39,MATCH('INPUT - Census'!C1017,Factors!$C$16:$C$35,0),1),0)</f>
        <v>0</v>
      </c>
      <c r="AG1017" s="19">
        <f>IFERROR(INDEX(Factors!$B$40:$B$44,MATCH('INPUT - Census'!F1017,Factors!$C$40:$C$44,0),1),0)</f>
        <v>0</v>
      </c>
      <c r="AH1017" s="21" t="str">
        <f t="shared" si="106"/>
        <v/>
      </c>
      <c r="AI1017" s="1" t="str">
        <f>IFERROR(VLOOKUP(H1017,Factors!$C$45:$D$48,2,0),"")</f>
        <v/>
      </c>
      <c r="AJ1017" t="b">
        <f t="shared" si="105"/>
        <v>0</v>
      </c>
    </row>
    <row r="1018" spans="2:36" ht="14.4" x14ac:dyDescent="0.3">
      <c r="B1018" s="70"/>
      <c r="C1018" s="58"/>
      <c r="D1018" s="63"/>
      <c r="E1018" s="58"/>
      <c r="F1018" s="58"/>
      <c r="G1018" s="44"/>
      <c r="H1018" s="45"/>
      <c r="I1018" s="45"/>
      <c r="J1018" s="38" t="str">
        <f t="shared" si="101"/>
        <v/>
      </c>
      <c r="K1018" s="39" t="str">
        <f t="shared" si="103"/>
        <v/>
      </c>
      <c r="M1018" s="3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7" t="str">
        <f t="shared" si="102"/>
        <v>-1</v>
      </c>
      <c r="AC1018" s="17">
        <f>IFERROR(INDEX(Factors!$C$59:$C$70,MATCH(AB1018,Factors!$B$59:$B$70,1),1),0)</f>
        <v>0</v>
      </c>
      <c r="AD1018" s="17">
        <f t="shared" si="104"/>
        <v>0</v>
      </c>
      <c r="AE1018" s="17">
        <f>IFERROR(INDEX(Factors!$B$6:$B$15,MATCH('INPUT - Census'!E1018,Factors!$C$6:$C$15,0),1),0)</f>
        <v>0</v>
      </c>
      <c r="AF1018" s="18">
        <f>IFERROR(INDEX(Factors!$B$16:$B$39,MATCH('INPUT - Census'!C1018,Factors!$C$16:$C$35,0),1),0)</f>
        <v>0</v>
      </c>
      <c r="AG1018" s="19">
        <f>IFERROR(INDEX(Factors!$B$40:$B$44,MATCH('INPUT - Census'!F1018,Factors!$C$40:$C$44,0),1),0)</f>
        <v>0</v>
      </c>
      <c r="AH1018" s="21" t="str">
        <f t="shared" si="106"/>
        <v/>
      </c>
      <c r="AI1018" s="1" t="str">
        <f>IFERROR(VLOOKUP(H1018,Factors!$C$45:$D$48,2,0),"")</f>
        <v/>
      </c>
      <c r="AJ1018" t="b">
        <f t="shared" si="105"/>
        <v>0</v>
      </c>
    </row>
    <row r="1019" spans="2:36" ht="14.4" x14ac:dyDescent="0.3">
      <c r="B1019" s="70"/>
      <c r="C1019" s="58"/>
      <c r="D1019" s="63"/>
      <c r="E1019" s="58"/>
      <c r="F1019" s="58"/>
      <c r="G1019" s="44"/>
      <c r="H1019" s="45"/>
      <c r="I1019" s="45"/>
      <c r="J1019" s="38" t="str">
        <f t="shared" si="101"/>
        <v/>
      </c>
      <c r="K1019" s="39" t="str">
        <f t="shared" si="103"/>
        <v/>
      </c>
      <c r="M1019" s="3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7" t="str">
        <f t="shared" si="102"/>
        <v>-1</v>
      </c>
      <c r="AC1019" s="17">
        <f>IFERROR(INDEX(Factors!$C$59:$C$70,MATCH(AB1019,Factors!$B$59:$B$70,1),1),0)</f>
        <v>0</v>
      </c>
      <c r="AD1019" s="17">
        <f t="shared" si="104"/>
        <v>0</v>
      </c>
      <c r="AE1019" s="17">
        <f>IFERROR(INDEX(Factors!$B$6:$B$15,MATCH('INPUT - Census'!E1019,Factors!$C$6:$C$15,0),1),0)</f>
        <v>0</v>
      </c>
      <c r="AF1019" s="18">
        <f>IFERROR(INDEX(Factors!$B$16:$B$39,MATCH('INPUT - Census'!C1019,Factors!$C$16:$C$35,0),1),0)</f>
        <v>0</v>
      </c>
      <c r="AG1019" s="19">
        <f>IFERROR(INDEX(Factors!$B$40:$B$44,MATCH('INPUT - Census'!F1019,Factors!$C$40:$C$44,0),1),0)</f>
        <v>0</v>
      </c>
      <c r="AH1019" s="21" t="str">
        <f t="shared" si="106"/>
        <v/>
      </c>
      <c r="AI1019" s="1" t="str">
        <f>IFERROR(VLOOKUP(H1019,Factors!$C$45:$D$48,2,0),"")</f>
        <v/>
      </c>
      <c r="AJ1019" t="b">
        <f t="shared" si="105"/>
        <v>0</v>
      </c>
    </row>
    <row r="1020" spans="2:36" ht="14.4" x14ac:dyDescent="0.3">
      <c r="B1020" s="70"/>
      <c r="C1020" s="58"/>
      <c r="D1020" s="63"/>
      <c r="E1020" s="58"/>
      <c r="F1020" s="58"/>
      <c r="G1020" s="44"/>
      <c r="H1020" s="45"/>
      <c r="I1020" s="45"/>
      <c r="J1020" s="38" t="str">
        <f t="shared" si="101"/>
        <v/>
      </c>
      <c r="K1020" s="39" t="str">
        <f t="shared" si="103"/>
        <v/>
      </c>
      <c r="M1020" s="3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7" t="str">
        <f t="shared" si="102"/>
        <v>-1</v>
      </c>
      <c r="AC1020" s="17">
        <f>IFERROR(INDEX(Factors!$C$59:$C$70,MATCH(AB1020,Factors!$B$59:$B$70,1),1),0)</f>
        <v>0</v>
      </c>
      <c r="AD1020" s="17">
        <f t="shared" si="104"/>
        <v>0</v>
      </c>
      <c r="AE1020" s="17">
        <f>IFERROR(INDEX(Factors!$B$6:$B$15,MATCH('INPUT - Census'!E1020,Factors!$C$6:$C$15,0),1),0)</f>
        <v>0</v>
      </c>
      <c r="AF1020" s="18">
        <f>IFERROR(INDEX(Factors!$B$16:$B$39,MATCH('INPUT - Census'!C1020,Factors!$C$16:$C$35,0),1),0)</f>
        <v>0</v>
      </c>
      <c r="AG1020" s="19">
        <f>IFERROR(INDEX(Factors!$B$40:$B$44,MATCH('INPUT - Census'!F1020,Factors!$C$40:$C$44,0),1),0)</f>
        <v>0</v>
      </c>
      <c r="AH1020" s="21" t="str">
        <f t="shared" si="106"/>
        <v/>
      </c>
      <c r="AI1020" s="1" t="str">
        <f>IFERROR(VLOOKUP(H1020,Factors!$C$45:$D$48,2,0),"")</f>
        <v/>
      </c>
      <c r="AJ1020" t="b">
        <f t="shared" si="105"/>
        <v>0</v>
      </c>
    </row>
    <row r="1021" spans="2:36" ht="14.4" x14ac:dyDescent="0.3">
      <c r="B1021" s="70"/>
      <c r="C1021" s="58"/>
      <c r="D1021" s="63"/>
      <c r="E1021" s="58"/>
      <c r="F1021" s="58"/>
      <c r="G1021" s="44"/>
      <c r="H1021" s="45"/>
      <c r="I1021" s="45"/>
      <c r="J1021" s="38" t="str">
        <f t="shared" si="101"/>
        <v/>
      </c>
      <c r="K1021" s="39" t="str">
        <f t="shared" si="103"/>
        <v/>
      </c>
      <c r="M1021" s="3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7" t="str">
        <f t="shared" si="102"/>
        <v>-1</v>
      </c>
      <c r="AC1021" s="17">
        <f>IFERROR(INDEX(Factors!$C$59:$C$70,MATCH(AB1021,Factors!$B$59:$B$70,1),1),0)</f>
        <v>0</v>
      </c>
      <c r="AD1021" s="17">
        <f t="shared" si="104"/>
        <v>0</v>
      </c>
      <c r="AE1021" s="17">
        <f>IFERROR(INDEX(Factors!$B$6:$B$15,MATCH('INPUT - Census'!E1021,Factors!$C$6:$C$15,0),1),0)</f>
        <v>0</v>
      </c>
      <c r="AF1021" s="18">
        <f>IFERROR(INDEX(Factors!$B$16:$B$39,MATCH('INPUT - Census'!C1021,Factors!$C$16:$C$35,0),1),0)</f>
        <v>0</v>
      </c>
      <c r="AG1021" s="19">
        <f>IFERROR(INDEX(Factors!$B$40:$B$44,MATCH('INPUT - Census'!F1021,Factors!$C$40:$C$44,0),1),0)</f>
        <v>0</v>
      </c>
      <c r="AH1021" s="21" t="str">
        <f t="shared" si="106"/>
        <v/>
      </c>
      <c r="AI1021" s="1" t="str">
        <f>IFERROR(VLOOKUP(H1021,Factors!$C$45:$D$48,2,0),"")</f>
        <v/>
      </c>
      <c r="AJ1021" t="b">
        <f t="shared" si="105"/>
        <v>0</v>
      </c>
    </row>
    <row r="1022" spans="2:36" ht="14.4" x14ac:dyDescent="0.3">
      <c r="B1022" s="70"/>
      <c r="C1022" s="58"/>
      <c r="D1022" s="63"/>
      <c r="E1022" s="58"/>
      <c r="F1022" s="58"/>
      <c r="G1022" s="44"/>
      <c r="H1022" s="45"/>
      <c r="I1022" s="45"/>
      <c r="J1022" s="38" t="str">
        <f t="shared" si="101"/>
        <v/>
      </c>
      <c r="K1022" s="39" t="str">
        <f t="shared" si="103"/>
        <v/>
      </c>
      <c r="M1022" s="3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7" t="str">
        <f t="shared" si="102"/>
        <v>-1</v>
      </c>
      <c r="AC1022" s="17">
        <f>IFERROR(INDEX(Factors!$C$59:$C$70,MATCH(AB1022,Factors!$B$59:$B$70,1),1),0)</f>
        <v>0</v>
      </c>
      <c r="AD1022" s="17">
        <f t="shared" si="104"/>
        <v>0</v>
      </c>
      <c r="AE1022" s="17">
        <f>IFERROR(INDEX(Factors!$B$6:$B$15,MATCH('INPUT - Census'!E1022,Factors!$C$6:$C$15,0),1),0)</f>
        <v>0</v>
      </c>
      <c r="AF1022" s="18">
        <f>IFERROR(INDEX(Factors!$B$16:$B$39,MATCH('INPUT - Census'!C1022,Factors!$C$16:$C$35,0),1),0)</f>
        <v>0</v>
      </c>
      <c r="AG1022" s="19">
        <f>IFERROR(INDEX(Factors!$B$40:$B$44,MATCH('INPUT - Census'!F1022,Factors!$C$40:$C$44,0),1),0)</f>
        <v>0</v>
      </c>
      <c r="AH1022" s="21" t="str">
        <f t="shared" si="106"/>
        <v/>
      </c>
      <c r="AI1022" s="1" t="str">
        <f>IFERROR(VLOOKUP(H1022,Factors!$C$45:$D$48,2,0),"")</f>
        <v/>
      </c>
      <c r="AJ1022" t="b">
        <f t="shared" si="105"/>
        <v>0</v>
      </c>
    </row>
    <row r="1023" spans="2:36" ht="14.4" x14ac:dyDescent="0.3">
      <c r="B1023" s="70"/>
      <c r="C1023" s="58"/>
      <c r="D1023" s="63"/>
      <c r="E1023" s="58"/>
      <c r="F1023" s="58"/>
      <c r="G1023" s="44"/>
      <c r="H1023" s="45"/>
      <c r="I1023" s="45"/>
      <c r="J1023" s="38" t="str">
        <f t="shared" si="101"/>
        <v/>
      </c>
      <c r="K1023" s="39" t="str">
        <f t="shared" si="103"/>
        <v/>
      </c>
      <c r="M1023" s="3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7" t="str">
        <f t="shared" si="102"/>
        <v>-1</v>
      </c>
      <c r="AC1023" s="17">
        <f>IFERROR(INDEX(Factors!$C$59:$C$70,MATCH(AB1023,Factors!$B$59:$B$70,1),1),0)</f>
        <v>0</v>
      </c>
      <c r="AD1023" s="17">
        <f t="shared" si="104"/>
        <v>0</v>
      </c>
      <c r="AE1023" s="17">
        <f>IFERROR(INDEX(Factors!$B$6:$B$15,MATCH('INPUT - Census'!E1023,Factors!$C$6:$C$15,0),1),0)</f>
        <v>0</v>
      </c>
      <c r="AF1023" s="18">
        <f>IFERROR(INDEX(Factors!$B$16:$B$39,MATCH('INPUT - Census'!C1023,Factors!$C$16:$C$35,0),1),0)</f>
        <v>0</v>
      </c>
      <c r="AG1023" s="19">
        <f>IFERROR(INDEX(Factors!$B$40:$B$44,MATCH('INPUT - Census'!F1023,Factors!$C$40:$C$44,0),1),0)</f>
        <v>0</v>
      </c>
      <c r="AH1023" s="21" t="str">
        <f t="shared" si="106"/>
        <v/>
      </c>
      <c r="AI1023" s="1" t="str">
        <f>IFERROR(VLOOKUP(H1023,Factors!$C$45:$D$48,2,0),"")</f>
        <v/>
      </c>
      <c r="AJ1023" t="b">
        <f t="shared" si="105"/>
        <v>0</v>
      </c>
    </row>
    <row r="1024" spans="2:36" ht="14.4" x14ac:dyDescent="0.3">
      <c r="B1024" s="70"/>
      <c r="C1024" s="58"/>
      <c r="D1024" s="63"/>
      <c r="E1024" s="58"/>
      <c r="F1024" s="58"/>
      <c r="G1024" s="44"/>
      <c r="H1024" s="45"/>
      <c r="I1024" s="45"/>
      <c r="J1024" s="38" t="str">
        <f t="shared" si="101"/>
        <v/>
      </c>
      <c r="K1024" s="39" t="str">
        <f t="shared" si="103"/>
        <v/>
      </c>
      <c r="M1024" s="3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7" t="str">
        <f t="shared" si="102"/>
        <v>-1</v>
      </c>
      <c r="AC1024" s="17">
        <f>IFERROR(INDEX(Factors!$C$59:$C$70,MATCH(AB1024,Factors!$B$59:$B$70,1),1),0)</f>
        <v>0</v>
      </c>
      <c r="AD1024" s="17">
        <f t="shared" si="104"/>
        <v>0</v>
      </c>
      <c r="AE1024" s="17">
        <f>IFERROR(INDEX(Factors!$B$6:$B$15,MATCH('INPUT - Census'!E1024,Factors!$C$6:$C$15,0),1),0)</f>
        <v>0</v>
      </c>
      <c r="AF1024" s="18">
        <f>IFERROR(INDEX(Factors!$B$16:$B$39,MATCH('INPUT - Census'!C1024,Factors!$C$16:$C$35,0),1),0)</f>
        <v>0</v>
      </c>
      <c r="AG1024" s="19">
        <f>IFERROR(INDEX(Factors!$B$40:$B$44,MATCH('INPUT - Census'!F1024,Factors!$C$40:$C$44,0),1),0)</f>
        <v>0</v>
      </c>
      <c r="AH1024" s="21" t="str">
        <f t="shared" si="106"/>
        <v/>
      </c>
      <c r="AI1024" s="1" t="str">
        <f>IFERROR(VLOOKUP(H1024,Factors!$C$45:$D$48,2,0),"")</f>
        <v/>
      </c>
      <c r="AJ1024" t="b">
        <f t="shared" si="105"/>
        <v>0</v>
      </c>
    </row>
    <row r="1025" spans="2:36" ht="14.4" x14ac:dyDescent="0.3">
      <c r="B1025" s="70"/>
      <c r="C1025" s="58"/>
      <c r="D1025" s="63"/>
      <c r="E1025" s="58"/>
      <c r="F1025" s="58"/>
      <c r="G1025" s="44"/>
      <c r="H1025" s="45"/>
      <c r="I1025" s="45"/>
      <c r="J1025" s="38" t="str">
        <f t="shared" si="101"/>
        <v/>
      </c>
      <c r="K1025" s="39" t="str">
        <f t="shared" si="103"/>
        <v/>
      </c>
      <c r="M1025" s="3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7" t="str">
        <f t="shared" si="102"/>
        <v>-1</v>
      </c>
      <c r="AC1025" s="17">
        <f>IFERROR(INDEX(Factors!$C$59:$C$70,MATCH(AB1025,Factors!$B$59:$B$70,1),1),0)</f>
        <v>0</v>
      </c>
      <c r="AD1025" s="17">
        <f t="shared" si="104"/>
        <v>0</v>
      </c>
      <c r="AE1025" s="17">
        <f>IFERROR(INDEX(Factors!$B$6:$B$15,MATCH('INPUT - Census'!E1025,Factors!$C$6:$C$15,0),1),0)</f>
        <v>0</v>
      </c>
      <c r="AF1025" s="18">
        <f>IFERROR(INDEX(Factors!$B$16:$B$39,MATCH('INPUT - Census'!C1025,Factors!$C$16:$C$35,0),1),0)</f>
        <v>0</v>
      </c>
      <c r="AG1025" s="19">
        <f>IFERROR(INDEX(Factors!$B$40:$B$44,MATCH('INPUT - Census'!F1025,Factors!$C$40:$C$44,0),1),0)</f>
        <v>0</v>
      </c>
      <c r="AH1025" s="21" t="str">
        <f t="shared" si="106"/>
        <v/>
      </c>
      <c r="AI1025" s="1" t="str">
        <f>IFERROR(VLOOKUP(H1025,Factors!$C$45:$D$48,2,0),"")</f>
        <v/>
      </c>
      <c r="AJ1025" t="b">
        <f t="shared" si="105"/>
        <v>0</v>
      </c>
    </row>
    <row r="1026" spans="2:36" ht="14.4" x14ac:dyDescent="0.3">
      <c r="B1026" s="70"/>
      <c r="C1026" s="58"/>
      <c r="D1026" s="63"/>
      <c r="E1026" s="58"/>
      <c r="F1026" s="58"/>
      <c r="G1026" s="44"/>
      <c r="H1026" s="45"/>
      <c r="I1026" s="45"/>
      <c r="J1026" s="38" t="str">
        <f t="shared" ref="J1026:J1089" si="107">IF( ISNUMBER(B1026), ROUND(($AL$3-B1026)/365,0), "" )</f>
        <v/>
      </c>
      <c r="K1026" s="39" t="str">
        <f t="shared" si="103"/>
        <v/>
      </c>
      <c r="M1026" s="3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7" t="str">
        <f t="shared" ref="AB1026:AB1089" si="108">IF( AND(ISNUMBER(J1026),J1026&gt;=0,J1026&lt;=100), J1026, "-1" )</f>
        <v>-1</v>
      </c>
      <c r="AC1026" s="17">
        <f>IFERROR(INDEX(Factors!$C$59:$C$70,MATCH(AB1026,Factors!$B$59:$B$70,1),1),0)</f>
        <v>0</v>
      </c>
      <c r="AD1026" s="17">
        <f t="shared" si="104"/>
        <v>0</v>
      </c>
      <c r="AE1026" s="17">
        <f>IFERROR(INDEX(Factors!$B$6:$B$15,MATCH('INPUT - Census'!E1026,Factors!$C$6:$C$15,0),1),0)</f>
        <v>0</v>
      </c>
      <c r="AF1026" s="18">
        <f>IFERROR(INDEX(Factors!$B$16:$B$39,MATCH('INPUT - Census'!C1026,Factors!$C$16:$C$35,0),1),0)</f>
        <v>0</v>
      </c>
      <c r="AG1026" s="19">
        <f>IFERROR(INDEX(Factors!$B$40:$B$44,MATCH('INPUT - Census'!F1026,Factors!$C$40:$C$44,0),1),0)</f>
        <v>0</v>
      </c>
      <c r="AH1026" s="21" t="str">
        <f t="shared" si="106"/>
        <v/>
      </c>
      <c r="AI1026" s="1" t="str">
        <f>IFERROR(VLOOKUP(H1026,Factors!$C$45:$D$48,2,0),"")</f>
        <v/>
      </c>
      <c r="AJ1026" t="b">
        <f t="shared" si="105"/>
        <v>0</v>
      </c>
    </row>
    <row r="1027" spans="2:36" ht="14.4" x14ac:dyDescent="0.3">
      <c r="B1027" s="70"/>
      <c r="C1027" s="58"/>
      <c r="D1027" s="63"/>
      <c r="E1027" s="58"/>
      <c r="F1027" s="58"/>
      <c r="G1027" s="44"/>
      <c r="H1027" s="45"/>
      <c r="I1027" s="45"/>
      <c r="J1027" s="38" t="str">
        <f t="shared" si="107"/>
        <v/>
      </c>
      <c r="K1027" s="39" t="str">
        <f t="shared" ref="K1027:K1090" si="109">ValidateMember(B1027:J1027)</f>
        <v/>
      </c>
      <c r="M1027" s="3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7" t="str">
        <f t="shared" si="108"/>
        <v>-1</v>
      </c>
      <c r="AC1027" s="17">
        <f>IFERROR(INDEX(Factors!$C$59:$C$70,MATCH(AB1027,Factors!$B$59:$B$70,1),1),0)</f>
        <v>0</v>
      </c>
      <c r="AD1027" s="17">
        <f t="shared" ref="AD1027:AD1090" si="110">IF(COUNTIF($P$2:$P$16,D1027),MATCH(D1027,$P$2:$P$16,0),0)</f>
        <v>0</v>
      </c>
      <c r="AE1027" s="17">
        <f>IFERROR(INDEX(Factors!$B$6:$B$15,MATCH('INPUT - Census'!E1027,Factors!$C$6:$C$15,0),1),0)</f>
        <v>0</v>
      </c>
      <c r="AF1027" s="18">
        <f>IFERROR(INDEX(Factors!$B$16:$B$39,MATCH('INPUT - Census'!C1027,Factors!$C$16:$C$35,0),1),0)</f>
        <v>0</v>
      </c>
      <c r="AG1027" s="19">
        <f>IFERROR(INDEX(Factors!$B$40:$B$44,MATCH('INPUT - Census'!F1027,Factors!$C$40:$C$44,0),1),0)</f>
        <v>0</v>
      </c>
      <c r="AH1027" s="21" t="str">
        <f t="shared" si="106"/>
        <v/>
      </c>
      <c r="AI1027" s="1" t="str">
        <f>IFERROR(VLOOKUP(H1027,Factors!$C$45:$D$48,2,0),"")</f>
        <v/>
      </c>
      <c r="AJ1027" t="b">
        <f t="shared" ref="AJ1027:AJ1090" si="111">K1027=0</f>
        <v>0</v>
      </c>
    </row>
    <row r="1028" spans="2:36" ht="14.4" x14ac:dyDescent="0.3">
      <c r="B1028" s="70"/>
      <c r="C1028" s="58"/>
      <c r="D1028" s="63"/>
      <c r="E1028" s="58"/>
      <c r="F1028" s="58"/>
      <c r="G1028" s="44"/>
      <c r="H1028" s="45"/>
      <c r="I1028" s="45"/>
      <c r="J1028" s="38" t="str">
        <f t="shared" si="107"/>
        <v/>
      </c>
      <c r="K1028" s="39" t="str">
        <f t="shared" si="109"/>
        <v/>
      </c>
      <c r="M1028" s="3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7" t="str">
        <f t="shared" si="108"/>
        <v>-1</v>
      </c>
      <c r="AC1028" s="17">
        <f>IFERROR(INDEX(Factors!$C$59:$C$70,MATCH(AB1028,Factors!$B$59:$B$70,1),1),0)</f>
        <v>0</v>
      </c>
      <c r="AD1028" s="17">
        <f t="shared" si="110"/>
        <v>0</v>
      </c>
      <c r="AE1028" s="17">
        <f>IFERROR(INDEX(Factors!$B$6:$B$15,MATCH('INPUT - Census'!E1028,Factors!$C$6:$C$15,0),1),0)</f>
        <v>0</v>
      </c>
      <c r="AF1028" s="18">
        <f>IFERROR(INDEX(Factors!$B$16:$B$39,MATCH('INPUT - Census'!C1028,Factors!$C$16:$C$35,0),1),0)</f>
        <v>0</v>
      </c>
      <c r="AG1028" s="19">
        <f>IFERROR(INDEX(Factors!$B$40:$B$44,MATCH('INPUT - Census'!F1028,Factors!$C$40:$C$44,0),1),0)</f>
        <v>0</v>
      </c>
      <c r="AH1028" s="21" t="str">
        <f t="shared" ref="AH1028:AH1091" si="112">IF(G1028="","",G1028)</f>
        <v/>
      </c>
      <c r="AI1028" s="1" t="str">
        <f>IFERROR(VLOOKUP(H1028,Factors!$C$45:$D$48,2,0),"")</f>
        <v/>
      </c>
      <c r="AJ1028" t="b">
        <f t="shared" si="111"/>
        <v>0</v>
      </c>
    </row>
    <row r="1029" spans="2:36" ht="14.4" x14ac:dyDescent="0.3">
      <c r="B1029" s="70"/>
      <c r="C1029" s="58"/>
      <c r="D1029" s="63"/>
      <c r="E1029" s="58"/>
      <c r="F1029" s="58"/>
      <c r="G1029" s="44"/>
      <c r="H1029" s="45"/>
      <c r="I1029" s="45"/>
      <c r="J1029" s="38" t="str">
        <f t="shared" si="107"/>
        <v/>
      </c>
      <c r="K1029" s="39" t="str">
        <f t="shared" si="109"/>
        <v/>
      </c>
      <c r="M1029" s="3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7" t="str">
        <f t="shared" si="108"/>
        <v>-1</v>
      </c>
      <c r="AC1029" s="17">
        <f>IFERROR(INDEX(Factors!$C$59:$C$70,MATCH(AB1029,Factors!$B$59:$B$70,1),1),0)</f>
        <v>0</v>
      </c>
      <c r="AD1029" s="17">
        <f t="shared" si="110"/>
        <v>0</v>
      </c>
      <c r="AE1029" s="17">
        <f>IFERROR(INDEX(Factors!$B$6:$B$15,MATCH('INPUT - Census'!E1029,Factors!$C$6:$C$15,0),1),0)</f>
        <v>0</v>
      </c>
      <c r="AF1029" s="18">
        <f>IFERROR(INDEX(Factors!$B$16:$B$39,MATCH('INPUT - Census'!C1029,Factors!$C$16:$C$35,0),1),0)</f>
        <v>0</v>
      </c>
      <c r="AG1029" s="19">
        <f>IFERROR(INDEX(Factors!$B$40:$B$44,MATCH('INPUT - Census'!F1029,Factors!$C$40:$C$44,0),1),0)</f>
        <v>0</v>
      </c>
      <c r="AH1029" s="21" t="str">
        <f t="shared" si="112"/>
        <v/>
      </c>
      <c r="AI1029" s="1" t="str">
        <f>IFERROR(VLOOKUP(H1029,Factors!$C$45:$D$48,2,0),"")</f>
        <v/>
      </c>
      <c r="AJ1029" t="b">
        <f t="shared" si="111"/>
        <v>0</v>
      </c>
    </row>
    <row r="1030" spans="2:36" ht="14.4" x14ac:dyDescent="0.3">
      <c r="B1030" s="70"/>
      <c r="C1030" s="58"/>
      <c r="D1030" s="63"/>
      <c r="E1030" s="58"/>
      <c r="F1030" s="58"/>
      <c r="G1030" s="44"/>
      <c r="H1030" s="45"/>
      <c r="I1030" s="45"/>
      <c r="J1030" s="38" t="str">
        <f t="shared" si="107"/>
        <v/>
      </c>
      <c r="K1030" s="39" t="str">
        <f t="shared" si="109"/>
        <v/>
      </c>
      <c r="M1030" s="3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7" t="str">
        <f t="shared" si="108"/>
        <v>-1</v>
      </c>
      <c r="AC1030" s="17">
        <f>IFERROR(INDEX(Factors!$C$59:$C$70,MATCH(AB1030,Factors!$B$59:$B$70,1),1),0)</f>
        <v>0</v>
      </c>
      <c r="AD1030" s="17">
        <f t="shared" si="110"/>
        <v>0</v>
      </c>
      <c r="AE1030" s="17">
        <f>IFERROR(INDEX(Factors!$B$6:$B$15,MATCH('INPUT - Census'!E1030,Factors!$C$6:$C$15,0),1),0)</f>
        <v>0</v>
      </c>
      <c r="AF1030" s="18">
        <f>IFERROR(INDEX(Factors!$B$16:$B$39,MATCH('INPUT - Census'!C1030,Factors!$C$16:$C$35,0),1),0)</f>
        <v>0</v>
      </c>
      <c r="AG1030" s="19">
        <f>IFERROR(INDEX(Factors!$B$40:$B$44,MATCH('INPUT - Census'!F1030,Factors!$C$40:$C$44,0),1),0)</f>
        <v>0</v>
      </c>
      <c r="AH1030" s="21" t="str">
        <f t="shared" si="112"/>
        <v/>
      </c>
      <c r="AI1030" s="1" t="str">
        <f>IFERROR(VLOOKUP(H1030,Factors!$C$45:$D$48,2,0),"")</f>
        <v/>
      </c>
      <c r="AJ1030" t="b">
        <f t="shared" si="111"/>
        <v>0</v>
      </c>
    </row>
    <row r="1031" spans="2:36" ht="14.4" x14ac:dyDescent="0.3">
      <c r="B1031" s="70"/>
      <c r="C1031" s="58"/>
      <c r="D1031" s="63"/>
      <c r="E1031" s="58"/>
      <c r="F1031" s="58"/>
      <c r="G1031" s="44"/>
      <c r="H1031" s="45"/>
      <c r="I1031" s="45"/>
      <c r="J1031" s="38" t="str">
        <f t="shared" si="107"/>
        <v/>
      </c>
      <c r="K1031" s="39" t="str">
        <f t="shared" si="109"/>
        <v/>
      </c>
      <c r="M1031" s="3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7" t="str">
        <f t="shared" si="108"/>
        <v>-1</v>
      </c>
      <c r="AC1031" s="17">
        <f>IFERROR(INDEX(Factors!$C$59:$C$70,MATCH(AB1031,Factors!$B$59:$B$70,1),1),0)</f>
        <v>0</v>
      </c>
      <c r="AD1031" s="17">
        <f t="shared" si="110"/>
        <v>0</v>
      </c>
      <c r="AE1031" s="17">
        <f>IFERROR(INDEX(Factors!$B$6:$B$15,MATCH('INPUT - Census'!E1031,Factors!$C$6:$C$15,0),1),0)</f>
        <v>0</v>
      </c>
      <c r="AF1031" s="18">
        <f>IFERROR(INDEX(Factors!$B$16:$B$39,MATCH('INPUT - Census'!C1031,Factors!$C$16:$C$35,0),1),0)</f>
        <v>0</v>
      </c>
      <c r="AG1031" s="19">
        <f>IFERROR(INDEX(Factors!$B$40:$B$44,MATCH('INPUT - Census'!F1031,Factors!$C$40:$C$44,0),1),0)</f>
        <v>0</v>
      </c>
      <c r="AH1031" s="21" t="str">
        <f t="shared" si="112"/>
        <v/>
      </c>
      <c r="AI1031" s="1" t="str">
        <f>IFERROR(VLOOKUP(H1031,Factors!$C$45:$D$48,2,0),"")</f>
        <v/>
      </c>
      <c r="AJ1031" t="b">
        <f t="shared" si="111"/>
        <v>0</v>
      </c>
    </row>
    <row r="1032" spans="2:36" ht="14.4" x14ac:dyDescent="0.3">
      <c r="B1032" s="70"/>
      <c r="C1032" s="58"/>
      <c r="D1032" s="63"/>
      <c r="E1032" s="58"/>
      <c r="F1032" s="58"/>
      <c r="G1032" s="44"/>
      <c r="H1032" s="45"/>
      <c r="I1032" s="45"/>
      <c r="J1032" s="38" t="str">
        <f t="shared" si="107"/>
        <v/>
      </c>
      <c r="K1032" s="39" t="str">
        <f t="shared" si="109"/>
        <v/>
      </c>
      <c r="M1032" s="3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7" t="str">
        <f t="shared" si="108"/>
        <v>-1</v>
      </c>
      <c r="AC1032" s="17">
        <f>IFERROR(INDEX(Factors!$C$59:$C$70,MATCH(AB1032,Factors!$B$59:$B$70,1),1),0)</f>
        <v>0</v>
      </c>
      <c r="AD1032" s="17">
        <f t="shared" si="110"/>
        <v>0</v>
      </c>
      <c r="AE1032" s="17">
        <f>IFERROR(INDEX(Factors!$B$6:$B$15,MATCH('INPUT - Census'!E1032,Factors!$C$6:$C$15,0),1),0)</f>
        <v>0</v>
      </c>
      <c r="AF1032" s="18">
        <f>IFERROR(INDEX(Factors!$B$16:$B$39,MATCH('INPUT - Census'!C1032,Factors!$C$16:$C$35,0),1),0)</f>
        <v>0</v>
      </c>
      <c r="AG1032" s="19">
        <f>IFERROR(INDEX(Factors!$B$40:$B$44,MATCH('INPUT - Census'!F1032,Factors!$C$40:$C$44,0),1),0)</f>
        <v>0</v>
      </c>
      <c r="AH1032" s="21" t="str">
        <f t="shared" si="112"/>
        <v/>
      </c>
      <c r="AI1032" s="1" t="str">
        <f>IFERROR(VLOOKUP(H1032,Factors!$C$45:$D$48,2,0),"")</f>
        <v/>
      </c>
      <c r="AJ1032" t="b">
        <f t="shared" si="111"/>
        <v>0</v>
      </c>
    </row>
    <row r="1033" spans="2:36" ht="14.4" x14ac:dyDescent="0.3">
      <c r="B1033" s="70"/>
      <c r="C1033" s="58"/>
      <c r="D1033" s="63"/>
      <c r="E1033" s="58"/>
      <c r="F1033" s="58"/>
      <c r="G1033" s="44"/>
      <c r="H1033" s="45"/>
      <c r="I1033" s="45"/>
      <c r="J1033" s="38" t="str">
        <f t="shared" si="107"/>
        <v/>
      </c>
      <c r="K1033" s="39" t="str">
        <f t="shared" si="109"/>
        <v/>
      </c>
      <c r="M1033" s="3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7" t="str">
        <f t="shared" si="108"/>
        <v>-1</v>
      </c>
      <c r="AC1033" s="17">
        <f>IFERROR(INDEX(Factors!$C$59:$C$70,MATCH(AB1033,Factors!$B$59:$B$70,1),1),0)</f>
        <v>0</v>
      </c>
      <c r="AD1033" s="17">
        <f t="shared" si="110"/>
        <v>0</v>
      </c>
      <c r="AE1033" s="17">
        <f>IFERROR(INDEX(Factors!$B$6:$B$15,MATCH('INPUT - Census'!E1033,Factors!$C$6:$C$15,0),1),0)</f>
        <v>0</v>
      </c>
      <c r="AF1033" s="18">
        <f>IFERROR(INDEX(Factors!$B$16:$B$39,MATCH('INPUT - Census'!C1033,Factors!$C$16:$C$35,0),1),0)</f>
        <v>0</v>
      </c>
      <c r="AG1033" s="19">
        <f>IFERROR(INDEX(Factors!$B$40:$B$44,MATCH('INPUT - Census'!F1033,Factors!$C$40:$C$44,0),1),0)</f>
        <v>0</v>
      </c>
      <c r="AH1033" s="21" t="str">
        <f t="shared" si="112"/>
        <v/>
      </c>
      <c r="AI1033" s="1" t="str">
        <f>IFERROR(VLOOKUP(H1033,Factors!$C$45:$D$48,2,0),"")</f>
        <v/>
      </c>
      <c r="AJ1033" t="b">
        <f t="shared" si="111"/>
        <v>0</v>
      </c>
    </row>
    <row r="1034" spans="2:36" ht="14.4" x14ac:dyDescent="0.3">
      <c r="B1034" s="70"/>
      <c r="C1034" s="58"/>
      <c r="D1034" s="63"/>
      <c r="E1034" s="58"/>
      <c r="F1034" s="58"/>
      <c r="G1034" s="44"/>
      <c r="H1034" s="45"/>
      <c r="I1034" s="45"/>
      <c r="J1034" s="38" t="str">
        <f t="shared" si="107"/>
        <v/>
      </c>
      <c r="K1034" s="39" t="str">
        <f t="shared" si="109"/>
        <v/>
      </c>
      <c r="M1034" s="3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7" t="str">
        <f t="shared" si="108"/>
        <v>-1</v>
      </c>
      <c r="AC1034" s="17">
        <f>IFERROR(INDEX(Factors!$C$59:$C$70,MATCH(AB1034,Factors!$B$59:$B$70,1),1),0)</f>
        <v>0</v>
      </c>
      <c r="AD1034" s="17">
        <f t="shared" si="110"/>
        <v>0</v>
      </c>
      <c r="AE1034" s="17">
        <f>IFERROR(INDEX(Factors!$B$6:$B$15,MATCH('INPUT - Census'!E1034,Factors!$C$6:$C$15,0),1),0)</f>
        <v>0</v>
      </c>
      <c r="AF1034" s="18">
        <f>IFERROR(INDEX(Factors!$B$16:$B$39,MATCH('INPUT - Census'!C1034,Factors!$C$16:$C$35,0),1),0)</f>
        <v>0</v>
      </c>
      <c r="AG1034" s="19">
        <f>IFERROR(INDEX(Factors!$B$40:$B$44,MATCH('INPUT - Census'!F1034,Factors!$C$40:$C$44,0),1),0)</f>
        <v>0</v>
      </c>
      <c r="AH1034" s="21" t="str">
        <f t="shared" si="112"/>
        <v/>
      </c>
      <c r="AI1034" s="1" t="str">
        <f>IFERROR(VLOOKUP(H1034,Factors!$C$45:$D$48,2,0),"")</f>
        <v/>
      </c>
      <c r="AJ1034" t="b">
        <f t="shared" si="111"/>
        <v>0</v>
      </c>
    </row>
    <row r="1035" spans="2:36" ht="14.4" x14ac:dyDescent="0.3">
      <c r="B1035" s="70"/>
      <c r="C1035" s="58"/>
      <c r="D1035" s="63"/>
      <c r="E1035" s="58"/>
      <c r="F1035" s="58"/>
      <c r="G1035" s="44"/>
      <c r="H1035" s="45"/>
      <c r="I1035" s="45"/>
      <c r="J1035" s="38" t="str">
        <f t="shared" si="107"/>
        <v/>
      </c>
      <c r="K1035" s="39" t="str">
        <f t="shared" si="109"/>
        <v/>
      </c>
      <c r="M1035" s="3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7" t="str">
        <f t="shared" si="108"/>
        <v>-1</v>
      </c>
      <c r="AC1035" s="17">
        <f>IFERROR(INDEX(Factors!$C$59:$C$70,MATCH(AB1035,Factors!$B$59:$B$70,1),1),0)</f>
        <v>0</v>
      </c>
      <c r="AD1035" s="17">
        <f t="shared" si="110"/>
        <v>0</v>
      </c>
      <c r="AE1035" s="17">
        <f>IFERROR(INDEX(Factors!$B$6:$B$15,MATCH('INPUT - Census'!E1035,Factors!$C$6:$C$15,0),1),0)</f>
        <v>0</v>
      </c>
      <c r="AF1035" s="18">
        <f>IFERROR(INDEX(Factors!$B$16:$B$39,MATCH('INPUT - Census'!C1035,Factors!$C$16:$C$35,0),1),0)</f>
        <v>0</v>
      </c>
      <c r="AG1035" s="19">
        <f>IFERROR(INDEX(Factors!$B$40:$B$44,MATCH('INPUT - Census'!F1035,Factors!$C$40:$C$44,0),1),0)</f>
        <v>0</v>
      </c>
      <c r="AH1035" s="21" t="str">
        <f t="shared" si="112"/>
        <v/>
      </c>
      <c r="AI1035" s="1" t="str">
        <f>IFERROR(VLOOKUP(H1035,Factors!$C$45:$D$48,2,0),"")</f>
        <v/>
      </c>
      <c r="AJ1035" t="b">
        <f t="shared" si="111"/>
        <v>0</v>
      </c>
    </row>
    <row r="1036" spans="2:36" ht="14.4" x14ac:dyDescent="0.3">
      <c r="B1036" s="70"/>
      <c r="C1036" s="58"/>
      <c r="D1036" s="63"/>
      <c r="E1036" s="58"/>
      <c r="F1036" s="58"/>
      <c r="G1036" s="44"/>
      <c r="H1036" s="45"/>
      <c r="I1036" s="45"/>
      <c r="J1036" s="38" t="str">
        <f t="shared" si="107"/>
        <v/>
      </c>
      <c r="K1036" s="39" t="str">
        <f t="shared" si="109"/>
        <v/>
      </c>
      <c r="M1036" s="3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7" t="str">
        <f t="shared" si="108"/>
        <v>-1</v>
      </c>
      <c r="AC1036" s="17">
        <f>IFERROR(INDEX(Factors!$C$59:$C$70,MATCH(AB1036,Factors!$B$59:$B$70,1),1),0)</f>
        <v>0</v>
      </c>
      <c r="AD1036" s="17">
        <f t="shared" si="110"/>
        <v>0</v>
      </c>
      <c r="AE1036" s="17">
        <f>IFERROR(INDEX(Factors!$B$6:$B$15,MATCH('INPUT - Census'!E1036,Factors!$C$6:$C$15,0),1),0)</f>
        <v>0</v>
      </c>
      <c r="AF1036" s="18">
        <f>IFERROR(INDEX(Factors!$B$16:$B$39,MATCH('INPUT - Census'!C1036,Factors!$C$16:$C$35,0),1),0)</f>
        <v>0</v>
      </c>
      <c r="AG1036" s="19">
        <f>IFERROR(INDEX(Factors!$B$40:$B$44,MATCH('INPUT - Census'!F1036,Factors!$C$40:$C$44,0),1),0)</f>
        <v>0</v>
      </c>
      <c r="AH1036" s="21" t="str">
        <f t="shared" si="112"/>
        <v/>
      </c>
      <c r="AI1036" s="1" t="str">
        <f>IFERROR(VLOOKUP(H1036,Factors!$C$45:$D$48,2,0),"")</f>
        <v/>
      </c>
      <c r="AJ1036" t="b">
        <f t="shared" si="111"/>
        <v>0</v>
      </c>
    </row>
    <row r="1037" spans="2:36" ht="14.4" x14ac:dyDescent="0.3">
      <c r="B1037" s="70"/>
      <c r="C1037" s="58"/>
      <c r="D1037" s="63"/>
      <c r="E1037" s="58"/>
      <c r="F1037" s="58"/>
      <c r="G1037" s="44"/>
      <c r="H1037" s="45"/>
      <c r="I1037" s="45"/>
      <c r="J1037" s="38" t="str">
        <f t="shared" si="107"/>
        <v/>
      </c>
      <c r="K1037" s="39" t="str">
        <f t="shared" si="109"/>
        <v/>
      </c>
      <c r="M1037" s="3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7" t="str">
        <f t="shared" si="108"/>
        <v>-1</v>
      </c>
      <c r="AC1037" s="17">
        <f>IFERROR(INDEX(Factors!$C$59:$C$70,MATCH(AB1037,Factors!$B$59:$B$70,1),1),0)</f>
        <v>0</v>
      </c>
      <c r="AD1037" s="17">
        <f t="shared" si="110"/>
        <v>0</v>
      </c>
      <c r="AE1037" s="17">
        <f>IFERROR(INDEX(Factors!$B$6:$B$15,MATCH('INPUT - Census'!E1037,Factors!$C$6:$C$15,0),1),0)</f>
        <v>0</v>
      </c>
      <c r="AF1037" s="18">
        <f>IFERROR(INDEX(Factors!$B$16:$B$39,MATCH('INPUT - Census'!C1037,Factors!$C$16:$C$35,0),1),0)</f>
        <v>0</v>
      </c>
      <c r="AG1037" s="19">
        <f>IFERROR(INDEX(Factors!$B$40:$B$44,MATCH('INPUT - Census'!F1037,Factors!$C$40:$C$44,0),1),0)</f>
        <v>0</v>
      </c>
      <c r="AH1037" s="21" t="str">
        <f t="shared" si="112"/>
        <v/>
      </c>
      <c r="AI1037" s="1" t="str">
        <f>IFERROR(VLOOKUP(H1037,Factors!$C$45:$D$48,2,0),"")</f>
        <v/>
      </c>
      <c r="AJ1037" t="b">
        <f t="shared" si="111"/>
        <v>0</v>
      </c>
    </row>
    <row r="1038" spans="2:36" ht="14.4" x14ac:dyDescent="0.3">
      <c r="B1038" s="70"/>
      <c r="C1038" s="58"/>
      <c r="D1038" s="63"/>
      <c r="E1038" s="58"/>
      <c r="F1038" s="58"/>
      <c r="G1038" s="44"/>
      <c r="H1038" s="45"/>
      <c r="I1038" s="45"/>
      <c r="J1038" s="38" t="str">
        <f t="shared" si="107"/>
        <v/>
      </c>
      <c r="K1038" s="39" t="str">
        <f t="shared" si="109"/>
        <v/>
      </c>
      <c r="M1038" s="3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7" t="str">
        <f t="shared" si="108"/>
        <v>-1</v>
      </c>
      <c r="AC1038" s="17">
        <f>IFERROR(INDEX(Factors!$C$59:$C$70,MATCH(AB1038,Factors!$B$59:$B$70,1),1),0)</f>
        <v>0</v>
      </c>
      <c r="AD1038" s="17">
        <f t="shared" si="110"/>
        <v>0</v>
      </c>
      <c r="AE1038" s="17">
        <f>IFERROR(INDEX(Factors!$B$6:$B$15,MATCH('INPUT - Census'!E1038,Factors!$C$6:$C$15,0),1),0)</f>
        <v>0</v>
      </c>
      <c r="AF1038" s="18">
        <f>IFERROR(INDEX(Factors!$B$16:$B$39,MATCH('INPUT - Census'!C1038,Factors!$C$16:$C$35,0),1),0)</f>
        <v>0</v>
      </c>
      <c r="AG1038" s="19">
        <f>IFERROR(INDEX(Factors!$B$40:$B$44,MATCH('INPUT - Census'!F1038,Factors!$C$40:$C$44,0),1),0)</f>
        <v>0</v>
      </c>
      <c r="AH1038" s="21" t="str">
        <f t="shared" si="112"/>
        <v/>
      </c>
      <c r="AI1038" s="1" t="str">
        <f>IFERROR(VLOOKUP(H1038,Factors!$C$45:$D$48,2,0),"")</f>
        <v/>
      </c>
      <c r="AJ1038" t="b">
        <f t="shared" si="111"/>
        <v>0</v>
      </c>
    </row>
    <row r="1039" spans="2:36" ht="14.4" x14ac:dyDescent="0.3">
      <c r="B1039" s="70"/>
      <c r="C1039" s="58"/>
      <c r="D1039" s="63"/>
      <c r="E1039" s="58"/>
      <c r="F1039" s="58"/>
      <c r="G1039" s="44"/>
      <c r="H1039" s="45"/>
      <c r="I1039" s="45"/>
      <c r="J1039" s="38" t="str">
        <f t="shared" si="107"/>
        <v/>
      </c>
      <c r="K1039" s="39" t="str">
        <f t="shared" si="109"/>
        <v/>
      </c>
      <c r="M1039" s="3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7" t="str">
        <f t="shared" si="108"/>
        <v>-1</v>
      </c>
      <c r="AC1039" s="17">
        <f>IFERROR(INDEX(Factors!$C$59:$C$70,MATCH(AB1039,Factors!$B$59:$B$70,1),1),0)</f>
        <v>0</v>
      </c>
      <c r="AD1039" s="17">
        <f t="shared" si="110"/>
        <v>0</v>
      </c>
      <c r="AE1039" s="17">
        <f>IFERROR(INDEX(Factors!$B$6:$B$15,MATCH('INPUT - Census'!E1039,Factors!$C$6:$C$15,0),1),0)</f>
        <v>0</v>
      </c>
      <c r="AF1039" s="18">
        <f>IFERROR(INDEX(Factors!$B$16:$B$39,MATCH('INPUT - Census'!C1039,Factors!$C$16:$C$35,0),1),0)</f>
        <v>0</v>
      </c>
      <c r="AG1039" s="19">
        <f>IFERROR(INDEX(Factors!$B$40:$B$44,MATCH('INPUT - Census'!F1039,Factors!$C$40:$C$44,0),1),0)</f>
        <v>0</v>
      </c>
      <c r="AH1039" s="21" t="str">
        <f t="shared" si="112"/>
        <v/>
      </c>
      <c r="AI1039" s="1" t="str">
        <f>IFERROR(VLOOKUP(H1039,Factors!$C$45:$D$48,2,0),"")</f>
        <v/>
      </c>
      <c r="AJ1039" t="b">
        <f t="shared" si="111"/>
        <v>0</v>
      </c>
    </row>
    <row r="1040" spans="2:36" ht="14.4" x14ac:dyDescent="0.3">
      <c r="B1040" s="70"/>
      <c r="C1040" s="58"/>
      <c r="D1040" s="63"/>
      <c r="E1040" s="58"/>
      <c r="F1040" s="58"/>
      <c r="G1040" s="44"/>
      <c r="H1040" s="45"/>
      <c r="I1040" s="45"/>
      <c r="J1040" s="38" t="str">
        <f t="shared" si="107"/>
        <v/>
      </c>
      <c r="K1040" s="39" t="str">
        <f t="shared" si="109"/>
        <v/>
      </c>
      <c r="M1040" s="3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7" t="str">
        <f t="shared" si="108"/>
        <v>-1</v>
      </c>
      <c r="AC1040" s="17">
        <f>IFERROR(INDEX(Factors!$C$59:$C$70,MATCH(AB1040,Factors!$B$59:$B$70,1),1),0)</f>
        <v>0</v>
      </c>
      <c r="AD1040" s="17">
        <f t="shared" si="110"/>
        <v>0</v>
      </c>
      <c r="AE1040" s="17">
        <f>IFERROR(INDEX(Factors!$B$6:$B$15,MATCH('INPUT - Census'!E1040,Factors!$C$6:$C$15,0),1),0)</f>
        <v>0</v>
      </c>
      <c r="AF1040" s="18">
        <f>IFERROR(INDEX(Factors!$B$16:$B$39,MATCH('INPUT - Census'!C1040,Factors!$C$16:$C$35,0),1),0)</f>
        <v>0</v>
      </c>
      <c r="AG1040" s="19">
        <f>IFERROR(INDEX(Factors!$B$40:$B$44,MATCH('INPUT - Census'!F1040,Factors!$C$40:$C$44,0),1),0)</f>
        <v>0</v>
      </c>
      <c r="AH1040" s="21" t="str">
        <f t="shared" si="112"/>
        <v/>
      </c>
      <c r="AI1040" s="1" t="str">
        <f>IFERROR(VLOOKUP(H1040,Factors!$C$45:$D$48,2,0),"")</f>
        <v/>
      </c>
      <c r="AJ1040" t="b">
        <f t="shared" si="111"/>
        <v>0</v>
      </c>
    </row>
    <row r="1041" spans="2:36" ht="14.4" x14ac:dyDescent="0.3">
      <c r="B1041" s="70"/>
      <c r="C1041" s="58"/>
      <c r="D1041" s="63"/>
      <c r="E1041" s="58"/>
      <c r="F1041" s="58"/>
      <c r="G1041" s="44"/>
      <c r="H1041" s="45"/>
      <c r="I1041" s="45"/>
      <c r="J1041" s="38" t="str">
        <f t="shared" si="107"/>
        <v/>
      </c>
      <c r="K1041" s="39" t="str">
        <f t="shared" si="109"/>
        <v/>
      </c>
      <c r="M1041" s="3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7" t="str">
        <f t="shared" si="108"/>
        <v>-1</v>
      </c>
      <c r="AC1041" s="17">
        <f>IFERROR(INDEX(Factors!$C$59:$C$70,MATCH(AB1041,Factors!$B$59:$B$70,1),1),0)</f>
        <v>0</v>
      </c>
      <c r="AD1041" s="17">
        <f t="shared" si="110"/>
        <v>0</v>
      </c>
      <c r="AE1041" s="17">
        <f>IFERROR(INDEX(Factors!$B$6:$B$15,MATCH('INPUT - Census'!E1041,Factors!$C$6:$C$15,0),1),0)</f>
        <v>0</v>
      </c>
      <c r="AF1041" s="18">
        <f>IFERROR(INDEX(Factors!$B$16:$B$39,MATCH('INPUT - Census'!C1041,Factors!$C$16:$C$35,0),1),0)</f>
        <v>0</v>
      </c>
      <c r="AG1041" s="19">
        <f>IFERROR(INDEX(Factors!$B$40:$B$44,MATCH('INPUT - Census'!F1041,Factors!$C$40:$C$44,0),1),0)</f>
        <v>0</v>
      </c>
      <c r="AH1041" s="21" t="str">
        <f t="shared" si="112"/>
        <v/>
      </c>
      <c r="AI1041" s="1" t="str">
        <f>IFERROR(VLOOKUP(H1041,Factors!$C$45:$D$48,2,0),"")</f>
        <v/>
      </c>
      <c r="AJ1041" t="b">
        <f t="shared" si="111"/>
        <v>0</v>
      </c>
    </row>
    <row r="1042" spans="2:36" ht="14.4" x14ac:dyDescent="0.3">
      <c r="B1042" s="70"/>
      <c r="C1042" s="58"/>
      <c r="D1042" s="63"/>
      <c r="E1042" s="58"/>
      <c r="F1042" s="58"/>
      <c r="G1042" s="44"/>
      <c r="H1042" s="45"/>
      <c r="I1042" s="45"/>
      <c r="J1042" s="38" t="str">
        <f t="shared" si="107"/>
        <v/>
      </c>
      <c r="K1042" s="39" t="str">
        <f t="shared" si="109"/>
        <v/>
      </c>
      <c r="M1042" s="3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7" t="str">
        <f t="shared" si="108"/>
        <v>-1</v>
      </c>
      <c r="AC1042" s="17">
        <f>IFERROR(INDEX(Factors!$C$59:$C$70,MATCH(AB1042,Factors!$B$59:$B$70,1),1),0)</f>
        <v>0</v>
      </c>
      <c r="AD1042" s="17">
        <f t="shared" si="110"/>
        <v>0</v>
      </c>
      <c r="AE1042" s="17">
        <f>IFERROR(INDEX(Factors!$B$6:$B$15,MATCH('INPUT - Census'!E1042,Factors!$C$6:$C$15,0),1),0)</f>
        <v>0</v>
      </c>
      <c r="AF1042" s="18">
        <f>IFERROR(INDEX(Factors!$B$16:$B$39,MATCH('INPUT - Census'!C1042,Factors!$C$16:$C$35,0),1),0)</f>
        <v>0</v>
      </c>
      <c r="AG1042" s="19">
        <f>IFERROR(INDEX(Factors!$B$40:$B$44,MATCH('INPUT - Census'!F1042,Factors!$C$40:$C$44,0),1),0)</f>
        <v>0</v>
      </c>
      <c r="AH1042" s="21" t="str">
        <f t="shared" si="112"/>
        <v/>
      </c>
      <c r="AI1042" s="1" t="str">
        <f>IFERROR(VLOOKUP(H1042,Factors!$C$45:$D$48,2,0),"")</f>
        <v/>
      </c>
      <c r="AJ1042" t="b">
        <f t="shared" si="111"/>
        <v>0</v>
      </c>
    </row>
    <row r="1043" spans="2:36" ht="14.4" x14ac:dyDescent="0.3">
      <c r="B1043" s="70"/>
      <c r="C1043" s="58"/>
      <c r="D1043" s="63"/>
      <c r="E1043" s="58"/>
      <c r="F1043" s="58"/>
      <c r="G1043" s="44"/>
      <c r="H1043" s="45"/>
      <c r="I1043" s="45"/>
      <c r="J1043" s="38" t="str">
        <f t="shared" si="107"/>
        <v/>
      </c>
      <c r="K1043" s="39" t="str">
        <f t="shared" si="109"/>
        <v/>
      </c>
      <c r="M1043" s="3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7" t="str">
        <f t="shared" si="108"/>
        <v>-1</v>
      </c>
      <c r="AC1043" s="17">
        <f>IFERROR(INDEX(Factors!$C$59:$C$70,MATCH(AB1043,Factors!$B$59:$B$70,1),1),0)</f>
        <v>0</v>
      </c>
      <c r="AD1043" s="17">
        <f t="shared" si="110"/>
        <v>0</v>
      </c>
      <c r="AE1043" s="17">
        <f>IFERROR(INDEX(Factors!$B$6:$B$15,MATCH('INPUT - Census'!E1043,Factors!$C$6:$C$15,0),1),0)</f>
        <v>0</v>
      </c>
      <c r="AF1043" s="18">
        <f>IFERROR(INDEX(Factors!$B$16:$B$39,MATCH('INPUT - Census'!C1043,Factors!$C$16:$C$35,0),1),0)</f>
        <v>0</v>
      </c>
      <c r="AG1043" s="19">
        <f>IFERROR(INDEX(Factors!$B$40:$B$44,MATCH('INPUT - Census'!F1043,Factors!$C$40:$C$44,0),1),0)</f>
        <v>0</v>
      </c>
      <c r="AH1043" s="21" t="str">
        <f t="shared" si="112"/>
        <v/>
      </c>
      <c r="AI1043" s="1" t="str">
        <f>IFERROR(VLOOKUP(H1043,Factors!$C$45:$D$48,2,0),"")</f>
        <v/>
      </c>
      <c r="AJ1043" t="b">
        <f t="shared" si="111"/>
        <v>0</v>
      </c>
    </row>
    <row r="1044" spans="2:36" ht="14.4" x14ac:dyDescent="0.3">
      <c r="B1044" s="70"/>
      <c r="C1044" s="58"/>
      <c r="D1044" s="63"/>
      <c r="E1044" s="58"/>
      <c r="F1044" s="58"/>
      <c r="G1044" s="44"/>
      <c r="H1044" s="45"/>
      <c r="I1044" s="45"/>
      <c r="J1044" s="38" t="str">
        <f t="shared" si="107"/>
        <v/>
      </c>
      <c r="K1044" s="39" t="str">
        <f t="shared" si="109"/>
        <v/>
      </c>
      <c r="M1044" s="3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7" t="str">
        <f t="shared" si="108"/>
        <v>-1</v>
      </c>
      <c r="AC1044" s="17">
        <f>IFERROR(INDEX(Factors!$C$59:$C$70,MATCH(AB1044,Factors!$B$59:$B$70,1),1),0)</f>
        <v>0</v>
      </c>
      <c r="AD1044" s="17">
        <f t="shared" si="110"/>
        <v>0</v>
      </c>
      <c r="AE1044" s="17">
        <f>IFERROR(INDEX(Factors!$B$6:$B$15,MATCH('INPUT - Census'!E1044,Factors!$C$6:$C$15,0),1),0)</f>
        <v>0</v>
      </c>
      <c r="AF1044" s="18">
        <f>IFERROR(INDEX(Factors!$B$16:$B$39,MATCH('INPUT - Census'!C1044,Factors!$C$16:$C$35,0),1),0)</f>
        <v>0</v>
      </c>
      <c r="AG1044" s="19">
        <f>IFERROR(INDEX(Factors!$B$40:$B$44,MATCH('INPUT - Census'!F1044,Factors!$C$40:$C$44,0),1),0)</f>
        <v>0</v>
      </c>
      <c r="AH1044" s="21" t="str">
        <f t="shared" si="112"/>
        <v/>
      </c>
      <c r="AI1044" s="1" t="str">
        <f>IFERROR(VLOOKUP(H1044,Factors!$C$45:$D$48,2,0),"")</f>
        <v/>
      </c>
      <c r="AJ1044" t="b">
        <f t="shared" si="111"/>
        <v>0</v>
      </c>
    </row>
    <row r="1045" spans="2:36" ht="14.4" x14ac:dyDescent="0.3">
      <c r="B1045" s="70"/>
      <c r="C1045" s="58"/>
      <c r="D1045" s="63"/>
      <c r="E1045" s="58"/>
      <c r="F1045" s="58"/>
      <c r="G1045" s="44"/>
      <c r="H1045" s="45"/>
      <c r="I1045" s="45"/>
      <c r="J1045" s="38" t="str">
        <f t="shared" si="107"/>
        <v/>
      </c>
      <c r="K1045" s="39" t="str">
        <f t="shared" si="109"/>
        <v/>
      </c>
      <c r="M1045" s="3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7" t="str">
        <f t="shared" si="108"/>
        <v>-1</v>
      </c>
      <c r="AC1045" s="17">
        <f>IFERROR(INDEX(Factors!$C$59:$C$70,MATCH(AB1045,Factors!$B$59:$B$70,1),1),0)</f>
        <v>0</v>
      </c>
      <c r="AD1045" s="17">
        <f t="shared" si="110"/>
        <v>0</v>
      </c>
      <c r="AE1045" s="17">
        <f>IFERROR(INDEX(Factors!$B$6:$B$15,MATCH('INPUT - Census'!E1045,Factors!$C$6:$C$15,0),1),0)</f>
        <v>0</v>
      </c>
      <c r="AF1045" s="18">
        <f>IFERROR(INDEX(Factors!$B$16:$B$39,MATCH('INPUT - Census'!C1045,Factors!$C$16:$C$35,0),1),0)</f>
        <v>0</v>
      </c>
      <c r="AG1045" s="19">
        <f>IFERROR(INDEX(Factors!$B$40:$B$44,MATCH('INPUT - Census'!F1045,Factors!$C$40:$C$44,0),1),0)</f>
        <v>0</v>
      </c>
      <c r="AH1045" s="21" t="str">
        <f t="shared" si="112"/>
        <v/>
      </c>
      <c r="AI1045" s="1" t="str">
        <f>IFERROR(VLOOKUP(H1045,Factors!$C$45:$D$48,2,0),"")</f>
        <v/>
      </c>
      <c r="AJ1045" t="b">
        <f t="shared" si="111"/>
        <v>0</v>
      </c>
    </row>
    <row r="1046" spans="2:36" ht="14.4" x14ac:dyDescent="0.3">
      <c r="B1046" s="70"/>
      <c r="C1046" s="58"/>
      <c r="D1046" s="63"/>
      <c r="E1046" s="58"/>
      <c r="F1046" s="58"/>
      <c r="G1046" s="44"/>
      <c r="H1046" s="45"/>
      <c r="I1046" s="45"/>
      <c r="J1046" s="38" t="str">
        <f t="shared" si="107"/>
        <v/>
      </c>
      <c r="K1046" s="39" t="str">
        <f t="shared" si="109"/>
        <v/>
      </c>
      <c r="M1046" s="3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7" t="str">
        <f t="shared" si="108"/>
        <v>-1</v>
      </c>
      <c r="AC1046" s="17">
        <f>IFERROR(INDEX(Factors!$C$59:$C$70,MATCH(AB1046,Factors!$B$59:$B$70,1),1),0)</f>
        <v>0</v>
      </c>
      <c r="AD1046" s="17">
        <f t="shared" si="110"/>
        <v>0</v>
      </c>
      <c r="AE1046" s="17">
        <f>IFERROR(INDEX(Factors!$B$6:$B$15,MATCH('INPUT - Census'!E1046,Factors!$C$6:$C$15,0),1),0)</f>
        <v>0</v>
      </c>
      <c r="AF1046" s="18">
        <f>IFERROR(INDEX(Factors!$B$16:$B$39,MATCH('INPUT - Census'!C1046,Factors!$C$16:$C$35,0),1),0)</f>
        <v>0</v>
      </c>
      <c r="AG1046" s="19">
        <f>IFERROR(INDEX(Factors!$B$40:$B$44,MATCH('INPUT - Census'!F1046,Factors!$C$40:$C$44,0),1),0)</f>
        <v>0</v>
      </c>
      <c r="AH1046" s="21" t="str">
        <f t="shared" si="112"/>
        <v/>
      </c>
      <c r="AI1046" s="1" t="str">
        <f>IFERROR(VLOOKUP(H1046,Factors!$C$45:$D$48,2,0),"")</f>
        <v/>
      </c>
      <c r="AJ1046" t="b">
        <f t="shared" si="111"/>
        <v>0</v>
      </c>
    </row>
    <row r="1047" spans="2:36" ht="14.4" x14ac:dyDescent="0.3">
      <c r="B1047" s="70"/>
      <c r="C1047" s="58"/>
      <c r="D1047" s="63"/>
      <c r="E1047" s="58"/>
      <c r="F1047" s="58"/>
      <c r="G1047" s="44"/>
      <c r="H1047" s="45"/>
      <c r="I1047" s="45"/>
      <c r="J1047" s="38" t="str">
        <f t="shared" si="107"/>
        <v/>
      </c>
      <c r="K1047" s="39" t="str">
        <f t="shared" si="109"/>
        <v/>
      </c>
      <c r="M1047" s="3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7" t="str">
        <f t="shared" si="108"/>
        <v>-1</v>
      </c>
      <c r="AC1047" s="17">
        <f>IFERROR(INDEX(Factors!$C$59:$C$70,MATCH(AB1047,Factors!$B$59:$B$70,1),1),0)</f>
        <v>0</v>
      </c>
      <c r="AD1047" s="17">
        <f t="shared" si="110"/>
        <v>0</v>
      </c>
      <c r="AE1047" s="17">
        <f>IFERROR(INDEX(Factors!$B$6:$B$15,MATCH('INPUT - Census'!E1047,Factors!$C$6:$C$15,0),1),0)</f>
        <v>0</v>
      </c>
      <c r="AF1047" s="18">
        <f>IFERROR(INDEX(Factors!$B$16:$B$39,MATCH('INPUT - Census'!C1047,Factors!$C$16:$C$35,0),1),0)</f>
        <v>0</v>
      </c>
      <c r="AG1047" s="19">
        <f>IFERROR(INDEX(Factors!$B$40:$B$44,MATCH('INPUT - Census'!F1047,Factors!$C$40:$C$44,0),1),0)</f>
        <v>0</v>
      </c>
      <c r="AH1047" s="21" t="str">
        <f t="shared" si="112"/>
        <v/>
      </c>
      <c r="AI1047" s="1" t="str">
        <f>IFERROR(VLOOKUP(H1047,Factors!$C$45:$D$48,2,0),"")</f>
        <v/>
      </c>
      <c r="AJ1047" t="b">
        <f t="shared" si="111"/>
        <v>0</v>
      </c>
    </row>
    <row r="1048" spans="2:36" ht="14.4" x14ac:dyDescent="0.3">
      <c r="B1048" s="70"/>
      <c r="C1048" s="58"/>
      <c r="D1048" s="63"/>
      <c r="E1048" s="58"/>
      <c r="F1048" s="58"/>
      <c r="G1048" s="44"/>
      <c r="H1048" s="45"/>
      <c r="I1048" s="45"/>
      <c r="J1048" s="38" t="str">
        <f t="shared" si="107"/>
        <v/>
      </c>
      <c r="K1048" s="39" t="str">
        <f t="shared" si="109"/>
        <v/>
      </c>
      <c r="M1048" s="3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7" t="str">
        <f t="shared" si="108"/>
        <v>-1</v>
      </c>
      <c r="AC1048" s="17">
        <f>IFERROR(INDEX(Factors!$C$59:$C$70,MATCH(AB1048,Factors!$B$59:$B$70,1),1),0)</f>
        <v>0</v>
      </c>
      <c r="AD1048" s="17">
        <f t="shared" si="110"/>
        <v>0</v>
      </c>
      <c r="AE1048" s="17">
        <f>IFERROR(INDEX(Factors!$B$6:$B$15,MATCH('INPUT - Census'!E1048,Factors!$C$6:$C$15,0),1),0)</f>
        <v>0</v>
      </c>
      <c r="AF1048" s="18">
        <f>IFERROR(INDEX(Factors!$B$16:$B$39,MATCH('INPUT - Census'!C1048,Factors!$C$16:$C$35,0),1),0)</f>
        <v>0</v>
      </c>
      <c r="AG1048" s="19">
        <f>IFERROR(INDEX(Factors!$B$40:$B$44,MATCH('INPUT - Census'!F1048,Factors!$C$40:$C$44,0),1),0)</f>
        <v>0</v>
      </c>
      <c r="AH1048" s="21" t="str">
        <f t="shared" si="112"/>
        <v/>
      </c>
      <c r="AI1048" s="1" t="str">
        <f>IFERROR(VLOOKUP(H1048,Factors!$C$45:$D$48,2,0),"")</f>
        <v/>
      </c>
      <c r="AJ1048" t="b">
        <f t="shared" si="111"/>
        <v>0</v>
      </c>
    </row>
    <row r="1049" spans="2:36" ht="14.4" x14ac:dyDescent="0.3">
      <c r="B1049" s="70"/>
      <c r="C1049" s="58"/>
      <c r="D1049" s="63"/>
      <c r="E1049" s="58"/>
      <c r="F1049" s="58"/>
      <c r="G1049" s="44"/>
      <c r="H1049" s="45"/>
      <c r="I1049" s="45"/>
      <c r="J1049" s="38" t="str">
        <f t="shared" si="107"/>
        <v/>
      </c>
      <c r="K1049" s="39" t="str">
        <f t="shared" si="109"/>
        <v/>
      </c>
      <c r="M1049" s="3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7" t="str">
        <f t="shared" si="108"/>
        <v>-1</v>
      </c>
      <c r="AC1049" s="17">
        <f>IFERROR(INDEX(Factors!$C$59:$C$70,MATCH(AB1049,Factors!$B$59:$B$70,1),1),0)</f>
        <v>0</v>
      </c>
      <c r="AD1049" s="17">
        <f t="shared" si="110"/>
        <v>0</v>
      </c>
      <c r="AE1049" s="17">
        <f>IFERROR(INDEX(Factors!$B$6:$B$15,MATCH('INPUT - Census'!E1049,Factors!$C$6:$C$15,0),1),0)</f>
        <v>0</v>
      </c>
      <c r="AF1049" s="18">
        <f>IFERROR(INDEX(Factors!$B$16:$B$39,MATCH('INPUT - Census'!C1049,Factors!$C$16:$C$35,0),1),0)</f>
        <v>0</v>
      </c>
      <c r="AG1049" s="19">
        <f>IFERROR(INDEX(Factors!$B$40:$B$44,MATCH('INPUT - Census'!F1049,Factors!$C$40:$C$44,0),1),0)</f>
        <v>0</v>
      </c>
      <c r="AH1049" s="21" t="str">
        <f t="shared" si="112"/>
        <v/>
      </c>
      <c r="AI1049" s="1" t="str">
        <f>IFERROR(VLOOKUP(H1049,Factors!$C$45:$D$48,2,0),"")</f>
        <v/>
      </c>
      <c r="AJ1049" t="b">
        <f t="shared" si="111"/>
        <v>0</v>
      </c>
    </row>
    <row r="1050" spans="2:36" ht="14.4" x14ac:dyDescent="0.3">
      <c r="B1050" s="70"/>
      <c r="C1050" s="58"/>
      <c r="D1050" s="63"/>
      <c r="E1050" s="58"/>
      <c r="F1050" s="58"/>
      <c r="G1050" s="44"/>
      <c r="H1050" s="45"/>
      <c r="I1050" s="45"/>
      <c r="J1050" s="38" t="str">
        <f t="shared" si="107"/>
        <v/>
      </c>
      <c r="K1050" s="39" t="str">
        <f t="shared" si="109"/>
        <v/>
      </c>
      <c r="M1050" s="3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7" t="str">
        <f t="shared" si="108"/>
        <v>-1</v>
      </c>
      <c r="AC1050" s="17">
        <f>IFERROR(INDEX(Factors!$C$59:$C$70,MATCH(AB1050,Factors!$B$59:$B$70,1),1),0)</f>
        <v>0</v>
      </c>
      <c r="AD1050" s="17">
        <f t="shared" si="110"/>
        <v>0</v>
      </c>
      <c r="AE1050" s="17">
        <f>IFERROR(INDEX(Factors!$B$6:$B$15,MATCH('INPUT - Census'!E1050,Factors!$C$6:$C$15,0),1),0)</f>
        <v>0</v>
      </c>
      <c r="AF1050" s="18">
        <f>IFERROR(INDEX(Factors!$B$16:$B$39,MATCH('INPUT - Census'!C1050,Factors!$C$16:$C$35,0),1),0)</f>
        <v>0</v>
      </c>
      <c r="AG1050" s="19">
        <f>IFERROR(INDEX(Factors!$B$40:$B$44,MATCH('INPUT - Census'!F1050,Factors!$C$40:$C$44,0),1),0)</f>
        <v>0</v>
      </c>
      <c r="AH1050" s="21" t="str">
        <f t="shared" si="112"/>
        <v/>
      </c>
      <c r="AI1050" s="1" t="str">
        <f>IFERROR(VLOOKUP(H1050,Factors!$C$45:$D$48,2,0),"")</f>
        <v/>
      </c>
      <c r="AJ1050" t="b">
        <f t="shared" si="111"/>
        <v>0</v>
      </c>
    </row>
    <row r="1051" spans="2:36" ht="14.4" x14ac:dyDescent="0.3">
      <c r="B1051" s="70"/>
      <c r="C1051" s="58"/>
      <c r="D1051" s="63"/>
      <c r="E1051" s="58"/>
      <c r="F1051" s="58"/>
      <c r="G1051" s="44"/>
      <c r="H1051" s="45"/>
      <c r="I1051" s="45"/>
      <c r="J1051" s="38" t="str">
        <f t="shared" si="107"/>
        <v/>
      </c>
      <c r="K1051" s="39" t="str">
        <f t="shared" si="109"/>
        <v/>
      </c>
      <c r="M1051" s="3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7" t="str">
        <f t="shared" si="108"/>
        <v>-1</v>
      </c>
      <c r="AC1051" s="17">
        <f>IFERROR(INDEX(Factors!$C$59:$C$70,MATCH(AB1051,Factors!$B$59:$B$70,1),1),0)</f>
        <v>0</v>
      </c>
      <c r="AD1051" s="17">
        <f t="shared" si="110"/>
        <v>0</v>
      </c>
      <c r="AE1051" s="17">
        <f>IFERROR(INDEX(Factors!$B$6:$B$15,MATCH('INPUT - Census'!E1051,Factors!$C$6:$C$15,0),1),0)</f>
        <v>0</v>
      </c>
      <c r="AF1051" s="18">
        <f>IFERROR(INDEX(Factors!$B$16:$B$39,MATCH('INPUT - Census'!C1051,Factors!$C$16:$C$35,0),1),0)</f>
        <v>0</v>
      </c>
      <c r="AG1051" s="19">
        <f>IFERROR(INDEX(Factors!$B$40:$B$44,MATCH('INPUT - Census'!F1051,Factors!$C$40:$C$44,0),1),0)</f>
        <v>0</v>
      </c>
      <c r="AH1051" s="21" t="str">
        <f t="shared" si="112"/>
        <v/>
      </c>
      <c r="AI1051" s="1" t="str">
        <f>IFERROR(VLOOKUP(H1051,Factors!$C$45:$D$48,2,0),"")</f>
        <v/>
      </c>
      <c r="AJ1051" t="b">
        <f t="shared" si="111"/>
        <v>0</v>
      </c>
    </row>
    <row r="1052" spans="2:36" ht="14.4" x14ac:dyDescent="0.3">
      <c r="B1052" s="70"/>
      <c r="C1052" s="58"/>
      <c r="D1052" s="63"/>
      <c r="E1052" s="58"/>
      <c r="F1052" s="58"/>
      <c r="G1052" s="44"/>
      <c r="H1052" s="45"/>
      <c r="I1052" s="45"/>
      <c r="J1052" s="38" t="str">
        <f t="shared" si="107"/>
        <v/>
      </c>
      <c r="K1052" s="39" t="str">
        <f t="shared" si="109"/>
        <v/>
      </c>
      <c r="M1052" s="3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7" t="str">
        <f t="shared" si="108"/>
        <v>-1</v>
      </c>
      <c r="AC1052" s="17">
        <f>IFERROR(INDEX(Factors!$C$59:$C$70,MATCH(AB1052,Factors!$B$59:$B$70,1),1),0)</f>
        <v>0</v>
      </c>
      <c r="AD1052" s="17">
        <f t="shared" si="110"/>
        <v>0</v>
      </c>
      <c r="AE1052" s="17">
        <f>IFERROR(INDEX(Factors!$B$6:$B$15,MATCH('INPUT - Census'!E1052,Factors!$C$6:$C$15,0),1),0)</f>
        <v>0</v>
      </c>
      <c r="AF1052" s="18">
        <f>IFERROR(INDEX(Factors!$B$16:$B$39,MATCH('INPUT - Census'!C1052,Factors!$C$16:$C$35,0),1),0)</f>
        <v>0</v>
      </c>
      <c r="AG1052" s="19">
        <f>IFERROR(INDEX(Factors!$B$40:$B$44,MATCH('INPUT - Census'!F1052,Factors!$C$40:$C$44,0),1),0)</f>
        <v>0</v>
      </c>
      <c r="AH1052" s="21" t="str">
        <f t="shared" si="112"/>
        <v/>
      </c>
      <c r="AI1052" s="1" t="str">
        <f>IFERROR(VLOOKUP(H1052,Factors!$C$45:$D$48,2,0),"")</f>
        <v/>
      </c>
      <c r="AJ1052" t="b">
        <f t="shared" si="111"/>
        <v>0</v>
      </c>
    </row>
    <row r="1053" spans="2:36" ht="14.4" x14ac:dyDescent="0.3">
      <c r="B1053" s="70"/>
      <c r="C1053" s="58"/>
      <c r="D1053" s="63"/>
      <c r="E1053" s="58"/>
      <c r="F1053" s="58"/>
      <c r="G1053" s="44"/>
      <c r="H1053" s="45"/>
      <c r="I1053" s="45"/>
      <c r="J1053" s="38" t="str">
        <f t="shared" si="107"/>
        <v/>
      </c>
      <c r="K1053" s="39" t="str">
        <f t="shared" si="109"/>
        <v/>
      </c>
      <c r="M1053" s="3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7" t="str">
        <f t="shared" si="108"/>
        <v>-1</v>
      </c>
      <c r="AC1053" s="17">
        <f>IFERROR(INDEX(Factors!$C$59:$C$70,MATCH(AB1053,Factors!$B$59:$B$70,1),1),0)</f>
        <v>0</v>
      </c>
      <c r="AD1053" s="17">
        <f t="shared" si="110"/>
        <v>0</v>
      </c>
      <c r="AE1053" s="17">
        <f>IFERROR(INDEX(Factors!$B$6:$B$15,MATCH('INPUT - Census'!E1053,Factors!$C$6:$C$15,0),1),0)</f>
        <v>0</v>
      </c>
      <c r="AF1053" s="18">
        <f>IFERROR(INDEX(Factors!$B$16:$B$39,MATCH('INPUT - Census'!C1053,Factors!$C$16:$C$35,0),1),0)</f>
        <v>0</v>
      </c>
      <c r="AG1053" s="19">
        <f>IFERROR(INDEX(Factors!$B$40:$B$44,MATCH('INPUT - Census'!F1053,Factors!$C$40:$C$44,0),1),0)</f>
        <v>0</v>
      </c>
      <c r="AH1053" s="21" t="str">
        <f t="shared" si="112"/>
        <v/>
      </c>
      <c r="AI1053" s="1" t="str">
        <f>IFERROR(VLOOKUP(H1053,Factors!$C$45:$D$48,2,0),"")</f>
        <v/>
      </c>
      <c r="AJ1053" t="b">
        <f t="shared" si="111"/>
        <v>0</v>
      </c>
    </row>
    <row r="1054" spans="2:36" ht="14.4" x14ac:dyDescent="0.3">
      <c r="B1054" s="70"/>
      <c r="C1054" s="58"/>
      <c r="D1054" s="63"/>
      <c r="E1054" s="58"/>
      <c r="F1054" s="58"/>
      <c r="G1054" s="44"/>
      <c r="H1054" s="45"/>
      <c r="I1054" s="45"/>
      <c r="J1054" s="38" t="str">
        <f t="shared" si="107"/>
        <v/>
      </c>
      <c r="K1054" s="39" t="str">
        <f t="shared" si="109"/>
        <v/>
      </c>
      <c r="M1054" s="3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7" t="str">
        <f t="shared" si="108"/>
        <v>-1</v>
      </c>
      <c r="AC1054" s="17">
        <f>IFERROR(INDEX(Factors!$C$59:$C$70,MATCH(AB1054,Factors!$B$59:$B$70,1),1),0)</f>
        <v>0</v>
      </c>
      <c r="AD1054" s="17">
        <f t="shared" si="110"/>
        <v>0</v>
      </c>
      <c r="AE1054" s="17">
        <f>IFERROR(INDEX(Factors!$B$6:$B$15,MATCH('INPUT - Census'!E1054,Factors!$C$6:$C$15,0),1),0)</f>
        <v>0</v>
      </c>
      <c r="AF1054" s="18">
        <f>IFERROR(INDEX(Factors!$B$16:$B$39,MATCH('INPUT - Census'!C1054,Factors!$C$16:$C$35,0),1),0)</f>
        <v>0</v>
      </c>
      <c r="AG1054" s="19">
        <f>IFERROR(INDEX(Factors!$B$40:$B$44,MATCH('INPUT - Census'!F1054,Factors!$C$40:$C$44,0),1),0)</f>
        <v>0</v>
      </c>
      <c r="AH1054" s="21" t="str">
        <f t="shared" si="112"/>
        <v/>
      </c>
      <c r="AI1054" s="1" t="str">
        <f>IFERROR(VLOOKUP(H1054,Factors!$C$45:$D$48,2,0),"")</f>
        <v/>
      </c>
      <c r="AJ1054" t="b">
        <f t="shared" si="111"/>
        <v>0</v>
      </c>
    </row>
    <row r="1055" spans="2:36" ht="14.4" x14ac:dyDescent="0.3">
      <c r="B1055" s="70"/>
      <c r="C1055" s="58"/>
      <c r="D1055" s="63"/>
      <c r="E1055" s="58"/>
      <c r="F1055" s="58"/>
      <c r="G1055" s="44"/>
      <c r="H1055" s="45"/>
      <c r="I1055" s="45"/>
      <c r="J1055" s="38" t="str">
        <f t="shared" si="107"/>
        <v/>
      </c>
      <c r="K1055" s="39" t="str">
        <f t="shared" si="109"/>
        <v/>
      </c>
      <c r="M1055" s="3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7" t="str">
        <f t="shared" si="108"/>
        <v>-1</v>
      </c>
      <c r="AC1055" s="17">
        <f>IFERROR(INDEX(Factors!$C$59:$C$70,MATCH(AB1055,Factors!$B$59:$B$70,1),1),0)</f>
        <v>0</v>
      </c>
      <c r="AD1055" s="17">
        <f t="shared" si="110"/>
        <v>0</v>
      </c>
      <c r="AE1055" s="17">
        <f>IFERROR(INDEX(Factors!$B$6:$B$15,MATCH('INPUT - Census'!E1055,Factors!$C$6:$C$15,0),1),0)</f>
        <v>0</v>
      </c>
      <c r="AF1055" s="18">
        <f>IFERROR(INDEX(Factors!$B$16:$B$39,MATCH('INPUT - Census'!C1055,Factors!$C$16:$C$35,0),1),0)</f>
        <v>0</v>
      </c>
      <c r="AG1055" s="19">
        <f>IFERROR(INDEX(Factors!$B$40:$B$44,MATCH('INPUT - Census'!F1055,Factors!$C$40:$C$44,0),1),0)</f>
        <v>0</v>
      </c>
      <c r="AH1055" s="21" t="str">
        <f t="shared" si="112"/>
        <v/>
      </c>
      <c r="AI1055" s="1" t="str">
        <f>IFERROR(VLOOKUP(H1055,Factors!$C$45:$D$48,2,0),"")</f>
        <v/>
      </c>
      <c r="AJ1055" t="b">
        <f t="shared" si="111"/>
        <v>0</v>
      </c>
    </row>
    <row r="1056" spans="2:36" ht="14.4" x14ac:dyDescent="0.3">
      <c r="B1056" s="70"/>
      <c r="C1056" s="58"/>
      <c r="D1056" s="63"/>
      <c r="E1056" s="58"/>
      <c r="F1056" s="58"/>
      <c r="G1056" s="44"/>
      <c r="H1056" s="45"/>
      <c r="I1056" s="45"/>
      <c r="J1056" s="38" t="str">
        <f t="shared" si="107"/>
        <v/>
      </c>
      <c r="K1056" s="39" t="str">
        <f t="shared" si="109"/>
        <v/>
      </c>
      <c r="M1056" s="3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7" t="str">
        <f t="shared" si="108"/>
        <v>-1</v>
      </c>
      <c r="AC1056" s="17">
        <f>IFERROR(INDEX(Factors!$C$59:$C$70,MATCH(AB1056,Factors!$B$59:$B$70,1),1),0)</f>
        <v>0</v>
      </c>
      <c r="AD1056" s="17">
        <f t="shared" si="110"/>
        <v>0</v>
      </c>
      <c r="AE1056" s="17">
        <f>IFERROR(INDEX(Factors!$B$6:$B$15,MATCH('INPUT - Census'!E1056,Factors!$C$6:$C$15,0),1),0)</f>
        <v>0</v>
      </c>
      <c r="AF1056" s="18">
        <f>IFERROR(INDEX(Factors!$B$16:$B$39,MATCH('INPUT - Census'!C1056,Factors!$C$16:$C$35,0),1),0)</f>
        <v>0</v>
      </c>
      <c r="AG1056" s="19">
        <f>IFERROR(INDEX(Factors!$B$40:$B$44,MATCH('INPUT - Census'!F1056,Factors!$C$40:$C$44,0),1),0)</f>
        <v>0</v>
      </c>
      <c r="AH1056" s="21" t="str">
        <f t="shared" si="112"/>
        <v/>
      </c>
      <c r="AI1056" s="1" t="str">
        <f>IFERROR(VLOOKUP(H1056,Factors!$C$45:$D$48,2,0),"")</f>
        <v/>
      </c>
      <c r="AJ1056" t="b">
        <f t="shared" si="111"/>
        <v>0</v>
      </c>
    </row>
    <row r="1057" spans="2:36" ht="14.4" x14ac:dyDescent="0.3">
      <c r="B1057" s="70"/>
      <c r="C1057" s="58"/>
      <c r="D1057" s="63"/>
      <c r="E1057" s="58"/>
      <c r="F1057" s="58"/>
      <c r="G1057" s="44"/>
      <c r="H1057" s="45"/>
      <c r="I1057" s="45"/>
      <c r="J1057" s="38" t="str">
        <f t="shared" si="107"/>
        <v/>
      </c>
      <c r="K1057" s="39" t="str">
        <f t="shared" si="109"/>
        <v/>
      </c>
      <c r="M1057" s="3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7" t="str">
        <f t="shared" si="108"/>
        <v>-1</v>
      </c>
      <c r="AC1057" s="17">
        <f>IFERROR(INDEX(Factors!$C$59:$C$70,MATCH(AB1057,Factors!$B$59:$B$70,1),1),0)</f>
        <v>0</v>
      </c>
      <c r="AD1057" s="17">
        <f t="shared" si="110"/>
        <v>0</v>
      </c>
      <c r="AE1057" s="17">
        <f>IFERROR(INDEX(Factors!$B$6:$B$15,MATCH('INPUT - Census'!E1057,Factors!$C$6:$C$15,0),1),0)</f>
        <v>0</v>
      </c>
      <c r="AF1057" s="18">
        <f>IFERROR(INDEX(Factors!$B$16:$B$39,MATCH('INPUT - Census'!C1057,Factors!$C$16:$C$35,0),1),0)</f>
        <v>0</v>
      </c>
      <c r="AG1057" s="19">
        <f>IFERROR(INDEX(Factors!$B$40:$B$44,MATCH('INPUT - Census'!F1057,Factors!$C$40:$C$44,0),1),0)</f>
        <v>0</v>
      </c>
      <c r="AH1057" s="21" t="str">
        <f t="shared" si="112"/>
        <v/>
      </c>
      <c r="AI1057" s="1" t="str">
        <f>IFERROR(VLOOKUP(H1057,Factors!$C$45:$D$48,2,0),"")</f>
        <v/>
      </c>
      <c r="AJ1057" t="b">
        <f t="shared" si="111"/>
        <v>0</v>
      </c>
    </row>
    <row r="1058" spans="2:36" ht="14.4" x14ac:dyDescent="0.3">
      <c r="B1058" s="70"/>
      <c r="C1058" s="58"/>
      <c r="D1058" s="63"/>
      <c r="E1058" s="58"/>
      <c r="F1058" s="58"/>
      <c r="G1058" s="44"/>
      <c r="H1058" s="45"/>
      <c r="I1058" s="45"/>
      <c r="J1058" s="38" t="str">
        <f t="shared" si="107"/>
        <v/>
      </c>
      <c r="K1058" s="39" t="str">
        <f t="shared" si="109"/>
        <v/>
      </c>
      <c r="M1058" s="3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7" t="str">
        <f t="shared" si="108"/>
        <v>-1</v>
      </c>
      <c r="AC1058" s="17">
        <f>IFERROR(INDEX(Factors!$C$59:$C$70,MATCH(AB1058,Factors!$B$59:$B$70,1),1),0)</f>
        <v>0</v>
      </c>
      <c r="AD1058" s="17">
        <f t="shared" si="110"/>
        <v>0</v>
      </c>
      <c r="AE1058" s="17">
        <f>IFERROR(INDEX(Factors!$B$6:$B$15,MATCH('INPUT - Census'!E1058,Factors!$C$6:$C$15,0),1),0)</f>
        <v>0</v>
      </c>
      <c r="AF1058" s="18">
        <f>IFERROR(INDEX(Factors!$B$16:$B$39,MATCH('INPUT - Census'!C1058,Factors!$C$16:$C$35,0),1),0)</f>
        <v>0</v>
      </c>
      <c r="AG1058" s="19">
        <f>IFERROR(INDEX(Factors!$B$40:$B$44,MATCH('INPUT - Census'!F1058,Factors!$C$40:$C$44,0),1),0)</f>
        <v>0</v>
      </c>
      <c r="AH1058" s="21" t="str">
        <f t="shared" si="112"/>
        <v/>
      </c>
      <c r="AI1058" s="1" t="str">
        <f>IFERROR(VLOOKUP(H1058,Factors!$C$45:$D$48,2,0),"")</f>
        <v/>
      </c>
      <c r="AJ1058" t="b">
        <f t="shared" si="111"/>
        <v>0</v>
      </c>
    </row>
    <row r="1059" spans="2:36" ht="14.4" x14ac:dyDescent="0.3">
      <c r="B1059" s="70"/>
      <c r="C1059" s="58"/>
      <c r="D1059" s="63"/>
      <c r="E1059" s="58"/>
      <c r="F1059" s="58"/>
      <c r="G1059" s="44"/>
      <c r="H1059" s="45"/>
      <c r="I1059" s="45"/>
      <c r="J1059" s="38" t="str">
        <f t="shared" si="107"/>
        <v/>
      </c>
      <c r="K1059" s="39" t="str">
        <f t="shared" si="109"/>
        <v/>
      </c>
      <c r="M1059" s="3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7" t="str">
        <f t="shared" si="108"/>
        <v>-1</v>
      </c>
      <c r="AC1059" s="17">
        <f>IFERROR(INDEX(Factors!$C$59:$C$70,MATCH(AB1059,Factors!$B$59:$B$70,1),1),0)</f>
        <v>0</v>
      </c>
      <c r="AD1059" s="17">
        <f t="shared" si="110"/>
        <v>0</v>
      </c>
      <c r="AE1059" s="17">
        <f>IFERROR(INDEX(Factors!$B$6:$B$15,MATCH('INPUT - Census'!E1059,Factors!$C$6:$C$15,0),1),0)</f>
        <v>0</v>
      </c>
      <c r="AF1059" s="18">
        <f>IFERROR(INDEX(Factors!$B$16:$B$39,MATCH('INPUT - Census'!C1059,Factors!$C$16:$C$35,0),1),0)</f>
        <v>0</v>
      </c>
      <c r="AG1059" s="19">
        <f>IFERROR(INDEX(Factors!$B$40:$B$44,MATCH('INPUT - Census'!F1059,Factors!$C$40:$C$44,0),1),0)</f>
        <v>0</v>
      </c>
      <c r="AH1059" s="21" t="str">
        <f t="shared" si="112"/>
        <v/>
      </c>
      <c r="AI1059" s="1" t="str">
        <f>IFERROR(VLOOKUP(H1059,Factors!$C$45:$D$48,2,0),"")</f>
        <v/>
      </c>
      <c r="AJ1059" t="b">
        <f t="shared" si="111"/>
        <v>0</v>
      </c>
    </row>
    <row r="1060" spans="2:36" ht="14.4" x14ac:dyDescent="0.3">
      <c r="B1060" s="70"/>
      <c r="C1060" s="58"/>
      <c r="D1060" s="63"/>
      <c r="E1060" s="58"/>
      <c r="F1060" s="58"/>
      <c r="G1060" s="44"/>
      <c r="H1060" s="45"/>
      <c r="I1060" s="45"/>
      <c r="J1060" s="38" t="str">
        <f t="shared" si="107"/>
        <v/>
      </c>
      <c r="K1060" s="39" t="str">
        <f t="shared" si="109"/>
        <v/>
      </c>
      <c r="M1060" s="3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7" t="str">
        <f t="shared" si="108"/>
        <v>-1</v>
      </c>
      <c r="AC1060" s="17">
        <f>IFERROR(INDEX(Factors!$C$59:$C$70,MATCH(AB1060,Factors!$B$59:$B$70,1),1),0)</f>
        <v>0</v>
      </c>
      <c r="AD1060" s="17">
        <f t="shared" si="110"/>
        <v>0</v>
      </c>
      <c r="AE1060" s="17">
        <f>IFERROR(INDEX(Factors!$B$6:$B$15,MATCH('INPUT - Census'!E1060,Factors!$C$6:$C$15,0),1),0)</f>
        <v>0</v>
      </c>
      <c r="AF1060" s="18">
        <f>IFERROR(INDEX(Factors!$B$16:$B$39,MATCH('INPUT - Census'!C1060,Factors!$C$16:$C$35,0),1),0)</f>
        <v>0</v>
      </c>
      <c r="AG1060" s="19">
        <f>IFERROR(INDEX(Factors!$B$40:$B$44,MATCH('INPUT - Census'!F1060,Factors!$C$40:$C$44,0),1),0)</f>
        <v>0</v>
      </c>
      <c r="AH1060" s="21" t="str">
        <f t="shared" si="112"/>
        <v/>
      </c>
      <c r="AI1060" s="1" t="str">
        <f>IFERROR(VLOOKUP(H1060,Factors!$C$45:$D$48,2,0),"")</f>
        <v/>
      </c>
      <c r="AJ1060" t="b">
        <f t="shared" si="111"/>
        <v>0</v>
      </c>
    </row>
    <row r="1061" spans="2:36" ht="14.4" x14ac:dyDescent="0.3">
      <c r="B1061" s="70"/>
      <c r="C1061" s="58"/>
      <c r="D1061" s="63"/>
      <c r="E1061" s="58"/>
      <c r="F1061" s="58"/>
      <c r="G1061" s="44"/>
      <c r="H1061" s="45"/>
      <c r="I1061" s="45"/>
      <c r="J1061" s="38" t="str">
        <f t="shared" si="107"/>
        <v/>
      </c>
      <c r="K1061" s="39" t="str">
        <f t="shared" si="109"/>
        <v/>
      </c>
      <c r="M1061" s="3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7" t="str">
        <f t="shared" si="108"/>
        <v>-1</v>
      </c>
      <c r="AC1061" s="17">
        <f>IFERROR(INDEX(Factors!$C$59:$C$70,MATCH(AB1061,Factors!$B$59:$B$70,1),1),0)</f>
        <v>0</v>
      </c>
      <c r="AD1061" s="17">
        <f t="shared" si="110"/>
        <v>0</v>
      </c>
      <c r="AE1061" s="17">
        <f>IFERROR(INDEX(Factors!$B$6:$B$15,MATCH('INPUT - Census'!E1061,Factors!$C$6:$C$15,0),1),0)</f>
        <v>0</v>
      </c>
      <c r="AF1061" s="18">
        <f>IFERROR(INDEX(Factors!$B$16:$B$39,MATCH('INPUT - Census'!C1061,Factors!$C$16:$C$35,0),1),0)</f>
        <v>0</v>
      </c>
      <c r="AG1061" s="19">
        <f>IFERROR(INDEX(Factors!$B$40:$B$44,MATCH('INPUT - Census'!F1061,Factors!$C$40:$C$44,0),1),0)</f>
        <v>0</v>
      </c>
      <c r="AH1061" s="21" t="str">
        <f t="shared" si="112"/>
        <v/>
      </c>
      <c r="AI1061" s="1" t="str">
        <f>IFERROR(VLOOKUP(H1061,Factors!$C$45:$D$48,2,0),"")</f>
        <v/>
      </c>
      <c r="AJ1061" t="b">
        <f t="shared" si="111"/>
        <v>0</v>
      </c>
    </row>
    <row r="1062" spans="2:36" ht="14.4" x14ac:dyDescent="0.3">
      <c r="B1062" s="70"/>
      <c r="C1062" s="58"/>
      <c r="D1062" s="63"/>
      <c r="E1062" s="58"/>
      <c r="F1062" s="58"/>
      <c r="G1062" s="44"/>
      <c r="H1062" s="45"/>
      <c r="I1062" s="45"/>
      <c r="J1062" s="38" t="str">
        <f t="shared" si="107"/>
        <v/>
      </c>
      <c r="K1062" s="39" t="str">
        <f t="shared" si="109"/>
        <v/>
      </c>
      <c r="M1062" s="3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7" t="str">
        <f t="shared" si="108"/>
        <v>-1</v>
      </c>
      <c r="AC1062" s="17">
        <f>IFERROR(INDEX(Factors!$C$59:$C$70,MATCH(AB1062,Factors!$B$59:$B$70,1),1),0)</f>
        <v>0</v>
      </c>
      <c r="AD1062" s="17">
        <f t="shared" si="110"/>
        <v>0</v>
      </c>
      <c r="AE1062" s="17">
        <f>IFERROR(INDEX(Factors!$B$6:$B$15,MATCH('INPUT - Census'!E1062,Factors!$C$6:$C$15,0),1),0)</f>
        <v>0</v>
      </c>
      <c r="AF1062" s="18">
        <f>IFERROR(INDEX(Factors!$B$16:$B$39,MATCH('INPUT - Census'!C1062,Factors!$C$16:$C$35,0),1),0)</f>
        <v>0</v>
      </c>
      <c r="AG1062" s="19">
        <f>IFERROR(INDEX(Factors!$B$40:$B$44,MATCH('INPUT - Census'!F1062,Factors!$C$40:$C$44,0),1),0)</f>
        <v>0</v>
      </c>
      <c r="AH1062" s="21" t="str">
        <f t="shared" si="112"/>
        <v/>
      </c>
      <c r="AI1062" s="1" t="str">
        <f>IFERROR(VLOOKUP(H1062,Factors!$C$45:$D$48,2,0),"")</f>
        <v/>
      </c>
      <c r="AJ1062" t="b">
        <f t="shared" si="111"/>
        <v>0</v>
      </c>
    </row>
    <row r="1063" spans="2:36" ht="14.4" x14ac:dyDescent="0.3">
      <c r="B1063" s="70"/>
      <c r="C1063" s="58"/>
      <c r="D1063" s="63"/>
      <c r="E1063" s="58"/>
      <c r="F1063" s="58"/>
      <c r="G1063" s="44"/>
      <c r="H1063" s="45"/>
      <c r="I1063" s="45"/>
      <c r="J1063" s="38" t="str">
        <f t="shared" si="107"/>
        <v/>
      </c>
      <c r="K1063" s="39" t="str">
        <f t="shared" si="109"/>
        <v/>
      </c>
      <c r="M1063" s="3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7" t="str">
        <f t="shared" si="108"/>
        <v>-1</v>
      </c>
      <c r="AC1063" s="17">
        <f>IFERROR(INDEX(Factors!$C$59:$C$70,MATCH(AB1063,Factors!$B$59:$B$70,1),1),0)</f>
        <v>0</v>
      </c>
      <c r="AD1063" s="17">
        <f t="shared" si="110"/>
        <v>0</v>
      </c>
      <c r="AE1063" s="17">
        <f>IFERROR(INDEX(Factors!$B$6:$B$15,MATCH('INPUT - Census'!E1063,Factors!$C$6:$C$15,0),1),0)</f>
        <v>0</v>
      </c>
      <c r="AF1063" s="18">
        <f>IFERROR(INDEX(Factors!$B$16:$B$39,MATCH('INPUT - Census'!C1063,Factors!$C$16:$C$35,0),1),0)</f>
        <v>0</v>
      </c>
      <c r="AG1063" s="19">
        <f>IFERROR(INDEX(Factors!$B$40:$B$44,MATCH('INPUT - Census'!F1063,Factors!$C$40:$C$44,0),1),0)</f>
        <v>0</v>
      </c>
      <c r="AH1063" s="21" t="str">
        <f t="shared" si="112"/>
        <v/>
      </c>
      <c r="AI1063" s="1" t="str">
        <f>IFERROR(VLOOKUP(H1063,Factors!$C$45:$D$48,2,0),"")</f>
        <v/>
      </c>
      <c r="AJ1063" t="b">
        <f t="shared" si="111"/>
        <v>0</v>
      </c>
    </row>
    <row r="1064" spans="2:36" ht="14.4" x14ac:dyDescent="0.3">
      <c r="B1064" s="70"/>
      <c r="C1064" s="58"/>
      <c r="D1064" s="63"/>
      <c r="E1064" s="58"/>
      <c r="F1064" s="58"/>
      <c r="G1064" s="44"/>
      <c r="H1064" s="45"/>
      <c r="I1064" s="45"/>
      <c r="J1064" s="38" t="str">
        <f t="shared" si="107"/>
        <v/>
      </c>
      <c r="K1064" s="39" t="str">
        <f t="shared" si="109"/>
        <v/>
      </c>
      <c r="M1064" s="3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7" t="str">
        <f t="shared" si="108"/>
        <v>-1</v>
      </c>
      <c r="AC1064" s="17">
        <f>IFERROR(INDEX(Factors!$C$59:$C$70,MATCH(AB1064,Factors!$B$59:$B$70,1),1),0)</f>
        <v>0</v>
      </c>
      <c r="AD1064" s="17">
        <f t="shared" si="110"/>
        <v>0</v>
      </c>
      <c r="AE1064" s="17">
        <f>IFERROR(INDEX(Factors!$B$6:$B$15,MATCH('INPUT - Census'!E1064,Factors!$C$6:$C$15,0),1),0)</f>
        <v>0</v>
      </c>
      <c r="AF1064" s="18">
        <f>IFERROR(INDEX(Factors!$B$16:$B$39,MATCH('INPUT - Census'!C1064,Factors!$C$16:$C$35,0),1),0)</f>
        <v>0</v>
      </c>
      <c r="AG1064" s="19">
        <f>IFERROR(INDEX(Factors!$B$40:$B$44,MATCH('INPUT - Census'!F1064,Factors!$C$40:$C$44,0),1),0)</f>
        <v>0</v>
      </c>
      <c r="AH1064" s="21" t="str">
        <f t="shared" si="112"/>
        <v/>
      </c>
      <c r="AI1064" s="1" t="str">
        <f>IFERROR(VLOOKUP(H1064,Factors!$C$45:$D$48,2,0),"")</f>
        <v/>
      </c>
      <c r="AJ1064" t="b">
        <f t="shared" si="111"/>
        <v>0</v>
      </c>
    </row>
    <row r="1065" spans="2:36" ht="14.4" x14ac:dyDescent="0.3">
      <c r="B1065" s="70"/>
      <c r="C1065" s="58"/>
      <c r="D1065" s="63"/>
      <c r="E1065" s="58"/>
      <c r="F1065" s="58"/>
      <c r="G1065" s="44"/>
      <c r="H1065" s="45"/>
      <c r="I1065" s="45"/>
      <c r="J1065" s="38" t="str">
        <f t="shared" si="107"/>
        <v/>
      </c>
      <c r="K1065" s="39" t="str">
        <f t="shared" si="109"/>
        <v/>
      </c>
      <c r="M1065" s="3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7" t="str">
        <f t="shared" si="108"/>
        <v>-1</v>
      </c>
      <c r="AC1065" s="17">
        <f>IFERROR(INDEX(Factors!$C$59:$C$70,MATCH(AB1065,Factors!$B$59:$B$70,1),1),0)</f>
        <v>0</v>
      </c>
      <c r="AD1065" s="17">
        <f t="shared" si="110"/>
        <v>0</v>
      </c>
      <c r="AE1065" s="17">
        <f>IFERROR(INDEX(Factors!$B$6:$B$15,MATCH('INPUT - Census'!E1065,Factors!$C$6:$C$15,0),1),0)</f>
        <v>0</v>
      </c>
      <c r="AF1065" s="18">
        <f>IFERROR(INDEX(Factors!$B$16:$B$39,MATCH('INPUT - Census'!C1065,Factors!$C$16:$C$35,0),1),0)</f>
        <v>0</v>
      </c>
      <c r="AG1065" s="19">
        <f>IFERROR(INDEX(Factors!$B$40:$B$44,MATCH('INPUT - Census'!F1065,Factors!$C$40:$C$44,0),1),0)</f>
        <v>0</v>
      </c>
      <c r="AH1065" s="21" t="str">
        <f t="shared" si="112"/>
        <v/>
      </c>
      <c r="AI1065" s="1" t="str">
        <f>IFERROR(VLOOKUP(H1065,Factors!$C$45:$D$48,2,0),"")</f>
        <v/>
      </c>
      <c r="AJ1065" t="b">
        <f t="shared" si="111"/>
        <v>0</v>
      </c>
    </row>
    <row r="1066" spans="2:36" ht="14.4" x14ac:dyDescent="0.3">
      <c r="B1066" s="70"/>
      <c r="C1066" s="58"/>
      <c r="D1066" s="63"/>
      <c r="E1066" s="58"/>
      <c r="F1066" s="58"/>
      <c r="G1066" s="44"/>
      <c r="H1066" s="45"/>
      <c r="I1066" s="45"/>
      <c r="J1066" s="38" t="str">
        <f t="shared" si="107"/>
        <v/>
      </c>
      <c r="K1066" s="39" t="str">
        <f t="shared" si="109"/>
        <v/>
      </c>
      <c r="M1066" s="3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7" t="str">
        <f t="shared" si="108"/>
        <v>-1</v>
      </c>
      <c r="AC1066" s="17">
        <f>IFERROR(INDEX(Factors!$C$59:$C$70,MATCH(AB1066,Factors!$B$59:$B$70,1),1),0)</f>
        <v>0</v>
      </c>
      <c r="AD1066" s="17">
        <f t="shared" si="110"/>
        <v>0</v>
      </c>
      <c r="AE1066" s="17">
        <f>IFERROR(INDEX(Factors!$B$6:$B$15,MATCH('INPUT - Census'!E1066,Factors!$C$6:$C$15,0),1),0)</f>
        <v>0</v>
      </c>
      <c r="AF1066" s="18">
        <f>IFERROR(INDEX(Factors!$B$16:$B$39,MATCH('INPUT - Census'!C1066,Factors!$C$16:$C$35,0),1),0)</f>
        <v>0</v>
      </c>
      <c r="AG1066" s="19">
        <f>IFERROR(INDEX(Factors!$B$40:$B$44,MATCH('INPUT - Census'!F1066,Factors!$C$40:$C$44,0),1),0)</f>
        <v>0</v>
      </c>
      <c r="AH1066" s="21" t="str">
        <f t="shared" si="112"/>
        <v/>
      </c>
      <c r="AI1066" s="1" t="str">
        <f>IFERROR(VLOOKUP(H1066,Factors!$C$45:$D$48,2,0),"")</f>
        <v/>
      </c>
      <c r="AJ1066" t="b">
        <f t="shared" si="111"/>
        <v>0</v>
      </c>
    </row>
    <row r="1067" spans="2:36" ht="14.4" x14ac:dyDescent="0.3">
      <c r="B1067" s="70"/>
      <c r="C1067" s="58"/>
      <c r="D1067" s="63"/>
      <c r="E1067" s="58"/>
      <c r="F1067" s="58"/>
      <c r="G1067" s="44"/>
      <c r="H1067" s="45"/>
      <c r="I1067" s="45"/>
      <c r="J1067" s="38" t="str">
        <f t="shared" si="107"/>
        <v/>
      </c>
      <c r="K1067" s="39" t="str">
        <f t="shared" si="109"/>
        <v/>
      </c>
      <c r="M1067" s="3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7" t="str">
        <f t="shared" si="108"/>
        <v>-1</v>
      </c>
      <c r="AC1067" s="17">
        <f>IFERROR(INDEX(Factors!$C$59:$C$70,MATCH(AB1067,Factors!$B$59:$B$70,1),1),0)</f>
        <v>0</v>
      </c>
      <c r="AD1067" s="17">
        <f t="shared" si="110"/>
        <v>0</v>
      </c>
      <c r="AE1067" s="17">
        <f>IFERROR(INDEX(Factors!$B$6:$B$15,MATCH('INPUT - Census'!E1067,Factors!$C$6:$C$15,0),1),0)</f>
        <v>0</v>
      </c>
      <c r="AF1067" s="18">
        <f>IFERROR(INDEX(Factors!$B$16:$B$39,MATCH('INPUT - Census'!C1067,Factors!$C$16:$C$35,0),1),0)</f>
        <v>0</v>
      </c>
      <c r="AG1067" s="19">
        <f>IFERROR(INDEX(Factors!$B$40:$B$44,MATCH('INPUT - Census'!F1067,Factors!$C$40:$C$44,0),1),0)</f>
        <v>0</v>
      </c>
      <c r="AH1067" s="21" t="str">
        <f t="shared" si="112"/>
        <v/>
      </c>
      <c r="AI1067" s="1" t="str">
        <f>IFERROR(VLOOKUP(H1067,Factors!$C$45:$D$48,2,0),"")</f>
        <v/>
      </c>
      <c r="AJ1067" t="b">
        <f t="shared" si="111"/>
        <v>0</v>
      </c>
    </row>
    <row r="1068" spans="2:36" ht="14.4" x14ac:dyDescent="0.3">
      <c r="B1068" s="70"/>
      <c r="C1068" s="58"/>
      <c r="D1068" s="63"/>
      <c r="E1068" s="58"/>
      <c r="F1068" s="58"/>
      <c r="G1068" s="44"/>
      <c r="H1068" s="45"/>
      <c r="I1068" s="45"/>
      <c r="J1068" s="38" t="str">
        <f t="shared" si="107"/>
        <v/>
      </c>
      <c r="K1068" s="39" t="str">
        <f t="shared" si="109"/>
        <v/>
      </c>
      <c r="M1068" s="3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7" t="str">
        <f t="shared" si="108"/>
        <v>-1</v>
      </c>
      <c r="AC1068" s="17">
        <f>IFERROR(INDEX(Factors!$C$59:$C$70,MATCH(AB1068,Factors!$B$59:$B$70,1),1),0)</f>
        <v>0</v>
      </c>
      <c r="AD1068" s="17">
        <f t="shared" si="110"/>
        <v>0</v>
      </c>
      <c r="AE1068" s="17">
        <f>IFERROR(INDEX(Factors!$B$6:$B$15,MATCH('INPUT - Census'!E1068,Factors!$C$6:$C$15,0),1),0)</f>
        <v>0</v>
      </c>
      <c r="AF1068" s="18">
        <f>IFERROR(INDEX(Factors!$B$16:$B$39,MATCH('INPUT - Census'!C1068,Factors!$C$16:$C$35,0),1),0)</f>
        <v>0</v>
      </c>
      <c r="AG1068" s="19">
        <f>IFERROR(INDEX(Factors!$B$40:$B$44,MATCH('INPUT - Census'!F1068,Factors!$C$40:$C$44,0),1),0)</f>
        <v>0</v>
      </c>
      <c r="AH1068" s="21" t="str">
        <f t="shared" si="112"/>
        <v/>
      </c>
      <c r="AI1068" s="1" t="str">
        <f>IFERROR(VLOOKUP(H1068,Factors!$C$45:$D$48,2,0),"")</f>
        <v/>
      </c>
      <c r="AJ1068" t="b">
        <f t="shared" si="111"/>
        <v>0</v>
      </c>
    </row>
    <row r="1069" spans="2:36" ht="14.4" x14ac:dyDescent="0.3">
      <c r="B1069" s="70"/>
      <c r="C1069" s="58"/>
      <c r="D1069" s="63"/>
      <c r="E1069" s="58"/>
      <c r="F1069" s="58"/>
      <c r="G1069" s="44"/>
      <c r="H1069" s="45"/>
      <c r="I1069" s="45"/>
      <c r="J1069" s="38" t="str">
        <f t="shared" si="107"/>
        <v/>
      </c>
      <c r="K1069" s="39" t="str">
        <f t="shared" si="109"/>
        <v/>
      </c>
      <c r="M1069" s="3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7" t="str">
        <f t="shared" si="108"/>
        <v>-1</v>
      </c>
      <c r="AC1069" s="17">
        <f>IFERROR(INDEX(Factors!$C$59:$C$70,MATCH(AB1069,Factors!$B$59:$B$70,1),1),0)</f>
        <v>0</v>
      </c>
      <c r="AD1069" s="17">
        <f t="shared" si="110"/>
        <v>0</v>
      </c>
      <c r="AE1069" s="17">
        <f>IFERROR(INDEX(Factors!$B$6:$B$15,MATCH('INPUT - Census'!E1069,Factors!$C$6:$C$15,0),1),0)</f>
        <v>0</v>
      </c>
      <c r="AF1069" s="18">
        <f>IFERROR(INDEX(Factors!$B$16:$B$39,MATCH('INPUT - Census'!C1069,Factors!$C$16:$C$35,0),1),0)</f>
        <v>0</v>
      </c>
      <c r="AG1069" s="19">
        <f>IFERROR(INDEX(Factors!$B$40:$B$44,MATCH('INPUT - Census'!F1069,Factors!$C$40:$C$44,0),1),0)</f>
        <v>0</v>
      </c>
      <c r="AH1069" s="21" t="str">
        <f t="shared" si="112"/>
        <v/>
      </c>
      <c r="AI1069" s="1" t="str">
        <f>IFERROR(VLOOKUP(H1069,Factors!$C$45:$D$48,2,0),"")</f>
        <v/>
      </c>
      <c r="AJ1069" t="b">
        <f t="shared" si="111"/>
        <v>0</v>
      </c>
    </row>
    <row r="1070" spans="2:36" ht="14.4" x14ac:dyDescent="0.3">
      <c r="B1070" s="70"/>
      <c r="C1070" s="58"/>
      <c r="D1070" s="63"/>
      <c r="E1070" s="58"/>
      <c r="F1070" s="58"/>
      <c r="G1070" s="44"/>
      <c r="H1070" s="45"/>
      <c r="I1070" s="45"/>
      <c r="J1070" s="38" t="str">
        <f t="shared" si="107"/>
        <v/>
      </c>
      <c r="K1070" s="39" t="str">
        <f t="shared" si="109"/>
        <v/>
      </c>
      <c r="M1070" s="3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7" t="str">
        <f t="shared" si="108"/>
        <v>-1</v>
      </c>
      <c r="AC1070" s="17">
        <f>IFERROR(INDEX(Factors!$C$59:$C$70,MATCH(AB1070,Factors!$B$59:$B$70,1),1),0)</f>
        <v>0</v>
      </c>
      <c r="AD1070" s="17">
        <f t="shared" si="110"/>
        <v>0</v>
      </c>
      <c r="AE1070" s="17">
        <f>IFERROR(INDEX(Factors!$B$6:$B$15,MATCH('INPUT - Census'!E1070,Factors!$C$6:$C$15,0),1),0)</f>
        <v>0</v>
      </c>
      <c r="AF1070" s="18">
        <f>IFERROR(INDEX(Factors!$B$16:$B$39,MATCH('INPUT - Census'!C1070,Factors!$C$16:$C$35,0),1),0)</f>
        <v>0</v>
      </c>
      <c r="AG1070" s="19">
        <f>IFERROR(INDEX(Factors!$B$40:$B$44,MATCH('INPUT - Census'!F1070,Factors!$C$40:$C$44,0),1),0)</f>
        <v>0</v>
      </c>
      <c r="AH1070" s="21" t="str">
        <f t="shared" si="112"/>
        <v/>
      </c>
      <c r="AI1070" s="1" t="str">
        <f>IFERROR(VLOOKUP(H1070,Factors!$C$45:$D$48,2,0),"")</f>
        <v/>
      </c>
      <c r="AJ1070" t="b">
        <f t="shared" si="111"/>
        <v>0</v>
      </c>
    </row>
    <row r="1071" spans="2:36" ht="14.4" x14ac:dyDescent="0.3">
      <c r="B1071" s="70"/>
      <c r="C1071" s="58"/>
      <c r="D1071" s="63"/>
      <c r="E1071" s="58"/>
      <c r="F1071" s="58"/>
      <c r="G1071" s="44"/>
      <c r="H1071" s="45"/>
      <c r="I1071" s="45"/>
      <c r="J1071" s="38" t="str">
        <f t="shared" si="107"/>
        <v/>
      </c>
      <c r="K1071" s="39" t="str">
        <f t="shared" si="109"/>
        <v/>
      </c>
      <c r="M1071" s="3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7" t="str">
        <f t="shared" si="108"/>
        <v>-1</v>
      </c>
      <c r="AC1071" s="17">
        <f>IFERROR(INDEX(Factors!$C$59:$C$70,MATCH(AB1071,Factors!$B$59:$B$70,1),1),0)</f>
        <v>0</v>
      </c>
      <c r="AD1071" s="17">
        <f t="shared" si="110"/>
        <v>0</v>
      </c>
      <c r="AE1071" s="17">
        <f>IFERROR(INDEX(Factors!$B$6:$B$15,MATCH('INPUT - Census'!E1071,Factors!$C$6:$C$15,0),1),0)</f>
        <v>0</v>
      </c>
      <c r="AF1071" s="18">
        <f>IFERROR(INDEX(Factors!$B$16:$B$39,MATCH('INPUT - Census'!C1071,Factors!$C$16:$C$35,0),1),0)</f>
        <v>0</v>
      </c>
      <c r="AG1071" s="19">
        <f>IFERROR(INDEX(Factors!$B$40:$B$44,MATCH('INPUT - Census'!F1071,Factors!$C$40:$C$44,0),1),0)</f>
        <v>0</v>
      </c>
      <c r="AH1071" s="21" t="str">
        <f t="shared" si="112"/>
        <v/>
      </c>
      <c r="AI1071" s="1" t="str">
        <f>IFERROR(VLOOKUP(H1071,Factors!$C$45:$D$48,2,0),"")</f>
        <v/>
      </c>
      <c r="AJ1071" t="b">
        <f t="shared" si="111"/>
        <v>0</v>
      </c>
    </row>
    <row r="1072" spans="2:36" ht="14.4" x14ac:dyDescent="0.3">
      <c r="B1072" s="70"/>
      <c r="C1072" s="58"/>
      <c r="D1072" s="63"/>
      <c r="E1072" s="58"/>
      <c r="F1072" s="58"/>
      <c r="G1072" s="44"/>
      <c r="H1072" s="45"/>
      <c r="I1072" s="45"/>
      <c r="J1072" s="38" t="str">
        <f t="shared" si="107"/>
        <v/>
      </c>
      <c r="K1072" s="39" t="str">
        <f t="shared" si="109"/>
        <v/>
      </c>
      <c r="M1072" s="3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7" t="str">
        <f t="shared" si="108"/>
        <v>-1</v>
      </c>
      <c r="AC1072" s="17">
        <f>IFERROR(INDEX(Factors!$C$59:$C$70,MATCH(AB1072,Factors!$B$59:$B$70,1),1),0)</f>
        <v>0</v>
      </c>
      <c r="AD1072" s="17">
        <f t="shared" si="110"/>
        <v>0</v>
      </c>
      <c r="AE1072" s="17">
        <f>IFERROR(INDEX(Factors!$B$6:$B$15,MATCH('INPUT - Census'!E1072,Factors!$C$6:$C$15,0),1),0)</f>
        <v>0</v>
      </c>
      <c r="AF1072" s="18">
        <f>IFERROR(INDEX(Factors!$B$16:$B$39,MATCH('INPUT - Census'!C1072,Factors!$C$16:$C$35,0),1),0)</f>
        <v>0</v>
      </c>
      <c r="AG1072" s="19">
        <f>IFERROR(INDEX(Factors!$B$40:$B$44,MATCH('INPUT - Census'!F1072,Factors!$C$40:$C$44,0),1),0)</f>
        <v>0</v>
      </c>
      <c r="AH1072" s="21" t="str">
        <f t="shared" si="112"/>
        <v/>
      </c>
      <c r="AI1072" s="1" t="str">
        <f>IFERROR(VLOOKUP(H1072,Factors!$C$45:$D$48,2,0),"")</f>
        <v/>
      </c>
      <c r="AJ1072" t="b">
        <f t="shared" si="111"/>
        <v>0</v>
      </c>
    </row>
    <row r="1073" spans="2:36" ht="14.4" x14ac:dyDescent="0.3">
      <c r="B1073" s="70"/>
      <c r="C1073" s="58"/>
      <c r="D1073" s="63"/>
      <c r="E1073" s="58"/>
      <c r="F1073" s="58"/>
      <c r="G1073" s="44"/>
      <c r="H1073" s="45"/>
      <c r="I1073" s="45"/>
      <c r="J1073" s="38" t="str">
        <f t="shared" si="107"/>
        <v/>
      </c>
      <c r="K1073" s="39" t="str">
        <f t="shared" si="109"/>
        <v/>
      </c>
      <c r="M1073" s="3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7" t="str">
        <f t="shared" si="108"/>
        <v>-1</v>
      </c>
      <c r="AC1073" s="17">
        <f>IFERROR(INDEX(Factors!$C$59:$C$70,MATCH(AB1073,Factors!$B$59:$B$70,1),1),0)</f>
        <v>0</v>
      </c>
      <c r="AD1073" s="17">
        <f t="shared" si="110"/>
        <v>0</v>
      </c>
      <c r="AE1073" s="17">
        <f>IFERROR(INDEX(Factors!$B$6:$B$15,MATCH('INPUT - Census'!E1073,Factors!$C$6:$C$15,0),1),0)</f>
        <v>0</v>
      </c>
      <c r="AF1073" s="18">
        <f>IFERROR(INDEX(Factors!$B$16:$B$39,MATCH('INPUT - Census'!C1073,Factors!$C$16:$C$35,0),1),0)</f>
        <v>0</v>
      </c>
      <c r="AG1073" s="19">
        <f>IFERROR(INDEX(Factors!$B$40:$B$44,MATCH('INPUT - Census'!F1073,Factors!$C$40:$C$44,0),1),0)</f>
        <v>0</v>
      </c>
      <c r="AH1073" s="21" t="str">
        <f t="shared" si="112"/>
        <v/>
      </c>
      <c r="AI1073" s="1" t="str">
        <f>IFERROR(VLOOKUP(H1073,Factors!$C$45:$D$48,2,0),"")</f>
        <v/>
      </c>
      <c r="AJ1073" t="b">
        <f t="shared" si="111"/>
        <v>0</v>
      </c>
    </row>
    <row r="1074" spans="2:36" ht="14.4" x14ac:dyDescent="0.3">
      <c r="B1074" s="70"/>
      <c r="C1074" s="58"/>
      <c r="D1074" s="63"/>
      <c r="E1074" s="58"/>
      <c r="F1074" s="58"/>
      <c r="G1074" s="44"/>
      <c r="H1074" s="45"/>
      <c r="I1074" s="45"/>
      <c r="J1074" s="38" t="str">
        <f t="shared" si="107"/>
        <v/>
      </c>
      <c r="K1074" s="39" t="str">
        <f t="shared" si="109"/>
        <v/>
      </c>
      <c r="M1074" s="3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7" t="str">
        <f t="shared" si="108"/>
        <v>-1</v>
      </c>
      <c r="AC1074" s="17">
        <f>IFERROR(INDEX(Factors!$C$59:$C$70,MATCH(AB1074,Factors!$B$59:$B$70,1),1),0)</f>
        <v>0</v>
      </c>
      <c r="AD1074" s="17">
        <f t="shared" si="110"/>
        <v>0</v>
      </c>
      <c r="AE1074" s="17">
        <f>IFERROR(INDEX(Factors!$B$6:$B$15,MATCH('INPUT - Census'!E1074,Factors!$C$6:$C$15,0),1),0)</f>
        <v>0</v>
      </c>
      <c r="AF1074" s="18">
        <f>IFERROR(INDEX(Factors!$B$16:$B$39,MATCH('INPUT - Census'!C1074,Factors!$C$16:$C$35,0),1),0)</f>
        <v>0</v>
      </c>
      <c r="AG1074" s="19">
        <f>IFERROR(INDEX(Factors!$B$40:$B$44,MATCH('INPUT - Census'!F1074,Factors!$C$40:$C$44,0),1),0)</f>
        <v>0</v>
      </c>
      <c r="AH1074" s="21" t="str">
        <f t="shared" si="112"/>
        <v/>
      </c>
      <c r="AI1074" s="1" t="str">
        <f>IFERROR(VLOOKUP(H1074,Factors!$C$45:$D$48,2,0),"")</f>
        <v/>
      </c>
      <c r="AJ1074" t="b">
        <f t="shared" si="111"/>
        <v>0</v>
      </c>
    </row>
    <row r="1075" spans="2:36" ht="14.4" x14ac:dyDescent="0.3">
      <c r="B1075" s="70"/>
      <c r="C1075" s="58"/>
      <c r="D1075" s="63"/>
      <c r="E1075" s="58"/>
      <c r="F1075" s="58"/>
      <c r="G1075" s="44"/>
      <c r="H1075" s="45"/>
      <c r="I1075" s="45"/>
      <c r="J1075" s="38" t="str">
        <f t="shared" si="107"/>
        <v/>
      </c>
      <c r="K1075" s="39" t="str">
        <f t="shared" si="109"/>
        <v/>
      </c>
      <c r="M1075" s="3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7" t="str">
        <f t="shared" si="108"/>
        <v>-1</v>
      </c>
      <c r="AC1075" s="17">
        <f>IFERROR(INDEX(Factors!$C$59:$C$70,MATCH(AB1075,Factors!$B$59:$B$70,1),1),0)</f>
        <v>0</v>
      </c>
      <c r="AD1075" s="17">
        <f t="shared" si="110"/>
        <v>0</v>
      </c>
      <c r="AE1075" s="17">
        <f>IFERROR(INDEX(Factors!$B$6:$B$15,MATCH('INPUT - Census'!E1075,Factors!$C$6:$C$15,0),1),0)</f>
        <v>0</v>
      </c>
      <c r="AF1075" s="18">
        <f>IFERROR(INDEX(Factors!$B$16:$B$39,MATCH('INPUT - Census'!C1075,Factors!$C$16:$C$35,0),1),0)</f>
        <v>0</v>
      </c>
      <c r="AG1075" s="19">
        <f>IFERROR(INDEX(Factors!$B$40:$B$44,MATCH('INPUT - Census'!F1075,Factors!$C$40:$C$44,0),1),0)</f>
        <v>0</v>
      </c>
      <c r="AH1075" s="21" t="str">
        <f t="shared" si="112"/>
        <v/>
      </c>
      <c r="AI1075" s="1" t="str">
        <f>IFERROR(VLOOKUP(H1075,Factors!$C$45:$D$48,2,0),"")</f>
        <v/>
      </c>
      <c r="AJ1075" t="b">
        <f t="shared" si="111"/>
        <v>0</v>
      </c>
    </row>
    <row r="1076" spans="2:36" ht="14.4" x14ac:dyDescent="0.3">
      <c r="B1076" s="70"/>
      <c r="C1076" s="58"/>
      <c r="D1076" s="63"/>
      <c r="E1076" s="58"/>
      <c r="F1076" s="58"/>
      <c r="G1076" s="44"/>
      <c r="H1076" s="45"/>
      <c r="I1076" s="45"/>
      <c r="J1076" s="38" t="str">
        <f t="shared" si="107"/>
        <v/>
      </c>
      <c r="K1076" s="39" t="str">
        <f t="shared" si="109"/>
        <v/>
      </c>
      <c r="M1076" s="3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7" t="str">
        <f t="shared" si="108"/>
        <v>-1</v>
      </c>
      <c r="AC1076" s="17">
        <f>IFERROR(INDEX(Factors!$C$59:$C$70,MATCH(AB1076,Factors!$B$59:$B$70,1),1),0)</f>
        <v>0</v>
      </c>
      <c r="AD1076" s="17">
        <f t="shared" si="110"/>
        <v>0</v>
      </c>
      <c r="AE1076" s="17">
        <f>IFERROR(INDEX(Factors!$B$6:$B$15,MATCH('INPUT - Census'!E1076,Factors!$C$6:$C$15,0),1),0)</f>
        <v>0</v>
      </c>
      <c r="AF1076" s="18">
        <f>IFERROR(INDEX(Factors!$B$16:$B$39,MATCH('INPUT - Census'!C1076,Factors!$C$16:$C$35,0),1),0)</f>
        <v>0</v>
      </c>
      <c r="AG1076" s="19">
        <f>IFERROR(INDEX(Factors!$B$40:$B$44,MATCH('INPUT - Census'!F1076,Factors!$C$40:$C$44,0),1),0)</f>
        <v>0</v>
      </c>
      <c r="AH1076" s="21" t="str">
        <f t="shared" si="112"/>
        <v/>
      </c>
      <c r="AI1076" s="1" t="str">
        <f>IFERROR(VLOOKUP(H1076,Factors!$C$45:$D$48,2,0),"")</f>
        <v/>
      </c>
      <c r="AJ1076" t="b">
        <f t="shared" si="111"/>
        <v>0</v>
      </c>
    </row>
    <row r="1077" spans="2:36" ht="14.4" x14ac:dyDescent="0.3">
      <c r="B1077" s="70"/>
      <c r="C1077" s="58"/>
      <c r="D1077" s="63"/>
      <c r="E1077" s="58"/>
      <c r="F1077" s="58"/>
      <c r="G1077" s="44"/>
      <c r="H1077" s="45"/>
      <c r="I1077" s="45"/>
      <c r="J1077" s="38" t="str">
        <f t="shared" si="107"/>
        <v/>
      </c>
      <c r="K1077" s="39" t="str">
        <f t="shared" si="109"/>
        <v/>
      </c>
      <c r="M1077" s="3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7" t="str">
        <f t="shared" si="108"/>
        <v>-1</v>
      </c>
      <c r="AC1077" s="17">
        <f>IFERROR(INDEX(Factors!$C$59:$C$70,MATCH(AB1077,Factors!$B$59:$B$70,1),1),0)</f>
        <v>0</v>
      </c>
      <c r="AD1077" s="17">
        <f t="shared" si="110"/>
        <v>0</v>
      </c>
      <c r="AE1077" s="17">
        <f>IFERROR(INDEX(Factors!$B$6:$B$15,MATCH('INPUT - Census'!E1077,Factors!$C$6:$C$15,0),1),0)</f>
        <v>0</v>
      </c>
      <c r="AF1077" s="18">
        <f>IFERROR(INDEX(Factors!$B$16:$B$39,MATCH('INPUT - Census'!C1077,Factors!$C$16:$C$35,0),1),0)</f>
        <v>0</v>
      </c>
      <c r="AG1077" s="19">
        <f>IFERROR(INDEX(Factors!$B$40:$B$44,MATCH('INPUT - Census'!F1077,Factors!$C$40:$C$44,0),1),0)</f>
        <v>0</v>
      </c>
      <c r="AH1077" s="21" t="str">
        <f t="shared" si="112"/>
        <v/>
      </c>
      <c r="AI1077" s="1" t="str">
        <f>IFERROR(VLOOKUP(H1077,Factors!$C$45:$D$48,2,0),"")</f>
        <v/>
      </c>
      <c r="AJ1077" t="b">
        <f t="shared" si="111"/>
        <v>0</v>
      </c>
    </row>
    <row r="1078" spans="2:36" ht="14.4" x14ac:dyDescent="0.3">
      <c r="B1078" s="70"/>
      <c r="C1078" s="58"/>
      <c r="D1078" s="63"/>
      <c r="E1078" s="58"/>
      <c r="F1078" s="58"/>
      <c r="G1078" s="44"/>
      <c r="H1078" s="45"/>
      <c r="I1078" s="45"/>
      <c r="J1078" s="38" t="str">
        <f t="shared" si="107"/>
        <v/>
      </c>
      <c r="K1078" s="39" t="str">
        <f t="shared" si="109"/>
        <v/>
      </c>
      <c r="M1078" s="3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7" t="str">
        <f t="shared" si="108"/>
        <v>-1</v>
      </c>
      <c r="AC1078" s="17">
        <f>IFERROR(INDEX(Factors!$C$59:$C$70,MATCH(AB1078,Factors!$B$59:$B$70,1),1),0)</f>
        <v>0</v>
      </c>
      <c r="AD1078" s="17">
        <f t="shared" si="110"/>
        <v>0</v>
      </c>
      <c r="AE1078" s="17">
        <f>IFERROR(INDEX(Factors!$B$6:$B$15,MATCH('INPUT - Census'!E1078,Factors!$C$6:$C$15,0),1),0)</f>
        <v>0</v>
      </c>
      <c r="AF1078" s="18">
        <f>IFERROR(INDEX(Factors!$B$16:$B$39,MATCH('INPUT - Census'!C1078,Factors!$C$16:$C$35,0),1),0)</f>
        <v>0</v>
      </c>
      <c r="AG1078" s="19">
        <f>IFERROR(INDEX(Factors!$B$40:$B$44,MATCH('INPUT - Census'!F1078,Factors!$C$40:$C$44,0),1),0)</f>
        <v>0</v>
      </c>
      <c r="AH1078" s="21" t="str">
        <f t="shared" si="112"/>
        <v/>
      </c>
      <c r="AI1078" s="1" t="str">
        <f>IFERROR(VLOOKUP(H1078,Factors!$C$45:$D$48,2,0),"")</f>
        <v/>
      </c>
      <c r="AJ1078" t="b">
        <f t="shared" si="111"/>
        <v>0</v>
      </c>
    </row>
    <row r="1079" spans="2:36" ht="14.4" x14ac:dyDescent="0.3">
      <c r="B1079" s="70"/>
      <c r="C1079" s="58"/>
      <c r="D1079" s="63"/>
      <c r="E1079" s="58"/>
      <c r="F1079" s="58"/>
      <c r="G1079" s="44"/>
      <c r="H1079" s="45"/>
      <c r="I1079" s="45"/>
      <c r="J1079" s="38" t="str">
        <f t="shared" si="107"/>
        <v/>
      </c>
      <c r="K1079" s="39" t="str">
        <f t="shared" si="109"/>
        <v/>
      </c>
      <c r="M1079" s="3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7" t="str">
        <f t="shared" si="108"/>
        <v>-1</v>
      </c>
      <c r="AC1079" s="17">
        <f>IFERROR(INDEX(Factors!$C$59:$C$70,MATCH(AB1079,Factors!$B$59:$B$70,1),1),0)</f>
        <v>0</v>
      </c>
      <c r="AD1079" s="17">
        <f t="shared" si="110"/>
        <v>0</v>
      </c>
      <c r="AE1079" s="17">
        <f>IFERROR(INDEX(Factors!$B$6:$B$15,MATCH('INPUT - Census'!E1079,Factors!$C$6:$C$15,0),1),0)</f>
        <v>0</v>
      </c>
      <c r="AF1079" s="18">
        <f>IFERROR(INDEX(Factors!$B$16:$B$39,MATCH('INPUT - Census'!C1079,Factors!$C$16:$C$35,0),1),0)</f>
        <v>0</v>
      </c>
      <c r="AG1079" s="19">
        <f>IFERROR(INDEX(Factors!$B$40:$B$44,MATCH('INPUT - Census'!F1079,Factors!$C$40:$C$44,0),1),0)</f>
        <v>0</v>
      </c>
      <c r="AH1079" s="21" t="str">
        <f t="shared" si="112"/>
        <v/>
      </c>
      <c r="AI1079" s="1" t="str">
        <f>IFERROR(VLOOKUP(H1079,Factors!$C$45:$D$48,2,0),"")</f>
        <v/>
      </c>
      <c r="AJ1079" t="b">
        <f t="shared" si="111"/>
        <v>0</v>
      </c>
    </row>
    <row r="1080" spans="2:36" ht="14.4" x14ac:dyDescent="0.3">
      <c r="B1080" s="70"/>
      <c r="C1080" s="58"/>
      <c r="D1080" s="63"/>
      <c r="E1080" s="58"/>
      <c r="F1080" s="58"/>
      <c r="G1080" s="44"/>
      <c r="H1080" s="45"/>
      <c r="I1080" s="45"/>
      <c r="J1080" s="38" t="str">
        <f t="shared" si="107"/>
        <v/>
      </c>
      <c r="K1080" s="39" t="str">
        <f t="shared" si="109"/>
        <v/>
      </c>
      <c r="M1080" s="3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7" t="str">
        <f t="shared" si="108"/>
        <v>-1</v>
      </c>
      <c r="AC1080" s="17">
        <f>IFERROR(INDEX(Factors!$C$59:$C$70,MATCH(AB1080,Factors!$B$59:$B$70,1),1),0)</f>
        <v>0</v>
      </c>
      <c r="AD1080" s="17">
        <f t="shared" si="110"/>
        <v>0</v>
      </c>
      <c r="AE1080" s="17">
        <f>IFERROR(INDEX(Factors!$B$6:$B$15,MATCH('INPUT - Census'!E1080,Factors!$C$6:$C$15,0),1),0)</f>
        <v>0</v>
      </c>
      <c r="AF1080" s="18">
        <f>IFERROR(INDEX(Factors!$B$16:$B$39,MATCH('INPUT - Census'!C1080,Factors!$C$16:$C$35,0),1),0)</f>
        <v>0</v>
      </c>
      <c r="AG1080" s="19">
        <f>IFERROR(INDEX(Factors!$B$40:$B$44,MATCH('INPUT - Census'!F1080,Factors!$C$40:$C$44,0),1),0)</f>
        <v>0</v>
      </c>
      <c r="AH1080" s="21" t="str">
        <f t="shared" si="112"/>
        <v/>
      </c>
      <c r="AI1080" s="1" t="str">
        <f>IFERROR(VLOOKUP(H1080,Factors!$C$45:$D$48,2,0),"")</f>
        <v/>
      </c>
      <c r="AJ1080" t="b">
        <f t="shared" si="111"/>
        <v>0</v>
      </c>
    </row>
    <row r="1081" spans="2:36" ht="14.4" x14ac:dyDescent="0.3">
      <c r="B1081" s="70"/>
      <c r="C1081" s="58"/>
      <c r="D1081" s="63"/>
      <c r="E1081" s="58"/>
      <c r="F1081" s="58"/>
      <c r="G1081" s="44"/>
      <c r="H1081" s="45"/>
      <c r="I1081" s="45"/>
      <c r="J1081" s="38" t="str">
        <f t="shared" si="107"/>
        <v/>
      </c>
      <c r="K1081" s="39" t="str">
        <f t="shared" si="109"/>
        <v/>
      </c>
      <c r="M1081" s="3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7" t="str">
        <f t="shared" si="108"/>
        <v>-1</v>
      </c>
      <c r="AC1081" s="17">
        <f>IFERROR(INDEX(Factors!$C$59:$C$70,MATCH(AB1081,Factors!$B$59:$B$70,1),1),0)</f>
        <v>0</v>
      </c>
      <c r="AD1081" s="17">
        <f t="shared" si="110"/>
        <v>0</v>
      </c>
      <c r="AE1081" s="17">
        <f>IFERROR(INDEX(Factors!$B$6:$B$15,MATCH('INPUT - Census'!E1081,Factors!$C$6:$C$15,0),1),0)</f>
        <v>0</v>
      </c>
      <c r="AF1081" s="18">
        <f>IFERROR(INDEX(Factors!$B$16:$B$39,MATCH('INPUT - Census'!C1081,Factors!$C$16:$C$35,0),1),0)</f>
        <v>0</v>
      </c>
      <c r="AG1081" s="19">
        <f>IFERROR(INDEX(Factors!$B$40:$B$44,MATCH('INPUT - Census'!F1081,Factors!$C$40:$C$44,0),1),0)</f>
        <v>0</v>
      </c>
      <c r="AH1081" s="21" t="str">
        <f t="shared" si="112"/>
        <v/>
      </c>
      <c r="AI1081" s="1" t="str">
        <f>IFERROR(VLOOKUP(H1081,Factors!$C$45:$D$48,2,0),"")</f>
        <v/>
      </c>
      <c r="AJ1081" t="b">
        <f t="shared" si="111"/>
        <v>0</v>
      </c>
    </row>
    <row r="1082" spans="2:36" ht="14.4" x14ac:dyDescent="0.3">
      <c r="B1082" s="70"/>
      <c r="C1082" s="58"/>
      <c r="D1082" s="63"/>
      <c r="E1082" s="58"/>
      <c r="F1082" s="58"/>
      <c r="G1082" s="44"/>
      <c r="H1082" s="45"/>
      <c r="I1082" s="45"/>
      <c r="J1082" s="38" t="str">
        <f t="shared" si="107"/>
        <v/>
      </c>
      <c r="K1082" s="39" t="str">
        <f t="shared" si="109"/>
        <v/>
      </c>
      <c r="M1082" s="3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7" t="str">
        <f t="shared" si="108"/>
        <v>-1</v>
      </c>
      <c r="AC1082" s="17">
        <f>IFERROR(INDEX(Factors!$C$59:$C$70,MATCH(AB1082,Factors!$B$59:$B$70,1),1),0)</f>
        <v>0</v>
      </c>
      <c r="AD1082" s="17">
        <f t="shared" si="110"/>
        <v>0</v>
      </c>
      <c r="AE1082" s="17">
        <f>IFERROR(INDEX(Factors!$B$6:$B$15,MATCH('INPUT - Census'!E1082,Factors!$C$6:$C$15,0),1),0)</f>
        <v>0</v>
      </c>
      <c r="AF1082" s="18">
        <f>IFERROR(INDEX(Factors!$B$16:$B$39,MATCH('INPUT - Census'!C1082,Factors!$C$16:$C$35,0),1),0)</f>
        <v>0</v>
      </c>
      <c r="AG1082" s="19">
        <f>IFERROR(INDEX(Factors!$B$40:$B$44,MATCH('INPUT - Census'!F1082,Factors!$C$40:$C$44,0),1),0)</f>
        <v>0</v>
      </c>
      <c r="AH1082" s="21" t="str">
        <f t="shared" si="112"/>
        <v/>
      </c>
      <c r="AI1082" s="1" t="str">
        <f>IFERROR(VLOOKUP(H1082,Factors!$C$45:$D$48,2,0),"")</f>
        <v/>
      </c>
      <c r="AJ1082" t="b">
        <f t="shared" si="111"/>
        <v>0</v>
      </c>
    </row>
    <row r="1083" spans="2:36" ht="14.4" x14ac:dyDescent="0.3">
      <c r="B1083" s="70"/>
      <c r="C1083" s="58"/>
      <c r="D1083" s="63"/>
      <c r="E1083" s="58"/>
      <c r="F1083" s="58"/>
      <c r="G1083" s="44"/>
      <c r="H1083" s="45"/>
      <c r="I1083" s="45"/>
      <c r="J1083" s="38" t="str">
        <f t="shared" si="107"/>
        <v/>
      </c>
      <c r="K1083" s="39" t="str">
        <f t="shared" si="109"/>
        <v/>
      </c>
      <c r="M1083" s="3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7" t="str">
        <f t="shared" si="108"/>
        <v>-1</v>
      </c>
      <c r="AC1083" s="17">
        <f>IFERROR(INDEX(Factors!$C$59:$C$70,MATCH(AB1083,Factors!$B$59:$B$70,1),1),0)</f>
        <v>0</v>
      </c>
      <c r="AD1083" s="17">
        <f t="shared" si="110"/>
        <v>0</v>
      </c>
      <c r="AE1083" s="17">
        <f>IFERROR(INDEX(Factors!$B$6:$B$15,MATCH('INPUT - Census'!E1083,Factors!$C$6:$C$15,0),1),0)</f>
        <v>0</v>
      </c>
      <c r="AF1083" s="18">
        <f>IFERROR(INDEX(Factors!$B$16:$B$39,MATCH('INPUT - Census'!C1083,Factors!$C$16:$C$35,0),1),0)</f>
        <v>0</v>
      </c>
      <c r="AG1083" s="19">
        <f>IFERROR(INDEX(Factors!$B$40:$B$44,MATCH('INPUT - Census'!F1083,Factors!$C$40:$C$44,0),1),0)</f>
        <v>0</v>
      </c>
      <c r="AH1083" s="21" t="str">
        <f t="shared" si="112"/>
        <v/>
      </c>
      <c r="AI1083" s="1" t="str">
        <f>IFERROR(VLOOKUP(H1083,Factors!$C$45:$D$48,2,0),"")</f>
        <v/>
      </c>
      <c r="AJ1083" t="b">
        <f t="shared" si="111"/>
        <v>0</v>
      </c>
    </row>
    <row r="1084" spans="2:36" ht="14.4" x14ac:dyDescent="0.3">
      <c r="B1084" s="70"/>
      <c r="C1084" s="58"/>
      <c r="D1084" s="63"/>
      <c r="E1084" s="58"/>
      <c r="F1084" s="58"/>
      <c r="G1084" s="44"/>
      <c r="H1084" s="45"/>
      <c r="I1084" s="45"/>
      <c r="J1084" s="38" t="str">
        <f t="shared" si="107"/>
        <v/>
      </c>
      <c r="K1084" s="39" t="str">
        <f t="shared" si="109"/>
        <v/>
      </c>
      <c r="M1084" s="3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7" t="str">
        <f t="shared" si="108"/>
        <v>-1</v>
      </c>
      <c r="AC1084" s="17">
        <f>IFERROR(INDEX(Factors!$C$59:$C$70,MATCH(AB1084,Factors!$B$59:$B$70,1),1),0)</f>
        <v>0</v>
      </c>
      <c r="AD1084" s="17">
        <f t="shared" si="110"/>
        <v>0</v>
      </c>
      <c r="AE1084" s="17">
        <f>IFERROR(INDEX(Factors!$B$6:$B$15,MATCH('INPUT - Census'!E1084,Factors!$C$6:$C$15,0),1),0)</f>
        <v>0</v>
      </c>
      <c r="AF1084" s="18">
        <f>IFERROR(INDEX(Factors!$B$16:$B$39,MATCH('INPUT - Census'!C1084,Factors!$C$16:$C$35,0),1),0)</f>
        <v>0</v>
      </c>
      <c r="AG1084" s="19">
        <f>IFERROR(INDEX(Factors!$B$40:$B$44,MATCH('INPUT - Census'!F1084,Factors!$C$40:$C$44,0),1),0)</f>
        <v>0</v>
      </c>
      <c r="AH1084" s="21" t="str">
        <f t="shared" si="112"/>
        <v/>
      </c>
      <c r="AI1084" s="1" t="str">
        <f>IFERROR(VLOOKUP(H1084,Factors!$C$45:$D$48,2,0),"")</f>
        <v/>
      </c>
      <c r="AJ1084" t="b">
        <f t="shared" si="111"/>
        <v>0</v>
      </c>
    </row>
    <row r="1085" spans="2:36" ht="14.4" x14ac:dyDescent="0.3">
      <c r="B1085" s="70"/>
      <c r="C1085" s="58"/>
      <c r="D1085" s="63"/>
      <c r="E1085" s="58"/>
      <c r="F1085" s="58"/>
      <c r="G1085" s="44"/>
      <c r="H1085" s="45"/>
      <c r="I1085" s="45"/>
      <c r="J1085" s="38" t="str">
        <f t="shared" si="107"/>
        <v/>
      </c>
      <c r="K1085" s="39" t="str">
        <f t="shared" si="109"/>
        <v/>
      </c>
      <c r="M1085" s="3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7" t="str">
        <f t="shared" si="108"/>
        <v>-1</v>
      </c>
      <c r="AC1085" s="17">
        <f>IFERROR(INDEX(Factors!$C$59:$C$70,MATCH(AB1085,Factors!$B$59:$B$70,1),1),0)</f>
        <v>0</v>
      </c>
      <c r="AD1085" s="17">
        <f t="shared" si="110"/>
        <v>0</v>
      </c>
      <c r="AE1085" s="17">
        <f>IFERROR(INDEX(Factors!$B$6:$B$15,MATCH('INPUT - Census'!E1085,Factors!$C$6:$C$15,0),1),0)</f>
        <v>0</v>
      </c>
      <c r="AF1085" s="18">
        <f>IFERROR(INDEX(Factors!$B$16:$B$39,MATCH('INPUT - Census'!C1085,Factors!$C$16:$C$35,0),1),0)</f>
        <v>0</v>
      </c>
      <c r="AG1085" s="19">
        <f>IFERROR(INDEX(Factors!$B$40:$B$44,MATCH('INPUT - Census'!F1085,Factors!$C$40:$C$44,0),1),0)</f>
        <v>0</v>
      </c>
      <c r="AH1085" s="21" t="str">
        <f t="shared" si="112"/>
        <v/>
      </c>
      <c r="AI1085" s="1" t="str">
        <f>IFERROR(VLOOKUP(H1085,Factors!$C$45:$D$48,2,0),"")</f>
        <v/>
      </c>
      <c r="AJ1085" t="b">
        <f t="shared" si="111"/>
        <v>0</v>
      </c>
    </row>
    <row r="1086" spans="2:36" ht="14.4" x14ac:dyDescent="0.3">
      <c r="B1086" s="70"/>
      <c r="C1086" s="58"/>
      <c r="D1086" s="63"/>
      <c r="E1086" s="58"/>
      <c r="F1086" s="58"/>
      <c r="G1086" s="44"/>
      <c r="H1086" s="45"/>
      <c r="I1086" s="45"/>
      <c r="J1086" s="38" t="str">
        <f t="shared" si="107"/>
        <v/>
      </c>
      <c r="K1086" s="39" t="str">
        <f t="shared" si="109"/>
        <v/>
      </c>
      <c r="M1086" s="3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7" t="str">
        <f t="shared" si="108"/>
        <v>-1</v>
      </c>
      <c r="AC1086" s="17">
        <f>IFERROR(INDEX(Factors!$C$59:$C$70,MATCH(AB1086,Factors!$B$59:$B$70,1),1),0)</f>
        <v>0</v>
      </c>
      <c r="AD1086" s="17">
        <f t="shared" si="110"/>
        <v>0</v>
      </c>
      <c r="AE1086" s="17">
        <f>IFERROR(INDEX(Factors!$B$6:$B$15,MATCH('INPUT - Census'!E1086,Factors!$C$6:$C$15,0),1),0)</f>
        <v>0</v>
      </c>
      <c r="AF1086" s="18">
        <f>IFERROR(INDEX(Factors!$B$16:$B$39,MATCH('INPUT - Census'!C1086,Factors!$C$16:$C$35,0),1),0)</f>
        <v>0</v>
      </c>
      <c r="AG1086" s="19">
        <f>IFERROR(INDEX(Factors!$B$40:$B$44,MATCH('INPUT - Census'!F1086,Factors!$C$40:$C$44,0),1),0)</f>
        <v>0</v>
      </c>
      <c r="AH1086" s="21" t="str">
        <f t="shared" si="112"/>
        <v/>
      </c>
      <c r="AI1086" s="1" t="str">
        <f>IFERROR(VLOOKUP(H1086,Factors!$C$45:$D$48,2,0),"")</f>
        <v/>
      </c>
      <c r="AJ1086" t="b">
        <f t="shared" si="111"/>
        <v>0</v>
      </c>
    </row>
    <row r="1087" spans="2:36" ht="14.4" x14ac:dyDescent="0.3">
      <c r="B1087" s="70"/>
      <c r="C1087" s="58"/>
      <c r="D1087" s="63"/>
      <c r="E1087" s="58"/>
      <c r="F1087" s="58"/>
      <c r="G1087" s="44"/>
      <c r="H1087" s="45"/>
      <c r="I1087" s="45"/>
      <c r="J1087" s="38" t="str">
        <f t="shared" si="107"/>
        <v/>
      </c>
      <c r="K1087" s="39" t="str">
        <f t="shared" si="109"/>
        <v/>
      </c>
      <c r="M1087" s="3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7" t="str">
        <f t="shared" si="108"/>
        <v>-1</v>
      </c>
      <c r="AC1087" s="17">
        <f>IFERROR(INDEX(Factors!$C$59:$C$70,MATCH(AB1087,Factors!$B$59:$B$70,1),1),0)</f>
        <v>0</v>
      </c>
      <c r="AD1087" s="17">
        <f t="shared" si="110"/>
        <v>0</v>
      </c>
      <c r="AE1087" s="17">
        <f>IFERROR(INDEX(Factors!$B$6:$B$15,MATCH('INPUT - Census'!E1087,Factors!$C$6:$C$15,0),1),0)</f>
        <v>0</v>
      </c>
      <c r="AF1087" s="18">
        <f>IFERROR(INDEX(Factors!$B$16:$B$39,MATCH('INPUT - Census'!C1087,Factors!$C$16:$C$35,0),1),0)</f>
        <v>0</v>
      </c>
      <c r="AG1087" s="19">
        <f>IFERROR(INDEX(Factors!$B$40:$B$44,MATCH('INPUT - Census'!F1087,Factors!$C$40:$C$44,0),1),0)</f>
        <v>0</v>
      </c>
      <c r="AH1087" s="21" t="str">
        <f t="shared" si="112"/>
        <v/>
      </c>
      <c r="AI1087" s="1" t="str">
        <f>IFERROR(VLOOKUP(H1087,Factors!$C$45:$D$48,2,0),"")</f>
        <v/>
      </c>
      <c r="AJ1087" t="b">
        <f t="shared" si="111"/>
        <v>0</v>
      </c>
    </row>
    <row r="1088" spans="2:36" ht="14.4" x14ac:dyDescent="0.3">
      <c r="B1088" s="70"/>
      <c r="C1088" s="58"/>
      <c r="D1088" s="63"/>
      <c r="E1088" s="58"/>
      <c r="F1088" s="58"/>
      <c r="G1088" s="44"/>
      <c r="H1088" s="45"/>
      <c r="I1088" s="45"/>
      <c r="J1088" s="38" t="str">
        <f t="shared" si="107"/>
        <v/>
      </c>
      <c r="K1088" s="39" t="str">
        <f t="shared" si="109"/>
        <v/>
      </c>
      <c r="M1088" s="3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7" t="str">
        <f t="shared" si="108"/>
        <v>-1</v>
      </c>
      <c r="AC1088" s="17">
        <f>IFERROR(INDEX(Factors!$C$59:$C$70,MATCH(AB1088,Factors!$B$59:$B$70,1),1),0)</f>
        <v>0</v>
      </c>
      <c r="AD1088" s="17">
        <f t="shared" si="110"/>
        <v>0</v>
      </c>
      <c r="AE1088" s="17">
        <f>IFERROR(INDEX(Factors!$B$6:$B$15,MATCH('INPUT - Census'!E1088,Factors!$C$6:$C$15,0),1),0)</f>
        <v>0</v>
      </c>
      <c r="AF1088" s="18">
        <f>IFERROR(INDEX(Factors!$B$16:$B$39,MATCH('INPUT - Census'!C1088,Factors!$C$16:$C$35,0),1),0)</f>
        <v>0</v>
      </c>
      <c r="AG1088" s="19">
        <f>IFERROR(INDEX(Factors!$B$40:$B$44,MATCH('INPUT - Census'!F1088,Factors!$C$40:$C$44,0),1),0)</f>
        <v>0</v>
      </c>
      <c r="AH1088" s="21" t="str">
        <f t="shared" si="112"/>
        <v/>
      </c>
      <c r="AI1088" s="1" t="str">
        <f>IFERROR(VLOOKUP(H1088,Factors!$C$45:$D$48,2,0),"")</f>
        <v/>
      </c>
      <c r="AJ1088" t="b">
        <f t="shared" si="111"/>
        <v>0</v>
      </c>
    </row>
    <row r="1089" spans="2:36" ht="14.4" x14ac:dyDescent="0.3">
      <c r="B1089" s="70"/>
      <c r="C1089" s="58"/>
      <c r="D1089" s="63"/>
      <c r="E1089" s="58"/>
      <c r="F1089" s="58"/>
      <c r="G1089" s="44"/>
      <c r="H1089" s="45"/>
      <c r="I1089" s="45"/>
      <c r="J1089" s="38" t="str">
        <f t="shared" si="107"/>
        <v/>
      </c>
      <c r="K1089" s="39" t="str">
        <f t="shared" si="109"/>
        <v/>
      </c>
      <c r="M1089" s="3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7" t="str">
        <f t="shared" si="108"/>
        <v>-1</v>
      </c>
      <c r="AC1089" s="17">
        <f>IFERROR(INDEX(Factors!$C$59:$C$70,MATCH(AB1089,Factors!$B$59:$B$70,1),1),0)</f>
        <v>0</v>
      </c>
      <c r="AD1089" s="17">
        <f t="shared" si="110"/>
        <v>0</v>
      </c>
      <c r="AE1089" s="17">
        <f>IFERROR(INDEX(Factors!$B$6:$B$15,MATCH('INPUT - Census'!E1089,Factors!$C$6:$C$15,0),1),0)</f>
        <v>0</v>
      </c>
      <c r="AF1089" s="18">
        <f>IFERROR(INDEX(Factors!$B$16:$B$39,MATCH('INPUT - Census'!C1089,Factors!$C$16:$C$35,0),1),0)</f>
        <v>0</v>
      </c>
      <c r="AG1089" s="19">
        <f>IFERROR(INDEX(Factors!$B$40:$B$44,MATCH('INPUT - Census'!F1089,Factors!$C$40:$C$44,0),1),0)</f>
        <v>0</v>
      </c>
      <c r="AH1089" s="21" t="str">
        <f t="shared" si="112"/>
        <v/>
      </c>
      <c r="AI1089" s="1" t="str">
        <f>IFERROR(VLOOKUP(H1089,Factors!$C$45:$D$48,2,0),"")</f>
        <v/>
      </c>
      <c r="AJ1089" t="b">
        <f t="shared" si="111"/>
        <v>0</v>
      </c>
    </row>
    <row r="1090" spans="2:36" ht="14.4" x14ac:dyDescent="0.3">
      <c r="B1090" s="70"/>
      <c r="C1090" s="58"/>
      <c r="D1090" s="63"/>
      <c r="E1090" s="58"/>
      <c r="F1090" s="58"/>
      <c r="G1090" s="44"/>
      <c r="H1090" s="45"/>
      <c r="I1090" s="45"/>
      <c r="J1090" s="38" t="str">
        <f t="shared" ref="J1090:J1153" si="113">IF( ISNUMBER(B1090), ROUND(($AL$3-B1090)/365,0), "" )</f>
        <v/>
      </c>
      <c r="K1090" s="39" t="str">
        <f t="shared" si="109"/>
        <v/>
      </c>
      <c r="M1090" s="3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7" t="str">
        <f t="shared" ref="AB1090:AB1153" si="114">IF( AND(ISNUMBER(J1090),J1090&gt;=0,J1090&lt;=100), J1090, "-1" )</f>
        <v>-1</v>
      </c>
      <c r="AC1090" s="17">
        <f>IFERROR(INDEX(Factors!$C$59:$C$70,MATCH(AB1090,Factors!$B$59:$B$70,1),1),0)</f>
        <v>0</v>
      </c>
      <c r="AD1090" s="17">
        <f t="shared" si="110"/>
        <v>0</v>
      </c>
      <c r="AE1090" s="17">
        <f>IFERROR(INDEX(Factors!$B$6:$B$15,MATCH('INPUT - Census'!E1090,Factors!$C$6:$C$15,0),1),0)</f>
        <v>0</v>
      </c>
      <c r="AF1090" s="18">
        <f>IFERROR(INDEX(Factors!$B$16:$B$39,MATCH('INPUT - Census'!C1090,Factors!$C$16:$C$35,0),1),0)</f>
        <v>0</v>
      </c>
      <c r="AG1090" s="19">
        <f>IFERROR(INDEX(Factors!$B$40:$B$44,MATCH('INPUT - Census'!F1090,Factors!$C$40:$C$44,0),1),0)</f>
        <v>0</v>
      </c>
      <c r="AH1090" s="21" t="str">
        <f t="shared" si="112"/>
        <v/>
      </c>
      <c r="AI1090" s="1" t="str">
        <f>IFERROR(VLOOKUP(H1090,Factors!$C$45:$D$48,2,0),"")</f>
        <v/>
      </c>
      <c r="AJ1090" t="b">
        <f t="shared" si="111"/>
        <v>0</v>
      </c>
    </row>
    <row r="1091" spans="2:36" ht="14.4" x14ac:dyDescent="0.3">
      <c r="B1091" s="70"/>
      <c r="C1091" s="58"/>
      <c r="D1091" s="63"/>
      <c r="E1091" s="58"/>
      <c r="F1091" s="58"/>
      <c r="G1091" s="44"/>
      <c r="H1091" s="45"/>
      <c r="I1091" s="45"/>
      <c r="J1091" s="38" t="str">
        <f t="shared" si="113"/>
        <v/>
      </c>
      <c r="K1091" s="39" t="str">
        <f t="shared" ref="K1091:K1154" si="115">ValidateMember(B1091:J1091)</f>
        <v/>
      </c>
      <c r="M1091" s="3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7" t="str">
        <f t="shared" si="114"/>
        <v>-1</v>
      </c>
      <c r="AC1091" s="17">
        <f>IFERROR(INDEX(Factors!$C$59:$C$70,MATCH(AB1091,Factors!$B$59:$B$70,1),1),0)</f>
        <v>0</v>
      </c>
      <c r="AD1091" s="17">
        <f t="shared" ref="AD1091:AD1154" si="116">IF(COUNTIF($P$2:$P$16,D1091),MATCH(D1091,$P$2:$P$16,0),0)</f>
        <v>0</v>
      </c>
      <c r="AE1091" s="17">
        <f>IFERROR(INDEX(Factors!$B$6:$B$15,MATCH('INPUT - Census'!E1091,Factors!$C$6:$C$15,0),1),0)</f>
        <v>0</v>
      </c>
      <c r="AF1091" s="18">
        <f>IFERROR(INDEX(Factors!$B$16:$B$39,MATCH('INPUT - Census'!C1091,Factors!$C$16:$C$35,0),1),0)</f>
        <v>0</v>
      </c>
      <c r="AG1091" s="19">
        <f>IFERROR(INDEX(Factors!$B$40:$B$44,MATCH('INPUT - Census'!F1091,Factors!$C$40:$C$44,0),1),0)</f>
        <v>0</v>
      </c>
      <c r="AH1091" s="21" t="str">
        <f t="shared" si="112"/>
        <v/>
      </c>
      <c r="AI1091" s="1" t="str">
        <f>IFERROR(VLOOKUP(H1091,Factors!$C$45:$D$48,2,0),"")</f>
        <v/>
      </c>
      <c r="AJ1091" t="b">
        <f t="shared" ref="AJ1091:AJ1154" si="117">K1091=0</f>
        <v>0</v>
      </c>
    </row>
    <row r="1092" spans="2:36" ht="14.4" x14ac:dyDescent="0.3">
      <c r="B1092" s="70"/>
      <c r="C1092" s="58"/>
      <c r="D1092" s="63"/>
      <c r="E1092" s="58"/>
      <c r="F1092" s="58"/>
      <c r="G1092" s="44"/>
      <c r="H1092" s="45"/>
      <c r="I1092" s="45"/>
      <c r="J1092" s="38" t="str">
        <f t="shared" si="113"/>
        <v/>
      </c>
      <c r="K1092" s="39" t="str">
        <f t="shared" si="115"/>
        <v/>
      </c>
      <c r="M1092" s="3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7" t="str">
        <f t="shared" si="114"/>
        <v>-1</v>
      </c>
      <c r="AC1092" s="17">
        <f>IFERROR(INDEX(Factors!$C$59:$C$70,MATCH(AB1092,Factors!$B$59:$B$70,1),1),0)</f>
        <v>0</v>
      </c>
      <c r="AD1092" s="17">
        <f t="shared" si="116"/>
        <v>0</v>
      </c>
      <c r="AE1092" s="17">
        <f>IFERROR(INDEX(Factors!$B$6:$B$15,MATCH('INPUT - Census'!E1092,Factors!$C$6:$C$15,0),1),0)</f>
        <v>0</v>
      </c>
      <c r="AF1092" s="18">
        <f>IFERROR(INDEX(Factors!$B$16:$B$39,MATCH('INPUT - Census'!C1092,Factors!$C$16:$C$35,0),1),0)</f>
        <v>0</v>
      </c>
      <c r="AG1092" s="19">
        <f>IFERROR(INDEX(Factors!$B$40:$B$44,MATCH('INPUT - Census'!F1092,Factors!$C$40:$C$44,0),1),0)</f>
        <v>0</v>
      </c>
      <c r="AH1092" s="21" t="str">
        <f t="shared" ref="AH1092:AH1155" si="118">IF(G1092="","",G1092)</f>
        <v/>
      </c>
      <c r="AI1092" s="1" t="str">
        <f>IFERROR(VLOOKUP(H1092,Factors!$C$45:$D$48,2,0),"")</f>
        <v/>
      </c>
      <c r="AJ1092" t="b">
        <f t="shared" si="117"/>
        <v>0</v>
      </c>
    </row>
    <row r="1093" spans="2:36" ht="14.4" x14ac:dyDescent="0.3">
      <c r="B1093" s="70"/>
      <c r="C1093" s="58"/>
      <c r="D1093" s="63"/>
      <c r="E1093" s="58"/>
      <c r="F1093" s="58"/>
      <c r="G1093" s="44"/>
      <c r="H1093" s="45"/>
      <c r="I1093" s="45"/>
      <c r="J1093" s="38" t="str">
        <f t="shared" si="113"/>
        <v/>
      </c>
      <c r="K1093" s="39" t="str">
        <f t="shared" si="115"/>
        <v/>
      </c>
      <c r="M1093" s="3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7" t="str">
        <f t="shared" si="114"/>
        <v>-1</v>
      </c>
      <c r="AC1093" s="17">
        <f>IFERROR(INDEX(Factors!$C$59:$C$70,MATCH(AB1093,Factors!$B$59:$B$70,1),1),0)</f>
        <v>0</v>
      </c>
      <c r="AD1093" s="17">
        <f t="shared" si="116"/>
        <v>0</v>
      </c>
      <c r="AE1093" s="17">
        <f>IFERROR(INDEX(Factors!$B$6:$B$15,MATCH('INPUT - Census'!E1093,Factors!$C$6:$C$15,0),1),0)</f>
        <v>0</v>
      </c>
      <c r="AF1093" s="18">
        <f>IFERROR(INDEX(Factors!$B$16:$B$39,MATCH('INPUT - Census'!C1093,Factors!$C$16:$C$35,0),1),0)</f>
        <v>0</v>
      </c>
      <c r="AG1093" s="19">
        <f>IFERROR(INDEX(Factors!$B$40:$B$44,MATCH('INPUT - Census'!F1093,Factors!$C$40:$C$44,0),1),0)</f>
        <v>0</v>
      </c>
      <c r="AH1093" s="21" t="str">
        <f t="shared" si="118"/>
        <v/>
      </c>
      <c r="AI1093" s="1" t="str">
        <f>IFERROR(VLOOKUP(H1093,Factors!$C$45:$D$48,2,0),"")</f>
        <v/>
      </c>
      <c r="AJ1093" t="b">
        <f t="shared" si="117"/>
        <v>0</v>
      </c>
    </row>
    <row r="1094" spans="2:36" ht="14.4" x14ac:dyDescent="0.3">
      <c r="B1094" s="70"/>
      <c r="C1094" s="58"/>
      <c r="D1094" s="63"/>
      <c r="E1094" s="58"/>
      <c r="F1094" s="58"/>
      <c r="G1094" s="44"/>
      <c r="H1094" s="45"/>
      <c r="I1094" s="45"/>
      <c r="J1094" s="38" t="str">
        <f t="shared" si="113"/>
        <v/>
      </c>
      <c r="K1094" s="39" t="str">
        <f t="shared" si="115"/>
        <v/>
      </c>
      <c r="M1094" s="3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7" t="str">
        <f t="shared" si="114"/>
        <v>-1</v>
      </c>
      <c r="AC1094" s="17">
        <f>IFERROR(INDEX(Factors!$C$59:$C$70,MATCH(AB1094,Factors!$B$59:$B$70,1),1),0)</f>
        <v>0</v>
      </c>
      <c r="AD1094" s="17">
        <f t="shared" si="116"/>
        <v>0</v>
      </c>
      <c r="AE1094" s="17">
        <f>IFERROR(INDEX(Factors!$B$6:$B$15,MATCH('INPUT - Census'!E1094,Factors!$C$6:$C$15,0),1),0)</f>
        <v>0</v>
      </c>
      <c r="AF1094" s="18">
        <f>IFERROR(INDEX(Factors!$B$16:$B$39,MATCH('INPUT - Census'!C1094,Factors!$C$16:$C$35,0),1),0)</f>
        <v>0</v>
      </c>
      <c r="AG1094" s="19">
        <f>IFERROR(INDEX(Factors!$B$40:$B$44,MATCH('INPUT - Census'!F1094,Factors!$C$40:$C$44,0),1),0)</f>
        <v>0</v>
      </c>
      <c r="AH1094" s="21" t="str">
        <f t="shared" si="118"/>
        <v/>
      </c>
      <c r="AI1094" s="1" t="str">
        <f>IFERROR(VLOOKUP(H1094,Factors!$C$45:$D$48,2,0),"")</f>
        <v/>
      </c>
      <c r="AJ1094" t="b">
        <f t="shared" si="117"/>
        <v>0</v>
      </c>
    </row>
    <row r="1095" spans="2:36" ht="14.4" x14ac:dyDescent="0.3">
      <c r="B1095" s="70"/>
      <c r="C1095" s="58"/>
      <c r="D1095" s="63"/>
      <c r="E1095" s="58"/>
      <c r="F1095" s="58"/>
      <c r="G1095" s="44"/>
      <c r="H1095" s="45"/>
      <c r="I1095" s="45"/>
      <c r="J1095" s="38" t="str">
        <f t="shared" si="113"/>
        <v/>
      </c>
      <c r="K1095" s="39" t="str">
        <f t="shared" si="115"/>
        <v/>
      </c>
      <c r="M1095" s="3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7" t="str">
        <f t="shared" si="114"/>
        <v>-1</v>
      </c>
      <c r="AC1095" s="17">
        <f>IFERROR(INDEX(Factors!$C$59:$C$70,MATCH(AB1095,Factors!$B$59:$B$70,1),1),0)</f>
        <v>0</v>
      </c>
      <c r="AD1095" s="17">
        <f t="shared" si="116"/>
        <v>0</v>
      </c>
      <c r="AE1095" s="17">
        <f>IFERROR(INDEX(Factors!$B$6:$B$15,MATCH('INPUT - Census'!E1095,Factors!$C$6:$C$15,0),1),0)</f>
        <v>0</v>
      </c>
      <c r="AF1095" s="18">
        <f>IFERROR(INDEX(Factors!$B$16:$B$39,MATCH('INPUT - Census'!C1095,Factors!$C$16:$C$35,0),1),0)</f>
        <v>0</v>
      </c>
      <c r="AG1095" s="19">
        <f>IFERROR(INDEX(Factors!$B$40:$B$44,MATCH('INPUT - Census'!F1095,Factors!$C$40:$C$44,0),1),0)</f>
        <v>0</v>
      </c>
      <c r="AH1095" s="21" t="str">
        <f t="shared" si="118"/>
        <v/>
      </c>
      <c r="AI1095" s="1" t="str">
        <f>IFERROR(VLOOKUP(H1095,Factors!$C$45:$D$48,2,0),"")</f>
        <v/>
      </c>
      <c r="AJ1095" t="b">
        <f t="shared" si="117"/>
        <v>0</v>
      </c>
    </row>
    <row r="1096" spans="2:36" ht="14.4" x14ac:dyDescent="0.3">
      <c r="B1096" s="70"/>
      <c r="C1096" s="58"/>
      <c r="D1096" s="63"/>
      <c r="E1096" s="58"/>
      <c r="F1096" s="58"/>
      <c r="G1096" s="44"/>
      <c r="H1096" s="45"/>
      <c r="I1096" s="45"/>
      <c r="J1096" s="38" t="str">
        <f t="shared" si="113"/>
        <v/>
      </c>
      <c r="K1096" s="39" t="str">
        <f t="shared" si="115"/>
        <v/>
      </c>
      <c r="M1096" s="3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7" t="str">
        <f t="shared" si="114"/>
        <v>-1</v>
      </c>
      <c r="AC1096" s="17">
        <f>IFERROR(INDEX(Factors!$C$59:$C$70,MATCH(AB1096,Factors!$B$59:$B$70,1),1),0)</f>
        <v>0</v>
      </c>
      <c r="AD1096" s="17">
        <f t="shared" si="116"/>
        <v>0</v>
      </c>
      <c r="AE1096" s="17">
        <f>IFERROR(INDEX(Factors!$B$6:$B$15,MATCH('INPUT - Census'!E1096,Factors!$C$6:$C$15,0),1),0)</f>
        <v>0</v>
      </c>
      <c r="AF1096" s="18">
        <f>IFERROR(INDEX(Factors!$B$16:$B$39,MATCH('INPUT - Census'!C1096,Factors!$C$16:$C$35,0),1),0)</f>
        <v>0</v>
      </c>
      <c r="AG1096" s="19">
        <f>IFERROR(INDEX(Factors!$B$40:$B$44,MATCH('INPUT - Census'!F1096,Factors!$C$40:$C$44,0),1),0)</f>
        <v>0</v>
      </c>
      <c r="AH1096" s="21" t="str">
        <f t="shared" si="118"/>
        <v/>
      </c>
      <c r="AI1096" s="1" t="str">
        <f>IFERROR(VLOOKUP(H1096,Factors!$C$45:$D$48,2,0),"")</f>
        <v/>
      </c>
      <c r="AJ1096" t="b">
        <f t="shared" si="117"/>
        <v>0</v>
      </c>
    </row>
    <row r="1097" spans="2:36" ht="14.4" x14ac:dyDescent="0.3">
      <c r="B1097" s="70"/>
      <c r="C1097" s="58"/>
      <c r="D1097" s="63"/>
      <c r="E1097" s="58"/>
      <c r="F1097" s="58"/>
      <c r="G1097" s="44"/>
      <c r="H1097" s="45"/>
      <c r="I1097" s="45"/>
      <c r="J1097" s="38" t="str">
        <f t="shared" si="113"/>
        <v/>
      </c>
      <c r="K1097" s="39" t="str">
        <f t="shared" si="115"/>
        <v/>
      </c>
      <c r="M1097" s="3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7" t="str">
        <f t="shared" si="114"/>
        <v>-1</v>
      </c>
      <c r="AC1097" s="17">
        <f>IFERROR(INDEX(Factors!$C$59:$C$70,MATCH(AB1097,Factors!$B$59:$B$70,1),1),0)</f>
        <v>0</v>
      </c>
      <c r="AD1097" s="17">
        <f t="shared" si="116"/>
        <v>0</v>
      </c>
      <c r="AE1097" s="17">
        <f>IFERROR(INDEX(Factors!$B$6:$B$15,MATCH('INPUT - Census'!E1097,Factors!$C$6:$C$15,0),1),0)</f>
        <v>0</v>
      </c>
      <c r="AF1097" s="18">
        <f>IFERROR(INDEX(Factors!$B$16:$B$39,MATCH('INPUT - Census'!C1097,Factors!$C$16:$C$35,0),1),0)</f>
        <v>0</v>
      </c>
      <c r="AG1097" s="19">
        <f>IFERROR(INDEX(Factors!$B$40:$B$44,MATCH('INPUT - Census'!F1097,Factors!$C$40:$C$44,0),1),0)</f>
        <v>0</v>
      </c>
      <c r="AH1097" s="21" t="str">
        <f t="shared" si="118"/>
        <v/>
      </c>
      <c r="AI1097" s="1" t="str">
        <f>IFERROR(VLOOKUP(H1097,Factors!$C$45:$D$48,2,0),"")</f>
        <v/>
      </c>
      <c r="AJ1097" t="b">
        <f t="shared" si="117"/>
        <v>0</v>
      </c>
    </row>
    <row r="1098" spans="2:36" ht="14.4" x14ac:dyDescent="0.3">
      <c r="B1098" s="70"/>
      <c r="C1098" s="58"/>
      <c r="D1098" s="63"/>
      <c r="E1098" s="58"/>
      <c r="F1098" s="58"/>
      <c r="G1098" s="44"/>
      <c r="H1098" s="45"/>
      <c r="I1098" s="45"/>
      <c r="J1098" s="38" t="str">
        <f t="shared" si="113"/>
        <v/>
      </c>
      <c r="K1098" s="39" t="str">
        <f t="shared" si="115"/>
        <v/>
      </c>
      <c r="M1098" s="3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7" t="str">
        <f t="shared" si="114"/>
        <v>-1</v>
      </c>
      <c r="AC1098" s="17">
        <f>IFERROR(INDEX(Factors!$C$59:$C$70,MATCH(AB1098,Factors!$B$59:$B$70,1),1),0)</f>
        <v>0</v>
      </c>
      <c r="AD1098" s="17">
        <f t="shared" si="116"/>
        <v>0</v>
      </c>
      <c r="AE1098" s="17">
        <f>IFERROR(INDEX(Factors!$B$6:$B$15,MATCH('INPUT - Census'!E1098,Factors!$C$6:$C$15,0),1),0)</f>
        <v>0</v>
      </c>
      <c r="AF1098" s="18">
        <f>IFERROR(INDEX(Factors!$B$16:$B$39,MATCH('INPUT - Census'!C1098,Factors!$C$16:$C$35,0),1),0)</f>
        <v>0</v>
      </c>
      <c r="AG1098" s="19">
        <f>IFERROR(INDEX(Factors!$B$40:$B$44,MATCH('INPUT - Census'!F1098,Factors!$C$40:$C$44,0),1),0)</f>
        <v>0</v>
      </c>
      <c r="AH1098" s="21" t="str">
        <f t="shared" si="118"/>
        <v/>
      </c>
      <c r="AI1098" s="1" t="str">
        <f>IFERROR(VLOOKUP(H1098,Factors!$C$45:$D$48,2,0),"")</f>
        <v/>
      </c>
      <c r="AJ1098" t="b">
        <f t="shared" si="117"/>
        <v>0</v>
      </c>
    </row>
    <row r="1099" spans="2:36" ht="14.4" x14ac:dyDescent="0.3">
      <c r="B1099" s="70"/>
      <c r="C1099" s="58"/>
      <c r="D1099" s="63"/>
      <c r="E1099" s="58"/>
      <c r="F1099" s="58"/>
      <c r="G1099" s="44"/>
      <c r="H1099" s="45"/>
      <c r="I1099" s="45"/>
      <c r="J1099" s="38" t="str">
        <f t="shared" si="113"/>
        <v/>
      </c>
      <c r="K1099" s="39" t="str">
        <f t="shared" si="115"/>
        <v/>
      </c>
      <c r="M1099" s="3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7" t="str">
        <f t="shared" si="114"/>
        <v>-1</v>
      </c>
      <c r="AC1099" s="17">
        <f>IFERROR(INDEX(Factors!$C$59:$C$70,MATCH(AB1099,Factors!$B$59:$B$70,1),1),0)</f>
        <v>0</v>
      </c>
      <c r="AD1099" s="17">
        <f t="shared" si="116"/>
        <v>0</v>
      </c>
      <c r="AE1099" s="17">
        <f>IFERROR(INDEX(Factors!$B$6:$B$15,MATCH('INPUT - Census'!E1099,Factors!$C$6:$C$15,0),1),0)</f>
        <v>0</v>
      </c>
      <c r="AF1099" s="18">
        <f>IFERROR(INDEX(Factors!$B$16:$B$39,MATCH('INPUT - Census'!C1099,Factors!$C$16:$C$35,0),1),0)</f>
        <v>0</v>
      </c>
      <c r="AG1099" s="19">
        <f>IFERROR(INDEX(Factors!$B$40:$B$44,MATCH('INPUT - Census'!F1099,Factors!$C$40:$C$44,0),1),0)</f>
        <v>0</v>
      </c>
      <c r="AH1099" s="21" t="str">
        <f t="shared" si="118"/>
        <v/>
      </c>
      <c r="AI1099" s="1" t="str">
        <f>IFERROR(VLOOKUP(H1099,Factors!$C$45:$D$48,2,0),"")</f>
        <v/>
      </c>
      <c r="AJ1099" t="b">
        <f t="shared" si="117"/>
        <v>0</v>
      </c>
    </row>
    <row r="1100" spans="2:36" ht="14.4" x14ac:dyDescent="0.3">
      <c r="B1100" s="70"/>
      <c r="C1100" s="58"/>
      <c r="D1100" s="63"/>
      <c r="E1100" s="58"/>
      <c r="F1100" s="58"/>
      <c r="G1100" s="44"/>
      <c r="H1100" s="45"/>
      <c r="I1100" s="45"/>
      <c r="J1100" s="38" t="str">
        <f t="shared" si="113"/>
        <v/>
      </c>
      <c r="K1100" s="39" t="str">
        <f t="shared" si="115"/>
        <v/>
      </c>
      <c r="M1100" s="3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7" t="str">
        <f t="shared" si="114"/>
        <v>-1</v>
      </c>
      <c r="AC1100" s="17">
        <f>IFERROR(INDEX(Factors!$C$59:$C$70,MATCH(AB1100,Factors!$B$59:$B$70,1),1),0)</f>
        <v>0</v>
      </c>
      <c r="AD1100" s="17">
        <f t="shared" si="116"/>
        <v>0</v>
      </c>
      <c r="AE1100" s="17">
        <f>IFERROR(INDEX(Factors!$B$6:$B$15,MATCH('INPUT - Census'!E1100,Factors!$C$6:$C$15,0),1),0)</f>
        <v>0</v>
      </c>
      <c r="AF1100" s="18">
        <f>IFERROR(INDEX(Factors!$B$16:$B$39,MATCH('INPUT - Census'!C1100,Factors!$C$16:$C$35,0),1),0)</f>
        <v>0</v>
      </c>
      <c r="AG1100" s="19">
        <f>IFERROR(INDEX(Factors!$B$40:$B$44,MATCH('INPUT - Census'!F1100,Factors!$C$40:$C$44,0),1),0)</f>
        <v>0</v>
      </c>
      <c r="AH1100" s="21" t="str">
        <f t="shared" si="118"/>
        <v/>
      </c>
      <c r="AI1100" s="1" t="str">
        <f>IFERROR(VLOOKUP(H1100,Factors!$C$45:$D$48,2,0),"")</f>
        <v/>
      </c>
      <c r="AJ1100" t="b">
        <f t="shared" si="117"/>
        <v>0</v>
      </c>
    </row>
    <row r="1101" spans="2:36" ht="14.4" x14ac:dyDescent="0.3">
      <c r="B1101" s="70"/>
      <c r="C1101" s="58"/>
      <c r="D1101" s="63"/>
      <c r="E1101" s="58"/>
      <c r="F1101" s="58"/>
      <c r="G1101" s="44"/>
      <c r="H1101" s="45"/>
      <c r="I1101" s="45"/>
      <c r="J1101" s="38" t="str">
        <f t="shared" si="113"/>
        <v/>
      </c>
      <c r="K1101" s="39" t="str">
        <f t="shared" si="115"/>
        <v/>
      </c>
      <c r="M1101" s="3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7" t="str">
        <f t="shared" si="114"/>
        <v>-1</v>
      </c>
      <c r="AC1101" s="17">
        <f>IFERROR(INDEX(Factors!$C$59:$C$70,MATCH(AB1101,Factors!$B$59:$B$70,1),1),0)</f>
        <v>0</v>
      </c>
      <c r="AD1101" s="17">
        <f t="shared" si="116"/>
        <v>0</v>
      </c>
      <c r="AE1101" s="17">
        <f>IFERROR(INDEX(Factors!$B$6:$B$15,MATCH('INPUT - Census'!E1101,Factors!$C$6:$C$15,0),1),0)</f>
        <v>0</v>
      </c>
      <c r="AF1101" s="18">
        <f>IFERROR(INDEX(Factors!$B$16:$B$39,MATCH('INPUT - Census'!C1101,Factors!$C$16:$C$35,0),1),0)</f>
        <v>0</v>
      </c>
      <c r="AG1101" s="19">
        <f>IFERROR(INDEX(Factors!$B$40:$B$44,MATCH('INPUT - Census'!F1101,Factors!$C$40:$C$44,0),1),0)</f>
        <v>0</v>
      </c>
      <c r="AH1101" s="21" t="str">
        <f t="shared" si="118"/>
        <v/>
      </c>
      <c r="AI1101" s="1" t="str">
        <f>IFERROR(VLOOKUP(H1101,Factors!$C$45:$D$48,2,0),"")</f>
        <v/>
      </c>
      <c r="AJ1101" t="b">
        <f t="shared" si="117"/>
        <v>0</v>
      </c>
    </row>
    <row r="1102" spans="2:36" ht="14.4" x14ac:dyDescent="0.3">
      <c r="B1102" s="70"/>
      <c r="C1102" s="58"/>
      <c r="D1102" s="63"/>
      <c r="E1102" s="58"/>
      <c r="F1102" s="58"/>
      <c r="G1102" s="44"/>
      <c r="H1102" s="45"/>
      <c r="I1102" s="45"/>
      <c r="J1102" s="38" t="str">
        <f t="shared" si="113"/>
        <v/>
      </c>
      <c r="K1102" s="39" t="str">
        <f t="shared" si="115"/>
        <v/>
      </c>
      <c r="M1102" s="3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7" t="str">
        <f t="shared" si="114"/>
        <v>-1</v>
      </c>
      <c r="AC1102" s="17">
        <f>IFERROR(INDEX(Factors!$C$59:$C$70,MATCH(AB1102,Factors!$B$59:$B$70,1),1),0)</f>
        <v>0</v>
      </c>
      <c r="AD1102" s="17">
        <f t="shared" si="116"/>
        <v>0</v>
      </c>
      <c r="AE1102" s="17">
        <f>IFERROR(INDEX(Factors!$B$6:$B$15,MATCH('INPUT - Census'!E1102,Factors!$C$6:$C$15,0),1),0)</f>
        <v>0</v>
      </c>
      <c r="AF1102" s="18">
        <f>IFERROR(INDEX(Factors!$B$16:$B$39,MATCH('INPUT - Census'!C1102,Factors!$C$16:$C$35,0),1),0)</f>
        <v>0</v>
      </c>
      <c r="AG1102" s="19">
        <f>IFERROR(INDEX(Factors!$B$40:$B$44,MATCH('INPUT - Census'!F1102,Factors!$C$40:$C$44,0),1),0)</f>
        <v>0</v>
      </c>
      <c r="AH1102" s="21" t="str">
        <f t="shared" si="118"/>
        <v/>
      </c>
      <c r="AI1102" s="1" t="str">
        <f>IFERROR(VLOOKUP(H1102,Factors!$C$45:$D$48,2,0),"")</f>
        <v/>
      </c>
      <c r="AJ1102" t="b">
        <f t="shared" si="117"/>
        <v>0</v>
      </c>
    </row>
    <row r="1103" spans="2:36" ht="14.4" x14ac:dyDescent="0.3">
      <c r="B1103" s="70"/>
      <c r="C1103" s="58"/>
      <c r="D1103" s="63"/>
      <c r="E1103" s="58"/>
      <c r="F1103" s="58"/>
      <c r="G1103" s="44"/>
      <c r="H1103" s="45"/>
      <c r="I1103" s="45"/>
      <c r="J1103" s="38" t="str">
        <f t="shared" si="113"/>
        <v/>
      </c>
      <c r="K1103" s="39" t="str">
        <f t="shared" si="115"/>
        <v/>
      </c>
      <c r="M1103" s="3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7" t="str">
        <f t="shared" si="114"/>
        <v>-1</v>
      </c>
      <c r="AC1103" s="17">
        <f>IFERROR(INDEX(Factors!$C$59:$C$70,MATCH(AB1103,Factors!$B$59:$B$70,1),1),0)</f>
        <v>0</v>
      </c>
      <c r="AD1103" s="17">
        <f t="shared" si="116"/>
        <v>0</v>
      </c>
      <c r="AE1103" s="17">
        <f>IFERROR(INDEX(Factors!$B$6:$B$15,MATCH('INPUT - Census'!E1103,Factors!$C$6:$C$15,0),1),0)</f>
        <v>0</v>
      </c>
      <c r="AF1103" s="18">
        <f>IFERROR(INDEX(Factors!$B$16:$B$39,MATCH('INPUT - Census'!C1103,Factors!$C$16:$C$35,0),1),0)</f>
        <v>0</v>
      </c>
      <c r="AG1103" s="19">
        <f>IFERROR(INDEX(Factors!$B$40:$B$44,MATCH('INPUT - Census'!F1103,Factors!$C$40:$C$44,0),1),0)</f>
        <v>0</v>
      </c>
      <c r="AH1103" s="21" t="str">
        <f t="shared" si="118"/>
        <v/>
      </c>
      <c r="AI1103" s="1" t="str">
        <f>IFERROR(VLOOKUP(H1103,Factors!$C$45:$D$48,2,0),"")</f>
        <v/>
      </c>
      <c r="AJ1103" t="b">
        <f t="shared" si="117"/>
        <v>0</v>
      </c>
    </row>
    <row r="1104" spans="2:36" ht="14.4" x14ac:dyDescent="0.3">
      <c r="B1104" s="70"/>
      <c r="C1104" s="58"/>
      <c r="D1104" s="63"/>
      <c r="E1104" s="58"/>
      <c r="F1104" s="58"/>
      <c r="G1104" s="44"/>
      <c r="H1104" s="45"/>
      <c r="I1104" s="45"/>
      <c r="J1104" s="38" t="str">
        <f t="shared" si="113"/>
        <v/>
      </c>
      <c r="K1104" s="39" t="str">
        <f t="shared" si="115"/>
        <v/>
      </c>
      <c r="M1104" s="3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7" t="str">
        <f t="shared" si="114"/>
        <v>-1</v>
      </c>
      <c r="AC1104" s="17">
        <f>IFERROR(INDEX(Factors!$C$59:$C$70,MATCH(AB1104,Factors!$B$59:$B$70,1),1),0)</f>
        <v>0</v>
      </c>
      <c r="AD1104" s="17">
        <f t="shared" si="116"/>
        <v>0</v>
      </c>
      <c r="AE1104" s="17">
        <f>IFERROR(INDEX(Factors!$B$6:$B$15,MATCH('INPUT - Census'!E1104,Factors!$C$6:$C$15,0),1),0)</f>
        <v>0</v>
      </c>
      <c r="AF1104" s="18">
        <f>IFERROR(INDEX(Factors!$B$16:$B$39,MATCH('INPUT - Census'!C1104,Factors!$C$16:$C$35,0),1),0)</f>
        <v>0</v>
      </c>
      <c r="AG1104" s="19">
        <f>IFERROR(INDEX(Factors!$B$40:$B$44,MATCH('INPUT - Census'!F1104,Factors!$C$40:$C$44,0),1),0)</f>
        <v>0</v>
      </c>
      <c r="AH1104" s="21" t="str">
        <f t="shared" si="118"/>
        <v/>
      </c>
      <c r="AI1104" s="1" t="str">
        <f>IFERROR(VLOOKUP(H1104,Factors!$C$45:$D$48,2,0),"")</f>
        <v/>
      </c>
      <c r="AJ1104" t="b">
        <f t="shared" si="117"/>
        <v>0</v>
      </c>
    </row>
    <row r="1105" spans="2:36" ht="14.4" x14ac:dyDescent="0.3">
      <c r="B1105" s="70"/>
      <c r="C1105" s="58"/>
      <c r="D1105" s="63"/>
      <c r="E1105" s="58"/>
      <c r="F1105" s="58"/>
      <c r="G1105" s="44"/>
      <c r="H1105" s="45"/>
      <c r="I1105" s="45"/>
      <c r="J1105" s="38" t="str">
        <f t="shared" si="113"/>
        <v/>
      </c>
      <c r="K1105" s="39" t="str">
        <f t="shared" si="115"/>
        <v/>
      </c>
      <c r="M1105" s="3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7" t="str">
        <f t="shared" si="114"/>
        <v>-1</v>
      </c>
      <c r="AC1105" s="17">
        <f>IFERROR(INDEX(Factors!$C$59:$C$70,MATCH(AB1105,Factors!$B$59:$B$70,1),1),0)</f>
        <v>0</v>
      </c>
      <c r="AD1105" s="17">
        <f t="shared" si="116"/>
        <v>0</v>
      </c>
      <c r="AE1105" s="17">
        <f>IFERROR(INDEX(Factors!$B$6:$B$15,MATCH('INPUT - Census'!E1105,Factors!$C$6:$C$15,0),1),0)</f>
        <v>0</v>
      </c>
      <c r="AF1105" s="18">
        <f>IFERROR(INDEX(Factors!$B$16:$B$39,MATCH('INPUT - Census'!C1105,Factors!$C$16:$C$35,0),1),0)</f>
        <v>0</v>
      </c>
      <c r="AG1105" s="19">
        <f>IFERROR(INDEX(Factors!$B$40:$B$44,MATCH('INPUT - Census'!F1105,Factors!$C$40:$C$44,0),1),0)</f>
        <v>0</v>
      </c>
      <c r="AH1105" s="21" t="str">
        <f t="shared" si="118"/>
        <v/>
      </c>
      <c r="AI1105" s="1" t="str">
        <f>IFERROR(VLOOKUP(H1105,Factors!$C$45:$D$48,2,0),"")</f>
        <v/>
      </c>
      <c r="AJ1105" t="b">
        <f t="shared" si="117"/>
        <v>0</v>
      </c>
    </row>
    <row r="1106" spans="2:36" ht="14.4" x14ac:dyDescent="0.3">
      <c r="B1106" s="70"/>
      <c r="C1106" s="58"/>
      <c r="D1106" s="63"/>
      <c r="E1106" s="58"/>
      <c r="F1106" s="58"/>
      <c r="G1106" s="44"/>
      <c r="H1106" s="45"/>
      <c r="I1106" s="45"/>
      <c r="J1106" s="38" t="str">
        <f t="shared" si="113"/>
        <v/>
      </c>
      <c r="K1106" s="39" t="str">
        <f t="shared" si="115"/>
        <v/>
      </c>
      <c r="M1106" s="3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7" t="str">
        <f t="shared" si="114"/>
        <v>-1</v>
      </c>
      <c r="AC1106" s="17">
        <f>IFERROR(INDEX(Factors!$C$59:$C$70,MATCH(AB1106,Factors!$B$59:$B$70,1),1),0)</f>
        <v>0</v>
      </c>
      <c r="AD1106" s="17">
        <f t="shared" si="116"/>
        <v>0</v>
      </c>
      <c r="AE1106" s="17">
        <f>IFERROR(INDEX(Factors!$B$6:$B$15,MATCH('INPUT - Census'!E1106,Factors!$C$6:$C$15,0),1),0)</f>
        <v>0</v>
      </c>
      <c r="AF1106" s="18">
        <f>IFERROR(INDEX(Factors!$B$16:$B$39,MATCH('INPUT - Census'!C1106,Factors!$C$16:$C$35,0),1),0)</f>
        <v>0</v>
      </c>
      <c r="AG1106" s="19">
        <f>IFERROR(INDEX(Factors!$B$40:$B$44,MATCH('INPUT - Census'!F1106,Factors!$C$40:$C$44,0),1),0)</f>
        <v>0</v>
      </c>
      <c r="AH1106" s="21" t="str">
        <f t="shared" si="118"/>
        <v/>
      </c>
      <c r="AI1106" s="1" t="str">
        <f>IFERROR(VLOOKUP(H1106,Factors!$C$45:$D$48,2,0),"")</f>
        <v/>
      </c>
      <c r="AJ1106" t="b">
        <f t="shared" si="117"/>
        <v>0</v>
      </c>
    </row>
    <row r="1107" spans="2:36" ht="14.4" x14ac:dyDescent="0.3">
      <c r="B1107" s="70"/>
      <c r="C1107" s="58"/>
      <c r="D1107" s="63"/>
      <c r="E1107" s="58"/>
      <c r="F1107" s="58"/>
      <c r="G1107" s="44"/>
      <c r="H1107" s="45"/>
      <c r="I1107" s="45"/>
      <c r="J1107" s="38" t="str">
        <f t="shared" si="113"/>
        <v/>
      </c>
      <c r="K1107" s="39" t="str">
        <f t="shared" si="115"/>
        <v/>
      </c>
      <c r="M1107" s="3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7" t="str">
        <f t="shared" si="114"/>
        <v>-1</v>
      </c>
      <c r="AC1107" s="17">
        <f>IFERROR(INDEX(Factors!$C$59:$C$70,MATCH(AB1107,Factors!$B$59:$B$70,1),1),0)</f>
        <v>0</v>
      </c>
      <c r="AD1107" s="17">
        <f t="shared" si="116"/>
        <v>0</v>
      </c>
      <c r="AE1107" s="17">
        <f>IFERROR(INDEX(Factors!$B$6:$B$15,MATCH('INPUT - Census'!E1107,Factors!$C$6:$C$15,0),1),0)</f>
        <v>0</v>
      </c>
      <c r="AF1107" s="18">
        <f>IFERROR(INDEX(Factors!$B$16:$B$39,MATCH('INPUT - Census'!C1107,Factors!$C$16:$C$35,0),1),0)</f>
        <v>0</v>
      </c>
      <c r="AG1107" s="19">
        <f>IFERROR(INDEX(Factors!$B$40:$B$44,MATCH('INPUT - Census'!F1107,Factors!$C$40:$C$44,0),1),0)</f>
        <v>0</v>
      </c>
      <c r="AH1107" s="21" t="str">
        <f t="shared" si="118"/>
        <v/>
      </c>
      <c r="AI1107" s="1" t="str">
        <f>IFERROR(VLOOKUP(H1107,Factors!$C$45:$D$48,2,0),"")</f>
        <v/>
      </c>
      <c r="AJ1107" t="b">
        <f t="shared" si="117"/>
        <v>0</v>
      </c>
    </row>
    <row r="1108" spans="2:36" ht="14.4" x14ac:dyDescent="0.3">
      <c r="B1108" s="70"/>
      <c r="C1108" s="58"/>
      <c r="D1108" s="63"/>
      <c r="E1108" s="58"/>
      <c r="F1108" s="58"/>
      <c r="G1108" s="44"/>
      <c r="H1108" s="45"/>
      <c r="I1108" s="45"/>
      <c r="J1108" s="38" t="str">
        <f t="shared" si="113"/>
        <v/>
      </c>
      <c r="K1108" s="39" t="str">
        <f t="shared" si="115"/>
        <v/>
      </c>
      <c r="M1108" s="3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7" t="str">
        <f t="shared" si="114"/>
        <v>-1</v>
      </c>
      <c r="AC1108" s="17">
        <f>IFERROR(INDEX(Factors!$C$59:$C$70,MATCH(AB1108,Factors!$B$59:$B$70,1),1),0)</f>
        <v>0</v>
      </c>
      <c r="AD1108" s="17">
        <f t="shared" si="116"/>
        <v>0</v>
      </c>
      <c r="AE1108" s="17">
        <f>IFERROR(INDEX(Factors!$B$6:$B$15,MATCH('INPUT - Census'!E1108,Factors!$C$6:$C$15,0),1),0)</f>
        <v>0</v>
      </c>
      <c r="AF1108" s="18">
        <f>IFERROR(INDEX(Factors!$B$16:$B$39,MATCH('INPUT - Census'!C1108,Factors!$C$16:$C$35,0),1),0)</f>
        <v>0</v>
      </c>
      <c r="AG1108" s="19">
        <f>IFERROR(INDEX(Factors!$B$40:$B$44,MATCH('INPUT - Census'!F1108,Factors!$C$40:$C$44,0),1),0)</f>
        <v>0</v>
      </c>
      <c r="AH1108" s="21" t="str">
        <f t="shared" si="118"/>
        <v/>
      </c>
      <c r="AI1108" s="1" t="str">
        <f>IFERROR(VLOOKUP(H1108,Factors!$C$45:$D$48,2,0),"")</f>
        <v/>
      </c>
      <c r="AJ1108" t="b">
        <f t="shared" si="117"/>
        <v>0</v>
      </c>
    </row>
    <row r="1109" spans="2:36" ht="14.4" x14ac:dyDescent="0.3">
      <c r="B1109" s="70"/>
      <c r="C1109" s="58"/>
      <c r="D1109" s="63"/>
      <c r="E1109" s="58"/>
      <c r="F1109" s="58"/>
      <c r="G1109" s="44"/>
      <c r="H1109" s="45"/>
      <c r="I1109" s="45"/>
      <c r="J1109" s="38" t="str">
        <f t="shared" si="113"/>
        <v/>
      </c>
      <c r="K1109" s="39" t="str">
        <f t="shared" si="115"/>
        <v/>
      </c>
      <c r="M1109" s="3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7" t="str">
        <f t="shared" si="114"/>
        <v>-1</v>
      </c>
      <c r="AC1109" s="17">
        <f>IFERROR(INDEX(Factors!$C$59:$C$70,MATCH(AB1109,Factors!$B$59:$B$70,1),1),0)</f>
        <v>0</v>
      </c>
      <c r="AD1109" s="17">
        <f t="shared" si="116"/>
        <v>0</v>
      </c>
      <c r="AE1109" s="17">
        <f>IFERROR(INDEX(Factors!$B$6:$B$15,MATCH('INPUT - Census'!E1109,Factors!$C$6:$C$15,0),1),0)</f>
        <v>0</v>
      </c>
      <c r="AF1109" s="18">
        <f>IFERROR(INDEX(Factors!$B$16:$B$39,MATCH('INPUT - Census'!C1109,Factors!$C$16:$C$35,0),1),0)</f>
        <v>0</v>
      </c>
      <c r="AG1109" s="19">
        <f>IFERROR(INDEX(Factors!$B$40:$B$44,MATCH('INPUT - Census'!F1109,Factors!$C$40:$C$44,0),1),0)</f>
        <v>0</v>
      </c>
      <c r="AH1109" s="21" t="str">
        <f t="shared" si="118"/>
        <v/>
      </c>
      <c r="AI1109" s="1" t="str">
        <f>IFERROR(VLOOKUP(H1109,Factors!$C$45:$D$48,2,0),"")</f>
        <v/>
      </c>
      <c r="AJ1109" t="b">
        <f t="shared" si="117"/>
        <v>0</v>
      </c>
    </row>
    <row r="1110" spans="2:36" ht="14.4" x14ac:dyDescent="0.3">
      <c r="B1110" s="70"/>
      <c r="C1110" s="58"/>
      <c r="D1110" s="63"/>
      <c r="E1110" s="58"/>
      <c r="F1110" s="58"/>
      <c r="G1110" s="44"/>
      <c r="H1110" s="45"/>
      <c r="I1110" s="45"/>
      <c r="J1110" s="38" t="str">
        <f t="shared" si="113"/>
        <v/>
      </c>
      <c r="K1110" s="39" t="str">
        <f t="shared" si="115"/>
        <v/>
      </c>
      <c r="M1110" s="3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7" t="str">
        <f t="shared" si="114"/>
        <v>-1</v>
      </c>
      <c r="AC1110" s="17">
        <f>IFERROR(INDEX(Factors!$C$59:$C$70,MATCH(AB1110,Factors!$B$59:$B$70,1),1),0)</f>
        <v>0</v>
      </c>
      <c r="AD1110" s="17">
        <f t="shared" si="116"/>
        <v>0</v>
      </c>
      <c r="AE1110" s="17">
        <f>IFERROR(INDEX(Factors!$B$6:$B$15,MATCH('INPUT - Census'!E1110,Factors!$C$6:$C$15,0),1),0)</f>
        <v>0</v>
      </c>
      <c r="AF1110" s="18">
        <f>IFERROR(INDEX(Factors!$B$16:$B$39,MATCH('INPUT - Census'!C1110,Factors!$C$16:$C$35,0),1),0)</f>
        <v>0</v>
      </c>
      <c r="AG1110" s="19">
        <f>IFERROR(INDEX(Factors!$B$40:$B$44,MATCH('INPUT - Census'!F1110,Factors!$C$40:$C$44,0),1),0)</f>
        <v>0</v>
      </c>
      <c r="AH1110" s="21" t="str">
        <f t="shared" si="118"/>
        <v/>
      </c>
      <c r="AI1110" s="1" t="str">
        <f>IFERROR(VLOOKUP(H1110,Factors!$C$45:$D$48,2,0),"")</f>
        <v/>
      </c>
      <c r="AJ1110" t="b">
        <f t="shared" si="117"/>
        <v>0</v>
      </c>
    </row>
    <row r="1111" spans="2:36" ht="14.4" x14ac:dyDescent="0.3">
      <c r="B1111" s="70"/>
      <c r="C1111" s="58"/>
      <c r="D1111" s="63"/>
      <c r="E1111" s="58"/>
      <c r="F1111" s="58"/>
      <c r="G1111" s="44"/>
      <c r="H1111" s="45"/>
      <c r="I1111" s="45"/>
      <c r="J1111" s="38" t="str">
        <f t="shared" si="113"/>
        <v/>
      </c>
      <c r="K1111" s="39" t="str">
        <f t="shared" si="115"/>
        <v/>
      </c>
      <c r="M1111" s="3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7" t="str">
        <f t="shared" si="114"/>
        <v>-1</v>
      </c>
      <c r="AC1111" s="17">
        <f>IFERROR(INDEX(Factors!$C$59:$C$70,MATCH(AB1111,Factors!$B$59:$B$70,1),1),0)</f>
        <v>0</v>
      </c>
      <c r="AD1111" s="17">
        <f t="shared" si="116"/>
        <v>0</v>
      </c>
      <c r="AE1111" s="17">
        <f>IFERROR(INDEX(Factors!$B$6:$B$15,MATCH('INPUT - Census'!E1111,Factors!$C$6:$C$15,0),1),0)</f>
        <v>0</v>
      </c>
      <c r="AF1111" s="18">
        <f>IFERROR(INDEX(Factors!$B$16:$B$39,MATCH('INPUT - Census'!C1111,Factors!$C$16:$C$35,0),1),0)</f>
        <v>0</v>
      </c>
      <c r="AG1111" s="19">
        <f>IFERROR(INDEX(Factors!$B$40:$B$44,MATCH('INPUT - Census'!F1111,Factors!$C$40:$C$44,0),1),0)</f>
        <v>0</v>
      </c>
      <c r="AH1111" s="21" t="str">
        <f t="shared" si="118"/>
        <v/>
      </c>
      <c r="AI1111" s="1" t="str">
        <f>IFERROR(VLOOKUP(H1111,Factors!$C$45:$D$48,2,0),"")</f>
        <v/>
      </c>
      <c r="AJ1111" t="b">
        <f t="shared" si="117"/>
        <v>0</v>
      </c>
    </row>
    <row r="1112" spans="2:36" ht="14.4" x14ac:dyDescent="0.3">
      <c r="B1112" s="70"/>
      <c r="C1112" s="58"/>
      <c r="D1112" s="63"/>
      <c r="E1112" s="58"/>
      <c r="F1112" s="58"/>
      <c r="G1112" s="44"/>
      <c r="H1112" s="45"/>
      <c r="I1112" s="45"/>
      <c r="J1112" s="38" t="str">
        <f t="shared" si="113"/>
        <v/>
      </c>
      <c r="K1112" s="39" t="str">
        <f t="shared" si="115"/>
        <v/>
      </c>
      <c r="M1112" s="3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7" t="str">
        <f t="shared" si="114"/>
        <v>-1</v>
      </c>
      <c r="AC1112" s="17">
        <f>IFERROR(INDEX(Factors!$C$59:$C$70,MATCH(AB1112,Factors!$B$59:$B$70,1),1),0)</f>
        <v>0</v>
      </c>
      <c r="AD1112" s="17">
        <f t="shared" si="116"/>
        <v>0</v>
      </c>
      <c r="AE1112" s="17">
        <f>IFERROR(INDEX(Factors!$B$6:$B$15,MATCH('INPUT - Census'!E1112,Factors!$C$6:$C$15,0),1),0)</f>
        <v>0</v>
      </c>
      <c r="AF1112" s="18">
        <f>IFERROR(INDEX(Factors!$B$16:$B$39,MATCH('INPUT - Census'!C1112,Factors!$C$16:$C$35,0),1),0)</f>
        <v>0</v>
      </c>
      <c r="AG1112" s="19">
        <f>IFERROR(INDEX(Factors!$B$40:$B$44,MATCH('INPUT - Census'!F1112,Factors!$C$40:$C$44,0),1),0)</f>
        <v>0</v>
      </c>
      <c r="AH1112" s="21" t="str">
        <f t="shared" si="118"/>
        <v/>
      </c>
      <c r="AI1112" s="1" t="str">
        <f>IFERROR(VLOOKUP(H1112,Factors!$C$45:$D$48,2,0),"")</f>
        <v/>
      </c>
      <c r="AJ1112" t="b">
        <f t="shared" si="117"/>
        <v>0</v>
      </c>
    </row>
    <row r="1113" spans="2:36" ht="14.4" x14ac:dyDescent="0.3">
      <c r="B1113" s="70"/>
      <c r="C1113" s="58"/>
      <c r="D1113" s="63"/>
      <c r="E1113" s="58"/>
      <c r="F1113" s="58"/>
      <c r="G1113" s="44"/>
      <c r="H1113" s="45"/>
      <c r="I1113" s="45"/>
      <c r="J1113" s="38" t="str">
        <f t="shared" si="113"/>
        <v/>
      </c>
      <c r="K1113" s="39" t="str">
        <f t="shared" si="115"/>
        <v/>
      </c>
      <c r="M1113" s="3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7" t="str">
        <f t="shared" si="114"/>
        <v>-1</v>
      </c>
      <c r="AC1113" s="17">
        <f>IFERROR(INDEX(Factors!$C$59:$C$70,MATCH(AB1113,Factors!$B$59:$B$70,1),1),0)</f>
        <v>0</v>
      </c>
      <c r="AD1113" s="17">
        <f t="shared" si="116"/>
        <v>0</v>
      </c>
      <c r="AE1113" s="17">
        <f>IFERROR(INDEX(Factors!$B$6:$B$15,MATCH('INPUT - Census'!E1113,Factors!$C$6:$C$15,0),1),0)</f>
        <v>0</v>
      </c>
      <c r="AF1113" s="18">
        <f>IFERROR(INDEX(Factors!$B$16:$B$39,MATCH('INPUT - Census'!C1113,Factors!$C$16:$C$35,0),1),0)</f>
        <v>0</v>
      </c>
      <c r="AG1113" s="19">
        <f>IFERROR(INDEX(Factors!$B$40:$B$44,MATCH('INPUT - Census'!F1113,Factors!$C$40:$C$44,0),1),0)</f>
        <v>0</v>
      </c>
      <c r="AH1113" s="21" t="str">
        <f t="shared" si="118"/>
        <v/>
      </c>
      <c r="AI1113" s="1" t="str">
        <f>IFERROR(VLOOKUP(H1113,Factors!$C$45:$D$48,2,0),"")</f>
        <v/>
      </c>
      <c r="AJ1113" t="b">
        <f t="shared" si="117"/>
        <v>0</v>
      </c>
    </row>
    <row r="1114" spans="2:36" ht="14.4" x14ac:dyDescent="0.3">
      <c r="B1114" s="70"/>
      <c r="C1114" s="58"/>
      <c r="D1114" s="63"/>
      <c r="E1114" s="58"/>
      <c r="F1114" s="58"/>
      <c r="G1114" s="44"/>
      <c r="H1114" s="45"/>
      <c r="I1114" s="45"/>
      <c r="J1114" s="38" t="str">
        <f t="shared" si="113"/>
        <v/>
      </c>
      <c r="K1114" s="39" t="str">
        <f t="shared" si="115"/>
        <v/>
      </c>
      <c r="M1114" s="3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7" t="str">
        <f t="shared" si="114"/>
        <v>-1</v>
      </c>
      <c r="AC1114" s="17">
        <f>IFERROR(INDEX(Factors!$C$59:$C$70,MATCH(AB1114,Factors!$B$59:$B$70,1),1),0)</f>
        <v>0</v>
      </c>
      <c r="AD1114" s="17">
        <f t="shared" si="116"/>
        <v>0</v>
      </c>
      <c r="AE1114" s="17">
        <f>IFERROR(INDEX(Factors!$B$6:$B$15,MATCH('INPUT - Census'!E1114,Factors!$C$6:$C$15,0),1),0)</f>
        <v>0</v>
      </c>
      <c r="AF1114" s="18">
        <f>IFERROR(INDEX(Factors!$B$16:$B$39,MATCH('INPUT - Census'!C1114,Factors!$C$16:$C$35,0),1),0)</f>
        <v>0</v>
      </c>
      <c r="AG1114" s="19">
        <f>IFERROR(INDEX(Factors!$B$40:$B$44,MATCH('INPUT - Census'!F1114,Factors!$C$40:$C$44,0),1),0)</f>
        <v>0</v>
      </c>
      <c r="AH1114" s="21" t="str">
        <f t="shared" si="118"/>
        <v/>
      </c>
      <c r="AI1114" s="1" t="str">
        <f>IFERROR(VLOOKUP(H1114,Factors!$C$45:$D$48,2,0),"")</f>
        <v/>
      </c>
      <c r="AJ1114" t="b">
        <f t="shared" si="117"/>
        <v>0</v>
      </c>
    </row>
    <row r="1115" spans="2:36" ht="14.4" x14ac:dyDescent="0.3">
      <c r="B1115" s="70"/>
      <c r="C1115" s="58"/>
      <c r="D1115" s="63"/>
      <c r="E1115" s="58"/>
      <c r="F1115" s="58"/>
      <c r="G1115" s="44"/>
      <c r="H1115" s="45"/>
      <c r="I1115" s="45"/>
      <c r="J1115" s="38" t="str">
        <f t="shared" si="113"/>
        <v/>
      </c>
      <c r="K1115" s="39" t="str">
        <f t="shared" si="115"/>
        <v/>
      </c>
      <c r="M1115" s="3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7" t="str">
        <f t="shared" si="114"/>
        <v>-1</v>
      </c>
      <c r="AC1115" s="17">
        <f>IFERROR(INDEX(Factors!$C$59:$C$70,MATCH(AB1115,Factors!$B$59:$B$70,1),1),0)</f>
        <v>0</v>
      </c>
      <c r="AD1115" s="17">
        <f t="shared" si="116"/>
        <v>0</v>
      </c>
      <c r="AE1115" s="17">
        <f>IFERROR(INDEX(Factors!$B$6:$B$15,MATCH('INPUT - Census'!E1115,Factors!$C$6:$C$15,0),1),0)</f>
        <v>0</v>
      </c>
      <c r="AF1115" s="18">
        <f>IFERROR(INDEX(Factors!$B$16:$B$39,MATCH('INPUT - Census'!C1115,Factors!$C$16:$C$35,0),1),0)</f>
        <v>0</v>
      </c>
      <c r="AG1115" s="19">
        <f>IFERROR(INDEX(Factors!$B$40:$B$44,MATCH('INPUT - Census'!F1115,Factors!$C$40:$C$44,0),1),0)</f>
        <v>0</v>
      </c>
      <c r="AH1115" s="21" t="str">
        <f t="shared" si="118"/>
        <v/>
      </c>
      <c r="AI1115" s="1" t="str">
        <f>IFERROR(VLOOKUP(H1115,Factors!$C$45:$D$48,2,0),"")</f>
        <v/>
      </c>
      <c r="AJ1115" t="b">
        <f t="shared" si="117"/>
        <v>0</v>
      </c>
    </row>
    <row r="1116" spans="2:36" ht="14.4" x14ac:dyDescent="0.3">
      <c r="B1116" s="70"/>
      <c r="C1116" s="58"/>
      <c r="D1116" s="63"/>
      <c r="E1116" s="58"/>
      <c r="F1116" s="58"/>
      <c r="G1116" s="44"/>
      <c r="H1116" s="45"/>
      <c r="I1116" s="45"/>
      <c r="J1116" s="38" t="str">
        <f t="shared" si="113"/>
        <v/>
      </c>
      <c r="K1116" s="39" t="str">
        <f t="shared" si="115"/>
        <v/>
      </c>
      <c r="M1116" s="3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7" t="str">
        <f t="shared" si="114"/>
        <v>-1</v>
      </c>
      <c r="AC1116" s="17">
        <f>IFERROR(INDEX(Factors!$C$59:$C$70,MATCH(AB1116,Factors!$B$59:$B$70,1),1),0)</f>
        <v>0</v>
      </c>
      <c r="AD1116" s="17">
        <f t="shared" si="116"/>
        <v>0</v>
      </c>
      <c r="AE1116" s="17">
        <f>IFERROR(INDEX(Factors!$B$6:$B$15,MATCH('INPUT - Census'!E1116,Factors!$C$6:$C$15,0),1),0)</f>
        <v>0</v>
      </c>
      <c r="AF1116" s="18">
        <f>IFERROR(INDEX(Factors!$B$16:$B$39,MATCH('INPUT - Census'!C1116,Factors!$C$16:$C$35,0),1),0)</f>
        <v>0</v>
      </c>
      <c r="AG1116" s="19">
        <f>IFERROR(INDEX(Factors!$B$40:$B$44,MATCH('INPUT - Census'!F1116,Factors!$C$40:$C$44,0),1),0)</f>
        <v>0</v>
      </c>
      <c r="AH1116" s="21" t="str">
        <f t="shared" si="118"/>
        <v/>
      </c>
      <c r="AI1116" s="1" t="str">
        <f>IFERROR(VLOOKUP(H1116,Factors!$C$45:$D$48,2,0),"")</f>
        <v/>
      </c>
      <c r="AJ1116" t="b">
        <f t="shared" si="117"/>
        <v>0</v>
      </c>
    </row>
    <row r="1117" spans="2:36" ht="14.4" x14ac:dyDescent="0.3">
      <c r="B1117" s="70"/>
      <c r="C1117" s="58"/>
      <c r="D1117" s="63"/>
      <c r="E1117" s="58"/>
      <c r="F1117" s="58"/>
      <c r="G1117" s="44"/>
      <c r="H1117" s="45"/>
      <c r="I1117" s="45"/>
      <c r="J1117" s="38" t="str">
        <f t="shared" si="113"/>
        <v/>
      </c>
      <c r="K1117" s="39" t="str">
        <f t="shared" si="115"/>
        <v/>
      </c>
      <c r="M1117" s="3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7" t="str">
        <f t="shared" si="114"/>
        <v>-1</v>
      </c>
      <c r="AC1117" s="17">
        <f>IFERROR(INDEX(Factors!$C$59:$C$70,MATCH(AB1117,Factors!$B$59:$B$70,1),1),0)</f>
        <v>0</v>
      </c>
      <c r="AD1117" s="17">
        <f t="shared" si="116"/>
        <v>0</v>
      </c>
      <c r="AE1117" s="17">
        <f>IFERROR(INDEX(Factors!$B$6:$B$15,MATCH('INPUT - Census'!E1117,Factors!$C$6:$C$15,0),1),0)</f>
        <v>0</v>
      </c>
      <c r="AF1117" s="18">
        <f>IFERROR(INDEX(Factors!$B$16:$B$39,MATCH('INPUT - Census'!C1117,Factors!$C$16:$C$35,0),1),0)</f>
        <v>0</v>
      </c>
      <c r="AG1117" s="19">
        <f>IFERROR(INDEX(Factors!$B$40:$B$44,MATCH('INPUT - Census'!F1117,Factors!$C$40:$C$44,0),1),0)</f>
        <v>0</v>
      </c>
      <c r="AH1117" s="21" t="str">
        <f t="shared" si="118"/>
        <v/>
      </c>
      <c r="AI1117" s="1" t="str">
        <f>IFERROR(VLOOKUP(H1117,Factors!$C$45:$D$48,2,0),"")</f>
        <v/>
      </c>
      <c r="AJ1117" t="b">
        <f t="shared" si="117"/>
        <v>0</v>
      </c>
    </row>
    <row r="1118" spans="2:36" ht="14.4" x14ac:dyDescent="0.3">
      <c r="B1118" s="70"/>
      <c r="C1118" s="58"/>
      <c r="D1118" s="63"/>
      <c r="E1118" s="58"/>
      <c r="F1118" s="58"/>
      <c r="G1118" s="44"/>
      <c r="H1118" s="45"/>
      <c r="I1118" s="45"/>
      <c r="J1118" s="38" t="str">
        <f t="shared" si="113"/>
        <v/>
      </c>
      <c r="K1118" s="39" t="str">
        <f t="shared" si="115"/>
        <v/>
      </c>
      <c r="M1118" s="3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7" t="str">
        <f t="shared" si="114"/>
        <v>-1</v>
      </c>
      <c r="AC1118" s="17">
        <f>IFERROR(INDEX(Factors!$C$59:$C$70,MATCH(AB1118,Factors!$B$59:$B$70,1),1),0)</f>
        <v>0</v>
      </c>
      <c r="AD1118" s="17">
        <f t="shared" si="116"/>
        <v>0</v>
      </c>
      <c r="AE1118" s="17">
        <f>IFERROR(INDEX(Factors!$B$6:$B$15,MATCH('INPUT - Census'!E1118,Factors!$C$6:$C$15,0),1),0)</f>
        <v>0</v>
      </c>
      <c r="AF1118" s="18">
        <f>IFERROR(INDEX(Factors!$B$16:$B$39,MATCH('INPUT - Census'!C1118,Factors!$C$16:$C$35,0),1),0)</f>
        <v>0</v>
      </c>
      <c r="AG1118" s="19">
        <f>IFERROR(INDEX(Factors!$B$40:$B$44,MATCH('INPUT - Census'!F1118,Factors!$C$40:$C$44,0),1),0)</f>
        <v>0</v>
      </c>
      <c r="AH1118" s="21" t="str">
        <f t="shared" si="118"/>
        <v/>
      </c>
      <c r="AI1118" s="1" t="str">
        <f>IFERROR(VLOOKUP(H1118,Factors!$C$45:$D$48,2,0),"")</f>
        <v/>
      </c>
      <c r="AJ1118" t="b">
        <f t="shared" si="117"/>
        <v>0</v>
      </c>
    </row>
    <row r="1119" spans="2:36" ht="14.4" x14ac:dyDescent="0.3">
      <c r="B1119" s="70"/>
      <c r="C1119" s="58"/>
      <c r="D1119" s="63"/>
      <c r="E1119" s="58"/>
      <c r="F1119" s="58"/>
      <c r="G1119" s="44"/>
      <c r="H1119" s="45"/>
      <c r="I1119" s="45"/>
      <c r="J1119" s="38" t="str">
        <f t="shared" si="113"/>
        <v/>
      </c>
      <c r="K1119" s="39" t="str">
        <f t="shared" si="115"/>
        <v/>
      </c>
      <c r="M1119" s="3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7" t="str">
        <f t="shared" si="114"/>
        <v>-1</v>
      </c>
      <c r="AC1119" s="17">
        <f>IFERROR(INDEX(Factors!$C$59:$C$70,MATCH(AB1119,Factors!$B$59:$B$70,1),1),0)</f>
        <v>0</v>
      </c>
      <c r="AD1119" s="17">
        <f t="shared" si="116"/>
        <v>0</v>
      </c>
      <c r="AE1119" s="17">
        <f>IFERROR(INDEX(Factors!$B$6:$B$15,MATCH('INPUT - Census'!E1119,Factors!$C$6:$C$15,0),1),0)</f>
        <v>0</v>
      </c>
      <c r="AF1119" s="18">
        <f>IFERROR(INDEX(Factors!$B$16:$B$39,MATCH('INPUT - Census'!C1119,Factors!$C$16:$C$35,0),1),0)</f>
        <v>0</v>
      </c>
      <c r="AG1119" s="19">
        <f>IFERROR(INDEX(Factors!$B$40:$B$44,MATCH('INPUT - Census'!F1119,Factors!$C$40:$C$44,0),1),0)</f>
        <v>0</v>
      </c>
      <c r="AH1119" s="21" t="str">
        <f t="shared" si="118"/>
        <v/>
      </c>
      <c r="AI1119" s="1" t="str">
        <f>IFERROR(VLOOKUP(H1119,Factors!$C$45:$D$48,2,0),"")</f>
        <v/>
      </c>
      <c r="AJ1119" t="b">
        <f t="shared" si="117"/>
        <v>0</v>
      </c>
    </row>
    <row r="1120" spans="2:36" ht="14.4" x14ac:dyDescent="0.3">
      <c r="B1120" s="70"/>
      <c r="C1120" s="58"/>
      <c r="D1120" s="63"/>
      <c r="E1120" s="58"/>
      <c r="F1120" s="58"/>
      <c r="G1120" s="44"/>
      <c r="H1120" s="45"/>
      <c r="I1120" s="45"/>
      <c r="J1120" s="38" t="str">
        <f t="shared" si="113"/>
        <v/>
      </c>
      <c r="K1120" s="39" t="str">
        <f t="shared" si="115"/>
        <v/>
      </c>
      <c r="M1120" s="3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7" t="str">
        <f t="shared" si="114"/>
        <v>-1</v>
      </c>
      <c r="AC1120" s="17">
        <f>IFERROR(INDEX(Factors!$C$59:$C$70,MATCH(AB1120,Factors!$B$59:$B$70,1),1),0)</f>
        <v>0</v>
      </c>
      <c r="AD1120" s="17">
        <f t="shared" si="116"/>
        <v>0</v>
      </c>
      <c r="AE1120" s="17">
        <f>IFERROR(INDEX(Factors!$B$6:$B$15,MATCH('INPUT - Census'!E1120,Factors!$C$6:$C$15,0),1),0)</f>
        <v>0</v>
      </c>
      <c r="AF1120" s="18">
        <f>IFERROR(INDEX(Factors!$B$16:$B$39,MATCH('INPUT - Census'!C1120,Factors!$C$16:$C$35,0),1),0)</f>
        <v>0</v>
      </c>
      <c r="AG1120" s="19">
        <f>IFERROR(INDEX(Factors!$B$40:$B$44,MATCH('INPUT - Census'!F1120,Factors!$C$40:$C$44,0),1),0)</f>
        <v>0</v>
      </c>
      <c r="AH1120" s="21" t="str">
        <f t="shared" si="118"/>
        <v/>
      </c>
      <c r="AI1120" s="1" t="str">
        <f>IFERROR(VLOOKUP(H1120,Factors!$C$45:$D$48,2,0),"")</f>
        <v/>
      </c>
      <c r="AJ1120" t="b">
        <f t="shared" si="117"/>
        <v>0</v>
      </c>
    </row>
    <row r="1121" spans="2:36" ht="14.4" x14ac:dyDescent="0.3">
      <c r="B1121" s="70"/>
      <c r="C1121" s="58"/>
      <c r="D1121" s="63"/>
      <c r="E1121" s="58"/>
      <c r="F1121" s="58"/>
      <c r="G1121" s="44"/>
      <c r="H1121" s="45"/>
      <c r="I1121" s="45"/>
      <c r="J1121" s="38" t="str">
        <f t="shared" si="113"/>
        <v/>
      </c>
      <c r="K1121" s="39" t="str">
        <f t="shared" si="115"/>
        <v/>
      </c>
      <c r="M1121" s="3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7" t="str">
        <f t="shared" si="114"/>
        <v>-1</v>
      </c>
      <c r="AC1121" s="17">
        <f>IFERROR(INDEX(Factors!$C$59:$C$70,MATCH(AB1121,Factors!$B$59:$B$70,1),1),0)</f>
        <v>0</v>
      </c>
      <c r="AD1121" s="17">
        <f t="shared" si="116"/>
        <v>0</v>
      </c>
      <c r="AE1121" s="17">
        <f>IFERROR(INDEX(Factors!$B$6:$B$15,MATCH('INPUT - Census'!E1121,Factors!$C$6:$C$15,0),1),0)</f>
        <v>0</v>
      </c>
      <c r="AF1121" s="18">
        <f>IFERROR(INDEX(Factors!$B$16:$B$39,MATCH('INPUT - Census'!C1121,Factors!$C$16:$C$35,0),1),0)</f>
        <v>0</v>
      </c>
      <c r="AG1121" s="19">
        <f>IFERROR(INDEX(Factors!$B$40:$B$44,MATCH('INPUT - Census'!F1121,Factors!$C$40:$C$44,0),1),0)</f>
        <v>0</v>
      </c>
      <c r="AH1121" s="21" t="str">
        <f t="shared" si="118"/>
        <v/>
      </c>
      <c r="AI1121" s="1" t="str">
        <f>IFERROR(VLOOKUP(H1121,Factors!$C$45:$D$48,2,0),"")</f>
        <v/>
      </c>
      <c r="AJ1121" t="b">
        <f t="shared" si="117"/>
        <v>0</v>
      </c>
    </row>
    <row r="1122" spans="2:36" ht="14.4" x14ac:dyDescent="0.3">
      <c r="B1122" s="70"/>
      <c r="C1122" s="58"/>
      <c r="D1122" s="63"/>
      <c r="E1122" s="58"/>
      <c r="F1122" s="58"/>
      <c r="G1122" s="44"/>
      <c r="H1122" s="45"/>
      <c r="I1122" s="45"/>
      <c r="J1122" s="38" t="str">
        <f t="shared" si="113"/>
        <v/>
      </c>
      <c r="K1122" s="39" t="str">
        <f t="shared" si="115"/>
        <v/>
      </c>
      <c r="M1122" s="3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7" t="str">
        <f t="shared" si="114"/>
        <v>-1</v>
      </c>
      <c r="AC1122" s="17">
        <f>IFERROR(INDEX(Factors!$C$59:$C$70,MATCH(AB1122,Factors!$B$59:$B$70,1),1),0)</f>
        <v>0</v>
      </c>
      <c r="AD1122" s="17">
        <f t="shared" si="116"/>
        <v>0</v>
      </c>
      <c r="AE1122" s="17">
        <f>IFERROR(INDEX(Factors!$B$6:$B$15,MATCH('INPUT - Census'!E1122,Factors!$C$6:$C$15,0),1),0)</f>
        <v>0</v>
      </c>
      <c r="AF1122" s="18">
        <f>IFERROR(INDEX(Factors!$B$16:$B$39,MATCH('INPUT - Census'!C1122,Factors!$C$16:$C$35,0),1),0)</f>
        <v>0</v>
      </c>
      <c r="AG1122" s="19">
        <f>IFERROR(INDEX(Factors!$B$40:$B$44,MATCH('INPUT - Census'!F1122,Factors!$C$40:$C$44,0),1),0)</f>
        <v>0</v>
      </c>
      <c r="AH1122" s="21" t="str">
        <f t="shared" si="118"/>
        <v/>
      </c>
      <c r="AI1122" s="1" t="str">
        <f>IFERROR(VLOOKUP(H1122,Factors!$C$45:$D$48,2,0),"")</f>
        <v/>
      </c>
      <c r="AJ1122" t="b">
        <f t="shared" si="117"/>
        <v>0</v>
      </c>
    </row>
    <row r="1123" spans="2:36" ht="14.4" x14ac:dyDescent="0.3">
      <c r="B1123" s="70"/>
      <c r="C1123" s="58"/>
      <c r="D1123" s="63"/>
      <c r="E1123" s="58"/>
      <c r="F1123" s="58"/>
      <c r="G1123" s="44"/>
      <c r="H1123" s="45"/>
      <c r="I1123" s="45"/>
      <c r="J1123" s="38" t="str">
        <f t="shared" si="113"/>
        <v/>
      </c>
      <c r="K1123" s="39" t="str">
        <f t="shared" si="115"/>
        <v/>
      </c>
      <c r="M1123" s="3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7" t="str">
        <f t="shared" si="114"/>
        <v>-1</v>
      </c>
      <c r="AC1123" s="17">
        <f>IFERROR(INDEX(Factors!$C$59:$C$70,MATCH(AB1123,Factors!$B$59:$B$70,1),1),0)</f>
        <v>0</v>
      </c>
      <c r="AD1123" s="17">
        <f t="shared" si="116"/>
        <v>0</v>
      </c>
      <c r="AE1123" s="17">
        <f>IFERROR(INDEX(Factors!$B$6:$B$15,MATCH('INPUT - Census'!E1123,Factors!$C$6:$C$15,0),1),0)</f>
        <v>0</v>
      </c>
      <c r="AF1123" s="18">
        <f>IFERROR(INDEX(Factors!$B$16:$B$39,MATCH('INPUT - Census'!C1123,Factors!$C$16:$C$35,0),1),0)</f>
        <v>0</v>
      </c>
      <c r="AG1123" s="19">
        <f>IFERROR(INDEX(Factors!$B$40:$B$44,MATCH('INPUT - Census'!F1123,Factors!$C$40:$C$44,0),1),0)</f>
        <v>0</v>
      </c>
      <c r="AH1123" s="21" t="str">
        <f t="shared" si="118"/>
        <v/>
      </c>
      <c r="AI1123" s="1" t="str">
        <f>IFERROR(VLOOKUP(H1123,Factors!$C$45:$D$48,2,0),"")</f>
        <v/>
      </c>
      <c r="AJ1123" t="b">
        <f t="shared" si="117"/>
        <v>0</v>
      </c>
    </row>
    <row r="1124" spans="2:36" ht="14.4" x14ac:dyDescent="0.3">
      <c r="B1124" s="70"/>
      <c r="C1124" s="58"/>
      <c r="D1124" s="63"/>
      <c r="E1124" s="58"/>
      <c r="F1124" s="58"/>
      <c r="G1124" s="44"/>
      <c r="H1124" s="45"/>
      <c r="I1124" s="45"/>
      <c r="J1124" s="38" t="str">
        <f t="shared" si="113"/>
        <v/>
      </c>
      <c r="K1124" s="39" t="str">
        <f t="shared" si="115"/>
        <v/>
      </c>
      <c r="M1124" s="3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7" t="str">
        <f t="shared" si="114"/>
        <v>-1</v>
      </c>
      <c r="AC1124" s="17">
        <f>IFERROR(INDEX(Factors!$C$59:$C$70,MATCH(AB1124,Factors!$B$59:$B$70,1),1),0)</f>
        <v>0</v>
      </c>
      <c r="AD1124" s="17">
        <f t="shared" si="116"/>
        <v>0</v>
      </c>
      <c r="AE1124" s="17">
        <f>IFERROR(INDEX(Factors!$B$6:$B$15,MATCH('INPUT - Census'!E1124,Factors!$C$6:$C$15,0),1),0)</f>
        <v>0</v>
      </c>
      <c r="AF1124" s="18">
        <f>IFERROR(INDEX(Factors!$B$16:$B$39,MATCH('INPUT - Census'!C1124,Factors!$C$16:$C$35,0),1),0)</f>
        <v>0</v>
      </c>
      <c r="AG1124" s="19">
        <f>IFERROR(INDEX(Factors!$B$40:$B$44,MATCH('INPUT - Census'!F1124,Factors!$C$40:$C$44,0),1),0)</f>
        <v>0</v>
      </c>
      <c r="AH1124" s="21" t="str">
        <f t="shared" si="118"/>
        <v/>
      </c>
      <c r="AI1124" s="1" t="str">
        <f>IFERROR(VLOOKUP(H1124,Factors!$C$45:$D$48,2,0),"")</f>
        <v/>
      </c>
      <c r="AJ1124" t="b">
        <f t="shared" si="117"/>
        <v>0</v>
      </c>
    </row>
    <row r="1125" spans="2:36" ht="14.4" x14ac:dyDescent="0.3">
      <c r="B1125" s="70"/>
      <c r="C1125" s="58"/>
      <c r="D1125" s="63"/>
      <c r="E1125" s="58"/>
      <c r="F1125" s="58"/>
      <c r="G1125" s="44"/>
      <c r="H1125" s="45"/>
      <c r="I1125" s="45"/>
      <c r="J1125" s="38" t="str">
        <f t="shared" si="113"/>
        <v/>
      </c>
      <c r="K1125" s="39" t="str">
        <f t="shared" si="115"/>
        <v/>
      </c>
      <c r="M1125" s="3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7" t="str">
        <f t="shared" si="114"/>
        <v>-1</v>
      </c>
      <c r="AC1125" s="17">
        <f>IFERROR(INDEX(Factors!$C$59:$C$70,MATCH(AB1125,Factors!$B$59:$B$70,1),1),0)</f>
        <v>0</v>
      </c>
      <c r="AD1125" s="17">
        <f t="shared" si="116"/>
        <v>0</v>
      </c>
      <c r="AE1125" s="17">
        <f>IFERROR(INDEX(Factors!$B$6:$B$15,MATCH('INPUT - Census'!E1125,Factors!$C$6:$C$15,0),1),0)</f>
        <v>0</v>
      </c>
      <c r="AF1125" s="18">
        <f>IFERROR(INDEX(Factors!$B$16:$B$39,MATCH('INPUT - Census'!C1125,Factors!$C$16:$C$35,0),1),0)</f>
        <v>0</v>
      </c>
      <c r="AG1125" s="19">
        <f>IFERROR(INDEX(Factors!$B$40:$B$44,MATCH('INPUT - Census'!F1125,Factors!$C$40:$C$44,0),1),0)</f>
        <v>0</v>
      </c>
      <c r="AH1125" s="21" t="str">
        <f t="shared" si="118"/>
        <v/>
      </c>
      <c r="AI1125" s="1" t="str">
        <f>IFERROR(VLOOKUP(H1125,Factors!$C$45:$D$48,2,0),"")</f>
        <v/>
      </c>
      <c r="AJ1125" t="b">
        <f t="shared" si="117"/>
        <v>0</v>
      </c>
    </row>
    <row r="1126" spans="2:36" ht="14.4" x14ac:dyDescent="0.3">
      <c r="B1126" s="70"/>
      <c r="C1126" s="58"/>
      <c r="D1126" s="63"/>
      <c r="E1126" s="58"/>
      <c r="F1126" s="58"/>
      <c r="G1126" s="44"/>
      <c r="H1126" s="45"/>
      <c r="I1126" s="45"/>
      <c r="J1126" s="38" t="str">
        <f t="shared" si="113"/>
        <v/>
      </c>
      <c r="K1126" s="39" t="str">
        <f t="shared" si="115"/>
        <v/>
      </c>
      <c r="M1126" s="3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7" t="str">
        <f t="shared" si="114"/>
        <v>-1</v>
      </c>
      <c r="AC1126" s="17">
        <f>IFERROR(INDEX(Factors!$C$59:$C$70,MATCH(AB1126,Factors!$B$59:$B$70,1),1),0)</f>
        <v>0</v>
      </c>
      <c r="AD1126" s="17">
        <f t="shared" si="116"/>
        <v>0</v>
      </c>
      <c r="AE1126" s="17">
        <f>IFERROR(INDEX(Factors!$B$6:$B$15,MATCH('INPUT - Census'!E1126,Factors!$C$6:$C$15,0),1),0)</f>
        <v>0</v>
      </c>
      <c r="AF1126" s="18">
        <f>IFERROR(INDEX(Factors!$B$16:$B$39,MATCH('INPUT - Census'!C1126,Factors!$C$16:$C$35,0),1),0)</f>
        <v>0</v>
      </c>
      <c r="AG1126" s="19">
        <f>IFERROR(INDEX(Factors!$B$40:$B$44,MATCH('INPUT - Census'!F1126,Factors!$C$40:$C$44,0),1),0)</f>
        <v>0</v>
      </c>
      <c r="AH1126" s="21" t="str">
        <f t="shared" si="118"/>
        <v/>
      </c>
      <c r="AI1126" s="1" t="str">
        <f>IFERROR(VLOOKUP(H1126,Factors!$C$45:$D$48,2,0),"")</f>
        <v/>
      </c>
      <c r="AJ1126" t="b">
        <f t="shared" si="117"/>
        <v>0</v>
      </c>
    </row>
    <row r="1127" spans="2:36" ht="14.4" x14ac:dyDescent="0.3">
      <c r="B1127" s="70"/>
      <c r="C1127" s="58"/>
      <c r="D1127" s="63"/>
      <c r="E1127" s="58"/>
      <c r="F1127" s="58"/>
      <c r="G1127" s="44"/>
      <c r="H1127" s="45"/>
      <c r="I1127" s="45"/>
      <c r="J1127" s="38" t="str">
        <f t="shared" si="113"/>
        <v/>
      </c>
      <c r="K1127" s="39" t="str">
        <f t="shared" si="115"/>
        <v/>
      </c>
      <c r="M1127" s="3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7" t="str">
        <f t="shared" si="114"/>
        <v>-1</v>
      </c>
      <c r="AC1127" s="17">
        <f>IFERROR(INDEX(Factors!$C$59:$C$70,MATCH(AB1127,Factors!$B$59:$B$70,1),1),0)</f>
        <v>0</v>
      </c>
      <c r="AD1127" s="17">
        <f t="shared" si="116"/>
        <v>0</v>
      </c>
      <c r="AE1127" s="17">
        <f>IFERROR(INDEX(Factors!$B$6:$B$15,MATCH('INPUT - Census'!E1127,Factors!$C$6:$C$15,0),1),0)</f>
        <v>0</v>
      </c>
      <c r="AF1127" s="18">
        <f>IFERROR(INDEX(Factors!$B$16:$B$39,MATCH('INPUT - Census'!C1127,Factors!$C$16:$C$35,0),1),0)</f>
        <v>0</v>
      </c>
      <c r="AG1127" s="19">
        <f>IFERROR(INDEX(Factors!$B$40:$B$44,MATCH('INPUT - Census'!F1127,Factors!$C$40:$C$44,0),1),0)</f>
        <v>0</v>
      </c>
      <c r="AH1127" s="21" t="str">
        <f t="shared" si="118"/>
        <v/>
      </c>
      <c r="AI1127" s="1" t="str">
        <f>IFERROR(VLOOKUP(H1127,Factors!$C$45:$D$48,2,0),"")</f>
        <v/>
      </c>
      <c r="AJ1127" t="b">
        <f t="shared" si="117"/>
        <v>0</v>
      </c>
    </row>
    <row r="1128" spans="2:36" ht="14.4" x14ac:dyDescent="0.3">
      <c r="B1128" s="70"/>
      <c r="C1128" s="58"/>
      <c r="D1128" s="63"/>
      <c r="E1128" s="58"/>
      <c r="F1128" s="58"/>
      <c r="G1128" s="44"/>
      <c r="H1128" s="45"/>
      <c r="I1128" s="45"/>
      <c r="J1128" s="38" t="str">
        <f t="shared" si="113"/>
        <v/>
      </c>
      <c r="K1128" s="39" t="str">
        <f t="shared" si="115"/>
        <v/>
      </c>
      <c r="M1128" s="3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7" t="str">
        <f t="shared" si="114"/>
        <v>-1</v>
      </c>
      <c r="AC1128" s="17">
        <f>IFERROR(INDEX(Factors!$C$59:$C$70,MATCH(AB1128,Factors!$B$59:$B$70,1),1),0)</f>
        <v>0</v>
      </c>
      <c r="AD1128" s="17">
        <f t="shared" si="116"/>
        <v>0</v>
      </c>
      <c r="AE1128" s="17">
        <f>IFERROR(INDEX(Factors!$B$6:$B$15,MATCH('INPUT - Census'!E1128,Factors!$C$6:$C$15,0),1),0)</f>
        <v>0</v>
      </c>
      <c r="AF1128" s="18">
        <f>IFERROR(INDEX(Factors!$B$16:$B$39,MATCH('INPUT - Census'!C1128,Factors!$C$16:$C$35,0),1),0)</f>
        <v>0</v>
      </c>
      <c r="AG1128" s="19">
        <f>IFERROR(INDEX(Factors!$B$40:$B$44,MATCH('INPUT - Census'!F1128,Factors!$C$40:$C$44,0),1),0)</f>
        <v>0</v>
      </c>
      <c r="AH1128" s="21" t="str">
        <f t="shared" si="118"/>
        <v/>
      </c>
      <c r="AI1128" s="1" t="str">
        <f>IFERROR(VLOOKUP(H1128,Factors!$C$45:$D$48,2,0),"")</f>
        <v/>
      </c>
      <c r="AJ1128" t="b">
        <f t="shared" si="117"/>
        <v>0</v>
      </c>
    </row>
    <row r="1129" spans="2:36" ht="14.4" x14ac:dyDescent="0.3">
      <c r="B1129" s="70"/>
      <c r="C1129" s="58"/>
      <c r="D1129" s="63"/>
      <c r="E1129" s="58"/>
      <c r="F1129" s="58"/>
      <c r="G1129" s="44"/>
      <c r="H1129" s="45"/>
      <c r="I1129" s="45"/>
      <c r="J1129" s="38" t="str">
        <f t="shared" si="113"/>
        <v/>
      </c>
      <c r="K1129" s="39" t="str">
        <f t="shared" si="115"/>
        <v/>
      </c>
      <c r="M1129" s="3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7" t="str">
        <f t="shared" si="114"/>
        <v>-1</v>
      </c>
      <c r="AC1129" s="17">
        <f>IFERROR(INDEX(Factors!$C$59:$C$70,MATCH(AB1129,Factors!$B$59:$B$70,1),1),0)</f>
        <v>0</v>
      </c>
      <c r="AD1129" s="17">
        <f t="shared" si="116"/>
        <v>0</v>
      </c>
      <c r="AE1129" s="17">
        <f>IFERROR(INDEX(Factors!$B$6:$B$15,MATCH('INPUT - Census'!E1129,Factors!$C$6:$C$15,0),1),0)</f>
        <v>0</v>
      </c>
      <c r="AF1129" s="18">
        <f>IFERROR(INDEX(Factors!$B$16:$B$39,MATCH('INPUT - Census'!C1129,Factors!$C$16:$C$35,0),1),0)</f>
        <v>0</v>
      </c>
      <c r="AG1129" s="19">
        <f>IFERROR(INDEX(Factors!$B$40:$B$44,MATCH('INPUT - Census'!F1129,Factors!$C$40:$C$44,0),1),0)</f>
        <v>0</v>
      </c>
      <c r="AH1129" s="21" t="str">
        <f t="shared" si="118"/>
        <v/>
      </c>
      <c r="AI1129" s="1" t="str">
        <f>IFERROR(VLOOKUP(H1129,Factors!$C$45:$D$48,2,0),"")</f>
        <v/>
      </c>
      <c r="AJ1129" t="b">
        <f t="shared" si="117"/>
        <v>0</v>
      </c>
    </row>
    <row r="1130" spans="2:36" ht="14.4" x14ac:dyDescent="0.3">
      <c r="B1130" s="70"/>
      <c r="C1130" s="58"/>
      <c r="D1130" s="63"/>
      <c r="E1130" s="58"/>
      <c r="F1130" s="58"/>
      <c r="G1130" s="44"/>
      <c r="H1130" s="45"/>
      <c r="I1130" s="45"/>
      <c r="J1130" s="38" t="str">
        <f t="shared" si="113"/>
        <v/>
      </c>
      <c r="K1130" s="39" t="str">
        <f t="shared" si="115"/>
        <v/>
      </c>
      <c r="M1130" s="3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7" t="str">
        <f t="shared" si="114"/>
        <v>-1</v>
      </c>
      <c r="AC1130" s="17">
        <f>IFERROR(INDEX(Factors!$C$59:$C$70,MATCH(AB1130,Factors!$B$59:$B$70,1),1),0)</f>
        <v>0</v>
      </c>
      <c r="AD1130" s="17">
        <f t="shared" si="116"/>
        <v>0</v>
      </c>
      <c r="AE1130" s="17">
        <f>IFERROR(INDEX(Factors!$B$6:$B$15,MATCH('INPUT - Census'!E1130,Factors!$C$6:$C$15,0),1),0)</f>
        <v>0</v>
      </c>
      <c r="AF1130" s="18">
        <f>IFERROR(INDEX(Factors!$B$16:$B$39,MATCH('INPUT - Census'!C1130,Factors!$C$16:$C$35,0),1),0)</f>
        <v>0</v>
      </c>
      <c r="AG1130" s="19">
        <f>IFERROR(INDEX(Factors!$B$40:$B$44,MATCH('INPUT - Census'!F1130,Factors!$C$40:$C$44,0),1),0)</f>
        <v>0</v>
      </c>
      <c r="AH1130" s="21" t="str">
        <f t="shared" si="118"/>
        <v/>
      </c>
      <c r="AI1130" s="1" t="str">
        <f>IFERROR(VLOOKUP(H1130,Factors!$C$45:$D$48,2,0),"")</f>
        <v/>
      </c>
      <c r="AJ1130" t="b">
        <f t="shared" si="117"/>
        <v>0</v>
      </c>
    </row>
    <row r="1131" spans="2:36" ht="14.4" x14ac:dyDescent="0.3">
      <c r="B1131" s="70"/>
      <c r="C1131" s="58"/>
      <c r="D1131" s="63"/>
      <c r="E1131" s="58"/>
      <c r="F1131" s="58"/>
      <c r="G1131" s="44"/>
      <c r="H1131" s="45"/>
      <c r="I1131" s="45"/>
      <c r="J1131" s="38" t="str">
        <f t="shared" si="113"/>
        <v/>
      </c>
      <c r="K1131" s="39" t="str">
        <f t="shared" si="115"/>
        <v/>
      </c>
      <c r="M1131" s="3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7" t="str">
        <f t="shared" si="114"/>
        <v>-1</v>
      </c>
      <c r="AC1131" s="17">
        <f>IFERROR(INDEX(Factors!$C$59:$C$70,MATCH(AB1131,Factors!$B$59:$B$70,1),1),0)</f>
        <v>0</v>
      </c>
      <c r="AD1131" s="17">
        <f t="shared" si="116"/>
        <v>0</v>
      </c>
      <c r="AE1131" s="17">
        <f>IFERROR(INDEX(Factors!$B$6:$B$15,MATCH('INPUT - Census'!E1131,Factors!$C$6:$C$15,0),1),0)</f>
        <v>0</v>
      </c>
      <c r="AF1131" s="18">
        <f>IFERROR(INDEX(Factors!$B$16:$B$39,MATCH('INPUT - Census'!C1131,Factors!$C$16:$C$35,0),1),0)</f>
        <v>0</v>
      </c>
      <c r="AG1131" s="19">
        <f>IFERROR(INDEX(Factors!$B$40:$B$44,MATCH('INPUT - Census'!F1131,Factors!$C$40:$C$44,0),1),0)</f>
        <v>0</v>
      </c>
      <c r="AH1131" s="21" t="str">
        <f t="shared" si="118"/>
        <v/>
      </c>
      <c r="AI1131" s="1" t="str">
        <f>IFERROR(VLOOKUP(H1131,Factors!$C$45:$D$48,2,0),"")</f>
        <v/>
      </c>
      <c r="AJ1131" t="b">
        <f t="shared" si="117"/>
        <v>0</v>
      </c>
    </row>
    <row r="1132" spans="2:36" ht="14.4" x14ac:dyDescent="0.3">
      <c r="B1132" s="70"/>
      <c r="C1132" s="58"/>
      <c r="D1132" s="63"/>
      <c r="E1132" s="58"/>
      <c r="F1132" s="58"/>
      <c r="G1132" s="44"/>
      <c r="H1132" s="45"/>
      <c r="I1132" s="45"/>
      <c r="J1132" s="38" t="str">
        <f t="shared" si="113"/>
        <v/>
      </c>
      <c r="K1132" s="39" t="str">
        <f t="shared" si="115"/>
        <v/>
      </c>
      <c r="M1132" s="3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7" t="str">
        <f t="shared" si="114"/>
        <v>-1</v>
      </c>
      <c r="AC1132" s="17">
        <f>IFERROR(INDEX(Factors!$C$59:$C$70,MATCH(AB1132,Factors!$B$59:$B$70,1),1),0)</f>
        <v>0</v>
      </c>
      <c r="AD1132" s="17">
        <f t="shared" si="116"/>
        <v>0</v>
      </c>
      <c r="AE1132" s="17">
        <f>IFERROR(INDEX(Factors!$B$6:$B$15,MATCH('INPUT - Census'!E1132,Factors!$C$6:$C$15,0),1),0)</f>
        <v>0</v>
      </c>
      <c r="AF1132" s="18">
        <f>IFERROR(INDEX(Factors!$B$16:$B$39,MATCH('INPUT - Census'!C1132,Factors!$C$16:$C$35,0),1),0)</f>
        <v>0</v>
      </c>
      <c r="AG1132" s="19">
        <f>IFERROR(INDEX(Factors!$B$40:$B$44,MATCH('INPUT - Census'!F1132,Factors!$C$40:$C$44,0),1),0)</f>
        <v>0</v>
      </c>
      <c r="AH1132" s="21" t="str">
        <f t="shared" si="118"/>
        <v/>
      </c>
      <c r="AI1132" s="1" t="str">
        <f>IFERROR(VLOOKUP(H1132,Factors!$C$45:$D$48,2,0),"")</f>
        <v/>
      </c>
      <c r="AJ1132" t="b">
        <f t="shared" si="117"/>
        <v>0</v>
      </c>
    </row>
    <row r="1133" spans="2:36" ht="14.4" x14ac:dyDescent="0.3">
      <c r="B1133" s="70"/>
      <c r="C1133" s="58"/>
      <c r="D1133" s="63"/>
      <c r="E1133" s="58"/>
      <c r="F1133" s="58"/>
      <c r="G1133" s="44"/>
      <c r="H1133" s="45"/>
      <c r="I1133" s="45"/>
      <c r="J1133" s="38" t="str">
        <f t="shared" si="113"/>
        <v/>
      </c>
      <c r="K1133" s="39" t="str">
        <f t="shared" si="115"/>
        <v/>
      </c>
      <c r="M1133" s="3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7" t="str">
        <f t="shared" si="114"/>
        <v>-1</v>
      </c>
      <c r="AC1133" s="17">
        <f>IFERROR(INDEX(Factors!$C$59:$C$70,MATCH(AB1133,Factors!$B$59:$B$70,1),1),0)</f>
        <v>0</v>
      </c>
      <c r="AD1133" s="17">
        <f t="shared" si="116"/>
        <v>0</v>
      </c>
      <c r="AE1133" s="17">
        <f>IFERROR(INDEX(Factors!$B$6:$B$15,MATCH('INPUT - Census'!E1133,Factors!$C$6:$C$15,0),1),0)</f>
        <v>0</v>
      </c>
      <c r="AF1133" s="18">
        <f>IFERROR(INDEX(Factors!$B$16:$B$39,MATCH('INPUT - Census'!C1133,Factors!$C$16:$C$35,0),1),0)</f>
        <v>0</v>
      </c>
      <c r="AG1133" s="19">
        <f>IFERROR(INDEX(Factors!$B$40:$B$44,MATCH('INPUT - Census'!F1133,Factors!$C$40:$C$44,0),1),0)</f>
        <v>0</v>
      </c>
      <c r="AH1133" s="21" t="str">
        <f t="shared" si="118"/>
        <v/>
      </c>
      <c r="AI1133" s="1" t="str">
        <f>IFERROR(VLOOKUP(H1133,Factors!$C$45:$D$48,2,0),"")</f>
        <v/>
      </c>
      <c r="AJ1133" t="b">
        <f t="shared" si="117"/>
        <v>0</v>
      </c>
    </row>
    <row r="1134" spans="2:36" ht="14.4" x14ac:dyDescent="0.3">
      <c r="B1134" s="70"/>
      <c r="C1134" s="58"/>
      <c r="D1134" s="63"/>
      <c r="E1134" s="58"/>
      <c r="F1134" s="58"/>
      <c r="G1134" s="44"/>
      <c r="H1134" s="45"/>
      <c r="I1134" s="45"/>
      <c r="J1134" s="38" t="str">
        <f t="shared" si="113"/>
        <v/>
      </c>
      <c r="K1134" s="39" t="str">
        <f t="shared" si="115"/>
        <v/>
      </c>
      <c r="M1134" s="3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7" t="str">
        <f t="shared" si="114"/>
        <v>-1</v>
      </c>
      <c r="AC1134" s="17">
        <f>IFERROR(INDEX(Factors!$C$59:$C$70,MATCH(AB1134,Factors!$B$59:$B$70,1),1),0)</f>
        <v>0</v>
      </c>
      <c r="AD1134" s="17">
        <f t="shared" si="116"/>
        <v>0</v>
      </c>
      <c r="AE1134" s="17">
        <f>IFERROR(INDEX(Factors!$B$6:$B$15,MATCH('INPUT - Census'!E1134,Factors!$C$6:$C$15,0),1),0)</f>
        <v>0</v>
      </c>
      <c r="AF1134" s="18">
        <f>IFERROR(INDEX(Factors!$B$16:$B$39,MATCH('INPUT - Census'!C1134,Factors!$C$16:$C$35,0),1),0)</f>
        <v>0</v>
      </c>
      <c r="AG1134" s="19">
        <f>IFERROR(INDEX(Factors!$B$40:$B$44,MATCH('INPUT - Census'!F1134,Factors!$C$40:$C$44,0),1),0)</f>
        <v>0</v>
      </c>
      <c r="AH1134" s="21" t="str">
        <f t="shared" si="118"/>
        <v/>
      </c>
      <c r="AI1134" s="1" t="str">
        <f>IFERROR(VLOOKUP(H1134,Factors!$C$45:$D$48,2,0),"")</f>
        <v/>
      </c>
      <c r="AJ1134" t="b">
        <f t="shared" si="117"/>
        <v>0</v>
      </c>
    </row>
    <row r="1135" spans="2:36" ht="14.4" x14ac:dyDescent="0.3">
      <c r="B1135" s="70"/>
      <c r="C1135" s="58"/>
      <c r="D1135" s="63"/>
      <c r="E1135" s="58"/>
      <c r="F1135" s="58"/>
      <c r="G1135" s="44"/>
      <c r="H1135" s="45"/>
      <c r="I1135" s="45"/>
      <c r="J1135" s="38" t="str">
        <f t="shared" si="113"/>
        <v/>
      </c>
      <c r="K1135" s="39" t="str">
        <f t="shared" si="115"/>
        <v/>
      </c>
      <c r="M1135" s="3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7" t="str">
        <f t="shared" si="114"/>
        <v>-1</v>
      </c>
      <c r="AC1135" s="17">
        <f>IFERROR(INDEX(Factors!$C$59:$C$70,MATCH(AB1135,Factors!$B$59:$B$70,1),1),0)</f>
        <v>0</v>
      </c>
      <c r="AD1135" s="17">
        <f t="shared" si="116"/>
        <v>0</v>
      </c>
      <c r="AE1135" s="17">
        <f>IFERROR(INDEX(Factors!$B$6:$B$15,MATCH('INPUT - Census'!E1135,Factors!$C$6:$C$15,0),1),0)</f>
        <v>0</v>
      </c>
      <c r="AF1135" s="18">
        <f>IFERROR(INDEX(Factors!$B$16:$B$39,MATCH('INPUT - Census'!C1135,Factors!$C$16:$C$35,0),1),0)</f>
        <v>0</v>
      </c>
      <c r="AG1135" s="19">
        <f>IFERROR(INDEX(Factors!$B$40:$B$44,MATCH('INPUT - Census'!F1135,Factors!$C$40:$C$44,0),1),0)</f>
        <v>0</v>
      </c>
      <c r="AH1135" s="21" t="str">
        <f t="shared" si="118"/>
        <v/>
      </c>
      <c r="AI1135" s="1" t="str">
        <f>IFERROR(VLOOKUP(H1135,Factors!$C$45:$D$48,2,0),"")</f>
        <v/>
      </c>
      <c r="AJ1135" t="b">
        <f t="shared" si="117"/>
        <v>0</v>
      </c>
    </row>
    <row r="1136" spans="2:36" ht="14.4" x14ac:dyDescent="0.3">
      <c r="B1136" s="70"/>
      <c r="C1136" s="58"/>
      <c r="D1136" s="63"/>
      <c r="E1136" s="58"/>
      <c r="F1136" s="58"/>
      <c r="G1136" s="44"/>
      <c r="H1136" s="45"/>
      <c r="I1136" s="45"/>
      <c r="J1136" s="38" t="str">
        <f t="shared" si="113"/>
        <v/>
      </c>
      <c r="K1136" s="39" t="str">
        <f t="shared" si="115"/>
        <v/>
      </c>
      <c r="M1136" s="3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7" t="str">
        <f t="shared" si="114"/>
        <v>-1</v>
      </c>
      <c r="AC1136" s="17">
        <f>IFERROR(INDEX(Factors!$C$59:$C$70,MATCH(AB1136,Factors!$B$59:$B$70,1),1),0)</f>
        <v>0</v>
      </c>
      <c r="AD1136" s="17">
        <f t="shared" si="116"/>
        <v>0</v>
      </c>
      <c r="AE1136" s="17">
        <f>IFERROR(INDEX(Factors!$B$6:$B$15,MATCH('INPUT - Census'!E1136,Factors!$C$6:$C$15,0),1),0)</f>
        <v>0</v>
      </c>
      <c r="AF1136" s="18">
        <f>IFERROR(INDEX(Factors!$B$16:$B$39,MATCH('INPUT - Census'!C1136,Factors!$C$16:$C$35,0),1),0)</f>
        <v>0</v>
      </c>
      <c r="AG1136" s="19">
        <f>IFERROR(INDEX(Factors!$B$40:$B$44,MATCH('INPUT - Census'!F1136,Factors!$C$40:$C$44,0),1),0)</f>
        <v>0</v>
      </c>
      <c r="AH1136" s="21" t="str">
        <f t="shared" si="118"/>
        <v/>
      </c>
      <c r="AI1136" s="1" t="str">
        <f>IFERROR(VLOOKUP(H1136,Factors!$C$45:$D$48,2,0),"")</f>
        <v/>
      </c>
      <c r="AJ1136" t="b">
        <f t="shared" si="117"/>
        <v>0</v>
      </c>
    </row>
    <row r="1137" spans="2:36" ht="14.4" x14ac:dyDescent="0.3">
      <c r="B1137" s="70"/>
      <c r="C1137" s="58"/>
      <c r="D1137" s="63"/>
      <c r="E1137" s="58"/>
      <c r="F1137" s="58"/>
      <c r="G1137" s="44"/>
      <c r="H1137" s="45"/>
      <c r="I1137" s="45"/>
      <c r="J1137" s="38" t="str">
        <f t="shared" si="113"/>
        <v/>
      </c>
      <c r="K1137" s="39" t="str">
        <f t="shared" si="115"/>
        <v/>
      </c>
      <c r="M1137" s="3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7" t="str">
        <f t="shared" si="114"/>
        <v>-1</v>
      </c>
      <c r="AC1137" s="17">
        <f>IFERROR(INDEX(Factors!$C$59:$C$70,MATCH(AB1137,Factors!$B$59:$B$70,1),1),0)</f>
        <v>0</v>
      </c>
      <c r="AD1137" s="17">
        <f t="shared" si="116"/>
        <v>0</v>
      </c>
      <c r="AE1137" s="17">
        <f>IFERROR(INDEX(Factors!$B$6:$B$15,MATCH('INPUT - Census'!E1137,Factors!$C$6:$C$15,0),1),0)</f>
        <v>0</v>
      </c>
      <c r="AF1137" s="18">
        <f>IFERROR(INDEX(Factors!$B$16:$B$39,MATCH('INPUT - Census'!C1137,Factors!$C$16:$C$35,0),1),0)</f>
        <v>0</v>
      </c>
      <c r="AG1137" s="19">
        <f>IFERROR(INDEX(Factors!$B$40:$B$44,MATCH('INPUT - Census'!F1137,Factors!$C$40:$C$44,0),1),0)</f>
        <v>0</v>
      </c>
      <c r="AH1137" s="21" t="str">
        <f t="shared" si="118"/>
        <v/>
      </c>
      <c r="AI1137" s="1" t="str">
        <f>IFERROR(VLOOKUP(H1137,Factors!$C$45:$D$48,2,0),"")</f>
        <v/>
      </c>
      <c r="AJ1137" t="b">
        <f t="shared" si="117"/>
        <v>0</v>
      </c>
    </row>
    <row r="1138" spans="2:36" ht="14.4" x14ac:dyDescent="0.3">
      <c r="B1138" s="70"/>
      <c r="C1138" s="58"/>
      <c r="D1138" s="63"/>
      <c r="E1138" s="58"/>
      <c r="F1138" s="58"/>
      <c r="G1138" s="44"/>
      <c r="H1138" s="45"/>
      <c r="I1138" s="45"/>
      <c r="J1138" s="38" t="str">
        <f t="shared" si="113"/>
        <v/>
      </c>
      <c r="K1138" s="39" t="str">
        <f t="shared" si="115"/>
        <v/>
      </c>
      <c r="M1138" s="3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7" t="str">
        <f t="shared" si="114"/>
        <v>-1</v>
      </c>
      <c r="AC1138" s="17">
        <f>IFERROR(INDEX(Factors!$C$59:$C$70,MATCH(AB1138,Factors!$B$59:$B$70,1),1),0)</f>
        <v>0</v>
      </c>
      <c r="AD1138" s="17">
        <f t="shared" si="116"/>
        <v>0</v>
      </c>
      <c r="AE1138" s="17">
        <f>IFERROR(INDEX(Factors!$B$6:$B$15,MATCH('INPUT - Census'!E1138,Factors!$C$6:$C$15,0),1),0)</f>
        <v>0</v>
      </c>
      <c r="AF1138" s="18">
        <f>IFERROR(INDEX(Factors!$B$16:$B$39,MATCH('INPUT - Census'!C1138,Factors!$C$16:$C$35,0),1),0)</f>
        <v>0</v>
      </c>
      <c r="AG1138" s="19">
        <f>IFERROR(INDEX(Factors!$B$40:$B$44,MATCH('INPUT - Census'!F1138,Factors!$C$40:$C$44,0),1),0)</f>
        <v>0</v>
      </c>
      <c r="AH1138" s="21" t="str">
        <f t="shared" si="118"/>
        <v/>
      </c>
      <c r="AI1138" s="1" t="str">
        <f>IFERROR(VLOOKUP(H1138,Factors!$C$45:$D$48,2,0),"")</f>
        <v/>
      </c>
      <c r="AJ1138" t="b">
        <f t="shared" si="117"/>
        <v>0</v>
      </c>
    </row>
    <row r="1139" spans="2:36" ht="14.4" x14ac:dyDescent="0.3">
      <c r="B1139" s="70"/>
      <c r="C1139" s="58"/>
      <c r="D1139" s="63"/>
      <c r="E1139" s="58"/>
      <c r="F1139" s="58"/>
      <c r="G1139" s="44"/>
      <c r="H1139" s="45"/>
      <c r="I1139" s="45"/>
      <c r="J1139" s="38" t="str">
        <f t="shared" si="113"/>
        <v/>
      </c>
      <c r="K1139" s="39" t="str">
        <f t="shared" si="115"/>
        <v/>
      </c>
      <c r="M1139" s="3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7" t="str">
        <f t="shared" si="114"/>
        <v>-1</v>
      </c>
      <c r="AC1139" s="17">
        <f>IFERROR(INDEX(Factors!$C$59:$C$70,MATCH(AB1139,Factors!$B$59:$B$70,1),1),0)</f>
        <v>0</v>
      </c>
      <c r="AD1139" s="17">
        <f t="shared" si="116"/>
        <v>0</v>
      </c>
      <c r="AE1139" s="17">
        <f>IFERROR(INDEX(Factors!$B$6:$B$15,MATCH('INPUT - Census'!E1139,Factors!$C$6:$C$15,0),1),0)</f>
        <v>0</v>
      </c>
      <c r="AF1139" s="18">
        <f>IFERROR(INDEX(Factors!$B$16:$B$39,MATCH('INPUT - Census'!C1139,Factors!$C$16:$C$35,0),1),0)</f>
        <v>0</v>
      </c>
      <c r="AG1139" s="19">
        <f>IFERROR(INDEX(Factors!$B$40:$B$44,MATCH('INPUT - Census'!F1139,Factors!$C$40:$C$44,0),1),0)</f>
        <v>0</v>
      </c>
      <c r="AH1139" s="21" t="str">
        <f t="shared" si="118"/>
        <v/>
      </c>
      <c r="AI1139" s="1" t="str">
        <f>IFERROR(VLOOKUP(H1139,Factors!$C$45:$D$48,2,0),"")</f>
        <v/>
      </c>
      <c r="AJ1139" t="b">
        <f t="shared" si="117"/>
        <v>0</v>
      </c>
    </row>
    <row r="1140" spans="2:36" ht="14.4" x14ac:dyDescent="0.3">
      <c r="B1140" s="70"/>
      <c r="C1140" s="58"/>
      <c r="D1140" s="63"/>
      <c r="E1140" s="58"/>
      <c r="F1140" s="58"/>
      <c r="G1140" s="44"/>
      <c r="H1140" s="45"/>
      <c r="I1140" s="45"/>
      <c r="J1140" s="38" t="str">
        <f t="shared" si="113"/>
        <v/>
      </c>
      <c r="K1140" s="39" t="str">
        <f t="shared" si="115"/>
        <v/>
      </c>
      <c r="M1140" s="3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7" t="str">
        <f t="shared" si="114"/>
        <v>-1</v>
      </c>
      <c r="AC1140" s="17">
        <f>IFERROR(INDEX(Factors!$C$59:$C$70,MATCH(AB1140,Factors!$B$59:$B$70,1),1),0)</f>
        <v>0</v>
      </c>
      <c r="AD1140" s="17">
        <f t="shared" si="116"/>
        <v>0</v>
      </c>
      <c r="AE1140" s="17">
        <f>IFERROR(INDEX(Factors!$B$6:$B$15,MATCH('INPUT - Census'!E1140,Factors!$C$6:$C$15,0),1),0)</f>
        <v>0</v>
      </c>
      <c r="AF1140" s="18">
        <f>IFERROR(INDEX(Factors!$B$16:$B$39,MATCH('INPUT - Census'!C1140,Factors!$C$16:$C$35,0),1),0)</f>
        <v>0</v>
      </c>
      <c r="AG1140" s="19">
        <f>IFERROR(INDEX(Factors!$B$40:$B$44,MATCH('INPUT - Census'!F1140,Factors!$C$40:$C$44,0),1),0)</f>
        <v>0</v>
      </c>
      <c r="AH1140" s="21" t="str">
        <f t="shared" si="118"/>
        <v/>
      </c>
      <c r="AI1140" s="1" t="str">
        <f>IFERROR(VLOOKUP(H1140,Factors!$C$45:$D$48,2,0),"")</f>
        <v/>
      </c>
      <c r="AJ1140" t="b">
        <f t="shared" si="117"/>
        <v>0</v>
      </c>
    </row>
    <row r="1141" spans="2:36" ht="14.4" x14ac:dyDescent="0.3">
      <c r="B1141" s="70"/>
      <c r="C1141" s="58"/>
      <c r="D1141" s="63"/>
      <c r="E1141" s="58"/>
      <c r="F1141" s="58"/>
      <c r="G1141" s="44"/>
      <c r="H1141" s="45"/>
      <c r="I1141" s="45"/>
      <c r="J1141" s="38" t="str">
        <f t="shared" si="113"/>
        <v/>
      </c>
      <c r="K1141" s="39" t="str">
        <f t="shared" si="115"/>
        <v/>
      </c>
      <c r="M1141" s="3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7" t="str">
        <f t="shared" si="114"/>
        <v>-1</v>
      </c>
      <c r="AC1141" s="17">
        <f>IFERROR(INDEX(Factors!$C$59:$C$70,MATCH(AB1141,Factors!$B$59:$B$70,1),1),0)</f>
        <v>0</v>
      </c>
      <c r="AD1141" s="17">
        <f t="shared" si="116"/>
        <v>0</v>
      </c>
      <c r="AE1141" s="17">
        <f>IFERROR(INDEX(Factors!$B$6:$B$15,MATCH('INPUT - Census'!E1141,Factors!$C$6:$C$15,0),1),0)</f>
        <v>0</v>
      </c>
      <c r="AF1141" s="18">
        <f>IFERROR(INDEX(Factors!$B$16:$B$39,MATCH('INPUT - Census'!C1141,Factors!$C$16:$C$35,0),1),0)</f>
        <v>0</v>
      </c>
      <c r="AG1141" s="19">
        <f>IFERROR(INDEX(Factors!$B$40:$B$44,MATCH('INPUT - Census'!F1141,Factors!$C$40:$C$44,0),1),0)</f>
        <v>0</v>
      </c>
      <c r="AH1141" s="21" t="str">
        <f t="shared" si="118"/>
        <v/>
      </c>
      <c r="AI1141" s="1" t="str">
        <f>IFERROR(VLOOKUP(H1141,Factors!$C$45:$D$48,2,0),"")</f>
        <v/>
      </c>
      <c r="AJ1141" t="b">
        <f t="shared" si="117"/>
        <v>0</v>
      </c>
    </row>
    <row r="1142" spans="2:36" ht="14.4" x14ac:dyDescent="0.3">
      <c r="B1142" s="70"/>
      <c r="C1142" s="58"/>
      <c r="D1142" s="63"/>
      <c r="E1142" s="58"/>
      <c r="F1142" s="58"/>
      <c r="G1142" s="44"/>
      <c r="H1142" s="45"/>
      <c r="I1142" s="45"/>
      <c r="J1142" s="38" t="str">
        <f t="shared" si="113"/>
        <v/>
      </c>
      <c r="K1142" s="39" t="str">
        <f t="shared" si="115"/>
        <v/>
      </c>
      <c r="M1142" s="3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7" t="str">
        <f t="shared" si="114"/>
        <v>-1</v>
      </c>
      <c r="AC1142" s="17">
        <f>IFERROR(INDEX(Factors!$C$59:$C$70,MATCH(AB1142,Factors!$B$59:$B$70,1),1),0)</f>
        <v>0</v>
      </c>
      <c r="AD1142" s="17">
        <f t="shared" si="116"/>
        <v>0</v>
      </c>
      <c r="AE1142" s="17">
        <f>IFERROR(INDEX(Factors!$B$6:$B$15,MATCH('INPUT - Census'!E1142,Factors!$C$6:$C$15,0),1),0)</f>
        <v>0</v>
      </c>
      <c r="AF1142" s="18">
        <f>IFERROR(INDEX(Factors!$B$16:$B$39,MATCH('INPUT - Census'!C1142,Factors!$C$16:$C$35,0),1),0)</f>
        <v>0</v>
      </c>
      <c r="AG1142" s="19">
        <f>IFERROR(INDEX(Factors!$B$40:$B$44,MATCH('INPUT - Census'!F1142,Factors!$C$40:$C$44,0),1),0)</f>
        <v>0</v>
      </c>
      <c r="AH1142" s="21" t="str">
        <f t="shared" si="118"/>
        <v/>
      </c>
      <c r="AI1142" s="1" t="str">
        <f>IFERROR(VLOOKUP(H1142,Factors!$C$45:$D$48,2,0),"")</f>
        <v/>
      </c>
      <c r="AJ1142" t="b">
        <f t="shared" si="117"/>
        <v>0</v>
      </c>
    </row>
    <row r="1143" spans="2:36" ht="14.4" x14ac:dyDescent="0.3">
      <c r="B1143" s="70"/>
      <c r="C1143" s="58"/>
      <c r="D1143" s="63"/>
      <c r="E1143" s="58"/>
      <c r="F1143" s="58"/>
      <c r="G1143" s="44"/>
      <c r="H1143" s="45"/>
      <c r="I1143" s="45"/>
      <c r="J1143" s="38" t="str">
        <f t="shared" si="113"/>
        <v/>
      </c>
      <c r="K1143" s="39" t="str">
        <f t="shared" si="115"/>
        <v/>
      </c>
      <c r="M1143" s="3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7" t="str">
        <f t="shared" si="114"/>
        <v>-1</v>
      </c>
      <c r="AC1143" s="17">
        <f>IFERROR(INDEX(Factors!$C$59:$C$70,MATCH(AB1143,Factors!$B$59:$B$70,1),1),0)</f>
        <v>0</v>
      </c>
      <c r="AD1143" s="17">
        <f t="shared" si="116"/>
        <v>0</v>
      </c>
      <c r="AE1143" s="17">
        <f>IFERROR(INDEX(Factors!$B$6:$B$15,MATCH('INPUT - Census'!E1143,Factors!$C$6:$C$15,0),1),0)</f>
        <v>0</v>
      </c>
      <c r="AF1143" s="18">
        <f>IFERROR(INDEX(Factors!$B$16:$B$39,MATCH('INPUT - Census'!C1143,Factors!$C$16:$C$35,0),1),0)</f>
        <v>0</v>
      </c>
      <c r="AG1143" s="19">
        <f>IFERROR(INDEX(Factors!$B$40:$B$44,MATCH('INPUT - Census'!F1143,Factors!$C$40:$C$44,0),1),0)</f>
        <v>0</v>
      </c>
      <c r="AH1143" s="21" t="str">
        <f t="shared" si="118"/>
        <v/>
      </c>
      <c r="AI1143" s="1" t="str">
        <f>IFERROR(VLOOKUP(H1143,Factors!$C$45:$D$48,2,0),"")</f>
        <v/>
      </c>
      <c r="AJ1143" t="b">
        <f t="shared" si="117"/>
        <v>0</v>
      </c>
    </row>
    <row r="1144" spans="2:36" ht="14.4" x14ac:dyDescent="0.3">
      <c r="B1144" s="70"/>
      <c r="C1144" s="58"/>
      <c r="D1144" s="63"/>
      <c r="E1144" s="58"/>
      <c r="F1144" s="58"/>
      <c r="G1144" s="44"/>
      <c r="H1144" s="45"/>
      <c r="I1144" s="45"/>
      <c r="J1144" s="38" t="str">
        <f t="shared" si="113"/>
        <v/>
      </c>
      <c r="K1144" s="39" t="str">
        <f t="shared" si="115"/>
        <v/>
      </c>
      <c r="M1144" s="3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7" t="str">
        <f t="shared" si="114"/>
        <v>-1</v>
      </c>
      <c r="AC1144" s="17">
        <f>IFERROR(INDEX(Factors!$C$59:$C$70,MATCH(AB1144,Factors!$B$59:$B$70,1),1),0)</f>
        <v>0</v>
      </c>
      <c r="AD1144" s="17">
        <f t="shared" si="116"/>
        <v>0</v>
      </c>
      <c r="AE1144" s="17">
        <f>IFERROR(INDEX(Factors!$B$6:$B$15,MATCH('INPUT - Census'!E1144,Factors!$C$6:$C$15,0),1),0)</f>
        <v>0</v>
      </c>
      <c r="AF1144" s="18">
        <f>IFERROR(INDEX(Factors!$B$16:$B$39,MATCH('INPUT - Census'!C1144,Factors!$C$16:$C$35,0),1),0)</f>
        <v>0</v>
      </c>
      <c r="AG1144" s="19">
        <f>IFERROR(INDEX(Factors!$B$40:$B$44,MATCH('INPUT - Census'!F1144,Factors!$C$40:$C$44,0),1),0)</f>
        <v>0</v>
      </c>
      <c r="AH1144" s="21" t="str">
        <f t="shared" si="118"/>
        <v/>
      </c>
      <c r="AI1144" s="1" t="str">
        <f>IFERROR(VLOOKUP(H1144,Factors!$C$45:$D$48,2,0),"")</f>
        <v/>
      </c>
      <c r="AJ1144" t="b">
        <f t="shared" si="117"/>
        <v>0</v>
      </c>
    </row>
    <row r="1145" spans="2:36" ht="14.4" x14ac:dyDescent="0.3">
      <c r="B1145" s="70"/>
      <c r="C1145" s="58"/>
      <c r="D1145" s="63"/>
      <c r="E1145" s="58"/>
      <c r="F1145" s="58"/>
      <c r="G1145" s="44"/>
      <c r="H1145" s="45"/>
      <c r="I1145" s="45"/>
      <c r="J1145" s="38" t="str">
        <f t="shared" si="113"/>
        <v/>
      </c>
      <c r="K1145" s="39" t="str">
        <f t="shared" si="115"/>
        <v/>
      </c>
      <c r="M1145" s="3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7" t="str">
        <f t="shared" si="114"/>
        <v>-1</v>
      </c>
      <c r="AC1145" s="17">
        <f>IFERROR(INDEX(Factors!$C$59:$C$70,MATCH(AB1145,Factors!$B$59:$B$70,1),1),0)</f>
        <v>0</v>
      </c>
      <c r="AD1145" s="17">
        <f t="shared" si="116"/>
        <v>0</v>
      </c>
      <c r="AE1145" s="17">
        <f>IFERROR(INDEX(Factors!$B$6:$B$15,MATCH('INPUT - Census'!E1145,Factors!$C$6:$C$15,0),1),0)</f>
        <v>0</v>
      </c>
      <c r="AF1145" s="18">
        <f>IFERROR(INDEX(Factors!$B$16:$B$39,MATCH('INPUT - Census'!C1145,Factors!$C$16:$C$35,0),1),0)</f>
        <v>0</v>
      </c>
      <c r="AG1145" s="19">
        <f>IFERROR(INDEX(Factors!$B$40:$B$44,MATCH('INPUT - Census'!F1145,Factors!$C$40:$C$44,0),1),0)</f>
        <v>0</v>
      </c>
      <c r="AH1145" s="21" t="str">
        <f t="shared" si="118"/>
        <v/>
      </c>
      <c r="AI1145" s="1" t="str">
        <f>IFERROR(VLOOKUP(H1145,Factors!$C$45:$D$48,2,0),"")</f>
        <v/>
      </c>
      <c r="AJ1145" t="b">
        <f t="shared" si="117"/>
        <v>0</v>
      </c>
    </row>
    <row r="1146" spans="2:36" ht="14.4" x14ac:dyDescent="0.3">
      <c r="B1146" s="70"/>
      <c r="C1146" s="58"/>
      <c r="D1146" s="63"/>
      <c r="E1146" s="58"/>
      <c r="F1146" s="58"/>
      <c r="G1146" s="44"/>
      <c r="H1146" s="45"/>
      <c r="I1146" s="45"/>
      <c r="J1146" s="38" t="str">
        <f t="shared" si="113"/>
        <v/>
      </c>
      <c r="K1146" s="39" t="str">
        <f t="shared" si="115"/>
        <v/>
      </c>
      <c r="M1146" s="3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7" t="str">
        <f t="shared" si="114"/>
        <v>-1</v>
      </c>
      <c r="AC1146" s="17">
        <f>IFERROR(INDEX(Factors!$C$59:$C$70,MATCH(AB1146,Factors!$B$59:$B$70,1),1),0)</f>
        <v>0</v>
      </c>
      <c r="AD1146" s="17">
        <f t="shared" si="116"/>
        <v>0</v>
      </c>
      <c r="AE1146" s="17">
        <f>IFERROR(INDEX(Factors!$B$6:$B$15,MATCH('INPUT - Census'!E1146,Factors!$C$6:$C$15,0),1),0)</f>
        <v>0</v>
      </c>
      <c r="AF1146" s="18">
        <f>IFERROR(INDEX(Factors!$B$16:$B$39,MATCH('INPUT - Census'!C1146,Factors!$C$16:$C$35,0),1),0)</f>
        <v>0</v>
      </c>
      <c r="AG1146" s="19">
        <f>IFERROR(INDEX(Factors!$B$40:$B$44,MATCH('INPUT - Census'!F1146,Factors!$C$40:$C$44,0),1),0)</f>
        <v>0</v>
      </c>
      <c r="AH1146" s="21" t="str">
        <f t="shared" si="118"/>
        <v/>
      </c>
      <c r="AI1146" s="1" t="str">
        <f>IFERROR(VLOOKUP(H1146,Factors!$C$45:$D$48,2,0),"")</f>
        <v/>
      </c>
      <c r="AJ1146" t="b">
        <f t="shared" si="117"/>
        <v>0</v>
      </c>
    </row>
    <row r="1147" spans="2:36" ht="14.4" x14ac:dyDescent="0.3">
      <c r="B1147" s="70"/>
      <c r="C1147" s="58"/>
      <c r="D1147" s="63"/>
      <c r="E1147" s="58"/>
      <c r="F1147" s="58"/>
      <c r="G1147" s="44"/>
      <c r="H1147" s="45"/>
      <c r="I1147" s="45"/>
      <c r="J1147" s="38" t="str">
        <f t="shared" si="113"/>
        <v/>
      </c>
      <c r="K1147" s="39" t="str">
        <f t="shared" si="115"/>
        <v/>
      </c>
      <c r="M1147" s="3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7" t="str">
        <f t="shared" si="114"/>
        <v>-1</v>
      </c>
      <c r="AC1147" s="17">
        <f>IFERROR(INDEX(Factors!$C$59:$C$70,MATCH(AB1147,Factors!$B$59:$B$70,1),1),0)</f>
        <v>0</v>
      </c>
      <c r="AD1147" s="17">
        <f t="shared" si="116"/>
        <v>0</v>
      </c>
      <c r="AE1147" s="17">
        <f>IFERROR(INDEX(Factors!$B$6:$B$15,MATCH('INPUT - Census'!E1147,Factors!$C$6:$C$15,0),1),0)</f>
        <v>0</v>
      </c>
      <c r="AF1147" s="18">
        <f>IFERROR(INDEX(Factors!$B$16:$B$39,MATCH('INPUT - Census'!C1147,Factors!$C$16:$C$35,0),1),0)</f>
        <v>0</v>
      </c>
      <c r="AG1147" s="19">
        <f>IFERROR(INDEX(Factors!$B$40:$B$44,MATCH('INPUT - Census'!F1147,Factors!$C$40:$C$44,0),1),0)</f>
        <v>0</v>
      </c>
      <c r="AH1147" s="21" t="str">
        <f t="shared" si="118"/>
        <v/>
      </c>
      <c r="AI1147" s="1" t="str">
        <f>IFERROR(VLOOKUP(H1147,Factors!$C$45:$D$48,2,0),"")</f>
        <v/>
      </c>
      <c r="AJ1147" t="b">
        <f t="shared" si="117"/>
        <v>0</v>
      </c>
    </row>
    <row r="1148" spans="2:36" ht="14.4" x14ac:dyDescent="0.3">
      <c r="B1148" s="70"/>
      <c r="C1148" s="58"/>
      <c r="D1148" s="63"/>
      <c r="E1148" s="58"/>
      <c r="F1148" s="58"/>
      <c r="G1148" s="44"/>
      <c r="H1148" s="45"/>
      <c r="I1148" s="45"/>
      <c r="J1148" s="38" t="str">
        <f t="shared" si="113"/>
        <v/>
      </c>
      <c r="K1148" s="39" t="str">
        <f t="shared" si="115"/>
        <v/>
      </c>
      <c r="M1148" s="3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7" t="str">
        <f t="shared" si="114"/>
        <v>-1</v>
      </c>
      <c r="AC1148" s="17">
        <f>IFERROR(INDEX(Factors!$C$59:$C$70,MATCH(AB1148,Factors!$B$59:$B$70,1),1),0)</f>
        <v>0</v>
      </c>
      <c r="AD1148" s="17">
        <f t="shared" si="116"/>
        <v>0</v>
      </c>
      <c r="AE1148" s="17">
        <f>IFERROR(INDEX(Factors!$B$6:$B$15,MATCH('INPUT - Census'!E1148,Factors!$C$6:$C$15,0),1),0)</f>
        <v>0</v>
      </c>
      <c r="AF1148" s="18">
        <f>IFERROR(INDEX(Factors!$B$16:$B$39,MATCH('INPUT - Census'!C1148,Factors!$C$16:$C$35,0),1),0)</f>
        <v>0</v>
      </c>
      <c r="AG1148" s="19">
        <f>IFERROR(INDEX(Factors!$B$40:$B$44,MATCH('INPUT - Census'!F1148,Factors!$C$40:$C$44,0),1),0)</f>
        <v>0</v>
      </c>
      <c r="AH1148" s="21" t="str">
        <f t="shared" si="118"/>
        <v/>
      </c>
      <c r="AI1148" s="1" t="str">
        <f>IFERROR(VLOOKUP(H1148,Factors!$C$45:$D$48,2,0),"")</f>
        <v/>
      </c>
      <c r="AJ1148" t="b">
        <f t="shared" si="117"/>
        <v>0</v>
      </c>
    </row>
    <row r="1149" spans="2:36" ht="14.4" x14ac:dyDescent="0.3">
      <c r="B1149" s="70"/>
      <c r="C1149" s="58"/>
      <c r="D1149" s="63"/>
      <c r="E1149" s="58"/>
      <c r="F1149" s="58"/>
      <c r="G1149" s="44"/>
      <c r="H1149" s="45"/>
      <c r="I1149" s="45"/>
      <c r="J1149" s="38" t="str">
        <f t="shared" si="113"/>
        <v/>
      </c>
      <c r="K1149" s="39" t="str">
        <f t="shared" si="115"/>
        <v/>
      </c>
      <c r="M1149" s="3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7" t="str">
        <f t="shared" si="114"/>
        <v>-1</v>
      </c>
      <c r="AC1149" s="17">
        <f>IFERROR(INDEX(Factors!$C$59:$C$70,MATCH(AB1149,Factors!$B$59:$B$70,1),1),0)</f>
        <v>0</v>
      </c>
      <c r="AD1149" s="17">
        <f t="shared" si="116"/>
        <v>0</v>
      </c>
      <c r="AE1149" s="17">
        <f>IFERROR(INDEX(Factors!$B$6:$B$15,MATCH('INPUT - Census'!E1149,Factors!$C$6:$C$15,0),1),0)</f>
        <v>0</v>
      </c>
      <c r="AF1149" s="18">
        <f>IFERROR(INDEX(Factors!$B$16:$B$39,MATCH('INPUT - Census'!C1149,Factors!$C$16:$C$35,0),1),0)</f>
        <v>0</v>
      </c>
      <c r="AG1149" s="19">
        <f>IFERROR(INDEX(Factors!$B$40:$B$44,MATCH('INPUT - Census'!F1149,Factors!$C$40:$C$44,0),1),0)</f>
        <v>0</v>
      </c>
      <c r="AH1149" s="21" t="str">
        <f t="shared" si="118"/>
        <v/>
      </c>
      <c r="AI1149" s="1" t="str">
        <f>IFERROR(VLOOKUP(H1149,Factors!$C$45:$D$48,2,0),"")</f>
        <v/>
      </c>
      <c r="AJ1149" t="b">
        <f t="shared" si="117"/>
        <v>0</v>
      </c>
    </row>
    <row r="1150" spans="2:36" ht="14.4" x14ac:dyDescent="0.3">
      <c r="B1150" s="70"/>
      <c r="C1150" s="58"/>
      <c r="D1150" s="63"/>
      <c r="E1150" s="58"/>
      <c r="F1150" s="58"/>
      <c r="G1150" s="44"/>
      <c r="H1150" s="45"/>
      <c r="I1150" s="45"/>
      <c r="J1150" s="38" t="str">
        <f t="shared" si="113"/>
        <v/>
      </c>
      <c r="K1150" s="39" t="str">
        <f t="shared" si="115"/>
        <v/>
      </c>
      <c r="M1150" s="3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7" t="str">
        <f t="shared" si="114"/>
        <v>-1</v>
      </c>
      <c r="AC1150" s="17">
        <f>IFERROR(INDEX(Factors!$C$59:$C$70,MATCH(AB1150,Factors!$B$59:$B$70,1),1),0)</f>
        <v>0</v>
      </c>
      <c r="AD1150" s="17">
        <f t="shared" si="116"/>
        <v>0</v>
      </c>
      <c r="AE1150" s="17">
        <f>IFERROR(INDEX(Factors!$B$6:$B$15,MATCH('INPUT - Census'!E1150,Factors!$C$6:$C$15,0),1),0)</f>
        <v>0</v>
      </c>
      <c r="AF1150" s="18">
        <f>IFERROR(INDEX(Factors!$B$16:$B$39,MATCH('INPUT - Census'!C1150,Factors!$C$16:$C$35,0),1),0)</f>
        <v>0</v>
      </c>
      <c r="AG1150" s="19">
        <f>IFERROR(INDEX(Factors!$B$40:$B$44,MATCH('INPUT - Census'!F1150,Factors!$C$40:$C$44,0),1),0)</f>
        <v>0</v>
      </c>
      <c r="AH1150" s="21" t="str">
        <f t="shared" si="118"/>
        <v/>
      </c>
      <c r="AI1150" s="1" t="str">
        <f>IFERROR(VLOOKUP(H1150,Factors!$C$45:$D$48,2,0),"")</f>
        <v/>
      </c>
      <c r="AJ1150" t="b">
        <f t="shared" si="117"/>
        <v>0</v>
      </c>
    </row>
    <row r="1151" spans="2:36" ht="14.4" x14ac:dyDescent="0.3">
      <c r="B1151" s="70"/>
      <c r="C1151" s="58"/>
      <c r="D1151" s="63"/>
      <c r="E1151" s="58"/>
      <c r="F1151" s="58"/>
      <c r="G1151" s="44"/>
      <c r="H1151" s="45"/>
      <c r="I1151" s="45"/>
      <c r="J1151" s="38" t="str">
        <f t="shared" si="113"/>
        <v/>
      </c>
      <c r="K1151" s="39" t="str">
        <f t="shared" si="115"/>
        <v/>
      </c>
      <c r="M1151" s="3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7" t="str">
        <f t="shared" si="114"/>
        <v>-1</v>
      </c>
      <c r="AC1151" s="17">
        <f>IFERROR(INDEX(Factors!$C$59:$C$70,MATCH(AB1151,Factors!$B$59:$B$70,1),1),0)</f>
        <v>0</v>
      </c>
      <c r="AD1151" s="17">
        <f t="shared" si="116"/>
        <v>0</v>
      </c>
      <c r="AE1151" s="17">
        <f>IFERROR(INDEX(Factors!$B$6:$B$15,MATCH('INPUT - Census'!E1151,Factors!$C$6:$C$15,0),1),0)</f>
        <v>0</v>
      </c>
      <c r="AF1151" s="18">
        <f>IFERROR(INDEX(Factors!$B$16:$B$39,MATCH('INPUT - Census'!C1151,Factors!$C$16:$C$35,0),1),0)</f>
        <v>0</v>
      </c>
      <c r="AG1151" s="19">
        <f>IFERROR(INDEX(Factors!$B$40:$B$44,MATCH('INPUT - Census'!F1151,Factors!$C$40:$C$44,0),1),0)</f>
        <v>0</v>
      </c>
      <c r="AH1151" s="21" t="str">
        <f t="shared" si="118"/>
        <v/>
      </c>
      <c r="AI1151" s="1" t="str">
        <f>IFERROR(VLOOKUP(H1151,Factors!$C$45:$D$48,2,0),"")</f>
        <v/>
      </c>
      <c r="AJ1151" t="b">
        <f t="shared" si="117"/>
        <v>0</v>
      </c>
    </row>
    <row r="1152" spans="2:36" ht="14.4" x14ac:dyDescent="0.3">
      <c r="B1152" s="70"/>
      <c r="C1152" s="58"/>
      <c r="D1152" s="63"/>
      <c r="E1152" s="58"/>
      <c r="F1152" s="58"/>
      <c r="G1152" s="44"/>
      <c r="H1152" s="45"/>
      <c r="I1152" s="45"/>
      <c r="J1152" s="38" t="str">
        <f t="shared" si="113"/>
        <v/>
      </c>
      <c r="K1152" s="39" t="str">
        <f t="shared" si="115"/>
        <v/>
      </c>
      <c r="M1152" s="3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7" t="str">
        <f t="shared" si="114"/>
        <v>-1</v>
      </c>
      <c r="AC1152" s="17">
        <f>IFERROR(INDEX(Factors!$C$59:$C$70,MATCH(AB1152,Factors!$B$59:$B$70,1),1),0)</f>
        <v>0</v>
      </c>
      <c r="AD1152" s="17">
        <f t="shared" si="116"/>
        <v>0</v>
      </c>
      <c r="AE1152" s="17">
        <f>IFERROR(INDEX(Factors!$B$6:$B$15,MATCH('INPUT - Census'!E1152,Factors!$C$6:$C$15,0),1),0)</f>
        <v>0</v>
      </c>
      <c r="AF1152" s="18">
        <f>IFERROR(INDEX(Factors!$B$16:$B$39,MATCH('INPUT - Census'!C1152,Factors!$C$16:$C$35,0),1),0)</f>
        <v>0</v>
      </c>
      <c r="AG1152" s="19">
        <f>IFERROR(INDEX(Factors!$B$40:$B$44,MATCH('INPUT - Census'!F1152,Factors!$C$40:$C$44,0),1),0)</f>
        <v>0</v>
      </c>
      <c r="AH1152" s="21" t="str">
        <f t="shared" si="118"/>
        <v/>
      </c>
      <c r="AI1152" s="1" t="str">
        <f>IFERROR(VLOOKUP(H1152,Factors!$C$45:$D$48,2,0),"")</f>
        <v/>
      </c>
      <c r="AJ1152" t="b">
        <f t="shared" si="117"/>
        <v>0</v>
      </c>
    </row>
    <row r="1153" spans="2:36" ht="14.4" x14ac:dyDescent="0.3">
      <c r="B1153" s="70"/>
      <c r="C1153" s="58"/>
      <c r="D1153" s="63"/>
      <c r="E1153" s="58"/>
      <c r="F1153" s="58"/>
      <c r="G1153" s="44"/>
      <c r="H1153" s="45"/>
      <c r="I1153" s="45"/>
      <c r="J1153" s="38" t="str">
        <f t="shared" si="113"/>
        <v/>
      </c>
      <c r="K1153" s="39" t="str">
        <f t="shared" si="115"/>
        <v/>
      </c>
      <c r="M1153" s="3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7" t="str">
        <f t="shared" si="114"/>
        <v>-1</v>
      </c>
      <c r="AC1153" s="17">
        <f>IFERROR(INDEX(Factors!$C$59:$C$70,MATCH(AB1153,Factors!$B$59:$B$70,1),1),0)</f>
        <v>0</v>
      </c>
      <c r="AD1153" s="17">
        <f t="shared" si="116"/>
        <v>0</v>
      </c>
      <c r="AE1153" s="17">
        <f>IFERROR(INDEX(Factors!$B$6:$B$15,MATCH('INPUT - Census'!E1153,Factors!$C$6:$C$15,0),1),0)</f>
        <v>0</v>
      </c>
      <c r="AF1153" s="18">
        <f>IFERROR(INDEX(Factors!$B$16:$B$39,MATCH('INPUT - Census'!C1153,Factors!$C$16:$C$35,0),1),0)</f>
        <v>0</v>
      </c>
      <c r="AG1153" s="19">
        <f>IFERROR(INDEX(Factors!$B$40:$B$44,MATCH('INPUT - Census'!F1153,Factors!$C$40:$C$44,0),1),0)</f>
        <v>0</v>
      </c>
      <c r="AH1153" s="21" t="str">
        <f t="shared" si="118"/>
        <v/>
      </c>
      <c r="AI1153" s="1" t="str">
        <f>IFERROR(VLOOKUP(H1153,Factors!$C$45:$D$48,2,0),"")</f>
        <v/>
      </c>
      <c r="AJ1153" t="b">
        <f t="shared" si="117"/>
        <v>0</v>
      </c>
    </row>
    <row r="1154" spans="2:36" ht="14.4" x14ac:dyDescent="0.3">
      <c r="B1154" s="70"/>
      <c r="C1154" s="58"/>
      <c r="D1154" s="63"/>
      <c r="E1154" s="58"/>
      <c r="F1154" s="58"/>
      <c r="G1154" s="44"/>
      <c r="H1154" s="45"/>
      <c r="I1154" s="45"/>
      <c r="J1154" s="38" t="str">
        <f t="shared" ref="J1154:J1217" si="119">IF( ISNUMBER(B1154), ROUND(($AL$3-B1154)/365,0), "" )</f>
        <v/>
      </c>
      <c r="K1154" s="39" t="str">
        <f t="shared" si="115"/>
        <v/>
      </c>
      <c r="M1154" s="3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7" t="str">
        <f t="shared" ref="AB1154:AB1217" si="120">IF( AND(ISNUMBER(J1154),J1154&gt;=0,J1154&lt;=100), J1154, "-1" )</f>
        <v>-1</v>
      </c>
      <c r="AC1154" s="17">
        <f>IFERROR(INDEX(Factors!$C$59:$C$70,MATCH(AB1154,Factors!$B$59:$B$70,1),1),0)</f>
        <v>0</v>
      </c>
      <c r="AD1154" s="17">
        <f t="shared" si="116"/>
        <v>0</v>
      </c>
      <c r="AE1154" s="17">
        <f>IFERROR(INDEX(Factors!$B$6:$B$15,MATCH('INPUT - Census'!E1154,Factors!$C$6:$C$15,0),1),0)</f>
        <v>0</v>
      </c>
      <c r="AF1154" s="18">
        <f>IFERROR(INDEX(Factors!$B$16:$B$39,MATCH('INPUT - Census'!C1154,Factors!$C$16:$C$35,0),1),0)</f>
        <v>0</v>
      </c>
      <c r="AG1154" s="19">
        <f>IFERROR(INDEX(Factors!$B$40:$B$44,MATCH('INPUT - Census'!F1154,Factors!$C$40:$C$44,0),1),0)</f>
        <v>0</v>
      </c>
      <c r="AH1154" s="21" t="str">
        <f t="shared" si="118"/>
        <v/>
      </c>
      <c r="AI1154" s="1" t="str">
        <f>IFERROR(VLOOKUP(H1154,Factors!$C$45:$D$48,2,0),"")</f>
        <v/>
      </c>
      <c r="AJ1154" t="b">
        <f t="shared" si="117"/>
        <v>0</v>
      </c>
    </row>
    <row r="1155" spans="2:36" ht="14.4" x14ac:dyDescent="0.3">
      <c r="B1155" s="70"/>
      <c r="C1155" s="58"/>
      <c r="D1155" s="63"/>
      <c r="E1155" s="58"/>
      <c r="F1155" s="58"/>
      <c r="G1155" s="44"/>
      <c r="H1155" s="45"/>
      <c r="I1155" s="45"/>
      <c r="J1155" s="38" t="str">
        <f t="shared" si="119"/>
        <v/>
      </c>
      <c r="K1155" s="39" t="str">
        <f t="shared" ref="K1155:K1218" si="121">ValidateMember(B1155:J1155)</f>
        <v/>
      </c>
      <c r="M1155" s="3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7" t="str">
        <f t="shared" si="120"/>
        <v>-1</v>
      </c>
      <c r="AC1155" s="17">
        <f>IFERROR(INDEX(Factors!$C$59:$C$70,MATCH(AB1155,Factors!$B$59:$B$70,1),1),0)</f>
        <v>0</v>
      </c>
      <c r="AD1155" s="17">
        <f t="shared" ref="AD1155:AD1218" si="122">IF(COUNTIF($P$2:$P$16,D1155),MATCH(D1155,$P$2:$P$16,0),0)</f>
        <v>0</v>
      </c>
      <c r="AE1155" s="17">
        <f>IFERROR(INDEX(Factors!$B$6:$B$15,MATCH('INPUT - Census'!E1155,Factors!$C$6:$C$15,0),1),0)</f>
        <v>0</v>
      </c>
      <c r="AF1155" s="18">
        <f>IFERROR(INDEX(Factors!$B$16:$B$39,MATCH('INPUT - Census'!C1155,Factors!$C$16:$C$35,0),1),0)</f>
        <v>0</v>
      </c>
      <c r="AG1155" s="19">
        <f>IFERROR(INDEX(Factors!$B$40:$B$44,MATCH('INPUT - Census'!F1155,Factors!$C$40:$C$44,0),1),0)</f>
        <v>0</v>
      </c>
      <c r="AH1155" s="21" t="str">
        <f t="shared" si="118"/>
        <v/>
      </c>
      <c r="AI1155" s="1" t="str">
        <f>IFERROR(VLOOKUP(H1155,Factors!$C$45:$D$48,2,0),"")</f>
        <v/>
      </c>
      <c r="AJ1155" t="b">
        <f t="shared" ref="AJ1155:AJ1218" si="123">K1155=0</f>
        <v>0</v>
      </c>
    </row>
    <row r="1156" spans="2:36" ht="14.4" x14ac:dyDescent="0.3">
      <c r="B1156" s="70"/>
      <c r="C1156" s="58"/>
      <c r="D1156" s="63"/>
      <c r="E1156" s="58"/>
      <c r="F1156" s="58"/>
      <c r="G1156" s="44"/>
      <c r="H1156" s="45"/>
      <c r="I1156" s="45"/>
      <c r="J1156" s="38" t="str">
        <f t="shared" si="119"/>
        <v/>
      </c>
      <c r="K1156" s="39" t="str">
        <f t="shared" si="121"/>
        <v/>
      </c>
      <c r="M1156" s="3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7" t="str">
        <f t="shared" si="120"/>
        <v>-1</v>
      </c>
      <c r="AC1156" s="17">
        <f>IFERROR(INDEX(Factors!$C$59:$C$70,MATCH(AB1156,Factors!$B$59:$B$70,1),1),0)</f>
        <v>0</v>
      </c>
      <c r="AD1156" s="17">
        <f t="shared" si="122"/>
        <v>0</v>
      </c>
      <c r="AE1156" s="17">
        <f>IFERROR(INDEX(Factors!$B$6:$B$15,MATCH('INPUT - Census'!E1156,Factors!$C$6:$C$15,0),1),0)</f>
        <v>0</v>
      </c>
      <c r="AF1156" s="18">
        <f>IFERROR(INDEX(Factors!$B$16:$B$39,MATCH('INPUT - Census'!C1156,Factors!$C$16:$C$35,0),1),0)</f>
        <v>0</v>
      </c>
      <c r="AG1156" s="19">
        <f>IFERROR(INDEX(Factors!$B$40:$B$44,MATCH('INPUT - Census'!F1156,Factors!$C$40:$C$44,0),1),0)</f>
        <v>0</v>
      </c>
      <c r="AH1156" s="21" t="str">
        <f t="shared" ref="AH1156:AH1219" si="124">IF(G1156="","",G1156)</f>
        <v/>
      </c>
      <c r="AI1156" s="1" t="str">
        <f>IFERROR(VLOOKUP(H1156,Factors!$C$45:$D$48,2,0),"")</f>
        <v/>
      </c>
      <c r="AJ1156" t="b">
        <f t="shared" si="123"/>
        <v>0</v>
      </c>
    </row>
    <row r="1157" spans="2:36" ht="14.4" x14ac:dyDescent="0.3">
      <c r="B1157" s="70"/>
      <c r="C1157" s="58"/>
      <c r="D1157" s="63"/>
      <c r="E1157" s="58"/>
      <c r="F1157" s="58"/>
      <c r="G1157" s="44"/>
      <c r="H1157" s="45"/>
      <c r="I1157" s="45"/>
      <c r="J1157" s="38" t="str">
        <f t="shared" si="119"/>
        <v/>
      </c>
      <c r="K1157" s="39" t="str">
        <f t="shared" si="121"/>
        <v/>
      </c>
      <c r="M1157" s="3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7" t="str">
        <f t="shared" si="120"/>
        <v>-1</v>
      </c>
      <c r="AC1157" s="17">
        <f>IFERROR(INDEX(Factors!$C$59:$C$70,MATCH(AB1157,Factors!$B$59:$B$70,1),1),0)</f>
        <v>0</v>
      </c>
      <c r="AD1157" s="17">
        <f t="shared" si="122"/>
        <v>0</v>
      </c>
      <c r="AE1157" s="17">
        <f>IFERROR(INDEX(Factors!$B$6:$B$15,MATCH('INPUT - Census'!E1157,Factors!$C$6:$C$15,0),1),0)</f>
        <v>0</v>
      </c>
      <c r="AF1157" s="18">
        <f>IFERROR(INDEX(Factors!$B$16:$B$39,MATCH('INPUT - Census'!C1157,Factors!$C$16:$C$35,0),1),0)</f>
        <v>0</v>
      </c>
      <c r="AG1157" s="19">
        <f>IFERROR(INDEX(Factors!$B$40:$B$44,MATCH('INPUT - Census'!F1157,Factors!$C$40:$C$44,0),1),0)</f>
        <v>0</v>
      </c>
      <c r="AH1157" s="21" t="str">
        <f t="shared" si="124"/>
        <v/>
      </c>
      <c r="AI1157" s="1" t="str">
        <f>IFERROR(VLOOKUP(H1157,Factors!$C$45:$D$48,2,0),"")</f>
        <v/>
      </c>
      <c r="AJ1157" t="b">
        <f t="shared" si="123"/>
        <v>0</v>
      </c>
    </row>
    <row r="1158" spans="2:36" ht="14.4" x14ac:dyDescent="0.3">
      <c r="B1158" s="70"/>
      <c r="C1158" s="58"/>
      <c r="D1158" s="63"/>
      <c r="E1158" s="58"/>
      <c r="F1158" s="58"/>
      <c r="G1158" s="44"/>
      <c r="H1158" s="45"/>
      <c r="I1158" s="45"/>
      <c r="J1158" s="38" t="str">
        <f t="shared" si="119"/>
        <v/>
      </c>
      <c r="K1158" s="39" t="str">
        <f t="shared" si="121"/>
        <v/>
      </c>
      <c r="M1158" s="3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7" t="str">
        <f t="shared" si="120"/>
        <v>-1</v>
      </c>
      <c r="AC1158" s="17">
        <f>IFERROR(INDEX(Factors!$C$59:$C$70,MATCH(AB1158,Factors!$B$59:$B$70,1),1),0)</f>
        <v>0</v>
      </c>
      <c r="AD1158" s="17">
        <f t="shared" si="122"/>
        <v>0</v>
      </c>
      <c r="AE1158" s="17">
        <f>IFERROR(INDEX(Factors!$B$6:$B$15,MATCH('INPUT - Census'!E1158,Factors!$C$6:$C$15,0),1),0)</f>
        <v>0</v>
      </c>
      <c r="AF1158" s="18">
        <f>IFERROR(INDEX(Factors!$B$16:$B$39,MATCH('INPUT - Census'!C1158,Factors!$C$16:$C$35,0),1),0)</f>
        <v>0</v>
      </c>
      <c r="AG1158" s="19">
        <f>IFERROR(INDEX(Factors!$B$40:$B$44,MATCH('INPUT - Census'!F1158,Factors!$C$40:$C$44,0),1),0)</f>
        <v>0</v>
      </c>
      <c r="AH1158" s="21" t="str">
        <f t="shared" si="124"/>
        <v/>
      </c>
      <c r="AI1158" s="1" t="str">
        <f>IFERROR(VLOOKUP(H1158,Factors!$C$45:$D$48,2,0),"")</f>
        <v/>
      </c>
      <c r="AJ1158" t="b">
        <f t="shared" si="123"/>
        <v>0</v>
      </c>
    </row>
    <row r="1159" spans="2:36" ht="14.4" x14ac:dyDescent="0.3">
      <c r="B1159" s="70"/>
      <c r="C1159" s="58"/>
      <c r="D1159" s="63"/>
      <c r="E1159" s="58"/>
      <c r="F1159" s="58"/>
      <c r="G1159" s="44"/>
      <c r="H1159" s="45"/>
      <c r="I1159" s="45"/>
      <c r="J1159" s="38" t="str">
        <f t="shared" si="119"/>
        <v/>
      </c>
      <c r="K1159" s="39" t="str">
        <f t="shared" si="121"/>
        <v/>
      </c>
      <c r="M1159" s="3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7" t="str">
        <f t="shared" si="120"/>
        <v>-1</v>
      </c>
      <c r="AC1159" s="17">
        <f>IFERROR(INDEX(Factors!$C$59:$C$70,MATCH(AB1159,Factors!$B$59:$B$70,1),1),0)</f>
        <v>0</v>
      </c>
      <c r="AD1159" s="17">
        <f t="shared" si="122"/>
        <v>0</v>
      </c>
      <c r="AE1159" s="17">
        <f>IFERROR(INDEX(Factors!$B$6:$B$15,MATCH('INPUT - Census'!E1159,Factors!$C$6:$C$15,0),1),0)</f>
        <v>0</v>
      </c>
      <c r="AF1159" s="18">
        <f>IFERROR(INDEX(Factors!$B$16:$B$39,MATCH('INPUT - Census'!C1159,Factors!$C$16:$C$35,0),1),0)</f>
        <v>0</v>
      </c>
      <c r="AG1159" s="19">
        <f>IFERROR(INDEX(Factors!$B$40:$B$44,MATCH('INPUT - Census'!F1159,Factors!$C$40:$C$44,0),1),0)</f>
        <v>0</v>
      </c>
      <c r="AH1159" s="21" t="str">
        <f t="shared" si="124"/>
        <v/>
      </c>
      <c r="AI1159" s="1" t="str">
        <f>IFERROR(VLOOKUP(H1159,Factors!$C$45:$D$48,2,0),"")</f>
        <v/>
      </c>
      <c r="AJ1159" t="b">
        <f t="shared" si="123"/>
        <v>0</v>
      </c>
    </row>
    <row r="1160" spans="2:36" ht="14.4" x14ac:dyDescent="0.3">
      <c r="B1160" s="70"/>
      <c r="C1160" s="58"/>
      <c r="D1160" s="63"/>
      <c r="E1160" s="58"/>
      <c r="F1160" s="58"/>
      <c r="G1160" s="44"/>
      <c r="H1160" s="45"/>
      <c r="I1160" s="45"/>
      <c r="J1160" s="38" t="str">
        <f t="shared" si="119"/>
        <v/>
      </c>
      <c r="K1160" s="39" t="str">
        <f t="shared" si="121"/>
        <v/>
      </c>
      <c r="M1160" s="3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7" t="str">
        <f t="shared" si="120"/>
        <v>-1</v>
      </c>
      <c r="AC1160" s="17">
        <f>IFERROR(INDEX(Factors!$C$59:$C$70,MATCH(AB1160,Factors!$B$59:$B$70,1),1),0)</f>
        <v>0</v>
      </c>
      <c r="AD1160" s="17">
        <f t="shared" si="122"/>
        <v>0</v>
      </c>
      <c r="AE1160" s="17">
        <f>IFERROR(INDEX(Factors!$B$6:$B$15,MATCH('INPUT - Census'!E1160,Factors!$C$6:$C$15,0),1),0)</f>
        <v>0</v>
      </c>
      <c r="AF1160" s="18">
        <f>IFERROR(INDEX(Factors!$B$16:$B$39,MATCH('INPUT - Census'!C1160,Factors!$C$16:$C$35,0),1),0)</f>
        <v>0</v>
      </c>
      <c r="AG1160" s="19">
        <f>IFERROR(INDEX(Factors!$B$40:$B$44,MATCH('INPUT - Census'!F1160,Factors!$C$40:$C$44,0),1),0)</f>
        <v>0</v>
      </c>
      <c r="AH1160" s="21" t="str">
        <f t="shared" si="124"/>
        <v/>
      </c>
      <c r="AI1160" s="1" t="str">
        <f>IFERROR(VLOOKUP(H1160,Factors!$C$45:$D$48,2,0),"")</f>
        <v/>
      </c>
      <c r="AJ1160" t="b">
        <f t="shared" si="123"/>
        <v>0</v>
      </c>
    </row>
    <row r="1161" spans="2:36" ht="14.4" x14ac:dyDescent="0.3">
      <c r="B1161" s="70"/>
      <c r="C1161" s="58"/>
      <c r="D1161" s="63"/>
      <c r="E1161" s="58"/>
      <c r="F1161" s="58"/>
      <c r="G1161" s="44"/>
      <c r="H1161" s="45"/>
      <c r="I1161" s="45"/>
      <c r="J1161" s="38" t="str">
        <f t="shared" si="119"/>
        <v/>
      </c>
      <c r="K1161" s="39" t="str">
        <f t="shared" si="121"/>
        <v/>
      </c>
      <c r="M1161" s="3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7" t="str">
        <f t="shared" si="120"/>
        <v>-1</v>
      </c>
      <c r="AC1161" s="17">
        <f>IFERROR(INDEX(Factors!$C$59:$C$70,MATCH(AB1161,Factors!$B$59:$B$70,1),1),0)</f>
        <v>0</v>
      </c>
      <c r="AD1161" s="17">
        <f t="shared" si="122"/>
        <v>0</v>
      </c>
      <c r="AE1161" s="17">
        <f>IFERROR(INDEX(Factors!$B$6:$B$15,MATCH('INPUT - Census'!E1161,Factors!$C$6:$C$15,0),1),0)</f>
        <v>0</v>
      </c>
      <c r="AF1161" s="18">
        <f>IFERROR(INDEX(Factors!$B$16:$B$39,MATCH('INPUT - Census'!C1161,Factors!$C$16:$C$35,0),1),0)</f>
        <v>0</v>
      </c>
      <c r="AG1161" s="19">
        <f>IFERROR(INDEX(Factors!$B$40:$B$44,MATCH('INPUT - Census'!F1161,Factors!$C$40:$C$44,0),1),0)</f>
        <v>0</v>
      </c>
      <c r="AH1161" s="21" t="str">
        <f t="shared" si="124"/>
        <v/>
      </c>
      <c r="AI1161" s="1" t="str">
        <f>IFERROR(VLOOKUP(H1161,Factors!$C$45:$D$48,2,0),"")</f>
        <v/>
      </c>
      <c r="AJ1161" t="b">
        <f t="shared" si="123"/>
        <v>0</v>
      </c>
    </row>
    <row r="1162" spans="2:36" ht="14.4" x14ac:dyDescent="0.3">
      <c r="B1162" s="70"/>
      <c r="C1162" s="58"/>
      <c r="D1162" s="63"/>
      <c r="E1162" s="58"/>
      <c r="F1162" s="58"/>
      <c r="G1162" s="44"/>
      <c r="H1162" s="45"/>
      <c r="I1162" s="45"/>
      <c r="J1162" s="38" t="str">
        <f t="shared" si="119"/>
        <v/>
      </c>
      <c r="K1162" s="39" t="str">
        <f t="shared" si="121"/>
        <v/>
      </c>
      <c r="M1162" s="3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7" t="str">
        <f t="shared" si="120"/>
        <v>-1</v>
      </c>
      <c r="AC1162" s="17">
        <f>IFERROR(INDEX(Factors!$C$59:$C$70,MATCH(AB1162,Factors!$B$59:$B$70,1),1),0)</f>
        <v>0</v>
      </c>
      <c r="AD1162" s="17">
        <f t="shared" si="122"/>
        <v>0</v>
      </c>
      <c r="AE1162" s="17">
        <f>IFERROR(INDEX(Factors!$B$6:$B$15,MATCH('INPUT - Census'!E1162,Factors!$C$6:$C$15,0),1),0)</f>
        <v>0</v>
      </c>
      <c r="AF1162" s="18">
        <f>IFERROR(INDEX(Factors!$B$16:$B$39,MATCH('INPUT - Census'!C1162,Factors!$C$16:$C$35,0),1),0)</f>
        <v>0</v>
      </c>
      <c r="AG1162" s="19">
        <f>IFERROR(INDEX(Factors!$B$40:$B$44,MATCH('INPUT - Census'!F1162,Factors!$C$40:$C$44,0),1),0)</f>
        <v>0</v>
      </c>
      <c r="AH1162" s="21" t="str">
        <f t="shared" si="124"/>
        <v/>
      </c>
      <c r="AI1162" s="1" t="str">
        <f>IFERROR(VLOOKUP(H1162,Factors!$C$45:$D$48,2,0),"")</f>
        <v/>
      </c>
      <c r="AJ1162" t="b">
        <f t="shared" si="123"/>
        <v>0</v>
      </c>
    </row>
    <row r="1163" spans="2:36" ht="14.4" x14ac:dyDescent="0.3">
      <c r="B1163" s="70"/>
      <c r="C1163" s="58"/>
      <c r="D1163" s="63"/>
      <c r="E1163" s="58"/>
      <c r="F1163" s="58"/>
      <c r="G1163" s="44"/>
      <c r="H1163" s="45"/>
      <c r="I1163" s="45"/>
      <c r="J1163" s="38" t="str">
        <f t="shared" si="119"/>
        <v/>
      </c>
      <c r="K1163" s="39" t="str">
        <f t="shared" si="121"/>
        <v/>
      </c>
      <c r="M1163" s="3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7" t="str">
        <f t="shared" si="120"/>
        <v>-1</v>
      </c>
      <c r="AC1163" s="17">
        <f>IFERROR(INDEX(Factors!$C$59:$C$70,MATCH(AB1163,Factors!$B$59:$B$70,1),1),0)</f>
        <v>0</v>
      </c>
      <c r="AD1163" s="17">
        <f t="shared" si="122"/>
        <v>0</v>
      </c>
      <c r="AE1163" s="17">
        <f>IFERROR(INDEX(Factors!$B$6:$B$15,MATCH('INPUT - Census'!E1163,Factors!$C$6:$C$15,0),1),0)</f>
        <v>0</v>
      </c>
      <c r="AF1163" s="18">
        <f>IFERROR(INDEX(Factors!$B$16:$B$39,MATCH('INPUT - Census'!C1163,Factors!$C$16:$C$35,0),1),0)</f>
        <v>0</v>
      </c>
      <c r="AG1163" s="19">
        <f>IFERROR(INDEX(Factors!$B$40:$B$44,MATCH('INPUT - Census'!F1163,Factors!$C$40:$C$44,0),1),0)</f>
        <v>0</v>
      </c>
      <c r="AH1163" s="21" t="str">
        <f t="shared" si="124"/>
        <v/>
      </c>
      <c r="AI1163" s="1" t="str">
        <f>IFERROR(VLOOKUP(H1163,Factors!$C$45:$D$48,2,0),"")</f>
        <v/>
      </c>
      <c r="AJ1163" t="b">
        <f t="shared" si="123"/>
        <v>0</v>
      </c>
    </row>
    <row r="1164" spans="2:36" ht="14.4" x14ac:dyDescent="0.3">
      <c r="B1164" s="70"/>
      <c r="C1164" s="58"/>
      <c r="D1164" s="63"/>
      <c r="E1164" s="58"/>
      <c r="F1164" s="58"/>
      <c r="G1164" s="44"/>
      <c r="H1164" s="45"/>
      <c r="I1164" s="45"/>
      <c r="J1164" s="38" t="str">
        <f t="shared" si="119"/>
        <v/>
      </c>
      <c r="K1164" s="39" t="str">
        <f t="shared" si="121"/>
        <v/>
      </c>
      <c r="M1164" s="3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7" t="str">
        <f t="shared" si="120"/>
        <v>-1</v>
      </c>
      <c r="AC1164" s="17">
        <f>IFERROR(INDEX(Factors!$C$59:$C$70,MATCH(AB1164,Factors!$B$59:$B$70,1),1),0)</f>
        <v>0</v>
      </c>
      <c r="AD1164" s="17">
        <f t="shared" si="122"/>
        <v>0</v>
      </c>
      <c r="AE1164" s="17">
        <f>IFERROR(INDEX(Factors!$B$6:$B$15,MATCH('INPUT - Census'!E1164,Factors!$C$6:$C$15,0),1),0)</f>
        <v>0</v>
      </c>
      <c r="AF1164" s="18">
        <f>IFERROR(INDEX(Factors!$B$16:$B$39,MATCH('INPUT - Census'!C1164,Factors!$C$16:$C$35,0),1),0)</f>
        <v>0</v>
      </c>
      <c r="AG1164" s="19">
        <f>IFERROR(INDEX(Factors!$B$40:$B$44,MATCH('INPUT - Census'!F1164,Factors!$C$40:$C$44,0),1),0)</f>
        <v>0</v>
      </c>
      <c r="AH1164" s="21" t="str">
        <f t="shared" si="124"/>
        <v/>
      </c>
      <c r="AI1164" s="1" t="str">
        <f>IFERROR(VLOOKUP(H1164,Factors!$C$45:$D$48,2,0),"")</f>
        <v/>
      </c>
      <c r="AJ1164" t="b">
        <f t="shared" si="123"/>
        <v>0</v>
      </c>
    </row>
    <row r="1165" spans="2:36" ht="14.4" x14ac:dyDescent="0.3">
      <c r="B1165" s="70"/>
      <c r="C1165" s="58"/>
      <c r="D1165" s="63"/>
      <c r="E1165" s="58"/>
      <c r="F1165" s="58"/>
      <c r="G1165" s="44"/>
      <c r="H1165" s="45"/>
      <c r="I1165" s="45"/>
      <c r="J1165" s="38" t="str">
        <f t="shared" si="119"/>
        <v/>
      </c>
      <c r="K1165" s="39" t="str">
        <f t="shared" si="121"/>
        <v/>
      </c>
      <c r="M1165" s="3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7" t="str">
        <f t="shared" si="120"/>
        <v>-1</v>
      </c>
      <c r="AC1165" s="17">
        <f>IFERROR(INDEX(Factors!$C$59:$C$70,MATCH(AB1165,Factors!$B$59:$B$70,1),1),0)</f>
        <v>0</v>
      </c>
      <c r="AD1165" s="17">
        <f t="shared" si="122"/>
        <v>0</v>
      </c>
      <c r="AE1165" s="17">
        <f>IFERROR(INDEX(Factors!$B$6:$B$15,MATCH('INPUT - Census'!E1165,Factors!$C$6:$C$15,0),1),0)</f>
        <v>0</v>
      </c>
      <c r="AF1165" s="18">
        <f>IFERROR(INDEX(Factors!$B$16:$B$39,MATCH('INPUT - Census'!C1165,Factors!$C$16:$C$35,0),1),0)</f>
        <v>0</v>
      </c>
      <c r="AG1165" s="19">
        <f>IFERROR(INDEX(Factors!$B$40:$B$44,MATCH('INPUT - Census'!F1165,Factors!$C$40:$C$44,0),1),0)</f>
        <v>0</v>
      </c>
      <c r="AH1165" s="21" t="str">
        <f t="shared" si="124"/>
        <v/>
      </c>
      <c r="AI1165" s="1" t="str">
        <f>IFERROR(VLOOKUP(H1165,Factors!$C$45:$D$48,2,0),"")</f>
        <v/>
      </c>
      <c r="AJ1165" t="b">
        <f t="shared" si="123"/>
        <v>0</v>
      </c>
    </row>
    <row r="1166" spans="2:36" ht="14.4" x14ac:dyDescent="0.3">
      <c r="B1166" s="70"/>
      <c r="C1166" s="58"/>
      <c r="D1166" s="63"/>
      <c r="E1166" s="58"/>
      <c r="F1166" s="58"/>
      <c r="G1166" s="44"/>
      <c r="H1166" s="45"/>
      <c r="I1166" s="45"/>
      <c r="J1166" s="38" t="str">
        <f t="shared" si="119"/>
        <v/>
      </c>
      <c r="K1166" s="39" t="str">
        <f t="shared" si="121"/>
        <v/>
      </c>
      <c r="M1166" s="3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7" t="str">
        <f t="shared" si="120"/>
        <v>-1</v>
      </c>
      <c r="AC1166" s="17">
        <f>IFERROR(INDEX(Factors!$C$59:$C$70,MATCH(AB1166,Factors!$B$59:$B$70,1),1),0)</f>
        <v>0</v>
      </c>
      <c r="AD1166" s="17">
        <f t="shared" si="122"/>
        <v>0</v>
      </c>
      <c r="AE1166" s="17">
        <f>IFERROR(INDEX(Factors!$B$6:$B$15,MATCH('INPUT - Census'!E1166,Factors!$C$6:$C$15,0),1),0)</f>
        <v>0</v>
      </c>
      <c r="AF1166" s="18">
        <f>IFERROR(INDEX(Factors!$B$16:$B$39,MATCH('INPUT - Census'!C1166,Factors!$C$16:$C$35,0),1),0)</f>
        <v>0</v>
      </c>
      <c r="AG1166" s="19">
        <f>IFERROR(INDEX(Factors!$B$40:$B$44,MATCH('INPUT - Census'!F1166,Factors!$C$40:$C$44,0),1),0)</f>
        <v>0</v>
      </c>
      <c r="AH1166" s="21" t="str">
        <f t="shared" si="124"/>
        <v/>
      </c>
      <c r="AI1166" s="1" t="str">
        <f>IFERROR(VLOOKUP(H1166,Factors!$C$45:$D$48,2,0),"")</f>
        <v/>
      </c>
      <c r="AJ1166" t="b">
        <f t="shared" si="123"/>
        <v>0</v>
      </c>
    </row>
    <row r="1167" spans="2:36" ht="14.4" x14ac:dyDescent="0.3">
      <c r="B1167" s="70"/>
      <c r="C1167" s="58"/>
      <c r="D1167" s="63"/>
      <c r="E1167" s="58"/>
      <c r="F1167" s="58"/>
      <c r="G1167" s="44"/>
      <c r="H1167" s="45"/>
      <c r="I1167" s="45"/>
      <c r="J1167" s="38" t="str">
        <f t="shared" si="119"/>
        <v/>
      </c>
      <c r="K1167" s="39" t="str">
        <f t="shared" si="121"/>
        <v/>
      </c>
      <c r="M1167" s="3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7" t="str">
        <f t="shared" si="120"/>
        <v>-1</v>
      </c>
      <c r="AC1167" s="17">
        <f>IFERROR(INDEX(Factors!$C$59:$C$70,MATCH(AB1167,Factors!$B$59:$B$70,1),1),0)</f>
        <v>0</v>
      </c>
      <c r="AD1167" s="17">
        <f t="shared" si="122"/>
        <v>0</v>
      </c>
      <c r="AE1167" s="17">
        <f>IFERROR(INDEX(Factors!$B$6:$B$15,MATCH('INPUT - Census'!E1167,Factors!$C$6:$C$15,0),1),0)</f>
        <v>0</v>
      </c>
      <c r="AF1167" s="18">
        <f>IFERROR(INDEX(Factors!$B$16:$B$39,MATCH('INPUT - Census'!C1167,Factors!$C$16:$C$35,0),1),0)</f>
        <v>0</v>
      </c>
      <c r="AG1167" s="19">
        <f>IFERROR(INDEX(Factors!$B$40:$B$44,MATCH('INPUT - Census'!F1167,Factors!$C$40:$C$44,0),1),0)</f>
        <v>0</v>
      </c>
      <c r="AH1167" s="21" t="str">
        <f t="shared" si="124"/>
        <v/>
      </c>
      <c r="AI1167" s="1" t="str">
        <f>IFERROR(VLOOKUP(H1167,Factors!$C$45:$D$48,2,0),"")</f>
        <v/>
      </c>
      <c r="AJ1167" t="b">
        <f t="shared" si="123"/>
        <v>0</v>
      </c>
    </row>
    <row r="1168" spans="2:36" ht="14.4" x14ac:dyDescent="0.3">
      <c r="B1168" s="70"/>
      <c r="C1168" s="58"/>
      <c r="D1168" s="63"/>
      <c r="E1168" s="58"/>
      <c r="F1168" s="58"/>
      <c r="G1168" s="44"/>
      <c r="H1168" s="45"/>
      <c r="I1168" s="45"/>
      <c r="J1168" s="38" t="str">
        <f t="shared" si="119"/>
        <v/>
      </c>
      <c r="K1168" s="39" t="str">
        <f t="shared" si="121"/>
        <v/>
      </c>
      <c r="M1168" s="3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7" t="str">
        <f t="shared" si="120"/>
        <v>-1</v>
      </c>
      <c r="AC1168" s="17">
        <f>IFERROR(INDEX(Factors!$C$59:$C$70,MATCH(AB1168,Factors!$B$59:$B$70,1),1),0)</f>
        <v>0</v>
      </c>
      <c r="AD1168" s="17">
        <f t="shared" si="122"/>
        <v>0</v>
      </c>
      <c r="AE1168" s="17">
        <f>IFERROR(INDEX(Factors!$B$6:$B$15,MATCH('INPUT - Census'!E1168,Factors!$C$6:$C$15,0),1),0)</f>
        <v>0</v>
      </c>
      <c r="AF1168" s="18">
        <f>IFERROR(INDEX(Factors!$B$16:$B$39,MATCH('INPUT - Census'!C1168,Factors!$C$16:$C$35,0),1),0)</f>
        <v>0</v>
      </c>
      <c r="AG1168" s="19">
        <f>IFERROR(INDEX(Factors!$B$40:$B$44,MATCH('INPUT - Census'!F1168,Factors!$C$40:$C$44,0),1),0)</f>
        <v>0</v>
      </c>
      <c r="AH1168" s="21" t="str">
        <f t="shared" si="124"/>
        <v/>
      </c>
      <c r="AI1168" s="1" t="str">
        <f>IFERROR(VLOOKUP(H1168,Factors!$C$45:$D$48,2,0),"")</f>
        <v/>
      </c>
      <c r="AJ1168" t="b">
        <f t="shared" si="123"/>
        <v>0</v>
      </c>
    </row>
    <row r="1169" spans="2:36" ht="14.4" x14ac:dyDescent="0.3">
      <c r="B1169" s="70"/>
      <c r="C1169" s="58"/>
      <c r="D1169" s="63"/>
      <c r="E1169" s="58"/>
      <c r="F1169" s="58"/>
      <c r="G1169" s="44"/>
      <c r="H1169" s="45"/>
      <c r="I1169" s="45"/>
      <c r="J1169" s="38" t="str">
        <f t="shared" si="119"/>
        <v/>
      </c>
      <c r="K1169" s="39" t="str">
        <f t="shared" si="121"/>
        <v/>
      </c>
      <c r="M1169" s="3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7" t="str">
        <f t="shared" si="120"/>
        <v>-1</v>
      </c>
      <c r="AC1169" s="17">
        <f>IFERROR(INDEX(Factors!$C$59:$C$70,MATCH(AB1169,Factors!$B$59:$B$70,1),1),0)</f>
        <v>0</v>
      </c>
      <c r="AD1169" s="17">
        <f t="shared" si="122"/>
        <v>0</v>
      </c>
      <c r="AE1169" s="17">
        <f>IFERROR(INDEX(Factors!$B$6:$B$15,MATCH('INPUT - Census'!E1169,Factors!$C$6:$C$15,0),1),0)</f>
        <v>0</v>
      </c>
      <c r="AF1169" s="18">
        <f>IFERROR(INDEX(Factors!$B$16:$B$39,MATCH('INPUT - Census'!C1169,Factors!$C$16:$C$35,0),1),0)</f>
        <v>0</v>
      </c>
      <c r="AG1169" s="19">
        <f>IFERROR(INDEX(Factors!$B$40:$B$44,MATCH('INPUT - Census'!F1169,Factors!$C$40:$C$44,0),1),0)</f>
        <v>0</v>
      </c>
      <c r="AH1169" s="21" t="str">
        <f t="shared" si="124"/>
        <v/>
      </c>
      <c r="AI1169" s="1" t="str">
        <f>IFERROR(VLOOKUP(H1169,Factors!$C$45:$D$48,2,0),"")</f>
        <v/>
      </c>
      <c r="AJ1169" t="b">
        <f t="shared" si="123"/>
        <v>0</v>
      </c>
    </row>
    <row r="1170" spans="2:36" ht="14.4" x14ac:dyDescent="0.3">
      <c r="B1170" s="70"/>
      <c r="C1170" s="58"/>
      <c r="D1170" s="63"/>
      <c r="E1170" s="58"/>
      <c r="F1170" s="58"/>
      <c r="G1170" s="44"/>
      <c r="H1170" s="45"/>
      <c r="I1170" s="45"/>
      <c r="J1170" s="38" t="str">
        <f t="shared" si="119"/>
        <v/>
      </c>
      <c r="K1170" s="39" t="str">
        <f t="shared" si="121"/>
        <v/>
      </c>
      <c r="M1170" s="3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7" t="str">
        <f t="shared" si="120"/>
        <v>-1</v>
      </c>
      <c r="AC1170" s="17">
        <f>IFERROR(INDEX(Factors!$C$59:$C$70,MATCH(AB1170,Factors!$B$59:$B$70,1),1),0)</f>
        <v>0</v>
      </c>
      <c r="AD1170" s="17">
        <f t="shared" si="122"/>
        <v>0</v>
      </c>
      <c r="AE1170" s="17">
        <f>IFERROR(INDEX(Factors!$B$6:$B$15,MATCH('INPUT - Census'!E1170,Factors!$C$6:$C$15,0),1),0)</f>
        <v>0</v>
      </c>
      <c r="AF1170" s="18">
        <f>IFERROR(INDEX(Factors!$B$16:$B$39,MATCH('INPUT - Census'!C1170,Factors!$C$16:$C$35,0),1),0)</f>
        <v>0</v>
      </c>
      <c r="AG1170" s="19">
        <f>IFERROR(INDEX(Factors!$B$40:$B$44,MATCH('INPUT - Census'!F1170,Factors!$C$40:$C$44,0),1),0)</f>
        <v>0</v>
      </c>
      <c r="AH1170" s="21" t="str">
        <f t="shared" si="124"/>
        <v/>
      </c>
      <c r="AI1170" s="1" t="str">
        <f>IFERROR(VLOOKUP(H1170,Factors!$C$45:$D$48,2,0),"")</f>
        <v/>
      </c>
      <c r="AJ1170" t="b">
        <f t="shared" si="123"/>
        <v>0</v>
      </c>
    </row>
    <row r="1171" spans="2:36" ht="14.4" x14ac:dyDescent="0.3">
      <c r="B1171" s="70"/>
      <c r="C1171" s="58"/>
      <c r="D1171" s="63"/>
      <c r="E1171" s="58"/>
      <c r="F1171" s="58"/>
      <c r="G1171" s="44"/>
      <c r="H1171" s="45"/>
      <c r="I1171" s="45"/>
      <c r="J1171" s="38" t="str">
        <f t="shared" si="119"/>
        <v/>
      </c>
      <c r="K1171" s="39" t="str">
        <f t="shared" si="121"/>
        <v/>
      </c>
      <c r="M1171" s="3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7" t="str">
        <f t="shared" si="120"/>
        <v>-1</v>
      </c>
      <c r="AC1171" s="17">
        <f>IFERROR(INDEX(Factors!$C$59:$C$70,MATCH(AB1171,Factors!$B$59:$B$70,1),1),0)</f>
        <v>0</v>
      </c>
      <c r="AD1171" s="17">
        <f t="shared" si="122"/>
        <v>0</v>
      </c>
      <c r="AE1171" s="17">
        <f>IFERROR(INDEX(Factors!$B$6:$B$15,MATCH('INPUT - Census'!E1171,Factors!$C$6:$C$15,0),1),0)</f>
        <v>0</v>
      </c>
      <c r="AF1171" s="18">
        <f>IFERROR(INDEX(Factors!$B$16:$B$39,MATCH('INPUT - Census'!C1171,Factors!$C$16:$C$35,0),1),0)</f>
        <v>0</v>
      </c>
      <c r="AG1171" s="19">
        <f>IFERROR(INDEX(Factors!$B$40:$B$44,MATCH('INPUT - Census'!F1171,Factors!$C$40:$C$44,0),1),0)</f>
        <v>0</v>
      </c>
      <c r="AH1171" s="21" t="str">
        <f t="shared" si="124"/>
        <v/>
      </c>
      <c r="AI1171" s="1" t="str">
        <f>IFERROR(VLOOKUP(H1171,Factors!$C$45:$D$48,2,0),"")</f>
        <v/>
      </c>
      <c r="AJ1171" t="b">
        <f t="shared" si="123"/>
        <v>0</v>
      </c>
    </row>
    <row r="1172" spans="2:36" ht="14.4" x14ac:dyDescent="0.3">
      <c r="B1172" s="70"/>
      <c r="C1172" s="58"/>
      <c r="D1172" s="63"/>
      <c r="E1172" s="58"/>
      <c r="F1172" s="58"/>
      <c r="G1172" s="44"/>
      <c r="H1172" s="45"/>
      <c r="I1172" s="45"/>
      <c r="J1172" s="38" t="str">
        <f t="shared" si="119"/>
        <v/>
      </c>
      <c r="K1172" s="39" t="str">
        <f t="shared" si="121"/>
        <v/>
      </c>
      <c r="M1172" s="3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7" t="str">
        <f t="shared" si="120"/>
        <v>-1</v>
      </c>
      <c r="AC1172" s="17">
        <f>IFERROR(INDEX(Factors!$C$59:$C$70,MATCH(AB1172,Factors!$B$59:$B$70,1),1),0)</f>
        <v>0</v>
      </c>
      <c r="AD1172" s="17">
        <f t="shared" si="122"/>
        <v>0</v>
      </c>
      <c r="AE1172" s="17">
        <f>IFERROR(INDEX(Factors!$B$6:$B$15,MATCH('INPUT - Census'!E1172,Factors!$C$6:$C$15,0),1),0)</f>
        <v>0</v>
      </c>
      <c r="AF1172" s="18">
        <f>IFERROR(INDEX(Factors!$B$16:$B$39,MATCH('INPUT - Census'!C1172,Factors!$C$16:$C$35,0),1),0)</f>
        <v>0</v>
      </c>
      <c r="AG1172" s="19">
        <f>IFERROR(INDEX(Factors!$B$40:$B$44,MATCH('INPUT - Census'!F1172,Factors!$C$40:$C$44,0),1),0)</f>
        <v>0</v>
      </c>
      <c r="AH1172" s="21" t="str">
        <f t="shared" si="124"/>
        <v/>
      </c>
      <c r="AI1172" s="1" t="str">
        <f>IFERROR(VLOOKUP(H1172,Factors!$C$45:$D$48,2,0),"")</f>
        <v/>
      </c>
      <c r="AJ1172" t="b">
        <f t="shared" si="123"/>
        <v>0</v>
      </c>
    </row>
    <row r="1173" spans="2:36" ht="14.4" x14ac:dyDescent="0.3">
      <c r="B1173" s="70"/>
      <c r="C1173" s="58"/>
      <c r="D1173" s="63"/>
      <c r="E1173" s="58"/>
      <c r="F1173" s="58"/>
      <c r="G1173" s="44"/>
      <c r="H1173" s="45"/>
      <c r="I1173" s="45"/>
      <c r="J1173" s="38" t="str">
        <f t="shared" si="119"/>
        <v/>
      </c>
      <c r="K1173" s="39" t="str">
        <f t="shared" si="121"/>
        <v/>
      </c>
      <c r="M1173" s="3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7" t="str">
        <f t="shared" si="120"/>
        <v>-1</v>
      </c>
      <c r="AC1173" s="17">
        <f>IFERROR(INDEX(Factors!$C$59:$C$70,MATCH(AB1173,Factors!$B$59:$B$70,1),1),0)</f>
        <v>0</v>
      </c>
      <c r="AD1173" s="17">
        <f t="shared" si="122"/>
        <v>0</v>
      </c>
      <c r="AE1173" s="17">
        <f>IFERROR(INDEX(Factors!$B$6:$B$15,MATCH('INPUT - Census'!E1173,Factors!$C$6:$C$15,0),1),0)</f>
        <v>0</v>
      </c>
      <c r="AF1173" s="18">
        <f>IFERROR(INDEX(Factors!$B$16:$B$39,MATCH('INPUT - Census'!C1173,Factors!$C$16:$C$35,0),1),0)</f>
        <v>0</v>
      </c>
      <c r="AG1173" s="19">
        <f>IFERROR(INDEX(Factors!$B$40:$B$44,MATCH('INPUT - Census'!F1173,Factors!$C$40:$C$44,0),1),0)</f>
        <v>0</v>
      </c>
      <c r="AH1173" s="21" t="str">
        <f t="shared" si="124"/>
        <v/>
      </c>
      <c r="AI1173" s="1" t="str">
        <f>IFERROR(VLOOKUP(H1173,Factors!$C$45:$D$48,2,0),"")</f>
        <v/>
      </c>
      <c r="AJ1173" t="b">
        <f t="shared" si="123"/>
        <v>0</v>
      </c>
    </row>
    <row r="1174" spans="2:36" ht="14.4" x14ac:dyDescent="0.3">
      <c r="B1174" s="70"/>
      <c r="C1174" s="58"/>
      <c r="D1174" s="63"/>
      <c r="E1174" s="58"/>
      <c r="F1174" s="58"/>
      <c r="G1174" s="44"/>
      <c r="H1174" s="45"/>
      <c r="I1174" s="45"/>
      <c r="J1174" s="38" t="str">
        <f t="shared" si="119"/>
        <v/>
      </c>
      <c r="K1174" s="39" t="str">
        <f t="shared" si="121"/>
        <v/>
      </c>
      <c r="M1174" s="3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7" t="str">
        <f t="shared" si="120"/>
        <v>-1</v>
      </c>
      <c r="AC1174" s="17">
        <f>IFERROR(INDEX(Factors!$C$59:$C$70,MATCH(AB1174,Factors!$B$59:$B$70,1),1),0)</f>
        <v>0</v>
      </c>
      <c r="AD1174" s="17">
        <f t="shared" si="122"/>
        <v>0</v>
      </c>
      <c r="AE1174" s="17">
        <f>IFERROR(INDEX(Factors!$B$6:$B$15,MATCH('INPUT - Census'!E1174,Factors!$C$6:$C$15,0),1),0)</f>
        <v>0</v>
      </c>
      <c r="AF1174" s="18">
        <f>IFERROR(INDEX(Factors!$B$16:$B$39,MATCH('INPUT - Census'!C1174,Factors!$C$16:$C$35,0),1),0)</f>
        <v>0</v>
      </c>
      <c r="AG1174" s="19">
        <f>IFERROR(INDEX(Factors!$B$40:$B$44,MATCH('INPUT - Census'!F1174,Factors!$C$40:$C$44,0),1),0)</f>
        <v>0</v>
      </c>
      <c r="AH1174" s="21" t="str">
        <f t="shared" si="124"/>
        <v/>
      </c>
      <c r="AI1174" s="1" t="str">
        <f>IFERROR(VLOOKUP(H1174,Factors!$C$45:$D$48,2,0),"")</f>
        <v/>
      </c>
      <c r="AJ1174" t="b">
        <f t="shared" si="123"/>
        <v>0</v>
      </c>
    </row>
    <row r="1175" spans="2:36" ht="14.4" x14ac:dyDescent="0.3">
      <c r="B1175" s="70"/>
      <c r="C1175" s="58"/>
      <c r="D1175" s="63"/>
      <c r="E1175" s="58"/>
      <c r="F1175" s="58"/>
      <c r="G1175" s="44"/>
      <c r="H1175" s="45"/>
      <c r="I1175" s="45"/>
      <c r="J1175" s="38" t="str">
        <f t="shared" si="119"/>
        <v/>
      </c>
      <c r="K1175" s="39" t="str">
        <f t="shared" si="121"/>
        <v/>
      </c>
      <c r="M1175" s="3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7" t="str">
        <f t="shared" si="120"/>
        <v>-1</v>
      </c>
      <c r="AC1175" s="17">
        <f>IFERROR(INDEX(Factors!$C$59:$C$70,MATCH(AB1175,Factors!$B$59:$B$70,1),1),0)</f>
        <v>0</v>
      </c>
      <c r="AD1175" s="17">
        <f t="shared" si="122"/>
        <v>0</v>
      </c>
      <c r="AE1175" s="17">
        <f>IFERROR(INDEX(Factors!$B$6:$B$15,MATCH('INPUT - Census'!E1175,Factors!$C$6:$C$15,0),1),0)</f>
        <v>0</v>
      </c>
      <c r="AF1175" s="18">
        <f>IFERROR(INDEX(Factors!$B$16:$B$39,MATCH('INPUT - Census'!C1175,Factors!$C$16:$C$35,0),1),0)</f>
        <v>0</v>
      </c>
      <c r="AG1175" s="19">
        <f>IFERROR(INDEX(Factors!$B$40:$B$44,MATCH('INPUT - Census'!F1175,Factors!$C$40:$C$44,0),1),0)</f>
        <v>0</v>
      </c>
      <c r="AH1175" s="21" t="str">
        <f t="shared" si="124"/>
        <v/>
      </c>
      <c r="AI1175" s="1" t="str">
        <f>IFERROR(VLOOKUP(H1175,Factors!$C$45:$D$48,2,0),"")</f>
        <v/>
      </c>
      <c r="AJ1175" t="b">
        <f t="shared" si="123"/>
        <v>0</v>
      </c>
    </row>
    <row r="1176" spans="2:36" ht="14.4" x14ac:dyDescent="0.3">
      <c r="B1176" s="70"/>
      <c r="C1176" s="58"/>
      <c r="D1176" s="63"/>
      <c r="E1176" s="58"/>
      <c r="F1176" s="58"/>
      <c r="G1176" s="44"/>
      <c r="H1176" s="45"/>
      <c r="I1176" s="45"/>
      <c r="J1176" s="38" t="str">
        <f t="shared" si="119"/>
        <v/>
      </c>
      <c r="K1176" s="39" t="str">
        <f t="shared" si="121"/>
        <v/>
      </c>
      <c r="M1176" s="3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7" t="str">
        <f t="shared" si="120"/>
        <v>-1</v>
      </c>
      <c r="AC1176" s="17">
        <f>IFERROR(INDEX(Factors!$C$59:$C$70,MATCH(AB1176,Factors!$B$59:$B$70,1),1),0)</f>
        <v>0</v>
      </c>
      <c r="AD1176" s="17">
        <f t="shared" si="122"/>
        <v>0</v>
      </c>
      <c r="AE1176" s="17">
        <f>IFERROR(INDEX(Factors!$B$6:$B$15,MATCH('INPUT - Census'!E1176,Factors!$C$6:$C$15,0),1),0)</f>
        <v>0</v>
      </c>
      <c r="AF1176" s="18">
        <f>IFERROR(INDEX(Factors!$B$16:$B$39,MATCH('INPUT - Census'!C1176,Factors!$C$16:$C$35,0),1),0)</f>
        <v>0</v>
      </c>
      <c r="AG1176" s="19">
        <f>IFERROR(INDEX(Factors!$B$40:$B$44,MATCH('INPUT - Census'!F1176,Factors!$C$40:$C$44,0),1),0)</f>
        <v>0</v>
      </c>
      <c r="AH1176" s="21" t="str">
        <f t="shared" si="124"/>
        <v/>
      </c>
      <c r="AI1176" s="1" t="str">
        <f>IFERROR(VLOOKUP(H1176,Factors!$C$45:$D$48,2,0),"")</f>
        <v/>
      </c>
      <c r="AJ1176" t="b">
        <f t="shared" si="123"/>
        <v>0</v>
      </c>
    </row>
    <row r="1177" spans="2:36" ht="14.4" x14ac:dyDescent="0.3">
      <c r="B1177" s="70"/>
      <c r="C1177" s="58"/>
      <c r="D1177" s="63"/>
      <c r="E1177" s="58"/>
      <c r="F1177" s="58"/>
      <c r="G1177" s="44"/>
      <c r="H1177" s="45"/>
      <c r="I1177" s="45"/>
      <c r="J1177" s="38" t="str">
        <f t="shared" si="119"/>
        <v/>
      </c>
      <c r="K1177" s="39" t="str">
        <f t="shared" si="121"/>
        <v/>
      </c>
      <c r="M1177" s="3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7" t="str">
        <f t="shared" si="120"/>
        <v>-1</v>
      </c>
      <c r="AC1177" s="17">
        <f>IFERROR(INDEX(Factors!$C$59:$C$70,MATCH(AB1177,Factors!$B$59:$B$70,1),1),0)</f>
        <v>0</v>
      </c>
      <c r="AD1177" s="17">
        <f t="shared" si="122"/>
        <v>0</v>
      </c>
      <c r="AE1177" s="17">
        <f>IFERROR(INDEX(Factors!$B$6:$B$15,MATCH('INPUT - Census'!E1177,Factors!$C$6:$C$15,0),1),0)</f>
        <v>0</v>
      </c>
      <c r="AF1177" s="18">
        <f>IFERROR(INDEX(Factors!$B$16:$B$39,MATCH('INPUT - Census'!C1177,Factors!$C$16:$C$35,0),1),0)</f>
        <v>0</v>
      </c>
      <c r="AG1177" s="19">
        <f>IFERROR(INDEX(Factors!$B$40:$B$44,MATCH('INPUT - Census'!F1177,Factors!$C$40:$C$44,0),1),0)</f>
        <v>0</v>
      </c>
      <c r="AH1177" s="21" t="str">
        <f t="shared" si="124"/>
        <v/>
      </c>
      <c r="AI1177" s="1" t="str">
        <f>IFERROR(VLOOKUP(H1177,Factors!$C$45:$D$48,2,0),"")</f>
        <v/>
      </c>
      <c r="AJ1177" t="b">
        <f t="shared" si="123"/>
        <v>0</v>
      </c>
    </row>
    <row r="1178" spans="2:36" ht="14.4" x14ac:dyDescent="0.3">
      <c r="B1178" s="70"/>
      <c r="C1178" s="58"/>
      <c r="D1178" s="63"/>
      <c r="E1178" s="58"/>
      <c r="F1178" s="58"/>
      <c r="G1178" s="44"/>
      <c r="H1178" s="45"/>
      <c r="I1178" s="45"/>
      <c r="J1178" s="38" t="str">
        <f t="shared" si="119"/>
        <v/>
      </c>
      <c r="K1178" s="39" t="str">
        <f t="shared" si="121"/>
        <v/>
      </c>
      <c r="M1178" s="3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7" t="str">
        <f t="shared" si="120"/>
        <v>-1</v>
      </c>
      <c r="AC1178" s="17">
        <f>IFERROR(INDEX(Factors!$C$59:$C$70,MATCH(AB1178,Factors!$B$59:$B$70,1),1),0)</f>
        <v>0</v>
      </c>
      <c r="AD1178" s="17">
        <f t="shared" si="122"/>
        <v>0</v>
      </c>
      <c r="AE1178" s="17">
        <f>IFERROR(INDEX(Factors!$B$6:$B$15,MATCH('INPUT - Census'!E1178,Factors!$C$6:$C$15,0),1),0)</f>
        <v>0</v>
      </c>
      <c r="AF1178" s="18">
        <f>IFERROR(INDEX(Factors!$B$16:$B$39,MATCH('INPUT - Census'!C1178,Factors!$C$16:$C$35,0),1),0)</f>
        <v>0</v>
      </c>
      <c r="AG1178" s="19">
        <f>IFERROR(INDEX(Factors!$B$40:$B$44,MATCH('INPUT - Census'!F1178,Factors!$C$40:$C$44,0),1),0)</f>
        <v>0</v>
      </c>
      <c r="AH1178" s="21" t="str">
        <f t="shared" si="124"/>
        <v/>
      </c>
      <c r="AI1178" s="1" t="str">
        <f>IFERROR(VLOOKUP(H1178,Factors!$C$45:$D$48,2,0),"")</f>
        <v/>
      </c>
      <c r="AJ1178" t="b">
        <f t="shared" si="123"/>
        <v>0</v>
      </c>
    </row>
    <row r="1179" spans="2:36" ht="14.4" x14ac:dyDescent="0.3">
      <c r="B1179" s="70"/>
      <c r="C1179" s="58"/>
      <c r="D1179" s="63"/>
      <c r="E1179" s="58"/>
      <c r="F1179" s="58"/>
      <c r="G1179" s="44"/>
      <c r="H1179" s="45"/>
      <c r="I1179" s="45"/>
      <c r="J1179" s="38" t="str">
        <f t="shared" si="119"/>
        <v/>
      </c>
      <c r="K1179" s="39" t="str">
        <f t="shared" si="121"/>
        <v/>
      </c>
      <c r="M1179" s="3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7" t="str">
        <f t="shared" si="120"/>
        <v>-1</v>
      </c>
      <c r="AC1179" s="17">
        <f>IFERROR(INDEX(Factors!$C$59:$C$70,MATCH(AB1179,Factors!$B$59:$B$70,1),1),0)</f>
        <v>0</v>
      </c>
      <c r="AD1179" s="17">
        <f t="shared" si="122"/>
        <v>0</v>
      </c>
      <c r="AE1179" s="17">
        <f>IFERROR(INDEX(Factors!$B$6:$B$15,MATCH('INPUT - Census'!E1179,Factors!$C$6:$C$15,0),1),0)</f>
        <v>0</v>
      </c>
      <c r="AF1179" s="18">
        <f>IFERROR(INDEX(Factors!$B$16:$B$39,MATCH('INPUT - Census'!C1179,Factors!$C$16:$C$35,0),1),0)</f>
        <v>0</v>
      </c>
      <c r="AG1179" s="19">
        <f>IFERROR(INDEX(Factors!$B$40:$B$44,MATCH('INPUT - Census'!F1179,Factors!$C$40:$C$44,0),1),0)</f>
        <v>0</v>
      </c>
      <c r="AH1179" s="21" t="str">
        <f t="shared" si="124"/>
        <v/>
      </c>
      <c r="AI1179" s="1" t="str">
        <f>IFERROR(VLOOKUP(H1179,Factors!$C$45:$D$48,2,0),"")</f>
        <v/>
      </c>
      <c r="AJ1179" t="b">
        <f t="shared" si="123"/>
        <v>0</v>
      </c>
    </row>
    <row r="1180" spans="2:36" ht="14.4" x14ac:dyDescent="0.3">
      <c r="B1180" s="70"/>
      <c r="C1180" s="58"/>
      <c r="D1180" s="63"/>
      <c r="E1180" s="58"/>
      <c r="F1180" s="58"/>
      <c r="G1180" s="44"/>
      <c r="H1180" s="45"/>
      <c r="I1180" s="45"/>
      <c r="J1180" s="38" t="str">
        <f t="shared" si="119"/>
        <v/>
      </c>
      <c r="K1180" s="39" t="str">
        <f t="shared" si="121"/>
        <v/>
      </c>
      <c r="M1180" s="3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7" t="str">
        <f t="shared" si="120"/>
        <v>-1</v>
      </c>
      <c r="AC1180" s="17">
        <f>IFERROR(INDEX(Factors!$C$59:$C$70,MATCH(AB1180,Factors!$B$59:$B$70,1),1),0)</f>
        <v>0</v>
      </c>
      <c r="AD1180" s="17">
        <f t="shared" si="122"/>
        <v>0</v>
      </c>
      <c r="AE1180" s="17">
        <f>IFERROR(INDEX(Factors!$B$6:$B$15,MATCH('INPUT - Census'!E1180,Factors!$C$6:$C$15,0),1),0)</f>
        <v>0</v>
      </c>
      <c r="AF1180" s="18">
        <f>IFERROR(INDEX(Factors!$B$16:$B$39,MATCH('INPUT - Census'!C1180,Factors!$C$16:$C$35,0),1),0)</f>
        <v>0</v>
      </c>
      <c r="AG1180" s="19">
        <f>IFERROR(INDEX(Factors!$B$40:$B$44,MATCH('INPUT - Census'!F1180,Factors!$C$40:$C$44,0),1),0)</f>
        <v>0</v>
      </c>
      <c r="AH1180" s="21" t="str">
        <f t="shared" si="124"/>
        <v/>
      </c>
      <c r="AI1180" s="1" t="str">
        <f>IFERROR(VLOOKUP(H1180,Factors!$C$45:$D$48,2,0),"")</f>
        <v/>
      </c>
      <c r="AJ1180" t="b">
        <f t="shared" si="123"/>
        <v>0</v>
      </c>
    </row>
    <row r="1181" spans="2:36" ht="14.4" x14ac:dyDescent="0.3">
      <c r="B1181" s="70"/>
      <c r="C1181" s="58"/>
      <c r="D1181" s="63"/>
      <c r="E1181" s="58"/>
      <c r="F1181" s="58"/>
      <c r="G1181" s="44"/>
      <c r="H1181" s="45"/>
      <c r="I1181" s="45"/>
      <c r="J1181" s="38" t="str">
        <f t="shared" si="119"/>
        <v/>
      </c>
      <c r="K1181" s="39" t="str">
        <f t="shared" si="121"/>
        <v/>
      </c>
      <c r="M1181" s="3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7" t="str">
        <f t="shared" si="120"/>
        <v>-1</v>
      </c>
      <c r="AC1181" s="17">
        <f>IFERROR(INDEX(Factors!$C$59:$C$70,MATCH(AB1181,Factors!$B$59:$B$70,1),1),0)</f>
        <v>0</v>
      </c>
      <c r="AD1181" s="17">
        <f t="shared" si="122"/>
        <v>0</v>
      </c>
      <c r="AE1181" s="17">
        <f>IFERROR(INDEX(Factors!$B$6:$B$15,MATCH('INPUT - Census'!E1181,Factors!$C$6:$C$15,0),1),0)</f>
        <v>0</v>
      </c>
      <c r="AF1181" s="18">
        <f>IFERROR(INDEX(Factors!$B$16:$B$39,MATCH('INPUT - Census'!C1181,Factors!$C$16:$C$35,0),1),0)</f>
        <v>0</v>
      </c>
      <c r="AG1181" s="19">
        <f>IFERROR(INDEX(Factors!$B$40:$B$44,MATCH('INPUT - Census'!F1181,Factors!$C$40:$C$44,0),1),0)</f>
        <v>0</v>
      </c>
      <c r="AH1181" s="21" t="str">
        <f t="shared" si="124"/>
        <v/>
      </c>
      <c r="AI1181" s="1" t="str">
        <f>IFERROR(VLOOKUP(H1181,Factors!$C$45:$D$48,2,0),"")</f>
        <v/>
      </c>
      <c r="AJ1181" t="b">
        <f t="shared" si="123"/>
        <v>0</v>
      </c>
    </row>
    <row r="1182" spans="2:36" ht="14.4" x14ac:dyDescent="0.3">
      <c r="B1182" s="70"/>
      <c r="C1182" s="58"/>
      <c r="D1182" s="63"/>
      <c r="E1182" s="58"/>
      <c r="F1182" s="58"/>
      <c r="G1182" s="44"/>
      <c r="H1182" s="45"/>
      <c r="I1182" s="45"/>
      <c r="J1182" s="38" t="str">
        <f t="shared" si="119"/>
        <v/>
      </c>
      <c r="K1182" s="39" t="str">
        <f t="shared" si="121"/>
        <v/>
      </c>
      <c r="M1182" s="3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7" t="str">
        <f t="shared" si="120"/>
        <v>-1</v>
      </c>
      <c r="AC1182" s="17">
        <f>IFERROR(INDEX(Factors!$C$59:$C$70,MATCH(AB1182,Factors!$B$59:$B$70,1),1),0)</f>
        <v>0</v>
      </c>
      <c r="AD1182" s="17">
        <f t="shared" si="122"/>
        <v>0</v>
      </c>
      <c r="AE1182" s="17">
        <f>IFERROR(INDEX(Factors!$B$6:$B$15,MATCH('INPUT - Census'!E1182,Factors!$C$6:$C$15,0),1),0)</f>
        <v>0</v>
      </c>
      <c r="AF1182" s="18">
        <f>IFERROR(INDEX(Factors!$B$16:$B$39,MATCH('INPUT - Census'!C1182,Factors!$C$16:$C$35,0),1),0)</f>
        <v>0</v>
      </c>
      <c r="AG1182" s="19">
        <f>IFERROR(INDEX(Factors!$B$40:$B$44,MATCH('INPUT - Census'!F1182,Factors!$C$40:$C$44,0),1),0)</f>
        <v>0</v>
      </c>
      <c r="AH1182" s="21" t="str">
        <f t="shared" si="124"/>
        <v/>
      </c>
      <c r="AI1182" s="1" t="str">
        <f>IFERROR(VLOOKUP(H1182,Factors!$C$45:$D$48,2,0),"")</f>
        <v/>
      </c>
      <c r="AJ1182" t="b">
        <f t="shared" si="123"/>
        <v>0</v>
      </c>
    </row>
    <row r="1183" spans="2:36" ht="14.4" x14ac:dyDescent="0.3">
      <c r="B1183" s="70"/>
      <c r="C1183" s="58"/>
      <c r="D1183" s="63"/>
      <c r="E1183" s="58"/>
      <c r="F1183" s="58"/>
      <c r="G1183" s="44"/>
      <c r="H1183" s="45"/>
      <c r="I1183" s="45"/>
      <c r="J1183" s="38" t="str">
        <f t="shared" si="119"/>
        <v/>
      </c>
      <c r="K1183" s="39" t="str">
        <f t="shared" si="121"/>
        <v/>
      </c>
      <c r="M1183" s="3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7" t="str">
        <f t="shared" si="120"/>
        <v>-1</v>
      </c>
      <c r="AC1183" s="17">
        <f>IFERROR(INDEX(Factors!$C$59:$C$70,MATCH(AB1183,Factors!$B$59:$B$70,1),1),0)</f>
        <v>0</v>
      </c>
      <c r="AD1183" s="17">
        <f t="shared" si="122"/>
        <v>0</v>
      </c>
      <c r="AE1183" s="17">
        <f>IFERROR(INDEX(Factors!$B$6:$B$15,MATCH('INPUT - Census'!E1183,Factors!$C$6:$C$15,0),1),0)</f>
        <v>0</v>
      </c>
      <c r="AF1183" s="18">
        <f>IFERROR(INDEX(Factors!$B$16:$B$39,MATCH('INPUT - Census'!C1183,Factors!$C$16:$C$35,0),1),0)</f>
        <v>0</v>
      </c>
      <c r="AG1183" s="19">
        <f>IFERROR(INDEX(Factors!$B$40:$B$44,MATCH('INPUT - Census'!F1183,Factors!$C$40:$C$44,0),1),0)</f>
        <v>0</v>
      </c>
      <c r="AH1183" s="21" t="str">
        <f t="shared" si="124"/>
        <v/>
      </c>
      <c r="AI1183" s="1" t="str">
        <f>IFERROR(VLOOKUP(H1183,Factors!$C$45:$D$48,2,0),"")</f>
        <v/>
      </c>
      <c r="AJ1183" t="b">
        <f t="shared" si="123"/>
        <v>0</v>
      </c>
    </row>
    <row r="1184" spans="2:36" ht="14.4" x14ac:dyDescent="0.3">
      <c r="B1184" s="70"/>
      <c r="C1184" s="58"/>
      <c r="D1184" s="63"/>
      <c r="E1184" s="58"/>
      <c r="F1184" s="58"/>
      <c r="G1184" s="44"/>
      <c r="H1184" s="45"/>
      <c r="I1184" s="45"/>
      <c r="J1184" s="38" t="str">
        <f t="shared" si="119"/>
        <v/>
      </c>
      <c r="K1184" s="39" t="str">
        <f t="shared" si="121"/>
        <v/>
      </c>
      <c r="M1184" s="3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7" t="str">
        <f t="shared" si="120"/>
        <v>-1</v>
      </c>
      <c r="AC1184" s="17">
        <f>IFERROR(INDEX(Factors!$C$59:$C$70,MATCH(AB1184,Factors!$B$59:$B$70,1),1),0)</f>
        <v>0</v>
      </c>
      <c r="AD1184" s="17">
        <f t="shared" si="122"/>
        <v>0</v>
      </c>
      <c r="AE1184" s="17">
        <f>IFERROR(INDEX(Factors!$B$6:$B$15,MATCH('INPUT - Census'!E1184,Factors!$C$6:$C$15,0),1),0)</f>
        <v>0</v>
      </c>
      <c r="AF1184" s="18">
        <f>IFERROR(INDEX(Factors!$B$16:$B$39,MATCH('INPUT - Census'!C1184,Factors!$C$16:$C$35,0),1),0)</f>
        <v>0</v>
      </c>
      <c r="AG1184" s="19">
        <f>IFERROR(INDEX(Factors!$B$40:$B$44,MATCH('INPUT - Census'!F1184,Factors!$C$40:$C$44,0),1),0)</f>
        <v>0</v>
      </c>
      <c r="AH1184" s="21" t="str">
        <f t="shared" si="124"/>
        <v/>
      </c>
      <c r="AI1184" s="1" t="str">
        <f>IFERROR(VLOOKUP(H1184,Factors!$C$45:$D$48,2,0),"")</f>
        <v/>
      </c>
      <c r="AJ1184" t="b">
        <f t="shared" si="123"/>
        <v>0</v>
      </c>
    </row>
    <row r="1185" spans="2:36" ht="14.4" x14ac:dyDescent="0.3">
      <c r="B1185" s="70"/>
      <c r="C1185" s="58"/>
      <c r="D1185" s="63"/>
      <c r="E1185" s="58"/>
      <c r="F1185" s="58"/>
      <c r="G1185" s="44"/>
      <c r="H1185" s="45"/>
      <c r="I1185" s="45"/>
      <c r="J1185" s="38" t="str">
        <f t="shared" si="119"/>
        <v/>
      </c>
      <c r="K1185" s="39" t="str">
        <f t="shared" si="121"/>
        <v/>
      </c>
      <c r="M1185" s="3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7" t="str">
        <f t="shared" si="120"/>
        <v>-1</v>
      </c>
      <c r="AC1185" s="17">
        <f>IFERROR(INDEX(Factors!$C$59:$C$70,MATCH(AB1185,Factors!$B$59:$B$70,1),1),0)</f>
        <v>0</v>
      </c>
      <c r="AD1185" s="17">
        <f t="shared" si="122"/>
        <v>0</v>
      </c>
      <c r="AE1185" s="17">
        <f>IFERROR(INDEX(Factors!$B$6:$B$15,MATCH('INPUT - Census'!E1185,Factors!$C$6:$C$15,0),1),0)</f>
        <v>0</v>
      </c>
      <c r="AF1185" s="18">
        <f>IFERROR(INDEX(Factors!$B$16:$B$39,MATCH('INPUT - Census'!C1185,Factors!$C$16:$C$35,0),1),0)</f>
        <v>0</v>
      </c>
      <c r="AG1185" s="19">
        <f>IFERROR(INDEX(Factors!$B$40:$B$44,MATCH('INPUT - Census'!F1185,Factors!$C$40:$C$44,0),1),0)</f>
        <v>0</v>
      </c>
      <c r="AH1185" s="21" t="str">
        <f t="shared" si="124"/>
        <v/>
      </c>
      <c r="AI1185" s="1" t="str">
        <f>IFERROR(VLOOKUP(H1185,Factors!$C$45:$D$48,2,0),"")</f>
        <v/>
      </c>
      <c r="AJ1185" t="b">
        <f t="shared" si="123"/>
        <v>0</v>
      </c>
    </row>
    <row r="1186" spans="2:36" ht="14.4" x14ac:dyDescent="0.3">
      <c r="B1186" s="70"/>
      <c r="C1186" s="58"/>
      <c r="D1186" s="63"/>
      <c r="E1186" s="58"/>
      <c r="F1186" s="58"/>
      <c r="G1186" s="44"/>
      <c r="H1186" s="45"/>
      <c r="I1186" s="45"/>
      <c r="J1186" s="38" t="str">
        <f t="shared" si="119"/>
        <v/>
      </c>
      <c r="K1186" s="39" t="str">
        <f t="shared" si="121"/>
        <v/>
      </c>
      <c r="M1186" s="3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7" t="str">
        <f t="shared" si="120"/>
        <v>-1</v>
      </c>
      <c r="AC1186" s="17">
        <f>IFERROR(INDEX(Factors!$C$59:$C$70,MATCH(AB1186,Factors!$B$59:$B$70,1),1),0)</f>
        <v>0</v>
      </c>
      <c r="AD1186" s="17">
        <f t="shared" si="122"/>
        <v>0</v>
      </c>
      <c r="AE1186" s="17">
        <f>IFERROR(INDEX(Factors!$B$6:$B$15,MATCH('INPUT - Census'!E1186,Factors!$C$6:$C$15,0),1),0)</f>
        <v>0</v>
      </c>
      <c r="AF1186" s="18">
        <f>IFERROR(INDEX(Factors!$B$16:$B$39,MATCH('INPUT - Census'!C1186,Factors!$C$16:$C$35,0),1),0)</f>
        <v>0</v>
      </c>
      <c r="AG1186" s="19">
        <f>IFERROR(INDEX(Factors!$B$40:$B$44,MATCH('INPUT - Census'!F1186,Factors!$C$40:$C$44,0),1),0)</f>
        <v>0</v>
      </c>
      <c r="AH1186" s="21" t="str">
        <f t="shared" si="124"/>
        <v/>
      </c>
      <c r="AI1186" s="1" t="str">
        <f>IFERROR(VLOOKUP(H1186,Factors!$C$45:$D$48,2,0),"")</f>
        <v/>
      </c>
      <c r="AJ1186" t="b">
        <f t="shared" si="123"/>
        <v>0</v>
      </c>
    </row>
    <row r="1187" spans="2:36" ht="14.4" x14ac:dyDescent="0.3">
      <c r="B1187" s="70"/>
      <c r="C1187" s="58"/>
      <c r="D1187" s="63"/>
      <c r="E1187" s="58"/>
      <c r="F1187" s="58"/>
      <c r="G1187" s="44"/>
      <c r="H1187" s="45"/>
      <c r="I1187" s="45"/>
      <c r="J1187" s="38" t="str">
        <f t="shared" si="119"/>
        <v/>
      </c>
      <c r="K1187" s="39" t="str">
        <f t="shared" si="121"/>
        <v/>
      </c>
      <c r="M1187" s="3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7" t="str">
        <f t="shared" si="120"/>
        <v>-1</v>
      </c>
      <c r="AC1187" s="17">
        <f>IFERROR(INDEX(Factors!$C$59:$C$70,MATCH(AB1187,Factors!$B$59:$B$70,1),1),0)</f>
        <v>0</v>
      </c>
      <c r="AD1187" s="17">
        <f t="shared" si="122"/>
        <v>0</v>
      </c>
      <c r="AE1187" s="17">
        <f>IFERROR(INDEX(Factors!$B$6:$B$15,MATCH('INPUT - Census'!E1187,Factors!$C$6:$C$15,0),1),0)</f>
        <v>0</v>
      </c>
      <c r="AF1187" s="18">
        <f>IFERROR(INDEX(Factors!$B$16:$B$39,MATCH('INPUT - Census'!C1187,Factors!$C$16:$C$35,0),1),0)</f>
        <v>0</v>
      </c>
      <c r="AG1187" s="19">
        <f>IFERROR(INDEX(Factors!$B$40:$B$44,MATCH('INPUT - Census'!F1187,Factors!$C$40:$C$44,0),1),0)</f>
        <v>0</v>
      </c>
      <c r="AH1187" s="21" t="str">
        <f t="shared" si="124"/>
        <v/>
      </c>
      <c r="AI1187" s="1" t="str">
        <f>IFERROR(VLOOKUP(H1187,Factors!$C$45:$D$48,2,0),"")</f>
        <v/>
      </c>
      <c r="AJ1187" t="b">
        <f t="shared" si="123"/>
        <v>0</v>
      </c>
    </row>
    <row r="1188" spans="2:36" ht="14.4" x14ac:dyDescent="0.3">
      <c r="B1188" s="70"/>
      <c r="C1188" s="58"/>
      <c r="D1188" s="63"/>
      <c r="E1188" s="58"/>
      <c r="F1188" s="58"/>
      <c r="G1188" s="44"/>
      <c r="H1188" s="45"/>
      <c r="I1188" s="45"/>
      <c r="J1188" s="38" t="str">
        <f t="shared" si="119"/>
        <v/>
      </c>
      <c r="K1188" s="39" t="str">
        <f t="shared" si="121"/>
        <v/>
      </c>
      <c r="M1188" s="3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7" t="str">
        <f t="shared" si="120"/>
        <v>-1</v>
      </c>
      <c r="AC1188" s="17">
        <f>IFERROR(INDEX(Factors!$C$59:$C$70,MATCH(AB1188,Factors!$B$59:$B$70,1),1),0)</f>
        <v>0</v>
      </c>
      <c r="AD1188" s="17">
        <f t="shared" si="122"/>
        <v>0</v>
      </c>
      <c r="AE1188" s="17">
        <f>IFERROR(INDEX(Factors!$B$6:$B$15,MATCH('INPUT - Census'!E1188,Factors!$C$6:$C$15,0),1),0)</f>
        <v>0</v>
      </c>
      <c r="AF1188" s="18">
        <f>IFERROR(INDEX(Factors!$B$16:$B$39,MATCH('INPUT - Census'!C1188,Factors!$C$16:$C$35,0),1),0)</f>
        <v>0</v>
      </c>
      <c r="AG1188" s="19">
        <f>IFERROR(INDEX(Factors!$B$40:$B$44,MATCH('INPUT - Census'!F1188,Factors!$C$40:$C$44,0),1),0)</f>
        <v>0</v>
      </c>
      <c r="AH1188" s="21" t="str">
        <f t="shared" si="124"/>
        <v/>
      </c>
      <c r="AI1188" s="1" t="str">
        <f>IFERROR(VLOOKUP(H1188,Factors!$C$45:$D$48,2,0),"")</f>
        <v/>
      </c>
      <c r="AJ1188" t="b">
        <f t="shared" si="123"/>
        <v>0</v>
      </c>
    </row>
    <row r="1189" spans="2:36" ht="14.4" x14ac:dyDescent="0.3">
      <c r="B1189" s="70"/>
      <c r="C1189" s="58"/>
      <c r="D1189" s="63"/>
      <c r="E1189" s="58"/>
      <c r="F1189" s="58"/>
      <c r="G1189" s="44"/>
      <c r="H1189" s="45"/>
      <c r="I1189" s="45"/>
      <c r="J1189" s="38" t="str">
        <f t="shared" si="119"/>
        <v/>
      </c>
      <c r="K1189" s="39" t="str">
        <f t="shared" si="121"/>
        <v/>
      </c>
      <c r="M1189" s="3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7" t="str">
        <f t="shared" si="120"/>
        <v>-1</v>
      </c>
      <c r="AC1189" s="17">
        <f>IFERROR(INDEX(Factors!$C$59:$C$70,MATCH(AB1189,Factors!$B$59:$B$70,1),1),0)</f>
        <v>0</v>
      </c>
      <c r="AD1189" s="17">
        <f t="shared" si="122"/>
        <v>0</v>
      </c>
      <c r="AE1189" s="17">
        <f>IFERROR(INDEX(Factors!$B$6:$B$15,MATCH('INPUT - Census'!E1189,Factors!$C$6:$C$15,0),1),0)</f>
        <v>0</v>
      </c>
      <c r="AF1189" s="18">
        <f>IFERROR(INDEX(Factors!$B$16:$B$39,MATCH('INPUT - Census'!C1189,Factors!$C$16:$C$35,0),1),0)</f>
        <v>0</v>
      </c>
      <c r="AG1189" s="19">
        <f>IFERROR(INDEX(Factors!$B$40:$B$44,MATCH('INPUT - Census'!F1189,Factors!$C$40:$C$44,0),1),0)</f>
        <v>0</v>
      </c>
      <c r="AH1189" s="21" t="str">
        <f t="shared" si="124"/>
        <v/>
      </c>
      <c r="AI1189" s="1" t="str">
        <f>IFERROR(VLOOKUP(H1189,Factors!$C$45:$D$48,2,0),"")</f>
        <v/>
      </c>
      <c r="AJ1189" t="b">
        <f t="shared" si="123"/>
        <v>0</v>
      </c>
    </row>
    <row r="1190" spans="2:36" ht="14.4" x14ac:dyDescent="0.3">
      <c r="B1190" s="70"/>
      <c r="C1190" s="58"/>
      <c r="D1190" s="63"/>
      <c r="E1190" s="58"/>
      <c r="F1190" s="58"/>
      <c r="G1190" s="44"/>
      <c r="H1190" s="45"/>
      <c r="I1190" s="45"/>
      <c r="J1190" s="38" t="str">
        <f t="shared" si="119"/>
        <v/>
      </c>
      <c r="K1190" s="39" t="str">
        <f t="shared" si="121"/>
        <v/>
      </c>
      <c r="M1190" s="3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7" t="str">
        <f t="shared" si="120"/>
        <v>-1</v>
      </c>
      <c r="AC1190" s="17">
        <f>IFERROR(INDEX(Factors!$C$59:$C$70,MATCH(AB1190,Factors!$B$59:$B$70,1),1),0)</f>
        <v>0</v>
      </c>
      <c r="AD1190" s="17">
        <f t="shared" si="122"/>
        <v>0</v>
      </c>
      <c r="AE1190" s="17">
        <f>IFERROR(INDEX(Factors!$B$6:$B$15,MATCH('INPUT - Census'!E1190,Factors!$C$6:$C$15,0),1),0)</f>
        <v>0</v>
      </c>
      <c r="AF1190" s="18">
        <f>IFERROR(INDEX(Factors!$B$16:$B$39,MATCH('INPUT - Census'!C1190,Factors!$C$16:$C$35,0),1),0)</f>
        <v>0</v>
      </c>
      <c r="AG1190" s="19">
        <f>IFERROR(INDEX(Factors!$B$40:$B$44,MATCH('INPUT - Census'!F1190,Factors!$C$40:$C$44,0),1),0)</f>
        <v>0</v>
      </c>
      <c r="AH1190" s="21" t="str">
        <f t="shared" si="124"/>
        <v/>
      </c>
      <c r="AI1190" s="1" t="str">
        <f>IFERROR(VLOOKUP(H1190,Factors!$C$45:$D$48,2,0),"")</f>
        <v/>
      </c>
      <c r="AJ1190" t="b">
        <f t="shared" si="123"/>
        <v>0</v>
      </c>
    </row>
    <row r="1191" spans="2:36" ht="14.4" x14ac:dyDescent="0.3">
      <c r="B1191" s="70"/>
      <c r="C1191" s="58"/>
      <c r="D1191" s="63"/>
      <c r="E1191" s="58"/>
      <c r="F1191" s="58"/>
      <c r="G1191" s="44"/>
      <c r="H1191" s="45"/>
      <c r="I1191" s="45"/>
      <c r="J1191" s="38" t="str">
        <f t="shared" si="119"/>
        <v/>
      </c>
      <c r="K1191" s="39" t="str">
        <f t="shared" si="121"/>
        <v/>
      </c>
      <c r="M1191" s="3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7" t="str">
        <f t="shared" si="120"/>
        <v>-1</v>
      </c>
      <c r="AC1191" s="17">
        <f>IFERROR(INDEX(Factors!$C$59:$C$70,MATCH(AB1191,Factors!$B$59:$B$70,1),1),0)</f>
        <v>0</v>
      </c>
      <c r="AD1191" s="17">
        <f t="shared" si="122"/>
        <v>0</v>
      </c>
      <c r="AE1191" s="17">
        <f>IFERROR(INDEX(Factors!$B$6:$B$15,MATCH('INPUT - Census'!E1191,Factors!$C$6:$C$15,0),1),0)</f>
        <v>0</v>
      </c>
      <c r="AF1191" s="18">
        <f>IFERROR(INDEX(Factors!$B$16:$B$39,MATCH('INPUT - Census'!C1191,Factors!$C$16:$C$35,0),1),0)</f>
        <v>0</v>
      </c>
      <c r="AG1191" s="19">
        <f>IFERROR(INDEX(Factors!$B$40:$B$44,MATCH('INPUT - Census'!F1191,Factors!$C$40:$C$44,0),1),0)</f>
        <v>0</v>
      </c>
      <c r="AH1191" s="21" t="str">
        <f t="shared" si="124"/>
        <v/>
      </c>
      <c r="AI1191" s="1" t="str">
        <f>IFERROR(VLOOKUP(H1191,Factors!$C$45:$D$48,2,0),"")</f>
        <v/>
      </c>
      <c r="AJ1191" t="b">
        <f t="shared" si="123"/>
        <v>0</v>
      </c>
    </row>
    <row r="1192" spans="2:36" ht="14.4" x14ac:dyDescent="0.3">
      <c r="B1192" s="70"/>
      <c r="C1192" s="58"/>
      <c r="D1192" s="63"/>
      <c r="E1192" s="58"/>
      <c r="F1192" s="58"/>
      <c r="G1192" s="44"/>
      <c r="H1192" s="45"/>
      <c r="I1192" s="45"/>
      <c r="J1192" s="38" t="str">
        <f t="shared" si="119"/>
        <v/>
      </c>
      <c r="K1192" s="39" t="str">
        <f t="shared" si="121"/>
        <v/>
      </c>
      <c r="M1192" s="3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7" t="str">
        <f t="shared" si="120"/>
        <v>-1</v>
      </c>
      <c r="AC1192" s="17">
        <f>IFERROR(INDEX(Factors!$C$59:$C$70,MATCH(AB1192,Factors!$B$59:$B$70,1),1),0)</f>
        <v>0</v>
      </c>
      <c r="AD1192" s="17">
        <f t="shared" si="122"/>
        <v>0</v>
      </c>
      <c r="AE1192" s="17">
        <f>IFERROR(INDEX(Factors!$B$6:$B$15,MATCH('INPUT - Census'!E1192,Factors!$C$6:$C$15,0),1),0)</f>
        <v>0</v>
      </c>
      <c r="AF1192" s="18">
        <f>IFERROR(INDEX(Factors!$B$16:$B$39,MATCH('INPUT - Census'!C1192,Factors!$C$16:$C$35,0),1),0)</f>
        <v>0</v>
      </c>
      <c r="AG1192" s="19">
        <f>IFERROR(INDEX(Factors!$B$40:$B$44,MATCH('INPUT - Census'!F1192,Factors!$C$40:$C$44,0),1),0)</f>
        <v>0</v>
      </c>
      <c r="AH1192" s="21" t="str">
        <f t="shared" si="124"/>
        <v/>
      </c>
      <c r="AI1192" s="1" t="str">
        <f>IFERROR(VLOOKUP(H1192,Factors!$C$45:$D$48,2,0),"")</f>
        <v/>
      </c>
      <c r="AJ1192" t="b">
        <f t="shared" si="123"/>
        <v>0</v>
      </c>
    </row>
    <row r="1193" spans="2:36" ht="14.4" x14ac:dyDescent="0.3">
      <c r="B1193" s="70"/>
      <c r="C1193" s="58"/>
      <c r="D1193" s="63"/>
      <c r="E1193" s="58"/>
      <c r="F1193" s="58"/>
      <c r="G1193" s="44"/>
      <c r="H1193" s="45"/>
      <c r="I1193" s="45"/>
      <c r="J1193" s="38" t="str">
        <f t="shared" si="119"/>
        <v/>
      </c>
      <c r="K1193" s="39" t="str">
        <f t="shared" si="121"/>
        <v/>
      </c>
      <c r="M1193" s="3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7" t="str">
        <f t="shared" si="120"/>
        <v>-1</v>
      </c>
      <c r="AC1193" s="17">
        <f>IFERROR(INDEX(Factors!$C$59:$C$70,MATCH(AB1193,Factors!$B$59:$B$70,1),1),0)</f>
        <v>0</v>
      </c>
      <c r="AD1193" s="17">
        <f t="shared" si="122"/>
        <v>0</v>
      </c>
      <c r="AE1193" s="17">
        <f>IFERROR(INDEX(Factors!$B$6:$B$15,MATCH('INPUT - Census'!E1193,Factors!$C$6:$C$15,0),1),0)</f>
        <v>0</v>
      </c>
      <c r="AF1193" s="18">
        <f>IFERROR(INDEX(Factors!$B$16:$B$39,MATCH('INPUT - Census'!C1193,Factors!$C$16:$C$35,0),1),0)</f>
        <v>0</v>
      </c>
      <c r="AG1193" s="19">
        <f>IFERROR(INDEX(Factors!$B$40:$B$44,MATCH('INPUT - Census'!F1193,Factors!$C$40:$C$44,0),1),0)</f>
        <v>0</v>
      </c>
      <c r="AH1193" s="21" t="str">
        <f t="shared" si="124"/>
        <v/>
      </c>
      <c r="AI1193" s="1" t="str">
        <f>IFERROR(VLOOKUP(H1193,Factors!$C$45:$D$48,2,0),"")</f>
        <v/>
      </c>
      <c r="AJ1193" t="b">
        <f t="shared" si="123"/>
        <v>0</v>
      </c>
    </row>
    <row r="1194" spans="2:36" ht="14.4" x14ac:dyDescent="0.3">
      <c r="B1194" s="70"/>
      <c r="C1194" s="58"/>
      <c r="D1194" s="63"/>
      <c r="E1194" s="58"/>
      <c r="F1194" s="58"/>
      <c r="G1194" s="44"/>
      <c r="H1194" s="45"/>
      <c r="I1194" s="45"/>
      <c r="J1194" s="38" t="str">
        <f t="shared" si="119"/>
        <v/>
      </c>
      <c r="K1194" s="39" t="str">
        <f t="shared" si="121"/>
        <v/>
      </c>
      <c r="M1194" s="3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7" t="str">
        <f t="shared" si="120"/>
        <v>-1</v>
      </c>
      <c r="AC1194" s="17">
        <f>IFERROR(INDEX(Factors!$C$59:$C$70,MATCH(AB1194,Factors!$B$59:$B$70,1),1),0)</f>
        <v>0</v>
      </c>
      <c r="AD1194" s="17">
        <f t="shared" si="122"/>
        <v>0</v>
      </c>
      <c r="AE1194" s="17">
        <f>IFERROR(INDEX(Factors!$B$6:$B$15,MATCH('INPUT - Census'!E1194,Factors!$C$6:$C$15,0),1),0)</f>
        <v>0</v>
      </c>
      <c r="AF1194" s="18">
        <f>IFERROR(INDEX(Factors!$B$16:$B$39,MATCH('INPUT - Census'!C1194,Factors!$C$16:$C$35,0),1),0)</f>
        <v>0</v>
      </c>
      <c r="AG1194" s="19">
        <f>IFERROR(INDEX(Factors!$B$40:$B$44,MATCH('INPUT - Census'!F1194,Factors!$C$40:$C$44,0),1),0)</f>
        <v>0</v>
      </c>
      <c r="AH1194" s="21" t="str">
        <f t="shared" si="124"/>
        <v/>
      </c>
      <c r="AI1194" s="1" t="str">
        <f>IFERROR(VLOOKUP(H1194,Factors!$C$45:$D$48,2,0),"")</f>
        <v/>
      </c>
      <c r="AJ1194" t="b">
        <f t="shared" si="123"/>
        <v>0</v>
      </c>
    </row>
    <row r="1195" spans="2:36" ht="14.4" x14ac:dyDescent="0.3">
      <c r="B1195" s="70"/>
      <c r="C1195" s="58"/>
      <c r="D1195" s="63"/>
      <c r="E1195" s="58"/>
      <c r="F1195" s="58"/>
      <c r="G1195" s="44"/>
      <c r="H1195" s="45"/>
      <c r="I1195" s="45"/>
      <c r="J1195" s="38" t="str">
        <f t="shared" si="119"/>
        <v/>
      </c>
      <c r="K1195" s="39" t="str">
        <f t="shared" si="121"/>
        <v/>
      </c>
      <c r="M1195" s="3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7" t="str">
        <f t="shared" si="120"/>
        <v>-1</v>
      </c>
      <c r="AC1195" s="17">
        <f>IFERROR(INDEX(Factors!$C$59:$C$70,MATCH(AB1195,Factors!$B$59:$B$70,1),1),0)</f>
        <v>0</v>
      </c>
      <c r="AD1195" s="17">
        <f t="shared" si="122"/>
        <v>0</v>
      </c>
      <c r="AE1195" s="17">
        <f>IFERROR(INDEX(Factors!$B$6:$B$15,MATCH('INPUT - Census'!E1195,Factors!$C$6:$C$15,0),1),0)</f>
        <v>0</v>
      </c>
      <c r="AF1195" s="18">
        <f>IFERROR(INDEX(Factors!$B$16:$B$39,MATCH('INPUT - Census'!C1195,Factors!$C$16:$C$35,0),1),0)</f>
        <v>0</v>
      </c>
      <c r="AG1195" s="19">
        <f>IFERROR(INDEX(Factors!$B$40:$B$44,MATCH('INPUT - Census'!F1195,Factors!$C$40:$C$44,0),1),0)</f>
        <v>0</v>
      </c>
      <c r="AH1195" s="21" t="str">
        <f t="shared" si="124"/>
        <v/>
      </c>
      <c r="AI1195" s="1" t="str">
        <f>IFERROR(VLOOKUP(H1195,Factors!$C$45:$D$48,2,0),"")</f>
        <v/>
      </c>
      <c r="AJ1195" t="b">
        <f t="shared" si="123"/>
        <v>0</v>
      </c>
    </row>
    <row r="1196" spans="2:36" ht="14.4" x14ac:dyDescent="0.3">
      <c r="B1196" s="70"/>
      <c r="C1196" s="58"/>
      <c r="D1196" s="63"/>
      <c r="E1196" s="58"/>
      <c r="F1196" s="58"/>
      <c r="G1196" s="44"/>
      <c r="H1196" s="45"/>
      <c r="I1196" s="45"/>
      <c r="J1196" s="38" t="str">
        <f t="shared" si="119"/>
        <v/>
      </c>
      <c r="K1196" s="39" t="str">
        <f t="shared" si="121"/>
        <v/>
      </c>
      <c r="M1196" s="3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7" t="str">
        <f t="shared" si="120"/>
        <v>-1</v>
      </c>
      <c r="AC1196" s="17">
        <f>IFERROR(INDEX(Factors!$C$59:$C$70,MATCH(AB1196,Factors!$B$59:$B$70,1),1),0)</f>
        <v>0</v>
      </c>
      <c r="AD1196" s="17">
        <f t="shared" si="122"/>
        <v>0</v>
      </c>
      <c r="AE1196" s="17">
        <f>IFERROR(INDEX(Factors!$B$6:$B$15,MATCH('INPUT - Census'!E1196,Factors!$C$6:$C$15,0),1),0)</f>
        <v>0</v>
      </c>
      <c r="AF1196" s="18">
        <f>IFERROR(INDEX(Factors!$B$16:$B$39,MATCH('INPUT - Census'!C1196,Factors!$C$16:$C$35,0),1),0)</f>
        <v>0</v>
      </c>
      <c r="AG1196" s="19">
        <f>IFERROR(INDEX(Factors!$B$40:$B$44,MATCH('INPUT - Census'!F1196,Factors!$C$40:$C$44,0),1),0)</f>
        <v>0</v>
      </c>
      <c r="AH1196" s="21" t="str">
        <f t="shared" si="124"/>
        <v/>
      </c>
      <c r="AI1196" s="1" t="str">
        <f>IFERROR(VLOOKUP(H1196,Factors!$C$45:$D$48,2,0),"")</f>
        <v/>
      </c>
      <c r="AJ1196" t="b">
        <f t="shared" si="123"/>
        <v>0</v>
      </c>
    </row>
    <row r="1197" spans="2:36" ht="14.4" x14ac:dyDescent="0.3">
      <c r="B1197" s="70"/>
      <c r="C1197" s="58"/>
      <c r="D1197" s="63"/>
      <c r="E1197" s="58"/>
      <c r="F1197" s="58"/>
      <c r="G1197" s="44"/>
      <c r="H1197" s="45"/>
      <c r="I1197" s="45"/>
      <c r="J1197" s="38" t="str">
        <f t="shared" si="119"/>
        <v/>
      </c>
      <c r="K1197" s="39" t="str">
        <f t="shared" si="121"/>
        <v/>
      </c>
      <c r="M1197" s="3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7" t="str">
        <f t="shared" si="120"/>
        <v>-1</v>
      </c>
      <c r="AC1197" s="17">
        <f>IFERROR(INDEX(Factors!$C$59:$C$70,MATCH(AB1197,Factors!$B$59:$B$70,1),1),0)</f>
        <v>0</v>
      </c>
      <c r="AD1197" s="17">
        <f t="shared" si="122"/>
        <v>0</v>
      </c>
      <c r="AE1197" s="17">
        <f>IFERROR(INDEX(Factors!$B$6:$B$15,MATCH('INPUT - Census'!E1197,Factors!$C$6:$C$15,0),1),0)</f>
        <v>0</v>
      </c>
      <c r="AF1197" s="18">
        <f>IFERROR(INDEX(Factors!$B$16:$B$39,MATCH('INPUT - Census'!C1197,Factors!$C$16:$C$35,0),1),0)</f>
        <v>0</v>
      </c>
      <c r="AG1197" s="19">
        <f>IFERROR(INDEX(Factors!$B$40:$B$44,MATCH('INPUT - Census'!F1197,Factors!$C$40:$C$44,0),1),0)</f>
        <v>0</v>
      </c>
      <c r="AH1197" s="21" t="str">
        <f t="shared" si="124"/>
        <v/>
      </c>
      <c r="AI1197" s="1" t="str">
        <f>IFERROR(VLOOKUP(H1197,Factors!$C$45:$D$48,2,0),"")</f>
        <v/>
      </c>
      <c r="AJ1197" t="b">
        <f t="shared" si="123"/>
        <v>0</v>
      </c>
    </row>
    <row r="1198" spans="2:36" ht="14.4" x14ac:dyDescent="0.3">
      <c r="B1198" s="70"/>
      <c r="C1198" s="58"/>
      <c r="D1198" s="63"/>
      <c r="E1198" s="58"/>
      <c r="F1198" s="58"/>
      <c r="G1198" s="44"/>
      <c r="H1198" s="45"/>
      <c r="I1198" s="45"/>
      <c r="J1198" s="38" t="str">
        <f t="shared" si="119"/>
        <v/>
      </c>
      <c r="K1198" s="39" t="str">
        <f t="shared" si="121"/>
        <v/>
      </c>
      <c r="M1198" s="3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7" t="str">
        <f t="shared" si="120"/>
        <v>-1</v>
      </c>
      <c r="AC1198" s="17">
        <f>IFERROR(INDEX(Factors!$C$59:$C$70,MATCH(AB1198,Factors!$B$59:$B$70,1),1),0)</f>
        <v>0</v>
      </c>
      <c r="AD1198" s="17">
        <f t="shared" si="122"/>
        <v>0</v>
      </c>
      <c r="AE1198" s="17">
        <f>IFERROR(INDEX(Factors!$B$6:$B$15,MATCH('INPUT - Census'!E1198,Factors!$C$6:$C$15,0),1),0)</f>
        <v>0</v>
      </c>
      <c r="AF1198" s="18">
        <f>IFERROR(INDEX(Factors!$B$16:$B$39,MATCH('INPUT - Census'!C1198,Factors!$C$16:$C$35,0),1),0)</f>
        <v>0</v>
      </c>
      <c r="AG1198" s="19">
        <f>IFERROR(INDEX(Factors!$B$40:$B$44,MATCH('INPUT - Census'!F1198,Factors!$C$40:$C$44,0),1),0)</f>
        <v>0</v>
      </c>
      <c r="AH1198" s="21" t="str">
        <f t="shared" si="124"/>
        <v/>
      </c>
      <c r="AI1198" s="1" t="str">
        <f>IFERROR(VLOOKUP(H1198,Factors!$C$45:$D$48,2,0),"")</f>
        <v/>
      </c>
      <c r="AJ1198" t="b">
        <f t="shared" si="123"/>
        <v>0</v>
      </c>
    </row>
    <row r="1199" spans="2:36" ht="14.4" x14ac:dyDescent="0.3">
      <c r="B1199" s="70"/>
      <c r="C1199" s="58"/>
      <c r="D1199" s="63"/>
      <c r="E1199" s="58"/>
      <c r="F1199" s="58"/>
      <c r="G1199" s="44"/>
      <c r="H1199" s="45"/>
      <c r="I1199" s="45"/>
      <c r="J1199" s="38" t="str">
        <f t="shared" si="119"/>
        <v/>
      </c>
      <c r="K1199" s="39" t="str">
        <f t="shared" si="121"/>
        <v/>
      </c>
      <c r="M1199" s="3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7" t="str">
        <f t="shared" si="120"/>
        <v>-1</v>
      </c>
      <c r="AC1199" s="17">
        <f>IFERROR(INDEX(Factors!$C$59:$C$70,MATCH(AB1199,Factors!$B$59:$B$70,1),1),0)</f>
        <v>0</v>
      </c>
      <c r="AD1199" s="17">
        <f t="shared" si="122"/>
        <v>0</v>
      </c>
      <c r="AE1199" s="17">
        <f>IFERROR(INDEX(Factors!$B$6:$B$15,MATCH('INPUT - Census'!E1199,Factors!$C$6:$C$15,0),1),0)</f>
        <v>0</v>
      </c>
      <c r="AF1199" s="18">
        <f>IFERROR(INDEX(Factors!$B$16:$B$39,MATCH('INPUT - Census'!C1199,Factors!$C$16:$C$35,0),1),0)</f>
        <v>0</v>
      </c>
      <c r="AG1199" s="19">
        <f>IFERROR(INDEX(Factors!$B$40:$B$44,MATCH('INPUT - Census'!F1199,Factors!$C$40:$C$44,0),1),0)</f>
        <v>0</v>
      </c>
      <c r="AH1199" s="21" t="str">
        <f t="shared" si="124"/>
        <v/>
      </c>
      <c r="AI1199" s="1" t="str">
        <f>IFERROR(VLOOKUP(H1199,Factors!$C$45:$D$48,2,0),"")</f>
        <v/>
      </c>
      <c r="AJ1199" t="b">
        <f t="shared" si="123"/>
        <v>0</v>
      </c>
    </row>
    <row r="1200" spans="2:36" ht="14.4" x14ac:dyDescent="0.3">
      <c r="B1200" s="70"/>
      <c r="C1200" s="58"/>
      <c r="D1200" s="63"/>
      <c r="E1200" s="58"/>
      <c r="F1200" s="58"/>
      <c r="G1200" s="44"/>
      <c r="H1200" s="45"/>
      <c r="I1200" s="45"/>
      <c r="J1200" s="38" t="str">
        <f t="shared" si="119"/>
        <v/>
      </c>
      <c r="K1200" s="39" t="str">
        <f t="shared" si="121"/>
        <v/>
      </c>
      <c r="M1200" s="3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7" t="str">
        <f t="shared" si="120"/>
        <v>-1</v>
      </c>
      <c r="AC1200" s="17">
        <f>IFERROR(INDEX(Factors!$C$59:$C$70,MATCH(AB1200,Factors!$B$59:$B$70,1),1),0)</f>
        <v>0</v>
      </c>
      <c r="AD1200" s="17">
        <f t="shared" si="122"/>
        <v>0</v>
      </c>
      <c r="AE1200" s="17">
        <f>IFERROR(INDEX(Factors!$B$6:$B$15,MATCH('INPUT - Census'!E1200,Factors!$C$6:$C$15,0),1),0)</f>
        <v>0</v>
      </c>
      <c r="AF1200" s="18">
        <f>IFERROR(INDEX(Factors!$B$16:$B$39,MATCH('INPUT - Census'!C1200,Factors!$C$16:$C$35,0),1),0)</f>
        <v>0</v>
      </c>
      <c r="AG1200" s="19">
        <f>IFERROR(INDEX(Factors!$B$40:$B$44,MATCH('INPUT - Census'!F1200,Factors!$C$40:$C$44,0),1),0)</f>
        <v>0</v>
      </c>
      <c r="AH1200" s="21" t="str">
        <f t="shared" si="124"/>
        <v/>
      </c>
      <c r="AI1200" s="1" t="str">
        <f>IFERROR(VLOOKUP(H1200,Factors!$C$45:$D$48,2,0),"")</f>
        <v/>
      </c>
      <c r="AJ1200" t="b">
        <f t="shared" si="123"/>
        <v>0</v>
      </c>
    </row>
    <row r="1201" spans="2:36" ht="14.4" x14ac:dyDescent="0.3">
      <c r="B1201" s="70"/>
      <c r="C1201" s="58"/>
      <c r="D1201" s="63"/>
      <c r="E1201" s="58"/>
      <c r="F1201" s="58"/>
      <c r="G1201" s="44"/>
      <c r="H1201" s="45"/>
      <c r="I1201" s="45"/>
      <c r="J1201" s="38" t="str">
        <f t="shared" si="119"/>
        <v/>
      </c>
      <c r="K1201" s="39" t="str">
        <f t="shared" si="121"/>
        <v/>
      </c>
      <c r="M1201" s="3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7" t="str">
        <f t="shared" si="120"/>
        <v>-1</v>
      </c>
      <c r="AC1201" s="17">
        <f>IFERROR(INDEX(Factors!$C$59:$C$70,MATCH(AB1201,Factors!$B$59:$B$70,1),1),0)</f>
        <v>0</v>
      </c>
      <c r="AD1201" s="17">
        <f t="shared" si="122"/>
        <v>0</v>
      </c>
      <c r="AE1201" s="17">
        <f>IFERROR(INDEX(Factors!$B$6:$B$15,MATCH('INPUT - Census'!E1201,Factors!$C$6:$C$15,0),1),0)</f>
        <v>0</v>
      </c>
      <c r="AF1201" s="18">
        <f>IFERROR(INDEX(Factors!$B$16:$B$39,MATCH('INPUT - Census'!C1201,Factors!$C$16:$C$35,0),1),0)</f>
        <v>0</v>
      </c>
      <c r="AG1201" s="19">
        <f>IFERROR(INDEX(Factors!$B$40:$B$44,MATCH('INPUT - Census'!F1201,Factors!$C$40:$C$44,0),1),0)</f>
        <v>0</v>
      </c>
      <c r="AH1201" s="21" t="str">
        <f t="shared" si="124"/>
        <v/>
      </c>
      <c r="AI1201" s="1" t="str">
        <f>IFERROR(VLOOKUP(H1201,Factors!$C$45:$D$48,2,0),"")</f>
        <v/>
      </c>
      <c r="AJ1201" t="b">
        <f t="shared" si="123"/>
        <v>0</v>
      </c>
    </row>
    <row r="1202" spans="2:36" ht="14.4" x14ac:dyDescent="0.3">
      <c r="B1202" s="70"/>
      <c r="C1202" s="58"/>
      <c r="D1202" s="63"/>
      <c r="E1202" s="58"/>
      <c r="F1202" s="58"/>
      <c r="G1202" s="44"/>
      <c r="H1202" s="45"/>
      <c r="I1202" s="45"/>
      <c r="J1202" s="38" t="str">
        <f t="shared" si="119"/>
        <v/>
      </c>
      <c r="K1202" s="39" t="str">
        <f t="shared" si="121"/>
        <v/>
      </c>
      <c r="M1202" s="3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7" t="str">
        <f t="shared" si="120"/>
        <v>-1</v>
      </c>
      <c r="AC1202" s="17">
        <f>IFERROR(INDEX(Factors!$C$59:$C$70,MATCH(AB1202,Factors!$B$59:$B$70,1),1),0)</f>
        <v>0</v>
      </c>
      <c r="AD1202" s="17">
        <f t="shared" si="122"/>
        <v>0</v>
      </c>
      <c r="AE1202" s="17">
        <f>IFERROR(INDEX(Factors!$B$6:$B$15,MATCH('INPUT - Census'!E1202,Factors!$C$6:$C$15,0),1),0)</f>
        <v>0</v>
      </c>
      <c r="AF1202" s="18">
        <f>IFERROR(INDEX(Factors!$B$16:$B$39,MATCH('INPUT - Census'!C1202,Factors!$C$16:$C$35,0),1),0)</f>
        <v>0</v>
      </c>
      <c r="AG1202" s="19">
        <f>IFERROR(INDEX(Factors!$B$40:$B$44,MATCH('INPUT - Census'!F1202,Factors!$C$40:$C$44,0),1),0)</f>
        <v>0</v>
      </c>
      <c r="AH1202" s="21" t="str">
        <f t="shared" si="124"/>
        <v/>
      </c>
      <c r="AI1202" s="1" t="str">
        <f>IFERROR(VLOOKUP(H1202,Factors!$C$45:$D$48,2,0),"")</f>
        <v/>
      </c>
      <c r="AJ1202" t="b">
        <f t="shared" si="123"/>
        <v>0</v>
      </c>
    </row>
    <row r="1203" spans="2:36" ht="14.4" x14ac:dyDescent="0.3">
      <c r="B1203" s="70"/>
      <c r="C1203" s="58"/>
      <c r="D1203" s="63"/>
      <c r="E1203" s="58"/>
      <c r="F1203" s="58"/>
      <c r="G1203" s="44"/>
      <c r="H1203" s="45"/>
      <c r="I1203" s="45"/>
      <c r="J1203" s="38" t="str">
        <f t="shared" si="119"/>
        <v/>
      </c>
      <c r="K1203" s="39" t="str">
        <f t="shared" si="121"/>
        <v/>
      </c>
      <c r="M1203" s="3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7" t="str">
        <f t="shared" si="120"/>
        <v>-1</v>
      </c>
      <c r="AC1203" s="17">
        <f>IFERROR(INDEX(Factors!$C$59:$C$70,MATCH(AB1203,Factors!$B$59:$B$70,1),1),0)</f>
        <v>0</v>
      </c>
      <c r="AD1203" s="17">
        <f t="shared" si="122"/>
        <v>0</v>
      </c>
      <c r="AE1203" s="17">
        <f>IFERROR(INDEX(Factors!$B$6:$B$15,MATCH('INPUT - Census'!E1203,Factors!$C$6:$C$15,0),1),0)</f>
        <v>0</v>
      </c>
      <c r="AF1203" s="18">
        <f>IFERROR(INDEX(Factors!$B$16:$B$39,MATCH('INPUT - Census'!C1203,Factors!$C$16:$C$35,0),1),0)</f>
        <v>0</v>
      </c>
      <c r="AG1203" s="19">
        <f>IFERROR(INDEX(Factors!$B$40:$B$44,MATCH('INPUT - Census'!F1203,Factors!$C$40:$C$44,0),1),0)</f>
        <v>0</v>
      </c>
      <c r="AH1203" s="21" t="str">
        <f t="shared" si="124"/>
        <v/>
      </c>
      <c r="AI1203" s="1" t="str">
        <f>IFERROR(VLOOKUP(H1203,Factors!$C$45:$D$48,2,0),"")</f>
        <v/>
      </c>
      <c r="AJ1203" t="b">
        <f t="shared" si="123"/>
        <v>0</v>
      </c>
    </row>
    <row r="1204" spans="2:36" ht="14.4" x14ac:dyDescent="0.3">
      <c r="B1204" s="70"/>
      <c r="C1204" s="58"/>
      <c r="D1204" s="63"/>
      <c r="E1204" s="58"/>
      <c r="F1204" s="58"/>
      <c r="G1204" s="44"/>
      <c r="H1204" s="45"/>
      <c r="I1204" s="45"/>
      <c r="J1204" s="38" t="str">
        <f t="shared" si="119"/>
        <v/>
      </c>
      <c r="K1204" s="39" t="str">
        <f t="shared" si="121"/>
        <v/>
      </c>
      <c r="M1204" s="3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7" t="str">
        <f t="shared" si="120"/>
        <v>-1</v>
      </c>
      <c r="AC1204" s="17">
        <f>IFERROR(INDEX(Factors!$C$59:$C$70,MATCH(AB1204,Factors!$B$59:$B$70,1),1),0)</f>
        <v>0</v>
      </c>
      <c r="AD1204" s="17">
        <f t="shared" si="122"/>
        <v>0</v>
      </c>
      <c r="AE1204" s="17">
        <f>IFERROR(INDEX(Factors!$B$6:$B$15,MATCH('INPUT - Census'!E1204,Factors!$C$6:$C$15,0),1),0)</f>
        <v>0</v>
      </c>
      <c r="AF1204" s="18">
        <f>IFERROR(INDEX(Factors!$B$16:$B$39,MATCH('INPUT - Census'!C1204,Factors!$C$16:$C$35,0),1),0)</f>
        <v>0</v>
      </c>
      <c r="AG1204" s="19">
        <f>IFERROR(INDEX(Factors!$B$40:$B$44,MATCH('INPUT - Census'!F1204,Factors!$C$40:$C$44,0),1),0)</f>
        <v>0</v>
      </c>
      <c r="AH1204" s="21" t="str">
        <f t="shared" si="124"/>
        <v/>
      </c>
      <c r="AI1204" s="1" t="str">
        <f>IFERROR(VLOOKUP(H1204,Factors!$C$45:$D$48,2,0),"")</f>
        <v/>
      </c>
      <c r="AJ1204" t="b">
        <f t="shared" si="123"/>
        <v>0</v>
      </c>
    </row>
    <row r="1205" spans="2:36" ht="14.4" x14ac:dyDescent="0.3">
      <c r="B1205" s="70"/>
      <c r="C1205" s="58"/>
      <c r="D1205" s="63"/>
      <c r="E1205" s="58"/>
      <c r="F1205" s="58"/>
      <c r="G1205" s="44"/>
      <c r="H1205" s="45"/>
      <c r="I1205" s="45"/>
      <c r="J1205" s="38" t="str">
        <f t="shared" si="119"/>
        <v/>
      </c>
      <c r="K1205" s="39" t="str">
        <f t="shared" si="121"/>
        <v/>
      </c>
      <c r="M1205" s="3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7" t="str">
        <f t="shared" si="120"/>
        <v>-1</v>
      </c>
      <c r="AC1205" s="17">
        <f>IFERROR(INDEX(Factors!$C$59:$C$70,MATCH(AB1205,Factors!$B$59:$B$70,1),1),0)</f>
        <v>0</v>
      </c>
      <c r="AD1205" s="17">
        <f t="shared" si="122"/>
        <v>0</v>
      </c>
      <c r="AE1205" s="17">
        <f>IFERROR(INDEX(Factors!$B$6:$B$15,MATCH('INPUT - Census'!E1205,Factors!$C$6:$C$15,0),1),0)</f>
        <v>0</v>
      </c>
      <c r="AF1205" s="18">
        <f>IFERROR(INDEX(Factors!$B$16:$B$39,MATCH('INPUT - Census'!C1205,Factors!$C$16:$C$35,0),1),0)</f>
        <v>0</v>
      </c>
      <c r="AG1205" s="19">
        <f>IFERROR(INDEX(Factors!$B$40:$B$44,MATCH('INPUT - Census'!F1205,Factors!$C$40:$C$44,0),1),0)</f>
        <v>0</v>
      </c>
      <c r="AH1205" s="21" t="str">
        <f t="shared" si="124"/>
        <v/>
      </c>
      <c r="AI1205" s="1" t="str">
        <f>IFERROR(VLOOKUP(H1205,Factors!$C$45:$D$48,2,0),"")</f>
        <v/>
      </c>
      <c r="AJ1205" t="b">
        <f t="shared" si="123"/>
        <v>0</v>
      </c>
    </row>
    <row r="1206" spans="2:36" ht="14.4" x14ac:dyDescent="0.3">
      <c r="B1206" s="70"/>
      <c r="C1206" s="58"/>
      <c r="D1206" s="63"/>
      <c r="E1206" s="58"/>
      <c r="F1206" s="58"/>
      <c r="G1206" s="44"/>
      <c r="H1206" s="45"/>
      <c r="I1206" s="45"/>
      <c r="J1206" s="38" t="str">
        <f t="shared" si="119"/>
        <v/>
      </c>
      <c r="K1206" s="39" t="str">
        <f t="shared" si="121"/>
        <v/>
      </c>
      <c r="M1206" s="3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7" t="str">
        <f t="shared" si="120"/>
        <v>-1</v>
      </c>
      <c r="AC1206" s="17">
        <f>IFERROR(INDEX(Factors!$C$59:$C$70,MATCH(AB1206,Factors!$B$59:$B$70,1),1),0)</f>
        <v>0</v>
      </c>
      <c r="AD1206" s="17">
        <f t="shared" si="122"/>
        <v>0</v>
      </c>
      <c r="AE1206" s="17">
        <f>IFERROR(INDEX(Factors!$B$6:$B$15,MATCH('INPUT - Census'!E1206,Factors!$C$6:$C$15,0),1),0)</f>
        <v>0</v>
      </c>
      <c r="AF1206" s="18">
        <f>IFERROR(INDEX(Factors!$B$16:$B$39,MATCH('INPUT - Census'!C1206,Factors!$C$16:$C$35,0),1),0)</f>
        <v>0</v>
      </c>
      <c r="AG1206" s="19">
        <f>IFERROR(INDEX(Factors!$B$40:$B$44,MATCH('INPUT - Census'!F1206,Factors!$C$40:$C$44,0),1),0)</f>
        <v>0</v>
      </c>
      <c r="AH1206" s="21" t="str">
        <f t="shared" si="124"/>
        <v/>
      </c>
      <c r="AI1206" s="1" t="str">
        <f>IFERROR(VLOOKUP(H1206,Factors!$C$45:$D$48,2,0),"")</f>
        <v/>
      </c>
      <c r="AJ1206" t="b">
        <f t="shared" si="123"/>
        <v>0</v>
      </c>
    </row>
    <row r="1207" spans="2:36" ht="14.4" x14ac:dyDescent="0.3">
      <c r="B1207" s="70"/>
      <c r="C1207" s="58"/>
      <c r="D1207" s="63"/>
      <c r="E1207" s="58"/>
      <c r="F1207" s="58"/>
      <c r="G1207" s="44"/>
      <c r="H1207" s="45"/>
      <c r="I1207" s="45"/>
      <c r="J1207" s="38" t="str">
        <f t="shared" si="119"/>
        <v/>
      </c>
      <c r="K1207" s="39" t="str">
        <f t="shared" si="121"/>
        <v/>
      </c>
      <c r="M1207" s="3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7" t="str">
        <f t="shared" si="120"/>
        <v>-1</v>
      </c>
      <c r="AC1207" s="17">
        <f>IFERROR(INDEX(Factors!$C$59:$C$70,MATCH(AB1207,Factors!$B$59:$B$70,1),1),0)</f>
        <v>0</v>
      </c>
      <c r="AD1207" s="17">
        <f t="shared" si="122"/>
        <v>0</v>
      </c>
      <c r="AE1207" s="17">
        <f>IFERROR(INDEX(Factors!$B$6:$B$15,MATCH('INPUT - Census'!E1207,Factors!$C$6:$C$15,0),1),0)</f>
        <v>0</v>
      </c>
      <c r="AF1207" s="18">
        <f>IFERROR(INDEX(Factors!$B$16:$B$39,MATCH('INPUT - Census'!C1207,Factors!$C$16:$C$35,0),1),0)</f>
        <v>0</v>
      </c>
      <c r="AG1207" s="19">
        <f>IFERROR(INDEX(Factors!$B$40:$B$44,MATCH('INPUT - Census'!F1207,Factors!$C$40:$C$44,0),1),0)</f>
        <v>0</v>
      </c>
      <c r="AH1207" s="21" t="str">
        <f t="shared" si="124"/>
        <v/>
      </c>
      <c r="AI1207" s="1" t="str">
        <f>IFERROR(VLOOKUP(H1207,Factors!$C$45:$D$48,2,0),"")</f>
        <v/>
      </c>
      <c r="AJ1207" t="b">
        <f t="shared" si="123"/>
        <v>0</v>
      </c>
    </row>
    <row r="1208" spans="2:36" ht="14.4" x14ac:dyDescent="0.3">
      <c r="B1208" s="70"/>
      <c r="C1208" s="58"/>
      <c r="D1208" s="63"/>
      <c r="E1208" s="58"/>
      <c r="F1208" s="58"/>
      <c r="G1208" s="44"/>
      <c r="H1208" s="45"/>
      <c r="I1208" s="45"/>
      <c r="J1208" s="38" t="str">
        <f t="shared" si="119"/>
        <v/>
      </c>
      <c r="K1208" s="39" t="str">
        <f t="shared" si="121"/>
        <v/>
      </c>
      <c r="M1208" s="3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7" t="str">
        <f t="shared" si="120"/>
        <v>-1</v>
      </c>
      <c r="AC1208" s="17">
        <f>IFERROR(INDEX(Factors!$C$59:$C$70,MATCH(AB1208,Factors!$B$59:$B$70,1),1),0)</f>
        <v>0</v>
      </c>
      <c r="AD1208" s="17">
        <f t="shared" si="122"/>
        <v>0</v>
      </c>
      <c r="AE1208" s="17">
        <f>IFERROR(INDEX(Factors!$B$6:$B$15,MATCH('INPUT - Census'!E1208,Factors!$C$6:$C$15,0),1),0)</f>
        <v>0</v>
      </c>
      <c r="AF1208" s="18">
        <f>IFERROR(INDEX(Factors!$B$16:$B$39,MATCH('INPUT - Census'!C1208,Factors!$C$16:$C$35,0),1),0)</f>
        <v>0</v>
      </c>
      <c r="AG1208" s="19">
        <f>IFERROR(INDEX(Factors!$B$40:$B$44,MATCH('INPUT - Census'!F1208,Factors!$C$40:$C$44,0),1),0)</f>
        <v>0</v>
      </c>
      <c r="AH1208" s="21" t="str">
        <f t="shared" si="124"/>
        <v/>
      </c>
      <c r="AI1208" s="1" t="str">
        <f>IFERROR(VLOOKUP(H1208,Factors!$C$45:$D$48,2,0),"")</f>
        <v/>
      </c>
      <c r="AJ1208" t="b">
        <f t="shared" si="123"/>
        <v>0</v>
      </c>
    </row>
    <row r="1209" spans="2:36" ht="14.4" x14ac:dyDescent="0.3">
      <c r="B1209" s="70"/>
      <c r="C1209" s="58"/>
      <c r="D1209" s="63"/>
      <c r="E1209" s="58"/>
      <c r="F1209" s="58"/>
      <c r="G1209" s="44"/>
      <c r="H1209" s="45"/>
      <c r="I1209" s="45"/>
      <c r="J1209" s="38" t="str">
        <f t="shared" si="119"/>
        <v/>
      </c>
      <c r="K1209" s="39" t="str">
        <f t="shared" si="121"/>
        <v/>
      </c>
      <c r="M1209" s="3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7" t="str">
        <f t="shared" si="120"/>
        <v>-1</v>
      </c>
      <c r="AC1209" s="17">
        <f>IFERROR(INDEX(Factors!$C$59:$C$70,MATCH(AB1209,Factors!$B$59:$B$70,1),1),0)</f>
        <v>0</v>
      </c>
      <c r="AD1209" s="17">
        <f t="shared" si="122"/>
        <v>0</v>
      </c>
      <c r="AE1209" s="17">
        <f>IFERROR(INDEX(Factors!$B$6:$B$15,MATCH('INPUT - Census'!E1209,Factors!$C$6:$C$15,0),1),0)</f>
        <v>0</v>
      </c>
      <c r="AF1209" s="18">
        <f>IFERROR(INDEX(Factors!$B$16:$B$39,MATCH('INPUT - Census'!C1209,Factors!$C$16:$C$35,0),1),0)</f>
        <v>0</v>
      </c>
      <c r="AG1209" s="19">
        <f>IFERROR(INDEX(Factors!$B$40:$B$44,MATCH('INPUT - Census'!F1209,Factors!$C$40:$C$44,0),1),0)</f>
        <v>0</v>
      </c>
      <c r="AH1209" s="21" t="str">
        <f t="shared" si="124"/>
        <v/>
      </c>
      <c r="AI1209" s="1" t="str">
        <f>IFERROR(VLOOKUP(H1209,Factors!$C$45:$D$48,2,0),"")</f>
        <v/>
      </c>
      <c r="AJ1209" t="b">
        <f t="shared" si="123"/>
        <v>0</v>
      </c>
    </row>
    <row r="1210" spans="2:36" ht="14.4" x14ac:dyDescent="0.3">
      <c r="B1210" s="70"/>
      <c r="C1210" s="58"/>
      <c r="D1210" s="63"/>
      <c r="E1210" s="58"/>
      <c r="F1210" s="58"/>
      <c r="G1210" s="44"/>
      <c r="H1210" s="45"/>
      <c r="I1210" s="45"/>
      <c r="J1210" s="38" t="str">
        <f t="shared" si="119"/>
        <v/>
      </c>
      <c r="K1210" s="39" t="str">
        <f t="shared" si="121"/>
        <v/>
      </c>
      <c r="M1210" s="3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7" t="str">
        <f t="shared" si="120"/>
        <v>-1</v>
      </c>
      <c r="AC1210" s="17">
        <f>IFERROR(INDEX(Factors!$C$59:$C$70,MATCH(AB1210,Factors!$B$59:$B$70,1),1),0)</f>
        <v>0</v>
      </c>
      <c r="AD1210" s="17">
        <f t="shared" si="122"/>
        <v>0</v>
      </c>
      <c r="AE1210" s="17">
        <f>IFERROR(INDEX(Factors!$B$6:$B$15,MATCH('INPUT - Census'!E1210,Factors!$C$6:$C$15,0),1),0)</f>
        <v>0</v>
      </c>
      <c r="AF1210" s="18">
        <f>IFERROR(INDEX(Factors!$B$16:$B$39,MATCH('INPUT - Census'!C1210,Factors!$C$16:$C$35,0),1),0)</f>
        <v>0</v>
      </c>
      <c r="AG1210" s="19">
        <f>IFERROR(INDEX(Factors!$B$40:$B$44,MATCH('INPUT - Census'!F1210,Factors!$C$40:$C$44,0),1),0)</f>
        <v>0</v>
      </c>
      <c r="AH1210" s="21" t="str">
        <f t="shared" si="124"/>
        <v/>
      </c>
      <c r="AI1210" s="1" t="str">
        <f>IFERROR(VLOOKUP(H1210,Factors!$C$45:$D$48,2,0),"")</f>
        <v/>
      </c>
      <c r="AJ1210" t="b">
        <f t="shared" si="123"/>
        <v>0</v>
      </c>
    </row>
    <row r="1211" spans="2:36" ht="14.4" x14ac:dyDescent="0.3">
      <c r="B1211" s="70"/>
      <c r="C1211" s="58"/>
      <c r="D1211" s="63"/>
      <c r="E1211" s="58"/>
      <c r="F1211" s="58"/>
      <c r="G1211" s="44"/>
      <c r="H1211" s="45"/>
      <c r="I1211" s="45"/>
      <c r="J1211" s="38" t="str">
        <f t="shared" si="119"/>
        <v/>
      </c>
      <c r="K1211" s="39" t="str">
        <f t="shared" si="121"/>
        <v/>
      </c>
      <c r="M1211" s="3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7" t="str">
        <f t="shared" si="120"/>
        <v>-1</v>
      </c>
      <c r="AC1211" s="17">
        <f>IFERROR(INDEX(Factors!$C$59:$C$70,MATCH(AB1211,Factors!$B$59:$B$70,1),1),0)</f>
        <v>0</v>
      </c>
      <c r="AD1211" s="17">
        <f t="shared" si="122"/>
        <v>0</v>
      </c>
      <c r="AE1211" s="17">
        <f>IFERROR(INDEX(Factors!$B$6:$B$15,MATCH('INPUT - Census'!E1211,Factors!$C$6:$C$15,0),1),0)</f>
        <v>0</v>
      </c>
      <c r="AF1211" s="18">
        <f>IFERROR(INDEX(Factors!$B$16:$B$39,MATCH('INPUT - Census'!C1211,Factors!$C$16:$C$35,0),1),0)</f>
        <v>0</v>
      </c>
      <c r="AG1211" s="19">
        <f>IFERROR(INDEX(Factors!$B$40:$B$44,MATCH('INPUT - Census'!F1211,Factors!$C$40:$C$44,0),1),0)</f>
        <v>0</v>
      </c>
      <c r="AH1211" s="21" t="str">
        <f t="shared" si="124"/>
        <v/>
      </c>
      <c r="AI1211" s="1" t="str">
        <f>IFERROR(VLOOKUP(H1211,Factors!$C$45:$D$48,2,0),"")</f>
        <v/>
      </c>
      <c r="AJ1211" t="b">
        <f t="shared" si="123"/>
        <v>0</v>
      </c>
    </row>
    <row r="1212" spans="2:36" ht="14.4" x14ac:dyDescent="0.3">
      <c r="B1212" s="70"/>
      <c r="C1212" s="58"/>
      <c r="D1212" s="63"/>
      <c r="E1212" s="58"/>
      <c r="F1212" s="58"/>
      <c r="G1212" s="44"/>
      <c r="H1212" s="45"/>
      <c r="I1212" s="45"/>
      <c r="J1212" s="38" t="str">
        <f t="shared" si="119"/>
        <v/>
      </c>
      <c r="K1212" s="39" t="str">
        <f t="shared" si="121"/>
        <v/>
      </c>
      <c r="M1212" s="3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7" t="str">
        <f t="shared" si="120"/>
        <v>-1</v>
      </c>
      <c r="AC1212" s="17">
        <f>IFERROR(INDEX(Factors!$C$59:$C$70,MATCH(AB1212,Factors!$B$59:$B$70,1),1),0)</f>
        <v>0</v>
      </c>
      <c r="AD1212" s="17">
        <f t="shared" si="122"/>
        <v>0</v>
      </c>
      <c r="AE1212" s="17">
        <f>IFERROR(INDEX(Factors!$B$6:$B$15,MATCH('INPUT - Census'!E1212,Factors!$C$6:$C$15,0),1),0)</f>
        <v>0</v>
      </c>
      <c r="AF1212" s="18">
        <f>IFERROR(INDEX(Factors!$B$16:$B$39,MATCH('INPUT - Census'!C1212,Factors!$C$16:$C$35,0),1),0)</f>
        <v>0</v>
      </c>
      <c r="AG1212" s="19">
        <f>IFERROR(INDEX(Factors!$B$40:$B$44,MATCH('INPUT - Census'!F1212,Factors!$C$40:$C$44,0),1),0)</f>
        <v>0</v>
      </c>
      <c r="AH1212" s="21" t="str">
        <f t="shared" si="124"/>
        <v/>
      </c>
      <c r="AI1212" s="1" t="str">
        <f>IFERROR(VLOOKUP(H1212,Factors!$C$45:$D$48,2,0),"")</f>
        <v/>
      </c>
      <c r="AJ1212" t="b">
        <f t="shared" si="123"/>
        <v>0</v>
      </c>
    </row>
    <row r="1213" spans="2:36" ht="14.4" x14ac:dyDescent="0.3">
      <c r="B1213" s="70"/>
      <c r="C1213" s="58"/>
      <c r="D1213" s="63"/>
      <c r="E1213" s="58"/>
      <c r="F1213" s="58"/>
      <c r="G1213" s="44"/>
      <c r="H1213" s="45"/>
      <c r="I1213" s="45"/>
      <c r="J1213" s="38" t="str">
        <f t="shared" si="119"/>
        <v/>
      </c>
      <c r="K1213" s="39" t="str">
        <f t="shared" si="121"/>
        <v/>
      </c>
      <c r="M1213" s="3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7" t="str">
        <f t="shared" si="120"/>
        <v>-1</v>
      </c>
      <c r="AC1213" s="17">
        <f>IFERROR(INDEX(Factors!$C$59:$C$70,MATCH(AB1213,Factors!$B$59:$B$70,1),1),0)</f>
        <v>0</v>
      </c>
      <c r="AD1213" s="17">
        <f t="shared" si="122"/>
        <v>0</v>
      </c>
      <c r="AE1213" s="17">
        <f>IFERROR(INDEX(Factors!$B$6:$B$15,MATCH('INPUT - Census'!E1213,Factors!$C$6:$C$15,0),1),0)</f>
        <v>0</v>
      </c>
      <c r="AF1213" s="18">
        <f>IFERROR(INDEX(Factors!$B$16:$B$39,MATCH('INPUT - Census'!C1213,Factors!$C$16:$C$35,0),1),0)</f>
        <v>0</v>
      </c>
      <c r="AG1213" s="19">
        <f>IFERROR(INDEX(Factors!$B$40:$B$44,MATCH('INPUT - Census'!F1213,Factors!$C$40:$C$44,0),1),0)</f>
        <v>0</v>
      </c>
      <c r="AH1213" s="21" t="str">
        <f t="shared" si="124"/>
        <v/>
      </c>
      <c r="AI1213" s="1" t="str">
        <f>IFERROR(VLOOKUP(H1213,Factors!$C$45:$D$48,2,0),"")</f>
        <v/>
      </c>
      <c r="AJ1213" t="b">
        <f t="shared" si="123"/>
        <v>0</v>
      </c>
    </row>
    <row r="1214" spans="2:36" ht="14.4" x14ac:dyDescent="0.3">
      <c r="B1214" s="70"/>
      <c r="C1214" s="58"/>
      <c r="D1214" s="63"/>
      <c r="E1214" s="58"/>
      <c r="F1214" s="58"/>
      <c r="G1214" s="44"/>
      <c r="H1214" s="45"/>
      <c r="I1214" s="45"/>
      <c r="J1214" s="38" t="str">
        <f t="shared" si="119"/>
        <v/>
      </c>
      <c r="K1214" s="39" t="str">
        <f t="shared" si="121"/>
        <v/>
      </c>
      <c r="M1214" s="3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7" t="str">
        <f t="shared" si="120"/>
        <v>-1</v>
      </c>
      <c r="AC1214" s="17">
        <f>IFERROR(INDEX(Factors!$C$59:$C$70,MATCH(AB1214,Factors!$B$59:$B$70,1),1),0)</f>
        <v>0</v>
      </c>
      <c r="AD1214" s="17">
        <f t="shared" si="122"/>
        <v>0</v>
      </c>
      <c r="AE1214" s="17">
        <f>IFERROR(INDEX(Factors!$B$6:$B$15,MATCH('INPUT - Census'!E1214,Factors!$C$6:$C$15,0),1),0)</f>
        <v>0</v>
      </c>
      <c r="AF1214" s="18">
        <f>IFERROR(INDEX(Factors!$B$16:$B$39,MATCH('INPUT - Census'!C1214,Factors!$C$16:$C$35,0),1),0)</f>
        <v>0</v>
      </c>
      <c r="AG1214" s="19">
        <f>IFERROR(INDEX(Factors!$B$40:$B$44,MATCH('INPUT - Census'!F1214,Factors!$C$40:$C$44,0),1),0)</f>
        <v>0</v>
      </c>
      <c r="AH1214" s="21" t="str">
        <f t="shared" si="124"/>
        <v/>
      </c>
      <c r="AI1214" s="1" t="str">
        <f>IFERROR(VLOOKUP(H1214,Factors!$C$45:$D$48,2,0),"")</f>
        <v/>
      </c>
      <c r="AJ1214" t="b">
        <f t="shared" si="123"/>
        <v>0</v>
      </c>
    </row>
    <row r="1215" spans="2:36" ht="14.4" x14ac:dyDescent="0.3">
      <c r="B1215" s="70"/>
      <c r="C1215" s="58"/>
      <c r="D1215" s="63"/>
      <c r="E1215" s="58"/>
      <c r="F1215" s="58"/>
      <c r="G1215" s="44"/>
      <c r="H1215" s="45"/>
      <c r="I1215" s="45"/>
      <c r="J1215" s="38" t="str">
        <f t="shared" si="119"/>
        <v/>
      </c>
      <c r="K1215" s="39" t="str">
        <f t="shared" si="121"/>
        <v/>
      </c>
      <c r="M1215" s="3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7" t="str">
        <f t="shared" si="120"/>
        <v>-1</v>
      </c>
      <c r="AC1215" s="17">
        <f>IFERROR(INDEX(Factors!$C$59:$C$70,MATCH(AB1215,Factors!$B$59:$B$70,1),1),0)</f>
        <v>0</v>
      </c>
      <c r="AD1215" s="17">
        <f t="shared" si="122"/>
        <v>0</v>
      </c>
      <c r="AE1215" s="17">
        <f>IFERROR(INDEX(Factors!$B$6:$B$15,MATCH('INPUT - Census'!E1215,Factors!$C$6:$C$15,0),1),0)</f>
        <v>0</v>
      </c>
      <c r="AF1215" s="18">
        <f>IFERROR(INDEX(Factors!$B$16:$B$39,MATCH('INPUT - Census'!C1215,Factors!$C$16:$C$35,0),1),0)</f>
        <v>0</v>
      </c>
      <c r="AG1215" s="19">
        <f>IFERROR(INDEX(Factors!$B$40:$B$44,MATCH('INPUT - Census'!F1215,Factors!$C$40:$C$44,0),1),0)</f>
        <v>0</v>
      </c>
      <c r="AH1215" s="21" t="str">
        <f t="shared" si="124"/>
        <v/>
      </c>
      <c r="AI1215" s="1" t="str">
        <f>IFERROR(VLOOKUP(H1215,Factors!$C$45:$D$48,2,0),"")</f>
        <v/>
      </c>
      <c r="AJ1215" t="b">
        <f t="shared" si="123"/>
        <v>0</v>
      </c>
    </row>
    <row r="1216" spans="2:36" ht="14.4" x14ac:dyDescent="0.3">
      <c r="B1216" s="70"/>
      <c r="C1216" s="58"/>
      <c r="D1216" s="63"/>
      <c r="E1216" s="58"/>
      <c r="F1216" s="58"/>
      <c r="G1216" s="44"/>
      <c r="H1216" s="45"/>
      <c r="I1216" s="45"/>
      <c r="J1216" s="38" t="str">
        <f t="shared" si="119"/>
        <v/>
      </c>
      <c r="K1216" s="39" t="str">
        <f t="shared" si="121"/>
        <v/>
      </c>
      <c r="M1216" s="3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7" t="str">
        <f t="shared" si="120"/>
        <v>-1</v>
      </c>
      <c r="AC1216" s="17">
        <f>IFERROR(INDEX(Factors!$C$59:$C$70,MATCH(AB1216,Factors!$B$59:$B$70,1),1),0)</f>
        <v>0</v>
      </c>
      <c r="AD1216" s="17">
        <f t="shared" si="122"/>
        <v>0</v>
      </c>
      <c r="AE1216" s="17">
        <f>IFERROR(INDEX(Factors!$B$6:$B$15,MATCH('INPUT - Census'!E1216,Factors!$C$6:$C$15,0),1),0)</f>
        <v>0</v>
      </c>
      <c r="AF1216" s="18">
        <f>IFERROR(INDEX(Factors!$B$16:$B$39,MATCH('INPUT - Census'!C1216,Factors!$C$16:$C$35,0),1),0)</f>
        <v>0</v>
      </c>
      <c r="AG1216" s="19">
        <f>IFERROR(INDEX(Factors!$B$40:$B$44,MATCH('INPUT - Census'!F1216,Factors!$C$40:$C$44,0),1),0)</f>
        <v>0</v>
      </c>
      <c r="AH1216" s="21" t="str">
        <f t="shared" si="124"/>
        <v/>
      </c>
      <c r="AI1216" s="1" t="str">
        <f>IFERROR(VLOOKUP(H1216,Factors!$C$45:$D$48,2,0),"")</f>
        <v/>
      </c>
      <c r="AJ1216" t="b">
        <f t="shared" si="123"/>
        <v>0</v>
      </c>
    </row>
    <row r="1217" spans="2:36" ht="14.4" x14ac:dyDescent="0.3">
      <c r="B1217" s="70"/>
      <c r="C1217" s="58"/>
      <c r="D1217" s="63"/>
      <c r="E1217" s="58"/>
      <c r="F1217" s="58"/>
      <c r="G1217" s="44"/>
      <c r="H1217" s="45"/>
      <c r="I1217" s="45"/>
      <c r="J1217" s="38" t="str">
        <f t="shared" si="119"/>
        <v/>
      </c>
      <c r="K1217" s="39" t="str">
        <f t="shared" si="121"/>
        <v/>
      </c>
      <c r="M1217" s="3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7" t="str">
        <f t="shared" si="120"/>
        <v>-1</v>
      </c>
      <c r="AC1217" s="17">
        <f>IFERROR(INDEX(Factors!$C$59:$C$70,MATCH(AB1217,Factors!$B$59:$B$70,1),1),0)</f>
        <v>0</v>
      </c>
      <c r="AD1217" s="17">
        <f t="shared" si="122"/>
        <v>0</v>
      </c>
      <c r="AE1217" s="17">
        <f>IFERROR(INDEX(Factors!$B$6:$B$15,MATCH('INPUT - Census'!E1217,Factors!$C$6:$C$15,0),1),0)</f>
        <v>0</v>
      </c>
      <c r="AF1217" s="18">
        <f>IFERROR(INDEX(Factors!$B$16:$B$39,MATCH('INPUT - Census'!C1217,Factors!$C$16:$C$35,0),1),0)</f>
        <v>0</v>
      </c>
      <c r="AG1217" s="19">
        <f>IFERROR(INDEX(Factors!$B$40:$B$44,MATCH('INPUT - Census'!F1217,Factors!$C$40:$C$44,0),1),0)</f>
        <v>0</v>
      </c>
      <c r="AH1217" s="21" t="str">
        <f t="shared" si="124"/>
        <v/>
      </c>
      <c r="AI1217" s="1" t="str">
        <f>IFERROR(VLOOKUP(H1217,Factors!$C$45:$D$48,2,0),"")</f>
        <v/>
      </c>
      <c r="AJ1217" t="b">
        <f t="shared" si="123"/>
        <v>0</v>
      </c>
    </row>
    <row r="1218" spans="2:36" ht="14.4" x14ac:dyDescent="0.3">
      <c r="B1218" s="70"/>
      <c r="C1218" s="58"/>
      <c r="D1218" s="63"/>
      <c r="E1218" s="58"/>
      <c r="F1218" s="58"/>
      <c r="G1218" s="44"/>
      <c r="H1218" s="45"/>
      <c r="I1218" s="45"/>
      <c r="J1218" s="38" t="str">
        <f t="shared" ref="J1218:J1281" si="125">IF( ISNUMBER(B1218), ROUND(($AL$3-B1218)/365,0), "" )</f>
        <v/>
      </c>
      <c r="K1218" s="39" t="str">
        <f t="shared" si="121"/>
        <v/>
      </c>
      <c r="M1218" s="3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7" t="str">
        <f t="shared" ref="AB1218:AB1281" si="126">IF( AND(ISNUMBER(J1218),J1218&gt;=0,J1218&lt;=100), J1218, "-1" )</f>
        <v>-1</v>
      </c>
      <c r="AC1218" s="17">
        <f>IFERROR(INDEX(Factors!$C$59:$C$70,MATCH(AB1218,Factors!$B$59:$B$70,1),1),0)</f>
        <v>0</v>
      </c>
      <c r="AD1218" s="17">
        <f t="shared" si="122"/>
        <v>0</v>
      </c>
      <c r="AE1218" s="17">
        <f>IFERROR(INDEX(Factors!$B$6:$B$15,MATCH('INPUT - Census'!E1218,Factors!$C$6:$C$15,0),1),0)</f>
        <v>0</v>
      </c>
      <c r="AF1218" s="18">
        <f>IFERROR(INDEX(Factors!$B$16:$B$39,MATCH('INPUT - Census'!C1218,Factors!$C$16:$C$35,0),1),0)</f>
        <v>0</v>
      </c>
      <c r="AG1218" s="19">
        <f>IFERROR(INDEX(Factors!$B$40:$B$44,MATCH('INPUT - Census'!F1218,Factors!$C$40:$C$44,0),1),0)</f>
        <v>0</v>
      </c>
      <c r="AH1218" s="21" t="str">
        <f t="shared" si="124"/>
        <v/>
      </c>
      <c r="AI1218" s="1" t="str">
        <f>IFERROR(VLOOKUP(H1218,Factors!$C$45:$D$48,2,0),"")</f>
        <v/>
      </c>
      <c r="AJ1218" t="b">
        <f t="shared" si="123"/>
        <v>0</v>
      </c>
    </row>
    <row r="1219" spans="2:36" ht="14.4" x14ac:dyDescent="0.3">
      <c r="B1219" s="70"/>
      <c r="C1219" s="58"/>
      <c r="D1219" s="63"/>
      <c r="E1219" s="58"/>
      <c r="F1219" s="58"/>
      <c r="G1219" s="44"/>
      <c r="H1219" s="45"/>
      <c r="I1219" s="45"/>
      <c r="J1219" s="38" t="str">
        <f t="shared" si="125"/>
        <v/>
      </c>
      <c r="K1219" s="39" t="str">
        <f t="shared" ref="K1219:K1282" si="127">ValidateMember(B1219:J1219)</f>
        <v/>
      </c>
      <c r="M1219" s="3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7" t="str">
        <f t="shared" si="126"/>
        <v>-1</v>
      </c>
      <c r="AC1219" s="17">
        <f>IFERROR(INDEX(Factors!$C$59:$C$70,MATCH(AB1219,Factors!$B$59:$B$70,1),1),0)</f>
        <v>0</v>
      </c>
      <c r="AD1219" s="17">
        <f t="shared" ref="AD1219:AD1282" si="128">IF(COUNTIF($P$2:$P$16,D1219),MATCH(D1219,$P$2:$P$16,0),0)</f>
        <v>0</v>
      </c>
      <c r="AE1219" s="17">
        <f>IFERROR(INDEX(Factors!$B$6:$B$15,MATCH('INPUT - Census'!E1219,Factors!$C$6:$C$15,0),1),0)</f>
        <v>0</v>
      </c>
      <c r="AF1219" s="18">
        <f>IFERROR(INDEX(Factors!$B$16:$B$39,MATCH('INPUT - Census'!C1219,Factors!$C$16:$C$35,0),1),0)</f>
        <v>0</v>
      </c>
      <c r="AG1219" s="19">
        <f>IFERROR(INDEX(Factors!$B$40:$B$44,MATCH('INPUT - Census'!F1219,Factors!$C$40:$C$44,0),1),0)</f>
        <v>0</v>
      </c>
      <c r="AH1219" s="21" t="str">
        <f t="shared" si="124"/>
        <v/>
      </c>
      <c r="AI1219" s="1" t="str">
        <f>IFERROR(VLOOKUP(H1219,Factors!$C$45:$D$48,2,0),"")</f>
        <v/>
      </c>
      <c r="AJ1219" t="b">
        <f t="shared" ref="AJ1219:AJ1282" si="129">K1219=0</f>
        <v>0</v>
      </c>
    </row>
    <row r="1220" spans="2:36" ht="14.4" x14ac:dyDescent="0.3">
      <c r="B1220" s="70"/>
      <c r="C1220" s="58"/>
      <c r="D1220" s="63"/>
      <c r="E1220" s="58"/>
      <c r="F1220" s="58"/>
      <c r="G1220" s="44"/>
      <c r="H1220" s="45"/>
      <c r="I1220" s="45"/>
      <c r="J1220" s="38" t="str">
        <f t="shared" si="125"/>
        <v/>
      </c>
      <c r="K1220" s="39" t="str">
        <f t="shared" si="127"/>
        <v/>
      </c>
      <c r="M1220" s="3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7" t="str">
        <f t="shared" si="126"/>
        <v>-1</v>
      </c>
      <c r="AC1220" s="17">
        <f>IFERROR(INDEX(Factors!$C$59:$C$70,MATCH(AB1220,Factors!$B$59:$B$70,1),1),0)</f>
        <v>0</v>
      </c>
      <c r="AD1220" s="17">
        <f t="shared" si="128"/>
        <v>0</v>
      </c>
      <c r="AE1220" s="17">
        <f>IFERROR(INDEX(Factors!$B$6:$B$15,MATCH('INPUT - Census'!E1220,Factors!$C$6:$C$15,0),1),0)</f>
        <v>0</v>
      </c>
      <c r="AF1220" s="18">
        <f>IFERROR(INDEX(Factors!$B$16:$B$39,MATCH('INPUT - Census'!C1220,Factors!$C$16:$C$35,0),1),0)</f>
        <v>0</v>
      </c>
      <c r="AG1220" s="19">
        <f>IFERROR(INDEX(Factors!$B$40:$B$44,MATCH('INPUT - Census'!F1220,Factors!$C$40:$C$44,0),1),0)</f>
        <v>0</v>
      </c>
      <c r="AH1220" s="21" t="str">
        <f t="shared" ref="AH1220:AH1283" si="130">IF(G1220="","",G1220)</f>
        <v/>
      </c>
      <c r="AI1220" s="1" t="str">
        <f>IFERROR(VLOOKUP(H1220,Factors!$C$45:$D$48,2,0),"")</f>
        <v/>
      </c>
      <c r="AJ1220" t="b">
        <f t="shared" si="129"/>
        <v>0</v>
      </c>
    </row>
    <row r="1221" spans="2:36" ht="14.4" x14ac:dyDescent="0.3">
      <c r="B1221" s="70"/>
      <c r="C1221" s="58"/>
      <c r="D1221" s="63"/>
      <c r="E1221" s="58"/>
      <c r="F1221" s="58"/>
      <c r="G1221" s="44"/>
      <c r="H1221" s="45"/>
      <c r="I1221" s="45"/>
      <c r="J1221" s="38" t="str">
        <f t="shared" si="125"/>
        <v/>
      </c>
      <c r="K1221" s="39" t="str">
        <f t="shared" si="127"/>
        <v/>
      </c>
      <c r="M1221" s="3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7" t="str">
        <f t="shared" si="126"/>
        <v>-1</v>
      </c>
      <c r="AC1221" s="17">
        <f>IFERROR(INDEX(Factors!$C$59:$C$70,MATCH(AB1221,Factors!$B$59:$B$70,1),1),0)</f>
        <v>0</v>
      </c>
      <c r="AD1221" s="17">
        <f t="shared" si="128"/>
        <v>0</v>
      </c>
      <c r="AE1221" s="17">
        <f>IFERROR(INDEX(Factors!$B$6:$B$15,MATCH('INPUT - Census'!E1221,Factors!$C$6:$C$15,0),1),0)</f>
        <v>0</v>
      </c>
      <c r="AF1221" s="18">
        <f>IFERROR(INDEX(Factors!$B$16:$B$39,MATCH('INPUT - Census'!C1221,Factors!$C$16:$C$35,0),1),0)</f>
        <v>0</v>
      </c>
      <c r="AG1221" s="19">
        <f>IFERROR(INDEX(Factors!$B$40:$B$44,MATCH('INPUT - Census'!F1221,Factors!$C$40:$C$44,0),1),0)</f>
        <v>0</v>
      </c>
      <c r="AH1221" s="21" t="str">
        <f t="shared" si="130"/>
        <v/>
      </c>
      <c r="AI1221" s="1" t="str">
        <f>IFERROR(VLOOKUP(H1221,Factors!$C$45:$D$48,2,0),"")</f>
        <v/>
      </c>
      <c r="AJ1221" t="b">
        <f t="shared" si="129"/>
        <v>0</v>
      </c>
    </row>
    <row r="1222" spans="2:36" ht="14.4" x14ac:dyDescent="0.3">
      <c r="B1222" s="70"/>
      <c r="C1222" s="58"/>
      <c r="D1222" s="63"/>
      <c r="E1222" s="58"/>
      <c r="F1222" s="58"/>
      <c r="G1222" s="44"/>
      <c r="H1222" s="45"/>
      <c r="I1222" s="45"/>
      <c r="J1222" s="38" t="str">
        <f t="shared" si="125"/>
        <v/>
      </c>
      <c r="K1222" s="39" t="str">
        <f t="shared" si="127"/>
        <v/>
      </c>
      <c r="M1222" s="3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7" t="str">
        <f t="shared" si="126"/>
        <v>-1</v>
      </c>
      <c r="AC1222" s="17">
        <f>IFERROR(INDEX(Factors!$C$59:$C$70,MATCH(AB1222,Factors!$B$59:$B$70,1),1),0)</f>
        <v>0</v>
      </c>
      <c r="AD1222" s="17">
        <f t="shared" si="128"/>
        <v>0</v>
      </c>
      <c r="AE1222" s="17">
        <f>IFERROR(INDEX(Factors!$B$6:$B$15,MATCH('INPUT - Census'!E1222,Factors!$C$6:$C$15,0),1),0)</f>
        <v>0</v>
      </c>
      <c r="AF1222" s="18">
        <f>IFERROR(INDEX(Factors!$B$16:$B$39,MATCH('INPUT - Census'!C1222,Factors!$C$16:$C$35,0),1),0)</f>
        <v>0</v>
      </c>
      <c r="AG1222" s="19">
        <f>IFERROR(INDEX(Factors!$B$40:$B$44,MATCH('INPUT - Census'!F1222,Factors!$C$40:$C$44,0),1),0)</f>
        <v>0</v>
      </c>
      <c r="AH1222" s="21" t="str">
        <f t="shared" si="130"/>
        <v/>
      </c>
      <c r="AI1222" s="1" t="str">
        <f>IFERROR(VLOOKUP(H1222,Factors!$C$45:$D$48,2,0),"")</f>
        <v/>
      </c>
      <c r="AJ1222" t="b">
        <f t="shared" si="129"/>
        <v>0</v>
      </c>
    </row>
    <row r="1223" spans="2:36" ht="14.4" x14ac:dyDescent="0.3">
      <c r="B1223" s="70"/>
      <c r="C1223" s="58"/>
      <c r="D1223" s="63"/>
      <c r="E1223" s="58"/>
      <c r="F1223" s="58"/>
      <c r="G1223" s="44"/>
      <c r="H1223" s="45"/>
      <c r="I1223" s="45"/>
      <c r="J1223" s="38" t="str">
        <f t="shared" si="125"/>
        <v/>
      </c>
      <c r="K1223" s="39" t="str">
        <f t="shared" si="127"/>
        <v/>
      </c>
      <c r="M1223" s="3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7" t="str">
        <f t="shared" si="126"/>
        <v>-1</v>
      </c>
      <c r="AC1223" s="17">
        <f>IFERROR(INDEX(Factors!$C$59:$C$70,MATCH(AB1223,Factors!$B$59:$B$70,1),1),0)</f>
        <v>0</v>
      </c>
      <c r="AD1223" s="17">
        <f t="shared" si="128"/>
        <v>0</v>
      </c>
      <c r="AE1223" s="17">
        <f>IFERROR(INDEX(Factors!$B$6:$B$15,MATCH('INPUT - Census'!E1223,Factors!$C$6:$C$15,0),1),0)</f>
        <v>0</v>
      </c>
      <c r="AF1223" s="18">
        <f>IFERROR(INDEX(Factors!$B$16:$B$39,MATCH('INPUT - Census'!C1223,Factors!$C$16:$C$35,0),1),0)</f>
        <v>0</v>
      </c>
      <c r="AG1223" s="19">
        <f>IFERROR(INDEX(Factors!$B$40:$B$44,MATCH('INPUT - Census'!F1223,Factors!$C$40:$C$44,0),1),0)</f>
        <v>0</v>
      </c>
      <c r="AH1223" s="21" t="str">
        <f t="shared" si="130"/>
        <v/>
      </c>
      <c r="AI1223" s="1" t="str">
        <f>IFERROR(VLOOKUP(H1223,Factors!$C$45:$D$48,2,0),"")</f>
        <v/>
      </c>
      <c r="AJ1223" t="b">
        <f t="shared" si="129"/>
        <v>0</v>
      </c>
    </row>
    <row r="1224" spans="2:36" ht="14.4" x14ac:dyDescent="0.3">
      <c r="B1224" s="70"/>
      <c r="C1224" s="58"/>
      <c r="D1224" s="63"/>
      <c r="E1224" s="58"/>
      <c r="F1224" s="58"/>
      <c r="G1224" s="44"/>
      <c r="H1224" s="45"/>
      <c r="I1224" s="45"/>
      <c r="J1224" s="38" t="str">
        <f t="shared" si="125"/>
        <v/>
      </c>
      <c r="K1224" s="39" t="str">
        <f t="shared" si="127"/>
        <v/>
      </c>
      <c r="M1224" s="3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7" t="str">
        <f t="shared" si="126"/>
        <v>-1</v>
      </c>
      <c r="AC1224" s="17">
        <f>IFERROR(INDEX(Factors!$C$59:$C$70,MATCH(AB1224,Factors!$B$59:$B$70,1),1),0)</f>
        <v>0</v>
      </c>
      <c r="AD1224" s="17">
        <f t="shared" si="128"/>
        <v>0</v>
      </c>
      <c r="AE1224" s="17">
        <f>IFERROR(INDEX(Factors!$B$6:$B$15,MATCH('INPUT - Census'!E1224,Factors!$C$6:$C$15,0),1),0)</f>
        <v>0</v>
      </c>
      <c r="AF1224" s="18">
        <f>IFERROR(INDEX(Factors!$B$16:$B$39,MATCH('INPUT - Census'!C1224,Factors!$C$16:$C$35,0),1),0)</f>
        <v>0</v>
      </c>
      <c r="AG1224" s="19">
        <f>IFERROR(INDEX(Factors!$B$40:$B$44,MATCH('INPUT - Census'!F1224,Factors!$C$40:$C$44,0),1),0)</f>
        <v>0</v>
      </c>
      <c r="AH1224" s="21" t="str">
        <f t="shared" si="130"/>
        <v/>
      </c>
      <c r="AI1224" s="1" t="str">
        <f>IFERROR(VLOOKUP(H1224,Factors!$C$45:$D$48,2,0),"")</f>
        <v/>
      </c>
      <c r="AJ1224" t="b">
        <f t="shared" si="129"/>
        <v>0</v>
      </c>
    </row>
    <row r="1225" spans="2:36" ht="14.4" x14ac:dyDescent="0.3">
      <c r="B1225" s="70"/>
      <c r="C1225" s="58"/>
      <c r="D1225" s="63"/>
      <c r="E1225" s="58"/>
      <c r="F1225" s="58"/>
      <c r="G1225" s="44"/>
      <c r="H1225" s="45"/>
      <c r="I1225" s="45"/>
      <c r="J1225" s="38" t="str">
        <f t="shared" si="125"/>
        <v/>
      </c>
      <c r="K1225" s="39" t="str">
        <f t="shared" si="127"/>
        <v/>
      </c>
      <c r="M1225" s="3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7" t="str">
        <f t="shared" si="126"/>
        <v>-1</v>
      </c>
      <c r="AC1225" s="17">
        <f>IFERROR(INDEX(Factors!$C$59:$C$70,MATCH(AB1225,Factors!$B$59:$B$70,1),1),0)</f>
        <v>0</v>
      </c>
      <c r="AD1225" s="17">
        <f t="shared" si="128"/>
        <v>0</v>
      </c>
      <c r="AE1225" s="17">
        <f>IFERROR(INDEX(Factors!$B$6:$B$15,MATCH('INPUT - Census'!E1225,Factors!$C$6:$C$15,0),1),0)</f>
        <v>0</v>
      </c>
      <c r="AF1225" s="18">
        <f>IFERROR(INDEX(Factors!$B$16:$B$39,MATCH('INPUT - Census'!C1225,Factors!$C$16:$C$35,0),1),0)</f>
        <v>0</v>
      </c>
      <c r="AG1225" s="19">
        <f>IFERROR(INDEX(Factors!$B$40:$B$44,MATCH('INPUT - Census'!F1225,Factors!$C$40:$C$44,0),1),0)</f>
        <v>0</v>
      </c>
      <c r="AH1225" s="21" t="str">
        <f t="shared" si="130"/>
        <v/>
      </c>
      <c r="AI1225" s="1" t="str">
        <f>IFERROR(VLOOKUP(H1225,Factors!$C$45:$D$48,2,0),"")</f>
        <v/>
      </c>
      <c r="AJ1225" t="b">
        <f t="shared" si="129"/>
        <v>0</v>
      </c>
    </row>
    <row r="1226" spans="2:36" ht="14.4" x14ac:dyDescent="0.3">
      <c r="B1226" s="70"/>
      <c r="C1226" s="58"/>
      <c r="D1226" s="63"/>
      <c r="E1226" s="58"/>
      <c r="F1226" s="58"/>
      <c r="G1226" s="44"/>
      <c r="H1226" s="45"/>
      <c r="I1226" s="45"/>
      <c r="J1226" s="38" t="str">
        <f t="shared" si="125"/>
        <v/>
      </c>
      <c r="K1226" s="39" t="str">
        <f t="shared" si="127"/>
        <v/>
      </c>
      <c r="M1226" s="3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7" t="str">
        <f t="shared" si="126"/>
        <v>-1</v>
      </c>
      <c r="AC1226" s="17">
        <f>IFERROR(INDEX(Factors!$C$59:$C$70,MATCH(AB1226,Factors!$B$59:$B$70,1),1),0)</f>
        <v>0</v>
      </c>
      <c r="AD1226" s="17">
        <f t="shared" si="128"/>
        <v>0</v>
      </c>
      <c r="AE1226" s="17">
        <f>IFERROR(INDEX(Factors!$B$6:$B$15,MATCH('INPUT - Census'!E1226,Factors!$C$6:$C$15,0),1),0)</f>
        <v>0</v>
      </c>
      <c r="AF1226" s="18">
        <f>IFERROR(INDEX(Factors!$B$16:$B$39,MATCH('INPUT - Census'!C1226,Factors!$C$16:$C$35,0),1),0)</f>
        <v>0</v>
      </c>
      <c r="AG1226" s="19">
        <f>IFERROR(INDEX(Factors!$B$40:$B$44,MATCH('INPUT - Census'!F1226,Factors!$C$40:$C$44,0),1),0)</f>
        <v>0</v>
      </c>
      <c r="AH1226" s="21" t="str">
        <f t="shared" si="130"/>
        <v/>
      </c>
      <c r="AI1226" s="1" t="str">
        <f>IFERROR(VLOOKUP(H1226,Factors!$C$45:$D$48,2,0),"")</f>
        <v/>
      </c>
      <c r="AJ1226" t="b">
        <f t="shared" si="129"/>
        <v>0</v>
      </c>
    </row>
    <row r="1227" spans="2:36" ht="14.4" x14ac:dyDescent="0.3">
      <c r="B1227" s="70"/>
      <c r="C1227" s="58"/>
      <c r="D1227" s="63"/>
      <c r="E1227" s="58"/>
      <c r="F1227" s="58"/>
      <c r="G1227" s="44"/>
      <c r="H1227" s="45"/>
      <c r="I1227" s="45"/>
      <c r="J1227" s="38" t="str">
        <f t="shared" si="125"/>
        <v/>
      </c>
      <c r="K1227" s="39" t="str">
        <f t="shared" si="127"/>
        <v/>
      </c>
      <c r="M1227" s="3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7" t="str">
        <f t="shared" si="126"/>
        <v>-1</v>
      </c>
      <c r="AC1227" s="17">
        <f>IFERROR(INDEX(Factors!$C$59:$C$70,MATCH(AB1227,Factors!$B$59:$B$70,1),1),0)</f>
        <v>0</v>
      </c>
      <c r="AD1227" s="17">
        <f t="shared" si="128"/>
        <v>0</v>
      </c>
      <c r="AE1227" s="17">
        <f>IFERROR(INDEX(Factors!$B$6:$B$15,MATCH('INPUT - Census'!E1227,Factors!$C$6:$C$15,0),1),0)</f>
        <v>0</v>
      </c>
      <c r="AF1227" s="18">
        <f>IFERROR(INDEX(Factors!$B$16:$B$39,MATCH('INPUT - Census'!C1227,Factors!$C$16:$C$35,0),1),0)</f>
        <v>0</v>
      </c>
      <c r="AG1227" s="19">
        <f>IFERROR(INDEX(Factors!$B$40:$B$44,MATCH('INPUT - Census'!F1227,Factors!$C$40:$C$44,0),1),0)</f>
        <v>0</v>
      </c>
      <c r="AH1227" s="21" t="str">
        <f t="shared" si="130"/>
        <v/>
      </c>
      <c r="AI1227" s="1" t="str">
        <f>IFERROR(VLOOKUP(H1227,Factors!$C$45:$D$48,2,0),"")</f>
        <v/>
      </c>
      <c r="AJ1227" t="b">
        <f t="shared" si="129"/>
        <v>0</v>
      </c>
    </row>
    <row r="1228" spans="2:36" ht="14.4" x14ac:dyDescent="0.3">
      <c r="B1228" s="70"/>
      <c r="C1228" s="58"/>
      <c r="D1228" s="63"/>
      <c r="E1228" s="58"/>
      <c r="F1228" s="58"/>
      <c r="G1228" s="44"/>
      <c r="H1228" s="45"/>
      <c r="I1228" s="45"/>
      <c r="J1228" s="38" t="str">
        <f t="shared" si="125"/>
        <v/>
      </c>
      <c r="K1228" s="39" t="str">
        <f t="shared" si="127"/>
        <v/>
      </c>
      <c r="M1228" s="3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7" t="str">
        <f t="shared" si="126"/>
        <v>-1</v>
      </c>
      <c r="AC1228" s="17">
        <f>IFERROR(INDEX(Factors!$C$59:$C$70,MATCH(AB1228,Factors!$B$59:$B$70,1),1),0)</f>
        <v>0</v>
      </c>
      <c r="AD1228" s="17">
        <f t="shared" si="128"/>
        <v>0</v>
      </c>
      <c r="AE1228" s="17">
        <f>IFERROR(INDEX(Factors!$B$6:$B$15,MATCH('INPUT - Census'!E1228,Factors!$C$6:$C$15,0),1),0)</f>
        <v>0</v>
      </c>
      <c r="AF1228" s="18">
        <f>IFERROR(INDEX(Factors!$B$16:$B$39,MATCH('INPUT - Census'!C1228,Factors!$C$16:$C$35,0),1),0)</f>
        <v>0</v>
      </c>
      <c r="AG1228" s="19">
        <f>IFERROR(INDEX(Factors!$B$40:$B$44,MATCH('INPUT - Census'!F1228,Factors!$C$40:$C$44,0),1),0)</f>
        <v>0</v>
      </c>
      <c r="AH1228" s="21" t="str">
        <f t="shared" si="130"/>
        <v/>
      </c>
      <c r="AI1228" s="1" t="str">
        <f>IFERROR(VLOOKUP(H1228,Factors!$C$45:$D$48,2,0),"")</f>
        <v/>
      </c>
      <c r="AJ1228" t="b">
        <f t="shared" si="129"/>
        <v>0</v>
      </c>
    </row>
    <row r="1229" spans="2:36" ht="14.4" x14ac:dyDescent="0.3">
      <c r="B1229" s="70"/>
      <c r="C1229" s="58"/>
      <c r="D1229" s="63"/>
      <c r="E1229" s="58"/>
      <c r="F1229" s="58"/>
      <c r="G1229" s="44"/>
      <c r="H1229" s="45"/>
      <c r="I1229" s="45"/>
      <c r="J1229" s="38" t="str">
        <f t="shared" si="125"/>
        <v/>
      </c>
      <c r="K1229" s="39" t="str">
        <f t="shared" si="127"/>
        <v/>
      </c>
      <c r="M1229" s="3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7" t="str">
        <f t="shared" si="126"/>
        <v>-1</v>
      </c>
      <c r="AC1229" s="17">
        <f>IFERROR(INDEX(Factors!$C$59:$C$70,MATCH(AB1229,Factors!$B$59:$B$70,1),1),0)</f>
        <v>0</v>
      </c>
      <c r="AD1229" s="17">
        <f t="shared" si="128"/>
        <v>0</v>
      </c>
      <c r="AE1229" s="17">
        <f>IFERROR(INDEX(Factors!$B$6:$B$15,MATCH('INPUT - Census'!E1229,Factors!$C$6:$C$15,0),1),0)</f>
        <v>0</v>
      </c>
      <c r="AF1229" s="18">
        <f>IFERROR(INDEX(Factors!$B$16:$B$39,MATCH('INPUT - Census'!C1229,Factors!$C$16:$C$35,0),1),0)</f>
        <v>0</v>
      </c>
      <c r="AG1229" s="19">
        <f>IFERROR(INDEX(Factors!$B$40:$B$44,MATCH('INPUT - Census'!F1229,Factors!$C$40:$C$44,0),1),0)</f>
        <v>0</v>
      </c>
      <c r="AH1229" s="21" t="str">
        <f t="shared" si="130"/>
        <v/>
      </c>
      <c r="AI1229" s="1" t="str">
        <f>IFERROR(VLOOKUP(H1229,Factors!$C$45:$D$48,2,0),"")</f>
        <v/>
      </c>
      <c r="AJ1229" t="b">
        <f t="shared" si="129"/>
        <v>0</v>
      </c>
    </row>
    <row r="1230" spans="2:36" ht="14.4" x14ac:dyDescent="0.3">
      <c r="B1230" s="70"/>
      <c r="C1230" s="58"/>
      <c r="D1230" s="63"/>
      <c r="E1230" s="58"/>
      <c r="F1230" s="58"/>
      <c r="G1230" s="44"/>
      <c r="H1230" s="45"/>
      <c r="I1230" s="45"/>
      <c r="J1230" s="38" t="str">
        <f t="shared" si="125"/>
        <v/>
      </c>
      <c r="K1230" s="39" t="str">
        <f t="shared" si="127"/>
        <v/>
      </c>
      <c r="M1230" s="3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7" t="str">
        <f t="shared" si="126"/>
        <v>-1</v>
      </c>
      <c r="AC1230" s="17">
        <f>IFERROR(INDEX(Factors!$C$59:$C$70,MATCH(AB1230,Factors!$B$59:$B$70,1),1),0)</f>
        <v>0</v>
      </c>
      <c r="AD1230" s="17">
        <f t="shared" si="128"/>
        <v>0</v>
      </c>
      <c r="AE1230" s="17">
        <f>IFERROR(INDEX(Factors!$B$6:$B$15,MATCH('INPUT - Census'!E1230,Factors!$C$6:$C$15,0),1),0)</f>
        <v>0</v>
      </c>
      <c r="AF1230" s="18">
        <f>IFERROR(INDEX(Factors!$B$16:$B$39,MATCH('INPUT - Census'!C1230,Factors!$C$16:$C$35,0),1),0)</f>
        <v>0</v>
      </c>
      <c r="AG1230" s="19">
        <f>IFERROR(INDEX(Factors!$B$40:$B$44,MATCH('INPUT - Census'!F1230,Factors!$C$40:$C$44,0),1),0)</f>
        <v>0</v>
      </c>
      <c r="AH1230" s="21" t="str">
        <f t="shared" si="130"/>
        <v/>
      </c>
      <c r="AI1230" s="1" t="str">
        <f>IFERROR(VLOOKUP(H1230,Factors!$C$45:$D$48,2,0),"")</f>
        <v/>
      </c>
      <c r="AJ1230" t="b">
        <f t="shared" si="129"/>
        <v>0</v>
      </c>
    </row>
    <row r="1231" spans="2:36" ht="14.4" x14ac:dyDescent="0.3">
      <c r="B1231" s="70"/>
      <c r="C1231" s="58"/>
      <c r="D1231" s="63"/>
      <c r="E1231" s="58"/>
      <c r="F1231" s="58"/>
      <c r="G1231" s="44"/>
      <c r="H1231" s="45"/>
      <c r="I1231" s="45"/>
      <c r="J1231" s="38" t="str">
        <f t="shared" si="125"/>
        <v/>
      </c>
      <c r="K1231" s="39" t="str">
        <f t="shared" si="127"/>
        <v/>
      </c>
      <c r="M1231" s="3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7" t="str">
        <f t="shared" si="126"/>
        <v>-1</v>
      </c>
      <c r="AC1231" s="17">
        <f>IFERROR(INDEX(Factors!$C$59:$C$70,MATCH(AB1231,Factors!$B$59:$B$70,1),1),0)</f>
        <v>0</v>
      </c>
      <c r="AD1231" s="17">
        <f t="shared" si="128"/>
        <v>0</v>
      </c>
      <c r="AE1231" s="17">
        <f>IFERROR(INDEX(Factors!$B$6:$B$15,MATCH('INPUT - Census'!E1231,Factors!$C$6:$C$15,0),1),0)</f>
        <v>0</v>
      </c>
      <c r="AF1231" s="18">
        <f>IFERROR(INDEX(Factors!$B$16:$B$39,MATCH('INPUT - Census'!C1231,Factors!$C$16:$C$35,0),1),0)</f>
        <v>0</v>
      </c>
      <c r="AG1231" s="19">
        <f>IFERROR(INDEX(Factors!$B$40:$B$44,MATCH('INPUT - Census'!F1231,Factors!$C$40:$C$44,0),1),0)</f>
        <v>0</v>
      </c>
      <c r="AH1231" s="21" t="str">
        <f t="shared" si="130"/>
        <v/>
      </c>
      <c r="AI1231" s="1" t="str">
        <f>IFERROR(VLOOKUP(H1231,Factors!$C$45:$D$48,2,0),"")</f>
        <v/>
      </c>
      <c r="AJ1231" t="b">
        <f t="shared" si="129"/>
        <v>0</v>
      </c>
    </row>
    <row r="1232" spans="2:36" ht="14.4" x14ac:dyDescent="0.3">
      <c r="B1232" s="70"/>
      <c r="C1232" s="58"/>
      <c r="D1232" s="63"/>
      <c r="E1232" s="58"/>
      <c r="F1232" s="58"/>
      <c r="G1232" s="44"/>
      <c r="H1232" s="45"/>
      <c r="I1232" s="45"/>
      <c r="J1232" s="38" t="str">
        <f t="shared" si="125"/>
        <v/>
      </c>
      <c r="K1232" s="39" t="str">
        <f t="shared" si="127"/>
        <v/>
      </c>
      <c r="M1232" s="3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7" t="str">
        <f t="shared" si="126"/>
        <v>-1</v>
      </c>
      <c r="AC1232" s="17">
        <f>IFERROR(INDEX(Factors!$C$59:$C$70,MATCH(AB1232,Factors!$B$59:$B$70,1),1),0)</f>
        <v>0</v>
      </c>
      <c r="AD1232" s="17">
        <f t="shared" si="128"/>
        <v>0</v>
      </c>
      <c r="AE1232" s="17">
        <f>IFERROR(INDEX(Factors!$B$6:$B$15,MATCH('INPUT - Census'!E1232,Factors!$C$6:$C$15,0),1),0)</f>
        <v>0</v>
      </c>
      <c r="AF1232" s="18">
        <f>IFERROR(INDEX(Factors!$B$16:$B$39,MATCH('INPUT - Census'!C1232,Factors!$C$16:$C$35,0),1),0)</f>
        <v>0</v>
      </c>
      <c r="AG1232" s="19">
        <f>IFERROR(INDEX(Factors!$B$40:$B$44,MATCH('INPUT - Census'!F1232,Factors!$C$40:$C$44,0),1),0)</f>
        <v>0</v>
      </c>
      <c r="AH1232" s="21" t="str">
        <f t="shared" si="130"/>
        <v/>
      </c>
      <c r="AI1232" s="1" t="str">
        <f>IFERROR(VLOOKUP(H1232,Factors!$C$45:$D$48,2,0),"")</f>
        <v/>
      </c>
      <c r="AJ1232" t="b">
        <f t="shared" si="129"/>
        <v>0</v>
      </c>
    </row>
    <row r="1233" spans="2:36" ht="14.4" x14ac:dyDescent="0.3">
      <c r="B1233" s="70"/>
      <c r="C1233" s="58"/>
      <c r="D1233" s="63"/>
      <c r="E1233" s="58"/>
      <c r="F1233" s="58"/>
      <c r="G1233" s="44"/>
      <c r="H1233" s="45"/>
      <c r="I1233" s="45"/>
      <c r="J1233" s="38" t="str">
        <f t="shared" si="125"/>
        <v/>
      </c>
      <c r="K1233" s="39" t="str">
        <f t="shared" si="127"/>
        <v/>
      </c>
      <c r="M1233" s="3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7" t="str">
        <f t="shared" si="126"/>
        <v>-1</v>
      </c>
      <c r="AC1233" s="17">
        <f>IFERROR(INDEX(Factors!$C$59:$C$70,MATCH(AB1233,Factors!$B$59:$B$70,1),1),0)</f>
        <v>0</v>
      </c>
      <c r="AD1233" s="17">
        <f t="shared" si="128"/>
        <v>0</v>
      </c>
      <c r="AE1233" s="17">
        <f>IFERROR(INDEX(Factors!$B$6:$B$15,MATCH('INPUT - Census'!E1233,Factors!$C$6:$C$15,0),1),0)</f>
        <v>0</v>
      </c>
      <c r="AF1233" s="18">
        <f>IFERROR(INDEX(Factors!$B$16:$B$39,MATCH('INPUT - Census'!C1233,Factors!$C$16:$C$35,0),1),0)</f>
        <v>0</v>
      </c>
      <c r="AG1233" s="19">
        <f>IFERROR(INDEX(Factors!$B$40:$B$44,MATCH('INPUT - Census'!F1233,Factors!$C$40:$C$44,0),1),0)</f>
        <v>0</v>
      </c>
      <c r="AH1233" s="21" t="str">
        <f t="shared" si="130"/>
        <v/>
      </c>
      <c r="AI1233" s="1" t="str">
        <f>IFERROR(VLOOKUP(H1233,Factors!$C$45:$D$48,2,0),"")</f>
        <v/>
      </c>
      <c r="AJ1233" t="b">
        <f t="shared" si="129"/>
        <v>0</v>
      </c>
    </row>
    <row r="1234" spans="2:36" ht="14.4" x14ac:dyDescent="0.3">
      <c r="B1234" s="70"/>
      <c r="C1234" s="58"/>
      <c r="D1234" s="63"/>
      <c r="E1234" s="58"/>
      <c r="F1234" s="58"/>
      <c r="G1234" s="44"/>
      <c r="H1234" s="45"/>
      <c r="I1234" s="45"/>
      <c r="J1234" s="38" t="str">
        <f t="shared" si="125"/>
        <v/>
      </c>
      <c r="K1234" s="39" t="str">
        <f t="shared" si="127"/>
        <v/>
      </c>
      <c r="M1234" s="3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7" t="str">
        <f t="shared" si="126"/>
        <v>-1</v>
      </c>
      <c r="AC1234" s="17">
        <f>IFERROR(INDEX(Factors!$C$59:$C$70,MATCH(AB1234,Factors!$B$59:$B$70,1),1),0)</f>
        <v>0</v>
      </c>
      <c r="AD1234" s="17">
        <f t="shared" si="128"/>
        <v>0</v>
      </c>
      <c r="AE1234" s="17">
        <f>IFERROR(INDEX(Factors!$B$6:$B$15,MATCH('INPUT - Census'!E1234,Factors!$C$6:$C$15,0),1),0)</f>
        <v>0</v>
      </c>
      <c r="AF1234" s="18">
        <f>IFERROR(INDEX(Factors!$B$16:$B$39,MATCH('INPUT - Census'!C1234,Factors!$C$16:$C$35,0),1),0)</f>
        <v>0</v>
      </c>
      <c r="AG1234" s="19">
        <f>IFERROR(INDEX(Factors!$B$40:$B$44,MATCH('INPUT - Census'!F1234,Factors!$C$40:$C$44,0),1),0)</f>
        <v>0</v>
      </c>
      <c r="AH1234" s="21" t="str">
        <f t="shared" si="130"/>
        <v/>
      </c>
      <c r="AI1234" s="1" t="str">
        <f>IFERROR(VLOOKUP(H1234,Factors!$C$45:$D$48,2,0),"")</f>
        <v/>
      </c>
      <c r="AJ1234" t="b">
        <f t="shared" si="129"/>
        <v>0</v>
      </c>
    </row>
    <row r="1235" spans="2:36" ht="14.4" x14ac:dyDescent="0.3">
      <c r="B1235" s="70"/>
      <c r="C1235" s="58"/>
      <c r="D1235" s="63"/>
      <c r="E1235" s="58"/>
      <c r="F1235" s="58"/>
      <c r="G1235" s="44"/>
      <c r="H1235" s="45"/>
      <c r="I1235" s="45"/>
      <c r="J1235" s="38" t="str">
        <f t="shared" si="125"/>
        <v/>
      </c>
      <c r="K1235" s="39" t="str">
        <f t="shared" si="127"/>
        <v/>
      </c>
      <c r="M1235" s="3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7" t="str">
        <f t="shared" si="126"/>
        <v>-1</v>
      </c>
      <c r="AC1235" s="17">
        <f>IFERROR(INDEX(Factors!$C$59:$C$70,MATCH(AB1235,Factors!$B$59:$B$70,1),1),0)</f>
        <v>0</v>
      </c>
      <c r="AD1235" s="17">
        <f t="shared" si="128"/>
        <v>0</v>
      </c>
      <c r="AE1235" s="17">
        <f>IFERROR(INDEX(Factors!$B$6:$B$15,MATCH('INPUT - Census'!E1235,Factors!$C$6:$C$15,0),1),0)</f>
        <v>0</v>
      </c>
      <c r="AF1235" s="18">
        <f>IFERROR(INDEX(Factors!$B$16:$B$39,MATCH('INPUT - Census'!C1235,Factors!$C$16:$C$35,0),1),0)</f>
        <v>0</v>
      </c>
      <c r="AG1235" s="19">
        <f>IFERROR(INDEX(Factors!$B$40:$B$44,MATCH('INPUT - Census'!F1235,Factors!$C$40:$C$44,0),1),0)</f>
        <v>0</v>
      </c>
      <c r="AH1235" s="21" t="str">
        <f t="shared" si="130"/>
        <v/>
      </c>
      <c r="AI1235" s="1" t="str">
        <f>IFERROR(VLOOKUP(H1235,Factors!$C$45:$D$48,2,0),"")</f>
        <v/>
      </c>
      <c r="AJ1235" t="b">
        <f t="shared" si="129"/>
        <v>0</v>
      </c>
    </row>
    <row r="1236" spans="2:36" ht="14.4" x14ac:dyDescent="0.3">
      <c r="B1236" s="70"/>
      <c r="C1236" s="58"/>
      <c r="D1236" s="63"/>
      <c r="E1236" s="58"/>
      <c r="F1236" s="58"/>
      <c r="G1236" s="44"/>
      <c r="H1236" s="45"/>
      <c r="I1236" s="45"/>
      <c r="J1236" s="38" t="str">
        <f t="shared" si="125"/>
        <v/>
      </c>
      <c r="K1236" s="39" t="str">
        <f t="shared" si="127"/>
        <v/>
      </c>
      <c r="M1236" s="3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7" t="str">
        <f t="shared" si="126"/>
        <v>-1</v>
      </c>
      <c r="AC1236" s="17">
        <f>IFERROR(INDEX(Factors!$C$59:$C$70,MATCH(AB1236,Factors!$B$59:$B$70,1),1),0)</f>
        <v>0</v>
      </c>
      <c r="AD1236" s="17">
        <f t="shared" si="128"/>
        <v>0</v>
      </c>
      <c r="AE1236" s="17">
        <f>IFERROR(INDEX(Factors!$B$6:$B$15,MATCH('INPUT - Census'!E1236,Factors!$C$6:$C$15,0),1),0)</f>
        <v>0</v>
      </c>
      <c r="AF1236" s="18">
        <f>IFERROR(INDEX(Factors!$B$16:$B$39,MATCH('INPUT - Census'!C1236,Factors!$C$16:$C$35,0),1),0)</f>
        <v>0</v>
      </c>
      <c r="AG1236" s="19">
        <f>IFERROR(INDEX(Factors!$B$40:$B$44,MATCH('INPUT - Census'!F1236,Factors!$C$40:$C$44,0),1),0)</f>
        <v>0</v>
      </c>
      <c r="AH1236" s="21" t="str">
        <f t="shared" si="130"/>
        <v/>
      </c>
      <c r="AI1236" s="1" t="str">
        <f>IFERROR(VLOOKUP(H1236,Factors!$C$45:$D$48,2,0),"")</f>
        <v/>
      </c>
      <c r="AJ1236" t="b">
        <f t="shared" si="129"/>
        <v>0</v>
      </c>
    </row>
    <row r="1237" spans="2:36" ht="14.4" x14ac:dyDescent="0.3">
      <c r="B1237" s="70"/>
      <c r="C1237" s="58"/>
      <c r="D1237" s="63"/>
      <c r="E1237" s="58"/>
      <c r="F1237" s="58"/>
      <c r="G1237" s="44"/>
      <c r="H1237" s="45"/>
      <c r="I1237" s="45"/>
      <c r="J1237" s="38" t="str">
        <f t="shared" si="125"/>
        <v/>
      </c>
      <c r="K1237" s="39" t="str">
        <f t="shared" si="127"/>
        <v/>
      </c>
      <c r="M1237" s="3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7" t="str">
        <f t="shared" si="126"/>
        <v>-1</v>
      </c>
      <c r="AC1237" s="17">
        <f>IFERROR(INDEX(Factors!$C$59:$C$70,MATCH(AB1237,Factors!$B$59:$B$70,1),1),0)</f>
        <v>0</v>
      </c>
      <c r="AD1237" s="17">
        <f t="shared" si="128"/>
        <v>0</v>
      </c>
      <c r="AE1237" s="17">
        <f>IFERROR(INDEX(Factors!$B$6:$B$15,MATCH('INPUT - Census'!E1237,Factors!$C$6:$C$15,0),1),0)</f>
        <v>0</v>
      </c>
      <c r="AF1237" s="18">
        <f>IFERROR(INDEX(Factors!$B$16:$B$39,MATCH('INPUT - Census'!C1237,Factors!$C$16:$C$35,0),1),0)</f>
        <v>0</v>
      </c>
      <c r="AG1237" s="19">
        <f>IFERROR(INDEX(Factors!$B$40:$B$44,MATCH('INPUT - Census'!F1237,Factors!$C$40:$C$44,0),1),0)</f>
        <v>0</v>
      </c>
      <c r="AH1237" s="21" t="str">
        <f t="shared" si="130"/>
        <v/>
      </c>
      <c r="AI1237" s="1" t="str">
        <f>IFERROR(VLOOKUP(H1237,Factors!$C$45:$D$48,2,0),"")</f>
        <v/>
      </c>
      <c r="AJ1237" t="b">
        <f t="shared" si="129"/>
        <v>0</v>
      </c>
    </row>
    <row r="1238" spans="2:36" ht="14.4" x14ac:dyDescent="0.3">
      <c r="B1238" s="70"/>
      <c r="C1238" s="58"/>
      <c r="D1238" s="63"/>
      <c r="E1238" s="58"/>
      <c r="F1238" s="58"/>
      <c r="G1238" s="44"/>
      <c r="H1238" s="45"/>
      <c r="I1238" s="45"/>
      <c r="J1238" s="38" t="str">
        <f t="shared" si="125"/>
        <v/>
      </c>
      <c r="K1238" s="39" t="str">
        <f t="shared" si="127"/>
        <v/>
      </c>
      <c r="M1238" s="3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7" t="str">
        <f t="shared" si="126"/>
        <v>-1</v>
      </c>
      <c r="AC1238" s="17">
        <f>IFERROR(INDEX(Factors!$C$59:$C$70,MATCH(AB1238,Factors!$B$59:$B$70,1),1),0)</f>
        <v>0</v>
      </c>
      <c r="AD1238" s="17">
        <f t="shared" si="128"/>
        <v>0</v>
      </c>
      <c r="AE1238" s="17">
        <f>IFERROR(INDEX(Factors!$B$6:$B$15,MATCH('INPUT - Census'!E1238,Factors!$C$6:$C$15,0),1),0)</f>
        <v>0</v>
      </c>
      <c r="AF1238" s="18">
        <f>IFERROR(INDEX(Factors!$B$16:$B$39,MATCH('INPUT - Census'!C1238,Factors!$C$16:$C$35,0),1),0)</f>
        <v>0</v>
      </c>
      <c r="AG1238" s="19">
        <f>IFERROR(INDEX(Factors!$B$40:$B$44,MATCH('INPUT - Census'!F1238,Factors!$C$40:$C$44,0),1),0)</f>
        <v>0</v>
      </c>
      <c r="AH1238" s="21" t="str">
        <f t="shared" si="130"/>
        <v/>
      </c>
      <c r="AI1238" s="1" t="str">
        <f>IFERROR(VLOOKUP(H1238,Factors!$C$45:$D$48,2,0),"")</f>
        <v/>
      </c>
      <c r="AJ1238" t="b">
        <f t="shared" si="129"/>
        <v>0</v>
      </c>
    </row>
    <row r="1239" spans="2:36" ht="14.4" x14ac:dyDescent="0.3">
      <c r="B1239" s="70"/>
      <c r="C1239" s="58"/>
      <c r="D1239" s="63"/>
      <c r="E1239" s="58"/>
      <c r="F1239" s="58"/>
      <c r="G1239" s="44"/>
      <c r="H1239" s="45"/>
      <c r="I1239" s="45"/>
      <c r="J1239" s="38" t="str">
        <f t="shared" si="125"/>
        <v/>
      </c>
      <c r="K1239" s="39" t="str">
        <f t="shared" si="127"/>
        <v/>
      </c>
      <c r="M1239" s="3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7" t="str">
        <f t="shared" si="126"/>
        <v>-1</v>
      </c>
      <c r="AC1239" s="17">
        <f>IFERROR(INDEX(Factors!$C$59:$C$70,MATCH(AB1239,Factors!$B$59:$B$70,1),1),0)</f>
        <v>0</v>
      </c>
      <c r="AD1239" s="17">
        <f t="shared" si="128"/>
        <v>0</v>
      </c>
      <c r="AE1239" s="17">
        <f>IFERROR(INDEX(Factors!$B$6:$B$15,MATCH('INPUT - Census'!E1239,Factors!$C$6:$C$15,0),1),0)</f>
        <v>0</v>
      </c>
      <c r="AF1239" s="18">
        <f>IFERROR(INDEX(Factors!$B$16:$B$39,MATCH('INPUT - Census'!C1239,Factors!$C$16:$C$35,0),1),0)</f>
        <v>0</v>
      </c>
      <c r="AG1239" s="19">
        <f>IFERROR(INDEX(Factors!$B$40:$B$44,MATCH('INPUT - Census'!F1239,Factors!$C$40:$C$44,0),1),0)</f>
        <v>0</v>
      </c>
      <c r="AH1239" s="21" t="str">
        <f t="shared" si="130"/>
        <v/>
      </c>
      <c r="AI1239" s="1" t="str">
        <f>IFERROR(VLOOKUP(H1239,Factors!$C$45:$D$48,2,0),"")</f>
        <v/>
      </c>
      <c r="AJ1239" t="b">
        <f t="shared" si="129"/>
        <v>0</v>
      </c>
    </row>
    <row r="1240" spans="2:36" ht="14.4" x14ac:dyDescent="0.3">
      <c r="B1240" s="70"/>
      <c r="C1240" s="58"/>
      <c r="D1240" s="63"/>
      <c r="E1240" s="58"/>
      <c r="F1240" s="58"/>
      <c r="G1240" s="44"/>
      <c r="H1240" s="45"/>
      <c r="I1240" s="45"/>
      <c r="J1240" s="38" t="str">
        <f t="shared" si="125"/>
        <v/>
      </c>
      <c r="K1240" s="39" t="str">
        <f t="shared" si="127"/>
        <v/>
      </c>
      <c r="M1240" s="3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7" t="str">
        <f t="shared" si="126"/>
        <v>-1</v>
      </c>
      <c r="AC1240" s="17">
        <f>IFERROR(INDEX(Factors!$C$59:$C$70,MATCH(AB1240,Factors!$B$59:$B$70,1),1),0)</f>
        <v>0</v>
      </c>
      <c r="AD1240" s="17">
        <f t="shared" si="128"/>
        <v>0</v>
      </c>
      <c r="AE1240" s="17">
        <f>IFERROR(INDEX(Factors!$B$6:$B$15,MATCH('INPUT - Census'!E1240,Factors!$C$6:$C$15,0),1),0)</f>
        <v>0</v>
      </c>
      <c r="AF1240" s="18">
        <f>IFERROR(INDEX(Factors!$B$16:$B$39,MATCH('INPUT - Census'!C1240,Factors!$C$16:$C$35,0),1),0)</f>
        <v>0</v>
      </c>
      <c r="AG1240" s="19">
        <f>IFERROR(INDEX(Factors!$B$40:$B$44,MATCH('INPUT - Census'!F1240,Factors!$C$40:$C$44,0),1),0)</f>
        <v>0</v>
      </c>
      <c r="AH1240" s="21" t="str">
        <f t="shared" si="130"/>
        <v/>
      </c>
      <c r="AI1240" s="1" t="str">
        <f>IFERROR(VLOOKUP(H1240,Factors!$C$45:$D$48,2,0),"")</f>
        <v/>
      </c>
      <c r="AJ1240" t="b">
        <f t="shared" si="129"/>
        <v>0</v>
      </c>
    </row>
    <row r="1241" spans="2:36" ht="14.4" x14ac:dyDescent="0.3">
      <c r="B1241" s="70"/>
      <c r="C1241" s="58"/>
      <c r="D1241" s="63"/>
      <c r="E1241" s="58"/>
      <c r="F1241" s="58"/>
      <c r="G1241" s="44"/>
      <c r="H1241" s="45"/>
      <c r="I1241" s="45"/>
      <c r="J1241" s="38" t="str">
        <f t="shared" si="125"/>
        <v/>
      </c>
      <c r="K1241" s="39" t="str">
        <f t="shared" si="127"/>
        <v/>
      </c>
      <c r="M1241" s="3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7" t="str">
        <f t="shared" si="126"/>
        <v>-1</v>
      </c>
      <c r="AC1241" s="17">
        <f>IFERROR(INDEX(Factors!$C$59:$C$70,MATCH(AB1241,Factors!$B$59:$B$70,1),1),0)</f>
        <v>0</v>
      </c>
      <c r="AD1241" s="17">
        <f t="shared" si="128"/>
        <v>0</v>
      </c>
      <c r="AE1241" s="17">
        <f>IFERROR(INDEX(Factors!$B$6:$B$15,MATCH('INPUT - Census'!E1241,Factors!$C$6:$C$15,0),1),0)</f>
        <v>0</v>
      </c>
      <c r="AF1241" s="18">
        <f>IFERROR(INDEX(Factors!$B$16:$B$39,MATCH('INPUT - Census'!C1241,Factors!$C$16:$C$35,0),1),0)</f>
        <v>0</v>
      </c>
      <c r="AG1241" s="19">
        <f>IFERROR(INDEX(Factors!$B$40:$B$44,MATCH('INPUT - Census'!F1241,Factors!$C$40:$C$44,0),1),0)</f>
        <v>0</v>
      </c>
      <c r="AH1241" s="21" t="str">
        <f t="shared" si="130"/>
        <v/>
      </c>
      <c r="AI1241" s="1" t="str">
        <f>IFERROR(VLOOKUP(H1241,Factors!$C$45:$D$48,2,0),"")</f>
        <v/>
      </c>
      <c r="AJ1241" t="b">
        <f t="shared" si="129"/>
        <v>0</v>
      </c>
    </row>
    <row r="1242" spans="2:36" ht="14.4" x14ac:dyDescent="0.3">
      <c r="B1242" s="70"/>
      <c r="C1242" s="58"/>
      <c r="D1242" s="63"/>
      <c r="E1242" s="58"/>
      <c r="F1242" s="58"/>
      <c r="G1242" s="44"/>
      <c r="H1242" s="45"/>
      <c r="I1242" s="45"/>
      <c r="J1242" s="38" t="str">
        <f t="shared" si="125"/>
        <v/>
      </c>
      <c r="K1242" s="39" t="str">
        <f t="shared" si="127"/>
        <v/>
      </c>
      <c r="M1242" s="3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7" t="str">
        <f t="shared" si="126"/>
        <v>-1</v>
      </c>
      <c r="AC1242" s="17">
        <f>IFERROR(INDEX(Factors!$C$59:$C$70,MATCH(AB1242,Factors!$B$59:$B$70,1),1),0)</f>
        <v>0</v>
      </c>
      <c r="AD1242" s="17">
        <f t="shared" si="128"/>
        <v>0</v>
      </c>
      <c r="AE1242" s="17">
        <f>IFERROR(INDEX(Factors!$B$6:$B$15,MATCH('INPUT - Census'!E1242,Factors!$C$6:$C$15,0),1),0)</f>
        <v>0</v>
      </c>
      <c r="AF1242" s="18">
        <f>IFERROR(INDEX(Factors!$B$16:$B$39,MATCH('INPUT - Census'!C1242,Factors!$C$16:$C$35,0),1),0)</f>
        <v>0</v>
      </c>
      <c r="AG1242" s="19">
        <f>IFERROR(INDEX(Factors!$B$40:$B$44,MATCH('INPUT - Census'!F1242,Factors!$C$40:$C$44,0),1),0)</f>
        <v>0</v>
      </c>
      <c r="AH1242" s="21" t="str">
        <f t="shared" si="130"/>
        <v/>
      </c>
      <c r="AI1242" s="1" t="str">
        <f>IFERROR(VLOOKUP(H1242,Factors!$C$45:$D$48,2,0),"")</f>
        <v/>
      </c>
      <c r="AJ1242" t="b">
        <f t="shared" si="129"/>
        <v>0</v>
      </c>
    </row>
    <row r="1243" spans="2:36" ht="14.4" x14ac:dyDescent="0.3">
      <c r="B1243" s="70"/>
      <c r="C1243" s="58"/>
      <c r="D1243" s="63"/>
      <c r="E1243" s="58"/>
      <c r="F1243" s="58"/>
      <c r="G1243" s="44"/>
      <c r="H1243" s="45"/>
      <c r="I1243" s="45"/>
      <c r="J1243" s="38" t="str">
        <f t="shared" si="125"/>
        <v/>
      </c>
      <c r="K1243" s="39" t="str">
        <f t="shared" si="127"/>
        <v/>
      </c>
      <c r="M1243" s="3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7" t="str">
        <f t="shared" si="126"/>
        <v>-1</v>
      </c>
      <c r="AC1243" s="17">
        <f>IFERROR(INDEX(Factors!$C$59:$C$70,MATCH(AB1243,Factors!$B$59:$B$70,1),1),0)</f>
        <v>0</v>
      </c>
      <c r="AD1243" s="17">
        <f t="shared" si="128"/>
        <v>0</v>
      </c>
      <c r="AE1243" s="17">
        <f>IFERROR(INDEX(Factors!$B$6:$B$15,MATCH('INPUT - Census'!E1243,Factors!$C$6:$C$15,0),1),0)</f>
        <v>0</v>
      </c>
      <c r="AF1243" s="18">
        <f>IFERROR(INDEX(Factors!$B$16:$B$39,MATCH('INPUT - Census'!C1243,Factors!$C$16:$C$35,0),1),0)</f>
        <v>0</v>
      </c>
      <c r="AG1243" s="19">
        <f>IFERROR(INDEX(Factors!$B$40:$B$44,MATCH('INPUT - Census'!F1243,Factors!$C$40:$C$44,0),1),0)</f>
        <v>0</v>
      </c>
      <c r="AH1243" s="21" t="str">
        <f t="shared" si="130"/>
        <v/>
      </c>
      <c r="AI1243" s="1" t="str">
        <f>IFERROR(VLOOKUP(H1243,Factors!$C$45:$D$48,2,0),"")</f>
        <v/>
      </c>
      <c r="AJ1243" t="b">
        <f t="shared" si="129"/>
        <v>0</v>
      </c>
    </row>
    <row r="1244" spans="2:36" ht="14.4" x14ac:dyDescent="0.3">
      <c r="B1244" s="70"/>
      <c r="C1244" s="58"/>
      <c r="D1244" s="63"/>
      <c r="E1244" s="58"/>
      <c r="F1244" s="58"/>
      <c r="G1244" s="44"/>
      <c r="H1244" s="45"/>
      <c r="I1244" s="45"/>
      <c r="J1244" s="38" t="str">
        <f t="shared" si="125"/>
        <v/>
      </c>
      <c r="K1244" s="39" t="str">
        <f t="shared" si="127"/>
        <v/>
      </c>
      <c r="M1244" s="3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7" t="str">
        <f t="shared" si="126"/>
        <v>-1</v>
      </c>
      <c r="AC1244" s="17">
        <f>IFERROR(INDEX(Factors!$C$59:$C$70,MATCH(AB1244,Factors!$B$59:$B$70,1),1),0)</f>
        <v>0</v>
      </c>
      <c r="AD1244" s="17">
        <f t="shared" si="128"/>
        <v>0</v>
      </c>
      <c r="AE1244" s="17">
        <f>IFERROR(INDEX(Factors!$B$6:$B$15,MATCH('INPUT - Census'!E1244,Factors!$C$6:$C$15,0),1),0)</f>
        <v>0</v>
      </c>
      <c r="AF1244" s="18">
        <f>IFERROR(INDEX(Factors!$B$16:$B$39,MATCH('INPUT - Census'!C1244,Factors!$C$16:$C$35,0),1),0)</f>
        <v>0</v>
      </c>
      <c r="AG1244" s="19">
        <f>IFERROR(INDEX(Factors!$B$40:$B$44,MATCH('INPUT - Census'!F1244,Factors!$C$40:$C$44,0),1),0)</f>
        <v>0</v>
      </c>
      <c r="AH1244" s="21" t="str">
        <f t="shared" si="130"/>
        <v/>
      </c>
      <c r="AI1244" s="1" t="str">
        <f>IFERROR(VLOOKUP(H1244,Factors!$C$45:$D$48,2,0),"")</f>
        <v/>
      </c>
      <c r="AJ1244" t="b">
        <f t="shared" si="129"/>
        <v>0</v>
      </c>
    </row>
    <row r="1245" spans="2:36" ht="14.4" x14ac:dyDescent="0.3">
      <c r="B1245" s="70"/>
      <c r="C1245" s="58"/>
      <c r="D1245" s="63"/>
      <c r="E1245" s="58"/>
      <c r="F1245" s="58"/>
      <c r="G1245" s="44"/>
      <c r="H1245" s="45"/>
      <c r="I1245" s="45"/>
      <c r="J1245" s="38" t="str">
        <f t="shared" si="125"/>
        <v/>
      </c>
      <c r="K1245" s="39" t="str">
        <f t="shared" si="127"/>
        <v/>
      </c>
      <c r="M1245" s="3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7" t="str">
        <f t="shared" si="126"/>
        <v>-1</v>
      </c>
      <c r="AC1245" s="17">
        <f>IFERROR(INDEX(Factors!$C$59:$C$70,MATCH(AB1245,Factors!$B$59:$B$70,1),1),0)</f>
        <v>0</v>
      </c>
      <c r="AD1245" s="17">
        <f t="shared" si="128"/>
        <v>0</v>
      </c>
      <c r="AE1245" s="17">
        <f>IFERROR(INDEX(Factors!$B$6:$B$15,MATCH('INPUT - Census'!E1245,Factors!$C$6:$C$15,0),1),0)</f>
        <v>0</v>
      </c>
      <c r="AF1245" s="18">
        <f>IFERROR(INDEX(Factors!$B$16:$B$39,MATCH('INPUT - Census'!C1245,Factors!$C$16:$C$35,0),1),0)</f>
        <v>0</v>
      </c>
      <c r="AG1245" s="19">
        <f>IFERROR(INDEX(Factors!$B$40:$B$44,MATCH('INPUT - Census'!F1245,Factors!$C$40:$C$44,0),1),0)</f>
        <v>0</v>
      </c>
      <c r="AH1245" s="21" t="str">
        <f t="shared" si="130"/>
        <v/>
      </c>
      <c r="AI1245" s="1" t="str">
        <f>IFERROR(VLOOKUP(H1245,Factors!$C$45:$D$48,2,0),"")</f>
        <v/>
      </c>
      <c r="AJ1245" t="b">
        <f t="shared" si="129"/>
        <v>0</v>
      </c>
    </row>
    <row r="1246" spans="2:36" ht="14.4" x14ac:dyDescent="0.3">
      <c r="B1246" s="70"/>
      <c r="C1246" s="58"/>
      <c r="D1246" s="63"/>
      <c r="E1246" s="58"/>
      <c r="F1246" s="58"/>
      <c r="G1246" s="44"/>
      <c r="H1246" s="45"/>
      <c r="I1246" s="45"/>
      <c r="J1246" s="38" t="str">
        <f t="shared" si="125"/>
        <v/>
      </c>
      <c r="K1246" s="39" t="str">
        <f t="shared" si="127"/>
        <v/>
      </c>
      <c r="M1246" s="3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7" t="str">
        <f t="shared" si="126"/>
        <v>-1</v>
      </c>
      <c r="AC1246" s="17">
        <f>IFERROR(INDEX(Factors!$C$59:$C$70,MATCH(AB1246,Factors!$B$59:$B$70,1),1),0)</f>
        <v>0</v>
      </c>
      <c r="AD1246" s="17">
        <f t="shared" si="128"/>
        <v>0</v>
      </c>
      <c r="AE1246" s="17">
        <f>IFERROR(INDEX(Factors!$B$6:$B$15,MATCH('INPUT - Census'!E1246,Factors!$C$6:$C$15,0),1),0)</f>
        <v>0</v>
      </c>
      <c r="AF1246" s="18">
        <f>IFERROR(INDEX(Factors!$B$16:$B$39,MATCH('INPUT - Census'!C1246,Factors!$C$16:$C$35,0),1),0)</f>
        <v>0</v>
      </c>
      <c r="AG1246" s="19">
        <f>IFERROR(INDEX(Factors!$B$40:$B$44,MATCH('INPUT - Census'!F1246,Factors!$C$40:$C$44,0),1),0)</f>
        <v>0</v>
      </c>
      <c r="AH1246" s="21" t="str">
        <f t="shared" si="130"/>
        <v/>
      </c>
      <c r="AI1246" s="1" t="str">
        <f>IFERROR(VLOOKUP(H1246,Factors!$C$45:$D$48,2,0),"")</f>
        <v/>
      </c>
      <c r="AJ1246" t="b">
        <f t="shared" si="129"/>
        <v>0</v>
      </c>
    </row>
    <row r="1247" spans="2:36" ht="14.4" x14ac:dyDescent="0.3">
      <c r="B1247" s="70"/>
      <c r="C1247" s="58"/>
      <c r="D1247" s="63"/>
      <c r="E1247" s="58"/>
      <c r="F1247" s="58"/>
      <c r="G1247" s="44"/>
      <c r="H1247" s="45"/>
      <c r="I1247" s="45"/>
      <c r="J1247" s="38" t="str">
        <f t="shared" si="125"/>
        <v/>
      </c>
      <c r="K1247" s="39" t="str">
        <f t="shared" si="127"/>
        <v/>
      </c>
      <c r="M1247" s="3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7" t="str">
        <f t="shared" si="126"/>
        <v>-1</v>
      </c>
      <c r="AC1247" s="17">
        <f>IFERROR(INDEX(Factors!$C$59:$C$70,MATCH(AB1247,Factors!$B$59:$B$70,1),1),0)</f>
        <v>0</v>
      </c>
      <c r="AD1247" s="17">
        <f t="shared" si="128"/>
        <v>0</v>
      </c>
      <c r="AE1247" s="17">
        <f>IFERROR(INDEX(Factors!$B$6:$B$15,MATCH('INPUT - Census'!E1247,Factors!$C$6:$C$15,0),1),0)</f>
        <v>0</v>
      </c>
      <c r="AF1247" s="18">
        <f>IFERROR(INDEX(Factors!$B$16:$B$39,MATCH('INPUT - Census'!C1247,Factors!$C$16:$C$35,0),1),0)</f>
        <v>0</v>
      </c>
      <c r="AG1247" s="19">
        <f>IFERROR(INDEX(Factors!$B$40:$B$44,MATCH('INPUT - Census'!F1247,Factors!$C$40:$C$44,0),1),0)</f>
        <v>0</v>
      </c>
      <c r="AH1247" s="21" t="str">
        <f t="shared" si="130"/>
        <v/>
      </c>
      <c r="AI1247" s="1" t="str">
        <f>IFERROR(VLOOKUP(H1247,Factors!$C$45:$D$48,2,0),"")</f>
        <v/>
      </c>
      <c r="AJ1247" t="b">
        <f t="shared" si="129"/>
        <v>0</v>
      </c>
    </row>
    <row r="1248" spans="2:36" ht="14.4" x14ac:dyDescent="0.3">
      <c r="B1248" s="70"/>
      <c r="C1248" s="58"/>
      <c r="D1248" s="63"/>
      <c r="E1248" s="58"/>
      <c r="F1248" s="58"/>
      <c r="G1248" s="44"/>
      <c r="H1248" s="45"/>
      <c r="I1248" s="45"/>
      <c r="J1248" s="38" t="str">
        <f t="shared" si="125"/>
        <v/>
      </c>
      <c r="K1248" s="39" t="str">
        <f t="shared" si="127"/>
        <v/>
      </c>
      <c r="M1248" s="3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7" t="str">
        <f t="shared" si="126"/>
        <v>-1</v>
      </c>
      <c r="AC1248" s="17">
        <f>IFERROR(INDEX(Factors!$C$59:$C$70,MATCH(AB1248,Factors!$B$59:$B$70,1),1),0)</f>
        <v>0</v>
      </c>
      <c r="AD1248" s="17">
        <f t="shared" si="128"/>
        <v>0</v>
      </c>
      <c r="AE1248" s="17">
        <f>IFERROR(INDEX(Factors!$B$6:$B$15,MATCH('INPUT - Census'!E1248,Factors!$C$6:$C$15,0),1),0)</f>
        <v>0</v>
      </c>
      <c r="AF1248" s="18">
        <f>IFERROR(INDEX(Factors!$B$16:$B$39,MATCH('INPUT - Census'!C1248,Factors!$C$16:$C$35,0),1),0)</f>
        <v>0</v>
      </c>
      <c r="AG1248" s="19">
        <f>IFERROR(INDEX(Factors!$B$40:$B$44,MATCH('INPUT - Census'!F1248,Factors!$C$40:$C$44,0),1),0)</f>
        <v>0</v>
      </c>
      <c r="AH1248" s="21" t="str">
        <f t="shared" si="130"/>
        <v/>
      </c>
      <c r="AI1248" s="1" t="str">
        <f>IFERROR(VLOOKUP(H1248,Factors!$C$45:$D$48,2,0),"")</f>
        <v/>
      </c>
      <c r="AJ1248" t="b">
        <f t="shared" si="129"/>
        <v>0</v>
      </c>
    </row>
    <row r="1249" spans="2:36" ht="14.4" x14ac:dyDescent="0.3">
      <c r="B1249" s="70"/>
      <c r="C1249" s="58"/>
      <c r="D1249" s="63"/>
      <c r="E1249" s="58"/>
      <c r="F1249" s="58"/>
      <c r="G1249" s="44"/>
      <c r="H1249" s="45"/>
      <c r="I1249" s="45"/>
      <c r="J1249" s="38" t="str">
        <f t="shared" si="125"/>
        <v/>
      </c>
      <c r="K1249" s="39" t="str">
        <f t="shared" si="127"/>
        <v/>
      </c>
      <c r="M1249" s="3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7" t="str">
        <f t="shared" si="126"/>
        <v>-1</v>
      </c>
      <c r="AC1249" s="17">
        <f>IFERROR(INDEX(Factors!$C$59:$C$70,MATCH(AB1249,Factors!$B$59:$B$70,1),1),0)</f>
        <v>0</v>
      </c>
      <c r="AD1249" s="17">
        <f t="shared" si="128"/>
        <v>0</v>
      </c>
      <c r="AE1249" s="17">
        <f>IFERROR(INDEX(Factors!$B$6:$B$15,MATCH('INPUT - Census'!E1249,Factors!$C$6:$C$15,0),1),0)</f>
        <v>0</v>
      </c>
      <c r="AF1249" s="18">
        <f>IFERROR(INDEX(Factors!$B$16:$B$39,MATCH('INPUT - Census'!C1249,Factors!$C$16:$C$35,0),1),0)</f>
        <v>0</v>
      </c>
      <c r="AG1249" s="19">
        <f>IFERROR(INDEX(Factors!$B$40:$B$44,MATCH('INPUT - Census'!F1249,Factors!$C$40:$C$44,0),1),0)</f>
        <v>0</v>
      </c>
      <c r="AH1249" s="21" t="str">
        <f t="shared" si="130"/>
        <v/>
      </c>
      <c r="AI1249" s="1" t="str">
        <f>IFERROR(VLOOKUP(H1249,Factors!$C$45:$D$48,2,0),"")</f>
        <v/>
      </c>
      <c r="AJ1249" t="b">
        <f t="shared" si="129"/>
        <v>0</v>
      </c>
    </row>
    <row r="1250" spans="2:36" ht="14.4" x14ac:dyDescent="0.3">
      <c r="B1250" s="70"/>
      <c r="C1250" s="58"/>
      <c r="D1250" s="63"/>
      <c r="E1250" s="58"/>
      <c r="F1250" s="58"/>
      <c r="G1250" s="44"/>
      <c r="H1250" s="45"/>
      <c r="I1250" s="45"/>
      <c r="J1250" s="38" t="str">
        <f t="shared" si="125"/>
        <v/>
      </c>
      <c r="K1250" s="39" t="str">
        <f t="shared" si="127"/>
        <v/>
      </c>
      <c r="M1250" s="3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7" t="str">
        <f t="shared" si="126"/>
        <v>-1</v>
      </c>
      <c r="AC1250" s="17">
        <f>IFERROR(INDEX(Factors!$C$59:$C$70,MATCH(AB1250,Factors!$B$59:$B$70,1),1),0)</f>
        <v>0</v>
      </c>
      <c r="AD1250" s="17">
        <f t="shared" si="128"/>
        <v>0</v>
      </c>
      <c r="AE1250" s="17">
        <f>IFERROR(INDEX(Factors!$B$6:$B$15,MATCH('INPUT - Census'!E1250,Factors!$C$6:$C$15,0),1),0)</f>
        <v>0</v>
      </c>
      <c r="AF1250" s="18">
        <f>IFERROR(INDEX(Factors!$B$16:$B$39,MATCH('INPUT - Census'!C1250,Factors!$C$16:$C$35,0),1),0)</f>
        <v>0</v>
      </c>
      <c r="AG1250" s="19">
        <f>IFERROR(INDEX(Factors!$B$40:$B$44,MATCH('INPUT - Census'!F1250,Factors!$C$40:$C$44,0),1),0)</f>
        <v>0</v>
      </c>
      <c r="AH1250" s="21" t="str">
        <f t="shared" si="130"/>
        <v/>
      </c>
      <c r="AI1250" s="1" t="str">
        <f>IFERROR(VLOOKUP(H1250,Factors!$C$45:$D$48,2,0),"")</f>
        <v/>
      </c>
      <c r="AJ1250" t="b">
        <f t="shared" si="129"/>
        <v>0</v>
      </c>
    </row>
    <row r="1251" spans="2:36" ht="14.4" x14ac:dyDescent="0.3">
      <c r="B1251" s="70"/>
      <c r="C1251" s="58"/>
      <c r="D1251" s="63"/>
      <c r="E1251" s="58"/>
      <c r="F1251" s="58"/>
      <c r="G1251" s="44"/>
      <c r="H1251" s="45"/>
      <c r="I1251" s="45"/>
      <c r="J1251" s="38" t="str">
        <f t="shared" si="125"/>
        <v/>
      </c>
      <c r="K1251" s="39" t="str">
        <f t="shared" si="127"/>
        <v/>
      </c>
      <c r="M1251" s="3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7" t="str">
        <f t="shared" si="126"/>
        <v>-1</v>
      </c>
      <c r="AC1251" s="17">
        <f>IFERROR(INDEX(Factors!$C$59:$C$70,MATCH(AB1251,Factors!$B$59:$B$70,1),1),0)</f>
        <v>0</v>
      </c>
      <c r="AD1251" s="17">
        <f t="shared" si="128"/>
        <v>0</v>
      </c>
      <c r="AE1251" s="17">
        <f>IFERROR(INDEX(Factors!$B$6:$B$15,MATCH('INPUT - Census'!E1251,Factors!$C$6:$C$15,0),1),0)</f>
        <v>0</v>
      </c>
      <c r="AF1251" s="18">
        <f>IFERROR(INDEX(Factors!$B$16:$B$39,MATCH('INPUT - Census'!C1251,Factors!$C$16:$C$35,0),1),0)</f>
        <v>0</v>
      </c>
      <c r="AG1251" s="19">
        <f>IFERROR(INDEX(Factors!$B$40:$B$44,MATCH('INPUT - Census'!F1251,Factors!$C$40:$C$44,0),1),0)</f>
        <v>0</v>
      </c>
      <c r="AH1251" s="21" t="str">
        <f t="shared" si="130"/>
        <v/>
      </c>
      <c r="AI1251" s="1" t="str">
        <f>IFERROR(VLOOKUP(H1251,Factors!$C$45:$D$48,2,0),"")</f>
        <v/>
      </c>
      <c r="AJ1251" t="b">
        <f t="shared" si="129"/>
        <v>0</v>
      </c>
    </row>
    <row r="1252" spans="2:36" ht="14.4" x14ac:dyDescent="0.3">
      <c r="B1252" s="70"/>
      <c r="C1252" s="58"/>
      <c r="D1252" s="63"/>
      <c r="E1252" s="58"/>
      <c r="F1252" s="58"/>
      <c r="G1252" s="44"/>
      <c r="H1252" s="45"/>
      <c r="I1252" s="45"/>
      <c r="J1252" s="38" t="str">
        <f t="shared" si="125"/>
        <v/>
      </c>
      <c r="K1252" s="39" t="str">
        <f t="shared" si="127"/>
        <v/>
      </c>
      <c r="M1252" s="3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7" t="str">
        <f t="shared" si="126"/>
        <v>-1</v>
      </c>
      <c r="AC1252" s="17">
        <f>IFERROR(INDEX(Factors!$C$59:$C$70,MATCH(AB1252,Factors!$B$59:$B$70,1),1),0)</f>
        <v>0</v>
      </c>
      <c r="AD1252" s="17">
        <f t="shared" si="128"/>
        <v>0</v>
      </c>
      <c r="AE1252" s="17">
        <f>IFERROR(INDEX(Factors!$B$6:$B$15,MATCH('INPUT - Census'!E1252,Factors!$C$6:$C$15,0),1),0)</f>
        <v>0</v>
      </c>
      <c r="AF1252" s="18">
        <f>IFERROR(INDEX(Factors!$B$16:$B$39,MATCH('INPUT - Census'!C1252,Factors!$C$16:$C$35,0),1),0)</f>
        <v>0</v>
      </c>
      <c r="AG1252" s="19">
        <f>IFERROR(INDEX(Factors!$B$40:$B$44,MATCH('INPUT - Census'!F1252,Factors!$C$40:$C$44,0),1),0)</f>
        <v>0</v>
      </c>
      <c r="AH1252" s="21" t="str">
        <f t="shared" si="130"/>
        <v/>
      </c>
      <c r="AI1252" s="1" t="str">
        <f>IFERROR(VLOOKUP(H1252,Factors!$C$45:$D$48,2,0),"")</f>
        <v/>
      </c>
      <c r="AJ1252" t="b">
        <f t="shared" si="129"/>
        <v>0</v>
      </c>
    </row>
    <row r="1253" spans="2:36" ht="14.4" x14ac:dyDescent="0.3">
      <c r="B1253" s="70"/>
      <c r="C1253" s="58"/>
      <c r="D1253" s="63"/>
      <c r="E1253" s="58"/>
      <c r="F1253" s="58"/>
      <c r="G1253" s="44"/>
      <c r="H1253" s="45"/>
      <c r="I1253" s="45"/>
      <c r="J1253" s="38" t="str">
        <f t="shared" si="125"/>
        <v/>
      </c>
      <c r="K1253" s="39" t="str">
        <f t="shared" si="127"/>
        <v/>
      </c>
      <c r="M1253" s="3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7" t="str">
        <f t="shared" si="126"/>
        <v>-1</v>
      </c>
      <c r="AC1253" s="17">
        <f>IFERROR(INDEX(Factors!$C$59:$C$70,MATCH(AB1253,Factors!$B$59:$B$70,1),1),0)</f>
        <v>0</v>
      </c>
      <c r="AD1253" s="17">
        <f t="shared" si="128"/>
        <v>0</v>
      </c>
      <c r="AE1253" s="17">
        <f>IFERROR(INDEX(Factors!$B$6:$B$15,MATCH('INPUT - Census'!E1253,Factors!$C$6:$C$15,0),1),0)</f>
        <v>0</v>
      </c>
      <c r="AF1253" s="18">
        <f>IFERROR(INDEX(Factors!$B$16:$B$39,MATCH('INPUT - Census'!C1253,Factors!$C$16:$C$35,0),1),0)</f>
        <v>0</v>
      </c>
      <c r="AG1253" s="19">
        <f>IFERROR(INDEX(Factors!$B$40:$B$44,MATCH('INPUT - Census'!F1253,Factors!$C$40:$C$44,0),1),0)</f>
        <v>0</v>
      </c>
      <c r="AH1253" s="21" t="str">
        <f t="shared" si="130"/>
        <v/>
      </c>
      <c r="AI1253" s="1" t="str">
        <f>IFERROR(VLOOKUP(H1253,Factors!$C$45:$D$48,2,0),"")</f>
        <v/>
      </c>
      <c r="AJ1253" t="b">
        <f t="shared" si="129"/>
        <v>0</v>
      </c>
    </row>
    <row r="1254" spans="2:36" ht="14.4" x14ac:dyDescent="0.3">
      <c r="B1254" s="70"/>
      <c r="C1254" s="58"/>
      <c r="D1254" s="63"/>
      <c r="E1254" s="58"/>
      <c r="F1254" s="58"/>
      <c r="G1254" s="44"/>
      <c r="H1254" s="45"/>
      <c r="I1254" s="45"/>
      <c r="J1254" s="38" t="str">
        <f t="shared" si="125"/>
        <v/>
      </c>
      <c r="K1254" s="39" t="str">
        <f t="shared" si="127"/>
        <v/>
      </c>
      <c r="M1254" s="3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7" t="str">
        <f t="shared" si="126"/>
        <v>-1</v>
      </c>
      <c r="AC1254" s="17">
        <f>IFERROR(INDEX(Factors!$C$59:$C$70,MATCH(AB1254,Factors!$B$59:$B$70,1),1),0)</f>
        <v>0</v>
      </c>
      <c r="AD1254" s="17">
        <f t="shared" si="128"/>
        <v>0</v>
      </c>
      <c r="AE1254" s="17">
        <f>IFERROR(INDEX(Factors!$B$6:$B$15,MATCH('INPUT - Census'!E1254,Factors!$C$6:$C$15,0),1),0)</f>
        <v>0</v>
      </c>
      <c r="AF1254" s="18">
        <f>IFERROR(INDEX(Factors!$B$16:$B$39,MATCH('INPUT - Census'!C1254,Factors!$C$16:$C$35,0),1),0)</f>
        <v>0</v>
      </c>
      <c r="AG1254" s="19">
        <f>IFERROR(INDEX(Factors!$B$40:$B$44,MATCH('INPUT - Census'!F1254,Factors!$C$40:$C$44,0),1),0)</f>
        <v>0</v>
      </c>
      <c r="AH1254" s="21" t="str">
        <f t="shared" si="130"/>
        <v/>
      </c>
      <c r="AI1254" s="1" t="str">
        <f>IFERROR(VLOOKUP(H1254,Factors!$C$45:$D$48,2,0),"")</f>
        <v/>
      </c>
      <c r="AJ1254" t="b">
        <f t="shared" si="129"/>
        <v>0</v>
      </c>
    </row>
    <row r="1255" spans="2:36" ht="14.4" x14ac:dyDescent="0.3">
      <c r="B1255" s="70"/>
      <c r="C1255" s="58"/>
      <c r="D1255" s="63"/>
      <c r="E1255" s="58"/>
      <c r="F1255" s="58"/>
      <c r="G1255" s="44"/>
      <c r="H1255" s="45"/>
      <c r="I1255" s="45"/>
      <c r="J1255" s="38" t="str">
        <f t="shared" si="125"/>
        <v/>
      </c>
      <c r="K1255" s="39" t="str">
        <f t="shared" si="127"/>
        <v/>
      </c>
      <c r="M1255" s="3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7" t="str">
        <f t="shared" si="126"/>
        <v>-1</v>
      </c>
      <c r="AC1255" s="17">
        <f>IFERROR(INDEX(Factors!$C$59:$C$70,MATCH(AB1255,Factors!$B$59:$B$70,1),1),0)</f>
        <v>0</v>
      </c>
      <c r="AD1255" s="17">
        <f t="shared" si="128"/>
        <v>0</v>
      </c>
      <c r="AE1255" s="17">
        <f>IFERROR(INDEX(Factors!$B$6:$B$15,MATCH('INPUT - Census'!E1255,Factors!$C$6:$C$15,0),1),0)</f>
        <v>0</v>
      </c>
      <c r="AF1255" s="18">
        <f>IFERROR(INDEX(Factors!$B$16:$B$39,MATCH('INPUT - Census'!C1255,Factors!$C$16:$C$35,0),1),0)</f>
        <v>0</v>
      </c>
      <c r="AG1255" s="19">
        <f>IFERROR(INDEX(Factors!$B$40:$B$44,MATCH('INPUT - Census'!F1255,Factors!$C$40:$C$44,0),1),0)</f>
        <v>0</v>
      </c>
      <c r="AH1255" s="21" t="str">
        <f t="shared" si="130"/>
        <v/>
      </c>
      <c r="AI1255" s="1" t="str">
        <f>IFERROR(VLOOKUP(H1255,Factors!$C$45:$D$48,2,0),"")</f>
        <v/>
      </c>
      <c r="AJ1255" t="b">
        <f t="shared" si="129"/>
        <v>0</v>
      </c>
    </row>
    <row r="1256" spans="2:36" ht="14.4" x14ac:dyDescent="0.3">
      <c r="B1256" s="70"/>
      <c r="C1256" s="58"/>
      <c r="D1256" s="63"/>
      <c r="E1256" s="58"/>
      <c r="F1256" s="58"/>
      <c r="G1256" s="44"/>
      <c r="H1256" s="45"/>
      <c r="I1256" s="45"/>
      <c r="J1256" s="38" t="str">
        <f t="shared" si="125"/>
        <v/>
      </c>
      <c r="K1256" s="39" t="str">
        <f t="shared" si="127"/>
        <v/>
      </c>
      <c r="M1256" s="3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7" t="str">
        <f t="shared" si="126"/>
        <v>-1</v>
      </c>
      <c r="AC1256" s="17">
        <f>IFERROR(INDEX(Factors!$C$59:$C$70,MATCH(AB1256,Factors!$B$59:$B$70,1),1),0)</f>
        <v>0</v>
      </c>
      <c r="AD1256" s="17">
        <f t="shared" si="128"/>
        <v>0</v>
      </c>
      <c r="AE1256" s="17">
        <f>IFERROR(INDEX(Factors!$B$6:$B$15,MATCH('INPUT - Census'!E1256,Factors!$C$6:$C$15,0),1),0)</f>
        <v>0</v>
      </c>
      <c r="AF1256" s="18">
        <f>IFERROR(INDEX(Factors!$B$16:$B$39,MATCH('INPUT - Census'!C1256,Factors!$C$16:$C$35,0),1),0)</f>
        <v>0</v>
      </c>
      <c r="AG1256" s="19">
        <f>IFERROR(INDEX(Factors!$B$40:$B$44,MATCH('INPUT - Census'!F1256,Factors!$C$40:$C$44,0),1),0)</f>
        <v>0</v>
      </c>
      <c r="AH1256" s="21" t="str">
        <f t="shared" si="130"/>
        <v/>
      </c>
      <c r="AI1256" s="1" t="str">
        <f>IFERROR(VLOOKUP(H1256,Factors!$C$45:$D$48,2,0),"")</f>
        <v/>
      </c>
      <c r="AJ1256" t="b">
        <f t="shared" si="129"/>
        <v>0</v>
      </c>
    </row>
    <row r="1257" spans="2:36" ht="14.4" x14ac:dyDescent="0.3">
      <c r="B1257" s="70"/>
      <c r="C1257" s="58"/>
      <c r="D1257" s="63"/>
      <c r="E1257" s="58"/>
      <c r="F1257" s="58"/>
      <c r="G1257" s="44"/>
      <c r="H1257" s="45"/>
      <c r="I1257" s="45"/>
      <c r="J1257" s="38" t="str">
        <f t="shared" si="125"/>
        <v/>
      </c>
      <c r="K1257" s="39" t="str">
        <f t="shared" si="127"/>
        <v/>
      </c>
      <c r="M1257" s="3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7" t="str">
        <f t="shared" si="126"/>
        <v>-1</v>
      </c>
      <c r="AC1257" s="17">
        <f>IFERROR(INDEX(Factors!$C$59:$C$70,MATCH(AB1257,Factors!$B$59:$B$70,1),1),0)</f>
        <v>0</v>
      </c>
      <c r="AD1257" s="17">
        <f t="shared" si="128"/>
        <v>0</v>
      </c>
      <c r="AE1257" s="17">
        <f>IFERROR(INDEX(Factors!$B$6:$B$15,MATCH('INPUT - Census'!E1257,Factors!$C$6:$C$15,0),1),0)</f>
        <v>0</v>
      </c>
      <c r="AF1257" s="18">
        <f>IFERROR(INDEX(Factors!$B$16:$B$39,MATCH('INPUT - Census'!C1257,Factors!$C$16:$C$35,0),1),0)</f>
        <v>0</v>
      </c>
      <c r="AG1257" s="19">
        <f>IFERROR(INDEX(Factors!$B$40:$B$44,MATCH('INPUT - Census'!F1257,Factors!$C$40:$C$44,0),1),0)</f>
        <v>0</v>
      </c>
      <c r="AH1257" s="21" t="str">
        <f t="shared" si="130"/>
        <v/>
      </c>
      <c r="AI1257" s="1" t="str">
        <f>IFERROR(VLOOKUP(H1257,Factors!$C$45:$D$48,2,0),"")</f>
        <v/>
      </c>
      <c r="AJ1257" t="b">
        <f t="shared" si="129"/>
        <v>0</v>
      </c>
    </row>
    <row r="1258" spans="2:36" ht="14.4" x14ac:dyDescent="0.3">
      <c r="B1258" s="70"/>
      <c r="C1258" s="58"/>
      <c r="D1258" s="63"/>
      <c r="E1258" s="58"/>
      <c r="F1258" s="58"/>
      <c r="G1258" s="44"/>
      <c r="H1258" s="45"/>
      <c r="I1258" s="45"/>
      <c r="J1258" s="38" t="str">
        <f t="shared" si="125"/>
        <v/>
      </c>
      <c r="K1258" s="39" t="str">
        <f t="shared" si="127"/>
        <v/>
      </c>
      <c r="M1258" s="3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7" t="str">
        <f t="shared" si="126"/>
        <v>-1</v>
      </c>
      <c r="AC1258" s="17">
        <f>IFERROR(INDEX(Factors!$C$59:$C$70,MATCH(AB1258,Factors!$B$59:$B$70,1),1),0)</f>
        <v>0</v>
      </c>
      <c r="AD1258" s="17">
        <f t="shared" si="128"/>
        <v>0</v>
      </c>
      <c r="AE1258" s="17">
        <f>IFERROR(INDEX(Factors!$B$6:$B$15,MATCH('INPUT - Census'!E1258,Factors!$C$6:$C$15,0),1),0)</f>
        <v>0</v>
      </c>
      <c r="AF1258" s="18">
        <f>IFERROR(INDEX(Factors!$B$16:$B$39,MATCH('INPUT - Census'!C1258,Factors!$C$16:$C$35,0),1),0)</f>
        <v>0</v>
      </c>
      <c r="AG1258" s="19">
        <f>IFERROR(INDEX(Factors!$B$40:$B$44,MATCH('INPUT - Census'!F1258,Factors!$C$40:$C$44,0),1),0)</f>
        <v>0</v>
      </c>
      <c r="AH1258" s="21" t="str">
        <f t="shared" si="130"/>
        <v/>
      </c>
      <c r="AI1258" s="1" t="str">
        <f>IFERROR(VLOOKUP(H1258,Factors!$C$45:$D$48,2,0),"")</f>
        <v/>
      </c>
      <c r="AJ1258" t="b">
        <f t="shared" si="129"/>
        <v>0</v>
      </c>
    </row>
    <row r="1259" spans="2:36" ht="14.4" x14ac:dyDescent="0.3">
      <c r="B1259" s="70"/>
      <c r="C1259" s="58"/>
      <c r="D1259" s="63"/>
      <c r="E1259" s="58"/>
      <c r="F1259" s="58"/>
      <c r="G1259" s="44"/>
      <c r="H1259" s="45"/>
      <c r="I1259" s="45"/>
      <c r="J1259" s="38" t="str">
        <f t="shared" si="125"/>
        <v/>
      </c>
      <c r="K1259" s="39" t="str">
        <f t="shared" si="127"/>
        <v/>
      </c>
      <c r="M1259" s="3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7" t="str">
        <f t="shared" si="126"/>
        <v>-1</v>
      </c>
      <c r="AC1259" s="17">
        <f>IFERROR(INDEX(Factors!$C$59:$C$70,MATCH(AB1259,Factors!$B$59:$B$70,1),1),0)</f>
        <v>0</v>
      </c>
      <c r="AD1259" s="17">
        <f t="shared" si="128"/>
        <v>0</v>
      </c>
      <c r="AE1259" s="17">
        <f>IFERROR(INDEX(Factors!$B$6:$B$15,MATCH('INPUT - Census'!E1259,Factors!$C$6:$C$15,0),1),0)</f>
        <v>0</v>
      </c>
      <c r="AF1259" s="18">
        <f>IFERROR(INDEX(Factors!$B$16:$B$39,MATCH('INPUT - Census'!C1259,Factors!$C$16:$C$35,0),1),0)</f>
        <v>0</v>
      </c>
      <c r="AG1259" s="19">
        <f>IFERROR(INDEX(Factors!$B$40:$B$44,MATCH('INPUT - Census'!F1259,Factors!$C$40:$C$44,0),1),0)</f>
        <v>0</v>
      </c>
      <c r="AH1259" s="21" t="str">
        <f t="shared" si="130"/>
        <v/>
      </c>
      <c r="AI1259" s="1" t="str">
        <f>IFERROR(VLOOKUP(H1259,Factors!$C$45:$D$48,2,0),"")</f>
        <v/>
      </c>
      <c r="AJ1259" t="b">
        <f t="shared" si="129"/>
        <v>0</v>
      </c>
    </row>
    <row r="1260" spans="2:36" ht="14.4" x14ac:dyDescent="0.3">
      <c r="B1260" s="70"/>
      <c r="C1260" s="58"/>
      <c r="D1260" s="63"/>
      <c r="E1260" s="58"/>
      <c r="F1260" s="58"/>
      <c r="G1260" s="44"/>
      <c r="H1260" s="45"/>
      <c r="I1260" s="45"/>
      <c r="J1260" s="38" t="str">
        <f t="shared" si="125"/>
        <v/>
      </c>
      <c r="K1260" s="39" t="str">
        <f t="shared" si="127"/>
        <v/>
      </c>
      <c r="M1260" s="3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7" t="str">
        <f t="shared" si="126"/>
        <v>-1</v>
      </c>
      <c r="AC1260" s="17">
        <f>IFERROR(INDEX(Factors!$C$59:$C$70,MATCH(AB1260,Factors!$B$59:$B$70,1),1),0)</f>
        <v>0</v>
      </c>
      <c r="AD1260" s="17">
        <f t="shared" si="128"/>
        <v>0</v>
      </c>
      <c r="AE1260" s="17">
        <f>IFERROR(INDEX(Factors!$B$6:$B$15,MATCH('INPUT - Census'!E1260,Factors!$C$6:$C$15,0),1),0)</f>
        <v>0</v>
      </c>
      <c r="AF1260" s="18">
        <f>IFERROR(INDEX(Factors!$B$16:$B$39,MATCH('INPUT - Census'!C1260,Factors!$C$16:$C$35,0),1),0)</f>
        <v>0</v>
      </c>
      <c r="AG1260" s="19">
        <f>IFERROR(INDEX(Factors!$B$40:$B$44,MATCH('INPUT - Census'!F1260,Factors!$C$40:$C$44,0),1),0)</f>
        <v>0</v>
      </c>
      <c r="AH1260" s="21" t="str">
        <f t="shared" si="130"/>
        <v/>
      </c>
      <c r="AI1260" s="1" t="str">
        <f>IFERROR(VLOOKUP(H1260,Factors!$C$45:$D$48,2,0),"")</f>
        <v/>
      </c>
      <c r="AJ1260" t="b">
        <f t="shared" si="129"/>
        <v>0</v>
      </c>
    </row>
    <row r="1261" spans="2:36" ht="14.4" x14ac:dyDescent="0.3">
      <c r="B1261" s="70"/>
      <c r="C1261" s="58"/>
      <c r="D1261" s="63"/>
      <c r="E1261" s="58"/>
      <c r="F1261" s="58"/>
      <c r="G1261" s="44"/>
      <c r="H1261" s="45"/>
      <c r="I1261" s="45"/>
      <c r="J1261" s="38" t="str">
        <f t="shared" si="125"/>
        <v/>
      </c>
      <c r="K1261" s="39" t="str">
        <f t="shared" si="127"/>
        <v/>
      </c>
      <c r="M1261" s="3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7" t="str">
        <f t="shared" si="126"/>
        <v>-1</v>
      </c>
      <c r="AC1261" s="17">
        <f>IFERROR(INDEX(Factors!$C$59:$C$70,MATCH(AB1261,Factors!$B$59:$B$70,1),1),0)</f>
        <v>0</v>
      </c>
      <c r="AD1261" s="17">
        <f t="shared" si="128"/>
        <v>0</v>
      </c>
      <c r="AE1261" s="17">
        <f>IFERROR(INDEX(Factors!$B$6:$B$15,MATCH('INPUT - Census'!E1261,Factors!$C$6:$C$15,0),1),0)</f>
        <v>0</v>
      </c>
      <c r="AF1261" s="18">
        <f>IFERROR(INDEX(Factors!$B$16:$B$39,MATCH('INPUT - Census'!C1261,Factors!$C$16:$C$35,0),1),0)</f>
        <v>0</v>
      </c>
      <c r="AG1261" s="19">
        <f>IFERROR(INDEX(Factors!$B$40:$B$44,MATCH('INPUT - Census'!F1261,Factors!$C$40:$C$44,0),1),0)</f>
        <v>0</v>
      </c>
      <c r="AH1261" s="21" t="str">
        <f t="shared" si="130"/>
        <v/>
      </c>
      <c r="AI1261" s="1" t="str">
        <f>IFERROR(VLOOKUP(H1261,Factors!$C$45:$D$48,2,0),"")</f>
        <v/>
      </c>
      <c r="AJ1261" t="b">
        <f t="shared" si="129"/>
        <v>0</v>
      </c>
    </row>
    <row r="1262" spans="2:36" ht="14.4" x14ac:dyDescent="0.3">
      <c r="B1262" s="70"/>
      <c r="C1262" s="58"/>
      <c r="D1262" s="63"/>
      <c r="E1262" s="58"/>
      <c r="F1262" s="58"/>
      <c r="G1262" s="44"/>
      <c r="H1262" s="45"/>
      <c r="I1262" s="45"/>
      <c r="J1262" s="38" t="str">
        <f t="shared" si="125"/>
        <v/>
      </c>
      <c r="K1262" s="39" t="str">
        <f t="shared" si="127"/>
        <v/>
      </c>
      <c r="M1262" s="3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7" t="str">
        <f t="shared" si="126"/>
        <v>-1</v>
      </c>
      <c r="AC1262" s="17">
        <f>IFERROR(INDEX(Factors!$C$59:$C$70,MATCH(AB1262,Factors!$B$59:$B$70,1),1),0)</f>
        <v>0</v>
      </c>
      <c r="AD1262" s="17">
        <f t="shared" si="128"/>
        <v>0</v>
      </c>
      <c r="AE1262" s="17">
        <f>IFERROR(INDEX(Factors!$B$6:$B$15,MATCH('INPUT - Census'!E1262,Factors!$C$6:$C$15,0),1),0)</f>
        <v>0</v>
      </c>
      <c r="AF1262" s="18">
        <f>IFERROR(INDEX(Factors!$B$16:$B$39,MATCH('INPUT - Census'!C1262,Factors!$C$16:$C$35,0),1),0)</f>
        <v>0</v>
      </c>
      <c r="AG1262" s="19">
        <f>IFERROR(INDEX(Factors!$B$40:$B$44,MATCH('INPUT - Census'!F1262,Factors!$C$40:$C$44,0),1),0)</f>
        <v>0</v>
      </c>
      <c r="AH1262" s="21" t="str">
        <f t="shared" si="130"/>
        <v/>
      </c>
      <c r="AI1262" s="1" t="str">
        <f>IFERROR(VLOOKUP(H1262,Factors!$C$45:$D$48,2,0),"")</f>
        <v/>
      </c>
      <c r="AJ1262" t="b">
        <f t="shared" si="129"/>
        <v>0</v>
      </c>
    </row>
    <row r="1263" spans="2:36" ht="14.4" x14ac:dyDescent="0.3">
      <c r="B1263" s="70"/>
      <c r="C1263" s="58"/>
      <c r="D1263" s="63"/>
      <c r="E1263" s="58"/>
      <c r="F1263" s="58"/>
      <c r="G1263" s="44"/>
      <c r="H1263" s="45"/>
      <c r="I1263" s="45"/>
      <c r="J1263" s="38" t="str">
        <f t="shared" si="125"/>
        <v/>
      </c>
      <c r="K1263" s="39" t="str">
        <f t="shared" si="127"/>
        <v/>
      </c>
      <c r="M1263" s="3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7" t="str">
        <f t="shared" si="126"/>
        <v>-1</v>
      </c>
      <c r="AC1263" s="17">
        <f>IFERROR(INDEX(Factors!$C$59:$C$70,MATCH(AB1263,Factors!$B$59:$B$70,1),1),0)</f>
        <v>0</v>
      </c>
      <c r="AD1263" s="17">
        <f t="shared" si="128"/>
        <v>0</v>
      </c>
      <c r="AE1263" s="17">
        <f>IFERROR(INDEX(Factors!$B$6:$B$15,MATCH('INPUT - Census'!E1263,Factors!$C$6:$C$15,0),1),0)</f>
        <v>0</v>
      </c>
      <c r="AF1263" s="18">
        <f>IFERROR(INDEX(Factors!$B$16:$B$39,MATCH('INPUT - Census'!C1263,Factors!$C$16:$C$35,0),1),0)</f>
        <v>0</v>
      </c>
      <c r="AG1263" s="19">
        <f>IFERROR(INDEX(Factors!$B$40:$B$44,MATCH('INPUT - Census'!F1263,Factors!$C$40:$C$44,0),1),0)</f>
        <v>0</v>
      </c>
      <c r="AH1263" s="21" t="str">
        <f t="shared" si="130"/>
        <v/>
      </c>
      <c r="AI1263" s="1" t="str">
        <f>IFERROR(VLOOKUP(H1263,Factors!$C$45:$D$48,2,0),"")</f>
        <v/>
      </c>
      <c r="AJ1263" t="b">
        <f t="shared" si="129"/>
        <v>0</v>
      </c>
    </row>
    <row r="1264" spans="2:36" ht="14.4" x14ac:dyDescent="0.3">
      <c r="B1264" s="70"/>
      <c r="C1264" s="58"/>
      <c r="D1264" s="63"/>
      <c r="E1264" s="58"/>
      <c r="F1264" s="58"/>
      <c r="G1264" s="44"/>
      <c r="H1264" s="45"/>
      <c r="I1264" s="45"/>
      <c r="J1264" s="38" t="str">
        <f t="shared" si="125"/>
        <v/>
      </c>
      <c r="K1264" s="39" t="str">
        <f t="shared" si="127"/>
        <v/>
      </c>
      <c r="M1264" s="3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7" t="str">
        <f t="shared" si="126"/>
        <v>-1</v>
      </c>
      <c r="AC1264" s="17">
        <f>IFERROR(INDEX(Factors!$C$59:$C$70,MATCH(AB1264,Factors!$B$59:$B$70,1),1),0)</f>
        <v>0</v>
      </c>
      <c r="AD1264" s="17">
        <f t="shared" si="128"/>
        <v>0</v>
      </c>
      <c r="AE1264" s="17">
        <f>IFERROR(INDEX(Factors!$B$6:$B$15,MATCH('INPUT - Census'!E1264,Factors!$C$6:$C$15,0),1),0)</f>
        <v>0</v>
      </c>
      <c r="AF1264" s="18">
        <f>IFERROR(INDEX(Factors!$B$16:$B$39,MATCH('INPUT - Census'!C1264,Factors!$C$16:$C$35,0),1),0)</f>
        <v>0</v>
      </c>
      <c r="AG1264" s="19">
        <f>IFERROR(INDEX(Factors!$B$40:$B$44,MATCH('INPUT - Census'!F1264,Factors!$C$40:$C$44,0),1),0)</f>
        <v>0</v>
      </c>
      <c r="AH1264" s="21" t="str">
        <f t="shared" si="130"/>
        <v/>
      </c>
      <c r="AI1264" s="1" t="str">
        <f>IFERROR(VLOOKUP(H1264,Factors!$C$45:$D$48,2,0),"")</f>
        <v/>
      </c>
      <c r="AJ1264" t="b">
        <f t="shared" si="129"/>
        <v>0</v>
      </c>
    </row>
    <row r="1265" spans="2:36" ht="14.4" x14ac:dyDescent="0.3">
      <c r="B1265" s="70"/>
      <c r="C1265" s="58"/>
      <c r="D1265" s="63"/>
      <c r="E1265" s="58"/>
      <c r="F1265" s="58"/>
      <c r="G1265" s="44"/>
      <c r="H1265" s="45"/>
      <c r="I1265" s="45"/>
      <c r="J1265" s="38" t="str">
        <f t="shared" si="125"/>
        <v/>
      </c>
      <c r="K1265" s="39" t="str">
        <f t="shared" si="127"/>
        <v/>
      </c>
      <c r="M1265" s="3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7" t="str">
        <f t="shared" si="126"/>
        <v>-1</v>
      </c>
      <c r="AC1265" s="17">
        <f>IFERROR(INDEX(Factors!$C$59:$C$70,MATCH(AB1265,Factors!$B$59:$B$70,1),1),0)</f>
        <v>0</v>
      </c>
      <c r="AD1265" s="17">
        <f t="shared" si="128"/>
        <v>0</v>
      </c>
      <c r="AE1265" s="17">
        <f>IFERROR(INDEX(Factors!$B$6:$B$15,MATCH('INPUT - Census'!E1265,Factors!$C$6:$C$15,0),1),0)</f>
        <v>0</v>
      </c>
      <c r="AF1265" s="18">
        <f>IFERROR(INDEX(Factors!$B$16:$B$39,MATCH('INPUT - Census'!C1265,Factors!$C$16:$C$35,0),1),0)</f>
        <v>0</v>
      </c>
      <c r="AG1265" s="19">
        <f>IFERROR(INDEX(Factors!$B$40:$B$44,MATCH('INPUT - Census'!F1265,Factors!$C$40:$C$44,0),1),0)</f>
        <v>0</v>
      </c>
      <c r="AH1265" s="21" t="str">
        <f t="shared" si="130"/>
        <v/>
      </c>
      <c r="AI1265" s="1" t="str">
        <f>IFERROR(VLOOKUP(H1265,Factors!$C$45:$D$48,2,0),"")</f>
        <v/>
      </c>
      <c r="AJ1265" t="b">
        <f t="shared" si="129"/>
        <v>0</v>
      </c>
    </row>
    <row r="1266" spans="2:36" ht="14.4" x14ac:dyDescent="0.3">
      <c r="B1266" s="70"/>
      <c r="C1266" s="58"/>
      <c r="D1266" s="63"/>
      <c r="E1266" s="58"/>
      <c r="F1266" s="58"/>
      <c r="G1266" s="44"/>
      <c r="H1266" s="45"/>
      <c r="I1266" s="45"/>
      <c r="J1266" s="38" t="str">
        <f t="shared" si="125"/>
        <v/>
      </c>
      <c r="K1266" s="39" t="str">
        <f t="shared" si="127"/>
        <v/>
      </c>
      <c r="M1266" s="3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7" t="str">
        <f t="shared" si="126"/>
        <v>-1</v>
      </c>
      <c r="AC1266" s="17">
        <f>IFERROR(INDEX(Factors!$C$59:$C$70,MATCH(AB1266,Factors!$B$59:$B$70,1),1),0)</f>
        <v>0</v>
      </c>
      <c r="AD1266" s="17">
        <f t="shared" si="128"/>
        <v>0</v>
      </c>
      <c r="AE1266" s="17">
        <f>IFERROR(INDEX(Factors!$B$6:$B$15,MATCH('INPUT - Census'!E1266,Factors!$C$6:$C$15,0),1),0)</f>
        <v>0</v>
      </c>
      <c r="AF1266" s="18">
        <f>IFERROR(INDEX(Factors!$B$16:$B$39,MATCH('INPUT - Census'!C1266,Factors!$C$16:$C$35,0),1),0)</f>
        <v>0</v>
      </c>
      <c r="AG1266" s="19">
        <f>IFERROR(INDEX(Factors!$B$40:$B$44,MATCH('INPUT - Census'!F1266,Factors!$C$40:$C$44,0),1),0)</f>
        <v>0</v>
      </c>
      <c r="AH1266" s="21" t="str">
        <f t="shared" si="130"/>
        <v/>
      </c>
      <c r="AI1266" s="1" t="str">
        <f>IFERROR(VLOOKUP(H1266,Factors!$C$45:$D$48,2,0),"")</f>
        <v/>
      </c>
      <c r="AJ1266" t="b">
        <f t="shared" si="129"/>
        <v>0</v>
      </c>
    </row>
    <row r="1267" spans="2:36" ht="14.4" x14ac:dyDescent="0.3">
      <c r="B1267" s="70"/>
      <c r="C1267" s="58"/>
      <c r="D1267" s="63"/>
      <c r="E1267" s="58"/>
      <c r="F1267" s="58"/>
      <c r="G1267" s="44"/>
      <c r="H1267" s="45"/>
      <c r="I1267" s="45"/>
      <c r="J1267" s="38" t="str">
        <f t="shared" si="125"/>
        <v/>
      </c>
      <c r="K1267" s="39" t="str">
        <f t="shared" si="127"/>
        <v/>
      </c>
      <c r="M1267" s="3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7" t="str">
        <f t="shared" si="126"/>
        <v>-1</v>
      </c>
      <c r="AC1267" s="17">
        <f>IFERROR(INDEX(Factors!$C$59:$C$70,MATCH(AB1267,Factors!$B$59:$B$70,1),1),0)</f>
        <v>0</v>
      </c>
      <c r="AD1267" s="17">
        <f t="shared" si="128"/>
        <v>0</v>
      </c>
      <c r="AE1267" s="17">
        <f>IFERROR(INDEX(Factors!$B$6:$B$15,MATCH('INPUT - Census'!E1267,Factors!$C$6:$C$15,0),1),0)</f>
        <v>0</v>
      </c>
      <c r="AF1267" s="18">
        <f>IFERROR(INDEX(Factors!$B$16:$B$39,MATCH('INPUT - Census'!C1267,Factors!$C$16:$C$35,0),1),0)</f>
        <v>0</v>
      </c>
      <c r="AG1267" s="19">
        <f>IFERROR(INDEX(Factors!$B$40:$B$44,MATCH('INPUT - Census'!F1267,Factors!$C$40:$C$44,0),1),0)</f>
        <v>0</v>
      </c>
      <c r="AH1267" s="21" t="str">
        <f t="shared" si="130"/>
        <v/>
      </c>
      <c r="AI1267" s="1" t="str">
        <f>IFERROR(VLOOKUP(H1267,Factors!$C$45:$D$48,2,0),"")</f>
        <v/>
      </c>
      <c r="AJ1267" t="b">
        <f t="shared" si="129"/>
        <v>0</v>
      </c>
    </row>
    <row r="1268" spans="2:36" ht="14.4" x14ac:dyDescent="0.3">
      <c r="B1268" s="70"/>
      <c r="C1268" s="58"/>
      <c r="D1268" s="63"/>
      <c r="E1268" s="58"/>
      <c r="F1268" s="58"/>
      <c r="G1268" s="44"/>
      <c r="H1268" s="45"/>
      <c r="I1268" s="45"/>
      <c r="J1268" s="38" t="str">
        <f t="shared" si="125"/>
        <v/>
      </c>
      <c r="K1268" s="39" t="str">
        <f t="shared" si="127"/>
        <v/>
      </c>
      <c r="M1268" s="3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7" t="str">
        <f t="shared" si="126"/>
        <v>-1</v>
      </c>
      <c r="AC1268" s="17">
        <f>IFERROR(INDEX(Factors!$C$59:$C$70,MATCH(AB1268,Factors!$B$59:$B$70,1),1),0)</f>
        <v>0</v>
      </c>
      <c r="AD1268" s="17">
        <f t="shared" si="128"/>
        <v>0</v>
      </c>
      <c r="AE1268" s="17">
        <f>IFERROR(INDEX(Factors!$B$6:$B$15,MATCH('INPUT - Census'!E1268,Factors!$C$6:$C$15,0),1),0)</f>
        <v>0</v>
      </c>
      <c r="AF1268" s="18">
        <f>IFERROR(INDEX(Factors!$B$16:$B$39,MATCH('INPUT - Census'!C1268,Factors!$C$16:$C$35,0),1),0)</f>
        <v>0</v>
      </c>
      <c r="AG1268" s="19">
        <f>IFERROR(INDEX(Factors!$B$40:$B$44,MATCH('INPUT - Census'!F1268,Factors!$C$40:$C$44,0),1),0)</f>
        <v>0</v>
      </c>
      <c r="AH1268" s="21" t="str">
        <f t="shared" si="130"/>
        <v/>
      </c>
      <c r="AI1268" s="1" t="str">
        <f>IFERROR(VLOOKUP(H1268,Factors!$C$45:$D$48,2,0),"")</f>
        <v/>
      </c>
      <c r="AJ1268" t="b">
        <f t="shared" si="129"/>
        <v>0</v>
      </c>
    </row>
    <row r="1269" spans="2:36" ht="14.4" x14ac:dyDescent="0.3">
      <c r="B1269" s="70"/>
      <c r="C1269" s="58"/>
      <c r="D1269" s="63"/>
      <c r="E1269" s="58"/>
      <c r="F1269" s="58"/>
      <c r="G1269" s="44"/>
      <c r="H1269" s="45"/>
      <c r="I1269" s="45"/>
      <c r="J1269" s="38" t="str">
        <f t="shared" si="125"/>
        <v/>
      </c>
      <c r="K1269" s="39" t="str">
        <f t="shared" si="127"/>
        <v/>
      </c>
      <c r="M1269" s="3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7" t="str">
        <f t="shared" si="126"/>
        <v>-1</v>
      </c>
      <c r="AC1269" s="17">
        <f>IFERROR(INDEX(Factors!$C$59:$C$70,MATCH(AB1269,Factors!$B$59:$B$70,1),1),0)</f>
        <v>0</v>
      </c>
      <c r="AD1269" s="17">
        <f t="shared" si="128"/>
        <v>0</v>
      </c>
      <c r="AE1269" s="17">
        <f>IFERROR(INDEX(Factors!$B$6:$B$15,MATCH('INPUT - Census'!E1269,Factors!$C$6:$C$15,0),1),0)</f>
        <v>0</v>
      </c>
      <c r="AF1269" s="18">
        <f>IFERROR(INDEX(Factors!$B$16:$B$39,MATCH('INPUT - Census'!C1269,Factors!$C$16:$C$35,0),1),0)</f>
        <v>0</v>
      </c>
      <c r="AG1269" s="19">
        <f>IFERROR(INDEX(Factors!$B$40:$B$44,MATCH('INPUT - Census'!F1269,Factors!$C$40:$C$44,0),1),0)</f>
        <v>0</v>
      </c>
      <c r="AH1269" s="21" t="str">
        <f t="shared" si="130"/>
        <v/>
      </c>
      <c r="AI1269" s="1" t="str">
        <f>IFERROR(VLOOKUP(H1269,Factors!$C$45:$D$48,2,0),"")</f>
        <v/>
      </c>
      <c r="AJ1269" t="b">
        <f t="shared" si="129"/>
        <v>0</v>
      </c>
    </row>
    <row r="1270" spans="2:36" ht="14.4" x14ac:dyDescent="0.3">
      <c r="B1270" s="70"/>
      <c r="C1270" s="58"/>
      <c r="D1270" s="63"/>
      <c r="E1270" s="58"/>
      <c r="F1270" s="58"/>
      <c r="G1270" s="44"/>
      <c r="H1270" s="45"/>
      <c r="I1270" s="45"/>
      <c r="J1270" s="38" t="str">
        <f t="shared" si="125"/>
        <v/>
      </c>
      <c r="K1270" s="39" t="str">
        <f t="shared" si="127"/>
        <v/>
      </c>
      <c r="M1270" s="3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7" t="str">
        <f t="shared" si="126"/>
        <v>-1</v>
      </c>
      <c r="AC1270" s="17">
        <f>IFERROR(INDEX(Factors!$C$59:$C$70,MATCH(AB1270,Factors!$B$59:$B$70,1),1),0)</f>
        <v>0</v>
      </c>
      <c r="AD1270" s="17">
        <f t="shared" si="128"/>
        <v>0</v>
      </c>
      <c r="AE1270" s="17">
        <f>IFERROR(INDEX(Factors!$B$6:$B$15,MATCH('INPUT - Census'!E1270,Factors!$C$6:$C$15,0),1),0)</f>
        <v>0</v>
      </c>
      <c r="AF1270" s="18">
        <f>IFERROR(INDEX(Factors!$B$16:$B$39,MATCH('INPUT - Census'!C1270,Factors!$C$16:$C$35,0),1),0)</f>
        <v>0</v>
      </c>
      <c r="AG1270" s="19">
        <f>IFERROR(INDEX(Factors!$B$40:$B$44,MATCH('INPUT - Census'!F1270,Factors!$C$40:$C$44,0),1),0)</f>
        <v>0</v>
      </c>
      <c r="AH1270" s="21" t="str">
        <f t="shared" si="130"/>
        <v/>
      </c>
      <c r="AI1270" s="1" t="str">
        <f>IFERROR(VLOOKUP(H1270,Factors!$C$45:$D$48,2,0),"")</f>
        <v/>
      </c>
      <c r="AJ1270" t="b">
        <f t="shared" si="129"/>
        <v>0</v>
      </c>
    </row>
    <row r="1271" spans="2:36" ht="14.4" x14ac:dyDescent="0.3">
      <c r="B1271" s="70"/>
      <c r="C1271" s="58"/>
      <c r="D1271" s="63"/>
      <c r="E1271" s="58"/>
      <c r="F1271" s="58"/>
      <c r="G1271" s="44"/>
      <c r="H1271" s="45"/>
      <c r="I1271" s="45"/>
      <c r="J1271" s="38" t="str">
        <f t="shared" si="125"/>
        <v/>
      </c>
      <c r="K1271" s="39" t="str">
        <f t="shared" si="127"/>
        <v/>
      </c>
      <c r="M1271" s="3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7" t="str">
        <f t="shared" si="126"/>
        <v>-1</v>
      </c>
      <c r="AC1271" s="17">
        <f>IFERROR(INDEX(Factors!$C$59:$C$70,MATCH(AB1271,Factors!$B$59:$B$70,1),1),0)</f>
        <v>0</v>
      </c>
      <c r="AD1271" s="17">
        <f t="shared" si="128"/>
        <v>0</v>
      </c>
      <c r="AE1271" s="17">
        <f>IFERROR(INDEX(Factors!$B$6:$B$15,MATCH('INPUT - Census'!E1271,Factors!$C$6:$C$15,0),1),0)</f>
        <v>0</v>
      </c>
      <c r="AF1271" s="18">
        <f>IFERROR(INDEX(Factors!$B$16:$B$39,MATCH('INPUT - Census'!C1271,Factors!$C$16:$C$35,0),1),0)</f>
        <v>0</v>
      </c>
      <c r="AG1271" s="19">
        <f>IFERROR(INDEX(Factors!$B$40:$B$44,MATCH('INPUT - Census'!F1271,Factors!$C$40:$C$44,0),1),0)</f>
        <v>0</v>
      </c>
      <c r="AH1271" s="21" t="str">
        <f t="shared" si="130"/>
        <v/>
      </c>
      <c r="AI1271" s="1" t="str">
        <f>IFERROR(VLOOKUP(H1271,Factors!$C$45:$D$48,2,0),"")</f>
        <v/>
      </c>
      <c r="AJ1271" t="b">
        <f t="shared" si="129"/>
        <v>0</v>
      </c>
    </row>
    <row r="1272" spans="2:36" ht="14.4" x14ac:dyDescent="0.3">
      <c r="B1272" s="70"/>
      <c r="C1272" s="58"/>
      <c r="D1272" s="63"/>
      <c r="E1272" s="58"/>
      <c r="F1272" s="58"/>
      <c r="G1272" s="44"/>
      <c r="H1272" s="45"/>
      <c r="I1272" s="45"/>
      <c r="J1272" s="38" t="str">
        <f t="shared" si="125"/>
        <v/>
      </c>
      <c r="K1272" s="39" t="str">
        <f t="shared" si="127"/>
        <v/>
      </c>
      <c r="M1272" s="3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7" t="str">
        <f t="shared" si="126"/>
        <v>-1</v>
      </c>
      <c r="AC1272" s="17">
        <f>IFERROR(INDEX(Factors!$C$59:$C$70,MATCH(AB1272,Factors!$B$59:$B$70,1),1),0)</f>
        <v>0</v>
      </c>
      <c r="AD1272" s="17">
        <f t="shared" si="128"/>
        <v>0</v>
      </c>
      <c r="AE1272" s="17">
        <f>IFERROR(INDEX(Factors!$B$6:$B$15,MATCH('INPUT - Census'!E1272,Factors!$C$6:$C$15,0),1),0)</f>
        <v>0</v>
      </c>
      <c r="AF1272" s="18">
        <f>IFERROR(INDEX(Factors!$B$16:$B$39,MATCH('INPUT - Census'!C1272,Factors!$C$16:$C$35,0),1),0)</f>
        <v>0</v>
      </c>
      <c r="AG1272" s="19">
        <f>IFERROR(INDEX(Factors!$B$40:$B$44,MATCH('INPUT - Census'!F1272,Factors!$C$40:$C$44,0),1),0)</f>
        <v>0</v>
      </c>
      <c r="AH1272" s="21" t="str">
        <f t="shared" si="130"/>
        <v/>
      </c>
      <c r="AI1272" s="1" t="str">
        <f>IFERROR(VLOOKUP(H1272,Factors!$C$45:$D$48,2,0),"")</f>
        <v/>
      </c>
      <c r="AJ1272" t="b">
        <f t="shared" si="129"/>
        <v>0</v>
      </c>
    </row>
    <row r="1273" spans="2:36" ht="14.4" x14ac:dyDescent="0.3">
      <c r="B1273" s="70"/>
      <c r="C1273" s="58"/>
      <c r="D1273" s="63"/>
      <c r="E1273" s="58"/>
      <c r="F1273" s="58"/>
      <c r="G1273" s="44"/>
      <c r="H1273" s="45"/>
      <c r="I1273" s="45"/>
      <c r="J1273" s="38" t="str">
        <f t="shared" si="125"/>
        <v/>
      </c>
      <c r="K1273" s="39" t="str">
        <f t="shared" si="127"/>
        <v/>
      </c>
      <c r="M1273" s="3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7" t="str">
        <f t="shared" si="126"/>
        <v>-1</v>
      </c>
      <c r="AC1273" s="17">
        <f>IFERROR(INDEX(Factors!$C$59:$C$70,MATCH(AB1273,Factors!$B$59:$B$70,1),1),0)</f>
        <v>0</v>
      </c>
      <c r="AD1273" s="17">
        <f t="shared" si="128"/>
        <v>0</v>
      </c>
      <c r="AE1273" s="17">
        <f>IFERROR(INDEX(Factors!$B$6:$B$15,MATCH('INPUT - Census'!E1273,Factors!$C$6:$C$15,0),1),0)</f>
        <v>0</v>
      </c>
      <c r="AF1273" s="18">
        <f>IFERROR(INDEX(Factors!$B$16:$B$39,MATCH('INPUT - Census'!C1273,Factors!$C$16:$C$35,0),1),0)</f>
        <v>0</v>
      </c>
      <c r="AG1273" s="19">
        <f>IFERROR(INDEX(Factors!$B$40:$B$44,MATCH('INPUT - Census'!F1273,Factors!$C$40:$C$44,0),1),0)</f>
        <v>0</v>
      </c>
      <c r="AH1273" s="21" t="str">
        <f t="shared" si="130"/>
        <v/>
      </c>
      <c r="AI1273" s="1" t="str">
        <f>IFERROR(VLOOKUP(H1273,Factors!$C$45:$D$48,2,0),"")</f>
        <v/>
      </c>
      <c r="AJ1273" t="b">
        <f t="shared" si="129"/>
        <v>0</v>
      </c>
    </row>
    <row r="1274" spans="2:36" ht="14.4" x14ac:dyDescent="0.3">
      <c r="B1274" s="70"/>
      <c r="C1274" s="58"/>
      <c r="D1274" s="63"/>
      <c r="E1274" s="58"/>
      <c r="F1274" s="58"/>
      <c r="G1274" s="44"/>
      <c r="H1274" s="45"/>
      <c r="I1274" s="45"/>
      <c r="J1274" s="38" t="str">
        <f t="shared" si="125"/>
        <v/>
      </c>
      <c r="K1274" s="39" t="str">
        <f t="shared" si="127"/>
        <v/>
      </c>
      <c r="M1274" s="3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7" t="str">
        <f t="shared" si="126"/>
        <v>-1</v>
      </c>
      <c r="AC1274" s="17">
        <f>IFERROR(INDEX(Factors!$C$59:$C$70,MATCH(AB1274,Factors!$B$59:$B$70,1),1),0)</f>
        <v>0</v>
      </c>
      <c r="AD1274" s="17">
        <f t="shared" si="128"/>
        <v>0</v>
      </c>
      <c r="AE1274" s="17">
        <f>IFERROR(INDEX(Factors!$B$6:$B$15,MATCH('INPUT - Census'!E1274,Factors!$C$6:$C$15,0),1),0)</f>
        <v>0</v>
      </c>
      <c r="AF1274" s="18">
        <f>IFERROR(INDEX(Factors!$B$16:$B$39,MATCH('INPUT - Census'!C1274,Factors!$C$16:$C$35,0),1),0)</f>
        <v>0</v>
      </c>
      <c r="AG1274" s="19">
        <f>IFERROR(INDEX(Factors!$B$40:$B$44,MATCH('INPUT - Census'!F1274,Factors!$C$40:$C$44,0),1),0)</f>
        <v>0</v>
      </c>
      <c r="AH1274" s="21" t="str">
        <f t="shared" si="130"/>
        <v/>
      </c>
      <c r="AI1274" s="1" t="str">
        <f>IFERROR(VLOOKUP(H1274,Factors!$C$45:$D$48,2,0),"")</f>
        <v/>
      </c>
      <c r="AJ1274" t="b">
        <f t="shared" si="129"/>
        <v>0</v>
      </c>
    </row>
    <row r="1275" spans="2:36" ht="14.4" x14ac:dyDescent="0.3">
      <c r="B1275" s="70"/>
      <c r="C1275" s="58"/>
      <c r="D1275" s="63"/>
      <c r="E1275" s="58"/>
      <c r="F1275" s="58"/>
      <c r="G1275" s="44"/>
      <c r="H1275" s="45"/>
      <c r="I1275" s="45"/>
      <c r="J1275" s="38" t="str">
        <f t="shared" si="125"/>
        <v/>
      </c>
      <c r="K1275" s="39" t="str">
        <f t="shared" si="127"/>
        <v/>
      </c>
      <c r="M1275" s="3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7" t="str">
        <f t="shared" si="126"/>
        <v>-1</v>
      </c>
      <c r="AC1275" s="17">
        <f>IFERROR(INDEX(Factors!$C$59:$C$70,MATCH(AB1275,Factors!$B$59:$B$70,1),1),0)</f>
        <v>0</v>
      </c>
      <c r="AD1275" s="17">
        <f t="shared" si="128"/>
        <v>0</v>
      </c>
      <c r="AE1275" s="17">
        <f>IFERROR(INDEX(Factors!$B$6:$B$15,MATCH('INPUT - Census'!E1275,Factors!$C$6:$C$15,0),1),0)</f>
        <v>0</v>
      </c>
      <c r="AF1275" s="18">
        <f>IFERROR(INDEX(Factors!$B$16:$B$39,MATCH('INPUT - Census'!C1275,Factors!$C$16:$C$35,0),1),0)</f>
        <v>0</v>
      </c>
      <c r="AG1275" s="19">
        <f>IFERROR(INDEX(Factors!$B$40:$B$44,MATCH('INPUT - Census'!F1275,Factors!$C$40:$C$44,0),1),0)</f>
        <v>0</v>
      </c>
      <c r="AH1275" s="21" t="str">
        <f t="shared" si="130"/>
        <v/>
      </c>
      <c r="AI1275" s="1" t="str">
        <f>IFERROR(VLOOKUP(H1275,Factors!$C$45:$D$48,2,0),"")</f>
        <v/>
      </c>
      <c r="AJ1275" t="b">
        <f t="shared" si="129"/>
        <v>0</v>
      </c>
    </row>
    <row r="1276" spans="2:36" ht="14.4" x14ac:dyDescent="0.3">
      <c r="B1276" s="70"/>
      <c r="C1276" s="58"/>
      <c r="D1276" s="63"/>
      <c r="E1276" s="58"/>
      <c r="F1276" s="58"/>
      <c r="G1276" s="44"/>
      <c r="H1276" s="45"/>
      <c r="I1276" s="45"/>
      <c r="J1276" s="38" t="str">
        <f t="shared" si="125"/>
        <v/>
      </c>
      <c r="K1276" s="39" t="str">
        <f t="shared" si="127"/>
        <v/>
      </c>
      <c r="M1276" s="3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7" t="str">
        <f t="shared" si="126"/>
        <v>-1</v>
      </c>
      <c r="AC1276" s="17">
        <f>IFERROR(INDEX(Factors!$C$59:$C$70,MATCH(AB1276,Factors!$B$59:$B$70,1),1),0)</f>
        <v>0</v>
      </c>
      <c r="AD1276" s="17">
        <f t="shared" si="128"/>
        <v>0</v>
      </c>
      <c r="AE1276" s="17">
        <f>IFERROR(INDEX(Factors!$B$6:$B$15,MATCH('INPUT - Census'!E1276,Factors!$C$6:$C$15,0),1),0)</f>
        <v>0</v>
      </c>
      <c r="AF1276" s="18">
        <f>IFERROR(INDEX(Factors!$B$16:$B$39,MATCH('INPUT - Census'!C1276,Factors!$C$16:$C$35,0),1),0)</f>
        <v>0</v>
      </c>
      <c r="AG1276" s="19">
        <f>IFERROR(INDEX(Factors!$B$40:$B$44,MATCH('INPUT - Census'!F1276,Factors!$C$40:$C$44,0),1),0)</f>
        <v>0</v>
      </c>
      <c r="AH1276" s="21" t="str">
        <f t="shared" si="130"/>
        <v/>
      </c>
      <c r="AI1276" s="1" t="str">
        <f>IFERROR(VLOOKUP(H1276,Factors!$C$45:$D$48,2,0),"")</f>
        <v/>
      </c>
      <c r="AJ1276" t="b">
        <f t="shared" si="129"/>
        <v>0</v>
      </c>
    </row>
    <row r="1277" spans="2:36" ht="14.4" x14ac:dyDescent="0.3">
      <c r="B1277" s="70"/>
      <c r="C1277" s="58"/>
      <c r="D1277" s="63"/>
      <c r="E1277" s="58"/>
      <c r="F1277" s="58"/>
      <c r="G1277" s="44"/>
      <c r="H1277" s="45"/>
      <c r="I1277" s="45"/>
      <c r="J1277" s="38" t="str">
        <f t="shared" si="125"/>
        <v/>
      </c>
      <c r="K1277" s="39" t="str">
        <f t="shared" si="127"/>
        <v/>
      </c>
      <c r="M1277" s="3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7" t="str">
        <f t="shared" si="126"/>
        <v>-1</v>
      </c>
      <c r="AC1277" s="17">
        <f>IFERROR(INDEX(Factors!$C$59:$C$70,MATCH(AB1277,Factors!$B$59:$B$70,1),1),0)</f>
        <v>0</v>
      </c>
      <c r="AD1277" s="17">
        <f t="shared" si="128"/>
        <v>0</v>
      </c>
      <c r="AE1277" s="17">
        <f>IFERROR(INDEX(Factors!$B$6:$B$15,MATCH('INPUT - Census'!E1277,Factors!$C$6:$C$15,0),1),0)</f>
        <v>0</v>
      </c>
      <c r="AF1277" s="18">
        <f>IFERROR(INDEX(Factors!$B$16:$B$39,MATCH('INPUT - Census'!C1277,Factors!$C$16:$C$35,0),1),0)</f>
        <v>0</v>
      </c>
      <c r="AG1277" s="19">
        <f>IFERROR(INDEX(Factors!$B$40:$B$44,MATCH('INPUT - Census'!F1277,Factors!$C$40:$C$44,0),1),0)</f>
        <v>0</v>
      </c>
      <c r="AH1277" s="21" t="str">
        <f t="shared" si="130"/>
        <v/>
      </c>
      <c r="AI1277" s="1" t="str">
        <f>IFERROR(VLOOKUP(H1277,Factors!$C$45:$D$48,2,0),"")</f>
        <v/>
      </c>
      <c r="AJ1277" t="b">
        <f t="shared" si="129"/>
        <v>0</v>
      </c>
    </row>
    <row r="1278" spans="2:36" ht="14.4" x14ac:dyDescent="0.3">
      <c r="B1278" s="70"/>
      <c r="C1278" s="58"/>
      <c r="D1278" s="63"/>
      <c r="E1278" s="58"/>
      <c r="F1278" s="58"/>
      <c r="G1278" s="44"/>
      <c r="H1278" s="45"/>
      <c r="I1278" s="45"/>
      <c r="J1278" s="38" t="str">
        <f t="shared" si="125"/>
        <v/>
      </c>
      <c r="K1278" s="39" t="str">
        <f t="shared" si="127"/>
        <v/>
      </c>
      <c r="M1278" s="3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7" t="str">
        <f t="shared" si="126"/>
        <v>-1</v>
      </c>
      <c r="AC1278" s="17">
        <f>IFERROR(INDEX(Factors!$C$59:$C$70,MATCH(AB1278,Factors!$B$59:$B$70,1),1),0)</f>
        <v>0</v>
      </c>
      <c r="AD1278" s="17">
        <f t="shared" si="128"/>
        <v>0</v>
      </c>
      <c r="AE1278" s="17">
        <f>IFERROR(INDEX(Factors!$B$6:$B$15,MATCH('INPUT - Census'!E1278,Factors!$C$6:$C$15,0),1),0)</f>
        <v>0</v>
      </c>
      <c r="AF1278" s="18">
        <f>IFERROR(INDEX(Factors!$B$16:$B$39,MATCH('INPUT - Census'!C1278,Factors!$C$16:$C$35,0),1),0)</f>
        <v>0</v>
      </c>
      <c r="AG1278" s="19">
        <f>IFERROR(INDEX(Factors!$B$40:$B$44,MATCH('INPUT - Census'!F1278,Factors!$C$40:$C$44,0),1),0)</f>
        <v>0</v>
      </c>
      <c r="AH1278" s="21" t="str">
        <f t="shared" si="130"/>
        <v/>
      </c>
      <c r="AI1278" s="1" t="str">
        <f>IFERROR(VLOOKUP(H1278,Factors!$C$45:$D$48,2,0),"")</f>
        <v/>
      </c>
      <c r="AJ1278" t="b">
        <f t="shared" si="129"/>
        <v>0</v>
      </c>
    </row>
    <row r="1279" spans="2:36" ht="14.4" x14ac:dyDescent="0.3">
      <c r="B1279" s="70"/>
      <c r="C1279" s="58"/>
      <c r="D1279" s="63"/>
      <c r="E1279" s="58"/>
      <c r="F1279" s="58"/>
      <c r="G1279" s="44"/>
      <c r="H1279" s="45"/>
      <c r="I1279" s="45"/>
      <c r="J1279" s="38" t="str">
        <f t="shared" si="125"/>
        <v/>
      </c>
      <c r="K1279" s="39" t="str">
        <f t="shared" si="127"/>
        <v/>
      </c>
      <c r="M1279" s="3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7" t="str">
        <f t="shared" si="126"/>
        <v>-1</v>
      </c>
      <c r="AC1279" s="17">
        <f>IFERROR(INDEX(Factors!$C$59:$C$70,MATCH(AB1279,Factors!$B$59:$B$70,1),1),0)</f>
        <v>0</v>
      </c>
      <c r="AD1279" s="17">
        <f t="shared" si="128"/>
        <v>0</v>
      </c>
      <c r="AE1279" s="17">
        <f>IFERROR(INDEX(Factors!$B$6:$B$15,MATCH('INPUT - Census'!E1279,Factors!$C$6:$C$15,0),1),0)</f>
        <v>0</v>
      </c>
      <c r="AF1279" s="18">
        <f>IFERROR(INDEX(Factors!$B$16:$B$39,MATCH('INPUT - Census'!C1279,Factors!$C$16:$C$35,0),1),0)</f>
        <v>0</v>
      </c>
      <c r="AG1279" s="19">
        <f>IFERROR(INDEX(Factors!$B$40:$B$44,MATCH('INPUT - Census'!F1279,Factors!$C$40:$C$44,0),1),0)</f>
        <v>0</v>
      </c>
      <c r="AH1279" s="21" t="str">
        <f t="shared" si="130"/>
        <v/>
      </c>
      <c r="AI1279" s="1" t="str">
        <f>IFERROR(VLOOKUP(H1279,Factors!$C$45:$D$48,2,0),"")</f>
        <v/>
      </c>
      <c r="AJ1279" t="b">
        <f t="shared" si="129"/>
        <v>0</v>
      </c>
    </row>
    <row r="1280" spans="2:36" ht="14.4" x14ac:dyDescent="0.3">
      <c r="B1280" s="70"/>
      <c r="C1280" s="58"/>
      <c r="D1280" s="63"/>
      <c r="E1280" s="58"/>
      <c r="F1280" s="58"/>
      <c r="G1280" s="44"/>
      <c r="H1280" s="45"/>
      <c r="I1280" s="45"/>
      <c r="J1280" s="38" t="str">
        <f t="shared" si="125"/>
        <v/>
      </c>
      <c r="K1280" s="39" t="str">
        <f t="shared" si="127"/>
        <v/>
      </c>
      <c r="M1280" s="3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7" t="str">
        <f t="shared" si="126"/>
        <v>-1</v>
      </c>
      <c r="AC1280" s="17">
        <f>IFERROR(INDEX(Factors!$C$59:$C$70,MATCH(AB1280,Factors!$B$59:$B$70,1),1),0)</f>
        <v>0</v>
      </c>
      <c r="AD1280" s="17">
        <f t="shared" si="128"/>
        <v>0</v>
      </c>
      <c r="AE1280" s="17">
        <f>IFERROR(INDEX(Factors!$B$6:$B$15,MATCH('INPUT - Census'!E1280,Factors!$C$6:$C$15,0),1),0)</f>
        <v>0</v>
      </c>
      <c r="AF1280" s="18">
        <f>IFERROR(INDEX(Factors!$B$16:$B$39,MATCH('INPUT - Census'!C1280,Factors!$C$16:$C$35,0),1),0)</f>
        <v>0</v>
      </c>
      <c r="AG1280" s="19">
        <f>IFERROR(INDEX(Factors!$B$40:$B$44,MATCH('INPUT - Census'!F1280,Factors!$C$40:$C$44,0),1),0)</f>
        <v>0</v>
      </c>
      <c r="AH1280" s="21" t="str">
        <f t="shared" si="130"/>
        <v/>
      </c>
      <c r="AI1280" s="1" t="str">
        <f>IFERROR(VLOOKUP(H1280,Factors!$C$45:$D$48,2,0),"")</f>
        <v/>
      </c>
      <c r="AJ1280" t="b">
        <f t="shared" si="129"/>
        <v>0</v>
      </c>
    </row>
    <row r="1281" spans="2:36" ht="14.4" x14ac:dyDescent="0.3">
      <c r="B1281" s="70"/>
      <c r="C1281" s="58"/>
      <c r="D1281" s="63"/>
      <c r="E1281" s="58"/>
      <c r="F1281" s="58"/>
      <c r="G1281" s="44"/>
      <c r="H1281" s="45"/>
      <c r="I1281" s="45"/>
      <c r="J1281" s="38" t="str">
        <f t="shared" si="125"/>
        <v/>
      </c>
      <c r="K1281" s="39" t="str">
        <f t="shared" si="127"/>
        <v/>
      </c>
      <c r="M1281" s="3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7" t="str">
        <f t="shared" si="126"/>
        <v>-1</v>
      </c>
      <c r="AC1281" s="17">
        <f>IFERROR(INDEX(Factors!$C$59:$C$70,MATCH(AB1281,Factors!$B$59:$B$70,1),1),0)</f>
        <v>0</v>
      </c>
      <c r="AD1281" s="17">
        <f t="shared" si="128"/>
        <v>0</v>
      </c>
      <c r="AE1281" s="17">
        <f>IFERROR(INDEX(Factors!$B$6:$B$15,MATCH('INPUT - Census'!E1281,Factors!$C$6:$C$15,0),1),0)</f>
        <v>0</v>
      </c>
      <c r="AF1281" s="18">
        <f>IFERROR(INDEX(Factors!$B$16:$B$39,MATCH('INPUT - Census'!C1281,Factors!$C$16:$C$35,0),1),0)</f>
        <v>0</v>
      </c>
      <c r="AG1281" s="19">
        <f>IFERROR(INDEX(Factors!$B$40:$B$44,MATCH('INPUT - Census'!F1281,Factors!$C$40:$C$44,0),1),0)</f>
        <v>0</v>
      </c>
      <c r="AH1281" s="21" t="str">
        <f t="shared" si="130"/>
        <v/>
      </c>
      <c r="AI1281" s="1" t="str">
        <f>IFERROR(VLOOKUP(H1281,Factors!$C$45:$D$48,2,0),"")</f>
        <v/>
      </c>
      <c r="AJ1281" t="b">
        <f t="shared" si="129"/>
        <v>0</v>
      </c>
    </row>
    <row r="1282" spans="2:36" ht="14.4" x14ac:dyDescent="0.3">
      <c r="B1282" s="70"/>
      <c r="C1282" s="58"/>
      <c r="D1282" s="63"/>
      <c r="E1282" s="58"/>
      <c r="F1282" s="58"/>
      <c r="G1282" s="44"/>
      <c r="H1282" s="45"/>
      <c r="I1282" s="45"/>
      <c r="J1282" s="38" t="str">
        <f t="shared" ref="J1282:J1345" si="131">IF( ISNUMBER(B1282), ROUND(($AL$3-B1282)/365,0), "" )</f>
        <v/>
      </c>
      <c r="K1282" s="39" t="str">
        <f t="shared" si="127"/>
        <v/>
      </c>
      <c r="M1282" s="3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7" t="str">
        <f t="shared" ref="AB1282:AB1345" si="132">IF( AND(ISNUMBER(J1282),J1282&gt;=0,J1282&lt;=100), J1282, "-1" )</f>
        <v>-1</v>
      </c>
      <c r="AC1282" s="17">
        <f>IFERROR(INDEX(Factors!$C$59:$C$70,MATCH(AB1282,Factors!$B$59:$B$70,1),1),0)</f>
        <v>0</v>
      </c>
      <c r="AD1282" s="17">
        <f t="shared" si="128"/>
        <v>0</v>
      </c>
      <c r="AE1282" s="17">
        <f>IFERROR(INDEX(Factors!$B$6:$B$15,MATCH('INPUT - Census'!E1282,Factors!$C$6:$C$15,0),1),0)</f>
        <v>0</v>
      </c>
      <c r="AF1282" s="18">
        <f>IFERROR(INDEX(Factors!$B$16:$B$39,MATCH('INPUT - Census'!C1282,Factors!$C$16:$C$35,0),1),0)</f>
        <v>0</v>
      </c>
      <c r="AG1282" s="19">
        <f>IFERROR(INDEX(Factors!$B$40:$B$44,MATCH('INPUT - Census'!F1282,Factors!$C$40:$C$44,0),1),0)</f>
        <v>0</v>
      </c>
      <c r="AH1282" s="21" t="str">
        <f t="shared" si="130"/>
        <v/>
      </c>
      <c r="AI1282" s="1" t="str">
        <f>IFERROR(VLOOKUP(H1282,Factors!$C$45:$D$48,2,0),"")</f>
        <v/>
      </c>
      <c r="AJ1282" t="b">
        <f t="shared" si="129"/>
        <v>0</v>
      </c>
    </row>
    <row r="1283" spans="2:36" ht="14.4" x14ac:dyDescent="0.3">
      <c r="B1283" s="70"/>
      <c r="C1283" s="58"/>
      <c r="D1283" s="63"/>
      <c r="E1283" s="58"/>
      <c r="F1283" s="58"/>
      <c r="G1283" s="44"/>
      <c r="H1283" s="45"/>
      <c r="I1283" s="45"/>
      <c r="J1283" s="38" t="str">
        <f t="shared" si="131"/>
        <v/>
      </c>
      <c r="K1283" s="39" t="str">
        <f t="shared" ref="K1283:K1346" si="133">ValidateMember(B1283:J1283)</f>
        <v/>
      </c>
      <c r="M1283" s="3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7" t="str">
        <f t="shared" si="132"/>
        <v>-1</v>
      </c>
      <c r="AC1283" s="17">
        <f>IFERROR(INDEX(Factors!$C$59:$C$70,MATCH(AB1283,Factors!$B$59:$B$70,1),1),0)</f>
        <v>0</v>
      </c>
      <c r="AD1283" s="17">
        <f t="shared" ref="AD1283:AD1346" si="134">IF(COUNTIF($P$2:$P$16,D1283),MATCH(D1283,$P$2:$P$16,0),0)</f>
        <v>0</v>
      </c>
      <c r="AE1283" s="17">
        <f>IFERROR(INDEX(Factors!$B$6:$B$15,MATCH('INPUT - Census'!E1283,Factors!$C$6:$C$15,0),1),0)</f>
        <v>0</v>
      </c>
      <c r="AF1283" s="18">
        <f>IFERROR(INDEX(Factors!$B$16:$B$39,MATCH('INPUT - Census'!C1283,Factors!$C$16:$C$35,0),1),0)</f>
        <v>0</v>
      </c>
      <c r="AG1283" s="19">
        <f>IFERROR(INDEX(Factors!$B$40:$B$44,MATCH('INPUT - Census'!F1283,Factors!$C$40:$C$44,0),1),0)</f>
        <v>0</v>
      </c>
      <c r="AH1283" s="21" t="str">
        <f t="shared" si="130"/>
        <v/>
      </c>
      <c r="AI1283" s="1" t="str">
        <f>IFERROR(VLOOKUP(H1283,Factors!$C$45:$D$48,2,0),"")</f>
        <v/>
      </c>
      <c r="AJ1283" t="b">
        <f t="shared" ref="AJ1283:AJ1346" si="135">K1283=0</f>
        <v>0</v>
      </c>
    </row>
    <row r="1284" spans="2:36" ht="14.4" x14ac:dyDescent="0.3">
      <c r="B1284" s="70"/>
      <c r="C1284" s="58"/>
      <c r="D1284" s="63"/>
      <c r="E1284" s="58"/>
      <c r="F1284" s="58"/>
      <c r="G1284" s="44"/>
      <c r="H1284" s="45"/>
      <c r="I1284" s="45"/>
      <c r="J1284" s="38" t="str">
        <f t="shared" si="131"/>
        <v/>
      </c>
      <c r="K1284" s="39" t="str">
        <f t="shared" si="133"/>
        <v/>
      </c>
      <c r="M1284" s="3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7" t="str">
        <f t="shared" si="132"/>
        <v>-1</v>
      </c>
      <c r="AC1284" s="17">
        <f>IFERROR(INDEX(Factors!$C$59:$C$70,MATCH(AB1284,Factors!$B$59:$B$70,1),1),0)</f>
        <v>0</v>
      </c>
      <c r="AD1284" s="17">
        <f t="shared" si="134"/>
        <v>0</v>
      </c>
      <c r="AE1284" s="17">
        <f>IFERROR(INDEX(Factors!$B$6:$B$15,MATCH('INPUT - Census'!E1284,Factors!$C$6:$C$15,0),1),0)</f>
        <v>0</v>
      </c>
      <c r="AF1284" s="18">
        <f>IFERROR(INDEX(Factors!$B$16:$B$39,MATCH('INPUT - Census'!C1284,Factors!$C$16:$C$35,0),1),0)</f>
        <v>0</v>
      </c>
      <c r="AG1284" s="19">
        <f>IFERROR(INDEX(Factors!$B$40:$B$44,MATCH('INPUT - Census'!F1284,Factors!$C$40:$C$44,0),1),0)</f>
        <v>0</v>
      </c>
      <c r="AH1284" s="21" t="str">
        <f t="shared" ref="AH1284:AH1347" si="136">IF(G1284="","",G1284)</f>
        <v/>
      </c>
      <c r="AI1284" s="1" t="str">
        <f>IFERROR(VLOOKUP(H1284,Factors!$C$45:$D$48,2,0),"")</f>
        <v/>
      </c>
      <c r="AJ1284" t="b">
        <f t="shared" si="135"/>
        <v>0</v>
      </c>
    </row>
    <row r="1285" spans="2:36" ht="14.4" x14ac:dyDescent="0.3">
      <c r="B1285" s="70"/>
      <c r="C1285" s="58"/>
      <c r="D1285" s="63"/>
      <c r="E1285" s="58"/>
      <c r="F1285" s="58"/>
      <c r="G1285" s="44"/>
      <c r="H1285" s="45"/>
      <c r="I1285" s="45"/>
      <c r="J1285" s="38" t="str">
        <f t="shared" si="131"/>
        <v/>
      </c>
      <c r="K1285" s="39" t="str">
        <f t="shared" si="133"/>
        <v/>
      </c>
      <c r="M1285" s="3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7" t="str">
        <f t="shared" si="132"/>
        <v>-1</v>
      </c>
      <c r="AC1285" s="17">
        <f>IFERROR(INDEX(Factors!$C$59:$C$70,MATCH(AB1285,Factors!$B$59:$B$70,1),1),0)</f>
        <v>0</v>
      </c>
      <c r="AD1285" s="17">
        <f t="shared" si="134"/>
        <v>0</v>
      </c>
      <c r="AE1285" s="17">
        <f>IFERROR(INDEX(Factors!$B$6:$B$15,MATCH('INPUT - Census'!E1285,Factors!$C$6:$C$15,0),1),0)</f>
        <v>0</v>
      </c>
      <c r="AF1285" s="18">
        <f>IFERROR(INDEX(Factors!$B$16:$B$39,MATCH('INPUT - Census'!C1285,Factors!$C$16:$C$35,0),1),0)</f>
        <v>0</v>
      </c>
      <c r="AG1285" s="19">
        <f>IFERROR(INDEX(Factors!$B$40:$B$44,MATCH('INPUT - Census'!F1285,Factors!$C$40:$C$44,0),1),0)</f>
        <v>0</v>
      </c>
      <c r="AH1285" s="21" t="str">
        <f t="shared" si="136"/>
        <v/>
      </c>
      <c r="AI1285" s="1" t="str">
        <f>IFERROR(VLOOKUP(H1285,Factors!$C$45:$D$48,2,0),"")</f>
        <v/>
      </c>
      <c r="AJ1285" t="b">
        <f t="shared" si="135"/>
        <v>0</v>
      </c>
    </row>
    <row r="1286" spans="2:36" ht="14.4" x14ac:dyDescent="0.3">
      <c r="B1286" s="70"/>
      <c r="C1286" s="58"/>
      <c r="D1286" s="63"/>
      <c r="E1286" s="58"/>
      <c r="F1286" s="58"/>
      <c r="G1286" s="44"/>
      <c r="H1286" s="45"/>
      <c r="I1286" s="45"/>
      <c r="J1286" s="38" t="str">
        <f t="shared" si="131"/>
        <v/>
      </c>
      <c r="K1286" s="39" t="str">
        <f t="shared" si="133"/>
        <v/>
      </c>
      <c r="M1286" s="3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7" t="str">
        <f t="shared" si="132"/>
        <v>-1</v>
      </c>
      <c r="AC1286" s="17">
        <f>IFERROR(INDEX(Factors!$C$59:$C$70,MATCH(AB1286,Factors!$B$59:$B$70,1),1),0)</f>
        <v>0</v>
      </c>
      <c r="AD1286" s="17">
        <f t="shared" si="134"/>
        <v>0</v>
      </c>
      <c r="AE1286" s="17">
        <f>IFERROR(INDEX(Factors!$B$6:$B$15,MATCH('INPUT - Census'!E1286,Factors!$C$6:$C$15,0),1),0)</f>
        <v>0</v>
      </c>
      <c r="AF1286" s="18">
        <f>IFERROR(INDEX(Factors!$B$16:$B$39,MATCH('INPUT - Census'!C1286,Factors!$C$16:$C$35,0),1),0)</f>
        <v>0</v>
      </c>
      <c r="AG1286" s="19">
        <f>IFERROR(INDEX(Factors!$B$40:$B$44,MATCH('INPUT - Census'!F1286,Factors!$C$40:$C$44,0),1),0)</f>
        <v>0</v>
      </c>
      <c r="AH1286" s="21" t="str">
        <f t="shared" si="136"/>
        <v/>
      </c>
      <c r="AI1286" s="1" t="str">
        <f>IFERROR(VLOOKUP(H1286,Factors!$C$45:$D$48,2,0),"")</f>
        <v/>
      </c>
      <c r="AJ1286" t="b">
        <f t="shared" si="135"/>
        <v>0</v>
      </c>
    </row>
    <row r="1287" spans="2:36" ht="14.4" x14ac:dyDescent="0.3">
      <c r="B1287" s="70"/>
      <c r="C1287" s="58"/>
      <c r="D1287" s="63"/>
      <c r="E1287" s="58"/>
      <c r="F1287" s="58"/>
      <c r="G1287" s="44"/>
      <c r="H1287" s="45"/>
      <c r="I1287" s="45"/>
      <c r="J1287" s="38" t="str">
        <f t="shared" si="131"/>
        <v/>
      </c>
      <c r="K1287" s="39" t="str">
        <f t="shared" si="133"/>
        <v/>
      </c>
      <c r="M1287" s="3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7" t="str">
        <f t="shared" si="132"/>
        <v>-1</v>
      </c>
      <c r="AC1287" s="17">
        <f>IFERROR(INDEX(Factors!$C$59:$C$70,MATCH(AB1287,Factors!$B$59:$B$70,1),1),0)</f>
        <v>0</v>
      </c>
      <c r="AD1287" s="17">
        <f t="shared" si="134"/>
        <v>0</v>
      </c>
      <c r="AE1287" s="17">
        <f>IFERROR(INDEX(Factors!$B$6:$B$15,MATCH('INPUT - Census'!E1287,Factors!$C$6:$C$15,0),1),0)</f>
        <v>0</v>
      </c>
      <c r="AF1287" s="18">
        <f>IFERROR(INDEX(Factors!$B$16:$B$39,MATCH('INPUT - Census'!C1287,Factors!$C$16:$C$35,0),1),0)</f>
        <v>0</v>
      </c>
      <c r="AG1287" s="19">
        <f>IFERROR(INDEX(Factors!$B$40:$B$44,MATCH('INPUT - Census'!F1287,Factors!$C$40:$C$44,0),1),0)</f>
        <v>0</v>
      </c>
      <c r="AH1287" s="21" t="str">
        <f t="shared" si="136"/>
        <v/>
      </c>
      <c r="AI1287" s="1" t="str">
        <f>IFERROR(VLOOKUP(H1287,Factors!$C$45:$D$48,2,0),"")</f>
        <v/>
      </c>
      <c r="AJ1287" t="b">
        <f t="shared" si="135"/>
        <v>0</v>
      </c>
    </row>
    <row r="1288" spans="2:36" ht="14.4" x14ac:dyDescent="0.3">
      <c r="B1288" s="70"/>
      <c r="C1288" s="58"/>
      <c r="D1288" s="63"/>
      <c r="E1288" s="58"/>
      <c r="F1288" s="58"/>
      <c r="G1288" s="44"/>
      <c r="H1288" s="45"/>
      <c r="I1288" s="45"/>
      <c r="J1288" s="38" t="str">
        <f t="shared" si="131"/>
        <v/>
      </c>
      <c r="K1288" s="39" t="str">
        <f t="shared" si="133"/>
        <v/>
      </c>
      <c r="M1288" s="3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7" t="str">
        <f t="shared" si="132"/>
        <v>-1</v>
      </c>
      <c r="AC1288" s="17">
        <f>IFERROR(INDEX(Factors!$C$59:$C$70,MATCH(AB1288,Factors!$B$59:$B$70,1),1),0)</f>
        <v>0</v>
      </c>
      <c r="AD1288" s="17">
        <f t="shared" si="134"/>
        <v>0</v>
      </c>
      <c r="AE1288" s="17">
        <f>IFERROR(INDEX(Factors!$B$6:$B$15,MATCH('INPUT - Census'!E1288,Factors!$C$6:$C$15,0),1),0)</f>
        <v>0</v>
      </c>
      <c r="AF1288" s="18">
        <f>IFERROR(INDEX(Factors!$B$16:$B$39,MATCH('INPUT - Census'!C1288,Factors!$C$16:$C$35,0),1),0)</f>
        <v>0</v>
      </c>
      <c r="AG1288" s="19">
        <f>IFERROR(INDEX(Factors!$B$40:$B$44,MATCH('INPUT - Census'!F1288,Factors!$C$40:$C$44,0),1),0)</f>
        <v>0</v>
      </c>
      <c r="AH1288" s="21" t="str">
        <f t="shared" si="136"/>
        <v/>
      </c>
      <c r="AI1288" s="1" t="str">
        <f>IFERROR(VLOOKUP(H1288,Factors!$C$45:$D$48,2,0),"")</f>
        <v/>
      </c>
      <c r="AJ1288" t="b">
        <f t="shared" si="135"/>
        <v>0</v>
      </c>
    </row>
    <row r="1289" spans="2:36" ht="14.4" x14ac:dyDescent="0.3">
      <c r="B1289" s="70"/>
      <c r="C1289" s="58"/>
      <c r="D1289" s="63"/>
      <c r="E1289" s="58"/>
      <c r="F1289" s="58"/>
      <c r="G1289" s="44"/>
      <c r="H1289" s="45"/>
      <c r="I1289" s="45"/>
      <c r="J1289" s="38" t="str">
        <f t="shared" si="131"/>
        <v/>
      </c>
      <c r="K1289" s="39" t="str">
        <f t="shared" si="133"/>
        <v/>
      </c>
      <c r="M1289" s="3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7" t="str">
        <f t="shared" si="132"/>
        <v>-1</v>
      </c>
      <c r="AC1289" s="17">
        <f>IFERROR(INDEX(Factors!$C$59:$C$70,MATCH(AB1289,Factors!$B$59:$B$70,1),1),0)</f>
        <v>0</v>
      </c>
      <c r="AD1289" s="17">
        <f t="shared" si="134"/>
        <v>0</v>
      </c>
      <c r="AE1289" s="17">
        <f>IFERROR(INDEX(Factors!$B$6:$B$15,MATCH('INPUT - Census'!E1289,Factors!$C$6:$C$15,0),1),0)</f>
        <v>0</v>
      </c>
      <c r="AF1289" s="18">
        <f>IFERROR(INDEX(Factors!$B$16:$B$39,MATCH('INPUT - Census'!C1289,Factors!$C$16:$C$35,0),1),0)</f>
        <v>0</v>
      </c>
      <c r="AG1289" s="19">
        <f>IFERROR(INDEX(Factors!$B$40:$B$44,MATCH('INPUT - Census'!F1289,Factors!$C$40:$C$44,0),1),0)</f>
        <v>0</v>
      </c>
      <c r="AH1289" s="21" t="str">
        <f t="shared" si="136"/>
        <v/>
      </c>
      <c r="AI1289" s="1" t="str">
        <f>IFERROR(VLOOKUP(H1289,Factors!$C$45:$D$48,2,0),"")</f>
        <v/>
      </c>
      <c r="AJ1289" t="b">
        <f t="shared" si="135"/>
        <v>0</v>
      </c>
    </row>
    <row r="1290" spans="2:36" ht="14.4" x14ac:dyDescent="0.3">
      <c r="B1290" s="70"/>
      <c r="C1290" s="58"/>
      <c r="D1290" s="63"/>
      <c r="E1290" s="58"/>
      <c r="F1290" s="58"/>
      <c r="G1290" s="44"/>
      <c r="H1290" s="45"/>
      <c r="I1290" s="45"/>
      <c r="J1290" s="38" t="str">
        <f t="shared" si="131"/>
        <v/>
      </c>
      <c r="K1290" s="39" t="str">
        <f t="shared" si="133"/>
        <v/>
      </c>
      <c r="M1290" s="3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7" t="str">
        <f t="shared" si="132"/>
        <v>-1</v>
      </c>
      <c r="AC1290" s="17">
        <f>IFERROR(INDEX(Factors!$C$59:$C$70,MATCH(AB1290,Factors!$B$59:$B$70,1),1),0)</f>
        <v>0</v>
      </c>
      <c r="AD1290" s="17">
        <f t="shared" si="134"/>
        <v>0</v>
      </c>
      <c r="AE1290" s="17">
        <f>IFERROR(INDEX(Factors!$B$6:$B$15,MATCH('INPUT - Census'!E1290,Factors!$C$6:$C$15,0),1),0)</f>
        <v>0</v>
      </c>
      <c r="AF1290" s="18">
        <f>IFERROR(INDEX(Factors!$B$16:$B$39,MATCH('INPUT - Census'!C1290,Factors!$C$16:$C$35,0),1),0)</f>
        <v>0</v>
      </c>
      <c r="AG1290" s="19">
        <f>IFERROR(INDEX(Factors!$B$40:$B$44,MATCH('INPUT - Census'!F1290,Factors!$C$40:$C$44,0),1),0)</f>
        <v>0</v>
      </c>
      <c r="AH1290" s="21" t="str">
        <f t="shared" si="136"/>
        <v/>
      </c>
      <c r="AI1290" s="1" t="str">
        <f>IFERROR(VLOOKUP(H1290,Factors!$C$45:$D$48,2,0),"")</f>
        <v/>
      </c>
      <c r="AJ1290" t="b">
        <f t="shared" si="135"/>
        <v>0</v>
      </c>
    </row>
    <row r="1291" spans="2:36" ht="14.4" x14ac:dyDescent="0.3">
      <c r="B1291" s="70"/>
      <c r="C1291" s="58"/>
      <c r="D1291" s="63"/>
      <c r="E1291" s="58"/>
      <c r="F1291" s="58"/>
      <c r="G1291" s="44"/>
      <c r="H1291" s="45"/>
      <c r="I1291" s="45"/>
      <c r="J1291" s="38" t="str">
        <f t="shared" si="131"/>
        <v/>
      </c>
      <c r="K1291" s="39" t="str">
        <f t="shared" si="133"/>
        <v/>
      </c>
      <c r="M1291" s="3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7" t="str">
        <f t="shared" si="132"/>
        <v>-1</v>
      </c>
      <c r="AC1291" s="17">
        <f>IFERROR(INDEX(Factors!$C$59:$C$70,MATCH(AB1291,Factors!$B$59:$B$70,1),1),0)</f>
        <v>0</v>
      </c>
      <c r="AD1291" s="17">
        <f t="shared" si="134"/>
        <v>0</v>
      </c>
      <c r="AE1291" s="17">
        <f>IFERROR(INDEX(Factors!$B$6:$B$15,MATCH('INPUT - Census'!E1291,Factors!$C$6:$C$15,0),1),0)</f>
        <v>0</v>
      </c>
      <c r="AF1291" s="18">
        <f>IFERROR(INDEX(Factors!$B$16:$B$39,MATCH('INPUT - Census'!C1291,Factors!$C$16:$C$35,0),1),0)</f>
        <v>0</v>
      </c>
      <c r="AG1291" s="19">
        <f>IFERROR(INDEX(Factors!$B$40:$B$44,MATCH('INPUT - Census'!F1291,Factors!$C$40:$C$44,0),1),0)</f>
        <v>0</v>
      </c>
      <c r="AH1291" s="21" t="str">
        <f t="shared" si="136"/>
        <v/>
      </c>
      <c r="AI1291" s="1" t="str">
        <f>IFERROR(VLOOKUP(H1291,Factors!$C$45:$D$48,2,0),"")</f>
        <v/>
      </c>
      <c r="AJ1291" t="b">
        <f t="shared" si="135"/>
        <v>0</v>
      </c>
    </row>
    <row r="1292" spans="2:36" ht="14.4" x14ac:dyDescent="0.3">
      <c r="B1292" s="70"/>
      <c r="C1292" s="58"/>
      <c r="D1292" s="63"/>
      <c r="E1292" s="58"/>
      <c r="F1292" s="58"/>
      <c r="G1292" s="44"/>
      <c r="H1292" s="45"/>
      <c r="I1292" s="45"/>
      <c r="J1292" s="38" t="str">
        <f t="shared" si="131"/>
        <v/>
      </c>
      <c r="K1292" s="39" t="str">
        <f t="shared" si="133"/>
        <v/>
      </c>
      <c r="M1292" s="3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7" t="str">
        <f t="shared" si="132"/>
        <v>-1</v>
      </c>
      <c r="AC1292" s="17">
        <f>IFERROR(INDEX(Factors!$C$59:$C$70,MATCH(AB1292,Factors!$B$59:$B$70,1),1),0)</f>
        <v>0</v>
      </c>
      <c r="AD1292" s="17">
        <f t="shared" si="134"/>
        <v>0</v>
      </c>
      <c r="AE1292" s="17">
        <f>IFERROR(INDEX(Factors!$B$6:$B$15,MATCH('INPUT - Census'!E1292,Factors!$C$6:$C$15,0),1),0)</f>
        <v>0</v>
      </c>
      <c r="AF1292" s="18">
        <f>IFERROR(INDEX(Factors!$B$16:$B$39,MATCH('INPUT - Census'!C1292,Factors!$C$16:$C$35,0),1),0)</f>
        <v>0</v>
      </c>
      <c r="AG1292" s="19">
        <f>IFERROR(INDEX(Factors!$B$40:$B$44,MATCH('INPUT - Census'!F1292,Factors!$C$40:$C$44,0),1),0)</f>
        <v>0</v>
      </c>
      <c r="AH1292" s="21" t="str">
        <f t="shared" si="136"/>
        <v/>
      </c>
      <c r="AI1292" s="1" t="str">
        <f>IFERROR(VLOOKUP(H1292,Factors!$C$45:$D$48,2,0),"")</f>
        <v/>
      </c>
      <c r="AJ1292" t="b">
        <f t="shared" si="135"/>
        <v>0</v>
      </c>
    </row>
    <row r="1293" spans="2:36" ht="14.4" x14ac:dyDescent="0.3">
      <c r="B1293" s="70"/>
      <c r="C1293" s="58"/>
      <c r="D1293" s="63"/>
      <c r="E1293" s="58"/>
      <c r="F1293" s="58"/>
      <c r="G1293" s="44"/>
      <c r="H1293" s="45"/>
      <c r="I1293" s="45"/>
      <c r="J1293" s="38" t="str">
        <f t="shared" si="131"/>
        <v/>
      </c>
      <c r="K1293" s="39" t="str">
        <f t="shared" si="133"/>
        <v/>
      </c>
      <c r="M1293" s="3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7" t="str">
        <f t="shared" si="132"/>
        <v>-1</v>
      </c>
      <c r="AC1293" s="17">
        <f>IFERROR(INDEX(Factors!$C$59:$C$70,MATCH(AB1293,Factors!$B$59:$B$70,1),1),0)</f>
        <v>0</v>
      </c>
      <c r="AD1293" s="17">
        <f t="shared" si="134"/>
        <v>0</v>
      </c>
      <c r="AE1293" s="17">
        <f>IFERROR(INDEX(Factors!$B$6:$B$15,MATCH('INPUT - Census'!E1293,Factors!$C$6:$C$15,0),1),0)</f>
        <v>0</v>
      </c>
      <c r="AF1293" s="18">
        <f>IFERROR(INDEX(Factors!$B$16:$B$39,MATCH('INPUT - Census'!C1293,Factors!$C$16:$C$35,0),1),0)</f>
        <v>0</v>
      </c>
      <c r="AG1293" s="19">
        <f>IFERROR(INDEX(Factors!$B$40:$B$44,MATCH('INPUT - Census'!F1293,Factors!$C$40:$C$44,0),1),0)</f>
        <v>0</v>
      </c>
      <c r="AH1293" s="21" t="str">
        <f t="shared" si="136"/>
        <v/>
      </c>
      <c r="AI1293" s="1" t="str">
        <f>IFERROR(VLOOKUP(H1293,Factors!$C$45:$D$48,2,0),"")</f>
        <v/>
      </c>
      <c r="AJ1293" t="b">
        <f t="shared" si="135"/>
        <v>0</v>
      </c>
    </row>
    <row r="1294" spans="2:36" ht="14.4" x14ac:dyDescent="0.3">
      <c r="B1294" s="70"/>
      <c r="C1294" s="58"/>
      <c r="D1294" s="63"/>
      <c r="E1294" s="58"/>
      <c r="F1294" s="58"/>
      <c r="G1294" s="44"/>
      <c r="H1294" s="45"/>
      <c r="I1294" s="45"/>
      <c r="J1294" s="38" t="str">
        <f t="shared" si="131"/>
        <v/>
      </c>
      <c r="K1294" s="39" t="str">
        <f t="shared" si="133"/>
        <v/>
      </c>
      <c r="M1294" s="3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7" t="str">
        <f t="shared" si="132"/>
        <v>-1</v>
      </c>
      <c r="AC1294" s="17">
        <f>IFERROR(INDEX(Factors!$C$59:$C$70,MATCH(AB1294,Factors!$B$59:$B$70,1),1),0)</f>
        <v>0</v>
      </c>
      <c r="AD1294" s="17">
        <f t="shared" si="134"/>
        <v>0</v>
      </c>
      <c r="AE1294" s="17">
        <f>IFERROR(INDEX(Factors!$B$6:$B$15,MATCH('INPUT - Census'!E1294,Factors!$C$6:$C$15,0),1),0)</f>
        <v>0</v>
      </c>
      <c r="AF1294" s="18">
        <f>IFERROR(INDEX(Factors!$B$16:$B$39,MATCH('INPUT - Census'!C1294,Factors!$C$16:$C$35,0),1),0)</f>
        <v>0</v>
      </c>
      <c r="AG1294" s="19">
        <f>IFERROR(INDEX(Factors!$B$40:$B$44,MATCH('INPUT - Census'!F1294,Factors!$C$40:$C$44,0),1),0)</f>
        <v>0</v>
      </c>
      <c r="AH1294" s="21" t="str">
        <f t="shared" si="136"/>
        <v/>
      </c>
      <c r="AI1294" s="1" t="str">
        <f>IFERROR(VLOOKUP(H1294,Factors!$C$45:$D$48,2,0),"")</f>
        <v/>
      </c>
      <c r="AJ1294" t="b">
        <f t="shared" si="135"/>
        <v>0</v>
      </c>
    </row>
    <row r="1295" spans="2:36" ht="14.4" x14ac:dyDescent="0.3">
      <c r="B1295" s="70"/>
      <c r="C1295" s="58"/>
      <c r="D1295" s="63"/>
      <c r="E1295" s="58"/>
      <c r="F1295" s="58"/>
      <c r="G1295" s="44"/>
      <c r="H1295" s="45"/>
      <c r="I1295" s="45"/>
      <c r="J1295" s="38" t="str">
        <f t="shared" si="131"/>
        <v/>
      </c>
      <c r="K1295" s="39" t="str">
        <f t="shared" si="133"/>
        <v/>
      </c>
      <c r="M1295" s="3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7" t="str">
        <f t="shared" si="132"/>
        <v>-1</v>
      </c>
      <c r="AC1295" s="17">
        <f>IFERROR(INDEX(Factors!$C$59:$C$70,MATCH(AB1295,Factors!$B$59:$B$70,1),1),0)</f>
        <v>0</v>
      </c>
      <c r="AD1295" s="17">
        <f t="shared" si="134"/>
        <v>0</v>
      </c>
      <c r="AE1295" s="17">
        <f>IFERROR(INDEX(Factors!$B$6:$B$15,MATCH('INPUT - Census'!E1295,Factors!$C$6:$C$15,0),1),0)</f>
        <v>0</v>
      </c>
      <c r="AF1295" s="18">
        <f>IFERROR(INDEX(Factors!$B$16:$B$39,MATCH('INPUT - Census'!C1295,Factors!$C$16:$C$35,0),1),0)</f>
        <v>0</v>
      </c>
      <c r="AG1295" s="19">
        <f>IFERROR(INDEX(Factors!$B$40:$B$44,MATCH('INPUT - Census'!F1295,Factors!$C$40:$C$44,0),1),0)</f>
        <v>0</v>
      </c>
      <c r="AH1295" s="21" t="str">
        <f t="shared" si="136"/>
        <v/>
      </c>
      <c r="AI1295" s="1" t="str">
        <f>IFERROR(VLOOKUP(H1295,Factors!$C$45:$D$48,2,0),"")</f>
        <v/>
      </c>
      <c r="AJ1295" t="b">
        <f t="shared" si="135"/>
        <v>0</v>
      </c>
    </row>
    <row r="1296" spans="2:36" ht="14.4" x14ac:dyDescent="0.3">
      <c r="B1296" s="70"/>
      <c r="C1296" s="58"/>
      <c r="D1296" s="63"/>
      <c r="E1296" s="58"/>
      <c r="F1296" s="58"/>
      <c r="G1296" s="44"/>
      <c r="H1296" s="45"/>
      <c r="I1296" s="45"/>
      <c r="J1296" s="38" t="str">
        <f t="shared" si="131"/>
        <v/>
      </c>
      <c r="K1296" s="39" t="str">
        <f t="shared" si="133"/>
        <v/>
      </c>
      <c r="M1296" s="3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7" t="str">
        <f t="shared" si="132"/>
        <v>-1</v>
      </c>
      <c r="AC1296" s="17">
        <f>IFERROR(INDEX(Factors!$C$59:$C$70,MATCH(AB1296,Factors!$B$59:$B$70,1),1),0)</f>
        <v>0</v>
      </c>
      <c r="AD1296" s="17">
        <f t="shared" si="134"/>
        <v>0</v>
      </c>
      <c r="AE1296" s="17">
        <f>IFERROR(INDEX(Factors!$B$6:$B$15,MATCH('INPUT - Census'!E1296,Factors!$C$6:$C$15,0),1),0)</f>
        <v>0</v>
      </c>
      <c r="AF1296" s="18">
        <f>IFERROR(INDEX(Factors!$B$16:$B$39,MATCH('INPUT - Census'!C1296,Factors!$C$16:$C$35,0),1),0)</f>
        <v>0</v>
      </c>
      <c r="AG1296" s="19">
        <f>IFERROR(INDEX(Factors!$B$40:$B$44,MATCH('INPUT - Census'!F1296,Factors!$C$40:$C$44,0),1),0)</f>
        <v>0</v>
      </c>
      <c r="AH1296" s="21" t="str">
        <f t="shared" si="136"/>
        <v/>
      </c>
      <c r="AI1296" s="1" t="str">
        <f>IFERROR(VLOOKUP(H1296,Factors!$C$45:$D$48,2,0),"")</f>
        <v/>
      </c>
      <c r="AJ1296" t="b">
        <f t="shared" si="135"/>
        <v>0</v>
      </c>
    </row>
    <row r="1297" spans="2:36" ht="14.4" x14ac:dyDescent="0.3">
      <c r="B1297" s="70"/>
      <c r="C1297" s="58"/>
      <c r="D1297" s="63"/>
      <c r="E1297" s="58"/>
      <c r="F1297" s="58"/>
      <c r="G1297" s="44"/>
      <c r="H1297" s="45"/>
      <c r="I1297" s="45"/>
      <c r="J1297" s="38" t="str">
        <f t="shared" si="131"/>
        <v/>
      </c>
      <c r="K1297" s="39" t="str">
        <f t="shared" si="133"/>
        <v/>
      </c>
      <c r="M1297" s="3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7" t="str">
        <f t="shared" si="132"/>
        <v>-1</v>
      </c>
      <c r="AC1297" s="17">
        <f>IFERROR(INDEX(Factors!$C$59:$C$70,MATCH(AB1297,Factors!$B$59:$B$70,1),1),0)</f>
        <v>0</v>
      </c>
      <c r="AD1297" s="17">
        <f t="shared" si="134"/>
        <v>0</v>
      </c>
      <c r="AE1297" s="17">
        <f>IFERROR(INDEX(Factors!$B$6:$B$15,MATCH('INPUT - Census'!E1297,Factors!$C$6:$C$15,0),1),0)</f>
        <v>0</v>
      </c>
      <c r="AF1297" s="18">
        <f>IFERROR(INDEX(Factors!$B$16:$B$39,MATCH('INPUT - Census'!C1297,Factors!$C$16:$C$35,0),1),0)</f>
        <v>0</v>
      </c>
      <c r="AG1297" s="19">
        <f>IFERROR(INDEX(Factors!$B$40:$B$44,MATCH('INPUT - Census'!F1297,Factors!$C$40:$C$44,0),1),0)</f>
        <v>0</v>
      </c>
      <c r="AH1297" s="21" t="str">
        <f t="shared" si="136"/>
        <v/>
      </c>
      <c r="AI1297" s="1" t="str">
        <f>IFERROR(VLOOKUP(H1297,Factors!$C$45:$D$48,2,0),"")</f>
        <v/>
      </c>
      <c r="AJ1297" t="b">
        <f t="shared" si="135"/>
        <v>0</v>
      </c>
    </row>
    <row r="1298" spans="2:36" ht="14.4" x14ac:dyDescent="0.3">
      <c r="B1298" s="70"/>
      <c r="C1298" s="58"/>
      <c r="D1298" s="63"/>
      <c r="E1298" s="58"/>
      <c r="F1298" s="58"/>
      <c r="G1298" s="44"/>
      <c r="H1298" s="45"/>
      <c r="I1298" s="45"/>
      <c r="J1298" s="38" t="str">
        <f t="shared" si="131"/>
        <v/>
      </c>
      <c r="K1298" s="39" t="str">
        <f t="shared" si="133"/>
        <v/>
      </c>
      <c r="M1298" s="3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7" t="str">
        <f t="shared" si="132"/>
        <v>-1</v>
      </c>
      <c r="AC1298" s="17">
        <f>IFERROR(INDEX(Factors!$C$59:$C$70,MATCH(AB1298,Factors!$B$59:$B$70,1),1),0)</f>
        <v>0</v>
      </c>
      <c r="AD1298" s="17">
        <f t="shared" si="134"/>
        <v>0</v>
      </c>
      <c r="AE1298" s="17">
        <f>IFERROR(INDEX(Factors!$B$6:$B$15,MATCH('INPUT - Census'!E1298,Factors!$C$6:$C$15,0),1),0)</f>
        <v>0</v>
      </c>
      <c r="AF1298" s="18">
        <f>IFERROR(INDEX(Factors!$B$16:$B$39,MATCH('INPUT - Census'!C1298,Factors!$C$16:$C$35,0),1),0)</f>
        <v>0</v>
      </c>
      <c r="AG1298" s="19">
        <f>IFERROR(INDEX(Factors!$B$40:$B$44,MATCH('INPUT - Census'!F1298,Factors!$C$40:$C$44,0),1),0)</f>
        <v>0</v>
      </c>
      <c r="AH1298" s="21" t="str">
        <f t="shared" si="136"/>
        <v/>
      </c>
      <c r="AI1298" s="1" t="str">
        <f>IFERROR(VLOOKUP(H1298,Factors!$C$45:$D$48,2,0),"")</f>
        <v/>
      </c>
      <c r="AJ1298" t="b">
        <f t="shared" si="135"/>
        <v>0</v>
      </c>
    </row>
    <row r="1299" spans="2:36" ht="14.4" x14ac:dyDescent="0.3">
      <c r="B1299" s="70"/>
      <c r="C1299" s="58"/>
      <c r="D1299" s="63"/>
      <c r="E1299" s="58"/>
      <c r="F1299" s="58"/>
      <c r="G1299" s="44"/>
      <c r="H1299" s="45"/>
      <c r="I1299" s="45"/>
      <c r="J1299" s="38" t="str">
        <f t="shared" si="131"/>
        <v/>
      </c>
      <c r="K1299" s="39" t="str">
        <f t="shared" si="133"/>
        <v/>
      </c>
      <c r="M1299" s="3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7" t="str">
        <f t="shared" si="132"/>
        <v>-1</v>
      </c>
      <c r="AC1299" s="17">
        <f>IFERROR(INDEX(Factors!$C$59:$C$70,MATCH(AB1299,Factors!$B$59:$B$70,1),1),0)</f>
        <v>0</v>
      </c>
      <c r="AD1299" s="17">
        <f t="shared" si="134"/>
        <v>0</v>
      </c>
      <c r="AE1299" s="17">
        <f>IFERROR(INDEX(Factors!$B$6:$B$15,MATCH('INPUT - Census'!E1299,Factors!$C$6:$C$15,0),1),0)</f>
        <v>0</v>
      </c>
      <c r="AF1299" s="18">
        <f>IFERROR(INDEX(Factors!$B$16:$B$39,MATCH('INPUT - Census'!C1299,Factors!$C$16:$C$35,0),1),0)</f>
        <v>0</v>
      </c>
      <c r="AG1299" s="19">
        <f>IFERROR(INDEX(Factors!$B$40:$B$44,MATCH('INPUT - Census'!F1299,Factors!$C$40:$C$44,0),1),0)</f>
        <v>0</v>
      </c>
      <c r="AH1299" s="21" t="str">
        <f t="shared" si="136"/>
        <v/>
      </c>
      <c r="AI1299" s="1" t="str">
        <f>IFERROR(VLOOKUP(H1299,Factors!$C$45:$D$48,2,0),"")</f>
        <v/>
      </c>
      <c r="AJ1299" t="b">
        <f t="shared" si="135"/>
        <v>0</v>
      </c>
    </row>
    <row r="1300" spans="2:36" ht="14.4" x14ac:dyDescent="0.3">
      <c r="B1300" s="70"/>
      <c r="C1300" s="58"/>
      <c r="D1300" s="63"/>
      <c r="E1300" s="58"/>
      <c r="F1300" s="58"/>
      <c r="G1300" s="44"/>
      <c r="H1300" s="45"/>
      <c r="I1300" s="45"/>
      <c r="J1300" s="38" t="str">
        <f t="shared" si="131"/>
        <v/>
      </c>
      <c r="K1300" s="39" t="str">
        <f t="shared" si="133"/>
        <v/>
      </c>
      <c r="M1300" s="3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7" t="str">
        <f t="shared" si="132"/>
        <v>-1</v>
      </c>
      <c r="AC1300" s="17">
        <f>IFERROR(INDEX(Factors!$C$59:$C$70,MATCH(AB1300,Factors!$B$59:$B$70,1),1),0)</f>
        <v>0</v>
      </c>
      <c r="AD1300" s="17">
        <f t="shared" si="134"/>
        <v>0</v>
      </c>
      <c r="AE1300" s="17">
        <f>IFERROR(INDEX(Factors!$B$6:$B$15,MATCH('INPUT - Census'!E1300,Factors!$C$6:$C$15,0),1),0)</f>
        <v>0</v>
      </c>
      <c r="AF1300" s="18">
        <f>IFERROR(INDEX(Factors!$B$16:$B$39,MATCH('INPUT - Census'!C1300,Factors!$C$16:$C$35,0),1),0)</f>
        <v>0</v>
      </c>
      <c r="AG1300" s="19">
        <f>IFERROR(INDEX(Factors!$B$40:$B$44,MATCH('INPUT - Census'!F1300,Factors!$C$40:$C$44,0),1),0)</f>
        <v>0</v>
      </c>
      <c r="AH1300" s="21" t="str">
        <f t="shared" si="136"/>
        <v/>
      </c>
      <c r="AI1300" s="1" t="str">
        <f>IFERROR(VLOOKUP(H1300,Factors!$C$45:$D$48,2,0),"")</f>
        <v/>
      </c>
      <c r="AJ1300" t="b">
        <f t="shared" si="135"/>
        <v>0</v>
      </c>
    </row>
    <row r="1301" spans="2:36" ht="14.4" x14ac:dyDescent="0.3">
      <c r="B1301" s="70"/>
      <c r="C1301" s="58"/>
      <c r="D1301" s="63"/>
      <c r="E1301" s="58"/>
      <c r="F1301" s="58"/>
      <c r="G1301" s="44"/>
      <c r="H1301" s="45"/>
      <c r="I1301" s="45"/>
      <c r="J1301" s="38" t="str">
        <f t="shared" si="131"/>
        <v/>
      </c>
      <c r="K1301" s="39" t="str">
        <f t="shared" si="133"/>
        <v/>
      </c>
      <c r="M1301" s="3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7" t="str">
        <f t="shared" si="132"/>
        <v>-1</v>
      </c>
      <c r="AC1301" s="17">
        <f>IFERROR(INDEX(Factors!$C$59:$C$70,MATCH(AB1301,Factors!$B$59:$B$70,1),1),0)</f>
        <v>0</v>
      </c>
      <c r="AD1301" s="17">
        <f t="shared" si="134"/>
        <v>0</v>
      </c>
      <c r="AE1301" s="17">
        <f>IFERROR(INDEX(Factors!$B$6:$B$15,MATCH('INPUT - Census'!E1301,Factors!$C$6:$C$15,0),1),0)</f>
        <v>0</v>
      </c>
      <c r="AF1301" s="18">
        <f>IFERROR(INDEX(Factors!$B$16:$B$39,MATCH('INPUT - Census'!C1301,Factors!$C$16:$C$35,0),1),0)</f>
        <v>0</v>
      </c>
      <c r="AG1301" s="19">
        <f>IFERROR(INDEX(Factors!$B$40:$B$44,MATCH('INPUT - Census'!F1301,Factors!$C$40:$C$44,0),1),0)</f>
        <v>0</v>
      </c>
      <c r="AH1301" s="21" t="str">
        <f t="shared" si="136"/>
        <v/>
      </c>
      <c r="AI1301" s="1" t="str">
        <f>IFERROR(VLOOKUP(H1301,Factors!$C$45:$D$48,2,0),"")</f>
        <v/>
      </c>
      <c r="AJ1301" t="b">
        <f t="shared" si="135"/>
        <v>0</v>
      </c>
    </row>
    <row r="1302" spans="2:36" ht="14.4" x14ac:dyDescent="0.3">
      <c r="B1302" s="70"/>
      <c r="C1302" s="58"/>
      <c r="D1302" s="63"/>
      <c r="E1302" s="58"/>
      <c r="F1302" s="58"/>
      <c r="G1302" s="44"/>
      <c r="H1302" s="45"/>
      <c r="I1302" s="45"/>
      <c r="J1302" s="38" t="str">
        <f t="shared" si="131"/>
        <v/>
      </c>
      <c r="K1302" s="39" t="str">
        <f t="shared" si="133"/>
        <v/>
      </c>
      <c r="M1302" s="3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7" t="str">
        <f t="shared" si="132"/>
        <v>-1</v>
      </c>
      <c r="AC1302" s="17">
        <f>IFERROR(INDEX(Factors!$C$59:$C$70,MATCH(AB1302,Factors!$B$59:$B$70,1),1),0)</f>
        <v>0</v>
      </c>
      <c r="AD1302" s="17">
        <f t="shared" si="134"/>
        <v>0</v>
      </c>
      <c r="AE1302" s="17">
        <f>IFERROR(INDEX(Factors!$B$6:$B$15,MATCH('INPUT - Census'!E1302,Factors!$C$6:$C$15,0),1),0)</f>
        <v>0</v>
      </c>
      <c r="AF1302" s="18">
        <f>IFERROR(INDEX(Factors!$B$16:$B$39,MATCH('INPUT - Census'!C1302,Factors!$C$16:$C$35,0),1),0)</f>
        <v>0</v>
      </c>
      <c r="AG1302" s="19">
        <f>IFERROR(INDEX(Factors!$B$40:$B$44,MATCH('INPUT - Census'!F1302,Factors!$C$40:$C$44,0),1),0)</f>
        <v>0</v>
      </c>
      <c r="AH1302" s="21" t="str">
        <f t="shared" si="136"/>
        <v/>
      </c>
      <c r="AI1302" s="1" t="str">
        <f>IFERROR(VLOOKUP(H1302,Factors!$C$45:$D$48,2,0),"")</f>
        <v/>
      </c>
      <c r="AJ1302" t="b">
        <f t="shared" si="135"/>
        <v>0</v>
      </c>
    </row>
    <row r="1303" spans="2:36" ht="14.4" x14ac:dyDescent="0.3">
      <c r="B1303" s="70"/>
      <c r="C1303" s="58"/>
      <c r="D1303" s="63"/>
      <c r="E1303" s="58"/>
      <c r="F1303" s="58"/>
      <c r="G1303" s="44"/>
      <c r="H1303" s="45"/>
      <c r="I1303" s="45"/>
      <c r="J1303" s="38" t="str">
        <f t="shared" si="131"/>
        <v/>
      </c>
      <c r="K1303" s="39" t="str">
        <f t="shared" si="133"/>
        <v/>
      </c>
      <c r="M1303" s="3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7" t="str">
        <f t="shared" si="132"/>
        <v>-1</v>
      </c>
      <c r="AC1303" s="17">
        <f>IFERROR(INDEX(Factors!$C$59:$C$70,MATCH(AB1303,Factors!$B$59:$B$70,1),1),0)</f>
        <v>0</v>
      </c>
      <c r="AD1303" s="17">
        <f t="shared" si="134"/>
        <v>0</v>
      </c>
      <c r="AE1303" s="17">
        <f>IFERROR(INDEX(Factors!$B$6:$B$15,MATCH('INPUT - Census'!E1303,Factors!$C$6:$C$15,0),1),0)</f>
        <v>0</v>
      </c>
      <c r="AF1303" s="18">
        <f>IFERROR(INDEX(Factors!$B$16:$B$39,MATCH('INPUT - Census'!C1303,Factors!$C$16:$C$35,0),1),0)</f>
        <v>0</v>
      </c>
      <c r="AG1303" s="19">
        <f>IFERROR(INDEX(Factors!$B$40:$B$44,MATCH('INPUT - Census'!F1303,Factors!$C$40:$C$44,0),1),0)</f>
        <v>0</v>
      </c>
      <c r="AH1303" s="21" t="str">
        <f t="shared" si="136"/>
        <v/>
      </c>
      <c r="AI1303" s="1" t="str">
        <f>IFERROR(VLOOKUP(H1303,Factors!$C$45:$D$48,2,0),"")</f>
        <v/>
      </c>
      <c r="AJ1303" t="b">
        <f t="shared" si="135"/>
        <v>0</v>
      </c>
    </row>
    <row r="1304" spans="2:36" ht="14.4" x14ac:dyDescent="0.3">
      <c r="B1304" s="70"/>
      <c r="C1304" s="58"/>
      <c r="D1304" s="63"/>
      <c r="E1304" s="58"/>
      <c r="F1304" s="58"/>
      <c r="G1304" s="44"/>
      <c r="H1304" s="45"/>
      <c r="I1304" s="45"/>
      <c r="J1304" s="38" t="str">
        <f t="shared" si="131"/>
        <v/>
      </c>
      <c r="K1304" s="39" t="str">
        <f t="shared" si="133"/>
        <v/>
      </c>
      <c r="M1304" s="3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7" t="str">
        <f t="shared" si="132"/>
        <v>-1</v>
      </c>
      <c r="AC1304" s="17">
        <f>IFERROR(INDEX(Factors!$C$59:$C$70,MATCH(AB1304,Factors!$B$59:$B$70,1),1),0)</f>
        <v>0</v>
      </c>
      <c r="AD1304" s="17">
        <f t="shared" si="134"/>
        <v>0</v>
      </c>
      <c r="AE1304" s="17">
        <f>IFERROR(INDEX(Factors!$B$6:$B$15,MATCH('INPUT - Census'!E1304,Factors!$C$6:$C$15,0),1),0)</f>
        <v>0</v>
      </c>
      <c r="AF1304" s="18">
        <f>IFERROR(INDEX(Factors!$B$16:$B$39,MATCH('INPUT - Census'!C1304,Factors!$C$16:$C$35,0),1),0)</f>
        <v>0</v>
      </c>
      <c r="AG1304" s="19">
        <f>IFERROR(INDEX(Factors!$B$40:$B$44,MATCH('INPUT - Census'!F1304,Factors!$C$40:$C$44,0),1),0)</f>
        <v>0</v>
      </c>
      <c r="AH1304" s="21" t="str">
        <f t="shared" si="136"/>
        <v/>
      </c>
      <c r="AI1304" s="1" t="str">
        <f>IFERROR(VLOOKUP(H1304,Factors!$C$45:$D$48,2,0),"")</f>
        <v/>
      </c>
      <c r="AJ1304" t="b">
        <f t="shared" si="135"/>
        <v>0</v>
      </c>
    </row>
    <row r="1305" spans="2:36" ht="14.4" x14ac:dyDescent="0.3">
      <c r="B1305" s="70"/>
      <c r="C1305" s="58"/>
      <c r="D1305" s="63"/>
      <c r="E1305" s="58"/>
      <c r="F1305" s="58"/>
      <c r="G1305" s="44"/>
      <c r="H1305" s="45"/>
      <c r="I1305" s="45"/>
      <c r="J1305" s="38" t="str">
        <f t="shared" si="131"/>
        <v/>
      </c>
      <c r="K1305" s="39" t="str">
        <f t="shared" si="133"/>
        <v/>
      </c>
      <c r="M1305" s="3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7" t="str">
        <f t="shared" si="132"/>
        <v>-1</v>
      </c>
      <c r="AC1305" s="17">
        <f>IFERROR(INDEX(Factors!$C$59:$C$70,MATCH(AB1305,Factors!$B$59:$B$70,1),1),0)</f>
        <v>0</v>
      </c>
      <c r="AD1305" s="17">
        <f t="shared" si="134"/>
        <v>0</v>
      </c>
      <c r="AE1305" s="17">
        <f>IFERROR(INDEX(Factors!$B$6:$B$15,MATCH('INPUT - Census'!E1305,Factors!$C$6:$C$15,0),1),0)</f>
        <v>0</v>
      </c>
      <c r="AF1305" s="18">
        <f>IFERROR(INDEX(Factors!$B$16:$B$39,MATCH('INPUT - Census'!C1305,Factors!$C$16:$C$35,0),1),0)</f>
        <v>0</v>
      </c>
      <c r="AG1305" s="19">
        <f>IFERROR(INDEX(Factors!$B$40:$B$44,MATCH('INPUT - Census'!F1305,Factors!$C$40:$C$44,0),1),0)</f>
        <v>0</v>
      </c>
      <c r="AH1305" s="21" t="str">
        <f t="shared" si="136"/>
        <v/>
      </c>
      <c r="AI1305" s="1" t="str">
        <f>IFERROR(VLOOKUP(H1305,Factors!$C$45:$D$48,2,0),"")</f>
        <v/>
      </c>
      <c r="AJ1305" t="b">
        <f t="shared" si="135"/>
        <v>0</v>
      </c>
    </row>
    <row r="1306" spans="2:36" ht="14.4" x14ac:dyDescent="0.3">
      <c r="B1306" s="70"/>
      <c r="C1306" s="58"/>
      <c r="D1306" s="63"/>
      <c r="E1306" s="58"/>
      <c r="F1306" s="58"/>
      <c r="G1306" s="44"/>
      <c r="H1306" s="45"/>
      <c r="I1306" s="45"/>
      <c r="J1306" s="38" t="str">
        <f t="shared" si="131"/>
        <v/>
      </c>
      <c r="K1306" s="39" t="str">
        <f t="shared" si="133"/>
        <v/>
      </c>
      <c r="M1306" s="3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7" t="str">
        <f t="shared" si="132"/>
        <v>-1</v>
      </c>
      <c r="AC1306" s="17">
        <f>IFERROR(INDEX(Factors!$C$59:$C$70,MATCH(AB1306,Factors!$B$59:$B$70,1),1),0)</f>
        <v>0</v>
      </c>
      <c r="AD1306" s="17">
        <f t="shared" si="134"/>
        <v>0</v>
      </c>
      <c r="AE1306" s="17">
        <f>IFERROR(INDEX(Factors!$B$6:$B$15,MATCH('INPUT - Census'!E1306,Factors!$C$6:$C$15,0),1),0)</f>
        <v>0</v>
      </c>
      <c r="AF1306" s="18">
        <f>IFERROR(INDEX(Factors!$B$16:$B$39,MATCH('INPUT - Census'!C1306,Factors!$C$16:$C$35,0),1),0)</f>
        <v>0</v>
      </c>
      <c r="AG1306" s="19">
        <f>IFERROR(INDEX(Factors!$B$40:$B$44,MATCH('INPUT - Census'!F1306,Factors!$C$40:$C$44,0),1),0)</f>
        <v>0</v>
      </c>
      <c r="AH1306" s="21" t="str">
        <f t="shared" si="136"/>
        <v/>
      </c>
      <c r="AI1306" s="1" t="str">
        <f>IFERROR(VLOOKUP(H1306,Factors!$C$45:$D$48,2,0),"")</f>
        <v/>
      </c>
      <c r="AJ1306" t="b">
        <f t="shared" si="135"/>
        <v>0</v>
      </c>
    </row>
    <row r="1307" spans="2:36" ht="14.4" x14ac:dyDescent="0.3">
      <c r="B1307" s="70"/>
      <c r="C1307" s="58"/>
      <c r="D1307" s="63"/>
      <c r="E1307" s="58"/>
      <c r="F1307" s="58"/>
      <c r="G1307" s="44"/>
      <c r="H1307" s="45"/>
      <c r="I1307" s="45"/>
      <c r="J1307" s="38" t="str">
        <f t="shared" si="131"/>
        <v/>
      </c>
      <c r="K1307" s="39" t="str">
        <f t="shared" si="133"/>
        <v/>
      </c>
      <c r="M1307" s="3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7" t="str">
        <f t="shared" si="132"/>
        <v>-1</v>
      </c>
      <c r="AC1307" s="17">
        <f>IFERROR(INDEX(Factors!$C$59:$C$70,MATCH(AB1307,Factors!$B$59:$B$70,1),1),0)</f>
        <v>0</v>
      </c>
      <c r="AD1307" s="17">
        <f t="shared" si="134"/>
        <v>0</v>
      </c>
      <c r="AE1307" s="17">
        <f>IFERROR(INDEX(Factors!$B$6:$B$15,MATCH('INPUT - Census'!E1307,Factors!$C$6:$C$15,0),1),0)</f>
        <v>0</v>
      </c>
      <c r="AF1307" s="18">
        <f>IFERROR(INDEX(Factors!$B$16:$B$39,MATCH('INPUT - Census'!C1307,Factors!$C$16:$C$35,0),1),0)</f>
        <v>0</v>
      </c>
      <c r="AG1307" s="19">
        <f>IFERROR(INDEX(Factors!$B$40:$B$44,MATCH('INPUT - Census'!F1307,Factors!$C$40:$C$44,0),1),0)</f>
        <v>0</v>
      </c>
      <c r="AH1307" s="21" t="str">
        <f t="shared" si="136"/>
        <v/>
      </c>
      <c r="AI1307" s="1" t="str">
        <f>IFERROR(VLOOKUP(H1307,Factors!$C$45:$D$48,2,0),"")</f>
        <v/>
      </c>
      <c r="AJ1307" t="b">
        <f t="shared" si="135"/>
        <v>0</v>
      </c>
    </row>
    <row r="1308" spans="2:36" ht="14.4" x14ac:dyDescent="0.3">
      <c r="B1308" s="70"/>
      <c r="C1308" s="58"/>
      <c r="D1308" s="63"/>
      <c r="E1308" s="58"/>
      <c r="F1308" s="58"/>
      <c r="G1308" s="44"/>
      <c r="H1308" s="45"/>
      <c r="I1308" s="45"/>
      <c r="J1308" s="38" t="str">
        <f t="shared" si="131"/>
        <v/>
      </c>
      <c r="K1308" s="39" t="str">
        <f t="shared" si="133"/>
        <v/>
      </c>
      <c r="M1308" s="3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7" t="str">
        <f t="shared" si="132"/>
        <v>-1</v>
      </c>
      <c r="AC1308" s="17">
        <f>IFERROR(INDEX(Factors!$C$59:$C$70,MATCH(AB1308,Factors!$B$59:$B$70,1),1),0)</f>
        <v>0</v>
      </c>
      <c r="AD1308" s="17">
        <f t="shared" si="134"/>
        <v>0</v>
      </c>
      <c r="AE1308" s="17">
        <f>IFERROR(INDEX(Factors!$B$6:$B$15,MATCH('INPUT - Census'!E1308,Factors!$C$6:$C$15,0),1),0)</f>
        <v>0</v>
      </c>
      <c r="AF1308" s="18">
        <f>IFERROR(INDEX(Factors!$B$16:$B$39,MATCH('INPUT - Census'!C1308,Factors!$C$16:$C$35,0),1),0)</f>
        <v>0</v>
      </c>
      <c r="AG1308" s="19">
        <f>IFERROR(INDEX(Factors!$B$40:$B$44,MATCH('INPUT - Census'!F1308,Factors!$C$40:$C$44,0),1),0)</f>
        <v>0</v>
      </c>
      <c r="AH1308" s="21" t="str">
        <f t="shared" si="136"/>
        <v/>
      </c>
      <c r="AI1308" s="1" t="str">
        <f>IFERROR(VLOOKUP(H1308,Factors!$C$45:$D$48,2,0),"")</f>
        <v/>
      </c>
      <c r="AJ1308" t="b">
        <f t="shared" si="135"/>
        <v>0</v>
      </c>
    </row>
    <row r="1309" spans="2:36" ht="14.4" x14ac:dyDescent="0.3">
      <c r="B1309" s="70"/>
      <c r="C1309" s="58"/>
      <c r="D1309" s="63"/>
      <c r="E1309" s="58"/>
      <c r="F1309" s="58"/>
      <c r="G1309" s="44"/>
      <c r="H1309" s="45"/>
      <c r="I1309" s="45"/>
      <c r="J1309" s="38" t="str">
        <f t="shared" si="131"/>
        <v/>
      </c>
      <c r="K1309" s="39" t="str">
        <f t="shared" si="133"/>
        <v/>
      </c>
      <c r="M1309" s="3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7" t="str">
        <f t="shared" si="132"/>
        <v>-1</v>
      </c>
      <c r="AC1309" s="17">
        <f>IFERROR(INDEX(Factors!$C$59:$C$70,MATCH(AB1309,Factors!$B$59:$B$70,1),1),0)</f>
        <v>0</v>
      </c>
      <c r="AD1309" s="17">
        <f t="shared" si="134"/>
        <v>0</v>
      </c>
      <c r="AE1309" s="17">
        <f>IFERROR(INDEX(Factors!$B$6:$B$15,MATCH('INPUT - Census'!E1309,Factors!$C$6:$C$15,0),1),0)</f>
        <v>0</v>
      </c>
      <c r="AF1309" s="18">
        <f>IFERROR(INDEX(Factors!$B$16:$B$39,MATCH('INPUT - Census'!C1309,Factors!$C$16:$C$35,0),1),0)</f>
        <v>0</v>
      </c>
      <c r="AG1309" s="19">
        <f>IFERROR(INDEX(Factors!$B$40:$B$44,MATCH('INPUT - Census'!F1309,Factors!$C$40:$C$44,0),1),0)</f>
        <v>0</v>
      </c>
      <c r="AH1309" s="21" t="str">
        <f t="shared" si="136"/>
        <v/>
      </c>
      <c r="AI1309" s="1" t="str">
        <f>IFERROR(VLOOKUP(H1309,Factors!$C$45:$D$48,2,0),"")</f>
        <v/>
      </c>
      <c r="AJ1309" t="b">
        <f t="shared" si="135"/>
        <v>0</v>
      </c>
    </row>
    <row r="1310" spans="2:36" ht="14.4" x14ac:dyDescent="0.3">
      <c r="B1310" s="70"/>
      <c r="C1310" s="58"/>
      <c r="D1310" s="63"/>
      <c r="E1310" s="58"/>
      <c r="F1310" s="58"/>
      <c r="G1310" s="44"/>
      <c r="H1310" s="45"/>
      <c r="I1310" s="45"/>
      <c r="J1310" s="38" t="str">
        <f t="shared" si="131"/>
        <v/>
      </c>
      <c r="K1310" s="39" t="str">
        <f t="shared" si="133"/>
        <v/>
      </c>
      <c r="M1310" s="3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7" t="str">
        <f t="shared" si="132"/>
        <v>-1</v>
      </c>
      <c r="AC1310" s="17">
        <f>IFERROR(INDEX(Factors!$C$59:$C$70,MATCH(AB1310,Factors!$B$59:$B$70,1),1),0)</f>
        <v>0</v>
      </c>
      <c r="AD1310" s="17">
        <f t="shared" si="134"/>
        <v>0</v>
      </c>
      <c r="AE1310" s="17">
        <f>IFERROR(INDEX(Factors!$B$6:$B$15,MATCH('INPUT - Census'!E1310,Factors!$C$6:$C$15,0),1),0)</f>
        <v>0</v>
      </c>
      <c r="AF1310" s="18">
        <f>IFERROR(INDEX(Factors!$B$16:$B$39,MATCH('INPUT - Census'!C1310,Factors!$C$16:$C$35,0),1),0)</f>
        <v>0</v>
      </c>
      <c r="AG1310" s="19">
        <f>IFERROR(INDEX(Factors!$B$40:$B$44,MATCH('INPUT - Census'!F1310,Factors!$C$40:$C$44,0),1),0)</f>
        <v>0</v>
      </c>
      <c r="AH1310" s="21" t="str">
        <f t="shared" si="136"/>
        <v/>
      </c>
      <c r="AI1310" s="1" t="str">
        <f>IFERROR(VLOOKUP(H1310,Factors!$C$45:$D$48,2,0),"")</f>
        <v/>
      </c>
      <c r="AJ1310" t="b">
        <f t="shared" si="135"/>
        <v>0</v>
      </c>
    </row>
    <row r="1311" spans="2:36" ht="14.4" x14ac:dyDescent="0.3">
      <c r="B1311" s="70"/>
      <c r="C1311" s="58"/>
      <c r="D1311" s="63"/>
      <c r="E1311" s="58"/>
      <c r="F1311" s="58"/>
      <c r="G1311" s="44"/>
      <c r="H1311" s="45"/>
      <c r="I1311" s="45"/>
      <c r="J1311" s="38" t="str">
        <f t="shared" si="131"/>
        <v/>
      </c>
      <c r="K1311" s="39" t="str">
        <f t="shared" si="133"/>
        <v/>
      </c>
      <c r="M1311" s="3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7" t="str">
        <f t="shared" si="132"/>
        <v>-1</v>
      </c>
      <c r="AC1311" s="17">
        <f>IFERROR(INDEX(Factors!$C$59:$C$70,MATCH(AB1311,Factors!$B$59:$B$70,1),1),0)</f>
        <v>0</v>
      </c>
      <c r="AD1311" s="17">
        <f t="shared" si="134"/>
        <v>0</v>
      </c>
      <c r="AE1311" s="17">
        <f>IFERROR(INDEX(Factors!$B$6:$B$15,MATCH('INPUT - Census'!E1311,Factors!$C$6:$C$15,0),1),0)</f>
        <v>0</v>
      </c>
      <c r="AF1311" s="18">
        <f>IFERROR(INDEX(Factors!$B$16:$B$39,MATCH('INPUT - Census'!C1311,Factors!$C$16:$C$35,0),1),0)</f>
        <v>0</v>
      </c>
      <c r="AG1311" s="19">
        <f>IFERROR(INDEX(Factors!$B$40:$B$44,MATCH('INPUT - Census'!F1311,Factors!$C$40:$C$44,0),1),0)</f>
        <v>0</v>
      </c>
      <c r="AH1311" s="21" t="str">
        <f t="shared" si="136"/>
        <v/>
      </c>
      <c r="AI1311" s="1" t="str">
        <f>IFERROR(VLOOKUP(H1311,Factors!$C$45:$D$48,2,0),"")</f>
        <v/>
      </c>
      <c r="AJ1311" t="b">
        <f t="shared" si="135"/>
        <v>0</v>
      </c>
    </row>
    <row r="1312" spans="2:36" ht="14.4" x14ac:dyDescent="0.3">
      <c r="B1312" s="70"/>
      <c r="C1312" s="58"/>
      <c r="D1312" s="63"/>
      <c r="E1312" s="58"/>
      <c r="F1312" s="58"/>
      <c r="G1312" s="44"/>
      <c r="H1312" s="45"/>
      <c r="I1312" s="45"/>
      <c r="J1312" s="38" t="str">
        <f t="shared" si="131"/>
        <v/>
      </c>
      <c r="K1312" s="39" t="str">
        <f t="shared" si="133"/>
        <v/>
      </c>
      <c r="M1312" s="3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7" t="str">
        <f t="shared" si="132"/>
        <v>-1</v>
      </c>
      <c r="AC1312" s="17">
        <f>IFERROR(INDEX(Factors!$C$59:$C$70,MATCH(AB1312,Factors!$B$59:$B$70,1),1),0)</f>
        <v>0</v>
      </c>
      <c r="AD1312" s="17">
        <f t="shared" si="134"/>
        <v>0</v>
      </c>
      <c r="AE1312" s="17">
        <f>IFERROR(INDEX(Factors!$B$6:$B$15,MATCH('INPUT - Census'!E1312,Factors!$C$6:$C$15,0),1),0)</f>
        <v>0</v>
      </c>
      <c r="AF1312" s="18">
        <f>IFERROR(INDEX(Factors!$B$16:$B$39,MATCH('INPUT - Census'!C1312,Factors!$C$16:$C$35,0),1),0)</f>
        <v>0</v>
      </c>
      <c r="AG1312" s="19">
        <f>IFERROR(INDEX(Factors!$B$40:$B$44,MATCH('INPUT - Census'!F1312,Factors!$C$40:$C$44,0),1),0)</f>
        <v>0</v>
      </c>
      <c r="AH1312" s="21" t="str">
        <f t="shared" si="136"/>
        <v/>
      </c>
      <c r="AI1312" s="1" t="str">
        <f>IFERROR(VLOOKUP(H1312,Factors!$C$45:$D$48,2,0),"")</f>
        <v/>
      </c>
      <c r="AJ1312" t="b">
        <f t="shared" si="135"/>
        <v>0</v>
      </c>
    </row>
    <row r="1313" spans="2:36" ht="14.4" x14ac:dyDescent="0.3">
      <c r="B1313" s="70"/>
      <c r="C1313" s="58"/>
      <c r="D1313" s="63"/>
      <c r="E1313" s="58"/>
      <c r="F1313" s="58"/>
      <c r="G1313" s="44"/>
      <c r="H1313" s="45"/>
      <c r="I1313" s="45"/>
      <c r="J1313" s="38" t="str">
        <f t="shared" si="131"/>
        <v/>
      </c>
      <c r="K1313" s="39" t="str">
        <f t="shared" si="133"/>
        <v/>
      </c>
      <c r="M1313" s="3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7" t="str">
        <f t="shared" si="132"/>
        <v>-1</v>
      </c>
      <c r="AC1313" s="17">
        <f>IFERROR(INDEX(Factors!$C$59:$C$70,MATCH(AB1313,Factors!$B$59:$B$70,1),1),0)</f>
        <v>0</v>
      </c>
      <c r="AD1313" s="17">
        <f t="shared" si="134"/>
        <v>0</v>
      </c>
      <c r="AE1313" s="17">
        <f>IFERROR(INDEX(Factors!$B$6:$B$15,MATCH('INPUT - Census'!E1313,Factors!$C$6:$C$15,0),1),0)</f>
        <v>0</v>
      </c>
      <c r="AF1313" s="18">
        <f>IFERROR(INDEX(Factors!$B$16:$B$39,MATCH('INPUT - Census'!C1313,Factors!$C$16:$C$35,0),1),0)</f>
        <v>0</v>
      </c>
      <c r="AG1313" s="19">
        <f>IFERROR(INDEX(Factors!$B$40:$B$44,MATCH('INPUT - Census'!F1313,Factors!$C$40:$C$44,0),1),0)</f>
        <v>0</v>
      </c>
      <c r="AH1313" s="21" t="str">
        <f t="shared" si="136"/>
        <v/>
      </c>
      <c r="AI1313" s="1" t="str">
        <f>IFERROR(VLOOKUP(H1313,Factors!$C$45:$D$48,2,0),"")</f>
        <v/>
      </c>
      <c r="AJ1313" t="b">
        <f t="shared" si="135"/>
        <v>0</v>
      </c>
    </row>
    <row r="1314" spans="2:36" ht="14.4" x14ac:dyDescent="0.3">
      <c r="B1314" s="70"/>
      <c r="C1314" s="58"/>
      <c r="D1314" s="63"/>
      <c r="E1314" s="58"/>
      <c r="F1314" s="58"/>
      <c r="G1314" s="44"/>
      <c r="H1314" s="45"/>
      <c r="I1314" s="45"/>
      <c r="J1314" s="38" t="str">
        <f t="shared" si="131"/>
        <v/>
      </c>
      <c r="K1314" s="39" t="str">
        <f t="shared" si="133"/>
        <v/>
      </c>
      <c r="M1314" s="3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7" t="str">
        <f t="shared" si="132"/>
        <v>-1</v>
      </c>
      <c r="AC1314" s="17">
        <f>IFERROR(INDEX(Factors!$C$59:$C$70,MATCH(AB1314,Factors!$B$59:$B$70,1),1),0)</f>
        <v>0</v>
      </c>
      <c r="AD1314" s="17">
        <f t="shared" si="134"/>
        <v>0</v>
      </c>
      <c r="AE1314" s="17">
        <f>IFERROR(INDEX(Factors!$B$6:$B$15,MATCH('INPUT - Census'!E1314,Factors!$C$6:$C$15,0),1),0)</f>
        <v>0</v>
      </c>
      <c r="AF1314" s="18">
        <f>IFERROR(INDEX(Factors!$B$16:$B$39,MATCH('INPUT - Census'!C1314,Factors!$C$16:$C$35,0),1),0)</f>
        <v>0</v>
      </c>
      <c r="AG1314" s="19">
        <f>IFERROR(INDEX(Factors!$B$40:$B$44,MATCH('INPUT - Census'!F1314,Factors!$C$40:$C$44,0),1),0)</f>
        <v>0</v>
      </c>
      <c r="AH1314" s="21" t="str">
        <f t="shared" si="136"/>
        <v/>
      </c>
      <c r="AI1314" s="1" t="str">
        <f>IFERROR(VLOOKUP(H1314,Factors!$C$45:$D$48,2,0),"")</f>
        <v/>
      </c>
      <c r="AJ1314" t="b">
        <f t="shared" si="135"/>
        <v>0</v>
      </c>
    </row>
    <row r="1315" spans="2:36" ht="14.4" x14ac:dyDescent="0.3">
      <c r="B1315" s="70"/>
      <c r="C1315" s="58"/>
      <c r="D1315" s="63"/>
      <c r="E1315" s="58"/>
      <c r="F1315" s="58"/>
      <c r="G1315" s="44"/>
      <c r="H1315" s="45"/>
      <c r="I1315" s="45"/>
      <c r="J1315" s="38" t="str">
        <f t="shared" si="131"/>
        <v/>
      </c>
      <c r="K1315" s="39" t="str">
        <f t="shared" si="133"/>
        <v/>
      </c>
      <c r="M1315" s="3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7" t="str">
        <f t="shared" si="132"/>
        <v>-1</v>
      </c>
      <c r="AC1315" s="17">
        <f>IFERROR(INDEX(Factors!$C$59:$C$70,MATCH(AB1315,Factors!$B$59:$B$70,1),1),0)</f>
        <v>0</v>
      </c>
      <c r="AD1315" s="17">
        <f t="shared" si="134"/>
        <v>0</v>
      </c>
      <c r="AE1315" s="17">
        <f>IFERROR(INDEX(Factors!$B$6:$B$15,MATCH('INPUT - Census'!E1315,Factors!$C$6:$C$15,0),1),0)</f>
        <v>0</v>
      </c>
      <c r="AF1315" s="18">
        <f>IFERROR(INDEX(Factors!$B$16:$B$39,MATCH('INPUT - Census'!C1315,Factors!$C$16:$C$35,0),1),0)</f>
        <v>0</v>
      </c>
      <c r="AG1315" s="19">
        <f>IFERROR(INDEX(Factors!$B$40:$B$44,MATCH('INPUT - Census'!F1315,Factors!$C$40:$C$44,0),1),0)</f>
        <v>0</v>
      </c>
      <c r="AH1315" s="21" t="str">
        <f t="shared" si="136"/>
        <v/>
      </c>
      <c r="AI1315" s="1" t="str">
        <f>IFERROR(VLOOKUP(H1315,Factors!$C$45:$D$48,2,0),"")</f>
        <v/>
      </c>
      <c r="AJ1315" t="b">
        <f t="shared" si="135"/>
        <v>0</v>
      </c>
    </row>
    <row r="1316" spans="2:36" ht="14.4" x14ac:dyDescent="0.3">
      <c r="B1316" s="70"/>
      <c r="C1316" s="58"/>
      <c r="D1316" s="63"/>
      <c r="E1316" s="58"/>
      <c r="F1316" s="58"/>
      <c r="G1316" s="44"/>
      <c r="H1316" s="45"/>
      <c r="I1316" s="45"/>
      <c r="J1316" s="38" t="str">
        <f t="shared" si="131"/>
        <v/>
      </c>
      <c r="K1316" s="39" t="str">
        <f t="shared" si="133"/>
        <v/>
      </c>
      <c r="M1316" s="3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7" t="str">
        <f t="shared" si="132"/>
        <v>-1</v>
      </c>
      <c r="AC1316" s="17">
        <f>IFERROR(INDEX(Factors!$C$59:$C$70,MATCH(AB1316,Factors!$B$59:$B$70,1),1),0)</f>
        <v>0</v>
      </c>
      <c r="AD1316" s="17">
        <f t="shared" si="134"/>
        <v>0</v>
      </c>
      <c r="AE1316" s="17">
        <f>IFERROR(INDEX(Factors!$B$6:$B$15,MATCH('INPUT - Census'!E1316,Factors!$C$6:$C$15,0),1),0)</f>
        <v>0</v>
      </c>
      <c r="AF1316" s="18">
        <f>IFERROR(INDEX(Factors!$B$16:$B$39,MATCH('INPUT - Census'!C1316,Factors!$C$16:$C$35,0),1),0)</f>
        <v>0</v>
      </c>
      <c r="AG1316" s="19">
        <f>IFERROR(INDEX(Factors!$B$40:$B$44,MATCH('INPUT - Census'!F1316,Factors!$C$40:$C$44,0),1),0)</f>
        <v>0</v>
      </c>
      <c r="AH1316" s="21" t="str">
        <f t="shared" si="136"/>
        <v/>
      </c>
      <c r="AI1316" s="1" t="str">
        <f>IFERROR(VLOOKUP(H1316,Factors!$C$45:$D$48,2,0),"")</f>
        <v/>
      </c>
      <c r="AJ1316" t="b">
        <f t="shared" si="135"/>
        <v>0</v>
      </c>
    </row>
    <row r="1317" spans="2:36" ht="14.4" x14ac:dyDescent="0.3">
      <c r="B1317" s="70"/>
      <c r="C1317" s="58"/>
      <c r="D1317" s="63"/>
      <c r="E1317" s="58"/>
      <c r="F1317" s="58"/>
      <c r="G1317" s="44"/>
      <c r="H1317" s="45"/>
      <c r="I1317" s="45"/>
      <c r="J1317" s="38" t="str">
        <f t="shared" si="131"/>
        <v/>
      </c>
      <c r="K1317" s="39" t="str">
        <f t="shared" si="133"/>
        <v/>
      </c>
      <c r="M1317" s="3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7" t="str">
        <f t="shared" si="132"/>
        <v>-1</v>
      </c>
      <c r="AC1317" s="17">
        <f>IFERROR(INDEX(Factors!$C$59:$C$70,MATCH(AB1317,Factors!$B$59:$B$70,1),1),0)</f>
        <v>0</v>
      </c>
      <c r="AD1317" s="17">
        <f t="shared" si="134"/>
        <v>0</v>
      </c>
      <c r="AE1317" s="17">
        <f>IFERROR(INDEX(Factors!$B$6:$B$15,MATCH('INPUT - Census'!E1317,Factors!$C$6:$C$15,0),1),0)</f>
        <v>0</v>
      </c>
      <c r="AF1317" s="18">
        <f>IFERROR(INDEX(Factors!$B$16:$B$39,MATCH('INPUT - Census'!C1317,Factors!$C$16:$C$35,0),1),0)</f>
        <v>0</v>
      </c>
      <c r="AG1317" s="19">
        <f>IFERROR(INDEX(Factors!$B$40:$B$44,MATCH('INPUT - Census'!F1317,Factors!$C$40:$C$44,0),1),0)</f>
        <v>0</v>
      </c>
      <c r="AH1317" s="21" t="str">
        <f t="shared" si="136"/>
        <v/>
      </c>
      <c r="AI1317" s="1" t="str">
        <f>IFERROR(VLOOKUP(H1317,Factors!$C$45:$D$48,2,0),"")</f>
        <v/>
      </c>
      <c r="AJ1317" t="b">
        <f t="shared" si="135"/>
        <v>0</v>
      </c>
    </row>
    <row r="1318" spans="2:36" ht="14.4" x14ac:dyDescent="0.3">
      <c r="B1318" s="70"/>
      <c r="C1318" s="58"/>
      <c r="D1318" s="63"/>
      <c r="E1318" s="58"/>
      <c r="F1318" s="58"/>
      <c r="G1318" s="44"/>
      <c r="H1318" s="45"/>
      <c r="I1318" s="45"/>
      <c r="J1318" s="38" t="str">
        <f t="shared" si="131"/>
        <v/>
      </c>
      <c r="K1318" s="39" t="str">
        <f t="shared" si="133"/>
        <v/>
      </c>
      <c r="M1318" s="3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7" t="str">
        <f t="shared" si="132"/>
        <v>-1</v>
      </c>
      <c r="AC1318" s="17">
        <f>IFERROR(INDEX(Factors!$C$59:$C$70,MATCH(AB1318,Factors!$B$59:$B$70,1),1),0)</f>
        <v>0</v>
      </c>
      <c r="AD1318" s="17">
        <f t="shared" si="134"/>
        <v>0</v>
      </c>
      <c r="AE1318" s="17">
        <f>IFERROR(INDEX(Factors!$B$6:$B$15,MATCH('INPUT - Census'!E1318,Factors!$C$6:$C$15,0),1),0)</f>
        <v>0</v>
      </c>
      <c r="AF1318" s="18">
        <f>IFERROR(INDEX(Factors!$B$16:$B$39,MATCH('INPUT - Census'!C1318,Factors!$C$16:$C$35,0),1),0)</f>
        <v>0</v>
      </c>
      <c r="AG1318" s="19">
        <f>IFERROR(INDEX(Factors!$B$40:$B$44,MATCH('INPUT - Census'!F1318,Factors!$C$40:$C$44,0),1),0)</f>
        <v>0</v>
      </c>
      <c r="AH1318" s="21" t="str">
        <f t="shared" si="136"/>
        <v/>
      </c>
      <c r="AI1318" s="1" t="str">
        <f>IFERROR(VLOOKUP(H1318,Factors!$C$45:$D$48,2,0),"")</f>
        <v/>
      </c>
      <c r="AJ1318" t="b">
        <f t="shared" si="135"/>
        <v>0</v>
      </c>
    </row>
    <row r="1319" spans="2:36" ht="14.4" x14ac:dyDescent="0.3">
      <c r="B1319" s="70"/>
      <c r="C1319" s="58"/>
      <c r="D1319" s="63"/>
      <c r="E1319" s="58"/>
      <c r="F1319" s="58"/>
      <c r="G1319" s="44"/>
      <c r="H1319" s="45"/>
      <c r="I1319" s="45"/>
      <c r="J1319" s="38" t="str">
        <f t="shared" si="131"/>
        <v/>
      </c>
      <c r="K1319" s="39" t="str">
        <f t="shared" si="133"/>
        <v/>
      </c>
      <c r="M1319" s="3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7" t="str">
        <f t="shared" si="132"/>
        <v>-1</v>
      </c>
      <c r="AC1319" s="17">
        <f>IFERROR(INDEX(Factors!$C$59:$C$70,MATCH(AB1319,Factors!$B$59:$B$70,1),1),0)</f>
        <v>0</v>
      </c>
      <c r="AD1319" s="17">
        <f t="shared" si="134"/>
        <v>0</v>
      </c>
      <c r="AE1319" s="17">
        <f>IFERROR(INDEX(Factors!$B$6:$B$15,MATCH('INPUT - Census'!E1319,Factors!$C$6:$C$15,0),1),0)</f>
        <v>0</v>
      </c>
      <c r="AF1319" s="18">
        <f>IFERROR(INDEX(Factors!$B$16:$B$39,MATCH('INPUT - Census'!C1319,Factors!$C$16:$C$35,0),1),0)</f>
        <v>0</v>
      </c>
      <c r="AG1319" s="19">
        <f>IFERROR(INDEX(Factors!$B$40:$B$44,MATCH('INPUT - Census'!F1319,Factors!$C$40:$C$44,0),1),0)</f>
        <v>0</v>
      </c>
      <c r="AH1319" s="21" t="str">
        <f t="shared" si="136"/>
        <v/>
      </c>
      <c r="AI1319" s="1" t="str">
        <f>IFERROR(VLOOKUP(H1319,Factors!$C$45:$D$48,2,0),"")</f>
        <v/>
      </c>
      <c r="AJ1319" t="b">
        <f t="shared" si="135"/>
        <v>0</v>
      </c>
    </row>
    <row r="1320" spans="2:36" ht="14.4" x14ac:dyDescent="0.3">
      <c r="B1320" s="70"/>
      <c r="C1320" s="58"/>
      <c r="D1320" s="63"/>
      <c r="E1320" s="58"/>
      <c r="F1320" s="58"/>
      <c r="G1320" s="44"/>
      <c r="H1320" s="45"/>
      <c r="I1320" s="45"/>
      <c r="J1320" s="38" t="str">
        <f t="shared" si="131"/>
        <v/>
      </c>
      <c r="K1320" s="39" t="str">
        <f t="shared" si="133"/>
        <v/>
      </c>
      <c r="M1320" s="3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7" t="str">
        <f t="shared" si="132"/>
        <v>-1</v>
      </c>
      <c r="AC1320" s="17">
        <f>IFERROR(INDEX(Factors!$C$59:$C$70,MATCH(AB1320,Factors!$B$59:$B$70,1),1),0)</f>
        <v>0</v>
      </c>
      <c r="AD1320" s="17">
        <f t="shared" si="134"/>
        <v>0</v>
      </c>
      <c r="AE1320" s="17">
        <f>IFERROR(INDEX(Factors!$B$6:$B$15,MATCH('INPUT - Census'!E1320,Factors!$C$6:$C$15,0),1),0)</f>
        <v>0</v>
      </c>
      <c r="AF1320" s="18">
        <f>IFERROR(INDEX(Factors!$B$16:$B$39,MATCH('INPUT - Census'!C1320,Factors!$C$16:$C$35,0),1),0)</f>
        <v>0</v>
      </c>
      <c r="AG1320" s="19">
        <f>IFERROR(INDEX(Factors!$B$40:$B$44,MATCH('INPUT - Census'!F1320,Factors!$C$40:$C$44,0),1),0)</f>
        <v>0</v>
      </c>
      <c r="AH1320" s="21" t="str">
        <f t="shared" si="136"/>
        <v/>
      </c>
      <c r="AI1320" s="1" t="str">
        <f>IFERROR(VLOOKUP(H1320,Factors!$C$45:$D$48,2,0),"")</f>
        <v/>
      </c>
      <c r="AJ1320" t="b">
        <f t="shared" si="135"/>
        <v>0</v>
      </c>
    </row>
    <row r="1321" spans="2:36" ht="14.4" x14ac:dyDescent="0.3">
      <c r="B1321" s="70"/>
      <c r="C1321" s="58"/>
      <c r="D1321" s="63"/>
      <c r="E1321" s="58"/>
      <c r="F1321" s="58"/>
      <c r="G1321" s="44"/>
      <c r="H1321" s="45"/>
      <c r="I1321" s="45"/>
      <c r="J1321" s="38" t="str">
        <f t="shared" si="131"/>
        <v/>
      </c>
      <c r="K1321" s="39" t="str">
        <f t="shared" si="133"/>
        <v/>
      </c>
      <c r="M1321" s="3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7" t="str">
        <f t="shared" si="132"/>
        <v>-1</v>
      </c>
      <c r="AC1321" s="17">
        <f>IFERROR(INDEX(Factors!$C$59:$C$70,MATCH(AB1321,Factors!$B$59:$B$70,1),1),0)</f>
        <v>0</v>
      </c>
      <c r="AD1321" s="17">
        <f t="shared" si="134"/>
        <v>0</v>
      </c>
      <c r="AE1321" s="17">
        <f>IFERROR(INDEX(Factors!$B$6:$B$15,MATCH('INPUT - Census'!E1321,Factors!$C$6:$C$15,0),1),0)</f>
        <v>0</v>
      </c>
      <c r="AF1321" s="18">
        <f>IFERROR(INDEX(Factors!$B$16:$B$39,MATCH('INPUT - Census'!C1321,Factors!$C$16:$C$35,0),1),0)</f>
        <v>0</v>
      </c>
      <c r="AG1321" s="19">
        <f>IFERROR(INDEX(Factors!$B$40:$B$44,MATCH('INPUT - Census'!F1321,Factors!$C$40:$C$44,0),1),0)</f>
        <v>0</v>
      </c>
      <c r="AH1321" s="21" t="str">
        <f t="shared" si="136"/>
        <v/>
      </c>
      <c r="AI1321" s="1" t="str">
        <f>IFERROR(VLOOKUP(H1321,Factors!$C$45:$D$48,2,0),"")</f>
        <v/>
      </c>
      <c r="AJ1321" t="b">
        <f t="shared" si="135"/>
        <v>0</v>
      </c>
    </row>
    <row r="1322" spans="2:36" ht="14.4" x14ac:dyDescent="0.3">
      <c r="B1322" s="70"/>
      <c r="C1322" s="58"/>
      <c r="D1322" s="63"/>
      <c r="E1322" s="58"/>
      <c r="F1322" s="58"/>
      <c r="G1322" s="44"/>
      <c r="H1322" s="45"/>
      <c r="I1322" s="45"/>
      <c r="J1322" s="38" t="str">
        <f t="shared" si="131"/>
        <v/>
      </c>
      <c r="K1322" s="39" t="str">
        <f t="shared" si="133"/>
        <v/>
      </c>
      <c r="M1322" s="3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7" t="str">
        <f t="shared" si="132"/>
        <v>-1</v>
      </c>
      <c r="AC1322" s="17">
        <f>IFERROR(INDEX(Factors!$C$59:$C$70,MATCH(AB1322,Factors!$B$59:$B$70,1),1),0)</f>
        <v>0</v>
      </c>
      <c r="AD1322" s="17">
        <f t="shared" si="134"/>
        <v>0</v>
      </c>
      <c r="AE1322" s="17">
        <f>IFERROR(INDEX(Factors!$B$6:$B$15,MATCH('INPUT - Census'!E1322,Factors!$C$6:$C$15,0),1),0)</f>
        <v>0</v>
      </c>
      <c r="AF1322" s="18">
        <f>IFERROR(INDEX(Factors!$B$16:$B$39,MATCH('INPUT - Census'!C1322,Factors!$C$16:$C$35,0),1),0)</f>
        <v>0</v>
      </c>
      <c r="AG1322" s="19">
        <f>IFERROR(INDEX(Factors!$B$40:$B$44,MATCH('INPUT - Census'!F1322,Factors!$C$40:$C$44,0),1),0)</f>
        <v>0</v>
      </c>
      <c r="AH1322" s="21" t="str">
        <f t="shared" si="136"/>
        <v/>
      </c>
      <c r="AI1322" s="1" t="str">
        <f>IFERROR(VLOOKUP(H1322,Factors!$C$45:$D$48,2,0),"")</f>
        <v/>
      </c>
      <c r="AJ1322" t="b">
        <f t="shared" si="135"/>
        <v>0</v>
      </c>
    </row>
    <row r="1323" spans="2:36" ht="14.4" x14ac:dyDescent="0.3">
      <c r="B1323" s="70"/>
      <c r="C1323" s="58"/>
      <c r="D1323" s="63"/>
      <c r="E1323" s="58"/>
      <c r="F1323" s="58"/>
      <c r="G1323" s="44"/>
      <c r="H1323" s="45"/>
      <c r="I1323" s="45"/>
      <c r="J1323" s="38" t="str">
        <f t="shared" si="131"/>
        <v/>
      </c>
      <c r="K1323" s="39" t="str">
        <f t="shared" si="133"/>
        <v/>
      </c>
      <c r="M1323" s="3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7" t="str">
        <f t="shared" si="132"/>
        <v>-1</v>
      </c>
      <c r="AC1323" s="17">
        <f>IFERROR(INDEX(Factors!$C$59:$C$70,MATCH(AB1323,Factors!$B$59:$B$70,1),1),0)</f>
        <v>0</v>
      </c>
      <c r="AD1323" s="17">
        <f t="shared" si="134"/>
        <v>0</v>
      </c>
      <c r="AE1323" s="17">
        <f>IFERROR(INDEX(Factors!$B$6:$B$15,MATCH('INPUT - Census'!E1323,Factors!$C$6:$C$15,0),1),0)</f>
        <v>0</v>
      </c>
      <c r="AF1323" s="18">
        <f>IFERROR(INDEX(Factors!$B$16:$B$39,MATCH('INPUT - Census'!C1323,Factors!$C$16:$C$35,0),1),0)</f>
        <v>0</v>
      </c>
      <c r="AG1323" s="19">
        <f>IFERROR(INDEX(Factors!$B$40:$B$44,MATCH('INPUT - Census'!F1323,Factors!$C$40:$C$44,0),1),0)</f>
        <v>0</v>
      </c>
      <c r="AH1323" s="21" t="str">
        <f t="shared" si="136"/>
        <v/>
      </c>
      <c r="AI1323" s="1" t="str">
        <f>IFERROR(VLOOKUP(H1323,Factors!$C$45:$D$48,2,0),"")</f>
        <v/>
      </c>
      <c r="AJ1323" t="b">
        <f t="shared" si="135"/>
        <v>0</v>
      </c>
    </row>
    <row r="1324" spans="2:36" ht="14.4" x14ac:dyDescent="0.3">
      <c r="B1324" s="70"/>
      <c r="C1324" s="58"/>
      <c r="D1324" s="63"/>
      <c r="E1324" s="58"/>
      <c r="F1324" s="58"/>
      <c r="G1324" s="44"/>
      <c r="H1324" s="45"/>
      <c r="I1324" s="45"/>
      <c r="J1324" s="38" t="str">
        <f t="shared" si="131"/>
        <v/>
      </c>
      <c r="K1324" s="39" t="str">
        <f t="shared" si="133"/>
        <v/>
      </c>
      <c r="M1324" s="3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7" t="str">
        <f t="shared" si="132"/>
        <v>-1</v>
      </c>
      <c r="AC1324" s="17">
        <f>IFERROR(INDEX(Factors!$C$59:$C$70,MATCH(AB1324,Factors!$B$59:$B$70,1),1),0)</f>
        <v>0</v>
      </c>
      <c r="AD1324" s="17">
        <f t="shared" si="134"/>
        <v>0</v>
      </c>
      <c r="AE1324" s="17">
        <f>IFERROR(INDEX(Factors!$B$6:$B$15,MATCH('INPUT - Census'!E1324,Factors!$C$6:$C$15,0),1),0)</f>
        <v>0</v>
      </c>
      <c r="AF1324" s="18">
        <f>IFERROR(INDEX(Factors!$B$16:$B$39,MATCH('INPUT - Census'!C1324,Factors!$C$16:$C$35,0),1),0)</f>
        <v>0</v>
      </c>
      <c r="AG1324" s="19">
        <f>IFERROR(INDEX(Factors!$B$40:$B$44,MATCH('INPUT - Census'!F1324,Factors!$C$40:$C$44,0),1),0)</f>
        <v>0</v>
      </c>
      <c r="AH1324" s="21" t="str">
        <f t="shared" si="136"/>
        <v/>
      </c>
      <c r="AI1324" s="1" t="str">
        <f>IFERROR(VLOOKUP(H1324,Factors!$C$45:$D$48,2,0),"")</f>
        <v/>
      </c>
      <c r="AJ1324" t="b">
        <f t="shared" si="135"/>
        <v>0</v>
      </c>
    </row>
    <row r="1325" spans="2:36" ht="14.4" x14ac:dyDescent="0.3">
      <c r="B1325" s="70"/>
      <c r="C1325" s="58"/>
      <c r="D1325" s="63"/>
      <c r="E1325" s="58"/>
      <c r="F1325" s="58"/>
      <c r="G1325" s="44"/>
      <c r="H1325" s="45"/>
      <c r="I1325" s="45"/>
      <c r="J1325" s="38" t="str">
        <f t="shared" si="131"/>
        <v/>
      </c>
      <c r="K1325" s="39" t="str">
        <f t="shared" si="133"/>
        <v/>
      </c>
      <c r="M1325" s="3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7" t="str">
        <f t="shared" si="132"/>
        <v>-1</v>
      </c>
      <c r="AC1325" s="17">
        <f>IFERROR(INDEX(Factors!$C$59:$C$70,MATCH(AB1325,Factors!$B$59:$B$70,1),1),0)</f>
        <v>0</v>
      </c>
      <c r="AD1325" s="17">
        <f t="shared" si="134"/>
        <v>0</v>
      </c>
      <c r="AE1325" s="17">
        <f>IFERROR(INDEX(Factors!$B$6:$B$15,MATCH('INPUT - Census'!E1325,Factors!$C$6:$C$15,0),1),0)</f>
        <v>0</v>
      </c>
      <c r="AF1325" s="18">
        <f>IFERROR(INDEX(Factors!$B$16:$B$39,MATCH('INPUT - Census'!C1325,Factors!$C$16:$C$35,0),1),0)</f>
        <v>0</v>
      </c>
      <c r="AG1325" s="19">
        <f>IFERROR(INDEX(Factors!$B$40:$B$44,MATCH('INPUT - Census'!F1325,Factors!$C$40:$C$44,0),1),0)</f>
        <v>0</v>
      </c>
      <c r="AH1325" s="21" t="str">
        <f t="shared" si="136"/>
        <v/>
      </c>
      <c r="AI1325" s="1" t="str">
        <f>IFERROR(VLOOKUP(H1325,Factors!$C$45:$D$48,2,0),"")</f>
        <v/>
      </c>
      <c r="AJ1325" t="b">
        <f t="shared" si="135"/>
        <v>0</v>
      </c>
    </row>
    <row r="1326" spans="2:36" ht="14.4" x14ac:dyDescent="0.3">
      <c r="B1326" s="70"/>
      <c r="C1326" s="58"/>
      <c r="D1326" s="63"/>
      <c r="E1326" s="58"/>
      <c r="F1326" s="58"/>
      <c r="G1326" s="44"/>
      <c r="H1326" s="45"/>
      <c r="I1326" s="45"/>
      <c r="J1326" s="38" t="str">
        <f t="shared" si="131"/>
        <v/>
      </c>
      <c r="K1326" s="39" t="str">
        <f t="shared" si="133"/>
        <v/>
      </c>
      <c r="M1326" s="3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7" t="str">
        <f t="shared" si="132"/>
        <v>-1</v>
      </c>
      <c r="AC1326" s="17">
        <f>IFERROR(INDEX(Factors!$C$59:$C$70,MATCH(AB1326,Factors!$B$59:$B$70,1),1),0)</f>
        <v>0</v>
      </c>
      <c r="AD1326" s="17">
        <f t="shared" si="134"/>
        <v>0</v>
      </c>
      <c r="AE1326" s="17">
        <f>IFERROR(INDEX(Factors!$B$6:$B$15,MATCH('INPUT - Census'!E1326,Factors!$C$6:$C$15,0),1),0)</f>
        <v>0</v>
      </c>
      <c r="AF1326" s="18">
        <f>IFERROR(INDEX(Factors!$B$16:$B$39,MATCH('INPUT - Census'!C1326,Factors!$C$16:$C$35,0),1),0)</f>
        <v>0</v>
      </c>
      <c r="AG1326" s="19">
        <f>IFERROR(INDEX(Factors!$B$40:$B$44,MATCH('INPUT - Census'!F1326,Factors!$C$40:$C$44,0),1),0)</f>
        <v>0</v>
      </c>
      <c r="AH1326" s="21" t="str">
        <f t="shared" si="136"/>
        <v/>
      </c>
      <c r="AI1326" s="1" t="str">
        <f>IFERROR(VLOOKUP(H1326,Factors!$C$45:$D$48,2,0),"")</f>
        <v/>
      </c>
      <c r="AJ1326" t="b">
        <f t="shared" si="135"/>
        <v>0</v>
      </c>
    </row>
    <row r="1327" spans="2:36" ht="14.4" x14ac:dyDescent="0.3">
      <c r="B1327" s="70"/>
      <c r="C1327" s="58"/>
      <c r="D1327" s="63"/>
      <c r="E1327" s="58"/>
      <c r="F1327" s="58"/>
      <c r="G1327" s="44"/>
      <c r="H1327" s="45"/>
      <c r="I1327" s="45"/>
      <c r="J1327" s="38" t="str">
        <f t="shared" si="131"/>
        <v/>
      </c>
      <c r="K1327" s="39" t="str">
        <f t="shared" si="133"/>
        <v/>
      </c>
      <c r="M1327" s="3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7" t="str">
        <f t="shared" si="132"/>
        <v>-1</v>
      </c>
      <c r="AC1327" s="17">
        <f>IFERROR(INDEX(Factors!$C$59:$C$70,MATCH(AB1327,Factors!$B$59:$B$70,1),1),0)</f>
        <v>0</v>
      </c>
      <c r="AD1327" s="17">
        <f t="shared" si="134"/>
        <v>0</v>
      </c>
      <c r="AE1327" s="17">
        <f>IFERROR(INDEX(Factors!$B$6:$B$15,MATCH('INPUT - Census'!E1327,Factors!$C$6:$C$15,0),1),0)</f>
        <v>0</v>
      </c>
      <c r="AF1327" s="18">
        <f>IFERROR(INDEX(Factors!$B$16:$B$39,MATCH('INPUT - Census'!C1327,Factors!$C$16:$C$35,0),1),0)</f>
        <v>0</v>
      </c>
      <c r="AG1327" s="19">
        <f>IFERROR(INDEX(Factors!$B$40:$B$44,MATCH('INPUT - Census'!F1327,Factors!$C$40:$C$44,0),1),0)</f>
        <v>0</v>
      </c>
      <c r="AH1327" s="21" t="str">
        <f t="shared" si="136"/>
        <v/>
      </c>
      <c r="AI1327" s="1" t="str">
        <f>IFERROR(VLOOKUP(H1327,Factors!$C$45:$D$48,2,0),"")</f>
        <v/>
      </c>
      <c r="AJ1327" t="b">
        <f t="shared" si="135"/>
        <v>0</v>
      </c>
    </row>
    <row r="1328" spans="2:36" ht="14.4" x14ac:dyDescent="0.3">
      <c r="B1328" s="70"/>
      <c r="C1328" s="58"/>
      <c r="D1328" s="63"/>
      <c r="E1328" s="58"/>
      <c r="F1328" s="58"/>
      <c r="G1328" s="44"/>
      <c r="H1328" s="45"/>
      <c r="I1328" s="45"/>
      <c r="J1328" s="38" t="str">
        <f t="shared" si="131"/>
        <v/>
      </c>
      <c r="K1328" s="39" t="str">
        <f t="shared" si="133"/>
        <v/>
      </c>
      <c r="M1328" s="3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7" t="str">
        <f t="shared" si="132"/>
        <v>-1</v>
      </c>
      <c r="AC1328" s="17">
        <f>IFERROR(INDEX(Factors!$C$59:$C$70,MATCH(AB1328,Factors!$B$59:$B$70,1),1),0)</f>
        <v>0</v>
      </c>
      <c r="AD1328" s="17">
        <f t="shared" si="134"/>
        <v>0</v>
      </c>
      <c r="AE1328" s="17">
        <f>IFERROR(INDEX(Factors!$B$6:$B$15,MATCH('INPUT - Census'!E1328,Factors!$C$6:$C$15,0),1),0)</f>
        <v>0</v>
      </c>
      <c r="AF1328" s="18">
        <f>IFERROR(INDEX(Factors!$B$16:$B$39,MATCH('INPUT - Census'!C1328,Factors!$C$16:$C$35,0),1),0)</f>
        <v>0</v>
      </c>
      <c r="AG1328" s="19">
        <f>IFERROR(INDEX(Factors!$B$40:$B$44,MATCH('INPUT - Census'!F1328,Factors!$C$40:$C$44,0),1),0)</f>
        <v>0</v>
      </c>
      <c r="AH1328" s="21" t="str">
        <f t="shared" si="136"/>
        <v/>
      </c>
      <c r="AI1328" s="1" t="str">
        <f>IFERROR(VLOOKUP(H1328,Factors!$C$45:$D$48,2,0),"")</f>
        <v/>
      </c>
      <c r="AJ1328" t="b">
        <f t="shared" si="135"/>
        <v>0</v>
      </c>
    </row>
    <row r="1329" spans="2:36" ht="14.4" x14ac:dyDescent="0.3">
      <c r="B1329" s="70"/>
      <c r="C1329" s="58"/>
      <c r="D1329" s="63"/>
      <c r="E1329" s="58"/>
      <c r="F1329" s="58"/>
      <c r="G1329" s="44"/>
      <c r="H1329" s="45"/>
      <c r="I1329" s="45"/>
      <c r="J1329" s="38" t="str">
        <f t="shared" si="131"/>
        <v/>
      </c>
      <c r="K1329" s="39" t="str">
        <f t="shared" si="133"/>
        <v/>
      </c>
      <c r="M1329" s="3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7" t="str">
        <f t="shared" si="132"/>
        <v>-1</v>
      </c>
      <c r="AC1329" s="17">
        <f>IFERROR(INDEX(Factors!$C$59:$C$70,MATCH(AB1329,Factors!$B$59:$B$70,1),1),0)</f>
        <v>0</v>
      </c>
      <c r="AD1329" s="17">
        <f t="shared" si="134"/>
        <v>0</v>
      </c>
      <c r="AE1329" s="17">
        <f>IFERROR(INDEX(Factors!$B$6:$B$15,MATCH('INPUT - Census'!E1329,Factors!$C$6:$C$15,0),1),0)</f>
        <v>0</v>
      </c>
      <c r="AF1329" s="18">
        <f>IFERROR(INDEX(Factors!$B$16:$B$39,MATCH('INPUT - Census'!C1329,Factors!$C$16:$C$35,0),1),0)</f>
        <v>0</v>
      </c>
      <c r="AG1329" s="19">
        <f>IFERROR(INDEX(Factors!$B$40:$B$44,MATCH('INPUT - Census'!F1329,Factors!$C$40:$C$44,0),1),0)</f>
        <v>0</v>
      </c>
      <c r="AH1329" s="21" t="str">
        <f t="shared" si="136"/>
        <v/>
      </c>
      <c r="AI1329" s="1" t="str">
        <f>IFERROR(VLOOKUP(H1329,Factors!$C$45:$D$48,2,0),"")</f>
        <v/>
      </c>
      <c r="AJ1329" t="b">
        <f t="shared" si="135"/>
        <v>0</v>
      </c>
    </row>
    <row r="1330" spans="2:36" ht="14.4" x14ac:dyDescent="0.3">
      <c r="B1330" s="70"/>
      <c r="C1330" s="58"/>
      <c r="D1330" s="63"/>
      <c r="E1330" s="58"/>
      <c r="F1330" s="58"/>
      <c r="G1330" s="44"/>
      <c r="H1330" s="45"/>
      <c r="I1330" s="45"/>
      <c r="J1330" s="38" t="str">
        <f t="shared" si="131"/>
        <v/>
      </c>
      <c r="K1330" s="39" t="str">
        <f t="shared" si="133"/>
        <v/>
      </c>
      <c r="M1330" s="3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7" t="str">
        <f t="shared" si="132"/>
        <v>-1</v>
      </c>
      <c r="AC1330" s="17">
        <f>IFERROR(INDEX(Factors!$C$59:$C$70,MATCH(AB1330,Factors!$B$59:$B$70,1),1),0)</f>
        <v>0</v>
      </c>
      <c r="AD1330" s="17">
        <f t="shared" si="134"/>
        <v>0</v>
      </c>
      <c r="AE1330" s="17">
        <f>IFERROR(INDEX(Factors!$B$6:$B$15,MATCH('INPUT - Census'!E1330,Factors!$C$6:$C$15,0),1),0)</f>
        <v>0</v>
      </c>
      <c r="AF1330" s="18">
        <f>IFERROR(INDEX(Factors!$B$16:$B$39,MATCH('INPUT - Census'!C1330,Factors!$C$16:$C$35,0),1),0)</f>
        <v>0</v>
      </c>
      <c r="AG1330" s="19">
        <f>IFERROR(INDEX(Factors!$B$40:$B$44,MATCH('INPUT - Census'!F1330,Factors!$C$40:$C$44,0),1),0)</f>
        <v>0</v>
      </c>
      <c r="AH1330" s="21" t="str">
        <f t="shared" si="136"/>
        <v/>
      </c>
      <c r="AI1330" s="1" t="str">
        <f>IFERROR(VLOOKUP(H1330,Factors!$C$45:$D$48,2,0),"")</f>
        <v/>
      </c>
      <c r="AJ1330" t="b">
        <f t="shared" si="135"/>
        <v>0</v>
      </c>
    </row>
    <row r="1331" spans="2:36" ht="14.4" x14ac:dyDescent="0.3">
      <c r="B1331" s="70"/>
      <c r="C1331" s="58"/>
      <c r="D1331" s="63"/>
      <c r="E1331" s="58"/>
      <c r="F1331" s="58"/>
      <c r="G1331" s="44"/>
      <c r="H1331" s="45"/>
      <c r="I1331" s="45"/>
      <c r="J1331" s="38" t="str">
        <f t="shared" si="131"/>
        <v/>
      </c>
      <c r="K1331" s="39" t="str">
        <f t="shared" si="133"/>
        <v/>
      </c>
      <c r="M1331" s="3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7" t="str">
        <f t="shared" si="132"/>
        <v>-1</v>
      </c>
      <c r="AC1331" s="17">
        <f>IFERROR(INDEX(Factors!$C$59:$C$70,MATCH(AB1331,Factors!$B$59:$B$70,1),1),0)</f>
        <v>0</v>
      </c>
      <c r="AD1331" s="17">
        <f t="shared" si="134"/>
        <v>0</v>
      </c>
      <c r="AE1331" s="17">
        <f>IFERROR(INDEX(Factors!$B$6:$B$15,MATCH('INPUT - Census'!E1331,Factors!$C$6:$C$15,0),1),0)</f>
        <v>0</v>
      </c>
      <c r="AF1331" s="18">
        <f>IFERROR(INDEX(Factors!$B$16:$B$39,MATCH('INPUT - Census'!C1331,Factors!$C$16:$C$35,0),1),0)</f>
        <v>0</v>
      </c>
      <c r="AG1331" s="19">
        <f>IFERROR(INDEX(Factors!$B$40:$B$44,MATCH('INPUT - Census'!F1331,Factors!$C$40:$C$44,0),1),0)</f>
        <v>0</v>
      </c>
      <c r="AH1331" s="21" t="str">
        <f t="shared" si="136"/>
        <v/>
      </c>
      <c r="AI1331" s="1" t="str">
        <f>IFERROR(VLOOKUP(H1331,Factors!$C$45:$D$48,2,0),"")</f>
        <v/>
      </c>
      <c r="AJ1331" t="b">
        <f t="shared" si="135"/>
        <v>0</v>
      </c>
    </row>
    <row r="1332" spans="2:36" ht="14.4" x14ac:dyDescent="0.3">
      <c r="B1332" s="70"/>
      <c r="C1332" s="58"/>
      <c r="D1332" s="63"/>
      <c r="E1332" s="58"/>
      <c r="F1332" s="58"/>
      <c r="G1332" s="44"/>
      <c r="H1332" s="45"/>
      <c r="I1332" s="45"/>
      <c r="J1332" s="38" t="str">
        <f t="shared" si="131"/>
        <v/>
      </c>
      <c r="K1332" s="39" t="str">
        <f t="shared" si="133"/>
        <v/>
      </c>
      <c r="M1332" s="3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7" t="str">
        <f t="shared" si="132"/>
        <v>-1</v>
      </c>
      <c r="AC1332" s="17">
        <f>IFERROR(INDEX(Factors!$C$59:$C$70,MATCH(AB1332,Factors!$B$59:$B$70,1),1),0)</f>
        <v>0</v>
      </c>
      <c r="AD1332" s="17">
        <f t="shared" si="134"/>
        <v>0</v>
      </c>
      <c r="AE1332" s="17">
        <f>IFERROR(INDEX(Factors!$B$6:$B$15,MATCH('INPUT - Census'!E1332,Factors!$C$6:$C$15,0),1),0)</f>
        <v>0</v>
      </c>
      <c r="AF1332" s="18">
        <f>IFERROR(INDEX(Factors!$B$16:$B$39,MATCH('INPUT - Census'!C1332,Factors!$C$16:$C$35,0),1),0)</f>
        <v>0</v>
      </c>
      <c r="AG1332" s="19">
        <f>IFERROR(INDEX(Factors!$B$40:$B$44,MATCH('INPUT - Census'!F1332,Factors!$C$40:$C$44,0),1),0)</f>
        <v>0</v>
      </c>
      <c r="AH1332" s="21" t="str">
        <f t="shared" si="136"/>
        <v/>
      </c>
      <c r="AI1332" s="1" t="str">
        <f>IFERROR(VLOOKUP(H1332,Factors!$C$45:$D$48,2,0),"")</f>
        <v/>
      </c>
      <c r="AJ1332" t="b">
        <f t="shared" si="135"/>
        <v>0</v>
      </c>
    </row>
    <row r="1333" spans="2:36" ht="14.4" x14ac:dyDescent="0.3">
      <c r="B1333" s="70"/>
      <c r="C1333" s="58"/>
      <c r="D1333" s="63"/>
      <c r="E1333" s="58"/>
      <c r="F1333" s="58"/>
      <c r="G1333" s="44"/>
      <c r="H1333" s="45"/>
      <c r="I1333" s="45"/>
      <c r="J1333" s="38" t="str">
        <f t="shared" si="131"/>
        <v/>
      </c>
      <c r="K1333" s="39" t="str">
        <f t="shared" si="133"/>
        <v/>
      </c>
      <c r="M1333" s="3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7" t="str">
        <f t="shared" si="132"/>
        <v>-1</v>
      </c>
      <c r="AC1333" s="17">
        <f>IFERROR(INDEX(Factors!$C$59:$C$70,MATCH(AB1333,Factors!$B$59:$B$70,1),1),0)</f>
        <v>0</v>
      </c>
      <c r="AD1333" s="17">
        <f t="shared" si="134"/>
        <v>0</v>
      </c>
      <c r="AE1333" s="17">
        <f>IFERROR(INDEX(Factors!$B$6:$B$15,MATCH('INPUT - Census'!E1333,Factors!$C$6:$C$15,0),1),0)</f>
        <v>0</v>
      </c>
      <c r="AF1333" s="18">
        <f>IFERROR(INDEX(Factors!$B$16:$B$39,MATCH('INPUT - Census'!C1333,Factors!$C$16:$C$35,0),1),0)</f>
        <v>0</v>
      </c>
      <c r="AG1333" s="19">
        <f>IFERROR(INDEX(Factors!$B$40:$B$44,MATCH('INPUT - Census'!F1333,Factors!$C$40:$C$44,0),1),0)</f>
        <v>0</v>
      </c>
      <c r="AH1333" s="21" t="str">
        <f t="shared" si="136"/>
        <v/>
      </c>
      <c r="AI1333" s="1" t="str">
        <f>IFERROR(VLOOKUP(H1333,Factors!$C$45:$D$48,2,0),"")</f>
        <v/>
      </c>
      <c r="AJ1333" t="b">
        <f t="shared" si="135"/>
        <v>0</v>
      </c>
    </row>
    <row r="1334" spans="2:36" ht="14.4" x14ac:dyDescent="0.3">
      <c r="B1334" s="70"/>
      <c r="C1334" s="58"/>
      <c r="D1334" s="63"/>
      <c r="E1334" s="58"/>
      <c r="F1334" s="58"/>
      <c r="G1334" s="44"/>
      <c r="H1334" s="45"/>
      <c r="I1334" s="45"/>
      <c r="J1334" s="38" t="str">
        <f t="shared" si="131"/>
        <v/>
      </c>
      <c r="K1334" s="39" t="str">
        <f t="shared" si="133"/>
        <v/>
      </c>
      <c r="M1334" s="3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7" t="str">
        <f t="shared" si="132"/>
        <v>-1</v>
      </c>
      <c r="AC1334" s="17">
        <f>IFERROR(INDEX(Factors!$C$59:$C$70,MATCH(AB1334,Factors!$B$59:$B$70,1),1),0)</f>
        <v>0</v>
      </c>
      <c r="AD1334" s="17">
        <f t="shared" si="134"/>
        <v>0</v>
      </c>
      <c r="AE1334" s="17">
        <f>IFERROR(INDEX(Factors!$B$6:$B$15,MATCH('INPUT - Census'!E1334,Factors!$C$6:$C$15,0),1),0)</f>
        <v>0</v>
      </c>
      <c r="AF1334" s="18">
        <f>IFERROR(INDEX(Factors!$B$16:$B$39,MATCH('INPUT - Census'!C1334,Factors!$C$16:$C$35,0),1),0)</f>
        <v>0</v>
      </c>
      <c r="AG1334" s="19">
        <f>IFERROR(INDEX(Factors!$B$40:$B$44,MATCH('INPUT - Census'!F1334,Factors!$C$40:$C$44,0),1),0)</f>
        <v>0</v>
      </c>
      <c r="AH1334" s="21" t="str">
        <f t="shared" si="136"/>
        <v/>
      </c>
      <c r="AI1334" s="1" t="str">
        <f>IFERROR(VLOOKUP(H1334,Factors!$C$45:$D$48,2,0),"")</f>
        <v/>
      </c>
      <c r="AJ1334" t="b">
        <f t="shared" si="135"/>
        <v>0</v>
      </c>
    </row>
    <row r="1335" spans="2:36" ht="14.4" x14ac:dyDescent="0.3">
      <c r="B1335" s="70"/>
      <c r="C1335" s="58"/>
      <c r="D1335" s="63"/>
      <c r="E1335" s="58"/>
      <c r="F1335" s="58"/>
      <c r="G1335" s="44"/>
      <c r="H1335" s="45"/>
      <c r="I1335" s="45"/>
      <c r="J1335" s="38" t="str">
        <f t="shared" si="131"/>
        <v/>
      </c>
      <c r="K1335" s="39" t="str">
        <f t="shared" si="133"/>
        <v/>
      </c>
      <c r="M1335" s="3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7" t="str">
        <f t="shared" si="132"/>
        <v>-1</v>
      </c>
      <c r="AC1335" s="17">
        <f>IFERROR(INDEX(Factors!$C$59:$C$70,MATCH(AB1335,Factors!$B$59:$B$70,1),1),0)</f>
        <v>0</v>
      </c>
      <c r="AD1335" s="17">
        <f t="shared" si="134"/>
        <v>0</v>
      </c>
      <c r="AE1335" s="17">
        <f>IFERROR(INDEX(Factors!$B$6:$B$15,MATCH('INPUT - Census'!E1335,Factors!$C$6:$C$15,0),1),0)</f>
        <v>0</v>
      </c>
      <c r="AF1335" s="18">
        <f>IFERROR(INDEX(Factors!$B$16:$B$39,MATCH('INPUT - Census'!C1335,Factors!$C$16:$C$35,0),1),0)</f>
        <v>0</v>
      </c>
      <c r="AG1335" s="19">
        <f>IFERROR(INDEX(Factors!$B$40:$B$44,MATCH('INPUT - Census'!F1335,Factors!$C$40:$C$44,0),1),0)</f>
        <v>0</v>
      </c>
      <c r="AH1335" s="21" t="str">
        <f t="shared" si="136"/>
        <v/>
      </c>
      <c r="AI1335" s="1" t="str">
        <f>IFERROR(VLOOKUP(H1335,Factors!$C$45:$D$48,2,0),"")</f>
        <v/>
      </c>
      <c r="AJ1335" t="b">
        <f t="shared" si="135"/>
        <v>0</v>
      </c>
    </row>
    <row r="1336" spans="2:36" ht="14.4" x14ac:dyDescent="0.3">
      <c r="B1336" s="70"/>
      <c r="C1336" s="58"/>
      <c r="D1336" s="63"/>
      <c r="E1336" s="58"/>
      <c r="F1336" s="58"/>
      <c r="G1336" s="44"/>
      <c r="H1336" s="45"/>
      <c r="I1336" s="45"/>
      <c r="J1336" s="38" t="str">
        <f t="shared" si="131"/>
        <v/>
      </c>
      <c r="K1336" s="39" t="str">
        <f t="shared" si="133"/>
        <v/>
      </c>
      <c r="M1336" s="3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7" t="str">
        <f t="shared" si="132"/>
        <v>-1</v>
      </c>
      <c r="AC1336" s="17">
        <f>IFERROR(INDEX(Factors!$C$59:$C$70,MATCH(AB1336,Factors!$B$59:$B$70,1),1),0)</f>
        <v>0</v>
      </c>
      <c r="AD1336" s="17">
        <f t="shared" si="134"/>
        <v>0</v>
      </c>
      <c r="AE1336" s="17">
        <f>IFERROR(INDEX(Factors!$B$6:$B$15,MATCH('INPUT - Census'!E1336,Factors!$C$6:$C$15,0),1),0)</f>
        <v>0</v>
      </c>
      <c r="AF1336" s="18">
        <f>IFERROR(INDEX(Factors!$B$16:$B$39,MATCH('INPUT - Census'!C1336,Factors!$C$16:$C$35,0),1),0)</f>
        <v>0</v>
      </c>
      <c r="AG1336" s="19">
        <f>IFERROR(INDEX(Factors!$B$40:$B$44,MATCH('INPUT - Census'!F1336,Factors!$C$40:$C$44,0),1),0)</f>
        <v>0</v>
      </c>
      <c r="AH1336" s="21" t="str">
        <f t="shared" si="136"/>
        <v/>
      </c>
      <c r="AI1336" s="1" t="str">
        <f>IFERROR(VLOOKUP(H1336,Factors!$C$45:$D$48,2,0),"")</f>
        <v/>
      </c>
      <c r="AJ1336" t="b">
        <f t="shared" si="135"/>
        <v>0</v>
      </c>
    </row>
    <row r="1337" spans="2:36" ht="14.4" x14ac:dyDescent="0.3">
      <c r="B1337" s="70"/>
      <c r="C1337" s="58"/>
      <c r="D1337" s="63"/>
      <c r="E1337" s="58"/>
      <c r="F1337" s="58"/>
      <c r="G1337" s="44"/>
      <c r="H1337" s="45"/>
      <c r="I1337" s="45"/>
      <c r="J1337" s="38" t="str">
        <f t="shared" si="131"/>
        <v/>
      </c>
      <c r="K1337" s="39" t="str">
        <f t="shared" si="133"/>
        <v/>
      </c>
      <c r="M1337" s="3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7" t="str">
        <f t="shared" si="132"/>
        <v>-1</v>
      </c>
      <c r="AC1337" s="17">
        <f>IFERROR(INDEX(Factors!$C$59:$C$70,MATCH(AB1337,Factors!$B$59:$B$70,1),1),0)</f>
        <v>0</v>
      </c>
      <c r="AD1337" s="17">
        <f t="shared" si="134"/>
        <v>0</v>
      </c>
      <c r="AE1337" s="17">
        <f>IFERROR(INDEX(Factors!$B$6:$B$15,MATCH('INPUT - Census'!E1337,Factors!$C$6:$C$15,0),1),0)</f>
        <v>0</v>
      </c>
      <c r="AF1337" s="18">
        <f>IFERROR(INDEX(Factors!$B$16:$B$39,MATCH('INPUT - Census'!C1337,Factors!$C$16:$C$35,0),1),0)</f>
        <v>0</v>
      </c>
      <c r="AG1337" s="19">
        <f>IFERROR(INDEX(Factors!$B$40:$B$44,MATCH('INPUT - Census'!F1337,Factors!$C$40:$C$44,0),1),0)</f>
        <v>0</v>
      </c>
      <c r="AH1337" s="21" t="str">
        <f t="shared" si="136"/>
        <v/>
      </c>
      <c r="AI1337" s="1" t="str">
        <f>IFERROR(VLOOKUP(H1337,Factors!$C$45:$D$48,2,0),"")</f>
        <v/>
      </c>
      <c r="AJ1337" t="b">
        <f t="shared" si="135"/>
        <v>0</v>
      </c>
    </row>
    <row r="1338" spans="2:36" ht="14.4" x14ac:dyDescent="0.3">
      <c r="B1338" s="70"/>
      <c r="C1338" s="58"/>
      <c r="D1338" s="63"/>
      <c r="E1338" s="58"/>
      <c r="F1338" s="58"/>
      <c r="G1338" s="44"/>
      <c r="H1338" s="45"/>
      <c r="I1338" s="45"/>
      <c r="J1338" s="38" t="str">
        <f t="shared" si="131"/>
        <v/>
      </c>
      <c r="K1338" s="39" t="str">
        <f t="shared" si="133"/>
        <v/>
      </c>
      <c r="M1338" s="3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7" t="str">
        <f t="shared" si="132"/>
        <v>-1</v>
      </c>
      <c r="AC1338" s="17">
        <f>IFERROR(INDEX(Factors!$C$59:$C$70,MATCH(AB1338,Factors!$B$59:$B$70,1),1),0)</f>
        <v>0</v>
      </c>
      <c r="AD1338" s="17">
        <f t="shared" si="134"/>
        <v>0</v>
      </c>
      <c r="AE1338" s="17">
        <f>IFERROR(INDEX(Factors!$B$6:$B$15,MATCH('INPUT - Census'!E1338,Factors!$C$6:$C$15,0),1),0)</f>
        <v>0</v>
      </c>
      <c r="AF1338" s="18">
        <f>IFERROR(INDEX(Factors!$B$16:$B$39,MATCH('INPUT - Census'!C1338,Factors!$C$16:$C$35,0),1),0)</f>
        <v>0</v>
      </c>
      <c r="AG1338" s="19">
        <f>IFERROR(INDEX(Factors!$B$40:$B$44,MATCH('INPUT - Census'!F1338,Factors!$C$40:$C$44,0),1),0)</f>
        <v>0</v>
      </c>
      <c r="AH1338" s="21" t="str">
        <f t="shared" si="136"/>
        <v/>
      </c>
      <c r="AI1338" s="1" t="str">
        <f>IFERROR(VLOOKUP(H1338,Factors!$C$45:$D$48,2,0),"")</f>
        <v/>
      </c>
      <c r="AJ1338" t="b">
        <f t="shared" si="135"/>
        <v>0</v>
      </c>
    </row>
    <row r="1339" spans="2:36" ht="14.4" x14ac:dyDescent="0.3">
      <c r="B1339" s="70"/>
      <c r="C1339" s="58"/>
      <c r="D1339" s="63"/>
      <c r="E1339" s="58"/>
      <c r="F1339" s="58"/>
      <c r="G1339" s="44"/>
      <c r="H1339" s="45"/>
      <c r="I1339" s="45"/>
      <c r="J1339" s="38" t="str">
        <f t="shared" si="131"/>
        <v/>
      </c>
      <c r="K1339" s="39" t="str">
        <f t="shared" si="133"/>
        <v/>
      </c>
      <c r="M1339" s="3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7" t="str">
        <f t="shared" si="132"/>
        <v>-1</v>
      </c>
      <c r="AC1339" s="17">
        <f>IFERROR(INDEX(Factors!$C$59:$C$70,MATCH(AB1339,Factors!$B$59:$B$70,1),1),0)</f>
        <v>0</v>
      </c>
      <c r="AD1339" s="17">
        <f t="shared" si="134"/>
        <v>0</v>
      </c>
      <c r="AE1339" s="17">
        <f>IFERROR(INDEX(Factors!$B$6:$B$15,MATCH('INPUT - Census'!E1339,Factors!$C$6:$C$15,0),1),0)</f>
        <v>0</v>
      </c>
      <c r="AF1339" s="18">
        <f>IFERROR(INDEX(Factors!$B$16:$B$39,MATCH('INPUT - Census'!C1339,Factors!$C$16:$C$35,0),1),0)</f>
        <v>0</v>
      </c>
      <c r="AG1339" s="19">
        <f>IFERROR(INDEX(Factors!$B$40:$B$44,MATCH('INPUT - Census'!F1339,Factors!$C$40:$C$44,0),1),0)</f>
        <v>0</v>
      </c>
      <c r="AH1339" s="21" t="str">
        <f t="shared" si="136"/>
        <v/>
      </c>
      <c r="AI1339" s="1" t="str">
        <f>IFERROR(VLOOKUP(H1339,Factors!$C$45:$D$48,2,0),"")</f>
        <v/>
      </c>
      <c r="AJ1339" t="b">
        <f t="shared" si="135"/>
        <v>0</v>
      </c>
    </row>
    <row r="1340" spans="2:36" ht="14.4" x14ac:dyDescent="0.3">
      <c r="B1340" s="70"/>
      <c r="C1340" s="58"/>
      <c r="D1340" s="63"/>
      <c r="E1340" s="58"/>
      <c r="F1340" s="58"/>
      <c r="G1340" s="44"/>
      <c r="H1340" s="45"/>
      <c r="I1340" s="45"/>
      <c r="J1340" s="38" t="str">
        <f t="shared" si="131"/>
        <v/>
      </c>
      <c r="K1340" s="39" t="str">
        <f t="shared" si="133"/>
        <v/>
      </c>
      <c r="M1340" s="3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7" t="str">
        <f t="shared" si="132"/>
        <v>-1</v>
      </c>
      <c r="AC1340" s="17">
        <f>IFERROR(INDEX(Factors!$C$59:$C$70,MATCH(AB1340,Factors!$B$59:$B$70,1),1),0)</f>
        <v>0</v>
      </c>
      <c r="AD1340" s="17">
        <f t="shared" si="134"/>
        <v>0</v>
      </c>
      <c r="AE1340" s="17">
        <f>IFERROR(INDEX(Factors!$B$6:$B$15,MATCH('INPUT - Census'!E1340,Factors!$C$6:$C$15,0),1),0)</f>
        <v>0</v>
      </c>
      <c r="AF1340" s="18">
        <f>IFERROR(INDEX(Factors!$B$16:$B$39,MATCH('INPUT - Census'!C1340,Factors!$C$16:$C$35,0),1),0)</f>
        <v>0</v>
      </c>
      <c r="AG1340" s="19">
        <f>IFERROR(INDEX(Factors!$B$40:$B$44,MATCH('INPUT - Census'!F1340,Factors!$C$40:$C$44,0),1),0)</f>
        <v>0</v>
      </c>
      <c r="AH1340" s="21" t="str">
        <f t="shared" si="136"/>
        <v/>
      </c>
      <c r="AI1340" s="1" t="str">
        <f>IFERROR(VLOOKUP(H1340,Factors!$C$45:$D$48,2,0),"")</f>
        <v/>
      </c>
      <c r="AJ1340" t="b">
        <f t="shared" si="135"/>
        <v>0</v>
      </c>
    </row>
    <row r="1341" spans="2:36" ht="14.4" x14ac:dyDescent="0.3">
      <c r="B1341" s="70"/>
      <c r="C1341" s="58"/>
      <c r="D1341" s="63"/>
      <c r="E1341" s="58"/>
      <c r="F1341" s="58"/>
      <c r="G1341" s="44"/>
      <c r="H1341" s="45"/>
      <c r="I1341" s="45"/>
      <c r="J1341" s="38" t="str">
        <f t="shared" si="131"/>
        <v/>
      </c>
      <c r="K1341" s="39" t="str">
        <f t="shared" si="133"/>
        <v/>
      </c>
      <c r="M1341" s="3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7" t="str">
        <f t="shared" si="132"/>
        <v>-1</v>
      </c>
      <c r="AC1341" s="17">
        <f>IFERROR(INDEX(Factors!$C$59:$C$70,MATCH(AB1341,Factors!$B$59:$B$70,1),1),0)</f>
        <v>0</v>
      </c>
      <c r="AD1341" s="17">
        <f t="shared" si="134"/>
        <v>0</v>
      </c>
      <c r="AE1341" s="17">
        <f>IFERROR(INDEX(Factors!$B$6:$B$15,MATCH('INPUT - Census'!E1341,Factors!$C$6:$C$15,0),1),0)</f>
        <v>0</v>
      </c>
      <c r="AF1341" s="18">
        <f>IFERROR(INDEX(Factors!$B$16:$B$39,MATCH('INPUT - Census'!C1341,Factors!$C$16:$C$35,0),1),0)</f>
        <v>0</v>
      </c>
      <c r="AG1341" s="19">
        <f>IFERROR(INDEX(Factors!$B$40:$B$44,MATCH('INPUT - Census'!F1341,Factors!$C$40:$C$44,0),1),0)</f>
        <v>0</v>
      </c>
      <c r="AH1341" s="21" t="str">
        <f t="shared" si="136"/>
        <v/>
      </c>
      <c r="AI1341" s="1" t="str">
        <f>IFERROR(VLOOKUP(H1341,Factors!$C$45:$D$48,2,0),"")</f>
        <v/>
      </c>
      <c r="AJ1341" t="b">
        <f t="shared" si="135"/>
        <v>0</v>
      </c>
    </row>
    <row r="1342" spans="2:36" ht="14.4" x14ac:dyDescent="0.3">
      <c r="B1342" s="70"/>
      <c r="C1342" s="58"/>
      <c r="D1342" s="63"/>
      <c r="E1342" s="58"/>
      <c r="F1342" s="58"/>
      <c r="G1342" s="44"/>
      <c r="H1342" s="45"/>
      <c r="I1342" s="45"/>
      <c r="J1342" s="38" t="str">
        <f t="shared" si="131"/>
        <v/>
      </c>
      <c r="K1342" s="39" t="str">
        <f t="shared" si="133"/>
        <v/>
      </c>
      <c r="M1342" s="3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7" t="str">
        <f t="shared" si="132"/>
        <v>-1</v>
      </c>
      <c r="AC1342" s="17">
        <f>IFERROR(INDEX(Factors!$C$59:$C$70,MATCH(AB1342,Factors!$B$59:$B$70,1),1),0)</f>
        <v>0</v>
      </c>
      <c r="AD1342" s="17">
        <f t="shared" si="134"/>
        <v>0</v>
      </c>
      <c r="AE1342" s="17">
        <f>IFERROR(INDEX(Factors!$B$6:$B$15,MATCH('INPUT - Census'!E1342,Factors!$C$6:$C$15,0),1),0)</f>
        <v>0</v>
      </c>
      <c r="AF1342" s="18">
        <f>IFERROR(INDEX(Factors!$B$16:$B$39,MATCH('INPUT - Census'!C1342,Factors!$C$16:$C$35,0),1),0)</f>
        <v>0</v>
      </c>
      <c r="AG1342" s="19">
        <f>IFERROR(INDEX(Factors!$B$40:$B$44,MATCH('INPUT - Census'!F1342,Factors!$C$40:$C$44,0),1),0)</f>
        <v>0</v>
      </c>
      <c r="AH1342" s="21" t="str">
        <f t="shared" si="136"/>
        <v/>
      </c>
      <c r="AI1342" s="1" t="str">
        <f>IFERROR(VLOOKUP(H1342,Factors!$C$45:$D$48,2,0),"")</f>
        <v/>
      </c>
      <c r="AJ1342" t="b">
        <f t="shared" si="135"/>
        <v>0</v>
      </c>
    </row>
    <row r="1343" spans="2:36" ht="14.4" x14ac:dyDescent="0.3">
      <c r="B1343" s="70"/>
      <c r="C1343" s="58"/>
      <c r="D1343" s="63"/>
      <c r="E1343" s="58"/>
      <c r="F1343" s="58"/>
      <c r="G1343" s="44"/>
      <c r="H1343" s="45"/>
      <c r="I1343" s="45"/>
      <c r="J1343" s="38" t="str">
        <f t="shared" si="131"/>
        <v/>
      </c>
      <c r="K1343" s="39" t="str">
        <f t="shared" si="133"/>
        <v/>
      </c>
      <c r="M1343" s="3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7" t="str">
        <f t="shared" si="132"/>
        <v>-1</v>
      </c>
      <c r="AC1343" s="17">
        <f>IFERROR(INDEX(Factors!$C$59:$C$70,MATCH(AB1343,Factors!$B$59:$B$70,1),1),0)</f>
        <v>0</v>
      </c>
      <c r="AD1343" s="17">
        <f t="shared" si="134"/>
        <v>0</v>
      </c>
      <c r="AE1343" s="17">
        <f>IFERROR(INDEX(Factors!$B$6:$B$15,MATCH('INPUT - Census'!E1343,Factors!$C$6:$C$15,0),1),0)</f>
        <v>0</v>
      </c>
      <c r="AF1343" s="18">
        <f>IFERROR(INDEX(Factors!$B$16:$B$39,MATCH('INPUT - Census'!C1343,Factors!$C$16:$C$35,0),1),0)</f>
        <v>0</v>
      </c>
      <c r="AG1343" s="19">
        <f>IFERROR(INDEX(Factors!$B$40:$B$44,MATCH('INPUT - Census'!F1343,Factors!$C$40:$C$44,0),1),0)</f>
        <v>0</v>
      </c>
      <c r="AH1343" s="21" t="str">
        <f t="shared" si="136"/>
        <v/>
      </c>
      <c r="AI1343" s="1" t="str">
        <f>IFERROR(VLOOKUP(H1343,Factors!$C$45:$D$48,2,0),"")</f>
        <v/>
      </c>
      <c r="AJ1343" t="b">
        <f t="shared" si="135"/>
        <v>0</v>
      </c>
    </row>
    <row r="1344" spans="2:36" ht="14.4" x14ac:dyDescent="0.3">
      <c r="B1344" s="70"/>
      <c r="C1344" s="58"/>
      <c r="D1344" s="63"/>
      <c r="E1344" s="58"/>
      <c r="F1344" s="58"/>
      <c r="G1344" s="44"/>
      <c r="H1344" s="45"/>
      <c r="I1344" s="45"/>
      <c r="J1344" s="38" t="str">
        <f t="shared" si="131"/>
        <v/>
      </c>
      <c r="K1344" s="39" t="str">
        <f t="shared" si="133"/>
        <v/>
      </c>
      <c r="M1344" s="3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7" t="str">
        <f t="shared" si="132"/>
        <v>-1</v>
      </c>
      <c r="AC1344" s="17">
        <f>IFERROR(INDEX(Factors!$C$59:$C$70,MATCH(AB1344,Factors!$B$59:$B$70,1),1),0)</f>
        <v>0</v>
      </c>
      <c r="AD1344" s="17">
        <f t="shared" si="134"/>
        <v>0</v>
      </c>
      <c r="AE1344" s="17">
        <f>IFERROR(INDEX(Factors!$B$6:$B$15,MATCH('INPUT - Census'!E1344,Factors!$C$6:$C$15,0),1),0)</f>
        <v>0</v>
      </c>
      <c r="AF1344" s="18">
        <f>IFERROR(INDEX(Factors!$B$16:$B$39,MATCH('INPUT - Census'!C1344,Factors!$C$16:$C$35,0),1),0)</f>
        <v>0</v>
      </c>
      <c r="AG1344" s="19">
        <f>IFERROR(INDEX(Factors!$B$40:$B$44,MATCH('INPUT - Census'!F1344,Factors!$C$40:$C$44,0),1),0)</f>
        <v>0</v>
      </c>
      <c r="AH1344" s="21" t="str">
        <f t="shared" si="136"/>
        <v/>
      </c>
      <c r="AI1344" s="1" t="str">
        <f>IFERROR(VLOOKUP(H1344,Factors!$C$45:$D$48,2,0),"")</f>
        <v/>
      </c>
      <c r="AJ1344" t="b">
        <f t="shared" si="135"/>
        <v>0</v>
      </c>
    </row>
    <row r="1345" spans="2:36" ht="14.4" x14ac:dyDescent="0.3">
      <c r="B1345" s="70"/>
      <c r="C1345" s="58"/>
      <c r="D1345" s="63"/>
      <c r="E1345" s="58"/>
      <c r="F1345" s="58"/>
      <c r="G1345" s="44"/>
      <c r="H1345" s="45"/>
      <c r="I1345" s="45"/>
      <c r="J1345" s="38" t="str">
        <f t="shared" si="131"/>
        <v/>
      </c>
      <c r="K1345" s="39" t="str">
        <f t="shared" si="133"/>
        <v/>
      </c>
      <c r="M1345" s="3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7" t="str">
        <f t="shared" si="132"/>
        <v>-1</v>
      </c>
      <c r="AC1345" s="17">
        <f>IFERROR(INDEX(Factors!$C$59:$C$70,MATCH(AB1345,Factors!$B$59:$B$70,1),1),0)</f>
        <v>0</v>
      </c>
      <c r="AD1345" s="17">
        <f t="shared" si="134"/>
        <v>0</v>
      </c>
      <c r="AE1345" s="17">
        <f>IFERROR(INDEX(Factors!$B$6:$B$15,MATCH('INPUT - Census'!E1345,Factors!$C$6:$C$15,0),1),0)</f>
        <v>0</v>
      </c>
      <c r="AF1345" s="18">
        <f>IFERROR(INDEX(Factors!$B$16:$B$39,MATCH('INPUT - Census'!C1345,Factors!$C$16:$C$35,0),1),0)</f>
        <v>0</v>
      </c>
      <c r="AG1345" s="19">
        <f>IFERROR(INDEX(Factors!$B$40:$B$44,MATCH('INPUT - Census'!F1345,Factors!$C$40:$C$44,0),1),0)</f>
        <v>0</v>
      </c>
      <c r="AH1345" s="21" t="str">
        <f t="shared" si="136"/>
        <v/>
      </c>
      <c r="AI1345" s="1" t="str">
        <f>IFERROR(VLOOKUP(H1345,Factors!$C$45:$D$48,2,0),"")</f>
        <v/>
      </c>
      <c r="AJ1345" t="b">
        <f t="shared" si="135"/>
        <v>0</v>
      </c>
    </row>
    <row r="1346" spans="2:36" ht="14.4" x14ac:dyDescent="0.3">
      <c r="B1346" s="70"/>
      <c r="C1346" s="58"/>
      <c r="D1346" s="63"/>
      <c r="E1346" s="58"/>
      <c r="F1346" s="58"/>
      <c r="G1346" s="44"/>
      <c r="H1346" s="45"/>
      <c r="I1346" s="45"/>
      <c r="J1346" s="38" t="str">
        <f t="shared" ref="J1346:J1409" si="137">IF( ISNUMBER(B1346), ROUND(($AL$3-B1346)/365,0), "" )</f>
        <v/>
      </c>
      <c r="K1346" s="39" t="str">
        <f t="shared" si="133"/>
        <v/>
      </c>
      <c r="M1346" s="3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7" t="str">
        <f t="shared" ref="AB1346:AB1409" si="138">IF( AND(ISNUMBER(J1346),J1346&gt;=0,J1346&lt;=100), J1346, "-1" )</f>
        <v>-1</v>
      </c>
      <c r="AC1346" s="17">
        <f>IFERROR(INDEX(Factors!$C$59:$C$70,MATCH(AB1346,Factors!$B$59:$B$70,1),1),0)</f>
        <v>0</v>
      </c>
      <c r="AD1346" s="17">
        <f t="shared" si="134"/>
        <v>0</v>
      </c>
      <c r="AE1346" s="17">
        <f>IFERROR(INDEX(Factors!$B$6:$B$15,MATCH('INPUT - Census'!E1346,Factors!$C$6:$C$15,0),1),0)</f>
        <v>0</v>
      </c>
      <c r="AF1346" s="18">
        <f>IFERROR(INDEX(Factors!$B$16:$B$39,MATCH('INPUT - Census'!C1346,Factors!$C$16:$C$35,0),1),0)</f>
        <v>0</v>
      </c>
      <c r="AG1346" s="19">
        <f>IFERROR(INDEX(Factors!$B$40:$B$44,MATCH('INPUT - Census'!F1346,Factors!$C$40:$C$44,0),1),0)</f>
        <v>0</v>
      </c>
      <c r="AH1346" s="21" t="str">
        <f t="shared" si="136"/>
        <v/>
      </c>
      <c r="AI1346" s="1" t="str">
        <f>IFERROR(VLOOKUP(H1346,Factors!$C$45:$D$48,2,0),"")</f>
        <v/>
      </c>
      <c r="AJ1346" t="b">
        <f t="shared" si="135"/>
        <v>0</v>
      </c>
    </row>
    <row r="1347" spans="2:36" ht="14.4" x14ac:dyDescent="0.3">
      <c r="B1347" s="70"/>
      <c r="C1347" s="58"/>
      <c r="D1347" s="63"/>
      <c r="E1347" s="58"/>
      <c r="F1347" s="58"/>
      <c r="G1347" s="44"/>
      <c r="H1347" s="45"/>
      <c r="I1347" s="45"/>
      <c r="J1347" s="38" t="str">
        <f t="shared" si="137"/>
        <v/>
      </c>
      <c r="K1347" s="39" t="str">
        <f t="shared" ref="K1347:K1410" si="139">ValidateMember(B1347:J1347)</f>
        <v/>
      </c>
      <c r="M1347" s="3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7" t="str">
        <f t="shared" si="138"/>
        <v>-1</v>
      </c>
      <c r="AC1347" s="17">
        <f>IFERROR(INDEX(Factors!$C$59:$C$70,MATCH(AB1347,Factors!$B$59:$B$70,1),1),0)</f>
        <v>0</v>
      </c>
      <c r="AD1347" s="17">
        <f t="shared" ref="AD1347:AD1410" si="140">IF(COUNTIF($P$2:$P$16,D1347),MATCH(D1347,$P$2:$P$16,0),0)</f>
        <v>0</v>
      </c>
      <c r="AE1347" s="17">
        <f>IFERROR(INDEX(Factors!$B$6:$B$15,MATCH('INPUT - Census'!E1347,Factors!$C$6:$C$15,0),1),0)</f>
        <v>0</v>
      </c>
      <c r="AF1347" s="18">
        <f>IFERROR(INDEX(Factors!$B$16:$B$39,MATCH('INPUT - Census'!C1347,Factors!$C$16:$C$35,0),1),0)</f>
        <v>0</v>
      </c>
      <c r="AG1347" s="19">
        <f>IFERROR(INDEX(Factors!$B$40:$B$44,MATCH('INPUT - Census'!F1347,Factors!$C$40:$C$44,0),1),0)</f>
        <v>0</v>
      </c>
      <c r="AH1347" s="21" t="str">
        <f t="shared" si="136"/>
        <v/>
      </c>
      <c r="AI1347" s="1" t="str">
        <f>IFERROR(VLOOKUP(H1347,Factors!$C$45:$D$48,2,0),"")</f>
        <v/>
      </c>
      <c r="AJ1347" t="b">
        <f t="shared" ref="AJ1347:AJ1410" si="141">K1347=0</f>
        <v>0</v>
      </c>
    </row>
    <row r="1348" spans="2:36" ht="14.4" x14ac:dyDescent="0.3">
      <c r="B1348" s="70"/>
      <c r="C1348" s="58"/>
      <c r="D1348" s="63"/>
      <c r="E1348" s="58"/>
      <c r="F1348" s="58"/>
      <c r="G1348" s="44"/>
      <c r="H1348" s="45"/>
      <c r="I1348" s="45"/>
      <c r="J1348" s="38" t="str">
        <f t="shared" si="137"/>
        <v/>
      </c>
      <c r="K1348" s="39" t="str">
        <f t="shared" si="139"/>
        <v/>
      </c>
      <c r="M1348" s="3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7" t="str">
        <f t="shared" si="138"/>
        <v>-1</v>
      </c>
      <c r="AC1348" s="17">
        <f>IFERROR(INDEX(Factors!$C$59:$C$70,MATCH(AB1348,Factors!$B$59:$B$70,1),1),0)</f>
        <v>0</v>
      </c>
      <c r="AD1348" s="17">
        <f t="shared" si="140"/>
        <v>0</v>
      </c>
      <c r="AE1348" s="17">
        <f>IFERROR(INDEX(Factors!$B$6:$B$15,MATCH('INPUT - Census'!E1348,Factors!$C$6:$C$15,0),1),0)</f>
        <v>0</v>
      </c>
      <c r="AF1348" s="18">
        <f>IFERROR(INDEX(Factors!$B$16:$B$39,MATCH('INPUT - Census'!C1348,Factors!$C$16:$C$35,0),1),0)</f>
        <v>0</v>
      </c>
      <c r="AG1348" s="19">
        <f>IFERROR(INDEX(Factors!$B$40:$B$44,MATCH('INPUT - Census'!F1348,Factors!$C$40:$C$44,0),1),0)</f>
        <v>0</v>
      </c>
      <c r="AH1348" s="21" t="str">
        <f t="shared" ref="AH1348:AH1411" si="142">IF(G1348="","",G1348)</f>
        <v/>
      </c>
      <c r="AI1348" s="1" t="str">
        <f>IFERROR(VLOOKUP(H1348,Factors!$C$45:$D$48,2,0),"")</f>
        <v/>
      </c>
      <c r="AJ1348" t="b">
        <f t="shared" si="141"/>
        <v>0</v>
      </c>
    </row>
    <row r="1349" spans="2:36" ht="14.4" x14ac:dyDescent="0.3">
      <c r="B1349" s="70"/>
      <c r="C1349" s="58"/>
      <c r="D1349" s="63"/>
      <c r="E1349" s="58"/>
      <c r="F1349" s="58"/>
      <c r="G1349" s="44"/>
      <c r="H1349" s="45"/>
      <c r="I1349" s="45"/>
      <c r="J1349" s="38" t="str">
        <f t="shared" si="137"/>
        <v/>
      </c>
      <c r="K1349" s="39" t="str">
        <f t="shared" si="139"/>
        <v/>
      </c>
      <c r="M1349" s="3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7" t="str">
        <f t="shared" si="138"/>
        <v>-1</v>
      </c>
      <c r="AC1349" s="17">
        <f>IFERROR(INDEX(Factors!$C$59:$C$70,MATCH(AB1349,Factors!$B$59:$B$70,1),1),0)</f>
        <v>0</v>
      </c>
      <c r="AD1349" s="17">
        <f t="shared" si="140"/>
        <v>0</v>
      </c>
      <c r="AE1349" s="17">
        <f>IFERROR(INDEX(Factors!$B$6:$B$15,MATCH('INPUT - Census'!E1349,Factors!$C$6:$C$15,0),1),0)</f>
        <v>0</v>
      </c>
      <c r="AF1349" s="18">
        <f>IFERROR(INDEX(Factors!$B$16:$B$39,MATCH('INPUT - Census'!C1349,Factors!$C$16:$C$35,0),1),0)</f>
        <v>0</v>
      </c>
      <c r="AG1349" s="19">
        <f>IFERROR(INDEX(Factors!$B$40:$B$44,MATCH('INPUT - Census'!F1349,Factors!$C$40:$C$44,0),1),0)</f>
        <v>0</v>
      </c>
      <c r="AH1349" s="21" t="str">
        <f t="shared" si="142"/>
        <v/>
      </c>
      <c r="AI1349" s="1" t="str">
        <f>IFERROR(VLOOKUP(H1349,Factors!$C$45:$D$48,2,0),"")</f>
        <v/>
      </c>
      <c r="AJ1349" t="b">
        <f t="shared" si="141"/>
        <v>0</v>
      </c>
    </row>
    <row r="1350" spans="2:36" ht="14.4" x14ac:dyDescent="0.3">
      <c r="B1350" s="70"/>
      <c r="C1350" s="58"/>
      <c r="D1350" s="63"/>
      <c r="E1350" s="58"/>
      <c r="F1350" s="58"/>
      <c r="G1350" s="44"/>
      <c r="H1350" s="45"/>
      <c r="I1350" s="45"/>
      <c r="J1350" s="38" t="str">
        <f t="shared" si="137"/>
        <v/>
      </c>
      <c r="K1350" s="39" t="str">
        <f t="shared" si="139"/>
        <v/>
      </c>
      <c r="M1350" s="3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7" t="str">
        <f t="shared" si="138"/>
        <v>-1</v>
      </c>
      <c r="AC1350" s="17">
        <f>IFERROR(INDEX(Factors!$C$59:$C$70,MATCH(AB1350,Factors!$B$59:$B$70,1),1),0)</f>
        <v>0</v>
      </c>
      <c r="AD1350" s="17">
        <f t="shared" si="140"/>
        <v>0</v>
      </c>
      <c r="AE1350" s="17">
        <f>IFERROR(INDEX(Factors!$B$6:$B$15,MATCH('INPUT - Census'!E1350,Factors!$C$6:$C$15,0),1),0)</f>
        <v>0</v>
      </c>
      <c r="AF1350" s="18">
        <f>IFERROR(INDEX(Factors!$B$16:$B$39,MATCH('INPUT - Census'!C1350,Factors!$C$16:$C$35,0),1),0)</f>
        <v>0</v>
      </c>
      <c r="AG1350" s="19">
        <f>IFERROR(INDEX(Factors!$B$40:$B$44,MATCH('INPUT - Census'!F1350,Factors!$C$40:$C$44,0),1),0)</f>
        <v>0</v>
      </c>
      <c r="AH1350" s="21" t="str">
        <f t="shared" si="142"/>
        <v/>
      </c>
      <c r="AI1350" s="1" t="str">
        <f>IFERROR(VLOOKUP(H1350,Factors!$C$45:$D$48,2,0),"")</f>
        <v/>
      </c>
      <c r="AJ1350" t="b">
        <f t="shared" si="141"/>
        <v>0</v>
      </c>
    </row>
    <row r="1351" spans="2:36" ht="14.4" x14ac:dyDescent="0.3">
      <c r="B1351" s="70"/>
      <c r="C1351" s="58"/>
      <c r="D1351" s="63"/>
      <c r="E1351" s="58"/>
      <c r="F1351" s="58"/>
      <c r="G1351" s="44"/>
      <c r="H1351" s="45"/>
      <c r="I1351" s="45"/>
      <c r="J1351" s="38" t="str">
        <f t="shared" si="137"/>
        <v/>
      </c>
      <c r="K1351" s="39" t="str">
        <f t="shared" si="139"/>
        <v/>
      </c>
      <c r="M1351" s="3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7" t="str">
        <f t="shared" si="138"/>
        <v>-1</v>
      </c>
      <c r="AC1351" s="17">
        <f>IFERROR(INDEX(Factors!$C$59:$C$70,MATCH(AB1351,Factors!$B$59:$B$70,1),1),0)</f>
        <v>0</v>
      </c>
      <c r="AD1351" s="17">
        <f t="shared" si="140"/>
        <v>0</v>
      </c>
      <c r="AE1351" s="17">
        <f>IFERROR(INDEX(Factors!$B$6:$B$15,MATCH('INPUT - Census'!E1351,Factors!$C$6:$C$15,0),1),0)</f>
        <v>0</v>
      </c>
      <c r="AF1351" s="18">
        <f>IFERROR(INDEX(Factors!$B$16:$B$39,MATCH('INPUT - Census'!C1351,Factors!$C$16:$C$35,0),1),0)</f>
        <v>0</v>
      </c>
      <c r="AG1351" s="19">
        <f>IFERROR(INDEX(Factors!$B$40:$B$44,MATCH('INPUT - Census'!F1351,Factors!$C$40:$C$44,0),1),0)</f>
        <v>0</v>
      </c>
      <c r="AH1351" s="21" t="str">
        <f t="shared" si="142"/>
        <v/>
      </c>
      <c r="AI1351" s="1" t="str">
        <f>IFERROR(VLOOKUP(H1351,Factors!$C$45:$D$48,2,0),"")</f>
        <v/>
      </c>
      <c r="AJ1351" t="b">
        <f t="shared" si="141"/>
        <v>0</v>
      </c>
    </row>
    <row r="1352" spans="2:36" ht="14.4" x14ac:dyDescent="0.3">
      <c r="B1352" s="70"/>
      <c r="C1352" s="58"/>
      <c r="D1352" s="63"/>
      <c r="E1352" s="58"/>
      <c r="F1352" s="58"/>
      <c r="G1352" s="44"/>
      <c r="H1352" s="45"/>
      <c r="I1352" s="45"/>
      <c r="J1352" s="38" t="str">
        <f t="shared" si="137"/>
        <v/>
      </c>
      <c r="K1352" s="39" t="str">
        <f t="shared" si="139"/>
        <v/>
      </c>
      <c r="M1352" s="3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7" t="str">
        <f t="shared" si="138"/>
        <v>-1</v>
      </c>
      <c r="AC1352" s="17">
        <f>IFERROR(INDEX(Factors!$C$59:$C$70,MATCH(AB1352,Factors!$B$59:$B$70,1),1),0)</f>
        <v>0</v>
      </c>
      <c r="AD1352" s="17">
        <f t="shared" si="140"/>
        <v>0</v>
      </c>
      <c r="AE1352" s="17">
        <f>IFERROR(INDEX(Factors!$B$6:$B$15,MATCH('INPUT - Census'!E1352,Factors!$C$6:$C$15,0),1),0)</f>
        <v>0</v>
      </c>
      <c r="AF1352" s="18">
        <f>IFERROR(INDEX(Factors!$B$16:$B$39,MATCH('INPUT - Census'!C1352,Factors!$C$16:$C$35,0),1),0)</f>
        <v>0</v>
      </c>
      <c r="AG1352" s="19">
        <f>IFERROR(INDEX(Factors!$B$40:$B$44,MATCH('INPUT - Census'!F1352,Factors!$C$40:$C$44,0),1),0)</f>
        <v>0</v>
      </c>
      <c r="AH1352" s="21" t="str">
        <f t="shared" si="142"/>
        <v/>
      </c>
      <c r="AI1352" s="1" t="str">
        <f>IFERROR(VLOOKUP(H1352,Factors!$C$45:$D$48,2,0),"")</f>
        <v/>
      </c>
      <c r="AJ1352" t="b">
        <f t="shared" si="141"/>
        <v>0</v>
      </c>
    </row>
    <row r="1353" spans="2:36" ht="14.4" x14ac:dyDescent="0.3">
      <c r="B1353" s="70"/>
      <c r="C1353" s="58"/>
      <c r="D1353" s="63"/>
      <c r="E1353" s="58"/>
      <c r="F1353" s="58"/>
      <c r="G1353" s="44"/>
      <c r="H1353" s="45"/>
      <c r="I1353" s="45"/>
      <c r="J1353" s="38" t="str">
        <f t="shared" si="137"/>
        <v/>
      </c>
      <c r="K1353" s="39" t="str">
        <f t="shared" si="139"/>
        <v/>
      </c>
      <c r="M1353" s="3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7" t="str">
        <f t="shared" si="138"/>
        <v>-1</v>
      </c>
      <c r="AC1353" s="17">
        <f>IFERROR(INDEX(Factors!$C$59:$C$70,MATCH(AB1353,Factors!$B$59:$B$70,1),1),0)</f>
        <v>0</v>
      </c>
      <c r="AD1353" s="17">
        <f t="shared" si="140"/>
        <v>0</v>
      </c>
      <c r="AE1353" s="17">
        <f>IFERROR(INDEX(Factors!$B$6:$B$15,MATCH('INPUT - Census'!E1353,Factors!$C$6:$C$15,0),1),0)</f>
        <v>0</v>
      </c>
      <c r="AF1353" s="18">
        <f>IFERROR(INDEX(Factors!$B$16:$B$39,MATCH('INPUT - Census'!C1353,Factors!$C$16:$C$35,0),1),0)</f>
        <v>0</v>
      </c>
      <c r="AG1353" s="19">
        <f>IFERROR(INDEX(Factors!$B$40:$B$44,MATCH('INPUT - Census'!F1353,Factors!$C$40:$C$44,0),1),0)</f>
        <v>0</v>
      </c>
      <c r="AH1353" s="21" t="str">
        <f t="shared" si="142"/>
        <v/>
      </c>
      <c r="AI1353" s="1" t="str">
        <f>IFERROR(VLOOKUP(H1353,Factors!$C$45:$D$48,2,0),"")</f>
        <v/>
      </c>
      <c r="AJ1353" t="b">
        <f t="shared" si="141"/>
        <v>0</v>
      </c>
    </row>
    <row r="1354" spans="2:36" ht="14.4" x14ac:dyDescent="0.3">
      <c r="B1354" s="70"/>
      <c r="C1354" s="58"/>
      <c r="D1354" s="63"/>
      <c r="E1354" s="58"/>
      <c r="F1354" s="58"/>
      <c r="G1354" s="44"/>
      <c r="H1354" s="45"/>
      <c r="I1354" s="45"/>
      <c r="J1354" s="38" t="str">
        <f t="shared" si="137"/>
        <v/>
      </c>
      <c r="K1354" s="39" t="str">
        <f t="shared" si="139"/>
        <v/>
      </c>
      <c r="M1354" s="3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7" t="str">
        <f t="shared" si="138"/>
        <v>-1</v>
      </c>
      <c r="AC1354" s="17">
        <f>IFERROR(INDEX(Factors!$C$59:$C$70,MATCH(AB1354,Factors!$B$59:$B$70,1),1),0)</f>
        <v>0</v>
      </c>
      <c r="AD1354" s="17">
        <f t="shared" si="140"/>
        <v>0</v>
      </c>
      <c r="AE1354" s="17">
        <f>IFERROR(INDEX(Factors!$B$6:$B$15,MATCH('INPUT - Census'!E1354,Factors!$C$6:$C$15,0),1),0)</f>
        <v>0</v>
      </c>
      <c r="AF1354" s="18">
        <f>IFERROR(INDEX(Factors!$B$16:$B$39,MATCH('INPUT - Census'!C1354,Factors!$C$16:$C$35,0),1),0)</f>
        <v>0</v>
      </c>
      <c r="AG1354" s="19">
        <f>IFERROR(INDEX(Factors!$B$40:$B$44,MATCH('INPUT - Census'!F1354,Factors!$C$40:$C$44,0),1),0)</f>
        <v>0</v>
      </c>
      <c r="AH1354" s="21" t="str">
        <f t="shared" si="142"/>
        <v/>
      </c>
      <c r="AI1354" s="1" t="str">
        <f>IFERROR(VLOOKUP(H1354,Factors!$C$45:$D$48,2,0),"")</f>
        <v/>
      </c>
      <c r="AJ1354" t="b">
        <f t="shared" si="141"/>
        <v>0</v>
      </c>
    </row>
    <row r="1355" spans="2:36" ht="14.4" x14ac:dyDescent="0.3">
      <c r="B1355" s="70"/>
      <c r="C1355" s="58"/>
      <c r="D1355" s="63"/>
      <c r="E1355" s="58"/>
      <c r="F1355" s="58"/>
      <c r="G1355" s="44"/>
      <c r="H1355" s="45"/>
      <c r="I1355" s="45"/>
      <c r="J1355" s="38" t="str">
        <f t="shared" si="137"/>
        <v/>
      </c>
      <c r="K1355" s="39" t="str">
        <f t="shared" si="139"/>
        <v/>
      </c>
      <c r="M1355" s="3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7" t="str">
        <f t="shared" si="138"/>
        <v>-1</v>
      </c>
      <c r="AC1355" s="17">
        <f>IFERROR(INDEX(Factors!$C$59:$C$70,MATCH(AB1355,Factors!$B$59:$B$70,1),1),0)</f>
        <v>0</v>
      </c>
      <c r="AD1355" s="17">
        <f t="shared" si="140"/>
        <v>0</v>
      </c>
      <c r="AE1355" s="17">
        <f>IFERROR(INDEX(Factors!$B$6:$B$15,MATCH('INPUT - Census'!E1355,Factors!$C$6:$C$15,0),1),0)</f>
        <v>0</v>
      </c>
      <c r="AF1355" s="18">
        <f>IFERROR(INDEX(Factors!$B$16:$B$39,MATCH('INPUT - Census'!C1355,Factors!$C$16:$C$35,0),1),0)</f>
        <v>0</v>
      </c>
      <c r="AG1355" s="19">
        <f>IFERROR(INDEX(Factors!$B$40:$B$44,MATCH('INPUT - Census'!F1355,Factors!$C$40:$C$44,0),1),0)</f>
        <v>0</v>
      </c>
      <c r="AH1355" s="21" t="str">
        <f t="shared" si="142"/>
        <v/>
      </c>
      <c r="AI1355" s="1" t="str">
        <f>IFERROR(VLOOKUP(H1355,Factors!$C$45:$D$48,2,0),"")</f>
        <v/>
      </c>
      <c r="AJ1355" t="b">
        <f t="shared" si="141"/>
        <v>0</v>
      </c>
    </row>
    <row r="1356" spans="2:36" ht="14.4" x14ac:dyDescent="0.3">
      <c r="B1356" s="70"/>
      <c r="C1356" s="58"/>
      <c r="D1356" s="63"/>
      <c r="E1356" s="58"/>
      <c r="F1356" s="58"/>
      <c r="G1356" s="44"/>
      <c r="H1356" s="45"/>
      <c r="I1356" s="45"/>
      <c r="J1356" s="38" t="str">
        <f t="shared" si="137"/>
        <v/>
      </c>
      <c r="K1356" s="39" t="str">
        <f t="shared" si="139"/>
        <v/>
      </c>
      <c r="M1356" s="3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7" t="str">
        <f t="shared" si="138"/>
        <v>-1</v>
      </c>
      <c r="AC1356" s="17">
        <f>IFERROR(INDEX(Factors!$C$59:$C$70,MATCH(AB1356,Factors!$B$59:$B$70,1),1),0)</f>
        <v>0</v>
      </c>
      <c r="AD1356" s="17">
        <f t="shared" si="140"/>
        <v>0</v>
      </c>
      <c r="AE1356" s="17">
        <f>IFERROR(INDEX(Factors!$B$6:$B$15,MATCH('INPUT - Census'!E1356,Factors!$C$6:$C$15,0),1),0)</f>
        <v>0</v>
      </c>
      <c r="AF1356" s="18">
        <f>IFERROR(INDEX(Factors!$B$16:$B$39,MATCH('INPUT - Census'!C1356,Factors!$C$16:$C$35,0),1),0)</f>
        <v>0</v>
      </c>
      <c r="AG1356" s="19">
        <f>IFERROR(INDEX(Factors!$B$40:$B$44,MATCH('INPUT - Census'!F1356,Factors!$C$40:$C$44,0),1),0)</f>
        <v>0</v>
      </c>
      <c r="AH1356" s="21" t="str">
        <f t="shared" si="142"/>
        <v/>
      </c>
      <c r="AI1356" s="1" t="str">
        <f>IFERROR(VLOOKUP(H1356,Factors!$C$45:$D$48,2,0),"")</f>
        <v/>
      </c>
      <c r="AJ1356" t="b">
        <f t="shared" si="141"/>
        <v>0</v>
      </c>
    </row>
    <row r="1357" spans="2:36" ht="14.4" x14ac:dyDescent="0.3">
      <c r="B1357" s="70"/>
      <c r="C1357" s="58"/>
      <c r="D1357" s="63"/>
      <c r="E1357" s="58"/>
      <c r="F1357" s="58"/>
      <c r="G1357" s="44"/>
      <c r="H1357" s="45"/>
      <c r="I1357" s="45"/>
      <c r="J1357" s="38" t="str">
        <f t="shared" si="137"/>
        <v/>
      </c>
      <c r="K1357" s="39" t="str">
        <f t="shared" si="139"/>
        <v/>
      </c>
      <c r="M1357" s="3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7" t="str">
        <f t="shared" si="138"/>
        <v>-1</v>
      </c>
      <c r="AC1357" s="17">
        <f>IFERROR(INDEX(Factors!$C$59:$C$70,MATCH(AB1357,Factors!$B$59:$B$70,1),1),0)</f>
        <v>0</v>
      </c>
      <c r="AD1357" s="17">
        <f t="shared" si="140"/>
        <v>0</v>
      </c>
      <c r="AE1357" s="17">
        <f>IFERROR(INDEX(Factors!$B$6:$B$15,MATCH('INPUT - Census'!E1357,Factors!$C$6:$C$15,0),1),0)</f>
        <v>0</v>
      </c>
      <c r="AF1357" s="18">
        <f>IFERROR(INDEX(Factors!$B$16:$B$39,MATCH('INPUT - Census'!C1357,Factors!$C$16:$C$35,0),1),0)</f>
        <v>0</v>
      </c>
      <c r="AG1357" s="19">
        <f>IFERROR(INDEX(Factors!$B$40:$B$44,MATCH('INPUT - Census'!F1357,Factors!$C$40:$C$44,0),1),0)</f>
        <v>0</v>
      </c>
      <c r="AH1357" s="21" t="str">
        <f t="shared" si="142"/>
        <v/>
      </c>
      <c r="AI1357" s="1" t="str">
        <f>IFERROR(VLOOKUP(H1357,Factors!$C$45:$D$48,2,0),"")</f>
        <v/>
      </c>
      <c r="AJ1357" t="b">
        <f t="shared" si="141"/>
        <v>0</v>
      </c>
    </row>
    <row r="1358" spans="2:36" ht="14.4" x14ac:dyDescent="0.3">
      <c r="B1358" s="70"/>
      <c r="C1358" s="58"/>
      <c r="D1358" s="63"/>
      <c r="E1358" s="58"/>
      <c r="F1358" s="58"/>
      <c r="G1358" s="44"/>
      <c r="H1358" s="45"/>
      <c r="I1358" s="45"/>
      <c r="J1358" s="38" t="str">
        <f t="shared" si="137"/>
        <v/>
      </c>
      <c r="K1358" s="39" t="str">
        <f t="shared" si="139"/>
        <v/>
      </c>
      <c r="M1358" s="3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7" t="str">
        <f t="shared" si="138"/>
        <v>-1</v>
      </c>
      <c r="AC1358" s="17">
        <f>IFERROR(INDEX(Factors!$C$59:$C$70,MATCH(AB1358,Factors!$B$59:$B$70,1),1),0)</f>
        <v>0</v>
      </c>
      <c r="AD1358" s="17">
        <f t="shared" si="140"/>
        <v>0</v>
      </c>
      <c r="AE1358" s="17">
        <f>IFERROR(INDEX(Factors!$B$6:$B$15,MATCH('INPUT - Census'!E1358,Factors!$C$6:$C$15,0),1),0)</f>
        <v>0</v>
      </c>
      <c r="AF1358" s="18">
        <f>IFERROR(INDEX(Factors!$B$16:$B$39,MATCH('INPUT - Census'!C1358,Factors!$C$16:$C$35,0),1),0)</f>
        <v>0</v>
      </c>
      <c r="AG1358" s="19">
        <f>IFERROR(INDEX(Factors!$B$40:$B$44,MATCH('INPUT - Census'!F1358,Factors!$C$40:$C$44,0),1),0)</f>
        <v>0</v>
      </c>
      <c r="AH1358" s="21" t="str">
        <f t="shared" si="142"/>
        <v/>
      </c>
      <c r="AI1358" s="1" t="str">
        <f>IFERROR(VLOOKUP(H1358,Factors!$C$45:$D$48,2,0),"")</f>
        <v/>
      </c>
      <c r="AJ1358" t="b">
        <f t="shared" si="141"/>
        <v>0</v>
      </c>
    </row>
    <row r="1359" spans="2:36" ht="14.4" x14ac:dyDescent="0.3">
      <c r="B1359" s="70"/>
      <c r="C1359" s="58"/>
      <c r="D1359" s="63"/>
      <c r="E1359" s="58"/>
      <c r="F1359" s="58"/>
      <c r="G1359" s="44"/>
      <c r="H1359" s="45"/>
      <c r="I1359" s="45"/>
      <c r="J1359" s="38" t="str">
        <f t="shared" si="137"/>
        <v/>
      </c>
      <c r="K1359" s="39" t="str">
        <f t="shared" si="139"/>
        <v/>
      </c>
      <c r="M1359" s="3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7" t="str">
        <f t="shared" si="138"/>
        <v>-1</v>
      </c>
      <c r="AC1359" s="17">
        <f>IFERROR(INDEX(Factors!$C$59:$C$70,MATCH(AB1359,Factors!$B$59:$B$70,1),1),0)</f>
        <v>0</v>
      </c>
      <c r="AD1359" s="17">
        <f t="shared" si="140"/>
        <v>0</v>
      </c>
      <c r="AE1359" s="17">
        <f>IFERROR(INDEX(Factors!$B$6:$B$15,MATCH('INPUT - Census'!E1359,Factors!$C$6:$C$15,0),1),0)</f>
        <v>0</v>
      </c>
      <c r="AF1359" s="18">
        <f>IFERROR(INDEX(Factors!$B$16:$B$39,MATCH('INPUT - Census'!C1359,Factors!$C$16:$C$35,0),1),0)</f>
        <v>0</v>
      </c>
      <c r="AG1359" s="19">
        <f>IFERROR(INDEX(Factors!$B$40:$B$44,MATCH('INPUT - Census'!F1359,Factors!$C$40:$C$44,0),1),0)</f>
        <v>0</v>
      </c>
      <c r="AH1359" s="21" t="str">
        <f t="shared" si="142"/>
        <v/>
      </c>
      <c r="AI1359" s="1" t="str">
        <f>IFERROR(VLOOKUP(H1359,Factors!$C$45:$D$48,2,0),"")</f>
        <v/>
      </c>
      <c r="AJ1359" t="b">
        <f t="shared" si="141"/>
        <v>0</v>
      </c>
    </row>
    <row r="1360" spans="2:36" ht="14.4" x14ac:dyDescent="0.3">
      <c r="B1360" s="70"/>
      <c r="C1360" s="58"/>
      <c r="D1360" s="63"/>
      <c r="E1360" s="58"/>
      <c r="F1360" s="58"/>
      <c r="G1360" s="44"/>
      <c r="H1360" s="45"/>
      <c r="I1360" s="45"/>
      <c r="J1360" s="38" t="str">
        <f t="shared" si="137"/>
        <v/>
      </c>
      <c r="K1360" s="39" t="str">
        <f t="shared" si="139"/>
        <v/>
      </c>
      <c r="M1360" s="3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7" t="str">
        <f t="shared" si="138"/>
        <v>-1</v>
      </c>
      <c r="AC1360" s="17">
        <f>IFERROR(INDEX(Factors!$C$59:$C$70,MATCH(AB1360,Factors!$B$59:$B$70,1),1),0)</f>
        <v>0</v>
      </c>
      <c r="AD1360" s="17">
        <f t="shared" si="140"/>
        <v>0</v>
      </c>
      <c r="AE1360" s="17">
        <f>IFERROR(INDEX(Factors!$B$6:$B$15,MATCH('INPUT - Census'!E1360,Factors!$C$6:$C$15,0),1),0)</f>
        <v>0</v>
      </c>
      <c r="AF1360" s="18">
        <f>IFERROR(INDEX(Factors!$B$16:$B$39,MATCH('INPUT - Census'!C1360,Factors!$C$16:$C$35,0),1),0)</f>
        <v>0</v>
      </c>
      <c r="AG1360" s="19">
        <f>IFERROR(INDEX(Factors!$B$40:$B$44,MATCH('INPUT - Census'!F1360,Factors!$C$40:$C$44,0),1),0)</f>
        <v>0</v>
      </c>
      <c r="AH1360" s="21" t="str">
        <f t="shared" si="142"/>
        <v/>
      </c>
      <c r="AI1360" s="1" t="str">
        <f>IFERROR(VLOOKUP(H1360,Factors!$C$45:$D$48,2,0),"")</f>
        <v/>
      </c>
      <c r="AJ1360" t="b">
        <f t="shared" si="141"/>
        <v>0</v>
      </c>
    </row>
    <row r="1361" spans="2:36" ht="14.4" x14ac:dyDescent="0.3">
      <c r="B1361" s="70"/>
      <c r="C1361" s="58"/>
      <c r="D1361" s="63"/>
      <c r="E1361" s="58"/>
      <c r="F1361" s="58"/>
      <c r="G1361" s="44"/>
      <c r="H1361" s="45"/>
      <c r="I1361" s="45"/>
      <c r="J1361" s="38" t="str">
        <f t="shared" si="137"/>
        <v/>
      </c>
      <c r="K1361" s="39" t="str">
        <f t="shared" si="139"/>
        <v/>
      </c>
      <c r="M1361" s="3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7" t="str">
        <f t="shared" si="138"/>
        <v>-1</v>
      </c>
      <c r="AC1361" s="17">
        <f>IFERROR(INDEX(Factors!$C$59:$C$70,MATCH(AB1361,Factors!$B$59:$B$70,1),1),0)</f>
        <v>0</v>
      </c>
      <c r="AD1361" s="17">
        <f t="shared" si="140"/>
        <v>0</v>
      </c>
      <c r="AE1361" s="17">
        <f>IFERROR(INDEX(Factors!$B$6:$B$15,MATCH('INPUT - Census'!E1361,Factors!$C$6:$C$15,0),1),0)</f>
        <v>0</v>
      </c>
      <c r="AF1361" s="18">
        <f>IFERROR(INDEX(Factors!$B$16:$B$39,MATCH('INPUT - Census'!C1361,Factors!$C$16:$C$35,0),1),0)</f>
        <v>0</v>
      </c>
      <c r="AG1361" s="19">
        <f>IFERROR(INDEX(Factors!$B$40:$B$44,MATCH('INPUT - Census'!F1361,Factors!$C$40:$C$44,0),1),0)</f>
        <v>0</v>
      </c>
      <c r="AH1361" s="21" t="str">
        <f t="shared" si="142"/>
        <v/>
      </c>
      <c r="AI1361" s="1" t="str">
        <f>IFERROR(VLOOKUP(H1361,Factors!$C$45:$D$48,2,0),"")</f>
        <v/>
      </c>
      <c r="AJ1361" t="b">
        <f t="shared" si="141"/>
        <v>0</v>
      </c>
    </row>
    <row r="1362" spans="2:36" ht="14.4" x14ac:dyDescent="0.3">
      <c r="B1362" s="70"/>
      <c r="C1362" s="58"/>
      <c r="D1362" s="63"/>
      <c r="E1362" s="58"/>
      <c r="F1362" s="58"/>
      <c r="G1362" s="44"/>
      <c r="H1362" s="45"/>
      <c r="I1362" s="45"/>
      <c r="J1362" s="38" t="str">
        <f t="shared" si="137"/>
        <v/>
      </c>
      <c r="K1362" s="39" t="str">
        <f t="shared" si="139"/>
        <v/>
      </c>
      <c r="M1362" s="3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7" t="str">
        <f t="shared" si="138"/>
        <v>-1</v>
      </c>
      <c r="AC1362" s="17">
        <f>IFERROR(INDEX(Factors!$C$59:$C$70,MATCH(AB1362,Factors!$B$59:$B$70,1),1),0)</f>
        <v>0</v>
      </c>
      <c r="AD1362" s="17">
        <f t="shared" si="140"/>
        <v>0</v>
      </c>
      <c r="AE1362" s="17">
        <f>IFERROR(INDEX(Factors!$B$6:$B$15,MATCH('INPUT - Census'!E1362,Factors!$C$6:$C$15,0),1),0)</f>
        <v>0</v>
      </c>
      <c r="AF1362" s="18">
        <f>IFERROR(INDEX(Factors!$B$16:$B$39,MATCH('INPUT - Census'!C1362,Factors!$C$16:$C$35,0),1),0)</f>
        <v>0</v>
      </c>
      <c r="AG1362" s="19">
        <f>IFERROR(INDEX(Factors!$B$40:$B$44,MATCH('INPUT - Census'!F1362,Factors!$C$40:$C$44,0),1),0)</f>
        <v>0</v>
      </c>
      <c r="AH1362" s="21" t="str">
        <f t="shared" si="142"/>
        <v/>
      </c>
      <c r="AI1362" s="1" t="str">
        <f>IFERROR(VLOOKUP(H1362,Factors!$C$45:$D$48,2,0),"")</f>
        <v/>
      </c>
      <c r="AJ1362" t="b">
        <f t="shared" si="141"/>
        <v>0</v>
      </c>
    </row>
    <row r="1363" spans="2:36" ht="14.4" x14ac:dyDescent="0.3">
      <c r="B1363" s="70"/>
      <c r="C1363" s="58"/>
      <c r="D1363" s="63"/>
      <c r="E1363" s="58"/>
      <c r="F1363" s="58"/>
      <c r="G1363" s="44"/>
      <c r="H1363" s="45"/>
      <c r="I1363" s="45"/>
      <c r="J1363" s="38" t="str">
        <f t="shared" si="137"/>
        <v/>
      </c>
      <c r="K1363" s="39" t="str">
        <f t="shared" si="139"/>
        <v/>
      </c>
      <c r="M1363" s="3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7" t="str">
        <f t="shared" si="138"/>
        <v>-1</v>
      </c>
      <c r="AC1363" s="17">
        <f>IFERROR(INDEX(Factors!$C$59:$C$70,MATCH(AB1363,Factors!$B$59:$B$70,1),1),0)</f>
        <v>0</v>
      </c>
      <c r="AD1363" s="17">
        <f t="shared" si="140"/>
        <v>0</v>
      </c>
      <c r="AE1363" s="17">
        <f>IFERROR(INDEX(Factors!$B$6:$B$15,MATCH('INPUT - Census'!E1363,Factors!$C$6:$C$15,0),1),0)</f>
        <v>0</v>
      </c>
      <c r="AF1363" s="18">
        <f>IFERROR(INDEX(Factors!$B$16:$B$39,MATCH('INPUT - Census'!C1363,Factors!$C$16:$C$35,0),1),0)</f>
        <v>0</v>
      </c>
      <c r="AG1363" s="19">
        <f>IFERROR(INDEX(Factors!$B$40:$B$44,MATCH('INPUT - Census'!F1363,Factors!$C$40:$C$44,0),1),0)</f>
        <v>0</v>
      </c>
      <c r="AH1363" s="21" t="str">
        <f t="shared" si="142"/>
        <v/>
      </c>
      <c r="AI1363" s="1" t="str">
        <f>IFERROR(VLOOKUP(H1363,Factors!$C$45:$D$48,2,0),"")</f>
        <v/>
      </c>
      <c r="AJ1363" t="b">
        <f t="shared" si="141"/>
        <v>0</v>
      </c>
    </row>
    <row r="1364" spans="2:36" ht="14.4" x14ac:dyDescent="0.3">
      <c r="B1364" s="70"/>
      <c r="C1364" s="58"/>
      <c r="D1364" s="63"/>
      <c r="E1364" s="58"/>
      <c r="F1364" s="58"/>
      <c r="G1364" s="44"/>
      <c r="H1364" s="45"/>
      <c r="I1364" s="45"/>
      <c r="J1364" s="38" t="str">
        <f t="shared" si="137"/>
        <v/>
      </c>
      <c r="K1364" s="39" t="str">
        <f t="shared" si="139"/>
        <v/>
      </c>
      <c r="M1364" s="3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7" t="str">
        <f t="shared" si="138"/>
        <v>-1</v>
      </c>
      <c r="AC1364" s="17">
        <f>IFERROR(INDEX(Factors!$C$59:$C$70,MATCH(AB1364,Factors!$B$59:$B$70,1),1),0)</f>
        <v>0</v>
      </c>
      <c r="AD1364" s="17">
        <f t="shared" si="140"/>
        <v>0</v>
      </c>
      <c r="AE1364" s="17">
        <f>IFERROR(INDEX(Factors!$B$6:$B$15,MATCH('INPUT - Census'!E1364,Factors!$C$6:$C$15,0),1),0)</f>
        <v>0</v>
      </c>
      <c r="AF1364" s="18">
        <f>IFERROR(INDEX(Factors!$B$16:$B$39,MATCH('INPUT - Census'!C1364,Factors!$C$16:$C$35,0),1),0)</f>
        <v>0</v>
      </c>
      <c r="AG1364" s="19">
        <f>IFERROR(INDEX(Factors!$B$40:$B$44,MATCH('INPUT - Census'!F1364,Factors!$C$40:$C$44,0),1),0)</f>
        <v>0</v>
      </c>
      <c r="AH1364" s="21" t="str">
        <f t="shared" si="142"/>
        <v/>
      </c>
      <c r="AI1364" s="1" t="str">
        <f>IFERROR(VLOOKUP(H1364,Factors!$C$45:$D$48,2,0),"")</f>
        <v/>
      </c>
      <c r="AJ1364" t="b">
        <f t="shared" si="141"/>
        <v>0</v>
      </c>
    </row>
    <row r="1365" spans="2:36" ht="14.4" x14ac:dyDescent="0.3">
      <c r="B1365" s="70"/>
      <c r="C1365" s="58"/>
      <c r="D1365" s="63"/>
      <c r="E1365" s="58"/>
      <c r="F1365" s="58"/>
      <c r="G1365" s="44"/>
      <c r="H1365" s="45"/>
      <c r="I1365" s="45"/>
      <c r="J1365" s="38" t="str">
        <f t="shared" si="137"/>
        <v/>
      </c>
      <c r="K1365" s="39" t="str">
        <f t="shared" si="139"/>
        <v/>
      </c>
      <c r="M1365" s="3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7" t="str">
        <f t="shared" si="138"/>
        <v>-1</v>
      </c>
      <c r="AC1365" s="17">
        <f>IFERROR(INDEX(Factors!$C$59:$C$70,MATCH(AB1365,Factors!$B$59:$B$70,1),1),0)</f>
        <v>0</v>
      </c>
      <c r="AD1365" s="17">
        <f t="shared" si="140"/>
        <v>0</v>
      </c>
      <c r="AE1365" s="17">
        <f>IFERROR(INDEX(Factors!$B$6:$B$15,MATCH('INPUT - Census'!E1365,Factors!$C$6:$C$15,0),1),0)</f>
        <v>0</v>
      </c>
      <c r="AF1365" s="18">
        <f>IFERROR(INDEX(Factors!$B$16:$B$39,MATCH('INPUT - Census'!C1365,Factors!$C$16:$C$35,0),1),0)</f>
        <v>0</v>
      </c>
      <c r="AG1365" s="19">
        <f>IFERROR(INDEX(Factors!$B$40:$B$44,MATCH('INPUT - Census'!F1365,Factors!$C$40:$C$44,0),1),0)</f>
        <v>0</v>
      </c>
      <c r="AH1365" s="21" t="str">
        <f t="shared" si="142"/>
        <v/>
      </c>
      <c r="AI1365" s="1" t="str">
        <f>IFERROR(VLOOKUP(H1365,Factors!$C$45:$D$48,2,0),"")</f>
        <v/>
      </c>
      <c r="AJ1365" t="b">
        <f t="shared" si="141"/>
        <v>0</v>
      </c>
    </row>
    <row r="1366" spans="2:36" ht="14.4" x14ac:dyDescent="0.3">
      <c r="B1366" s="70"/>
      <c r="C1366" s="58"/>
      <c r="D1366" s="63"/>
      <c r="E1366" s="58"/>
      <c r="F1366" s="58"/>
      <c r="G1366" s="44"/>
      <c r="H1366" s="45"/>
      <c r="I1366" s="45"/>
      <c r="J1366" s="38" t="str">
        <f t="shared" si="137"/>
        <v/>
      </c>
      <c r="K1366" s="39" t="str">
        <f t="shared" si="139"/>
        <v/>
      </c>
      <c r="M1366" s="3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7" t="str">
        <f t="shared" si="138"/>
        <v>-1</v>
      </c>
      <c r="AC1366" s="17">
        <f>IFERROR(INDEX(Factors!$C$59:$C$70,MATCH(AB1366,Factors!$B$59:$B$70,1),1),0)</f>
        <v>0</v>
      </c>
      <c r="AD1366" s="17">
        <f t="shared" si="140"/>
        <v>0</v>
      </c>
      <c r="AE1366" s="17">
        <f>IFERROR(INDEX(Factors!$B$6:$B$15,MATCH('INPUT - Census'!E1366,Factors!$C$6:$C$15,0),1),0)</f>
        <v>0</v>
      </c>
      <c r="AF1366" s="18">
        <f>IFERROR(INDEX(Factors!$B$16:$B$39,MATCH('INPUT - Census'!C1366,Factors!$C$16:$C$35,0),1),0)</f>
        <v>0</v>
      </c>
      <c r="AG1366" s="19">
        <f>IFERROR(INDEX(Factors!$B$40:$B$44,MATCH('INPUT - Census'!F1366,Factors!$C$40:$C$44,0),1),0)</f>
        <v>0</v>
      </c>
      <c r="AH1366" s="21" t="str">
        <f t="shared" si="142"/>
        <v/>
      </c>
      <c r="AI1366" s="1" t="str">
        <f>IFERROR(VLOOKUP(H1366,Factors!$C$45:$D$48,2,0),"")</f>
        <v/>
      </c>
      <c r="AJ1366" t="b">
        <f t="shared" si="141"/>
        <v>0</v>
      </c>
    </row>
    <row r="1367" spans="2:36" ht="14.4" x14ac:dyDescent="0.3">
      <c r="B1367" s="70"/>
      <c r="C1367" s="58"/>
      <c r="D1367" s="63"/>
      <c r="E1367" s="58"/>
      <c r="F1367" s="58"/>
      <c r="G1367" s="44"/>
      <c r="H1367" s="45"/>
      <c r="I1367" s="45"/>
      <c r="J1367" s="38" t="str">
        <f t="shared" si="137"/>
        <v/>
      </c>
      <c r="K1367" s="39" t="str">
        <f t="shared" si="139"/>
        <v/>
      </c>
      <c r="M1367" s="3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7" t="str">
        <f t="shared" si="138"/>
        <v>-1</v>
      </c>
      <c r="AC1367" s="17">
        <f>IFERROR(INDEX(Factors!$C$59:$C$70,MATCH(AB1367,Factors!$B$59:$B$70,1),1),0)</f>
        <v>0</v>
      </c>
      <c r="AD1367" s="17">
        <f t="shared" si="140"/>
        <v>0</v>
      </c>
      <c r="AE1367" s="17">
        <f>IFERROR(INDEX(Factors!$B$6:$B$15,MATCH('INPUT - Census'!E1367,Factors!$C$6:$C$15,0),1),0)</f>
        <v>0</v>
      </c>
      <c r="AF1367" s="18">
        <f>IFERROR(INDEX(Factors!$B$16:$B$39,MATCH('INPUT - Census'!C1367,Factors!$C$16:$C$35,0),1),0)</f>
        <v>0</v>
      </c>
      <c r="AG1367" s="19">
        <f>IFERROR(INDEX(Factors!$B$40:$B$44,MATCH('INPUT - Census'!F1367,Factors!$C$40:$C$44,0),1),0)</f>
        <v>0</v>
      </c>
      <c r="AH1367" s="21" t="str">
        <f t="shared" si="142"/>
        <v/>
      </c>
      <c r="AI1367" s="1" t="str">
        <f>IFERROR(VLOOKUP(H1367,Factors!$C$45:$D$48,2,0),"")</f>
        <v/>
      </c>
      <c r="AJ1367" t="b">
        <f t="shared" si="141"/>
        <v>0</v>
      </c>
    </row>
    <row r="1368" spans="2:36" ht="14.4" x14ac:dyDescent="0.3">
      <c r="B1368" s="70"/>
      <c r="C1368" s="58"/>
      <c r="D1368" s="63"/>
      <c r="E1368" s="58"/>
      <c r="F1368" s="58"/>
      <c r="G1368" s="44"/>
      <c r="H1368" s="45"/>
      <c r="I1368" s="45"/>
      <c r="J1368" s="38" t="str">
        <f t="shared" si="137"/>
        <v/>
      </c>
      <c r="K1368" s="39" t="str">
        <f t="shared" si="139"/>
        <v/>
      </c>
      <c r="M1368" s="3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7" t="str">
        <f t="shared" si="138"/>
        <v>-1</v>
      </c>
      <c r="AC1368" s="17">
        <f>IFERROR(INDEX(Factors!$C$59:$C$70,MATCH(AB1368,Factors!$B$59:$B$70,1),1),0)</f>
        <v>0</v>
      </c>
      <c r="AD1368" s="17">
        <f t="shared" si="140"/>
        <v>0</v>
      </c>
      <c r="AE1368" s="17">
        <f>IFERROR(INDEX(Factors!$B$6:$B$15,MATCH('INPUT - Census'!E1368,Factors!$C$6:$C$15,0),1),0)</f>
        <v>0</v>
      </c>
      <c r="AF1368" s="18">
        <f>IFERROR(INDEX(Factors!$B$16:$B$39,MATCH('INPUT - Census'!C1368,Factors!$C$16:$C$35,0),1),0)</f>
        <v>0</v>
      </c>
      <c r="AG1368" s="19">
        <f>IFERROR(INDEX(Factors!$B$40:$B$44,MATCH('INPUT - Census'!F1368,Factors!$C$40:$C$44,0),1),0)</f>
        <v>0</v>
      </c>
      <c r="AH1368" s="21" t="str">
        <f t="shared" si="142"/>
        <v/>
      </c>
      <c r="AI1368" s="1" t="str">
        <f>IFERROR(VLOOKUP(H1368,Factors!$C$45:$D$48,2,0),"")</f>
        <v/>
      </c>
      <c r="AJ1368" t="b">
        <f t="shared" si="141"/>
        <v>0</v>
      </c>
    </row>
    <row r="1369" spans="2:36" ht="14.4" x14ac:dyDescent="0.3">
      <c r="B1369" s="70"/>
      <c r="C1369" s="58"/>
      <c r="D1369" s="63"/>
      <c r="E1369" s="58"/>
      <c r="F1369" s="58"/>
      <c r="G1369" s="44"/>
      <c r="H1369" s="45"/>
      <c r="I1369" s="45"/>
      <c r="J1369" s="38" t="str">
        <f t="shared" si="137"/>
        <v/>
      </c>
      <c r="K1369" s="39" t="str">
        <f t="shared" si="139"/>
        <v/>
      </c>
      <c r="M1369" s="3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7" t="str">
        <f t="shared" si="138"/>
        <v>-1</v>
      </c>
      <c r="AC1369" s="17">
        <f>IFERROR(INDEX(Factors!$C$59:$C$70,MATCH(AB1369,Factors!$B$59:$B$70,1),1),0)</f>
        <v>0</v>
      </c>
      <c r="AD1369" s="17">
        <f t="shared" si="140"/>
        <v>0</v>
      </c>
      <c r="AE1369" s="17">
        <f>IFERROR(INDEX(Factors!$B$6:$B$15,MATCH('INPUT - Census'!E1369,Factors!$C$6:$C$15,0),1),0)</f>
        <v>0</v>
      </c>
      <c r="AF1369" s="18">
        <f>IFERROR(INDEX(Factors!$B$16:$B$39,MATCH('INPUT - Census'!C1369,Factors!$C$16:$C$35,0),1),0)</f>
        <v>0</v>
      </c>
      <c r="AG1369" s="19">
        <f>IFERROR(INDEX(Factors!$B$40:$B$44,MATCH('INPUT - Census'!F1369,Factors!$C$40:$C$44,0),1),0)</f>
        <v>0</v>
      </c>
      <c r="AH1369" s="21" t="str">
        <f t="shared" si="142"/>
        <v/>
      </c>
      <c r="AI1369" s="1" t="str">
        <f>IFERROR(VLOOKUP(H1369,Factors!$C$45:$D$48,2,0),"")</f>
        <v/>
      </c>
      <c r="AJ1369" t="b">
        <f t="shared" si="141"/>
        <v>0</v>
      </c>
    </row>
    <row r="1370" spans="2:36" ht="14.4" x14ac:dyDescent="0.3">
      <c r="B1370" s="70"/>
      <c r="C1370" s="58"/>
      <c r="D1370" s="63"/>
      <c r="E1370" s="58"/>
      <c r="F1370" s="58"/>
      <c r="G1370" s="44"/>
      <c r="H1370" s="45"/>
      <c r="I1370" s="45"/>
      <c r="J1370" s="38" t="str">
        <f t="shared" si="137"/>
        <v/>
      </c>
      <c r="K1370" s="39" t="str">
        <f t="shared" si="139"/>
        <v/>
      </c>
      <c r="M1370" s="3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7" t="str">
        <f t="shared" si="138"/>
        <v>-1</v>
      </c>
      <c r="AC1370" s="17">
        <f>IFERROR(INDEX(Factors!$C$59:$C$70,MATCH(AB1370,Factors!$B$59:$B$70,1),1),0)</f>
        <v>0</v>
      </c>
      <c r="AD1370" s="17">
        <f t="shared" si="140"/>
        <v>0</v>
      </c>
      <c r="AE1370" s="17">
        <f>IFERROR(INDEX(Factors!$B$6:$B$15,MATCH('INPUT - Census'!E1370,Factors!$C$6:$C$15,0),1),0)</f>
        <v>0</v>
      </c>
      <c r="AF1370" s="18">
        <f>IFERROR(INDEX(Factors!$B$16:$B$39,MATCH('INPUT - Census'!C1370,Factors!$C$16:$C$35,0),1),0)</f>
        <v>0</v>
      </c>
      <c r="AG1370" s="19">
        <f>IFERROR(INDEX(Factors!$B$40:$B$44,MATCH('INPUT - Census'!F1370,Factors!$C$40:$C$44,0),1),0)</f>
        <v>0</v>
      </c>
      <c r="AH1370" s="21" t="str">
        <f t="shared" si="142"/>
        <v/>
      </c>
      <c r="AI1370" s="1" t="str">
        <f>IFERROR(VLOOKUP(H1370,Factors!$C$45:$D$48,2,0),"")</f>
        <v/>
      </c>
      <c r="AJ1370" t="b">
        <f t="shared" si="141"/>
        <v>0</v>
      </c>
    </row>
    <row r="1371" spans="2:36" ht="14.4" x14ac:dyDescent="0.3">
      <c r="B1371" s="70"/>
      <c r="C1371" s="58"/>
      <c r="D1371" s="63"/>
      <c r="E1371" s="58"/>
      <c r="F1371" s="58"/>
      <c r="G1371" s="44"/>
      <c r="H1371" s="45"/>
      <c r="I1371" s="45"/>
      <c r="J1371" s="38" t="str">
        <f t="shared" si="137"/>
        <v/>
      </c>
      <c r="K1371" s="39" t="str">
        <f t="shared" si="139"/>
        <v/>
      </c>
      <c r="M1371" s="3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7" t="str">
        <f t="shared" si="138"/>
        <v>-1</v>
      </c>
      <c r="AC1371" s="17">
        <f>IFERROR(INDEX(Factors!$C$59:$C$70,MATCH(AB1371,Factors!$B$59:$B$70,1),1),0)</f>
        <v>0</v>
      </c>
      <c r="AD1371" s="17">
        <f t="shared" si="140"/>
        <v>0</v>
      </c>
      <c r="AE1371" s="17">
        <f>IFERROR(INDEX(Factors!$B$6:$B$15,MATCH('INPUT - Census'!E1371,Factors!$C$6:$C$15,0),1),0)</f>
        <v>0</v>
      </c>
      <c r="AF1371" s="18">
        <f>IFERROR(INDEX(Factors!$B$16:$B$39,MATCH('INPUT - Census'!C1371,Factors!$C$16:$C$35,0),1),0)</f>
        <v>0</v>
      </c>
      <c r="AG1371" s="19">
        <f>IFERROR(INDEX(Factors!$B$40:$B$44,MATCH('INPUT - Census'!F1371,Factors!$C$40:$C$44,0),1),0)</f>
        <v>0</v>
      </c>
      <c r="AH1371" s="21" t="str">
        <f t="shared" si="142"/>
        <v/>
      </c>
      <c r="AI1371" s="1" t="str">
        <f>IFERROR(VLOOKUP(H1371,Factors!$C$45:$D$48,2,0),"")</f>
        <v/>
      </c>
      <c r="AJ1371" t="b">
        <f t="shared" si="141"/>
        <v>0</v>
      </c>
    </row>
    <row r="1372" spans="2:36" ht="14.4" x14ac:dyDescent="0.3">
      <c r="B1372" s="70"/>
      <c r="C1372" s="58"/>
      <c r="D1372" s="63"/>
      <c r="E1372" s="58"/>
      <c r="F1372" s="58"/>
      <c r="G1372" s="44"/>
      <c r="H1372" s="45"/>
      <c r="I1372" s="45"/>
      <c r="J1372" s="38" t="str">
        <f t="shared" si="137"/>
        <v/>
      </c>
      <c r="K1372" s="39" t="str">
        <f t="shared" si="139"/>
        <v/>
      </c>
      <c r="M1372" s="3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7" t="str">
        <f t="shared" si="138"/>
        <v>-1</v>
      </c>
      <c r="AC1372" s="17">
        <f>IFERROR(INDEX(Factors!$C$59:$C$70,MATCH(AB1372,Factors!$B$59:$B$70,1),1),0)</f>
        <v>0</v>
      </c>
      <c r="AD1372" s="17">
        <f t="shared" si="140"/>
        <v>0</v>
      </c>
      <c r="AE1372" s="17">
        <f>IFERROR(INDEX(Factors!$B$6:$B$15,MATCH('INPUT - Census'!E1372,Factors!$C$6:$C$15,0),1),0)</f>
        <v>0</v>
      </c>
      <c r="AF1372" s="18">
        <f>IFERROR(INDEX(Factors!$B$16:$B$39,MATCH('INPUT - Census'!C1372,Factors!$C$16:$C$35,0),1),0)</f>
        <v>0</v>
      </c>
      <c r="AG1372" s="19">
        <f>IFERROR(INDEX(Factors!$B$40:$B$44,MATCH('INPUT - Census'!F1372,Factors!$C$40:$C$44,0),1),0)</f>
        <v>0</v>
      </c>
      <c r="AH1372" s="21" t="str">
        <f t="shared" si="142"/>
        <v/>
      </c>
      <c r="AI1372" s="1" t="str">
        <f>IFERROR(VLOOKUP(H1372,Factors!$C$45:$D$48,2,0),"")</f>
        <v/>
      </c>
      <c r="AJ1372" t="b">
        <f t="shared" si="141"/>
        <v>0</v>
      </c>
    </row>
    <row r="1373" spans="2:36" ht="14.4" x14ac:dyDescent="0.3">
      <c r="B1373" s="70"/>
      <c r="C1373" s="58"/>
      <c r="D1373" s="63"/>
      <c r="E1373" s="58"/>
      <c r="F1373" s="58"/>
      <c r="G1373" s="44"/>
      <c r="H1373" s="45"/>
      <c r="I1373" s="45"/>
      <c r="J1373" s="38" t="str">
        <f t="shared" si="137"/>
        <v/>
      </c>
      <c r="K1373" s="39" t="str">
        <f t="shared" si="139"/>
        <v/>
      </c>
      <c r="M1373" s="3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7" t="str">
        <f t="shared" si="138"/>
        <v>-1</v>
      </c>
      <c r="AC1373" s="17">
        <f>IFERROR(INDEX(Factors!$C$59:$C$70,MATCH(AB1373,Factors!$B$59:$B$70,1),1),0)</f>
        <v>0</v>
      </c>
      <c r="AD1373" s="17">
        <f t="shared" si="140"/>
        <v>0</v>
      </c>
      <c r="AE1373" s="17">
        <f>IFERROR(INDEX(Factors!$B$6:$B$15,MATCH('INPUT - Census'!E1373,Factors!$C$6:$C$15,0),1),0)</f>
        <v>0</v>
      </c>
      <c r="AF1373" s="18">
        <f>IFERROR(INDEX(Factors!$B$16:$B$39,MATCH('INPUT - Census'!C1373,Factors!$C$16:$C$35,0),1),0)</f>
        <v>0</v>
      </c>
      <c r="AG1373" s="19">
        <f>IFERROR(INDEX(Factors!$B$40:$B$44,MATCH('INPUT - Census'!F1373,Factors!$C$40:$C$44,0),1),0)</f>
        <v>0</v>
      </c>
      <c r="AH1373" s="21" t="str">
        <f t="shared" si="142"/>
        <v/>
      </c>
      <c r="AI1373" s="1" t="str">
        <f>IFERROR(VLOOKUP(H1373,Factors!$C$45:$D$48,2,0),"")</f>
        <v/>
      </c>
      <c r="AJ1373" t="b">
        <f t="shared" si="141"/>
        <v>0</v>
      </c>
    </row>
    <row r="1374" spans="2:36" ht="14.4" x14ac:dyDescent="0.3">
      <c r="B1374" s="70"/>
      <c r="C1374" s="58"/>
      <c r="D1374" s="63"/>
      <c r="E1374" s="58"/>
      <c r="F1374" s="58"/>
      <c r="G1374" s="44"/>
      <c r="H1374" s="45"/>
      <c r="I1374" s="45"/>
      <c r="J1374" s="38" t="str">
        <f t="shared" si="137"/>
        <v/>
      </c>
      <c r="K1374" s="39" t="str">
        <f t="shared" si="139"/>
        <v/>
      </c>
      <c r="M1374" s="3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7" t="str">
        <f t="shared" si="138"/>
        <v>-1</v>
      </c>
      <c r="AC1374" s="17">
        <f>IFERROR(INDEX(Factors!$C$59:$C$70,MATCH(AB1374,Factors!$B$59:$B$70,1),1),0)</f>
        <v>0</v>
      </c>
      <c r="AD1374" s="17">
        <f t="shared" si="140"/>
        <v>0</v>
      </c>
      <c r="AE1374" s="17">
        <f>IFERROR(INDEX(Factors!$B$6:$B$15,MATCH('INPUT - Census'!E1374,Factors!$C$6:$C$15,0),1),0)</f>
        <v>0</v>
      </c>
      <c r="AF1374" s="18">
        <f>IFERROR(INDEX(Factors!$B$16:$B$39,MATCH('INPUT - Census'!C1374,Factors!$C$16:$C$35,0),1),0)</f>
        <v>0</v>
      </c>
      <c r="AG1374" s="19">
        <f>IFERROR(INDEX(Factors!$B$40:$B$44,MATCH('INPUT - Census'!F1374,Factors!$C$40:$C$44,0),1),0)</f>
        <v>0</v>
      </c>
      <c r="AH1374" s="21" t="str">
        <f t="shared" si="142"/>
        <v/>
      </c>
      <c r="AI1374" s="1" t="str">
        <f>IFERROR(VLOOKUP(H1374,Factors!$C$45:$D$48,2,0),"")</f>
        <v/>
      </c>
      <c r="AJ1374" t="b">
        <f t="shared" si="141"/>
        <v>0</v>
      </c>
    </row>
    <row r="1375" spans="2:36" ht="14.4" x14ac:dyDescent="0.3">
      <c r="B1375" s="70"/>
      <c r="C1375" s="58"/>
      <c r="D1375" s="63"/>
      <c r="E1375" s="58"/>
      <c r="F1375" s="58"/>
      <c r="G1375" s="44"/>
      <c r="H1375" s="45"/>
      <c r="I1375" s="45"/>
      <c r="J1375" s="38" t="str">
        <f t="shared" si="137"/>
        <v/>
      </c>
      <c r="K1375" s="39" t="str">
        <f t="shared" si="139"/>
        <v/>
      </c>
      <c r="M1375" s="3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7" t="str">
        <f t="shared" si="138"/>
        <v>-1</v>
      </c>
      <c r="AC1375" s="17">
        <f>IFERROR(INDEX(Factors!$C$59:$C$70,MATCH(AB1375,Factors!$B$59:$B$70,1),1),0)</f>
        <v>0</v>
      </c>
      <c r="AD1375" s="17">
        <f t="shared" si="140"/>
        <v>0</v>
      </c>
      <c r="AE1375" s="17">
        <f>IFERROR(INDEX(Factors!$B$6:$B$15,MATCH('INPUT - Census'!E1375,Factors!$C$6:$C$15,0),1),0)</f>
        <v>0</v>
      </c>
      <c r="AF1375" s="18">
        <f>IFERROR(INDEX(Factors!$B$16:$B$39,MATCH('INPUT - Census'!C1375,Factors!$C$16:$C$35,0),1),0)</f>
        <v>0</v>
      </c>
      <c r="AG1375" s="19">
        <f>IFERROR(INDEX(Factors!$B$40:$B$44,MATCH('INPUT - Census'!F1375,Factors!$C$40:$C$44,0),1),0)</f>
        <v>0</v>
      </c>
      <c r="AH1375" s="21" t="str">
        <f t="shared" si="142"/>
        <v/>
      </c>
      <c r="AI1375" s="1" t="str">
        <f>IFERROR(VLOOKUP(H1375,Factors!$C$45:$D$48,2,0),"")</f>
        <v/>
      </c>
      <c r="AJ1375" t="b">
        <f t="shared" si="141"/>
        <v>0</v>
      </c>
    </row>
    <row r="1376" spans="2:36" ht="14.4" x14ac:dyDescent="0.3">
      <c r="B1376" s="70"/>
      <c r="C1376" s="58"/>
      <c r="D1376" s="63"/>
      <c r="E1376" s="58"/>
      <c r="F1376" s="58"/>
      <c r="G1376" s="44"/>
      <c r="H1376" s="45"/>
      <c r="I1376" s="45"/>
      <c r="J1376" s="38" t="str">
        <f t="shared" si="137"/>
        <v/>
      </c>
      <c r="K1376" s="39" t="str">
        <f t="shared" si="139"/>
        <v/>
      </c>
      <c r="M1376" s="3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7" t="str">
        <f t="shared" si="138"/>
        <v>-1</v>
      </c>
      <c r="AC1376" s="17">
        <f>IFERROR(INDEX(Factors!$C$59:$C$70,MATCH(AB1376,Factors!$B$59:$B$70,1),1),0)</f>
        <v>0</v>
      </c>
      <c r="AD1376" s="17">
        <f t="shared" si="140"/>
        <v>0</v>
      </c>
      <c r="AE1376" s="17">
        <f>IFERROR(INDEX(Factors!$B$6:$B$15,MATCH('INPUT - Census'!E1376,Factors!$C$6:$C$15,0),1),0)</f>
        <v>0</v>
      </c>
      <c r="AF1376" s="18">
        <f>IFERROR(INDEX(Factors!$B$16:$B$39,MATCH('INPUT - Census'!C1376,Factors!$C$16:$C$35,0),1),0)</f>
        <v>0</v>
      </c>
      <c r="AG1376" s="19">
        <f>IFERROR(INDEX(Factors!$B$40:$B$44,MATCH('INPUT - Census'!F1376,Factors!$C$40:$C$44,0),1),0)</f>
        <v>0</v>
      </c>
      <c r="AH1376" s="21" t="str">
        <f t="shared" si="142"/>
        <v/>
      </c>
      <c r="AI1376" s="1" t="str">
        <f>IFERROR(VLOOKUP(H1376,Factors!$C$45:$D$48,2,0),"")</f>
        <v/>
      </c>
      <c r="AJ1376" t="b">
        <f t="shared" si="141"/>
        <v>0</v>
      </c>
    </row>
    <row r="1377" spans="2:36" ht="14.4" x14ac:dyDescent="0.3">
      <c r="B1377" s="70"/>
      <c r="C1377" s="58"/>
      <c r="D1377" s="63"/>
      <c r="E1377" s="58"/>
      <c r="F1377" s="58"/>
      <c r="G1377" s="44"/>
      <c r="H1377" s="45"/>
      <c r="I1377" s="45"/>
      <c r="J1377" s="38" t="str">
        <f t="shared" si="137"/>
        <v/>
      </c>
      <c r="K1377" s="39" t="str">
        <f t="shared" si="139"/>
        <v/>
      </c>
      <c r="M1377" s="3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7" t="str">
        <f t="shared" si="138"/>
        <v>-1</v>
      </c>
      <c r="AC1377" s="17">
        <f>IFERROR(INDEX(Factors!$C$59:$C$70,MATCH(AB1377,Factors!$B$59:$B$70,1),1),0)</f>
        <v>0</v>
      </c>
      <c r="AD1377" s="17">
        <f t="shared" si="140"/>
        <v>0</v>
      </c>
      <c r="AE1377" s="17">
        <f>IFERROR(INDEX(Factors!$B$6:$B$15,MATCH('INPUT - Census'!E1377,Factors!$C$6:$C$15,0),1),0)</f>
        <v>0</v>
      </c>
      <c r="AF1377" s="18">
        <f>IFERROR(INDEX(Factors!$B$16:$B$39,MATCH('INPUT - Census'!C1377,Factors!$C$16:$C$35,0),1),0)</f>
        <v>0</v>
      </c>
      <c r="AG1377" s="19">
        <f>IFERROR(INDEX(Factors!$B$40:$B$44,MATCH('INPUT - Census'!F1377,Factors!$C$40:$C$44,0),1),0)</f>
        <v>0</v>
      </c>
      <c r="AH1377" s="21" t="str">
        <f t="shared" si="142"/>
        <v/>
      </c>
      <c r="AI1377" s="1" t="str">
        <f>IFERROR(VLOOKUP(H1377,Factors!$C$45:$D$48,2,0),"")</f>
        <v/>
      </c>
      <c r="AJ1377" t="b">
        <f t="shared" si="141"/>
        <v>0</v>
      </c>
    </row>
    <row r="1378" spans="2:36" ht="14.4" x14ac:dyDescent="0.3">
      <c r="B1378" s="70"/>
      <c r="C1378" s="58"/>
      <c r="D1378" s="63"/>
      <c r="E1378" s="58"/>
      <c r="F1378" s="58"/>
      <c r="G1378" s="44"/>
      <c r="H1378" s="45"/>
      <c r="I1378" s="45"/>
      <c r="J1378" s="38" t="str">
        <f t="shared" si="137"/>
        <v/>
      </c>
      <c r="K1378" s="39" t="str">
        <f t="shared" si="139"/>
        <v/>
      </c>
      <c r="M1378" s="3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7" t="str">
        <f t="shared" si="138"/>
        <v>-1</v>
      </c>
      <c r="AC1378" s="17">
        <f>IFERROR(INDEX(Factors!$C$59:$C$70,MATCH(AB1378,Factors!$B$59:$B$70,1),1),0)</f>
        <v>0</v>
      </c>
      <c r="AD1378" s="17">
        <f t="shared" si="140"/>
        <v>0</v>
      </c>
      <c r="AE1378" s="17">
        <f>IFERROR(INDEX(Factors!$B$6:$B$15,MATCH('INPUT - Census'!E1378,Factors!$C$6:$C$15,0),1),0)</f>
        <v>0</v>
      </c>
      <c r="AF1378" s="18">
        <f>IFERROR(INDEX(Factors!$B$16:$B$39,MATCH('INPUT - Census'!C1378,Factors!$C$16:$C$35,0),1),0)</f>
        <v>0</v>
      </c>
      <c r="AG1378" s="19">
        <f>IFERROR(INDEX(Factors!$B$40:$B$44,MATCH('INPUT - Census'!F1378,Factors!$C$40:$C$44,0),1),0)</f>
        <v>0</v>
      </c>
      <c r="AH1378" s="21" t="str">
        <f t="shared" si="142"/>
        <v/>
      </c>
      <c r="AI1378" s="1" t="str">
        <f>IFERROR(VLOOKUP(H1378,Factors!$C$45:$D$48,2,0),"")</f>
        <v/>
      </c>
      <c r="AJ1378" t="b">
        <f t="shared" si="141"/>
        <v>0</v>
      </c>
    </row>
    <row r="1379" spans="2:36" ht="14.4" x14ac:dyDescent="0.3">
      <c r="B1379" s="70"/>
      <c r="C1379" s="58"/>
      <c r="D1379" s="63"/>
      <c r="E1379" s="58"/>
      <c r="F1379" s="58"/>
      <c r="G1379" s="44"/>
      <c r="H1379" s="45"/>
      <c r="I1379" s="45"/>
      <c r="J1379" s="38" t="str">
        <f t="shared" si="137"/>
        <v/>
      </c>
      <c r="K1379" s="39" t="str">
        <f t="shared" si="139"/>
        <v/>
      </c>
      <c r="M1379" s="3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7" t="str">
        <f t="shared" si="138"/>
        <v>-1</v>
      </c>
      <c r="AC1379" s="17">
        <f>IFERROR(INDEX(Factors!$C$59:$C$70,MATCH(AB1379,Factors!$B$59:$B$70,1),1),0)</f>
        <v>0</v>
      </c>
      <c r="AD1379" s="17">
        <f t="shared" si="140"/>
        <v>0</v>
      </c>
      <c r="AE1379" s="17">
        <f>IFERROR(INDEX(Factors!$B$6:$B$15,MATCH('INPUT - Census'!E1379,Factors!$C$6:$C$15,0),1),0)</f>
        <v>0</v>
      </c>
      <c r="AF1379" s="18">
        <f>IFERROR(INDEX(Factors!$B$16:$B$39,MATCH('INPUT - Census'!C1379,Factors!$C$16:$C$35,0),1),0)</f>
        <v>0</v>
      </c>
      <c r="AG1379" s="19">
        <f>IFERROR(INDEX(Factors!$B$40:$B$44,MATCH('INPUT - Census'!F1379,Factors!$C$40:$C$44,0),1),0)</f>
        <v>0</v>
      </c>
      <c r="AH1379" s="21" t="str">
        <f t="shared" si="142"/>
        <v/>
      </c>
      <c r="AI1379" s="1" t="str">
        <f>IFERROR(VLOOKUP(H1379,Factors!$C$45:$D$48,2,0),"")</f>
        <v/>
      </c>
      <c r="AJ1379" t="b">
        <f t="shared" si="141"/>
        <v>0</v>
      </c>
    </row>
    <row r="1380" spans="2:36" ht="14.4" x14ac:dyDescent="0.3">
      <c r="B1380" s="70"/>
      <c r="C1380" s="58"/>
      <c r="D1380" s="63"/>
      <c r="E1380" s="58"/>
      <c r="F1380" s="58"/>
      <c r="G1380" s="44"/>
      <c r="H1380" s="45"/>
      <c r="I1380" s="45"/>
      <c r="J1380" s="38" t="str">
        <f t="shared" si="137"/>
        <v/>
      </c>
      <c r="K1380" s="39" t="str">
        <f t="shared" si="139"/>
        <v/>
      </c>
      <c r="M1380" s="3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7" t="str">
        <f t="shared" si="138"/>
        <v>-1</v>
      </c>
      <c r="AC1380" s="17">
        <f>IFERROR(INDEX(Factors!$C$59:$C$70,MATCH(AB1380,Factors!$B$59:$B$70,1),1),0)</f>
        <v>0</v>
      </c>
      <c r="AD1380" s="17">
        <f t="shared" si="140"/>
        <v>0</v>
      </c>
      <c r="AE1380" s="17">
        <f>IFERROR(INDEX(Factors!$B$6:$B$15,MATCH('INPUT - Census'!E1380,Factors!$C$6:$C$15,0),1),0)</f>
        <v>0</v>
      </c>
      <c r="AF1380" s="18">
        <f>IFERROR(INDEX(Factors!$B$16:$B$39,MATCH('INPUT - Census'!C1380,Factors!$C$16:$C$35,0),1),0)</f>
        <v>0</v>
      </c>
      <c r="AG1380" s="19">
        <f>IFERROR(INDEX(Factors!$B$40:$B$44,MATCH('INPUT - Census'!F1380,Factors!$C$40:$C$44,0),1),0)</f>
        <v>0</v>
      </c>
      <c r="AH1380" s="21" t="str">
        <f t="shared" si="142"/>
        <v/>
      </c>
      <c r="AI1380" s="1" t="str">
        <f>IFERROR(VLOOKUP(H1380,Factors!$C$45:$D$48,2,0),"")</f>
        <v/>
      </c>
      <c r="AJ1380" t="b">
        <f t="shared" si="141"/>
        <v>0</v>
      </c>
    </row>
    <row r="1381" spans="2:36" ht="14.4" x14ac:dyDescent="0.3">
      <c r="B1381" s="70"/>
      <c r="C1381" s="58"/>
      <c r="D1381" s="63"/>
      <c r="E1381" s="58"/>
      <c r="F1381" s="58"/>
      <c r="G1381" s="44"/>
      <c r="H1381" s="45"/>
      <c r="I1381" s="45"/>
      <c r="J1381" s="38" t="str">
        <f t="shared" si="137"/>
        <v/>
      </c>
      <c r="K1381" s="39" t="str">
        <f t="shared" si="139"/>
        <v/>
      </c>
      <c r="M1381" s="3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7" t="str">
        <f t="shared" si="138"/>
        <v>-1</v>
      </c>
      <c r="AC1381" s="17">
        <f>IFERROR(INDEX(Factors!$C$59:$C$70,MATCH(AB1381,Factors!$B$59:$B$70,1),1),0)</f>
        <v>0</v>
      </c>
      <c r="AD1381" s="17">
        <f t="shared" si="140"/>
        <v>0</v>
      </c>
      <c r="AE1381" s="17">
        <f>IFERROR(INDEX(Factors!$B$6:$B$15,MATCH('INPUT - Census'!E1381,Factors!$C$6:$C$15,0),1),0)</f>
        <v>0</v>
      </c>
      <c r="AF1381" s="18">
        <f>IFERROR(INDEX(Factors!$B$16:$B$39,MATCH('INPUT - Census'!C1381,Factors!$C$16:$C$35,0),1),0)</f>
        <v>0</v>
      </c>
      <c r="AG1381" s="19">
        <f>IFERROR(INDEX(Factors!$B$40:$B$44,MATCH('INPUT - Census'!F1381,Factors!$C$40:$C$44,0),1),0)</f>
        <v>0</v>
      </c>
      <c r="AH1381" s="21" t="str">
        <f t="shared" si="142"/>
        <v/>
      </c>
      <c r="AI1381" s="1" t="str">
        <f>IFERROR(VLOOKUP(H1381,Factors!$C$45:$D$48,2,0),"")</f>
        <v/>
      </c>
      <c r="AJ1381" t="b">
        <f t="shared" si="141"/>
        <v>0</v>
      </c>
    </row>
    <row r="1382" spans="2:36" ht="14.4" x14ac:dyDescent="0.3">
      <c r="B1382" s="70"/>
      <c r="C1382" s="58"/>
      <c r="D1382" s="63"/>
      <c r="E1382" s="58"/>
      <c r="F1382" s="58"/>
      <c r="G1382" s="44"/>
      <c r="H1382" s="45"/>
      <c r="I1382" s="45"/>
      <c r="J1382" s="38" t="str">
        <f t="shared" si="137"/>
        <v/>
      </c>
      <c r="K1382" s="39" t="str">
        <f t="shared" si="139"/>
        <v/>
      </c>
      <c r="M1382" s="3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7" t="str">
        <f t="shared" si="138"/>
        <v>-1</v>
      </c>
      <c r="AC1382" s="17">
        <f>IFERROR(INDEX(Factors!$C$59:$C$70,MATCH(AB1382,Factors!$B$59:$B$70,1),1),0)</f>
        <v>0</v>
      </c>
      <c r="AD1382" s="17">
        <f t="shared" si="140"/>
        <v>0</v>
      </c>
      <c r="AE1382" s="17">
        <f>IFERROR(INDEX(Factors!$B$6:$B$15,MATCH('INPUT - Census'!E1382,Factors!$C$6:$C$15,0),1),0)</f>
        <v>0</v>
      </c>
      <c r="AF1382" s="18">
        <f>IFERROR(INDEX(Factors!$B$16:$B$39,MATCH('INPUT - Census'!C1382,Factors!$C$16:$C$35,0),1),0)</f>
        <v>0</v>
      </c>
      <c r="AG1382" s="19">
        <f>IFERROR(INDEX(Factors!$B$40:$B$44,MATCH('INPUT - Census'!F1382,Factors!$C$40:$C$44,0),1),0)</f>
        <v>0</v>
      </c>
      <c r="AH1382" s="21" t="str">
        <f t="shared" si="142"/>
        <v/>
      </c>
      <c r="AI1382" s="1" t="str">
        <f>IFERROR(VLOOKUP(H1382,Factors!$C$45:$D$48,2,0),"")</f>
        <v/>
      </c>
      <c r="AJ1382" t="b">
        <f t="shared" si="141"/>
        <v>0</v>
      </c>
    </row>
    <row r="1383" spans="2:36" ht="14.4" x14ac:dyDescent="0.3">
      <c r="B1383" s="70"/>
      <c r="C1383" s="58"/>
      <c r="D1383" s="63"/>
      <c r="E1383" s="58"/>
      <c r="F1383" s="58"/>
      <c r="G1383" s="44"/>
      <c r="H1383" s="45"/>
      <c r="I1383" s="45"/>
      <c r="J1383" s="38" t="str">
        <f t="shared" si="137"/>
        <v/>
      </c>
      <c r="K1383" s="39" t="str">
        <f t="shared" si="139"/>
        <v/>
      </c>
      <c r="M1383" s="3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7" t="str">
        <f t="shared" si="138"/>
        <v>-1</v>
      </c>
      <c r="AC1383" s="17">
        <f>IFERROR(INDEX(Factors!$C$59:$C$70,MATCH(AB1383,Factors!$B$59:$B$70,1),1),0)</f>
        <v>0</v>
      </c>
      <c r="AD1383" s="17">
        <f t="shared" si="140"/>
        <v>0</v>
      </c>
      <c r="AE1383" s="17">
        <f>IFERROR(INDEX(Factors!$B$6:$B$15,MATCH('INPUT - Census'!E1383,Factors!$C$6:$C$15,0),1),0)</f>
        <v>0</v>
      </c>
      <c r="AF1383" s="18">
        <f>IFERROR(INDEX(Factors!$B$16:$B$39,MATCH('INPUT - Census'!C1383,Factors!$C$16:$C$35,0),1),0)</f>
        <v>0</v>
      </c>
      <c r="AG1383" s="19">
        <f>IFERROR(INDEX(Factors!$B$40:$B$44,MATCH('INPUT - Census'!F1383,Factors!$C$40:$C$44,0),1),0)</f>
        <v>0</v>
      </c>
      <c r="AH1383" s="21" t="str">
        <f t="shared" si="142"/>
        <v/>
      </c>
      <c r="AI1383" s="1" t="str">
        <f>IFERROR(VLOOKUP(H1383,Factors!$C$45:$D$48,2,0),"")</f>
        <v/>
      </c>
      <c r="AJ1383" t="b">
        <f t="shared" si="141"/>
        <v>0</v>
      </c>
    </row>
    <row r="1384" spans="2:36" ht="14.4" x14ac:dyDescent="0.3">
      <c r="B1384" s="70"/>
      <c r="C1384" s="58"/>
      <c r="D1384" s="63"/>
      <c r="E1384" s="58"/>
      <c r="F1384" s="58"/>
      <c r="G1384" s="44"/>
      <c r="H1384" s="45"/>
      <c r="I1384" s="45"/>
      <c r="J1384" s="38" t="str">
        <f t="shared" si="137"/>
        <v/>
      </c>
      <c r="K1384" s="39" t="str">
        <f t="shared" si="139"/>
        <v/>
      </c>
      <c r="M1384" s="3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7" t="str">
        <f t="shared" si="138"/>
        <v>-1</v>
      </c>
      <c r="AC1384" s="17">
        <f>IFERROR(INDEX(Factors!$C$59:$C$70,MATCH(AB1384,Factors!$B$59:$B$70,1),1),0)</f>
        <v>0</v>
      </c>
      <c r="AD1384" s="17">
        <f t="shared" si="140"/>
        <v>0</v>
      </c>
      <c r="AE1384" s="17">
        <f>IFERROR(INDEX(Factors!$B$6:$B$15,MATCH('INPUT - Census'!E1384,Factors!$C$6:$C$15,0),1),0)</f>
        <v>0</v>
      </c>
      <c r="AF1384" s="18">
        <f>IFERROR(INDEX(Factors!$B$16:$B$39,MATCH('INPUT - Census'!C1384,Factors!$C$16:$C$35,0),1),0)</f>
        <v>0</v>
      </c>
      <c r="AG1384" s="19">
        <f>IFERROR(INDEX(Factors!$B$40:$B$44,MATCH('INPUT - Census'!F1384,Factors!$C$40:$C$44,0),1),0)</f>
        <v>0</v>
      </c>
      <c r="AH1384" s="21" t="str">
        <f t="shared" si="142"/>
        <v/>
      </c>
      <c r="AI1384" s="1" t="str">
        <f>IFERROR(VLOOKUP(H1384,Factors!$C$45:$D$48,2,0),"")</f>
        <v/>
      </c>
      <c r="AJ1384" t="b">
        <f t="shared" si="141"/>
        <v>0</v>
      </c>
    </row>
    <row r="1385" spans="2:36" ht="14.4" x14ac:dyDescent="0.3">
      <c r="B1385" s="70"/>
      <c r="C1385" s="58"/>
      <c r="D1385" s="63"/>
      <c r="E1385" s="58"/>
      <c r="F1385" s="58"/>
      <c r="G1385" s="44"/>
      <c r="H1385" s="45"/>
      <c r="I1385" s="45"/>
      <c r="J1385" s="38" t="str">
        <f t="shared" si="137"/>
        <v/>
      </c>
      <c r="K1385" s="39" t="str">
        <f t="shared" si="139"/>
        <v/>
      </c>
      <c r="M1385" s="3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7" t="str">
        <f t="shared" si="138"/>
        <v>-1</v>
      </c>
      <c r="AC1385" s="17">
        <f>IFERROR(INDEX(Factors!$C$59:$C$70,MATCH(AB1385,Factors!$B$59:$B$70,1),1),0)</f>
        <v>0</v>
      </c>
      <c r="AD1385" s="17">
        <f t="shared" si="140"/>
        <v>0</v>
      </c>
      <c r="AE1385" s="17">
        <f>IFERROR(INDEX(Factors!$B$6:$B$15,MATCH('INPUT - Census'!E1385,Factors!$C$6:$C$15,0),1),0)</f>
        <v>0</v>
      </c>
      <c r="AF1385" s="18">
        <f>IFERROR(INDEX(Factors!$B$16:$B$39,MATCH('INPUT - Census'!C1385,Factors!$C$16:$C$35,0),1),0)</f>
        <v>0</v>
      </c>
      <c r="AG1385" s="19">
        <f>IFERROR(INDEX(Factors!$B$40:$B$44,MATCH('INPUT - Census'!F1385,Factors!$C$40:$C$44,0),1),0)</f>
        <v>0</v>
      </c>
      <c r="AH1385" s="21" t="str">
        <f t="shared" si="142"/>
        <v/>
      </c>
      <c r="AI1385" s="1" t="str">
        <f>IFERROR(VLOOKUP(H1385,Factors!$C$45:$D$48,2,0),"")</f>
        <v/>
      </c>
      <c r="AJ1385" t="b">
        <f t="shared" si="141"/>
        <v>0</v>
      </c>
    </row>
    <row r="1386" spans="2:36" ht="14.4" x14ac:dyDescent="0.3">
      <c r="B1386" s="70"/>
      <c r="C1386" s="58"/>
      <c r="D1386" s="63"/>
      <c r="E1386" s="58"/>
      <c r="F1386" s="58"/>
      <c r="G1386" s="44"/>
      <c r="H1386" s="45"/>
      <c r="I1386" s="45"/>
      <c r="J1386" s="38" t="str">
        <f t="shared" si="137"/>
        <v/>
      </c>
      <c r="K1386" s="39" t="str">
        <f t="shared" si="139"/>
        <v/>
      </c>
      <c r="M1386" s="3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7" t="str">
        <f t="shared" si="138"/>
        <v>-1</v>
      </c>
      <c r="AC1386" s="17">
        <f>IFERROR(INDEX(Factors!$C$59:$C$70,MATCH(AB1386,Factors!$B$59:$B$70,1),1),0)</f>
        <v>0</v>
      </c>
      <c r="AD1386" s="17">
        <f t="shared" si="140"/>
        <v>0</v>
      </c>
      <c r="AE1386" s="17">
        <f>IFERROR(INDEX(Factors!$B$6:$B$15,MATCH('INPUT - Census'!E1386,Factors!$C$6:$C$15,0),1),0)</f>
        <v>0</v>
      </c>
      <c r="AF1386" s="18">
        <f>IFERROR(INDEX(Factors!$B$16:$B$39,MATCH('INPUT - Census'!C1386,Factors!$C$16:$C$35,0),1),0)</f>
        <v>0</v>
      </c>
      <c r="AG1386" s="19">
        <f>IFERROR(INDEX(Factors!$B$40:$B$44,MATCH('INPUT - Census'!F1386,Factors!$C$40:$C$44,0),1),0)</f>
        <v>0</v>
      </c>
      <c r="AH1386" s="21" t="str">
        <f t="shared" si="142"/>
        <v/>
      </c>
      <c r="AI1386" s="1" t="str">
        <f>IFERROR(VLOOKUP(H1386,Factors!$C$45:$D$48,2,0),"")</f>
        <v/>
      </c>
      <c r="AJ1386" t="b">
        <f t="shared" si="141"/>
        <v>0</v>
      </c>
    </row>
    <row r="1387" spans="2:36" ht="14.4" x14ac:dyDescent="0.3">
      <c r="B1387" s="70"/>
      <c r="C1387" s="58"/>
      <c r="D1387" s="63"/>
      <c r="E1387" s="58"/>
      <c r="F1387" s="58"/>
      <c r="G1387" s="44"/>
      <c r="H1387" s="45"/>
      <c r="I1387" s="45"/>
      <c r="J1387" s="38" t="str">
        <f t="shared" si="137"/>
        <v/>
      </c>
      <c r="K1387" s="39" t="str">
        <f t="shared" si="139"/>
        <v/>
      </c>
      <c r="M1387" s="3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7" t="str">
        <f t="shared" si="138"/>
        <v>-1</v>
      </c>
      <c r="AC1387" s="17">
        <f>IFERROR(INDEX(Factors!$C$59:$C$70,MATCH(AB1387,Factors!$B$59:$B$70,1),1),0)</f>
        <v>0</v>
      </c>
      <c r="AD1387" s="17">
        <f t="shared" si="140"/>
        <v>0</v>
      </c>
      <c r="AE1387" s="17">
        <f>IFERROR(INDEX(Factors!$B$6:$B$15,MATCH('INPUT - Census'!E1387,Factors!$C$6:$C$15,0),1),0)</f>
        <v>0</v>
      </c>
      <c r="AF1387" s="18">
        <f>IFERROR(INDEX(Factors!$B$16:$B$39,MATCH('INPUT - Census'!C1387,Factors!$C$16:$C$35,0),1),0)</f>
        <v>0</v>
      </c>
      <c r="AG1387" s="19">
        <f>IFERROR(INDEX(Factors!$B$40:$B$44,MATCH('INPUT - Census'!F1387,Factors!$C$40:$C$44,0),1),0)</f>
        <v>0</v>
      </c>
      <c r="AH1387" s="21" t="str">
        <f t="shared" si="142"/>
        <v/>
      </c>
      <c r="AI1387" s="1" t="str">
        <f>IFERROR(VLOOKUP(H1387,Factors!$C$45:$D$48,2,0),"")</f>
        <v/>
      </c>
      <c r="AJ1387" t="b">
        <f t="shared" si="141"/>
        <v>0</v>
      </c>
    </row>
    <row r="1388" spans="2:36" ht="14.4" x14ac:dyDescent="0.3">
      <c r="B1388" s="70"/>
      <c r="C1388" s="58"/>
      <c r="D1388" s="63"/>
      <c r="E1388" s="58"/>
      <c r="F1388" s="58"/>
      <c r="G1388" s="44"/>
      <c r="H1388" s="45"/>
      <c r="I1388" s="45"/>
      <c r="J1388" s="38" t="str">
        <f t="shared" si="137"/>
        <v/>
      </c>
      <c r="K1388" s="39" t="str">
        <f t="shared" si="139"/>
        <v/>
      </c>
      <c r="M1388" s="3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7" t="str">
        <f t="shared" si="138"/>
        <v>-1</v>
      </c>
      <c r="AC1388" s="17">
        <f>IFERROR(INDEX(Factors!$C$59:$C$70,MATCH(AB1388,Factors!$B$59:$B$70,1),1),0)</f>
        <v>0</v>
      </c>
      <c r="AD1388" s="17">
        <f t="shared" si="140"/>
        <v>0</v>
      </c>
      <c r="AE1388" s="17">
        <f>IFERROR(INDEX(Factors!$B$6:$B$15,MATCH('INPUT - Census'!E1388,Factors!$C$6:$C$15,0),1),0)</f>
        <v>0</v>
      </c>
      <c r="AF1388" s="18">
        <f>IFERROR(INDEX(Factors!$B$16:$B$39,MATCH('INPUT - Census'!C1388,Factors!$C$16:$C$35,0),1),0)</f>
        <v>0</v>
      </c>
      <c r="AG1388" s="19">
        <f>IFERROR(INDEX(Factors!$B$40:$B$44,MATCH('INPUT - Census'!F1388,Factors!$C$40:$C$44,0),1),0)</f>
        <v>0</v>
      </c>
      <c r="AH1388" s="21" t="str">
        <f t="shared" si="142"/>
        <v/>
      </c>
      <c r="AI1388" s="1" t="str">
        <f>IFERROR(VLOOKUP(H1388,Factors!$C$45:$D$48,2,0),"")</f>
        <v/>
      </c>
      <c r="AJ1388" t="b">
        <f t="shared" si="141"/>
        <v>0</v>
      </c>
    </row>
    <row r="1389" spans="2:36" ht="14.4" x14ac:dyDescent="0.3">
      <c r="B1389" s="70"/>
      <c r="C1389" s="58"/>
      <c r="D1389" s="63"/>
      <c r="E1389" s="58"/>
      <c r="F1389" s="58"/>
      <c r="G1389" s="44"/>
      <c r="H1389" s="45"/>
      <c r="I1389" s="45"/>
      <c r="J1389" s="38" t="str">
        <f t="shared" si="137"/>
        <v/>
      </c>
      <c r="K1389" s="39" t="str">
        <f t="shared" si="139"/>
        <v/>
      </c>
      <c r="M1389" s="3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7" t="str">
        <f t="shared" si="138"/>
        <v>-1</v>
      </c>
      <c r="AC1389" s="17">
        <f>IFERROR(INDEX(Factors!$C$59:$C$70,MATCH(AB1389,Factors!$B$59:$B$70,1),1),0)</f>
        <v>0</v>
      </c>
      <c r="AD1389" s="17">
        <f t="shared" si="140"/>
        <v>0</v>
      </c>
      <c r="AE1389" s="17">
        <f>IFERROR(INDEX(Factors!$B$6:$B$15,MATCH('INPUT - Census'!E1389,Factors!$C$6:$C$15,0),1),0)</f>
        <v>0</v>
      </c>
      <c r="AF1389" s="18">
        <f>IFERROR(INDEX(Factors!$B$16:$B$39,MATCH('INPUT - Census'!C1389,Factors!$C$16:$C$35,0),1),0)</f>
        <v>0</v>
      </c>
      <c r="AG1389" s="19">
        <f>IFERROR(INDEX(Factors!$B$40:$B$44,MATCH('INPUT - Census'!F1389,Factors!$C$40:$C$44,0),1),0)</f>
        <v>0</v>
      </c>
      <c r="AH1389" s="21" t="str">
        <f t="shared" si="142"/>
        <v/>
      </c>
      <c r="AI1389" s="1" t="str">
        <f>IFERROR(VLOOKUP(H1389,Factors!$C$45:$D$48,2,0),"")</f>
        <v/>
      </c>
      <c r="AJ1389" t="b">
        <f t="shared" si="141"/>
        <v>0</v>
      </c>
    </row>
    <row r="1390" spans="2:36" ht="14.4" x14ac:dyDescent="0.3">
      <c r="B1390" s="70"/>
      <c r="C1390" s="58"/>
      <c r="D1390" s="63"/>
      <c r="E1390" s="58"/>
      <c r="F1390" s="58"/>
      <c r="G1390" s="44"/>
      <c r="H1390" s="45"/>
      <c r="I1390" s="45"/>
      <c r="J1390" s="38" t="str">
        <f t="shared" si="137"/>
        <v/>
      </c>
      <c r="K1390" s="39" t="str">
        <f t="shared" si="139"/>
        <v/>
      </c>
      <c r="M1390" s="3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7" t="str">
        <f t="shared" si="138"/>
        <v>-1</v>
      </c>
      <c r="AC1390" s="17">
        <f>IFERROR(INDEX(Factors!$C$59:$C$70,MATCH(AB1390,Factors!$B$59:$B$70,1),1),0)</f>
        <v>0</v>
      </c>
      <c r="AD1390" s="17">
        <f t="shared" si="140"/>
        <v>0</v>
      </c>
      <c r="AE1390" s="17">
        <f>IFERROR(INDEX(Factors!$B$6:$B$15,MATCH('INPUT - Census'!E1390,Factors!$C$6:$C$15,0),1),0)</f>
        <v>0</v>
      </c>
      <c r="AF1390" s="18">
        <f>IFERROR(INDEX(Factors!$B$16:$B$39,MATCH('INPUT - Census'!C1390,Factors!$C$16:$C$35,0),1),0)</f>
        <v>0</v>
      </c>
      <c r="AG1390" s="19">
        <f>IFERROR(INDEX(Factors!$B$40:$B$44,MATCH('INPUT - Census'!F1390,Factors!$C$40:$C$44,0),1),0)</f>
        <v>0</v>
      </c>
      <c r="AH1390" s="21" t="str">
        <f t="shared" si="142"/>
        <v/>
      </c>
      <c r="AI1390" s="1" t="str">
        <f>IFERROR(VLOOKUP(H1390,Factors!$C$45:$D$48,2,0),"")</f>
        <v/>
      </c>
      <c r="AJ1390" t="b">
        <f t="shared" si="141"/>
        <v>0</v>
      </c>
    </row>
    <row r="1391" spans="2:36" ht="14.4" x14ac:dyDescent="0.3">
      <c r="B1391" s="70"/>
      <c r="C1391" s="58"/>
      <c r="D1391" s="63"/>
      <c r="E1391" s="58"/>
      <c r="F1391" s="58"/>
      <c r="G1391" s="44"/>
      <c r="H1391" s="45"/>
      <c r="I1391" s="45"/>
      <c r="J1391" s="38" t="str">
        <f t="shared" si="137"/>
        <v/>
      </c>
      <c r="K1391" s="39" t="str">
        <f t="shared" si="139"/>
        <v/>
      </c>
      <c r="M1391" s="3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7" t="str">
        <f t="shared" si="138"/>
        <v>-1</v>
      </c>
      <c r="AC1391" s="17">
        <f>IFERROR(INDEX(Factors!$C$59:$C$70,MATCH(AB1391,Factors!$B$59:$B$70,1),1),0)</f>
        <v>0</v>
      </c>
      <c r="AD1391" s="17">
        <f t="shared" si="140"/>
        <v>0</v>
      </c>
      <c r="AE1391" s="17">
        <f>IFERROR(INDEX(Factors!$B$6:$B$15,MATCH('INPUT - Census'!E1391,Factors!$C$6:$C$15,0),1),0)</f>
        <v>0</v>
      </c>
      <c r="AF1391" s="18">
        <f>IFERROR(INDEX(Factors!$B$16:$B$39,MATCH('INPUT - Census'!C1391,Factors!$C$16:$C$35,0),1),0)</f>
        <v>0</v>
      </c>
      <c r="AG1391" s="19">
        <f>IFERROR(INDEX(Factors!$B$40:$B$44,MATCH('INPUT - Census'!F1391,Factors!$C$40:$C$44,0),1),0)</f>
        <v>0</v>
      </c>
      <c r="AH1391" s="21" t="str">
        <f t="shared" si="142"/>
        <v/>
      </c>
      <c r="AI1391" s="1" t="str">
        <f>IFERROR(VLOOKUP(H1391,Factors!$C$45:$D$48,2,0),"")</f>
        <v/>
      </c>
      <c r="AJ1391" t="b">
        <f t="shared" si="141"/>
        <v>0</v>
      </c>
    </row>
    <row r="1392" spans="2:36" ht="14.4" x14ac:dyDescent="0.3">
      <c r="B1392" s="70"/>
      <c r="C1392" s="58"/>
      <c r="D1392" s="63"/>
      <c r="E1392" s="58"/>
      <c r="F1392" s="58"/>
      <c r="G1392" s="44"/>
      <c r="H1392" s="45"/>
      <c r="I1392" s="45"/>
      <c r="J1392" s="38" t="str">
        <f t="shared" si="137"/>
        <v/>
      </c>
      <c r="K1392" s="39" t="str">
        <f t="shared" si="139"/>
        <v/>
      </c>
      <c r="M1392" s="3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7" t="str">
        <f t="shared" si="138"/>
        <v>-1</v>
      </c>
      <c r="AC1392" s="17">
        <f>IFERROR(INDEX(Factors!$C$59:$C$70,MATCH(AB1392,Factors!$B$59:$B$70,1),1),0)</f>
        <v>0</v>
      </c>
      <c r="AD1392" s="17">
        <f t="shared" si="140"/>
        <v>0</v>
      </c>
      <c r="AE1392" s="17">
        <f>IFERROR(INDEX(Factors!$B$6:$B$15,MATCH('INPUT - Census'!E1392,Factors!$C$6:$C$15,0),1),0)</f>
        <v>0</v>
      </c>
      <c r="AF1392" s="18">
        <f>IFERROR(INDEX(Factors!$B$16:$B$39,MATCH('INPUT - Census'!C1392,Factors!$C$16:$C$35,0),1),0)</f>
        <v>0</v>
      </c>
      <c r="AG1392" s="19">
        <f>IFERROR(INDEX(Factors!$B$40:$B$44,MATCH('INPUT - Census'!F1392,Factors!$C$40:$C$44,0),1),0)</f>
        <v>0</v>
      </c>
      <c r="AH1392" s="21" t="str">
        <f t="shared" si="142"/>
        <v/>
      </c>
      <c r="AI1392" s="1" t="str">
        <f>IFERROR(VLOOKUP(H1392,Factors!$C$45:$D$48,2,0),"")</f>
        <v/>
      </c>
      <c r="AJ1392" t="b">
        <f t="shared" si="141"/>
        <v>0</v>
      </c>
    </row>
    <row r="1393" spans="2:36" ht="14.4" x14ac:dyDescent="0.3">
      <c r="B1393" s="70"/>
      <c r="C1393" s="58"/>
      <c r="D1393" s="63"/>
      <c r="E1393" s="58"/>
      <c r="F1393" s="58"/>
      <c r="G1393" s="44"/>
      <c r="H1393" s="45"/>
      <c r="I1393" s="45"/>
      <c r="J1393" s="38" t="str">
        <f t="shared" si="137"/>
        <v/>
      </c>
      <c r="K1393" s="39" t="str">
        <f t="shared" si="139"/>
        <v/>
      </c>
      <c r="M1393" s="3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7" t="str">
        <f t="shared" si="138"/>
        <v>-1</v>
      </c>
      <c r="AC1393" s="17">
        <f>IFERROR(INDEX(Factors!$C$59:$C$70,MATCH(AB1393,Factors!$B$59:$B$70,1),1),0)</f>
        <v>0</v>
      </c>
      <c r="AD1393" s="17">
        <f t="shared" si="140"/>
        <v>0</v>
      </c>
      <c r="AE1393" s="17">
        <f>IFERROR(INDEX(Factors!$B$6:$B$15,MATCH('INPUT - Census'!E1393,Factors!$C$6:$C$15,0),1),0)</f>
        <v>0</v>
      </c>
      <c r="AF1393" s="18">
        <f>IFERROR(INDEX(Factors!$B$16:$B$39,MATCH('INPUT - Census'!C1393,Factors!$C$16:$C$35,0),1),0)</f>
        <v>0</v>
      </c>
      <c r="AG1393" s="19">
        <f>IFERROR(INDEX(Factors!$B$40:$B$44,MATCH('INPUT - Census'!F1393,Factors!$C$40:$C$44,0),1),0)</f>
        <v>0</v>
      </c>
      <c r="AH1393" s="21" t="str">
        <f t="shared" si="142"/>
        <v/>
      </c>
      <c r="AI1393" s="1" t="str">
        <f>IFERROR(VLOOKUP(H1393,Factors!$C$45:$D$48,2,0),"")</f>
        <v/>
      </c>
      <c r="AJ1393" t="b">
        <f t="shared" si="141"/>
        <v>0</v>
      </c>
    </row>
    <row r="1394" spans="2:36" ht="14.4" x14ac:dyDescent="0.3">
      <c r="B1394" s="70"/>
      <c r="C1394" s="58"/>
      <c r="D1394" s="63"/>
      <c r="E1394" s="58"/>
      <c r="F1394" s="58"/>
      <c r="G1394" s="44"/>
      <c r="H1394" s="45"/>
      <c r="I1394" s="45"/>
      <c r="J1394" s="38" t="str">
        <f t="shared" si="137"/>
        <v/>
      </c>
      <c r="K1394" s="39" t="str">
        <f t="shared" si="139"/>
        <v/>
      </c>
      <c r="M1394" s="3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7" t="str">
        <f t="shared" si="138"/>
        <v>-1</v>
      </c>
      <c r="AC1394" s="17">
        <f>IFERROR(INDEX(Factors!$C$59:$C$70,MATCH(AB1394,Factors!$B$59:$B$70,1),1),0)</f>
        <v>0</v>
      </c>
      <c r="AD1394" s="17">
        <f t="shared" si="140"/>
        <v>0</v>
      </c>
      <c r="AE1394" s="17">
        <f>IFERROR(INDEX(Factors!$B$6:$B$15,MATCH('INPUT - Census'!E1394,Factors!$C$6:$C$15,0),1),0)</f>
        <v>0</v>
      </c>
      <c r="AF1394" s="18">
        <f>IFERROR(INDEX(Factors!$B$16:$B$39,MATCH('INPUT - Census'!C1394,Factors!$C$16:$C$35,0),1),0)</f>
        <v>0</v>
      </c>
      <c r="AG1394" s="19">
        <f>IFERROR(INDEX(Factors!$B$40:$B$44,MATCH('INPUT - Census'!F1394,Factors!$C$40:$C$44,0),1),0)</f>
        <v>0</v>
      </c>
      <c r="AH1394" s="21" t="str">
        <f t="shared" si="142"/>
        <v/>
      </c>
      <c r="AI1394" s="1" t="str">
        <f>IFERROR(VLOOKUP(H1394,Factors!$C$45:$D$48,2,0),"")</f>
        <v/>
      </c>
      <c r="AJ1394" t="b">
        <f t="shared" si="141"/>
        <v>0</v>
      </c>
    </row>
    <row r="1395" spans="2:36" ht="14.4" x14ac:dyDescent="0.3">
      <c r="B1395" s="70"/>
      <c r="C1395" s="58"/>
      <c r="D1395" s="63"/>
      <c r="E1395" s="58"/>
      <c r="F1395" s="58"/>
      <c r="G1395" s="44"/>
      <c r="H1395" s="45"/>
      <c r="I1395" s="45"/>
      <c r="J1395" s="38" t="str">
        <f t="shared" si="137"/>
        <v/>
      </c>
      <c r="K1395" s="39" t="str">
        <f t="shared" si="139"/>
        <v/>
      </c>
      <c r="M1395" s="3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7" t="str">
        <f t="shared" si="138"/>
        <v>-1</v>
      </c>
      <c r="AC1395" s="17">
        <f>IFERROR(INDEX(Factors!$C$59:$C$70,MATCH(AB1395,Factors!$B$59:$B$70,1),1),0)</f>
        <v>0</v>
      </c>
      <c r="AD1395" s="17">
        <f t="shared" si="140"/>
        <v>0</v>
      </c>
      <c r="AE1395" s="17">
        <f>IFERROR(INDEX(Factors!$B$6:$B$15,MATCH('INPUT - Census'!E1395,Factors!$C$6:$C$15,0),1),0)</f>
        <v>0</v>
      </c>
      <c r="AF1395" s="18">
        <f>IFERROR(INDEX(Factors!$B$16:$B$39,MATCH('INPUT - Census'!C1395,Factors!$C$16:$C$35,0),1),0)</f>
        <v>0</v>
      </c>
      <c r="AG1395" s="19">
        <f>IFERROR(INDEX(Factors!$B$40:$B$44,MATCH('INPUT - Census'!F1395,Factors!$C$40:$C$44,0),1),0)</f>
        <v>0</v>
      </c>
      <c r="AH1395" s="21" t="str">
        <f t="shared" si="142"/>
        <v/>
      </c>
      <c r="AI1395" s="1" t="str">
        <f>IFERROR(VLOOKUP(H1395,Factors!$C$45:$D$48,2,0),"")</f>
        <v/>
      </c>
      <c r="AJ1395" t="b">
        <f t="shared" si="141"/>
        <v>0</v>
      </c>
    </row>
    <row r="1396" spans="2:36" ht="14.4" x14ac:dyDescent="0.3">
      <c r="B1396" s="70"/>
      <c r="C1396" s="58"/>
      <c r="D1396" s="63"/>
      <c r="E1396" s="58"/>
      <c r="F1396" s="58"/>
      <c r="G1396" s="44"/>
      <c r="H1396" s="45"/>
      <c r="I1396" s="45"/>
      <c r="J1396" s="38" t="str">
        <f t="shared" si="137"/>
        <v/>
      </c>
      <c r="K1396" s="39" t="str">
        <f t="shared" si="139"/>
        <v/>
      </c>
      <c r="M1396" s="3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7" t="str">
        <f t="shared" si="138"/>
        <v>-1</v>
      </c>
      <c r="AC1396" s="17">
        <f>IFERROR(INDEX(Factors!$C$59:$C$70,MATCH(AB1396,Factors!$B$59:$B$70,1),1),0)</f>
        <v>0</v>
      </c>
      <c r="AD1396" s="17">
        <f t="shared" si="140"/>
        <v>0</v>
      </c>
      <c r="AE1396" s="17">
        <f>IFERROR(INDEX(Factors!$B$6:$B$15,MATCH('INPUT - Census'!E1396,Factors!$C$6:$C$15,0),1),0)</f>
        <v>0</v>
      </c>
      <c r="AF1396" s="18">
        <f>IFERROR(INDEX(Factors!$B$16:$B$39,MATCH('INPUT - Census'!C1396,Factors!$C$16:$C$35,0),1),0)</f>
        <v>0</v>
      </c>
      <c r="AG1396" s="19">
        <f>IFERROR(INDEX(Factors!$B$40:$B$44,MATCH('INPUT - Census'!F1396,Factors!$C$40:$C$44,0),1),0)</f>
        <v>0</v>
      </c>
      <c r="AH1396" s="21" t="str">
        <f t="shared" si="142"/>
        <v/>
      </c>
      <c r="AI1396" s="1" t="str">
        <f>IFERROR(VLOOKUP(H1396,Factors!$C$45:$D$48,2,0),"")</f>
        <v/>
      </c>
      <c r="AJ1396" t="b">
        <f t="shared" si="141"/>
        <v>0</v>
      </c>
    </row>
    <row r="1397" spans="2:36" ht="14.4" x14ac:dyDescent="0.3">
      <c r="B1397" s="70"/>
      <c r="C1397" s="58"/>
      <c r="D1397" s="63"/>
      <c r="E1397" s="58"/>
      <c r="F1397" s="58"/>
      <c r="G1397" s="44"/>
      <c r="H1397" s="45"/>
      <c r="I1397" s="45"/>
      <c r="J1397" s="38" t="str">
        <f t="shared" si="137"/>
        <v/>
      </c>
      <c r="K1397" s="39" t="str">
        <f t="shared" si="139"/>
        <v/>
      </c>
      <c r="M1397" s="3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7" t="str">
        <f t="shared" si="138"/>
        <v>-1</v>
      </c>
      <c r="AC1397" s="17">
        <f>IFERROR(INDEX(Factors!$C$59:$C$70,MATCH(AB1397,Factors!$B$59:$B$70,1),1),0)</f>
        <v>0</v>
      </c>
      <c r="AD1397" s="17">
        <f t="shared" si="140"/>
        <v>0</v>
      </c>
      <c r="AE1397" s="17">
        <f>IFERROR(INDEX(Factors!$B$6:$B$15,MATCH('INPUT - Census'!E1397,Factors!$C$6:$C$15,0),1),0)</f>
        <v>0</v>
      </c>
      <c r="AF1397" s="18">
        <f>IFERROR(INDEX(Factors!$B$16:$B$39,MATCH('INPUT - Census'!C1397,Factors!$C$16:$C$35,0),1),0)</f>
        <v>0</v>
      </c>
      <c r="AG1397" s="19">
        <f>IFERROR(INDEX(Factors!$B$40:$B$44,MATCH('INPUT - Census'!F1397,Factors!$C$40:$C$44,0),1),0)</f>
        <v>0</v>
      </c>
      <c r="AH1397" s="21" t="str">
        <f t="shared" si="142"/>
        <v/>
      </c>
      <c r="AI1397" s="1" t="str">
        <f>IFERROR(VLOOKUP(H1397,Factors!$C$45:$D$48,2,0),"")</f>
        <v/>
      </c>
      <c r="AJ1397" t="b">
        <f t="shared" si="141"/>
        <v>0</v>
      </c>
    </row>
    <row r="1398" spans="2:36" ht="14.4" x14ac:dyDescent="0.3">
      <c r="B1398" s="70"/>
      <c r="C1398" s="58"/>
      <c r="D1398" s="63"/>
      <c r="E1398" s="58"/>
      <c r="F1398" s="58"/>
      <c r="G1398" s="44"/>
      <c r="H1398" s="45"/>
      <c r="I1398" s="45"/>
      <c r="J1398" s="38" t="str">
        <f t="shared" si="137"/>
        <v/>
      </c>
      <c r="K1398" s="39" t="str">
        <f t="shared" si="139"/>
        <v/>
      </c>
      <c r="M1398" s="3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7" t="str">
        <f t="shared" si="138"/>
        <v>-1</v>
      </c>
      <c r="AC1398" s="17">
        <f>IFERROR(INDEX(Factors!$C$59:$C$70,MATCH(AB1398,Factors!$B$59:$B$70,1),1),0)</f>
        <v>0</v>
      </c>
      <c r="AD1398" s="17">
        <f t="shared" si="140"/>
        <v>0</v>
      </c>
      <c r="AE1398" s="17">
        <f>IFERROR(INDEX(Factors!$B$6:$B$15,MATCH('INPUT - Census'!E1398,Factors!$C$6:$C$15,0),1),0)</f>
        <v>0</v>
      </c>
      <c r="AF1398" s="18">
        <f>IFERROR(INDEX(Factors!$B$16:$B$39,MATCH('INPUT - Census'!C1398,Factors!$C$16:$C$35,0),1),0)</f>
        <v>0</v>
      </c>
      <c r="AG1398" s="19">
        <f>IFERROR(INDEX(Factors!$B$40:$B$44,MATCH('INPUT - Census'!F1398,Factors!$C$40:$C$44,0),1),0)</f>
        <v>0</v>
      </c>
      <c r="AH1398" s="21" t="str">
        <f t="shared" si="142"/>
        <v/>
      </c>
      <c r="AI1398" s="1" t="str">
        <f>IFERROR(VLOOKUP(H1398,Factors!$C$45:$D$48,2,0),"")</f>
        <v/>
      </c>
      <c r="AJ1398" t="b">
        <f t="shared" si="141"/>
        <v>0</v>
      </c>
    </row>
    <row r="1399" spans="2:36" ht="14.4" x14ac:dyDescent="0.3">
      <c r="B1399" s="70"/>
      <c r="C1399" s="58"/>
      <c r="D1399" s="63"/>
      <c r="E1399" s="58"/>
      <c r="F1399" s="58"/>
      <c r="G1399" s="44"/>
      <c r="H1399" s="45"/>
      <c r="I1399" s="45"/>
      <c r="J1399" s="38" t="str">
        <f t="shared" si="137"/>
        <v/>
      </c>
      <c r="K1399" s="39" t="str">
        <f t="shared" si="139"/>
        <v/>
      </c>
      <c r="M1399" s="3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7" t="str">
        <f t="shared" si="138"/>
        <v>-1</v>
      </c>
      <c r="AC1399" s="17">
        <f>IFERROR(INDEX(Factors!$C$59:$C$70,MATCH(AB1399,Factors!$B$59:$B$70,1),1),0)</f>
        <v>0</v>
      </c>
      <c r="AD1399" s="17">
        <f t="shared" si="140"/>
        <v>0</v>
      </c>
      <c r="AE1399" s="17">
        <f>IFERROR(INDEX(Factors!$B$6:$B$15,MATCH('INPUT - Census'!E1399,Factors!$C$6:$C$15,0),1),0)</f>
        <v>0</v>
      </c>
      <c r="AF1399" s="18">
        <f>IFERROR(INDEX(Factors!$B$16:$B$39,MATCH('INPUT - Census'!C1399,Factors!$C$16:$C$35,0),1),0)</f>
        <v>0</v>
      </c>
      <c r="AG1399" s="19">
        <f>IFERROR(INDEX(Factors!$B$40:$B$44,MATCH('INPUT - Census'!F1399,Factors!$C$40:$C$44,0),1),0)</f>
        <v>0</v>
      </c>
      <c r="AH1399" s="21" t="str">
        <f t="shared" si="142"/>
        <v/>
      </c>
      <c r="AI1399" s="1" t="str">
        <f>IFERROR(VLOOKUP(H1399,Factors!$C$45:$D$48,2,0),"")</f>
        <v/>
      </c>
      <c r="AJ1399" t="b">
        <f t="shared" si="141"/>
        <v>0</v>
      </c>
    </row>
    <row r="1400" spans="2:36" ht="14.4" x14ac:dyDescent="0.3">
      <c r="B1400" s="70"/>
      <c r="C1400" s="58"/>
      <c r="D1400" s="63"/>
      <c r="E1400" s="58"/>
      <c r="F1400" s="58"/>
      <c r="G1400" s="44"/>
      <c r="H1400" s="45"/>
      <c r="I1400" s="45"/>
      <c r="J1400" s="38" t="str">
        <f t="shared" si="137"/>
        <v/>
      </c>
      <c r="K1400" s="39" t="str">
        <f t="shared" si="139"/>
        <v/>
      </c>
      <c r="M1400" s="3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7" t="str">
        <f t="shared" si="138"/>
        <v>-1</v>
      </c>
      <c r="AC1400" s="17">
        <f>IFERROR(INDEX(Factors!$C$59:$C$70,MATCH(AB1400,Factors!$B$59:$B$70,1),1),0)</f>
        <v>0</v>
      </c>
      <c r="AD1400" s="17">
        <f t="shared" si="140"/>
        <v>0</v>
      </c>
      <c r="AE1400" s="17">
        <f>IFERROR(INDEX(Factors!$B$6:$B$15,MATCH('INPUT - Census'!E1400,Factors!$C$6:$C$15,0),1),0)</f>
        <v>0</v>
      </c>
      <c r="AF1400" s="18">
        <f>IFERROR(INDEX(Factors!$B$16:$B$39,MATCH('INPUT - Census'!C1400,Factors!$C$16:$C$35,0),1),0)</f>
        <v>0</v>
      </c>
      <c r="AG1400" s="19">
        <f>IFERROR(INDEX(Factors!$B$40:$B$44,MATCH('INPUT - Census'!F1400,Factors!$C$40:$C$44,0),1),0)</f>
        <v>0</v>
      </c>
      <c r="AH1400" s="21" t="str">
        <f t="shared" si="142"/>
        <v/>
      </c>
      <c r="AI1400" s="1" t="str">
        <f>IFERROR(VLOOKUP(H1400,Factors!$C$45:$D$48,2,0),"")</f>
        <v/>
      </c>
      <c r="AJ1400" t="b">
        <f t="shared" si="141"/>
        <v>0</v>
      </c>
    </row>
    <row r="1401" spans="2:36" ht="14.4" x14ac:dyDescent="0.3">
      <c r="B1401" s="70"/>
      <c r="C1401" s="58"/>
      <c r="D1401" s="63"/>
      <c r="E1401" s="58"/>
      <c r="F1401" s="58"/>
      <c r="G1401" s="44"/>
      <c r="H1401" s="45"/>
      <c r="I1401" s="45"/>
      <c r="J1401" s="38" t="str">
        <f t="shared" si="137"/>
        <v/>
      </c>
      <c r="K1401" s="39" t="str">
        <f t="shared" si="139"/>
        <v/>
      </c>
      <c r="M1401" s="3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7" t="str">
        <f t="shared" si="138"/>
        <v>-1</v>
      </c>
      <c r="AC1401" s="17">
        <f>IFERROR(INDEX(Factors!$C$59:$C$70,MATCH(AB1401,Factors!$B$59:$B$70,1),1),0)</f>
        <v>0</v>
      </c>
      <c r="AD1401" s="17">
        <f t="shared" si="140"/>
        <v>0</v>
      </c>
      <c r="AE1401" s="17">
        <f>IFERROR(INDEX(Factors!$B$6:$B$15,MATCH('INPUT - Census'!E1401,Factors!$C$6:$C$15,0),1),0)</f>
        <v>0</v>
      </c>
      <c r="AF1401" s="18">
        <f>IFERROR(INDEX(Factors!$B$16:$B$39,MATCH('INPUT - Census'!C1401,Factors!$C$16:$C$35,0),1),0)</f>
        <v>0</v>
      </c>
      <c r="AG1401" s="19">
        <f>IFERROR(INDEX(Factors!$B$40:$B$44,MATCH('INPUT - Census'!F1401,Factors!$C$40:$C$44,0),1),0)</f>
        <v>0</v>
      </c>
      <c r="AH1401" s="21" t="str">
        <f t="shared" si="142"/>
        <v/>
      </c>
      <c r="AI1401" s="1" t="str">
        <f>IFERROR(VLOOKUP(H1401,Factors!$C$45:$D$48,2,0),"")</f>
        <v/>
      </c>
      <c r="AJ1401" t="b">
        <f t="shared" si="141"/>
        <v>0</v>
      </c>
    </row>
    <row r="1402" spans="2:36" ht="14.4" x14ac:dyDescent="0.3">
      <c r="B1402" s="70"/>
      <c r="C1402" s="58"/>
      <c r="D1402" s="63"/>
      <c r="E1402" s="58"/>
      <c r="F1402" s="58"/>
      <c r="G1402" s="44"/>
      <c r="H1402" s="45"/>
      <c r="I1402" s="45"/>
      <c r="J1402" s="38" t="str">
        <f t="shared" si="137"/>
        <v/>
      </c>
      <c r="K1402" s="39" t="str">
        <f t="shared" si="139"/>
        <v/>
      </c>
      <c r="M1402" s="3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7" t="str">
        <f t="shared" si="138"/>
        <v>-1</v>
      </c>
      <c r="AC1402" s="17">
        <f>IFERROR(INDEX(Factors!$C$59:$C$70,MATCH(AB1402,Factors!$B$59:$B$70,1),1),0)</f>
        <v>0</v>
      </c>
      <c r="AD1402" s="17">
        <f t="shared" si="140"/>
        <v>0</v>
      </c>
      <c r="AE1402" s="17">
        <f>IFERROR(INDEX(Factors!$B$6:$B$15,MATCH('INPUT - Census'!E1402,Factors!$C$6:$C$15,0),1),0)</f>
        <v>0</v>
      </c>
      <c r="AF1402" s="18">
        <f>IFERROR(INDEX(Factors!$B$16:$B$39,MATCH('INPUT - Census'!C1402,Factors!$C$16:$C$35,0),1),0)</f>
        <v>0</v>
      </c>
      <c r="AG1402" s="19">
        <f>IFERROR(INDEX(Factors!$B$40:$B$44,MATCH('INPUT - Census'!F1402,Factors!$C$40:$C$44,0),1),0)</f>
        <v>0</v>
      </c>
      <c r="AH1402" s="21" t="str">
        <f t="shared" si="142"/>
        <v/>
      </c>
      <c r="AI1402" s="1" t="str">
        <f>IFERROR(VLOOKUP(H1402,Factors!$C$45:$D$48,2,0),"")</f>
        <v/>
      </c>
      <c r="AJ1402" t="b">
        <f t="shared" si="141"/>
        <v>0</v>
      </c>
    </row>
    <row r="1403" spans="2:36" ht="14.4" x14ac:dyDescent="0.3">
      <c r="B1403" s="70"/>
      <c r="C1403" s="58"/>
      <c r="D1403" s="63"/>
      <c r="E1403" s="58"/>
      <c r="F1403" s="58"/>
      <c r="G1403" s="44"/>
      <c r="H1403" s="45"/>
      <c r="I1403" s="45"/>
      <c r="J1403" s="38" t="str">
        <f t="shared" si="137"/>
        <v/>
      </c>
      <c r="K1403" s="39" t="str">
        <f t="shared" si="139"/>
        <v/>
      </c>
      <c r="M1403" s="3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7" t="str">
        <f t="shared" si="138"/>
        <v>-1</v>
      </c>
      <c r="AC1403" s="17">
        <f>IFERROR(INDEX(Factors!$C$59:$C$70,MATCH(AB1403,Factors!$B$59:$B$70,1),1),0)</f>
        <v>0</v>
      </c>
      <c r="AD1403" s="17">
        <f t="shared" si="140"/>
        <v>0</v>
      </c>
      <c r="AE1403" s="17">
        <f>IFERROR(INDEX(Factors!$B$6:$B$15,MATCH('INPUT - Census'!E1403,Factors!$C$6:$C$15,0),1),0)</f>
        <v>0</v>
      </c>
      <c r="AF1403" s="18">
        <f>IFERROR(INDEX(Factors!$B$16:$B$39,MATCH('INPUT - Census'!C1403,Factors!$C$16:$C$35,0),1),0)</f>
        <v>0</v>
      </c>
      <c r="AG1403" s="19">
        <f>IFERROR(INDEX(Factors!$B$40:$B$44,MATCH('INPUT - Census'!F1403,Factors!$C$40:$C$44,0),1),0)</f>
        <v>0</v>
      </c>
      <c r="AH1403" s="21" t="str">
        <f t="shared" si="142"/>
        <v/>
      </c>
      <c r="AI1403" s="1" t="str">
        <f>IFERROR(VLOOKUP(H1403,Factors!$C$45:$D$48,2,0),"")</f>
        <v/>
      </c>
      <c r="AJ1403" t="b">
        <f t="shared" si="141"/>
        <v>0</v>
      </c>
    </row>
    <row r="1404" spans="2:36" ht="14.4" x14ac:dyDescent="0.3">
      <c r="B1404" s="70"/>
      <c r="C1404" s="58"/>
      <c r="D1404" s="63"/>
      <c r="E1404" s="58"/>
      <c r="F1404" s="58"/>
      <c r="G1404" s="44"/>
      <c r="H1404" s="45"/>
      <c r="I1404" s="45"/>
      <c r="J1404" s="38" t="str">
        <f t="shared" si="137"/>
        <v/>
      </c>
      <c r="K1404" s="39" t="str">
        <f t="shared" si="139"/>
        <v/>
      </c>
      <c r="M1404" s="3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7" t="str">
        <f t="shared" si="138"/>
        <v>-1</v>
      </c>
      <c r="AC1404" s="17">
        <f>IFERROR(INDEX(Factors!$C$59:$C$70,MATCH(AB1404,Factors!$B$59:$B$70,1),1),0)</f>
        <v>0</v>
      </c>
      <c r="AD1404" s="17">
        <f t="shared" si="140"/>
        <v>0</v>
      </c>
      <c r="AE1404" s="17">
        <f>IFERROR(INDEX(Factors!$B$6:$B$15,MATCH('INPUT - Census'!E1404,Factors!$C$6:$C$15,0),1),0)</f>
        <v>0</v>
      </c>
      <c r="AF1404" s="18">
        <f>IFERROR(INDEX(Factors!$B$16:$B$39,MATCH('INPUT - Census'!C1404,Factors!$C$16:$C$35,0),1),0)</f>
        <v>0</v>
      </c>
      <c r="AG1404" s="19">
        <f>IFERROR(INDEX(Factors!$B$40:$B$44,MATCH('INPUT - Census'!F1404,Factors!$C$40:$C$44,0),1),0)</f>
        <v>0</v>
      </c>
      <c r="AH1404" s="21" t="str">
        <f t="shared" si="142"/>
        <v/>
      </c>
      <c r="AI1404" s="1" t="str">
        <f>IFERROR(VLOOKUP(H1404,Factors!$C$45:$D$48,2,0),"")</f>
        <v/>
      </c>
      <c r="AJ1404" t="b">
        <f t="shared" si="141"/>
        <v>0</v>
      </c>
    </row>
    <row r="1405" spans="2:36" ht="14.4" x14ac:dyDescent="0.3">
      <c r="B1405" s="70"/>
      <c r="C1405" s="58"/>
      <c r="D1405" s="63"/>
      <c r="E1405" s="58"/>
      <c r="F1405" s="58"/>
      <c r="G1405" s="44"/>
      <c r="H1405" s="45"/>
      <c r="I1405" s="45"/>
      <c r="J1405" s="38" t="str">
        <f t="shared" si="137"/>
        <v/>
      </c>
      <c r="K1405" s="39" t="str">
        <f t="shared" si="139"/>
        <v/>
      </c>
      <c r="M1405" s="3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7" t="str">
        <f t="shared" si="138"/>
        <v>-1</v>
      </c>
      <c r="AC1405" s="17">
        <f>IFERROR(INDEX(Factors!$C$59:$C$70,MATCH(AB1405,Factors!$B$59:$B$70,1),1),0)</f>
        <v>0</v>
      </c>
      <c r="AD1405" s="17">
        <f t="shared" si="140"/>
        <v>0</v>
      </c>
      <c r="AE1405" s="17">
        <f>IFERROR(INDEX(Factors!$B$6:$B$15,MATCH('INPUT - Census'!E1405,Factors!$C$6:$C$15,0),1),0)</f>
        <v>0</v>
      </c>
      <c r="AF1405" s="18">
        <f>IFERROR(INDEX(Factors!$B$16:$B$39,MATCH('INPUT - Census'!C1405,Factors!$C$16:$C$35,0),1),0)</f>
        <v>0</v>
      </c>
      <c r="AG1405" s="19">
        <f>IFERROR(INDEX(Factors!$B$40:$B$44,MATCH('INPUT - Census'!F1405,Factors!$C$40:$C$44,0),1),0)</f>
        <v>0</v>
      </c>
      <c r="AH1405" s="21" t="str">
        <f t="shared" si="142"/>
        <v/>
      </c>
      <c r="AI1405" s="1" t="str">
        <f>IFERROR(VLOOKUP(H1405,Factors!$C$45:$D$48,2,0),"")</f>
        <v/>
      </c>
      <c r="AJ1405" t="b">
        <f t="shared" si="141"/>
        <v>0</v>
      </c>
    </row>
    <row r="1406" spans="2:36" ht="14.4" x14ac:dyDescent="0.3">
      <c r="B1406" s="70"/>
      <c r="C1406" s="58"/>
      <c r="D1406" s="63"/>
      <c r="E1406" s="58"/>
      <c r="F1406" s="58"/>
      <c r="G1406" s="44"/>
      <c r="H1406" s="45"/>
      <c r="I1406" s="45"/>
      <c r="J1406" s="38" t="str">
        <f t="shared" si="137"/>
        <v/>
      </c>
      <c r="K1406" s="39" t="str">
        <f t="shared" si="139"/>
        <v/>
      </c>
      <c r="M1406" s="3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7" t="str">
        <f t="shared" si="138"/>
        <v>-1</v>
      </c>
      <c r="AC1406" s="17">
        <f>IFERROR(INDEX(Factors!$C$59:$C$70,MATCH(AB1406,Factors!$B$59:$B$70,1),1),0)</f>
        <v>0</v>
      </c>
      <c r="AD1406" s="17">
        <f t="shared" si="140"/>
        <v>0</v>
      </c>
      <c r="AE1406" s="17">
        <f>IFERROR(INDEX(Factors!$B$6:$B$15,MATCH('INPUT - Census'!E1406,Factors!$C$6:$C$15,0),1),0)</f>
        <v>0</v>
      </c>
      <c r="AF1406" s="18">
        <f>IFERROR(INDEX(Factors!$B$16:$B$39,MATCH('INPUT - Census'!C1406,Factors!$C$16:$C$35,0),1),0)</f>
        <v>0</v>
      </c>
      <c r="AG1406" s="19">
        <f>IFERROR(INDEX(Factors!$B$40:$B$44,MATCH('INPUT - Census'!F1406,Factors!$C$40:$C$44,0),1),0)</f>
        <v>0</v>
      </c>
      <c r="AH1406" s="21" t="str">
        <f t="shared" si="142"/>
        <v/>
      </c>
      <c r="AI1406" s="1" t="str">
        <f>IFERROR(VLOOKUP(H1406,Factors!$C$45:$D$48,2,0),"")</f>
        <v/>
      </c>
      <c r="AJ1406" t="b">
        <f t="shared" si="141"/>
        <v>0</v>
      </c>
    </row>
    <row r="1407" spans="2:36" ht="14.4" x14ac:dyDescent="0.3">
      <c r="B1407" s="70"/>
      <c r="C1407" s="58"/>
      <c r="D1407" s="63"/>
      <c r="E1407" s="58"/>
      <c r="F1407" s="58"/>
      <c r="G1407" s="44"/>
      <c r="H1407" s="45"/>
      <c r="I1407" s="45"/>
      <c r="J1407" s="38" t="str">
        <f t="shared" si="137"/>
        <v/>
      </c>
      <c r="K1407" s="39" t="str">
        <f t="shared" si="139"/>
        <v/>
      </c>
      <c r="M1407" s="3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7" t="str">
        <f t="shared" si="138"/>
        <v>-1</v>
      </c>
      <c r="AC1407" s="17">
        <f>IFERROR(INDEX(Factors!$C$59:$C$70,MATCH(AB1407,Factors!$B$59:$B$70,1),1),0)</f>
        <v>0</v>
      </c>
      <c r="AD1407" s="17">
        <f t="shared" si="140"/>
        <v>0</v>
      </c>
      <c r="AE1407" s="17">
        <f>IFERROR(INDEX(Factors!$B$6:$B$15,MATCH('INPUT - Census'!E1407,Factors!$C$6:$C$15,0),1),0)</f>
        <v>0</v>
      </c>
      <c r="AF1407" s="18">
        <f>IFERROR(INDEX(Factors!$B$16:$B$39,MATCH('INPUT - Census'!C1407,Factors!$C$16:$C$35,0),1),0)</f>
        <v>0</v>
      </c>
      <c r="AG1407" s="19">
        <f>IFERROR(INDEX(Factors!$B$40:$B$44,MATCH('INPUT - Census'!F1407,Factors!$C$40:$C$44,0),1),0)</f>
        <v>0</v>
      </c>
      <c r="AH1407" s="21" t="str">
        <f t="shared" si="142"/>
        <v/>
      </c>
      <c r="AI1407" s="1" t="str">
        <f>IFERROR(VLOOKUP(H1407,Factors!$C$45:$D$48,2,0),"")</f>
        <v/>
      </c>
      <c r="AJ1407" t="b">
        <f t="shared" si="141"/>
        <v>0</v>
      </c>
    </row>
    <row r="1408" spans="2:36" ht="14.4" x14ac:dyDescent="0.3">
      <c r="B1408" s="70"/>
      <c r="C1408" s="58"/>
      <c r="D1408" s="63"/>
      <c r="E1408" s="58"/>
      <c r="F1408" s="58"/>
      <c r="G1408" s="44"/>
      <c r="H1408" s="45"/>
      <c r="I1408" s="45"/>
      <c r="J1408" s="38" t="str">
        <f t="shared" si="137"/>
        <v/>
      </c>
      <c r="K1408" s="39" t="str">
        <f t="shared" si="139"/>
        <v/>
      </c>
      <c r="M1408" s="3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7" t="str">
        <f t="shared" si="138"/>
        <v>-1</v>
      </c>
      <c r="AC1408" s="17">
        <f>IFERROR(INDEX(Factors!$C$59:$C$70,MATCH(AB1408,Factors!$B$59:$B$70,1),1),0)</f>
        <v>0</v>
      </c>
      <c r="AD1408" s="17">
        <f t="shared" si="140"/>
        <v>0</v>
      </c>
      <c r="AE1408" s="17">
        <f>IFERROR(INDEX(Factors!$B$6:$B$15,MATCH('INPUT - Census'!E1408,Factors!$C$6:$C$15,0),1),0)</f>
        <v>0</v>
      </c>
      <c r="AF1408" s="18">
        <f>IFERROR(INDEX(Factors!$B$16:$B$39,MATCH('INPUT - Census'!C1408,Factors!$C$16:$C$35,0),1),0)</f>
        <v>0</v>
      </c>
      <c r="AG1408" s="19">
        <f>IFERROR(INDEX(Factors!$B$40:$B$44,MATCH('INPUT - Census'!F1408,Factors!$C$40:$C$44,0),1),0)</f>
        <v>0</v>
      </c>
      <c r="AH1408" s="21" t="str">
        <f t="shared" si="142"/>
        <v/>
      </c>
      <c r="AI1408" s="1" t="str">
        <f>IFERROR(VLOOKUP(H1408,Factors!$C$45:$D$48,2,0),"")</f>
        <v/>
      </c>
      <c r="AJ1408" t="b">
        <f t="shared" si="141"/>
        <v>0</v>
      </c>
    </row>
    <row r="1409" spans="2:36" ht="14.4" x14ac:dyDescent="0.3">
      <c r="B1409" s="70"/>
      <c r="C1409" s="58"/>
      <c r="D1409" s="63"/>
      <c r="E1409" s="58"/>
      <c r="F1409" s="58"/>
      <c r="G1409" s="44"/>
      <c r="H1409" s="45"/>
      <c r="I1409" s="45"/>
      <c r="J1409" s="38" t="str">
        <f t="shared" si="137"/>
        <v/>
      </c>
      <c r="K1409" s="39" t="str">
        <f t="shared" si="139"/>
        <v/>
      </c>
      <c r="M1409" s="3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7" t="str">
        <f t="shared" si="138"/>
        <v>-1</v>
      </c>
      <c r="AC1409" s="17">
        <f>IFERROR(INDEX(Factors!$C$59:$C$70,MATCH(AB1409,Factors!$B$59:$B$70,1),1),0)</f>
        <v>0</v>
      </c>
      <c r="AD1409" s="17">
        <f t="shared" si="140"/>
        <v>0</v>
      </c>
      <c r="AE1409" s="17">
        <f>IFERROR(INDEX(Factors!$B$6:$B$15,MATCH('INPUT - Census'!E1409,Factors!$C$6:$C$15,0),1),0)</f>
        <v>0</v>
      </c>
      <c r="AF1409" s="18">
        <f>IFERROR(INDEX(Factors!$B$16:$B$39,MATCH('INPUT - Census'!C1409,Factors!$C$16:$C$35,0),1),0)</f>
        <v>0</v>
      </c>
      <c r="AG1409" s="19">
        <f>IFERROR(INDEX(Factors!$B$40:$B$44,MATCH('INPUT - Census'!F1409,Factors!$C$40:$C$44,0),1),0)</f>
        <v>0</v>
      </c>
      <c r="AH1409" s="21" t="str">
        <f t="shared" si="142"/>
        <v/>
      </c>
      <c r="AI1409" s="1" t="str">
        <f>IFERROR(VLOOKUP(H1409,Factors!$C$45:$D$48,2,0),"")</f>
        <v/>
      </c>
      <c r="AJ1409" t="b">
        <f t="shared" si="141"/>
        <v>0</v>
      </c>
    </row>
    <row r="1410" spans="2:36" ht="14.4" x14ac:dyDescent="0.3">
      <c r="B1410" s="70"/>
      <c r="C1410" s="58"/>
      <c r="D1410" s="63"/>
      <c r="E1410" s="58"/>
      <c r="F1410" s="58"/>
      <c r="G1410" s="44"/>
      <c r="H1410" s="45"/>
      <c r="I1410" s="45"/>
      <c r="J1410" s="38" t="str">
        <f t="shared" ref="J1410:J1473" si="143">IF( ISNUMBER(B1410), ROUND(($AL$3-B1410)/365,0), "" )</f>
        <v/>
      </c>
      <c r="K1410" s="39" t="str">
        <f t="shared" si="139"/>
        <v/>
      </c>
      <c r="M1410" s="3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7" t="str">
        <f t="shared" ref="AB1410:AB1473" si="144">IF( AND(ISNUMBER(J1410),J1410&gt;=0,J1410&lt;=100), J1410, "-1" )</f>
        <v>-1</v>
      </c>
      <c r="AC1410" s="17">
        <f>IFERROR(INDEX(Factors!$C$59:$C$70,MATCH(AB1410,Factors!$B$59:$B$70,1),1),0)</f>
        <v>0</v>
      </c>
      <c r="AD1410" s="17">
        <f t="shared" si="140"/>
        <v>0</v>
      </c>
      <c r="AE1410" s="17">
        <f>IFERROR(INDEX(Factors!$B$6:$B$15,MATCH('INPUT - Census'!E1410,Factors!$C$6:$C$15,0),1),0)</f>
        <v>0</v>
      </c>
      <c r="AF1410" s="18">
        <f>IFERROR(INDEX(Factors!$B$16:$B$39,MATCH('INPUT - Census'!C1410,Factors!$C$16:$C$35,0),1),0)</f>
        <v>0</v>
      </c>
      <c r="AG1410" s="19">
        <f>IFERROR(INDEX(Factors!$B$40:$B$44,MATCH('INPUT - Census'!F1410,Factors!$C$40:$C$44,0),1),0)</f>
        <v>0</v>
      </c>
      <c r="AH1410" s="21" t="str">
        <f t="shared" si="142"/>
        <v/>
      </c>
      <c r="AI1410" s="1" t="str">
        <f>IFERROR(VLOOKUP(H1410,Factors!$C$45:$D$48,2,0),"")</f>
        <v/>
      </c>
      <c r="AJ1410" t="b">
        <f t="shared" si="141"/>
        <v>0</v>
      </c>
    </row>
    <row r="1411" spans="2:36" ht="14.4" x14ac:dyDescent="0.3">
      <c r="B1411" s="70"/>
      <c r="C1411" s="58"/>
      <c r="D1411" s="63"/>
      <c r="E1411" s="58"/>
      <c r="F1411" s="58"/>
      <c r="G1411" s="44"/>
      <c r="H1411" s="45"/>
      <c r="I1411" s="45"/>
      <c r="J1411" s="38" t="str">
        <f t="shared" si="143"/>
        <v/>
      </c>
      <c r="K1411" s="39" t="str">
        <f t="shared" ref="K1411:K1474" si="145">ValidateMember(B1411:J1411)</f>
        <v/>
      </c>
      <c r="M1411" s="3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7" t="str">
        <f t="shared" si="144"/>
        <v>-1</v>
      </c>
      <c r="AC1411" s="17">
        <f>IFERROR(INDEX(Factors!$C$59:$C$70,MATCH(AB1411,Factors!$B$59:$B$70,1),1),0)</f>
        <v>0</v>
      </c>
      <c r="AD1411" s="17">
        <f t="shared" ref="AD1411:AD1474" si="146">IF(COUNTIF($P$2:$P$16,D1411),MATCH(D1411,$P$2:$P$16,0),0)</f>
        <v>0</v>
      </c>
      <c r="AE1411" s="17">
        <f>IFERROR(INDEX(Factors!$B$6:$B$15,MATCH('INPUT - Census'!E1411,Factors!$C$6:$C$15,0),1),0)</f>
        <v>0</v>
      </c>
      <c r="AF1411" s="18">
        <f>IFERROR(INDEX(Factors!$B$16:$B$39,MATCH('INPUT - Census'!C1411,Factors!$C$16:$C$35,0),1),0)</f>
        <v>0</v>
      </c>
      <c r="AG1411" s="19">
        <f>IFERROR(INDEX(Factors!$B$40:$B$44,MATCH('INPUT - Census'!F1411,Factors!$C$40:$C$44,0),1),0)</f>
        <v>0</v>
      </c>
      <c r="AH1411" s="21" t="str">
        <f t="shared" si="142"/>
        <v/>
      </c>
      <c r="AI1411" s="1" t="str">
        <f>IFERROR(VLOOKUP(H1411,Factors!$C$45:$D$48,2,0),"")</f>
        <v/>
      </c>
      <c r="AJ1411" t="b">
        <f t="shared" ref="AJ1411:AJ1474" si="147">K1411=0</f>
        <v>0</v>
      </c>
    </row>
    <row r="1412" spans="2:36" ht="14.4" x14ac:dyDescent="0.3">
      <c r="B1412" s="70"/>
      <c r="C1412" s="58"/>
      <c r="D1412" s="63"/>
      <c r="E1412" s="58"/>
      <c r="F1412" s="58"/>
      <c r="G1412" s="44"/>
      <c r="H1412" s="45"/>
      <c r="I1412" s="45"/>
      <c r="J1412" s="38" t="str">
        <f t="shared" si="143"/>
        <v/>
      </c>
      <c r="K1412" s="39" t="str">
        <f t="shared" si="145"/>
        <v/>
      </c>
      <c r="M1412" s="3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7" t="str">
        <f t="shared" si="144"/>
        <v>-1</v>
      </c>
      <c r="AC1412" s="17">
        <f>IFERROR(INDEX(Factors!$C$59:$C$70,MATCH(AB1412,Factors!$B$59:$B$70,1),1),0)</f>
        <v>0</v>
      </c>
      <c r="AD1412" s="17">
        <f t="shared" si="146"/>
        <v>0</v>
      </c>
      <c r="AE1412" s="17">
        <f>IFERROR(INDEX(Factors!$B$6:$B$15,MATCH('INPUT - Census'!E1412,Factors!$C$6:$C$15,0),1),0)</f>
        <v>0</v>
      </c>
      <c r="AF1412" s="18">
        <f>IFERROR(INDEX(Factors!$B$16:$B$39,MATCH('INPUT - Census'!C1412,Factors!$C$16:$C$35,0),1),0)</f>
        <v>0</v>
      </c>
      <c r="AG1412" s="19">
        <f>IFERROR(INDEX(Factors!$B$40:$B$44,MATCH('INPUT - Census'!F1412,Factors!$C$40:$C$44,0),1),0)</f>
        <v>0</v>
      </c>
      <c r="AH1412" s="21" t="str">
        <f t="shared" ref="AH1412:AH1475" si="148">IF(G1412="","",G1412)</f>
        <v/>
      </c>
      <c r="AI1412" s="1" t="str">
        <f>IFERROR(VLOOKUP(H1412,Factors!$C$45:$D$48,2,0),"")</f>
        <v/>
      </c>
      <c r="AJ1412" t="b">
        <f t="shared" si="147"/>
        <v>0</v>
      </c>
    </row>
    <row r="1413" spans="2:36" ht="14.4" x14ac:dyDescent="0.3">
      <c r="B1413" s="70"/>
      <c r="C1413" s="58"/>
      <c r="D1413" s="63"/>
      <c r="E1413" s="58"/>
      <c r="F1413" s="58"/>
      <c r="G1413" s="44"/>
      <c r="H1413" s="45"/>
      <c r="I1413" s="45"/>
      <c r="J1413" s="38" t="str">
        <f t="shared" si="143"/>
        <v/>
      </c>
      <c r="K1413" s="39" t="str">
        <f t="shared" si="145"/>
        <v/>
      </c>
      <c r="M1413" s="3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7" t="str">
        <f t="shared" si="144"/>
        <v>-1</v>
      </c>
      <c r="AC1413" s="17">
        <f>IFERROR(INDEX(Factors!$C$59:$C$70,MATCH(AB1413,Factors!$B$59:$B$70,1),1),0)</f>
        <v>0</v>
      </c>
      <c r="AD1413" s="17">
        <f t="shared" si="146"/>
        <v>0</v>
      </c>
      <c r="AE1413" s="17">
        <f>IFERROR(INDEX(Factors!$B$6:$B$15,MATCH('INPUT - Census'!E1413,Factors!$C$6:$C$15,0),1),0)</f>
        <v>0</v>
      </c>
      <c r="AF1413" s="18">
        <f>IFERROR(INDEX(Factors!$B$16:$B$39,MATCH('INPUT - Census'!C1413,Factors!$C$16:$C$35,0),1),0)</f>
        <v>0</v>
      </c>
      <c r="AG1413" s="19">
        <f>IFERROR(INDEX(Factors!$B$40:$B$44,MATCH('INPUT - Census'!F1413,Factors!$C$40:$C$44,0),1),0)</f>
        <v>0</v>
      </c>
      <c r="AH1413" s="21" t="str">
        <f t="shared" si="148"/>
        <v/>
      </c>
      <c r="AI1413" s="1" t="str">
        <f>IFERROR(VLOOKUP(H1413,Factors!$C$45:$D$48,2,0),"")</f>
        <v/>
      </c>
      <c r="AJ1413" t="b">
        <f t="shared" si="147"/>
        <v>0</v>
      </c>
    </row>
    <row r="1414" spans="2:36" ht="14.4" x14ac:dyDescent="0.3">
      <c r="B1414" s="70"/>
      <c r="C1414" s="58"/>
      <c r="D1414" s="63"/>
      <c r="E1414" s="58"/>
      <c r="F1414" s="58"/>
      <c r="G1414" s="44"/>
      <c r="H1414" s="45"/>
      <c r="I1414" s="45"/>
      <c r="J1414" s="38" t="str">
        <f t="shared" si="143"/>
        <v/>
      </c>
      <c r="K1414" s="39" t="str">
        <f t="shared" si="145"/>
        <v/>
      </c>
      <c r="M1414" s="3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7" t="str">
        <f t="shared" si="144"/>
        <v>-1</v>
      </c>
      <c r="AC1414" s="17">
        <f>IFERROR(INDEX(Factors!$C$59:$C$70,MATCH(AB1414,Factors!$B$59:$B$70,1),1),0)</f>
        <v>0</v>
      </c>
      <c r="AD1414" s="17">
        <f t="shared" si="146"/>
        <v>0</v>
      </c>
      <c r="AE1414" s="17">
        <f>IFERROR(INDEX(Factors!$B$6:$B$15,MATCH('INPUT - Census'!E1414,Factors!$C$6:$C$15,0),1),0)</f>
        <v>0</v>
      </c>
      <c r="AF1414" s="18">
        <f>IFERROR(INDEX(Factors!$B$16:$B$39,MATCH('INPUT - Census'!C1414,Factors!$C$16:$C$35,0),1),0)</f>
        <v>0</v>
      </c>
      <c r="AG1414" s="19">
        <f>IFERROR(INDEX(Factors!$B$40:$B$44,MATCH('INPUT - Census'!F1414,Factors!$C$40:$C$44,0),1),0)</f>
        <v>0</v>
      </c>
      <c r="AH1414" s="21" t="str">
        <f t="shared" si="148"/>
        <v/>
      </c>
      <c r="AI1414" s="1" t="str">
        <f>IFERROR(VLOOKUP(H1414,Factors!$C$45:$D$48,2,0),"")</f>
        <v/>
      </c>
      <c r="AJ1414" t="b">
        <f t="shared" si="147"/>
        <v>0</v>
      </c>
    </row>
    <row r="1415" spans="2:36" ht="14.4" x14ac:dyDescent="0.3">
      <c r="B1415" s="70"/>
      <c r="C1415" s="58"/>
      <c r="D1415" s="63"/>
      <c r="E1415" s="58"/>
      <c r="F1415" s="58"/>
      <c r="G1415" s="44"/>
      <c r="H1415" s="45"/>
      <c r="I1415" s="45"/>
      <c r="J1415" s="38" t="str">
        <f t="shared" si="143"/>
        <v/>
      </c>
      <c r="K1415" s="39" t="str">
        <f t="shared" si="145"/>
        <v/>
      </c>
      <c r="M1415" s="3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7" t="str">
        <f t="shared" si="144"/>
        <v>-1</v>
      </c>
      <c r="AC1415" s="17">
        <f>IFERROR(INDEX(Factors!$C$59:$C$70,MATCH(AB1415,Factors!$B$59:$B$70,1),1),0)</f>
        <v>0</v>
      </c>
      <c r="AD1415" s="17">
        <f t="shared" si="146"/>
        <v>0</v>
      </c>
      <c r="AE1415" s="17">
        <f>IFERROR(INDEX(Factors!$B$6:$B$15,MATCH('INPUT - Census'!E1415,Factors!$C$6:$C$15,0),1),0)</f>
        <v>0</v>
      </c>
      <c r="AF1415" s="18">
        <f>IFERROR(INDEX(Factors!$B$16:$B$39,MATCH('INPUT - Census'!C1415,Factors!$C$16:$C$35,0),1),0)</f>
        <v>0</v>
      </c>
      <c r="AG1415" s="19">
        <f>IFERROR(INDEX(Factors!$B$40:$B$44,MATCH('INPUT - Census'!F1415,Factors!$C$40:$C$44,0),1),0)</f>
        <v>0</v>
      </c>
      <c r="AH1415" s="21" t="str">
        <f t="shared" si="148"/>
        <v/>
      </c>
      <c r="AI1415" s="1" t="str">
        <f>IFERROR(VLOOKUP(H1415,Factors!$C$45:$D$48,2,0),"")</f>
        <v/>
      </c>
      <c r="AJ1415" t="b">
        <f t="shared" si="147"/>
        <v>0</v>
      </c>
    </row>
    <row r="1416" spans="2:36" ht="14.4" x14ac:dyDescent="0.3">
      <c r="B1416" s="70"/>
      <c r="C1416" s="58"/>
      <c r="D1416" s="63"/>
      <c r="E1416" s="58"/>
      <c r="F1416" s="58"/>
      <c r="G1416" s="44"/>
      <c r="H1416" s="45"/>
      <c r="I1416" s="45"/>
      <c r="J1416" s="38" t="str">
        <f t="shared" si="143"/>
        <v/>
      </c>
      <c r="K1416" s="39" t="str">
        <f t="shared" si="145"/>
        <v/>
      </c>
      <c r="M1416" s="3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7" t="str">
        <f t="shared" si="144"/>
        <v>-1</v>
      </c>
      <c r="AC1416" s="17">
        <f>IFERROR(INDEX(Factors!$C$59:$C$70,MATCH(AB1416,Factors!$B$59:$B$70,1),1),0)</f>
        <v>0</v>
      </c>
      <c r="AD1416" s="17">
        <f t="shared" si="146"/>
        <v>0</v>
      </c>
      <c r="AE1416" s="17">
        <f>IFERROR(INDEX(Factors!$B$6:$B$15,MATCH('INPUT - Census'!E1416,Factors!$C$6:$C$15,0),1),0)</f>
        <v>0</v>
      </c>
      <c r="AF1416" s="18">
        <f>IFERROR(INDEX(Factors!$B$16:$B$39,MATCH('INPUT - Census'!C1416,Factors!$C$16:$C$35,0),1),0)</f>
        <v>0</v>
      </c>
      <c r="AG1416" s="19">
        <f>IFERROR(INDEX(Factors!$B$40:$B$44,MATCH('INPUT - Census'!F1416,Factors!$C$40:$C$44,0),1),0)</f>
        <v>0</v>
      </c>
      <c r="AH1416" s="21" t="str">
        <f t="shared" si="148"/>
        <v/>
      </c>
      <c r="AI1416" s="1" t="str">
        <f>IFERROR(VLOOKUP(H1416,Factors!$C$45:$D$48,2,0),"")</f>
        <v/>
      </c>
      <c r="AJ1416" t="b">
        <f t="shared" si="147"/>
        <v>0</v>
      </c>
    </row>
    <row r="1417" spans="2:36" ht="14.4" x14ac:dyDescent="0.3">
      <c r="B1417" s="70"/>
      <c r="C1417" s="58"/>
      <c r="D1417" s="63"/>
      <c r="E1417" s="58"/>
      <c r="F1417" s="58"/>
      <c r="G1417" s="44"/>
      <c r="H1417" s="45"/>
      <c r="I1417" s="45"/>
      <c r="J1417" s="38" t="str">
        <f t="shared" si="143"/>
        <v/>
      </c>
      <c r="K1417" s="39" t="str">
        <f t="shared" si="145"/>
        <v/>
      </c>
      <c r="M1417" s="3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7" t="str">
        <f t="shared" si="144"/>
        <v>-1</v>
      </c>
      <c r="AC1417" s="17">
        <f>IFERROR(INDEX(Factors!$C$59:$C$70,MATCH(AB1417,Factors!$B$59:$B$70,1),1),0)</f>
        <v>0</v>
      </c>
      <c r="AD1417" s="17">
        <f t="shared" si="146"/>
        <v>0</v>
      </c>
      <c r="AE1417" s="17">
        <f>IFERROR(INDEX(Factors!$B$6:$B$15,MATCH('INPUT - Census'!E1417,Factors!$C$6:$C$15,0),1),0)</f>
        <v>0</v>
      </c>
      <c r="AF1417" s="18">
        <f>IFERROR(INDEX(Factors!$B$16:$B$39,MATCH('INPUT - Census'!C1417,Factors!$C$16:$C$35,0),1),0)</f>
        <v>0</v>
      </c>
      <c r="AG1417" s="19">
        <f>IFERROR(INDEX(Factors!$B$40:$B$44,MATCH('INPUT - Census'!F1417,Factors!$C$40:$C$44,0),1),0)</f>
        <v>0</v>
      </c>
      <c r="AH1417" s="21" t="str">
        <f t="shared" si="148"/>
        <v/>
      </c>
      <c r="AI1417" s="1" t="str">
        <f>IFERROR(VLOOKUP(H1417,Factors!$C$45:$D$48,2,0),"")</f>
        <v/>
      </c>
      <c r="AJ1417" t="b">
        <f t="shared" si="147"/>
        <v>0</v>
      </c>
    </row>
    <row r="1418" spans="2:36" ht="14.4" x14ac:dyDescent="0.3">
      <c r="B1418" s="70"/>
      <c r="C1418" s="58"/>
      <c r="D1418" s="63"/>
      <c r="E1418" s="58"/>
      <c r="F1418" s="58"/>
      <c r="G1418" s="44"/>
      <c r="H1418" s="45"/>
      <c r="I1418" s="45"/>
      <c r="J1418" s="38" t="str">
        <f t="shared" si="143"/>
        <v/>
      </c>
      <c r="K1418" s="39" t="str">
        <f t="shared" si="145"/>
        <v/>
      </c>
      <c r="M1418" s="3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7" t="str">
        <f t="shared" si="144"/>
        <v>-1</v>
      </c>
      <c r="AC1418" s="17">
        <f>IFERROR(INDEX(Factors!$C$59:$C$70,MATCH(AB1418,Factors!$B$59:$B$70,1),1),0)</f>
        <v>0</v>
      </c>
      <c r="AD1418" s="17">
        <f t="shared" si="146"/>
        <v>0</v>
      </c>
      <c r="AE1418" s="17">
        <f>IFERROR(INDEX(Factors!$B$6:$B$15,MATCH('INPUT - Census'!E1418,Factors!$C$6:$C$15,0),1),0)</f>
        <v>0</v>
      </c>
      <c r="AF1418" s="18">
        <f>IFERROR(INDEX(Factors!$B$16:$B$39,MATCH('INPUT - Census'!C1418,Factors!$C$16:$C$35,0),1),0)</f>
        <v>0</v>
      </c>
      <c r="AG1418" s="19">
        <f>IFERROR(INDEX(Factors!$B$40:$B$44,MATCH('INPUT - Census'!F1418,Factors!$C$40:$C$44,0),1),0)</f>
        <v>0</v>
      </c>
      <c r="AH1418" s="21" t="str">
        <f t="shared" si="148"/>
        <v/>
      </c>
      <c r="AI1418" s="1" t="str">
        <f>IFERROR(VLOOKUP(H1418,Factors!$C$45:$D$48,2,0),"")</f>
        <v/>
      </c>
      <c r="AJ1418" t="b">
        <f t="shared" si="147"/>
        <v>0</v>
      </c>
    </row>
    <row r="1419" spans="2:36" ht="14.4" x14ac:dyDescent="0.3">
      <c r="B1419" s="70"/>
      <c r="C1419" s="58"/>
      <c r="D1419" s="63"/>
      <c r="E1419" s="58"/>
      <c r="F1419" s="58"/>
      <c r="G1419" s="44"/>
      <c r="H1419" s="45"/>
      <c r="I1419" s="45"/>
      <c r="J1419" s="38" t="str">
        <f t="shared" si="143"/>
        <v/>
      </c>
      <c r="K1419" s="39" t="str">
        <f t="shared" si="145"/>
        <v/>
      </c>
      <c r="M1419" s="3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7" t="str">
        <f t="shared" si="144"/>
        <v>-1</v>
      </c>
      <c r="AC1419" s="17">
        <f>IFERROR(INDEX(Factors!$C$59:$C$70,MATCH(AB1419,Factors!$B$59:$B$70,1),1),0)</f>
        <v>0</v>
      </c>
      <c r="AD1419" s="17">
        <f t="shared" si="146"/>
        <v>0</v>
      </c>
      <c r="AE1419" s="17">
        <f>IFERROR(INDEX(Factors!$B$6:$B$15,MATCH('INPUT - Census'!E1419,Factors!$C$6:$C$15,0),1),0)</f>
        <v>0</v>
      </c>
      <c r="AF1419" s="18">
        <f>IFERROR(INDEX(Factors!$B$16:$B$39,MATCH('INPUT - Census'!C1419,Factors!$C$16:$C$35,0),1),0)</f>
        <v>0</v>
      </c>
      <c r="AG1419" s="19">
        <f>IFERROR(INDEX(Factors!$B$40:$B$44,MATCH('INPUT - Census'!F1419,Factors!$C$40:$C$44,0),1),0)</f>
        <v>0</v>
      </c>
      <c r="AH1419" s="21" t="str">
        <f t="shared" si="148"/>
        <v/>
      </c>
      <c r="AI1419" s="1" t="str">
        <f>IFERROR(VLOOKUP(H1419,Factors!$C$45:$D$48,2,0),"")</f>
        <v/>
      </c>
      <c r="AJ1419" t="b">
        <f t="shared" si="147"/>
        <v>0</v>
      </c>
    </row>
    <row r="1420" spans="2:36" ht="14.4" x14ac:dyDescent="0.3">
      <c r="B1420" s="70"/>
      <c r="C1420" s="58"/>
      <c r="D1420" s="63"/>
      <c r="E1420" s="58"/>
      <c r="F1420" s="58"/>
      <c r="G1420" s="44"/>
      <c r="H1420" s="45"/>
      <c r="I1420" s="45"/>
      <c r="J1420" s="38" t="str">
        <f t="shared" si="143"/>
        <v/>
      </c>
      <c r="K1420" s="39" t="str">
        <f t="shared" si="145"/>
        <v/>
      </c>
      <c r="M1420" s="3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7" t="str">
        <f t="shared" si="144"/>
        <v>-1</v>
      </c>
      <c r="AC1420" s="17">
        <f>IFERROR(INDEX(Factors!$C$59:$C$70,MATCH(AB1420,Factors!$B$59:$B$70,1),1),0)</f>
        <v>0</v>
      </c>
      <c r="AD1420" s="17">
        <f t="shared" si="146"/>
        <v>0</v>
      </c>
      <c r="AE1420" s="17">
        <f>IFERROR(INDEX(Factors!$B$6:$B$15,MATCH('INPUT - Census'!E1420,Factors!$C$6:$C$15,0),1),0)</f>
        <v>0</v>
      </c>
      <c r="AF1420" s="18">
        <f>IFERROR(INDEX(Factors!$B$16:$B$39,MATCH('INPUT - Census'!C1420,Factors!$C$16:$C$35,0),1),0)</f>
        <v>0</v>
      </c>
      <c r="AG1420" s="19">
        <f>IFERROR(INDEX(Factors!$B$40:$B$44,MATCH('INPUT - Census'!F1420,Factors!$C$40:$C$44,0),1),0)</f>
        <v>0</v>
      </c>
      <c r="AH1420" s="21" t="str">
        <f t="shared" si="148"/>
        <v/>
      </c>
      <c r="AI1420" s="1" t="str">
        <f>IFERROR(VLOOKUP(H1420,Factors!$C$45:$D$48,2,0),"")</f>
        <v/>
      </c>
      <c r="AJ1420" t="b">
        <f t="shared" si="147"/>
        <v>0</v>
      </c>
    </row>
    <row r="1421" spans="2:36" ht="14.4" x14ac:dyDescent="0.3">
      <c r="B1421" s="70"/>
      <c r="C1421" s="58"/>
      <c r="D1421" s="63"/>
      <c r="E1421" s="58"/>
      <c r="F1421" s="58"/>
      <c r="G1421" s="44"/>
      <c r="H1421" s="45"/>
      <c r="I1421" s="45"/>
      <c r="J1421" s="38" t="str">
        <f t="shared" si="143"/>
        <v/>
      </c>
      <c r="K1421" s="39" t="str">
        <f t="shared" si="145"/>
        <v/>
      </c>
      <c r="M1421" s="3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7" t="str">
        <f t="shared" si="144"/>
        <v>-1</v>
      </c>
      <c r="AC1421" s="17">
        <f>IFERROR(INDEX(Factors!$C$59:$C$70,MATCH(AB1421,Factors!$B$59:$B$70,1),1),0)</f>
        <v>0</v>
      </c>
      <c r="AD1421" s="17">
        <f t="shared" si="146"/>
        <v>0</v>
      </c>
      <c r="AE1421" s="17">
        <f>IFERROR(INDEX(Factors!$B$6:$B$15,MATCH('INPUT - Census'!E1421,Factors!$C$6:$C$15,0),1),0)</f>
        <v>0</v>
      </c>
      <c r="AF1421" s="18">
        <f>IFERROR(INDEX(Factors!$B$16:$B$39,MATCH('INPUT - Census'!C1421,Factors!$C$16:$C$35,0),1),0)</f>
        <v>0</v>
      </c>
      <c r="AG1421" s="19">
        <f>IFERROR(INDEX(Factors!$B$40:$B$44,MATCH('INPUT - Census'!F1421,Factors!$C$40:$C$44,0),1),0)</f>
        <v>0</v>
      </c>
      <c r="AH1421" s="21" t="str">
        <f t="shared" si="148"/>
        <v/>
      </c>
      <c r="AI1421" s="1" t="str">
        <f>IFERROR(VLOOKUP(H1421,Factors!$C$45:$D$48,2,0),"")</f>
        <v/>
      </c>
      <c r="AJ1421" t="b">
        <f t="shared" si="147"/>
        <v>0</v>
      </c>
    </row>
    <row r="1422" spans="2:36" ht="14.4" x14ac:dyDescent="0.3">
      <c r="B1422" s="70"/>
      <c r="C1422" s="58"/>
      <c r="D1422" s="63"/>
      <c r="E1422" s="58"/>
      <c r="F1422" s="58"/>
      <c r="G1422" s="44"/>
      <c r="H1422" s="45"/>
      <c r="I1422" s="45"/>
      <c r="J1422" s="38" t="str">
        <f t="shared" si="143"/>
        <v/>
      </c>
      <c r="K1422" s="39" t="str">
        <f t="shared" si="145"/>
        <v/>
      </c>
      <c r="M1422" s="3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7" t="str">
        <f t="shared" si="144"/>
        <v>-1</v>
      </c>
      <c r="AC1422" s="17">
        <f>IFERROR(INDEX(Factors!$C$59:$C$70,MATCH(AB1422,Factors!$B$59:$B$70,1),1),0)</f>
        <v>0</v>
      </c>
      <c r="AD1422" s="17">
        <f t="shared" si="146"/>
        <v>0</v>
      </c>
      <c r="AE1422" s="17">
        <f>IFERROR(INDEX(Factors!$B$6:$B$15,MATCH('INPUT - Census'!E1422,Factors!$C$6:$C$15,0),1),0)</f>
        <v>0</v>
      </c>
      <c r="AF1422" s="18">
        <f>IFERROR(INDEX(Factors!$B$16:$B$39,MATCH('INPUT - Census'!C1422,Factors!$C$16:$C$35,0),1),0)</f>
        <v>0</v>
      </c>
      <c r="AG1422" s="19">
        <f>IFERROR(INDEX(Factors!$B$40:$B$44,MATCH('INPUT - Census'!F1422,Factors!$C$40:$C$44,0),1),0)</f>
        <v>0</v>
      </c>
      <c r="AH1422" s="21" t="str">
        <f t="shared" si="148"/>
        <v/>
      </c>
      <c r="AI1422" s="1" t="str">
        <f>IFERROR(VLOOKUP(H1422,Factors!$C$45:$D$48,2,0),"")</f>
        <v/>
      </c>
      <c r="AJ1422" t="b">
        <f t="shared" si="147"/>
        <v>0</v>
      </c>
    </row>
    <row r="1423" spans="2:36" ht="14.4" x14ac:dyDescent="0.3">
      <c r="B1423" s="70"/>
      <c r="C1423" s="58"/>
      <c r="D1423" s="63"/>
      <c r="E1423" s="58"/>
      <c r="F1423" s="58"/>
      <c r="G1423" s="44"/>
      <c r="H1423" s="45"/>
      <c r="I1423" s="45"/>
      <c r="J1423" s="38" t="str">
        <f t="shared" si="143"/>
        <v/>
      </c>
      <c r="K1423" s="39" t="str">
        <f t="shared" si="145"/>
        <v/>
      </c>
      <c r="M1423" s="3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7" t="str">
        <f t="shared" si="144"/>
        <v>-1</v>
      </c>
      <c r="AC1423" s="17">
        <f>IFERROR(INDEX(Factors!$C$59:$C$70,MATCH(AB1423,Factors!$B$59:$B$70,1),1),0)</f>
        <v>0</v>
      </c>
      <c r="AD1423" s="17">
        <f t="shared" si="146"/>
        <v>0</v>
      </c>
      <c r="AE1423" s="17">
        <f>IFERROR(INDEX(Factors!$B$6:$B$15,MATCH('INPUT - Census'!E1423,Factors!$C$6:$C$15,0),1),0)</f>
        <v>0</v>
      </c>
      <c r="AF1423" s="18">
        <f>IFERROR(INDEX(Factors!$B$16:$B$39,MATCH('INPUT - Census'!C1423,Factors!$C$16:$C$35,0),1),0)</f>
        <v>0</v>
      </c>
      <c r="AG1423" s="19">
        <f>IFERROR(INDEX(Factors!$B$40:$B$44,MATCH('INPUT - Census'!F1423,Factors!$C$40:$C$44,0),1),0)</f>
        <v>0</v>
      </c>
      <c r="AH1423" s="21" t="str">
        <f t="shared" si="148"/>
        <v/>
      </c>
      <c r="AI1423" s="1" t="str">
        <f>IFERROR(VLOOKUP(H1423,Factors!$C$45:$D$48,2,0),"")</f>
        <v/>
      </c>
      <c r="AJ1423" t="b">
        <f t="shared" si="147"/>
        <v>0</v>
      </c>
    </row>
    <row r="1424" spans="2:36" ht="14.4" x14ac:dyDescent="0.3">
      <c r="B1424" s="70"/>
      <c r="C1424" s="58"/>
      <c r="D1424" s="63"/>
      <c r="E1424" s="58"/>
      <c r="F1424" s="58"/>
      <c r="G1424" s="44"/>
      <c r="H1424" s="45"/>
      <c r="I1424" s="45"/>
      <c r="J1424" s="38" t="str">
        <f t="shared" si="143"/>
        <v/>
      </c>
      <c r="K1424" s="39" t="str">
        <f t="shared" si="145"/>
        <v/>
      </c>
      <c r="M1424" s="3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7" t="str">
        <f t="shared" si="144"/>
        <v>-1</v>
      </c>
      <c r="AC1424" s="17">
        <f>IFERROR(INDEX(Factors!$C$59:$C$70,MATCH(AB1424,Factors!$B$59:$B$70,1),1),0)</f>
        <v>0</v>
      </c>
      <c r="AD1424" s="17">
        <f t="shared" si="146"/>
        <v>0</v>
      </c>
      <c r="AE1424" s="17">
        <f>IFERROR(INDEX(Factors!$B$6:$B$15,MATCH('INPUT - Census'!E1424,Factors!$C$6:$C$15,0),1),0)</f>
        <v>0</v>
      </c>
      <c r="AF1424" s="18">
        <f>IFERROR(INDEX(Factors!$B$16:$B$39,MATCH('INPUT - Census'!C1424,Factors!$C$16:$C$35,0),1),0)</f>
        <v>0</v>
      </c>
      <c r="AG1424" s="19">
        <f>IFERROR(INDEX(Factors!$B$40:$B$44,MATCH('INPUT - Census'!F1424,Factors!$C$40:$C$44,0),1),0)</f>
        <v>0</v>
      </c>
      <c r="AH1424" s="21" t="str">
        <f t="shared" si="148"/>
        <v/>
      </c>
      <c r="AI1424" s="1" t="str">
        <f>IFERROR(VLOOKUP(H1424,Factors!$C$45:$D$48,2,0),"")</f>
        <v/>
      </c>
      <c r="AJ1424" t="b">
        <f t="shared" si="147"/>
        <v>0</v>
      </c>
    </row>
    <row r="1425" spans="2:36" ht="14.4" x14ac:dyDescent="0.3">
      <c r="B1425" s="70"/>
      <c r="C1425" s="58"/>
      <c r="D1425" s="63"/>
      <c r="E1425" s="58"/>
      <c r="F1425" s="58"/>
      <c r="G1425" s="44"/>
      <c r="H1425" s="45"/>
      <c r="I1425" s="45"/>
      <c r="J1425" s="38" t="str">
        <f t="shared" si="143"/>
        <v/>
      </c>
      <c r="K1425" s="39" t="str">
        <f t="shared" si="145"/>
        <v/>
      </c>
      <c r="M1425" s="3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7" t="str">
        <f t="shared" si="144"/>
        <v>-1</v>
      </c>
      <c r="AC1425" s="17">
        <f>IFERROR(INDEX(Factors!$C$59:$C$70,MATCH(AB1425,Factors!$B$59:$B$70,1),1),0)</f>
        <v>0</v>
      </c>
      <c r="AD1425" s="17">
        <f t="shared" si="146"/>
        <v>0</v>
      </c>
      <c r="AE1425" s="17">
        <f>IFERROR(INDEX(Factors!$B$6:$B$15,MATCH('INPUT - Census'!E1425,Factors!$C$6:$C$15,0),1),0)</f>
        <v>0</v>
      </c>
      <c r="AF1425" s="18">
        <f>IFERROR(INDEX(Factors!$B$16:$B$39,MATCH('INPUT - Census'!C1425,Factors!$C$16:$C$35,0),1),0)</f>
        <v>0</v>
      </c>
      <c r="AG1425" s="19">
        <f>IFERROR(INDEX(Factors!$B$40:$B$44,MATCH('INPUT - Census'!F1425,Factors!$C$40:$C$44,0),1),0)</f>
        <v>0</v>
      </c>
      <c r="AH1425" s="21" t="str">
        <f t="shared" si="148"/>
        <v/>
      </c>
      <c r="AI1425" s="1" t="str">
        <f>IFERROR(VLOOKUP(H1425,Factors!$C$45:$D$48,2,0),"")</f>
        <v/>
      </c>
      <c r="AJ1425" t="b">
        <f t="shared" si="147"/>
        <v>0</v>
      </c>
    </row>
    <row r="1426" spans="2:36" ht="14.4" x14ac:dyDescent="0.3">
      <c r="B1426" s="70"/>
      <c r="C1426" s="58"/>
      <c r="D1426" s="63"/>
      <c r="E1426" s="58"/>
      <c r="F1426" s="58"/>
      <c r="G1426" s="44"/>
      <c r="H1426" s="45"/>
      <c r="I1426" s="45"/>
      <c r="J1426" s="38" t="str">
        <f t="shared" si="143"/>
        <v/>
      </c>
      <c r="K1426" s="39" t="str">
        <f t="shared" si="145"/>
        <v/>
      </c>
      <c r="M1426" s="3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7" t="str">
        <f t="shared" si="144"/>
        <v>-1</v>
      </c>
      <c r="AC1426" s="17">
        <f>IFERROR(INDEX(Factors!$C$59:$C$70,MATCH(AB1426,Factors!$B$59:$B$70,1),1),0)</f>
        <v>0</v>
      </c>
      <c r="AD1426" s="17">
        <f t="shared" si="146"/>
        <v>0</v>
      </c>
      <c r="AE1426" s="17">
        <f>IFERROR(INDEX(Factors!$B$6:$B$15,MATCH('INPUT - Census'!E1426,Factors!$C$6:$C$15,0),1),0)</f>
        <v>0</v>
      </c>
      <c r="AF1426" s="18">
        <f>IFERROR(INDEX(Factors!$B$16:$B$39,MATCH('INPUT - Census'!C1426,Factors!$C$16:$C$35,0),1),0)</f>
        <v>0</v>
      </c>
      <c r="AG1426" s="19">
        <f>IFERROR(INDEX(Factors!$B$40:$B$44,MATCH('INPUT - Census'!F1426,Factors!$C$40:$C$44,0),1),0)</f>
        <v>0</v>
      </c>
      <c r="AH1426" s="21" t="str">
        <f t="shared" si="148"/>
        <v/>
      </c>
      <c r="AI1426" s="1" t="str">
        <f>IFERROR(VLOOKUP(H1426,Factors!$C$45:$D$48,2,0),"")</f>
        <v/>
      </c>
      <c r="AJ1426" t="b">
        <f t="shared" si="147"/>
        <v>0</v>
      </c>
    </row>
    <row r="1427" spans="2:36" ht="14.4" x14ac:dyDescent="0.3">
      <c r="B1427" s="70"/>
      <c r="C1427" s="58"/>
      <c r="D1427" s="63"/>
      <c r="E1427" s="58"/>
      <c r="F1427" s="58"/>
      <c r="G1427" s="44"/>
      <c r="H1427" s="45"/>
      <c r="I1427" s="45"/>
      <c r="J1427" s="38" t="str">
        <f t="shared" si="143"/>
        <v/>
      </c>
      <c r="K1427" s="39" t="str">
        <f t="shared" si="145"/>
        <v/>
      </c>
      <c r="M1427" s="3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7" t="str">
        <f t="shared" si="144"/>
        <v>-1</v>
      </c>
      <c r="AC1427" s="17">
        <f>IFERROR(INDEX(Factors!$C$59:$C$70,MATCH(AB1427,Factors!$B$59:$B$70,1),1),0)</f>
        <v>0</v>
      </c>
      <c r="AD1427" s="17">
        <f t="shared" si="146"/>
        <v>0</v>
      </c>
      <c r="AE1427" s="17">
        <f>IFERROR(INDEX(Factors!$B$6:$B$15,MATCH('INPUT - Census'!E1427,Factors!$C$6:$C$15,0),1),0)</f>
        <v>0</v>
      </c>
      <c r="AF1427" s="18">
        <f>IFERROR(INDEX(Factors!$B$16:$B$39,MATCH('INPUT - Census'!C1427,Factors!$C$16:$C$35,0),1),0)</f>
        <v>0</v>
      </c>
      <c r="AG1427" s="19">
        <f>IFERROR(INDEX(Factors!$B$40:$B$44,MATCH('INPUT - Census'!F1427,Factors!$C$40:$C$44,0),1),0)</f>
        <v>0</v>
      </c>
      <c r="AH1427" s="21" t="str">
        <f t="shared" si="148"/>
        <v/>
      </c>
      <c r="AI1427" s="1" t="str">
        <f>IFERROR(VLOOKUP(H1427,Factors!$C$45:$D$48,2,0),"")</f>
        <v/>
      </c>
      <c r="AJ1427" t="b">
        <f t="shared" si="147"/>
        <v>0</v>
      </c>
    </row>
    <row r="1428" spans="2:36" ht="14.4" x14ac:dyDescent="0.3">
      <c r="B1428" s="70"/>
      <c r="C1428" s="58"/>
      <c r="D1428" s="63"/>
      <c r="E1428" s="58"/>
      <c r="F1428" s="58"/>
      <c r="G1428" s="44"/>
      <c r="H1428" s="45"/>
      <c r="I1428" s="45"/>
      <c r="J1428" s="38" t="str">
        <f t="shared" si="143"/>
        <v/>
      </c>
      <c r="K1428" s="39" t="str">
        <f t="shared" si="145"/>
        <v/>
      </c>
      <c r="M1428" s="3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7" t="str">
        <f t="shared" si="144"/>
        <v>-1</v>
      </c>
      <c r="AC1428" s="17">
        <f>IFERROR(INDEX(Factors!$C$59:$C$70,MATCH(AB1428,Factors!$B$59:$B$70,1),1),0)</f>
        <v>0</v>
      </c>
      <c r="AD1428" s="17">
        <f t="shared" si="146"/>
        <v>0</v>
      </c>
      <c r="AE1428" s="17">
        <f>IFERROR(INDEX(Factors!$B$6:$B$15,MATCH('INPUT - Census'!E1428,Factors!$C$6:$C$15,0),1),0)</f>
        <v>0</v>
      </c>
      <c r="AF1428" s="18">
        <f>IFERROR(INDEX(Factors!$B$16:$B$39,MATCH('INPUT - Census'!C1428,Factors!$C$16:$C$35,0),1),0)</f>
        <v>0</v>
      </c>
      <c r="AG1428" s="19">
        <f>IFERROR(INDEX(Factors!$B$40:$B$44,MATCH('INPUT - Census'!F1428,Factors!$C$40:$C$44,0),1),0)</f>
        <v>0</v>
      </c>
      <c r="AH1428" s="21" t="str">
        <f t="shared" si="148"/>
        <v/>
      </c>
      <c r="AI1428" s="1" t="str">
        <f>IFERROR(VLOOKUP(H1428,Factors!$C$45:$D$48,2,0),"")</f>
        <v/>
      </c>
      <c r="AJ1428" t="b">
        <f t="shared" si="147"/>
        <v>0</v>
      </c>
    </row>
    <row r="1429" spans="2:36" ht="14.4" x14ac:dyDescent="0.3">
      <c r="B1429" s="70"/>
      <c r="C1429" s="58"/>
      <c r="D1429" s="63"/>
      <c r="E1429" s="58"/>
      <c r="F1429" s="58"/>
      <c r="G1429" s="44"/>
      <c r="H1429" s="45"/>
      <c r="I1429" s="45"/>
      <c r="J1429" s="38" t="str">
        <f t="shared" si="143"/>
        <v/>
      </c>
      <c r="K1429" s="39" t="str">
        <f t="shared" si="145"/>
        <v/>
      </c>
      <c r="M1429" s="3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7" t="str">
        <f t="shared" si="144"/>
        <v>-1</v>
      </c>
      <c r="AC1429" s="17">
        <f>IFERROR(INDEX(Factors!$C$59:$C$70,MATCH(AB1429,Factors!$B$59:$B$70,1),1),0)</f>
        <v>0</v>
      </c>
      <c r="AD1429" s="17">
        <f t="shared" si="146"/>
        <v>0</v>
      </c>
      <c r="AE1429" s="17">
        <f>IFERROR(INDEX(Factors!$B$6:$B$15,MATCH('INPUT - Census'!E1429,Factors!$C$6:$C$15,0),1),0)</f>
        <v>0</v>
      </c>
      <c r="AF1429" s="18">
        <f>IFERROR(INDEX(Factors!$B$16:$B$39,MATCH('INPUT - Census'!C1429,Factors!$C$16:$C$35,0),1),0)</f>
        <v>0</v>
      </c>
      <c r="AG1429" s="19">
        <f>IFERROR(INDEX(Factors!$B$40:$B$44,MATCH('INPUT - Census'!F1429,Factors!$C$40:$C$44,0),1),0)</f>
        <v>0</v>
      </c>
      <c r="AH1429" s="21" t="str">
        <f t="shared" si="148"/>
        <v/>
      </c>
      <c r="AI1429" s="1" t="str">
        <f>IFERROR(VLOOKUP(H1429,Factors!$C$45:$D$48,2,0),"")</f>
        <v/>
      </c>
      <c r="AJ1429" t="b">
        <f t="shared" si="147"/>
        <v>0</v>
      </c>
    </row>
    <row r="1430" spans="2:36" ht="14.4" x14ac:dyDescent="0.3">
      <c r="B1430" s="70"/>
      <c r="C1430" s="58"/>
      <c r="D1430" s="63"/>
      <c r="E1430" s="58"/>
      <c r="F1430" s="58"/>
      <c r="G1430" s="44"/>
      <c r="H1430" s="45"/>
      <c r="I1430" s="45"/>
      <c r="J1430" s="38" t="str">
        <f t="shared" si="143"/>
        <v/>
      </c>
      <c r="K1430" s="39" t="str">
        <f t="shared" si="145"/>
        <v/>
      </c>
      <c r="M1430" s="3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7" t="str">
        <f t="shared" si="144"/>
        <v>-1</v>
      </c>
      <c r="AC1430" s="17">
        <f>IFERROR(INDEX(Factors!$C$59:$C$70,MATCH(AB1430,Factors!$B$59:$B$70,1),1),0)</f>
        <v>0</v>
      </c>
      <c r="AD1430" s="17">
        <f t="shared" si="146"/>
        <v>0</v>
      </c>
      <c r="AE1430" s="17">
        <f>IFERROR(INDEX(Factors!$B$6:$B$15,MATCH('INPUT - Census'!E1430,Factors!$C$6:$C$15,0),1),0)</f>
        <v>0</v>
      </c>
      <c r="AF1430" s="18">
        <f>IFERROR(INDEX(Factors!$B$16:$B$39,MATCH('INPUT - Census'!C1430,Factors!$C$16:$C$35,0),1),0)</f>
        <v>0</v>
      </c>
      <c r="AG1430" s="19">
        <f>IFERROR(INDEX(Factors!$B$40:$B$44,MATCH('INPUT - Census'!F1430,Factors!$C$40:$C$44,0),1),0)</f>
        <v>0</v>
      </c>
      <c r="AH1430" s="21" t="str">
        <f t="shared" si="148"/>
        <v/>
      </c>
      <c r="AI1430" s="1" t="str">
        <f>IFERROR(VLOOKUP(H1430,Factors!$C$45:$D$48,2,0),"")</f>
        <v/>
      </c>
      <c r="AJ1430" t="b">
        <f t="shared" si="147"/>
        <v>0</v>
      </c>
    </row>
    <row r="1431" spans="2:36" ht="14.4" x14ac:dyDescent="0.3">
      <c r="B1431" s="70"/>
      <c r="C1431" s="58"/>
      <c r="D1431" s="63"/>
      <c r="E1431" s="58"/>
      <c r="F1431" s="58"/>
      <c r="G1431" s="44"/>
      <c r="H1431" s="45"/>
      <c r="I1431" s="45"/>
      <c r="J1431" s="38" t="str">
        <f t="shared" si="143"/>
        <v/>
      </c>
      <c r="K1431" s="39" t="str">
        <f t="shared" si="145"/>
        <v/>
      </c>
      <c r="M1431" s="3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7" t="str">
        <f t="shared" si="144"/>
        <v>-1</v>
      </c>
      <c r="AC1431" s="17">
        <f>IFERROR(INDEX(Factors!$C$59:$C$70,MATCH(AB1431,Factors!$B$59:$B$70,1),1),0)</f>
        <v>0</v>
      </c>
      <c r="AD1431" s="17">
        <f t="shared" si="146"/>
        <v>0</v>
      </c>
      <c r="AE1431" s="17">
        <f>IFERROR(INDEX(Factors!$B$6:$B$15,MATCH('INPUT - Census'!E1431,Factors!$C$6:$C$15,0),1),0)</f>
        <v>0</v>
      </c>
      <c r="AF1431" s="18">
        <f>IFERROR(INDEX(Factors!$B$16:$B$39,MATCH('INPUT - Census'!C1431,Factors!$C$16:$C$35,0),1),0)</f>
        <v>0</v>
      </c>
      <c r="AG1431" s="19">
        <f>IFERROR(INDEX(Factors!$B$40:$B$44,MATCH('INPUT - Census'!F1431,Factors!$C$40:$C$44,0),1),0)</f>
        <v>0</v>
      </c>
      <c r="AH1431" s="21" t="str">
        <f t="shared" si="148"/>
        <v/>
      </c>
      <c r="AI1431" s="1" t="str">
        <f>IFERROR(VLOOKUP(H1431,Factors!$C$45:$D$48,2,0),"")</f>
        <v/>
      </c>
      <c r="AJ1431" t="b">
        <f t="shared" si="147"/>
        <v>0</v>
      </c>
    </row>
    <row r="1432" spans="2:36" ht="14.4" x14ac:dyDescent="0.3">
      <c r="B1432" s="70"/>
      <c r="C1432" s="58"/>
      <c r="D1432" s="63"/>
      <c r="E1432" s="58"/>
      <c r="F1432" s="58"/>
      <c r="G1432" s="44"/>
      <c r="H1432" s="45"/>
      <c r="I1432" s="45"/>
      <c r="J1432" s="38" t="str">
        <f t="shared" si="143"/>
        <v/>
      </c>
      <c r="K1432" s="39" t="str">
        <f t="shared" si="145"/>
        <v/>
      </c>
      <c r="M1432" s="3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7" t="str">
        <f t="shared" si="144"/>
        <v>-1</v>
      </c>
      <c r="AC1432" s="17">
        <f>IFERROR(INDEX(Factors!$C$59:$C$70,MATCH(AB1432,Factors!$B$59:$B$70,1),1),0)</f>
        <v>0</v>
      </c>
      <c r="AD1432" s="17">
        <f t="shared" si="146"/>
        <v>0</v>
      </c>
      <c r="AE1432" s="17">
        <f>IFERROR(INDEX(Factors!$B$6:$B$15,MATCH('INPUT - Census'!E1432,Factors!$C$6:$C$15,0),1),0)</f>
        <v>0</v>
      </c>
      <c r="AF1432" s="18">
        <f>IFERROR(INDEX(Factors!$B$16:$B$39,MATCH('INPUT - Census'!C1432,Factors!$C$16:$C$35,0),1),0)</f>
        <v>0</v>
      </c>
      <c r="AG1432" s="19">
        <f>IFERROR(INDEX(Factors!$B$40:$B$44,MATCH('INPUT - Census'!F1432,Factors!$C$40:$C$44,0),1),0)</f>
        <v>0</v>
      </c>
      <c r="AH1432" s="21" t="str">
        <f t="shared" si="148"/>
        <v/>
      </c>
      <c r="AI1432" s="1" t="str">
        <f>IFERROR(VLOOKUP(H1432,Factors!$C$45:$D$48,2,0),"")</f>
        <v/>
      </c>
      <c r="AJ1432" t="b">
        <f t="shared" si="147"/>
        <v>0</v>
      </c>
    </row>
    <row r="1433" spans="2:36" ht="14.4" x14ac:dyDescent="0.3">
      <c r="B1433" s="70"/>
      <c r="C1433" s="58"/>
      <c r="D1433" s="63"/>
      <c r="E1433" s="58"/>
      <c r="F1433" s="58"/>
      <c r="G1433" s="44"/>
      <c r="H1433" s="45"/>
      <c r="I1433" s="45"/>
      <c r="J1433" s="38" t="str">
        <f t="shared" si="143"/>
        <v/>
      </c>
      <c r="K1433" s="39" t="str">
        <f t="shared" si="145"/>
        <v/>
      </c>
      <c r="M1433" s="3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7" t="str">
        <f t="shared" si="144"/>
        <v>-1</v>
      </c>
      <c r="AC1433" s="17">
        <f>IFERROR(INDEX(Factors!$C$59:$C$70,MATCH(AB1433,Factors!$B$59:$B$70,1),1),0)</f>
        <v>0</v>
      </c>
      <c r="AD1433" s="17">
        <f t="shared" si="146"/>
        <v>0</v>
      </c>
      <c r="AE1433" s="17">
        <f>IFERROR(INDEX(Factors!$B$6:$B$15,MATCH('INPUT - Census'!E1433,Factors!$C$6:$C$15,0),1),0)</f>
        <v>0</v>
      </c>
      <c r="AF1433" s="18">
        <f>IFERROR(INDEX(Factors!$B$16:$B$39,MATCH('INPUT - Census'!C1433,Factors!$C$16:$C$35,0),1),0)</f>
        <v>0</v>
      </c>
      <c r="AG1433" s="19">
        <f>IFERROR(INDEX(Factors!$B$40:$B$44,MATCH('INPUT - Census'!F1433,Factors!$C$40:$C$44,0),1),0)</f>
        <v>0</v>
      </c>
      <c r="AH1433" s="21" t="str">
        <f t="shared" si="148"/>
        <v/>
      </c>
      <c r="AI1433" s="1" t="str">
        <f>IFERROR(VLOOKUP(H1433,Factors!$C$45:$D$48,2,0),"")</f>
        <v/>
      </c>
      <c r="AJ1433" t="b">
        <f t="shared" si="147"/>
        <v>0</v>
      </c>
    </row>
    <row r="1434" spans="2:36" ht="14.4" x14ac:dyDescent="0.3">
      <c r="B1434" s="70"/>
      <c r="C1434" s="58"/>
      <c r="D1434" s="63"/>
      <c r="E1434" s="58"/>
      <c r="F1434" s="58"/>
      <c r="G1434" s="44"/>
      <c r="H1434" s="45"/>
      <c r="I1434" s="45"/>
      <c r="J1434" s="38" t="str">
        <f t="shared" si="143"/>
        <v/>
      </c>
      <c r="K1434" s="39" t="str">
        <f t="shared" si="145"/>
        <v/>
      </c>
      <c r="M1434" s="3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7" t="str">
        <f t="shared" si="144"/>
        <v>-1</v>
      </c>
      <c r="AC1434" s="17">
        <f>IFERROR(INDEX(Factors!$C$59:$C$70,MATCH(AB1434,Factors!$B$59:$B$70,1),1),0)</f>
        <v>0</v>
      </c>
      <c r="AD1434" s="17">
        <f t="shared" si="146"/>
        <v>0</v>
      </c>
      <c r="AE1434" s="17">
        <f>IFERROR(INDEX(Factors!$B$6:$B$15,MATCH('INPUT - Census'!E1434,Factors!$C$6:$C$15,0),1),0)</f>
        <v>0</v>
      </c>
      <c r="AF1434" s="18">
        <f>IFERROR(INDEX(Factors!$B$16:$B$39,MATCH('INPUT - Census'!C1434,Factors!$C$16:$C$35,0),1),0)</f>
        <v>0</v>
      </c>
      <c r="AG1434" s="19">
        <f>IFERROR(INDEX(Factors!$B$40:$B$44,MATCH('INPUT - Census'!F1434,Factors!$C$40:$C$44,0),1),0)</f>
        <v>0</v>
      </c>
      <c r="AH1434" s="21" t="str">
        <f t="shared" si="148"/>
        <v/>
      </c>
      <c r="AI1434" s="1" t="str">
        <f>IFERROR(VLOOKUP(H1434,Factors!$C$45:$D$48,2,0),"")</f>
        <v/>
      </c>
      <c r="AJ1434" t="b">
        <f t="shared" si="147"/>
        <v>0</v>
      </c>
    </row>
    <row r="1435" spans="2:36" ht="14.4" x14ac:dyDescent="0.3">
      <c r="B1435" s="70"/>
      <c r="C1435" s="58"/>
      <c r="D1435" s="63"/>
      <c r="E1435" s="58"/>
      <c r="F1435" s="58"/>
      <c r="G1435" s="44"/>
      <c r="H1435" s="45"/>
      <c r="I1435" s="45"/>
      <c r="J1435" s="38" t="str">
        <f t="shared" si="143"/>
        <v/>
      </c>
      <c r="K1435" s="39" t="str">
        <f t="shared" si="145"/>
        <v/>
      </c>
      <c r="M1435" s="3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7" t="str">
        <f t="shared" si="144"/>
        <v>-1</v>
      </c>
      <c r="AC1435" s="17">
        <f>IFERROR(INDEX(Factors!$C$59:$C$70,MATCH(AB1435,Factors!$B$59:$B$70,1),1),0)</f>
        <v>0</v>
      </c>
      <c r="AD1435" s="17">
        <f t="shared" si="146"/>
        <v>0</v>
      </c>
      <c r="AE1435" s="17">
        <f>IFERROR(INDEX(Factors!$B$6:$B$15,MATCH('INPUT - Census'!E1435,Factors!$C$6:$C$15,0),1),0)</f>
        <v>0</v>
      </c>
      <c r="AF1435" s="18">
        <f>IFERROR(INDEX(Factors!$B$16:$B$39,MATCH('INPUT - Census'!C1435,Factors!$C$16:$C$35,0),1),0)</f>
        <v>0</v>
      </c>
      <c r="AG1435" s="19">
        <f>IFERROR(INDEX(Factors!$B$40:$B$44,MATCH('INPUT - Census'!F1435,Factors!$C$40:$C$44,0),1),0)</f>
        <v>0</v>
      </c>
      <c r="AH1435" s="21" t="str">
        <f t="shared" si="148"/>
        <v/>
      </c>
      <c r="AI1435" s="1" t="str">
        <f>IFERROR(VLOOKUP(H1435,Factors!$C$45:$D$48,2,0),"")</f>
        <v/>
      </c>
      <c r="AJ1435" t="b">
        <f t="shared" si="147"/>
        <v>0</v>
      </c>
    </row>
    <row r="1436" spans="2:36" ht="14.4" x14ac:dyDescent="0.3">
      <c r="B1436" s="70"/>
      <c r="C1436" s="58"/>
      <c r="D1436" s="63"/>
      <c r="E1436" s="58"/>
      <c r="F1436" s="58"/>
      <c r="G1436" s="44"/>
      <c r="H1436" s="45"/>
      <c r="I1436" s="45"/>
      <c r="J1436" s="38" t="str">
        <f t="shared" si="143"/>
        <v/>
      </c>
      <c r="K1436" s="39" t="str">
        <f t="shared" si="145"/>
        <v/>
      </c>
      <c r="M1436" s="3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7" t="str">
        <f t="shared" si="144"/>
        <v>-1</v>
      </c>
      <c r="AC1436" s="17">
        <f>IFERROR(INDEX(Factors!$C$59:$C$70,MATCH(AB1436,Factors!$B$59:$B$70,1),1),0)</f>
        <v>0</v>
      </c>
      <c r="AD1436" s="17">
        <f t="shared" si="146"/>
        <v>0</v>
      </c>
      <c r="AE1436" s="17">
        <f>IFERROR(INDEX(Factors!$B$6:$B$15,MATCH('INPUT - Census'!E1436,Factors!$C$6:$C$15,0),1),0)</f>
        <v>0</v>
      </c>
      <c r="AF1436" s="18">
        <f>IFERROR(INDEX(Factors!$B$16:$B$39,MATCH('INPUT - Census'!C1436,Factors!$C$16:$C$35,0),1),0)</f>
        <v>0</v>
      </c>
      <c r="AG1436" s="19">
        <f>IFERROR(INDEX(Factors!$B$40:$B$44,MATCH('INPUT - Census'!F1436,Factors!$C$40:$C$44,0),1),0)</f>
        <v>0</v>
      </c>
      <c r="AH1436" s="21" t="str">
        <f t="shared" si="148"/>
        <v/>
      </c>
      <c r="AI1436" s="1" t="str">
        <f>IFERROR(VLOOKUP(H1436,Factors!$C$45:$D$48,2,0),"")</f>
        <v/>
      </c>
      <c r="AJ1436" t="b">
        <f t="shared" si="147"/>
        <v>0</v>
      </c>
    </row>
    <row r="1437" spans="2:36" ht="14.4" x14ac:dyDescent="0.3">
      <c r="B1437" s="70"/>
      <c r="C1437" s="58"/>
      <c r="D1437" s="63"/>
      <c r="E1437" s="58"/>
      <c r="F1437" s="58"/>
      <c r="G1437" s="44"/>
      <c r="H1437" s="45"/>
      <c r="I1437" s="45"/>
      <c r="J1437" s="38" t="str">
        <f t="shared" si="143"/>
        <v/>
      </c>
      <c r="K1437" s="39" t="str">
        <f t="shared" si="145"/>
        <v/>
      </c>
      <c r="M1437" s="3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7" t="str">
        <f t="shared" si="144"/>
        <v>-1</v>
      </c>
      <c r="AC1437" s="17">
        <f>IFERROR(INDEX(Factors!$C$59:$C$70,MATCH(AB1437,Factors!$B$59:$B$70,1),1),0)</f>
        <v>0</v>
      </c>
      <c r="AD1437" s="17">
        <f t="shared" si="146"/>
        <v>0</v>
      </c>
      <c r="AE1437" s="17">
        <f>IFERROR(INDEX(Factors!$B$6:$B$15,MATCH('INPUT - Census'!E1437,Factors!$C$6:$C$15,0),1),0)</f>
        <v>0</v>
      </c>
      <c r="AF1437" s="18">
        <f>IFERROR(INDEX(Factors!$B$16:$B$39,MATCH('INPUT - Census'!C1437,Factors!$C$16:$C$35,0),1),0)</f>
        <v>0</v>
      </c>
      <c r="AG1437" s="19">
        <f>IFERROR(INDEX(Factors!$B$40:$B$44,MATCH('INPUT - Census'!F1437,Factors!$C$40:$C$44,0),1),0)</f>
        <v>0</v>
      </c>
      <c r="AH1437" s="21" t="str">
        <f t="shared" si="148"/>
        <v/>
      </c>
      <c r="AI1437" s="1" t="str">
        <f>IFERROR(VLOOKUP(H1437,Factors!$C$45:$D$48,2,0),"")</f>
        <v/>
      </c>
      <c r="AJ1437" t="b">
        <f t="shared" si="147"/>
        <v>0</v>
      </c>
    </row>
    <row r="1438" spans="2:36" ht="14.4" x14ac:dyDescent="0.3">
      <c r="B1438" s="70"/>
      <c r="C1438" s="58"/>
      <c r="D1438" s="63"/>
      <c r="E1438" s="58"/>
      <c r="F1438" s="58"/>
      <c r="G1438" s="44"/>
      <c r="H1438" s="45"/>
      <c r="I1438" s="45"/>
      <c r="J1438" s="38" t="str">
        <f t="shared" si="143"/>
        <v/>
      </c>
      <c r="K1438" s="39" t="str">
        <f t="shared" si="145"/>
        <v/>
      </c>
      <c r="M1438" s="3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7" t="str">
        <f t="shared" si="144"/>
        <v>-1</v>
      </c>
      <c r="AC1438" s="17">
        <f>IFERROR(INDEX(Factors!$C$59:$C$70,MATCH(AB1438,Factors!$B$59:$B$70,1),1),0)</f>
        <v>0</v>
      </c>
      <c r="AD1438" s="17">
        <f t="shared" si="146"/>
        <v>0</v>
      </c>
      <c r="AE1438" s="17">
        <f>IFERROR(INDEX(Factors!$B$6:$B$15,MATCH('INPUT - Census'!E1438,Factors!$C$6:$C$15,0),1),0)</f>
        <v>0</v>
      </c>
      <c r="AF1438" s="18">
        <f>IFERROR(INDEX(Factors!$B$16:$B$39,MATCH('INPUT - Census'!C1438,Factors!$C$16:$C$35,0),1),0)</f>
        <v>0</v>
      </c>
      <c r="AG1438" s="19">
        <f>IFERROR(INDEX(Factors!$B$40:$B$44,MATCH('INPUT - Census'!F1438,Factors!$C$40:$C$44,0),1),0)</f>
        <v>0</v>
      </c>
      <c r="AH1438" s="21" t="str">
        <f t="shared" si="148"/>
        <v/>
      </c>
      <c r="AI1438" s="1" t="str">
        <f>IFERROR(VLOOKUP(H1438,Factors!$C$45:$D$48,2,0),"")</f>
        <v/>
      </c>
      <c r="AJ1438" t="b">
        <f t="shared" si="147"/>
        <v>0</v>
      </c>
    </row>
    <row r="1439" spans="2:36" ht="14.4" x14ac:dyDescent="0.3">
      <c r="B1439" s="70"/>
      <c r="C1439" s="58"/>
      <c r="D1439" s="63"/>
      <c r="E1439" s="58"/>
      <c r="F1439" s="58"/>
      <c r="G1439" s="44"/>
      <c r="H1439" s="45"/>
      <c r="I1439" s="45"/>
      <c r="J1439" s="38" t="str">
        <f t="shared" si="143"/>
        <v/>
      </c>
      <c r="K1439" s="39" t="str">
        <f t="shared" si="145"/>
        <v/>
      </c>
      <c r="M1439" s="3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7" t="str">
        <f t="shared" si="144"/>
        <v>-1</v>
      </c>
      <c r="AC1439" s="17">
        <f>IFERROR(INDEX(Factors!$C$59:$C$70,MATCH(AB1439,Factors!$B$59:$B$70,1),1),0)</f>
        <v>0</v>
      </c>
      <c r="AD1439" s="17">
        <f t="shared" si="146"/>
        <v>0</v>
      </c>
      <c r="AE1439" s="17">
        <f>IFERROR(INDEX(Factors!$B$6:$B$15,MATCH('INPUT - Census'!E1439,Factors!$C$6:$C$15,0),1),0)</f>
        <v>0</v>
      </c>
      <c r="AF1439" s="18">
        <f>IFERROR(INDEX(Factors!$B$16:$B$39,MATCH('INPUT - Census'!C1439,Factors!$C$16:$C$35,0),1),0)</f>
        <v>0</v>
      </c>
      <c r="AG1439" s="19">
        <f>IFERROR(INDEX(Factors!$B$40:$B$44,MATCH('INPUT - Census'!F1439,Factors!$C$40:$C$44,0),1),0)</f>
        <v>0</v>
      </c>
      <c r="AH1439" s="21" t="str">
        <f t="shared" si="148"/>
        <v/>
      </c>
      <c r="AI1439" s="1" t="str">
        <f>IFERROR(VLOOKUP(H1439,Factors!$C$45:$D$48,2,0),"")</f>
        <v/>
      </c>
      <c r="AJ1439" t="b">
        <f t="shared" si="147"/>
        <v>0</v>
      </c>
    </row>
    <row r="1440" spans="2:36" ht="14.4" x14ac:dyDescent="0.3">
      <c r="B1440" s="70"/>
      <c r="C1440" s="58"/>
      <c r="D1440" s="63"/>
      <c r="E1440" s="58"/>
      <c r="F1440" s="58"/>
      <c r="G1440" s="44"/>
      <c r="H1440" s="45"/>
      <c r="I1440" s="45"/>
      <c r="J1440" s="38" t="str">
        <f t="shared" si="143"/>
        <v/>
      </c>
      <c r="K1440" s="39" t="str">
        <f t="shared" si="145"/>
        <v/>
      </c>
      <c r="M1440" s="3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7" t="str">
        <f t="shared" si="144"/>
        <v>-1</v>
      </c>
      <c r="AC1440" s="17">
        <f>IFERROR(INDEX(Factors!$C$59:$C$70,MATCH(AB1440,Factors!$B$59:$B$70,1),1),0)</f>
        <v>0</v>
      </c>
      <c r="AD1440" s="17">
        <f t="shared" si="146"/>
        <v>0</v>
      </c>
      <c r="AE1440" s="17">
        <f>IFERROR(INDEX(Factors!$B$6:$B$15,MATCH('INPUT - Census'!E1440,Factors!$C$6:$C$15,0),1),0)</f>
        <v>0</v>
      </c>
      <c r="AF1440" s="18">
        <f>IFERROR(INDEX(Factors!$B$16:$B$39,MATCH('INPUT - Census'!C1440,Factors!$C$16:$C$35,0),1),0)</f>
        <v>0</v>
      </c>
      <c r="AG1440" s="19">
        <f>IFERROR(INDEX(Factors!$B$40:$B$44,MATCH('INPUT - Census'!F1440,Factors!$C$40:$C$44,0),1),0)</f>
        <v>0</v>
      </c>
      <c r="AH1440" s="21" t="str">
        <f t="shared" si="148"/>
        <v/>
      </c>
      <c r="AI1440" s="1" t="str">
        <f>IFERROR(VLOOKUP(H1440,Factors!$C$45:$D$48,2,0),"")</f>
        <v/>
      </c>
      <c r="AJ1440" t="b">
        <f t="shared" si="147"/>
        <v>0</v>
      </c>
    </row>
    <row r="1441" spans="2:36" ht="14.4" x14ac:dyDescent="0.3">
      <c r="B1441" s="70"/>
      <c r="C1441" s="58"/>
      <c r="D1441" s="63"/>
      <c r="E1441" s="58"/>
      <c r="F1441" s="58"/>
      <c r="G1441" s="44"/>
      <c r="H1441" s="45"/>
      <c r="I1441" s="45"/>
      <c r="J1441" s="38" t="str">
        <f t="shared" si="143"/>
        <v/>
      </c>
      <c r="K1441" s="39" t="str">
        <f t="shared" si="145"/>
        <v/>
      </c>
      <c r="M1441" s="3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7" t="str">
        <f t="shared" si="144"/>
        <v>-1</v>
      </c>
      <c r="AC1441" s="17">
        <f>IFERROR(INDEX(Factors!$C$59:$C$70,MATCH(AB1441,Factors!$B$59:$B$70,1),1),0)</f>
        <v>0</v>
      </c>
      <c r="AD1441" s="17">
        <f t="shared" si="146"/>
        <v>0</v>
      </c>
      <c r="AE1441" s="17">
        <f>IFERROR(INDEX(Factors!$B$6:$B$15,MATCH('INPUT - Census'!E1441,Factors!$C$6:$C$15,0),1),0)</f>
        <v>0</v>
      </c>
      <c r="AF1441" s="18">
        <f>IFERROR(INDEX(Factors!$B$16:$B$39,MATCH('INPUT - Census'!C1441,Factors!$C$16:$C$35,0),1),0)</f>
        <v>0</v>
      </c>
      <c r="AG1441" s="19">
        <f>IFERROR(INDEX(Factors!$B$40:$B$44,MATCH('INPUT - Census'!F1441,Factors!$C$40:$C$44,0),1),0)</f>
        <v>0</v>
      </c>
      <c r="AH1441" s="21" t="str">
        <f t="shared" si="148"/>
        <v/>
      </c>
      <c r="AI1441" s="1" t="str">
        <f>IFERROR(VLOOKUP(H1441,Factors!$C$45:$D$48,2,0),"")</f>
        <v/>
      </c>
      <c r="AJ1441" t="b">
        <f t="shared" si="147"/>
        <v>0</v>
      </c>
    </row>
    <row r="1442" spans="2:36" ht="14.4" x14ac:dyDescent="0.3">
      <c r="B1442" s="70"/>
      <c r="C1442" s="58"/>
      <c r="D1442" s="63"/>
      <c r="E1442" s="58"/>
      <c r="F1442" s="58"/>
      <c r="G1442" s="44"/>
      <c r="H1442" s="45"/>
      <c r="I1442" s="45"/>
      <c r="J1442" s="38" t="str">
        <f t="shared" si="143"/>
        <v/>
      </c>
      <c r="K1442" s="39" t="str">
        <f t="shared" si="145"/>
        <v/>
      </c>
      <c r="M1442" s="3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7" t="str">
        <f t="shared" si="144"/>
        <v>-1</v>
      </c>
      <c r="AC1442" s="17">
        <f>IFERROR(INDEX(Factors!$C$59:$C$70,MATCH(AB1442,Factors!$B$59:$B$70,1),1),0)</f>
        <v>0</v>
      </c>
      <c r="AD1442" s="17">
        <f t="shared" si="146"/>
        <v>0</v>
      </c>
      <c r="AE1442" s="17">
        <f>IFERROR(INDEX(Factors!$B$6:$B$15,MATCH('INPUT - Census'!E1442,Factors!$C$6:$C$15,0),1),0)</f>
        <v>0</v>
      </c>
      <c r="AF1442" s="18">
        <f>IFERROR(INDEX(Factors!$B$16:$B$39,MATCH('INPUT - Census'!C1442,Factors!$C$16:$C$35,0),1),0)</f>
        <v>0</v>
      </c>
      <c r="AG1442" s="19">
        <f>IFERROR(INDEX(Factors!$B$40:$B$44,MATCH('INPUT - Census'!F1442,Factors!$C$40:$C$44,0),1),0)</f>
        <v>0</v>
      </c>
      <c r="AH1442" s="21" t="str">
        <f t="shared" si="148"/>
        <v/>
      </c>
      <c r="AI1442" s="1" t="str">
        <f>IFERROR(VLOOKUP(H1442,Factors!$C$45:$D$48,2,0),"")</f>
        <v/>
      </c>
      <c r="AJ1442" t="b">
        <f t="shared" si="147"/>
        <v>0</v>
      </c>
    </row>
    <row r="1443" spans="2:36" ht="14.4" x14ac:dyDescent="0.3">
      <c r="B1443" s="70"/>
      <c r="C1443" s="58"/>
      <c r="D1443" s="63"/>
      <c r="E1443" s="58"/>
      <c r="F1443" s="58"/>
      <c r="G1443" s="44"/>
      <c r="H1443" s="45"/>
      <c r="I1443" s="45"/>
      <c r="J1443" s="38" t="str">
        <f t="shared" si="143"/>
        <v/>
      </c>
      <c r="K1443" s="39" t="str">
        <f t="shared" si="145"/>
        <v/>
      </c>
      <c r="M1443" s="3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7" t="str">
        <f t="shared" si="144"/>
        <v>-1</v>
      </c>
      <c r="AC1443" s="17">
        <f>IFERROR(INDEX(Factors!$C$59:$C$70,MATCH(AB1443,Factors!$B$59:$B$70,1),1),0)</f>
        <v>0</v>
      </c>
      <c r="AD1443" s="17">
        <f t="shared" si="146"/>
        <v>0</v>
      </c>
      <c r="AE1443" s="17">
        <f>IFERROR(INDEX(Factors!$B$6:$B$15,MATCH('INPUT - Census'!E1443,Factors!$C$6:$C$15,0),1),0)</f>
        <v>0</v>
      </c>
      <c r="AF1443" s="18">
        <f>IFERROR(INDEX(Factors!$B$16:$B$39,MATCH('INPUT - Census'!C1443,Factors!$C$16:$C$35,0),1),0)</f>
        <v>0</v>
      </c>
      <c r="AG1443" s="19">
        <f>IFERROR(INDEX(Factors!$B$40:$B$44,MATCH('INPUT - Census'!F1443,Factors!$C$40:$C$44,0),1),0)</f>
        <v>0</v>
      </c>
      <c r="AH1443" s="21" t="str">
        <f t="shared" si="148"/>
        <v/>
      </c>
      <c r="AI1443" s="1" t="str">
        <f>IFERROR(VLOOKUP(H1443,Factors!$C$45:$D$48,2,0),"")</f>
        <v/>
      </c>
      <c r="AJ1443" t="b">
        <f t="shared" si="147"/>
        <v>0</v>
      </c>
    </row>
    <row r="1444" spans="2:36" ht="14.4" x14ac:dyDescent="0.3">
      <c r="B1444" s="70"/>
      <c r="C1444" s="58"/>
      <c r="D1444" s="63"/>
      <c r="E1444" s="58"/>
      <c r="F1444" s="58"/>
      <c r="G1444" s="44"/>
      <c r="H1444" s="45"/>
      <c r="I1444" s="45"/>
      <c r="J1444" s="38" t="str">
        <f t="shared" si="143"/>
        <v/>
      </c>
      <c r="K1444" s="39" t="str">
        <f t="shared" si="145"/>
        <v/>
      </c>
      <c r="M1444" s="3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7" t="str">
        <f t="shared" si="144"/>
        <v>-1</v>
      </c>
      <c r="AC1444" s="17">
        <f>IFERROR(INDEX(Factors!$C$59:$C$70,MATCH(AB1444,Factors!$B$59:$B$70,1),1),0)</f>
        <v>0</v>
      </c>
      <c r="AD1444" s="17">
        <f t="shared" si="146"/>
        <v>0</v>
      </c>
      <c r="AE1444" s="17">
        <f>IFERROR(INDEX(Factors!$B$6:$B$15,MATCH('INPUT - Census'!E1444,Factors!$C$6:$C$15,0),1),0)</f>
        <v>0</v>
      </c>
      <c r="AF1444" s="18">
        <f>IFERROR(INDEX(Factors!$B$16:$B$39,MATCH('INPUT - Census'!C1444,Factors!$C$16:$C$35,0),1),0)</f>
        <v>0</v>
      </c>
      <c r="AG1444" s="19">
        <f>IFERROR(INDEX(Factors!$B$40:$B$44,MATCH('INPUT - Census'!F1444,Factors!$C$40:$C$44,0),1),0)</f>
        <v>0</v>
      </c>
      <c r="AH1444" s="21" t="str">
        <f t="shared" si="148"/>
        <v/>
      </c>
      <c r="AI1444" s="1" t="str">
        <f>IFERROR(VLOOKUP(H1444,Factors!$C$45:$D$48,2,0),"")</f>
        <v/>
      </c>
      <c r="AJ1444" t="b">
        <f t="shared" si="147"/>
        <v>0</v>
      </c>
    </row>
    <row r="1445" spans="2:36" ht="14.4" x14ac:dyDescent="0.3">
      <c r="B1445" s="70"/>
      <c r="C1445" s="58"/>
      <c r="D1445" s="63"/>
      <c r="E1445" s="58"/>
      <c r="F1445" s="58"/>
      <c r="G1445" s="44"/>
      <c r="H1445" s="45"/>
      <c r="I1445" s="45"/>
      <c r="J1445" s="38" t="str">
        <f t="shared" si="143"/>
        <v/>
      </c>
      <c r="K1445" s="39" t="str">
        <f t="shared" si="145"/>
        <v/>
      </c>
      <c r="M1445" s="3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7" t="str">
        <f t="shared" si="144"/>
        <v>-1</v>
      </c>
      <c r="AC1445" s="17">
        <f>IFERROR(INDEX(Factors!$C$59:$C$70,MATCH(AB1445,Factors!$B$59:$B$70,1),1),0)</f>
        <v>0</v>
      </c>
      <c r="AD1445" s="17">
        <f t="shared" si="146"/>
        <v>0</v>
      </c>
      <c r="AE1445" s="17">
        <f>IFERROR(INDEX(Factors!$B$6:$B$15,MATCH('INPUT - Census'!E1445,Factors!$C$6:$C$15,0),1),0)</f>
        <v>0</v>
      </c>
      <c r="AF1445" s="18">
        <f>IFERROR(INDEX(Factors!$B$16:$B$39,MATCH('INPUT - Census'!C1445,Factors!$C$16:$C$35,0),1),0)</f>
        <v>0</v>
      </c>
      <c r="AG1445" s="19">
        <f>IFERROR(INDEX(Factors!$B$40:$B$44,MATCH('INPUT - Census'!F1445,Factors!$C$40:$C$44,0),1),0)</f>
        <v>0</v>
      </c>
      <c r="AH1445" s="21" t="str">
        <f t="shared" si="148"/>
        <v/>
      </c>
      <c r="AI1445" s="1" t="str">
        <f>IFERROR(VLOOKUP(H1445,Factors!$C$45:$D$48,2,0),"")</f>
        <v/>
      </c>
      <c r="AJ1445" t="b">
        <f t="shared" si="147"/>
        <v>0</v>
      </c>
    </row>
    <row r="1446" spans="2:36" ht="14.4" x14ac:dyDescent="0.3">
      <c r="B1446" s="70"/>
      <c r="C1446" s="58"/>
      <c r="D1446" s="63"/>
      <c r="E1446" s="58"/>
      <c r="F1446" s="58"/>
      <c r="G1446" s="44"/>
      <c r="H1446" s="45"/>
      <c r="I1446" s="45"/>
      <c r="J1446" s="38" t="str">
        <f t="shared" si="143"/>
        <v/>
      </c>
      <c r="K1446" s="39" t="str">
        <f t="shared" si="145"/>
        <v/>
      </c>
      <c r="M1446" s="3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7" t="str">
        <f t="shared" si="144"/>
        <v>-1</v>
      </c>
      <c r="AC1446" s="17">
        <f>IFERROR(INDEX(Factors!$C$59:$C$70,MATCH(AB1446,Factors!$B$59:$B$70,1),1),0)</f>
        <v>0</v>
      </c>
      <c r="AD1446" s="17">
        <f t="shared" si="146"/>
        <v>0</v>
      </c>
      <c r="AE1446" s="17">
        <f>IFERROR(INDEX(Factors!$B$6:$B$15,MATCH('INPUT - Census'!E1446,Factors!$C$6:$C$15,0),1),0)</f>
        <v>0</v>
      </c>
      <c r="AF1446" s="18">
        <f>IFERROR(INDEX(Factors!$B$16:$B$39,MATCH('INPUT - Census'!C1446,Factors!$C$16:$C$35,0),1),0)</f>
        <v>0</v>
      </c>
      <c r="AG1446" s="19">
        <f>IFERROR(INDEX(Factors!$B$40:$B$44,MATCH('INPUT - Census'!F1446,Factors!$C$40:$C$44,0),1),0)</f>
        <v>0</v>
      </c>
      <c r="AH1446" s="21" t="str">
        <f t="shared" si="148"/>
        <v/>
      </c>
      <c r="AI1446" s="1" t="str">
        <f>IFERROR(VLOOKUP(H1446,Factors!$C$45:$D$48,2,0),"")</f>
        <v/>
      </c>
      <c r="AJ1446" t="b">
        <f t="shared" si="147"/>
        <v>0</v>
      </c>
    </row>
    <row r="1447" spans="2:36" ht="14.4" x14ac:dyDescent="0.3">
      <c r="B1447" s="70"/>
      <c r="C1447" s="58"/>
      <c r="D1447" s="63"/>
      <c r="E1447" s="58"/>
      <c r="F1447" s="58"/>
      <c r="G1447" s="44"/>
      <c r="H1447" s="45"/>
      <c r="I1447" s="45"/>
      <c r="J1447" s="38" t="str">
        <f t="shared" si="143"/>
        <v/>
      </c>
      <c r="K1447" s="39" t="str">
        <f t="shared" si="145"/>
        <v/>
      </c>
      <c r="M1447" s="3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7" t="str">
        <f t="shared" si="144"/>
        <v>-1</v>
      </c>
      <c r="AC1447" s="17">
        <f>IFERROR(INDEX(Factors!$C$59:$C$70,MATCH(AB1447,Factors!$B$59:$B$70,1),1),0)</f>
        <v>0</v>
      </c>
      <c r="AD1447" s="17">
        <f t="shared" si="146"/>
        <v>0</v>
      </c>
      <c r="AE1447" s="17">
        <f>IFERROR(INDEX(Factors!$B$6:$B$15,MATCH('INPUT - Census'!E1447,Factors!$C$6:$C$15,0),1),0)</f>
        <v>0</v>
      </c>
      <c r="AF1447" s="18">
        <f>IFERROR(INDEX(Factors!$B$16:$B$39,MATCH('INPUT - Census'!C1447,Factors!$C$16:$C$35,0),1),0)</f>
        <v>0</v>
      </c>
      <c r="AG1447" s="19">
        <f>IFERROR(INDEX(Factors!$B$40:$B$44,MATCH('INPUT - Census'!F1447,Factors!$C$40:$C$44,0),1),0)</f>
        <v>0</v>
      </c>
      <c r="AH1447" s="21" t="str">
        <f t="shared" si="148"/>
        <v/>
      </c>
      <c r="AI1447" s="1" t="str">
        <f>IFERROR(VLOOKUP(H1447,Factors!$C$45:$D$48,2,0),"")</f>
        <v/>
      </c>
      <c r="AJ1447" t="b">
        <f t="shared" si="147"/>
        <v>0</v>
      </c>
    </row>
    <row r="1448" spans="2:36" ht="14.4" x14ac:dyDescent="0.3">
      <c r="B1448" s="70"/>
      <c r="C1448" s="58"/>
      <c r="D1448" s="63"/>
      <c r="E1448" s="58"/>
      <c r="F1448" s="58"/>
      <c r="G1448" s="44"/>
      <c r="H1448" s="45"/>
      <c r="I1448" s="45"/>
      <c r="J1448" s="38" t="str">
        <f t="shared" si="143"/>
        <v/>
      </c>
      <c r="K1448" s="39" t="str">
        <f t="shared" si="145"/>
        <v/>
      </c>
      <c r="M1448" s="3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7" t="str">
        <f t="shared" si="144"/>
        <v>-1</v>
      </c>
      <c r="AC1448" s="17">
        <f>IFERROR(INDEX(Factors!$C$59:$C$70,MATCH(AB1448,Factors!$B$59:$B$70,1),1),0)</f>
        <v>0</v>
      </c>
      <c r="AD1448" s="17">
        <f t="shared" si="146"/>
        <v>0</v>
      </c>
      <c r="AE1448" s="17">
        <f>IFERROR(INDEX(Factors!$B$6:$B$15,MATCH('INPUT - Census'!E1448,Factors!$C$6:$C$15,0),1),0)</f>
        <v>0</v>
      </c>
      <c r="AF1448" s="18">
        <f>IFERROR(INDEX(Factors!$B$16:$B$39,MATCH('INPUT - Census'!C1448,Factors!$C$16:$C$35,0),1),0)</f>
        <v>0</v>
      </c>
      <c r="AG1448" s="19">
        <f>IFERROR(INDEX(Factors!$B$40:$B$44,MATCH('INPUT - Census'!F1448,Factors!$C$40:$C$44,0),1),0)</f>
        <v>0</v>
      </c>
      <c r="AH1448" s="21" t="str">
        <f t="shared" si="148"/>
        <v/>
      </c>
      <c r="AI1448" s="1" t="str">
        <f>IFERROR(VLOOKUP(H1448,Factors!$C$45:$D$48,2,0),"")</f>
        <v/>
      </c>
      <c r="AJ1448" t="b">
        <f t="shared" si="147"/>
        <v>0</v>
      </c>
    </row>
    <row r="1449" spans="2:36" ht="14.4" x14ac:dyDescent="0.3">
      <c r="B1449" s="70"/>
      <c r="C1449" s="58"/>
      <c r="D1449" s="63"/>
      <c r="E1449" s="58"/>
      <c r="F1449" s="58"/>
      <c r="G1449" s="44"/>
      <c r="H1449" s="45"/>
      <c r="I1449" s="45"/>
      <c r="J1449" s="38" t="str">
        <f t="shared" si="143"/>
        <v/>
      </c>
      <c r="K1449" s="39" t="str">
        <f t="shared" si="145"/>
        <v/>
      </c>
      <c r="M1449" s="3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7" t="str">
        <f t="shared" si="144"/>
        <v>-1</v>
      </c>
      <c r="AC1449" s="17">
        <f>IFERROR(INDEX(Factors!$C$59:$C$70,MATCH(AB1449,Factors!$B$59:$B$70,1),1),0)</f>
        <v>0</v>
      </c>
      <c r="AD1449" s="17">
        <f t="shared" si="146"/>
        <v>0</v>
      </c>
      <c r="AE1449" s="17">
        <f>IFERROR(INDEX(Factors!$B$6:$B$15,MATCH('INPUT - Census'!E1449,Factors!$C$6:$C$15,0),1),0)</f>
        <v>0</v>
      </c>
      <c r="AF1449" s="18">
        <f>IFERROR(INDEX(Factors!$B$16:$B$39,MATCH('INPUT - Census'!C1449,Factors!$C$16:$C$35,0),1),0)</f>
        <v>0</v>
      </c>
      <c r="AG1449" s="19">
        <f>IFERROR(INDEX(Factors!$B$40:$B$44,MATCH('INPUT - Census'!F1449,Factors!$C$40:$C$44,0),1),0)</f>
        <v>0</v>
      </c>
      <c r="AH1449" s="21" t="str">
        <f t="shared" si="148"/>
        <v/>
      </c>
      <c r="AI1449" s="1" t="str">
        <f>IFERROR(VLOOKUP(H1449,Factors!$C$45:$D$48,2,0),"")</f>
        <v/>
      </c>
      <c r="AJ1449" t="b">
        <f t="shared" si="147"/>
        <v>0</v>
      </c>
    </row>
    <row r="1450" spans="2:36" ht="14.4" x14ac:dyDescent="0.3">
      <c r="B1450" s="70"/>
      <c r="C1450" s="58"/>
      <c r="D1450" s="63"/>
      <c r="E1450" s="58"/>
      <c r="F1450" s="58"/>
      <c r="G1450" s="44"/>
      <c r="H1450" s="45"/>
      <c r="I1450" s="45"/>
      <c r="J1450" s="38" t="str">
        <f t="shared" si="143"/>
        <v/>
      </c>
      <c r="K1450" s="39" t="str">
        <f t="shared" si="145"/>
        <v/>
      </c>
      <c r="M1450" s="3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7" t="str">
        <f t="shared" si="144"/>
        <v>-1</v>
      </c>
      <c r="AC1450" s="17">
        <f>IFERROR(INDEX(Factors!$C$59:$C$70,MATCH(AB1450,Factors!$B$59:$B$70,1),1),0)</f>
        <v>0</v>
      </c>
      <c r="AD1450" s="17">
        <f t="shared" si="146"/>
        <v>0</v>
      </c>
      <c r="AE1450" s="17">
        <f>IFERROR(INDEX(Factors!$B$6:$B$15,MATCH('INPUT - Census'!E1450,Factors!$C$6:$C$15,0),1),0)</f>
        <v>0</v>
      </c>
      <c r="AF1450" s="18">
        <f>IFERROR(INDEX(Factors!$B$16:$B$39,MATCH('INPUT - Census'!C1450,Factors!$C$16:$C$35,0),1),0)</f>
        <v>0</v>
      </c>
      <c r="AG1450" s="19">
        <f>IFERROR(INDEX(Factors!$B$40:$B$44,MATCH('INPUT - Census'!F1450,Factors!$C$40:$C$44,0),1),0)</f>
        <v>0</v>
      </c>
      <c r="AH1450" s="21" t="str">
        <f t="shared" si="148"/>
        <v/>
      </c>
      <c r="AI1450" s="1" t="str">
        <f>IFERROR(VLOOKUP(H1450,Factors!$C$45:$D$48,2,0),"")</f>
        <v/>
      </c>
      <c r="AJ1450" t="b">
        <f t="shared" si="147"/>
        <v>0</v>
      </c>
    </row>
    <row r="1451" spans="2:36" ht="14.4" x14ac:dyDescent="0.3">
      <c r="B1451" s="70"/>
      <c r="C1451" s="58"/>
      <c r="D1451" s="63"/>
      <c r="E1451" s="58"/>
      <c r="F1451" s="58"/>
      <c r="G1451" s="44"/>
      <c r="H1451" s="45"/>
      <c r="I1451" s="45"/>
      <c r="J1451" s="38" t="str">
        <f t="shared" si="143"/>
        <v/>
      </c>
      <c r="K1451" s="39" t="str">
        <f t="shared" si="145"/>
        <v/>
      </c>
      <c r="M1451" s="3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7" t="str">
        <f t="shared" si="144"/>
        <v>-1</v>
      </c>
      <c r="AC1451" s="17">
        <f>IFERROR(INDEX(Factors!$C$59:$C$70,MATCH(AB1451,Factors!$B$59:$B$70,1),1),0)</f>
        <v>0</v>
      </c>
      <c r="AD1451" s="17">
        <f t="shared" si="146"/>
        <v>0</v>
      </c>
      <c r="AE1451" s="17">
        <f>IFERROR(INDEX(Factors!$B$6:$B$15,MATCH('INPUT - Census'!E1451,Factors!$C$6:$C$15,0),1),0)</f>
        <v>0</v>
      </c>
      <c r="AF1451" s="18">
        <f>IFERROR(INDEX(Factors!$B$16:$B$39,MATCH('INPUT - Census'!C1451,Factors!$C$16:$C$35,0),1),0)</f>
        <v>0</v>
      </c>
      <c r="AG1451" s="19">
        <f>IFERROR(INDEX(Factors!$B$40:$B$44,MATCH('INPUT - Census'!F1451,Factors!$C$40:$C$44,0),1),0)</f>
        <v>0</v>
      </c>
      <c r="AH1451" s="21" t="str">
        <f t="shared" si="148"/>
        <v/>
      </c>
      <c r="AI1451" s="1" t="str">
        <f>IFERROR(VLOOKUP(H1451,Factors!$C$45:$D$48,2,0),"")</f>
        <v/>
      </c>
      <c r="AJ1451" t="b">
        <f t="shared" si="147"/>
        <v>0</v>
      </c>
    </row>
    <row r="1452" spans="2:36" ht="14.4" x14ac:dyDescent="0.3">
      <c r="B1452" s="70"/>
      <c r="C1452" s="58"/>
      <c r="D1452" s="63"/>
      <c r="E1452" s="58"/>
      <c r="F1452" s="58"/>
      <c r="G1452" s="44"/>
      <c r="H1452" s="45"/>
      <c r="I1452" s="45"/>
      <c r="J1452" s="38" t="str">
        <f t="shared" si="143"/>
        <v/>
      </c>
      <c r="K1452" s="39" t="str">
        <f t="shared" si="145"/>
        <v/>
      </c>
      <c r="M1452" s="3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7" t="str">
        <f t="shared" si="144"/>
        <v>-1</v>
      </c>
      <c r="AC1452" s="17">
        <f>IFERROR(INDEX(Factors!$C$59:$C$70,MATCH(AB1452,Factors!$B$59:$B$70,1),1),0)</f>
        <v>0</v>
      </c>
      <c r="AD1452" s="17">
        <f t="shared" si="146"/>
        <v>0</v>
      </c>
      <c r="AE1452" s="17">
        <f>IFERROR(INDEX(Factors!$B$6:$B$15,MATCH('INPUT - Census'!E1452,Factors!$C$6:$C$15,0),1),0)</f>
        <v>0</v>
      </c>
      <c r="AF1452" s="18">
        <f>IFERROR(INDEX(Factors!$B$16:$B$39,MATCH('INPUT - Census'!C1452,Factors!$C$16:$C$35,0),1),0)</f>
        <v>0</v>
      </c>
      <c r="AG1452" s="19">
        <f>IFERROR(INDEX(Factors!$B$40:$B$44,MATCH('INPUT - Census'!F1452,Factors!$C$40:$C$44,0),1),0)</f>
        <v>0</v>
      </c>
      <c r="AH1452" s="21" t="str">
        <f t="shared" si="148"/>
        <v/>
      </c>
      <c r="AI1452" s="1" t="str">
        <f>IFERROR(VLOOKUP(H1452,Factors!$C$45:$D$48,2,0),"")</f>
        <v/>
      </c>
      <c r="AJ1452" t="b">
        <f t="shared" si="147"/>
        <v>0</v>
      </c>
    </row>
    <row r="1453" spans="2:36" ht="14.4" x14ac:dyDescent="0.3">
      <c r="B1453" s="70"/>
      <c r="C1453" s="58"/>
      <c r="D1453" s="63"/>
      <c r="E1453" s="58"/>
      <c r="F1453" s="58"/>
      <c r="G1453" s="44"/>
      <c r="H1453" s="45"/>
      <c r="I1453" s="45"/>
      <c r="J1453" s="38" t="str">
        <f t="shared" si="143"/>
        <v/>
      </c>
      <c r="K1453" s="39" t="str">
        <f t="shared" si="145"/>
        <v/>
      </c>
      <c r="M1453" s="3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7" t="str">
        <f t="shared" si="144"/>
        <v>-1</v>
      </c>
      <c r="AC1453" s="17">
        <f>IFERROR(INDEX(Factors!$C$59:$C$70,MATCH(AB1453,Factors!$B$59:$B$70,1),1),0)</f>
        <v>0</v>
      </c>
      <c r="AD1453" s="17">
        <f t="shared" si="146"/>
        <v>0</v>
      </c>
      <c r="AE1453" s="17">
        <f>IFERROR(INDEX(Factors!$B$6:$B$15,MATCH('INPUT - Census'!E1453,Factors!$C$6:$C$15,0),1),0)</f>
        <v>0</v>
      </c>
      <c r="AF1453" s="18">
        <f>IFERROR(INDEX(Factors!$B$16:$B$39,MATCH('INPUT - Census'!C1453,Factors!$C$16:$C$35,0),1),0)</f>
        <v>0</v>
      </c>
      <c r="AG1453" s="19">
        <f>IFERROR(INDEX(Factors!$B$40:$B$44,MATCH('INPUT - Census'!F1453,Factors!$C$40:$C$44,0),1),0)</f>
        <v>0</v>
      </c>
      <c r="AH1453" s="21" t="str">
        <f t="shared" si="148"/>
        <v/>
      </c>
      <c r="AI1453" s="1" t="str">
        <f>IFERROR(VLOOKUP(H1453,Factors!$C$45:$D$48,2,0),"")</f>
        <v/>
      </c>
      <c r="AJ1453" t="b">
        <f t="shared" si="147"/>
        <v>0</v>
      </c>
    </row>
    <row r="1454" spans="2:36" ht="14.4" x14ac:dyDescent="0.3">
      <c r="B1454" s="70"/>
      <c r="C1454" s="58"/>
      <c r="D1454" s="63"/>
      <c r="E1454" s="58"/>
      <c r="F1454" s="58"/>
      <c r="G1454" s="44"/>
      <c r="H1454" s="45"/>
      <c r="I1454" s="45"/>
      <c r="J1454" s="38" t="str">
        <f t="shared" si="143"/>
        <v/>
      </c>
      <c r="K1454" s="39" t="str">
        <f t="shared" si="145"/>
        <v/>
      </c>
      <c r="M1454" s="3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7" t="str">
        <f t="shared" si="144"/>
        <v>-1</v>
      </c>
      <c r="AC1454" s="17">
        <f>IFERROR(INDEX(Factors!$C$59:$C$70,MATCH(AB1454,Factors!$B$59:$B$70,1),1),0)</f>
        <v>0</v>
      </c>
      <c r="AD1454" s="17">
        <f t="shared" si="146"/>
        <v>0</v>
      </c>
      <c r="AE1454" s="17">
        <f>IFERROR(INDEX(Factors!$B$6:$B$15,MATCH('INPUT - Census'!E1454,Factors!$C$6:$C$15,0),1),0)</f>
        <v>0</v>
      </c>
      <c r="AF1454" s="18">
        <f>IFERROR(INDEX(Factors!$B$16:$B$39,MATCH('INPUT - Census'!C1454,Factors!$C$16:$C$35,0),1),0)</f>
        <v>0</v>
      </c>
      <c r="AG1454" s="19">
        <f>IFERROR(INDEX(Factors!$B$40:$B$44,MATCH('INPUT - Census'!F1454,Factors!$C$40:$C$44,0),1),0)</f>
        <v>0</v>
      </c>
      <c r="AH1454" s="21" t="str">
        <f t="shared" si="148"/>
        <v/>
      </c>
      <c r="AI1454" s="1" t="str">
        <f>IFERROR(VLOOKUP(H1454,Factors!$C$45:$D$48,2,0),"")</f>
        <v/>
      </c>
      <c r="AJ1454" t="b">
        <f t="shared" si="147"/>
        <v>0</v>
      </c>
    </row>
    <row r="1455" spans="2:36" ht="14.4" x14ac:dyDescent="0.3">
      <c r="B1455" s="70"/>
      <c r="C1455" s="58"/>
      <c r="D1455" s="63"/>
      <c r="E1455" s="58"/>
      <c r="F1455" s="58"/>
      <c r="G1455" s="44"/>
      <c r="H1455" s="45"/>
      <c r="I1455" s="45"/>
      <c r="J1455" s="38" t="str">
        <f t="shared" si="143"/>
        <v/>
      </c>
      <c r="K1455" s="39" t="str">
        <f t="shared" si="145"/>
        <v/>
      </c>
      <c r="M1455" s="3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7" t="str">
        <f t="shared" si="144"/>
        <v>-1</v>
      </c>
      <c r="AC1455" s="17">
        <f>IFERROR(INDEX(Factors!$C$59:$C$70,MATCH(AB1455,Factors!$B$59:$B$70,1),1),0)</f>
        <v>0</v>
      </c>
      <c r="AD1455" s="17">
        <f t="shared" si="146"/>
        <v>0</v>
      </c>
      <c r="AE1455" s="17">
        <f>IFERROR(INDEX(Factors!$B$6:$B$15,MATCH('INPUT - Census'!E1455,Factors!$C$6:$C$15,0),1),0)</f>
        <v>0</v>
      </c>
      <c r="AF1455" s="18">
        <f>IFERROR(INDEX(Factors!$B$16:$B$39,MATCH('INPUT - Census'!C1455,Factors!$C$16:$C$35,0),1),0)</f>
        <v>0</v>
      </c>
      <c r="AG1455" s="19">
        <f>IFERROR(INDEX(Factors!$B$40:$B$44,MATCH('INPUT - Census'!F1455,Factors!$C$40:$C$44,0),1),0)</f>
        <v>0</v>
      </c>
      <c r="AH1455" s="21" t="str">
        <f t="shared" si="148"/>
        <v/>
      </c>
      <c r="AI1455" s="1" t="str">
        <f>IFERROR(VLOOKUP(H1455,Factors!$C$45:$D$48,2,0),"")</f>
        <v/>
      </c>
      <c r="AJ1455" t="b">
        <f t="shared" si="147"/>
        <v>0</v>
      </c>
    </row>
    <row r="1456" spans="2:36" ht="14.4" x14ac:dyDescent="0.3">
      <c r="B1456" s="70"/>
      <c r="C1456" s="58"/>
      <c r="D1456" s="63"/>
      <c r="E1456" s="58"/>
      <c r="F1456" s="58"/>
      <c r="G1456" s="44"/>
      <c r="H1456" s="45"/>
      <c r="I1456" s="45"/>
      <c r="J1456" s="38" t="str">
        <f t="shared" si="143"/>
        <v/>
      </c>
      <c r="K1456" s="39" t="str">
        <f t="shared" si="145"/>
        <v/>
      </c>
      <c r="M1456" s="3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7" t="str">
        <f t="shared" si="144"/>
        <v>-1</v>
      </c>
      <c r="AC1456" s="17">
        <f>IFERROR(INDEX(Factors!$C$59:$C$70,MATCH(AB1456,Factors!$B$59:$B$70,1),1),0)</f>
        <v>0</v>
      </c>
      <c r="AD1456" s="17">
        <f t="shared" si="146"/>
        <v>0</v>
      </c>
      <c r="AE1456" s="17">
        <f>IFERROR(INDEX(Factors!$B$6:$B$15,MATCH('INPUT - Census'!E1456,Factors!$C$6:$C$15,0),1),0)</f>
        <v>0</v>
      </c>
      <c r="AF1456" s="18">
        <f>IFERROR(INDEX(Factors!$B$16:$B$39,MATCH('INPUT - Census'!C1456,Factors!$C$16:$C$35,0),1),0)</f>
        <v>0</v>
      </c>
      <c r="AG1456" s="19">
        <f>IFERROR(INDEX(Factors!$B$40:$B$44,MATCH('INPUT - Census'!F1456,Factors!$C$40:$C$44,0),1),0)</f>
        <v>0</v>
      </c>
      <c r="AH1456" s="21" t="str">
        <f t="shared" si="148"/>
        <v/>
      </c>
      <c r="AI1456" s="1" t="str">
        <f>IFERROR(VLOOKUP(H1456,Factors!$C$45:$D$48,2,0),"")</f>
        <v/>
      </c>
      <c r="AJ1456" t="b">
        <f t="shared" si="147"/>
        <v>0</v>
      </c>
    </row>
    <row r="1457" spans="2:36" ht="14.4" x14ac:dyDescent="0.3">
      <c r="B1457" s="70"/>
      <c r="C1457" s="58"/>
      <c r="D1457" s="63"/>
      <c r="E1457" s="58"/>
      <c r="F1457" s="58"/>
      <c r="G1457" s="44"/>
      <c r="H1457" s="45"/>
      <c r="I1457" s="45"/>
      <c r="J1457" s="38" t="str">
        <f t="shared" si="143"/>
        <v/>
      </c>
      <c r="K1457" s="39" t="str">
        <f t="shared" si="145"/>
        <v/>
      </c>
      <c r="M1457" s="3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7" t="str">
        <f t="shared" si="144"/>
        <v>-1</v>
      </c>
      <c r="AC1457" s="17">
        <f>IFERROR(INDEX(Factors!$C$59:$C$70,MATCH(AB1457,Factors!$B$59:$B$70,1),1),0)</f>
        <v>0</v>
      </c>
      <c r="AD1457" s="17">
        <f t="shared" si="146"/>
        <v>0</v>
      </c>
      <c r="AE1457" s="17">
        <f>IFERROR(INDEX(Factors!$B$6:$B$15,MATCH('INPUT - Census'!E1457,Factors!$C$6:$C$15,0),1),0)</f>
        <v>0</v>
      </c>
      <c r="AF1457" s="18">
        <f>IFERROR(INDEX(Factors!$B$16:$B$39,MATCH('INPUT - Census'!C1457,Factors!$C$16:$C$35,0),1),0)</f>
        <v>0</v>
      </c>
      <c r="AG1457" s="19">
        <f>IFERROR(INDEX(Factors!$B$40:$B$44,MATCH('INPUT - Census'!F1457,Factors!$C$40:$C$44,0),1),0)</f>
        <v>0</v>
      </c>
      <c r="AH1457" s="21" t="str">
        <f t="shared" si="148"/>
        <v/>
      </c>
      <c r="AI1457" s="1" t="str">
        <f>IFERROR(VLOOKUP(H1457,Factors!$C$45:$D$48,2,0),"")</f>
        <v/>
      </c>
      <c r="AJ1457" t="b">
        <f t="shared" si="147"/>
        <v>0</v>
      </c>
    </row>
    <row r="1458" spans="2:36" ht="14.4" x14ac:dyDescent="0.3">
      <c r="B1458" s="70"/>
      <c r="C1458" s="58"/>
      <c r="D1458" s="63"/>
      <c r="E1458" s="58"/>
      <c r="F1458" s="58"/>
      <c r="G1458" s="44"/>
      <c r="H1458" s="45"/>
      <c r="I1458" s="45"/>
      <c r="J1458" s="38" t="str">
        <f t="shared" si="143"/>
        <v/>
      </c>
      <c r="K1458" s="39" t="str">
        <f t="shared" si="145"/>
        <v/>
      </c>
      <c r="M1458" s="3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7" t="str">
        <f t="shared" si="144"/>
        <v>-1</v>
      </c>
      <c r="AC1458" s="17">
        <f>IFERROR(INDEX(Factors!$C$59:$C$70,MATCH(AB1458,Factors!$B$59:$B$70,1),1),0)</f>
        <v>0</v>
      </c>
      <c r="AD1458" s="17">
        <f t="shared" si="146"/>
        <v>0</v>
      </c>
      <c r="AE1458" s="17">
        <f>IFERROR(INDEX(Factors!$B$6:$B$15,MATCH('INPUT - Census'!E1458,Factors!$C$6:$C$15,0),1),0)</f>
        <v>0</v>
      </c>
      <c r="AF1458" s="18">
        <f>IFERROR(INDEX(Factors!$B$16:$B$39,MATCH('INPUT - Census'!C1458,Factors!$C$16:$C$35,0),1),0)</f>
        <v>0</v>
      </c>
      <c r="AG1458" s="19">
        <f>IFERROR(INDEX(Factors!$B$40:$B$44,MATCH('INPUT - Census'!F1458,Factors!$C$40:$C$44,0),1),0)</f>
        <v>0</v>
      </c>
      <c r="AH1458" s="21" t="str">
        <f t="shared" si="148"/>
        <v/>
      </c>
      <c r="AI1458" s="1" t="str">
        <f>IFERROR(VLOOKUP(H1458,Factors!$C$45:$D$48,2,0),"")</f>
        <v/>
      </c>
      <c r="AJ1458" t="b">
        <f t="shared" si="147"/>
        <v>0</v>
      </c>
    </row>
    <row r="1459" spans="2:36" ht="14.4" x14ac:dyDescent="0.3">
      <c r="B1459" s="70"/>
      <c r="C1459" s="58"/>
      <c r="D1459" s="63"/>
      <c r="E1459" s="58"/>
      <c r="F1459" s="58"/>
      <c r="G1459" s="44"/>
      <c r="H1459" s="45"/>
      <c r="I1459" s="45"/>
      <c r="J1459" s="38" t="str">
        <f t="shared" si="143"/>
        <v/>
      </c>
      <c r="K1459" s="39" t="str">
        <f t="shared" si="145"/>
        <v/>
      </c>
      <c r="M1459" s="3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7" t="str">
        <f t="shared" si="144"/>
        <v>-1</v>
      </c>
      <c r="AC1459" s="17">
        <f>IFERROR(INDEX(Factors!$C$59:$C$70,MATCH(AB1459,Factors!$B$59:$B$70,1),1),0)</f>
        <v>0</v>
      </c>
      <c r="AD1459" s="17">
        <f t="shared" si="146"/>
        <v>0</v>
      </c>
      <c r="AE1459" s="17">
        <f>IFERROR(INDEX(Factors!$B$6:$B$15,MATCH('INPUT - Census'!E1459,Factors!$C$6:$C$15,0),1),0)</f>
        <v>0</v>
      </c>
      <c r="AF1459" s="18">
        <f>IFERROR(INDEX(Factors!$B$16:$B$39,MATCH('INPUT - Census'!C1459,Factors!$C$16:$C$35,0),1),0)</f>
        <v>0</v>
      </c>
      <c r="AG1459" s="19">
        <f>IFERROR(INDEX(Factors!$B$40:$B$44,MATCH('INPUT - Census'!F1459,Factors!$C$40:$C$44,0),1),0)</f>
        <v>0</v>
      </c>
      <c r="AH1459" s="21" t="str">
        <f t="shared" si="148"/>
        <v/>
      </c>
      <c r="AI1459" s="1" t="str">
        <f>IFERROR(VLOOKUP(H1459,Factors!$C$45:$D$48,2,0),"")</f>
        <v/>
      </c>
      <c r="AJ1459" t="b">
        <f t="shared" si="147"/>
        <v>0</v>
      </c>
    </row>
    <row r="1460" spans="2:36" ht="14.4" x14ac:dyDescent="0.3">
      <c r="B1460" s="70"/>
      <c r="C1460" s="58"/>
      <c r="D1460" s="63"/>
      <c r="E1460" s="58"/>
      <c r="F1460" s="58"/>
      <c r="G1460" s="44"/>
      <c r="H1460" s="45"/>
      <c r="I1460" s="45"/>
      <c r="J1460" s="38" t="str">
        <f t="shared" si="143"/>
        <v/>
      </c>
      <c r="K1460" s="39" t="str">
        <f t="shared" si="145"/>
        <v/>
      </c>
      <c r="M1460" s="3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7" t="str">
        <f t="shared" si="144"/>
        <v>-1</v>
      </c>
      <c r="AC1460" s="17">
        <f>IFERROR(INDEX(Factors!$C$59:$C$70,MATCH(AB1460,Factors!$B$59:$B$70,1),1),0)</f>
        <v>0</v>
      </c>
      <c r="AD1460" s="17">
        <f t="shared" si="146"/>
        <v>0</v>
      </c>
      <c r="AE1460" s="17">
        <f>IFERROR(INDEX(Factors!$B$6:$B$15,MATCH('INPUT - Census'!E1460,Factors!$C$6:$C$15,0),1),0)</f>
        <v>0</v>
      </c>
      <c r="AF1460" s="18">
        <f>IFERROR(INDEX(Factors!$B$16:$B$39,MATCH('INPUT - Census'!C1460,Factors!$C$16:$C$35,0),1),0)</f>
        <v>0</v>
      </c>
      <c r="AG1460" s="19">
        <f>IFERROR(INDEX(Factors!$B$40:$B$44,MATCH('INPUT - Census'!F1460,Factors!$C$40:$C$44,0),1),0)</f>
        <v>0</v>
      </c>
      <c r="AH1460" s="21" t="str">
        <f t="shared" si="148"/>
        <v/>
      </c>
      <c r="AI1460" s="1" t="str">
        <f>IFERROR(VLOOKUP(H1460,Factors!$C$45:$D$48,2,0),"")</f>
        <v/>
      </c>
      <c r="AJ1460" t="b">
        <f t="shared" si="147"/>
        <v>0</v>
      </c>
    </row>
    <row r="1461" spans="2:36" ht="14.4" x14ac:dyDescent="0.3">
      <c r="B1461" s="70"/>
      <c r="C1461" s="58"/>
      <c r="D1461" s="63"/>
      <c r="E1461" s="58"/>
      <c r="F1461" s="58"/>
      <c r="G1461" s="44"/>
      <c r="H1461" s="45"/>
      <c r="I1461" s="45"/>
      <c r="J1461" s="38" t="str">
        <f t="shared" si="143"/>
        <v/>
      </c>
      <c r="K1461" s="39" t="str">
        <f t="shared" si="145"/>
        <v/>
      </c>
      <c r="M1461" s="3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7" t="str">
        <f t="shared" si="144"/>
        <v>-1</v>
      </c>
      <c r="AC1461" s="17">
        <f>IFERROR(INDEX(Factors!$C$59:$C$70,MATCH(AB1461,Factors!$B$59:$B$70,1),1),0)</f>
        <v>0</v>
      </c>
      <c r="AD1461" s="17">
        <f t="shared" si="146"/>
        <v>0</v>
      </c>
      <c r="AE1461" s="17">
        <f>IFERROR(INDEX(Factors!$B$6:$B$15,MATCH('INPUT - Census'!E1461,Factors!$C$6:$C$15,0),1),0)</f>
        <v>0</v>
      </c>
      <c r="AF1461" s="18">
        <f>IFERROR(INDEX(Factors!$B$16:$B$39,MATCH('INPUT - Census'!C1461,Factors!$C$16:$C$35,0),1),0)</f>
        <v>0</v>
      </c>
      <c r="AG1461" s="19">
        <f>IFERROR(INDEX(Factors!$B$40:$B$44,MATCH('INPUT - Census'!F1461,Factors!$C$40:$C$44,0),1),0)</f>
        <v>0</v>
      </c>
      <c r="AH1461" s="21" t="str">
        <f t="shared" si="148"/>
        <v/>
      </c>
      <c r="AI1461" s="1" t="str">
        <f>IFERROR(VLOOKUP(H1461,Factors!$C$45:$D$48,2,0),"")</f>
        <v/>
      </c>
      <c r="AJ1461" t="b">
        <f t="shared" si="147"/>
        <v>0</v>
      </c>
    </row>
    <row r="1462" spans="2:36" ht="14.4" x14ac:dyDescent="0.3">
      <c r="B1462" s="70"/>
      <c r="C1462" s="58"/>
      <c r="D1462" s="63"/>
      <c r="E1462" s="58"/>
      <c r="F1462" s="58"/>
      <c r="G1462" s="44"/>
      <c r="H1462" s="45"/>
      <c r="I1462" s="45"/>
      <c r="J1462" s="38" t="str">
        <f t="shared" si="143"/>
        <v/>
      </c>
      <c r="K1462" s="39" t="str">
        <f t="shared" si="145"/>
        <v/>
      </c>
      <c r="M1462" s="3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7" t="str">
        <f t="shared" si="144"/>
        <v>-1</v>
      </c>
      <c r="AC1462" s="17">
        <f>IFERROR(INDEX(Factors!$C$59:$C$70,MATCH(AB1462,Factors!$B$59:$B$70,1),1),0)</f>
        <v>0</v>
      </c>
      <c r="AD1462" s="17">
        <f t="shared" si="146"/>
        <v>0</v>
      </c>
      <c r="AE1462" s="17">
        <f>IFERROR(INDEX(Factors!$B$6:$B$15,MATCH('INPUT - Census'!E1462,Factors!$C$6:$C$15,0),1),0)</f>
        <v>0</v>
      </c>
      <c r="AF1462" s="18">
        <f>IFERROR(INDEX(Factors!$B$16:$B$39,MATCH('INPUT - Census'!C1462,Factors!$C$16:$C$35,0),1),0)</f>
        <v>0</v>
      </c>
      <c r="AG1462" s="19">
        <f>IFERROR(INDEX(Factors!$B$40:$B$44,MATCH('INPUT - Census'!F1462,Factors!$C$40:$C$44,0),1),0)</f>
        <v>0</v>
      </c>
      <c r="AH1462" s="21" t="str">
        <f t="shared" si="148"/>
        <v/>
      </c>
      <c r="AI1462" s="1" t="str">
        <f>IFERROR(VLOOKUP(H1462,Factors!$C$45:$D$48,2,0),"")</f>
        <v/>
      </c>
      <c r="AJ1462" t="b">
        <f t="shared" si="147"/>
        <v>0</v>
      </c>
    </row>
    <row r="1463" spans="2:36" ht="14.4" x14ac:dyDescent="0.3">
      <c r="B1463" s="70"/>
      <c r="C1463" s="58"/>
      <c r="D1463" s="63"/>
      <c r="E1463" s="58"/>
      <c r="F1463" s="58"/>
      <c r="G1463" s="44"/>
      <c r="H1463" s="45"/>
      <c r="I1463" s="45"/>
      <c r="J1463" s="38" t="str">
        <f t="shared" si="143"/>
        <v/>
      </c>
      <c r="K1463" s="39" t="str">
        <f t="shared" si="145"/>
        <v/>
      </c>
      <c r="M1463" s="3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7" t="str">
        <f t="shared" si="144"/>
        <v>-1</v>
      </c>
      <c r="AC1463" s="17">
        <f>IFERROR(INDEX(Factors!$C$59:$C$70,MATCH(AB1463,Factors!$B$59:$B$70,1),1),0)</f>
        <v>0</v>
      </c>
      <c r="AD1463" s="17">
        <f t="shared" si="146"/>
        <v>0</v>
      </c>
      <c r="AE1463" s="17">
        <f>IFERROR(INDEX(Factors!$B$6:$B$15,MATCH('INPUT - Census'!E1463,Factors!$C$6:$C$15,0),1),0)</f>
        <v>0</v>
      </c>
      <c r="AF1463" s="18">
        <f>IFERROR(INDEX(Factors!$B$16:$B$39,MATCH('INPUT - Census'!C1463,Factors!$C$16:$C$35,0),1),0)</f>
        <v>0</v>
      </c>
      <c r="AG1463" s="19">
        <f>IFERROR(INDEX(Factors!$B$40:$B$44,MATCH('INPUT - Census'!F1463,Factors!$C$40:$C$44,0),1),0)</f>
        <v>0</v>
      </c>
      <c r="AH1463" s="21" t="str">
        <f t="shared" si="148"/>
        <v/>
      </c>
      <c r="AI1463" s="1" t="str">
        <f>IFERROR(VLOOKUP(H1463,Factors!$C$45:$D$48,2,0),"")</f>
        <v/>
      </c>
      <c r="AJ1463" t="b">
        <f t="shared" si="147"/>
        <v>0</v>
      </c>
    </row>
    <row r="1464" spans="2:36" ht="14.4" x14ac:dyDescent="0.3">
      <c r="B1464" s="70"/>
      <c r="C1464" s="58"/>
      <c r="D1464" s="63"/>
      <c r="E1464" s="58"/>
      <c r="F1464" s="58"/>
      <c r="G1464" s="44"/>
      <c r="H1464" s="45"/>
      <c r="I1464" s="45"/>
      <c r="J1464" s="38" t="str">
        <f t="shared" si="143"/>
        <v/>
      </c>
      <c r="K1464" s="39" t="str">
        <f t="shared" si="145"/>
        <v/>
      </c>
      <c r="M1464" s="3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7" t="str">
        <f t="shared" si="144"/>
        <v>-1</v>
      </c>
      <c r="AC1464" s="17">
        <f>IFERROR(INDEX(Factors!$C$59:$C$70,MATCH(AB1464,Factors!$B$59:$B$70,1),1),0)</f>
        <v>0</v>
      </c>
      <c r="AD1464" s="17">
        <f t="shared" si="146"/>
        <v>0</v>
      </c>
      <c r="AE1464" s="17">
        <f>IFERROR(INDEX(Factors!$B$6:$B$15,MATCH('INPUT - Census'!E1464,Factors!$C$6:$C$15,0),1),0)</f>
        <v>0</v>
      </c>
      <c r="AF1464" s="18">
        <f>IFERROR(INDEX(Factors!$B$16:$B$39,MATCH('INPUT - Census'!C1464,Factors!$C$16:$C$35,0),1),0)</f>
        <v>0</v>
      </c>
      <c r="AG1464" s="19">
        <f>IFERROR(INDEX(Factors!$B$40:$B$44,MATCH('INPUT - Census'!F1464,Factors!$C$40:$C$44,0),1),0)</f>
        <v>0</v>
      </c>
      <c r="AH1464" s="21" t="str">
        <f t="shared" si="148"/>
        <v/>
      </c>
      <c r="AI1464" s="1" t="str">
        <f>IFERROR(VLOOKUP(H1464,Factors!$C$45:$D$48,2,0),"")</f>
        <v/>
      </c>
      <c r="AJ1464" t="b">
        <f t="shared" si="147"/>
        <v>0</v>
      </c>
    </row>
    <row r="1465" spans="2:36" ht="14.4" x14ac:dyDescent="0.3">
      <c r="B1465" s="70"/>
      <c r="C1465" s="58"/>
      <c r="D1465" s="63"/>
      <c r="E1465" s="58"/>
      <c r="F1465" s="58"/>
      <c r="G1465" s="44"/>
      <c r="H1465" s="45"/>
      <c r="I1465" s="45"/>
      <c r="J1465" s="38" t="str">
        <f t="shared" si="143"/>
        <v/>
      </c>
      <c r="K1465" s="39" t="str">
        <f t="shared" si="145"/>
        <v/>
      </c>
      <c r="M1465" s="3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7" t="str">
        <f t="shared" si="144"/>
        <v>-1</v>
      </c>
      <c r="AC1465" s="17">
        <f>IFERROR(INDEX(Factors!$C$59:$C$70,MATCH(AB1465,Factors!$B$59:$B$70,1),1),0)</f>
        <v>0</v>
      </c>
      <c r="AD1465" s="17">
        <f t="shared" si="146"/>
        <v>0</v>
      </c>
      <c r="AE1465" s="17">
        <f>IFERROR(INDEX(Factors!$B$6:$B$15,MATCH('INPUT - Census'!E1465,Factors!$C$6:$C$15,0),1),0)</f>
        <v>0</v>
      </c>
      <c r="AF1465" s="18">
        <f>IFERROR(INDEX(Factors!$B$16:$B$39,MATCH('INPUT - Census'!C1465,Factors!$C$16:$C$35,0),1),0)</f>
        <v>0</v>
      </c>
      <c r="AG1465" s="19">
        <f>IFERROR(INDEX(Factors!$B$40:$B$44,MATCH('INPUT - Census'!F1465,Factors!$C$40:$C$44,0),1),0)</f>
        <v>0</v>
      </c>
      <c r="AH1465" s="21" t="str">
        <f t="shared" si="148"/>
        <v/>
      </c>
      <c r="AI1465" s="1" t="str">
        <f>IFERROR(VLOOKUP(H1465,Factors!$C$45:$D$48,2,0),"")</f>
        <v/>
      </c>
      <c r="AJ1465" t="b">
        <f t="shared" si="147"/>
        <v>0</v>
      </c>
    </row>
    <row r="1466" spans="2:36" ht="14.4" x14ac:dyDescent="0.3">
      <c r="B1466" s="70"/>
      <c r="C1466" s="58"/>
      <c r="D1466" s="63"/>
      <c r="E1466" s="58"/>
      <c r="F1466" s="58"/>
      <c r="G1466" s="44"/>
      <c r="H1466" s="45"/>
      <c r="I1466" s="45"/>
      <c r="J1466" s="38" t="str">
        <f t="shared" si="143"/>
        <v/>
      </c>
      <c r="K1466" s="39" t="str">
        <f t="shared" si="145"/>
        <v/>
      </c>
      <c r="M1466" s="3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7" t="str">
        <f t="shared" si="144"/>
        <v>-1</v>
      </c>
      <c r="AC1466" s="17">
        <f>IFERROR(INDEX(Factors!$C$59:$C$70,MATCH(AB1466,Factors!$B$59:$B$70,1),1),0)</f>
        <v>0</v>
      </c>
      <c r="AD1466" s="17">
        <f t="shared" si="146"/>
        <v>0</v>
      </c>
      <c r="AE1466" s="17">
        <f>IFERROR(INDEX(Factors!$B$6:$B$15,MATCH('INPUT - Census'!E1466,Factors!$C$6:$C$15,0),1),0)</f>
        <v>0</v>
      </c>
      <c r="AF1466" s="18">
        <f>IFERROR(INDEX(Factors!$B$16:$B$39,MATCH('INPUT - Census'!C1466,Factors!$C$16:$C$35,0),1),0)</f>
        <v>0</v>
      </c>
      <c r="AG1466" s="19">
        <f>IFERROR(INDEX(Factors!$B$40:$B$44,MATCH('INPUT - Census'!F1466,Factors!$C$40:$C$44,0),1),0)</f>
        <v>0</v>
      </c>
      <c r="AH1466" s="21" t="str">
        <f t="shared" si="148"/>
        <v/>
      </c>
      <c r="AI1466" s="1" t="str">
        <f>IFERROR(VLOOKUP(H1466,Factors!$C$45:$D$48,2,0),"")</f>
        <v/>
      </c>
      <c r="AJ1466" t="b">
        <f t="shared" si="147"/>
        <v>0</v>
      </c>
    </row>
    <row r="1467" spans="2:36" ht="14.4" x14ac:dyDescent="0.3">
      <c r="B1467" s="70"/>
      <c r="C1467" s="58"/>
      <c r="D1467" s="63"/>
      <c r="E1467" s="58"/>
      <c r="F1467" s="58"/>
      <c r="G1467" s="44"/>
      <c r="H1467" s="45"/>
      <c r="I1467" s="45"/>
      <c r="J1467" s="38" t="str">
        <f t="shared" si="143"/>
        <v/>
      </c>
      <c r="K1467" s="39" t="str">
        <f t="shared" si="145"/>
        <v/>
      </c>
      <c r="M1467" s="3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7" t="str">
        <f t="shared" si="144"/>
        <v>-1</v>
      </c>
      <c r="AC1467" s="17">
        <f>IFERROR(INDEX(Factors!$C$59:$C$70,MATCH(AB1467,Factors!$B$59:$B$70,1),1),0)</f>
        <v>0</v>
      </c>
      <c r="AD1467" s="17">
        <f t="shared" si="146"/>
        <v>0</v>
      </c>
      <c r="AE1467" s="17">
        <f>IFERROR(INDEX(Factors!$B$6:$B$15,MATCH('INPUT - Census'!E1467,Factors!$C$6:$C$15,0),1),0)</f>
        <v>0</v>
      </c>
      <c r="AF1467" s="18">
        <f>IFERROR(INDEX(Factors!$B$16:$B$39,MATCH('INPUT - Census'!C1467,Factors!$C$16:$C$35,0),1),0)</f>
        <v>0</v>
      </c>
      <c r="AG1467" s="19">
        <f>IFERROR(INDEX(Factors!$B$40:$B$44,MATCH('INPUT - Census'!F1467,Factors!$C$40:$C$44,0),1),0)</f>
        <v>0</v>
      </c>
      <c r="AH1467" s="21" t="str">
        <f t="shared" si="148"/>
        <v/>
      </c>
      <c r="AI1467" s="1" t="str">
        <f>IFERROR(VLOOKUP(H1467,Factors!$C$45:$D$48,2,0),"")</f>
        <v/>
      </c>
      <c r="AJ1467" t="b">
        <f t="shared" si="147"/>
        <v>0</v>
      </c>
    </row>
    <row r="1468" spans="2:36" ht="14.4" x14ac:dyDescent="0.3">
      <c r="B1468" s="70"/>
      <c r="C1468" s="58"/>
      <c r="D1468" s="63"/>
      <c r="E1468" s="58"/>
      <c r="F1468" s="58"/>
      <c r="G1468" s="44"/>
      <c r="H1468" s="45"/>
      <c r="I1468" s="45"/>
      <c r="J1468" s="38" t="str">
        <f t="shared" si="143"/>
        <v/>
      </c>
      <c r="K1468" s="39" t="str">
        <f t="shared" si="145"/>
        <v/>
      </c>
      <c r="M1468" s="3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7" t="str">
        <f t="shared" si="144"/>
        <v>-1</v>
      </c>
      <c r="AC1468" s="17">
        <f>IFERROR(INDEX(Factors!$C$59:$C$70,MATCH(AB1468,Factors!$B$59:$B$70,1),1),0)</f>
        <v>0</v>
      </c>
      <c r="AD1468" s="17">
        <f t="shared" si="146"/>
        <v>0</v>
      </c>
      <c r="AE1468" s="17">
        <f>IFERROR(INDEX(Factors!$B$6:$B$15,MATCH('INPUT - Census'!E1468,Factors!$C$6:$C$15,0),1),0)</f>
        <v>0</v>
      </c>
      <c r="AF1468" s="18">
        <f>IFERROR(INDEX(Factors!$B$16:$B$39,MATCH('INPUT - Census'!C1468,Factors!$C$16:$C$35,0),1),0)</f>
        <v>0</v>
      </c>
      <c r="AG1468" s="19">
        <f>IFERROR(INDEX(Factors!$B$40:$B$44,MATCH('INPUT - Census'!F1468,Factors!$C$40:$C$44,0),1),0)</f>
        <v>0</v>
      </c>
      <c r="AH1468" s="21" t="str">
        <f t="shared" si="148"/>
        <v/>
      </c>
      <c r="AI1468" s="1" t="str">
        <f>IFERROR(VLOOKUP(H1468,Factors!$C$45:$D$48,2,0),"")</f>
        <v/>
      </c>
      <c r="AJ1468" t="b">
        <f t="shared" si="147"/>
        <v>0</v>
      </c>
    </row>
    <row r="1469" spans="2:36" ht="14.4" x14ac:dyDescent="0.3">
      <c r="B1469" s="70"/>
      <c r="C1469" s="58"/>
      <c r="D1469" s="63"/>
      <c r="E1469" s="58"/>
      <c r="F1469" s="58"/>
      <c r="G1469" s="44"/>
      <c r="H1469" s="45"/>
      <c r="I1469" s="45"/>
      <c r="J1469" s="38" t="str">
        <f t="shared" si="143"/>
        <v/>
      </c>
      <c r="K1469" s="39" t="str">
        <f t="shared" si="145"/>
        <v/>
      </c>
      <c r="M1469" s="3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7" t="str">
        <f t="shared" si="144"/>
        <v>-1</v>
      </c>
      <c r="AC1469" s="17">
        <f>IFERROR(INDEX(Factors!$C$59:$C$70,MATCH(AB1469,Factors!$B$59:$B$70,1),1),0)</f>
        <v>0</v>
      </c>
      <c r="AD1469" s="17">
        <f t="shared" si="146"/>
        <v>0</v>
      </c>
      <c r="AE1469" s="17">
        <f>IFERROR(INDEX(Factors!$B$6:$B$15,MATCH('INPUT - Census'!E1469,Factors!$C$6:$C$15,0),1),0)</f>
        <v>0</v>
      </c>
      <c r="AF1469" s="18">
        <f>IFERROR(INDEX(Factors!$B$16:$B$39,MATCH('INPUT - Census'!C1469,Factors!$C$16:$C$35,0),1),0)</f>
        <v>0</v>
      </c>
      <c r="AG1469" s="19">
        <f>IFERROR(INDEX(Factors!$B$40:$B$44,MATCH('INPUT - Census'!F1469,Factors!$C$40:$C$44,0),1),0)</f>
        <v>0</v>
      </c>
      <c r="AH1469" s="21" t="str">
        <f t="shared" si="148"/>
        <v/>
      </c>
      <c r="AI1469" s="1" t="str">
        <f>IFERROR(VLOOKUP(H1469,Factors!$C$45:$D$48,2,0),"")</f>
        <v/>
      </c>
      <c r="AJ1469" t="b">
        <f t="shared" si="147"/>
        <v>0</v>
      </c>
    </row>
    <row r="1470" spans="2:36" ht="14.4" x14ac:dyDescent="0.3">
      <c r="B1470" s="70"/>
      <c r="C1470" s="58"/>
      <c r="D1470" s="63"/>
      <c r="E1470" s="58"/>
      <c r="F1470" s="58"/>
      <c r="G1470" s="44"/>
      <c r="H1470" s="45"/>
      <c r="I1470" s="45"/>
      <c r="J1470" s="38" t="str">
        <f t="shared" si="143"/>
        <v/>
      </c>
      <c r="K1470" s="39" t="str">
        <f t="shared" si="145"/>
        <v/>
      </c>
      <c r="M1470" s="3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7" t="str">
        <f t="shared" si="144"/>
        <v>-1</v>
      </c>
      <c r="AC1470" s="17">
        <f>IFERROR(INDEX(Factors!$C$59:$C$70,MATCH(AB1470,Factors!$B$59:$B$70,1),1),0)</f>
        <v>0</v>
      </c>
      <c r="AD1470" s="17">
        <f t="shared" si="146"/>
        <v>0</v>
      </c>
      <c r="AE1470" s="17">
        <f>IFERROR(INDEX(Factors!$B$6:$B$15,MATCH('INPUT - Census'!E1470,Factors!$C$6:$C$15,0),1),0)</f>
        <v>0</v>
      </c>
      <c r="AF1470" s="18">
        <f>IFERROR(INDEX(Factors!$B$16:$B$39,MATCH('INPUT - Census'!C1470,Factors!$C$16:$C$35,0),1),0)</f>
        <v>0</v>
      </c>
      <c r="AG1470" s="19">
        <f>IFERROR(INDEX(Factors!$B$40:$B$44,MATCH('INPUT - Census'!F1470,Factors!$C$40:$C$44,0),1),0)</f>
        <v>0</v>
      </c>
      <c r="AH1470" s="21" t="str">
        <f t="shared" si="148"/>
        <v/>
      </c>
      <c r="AI1470" s="1" t="str">
        <f>IFERROR(VLOOKUP(H1470,Factors!$C$45:$D$48,2,0),"")</f>
        <v/>
      </c>
      <c r="AJ1470" t="b">
        <f t="shared" si="147"/>
        <v>0</v>
      </c>
    </row>
    <row r="1471" spans="2:36" ht="14.4" x14ac:dyDescent="0.3">
      <c r="B1471" s="70"/>
      <c r="C1471" s="58"/>
      <c r="D1471" s="63"/>
      <c r="E1471" s="58"/>
      <c r="F1471" s="58"/>
      <c r="G1471" s="44"/>
      <c r="H1471" s="45"/>
      <c r="I1471" s="45"/>
      <c r="J1471" s="38" t="str">
        <f t="shared" si="143"/>
        <v/>
      </c>
      <c r="K1471" s="39" t="str">
        <f t="shared" si="145"/>
        <v/>
      </c>
      <c r="M1471" s="3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7" t="str">
        <f t="shared" si="144"/>
        <v>-1</v>
      </c>
      <c r="AC1471" s="17">
        <f>IFERROR(INDEX(Factors!$C$59:$C$70,MATCH(AB1471,Factors!$B$59:$B$70,1),1),0)</f>
        <v>0</v>
      </c>
      <c r="AD1471" s="17">
        <f t="shared" si="146"/>
        <v>0</v>
      </c>
      <c r="AE1471" s="17">
        <f>IFERROR(INDEX(Factors!$B$6:$B$15,MATCH('INPUT - Census'!E1471,Factors!$C$6:$C$15,0),1),0)</f>
        <v>0</v>
      </c>
      <c r="AF1471" s="18">
        <f>IFERROR(INDEX(Factors!$B$16:$B$39,MATCH('INPUT - Census'!C1471,Factors!$C$16:$C$35,0),1),0)</f>
        <v>0</v>
      </c>
      <c r="AG1471" s="19">
        <f>IFERROR(INDEX(Factors!$B$40:$B$44,MATCH('INPUT - Census'!F1471,Factors!$C$40:$C$44,0),1),0)</f>
        <v>0</v>
      </c>
      <c r="AH1471" s="21" t="str">
        <f t="shared" si="148"/>
        <v/>
      </c>
      <c r="AI1471" s="1" t="str">
        <f>IFERROR(VLOOKUP(H1471,Factors!$C$45:$D$48,2,0),"")</f>
        <v/>
      </c>
      <c r="AJ1471" t="b">
        <f t="shared" si="147"/>
        <v>0</v>
      </c>
    </row>
    <row r="1472" spans="2:36" ht="14.4" x14ac:dyDescent="0.3">
      <c r="B1472" s="70"/>
      <c r="C1472" s="58"/>
      <c r="D1472" s="63"/>
      <c r="E1472" s="58"/>
      <c r="F1472" s="58"/>
      <c r="G1472" s="44"/>
      <c r="H1472" s="45"/>
      <c r="I1472" s="45"/>
      <c r="J1472" s="38" t="str">
        <f t="shared" si="143"/>
        <v/>
      </c>
      <c r="K1472" s="39" t="str">
        <f t="shared" si="145"/>
        <v/>
      </c>
      <c r="M1472" s="3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7" t="str">
        <f t="shared" si="144"/>
        <v>-1</v>
      </c>
      <c r="AC1472" s="17">
        <f>IFERROR(INDEX(Factors!$C$59:$C$70,MATCH(AB1472,Factors!$B$59:$B$70,1),1),0)</f>
        <v>0</v>
      </c>
      <c r="AD1472" s="17">
        <f t="shared" si="146"/>
        <v>0</v>
      </c>
      <c r="AE1472" s="17">
        <f>IFERROR(INDEX(Factors!$B$6:$B$15,MATCH('INPUT - Census'!E1472,Factors!$C$6:$C$15,0),1),0)</f>
        <v>0</v>
      </c>
      <c r="AF1472" s="18">
        <f>IFERROR(INDEX(Factors!$B$16:$B$39,MATCH('INPUT - Census'!C1472,Factors!$C$16:$C$35,0),1),0)</f>
        <v>0</v>
      </c>
      <c r="AG1472" s="19">
        <f>IFERROR(INDEX(Factors!$B$40:$B$44,MATCH('INPUT - Census'!F1472,Factors!$C$40:$C$44,0),1),0)</f>
        <v>0</v>
      </c>
      <c r="AH1472" s="21" t="str">
        <f t="shared" si="148"/>
        <v/>
      </c>
      <c r="AI1472" s="1" t="str">
        <f>IFERROR(VLOOKUP(H1472,Factors!$C$45:$D$48,2,0),"")</f>
        <v/>
      </c>
      <c r="AJ1472" t="b">
        <f t="shared" si="147"/>
        <v>0</v>
      </c>
    </row>
    <row r="1473" spans="2:36" ht="14.4" x14ac:dyDescent="0.3">
      <c r="B1473" s="70"/>
      <c r="C1473" s="58"/>
      <c r="D1473" s="63"/>
      <c r="E1473" s="58"/>
      <c r="F1473" s="58"/>
      <c r="G1473" s="44"/>
      <c r="H1473" s="45"/>
      <c r="I1473" s="45"/>
      <c r="J1473" s="38" t="str">
        <f t="shared" si="143"/>
        <v/>
      </c>
      <c r="K1473" s="39" t="str">
        <f t="shared" si="145"/>
        <v/>
      </c>
      <c r="M1473" s="3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7" t="str">
        <f t="shared" si="144"/>
        <v>-1</v>
      </c>
      <c r="AC1473" s="17">
        <f>IFERROR(INDEX(Factors!$C$59:$C$70,MATCH(AB1473,Factors!$B$59:$B$70,1),1),0)</f>
        <v>0</v>
      </c>
      <c r="AD1473" s="17">
        <f t="shared" si="146"/>
        <v>0</v>
      </c>
      <c r="AE1473" s="17">
        <f>IFERROR(INDEX(Factors!$B$6:$B$15,MATCH('INPUT - Census'!E1473,Factors!$C$6:$C$15,0),1),0)</f>
        <v>0</v>
      </c>
      <c r="AF1473" s="18">
        <f>IFERROR(INDEX(Factors!$B$16:$B$39,MATCH('INPUT - Census'!C1473,Factors!$C$16:$C$35,0),1),0)</f>
        <v>0</v>
      </c>
      <c r="AG1473" s="19">
        <f>IFERROR(INDEX(Factors!$B$40:$B$44,MATCH('INPUT - Census'!F1473,Factors!$C$40:$C$44,0),1),0)</f>
        <v>0</v>
      </c>
      <c r="AH1473" s="21" t="str">
        <f t="shared" si="148"/>
        <v/>
      </c>
      <c r="AI1473" s="1" t="str">
        <f>IFERROR(VLOOKUP(H1473,Factors!$C$45:$D$48,2,0),"")</f>
        <v/>
      </c>
      <c r="AJ1473" t="b">
        <f t="shared" si="147"/>
        <v>0</v>
      </c>
    </row>
    <row r="1474" spans="2:36" ht="14.4" x14ac:dyDescent="0.3">
      <c r="B1474" s="70"/>
      <c r="C1474" s="58"/>
      <c r="D1474" s="63"/>
      <c r="E1474" s="58"/>
      <c r="F1474" s="58"/>
      <c r="G1474" s="44"/>
      <c r="H1474" s="45"/>
      <c r="I1474" s="45"/>
      <c r="J1474" s="38" t="str">
        <f t="shared" ref="J1474:J1537" si="149">IF( ISNUMBER(B1474), ROUND(($AL$3-B1474)/365,0), "" )</f>
        <v/>
      </c>
      <c r="K1474" s="39" t="str">
        <f t="shared" si="145"/>
        <v/>
      </c>
      <c r="M1474" s="3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7" t="str">
        <f t="shared" ref="AB1474:AB1537" si="150">IF( AND(ISNUMBER(J1474),J1474&gt;=0,J1474&lt;=100), J1474, "-1" )</f>
        <v>-1</v>
      </c>
      <c r="AC1474" s="17">
        <f>IFERROR(INDEX(Factors!$C$59:$C$70,MATCH(AB1474,Factors!$B$59:$B$70,1),1),0)</f>
        <v>0</v>
      </c>
      <c r="AD1474" s="17">
        <f t="shared" si="146"/>
        <v>0</v>
      </c>
      <c r="AE1474" s="17">
        <f>IFERROR(INDEX(Factors!$B$6:$B$15,MATCH('INPUT - Census'!E1474,Factors!$C$6:$C$15,0),1),0)</f>
        <v>0</v>
      </c>
      <c r="AF1474" s="18">
        <f>IFERROR(INDEX(Factors!$B$16:$B$39,MATCH('INPUT - Census'!C1474,Factors!$C$16:$C$35,0),1),0)</f>
        <v>0</v>
      </c>
      <c r="AG1474" s="19">
        <f>IFERROR(INDEX(Factors!$B$40:$B$44,MATCH('INPUT - Census'!F1474,Factors!$C$40:$C$44,0),1),0)</f>
        <v>0</v>
      </c>
      <c r="AH1474" s="21" t="str">
        <f t="shared" si="148"/>
        <v/>
      </c>
      <c r="AI1474" s="1" t="str">
        <f>IFERROR(VLOOKUP(H1474,Factors!$C$45:$D$48,2,0),"")</f>
        <v/>
      </c>
      <c r="AJ1474" t="b">
        <f t="shared" si="147"/>
        <v>0</v>
      </c>
    </row>
    <row r="1475" spans="2:36" ht="14.4" x14ac:dyDescent="0.3">
      <c r="B1475" s="70"/>
      <c r="C1475" s="58"/>
      <c r="D1475" s="63"/>
      <c r="E1475" s="58"/>
      <c r="F1475" s="58"/>
      <c r="G1475" s="44"/>
      <c r="H1475" s="45"/>
      <c r="I1475" s="45"/>
      <c r="J1475" s="38" t="str">
        <f t="shared" si="149"/>
        <v/>
      </c>
      <c r="K1475" s="39" t="str">
        <f t="shared" ref="K1475:K1538" si="151">ValidateMember(B1475:J1475)</f>
        <v/>
      </c>
      <c r="M1475" s="3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7" t="str">
        <f t="shared" si="150"/>
        <v>-1</v>
      </c>
      <c r="AC1475" s="17">
        <f>IFERROR(INDEX(Factors!$C$59:$C$70,MATCH(AB1475,Factors!$B$59:$B$70,1),1),0)</f>
        <v>0</v>
      </c>
      <c r="AD1475" s="17">
        <f t="shared" ref="AD1475:AD1538" si="152">IF(COUNTIF($P$2:$P$16,D1475),MATCH(D1475,$P$2:$P$16,0),0)</f>
        <v>0</v>
      </c>
      <c r="AE1475" s="17">
        <f>IFERROR(INDEX(Factors!$B$6:$B$15,MATCH('INPUT - Census'!E1475,Factors!$C$6:$C$15,0),1),0)</f>
        <v>0</v>
      </c>
      <c r="AF1475" s="18">
        <f>IFERROR(INDEX(Factors!$B$16:$B$39,MATCH('INPUT - Census'!C1475,Factors!$C$16:$C$35,0),1),0)</f>
        <v>0</v>
      </c>
      <c r="AG1475" s="19">
        <f>IFERROR(INDEX(Factors!$B$40:$B$44,MATCH('INPUT - Census'!F1475,Factors!$C$40:$C$44,0),1),0)</f>
        <v>0</v>
      </c>
      <c r="AH1475" s="21" t="str">
        <f t="shared" si="148"/>
        <v/>
      </c>
      <c r="AI1475" s="1" t="str">
        <f>IFERROR(VLOOKUP(H1475,Factors!$C$45:$D$48,2,0),"")</f>
        <v/>
      </c>
      <c r="AJ1475" t="b">
        <f t="shared" ref="AJ1475:AJ1538" si="153">K1475=0</f>
        <v>0</v>
      </c>
    </row>
    <row r="1476" spans="2:36" ht="14.4" x14ac:dyDescent="0.3">
      <c r="B1476" s="70"/>
      <c r="C1476" s="58"/>
      <c r="D1476" s="63"/>
      <c r="E1476" s="58"/>
      <c r="F1476" s="58"/>
      <c r="G1476" s="44"/>
      <c r="H1476" s="45"/>
      <c r="I1476" s="45"/>
      <c r="J1476" s="38" t="str">
        <f t="shared" si="149"/>
        <v/>
      </c>
      <c r="K1476" s="39" t="str">
        <f t="shared" si="151"/>
        <v/>
      </c>
      <c r="M1476" s="3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7" t="str">
        <f t="shared" si="150"/>
        <v>-1</v>
      </c>
      <c r="AC1476" s="17">
        <f>IFERROR(INDEX(Factors!$C$59:$C$70,MATCH(AB1476,Factors!$B$59:$B$70,1),1),0)</f>
        <v>0</v>
      </c>
      <c r="AD1476" s="17">
        <f t="shared" si="152"/>
        <v>0</v>
      </c>
      <c r="AE1476" s="17">
        <f>IFERROR(INDEX(Factors!$B$6:$B$15,MATCH('INPUT - Census'!E1476,Factors!$C$6:$C$15,0),1),0)</f>
        <v>0</v>
      </c>
      <c r="AF1476" s="18">
        <f>IFERROR(INDEX(Factors!$B$16:$B$39,MATCH('INPUT - Census'!C1476,Factors!$C$16:$C$35,0),1),0)</f>
        <v>0</v>
      </c>
      <c r="AG1476" s="19">
        <f>IFERROR(INDEX(Factors!$B$40:$B$44,MATCH('INPUT - Census'!F1476,Factors!$C$40:$C$44,0),1),0)</f>
        <v>0</v>
      </c>
      <c r="AH1476" s="21" t="str">
        <f t="shared" ref="AH1476:AH1539" si="154">IF(G1476="","",G1476)</f>
        <v/>
      </c>
      <c r="AI1476" s="1" t="str">
        <f>IFERROR(VLOOKUP(H1476,Factors!$C$45:$D$48,2,0),"")</f>
        <v/>
      </c>
      <c r="AJ1476" t="b">
        <f t="shared" si="153"/>
        <v>0</v>
      </c>
    </row>
    <row r="1477" spans="2:36" ht="14.4" x14ac:dyDescent="0.3">
      <c r="B1477" s="70"/>
      <c r="C1477" s="58"/>
      <c r="D1477" s="63"/>
      <c r="E1477" s="58"/>
      <c r="F1477" s="58"/>
      <c r="G1477" s="44"/>
      <c r="H1477" s="45"/>
      <c r="I1477" s="45"/>
      <c r="J1477" s="38" t="str">
        <f t="shared" si="149"/>
        <v/>
      </c>
      <c r="K1477" s="39" t="str">
        <f t="shared" si="151"/>
        <v/>
      </c>
      <c r="M1477" s="3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7" t="str">
        <f t="shared" si="150"/>
        <v>-1</v>
      </c>
      <c r="AC1477" s="17">
        <f>IFERROR(INDEX(Factors!$C$59:$C$70,MATCH(AB1477,Factors!$B$59:$B$70,1),1),0)</f>
        <v>0</v>
      </c>
      <c r="AD1477" s="17">
        <f t="shared" si="152"/>
        <v>0</v>
      </c>
      <c r="AE1477" s="17">
        <f>IFERROR(INDEX(Factors!$B$6:$B$15,MATCH('INPUT - Census'!E1477,Factors!$C$6:$C$15,0),1),0)</f>
        <v>0</v>
      </c>
      <c r="AF1477" s="18">
        <f>IFERROR(INDEX(Factors!$B$16:$B$39,MATCH('INPUT - Census'!C1477,Factors!$C$16:$C$35,0),1),0)</f>
        <v>0</v>
      </c>
      <c r="AG1477" s="19">
        <f>IFERROR(INDEX(Factors!$B$40:$B$44,MATCH('INPUT - Census'!F1477,Factors!$C$40:$C$44,0),1),0)</f>
        <v>0</v>
      </c>
      <c r="AH1477" s="21" t="str">
        <f t="shared" si="154"/>
        <v/>
      </c>
      <c r="AI1477" s="1" t="str">
        <f>IFERROR(VLOOKUP(H1477,Factors!$C$45:$D$48,2,0),"")</f>
        <v/>
      </c>
      <c r="AJ1477" t="b">
        <f t="shared" si="153"/>
        <v>0</v>
      </c>
    </row>
    <row r="1478" spans="2:36" ht="14.4" x14ac:dyDescent="0.3">
      <c r="B1478" s="70"/>
      <c r="C1478" s="58"/>
      <c r="D1478" s="63"/>
      <c r="E1478" s="58"/>
      <c r="F1478" s="58"/>
      <c r="G1478" s="44"/>
      <c r="H1478" s="45"/>
      <c r="I1478" s="45"/>
      <c r="J1478" s="38" t="str">
        <f t="shared" si="149"/>
        <v/>
      </c>
      <c r="K1478" s="39" t="str">
        <f t="shared" si="151"/>
        <v/>
      </c>
      <c r="M1478" s="3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7" t="str">
        <f t="shared" si="150"/>
        <v>-1</v>
      </c>
      <c r="AC1478" s="17">
        <f>IFERROR(INDEX(Factors!$C$59:$C$70,MATCH(AB1478,Factors!$B$59:$B$70,1),1),0)</f>
        <v>0</v>
      </c>
      <c r="AD1478" s="17">
        <f t="shared" si="152"/>
        <v>0</v>
      </c>
      <c r="AE1478" s="17">
        <f>IFERROR(INDEX(Factors!$B$6:$B$15,MATCH('INPUT - Census'!E1478,Factors!$C$6:$C$15,0),1),0)</f>
        <v>0</v>
      </c>
      <c r="AF1478" s="18">
        <f>IFERROR(INDEX(Factors!$B$16:$B$39,MATCH('INPUT - Census'!C1478,Factors!$C$16:$C$35,0),1),0)</f>
        <v>0</v>
      </c>
      <c r="AG1478" s="19">
        <f>IFERROR(INDEX(Factors!$B$40:$B$44,MATCH('INPUT - Census'!F1478,Factors!$C$40:$C$44,0),1),0)</f>
        <v>0</v>
      </c>
      <c r="AH1478" s="21" t="str">
        <f t="shared" si="154"/>
        <v/>
      </c>
      <c r="AI1478" s="1" t="str">
        <f>IFERROR(VLOOKUP(H1478,Factors!$C$45:$D$48,2,0),"")</f>
        <v/>
      </c>
      <c r="AJ1478" t="b">
        <f t="shared" si="153"/>
        <v>0</v>
      </c>
    </row>
    <row r="1479" spans="2:36" ht="14.4" x14ac:dyDescent="0.3">
      <c r="B1479" s="70"/>
      <c r="C1479" s="58"/>
      <c r="D1479" s="63"/>
      <c r="E1479" s="58"/>
      <c r="F1479" s="58"/>
      <c r="G1479" s="44"/>
      <c r="H1479" s="45"/>
      <c r="I1479" s="45"/>
      <c r="J1479" s="38" t="str">
        <f t="shared" si="149"/>
        <v/>
      </c>
      <c r="K1479" s="39" t="str">
        <f t="shared" si="151"/>
        <v/>
      </c>
      <c r="M1479" s="3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  <c r="AB1479" s="17" t="str">
        <f t="shared" si="150"/>
        <v>-1</v>
      </c>
      <c r="AC1479" s="17">
        <f>IFERROR(INDEX(Factors!$C$59:$C$70,MATCH(AB1479,Factors!$B$59:$B$70,1),1),0)</f>
        <v>0</v>
      </c>
      <c r="AD1479" s="17">
        <f t="shared" si="152"/>
        <v>0</v>
      </c>
      <c r="AE1479" s="17">
        <f>IFERROR(INDEX(Factors!$B$6:$B$15,MATCH('INPUT - Census'!E1479,Factors!$C$6:$C$15,0),1),0)</f>
        <v>0</v>
      </c>
      <c r="AF1479" s="18">
        <f>IFERROR(INDEX(Factors!$B$16:$B$39,MATCH('INPUT - Census'!C1479,Factors!$C$16:$C$35,0),1),0)</f>
        <v>0</v>
      </c>
      <c r="AG1479" s="19">
        <f>IFERROR(INDEX(Factors!$B$40:$B$44,MATCH('INPUT - Census'!F1479,Factors!$C$40:$C$44,0),1),0)</f>
        <v>0</v>
      </c>
      <c r="AH1479" s="21" t="str">
        <f t="shared" si="154"/>
        <v/>
      </c>
      <c r="AI1479" s="1" t="str">
        <f>IFERROR(VLOOKUP(H1479,Factors!$C$45:$D$48,2,0),"")</f>
        <v/>
      </c>
      <c r="AJ1479" t="b">
        <f t="shared" si="153"/>
        <v>0</v>
      </c>
    </row>
    <row r="1480" spans="2:36" ht="14.4" x14ac:dyDescent="0.3">
      <c r="B1480" s="70"/>
      <c r="C1480" s="58"/>
      <c r="D1480" s="63"/>
      <c r="E1480" s="58"/>
      <c r="F1480" s="58"/>
      <c r="G1480" s="44"/>
      <c r="H1480" s="45"/>
      <c r="I1480" s="45"/>
      <c r="J1480" s="38" t="str">
        <f t="shared" si="149"/>
        <v/>
      </c>
      <c r="K1480" s="39" t="str">
        <f t="shared" si="151"/>
        <v/>
      </c>
      <c r="M1480" s="3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  <c r="AB1480" s="17" t="str">
        <f t="shared" si="150"/>
        <v>-1</v>
      </c>
      <c r="AC1480" s="17">
        <f>IFERROR(INDEX(Factors!$C$59:$C$70,MATCH(AB1480,Factors!$B$59:$B$70,1),1),0)</f>
        <v>0</v>
      </c>
      <c r="AD1480" s="17">
        <f t="shared" si="152"/>
        <v>0</v>
      </c>
      <c r="AE1480" s="17">
        <f>IFERROR(INDEX(Factors!$B$6:$B$15,MATCH('INPUT - Census'!E1480,Factors!$C$6:$C$15,0),1),0)</f>
        <v>0</v>
      </c>
      <c r="AF1480" s="18">
        <f>IFERROR(INDEX(Factors!$B$16:$B$39,MATCH('INPUT - Census'!C1480,Factors!$C$16:$C$35,0),1),0)</f>
        <v>0</v>
      </c>
      <c r="AG1480" s="19">
        <f>IFERROR(INDEX(Factors!$B$40:$B$44,MATCH('INPUT - Census'!F1480,Factors!$C$40:$C$44,0),1),0)</f>
        <v>0</v>
      </c>
      <c r="AH1480" s="21" t="str">
        <f t="shared" si="154"/>
        <v/>
      </c>
      <c r="AI1480" s="1" t="str">
        <f>IFERROR(VLOOKUP(H1480,Factors!$C$45:$D$48,2,0),"")</f>
        <v/>
      </c>
      <c r="AJ1480" t="b">
        <f t="shared" si="153"/>
        <v>0</v>
      </c>
    </row>
    <row r="1481" spans="2:36" ht="14.4" x14ac:dyDescent="0.3">
      <c r="B1481" s="70"/>
      <c r="C1481" s="58"/>
      <c r="D1481" s="63"/>
      <c r="E1481" s="58"/>
      <c r="F1481" s="58"/>
      <c r="G1481" s="44"/>
      <c r="H1481" s="45"/>
      <c r="I1481" s="45"/>
      <c r="J1481" s="38" t="str">
        <f t="shared" si="149"/>
        <v/>
      </c>
      <c r="K1481" s="39" t="str">
        <f t="shared" si="151"/>
        <v/>
      </c>
      <c r="M1481" s="3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  <c r="AB1481" s="17" t="str">
        <f t="shared" si="150"/>
        <v>-1</v>
      </c>
      <c r="AC1481" s="17">
        <f>IFERROR(INDEX(Factors!$C$59:$C$70,MATCH(AB1481,Factors!$B$59:$B$70,1),1),0)</f>
        <v>0</v>
      </c>
      <c r="AD1481" s="17">
        <f t="shared" si="152"/>
        <v>0</v>
      </c>
      <c r="AE1481" s="17">
        <f>IFERROR(INDEX(Factors!$B$6:$B$15,MATCH('INPUT - Census'!E1481,Factors!$C$6:$C$15,0),1),0)</f>
        <v>0</v>
      </c>
      <c r="AF1481" s="18">
        <f>IFERROR(INDEX(Factors!$B$16:$B$39,MATCH('INPUT - Census'!C1481,Factors!$C$16:$C$35,0),1),0)</f>
        <v>0</v>
      </c>
      <c r="AG1481" s="19">
        <f>IFERROR(INDEX(Factors!$B$40:$B$44,MATCH('INPUT - Census'!F1481,Factors!$C$40:$C$44,0),1),0)</f>
        <v>0</v>
      </c>
      <c r="AH1481" s="21" t="str">
        <f t="shared" si="154"/>
        <v/>
      </c>
      <c r="AI1481" s="1" t="str">
        <f>IFERROR(VLOOKUP(H1481,Factors!$C$45:$D$48,2,0),"")</f>
        <v/>
      </c>
      <c r="AJ1481" t="b">
        <f t="shared" si="153"/>
        <v>0</v>
      </c>
    </row>
    <row r="1482" spans="2:36" ht="14.4" x14ac:dyDescent="0.3">
      <c r="B1482" s="70"/>
      <c r="C1482" s="58"/>
      <c r="D1482" s="63"/>
      <c r="E1482" s="58"/>
      <c r="F1482" s="58"/>
      <c r="G1482" s="44"/>
      <c r="H1482" s="45"/>
      <c r="I1482" s="45"/>
      <c r="J1482" s="38" t="str">
        <f t="shared" si="149"/>
        <v/>
      </c>
      <c r="K1482" s="39" t="str">
        <f t="shared" si="151"/>
        <v/>
      </c>
      <c r="M1482" s="3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  <c r="AB1482" s="17" t="str">
        <f t="shared" si="150"/>
        <v>-1</v>
      </c>
      <c r="AC1482" s="17">
        <f>IFERROR(INDEX(Factors!$C$59:$C$70,MATCH(AB1482,Factors!$B$59:$B$70,1),1),0)</f>
        <v>0</v>
      </c>
      <c r="AD1482" s="17">
        <f t="shared" si="152"/>
        <v>0</v>
      </c>
      <c r="AE1482" s="17">
        <f>IFERROR(INDEX(Factors!$B$6:$B$15,MATCH('INPUT - Census'!E1482,Factors!$C$6:$C$15,0),1),0)</f>
        <v>0</v>
      </c>
      <c r="AF1482" s="18">
        <f>IFERROR(INDEX(Factors!$B$16:$B$39,MATCH('INPUT - Census'!C1482,Factors!$C$16:$C$35,0),1),0)</f>
        <v>0</v>
      </c>
      <c r="AG1482" s="19">
        <f>IFERROR(INDEX(Factors!$B$40:$B$44,MATCH('INPUT - Census'!F1482,Factors!$C$40:$C$44,0),1),0)</f>
        <v>0</v>
      </c>
      <c r="AH1482" s="21" t="str">
        <f t="shared" si="154"/>
        <v/>
      </c>
      <c r="AI1482" s="1" t="str">
        <f>IFERROR(VLOOKUP(H1482,Factors!$C$45:$D$48,2,0),"")</f>
        <v/>
      </c>
      <c r="AJ1482" t="b">
        <f t="shared" si="153"/>
        <v>0</v>
      </c>
    </row>
    <row r="1483" spans="2:36" ht="14.4" x14ac:dyDescent="0.3">
      <c r="B1483" s="70"/>
      <c r="C1483" s="58"/>
      <c r="D1483" s="63"/>
      <c r="E1483" s="58"/>
      <c r="F1483" s="58"/>
      <c r="G1483" s="44"/>
      <c r="H1483" s="45"/>
      <c r="I1483" s="45"/>
      <c r="J1483" s="38" t="str">
        <f t="shared" si="149"/>
        <v/>
      </c>
      <c r="K1483" s="39" t="str">
        <f t="shared" si="151"/>
        <v/>
      </c>
      <c r="M1483" s="3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  <c r="AB1483" s="17" t="str">
        <f t="shared" si="150"/>
        <v>-1</v>
      </c>
      <c r="AC1483" s="17">
        <f>IFERROR(INDEX(Factors!$C$59:$C$70,MATCH(AB1483,Factors!$B$59:$B$70,1),1),0)</f>
        <v>0</v>
      </c>
      <c r="AD1483" s="17">
        <f t="shared" si="152"/>
        <v>0</v>
      </c>
      <c r="AE1483" s="17">
        <f>IFERROR(INDEX(Factors!$B$6:$B$15,MATCH('INPUT - Census'!E1483,Factors!$C$6:$C$15,0),1),0)</f>
        <v>0</v>
      </c>
      <c r="AF1483" s="18">
        <f>IFERROR(INDEX(Factors!$B$16:$B$39,MATCH('INPUT - Census'!C1483,Factors!$C$16:$C$35,0),1),0)</f>
        <v>0</v>
      </c>
      <c r="AG1483" s="19">
        <f>IFERROR(INDEX(Factors!$B$40:$B$44,MATCH('INPUT - Census'!F1483,Factors!$C$40:$C$44,0),1),0)</f>
        <v>0</v>
      </c>
      <c r="AH1483" s="21" t="str">
        <f t="shared" si="154"/>
        <v/>
      </c>
      <c r="AI1483" s="1" t="str">
        <f>IFERROR(VLOOKUP(H1483,Factors!$C$45:$D$48,2,0),"")</f>
        <v/>
      </c>
      <c r="AJ1483" t="b">
        <f t="shared" si="153"/>
        <v>0</v>
      </c>
    </row>
    <row r="1484" spans="2:36" ht="14.4" x14ac:dyDescent="0.3">
      <c r="B1484" s="70"/>
      <c r="C1484" s="58"/>
      <c r="D1484" s="63"/>
      <c r="E1484" s="58"/>
      <c r="F1484" s="58"/>
      <c r="G1484" s="44"/>
      <c r="H1484" s="45"/>
      <c r="I1484" s="45"/>
      <c r="J1484" s="38" t="str">
        <f t="shared" si="149"/>
        <v/>
      </c>
      <c r="K1484" s="39" t="str">
        <f t="shared" si="151"/>
        <v/>
      </c>
      <c r="M1484" s="3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  <c r="AB1484" s="17" t="str">
        <f t="shared" si="150"/>
        <v>-1</v>
      </c>
      <c r="AC1484" s="17">
        <f>IFERROR(INDEX(Factors!$C$59:$C$70,MATCH(AB1484,Factors!$B$59:$B$70,1),1),0)</f>
        <v>0</v>
      </c>
      <c r="AD1484" s="17">
        <f t="shared" si="152"/>
        <v>0</v>
      </c>
      <c r="AE1484" s="17">
        <f>IFERROR(INDEX(Factors!$B$6:$B$15,MATCH('INPUT - Census'!E1484,Factors!$C$6:$C$15,0),1),0)</f>
        <v>0</v>
      </c>
      <c r="AF1484" s="18">
        <f>IFERROR(INDEX(Factors!$B$16:$B$39,MATCH('INPUT - Census'!C1484,Factors!$C$16:$C$35,0),1),0)</f>
        <v>0</v>
      </c>
      <c r="AG1484" s="19">
        <f>IFERROR(INDEX(Factors!$B$40:$B$44,MATCH('INPUT - Census'!F1484,Factors!$C$40:$C$44,0),1),0)</f>
        <v>0</v>
      </c>
      <c r="AH1484" s="21" t="str">
        <f t="shared" si="154"/>
        <v/>
      </c>
      <c r="AI1484" s="1" t="str">
        <f>IFERROR(VLOOKUP(H1484,Factors!$C$45:$D$48,2,0),"")</f>
        <v/>
      </c>
      <c r="AJ1484" t="b">
        <f t="shared" si="153"/>
        <v>0</v>
      </c>
    </row>
    <row r="1485" spans="2:36" ht="14.4" x14ac:dyDescent="0.3">
      <c r="B1485" s="70"/>
      <c r="C1485" s="58"/>
      <c r="D1485" s="63"/>
      <c r="E1485" s="58"/>
      <c r="F1485" s="58"/>
      <c r="G1485" s="44"/>
      <c r="H1485" s="45"/>
      <c r="I1485" s="45"/>
      <c r="J1485" s="38" t="str">
        <f t="shared" si="149"/>
        <v/>
      </c>
      <c r="K1485" s="39" t="str">
        <f t="shared" si="151"/>
        <v/>
      </c>
      <c r="M1485" s="3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  <c r="AB1485" s="17" t="str">
        <f t="shared" si="150"/>
        <v>-1</v>
      </c>
      <c r="AC1485" s="17">
        <f>IFERROR(INDEX(Factors!$C$59:$C$70,MATCH(AB1485,Factors!$B$59:$B$70,1),1),0)</f>
        <v>0</v>
      </c>
      <c r="AD1485" s="17">
        <f t="shared" si="152"/>
        <v>0</v>
      </c>
      <c r="AE1485" s="17">
        <f>IFERROR(INDEX(Factors!$B$6:$B$15,MATCH('INPUT - Census'!E1485,Factors!$C$6:$C$15,0),1),0)</f>
        <v>0</v>
      </c>
      <c r="AF1485" s="18">
        <f>IFERROR(INDEX(Factors!$B$16:$B$39,MATCH('INPUT - Census'!C1485,Factors!$C$16:$C$35,0),1),0)</f>
        <v>0</v>
      </c>
      <c r="AG1485" s="19">
        <f>IFERROR(INDEX(Factors!$B$40:$B$44,MATCH('INPUT - Census'!F1485,Factors!$C$40:$C$44,0),1),0)</f>
        <v>0</v>
      </c>
      <c r="AH1485" s="21" t="str">
        <f t="shared" si="154"/>
        <v/>
      </c>
      <c r="AI1485" s="1" t="str">
        <f>IFERROR(VLOOKUP(H1485,Factors!$C$45:$D$48,2,0),"")</f>
        <v/>
      </c>
      <c r="AJ1485" t="b">
        <f t="shared" si="153"/>
        <v>0</v>
      </c>
    </row>
    <row r="1486" spans="2:36" ht="14.4" x14ac:dyDescent="0.3">
      <c r="B1486" s="70"/>
      <c r="C1486" s="58"/>
      <c r="D1486" s="63"/>
      <c r="E1486" s="58"/>
      <c r="F1486" s="58"/>
      <c r="G1486" s="44"/>
      <c r="H1486" s="45"/>
      <c r="I1486" s="45"/>
      <c r="J1486" s="38" t="str">
        <f t="shared" si="149"/>
        <v/>
      </c>
      <c r="K1486" s="39" t="str">
        <f t="shared" si="151"/>
        <v/>
      </c>
      <c r="M1486" s="3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  <c r="AB1486" s="17" t="str">
        <f t="shared" si="150"/>
        <v>-1</v>
      </c>
      <c r="AC1486" s="17">
        <f>IFERROR(INDEX(Factors!$C$59:$C$70,MATCH(AB1486,Factors!$B$59:$B$70,1),1),0)</f>
        <v>0</v>
      </c>
      <c r="AD1486" s="17">
        <f t="shared" si="152"/>
        <v>0</v>
      </c>
      <c r="AE1486" s="17">
        <f>IFERROR(INDEX(Factors!$B$6:$B$15,MATCH('INPUT - Census'!E1486,Factors!$C$6:$C$15,0),1),0)</f>
        <v>0</v>
      </c>
      <c r="AF1486" s="18">
        <f>IFERROR(INDEX(Factors!$B$16:$B$39,MATCH('INPUT - Census'!C1486,Factors!$C$16:$C$35,0),1),0)</f>
        <v>0</v>
      </c>
      <c r="AG1486" s="19">
        <f>IFERROR(INDEX(Factors!$B$40:$B$44,MATCH('INPUT - Census'!F1486,Factors!$C$40:$C$44,0),1),0)</f>
        <v>0</v>
      </c>
      <c r="AH1486" s="21" t="str">
        <f t="shared" si="154"/>
        <v/>
      </c>
      <c r="AI1486" s="1" t="str">
        <f>IFERROR(VLOOKUP(H1486,Factors!$C$45:$D$48,2,0),"")</f>
        <v/>
      </c>
      <c r="AJ1486" t="b">
        <f t="shared" si="153"/>
        <v>0</v>
      </c>
    </row>
    <row r="1487" spans="2:36" ht="14.4" x14ac:dyDescent="0.3">
      <c r="B1487" s="70"/>
      <c r="C1487" s="58"/>
      <c r="D1487" s="63"/>
      <c r="E1487" s="58"/>
      <c r="F1487" s="58"/>
      <c r="G1487" s="44"/>
      <c r="H1487" s="45"/>
      <c r="I1487" s="45"/>
      <c r="J1487" s="38" t="str">
        <f t="shared" si="149"/>
        <v/>
      </c>
      <c r="K1487" s="39" t="str">
        <f t="shared" si="151"/>
        <v/>
      </c>
      <c r="M1487" s="3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  <c r="AB1487" s="17" t="str">
        <f t="shared" si="150"/>
        <v>-1</v>
      </c>
      <c r="AC1487" s="17">
        <f>IFERROR(INDEX(Factors!$C$59:$C$70,MATCH(AB1487,Factors!$B$59:$B$70,1),1),0)</f>
        <v>0</v>
      </c>
      <c r="AD1487" s="17">
        <f t="shared" si="152"/>
        <v>0</v>
      </c>
      <c r="AE1487" s="17">
        <f>IFERROR(INDEX(Factors!$B$6:$B$15,MATCH('INPUT - Census'!E1487,Factors!$C$6:$C$15,0),1),0)</f>
        <v>0</v>
      </c>
      <c r="AF1487" s="18">
        <f>IFERROR(INDEX(Factors!$B$16:$B$39,MATCH('INPUT - Census'!C1487,Factors!$C$16:$C$35,0),1),0)</f>
        <v>0</v>
      </c>
      <c r="AG1487" s="19">
        <f>IFERROR(INDEX(Factors!$B$40:$B$44,MATCH('INPUT - Census'!F1487,Factors!$C$40:$C$44,0),1),0)</f>
        <v>0</v>
      </c>
      <c r="AH1487" s="21" t="str">
        <f t="shared" si="154"/>
        <v/>
      </c>
      <c r="AI1487" s="1" t="str">
        <f>IFERROR(VLOOKUP(H1487,Factors!$C$45:$D$48,2,0),"")</f>
        <v/>
      </c>
      <c r="AJ1487" t="b">
        <f t="shared" si="153"/>
        <v>0</v>
      </c>
    </row>
    <row r="1488" spans="2:36" ht="14.4" x14ac:dyDescent="0.3">
      <c r="B1488" s="70"/>
      <c r="C1488" s="58"/>
      <c r="D1488" s="63"/>
      <c r="E1488" s="58"/>
      <c r="F1488" s="58"/>
      <c r="G1488" s="44"/>
      <c r="H1488" s="45"/>
      <c r="I1488" s="45"/>
      <c r="J1488" s="38" t="str">
        <f t="shared" si="149"/>
        <v/>
      </c>
      <c r="K1488" s="39" t="str">
        <f t="shared" si="151"/>
        <v/>
      </c>
      <c r="M1488" s="3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  <c r="AB1488" s="17" t="str">
        <f t="shared" si="150"/>
        <v>-1</v>
      </c>
      <c r="AC1488" s="17">
        <f>IFERROR(INDEX(Factors!$C$59:$C$70,MATCH(AB1488,Factors!$B$59:$B$70,1),1),0)</f>
        <v>0</v>
      </c>
      <c r="AD1488" s="17">
        <f t="shared" si="152"/>
        <v>0</v>
      </c>
      <c r="AE1488" s="17">
        <f>IFERROR(INDEX(Factors!$B$6:$B$15,MATCH('INPUT - Census'!E1488,Factors!$C$6:$C$15,0),1),0)</f>
        <v>0</v>
      </c>
      <c r="AF1488" s="18">
        <f>IFERROR(INDEX(Factors!$B$16:$B$39,MATCH('INPUT - Census'!C1488,Factors!$C$16:$C$35,0),1),0)</f>
        <v>0</v>
      </c>
      <c r="AG1488" s="19">
        <f>IFERROR(INDEX(Factors!$B$40:$B$44,MATCH('INPUT - Census'!F1488,Factors!$C$40:$C$44,0),1),0)</f>
        <v>0</v>
      </c>
      <c r="AH1488" s="21" t="str">
        <f t="shared" si="154"/>
        <v/>
      </c>
      <c r="AI1488" s="1" t="str">
        <f>IFERROR(VLOOKUP(H1488,Factors!$C$45:$D$48,2,0),"")</f>
        <v/>
      </c>
      <c r="AJ1488" t="b">
        <f t="shared" si="153"/>
        <v>0</v>
      </c>
    </row>
    <row r="1489" spans="2:36" ht="14.4" x14ac:dyDescent="0.3">
      <c r="B1489" s="70"/>
      <c r="C1489" s="58"/>
      <c r="D1489" s="63"/>
      <c r="E1489" s="58"/>
      <c r="F1489" s="58"/>
      <c r="G1489" s="44"/>
      <c r="H1489" s="45"/>
      <c r="I1489" s="45"/>
      <c r="J1489" s="38" t="str">
        <f t="shared" si="149"/>
        <v/>
      </c>
      <c r="K1489" s="39" t="str">
        <f t="shared" si="151"/>
        <v/>
      </c>
      <c r="M1489" s="3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  <c r="AB1489" s="17" t="str">
        <f t="shared" si="150"/>
        <v>-1</v>
      </c>
      <c r="AC1489" s="17">
        <f>IFERROR(INDEX(Factors!$C$59:$C$70,MATCH(AB1489,Factors!$B$59:$B$70,1),1),0)</f>
        <v>0</v>
      </c>
      <c r="AD1489" s="17">
        <f t="shared" si="152"/>
        <v>0</v>
      </c>
      <c r="AE1489" s="17">
        <f>IFERROR(INDEX(Factors!$B$6:$B$15,MATCH('INPUT - Census'!E1489,Factors!$C$6:$C$15,0),1),0)</f>
        <v>0</v>
      </c>
      <c r="AF1489" s="18">
        <f>IFERROR(INDEX(Factors!$B$16:$B$39,MATCH('INPUT - Census'!C1489,Factors!$C$16:$C$35,0),1),0)</f>
        <v>0</v>
      </c>
      <c r="AG1489" s="19">
        <f>IFERROR(INDEX(Factors!$B$40:$B$44,MATCH('INPUT - Census'!F1489,Factors!$C$40:$C$44,0),1),0)</f>
        <v>0</v>
      </c>
      <c r="AH1489" s="21" t="str">
        <f t="shared" si="154"/>
        <v/>
      </c>
      <c r="AI1489" s="1" t="str">
        <f>IFERROR(VLOOKUP(H1489,Factors!$C$45:$D$48,2,0),"")</f>
        <v/>
      </c>
      <c r="AJ1489" t="b">
        <f t="shared" si="153"/>
        <v>0</v>
      </c>
    </row>
    <row r="1490" spans="2:36" ht="14.4" x14ac:dyDescent="0.3">
      <c r="B1490" s="70"/>
      <c r="C1490" s="58"/>
      <c r="D1490" s="63"/>
      <c r="E1490" s="58"/>
      <c r="F1490" s="58"/>
      <c r="G1490" s="44"/>
      <c r="H1490" s="45"/>
      <c r="I1490" s="45"/>
      <c r="J1490" s="38" t="str">
        <f t="shared" si="149"/>
        <v/>
      </c>
      <c r="K1490" s="39" t="str">
        <f t="shared" si="151"/>
        <v/>
      </c>
      <c r="M1490" s="3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  <c r="AB1490" s="17" t="str">
        <f t="shared" si="150"/>
        <v>-1</v>
      </c>
      <c r="AC1490" s="17">
        <f>IFERROR(INDEX(Factors!$C$59:$C$70,MATCH(AB1490,Factors!$B$59:$B$70,1),1),0)</f>
        <v>0</v>
      </c>
      <c r="AD1490" s="17">
        <f t="shared" si="152"/>
        <v>0</v>
      </c>
      <c r="AE1490" s="17">
        <f>IFERROR(INDEX(Factors!$B$6:$B$15,MATCH('INPUT - Census'!E1490,Factors!$C$6:$C$15,0),1),0)</f>
        <v>0</v>
      </c>
      <c r="AF1490" s="18">
        <f>IFERROR(INDEX(Factors!$B$16:$B$39,MATCH('INPUT - Census'!C1490,Factors!$C$16:$C$35,0),1),0)</f>
        <v>0</v>
      </c>
      <c r="AG1490" s="19">
        <f>IFERROR(INDEX(Factors!$B$40:$B$44,MATCH('INPUT - Census'!F1490,Factors!$C$40:$C$44,0),1),0)</f>
        <v>0</v>
      </c>
      <c r="AH1490" s="21" t="str">
        <f t="shared" si="154"/>
        <v/>
      </c>
      <c r="AI1490" s="1" t="str">
        <f>IFERROR(VLOOKUP(H1490,Factors!$C$45:$D$48,2,0),"")</f>
        <v/>
      </c>
      <c r="AJ1490" t="b">
        <f t="shared" si="153"/>
        <v>0</v>
      </c>
    </row>
    <row r="1491" spans="2:36" ht="14.4" x14ac:dyDescent="0.3">
      <c r="B1491" s="70"/>
      <c r="C1491" s="58"/>
      <c r="D1491" s="63"/>
      <c r="E1491" s="58"/>
      <c r="F1491" s="58"/>
      <c r="G1491" s="44"/>
      <c r="H1491" s="45"/>
      <c r="I1491" s="45"/>
      <c r="J1491" s="38" t="str">
        <f t="shared" si="149"/>
        <v/>
      </c>
      <c r="K1491" s="39" t="str">
        <f t="shared" si="151"/>
        <v/>
      </c>
      <c r="M1491" s="3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  <c r="AB1491" s="17" t="str">
        <f t="shared" si="150"/>
        <v>-1</v>
      </c>
      <c r="AC1491" s="17">
        <f>IFERROR(INDEX(Factors!$C$59:$C$70,MATCH(AB1491,Factors!$B$59:$B$70,1),1),0)</f>
        <v>0</v>
      </c>
      <c r="AD1491" s="17">
        <f t="shared" si="152"/>
        <v>0</v>
      </c>
      <c r="AE1491" s="17">
        <f>IFERROR(INDEX(Factors!$B$6:$B$15,MATCH('INPUT - Census'!E1491,Factors!$C$6:$C$15,0),1),0)</f>
        <v>0</v>
      </c>
      <c r="AF1491" s="18">
        <f>IFERROR(INDEX(Factors!$B$16:$B$39,MATCH('INPUT - Census'!C1491,Factors!$C$16:$C$35,0),1),0)</f>
        <v>0</v>
      </c>
      <c r="AG1491" s="19">
        <f>IFERROR(INDEX(Factors!$B$40:$B$44,MATCH('INPUT - Census'!F1491,Factors!$C$40:$C$44,0),1),0)</f>
        <v>0</v>
      </c>
      <c r="AH1491" s="21" t="str">
        <f t="shared" si="154"/>
        <v/>
      </c>
      <c r="AI1491" s="1" t="str">
        <f>IFERROR(VLOOKUP(H1491,Factors!$C$45:$D$48,2,0),"")</f>
        <v/>
      </c>
      <c r="AJ1491" t="b">
        <f t="shared" si="153"/>
        <v>0</v>
      </c>
    </row>
    <row r="1492" spans="2:36" ht="14.4" x14ac:dyDescent="0.3">
      <c r="B1492" s="70"/>
      <c r="C1492" s="58"/>
      <c r="D1492" s="63"/>
      <c r="E1492" s="58"/>
      <c r="F1492" s="58"/>
      <c r="G1492" s="44"/>
      <c r="H1492" s="45"/>
      <c r="I1492" s="45"/>
      <c r="J1492" s="38" t="str">
        <f t="shared" si="149"/>
        <v/>
      </c>
      <c r="K1492" s="39" t="str">
        <f t="shared" si="151"/>
        <v/>
      </c>
      <c r="M1492" s="3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  <c r="AB1492" s="17" t="str">
        <f t="shared" si="150"/>
        <v>-1</v>
      </c>
      <c r="AC1492" s="17">
        <f>IFERROR(INDEX(Factors!$C$59:$C$70,MATCH(AB1492,Factors!$B$59:$B$70,1),1),0)</f>
        <v>0</v>
      </c>
      <c r="AD1492" s="17">
        <f t="shared" si="152"/>
        <v>0</v>
      </c>
      <c r="AE1492" s="17">
        <f>IFERROR(INDEX(Factors!$B$6:$B$15,MATCH('INPUT - Census'!E1492,Factors!$C$6:$C$15,0),1),0)</f>
        <v>0</v>
      </c>
      <c r="AF1492" s="18">
        <f>IFERROR(INDEX(Factors!$B$16:$B$39,MATCH('INPUT - Census'!C1492,Factors!$C$16:$C$35,0),1),0)</f>
        <v>0</v>
      </c>
      <c r="AG1492" s="19">
        <f>IFERROR(INDEX(Factors!$B$40:$B$44,MATCH('INPUT - Census'!F1492,Factors!$C$40:$C$44,0),1),0)</f>
        <v>0</v>
      </c>
      <c r="AH1492" s="21" t="str">
        <f t="shared" si="154"/>
        <v/>
      </c>
      <c r="AI1492" s="1" t="str">
        <f>IFERROR(VLOOKUP(H1492,Factors!$C$45:$D$48,2,0),"")</f>
        <v/>
      </c>
      <c r="AJ1492" t="b">
        <f t="shared" si="153"/>
        <v>0</v>
      </c>
    </row>
    <row r="1493" spans="2:36" ht="14.4" x14ac:dyDescent="0.3">
      <c r="B1493" s="70"/>
      <c r="C1493" s="58"/>
      <c r="D1493" s="63"/>
      <c r="E1493" s="58"/>
      <c r="F1493" s="58"/>
      <c r="G1493" s="44"/>
      <c r="H1493" s="45"/>
      <c r="I1493" s="45"/>
      <c r="J1493" s="38" t="str">
        <f t="shared" si="149"/>
        <v/>
      </c>
      <c r="K1493" s="39" t="str">
        <f t="shared" si="151"/>
        <v/>
      </c>
      <c r="M1493" s="3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  <c r="AB1493" s="17" t="str">
        <f t="shared" si="150"/>
        <v>-1</v>
      </c>
      <c r="AC1493" s="17">
        <f>IFERROR(INDEX(Factors!$C$59:$C$70,MATCH(AB1493,Factors!$B$59:$B$70,1),1),0)</f>
        <v>0</v>
      </c>
      <c r="AD1493" s="17">
        <f t="shared" si="152"/>
        <v>0</v>
      </c>
      <c r="AE1493" s="17">
        <f>IFERROR(INDEX(Factors!$B$6:$B$15,MATCH('INPUT - Census'!E1493,Factors!$C$6:$C$15,0),1),0)</f>
        <v>0</v>
      </c>
      <c r="AF1493" s="18">
        <f>IFERROR(INDEX(Factors!$B$16:$B$39,MATCH('INPUT - Census'!C1493,Factors!$C$16:$C$35,0),1),0)</f>
        <v>0</v>
      </c>
      <c r="AG1493" s="19">
        <f>IFERROR(INDEX(Factors!$B$40:$B$44,MATCH('INPUT - Census'!F1493,Factors!$C$40:$C$44,0),1),0)</f>
        <v>0</v>
      </c>
      <c r="AH1493" s="21" t="str">
        <f t="shared" si="154"/>
        <v/>
      </c>
      <c r="AI1493" s="1" t="str">
        <f>IFERROR(VLOOKUP(H1493,Factors!$C$45:$D$48,2,0),"")</f>
        <v/>
      </c>
      <c r="AJ1493" t="b">
        <f t="shared" si="153"/>
        <v>0</v>
      </c>
    </row>
    <row r="1494" spans="2:36" ht="14.4" x14ac:dyDescent="0.3">
      <c r="B1494" s="70"/>
      <c r="C1494" s="58"/>
      <c r="D1494" s="63"/>
      <c r="E1494" s="58"/>
      <c r="F1494" s="58"/>
      <c r="G1494" s="44"/>
      <c r="H1494" s="45"/>
      <c r="I1494" s="45"/>
      <c r="J1494" s="38" t="str">
        <f t="shared" si="149"/>
        <v/>
      </c>
      <c r="K1494" s="39" t="str">
        <f t="shared" si="151"/>
        <v/>
      </c>
      <c r="M1494" s="3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  <c r="AB1494" s="17" t="str">
        <f t="shared" si="150"/>
        <v>-1</v>
      </c>
      <c r="AC1494" s="17">
        <f>IFERROR(INDEX(Factors!$C$59:$C$70,MATCH(AB1494,Factors!$B$59:$B$70,1),1),0)</f>
        <v>0</v>
      </c>
      <c r="AD1494" s="17">
        <f t="shared" si="152"/>
        <v>0</v>
      </c>
      <c r="AE1494" s="17">
        <f>IFERROR(INDEX(Factors!$B$6:$B$15,MATCH('INPUT - Census'!E1494,Factors!$C$6:$C$15,0),1),0)</f>
        <v>0</v>
      </c>
      <c r="AF1494" s="18">
        <f>IFERROR(INDEX(Factors!$B$16:$B$39,MATCH('INPUT - Census'!C1494,Factors!$C$16:$C$35,0),1),0)</f>
        <v>0</v>
      </c>
      <c r="AG1494" s="19">
        <f>IFERROR(INDEX(Factors!$B$40:$B$44,MATCH('INPUT - Census'!F1494,Factors!$C$40:$C$44,0),1),0)</f>
        <v>0</v>
      </c>
      <c r="AH1494" s="21" t="str">
        <f t="shared" si="154"/>
        <v/>
      </c>
      <c r="AI1494" s="1" t="str">
        <f>IFERROR(VLOOKUP(H1494,Factors!$C$45:$D$48,2,0),"")</f>
        <v/>
      </c>
      <c r="AJ1494" t="b">
        <f t="shared" si="153"/>
        <v>0</v>
      </c>
    </row>
    <row r="1495" spans="2:36" ht="14.4" x14ac:dyDescent="0.3">
      <c r="B1495" s="70"/>
      <c r="C1495" s="58"/>
      <c r="D1495" s="63"/>
      <c r="E1495" s="58"/>
      <c r="F1495" s="58"/>
      <c r="G1495" s="44"/>
      <c r="H1495" s="45"/>
      <c r="I1495" s="45"/>
      <c r="J1495" s="38" t="str">
        <f t="shared" si="149"/>
        <v/>
      </c>
      <c r="K1495" s="39" t="str">
        <f t="shared" si="151"/>
        <v/>
      </c>
      <c r="M1495" s="3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  <c r="AB1495" s="17" t="str">
        <f t="shared" si="150"/>
        <v>-1</v>
      </c>
      <c r="AC1495" s="17">
        <f>IFERROR(INDEX(Factors!$C$59:$C$70,MATCH(AB1495,Factors!$B$59:$B$70,1),1),0)</f>
        <v>0</v>
      </c>
      <c r="AD1495" s="17">
        <f t="shared" si="152"/>
        <v>0</v>
      </c>
      <c r="AE1495" s="17">
        <f>IFERROR(INDEX(Factors!$B$6:$B$15,MATCH('INPUT - Census'!E1495,Factors!$C$6:$C$15,0),1),0)</f>
        <v>0</v>
      </c>
      <c r="AF1495" s="18">
        <f>IFERROR(INDEX(Factors!$B$16:$B$39,MATCH('INPUT - Census'!C1495,Factors!$C$16:$C$35,0),1),0)</f>
        <v>0</v>
      </c>
      <c r="AG1495" s="19">
        <f>IFERROR(INDEX(Factors!$B$40:$B$44,MATCH('INPUT - Census'!F1495,Factors!$C$40:$C$44,0),1),0)</f>
        <v>0</v>
      </c>
      <c r="AH1495" s="21" t="str">
        <f t="shared" si="154"/>
        <v/>
      </c>
      <c r="AI1495" s="1" t="str">
        <f>IFERROR(VLOOKUP(H1495,Factors!$C$45:$D$48,2,0),"")</f>
        <v/>
      </c>
      <c r="AJ1495" t="b">
        <f t="shared" si="153"/>
        <v>0</v>
      </c>
    </row>
    <row r="1496" spans="2:36" ht="14.4" x14ac:dyDescent="0.3">
      <c r="B1496" s="70"/>
      <c r="C1496" s="58"/>
      <c r="D1496" s="63"/>
      <c r="E1496" s="58"/>
      <c r="F1496" s="58"/>
      <c r="G1496" s="44"/>
      <c r="H1496" s="45"/>
      <c r="I1496" s="45"/>
      <c r="J1496" s="38" t="str">
        <f t="shared" si="149"/>
        <v/>
      </c>
      <c r="K1496" s="39" t="str">
        <f t="shared" si="151"/>
        <v/>
      </c>
      <c r="M1496" s="3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  <c r="AB1496" s="17" t="str">
        <f t="shared" si="150"/>
        <v>-1</v>
      </c>
      <c r="AC1496" s="17">
        <f>IFERROR(INDEX(Factors!$C$59:$C$70,MATCH(AB1496,Factors!$B$59:$B$70,1),1),0)</f>
        <v>0</v>
      </c>
      <c r="AD1496" s="17">
        <f t="shared" si="152"/>
        <v>0</v>
      </c>
      <c r="AE1496" s="17">
        <f>IFERROR(INDEX(Factors!$B$6:$B$15,MATCH('INPUT - Census'!E1496,Factors!$C$6:$C$15,0),1),0)</f>
        <v>0</v>
      </c>
      <c r="AF1496" s="18">
        <f>IFERROR(INDEX(Factors!$B$16:$B$39,MATCH('INPUT - Census'!C1496,Factors!$C$16:$C$35,0),1),0)</f>
        <v>0</v>
      </c>
      <c r="AG1496" s="19">
        <f>IFERROR(INDEX(Factors!$B$40:$B$44,MATCH('INPUT - Census'!F1496,Factors!$C$40:$C$44,0),1),0)</f>
        <v>0</v>
      </c>
      <c r="AH1496" s="21" t="str">
        <f t="shared" si="154"/>
        <v/>
      </c>
      <c r="AI1496" s="1" t="str">
        <f>IFERROR(VLOOKUP(H1496,Factors!$C$45:$D$48,2,0),"")</f>
        <v/>
      </c>
      <c r="AJ1496" t="b">
        <f t="shared" si="153"/>
        <v>0</v>
      </c>
    </row>
    <row r="1497" spans="2:36" ht="14.4" x14ac:dyDescent="0.3">
      <c r="B1497" s="70"/>
      <c r="C1497" s="58"/>
      <c r="D1497" s="63"/>
      <c r="E1497" s="58"/>
      <c r="F1497" s="58"/>
      <c r="G1497" s="44"/>
      <c r="H1497" s="45"/>
      <c r="I1497" s="45"/>
      <c r="J1497" s="38" t="str">
        <f t="shared" si="149"/>
        <v/>
      </c>
      <c r="K1497" s="39" t="str">
        <f t="shared" si="151"/>
        <v/>
      </c>
      <c r="M1497" s="3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  <c r="AB1497" s="17" t="str">
        <f t="shared" si="150"/>
        <v>-1</v>
      </c>
      <c r="AC1497" s="17">
        <f>IFERROR(INDEX(Factors!$C$59:$C$70,MATCH(AB1497,Factors!$B$59:$B$70,1),1),0)</f>
        <v>0</v>
      </c>
      <c r="AD1497" s="17">
        <f t="shared" si="152"/>
        <v>0</v>
      </c>
      <c r="AE1497" s="17">
        <f>IFERROR(INDEX(Factors!$B$6:$B$15,MATCH('INPUT - Census'!E1497,Factors!$C$6:$C$15,0),1),0)</f>
        <v>0</v>
      </c>
      <c r="AF1497" s="18">
        <f>IFERROR(INDEX(Factors!$B$16:$B$39,MATCH('INPUT - Census'!C1497,Factors!$C$16:$C$35,0),1),0)</f>
        <v>0</v>
      </c>
      <c r="AG1497" s="19">
        <f>IFERROR(INDEX(Factors!$B$40:$B$44,MATCH('INPUT - Census'!F1497,Factors!$C$40:$C$44,0),1),0)</f>
        <v>0</v>
      </c>
      <c r="AH1497" s="21" t="str">
        <f t="shared" si="154"/>
        <v/>
      </c>
      <c r="AI1497" s="1" t="str">
        <f>IFERROR(VLOOKUP(H1497,Factors!$C$45:$D$48,2,0),"")</f>
        <v/>
      </c>
      <c r="AJ1497" t="b">
        <f t="shared" si="153"/>
        <v>0</v>
      </c>
    </row>
    <row r="1498" spans="2:36" ht="14.4" x14ac:dyDescent="0.3">
      <c r="B1498" s="70"/>
      <c r="C1498" s="58"/>
      <c r="D1498" s="63"/>
      <c r="E1498" s="58"/>
      <c r="F1498" s="58"/>
      <c r="G1498" s="44"/>
      <c r="H1498" s="45"/>
      <c r="I1498" s="45"/>
      <c r="J1498" s="38" t="str">
        <f t="shared" si="149"/>
        <v/>
      </c>
      <c r="K1498" s="39" t="str">
        <f t="shared" si="151"/>
        <v/>
      </c>
      <c r="M1498" s="3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  <c r="AB1498" s="17" t="str">
        <f t="shared" si="150"/>
        <v>-1</v>
      </c>
      <c r="AC1498" s="17">
        <f>IFERROR(INDEX(Factors!$C$59:$C$70,MATCH(AB1498,Factors!$B$59:$B$70,1),1),0)</f>
        <v>0</v>
      </c>
      <c r="AD1498" s="17">
        <f t="shared" si="152"/>
        <v>0</v>
      </c>
      <c r="AE1498" s="17">
        <f>IFERROR(INDEX(Factors!$B$6:$B$15,MATCH('INPUT - Census'!E1498,Factors!$C$6:$C$15,0),1),0)</f>
        <v>0</v>
      </c>
      <c r="AF1498" s="18">
        <f>IFERROR(INDEX(Factors!$B$16:$B$39,MATCH('INPUT - Census'!C1498,Factors!$C$16:$C$35,0),1),0)</f>
        <v>0</v>
      </c>
      <c r="AG1498" s="19">
        <f>IFERROR(INDEX(Factors!$B$40:$B$44,MATCH('INPUT - Census'!F1498,Factors!$C$40:$C$44,0),1),0)</f>
        <v>0</v>
      </c>
      <c r="AH1498" s="21" t="str">
        <f t="shared" si="154"/>
        <v/>
      </c>
      <c r="AI1498" s="1" t="str">
        <f>IFERROR(VLOOKUP(H1498,Factors!$C$45:$D$48,2,0),"")</f>
        <v/>
      </c>
      <c r="AJ1498" t="b">
        <f t="shared" si="153"/>
        <v>0</v>
      </c>
    </row>
    <row r="1499" spans="2:36" ht="14.4" x14ac:dyDescent="0.3">
      <c r="B1499" s="70"/>
      <c r="C1499" s="58"/>
      <c r="D1499" s="63"/>
      <c r="E1499" s="58"/>
      <c r="F1499" s="58"/>
      <c r="G1499" s="44"/>
      <c r="H1499" s="45"/>
      <c r="I1499" s="45"/>
      <c r="J1499" s="38" t="str">
        <f t="shared" si="149"/>
        <v/>
      </c>
      <c r="K1499" s="39" t="str">
        <f t="shared" si="151"/>
        <v/>
      </c>
      <c r="M1499" s="3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  <c r="AB1499" s="17" t="str">
        <f t="shared" si="150"/>
        <v>-1</v>
      </c>
      <c r="AC1499" s="17">
        <f>IFERROR(INDEX(Factors!$C$59:$C$70,MATCH(AB1499,Factors!$B$59:$B$70,1),1),0)</f>
        <v>0</v>
      </c>
      <c r="AD1499" s="17">
        <f t="shared" si="152"/>
        <v>0</v>
      </c>
      <c r="AE1499" s="17">
        <f>IFERROR(INDEX(Factors!$B$6:$B$15,MATCH('INPUT - Census'!E1499,Factors!$C$6:$C$15,0),1),0)</f>
        <v>0</v>
      </c>
      <c r="AF1499" s="18">
        <f>IFERROR(INDEX(Factors!$B$16:$B$39,MATCH('INPUT - Census'!C1499,Factors!$C$16:$C$35,0),1),0)</f>
        <v>0</v>
      </c>
      <c r="AG1499" s="19">
        <f>IFERROR(INDEX(Factors!$B$40:$B$44,MATCH('INPUT - Census'!F1499,Factors!$C$40:$C$44,0),1),0)</f>
        <v>0</v>
      </c>
      <c r="AH1499" s="21" t="str">
        <f t="shared" si="154"/>
        <v/>
      </c>
      <c r="AI1499" s="1" t="str">
        <f>IFERROR(VLOOKUP(H1499,Factors!$C$45:$D$48,2,0),"")</f>
        <v/>
      </c>
      <c r="AJ1499" t="b">
        <f t="shared" si="153"/>
        <v>0</v>
      </c>
    </row>
    <row r="1500" spans="2:36" ht="14.4" x14ac:dyDescent="0.3">
      <c r="B1500" s="70"/>
      <c r="C1500" s="58"/>
      <c r="D1500" s="63"/>
      <c r="E1500" s="58"/>
      <c r="F1500" s="58"/>
      <c r="G1500" s="44"/>
      <c r="H1500" s="45"/>
      <c r="I1500" s="45"/>
      <c r="J1500" s="38" t="str">
        <f t="shared" si="149"/>
        <v/>
      </c>
      <c r="K1500" s="39" t="str">
        <f t="shared" si="151"/>
        <v/>
      </c>
      <c r="M1500" s="3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  <c r="AB1500" s="17" t="str">
        <f t="shared" si="150"/>
        <v>-1</v>
      </c>
      <c r="AC1500" s="17">
        <f>IFERROR(INDEX(Factors!$C$59:$C$70,MATCH(AB1500,Factors!$B$59:$B$70,1),1),0)</f>
        <v>0</v>
      </c>
      <c r="AD1500" s="17">
        <f t="shared" si="152"/>
        <v>0</v>
      </c>
      <c r="AE1500" s="17">
        <f>IFERROR(INDEX(Factors!$B$6:$B$15,MATCH('INPUT - Census'!E1500,Factors!$C$6:$C$15,0),1),0)</f>
        <v>0</v>
      </c>
      <c r="AF1500" s="18">
        <f>IFERROR(INDEX(Factors!$B$16:$B$39,MATCH('INPUT - Census'!C1500,Factors!$C$16:$C$35,0),1),0)</f>
        <v>0</v>
      </c>
      <c r="AG1500" s="19">
        <f>IFERROR(INDEX(Factors!$B$40:$B$44,MATCH('INPUT - Census'!F1500,Factors!$C$40:$C$44,0),1),0)</f>
        <v>0</v>
      </c>
      <c r="AH1500" s="21" t="str">
        <f t="shared" si="154"/>
        <v/>
      </c>
      <c r="AI1500" s="1" t="str">
        <f>IFERROR(VLOOKUP(H1500,Factors!$C$45:$D$48,2,0),"")</f>
        <v/>
      </c>
      <c r="AJ1500" t="b">
        <f t="shared" si="153"/>
        <v>0</v>
      </c>
    </row>
    <row r="1501" spans="2:36" ht="14.4" x14ac:dyDescent="0.3">
      <c r="B1501" s="70"/>
      <c r="C1501" s="58"/>
      <c r="D1501" s="63"/>
      <c r="E1501" s="58"/>
      <c r="F1501" s="58"/>
      <c r="G1501" s="44"/>
      <c r="H1501" s="45"/>
      <c r="I1501" s="45"/>
      <c r="J1501" s="38" t="str">
        <f t="shared" si="149"/>
        <v/>
      </c>
      <c r="K1501" s="39" t="str">
        <f t="shared" si="151"/>
        <v/>
      </c>
      <c r="M1501" s="3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  <c r="AB1501" s="17" t="str">
        <f t="shared" si="150"/>
        <v>-1</v>
      </c>
      <c r="AC1501" s="17">
        <f>IFERROR(INDEX(Factors!$C$59:$C$70,MATCH(AB1501,Factors!$B$59:$B$70,1),1),0)</f>
        <v>0</v>
      </c>
      <c r="AD1501" s="17">
        <f t="shared" si="152"/>
        <v>0</v>
      </c>
      <c r="AE1501" s="17">
        <f>IFERROR(INDEX(Factors!$B$6:$B$15,MATCH('INPUT - Census'!E1501,Factors!$C$6:$C$15,0),1),0)</f>
        <v>0</v>
      </c>
      <c r="AF1501" s="18">
        <f>IFERROR(INDEX(Factors!$B$16:$B$39,MATCH('INPUT - Census'!C1501,Factors!$C$16:$C$35,0),1),0)</f>
        <v>0</v>
      </c>
      <c r="AG1501" s="19">
        <f>IFERROR(INDEX(Factors!$B$40:$B$44,MATCH('INPUT - Census'!F1501,Factors!$C$40:$C$44,0),1),0)</f>
        <v>0</v>
      </c>
      <c r="AH1501" s="21" t="str">
        <f t="shared" si="154"/>
        <v/>
      </c>
      <c r="AI1501" s="1" t="str">
        <f>IFERROR(VLOOKUP(H1501,Factors!$C$45:$D$48,2,0),"")</f>
        <v/>
      </c>
      <c r="AJ1501" t="b">
        <f t="shared" si="153"/>
        <v>0</v>
      </c>
    </row>
    <row r="1502" spans="2:36" ht="14.4" x14ac:dyDescent="0.3">
      <c r="B1502" s="70"/>
      <c r="C1502" s="58"/>
      <c r="D1502" s="63"/>
      <c r="E1502" s="58"/>
      <c r="F1502" s="58"/>
      <c r="G1502" s="44"/>
      <c r="H1502" s="45"/>
      <c r="I1502" s="45"/>
      <c r="J1502" s="38" t="str">
        <f t="shared" si="149"/>
        <v/>
      </c>
      <c r="K1502" s="39" t="str">
        <f t="shared" si="151"/>
        <v/>
      </c>
      <c r="M1502" s="3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  <c r="AB1502" s="17" t="str">
        <f t="shared" si="150"/>
        <v>-1</v>
      </c>
      <c r="AC1502" s="17">
        <f>IFERROR(INDEX(Factors!$C$59:$C$70,MATCH(AB1502,Factors!$B$59:$B$70,1),1),0)</f>
        <v>0</v>
      </c>
      <c r="AD1502" s="17">
        <f t="shared" si="152"/>
        <v>0</v>
      </c>
      <c r="AE1502" s="17">
        <f>IFERROR(INDEX(Factors!$B$6:$B$15,MATCH('INPUT - Census'!E1502,Factors!$C$6:$C$15,0),1),0)</f>
        <v>0</v>
      </c>
      <c r="AF1502" s="18">
        <f>IFERROR(INDEX(Factors!$B$16:$B$39,MATCH('INPUT - Census'!C1502,Factors!$C$16:$C$35,0),1),0)</f>
        <v>0</v>
      </c>
      <c r="AG1502" s="19">
        <f>IFERROR(INDEX(Factors!$B$40:$B$44,MATCH('INPUT - Census'!F1502,Factors!$C$40:$C$44,0),1),0)</f>
        <v>0</v>
      </c>
      <c r="AH1502" s="21" t="str">
        <f t="shared" si="154"/>
        <v/>
      </c>
      <c r="AI1502" s="1" t="str">
        <f>IFERROR(VLOOKUP(H1502,Factors!$C$45:$D$48,2,0),"")</f>
        <v/>
      </c>
      <c r="AJ1502" t="b">
        <f t="shared" si="153"/>
        <v>0</v>
      </c>
    </row>
    <row r="1503" spans="2:36" ht="14.4" x14ac:dyDescent="0.3">
      <c r="B1503" s="70"/>
      <c r="C1503" s="58"/>
      <c r="D1503" s="63"/>
      <c r="E1503" s="58"/>
      <c r="F1503" s="58"/>
      <c r="G1503" s="44"/>
      <c r="H1503" s="45"/>
      <c r="I1503" s="45"/>
      <c r="J1503" s="38" t="str">
        <f t="shared" si="149"/>
        <v/>
      </c>
      <c r="K1503" s="39" t="str">
        <f t="shared" si="151"/>
        <v/>
      </c>
      <c r="M1503" s="3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  <c r="AB1503" s="17" t="str">
        <f t="shared" si="150"/>
        <v>-1</v>
      </c>
      <c r="AC1503" s="17">
        <f>IFERROR(INDEX(Factors!$C$59:$C$70,MATCH(AB1503,Factors!$B$59:$B$70,1),1),0)</f>
        <v>0</v>
      </c>
      <c r="AD1503" s="17">
        <f t="shared" si="152"/>
        <v>0</v>
      </c>
      <c r="AE1503" s="17">
        <f>IFERROR(INDEX(Factors!$B$6:$B$15,MATCH('INPUT - Census'!E1503,Factors!$C$6:$C$15,0),1),0)</f>
        <v>0</v>
      </c>
      <c r="AF1503" s="18">
        <f>IFERROR(INDEX(Factors!$B$16:$B$39,MATCH('INPUT - Census'!C1503,Factors!$C$16:$C$35,0),1),0)</f>
        <v>0</v>
      </c>
      <c r="AG1503" s="19">
        <f>IFERROR(INDEX(Factors!$B$40:$B$44,MATCH('INPUT - Census'!F1503,Factors!$C$40:$C$44,0),1),0)</f>
        <v>0</v>
      </c>
      <c r="AH1503" s="21" t="str">
        <f t="shared" si="154"/>
        <v/>
      </c>
      <c r="AI1503" s="1" t="str">
        <f>IFERROR(VLOOKUP(H1503,Factors!$C$45:$D$48,2,0),"")</f>
        <v/>
      </c>
      <c r="AJ1503" t="b">
        <f t="shared" si="153"/>
        <v>0</v>
      </c>
    </row>
    <row r="1504" spans="2:36" ht="14.4" x14ac:dyDescent="0.3">
      <c r="B1504" s="70"/>
      <c r="C1504" s="58"/>
      <c r="D1504" s="63"/>
      <c r="E1504" s="58"/>
      <c r="F1504" s="58"/>
      <c r="G1504" s="44"/>
      <c r="H1504" s="45"/>
      <c r="I1504" s="45"/>
      <c r="J1504" s="38" t="str">
        <f t="shared" si="149"/>
        <v/>
      </c>
      <c r="K1504" s="39" t="str">
        <f t="shared" si="151"/>
        <v/>
      </c>
      <c r="M1504" s="3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  <c r="AB1504" s="17" t="str">
        <f t="shared" si="150"/>
        <v>-1</v>
      </c>
      <c r="AC1504" s="17">
        <f>IFERROR(INDEX(Factors!$C$59:$C$70,MATCH(AB1504,Factors!$B$59:$B$70,1),1),0)</f>
        <v>0</v>
      </c>
      <c r="AD1504" s="17">
        <f t="shared" si="152"/>
        <v>0</v>
      </c>
      <c r="AE1504" s="17">
        <f>IFERROR(INDEX(Factors!$B$6:$B$15,MATCH('INPUT - Census'!E1504,Factors!$C$6:$C$15,0),1),0)</f>
        <v>0</v>
      </c>
      <c r="AF1504" s="18">
        <f>IFERROR(INDEX(Factors!$B$16:$B$39,MATCH('INPUT - Census'!C1504,Factors!$C$16:$C$35,0),1),0)</f>
        <v>0</v>
      </c>
      <c r="AG1504" s="19">
        <f>IFERROR(INDEX(Factors!$B$40:$B$44,MATCH('INPUT - Census'!F1504,Factors!$C$40:$C$44,0),1),0)</f>
        <v>0</v>
      </c>
      <c r="AH1504" s="21" t="str">
        <f t="shared" si="154"/>
        <v/>
      </c>
      <c r="AI1504" s="1" t="str">
        <f>IFERROR(VLOOKUP(H1504,Factors!$C$45:$D$48,2,0),"")</f>
        <v/>
      </c>
      <c r="AJ1504" t="b">
        <f t="shared" si="153"/>
        <v>0</v>
      </c>
    </row>
    <row r="1505" spans="2:36" ht="14.4" x14ac:dyDescent="0.3">
      <c r="B1505" s="70"/>
      <c r="C1505" s="58"/>
      <c r="D1505" s="63"/>
      <c r="E1505" s="58"/>
      <c r="F1505" s="58"/>
      <c r="G1505" s="44"/>
      <c r="H1505" s="45"/>
      <c r="I1505" s="45"/>
      <c r="J1505" s="38" t="str">
        <f t="shared" si="149"/>
        <v/>
      </c>
      <c r="K1505" s="39" t="str">
        <f t="shared" si="151"/>
        <v/>
      </c>
      <c r="M1505" s="3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  <c r="AB1505" s="17" t="str">
        <f t="shared" si="150"/>
        <v>-1</v>
      </c>
      <c r="AC1505" s="17">
        <f>IFERROR(INDEX(Factors!$C$59:$C$70,MATCH(AB1505,Factors!$B$59:$B$70,1),1),0)</f>
        <v>0</v>
      </c>
      <c r="AD1505" s="17">
        <f t="shared" si="152"/>
        <v>0</v>
      </c>
      <c r="AE1505" s="17">
        <f>IFERROR(INDEX(Factors!$B$6:$B$15,MATCH('INPUT - Census'!E1505,Factors!$C$6:$C$15,0),1),0)</f>
        <v>0</v>
      </c>
      <c r="AF1505" s="18">
        <f>IFERROR(INDEX(Factors!$B$16:$B$39,MATCH('INPUT - Census'!C1505,Factors!$C$16:$C$35,0),1),0)</f>
        <v>0</v>
      </c>
      <c r="AG1505" s="19">
        <f>IFERROR(INDEX(Factors!$B$40:$B$44,MATCH('INPUT - Census'!F1505,Factors!$C$40:$C$44,0),1),0)</f>
        <v>0</v>
      </c>
      <c r="AH1505" s="21" t="str">
        <f t="shared" si="154"/>
        <v/>
      </c>
      <c r="AI1505" s="1" t="str">
        <f>IFERROR(VLOOKUP(H1505,Factors!$C$45:$D$48,2,0),"")</f>
        <v/>
      </c>
      <c r="AJ1505" t="b">
        <f t="shared" si="153"/>
        <v>0</v>
      </c>
    </row>
    <row r="1506" spans="2:36" ht="14.4" x14ac:dyDescent="0.3">
      <c r="B1506" s="70"/>
      <c r="C1506" s="58"/>
      <c r="D1506" s="63"/>
      <c r="E1506" s="58"/>
      <c r="F1506" s="58"/>
      <c r="G1506" s="44"/>
      <c r="H1506" s="45"/>
      <c r="I1506" s="45"/>
      <c r="J1506" s="38" t="str">
        <f t="shared" si="149"/>
        <v/>
      </c>
      <c r="K1506" s="39" t="str">
        <f t="shared" si="151"/>
        <v/>
      </c>
      <c r="M1506" s="3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  <c r="AB1506" s="17" t="str">
        <f t="shared" si="150"/>
        <v>-1</v>
      </c>
      <c r="AC1506" s="17">
        <f>IFERROR(INDEX(Factors!$C$59:$C$70,MATCH(AB1506,Factors!$B$59:$B$70,1),1),0)</f>
        <v>0</v>
      </c>
      <c r="AD1506" s="17">
        <f t="shared" si="152"/>
        <v>0</v>
      </c>
      <c r="AE1506" s="17">
        <f>IFERROR(INDEX(Factors!$B$6:$B$15,MATCH('INPUT - Census'!E1506,Factors!$C$6:$C$15,0),1),0)</f>
        <v>0</v>
      </c>
      <c r="AF1506" s="18">
        <f>IFERROR(INDEX(Factors!$B$16:$B$39,MATCH('INPUT - Census'!C1506,Factors!$C$16:$C$35,0),1),0)</f>
        <v>0</v>
      </c>
      <c r="AG1506" s="19">
        <f>IFERROR(INDEX(Factors!$B$40:$B$44,MATCH('INPUT - Census'!F1506,Factors!$C$40:$C$44,0),1),0)</f>
        <v>0</v>
      </c>
      <c r="AH1506" s="21" t="str">
        <f t="shared" si="154"/>
        <v/>
      </c>
      <c r="AI1506" s="1" t="str">
        <f>IFERROR(VLOOKUP(H1506,Factors!$C$45:$D$48,2,0),"")</f>
        <v/>
      </c>
      <c r="AJ1506" t="b">
        <f t="shared" si="153"/>
        <v>0</v>
      </c>
    </row>
    <row r="1507" spans="2:36" ht="14.4" x14ac:dyDescent="0.3">
      <c r="B1507" s="70"/>
      <c r="C1507" s="58"/>
      <c r="D1507" s="63"/>
      <c r="E1507" s="58"/>
      <c r="F1507" s="58"/>
      <c r="G1507" s="44"/>
      <c r="H1507" s="45"/>
      <c r="I1507" s="45"/>
      <c r="J1507" s="38" t="str">
        <f t="shared" si="149"/>
        <v/>
      </c>
      <c r="K1507" s="39" t="str">
        <f t="shared" si="151"/>
        <v/>
      </c>
      <c r="M1507" s="3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  <c r="AB1507" s="17" t="str">
        <f t="shared" si="150"/>
        <v>-1</v>
      </c>
      <c r="AC1507" s="17">
        <f>IFERROR(INDEX(Factors!$C$59:$C$70,MATCH(AB1507,Factors!$B$59:$B$70,1),1),0)</f>
        <v>0</v>
      </c>
      <c r="AD1507" s="17">
        <f t="shared" si="152"/>
        <v>0</v>
      </c>
      <c r="AE1507" s="17">
        <f>IFERROR(INDEX(Factors!$B$6:$B$15,MATCH('INPUT - Census'!E1507,Factors!$C$6:$C$15,0),1),0)</f>
        <v>0</v>
      </c>
      <c r="AF1507" s="18">
        <f>IFERROR(INDEX(Factors!$B$16:$B$39,MATCH('INPUT - Census'!C1507,Factors!$C$16:$C$35,0),1),0)</f>
        <v>0</v>
      </c>
      <c r="AG1507" s="19">
        <f>IFERROR(INDEX(Factors!$B$40:$B$44,MATCH('INPUT - Census'!F1507,Factors!$C$40:$C$44,0),1),0)</f>
        <v>0</v>
      </c>
      <c r="AH1507" s="21" t="str">
        <f t="shared" si="154"/>
        <v/>
      </c>
      <c r="AI1507" s="1" t="str">
        <f>IFERROR(VLOOKUP(H1507,Factors!$C$45:$D$48,2,0),"")</f>
        <v/>
      </c>
      <c r="AJ1507" t="b">
        <f t="shared" si="153"/>
        <v>0</v>
      </c>
    </row>
    <row r="1508" spans="2:36" ht="14.4" x14ac:dyDescent="0.3">
      <c r="B1508" s="70"/>
      <c r="C1508" s="58"/>
      <c r="D1508" s="63"/>
      <c r="E1508" s="58"/>
      <c r="F1508" s="58"/>
      <c r="G1508" s="44"/>
      <c r="H1508" s="45"/>
      <c r="I1508" s="45"/>
      <c r="J1508" s="38" t="str">
        <f t="shared" si="149"/>
        <v/>
      </c>
      <c r="K1508" s="39" t="str">
        <f t="shared" si="151"/>
        <v/>
      </c>
      <c r="M1508" s="3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  <c r="AB1508" s="17" t="str">
        <f t="shared" si="150"/>
        <v>-1</v>
      </c>
      <c r="AC1508" s="17">
        <f>IFERROR(INDEX(Factors!$C$59:$C$70,MATCH(AB1508,Factors!$B$59:$B$70,1),1),0)</f>
        <v>0</v>
      </c>
      <c r="AD1508" s="17">
        <f t="shared" si="152"/>
        <v>0</v>
      </c>
      <c r="AE1508" s="17">
        <f>IFERROR(INDEX(Factors!$B$6:$B$15,MATCH('INPUT - Census'!E1508,Factors!$C$6:$C$15,0),1),0)</f>
        <v>0</v>
      </c>
      <c r="AF1508" s="18">
        <f>IFERROR(INDEX(Factors!$B$16:$B$39,MATCH('INPUT - Census'!C1508,Factors!$C$16:$C$35,0),1),0)</f>
        <v>0</v>
      </c>
      <c r="AG1508" s="19">
        <f>IFERROR(INDEX(Factors!$B$40:$B$44,MATCH('INPUT - Census'!F1508,Factors!$C$40:$C$44,0),1),0)</f>
        <v>0</v>
      </c>
      <c r="AH1508" s="21" t="str">
        <f t="shared" si="154"/>
        <v/>
      </c>
      <c r="AI1508" s="1" t="str">
        <f>IFERROR(VLOOKUP(H1508,Factors!$C$45:$D$48,2,0),"")</f>
        <v/>
      </c>
      <c r="AJ1508" t="b">
        <f t="shared" si="153"/>
        <v>0</v>
      </c>
    </row>
    <row r="1509" spans="2:36" ht="14.4" x14ac:dyDescent="0.3">
      <c r="B1509" s="70"/>
      <c r="C1509" s="58"/>
      <c r="D1509" s="63"/>
      <c r="E1509" s="58"/>
      <c r="F1509" s="58"/>
      <c r="G1509" s="44"/>
      <c r="H1509" s="45"/>
      <c r="I1509" s="45"/>
      <c r="J1509" s="38" t="str">
        <f t="shared" si="149"/>
        <v/>
      </c>
      <c r="K1509" s="39" t="str">
        <f t="shared" si="151"/>
        <v/>
      </c>
      <c r="M1509" s="3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  <c r="AB1509" s="17" t="str">
        <f t="shared" si="150"/>
        <v>-1</v>
      </c>
      <c r="AC1509" s="17">
        <f>IFERROR(INDEX(Factors!$C$59:$C$70,MATCH(AB1509,Factors!$B$59:$B$70,1),1),0)</f>
        <v>0</v>
      </c>
      <c r="AD1509" s="17">
        <f t="shared" si="152"/>
        <v>0</v>
      </c>
      <c r="AE1509" s="17">
        <f>IFERROR(INDEX(Factors!$B$6:$B$15,MATCH('INPUT - Census'!E1509,Factors!$C$6:$C$15,0),1),0)</f>
        <v>0</v>
      </c>
      <c r="AF1509" s="18">
        <f>IFERROR(INDEX(Factors!$B$16:$B$39,MATCH('INPUT - Census'!C1509,Factors!$C$16:$C$35,0),1),0)</f>
        <v>0</v>
      </c>
      <c r="AG1509" s="19">
        <f>IFERROR(INDEX(Factors!$B$40:$B$44,MATCH('INPUT - Census'!F1509,Factors!$C$40:$C$44,0),1),0)</f>
        <v>0</v>
      </c>
      <c r="AH1509" s="21" t="str">
        <f t="shared" si="154"/>
        <v/>
      </c>
      <c r="AI1509" s="1" t="str">
        <f>IFERROR(VLOOKUP(H1509,Factors!$C$45:$D$48,2,0),"")</f>
        <v/>
      </c>
      <c r="AJ1509" t="b">
        <f t="shared" si="153"/>
        <v>0</v>
      </c>
    </row>
    <row r="1510" spans="2:36" ht="14.4" x14ac:dyDescent="0.3">
      <c r="B1510" s="70"/>
      <c r="C1510" s="58"/>
      <c r="D1510" s="63"/>
      <c r="E1510" s="58"/>
      <c r="F1510" s="58"/>
      <c r="G1510" s="44"/>
      <c r="H1510" s="45"/>
      <c r="I1510" s="45"/>
      <c r="J1510" s="38" t="str">
        <f t="shared" si="149"/>
        <v/>
      </c>
      <c r="K1510" s="39" t="str">
        <f t="shared" si="151"/>
        <v/>
      </c>
      <c r="M1510" s="3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  <c r="AB1510" s="17" t="str">
        <f t="shared" si="150"/>
        <v>-1</v>
      </c>
      <c r="AC1510" s="17">
        <f>IFERROR(INDEX(Factors!$C$59:$C$70,MATCH(AB1510,Factors!$B$59:$B$70,1),1),0)</f>
        <v>0</v>
      </c>
      <c r="AD1510" s="17">
        <f t="shared" si="152"/>
        <v>0</v>
      </c>
      <c r="AE1510" s="17">
        <f>IFERROR(INDEX(Factors!$B$6:$B$15,MATCH('INPUT - Census'!E1510,Factors!$C$6:$C$15,0),1),0)</f>
        <v>0</v>
      </c>
      <c r="AF1510" s="18">
        <f>IFERROR(INDEX(Factors!$B$16:$B$39,MATCH('INPUT - Census'!C1510,Factors!$C$16:$C$35,0),1),0)</f>
        <v>0</v>
      </c>
      <c r="AG1510" s="19">
        <f>IFERROR(INDEX(Factors!$B$40:$B$44,MATCH('INPUT - Census'!F1510,Factors!$C$40:$C$44,0),1),0)</f>
        <v>0</v>
      </c>
      <c r="AH1510" s="21" t="str">
        <f t="shared" si="154"/>
        <v/>
      </c>
      <c r="AI1510" s="1" t="str">
        <f>IFERROR(VLOOKUP(H1510,Factors!$C$45:$D$48,2,0),"")</f>
        <v/>
      </c>
      <c r="AJ1510" t="b">
        <f t="shared" si="153"/>
        <v>0</v>
      </c>
    </row>
    <row r="1511" spans="2:36" ht="14.4" x14ac:dyDescent="0.3">
      <c r="B1511" s="70"/>
      <c r="C1511" s="58"/>
      <c r="D1511" s="63"/>
      <c r="E1511" s="58"/>
      <c r="F1511" s="58"/>
      <c r="G1511" s="44"/>
      <c r="H1511" s="45"/>
      <c r="I1511" s="45"/>
      <c r="J1511" s="38" t="str">
        <f t="shared" si="149"/>
        <v/>
      </c>
      <c r="K1511" s="39" t="str">
        <f t="shared" si="151"/>
        <v/>
      </c>
      <c r="M1511" s="3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  <c r="AB1511" s="17" t="str">
        <f t="shared" si="150"/>
        <v>-1</v>
      </c>
      <c r="AC1511" s="17">
        <f>IFERROR(INDEX(Factors!$C$59:$C$70,MATCH(AB1511,Factors!$B$59:$B$70,1),1),0)</f>
        <v>0</v>
      </c>
      <c r="AD1511" s="17">
        <f t="shared" si="152"/>
        <v>0</v>
      </c>
      <c r="AE1511" s="17">
        <f>IFERROR(INDEX(Factors!$B$6:$B$15,MATCH('INPUT - Census'!E1511,Factors!$C$6:$C$15,0),1),0)</f>
        <v>0</v>
      </c>
      <c r="AF1511" s="18">
        <f>IFERROR(INDEX(Factors!$B$16:$B$39,MATCH('INPUT - Census'!C1511,Factors!$C$16:$C$35,0),1),0)</f>
        <v>0</v>
      </c>
      <c r="AG1511" s="19">
        <f>IFERROR(INDEX(Factors!$B$40:$B$44,MATCH('INPUT - Census'!F1511,Factors!$C$40:$C$44,0),1),0)</f>
        <v>0</v>
      </c>
      <c r="AH1511" s="21" t="str">
        <f t="shared" si="154"/>
        <v/>
      </c>
      <c r="AI1511" s="1" t="str">
        <f>IFERROR(VLOOKUP(H1511,Factors!$C$45:$D$48,2,0),"")</f>
        <v/>
      </c>
      <c r="AJ1511" t="b">
        <f t="shared" si="153"/>
        <v>0</v>
      </c>
    </row>
    <row r="1512" spans="2:36" ht="14.4" x14ac:dyDescent="0.3">
      <c r="B1512" s="70"/>
      <c r="C1512" s="58"/>
      <c r="D1512" s="63"/>
      <c r="E1512" s="58"/>
      <c r="F1512" s="58"/>
      <c r="G1512" s="44"/>
      <c r="H1512" s="45"/>
      <c r="I1512" s="45"/>
      <c r="J1512" s="38" t="str">
        <f t="shared" si="149"/>
        <v/>
      </c>
      <c r="K1512" s="39" t="str">
        <f t="shared" si="151"/>
        <v/>
      </c>
      <c r="M1512" s="3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  <c r="AB1512" s="17" t="str">
        <f t="shared" si="150"/>
        <v>-1</v>
      </c>
      <c r="AC1512" s="17">
        <f>IFERROR(INDEX(Factors!$C$59:$C$70,MATCH(AB1512,Factors!$B$59:$B$70,1),1),0)</f>
        <v>0</v>
      </c>
      <c r="AD1512" s="17">
        <f t="shared" si="152"/>
        <v>0</v>
      </c>
      <c r="AE1512" s="17">
        <f>IFERROR(INDEX(Factors!$B$6:$B$15,MATCH('INPUT - Census'!E1512,Factors!$C$6:$C$15,0),1),0)</f>
        <v>0</v>
      </c>
      <c r="AF1512" s="18">
        <f>IFERROR(INDEX(Factors!$B$16:$B$39,MATCH('INPUT - Census'!C1512,Factors!$C$16:$C$35,0),1),0)</f>
        <v>0</v>
      </c>
      <c r="AG1512" s="19">
        <f>IFERROR(INDEX(Factors!$B$40:$B$44,MATCH('INPUT - Census'!F1512,Factors!$C$40:$C$44,0),1),0)</f>
        <v>0</v>
      </c>
      <c r="AH1512" s="21" t="str">
        <f t="shared" si="154"/>
        <v/>
      </c>
      <c r="AI1512" s="1" t="str">
        <f>IFERROR(VLOOKUP(H1512,Factors!$C$45:$D$48,2,0),"")</f>
        <v/>
      </c>
      <c r="AJ1512" t="b">
        <f t="shared" si="153"/>
        <v>0</v>
      </c>
    </row>
    <row r="1513" spans="2:36" ht="14.4" x14ac:dyDescent="0.3">
      <c r="B1513" s="70"/>
      <c r="C1513" s="58"/>
      <c r="D1513" s="63"/>
      <c r="E1513" s="58"/>
      <c r="F1513" s="58"/>
      <c r="G1513" s="44"/>
      <c r="H1513" s="45"/>
      <c r="I1513" s="45"/>
      <c r="J1513" s="38" t="str">
        <f t="shared" si="149"/>
        <v/>
      </c>
      <c r="K1513" s="39" t="str">
        <f t="shared" si="151"/>
        <v/>
      </c>
      <c r="M1513" s="3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  <c r="AB1513" s="17" t="str">
        <f t="shared" si="150"/>
        <v>-1</v>
      </c>
      <c r="AC1513" s="17">
        <f>IFERROR(INDEX(Factors!$C$59:$C$70,MATCH(AB1513,Factors!$B$59:$B$70,1),1),0)</f>
        <v>0</v>
      </c>
      <c r="AD1513" s="17">
        <f t="shared" si="152"/>
        <v>0</v>
      </c>
      <c r="AE1513" s="17">
        <f>IFERROR(INDEX(Factors!$B$6:$B$15,MATCH('INPUT - Census'!E1513,Factors!$C$6:$C$15,0),1),0)</f>
        <v>0</v>
      </c>
      <c r="AF1513" s="18">
        <f>IFERROR(INDEX(Factors!$B$16:$B$39,MATCH('INPUT - Census'!C1513,Factors!$C$16:$C$35,0),1),0)</f>
        <v>0</v>
      </c>
      <c r="AG1513" s="19">
        <f>IFERROR(INDEX(Factors!$B$40:$B$44,MATCH('INPUT - Census'!F1513,Factors!$C$40:$C$44,0),1),0)</f>
        <v>0</v>
      </c>
      <c r="AH1513" s="21" t="str">
        <f t="shared" si="154"/>
        <v/>
      </c>
      <c r="AI1513" s="1" t="str">
        <f>IFERROR(VLOOKUP(H1513,Factors!$C$45:$D$48,2,0),"")</f>
        <v/>
      </c>
      <c r="AJ1513" t="b">
        <f t="shared" si="153"/>
        <v>0</v>
      </c>
    </row>
    <row r="1514" spans="2:36" ht="14.4" x14ac:dyDescent="0.3">
      <c r="B1514" s="70"/>
      <c r="C1514" s="58"/>
      <c r="D1514" s="63"/>
      <c r="E1514" s="58"/>
      <c r="F1514" s="58"/>
      <c r="G1514" s="44"/>
      <c r="H1514" s="45"/>
      <c r="I1514" s="45"/>
      <c r="J1514" s="38" t="str">
        <f t="shared" si="149"/>
        <v/>
      </c>
      <c r="K1514" s="39" t="str">
        <f t="shared" si="151"/>
        <v/>
      </c>
      <c r="M1514" s="3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  <c r="AB1514" s="17" t="str">
        <f t="shared" si="150"/>
        <v>-1</v>
      </c>
      <c r="AC1514" s="17">
        <f>IFERROR(INDEX(Factors!$C$59:$C$70,MATCH(AB1514,Factors!$B$59:$B$70,1),1),0)</f>
        <v>0</v>
      </c>
      <c r="AD1514" s="17">
        <f t="shared" si="152"/>
        <v>0</v>
      </c>
      <c r="AE1514" s="17">
        <f>IFERROR(INDEX(Factors!$B$6:$B$15,MATCH('INPUT - Census'!E1514,Factors!$C$6:$C$15,0),1),0)</f>
        <v>0</v>
      </c>
      <c r="AF1514" s="18">
        <f>IFERROR(INDEX(Factors!$B$16:$B$39,MATCH('INPUT - Census'!C1514,Factors!$C$16:$C$35,0),1),0)</f>
        <v>0</v>
      </c>
      <c r="AG1514" s="19">
        <f>IFERROR(INDEX(Factors!$B$40:$B$44,MATCH('INPUT - Census'!F1514,Factors!$C$40:$C$44,0),1),0)</f>
        <v>0</v>
      </c>
      <c r="AH1514" s="21" t="str">
        <f t="shared" si="154"/>
        <v/>
      </c>
      <c r="AI1514" s="1" t="str">
        <f>IFERROR(VLOOKUP(H1514,Factors!$C$45:$D$48,2,0),"")</f>
        <v/>
      </c>
      <c r="AJ1514" t="b">
        <f t="shared" si="153"/>
        <v>0</v>
      </c>
    </row>
    <row r="1515" spans="2:36" ht="14.4" x14ac:dyDescent="0.3">
      <c r="B1515" s="70"/>
      <c r="C1515" s="58"/>
      <c r="D1515" s="63"/>
      <c r="E1515" s="58"/>
      <c r="F1515" s="58"/>
      <c r="G1515" s="44"/>
      <c r="H1515" s="45"/>
      <c r="I1515" s="45"/>
      <c r="J1515" s="38" t="str">
        <f t="shared" si="149"/>
        <v/>
      </c>
      <c r="K1515" s="39" t="str">
        <f t="shared" si="151"/>
        <v/>
      </c>
      <c r="M1515" s="3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  <c r="AB1515" s="17" t="str">
        <f t="shared" si="150"/>
        <v>-1</v>
      </c>
      <c r="AC1515" s="17">
        <f>IFERROR(INDEX(Factors!$C$59:$C$70,MATCH(AB1515,Factors!$B$59:$B$70,1),1),0)</f>
        <v>0</v>
      </c>
      <c r="AD1515" s="17">
        <f t="shared" si="152"/>
        <v>0</v>
      </c>
      <c r="AE1515" s="17">
        <f>IFERROR(INDEX(Factors!$B$6:$B$15,MATCH('INPUT - Census'!E1515,Factors!$C$6:$C$15,0),1),0)</f>
        <v>0</v>
      </c>
      <c r="AF1515" s="18">
        <f>IFERROR(INDEX(Factors!$B$16:$B$39,MATCH('INPUT - Census'!C1515,Factors!$C$16:$C$35,0),1),0)</f>
        <v>0</v>
      </c>
      <c r="AG1515" s="19">
        <f>IFERROR(INDEX(Factors!$B$40:$B$44,MATCH('INPUT - Census'!F1515,Factors!$C$40:$C$44,0),1),0)</f>
        <v>0</v>
      </c>
      <c r="AH1515" s="21" t="str">
        <f t="shared" si="154"/>
        <v/>
      </c>
      <c r="AI1515" s="1" t="str">
        <f>IFERROR(VLOOKUP(H1515,Factors!$C$45:$D$48,2,0),"")</f>
        <v/>
      </c>
      <c r="AJ1515" t="b">
        <f t="shared" si="153"/>
        <v>0</v>
      </c>
    </row>
    <row r="1516" spans="2:36" ht="14.4" x14ac:dyDescent="0.3">
      <c r="B1516" s="70"/>
      <c r="C1516" s="58"/>
      <c r="D1516" s="63"/>
      <c r="E1516" s="58"/>
      <c r="F1516" s="58"/>
      <c r="G1516" s="44"/>
      <c r="H1516" s="45"/>
      <c r="I1516" s="45"/>
      <c r="J1516" s="38" t="str">
        <f t="shared" si="149"/>
        <v/>
      </c>
      <c r="K1516" s="39" t="str">
        <f t="shared" si="151"/>
        <v/>
      </c>
      <c r="M1516" s="3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  <c r="AB1516" s="17" t="str">
        <f t="shared" si="150"/>
        <v>-1</v>
      </c>
      <c r="AC1516" s="17">
        <f>IFERROR(INDEX(Factors!$C$59:$C$70,MATCH(AB1516,Factors!$B$59:$B$70,1),1),0)</f>
        <v>0</v>
      </c>
      <c r="AD1516" s="17">
        <f t="shared" si="152"/>
        <v>0</v>
      </c>
      <c r="AE1516" s="17">
        <f>IFERROR(INDEX(Factors!$B$6:$B$15,MATCH('INPUT - Census'!E1516,Factors!$C$6:$C$15,0),1),0)</f>
        <v>0</v>
      </c>
      <c r="AF1516" s="18">
        <f>IFERROR(INDEX(Factors!$B$16:$B$39,MATCH('INPUT - Census'!C1516,Factors!$C$16:$C$35,0),1),0)</f>
        <v>0</v>
      </c>
      <c r="AG1516" s="19">
        <f>IFERROR(INDEX(Factors!$B$40:$B$44,MATCH('INPUT - Census'!F1516,Factors!$C$40:$C$44,0),1),0)</f>
        <v>0</v>
      </c>
      <c r="AH1516" s="21" t="str">
        <f t="shared" si="154"/>
        <v/>
      </c>
      <c r="AI1516" s="1" t="str">
        <f>IFERROR(VLOOKUP(H1516,Factors!$C$45:$D$48,2,0),"")</f>
        <v/>
      </c>
      <c r="AJ1516" t="b">
        <f t="shared" si="153"/>
        <v>0</v>
      </c>
    </row>
    <row r="1517" spans="2:36" ht="14.4" x14ac:dyDescent="0.3">
      <c r="B1517" s="70"/>
      <c r="C1517" s="58"/>
      <c r="D1517" s="63"/>
      <c r="E1517" s="58"/>
      <c r="F1517" s="58"/>
      <c r="G1517" s="44"/>
      <c r="H1517" s="45"/>
      <c r="I1517" s="45"/>
      <c r="J1517" s="38" t="str">
        <f t="shared" si="149"/>
        <v/>
      </c>
      <c r="K1517" s="39" t="str">
        <f t="shared" si="151"/>
        <v/>
      </c>
      <c r="M1517" s="3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  <c r="AB1517" s="17" t="str">
        <f t="shared" si="150"/>
        <v>-1</v>
      </c>
      <c r="AC1517" s="17">
        <f>IFERROR(INDEX(Factors!$C$59:$C$70,MATCH(AB1517,Factors!$B$59:$B$70,1),1),0)</f>
        <v>0</v>
      </c>
      <c r="AD1517" s="17">
        <f t="shared" si="152"/>
        <v>0</v>
      </c>
      <c r="AE1517" s="17">
        <f>IFERROR(INDEX(Factors!$B$6:$B$15,MATCH('INPUT - Census'!E1517,Factors!$C$6:$C$15,0),1),0)</f>
        <v>0</v>
      </c>
      <c r="AF1517" s="18">
        <f>IFERROR(INDEX(Factors!$B$16:$B$39,MATCH('INPUT - Census'!C1517,Factors!$C$16:$C$35,0),1),0)</f>
        <v>0</v>
      </c>
      <c r="AG1517" s="19">
        <f>IFERROR(INDEX(Factors!$B$40:$B$44,MATCH('INPUT - Census'!F1517,Factors!$C$40:$C$44,0),1),0)</f>
        <v>0</v>
      </c>
      <c r="AH1517" s="21" t="str">
        <f t="shared" si="154"/>
        <v/>
      </c>
      <c r="AI1517" s="1" t="str">
        <f>IFERROR(VLOOKUP(H1517,Factors!$C$45:$D$48,2,0),"")</f>
        <v/>
      </c>
      <c r="AJ1517" t="b">
        <f t="shared" si="153"/>
        <v>0</v>
      </c>
    </row>
    <row r="1518" spans="2:36" ht="14.4" x14ac:dyDescent="0.3">
      <c r="B1518" s="70"/>
      <c r="C1518" s="58"/>
      <c r="D1518" s="63"/>
      <c r="E1518" s="58"/>
      <c r="F1518" s="58"/>
      <c r="G1518" s="44"/>
      <c r="H1518" s="45"/>
      <c r="I1518" s="45"/>
      <c r="J1518" s="38" t="str">
        <f t="shared" si="149"/>
        <v/>
      </c>
      <c r="K1518" s="39" t="str">
        <f t="shared" si="151"/>
        <v/>
      </c>
      <c r="M1518" s="3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  <c r="AB1518" s="17" t="str">
        <f t="shared" si="150"/>
        <v>-1</v>
      </c>
      <c r="AC1518" s="17">
        <f>IFERROR(INDEX(Factors!$C$59:$C$70,MATCH(AB1518,Factors!$B$59:$B$70,1),1),0)</f>
        <v>0</v>
      </c>
      <c r="AD1518" s="17">
        <f t="shared" si="152"/>
        <v>0</v>
      </c>
      <c r="AE1518" s="17">
        <f>IFERROR(INDEX(Factors!$B$6:$B$15,MATCH('INPUT - Census'!E1518,Factors!$C$6:$C$15,0),1),0)</f>
        <v>0</v>
      </c>
      <c r="AF1518" s="18">
        <f>IFERROR(INDEX(Factors!$B$16:$B$39,MATCH('INPUT - Census'!C1518,Factors!$C$16:$C$35,0),1),0)</f>
        <v>0</v>
      </c>
      <c r="AG1518" s="19">
        <f>IFERROR(INDEX(Factors!$B$40:$B$44,MATCH('INPUT - Census'!F1518,Factors!$C$40:$C$44,0),1),0)</f>
        <v>0</v>
      </c>
      <c r="AH1518" s="21" t="str">
        <f t="shared" si="154"/>
        <v/>
      </c>
      <c r="AI1518" s="1" t="str">
        <f>IFERROR(VLOOKUP(H1518,Factors!$C$45:$D$48,2,0),"")</f>
        <v/>
      </c>
      <c r="AJ1518" t="b">
        <f t="shared" si="153"/>
        <v>0</v>
      </c>
    </row>
    <row r="1519" spans="2:36" ht="14.4" x14ac:dyDescent="0.3">
      <c r="B1519" s="70"/>
      <c r="C1519" s="58"/>
      <c r="D1519" s="63"/>
      <c r="E1519" s="58"/>
      <c r="F1519" s="58"/>
      <c r="G1519" s="44"/>
      <c r="H1519" s="45"/>
      <c r="I1519" s="45"/>
      <c r="J1519" s="38" t="str">
        <f t="shared" si="149"/>
        <v/>
      </c>
      <c r="K1519" s="39" t="str">
        <f t="shared" si="151"/>
        <v/>
      </c>
      <c r="M1519" s="3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  <c r="AB1519" s="17" t="str">
        <f t="shared" si="150"/>
        <v>-1</v>
      </c>
      <c r="AC1519" s="17">
        <f>IFERROR(INDEX(Factors!$C$59:$C$70,MATCH(AB1519,Factors!$B$59:$B$70,1),1),0)</f>
        <v>0</v>
      </c>
      <c r="AD1519" s="17">
        <f t="shared" si="152"/>
        <v>0</v>
      </c>
      <c r="AE1519" s="17">
        <f>IFERROR(INDEX(Factors!$B$6:$B$15,MATCH('INPUT - Census'!E1519,Factors!$C$6:$C$15,0),1),0)</f>
        <v>0</v>
      </c>
      <c r="AF1519" s="18">
        <f>IFERROR(INDEX(Factors!$B$16:$B$39,MATCH('INPUT - Census'!C1519,Factors!$C$16:$C$35,0),1),0)</f>
        <v>0</v>
      </c>
      <c r="AG1519" s="19">
        <f>IFERROR(INDEX(Factors!$B$40:$B$44,MATCH('INPUT - Census'!F1519,Factors!$C$40:$C$44,0),1),0)</f>
        <v>0</v>
      </c>
      <c r="AH1519" s="21" t="str">
        <f t="shared" si="154"/>
        <v/>
      </c>
      <c r="AI1519" s="1" t="str">
        <f>IFERROR(VLOOKUP(H1519,Factors!$C$45:$D$48,2,0),"")</f>
        <v/>
      </c>
      <c r="AJ1519" t="b">
        <f t="shared" si="153"/>
        <v>0</v>
      </c>
    </row>
    <row r="1520" spans="2:36" ht="14.4" x14ac:dyDescent="0.3">
      <c r="B1520" s="70"/>
      <c r="C1520" s="58"/>
      <c r="D1520" s="63"/>
      <c r="E1520" s="58"/>
      <c r="F1520" s="58"/>
      <c r="G1520" s="44"/>
      <c r="H1520" s="45"/>
      <c r="I1520" s="45"/>
      <c r="J1520" s="38" t="str">
        <f t="shared" si="149"/>
        <v/>
      </c>
      <c r="K1520" s="39" t="str">
        <f t="shared" si="151"/>
        <v/>
      </c>
      <c r="M1520" s="3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  <c r="AB1520" s="17" t="str">
        <f t="shared" si="150"/>
        <v>-1</v>
      </c>
      <c r="AC1520" s="17">
        <f>IFERROR(INDEX(Factors!$C$59:$C$70,MATCH(AB1520,Factors!$B$59:$B$70,1),1),0)</f>
        <v>0</v>
      </c>
      <c r="AD1520" s="17">
        <f t="shared" si="152"/>
        <v>0</v>
      </c>
      <c r="AE1520" s="17">
        <f>IFERROR(INDEX(Factors!$B$6:$B$15,MATCH('INPUT - Census'!E1520,Factors!$C$6:$C$15,0),1),0)</f>
        <v>0</v>
      </c>
      <c r="AF1520" s="18">
        <f>IFERROR(INDEX(Factors!$B$16:$B$39,MATCH('INPUT - Census'!C1520,Factors!$C$16:$C$35,0),1),0)</f>
        <v>0</v>
      </c>
      <c r="AG1520" s="19">
        <f>IFERROR(INDEX(Factors!$B$40:$B$44,MATCH('INPUT - Census'!F1520,Factors!$C$40:$C$44,0),1),0)</f>
        <v>0</v>
      </c>
      <c r="AH1520" s="21" t="str">
        <f t="shared" si="154"/>
        <v/>
      </c>
      <c r="AI1520" s="1" t="str">
        <f>IFERROR(VLOOKUP(H1520,Factors!$C$45:$D$48,2,0),"")</f>
        <v/>
      </c>
      <c r="AJ1520" t="b">
        <f t="shared" si="153"/>
        <v>0</v>
      </c>
    </row>
    <row r="1521" spans="2:36" ht="14.4" x14ac:dyDescent="0.3">
      <c r="B1521" s="70"/>
      <c r="C1521" s="58"/>
      <c r="D1521" s="63"/>
      <c r="E1521" s="58"/>
      <c r="F1521" s="58"/>
      <c r="G1521" s="44"/>
      <c r="H1521" s="45"/>
      <c r="I1521" s="45"/>
      <c r="J1521" s="38" t="str">
        <f t="shared" si="149"/>
        <v/>
      </c>
      <c r="K1521" s="39" t="str">
        <f t="shared" si="151"/>
        <v/>
      </c>
      <c r="M1521" s="3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  <c r="AB1521" s="17" t="str">
        <f t="shared" si="150"/>
        <v>-1</v>
      </c>
      <c r="AC1521" s="17">
        <f>IFERROR(INDEX(Factors!$C$59:$C$70,MATCH(AB1521,Factors!$B$59:$B$70,1),1),0)</f>
        <v>0</v>
      </c>
      <c r="AD1521" s="17">
        <f t="shared" si="152"/>
        <v>0</v>
      </c>
      <c r="AE1521" s="17">
        <f>IFERROR(INDEX(Factors!$B$6:$B$15,MATCH('INPUT - Census'!E1521,Factors!$C$6:$C$15,0),1),0)</f>
        <v>0</v>
      </c>
      <c r="AF1521" s="18">
        <f>IFERROR(INDEX(Factors!$B$16:$B$39,MATCH('INPUT - Census'!C1521,Factors!$C$16:$C$35,0),1),0)</f>
        <v>0</v>
      </c>
      <c r="AG1521" s="19">
        <f>IFERROR(INDEX(Factors!$B$40:$B$44,MATCH('INPUT - Census'!F1521,Factors!$C$40:$C$44,0),1),0)</f>
        <v>0</v>
      </c>
      <c r="AH1521" s="21" t="str">
        <f t="shared" si="154"/>
        <v/>
      </c>
      <c r="AI1521" s="1" t="str">
        <f>IFERROR(VLOOKUP(H1521,Factors!$C$45:$D$48,2,0),"")</f>
        <v/>
      </c>
      <c r="AJ1521" t="b">
        <f t="shared" si="153"/>
        <v>0</v>
      </c>
    </row>
    <row r="1522" spans="2:36" ht="14.4" x14ac:dyDescent="0.3">
      <c r="B1522" s="70"/>
      <c r="C1522" s="58"/>
      <c r="D1522" s="63"/>
      <c r="E1522" s="58"/>
      <c r="F1522" s="58"/>
      <c r="G1522" s="44"/>
      <c r="H1522" s="45"/>
      <c r="I1522" s="45"/>
      <c r="J1522" s="38" t="str">
        <f t="shared" si="149"/>
        <v/>
      </c>
      <c r="K1522" s="39" t="str">
        <f t="shared" si="151"/>
        <v/>
      </c>
      <c r="M1522" s="3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  <c r="AB1522" s="17" t="str">
        <f t="shared" si="150"/>
        <v>-1</v>
      </c>
      <c r="AC1522" s="17">
        <f>IFERROR(INDEX(Factors!$C$59:$C$70,MATCH(AB1522,Factors!$B$59:$B$70,1),1),0)</f>
        <v>0</v>
      </c>
      <c r="AD1522" s="17">
        <f t="shared" si="152"/>
        <v>0</v>
      </c>
      <c r="AE1522" s="17">
        <f>IFERROR(INDEX(Factors!$B$6:$B$15,MATCH('INPUT - Census'!E1522,Factors!$C$6:$C$15,0),1),0)</f>
        <v>0</v>
      </c>
      <c r="AF1522" s="18">
        <f>IFERROR(INDEX(Factors!$B$16:$B$39,MATCH('INPUT - Census'!C1522,Factors!$C$16:$C$35,0),1),0)</f>
        <v>0</v>
      </c>
      <c r="AG1522" s="19">
        <f>IFERROR(INDEX(Factors!$B$40:$B$44,MATCH('INPUT - Census'!F1522,Factors!$C$40:$C$44,0),1),0)</f>
        <v>0</v>
      </c>
      <c r="AH1522" s="21" t="str">
        <f t="shared" si="154"/>
        <v/>
      </c>
      <c r="AI1522" s="1" t="str">
        <f>IFERROR(VLOOKUP(H1522,Factors!$C$45:$D$48,2,0),"")</f>
        <v/>
      </c>
      <c r="AJ1522" t="b">
        <f t="shared" si="153"/>
        <v>0</v>
      </c>
    </row>
    <row r="1523" spans="2:36" ht="14.4" x14ac:dyDescent="0.3">
      <c r="B1523" s="70"/>
      <c r="C1523" s="58"/>
      <c r="D1523" s="63"/>
      <c r="E1523" s="58"/>
      <c r="F1523" s="58"/>
      <c r="G1523" s="44"/>
      <c r="H1523" s="45"/>
      <c r="I1523" s="45"/>
      <c r="J1523" s="38" t="str">
        <f t="shared" si="149"/>
        <v/>
      </c>
      <c r="K1523" s="39" t="str">
        <f t="shared" si="151"/>
        <v/>
      </c>
      <c r="M1523" s="3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  <c r="AB1523" s="17" t="str">
        <f t="shared" si="150"/>
        <v>-1</v>
      </c>
      <c r="AC1523" s="17">
        <f>IFERROR(INDEX(Factors!$C$59:$C$70,MATCH(AB1523,Factors!$B$59:$B$70,1),1),0)</f>
        <v>0</v>
      </c>
      <c r="AD1523" s="17">
        <f t="shared" si="152"/>
        <v>0</v>
      </c>
      <c r="AE1523" s="17">
        <f>IFERROR(INDEX(Factors!$B$6:$B$15,MATCH('INPUT - Census'!E1523,Factors!$C$6:$C$15,0),1),0)</f>
        <v>0</v>
      </c>
      <c r="AF1523" s="18">
        <f>IFERROR(INDEX(Factors!$B$16:$B$39,MATCH('INPUT - Census'!C1523,Factors!$C$16:$C$35,0),1),0)</f>
        <v>0</v>
      </c>
      <c r="AG1523" s="19">
        <f>IFERROR(INDEX(Factors!$B$40:$B$44,MATCH('INPUT - Census'!F1523,Factors!$C$40:$C$44,0),1),0)</f>
        <v>0</v>
      </c>
      <c r="AH1523" s="21" t="str">
        <f t="shared" si="154"/>
        <v/>
      </c>
      <c r="AI1523" s="1" t="str">
        <f>IFERROR(VLOOKUP(H1523,Factors!$C$45:$D$48,2,0),"")</f>
        <v/>
      </c>
      <c r="AJ1523" t="b">
        <f t="shared" si="153"/>
        <v>0</v>
      </c>
    </row>
    <row r="1524" spans="2:36" ht="14.4" x14ac:dyDescent="0.3">
      <c r="B1524" s="70"/>
      <c r="C1524" s="58"/>
      <c r="D1524" s="63"/>
      <c r="E1524" s="58"/>
      <c r="F1524" s="58"/>
      <c r="G1524" s="44"/>
      <c r="H1524" s="45"/>
      <c r="I1524" s="45"/>
      <c r="J1524" s="38" t="str">
        <f t="shared" si="149"/>
        <v/>
      </c>
      <c r="K1524" s="39" t="str">
        <f t="shared" si="151"/>
        <v/>
      </c>
      <c r="M1524" s="3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  <c r="AB1524" s="17" t="str">
        <f t="shared" si="150"/>
        <v>-1</v>
      </c>
      <c r="AC1524" s="17">
        <f>IFERROR(INDEX(Factors!$C$59:$C$70,MATCH(AB1524,Factors!$B$59:$B$70,1),1),0)</f>
        <v>0</v>
      </c>
      <c r="AD1524" s="17">
        <f t="shared" si="152"/>
        <v>0</v>
      </c>
      <c r="AE1524" s="17">
        <f>IFERROR(INDEX(Factors!$B$6:$B$15,MATCH('INPUT - Census'!E1524,Factors!$C$6:$C$15,0),1),0)</f>
        <v>0</v>
      </c>
      <c r="AF1524" s="18">
        <f>IFERROR(INDEX(Factors!$B$16:$B$39,MATCH('INPUT - Census'!C1524,Factors!$C$16:$C$35,0),1),0)</f>
        <v>0</v>
      </c>
      <c r="AG1524" s="19">
        <f>IFERROR(INDEX(Factors!$B$40:$B$44,MATCH('INPUT - Census'!F1524,Factors!$C$40:$C$44,0),1),0)</f>
        <v>0</v>
      </c>
      <c r="AH1524" s="21" t="str">
        <f t="shared" si="154"/>
        <v/>
      </c>
      <c r="AI1524" s="1" t="str">
        <f>IFERROR(VLOOKUP(H1524,Factors!$C$45:$D$48,2,0),"")</f>
        <v/>
      </c>
      <c r="AJ1524" t="b">
        <f t="shared" si="153"/>
        <v>0</v>
      </c>
    </row>
    <row r="1525" spans="2:36" ht="14.4" x14ac:dyDescent="0.3">
      <c r="B1525" s="70"/>
      <c r="C1525" s="58"/>
      <c r="D1525" s="63"/>
      <c r="E1525" s="58"/>
      <c r="F1525" s="58"/>
      <c r="G1525" s="44"/>
      <c r="H1525" s="45"/>
      <c r="I1525" s="45"/>
      <c r="J1525" s="38" t="str">
        <f t="shared" si="149"/>
        <v/>
      </c>
      <c r="K1525" s="39" t="str">
        <f t="shared" si="151"/>
        <v/>
      </c>
      <c r="M1525" s="3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  <c r="AB1525" s="17" t="str">
        <f t="shared" si="150"/>
        <v>-1</v>
      </c>
      <c r="AC1525" s="17">
        <f>IFERROR(INDEX(Factors!$C$59:$C$70,MATCH(AB1525,Factors!$B$59:$B$70,1),1),0)</f>
        <v>0</v>
      </c>
      <c r="AD1525" s="17">
        <f t="shared" si="152"/>
        <v>0</v>
      </c>
      <c r="AE1525" s="17">
        <f>IFERROR(INDEX(Factors!$B$6:$B$15,MATCH('INPUT - Census'!E1525,Factors!$C$6:$C$15,0),1),0)</f>
        <v>0</v>
      </c>
      <c r="AF1525" s="18">
        <f>IFERROR(INDEX(Factors!$B$16:$B$39,MATCH('INPUT - Census'!C1525,Factors!$C$16:$C$35,0),1),0)</f>
        <v>0</v>
      </c>
      <c r="AG1525" s="19">
        <f>IFERROR(INDEX(Factors!$B$40:$B$44,MATCH('INPUT - Census'!F1525,Factors!$C$40:$C$44,0),1),0)</f>
        <v>0</v>
      </c>
      <c r="AH1525" s="21" t="str">
        <f t="shared" si="154"/>
        <v/>
      </c>
      <c r="AI1525" s="1" t="str">
        <f>IFERROR(VLOOKUP(H1525,Factors!$C$45:$D$48,2,0),"")</f>
        <v/>
      </c>
      <c r="AJ1525" t="b">
        <f t="shared" si="153"/>
        <v>0</v>
      </c>
    </row>
    <row r="1526" spans="2:36" ht="14.4" x14ac:dyDescent="0.3">
      <c r="B1526" s="70"/>
      <c r="C1526" s="58"/>
      <c r="D1526" s="63"/>
      <c r="E1526" s="58"/>
      <c r="F1526" s="58"/>
      <c r="G1526" s="44"/>
      <c r="H1526" s="45"/>
      <c r="I1526" s="45"/>
      <c r="J1526" s="38" t="str">
        <f t="shared" si="149"/>
        <v/>
      </c>
      <c r="K1526" s="39" t="str">
        <f t="shared" si="151"/>
        <v/>
      </c>
      <c r="M1526" s="3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  <c r="AB1526" s="17" t="str">
        <f t="shared" si="150"/>
        <v>-1</v>
      </c>
      <c r="AC1526" s="17">
        <f>IFERROR(INDEX(Factors!$C$59:$C$70,MATCH(AB1526,Factors!$B$59:$B$70,1),1),0)</f>
        <v>0</v>
      </c>
      <c r="AD1526" s="17">
        <f t="shared" si="152"/>
        <v>0</v>
      </c>
      <c r="AE1526" s="17">
        <f>IFERROR(INDEX(Factors!$B$6:$B$15,MATCH('INPUT - Census'!E1526,Factors!$C$6:$C$15,0),1),0)</f>
        <v>0</v>
      </c>
      <c r="AF1526" s="18">
        <f>IFERROR(INDEX(Factors!$B$16:$B$39,MATCH('INPUT - Census'!C1526,Factors!$C$16:$C$35,0),1),0)</f>
        <v>0</v>
      </c>
      <c r="AG1526" s="19">
        <f>IFERROR(INDEX(Factors!$B$40:$B$44,MATCH('INPUT - Census'!F1526,Factors!$C$40:$C$44,0),1),0)</f>
        <v>0</v>
      </c>
      <c r="AH1526" s="21" t="str">
        <f t="shared" si="154"/>
        <v/>
      </c>
      <c r="AI1526" s="1" t="str">
        <f>IFERROR(VLOOKUP(H1526,Factors!$C$45:$D$48,2,0),"")</f>
        <v/>
      </c>
      <c r="AJ1526" t="b">
        <f t="shared" si="153"/>
        <v>0</v>
      </c>
    </row>
    <row r="1527" spans="2:36" ht="14.4" x14ac:dyDescent="0.3">
      <c r="B1527" s="70"/>
      <c r="C1527" s="58"/>
      <c r="D1527" s="63"/>
      <c r="E1527" s="58"/>
      <c r="F1527" s="58"/>
      <c r="G1527" s="44"/>
      <c r="H1527" s="45"/>
      <c r="I1527" s="45"/>
      <c r="J1527" s="38" t="str">
        <f t="shared" si="149"/>
        <v/>
      </c>
      <c r="K1527" s="39" t="str">
        <f t="shared" si="151"/>
        <v/>
      </c>
      <c r="M1527" s="3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  <c r="AB1527" s="17" t="str">
        <f t="shared" si="150"/>
        <v>-1</v>
      </c>
      <c r="AC1527" s="17">
        <f>IFERROR(INDEX(Factors!$C$59:$C$70,MATCH(AB1527,Factors!$B$59:$B$70,1),1),0)</f>
        <v>0</v>
      </c>
      <c r="AD1527" s="17">
        <f t="shared" si="152"/>
        <v>0</v>
      </c>
      <c r="AE1527" s="17">
        <f>IFERROR(INDEX(Factors!$B$6:$B$15,MATCH('INPUT - Census'!E1527,Factors!$C$6:$C$15,0),1),0)</f>
        <v>0</v>
      </c>
      <c r="AF1527" s="18">
        <f>IFERROR(INDEX(Factors!$B$16:$B$39,MATCH('INPUT - Census'!C1527,Factors!$C$16:$C$35,0),1),0)</f>
        <v>0</v>
      </c>
      <c r="AG1527" s="19">
        <f>IFERROR(INDEX(Factors!$B$40:$B$44,MATCH('INPUT - Census'!F1527,Factors!$C$40:$C$44,0),1),0)</f>
        <v>0</v>
      </c>
      <c r="AH1527" s="21" t="str">
        <f t="shared" si="154"/>
        <v/>
      </c>
      <c r="AI1527" s="1" t="str">
        <f>IFERROR(VLOOKUP(H1527,Factors!$C$45:$D$48,2,0),"")</f>
        <v/>
      </c>
      <c r="AJ1527" t="b">
        <f t="shared" si="153"/>
        <v>0</v>
      </c>
    </row>
    <row r="1528" spans="2:36" ht="14.4" x14ac:dyDescent="0.3">
      <c r="B1528" s="70"/>
      <c r="C1528" s="58"/>
      <c r="D1528" s="63"/>
      <c r="E1528" s="58"/>
      <c r="F1528" s="58"/>
      <c r="G1528" s="44"/>
      <c r="H1528" s="45"/>
      <c r="I1528" s="45"/>
      <c r="J1528" s="38" t="str">
        <f t="shared" si="149"/>
        <v/>
      </c>
      <c r="K1528" s="39" t="str">
        <f t="shared" si="151"/>
        <v/>
      </c>
      <c r="M1528" s="3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  <c r="AB1528" s="17" t="str">
        <f t="shared" si="150"/>
        <v>-1</v>
      </c>
      <c r="AC1528" s="17">
        <f>IFERROR(INDEX(Factors!$C$59:$C$70,MATCH(AB1528,Factors!$B$59:$B$70,1),1),0)</f>
        <v>0</v>
      </c>
      <c r="AD1528" s="17">
        <f t="shared" si="152"/>
        <v>0</v>
      </c>
      <c r="AE1528" s="17">
        <f>IFERROR(INDEX(Factors!$B$6:$B$15,MATCH('INPUT - Census'!E1528,Factors!$C$6:$C$15,0),1),0)</f>
        <v>0</v>
      </c>
      <c r="AF1528" s="18">
        <f>IFERROR(INDEX(Factors!$B$16:$B$39,MATCH('INPUT - Census'!C1528,Factors!$C$16:$C$35,0),1),0)</f>
        <v>0</v>
      </c>
      <c r="AG1528" s="19">
        <f>IFERROR(INDEX(Factors!$B$40:$B$44,MATCH('INPUT - Census'!F1528,Factors!$C$40:$C$44,0),1),0)</f>
        <v>0</v>
      </c>
      <c r="AH1528" s="21" t="str">
        <f t="shared" si="154"/>
        <v/>
      </c>
      <c r="AI1528" s="1" t="str">
        <f>IFERROR(VLOOKUP(H1528,Factors!$C$45:$D$48,2,0),"")</f>
        <v/>
      </c>
      <c r="AJ1528" t="b">
        <f t="shared" si="153"/>
        <v>0</v>
      </c>
    </row>
    <row r="1529" spans="2:36" ht="14.4" x14ac:dyDescent="0.3">
      <c r="B1529" s="70"/>
      <c r="C1529" s="58"/>
      <c r="D1529" s="63"/>
      <c r="E1529" s="58"/>
      <c r="F1529" s="58"/>
      <c r="G1529" s="44"/>
      <c r="H1529" s="45"/>
      <c r="I1529" s="45"/>
      <c r="J1529" s="38" t="str">
        <f t="shared" si="149"/>
        <v/>
      </c>
      <c r="K1529" s="39" t="str">
        <f t="shared" si="151"/>
        <v/>
      </c>
      <c r="M1529" s="3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  <c r="AB1529" s="17" t="str">
        <f t="shared" si="150"/>
        <v>-1</v>
      </c>
      <c r="AC1529" s="17">
        <f>IFERROR(INDEX(Factors!$C$59:$C$70,MATCH(AB1529,Factors!$B$59:$B$70,1),1),0)</f>
        <v>0</v>
      </c>
      <c r="AD1529" s="17">
        <f t="shared" si="152"/>
        <v>0</v>
      </c>
      <c r="AE1529" s="17">
        <f>IFERROR(INDEX(Factors!$B$6:$B$15,MATCH('INPUT - Census'!E1529,Factors!$C$6:$C$15,0),1),0)</f>
        <v>0</v>
      </c>
      <c r="AF1529" s="18">
        <f>IFERROR(INDEX(Factors!$B$16:$B$39,MATCH('INPUT - Census'!C1529,Factors!$C$16:$C$35,0),1),0)</f>
        <v>0</v>
      </c>
      <c r="AG1529" s="19">
        <f>IFERROR(INDEX(Factors!$B$40:$B$44,MATCH('INPUT - Census'!F1529,Factors!$C$40:$C$44,0),1),0)</f>
        <v>0</v>
      </c>
      <c r="AH1529" s="21" t="str">
        <f t="shared" si="154"/>
        <v/>
      </c>
      <c r="AI1529" s="1" t="str">
        <f>IFERROR(VLOOKUP(H1529,Factors!$C$45:$D$48,2,0),"")</f>
        <v/>
      </c>
      <c r="AJ1529" t="b">
        <f t="shared" si="153"/>
        <v>0</v>
      </c>
    </row>
    <row r="1530" spans="2:36" ht="14.4" x14ac:dyDescent="0.3">
      <c r="B1530" s="70"/>
      <c r="C1530" s="58"/>
      <c r="D1530" s="63"/>
      <c r="E1530" s="58"/>
      <c r="F1530" s="58"/>
      <c r="G1530" s="44"/>
      <c r="H1530" s="45"/>
      <c r="I1530" s="45"/>
      <c r="J1530" s="38" t="str">
        <f t="shared" si="149"/>
        <v/>
      </c>
      <c r="K1530" s="39" t="str">
        <f t="shared" si="151"/>
        <v/>
      </c>
      <c r="M1530" s="3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  <c r="AB1530" s="17" t="str">
        <f t="shared" si="150"/>
        <v>-1</v>
      </c>
      <c r="AC1530" s="17">
        <f>IFERROR(INDEX(Factors!$C$59:$C$70,MATCH(AB1530,Factors!$B$59:$B$70,1),1),0)</f>
        <v>0</v>
      </c>
      <c r="AD1530" s="17">
        <f t="shared" si="152"/>
        <v>0</v>
      </c>
      <c r="AE1530" s="17">
        <f>IFERROR(INDEX(Factors!$B$6:$B$15,MATCH('INPUT - Census'!E1530,Factors!$C$6:$C$15,0),1),0)</f>
        <v>0</v>
      </c>
      <c r="AF1530" s="18">
        <f>IFERROR(INDEX(Factors!$B$16:$B$39,MATCH('INPUT - Census'!C1530,Factors!$C$16:$C$35,0),1),0)</f>
        <v>0</v>
      </c>
      <c r="AG1530" s="19">
        <f>IFERROR(INDEX(Factors!$B$40:$B$44,MATCH('INPUT - Census'!F1530,Factors!$C$40:$C$44,0),1),0)</f>
        <v>0</v>
      </c>
      <c r="AH1530" s="21" t="str">
        <f t="shared" si="154"/>
        <v/>
      </c>
      <c r="AI1530" s="1" t="str">
        <f>IFERROR(VLOOKUP(H1530,Factors!$C$45:$D$48,2,0),"")</f>
        <v/>
      </c>
      <c r="AJ1530" t="b">
        <f t="shared" si="153"/>
        <v>0</v>
      </c>
    </row>
    <row r="1531" spans="2:36" ht="14.4" x14ac:dyDescent="0.3">
      <c r="B1531" s="70"/>
      <c r="C1531" s="58"/>
      <c r="D1531" s="63"/>
      <c r="E1531" s="58"/>
      <c r="F1531" s="58"/>
      <c r="G1531" s="44"/>
      <c r="H1531" s="45"/>
      <c r="I1531" s="45"/>
      <c r="J1531" s="38" t="str">
        <f t="shared" si="149"/>
        <v/>
      </c>
      <c r="K1531" s="39" t="str">
        <f t="shared" si="151"/>
        <v/>
      </c>
      <c r="M1531" s="3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  <c r="AB1531" s="17" t="str">
        <f t="shared" si="150"/>
        <v>-1</v>
      </c>
      <c r="AC1531" s="17">
        <f>IFERROR(INDEX(Factors!$C$59:$C$70,MATCH(AB1531,Factors!$B$59:$B$70,1),1),0)</f>
        <v>0</v>
      </c>
      <c r="AD1531" s="17">
        <f t="shared" si="152"/>
        <v>0</v>
      </c>
      <c r="AE1531" s="17">
        <f>IFERROR(INDEX(Factors!$B$6:$B$15,MATCH('INPUT - Census'!E1531,Factors!$C$6:$C$15,0),1),0)</f>
        <v>0</v>
      </c>
      <c r="AF1531" s="18">
        <f>IFERROR(INDEX(Factors!$B$16:$B$39,MATCH('INPUT - Census'!C1531,Factors!$C$16:$C$35,0),1),0)</f>
        <v>0</v>
      </c>
      <c r="AG1531" s="19">
        <f>IFERROR(INDEX(Factors!$B$40:$B$44,MATCH('INPUT - Census'!F1531,Factors!$C$40:$C$44,0),1),0)</f>
        <v>0</v>
      </c>
      <c r="AH1531" s="21" t="str">
        <f t="shared" si="154"/>
        <v/>
      </c>
      <c r="AI1531" s="1" t="str">
        <f>IFERROR(VLOOKUP(H1531,Factors!$C$45:$D$48,2,0),"")</f>
        <v/>
      </c>
      <c r="AJ1531" t="b">
        <f t="shared" si="153"/>
        <v>0</v>
      </c>
    </row>
    <row r="1532" spans="2:36" ht="14.4" x14ac:dyDescent="0.3">
      <c r="B1532" s="70"/>
      <c r="C1532" s="58"/>
      <c r="D1532" s="63"/>
      <c r="E1532" s="58"/>
      <c r="F1532" s="58"/>
      <c r="G1532" s="44"/>
      <c r="H1532" s="45"/>
      <c r="I1532" s="45"/>
      <c r="J1532" s="38" t="str">
        <f t="shared" si="149"/>
        <v/>
      </c>
      <c r="K1532" s="39" t="str">
        <f t="shared" si="151"/>
        <v/>
      </c>
      <c r="M1532" s="3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  <c r="AB1532" s="17" t="str">
        <f t="shared" si="150"/>
        <v>-1</v>
      </c>
      <c r="AC1532" s="17">
        <f>IFERROR(INDEX(Factors!$C$59:$C$70,MATCH(AB1532,Factors!$B$59:$B$70,1),1),0)</f>
        <v>0</v>
      </c>
      <c r="AD1532" s="17">
        <f t="shared" si="152"/>
        <v>0</v>
      </c>
      <c r="AE1532" s="17">
        <f>IFERROR(INDEX(Factors!$B$6:$B$15,MATCH('INPUT - Census'!E1532,Factors!$C$6:$C$15,0),1),0)</f>
        <v>0</v>
      </c>
      <c r="AF1532" s="18">
        <f>IFERROR(INDEX(Factors!$B$16:$B$39,MATCH('INPUT - Census'!C1532,Factors!$C$16:$C$35,0),1),0)</f>
        <v>0</v>
      </c>
      <c r="AG1532" s="19">
        <f>IFERROR(INDEX(Factors!$B$40:$B$44,MATCH('INPUT - Census'!F1532,Factors!$C$40:$C$44,0),1),0)</f>
        <v>0</v>
      </c>
      <c r="AH1532" s="21" t="str">
        <f t="shared" si="154"/>
        <v/>
      </c>
      <c r="AI1532" s="1" t="str">
        <f>IFERROR(VLOOKUP(H1532,Factors!$C$45:$D$48,2,0),"")</f>
        <v/>
      </c>
      <c r="AJ1532" t="b">
        <f t="shared" si="153"/>
        <v>0</v>
      </c>
    </row>
    <row r="1533" spans="2:36" ht="14.4" x14ac:dyDescent="0.3">
      <c r="B1533" s="70"/>
      <c r="C1533" s="58"/>
      <c r="D1533" s="63"/>
      <c r="E1533" s="58"/>
      <c r="F1533" s="58"/>
      <c r="G1533" s="44"/>
      <c r="H1533" s="45"/>
      <c r="I1533" s="45"/>
      <c r="J1533" s="38" t="str">
        <f t="shared" si="149"/>
        <v/>
      </c>
      <c r="K1533" s="39" t="str">
        <f t="shared" si="151"/>
        <v/>
      </c>
      <c r="M1533" s="3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  <c r="AB1533" s="17" t="str">
        <f t="shared" si="150"/>
        <v>-1</v>
      </c>
      <c r="AC1533" s="17">
        <f>IFERROR(INDEX(Factors!$C$59:$C$70,MATCH(AB1533,Factors!$B$59:$B$70,1),1),0)</f>
        <v>0</v>
      </c>
      <c r="AD1533" s="17">
        <f t="shared" si="152"/>
        <v>0</v>
      </c>
      <c r="AE1533" s="17">
        <f>IFERROR(INDEX(Factors!$B$6:$B$15,MATCH('INPUT - Census'!E1533,Factors!$C$6:$C$15,0),1),0)</f>
        <v>0</v>
      </c>
      <c r="AF1533" s="18">
        <f>IFERROR(INDEX(Factors!$B$16:$B$39,MATCH('INPUT - Census'!C1533,Factors!$C$16:$C$35,0),1),0)</f>
        <v>0</v>
      </c>
      <c r="AG1533" s="19">
        <f>IFERROR(INDEX(Factors!$B$40:$B$44,MATCH('INPUT - Census'!F1533,Factors!$C$40:$C$44,0),1),0)</f>
        <v>0</v>
      </c>
      <c r="AH1533" s="21" t="str">
        <f t="shared" si="154"/>
        <v/>
      </c>
      <c r="AI1533" s="1" t="str">
        <f>IFERROR(VLOOKUP(H1533,Factors!$C$45:$D$48,2,0),"")</f>
        <v/>
      </c>
      <c r="AJ1533" t="b">
        <f t="shared" si="153"/>
        <v>0</v>
      </c>
    </row>
    <row r="1534" spans="2:36" ht="14.4" x14ac:dyDescent="0.3">
      <c r="B1534" s="70"/>
      <c r="C1534" s="58"/>
      <c r="D1534" s="63"/>
      <c r="E1534" s="58"/>
      <c r="F1534" s="58"/>
      <c r="G1534" s="44"/>
      <c r="H1534" s="45"/>
      <c r="I1534" s="45"/>
      <c r="J1534" s="38" t="str">
        <f t="shared" si="149"/>
        <v/>
      </c>
      <c r="K1534" s="39" t="str">
        <f t="shared" si="151"/>
        <v/>
      </c>
      <c r="M1534" s="3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  <c r="AB1534" s="17" t="str">
        <f t="shared" si="150"/>
        <v>-1</v>
      </c>
      <c r="AC1534" s="17">
        <f>IFERROR(INDEX(Factors!$C$59:$C$70,MATCH(AB1534,Factors!$B$59:$B$70,1),1),0)</f>
        <v>0</v>
      </c>
      <c r="AD1534" s="17">
        <f t="shared" si="152"/>
        <v>0</v>
      </c>
      <c r="AE1534" s="17">
        <f>IFERROR(INDEX(Factors!$B$6:$B$15,MATCH('INPUT - Census'!E1534,Factors!$C$6:$C$15,0),1),0)</f>
        <v>0</v>
      </c>
      <c r="AF1534" s="18">
        <f>IFERROR(INDEX(Factors!$B$16:$B$39,MATCH('INPUT - Census'!C1534,Factors!$C$16:$C$35,0),1),0)</f>
        <v>0</v>
      </c>
      <c r="AG1534" s="19">
        <f>IFERROR(INDEX(Factors!$B$40:$B$44,MATCH('INPUT - Census'!F1534,Factors!$C$40:$C$44,0),1),0)</f>
        <v>0</v>
      </c>
      <c r="AH1534" s="21" t="str">
        <f t="shared" si="154"/>
        <v/>
      </c>
      <c r="AI1534" s="1" t="str">
        <f>IFERROR(VLOOKUP(H1534,Factors!$C$45:$D$48,2,0),"")</f>
        <v/>
      </c>
      <c r="AJ1534" t="b">
        <f t="shared" si="153"/>
        <v>0</v>
      </c>
    </row>
    <row r="1535" spans="2:36" ht="14.4" x14ac:dyDescent="0.3">
      <c r="B1535" s="70"/>
      <c r="C1535" s="58"/>
      <c r="D1535" s="63"/>
      <c r="E1535" s="58"/>
      <c r="F1535" s="58"/>
      <c r="G1535" s="44"/>
      <c r="H1535" s="45"/>
      <c r="I1535" s="45"/>
      <c r="J1535" s="38" t="str">
        <f t="shared" si="149"/>
        <v/>
      </c>
      <c r="K1535" s="39" t="str">
        <f t="shared" si="151"/>
        <v/>
      </c>
      <c r="M1535" s="3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  <c r="AB1535" s="17" t="str">
        <f t="shared" si="150"/>
        <v>-1</v>
      </c>
      <c r="AC1535" s="17">
        <f>IFERROR(INDEX(Factors!$C$59:$C$70,MATCH(AB1535,Factors!$B$59:$B$70,1),1),0)</f>
        <v>0</v>
      </c>
      <c r="AD1535" s="17">
        <f t="shared" si="152"/>
        <v>0</v>
      </c>
      <c r="AE1535" s="17">
        <f>IFERROR(INDEX(Factors!$B$6:$B$15,MATCH('INPUT - Census'!E1535,Factors!$C$6:$C$15,0),1),0)</f>
        <v>0</v>
      </c>
      <c r="AF1535" s="18">
        <f>IFERROR(INDEX(Factors!$B$16:$B$39,MATCH('INPUT - Census'!C1535,Factors!$C$16:$C$35,0),1),0)</f>
        <v>0</v>
      </c>
      <c r="AG1535" s="19">
        <f>IFERROR(INDEX(Factors!$B$40:$B$44,MATCH('INPUT - Census'!F1535,Factors!$C$40:$C$44,0),1),0)</f>
        <v>0</v>
      </c>
      <c r="AH1535" s="21" t="str">
        <f t="shared" si="154"/>
        <v/>
      </c>
      <c r="AI1535" s="1" t="str">
        <f>IFERROR(VLOOKUP(H1535,Factors!$C$45:$D$48,2,0),"")</f>
        <v/>
      </c>
      <c r="AJ1535" t="b">
        <f t="shared" si="153"/>
        <v>0</v>
      </c>
    </row>
    <row r="1536" spans="2:36" ht="14.4" x14ac:dyDescent="0.3">
      <c r="B1536" s="70"/>
      <c r="C1536" s="58"/>
      <c r="D1536" s="63"/>
      <c r="E1536" s="58"/>
      <c r="F1536" s="58"/>
      <c r="G1536" s="44"/>
      <c r="H1536" s="45"/>
      <c r="I1536" s="45"/>
      <c r="J1536" s="38" t="str">
        <f t="shared" si="149"/>
        <v/>
      </c>
      <c r="K1536" s="39" t="str">
        <f t="shared" si="151"/>
        <v/>
      </c>
      <c r="M1536" s="3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  <c r="AB1536" s="17" t="str">
        <f t="shared" si="150"/>
        <v>-1</v>
      </c>
      <c r="AC1536" s="17">
        <f>IFERROR(INDEX(Factors!$C$59:$C$70,MATCH(AB1536,Factors!$B$59:$B$70,1),1),0)</f>
        <v>0</v>
      </c>
      <c r="AD1536" s="17">
        <f t="shared" si="152"/>
        <v>0</v>
      </c>
      <c r="AE1536" s="17">
        <f>IFERROR(INDEX(Factors!$B$6:$B$15,MATCH('INPUT - Census'!E1536,Factors!$C$6:$C$15,0),1),0)</f>
        <v>0</v>
      </c>
      <c r="AF1536" s="18">
        <f>IFERROR(INDEX(Factors!$B$16:$B$39,MATCH('INPUT - Census'!C1536,Factors!$C$16:$C$35,0),1),0)</f>
        <v>0</v>
      </c>
      <c r="AG1536" s="19">
        <f>IFERROR(INDEX(Factors!$B$40:$B$44,MATCH('INPUT - Census'!F1536,Factors!$C$40:$C$44,0),1),0)</f>
        <v>0</v>
      </c>
      <c r="AH1536" s="21" t="str">
        <f t="shared" si="154"/>
        <v/>
      </c>
      <c r="AI1536" s="1" t="str">
        <f>IFERROR(VLOOKUP(H1536,Factors!$C$45:$D$48,2,0),"")</f>
        <v/>
      </c>
      <c r="AJ1536" t="b">
        <f t="shared" si="153"/>
        <v>0</v>
      </c>
    </row>
    <row r="1537" spans="2:36" ht="14.4" x14ac:dyDescent="0.3">
      <c r="B1537" s="70"/>
      <c r="C1537" s="58"/>
      <c r="D1537" s="63"/>
      <c r="E1537" s="58"/>
      <c r="F1537" s="58"/>
      <c r="G1537" s="44"/>
      <c r="H1537" s="45"/>
      <c r="I1537" s="45"/>
      <c r="J1537" s="38" t="str">
        <f t="shared" si="149"/>
        <v/>
      </c>
      <c r="K1537" s="39" t="str">
        <f t="shared" si="151"/>
        <v/>
      </c>
      <c r="M1537" s="3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  <c r="AB1537" s="17" t="str">
        <f t="shared" si="150"/>
        <v>-1</v>
      </c>
      <c r="AC1537" s="17">
        <f>IFERROR(INDEX(Factors!$C$59:$C$70,MATCH(AB1537,Factors!$B$59:$B$70,1),1),0)</f>
        <v>0</v>
      </c>
      <c r="AD1537" s="17">
        <f t="shared" si="152"/>
        <v>0</v>
      </c>
      <c r="AE1537" s="17">
        <f>IFERROR(INDEX(Factors!$B$6:$B$15,MATCH('INPUT - Census'!E1537,Factors!$C$6:$C$15,0),1),0)</f>
        <v>0</v>
      </c>
      <c r="AF1537" s="18">
        <f>IFERROR(INDEX(Factors!$B$16:$B$39,MATCH('INPUT - Census'!C1537,Factors!$C$16:$C$35,0),1),0)</f>
        <v>0</v>
      </c>
      <c r="AG1537" s="19">
        <f>IFERROR(INDEX(Factors!$B$40:$B$44,MATCH('INPUT - Census'!F1537,Factors!$C$40:$C$44,0),1),0)</f>
        <v>0</v>
      </c>
      <c r="AH1537" s="21" t="str">
        <f t="shared" si="154"/>
        <v/>
      </c>
      <c r="AI1537" s="1" t="str">
        <f>IFERROR(VLOOKUP(H1537,Factors!$C$45:$D$48,2,0),"")</f>
        <v/>
      </c>
      <c r="AJ1537" t="b">
        <f t="shared" si="153"/>
        <v>0</v>
      </c>
    </row>
    <row r="1538" spans="2:36" ht="14.4" x14ac:dyDescent="0.3">
      <c r="B1538" s="70"/>
      <c r="C1538" s="58"/>
      <c r="D1538" s="63"/>
      <c r="E1538" s="58"/>
      <c r="F1538" s="58"/>
      <c r="G1538" s="44"/>
      <c r="H1538" s="45"/>
      <c r="I1538" s="45"/>
      <c r="J1538" s="38" t="str">
        <f t="shared" ref="J1538:J1601" si="155">IF( ISNUMBER(B1538), ROUND(($AL$3-B1538)/365,0), "" )</f>
        <v/>
      </c>
      <c r="K1538" s="39" t="str">
        <f t="shared" si="151"/>
        <v/>
      </c>
      <c r="M1538" s="3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  <c r="AB1538" s="17" t="str">
        <f t="shared" ref="AB1538:AB1601" si="156">IF( AND(ISNUMBER(J1538),J1538&gt;=0,J1538&lt;=100), J1538, "-1" )</f>
        <v>-1</v>
      </c>
      <c r="AC1538" s="17">
        <f>IFERROR(INDEX(Factors!$C$59:$C$70,MATCH(AB1538,Factors!$B$59:$B$70,1),1),0)</f>
        <v>0</v>
      </c>
      <c r="AD1538" s="17">
        <f t="shared" si="152"/>
        <v>0</v>
      </c>
      <c r="AE1538" s="17">
        <f>IFERROR(INDEX(Factors!$B$6:$B$15,MATCH('INPUT - Census'!E1538,Factors!$C$6:$C$15,0),1),0)</f>
        <v>0</v>
      </c>
      <c r="AF1538" s="18">
        <f>IFERROR(INDEX(Factors!$B$16:$B$39,MATCH('INPUT - Census'!C1538,Factors!$C$16:$C$35,0),1),0)</f>
        <v>0</v>
      </c>
      <c r="AG1538" s="19">
        <f>IFERROR(INDEX(Factors!$B$40:$B$44,MATCH('INPUT - Census'!F1538,Factors!$C$40:$C$44,0),1),0)</f>
        <v>0</v>
      </c>
      <c r="AH1538" s="21" t="str">
        <f t="shared" si="154"/>
        <v/>
      </c>
      <c r="AI1538" s="1" t="str">
        <f>IFERROR(VLOOKUP(H1538,Factors!$C$45:$D$48,2,0),"")</f>
        <v/>
      </c>
      <c r="AJ1538" t="b">
        <f t="shared" si="153"/>
        <v>0</v>
      </c>
    </row>
    <row r="1539" spans="2:36" ht="14.4" x14ac:dyDescent="0.3">
      <c r="B1539" s="70"/>
      <c r="C1539" s="58"/>
      <c r="D1539" s="63"/>
      <c r="E1539" s="58"/>
      <c r="F1539" s="58"/>
      <c r="G1539" s="44"/>
      <c r="H1539" s="45"/>
      <c r="I1539" s="45"/>
      <c r="J1539" s="38" t="str">
        <f t="shared" si="155"/>
        <v/>
      </c>
      <c r="K1539" s="39" t="str">
        <f t="shared" ref="K1539:K1602" si="157">ValidateMember(B1539:J1539)</f>
        <v/>
      </c>
      <c r="M1539" s="3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  <c r="AB1539" s="17" t="str">
        <f t="shared" si="156"/>
        <v>-1</v>
      </c>
      <c r="AC1539" s="17">
        <f>IFERROR(INDEX(Factors!$C$59:$C$70,MATCH(AB1539,Factors!$B$59:$B$70,1),1),0)</f>
        <v>0</v>
      </c>
      <c r="AD1539" s="17">
        <f t="shared" ref="AD1539:AD1602" si="158">IF(COUNTIF($P$2:$P$16,D1539),MATCH(D1539,$P$2:$P$16,0),0)</f>
        <v>0</v>
      </c>
      <c r="AE1539" s="17">
        <f>IFERROR(INDEX(Factors!$B$6:$B$15,MATCH('INPUT - Census'!E1539,Factors!$C$6:$C$15,0),1),0)</f>
        <v>0</v>
      </c>
      <c r="AF1539" s="18">
        <f>IFERROR(INDEX(Factors!$B$16:$B$39,MATCH('INPUT - Census'!C1539,Factors!$C$16:$C$35,0),1),0)</f>
        <v>0</v>
      </c>
      <c r="AG1539" s="19">
        <f>IFERROR(INDEX(Factors!$B$40:$B$44,MATCH('INPUT - Census'!F1539,Factors!$C$40:$C$44,0),1),0)</f>
        <v>0</v>
      </c>
      <c r="AH1539" s="21" t="str">
        <f t="shared" si="154"/>
        <v/>
      </c>
      <c r="AI1539" s="1" t="str">
        <f>IFERROR(VLOOKUP(H1539,Factors!$C$45:$D$48,2,0),"")</f>
        <v/>
      </c>
      <c r="AJ1539" t="b">
        <f t="shared" ref="AJ1539:AJ1602" si="159">K1539=0</f>
        <v>0</v>
      </c>
    </row>
    <row r="1540" spans="2:36" ht="14.4" x14ac:dyDescent="0.3">
      <c r="B1540" s="70"/>
      <c r="C1540" s="58"/>
      <c r="D1540" s="63"/>
      <c r="E1540" s="58"/>
      <c r="F1540" s="58"/>
      <c r="G1540" s="44"/>
      <c r="H1540" s="45"/>
      <c r="I1540" s="45"/>
      <c r="J1540" s="38" t="str">
        <f t="shared" si="155"/>
        <v/>
      </c>
      <c r="K1540" s="39" t="str">
        <f t="shared" si="157"/>
        <v/>
      </c>
      <c r="M1540" s="3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  <c r="AB1540" s="17" t="str">
        <f t="shared" si="156"/>
        <v>-1</v>
      </c>
      <c r="AC1540" s="17">
        <f>IFERROR(INDEX(Factors!$C$59:$C$70,MATCH(AB1540,Factors!$B$59:$B$70,1),1),0)</f>
        <v>0</v>
      </c>
      <c r="AD1540" s="17">
        <f t="shared" si="158"/>
        <v>0</v>
      </c>
      <c r="AE1540" s="17">
        <f>IFERROR(INDEX(Factors!$B$6:$B$15,MATCH('INPUT - Census'!E1540,Factors!$C$6:$C$15,0),1),0)</f>
        <v>0</v>
      </c>
      <c r="AF1540" s="18">
        <f>IFERROR(INDEX(Factors!$B$16:$B$39,MATCH('INPUT - Census'!C1540,Factors!$C$16:$C$35,0),1),0)</f>
        <v>0</v>
      </c>
      <c r="AG1540" s="19">
        <f>IFERROR(INDEX(Factors!$B$40:$B$44,MATCH('INPUT - Census'!F1540,Factors!$C$40:$C$44,0),1),0)</f>
        <v>0</v>
      </c>
      <c r="AH1540" s="21" t="str">
        <f t="shared" ref="AH1540:AH1603" si="160">IF(G1540="","",G1540)</f>
        <v/>
      </c>
      <c r="AI1540" s="1" t="str">
        <f>IFERROR(VLOOKUP(H1540,Factors!$C$45:$D$48,2,0),"")</f>
        <v/>
      </c>
      <c r="AJ1540" t="b">
        <f t="shared" si="159"/>
        <v>0</v>
      </c>
    </row>
    <row r="1541" spans="2:36" ht="14.4" x14ac:dyDescent="0.3">
      <c r="B1541" s="70"/>
      <c r="C1541" s="58"/>
      <c r="D1541" s="63"/>
      <c r="E1541" s="58"/>
      <c r="F1541" s="58"/>
      <c r="G1541" s="44"/>
      <c r="H1541" s="45"/>
      <c r="I1541" s="45"/>
      <c r="J1541" s="38" t="str">
        <f t="shared" si="155"/>
        <v/>
      </c>
      <c r="K1541" s="39" t="str">
        <f t="shared" si="157"/>
        <v/>
      </c>
      <c r="M1541" s="3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  <c r="AB1541" s="17" t="str">
        <f t="shared" si="156"/>
        <v>-1</v>
      </c>
      <c r="AC1541" s="17">
        <f>IFERROR(INDEX(Factors!$C$59:$C$70,MATCH(AB1541,Factors!$B$59:$B$70,1),1),0)</f>
        <v>0</v>
      </c>
      <c r="AD1541" s="17">
        <f t="shared" si="158"/>
        <v>0</v>
      </c>
      <c r="AE1541" s="17">
        <f>IFERROR(INDEX(Factors!$B$6:$B$15,MATCH('INPUT - Census'!E1541,Factors!$C$6:$C$15,0),1),0)</f>
        <v>0</v>
      </c>
      <c r="AF1541" s="18">
        <f>IFERROR(INDEX(Factors!$B$16:$B$39,MATCH('INPUT - Census'!C1541,Factors!$C$16:$C$35,0),1),0)</f>
        <v>0</v>
      </c>
      <c r="AG1541" s="19">
        <f>IFERROR(INDEX(Factors!$B$40:$B$44,MATCH('INPUT - Census'!F1541,Factors!$C$40:$C$44,0),1),0)</f>
        <v>0</v>
      </c>
      <c r="AH1541" s="21" t="str">
        <f t="shared" si="160"/>
        <v/>
      </c>
      <c r="AI1541" s="1" t="str">
        <f>IFERROR(VLOOKUP(H1541,Factors!$C$45:$D$48,2,0),"")</f>
        <v/>
      </c>
      <c r="AJ1541" t="b">
        <f t="shared" si="159"/>
        <v>0</v>
      </c>
    </row>
    <row r="1542" spans="2:36" ht="14.4" x14ac:dyDescent="0.3">
      <c r="B1542" s="70"/>
      <c r="C1542" s="58"/>
      <c r="D1542" s="63"/>
      <c r="E1542" s="58"/>
      <c r="F1542" s="58"/>
      <c r="G1542" s="44"/>
      <c r="H1542" s="45"/>
      <c r="I1542" s="45"/>
      <c r="J1542" s="38" t="str">
        <f t="shared" si="155"/>
        <v/>
      </c>
      <c r="K1542" s="39" t="str">
        <f t="shared" si="157"/>
        <v/>
      </c>
      <c r="M1542" s="3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  <c r="AB1542" s="17" t="str">
        <f t="shared" si="156"/>
        <v>-1</v>
      </c>
      <c r="AC1542" s="17">
        <f>IFERROR(INDEX(Factors!$C$59:$C$70,MATCH(AB1542,Factors!$B$59:$B$70,1),1),0)</f>
        <v>0</v>
      </c>
      <c r="AD1542" s="17">
        <f t="shared" si="158"/>
        <v>0</v>
      </c>
      <c r="AE1542" s="17">
        <f>IFERROR(INDEX(Factors!$B$6:$B$15,MATCH('INPUT - Census'!E1542,Factors!$C$6:$C$15,0),1),0)</f>
        <v>0</v>
      </c>
      <c r="AF1542" s="18">
        <f>IFERROR(INDEX(Factors!$B$16:$B$39,MATCH('INPUT - Census'!C1542,Factors!$C$16:$C$35,0),1),0)</f>
        <v>0</v>
      </c>
      <c r="AG1542" s="19">
        <f>IFERROR(INDEX(Factors!$B$40:$B$44,MATCH('INPUT - Census'!F1542,Factors!$C$40:$C$44,0),1),0)</f>
        <v>0</v>
      </c>
      <c r="AH1542" s="21" t="str">
        <f t="shared" si="160"/>
        <v/>
      </c>
      <c r="AI1542" s="1" t="str">
        <f>IFERROR(VLOOKUP(H1542,Factors!$C$45:$D$48,2,0),"")</f>
        <v/>
      </c>
      <c r="AJ1542" t="b">
        <f t="shared" si="159"/>
        <v>0</v>
      </c>
    </row>
    <row r="1543" spans="2:36" ht="14.4" x14ac:dyDescent="0.3">
      <c r="B1543" s="70"/>
      <c r="C1543" s="58"/>
      <c r="D1543" s="63"/>
      <c r="E1543" s="58"/>
      <c r="F1543" s="58"/>
      <c r="G1543" s="44"/>
      <c r="H1543" s="45"/>
      <c r="I1543" s="45"/>
      <c r="J1543" s="38" t="str">
        <f t="shared" si="155"/>
        <v/>
      </c>
      <c r="K1543" s="39" t="str">
        <f t="shared" si="157"/>
        <v/>
      </c>
      <c r="M1543" s="3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  <c r="AB1543" s="17" t="str">
        <f t="shared" si="156"/>
        <v>-1</v>
      </c>
      <c r="AC1543" s="17">
        <f>IFERROR(INDEX(Factors!$C$59:$C$70,MATCH(AB1543,Factors!$B$59:$B$70,1),1),0)</f>
        <v>0</v>
      </c>
      <c r="AD1543" s="17">
        <f t="shared" si="158"/>
        <v>0</v>
      </c>
      <c r="AE1543" s="17">
        <f>IFERROR(INDEX(Factors!$B$6:$B$15,MATCH('INPUT - Census'!E1543,Factors!$C$6:$C$15,0),1),0)</f>
        <v>0</v>
      </c>
      <c r="AF1543" s="18">
        <f>IFERROR(INDEX(Factors!$B$16:$B$39,MATCH('INPUT - Census'!C1543,Factors!$C$16:$C$35,0),1),0)</f>
        <v>0</v>
      </c>
      <c r="AG1543" s="19">
        <f>IFERROR(INDEX(Factors!$B$40:$B$44,MATCH('INPUT - Census'!F1543,Factors!$C$40:$C$44,0),1),0)</f>
        <v>0</v>
      </c>
      <c r="AH1543" s="21" t="str">
        <f t="shared" si="160"/>
        <v/>
      </c>
      <c r="AI1543" s="1" t="str">
        <f>IFERROR(VLOOKUP(H1543,Factors!$C$45:$D$48,2,0),"")</f>
        <v/>
      </c>
      <c r="AJ1543" t="b">
        <f t="shared" si="159"/>
        <v>0</v>
      </c>
    </row>
    <row r="1544" spans="2:36" ht="14.4" x14ac:dyDescent="0.3">
      <c r="B1544" s="70"/>
      <c r="C1544" s="58"/>
      <c r="D1544" s="63"/>
      <c r="E1544" s="58"/>
      <c r="F1544" s="58"/>
      <c r="G1544" s="44"/>
      <c r="H1544" s="45"/>
      <c r="I1544" s="45"/>
      <c r="J1544" s="38" t="str">
        <f t="shared" si="155"/>
        <v/>
      </c>
      <c r="K1544" s="39" t="str">
        <f t="shared" si="157"/>
        <v/>
      </c>
      <c r="M1544" s="3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  <c r="AB1544" s="17" t="str">
        <f t="shared" si="156"/>
        <v>-1</v>
      </c>
      <c r="AC1544" s="17">
        <f>IFERROR(INDEX(Factors!$C$59:$C$70,MATCH(AB1544,Factors!$B$59:$B$70,1),1),0)</f>
        <v>0</v>
      </c>
      <c r="AD1544" s="17">
        <f t="shared" si="158"/>
        <v>0</v>
      </c>
      <c r="AE1544" s="17">
        <f>IFERROR(INDEX(Factors!$B$6:$B$15,MATCH('INPUT - Census'!E1544,Factors!$C$6:$C$15,0),1),0)</f>
        <v>0</v>
      </c>
      <c r="AF1544" s="18">
        <f>IFERROR(INDEX(Factors!$B$16:$B$39,MATCH('INPUT - Census'!C1544,Factors!$C$16:$C$35,0),1),0)</f>
        <v>0</v>
      </c>
      <c r="AG1544" s="19">
        <f>IFERROR(INDEX(Factors!$B$40:$B$44,MATCH('INPUT - Census'!F1544,Factors!$C$40:$C$44,0),1),0)</f>
        <v>0</v>
      </c>
      <c r="AH1544" s="21" t="str">
        <f t="shared" si="160"/>
        <v/>
      </c>
      <c r="AI1544" s="1" t="str">
        <f>IFERROR(VLOOKUP(H1544,Factors!$C$45:$D$48,2,0),"")</f>
        <v/>
      </c>
      <c r="AJ1544" t="b">
        <f t="shared" si="159"/>
        <v>0</v>
      </c>
    </row>
    <row r="1545" spans="2:36" ht="14.4" x14ac:dyDescent="0.3">
      <c r="B1545" s="70"/>
      <c r="C1545" s="58"/>
      <c r="D1545" s="63"/>
      <c r="E1545" s="58"/>
      <c r="F1545" s="58"/>
      <c r="G1545" s="44"/>
      <c r="H1545" s="45"/>
      <c r="I1545" s="45"/>
      <c r="J1545" s="38" t="str">
        <f t="shared" si="155"/>
        <v/>
      </c>
      <c r="K1545" s="39" t="str">
        <f t="shared" si="157"/>
        <v/>
      </c>
      <c r="M1545" s="3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  <c r="AB1545" s="17" t="str">
        <f t="shared" si="156"/>
        <v>-1</v>
      </c>
      <c r="AC1545" s="17">
        <f>IFERROR(INDEX(Factors!$C$59:$C$70,MATCH(AB1545,Factors!$B$59:$B$70,1),1),0)</f>
        <v>0</v>
      </c>
      <c r="AD1545" s="17">
        <f t="shared" si="158"/>
        <v>0</v>
      </c>
      <c r="AE1545" s="17">
        <f>IFERROR(INDEX(Factors!$B$6:$B$15,MATCH('INPUT - Census'!E1545,Factors!$C$6:$C$15,0),1),0)</f>
        <v>0</v>
      </c>
      <c r="AF1545" s="18">
        <f>IFERROR(INDEX(Factors!$B$16:$B$39,MATCH('INPUT - Census'!C1545,Factors!$C$16:$C$35,0),1),0)</f>
        <v>0</v>
      </c>
      <c r="AG1545" s="19">
        <f>IFERROR(INDEX(Factors!$B$40:$B$44,MATCH('INPUT - Census'!F1545,Factors!$C$40:$C$44,0),1),0)</f>
        <v>0</v>
      </c>
      <c r="AH1545" s="21" t="str">
        <f t="shared" si="160"/>
        <v/>
      </c>
      <c r="AI1545" s="1" t="str">
        <f>IFERROR(VLOOKUP(H1545,Factors!$C$45:$D$48,2,0),"")</f>
        <v/>
      </c>
      <c r="AJ1545" t="b">
        <f t="shared" si="159"/>
        <v>0</v>
      </c>
    </row>
    <row r="1546" spans="2:36" ht="14.4" x14ac:dyDescent="0.3">
      <c r="B1546" s="70"/>
      <c r="C1546" s="58"/>
      <c r="D1546" s="63"/>
      <c r="E1546" s="58"/>
      <c r="F1546" s="58"/>
      <c r="G1546" s="44"/>
      <c r="H1546" s="45"/>
      <c r="I1546" s="45"/>
      <c r="J1546" s="38" t="str">
        <f t="shared" si="155"/>
        <v/>
      </c>
      <c r="K1546" s="39" t="str">
        <f t="shared" si="157"/>
        <v/>
      </c>
      <c r="M1546" s="3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  <c r="AB1546" s="17" t="str">
        <f t="shared" si="156"/>
        <v>-1</v>
      </c>
      <c r="AC1546" s="17">
        <f>IFERROR(INDEX(Factors!$C$59:$C$70,MATCH(AB1546,Factors!$B$59:$B$70,1),1),0)</f>
        <v>0</v>
      </c>
      <c r="AD1546" s="17">
        <f t="shared" si="158"/>
        <v>0</v>
      </c>
      <c r="AE1546" s="17">
        <f>IFERROR(INDEX(Factors!$B$6:$B$15,MATCH('INPUT - Census'!E1546,Factors!$C$6:$C$15,0),1),0)</f>
        <v>0</v>
      </c>
      <c r="AF1546" s="18">
        <f>IFERROR(INDEX(Factors!$B$16:$B$39,MATCH('INPUT - Census'!C1546,Factors!$C$16:$C$35,0),1),0)</f>
        <v>0</v>
      </c>
      <c r="AG1546" s="19">
        <f>IFERROR(INDEX(Factors!$B$40:$B$44,MATCH('INPUT - Census'!F1546,Factors!$C$40:$C$44,0),1),0)</f>
        <v>0</v>
      </c>
      <c r="AH1546" s="21" t="str">
        <f t="shared" si="160"/>
        <v/>
      </c>
      <c r="AI1546" s="1" t="str">
        <f>IFERROR(VLOOKUP(H1546,Factors!$C$45:$D$48,2,0),"")</f>
        <v/>
      </c>
      <c r="AJ1546" t="b">
        <f t="shared" si="159"/>
        <v>0</v>
      </c>
    </row>
    <row r="1547" spans="2:36" ht="14.4" x14ac:dyDescent="0.3">
      <c r="B1547" s="70"/>
      <c r="C1547" s="58"/>
      <c r="D1547" s="63"/>
      <c r="E1547" s="58"/>
      <c r="F1547" s="58"/>
      <c r="G1547" s="44"/>
      <c r="H1547" s="45"/>
      <c r="I1547" s="45"/>
      <c r="J1547" s="38" t="str">
        <f t="shared" si="155"/>
        <v/>
      </c>
      <c r="K1547" s="39" t="str">
        <f t="shared" si="157"/>
        <v/>
      </c>
      <c r="M1547" s="3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  <c r="AB1547" s="17" t="str">
        <f t="shared" si="156"/>
        <v>-1</v>
      </c>
      <c r="AC1547" s="17">
        <f>IFERROR(INDEX(Factors!$C$59:$C$70,MATCH(AB1547,Factors!$B$59:$B$70,1),1),0)</f>
        <v>0</v>
      </c>
      <c r="AD1547" s="17">
        <f t="shared" si="158"/>
        <v>0</v>
      </c>
      <c r="AE1547" s="17">
        <f>IFERROR(INDEX(Factors!$B$6:$B$15,MATCH('INPUT - Census'!E1547,Factors!$C$6:$C$15,0),1),0)</f>
        <v>0</v>
      </c>
      <c r="AF1547" s="18">
        <f>IFERROR(INDEX(Factors!$B$16:$B$39,MATCH('INPUT - Census'!C1547,Factors!$C$16:$C$35,0),1),0)</f>
        <v>0</v>
      </c>
      <c r="AG1547" s="19">
        <f>IFERROR(INDEX(Factors!$B$40:$B$44,MATCH('INPUT - Census'!F1547,Factors!$C$40:$C$44,0),1),0)</f>
        <v>0</v>
      </c>
      <c r="AH1547" s="21" t="str">
        <f t="shared" si="160"/>
        <v/>
      </c>
      <c r="AI1547" s="1" t="str">
        <f>IFERROR(VLOOKUP(H1547,Factors!$C$45:$D$48,2,0),"")</f>
        <v/>
      </c>
      <c r="AJ1547" t="b">
        <f t="shared" si="159"/>
        <v>0</v>
      </c>
    </row>
    <row r="1548" spans="2:36" ht="14.4" x14ac:dyDescent="0.3">
      <c r="B1548" s="70"/>
      <c r="C1548" s="58"/>
      <c r="D1548" s="63"/>
      <c r="E1548" s="58"/>
      <c r="F1548" s="58"/>
      <c r="G1548" s="44"/>
      <c r="H1548" s="45"/>
      <c r="I1548" s="45"/>
      <c r="J1548" s="38" t="str">
        <f t="shared" si="155"/>
        <v/>
      </c>
      <c r="K1548" s="39" t="str">
        <f t="shared" si="157"/>
        <v/>
      </c>
      <c r="M1548" s="3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  <c r="AB1548" s="17" t="str">
        <f t="shared" si="156"/>
        <v>-1</v>
      </c>
      <c r="AC1548" s="17">
        <f>IFERROR(INDEX(Factors!$C$59:$C$70,MATCH(AB1548,Factors!$B$59:$B$70,1),1),0)</f>
        <v>0</v>
      </c>
      <c r="AD1548" s="17">
        <f t="shared" si="158"/>
        <v>0</v>
      </c>
      <c r="AE1548" s="17">
        <f>IFERROR(INDEX(Factors!$B$6:$B$15,MATCH('INPUT - Census'!E1548,Factors!$C$6:$C$15,0),1),0)</f>
        <v>0</v>
      </c>
      <c r="AF1548" s="18">
        <f>IFERROR(INDEX(Factors!$B$16:$B$39,MATCH('INPUT - Census'!C1548,Factors!$C$16:$C$35,0),1),0)</f>
        <v>0</v>
      </c>
      <c r="AG1548" s="19">
        <f>IFERROR(INDEX(Factors!$B$40:$B$44,MATCH('INPUT - Census'!F1548,Factors!$C$40:$C$44,0),1),0)</f>
        <v>0</v>
      </c>
      <c r="AH1548" s="21" t="str">
        <f t="shared" si="160"/>
        <v/>
      </c>
      <c r="AI1548" s="1" t="str">
        <f>IFERROR(VLOOKUP(H1548,Factors!$C$45:$D$48,2,0),"")</f>
        <v/>
      </c>
      <c r="AJ1548" t="b">
        <f t="shared" si="159"/>
        <v>0</v>
      </c>
    </row>
    <row r="1549" spans="2:36" ht="14.4" x14ac:dyDescent="0.3">
      <c r="B1549" s="70"/>
      <c r="C1549" s="58"/>
      <c r="D1549" s="63"/>
      <c r="E1549" s="58"/>
      <c r="F1549" s="58"/>
      <c r="G1549" s="44"/>
      <c r="H1549" s="45"/>
      <c r="I1549" s="45"/>
      <c r="J1549" s="38" t="str">
        <f t="shared" si="155"/>
        <v/>
      </c>
      <c r="K1549" s="39" t="str">
        <f t="shared" si="157"/>
        <v/>
      </c>
      <c r="M1549" s="3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  <c r="AB1549" s="17" t="str">
        <f t="shared" si="156"/>
        <v>-1</v>
      </c>
      <c r="AC1549" s="17">
        <f>IFERROR(INDEX(Factors!$C$59:$C$70,MATCH(AB1549,Factors!$B$59:$B$70,1),1),0)</f>
        <v>0</v>
      </c>
      <c r="AD1549" s="17">
        <f t="shared" si="158"/>
        <v>0</v>
      </c>
      <c r="AE1549" s="17">
        <f>IFERROR(INDEX(Factors!$B$6:$B$15,MATCH('INPUT - Census'!E1549,Factors!$C$6:$C$15,0),1),0)</f>
        <v>0</v>
      </c>
      <c r="AF1549" s="18">
        <f>IFERROR(INDEX(Factors!$B$16:$B$39,MATCH('INPUT - Census'!C1549,Factors!$C$16:$C$35,0),1),0)</f>
        <v>0</v>
      </c>
      <c r="AG1549" s="19">
        <f>IFERROR(INDEX(Factors!$B$40:$B$44,MATCH('INPUT - Census'!F1549,Factors!$C$40:$C$44,0),1),0)</f>
        <v>0</v>
      </c>
      <c r="AH1549" s="21" t="str">
        <f t="shared" si="160"/>
        <v/>
      </c>
      <c r="AI1549" s="1" t="str">
        <f>IFERROR(VLOOKUP(H1549,Factors!$C$45:$D$48,2,0),"")</f>
        <v/>
      </c>
      <c r="AJ1549" t="b">
        <f t="shared" si="159"/>
        <v>0</v>
      </c>
    </row>
    <row r="1550" spans="2:36" ht="14.4" x14ac:dyDescent="0.3">
      <c r="B1550" s="70"/>
      <c r="C1550" s="58"/>
      <c r="D1550" s="63"/>
      <c r="E1550" s="58"/>
      <c r="F1550" s="58"/>
      <c r="G1550" s="44"/>
      <c r="H1550" s="45"/>
      <c r="I1550" s="45"/>
      <c r="J1550" s="38" t="str">
        <f t="shared" si="155"/>
        <v/>
      </c>
      <c r="K1550" s="39" t="str">
        <f t="shared" si="157"/>
        <v/>
      </c>
      <c r="M1550" s="3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  <c r="AB1550" s="17" t="str">
        <f t="shared" si="156"/>
        <v>-1</v>
      </c>
      <c r="AC1550" s="17">
        <f>IFERROR(INDEX(Factors!$C$59:$C$70,MATCH(AB1550,Factors!$B$59:$B$70,1),1),0)</f>
        <v>0</v>
      </c>
      <c r="AD1550" s="17">
        <f t="shared" si="158"/>
        <v>0</v>
      </c>
      <c r="AE1550" s="17">
        <f>IFERROR(INDEX(Factors!$B$6:$B$15,MATCH('INPUT - Census'!E1550,Factors!$C$6:$C$15,0),1),0)</f>
        <v>0</v>
      </c>
      <c r="AF1550" s="18">
        <f>IFERROR(INDEX(Factors!$B$16:$B$39,MATCH('INPUT - Census'!C1550,Factors!$C$16:$C$35,0),1),0)</f>
        <v>0</v>
      </c>
      <c r="AG1550" s="19">
        <f>IFERROR(INDEX(Factors!$B$40:$B$44,MATCH('INPUT - Census'!F1550,Factors!$C$40:$C$44,0),1),0)</f>
        <v>0</v>
      </c>
      <c r="AH1550" s="21" t="str">
        <f t="shared" si="160"/>
        <v/>
      </c>
      <c r="AI1550" s="1" t="str">
        <f>IFERROR(VLOOKUP(H1550,Factors!$C$45:$D$48,2,0),"")</f>
        <v/>
      </c>
      <c r="AJ1550" t="b">
        <f t="shared" si="159"/>
        <v>0</v>
      </c>
    </row>
    <row r="1551" spans="2:36" ht="14.4" x14ac:dyDescent="0.3">
      <c r="B1551" s="70"/>
      <c r="C1551" s="58"/>
      <c r="D1551" s="63"/>
      <c r="E1551" s="58"/>
      <c r="F1551" s="58"/>
      <c r="G1551" s="44"/>
      <c r="H1551" s="45"/>
      <c r="I1551" s="45"/>
      <c r="J1551" s="38" t="str">
        <f t="shared" si="155"/>
        <v/>
      </c>
      <c r="K1551" s="39" t="str">
        <f t="shared" si="157"/>
        <v/>
      </c>
      <c r="M1551" s="3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  <c r="AB1551" s="17" t="str">
        <f t="shared" si="156"/>
        <v>-1</v>
      </c>
      <c r="AC1551" s="17">
        <f>IFERROR(INDEX(Factors!$C$59:$C$70,MATCH(AB1551,Factors!$B$59:$B$70,1),1),0)</f>
        <v>0</v>
      </c>
      <c r="AD1551" s="17">
        <f t="shared" si="158"/>
        <v>0</v>
      </c>
      <c r="AE1551" s="17">
        <f>IFERROR(INDEX(Factors!$B$6:$B$15,MATCH('INPUT - Census'!E1551,Factors!$C$6:$C$15,0),1),0)</f>
        <v>0</v>
      </c>
      <c r="AF1551" s="18">
        <f>IFERROR(INDEX(Factors!$B$16:$B$39,MATCH('INPUT - Census'!C1551,Factors!$C$16:$C$35,0),1),0)</f>
        <v>0</v>
      </c>
      <c r="AG1551" s="19">
        <f>IFERROR(INDEX(Factors!$B$40:$B$44,MATCH('INPUT - Census'!F1551,Factors!$C$40:$C$44,0),1),0)</f>
        <v>0</v>
      </c>
      <c r="AH1551" s="21" t="str">
        <f t="shared" si="160"/>
        <v/>
      </c>
      <c r="AI1551" s="1" t="str">
        <f>IFERROR(VLOOKUP(H1551,Factors!$C$45:$D$48,2,0),"")</f>
        <v/>
      </c>
      <c r="AJ1551" t="b">
        <f t="shared" si="159"/>
        <v>0</v>
      </c>
    </row>
    <row r="1552" spans="2:36" ht="14.4" x14ac:dyDescent="0.3">
      <c r="B1552" s="70"/>
      <c r="C1552" s="58"/>
      <c r="D1552" s="63"/>
      <c r="E1552" s="58"/>
      <c r="F1552" s="58"/>
      <c r="G1552" s="44"/>
      <c r="H1552" s="45"/>
      <c r="I1552" s="45"/>
      <c r="J1552" s="38" t="str">
        <f t="shared" si="155"/>
        <v/>
      </c>
      <c r="K1552" s="39" t="str">
        <f t="shared" si="157"/>
        <v/>
      </c>
      <c r="M1552" s="3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  <c r="AB1552" s="17" t="str">
        <f t="shared" si="156"/>
        <v>-1</v>
      </c>
      <c r="AC1552" s="17">
        <f>IFERROR(INDEX(Factors!$C$59:$C$70,MATCH(AB1552,Factors!$B$59:$B$70,1),1),0)</f>
        <v>0</v>
      </c>
      <c r="AD1552" s="17">
        <f t="shared" si="158"/>
        <v>0</v>
      </c>
      <c r="AE1552" s="17">
        <f>IFERROR(INDEX(Factors!$B$6:$B$15,MATCH('INPUT - Census'!E1552,Factors!$C$6:$C$15,0),1),0)</f>
        <v>0</v>
      </c>
      <c r="AF1552" s="18">
        <f>IFERROR(INDEX(Factors!$B$16:$B$39,MATCH('INPUT - Census'!C1552,Factors!$C$16:$C$35,0),1),0)</f>
        <v>0</v>
      </c>
      <c r="AG1552" s="19">
        <f>IFERROR(INDEX(Factors!$B$40:$B$44,MATCH('INPUT - Census'!F1552,Factors!$C$40:$C$44,0),1),0)</f>
        <v>0</v>
      </c>
      <c r="AH1552" s="21" t="str">
        <f t="shared" si="160"/>
        <v/>
      </c>
      <c r="AI1552" s="1" t="str">
        <f>IFERROR(VLOOKUP(H1552,Factors!$C$45:$D$48,2,0),"")</f>
        <v/>
      </c>
      <c r="AJ1552" t="b">
        <f t="shared" si="159"/>
        <v>0</v>
      </c>
    </row>
    <row r="1553" spans="2:36" ht="14.4" x14ac:dyDescent="0.3">
      <c r="B1553" s="70"/>
      <c r="C1553" s="58"/>
      <c r="D1553" s="63"/>
      <c r="E1553" s="58"/>
      <c r="F1553" s="58"/>
      <c r="G1553" s="44"/>
      <c r="H1553" s="45"/>
      <c r="I1553" s="45"/>
      <c r="J1553" s="38" t="str">
        <f t="shared" si="155"/>
        <v/>
      </c>
      <c r="K1553" s="39" t="str">
        <f t="shared" si="157"/>
        <v/>
      </c>
      <c r="M1553" s="3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  <c r="AB1553" s="17" t="str">
        <f t="shared" si="156"/>
        <v>-1</v>
      </c>
      <c r="AC1553" s="17">
        <f>IFERROR(INDEX(Factors!$C$59:$C$70,MATCH(AB1553,Factors!$B$59:$B$70,1),1),0)</f>
        <v>0</v>
      </c>
      <c r="AD1553" s="17">
        <f t="shared" si="158"/>
        <v>0</v>
      </c>
      <c r="AE1553" s="17">
        <f>IFERROR(INDEX(Factors!$B$6:$B$15,MATCH('INPUT - Census'!E1553,Factors!$C$6:$C$15,0),1),0)</f>
        <v>0</v>
      </c>
      <c r="AF1553" s="18">
        <f>IFERROR(INDEX(Factors!$B$16:$B$39,MATCH('INPUT - Census'!C1553,Factors!$C$16:$C$35,0),1),0)</f>
        <v>0</v>
      </c>
      <c r="AG1553" s="19">
        <f>IFERROR(INDEX(Factors!$B$40:$B$44,MATCH('INPUT - Census'!F1553,Factors!$C$40:$C$44,0),1),0)</f>
        <v>0</v>
      </c>
      <c r="AH1553" s="21" t="str">
        <f t="shared" si="160"/>
        <v/>
      </c>
      <c r="AI1553" s="1" t="str">
        <f>IFERROR(VLOOKUP(H1553,Factors!$C$45:$D$48,2,0),"")</f>
        <v/>
      </c>
      <c r="AJ1553" t="b">
        <f t="shared" si="159"/>
        <v>0</v>
      </c>
    </row>
    <row r="1554" spans="2:36" ht="14.4" x14ac:dyDescent="0.3">
      <c r="B1554" s="70"/>
      <c r="C1554" s="58"/>
      <c r="D1554" s="63"/>
      <c r="E1554" s="58"/>
      <c r="F1554" s="58"/>
      <c r="G1554" s="44"/>
      <c r="H1554" s="45"/>
      <c r="I1554" s="45"/>
      <c r="J1554" s="38" t="str">
        <f t="shared" si="155"/>
        <v/>
      </c>
      <c r="K1554" s="39" t="str">
        <f t="shared" si="157"/>
        <v/>
      </c>
      <c r="M1554" s="3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  <c r="AB1554" s="17" t="str">
        <f t="shared" si="156"/>
        <v>-1</v>
      </c>
      <c r="AC1554" s="17">
        <f>IFERROR(INDEX(Factors!$C$59:$C$70,MATCH(AB1554,Factors!$B$59:$B$70,1),1),0)</f>
        <v>0</v>
      </c>
      <c r="AD1554" s="17">
        <f t="shared" si="158"/>
        <v>0</v>
      </c>
      <c r="AE1554" s="17">
        <f>IFERROR(INDEX(Factors!$B$6:$B$15,MATCH('INPUT - Census'!E1554,Factors!$C$6:$C$15,0),1),0)</f>
        <v>0</v>
      </c>
      <c r="AF1554" s="18">
        <f>IFERROR(INDEX(Factors!$B$16:$B$39,MATCH('INPUT - Census'!C1554,Factors!$C$16:$C$35,0),1),0)</f>
        <v>0</v>
      </c>
      <c r="AG1554" s="19">
        <f>IFERROR(INDEX(Factors!$B$40:$B$44,MATCH('INPUT - Census'!F1554,Factors!$C$40:$C$44,0),1),0)</f>
        <v>0</v>
      </c>
      <c r="AH1554" s="21" t="str">
        <f t="shared" si="160"/>
        <v/>
      </c>
      <c r="AI1554" s="1" t="str">
        <f>IFERROR(VLOOKUP(H1554,Factors!$C$45:$D$48,2,0),"")</f>
        <v/>
      </c>
      <c r="AJ1554" t="b">
        <f t="shared" si="159"/>
        <v>0</v>
      </c>
    </row>
    <row r="1555" spans="2:36" ht="14.4" x14ac:dyDescent="0.3">
      <c r="B1555" s="70"/>
      <c r="C1555" s="58"/>
      <c r="D1555" s="63"/>
      <c r="E1555" s="58"/>
      <c r="F1555" s="58"/>
      <c r="G1555" s="44"/>
      <c r="H1555" s="45"/>
      <c r="I1555" s="45"/>
      <c r="J1555" s="38" t="str">
        <f t="shared" si="155"/>
        <v/>
      </c>
      <c r="K1555" s="39" t="str">
        <f t="shared" si="157"/>
        <v/>
      </c>
      <c r="M1555" s="3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  <c r="AB1555" s="17" t="str">
        <f t="shared" si="156"/>
        <v>-1</v>
      </c>
      <c r="AC1555" s="17">
        <f>IFERROR(INDEX(Factors!$C$59:$C$70,MATCH(AB1555,Factors!$B$59:$B$70,1),1),0)</f>
        <v>0</v>
      </c>
      <c r="AD1555" s="17">
        <f t="shared" si="158"/>
        <v>0</v>
      </c>
      <c r="AE1555" s="17">
        <f>IFERROR(INDEX(Factors!$B$6:$B$15,MATCH('INPUT - Census'!E1555,Factors!$C$6:$C$15,0),1),0)</f>
        <v>0</v>
      </c>
      <c r="AF1555" s="18">
        <f>IFERROR(INDEX(Factors!$B$16:$B$39,MATCH('INPUT - Census'!C1555,Factors!$C$16:$C$35,0),1),0)</f>
        <v>0</v>
      </c>
      <c r="AG1555" s="19">
        <f>IFERROR(INDEX(Factors!$B$40:$B$44,MATCH('INPUT - Census'!F1555,Factors!$C$40:$C$44,0),1),0)</f>
        <v>0</v>
      </c>
      <c r="AH1555" s="21" t="str">
        <f t="shared" si="160"/>
        <v/>
      </c>
      <c r="AI1555" s="1" t="str">
        <f>IFERROR(VLOOKUP(H1555,Factors!$C$45:$D$48,2,0),"")</f>
        <v/>
      </c>
      <c r="AJ1555" t="b">
        <f t="shared" si="159"/>
        <v>0</v>
      </c>
    </row>
    <row r="1556" spans="2:36" ht="14.4" x14ac:dyDescent="0.3">
      <c r="B1556" s="70"/>
      <c r="C1556" s="58"/>
      <c r="D1556" s="63"/>
      <c r="E1556" s="58"/>
      <c r="F1556" s="58"/>
      <c r="G1556" s="44"/>
      <c r="H1556" s="45"/>
      <c r="I1556" s="45"/>
      <c r="J1556" s="38" t="str">
        <f t="shared" si="155"/>
        <v/>
      </c>
      <c r="K1556" s="39" t="str">
        <f t="shared" si="157"/>
        <v/>
      </c>
      <c r="M1556" s="3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  <c r="AB1556" s="17" t="str">
        <f t="shared" si="156"/>
        <v>-1</v>
      </c>
      <c r="AC1556" s="17">
        <f>IFERROR(INDEX(Factors!$C$59:$C$70,MATCH(AB1556,Factors!$B$59:$B$70,1),1),0)</f>
        <v>0</v>
      </c>
      <c r="AD1556" s="17">
        <f t="shared" si="158"/>
        <v>0</v>
      </c>
      <c r="AE1556" s="17">
        <f>IFERROR(INDEX(Factors!$B$6:$B$15,MATCH('INPUT - Census'!E1556,Factors!$C$6:$C$15,0),1),0)</f>
        <v>0</v>
      </c>
      <c r="AF1556" s="18">
        <f>IFERROR(INDEX(Factors!$B$16:$B$39,MATCH('INPUT - Census'!C1556,Factors!$C$16:$C$35,0),1),0)</f>
        <v>0</v>
      </c>
      <c r="AG1556" s="19">
        <f>IFERROR(INDEX(Factors!$B$40:$B$44,MATCH('INPUT - Census'!F1556,Factors!$C$40:$C$44,0),1),0)</f>
        <v>0</v>
      </c>
      <c r="AH1556" s="21" t="str">
        <f t="shared" si="160"/>
        <v/>
      </c>
      <c r="AI1556" s="1" t="str">
        <f>IFERROR(VLOOKUP(H1556,Factors!$C$45:$D$48,2,0),"")</f>
        <v/>
      </c>
      <c r="AJ1556" t="b">
        <f t="shared" si="159"/>
        <v>0</v>
      </c>
    </row>
    <row r="1557" spans="2:36" ht="14.4" x14ac:dyDescent="0.3">
      <c r="B1557" s="70"/>
      <c r="C1557" s="58"/>
      <c r="D1557" s="63"/>
      <c r="E1557" s="58"/>
      <c r="F1557" s="58"/>
      <c r="G1557" s="44"/>
      <c r="H1557" s="45"/>
      <c r="I1557" s="45"/>
      <c r="J1557" s="38" t="str">
        <f t="shared" si="155"/>
        <v/>
      </c>
      <c r="K1557" s="39" t="str">
        <f t="shared" si="157"/>
        <v/>
      </c>
      <c r="M1557" s="3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  <c r="AB1557" s="17" t="str">
        <f t="shared" si="156"/>
        <v>-1</v>
      </c>
      <c r="AC1557" s="17">
        <f>IFERROR(INDEX(Factors!$C$59:$C$70,MATCH(AB1557,Factors!$B$59:$B$70,1),1),0)</f>
        <v>0</v>
      </c>
      <c r="AD1557" s="17">
        <f t="shared" si="158"/>
        <v>0</v>
      </c>
      <c r="AE1557" s="17">
        <f>IFERROR(INDEX(Factors!$B$6:$B$15,MATCH('INPUT - Census'!E1557,Factors!$C$6:$C$15,0),1),0)</f>
        <v>0</v>
      </c>
      <c r="AF1557" s="18">
        <f>IFERROR(INDEX(Factors!$B$16:$B$39,MATCH('INPUT - Census'!C1557,Factors!$C$16:$C$35,0),1),0)</f>
        <v>0</v>
      </c>
      <c r="AG1557" s="19">
        <f>IFERROR(INDEX(Factors!$B$40:$B$44,MATCH('INPUT - Census'!F1557,Factors!$C$40:$C$44,0),1),0)</f>
        <v>0</v>
      </c>
      <c r="AH1557" s="21" t="str">
        <f t="shared" si="160"/>
        <v/>
      </c>
      <c r="AI1557" s="1" t="str">
        <f>IFERROR(VLOOKUP(H1557,Factors!$C$45:$D$48,2,0),"")</f>
        <v/>
      </c>
      <c r="AJ1557" t="b">
        <f t="shared" si="159"/>
        <v>0</v>
      </c>
    </row>
    <row r="1558" spans="2:36" ht="14.4" x14ac:dyDescent="0.3">
      <c r="B1558" s="70"/>
      <c r="C1558" s="58"/>
      <c r="D1558" s="63"/>
      <c r="E1558" s="58"/>
      <c r="F1558" s="58"/>
      <c r="G1558" s="44"/>
      <c r="H1558" s="45"/>
      <c r="I1558" s="45"/>
      <c r="J1558" s="38" t="str">
        <f t="shared" si="155"/>
        <v/>
      </c>
      <c r="K1558" s="39" t="str">
        <f t="shared" si="157"/>
        <v/>
      </c>
      <c r="M1558" s="3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  <c r="AB1558" s="17" t="str">
        <f t="shared" si="156"/>
        <v>-1</v>
      </c>
      <c r="AC1558" s="17">
        <f>IFERROR(INDEX(Factors!$C$59:$C$70,MATCH(AB1558,Factors!$B$59:$B$70,1),1),0)</f>
        <v>0</v>
      </c>
      <c r="AD1558" s="17">
        <f t="shared" si="158"/>
        <v>0</v>
      </c>
      <c r="AE1558" s="17">
        <f>IFERROR(INDEX(Factors!$B$6:$B$15,MATCH('INPUT - Census'!E1558,Factors!$C$6:$C$15,0),1),0)</f>
        <v>0</v>
      </c>
      <c r="AF1558" s="18">
        <f>IFERROR(INDEX(Factors!$B$16:$B$39,MATCH('INPUT - Census'!C1558,Factors!$C$16:$C$35,0),1),0)</f>
        <v>0</v>
      </c>
      <c r="AG1558" s="19">
        <f>IFERROR(INDEX(Factors!$B$40:$B$44,MATCH('INPUT - Census'!F1558,Factors!$C$40:$C$44,0),1),0)</f>
        <v>0</v>
      </c>
      <c r="AH1558" s="21" t="str">
        <f t="shared" si="160"/>
        <v/>
      </c>
      <c r="AI1558" s="1" t="str">
        <f>IFERROR(VLOOKUP(H1558,Factors!$C$45:$D$48,2,0),"")</f>
        <v/>
      </c>
      <c r="AJ1558" t="b">
        <f t="shared" si="159"/>
        <v>0</v>
      </c>
    </row>
    <row r="1559" spans="2:36" ht="14.4" x14ac:dyDescent="0.3">
      <c r="B1559" s="70"/>
      <c r="C1559" s="58"/>
      <c r="D1559" s="63"/>
      <c r="E1559" s="58"/>
      <c r="F1559" s="58"/>
      <c r="G1559" s="44"/>
      <c r="H1559" s="45"/>
      <c r="I1559" s="45"/>
      <c r="J1559" s="38" t="str">
        <f t="shared" si="155"/>
        <v/>
      </c>
      <c r="K1559" s="39" t="str">
        <f t="shared" si="157"/>
        <v/>
      </c>
      <c r="M1559" s="3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  <c r="AB1559" s="17" t="str">
        <f t="shared" si="156"/>
        <v>-1</v>
      </c>
      <c r="AC1559" s="17">
        <f>IFERROR(INDEX(Factors!$C$59:$C$70,MATCH(AB1559,Factors!$B$59:$B$70,1),1),0)</f>
        <v>0</v>
      </c>
      <c r="AD1559" s="17">
        <f t="shared" si="158"/>
        <v>0</v>
      </c>
      <c r="AE1559" s="17">
        <f>IFERROR(INDEX(Factors!$B$6:$B$15,MATCH('INPUT - Census'!E1559,Factors!$C$6:$C$15,0),1),0)</f>
        <v>0</v>
      </c>
      <c r="AF1559" s="18">
        <f>IFERROR(INDEX(Factors!$B$16:$B$39,MATCH('INPUT - Census'!C1559,Factors!$C$16:$C$35,0),1),0)</f>
        <v>0</v>
      </c>
      <c r="AG1559" s="19">
        <f>IFERROR(INDEX(Factors!$B$40:$B$44,MATCH('INPUT - Census'!F1559,Factors!$C$40:$C$44,0),1),0)</f>
        <v>0</v>
      </c>
      <c r="AH1559" s="21" t="str">
        <f t="shared" si="160"/>
        <v/>
      </c>
      <c r="AI1559" s="1" t="str">
        <f>IFERROR(VLOOKUP(H1559,Factors!$C$45:$D$48,2,0),"")</f>
        <v/>
      </c>
      <c r="AJ1559" t="b">
        <f t="shared" si="159"/>
        <v>0</v>
      </c>
    </row>
    <row r="1560" spans="2:36" ht="14.4" x14ac:dyDescent="0.3">
      <c r="B1560" s="70"/>
      <c r="C1560" s="58"/>
      <c r="D1560" s="63"/>
      <c r="E1560" s="58"/>
      <c r="F1560" s="58"/>
      <c r="G1560" s="44"/>
      <c r="H1560" s="45"/>
      <c r="I1560" s="45"/>
      <c r="J1560" s="38" t="str">
        <f t="shared" si="155"/>
        <v/>
      </c>
      <c r="K1560" s="39" t="str">
        <f t="shared" si="157"/>
        <v/>
      </c>
      <c r="M1560" s="3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  <c r="AB1560" s="17" t="str">
        <f t="shared" si="156"/>
        <v>-1</v>
      </c>
      <c r="AC1560" s="17">
        <f>IFERROR(INDEX(Factors!$C$59:$C$70,MATCH(AB1560,Factors!$B$59:$B$70,1),1),0)</f>
        <v>0</v>
      </c>
      <c r="AD1560" s="17">
        <f t="shared" si="158"/>
        <v>0</v>
      </c>
      <c r="AE1560" s="17">
        <f>IFERROR(INDEX(Factors!$B$6:$B$15,MATCH('INPUT - Census'!E1560,Factors!$C$6:$C$15,0),1),0)</f>
        <v>0</v>
      </c>
      <c r="AF1560" s="18">
        <f>IFERROR(INDEX(Factors!$B$16:$B$39,MATCH('INPUT - Census'!C1560,Factors!$C$16:$C$35,0),1),0)</f>
        <v>0</v>
      </c>
      <c r="AG1560" s="19">
        <f>IFERROR(INDEX(Factors!$B$40:$B$44,MATCH('INPUT - Census'!F1560,Factors!$C$40:$C$44,0),1),0)</f>
        <v>0</v>
      </c>
      <c r="AH1560" s="21" t="str">
        <f t="shared" si="160"/>
        <v/>
      </c>
      <c r="AI1560" s="1" t="str">
        <f>IFERROR(VLOOKUP(H1560,Factors!$C$45:$D$48,2,0),"")</f>
        <v/>
      </c>
      <c r="AJ1560" t="b">
        <f t="shared" si="159"/>
        <v>0</v>
      </c>
    </row>
    <row r="1561" spans="2:36" ht="14.4" x14ac:dyDescent="0.3">
      <c r="B1561" s="70"/>
      <c r="C1561" s="58"/>
      <c r="D1561" s="63"/>
      <c r="E1561" s="58"/>
      <c r="F1561" s="58"/>
      <c r="G1561" s="44"/>
      <c r="H1561" s="45"/>
      <c r="I1561" s="45"/>
      <c r="J1561" s="38" t="str">
        <f t="shared" si="155"/>
        <v/>
      </c>
      <c r="K1561" s="39" t="str">
        <f t="shared" si="157"/>
        <v/>
      </c>
      <c r="M1561" s="3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  <c r="AB1561" s="17" t="str">
        <f t="shared" si="156"/>
        <v>-1</v>
      </c>
      <c r="AC1561" s="17">
        <f>IFERROR(INDEX(Factors!$C$59:$C$70,MATCH(AB1561,Factors!$B$59:$B$70,1),1),0)</f>
        <v>0</v>
      </c>
      <c r="AD1561" s="17">
        <f t="shared" si="158"/>
        <v>0</v>
      </c>
      <c r="AE1561" s="17">
        <f>IFERROR(INDEX(Factors!$B$6:$B$15,MATCH('INPUT - Census'!E1561,Factors!$C$6:$C$15,0),1),0)</f>
        <v>0</v>
      </c>
      <c r="AF1561" s="18">
        <f>IFERROR(INDEX(Factors!$B$16:$B$39,MATCH('INPUT - Census'!C1561,Factors!$C$16:$C$35,0),1),0)</f>
        <v>0</v>
      </c>
      <c r="AG1561" s="19">
        <f>IFERROR(INDEX(Factors!$B$40:$B$44,MATCH('INPUT - Census'!F1561,Factors!$C$40:$C$44,0),1),0)</f>
        <v>0</v>
      </c>
      <c r="AH1561" s="21" t="str">
        <f t="shared" si="160"/>
        <v/>
      </c>
      <c r="AI1561" s="1" t="str">
        <f>IFERROR(VLOOKUP(H1561,Factors!$C$45:$D$48,2,0),"")</f>
        <v/>
      </c>
      <c r="AJ1561" t="b">
        <f t="shared" si="159"/>
        <v>0</v>
      </c>
    </row>
    <row r="1562" spans="2:36" ht="14.4" x14ac:dyDescent="0.3">
      <c r="B1562" s="70"/>
      <c r="C1562" s="58"/>
      <c r="D1562" s="63"/>
      <c r="E1562" s="58"/>
      <c r="F1562" s="58"/>
      <c r="G1562" s="44"/>
      <c r="H1562" s="45"/>
      <c r="I1562" s="45"/>
      <c r="J1562" s="38" t="str">
        <f t="shared" si="155"/>
        <v/>
      </c>
      <c r="K1562" s="39" t="str">
        <f t="shared" si="157"/>
        <v/>
      </c>
      <c r="M1562" s="3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  <c r="AB1562" s="17" t="str">
        <f t="shared" si="156"/>
        <v>-1</v>
      </c>
      <c r="AC1562" s="17">
        <f>IFERROR(INDEX(Factors!$C$59:$C$70,MATCH(AB1562,Factors!$B$59:$B$70,1),1),0)</f>
        <v>0</v>
      </c>
      <c r="AD1562" s="17">
        <f t="shared" si="158"/>
        <v>0</v>
      </c>
      <c r="AE1562" s="17">
        <f>IFERROR(INDEX(Factors!$B$6:$B$15,MATCH('INPUT - Census'!E1562,Factors!$C$6:$C$15,0),1),0)</f>
        <v>0</v>
      </c>
      <c r="AF1562" s="18">
        <f>IFERROR(INDEX(Factors!$B$16:$B$39,MATCH('INPUT - Census'!C1562,Factors!$C$16:$C$35,0),1),0)</f>
        <v>0</v>
      </c>
      <c r="AG1562" s="19">
        <f>IFERROR(INDEX(Factors!$B$40:$B$44,MATCH('INPUT - Census'!F1562,Factors!$C$40:$C$44,0),1),0)</f>
        <v>0</v>
      </c>
      <c r="AH1562" s="21" t="str">
        <f t="shared" si="160"/>
        <v/>
      </c>
      <c r="AI1562" s="1" t="str">
        <f>IFERROR(VLOOKUP(H1562,Factors!$C$45:$D$48,2,0),"")</f>
        <v/>
      </c>
      <c r="AJ1562" t="b">
        <f t="shared" si="159"/>
        <v>0</v>
      </c>
    </row>
    <row r="1563" spans="2:36" ht="14.4" x14ac:dyDescent="0.3">
      <c r="B1563" s="70"/>
      <c r="C1563" s="58"/>
      <c r="D1563" s="63"/>
      <c r="E1563" s="58"/>
      <c r="F1563" s="58"/>
      <c r="G1563" s="44"/>
      <c r="H1563" s="45"/>
      <c r="I1563" s="45"/>
      <c r="J1563" s="38" t="str">
        <f t="shared" si="155"/>
        <v/>
      </c>
      <c r="K1563" s="39" t="str">
        <f t="shared" si="157"/>
        <v/>
      </c>
      <c r="M1563" s="3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  <c r="AB1563" s="17" t="str">
        <f t="shared" si="156"/>
        <v>-1</v>
      </c>
      <c r="AC1563" s="17">
        <f>IFERROR(INDEX(Factors!$C$59:$C$70,MATCH(AB1563,Factors!$B$59:$B$70,1),1),0)</f>
        <v>0</v>
      </c>
      <c r="AD1563" s="17">
        <f t="shared" si="158"/>
        <v>0</v>
      </c>
      <c r="AE1563" s="17">
        <f>IFERROR(INDEX(Factors!$B$6:$B$15,MATCH('INPUT - Census'!E1563,Factors!$C$6:$C$15,0),1),0)</f>
        <v>0</v>
      </c>
      <c r="AF1563" s="18">
        <f>IFERROR(INDEX(Factors!$B$16:$B$39,MATCH('INPUT - Census'!C1563,Factors!$C$16:$C$35,0),1),0)</f>
        <v>0</v>
      </c>
      <c r="AG1563" s="19">
        <f>IFERROR(INDEX(Factors!$B$40:$B$44,MATCH('INPUT - Census'!F1563,Factors!$C$40:$C$44,0),1),0)</f>
        <v>0</v>
      </c>
      <c r="AH1563" s="21" t="str">
        <f t="shared" si="160"/>
        <v/>
      </c>
      <c r="AI1563" s="1" t="str">
        <f>IFERROR(VLOOKUP(H1563,Factors!$C$45:$D$48,2,0),"")</f>
        <v/>
      </c>
      <c r="AJ1563" t="b">
        <f t="shared" si="159"/>
        <v>0</v>
      </c>
    </row>
    <row r="1564" spans="2:36" ht="14.4" x14ac:dyDescent="0.3">
      <c r="B1564" s="70"/>
      <c r="C1564" s="58"/>
      <c r="D1564" s="63"/>
      <c r="E1564" s="58"/>
      <c r="F1564" s="58"/>
      <c r="G1564" s="44"/>
      <c r="H1564" s="45"/>
      <c r="I1564" s="45"/>
      <c r="J1564" s="38" t="str">
        <f t="shared" si="155"/>
        <v/>
      </c>
      <c r="K1564" s="39" t="str">
        <f t="shared" si="157"/>
        <v/>
      </c>
      <c r="M1564" s="3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  <c r="AB1564" s="17" t="str">
        <f t="shared" si="156"/>
        <v>-1</v>
      </c>
      <c r="AC1564" s="17">
        <f>IFERROR(INDEX(Factors!$C$59:$C$70,MATCH(AB1564,Factors!$B$59:$B$70,1),1),0)</f>
        <v>0</v>
      </c>
      <c r="AD1564" s="17">
        <f t="shared" si="158"/>
        <v>0</v>
      </c>
      <c r="AE1564" s="17">
        <f>IFERROR(INDEX(Factors!$B$6:$B$15,MATCH('INPUT - Census'!E1564,Factors!$C$6:$C$15,0),1),0)</f>
        <v>0</v>
      </c>
      <c r="AF1564" s="18">
        <f>IFERROR(INDEX(Factors!$B$16:$B$39,MATCH('INPUT - Census'!C1564,Factors!$C$16:$C$35,0),1),0)</f>
        <v>0</v>
      </c>
      <c r="AG1564" s="19">
        <f>IFERROR(INDEX(Factors!$B$40:$B$44,MATCH('INPUT - Census'!F1564,Factors!$C$40:$C$44,0),1),0)</f>
        <v>0</v>
      </c>
      <c r="AH1564" s="21" t="str">
        <f t="shared" si="160"/>
        <v/>
      </c>
      <c r="AI1564" s="1" t="str">
        <f>IFERROR(VLOOKUP(H1564,Factors!$C$45:$D$48,2,0),"")</f>
        <v/>
      </c>
      <c r="AJ1564" t="b">
        <f t="shared" si="159"/>
        <v>0</v>
      </c>
    </row>
    <row r="1565" spans="2:36" ht="14.4" x14ac:dyDescent="0.3">
      <c r="B1565" s="70"/>
      <c r="C1565" s="58"/>
      <c r="D1565" s="63"/>
      <c r="E1565" s="58"/>
      <c r="F1565" s="58"/>
      <c r="G1565" s="44"/>
      <c r="H1565" s="45"/>
      <c r="I1565" s="45"/>
      <c r="J1565" s="38" t="str">
        <f t="shared" si="155"/>
        <v/>
      </c>
      <c r="K1565" s="39" t="str">
        <f t="shared" si="157"/>
        <v/>
      </c>
      <c r="M1565" s="3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  <c r="AB1565" s="17" t="str">
        <f t="shared" si="156"/>
        <v>-1</v>
      </c>
      <c r="AC1565" s="17">
        <f>IFERROR(INDEX(Factors!$C$59:$C$70,MATCH(AB1565,Factors!$B$59:$B$70,1),1),0)</f>
        <v>0</v>
      </c>
      <c r="AD1565" s="17">
        <f t="shared" si="158"/>
        <v>0</v>
      </c>
      <c r="AE1565" s="17">
        <f>IFERROR(INDEX(Factors!$B$6:$B$15,MATCH('INPUT - Census'!E1565,Factors!$C$6:$C$15,0),1),0)</f>
        <v>0</v>
      </c>
      <c r="AF1565" s="18">
        <f>IFERROR(INDEX(Factors!$B$16:$B$39,MATCH('INPUT - Census'!C1565,Factors!$C$16:$C$35,0),1),0)</f>
        <v>0</v>
      </c>
      <c r="AG1565" s="19">
        <f>IFERROR(INDEX(Factors!$B$40:$B$44,MATCH('INPUT - Census'!F1565,Factors!$C$40:$C$44,0),1),0)</f>
        <v>0</v>
      </c>
      <c r="AH1565" s="21" t="str">
        <f t="shared" si="160"/>
        <v/>
      </c>
      <c r="AI1565" s="1" t="str">
        <f>IFERROR(VLOOKUP(H1565,Factors!$C$45:$D$48,2,0),"")</f>
        <v/>
      </c>
      <c r="AJ1565" t="b">
        <f t="shared" si="159"/>
        <v>0</v>
      </c>
    </row>
    <row r="1566" spans="2:36" ht="14.4" x14ac:dyDescent="0.3">
      <c r="B1566" s="70"/>
      <c r="C1566" s="58"/>
      <c r="D1566" s="63"/>
      <c r="E1566" s="58"/>
      <c r="F1566" s="58"/>
      <c r="G1566" s="44"/>
      <c r="H1566" s="45"/>
      <c r="I1566" s="45"/>
      <c r="J1566" s="38" t="str">
        <f t="shared" si="155"/>
        <v/>
      </c>
      <c r="K1566" s="39" t="str">
        <f t="shared" si="157"/>
        <v/>
      </c>
      <c r="M1566" s="3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  <c r="AB1566" s="17" t="str">
        <f t="shared" si="156"/>
        <v>-1</v>
      </c>
      <c r="AC1566" s="17">
        <f>IFERROR(INDEX(Factors!$C$59:$C$70,MATCH(AB1566,Factors!$B$59:$B$70,1),1),0)</f>
        <v>0</v>
      </c>
      <c r="AD1566" s="17">
        <f t="shared" si="158"/>
        <v>0</v>
      </c>
      <c r="AE1566" s="17">
        <f>IFERROR(INDEX(Factors!$B$6:$B$15,MATCH('INPUT - Census'!E1566,Factors!$C$6:$C$15,0),1),0)</f>
        <v>0</v>
      </c>
      <c r="AF1566" s="18">
        <f>IFERROR(INDEX(Factors!$B$16:$B$39,MATCH('INPUT - Census'!C1566,Factors!$C$16:$C$35,0),1),0)</f>
        <v>0</v>
      </c>
      <c r="AG1566" s="19">
        <f>IFERROR(INDEX(Factors!$B$40:$B$44,MATCH('INPUT - Census'!F1566,Factors!$C$40:$C$44,0),1),0)</f>
        <v>0</v>
      </c>
      <c r="AH1566" s="21" t="str">
        <f t="shared" si="160"/>
        <v/>
      </c>
      <c r="AI1566" s="1" t="str">
        <f>IFERROR(VLOOKUP(H1566,Factors!$C$45:$D$48,2,0),"")</f>
        <v/>
      </c>
      <c r="AJ1566" t="b">
        <f t="shared" si="159"/>
        <v>0</v>
      </c>
    </row>
    <row r="1567" spans="2:36" ht="14.4" x14ac:dyDescent="0.3">
      <c r="B1567" s="70"/>
      <c r="C1567" s="58"/>
      <c r="D1567" s="63"/>
      <c r="E1567" s="58"/>
      <c r="F1567" s="58"/>
      <c r="G1567" s="44"/>
      <c r="H1567" s="45"/>
      <c r="I1567" s="45"/>
      <c r="J1567" s="38" t="str">
        <f t="shared" si="155"/>
        <v/>
      </c>
      <c r="K1567" s="39" t="str">
        <f t="shared" si="157"/>
        <v/>
      </c>
      <c r="M1567" s="3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  <c r="AB1567" s="17" t="str">
        <f t="shared" si="156"/>
        <v>-1</v>
      </c>
      <c r="AC1567" s="17">
        <f>IFERROR(INDEX(Factors!$C$59:$C$70,MATCH(AB1567,Factors!$B$59:$B$70,1),1),0)</f>
        <v>0</v>
      </c>
      <c r="AD1567" s="17">
        <f t="shared" si="158"/>
        <v>0</v>
      </c>
      <c r="AE1567" s="17">
        <f>IFERROR(INDEX(Factors!$B$6:$B$15,MATCH('INPUT - Census'!E1567,Factors!$C$6:$C$15,0),1),0)</f>
        <v>0</v>
      </c>
      <c r="AF1567" s="18">
        <f>IFERROR(INDEX(Factors!$B$16:$B$39,MATCH('INPUT - Census'!C1567,Factors!$C$16:$C$35,0),1),0)</f>
        <v>0</v>
      </c>
      <c r="AG1567" s="19">
        <f>IFERROR(INDEX(Factors!$B$40:$B$44,MATCH('INPUT - Census'!F1567,Factors!$C$40:$C$44,0),1),0)</f>
        <v>0</v>
      </c>
      <c r="AH1567" s="21" t="str">
        <f t="shared" si="160"/>
        <v/>
      </c>
      <c r="AI1567" s="1" t="str">
        <f>IFERROR(VLOOKUP(H1567,Factors!$C$45:$D$48,2,0),"")</f>
        <v/>
      </c>
      <c r="AJ1567" t="b">
        <f t="shared" si="159"/>
        <v>0</v>
      </c>
    </row>
    <row r="1568" spans="2:36" ht="14.4" x14ac:dyDescent="0.3">
      <c r="B1568" s="70"/>
      <c r="C1568" s="58"/>
      <c r="D1568" s="63"/>
      <c r="E1568" s="58"/>
      <c r="F1568" s="58"/>
      <c r="G1568" s="44"/>
      <c r="H1568" s="45"/>
      <c r="I1568" s="45"/>
      <c r="J1568" s="38" t="str">
        <f t="shared" si="155"/>
        <v/>
      </c>
      <c r="K1568" s="39" t="str">
        <f t="shared" si="157"/>
        <v/>
      </c>
      <c r="M1568" s="3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  <c r="AB1568" s="17" t="str">
        <f t="shared" si="156"/>
        <v>-1</v>
      </c>
      <c r="AC1568" s="17">
        <f>IFERROR(INDEX(Factors!$C$59:$C$70,MATCH(AB1568,Factors!$B$59:$B$70,1),1),0)</f>
        <v>0</v>
      </c>
      <c r="AD1568" s="17">
        <f t="shared" si="158"/>
        <v>0</v>
      </c>
      <c r="AE1568" s="17">
        <f>IFERROR(INDEX(Factors!$B$6:$B$15,MATCH('INPUT - Census'!E1568,Factors!$C$6:$C$15,0),1),0)</f>
        <v>0</v>
      </c>
      <c r="AF1568" s="18">
        <f>IFERROR(INDEX(Factors!$B$16:$B$39,MATCH('INPUT - Census'!C1568,Factors!$C$16:$C$35,0),1),0)</f>
        <v>0</v>
      </c>
      <c r="AG1568" s="19">
        <f>IFERROR(INDEX(Factors!$B$40:$B$44,MATCH('INPUT - Census'!F1568,Factors!$C$40:$C$44,0),1),0)</f>
        <v>0</v>
      </c>
      <c r="AH1568" s="21" t="str">
        <f t="shared" si="160"/>
        <v/>
      </c>
      <c r="AI1568" s="1" t="str">
        <f>IFERROR(VLOOKUP(H1568,Factors!$C$45:$D$48,2,0),"")</f>
        <v/>
      </c>
      <c r="AJ1568" t="b">
        <f t="shared" si="159"/>
        <v>0</v>
      </c>
    </row>
    <row r="1569" spans="2:36" ht="14.4" x14ac:dyDescent="0.3">
      <c r="B1569" s="70"/>
      <c r="C1569" s="58"/>
      <c r="D1569" s="63"/>
      <c r="E1569" s="58"/>
      <c r="F1569" s="58"/>
      <c r="G1569" s="44"/>
      <c r="H1569" s="45"/>
      <c r="I1569" s="45"/>
      <c r="J1569" s="38" t="str">
        <f t="shared" si="155"/>
        <v/>
      </c>
      <c r="K1569" s="39" t="str">
        <f t="shared" si="157"/>
        <v/>
      </c>
      <c r="M1569" s="3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  <c r="AB1569" s="17" t="str">
        <f t="shared" si="156"/>
        <v>-1</v>
      </c>
      <c r="AC1569" s="17">
        <f>IFERROR(INDEX(Factors!$C$59:$C$70,MATCH(AB1569,Factors!$B$59:$B$70,1),1),0)</f>
        <v>0</v>
      </c>
      <c r="AD1569" s="17">
        <f t="shared" si="158"/>
        <v>0</v>
      </c>
      <c r="AE1569" s="17">
        <f>IFERROR(INDEX(Factors!$B$6:$B$15,MATCH('INPUT - Census'!E1569,Factors!$C$6:$C$15,0),1),0)</f>
        <v>0</v>
      </c>
      <c r="AF1569" s="18">
        <f>IFERROR(INDEX(Factors!$B$16:$B$39,MATCH('INPUT - Census'!C1569,Factors!$C$16:$C$35,0),1),0)</f>
        <v>0</v>
      </c>
      <c r="AG1569" s="19">
        <f>IFERROR(INDEX(Factors!$B$40:$B$44,MATCH('INPUT - Census'!F1569,Factors!$C$40:$C$44,0),1),0)</f>
        <v>0</v>
      </c>
      <c r="AH1569" s="21" t="str">
        <f t="shared" si="160"/>
        <v/>
      </c>
      <c r="AI1569" s="1" t="str">
        <f>IFERROR(VLOOKUP(H1569,Factors!$C$45:$D$48,2,0),"")</f>
        <v/>
      </c>
      <c r="AJ1569" t="b">
        <f t="shared" si="159"/>
        <v>0</v>
      </c>
    </row>
    <row r="1570" spans="2:36" ht="14.4" x14ac:dyDescent="0.3">
      <c r="B1570" s="70"/>
      <c r="C1570" s="58"/>
      <c r="D1570" s="63"/>
      <c r="E1570" s="58"/>
      <c r="F1570" s="58"/>
      <c r="G1570" s="44"/>
      <c r="H1570" s="45"/>
      <c r="I1570" s="45"/>
      <c r="J1570" s="38" t="str">
        <f t="shared" si="155"/>
        <v/>
      </c>
      <c r="K1570" s="39" t="str">
        <f t="shared" si="157"/>
        <v/>
      </c>
      <c r="M1570" s="3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  <c r="AB1570" s="17" t="str">
        <f t="shared" si="156"/>
        <v>-1</v>
      </c>
      <c r="AC1570" s="17">
        <f>IFERROR(INDEX(Factors!$C$59:$C$70,MATCH(AB1570,Factors!$B$59:$B$70,1),1),0)</f>
        <v>0</v>
      </c>
      <c r="AD1570" s="17">
        <f t="shared" si="158"/>
        <v>0</v>
      </c>
      <c r="AE1570" s="17">
        <f>IFERROR(INDEX(Factors!$B$6:$B$15,MATCH('INPUT - Census'!E1570,Factors!$C$6:$C$15,0),1),0)</f>
        <v>0</v>
      </c>
      <c r="AF1570" s="18">
        <f>IFERROR(INDEX(Factors!$B$16:$B$39,MATCH('INPUT - Census'!C1570,Factors!$C$16:$C$35,0),1),0)</f>
        <v>0</v>
      </c>
      <c r="AG1570" s="19">
        <f>IFERROR(INDEX(Factors!$B$40:$B$44,MATCH('INPUT - Census'!F1570,Factors!$C$40:$C$44,0),1),0)</f>
        <v>0</v>
      </c>
      <c r="AH1570" s="21" t="str">
        <f t="shared" si="160"/>
        <v/>
      </c>
      <c r="AI1570" s="1" t="str">
        <f>IFERROR(VLOOKUP(H1570,Factors!$C$45:$D$48,2,0),"")</f>
        <v/>
      </c>
      <c r="AJ1570" t="b">
        <f t="shared" si="159"/>
        <v>0</v>
      </c>
    </row>
    <row r="1571" spans="2:36" ht="14.4" x14ac:dyDescent="0.3">
      <c r="B1571" s="70"/>
      <c r="C1571" s="58"/>
      <c r="D1571" s="63"/>
      <c r="E1571" s="58"/>
      <c r="F1571" s="58"/>
      <c r="G1571" s="44"/>
      <c r="H1571" s="45"/>
      <c r="I1571" s="45"/>
      <c r="J1571" s="38" t="str">
        <f t="shared" si="155"/>
        <v/>
      </c>
      <c r="K1571" s="39" t="str">
        <f t="shared" si="157"/>
        <v/>
      </c>
      <c r="M1571" s="3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  <c r="AB1571" s="17" t="str">
        <f t="shared" si="156"/>
        <v>-1</v>
      </c>
      <c r="AC1571" s="17">
        <f>IFERROR(INDEX(Factors!$C$59:$C$70,MATCH(AB1571,Factors!$B$59:$B$70,1),1),0)</f>
        <v>0</v>
      </c>
      <c r="AD1571" s="17">
        <f t="shared" si="158"/>
        <v>0</v>
      </c>
      <c r="AE1571" s="17">
        <f>IFERROR(INDEX(Factors!$B$6:$B$15,MATCH('INPUT - Census'!E1571,Factors!$C$6:$C$15,0),1),0)</f>
        <v>0</v>
      </c>
      <c r="AF1571" s="18">
        <f>IFERROR(INDEX(Factors!$B$16:$B$39,MATCH('INPUT - Census'!C1571,Factors!$C$16:$C$35,0),1),0)</f>
        <v>0</v>
      </c>
      <c r="AG1571" s="19">
        <f>IFERROR(INDEX(Factors!$B$40:$B$44,MATCH('INPUT - Census'!F1571,Factors!$C$40:$C$44,0),1),0)</f>
        <v>0</v>
      </c>
      <c r="AH1571" s="21" t="str">
        <f t="shared" si="160"/>
        <v/>
      </c>
      <c r="AI1571" s="1" t="str">
        <f>IFERROR(VLOOKUP(H1571,Factors!$C$45:$D$48,2,0),"")</f>
        <v/>
      </c>
      <c r="AJ1571" t="b">
        <f t="shared" si="159"/>
        <v>0</v>
      </c>
    </row>
    <row r="1572" spans="2:36" ht="14.4" x14ac:dyDescent="0.3">
      <c r="B1572" s="70"/>
      <c r="C1572" s="58"/>
      <c r="D1572" s="63"/>
      <c r="E1572" s="58"/>
      <c r="F1572" s="58"/>
      <c r="G1572" s="44"/>
      <c r="H1572" s="45"/>
      <c r="I1572" s="45"/>
      <c r="J1572" s="38" t="str">
        <f t="shared" si="155"/>
        <v/>
      </c>
      <c r="K1572" s="39" t="str">
        <f t="shared" si="157"/>
        <v/>
      </c>
      <c r="M1572" s="3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  <c r="AB1572" s="17" t="str">
        <f t="shared" si="156"/>
        <v>-1</v>
      </c>
      <c r="AC1572" s="17">
        <f>IFERROR(INDEX(Factors!$C$59:$C$70,MATCH(AB1572,Factors!$B$59:$B$70,1),1),0)</f>
        <v>0</v>
      </c>
      <c r="AD1572" s="17">
        <f t="shared" si="158"/>
        <v>0</v>
      </c>
      <c r="AE1572" s="17">
        <f>IFERROR(INDEX(Factors!$B$6:$B$15,MATCH('INPUT - Census'!E1572,Factors!$C$6:$C$15,0),1),0)</f>
        <v>0</v>
      </c>
      <c r="AF1572" s="18">
        <f>IFERROR(INDEX(Factors!$B$16:$B$39,MATCH('INPUT - Census'!C1572,Factors!$C$16:$C$35,0),1),0)</f>
        <v>0</v>
      </c>
      <c r="AG1572" s="19">
        <f>IFERROR(INDEX(Factors!$B$40:$B$44,MATCH('INPUT - Census'!F1572,Factors!$C$40:$C$44,0),1),0)</f>
        <v>0</v>
      </c>
      <c r="AH1572" s="21" t="str">
        <f t="shared" si="160"/>
        <v/>
      </c>
      <c r="AI1572" s="1" t="str">
        <f>IFERROR(VLOOKUP(H1572,Factors!$C$45:$D$48,2,0),"")</f>
        <v/>
      </c>
      <c r="AJ1572" t="b">
        <f t="shared" si="159"/>
        <v>0</v>
      </c>
    </row>
    <row r="1573" spans="2:36" ht="14.4" x14ac:dyDescent="0.3">
      <c r="B1573" s="70"/>
      <c r="C1573" s="58"/>
      <c r="D1573" s="63"/>
      <c r="E1573" s="58"/>
      <c r="F1573" s="58"/>
      <c r="G1573" s="44"/>
      <c r="H1573" s="45"/>
      <c r="I1573" s="45"/>
      <c r="J1573" s="38" t="str">
        <f t="shared" si="155"/>
        <v/>
      </c>
      <c r="K1573" s="39" t="str">
        <f t="shared" si="157"/>
        <v/>
      </c>
      <c r="M1573" s="3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  <c r="AB1573" s="17" t="str">
        <f t="shared" si="156"/>
        <v>-1</v>
      </c>
      <c r="AC1573" s="17">
        <f>IFERROR(INDEX(Factors!$C$59:$C$70,MATCH(AB1573,Factors!$B$59:$B$70,1),1),0)</f>
        <v>0</v>
      </c>
      <c r="AD1573" s="17">
        <f t="shared" si="158"/>
        <v>0</v>
      </c>
      <c r="AE1573" s="17">
        <f>IFERROR(INDEX(Factors!$B$6:$B$15,MATCH('INPUT - Census'!E1573,Factors!$C$6:$C$15,0),1),0)</f>
        <v>0</v>
      </c>
      <c r="AF1573" s="18">
        <f>IFERROR(INDEX(Factors!$B$16:$B$39,MATCH('INPUT - Census'!C1573,Factors!$C$16:$C$35,0),1),0)</f>
        <v>0</v>
      </c>
      <c r="AG1573" s="19">
        <f>IFERROR(INDEX(Factors!$B$40:$B$44,MATCH('INPUT - Census'!F1573,Factors!$C$40:$C$44,0),1),0)</f>
        <v>0</v>
      </c>
      <c r="AH1573" s="21" t="str">
        <f t="shared" si="160"/>
        <v/>
      </c>
      <c r="AI1573" s="1" t="str">
        <f>IFERROR(VLOOKUP(H1573,Factors!$C$45:$D$48,2,0),"")</f>
        <v/>
      </c>
      <c r="AJ1573" t="b">
        <f t="shared" si="159"/>
        <v>0</v>
      </c>
    </row>
    <row r="1574" spans="2:36" ht="14.4" x14ac:dyDescent="0.3">
      <c r="B1574" s="70"/>
      <c r="C1574" s="58"/>
      <c r="D1574" s="63"/>
      <c r="E1574" s="58"/>
      <c r="F1574" s="58"/>
      <c r="G1574" s="44"/>
      <c r="H1574" s="45"/>
      <c r="I1574" s="45"/>
      <c r="J1574" s="38" t="str">
        <f t="shared" si="155"/>
        <v/>
      </c>
      <c r="K1574" s="39" t="str">
        <f t="shared" si="157"/>
        <v/>
      </c>
      <c r="M1574" s="3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  <c r="AB1574" s="17" t="str">
        <f t="shared" si="156"/>
        <v>-1</v>
      </c>
      <c r="AC1574" s="17">
        <f>IFERROR(INDEX(Factors!$C$59:$C$70,MATCH(AB1574,Factors!$B$59:$B$70,1),1),0)</f>
        <v>0</v>
      </c>
      <c r="AD1574" s="17">
        <f t="shared" si="158"/>
        <v>0</v>
      </c>
      <c r="AE1574" s="17">
        <f>IFERROR(INDEX(Factors!$B$6:$B$15,MATCH('INPUT - Census'!E1574,Factors!$C$6:$C$15,0),1),0)</f>
        <v>0</v>
      </c>
      <c r="AF1574" s="18">
        <f>IFERROR(INDEX(Factors!$B$16:$B$39,MATCH('INPUT - Census'!C1574,Factors!$C$16:$C$35,0),1),0)</f>
        <v>0</v>
      </c>
      <c r="AG1574" s="19">
        <f>IFERROR(INDEX(Factors!$B$40:$B$44,MATCH('INPUT - Census'!F1574,Factors!$C$40:$C$44,0),1),0)</f>
        <v>0</v>
      </c>
      <c r="AH1574" s="21" t="str">
        <f t="shared" si="160"/>
        <v/>
      </c>
      <c r="AI1574" s="1" t="str">
        <f>IFERROR(VLOOKUP(H1574,Factors!$C$45:$D$48,2,0),"")</f>
        <v/>
      </c>
      <c r="AJ1574" t="b">
        <f t="shared" si="159"/>
        <v>0</v>
      </c>
    </row>
    <row r="1575" spans="2:36" ht="14.4" x14ac:dyDescent="0.3">
      <c r="B1575" s="70"/>
      <c r="C1575" s="58"/>
      <c r="D1575" s="63"/>
      <c r="E1575" s="58"/>
      <c r="F1575" s="58"/>
      <c r="G1575" s="44"/>
      <c r="H1575" s="45"/>
      <c r="I1575" s="45"/>
      <c r="J1575" s="38" t="str">
        <f t="shared" si="155"/>
        <v/>
      </c>
      <c r="K1575" s="39" t="str">
        <f t="shared" si="157"/>
        <v/>
      </c>
      <c r="M1575" s="3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  <c r="AB1575" s="17" t="str">
        <f t="shared" si="156"/>
        <v>-1</v>
      </c>
      <c r="AC1575" s="17">
        <f>IFERROR(INDEX(Factors!$C$59:$C$70,MATCH(AB1575,Factors!$B$59:$B$70,1),1),0)</f>
        <v>0</v>
      </c>
      <c r="AD1575" s="17">
        <f t="shared" si="158"/>
        <v>0</v>
      </c>
      <c r="AE1575" s="17">
        <f>IFERROR(INDEX(Factors!$B$6:$B$15,MATCH('INPUT - Census'!E1575,Factors!$C$6:$C$15,0),1),0)</f>
        <v>0</v>
      </c>
      <c r="AF1575" s="18">
        <f>IFERROR(INDEX(Factors!$B$16:$B$39,MATCH('INPUT - Census'!C1575,Factors!$C$16:$C$35,0),1),0)</f>
        <v>0</v>
      </c>
      <c r="AG1575" s="19">
        <f>IFERROR(INDEX(Factors!$B$40:$B$44,MATCH('INPUT - Census'!F1575,Factors!$C$40:$C$44,0),1),0)</f>
        <v>0</v>
      </c>
      <c r="AH1575" s="21" t="str">
        <f t="shared" si="160"/>
        <v/>
      </c>
      <c r="AI1575" s="1" t="str">
        <f>IFERROR(VLOOKUP(H1575,Factors!$C$45:$D$48,2,0),"")</f>
        <v/>
      </c>
      <c r="AJ1575" t="b">
        <f t="shared" si="159"/>
        <v>0</v>
      </c>
    </row>
    <row r="1576" spans="2:36" ht="14.4" x14ac:dyDescent="0.3">
      <c r="B1576" s="70"/>
      <c r="C1576" s="58"/>
      <c r="D1576" s="63"/>
      <c r="E1576" s="58"/>
      <c r="F1576" s="58"/>
      <c r="G1576" s="44"/>
      <c r="H1576" s="45"/>
      <c r="I1576" s="45"/>
      <c r="J1576" s="38" t="str">
        <f t="shared" si="155"/>
        <v/>
      </c>
      <c r="K1576" s="39" t="str">
        <f t="shared" si="157"/>
        <v/>
      </c>
      <c r="M1576" s="3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  <c r="AB1576" s="17" t="str">
        <f t="shared" si="156"/>
        <v>-1</v>
      </c>
      <c r="AC1576" s="17">
        <f>IFERROR(INDEX(Factors!$C$59:$C$70,MATCH(AB1576,Factors!$B$59:$B$70,1),1),0)</f>
        <v>0</v>
      </c>
      <c r="AD1576" s="17">
        <f t="shared" si="158"/>
        <v>0</v>
      </c>
      <c r="AE1576" s="17">
        <f>IFERROR(INDEX(Factors!$B$6:$B$15,MATCH('INPUT - Census'!E1576,Factors!$C$6:$C$15,0),1),0)</f>
        <v>0</v>
      </c>
      <c r="AF1576" s="18">
        <f>IFERROR(INDEX(Factors!$B$16:$B$39,MATCH('INPUT - Census'!C1576,Factors!$C$16:$C$35,0),1),0)</f>
        <v>0</v>
      </c>
      <c r="AG1576" s="19">
        <f>IFERROR(INDEX(Factors!$B$40:$B$44,MATCH('INPUT - Census'!F1576,Factors!$C$40:$C$44,0),1),0)</f>
        <v>0</v>
      </c>
      <c r="AH1576" s="21" t="str">
        <f t="shared" si="160"/>
        <v/>
      </c>
      <c r="AI1576" s="1" t="str">
        <f>IFERROR(VLOOKUP(H1576,Factors!$C$45:$D$48,2,0),"")</f>
        <v/>
      </c>
      <c r="AJ1576" t="b">
        <f t="shared" si="159"/>
        <v>0</v>
      </c>
    </row>
    <row r="1577" spans="2:36" ht="14.4" x14ac:dyDescent="0.3">
      <c r="B1577" s="70"/>
      <c r="C1577" s="58"/>
      <c r="D1577" s="63"/>
      <c r="E1577" s="58"/>
      <c r="F1577" s="58"/>
      <c r="G1577" s="44"/>
      <c r="H1577" s="45"/>
      <c r="I1577" s="45"/>
      <c r="J1577" s="38" t="str">
        <f t="shared" si="155"/>
        <v/>
      </c>
      <c r="K1577" s="39" t="str">
        <f t="shared" si="157"/>
        <v/>
      </c>
      <c r="M1577" s="3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  <c r="AB1577" s="17" t="str">
        <f t="shared" si="156"/>
        <v>-1</v>
      </c>
      <c r="AC1577" s="17">
        <f>IFERROR(INDEX(Factors!$C$59:$C$70,MATCH(AB1577,Factors!$B$59:$B$70,1),1),0)</f>
        <v>0</v>
      </c>
      <c r="AD1577" s="17">
        <f t="shared" si="158"/>
        <v>0</v>
      </c>
      <c r="AE1577" s="17">
        <f>IFERROR(INDEX(Factors!$B$6:$B$15,MATCH('INPUT - Census'!E1577,Factors!$C$6:$C$15,0),1),0)</f>
        <v>0</v>
      </c>
      <c r="AF1577" s="18">
        <f>IFERROR(INDEX(Factors!$B$16:$B$39,MATCH('INPUT - Census'!C1577,Factors!$C$16:$C$35,0),1),0)</f>
        <v>0</v>
      </c>
      <c r="AG1577" s="19">
        <f>IFERROR(INDEX(Factors!$B$40:$B$44,MATCH('INPUT - Census'!F1577,Factors!$C$40:$C$44,0),1),0)</f>
        <v>0</v>
      </c>
      <c r="AH1577" s="21" t="str">
        <f t="shared" si="160"/>
        <v/>
      </c>
      <c r="AI1577" s="1" t="str">
        <f>IFERROR(VLOOKUP(H1577,Factors!$C$45:$D$48,2,0),"")</f>
        <v/>
      </c>
      <c r="AJ1577" t="b">
        <f t="shared" si="159"/>
        <v>0</v>
      </c>
    </row>
    <row r="1578" spans="2:36" ht="14.4" x14ac:dyDescent="0.3">
      <c r="B1578" s="70"/>
      <c r="C1578" s="58"/>
      <c r="D1578" s="63"/>
      <c r="E1578" s="58"/>
      <c r="F1578" s="58"/>
      <c r="G1578" s="44"/>
      <c r="H1578" s="45"/>
      <c r="I1578" s="45"/>
      <c r="J1578" s="38" t="str">
        <f t="shared" si="155"/>
        <v/>
      </c>
      <c r="K1578" s="39" t="str">
        <f t="shared" si="157"/>
        <v/>
      </c>
      <c r="M1578" s="3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  <c r="AB1578" s="17" t="str">
        <f t="shared" si="156"/>
        <v>-1</v>
      </c>
      <c r="AC1578" s="17">
        <f>IFERROR(INDEX(Factors!$C$59:$C$70,MATCH(AB1578,Factors!$B$59:$B$70,1),1),0)</f>
        <v>0</v>
      </c>
      <c r="AD1578" s="17">
        <f t="shared" si="158"/>
        <v>0</v>
      </c>
      <c r="AE1578" s="17">
        <f>IFERROR(INDEX(Factors!$B$6:$B$15,MATCH('INPUT - Census'!E1578,Factors!$C$6:$C$15,0),1),0)</f>
        <v>0</v>
      </c>
      <c r="AF1578" s="18">
        <f>IFERROR(INDEX(Factors!$B$16:$B$39,MATCH('INPUT - Census'!C1578,Factors!$C$16:$C$35,0),1),0)</f>
        <v>0</v>
      </c>
      <c r="AG1578" s="19">
        <f>IFERROR(INDEX(Factors!$B$40:$B$44,MATCH('INPUT - Census'!F1578,Factors!$C$40:$C$44,0),1),0)</f>
        <v>0</v>
      </c>
      <c r="AH1578" s="21" t="str">
        <f t="shared" si="160"/>
        <v/>
      </c>
      <c r="AI1578" s="1" t="str">
        <f>IFERROR(VLOOKUP(H1578,Factors!$C$45:$D$48,2,0),"")</f>
        <v/>
      </c>
      <c r="AJ1578" t="b">
        <f t="shared" si="159"/>
        <v>0</v>
      </c>
    </row>
    <row r="1579" spans="2:36" ht="14.4" x14ac:dyDescent="0.3">
      <c r="B1579" s="70"/>
      <c r="C1579" s="58"/>
      <c r="D1579" s="63"/>
      <c r="E1579" s="58"/>
      <c r="F1579" s="58"/>
      <c r="G1579" s="44"/>
      <c r="H1579" s="45"/>
      <c r="I1579" s="45"/>
      <c r="J1579" s="38" t="str">
        <f t="shared" si="155"/>
        <v/>
      </c>
      <c r="K1579" s="39" t="str">
        <f t="shared" si="157"/>
        <v/>
      </c>
      <c r="M1579" s="3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  <c r="AB1579" s="17" t="str">
        <f t="shared" si="156"/>
        <v>-1</v>
      </c>
      <c r="AC1579" s="17">
        <f>IFERROR(INDEX(Factors!$C$59:$C$70,MATCH(AB1579,Factors!$B$59:$B$70,1),1),0)</f>
        <v>0</v>
      </c>
      <c r="AD1579" s="17">
        <f t="shared" si="158"/>
        <v>0</v>
      </c>
      <c r="AE1579" s="17">
        <f>IFERROR(INDEX(Factors!$B$6:$B$15,MATCH('INPUT - Census'!E1579,Factors!$C$6:$C$15,0),1),0)</f>
        <v>0</v>
      </c>
      <c r="AF1579" s="18">
        <f>IFERROR(INDEX(Factors!$B$16:$B$39,MATCH('INPUT - Census'!C1579,Factors!$C$16:$C$35,0),1),0)</f>
        <v>0</v>
      </c>
      <c r="AG1579" s="19">
        <f>IFERROR(INDEX(Factors!$B$40:$B$44,MATCH('INPUT - Census'!F1579,Factors!$C$40:$C$44,0),1),0)</f>
        <v>0</v>
      </c>
      <c r="AH1579" s="21" t="str">
        <f t="shared" si="160"/>
        <v/>
      </c>
      <c r="AI1579" s="1" t="str">
        <f>IFERROR(VLOOKUP(H1579,Factors!$C$45:$D$48,2,0),"")</f>
        <v/>
      </c>
      <c r="AJ1579" t="b">
        <f t="shared" si="159"/>
        <v>0</v>
      </c>
    </row>
    <row r="1580" spans="2:36" ht="14.4" x14ac:dyDescent="0.3">
      <c r="B1580" s="70"/>
      <c r="C1580" s="58"/>
      <c r="D1580" s="63"/>
      <c r="E1580" s="58"/>
      <c r="F1580" s="58"/>
      <c r="G1580" s="44"/>
      <c r="H1580" s="45"/>
      <c r="I1580" s="45"/>
      <c r="J1580" s="38" t="str">
        <f t="shared" si="155"/>
        <v/>
      </c>
      <c r="K1580" s="39" t="str">
        <f t="shared" si="157"/>
        <v/>
      </c>
      <c r="M1580" s="3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  <c r="AB1580" s="17" t="str">
        <f t="shared" si="156"/>
        <v>-1</v>
      </c>
      <c r="AC1580" s="17">
        <f>IFERROR(INDEX(Factors!$C$59:$C$70,MATCH(AB1580,Factors!$B$59:$B$70,1),1),0)</f>
        <v>0</v>
      </c>
      <c r="AD1580" s="17">
        <f t="shared" si="158"/>
        <v>0</v>
      </c>
      <c r="AE1580" s="17">
        <f>IFERROR(INDEX(Factors!$B$6:$B$15,MATCH('INPUT - Census'!E1580,Factors!$C$6:$C$15,0),1),0)</f>
        <v>0</v>
      </c>
      <c r="AF1580" s="18">
        <f>IFERROR(INDEX(Factors!$B$16:$B$39,MATCH('INPUT - Census'!C1580,Factors!$C$16:$C$35,0),1),0)</f>
        <v>0</v>
      </c>
      <c r="AG1580" s="19">
        <f>IFERROR(INDEX(Factors!$B$40:$B$44,MATCH('INPUT - Census'!F1580,Factors!$C$40:$C$44,0),1),0)</f>
        <v>0</v>
      </c>
      <c r="AH1580" s="21" t="str">
        <f t="shared" si="160"/>
        <v/>
      </c>
      <c r="AI1580" s="1" t="str">
        <f>IFERROR(VLOOKUP(H1580,Factors!$C$45:$D$48,2,0),"")</f>
        <v/>
      </c>
      <c r="AJ1580" t="b">
        <f t="shared" si="159"/>
        <v>0</v>
      </c>
    </row>
    <row r="1581" spans="2:36" ht="14.4" x14ac:dyDescent="0.3">
      <c r="B1581" s="70"/>
      <c r="C1581" s="58"/>
      <c r="D1581" s="63"/>
      <c r="E1581" s="58"/>
      <c r="F1581" s="58"/>
      <c r="G1581" s="44"/>
      <c r="H1581" s="45"/>
      <c r="I1581" s="45"/>
      <c r="J1581" s="38" t="str">
        <f t="shared" si="155"/>
        <v/>
      </c>
      <c r="K1581" s="39" t="str">
        <f t="shared" si="157"/>
        <v/>
      </c>
      <c r="M1581" s="3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  <c r="AB1581" s="17" t="str">
        <f t="shared" si="156"/>
        <v>-1</v>
      </c>
      <c r="AC1581" s="17">
        <f>IFERROR(INDEX(Factors!$C$59:$C$70,MATCH(AB1581,Factors!$B$59:$B$70,1),1),0)</f>
        <v>0</v>
      </c>
      <c r="AD1581" s="17">
        <f t="shared" si="158"/>
        <v>0</v>
      </c>
      <c r="AE1581" s="17">
        <f>IFERROR(INDEX(Factors!$B$6:$B$15,MATCH('INPUT - Census'!E1581,Factors!$C$6:$C$15,0),1),0)</f>
        <v>0</v>
      </c>
      <c r="AF1581" s="18">
        <f>IFERROR(INDEX(Factors!$B$16:$B$39,MATCH('INPUT - Census'!C1581,Factors!$C$16:$C$35,0),1),0)</f>
        <v>0</v>
      </c>
      <c r="AG1581" s="19">
        <f>IFERROR(INDEX(Factors!$B$40:$B$44,MATCH('INPUT - Census'!F1581,Factors!$C$40:$C$44,0),1),0)</f>
        <v>0</v>
      </c>
      <c r="AH1581" s="21" t="str">
        <f t="shared" si="160"/>
        <v/>
      </c>
      <c r="AI1581" s="1" t="str">
        <f>IFERROR(VLOOKUP(H1581,Factors!$C$45:$D$48,2,0),"")</f>
        <v/>
      </c>
      <c r="AJ1581" t="b">
        <f t="shared" si="159"/>
        <v>0</v>
      </c>
    </row>
    <row r="1582" spans="2:36" ht="14.4" x14ac:dyDescent="0.3">
      <c r="B1582" s="70"/>
      <c r="C1582" s="58"/>
      <c r="D1582" s="63"/>
      <c r="E1582" s="58"/>
      <c r="F1582" s="58"/>
      <c r="G1582" s="44"/>
      <c r="H1582" s="45"/>
      <c r="I1582" s="45"/>
      <c r="J1582" s="38" t="str">
        <f t="shared" si="155"/>
        <v/>
      </c>
      <c r="K1582" s="39" t="str">
        <f t="shared" si="157"/>
        <v/>
      </c>
      <c r="M1582" s="3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  <c r="AB1582" s="17" t="str">
        <f t="shared" si="156"/>
        <v>-1</v>
      </c>
      <c r="AC1582" s="17">
        <f>IFERROR(INDEX(Factors!$C$59:$C$70,MATCH(AB1582,Factors!$B$59:$B$70,1),1),0)</f>
        <v>0</v>
      </c>
      <c r="AD1582" s="17">
        <f t="shared" si="158"/>
        <v>0</v>
      </c>
      <c r="AE1582" s="17">
        <f>IFERROR(INDEX(Factors!$B$6:$B$15,MATCH('INPUT - Census'!E1582,Factors!$C$6:$C$15,0),1),0)</f>
        <v>0</v>
      </c>
      <c r="AF1582" s="18">
        <f>IFERROR(INDEX(Factors!$B$16:$B$39,MATCH('INPUT - Census'!C1582,Factors!$C$16:$C$35,0),1),0)</f>
        <v>0</v>
      </c>
      <c r="AG1582" s="19">
        <f>IFERROR(INDEX(Factors!$B$40:$B$44,MATCH('INPUT - Census'!F1582,Factors!$C$40:$C$44,0),1),0)</f>
        <v>0</v>
      </c>
      <c r="AH1582" s="21" t="str">
        <f t="shared" si="160"/>
        <v/>
      </c>
      <c r="AI1582" s="1" t="str">
        <f>IFERROR(VLOOKUP(H1582,Factors!$C$45:$D$48,2,0),"")</f>
        <v/>
      </c>
      <c r="AJ1582" t="b">
        <f t="shared" si="159"/>
        <v>0</v>
      </c>
    </row>
    <row r="1583" spans="2:36" ht="14.4" x14ac:dyDescent="0.3">
      <c r="B1583" s="70"/>
      <c r="C1583" s="58"/>
      <c r="D1583" s="63"/>
      <c r="E1583" s="58"/>
      <c r="F1583" s="58"/>
      <c r="G1583" s="44"/>
      <c r="H1583" s="45"/>
      <c r="I1583" s="45"/>
      <c r="J1583" s="38" t="str">
        <f t="shared" si="155"/>
        <v/>
      </c>
      <c r="K1583" s="39" t="str">
        <f t="shared" si="157"/>
        <v/>
      </c>
      <c r="M1583" s="3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  <c r="AB1583" s="17" t="str">
        <f t="shared" si="156"/>
        <v>-1</v>
      </c>
      <c r="AC1583" s="17">
        <f>IFERROR(INDEX(Factors!$C$59:$C$70,MATCH(AB1583,Factors!$B$59:$B$70,1),1),0)</f>
        <v>0</v>
      </c>
      <c r="AD1583" s="17">
        <f t="shared" si="158"/>
        <v>0</v>
      </c>
      <c r="AE1583" s="17">
        <f>IFERROR(INDEX(Factors!$B$6:$B$15,MATCH('INPUT - Census'!E1583,Factors!$C$6:$C$15,0),1),0)</f>
        <v>0</v>
      </c>
      <c r="AF1583" s="18">
        <f>IFERROR(INDEX(Factors!$B$16:$B$39,MATCH('INPUT - Census'!C1583,Factors!$C$16:$C$35,0),1),0)</f>
        <v>0</v>
      </c>
      <c r="AG1583" s="19">
        <f>IFERROR(INDEX(Factors!$B$40:$B$44,MATCH('INPUT - Census'!F1583,Factors!$C$40:$C$44,0),1),0)</f>
        <v>0</v>
      </c>
      <c r="AH1583" s="21" t="str">
        <f t="shared" si="160"/>
        <v/>
      </c>
      <c r="AI1583" s="1" t="str">
        <f>IFERROR(VLOOKUP(H1583,Factors!$C$45:$D$48,2,0),"")</f>
        <v/>
      </c>
      <c r="AJ1583" t="b">
        <f t="shared" si="159"/>
        <v>0</v>
      </c>
    </row>
    <row r="1584" spans="2:36" ht="14.4" x14ac:dyDescent="0.3">
      <c r="B1584" s="70"/>
      <c r="C1584" s="58"/>
      <c r="D1584" s="63"/>
      <c r="E1584" s="58"/>
      <c r="F1584" s="58"/>
      <c r="G1584" s="44"/>
      <c r="H1584" s="45"/>
      <c r="I1584" s="45"/>
      <c r="J1584" s="38" t="str">
        <f t="shared" si="155"/>
        <v/>
      </c>
      <c r="K1584" s="39" t="str">
        <f t="shared" si="157"/>
        <v/>
      </c>
      <c r="M1584" s="3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  <c r="AB1584" s="17" t="str">
        <f t="shared" si="156"/>
        <v>-1</v>
      </c>
      <c r="AC1584" s="17">
        <f>IFERROR(INDEX(Factors!$C$59:$C$70,MATCH(AB1584,Factors!$B$59:$B$70,1),1),0)</f>
        <v>0</v>
      </c>
      <c r="AD1584" s="17">
        <f t="shared" si="158"/>
        <v>0</v>
      </c>
      <c r="AE1584" s="17">
        <f>IFERROR(INDEX(Factors!$B$6:$B$15,MATCH('INPUT - Census'!E1584,Factors!$C$6:$C$15,0),1),0)</f>
        <v>0</v>
      </c>
      <c r="AF1584" s="18">
        <f>IFERROR(INDEX(Factors!$B$16:$B$39,MATCH('INPUT - Census'!C1584,Factors!$C$16:$C$35,0),1),0)</f>
        <v>0</v>
      </c>
      <c r="AG1584" s="19">
        <f>IFERROR(INDEX(Factors!$B$40:$B$44,MATCH('INPUT - Census'!F1584,Factors!$C$40:$C$44,0),1),0)</f>
        <v>0</v>
      </c>
      <c r="AH1584" s="21" t="str">
        <f t="shared" si="160"/>
        <v/>
      </c>
      <c r="AI1584" s="1" t="str">
        <f>IFERROR(VLOOKUP(H1584,Factors!$C$45:$D$48,2,0),"")</f>
        <v/>
      </c>
      <c r="AJ1584" t="b">
        <f t="shared" si="159"/>
        <v>0</v>
      </c>
    </row>
    <row r="1585" spans="2:36" ht="14.4" x14ac:dyDescent="0.3">
      <c r="B1585" s="70"/>
      <c r="C1585" s="58"/>
      <c r="D1585" s="63"/>
      <c r="E1585" s="58"/>
      <c r="F1585" s="58"/>
      <c r="G1585" s="44"/>
      <c r="H1585" s="45"/>
      <c r="I1585" s="45"/>
      <c r="J1585" s="38" t="str">
        <f t="shared" si="155"/>
        <v/>
      </c>
      <c r="K1585" s="39" t="str">
        <f t="shared" si="157"/>
        <v/>
      </c>
      <c r="M1585" s="3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  <c r="AB1585" s="17" t="str">
        <f t="shared" si="156"/>
        <v>-1</v>
      </c>
      <c r="AC1585" s="17">
        <f>IFERROR(INDEX(Factors!$C$59:$C$70,MATCH(AB1585,Factors!$B$59:$B$70,1),1),0)</f>
        <v>0</v>
      </c>
      <c r="AD1585" s="17">
        <f t="shared" si="158"/>
        <v>0</v>
      </c>
      <c r="AE1585" s="17">
        <f>IFERROR(INDEX(Factors!$B$6:$B$15,MATCH('INPUT - Census'!E1585,Factors!$C$6:$C$15,0),1),0)</f>
        <v>0</v>
      </c>
      <c r="AF1585" s="18">
        <f>IFERROR(INDEX(Factors!$B$16:$B$39,MATCH('INPUT - Census'!C1585,Factors!$C$16:$C$35,0),1),0)</f>
        <v>0</v>
      </c>
      <c r="AG1585" s="19">
        <f>IFERROR(INDEX(Factors!$B$40:$B$44,MATCH('INPUT - Census'!F1585,Factors!$C$40:$C$44,0),1),0)</f>
        <v>0</v>
      </c>
      <c r="AH1585" s="21" t="str">
        <f t="shared" si="160"/>
        <v/>
      </c>
      <c r="AI1585" s="1" t="str">
        <f>IFERROR(VLOOKUP(H1585,Factors!$C$45:$D$48,2,0),"")</f>
        <v/>
      </c>
      <c r="AJ1585" t="b">
        <f t="shared" si="159"/>
        <v>0</v>
      </c>
    </row>
    <row r="1586" spans="2:36" ht="14.4" x14ac:dyDescent="0.3">
      <c r="B1586" s="70"/>
      <c r="C1586" s="58"/>
      <c r="D1586" s="63"/>
      <c r="E1586" s="58"/>
      <c r="F1586" s="58"/>
      <c r="G1586" s="44"/>
      <c r="H1586" s="45"/>
      <c r="I1586" s="45"/>
      <c r="J1586" s="38" t="str">
        <f t="shared" si="155"/>
        <v/>
      </c>
      <c r="K1586" s="39" t="str">
        <f t="shared" si="157"/>
        <v/>
      </c>
      <c r="M1586" s="3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  <c r="AB1586" s="17" t="str">
        <f t="shared" si="156"/>
        <v>-1</v>
      </c>
      <c r="AC1586" s="17">
        <f>IFERROR(INDEX(Factors!$C$59:$C$70,MATCH(AB1586,Factors!$B$59:$B$70,1),1),0)</f>
        <v>0</v>
      </c>
      <c r="AD1586" s="17">
        <f t="shared" si="158"/>
        <v>0</v>
      </c>
      <c r="AE1586" s="17">
        <f>IFERROR(INDEX(Factors!$B$6:$B$15,MATCH('INPUT - Census'!E1586,Factors!$C$6:$C$15,0),1),0)</f>
        <v>0</v>
      </c>
      <c r="AF1586" s="18">
        <f>IFERROR(INDEX(Factors!$B$16:$B$39,MATCH('INPUT - Census'!C1586,Factors!$C$16:$C$35,0),1),0)</f>
        <v>0</v>
      </c>
      <c r="AG1586" s="19">
        <f>IFERROR(INDEX(Factors!$B$40:$B$44,MATCH('INPUT - Census'!F1586,Factors!$C$40:$C$44,0),1),0)</f>
        <v>0</v>
      </c>
      <c r="AH1586" s="21" t="str">
        <f t="shared" si="160"/>
        <v/>
      </c>
      <c r="AI1586" s="1" t="str">
        <f>IFERROR(VLOOKUP(H1586,Factors!$C$45:$D$48,2,0),"")</f>
        <v/>
      </c>
      <c r="AJ1586" t="b">
        <f t="shared" si="159"/>
        <v>0</v>
      </c>
    </row>
    <row r="1587" spans="2:36" ht="14.4" x14ac:dyDescent="0.3">
      <c r="B1587" s="70"/>
      <c r="C1587" s="58"/>
      <c r="D1587" s="63"/>
      <c r="E1587" s="58"/>
      <c r="F1587" s="58"/>
      <c r="G1587" s="44"/>
      <c r="H1587" s="45"/>
      <c r="I1587" s="45"/>
      <c r="J1587" s="38" t="str">
        <f t="shared" si="155"/>
        <v/>
      </c>
      <c r="K1587" s="39" t="str">
        <f t="shared" si="157"/>
        <v/>
      </c>
      <c r="M1587" s="3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  <c r="AB1587" s="17" t="str">
        <f t="shared" si="156"/>
        <v>-1</v>
      </c>
      <c r="AC1587" s="17">
        <f>IFERROR(INDEX(Factors!$C$59:$C$70,MATCH(AB1587,Factors!$B$59:$B$70,1),1),0)</f>
        <v>0</v>
      </c>
      <c r="AD1587" s="17">
        <f t="shared" si="158"/>
        <v>0</v>
      </c>
      <c r="AE1587" s="17">
        <f>IFERROR(INDEX(Factors!$B$6:$B$15,MATCH('INPUT - Census'!E1587,Factors!$C$6:$C$15,0),1),0)</f>
        <v>0</v>
      </c>
      <c r="AF1587" s="18">
        <f>IFERROR(INDEX(Factors!$B$16:$B$39,MATCH('INPUT - Census'!C1587,Factors!$C$16:$C$35,0),1),0)</f>
        <v>0</v>
      </c>
      <c r="AG1587" s="19">
        <f>IFERROR(INDEX(Factors!$B$40:$B$44,MATCH('INPUT - Census'!F1587,Factors!$C$40:$C$44,0),1),0)</f>
        <v>0</v>
      </c>
      <c r="AH1587" s="21" t="str">
        <f t="shared" si="160"/>
        <v/>
      </c>
      <c r="AI1587" s="1" t="str">
        <f>IFERROR(VLOOKUP(H1587,Factors!$C$45:$D$48,2,0),"")</f>
        <v/>
      </c>
      <c r="AJ1587" t="b">
        <f t="shared" si="159"/>
        <v>0</v>
      </c>
    </row>
    <row r="1588" spans="2:36" ht="14.4" x14ac:dyDescent="0.3">
      <c r="B1588" s="70"/>
      <c r="C1588" s="58"/>
      <c r="D1588" s="63"/>
      <c r="E1588" s="58"/>
      <c r="F1588" s="58"/>
      <c r="G1588" s="44"/>
      <c r="H1588" s="45"/>
      <c r="I1588" s="45"/>
      <c r="J1588" s="38" t="str">
        <f t="shared" si="155"/>
        <v/>
      </c>
      <c r="K1588" s="39" t="str">
        <f t="shared" si="157"/>
        <v/>
      </c>
      <c r="M1588" s="3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  <c r="AB1588" s="17" t="str">
        <f t="shared" si="156"/>
        <v>-1</v>
      </c>
      <c r="AC1588" s="17">
        <f>IFERROR(INDEX(Factors!$C$59:$C$70,MATCH(AB1588,Factors!$B$59:$B$70,1),1),0)</f>
        <v>0</v>
      </c>
      <c r="AD1588" s="17">
        <f t="shared" si="158"/>
        <v>0</v>
      </c>
      <c r="AE1588" s="17">
        <f>IFERROR(INDEX(Factors!$B$6:$B$15,MATCH('INPUT - Census'!E1588,Factors!$C$6:$C$15,0),1),0)</f>
        <v>0</v>
      </c>
      <c r="AF1588" s="18">
        <f>IFERROR(INDEX(Factors!$B$16:$B$39,MATCH('INPUT - Census'!C1588,Factors!$C$16:$C$35,0),1),0)</f>
        <v>0</v>
      </c>
      <c r="AG1588" s="19">
        <f>IFERROR(INDEX(Factors!$B$40:$B$44,MATCH('INPUT - Census'!F1588,Factors!$C$40:$C$44,0),1),0)</f>
        <v>0</v>
      </c>
      <c r="AH1588" s="21" t="str">
        <f t="shared" si="160"/>
        <v/>
      </c>
      <c r="AI1588" s="1" t="str">
        <f>IFERROR(VLOOKUP(H1588,Factors!$C$45:$D$48,2,0),"")</f>
        <v/>
      </c>
      <c r="AJ1588" t="b">
        <f t="shared" si="159"/>
        <v>0</v>
      </c>
    </row>
    <row r="1589" spans="2:36" ht="14.4" x14ac:dyDescent="0.3">
      <c r="B1589" s="70"/>
      <c r="C1589" s="58"/>
      <c r="D1589" s="63"/>
      <c r="E1589" s="58"/>
      <c r="F1589" s="58"/>
      <c r="G1589" s="44"/>
      <c r="H1589" s="45"/>
      <c r="I1589" s="45"/>
      <c r="J1589" s="38" t="str">
        <f t="shared" si="155"/>
        <v/>
      </c>
      <c r="K1589" s="39" t="str">
        <f t="shared" si="157"/>
        <v/>
      </c>
      <c r="M1589" s="3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  <c r="AB1589" s="17" t="str">
        <f t="shared" si="156"/>
        <v>-1</v>
      </c>
      <c r="AC1589" s="17">
        <f>IFERROR(INDEX(Factors!$C$59:$C$70,MATCH(AB1589,Factors!$B$59:$B$70,1),1),0)</f>
        <v>0</v>
      </c>
      <c r="AD1589" s="17">
        <f t="shared" si="158"/>
        <v>0</v>
      </c>
      <c r="AE1589" s="17">
        <f>IFERROR(INDEX(Factors!$B$6:$B$15,MATCH('INPUT - Census'!E1589,Factors!$C$6:$C$15,0),1),0)</f>
        <v>0</v>
      </c>
      <c r="AF1589" s="18">
        <f>IFERROR(INDEX(Factors!$B$16:$B$39,MATCH('INPUT - Census'!C1589,Factors!$C$16:$C$35,0),1),0)</f>
        <v>0</v>
      </c>
      <c r="AG1589" s="19">
        <f>IFERROR(INDEX(Factors!$B$40:$B$44,MATCH('INPUT - Census'!F1589,Factors!$C$40:$C$44,0),1),0)</f>
        <v>0</v>
      </c>
      <c r="AH1589" s="21" t="str">
        <f t="shared" si="160"/>
        <v/>
      </c>
      <c r="AI1589" s="1" t="str">
        <f>IFERROR(VLOOKUP(H1589,Factors!$C$45:$D$48,2,0),"")</f>
        <v/>
      </c>
      <c r="AJ1589" t="b">
        <f t="shared" si="159"/>
        <v>0</v>
      </c>
    </row>
    <row r="1590" spans="2:36" ht="14.4" x14ac:dyDescent="0.3">
      <c r="B1590" s="70"/>
      <c r="C1590" s="58"/>
      <c r="D1590" s="63"/>
      <c r="E1590" s="58"/>
      <c r="F1590" s="58"/>
      <c r="G1590" s="44"/>
      <c r="H1590" s="45"/>
      <c r="I1590" s="45"/>
      <c r="J1590" s="38" t="str">
        <f t="shared" si="155"/>
        <v/>
      </c>
      <c r="K1590" s="39" t="str">
        <f t="shared" si="157"/>
        <v/>
      </c>
      <c r="M1590" s="3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  <c r="AB1590" s="17" t="str">
        <f t="shared" si="156"/>
        <v>-1</v>
      </c>
      <c r="AC1590" s="17">
        <f>IFERROR(INDEX(Factors!$C$59:$C$70,MATCH(AB1590,Factors!$B$59:$B$70,1),1),0)</f>
        <v>0</v>
      </c>
      <c r="AD1590" s="17">
        <f t="shared" si="158"/>
        <v>0</v>
      </c>
      <c r="AE1590" s="17">
        <f>IFERROR(INDEX(Factors!$B$6:$B$15,MATCH('INPUT - Census'!E1590,Factors!$C$6:$C$15,0),1),0)</f>
        <v>0</v>
      </c>
      <c r="AF1590" s="18">
        <f>IFERROR(INDEX(Factors!$B$16:$B$39,MATCH('INPUT - Census'!C1590,Factors!$C$16:$C$35,0),1),0)</f>
        <v>0</v>
      </c>
      <c r="AG1590" s="19">
        <f>IFERROR(INDEX(Factors!$B$40:$B$44,MATCH('INPUT - Census'!F1590,Factors!$C$40:$C$44,0),1),0)</f>
        <v>0</v>
      </c>
      <c r="AH1590" s="21" t="str">
        <f t="shared" si="160"/>
        <v/>
      </c>
      <c r="AI1590" s="1" t="str">
        <f>IFERROR(VLOOKUP(H1590,Factors!$C$45:$D$48,2,0),"")</f>
        <v/>
      </c>
      <c r="AJ1590" t="b">
        <f t="shared" si="159"/>
        <v>0</v>
      </c>
    </row>
    <row r="1591" spans="2:36" ht="14.4" x14ac:dyDescent="0.3">
      <c r="B1591" s="70"/>
      <c r="C1591" s="58"/>
      <c r="D1591" s="63"/>
      <c r="E1591" s="58"/>
      <c r="F1591" s="58"/>
      <c r="G1591" s="44"/>
      <c r="H1591" s="45"/>
      <c r="I1591" s="45"/>
      <c r="J1591" s="38" t="str">
        <f t="shared" si="155"/>
        <v/>
      </c>
      <c r="K1591" s="39" t="str">
        <f t="shared" si="157"/>
        <v/>
      </c>
      <c r="M1591" s="3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  <c r="AB1591" s="17" t="str">
        <f t="shared" si="156"/>
        <v>-1</v>
      </c>
      <c r="AC1591" s="17">
        <f>IFERROR(INDEX(Factors!$C$59:$C$70,MATCH(AB1591,Factors!$B$59:$B$70,1),1),0)</f>
        <v>0</v>
      </c>
      <c r="AD1591" s="17">
        <f t="shared" si="158"/>
        <v>0</v>
      </c>
      <c r="AE1591" s="17">
        <f>IFERROR(INDEX(Factors!$B$6:$B$15,MATCH('INPUT - Census'!E1591,Factors!$C$6:$C$15,0),1),0)</f>
        <v>0</v>
      </c>
      <c r="AF1591" s="18">
        <f>IFERROR(INDEX(Factors!$B$16:$B$39,MATCH('INPUT - Census'!C1591,Factors!$C$16:$C$35,0),1),0)</f>
        <v>0</v>
      </c>
      <c r="AG1591" s="19">
        <f>IFERROR(INDEX(Factors!$B$40:$B$44,MATCH('INPUT - Census'!F1591,Factors!$C$40:$C$44,0),1),0)</f>
        <v>0</v>
      </c>
      <c r="AH1591" s="21" t="str">
        <f t="shared" si="160"/>
        <v/>
      </c>
      <c r="AI1591" s="1" t="str">
        <f>IFERROR(VLOOKUP(H1591,Factors!$C$45:$D$48,2,0),"")</f>
        <v/>
      </c>
      <c r="AJ1591" t="b">
        <f t="shared" si="159"/>
        <v>0</v>
      </c>
    </row>
    <row r="1592" spans="2:36" ht="14.4" x14ac:dyDescent="0.3">
      <c r="B1592" s="70"/>
      <c r="C1592" s="58"/>
      <c r="D1592" s="63"/>
      <c r="E1592" s="58"/>
      <c r="F1592" s="58"/>
      <c r="G1592" s="44"/>
      <c r="H1592" s="45"/>
      <c r="I1592" s="45"/>
      <c r="J1592" s="38" t="str">
        <f t="shared" si="155"/>
        <v/>
      </c>
      <c r="K1592" s="39" t="str">
        <f t="shared" si="157"/>
        <v/>
      </c>
      <c r="M1592" s="3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  <c r="AB1592" s="17" t="str">
        <f t="shared" si="156"/>
        <v>-1</v>
      </c>
      <c r="AC1592" s="17">
        <f>IFERROR(INDEX(Factors!$C$59:$C$70,MATCH(AB1592,Factors!$B$59:$B$70,1),1),0)</f>
        <v>0</v>
      </c>
      <c r="AD1592" s="17">
        <f t="shared" si="158"/>
        <v>0</v>
      </c>
      <c r="AE1592" s="17">
        <f>IFERROR(INDEX(Factors!$B$6:$B$15,MATCH('INPUT - Census'!E1592,Factors!$C$6:$C$15,0),1),0)</f>
        <v>0</v>
      </c>
      <c r="AF1592" s="18">
        <f>IFERROR(INDEX(Factors!$B$16:$B$39,MATCH('INPUT - Census'!C1592,Factors!$C$16:$C$35,0),1),0)</f>
        <v>0</v>
      </c>
      <c r="AG1592" s="19">
        <f>IFERROR(INDEX(Factors!$B$40:$B$44,MATCH('INPUT - Census'!F1592,Factors!$C$40:$C$44,0),1),0)</f>
        <v>0</v>
      </c>
      <c r="AH1592" s="21" t="str">
        <f t="shared" si="160"/>
        <v/>
      </c>
      <c r="AI1592" s="1" t="str">
        <f>IFERROR(VLOOKUP(H1592,Factors!$C$45:$D$48,2,0),"")</f>
        <v/>
      </c>
      <c r="AJ1592" t="b">
        <f t="shared" si="159"/>
        <v>0</v>
      </c>
    </row>
    <row r="1593" spans="2:36" ht="14.4" x14ac:dyDescent="0.3">
      <c r="B1593" s="70"/>
      <c r="C1593" s="58"/>
      <c r="D1593" s="63"/>
      <c r="E1593" s="58"/>
      <c r="F1593" s="58"/>
      <c r="G1593" s="44"/>
      <c r="H1593" s="45"/>
      <c r="I1593" s="45"/>
      <c r="J1593" s="38" t="str">
        <f t="shared" si="155"/>
        <v/>
      </c>
      <c r="K1593" s="39" t="str">
        <f t="shared" si="157"/>
        <v/>
      </c>
      <c r="M1593" s="3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  <c r="AB1593" s="17" t="str">
        <f t="shared" si="156"/>
        <v>-1</v>
      </c>
      <c r="AC1593" s="17">
        <f>IFERROR(INDEX(Factors!$C$59:$C$70,MATCH(AB1593,Factors!$B$59:$B$70,1),1),0)</f>
        <v>0</v>
      </c>
      <c r="AD1593" s="17">
        <f t="shared" si="158"/>
        <v>0</v>
      </c>
      <c r="AE1593" s="17">
        <f>IFERROR(INDEX(Factors!$B$6:$B$15,MATCH('INPUT - Census'!E1593,Factors!$C$6:$C$15,0),1),0)</f>
        <v>0</v>
      </c>
      <c r="AF1593" s="18">
        <f>IFERROR(INDEX(Factors!$B$16:$B$39,MATCH('INPUT - Census'!C1593,Factors!$C$16:$C$35,0),1),0)</f>
        <v>0</v>
      </c>
      <c r="AG1593" s="19">
        <f>IFERROR(INDEX(Factors!$B$40:$B$44,MATCH('INPUT - Census'!F1593,Factors!$C$40:$C$44,0),1),0)</f>
        <v>0</v>
      </c>
      <c r="AH1593" s="21" t="str">
        <f t="shared" si="160"/>
        <v/>
      </c>
      <c r="AI1593" s="1" t="str">
        <f>IFERROR(VLOOKUP(H1593,Factors!$C$45:$D$48,2,0),"")</f>
        <v/>
      </c>
      <c r="AJ1593" t="b">
        <f t="shared" si="159"/>
        <v>0</v>
      </c>
    </row>
    <row r="1594" spans="2:36" ht="14.4" x14ac:dyDescent="0.3">
      <c r="B1594" s="70"/>
      <c r="C1594" s="58"/>
      <c r="D1594" s="63"/>
      <c r="E1594" s="58"/>
      <c r="F1594" s="58"/>
      <c r="G1594" s="44"/>
      <c r="H1594" s="45"/>
      <c r="I1594" s="45"/>
      <c r="J1594" s="38" t="str">
        <f t="shared" si="155"/>
        <v/>
      </c>
      <c r="K1594" s="39" t="str">
        <f t="shared" si="157"/>
        <v/>
      </c>
      <c r="M1594" s="3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  <c r="AB1594" s="17" t="str">
        <f t="shared" si="156"/>
        <v>-1</v>
      </c>
      <c r="AC1594" s="17">
        <f>IFERROR(INDEX(Factors!$C$59:$C$70,MATCH(AB1594,Factors!$B$59:$B$70,1),1),0)</f>
        <v>0</v>
      </c>
      <c r="AD1594" s="17">
        <f t="shared" si="158"/>
        <v>0</v>
      </c>
      <c r="AE1594" s="17">
        <f>IFERROR(INDEX(Factors!$B$6:$B$15,MATCH('INPUT - Census'!E1594,Factors!$C$6:$C$15,0),1),0)</f>
        <v>0</v>
      </c>
      <c r="AF1594" s="18">
        <f>IFERROR(INDEX(Factors!$B$16:$B$39,MATCH('INPUT - Census'!C1594,Factors!$C$16:$C$35,0),1),0)</f>
        <v>0</v>
      </c>
      <c r="AG1594" s="19">
        <f>IFERROR(INDEX(Factors!$B$40:$B$44,MATCH('INPUT - Census'!F1594,Factors!$C$40:$C$44,0),1),0)</f>
        <v>0</v>
      </c>
      <c r="AH1594" s="21" t="str">
        <f t="shared" si="160"/>
        <v/>
      </c>
      <c r="AI1594" s="1" t="str">
        <f>IFERROR(VLOOKUP(H1594,Factors!$C$45:$D$48,2,0),"")</f>
        <v/>
      </c>
      <c r="AJ1594" t="b">
        <f t="shared" si="159"/>
        <v>0</v>
      </c>
    </row>
    <row r="1595" spans="2:36" ht="14.4" x14ac:dyDescent="0.3">
      <c r="B1595" s="70"/>
      <c r="C1595" s="58"/>
      <c r="D1595" s="63"/>
      <c r="E1595" s="58"/>
      <c r="F1595" s="58"/>
      <c r="G1595" s="44"/>
      <c r="H1595" s="45"/>
      <c r="I1595" s="45"/>
      <c r="J1595" s="38" t="str">
        <f t="shared" si="155"/>
        <v/>
      </c>
      <c r="K1595" s="39" t="str">
        <f t="shared" si="157"/>
        <v/>
      </c>
      <c r="M1595" s="3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  <c r="AB1595" s="17" t="str">
        <f t="shared" si="156"/>
        <v>-1</v>
      </c>
      <c r="AC1595" s="17">
        <f>IFERROR(INDEX(Factors!$C$59:$C$70,MATCH(AB1595,Factors!$B$59:$B$70,1),1),0)</f>
        <v>0</v>
      </c>
      <c r="AD1595" s="17">
        <f t="shared" si="158"/>
        <v>0</v>
      </c>
      <c r="AE1595" s="17">
        <f>IFERROR(INDEX(Factors!$B$6:$B$15,MATCH('INPUT - Census'!E1595,Factors!$C$6:$C$15,0),1),0)</f>
        <v>0</v>
      </c>
      <c r="AF1595" s="18">
        <f>IFERROR(INDEX(Factors!$B$16:$B$39,MATCH('INPUT - Census'!C1595,Factors!$C$16:$C$35,0),1),0)</f>
        <v>0</v>
      </c>
      <c r="AG1595" s="19">
        <f>IFERROR(INDEX(Factors!$B$40:$B$44,MATCH('INPUT - Census'!F1595,Factors!$C$40:$C$44,0),1),0)</f>
        <v>0</v>
      </c>
      <c r="AH1595" s="21" t="str">
        <f t="shared" si="160"/>
        <v/>
      </c>
      <c r="AI1595" s="1" t="str">
        <f>IFERROR(VLOOKUP(H1595,Factors!$C$45:$D$48,2,0),"")</f>
        <v/>
      </c>
      <c r="AJ1595" t="b">
        <f t="shared" si="159"/>
        <v>0</v>
      </c>
    </row>
    <row r="1596" spans="2:36" ht="14.4" x14ac:dyDescent="0.3">
      <c r="B1596" s="70"/>
      <c r="C1596" s="58"/>
      <c r="D1596" s="63"/>
      <c r="E1596" s="58"/>
      <c r="F1596" s="58"/>
      <c r="G1596" s="44"/>
      <c r="H1596" s="45"/>
      <c r="I1596" s="45"/>
      <c r="J1596" s="38" t="str">
        <f t="shared" si="155"/>
        <v/>
      </c>
      <c r="K1596" s="39" t="str">
        <f t="shared" si="157"/>
        <v/>
      </c>
      <c r="M1596" s="3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  <c r="AB1596" s="17" t="str">
        <f t="shared" si="156"/>
        <v>-1</v>
      </c>
      <c r="AC1596" s="17">
        <f>IFERROR(INDEX(Factors!$C$59:$C$70,MATCH(AB1596,Factors!$B$59:$B$70,1),1),0)</f>
        <v>0</v>
      </c>
      <c r="AD1596" s="17">
        <f t="shared" si="158"/>
        <v>0</v>
      </c>
      <c r="AE1596" s="17">
        <f>IFERROR(INDEX(Factors!$B$6:$B$15,MATCH('INPUT - Census'!E1596,Factors!$C$6:$C$15,0),1),0)</f>
        <v>0</v>
      </c>
      <c r="AF1596" s="18">
        <f>IFERROR(INDEX(Factors!$B$16:$B$39,MATCH('INPUT - Census'!C1596,Factors!$C$16:$C$35,0),1),0)</f>
        <v>0</v>
      </c>
      <c r="AG1596" s="19">
        <f>IFERROR(INDEX(Factors!$B$40:$B$44,MATCH('INPUT - Census'!F1596,Factors!$C$40:$C$44,0),1),0)</f>
        <v>0</v>
      </c>
      <c r="AH1596" s="21" t="str">
        <f t="shared" si="160"/>
        <v/>
      </c>
      <c r="AI1596" s="1" t="str">
        <f>IFERROR(VLOOKUP(H1596,Factors!$C$45:$D$48,2,0),"")</f>
        <v/>
      </c>
      <c r="AJ1596" t="b">
        <f t="shared" si="159"/>
        <v>0</v>
      </c>
    </row>
    <row r="1597" spans="2:36" ht="14.4" x14ac:dyDescent="0.3">
      <c r="B1597" s="70"/>
      <c r="C1597" s="58"/>
      <c r="D1597" s="63"/>
      <c r="E1597" s="58"/>
      <c r="F1597" s="58"/>
      <c r="G1597" s="44"/>
      <c r="H1597" s="45"/>
      <c r="I1597" s="45"/>
      <c r="J1597" s="38" t="str">
        <f t="shared" si="155"/>
        <v/>
      </c>
      <c r="K1597" s="39" t="str">
        <f t="shared" si="157"/>
        <v/>
      </c>
      <c r="M1597" s="3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  <c r="AB1597" s="17" t="str">
        <f t="shared" si="156"/>
        <v>-1</v>
      </c>
      <c r="AC1597" s="17">
        <f>IFERROR(INDEX(Factors!$C$59:$C$70,MATCH(AB1597,Factors!$B$59:$B$70,1),1),0)</f>
        <v>0</v>
      </c>
      <c r="AD1597" s="17">
        <f t="shared" si="158"/>
        <v>0</v>
      </c>
      <c r="AE1597" s="17">
        <f>IFERROR(INDEX(Factors!$B$6:$B$15,MATCH('INPUT - Census'!E1597,Factors!$C$6:$C$15,0),1),0)</f>
        <v>0</v>
      </c>
      <c r="AF1597" s="18">
        <f>IFERROR(INDEX(Factors!$B$16:$B$39,MATCH('INPUT - Census'!C1597,Factors!$C$16:$C$35,0),1),0)</f>
        <v>0</v>
      </c>
      <c r="AG1597" s="19">
        <f>IFERROR(INDEX(Factors!$B$40:$B$44,MATCH('INPUT - Census'!F1597,Factors!$C$40:$C$44,0),1),0)</f>
        <v>0</v>
      </c>
      <c r="AH1597" s="21" t="str">
        <f t="shared" si="160"/>
        <v/>
      </c>
      <c r="AI1597" s="1" t="str">
        <f>IFERROR(VLOOKUP(H1597,Factors!$C$45:$D$48,2,0),"")</f>
        <v/>
      </c>
      <c r="AJ1597" t="b">
        <f t="shared" si="159"/>
        <v>0</v>
      </c>
    </row>
    <row r="1598" spans="2:36" ht="14.4" x14ac:dyDescent="0.3">
      <c r="B1598" s="70"/>
      <c r="C1598" s="58"/>
      <c r="D1598" s="63"/>
      <c r="E1598" s="58"/>
      <c r="F1598" s="58"/>
      <c r="G1598" s="44"/>
      <c r="H1598" s="45"/>
      <c r="I1598" s="45"/>
      <c r="J1598" s="38" t="str">
        <f t="shared" si="155"/>
        <v/>
      </c>
      <c r="K1598" s="39" t="str">
        <f t="shared" si="157"/>
        <v/>
      </c>
      <c r="M1598" s="3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  <c r="AB1598" s="17" t="str">
        <f t="shared" si="156"/>
        <v>-1</v>
      </c>
      <c r="AC1598" s="17">
        <f>IFERROR(INDEX(Factors!$C$59:$C$70,MATCH(AB1598,Factors!$B$59:$B$70,1),1),0)</f>
        <v>0</v>
      </c>
      <c r="AD1598" s="17">
        <f t="shared" si="158"/>
        <v>0</v>
      </c>
      <c r="AE1598" s="17">
        <f>IFERROR(INDEX(Factors!$B$6:$B$15,MATCH('INPUT - Census'!E1598,Factors!$C$6:$C$15,0),1),0)</f>
        <v>0</v>
      </c>
      <c r="AF1598" s="18">
        <f>IFERROR(INDEX(Factors!$B$16:$B$39,MATCH('INPUT - Census'!C1598,Factors!$C$16:$C$35,0),1),0)</f>
        <v>0</v>
      </c>
      <c r="AG1598" s="19">
        <f>IFERROR(INDEX(Factors!$B$40:$B$44,MATCH('INPUT - Census'!F1598,Factors!$C$40:$C$44,0),1),0)</f>
        <v>0</v>
      </c>
      <c r="AH1598" s="21" t="str">
        <f t="shared" si="160"/>
        <v/>
      </c>
      <c r="AI1598" s="1" t="str">
        <f>IFERROR(VLOOKUP(H1598,Factors!$C$45:$D$48,2,0),"")</f>
        <v/>
      </c>
      <c r="AJ1598" t="b">
        <f t="shared" si="159"/>
        <v>0</v>
      </c>
    </row>
    <row r="1599" spans="2:36" ht="14.4" x14ac:dyDescent="0.3">
      <c r="B1599" s="70"/>
      <c r="C1599" s="58"/>
      <c r="D1599" s="63"/>
      <c r="E1599" s="58"/>
      <c r="F1599" s="58"/>
      <c r="G1599" s="44"/>
      <c r="H1599" s="45"/>
      <c r="I1599" s="45"/>
      <c r="J1599" s="38" t="str">
        <f t="shared" si="155"/>
        <v/>
      </c>
      <c r="K1599" s="39" t="str">
        <f t="shared" si="157"/>
        <v/>
      </c>
      <c r="M1599" s="3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  <c r="AB1599" s="17" t="str">
        <f t="shared" si="156"/>
        <v>-1</v>
      </c>
      <c r="AC1599" s="17">
        <f>IFERROR(INDEX(Factors!$C$59:$C$70,MATCH(AB1599,Factors!$B$59:$B$70,1),1),0)</f>
        <v>0</v>
      </c>
      <c r="AD1599" s="17">
        <f t="shared" si="158"/>
        <v>0</v>
      </c>
      <c r="AE1599" s="17">
        <f>IFERROR(INDEX(Factors!$B$6:$B$15,MATCH('INPUT - Census'!E1599,Factors!$C$6:$C$15,0),1),0)</f>
        <v>0</v>
      </c>
      <c r="AF1599" s="18">
        <f>IFERROR(INDEX(Factors!$B$16:$B$39,MATCH('INPUT - Census'!C1599,Factors!$C$16:$C$35,0),1),0)</f>
        <v>0</v>
      </c>
      <c r="AG1599" s="19">
        <f>IFERROR(INDEX(Factors!$B$40:$B$44,MATCH('INPUT - Census'!F1599,Factors!$C$40:$C$44,0),1),0)</f>
        <v>0</v>
      </c>
      <c r="AH1599" s="21" t="str">
        <f t="shared" si="160"/>
        <v/>
      </c>
      <c r="AI1599" s="1" t="str">
        <f>IFERROR(VLOOKUP(H1599,Factors!$C$45:$D$48,2,0),"")</f>
        <v/>
      </c>
      <c r="AJ1599" t="b">
        <f t="shared" si="159"/>
        <v>0</v>
      </c>
    </row>
    <row r="1600" spans="2:36" ht="14.4" x14ac:dyDescent="0.3">
      <c r="B1600" s="70"/>
      <c r="C1600" s="58"/>
      <c r="D1600" s="63"/>
      <c r="E1600" s="58"/>
      <c r="F1600" s="58"/>
      <c r="G1600" s="44"/>
      <c r="H1600" s="45"/>
      <c r="I1600" s="45"/>
      <c r="J1600" s="38" t="str">
        <f t="shared" si="155"/>
        <v/>
      </c>
      <c r="K1600" s="39" t="str">
        <f t="shared" si="157"/>
        <v/>
      </c>
      <c r="M1600" s="3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  <c r="AB1600" s="17" t="str">
        <f t="shared" si="156"/>
        <v>-1</v>
      </c>
      <c r="AC1600" s="17">
        <f>IFERROR(INDEX(Factors!$C$59:$C$70,MATCH(AB1600,Factors!$B$59:$B$70,1),1),0)</f>
        <v>0</v>
      </c>
      <c r="AD1600" s="17">
        <f t="shared" si="158"/>
        <v>0</v>
      </c>
      <c r="AE1600" s="17">
        <f>IFERROR(INDEX(Factors!$B$6:$B$15,MATCH('INPUT - Census'!E1600,Factors!$C$6:$C$15,0),1),0)</f>
        <v>0</v>
      </c>
      <c r="AF1600" s="18">
        <f>IFERROR(INDEX(Factors!$B$16:$B$39,MATCH('INPUT - Census'!C1600,Factors!$C$16:$C$35,0),1),0)</f>
        <v>0</v>
      </c>
      <c r="AG1600" s="19">
        <f>IFERROR(INDEX(Factors!$B$40:$B$44,MATCH('INPUT - Census'!F1600,Factors!$C$40:$C$44,0),1),0)</f>
        <v>0</v>
      </c>
      <c r="AH1600" s="21" t="str">
        <f t="shared" si="160"/>
        <v/>
      </c>
      <c r="AI1600" s="1" t="str">
        <f>IFERROR(VLOOKUP(H1600,Factors!$C$45:$D$48,2,0),"")</f>
        <v/>
      </c>
      <c r="AJ1600" t="b">
        <f t="shared" si="159"/>
        <v>0</v>
      </c>
    </row>
    <row r="1601" spans="2:36" ht="14.4" x14ac:dyDescent="0.3">
      <c r="B1601" s="70"/>
      <c r="C1601" s="58"/>
      <c r="D1601" s="63"/>
      <c r="E1601" s="58"/>
      <c r="F1601" s="58"/>
      <c r="G1601" s="44"/>
      <c r="H1601" s="45"/>
      <c r="I1601" s="45"/>
      <c r="J1601" s="38" t="str">
        <f t="shared" si="155"/>
        <v/>
      </c>
      <c r="K1601" s="39" t="str">
        <f t="shared" si="157"/>
        <v/>
      </c>
      <c r="M1601" s="3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  <c r="AB1601" s="17" t="str">
        <f t="shared" si="156"/>
        <v>-1</v>
      </c>
      <c r="AC1601" s="17">
        <f>IFERROR(INDEX(Factors!$C$59:$C$70,MATCH(AB1601,Factors!$B$59:$B$70,1),1),0)</f>
        <v>0</v>
      </c>
      <c r="AD1601" s="17">
        <f t="shared" si="158"/>
        <v>0</v>
      </c>
      <c r="AE1601" s="17">
        <f>IFERROR(INDEX(Factors!$B$6:$B$15,MATCH('INPUT - Census'!E1601,Factors!$C$6:$C$15,0),1),0)</f>
        <v>0</v>
      </c>
      <c r="AF1601" s="18">
        <f>IFERROR(INDEX(Factors!$B$16:$B$39,MATCH('INPUT - Census'!C1601,Factors!$C$16:$C$35,0),1),0)</f>
        <v>0</v>
      </c>
      <c r="AG1601" s="19">
        <f>IFERROR(INDEX(Factors!$B$40:$B$44,MATCH('INPUT - Census'!F1601,Factors!$C$40:$C$44,0),1),0)</f>
        <v>0</v>
      </c>
      <c r="AH1601" s="21" t="str">
        <f t="shared" si="160"/>
        <v/>
      </c>
      <c r="AI1601" s="1" t="str">
        <f>IFERROR(VLOOKUP(H1601,Factors!$C$45:$D$48,2,0),"")</f>
        <v/>
      </c>
      <c r="AJ1601" t="b">
        <f t="shared" si="159"/>
        <v>0</v>
      </c>
    </row>
    <row r="1602" spans="2:36" ht="14.4" x14ac:dyDescent="0.3">
      <c r="B1602" s="70"/>
      <c r="C1602" s="58"/>
      <c r="D1602" s="63"/>
      <c r="E1602" s="58"/>
      <c r="F1602" s="58"/>
      <c r="G1602" s="44"/>
      <c r="H1602" s="45"/>
      <c r="I1602" s="45"/>
      <c r="J1602" s="38" t="str">
        <f t="shared" ref="J1602:J1665" si="161">IF( ISNUMBER(B1602), ROUND(($AL$3-B1602)/365,0), "" )</f>
        <v/>
      </c>
      <c r="K1602" s="39" t="str">
        <f t="shared" si="157"/>
        <v/>
      </c>
      <c r="M1602" s="3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  <c r="AB1602" s="17" t="str">
        <f t="shared" ref="AB1602:AB1665" si="162">IF( AND(ISNUMBER(J1602),J1602&gt;=0,J1602&lt;=100), J1602, "-1" )</f>
        <v>-1</v>
      </c>
      <c r="AC1602" s="17">
        <f>IFERROR(INDEX(Factors!$C$59:$C$70,MATCH(AB1602,Factors!$B$59:$B$70,1),1),0)</f>
        <v>0</v>
      </c>
      <c r="AD1602" s="17">
        <f t="shared" si="158"/>
        <v>0</v>
      </c>
      <c r="AE1602" s="17">
        <f>IFERROR(INDEX(Factors!$B$6:$B$15,MATCH('INPUT - Census'!E1602,Factors!$C$6:$C$15,0),1),0)</f>
        <v>0</v>
      </c>
      <c r="AF1602" s="18">
        <f>IFERROR(INDEX(Factors!$B$16:$B$39,MATCH('INPUT - Census'!C1602,Factors!$C$16:$C$35,0),1),0)</f>
        <v>0</v>
      </c>
      <c r="AG1602" s="19">
        <f>IFERROR(INDEX(Factors!$B$40:$B$44,MATCH('INPUT - Census'!F1602,Factors!$C$40:$C$44,0),1),0)</f>
        <v>0</v>
      </c>
      <c r="AH1602" s="21" t="str">
        <f t="shared" si="160"/>
        <v/>
      </c>
      <c r="AI1602" s="1" t="str">
        <f>IFERROR(VLOOKUP(H1602,Factors!$C$45:$D$48,2,0),"")</f>
        <v/>
      </c>
      <c r="AJ1602" t="b">
        <f t="shared" si="159"/>
        <v>0</v>
      </c>
    </row>
    <row r="1603" spans="2:36" ht="14.4" x14ac:dyDescent="0.3">
      <c r="B1603" s="70"/>
      <c r="C1603" s="58"/>
      <c r="D1603" s="63"/>
      <c r="E1603" s="58"/>
      <c r="F1603" s="58"/>
      <c r="G1603" s="44"/>
      <c r="H1603" s="45"/>
      <c r="I1603" s="45"/>
      <c r="J1603" s="38" t="str">
        <f t="shared" si="161"/>
        <v/>
      </c>
      <c r="K1603" s="39" t="str">
        <f t="shared" ref="K1603:K1666" si="163">ValidateMember(B1603:J1603)</f>
        <v/>
      </c>
      <c r="M1603" s="3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  <c r="AB1603" s="17" t="str">
        <f t="shared" si="162"/>
        <v>-1</v>
      </c>
      <c r="AC1603" s="17">
        <f>IFERROR(INDEX(Factors!$C$59:$C$70,MATCH(AB1603,Factors!$B$59:$B$70,1),1),0)</f>
        <v>0</v>
      </c>
      <c r="AD1603" s="17">
        <f t="shared" ref="AD1603:AD1666" si="164">IF(COUNTIF($P$2:$P$16,D1603),MATCH(D1603,$P$2:$P$16,0),0)</f>
        <v>0</v>
      </c>
      <c r="AE1603" s="17">
        <f>IFERROR(INDEX(Factors!$B$6:$B$15,MATCH('INPUT - Census'!E1603,Factors!$C$6:$C$15,0),1),0)</f>
        <v>0</v>
      </c>
      <c r="AF1603" s="18">
        <f>IFERROR(INDEX(Factors!$B$16:$B$39,MATCH('INPUT - Census'!C1603,Factors!$C$16:$C$35,0),1),0)</f>
        <v>0</v>
      </c>
      <c r="AG1603" s="19">
        <f>IFERROR(INDEX(Factors!$B$40:$B$44,MATCH('INPUT - Census'!F1603,Factors!$C$40:$C$44,0),1),0)</f>
        <v>0</v>
      </c>
      <c r="AH1603" s="21" t="str">
        <f t="shared" si="160"/>
        <v/>
      </c>
      <c r="AI1603" s="1" t="str">
        <f>IFERROR(VLOOKUP(H1603,Factors!$C$45:$D$48,2,0),"")</f>
        <v/>
      </c>
      <c r="AJ1603" t="b">
        <f t="shared" ref="AJ1603:AJ1666" si="165">K1603=0</f>
        <v>0</v>
      </c>
    </row>
    <row r="1604" spans="2:36" ht="14.4" x14ac:dyDescent="0.3">
      <c r="B1604" s="70"/>
      <c r="C1604" s="58"/>
      <c r="D1604" s="63"/>
      <c r="E1604" s="58"/>
      <c r="F1604" s="58"/>
      <c r="G1604" s="44"/>
      <c r="H1604" s="45"/>
      <c r="I1604" s="45"/>
      <c r="J1604" s="38" t="str">
        <f t="shared" si="161"/>
        <v/>
      </c>
      <c r="K1604" s="39" t="str">
        <f t="shared" si="163"/>
        <v/>
      </c>
      <c r="M1604" s="3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  <c r="AB1604" s="17" t="str">
        <f t="shared" si="162"/>
        <v>-1</v>
      </c>
      <c r="AC1604" s="17">
        <f>IFERROR(INDEX(Factors!$C$59:$C$70,MATCH(AB1604,Factors!$B$59:$B$70,1),1),0)</f>
        <v>0</v>
      </c>
      <c r="AD1604" s="17">
        <f t="shared" si="164"/>
        <v>0</v>
      </c>
      <c r="AE1604" s="17">
        <f>IFERROR(INDEX(Factors!$B$6:$B$15,MATCH('INPUT - Census'!E1604,Factors!$C$6:$C$15,0),1),0)</f>
        <v>0</v>
      </c>
      <c r="AF1604" s="18">
        <f>IFERROR(INDEX(Factors!$B$16:$B$39,MATCH('INPUT - Census'!C1604,Factors!$C$16:$C$35,0),1),0)</f>
        <v>0</v>
      </c>
      <c r="AG1604" s="19">
        <f>IFERROR(INDEX(Factors!$B$40:$B$44,MATCH('INPUT - Census'!F1604,Factors!$C$40:$C$44,0),1),0)</f>
        <v>0</v>
      </c>
      <c r="AH1604" s="21" t="str">
        <f t="shared" ref="AH1604:AH1667" si="166">IF(G1604="","",G1604)</f>
        <v/>
      </c>
      <c r="AI1604" s="1" t="str">
        <f>IFERROR(VLOOKUP(H1604,Factors!$C$45:$D$48,2,0),"")</f>
        <v/>
      </c>
      <c r="AJ1604" t="b">
        <f t="shared" si="165"/>
        <v>0</v>
      </c>
    </row>
    <row r="1605" spans="2:36" ht="14.4" x14ac:dyDescent="0.3">
      <c r="B1605" s="70"/>
      <c r="C1605" s="58"/>
      <c r="D1605" s="63"/>
      <c r="E1605" s="58"/>
      <c r="F1605" s="58"/>
      <c r="G1605" s="44"/>
      <c r="H1605" s="45"/>
      <c r="I1605" s="45"/>
      <c r="J1605" s="38" t="str">
        <f t="shared" si="161"/>
        <v/>
      </c>
      <c r="K1605" s="39" t="str">
        <f t="shared" si="163"/>
        <v/>
      </c>
      <c r="M1605" s="3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  <c r="AB1605" s="17" t="str">
        <f t="shared" si="162"/>
        <v>-1</v>
      </c>
      <c r="AC1605" s="17">
        <f>IFERROR(INDEX(Factors!$C$59:$C$70,MATCH(AB1605,Factors!$B$59:$B$70,1),1),0)</f>
        <v>0</v>
      </c>
      <c r="AD1605" s="17">
        <f t="shared" si="164"/>
        <v>0</v>
      </c>
      <c r="AE1605" s="17">
        <f>IFERROR(INDEX(Factors!$B$6:$B$15,MATCH('INPUT - Census'!E1605,Factors!$C$6:$C$15,0),1),0)</f>
        <v>0</v>
      </c>
      <c r="AF1605" s="18">
        <f>IFERROR(INDEX(Factors!$B$16:$B$39,MATCH('INPUT - Census'!C1605,Factors!$C$16:$C$35,0),1),0)</f>
        <v>0</v>
      </c>
      <c r="AG1605" s="19">
        <f>IFERROR(INDEX(Factors!$B$40:$B$44,MATCH('INPUT - Census'!F1605,Factors!$C$40:$C$44,0),1),0)</f>
        <v>0</v>
      </c>
      <c r="AH1605" s="21" t="str">
        <f t="shared" si="166"/>
        <v/>
      </c>
      <c r="AI1605" s="1" t="str">
        <f>IFERROR(VLOOKUP(H1605,Factors!$C$45:$D$48,2,0),"")</f>
        <v/>
      </c>
      <c r="AJ1605" t="b">
        <f t="shared" si="165"/>
        <v>0</v>
      </c>
    </row>
    <row r="1606" spans="2:36" ht="14.4" x14ac:dyDescent="0.3">
      <c r="B1606" s="70"/>
      <c r="C1606" s="58"/>
      <c r="D1606" s="63"/>
      <c r="E1606" s="58"/>
      <c r="F1606" s="58"/>
      <c r="G1606" s="44"/>
      <c r="H1606" s="45"/>
      <c r="I1606" s="45"/>
      <c r="J1606" s="38" t="str">
        <f t="shared" si="161"/>
        <v/>
      </c>
      <c r="K1606" s="39" t="str">
        <f t="shared" si="163"/>
        <v/>
      </c>
      <c r="M1606" s="3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  <c r="AB1606" s="17" t="str">
        <f t="shared" si="162"/>
        <v>-1</v>
      </c>
      <c r="AC1606" s="17">
        <f>IFERROR(INDEX(Factors!$C$59:$C$70,MATCH(AB1606,Factors!$B$59:$B$70,1),1),0)</f>
        <v>0</v>
      </c>
      <c r="AD1606" s="17">
        <f t="shared" si="164"/>
        <v>0</v>
      </c>
      <c r="AE1606" s="17">
        <f>IFERROR(INDEX(Factors!$B$6:$B$15,MATCH('INPUT - Census'!E1606,Factors!$C$6:$C$15,0),1),0)</f>
        <v>0</v>
      </c>
      <c r="AF1606" s="18">
        <f>IFERROR(INDEX(Factors!$B$16:$B$39,MATCH('INPUT - Census'!C1606,Factors!$C$16:$C$35,0),1),0)</f>
        <v>0</v>
      </c>
      <c r="AG1606" s="19">
        <f>IFERROR(INDEX(Factors!$B$40:$B$44,MATCH('INPUT - Census'!F1606,Factors!$C$40:$C$44,0),1),0)</f>
        <v>0</v>
      </c>
      <c r="AH1606" s="21" t="str">
        <f t="shared" si="166"/>
        <v/>
      </c>
      <c r="AI1606" s="1" t="str">
        <f>IFERROR(VLOOKUP(H1606,Factors!$C$45:$D$48,2,0),"")</f>
        <v/>
      </c>
      <c r="AJ1606" t="b">
        <f t="shared" si="165"/>
        <v>0</v>
      </c>
    </row>
    <row r="1607" spans="2:36" ht="14.4" x14ac:dyDescent="0.3">
      <c r="B1607" s="70"/>
      <c r="C1607" s="58"/>
      <c r="D1607" s="63"/>
      <c r="E1607" s="58"/>
      <c r="F1607" s="58"/>
      <c r="G1607" s="44"/>
      <c r="H1607" s="45"/>
      <c r="I1607" s="45"/>
      <c r="J1607" s="38" t="str">
        <f t="shared" si="161"/>
        <v/>
      </c>
      <c r="K1607" s="39" t="str">
        <f t="shared" si="163"/>
        <v/>
      </c>
      <c r="M1607" s="3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  <c r="AB1607" s="17" t="str">
        <f t="shared" si="162"/>
        <v>-1</v>
      </c>
      <c r="AC1607" s="17">
        <f>IFERROR(INDEX(Factors!$C$59:$C$70,MATCH(AB1607,Factors!$B$59:$B$70,1),1),0)</f>
        <v>0</v>
      </c>
      <c r="AD1607" s="17">
        <f t="shared" si="164"/>
        <v>0</v>
      </c>
      <c r="AE1607" s="17">
        <f>IFERROR(INDEX(Factors!$B$6:$B$15,MATCH('INPUT - Census'!E1607,Factors!$C$6:$C$15,0),1),0)</f>
        <v>0</v>
      </c>
      <c r="AF1607" s="18">
        <f>IFERROR(INDEX(Factors!$B$16:$B$39,MATCH('INPUT - Census'!C1607,Factors!$C$16:$C$35,0),1),0)</f>
        <v>0</v>
      </c>
      <c r="AG1607" s="19">
        <f>IFERROR(INDEX(Factors!$B$40:$B$44,MATCH('INPUT - Census'!F1607,Factors!$C$40:$C$44,0),1),0)</f>
        <v>0</v>
      </c>
      <c r="AH1607" s="21" t="str">
        <f t="shared" si="166"/>
        <v/>
      </c>
      <c r="AI1607" s="1" t="str">
        <f>IFERROR(VLOOKUP(H1607,Factors!$C$45:$D$48,2,0),"")</f>
        <v/>
      </c>
      <c r="AJ1607" t="b">
        <f t="shared" si="165"/>
        <v>0</v>
      </c>
    </row>
    <row r="1608" spans="2:36" ht="14.4" x14ac:dyDescent="0.3">
      <c r="B1608" s="70"/>
      <c r="C1608" s="58"/>
      <c r="D1608" s="63"/>
      <c r="E1608" s="58"/>
      <c r="F1608" s="58"/>
      <c r="G1608" s="44"/>
      <c r="H1608" s="45"/>
      <c r="I1608" s="45"/>
      <c r="J1608" s="38" t="str">
        <f t="shared" si="161"/>
        <v/>
      </c>
      <c r="K1608" s="39" t="str">
        <f t="shared" si="163"/>
        <v/>
      </c>
      <c r="M1608" s="3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  <c r="AB1608" s="17" t="str">
        <f t="shared" si="162"/>
        <v>-1</v>
      </c>
      <c r="AC1608" s="17">
        <f>IFERROR(INDEX(Factors!$C$59:$C$70,MATCH(AB1608,Factors!$B$59:$B$70,1),1),0)</f>
        <v>0</v>
      </c>
      <c r="AD1608" s="17">
        <f t="shared" si="164"/>
        <v>0</v>
      </c>
      <c r="AE1608" s="17">
        <f>IFERROR(INDEX(Factors!$B$6:$B$15,MATCH('INPUT - Census'!E1608,Factors!$C$6:$C$15,0),1),0)</f>
        <v>0</v>
      </c>
      <c r="AF1608" s="18">
        <f>IFERROR(INDEX(Factors!$B$16:$B$39,MATCH('INPUT - Census'!C1608,Factors!$C$16:$C$35,0),1),0)</f>
        <v>0</v>
      </c>
      <c r="AG1608" s="19">
        <f>IFERROR(INDEX(Factors!$B$40:$B$44,MATCH('INPUT - Census'!F1608,Factors!$C$40:$C$44,0),1),0)</f>
        <v>0</v>
      </c>
      <c r="AH1608" s="21" t="str">
        <f t="shared" si="166"/>
        <v/>
      </c>
      <c r="AI1608" s="1" t="str">
        <f>IFERROR(VLOOKUP(H1608,Factors!$C$45:$D$48,2,0),"")</f>
        <v/>
      </c>
      <c r="AJ1608" t="b">
        <f t="shared" si="165"/>
        <v>0</v>
      </c>
    </row>
    <row r="1609" spans="2:36" ht="14.4" x14ac:dyDescent="0.3">
      <c r="B1609" s="70"/>
      <c r="C1609" s="58"/>
      <c r="D1609" s="63"/>
      <c r="E1609" s="58"/>
      <c r="F1609" s="58"/>
      <c r="G1609" s="44"/>
      <c r="H1609" s="45"/>
      <c r="I1609" s="45"/>
      <c r="J1609" s="38" t="str">
        <f t="shared" si="161"/>
        <v/>
      </c>
      <c r="K1609" s="39" t="str">
        <f t="shared" si="163"/>
        <v/>
      </c>
      <c r="M1609" s="3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  <c r="AB1609" s="17" t="str">
        <f t="shared" si="162"/>
        <v>-1</v>
      </c>
      <c r="AC1609" s="17">
        <f>IFERROR(INDEX(Factors!$C$59:$C$70,MATCH(AB1609,Factors!$B$59:$B$70,1),1),0)</f>
        <v>0</v>
      </c>
      <c r="AD1609" s="17">
        <f t="shared" si="164"/>
        <v>0</v>
      </c>
      <c r="AE1609" s="17">
        <f>IFERROR(INDEX(Factors!$B$6:$B$15,MATCH('INPUT - Census'!E1609,Factors!$C$6:$C$15,0),1),0)</f>
        <v>0</v>
      </c>
      <c r="AF1609" s="18">
        <f>IFERROR(INDEX(Factors!$B$16:$B$39,MATCH('INPUT - Census'!C1609,Factors!$C$16:$C$35,0),1),0)</f>
        <v>0</v>
      </c>
      <c r="AG1609" s="19">
        <f>IFERROR(INDEX(Factors!$B$40:$B$44,MATCH('INPUT - Census'!F1609,Factors!$C$40:$C$44,0),1),0)</f>
        <v>0</v>
      </c>
      <c r="AH1609" s="21" t="str">
        <f t="shared" si="166"/>
        <v/>
      </c>
      <c r="AI1609" s="1" t="str">
        <f>IFERROR(VLOOKUP(H1609,Factors!$C$45:$D$48,2,0),"")</f>
        <v/>
      </c>
      <c r="AJ1609" t="b">
        <f t="shared" si="165"/>
        <v>0</v>
      </c>
    </row>
    <row r="1610" spans="2:36" ht="14.4" x14ac:dyDescent="0.3">
      <c r="B1610" s="70"/>
      <c r="C1610" s="58"/>
      <c r="D1610" s="63"/>
      <c r="E1610" s="58"/>
      <c r="F1610" s="58"/>
      <c r="G1610" s="44"/>
      <c r="H1610" s="45"/>
      <c r="I1610" s="45"/>
      <c r="J1610" s="38" t="str">
        <f t="shared" si="161"/>
        <v/>
      </c>
      <c r="K1610" s="39" t="str">
        <f t="shared" si="163"/>
        <v/>
      </c>
      <c r="M1610" s="3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  <c r="AB1610" s="17" t="str">
        <f t="shared" si="162"/>
        <v>-1</v>
      </c>
      <c r="AC1610" s="17">
        <f>IFERROR(INDEX(Factors!$C$59:$C$70,MATCH(AB1610,Factors!$B$59:$B$70,1),1),0)</f>
        <v>0</v>
      </c>
      <c r="AD1610" s="17">
        <f t="shared" si="164"/>
        <v>0</v>
      </c>
      <c r="AE1610" s="17">
        <f>IFERROR(INDEX(Factors!$B$6:$B$15,MATCH('INPUT - Census'!E1610,Factors!$C$6:$C$15,0),1),0)</f>
        <v>0</v>
      </c>
      <c r="AF1610" s="18">
        <f>IFERROR(INDEX(Factors!$B$16:$B$39,MATCH('INPUT - Census'!C1610,Factors!$C$16:$C$35,0),1),0)</f>
        <v>0</v>
      </c>
      <c r="AG1610" s="19">
        <f>IFERROR(INDEX(Factors!$B$40:$B$44,MATCH('INPUT - Census'!F1610,Factors!$C$40:$C$44,0),1),0)</f>
        <v>0</v>
      </c>
      <c r="AH1610" s="21" t="str">
        <f t="shared" si="166"/>
        <v/>
      </c>
      <c r="AI1610" s="1" t="str">
        <f>IFERROR(VLOOKUP(H1610,Factors!$C$45:$D$48,2,0),"")</f>
        <v/>
      </c>
      <c r="AJ1610" t="b">
        <f t="shared" si="165"/>
        <v>0</v>
      </c>
    </row>
    <row r="1611" spans="2:36" ht="14.4" x14ac:dyDescent="0.3">
      <c r="B1611" s="70"/>
      <c r="C1611" s="58"/>
      <c r="D1611" s="63"/>
      <c r="E1611" s="58"/>
      <c r="F1611" s="58"/>
      <c r="G1611" s="44"/>
      <c r="H1611" s="45"/>
      <c r="I1611" s="45"/>
      <c r="J1611" s="38" t="str">
        <f t="shared" si="161"/>
        <v/>
      </c>
      <c r="K1611" s="39" t="str">
        <f t="shared" si="163"/>
        <v/>
      </c>
      <c r="M1611" s="3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  <c r="AB1611" s="17" t="str">
        <f t="shared" si="162"/>
        <v>-1</v>
      </c>
      <c r="AC1611" s="17">
        <f>IFERROR(INDEX(Factors!$C$59:$C$70,MATCH(AB1611,Factors!$B$59:$B$70,1),1),0)</f>
        <v>0</v>
      </c>
      <c r="AD1611" s="17">
        <f t="shared" si="164"/>
        <v>0</v>
      </c>
      <c r="AE1611" s="17">
        <f>IFERROR(INDEX(Factors!$B$6:$B$15,MATCH('INPUT - Census'!E1611,Factors!$C$6:$C$15,0),1),0)</f>
        <v>0</v>
      </c>
      <c r="AF1611" s="18">
        <f>IFERROR(INDEX(Factors!$B$16:$B$39,MATCH('INPUT - Census'!C1611,Factors!$C$16:$C$35,0),1),0)</f>
        <v>0</v>
      </c>
      <c r="AG1611" s="19">
        <f>IFERROR(INDEX(Factors!$B$40:$B$44,MATCH('INPUT - Census'!F1611,Factors!$C$40:$C$44,0),1),0)</f>
        <v>0</v>
      </c>
      <c r="AH1611" s="21" t="str">
        <f t="shared" si="166"/>
        <v/>
      </c>
      <c r="AI1611" s="1" t="str">
        <f>IFERROR(VLOOKUP(H1611,Factors!$C$45:$D$48,2,0),"")</f>
        <v/>
      </c>
      <c r="AJ1611" t="b">
        <f t="shared" si="165"/>
        <v>0</v>
      </c>
    </row>
    <row r="1612" spans="2:36" ht="14.4" x14ac:dyDescent="0.3">
      <c r="B1612" s="70"/>
      <c r="C1612" s="58"/>
      <c r="D1612" s="63"/>
      <c r="E1612" s="58"/>
      <c r="F1612" s="58"/>
      <c r="G1612" s="44"/>
      <c r="H1612" s="45"/>
      <c r="I1612" s="45"/>
      <c r="J1612" s="38" t="str">
        <f t="shared" si="161"/>
        <v/>
      </c>
      <c r="K1612" s="39" t="str">
        <f t="shared" si="163"/>
        <v/>
      </c>
      <c r="M1612" s="3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  <c r="AB1612" s="17" t="str">
        <f t="shared" si="162"/>
        <v>-1</v>
      </c>
      <c r="AC1612" s="17">
        <f>IFERROR(INDEX(Factors!$C$59:$C$70,MATCH(AB1612,Factors!$B$59:$B$70,1),1),0)</f>
        <v>0</v>
      </c>
      <c r="AD1612" s="17">
        <f t="shared" si="164"/>
        <v>0</v>
      </c>
      <c r="AE1612" s="17">
        <f>IFERROR(INDEX(Factors!$B$6:$B$15,MATCH('INPUT - Census'!E1612,Factors!$C$6:$C$15,0),1),0)</f>
        <v>0</v>
      </c>
      <c r="AF1612" s="18">
        <f>IFERROR(INDEX(Factors!$B$16:$B$39,MATCH('INPUT - Census'!C1612,Factors!$C$16:$C$35,0),1),0)</f>
        <v>0</v>
      </c>
      <c r="AG1612" s="19">
        <f>IFERROR(INDEX(Factors!$B$40:$B$44,MATCH('INPUT - Census'!F1612,Factors!$C$40:$C$44,0),1),0)</f>
        <v>0</v>
      </c>
      <c r="AH1612" s="21" t="str">
        <f t="shared" si="166"/>
        <v/>
      </c>
      <c r="AI1612" s="1" t="str">
        <f>IFERROR(VLOOKUP(H1612,Factors!$C$45:$D$48,2,0),"")</f>
        <v/>
      </c>
      <c r="AJ1612" t="b">
        <f t="shared" si="165"/>
        <v>0</v>
      </c>
    </row>
    <row r="1613" spans="2:36" ht="14.4" x14ac:dyDescent="0.3">
      <c r="B1613" s="70"/>
      <c r="C1613" s="58"/>
      <c r="D1613" s="63"/>
      <c r="E1613" s="58"/>
      <c r="F1613" s="58"/>
      <c r="G1613" s="44"/>
      <c r="H1613" s="45"/>
      <c r="I1613" s="45"/>
      <c r="J1613" s="38" t="str">
        <f t="shared" si="161"/>
        <v/>
      </c>
      <c r="K1613" s="39" t="str">
        <f t="shared" si="163"/>
        <v/>
      </c>
      <c r="M1613" s="3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  <c r="AB1613" s="17" t="str">
        <f t="shared" si="162"/>
        <v>-1</v>
      </c>
      <c r="AC1613" s="17">
        <f>IFERROR(INDEX(Factors!$C$59:$C$70,MATCH(AB1613,Factors!$B$59:$B$70,1),1),0)</f>
        <v>0</v>
      </c>
      <c r="AD1613" s="17">
        <f t="shared" si="164"/>
        <v>0</v>
      </c>
      <c r="AE1613" s="17">
        <f>IFERROR(INDEX(Factors!$B$6:$B$15,MATCH('INPUT - Census'!E1613,Factors!$C$6:$C$15,0),1),0)</f>
        <v>0</v>
      </c>
      <c r="AF1613" s="18">
        <f>IFERROR(INDEX(Factors!$B$16:$B$39,MATCH('INPUT - Census'!C1613,Factors!$C$16:$C$35,0),1),0)</f>
        <v>0</v>
      </c>
      <c r="AG1613" s="19">
        <f>IFERROR(INDEX(Factors!$B$40:$B$44,MATCH('INPUT - Census'!F1613,Factors!$C$40:$C$44,0),1),0)</f>
        <v>0</v>
      </c>
      <c r="AH1613" s="21" t="str">
        <f t="shared" si="166"/>
        <v/>
      </c>
      <c r="AI1613" s="1" t="str">
        <f>IFERROR(VLOOKUP(H1613,Factors!$C$45:$D$48,2,0),"")</f>
        <v/>
      </c>
      <c r="AJ1613" t="b">
        <f t="shared" si="165"/>
        <v>0</v>
      </c>
    </row>
    <row r="1614" spans="2:36" ht="14.4" x14ac:dyDescent="0.3">
      <c r="B1614" s="70"/>
      <c r="C1614" s="58"/>
      <c r="D1614" s="63"/>
      <c r="E1614" s="58"/>
      <c r="F1614" s="58"/>
      <c r="G1614" s="44"/>
      <c r="H1614" s="45"/>
      <c r="I1614" s="45"/>
      <c r="J1614" s="38" t="str">
        <f t="shared" si="161"/>
        <v/>
      </c>
      <c r="K1614" s="39" t="str">
        <f t="shared" si="163"/>
        <v/>
      </c>
      <c r="M1614" s="3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  <c r="AB1614" s="17" t="str">
        <f t="shared" si="162"/>
        <v>-1</v>
      </c>
      <c r="AC1614" s="17">
        <f>IFERROR(INDEX(Factors!$C$59:$C$70,MATCH(AB1614,Factors!$B$59:$B$70,1),1),0)</f>
        <v>0</v>
      </c>
      <c r="AD1614" s="17">
        <f t="shared" si="164"/>
        <v>0</v>
      </c>
      <c r="AE1614" s="17">
        <f>IFERROR(INDEX(Factors!$B$6:$B$15,MATCH('INPUT - Census'!E1614,Factors!$C$6:$C$15,0),1),0)</f>
        <v>0</v>
      </c>
      <c r="AF1614" s="18">
        <f>IFERROR(INDEX(Factors!$B$16:$B$39,MATCH('INPUT - Census'!C1614,Factors!$C$16:$C$35,0),1),0)</f>
        <v>0</v>
      </c>
      <c r="AG1614" s="19">
        <f>IFERROR(INDEX(Factors!$B$40:$B$44,MATCH('INPUT - Census'!F1614,Factors!$C$40:$C$44,0),1),0)</f>
        <v>0</v>
      </c>
      <c r="AH1614" s="21" t="str">
        <f t="shared" si="166"/>
        <v/>
      </c>
      <c r="AI1614" s="1" t="str">
        <f>IFERROR(VLOOKUP(H1614,Factors!$C$45:$D$48,2,0),"")</f>
        <v/>
      </c>
      <c r="AJ1614" t="b">
        <f t="shared" si="165"/>
        <v>0</v>
      </c>
    </row>
    <row r="1615" spans="2:36" ht="14.4" x14ac:dyDescent="0.3">
      <c r="B1615" s="70"/>
      <c r="C1615" s="58"/>
      <c r="D1615" s="63"/>
      <c r="E1615" s="58"/>
      <c r="F1615" s="58"/>
      <c r="G1615" s="44"/>
      <c r="H1615" s="45"/>
      <c r="I1615" s="45"/>
      <c r="J1615" s="38" t="str">
        <f t="shared" si="161"/>
        <v/>
      </c>
      <c r="K1615" s="39" t="str">
        <f t="shared" si="163"/>
        <v/>
      </c>
      <c r="M1615" s="3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  <c r="AB1615" s="17" t="str">
        <f t="shared" si="162"/>
        <v>-1</v>
      </c>
      <c r="AC1615" s="17">
        <f>IFERROR(INDEX(Factors!$C$59:$C$70,MATCH(AB1615,Factors!$B$59:$B$70,1),1),0)</f>
        <v>0</v>
      </c>
      <c r="AD1615" s="17">
        <f t="shared" si="164"/>
        <v>0</v>
      </c>
      <c r="AE1615" s="17">
        <f>IFERROR(INDEX(Factors!$B$6:$B$15,MATCH('INPUT - Census'!E1615,Factors!$C$6:$C$15,0),1),0)</f>
        <v>0</v>
      </c>
      <c r="AF1615" s="18">
        <f>IFERROR(INDEX(Factors!$B$16:$B$39,MATCH('INPUT - Census'!C1615,Factors!$C$16:$C$35,0),1),0)</f>
        <v>0</v>
      </c>
      <c r="AG1615" s="19">
        <f>IFERROR(INDEX(Factors!$B$40:$B$44,MATCH('INPUT - Census'!F1615,Factors!$C$40:$C$44,0),1),0)</f>
        <v>0</v>
      </c>
      <c r="AH1615" s="21" t="str">
        <f t="shared" si="166"/>
        <v/>
      </c>
      <c r="AI1615" s="1" t="str">
        <f>IFERROR(VLOOKUP(H1615,Factors!$C$45:$D$48,2,0),"")</f>
        <v/>
      </c>
      <c r="AJ1615" t="b">
        <f t="shared" si="165"/>
        <v>0</v>
      </c>
    </row>
    <row r="1616" spans="2:36" ht="14.4" x14ac:dyDescent="0.3">
      <c r="B1616" s="70"/>
      <c r="C1616" s="58"/>
      <c r="D1616" s="63"/>
      <c r="E1616" s="58"/>
      <c r="F1616" s="58"/>
      <c r="G1616" s="44"/>
      <c r="H1616" s="45"/>
      <c r="I1616" s="45"/>
      <c r="J1616" s="38" t="str">
        <f t="shared" si="161"/>
        <v/>
      </c>
      <c r="K1616" s="39" t="str">
        <f t="shared" si="163"/>
        <v/>
      </c>
      <c r="M1616" s="3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  <c r="AB1616" s="17" t="str">
        <f t="shared" si="162"/>
        <v>-1</v>
      </c>
      <c r="AC1616" s="17">
        <f>IFERROR(INDEX(Factors!$C$59:$C$70,MATCH(AB1616,Factors!$B$59:$B$70,1),1),0)</f>
        <v>0</v>
      </c>
      <c r="AD1616" s="17">
        <f t="shared" si="164"/>
        <v>0</v>
      </c>
      <c r="AE1616" s="17">
        <f>IFERROR(INDEX(Factors!$B$6:$B$15,MATCH('INPUT - Census'!E1616,Factors!$C$6:$C$15,0),1),0)</f>
        <v>0</v>
      </c>
      <c r="AF1616" s="18">
        <f>IFERROR(INDEX(Factors!$B$16:$B$39,MATCH('INPUT - Census'!C1616,Factors!$C$16:$C$35,0),1),0)</f>
        <v>0</v>
      </c>
      <c r="AG1616" s="19">
        <f>IFERROR(INDEX(Factors!$B$40:$B$44,MATCH('INPUT - Census'!F1616,Factors!$C$40:$C$44,0),1),0)</f>
        <v>0</v>
      </c>
      <c r="AH1616" s="21" t="str">
        <f t="shared" si="166"/>
        <v/>
      </c>
      <c r="AI1616" s="1" t="str">
        <f>IFERROR(VLOOKUP(H1616,Factors!$C$45:$D$48,2,0),"")</f>
        <v/>
      </c>
      <c r="AJ1616" t="b">
        <f t="shared" si="165"/>
        <v>0</v>
      </c>
    </row>
    <row r="1617" spans="2:36" ht="14.4" x14ac:dyDescent="0.3">
      <c r="B1617" s="70"/>
      <c r="C1617" s="58"/>
      <c r="D1617" s="63"/>
      <c r="E1617" s="58"/>
      <c r="F1617" s="58"/>
      <c r="G1617" s="44"/>
      <c r="H1617" s="45"/>
      <c r="I1617" s="45"/>
      <c r="J1617" s="38" t="str">
        <f t="shared" si="161"/>
        <v/>
      </c>
      <c r="K1617" s="39" t="str">
        <f t="shared" si="163"/>
        <v/>
      </c>
      <c r="M1617" s="3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  <c r="AB1617" s="17" t="str">
        <f t="shared" si="162"/>
        <v>-1</v>
      </c>
      <c r="AC1617" s="17">
        <f>IFERROR(INDEX(Factors!$C$59:$C$70,MATCH(AB1617,Factors!$B$59:$B$70,1),1),0)</f>
        <v>0</v>
      </c>
      <c r="AD1617" s="17">
        <f t="shared" si="164"/>
        <v>0</v>
      </c>
      <c r="AE1617" s="17">
        <f>IFERROR(INDEX(Factors!$B$6:$B$15,MATCH('INPUT - Census'!E1617,Factors!$C$6:$C$15,0),1),0)</f>
        <v>0</v>
      </c>
      <c r="AF1617" s="18">
        <f>IFERROR(INDEX(Factors!$B$16:$B$39,MATCH('INPUT - Census'!C1617,Factors!$C$16:$C$35,0),1),0)</f>
        <v>0</v>
      </c>
      <c r="AG1617" s="19">
        <f>IFERROR(INDEX(Factors!$B$40:$B$44,MATCH('INPUT - Census'!F1617,Factors!$C$40:$C$44,0),1),0)</f>
        <v>0</v>
      </c>
      <c r="AH1617" s="21" t="str">
        <f t="shared" si="166"/>
        <v/>
      </c>
      <c r="AI1617" s="1" t="str">
        <f>IFERROR(VLOOKUP(H1617,Factors!$C$45:$D$48,2,0),"")</f>
        <v/>
      </c>
      <c r="AJ1617" t="b">
        <f t="shared" si="165"/>
        <v>0</v>
      </c>
    </row>
    <row r="1618" spans="2:36" ht="14.4" x14ac:dyDescent="0.3">
      <c r="B1618" s="70"/>
      <c r="C1618" s="58"/>
      <c r="D1618" s="63"/>
      <c r="E1618" s="58"/>
      <c r="F1618" s="58"/>
      <c r="G1618" s="44"/>
      <c r="H1618" s="45"/>
      <c r="I1618" s="45"/>
      <c r="J1618" s="38" t="str">
        <f t="shared" si="161"/>
        <v/>
      </c>
      <c r="K1618" s="39" t="str">
        <f t="shared" si="163"/>
        <v/>
      </c>
      <c r="M1618" s="3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  <c r="AB1618" s="17" t="str">
        <f t="shared" si="162"/>
        <v>-1</v>
      </c>
      <c r="AC1618" s="17">
        <f>IFERROR(INDEX(Factors!$C$59:$C$70,MATCH(AB1618,Factors!$B$59:$B$70,1),1),0)</f>
        <v>0</v>
      </c>
      <c r="AD1618" s="17">
        <f t="shared" si="164"/>
        <v>0</v>
      </c>
      <c r="AE1618" s="17">
        <f>IFERROR(INDEX(Factors!$B$6:$B$15,MATCH('INPUT - Census'!E1618,Factors!$C$6:$C$15,0),1),0)</f>
        <v>0</v>
      </c>
      <c r="AF1618" s="18">
        <f>IFERROR(INDEX(Factors!$B$16:$B$39,MATCH('INPUT - Census'!C1618,Factors!$C$16:$C$35,0),1),0)</f>
        <v>0</v>
      </c>
      <c r="AG1618" s="19">
        <f>IFERROR(INDEX(Factors!$B$40:$B$44,MATCH('INPUT - Census'!F1618,Factors!$C$40:$C$44,0),1),0)</f>
        <v>0</v>
      </c>
      <c r="AH1618" s="21" t="str">
        <f t="shared" si="166"/>
        <v/>
      </c>
      <c r="AI1618" s="1" t="str">
        <f>IFERROR(VLOOKUP(H1618,Factors!$C$45:$D$48,2,0),"")</f>
        <v/>
      </c>
      <c r="AJ1618" t="b">
        <f t="shared" si="165"/>
        <v>0</v>
      </c>
    </row>
    <row r="1619" spans="2:36" ht="14.4" x14ac:dyDescent="0.3">
      <c r="B1619" s="70"/>
      <c r="C1619" s="58"/>
      <c r="D1619" s="63"/>
      <c r="E1619" s="58"/>
      <c r="F1619" s="58"/>
      <c r="G1619" s="44"/>
      <c r="H1619" s="45"/>
      <c r="I1619" s="45"/>
      <c r="J1619" s="38" t="str">
        <f t="shared" si="161"/>
        <v/>
      </c>
      <c r="K1619" s="39" t="str">
        <f t="shared" si="163"/>
        <v/>
      </c>
      <c r="M1619" s="3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  <c r="AB1619" s="17" t="str">
        <f t="shared" si="162"/>
        <v>-1</v>
      </c>
      <c r="AC1619" s="17">
        <f>IFERROR(INDEX(Factors!$C$59:$C$70,MATCH(AB1619,Factors!$B$59:$B$70,1),1),0)</f>
        <v>0</v>
      </c>
      <c r="AD1619" s="17">
        <f t="shared" si="164"/>
        <v>0</v>
      </c>
      <c r="AE1619" s="17">
        <f>IFERROR(INDEX(Factors!$B$6:$B$15,MATCH('INPUT - Census'!E1619,Factors!$C$6:$C$15,0),1),0)</f>
        <v>0</v>
      </c>
      <c r="AF1619" s="18">
        <f>IFERROR(INDEX(Factors!$B$16:$B$39,MATCH('INPUT - Census'!C1619,Factors!$C$16:$C$35,0),1),0)</f>
        <v>0</v>
      </c>
      <c r="AG1619" s="19">
        <f>IFERROR(INDEX(Factors!$B$40:$B$44,MATCH('INPUT - Census'!F1619,Factors!$C$40:$C$44,0),1),0)</f>
        <v>0</v>
      </c>
      <c r="AH1619" s="21" t="str">
        <f t="shared" si="166"/>
        <v/>
      </c>
      <c r="AI1619" s="1" t="str">
        <f>IFERROR(VLOOKUP(H1619,Factors!$C$45:$D$48,2,0),"")</f>
        <v/>
      </c>
      <c r="AJ1619" t="b">
        <f t="shared" si="165"/>
        <v>0</v>
      </c>
    </row>
    <row r="1620" spans="2:36" ht="14.4" x14ac:dyDescent="0.3">
      <c r="B1620" s="70"/>
      <c r="C1620" s="58"/>
      <c r="D1620" s="63"/>
      <c r="E1620" s="58"/>
      <c r="F1620" s="58"/>
      <c r="G1620" s="44"/>
      <c r="H1620" s="45"/>
      <c r="I1620" s="45"/>
      <c r="J1620" s="38" t="str">
        <f t="shared" si="161"/>
        <v/>
      </c>
      <c r="K1620" s="39" t="str">
        <f t="shared" si="163"/>
        <v/>
      </c>
      <c r="M1620" s="3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  <c r="AB1620" s="17" t="str">
        <f t="shared" si="162"/>
        <v>-1</v>
      </c>
      <c r="AC1620" s="17">
        <f>IFERROR(INDEX(Factors!$C$59:$C$70,MATCH(AB1620,Factors!$B$59:$B$70,1),1),0)</f>
        <v>0</v>
      </c>
      <c r="AD1620" s="17">
        <f t="shared" si="164"/>
        <v>0</v>
      </c>
      <c r="AE1620" s="17">
        <f>IFERROR(INDEX(Factors!$B$6:$B$15,MATCH('INPUT - Census'!E1620,Factors!$C$6:$C$15,0),1),0)</f>
        <v>0</v>
      </c>
      <c r="AF1620" s="18">
        <f>IFERROR(INDEX(Factors!$B$16:$B$39,MATCH('INPUT - Census'!C1620,Factors!$C$16:$C$35,0),1),0)</f>
        <v>0</v>
      </c>
      <c r="AG1620" s="19">
        <f>IFERROR(INDEX(Factors!$B$40:$B$44,MATCH('INPUT - Census'!F1620,Factors!$C$40:$C$44,0),1),0)</f>
        <v>0</v>
      </c>
      <c r="AH1620" s="21" t="str">
        <f t="shared" si="166"/>
        <v/>
      </c>
      <c r="AI1620" s="1" t="str">
        <f>IFERROR(VLOOKUP(H1620,Factors!$C$45:$D$48,2,0),"")</f>
        <v/>
      </c>
      <c r="AJ1620" t="b">
        <f t="shared" si="165"/>
        <v>0</v>
      </c>
    </row>
    <row r="1621" spans="2:36" ht="14.4" x14ac:dyDescent="0.3">
      <c r="B1621" s="70"/>
      <c r="C1621" s="58"/>
      <c r="D1621" s="63"/>
      <c r="E1621" s="58"/>
      <c r="F1621" s="58"/>
      <c r="G1621" s="44"/>
      <c r="H1621" s="45"/>
      <c r="I1621" s="45"/>
      <c r="J1621" s="38" t="str">
        <f t="shared" si="161"/>
        <v/>
      </c>
      <c r="K1621" s="39" t="str">
        <f t="shared" si="163"/>
        <v/>
      </c>
      <c r="M1621" s="3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  <c r="AB1621" s="17" t="str">
        <f t="shared" si="162"/>
        <v>-1</v>
      </c>
      <c r="AC1621" s="17">
        <f>IFERROR(INDEX(Factors!$C$59:$C$70,MATCH(AB1621,Factors!$B$59:$B$70,1),1),0)</f>
        <v>0</v>
      </c>
      <c r="AD1621" s="17">
        <f t="shared" si="164"/>
        <v>0</v>
      </c>
      <c r="AE1621" s="17">
        <f>IFERROR(INDEX(Factors!$B$6:$B$15,MATCH('INPUT - Census'!E1621,Factors!$C$6:$C$15,0),1),0)</f>
        <v>0</v>
      </c>
      <c r="AF1621" s="18">
        <f>IFERROR(INDEX(Factors!$B$16:$B$39,MATCH('INPUT - Census'!C1621,Factors!$C$16:$C$35,0),1),0)</f>
        <v>0</v>
      </c>
      <c r="AG1621" s="19">
        <f>IFERROR(INDEX(Factors!$B$40:$B$44,MATCH('INPUT - Census'!F1621,Factors!$C$40:$C$44,0),1),0)</f>
        <v>0</v>
      </c>
      <c r="AH1621" s="21" t="str">
        <f t="shared" si="166"/>
        <v/>
      </c>
      <c r="AI1621" s="1" t="str">
        <f>IFERROR(VLOOKUP(H1621,Factors!$C$45:$D$48,2,0),"")</f>
        <v/>
      </c>
      <c r="AJ1621" t="b">
        <f t="shared" si="165"/>
        <v>0</v>
      </c>
    </row>
    <row r="1622" spans="2:36" ht="14.4" x14ac:dyDescent="0.3">
      <c r="B1622" s="70"/>
      <c r="C1622" s="58"/>
      <c r="D1622" s="63"/>
      <c r="E1622" s="58"/>
      <c r="F1622" s="58"/>
      <c r="G1622" s="44"/>
      <c r="H1622" s="45"/>
      <c r="I1622" s="45"/>
      <c r="J1622" s="38" t="str">
        <f t="shared" si="161"/>
        <v/>
      </c>
      <c r="K1622" s="39" t="str">
        <f t="shared" si="163"/>
        <v/>
      </c>
      <c r="M1622" s="3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  <c r="AB1622" s="17" t="str">
        <f t="shared" si="162"/>
        <v>-1</v>
      </c>
      <c r="AC1622" s="17">
        <f>IFERROR(INDEX(Factors!$C$59:$C$70,MATCH(AB1622,Factors!$B$59:$B$70,1),1),0)</f>
        <v>0</v>
      </c>
      <c r="AD1622" s="17">
        <f t="shared" si="164"/>
        <v>0</v>
      </c>
      <c r="AE1622" s="17">
        <f>IFERROR(INDEX(Factors!$B$6:$B$15,MATCH('INPUT - Census'!E1622,Factors!$C$6:$C$15,0),1),0)</f>
        <v>0</v>
      </c>
      <c r="AF1622" s="18">
        <f>IFERROR(INDEX(Factors!$B$16:$B$39,MATCH('INPUT - Census'!C1622,Factors!$C$16:$C$35,0),1),0)</f>
        <v>0</v>
      </c>
      <c r="AG1622" s="19">
        <f>IFERROR(INDEX(Factors!$B$40:$B$44,MATCH('INPUT - Census'!F1622,Factors!$C$40:$C$44,0),1),0)</f>
        <v>0</v>
      </c>
      <c r="AH1622" s="21" t="str">
        <f t="shared" si="166"/>
        <v/>
      </c>
      <c r="AI1622" s="1" t="str">
        <f>IFERROR(VLOOKUP(H1622,Factors!$C$45:$D$48,2,0),"")</f>
        <v/>
      </c>
      <c r="AJ1622" t="b">
        <f t="shared" si="165"/>
        <v>0</v>
      </c>
    </row>
    <row r="1623" spans="2:36" ht="14.4" x14ac:dyDescent="0.3">
      <c r="B1623" s="70"/>
      <c r="C1623" s="58"/>
      <c r="D1623" s="63"/>
      <c r="E1623" s="58"/>
      <c r="F1623" s="58"/>
      <c r="G1623" s="44"/>
      <c r="H1623" s="45"/>
      <c r="I1623" s="45"/>
      <c r="J1623" s="38" t="str">
        <f t="shared" si="161"/>
        <v/>
      </c>
      <c r="K1623" s="39" t="str">
        <f t="shared" si="163"/>
        <v/>
      </c>
      <c r="M1623" s="3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  <c r="AB1623" s="17" t="str">
        <f t="shared" si="162"/>
        <v>-1</v>
      </c>
      <c r="AC1623" s="17">
        <f>IFERROR(INDEX(Factors!$C$59:$C$70,MATCH(AB1623,Factors!$B$59:$B$70,1),1),0)</f>
        <v>0</v>
      </c>
      <c r="AD1623" s="17">
        <f t="shared" si="164"/>
        <v>0</v>
      </c>
      <c r="AE1623" s="17">
        <f>IFERROR(INDEX(Factors!$B$6:$B$15,MATCH('INPUT - Census'!E1623,Factors!$C$6:$C$15,0),1),0)</f>
        <v>0</v>
      </c>
      <c r="AF1623" s="18">
        <f>IFERROR(INDEX(Factors!$B$16:$B$39,MATCH('INPUT - Census'!C1623,Factors!$C$16:$C$35,0),1),0)</f>
        <v>0</v>
      </c>
      <c r="AG1623" s="19">
        <f>IFERROR(INDEX(Factors!$B$40:$B$44,MATCH('INPUT - Census'!F1623,Factors!$C$40:$C$44,0),1),0)</f>
        <v>0</v>
      </c>
      <c r="AH1623" s="21" t="str">
        <f t="shared" si="166"/>
        <v/>
      </c>
      <c r="AI1623" s="1" t="str">
        <f>IFERROR(VLOOKUP(H1623,Factors!$C$45:$D$48,2,0),"")</f>
        <v/>
      </c>
      <c r="AJ1623" t="b">
        <f t="shared" si="165"/>
        <v>0</v>
      </c>
    </row>
    <row r="1624" spans="2:36" ht="14.4" x14ac:dyDescent="0.3">
      <c r="B1624" s="70"/>
      <c r="C1624" s="58"/>
      <c r="D1624" s="63"/>
      <c r="E1624" s="58"/>
      <c r="F1624" s="58"/>
      <c r="G1624" s="44"/>
      <c r="H1624" s="45"/>
      <c r="I1624" s="45"/>
      <c r="J1624" s="38" t="str">
        <f t="shared" si="161"/>
        <v/>
      </c>
      <c r="K1624" s="39" t="str">
        <f t="shared" si="163"/>
        <v/>
      </c>
      <c r="M1624" s="3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  <c r="AB1624" s="17" t="str">
        <f t="shared" si="162"/>
        <v>-1</v>
      </c>
      <c r="AC1624" s="17">
        <f>IFERROR(INDEX(Factors!$C$59:$C$70,MATCH(AB1624,Factors!$B$59:$B$70,1),1),0)</f>
        <v>0</v>
      </c>
      <c r="AD1624" s="17">
        <f t="shared" si="164"/>
        <v>0</v>
      </c>
      <c r="AE1624" s="17">
        <f>IFERROR(INDEX(Factors!$B$6:$B$15,MATCH('INPUT - Census'!E1624,Factors!$C$6:$C$15,0),1),0)</f>
        <v>0</v>
      </c>
      <c r="AF1624" s="18">
        <f>IFERROR(INDEX(Factors!$B$16:$B$39,MATCH('INPUT - Census'!C1624,Factors!$C$16:$C$35,0),1),0)</f>
        <v>0</v>
      </c>
      <c r="AG1624" s="19">
        <f>IFERROR(INDEX(Factors!$B$40:$B$44,MATCH('INPUT - Census'!F1624,Factors!$C$40:$C$44,0),1),0)</f>
        <v>0</v>
      </c>
      <c r="AH1624" s="21" t="str">
        <f t="shared" si="166"/>
        <v/>
      </c>
      <c r="AI1624" s="1" t="str">
        <f>IFERROR(VLOOKUP(H1624,Factors!$C$45:$D$48,2,0),"")</f>
        <v/>
      </c>
      <c r="AJ1624" t="b">
        <f t="shared" si="165"/>
        <v>0</v>
      </c>
    </row>
    <row r="1625" spans="2:36" ht="14.4" x14ac:dyDescent="0.3">
      <c r="B1625" s="70"/>
      <c r="C1625" s="58"/>
      <c r="D1625" s="63"/>
      <c r="E1625" s="58"/>
      <c r="F1625" s="58"/>
      <c r="G1625" s="44"/>
      <c r="H1625" s="45"/>
      <c r="I1625" s="45"/>
      <c r="J1625" s="38" t="str">
        <f t="shared" si="161"/>
        <v/>
      </c>
      <c r="K1625" s="39" t="str">
        <f t="shared" si="163"/>
        <v/>
      </c>
      <c r="M1625" s="3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  <c r="AB1625" s="17" t="str">
        <f t="shared" si="162"/>
        <v>-1</v>
      </c>
      <c r="AC1625" s="17">
        <f>IFERROR(INDEX(Factors!$C$59:$C$70,MATCH(AB1625,Factors!$B$59:$B$70,1),1),0)</f>
        <v>0</v>
      </c>
      <c r="AD1625" s="17">
        <f t="shared" si="164"/>
        <v>0</v>
      </c>
      <c r="AE1625" s="17">
        <f>IFERROR(INDEX(Factors!$B$6:$B$15,MATCH('INPUT - Census'!E1625,Factors!$C$6:$C$15,0),1),0)</f>
        <v>0</v>
      </c>
      <c r="AF1625" s="18">
        <f>IFERROR(INDEX(Factors!$B$16:$B$39,MATCH('INPUT - Census'!C1625,Factors!$C$16:$C$35,0),1),0)</f>
        <v>0</v>
      </c>
      <c r="AG1625" s="19">
        <f>IFERROR(INDEX(Factors!$B$40:$B$44,MATCH('INPUT - Census'!F1625,Factors!$C$40:$C$44,0),1),0)</f>
        <v>0</v>
      </c>
      <c r="AH1625" s="21" t="str">
        <f t="shared" si="166"/>
        <v/>
      </c>
      <c r="AI1625" s="1" t="str">
        <f>IFERROR(VLOOKUP(H1625,Factors!$C$45:$D$48,2,0),"")</f>
        <v/>
      </c>
      <c r="AJ1625" t="b">
        <f t="shared" si="165"/>
        <v>0</v>
      </c>
    </row>
    <row r="1626" spans="2:36" ht="14.4" x14ac:dyDescent="0.3">
      <c r="B1626" s="70"/>
      <c r="C1626" s="58"/>
      <c r="D1626" s="63"/>
      <c r="E1626" s="58"/>
      <c r="F1626" s="58"/>
      <c r="G1626" s="44"/>
      <c r="H1626" s="45"/>
      <c r="I1626" s="45"/>
      <c r="J1626" s="38" t="str">
        <f t="shared" si="161"/>
        <v/>
      </c>
      <c r="K1626" s="39" t="str">
        <f t="shared" si="163"/>
        <v/>
      </c>
      <c r="M1626" s="3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  <c r="AB1626" s="17" t="str">
        <f t="shared" si="162"/>
        <v>-1</v>
      </c>
      <c r="AC1626" s="17">
        <f>IFERROR(INDEX(Factors!$C$59:$C$70,MATCH(AB1626,Factors!$B$59:$B$70,1),1),0)</f>
        <v>0</v>
      </c>
      <c r="AD1626" s="17">
        <f t="shared" si="164"/>
        <v>0</v>
      </c>
      <c r="AE1626" s="17">
        <f>IFERROR(INDEX(Factors!$B$6:$B$15,MATCH('INPUT - Census'!E1626,Factors!$C$6:$C$15,0),1),0)</f>
        <v>0</v>
      </c>
      <c r="AF1626" s="18">
        <f>IFERROR(INDEX(Factors!$B$16:$B$39,MATCH('INPUT - Census'!C1626,Factors!$C$16:$C$35,0),1),0)</f>
        <v>0</v>
      </c>
      <c r="AG1626" s="19">
        <f>IFERROR(INDEX(Factors!$B$40:$B$44,MATCH('INPUT - Census'!F1626,Factors!$C$40:$C$44,0),1),0)</f>
        <v>0</v>
      </c>
      <c r="AH1626" s="21" t="str">
        <f t="shared" si="166"/>
        <v/>
      </c>
      <c r="AI1626" s="1" t="str">
        <f>IFERROR(VLOOKUP(H1626,Factors!$C$45:$D$48,2,0),"")</f>
        <v/>
      </c>
      <c r="AJ1626" t="b">
        <f t="shared" si="165"/>
        <v>0</v>
      </c>
    </row>
    <row r="1627" spans="2:36" ht="14.4" x14ac:dyDescent="0.3">
      <c r="B1627" s="70"/>
      <c r="C1627" s="58"/>
      <c r="D1627" s="63"/>
      <c r="E1627" s="58"/>
      <c r="F1627" s="58"/>
      <c r="G1627" s="44"/>
      <c r="H1627" s="45"/>
      <c r="I1627" s="45"/>
      <c r="J1627" s="38" t="str">
        <f t="shared" si="161"/>
        <v/>
      </c>
      <c r="K1627" s="39" t="str">
        <f t="shared" si="163"/>
        <v/>
      </c>
      <c r="M1627" s="3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  <c r="AB1627" s="17" t="str">
        <f t="shared" si="162"/>
        <v>-1</v>
      </c>
      <c r="AC1627" s="17">
        <f>IFERROR(INDEX(Factors!$C$59:$C$70,MATCH(AB1627,Factors!$B$59:$B$70,1),1),0)</f>
        <v>0</v>
      </c>
      <c r="AD1627" s="17">
        <f t="shared" si="164"/>
        <v>0</v>
      </c>
      <c r="AE1627" s="17">
        <f>IFERROR(INDEX(Factors!$B$6:$B$15,MATCH('INPUT - Census'!E1627,Factors!$C$6:$C$15,0),1),0)</f>
        <v>0</v>
      </c>
      <c r="AF1627" s="18">
        <f>IFERROR(INDEX(Factors!$B$16:$B$39,MATCH('INPUT - Census'!C1627,Factors!$C$16:$C$35,0),1),0)</f>
        <v>0</v>
      </c>
      <c r="AG1627" s="19">
        <f>IFERROR(INDEX(Factors!$B$40:$B$44,MATCH('INPUT - Census'!F1627,Factors!$C$40:$C$44,0),1),0)</f>
        <v>0</v>
      </c>
      <c r="AH1627" s="21" t="str">
        <f t="shared" si="166"/>
        <v/>
      </c>
      <c r="AI1627" s="1" t="str">
        <f>IFERROR(VLOOKUP(H1627,Factors!$C$45:$D$48,2,0),"")</f>
        <v/>
      </c>
      <c r="AJ1627" t="b">
        <f t="shared" si="165"/>
        <v>0</v>
      </c>
    </row>
    <row r="1628" spans="2:36" ht="14.4" x14ac:dyDescent="0.3">
      <c r="B1628" s="70"/>
      <c r="C1628" s="58"/>
      <c r="D1628" s="63"/>
      <c r="E1628" s="58"/>
      <c r="F1628" s="58"/>
      <c r="G1628" s="44"/>
      <c r="H1628" s="45"/>
      <c r="I1628" s="45"/>
      <c r="J1628" s="38" t="str">
        <f t="shared" si="161"/>
        <v/>
      </c>
      <c r="K1628" s="39" t="str">
        <f t="shared" si="163"/>
        <v/>
      </c>
      <c r="M1628" s="3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  <c r="AB1628" s="17" t="str">
        <f t="shared" si="162"/>
        <v>-1</v>
      </c>
      <c r="AC1628" s="17">
        <f>IFERROR(INDEX(Factors!$C$59:$C$70,MATCH(AB1628,Factors!$B$59:$B$70,1),1),0)</f>
        <v>0</v>
      </c>
      <c r="AD1628" s="17">
        <f t="shared" si="164"/>
        <v>0</v>
      </c>
      <c r="AE1628" s="17">
        <f>IFERROR(INDEX(Factors!$B$6:$B$15,MATCH('INPUT - Census'!E1628,Factors!$C$6:$C$15,0),1),0)</f>
        <v>0</v>
      </c>
      <c r="AF1628" s="18">
        <f>IFERROR(INDEX(Factors!$B$16:$B$39,MATCH('INPUT - Census'!C1628,Factors!$C$16:$C$35,0),1),0)</f>
        <v>0</v>
      </c>
      <c r="AG1628" s="19">
        <f>IFERROR(INDEX(Factors!$B$40:$B$44,MATCH('INPUT - Census'!F1628,Factors!$C$40:$C$44,0),1),0)</f>
        <v>0</v>
      </c>
      <c r="AH1628" s="21" t="str">
        <f t="shared" si="166"/>
        <v/>
      </c>
      <c r="AI1628" s="1" t="str">
        <f>IFERROR(VLOOKUP(H1628,Factors!$C$45:$D$48,2,0),"")</f>
        <v/>
      </c>
      <c r="AJ1628" t="b">
        <f t="shared" si="165"/>
        <v>0</v>
      </c>
    </row>
    <row r="1629" spans="2:36" ht="14.4" x14ac:dyDescent="0.3">
      <c r="B1629" s="70"/>
      <c r="C1629" s="58"/>
      <c r="D1629" s="63"/>
      <c r="E1629" s="58"/>
      <c r="F1629" s="58"/>
      <c r="G1629" s="44"/>
      <c r="H1629" s="45"/>
      <c r="I1629" s="45"/>
      <c r="J1629" s="38" t="str">
        <f t="shared" si="161"/>
        <v/>
      </c>
      <c r="K1629" s="39" t="str">
        <f t="shared" si="163"/>
        <v/>
      </c>
      <c r="M1629" s="3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  <c r="AB1629" s="17" t="str">
        <f t="shared" si="162"/>
        <v>-1</v>
      </c>
      <c r="AC1629" s="17">
        <f>IFERROR(INDEX(Factors!$C$59:$C$70,MATCH(AB1629,Factors!$B$59:$B$70,1),1),0)</f>
        <v>0</v>
      </c>
      <c r="AD1629" s="17">
        <f t="shared" si="164"/>
        <v>0</v>
      </c>
      <c r="AE1629" s="17">
        <f>IFERROR(INDEX(Factors!$B$6:$B$15,MATCH('INPUT - Census'!E1629,Factors!$C$6:$C$15,0),1),0)</f>
        <v>0</v>
      </c>
      <c r="AF1629" s="18">
        <f>IFERROR(INDEX(Factors!$B$16:$B$39,MATCH('INPUT - Census'!C1629,Factors!$C$16:$C$35,0),1),0)</f>
        <v>0</v>
      </c>
      <c r="AG1629" s="19">
        <f>IFERROR(INDEX(Factors!$B$40:$B$44,MATCH('INPUT - Census'!F1629,Factors!$C$40:$C$44,0),1),0)</f>
        <v>0</v>
      </c>
      <c r="AH1629" s="21" t="str">
        <f t="shared" si="166"/>
        <v/>
      </c>
      <c r="AI1629" s="1" t="str">
        <f>IFERROR(VLOOKUP(H1629,Factors!$C$45:$D$48,2,0),"")</f>
        <v/>
      </c>
      <c r="AJ1629" t="b">
        <f t="shared" si="165"/>
        <v>0</v>
      </c>
    </row>
    <row r="1630" spans="2:36" ht="14.4" x14ac:dyDescent="0.3">
      <c r="B1630" s="70"/>
      <c r="C1630" s="58"/>
      <c r="D1630" s="63"/>
      <c r="E1630" s="58"/>
      <c r="F1630" s="58"/>
      <c r="G1630" s="44"/>
      <c r="H1630" s="45"/>
      <c r="I1630" s="45"/>
      <c r="J1630" s="38" t="str">
        <f t="shared" si="161"/>
        <v/>
      </c>
      <c r="K1630" s="39" t="str">
        <f t="shared" si="163"/>
        <v/>
      </c>
      <c r="M1630" s="3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  <c r="AB1630" s="17" t="str">
        <f t="shared" si="162"/>
        <v>-1</v>
      </c>
      <c r="AC1630" s="17">
        <f>IFERROR(INDEX(Factors!$C$59:$C$70,MATCH(AB1630,Factors!$B$59:$B$70,1),1),0)</f>
        <v>0</v>
      </c>
      <c r="AD1630" s="17">
        <f t="shared" si="164"/>
        <v>0</v>
      </c>
      <c r="AE1630" s="17">
        <f>IFERROR(INDEX(Factors!$B$6:$B$15,MATCH('INPUT - Census'!E1630,Factors!$C$6:$C$15,0),1),0)</f>
        <v>0</v>
      </c>
      <c r="AF1630" s="18">
        <f>IFERROR(INDEX(Factors!$B$16:$B$39,MATCH('INPUT - Census'!C1630,Factors!$C$16:$C$35,0),1),0)</f>
        <v>0</v>
      </c>
      <c r="AG1630" s="19">
        <f>IFERROR(INDEX(Factors!$B$40:$B$44,MATCH('INPUT - Census'!F1630,Factors!$C$40:$C$44,0),1),0)</f>
        <v>0</v>
      </c>
      <c r="AH1630" s="21" t="str">
        <f t="shared" si="166"/>
        <v/>
      </c>
      <c r="AI1630" s="1" t="str">
        <f>IFERROR(VLOOKUP(H1630,Factors!$C$45:$D$48,2,0),"")</f>
        <v/>
      </c>
      <c r="AJ1630" t="b">
        <f t="shared" si="165"/>
        <v>0</v>
      </c>
    </row>
    <row r="1631" spans="2:36" ht="14.4" x14ac:dyDescent="0.3">
      <c r="B1631" s="70"/>
      <c r="C1631" s="58"/>
      <c r="D1631" s="63"/>
      <c r="E1631" s="58"/>
      <c r="F1631" s="58"/>
      <c r="G1631" s="44"/>
      <c r="H1631" s="45"/>
      <c r="I1631" s="45"/>
      <c r="J1631" s="38" t="str">
        <f t="shared" si="161"/>
        <v/>
      </c>
      <c r="K1631" s="39" t="str">
        <f t="shared" si="163"/>
        <v/>
      </c>
      <c r="M1631" s="3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  <c r="AB1631" s="17" t="str">
        <f t="shared" si="162"/>
        <v>-1</v>
      </c>
      <c r="AC1631" s="17">
        <f>IFERROR(INDEX(Factors!$C$59:$C$70,MATCH(AB1631,Factors!$B$59:$B$70,1),1),0)</f>
        <v>0</v>
      </c>
      <c r="AD1631" s="17">
        <f t="shared" si="164"/>
        <v>0</v>
      </c>
      <c r="AE1631" s="17">
        <f>IFERROR(INDEX(Factors!$B$6:$B$15,MATCH('INPUT - Census'!E1631,Factors!$C$6:$C$15,0),1),0)</f>
        <v>0</v>
      </c>
      <c r="AF1631" s="18">
        <f>IFERROR(INDEX(Factors!$B$16:$B$39,MATCH('INPUT - Census'!C1631,Factors!$C$16:$C$35,0),1),0)</f>
        <v>0</v>
      </c>
      <c r="AG1631" s="19">
        <f>IFERROR(INDEX(Factors!$B$40:$B$44,MATCH('INPUT - Census'!F1631,Factors!$C$40:$C$44,0),1),0)</f>
        <v>0</v>
      </c>
      <c r="AH1631" s="21" t="str">
        <f t="shared" si="166"/>
        <v/>
      </c>
      <c r="AI1631" s="1" t="str">
        <f>IFERROR(VLOOKUP(H1631,Factors!$C$45:$D$48,2,0),"")</f>
        <v/>
      </c>
      <c r="AJ1631" t="b">
        <f t="shared" si="165"/>
        <v>0</v>
      </c>
    </row>
    <row r="1632" spans="2:36" ht="14.4" x14ac:dyDescent="0.3">
      <c r="B1632" s="70"/>
      <c r="C1632" s="58"/>
      <c r="D1632" s="63"/>
      <c r="E1632" s="58"/>
      <c r="F1632" s="58"/>
      <c r="G1632" s="44"/>
      <c r="H1632" s="45"/>
      <c r="I1632" s="45"/>
      <c r="J1632" s="38" t="str">
        <f t="shared" si="161"/>
        <v/>
      </c>
      <c r="K1632" s="39" t="str">
        <f t="shared" si="163"/>
        <v/>
      </c>
      <c r="M1632" s="3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  <c r="AB1632" s="17" t="str">
        <f t="shared" si="162"/>
        <v>-1</v>
      </c>
      <c r="AC1632" s="17">
        <f>IFERROR(INDEX(Factors!$C$59:$C$70,MATCH(AB1632,Factors!$B$59:$B$70,1),1),0)</f>
        <v>0</v>
      </c>
      <c r="AD1632" s="17">
        <f t="shared" si="164"/>
        <v>0</v>
      </c>
      <c r="AE1632" s="17">
        <f>IFERROR(INDEX(Factors!$B$6:$B$15,MATCH('INPUT - Census'!E1632,Factors!$C$6:$C$15,0),1),0)</f>
        <v>0</v>
      </c>
      <c r="AF1632" s="18">
        <f>IFERROR(INDEX(Factors!$B$16:$B$39,MATCH('INPUT - Census'!C1632,Factors!$C$16:$C$35,0),1),0)</f>
        <v>0</v>
      </c>
      <c r="AG1632" s="19">
        <f>IFERROR(INDEX(Factors!$B$40:$B$44,MATCH('INPUT - Census'!F1632,Factors!$C$40:$C$44,0),1),0)</f>
        <v>0</v>
      </c>
      <c r="AH1632" s="21" t="str">
        <f t="shared" si="166"/>
        <v/>
      </c>
      <c r="AI1632" s="1" t="str">
        <f>IFERROR(VLOOKUP(H1632,Factors!$C$45:$D$48,2,0),"")</f>
        <v/>
      </c>
      <c r="AJ1632" t="b">
        <f t="shared" si="165"/>
        <v>0</v>
      </c>
    </row>
    <row r="1633" spans="2:36" ht="14.4" x14ac:dyDescent="0.3">
      <c r="B1633" s="70"/>
      <c r="C1633" s="58"/>
      <c r="D1633" s="63"/>
      <c r="E1633" s="58"/>
      <c r="F1633" s="58"/>
      <c r="G1633" s="44"/>
      <c r="H1633" s="45"/>
      <c r="I1633" s="45"/>
      <c r="J1633" s="38" t="str">
        <f t="shared" si="161"/>
        <v/>
      </c>
      <c r="K1633" s="39" t="str">
        <f t="shared" si="163"/>
        <v/>
      </c>
      <c r="M1633" s="3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  <c r="AB1633" s="17" t="str">
        <f t="shared" si="162"/>
        <v>-1</v>
      </c>
      <c r="AC1633" s="17">
        <f>IFERROR(INDEX(Factors!$C$59:$C$70,MATCH(AB1633,Factors!$B$59:$B$70,1),1),0)</f>
        <v>0</v>
      </c>
      <c r="AD1633" s="17">
        <f t="shared" si="164"/>
        <v>0</v>
      </c>
      <c r="AE1633" s="17">
        <f>IFERROR(INDEX(Factors!$B$6:$B$15,MATCH('INPUT - Census'!E1633,Factors!$C$6:$C$15,0),1),0)</f>
        <v>0</v>
      </c>
      <c r="AF1633" s="18">
        <f>IFERROR(INDEX(Factors!$B$16:$B$39,MATCH('INPUT - Census'!C1633,Factors!$C$16:$C$35,0),1),0)</f>
        <v>0</v>
      </c>
      <c r="AG1633" s="19">
        <f>IFERROR(INDEX(Factors!$B$40:$B$44,MATCH('INPUT - Census'!F1633,Factors!$C$40:$C$44,0),1),0)</f>
        <v>0</v>
      </c>
      <c r="AH1633" s="21" t="str">
        <f t="shared" si="166"/>
        <v/>
      </c>
      <c r="AI1633" s="1" t="str">
        <f>IFERROR(VLOOKUP(H1633,Factors!$C$45:$D$48,2,0),"")</f>
        <v/>
      </c>
      <c r="AJ1633" t="b">
        <f t="shared" si="165"/>
        <v>0</v>
      </c>
    </row>
    <row r="1634" spans="2:36" ht="14.4" x14ac:dyDescent="0.3">
      <c r="B1634" s="70"/>
      <c r="C1634" s="58"/>
      <c r="D1634" s="63"/>
      <c r="E1634" s="58"/>
      <c r="F1634" s="58"/>
      <c r="G1634" s="44"/>
      <c r="H1634" s="45"/>
      <c r="I1634" s="45"/>
      <c r="J1634" s="38" t="str">
        <f t="shared" si="161"/>
        <v/>
      </c>
      <c r="K1634" s="39" t="str">
        <f t="shared" si="163"/>
        <v/>
      </c>
      <c r="M1634" s="3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  <c r="AB1634" s="17" t="str">
        <f t="shared" si="162"/>
        <v>-1</v>
      </c>
      <c r="AC1634" s="17">
        <f>IFERROR(INDEX(Factors!$C$59:$C$70,MATCH(AB1634,Factors!$B$59:$B$70,1),1),0)</f>
        <v>0</v>
      </c>
      <c r="AD1634" s="17">
        <f t="shared" si="164"/>
        <v>0</v>
      </c>
      <c r="AE1634" s="17">
        <f>IFERROR(INDEX(Factors!$B$6:$B$15,MATCH('INPUT - Census'!E1634,Factors!$C$6:$C$15,0),1),0)</f>
        <v>0</v>
      </c>
      <c r="AF1634" s="18">
        <f>IFERROR(INDEX(Factors!$B$16:$B$39,MATCH('INPUT - Census'!C1634,Factors!$C$16:$C$35,0),1),0)</f>
        <v>0</v>
      </c>
      <c r="AG1634" s="19">
        <f>IFERROR(INDEX(Factors!$B$40:$B$44,MATCH('INPUT - Census'!F1634,Factors!$C$40:$C$44,0),1),0)</f>
        <v>0</v>
      </c>
      <c r="AH1634" s="21" t="str">
        <f t="shared" si="166"/>
        <v/>
      </c>
      <c r="AI1634" s="1" t="str">
        <f>IFERROR(VLOOKUP(H1634,Factors!$C$45:$D$48,2,0),"")</f>
        <v/>
      </c>
      <c r="AJ1634" t="b">
        <f t="shared" si="165"/>
        <v>0</v>
      </c>
    </row>
    <row r="1635" spans="2:36" ht="14.4" x14ac:dyDescent="0.3">
      <c r="B1635" s="70"/>
      <c r="C1635" s="58"/>
      <c r="D1635" s="63"/>
      <c r="E1635" s="58"/>
      <c r="F1635" s="58"/>
      <c r="G1635" s="44"/>
      <c r="H1635" s="45"/>
      <c r="I1635" s="45"/>
      <c r="J1635" s="38" t="str">
        <f t="shared" si="161"/>
        <v/>
      </c>
      <c r="K1635" s="39" t="str">
        <f t="shared" si="163"/>
        <v/>
      </c>
      <c r="M1635" s="3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  <c r="AB1635" s="17" t="str">
        <f t="shared" si="162"/>
        <v>-1</v>
      </c>
      <c r="AC1635" s="17">
        <f>IFERROR(INDEX(Factors!$C$59:$C$70,MATCH(AB1635,Factors!$B$59:$B$70,1),1),0)</f>
        <v>0</v>
      </c>
      <c r="AD1635" s="17">
        <f t="shared" si="164"/>
        <v>0</v>
      </c>
      <c r="AE1635" s="17">
        <f>IFERROR(INDEX(Factors!$B$6:$B$15,MATCH('INPUT - Census'!E1635,Factors!$C$6:$C$15,0),1),0)</f>
        <v>0</v>
      </c>
      <c r="AF1635" s="18">
        <f>IFERROR(INDEX(Factors!$B$16:$B$39,MATCH('INPUT - Census'!C1635,Factors!$C$16:$C$35,0),1),0)</f>
        <v>0</v>
      </c>
      <c r="AG1635" s="19">
        <f>IFERROR(INDEX(Factors!$B$40:$B$44,MATCH('INPUT - Census'!F1635,Factors!$C$40:$C$44,0),1),0)</f>
        <v>0</v>
      </c>
      <c r="AH1635" s="21" t="str">
        <f t="shared" si="166"/>
        <v/>
      </c>
      <c r="AI1635" s="1" t="str">
        <f>IFERROR(VLOOKUP(H1635,Factors!$C$45:$D$48,2,0),"")</f>
        <v/>
      </c>
      <c r="AJ1635" t="b">
        <f t="shared" si="165"/>
        <v>0</v>
      </c>
    </row>
    <row r="1636" spans="2:36" ht="14.4" x14ac:dyDescent="0.3">
      <c r="B1636" s="70"/>
      <c r="C1636" s="58"/>
      <c r="D1636" s="63"/>
      <c r="E1636" s="58"/>
      <c r="F1636" s="58"/>
      <c r="G1636" s="44"/>
      <c r="H1636" s="45"/>
      <c r="I1636" s="45"/>
      <c r="J1636" s="38" t="str">
        <f t="shared" si="161"/>
        <v/>
      </c>
      <c r="K1636" s="39" t="str">
        <f t="shared" si="163"/>
        <v/>
      </c>
      <c r="M1636" s="3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  <c r="AB1636" s="17" t="str">
        <f t="shared" si="162"/>
        <v>-1</v>
      </c>
      <c r="AC1636" s="17">
        <f>IFERROR(INDEX(Factors!$C$59:$C$70,MATCH(AB1636,Factors!$B$59:$B$70,1),1),0)</f>
        <v>0</v>
      </c>
      <c r="AD1636" s="17">
        <f t="shared" si="164"/>
        <v>0</v>
      </c>
      <c r="AE1636" s="17">
        <f>IFERROR(INDEX(Factors!$B$6:$B$15,MATCH('INPUT - Census'!E1636,Factors!$C$6:$C$15,0),1),0)</f>
        <v>0</v>
      </c>
      <c r="AF1636" s="18">
        <f>IFERROR(INDEX(Factors!$B$16:$B$39,MATCH('INPUT - Census'!C1636,Factors!$C$16:$C$35,0),1),0)</f>
        <v>0</v>
      </c>
      <c r="AG1636" s="19">
        <f>IFERROR(INDEX(Factors!$B$40:$B$44,MATCH('INPUT - Census'!F1636,Factors!$C$40:$C$44,0),1),0)</f>
        <v>0</v>
      </c>
      <c r="AH1636" s="21" t="str">
        <f t="shared" si="166"/>
        <v/>
      </c>
      <c r="AI1636" s="1" t="str">
        <f>IFERROR(VLOOKUP(H1636,Factors!$C$45:$D$48,2,0),"")</f>
        <v/>
      </c>
      <c r="AJ1636" t="b">
        <f t="shared" si="165"/>
        <v>0</v>
      </c>
    </row>
    <row r="1637" spans="2:36" ht="14.4" x14ac:dyDescent="0.3">
      <c r="B1637" s="70"/>
      <c r="C1637" s="58"/>
      <c r="D1637" s="63"/>
      <c r="E1637" s="58"/>
      <c r="F1637" s="58"/>
      <c r="G1637" s="44"/>
      <c r="H1637" s="45"/>
      <c r="I1637" s="45"/>
      <c r="J1637" s="38" t="str">
        <f t="shared" si="161"/>
        <v/>
      </c>
      <c r="K1637" s="39" t="str">
        <f t="shared" si="163"/>
        <v/>
      </c>
      <c r="M1637" s="3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  <c r="AB1637" s="17" t="str">
        <f t="shared" si="162"/>
        <v>-1</v>
      </c>
      <c r="AC1637" s="17">
        <f>IFERROR(INDEX(Factors!$C$59:$C$70,MATCH(AB1637,Factors!$B$59:$B$70,1),1),0)</f>
        <v>0</v>
      </c>
      <c r="AD1637" s="17">
        <f t="shared" si="164"/>
        <v>0</v>
      </c>
      <c r="AE1637" s="17">
        <f>IFERROR(INDEX(Factors!$B$6:$B$15,MATCH('INPUT - Census'!E1637,Factors!$C$6:$C$15,0),1),0)</f>
        <v>0</v>
      </c>
      <c r="AF1637" s="18">
        <f>IFERROR(INDEX(Factors!$B$16:$B$39,MATCH('INPUT - Census'!C1637,Factors!$C$16:$C$35,0),1),0)</f>
        <v>0</v>
      </c>
      <c r="AG1637" s="19">
        <f>IFERROR(INDEX(Factors!$B$40:$B$44,MATCH('INPUT - Census'!F1637,Factors!$C$40:$C$44,0),1),0)</f>
        <v>0</v>
      </c>
      <c r="AH1637" s="21" t="str">
        <f t="shared" si="166"/>
        <v/>
      </c>
      <c r="AI1637" s="1" t="str">
        <f>IFERROR(VLOOKUP(H1637,Factors!$C$45:$D$48,2,0),"")</f>
        <v/>
      </c>
      <c r="AJ1637" t="b">
        <f t="shared" si="165"/>
        <v>0</v>
      </c>
    </row>
    <row r="1638" spans="2:36" ht="14.4" x14ac:dyDescent="0.3">
      <c r="B1638" s="70"/>
      <c r="C1638" s="58"/>
      <c r="D1638" s="63"/>
      <c r="E1638" s="58"/>
      <c r="F1638" s="58"/>
      <c r="G1638" s="44"/>
      <c r="H1638" s="45"/>
      <c r="I1638" s="45"/>
      <c r="J1638" s="38" t="str">
        <f t="shared" si="161"/>
        <v/>
      </c>
      <c r="K1638" s="39" t="str">
        <f t="shared" si="163"/>
        <v/>
      </c>
      <c r="M1638" s="3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  <c r="AB1638" s="17" t="str">
        <f t="shared" si="162"/>
        <v>-1</v>
      </c>
      <c r="AC1638" s="17">
        <f>IFERROR(INDEX(Factors!$C$59:$C$70,MATCH(AB1638,Factors!$B$59:$B$70,1),1),0)</f>
        <v>0</v>
      </c>
      <c r="AD1638" s="17">
        <f t="shared" si="164"/>
        <v>0</v>
      </c>
      <c r="AE1638" s="17">
        <f>IFERROR(INDEX(Factors!$B$6:$B$15,MATCH('INPUT - Census'!E1638,Factors!$C$6:$C$15,0),1),0)</f>
        <v>0</v>
      </c>
      <c r="AF1638" s="18">
        <f>IFERROR(INDEX(Factors!$B$16:$B$39,MATCH('INPUT - Census'!C1638,Factors!$C$16:$C$35,0),1),0)</f>
        <v>0</v>
      </c>
      <c r="AG1638" s="19">
        <f>IFERROR(INDEX(Factors!$B$40:$B$44,MATCH('INPUT - Census'!F1638,Factors!$C$40:$C$44,0),1),0)</f>
        <v>0</v>
      </c>
      <c r="AH1638" s="21" t="str">
        <f t="shared" si="166"/>
        <v/>
      </c>
      <c r="AI1638" s="1" t="str">
        <f>IFERROR(VLOOKUP(H1638,Factors!$C$45:$D$48,2,0),"")</f>
        <v/>
      </c>
      <c r="AJ1638" t="b">
        <f t="shared" si="165"/>
        <v>0</v>
      </c>
    </row>
    <row r="1639" spans="2:36" ht="14.4" x14ac:dyDescent="0.3">
      <c r="B1639" s="70"/>
      <c r="C1639" s="58"/>
      <c r="D1639" s="63"/>
      <c r="E1639" s="58"/>
      <c r="F1639" s="58"/>
      <c r="G1639" s="44"/>
      <c r="H1639" s="45"/>
      <c r="I1639" s="45"/>
      <c r="J1639" s="38" t="str">
        <f t="shared" si="161"/>
        <v/>
      </c>
      <c r="K1639" s="39" t="str">
        <f t="shared" si="163"/>
        <v/>
      </c>
      <c r="M1639" s="3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  <c r="AB1639" s="17" t="str">
        <f t="shared" si="162"/>
        <v>-1</v>
      </c>
      <c r="AC1639" s="17">
        <f>IFERROR(INDEX(Factors!$C$59:$C$70,MATCH(AB1639,Factors!$B$59:$B$70,1),1),0)</f>
        <v>0</v>
      </c>
      <c r="AD1639" s="17">
        <f t="shared" si="164"/>
        <v>0</v>
      </c>
      <c r="AE1639" s="17">
        <f>IFERROR(INDEX(Factors!$B$6:$B$15,MATCH('INPUT - Census'!E1639,Factors!$C$6:$C$15,0),1),0)</f>
        <v>0</v>
      </c>
      <c r="AF1639" s="18">
        <f>IFERROR(INDEX(Factors!$B$16:$B$39,MATCH('INPUT - Census'!C1639,Factors!$C$16:$C$35,0),1),0)</f>
        <v>0</v>
      </c>
      <c r="AG1639" s="19">
        <f>IFERROR(INDEX(Factors!$B$40:$B$44,MATCH('INPUT - Census'!F1639,Factors!$C$40:$C$44,0),1),0)</f>
        <v>0</v>
      </c>
      <c r="AH1639" s="21" t="str">
        <f t="shared" si="166"/>
        <v/>
      </c>
      <c r="AI1639" s="1" t="str">
        <f>IFERROR(VLOOKUP(H1639,Factors!$C$45:$D$48,2,0),"")</f>
        <v/>
      </c>
      <c r="AJ1639" t="b">
        <f t="shared" si="165"/>
        <v>0</v>
      </c>
    </row>
    <row r="1640" spans="2:36" ht="14.4" x14ac:dyDescent="0.3">
      <c r="B1640" s="70"/>
      <c r="C1640" s="58"/>
      <c r="D1640" s="63"/>
      <c r="E1640" s="58"/>
      <c r="F1640" s="58"/>
      <c r="G1640" s="44"/>
      <c r="H1640" s="45"/>
      <c r="I1640" s="45"/>
      <c r="J1640" s="38" t="str">
        <f t="shared" si="161"/>
        <v/>
      </c>
      <c r="K1640" s="39" t="str">
        <f t="shared" si="163"/>
        <v/>
      </c>
      <c r="M1640" s="3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  <c r="AB1640" s="17" t="str">
        <f t="shared" si="162"/>
        <v>-1</v>
      </c>
      <c r="AC1640" s="17">
        <f>IFERROR(INDEX(Factors!$C$59:$C$70,MATCH(AB1640,Factors!$B$59:$B$70,1),1),0)</f>
        <v>0</v>
      </c>
      <c r="AD1640" s="17">
        <f t="shared" si="164"/>
        <v>0</v>
      </c>
      <c r="AE1640" s="17">
        <f>IFERROR(INDEX(Factors!$B$6:$B$15,MATCH('INPUT - Census'!E1640,Factors!$C$6:$C$15,0),1),0)</f>
        <v>0</v>
      </c>
      <c r="AF1640" s="18">
        <f>IFERROR(INDEX(Factors!$B$16:$B$39,MATCH('INPUT - Census'!C1640,Factors!$C$16:$C$35,0),1),0)</f>
        <v>0</v>
      </c>
      <c r="AG1640" s="19">
        <f>IFERROR(INDEX(Factors!$B$40:$B$44,MATCH('INPUT - Census'!F1640,Factors!$C$40:$C$44,0),1),0)</f>
        <v>0</v>
      </c>
      <c r="AH1640" s="21" t="str">
        <f t="shared" si="166"/>
        <v/>
      </c>
      <c r="AI1640" s="1" t="str">
        <f>IFERROR(VLOOKUP(H1640,Factors!$C$45:$D$48,2,0),"")</f>
        <v/>
      </c>
      <c r="AJ1640" t="b">
        <f t="shared" si="165"/>
        <v>0</v>
      </c>
    </row>
    <row r="1641" spans="2:36" ht="14.4" x14ac:dyDescent="0.3">
      <c r="B1641" s="70"/>
      <c r="C1641" s="58"/>
      <c r="D1641" s="63"/>
      <c r="E1641" s="58"/>
      <c r="F1641" s="58"/>
      <c r="G1641" s="44"/>
      <c r="H1641" s="45"/>
      <c r="I1641" s="45"/>
      <c r="J1641" s="38" t="str">
        <f t="shared" si="161"/>
        <v/>
      </c>
      <c r="K1641" s="39" t="str">
        <f t="shared" si="163"/>
        <v/>
      </c>
      <c r="M1641" s="3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  <c r="AB1641" s="17" t="str">
        <f t="shared" si="162"/>
        <v>-1</v>
      </c>
      <c r="AC1641" s="17">
        <f>IFERROR(INDEX(Factors!$C$59:$C$70,MATCH(AB1641,Factors!$B$59:$B$70,1),1),0)</f>
        <v>0</v>
      </c>
      <c r="AD1641" s="17">
        <f t="shared" si="164"/>
        <v>0</v>
      </c>
      <c r="AE1641" s="17">
        <f>IFERROR(INDEX(Factors!$B$6:$B$15,MATCH('INPUT - Census'!E1641,Factors!$C$6:$C$15,0),1),0)</f>
        <v>0</v>
      </c>
      <c r="AF1641" s="18">
        <f>IFERROR(INDEX(Factors!$B$16:$B$39,MATCH('INPUT - Census'!C1641,Factors!$C$16:$C$35,0),1),0)</f>
        <v>0</v>
      </c>
      <c r="AG1641" s="19">
        <f>IFERROR(INDEX(Factors!$B$40:$B$44,MATCH('INPUT - Census'!F1641,Factors!$C$40:$C$44,0),1),0)</f>
        <v>0</v>
      </c>
      <c r="AH1641" s="21" t="str">
        <f t="shared" si="166"/>
        <v/>
      </c>
      <c r="AI1641" s="1" t="str">
        <f>IFERROR(VLOOKUP(H1641,Factors!$C$45:$D$48,2,0),"")</f>
        <v/>
      </c>
      <c r="AJ1641" t="b">
        <f t="shared" si="165"/>
        <v>0</v>
      </c>
    </row>
    <row r="1642" spans="2:36" ht="14.4" x14ac:dyDescent="0.3">
      <c r="B1642" s="70"/>
      <c r="C1642" s="58"/>
      <c r="D1642" s="63"/>
      <c r="E1642" s="58"/>
      <c r="F1642" s="58"/>
      <c r="G1642" s="44"/>
      <c r="H1642" s="45"/>
      <c r="I1642" s="45"/>
      <c r="J1642" s="38" t="str">
        <f t="shared" si="161"/>
        <v/>
      </c>
      <c r="K1642" s="39" t="str">
        <f t="shared" si="163"/>
        <v/>
      </c>
      <c r="M1642" s="3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  <c r="AB1642" s="17" t="str">
        <f t="shared" si="162"/>
        <v>-1</v>
      </c>
      <c r="AC1642" s="17">
        <f>IFERROR(INDEX(Factors!$C$59:$C$70,MATCH(AB1642,Factors!$B$59:$B$70,1),1),0)</f>
        <v>0</v>
      </c>
      <c r="AD1642" s="17">
        <f t="shared" si="164"/>
        <v>0</v>
      </c>
      <c r="AE1642" s="17">
        <f>IFERROR(INDEX(Factors!$B$6:$B$15,MATCH('INPUT - Census'!E1642,Factors!$C$6:$C$15,0),1),0)</f>
        <v>0</v>
      </c>
      <c r="AF1642" s="18">
        <f>IFERROR(INDEX(Factors!$B$16:$B$39,MATCH('INPUT - Census'!C1642,Factors!$C$16:$C$35,0),1),0)</f>
        <v>0</v>
      </c>
      <c r="AG1642" s="19">
        <f>IFERROR(INDEX(Factors!$B$40:$B$44,MATCH('INPUT - Census'!F1642,Factors!$C$40:$C$44,0),1),0)</f>
        <v>0</v>
      </c>
      <c r="AH1642" s="21" t="str">
        <f t="shared" si="166"/>
        <v/>
      </c>
      <c r="AI1642" s="1" t="str">
        <f>IFERROR(VLOOKUP(H1642,Factors!$C$45:$D$48,2,0),"")</f>
        <v/>
      </c>
      <c r="AJ1642" t="b">
        <f t="shared" si="165"/>
        <v>0</v>
      </c>
    </row>
    <row r="1643" spans="2:36" ht="14.4" x14ac:dyDescent="0.3">
      <c r="B1643" s="70"/>
      <c r="C1643" s="58"/>
      <c r="D1643" s="63"/>
      <c r="E1643" s="58"/>
      <c r="F1643" s="58"/>
      <c r="G1643" s="44"/>
      <c r="H1643" s="45"/>
      <c r="I1643" s="45"/>
      <c r="J1643" s="38" t="str">
        <f t="shared" si="161"/>
        <v/>
      </c>
      <c r="K1643" s="39" t="str">
        <f t="shared" si="163"/>
        <v/>
      </c>
      <c r="M1643" s="3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  <c r="AB1643" s="17" t="str">
        <f t="shared" si="162"/>
        <v>-1</v>
      </c>
      <c r="AC1643" s="17">
        <f>IFERROR(INDEX(Factors!$C$59:$C$70,MATCH(AB1643,Factors!$B$59:$B$70,1),1),0)</f>
        <v>0</v>
      </c>
      <c r="AD1643" s="17">
        <f t="shared" si="164"/>
        <v>0</v>
      </c>
      <c r="AE1643" s="17">
        <f>IFERROR(INDEX(Factors!$B$6:$B$15,MATCH('INPUT - Census'!E1643,Factors!$C$6:$C$15,0),1),0)</f>
        <v>0</v>
      </c>
      <c r="AF1643" s="18">
        <f>IFERROR(INDEX(Factors!$B$16:$B$39,MATCH('INPUT - Census'!C1643,Factors!$C$16:$C$35,0),1),0)</f>
        <v>0</v>
      </c>
      <c r="AG1643" s="19">
        <f>IFERROR(INDEX(Factors!$B$40:$B$44,MATCH('INPUT - Census'!F1643,Factors!$C$40:$C$44,0),1),0)</f>
        <v>0</v>
      </c>
      <c r="AH1643" s="21" t="str">
        <f t="shared" si="166"/>
        <v/>
      </c>
      <c r="AI1643" s="1" t="str">
        <f>IFERROR(VLOOKUP(H1643,Factors!$C$45:$D$48,2,0),"")</f>
        <v/>
      </c>
      <c r="AJ1643" t="b">
        <f t="shared" si="165"/>
        <v>0</v>
      </c>
    </row>
    <row r="1644" spans="2:36" ht="14.4" x14ac:dyDescent="0.3">
      <c r="B1644" s="70"/>
      <c r="C1644" s="58"/>
      <c r="D1644" s="63"/>
      <c r="E1644" s="58"/>
      <c r="F1644" s="58"/>
      <c r="G1644" s="44"/>
      <c r="H1644" s="45"/>
      <c r="I1644" s="45"/>
      <c r="J1644" s="38" t="str">
        <f t="shared" si="161"/>
        <v/>
      </c>
      <c r="K1644" s="39" t="str">
        <f t="shared" si="163"/>
        <v/>
      </c>
      <c r="M1644" s="3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  <c r="AB1644" s="17" t="str">
        <f t="shared" si="162"/>
        <v>-1</v>
      </c>
      <c r="AC1644" s="17">
        <f>IFERROR(INDEX(Factors!$C$59:$C$70,MATCH(AB1644,Factors!$B$59:$B$70,1),1),0)</f>
        <v>0</v>
      </c>
      <c r="AD1644" s="17">
        <f t="shared" si="164"/>
        <v>0</v>
      </c>
      <c r="AE1644" s="17">
        <f>IFERROR(INDEX(Factors!$B$6:$B$15,MATCH('INPUT - Census'!E1644,Factors!$C$6:$C$15,0),1),0)</f>
        <v>0</v>
      </c>
      <c r="AF1644" s="18">
        <f>IFERROR(INDEX(Factors!$B$16:$B$39,MATCH('INPUT - Census'!C1644,Factors!$C$16:$C$35,0),1),0)</f>
        <v>0</v>
      </c>
      <c r="AG1644" s="19">
        <f>IFERROR(INDEX(Factors!$B$40:$B$44,MATCH('INPUT - Census'!F1644,Factors!$C$40:$C$44,0),1),0)</f>
        <v>0</v>
      </c>
      <c r="AH1644" s="21" t="str">
        <f t="shared" si="166"/>
        <v/>
      </c>
      <c r="AI1644" s="1" t="str">
        <f>IFERROR(VLOOKUP(H1644,Factors!$C$45:$D$48,2,0),"")</f>
        <v/>
      </c>
      <c r="AJ1644" t="b">
        <f t="shared" si="165"/>
        <v>0</v>
      </c>
    </row>
    <row r="1645" spans="2:36" ht="14.4" x14ac:dyDescent="0.3">
      <c r="B1645" s="70"/>
      <c r="C1645" s="58"/>
      <c r="D1645" s="63"/>
      <c r="E1645" s="58"/>
      <c r="F1645" s="58"/>
      <c r="G1645" s="44"/>
      <c r="H1645" s="45"/>
      <c r="I1645" s="45"/>
      <c r="J1645" s="38" t="str">
        <f t="shared" si="161"/>
        <v/>
      </c>
      <c r="K1645" s="39" t="str">
        <f t="shared" si="163"/>
        <v/>
      </c>
      <c r="M1645" s="3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  <c r="AB1645" s="17" t="str">
        <f t="shared" si="162"/>
        <v>-1</v>
      </c>
      <c r="AC1645" s="17">
        <f>IFERROR(INDEX(Factors!$C$59:$C$70,MATCH(AB1645,Factors!$B$59:$B$70,1),1),0)</f>
        <v>0</v>
      </c>
      <c r="AD1645" s="17">
        <f t="shared" si="164"/>
        <v>0</v>
      </c>
      <c r="AE1645" s="17">
        <f>IFERROR(INDEX(Factors!$B$6:$B$15,MATCH('INPUT - Census'!E1645,Factors!$C$6:$C$15,0),1),0)</f>
        <v>0</v>
      </c>
      <c r="AF1645" s="18">
        <f>IFERROR(INDEX(Factors!$B$16:$B$39,MATCH('INPUT - Census'!C1645,Factors!$C$16:$C$35,0),1),0)</f>
        <v>0</v>
      </c>
      <c r="AG1645" s="19">
        <f>IFERROR(INDEX(Factors!$B$40:$B$44,MATCH('INPUT - Census'!F1645,Factors!$C$40:$C$44,0),1),0)</f>
        <v>0</v>
      </c>
      <c r="AH1645" s="21" t="str">
        <f t="shared" si="166"/>
        <v/>
      </c>
      <c r="AI1645" s="1" t="str">
        <f>IFERROR(VLOOKUP(H1645,Factors!$C$45:$D$48,2,0),"")</f>
        <v/>
      </c>
      <c r="AJ1645" t="b">
        <f t="shared" si="165"/>
        <v>0</v>
      </c>
    </row>
    <row r="1646" spans="2:36" ht="14.4" x14ac:dyDescent="0.3">
      <c r="B1646" s="70"/>
      <c r="C1646" s="58"/>
      <c r="D1646" s="63"/>
      <c r="E1646" s="58"/>
      <c r="F1646" s="58"/>
      <c r="G1646" s="44"/>
      <c r="H1646" s="45"/>
      <c r="I1646" s="45"/>
      <c r="J1646" s="38" t="str">
        <f t="shared" si="161"/>
        <v/>
      </c>
      <c r="K1646" s="39" t="str">
        <f t="shared" si="163"/>
        <v/>
      </c>
      <c r="M1646" s="3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  <c r="AB1646" s="17" t="str">
        <f t="shared" si="162"/>
        <v>-1</v>
      </c>
      <c r="AC1646" s="17">
        <f>IFERROR(INDEX(Factors!$C$59:$C$70,MATCH(AB1646,Factors!$B$59:$B$70,1),1),0)</f>
        <v>0</v>
      </c>
      <c r="AD1646" s="17">
        <f t="shared" si="164"/>
        <v>0</v>
      </c>
      <c r="AE1646" s="17">
        <f>IFERROR(INDEX(Factors!$B$6:$B$15,MATCH('INPUT - Census'!E1646,Factors!$C$6:$C$15,0),1),0)</f>
        <v>0</v>
      </c>
      <c r="AF1646" s="18">
        <f>IFERROR(INDEX(Factors!$B$16:$B$39,MATCH('INPUT - Census'!C1646,Factors!$C$16:$C$35,0),1),0)</f>
        <v>0</v>
      </c>
      <c r="AG1646" s="19">
        <f>IFERROR(INDEX(Factors!$B$40:$B$44,MATCH('INPUT - Census'!F1646,Factors!$C$40:$C$44,0),1),0)</f>
        <v>0</v>
      </c>
      <c r="AH1646" s="21" t="str">
        <f t="shared" si="166"/>
        <v/>
      </c>
      <c r="AI1646" s="1" t="str">
        <f>IFERROR(VLOOKUP(H1646,Factors!$C$45:$D$48,2,0),"")</f>
        <v/>
      </c>
      <c r="AJ1646" t="b">
        <f t="shared" si="165"/>
        <v>0</v>
      </c>
    </row>
    <row r="1647" spans="2:36" ht="14.4" x14ac:dyDescent="0.3">
      <c r="B1647" s="70"/>
      <c r="C1647" s="58"/>
      <c r="D1647" s="63"/>
      <c r="E1647" s="58"/>
      <c r="F1647" s="58"/>
      <c r="G1647" s="44"/>
      <c r="H1647" s="45"/>
      <c r="I1647" s="45"/>
      <c r="J1647" s="38" t="str">
        <f t="shared" si="161"/>
        <v/>
      </c>
      <c r="K1647" s="39" t="str">
        <f t="shared" si="163"/>
        <v/>
      </c>
      <c r="M1647" s="3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  <c r="AB1647" s="17" t="str">
        <f t="shared" si="162"/>
        <v>-1</v>
      </c>
      <c r="AC1647" s="17">
        <f>IFERROR(INDEX(Factors!$C$59:$C$70,MATCH(AB1647,Factors!$B$59:$B$70,1),1),0)</f>
        <v>0</v>
      </c>
      <c r="AD1647" s="17">
        <f t="shared" si="164"/>
        <v>0</v>
      </c>
      <c r="AE1647" s="17">
        <f>IFERROR(INDEX(Factors!$B$6:$B$15,MATCH('INPUT - Census'!E1647,Factors!$C$6:$C$15,0),1),0)</f>
        <v>0</v>
      </c>
      <c r="AF1647" s="18">
        <f>IFERROR(INDEX(Factors!$B$16:$B$39,MATCH('INPUT - Census'!C1647,Factors!$C$16:$C$35,0),1),0)</f>
        <v>0</v>
      </c>
      <c r="AG1647" s="19">
        <f>IFERROR(INDEX(Factors!$B$40:$B$44,MATCH('INPUT - Census'!F1647,Factors!$C$40:$C$44,0),1),0)</f>
        <v>0</v>
      </c>
      <c r="AH1647" s="21" t="str">
        <f t="shared" si="166"/>
        <v/>
      </c>
      <c r="AI1647" s="1" t="str">
        <f>IFERROR(VLOOKUP(H1647,Factors!$C$45:$D$48,2,0),"")</f>
        <v/>
      </c>
      <c r="AJ1647" t="b">
        <f t="shared" si="165"/>
        <v>0</v>
      </c>
    </row>
    <row r="1648" spans="2:36" ht="14.4" x14ac:dyDescent="0.3">
      <c r="B1648" s="70"/>
      <c r="C1648" s="58"/>
      <c r="D1648" s="63"/>
      <c r="E1648" s="58"/>
      <c r="F1648" s="58"/>
      <c r="G1648" s="44"/>
      <c r="H1648" s="45"/>
      <c r="I1648" s="45"/>
      <c r="J1648" s="38" t="str">
        <f t="shared" si="161"/>
        <v/>
      </c>
      <c r="K1648" s="39" t="str">
        <f t="shared" si="163"/>
        <v/>
      </c>
      <c r="M1648" s="3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  <c r="AB1648" s="17" t="str">
        <f t="shared" si="162"/>
        <v>-1</v>
      </c>
      <c r="AC1648" s="17">
        <f>IFERROR(INDEX(Factors!$C$59:$C$70,MATCH(AB1648,Factors!$B$59:$B$70,1),1),0)</f>
        <v>0</v>
      </c>
      <c r="AD1648" s="17">
        <f t="shared" si="164"/>
        <v>0</v>
      </c>
      <c r="AE1648" s="17">
        <f>IFERROR(INDEX(Factors!$B$6:$B$15,MATCH('INPUT - Census'!E1648,Factors!$C$6:$C$15,0),1),0)</f>
        <v>0</v>
      </c>
      <c r="AF1648" s="18">
        <f>IFERROR(INDEX(Factors!$B$16:$B$39,MATCH('INPUT - Census'!C1648,Factors!$C$16:$C$35,0),1),0)</f>
        <v>0</v>
      </c>
      <c r="AG1648" s="19">
        <f>IFERROR(INDEX(Factors!$B$40:$B$44,MATCH('INPUT - Census'!F1648,Factors!$C$40:$C$44,0),1),0)</f>
        <v>0</v>
      </c>
      <c r="AH1648" s="21" t="str">
        <f t="shared" si="166"/>
        <v/>
      </c>
      <c r="AI1648" s="1" t="str">
        <f>IFERROR(VLOOKUP(H1648,Factors!$C$45:$D$48,2,0),"")</f>
        <v/>
      </c>
      <c r="AJ1648" t="b">
        <f t="shared" si="165"/>
        <v>0</v>
      </c>
    </row>
    <row r="1649" spans="2:36" ht="14.4" x14ac:dyDescent="0.3">
      <c r="B1649" s="70"/>
      <c r="C1649" s="58"/>
      <c r="D1649" s="63"/>
      <c r="E1649" s="58"/>
      <c r="F1649" s="58"/>
      <c r="G1649" s="44"/>
      <c r="H1649" s="45"/>
      <c r="I1649" s="45"/>
      <c r="J1649" s="38" t="str">
        <f t="shared" si="161"/>
        <v/>
      </c>
      <c r="K1649" s="39" t="str">
        <f t="shared" si="163"/>
        <v/>
      </c>
      <c r="M1649" s="3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  <c r="AB1649" s="17" t="str">
        <f t="shared" si="162"/>
        <v>-1</v>
      </c>
      <c r="AC1649" s="17">
        <f>IFERROR(INDEX(Factors!$C$59:$C$70,MATCH(AB1649,Factors!$B$59:$B$70,1),1),0)</f>
        <v>0</v>
      </c>
      <c r="AD1649" s="17">
        <f t="shared" si="164"/>
        <v>0</v>
      </c>
      <c r="AE1649" s="17">
        <f>IFERROR(INDEX(Factors!$B$6:$B$15,MATCH('INPUT - Census'!E1649,Factors!$C$6:$C$15,0),1),0)</f>
        <v>0</v>
      </c>
      <c r="AF1649" s="18">
        <f>IFERROR(INDEX(Factors!$B$16:$B$39,MATCH('INPUT - Census'!C1649,Factors!$C$16:$C$35,0),1),0)</f>
        <v>0</v>
      </c>
      <c r="AG1649" s="19">
        <f>IFERROR(INDEX(Factors!$B$40:$B$44,MATCH('INPUT - Census'!F1649,Factors!$C$40:$C$44,0),1),0)</f>
        <v>0</v>
      </c>
      <c r="AH1649" s="21" t="str">
        <f t="shared" si="166"/>
        <v/>
      </c>
      <c r="AI1649" s="1" t="str">
        <f>IFERROR(VLOOKUP(H1649,Factors!$C$45:$D$48,2,0),"")</f>
        <v/>
      </c>
      <c r="AJ1649" t="b">
        <f t="shared" si="165"/>
        <v>0</v>
      </c>
    </row>
    <row r="1650" spans="2:36" ht="14.4" x14ac:dyDescent="0.3">
      <c r="B1650" s="70"/>
      <c r="C1650" s="58"/>
      <c r="D1650" s="63"/>
      <c r="E1650" s="58"/>
      <c r="F1650" s="58"/>
      <c r="G1650" s="44"/>
      <c r="H1650" s="45"/>
      <c r="I1650" s="45"/>
      <c r="J1650" s="38" t="str">
        <f t="shared" si="161"/>
        <v/>
      </c>
      <c r="K1650" s="39" t="str">
        <f t="shared" si="163"/>
        <v/>
      </c>
      <c r="M1650" s="3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  <c r="AB1650" s="17" t="str">
        <f t="shared" si="162"/>
        <v>-1</v>
      </c>
      <c r="AC1650" s="17">
        <f>IFERROR(INDEX(Factors!$C$59:$C$70,MATCH(AB1650,Factors!$B$59:$B$70,1),1),0)</f>
        <v>0</v>
      </c>
      <c r="AD1650" s="17">
        <f t="shared" si="164"/>
        <v>0</v>
      </c>
      <c r="AE1650" s="17">
        <f>IFERROR(INDEX(Factors!$B$6:$B$15,MATCH('INPUT - Census'!E1650,Factors!$C$6:$C$15,0),1),0)</f>
        <v>0</v>
      </c>
      <c r="AF1650" s="18">
        <f>IFERROR(INDEX(Factors!$B$16:$B$39,MATCH('INPUT - Census'!C1650,Factors!$C$16:$C$35,0),1),0)</f>
        <v>0</v>
      </c>
      <c r="AG1650" s="19">
        <f>IFERROR(INDEX(Factors!$B$40:$B$44,MATCH('INPUT - Census'!F1650,Factors!$C$40:$C$44,0),1),0)</f>
        <v>0</v>
      </c>
      <c r="AH1650" s="21" t="str">
        <f t="shared" si="166"/>
        <v/>
      </c>
      <c r="AI1650" s="1" t="str">
        <f>IFERROR(VLOOKUP(H1650,Factors!$C$45:$D$48,2,0),"")</f>
        <v/>
      </c>
      <c r="AJ1650" t="b">
        <f t="shared" si="165"/>
        <v>0</v>
      </c>
    </row>
    <row r="1651" spans="2:36" ht="14.4" x14ac:dyDescent="0.3">
      <c r="B1651" s="70"/>
      <c r="C1651" s="58"/>
      <c r="D1651" s="63"/>
      <c r="E1651" s="58"/>
      <c r="F1651" s="58"/>
      <c r="G1651" s="44"/>
      <c r="H1651" s="45"/>
      <c r="I1651" s="45"/>
      <c r="J1651" s="38" t="str">
        <f t="shared" si="161"/>
        <v/>
      </c>
      <c r="K1651" s="39" t="str">
        <f t="shared" si="163"/>
        <v/>
      </c>
      <c r="M1651" s="3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  <c r="AB1651" s="17" t="str">
        <f t="shared" si="162"/>
        <v>-1</v>
      </c>
      <c r="AC1651" s="17">
        <f>IFERROR(INDEX(Factors!$C$59:$C$70,MATCH(AB1651,Factors!$B$59:$B$70,1),1),0)</f>
        <v>0</v>
      </c>
      <c r="AD1651" s="17">
        <f t="shared" si="164"/>
        <v>0</v>
      </c>
      <c r="AE1651" s="17">
        <f>IFERROR(INDEX(Factors!$B$6:$B$15,MATCH('INPUT - Census'!E1651,Factors!$C$6:$C$15,0),1),0)</f>
        <v>0</v>
      </c>
      <c r="AF1651" s="18">
        <f>IFERROR(INDEX(Factors!$B$16:$B$39,MATCH('INPUT - Census'!C1651,Factors!$C$16:$C$35,0),1),0)</f>
        <v>0</v>
      </c>
      <c r="AG1651" s="19">
        <f>IFERROR(INDEX(Factors!$B$40:$B$44,MATCH('INPUT - Census'!F1651,Factors!$C$40:$C$44,0),1),0)</f>
        <v>0</v>
      </c>
      <c r="AH1651" s="21" t="str">
        <f t="shared" si="166"/>
        <v/>
      </c>
      <c r="AI1651" s="1" t="str">
        <f>IFERROR(VLOOKUP(H1651,Factors!$C$45:$D$48,2,0),"")</f>
        <v/>
      </c>
      <c r="AJ1651" t="b">
        <f t="shared" si="165"/>
        <v>0</v>
      </c>
    </row>
    <row r="1652" spans="2:36" ht="14.4" x14ac:dyDescent="0.3">
      <c r="B1652" s="70"/>
      <c r="C1652" s="58"/>
      <c r="D1652" s="63"/>
      <c r="E1652" s="58"/>
      <c r="F1652" s="58"/>
      <c r="G1652" s="44"/>
      <c r="H1652" s="45"/>
      <c r="I1652" s="45"/>
      <c r="J1652" s="38" t="str">
        <f t="shared" si="161"/>
        <v/>
      </c>
      <c r="K1652" s="39" t="str">
        <f t="shared" si="163"/>
        <v/>
      </c>
      <c r="M1652" s="3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  <c r="AB1652" s="17" t="str">
        <f t="shared" si="162"/>
        <v>-1</v>
      </c>
      <c r="AC1652" s="17">
        <f>IFERROR(INDEX(Factors!$C$59:$C$70,MATCH(AB1652,Factors!$B$59:$B$70,1),1),0)</f>
        <v>0</v>
      </c>
      <c r="AD1652" s="17">
        <f t="shared" si="164"/>
        <v>0</v>
      </c>
      <c r="AE1652" s="17">
        <f>IFERROR(INDEX(Factors!$B$6:$B$15,MATCH('INPUT - Census'!E1652,Factors!$C$6:$C$15,0),1),0)</f>
        <v>0</v>
      </c>
      <c r="AF1652" s="18">
        <f>IFERROR(INDEX(Factors!$B$16:$B$39,MATCH('INPUT - Census'!C1652,Factors!$C$16:$C$35,0),1),0)</f>
        <v>0</v>
      </c>
      <c r="AG1652" s="19">
        <f>IFERROR(INDEX(Factors!$B$40:$B$44,MATCH('INPUT - Census'!F1652,Factors!$C$40:$C$44,0),1),0)</f>
        <v>0</v>
      </c>
      <c r="AH1652" s="21" t="str">
        <f t="shared" si="166"/>
        <v/>
      </c>
      <c r="AI1652" s="1" t="str">
        <f>IFERROR(VLOOKUP(H1652,Factors!$C$45:$D$48,2,0),"")</f>
        <v/>
      </c>
      <c r="AJ1652" t="b">
        <f t="shared" si="165"/>
        <v>0</v>
      </c>
    </row>
    <row r="1653" spans="2:36" ht="14.4" x14ac:dyDescent="0.3">
      <c r="B1653" s="70"/>
      <c r="C1653" s="58"/>
      <c r="D1653" s="63"/>
      <c r="E1653" s="58"/>
      <c r="F1653" s="58"/>
      <c r="G1653" s="44"/>
      <c r="H1653" s="45"/>
      <c r="I1653" s="45"/>
      <c r="J1653" s="38" t="str">
        <f t="shared" si="161"/>
        <v/>
      </c>
      <c r="K1653" s="39" t="str">
        <f t="shared" si="163"/>
        <v/>
      </c>
      <c r="M1653" s="3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  <c r="AB1653" s="17" t="str">
        <f t="shared" si="162"/>
        <v>-1</v>
      </c>
      <c r="AC1653" s="17">
        <f>IFERROR(INDEX(Factors!$C$59:$C$70,MATCH(AB1653,Factors!$B$59:$B$70,1),1),0)</f>
        <v>0</v>
      </c>
      <c r="AD1653" s="17">
        <f t="shared" si="164"/>
        <v>0</v>
      </c>
      <c r="AE1653" s="17">
        <f>IFERROR(INDEX(Factors!$B$6:$B$15,MATCH('INPUT - Census'!E1653,Factors!$C$6:$C$15,0),1),0)</f>
        <v>0</v>
      </c>
      <c r="AF1653" s="18">
        <f>IFERROR(INDEX(Factors!$B$16:$B$39,MATCH('INPUT - Census'!C1653,Factors!$C$16:$C$35,0),1),0)</f>
        <v>0</v>
      </c>
      <c r="AG1653" s="19">
        <f>IFERROR(INDEX(Factors!$B$40:$B$44,MATCH('INPUT - Census'!F1653,Factors!$C$40:$C$44,0),1),0)</f>
        <v>0</v>
      </c>
      <c r="AH1653" s="21" t="str">
        <f t="shared" si="166"/>
        <v/>
      </c>
      <c r="AI1653" s="1" t="str">
        <f>IFERROR(VLOOKUP(H1653,Factors!$C$45:$D$48,2,0),"")</f>
        <v/>
      </c>
      <c r="AJ1653" t="b">
        <f t="shared" si="165"/>
        <v>0</v>
      </c>
    </row>
    <row r="1654" spans="2:36" ht="14.4" x14ac:dyDescent="0.3">
      <c r="B1654" s="70"/>
      <c r="C1654" s="58"/>
      <c r="D1654" s="63"/>
      <c r="E1654" s="58"/>
      <c r="F1654" s="58"/>
      <c r="G1654" s="44"/>
      <c r="H1654" s="45"/>
      <c r="I1654" s="45"/>
      <c r="J1654" s="38" t="str">
        <f t="shared" si="161"/>
        <v/>
      </c>
      <c r="K1654" s="39" t="str">
        <f t="shared" si="163"/>
        <v/>
      </c>
      <c r="M1654" s="3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  <c r="AB1654" s="17" t="str">
        <f t="shared" si="162"/>
        <v>-1</v>
      </c>
      <c r="AC1654" s="17">
        <f>IFERROR(INDEX(Factors!$C$59:$C$70,MATCH(AB1654,Factors!$B$59:$B$70,1),1),0)</f>
        <v>0</v>
      </c>
      <c r="AD1654" s="17">
        <f t="shared" si="164"/>
        <v>0</v>
      </c>
      <c r="AE1654" s="17">
        <f>IFERROR(INDEX(Factors!$B$6:$B$15,MATCH('INPUT - Census'!E1654,Factors!$C$6:$C$15,0),1),0)</f>
        <v>0</v>
      </c>
      <c r="AF1654" s="18">
        <f>IFERROR(INDEX(Factors!$B$16:$B$39,MATCH('INPUT - Census'!C1654,Factors!$C$16:$C$35,0),1),0)</f>
        <v>0</v>
      </c>
      <c r="AG1654" s="19">
        <f>IFERROR(INDEX(Factors!$B$40:$B$44,MATCH('INPUT - Census'!F1654,Factors!$C$40:$C$44,0),1),0)</f>
        <v>0</v>
      </c>
      <c r="AH1654" s="21" t="str">
        <f t="shared" si="166"/>
        <v/>
      </c>
      <c r="AI1654" s="1" t="str">
        <f>IFERROR(VLOOKUP(H1654,Factors!$C$45:$D$48,2,0),"")</f>
        <v/>
      </c>
      <c r="AJ1654" t="b">
        <f t="shared" si="165"/>
        <v>0</v>
      </c>
    </row>
    <row r="1655" spans="2:36" ht="14.4" x14ac:dyDescent="0.3">
      <c r="B1655" s="70"/>
      <c r="C1655" s="58"/>
      <c r="D1655" s="63"/>
      <c r="E1655" s="58"/>
      <c r="F1655" s="58"/>
      <c r="G1655" s="44"/>
      <c r="H1655" s="45"/>
      <c r="I1655" s="45"/>
      <c r="J1655" s="38" t="str">
        <f t="shared" si="161"/>
        <v/>
      </c>
      <c r="K1655" s="39" t="str">
        <f t="shared" si="163"/>
        <v/>
      </c>
      <c r="M1655" s="3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  <c r="AB1655" s="17" t="str">
        <f t="shared" si="162"/>
        <v>-1</v>
      </c>
      <c r="AC1655" s="17">
        <f>IFERROR(INDEX(Factors!$C$59:$C$70,MATCH(AB1655,Factors!$B$59:$B$70,1),1),0)</f>
        <v>0</v>
      </c>
      <c r="AD1655" s="17">
        <f t="shared" si="164"/>
        <v>0</v>
      </c>
      <c r="AE1655" s="17">
        <f>IFERROR(INDEX(Factors!$B$6:$B$15,MATCH('INPUT - Census'!E1655,Factors!$C$6:$C$15,0),1),0)</f>
        <v>0</v>
      </c>
      <c r="AF1655" s="18">
        <f>IFERROR(INDEX(Factors!$B$16:$B$39,MATCH('INPUT - Census'!C1655,Factors!$C$16:$C$35,0),1),0)</f>
        <v>0</v>
      </c>
      <c r="AG1655" s="19">
        <f>IFERROR(INDEX(Factors!$B$40:$B$44,MATCH('INPUT - Census'!F1655,Factors!$C$40:$C$44,0),1),0)</f>
        <v>0</v>
      </c>
      <c r="AH1655" s="21" t="str">
        <f t="shared" si="166"/>
        <v/>
      </c>
      <c r="AI1655" s="1" t="str">
        <f>IFERROR(VLOOKUP(H1655,Factors!$C$45:$D$48,2,0),"")</f>
        <v/>
      </c>
      <c r="AJ1655" t="b">
        <f t="shared" si="165"/>
        <v>0</v>
      </c>
    </row>
    <row r="1656" spans="2:36" ht="14.4" x14ac:dyDescent="0.3">
      <c r="B1656" s="70"/>
      <c r="C1656" s="58"/>
      <c r="D1656" s="63"/>
      <c r="E1656" s="58"/>
      <c r="F1656" s="58"/>
      <c r="G1656" s="44"/>
      <c r="H1656" s="45"/>
      <c r="I1656" s="45"/>
      <c r="J1656" s="38" t="str">
        <f t="shared" si="161"/>
        <v/>
      </c>
      <c r="K1656" s="39" t="str">
        <f t="shared" si="163"/>
        <v/>
      </c>
      <c r="M1656" s="3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  <c r="AB1656" s="17" t="str">
        <f t="shared" si="162"/>
        <v>-1</v>
      </c>
      <c r="AC1656" s="17">
        <f>IFERROR(INDEX(Factors!$C$59:$C$70,MATCH(AB1656,Factors!$B$59:$B$70,1),1),0)</f>
        <v>0</v>
      </c>
      <c r="AD1656" s="17">
        <f t="shared" si="164"/>
        <v>0</v>
      </c>
      <c r="AE1656" s="17">
        <f>IFERROR(INDEX(Factors!$B$6:$B$15,MATCH('INPUT - Census'!E1656,Factors!$C$6:$C$15,0),1),0)</f>
        <v>0</v>
      </c>
      <c r="AF1656" s="18">
        <f>IFERROR(INDEX(Factors!$B$16:$B$39,MATCH('INPUT - Census'!C1656,Factors!$C$16:$C$35,0),1),0)</f>
        <v>0</v>
      </c>
      <c r="AG1656" s="19">
        <f>IFERROR(INDEX(Factors!$B$40:$B$44,MATCH('INPUT - Census'!F1656,Factors!$C$40:$C$44,0),1),0)</f>
        <v>0</v>
      </c>
      <c r="AH1656" s="21" t="str">
        <f t="shared" si="166"/>
        <v/>
      </c>
      <c r="AI1656" s="1" t="str">
        <f>IFERROR(VLOOKUP(H1656,Factors!$C$45:$D$48,2,0),"")</f>
        <v/>
      </c>
      <c r="AJ1656" t="b">
        <f t="shared" si="165"/>
        <v>0</v>
      </c>
    </row>
    <row r="1657" spans="2:36" ht="14.4" x14ac:dyDescent="0.3">
      <c r="B1657" s="70"/>
      <c r="C1657" s="58"/>
      <c r="D1657" s="63"/>
      <c r="E1657" s="58"/>
      <c r="F1657" s="58"/>
      <c r="G1657" s="44"/>
      <c r="H1657" s="45"/>
      <c r="I1657" s="45"/>
      <c r="J1657" s="38" t="str">
        <f t="shared" si="161"/>
        <v/>
      </c>
      <c r="K1657" s="39" t="str">
        <f t="shared" si="163"/>
        <v/>
      </c>
      <c r="M1657" s="3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  <c r="AB1657" s="17" t="str">
        <f t="shared" si="162"/>
        <v>-1</v>
      </c>
      <c r="AC1657" s="17">
        <f>IFERROR(INDEX(Factors!$C$59:$C$70,MATCH(AB1657,Factors!$B$59:$B$70,1),1),0)</f>
        <v>0</v>
      </c>
      <c r="AD1657" s="17">
        <f t="shared" si="164"/>
        <v>0</v>
      </c>
      <c r="AE1657" s="17">
        <f>IFERROR(INDEX(Factors!$B$6:$B$15,MATCH('INPUT - Census'!E1657,Factors!$C$6:$C$15,0),1),0)</f>
        <v>0</v>
      </c>
      <c r="AF1657" s="18">
        <f>IFERROR(INDEX(Factors!$B$16:$B$39,MATCH('INPUT - Census'!C1657,Factors!$C$16:$C$35,0),1),0)</f>
        <v>0</v>
      </c>
      <c r="AG1657" s="19">
        <f>IFERROR(INDEX(Factors!$B$40:$B$44,MATCH('INPUT - Census'!F1657,Factors!$C$40:$C$44,0),1),0)</f>
        <v>0</v>
      </c>
      <c r="AH1657" s="21" t="str">
        <f t="shared" si="166"/>
        <v/>
      </c>
      <c r="AI1657" s="1" t="str">
        <f>IFERROR(VLOOKUP(H1657,Factors!$C$45:$D$48,2,0),"")</f>
        <v/>
      </c>
      <c r="AJ1657" t="b">
        <f t="shared" si="165"/>
        <v>0</v>
      </c>
    </row>
    <row r="1658" spans="2:36" ht="14.4" x14ac:dyDescent="0.3">
      <c r="B1658" s="70"/>
      <c r="C1658" s="58"/>
      <c r="D1658" s="63"/>
      <c r="E1658" s="58"/>
      <c r="F1658" s="58"/>
      <c r="G1658" s="44"/>
      <c r="H1658" s="45"/>
      <c r="I1658" s="45"/>
      <c r="J1658" s="38" t="str">
        <f t="shared" si="161"/>
        <v/>
      </c>
      <c r="K1658" s="39" t="str">
        <f t="shared" si="163"/>
        <v/>
      </c>
      <c r="M1658" s="3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  <c r="AB1658" s="17" t="str">
        <f t="shared" si="162"/>
        <v>-1</v>
      </c>
      <c r="AC1658" s="17">
        <f>IFERROR(INDEX(Factors!$C$59:$C$70,MATCH(AB1658,Factors!$B$59:$B$70,1),1),0)</f>
        <v>0</v>
      </c>
      <c r="AD1658" s="17">
        <f t="shared" si="164"/>
        <v>0</v>
      </c>
      <c r="AE1658" s="17">
        <f>IFERROR(INDEX(Factors!$B$6:$B$15,MATCH('INPUT - Census'!E1658,Factors!$C$6:$C$15,0),1),0)</f>
        <v>0</v>
      </c>
      <c r="AF1658" s="18">
        <f>IFERROR(INDEX(Factors!$B$16:$B$39,MATCH('INPUT - Census'!C1658,Factors!$C$16:$C$35,0),1),0)</f>
        <v>0</v>
      </c>
      <c r="AG1658" s="19">
        <f>IFERROR(INDEX(Factors!$B$40:$B$44,MATCH('INPUT - Census'!F1658,Factors!$C$40:$C$44,0),1),0)</f>
        <v>0</v>
      </c>
      <c r="AH1658" s="21" t="str">
        <f t="shared" si="166"/>
        <v/>
      </c>
      <c r="AI1658" s="1" t="str">
        <f>IFERROR(VLOOKUP(H1658,Factors!$C$45:$D$48,2,0),"")</f>
        <v/>
      </c>
      <c r="AJ1658" t="b">
        <f t="shared" si="165"/>
        <v>0</v>
      </c>
    </row>
    <row r="1659" spans="2:36" ht="14.4" x14ac:dyDescent="0.3">
      <c r="B1659" s="70"/>
      <c r="C1659" s="58"/>
      <c r="D1659" s="63"/>
      <c r="E1659" s="58"/>
      <c r="F1659" s="58"/>
      <c r="G1659" s="44"/>
      <c r="H1659" s="45"/>
      <c r="I1659" s="45"/>
      <c r="J1659" s="38" t="str">
        <f t="shared" si="161"/>
        <v/>
      </c>
      <c r="K1659" s="39" t="str">
        <f t="shared" si="163"/>
        <v/>
      </c>
      <c r="M1659" s="3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  <c r="AB1659" s="17" t="str">
        <f t="shared" si="162"/>
        <v>-1</v>
      </c>
      <c r="AC1659" s="17">
        <f>IFERROR(INDEX(Factors!$C$59:$C$70,MATCH(AB1659,Factors!$B$59:$B$70,1),1),0)</f>
        <v>0</v>
      </c>
      <c r="AD1659" s="17">
        <f t="shared" si="164"/>
        <v>0</v>
      </c>
      <c r="AE1659" s="17">
        <f>IFERROR(INDEX(Factors!$B$6:$B$15,MATCH('INPUT - Census'!E1659,Factors!$C$6:$C$15,0),1),0)</f>
        <v>0</v>
      </c>
      <c r="AF1659" s="18">
        <f>IFERROR(INDEX(Factors!$B$16:$B$39,MATCH('INPUT - Census'!C1659,Factors!$C$16:$C$35,0),1),0)</f>
        <v>0</v>
      </c>
      <c r="AG1659" s="19">
        <f>IFERROR(INDEX(Factors!$B$40:$B$44,MATCH('INPUT - Census'!F1659,Factors!$C$40:$C$44,0),1),0)</f>
        <v>0</v>
      </c>
      <c r="AH1659" s="21" t="str">
        <f t="shared" si="166"/>
        <v/>
      </c>
      <c r="AI1659" s="1" t="str">
        <f>IFERROR(VLOOKUP(H1659,Factors!$C$45:$D$48,2,0),"")</f>
        <v/>
      </c>
      <c r="AJ1659" t="b">
        <f t="shared" si="165"/>
        <v>0</v>
      </c>
    </row>
    <row r="1660" spans="2:36" ht="14.4" x14ac:dyDescent="0.3">
      <c r="B1660" s="70"/>
      <c r="C1660" s="58"/>
      <c r="D1660" s="63"/>
      <c r="E1660" s="58"/>
      <c r="F1660" s="58"/>
      <c r="G1660" s="44"/>
      <c r="H1660" s="45"/>
      <c r="I1660" s="45"/>
      <c r="J1660" s="38" t="str">
        <f t="shared" si="161"/>
        <v/>
      </c>
      <c r="K1660" s="39" t="str">
        <f t="shared" si="163"/>
        <v/>
      </c>
      <c r="M1660" s="3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  <c r="AB1660" s="17" t="str">
        <f t="shared" si="162"/>
        <v>-1</v>
      </c>
      <c r="AC1660" s="17">
        <f>IFERROR(INDEX(Factors!$C$59:$C$70,MATCH(AB1660,Factors!$B$59:$B$70,1),1),0)</f>
        <v>0</v>
      </c>
      <c r="AD1660" s="17">
        <f t="shared" si="164"/>
        <v>0</v>
      </c>
      <c r="AE1660" s="17">
        <f>IFERROR(INDEX(Factors!$B$6:$B$15,MATCH('INPUT - Census'!E1660,Factors!$C$6:$C$15,0),1),0)</f>
        <v>0</v>
      </c>
      <c r="AF1660" s="18">
        <f>IFERROR(INDEX(Factors!$B$16:$B$39,MATCH('INPUT - Census'!C1660,Factors!$C$16:$C$35,0),1),0)</f>
        <v>0</v>
      </c>
      <c r="AG1660" s="19">
        <f>IFERROR(INDEX(Factors!$B$40:$B$44,MATCH('INPUT - Census'!F1660,Factors!$C$40:$C$44,0),1),0)</f>
        <v>0</v>
      </c>
      <c r="AH1660" s="21" t="str">
        <f t="shared" si="166"/>
        <v/>
      </c>
      <c r="AI1660" s="1" t="str">
        <f>IFERROR(VLOOKUP(H1660,Factors!$C$45:$D$48,2,0),"")</f>
        <v/>
      </c>
      <c r="AJ1660" t="b">
        <f t="shared" si="165"/>
        <v>0</v>
      </c>
    </row>
    <row r="1661" spans="2:36" ht="14.4" x14ac:dyDescent="0.3">
      <c r="B1661" s="70"/>
      <c r="C1661" s="58"/>
      <c r="D1661" s="63"/>
      <c r="E1661" s="58"/>
      <c r="F1661" s="58"/>
      <c r="G1661" s="44"/>
      <c r="H1661" s="45"/>
      <c r="I1661" s="45"/>
      <c r="J1661" s="38" t="str">
        <f t="shared" si="161"/>
        <v/>
      </c>
      <c r="K1661" s="39" t="str">
        <f t="shared" si="163"/>
        <v/>
      </c>
      <c r="M1661" s="3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  <c r="AB1661" s="17" t="str">
        <f t="shared" si="162"/>
        <v>-1</v>
      </c>
      <c r="AC1661" s="17">
        <f>IFERROR(INDEX(Factors!$C$59:$C$70,MATCH(AB1661,Factors!$B$59:$B$70,1),1),0)</f>
        <v>0</v>
      </c>
      <c r="AD1661" s="17">
        <f t="shared" si="164"/>
        <v>0</v>
      </c>
      <c r="AE1661" s="17">
        <f>IFERROR(INDEX(Factors!$B$6:$B$15,MATCH('INPUT - Census'!E1661,Factors!$C$6:$C$15,0),1),0)</f>
        <v>0</v>
      </c>
      <c r="AF1661" s="18">
        <f>IFERROR(INDEX(Factors!$B$16:$B$39,MATCH('INPUT - Census'!C1661,Factors!$C$16:$C$35,0),1),0)</f>
        <v>0</v>
      </c>
      <c r="AG1661" s="19">
        <f>IFERROR(INDEX(Factors!$B$40:$B$44,MATCH('INPUT - Census'!F1661,Factors!$C$40:$C$44,0),1),0)</f>
        <v>0</v>
      </c>
      <c r="AH1661" s="21" t="str">
        <f t="shared" si="166"/>
        <v/>
      </c>
      <c r="AI1661" s="1" t="str">
        <f>IFERROR(VLOOKUP(H1661,Factors!$C$45:$D$48,2,0),"")</f>
        <v/>
      </c>
      <c r="AJ1661" t="b">
        <f t="shared" si="165"/>
        <v>0</v>
      </c>
    </row>
    <row r="1662" spans="2:36" ht="14.4" x14ac:dyDescent="0.3">
      <c r="B1662" s="70"/>
      <c r="C1662" s="58"/>
      <c r="D1662" s="63"/>
      <c r="E1662" s="58"/>
      <c r="F1662" s="58"/>
      <c r="G1662" s="44"/>
      <c r="H1662" s="45"/>
      <c r="I1662" s="45"/>
      <c r="J1662" s="38" t="str">
        <f t="shared" si="161"/>
        <v/>
      </c>
      <c r="K1662" s="39" t="str">
        <f t="shared" si="163"/>
        <v/>
      </c>
      <c r="M1662" s="3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  <c r="AB1662" s="17" t="str">
        <f t="shared" si="162"/>
        <v>-1</v>
      </c>
      <c r="AC1662" s="17">
        <f>IFERROR(INDEX(Factors!$C$59:$C$70,MATCH(AB1662,Factors!$B$59:$B$70,1),1),0)</f>
        <v>0</v>
      </c>
      <c r="AD1662" s="17">
        <f t="shared" si="164"/>
        <v>0</v>
      </c>
      <c r="AE1662" s="17">
        <f>IFERROR(INDEX(Factors!$B$6:$B$15,MATCH('INPUT - Census'!E1662,Factors!$C$6:$C$15,0),1),0)</f>
        <v>0</v>
      </c>
      <c r="AF1662" s="18">
        <f>IFERROR(INDEX(Factors!$B$16:$B$39,MATCH('INPUT - Census'!C1662,Factors!$C$16:$C$35,0),1),0)</f>
        <v>0</v>
      </c>
      <c r="AG1662" s="19">
        <f>IFERROR(INDEX(Factors!$B$40:$B$44,MATCH('INPUT - Census'!F1662,Factors!$C$40:$C$44,0),1),0)</f>
        <v>0</v>
      </c>
      <c r="AH1662" s="21" t="str">
        <f t="shared" si="166"/>
        <v/>
      </c>
      <c r="AI1662" s="1" t="str">
        <f>IFERROR(VLOOKUP(H1662,Factors!$C$45:$D$48,2,0),"")</f>
        <v/>
      </c>
      <c r="AJ1662" t="b">
        <f t="shared" si="165"/>
        <v>0</v>
      </c>
    </row>
    <row r="1663" spans="2:36" ht="14.4" x14ac:dyDescent="0.3">
      <c r="B1663" s="70"/>
      <c r="C1663" s="58"/>
      <c r="D1663" s="63"/>
      <c r="E1663" s="58"/>
      <c r="F1663" s="58"/>
      <c r="G1663" s="44"/>
      <c r="H1663" s="45"/>
      <c r="I1663" s="45"/>
      <c r="J1663" s="38" t="str">
        <f t="shared" si="161"/>
        <v/>
      </c>
      <c r="K1663" s="39" t="str">
        <f t="shared" si="163"/>
        <v/>
      </c>
      <c r="M1663" s="3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  <c r="AB1663" s="17" t="str">
        <f t="shared" si="162"/>
        <v>-1</v>
      </c>
      <c r="AC1663" s="17">
        <f>IFERROR(INDEX(Factors!$C$59:$C$70,MATCH(AB1663,Factors!$B$59:$B$70,1),1),0)</f>
        <v>0</v>
      </c>
      <c r="AD1663" s="17">
        <f t="shared" si="164"/>
        <v>0</v>
      </c>
      <c r="AE1663" s="17">
        <f>IFERROR(INDEX(Factors!$B$6:$B$15,MATCH('INPUT - Census'!E1663,Factors!$C$6:$C$15,0),1),0)</f>
        <v>0</v>
      </c>
      <c r="AF1663" s="18">
        <f>IFERROR(INDEX(Factors!$B$16:$B$39,MATCH('INPUT - Census'!C1663,Factors!$C$16:$C$35,0),1),0)</f>
        <v>0</v>
      </c>
      <c r="AG1663" s="19">
        <f>IFERROR(INDEX(Factors!$B$40:$B$44,MATCH('INPUT - Census'!F1663,Factors!$C$40:$C$44,0),1),0)</f>
        <v>0</v>
      </c>
      <c r="AH1663" s="21" t="str">
        <f t="shared" si="166"/>
        <v/>
      </c>
      <c r="AI1663" s="1" t="str">
        <f>IFERROR(VLOOKUP(H1663,Factors!$C$45:$D$48,2,0),"")</f>
        <v/>
      </c>
      <c r="AJ1663" t="b">
        <f t="shared" si="165"/>
        <v>0</v>
      </c>
    </row>
    <row r="1664" spans="2:36" ht="14.4" x14ac:dyDescent="0.3">
      <c r="B1664" s="70"/>
      <c r="C1664" s="58"/>
      <c r="D1664" s="63"/>
      <c r="E1664" s="58"/>
      <c r="F1664" s="58"/>
      <c r="G1664" s="44"/>
      <c r="H1664" s="45"/>
      <c r="I1664" s="45"/>
      <c r="J1664" s="38" t="str">
        <f t="shared" si="161"/>
        <v/>
      </c>
      <c r="K1664" s="39" t="str">
        <f t="shared" si="163"/>
        <v/>
      </c>
      <c r="M1664" s="3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  <c r="AB1664" s="17" t="str">
        <f t="shared" si="162"/>
        <v>-1</v>
      </c>
      <c r="AC1664" s="17">
        <f>IFERROR(INDEX(Factors!$C$59:$C$70,MATCH(AB1664,Factors!$B$59:$B$70,1),1),0)</f>
        <v>0</v>
      </c>
      <c r="AD1664" s="17">
        <f t="shared" si="164"/>
        <v>0</v>
      </c>
      <c r="AE1664" s="17">
        <f>IFERROR(INDEX(Factors!$B$6:$B$15,MATCH('INPUT - Census'!E1664,Factors!$C$6:$C$15,0),1),0)</f>
        <v>0</v>
      </c>
      <c r="AF1664" s="18">
        <f>IFERROR(INDEX(Factors!$B$16:$B$39,MATCH('INPUT - Census'!C1664,Factors!$C$16:$C$35,0),1),0)</f>
        <v>0</v>
      </c>
      <c r="AG1664" s="19">
        <f>IFERROR(INDEX(Factors!$B$40:$B$44,MATCH('INPUT - Census'!F1664,Factors!$C$40:$C$44,0),1),0)</f>
        <v>0</v>
      </c>
      <c r="AH1664" s="21" t="str">
        <f t="shared" si="166"/>
        <v/>
      </c>
      <c r="AI1664" s="1" t="str">
        <f>IFERROR(VLOOKUP(H1664,Factors!$C$45:$D$48,2,0),"")</f>
        <v/>
      </c>
      <c r="AJ1664" t="b">
        <f t="shared" si="165"/>
        <v>0</v>
      </c>
    </row>
    <row r="1665" spans="2:36" ht="14.4" x14ac:dyDescent="0.3">
      <c r="B1665" s="70"/>
      <c r="C1665" s="58"/>
      <c r="D1665" s="63"/>
      <c r="E1665" s="58"/>
      <c r="F1665" s="58"/>
      <c r="G1665" s="44"/>
      <c r="H1665" s="45"/>
      <c r="I1665" s="45"/>
      <c r="J1665" s="38" t="str">
        <f t="shared" si="161"/>
        <v/>
      </c>
      <c r="K1665" s="39" t="str">
        <f t="shared" si="163"/>
        <v/>
      </c>
      <c r="M1665" s="3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  <c r="AB1665" s="17" t="str">
        <f t="shared" si="162"/>
        <v>-1</v>
      </c>
      <c r="AC1665" s="17">
        <f>IFERROR(INDEX(Factors!$C$59:$C$70,MATCH(AB1665,Factors!$B$59:$B$70,1),1),0)</f>
        <v>0</v>
      </c>
      <c r="AD1665" s="17">
        <f t="shared" si="164"/>
        <v>0</v>
      </c>
      <c r="AE1665" s="17">
        <f>IFERROR(INDEX(Factors!$B$6:$B$15,MATCH('INPUT - Census'!E1665,Factors!$C$6:$C$15,0),1),0)</f>
        <v>0</v>
      </c>
      <c r="AF1665" s="18">
        <f>IFERROR(INDEX(Factors!$B$16:$B$39,MATCH('INPUT - Census'!C1665,Factors!$C$16:$C$35,0),1),0)</f>
        <v>0</v>
      </c>
      <c r="AG1665" s="19">
        <f>IFERROR(INDEX(Factors!$B$40:$B$44,MATCH('INPUT - Census'!F1665,Factors!$C$40:$C$44,0),1),0)</f>
        <v>0</v>
      </c>
      <c r="AH1665" s="21" t="str">
        <f t="shared" si="166"/>
        <v/>
      </c>
      <c r="AI1665" s="1" t="str">
        <f>IFERROR(VLOOKUP(H1665,Factors!$C$45:$D$48,2,0),"")</f>
        <v/>
      </c>
      <c r="AJ1665" t="b">
        <f t="shared" si="165"/>
        <v>0</v>
      </c>
    </row>
    <row r="1666" spans="2:36" ht="14.4" x14ac:dyDescent="0.3">
      <c r="B1666" s="70"/>
      <c r="C1666" s="58"/>
      <c r="D1666" s="63"/>
      <c r="E1666" s="58"/>
      <c r="F1666" s="58"/>
      <c r="G1666" s="44"/>
      <c r="H1666" s="45"/>
      <c r="I1666" s="45"/>
      <c r="J1666" s="38" t="str">
        <f t="shared" ref="J1666:J1729" si="167">IF( ISNUMBER(B1666), ROUND(($AL$3-B1666)/365,0), "" )</f>
        <v/>
      </c>
      <c r="K1666" s="39" t="str">
        <f t="shared" si="163"/>
        <v/>
      </c>
      <c r="M1666" s="3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  <c r="AB1666" s="17" t="str">
        <f t="shared" ref="AB1666:AB1729" si="168">IF( AND(ISNUMBER(J1666),J1666&gt;=0,J1666&lt;=100), J1666, "-1" )</f>
        <v>-1</v>
      </c>
      <c r="AC1666" s="17">
        <f>IFERROR(INDEX(Factors!$C$59:$C$70,MATCH(AB1666,Factors!$B$59:$B$70,1),1),0)</f>
        <v>0</v>
      </c>
      <c r="AD1666" s="17">
        <f t="shared" si="164"/>
        <v>0</v>
      </c>
      <c r="AE1666" s="17">
        <f>IFERROR(INDEX(Factors!$B$6:$B$15,MATCH('INPUT - Census'!E1666,Factors!$C$6:$C$15,0),1),0)</f>
        <v>0</v>
      </c>
      <c r="AF1666" s="18">
        <f>IFERROR(INDEX(Factors!$B$16:$B$39,MATCH('INPUT - Census'!C1666,Factors!$C$16:$C$35,0),1),0)</f>
        <v>0</v>
      </c>
      <c r="AG1666" s="19">
        <f>IFERROR(INDEX(Factors!$B$40:$B$44,MATCH('INPUT - Census'!F1666,Factors!$C$40:$C$44,0),1),0)</f>
        <v>0</v>
      </c>
      <c r="AH1666" s="21" t="str">
        <f t="shared" si="166"/>
        <v/>
      </c>
      <c r="AI1666" s="1" t="str">
        <f>IFERROR(VLOOKUP(H1666,Factors!$C$45:$D$48,2,0),"")</f>
        <v/>
      </c>
      <c r="AJ1666" t="b">
        <f t="shared" si="165"/>
        <v>0</v>
      </c>
    </row>
    <row r="1667" spans="2:36" ht="14.4" x14ac:dyDescent="0.3">
      <c r="B1667" s="70"/>
      <c r="C1667" s="58"/>
      <c r="D1667" s="63"/>
      <c r="E1667" s="58"/>
      <c r="F1667" s="58"/>
      <c r="G1667" s="44"/>
      <c r="H1667" s="45"/>
      <c r="I1667" s="45"/>
      <c r="J1667" s="38" t="str">
        <f t="shared" si="167"/>
        <v/>
      </c>
      <c r="K1667" s="39" t="str">
        <f t="shared" ref="K1667:K1730" si="169">ValidateMember(B1667:J1667)</f>
        <v/>
      </c>
      <c r="M1667" s="3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  <c r="AB1667" s="17" t="str">
        <f t="shared" si="168"/>
        <v>-1</v>
      </c>
      <c r="AC1667" s="17">
        <f>IFERROR(INDEX(Factors!$C$59:$C$70,MATCH(AB1667,Factors!$B$59:$B$70,1),1),0)</f>
        <v>0</v>
      </c>
      <c r="AD1667" s="17">
        <f t="shared" ref="AD1667:AD1730" si="170">IF(COUNTIF($P$2:$P$16,D1667),MATCH(D1667,$P$2:$P$16,0),0)</f>
        <v>0</v>
      </c>
      <c r="AE1667" s="17">
        <f>IFERROR(INDEX(Factors!$B$6:$B$15,MATCH('INPUT - Census'!E1667,Factors!$C$6:$C$15,0),1),0)</f>
        <v>0</v>
      </c>
      <c r="AF1667" s="18">
        <f>IFERROR(INDEX(Factors!$B$16:$B$39,MATCH('INPUT - Census'!C1667,Factors!$C$16:$C$35,0),1),0)</f>
        <v>0</v>
      </c>
      <c r="AG1667" s="19">
        <f>IFERROR(INDEX(Factors!$B$40:$B$44,MATCH('INPUT - Census'!F1667,Factors!$C$40:$C$44,0),1),0)</f>
        <v>0</v>
      </c>
      <c r="AH1667" s="21" t="str">
        <f t="shared" si="166"/>
        <v/>
      </c>
      <c r="AI1667" s="1" t="str">
        <f>IFERROR(VLOOKUP(H1667,Factors!$C$45:$D$48,2,0),"")</f>
        <v/>
      </c>
      <c r="AJ1667" t="b">
        <f t="shared" ref="AJ1667:AJ1730" si="171">K1667=0</f>
        <v>0</v>
      </c>
    </row>
    <row r="1668" spans="2:36" ht="14.4" x14ac:dyDescent="0.3">
      <c r="B1668" s="70"/>
      <c r="C1668" s="58"/>
      <c r="D1668" s="63"/>
      <c r="E1668" s="58"/>
      <c r="F1668" s="58"/>
      <c r="G1668" s="44"/>
      <c r="H1668" s="45"/>
      <c r="I1668" s="45"/>
      <c r="J1668" s="38" t="str">
        <f t="shared" si="167"/>
        <v/>
      </c>
      <c r="K1668" s="39" t="str">
        <f t="shared" si="169"/>
        <v/>
      </c>
      <c r="M1668" s="3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  <c r="AB1668" s="17" t="str">
        <f t="shared" si="168"/>
        <v>-1</v>
      </c>
      <c r="AC1668" s="17">
        <f>IFERROR(INDEX(Factors!$C$59:$C$70,MATCH(AB1668,Factors!$B$59:$B$70,1),1),0)</f>
        <v>0</v>
      </c>
      <c r="AD1668" s="17">
        <f t="shared" si="170"/>
        <v>0</v>
      </c>
      <c r="AE1668" s="17">
        <f>IFERROR(INDEX(Factors!$B$6:$B$15,MATCH('INPUT - Census'!E1668,Factors!$C$6:$C$15,0),1),0)</f>
        <v>0</v>
      </c>
      <c r="AF1668" s="18">
        <f>IFERROR(INDEX(Factors!$B$16:$B$39,MATCH('INPUT - Census'!C1668,Factors!$C$16:$C$35,0),1),0)</f>
        <v>0</v>
      </c>
      <c r="AG1668" s="19">
        <f>IFERROR(INDEX(Factors!$B$40:$B$44,MATCH('INPUT - Census'!F1668,Factors!$C$40:$C$44,0),1),0)</f>
        <v>0</v>
      </c>
      <c r="AH1668" s="21" t="str">
        <f t="shared" ref="AH1668:AH1731" si="172">IF(G1668="","",G1668)</f>
        <v/>
      </c>
      <c r="AI1668" s="1" t="str">
        <f>IFERROR(VLOOKUP(H1668,Factors!$C$45:$D$48,2,0),"")</f>
        <v/>
      </c>
      <c r="AJ1668" t="b">
        <f t="shared" si="171"/>
        <v>0</v>
      </c>
    </row>
    <row r="1669" spans="2:36" ht="14.4" x14ac:dyDescent="0.3">
      <c r="B1669" s="70"/>
      <c r="C1669" s="58"/>
      <c r="D1669" s="63"/>
      <c r="E1669" s="58"/>
      <c r="F1669" s="58"/>
      <c r="G1669" s="44"/>
      <c r="H1669" s="45"/>
      <c r="I1669" s="45"/>
      <c r="J1669" s="38" t="str">
        <f t="shared" si="167"/>
        <v/>
      </c>
      <c r="K1669" s="39" t="str">
        <f t="shared" si="169"/>
        <v/>
      </c>
      <c r="M1669" s="3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  <c r="AB1669" s="17" t="str">
        <f t="shared" si="168"/>
        <v>-1</v>
      </c>
      <c r="AC1669" s="17">
        <f>IFERROR(INDEX(Factors!$C$59:$C$70,MATCH(AB1669,Factors!$B$59:$B$70,1),1),0)</f>
        <v>0</v>
      </c>
      <c r="AD1669" s="17">
        <f t="shared" si="170"/>
        <v>0</v>
      </c>
      <c r="AE1669" s="17">
        <f>IFERROR(INDEX(Factors!$B$6:$B$15,MATCH('INPUT - Census'!E1669,Factors!$C$6:$C$15,0),1),0)</f>
        <v>0</v>
      </c>
      <c r="AF1669" s="18">
        <f>IFERROR(INDEX(Factors!$B$16:$B$39,MATCH('INPUT - Census'!C1669,Factors!$C$16:$C$35,0),1),0)</f>
        <v>0</v>
      </c>
      <c r="AG1669" s="19">
        <f>IFERROR(INDEX(Factors!$B$40:$B$44,MATCH('INPUT - Census'!F1669,Factors!$C$40:$C$44,0),1),0)</f>
        <v>0</v>
      </c>
      <c r="AH1669" s="21" t="str">
        <f t="shared" si="172"/>
        <v/>
      </c>
      <c r="AI1669" s="1" t="str">
        <f>IFERROR(VLOOKUP(H1669,Factors!$C$45:$D$48,2,0),"")</f>
        <v/>
      </c>
      <c r="AJ1669" t="b">
        <f t="shared" si="171"/>
        <v>0</v>
      </c>
    </row>
    <row r="1670" spans="2:36" ht="14.4" x14ac:dyDescent="0.3">
      <c r="B1670" s="70"/>
      <c r="C1670" s="58"/>
      <c r="D1670" s="63"/>
      <c r="E1670" s="58"/>
      <c r="F1670" s="58"/>
      <c r="G1670" s="44"/>
      <c r="H1670" s="45"/>
      <c r="I1670" s="45"/>
      <c r="J1670" s="38" t="str">
        <f t="shared" si="167"/>
        <v/>
      </c>
      <c r="K1670" s="39" t="str">
        <f t="shared" si="169"/>
        <v/>
      </c>
      <c r="M1670" s="3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  <c r="AB1670" s="17" t="str">
        <f t="shared" si="168"/>
        <v>-1</v>
      </c>
      <c r="AC1670" s="17">
        <f>IFERROR(INDEX(Factors!$C$59:$C$70,MATCH(AB1670,Factors!$B$59:$B$70,1),1),0)</f>
        <v>0</v>
      </c>
      <c r="AD1670" s="17">
        <f t="shared" si="170"/>
        <v>0</v>
      </c>
      <c r="AE1670" s="17">
        <f>IFERROR(INDEX(Factors!$B$6:$B$15,MATCH('INPUT - Census'!E1670,Factors!$C$6:$C$15,0),1),0)</f>
        <v>0</v>
      </c>
      <c r="AF1670" s="18">
        <f>IFERROR(INDEX(Factors!$B$16:$B$39,MATCH('INPUT - Census'!C1670,Factors!$C$16:$C$35,0),1),0)</f>
        <v>0</v>
      </c>
      <c r="AG1670" s="19">
        <f>IFERROR(INDEX(Factors!$B$40:$B$44,MATCH('INPUT - Census'!F1670,Factors!$C$40:$C$44,0),1),0)</f>
        <v>0</v>
      </c>
      <c r="AH1670" s="21" t="str">
        <f t="shared" si="172"/>
        <v/>
      </c>
      <c r="AI1670" s="1" t="str">
        <f>IFERROR(VLOOKUP(H1670,Factors!$C$45:$D$48,2,0),"")</f>
        <v/>
      </c>
      <c r="AJ1670" t="b">
        <f t="shared" si="171"/>
        <v>0</v>
      </c>
    </row>
    <row r="1671" spans="2:36" ht="14.4" x14ac:dyDescent="0.3">
      <c r="B1671" s="70"/>
      <c r="C1671" s="58"/>
      <c r="D1671" s="63"/>
      <c r="E1671" s="58"/>
      <c r="F1671" s="58"/>
      <c r="G1671" s="44"/>
      <c r="H1671" s="45"/>
      <c r="I1671" s="45"/>
      <c r="J1671" s="38" t="str">
        <f t="shared" si="167"/>
        <v/>
      </c>
      <c r="K1671" s="39" t="str">
        <f t="shared" si="169"/>
        <v/>
      </c>
      <c r="M1671" s="3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  <c r="AB1671" s="17" t="str">
        <f t="shared" si="168"/>
        <v>-1</v>
      </c>
      <c r="AC1671" s="17">
        <f>IFERROR(INDEX(Factors!$C$59:$C$70,MATCH(AB1671,Factors!$B$59:$B$70,1),1),0)</f>
        <v>0</v>
      </c>
      <c r="AD1671" s="17">
        <f t="shared" si="170"/>
        <v>0</v>
      </c>
      <c r="AE1671" s="17">
        <f>IFERROR(INDEX(Factors!$B$6:$B$15,MATCH('INPUT - Census'!E1671,Factors!$C$6:$C$15,0),1),0)</f>
        <v>0</v>
      </c>
      <c r="AF1671" s="18">
        <f>IFERROR(INDEX(Factors!$B$16:$B$39,MATCH('INPUT - Census'!C1671,Factors!$C$16:$C$35,0),1),0)</f>
        <v>0</v>
      </c>
      <c r="AG1671" s="19">
        <f>IFERROR(INDEX(Factors!$B$40:$B$44,MATCH('INPUT - Census'!F1671,Factors!$C$40:$C$44,0),1),0)</f>
        <v>0</v>
      </c>
      <c r="AH1671" s="21" t="str">
        <f t="shared" si="172"/>
        <v/>
      </c>
      <c r="AI1671" s="1" t="str">
        <f>IFERROR(VLOOKUP(H1671,Factors!$C$45:$D$48,2,0),"")</f>
        <v/>
      </c>
      <c r="AJ1671" t="b">
        <f t="shared" si="171"/>
        <v>0</v>
      </c>
    </row>
    <row r="1672" spans="2:36" ht="14.4" x14ac:dyDescent="0.3">
      <c r="B1672" s="70"/>
      <c r="C1672" s="58"/>
      <c r="D1672" s="63"/>
      <c r="E1672" s="58"/>
      <c r="F1672" s="58"/>
      <c r="G1672" s="44"/>
      <c r="H1672" s="45"/>
      <c r="I1672" s="45"/>
      <c r="J1672" s="38" t="str">
        <f t="shared" si="167"/>
        <v/>
      </c>
      <c r="K1672" s="39" t="str">
        <f t="shared" si="169"/>
        <v/>
      </c>
      <c r="M1672" s="3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  <c r="AB1672" s="17" t="str">
        <f t="shared" si="168"/>
        <v>-1</v>
      </c>
      <c r="AC1672" s="17">
        <f>IFERROR(INDEX(Factors!$C$59:$C$70,MATCH(AB1672,Factors!$B$59:$B$70,1),1),0)</f>
        <v>0</v>
      </c>
      <c r="AD1672" s="17">
        <f t="shared" si="170"/>
        <v>0</v>
      </c>
      <c r="AE1672" s="17">
        <f>IFERROR(INDEX(Factors!$B$6:$B$15,MATCH('INPUT - Census'!E1672,Factors!$C$6:$C$15,0),1),0)</f>
        <v>0</v>
      </c>
      <c r="AF1672" s="18">
        <f>IFERROR(INDEX(Factors!$B$16:$B$39,MATCH('INPUT - Census'!C1672,Factors!$C$16:$C$35,0),1),0)</f>
        <v>0</v>
      </c>
      <c r="AG1672" s="19">
        <f>IFERROR(INDEX(Factors!$B$40:$B$44,MATCH('INPUT - Census'!F1672,Factors!$C$40:$C$44,0),1),0)</f>
        <v>0</v>
      </c>
      <c r="AH1672" s="21" t="str">
        <f t="shared" si="172"/>
        <v/>
      </c>
      <c r="AI1672" s="1" t="str">
        <f>IFERROR(VLOOKUP(H1672,Factors!$C$45:$D$48,2,0),"")</f>
        <v/>
      </c>
      <c r="AJ1672" t="b">
        <f t="shared" si="171"/>
        <v>0</v>
      </c>
    </row>
    <row r="1673" spans="2:36" ht="14.4" x14ac:dyDescent="0.3">
      <c r="B1673" s="70"/>
      <c r="C1673" s="58"/>
      <c r="D1673" s="63"/>
      <c r="E1673" s="58"/>
      <c r="F1673" s="58"/>
      <c r="G1673" s="44"/>
      <c r="H1673" s="45"/>
      <c r="I1673" s="45"/>
      <c r="J1673" s="38" t="str">
        <f t="shared" si="167"/>
        <v/>
      </c>
      <c r="K1673" s="39" t="str">
        <f t="shared" si="169"/>
        <v/>
      </c>
      <c r="M1673" s="3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  <c r="AB1673" s="17" t="str">
        <f t="shared" si="168"/>
        <v>-1</v>
      </c>
      <c r="AC1673" s="17">
        <f>IFERROR(INDEX(Factors!$C$59:$C$70,MATCH(AB1673,Factors!$B$59:$B$70,1),1),0)</f>
        <v>0</v>
      </c>
      <c r="AD1673" s="17">
        <f t="shared" si="170"/>
        <v>0</v>
      </c>
      <c r="AE1673" s="17">
        <f>IFERROR(INDEX(Factors!$B$6:$B$15,MATCH('INPUT - Census'!E1673,Factors!$C$6:$C$15,0),1),0)</f>
        <v>0</v>
      </c>
      <c r="AF1673" s="18">
        <f>IFERROR(INDEX(Factors!$B$16:$B$39,MATCH('INPUT - Census'!C1673,Factors!$C$16:$C$35,0),1),0)</f>
        <v>0</v>
      </c>
      <c r="AG1673" s="19">
        <f>IFERROR(INDEX(Factors!$B$40:$B$44,MATCH('INPUT - Census'!F1673,Factors!$C$40:$C$44,0),1),0)</f>
        <v>0</v>
      </c>
      <c r="AH1673" s="21" t="str">
        <f t="shared" si="172"/>
        <v/>
      </c>
      <c r="AI1673" s="1" t="str">
        <f>IFERROR(VLOOKUP(H1673,Factors!$C$45:$D$48,2,0),"")</f>
        <v/>
      </c>
      <c r="AJ1673" t="b">
        <f t="shared" si="171"/>
        <v>0</v>
      </c>
    </row>
    <row r="1674" spans="2:36" ht="14.4" x14ac:dyDescent="0.3">
      <c r="B1674" s="70"/>
      <c r="C1674" s="58"/>
      <c r="D1674" s="63"/>
      <c r="E1674" s="58"/>
      <c r="F1674" s="58"/>
      <c r="G1674" s="44"/>
      <c r="H1674" s="45"/>
      <c r="I1674" s="45"/>
      <c r="J1674" s="38" t="str">
        <f t="shared" si="167"/>
        <v/>
      </c>
      <c r="K1674" s="39" t="str">
        <f t="shared" si="169"/>
        <v/>
      </c>
      <c r="M1674" s="3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  <c r="AB1674" s="17" t="str">
        <f t="shared" si="168"/>
        <v>-1</v>
      </c>
      <c r="AC1674" s="17">
        <f>IFERROR(INDEX(Factors!$C$59:$C$70,MATCH(AB1674,Factors!$B$59:$B$70,1),1),0)</f>
        <v>0</v>
      </c>
      <c r="AD1674" s="17">
        <f t="shared" si="170"/>
        <v>0</v>
      </c>
      <c r="AE1674" s="17">
        <f>IFERROR(INDEX(Factors!$B$6:$B$15,MATCH('INPUT - Census'!E1674,Factors!$C$6:$C$15,0),1),0)</f>
        <v>0</v>
      </c>
      <c r="AF1674" s="18">
        <f>IFERROR(INDEX(Factors!$B$16:$B$39,MATCH('INPUT - Census'!C1674,Factors!$C$16:$C$35,0),1),0)</f>
        <v>0</v>
      </c>
      <c r="AG1674" s="19">
        <f>IFERROR(INDEX(Factors!$B$40:$B$44,MATCH('INPUT - Census'!F1674,Factors!$C$40:$C$44,0),1),0)</f>
        <v>0</v>
      </c>
      <c r="AH1674" s="21" t="str">
        <f t="shared" si="172"/>
        <v/>
      </c>
      <c r="AI1674" s="1" t="str">
        <f>IFERROR(VLOOKUP(H1674,Factors!$C$45:$D$48,2,0),"")</f>
        <v/>
      </c>
      <c r="AJ1674" t="b">
        <f t="shared" si="171"/>
        <v>0</v>
      </c>
    </row>
    <row r="1675" spans="2:36" ht="14.4" x14ac:dyDescent="0.3">
      <c r="B1675" s="70"/>
      <c r="C1675" s="58"/>
      <c r="D1675" s="63"/>
      <c r="E1675" s="58"/>
      <c r="F1675" s="58"/>
      <c r="G1675" s="44"/>
      <c r="H1675" s="45"/>
      <c r="I1675" s="45"/>
      <c r="J1675" s="38" t="str">
        <f t="shared" si="167"/>
        <v/>
      </c>
      <c r="K1675" s="39" t="str">
        <f t="shared" si="169"/>
        <v/>
      </c>
      <c r="M1675" s="3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  <c r="AB1675" s="17" t="str">
        <f t="shared" si="168"/>
        <v>-1</v>
      </c>
      <c r="AC1675" s="17">
        <f>IFERROR(INDEX(Factors!$C$59:$C$70,MATCH(AB1675,Factors!$B$59:$B$70,1),1),0)</f>
        <v>0</v>
      </c>
      <c r="AD1675" s="17">
        <f t="shared" si="170"/>
        <v>0</v>
      </c>
      <c r="AE1675" s="17">
        <f>IFERROR(INDEX(Factors!$B$6:$B$15,MATCH('INPUT - Census'!E1675,Factors!$C$6:$C$15,0),1),0)</f>
        <v>0</v>
      </c>
      <c r="AF1675" s="18">
        <f>IFERROR(INDEX(Factors!$B$16:$B$39,MATCH('INPUT - Census'!C1675,Factors!$C$16:$C$35,0),1),0)</f>
        <v>0</v>
      </c>
      <c r="AG1675" s="19">
        <f>IFERROR(INDEX(Factors!$B$40:$B$44,MATCH('INPUT - Census'!F1675,Factors!$C$40:$C$44,0),1),0)</f>
        <v>0</v>
      </c>
      <c r="AH1675" s="21" t="str">
        <f t="shared" si="172"/>
        <v/>
      </c>
      <c r="AI1675" s="1" t="str">
        <f>IFERROR(VLOOKUP(H1675,Factors!$C$45:$D$48,2,0),"")</f>
        <v/>
      </c>
      <c r="AJ1675" t="b">
        <f t="shared" si="171"/>
        <v>0</v>
      </c>
    </row>
    <row r="1676" spans="2:36" ht="14.4" x14ac:dyDescent="0.3">
      <c r="B1676" s="70"/>
      <c r="C1676" s="58"/>
      <c r="D1676" s="63"/>
      <c r="E1676" s="58"/>
      <c r="F1676" s="58"/>
      <c r="G1676" s="44"/>
      <c r="H1676" s="45"/>
      <c r="I1676" s="45"/>
      <c r="J1676" s="38" t="str">
        <f t="shared" si="167"/>
        <v/>
      </c>
      <c r="K1676" s="39" t="str">
        <f t="shared" si="169"/>
        <v/>
      </c>
      <c r="M1676" s="3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  <c r="AB1676" s="17" t="str">
        <f t="shared" si="168"/>
        <v>-1</v>
      </c>
      <c r="AC1676" s="17">
        <f>IFERROR(INDEX(Factors!$C$59:$C$70,MATCH(AB1676,Factors!$B$59:$B$70,1),1),0)</f>
        <v>0</v>
      </c>
      <c r="AD1676" s="17">
        <f t="shared" si="170"/>
        <v>0</v>
      </c>
      <c r="AE1676" s="17">
        <f>IFERROR(INDEX(Factors!$B$6:$B$15,MATCH('INPUT - Census'!E1676,Factors!$C$6:$C$15,0),1),0)</f>
        <v>0</v>
      </c>
      <c r="AF1676" s="18">
        <f>IFERROR(INDEX(Factors!$B$16:$B$39,MATCH('INPUT - Census'!C1676,Factors!$C$16:$C$35,0),1),0)</f>
        <v>0</v>
      </c>
      <c r="AG1676" s="19">
        <f>IFERROR(INDEX(Factors!$B$40:$B$44,MATCH('INPUT - Census'!F1676,Factors!$C$40:$C$44,0),1),0)</f>
        <v>0</v>
      </c>
      <c r="AH1676" s="21" t="str">
        <f t="shared" si="172"/>
        <v/>
      </c>
      <c r="AI1676" s="1" t="str">
        <f>IFERROR(VLOOKUP(H1676,Factors!$C$45:$D$48,2,0),"")</f>
        <v/>
      </c>
      <c r="AJ1676" t="b">
        <f t="shared" si="171"/>
        <v>0</v>
      </c>
    </row>
    <row r="1677" spans="2:36" ht="14.4" x14ac:dyDescent="0.3">
      <c r="B1677" s="70"/>
      <c r="C1677" s="58"/>
      <c r="D1677" s="63"/>
      <c r="E1677" s="58"/>
      <c r="F1677" s="58"/>
      <c r="G1677" s="44"/>
      <c r="H1677" s="45"/>
      <c r="I1677" s="45"/>
      <c r="J1677" s="38" t="str">
        <f t="shared" si="167"/>
        <v/>
      </c>
      <c r="K1677" s="39" t="str">
        <f t="shared" si="169"/>
        <v/>
      </c>
      <c r="M1677" s="3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  <c r="AB1677" s="17" t="str">
        <f t="shared" si="168"/>
        <v>-1</v>
      </c>
      <c r="AC1677" s="17">
        <f>IFERROR(INDEX(Factors!$C$59:$C$70,MATCH(AB1677,Factors!$B$59:$B$70,1),1),0)</f>
        <v>0</v>
      </c>
      <c r="AD1677" s="17">
        <f t="shared" si="170"/>
        <v>0</v>
      </c>
      <c r="AE1677" s="17">
        <f>IFERROR(INDEX(Factors!$B$6:$B$15,MATCH('INPUT - Census'!E1677,Factors!$C$6:$C$15,0),1),0)</f>
        <v>0</v>
      </c>
      <c r="AF1677" s="18">
        <f>IFERROR(INDEX(Factors!$B$16:$B$39,MATCH('INPUT - Census'!C1677,Factors!$C$16:$C$35,0),1),0)</f>
        <v>0</v>
      </c>
      <c r="AG1677" s="19">
        <f>IFERROR(INDEX(Factors!$B$40:$B$44,MATCH('INPUT - Census'!F1677,Factors!$C$40:$C$44,0),1),0)</f>
        <v>0</v>
      </c>
      <c r="AH1677" s="21" t="str">
        <f t="shared" si="172"/>
        <v/>
      </c>
      <c r="AI1677" s="1" t="str">
        <f>IFERROR(VLOOKUP(H1677,Factors!$C$45:$D$48,2,0),"")</f>
        <v/>
      </c>
      <c r="AJ1677" t="b">
        <f t="shared" si="171"/>
        <v>0</v>
      </c>
    </row>
    <row r="1678" spans="2:36" ht="14.4" x14ac:dyDescent="0.3">
      <c r="B1678" s="70"/>
      <c r="C1678" s="58"/>
      <c r="D1678" s="63"/>
      <c r="E1678" s="58"/>
      <c r="F1678" s="58"/>
      <c r="G1678" s="44"/>
      <c r="H1678" s="45"/>
      <c r="I1678" s="45"/>
      <c r="J1678" s="38" t="str">
        <f t="shared" si="167"/>
        <v/>
      </c>
      <c r="K1678" s="39" t="str">
        <f t="shared" si="169"/>
        <v/>
      </c>
      <c r="M1678" s="3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  <c r="AB1678" s="17" t="str">
        <f t="shared" si="168"/>
        <v>-1</v>
      </c>
      <c r="AC1678" s="17">
        <f>IFERROR(INDEX(Factors!$C$59:$C$70,MATCH(AB1678,Factors!$B$59:$B$70,1),1),0)</f>
        <v>0</v>
      </c>
      <c r="AD1678" s="17">
        <f t="shared" si="170"/>
        <v>0</v>
      </c>
      <c r="AE1678" s="17">
        <f>IFERROR(INDEX(Factors!$B$6:$B$15,MATCH('INPUT - Census'!E1678,Factors!$C$6:$C$15,0),1),0)</f>
        <v>0</v>
      </c>
      <c r="AF1678" s="18">
        <f>IFERROR(INDEX(Factors!$B$16:$B$39,MATCH('INPUT - Census'!C1678,Factors!$C$16:$C$35,0),1),0)</f>
        <v>0</v>
      </c>
      <c r="AG1678" s="19">
        <f>IFERROR(INDEX(Factors!$B$40:$B$44,MATCH('INPUT - Census'!F1678,Factors!$C$40:$C$44,0),1),0)</f>
        <v>0</v>
      </c>
      <c r="AH1678" s="21" t="str">
        <f t="shared" si="172"/>
        <v/>
      </c>
      <c r="AI1678" s="1" t="str">
        <f>IFERROR(VLOOKUP(H1678,Factors!$C$45:$D$48,2,0),"")</f>
        <v/>
      </c>
      <c r="AJ1678" t="b">
        <f t="shared" si="171"/>
        <v>0</v>
      </c>
    </row>
    <row r="1679" spans="2:36" ht="14.4" x14ac:dyDescent="0.3">
      <c r="B1679" s="70"/>
      <c r="C1679" s="58"/>
      <c r="D1679" s="63"/>
      <c r="E1679" s="58"/>
      <c r="F1679" s="58"/>
      <c r="G1679" s="44"/>
      <c r="H1679" s="45"/>
      <c r="I1679" s="45"/>
      <c r="J1679" s="38" t="str">
        <f t="shared" si="167"/>
        <v/>
      </c>
      <c r="K1679" s="39" t="str">
        <f t="shared" si="169"/>
        <v/>
      </c>
      <c r="M1679" s="3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  <c r="AB1679" s="17" t="str">
        <f t="shared" si="168"/>
        <v>-1</v>
      </c>
      <c r="AC1679" s="17">
        <f>IFERROR(INDEX(Factors!$C$59:$C$70,MATCH(AB1679,Factors!$B$59:$B$70,1),1),0)</f>
        <v>0</v>
      </c>
      <c r="AD1679" s="17">
        <f t="shared" si="170"/>
        <v>0</v>
      </c>
      <c r="AE1679" s="17">
        <f>IFERROR(INDEX(Factors!$B$6:$B$15,MATCH('INPUT - Census'!E1679,Factors!$C$6:$C$15,0),1),0)</f>
        <v>0</v>
      </c>
      <c r="AF1679" s="18">
        <f>IFERROR(INDEX(Factors!$B$16:$B$39,MATCH('INPUT - Census'!C1679,Factors!$C$16:$C$35,0),1),0)</f>
        <v>0</v>
      </c>
      <c r="AG1679" s="19">
        <f>IFERROR(INDEX(Factors!$B$40:$B$44,MATCH('INPUT - Census'!F1679,Factors!$C$40:$C$44,0),1),0)</f>
        <v>0</v>
      </c>
      <c r="AH1679" s="21" t="str">
        <f t="shared" si="172"/>
        <v/>
      </c>
      <c r="AI1679" s="1" t="str">
        <f>IFERROR(VLOOKUP(H1679,Factors!$C$45:$D$48,2,0),"")</f>
        <v/>
      </c>
      <c r="AJ1679" t="b">
        <f t="shared" si="171"/>
        <v>0</v>
      </c>
    </row>
    <row r="1680" spans="2:36" ht="14.4" x14ac:dyDescent="0.3">
      <c r="B1680" s="70"/>
      <c r="C1680" s="58"/>
      <c r="D1680" s="63"/>
      <c r="E1680" s="58"/>
      <c r="F1680" s="58"/>
      <c r="G1680" s="44"/>
      <c r="H1680" s="45"/>
      <c r="I1680" s="45"/>
      <c r="J1680" s="38" t="str">
        <f t="shared" si="167"/>
        <v/>
      </c>
      <c r="K1680" s="39" t="str">
        <f t="shared" si="169"/>
        <v/>
      </c>
      <c r="M1680" s="3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  <c r="AB1680" s="17" t="str">
        <f t="shared" si="168"/>
        <v>-1</v>
      </c>
      <c r="AC1680" s="17">
        <f>IFERROR(INDEX(Factors!$C$59:$C$70,MATCH(AB1680,Factors!$B$59:$B$70,1),1),0)</f>
        <v>0</v>
      </c>
      <c r="AD1680" s="17">
        <f t="shared" si="170"/>
        <v>0</v>
      </c>
      <c r="AE1680" s="17">
        <f>IFERROR(INDEX(Factors!$B$6:$B$15,MATCH('INPUT - Census'!E1680,Factors!$C$6:$C$15,0),1),0)</f>
        <v>0</v>
      </c>
      <c r="AF1680" s="18">
        <f>IFERROR(INDEX(Factors!$B$16:$B$39,MATCH('INPUT - Census'!C1680,Factors!$C$16:$C$35,0),1),0)</f>
        <v>0</v>
      </c>
      <c r="AG1680" s="19">
        <f>IFERROR(INDEX(Factors!$B$40:$B$44,MATCH('INPUT - Census'!F1680,Factors!$C$40:$C$44,0),1),0)</f>
        <v>0</v>
      </c>
      <c r="AH1680" s="21" t="str">
        <f t="shared" si="172"/>
        <v/>
      </c>
      <c r="AI1680" s="1" t="str">
        <f>IFERROR(VLOOKUP(H1680,Factors!$C$45:$D$48,2,0),"")</f>
        <v/>
      </c>
      <c r="AJ1680" t="b">
        <f t="shared" si="171"/>
        <v>0</v>
      </c>
    </row>
    <row r="1681" spans="2:36" ht="14.4" x14ac:dyDescent="0.3">
      <c r="B1681" s="70"/>
      <c r="C1681" s="58"/>
      <c r="D1681" s="63"/>
      <c r="E1681" s="58"/>
      <c r="F1681" s="58"/>
      <c r="G1681" s="44"/>
      <c r="H1681" s="45"/>
      <c r="I1681" s="45"/>
      <c r="J1681" s="38" t="str">
        <f t="shared" si="167"/>
        <v/>
      </c>
      <c r="K1681" s="39" t="str">
        <f t="shared" si="169"/>
        <v/>
      </c>
      <c r="M1681" s="3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  <c r="AB1681" s="17" t="str">
        <f t="shared" si="168"/>
        <v>-1</v>
      </c>
      <c r="AC1681" s="17">
        <f>IFERROR(INDEX(Factors!$C$59:$C$70,MATCH(AB1681,Factors!$B$59:$B$70,1),1),0)</f>
        <v>0</v>
      </c>
      <c r="AD1681" s="17">
        <f t="shared" si="170"/>
        <v>0</v>
      </c>
      <c r="AE1681" s="17">
        <f>IFERROR(INDEX(Factors!$B$6:$B$15,MATCH('INPUT - Census'!E1681,Factors!$C$6:$C$15,0),1),0)</f>
        <v>0</v>
      </c>
      <c r="AF1681" s="18">
        <f>IFERROR(INDEX(Factors!$B$16:$B$39,MATCH('INPUT - Census'!C1681,Factors!$C$16:$C$35,0),1),0)</f>
        <v>0</v>
      </c>
      <c r="AG1681" s="19">
        <f>IFERROR(INDEX(Factors!$B$40:$B$44,MATCH('INPUT - Census'!F1681,Factors!$C$40:$C$44,0),1),0)</f>
        <v>0</v>
      </c>
      <c r="AH1681" s="21" t="str">
        <f t="shared" si="172"/>
        <v/>
      </c>
      <c r="AI1681" s="1" t="str">
        <f>IFERROR(VLOOKUP(H1681,Factors!$C$45:$D$48,2,0),"")</f>
        <v/>
      </c>
      <c r="AJ1681" t="b">
        <f t="shared" si="171"/>
        <v>0</v>
      </c>
    </row>
    <row r="1682" spans="2:36" ht="14.4" x14ac:dyDescent="0.3">
      <c r="B1682" s="70"/>
      <c r="C1682" s="58"/>
      <c r="D1682" s="63"/>
      <c r="E1682" s="58"/>
      <c r="F1682" s="58"/>
      <c r="G1682" s="44"/>
      <c r="H1682" s="45"/>
      <c r="I1682" s="45"/>
      <c r="J1682" s="38" t="str">
        <f t="shared" si="167"/>
        <v/>
      </c>
      <c r="K1682" s="39" t="str">
        <f t="shared" si="169"/>
        <v/>
      </c>
      <c r="M1682" s="3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  <c r="AB1682" s="17" t="str">
        <f t="shared" si="168"/>
        <v>-1</v>
      </c>
      <c r="AC1682" s="17">
        <f>IFERROR(INDEX(Factors!$C$59:$C$70,MATCH(AB1682,Factors!$B$59:$B$70,1),1),0)</f>
        <v>0</v>
      </c>
      <c r="AD1682" s="17">
        <f t="shared" si="170"/>
        <v>0</v>
      </c>
      <c r="AE1682" s="17">
        <f>IFERROR(INDEX(Factors!$B$6:$B$15,MATCH('INPUT - Census'!E1682,Factors!$C$6:$C$15,0),1),0)</f>
        <v>0</v>
      </c>
      <c r="AF1682" s="18">
        <f>IFERROR(INDEX(Factors!$B$16:$B$39,MATCH('INPUT - Census'!C1682,Factors!$C$16:$C$35,0),1),0)</f>
        <v>0</v>
      </c>
      <c r="AG1682" s="19">
        <f>IFERROR(INDEX(Factors!$B$40:$B$44,MATCH('INPUT - Census'!F1682,Factors!$C$40:$C$44,0),1),0)</f>
        <v>0</v>
      </c>
      <c r="AH1682" s="21" t="str">
        <f t="shared" si="172"/>
        <v/>
      </c>
      <c r="AI1682" s="1" t="str">
        <f>IFERROR(VLOOKUP(H1682,Factors!$C$45:$D$48,2,0),"")</f>
        <v/>
      </c>
      <c r="AJ1682" t="b">
        <f t="shared" si="171"/>
        <v>0</v>
      </c>
    </row>
    <row r="1683" spans="2:36" ht="14.4" x14ac:dyDescent="0.3">
      <c r="B1683" s="70"/>
      <c r="C1683" s="58"/>
      <c r="D1683" s="63"/>
      <c r="E1683" s="58"/>
      <c r="F1683" s="58"/>
      <c r="G1683" s="44"/>
      <c r="H1683" s="45"/>
      <c r="I1683" s="45"/>
      <c r="J1683" s="38" t="str">
        <f t="shared" si="167"/>
        <v/>
      </c>
      <c r="K1683" s="39" t="str">
        <f t="shared" si="169"/>
        <v/>
      </c>
      <c r="M1683" s="3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  <c r="AB1683" s="17" t="str">
        <f t="shared" si="168"/>
        <v>-1</v>
      </c>
      <c r="AC1683" s="17">
        <f>IFERROR(INDEX(Factors!$C$59:$C$70,MATCH(AB1683,Factors!$B$59:$B$70,1),1),0)</f>
        <v>0</v>
      </c>
      <c r="AD1683" s="17">
        <f t="shared" si="170"/>
        <v>0</v>
      </c>
      <c r="AE1683" s="17">
        <f>IFERROR(INDEX(Factors!$B$6:$B$15,MATCH('INPUT - Census'!E1683,Factors!$C$6:$C$15,0),1),0)</f>
        <v>0</v>
      </c>
      <c r="AF1683" s="18">
        <f>IFERROR(INDEX(Factors!$B$16:$B$39,MATCH('INPUT - Census'!C1683,Factors!$C$16:$C$35,0),1),0)</f>
        <v>0</v>
      </c>
      <c r="AG1683" s="19">
        <f>IFERROR(INDEX(Factors!$B$40:$B$44,MATCH('INPUT - Census'!F1683,Factors!$C$40:$C$44,0),1),0)</f>
        <v>0</v>
      </c>
      <c r="AH1683" s="21" t="str">
        <f t="shared" si="172"/>
        <v/>
      </c>
      <c r="AI1683" s="1" t="str">
        <f>IFERROR(VLOOKUP(H1683,Factors!$C$45:$D$48,2,0),"")</f>
        <v/>
      </c>
      <c r="AJ1683" t="b">
        <f t="shared" si="171"/>
        <v>0</v>
      </c>
    </row>
    <row r="1684" spans="2:36" ht="14.4" x14ac:dyDescent="0.3">
      <c r="B1684" s="70"/>
      <c r="C1684" s="58"/>
      <c r="D1684" s="63"/>
      <c r="E1684" s="58"/>
      <c r="F1684" s="58"/>
      <c r="G1684" s="44"/>
      <c r="H1684" s="45"/>
      <c r="I1684" s="45"/>
      <c r="J1684" s="38" t="str">
        <f t="shared" si="167"/>
        <v/>
      </c>
      <c r="K1684" s="39" t="str">
        <f t="shared" si="169"/>
        <v/>
      </c>
      <c r="M1684" s="3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  <c r="AB1684" s="17" t="str">
        <f t="shared" si="168"/>
        <v>-1</v>
      </c>
      <c r="AC1684" s="17">
        <f>IFERROR(INDEX(Factors!$C$59:$C$70,MATCH(AB1684,Factors!$B$59:$B$70,1),1),0)</f>
        <v>0</v>
      </c>
      <c r="AD1684" s="17">
        <f t="shared" si="170"/>
        <v>0</v>
      </c>
      <c r="AE1684" s="17">
        <f>IFERROR(INDEX(Factors!$B$6:$B$15,MATCH('INPUT - Census'!E1684,Factors!$C$6:$C$15,0),1),0)</f>
        <v>0</v>
      </c>
      <c r="AF1684" s="18">
        <f>IFERROR(INDEX(Factors!$B$16:$B$39,MATCH('INPUT - Census'!C1684,Factors!$C$16:$C$35,0),1),0)</f>
        <v>0</v>
      </c>
      <c r="AG1684" s="19">
        <f>IFERROR(INDEX(Factors!$B$40:$B$44,MATCH('INPUT - Census'!F1684,Factors!$C$40:$C$44,0),1),0)</f>
        <v>0</v>
      </c>
      <c r="AH1684" s="21" t="str">
        <f t="shared" si="172"/>
        <v/>
      </c>
      <c r="AI1684" s="1" t="str">
        <f>IFERROR(VLOOKUP(H1684,Factors!$C$45:$D$48,2,0),"")</f>
        <v/>
      </c>
      <c r="AJ1684" t="b">
        <f t="shared" si="171"/>
        <v>0</v>
      </c>
    </row>
    <row r="1685" spans="2:36" ht="14.4" x14ac:dyDescent="0.3">
      <c r="B1685" s="70"/>
      <c r="C1685" s="58"/>
      <c r="D1685" s="63"/>
      <c r="E1685" s="58"/>
      <c r="F1685" s="58"/>
      <c r="G1685" s="44"/>
      <c r="H1685" s="45"/>
      <c r="I1685" s="45"/>
      <c r="J1685" s="38" t="str">
        <f t="shared" si="167"/>
        <v/>
      </c>
      <c r="K1685" s="39" t="str">
        <f t="shared" si="169"/>
        <v/>
      </c>
      <c r="M1685" s="3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  <c r="AB1685" s="17" t="str">
        <f t="shared" si="168"/>
        <v>-1</v>
      </c>
      <c r="AC1685" s="17">
        <f>IFERROR(INDEX(Factors!$C$59:$C$70,MATCH(AB1685,Factors!$B$59:$B$70,1),1),0)</f>
        <v>0</v>
      </c>
      <c r="AD1685" s="17">
        <f t="shared" si="170"/>
        <v>0</v>
      </c>
      <c r="AE1685" s="17">
        <f>IFERROR(INDEX(Factors!$B$6:$B$15,MATCH('INPUT - Census'!E1685,Factors!$C$6:$C$15,0),1),0)</f>
        <v>0</v>
      </c>
      <c r="AF1685" s="18">
        <f>IFERROR(INDEX(Factors!$B$16:$B$39,MATCH('INPUT - Census'!C1685,Factors!$C$16:$C$35,0),1),0)</f>
        <v>0</v>
      </c>
      <c r="AG1685" s="19">
        <f>IFERROR(INDEX(Factors!$B$40:$B$44,MATCH('INPUT - Census'!F1685,Factors!$C$40:$C$44,0),1),0)</f>
        <v>0</v>
      </c>
      <c r="AH1685" s="21" t="str">
        <f t="shared" si="172"/>
        <v/>
      </c>
      <c r="AI1685" s="1" t="str">
        <f>IFERROR(VLOOKUP(H1685,Factors!$C$45:$D$48,2,0),"")</f>
        <v/>
      </c>
      <c r="AJ1685" t="b">
        <f t="shared" si="171"/>
        <v>0</v>
      </c>
    </row>
    <row r="1686" spans="2:36" ht="14.4" x14ac:dyDescent="0.3">
      <c r="B1686" s="70"/>
      <c r="C1686" s="58"/>
      <c r="D1686" s="63"/>
      <c r="E1686" s="58"/>
      <c r="F1686" s="58"/>
      <c r="G1686" s="44"/>
      <c r="H1686" s="45"/>
      <c r="I1686" s="45"/>
      <c r="J1686" s="38" t="str">
        <f t="shared" si="167"/>
        <v/>
      </c>
      <c r="K1686" s="39" t="str">
        <f t="shared" si="169"/>
        <v/>
      </c>
      <c r="M1686" s="3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  <c r="AB1686" s="17" t="str">
        <f t="shared" si="168"/>
        <v>-1</v>
      </c>
      <c r="AC1686" s="17">
        <f>IFERROR(INDEX(Factors!$C$59:$C$70,MATCH(AB1686,Factors!$B$59:$B$70,1),1),0)</f>
        <v>0</v>
      </c>
      <c r="AD1686" s="17">
        <f t="shared" si="170"/>
        <v>0</v>
      </c>
      <c r="AE1686" s="17">
        <f>IFERROR(INDEX(Factors!$B$6:$B$15,MATCH('INPUT - Census'!E1686,Factors!$C$6:$C$15,0),1),0)</f>
        <v>0</v>
      </c>
      <c r="AF1686" s="18">
        <f>IFERROR(INDEX(Factors!$B$16:$B$39,MATCH('INPUT - Census'!C1686,Factors!$C$16:$C$35,0),1),0)</f>
        <v>0</v>
      </c>
      <c r="AG1686" s="19">
        <f>IFERROR(INDEX(Factors!$B$40:$B$44,MATCH('INPUT - Census'!F1686,Factors!$C$40:$C$44,0),1),0)</f>
        <v>0</v>
      </c>
      <c r="AH1686" s="21" t="str">
        <f t="shared" si="172"/>
        <v/>
      </c>
      <c r="AI1686" s="1" t="str">
        <f>IFERROR(VLOOKUP(H1686,Factors!$C$45:$D$48,2,0),"")</f>
        <v/>
      </c>
      <c r="AJ1686" t="b">
        <f t="shared" si="171"/>
        <v>0</v>
      </c>
    </row>
    <row r="1687" spans="2:36" ht="14.4" x14ac:dyDescent="0.3">
      <c r="B1687" s="70"/>
      <c r="C1687" s="58"/>
      <c r="D1687" s="63"/>
      <c r="E1687" s="58"/>
      <c r="F1687" s="58"/>
      <c r="G1687" s="44"/>
      <c r="H1687" s="45"/>
      <c r="I1687" s="45"/>
      <c r="J1687" s="38" t="str">
        <f t="shared" si="167"/>
        <v/>
      </c>
      <c r="K1687" s="39" t="str">
        <f t="shared" si="169"/>
        <v/>
      </c>
      <c r="M1687" s="3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  <c r="AB1687" s="17" t="str">
        <f t="shared" si="168"/>
        <v>-1</v>
      </c>
      <c r="AC1687" s="17">
        <f>IFERROR(INDEX(Factors!$C$59:$C$70,MATCH(AB1687,Factors!$B$59:$B$70,1),1),0)</f>
        <v>0</v>
      </c>
      <c r="AD1687" s="17">
        <f t="shared" si="170"/>
        <v>0</v>
      </c>
      <c r="AE1687" s="17">
        <f>IFERROR(INDEX(Factors!$B$6:$B$15,MATCH('INPUT - Census'!E1687,Factors!$C$6:$C$15,0),1),0)</f>
        <v>0</v>
      </c>
      <c r="AF1687" s="18">
        <f>IFERROR(INDEX(Factors!$B$16:$B$39,MATCH('INPUT - Census'!C1687,Factors!$C$16:$C$35,0),1),0)</f>
        <v>0</v>
      </c>
      <c r="AG1687" s="19">
        <f>IFERROR(INDEX(Factors!$B$40:$B$44,MATCH('INPUT - Census'!F1687,Factors!$C$40:$C$44,0),1),0)</f>
        <v>0</v>
      </c>
      <c r="AH1687" s="21" t="str">
        <f t="shared" si="172"/>
        <v/>
      </c>
      <c r="AI1687" s="1" t="str">
        <f>IFERROR(VLOOKUP(H1687,Factors!$C$45:$D$48,2,0),"")</f>
        <v/>
      </c>
      <c r="AJ1687" t="b">
        <f t="shared" si="171"/>
        <v>0</v>
      </c>
    </row>
    <row r="1688" spans="2:36" ht="14.4" x14ac:dyDescent="0.3">
      <c r="B1688" s="70"/>
      <c r="C1688" s="58"/>
      <c r="D1688" s="63"/>
      <c r="E1688" s="58"/>
      <c r="F1688" s="58"/>
      <c r="G1688" s="44"/>
      <c r="H1688" s="45"/>
      <c r="I1688" s="45"/>
      <c r="J1688" s="38" t="str">
        <f t="shared" si="167"/>
        <v/>
      </c>
      <c r="K1688" s="39" t="str">
        <f t="shared" si="169"/>
        <v/>
      </c>
      <c r="M1688" s="3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  <c r="AB1688" s="17" t="str">
        <f t="shared" si="168"/>
        <v>-1</v>
      </c>
      <c r="AC1688" s="17">
        <f>IFERROR(INDEX(Factors!$C$59:$C$70,MATCH(AB1688,Factors!$B$59:$B$70,1),1),0)</f>
        <v>0</v>
      </c>
      <c r="AD1688" s="17">
        <f t="shared" si="170"/>
        <v>0</v>
      </c>
      <c r="AE1688" s="17">
        <f>IFERROR(INDEX(Factors!$B$6:$B$15,MATCH('INPUT - Census'!E1688,Factors!$C$6:$C$15,0),1),0)</f>
        <v>0</v>
      </c>
      <c r="AF1688" s="18">
        <f>IFERROR(INDEX(Factors!$B$16:$B$39,MATCH('INPUT - Census'!C1688,Factors!$C$16:$C$35,0),1),0)</f>
        <v>0</v>
      </c>
      <c r="AG1688" s="19">
        <f>IFERROR(INDEX(Factors!$B$40:$B$44,MATCH('INPUT - Census'!F1688,Factors!$C$40:$C$44,0),1),0)</f>
        <v>0</v>
      </c>
      <c r="AH1688" s="21" t="str">
        <f t="shared" si="172"/>
        <v/>
      </c>
      <c r="AI1688" s="1" t="str">
        <f>IFERROR(VLOOKUP(H1688,Factors!$C$45:$D$48,2,0),"")</f>
        <v/>
      </c>
      <c r="AJ1688" t="b">
        <f t="shared" si="171"/>
        <v>0</v>
      </c>
    </row>
    <row r="1689" spans="2:36" ht="14.4" x14ac:dyDescent="0.3">
      <c r="B1689" s="70"/>
      <c r="C1689" s="58"/>
      <c r="D1689" s="63"/>
      <c r="E1689" s="58"/>
      <c r="F1689" s="58"/>
      <c r="G1689" s="44"/>
      <c r="H1689" s="45"/>
      <c r="I1689" s="45"/>
      <c r="J1689" s="38" t="str">
        <f t="shared" si="167"/>
        <v/>
      </c>
      <c r="K1689" s="39" t="str">
        <f t="shared" si="169"/>
        <v/>
      </c>
      <c r="M1689" s="3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  <c r="AB1689" s="17" t="str">
        <f t="shared" si="168"/>
        <v>-1</v>
      </c>
      <c r="AC1689" s="17">
        <f>IFERROR(INDEX(Factors!$C$59:$C$70,MATCH(AB1689,Factors!$B$59:$B$70,1),1),0)</f>
        <v>0</v>
      </c>
      <c r="AD1689" s="17">
        <f t="shared" si="170"/>
        <v>0</v>
      </c>
      <c r="AE1689" s="17">
        <f>IFERROR(INDEX(Factors!$B$6:$B$15,MATCH('INPUT - Census'!E1689,Factors!$C$6:$C$15,0),1),0)</f>
        <v>0</v>
      </c>
      <c r="AF1689" s="18">
        <f>IFERROR(INDEX(Factors!$B$16:$B$39,MATCH('INPUT - Census'!C1689,Factors!$C$16:$C$35,0),1),0)</f>
        <v>0</v>
      </c>
      <c r="AG1689" s="19">
        <f>IFERROR(INDEX(Factors!$B$40:$B$44,MATCH('INPUT - Census'!F1689,Factors!$C$40:$C$44,0),1),0)</f>
        <v>0</v>
      </c>
      <c r="AH1689" s="21" t="str">
        <f t="shared" si="172"/>
        <v/>
      </c>
      <c r="AI1689" s="1" t="str">
        <f>IFERROR(VLOOKUP(H1689,Factors!$C$45:$D$48,2,0),"")</f>
        <v/>
      </c>
      <c r="AJ1689" t="b">
        <f t="shared" si="171"/>
        <v>0</v>
      </c>
    </row>
    <row r="1690" spans="2:36" ht="14.4" x14ac:dyDescent="0.3">
      <c r="B1690" s="70"/>
      <c r="C1690" s="58"/>
      <c r="D1690" s="63"/>
      <c r="E1690" s="58"/>
      <c r="F1690" s="58"/>
      <c r="G1690" s="44"/>
      <c r="H1690" s="45"/>
      <c r="I1690" s="45"/>
      <c r="J1690" s="38" t="str">
        <f t="shared" si="167"/>
        <v/>
      </c>
      <c r="K1690" s="39" t="str">
        <f t="shared" si="169"/>
        <v/>
      </c>
      <c r="M1690" s="3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  <c r="AB1690" s="17" t="str">
        <f t="shared" si="168"/>
        <v>-1</v>
      </c>
      <c r="AC1690" s="17">
        <f>IFERROR(INDEX(Factors!$C$59:$C$70,MATCH(AB1690,Factors!$B$59:$B$70,1),1),0)</f>
        <v>0</v>
      </c>
      <c r="AD1690" s="17">
        <f t="shared" si="170"/>
        <v>0</v>
      </c>
      <c r="AE1690" s="17">
        <f>IFERROR(INDEX(Factors!$B$6:$B$15,MATCH('INPUT - Census'!E1690,Factors!$C$6:$C$15,0),1),0)</f>
        <v>0</v>
      </c>
      <c r="AF1690" s="18">
        <f>IFERROR(INDEX(Factors!$B$16:$B$39,MATCH('INPUT - Census'!C1690,Factors!$C$16:$C$35,0),1),0)</f>
        <v>0</v>
      </c>
      <c r="AG1690" s="19">
        <f>IFERROR(INDEX(Factors!$B$40:$B$44,MATCH('INPUT - Census'!F1690,Factors!$C$40:$C$44,0),1),0)</f>
        <v>0</v>
      </c>
      <c r="AH1690" s="21" t="str">
        <f t="shared" si="172"/>
        <v/>
      </c>
      <c r="AI1690" s="1" t="str">
        <f>IFERROR(VLOOKUP(H1690,Factors!$C$45:$D$48,2,0),"")</f>
        <v/>
      </c>
      <c r="AJ1690" t="b">
        <f t="shared" si="171"/>
        <v>0</v>
      </c>
    </row>
    <row r="1691" spans="2:36" ht="14.4" x14ac:dyDescent="0.3">
      <c r="B1691" s="70"/>
      <c r="C1691" s="58"/>
      <c r="D1691" s="63"/>
      <c r="E1691" s="58"/>
      <c r="F1691" s="58"/>
      <c r="G1691" s="44"/>
      <c r="H1691" s="45"/>
      <c r="I1691" s="45"/>
      <c r="J1691" s="38" t="str">
        <f t="shared" si="167"/>
        <v/>
      </c>
      <c r="K1691" s="39" t="str">
        <f t="shared" si="169"/>
        <v/>
      </c>
      <c r="M1691" s="3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  <c r="AB1691" s="17" t="str">
        <f t="shared" si="168"/>
        <v>-1</v>
      </c>
      <c r="AC1691" s="17">
        <f>IFERROR(INDEX(Factors!$C$59:$C$70,MATCH(AB1691,Factors!$B$59:$B$70,1),1),0)</f>
        <v>0</v>
      </c>
      <c r="AD1691" s="17">
        <f t="shared" si="170"/>
        <v>0</v>
      </c>
      <c r="AE1691" s="17">
        <f>IFERROR(INDEX(Factors!$B$6:$B$15,MATCH('INPUT - Census'!E1691,Factors!$C$6:$C$15,0),1),0)</f>
        <v>0</v>
      </c>
      <c r="AF1691" s="18">
        <f>IFERROR(INDEX(Factors!$B$16:$B$39,MATCH('INPUT - Census'!C1691,Factors!$C$16:$C$35,0),1),0)</f>
        <v>0</v>
      </c>
      <c r="AG1691" s="19">
        <f>IFERROR(INDEX(Factors!$B$40:$B$44,MATCH('INPUT - Census'!F1691,Factors!$C$40:$C$44,0),1),0)</f>
        <v>0</v>
      </c>
      <c r="AH1691" s="21" t="str">
        <f t="shared" si="172"/>
        <v/>
      </c>
      <c r="AI1691" s="1" t="str">
        <f>IFERROR(VLOOKUP(H1691,Factors!$C$45:$D$48,2,0),"")</f>
        <v/>
      </c>
      <c r="AJ1691" t="b">
        <f t="shared" si="171"/>
        <v>0</v>
      </c>
    </row>
    <row r="1692" spans="2:36" ht="14.4" x14ac:dyDescent="0.3">
      <c r="B1692" s="70"/>
      <c r="C1692" s="58"/>
      <c r="D1692" s="63"/>
      <c r="E1692" s="58"/>
      <c r="F1692" s="58"/>
      <c r="G1692" s="44"/>
      <c r="H1692" s="45"/>
      <c r="I1692" s="45"/>
      <c r="J1692" s="38" t="str">
        <f t="shared" si="167"/>
        <v/>
      </c>
      <c r="K1692" s="39" t="str">
        <f t="shared" si="169"/>
        <v/>
      </c>
      <c r="M1692" s="3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  <c r="AB1692" s="17" t="str">
        <f t="shared" si="168"/>
        <v>-1</v>
      </c>
      <c r="AC1692" s="17">
        <f>IFERROR(INDEX(Factors!$C$59:$C$70,MATCH(AB1692,Factors!$B$59:$B$70,1),1),0)</f>
        <v>0</v>
      </c>
      <c r="AD1692" s="17">
        <f t="shared" si="170"/>
        <v>0</v>
      </c>
      <c r="AE1692" s="17">
        <f>IFERROR(INDEX(Factors!$B$6:$B$15,MATCH('INPUT - Census'!E1692,Factors!$C$6:$C$15,0),1),0)</f>
        <v>0</v>
      </c>
      <c r="AF1692" s="18">
        <f>IFERROR(INDEX(Factors!$B$16:$B$39,MATCH('INPUT - Census'!C1692,Factors!$C$16:$C$35,0),1),0)</f>
        <v>0</v>
      </c>
      <c r="AG1692" s="19">
        <f>IFERROR(INDEX(Factors!$B$40:$B$44,MATCH('INPUT - Census'!F1692,Factors!$C$40:$C$44,0),1),0)</f>
        <v>0</v>
      </c>
      <c r="AH1692" s="21" t="str">
        <f t="shared" si="172"/>
        <v/>
      </c>
      <c r="AI1692" s="1" t="str">
        <f>IFERROR(VLOOKUP(H1692,Factors!$C$45:$D$48,2,0),"")</f>
        <v/>
      </c>
      <c r="AJ1692" t="b">
        <f t="shared" si="171"/>
        <v>0</v>
      </c>
    </row>
    <row r="1693" spans="2:36" ht="14.4" x14ac:dyDescent="0.3">
      <c r="B1693" s="70"/>
      <c r="C1693" s="58"/>
      <c r="D1693" s="63"/>
      <c r="E1693" s="58"/>
      <c r="F1693" s="58"/>
      <c r="G1693" s="44"/>
      <c r="H1693" s="45"/>
      <c r="I1693" s="45"/>
      <c r="J1693" s="38" t="str">
        <f t="shared" si="167"/>
        <v/>
      </c>
      <c r="K1693" s="39" t="str">
        <f t="shared" si="169"/>
        <v/>
      </c>
      <c r="M1693" s="3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  <c r="AB1693" s="17" t="str">
        <f t="shared" si="168"/>
        <v>-1</v>
      </c>
      <c r="AC1693" s="17">
        <f>IFERROR(INDEX(Factors!$C$59:$C$70,MATCH(AB1693,Factors!$B$59:$B$70,1),1),0)</f>
        <v>0</v>
      </c>
      <c r="AD1693" s="17">
        <f t="shared" si="170"/>
        <v>0</v>
      </c>
      <c r="AE1693" s="17">
        <f>IFERROR(INDEX(Factors!$B$6:$B$15,MATCH('INPUT - Census'!E1693,Factors!$C$6:$C$15,0),1),0)</f>
        <v>0</v>
      </c>
      <c r="AF1693" s="18">
        <f>IFERROR(INDEX(Factors!$B$16:$B$39,MATCH('INPUT - Census'!C1693,Factors!$C$16:$C$35,0),1),0)</f>
        <v>0</v>
      </c>
      <c r="AG1693" s="19">
        <f>IFERROR(INDEX(Factors!$B$40:$B$44,MATCH('INPUT - Census'!F1693,Factors!$C$40:$C$44,0),1),0)</f>
        <v>0</v>
      </c>
      <c r="AH1693" s="21" t="str">
        <f t="shared" si="172"/>
        <v/>
      </c>
      <c r="AI1693" s="1" t="str">
        <f>IFERROR(VLOOKUP(H1693,Factors!$C$45:$D$48,2,0),"")</f>
        <v/>
      </c>
      <c r="AJ1693" t="b">
        <f t="shared" si="171"/>
        <v>0</v>
      </c>
    </row>
    <row r="1694" spans="2:36" ht="14.4" x14ac:dyDescent="0.3">
      <c r="B1694" s="70"/>
      <c r="C1694" s="58"/>
      <c r="D1694" s="63"/>
      <c r="E1694" s="58"/>
      <c r="F1694" s="58"/>
      <c r="G1694" s="44"/>
      <c r="H1694" s="45"/>
      <c r="I1694" s="45"/>
      <c r="J1694" s="38" t="str">
        <f t="shared" si="167"/>
        <v/>
      </c>
      <c r="K1694" s="39" t="str">
        <f t="shared" si="169"/>
        <v/>
      </c>
      <c r="M1694" s="3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  <c r="AB1694" s="17" t="str">
        <f t="shared" si="168"/>
        <v>-1</v>
      </c>
      <c r="AC1694" s="17">
        <f>IFERROR(INDEX(Factors!$C$59:$C$70,MATCH(AB1694,Factors!$B$59:$B$70,1),1),0)</f>
        <v>0</v>
      </c>
      <c r="AD1694" s="17">
        <f t="shared" si="170"/>
        <v>0</v>
      </c>
      <c r="AE1694" s="17">
        <f>IFERROR(INDEX(Factors!$B$6:$B$15,MATCH('INPUT - Census'!E1694,Factors!$C$6:$C$15,0),1),0)</f>
        <v>0</v>
      </c>
      <c r="AF1694" s="18">
        <f>IFERROR(INDEX(Factors!$B$16:$B$39,MATCH('INPUT - Census'!C1694,Factors!$C$16:$C$35,0),1),0)</f>
        <v>0</v>
      </c>
      <c r="AG1694" s="19">
        <f>IFERROR(INDEX(Factors!$B$40:$B$44,MATCH('INPUT - Census'!F1694,Factors!$C$40:$C$44,0),1),0)</f>
        <v>0</v>
      </c>
      <c r="AH1694" s="21" t="str">
        <f t="shared" si="172"/>
        <v/>
      </c>
      <c r="AI1694" s="1" t="str">
        <f>IFERROR(VLOOKUP(H1694,Factors!$C$45:$D$48,2,0),"")</f>
        <v/>
      </c>
      <c r="AJ1694" t="b">
        <f t="shared" si="171"/>
        <v>0</v>
      </c>
    </row>
    <row r="1695" spans="2:36" ht="14.4" x14ac:dyDescent="0.3">
      <c r="B1695" s="70"/>
      <c r="C1695" s="58"/>
      <c r="D1695" s="63"/>
      <c r="E1695" s="58"/>
      <c r="F1695" s="58"/>
      <c r="G1695" s="44"/>
      <c r="H1695" s="45"/>
      <c r="I1695" s="45"/>
      <c r="J1695" s="38" t="str">
        <f t="shared" si="167"/>
        <v/>
      </c>
      <c r="K1695" s="39" t="str">
        <f t="shared" si="169"/>
        <v/>
      </c>
      <c r="M1695" s="3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  <c r="AB1695" s="17" t="str">
        <f t="shared" si="168"/>
        <v>-1</v>
      </c>
      <c r="AC1695" s="17">
        <f>IFERROR(INDEX(Factors!$C$59:$C$70,MATCH(AB1695,Factors!$B$59:$B$70,1),1),0)</f>
        <v>0</v>
      </c>
      <c r="AD1695" s="17">
        <f t="shared" si="170"/>
        <v>0</v>
      </c>
      <c r="AE1695" s="17">
        <f>IFERROR(INDEX(Factors!$B$6:$B$15,MATCH('INPUT - Census'!E1695,Factors!$C$6:$C$15,0),1),0)</f>
        <v>0</v>
      </c>
      <c r="AF1695" s="18">
        <f>IFERROR(INDEX(Factors!$B$16:$B$39,MATCH('INPUT - Census'!C1695,Factors!$C$16:$C$35,0),1),0)</f>
        <v>0</v>
      </c>
      <c r="AG1695" s="19">
        <f>IFERROR(INDEX(Factors!$B$40:$B$44,MATCH('INPUT - Census'!F1695,Factors!$C$40:$C$44,0),1),0)</f>
        <v>0</v>
      </c>
      <c r="AH1695" s="21" t="str">
        <f t="shared" si="172"/>
        <v/>
      </c>
      <c r="AI1695" s="1" t="str">
        <f>IFERROR(VLOOKUP(H1695,Factors!$C$45:$D$48,2,0),"")</f>
        <v/>
      </c>
      <c r="AJ1695" t="b">
        <f t="shared" si="171"/>
        <v>0</v>
      </c>
    </row>
    <row r="1696" spans="2:36" ht="14.4" x14ac:dyDescent="0.3">
      <c r="B1696" s="70"/>
      <c r="C1696" s="58"/>
      <c r="D1696" s="63"/>
      <c r="E1696" s="58"/>
      <c r="F1696" s="58"/>
      <c r="G1696" s="44"/>
      <c r="H1696" s="45"/>
      <c r="I1696" s="45"/>
      <c r="J1696" s="38" t="str">
        <f t="shared" si="167"/>
        <v/>
      </c>
      <c r="K1696" s="39" t="str">
        <f t="shared" si="169"/>
        <v/>
      </c>
      <c r="M1696" s="3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  <c r="AB1696" s="17" t="str">
        <f t="shared" si="168"/>
        <v>-1</v>
      </c>
      <c r="AC1696" s="17">
        <f>IFERROR(INDEX(Factors!$C$59:$C$70,MATCH(AB1696,Factors!$B$59:$B$70,1),1),0)</f>
        <v>0</v>
      </c>
      <c r="AD1696" s="17">
        <f t="shared" si="170"/>
        <v>0</v>
      </c>
      <c r="AE1696" s="17">
        <f>IFERROR(INDEX(Factors!$B$6:$B$15,MATCH('INPUT - Census'!E1696,Factors!$C$6:$C$15,0),1),0)</f>
        <v>0</v>
      </c>
      <c r="AF1696" s="18">
        <f>IFERROR(INDEX(Factors!$B$16:$B$39,MATCH('INPUT - Census'!C1696,Factors!$C$16:$C$35,0),1),0)</f>
        <v>0</v>
      </c>
      <c r="AG1696" s="19">
        <f>IFERROR(INDEX(Factors!$B$40:$B$44,MATCH('INPUT - Census'!F1696,Factors!$C$40:$C$44,0),1),0)</f>
        <v>0</v>
      </c>
      <c r="AH1696" s="21" t="str">
        <f t="shared" si="172"/>
        <v/>
      </c>
      <c r="AI1696" s="1" t="str">
        <f>IFERROR(VLOOKUP(H1696,Factors!$C$45:$D$48,2,0),"")</f>
        <v/>
      </c>
      <c r="AJ1696" t="b">
        <f t="shared" si="171"/>
        <v>0</v>
      </c>
    </row>
    <row r="1697" spans="2:36" ht="14.4" x14ac:dyDescent="0.3">
      <c r="B1697" s="70"/>
      <c r="C1697" s="58"/>
      <c r="D1697" s="63"/>
      <c r="E1697" s="58"/>
      <c r="F1697" s="58"/>
      <c r="G1697" s="44"/>
      <c r="H1697" s="45"/>
      <c r="I1697" s="45"/>
      <c r="J1697" s="38" t="str">
        <f t="shared" si="167"/>
        <v/>
      </c>
      <c r="K1697" s="39" t="str">
        <f t="shared" si="169"/>
        <v/>
      </c>
      <c r="M1697" s="3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  <c r="AB1697" s="17" t="str">
        <f t="shared" si="168"/>
        <v>-1</v>
      </c>
      <c r="AC1697" s="17">
        <f>IFERROR(INDEX(Factors!$C$59:$C$70,MATCH(AB1697,Factors!$B$59:$B$70,1),1),0)</f>
        <v>0</v>
      </c>
      <c r="AD1697" s="17">
        <f t="shared" si="170"/>
        <v>0</v>
      </c>
      <c r="AE1697" s="17">
        <f>IFERROR(INDEX(Factors!$B$6:$B$15,MATCH('INPUT - Census'!E1697,Factors!$C$6:$C$15,0),1),0)</f>
        <v>0</v>
      </c>
      <c r="AF1697" s="18">
        <f>IFERROR(INDEX(Factors!$B$16:$B$39,MATCH('INPUT - Census'!C1697,Factors!$C$16:$C$35,0),1),0)</f>
        <v>0</v>
      </c>
      <c r="AG1697" s="19">
        <f>IFERROR(INDEX(Factors!$B$40:$B$44,MATCH('INPUT - Census'!F1697,Factors!$C$40:$C$44,0),1),0)</f>
        <v>0</v>
      </c>
      <c r="AH1697" s="21" t="str">
        <f t="shared" si="172"/>
        <v/>
      </c>
      <c r="AI1697" s="1" t="str">
        <f>IFERROR(VLOOKUP(H1697,Factors!$C$45:$D$48,2,0),"")</f>
        <v/>
      </c>
      <c r="AJ1697" t="b">
        <f t="shared" si="171"/>
        <v>0</v>
      </c>
    </row>
    <row r="1698" spans="2:36" ht="14.4" x14ac:dyDescent="0.3">
      <c r="B1698" s="70"/>
      <c r="C1698" s="58"/>
      <c r="D1698" s="63"/>
      <c r="E1698" s="58"/>
      <c r="F1698" s="58"/>
      <c r="G1698" s="44"/>
      <c r="H1698" s="45"/>
      <c r="I1698" s="45"/>
      <c r="J1698" s="38" t="str">
        <f t="shared" si="167"/>
        <v/>
      </c>
      <c r="K1698" s="39" t="str">
        <f t="shared" si="169"/>
        <v/>
      </c>
      <c r="M1698" s="3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  <c r="AB1698" s="17" t="str">
        <f t="shared" si="168"/>
        <v>-1</v>
      </c>
      <c r="AC1698" s="17">
        <f>IFERROR(INDEX(Factors!$C$59:$C$70,MATCH(AB1698,Factors!$B$59:$B$70,1),1),0)</f>
        <v>0</v>
      </c>
      <c r="AD1698" s="17">
        <f t="shared" si="170"/>
        <v>0</v>
      </c>
      <c r="AE1698" s="17">
        <f>IFERROR(INDEX(Factors!$B$6:$B$15,MATCH('INPUT - Census'!E1698,Factors!$C$6:$C$15,0),1),0)</f>
        <v>0</v>
      </c>
      <c r="AF1698" s="18">
        <f>IFERROR(INDEX(Factors!$B$16:$B$39,MATCH('INPUT - Census'!C1698,Factors!$C$16:$C$35,0),1),0)</f>
        <v>0</v>
      </c>
      <c r="AG1698" s="19">
        <f>IFERROR(INDEX(Factors!$B$40:$B$44,MATCH('INPUT - Census'!F1698,Factors!$C$40:$C$44,0),1),0)</f>
        <v>0</v>
      </c>
      <c r="AH1698" s="21" t="str">
        <f t="shared" si="172"/>
        <v/>
      </c>
      <c r="AI1698" s="1" t="str">
        <f>IFERROR(VLOOKUP(H1698,Factors!$C$45:$D$48,2,0),"")</f>
        <v/>
      </c>
      <c r="AJ1698" t="b">
        <f t="shared" si="171"/>
        <v>0</v>
      </c>
    </row>
    <row r="1699" spans="2:36" ht="14.4" x14ac:dyDescent="0.3">
      <c r="B1699" s="70"/>
      <c r="C1699" s="58"/>
      <c r="D1699" s="63"/>
      <c r="E1699" s="58"/>
      <c r="F1699" s="58"/>
      <c r="G1699" s="44"/>
      <c r="H1699" s="45"/>
      <c r="I1699" s="45"/>
      <c r="J1699" s="38" t="str">
        <f t="shared" si="167"/>
        <v/>
      </c>
      <c r="K1699" s="39" t="str">
        <f t="shared" si="169"/>
        <v/>
      </c>
      <c r="M1699" s="3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  <c r="AB1699" s="17" t="str">
        <f t="shared" si="168"/>
        <v>-1</v>
      </c>
      <c r="AC1699" s="17">
        <f>IFERROR(INDEX(Factors!$C$59:$C$70,MATCH(AB1699,Factors!$B$59:$B$70,1),1),0)</f>
        <v>0</v>
      </c>
      <c r="AD1699" s="17">
        <f t="shared" si="170"/>
        <v>0</v>
      </c>
      <c r="AE1699" s="17">
        <f>IFERROR(INDEX(Factors!$B$6:$B$15,MATCH('INPUT - Census'!E1699,Factors!$C$6:$C$15,0),1),0)</f>
        <v>0</v>
      </c>
      <c r="AF1699" s="18">
        <f>IFERROR(INDEX(Factors!$B$16:$B$39,MATCH('INPUT - Census'!C1699,Factors!$C$16:$C$35,0),1),0)</f>
        <v>0</v>
      </c>
      <c r="AG1699" s="19">
        <f>IFERROR(INDEX(Factors!$B$40:$B$44,MATCH('INPUT - Census'!F1699,Factors!$C$40:$C$44,0),1),0)</f>
        <v>0</v>
      </c>
      <c r="AH1699" s="21" t="str">
        <f t="shared" si="172"/>
        <v/>
      </c>
      <c r="AI1699" s="1" t="str">
        <f>IFERROR(VLOOKUP(H1699,Factors!$C$45:$D$48,2,0),"")</f>
        <v/>
      </c>
      <c r="AJ1699" t="b">
        <f t="shared" si="171"/>
        <v>0</v>
      </c>
    </row>
    <row r="1700" spans="2:36" ht="14.4" x14ac:dyDescent="0.3">
      <c r="B1700" s="70"/>
      <c r="C1700" s="58"/>
      <c r="D1700" s="63"/>
      <c r="E1700" s="58"/>
      <c r="F1700" s="58"/>
      <c r="G1700" s="44"/>
      <c r="H1700" s="45"/>
      <c r="I1700" s="45"/>
      <c r="J1700" s="38" t="str">
        <f t="shared" si="167"/>
        <v/>
      </c>
      <c r="K1700" s="39" t="str">
        <f t="shared" si="169"/>
        <v/>
      </c>
      <c r="M1700" s="3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  <c r="AB1700" s="17" t="str">
        <f t="shared" si="168"/>
        <v>-1</v>
      </c>
      <c r="AC1700" s="17">
        <f>IFERROR(INDEX(Factors!$C$59:$C$70,MATCH(AB1700,Factors!$B$59:$B$70,1),1),0)</f>
        <v>0</v>
      </c>
      <c r="AD1700" s="17">
        <f t="shared" si="170"/>
        <v>0</v>
      </c>
      <c r="AE1700" s="17">
        <f>IFERROR(INDEX(Factors!$B$6:$B$15,MATCH('INPUT - Census'!E1700,Factors!$C$6:$C$15,0),1),0)</f>
        <v>0</v>
      </c>
      <c r="AF1700" s="18">
        <f>IFERROR(INDEX(Factors!$B$16:$B$39,MATCH('INPUT - Census'!C1700,Factors!$C$16:$C$35,0),1),0)</f>
        <v>0</v>
      </c>
      <c r="AG1700" s="19">
        <f>IFERROR(INDEX(Factors!$B$40:$B$44,MATCH('INPUT - Census'!F1700,Factors!$C$40:$C$44,0),1),0)</f>
        <v>0</v>
      </c>
      <c r="AH1700" s="21" t="str">
        <f t="shared" si="172"/>
        <v/>
      </c>
      <c r="AI1700" s="1" t="str">
        <f>IFERROR(VLOOKUP(H1700,Factors!$C$45:$D$48,2,0),"")</f>
        <v/>
      </c>
      <c r="AJ1700" t="b">
        <f t="shared" si="171"/>
        <v>0</v>
      </c>
    </row>
    <row r="1701" spans="2:36" ht="14.4" x14ac:dyDescent="0.3">
      <c r="B1701" s="70"/>
      <c r="C1701" s="58"/>
      <c r="D1701" s="63"/>
      <c r="E1701" s="58"/>
      <c r="F1701" s="58"/>
      <c r="G1701" s="44"/>
      <c r="H1701" s="45"/>
      <c r="I1701" s="45"/>
      <c r="J1701" s="38" t="str">
        <f t="shared" si="167"/>
        <v/>
      </c>
      <c r="K1701" s="39" t="str">
        <f t="shared" si="169"/>
        <v/>
      </c>
      <c r="M1701" s="3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  <c r="AB1701" s="17" t="str">
        <f t="shared" si="168"/>
        <v>-1</v>
      </c>
      <c r="AC1701" s="17">
        <f>IFERROR(INDEX(Factors!$C$59:$C$70,MATCH(AB1701,Factors!$B$59:$B$70,1),1),0)</f>
        <v>0</v>
      </c>
      <c r="AD1701" s="17">
        <f t="shared" si="170"/>
        <v>0</v>
      </c>
      <c r="AE1701" s="17">
        <f>IFERROR(INDEX(Factors!$B$6:$B$15,MATCH('INPUT - Census'!E1701,Factors!$C$6:$C$15,0),1),0)</f>
        <v>0</v>
      </c>
      <c r="AF1701" s="18">
        <f>IFERROR(INDEX(Factors!$B$16:$B$39,MATCH('INPUT - Census'!C1701,Factors!$C$16:$C$35,0),1),0)</f>
        <v>0</v>
      </c>
      <c r="AG1701" s="19">
        <f>IFERROR(INDEX(Factors!$B$40:$B$44,MATCH('INPUT - Census'!F1701,Factors!$C$40:$C$44,0),1),0)</f>
        <v>0</v>
      </c>
      <c r="AH1701" s="21" t="str">
        <f t="shared" si="172"/>
        <v/>
      </c>
      <c r="AI1701" s="1" t="str">
        <f>IFERROR(VLOOKUP(H1701,Factors!$C$45:$D$48,2,0),"")</f>
        <v/>
      </c>
      <c r="AJ1701" t="b">
        <f t="shared" si="171"/>
        <v>0</v>
      </c>
    </row>
    <row r="1702" spans="2:36" ht="14.4" x14ac:dyDescent="0.3">
      <c r="B1702" s="70"/>
      <c r="C1702" s="58"/>
      <c r="D1702" s="63"/>
      <c r="E1702" s="58"/>
      <c r="F1702" s="58"/>
      <c r="G1702" s="44"/>
      <c r="H1702" s="45"/>
      <c r="I1702" s="45"/>
      <c r="J1702" s="38" t="str">
        <f t="shared" si="167"/>
        <v/>
      </c>
      <c r="K1702" s="39" t="str">
        <f t="shared" si="169"/>
        <v/>
      </c>
      <c r="M1702" s="3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  <c r="AB1702" s="17" t="str">
        <f t="shared" si="168"/>
        <v>-1</v>
      </c>
      <c r="AC1702" s="17">
        <f>IFERROR(INDEX(Factors!$C$59:$C$70,MATCH(AB1702,Factors!$B$59:$B$70,1),1),0)</f>
        <v>0</v>
      </c>
      <c r="AD1702" s="17">
        <f t="shared" si="170"/>
        <v>0</v>
      </c>
      <c r="AE1702" s="17">
        <f>IFERROR(INDEX(Factors!$B$6:$B$15,MATCH('INPUT - Census'!E1702,Factors!$C$6:$C$15,0),1),0)</f>
        <v>0</v>
      </c>
      <c r="AF1702" s="18">
        <f>IFERROR(INDEX(Factors!$B$16:$B$39,MATCH('INPUT - Census'!C1702,Factors!$C$16:$C$35,0),1),0)</f>
        <v>0</v>
      </c>
      <c r="AG1702" s="19">
        <f>IFERROR(INDEX(Factors!$B$40:$B$44,MATCH('INPUT - Census'!F1702,Factors!$C$40:$C$44,0),1),0)</f>
        <v>0</v>
      </c>
      <c r="AH1702" s="21" t="str">
        <f t="shared" si="172"/>
        <v/>
      </c>
      <c r="AI1702" s="1" t="str">
        <f>IFERROR(VLOOKUP(H1702,Factors!$C$45:$D$48,2,0),"")</f>
        <v/>
      </c>
      <c r="AJ1702" t="b">
        <f t="shared" si="171"/>
        <v>0</v>
      </c>
    </row>
    <row r="1703" spans="2:36" ht="14.4" x14ac:dyDescent="0.3">
      <c r="B1703" s="70"/>
      <c r="C1703" s="58"/>
      <c r="D1703" s="63"/>
      <c r="E1703" s="58"/>
      <c r="F1703" s="58"/>
      <c r="G1703" s="44"/>
      <c r="H1703" s="45"/>
      <c r="I1703" s="45"/>
      <c r="J1703" s="38" t="str">
        <f t="shared" si="167"/>
        <v/>
      </c>
      <c r="K1703" s="39" t="str">
        <f t="shared" si="169"/>
        <v/>
      </c>
      <c r="M1703" s="3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  <c r="AB1703" s="17" t="str">
        <f t="shared" si="168"/>
        <v>-1</v>
      </c>
      <c r="AC1703" s="17">
        <f>IFERROR(INDEX(Factors!$C$59:$C$70,MATCH(AB1703,Factors!$B$59:$B$70,1),1),0)</f>
        <v>0</v>
      </c>
      <c r="AD1703" s="17">
        <f t="shared" si="170"/>
        <v>0</v>
      </c>
      <c r="AE1703" s="17">
        <f>IFERROR(INDEX(Factors!$B$6:$B$15,MATCH('INPUT - Census'!E1703,Factors!$C$6:$C$15,0),1),0)</f>
        <v>0</v>
      </c>
      <c r="AF1703" s="18">
        <f>IFERROR(INDEX(Factors!$B$16:$B$39,MATCH('INPUT - Census'!C1703,Factors!$C$16:$C$35,0),1),0)</f>
        <v>0</v>
      </c>
      <c r="AG1703" s="19">
        <f>IFERROR(INDEX(Factors!$B$40:$B$44,MATCH('INPUT - Census'!F1703,Factors!$C$40:$C$44,0),1),0)</f>
        <v>0</v>
      </c>
      <c r="AH1703" s="21" t="str">
        <f t="shared" si="172"/>
        <v/>
      </c>
      <c r="AI1703" s="1" t="str">
        <f>IFERROR(VLOOKUP(H1703,Factors!$C$45:$D$48,2,0),"")</f>
        <v/>
      </c>
      <c r="AJ1703" t="b">
        <f t="shared" si="171"/>
        <v>0</v>
      </c>
    </row>
    <row r="1704" spans="2:36" ht="14.4" x14ac:dyDescent="0.3">
      <c r="B1704" s="70"/>
      <c r="C1704" s="58"/>
      <c r="D1704" s="63"/>
      <c r="E1704" s="58"/>
      <c r="F1704" s="58"/>
      <c r="G1704" s="44"/>
      <c r="H1704" s="45"/>
      <c r="I1704" s="45"/>
      <c r="J1704" s="38" t="str">
        <f t="shared" si="167"/>
        <v/>
      </c>
      <c r="K1704" s="39" t="str">
        <f t="shared" si="169"/>
        <v/>
      </c>
      <c r="M1704" s="3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  <c r="AB1704" s="17" t="str">
        <f t="shared" si="168"/>
        <v>-1</v>
      </c>
      <c r="AC1704" s="17">
        <f>IFERROR(INDEX(Factors!$C$59:$C$70,MATCH(AB1704,Factors!$B$59:$B$70,1),1),0)</f>
        <v>0</v>
      </c>
      <c r="AD1704" s="17">
        <f t="shared" si="170"/>
        <v>0</v>
      </c>
      <c r="AE1704" s="17">
        <f>IFERROR(INDEX(Factors!$B$6:$B$15,MATCH('INPUT - Census'!E1704,Factors!$C$6:$C$15,0),1),0)</f>
        <v>0</v>
      </c>
      <c r="AF1704" s="18">
        <f>IFERROR(INDEX(Factors!$B$16:$B$39,MATCH('INPUT - Census'!C1704,Factors!$C$16:$C$35,0),1),0)</f>
        <v>0</v>
      </c>
      <c r="AG1704" s="19">
        <f>IFERROR(INDEX(Factors!$B$40:$B$44,MATCH('INPUT - Census'!F1704,Factors!$C$40:$C$44,0),1),0)</f>
        <v>0</v>
      </c>
      <c r="AH1704" s="21" t="str">
        <f t="shared" si="172"/>
        <v/>
      </c>
      <c r="AI1704" s="1" t="str">
        <f>IFERROR(VLOOKUP(H1704,Factors!$C$45:$D$48,2,0),"")</f>
        <v/>
      </c>
      <c r="AJ1704" t="b">
        <f t="shared" si="171"/>
        <v>0</v>
      </c>
    </row>
    <row r="1705" spans="2:36" ht="14.4" x14ac:dyDescent="0.3">
      <c r="B1705" s="70"/>
      <c r="C1705" s="58"/>
      <c r="D1705" s="63"/>
      <c r="E1705" s="58"/>
      <c r="F1705" s="58"/>
      <c r="G1705" s="44"/>
      <c r="H1705" s="45"/>
      <c r="I1705" s="45"/>
      <c r="J1705" s="38" t="str">
        <f t="shared" si="167"/>
        <v/>
      </c>
      <c r="K1705" s="39" t="str">
        <f t="shared" si="169"/>
        <v/>
      </c>
      <c r="M1705" s="3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  <c r="AB1705" s="17" t="str">
        <f t="shared" si="168"/>
        <v>-1</v>
      </c>
      <c r="AC1705" s="17">
        <f>IFERROR(INDEX(Factors!$C$59:$C$70,MATCH(AB1705,Factors!$B$59:$B$70,1),1),0)</f>
        <v>0</v>
      </c>
      <c r="AD1705" s="17">
        <f t="shared" si="170"/>
        <v>0</v>
      </c>
      <c r="AE1705" s="17">
        <f>IFERROR(INDEX(Factors!$B$6:$B$15,MATCH('INPUT - Census'!E1705,Factors!$C$6:$C$15,0),1),0)</f>
        <v>0</v>
      </c>
      <c r="AF1705" s="18">
        <f>IFERROR(INDEX(Factors!$B$16:$B$39,MATCH('INPUT - Census'!C1705,Factors!$C$16:$C$35,0),1),0)</f>
        <v>0</v>
      </c>
      <c r="AG1705" s="19">
        <f>IFERROR(INDEX(Factors!$B$40:$B$44,MATCH('INPUT - Census'!F1705,Factors!$C$40:$C$44,0),1),0)</f>
        <v>0</v>
      </c>
      <c r="AH1705" s="21" t="str">
        <f t="shared" si="172"/>
        <v/>
      </c>
      <c r="AI1705" s="1" t="str">
        <f>IFERROR(VLOOKUP(H1705,Factors!$C$45:$D$48,2,0),"")</f>
        <v/>
      </c>
      <c r="AJ1705" t="b">
        <f t="shared" si="171"/>
        <v>0</v>
      </c>
    </row>
    <row r="1706" spans="2:36" ht="14.4" x14ac:dyDescent="0.3">
      <c r="B1706" s="70"/>
      <c r="C1706" s="58"/>
      <c r="D1706" s="63"/>
      <c r="E1706" s="58"/>
      <c r="F1706" s="58"/>
      <c r="G1706" s="44"/>
      <c r="H1706" s="45"/>
      <c r="I1706" s="45"/>
      <c r="J1706" s="38" t="str">
        <f t="shared" si="167"/>
        <v/>
      </c>
      <c r="K1706" s="39" t="str">
        <f t="shared" si="169"/>
        <v/>
      </c>
      <c r="M1706" s="3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  <c r="AB1706" s="17" t="str">
        <f t="shared" si="168"/>
        <v>-1</v>
      </c>
      <c r="AC1706" s="17">
        <f>IFERROR(INDEX(Factors!$C$59:$C$70,MATCH(AB1706,Factors!$B$59:$B$70,1),1),0)</f>
        <v>0</v>
      </c>
      <c r="AD1706" s="17">
        <f t="shared" si="170"/>
        <v>0</v>
      </c>
      <c r="AE1706" s="17">
        <f>IFERROR(INDEX(Factors!$B$6:$B$15,MATCH('INPUT - Census'!E1706,Factors!$C$6:$C$15,0),1),0)</f>
        <v>0</v>
      </c>
      <c r="AF1706" s="18">
        <f>IFERROR(INDEX(Factors!$B$16:$B$39,MATCH('INPUT - Census'!C1706,Factors!$C$16:$C$35,0),1),0)</f>
        <v>0</v>
      </c>
      <c r="AG1706" s="19">
        <f>IFERROR(INDEX(Factors!$B$40:$B$44,MATCH('INPUT - Census'!F1706,Factors!$C$40:$C$44,0),1),0)</f>
        <v>0</v>
      </c>
      <c r="AH1706" s="21" t="str">
        <f t="shared" si="172"/>
        <v/>
      </c>
      <c r="AI1706" s="1" t="str">
        <f>IFERROR(VLOOKUP(H1706,Factors!$C$45:$D$48,2,0),"")</f>
        <v/>
      </c>
      <c r="AJ1706" t="b">
        <f t="shared" si="171"/>
        <v>0</v>
      </c>
    </row>
    <row r="1707" spans="2:36" ht="14.4" x14ac:dyDescent="0.3">
      <c r="B1707" s="70"/>
      <c r="C1707" s="58"/>
      <c r="D1707" s="63"/>
      <c r="E1707" s="58"/>
      <c r="F1707" s="58"/>
      <c r="G1707" s="44"/>
      <c r="H1707" s="45"/>
      <c r="I1707" s="45"/>
      <c r="J1707" s="38" t="str">
        <f t="shared" si="167"/>
        <v/>
      </c>
      <c r="K1707" s="39" t="str">
        <f t="shared" si="169"/>
        <v/>
      </c>
      <c r="M1707" s="3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  <c r="AB1707" s="17" t="str">
        <f t="shared" si="168"/>
        <v>-1</v>
      </c>
      <c r="AC1707" s="17">
        <f>IFERROR(INDEX(Factors!$C$59:$C$70,MATCH(AB1707,Factors!$B$59:$B$70,1),1),0)</f>
        <v>0</v>
      </c>
      <c r="AD1707" s="17">
        <f t="shared" si="170"/>
        <v>0</v>
      </c>
      <c r="AE1707" s="17">
        <f>IFERROR(INDEX(Factors!$B$6:$B$15,MATCH('INPUT - Census'!E1707,Factors!$C$6:$C$15,0),1),0)</f>
        <v>0</v>
      </c>
      <c r="AF1707" s="18">
        <f>IFERROR(INDEX(Factors!$B$16:$B$39,MATCH('INPUT - Census'!C1707,Factors!$C$16:$C$35,0),1),0)</f>
        <v>0</v>
      </c>
      <c r="AG1707" s="19">
        <f>IFERROR(INDEX(Factors!$B$40:$B$44,MATCH('INPUT - Census'!F1707,Factors!$C$40:$C$44,0),1),0)</f>
        <v>0</v>
      </c>
      <c r="AH1707" s="21" t="str">
        <f t="shared" si="172"/>
        <v/>
      </c>
      <c r="AI1707" s="1" t="str">
        <f>IFERROR(VLOOKUP(H1707,Factors!$C$45:$D$48,2,0),"")</f>
        <v/>
      </c>
      <c r="AJ1707" t="b">
        <f t="shared" si="171"/>
        <v>0</v>
      </c>
    </row>
    <row r="1708" spans="2:36" ht="14.4" x14ac:dyDescent="0.3">
      <c r="B1708" s="70"/>
      <c r="C1708" s="58"/>
      <c r="D1708" s="63"/>
      <c r="E1708" s="58"/>
      <c r="F1708" s="58"/>
      <c r="G1708" s="44"/>
      <c r="H1708" s="45"/>
      <c r="I1708" s="45"/>
      <c r="J1708" s="38" t="str">
        <f t="shared" si="167"/>
        <v/>
      </c>
      <c r="K1708" s="39" t="str">
        <f t="shared" si="169"/>
        <v/>
      </c>
      <c r="M1708" s="3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  <c r="AB1708" s="17" t="str">
        <f t="shared" si="168"/>
        <v>-1</v>
      </c>
      <c r="AC1708" s="17">
        <f>IFERROR(INDEX(Factors!$C$59:$C$70,MATCH(AB1708,Factors!$B$59:$B$70,1),1),0)</f>
        <v>0</v>
      </c>
      <c r="AD1708" s="17">
        <f t="shared" si="170"/>
        <v>0</v>
      </c>
      <c r="AE1708" s="17">
        <f>IFERROR(INDEX(Factors!$B$6:$B$15,MATCH('INPUT - Census'!E1708,Factors!$C$6:$C$15,0),1),0)</f>
        <v>0</v>
      </c>
      <c r="AF1708" s="18">
        <f>IFERROR(INDEX(Factors!$B$16:$B$39,MATCH('INPUT - Census'!C1708,Factors!$C$16:$C$35,0),1),0)</f>
        <v>0</v>
      </c>
      <c r="AG1708" s="19">
        <f>IFERROR(INDEX(Factors!$B$40:$B$44,MATCH('INPUT - Census'!F1708,Factors!$C$40:$C$44,0),1),0)</f>
        <v>0</v>
      </c>
      <c r="AH1708" s="21" t="str">
        <f t="shared" si="172"/>
        <v/>
      </c>
      <c r="AI1708" s="1" t="str">
        <f>IFERROR(VLOOKUP(H1708,Factors!$C$45:$D$48,2,0),"")</f>
        <v/>
      </c>
      <c r="AJ1708" t="b">
        <f t="shared" si="171"/>
        <v>0</v>
      </c>
    </row>
    <row r="1709" spans="2:36" ht="14.4" x14ac:dyDescent="0.3">
      <c r="B1709" s="70"/>
      <c r="C1709" s="58"/>
      <c r="D1709" s="63"/>
      <c r="E1709" s="58"/>
      <c r="F1709" s="58"/>
      <c r="G1709" s="44"/>
      <c r="H1709" s="45"/>
      <c r="I1709" s="45"/>
      <c r="J1709" s="38" t="str">
        <f t="shared" si="167"/>
        <v/>
      </c>
      <c r="K1709" s="39" t="str">
        <f t="shared" si="169"/>
        <v/>
      </c>
      <c r="M1709" s="3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  <c r="AB1709" s="17" t="str">
        <f t="shared" si="168"/>
        <v>-1</v>
      </c>
      <c r="AC1709" s="17">
        <f>IFERROR(INDEX(Factors!$C$59:$C$70,MATCH(AB1709,Factors!$B$59:$B$70,1),1),0)</f>
        <v>0</v>
      </c>
      <c r="AD1709" s="17">
        <f t="shared" si="170"/>
        <v>0</v>
      </c>
      <c r="AE1709" s="17">
        <f>IFERROR(INDEX(Factors!$B$6:$B$15,MATCH('INPUT - Census'!E1709,Factors!$C$6:$C$15,0),1),0)</f>
        <v>0</v>
      </c>
      <c r="AF1709" s="18">
        <f>IFERROR(INDEX(Factors!$B$16:$B$39,MATCH('INPUT - Census'!C1709,Factors!$C$16:$C$35,0),1),0)</f>
        <v>0</v>
      </c>
      <c r="AG1709" s="19">
        <f>IFERROR(INDEX(Factors!$B$40:$B$44,MATCH('INPUT - Census'!F1709,Factors!$C$40:$C$44,0),1),0)</f>
        <v>0</v>
      </c>
      <c r="AH1709" s="21" t="str">
        <f t="shared" si="172"/>
        <v/>
      </c>
      <c r="AI1709" s="1" t="str">
        <f>IFERROR(VLOOKUP(H1709,Factors!$C$45:$D$48,2,0),"")</f>
        <v/>
      </c>
      <c r="AJ1709" t="b">
        <f t="shared" si="171"/>
        <v>0</v>
      </c>
    </row>
    <row r="1710" spans="2:36" ht="14.4" x14ac:dyDescent="0.3">
      <c r="B1710" s="70"/>
      <c r="C1710" s="58"/>
      <c r="D1710" s="63"/>
      <c r="E1710" s="58"/>
      <c r="F1710" s="58"/>
      <c r="G1710" s="44"/>
      <c r="H1710" s="45"/>
      <c r="I1710" s="45"/>
      <c r="J1710" s="38" t="str">
        <f t="shared" si="167"/>
        <v/>
      </c>
      <c r="K1710" s="39" t="str">
        <f t="shared" si="169"/>
        <v/>
      </c>
      <c r="M1710" s="3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  <c r="AB1710" s="17" t="str">
        <f t="shared" si="168"/>
        <v>-1</v>
      </c>
      <c r="AC1710" s="17">
        <f>IFERROR(INDEX(Factors!$C$59:$C$70,MATCH(AB1710,Factors!$B$59:$B$70,1),1),0)</f>
        <v>0</v>
      </c>
      <c r="AD1710" s="17">
        <f t="shared" si="170"/>
        <v>0</v>
      </c>
      <c r="AE1710" s="17">
        <f>IFERROR(INDEX(Factors!$B$6:$B$15,MATCH('INPUT - Census'!E1710,Factors!$C$6:$C$15,0),1),0)</f>
        <v>0</v>
      </c>
      <c r="AF1710" s="18">
        <f>IFERROR(INDEX(Factors!$B$16:$B$39,MATCH('INPUT - Census'!C1710,Factors!$C$16:$C$35,0),1),0)</f>
        <v>0</v>
      </c>
      <c r="AG1710" s="19">
        <f>IFERROR(INDEX(Factors!$B$40:$B$44,MATCH('INPUT - Census'!F1710,Factors!$C$40:$C$44,0),1),0)</f>
        <v>0</v>
      </c>
      <c r="AH1710" s="21" t="str">
        <f t="shared" si="172"/>
        <v/>
      </c>
      <c r="AI1710" s="1" t="str">
        <f>IFERROR(VLOOKUP(H1710,Factors!$C$45:$D$48,2,0),"")</f>
        <v/>
      </c>
      <c r="AJ1710" t="b">
        <f t="shared" si="171"/>
        <v>0</v>
      </c>
    </row>
    <row r="1711" spans="2:36" ht="14.4" x14ac:dyDescent="0.3">
      <c r="B1711" s="70"/>
      <c r="C1711" s="58"/>
      <c r="D1711" s="63"/>
      <c r="E1711" s="58"/>
      <c r="F1711" s="58"/>
      <c r="G1711" s="44"/>
      <c r="H1711" s="45"/>
      <c r="I1711" s="45"/>
      <c r="J1711" s="38" t="str">
        <f t="shared" si="167"/>
        <v/>
      </c>
      <c r="K1711" s="39" t="str">
        <f t="shared" si="169"/>
        <v/>
      </c>
      <c r="M1711" s="3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  <c r="AB1711" s="17" t="str">
        <f t="shared" si="168"/>
        <v>-1</v>
      </c>
      <c r="AC1711" s="17">
        <f>IFERROR(INDEX(Factors!$C$59:$C$70,MATCH(AB1711,Factors!$B$59:$B$70,1),1),0)</f>
        <v>0</v>
      </c>
      <c r="AD1711" s="17">
        <f t="shared" si="170"/>
        <v>0</v>
      </c>
      <c r="AE1711" s="17">
        <f>IFERROR(INDEX(Factors!$B$6:$B$15,MATCH('INPUT - Census'!E1711,Factors!$C$6:$C$15,0),1),0)</f>
        <v>0</v>
      </c>
      <c r="AF1711" s="18">
        <f>IFERROR(INDEX(Factors!$B$16:$B$39,MATCH('INPUT - Census'!C1711,Factors!$C$16:$C$35,0),1),0)</f>
        <v>0</v>
      </c>
      <c r="AG1711" s="19">
        <f>IFERROR(INDEX(Factors!$B$40:$B$44,MATCH('INPUT - Census'!F1711,Factors!$C$40:$C$44,0),1),0)</f>
        <v>0</v>
      </c>
      <c r="AH1711" s="21" t="str">
        <f t="shared" si="172"/>
        <v/>
      </c>
      <c r="AI1711" s="1" t="str">
        <f>IFERROR(VLOOKUP(H1711,Factors!$C$45:$D$48,2,0),"")</f>
        <v/>
      </c>
      <c r="AJ1711" t="b">
        <f t="shared" si="171"/>
        <v>0</v>
      </c>
    </row>
    <row r="1712" spans="2:36" ht="14.4" x14ac:dyDescent="0.3">
      <c r="B1712" s="70"/>
      <c r="C1712" s="58"/>
      <c r="D1712" s="63"/>
      <c r="E1712" s="58"/>
      <c r="F1712" s="58"/>
      <c r="G1712" s="44"/>
      <c r="H1712" s="45"/>
      <c r="I1712" s="45"/>
      <c r="J1712" s="38" t="str">
        <f t="shared" si="167"/>
        <v/>
      </c>
      <c r="K1712" s="39" t="str">
        <f t="shared" si="169"/>
        <v/>
      </c>
      <c r="M1712" s="3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  <c r="AB1712" s="17" t="str">
        <f t="shared" si="168"/>
        <v>-1</v>
      </c>
      <c r="AC1712" s="17">
        <f>IFERROR(INDEX(Factors!$C$59:$C$70,MATCH(AB1712,Factors!$B$59:$B$70,1),1),0)</f>
        <v>0</v>
      </c>
      <c r="AD1712" s="17">
        <f t="shared" si="170"/>
        <v>0</v>
      </c>
      <c r="AE1712" s="17">
        <f>IFERROR(INDEX(Factors!$B$6:$B$15,MATCH('INPUT - Census'!E1712,Factors!$C$6:$C$15,0),1),0)</f>
        <v>0</v>
      </c>
      <c r="AF1712" s="18">
        <f>IFERROR(INDEX(Factors!$B$16:$B$39,MATCH('INPUT - Census'!C1712,Factors!$C$16:$C$35,0),1),0)</f>
        <v>0</v>
      </c>
      <c r="AG1712" s="19">
        <f>IFERROR(INDEX(Factors!$B$40:$B$44,MATCH('INPUT - Census'!F1712,Factors!$C$40:$C$44,0),1),0)</f>
        <v>0</v>
      </c>
      <c r="AH1712" s="21" t="str">
        <f t="shared" si="172"/>
        <v/>
      </c>
      <c r="AI1712" s="1" t="str">
        <f>IFERROR(VLOOKUP(H1712,Factors!$C$45:$D$48,2,0),"")</f>
        <v/>
      </c>
      <c r="AJ1712" t="b">
        <f t="shared" si="171"/>
        <v>0</v>
      </c>
    </row>
    <row r="1713" spans="2:36" ht="14.4" x14ac:dyDescent="0.3">
      <c r="B1713" s="70"/>
      <c r="C1713" s="58"/>
      <c r="D1713" s="63"/>
      <c r="E1713" s="58"/>
      <c r="F1713" s="58"/>
      <c r="G1713" s="44"/>
      <c r="H1713" s="45"/>
      <c r="I1713" s="45"/>
      <c r="J1713" s="38" t="str">
        <f t="shared" si="167"/>
        <v/>
      </c>
      <c r="K1713" s="39" t="str">
        <f t="shared" si="169"/>
        <v/>
      </c>
      <c r="M1713" s="3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  <c r="AB1713" s="17" t="str">
        <f t="shared" si="168"/>
        <v>-1</v>
      </c>
      <c r="AC1713" s="17">
        <f>IFERROR(INDEX(Factors!$C$59:$C$70,MATCH(AB1713,Factors!$B$59:$B$70,1),1),0)</f>
        <v>0</v>
      </c>
      <c r="AD1713" s="17">
        <f t="shared" si="170"/>
        <v>0</v>
      </c>
      <c r="AE1713" s="17">
        <f>IFERROR(INDEX(Factors!$B$6:$B$15,MATCH('INPUT - Census'!E1713,Factors!$C$6:$C$15,0),1),0)</f>
        <v>0</v>
      </c>
      <c r="AF1713" s="18">
        <f>IFERROR(INDEX(Factors!$B$16:$B$39,MATCH('INPUT - Census'!C1713,Factors!$C$16:$C$35,0),1),0)</f>
        <v>0</v>
      </c>
      <c r="AG1713" s="19">
        <f>IFERROR(INDEX(Factors!$B$40:$B$44,MATCH('INPUT - Census'!F1713,Factors!$C$40:$C$44,0),1),0)</f>
        <v>0</v>
      </c>
      <c r="AH1713" s="21" t="str">
        <f t="shared" si="172"/>
        <v/>
      </c>
      <c r="AI1713" s="1" t="str">
        <f>IFERROR(VLOOKUP(H1713,Factors!$C$45:$D$48,2,0),"")</f>
        <v/>
      </c>
      <c r="AJ1713" t="b">
        <f t="shared" si="171"/>
        <v>0</v>
      </c>
    </row>
    <row r="1714" spans="2:36" ht="14.4" x14ac:dyDescent="0.3">
      <c r="B1714" s="70"/>
      <c r="C1714" s="58"/>
      <c r="D1714" s="63"/>
      <c r="E1714" s="58"/>
      <c r="F1714" s="58"/>
      <c r="G1714" s="44"/>
      <c r="H1714" s="45"/>
      <c r="I1714" s="45"/>
      <c r="J1714" s="38" t="str">
        <f t="shared" si="167"/>
        <v/>
      </c>
      <c r="K1714" s="39" t="str">
        <f t="shared" si="169"/>
        <v/>
      </c>
      <c r="M1714" s="3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  <c r="AB1714" s="17" t="str">
        <f t="shared" si="168"/>
        <v>-1</v>
      </c>
      <c r="AC1714" s="17">
        <f>IFERROR(INDEX(Factors!$C$59:$C$70,MATCH(AB1714,Factors!$B$59:$B$70,1),1),0)</f>
        <v>0</v>
      </c>
      <c r="AD1714" s="17">
        <f t="shared" si="170"/>
        <v>0</v>
      </c>
      <c r="AE1714" s="17">
        <f>IFERROR(INDEX(Factors!$B$6:$B$15,MATCH('INPUT - Census'!E1714,Factors!$C$6:$C$15,0),1),0)</f>
        <v>0</v>
      </c>
      <c r="AF1714" s="18">
        <f>IFERROR(INDEX(Factors!$B$16:$B$39,MATCH('INPUT - Census'!C1714,Factors!$C$16:$C$35,0),1),0)</f>
        <v>0</v>
      </c>
      <c r="AG1714" s="19">
        <f>IFERROR(INDEX(Factors!$B$40:$B$44,MATCH('INPUT - Census'!F1714,Factors!$C$40:$C$44,0),1),0)</f>
        <v>0</v>
      </c>
      <c r="AH1714" s="21" t="str">
        <f t="shared" si="172"/>
        <v/>
      </c>
      <c r="AI1714" s="1" t="str">
        <f>IFERROR(VLOOKUP(H1714,Factors!$C$45:$D$48,2,0),"")</f>
        <v/>
      </c>
      <c r="AJ1714" t="b">
        <f t="shared" si="171"/>
        <v>0</v>
      </c>
    </row>
    <row r="1715" spans="2:36" ht="14.4" x14ac:dyDescent="0.3">
      <c r="B1715" s="70"/>
      <c r="C1715" s="58"/>
      <c r="D1715" s="63"/>
      <c r="E1715" s="58"/>
      <c r="F1715" s="58"/>
      <c r="G1715" s="44"/>
      <c r="H1715" s="45"/>
      <c r="I1715" s="45"/>
      <c r="J1715" s="38" t="str">
        <f t="shared" si="167"/>
        <v/>
      </c>
      <c r="K1715" s="39" t="str">
        <f t="shared" si="169"/>
        <v/>
      </c>
      <c r="M1715" s="3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  <c r="AB1715" s="17" t="str">
        <f t="shared" si="168"/>
        <v>-1</v>
      </c>
      <c r="AC1715" s="17">
        <f>IFERROR(INDEX(Factors!$C$59:$C$70,MATCH(AB1715,Factors!$B$59:$B$70,1),1),0)</f>
        <v>0</v>
      </c>
      <c r="AD1715" s="17">
        <f t="shared" si="170"/>
        <v>0</v>
      </c>
      <c r="AE1715" s="17">
        <f>IFERROR(INDEX(Factors!$B$6:$B$15,MATCH('INPUT - Census'!E1715,Factors!$C$6:$C$15,0),1),0)</f>
        <v>0</v>
      </c>
      <c r="AF1715" s="18">
        <f>IFERROR(INDEX(Factors!$B$16:$B$39,MATCH('INPUT - Census'!C1715,Factors!$C$16:$C$35,0),1),0)</f>
        <v>0</v>
      </c>
      <c r="AG1715" s="19">
        <f>IFERROR(INDEX(Factors!$B$40:$B$44,MATCH('INPUT - Census'!F1715,Factors!$C$40:$C$44,0),1),0)</f>
        <v>0</v>
      </c>
      <c r="AH1715" s="21" t="str">
        <f t="shared" si="172"/>
        <v/>
      </c>
      <c r="AI1715" s="1" t="str">
        <f>IFERROR(VLOOKUP(H1715,Factors!$C$45:$D$48,2,0),"")</f>
        <v/>
      </c>
      <c r="AJ1715" t="b">
        <f t="shared" si="171"/>
        <v>0</v>
      </c>
    </row>
    <row r="1716" spans="2:36" ht="14.4" x14ac:dyDescent="0.3">
      <c r="B1716" s="70"/>
      <c r="C1716" s="58"/>
      <c r="D1716" s="63"/>
      <c r="E1716" s="58"/>
      <c r="F1716" s="58"/>
      <c r="G1716" s="44"/>
      <c r="H1716" s="45"/>
      <c r="I1716" s="45"/>
      <c r="J1716" s="38" t="str">
        <f t="shared" si="167"/>
        <v/>
      </c>
      <c r="K1716" s="39" t="str">
        <f t="shared" si="169"/>
        <v/>
      </c>
      <c r="M1716" s="3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  <c r="AB1716" s="17" t="str">
        <f t="shared" si="168"/>
        <v>-1</v>
      </c>
      <c r="AC1716" s="17">
        <f>IFERROR(INDEX(Factors!$C$59:$C$70,MATCH(AB1716,Factors!$B$59:$B$70,1),1),0)</f>
        <v>0</v>
      </c>
      <c r="AD1716" s="17">
        <f t="shared" si="170"/>
        <v>0</v>
      </c>
      <c r="AE1716" s="17">
        <f>IFERROR(INDEX(Factors!$B$6:$B$15,MATCH('INPUT - Census'!E1716,Factors!$C$6:$C$15,0),1),0)</f>
        <v>0</v>
      </c>
      <c r="AF1716" s="18">
        <f>IFERROR(INDEX(Factors!$B$16:$B$39,MATCH('INPUT - Census'!C1716,Factors!$C$16:$C$35,0),1),0)</f>
        <v>0</v>
      </c>
      <c r="AG1716" s="19">
        <f>IFERROR(INDEX(Factors!$B$40:$B$44,MATCH('INPUT - Census'!F1716,Factors!$C$40:$C$44,0),1),0)</f>
        <v>0</v>
      </c>
      <c r="AH1716" s="21" t="str">
        <f t="shared" si="172"/>
        <v/>
      </c>
      <c r="AI1716" s="1" t="str">
        <f>IFERROR(VLOOKUP(H1716,Factors!$C$45:$D$48,2,0),"")</f>
        <v/>
      </c>
      <c r="AJ1716" t="b">
        <f t="shared" si="171"/>
        <v>0</v>
      </c>
    </row>
    <row r="1717" spans="2:36" ht="14.4" x14ac:dyDescent="0.3">
      <c r="B1717" s="70"/>
      <c r="C1717" s="58"/>
      <c r="D1717" s="63"/>
      <c r="E1717" s="58"/>
      <c r="F1717" s="58"/>
      <c r="G1717" s="44"/>
      <c r="H1717" s="45"/>
      <c r="I1717" s="45"/>
      <c r="J1717" s="38" t="str">
        <f t="shared" si="167"/>
        <v/>
      </c>
      <c r="K1717" s="39" t="str">
        <f t="shared" si="169"/>
        <v/>
      </c>
      <c r="M1717" s="3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  <c r="AB1717" s="17" t="str">
        <f t="shared" si="168"/>
        <v>-1</v>
      </c>
      <c r="AC1717" s="17">
        <f>IFERROR(INDEX(Factors!$C$59:$C$70,MATCH(AB1717,Factors!$B$59:$B$70,1),1),0)</f>
        <v>0</v>
      </c>
      <c r="AD1717" s="17">
        <f t="shared" si="170"/>
        <v>0</v>
      </c>
      <c r="AE1717" s="17">
        <f>IFERROR(INDEX(Factors!$B$6:$B$15,MATCH('INPUT - Census'!E1717,Factors!$C$6:$C$15,0),1),0)</f>
        <v>0</v>
      </c>
      <c r="AF1717" s="18">
        <f>IFERROR(INDEX(Factors!$B$16:$B$39,MATCH('INPUT - Census'!C1717,Factors!$C$16:$C$35,0),1),0)</f>
        <v>0</v>
      </c>
      <c r="AG1717" s="19">
        <f>IFERROR(INDEX(Factors!$B$40:$B$44,MATCH('INPUT - Census'!F1717,Factors!$C$40:$C$44,0),1),0)</f>
        <v>0</v>
      </c>
      <c r="AH1717" s="21" t="str">
        <f t="shared" si="172"/>
        <v/>
      </c>
      <c r="AI1717" s="1" t="str">
        <f>IFERROR(VLOOKUP(H1717,Factors!$C$45:$D$48,2,0),"")</f>
        <v/>
      </c>
      <c r="AJ1717" t="b">
        <f t="shared" si="171"/>
        <v>0</v>
      </c>
    </row>
    <row r="1718" spans="2:36" ht="14.4" x14ac:dyDescent="0.3">
      <c r="B1718" s="70"/>
      <c r="C1718" s="58"/>
      <c r="D1718" s="63"/>
      <c r="E1718" s="58"/>
      <c r="F1718" s="58"/>
      <c r="G1718" s="44"/>
      <c r="H1718" s="45"/>
      <c r="I1718" s="45"/>
      <c r="J1718" s="38" t="str">
        <f t="shared" si="167"/>
        <v/>
      </c>
      <c r="K1718" s="39" t="str">
        <f t="shared" si="169"/>
        <v/>
      </c>
      <c r="M1718" s="3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  <c r="AB1718" s="17" t="str">
        <f t="shared" si="168"/>
        <v>-1</v>
      </c>
      <c r="AC1718" s="17">
        <f>IFERROR(INDEX(Factors!$C$59:$C$70,MATCH(AB1718,Factors!$B$59:$B$70,1),1),0)</f>
        <v>0</v>
      </c>
      <c r="AD1718" s="17">
        <f t="shared" si="170"/>
        <v>0</v>
      </c>
      <c r="AE1718" s="17">
        <f>IFERROR(INDEX(Factors!$B$6:$B$15,MATCH('INPUT - Census'!E1718,Factors!$C$6:$C$15,0),1),0)</f>
        <v>0</v>
      </c>
      <c r="AF1718" s="18">
        <f>IFERROR(INDEX(Factors!$B$16:$B$39,MATCH('INPUT - Census'!C1718,Factors!$C$16:$C$35,0),1),0)</f>
        <v>0</v>
      </c>
      <c r="AG1718" s="19">
        <f>IFERROR(INDEX(Factors!$B$40:$B$44,MATCH('INPUT - Census'!F1718,Factors!$C$40:$C$44,0),1),0)</f>
        <v>0</v>
      </c>
      <c r="AH1718" s="21" t="str">
        <f t="shared" si="172"/>
        <v/>
      </c>
      <c r="AI1718" s="1" t="str">
        <f>IFERROR(VLOOKUP(H1718,Factors!$C$45:$D$48,2,0),"")</f>
        <v/>
      </c>
      <c r="AJ1718" t="b">
        <f t="shared" si="171"/>
        <v>0</v>
      </c>
    </row>
    <row r="1719" spans="2:36" ht="14.4" x14ac:dyDescent="0.3">
      <c r="B1719" s="70"/>
      <c r="C1719" s="58"/>
      <c r="D1719" s="63"/>
      <c r="E1719" s="58"/>
      <c r="F1719" s="58"/>
      <c r="G1719" s="44"/>
      <c r="H1719" s="45"/>
      <c r="I1719" s="45"/>
      <c r="J1719" s="38" t="str">
        <f t="shared" si="167"/>
        <v/>
      </c>
      <c r="K1719" s="39" t="str">
        <f t="shared" si="169"/>
        <v/>
      </c>
      <c r="M1719" s="3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  <c r="AB1719" s="17" t="str">
        <f t="shared" si="168"/>
        <v>-1</v>
      </c>
      <c r="AC1719" s="17">
        <f>IFERROR(INDEX(Factors!$C$59:$C$70,MATCH(AB1719,Factors!$B$59:$B$70,1),1),0)</f>
        <v>0</v>
      </c>
      <c r="AD1719" s="17">
        <f t="shared" si="170"/>
        <v>0</v>
      </c>
      <c r="AE1719" s="17">
        <f>IFERROR(INDEX(Factors!$B$6:$B$15,MATCH('INPUT - Census'!E1719,Factors!$C$6:$C$15,0),1),0)</f>
        <v>0</v>
      </c>
      <c r="AF1719" s="18">
        <f>IFERROR(INDEX(Factors!$B$16:$B$39,MATCH('INPUT - Census'!C1719,Factors!$C$16:$C$35,0),1),0)</f>
        <v>0</v>
      </c>
      <c r="AG1719" s="19">
        <f>IFERROR(INDEX(Factors!$B$40:$B$44,MATCH('INPUT - Census'!F1719,Factors!$C$40:$C$44,0),1),0)</f>
        <v>0</v>
      </c>
      <c r="AH1719" s="21" t="str">
        <f t="shared" si="172"/>
        <v/>
      </c>
      <c r="AI1719" s="1" t="str">
        <f>IFERROR(VLOOKUP(H1719,Factors!$C$45:$D$48,2,0),"")</f>
        <v/>
      </c>
      <c r="AJ1719" t="b">
        <f t="shared" si="171"/>
        <v>0</v>
      </c>
    </row>
    <row r="1720" spans="2:36" ht="14.4" x14ac:dyDescent="0.3">
      <c r="B1720" s="70"/>
      <c r="C1720" s="58"/>
      <c r="D1720" s="63"/>
      <c r="E1720" s="58"/>
      <c r="F1720" s="58"/>
      <c r="G1720" s="44"/>
      <c r="H1720" s="45"/>
      <c r="I1720" s="45"/>
      <c r="J1720" s="38" t="str">
        <f t="shared" si="167"/>
        <v/>
      </c>
      <c r="K1720" s="39" t="str">
        <f t="shared" si="169"/>
        <v/>
      </c>
      <c r="M1720" s="3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  <c r="AB1720" s="17" t="str">
        <f t="shared" si="168"/>
        <v>-1</v>
      </c>
      <c r="AC1720" s="17">
        <f>IFERROR(INDEX(Factors!$C$59:$C$70,MATCH(AB1720,Factors!$B$59:$B$70,1),1),0)</f>
        <v>0</v>
      </c>
      <c r="AD1720" s="17">
        <f t="shared" si="170"/>
        <v>0</v>
      </c>
      <c r="AE1720" s="17">
        <f>IFERROR(INDEX(Factors!$B$6:$B$15,MATCH('INPUT - Census'!E1720,Factors!$C$6:$C$15,0),1),0)</f>
        <v>0</v>
      </c>
      <c r="AF1720" s="18">
        <f>IFERROR(INDEX(Factors!$B$16:$B$39,MATCH('INPUT - Census'!C1720,Factors!$C$16:$C$35,0),1),0)</f>
        <v>0</v>
      </c>
      <c r="AG1720" s="19">
        <f>IFERROR(INDEX(Factors!$B$40:$B$44,MATCH('INPUT - Census'!F1720,Factors!$C$40:$C$44,0),1),0)</f>
        <v>0</v>
      </c>
      <c r="AH1720" s="21" t="str">
        <f t="shared" si="172"/>
        <v/>
      </c>
      <c r="AI1720" s="1" t="str">
        <f>IFERROR(VLOOKUP(H1720,Factors!$C$45:$D$48,2,0),"")</f>
        <v/>
      </c>
      <c r="AJ1720" t="b">
        <f t="shared" si="171"/>
        <v>0</v>
      </c>
    </row>
    <row r="1721" spans="2:36" ht="14.4" x14ac:dyDescent="0.3">
      <c r="B1721" s="70"/>
      <c r="C1721" s="58"/>
      <c r="D1721" s="63"/>
      <c r="E1721" s="58"/>
      <c r="F1721" s="58"/>
      <c r="G1721" s="44"/>
      <c r="H1721" s="45"/>
      <c r="I1721" s="45"/>
      <c r="J1721" s="38" t="str">
        <f t="shared" si="167"/>
        <v/>
      </c>
      <c r="K1721" s="39" t="str">
        <f t="shared" si="169"/>
        <v/>
      </c>
      <c r="M1721" s="3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  <c r="AB1721" s="17" t="str">
        <f t="shared" si="168"/>
        <v>-1</v>
      </c>
      <c r="AC1721" s="17">
        <f>IFERROR(INDEX(Factors!$C$59:$C$70,MATCH(AB1721,Factors!$B$59:$B$70,1),1),0)</f>
        <v>0</v>
      </c>
      <c r="AD1721" s="17">
        <f t="shared" si="170"/>
        <v>0</v>
      </c>
      <c r="AE1721" s="17">
        <f>IFERROR(INDEX(Factors!$B$6:$B$15,MATCH('INPUT - Census'!E1721,Factors!$C$6:$C$15,0),1),0)</f>
        <v>0</v>
      </c>
      <c r="AF1721" s="18">
        <f>IFERROR(INDEX(Factors!$B$16:$B$39,MATCH('INPUT - Census'!C1721,Factors!$C$16:$C$35,0),1),0)</f>
        <v>0</v>
      </c>
      <c r="AG1721" s="19">
        <f>IFERROR(INDEX(Factors!$B$40:$B$44,MATCH('INPUT - Census'!F1721,Factors!$C$40:$C$44,0),1),0)</f>
        <v>0</v>
      </c>
      <c r="AH1721" s="21" t="str">
        <f t="shared" si="172"/>
        <v/>
      </c>
      <c r="AI1721" s="1" t="str">
        <f>IFERROR(VLOOKUP(H1721,Factors!$C$45:$D$48,2,0),"")</f>
        <v/>
      </c>
      <c r="AJ1721" t="b">
        <f t="shared" si="171"/>
        <v>0</v>
      </c>
    </row>
    <row r="1722" spans="2:36" ht="14.4" x14ac:dyDescent="0.3">
      <c r="B1722" s="70"/>
      <c r="C1722" s="58"/>
      <c r="D1722" s="63"/>
      <c r="E1722" s="58"/>
      <c r="F1722" s="58"/>
      <c r="G1722" s="44"/>
      <c r="H1722" s="45"/>
      <c r="I1722" s="45"/>
      <c r="J1722" s="38" t="str">
        <f t="shared" si="167"/>
        <v/>
      </c>
      <c r="K1722" s="39" t="str">
        <f t="shared" si="169"/>
        <v/>
      </c>
      <c r="M1722" s="3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  <c r="AB1722" s="17" t="str">
        <f t="shared" si="168"/>
        <v>-1</v>
      </c>
      <c r="AC1722" s="17">
        <f>IFERROR(INDEX(Factors!$C$59:$C$70,MATCH(AB1722,Factors!$B$59:$B$70,1),1),0)</f>
        <v>0</v>
      </c>
      <c r="AD1722" s="17">
        <f t="shared" si="170"/>
        <v>0</v>
      </c>
      <c r="AE1722" s="17">
        <f>IFERROR(INDEX(Factors!$B$6:$B$15,MATCH('INPUT - Census'!E1722,Factors!$C$6:$C$15,0),1),0)</f>
        <v>0</v>
      </c>
      <c r="AF1722" s="18">
        <f>IFERROR(INDEX(Factors!$B$16:$B$39,MATCH('INPUT - Census'!C1722,Factors!$C$16:$C$35,0),1),0)</f>
        <v>0</v>
      </c>
      <c r="AG1722" s="19">
        <f>IFERROR(INDEX(Factors!$B$40:$B$44,MATCH('INPUT - Census'!F1722,Factors!$C$40:$C$44,0),1),0)</f>
        <v>0</v>
      </c>
      <c r="AH1722" s="21" t="str">
        <f t="shared" si="172"/>
        <v/>
      </c>
      <c r="AI1722" s="1" t="str">
        <f>IFERROR(VLOOKUP(H1722,Factors!$C$45:$D$48,2,0),"")</f>
        <v/>
      </c>
      <c r="AJ1722" t="b">
        <f t="shared" si="171"/>
        <v>0</v>
      </c>
    </row>
    <row r="1723" spans="2:36" ht="14.4" x14ac:dyDescent="0.3">
      <c r="B1723" s="70"/>
      <c r="C1723" s="58"/>
      <c r="D1723" s="63"/>
      <c r="E1723" s="58"/>
      <c r="F1723" s="58"/>
      <c r="G1723" s="44"/>
      <c r="H1723" s="45"/>
      <c r="I1723" s="45"/>
      <c r="J1723" s="38" t="str">
        <f t="shared" si="167"/>
        <v/>
      </c>
      <c r="K1723" s="39" t="str">
        <f t="shared" si="169"/>
        <v/>
      </c>
      <c r="M1723" s="3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  <c r="AB1723" s="17" t="str">
        <f t="shared" si="168"/>
        <v>-1</v>
      </c>
      <c r="AC1723" s="17">
        <f>IFERROR(INDEX(Factors!$C$59:$C$70,MATCH(AB1723,Factors!$B$59:$B$70,1),1),0)</f>
        <v>0</v>
      </c>
      <c r="AD1723" s="17">
        <f t="shared" si="170"/>
        <v>0</v>
      </c>
      <c r="AE1723" s="17">
        <f>IFERROR(INDEX(Factors!$B$6:$B$15,MATCH('INPUT - Census'!E1723,Factors!$C$6:$C$15,0),1),0)</f>
        <v>0</v>
      </c>
      <c r="AF1723" s="18">
        <f>IFERROR(INDEX(Factors!$B$16:$B$39,MATCH('INPUT - Census'!C1723,Factors!$C$16:$C$35,0),1),0)</f>
        <v>0</v>
      </c>
      <c r="AG1723" s="19">
        <f>IFERROR(INDEX(Factors!$B$40:$B$44,MATCH('INPUT - Census'!F1723,Factors!$C$40:$C$44,0),1),0)</f>
        <v>0</v>
      </c>
      <c r="AH1723" s="21" t="str">
        <f t="shared" si="172"/>
        <v/>
      </c>
      <c r="AI1723" s="1" t="str">
        <f>IFERROR(VLOOKUP(H1723,Factors!$C$45:$D$48,2,0),"")</f>
        <v/>
      </c>
      <c r="AJ1723" t="b">
        <f t="shared" si="171"/>
        <v>0</v>
      </c>
    </row>
    <row r="1724" spans="2:36" ht="14.4" x14ac:dyDescent="0.3">
      <c r="B1724" s="70"/>
      <c r="C1724" s="58"/>
      <c r="D1724" s="63"/>
      <c r="E1724" s="58"/>
      <c r="F1724" s="58"/>
      <c r="G1724" s="44"/>
      <c r="H1724" s="45"/>
      <c r="I1724" s="45"/>
      <c r="J1724" s="38" t="str">
        <f t="shared" si="167"/>
        <v/>
      </c>
      <c r="K1724" s="39" t="str">
        <f t="shared" si="169"/>
        <v/>
      </c>
      <c r="M1724" s="3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  <c r="AB1724" s="17" t="str">
        <f t="shared" si="168"/>
        <v>-1</v>
      </c>
      <c r="AC1724" s="17">
        <f>IFERROR(INDEX(Factors!$C$59:$C$70,MATCH(AB1724,Factors!$B$59:$B$70,1),1),0)</f>
        <v>0</v>
      </c>
      <c r="AD1724" s="17">
        <f t="shared" si="170"/>
        <v>0</v>
      </c>
      <c r="AE1724" s="17">
        <f>IFERROR(INDEX(Factors!$B$6:$B$15,MATCH('INPUT - Census'!E1724,Factors!$C$6:$C$15,0),1),0)</f>
        <v>0</v>
      </c>
      <c r="AF1724" s="18">
        <f>IFERROR(INDEX(Factors!$B$16:$B$39,MATCH('INPUT - Census'!C1724,Factors!$C$16:$C$35,0),1),0)</f>
        <v>0</v>
      </c>
      <c r="AG1724" s="19">
        <f>IFERROR(INDEX(Factors!$B$40:$B$44,MATCH('INPUT - Census'!F1724,Factors!$C$40:$C$44,0),1),0)</f>
        <v>0</v>
      </c>
      <c r="AH1724" s="21" t="str">
        <f t="shared" si="172"/>
        <v/>
      </c>
      <c r="AI1724" s="1" t="str">
        <f>IFERROR(VLOOKUP(H1724,Factors!$C$45:$D$48,2,0),"")</f>
        <v/>
      </c>
      <c r="AJ1724" t="b">
        <f t="shared" si="171"/>
        <v>0</v>
      </c>
    </row>
    <row r="1725" spans="2:36" ht="14.4" x14ac:dyDescent="0.3">
      <c r="B1725" s="70"/>
      <c r="C1725" s="58"/>
      <c r="D1725" s="63"/>
      <c r="E1725" s="58"/>
      <c r="F1725" s="58"/>
      <c r="G1725" s="44"/>
      <c r="H1725" s="45"/>
      <c r="I1725" s="45"/>
      <c r="J1725" s="38" t="str">
        <f t="shared" si="167"/>
        <v/>
      </c>
      <c r="K1725" s="39" t="str">
        <f t="shared" si="169"/>
        <v/>
      </c>
      <c r="M1725" s="3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  <c r="AB1725" s="17" t="str">
        <f t="shared" si="168"/>
        <v>-1</v>
      </c>
      <c r="AC1725" s="17">
        <f>IFERROR(INDEX(Factors!$C$59:$C$70,MATCH(AB1725,Factors!$B$59:$B$70,1),1),0)</f>
        <v>0</v>
      </c>
      <c r="AD1725" s="17">
        <f t="shared" si="170"/>
        <v>0</v>
      </c>
      <c r="AE1725" s="17">
        <f>IFERROR(INDEX(Factors!$B$6:$B$15,MATCH('INPUT - Census'!E1725,Factors!$C$6:$C$15,0),1),0)</f>
        <v>0</v>
      </c>
      <c r="AF1725" s="18">
        <f>IFERROR(INDEX(Factors!$B$16:$B$39,MATCH('INPUT - Census'!C1725,Factors!$C$16:$C$35,0),1),0)</f>
        <v>0</v>
      </c>
      <c r="AG1725" s="19">
        <f>IFERROR(INDEX(Factors!$B$40:$B$44,MATCH('INPUT - Census'!F1725,Factors!$C$40:$C$44,0),1),0)</f>
        <v>0</v>
      </c>
      <c r="AH1725" s="21" t="str">
        <f t="shared" si="172"/>
        <v/>
      </c>
      <c r="AI1725" s="1" t="str">
        <f>IFERROR(VLOOKUP(H1725,Factors!$C$45:$D$48,2,0),"")</f>
        <v/>
      </c>
      <c r="AJ1725" t="b">
        <f t="shared" si="171"/>
        <v>0</v>
      </c>
    </row>
    <row r="1726" spans="2:36" ht="14.4" x14ac:dyDescent="0.3">
      <c r="B1726" s="70"/>
      <c r="C1726" s="58"/>
      <c r="D1726" s="63"/>
      <c r="E1726" s="58"/>
      <c r="F1726" s="58"/>
      <c r="G1726" s="44"/>
      <c r="H1726" s="45"/>
      <c r="I1726" s="45"/>
      <c r="J1726" s="38" t="str">
        <f t="shared" si="167"/>
        <v/>
      </c>
      <c r="K1726" s="39" t="str">
        <f t="shared" si="169"/>
        <v/>
      </c>
      <c r="M1726" s="3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  <c r="AB1726" s="17" t="str">
        <f t="shared" si="168"/>
        <v>-1</v>
      </c>
      <c r="AC1726" s="17">
        <f>IFERROR(INDEX(Factors!$C$59:$C$70,MATCH(AB1726,Factors!$B$59:$B$70,1),1),0)</f>
        <v>0</v>
      </c>
      <c r="AD1726" s="17">
        <f t="shared" si="170"/>
        <v>0</v>
      </c>
      <c r="AE1726" s="17">
        <f>IFERROR(INDEX(Factors!$B$6:$B$15,MATCH('INPUT - Census'!E1726,Factors!$C$6:$C$15,0),1),0)</f>
        <v>0</v>
      </c>
      <c r="AF1726" s="18">
        <f>IFERROR(INDEX(Factors!$B$16:$B$39,MATCH('INPUT - Census'!C1726,Factors!$C$16:$C$35,0),1),0)</f>
        <v>0</v>
      </c>
      <c r="AG1726" s="19">
        <f>IFERROR(INDEX(Factors!$B$40:$B$44,MATCH('INPUT - Census'!F1726,Factors!$C$40:$C$44,0),1),0)</f>
        <v>0</v>
      </c>
      <c r="AH1726" s="21" t="str">
        <f t="shared" si="172"/>
        <v/>
      </c>
      <c r="AI1726" s="1" t="str">
        <f>IFERROR(VLOOKUP(H1726,Factors!$C$45:$D$48,2,0),"")</f>
        <v/>
      </c>
      <c r="AJ1726" t="b">
        <f t="shared" si="171"/>
        <v>0</v>
      </c>
    </row>
    <row r="1727" spans="2:36" ht="14.4" x14ac:dyDescent="0.3">
      <c r="B1727" s="70"/>
      <c r="C1727" s="58"/>
      <c r="D1727" s="63"/>
      <c r="E1727" s="58"/>
      <c r="F1727" s="58"/>
      <c r="G1727" s="44"/>
      <c r="H1727" s="45"/>
      <c r="I1727" s="45"/>
      <c r="J1727" s="38" t="str">
        <f t="shared" si="167"/>
        <v/>
      </c>
      <c r="K1727" s="39" t="str">
        <f t="shared" si="169"/>
        <v/>
      </c>
      <c r="M1727" s="3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  <c r="AB1727" s="17" t="str">
        <f t="shared" si="168"/>
        <v>-1</v>
      </c>
      <c r="AC1727" s="17">
        <f>IFERROR(INDEX(Factors!$C$59:$C$70,MATCH(AB1727,Factors!$B$59:$B$70,1),1),0)</f>
        <v>0</v>
      </c>
      <c r="AD1727" s="17">
        <f t="shared" si="170"/>
        <v>0</v>
      </c>
      <c r="AE1727" s="17">
        <f>IFERROR(INDEX(Factors!$B$6:$B$15,MATCH('INPUT - Census'!E1727,Factors!$C$6:$C$15,0),1),0)</f>
        <v>0</v>
      </c>
      <c r="AF1727" s="18">
        <f>IFERROR(INDEX(Factors!$B$16:$B$39,MATCH('INPUT - Census'!C1727,Factors!$C$16:$C$35,0),1),0)</f>
        <v>0</v>
      </c>
      <c r="AG1727" s="19">
        <f>IFERROR(INDEX(Factors!$B$40:$B$44,MATCH('INPUT - Census'!F1727,Factors!$C$40:$C$44,0),1),0)</f>
        <v>0</v>
      </c>
      <c r="AH1727" s="21" t="str">
        <f t="shared" si="172"/>
        <v/>
      </c>
      <c r="AI1727" s="1" t="str">
        <f>IFERROR(VLOOKUP(H1727,Factors!$C$45:$D$48,2,0),"")</f>
        <v/>
      </c>
      <c r="AJ1727" t="b">
        <f t="shared" si="171"/>
        <v>0</v>
      </c>
    </row>
    <row r="1728" spans="2:36" ht="14.4" x14ac:dyDescent="0.3">
      <c r="B1728" s="70"/>
      <c r="C1728" s="58"/>
      <c r="D1728" s="63"/>
      <c r="E1728" s="58"/>
      <c r="F1728" s="58"/>
      <c r="G1728" s="44"/>
      <c r="H1728" s="45"/>
      <c r="I1728" s="45"/>
      <c r="J1728" s="38" t="str">
        <f t="shared" si="167"/>
        <v/>
      </c>
      <c r="K1728" s="39" t="str">
        <f t="shared" si="169"/>
        <v/>
      </c>
      <c r="M1728" s="3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  <c r="AB1728" s="17" t="str">
        <f t="shared" si="168"/>
        <v>-1</v>
      </c>
      <c r="AC1728" s="17">
        <f>IFERROR(INDEX(Factors!$C$59:$C$70,MATCH(AB1728,Factors!$B$59:$B$70,1),1),0)</f>
        <v>0</v>
      </c>
      <c r="AD1728" s="17">
        <f t="shared" si="170"/>
        <v>0</v>
      </c>
      <c r="AE1728" s="17">
        <f>IFERROR(INDEX(Factors!$B$6:$B$15,MATCH('INPUT - Census'!E1728,Factors!$C$6:$C$15,0),1),0)</f>
        <v>0</v>
      </c>
      <c r="AF1728" s="18">
        <f>IFERROR(INDEX(Factors!$B$16:$B$39,MATCH('INPUT - Census'!C1728,Factors!$C$16:$C$35,0),1),0)</f>
        <v>0</v>
      </c>
      <c r="AG1728" s="19">
        <f>IFERROR(INDEX(Factors!$B$40:$B$44,MATCH('INPUT - Census'!F1728,Factors!$C$40:$C$44,0),1),0)</f>
        <v>0</v>
      </c>
      <c r="AH1728" s="21" t="str">
        <f t="shared" si="172"/>
        <v/>
      </c>
      <c r="AI1728" s="1" t="str">
        <f>IFERROR(VLOOKUP(H1728,Factors!$C$45:$D$48,2,0),"")</f>
        <v/>
      </c>
      <c r="AJ1728" t="b">
        <f t="shared" si="171"/>
        <v>0</v>
      </c>
    </row>
    <row r="1729" spans="2:36" ht="14.4" x14ac:dyDescent="0.3">
      <c r="B1729" s="70"/>
      <c r="C1729" s="58"/>
      <c r="D1729" s="63"/>
      <c r="E1729" s="58"/>
      <c r="F1729" s="58"/>
      <c r="G1729" s="44"/>
      <c r="H1729" s="45"/>
      <c r="I1729" s="45"/>
      <c r="J1729" s="38" t="str">
        <f t="shared" si="167"/>
        <v/>
      </c>
      <c r="K1729" s="39" t="str">
        <f t="shared" si="169"/>
        <v/>
      </c>
      <c r="M1729" s="3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  <c r="AB1729" s="17" t="str">
        <f t="shared" si="168"/>
        <v>-1</v>
      </c>
      <c r="AC1729" s="17">
        <f>IFERROR(INDEX(Factors!$C$59:$C$70,MATCH(AB1729,Factors!$B$59:$B$70,1),1),0)</f>
        <v>0</v>
      </c>
      <c r="AD1729" s="17">
        <f t="shared" si="170"/>
        <v>0</v>
      </c>
      <c r="AE1729" s="17">
        <f>IFERROR(INDEX(Factors!$B$6:$B$15,MATCH('INPUT - Census'!E1729,Factors!$C$6:$C$15,0),1),0)</f>
        <v>0</v>
      </c>
      <c r="AF1729" s="18">
        <f>IFERROR(INDEX(Factors!$B$16:$B$39,MATCH('INPUT - Census'!C1729,Factors!$C$16:$C$35,0),1),0)</f>
        <v>0</v>
      </c>
      <c r="AG1729" s="19">
        <f>IFERROR(INDEX(Factors!$B$40:$B$44,MATCH('INPUT - Census'!F1729,Factors!$C$40:$C$44,0),1),0)</f>
        <v>0</v>
      </c>
      <c r="AH1729" s="21" t="str">
        <f t="shared" si="172"/>
        <v/>
      </c>
      <c r="AI1729" s="1" t="str">
        <f>IFERROR(VLOOKUP(H1729,Factors!$C$45:$D$48,2,0),"")</f>
        <v/>
      </c>
      <c r="AJ1729" t="b">
        <f t="shared" si="171"/>
        <v>0</v>
      </c>
    </row>
    <row r="1730" spans="2:36" ht="14.4" x14ac:dyDescent="0.3">
      <c r="B1730" s="70"/>
      <c r="C1730" s="58"/>
      <c r="D1730" s="63"/>
      <c r="E1730" s="58"/>
      <c r="F1730" s="58"/>
      <c r="G1730" s="44"/>
      <c r="H1730" s="45"/>
      <c r="I1730" s="45"/>
      <c r="J1730" s="38" t="str">
        <f t="shared" ref="J1730:J1793" si="173">IF( ISNUMBER(B1730), ROUND(($AL$3-B1730)/365,0), "" )</f>
        <v/>
      </c>
      <c r="K1730" s="39" t="str">
        <f t="shared" si="169"/>
        <v/>
      </c>
      <c r="M1730" s="3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  <c r="AB1730" s="17" t="str">
        <f t="shared" ref="AB1730:AB1793" si="174">IF( AND(ISNUMBER(J1730),J1730&gt;=0,J1730&lt;=100), J1730, "-1" )</f>
        <v>-1</v>
      </c>
      <c r="AC1730" s="17">
        <f>IFERROR(INDEX(Factors!$C$59:$C$70,MATCH(AB1730,Factors!$B$59:$B$70,1),1),0)</f>
        <v>0</v>
      </c>
      <c r="AD1730" s="17">
        <f t="shared" si="170"/>
        <v>0</v>
      </c>
      <c r="AE1730" s="17">
        <f>IFERROR(INDEX(Factors!$B$6:$B$15,MATCH('INPUT - Census'!E1730,Factors!$C$6:$C$15,0),1),0)</f>
        <v>0</v>
      </c>
      <c r="AF1730" s="18">
        <f>IFERROR(INDEX(Factors!$B$16:$B$39,MATCH('INPUT - Census'!C1730,Factors!$C$16:$C$35,0),1),0)</f>
        <v>0</v>
      </c>
      <c r="AG1730" s="19">
        <f>IFERROR(INDEX(Factors!$B$40:$B$44,MATCH('INPUT - Census'!F1730,Factors!$C$40:$C$44,0),1),0)</f>
        <v>0</v>
      </c>
      <c r="AH1730" s="21" t="str">
        <f t="shared" si="172"/>
        <v/>
      </c>
      <c r="AI1730" s="1" t="str">
        <f>IFERROR(VLOOKUP(H1730,Factors!$C$45:$D$48,2,0),"")</f>
        <v/>
      </c>
      <c r="AJ1730" t="b">
        <f t="shared" si="171"/>
        <v>0</v>
      </c>
    </row>
    <row r="1731" spans="2:36" ht="14.4" x14ac:dyDescent="0.3">
      <c r="B1731" s="70"/>
      <c r="C1731" s="58"/>
      <c r="D1731" s="63"/>
      <c r="E1731" s="58"/>
      <c r="F1731" s="58"/>
      <c r="G1731" s="44"/>
      <c r="H1731" s="45"/>
      <c r="I1731" s="45"/>
      <c r="J1731" s="38" t="str">
        <f t="shared" si="173"/>
        <v/>
      </c>
      <c r="K1731" s="39" t="str">
        <f t="shared" ref="K1731:K1794" si="175">ValidateMember(B1731:J1731)</f>
        <v/>
      </c>
      <c r="M1731" s="3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  <c r="AB1731" s="17" t="str">
        <f t="shared" si="174"/>
        <v>-1</v>
      </c>
      <c r="AC1731" s="17">
        <f>IFERROR(INDEX(Factors!$C$59:$C$70,MATCH(AB1731,Factors!$B$59:$B$70,1),1),0)</f>
        <v>0</v>
      </c>
      <c r="AD1731" s="17">
        <f t="shared" ref="AD1731:AD1794" si="176">IF(COUNTIF($P$2:$P$16,D1731),MATCH(D1731,$P$2:$P$16,0),0)</f>
        <v>0</v>
      </c>
      <c r="AE1731" s="17">
        <f>IFERROR(INDEX(Factors!$B$6:$B$15,MATCH('INPUT - Census'!E1731,Factors!$C$6:$C$15,0),1),0)</f>
        <v>0</v>
      </c>
      <c r="AF1731" s="18">
        <f>IFERROR(INDEX(Factors!$B$16:$B$39,MATCH('INPUT - Census'!C1731,Factors!$C$16:$C$35,0),1),0)</f>
        <v>0</v>
      </c>
      <c r="AG1731" s="19">
        <f>IFERROR(INDEX(Factors!$B$40:$B$44,MATCH('INPUT - Census'!F1731,Factors!$C$40:$C$44,0),1),0)</f>
        <v>0</v>
      </c>
      <c r="AH1731" s="21" t="str">
        <f t="shared" si="172"/>
        <v/>
      </c>
      <c r="AI1731" s="1" t="str">
        <f>IFERROR(VLOOKUP(H1731,Factors!$C$45:$D$48,2,0),"")</f>
        <v/>
      </c>
      <c r="AJ1731" t="b">
        <f t="shared" ref="AJ1731:AJ1794" si="177">K1731=0</f>
        <v>0</v>
      </c>
    </row>
    <row r="1732" spans="2:36" ht="14.4" x14ac:dyDescent="0.3">
      <c r="B1732" s="70"/>
      <c r="C1732" s="58"/>
      <c r="D1732" s="63"/>
      <c r="E1732" s="58"/>
      <c r="F1732" s="58"/>
      <c r="G1732" s="44"/>
      <c r="H1732" s="45"/>
      <c r="I1732" s="45"/>
      <c r="J1732" s="38" t="str">
        <f t="shared" si="173"/>
        <v/>
      </c>
      <c r="K1732" s="39" t="str">
        <f t="shared" si="175"/>
        <v/>
      </c>
      <c r="M1732" s="3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  <c r="AB1732" s="17" t="str">
        <f t="shared" si="174"/>
        <v>-1</v>
      </c>
      <c r="AC1732" s="17">
        <f>IFERROR(INDEX(Factors!$C$59:$C$70,MATCH(AB1732,Factors!$B$59:$B$70,1),1),0)</f>
        <v>0</v>
      </c>
      <c r="AD1732" s="17">
        <f t="shared" si="176"/>
        <v>0</v>
      </c>
      <c r="AE1732" s="17">
        <f>IFERROR(INDEX(Factors!$B$6:$B$15,MATCH('INPUT - Census'!E1732,Factors!$C$6:$C$15,0),1),0)</f>
        <v>0</v>
      </c>
      <c r="AF1732" s="18">
        <f>IFERROR(INDEX(Factors!$B$16:$B$39,MATCH('INPUT - Census'!C1732,Factors!$C$16:$C$35,0),1),0)</f>
        <v>0</v>
      </c>
      <c r="AG1732" s="19">
        <f>IFERROR(INDEX(Factors!$B$40:$B$44,MATCH('INPUT - Census'!F1732,Factors!$C$40:$C$44,0),1),0)</f>
        <v>0</v>
      </c>
      <c r="AH1732" s="21" t="str">
        <f t="shared" ref="AH1732:AH1795" si="178">IF(G1732="","",G1732)</f>
        <v/>
      </c>
      <c r="AI1732" s="1" t="str">
        <f>IFERROR(VLOOKUP(H1732,Factors!$C$45:$D$48,2,0),"")</f>
        <v/>
      </c>
      <c r="AJ1732" t="b">
        <f t="shared" si="177"/>
        <v>0</v>
      </c>
    </row>
    <row r="1733" spans="2:36" ht="14.4" x14ac:dyDescent="0.3">
      <c r="B1733" s="70"/>
      <c r="C1733" s="58"/>
      <c r="D1733" s="63"/>
      <c r="E1733" s="58"/>
      <c r="F1733" s="58"/>
      <c r="G1733" s="44"/>
      <c r="H1733" s="45"/>
      <c r="I1733" s="45"/>
      <c r="J1733" s="38" t="str">
        <f t="shared" si="173"/>
        <v/>
      </c>
      <c r="K1733" s="39" t="str">
        <f t="shared" si="175"/>
        <v/>
      </c>
      <c r="M1733" s="3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  <c r="AB1733" s="17" t="str">
        <f t="shared" si="174"/>
        <v>-1</v>
      </c>
      <c r="AC1733" s="17">
        <f>IFERROR(INDEX(Factors!$C$59:$C$70,MATCH(AB1733,Factors!$B$59:$B$70,1),1),0)</f>
        <v>0</v>
      </c>
      <c r="AD1733" s="17">
        <f t="shared" si="176"/>
        <v>0</v>
      </c>
      <c r="AE1733" s="17">
        <f>IFERROR(INDEX(Factors!$B$6:$B$15,MATCH('INPUT - Census'!E1733,Factors!$C$6:$C$15,0),1),0)</f>
        <v>0</v>
      </c>
      <c r="AF1733" s="18">
        <f>IFERROR(INDEX(Factors!$B$16:$B$39,MATCH('INPUT - Census'!C1733,Factors!$C$16:$C$35,0),1),0)</f>
        <v>0</v>
      </c>
      <c r="AG1733" s="19">
        <f>IFERROR(INDEX(Factors!$B$40:$B$44,MATCH('INPUT - Census'!F1733,Factors!$C$40:$C$44,0),1),0)</f>
        <v>0</v>
      </c>
      <c r="AH1733" s="21" t="str">
        <f t="shared" si="178"/>
        <v/>
      </c>
      <c r="AI1733" s="1" t="str">
        <f>IFERROR(VLOOKUP(H1733,Factors!$C$45:$D$48,2,0),"")</f>
        <v/>
      </c>
      <c r="AJ1733" t="b">
        <f t="shared" si="177"/>
        <v>0</v>
      </c>
    </row>
    <row r="1734" spans="2:36" ht="14.4" x14ac:dyDescent="0.3">
      <c r="B1734" s="70"/>
      <c r="C1734" s="58"/>
      <c r="D1734" s="63"/>
      <c r="E1734" s="58"/>
      <c r="F1734" s="58"/>
      <c r="G1734" s="44"/>
      <c r="H1734" s="45"/>
      <c r="I1734" s="45"/>
      <c r="J1734" s="38" t="str">
        <f t="shared" si="173"/>
        <v/>
      </c>
      <c r="K1734" s="39" t="str">
        <f t="shared" si="175"/>
        <v/>
      </c>
      <c r="M1734" s="3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  <c r="AB1734" s="17" t="str">
        <f t="shared" si="174"/>
        <v>-1</v>
      </c>
      <c r="AC1734" s="17">
        <f>IFERROR(INDEX(Factors!$C$59:$C$70,MATCH(AB1734,Factors!$B$59:$B$70,1),1),0)</f>
        <v>0</v>
      </c>
      <c r="AD1734" s="17">
        <f t="shared" si="176"/>
        <v>0</v>
      </c>
      <c r="AE1734" s="17">
        <f>IFERROR(INDEX(Factors!$B$6:$B$15,MATCH('INPUT - Census'!E1734,Factors!$C$6:$C$15,0),1),0)</f>
        <v>0</v>
      </c>
      <c r="AF1734" s="18">
        <f>IFERROR(INDEX(Factors!$B$16:$B$39,MATCH('INPUT - Census'!C1734,Factors!$C$16:$C$35,0),1),0)</f>
        <v>0</v>
      </c>
      <c r="AG1734" s="19">
        <f>IFERROR(INDEX(Factors!$B$40:$B$44,MATCH('INPUT - Census'!F1734,Factors!$C$40:$C$44,0),1),0)</f>
        <v>0</v>
      </c>
      <c r="AH1734" s="21" t="str">
        <f t="shared" si="178"/>
        <v/>
      </c>
      <c r="AI1734" s="1" t="str">
        <f>IFERROR(VLOOKUP(H1734,Factors!$C$45:$D$48,2,0),"")</f>
        <v/>
      </c>
      <c r="AJ1734" t="b">
        <f t="shared" si="177"/>
        <v>0</v>
      </c>
    </row>
    <row r="1735" spans="2:36" ht="14.4" x14ac:dyDescent="0.3">
      <c r="B1735" s="70"/>
      <c r="C1735" s="58"/>
      <c r="D1735" s="63"/>
      <c r="E1735" s="58"/>
      <c r="F1735" s="58"/>
      <c r="G1735" s="44"/>
      <c r="H1735" s="45"/>
      <c r="I1735" s="45"/>
      <c r="J1735" s="38" t="str">
        <f t="shared" si="173"/>
        <v/>
      </c>
      <c r="K1735" s="39" t="str">
        <f t="shared" si="175"/>
        <v/>
      </c>
      <c r="M1735" s="3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  <c r="AB1735" s="17" t="str">
        <f t="shared" si="174"/>
        <v>-1</v>
      </c>
      <c r="AC1735" s="17">
        <f>IFERROR(INDEX(Factors!$C$59:$C$70,MATCH(AB1735,Factors!$B$59:$B$70,1),1),0)</f>
        <v>0</v>
      </c>
      <c r="AD1735" s="17">
        <f t="shared" si="176"/>
        <v>0</v>
      </c>
      <c r="AE1735" s="17">
        <f>IFERROR(INDEX(Factors!$B$6:$B$15,MATCH('INPUT - Census'!E1735,Factors!$C$6:$C$15,0),1),0)</f>
        <v>0</v>
      </c>
      <c r="AF1735" s="18">
        <f>IFERROR(INDEX(Factors!$B$16:$B$39,MATCH('INPUT - Census'!C1735,Factors!$C$16:$C$35,0),1),0)</f>
        <v>0</v>
      </c>
      <c r="AG1735" s="19">
        <f>IFERROR(INDEX(Factors!$B$40:$B$44,MATCH('INPUT - Census'!F1735,Factors!$C$40:$C$44,0),1),0)</f>
        <v>0</v>
      </c>
      <c r="AH1735" s="21" t="str">
        <f t="shared" si="178"/>
        <v/>
      </c>
      <c r="AI1735" s="1" t="str">
        <f>IFERROR(VLOOKUP(H1735,Factors!$C$45:$D$48,2,0),"")</f>
        <v/>
      </c>
      <c r="AJ1735" t="b">
        <f t="shared" si="177"/>
        <v>0</v>
      </c>
    </row>
    <row r="1736" spans="2:36" ht="14.4" x14ac:dyDescent="0.3">
      <c r="B1736" s="70"/>
      <c r="C1736" s="58"/>
      <c r="D1736" s="63"/>
      <c r="E1736" s="58"/>
      <c r="F1736" s="58"/>
      <c r="G1736" s="44"/>
      <c r="H1736" s="45"/>
      <c r="I1736" s="45"/>
      <c r="J1736" s="38" t="str">
        <f t="shared" si="173"/>
        <v/>
      </c>
      <c r="K1736" s="39" t="str">
        <f t="shared" si="175"/>
        <v/>
      </c>
      <c r="M1736" s="3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  <c r="AB1736" s="17" t="str">
        <f t="shared" si="174"/>
        <v>-1</v>
      </c>
      <c r="AC1736" s="17">
        <f>IFERROR(INDEX(Factors!$C$59:$C$70,MATCH(AB1736,Factors!$B$59:$B$70,1),1),0)</f>
        <v>0</v>
      </c>
      <c r="AD1736" s="17">
        <f t="shared" si="176"/>
        <v>0</v>
      </c>
      <c r="AE1736" s="17">
        <f>IFERROR(INDEX(Factors!$B$6:$B$15,MATCH('INPUT - Census'!E1736,Factors!$C$6:$C$15,0),1),0)</f>
        <v>0</v>
      </c>
      <c r="AF1736" s="18">
        <f>IFERROR(INDEX(Factors!$B$16:$B$39,MATCH('INPUT - Census'!C1736,Factors!$C$16:$C$35,0),1),0)</f>
        <v>0</v>
      </c>
      <c r="AG1736" s="19">
        <f>IFERROR(INDEX(Factors!$B$40:$B$44,MATCH('INPUT - Census'!F1736,Factors!$C$40:$C$44,0),1),0)</f>
        <v>0</v>
      </c>
      <c r="AH1736" s="21" t="str">
        <f t="shared" si="178"/>
        <v/>
      </c>
      <c r="AI1736" s="1" t="str">
        <f>IFERROR(VLOOKUP(H1736,Factors!$C$45:$D$48,2,0),"")</f>
        <v/>
      </c>
      <c r="AJ1736" t="b">
        <f t="shared" si="177"/>
        <v>0</v>
      </c>
    </row>
    <row r="1737" spans="2:36" ht="14.4" x14ac:dyDescent="0.3">
      <c r="B1737" s="70"/>
      <c r="C1737" s="58"/>
      <c r="D1737" s="63"/>
      <c r="E1737" s="58"/>
      <c r="F1737" s="58"/>
      <c r="G1737" s="44"/>
      <c r="H1737" s="45"/>
      <c r="I1737" s="45"/>
      <c r="J1737" s="38" t="str">
        <f t="shared" si="173"/>
        <v/>
      </c>
      <c r="K1737" s="39" t="str">
        <f t="shared" si="175"/>
        <v/>
      </c>
      <c r="M1737" s="3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  <c r="AB1737" s="17" t="str">
        <f t="shared" si="174"/>
        <v>-1</v>
      </c>
      <c r="AC1737" s="17">
        <f>IFERROR(INDEX(Factors!$C$59:$C$70,MATCH(AB1737,Factors!$B$59:$B$70,1),1),0)</f>
        <v>0</v>
      </c>
      <c r="AD1737" s="17">
        <f t="shared" si="176"/>
        <v>0</v>
      </c>
      <c r="AE1737" s="17">
        <f>IFERROR(INDEX(Factors!$B$6:$B$15,MATCH('INPUT - Census'!E1737,Factors!$C$6:$C$15,0),1),0)</f>
        <v>0</v>
      </c>
      <c r="AF1737" s="18">
        <f>IFERROR(INDEX(Factors!$B$16:$B$39,MATCH('INPUT - Census'!C1737,Factors!$C$16:$C$35,0),1),0)</f>
        <v>0</v>
      </c>
      <c r="AG1737" s="19">
        <f>IFERROR(INDEX(Factors!$B$40:$B$44,MATCH('INPUT - Census'!F1737,Factors!$C$40:$C$44,0),1),0)</f>
        <v>0</v>
      </c>
      <c r="AH1737" s="21" t="str">
        <f t="shared" si="178"/>
        <v/>
      </c>
      <c r="AI1737" s="1" t="str">
        <f>IFERROR(VLOOKUP(H1737,Factors!$C$45:$D$48,2,0),"")</f>
        <v/>
      </c>
      <c r="AJ1737" t="b">
        <f t="shared" si="177"/>
        <v>0</v>
      </c>
    </row>
    <row r="1738" spans="2:36" ht="14.4" x14ac:dyDescent="0.3">
      <c r="B1738" s="70"/>
      <c r="C1738" s="58"/>
      <c r="D1738" s="63"/>
      <c r="E1738" s="58"/>
      <c r="F1738" s="58"/>
      <c r="G1738" s="44"/>
      <c r="H1738" s="45"/>
      <c r="I1738" s="45"/>
      <c r="J1738" s="38" t="str">
        <f t="shared" si="173"/>
        <v/>
      </c>
      <c r="K1738" s="39" t="str">
        <f t="shared" si="175"/>
        <v/>
      </c>
      <c r="M1738" s="3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  <c r="AB1738" s="17" t="str">
        <f t="shared" si="174"/>
        <v>-1</v>
      </c>
      <c r="AC1738" s="17">
        <f>IFERROR(INDEX(Factors!$C$59:$C$70,MATCH(AB1738,Factors!$B$59:$B$70,1),1),0)</f>
        <v>0</v>
      </c>
      <c r="AD1738" s="17">
        <f t="shared" si="176"/>
        <v>0</v>
      </c>
      <c r="AE1738" s="17">
        <f>IFERROR(INDEX(Factors!$B$6:$B$15,MATCH('INPUT - Census'!E1738,Factors!$C$6:$C$15,0),1),0)</f>
        <v>0</v>
      </c>
      <c r="AF1738" s="18">
        <f>IFERROR(INDEX(Factors!$B$16:$B$39,MATCH('INPUT - Census'!C1738,Factors!$C$16:$C$35,0),1),0)</f>
        <v>0</v>
      </c>
      <c r="AG1738" s="19">
        <f>IFERROR(INDEX(Factors!$B$40:$B$44,MATCH('INPUT - Census'!F1738,Factors!$C$40:$C$44,0),1),0)</f>
        <v>0</v>
      </c>
      <c r="AH1738" s="21" t="str">
        <f t="shared" si="178"/>
        <v/>
      </c>
      <c r="AI1738" s="1" t="str">
        <f>IFERROR(VLOOKUP(H1738,Factors!$C$45:$D$48,2,0),"")</f>
        <v/>
      </c>
      <c r="AJ1738" t="b">
        <f t="shared" si="177"/>
        <v>0</v>
      </c>
    </row>
    <row r="1739" spans="2:36" ht="14.4" x14ac:dyDescent="0.3">
      <c r="B1739" s="70"/>
      <c r="C1739" s="58"/>
      <c r="D1739" s="63"/>
      <c r="E1739" s="58"/>
      <c r="F1739" s="58"/>
      <c r="G1739" s="44"/>
      <c r="H1739" s="45"/>
      <c r="I1739" s="45"/>
      <c r="J1739" s="38" t="str">
        <f t="shared" si="173"/>
        <v/>
      </c>
      <c r="K1739" s="39" t="str">
        <f t="shared" si="175"/>
        <v/>
      </c>
      <c r="M1739" s="3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  <c r="AB1739" s="17" t="str">
        <f t="shared" si="174"/>
        <v>-1</v>
      </c>
      <c r="AC1739" s="17">
        <f>IFERROR(INDEX(Factors!$C$59:$C$70,MATCH(AB1739,Factors!$B$59:$B$70,1),1),0)</f>
        <v>0</v>
      </c>
      <c r="AD1739" s="17">
        <f t="shared" si="176"/>
        <v>0</v>
      </c>
      <c r="AE1739" s="17">
        <f>IFERROR(INDEX(Factors!$B$6:$B$15,MATCH('INPUT - Census'!E1739,Factors!$C$6:$C$15,0),1),0)</f>
        <v>0</v>
      </c>
      <c r="AF1739" s="18">
        <f>IFERROR(INDEX(Factors!$B$16:$B$39,MATCH('INPUT - Census'!C1739,Factors!$C$16:$C$35,0),1),0)</f>
        <v>0</v>
      </c>
      <c r="AG1739" s="19">
        <f>IFERROR(INDEX(Factors!$B$40:$B$44,MATCH('INPUT - Census'!F1739,Factors!$C$40:$C$44,0),1),0)</f>
        <v>0</v>
      </c>
      <c r="AH1739" s="21" t="str">
        <f t="shared" si="178"/>
        <v/>
      </c>
      <c r="AI1739" s="1" t="str">
        <f>IFERROR(VLOOKUP(H1739,Factors!$C$45:$D$48,2,0),"")</f>
        <v/>
      </c>
      <c r="AJ1739" t="b">
        <f t="shared" si="177"/>
        <v>0</v>
      </c>
    </row>
    <row r="1740" spans="2:36" ht="14.4" x14ac:dyDescent="0.3">
      <c r="B1740" s="70"/>
      <c r="C1740" s="58"/>
      <c r="D1740" s="63"/>
      <c r="E1740" s="58"/>
      <c r="F1740" s="58"/>
      <c r="G1740" s="44"/>
      <c r="H1740" s="45"/>
      <c r="I1740" s="45"/>
      <c r="J1740" s="38" t="str">
        <f t="shared" si="173"/>
        <v/>
      </c>
      <c r="K1740" s="39" t="str">
        <f t="shared" si="175"/>
        <v/>
      </c>
      <c r="M1740" s="3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  <c r="AB1740" s="17" t="str">
        <f t="shared" si="174"/>
        <v>-1</v>
      </c>
      <c r="AC1740" s="17">
        <f>IFERROR(INDEX(Factors!$C$59:$C$70,MATCH(AB1740,Factors!$B$59:$B$70,1),1),0)</f>
        <v>0</v>
      </c>
      <c r="AD1740" s="17">
        <f t="shared" si="176"/>
        <v>0</v>
      </c>
      <c r="AE1740" s="17">
        <f>IFERROR(INDEX(Factors!$B$6:$B$15,MATCH('INPUT - Census'!E1740,Factors!$C$6:$C$15,0),1),0)</f>
        <v>0</v>
      </c>
      <c r="AF1740" s="18">
        <f>IFERROR(INDEX(Factors!$B$16:$B$39,MATCH('INPUT - Census'!C1740,Factors!$C$16:$C$35,0),1),0)</f>
        <v>0</v>
      </c>
      <c r="AG1740" s="19">
        <f>IFERROR(INDEX(Factors!$B$40:$B$44,MATCH('INPUT - Census'!F1740,Factors!$C$40:$C$44,0),1),0)</f>
        <v>0</v>
      </c>
      <c r="AH1740" s="21" t="str">
        <f t="shared" si="178"/>
        <v/>
      </c>
      <c r="AI1740" s="1" t="str">
        <f>IFERROR(VLOOKUP(H1740,Factors!$C$45:$D$48,2,0),"")</f>
        <v/>
      </c>
      <c r="AJ1740" t="b">
        <f t="shared" si="177"/>
        <v>0</v>
      </c>
    </row>
    <row r="1741" spans="2:36" ht="14.4" x14ac:dyDescent="0.3">
      <c r="B1741" s="70"/>
      <c r="C1741" s="58"/>
      <c r="D1741" s="63"/>
      <c r="E1741" s="58"/>
      <c r="F1741" s="58"/>
      <c r="G1741" s="44"/>
      <c r="H1741" s="45"/>
      <c r="I1741" s="45"/>
      <c r="J1741" s="38" t="str">
        <f t="shared" si="173"/>
        <v/>
      </c>
      <c r="K1741" s="39" t="str">
        <f t="shared" si="175"/>
        <v/>
      </c>
      <c r="M1741" s="3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  <c r="AB1741" s="17" t="str">
        <f t="shared" si="174"/>
        <v>-1</v>
      </c>
      <c r="AC1741" s="17">
        <f>IFERROR(INDEX(Factors!$C$59:$C$70,MATCH(AB1741,Factors!$B$59:$B$70,1),1),0)</f>
        <v>0</v>
      </c>
      <c r="AD1741" s="17">
        <f t="shared" si="176"/>
        <v>0</v>
      </c>
      <c r="AE1741" s="17">
        <f>IFERROR(INDEX(Factors!$B$6:$B$15,MATCH('INPUT - Census'!E1741,Factors!$C$6:$C$15,0),1),0)</f>
        <v>0</v>
      </c>
      <c r="AF1741" s="18">
        <f>IFERROR(INDEX(Factors!$B$16:$B$39,MATCH('INPUT - Census'!C1741,Factors!$C$16:$C$35,0),1),0)</f>
        <v>0</v>
      </c>
      <c r="AG1741" s="19">
        <f>IFERROR(INDEX(Factors!$B$40:$B$44,MATCH('INPUT - Census'!F1741,Factors!$C$40:$C$44,0),1),0)</f>
        <v>0</v>
      </c>
      <c r="AH1741" s="21" t="str">
        <f t="shared" si="178"/>
        <v/>
      </c>
      <c r="AI1741" s="1" t="str">
        <f>IFERROR(VLOOKUP(H1741,Factors!$C$45:$D$48,2,0),"")</f>
        <v/>
      </c>
      <c r="AJ1741" t="b">
        <f t="shared" si="177"/>
        <v>0</v>
      </c>
    </row>
    <row r="1742" spans="2:36" ht="14.4" x14ac:dyDescent="0.3">
      <c r="B1742" s="70"/>
      <c r="C1742" s="58"/>
      <c r="D1742" s="63"/>
      <c r="E1742" s="58"/>
      <c r="F1742" s="58"/>
      <c r="G1742" s="44"/>
      <c r="H1742" s="45"/>
      <c r="I1742" s="45"/>
      <c r="J1742" s="38" t="str">
        <f t="shared" si="173"/>
        <v/>
      </c>
      <c r="K1742" s="39" t="str">
        <f t="shared" si="175"/>
        <v/>
      </c>
      <c r="M1742" s="3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  <c r="AB1742" s="17" t="str">
        <f t="shared" si="174"/>
        <v>-1</v>
      </c>
      <c r="AC1742" s="17">
        <f>IFERROR(INDEX(Factors!$C$59:$C$70,MATCH(AB1742,Factors!$B$59:$B$70,1),1),0)</f>
        <v>0</v>
      </c>
      <c r="AD1742" s="17">
        <f t="shared" si="176"/>
        <v>0</v>
      </c>
      <c r="AE1742" s="17">
        <f>IFERROR(INDEX(Factors!$B$6:$B$15,MATCH('INPUT - Census'!E1742,Factors!$C$6:$C$15,0),1),0)</f>
        <v>0</v>
      </c>
      <c r="AF1742" s="18">
        <f>IFERROR(INDEX(Factors!$B$16:$B$39,MATCH('INPUT - Census'!C1742,Factors!$C$16:$C$35,0),1),0)</f>
        <v>0</v>
      </c>
      <c r="AG1742" s="19">
        <f>IFERROR(INDEX(Factors!$B$40:$B$44,MATCH('INPUT - Census'!F1742,Factors!$C$40:$C$44,0),1),0)</f>
        <v>0</v>
      </c>
      <c r="AH1742" s="21" t="str">
        <f t="shared" si="178"/>
        <v/>
      </c>
      <c r="AI1742" s="1" t="str">
        <f>IFERROR(VLOOKUP(H1742,Factors!$C$45:$D$48,2,0),"")</f>
        <v/>
      </c>
      <c r="AJ1742" t="b">
        <f t="shared" si="177"/>
        <v>0</v>
      </c>
    </row>
    <row r="1743" spans="2:36" ht="14.4" x14ac:dyDescent="0.3">
      <c r="B1743" s="70"/>
      <c r="C1743" s="58"/>
      <c r="D1743" s="63"/>
      <c r="E1743" s="58"/>
      <c r="F1743" s="58"/>
      <c r="G1743" s="44"/>
      <c r="H1743" s="45"/>
      <c r="I1743" s="45"/>
      <c r="J1743" s="38" t="str">
        <f t="shared" si="173"/>
        <v/>
      </c>
      <c r="K1743" s="39" t="str">
        <f t="shared" si="175"/>
        <v/>
      </c>
      <c r="M1743" s="3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  <c r="AB1743" s="17" t="str">
        <f t="shared" si="174"/>
        <v>-1</v>
      </c>
      <c r="AC1743" s="17">
        <f>IFERROR(INDEX(Factors!$C$59:$C$70,MATCH(AB1743,Factors!$B$59:$B$70,1),1),0)</f>
        <v>0</v>
      </c>
      <c r="AD1743" s="17">
        <f t="shared" si="176"/>
        <v>0</v>
      </c>
      <c r="AE1743" s="17">
        <f>IFERROR(INDEX(Factors!$B$6:$B$15,MATCH('INPUT - Census'!E1743,Factors!$C$6:$C$15,0),1),0)</f>
        <v>0</v>
      </c>
      <c r="AF1743" s="18">
        <f>IFERROR(INDEX(Factors!$B$16:$B$39,MATCH('INPUT - Census'!C1743,Factors!$C$16:$C$35,0),1),0)</f>
        <v>0</v>
      </c>
      <c r="AG1743" s="19">
        <f>IFERROR(INDEX(Factors!$B$40:$B$44,MATCH('INPUT - Census'!F1743,Factors!$C$40:$C$44,0),1),0)</f>
        <v>0</v>
      </c>
      <c r="AH1743" s="21" t="str">
        <f t="shared" si="178"/>
        <v/>
      </c>
      <c r="AI1743" s="1" t="str">
        <f>IFERROR(VLOOKUP(H1743,Factors!$C$45:$D$48,2,0),"")</f>
        <v/>
      </c>
      <c r="AJ1743" t="b">
        <f t="shared" si="177"/>
        <v>0</v>
      </c>
    </row>
    <row r="1744" spans="2:36" ht="14.4" x14ac:dyDescent="0.3">
      <c r="B1744" s="70"/>
      <c r="C1744" s="58"/>
      <c r="D1744" s="63"/>
      <c r="E1744" s="58"/>
      <c r="F1744" s="58"/>
      <c r="G1744" s="44"/>
      <c r="H1744" s="45"/>
      <c r="I1744" s="45"/>
      <c r="J1744" s="38" t="str">
        <f t="shared" si="173"/>
        <v/>
      </c>
      <c r="K1744" s="39" t="str">
        <f t="shared" si="175"/>
        <v/>
      </c>
      <c r="M1744" s="3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  <c r="AB1744" s="17" t="str">
        <f t="shared" si="174"/>
        <v>-1</v>
      </c>
      <c r="AC1744" s="17">
        <f>IFERROR(INDEX(Factors!$C$59:$C$70,MATCH(AB1744,Factors!$B$59:$B$70,1),1),0)</f>
        <v>0</v>
      </c>
      <c r="AD1744" s="17">
        <f t="shared" si="176"/>
        <v>0</v>
      </c>
      <c r="AE1744" s="17">
        <f>IFERROR(INDEX(Factors!$B$6:$B$15,MATCH('INPUT - Census'!E1744,Factors!$C$6:$C$15,0),1),0)</f>
        <v>0</v>
      </c>
      <c r="AF1744" s="18">
        <f>IFERROR(INDEX(Factors!$B$16:$B$39,MATCH('INPUT - Census'!C1744,Factors!$C$16:$C$35,0),1),0)</f>
        <v>0</v>
      </c>
      <c r="AG1744" s="19">
        <f>IFERROR(INDEX(Factors!$B$40:$B$44,MATCH('INPUT - Census'!F1744,Factors!$C$40:$C$44,0),1),0)</f>
        <v>0</v>
      </c>
      <c r="AH1744" s="21" t="str">
        <f t="shared" si="178"/>
        <v/>
      </c>
      <c r="AI1744" s="1" t="str">
        <f>IFERROR(VLOOKUP(H1744,Factors!$C$45:$D$48,2,0),"")</f>
        <v/>
      </c>
      <c r="AJ1744" t="b">
        <f t="shared" si="177"/>
        <v>0</v>
      </c>
    </row>
    <row r="1745" spans="2:36" ht="14.4" x14ac:dyDescent="0.3">
      <c r="B1745" s="70"/>
      <c r="C1745" s="58"/>
      <c r="D1745" s="63"/>
      <c r="E1745" s="58"/>
      <c r="F1745" s="58"/>
      <c r="G1745" s="44"/>
      <c r="H1745" s="45"/>
      <c r="I1745" s="45"/>
      <c r="J1745" s="38" t="str">
        <f t="shared" si="173"/>
        <v/>
      </c>
      <c r="K1745" s="39" t="str">
        <f t="shared" si="175"/>
        <v/>
      </c>
      <c r="M1745" s="3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  <c r="AB1745" s="17" t="str">
        <f t="shared" si="174"/>
        <v>-1</v>
      </c>
      <c r="AC1745" s="17">
        <f>IFERROR(INDEX(Factors!$C$59:$C$70,MATCH(AB1745,Factors!$B$59:$B$70,1),1),0)</f>
        <v>0</v>
      </c>
      <c r="AD1745" s="17">
        <f t="shared" si="176"/>
        <v>0</v>
      </c>
      <c r="AE1745" s="17">
        <f>IFERROR(INDEX(Factors!$B$6:$B$15,MATCH('INPUT - Census'!E1745,Factors!$C$6:$C$15,0),1),0)</f>
        <v>0</v>
      </c>
      <c r="AF1745" s="18">
        <f>IFERROR(INDEX(Factors!$B$16:$B$39,MATCH('INPUT - Census'!C1745,Factors!$C$16:$C$35,0),1),0)</f>
        <v>0</v>
      </c>
      <c r="AG1745" s="19">
        <f>IFERROR(INDEX(Factors!$B$40:$B$44,MATCH('INPUT - Census'!F1745,Factors!$C$40:$C$44,0),1),0)</f>
        <v>0</v>
      </c>
      <c r="AH1745" s="21" t="str">
        <f t="shared" si="178"/>
        <v/>
      </c>
      <c r="AI1745" s="1" t="str">
        <f>IFERROR(VLOOKUP(H1745,Factors!$C$45:$D$48,2,0),"")</f>
        <v/>
      </c>
      <c r="AJ1745" t="b">
        <f t="shared" si="177"/>
        <v>0</v>
      </c>
    </row>
    <row r="1746" spans="2:36" ht="14.4" x14ac:dyDescent="0.3">
      <c r="B1746" s="70"/>
      <c r="C1746" s="58"/>
      <c r="D1746" s="63"/>
      <c r="E1746" s="58"/>
      <c r="F1746" s="58"/>
      <c r="G1746" s="44"/>
      <c r="H1746" s="45"/>
      <c r="I1746" s="45"/>
      <c r="J1746" s="38" t="str">
        <f t="shared" si="173"/>
        <v/>
      </c>
      <c r="K1746" s="39" t="str">
        <f t="shared" si="175"/>
        <v/>
      </c>
      <c r="M1746" s="3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  <c r="AB1746" s="17" t="str">
        <f t="shared" si="174"/>
        <v>-1</v>
      </c>
      <c r="AC1746" s="17">
        <f>IFERROR(INDEX(Factors!$C$59:$C$70,MATCH(AB1746,Factors!$B$59:$B$70,1),1),0)</f>
        <v>0</v>
      </c>
      <c r="AD1746" s="17">
        <f t="shared" si="176"/>
        <v>0</v>
      </c>
      <c r="AE1746" s="17">
        <f>IFERROR(INDEX(Factors!$B$6:$B$15,MATCH('INPUT - Census'!E1746,Factors!$C$6:$C$15,0),1),0)</f>
        <v>0</v>
      </c>
      <c r="AF1746" s="18">
        <f>IFERROR(INDEX(Factors!$B$16:$B$39,MATCH('INPUT - Census'!C1746,Factors!$C$16:$C$35,0),1),0)</f>
        <v>0</v>
      </c>
      <c r="AG1746" s="19">
        <f>IFERROR(INDEX(Factors!$B$40:$B$44,MATCH('INPUT - Census'!F1746,Factors!$C$40:$C$44,0),1),0)</f>
        <v>0</v>
      </c>
      <c r="AH1746" s="21" t="str">
        <f t="shared" si="178"/>
        <v/>
      </c>
      <c r="AI1746" s="1" t="str">
        <f>IFERROR(VLOOKUP(H1746,Factors!$C$45:$D$48,2,0),"")</f>
        <v/>
      </c>
      <c r="AJ1746" t="b">
        <f t="shared" si="177"/>
        <v>0</v>
      </c>
    </row>
    <row r="1747" spans="2:36" ht="14.4" x14ac:dyDescent="0.3">
      <c r="B1747" s="70"/>
      <c r="C1747" s="58"/>
      <c r="D1747" s="63"/>
      <c r="E1747" s="58"/>
      <c r="F1747" s="58"/>
      <c r="G1747" s="44"/>
      <c r="H1747" s="45"/>
      <c r="I1747" s="45"/>
      <c r="J1747" s="38" t="str">
        <f t="shared" si="173"/>
        <v/>
      </c>
      <c r="K1747" s="39" t="str">
        <f t="shared" si="175"/>
        <v/>
      </c>
      <c r="M1747" s="3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  <c r="AB1747" s="17" t="str">
        <f t="shared" si="174"/>
        <v>-1</v>
      </c>
      <c r="AC1747" s="17">
        <f>IFERROR(INDEX(Factors!$C$59:$C$70,MATCH(AB1747,Factors!$B$59:$B$70,1),1),0)</f>
        <v>0</v>
      </c>
      <c r="AD1747" s="17">
        <f t="shared" si="176"/>
        <v>0</v>
      </c>
      <c r="AE1747" s="17">
        <f>IFERROR(INDEX(Factors!$B$6:$B$15,MATCH('INPUT - Census'!E1747,Factors!$C$6:$C$15,0),1),0)</f>
        <v>0</v>
      </c>
      <c r="AF1747" s="18">
        <f>IFERROR(INDEX(Factors!$B$16:$B$39,MATCH('INPUT - Census'!C1747,Factors!$C$16:$C$35,0),1),0)</f>
        <v>0</v>
      </c>
      <c r="AG1747" s="19">
        <f>IFERROR(INDEX(Factors!$B$40:$B$44,MATCH('INPUT - Census'!F1747,Factors!$C$40:$C$44,0),1),0)</f>
        <v>0</v>
      </c>
      <c r="AH1747" s="21" t="str">
        <f t="shared" si="178"/>
        <v/>
      </c>
      <c r="AI1747" s="1" t="str">
        <f>IFERROR(VLOOKUP(H1747,Factors!$C$45:$D$48,2,0),"")</f>
        <v/>
      </c>
      <c r="AJ1747" t="b">
        <f t="shared" si="177"/>
        <v>0</v>
      </c>
    </row>
    <row r="1748" spans="2:36" ht="14.4" x14ac:dyDescent="0.3">
      <c r="B1748" s="70"/>
      <c r="C1748" s="58"/>
      <c r="D1748" s="63"/>
      <c r="E1748" s="58"/>
      <c r="F1748" s="58"/>
      <c r="G1748" s="44"/>
      <c r="H1748" s="45"/>
      <c r="I1748" s="45"/>
      <c r="J1748" s="38" t="str">
        <f t="shared" si="173"/>
        <v/>
      </c>
      <c r="K1748" s="39" t="str">
        <f t="shared" si="175"/>
        <v/>
      </c>
      <c r="M1748" s="3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  <c r="AB1748" s="17" t="str">
        <f t="shared" si="174"/>
        <v>-1</v>
      </c>
      <c r="AC1748" s="17">
        <f>IFERROR(INDEX(Factors!$C$59:$C$70,MATCH(AB1748,Factors!$B$59:$B$70,1),1),0)</f>
        <v>0</v>
      </c>
      <c r="AD1748" s="17">
        <f t="shared" si="176"/>
        <v>0</v>
      </c>
      <c r="AE1748" s="17">
        <f>IFERROR(INDEX(Factors!$B$6:$B$15,MATCH('INPUT - Census'!E1748,Factors!$C$6:$C$15,0),1),0)</f>
        <v>0</v>
      </c>
      <c r="AF1748" s="18">
        <f>IFERROR(INDEX(Factors!$B$16:$B$39,MATCH('INPUT - Census'!C1748,Factors!$C$16:$C$35,0),1),0)</f>
        <v>0</v>
      </c>
      <c r="AG1748" s="19">
        <f>IFERROR(INDEX(Factors!$B$40:$B$44,MATCH('INPUT - Census'!F1748,Factors!$C$40:$C$44,0),1),0)</f>
        <v>0</v>
      </c>
      <c r="AH1748" s="21" t="str">
        <f t="shared" si="178"/>
        <v/>
      </c>
      <c r="AI1748" s="1" t="str">
        <f>IFERROR(VLOOKUP(H1748,Factors!$C$45:$D$48,2,0),"")</f>
        <v/>
      </c>
      <c r="AJ1748" t="b">
        <f t="shared" si="177"/>
        <v>0</v>
      </c>
    </row>
    <row r="1749" spans="2:36" ht="14.4" x14ac:dyDescent="0.3">
      <c r="B1749" s="70"/>
      <c r="C1749" s="58"/>
      <c r="D1749" s="63"/>
      <c r="E1749" s="58"/>
      <c r="F1749" s="58"/>
      <c r="G1749" s="44"/>
      <c r="H1749" s="45"/>
      <c r="I1749" s="45"/>
      <c r="J1749" s="38" t="str">
        <f t="shared" si="173"/>
        <v/>
      </c>
      <c r="K1749" s="39" t="str">
        <f t="shared" si="175"/>
        <v/>
      </c>
      <c r="M1749" s="3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  <c r="AB1749" s="17" t="str">
        <f t="shared" si="174"/>
        <v>-1</v>
      </c>
      <c r="AC1749" s="17">
        <f>IFERROR(INDEX(Factors!$C$59:$C$70,MATCH(AB1749,Factors!$B$59:$B$70,1),1),0)</f>
        <v>0</v>
      </c>
      <c r="AD1749" s="17">
        <f t="shared" si="176"/>
        <v>0</v>
      </c>
      <c r="AE1749" s="17">
        <f>IFERROR(INDEX(Factors!$B$6:$B$15,MATCH('INPUT - Census'!E1749,Factors!$C$6:$C$15,0),1),0)</f>
        <v>0</v>
      </c>
      <c r="AF1749" s="18">
        <f>IFERROR(INDEX(Factors!$B$16:$B$39,MATCH('INPUT - Census'!C1749,Factors!$C$16:$C$35,0),1),0)</f>
        <v>0</v>
      </c>
      <c r="AG1749" s="19">
        <f>IFERROR(INDEX(Factors!$B$40:$B$44,MATCH('INPUT - Census'!F1749,Factors!$C$40:$C$44,0),1),0)</f>
        <v>0</v>
      </c>
      <c r="AH1749" s="21" t="str">
        <f t="shared" si="178"/>
        <v/>
      </c>
      <c r="AI1749" s="1" t="str">
        <f>IFERROR(VLOOKUP(H1749,Factors!$C$45:$D$48,2,0),"")</f>
        <v/>
      </c>
      <c r="AJ1749" t="b">
        <f t="shared" si="177"/>
        <v>0</v>
      </c>
    </row>
    <row r="1750" spans="2:36" ht="14.4" x14ac:dyDescent="0.3">
      <c r="B1750" s="70"/>
      <c r="C1750" s="58"/>
      <c r="D1750" s="63"/>
      <c r="E1750" s="58"/>
      <c r="F1750" s="58"/>
      <c r="G1750" s="44"/>
      <c r="H1750" s="45"/>
      <c r="I1750" s="45"/>
      <c r="J1750" s="38" t="str">
        <f t="shared" si="173"/>
        <v/>
      </c>
      <c r="K1750" s="39" t="str">
        <f t="shared" si="175"/>
        <v/>
      </c>
      <c r="M1750" s="3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  <c r="AB1750" s="17" t="str">
        <f t="shared" si="174"/>
        <v>-1</v>
      </c>
      <c r="AC1750" s="17">
        <f>IFERROR(INDEX(Factors!$C$59:$C$70,MATCH(AB1750,Factors!$B$59:$B$70,1),1),0)</f>
        <v>0</v>
      </c>
      <c r="AD1750" s="17">
        <f t="shared" si="176"/>
        <v>0</v>
      </c>
      <c r="AE1750" s="17">
        <f>IFERROR(INDEX(Factors!$B$6:$B$15,MATCH('INPUT - Census'!E1750,Factors!$C$6:$C$15,0),1),0)</f>
        <v>0</v>
      </c>
      <c r="AF1750" s="18">
        <f>IFERROR(INDEX(Factors!$B$16:$B$39,MATCH('INPUT - Census'!C1750,Factors!$C$16:$C$35,0),1),0)</f>
        <v>0</v>
      </c>
      <c r="AG1750" s="19">
        <f>IFERROR(INDEX(Factors!$B$40:$B$44,MATCH('INPUT - Census'!F1750,Factors!$C$40:$C$44,0),1),0)</f>
        <v>0</v>
      </c>
      <c r="AH1750" s="21" t="str">
        <f t="shared" si="178"/>
        <v/>
      </c>
      <c r="AI1750" s="1" t="str">
        <f>IFERROR(VLOOKUP(H1750,Factors!$C$45:$D$48,2,0),"")</f>
        <v/>
      </c>
      <c r="AJ1750" t="b">
        <f t="shared" si="177"/>
        <v>0</v>
      </c>
    </row>
    <row r="1751" spans="2:36" ht="14.4" x14ac:dyDescent="0.3">
      <c r="B1751" s="70"/>
      <c r="C1751" s="58"/>
      <c r="D1751" s="63"/>
      <c r="E1751" s="58"/>
      <c r="F1751" s="58"/>
      <c r="G1751" s="44"/>
      <c r="H1751" s="45"/>
      <c r="I1751" s="45"/>
      <c r="J1751" s="38" t="str">
        <f t="shared" si="173"/>
        <v/>
      </c>
      <c r="K1751" s="39" t="str">
        <f t="shared" si="175"/>
        <v/>
      </c>
      <c r="M1751" s="3"/>
      <c r="N1751" s="1"/>
      <c r="O1751" s="1"/>
      <c r="P1751" s="1"/>
      <c r="Q1751" s="1"/>
      <c r="R1751" s="1"/>
      <c r="S1751" s="1"/>
      <c r="T1751" s="1"/>
      <c r="U1751" s="1"/>
      <c r="V1751" s="1"/>
      <c r="W1751" s="1"/>
      <c r="X1751" s="1"/>
      <c r="Y1751" s="1"/>
      <c r="Z1751" s="1"/>
      <c r="AA1751" s="1"/>
      <c r="AB1751" s="17" t="str">
        <f t="shared" si="174"/>
        <v>-1</v>
      </c>
      <c r="AC1751" s="17">
        <f>IFERROR(INDEX(Factors!$C$59:$C$70,MATCH(AB1751,Factors!$B$59:$B$70,1),1),0)</f>
        <v>0</v>
      </c>
      <c r="AD1751" s="17">
        <f t="shared" si="176"/>
        <v>0</v>
      </c>
      <c r="AE1751" s="17">
        <f>IFERROR(INDEX(Factors!$B$6:$B$15,MATCH('INPUT - Census'!E1751,Factors!$C$6:$C$15,0),1),0)</f>
        <v>0</v>
      </c>
      <c r="AF1751" s="18">
        <f>IFERROR(INDEX(Factors!$B$16:$B$39,MATCH('INPUT - Census'!C1751,Factors!$C$16:$C$35,0),1),0)</f>
        <v>0</v>
      </c>
      <c r="AG1751" s="19">
        <f>IFERROR(INDEX(Factors!$B$40:$B$44,MATCH('INPUT - Census'!F1751,Factors!$C$40:$C$44,0),1),0)</f>
        <v>0</v>
      </c>
      <c r="AH1751" s="21" t="str">
        <f t="shared" si="178"/>
        <v/>
      </c>
      <c r="AI1751" s="1" t="str">
        <f>IFERROR(VLOOKUP(H1751,Factors!$C$45:$D$48,2,0),"")</f>
        <v/>
      </c>
      <c r="AJ1751" t="b">
        <f t="shared" si="177"/>
        <v>0</v>
      </c>
    </row>
    <row r="1752" spans="2:36" ht="14.4" x14ac:dyDescent="0.3">
      <c r="B1752" s="70"/>
      <c r="C1752" s="58"/>
      <c r="D1752" s="63"/>
      <c r="E1752" s="58"/>
      <c r="F1752" s="58"/>
      <c r="G1752" s="44"/>
      <c r="H1752" s="45"/>
      <c r="I1752" s="45"/>
      <c r="J1752" s="38" t="str">
        <f t="shared" si="173"/>
        <v/>
      </c>
      <c r="K1752" s="39" t="str">
        <f t="shared" si="175"/>
        <v/>
      </c>
      <c r="M1752" s="3"/>
      <c r="N1752" s="1"/>
      <c r="O1752" s="1"/>
      <c r="P1752" s="1"/>
      <c r="Q1752" s="1"/>
      <c r="R1752" s="1"/>
      <c r="S1752" s="1"/>
      <c r="T1752" s="1"/>
      <c r="U1752" s="1"/>
      <c r="V1752" s="1"/>
      <c r="W1752" s="1"/>
      <c r="X1752" s="1"/>
      <c r="Y1752" s="1"/>
      <c r="Z1752" s="1"/>
      <c r="AA1752" s="1"/>
      <c r="AB1752" s="17" t="str">
        <f t="shared" si="174"/>
        <v>-1</v>
      </c>
      <c r="AC1752" s="17">
        <f>IFERROR(INDEX(Factors!$C$59:$C$70,MATCH(AB1752,Factors!$B$59:$B$70,1),1),0)</f>
        <v>0</v>
      </c>
      <c r="AD1752" s="17">
        <f t="shared" si="176"/>
        <v>0</v>
      </c>
      <c r="AE1752" s="17">
        <f>IFERROR(INDEX(Factors!$B$6:$B$15,MATCH('INPUT - Census'!E1752,Factors!$C$6:$C$15,0),1),0)</f>
        <v>0</v>
      </c>
      <c r="AF1752" s="18">
        <f>IFERROR(INDEX(Factors!$B$16:$B$39,MATCH('INPUT - Census'!C1752,Factors!$C$16:$C$35,0),1),0)</f>
        <v>0</v>
      </c>
      <c r="AG1752" s="19">
        <f>IFERROR(INDEX(Factors!$B$40:$B$44,MATCH('INPUT - Census'!F1752,Factors!$C$40:$C$44,0),1),0)</f>
        <v>0</v>
      </c>
      <c r="AH1752" s="21" t="str">
        <f t="shared" si="178"/>
        <v/>
      </c>
      <c r="AI1752" s="1" t="str">
        <f>IFERROR(VLOOKUP(H1752,Factors!$C$45:$D$48,2,0),"")</f>
        <v/>
      </c>
      <c r="AJ1752" t="b">
        <f t="shared" si="177"/>
        <v>0</v>
      </c>
    </row>
    <row r="1753" spans="2:36" ht="14.4" x14ac:dyDescent="0.3">
      <c r="B1753" s="70"/>
      <c r="C1753" s="58"/>
      <c r="D1753" s="63"/>
      <c r="E1753" s="58"/>
      <c r="F1753" s="58"/>
      <c r="G1753" s="44"/>
      <c r="H1753" s="45"/>
      <c r="I1753" s="45"/>
      <c r="J1753" s="38" t="str">
        <f t="shared" si="173"/>
        <v/>
      </c>
      <c r="K1753" s="39" t="str">
        <f t="shared" si="175"/>
        <v/>
      </c>
      <c r="M1753" s="3"/>
      <c r="N1753" s="1"/>
      <c r="O1753" s="1"/>
      <c r="P1753" s="1"/>
      <c r="Q1753" s="1"/>
      <c r="R1753" s="1"/>
      <c r="S1753" s="1"/>
      <c r="T1753" s="1"/>
      <c r="U1753" s="1"/>
      <c r="V1753" s="1"/>
      <c r="W1753" s="1"/>
      <c r="X1753" s="1"/>
      <c r="Y1753" s="1"/>
      <c r="Z1753" s="1"/>
      <c r="AA1753" s="1"/>
      <c r="AB1753" s="17" t="str">
        <f t="shared" si="174"/>
        <v>-1</v>
      </c>
      <c r="AC1753" s="17">
        <f>IFERROR(INDEX(Factors!$C$59:$C$70,MATCH(AB1753,Factors!$B$59:$B$70,1),1),0)</f>
        <v>0</v>
      </c>
      <c r="AD1753" s="17">
        <f t="shared" si="176"/>
        <v>0</v>
      </c>
      <c r="AE1753" s="17">
        <f>IFERROR(INDEX(Factors!$B$6:$B$15,MATCH('INPUT - Census'!E1753,Factors!$C$6:$C$15,0),1),0)</f>
        <v>0</v>
      </c>
      <c r="AF1753" s="18">
        <f>IFERROR(INDEX(Factors!$B$16:$B$39,MATCH('INPUT - Census'!C1753,Factors!$C$16:$C$35,0),1),0)</f>
        <v>0</v>
      </c>
      <c r="AG1753" s="19">
        <f>IFERROR(INDEX(Factors!$B$40:$B$44,MATCH('INPUT - Census'!F1753,Factors!$C$40:$C$44,0),1),0)</f>
        <v>0</v>
      </c>
      <c r="AH1753" s="21" t="str">
        <f t="shared" si="178"/>
        <v/>
      </c>
      <c r="AI1753" s="1" t="str">
        <f>IFERROR(VLOOKUP(H1753,Factors!$C$45:$D$48,2,0),"")</f>
        <v/>
      </c>
      <c r="AJ1753" t="b">
        <f t="shared" si="177"/>
        <v>0</v>
      </c>
    </row>
    <row r="1754" spans="2:36" ht="14.4" x14ac:dyDescent="0.3">
      <c r="B1754" s="70"/>
      <c r="C1754" s="58"/>
      <c r="D1754" s="63"/>
      <c r="E1754" s="58"/>
      <c r="F1754" s="58"/>
      <c r="G1754" s="44"/>
      <c r="H1754" s="45"/>
      <c r="I1754" s="45"/>
      <c r="J1754" s="38" t="str">
        <f t="shared" si="173"/>
        <v/>
      </c>
      <c r="K1754" s="39" t="str">
        <f t="shared" si="175"/>
        <v/>
      </c>
      <c r="M1754" s="3"/>
      <c r="N1754" s="1"/>
      <c r="O1754" s="1"/>
      <c r="P1754" s="1"/>
      <c r="Q1754" s="1"/>
      <c r="R1754" s="1"/>
      <c r="S1754" s="1"/>
      <c r="T1754" s="1"/>
      <c r="U1754" s="1"/>
      <c r="V1754" s="1"/>
      <c r="W1754" s="1"/>
      <c r="X1754" s="1"/>
      <c r="Y1754" s="1"/>
      <c r="Z1754" s="1"/>
      <c r="AA1754" s="1"/>
      <c r="AB1754" s="17" t="str">
        <f t="shared" si="174"/>
        <v>-1</v>
      </c>
      <c r="AC1754" s="17">
        <f>IFERROR(INDEX(Factors!$C$59:$C$70,MATCH(AB1754,Factors!$B$59:$B$70,1),1),0)</f>
        <v>0</v>
      </c>
      <c r="AD1754" s="17">
        <f t="shared" si="176"/>
        <v>0</v>
      </c>
      <c r="AE1754" s="17">
        <f>IFERROR(INDEX(Factors!$B$6:$B$15,MATCH('INPUT - Census'!E1754,Factors!$C$6:$C$15,0),1),0)</f>
        <v>0</v>
      </c>
      <c r="AF1754" s="18">
        <f>IFERROR(INDEX(Factors!$B$16:$B$39,MATCH('INPUT - Census'!C1754,Factors!$C$16:$C$35,0),1),0)</f>
        <v>0</v>
      </c>
      <c r="AG1754" s="19">
        <f>IFERROR(INDEX(Factors!$B$40:$B$44,MATCH('INPUT - Census'!F1754,Factors!$C$40:$C$44,0),1),0)</f>
        <v>0</v>
      </c>
      <c r="AH1754" s="21" t="str">
        <f t="shared" si="178"/>
        <v/>
      </c>
      <c r="AI1754" s="1" t="str">
        <f>IFERROR(VLOOKUP(H1754,Factors!$C$45:$D$48,2,0),"")</f>
        <v/>
      </c>
      <c r="AJ1754" t="b">
        <f t="shared" si="177"/>
        <v>0</v>
      </c>
    </row>
    <row r="1755" spans="2:36" ht="14.4" x14ac:dyDescent="0.3">
      <c r="B1755" s="70"/>
      <c r="C1755" s="58"/>
      <c r="D1755" s="63"/>
      <c r="E1755" s="58"/>
      <c r="F1755" s="58"/>
      <c r="G1755" s="44"/>
      <c r="H1755" s="45"/>
      <c r="I1755" s="45"/>
      <c r="J1755" s="38" t="str">
        <f t="shared" si="173"/>
        <v/>
      </c>
      <c r="K1755" s="39" t="str">
        <f t="shared" si="175"/>
        <v/>
      </c>
      <c r="M1755" s="3"/>
      <c r="N1755" s="1"/>
      <c r="O1755" s="1"/>
      <c r="P1755" s="1"/>
      <c r="Q1755" s="1"/>
      <c r="R1755" s="1"/>
      <c r="S1755" s="1"/>
      <c r="T1755" s="1"/>
      <c r="U1755" s="1"/>
      <c r="V1755" s="1"/>
      <c r="W1755" s="1"/>
      <c r="X1755" s="1"/>
      <c r="Y1755" s="1"/>
      <c r="Z1755" s="1"/>
      <c r="AA1755" s="1"/>
      <c r="AB1755" s="17" t="str">
        <f t="shared" si="174"/>
        <v>-1</v>
      </c>
      <c r="AC1755" s="17">
        <f>IFERROR(INDEX(Factors!$C$59:$C$70,MATCH(AB1755,Factors!$B$59:$B$70,1),1),0)</f>
        <v>0</v>
      </c>
      <c r="AD1755" s="17">
        <f t="shared" si="176"/>
        <v>0</v>
      </c>
      <c r="AE1755" s="17">
        <f>IFERROR(INDEX(Factors!$B$6:$B$15,MATCH('INPUT - Census'!E1755,Factors!$C$6:$C$15,0),1),0)</f>
        <v>0</v>
      </c>
      <c r="AF1755" s="18">
        <f>IFERROR(INDEX(Factors!$B$16:$B$39,MATCH('INPUT - Census'!C1755,Factors!$C$16:$C$35,0),1),0)</f>
        <v>0</v>
      </c>
      <c r="AG1755" s="19">
        <f>IFERROR(INDEX(Factors!$B$40:$B$44,MATCH('INPUT - Census'!F1755,Factors!$C$40:$C$44,0),1),0)</f>
        <v>0</v>
      </c>
      <c r="AH1755" s="21" t="str">
        <f t="shared" si="178"/>
        <v/>
      </c>
      <c r="AI1755" s="1" t="str">
        <f>IFERROR(VLOOKUP(H1755,Factors!$C$45:$D$48,2,0),"")</f>
        <v/>
      </c>
      <c r="AJ1755" t="b">
        <f t="shared" si="177"/>
        <v>0</v>
      </c>
    </row>
    <row r="1756" spans="2:36" ht="14.4" x14ac:dyDescent="0.3">
      <c r="B1756" s="70"/>
      <c r="C1756" s="58"/>
      <c r="D1756" s="63"/>
      <c r="E1756" s="58"/>
      <c r="F1756" s="58"/>
      <c r="G1756" s="44"/>
      <c r="H1756" s="45"/>
      <c r="I1756" s="45"/>
      <c r="J1756" s="38" t="str">
        <f t="shared" si="173"/>
        <v/>
      </c>
      <c r="K1756" s="39" t="str">
        <f t="shared" si="175"/>
        <v/>
      </c>
      <c r="M1756" s="3"/>
      <c r="N1756" s="1"/>
      <c r="O1756" s="1"/>
      <c r="P1756" s="1"/>
      <c r="Q1756" s="1"/>
      <c r="R1756" s="1"/>
      <c r="S1756" s="1"/>
      <c r="T1756" s="1"/>
      <c r="U1756" s="1"/>
      <c r="V1756" s="1"/>
      <c r="W1756" s="1"/>
      <c r="X1756" s="1"/>
      <c r="Y1756" s="1"/>
      <c r="Z1756" s="1"/>
      <c r="AA1756" s="1"/>
      <c r="AB1756" s="17" t="str">
        <f t="shared" si="174"/>
        <v>-1</v>
      </c>
      <c r="AC1756" s="17">
        <f>IFERROR(INDEX(Factors!$C$59:$C$70,MATCH(AB1756,Factors!$B$59:$B$70,1),1),0)</f>
        <v>0</v>
      </c>
      <c r="AD1756" s="17">
        <f t="shared" si="176"/>
        <v>0</v>
      </c>
      <c r="AE1756" s="17">
        <f>IFERROR(INDEX(Factors!$B$6:$B$15,MATCH('INPUT - Census'!E1756,Factors!$C$6:$C$15,0),1),0)</f>
        <v>0</v>
      </c>
      <c r="AF1756" s="18">
        <f>IFERROR(INDEX(Factors!$B$16:$B$39,MATCH('INPUT - Census'!C1756,Factors!$C$16:$C$35,0),1),0)</f>
        <v>0</v>
      </c>
      <c r="AG1756" s="19">
        <f>IFERROR(INDEX(Factors!$B$40:$B$44,MATCH('INPUT - Census'!F1756,Factors!$C$40:$C$44,0),1),0)</f>
        <v>0</v>
      </c>
      <c r="AH1756" s="21" t="str">
        <f t="shared" si="178"/>
        <v/>
      </c>
      <c r="AI1756" s="1" t="str">
        <f>IFERROR(VLOOKUP(H1756,Factors!$C$45:$D$48,2,0),"")</f>
        <v/>
      </c>
      <c r="AJ1756" t="b">
        <f t="shared" si="177"/>
        <v>0</v>
      </c>
    </row>
    <row r="1757" spans="2:36" ht="14.4" x14ac:dyDescent="0.3">
      <c r="B1757" s="70"/>
      <c r="C1757" s="58"/>
      <c r="D1757" s="63"/>
      <c r="E1757" s="58"/>
      <c r="F1757" s="58"/>
      <c r="G1757" s="44"/>
      <c r="H1757" s="45"/>
      <c r="I1757" s="45"/>
      <c r="J1757" s="38" t="str">
        <f t="shared" si="173"/>
        <v/>
      </c>
      <c r="K1757" s="39" t="str">
        <f t="shared" si="175"/>
        <v/>
      </c>
      <c r="M1757" s="3"/>
      <c r="N1757" s="1"/>
      <c r="O1757" s="1"/>
      <c r="P1757" s="1"/>
      <c r="Q1757" s="1"/>
      <c r="R1757" s="1"/>
      <c r="S1757" s="1"/>
      <c r="T1757" s="1"/>
      <c r="U1757" s="1"/>
      <c r="V1757" s="1"/>
      <c r="W1757" s="1"/>
      <c r="X1757" s="1"/>
      <c r="Y1757" s="1"/>
      <c r="Z1757" s="1"/>
      <c r="AA1757" s="1"/>
      <c r="AB1757" s="17" t="str">
        <f t="shared" si="174"/>
        <v>-1</v>
      </c>
      <c r="AC1757" s="17">
        <f>IFERROR(INDEX(Factors!$C$59:$C$70,MATCH(AB1757,Factors!$B$59:$B$70,1),1),0)</f>
        <v>0</v>
      </c>
      <c r="AD1757" s="17">
        <f t="shared" si="176"/>
        <v>0</v>
      </c>
      <c r="AE1757" s="17">
        <f>IFERROR(INDEX(Factors!$B$6:$B$15,MATCH('INPUT - Census'!E1757,Factors!$C$6:$C$15,0),1),0)</f>
        <v>0</v>
      </c>
      <c r="AF1757" s="18">
        <f>IFERROR(INDEX(Factors!$B$16:$B$39,MATCH('INPUT - Census'!C1757,Factors!$C$16:$C$35,0),1),0)</f>
        <v>0</v>
      </c>
      <c r="AG1757" s="19">
        <f>IFERROR(INDEX(Factors!$B$40:$B$44,MATCH('INPUT - Census'!F1757,Factors!$C$40:$C$44,0),1),0)</f>
        <v>0</v>
      </c>
      <c r="AH1757" s="21" t="str">
        <f t="shared" si="178"/>
        <v/>
      </c>
      <c r="AI1757" s="1" t="str">
        <f>IFERROR(VLOOKUP(H1757,Factors!$C$45:$D$48,2,0),"")</f>
        <v/>
      </c>
      <c r="AJ1757" t="b">
        <f t="shared" si="177"/>
        <v>0</v>
      </c>
    </row>
    <row r="1758" spans="2:36" ht="14.4" x14ac:dyDescent="0.3">
      <c r="B1758" s="70"/>
      <c r="C1758" s="58"/>
      <c r="D1758" s="63"/>
      <c r="E1758" s="58"/>
      <c r="F1758" s="58"/>
      <c r="G1758" s="44"/>
      <c r="H1758" s="45"/>
      <c r="I1758" s="45"/>
      <c r="J1758" s="38" t="str">
        <f t="shared" si="173"/>
        <v/>
      </c>
      <c r="K1758" s="39" t="str">
        <f t="shared" si="175"/>
        <v/>
      </c>
      <c r="M1758" s="3"/>
      <c r="N1758" s="1"/>
      <c r="O1758" s="1"/>
      <c r="P1758" s="1"/>
      <c r="Q1758" s="1"/>
      <c r="R1758" s="1"/>
      <c r="S1758" s="1"/>
      <c r="T1758" s="1"/>
      <c r="U1758" s="1"/>
      <c r="V1758" s="1"/>
      <c r="W1758" s="1"/>
      <c r="X1758" s="1"/>
      <c r="Y1758" s="1"/>
      <c r="Z1758" s="1"/>
      <c r="AA1758" s="1"/>
      <c r="AB1758" s="17" t="str">
        <f t="shared" si="174"/>
        <v>-1</v>
      </c>
      <c r="AC1758" s="17">
        <f>IFERROR(INDEX(Factors!$C$59:$C$70,MATCH(AB1758,Factors!$B$59:$B$70,1),1),0)</f>
        <v>0</v>
      </c>
      <c r="AD1758" s="17">
        <f t="shared" si="176"/>
        <v>0</v>
      </c>
      <c r="AE1758" s="17">
        <f>IFERROR(INDEX(Factors!$B$6:$B$15,MATCH('INPUT - Census'!E1758,Factors!$C$6:$C$15,0),1),0)</f>
        <v>0</v>
      </c>
      <c r="AF1758" s="18">
        <f>IFERROR(INDEX(Factors!$B$16:$B$39,MATCH('INPUT - Census'!C1758,Factors!$C$16:$C$35,0),1),0)</f>
        <v>0</v>
      </c>
      <c r="AG1758" s="19">
        <f>IFERROR(INDEX(Factors!$B$40:$B$44,MATCH('INPUT - Census'!F1758,Factors!$C$40:$C$44,0),1),0)</f>
        <v>0</v>
      </c>
      <c r="AH1758" s="21" t="str">
        <f t="shared" si="178"/>
        <v/>
      </c>
      <c r="AI1758" s="1" t="str">
        <f>IFERROR(VLOOKUP(H1758,Factors!$C$45:$D$48,2,0),"")</f>
        <v/>
      </c>
      <c r="AJ1758" t="b">
        <f t="shared" si="177"/>
        <v>0</v>
      </c>
    </row>
    <row r="1759" spans="2:36" ht="14.4" x14ac:dyDescent="0.3">
      <c r="B1759" s="70"/>
      <c r="C1759" s="58"/>
      <c r="D1759" s="63"/>
      <c r="E1759" s="58"/>
      <c r="F1759" s="58"/>
      <c r="G1759" s="44"/>
      <c r="H1759" s="45"/>
      <c r="I1759" s="45"/>
      <c r="J1759" s="38" t="str">
        <f t="shared" si="173"/>
        <v/>
      </c>
      <c r="K1759" s="39" t="str">
        <f t="shared" si="175"/>
        <v/>
      </c>
      <c r="M1759" s="3"/>
      <c r="N1759" s="1"/>
      <c r="O1759" s="1"/>
      <c r="P1759" s="1"/>
      <c r="Q1759" s="1"/>
      <c r="R1759" s="1"/>
      <c r="S1759" s="1"/>
      <c r="T1759" s="1"/>
      <c r="U1759" s="1"/>
      <c r="V1759" s="1"/>
      <c r="W1759" s="1"/>
      <c r="X1759" s="1"/>
      <c r="Y1759" s="1"/>
      <c r="Z1759" s="1"/>
      <c r="AA1759" s="1"/>
      <c r="AB1759" s="17" t="str">
        <f t="shared" si="174"/>
        <v>-1</v>
      </c>
      <c r="AC1759" s="17">
        <f>IFERROR(INDEX(Factors!$C$59:$C$70,MATCH(AB1759,Factors!$B$59:$B$70,1),1),0)</f>
        <v>0</v>
      </c>
      <c r="AD1759" s="17">
        <f t="shared" si="176"/>
        <v>0</v>
      </c>
      <c r="AE1759" s="17">
        <f>IFERROR(INDEX(Factors!$B$6:$B$15,MATCH('INPUT - Census'!E1759,Factors!$C$6:$C$15,0),1),0)</f>
        <v>0</v>
      </c>
      <c r="AF1759" s="18">
        <f>IFERROR(INDEX(Factors!$B$16:$B$39,MATCH('INPUT - Census'!C1759,Factors!$C$16:$C$35,0),1),0)</f>
        <v>0</v>
      </c>
      <c r="AG1759" s="19">
        <f>IFERROR(INDEX(Factors!$B$40:$B$44,MATCH('INPUT - Census'!F1759,Factors!$C$40:$C$44,0),1),0)</f>
        <v>0</v>
      </c>
      <c r="AH1759" s="21" t="str">
        <f t="shared" si="178"/>
        <v/>
      </c>
      <c r="AI1759" s="1" t="str">
        <f>IFERROR(VLOOKUP(H1759,Factors!$C$45:$D$48,2,0),"")</f>
        <v/>
      </c>
      <c r="AJ1759" t="b">
        <f t="shared" si="177"/>
        <v>0</v>
      </c>
    </row>
    <row r="1760" spans="2:36" ht="14.4" x14ac:dyDescent="0.3">
      <c r="B1760" s="70"/>
      <c r="C1760" s="58"/>
      <c r="D1760" s="63"/>
      <c r="E1760" s="58"/>
      <c r="F1760" s="58"/>
      <c r="G1760" s="44"/>
      <c r="H1760" s="45"/>
      <c r="I1760" s="45"/>
      <c r="J1760" s="38" t="str">
        <f t="shared" si="173"/>
        <v/>
      </c>
      <c r="K1760" s="39" t="str">
        <f t="shared" si="175"/>
        <v/>
      </c>
      <c r="M1760" s="3"/>
      <c r="N1760" s="1"/>
      <c r="O1760" s="1"/>
      <c r="P1760" s="1"/>
      <c r="Q1760" s="1"/>
      <c r="R1760" s="1"/>
      <c r="S1760" s="1"/>
      <c r="T1760" s="1"/>
      <c r="U1760" s="1"/>
      <c r="V1760" s="1"/>
      <c r="W1760" s="1"/>
      <c r="X1760" s="1"/>
      <c r="Y1760" s="1"/>
      <c r="Z1760" s="1"/>
      <c r="AA1760" s="1"/>
      <c r="AB1760" s="17" t="str">
        <f t="shared" si="174"/>
        <v>-1</v>
      </c>
      <c r="AC1760" s="17">
        <f>IFERROR(INDEX(Factors!$C$59:$C$70,MATCH(AB1760,Factors!$B$59:$B$70,1),1),0)</f>
        <v>0</v>
      </c>
      <c r="AD1760" s="17">
        <f t="shared" si="176"/>
        <v>0</v>
      </c>
      <c r="AE1760" s="17">
        <f>IFERROR(INDEX(Factors!$B$6:$B$15,MATCH('INPUT - Census'!E1760,Factors!$C$6:$C$15,0),1),0)</f>
        <v>0</v>
      </c>
      <c r="AF1760" s="18">
        <f>IFERROR(INDEX(Factors!$B$16:$B$39,MATCH('INPUT - Census'!C1760,Factors!$C$16:$C$35,0),1),0)</f>
        <v>0</v>
      </c>
      <c r="AG1760" s="19">
        <f>IFERROR(INDEX(Factors!$B$40:$B$44,MATCH('INPUT - Census'!F1760,Factors!$C$40:$C$44,0),1),0)</f>
        <v>0</v>
      </c>
      <c r="AH1760" s="21" t="str">
        <f t="shared" si="178"/>
        <v/>
      </c>
      <c r="AI1760" s="1" t="str">
        <f>IFERROR(VLOOKUP(H1760,Factors!$C$45:$D$48,2,0),"")</f>
        <v/>
      </c>
      <c r="AJ1760" t="b">
        <f t="shared" si="177"/>
        <v>0</v>
      </c>
    </row>
    <row r="1761" spans="2:36" ht="14.4" x14ac:dyDescent="0.3">
      <c r="B1761" s="70"/>
      <c r="C1761" s="58"/>
      <c r="D1761" s="63"/>
      <c r="E1761" s="58"/>
      <c r="F1761" s="58"/>
      <c r="G1761" s="44"/>
      <c r="H1761" s="45"/>
      <c r="I1761" s="45"/>
      <c r="J1761" s="38" t="str">
        <f t="shared" si="173"/>
        <v/>
      </c>
      <c r="K1761" s="39" t="str">
        <f t="shared" si="175"/>
        <v/>
      </c>
      <c r="M1761" s="3"/>
      <c r="N1761" s="1"/>
      <c r="O1761" s="1"/>
      <c r="P1761" s="1"/>
      <c r="Q1761" s="1"/>
      <c r="R1761" s="1"/>
      <c r="S1761" s="1"/>
      <c r="T1761" s="1"/>
      <c r="U1761" s="1"/>
      <c r="V1761" s="1"/>
      <c r="W1761" s="1"/>
      <c r="X1761" s="1"/>
      <c r="Y1761" s="1"/>
      <c r="Z1761" s="1"/>
      <c r="AA1761" s="1"/>
      <c r="AB1761" s="17" t="str">
        <f t="shared" si="174"/>
        <v>-1</v>
      </c>
      <c r="AC1761" s="17">
        <f>IFERROR(INDEX(Factors!$C$59:$C$70,MATCH(AB1761,Factors!$B$59:$B$70,1),1),0)</f>
        <v>0</v>
      </c>
      <c r="AD1761" s="17">
        <f t="shared" si="176"/>
        <v>0</v>
      </c>
      <c r="AE1761" s="17">
        <f>IFERROR(INDEX(Factors!$B$6:$B$15,MATCH('INPUT - Census'!E1761,Factors!$C$6:$C$15,0),1),0)</f>
        <v>0</v>
      </c>
      <c r="AF1761" s="18">
        <f>IFERROR(INDEX(Factors!$B$16:$B$39,MATCH('INPUT - Census'!C1761,Factors!$C$16:$C$35,0),1),0)</f>
        <v>0</v>
      </c>
      <c r="AG1761" s="19">
        <f>IFERROR(INDEX(Factors!$B$40:$B$44,MATCH('INPUT - Census'!F1761,Factors!$C$40:$C$44,0),1),0)</f>
        <v>0</v>
      </c>
      <c r="AH1761" s="21" t="str">
        <f t="shared" si="178"/>
        <v/>
      </c>
      <c r="AI1761" s="1" t="str">
        <f>IFERROR(VLOOKUP(H1761,Factors!$C$45:$D$48,2,0),"")</f>
        <v/>
      </c>
      <c r="AJ1761" t="b">
        <f t="shared" si="177"/>
        <v>0</v>
      </c>
    </row>
    <row r="1762" spans="2:36" ht="14.4" x14ac:dyDescent="0.3">
      <c r="B1762" s="70"/>
      <c r="C1762" s="58"/>
      <c r="D1762" s="63"/>
      <c r="E1762" s="58"/>
      <c r="F1762" s="58"/>
      <c r="G1762" s="44"/>
      <c r="H1762" s="45"/>
      <c r="I1762" s="45"/>
      <c r="J1762" s="38" t="str">
        <f t="shared" si="173"/>
        <v/>
      </c>
      <c r="K1762" s="39" t="str">
        <f t="shared" si="175"/>
        <v/>
      </c>
      <c r="M1762" s="3"/>
      <c r="N1762" s="1"/>
      <c r="O1762" s="1"/>
      <c r="P1762" s="1"/>
      <c r="Q1762" s="1"/>
      <c r="R1762" s="1"/>
      <c r="S1762" s="1"/>
      <c r="T1762" s="1"/>
      <c r="U1762" s="1"/>
      <c r="V1762" s="1"/>
      <c r="W1762" s="1"/>
      <c r="X1762" s="1"/>
      <c r="Y1762" s="1"/>
      <c r="Z1762" s="1"/>
      <c r="AA1762" s="1"/>
      <c r="AB1762" s="17" t="str">
        <f t="shared" si="174"/>
        <v>-1</v>
      </c>
      <c r="AC1762" s="17">
        <f>IFERROR(INDEX(Factors!$C$59:$C$70,MATCH(AB1762,Factors!$B$59:$B$70,1),1),0)</f>
        <v>0</v>
      </c>
      <c r="AD1762" s="17">
        <f t="shared" si="176"/>
        <v>0</v>
      </c>
      <c r="AE1762" s="17">
        <f>IFERROR(INDEX(Factors!$B$6:$B$15,MATCH('INPUT - Census'!E1762,Factors!$C$6:$C$15,0),1),0)</f>
        <v>0</v>
      </c>
      <c r="AF1762" s="18">
        <f>IFERROR(INDEX(Factors!$B$16:$B$39,MATCH('INPUT - Census'!C1762,Factors!$C$16:$C$35,0),1),0)</f>
        <v>0</v>
      </c>
      <c r="AG1762" s="19">
        <f>IFERROR(INDEX(Factors!$B$40:$B$44,MATCH('INPUT - Census'!F1762,Factors!$C$40:$C$44,0),1),0)</f>
        <v>0</v>
      </c>
      <c r="AH1762" s="21" t="str">
        <f t="shared" si="178"/>
        <v/>
      </c>
      <c r="AI1762" s="1" t="str">
        <f>IFERROR(VLOOKUP(H1762,Factors!$C$45:$D$48,2,0),"")</f>
        <v/>
      </c>
      <c r="AJ1762" t="b">
        <f t="shared" si="177"/>
        <v>0</v>
      </c>
    </row>
    <row r="1763" spans="2:36" ht="14.4" x14ac:dyDescent="0.3">
      <c r="B1763" s="70"/>
      <c r="C1763" s="58"/>
      <c r="D1763" s="63"/>
      <c r="E1763" s="58"/>
      <c r="F1763" s="58"/>
      <c r="G1763" s="44"/>
      <c r="H1763" s="45"/>
      <c r="I1763" s="45"/>
      <c r="J1763" s="38" t="str">
        <f t="shared" si="173"/>
        <v/>
      </c>
      <c r="K1763" s="39" t="str">
        <f t="shared" si="175"/>
        <v/>
      </c>
      <c r="M1763" s="3"/>
      <c r="N1763" s="1"/>
      <c r="O1763" s="1"/>
      <c r="P1763" s="1"/>
      <c r="Q1763" s="1"/>
      <c r="R1763" s="1"/>
      <c r="S1763" s="1"/>
      <c r="T1763" s="1"/>
      <c r="U1763" s="1"/>
      <c r="V1763" s="1"/>
      <c r="W1763" s="1"/>
      <c r="X1763" s="1"/>
      <c r="Y1763" s="1"/>
      <c r="Z1763" s="1"/>
      <c r="AA1763" s="1"/>
      <c r="AB1763" s="17" t="str">
        <f t="shared" si="174"/>
        <v>-1</v>
      </c>
      <c r="AC1763" s="17">
        <f>IFERROR(INDEX(Factors!$C$59:$C$70,MATCH(AB1763,Factors!$B$59:$B$70,1),1),0)</f>
        <v>0</v>
      </c>
      <c r="AD1763" s="17">
        <f t="shared" si="176"/>
        <v>0</v>
      </c>
      <c r="AE1763" s="17">
        <f>IFERROR(INDEX(Factors!$B$6:$B$15,MATCH('INPUT - Census'!E1763,Factors!$C$6:$C$15,0),1),0)</f>
        <v>0</v>
      </c>
      <c r="AF1763" s="18">
        <f>IFERROR(INDEX(Factors!$B$16:$B$39,MATCH('INPUT - Census'!C1763,Factors!$C$16:$C$35,0),1),0)</f>
        <v>0</v>
      </c>
      <c r="AG1763" s="19">
        <f>IFERROR(INDEX(Factors!$B$40:$B$44,MATCH('INPUT - Census'!F1763,Factors!$C$40:$C$44,0),1),0)</f>
        <v>0</v>
      </c>
      <c r="AH1763" s="21" t="str">
        <f t="shared" si="178"/>
        <v/>
      </c>
      <c r="AI1763" s="1" t="str">
        <f>IFERROR(VLOOKUP(H1763,Factors!$C$45:$D$48,2,0),"")</f>
        <v/>
      </c>
      <c r="AJ1763" t="b">
        <f t="shared" si="177"/>
        <v>0</v>
      </c>
    </row>
    <row r="1764" spans="2:36" ht="14.4" x14ac:dyDescent="0.3">
      <c r="B1764" s="70"/>
      <c r="C1764" s="58"/>
      <c r="D1764" s="63"/>
      <c r="E1764" s="58"/>
      <c r="F1764" s="58"/>
      <c r="G1764" s="44"/>
      <c r="H1764" s="45"/>
      <c r="I1764" s="45"/>
      <c r="J1764" s="38" t="str">
        <f t="shared" si="173"/>
        <v/>
      </c>
      <c r="K1764" s="39" t="str">
        <f t="shared" si="175"/>
        <v/>
      </c>
      <c r="M1764" s="3"/>
      <c r="N1764" s="1"/>
      <c r="O1764" s="1"/>
      <c r="P1764" s="1"/>
      <c r="Q1764" s="1"/>
      <c r="R1764" s="1"/>
      <c r="S1764" s="1"/>
      <c r="T1764" s="1"/>
      <c r="U1764" s="1"/>
      <c r="V1764" s="1"/>
      <c r="W1764" s="1"/>
      <c r="X1764" s="1"/>
      <c r="Y1764" s="1"/>
      <c r="Z1764" s="1"/>
      <c r="AA1764" s="1"/>
      <c r="AB1764" s="17" t="str">
        <f t="shared" si="174"/>
        <v>-1</v>
      </c>
      <c r="AC1764" s="17">
        <f>IFERROR(INDEX(Factors!$C$59:$C$70,MATCH(AB1764,Factors!$B$59:$B$70,1),1),0)</f>
        <v>0</v>
      </c>
      <c r="AD1764" s="17">
        <f t="shared" si="176"/>
        <v>0</v>
      </c>
      <c r="AE1764" s="17">
        <f>IFERROR(INDEX(Factors!$B$6:$B$15,MATCH('INPUT - Census'!E1764,Factors!$C$6:$C$15,0),1),0)</f>
        <v>0</v>
      </c>
      <c r="AF1764" s="18">
        <f>IFERROR(INDEX(Factors!$B$16:$B$39,MATCH('INPUT - Census'!C1764,Factors!$C$16:$C$35,0),1),0)</f>
        <v>0</v>
      </c>
      <c r="AG1764" s="19">
        <f>IFERROR(INDEX(Factors!$B$40:$B$44,MATCH('INPUT - Census'!F1764,Factors!$C$40:$C$44,0),1),0)</f>
        <v>0</v>
      </c>
      <c r="AH1764" s="21" t="str">
        <f t="shared" si="178"/>
        <v/>
      </c>
      <c r="AI1764" s="1" t="str">
        <f>IFERROR(VLOOKUP(H1764,Factors!$C$45:$D$48,2,0),"")</f>
        <v/>
      </c>
      <c r="AJ1764" t="b">
        <f t="shared" si="177"/>
        <v>0</v>
      </c>
    </row>
    <row r="1765" spans="2:36" ht="14.4" x14ac:dyDescent="0.3">
      <c r="B1765" s="70"/>
      <c r="C1765" s="58"/>
      <c r="D1765" s="63"/>
      <c r="E1765" s="58"/>
      <c r="F1765" s="58"/>
      <c r="G1765" s="44"/>
      <c r="H1765" s="45"/>
      <c r="I1765" s="45"/>
      <c r="J1765" s="38" t="str">
        <f t="shared" si="173"/>
        <v/>
      </c>
      <c r="K1765" s="39" t="str">
        <f t="shared" si="175"/>
        <v/>
      </c>
      <c r="M1765" s="3"/>
      <c r="N1765" s="1"/>
      <c r="O1765" s="1"/>
      <c r="P1765" s="1"/>
      <c r="Q1765" s="1"/>
      <c r="R1765" s="1"/>
      <c r="S1765" s="1"/>
      <c r="T1765" s="1"/>
      <c r="U1765" s="1"/>
      <c r="V1765" s="1"/>
      <c r="W1765" s="1"/>
      <c r="X1765" s="1"/>
      <c r="Y1765" s="1"/>
      <c r="Z1765" s="1"/>
      <c r="AA1765" s="1"/>
      <c r="AB1765" s="17" t="str">
        <f t="shared" si="174"/>
        <v>-1</v>
      </c>
      <c r="AC1765" s="17">
        <f>IFERROR(INDEX(Factors!$C$59:$C$70,MATCH(AB1765,Factors!$B$59:$B$70,1),1),0)</f>
        <v>0</v>
      </c>
      <c r="AD1765" s="17">
        <f t="shared" si="176"/>
        <v>0</v>
      </c>
      <c r="AE1765" s="17">
        <f>IFERROR(INDEX(Factors!$B$6:$B$15,MATCH('INPUT - Census'!E1765,Factors!$C$6:$C$15,0),1),0)</f>
        <v>0</v>
      </c>
      <c r="AF1765" s="18">
        <f>IFERROR(INDEX(Factors!$B$16:$B$39,MATCH('INPUT - Census'!C1765,Factors!$C$16:$C$35,0),1),0)</f>
        <v>0</v>
      </c>
      <c r="AG1765" s="19">
        <f>IFERROR(INDEX(Factors!$B$40:$B$44,MATCH('INPUT - Census'!F1765,Factors!$C$40:$C$44,0),1),0)</f>
        <v>0</v>
      </c>
      <c r="AH1765" s="21" t="str">
        <f t="shared" si="178"/>
        <v/>
      </c>
      <c r="AI1765" s="1" t="str">
        <f>IFERROR(VLOOKUP(H1765,Factors!$C$45:$D$48,2,0),"")</f>
        <v/>
      </c>
      <c r="AJ1765" t="b">
        <f t="shared" si="177"/>
        <v>0</v>
      </c>
    </row>
    <row r="1766" spans="2:36" ht="14.4" x14ac:dyDescent="0.3">
      <c r="B1766" s="70"/>
      <c r="C1766" s="58"/>
      <c r="D1766" s="63"/>
      <c r="E1766" s="58"/>
      <c r="F1766" s="58"/>
      <c r="G1766" s="44"/>
      <c r="H1766" s="45"/>
      <c r="I1766" s="45"/>
      <c r="J1766" s="38" t="str">
        <f t="shared" si="173"/>
        <v/>
      </c>
      <c r="K1766" s="39" t="str">
        <f t="shared" si="175"/>
        <v/>
      </c>
      <c r="M1766" s="3"/>
      <c r="N1766" s="1"/>
      <c r="O1766" s="1"/>
      <c r="P1766" s="1"/>
      <c r="Q1766" s="1"/>
      <c r="R1766" s="1"/>
      <c r="S1766" s="1"/>
      <c r="T1766" s="1"/>
      <c r="U1766" s="1"/>
      <c r="V1766" s="1"/>
      <c r="W1766" s="1"/>
      <c r="X1766" s="1"/>
      <c r="Y1766" s="1"/>
      <c r="Z1766" s="1"/>
      <c r="AA1766" s="1"/>
      <c r="AB1766" s="17" t="str">
        <f t="shared" si="174"/>
        <v>-1</v>
      </c>
      <c r="AC1766" s="17">
        <f>IFERROR(INDEX(Factors!$C$59:$C$70,MATCH(AB1766,Factors!$B$59:$B$70,1),1),0)</f>
        <v>0</v>
      </c>
      <c r="AD1766" s="17">
        <f t="shared" si="176"/>
        <v>0</v>
      </c>
      <c r="AE1766" s="17">
        <f>IFERROR(INDEX(Factors!$B$6:$B$15,MATCH('INPUT - Census'!E1766,Factors!$C$6:$C$15,0),1),0)</f>
        <v>0</v>
      </c>
      <c r="AF1766" s="18">
        <f>IFERROR(INDEX(Factors!$B$16:$B$39,MATCH('INPUT - Census'!C1766,Factors!$C$16:$C$35,0),1),0)</f>
        <v>0</v>
      </c>
      <c r="AG1766" s="19">
        <f>IFERROR(INDEX(Factors!$B$40:$B$44,MATCH('INPUT - Census'!F1766,Factors!$C$40:$C$44,0),1),0)</f>
        <v>0</v>
      </c>
      <c r="AH1766" s="21" t="str">
        <f t="shared" si="178"/>
        <v/>
      </c>
      <c r="AI1766" s="1" t="str">
        <f>IFERROR(VLOOKUP(H1766,Factors!$C$45:$D$48,2,0),"")</f>
        <v/>
      </c>
      <c r="AJ1766" t="b">
        <f t="shared" si="177"/>
        <v>0</v>
      </c>
    </row>
    <row r="1767" spans="2:36" ht="14.4" x14ac:dyDescent="0.3">
      <c r="B1767" s="70"/>
      <c r="C1767" s="58"/>
      <c r="D1767" s="63"/>
      <c r="E1767" s="58"/>
      <c r="F1767" s="58"/>
      <c r="G1767" s="44"/>
      <c r="H1767" s="45"/>
      <c r="I1767" s="45"/>
      <c r="J1767" s="38" t="str">
        <f t="shared" si="173"/>
        <v/>
      </c>
      <c r="K1767" s="39" t="str">
        <f t="shared" si="175"/>
        <v/>
      </c>
      <c r="M1767" s="3"/>
      <c r="N1767" s="1"/>
      <c r="O1767" s="1"/>
      <c r="P1767" s="1"/>
      <c r="Q1767" s="1"/>
      <c r="R1767" s="1"/>
      <c r="S1767" s="1"/>
      <c r="T1767" s="1"/>
      <c r="U1767" s="1"/>
      <c r="V1767" s="1"/>
      <c r="W1767" s="1"/>
      <c r="X1767" s="1"/>
      <c r="Y1767" s="1"/>
      <c r="Z1767" s="1"/>
      <c r="AA1767" s="1"/>
      <c r="AB1767" s="17" t="str">
        <f t="shared" si="174"/>
        <v>-1</v>
      </c>
      <c r="AC1767" s="17">
        <f>IFERROR(INDEX(Factors!$C$59:$C$70,MATCH(AB1767,Factors!$B$59:$B$70,1),1),0)</f>
        <v>0</v>
      </c>
      <c r="AD1767" s="17">
        <f t="shared" si="176"/>
        <v>0</v>
      </c>
      <c r="AE1767" s="17">
        <f>IFERROR(INDEX(Factors!$B$6:$B$15,MATCH('INPUT - Census'!E1767,Factors!$C$6:$C$15,0),1),0)</f>
        <v>0</v>
      </c>
      <c r="AF1767" s="18">
        <f>IFERROR(INDEX(Factors!$B$16:$B$39,MATCH('INPUT - Census'!C1767,Factors!$C$16:$C$35,0),1),0)</f>
        <v>0</v>
      </c>
      <c r="AG1767" s="19">
        <f>IFERROR(INDEX(Factors!$B$40:$B$44,MATCH('INPUT - Census'!F1767,Factors!$C$40:$C$44,0),1),0)</f>
        <v>0</v>
      </c>
      <c r="AH1767" s="21" t="str">
        <f t="shared" si="178"/>
        <v/>
      </c>
      <c r="AI1767" s="1" t="str">
        <f>IFERROR(VLOOKUP(H1767,Factors!$C$45:$D$48,2,0),"")</f>
        <v/>
      </c>
      <c r="AJ1767" t="b">
        <f t="shared" si="177"/>
        <v>0</v>
      </c>
    </row>
    <row r="1768" spans="2:36" ht="14.4" x14ac:dyDescent="0.3">
      <c r="B1768" s="70"/>
      <c r="C1768" s="58"/>
      <c r="D1768" s="63"/>
      <c r="E1768" s="58"/>
      <c r="F1768" s="58"/>
      <c r="G1768" s="44"/>
      <c r="H1768" s="45"/>
      <c r="I1768" s="45"/>
      <c r="J1768" s="38" t="str">
        <f t="shared" si="173"/>
        <v/>
      </c>
      <c r="K1768" s="39" t="str">
        <f t="shared" si="175"/>
        <v/>
      </c>
      <c r="M1768" s="3"/>
      <c r="N1768" s="1"/>
      <c r="O1768" s="1"/>
      <c r="P1768" s="1"/>
      <c r="Q1768" s="1"/>
      <c r="R1768" s="1"/>
      <c r="S1768" s="1"/>
      <c r="T1768" s="1"/>
      <c r="U1768" s="1"/>
      <c r="V1768" s="1"/>
      <c r="W1768" s="1"/>
      <c r="X1768" s="1"/>
      <c r="Y1768" s="1"/>
      <c r="Z1768" s="1"/>
      <c r="AA1768" s="1"/>
      <c r="AB1768" s="17" t="str">
        <f t="shared" si="174"/>
        <v>-1</v>
      </c>
      <c r="AC1768" s="17">
        <f>IFERROR(INDEX(Factors!$C$59:$C$70,MATCH(AB1768,Factors!$B$59:$B$70,1),1),0)</f>
        <v>0</v>
      </c>
      <c r="AD1768" s="17">
        <f t="shared" si="176"/>
        <v>0</v>
      </c>
      <c r="AE1768" s="17">
        <f>IFERROR(INDEX(Factors!$B$6:$B$15,MATCH('INPUT - Census'!E1768,Factors!$C$6:$C$15,0),1),0)</f>
        <v>0</v>
      </c>
      <c r="AF1768" s="18">
        <f>IFERROR(INDEX(Factors!$B$16:$B$39,MATCH('INPUT - Census'!C1768,Factors!$C$16:$C$35,0),1),0)</f>
        <v>0</v>
      </c>
      <c r="AG1768" s="19">
        <f>IFERROR(INDEX(Factors!$B$40:$B$44,MATCH('INPUT - Census'!F1768,Factors!$C$40:$C$44,0),1),0)</f>
        <v>0</v>
      </c>
      <c r="AH1768" s="21" t="str">
        <f t="shared" si="178"/>
        <v/>
      </c>
      <c r="AI1768" s="1" t="str">
        <f>IFERROR(VLOOKUP(H1768,Factors!$C$45:$D$48,2,0),"")</f>
        <v/>
      </c>
      <c r="AJ1768" t="b">
        <f t="shared" si="177"/>
        <v>0</v>
      </c>
    </row>
    <row r="1769" spans="2:36" ht="14.4" x14ac:dyDescent="0.3">
      <c r="B1769" s="70"/>
      <c r="C1769" s="58"/>
      <c r="D1769" s="63"/>
      <c r="E1769" s="58"/>
      <c r="F1769" s="58"/>
      <c r="G1769" s="44"/>
      <c r="H1769" s="45"/>
      <c r="I1769" s="45"/>
      <c r="J1769" s="38" t="str">
        <f t="shared" si="173"/>
        <v/>
      </c>
      <c r="K1769" s="39" t="str">
        <f t="shared" si="175"/>
        <v/>
      </c>
      <c r="M1769" s="3"/>
      <c r="N1769" s="1"/>
      <c r="O1769" s="1"/>
      <c r="P1769" s="1"/>
      <c r="Q1769" s="1"/>
      <c r="R1769" s="1"/>
      <c r="S1769" s="1"/>
      <c r="T1769" s="1"/>
      <c r="U1769" s="1"/>
      <c r="V1769" s="1"/>
      <c r="W1769" s="1"/>
      <c r="X1769" s="1"/>
      <c r="Y1769" s="1"/>
      <c r="Z1769" s="1"/>
      <c r="AA1769" s="1"/>
      <c r="AB1769" s="17" t="str">
        <f t="shared" si="174"/>
        <v>-1</v>
      </c>
      <c r="AC1769" s="17">
        <f>IFERROR(INDEX(Factors!$C$59:$C$70,MATCH(AB1769,Factors!$B$59:$B$70,1),1),0)</f>
        <v>0</v>
      </c>
      <c r="AD1769" s="17">
        <f t="shared" si="176"/>
        <v>0</v>
      </c>
      <c r="AE1769" s="17">
        <f>IFERROR(INDEX(Factors!$B$6:$B$15,MATCH('INPUT - Census'!E1769,Factors!$C$6:$C$15,0),1),0)</f>
        <v>0</v>
      </c>
      <c r="AF1769" s="18">
        <f>IFERROR(INDEX(Factors!$B$16:$B$39,MATCH('INPUT - Census'!C1769,Factors!$C$16:$C$35,0),1),0)</f>
        <v>0</v>
      </c>
      <c r="AG1769" s="19">
        <f>IFERROR(INDEX(Factors!$B$40:$B$44,MATCH('INPUT - Census'!F1769,Factors!$C$40:$C$44,0),1),0)</f>
        <v>0</v>
      </c>
      <c r="AH1769" s="21" t="str">
        <f t="shared" si="178"/>
        <v/>
      </c>
      <c r="AI1769" s="1" t="str">
        <f>IFERROR(VLOOKUP(H1769,Factors!$C$45:$D$48,2,0),"")</f>
        <v/>
      </c>
      <c r="AJ1769" t="b">
        <f t="shared" si="177"/>
        <v>0</v>
      </c>
    </row>
    <row r="1770" spans="2:36" ht="14.4" x14ac:dyDescent="0.3">
      <c r="B1770" s="70"/>
      <c r="C1770" s="58"/>
      <c r="D1770" s="63"/>
      <c r="E1770" s="58"/>
      <c r="F1770" s="58"/>
      <c r="G1770" s="44"/>
      <c r="H1770" s="45"/>
      <c r="I1770" s="45"/>
      <c r="J1770" s="38" t="str">
        <f t="shared" si="173"/>
        <v/>
      </c>
      <c r="K1770" s="39" t="str">
        <f t="shared" si="175"/>
        <v/>
      </c>
      <c r="M1770" s="3"/>
      <c r="N1770" s="1"/>
      <c r="O1770" s="1"/>
      <c r="P1770" s="1"/>
      <c r="Q1770" s="1"/>
      <c r="R1770" s="1"/>
      <c r="S1770" s="1"/>
      <c r="T1770" s="1"/>
      <c r="U1770" s="1"/>
      <c r="V1770" s="1"/>
      <c r="W1770" s="1"/>
      <c r="X1770" s="1"/>
      <c r="Y1770" s="1"/>
      <c r="Z1770" s="1"/>
      <c r="AA1770" s="1"/>
      <c r="AB1770" s="17" t="str">
        <f t="shared" si="174"/>
        <v>-1</v>
      </c>
      <c r="AC1770" s="17">
        <f>IFERROR(INDEX(Factors!$C$59:$C$70,MATCH(AB1770,Factors!$B$59:$B$70,1),1),0)</f>
        <v>0</v>
      </c>
      <c r="AD1770" s="17">
        <f t="shared" si="176"/>
        <v>0</v>
      </c>
      <c r="AE1770" s="17">
        <f>IFERROR(INDEX(Factors!$B$6:$B$15,MATCH('INPUT - Census'!E1770,Factors!$C$6:$C$15,0),1),0)</f>
        <v>0</v>
      </c>
      <c r="AF1770" s="18">
        <f>IFERROR(INDEX(Factors!$B$16:$B$39,MATCH('INPUT - Census'!C1770,Factors!$C$16:$C$35,0),1),0)</f>
        <v>0</v>
      </c>
      <c r="AG1770" s="19">
        <f>IFERROR(INDEX(Factors!$B$40:$B$44,MATCH('INPUT - Census'!F1770,Factors!$C$40:$C$44,0),1),0)</f>
        <v>0</v>
      </c>
      <c r="AH1770" s="21" t="str">
        <f t="shared" si="178"/>
        <v/>
      </c>
      <c r="AI1770" s="1" t="str">
        <f>IFERROR(VLOOKUP(H1770,Factors!$C$45:$D$48,2,0),"")</f>
        <v/>
      </c>
      <c r="AJ1770" t="b">
        <f t="shared" si="177"/>
        <v>0</v>
      </c>
    </row>
    <row r="1771" spans="2:36" ht="14.4" x14ac:dyDescent="0.3">
      <c r="B1771" s="70"/>
      <c r="C1771" s="58"/>
      <c r="D1771" s="63"/>
      <c r="E1771" s="58"/>
      <c r="F1771" s="58"/>
      <c r="G1771" s="44"/>
      <c r="H1771" s="45"/>
      <c r="I1771" s="45"/>
      <c r="J1771" s="38" t="str">
        <f t="shared" si="173"/>
        <v/>
      </c>
      <c r="K1771" s="39" t="str">
        <f t="shared" si="175"/>
        <v/>
      </c>
      <c r="M1771" s="3"/>
      <c r="N1771" s="1"/>
      <c r="O1771" s="1"/>
      <c r="P1771" s="1"/>
      <c r="Q1771" s="1"/>
      <c r="R1771" s="1"/>
      <c r="S1771" s="1"/>
      <c r="T1771" s="1"/>
      <c r="U1771" s="1"/>
      <c r="V1771" s="1"/>
      <c r="W1771" s="1"/>
      <c r="X1771" s="1"/>
      <c r="Y1771" s="1"/>
      <c r="Z1771" s="1"/>
      <c r="AA1771" s="1"/>
      <c r="AB1771" s="17" t="str">
        <f t="shared" si="174"/>
        <v>-1</v>
      </c>
      <c r="AC1771" s="17">
        <f>IFERROR(INDEX(Factors!$C$59:$C$70,MATCH(AB1771,Factors!$B$59:$B$70,1),1),0)</f>
        <v>0</v>
      </c>
      <c r="AD1771" s="17">
        <f t="shared" si="176"/>
        <v>0</v>
      </c>
      <c r="AE1771" s="17">
        <f>IFERROR(INDEX(Factors!$B$6:$B$15,MATCH('INPUT - Census'!E1771,Factors!$C$6:$C$15,0),1),0)</f>
        <v>0</v>
      </c>
      <c r="AF1771" s="18">
        <f>IFERROR(INDEX(Factors!$B$16:$B$39,MATCH('INPUT - Census'!C1771,Factors!$C$16:$C$35,0),1),0)</f>
        <v>0</v>
      </c>
      <c r="AG1771" s="19">
        <f>IFERROR(INDEX(Factors!$B$40:$B$44,MATCH('INPUT - Census'!F1771,Factors!$C$40:$C$44,0),1),0)</f>
        <v>0</v>
      </c>
      <c r="AH1771" s="21" t="str">
        <f t="shared" si="178"/>
        <v/>
      </c>
      <c r="AI1771" s="1" t="str">
        <f>IFERROR(VLOOKUP(H1771,Factors!$C$45:$D$48,2,0),"")</f>
        <v/>
      </c>
      <c r="AJ1771" t="b">
        <f t="shared" si="177"/>
        <v>0</v>
      </c>
    </row>
    <row r="1772" spans="2:36" ht="14.4" x14ac:dyDescent="0.3">
      <c r="B1772" s="70"/>
      <c r="C1772" s="58"/>
      <c r="D1772" s="63"/>
      <c r="E1772" s="58"/>
      <c r="F1772" s="58"/>
      <c r="G1772" s="44"/>
      <c r="H1772" s="45"/>
      <c r="I1772" s="45"/>
      <c r="J1772" s="38" t="str">
        <f t="shared" si="173"/>
        <v/>
      </c>
      <c r="K1772" s="39" t="str">
        <f t="shared" si="175"/>
        <v/>
      </c>
      <c r="M1772" s="3"/>
      <c r="N1772" s="1"/>
      <c r="O1772" s="1"/>
      <c r="P1772" s="1"/>
      <c r="Q1772" s="1"/>
      <c r="R1772" s="1"/>
      <c r="S1772" s="1"/>
      <c r="T1772" s="1"/>
      <c r="U1772" s="1"/>
      <c r="V1772" s="1"/>
      <c r="W1772" s="1"/>
      <c r="X1772" s="1"/>
      <c r="Y1772" s="1"/>
      <c r="Z1772" s="1"/>
      <c r="AA1772" s="1"/>
      <c r="AB1772" s="17" t="str">
        <f t="shared" si="174"/>
        <v>-1</v>
      </c>
      <c r="AC1772" s="17">
        <f>IFERROR(INDEX(Factors!$C$59:$C$70,MATCH(AB1772,Factors!$B$59:$B$70,1),1),0)</f>
        <v>0</v>
      </c>
      <c r="AD1772" s="17">
        <f t="shared" si="176"/>
        <v>0</v>
      </c>
      <c r="AE1772" s="17">
        <f>IFERROR(INDEX(Factors!$B$6:$B$15,MATCH('INPUT - Census'!E1772,Factors!$C$6:$C$15,0),1),0)</f>
        <v>0</v>
      </c>
      <c r="AF1772" s="18">
        <f>IFERROR(INDEX(Factors!$B$16:$B$39,MATCH('INPUT - Census'!C1772,Factors!$C$16:$C$35,0),1),0)</f>
        <v>0</v>
      </c>
      <c r="AG1772" s="19">
        <f>IFERROR(INDEX(Factors!$B$40:$B$44,MATCH('INPUT - Census'!F1772,Factors!$C$40:$C$44,0),1),0)</f>
        <v>0</v>
      </c>
      <c r="AH1772" s="21" t="str">
        <f t="shared" si="178"/>
        <v/>
      </c>
      <c r="AI1772" s="1" t="str">
        <f>IFERROR(VLOOKUP(H1772,Factors!$C$45:$D$48,2,0),"")</f>
        <v/>
      </c>
      <c r="AJ1772" t="b">
        <f t="shared" si="177"/>
        <v>0</v>
      </c>
    </row>
    <row r="1773" spans="2:36" ht="14.4" x14ac:dyDescent="0.3">
      <c r="B1773" s="70"/>
      <c r="C1773" s="58"/>
      <c r="D1773" s="63"/>
      <c r="E1773" s="58"/>
      <c r="F1773" s="58"/>
      <c r="G1773" s="44"/>
      <c r="H1773" s="45"/>
      <c r="I1773" s="45"/>
      <c r="J1773" s="38" t="str">
        <f t="shared" si="173"/>
        <v/>
      </c>
      <c r="K1773" s="39" t="str">
        <f t="shared" si="175"/>
        <v/>
      </c>
      <c r="M1773" s="3"/>
      <c r="N1773" s="1"/>
      <c r="O1773" s="1"/>
      <c r="P1773" s="1"/>
      <c r="Q1773" s="1"/>
      <c r="R1773" s="1"/>
      <c r="S1773" s="1"/>
      <c r="T1773" s="1"/>
      <c r="U1773" s="1"/>
      <c r="V1773" s="1"/>
      <c r="W1773" s="1"/>
      <c r="X1773" s="1"/>
      <c r="Y1773" s="1"/>
      <c r="Z1773" s="1"/>
      <c r="AA1773" s="1"/>
      <c r="AB1773" s="17" t="str">
        <f t="shared" si="174"/>
        <v>-1</v>
      </c>
      <c r="AC1773" s="17">
        <f>IFERROR(INDEX(Factors!$C$59:$C$70,MATCH(AB1773,Factors!$B$59:$B$70,1),1),0)</f>
        <v>0</v>
      </c>
      <c r="AD1773" s="17">
        <f t="shared" si="176"/>
        <v>0</v>
      </c>
      <c r="AE1773" s="17">
        <f>IFERROR(INDEX(Factors!$B$6:$B$15,MATCH('INPUT - Census'!E1773,Factors!$C$6:$C$15,0),1),0)</f>
        <v>0</v>
      </c>
      <c r="AF1773" s="18">
        <f>IFERROR(INDEX(Factors!$B$16:$B$39,MATCH('INPUT - Census'!C1773,Factors!$C$16:$C$35,0),1),0)</f>
        <v>0</v>
      </c>
      <c r="AG1773" s="19">
        <f>IFERROR(INDEX(Factors!$B$40:$B$44,MATCH('INPUT - Census'!F1773,Factors!$C$40:$C$44,0),1),0)</f>
        <v>0</v>
      </c>
      <c r="AH1773" s="21" t="str">
        <f t="shared" si="178"/>
        <v/>
      </c>
      <c r="AI1773" s="1" t="str">
        <f>IFERROR(VLOOKUP(H1773,Factors!$C$45:$D$48,2,0),"")</f>
        <v/>
      </c>
      <c r="AJ1773" t="b">
        <f t="shared" si="177"/>
        <v>0</v>
      </c>
    </row>
    <row r="1774" spans="2:36" ht="14.4" x14ac:dyDescent="0.3">
      <c r="B1774" s="70"/>
      <c r="C1774" s="58"/>
      <c r="D1774" s="63"/>
      <c r="E1774" s="58"/>
      <c r="F1774" s="58"/>
      <c r="G1774" s="44"/>
      <c r="H1774" s="45"/>
      <c r="I1774" s="45"/>
      <c r="J1774" s="38" t="str">
        <f t="shared" si="173"/>
        <v/>
      </c>
      <c r="K1774" s="39" t="str">
        <f t="shared" si="175"/>
        <v/>
      </c>
      <c r="M1774" s="3"/>
      <c r="N1774" s="1"/>
      <c r="O1774" s="1"/>
      <c r="P1774" s="1"/>
      <c r="Q1774" s="1"/>
      <c r="R1774" s="1"/>
      <c r="S1774" s="1"/>
      <c r="T1774" s="1"/>
      <c r="U1774" s="1"/>
      <c r="V1774" s="1"/>
      <c r="W1774" s="1"/>
      <c r="X1774" s="1"/>
      <c r="Y1774" s="1"/>
      <c r="Z1774" s="1"/>
      <c r="AA1774" s="1"/>
      <c r="AB1774" s="17" t="str">
        <f t="shared" si="174"/>
        <v>-1</v>
      </c>
      <c r="AC1774" s="17">
        <f>IFERROR(INDEX(Factors!$C$59:$C$70,MATCH(AB1774,Factors!$B$59:$B$70,1),1),0)</f>
        <v>0</v>
      </c>
      <c r="AD1774" s="17">
        <f t="shared" si="176"/>
        <v>0</v>
      </c>
      <c r="AE1774" s="17">
        <f>IFERROR(INDEX(Factors!$B$6:$B$15,MATCH('INPUT - Census'!E1774,Factors!$C$6:$C$15,0),1),0)</f>
        <v>0</v>
      </c>
      <c r="AF1774" s="18">
        <f>IFERROR(INDEX(Factors!$B$16:$B$39,MATCH('INPUT - Census'!C1774,Factors!$C$16:$C$35,0),1),0)</f>
        <v>0</v>
      </c>
      <c r="AG1774" s="19">
        <f>IFERROR(INDEX(Factors!$B$40:$B$44,MATCH('INPUT - Census'!F1774,Factors!$C$40:$C$44,0),1),0)</f>
        <v>0</v>
      </c>
      <c r="AH1774" s="21" t="str">
        <f t="shared" si="178"/>
        <v/>
      </c>
      <c r="AI1774" s="1" t="str">
        <f>IFERROR(VLOOKUP(H1774,Factors!$C$45:$D$48,2,0),"")</f>
        <v/>
      </c>
      <c r="AJ1774" t="b">
        <f t="shared" si="177"/>
        <v>0</v>
      </c>
    </row>
    <row r="1775" spans="2:36" ht="14.4" x14ac:dyDescent="0.3">
      <c r="B1775" s="70"/>
      <c r="C1775" s="58"/>
      <c r="D1775" s="63"/>
      <c r="E1775" s="58"/>
      <c r="F1775" s="58"/>
      <c r="G1775" s="44"/>
      <c r="H1775" s="45"/>
      <c r="I1775" s="45"/>
      <c r="J1775" s="38" t="str">
        <f t="shared" si="173"/>
        <v/>
      </c>
      <c r="K1775" s="39" t="str">
        <f t="shared" si="175"/>
        <v/>
      </c>
      <c r="M1775" s="3"/>
      <c r="N1775" s="1"/>
      <c r="O1775" s="1"/>
      <c r="P1775" s="1"/>
      <c r="Q1775" s="1"/>
      <c r="R1775" s="1"/>
      <c r="S1775" s="1"/>
      <c r="T1775" s="1"/>
      <c r="U1775" s="1"/>
      <c r="V1775" s="1"/>
      <c r="W1775" s="1"/>
      <c r="X1775" s="1"/>
      <c r="Y1775" s="1"/>
      <c r="Z1775" s="1"/>
      <c r="AA1775" s="1"/>
      <c r="AB1775" s="17" t="str">
        <f t="shared" si="174"/>
        <v>-1</v>
      </c>
      <c r="AC1775" s="17">
        <f>IFERROR(INDEX(Factors!$C$59:$C$70,MATCH(AB1775,Factors!$B$59:$B$70,1),1),0)</f>
        <v>0</v>
      </c>
      <c r="AD1775" s="17">
        <f t="shared" si="176"/>
        <v>0</v>
      </c>
      <c r="AE1775" s="17">
        <f>IFERROR(INDEX(Factors!$B$6:$B$15,MATCH('INPUT - Census'!E1775,Factors!$C$6:$C$15,0),1),0)</f>
        <v>0</v>
      </c>
      <c r="AF1775" s="18">
        <f>IFERROR(INDEX(Factors!$B$16:$B$39,MATCH('INPUT - Census'!C1775,Factors!$C$16:$C$35,0),1),0)</f>
        <v>0</v>
      </c>
      <c r="AG1775" s="19">
        <f>IFERROR(INDEX(Factors!$B$40:$B$44,MATCH('INPUT - Census'!F1775,Factors!$C$40:$C$44,0),1),0)</f>
        <v>0</v>
      </c>
      <c r="AH1775" s="21" t="str">
        <f t="shared" si="178"/>
        <v/>
      </c>
      <c r="AI1775" s="1" t="str">
        <f>IFERROR(VLOOKUP(H1775,Factors!$C$45:$D$48,2,0),"")</f>
        <v/>
      </c>
      <c r="AJ1775" t="b">
        <f t="shared" si="177"/>
        <v>0</v>
      </c>
    </row>
    <row r="1776" spans="2:36" ht="14.4" x14ac:dyDescent="0.3">
      <c r="B1776" s="70"/>
      <c r="C1776" s="58"/>
      <c r="D1776" s="63"/>
      <c r="E1776" s="58"/>
      <c r="F1776" s="58"/>
      <c r="G1776" s="44"/>
      <c r="H1776" s="45"/>
      <c r="I1776" s="45"/>
      <c r="J1776" s="38" t="str">
        <f t="shared" si="173"/>
        <v/>
      </c>
      <c r="K1776" s="39" t="str">
        <f t="shared" si="175"/>
        <v/>
      </c>
      <c r="M1776" s="3"/>
      <c r="N1776" s="1"/>
      <c r="O1776" s="1"/>
      <c r="P1776" s="1"/>
      <c r="Q1776" s="1"/>
      <c r="R1776" s="1"/>
      <c r="S1776" s="1"/>
      <c r="T1776" s="1"/>
      <c r="U1776" s="1"/>
      <c r="V1776" s="1"/>
      <c r="W1776" s="1"/>
      <c r="X1776" s="1"/>
      <c r="Y1776" s="1"/>
      <c r="Z1776" s="1"/>
      <c r="AA1776" s="1"/>
      <c r="AB1776" s="17" t="str">
        <f t="shared" si="174"/>
        <v>-1</v>
      </c>
      <c r="AC1776" s="17">
        <f>IFERROR(INDEX(Factors!$C$59:$C$70,MATCH(AB1776,Factors!$B$59:$B$70,1),1),0)</f>
        <v>0</v>
      </c>
      <c r="AD1776" s="17">
        <f t="shared" si="176"/>
        <v>0</v>
      </c>
      <c r="AE1776" s="17">
        <f>IFERROR(INDEX(Factors!$B$6:$B$15,MATCH('INPUT - Census'!E1776,Factors!$C$6:$C$15,0),1),0)</f>
        <v>0</v>
      </c>
      <c r="AF1776" s="18">
        <f>IFERROR(INDEX(Factors!$B$16:$B$39,MATCH('INPUT - Census'!C1776,Factors!$C$16:$C$35,0),1),0)</f>
        <v>0</v>
      </c>
      <c r="AG1776" s="19">
        <f>IFERROR(INDEX(Factors!$B$40:$B$44,MATCH('INPUT - Census'!F1776,Factors!$C$40:$C$44,0),1),0)</f>
        <v>0</v>
      </c>
      <c r="AH1776" s="21" t="str">
        <f t="shared" si="178"/>
        <v/>
      </c>
      <c r="AI1776" s="1" t="str">
        <f>IFERROR(VLOOKUP(H1776,Factors!$C$45:$D$48,2,0),"")</f>
        <v/>
      </c>
      <c r="AJ1776" t="b">
        <f t="shared" si="177"/>
        <v>0</v>
      </c>
    </row>
    <row r="1777" spans="2:36" ht="14.4" x14ac:dyDescent="0.3">
      <c r="B1777" s="70"/>
      <c r="C1777" s="58"/>
      <c r="D1777" s="63"/>
      <c r="E1777" s="58"/>
      <c r="F1777" s="58"/>
      <c r="G1777" s="44"/>
      <c r="H1777" s="45"/>
      <c r="I1777" s="45"/>
      <c r="J1777" s="38" t="str">
        <f t="shared" si="173"/>
        <v/>
      </c>
      <c r="K1777" s="39" t="str">
        <f t="shared" si="175"/>
        <v/>
      </c>
      <c r="M1777" s="3"/>
      <c r="N1777" s="1"/>
      <c r="O1777" s="1"/>
      <c r="P1777" s="1"/>
      <c r="Q1777" s="1"/>
      <c r="R1777" s="1"/>
      <c r="S1777" s="1"/>
      <c r="T1777" s="1"/>
      <c r="U1777" s="1"/>
      <c r="V1777" s="1"/>
      <c r="W1777" s="1"/>
      <c r="X1777" s="1"/>
      <c r="Y1777" s="1"/>
      <c r="Z1777" s="1"/>
      <c r="AA1777" s="1"/>
      <c r="AB1777" s="17" t="str">
        <f t="shared" si="174"/>
        <v>-1</v>
      </c>
      <c r="AC1777" s="17">
        <f>IFERROR(INDEX(Factors!$C$59:$C$70,MATCH(AB1777,Factors!$B$59:$B$70,1),1),0)</f>
        <v>0</v>
      </c>
      <c r="AD1777" s="17">
        <f t="shared" si="176"/>
        <v>0</v>
      </c>
      <c r="AE1777" s="17">
        <f>IFERROR(INDEX(Factors!$B$6:$B$15,MATCH('INPUT - Census'!E1777,Factors!$C$6:$C$15,0),1),0)</f>
        <v>0</v>
      </c>
      <c r="AF1777" s="18">
        <f>IFERROR(INDEX(Factors!$B$16:$B$39,MATCH('INPUT - Census'!C1777,Factors!$C$16:$C$35,0),1),0)</f>
        <v>0</v>
      </c>
      <c r="AG1777" s="19">
        <f>IFERROR(INDEX(Factors!$B$40:$B$44,MATCH('INPUT - Census'!F1777,Factors!$C$40:$C$44,0),1),0)</f>
        <v>0</v>
      </c>
      <c r="AH1777" s="21" t="str">
        <f t="shared" si="178"/>
        <v/>
      </c>
      <c r="AI1777" s="1" t="str">
        <f>IFERROR(VLOOKUP(H1777,Factors!$C$45:$D$48,2,0),"")</f>
        <v/>
      </c>
      <c r="AJ1777" t="b">
        <f t="shared" si="177"/>
        <v>0</v>
      </c>
    </row>
    <row r="1778" spans="2:36" ht="14.4" x14ac:dyDescent="0.3">
      <c r="B1778" s="70"/>
      <c r="C1778" s="58"/>
      <c r="D1778" s="63"/>
      <c r="E1778" s="58"/>
      <c r="F1778" s="58"/>
      <c r="G1778" s="44"/>
      <c r="H1778" s="45"/>
      <c r="I1778" s="45"/>
      <c r="J1778" s="38" t="str">
        <f t="shared" si="173"/>
        <v/>
      </c>
      <c r="K1778" s="39" t="str">
        <f t="shared" si="175"/>
        <v/>
      </c>
      <c r="M1778" s="3"/>
      <c r="N1778" s="1"/>
      <c r="O1778" s="1"/>
      <c r="P1778" s="1"/>
      <c r="Q1778" s="1"/>
      <c r="R1778" s="1"/>
      <c r="S1778" s="1"/>
      <c r="T1778" s="1"/>
      <c r="U1778" s="1"/>
      <c r="V1778" s="1"/>
      <c r="W1778" s="1"/>
      <c r="X1778" s="1"/>
      <c r="Y1778" s="1"/>
      <c r="Z1778" s="1"/>
      <c r="AA1778" s="1"/>
      <c r="AB1778" s="17" t="str">
        <f t="shared" si="174"/>
        <v>-1</v>
      </c>
      <c r="AC1778" s="17">
        <f>IFERROR(INDEX(Factors!$C$59:$C$70,MATCH(AB1778,Factors!$B$59:$B$70,1),1),0)</f>
        <v>0</v>
      </c>
      <c r="AD1778" s="17">
        <f t="shared" si="176"/>
        <v>0</v>
      </c>
      <c r="AE1778" s="17">
        <f>IFERROR(INDEX(Factors!$B$6:$B$15,MATCH('INPUT - Census'!E1778,Factors!$C$6:$C$15,0),1),0)</f>
        <v>0</v>
      </c>
      <c r="AF1778" s="18">
        <f>IFERROR(INDEX(Factors!$B$16:$B$39,MATCH('INPUT - Census'!C1778,Factors!$C$16:$C$35,0),1),0)</f>
        <v>0</v>
      </c>
      <c r="AG1778" s="19">
        <f>IFERROR(INDEX(Factors!$B$40:$B$44,MATCH('INPUT - Census'!F1778,Factors!$C$40:$C$44,0),1),0)</f>
        <v>0</v>
      </c>
      <c r="AH1778" s="21" t="str">
        <f t="shared" si="178"/>
        <v/>
      </c>
      <c r="AI1778" s="1" t="str">
        <f>IFERROR(VLOOKUP(H1778,Factors!$C$45:$D$48,2,0),"")</f>
        <v/>
      </c>
      <c r="AJ1778" t="b">
        <f t="shared" si="177"/>
        <v>0</v>
      </c>
    </row>
    <row r="1779" spans="2:36" ht="14.4" x14ac:dyDescent="0.3">
      <c r="B1779" s="70"/>
      <c r="C1779" s="58"/>
      <c r="D1779" s="63"/>
      <c r="E1779" s="58"/>
      <c r="F1779" s="58"/>
      <c r="G1779" s="44"/>
      <c r="H1779" s="45"/>
      <c r="I1779" s="45"/>
      <c r="J1779" s="38" t="str">
        <f t="shared" si="173"/>
        <v/>
      </c>
      <c r="K1779" s="39" t="str">
        <f t="shared" si="175"/>
        <v/>
      </c>
      <c r="M1779" s="3"/>
      <c r="N1779" s="1"/>
      <c r="O1779" s="1"/>
      <c r="P1779" s="1"/>
      <c r="Q1779" s="1"/>
      <c r="R1779" s="1"/>
      <c r="S1779" s="1"/>
      <c r="T1779" s="1"/>
      <c r="U1779" s="1"/>
      <c r="V1779" s="1"/>
      <c r="W1779" s="1"/>
      <c r="X1779" s="1"/>
      <c r="Y1779" s="1"/>
      <c r="Z1779" s="1"/>
      <c r="AA1779" s="1"/>
      <c r="AB1779" s="17" t="str">
        <f t="shared" si="174"/>
        <v>-1</v>
      </c>
      <c r="AC1779" s="17">
        <f>IFERROR(INDEX(Factors!$C$59:$C$70,MATCH(AB1779,Factors!$B$59:$B$70,1),1),0)</f>
        <v>0</v>
      </c>
      <c r="AD1779" s="17">
        <f t="shared" si="176"/>
        <v>0</v>
      </c>
      <c r="AE1779" s="17">
        <f>IFERROR(INDEX(Factors!$B$6:$B$15,MATCH('INPUT - Census'!E1779,Factors!$C$6:$C$15,0),1),0)</f>
        <v>0</v>
      </c>
      <c r="AF1779" s="18">
        <f>IFERROR(INDEX(Factors!$B$16:$B$39,MATCH('INPUT - Census'!C1779,Factors!$C$16:$C$35,0),1),0)</f>
        <v>0</v>
      </c>
      <c r="AG1779" s="19">
        <f>IFERROR(INDEX(Factors!$B$40:$B$44,MATCH('INPUT - Census'!F1779,Factors!$C$40:$C$44,0),1),0)</f>
        <v>0</v>
      </c>
      <c r="AH1779" s="21" t="str">
        <f t="shared" si="178"/>
        <v/>
      </c>
      <c r="AI1779" s="1" t="str">
        <f>IFERROR(VLOOKUP(H1779,Factors!$C$45:$D$48,2,0),"")</f>
        <v/>
      </c>
      <c r="AJ1779" t="b">
        <f t="shared" si="177"/>
        <v>0</v>
      </c>
    </row>
    <row r="1780" spans="2:36" ht="14.4" x14ac:dyDescent="0.3">
      <c r="B1780" s="70"/>
      <c r="C1780" s="58"/>
      <c r="D1780" s="63"/>
      <c r="E1780" s="58"/>
      <c r="F1780" s="58"/>
      <c r="G1780" s="44"/>
      <c r="H1780" s="45"/>
      <c r="I1780" s="45"/>
      <c r="J1780" s="38" t="str">
        <f t="shared" si="173"/>
        <v/>
      </c>
      <c r="K1780" s="39" t="str">
        <f t="shared" si="175"/>
        <v/>
      </c>
      <c r="M1780" s="3"/>
      <c r="N1780" s="1"/>
      <c r="O1780" s="1"/>
      <c r="P1780" s="1"/>
      <c r="Q1780" s="1"/>
      <c r="R1780" s="1"/>
      <c r="S1780" s="1"/>
      <c r="T1780" s="1"/>
      <c r="U1780" s="1"/>
      <c r="V1780" s="1"/>
      <c r="W1780" s="1"/>
      <c r="X1780" s="1"/>
      <c r="Y1780" s="1"/>
      <c r="Z1780" s="1"/>
      <c r="AA1780" s="1"/>
      <c r="AB1780" s="17" t="str">
        <f t="shared" si="174"/>
        <v>-1</v>
      </c>
      <c r="AC1780" s="17">
        <f>IFERROR(INDEX(Factors!$C$59:$C$70,MATCH(AB1780,Factors!$B$59:$B$70,1),1),0)</f>
        <v>0</v>
      </c>
      <c r="AD1780" s="17">
        <f t="shared" si="176"/>
        <v>0</v>
      </c>
      <c r="AE1780" s="17">
        <f>IFERROR(INDEX(Factors!$B$6:$B$15,MATCH('INPUT - Census'!E1780,Factors!$C$6:$C$15,0),1),0)</f>
        <v>0</v>
      </c>
      <c r="AF1780" s="18">
        <f>IFERROR(INDEX(Factors!$B$16:$B$39,MATCH('INPUT - Census'!C1780,Factors!$C$16:$C$35,0),1),0)</f>
        <v>0</v>
      </c>
      <c r="AG1780" s="19">
        <f>IFERROR(INDEX(Factors!$B$40:$B$44,MATCH('INPUT - Census'!F1780,Factors!$C$40:$C$44,0),1),0)</f>
        <v>0</v>
      </c>
      <c r="AH1780" s="21" t="str">
        <f t="shared" si="178"/>
        <v/>
      </c>
      <c r="AI1780" s="1" t="str">
        <f>IFERROR(VLOOKUP(H1780,Factors!$C$45:$D$48,2,0),"")</f>
        <v/>
      </c>
      <c r="AJ1780" t="b">
        <f t="shared" si="177"/>
        <v>0</v>
      </c>
    </row>
    <row r="1781" spans="2:36" ht="14.4" x14ac:dyDescent="0.3">
      <c r="B1781" s="70"/>
      <c r="C1781" s="58"/>
      <c r="D1781" s="63"/>
      <c r="E1781" s="58"/>
      <c r="F1781" s="58"/>
      <c r="G1781" s="44"/>
      <c r="H1781" s="45"/>
      <c r="I1781" s="45"/>
      <c r="J1781" s="38" t="str">
        <f t="shared" si="173"/>
        <v/>
      </c>
      <c r="K1781" s="39" t="str">
        <f t="shared" si="175"/>
        <v/>
      </c>
      <c r="M1781" s="3"/>
      <c r="N1781" s="1"/>
      <c r="O1781" s="1"/>
      <c r="P1781" s="1"/>
      <c r="Q1781" s="1"/>
      <c r="R1781" s="1"/>
      <c r="S1781" s="1"/>
      <c r="T1781" s="1"/>
      <c r="U1781" s="1"/>
      <c r="V1781" s="1"/>
      <c r="W1781" s="1"/>
      <c r="X1781" s="1"/>
      <c r="Y1781" s="1"/>
      <c r="Z1781" s="1"/>
      <c r="AA1781" s="1"/>
      <c r="AB1781" s="17" t="str">
        <f t="shared" si="174"/>
        <v>-1</v>
      </c>
      <c r="AC1781" s="17">
        <f>IFERROR(INDEX(Factors!$C$59:$C$70,MATCH(AB1781,Factors!$B$59:$B$70,1),1),0)</f>
        <v>0</v>
      </c>
      <c r="AD1781" s="17">
        <f t="shared" si="176"/>
        <v>0</v>
      </c>
      <c r="AE1781" s="17">
        <f>IFERROR(INDEX(Factors!$B$6:$B$15,MATCH('INPUT - Census'!E1781,Factors!$C$6:$C$15,0),1),0)</f>
        <v>0</v>
      </c>
      <c r="AF1781" s="18">
        <f>IFERROR(INDEX(Factors!$B$16:$B$39,MATCH('INPUT - Census'!C1781,Factors!$C$16:$C$35,0),1),0)</f>
        <v>0</v>
      </c>
      <c r="AG1781" s="19">
        <f>IFERROR(INDEX(Factors!$B$40:$B$44,MATCH('INPUT - Census'!F1781,Factors!$C$40:$C$44,0),1),0)</f>
        <v>0</v>
      </c>
      <c r="AH1781" s="21" t="str">
        <f t="shared" si="178"/>
        <v/>
      </c>
      <c r="AI1781" s="1" t="str">
        <f>IFERROR(VLOOKUP(H1781,Factors!$C$45:$D$48,2,0),"")</f>
        <v/>
      </c>
      <c r="AJ1781" t="b">
        <f t="shared" si="177"/>
        <v>0</v>
      </c>
    </row>
    <row r="1782" spans="2:36" ht="14.4" x14ac:dyDescent="0.3">
      <c r="B1782" s="70"/>
      <c r="C1782" s="58"/>
      <c r="D1782" s="63"/>
      <c r="E1782" s="58"/>
      <c r="F1782" s="58"/>
      <c r="G1782" s="44"/>
      <c r="H1782" s="45"/>
      <c r="I1782" s="45"/>
      <c r="J1782" s="38" t="str">
        <f t="shared" si="173"/>
        <v/>
      </c>
      <c r="K1782" s="39" t="str">
        <f t="shared" si="175"/>
        <v/>
      </c>
      <c r="M1782" s="3"/>
      <c r="N1782" s="1"/>
      <c r="O1782" s="1"/>
      <c r="P1782" s="1"/>
      <c r="Q1782" s="1"/>
      <c r="R1782" s="1"/>
      <c r="S1782" s="1"/>
      <c r="T1782" s="1"/>
      <c r="U1782" s="1"/>
      <c r="V1782" s="1"/>
      <c r="W1782" s="1"/>
      <c r="X1782" s="1"/>
      <c r="Y1782" s="1"/>
      <c r="Z1782" s="1"/>
      <c r="AA1782" s="1"/>
      <c r="AB1782" s="17" t="str">
        <f t="shared" si="174"/>
        <v>-1</v>
      </c>
      <c r="AC1782" s="17">
        <f>IFERROR(INDEX(Factors!$C$59:$C$70,MATCH(AB1782,Factors!$B$59:$B$70,1),1),0)</f>
        <v>0</v>
      </c>
      <c r="AD1782" s="17">
        <f t="shared" si="176"/>
        <v>0</v>
      </c>
      <c r="AE1782" s="17">
        <f>IFERROR(INDEX(Factors!$B$6:$B$15,MATCH('INPUT - Census'!E1782,Factors!$C$6:$C$15,0),1),0)</f>
        <v>0</v>
      </c>
      <c r="AF1782" s="18">
        <f>IFERROR(INDEX(Factors!$B$16:$B$39,MATCH('INPUT - Census'!C1782,Factors!$C$16:$C$35,0),1),0)</f>
        <v>0</v>
      </c>
      <c r="AG1782" s="19">
        <f>IFERROR(INDEX(Factors!$B$40:$B$44,MATCH('INPUT - Census'!F1782,Factors!$C$40:$C$44,0),1),0)</f>
        <v>0</v>
      </c>
      <c r="AH1782" s="21" t="str">
        <f t="shared" si="178"/>
        <v/>
      </c>
      <c r="AI1782" s="1" t="str">
        <f>IFERROR(VLOOKUP(H1782,Factors!$C$45:$D$48,2,0),"")</f>
        <v/>
      </c>
      <c r="AJ1782" t="b">
        <f t="shared" si="177"/>
        <v>0</v>
      </c>
    </row>
    <row r="1783" spans="2:36" ht="14.4" x14ac:dyDescent="0.3">
      <c r="B1783" s="70"/>
      <c r="C1783" s="58"/>
      <c r="D1783" s="63"/>
      <c r="E1783" s="58"/>
      <c r="F1783" s="58"/>
      <c r="G1783" s="44"/>
      <c r="H1783" s="45"/>
      <c r="I1783" s="45"/>
      <c r="J1783" s="38" t="str">
        <f t="shared" si="173"/>
        <v/>
      </c>
      <c r="K1783" s="39" t="str">
        <f t="shared" si="175"/>
        <v/>
      </c>
      <c r="M1783" s="3"/>
      <c r="N1783" s="1"/>
      <c r="O1783" s="1"/>
      <c r="P1783" s="1"/>
      <c r="Q1783" s="1"/>
      <c r="R1783" s="1"/>
      <c r="S1783" s="1"/>
      <c r="T1783" s="1"/>
      <c r="U1783" s="1"/>
      <c r="V1783" s="1"/>
      <c r="W1783" s="1"/>
      <c r="X1783" s="1"/>
      <c r="Y1783" s="1"/>
      <c r="Z1783" s="1"/>
      <c r="AA1783" s="1"/>
      <c r="AB1783" s="17" t="str">
        <f t="shared" si="174"/>
        <v>-1</v>
      </c>
      <c r="AC1783" s="17">
        <f>IFERROR(INDEX(Factors!$C$59:$C$70,MATCH(AB1783,Factors!$B$59:$B$70,1),1),0)</f>
        <v>0</v>
      </c>
      <c r="AD1783" s="17">
        <f t="shared" si="176"/>
        <v>0</v>
      </c>
      <c r="AE1783" s="17">
        <f>IFERROR(INDEX(Factors!$B$6:$B$15,MATCH('INPUT - Census'!E1783,Factors!$C$6:$C$15,0),1),0)</f>
        <v>0</v>
      </c>
      <c r="AF1783" s="18">
        <f>IFERROR(INDEX(Factors!$B$16:$B$39,MATCH('INPUT - Census'!C1783,Factors!$C$16:$C$35,0),1),0)</f>
        <v>0</v>
      </c>
      <c r="AG1783" s="19">
        <f>IFERROR(INDEX(Factors!$B$40:$B$44,MATCH('INPUT - Census'!F1783,Factors!$C$40:$C$44,0),1),0)</f>
        <v>0</v>
      </c>
      <c r="AH1783" s="21" t="str">
        <f t="shared" si="178"/>
        <v/>
      </c>
      <c r="AI1783" s="1" t="str">
        <f>IFERROR(VLOOKUP(H1783,Factors!$C$45:$D$48,2,0),"")</f>
        <v/>
      </c>
      <c r="AJ1783" t="b">
        <f t="shared" si="177"/>
        <v>0</v>
      </c>
    </row>
    <row r="1784" spans="2:36" ht="14.4" x14ac:dyDescent="0.3">
      <c r="B1784" s="70"/>
      <c r="C1784" s="58"/>
      <c r="D1784" s="63"/>
      <c r="E1784" s="58"/>
      <c r="F1784" s="58"/>
      <c r="G1784" s="44"/>
      <c r="H1784" s="45"/>
      <c r="I1784" s="45"/>
      <c r="J1784" s="38" t="str">
        <f t="shared" si="173"/>
        <v/>
      </c>
      <c r="K1784" s="39" t="str">
        <f t="shared" si="175"/>
        <v/>
      </c>
      <c r="M1784" s="3"/>
      <c r="N1784" s="1"/>
      <c r="O1784" s="1"/>
      <c r="P1784" s="1"/>
      <c r="Q1784" s="1"/>
      <c r="R1784" s="1"/>
      <c r="S1784" s="1"/>
      <c r="T1784" s="1"/>
      <c r="U1784" s="1"/>
      <c r="V1784" s="1"/>
      <c r="W1784" s="1"/>
      <c r="X1784" s="1"/>
      <c r="Y1784" s="1"/>
      <c r="Z1784" s="1"/>
      <c r="AA1784" s="1"/>
      <c r="AB1784" s="17" t="str">
        <f t="shared" si="174"/>
        <v>-1</v>
      </c>
      <c r="AC1784" s="17">
        <f>IFERROR(INDEX(Factors!$C$59:$C$70,MATCH(AB1784,Factors!$B$59:$B$70,1),1),0)</f>
        <v>0</v>
      </c>
      <c r="AD1784" s="17">
        <f t="shared" si="176"/>
        <v>0</v>
      </c>
      <c r="AE1784" s="17">
        <f>IFERROR(INDEX(Factors!$B$6:$B$15,MATCH('INPUT - Census'!E1784,Factors!$C$6:$C$15,0),1),0)</f>
        <v>0</v>
      </c>
      <c r="AF1784" s="18">
        <f>IFERROR(INDEX(Factors!$B$16:$B$39,MATCH('INPUT - Census'!C1784,Factors!$C$16:$C$35,0),1),0)</f>
        <v>0</v>
      </c>
      <c r="AG1784" s="19">
        <f>IFERROR(INDEX(Factors!$B$40:$B$44,MATCH('INPUT - Census'!F1784,Factors!$C$40:$C$44,0),1),0)</f>
        <v>0</v>
      </c>
      <c r="AH1784" s="21" t="str">
        <f t="shared" si="178"/>
        <v/>
      </c>
      <c r="AI1784" s="1" t="str">
        <f>IFERROR(VLOOKUP(H1784,Factors!$C$45:$D$48,2,0),"")</f>
        <v/>
      </c>
      <c r="AJ1784" t="b">
        <f t="shared" si="177"/>
        <v>0</v>
      </c>
    </row>
    <row r="1785" spans="2:36" ht="14.4" x14ac:dyDescent="0.3">
      <c r="B1785" s="70"/>
      <c r="C1785" s="58"/>
      <c r="D1785" s="63"/>
      <c r="E1785" s="58"/>
      <c r="F1785" s="58"/>
      <c r="G1785" s="44"/>
      <c r="H1785" s="45"/>
      <c r="I1785" s="45"/>
      <c r="J1785" s="38" t="str">
        <f t="shared" si="173"/>
        <v/>
      </c>
      <c r="K1785" s="39" t="str">
        <f t="shared" si="175"/>
        <v/>
      </c>
      <c r="M1785" s="3"/>
      <c r="N1785" s="1"/>
      <c r="O1785" s="1"/>
      <c r="P1785" s="1"/>
      <c r="Q1785" s="1"/>
      <c r="R1785" s="1"/>
      <c r="S1785" s="1"/>
      <c r="T1785" s="1"/>
      <c r="U1785" s="1"/>
      <c r="V1785" s="1"/>
      <c r="W1785" s="1"/>
      <c r="X1785" s="1"/>
      <c r="Y1785" s="1"/>
      <c r="Z1785" s="1"/>
      <c r="AA1785" s="1"/>
      <c r="AB1785" s="17" t="str">
        <f t="shared" si="174"/>
        <v>-1</v>
      </c>
      <c r="AC1785" s="17">
        <f>IFERROR(INDEX(Factors!$C$59:$C$70,MATCH(AB1785,Factors!$B$59:$B$70,1),1),0)</f>
        <v>0</v>
      </c>
      <c r="AD1785" s="17">
        <f t="shared" si="176"/>
        <v>0</v>
      </c>
      <c r="AE1785" s="17">
        <f>IFERROR(INDEX(Factors!$B$6:$B$15,MATCH('INPUT - Census'!E1785,Factors!$C$6:$C$15,0),1),0)</f>
        <v>0</v>
      </c>
      <c r="AF1785" s="18">
        <f>IFERROR(INDEX(Factors!$B$16:$B$39,MATCH('INPUT - Census'!C1785,Factors!$C$16:$C$35,0),1),0)</f>
        <v>0</v>
      </c>
      <c r="AG1785" s="19">
        <f>IFERROR(INDEX(Factors!$B$40:$B$44,MATCH('INPUT - Census'!F1785,Factors!$C$40:$C$44,0),1),0)</f>
        <v>0</v>
      </c>
      <c r="AH1785" s="21" t="str">
        <f t="shared" si="178"/>
        <v/>
      </c>
      <c r="AI1785" s="1" t="str">
        <f>IFERROR(VLOOKUP(H1785,Factors!$C$45:$D$48,2,0),"")</f>
        <v/>
      </c>
      <c r="AJ1785" t="b">
        <f t="shared" si="177"/>
        <v>0</v>
      </c>
    </row>
    <row r="1786" spans="2:36" ht="14.4" x14ac:dyDescent="0.3">
      <c r="B1786" s="70"/>
      <c r="C1786" s="58"/>
      <c r="D1786" s="63"/>
      <c r="E1786" s="58"/>
      <c r="F1786" s="58"/>
      <c r="G1786" s="44"/>
      <c r="H1786" s="45"/>
      <c r="I1786" s="45"/>
      <c r="J1786" s="38" t="str">
        <f t="shared" si="173"/>
        <v/>
      </c>
      <c r="K1786" s="39" t="str">
        <f t="shared" si="175"/>
        <v/>
      </c>
      <c r="M1786" s="3"/>
      <c r="N1786" s="1"/>
      <c r="O1786" s="1"/>
      <c r="P1786" s="1"/>
      <c r="Q1786" s="1"/>
      <c r="R1786" s="1"/>
      <c r="S1786" s="1"/>
      <c r="T1786" s="1"/>
      <c r="U1786" s="1"/>
      <c r="V1786" s="1"/>
      <c r="W1786" s="1"/>
      <c r="X1786" s="1"/>
      <c r="Y1786" s="1"/>
      <c r="Z1786" s="1"/>
      <c r="AA1786" s="1"/>
      <c r="AB1786" s="17" t="str">
        <f t="shared" si="174"/>
        <v>-1</v>
      </c>
      <c r="AC1786" s="17">
        <f>IFERROR(INDEX(Factors!$C$59:$C$70,MATCH(AB1786,Factors!$B$59:$B$70,1),1),0)</f>
        <v>0</v>
      </c>
      <c r="AD1786" s="17">
        <f t="shared" si="176"/>
        <v>0</v>
      </c>
      <c r="AE1786" s="17">
        <f>IFERROR(INDEX(Factors!$B$6:$B$15,MATCH('INPUT - Census'!E1786,Factors!$C$6:$C$15,0),1),0)</f>
        <v>0</v>
      </c>
      <c r="AF1786" s="18">
        <f>IFERROR(INDEX(Factors!$B$16:$B$39,MATCH('INPUT - Census'!C1786,Factors!$C$16:$C$35,0),1),0)</f>
        <v>0</v>
      </c>
      <c r="AG1786" s="19">
        <f>IFERROR(INDEX(Factors!$B$40:$B$44,MATCH('INPUT - Census'!F1786,Factors!$C$40:$C$44,0),1),0)</f>
        <v>0</v>
      </c>
      <c r="AH1786" s="21" t="str">
        <f t="shared" si="178"/>
        <v/>
      </c>
      <c r="AI1786" s="1" t="str">
        <f>IFERROR(VLOOKUP(H1786,Factors!$C$45:$D$48,2,0),"")</f>
        <v/>
      </c>
      <c r="AJ1786" t="b">
        <f t="shared" si="177"/>
        <v>0</v>
      </c>
    </row>
    <row r="1787" spans="2:36" ht="14.4" x14ac:dyDescent="0.3">
      <c r="B1787" s="70"/>
      <c r="C1787" s="58"/>
      <c r="D1787" s="63"/>
      <c r="E1787" s="58"/>
      <c r="F1787" s="58"/>
      <c r="G1787" s="44"/>
      <c r="H1787" s="45"/>
      <c r="I1787" s="45"/>
      <c r="J1787" s="38" t="str">
        <f t="shared" si="173"/>
        <v/>
      </c>
      <c r="K1787" s="39" t="str">
        <f t="shared" si="175"/>
        <v/>
      </c>
      <c r="M1787" s="3"/>
      <c r="N1787" s="1"/>
      <c r="O1787" s="1"/>
      <c r="P1787" s="1"/>
      <c r="Q1787" s="1"/>
      <c r="R1787" s="1"/>
      <c r="S1787" s="1"/>
      <c r="T1787" s="1"/>
      <c r="U1787" s="1"/>
      <c r="V1787" s="1"/>
      <c r="W1787" s="1"/>
      <c r="X1787" s="1"/>
      <c r="Y1787" s="1"/>
      <c r="Z1787" s="1"/>
      <c r="AA1787" s="1"/>
      <c r="AB1787" s="17" t="str">
        <f t="shared" si="174"/>
        <v>-1</v>
      </c>
      <c r="AC1787" s="17">
        <f>IFERROR(INDEX(Factors!$C$59:$C$70,MATCH(AB1787,Factors!$B$59:$B$70,1),1),0)</f>
        <v>0</v>
      </c>
      <c r="AD1787" s="17">
        <f t="shared" si="176"/>
        <v>0</v>
      </c>
      <c r="AE1787" s="17">
        <f>IFERROR(INDEX(Factors!$B$6:$B$15,MATCH('INPUT - Census'!E1787,Factors!$C$6:$C$15,0),1),0)</f>
        <v>0</v>
      </c>
      <c r="AF1787" s="18">
        <f>IFERROR(INDEX(Factors!$B$16:$B$39,MATCH('INPUT - Census'!C1787,Factors!$C$16:$C$35,0),1),0)</f>
        <v>0</v>
      </c>
      <c r="AG1787" s="19">
        <f>IFERROR(INDEX(Factors!$B$40:$B$44,MATCH('INPUT - Census'!F1787,Factors!$C$40:$C$44,0),1),0)</f>
        <v>0</v>
      </c>
      <c r="AH1787" s="21" t="str">
        <f t="shared" si="178"/>
        <v/>
      </c>
      <c r="AI1787" s="1" t="str">
        <f>IFERROR(VLOOKUP(H1787,Factors!$C$45:$D$48,2,0),"")</f>
        <v/>
      </c>
      <c r="AJ1787" t="b">
        <f t="shared" si="177"/>
        <v>0</v>
      </c>
    </row>
    <row r="1788" spans="2:36" ht="14.4" x14ac:dyDescent="0.3">
      <c r="B1788" s="70"/>
      <c r="C1788" s="58"/>
      <c r="D1788" s="63"/>
      <c r="E1788" s="58"/>
      <c r="F1788" s="58"/>
      <c r="G1788" s="44"/>
      <c r="H1788" s="45"/>
      <c r="I1788" s="45"/>
      <c r="J1788" s="38" t="str">
        <f t="shared" si="173"/>
        <v/>
      </c>
      <c r="K1788" s="39" t="str">
        <f t="shared" si="175"/>
        <v/>
      </c>
      <c r="M1788" s="3"/>
      <c r="N1788" s="1"/>
      <c r="O1788" s="1"/>
      <c r="P1788" s="1"/>
      <c r="Q1788" s="1"/>
      <c r="R1788" s="1"/>
      <c r="S1788" s="1"/>
      <c r="T1788" s="1"/>
      <c r="U1788" s="1"/>
      <c r="V1788" s="1"/>
      <c r="W1788" s="1"/>
      <c r="X1788" s="1"/>
      <c r="Y1788" s="1"/>
      <c r="Z1788" s="1"/>
      <c r="AA1788" s="1"/>
      <c r="AB1788" s="17" t="str">
        <f t="shared" si="174"/>
        <v>-1</v>
      </c>
      <c r="AC1788" s="17">
        <f>IFERROR(INDEX(Factors!$C$59:$C$70,MATCH(AB1788,Factors!$B$59:$B$70,1),1),0)</f>
        <v>0</v>
      </c>
      <c r="AD1788" s="17">
        <f t="shared" si="176"/>
        <v>0</v>
      </c>
      <c r="AE1788" s="17">
        <f>IFERROR(INDEX(Factors!$B$6:$B$15,MATCH('INPUT - Census'!E1788,Factors!$C$6:$C$15,0),1),0)</f>
        <v>0</v>
      </c>
      <c r="AF1788" s="18">
        <f>IFERROR(INDEX(Factors!$B$16:$B$39,MATCH('INPUT - Census'!C1788,Factors!$C$16:$C$35,0),1),0)</f>
        <v>0</v>
      </c>
      <c r="AG1788" s="19">
        <f>IFERROR(INDEX(Factors!$B$40:$B$44,MATCH('INPUT - Census'!F1788,Factors!$C$40:$C$44,0),1),0)</f>
        <v>0</v>
      </c>
      <c r="AH1788" s="21" t="str">
        <f t="shared" si="178"/>
        <v/>
      </c>
      <c r="AI1788" s="1" t="str">
        <f>IFERROR(VLOOKUP(H1788,Factors!$C$45:$D$48,2,0),"")</f>
        <v/>
      </c>
      <c r="AJ1788" t="b">
        <f t="shared" si="177"/>
        <v>0</v>
      </c>
    </row>
    <row r="1789" spans="2:36" ht="14.4" x14ac:dyDescent="0.3">
      <c r="B1789" s="70"/>
      <c r="C1789" s="58"/>
      <c r="D1789" s="63"/>
      <c r="E1789" s="58"/>
      <c r="F1789" s="58"/>
      <c r="G1789" s="44"/>
      <c r="H1789" s="45"/>
      <c r="I1789" s="45"/>
      <c r="J1789" s="38" t="str">
        <f t="shared" si="173"/>
        <v/>
      </c>
      <c r="K1789" s="39" t="str">
        <f t="shared" si="175"/>
        <v/>
      </c>
      <c r="M1789" s="3"/>
      <c r="N1789" s="1"/>
      <c r="O1789" s="1"/>
      <c r="P1789" s="1"/>
      <c r="Q1789" s="1"/>
      <c r="R1789" s="1"/>
      <c r="S1789" s="1"/>
      <c r="T1789" s="1"/>
      <c r="U1789" s="1"/>
      <c r="V1789" s="1"/>
      <c r="W1789" s="1"/>
      <c r="X1789" s="1"/>
      <c r="Y1789" s="1"/>
      <c r="Z1789" s="1"/>
      <c r="AA1789" s="1"/>
      <c r="AB1789" s="17" t="str">
        <f t="shared" si="174"/>
        <v>-1</v>
      </c>
      <c r="AC1789" s="17">
        <f>IFERROR(INDEX(Factors!$C$59:$C$70,MATCH(AB1789,Factors!$B$59:$B$70,1),1),0)</f>
        <v>0</v>
      </c>
      <c r="AD1789" s="17">
        <f t="shared" si="176"/>
        <v>0</v>
      </c>
      <c r="AE1789" s="17">
        <f>IFERROR(INDEX(Factors!$B$6:$B$15,MATCH('INPUT - Census'!E1789,Factors!$C$6:$C$15,0),1),0)</f>
        <v>0</v>
      </c>
      <c r="AF1789" s="18">
        <f>IFERROR(INDEX(Factors!$B$16:$B$39,MATCH('INPUT - Census'!C1789,Factors!$C$16:$C$35,0),1),0)</f>
        <v>0</v>
      </c>
      <c r="AG1789" s="19">
        <f>IFERROR(INDEX(Factors!$B$40:$B$44,MATCH('INPUT - Census'!F1789,Factors!$C$40:$C$44,0),1),0)</f>
        <v>0</v>
      </c>
      <c r="AH1789" s="21" t="str">
        <f t="shared" si="178"/>
        <v/>
      </c>
      <c r="AI1789" s="1" t="str">
        <f>IFERROR(VLOOKUP(H1789,Factors!$C$45:$D$48,2,0),"")</f>
        <v/>
      </c>
      <c r="AJ1789" t="b">
        <f t="shared" si="177"/>
        <v>0</v>
      </c>
    </row>
    <row r="1790" spans="2:36" ht="14.4" x14ac:dyDescent="0.3">
      <c r="B1790" s="70"/>
      <c r="C1790" s="58"/>
      <c r="D1790" s="63"/>
      <c r="E1790" s="58"/>
      <c r="F1790" s="58"/>
      <c r="G1790" s="44"/>
      <c r="H1790" s="45"/>
      <c r="I1790" s="45"/>
      <c r="J1790" s="38" t="str">
        <f t="shared" si="173"/>
        <v/>
      </c>
      <c r="K1790" s="39" t="str">
        <f t="shared" si="175"/>
        <v/>
      </c>
      <c r="M1790" s="3"/>
      <c r="N1790" s="1"/>
      <c r="O1790" s="1"/>
      <c r="P1790" s="1"/>
      <c r="Q1790" s="1"/>
      <c r="R1790" s="1"/>
      <c r="S1790" s="1"/>
      <c r="T1790" s="1"/>
      <c r="U1790" s="1"/>
      <c r="V1790" s="1"/>
      <c r="W1790" s="1"/>
      <c r="X1790" s="1"/>
      <c r="Y1790" s="1"/>
      <c r="Z1790" s="1"/>
      <c r="AA1790" s="1"/>
      <c r="AB1790" s="17" t="str">
        <f t="shared" si="174"/>
        <v>-1</v>
      </c>
      <c r="AC1790" s="17">
        <f>IFERROR(INDEX(Factors!$C$59:$C$70,MATCH(AB1790,Factors!$B$59:$B$70,1),1),0)</f>
        <v>0</v>
      </c>
      <c r="AD1790" s="17">
        <f t="shared" si="176"/>
        <v>0</v>
      </c>
      <c r="AE1790" s="17">
        <f>IFERROR(INDEX(Factors!$B$6:$B$15,MATCH('INPUT - Census'!E1790,Factors!$C$6:$C$15,0),1),0)</f>
        <v>0</v>
      </c>
      <c r="AF1790" s="18">
        <f>IFERROR(INDEX(Factors!$B$16:$B$39,MATCH('INPUT - Census'!C1790,Factors!$C$16:$C$35,0),1),0)</f>
        <v>0</v>
      </c>
      <c r="AG1790" s="19">
        <f>IFERROR(INDEX(Factors!$B$40:$B$44,MATCH('INPUT - Census'!F1790,Factors!$C$40:$C$44,0),1),0)</f>
        <v>0</v>
      </c>
      <c r="AH1790" s="21" t="str">
        <f t="shared" si="178"/>
        <v/>
      </c>
      <c r="AI1790" s="1" t="str">
        <f>IFERROR(VLOOKUP(H1790,Factors!$C$45:$D$48,2,0),"")</f>
        <v/>
      </c>
      <c r="AJ1790" t="b">
        <f t="shared" si="177"/>
        <v>0</v>
      </c>
    </row>
    <row r="1791" spans="2:36" ht="14.4" x14ac:dyDescent="0.3">
      <c r="B1791" s="70"/>
      <c r="C1791" s="58"/>
      <c r="D1791" s="63"/>
      <c r="E1791" s="58"/>
      <c r="F1791" s="58"/>
      <c r="G1791" s="44"/>
      <c r="H1791" s="45"/>
      <c r="I1791" s="45"/>
      <c r="J1791" s="38" t="str">
        <f t="shared" si="173"/>
        <v/>
      </c>
      <c r="K1791" s="39" t="str">
        <f t="shared" si="175"/>
        <v/>
      </c>
      <c r="M1791" s="3"/>
      <c r="N1791" s="1"/>
      <c r="O1791" s="1"/>
      <c r="P1791" s="1"/>
      <c r="Q1791" s="1"/>
      <c r="R1791" s="1"/>
      <c r="S1791" s="1"/>
      <c r="T1791" s="1"/>
      <c r="U1791" s="1"/>
      <c r="V1791" s="1"/>
      <c r="W1791" s="1"/>
      <c r="X1791" s="1"/>
      <c r="Y1791" s="1"/>
      <c r="Z1791" s="1"/>
      <c r="AA1791" s="1"/>
      <c r="AB1791" s="17" t="str">
        <f t="shared" si="174"/>
        <v>-1</v>
      </c>
      <c r="AC1791" s="17">
        <f>IFERROR(INDEX(Factors!$C$59:$C$70,MATCH(AB1791,Factors!$B$59:$B$70,1),1),0)</f>
        <v>0</v>
      </c>
      <c r="AD1791" s="17">
        <f t="shared" si="176"/>
        <v>0</v>
      </c>
      <c r="AE1791" s="17">
        <f>IFERROR(INDEX(Factors!$B$6:$B$15,MATCH('INPUT - Census'!E1791,Factors!$C$6:$C$15,0),1),0)</f>
        <v>0</v>
      </c>
      <c r="AF1791" s="18">
        <f>IFERROR(INDEX(Factors!$B$16:$B$39,MATCH('INPUT - Census'!C1791,Factors!$C$16:$C$35,0),1),0)</f>
        <v>0</v>
      </c>
      <c r="AG1791" s="19">
        <f>IFERROR(INDEX(Factors!$B$40:$B$44,MATCH('INPUT - Census'!F1791,Factors!$C$40:$C$44,0),1),0)</f>
        <v>0</v>
      </c>
      <c r="AH1791" s="21" t="str">
        <f t="shared" si="178"/>
        <v/>
      </c>
      <c r="AI1791" s="1" t="str">
        <f>IFERROR(VLOOKUP(H1791,Factors!$C$45:$D$48,2,0),"")</f>
        <v/>
      </c>
      <c r="AJ1791" t="b">
        <f t="shared" si="177"/>
        <v>0</v>
      </c>
    </row>
    <row r="1792" spans="2:36" ht="14.4" x14ac:dyDescent="0.3">
      <c r="B1792" s="70"/>
      <c r="C1792" s="58"/>
      <c r="D1792" s="63"/>
      <c r="E1792" s="58"/>
      <c r="F1792" s="58"/>
      <c r="G1792" s="44"/>
      <c r="H1792" s="45"/>
      <c r="I1792" s="45"/>
      <c r="J1792" s="38" t="str">
        <f t="shared" si="173"/>
        <v/>
      </c>
      <c r="K1792" s="39" t="str">
        <f t="shared" si="175"/>
        <v/>
      </c>
      <c r="M1792" s="3"/>
      <c r="N1792" s="1"/>
      <c r="O1792" s="1"/>
      <c r="P1792" s="1"/>
      <c r="Q1792" s="1"/>
      <c r="R1792" s="1"/>
      <c r="S1792" s="1"/>
      <c r="T1792" s="1"/>
      <c r="U1792" s="1"/>
      <c r="V1792" s="1"/>
      <c r="W1792" s="1"/>
      <c r="X1792" s="1"/>
      <c r="Y1792" s="1"/>
      <c r="Z1792" s="1"/>
      <c r="AA1792" s="1"/>
      <c r="AB1792" s="17" t="str">
        <f t="shared" si="174"/>
        <v>-1</v>
      </c>
      <c r="AC1792" s="17">
        <f>IFERROR(INDEX(Factors!$C$59:$C$70,MATCH(AB1792,Factors!$B$59:$B$70,1),1),0)</f>
        <v>0</v>
      </c>
      <c r="AD1792" s="17">
        <f t="shared" si="176"/>
        <v>0</v>
      </c>
      <c r="AE1792" s="17">
        <f>IFERROR(INDEX(Factors!$B$6:$B$15,MATCH('INPUT - Census'!E1792,Factors!$C$6:$C$15,0),1),0)</f>
        <v>0</v>
      </c>
      <c r="AF1792" s="18">
        <f>IFERROR(INDEX(Factors!$B$16:$B$39,MATCH('INPUT - Census'!C1792,Factors!$C$16:$C$35,0),1),0)</f>
        <v>0</v>
      </c>
      <c r="AG1792" s="19">
        <f>IFERROR(INDEX(Factors!$B$40:$B$44,MATCH('INPUT - Census'!F1792,Factors!$C$40:$C$44,0),1),0)</f>
        <v>0</v>
      </c>
      <c r="AH1792" s="21" t="str">
        <f t="shared" si="178"/>
        <v/>
      </c>
      <c r="AI1792" s="1" t="str">
        <f>IFERROR(VLOOKUP(H1792,Factors!$C$45:$D$48,2,0),"")</f>
        <v/>
      </c>
      <c r="AJ1792" t="b">
        <f t="shared" si="177"/>
        <v>0</v>
      </c>
    </row>
    <row r="1793" spans="2:36" ht="14.4" x14ac:dyDescent="0.3">
      <c r="B1793" s="70"/>
      <c r="C1793" s="58"/>
      <c r="D1793" s="63"/>
      <c r="E1793" s="58"/>
      <c r="F1793" s="58"/>
      <c r="G1793" s="44"/>
      <c r="H1793" s="45"/>
      <c r="I1793" s="45"/>
      <c r="J1793" s="38" t="str">
        <f t="shared" si="173"/>
        <v/>
      </c>
      <c r="K1793" s="39" t="str">
        <f t="shared" si="175"/>
        <v/>
      </c>
      <c r="M1793" s="3"/>
      <c r="N1793" s="1"/>
      <c r="O1793" s="1"/>
      <c r="P1793" s="1"/>
      <c r="Q1793" s="1"/>
      <c r="R1793" s="1"/>
      <c r="S1793" s="1"/>
      <c r="T1793" s="1"/>
      <c r="U1793" s="1"/>
      <c r="V1793" s="1"/>
      <c r="W1793" s="1"/>
      <c r="X1793" s="1"/>
      <c r="Y1793" s="1"/>
      <c r="Z1793" s="1"/>
      <c r="AA1793" s="1"/>
      <c r="AB1793" s="17" t="str">
        <f t="shared" si="174"/>
        <v>-1</v>
      </c>
      <c r="AC1793" s="17">
        <f>IFERROR(INDEX(Factors!$C$59:$C$70,MATCH(AB1793,Factors!$B$59:$B$70,1),1),0)</f>
        <v>0</v>
      </c>
      <c r="AD1793" s="17">
        <f t="shared" si="176"/>
        <v>0</v>
      </c>
      <c r="AE1793" s="17">
        <f>IFERROR(INDEX(Factors!$B$6:$B$15,MATCH('INPUT - Census'!E1793,Factors!$C$6:$C$15,0),1),0)</f>
        <v>0</v>
      </c>
      <c r="AF1793" s="18">
        <f>IFERROR(INDEX(Factors!$B$16:$B$39,MATCH('INPUT - Census'!C1793,Factors!$C$16:$C$35,0),1),0)</f>
        <v>0</v>
      </c>
      <c r="AG1793" s="19">
        <f>IFERROR(INDEX(Factors!$B$40:$B$44,MATCH('INPUT - Census'!F1793,Factors!$C$40:$C$44,0),1),0)</f>
        <v>0</v>
      </c>
      <c r="AH1793" s="21" t="str">
        <f t="shared" si="178"/>
        <v/>
      </c>
      <c r="AI1793" s="1" t="str">
        <f>IFERROR(VLOOKUP(H1793,Factors!$C$45:$D$48,2,0),"")</f>
        <v/>
      </c>
      <c r="AJ1793" t="b">
        <f t="shared" si="177"/>
        <v>0</v>
      </c>
    </row>
    <row r="1794" spans="2:36" ht="14.4" x14ac:dyDescent="0.3">
      <c r="B1794" s="70"/>
      <c r="C1794" s="58"/>
      <c r="D1794" s="63"/>
      <c r="E1794" s="58"/>
      <c r="F1794" s="58"/>
      <c r="G1794" s="44"/>
      <c r="H1794" s="45"/>
      <c r="I1794" s="45"/>
      <c r="J1794" s="38" t="str">
        <f t="shared" ref="J1794:J1857" si="179">IF( ISNUMBER(B1794), ROUND(($AL$3-B1794)/365,0), "" )</f>
        <v/>
      </c>
      <c r="K1794" s="39" t="str">
        <f t="shared" si="175"/>
        <v/>
      </c>
      <c r="M1794" s="3"/>
      <c r="N1794" s="1"/>
      <c r="O1794" s="1"/>
      <c r="P1794" s="1"/>
      <c r="Q1794" s="1"/>
      <c r="R1794" s="1"/>
      <c r="S1794" s="1"/>
      <c r="T1794" s="1"/>
      <c r="U1794" s="1"/>
      <c r="V1794" s="1"/>
      <c r="W1794" s="1"/>
      <c r="X1794" s="1"/>
      <c r="Y1794" s="1"/>
      <c r="Z1794" s="1"/>
      <c r="AA1794" s="1"/>
      <c r="AB1794" s="17" t="str">
        <f t="shared" ref="AB1794:AB1857" si="180">IF( AND(ISNUMBER(J1794),J1794&gt;=0,J1794&lt;=100), J1794, "-1" )</f>
        <v>-1</v>
      </c>
      <c r="AC1794" s="17">
        <f>IFERROR(INDEX(Factors!$C$59:$C$70,MATCH(AB1794,Factors!$B$59:$B$70,1),1),0)</f>
        <v>0</v>
      </c>
      <c r="AD1794" s="17">
        <f t="shared" si="176"/>
        <v>0</v>
      </c>
      <c r="AE1794" s="17">
        <f>IFERROR(INDEX(Factors!$B$6:$B$15,MATCH('INPUT - Census'!E1794,Factors!$C$6:$C$15,0),1),0)</f>
        <v>0</v>
      </c>
      <c r="AF1794" s="18">
        <f>IFERROR(INDEX(Factors!$B$16:$B$39,MATCH('INPUT - Census'!C1794,Factors!$C$16:$C$35,0),1),0)</f>
        <v>0</v>
      </c>
      <c r="AG1794" s="19">
        <f>IFERROR(INDEX(Factors!$B$40:$B$44,MATCH('INPUT - Census'!F1794,Factors!$C$40:$C$44,0),1),0)</f>
        <v>0</v>
      </c>
      <c r="AH1794" s="21" t="str">
        <f t="shared" si="178"/>
        <v/>
      </c>
      <c r="AI1794" s="1" t="str">
        <f>IFERROR(VLOOKUP(H1794,Factors!$C$45:$D$48,2,0),"")</f>
        <v/>
      </c>
      <c r="AJ1794" t="b">
        <f t="shared" si="177"/>
        <v>0</v>
      </c>
    </row>
    <row r="1795" spans="2:36" ht="14.4" x14ac:dyDescent="0.3">
      <c r="B1795" s="70"/>
      <c r="C1795" s="58"/>
      <c r="D1795" s="63"/>
      <c r="E1795" s="58"/>
      <c r="F1795" s="58"/>
      <c r="G1795" s="44"/>
      <c r="H1795" s="45"/>
      <c r="I1795" s="45"/>
      <c r="J1795" s="38" t="str">
        <f t="shared" si="179"/>
        <v/>
      </c>
      <c r="K1795" s="39" t="str">
        <f t="shared" ref="K1795:K1858" si="181">ValidateMember(B1795:J1795)</f>
        <v/>
      </c>
      <c r="M1795" s="3"/>
      <c r="N1795" s="1"/>
      <c r="O1795" s="1"/>
      <c r="P1795" s="1"/>
      <c r="Q1795" s="1"/>
      <c r="R1795" s="1"/>
      <c r="S1795" s="1"/>
      <c r="T1795" s="1"/>
      <c r="U1795" s="1"/>
      <c r="V1795" s="1"/>
      <c r="W1795" s="1"/>
      <c r="X1795" s="1"/>
      <c r="Y1795" s="1"/>
      <c r="Z1795" s="1"/>
      <c r="AA1795" s="1"/>
      <c r="AB1795" s="17" t="str">
        <f t="shared" si="180"/>
        <v>-1</v>
      </c>
      <c r="AC1795" s="17">
        <f>IFERROR(INDEX(Factors!$C$59:$C$70,MATCH(AB1795,Factors!$B$59:$B$70,1),1),0)</f>
        <v>0</v>
      </c>
      <c r="AD1795" s="17">
        <f t="shared" ref="AD1795:AD1858" si="182">IF(COUNTIF($P$2:$P$16,D1795),MATCH(D1795,$P$2:$P$16,0),0)</f>
        <v>0</v>
      </c>
      <c r="AE1795" s="17">
        <f>IFERROR(INDEX(Factors!$B$6:$B$15,MATCH('INPUT - Census'!E1795,Factors!$C$6:$C$15,0),1),0)</f>
        <v>0</v>
      </c>
      <c r="AF1795" s="18">
        <f>IFERROR(INDEX(Factors!$B$16:$B$39,MATCH('INPUT - Census'!C1795,Factors!$C$16:$C$35,0),1),0)</f>
        <v>0</v>
      </c>
      <c r="AG1795" s="19">
        <f>IFERROR(INDEX(Factors!$B$40:$B$44,MATCH('INPUT - Census'!F1795,Factors!$C$40:$C$44,0),1),0)</f>
        <v>0</v>
      </c>
      <c r="AH1795" s="21" t="str">
        <f t="shared" si="178"/>
        <v/>
      </c>
      <c r="AI1795" s="1" t="str">
        <f>IFERROR(VLOOKUP(H1795,Factors!$C$45:$D$48,2,0),"")</f>
        <v/>
      </c>
      <c r="AJ1795" t="b">
        <f t="shared" ref="AJ1795:AJ1858" si="183">K1795=0</f>
        <v>0</v>
      </c>
    </row>
    <row r="1796" spans="2:36" ht="14.4" x14ac:dyDescent="0.3">
      <c r="B1796" s="70"/>
      <c r="C1796" s="58"/>
      <c r="D1796" s="63"/>
      <c r="E1796" s="58"/>
      <c r="F1796" s="58"/>
      <c r="G1796" s="44"/>
      <c r="H1796" s="45"/>
      <c r="I1796" s="45"/>
      <c r="J1796" s="38" t="str">
        <f t="shared" si="179"/>
        <v/>
      </c>
      <c r="K1796" s="39" t="str">
        <f t="shared" si="181"/>
        <v/>
      </c>
      <c r="M1796" s="3"/>
      <c r="N1796" s="1"/>
      <c r="O1796" s="1"/>
      <c r="P1796" s="1"/>
      <c r="Q1796" s="1"/>
      <c r="R1796" s="1"/>
      <c r="S1796" s="1"/>
      <c r="T1796" s="1"/>
      <c r="U1796" s="1"/>
      <c r="V1796" s="1"/>
      <c r="W1796" s="1"/>
      <c r="X1796" s="1"/>
      <c r="Y1796" s="1"/>
      <c r="Z1796" s="1"/>
      <c r="AA1796" s="1"/>
      <c r="AB1796" s="17" t="str">
        <f t="shared" si="180"/>
        <v>-1</v>
      </c>
      <c r="AC1796" s="17">
        <f>IFERROR(INDEX(Factors!$C$59:$C$70,MATCH(AB1796,Factors!$B$59:$B$70,1),1),0)</f>
        <v>0</v>
      </c>
      <c r="AD1796" s="17">
        <f t="shared" si="182"/>
        <v>0</v>
      </c>
      <c r="AE1796" s="17">
        <f>IFERROR(INDEX(Factors!$B$6:$B$15,MATCH('INPUT - Census'!E1796,Factors!$C$6:$C$15,0),1),0)</f>
        <v>0</v>
      </c>
      <c r="AF1796" s="18">
        <f>IFERROR(INDEX(Factors!$B$16:$B$39,MATCH('INPUT - Census'!C1796,Factors!$C$16:$C$35,0),1),0)</f>
        <v>0</v>
      </c>
      <c r="AG1796" s="19">
        <f>IFERROR(INDEX(Factors!$B$40:$B$44,MATCH('INPUT - Census'!F1796,Factors!$C$40:$C$44,0),1),0)</f>
        <v>0</v>
      </c>
      <c r="AH1796" s="21" t="str">
        <f t="shared" ref="AH1796:AH1859" si="184">IF(G1796="","",G1796)</f>
        <v/>
      </c>
      <c r="AI1796" s="1" t="str">
        <f>IFERROR(VLOOKUP(H1796,Factors!$C$45:$D$48,2,0),"")</f>
        <v/>
      </c>
      <c r="AJ1796" t="b">
        <f t="shared" si="183"/>
        <v>0</v>
      </c>
    </row>
    <row r="1797" spans="2:36" ht="14.4" x14ac:dyDescent="0.3">
      <c r="B1797" s="70"/>
      <c r="C1797" s="58"/>
      <c r="D1797" s="63"/>
      <c r="E1797" s="58"/>
      <c r="F1797" s="58"/>
      <c r="G1797" s="44"/>
      <c r="H1797" s="45"/>
      <c r="I1797" s="45"/>
      <c r="J1797" s="38" t="str">
        <f t="shared" si="179"/>
        <v/>
      </c>
      <c r="K1797" s="39" t="str">
        <f t="shared" si="181"/>
        <v/>
      </c>
      <c r="M1797" s="3"/>
      <c r="N1797" s="1"/>
      <c r="O1797" s="1"/>
      <c r="P1797" s="1"/>
      <c r="Q1797" s="1"/>
      <c r="R1797" s="1"/>
      <c r="S1797" s="1"/>
      <c r="T1797" s="1"/>
      <c r="U1797" s="1"/>
      <c r="V1797" s="1"/>
      <c r="W1797" s="1"/>
      <c r="X1797" s="1"/>
      <c r="Y1797" s="1"/>
      <c r="Z1797" s="1"/>
      <c r="AA1797" s="1"/>
      <c r="AB1797" s="17" t="str">
        <f t="shared" si="180"/>
        <v>-1</v>
      </c>
      <c r="AC1797" s="17">
        <f>IFERROR(INDEX(Factors!$C$59:$C$70,MATCH(AB1797,Factors!$B$59:$B$70,1),1),0)</f>
        <v>0</v>
      </c>
      <c r="AD1797" s="17">
        <f t="shared" si="182"/>
        <v>0</v>
      </c>
      <c r="AE1797" s="17">
        <f>IFERROR(INDEX(Factors!$B$6:$B$15,MATCH('INPUT - Census'!E1797,Factors!$C$6:$C$15,0),1),0)</f>
        <v>0</v>
      </c>
      <c r="AF1797" s="18">
        <f>IFERROR(INDEX(Factors!$B$16:$B$39,MATCH('INPUT - Census'!C1797,Factors!$C$16:$C$35,0),1),0)</f>
        <v>0</v>
      </c>
      <c r="AG1797" s="19">
        <f>IFERROR(INDEX(Factors!$B$40:$B$44,MATCH('INPUT - Census'!F1797,Factors!$C$40:$C$44,0),1),0)</f>
        <v>0</v>
      </c>
      <c r="AH1797" s="21" t="str">
        <f t="shared" si="184"/>
        <v/>
      </c>
      <c r="AI1797" s="1" t="str">
        <f>IFERROR(VLOOKUP(H1797,Factors!$C$45:$D$48,2,0),"")</f>
        <v/>
      </c>
      <c r="AJ1797" t="b">
        <f t="shared" si="183"/>
        <v>0</v>
      </c>
    </row>
    <row r="1798" spans="2:36" ht="14.4" x14ac:dyDescent="0.3">
      <c r="B1798" s="70"/>
      <c r="C1798" s="58"/>
      <c r="D1798" s="63"/>
      <c r="E1798" s="58"/>
      <c r="F1798" s="58"/>
      <c r="G1798" s="44"/>
      <c r="H1798" s="45"/>
      <c r="I1798" s="45"/>
      <c r="J1798" s="38" t="str">
        <f t="shared" si="179"/>
        <v/>
      </c>
      <c r="K1798" s="39" t="str">
        <f t="shared" si="181"/>
        <v/>
      </c>
      <c r="M1798" s="3"/>
      <c r="N1798" s="1"/>
      <c r="O1798" s="1"/>
      <c r="P1798" s="1"/>
      <c r="Q1798" s="1"/>
      <c r="R1798" s="1"/>
      <c r="S1798" s="1"/>
      <c r="T1798" s="1"/>
      <c r="U1798" s="1"/>
      <c r="V1798" s="1"/>
      <c r="W1798" s="1"/>
      <c r="X1798" s="1"/>
      <c r="Y1798" s="1"/>
      <c r="Z1798" s="1"/>
      <c r="AA1798" s="1"/>
      <c r="AB1798" s="17" t="str">
        <f t="shared" si="180"/>
        <v>-1</v>
      </c>
      <c r="AC1798" s="17">
        <f>IFERROR(INDEX(Factors!$C$59:$C$70,MATCH(AB1798,Factors!$B$59:$B$70,1),1),0)</f>
        <v>0</v>
      </c>
      <c r="AD1798" s="17">
        <f t="shared" si="182"/>
        <v>0</v>
      </c>
      <c r="AE1798" s="17">
        <f>IFERROR(INDEX(Factors!$B$6:$B$15,MATCH('INPUT - Census'!E1798,Factors!$C$6:$C$15,0),1),0)</f>
        <v>0</v>
      </c>
      <c r="AF1798" s="18">
        <f>IFERROR(INDEX(Factors!$B$16:$B$39,MATCH('INPUT - Census'!C1798,Factors!$C$16:$C$35,0),1),0)</f>
        <v>0</v>
      </c>
      <c r="AG1798" s="19">
        <f>IFERROR(INDEX(Factors!$B$40:$B$44,MATCH('INPUT - Census'!F1798,Factors!$C$40:$C$44,0),1),0)</f>
        <v>0</v>
      </c>
      <c r="AH1798" s="21" t="str">
        <f t="shared" si="184"/>
        <v/>
      </c>
      <c r="AI1798" s="1" t="str">
        <f>IFERROR(VLOOKUP(H1798,Factors!$C$45:$D$48,2,0),"")</f>
        <v/>
      </c>
      <c r="AJ1798" t="b">
        <f t="shared" si="183"/>
        <v>0</v>
      </c>
    </row>
    <row r="1799" spans="2:36" ht="14.4" x14ac:dyDescent="0.3">
      <c r="B1799" s="70"/>
      <c r="C1799" s="58"/>
      <c r="D1799" s="63"/>
      <c r="E1799" s="58"/>
      <c r="F1799" s="58"/>
      <c r="G1799" s="44"/>
      <c r="H1799" s="45"/>
      <c r="I1799" s="45"/>
      <c r="J1799" s="38" t="str">
        <f t="shared" si="179"/>
        <v/>
      </c>
      <c r="K1799" s="39" t="str">
        <f t="shared" si="181"/>
        <v/>
      </c>
      <c r="M1799" s="3"/>
      <c r="N1799" s="1"/>
      <c r="O1799" s="1"/>
      <c r="P1799" s="1"/>
      <c r="Q1799" s="1"/>
      <c r="R1799" s="1"/>
      <c r="S1799" s="1"/>
      <c r="T1799" s="1"/>
      <c r="U1799" s="1"/>
      <c r="V1799" s="1"/>
      <c r="W1799" s="1"/>
      <c r="X1799" s="1"/>
      <c r="Y1799" s="1"/>
      <c r="Z1799" s="1"/>
      <c r="AA1799" s="1"/>
      <c r="AB1799" s="17" t="str">
        <f t="shared" si="180"/>
        <v>-1</v>
      </c>
      <c r="AC1799" s="17">
        <f>IFERROR(INDEX(Factors!$C$59:$C$70,MATCH(AB1799,Factors!$B$59:$B$70,1),1),0)</f>
        <v>0</v>
      </c>
      <c r="AD1799" s="17">
        <f t="shared" si="182"/>
        <v>0</v>
      </c>
      <c r="AE1799" s="17">
        <f>IFERROR(INDEX(Factors!$B$6:$B$15,MATCH('INPUT - Census'!E1799,Factors!$C$6:$C$15,0),1),0)</f>
        <v>0</v>
      </c>
      <c r="AF1799" s="18">
        <f>IFERROR(INDEX(Factors!$B$16:$B$39,MATCH('INPUT - Census'!C1799,Factors!$C$16:$C$35,0),1),0)</f>
        <v>0</v>
      </c>
      <c r="AG1799" s="19">
        <f>IFERROR(INDEX(Factors!$B$40:$B$44,MATCH('INPUT - Census'!F1799,Factors!$C$40:$C$44,0),1),0)</f>
        <v>0</v>
      </c>
      <c r="AH1799" s="21" t="str">
        <f t="shared" si="184"/>
        <v/>
      </c>
      <c r="AI1799" s="1" t="str">
        <f>IFERROR(VLOOKUP(H1799,Factors!$C$45:$D$48,2,0),"")</f>
        <v/>
      </c>
      <c r="AJ1799" t="b">
        <f t="shared" si="183"/>
        <v>0</v>
      </c>
    </row>
    <row r="1800" spans="2:36" ht="14.4" x14ac:dyDescent="0.3">
      <c r="B1800" s="70"/>
      <c r="C1800" s="58"/>
      <c r="D1800" s="63"/>
      <c r="E1800" s="58"/>
      <c r="F1800" s="58"/>
      <c r="G1800" s="44"/>
      <c r="H1800" s="45"/>
      <c r="I1800" s="45"/>
      <c r="J1800" s="38" t="str">
        <f t="shared" si="179"/>
        <v/>
      </c>
      <c r="K1800" s="39" t="str">
        <f t="shared" si="181"/>
        <v/>
      </c>
      <c r="M1800" s="3"/>
      <c r="N1800" s="1"/>
      <c r="O1800" s="1"/>
      <c r="P1800" s="1"/>
      <c r="Q1800" s="1"/>
      <c r="R1800" s="1"/>
      <c r="S1800" s="1"/>
      <c r="T1800" s="1"/>
      <c r="U1800" s="1"/>
      <c r="V1800" s="1"/>
      <c r="W1800" s="1"/>
      <c r="X1800" s="1"/>
      <c r="Y1800" s="1"/>
      <c r="Z1800" s="1"/>
      <c r="AA1800" s="1"/>
      <c r="AB1800" s="17" t="str">
        <f t="shared" si="180"/>
        <v>-1</v>
      </c>
      <c r="AC1800" s="17">
        <f>IFERROR(INDEX(Factors!$C$59:$C$70,MATCH(AB1800,Factors!$B$59:$B$70,1),1),0)</f>
        <v>0</v>
      </c>
      <c r="AD1800" s="17">
        <f t="shared" si="182"/>
        <v>0</v>
      </c>
      <c r="AE1800" s="17">
        <f>IFERROR(INDEX(Factors!$B$6:$B$15,MATCH('INPUT - Census'!E1800,Factors!$C$6:$C$15,0),1),0)</f>
        <v>0</v>
      </c>
      <c r="AF1800" s="18">
        <f>IFERROR(INDEX(Factors!$B$16:$B$39,MATCH('INPUT - Census'!C1800,Factors!$C$16:$C$35,0),1),0)</f>
        <v>0</v>
      </c>
      <c r="AG1800" s="19">
        <f>IFERROR(INDEX(Factors!$B$40:$B$44,MATCH('INPUT - Census'!F1800,Factors!$C$40:$C$44,0),1),0)</f>
        <v>0</v>
      </c>
      <c r="AH1800" s="21" t="str">
        <f t="shared" si="184"/>
        <v/>
      </c>
      <c r="AI1800" s="1" t="str">
        <f>IFERROR(VLOOKUP(H1800,Factors!$C$45:$D$48,2,0),"")</f>
        <v/>
      </c>
      <c r="AJ1800" t="b">
        <f t="shared" si="183"/>
        <v>0</v>
      </c>
    </row>
    <row r="1801" spans="2:36" ht="14.4" x14ac:dyDescent="0.3">
      <c r="B1801" s="70"/>
      <c r="C1801" s="58"/>
      <c r="D1801" s="63"/>
      <c r="E1801" s="58"/>
      <c r="F1801" s="58"/>
      <c r="G1801" s="44"/>
      <c r="H1801" s="45"/>
      <c r="I1801" s="45"/>
      <c r="J1801" s="38" t="str">
        <f t="shared" si="179"/>
        <v/>
      </c>
      <c r="K1801" s="39" t="str">
        <f t="shared" si="181"/>
        <v/>
      </c>
      <c r="M1801" s="3"/>
      <c r="N1801" s="1"/>
      <c r="O1801" s="1"/>
      <c r="P1801" s="1"/>
      <c r="Q1801" s="1"/>
      <c r="R1801" s="1"/>
      <c r="S1801" s="1"/>
      <c r="T1801" s="1"/>
      <c r="U1801" s="1"/>
      <c r="V1801" s="1"/>
      <c r="W1801" s="1"/>
      <c r="X1801" s="1"/>
      <c r="Y1801" s="1"/>
      <c r="Z1801" s="1"/>
      <c r="AA1801" s="1"/>
      <c r="AB1801" s="17" t="str">
        <f t="shared" si="180"/>
        <v>-1</v>
      </c>
      <c r="AC1801" s="17">
        <f>IFERROR(INDEX(Factors!$C$59:$C$70,MATCH(AB1801,Factors!$B$59:$B$70,1),1),0)</f>
        <v>0</v>
      </c>
      <c r="AD1801" s="17">
        <f t="shared" si="182"/>
        <v>0</v>
      </c>
      <c r="AE1801" s="17">
        <f>IFERROR(INDEX(Factors!$B$6:$B$15,MATCH('INPUT - Census'!E1801,Factors!$C$6:$C$15,0),1),0)</f>
        <v>0</v>
      </c>
      <c r="AF1801" s="18">
        <f>IFERROR(INDEX(Factors!$B$16:$B$39,MATCH('INPUT - Census'!C1801,Factors!$C$16:$C$35,0),1),0)</f>
        <v>0</v>
      </c>
      <c r="AG1801" s="19">
        <f>IFERROR(INDEX(Factors!$B$40:$B$44,MATCH('INPUT - Census'!F1801,Factors!$C$40:$C$44,0),1),0)</f>
        <v>0</v>
      </c>
      <c r="AH1801" s="21" t="str">
        <f t="shared" si="184"/>
        <v/>
      </c>
      <c r="AI1801" s="1" t="str">
        <f>IFERROR(VLOOKUP(H1801,Factors!$C$45:$D$48,2,0),"")</f>
        <v/>
      </c>
      <c r="AJ1801" t="b">
        <f t="shared" si="183"/>
        <v>0</v>
      </c>
    </row>
    <row r="1802" spans="2:36" ht="14.4" x14ac:dyDescent="0.3">
      <c r="B1802" s="70"/>
      <c r="C1802" s="58"/>
      <c r="D1802" s="63"/>
      <c r="E1802" s="58"/>
      <c r="F1802" s="58"/>
      <c r="G1802" s="44"/>
      <c r="H1802" s="45"/>
      <c r="I1802" s="45"/>
      <c r="J1802" s="38" t="str">
        <f t="shared" si="179"/>
        <v/>
      </c>
      <c r="K1802" s="39" t="str">
        <f t="shared" si="181"/>
        <v/>
      </c>
      <c r="M1802" s="3"/>
      <c r="N1802" s="1"/>
      <c r="O1802" s="1"/>
      <c r="P1802" s="1"/>
      <c r="Q1802" s="1"/>
      <c r="R1802" s="1"/>
      <c r="S1802" s="1"/>
      <c r="T1802" s="1"/>
      <c r="U1802" s="1"/>
      <c r="V1802" s="1"/>
      <c r="W1802" s="1"/>
      <c r="X1802" s="1"/>
      <c r="Y1802" s="1"/>
      <c r="Z1802" s="1"/>
      <c r="AA1802" s="1"/>
      <c r="AB1802" s="17" t="str">
        <f t="shared" si="180"/>
        <v>-1</v>
      </c>
      <c r="AC1802" s="17">
        <f>IFERROR(INDEX(Factors!$C$59:$C$70,MATCH(AB1802,Factors!$B$59:$B$70,1),1),0)</f>
        <v>0</v>
      </c>
      <c r="AD1802" s="17">
        <f t="shared" si="182"/>
        <v>0</v>
      </c>
      <c r="AE1802" s="17">
        <f>IFERROR(INDEX(Factors!$B$6:$B$15,MATCH('INPUT - Census'!E1802,Factors!$C$6:$C$15,0),1),0)</f>
        <v>0</v>
      </c>
      <c r="AF1802" s="18">
        <f>IFERROR(INDEX(Factors!$B$16:$B$39,MATCH('INPUT - Census'!C1802,Factors!$C$16:$C$35,0),1),0)</f>
        <v>0</v>
      </c>
      <c r="AG1802" s="19">
        <f>IFERROR(INDEX(Factors!$B$40:$B$44,MATCH('INPUT - Census'!F1802,Factors!$C$40:$C$44,0),1),0)</f>
        <v>0</v>
      </c>
      <c r="AH1802" s="21" t="str">
        <f t="shared" si="184"/>
        <v/>
      </c>
      <c r="AI1802" s="1" t="str">
        <f>IFERROR(VLOOKUP(H1802,Factors!$C$45:$D$48,2,0),"")</f>
        <v/>
      </c>
      <c r="AJ1802" t="b">
        <f t="shared" si="183"/>
        <v>0</v>
      </c>
    </row>
    <row r="1803" spans="2:36" ht="14.4" x14ac:dyDescent="0.3">
      <c r="B1803" s="70"/>
      <c r="C1803" s="58"/>
      <c r="D1803" s="63"/>
      <c r="E1803" s="58"/>
      <c r="F1803" s="58"/>
      <c r="G1803" s="44"/>
      <c r="H1803" s="45"/>
      <c r="I1803" s="45"/>
      <c r="J1803" s="38" t="str">
        <f t="shared" si="179"/>
        <v/>
      </c>
      <c r="K1803" s="39" t="str">
        <f t="shared" si="181"/>
        <v/>
      </c>
      <c r="M1803" s="3"/>
      <c r="N1803" s="1"/>
      <c r="O1803" s="1"/>
      <c r="P1803" s="1"/>
      <c r="Q1803" s="1"/>
      <c r="R1803" s="1"/>
      <c r="S1803" s="1"/>
      <c r="T1803" s="1"/>
      <c r="U1803" s="1"/>
      <c r="V1803" s="1"/>
      <c r="W1803" s="1"/>
      <c r="X1803" s="1"/>
      <c r="Y1803" s="1"/>
      <c r="Z1803" s="1"/>
      <c r="AA1803" s="1"/>
      <c r="AB1803" s="17" t="str">
        <f t="shared" si="180"/>
        <v>-1</v>
      </c>
      <c r="AC1803" s="17">
        <f>IFERROR(INDEX(Factors!$C$59:$C$70,MATCH(AB1803,Factors!$B$59:$B$70,1),1),0)</f>
        <v>0</v>
      </c>
      <c r="AD1803" s="17">
        <f t="shared" si="182"/>
        <v>0</v>
      </c>
      <c r="AE1803" s="17">
        <f>IFERROR(INDEX(Factors!$B$6:$B$15,MATCH('INPUT - Census'!E1803,Factors!$C$6:$C$15,0),1),0)</f>
        <v>0</v>
      </c>
      <c r="AF1803" s="18">
        <f>IFERROR(INDEX(Factors!$B$16:$B$39,MATCH('INPUT - Census'!C1803,Factors!$C$16:$C$35,0),1),0)</f>
        <v>0</v>
      </c>
      <c r="AG1803" s="19">
        <f>IFERROR(INDEX(Factors!$B$40:$B$44,MATCH('INPUT - Census'!F1803,Factors!$C$40:$C$44,0),1),0)</f>
        <v>0</v>
      </c>
      <c r="AH1803" s="21" t="str">
        <f t="shared" si="184"/>
        <v/>
      </c>
      <c r="AI1803" s="1" t="str">
        <f>IFERROR(VLOOKUP(H1803,Factors!$C$45:$D$48,2,0),"")</f>
        <v/>
      </c>
      <c r="AJ1803" t="b">
        <f t="shared" si="183"/>
        <v>0</v>
      </c>
    </row>
    <row r="1804" spans="2:36" ht="14.4" x14ac:dyDescent="0.3">
      <c r="B1804" s="70"/>
      <c r="C1804" s="58"/>
      <c r="D1804" s="63"/>
      <c r="E1804" s="58"/>
      <c r="F1804" s="58"/>
      <c r="G1804" s="44"/>
      <c r="H1804" s="45"/>
      <c r="I1804" s="45"/>
      <c r="J1804" s="38" t="str">
        <f t="shared" si="179"/>
        <v/>
      </c>
      <c r="K1804" s="39" t="str">
        <f t="shared" si="181"/>
        <v/>
      </c>
      <c r="M1804" s="3"/>
      <c r="N1804" s="1"/>
      <c r="O1804" s="1"/>
      <c r="P1804" s="1"/>
      <c r="Q1804" s="1"/>
      <c r="R1804" s="1"/>
      <c r="S1804" s="1"/>
      <c r="T1804" s="1"/>
      <c r="U1804" s="1"/>
      <c r="V1804" s="1"/>
      <c r="W1804" s="1"/>
      <c r="X1804" s="1"/>
      <c r="Y1804" s="1"/>
      <c r="Z1804" s="1"/>
      <c r="AA1804" s="1"/>
      <c r="AB1804" s="17" t="str">
        <f t="shared" si="180"/>
        <v>-1</v>
      </c>
      <c r="AC1804" s="17">
        <f>IFERROR(INDEX(Factors!$C$59:$C$70,MATCH(AB1804,Factors!$B$59:$B$70,1),1),0)</f>
        <v>0</v>
      </c>
      <c r="AD1804" s="17">
        <f t="shared" si="182"/>
        <v>0</v>
      </c>
      <c r="AE1804" s="17">
        <f>IFERROR(INDEX(Factors!$B$6:$B$15,MATCH('INPUT - Census'!E1804,Factors!$C$6:$C$15,0),1),0)</f>
        <v>0</v>
      </c>
      <c r="AF1804" s="18">
        <f>IFERROR(INDEX(Factors!$B$16:$B$39,MATCH('INPUT - Census'!C1804,Factors!$C$16:$C$35,0),1),0)</f>
        <v>0</v>
      </c>
      <c r="AG1804" s="19">
        <f>IFERROR(INDEX(Factors!$B$40:$B$44,MATCH('INPUT - Census'!F1804,Factors!$C$40:$C$44,0),1),0)</f>
        <v>0</v>
      </c>
      <c r="AH1804" s="21" t="str">
        <f t="shared" si="184"/>
        <v/>
      </c>
      <c r="AI1804" s="1" t="str">
        <f>IFERROR(VLOOKUP(H1804,Factors!$C$45:$D$48,2,0),"")</f>
        <v/>
      </c>
      <c r="AJ1804" t="b">
        <f t="shared" si="183"/>
        <v>0</v>
      </c>
    </row>
    <row r="1805" spans="2:36" ht="14.4" x14ac:dyDescent="0.3">
      <c r="B1805" s="70"/>
      <c r="C1805" s="58"/>
      <c r="D1805" s="63"/>
      <c r="E1805" s="58"/>
      <c r="F1805" s="58"/>
      <c r="G1805" s="44"/>
      <c r="H1805" s="45"/>
      <c r="I1805" s="45"/>
      <c r="J1805" s="38" t="str">
        <f t="shared" si="179"/>
        <v/>
      </c>
      <c r="K1805" s="39" t="str">
        <f t="shared" si="181"/>
        <v/>
      </c>
      <c r="M1805" s="3"/>
      <c r="N1805" s="1"/>
      <c r="O1805" s="1"/>
      <c r="P1805" s="1"/>
      <c r="Q1805" s="1"/>
      <c r="R1805" s="1"/>
      <c r="S1805" s="1"/>
      <c r="T1805" s="1"/>
      <c r="U1805" s="1"/>
      <c r="V1805" s="1"/>
      <c r="W1805" s="1"/>
      <c r="X1805" s="1"/>
      <c r="Y1805" s="1"/>
      <c r="Z1805" s="1"/>
      <c r="AA1805" s="1"/>
      <c r="AB1805" s="17" t="str">
        <f t="shared" si="180"/>
        <v>-1</v>
      </c>
      <c r="AC1805" s="17">
        <f>IFERROR(INDEX(Factors!$C$59:$C$70,MATCH(AB1805,Factors!$B$59:$B$70,1),1),0)</f>
        <v>0</v>
      </c>
      <c r="AD1805" s="17">
        <f t="shared" si="182"/>
        <v>0</v>
      </c>
      <c r="AE1805" s="17">
        <f>IFERROR(INDEX(Factors!$B$6:$B$15,MATCH('INPUT - Census'!E1805,Factors!$C$6:$C$15,0),1),0)</f>
        <v>0</v>
      </c>
      <c r="AF1805" s="18">
        <f>IFERROR(INDEX(Factors!$B$16:$B$39,MATCH('INPUT - Census'!C1805,Factors!$C$16:$C$35,0),1),0)</f>
        <v>0</v>
      </c>
      <c r="AG1805" s="19">
        <f>IFERROR(INDEX(Factors!$B$40:$B$44,MATCH('INPUT - Census'!F1805,Factors!$C$40:$C$44,0),1),0)</f>
        <v>0</v>
      </c>
      <c r="AH1805" s="21" t="str">
        <f t="shared" si="184"/>
        <v/>
      </c>
      <c r="AI1805" s="1" t="str">
        <f>IFERROR(VLOOKUP(H1805,Factors!$C$45:$D$48,2,0),"")</f>
        <v/>
      </c>
      <c r="AJ1805" t="b">
        <f t="shared" si="183"/>
        <v>0</v>
      </c>
    </row>
    <row r="1806" spans="2:36" ht="14.4" x14ac:dyDescent="0.3">
      <c r="B1806" s="70"/>
      <c r="C1806" s="58"/>
      <c r="D1806" s="63"/>
      <c r="E1806" s="58"/>
      <c r="F1806" s="58"/>
      <c r="G1806" s="44"/>
      <c r="H1806" s="45"/>
      <c r="I1806" s="45"/>
      <c r="J1806" s="38" t="str">
        <f t="shared" si="179"/>
        <v/>
      </c>
      <c r="K1806" s="39" t="str">
        <f t="shared" si="181"/>
        <v/>
      </c>
      <c r="M1806" s="3"/>
      <c r="N1806" s="1"/>
      <c r="O1806" s="1"/>
      <c r="P1806" s="1"/>
      <c r="Q1806" s="1"/>
      <c r="R1806" s="1"/>
      <c r="S1806" s="1"/>
      <c r="T1806" s="1"/>
      <c r="U1806" s="1"/>
      <c r="V1806" s="1"/>
      <c r="W1806" s="1"/>
      <c r="X1806" s="1"/>
      <c r="Y1806" s="1"/>
      <c r="Z1806" s="1"/>
      <c r="AA1806" s="1"/>
      <c r="AB1806" s="17" t="str">
        <f t="shared" si="180"/>
        <v>-1</v>
      </c>
      <c r="AC1806" s="17">
        <f>IFERROR(INDEX(Factors!$C$59:$C$70,MATCH(AB1806,Factors!$B$59:$B$70,1),1),0)</f>
        <v>0</v>
      </c>
      <c r="AD1806" s="17">
        <f t="shared" si="182"/>
        <v>0</v>
      </c>
      <c r="AE1806" s="17">
        <f>IFERROR(INDEX(Factors!$B$6:$B$15,MATCH('INPUT - Census'!E1806,Factors!$C$6:$C$15,0),1),0)</f>
        <v>0</v>
      </c>
      <c r="AF1806" s="18">
        <f>IFERROR(INDEX(Factors!$B$16:$B$39,MATCH('INPUT - Census'!C1806,Factors!$C$16:$C$35,0),1),0)</f>
        <v>0</v>
      </c>
      <c r="AG1806" s="19">
        <f>IFERROR(INDEX(Factors!$B$40:$B$44,MATCH('INPUT - Census'!F1806,Factors!$C$40:$C$44,0),1),0)</f>
        <v>0</v>
      </c>
      <c r="AH1806" s="21" t="str">
        <f t="shared" si="184"/>
        <v/>
      </c>
      <c r="AI1806" s="1" t="str">
        <f>IFERROR(VLOOKUP(H1806,Factors!$C$45:$D$48,2,0),"")</f>
        <v/>
      </c>
      <c r="AJ1806" t="b">
        <f t="shared" si="183"/>
        <v>0</v>
      </c>
    </row>
    <row r="1807" spans="2:36" ht="14.4" x14ac:dyDescent="0.3">
      <c r="B1807" s="70"/>
      <c r="C1807" s="58"/>
      <c r="D1807" s="63"/>
      <c r="E1807" s="58"/>
      <c r="F1807" s="58"/>
      <c r="G1807" s="44"/>
      <c r="H1807" s="45"/>
      <c r="I1807" s="45"/>
      <c r="J1807" s="38" t="str">
        <f t="shared" si="179"/>
        <v/>
      </c>
      <c r="K1807" s="39" t="str">
        <f t="shared" si="181"/>
        <v/>
      </c>
      <c r="M1807" s="3"/>
      <c r="N1807" s="1"/>
      <c r="O1807" s="1"/>
      <c r="P1807" s="1"/>
      <c r="Q1807" s="1"/>
      <c r="R1807" s="1"/>
      <c r="S1807" s="1"/>
      <c r="T1807" s="1"/>
      <c r="U1807" s="1"/>
      <c r="V1807" s="1"/>
      <c r="W1807" s="1"/>
      <c r="X1807" s="1"/>
      <c r="Y1807" s="1"/>
      <c r="Z1807" s="1"/>
      <c r="AA1807" s="1"/>
      <c r="AB1807" s="17" t="str">
        <f t="shared" si="180"/>
        <v>-1</v>
      </c>
      <c r="AC1807" s="17">
        <f>IFERROR(INDEX(Factors!$C$59:$C$70,MATCH(AB1807,Factors!$B$59:$B$70,1),1),0)</f>
        <v>0</v>
      </c>
      <c r="AD1807" s="17">
        <f t="shared" si="182"/>
        <v>0</v>
      </c>
      <c r="AE1807" s="17">
        <f>IFERROR(INDEX(Factors!$B$6:$B$15,MATCH('INPUT - Census'!E1807,Factors!$C$6:$C$15,0),1),0)</f>
        <v>0</v>
      </c>
      <c r="AF1807" s="18">
        <f>IFERROR(INDEX(Factors!$B$16:$B$39,MATCH('INPUT - Census'!C1807,Factors!$C$16:$C$35,0),1),0)</f>
        <v>0</v>
      </c>
      <c r="AG1807" s="19">
        <f>IFERROR(INDEX(Factors!$B$40:$B$44,MATCH('INPUT - Census'!F1807,Factors!$C$40:$C$44,0),1),0)</f>
        <v>0</v>
      </c>
      <c r="AH1807" s="21" t="str">
        <f t="shared" si="184"/>
        <v/>
      </c>
      <c r="AI1807" s="1" t="str">
        <f>IFERROR(VLOOKUP(H1807,Factors!$C$45:$D$48,2,0),"")</f>
        <v/>
      </c>
      <c r="AJ1807" t="b">
        <f t="shared" si="183"/>
        <v>0</v>
      </c>
    </row>
    <row r="1808" spans="2:36" ht="14.4" x14ac:dyDescent="0.3">
      <c r="B1808" s="70"/>
      <c r="C1808" s="58"/>
      <c r="D1808" s="63"/>
      <c r="E1808" s="58"/>
      <c r="F1808" s="58"/>
      <c r="G1808" s="44"/>
      <c r="H1808" s="45"/>
      <c r="I1808" s="45"/>
      <c r="J1808" s="38" t="str">
        <f t="shared" si="179"/>
        <v/>
      </c>
      <c r="K1808" s="39" t="str">
        <f t="shared" si="181"/>
        <v/>
      </c>
      <c r="M1808" s="3"/>
      <c r="N1808" s="1"/>
      <c r="O1808" s="1"/>
      <c r="P1808" s="1"/>
      <c r="Q1808" s="1"/>
      <c r="R1808" s="1"/>
      <c r="S1808" s="1"/>
      <c r="T1808" s="1"/>
      <c r="U1808" s="1"/>
      <c r="V1808" s="1"/>
      <c r="W1808" s="1"/>
      <c r="X1808" s="1"/>
      <c r="Y1808" s="1"/>
      <c r="Z1808" s="1"/>
      <c r="AA1808" s="1"/>
      <c r="AB1808" s="17" t="str">
        <f t="shared" si="180"/>
        <v>-1</v>
      </c>
      <c r="AC1808" s="17">
        <f>IFERROR(INDEX(Factors!$C$59:$C$70,MATCH(AB1808,Factors!$B$59:$B$70,1),1),0)</f>
        <v>0</v>
      </c>
      <c r="AD1808" s="17">
        <f t="shared" si="182"/>
        <v>0</v>
      </c>
      <c r="AE1808" s="17">
        <f>IFERROR(INDEX(Factors!$B$6:$B$15,MATCH('INPUT - Census'!E1808,Factors!$C$6:$C$15,0),1),0)</f>
        <v>0</v>
      </c>
      <c r="AF1808" s="18">
        <f>IFERROR(INDEX(Factors!$B$16:$B$39,MATCH('INPUT - Census'!C1808,Factors!$C$16:$C$35,0),1),0)</f>
        <v>0</v>
      </c>
      <c r="AG1808" s="19">
        <f>IFERROR(INDEX(Factors!$B$40:$B$44,MATCH('INPUT - Census'!F1808,Factors!$C$40:$C$44,0),1),0)</f>
        <v>0</v>
      </c>
      <c r="AH1808" s="21" t="str">
        <f t="shared" si="184"/>
        <v/>
      </c>
      <c r="AI1808" s="1" t="str">
        <f>IFERROR(VLOOKUP(H1808,Factors!$C$45:$D$48,2,0),"")</f>
        <v/>
      </c>
      <c r="AJ1808" t="b">
        <f t="shared" si="183"/>
        <v>0</v>
      </c>
    </row>
    <row r="1809" spans="2:36" ht="14.4" x14ac:dyDescent="0.3">
      <c r="B1809" s="70"/>
      <c r="C1809" s="58"/>
      <c r="D1809" s="63"/>
      <c r="E1809" s="58"/>
      <c r="F1809" s="58"/>
      <c r="G1809" s="44"/>
      <c r="H1809" s="45"/>
      <c r="I1809" s="45"/>
      <c r="J1809" s="38" t="str">
        <f t="shared" si="179"/>
        <v/>
      </c>
      <c r="K1809" s="39" t="str">
        <f t="shared" si="181"/>
        <v/>
      </c>
      <c r="M1809" s="3"/>
      <c r="N1809" s="1"/>
      <c r="O1809" s="1"/>
      <c r="P1809" s="1"/>
      <c r="Q1809" s="1"/>
      <c r="R1809" s="1"/>
      <c r="S1809" s="1"/>
      <c r="T1809" s="1"/>
      <c r="U1809" s="1"/>
      <c r="V1809" s="1"/>
      <c r="W1809" s="1"/>
      <c r="X1809" s="1"/>
      <c r="Y1809" s="1"/>
      <c r="Z1809" s="1"/>
      <c r="AA1809" s="1"/>
      <c r="AB1809" s="17" t="str">
        <f t="shared" si="180"/>
        <v>-1</v>
      </c>
      <c r="AC1809" s="17">
        <f>IFERROR(INDEX(Factors!$C$59:$C$70,MATCH(AB1809,Factors!$B$59:$B$70,1),1),0)</f>
        <v>0</v>
      </c>
      <c r="AD1809" s="17">
        <f t="shared" si="182"/>
        <v>0</v>
      </c>
      <c r="AE1809" s="17">
        <f>IFERROR(INDEX(Factors!$B$6:$B$15,MATCH('INPUT - Census'!E1809,Factors!$C$6:$C$15,0),1),0)</f>
        <v>0</v>
      </c>
      <c r="AF1809" s="18">
        <f>IFERROR(INDEX(Factors!$B$16:$B$39,MATCH('INPUT - Census'!C1809,Factors!$C$16:$C$35,0),1),0)</f>
        <v>0</v>
      </c>
      <c r="AG1809" s="19">
        <f>IFERROR(INDEX(Factors!$B$40:$B$44,MATCH('INPUT - Census'!F1809,Factors!$C$40:$C$44,0),1),0)</f>
        <v>0</v>
      </c>
      <c r="AH1809" s="21" t="str">
        <f t="shared" si="184"/>
        <v/>
      </c>
      <c r="AI1809" s="1" t="str">
        <f>IFERROR(VLOOKUP(H1809,Factors!$C$45:$D$48,2,0),"")</f>
        <v/>
      </c>
      <c r="AJ1809" t="b">
        <f t="shared" si="183"/>
        <v>0</v>
      </c>
    </row>
    <row r="1810" spans="2:36" ht="14.4" x14ac:dyDescent="0.3">
      <c r="B1810" s="70"/>
      <c r="C1810" s="58"/>
      <c r="D1810" s="63"/>
      <c r="E1810" s="58"/>
      <c r="F1810" s="58"/>
      <c r="G1810" s="44"/>
      <c r="H1810" s="45"/>
      <c r="I1810" s="45"/>
      <c r="J1810" s="38" t="str">
        <f t="shared" si="179"/>
        <v/>
      </c>
      <c r="K1810" s="39" t="str">
        <f t="shared" si="181"/>
        <v/>
      </c>
      <c r="M1810" s="3"/>
      <c r="N1810" s="1"/>
      <c r="O1810" s="1"/>
      <c r="P1810" s="1"/>
      <c r="Q1810" s="1"/>
      <c r="R1810" s="1"/>
      <c r="S1810" s="1"/>
      <c r="T1810" s="1"/>
      <c r="U1810" s="1"/>
      <c r="V1810" s="1"/>
      <c r="W1810" s="1"/>
      <c r="X1810" s="1"/>
      <c r="Y1810" s="1"/>
      <c r="Z1810" s="1"/>
      <c r="AA1810" s="1"/>
      <c r="AB1810" s="17" t="str">
        <f t="shared" si="180"/>
        <v>-1</v>
      </c>
      <c r="AC1810" s="17">
        <f>IFERROR(INDEX(Factors!$C$59:$C$70,MATCH(AB1810,Factors!$B$59:$B$70,1),1),0)</f>
        <v>0</v>
      </c>
      <c r="AD1810" s="17">
        <f t="shared" si="182"/>
        <v>0</v>
      </c>
      <c r="AE1810" s="17">
        <f>IFERROR(INDEX(Factors!$B$6:$B$15,MATCH('INPUT - Census'!E1810,Factors!$C$6:$C$15,0),1),0)</f>
        <v>0</v>
      </c>
      <c r="AF1810" s="18">
        <f>IFERROR(INDEX(Factors!$B$16:$B$39,MATCH('INPUT - Census'!C1810,Factors!$C$16:$C$35,0),1),0)</f>
        <v>0</v>
      </c>
      <c r="AG1810" s="19">
        <f>IFERROR(INDEX(Factors!$B$40:$B$44,MATCH('INPUT - Census'!F1810,Factors!$C$40:$C$44,0),1),0)</f>
        <v>0</v>
      </c>
      <c r="AH1810" s="21" t="str">
        <f t="shared" si="184"/>
        <v/>
      </c>
      <c r="AI1810" s="1" t="str">
        <f>IFERROR(VLOOKUP(H1810,Factors!$C$45:$D$48,2,0),"")</f>
        <v/>
      </c>
      <c r="AJ1810" t="b">
        <f t="shared" si="183"/>
        <v>0</v>
      </c>
    </row>
    <row r="1811" spans="2:36" ht="14.4" x14ac:dyDescent="0.3">
      <c r="B1811" s="70"/>
      <c r="C1811" s="58"/>
      <c r="D1811" s="63"/>
      <c r="E1811" s="58"/>
      <c r="F1811" s="58"/>
      <c r="G1811" s="44"/>
      <c r="H1811" s="45"/>
      <c r="I1811" s="45"/>
      <c r="J1811" s="38" t="str">
        <f t="shared" si="179"/>
        <v/>
      </c>
      <c r="K1811" s="39" t="str">
        <f t="shared" si="181"/>
        <v/>
      </c>
      <c r="M1811" s="3"/>
      <c r="N1811" s="1"/>
      <c r="O1811" s="1"/>
      <c r="P1811" s="1"/>
      <c r="Q1811" s="1"/>
      <c r="R1811" s="1"/>
      <c r="S1811" s="1"/>
      <c r="T1811" s="1"/>
      <c r="U1811" s="1"/>
      <c r="V1811" s="1"/>
      <c r="W1811" s="1"/>
      <c r="X1811" s="1"/>
      <c r="Y1811" s="1"/>
      <c r="Z1811" s="1"/>
      <c r="AA1811" s="1"/>
      <c r="AB1811" s="17" t="str">
        <f t="shared" si="180"/>
        <v>-1</v>
      </c>
      <c r="AC1811" s="17">
        <f>IFERROR(INDEX(Factors!$C$59:$C$70,MATCH(AB1811,Factors!$B$59:$B$70,1),1),0)</f>
        <v>0</v>
      </c>
      <c r="AD1811" s="17">
        <f t="shared" si="182"/>
        <v>0</v>
      </c>
      <c r="AE1811" s="17">
        <f>IFERROR(INDEX(Factors!$B$6:$B$15,MATCH('INPUT - Census'!E1811,Factors!$C$6:$C$15,0),1),0)</f>
        <v>0</v>
      </c>
      <c r="AF1811" s="18">
        <f>IFERROR(INDEX(Factors!$B$16:$B$39,MATCH('INPUT - Census'!C1811,Factors!$C$16:$C$35,0),1),0)</f>
        <v>0</v>
      </c>
      <c r="AG1811" s="19">
        <f>IFERROR(INDEX(Factors!$B$40:$B$44,MATCH('INPUT - Census'!F1811,Factors!$C$40:$C$44,0),1),0)</f>
        <v>0</v>
      </c>
      <c r="AH1811" s="21" t="str">
        <f t="shared" si="184"/>
        <v/>
      </c>
      <c r="AI1811" s="1" t="str">
        <f>IFERROR(VLOOKUP(H1811,Factors!$C$45:$D$48,2,0),"")</f>
        <v/>
      </c>
      <c r="AJ1811" t="b">
        <f t="shared" si="183"/>
        <v>0</v>
      </c>
    </row>
    <row r="1812" spans="2:36" ht="14.4" x14ac:dyDescent="0.3">
      <c r="B1812" s="70"/>
      <c r="C1812" s="58"/>
      <c r="D1812" s="63"/>
      <c r="E1812" s="58"/>
      <c r="F1812" s="58"/>
      <c r="G1812" s="44"/>
      <c r="H1812" s="45"/>
      <c r="I1812" s="45"/>
      <c r="J1812" s="38" t="str">
        <f t="shared" si="179"/>
        <v/>
      </c>
      <c r="K1812" s="39" t="str">
        <f t="shared" si="181"/>
        <v/>
      </c>
      <c r="M1812" s="3"/>
      <c r="N1812" s="1"/>
      <c r="O1812" s="1"/>
      <c r="P1812" s="1"/>
      <c r="Q1812" s="1"/>
      <c r="R1812" s="1"/>
      <c r="S1812" s="1"/>
      <c r="T1812" s="1"/>
      <c r="U1812" s="1"/>
      <c r="V1812" s="1"/>
      <c r="W1812" s="1"/>
      <c r="X1812" s="1"/>
      <c r="Y1812" s="1"/>
      <c r="Z1812" s="1"/>
      <c r="AA1812" s="1"/>
      <c r="AB1812" s="17" t="str">
        <f t="shared" si="180"/>
        <v>-1</v>
      </c>
      <c r="AC1812" s="17">
        <f>IFERROR(INDEX(Factors!$C$59:$C$70,MATCH(AB1812,Factors!$B$59:$B$70,1),1),0)</f>
        <v>0</v>
      </c>
      <c r="AD1812" s="17">
        <f t="shared" si="182"/>
        <v>0</v>
      </c>
      <c r="AE1812" s="17">
        <f>IFERROR(INDEX(Factors!$B$6:$B$15,MATCH('INPUT - Census'!E1812,Factors!$C$6:$C$15,0),1),0)</f>
        <v>0</v>
      </c>
      <c r="AF1812" s="18">
        <f>IFERROR(INDEX(Factors!$B$16:$B$39,MATCH('INPUT - Census'!C1812,Factors!$C$16:$C$35,0),1),0)</f>
        <v>0</v>
      </c>
      <c r="AG1812" s="19">
        <f>IFERROR(INDEX(Factors!$B$40:$B$44,MATCH('INPUT - Census'!F1812,Factors!$C$40:$C$44,0),1),0)</f>
        <v>0</v>
      </c>
      <c r="AH1812" s="21" t="str">
        <f t="shared" si="184"/>
        <v/>
      </c>
      <c r="AI1812" s="1" t="str">
        <f>IFERROR(VLOOKUP(H1812,Factors!$C$45:$D$48,2,0),"")</f>
        <v/>
      </c>
      <c r="AJ1812" t="b">
        <f t="shared" si="183"/>
        <v>0</v>
      </c>
    </row>
    <row r="1813" spans="2:36" ht="14.4" x14ac:dyDescent="0.3">
      <c r="B1813" s="70"/>
      <c r="C1813" s="58"/>
      <c r="D1813" s="63"/>
      <c r="E1813" s="58"/>
      <c r="F1813" s="58"/>
      <c r="G1813" s="44"/>
      <c r="H1813" s="45"/>
      <c r="I1813" s="45"/>
      <c r="J1813" s="38" t="str">
        <f t="shared" si="179"/>
        <v/>
      </c>
      <c r="K1813" s="39" t="str">
        <f t="shared" si="181"/>
        <v/>
      </c>
      <c r="M1813" s="3"/>
      <c r="N1813" s="1"/>
      <c r="O1813" s="1"/>
      <c r="P1813" s="1"/>
      <c r="Q1813" s="1"/>
      <c r="R1813" s="1"/>
      <c r="S1813" s="1"/>
      <c r="T1813" s="1"/>
      <c r="U1813" s="1"/>
      <c r="V1813" s="1"/>
      <c r="W1813" s="1"/>
      <c r="X1813" s="1"/>
      <c r="Y1813" s="1"/>
      <c r="Z1813" s="1"/>
      <c r="AA1813" s="1"/>
      <c r="AB1813" s="17" t="str">
        <f t="shared" si="180"/>
        <v>-1</v>
      </c>
      <c r="AC1813" s="17">
        <f>IFERROR(INDEX(Factors!$C$59:$C$70,MATCH(AB1813,Factors!$B$59:$B$70,1),1),0)</f>
        <v>0</v>
      </c>
      <c r="AD1813" s="17">
        <f t="shared" si="182"/>
        <v>0</v>
      </c>
      <c r="AE1813" s="17">
        <f>IFERROR(INDEX(Factors!$B$6:$B$15,MATCH('INPUT - Census'!E1813,Factors!$C$6:$C$15,0),1),0)</f>
        <v>0</v>
      </c>
      <c r="AF1813" s="18">
        <f>IFERROR(INDEX(Factors!$B$16:$B$39,MATCH('INPUT - Census'!C1813,Factors!$C$16:$C$35,0),1),0)</f>
        <v>0</v>
      </c>
      <c r="AG1813" s="19">
        <f>IFERROR(INDEX(Factors!$B$40:$B$44,MATCH('INPUT - Census'!F1813,Factors!$C$40:$C$44,0),1),0)</f>
        <v>0</v>
      </c>
      <c r="AH1813" s="21" t="str">
        <f t="shared" si="184"/>
        <v/>
      </c>
      <c r="AI1813" s="1" t="str">
        <f>IFERROR(VLOOKUP(H1813,Factors!$C$45:$D$48,2,0),"")</f>
        <v/>
      </c>
      <c r="AJ1813" t="b">
        <f t="shared" si="183"/>
        <v>0</v>
      </c>
    </row>
    <row r="1814" spans="2:36" ht="14.4" x14ac:dyDescent="0.3">
      <c r="B1814" s="70"/>
      <c r="C1814" s="58"/>
      <c r="D1814" s="63"/>
      <c r="E1814" s="58"/>
      <c r="F1814" s="58"/>
      <c r="G1814" s="44"/>
      <c r="H1814" s="45"/>
      <c r="I1814" s="45"/>
      <c r="J1814" s="38" t="str">
        <f t="shared" si="179"/>
        <v/>
      </c>
      <c r="K1814" s="39" t="str">
        <f t="shared" si="181"/>
        <v/>
      </c>
      <c r="M1814" s="3"/>
      <c r="N1814" s="1"/>
      <c r="O1814" s="1"/>
      <c r="P1814" s="1"/>
      <c r="Q1814" s="1"/>
      <c r="R1814" s="1"/>
      <c r="S1814" s="1"/>
      <c r="T1814" s="1"/>
      <c r="U1814" s="1"/>
      <c r="V1814" s="1"/>
      <c r="W1814" s="1"/>
      <c r="X1814" s="1"/>
      <c r="Y1814" s="1"/>
      <c r="Z1814" s="1"/>
      <c r="AA1814" s="1"/>
      <c r="AB1814" s="17" t="str">
        <f t="shared" si="180"/>
        <v>-1</v>
      </c>
      <c r="AC1814" s="17">
        <f>IFERROR(INDEX(Factors!$C$59:$C$70,MATCH(AB1814,Factors!$B$59:$B$70,1),1),0)</f>
        <v>0</v>
      </c>
      <c r="AD1814" s="17">
        <f t="shared" si="182"/>
        <v>0</v>
      </c>
      <c r="AE1814" s="17">
        <f>IFERROR(INDEX(Factors!$B$6:$B$15,MATCH('INPUT - Census'!E1814,Factors!$C$6:$C$15,0),1),0)</f>
        <v>0</v>
      </c>
      <c r="AF1814" s="18">
        <f>IFERROR(INDEX(Factors!$B$16:$B$39,MATCH('INPUT - Census'!C1814,Factors!$C$16:$C$35,0),1),0)</f>
        <v>0</v>
      </c>
      <c r="AG1814" s="19">
        <f>IFERROR(INDEX(Factors!$B$40:$B$44,MATCH('INPUT - Census'!F1814,Factors!$C$40:$C$44,0),1),0)</f>
        <v>0</v>
      </c>
      <c r="AH1814" s="21" t="str">
        <f t="shared" si="184"/>
        <v/>
      </c>
      <c r="AI1814" s="1" t="str">
        <f>IFERROR(VLOOKUP(H1814,Factors!$C$45:$D$48,2,0),"")</f>
        <v/>
      </c>
      <c r="AJ1814" t="b">
        <f t="shared" si="183"/>
        <v>0</v>
      </c>
    </row>
    <row r="1815" spans="2:36" ht="14.4" x14ac:dyDescent="0.3">
      <c r="B1815" s="70"/>
      <c r="C1815" s="58"/>
      <c r="D1815" s="63"/>
      <c r="E1815" s="58"/>
      <c r="F1815" s="58"/>
      <c r="G1815" s="44"/>
      <c r="H1815" s="45"/>
      <c r="I1815" s="45"/>
      <c r="J1815" s="38" t="str">
        <f t="shared" si="179"/>
        <v/>
      </c>
      <c r="K1815" s="39" t="str">
        <f t="shared" si="181"/>
        <v/>
      </c>
      <c r="M1815" s="3"/>
      <c r="N1815" s="1"/>
      <c r="O1815" s="1"/>
      <c r="P1815" s="1"/>
      <c r="Q1815" s="1"/>
      <c r="R1815" s="1"/>
      <c r="S1815" s="1"/>
      <c r="T1815" s="1"/>
      <c r="U1815" s="1"/>
      <c r="V1815" s="1"/>
      <c r="W1815" s="1"/>
      <c r="X1815" s="1"/>
      <c r="Y1815" s="1"/>
      <c r="Z1815" s="1"/>
      <c r="AA1815" s="1"/>
      <c r="AB1815" s="17" t="str">
        <f t="shared" si="180"/>
        <v>-1</v>
      </c>
      <c r="AC1815" s="17">
        <f>IFERROR(INDEX(Factors!$C$59:$C$70,MATCH(AB1815,Factors!$B$59:$B$70,1),1),0)</f>
        <v>0</v>
      </c>
      <c r="AD1815" s="17">
        <f t="shared" si="182"/>
        <v>0</v>
      </c>
      <c r="AE1815" s="17">
        <f>IFERROR(INDEX(Factors!$B$6:$B$15,MATCH('INPUT - Census'!E1815,Factors!$C$6:$C$15,0),1),0)</f>
        <v>0</v>
      </c>
      <c r="AF1815" s="18">
        <f>IFERROR(INDEX(Factors!$B$16:$B$39,MATCH('INPUT - Census'!C1815,Factors!$C$16:$C$35,0),1),0)</f>
        <v>0</v>
      </c>
      <c r="AG1815" s="19">
        <f>IFERROR(INDEX(Factors!$B$40:$B$44,MATCH('INPUT - Census'!F1815,Factors!$C$40:$C$44,0),1),0)</f>
        <v>0</v>
      </c>
      <c r="AH1815" s="21" t="str">
        <f t="shared" si="184"/>
        <v/>
      </c>
      <c r="AI1815" s="1" t="str">
        <f>IFERROR(VLOOKUP(H1815,Factors!$C$45:$D$48,2,0),"")</f>
        <v/>
      </c>
      <c r="AJ1815" t="b">
        <f t="shared" si="183"/>
        <v>0</v>
      </c>
    </row>
    <row r="1816" spans="2:36" ht="14.4" x14ac:dyDescent="0.3">
      <c r="B1816" s="70"/>
      <c r="C1816" s="58"/>
      <c r="D1816" s="63"/>
      <c r="E1816" s="58"/>
      <c r="F1816" s="58"/>
      <c r="G1816" s="44"/>
      <c r="H1816" s="45"/>
      <c r="I1816" s="45"/>
      <c r="J1816" s="38" t="str">
        <f t="shared" si="179"/>
        <v/>
      </c>
      <c r="K1816" s="39" t="str">
        <f t="shared" si="181"/>
        <v/>
      </c>
      <c r="M1816" s="3"/>
      <c r="N1816" s="1"/>
      <c r="O1816" s="1"/>
      <c r="P1816" s="1"/>
      <c r="Q1816" s="1"/>
      <c r="R1816" s="1"/>
      <c r="S1816" s="1"/>
      <c r="T1816" s="1"/>
      <c r="U1816" s="1"/>
      <c r="V1816" s="1"/>
      <c r="W1816" s="1"/>
      <c r="X1816" s="1"/>
      <c r="Y1816" s="1"/>
      <c r="Z1816" s="1"/>
      <c r="AA1816" s="1"/>
      <c r="AB1816" s="17" t="str">
        <f t="shared" si="180"/>
        <v>-1</v>
      </c>
      <c r="AC1816" s="17">
        <f>IFERROR(INDEX(Factors!$C$59:$C$70,MATCH(AB1816,Factors!$B$59:$B$70,1),1),0)</f>
        <v>0</v>
      </c>
      <c r="AD1816" s="17">
        <f t="shared" si="182"/>
        <v>0</v>
      </c>
      <c r="AE1816" s="17">
        <f>IFERROR(INDEX(Factors!$B$6:$B$15,MATCH('INPUT - Census'!E1816,Factors!$C$6:$C$15,0),1),0)</f>
        <v>0</v>
      </c>
      <c r="AF1816" s="18">
        <f>IFERROR(INDEX(Factors!$B$16:$B$39,MATCH('INPUT - Census'!C1816,Factors!$C$16:$C$35,0),1),0)</f>
        <v>0</v>
      </c>
      <c r="AG1816" s="19">
        <f>IFERROR(INDEX(Factors!$B$40:$B$44,MATCH('INPUT - Census'!F1816,Factors!$C$40:$C$44,0),1),0)</f>
        <v>0</v>
      </c>
      <c r="AH1816" s="21" t="str">
        <f t="shared" si="184"/>
        <v/>
      </c>
      <c r="AI1816" s="1" t="str">
        <f>IFERROR(VLOOKUP(H1816,Factors!$C$45:$D$48,2,0),"")</f>
        <v/>
      </c>
      <c r="AJ1816" t="b">
        <f t="shared" si="183"/>
        <v>0</v>
      </c>
    </row>
    <row r="1817" spans="2:36" ht="14.4" x14ac:dyDescent="0.3">
      <c r="B1817" s="70"/>
      <c r="C1817" s="58"/>
      <c r="D1817" s="63"/>
      <c r="E1817" s="58"/>
      <c r="F1817" s="58"/>
      <c r="G1817" s="44"/>
      <c r="H1817" s="45"/>
      <c r="I1817" s="45"/>
      <c r="J1817" s="38" t="str">
        <f t="shared" si="179"/>
        <v/>
      </c>
      <c r="K1817" s="39" t="str">
        <f t="shared" si="181"/>
        <v/>
      </c>
      <c r="M1817" s="3"/>
      <c r="N1817" s="1"/>
      <c r="O1817" s="1"/>
      <c r="P1817" s="1"/>
      <c r="Q1817" s="1"/>
      <c r="R1817" s="1"/>
      <c r="S1817" s="1"/>
      <c r="T1817" s="1"/>
      <c r="U1817" s="1"/>
      <c r="V1817" s="1"/>
      <c r="W1817" s="1"/>
      <c r="X1817" s="1"/>
      <c r="Y1817" s="1"/>
      <c r="Z1817" s="1"/>
      <c r="AA1817" s="1"/>
      <c r="AB1817" s="17" t="str">
        <f t="shared" si="180"/>
        <v>-1</v>
      </c>
      <c r="AC1817" s="17">
        <f>IFERROR(INDEX(Factors!$C$59:$C$70,MATCH(AB1817,Factors!$B$59:$B$70,1),1),0)</f>
        <v>0</v>
      </c>
      <c r="AD1817" s="17">
        <f t="shared" si="182"/>
        <v>0</v>
      </c>
      <c r="AE1817" s="17">
        <f>IFERROR(INDEX(Factors!$B$6:$B$15,MATCH('INPUT - Census'!E1817,Factors!$C$6:$C$15,0),1),0)</f>
        <v>0</v>
      </c>
      <c r="AF1817" s="18">
        <f>IFERROR(INDEX(Factors!$B$16:$B$39,MATCH('INPUT - Census'!C1817,Factors!$C$16:$C$35,0),1),0)</f>
        <v>0</v>
      </c>
      <c r="AG1817" s="19">
        <f>IFERROR(INDEX(Factors!$B$40:$B$44,MATCH('INPUT - Census'!F1817,Factors!$C$40:$C$44,0),1),0)</f>
        <v>0</v>
      </c>
      <c r="AH1817" s="21" t="str">
        <f t="shared" si="184"/>
        <v/>
      </c>
      <c r="AI1817" s="1" t="str">
        <f>IFERROR(VLOOKUP(H1817,Factors!$C$45:$D$48,2,0),"")</f>
        <v/>
      </c>
      <c r="AJ1817" t="b">
        <f t="shared" si="183"/>
        <v>0</v>
      </c>
    </row>
    <row r="1818" spans="2:36" ht="14.4" x14ac:dyDescent="0.3">
      <c r="B1818" s="70"/>
      <c r="C1818" s="58"/>
      <c r="D1818" s="63"/>
      <c r="E1818" s="58"/>
      <c r="F1818" s="58"/>
      <c r="G1818" s="44"/>
      <c r="H1818" s="45"/>
      <c r="I1818" s="45"/>
      <c r="J1818" s="38" t="str">
        <f t="shared" si="179"/>
        <v/>
      </c>
      <c r="K1818" s="39" t="str">
        <f t="shared" si="181"/>
        <v/>
      </c>
      <c r="M1818" s="3"/>
      <c r="N1818" s="1"/>
      <c r="O1818" s="1"/>
      <c r="P1818" s="1"/>
      <c r="Q1818" s="1"/>
      <c r="R1818" s="1"/>
      <c r="S1818" s="1"/>
      <c r="T1818" s="1"/>
      <c r="U1818" s="1"/>
      <c r="V1818" s="1"/>
      <c r="W1818" s="1"/>
      <c r="X1818" s="1"/>
      <c r="Y1818" s="1"/>
      <c r="Z1818" s="1"/>
      <c r="AA1818" s="1"/>
      <c r="AB1818" s="17" t="str">
        <f t="shared" si="180"/>
        <v>-1</v>
      </c>
      <c r="AC1818" s="17">
        <f>IFERROR(INDEX(Factors!$C$59:$C$70,MATCH(AB1818,Factors!$B$59:$B$70,1),1),0)</f>
        <v>0</v>
      </c>
      <c r="AD1818" s="17">
        <f t="shared" si="182"/>
        <v>0</v>
      </c>
      <c r="AE1818" s="17">
        <f>IFERROR(INDEX(Factors!$B$6:$B$15,MATCH('INPUT - Census'!E1818,Factors!$C$6:$C$15,0),1),0)</f>
        <v>0</v>
      </c>
      <c r="AF1818" s="18">
        <f>IFERROR(INDEX(Factors!$B$16:$B$39,MATCH('INPUT - Census'!C1818,Factors!$C$16:$C$35,0),1),0)</f>
        <v>0</v>
      </c>
      <c r="AG1818" s="19">
        <f>IFERROR(INDEX(Factors!$B$40:$B$44,MATCH('INPUT - Census'!F1818,Factors!$C$40:$C$44,0),1),0)</f>
        <v>0</v>
      </c>
      <c r="AH1818" s="21" t="str">
        <f t="shared" si="184"/>
        <v/>
      </c>
      <c r="AI1818" s="1" t="str">
        <f>IFERROR(VLOOKUP(H1818,Factors!$C$45:$D$48,2,0),"")</f>
        <v/>
      </c>
      <c r="AJ1818" t="b">
        <f t="shared" si="183"/>
        <v>0</v>
      </c>
    </row>
    <row r="1819" spans="2:36" ht="14.4" x14ac:dyDescent="0.3">
      <c r="B1819" s="70"/>
      <c r="C1819" s="58"/>
      <c r="D1819" s="63"/>
      <c r="E1819" s="58"/>
      <c r="F1819" s="58"/>
      <c r="G1819" s="44"/>
      <c r="H1819" s="45"/>
      <c r="I1819" s="45"/>
      <c r="J1819" s="38" t="str">
        <f t="shared" si="179"/>
        <v/>
      </c>
      <c r="K1819" s="39" t="str">
        <f t="shared" si="181"/>
        <v/>
      </c>
      <c r="M1819" s="3"/>
      <c r="N1819" s="1"/>
      <c r="O1819" s="1"/>
      <c r="P1819" s="1"/>
      <c r="Q1819" s="1"/>
      <c r="R1819" s="1"/>
      <c r="S1819" s="1"/>
      <c r="T1819" s="1"/>
      <c r="U1819" s="1"/>
      <c r="V1819" s="1"/>
      <c r="W1819" s="1"/>
      <c r="X1819" s="1"/>
      <c r="Y1819" s="1"/>
      <c r="Z1819" s="1"/>
      <c r="AA1819" s="1"/>
      <c r="AB1819" s="17" t="str">
        <f t="shared" si="180"/>
        <v>-1</v>
      </c>
      <c r="AC1819" s="17">
        <f>IFERROR(INDEX(Factors!$C$59:$C$70,MATCH(AB1819,Factors!$B$59:$B$70,1),1),0)</f>
        <v>0</v>
      </c>
      <c r="AD1819" s="17">
        <f t="shared" si="182"/>
        <v>0</v>
      </c>
      <c r="AE1819" s="17">
        <f>IFERROR(INDEX(Factors!$B$6:$B$15,MATCH('INPUT - Census'!E1819,Factors!$C$6:$C$15,0),1),0)</f>
        <v>0</v>
      </c>
      <c r="AF1819" s="18">
        <f>IFERROR(INDEX(Factors!$B$16:$B$39,MATCH('INPUT - Census'!C1819,Factors!$C$16:$C$35,0),1),0)</f>
        <v>0</v>
      </c>
      <c r="AG1819" s="19">
        <f>IFERROR(INDEX(Factors!$B$40:$B$44,MATCH('INPUT - Census'!F1819,Factors!$C$40:$C$44,0),1),0)</f>
        <v>0</v>
      </c>
      <c r="AH1819" s="21" t="str">
        <f t="shared" si="184"/>
        <v/>
      </c>
      <c r="AI1819" s="1" t="str">
        <f>IFERROR(VLOOKUP(H1819,Factors!$C$45:$D$48,2,0),"")</f>
        <v/>
      </c>
      <c r="AJ1819" t="b">
        <f t="shared" si="183"/>
        <v>0</v>
      </c>
    </row>
    <row r="1820" spans="2:36" ht="14.4" x14ac:dyDescent="0.3">
      <c r="B1820" s="70"/>
      <c r="C1820" s="58"/>
      <c r="D1820" s="63"/>
      <c r="E1820" s="58"/>
      <c r="F1820" s="58"/>
      <c r="G1820" s="44"/>
      <c r="H1820" s="45"/>
      <c r="I1820" s="45"/>
      <c r="J1820" s="38" t="str">
        <f t="shared" si="179"/>
        <v/>
      </c>
      <c r="K1820" s="39" t="str">
        <f t="shared" si="181"/>
        <v/>
      </c>
      <c r="M1820" s="3"/>
      <c r="N1820" s="1"/>
      <c r="O1820" s="1"/>
      <c r="P1820" s="1"/>
      <c r="Q1820" s="1"/>
      <c r="R1820" s="1"/>
      <c r="S1820" s="1"/>
      <c r="T1820" s="1"/>
      <c r="U1820" s="1"/>
      <c r="V1820" s="1"/>
      <c r="W1820" s="1"/>
      <c r="X1820" s="1"/>
      <c r="Y1820" s="1"/>
      <c r="Z1820" s="1"/>
      <c r="AA1820" s="1"/>
      <c r="AB1820" s="17" t="str">
        <f t="shared" si="180"/>
        <v>-1</v>
      </c>
      <c r="AC1820" s="17">
        <f>IFERROR(INDEX(Factors!$C$59:$C$70,MATCH(AB1820,Factors!$B$59:$B$70,1),1),0)</f>
        <v>0</v>
      </c>
      <c r="AD1820" s="17">
        <f t="shared" si="182"/>
        <v>0</v>
      </c>
      <c r="AE1820" s="17">
        <f>IFERROR(INDEX(Factors!$B$6:$B$15,MATCH('INPUT - Census'!E1820,Factors!$C$6:$C$15,0),1),0)</f>
        <v>0</v>
      </c>
      <c r="AF1820" s="18">
        <f>IFERROR(INDEX(Factors!$B$16:$B$39,MATCH('INPUT - Census'!C1820,Factors!$C$16:$C$35,0),1),0)</f>
        <v>0</v>
      </c>
      <c r="AG1820" s="19">
        <f>IFERROR(INDEX(Factors!$B$40:$B$44,MATCH('INPUT - Census'!F1820,Factors!$C$40:$C$44,0),1),0)</f>
        <v>0</v>
      </c>
      <c r="AH1820" s="21" t="str">
        <f t="shared" si="184"/>
        <v/>
      </c>
      <c r="AI1820" s="1" t="str">
        <f>IFERROR(VLOOKUP(H1820,Factors!$C$45:$D$48,2,0),"")</f>
        <v/>
      </c>
      <c r="AJ1820" t="b">
        <f t="shared" si="183"/>
        <v>0</v>
      </c>
    </row>
    <row r="1821" spans="2:36" ht="14.4" x14ac:dyDescent="0.3">
      <c r="B1821" s="70"/>
      <c r="C1821" s="58"/>
      <c r="D1821" s="63"/>
      <c r="E1821" s="58"/>
      <c r="F1821" s="58"/>
      <c r="G1821" s="44"/>
      <c r="H1821" s="45"/>
      <c r="I1821" s="45"/>
      <c r="J1821" s="38" t="str">
        <f t="shared" si="179"/>
        <v/>
      </c>
      <c r="K1821" s="39" t="str">
        <f t="shared" si="181"/>
        <v/>
      </c>
      <c r="M1821" s="3"/>
      <c r="N1821" s="1"/>
      <c r="O1821" s="1"/>
      <c r="P1821" s="1"/>
      <c r="Q1821" s="1"/>
      <c r="R1821" s="1"/>
      <c r="S1821" s="1"/>
      <c r="T1821" s="1"/>
      <c r="U1821" s="1"/>
      <c r="V1821" s="1"/>
      <c r="W1821" s="1"/>
      <c r="X1821" s="1"/>
      <c r="Y1821" s="1"/>
      <c r="Z1821" s="1"/>
      <c r="AA1821" s="1"/>
      <c r="AB1821" s="17" t="str">
        <f t="shared" si="180"/>
        <v>-1</v>
      </c>
      <c r="AC1821" s="17">
        <f>IFERROR(INDEX(Factors!$C$59:$C$70,MATCH(AB1821,Factors!$B$59:$B$70,1),1),0)</f>
        <v>0</v>
      </c>
      <c r="AD1821" s="17">
        <f t="shared" si="182"/>
        <v>0</v>
      </c>
      <c r="AE1821" s="17">
        <f>IFERROR(INDEX(Factors!$B$6:$B$15,MATCH('INPUT - Census'!E1821,Factors!$C$6:$C$15,0),1),0)</f>
        <v>0</v>
      </c>
      <c r="AF1821" s="18">
        <f>IFERROR(INDEX(Factors!$B$16:$B$39,MATCH('INPUT - Census'!C1821,Factors!$C$16:$C$35,0),1),0)</f>
        <v>0</v>
      </c>
      <c r="AG1821" s="19">
        <f>IFERROR(INDEX(Factors!$B$40:$B$44,MATCH('INPUT - Census'!F1821,Factors!$C$40:$C$44,0),1),0)</f>
        <v>0</v>
      </c>
      <c r="AH1821" s="21" t="str">
        <f t="shared" si="184"/>
        <v/>
      </c>
      <c r="AI1821" s="1" t="str">
        <f>IFERROR(VLOOKUP(H1821,Factors!$C$45:$D$48,2,0),"")</f>
        <v/>
      </c>
      <c r="AJ1821" t="b">
        <f t="shared" si="183"/>
        <v>0</v>
      </c>
    </row>
    <row r="1822" spans="2:36" ht="14.4" x14ac:dyDescent="0.3">
      <c r="B1822" s="70"/>
      <c r="C1822" s="58"/>
      <c r="D1822" s="63"/>
      <c r="E1822" s="58"/>
      <c r="F1822" s="58"/>
      <c r="G1822" s="44"/>
      <c r="H1822" s="45"/>
      <c r="I1822" s="45"/>
      <c r="J1822" s="38" t="str">
        <f t="shared" si="179"/>
        <v/>
      </c>
      <c r="K1822" s="39" t="str">
        <f t="shared" si="181"/>
        <v/>
      </c>
      <c r="M1822" s="3"/>
      <c r="N1822" s="1"/>
      <c r="O1822" s="1"/>
      <c r="P1822" s="1"/>
      <c r="Q1822" s="1"/>
      <c r="R1822" s="1"/>
      <c r="S1822" s="1"/>
      <c r="T1822" s="1"/>
      <c r="U1822" s="1"/>
      <c r="V1822" s="1"/>
      <c r="W1822" s="1"/>
      <c r="X1822" s="1"/>
      <c r="Y1822" s="1"/>
      <c r="Z1822" s="1"/>
      <c r="AA1822" s="1"/>
      <c r="AB1822" s="17" t="str">
        <f t="shared" si="180"/>
        <v>-1</v>
      </c>
      <c r="AC1822" s="17">
        <f>IFERROR(INDEX(Factors!$C$59:$C$70,MATCH(AB1822,Factors!$B$59:$B$70,1),1),0)</f>
        <v>0</v>
      </c>
      <c r="AD1822" s="17">
        <f t="shared" si="182"/>
        <v>0</v>
      </c>
      <c r="AE1822" s="17">
        <f>IFERROR(INDEX(Factors!$B$6:$B$15,MATCH('INPUT - Census'!E1822,Factors!$C$6:$C$15,0),1),0)</f>
        <v>0</v>
      </c>
      <c r="AF1822" s="18">
        <f>IFERROR(INDEX(Factors!$B$16:$B$39,MATCH('INPUT - Census'!C1822,Factors!$C$16:$C$35,0),1),0)</f>
        <v>0</v>
      </c>
      <c r="AG1822" s="19">
        <f>IFERROR(INDEX(Factors!$B$40:$B$44,MATCH('INPUT - Census'!F1822,Factors!$C$40:$C$44,0),1),0)</f>
        <v>0</v>
      </c>
      <c r="AH1822" s="21" t="str">
        <f t="shared" si="184"/>
        <v/>
      </c>
      <c r="AI1822" s="1" t="str">
        <f>IFERROR(VLOOKUP(H1822,Factors!$C$45:$D$48,2,0),"")</f>
        <v/>
      </c>
      <c r="AJ1822" t="b">
        <f t="shared" si="183"/>
        <v>0</v>
      </c>
    </row>
    <row r="1823" spans="2:36" ht="14.4" x14ac:dyDescent="0.3">
      <c r="B1823" s="70"/>
      <c r="C1823" s="58"/>
      <c r="D1823" s="63"/>
      <c r="E1823" s="58"/>
      <c r="F1823" s="58"/>
      <c r="G1823" s="44"/>
      <c r="H1823" s="45"/>
      <c r="I1823" s="45"/>
      <c r="J1823" s="38" t="str">
        <f t="shared" si="179"/>
        <v/>
      </c>
      <c r="K1823" s="39" t="str">
        <f t="shared" si="181"/>
        <v/>
      </c>
      <c r="M1823" s="3"/>
      <c r="N1823" s="1"/>
      <c r="O1823" s="1"/>
      <c r="P1823" s="1"/>
      <c r="Q1823" s="1"/>
      <c r="R1823" s="1"/>
      <c r="S1823" s="1"/>
      <c r="T1823" s="1"/>
      <c r="U1823" s="1"/>
      <c r="V1823" s="1"/>
      <c r="W1823" s="1"/>
      <c r="X1823" s="1"/>
      <c r="Y1823" s="1"/>
      <c r="Z1823" s="1"/>
      <c r="AA1823" s="1"/>
      <c r="AB1823" s="17" t="str">
        <f t="shared" si="180"/>
        <v>-1</v>
      </c>
      <c r="AC1823" s="17">
        <f>IFERROR(INDEX(Factors!$C$59:$C$70,MATCH(AB1823,Factors!$B$59:$B$70,1),1),0)</f>
        <v>0</v>
      </c>
      <c r="AD1823" s="17">
        <f t="shared" si="182"/>
        <v>0</v>
      </c>
      <c r="AE1823" s="17">
        <f>IFERROR(INDEX(Factors!$B$6:$B$15,MATCH('INPUT - Census'!E1823,Factors!$C$6:$C$15,0),1),0)</f>
        <v>0</v>
      </c>
      <c r="AF1823" s="18">
        <f>IFERROR(INDEX(Factors!$B$16:$B$39,MATCH('INPUT - Census'!C1823,Factors!$C$16:$C$35,0),1),0)</f>
        <v>0</v>
      </c>
      <c r="AG1823" s="19">
        <f>IFERROR(INDEX(Factors!$B$40:$B$44,MATCH('INPUT - Census'!F1823,Factors!$C$40:$C$44,0),1),0)</f>
        <v>0</v>
      </c>
      <c r="AH1823" s="21" t="str">
        <f t="shared" si="184"/>
        <v/>
      </c>
      <c r="AI1823" s="1" t="str">
        <f>IFERROR(VLOOKUP(H1823,Factors!$C$45:$D$48,2,0),"")</f>
        <v/>
      </c>
      <c r="AJ1823" t="b">
        <f t="shared" si="183"/>
        <v>0</v>
      </c>
    </row>
    <row r="1824" spans="2:36" ht="14.4" x14ac:dyDescent="0.3">
      <c r="B1824" s="70"/>
      <c r="C1824" s="58"/>
      <c r="D1824" s="63"/>
      <c r="E1824" s="58"/>
      <c r="F1824" s="58"/>
      <c r="G1824" s="44"/>
      <c r="H1824" s="45"/>
      <c r="I1824" s="45"/>
      <c r="J1824" s="38" t="str">
        <f t="shared" si="179"/>
        <v/>
      </c>
      <c r="K1824" s="39" t="str">
        <f t="shared" si="181"/>
        <v/>
      </c>
      <c r="M1824" s="3"/>
      <c r="N1824" s="1"/>
      <c r="O1824" s="1"/>
      <c r="P1824" s="1"/>
      <c r="Q1824" s="1"/>
      <c r="R1824" s="1"/>
      <c r="S1824" s="1"/>
      <c r="T1824" s="1"/>
      <c r="U1824" s="1"/>
      <c r="V1824" s="1"/>
      <c r="W1824" s="1"/>
      <c r="X1824" s="1"/>
      <c r="Y1824" s="1"/>
      <c r="Z1824" s="1"/>
      <c r="AA1824" s="1"/>
      <c r="AB1824" s="17" t="str">
        <f t="shared" si="180"/>
        <v>-1</v>
      </c>
      <c r="AC1824" s="17">
        <f>IFERROR(INDEX(Factors!$C$59:$C$70,MATCH(AB1824,Factors!$B$59:$B$70,1),1),0)</f>
        <v>0</v>
      </c>
      <c r="AD1824" s="17">
        <f t="shared" si="182"/>
        <v>0</v>
      </c>
      <c r="AE1824" s="17">
        <f>IFERROR(INDEX(Factors!$B$6:$B$15,MATCH('INPUT - Census'!E1824,Factors!$C$6:$C$15,0),1),0)</f>
        <v>0</v>
      </c>
      <c r="AF1824" s="18">
        <f>IFERROR(INDEX(Factors!$B$16:$B$39,MATCH('INPUT - Census'!C1824,Factors!$C$16:$C$35,0),1),0)</f>
        <v>0</v>
      </c>
      <c r="AG1824" s="19">
        <f>IFERROR(INDEX(Factors!$B$40:$B$44,MATCH('INPUT - Census'!F1824,Factors!$C$40:$C$44,0),1),0)</f>
        <v>0</v>
      </c>
      <c r="AH1824" s="21" t="str">
        <f t="shared" si="184"/>
        <v/>
      </c>
      <c r="AI1824" s="1" t="str">
        <f>IFERROR(VLOOKUP(H1824,Factors!$C$45:$D$48,2,0),"")</f>
        <v/>
      </c>
      <c r="AJ1824" t="b">
        <f t="shared" si="183"/>
        <v>0</v>
      </c>
    </row>
    <row r="1825" spans="2:36" ht="14.4" x14ac:dyDescent="0.3">
      <c r="B1825" s="70"/>
      <c r="C1825" s="58"/>
      <c r="D1825" s="63"/>
      <c r="E1825" s="58"/>
      <c r="F1825" s="58"/>
      <c r="G1825" s="44"/>
      <c r="H1825" s="45"/>
      <c r="I1825" s="45"/>
      <c r="J1825" s="38" t="str">
        <f t="shared" si="179"/>
        <v/>
      </c>
      <c r="K1825" s="39" t="str">
        <f t="shared" si="181"/>
        <v/>
      </c>
      <c r="M1825" s="3"/>
      <c r="N1825" s="1"/>
      <c r="O1825" s="1"/>
      <c r="P1825" s="1"/>
      <c r="Q1825" s="1"/>
      <c r="R1825" s="1"/>
      <c r="S1825" s="1"/>
      <c r="T1825" s="1"/>
      <c r="U1825" s="1"/>
      <c r="V1825" s="1"/>
      <c r="W1825" s="1"/>
      <c r="X1825" s="1"/>
      <c r="Y1825" s="1"/>
      <c r="Z1825" s="1"/>
      <c r="AA1825" s="1"/>
      <c r="AB1825" s="17" t="str">
        <f t="shared" si="180"/>
        <v>-1</v>
      </c>
      <c r="AC1825" s="17">
        <f>IFERROR(INDEX(Factors!$C$59:$C$70,MATCH(AB1825,Factors!$B$59:$B$70,1),1),0)</f>
        <v>0</v>
      </c>
      <c r="AD1825" s="17">
        <f t="shared" si="182"/>
        <v>0</v>
      </c>
      <c r="AE1825" s="17">
        <f>IFERROR(INDEX(Factors!$B$6:$B$15,MATCH('INPUT - Census'!E1825,Factors!$C$6:$C$15,0),1),0)</f>
        <v>0</v>
      </c>
      <c r="AF1825" s="18">
        <f>IFERROR(INDEX(Factors!$B$16:$B$39,MATCH('INPUT - Census'!C1825,Factors!$C$16:$C$35,0),1),0)</f>
        <v>0</v>
      </c>
      <c r="AG1825" s="19">
        <f>IFERROR(INDEX(Factors!$B$40:$B$44,MATCH('INPUT - Census'!F1825,Factors!$C$40:$C$44,0),1),0)</f>
        <v>0</v>
      </c>
      <c r="AH1825" s="21" t="str">
        <f t="shared" si="184"/>
        <v/>
      </c>
      <c r="AI1825" s="1" t="str">
        <f>IFERROR(VLOOKUP(H1825,Factors!$C$45:$D$48,2,0),"")</f>
        <v/>
      </c>
      <c r="AJ1825" t="b">
        <f t="shared" si="183"/>
        <v>0</v>
      </c>
    </row>
    <row r="1826" spans="2:36" ht="14.4" x14ac:dyDescent="0.3">
      <c r="B1826" s="70"/>
      <c r="C1826" s="58"/>
      <c r="D1826" s="63"/>
      <c r="E1826" s="58"/>
      <c r="F1826" s="58"/>
      <c r="G1826" s="44"/>
      <c r="H1826" s="45"/>
      <c r="I1826" s="45"/>
      <c r="J1826" s="38" t="str">
        <f t="shared" si="179"/>
        <v/>
      </c>
      <c r="K1826" s="39" t="str">
        <f t="shared" si="181"/>
        <v/>
      </c>
      <c r="M1826" s="3"/>
      <c r="N1826" s="1"/>
      <c r="O1826" s="1"/>
      <c r="P1826" s="1"/>
      <c r="Q1826" s="1"/>
      <c r="R1826" s="1"/>
      <c r="S1826" s="1"/>
      <c r="T1826" s="1"/>
      <c r="U1826" s="1"/>
      <c r="V1826" s="1"/>
      <c r="W1826" s="1"/>
      <c r="X1826" s="1"/>
      <c r="Y1826" s="1"/>
      <c r="Z1826" s="1"/>
      <c r="AA1826" s="1"/>
      <c r="AB1826" s="17" t="str">
        <f t="shared" si="180"/>
        <v>-1</v>
      </c>
      <c r="AC1826" s="17">
        <f>IFERROR(INDEX(Factors!$C$59:$C$70,MATCH(AB1826,Factors!$B$59:$B$70,1),1),0)</f>
        <v>0</v>
      </c>
      <c r="AD1826" s="17">
        <f t="shared" si="182"/>
        <v>0</v>
      </c>
      <c r="AE1826" s="17">
        <f>IFERROR(INDEX(Factors!$B$6:$B$15,MATCH('INPUT - Census'!E1826,Factors!$C$6:$C$15,0),1),0)</f>
        <v>0</v>
      </c>
      <c r="AF1826" s="18">
        <f>IFERROR(INDEX(Factors!$B$16:$B$39,MATCH('INPUT - Census'!C1826,Factors!$C$16:$C$35,0),1),0)</f>
        <v>0</v>
      </c>
      <c r="AG1826" s="19">
        <f>IFERROR(INDEX(Factors!$B$40:$B$44,MATCH('INPUT - Census'!F1826,Factors!$C$40:$C$44,0),1),0)</f>
        <v>0</v>
      </c>
      <c r="AH1826" s="21" t="str">
        <f t="shared" si="184"/>
        <v/>
      </c>
      <c r="AI1826" s="1" t="str">
        <f>IFERROR(VLOOKUP(H1826,Factors!$C$45:$D$48,2,0),"")</f>
        <v/>
      </c>
      <c r="AJ1826" t="b">
        <f t="shared" si="183"/>
        <v>0</v>
      </c>
    </row>
    <row r="1827" spans="2:36" ht="14.4" x14ac:dyDescent="0.3">
      <c r="B1827" s="70"/>
      <c r="C1827" s="58"/>
      <c r="D1827" s="63"/>
      <c r="E1827" s="58"/>
      <c r="F1827" s="58"/>
      <c r="G1827" s="44"/>
      <c r="H1827" s="45"/>
      <c r="I1827" s="45"/>
      <c r="J1827" s="38" t="str">
        <f t="shared" si="179"/>
        <v/>
      </c>
      <c r="K1827" s="39" t="str">
        <f t="shared" si="181"/>
        <v/>
      </c>
      <c r="M1827" s="3"/>
      <c r="N1827" s="1"/>
      <c r="O1827" s="1"/>
      <c r="P1827" s="1"/>
      <c r="Q1827" s="1"/>
      <c r="R1827" s="1"/>
      <c r="S1827" s="1"/>
      <c r="T1827" s="1"/>
      <c r="U1827" s="1"/>
      <c r="V1827" s="1"/>
      <c r="W1827" s="1"/>
      <c r="X1827" s="1"/>
      <c r="Y1827" s="1"/>
      <c r="Z1827" s="1"/>
      <c r="AA1827" s="1"/>
      <c r="AB1827" s="17" t="str">
        <f t="shared" si="180"/>
        <v>-1</v>
      </c>
      <c r="AC1827" s="17">
        <f>IFERROR(INDEX(Factors!$C$59:$C$70,MATCH(AB1827,Factors!$B$59:$B$70,1),1),0)</f>
        <v>0</v>
      </c>
      <c r="AD1827" s="17">
        <f t="shared" si="182"/>
        <v>0</v>
      </c>
      <c r="AE1827" s="17">
        <f>IFERROR(INDEX(Factors!$B$6:$B$15,MATCH('INPUT - Census'!E1827,Factors!$C$6:$C$15,0),1),0)</f>
        <v>0</v>
      </c>
      <c r="AF1827" s="18">
        <f>IFERROR(INDEX(Factors!$B$16:$B$39,MATCH('INPUT - Census'!C1827,Factors!$C$16:$C$35,0),1),0)</f>
        <v>0</v>
      </c>
      <c r="AG1827" s="19">
        <f>IFERROR(INDEX(Factors!$B$40:$B$44,MATCH('INPUT - Census'!F1827,Factors!$C$40:$C$44,0),1),0)</f>
        <v>0</v>
      </c>
      <c r="AH1827" s="21" t="str">
        <f t="shared" si="184"/>
        <v/>
      </c>
      <c r="AI1827" s="1" t="str">
        <f>IFERROR(VLOOKUP(H1827,Factors!$C$45:$D$48,2,0),"")</f>
        <v/>
      </c>
      <c r="AJ1827" t="b">
        <f t="shared" si="183"/>
        <v>0</v>
      </c>
    </row>
    <row r="1828" spans="2:36" ht="14.4" x14ac:dyDescent="0.3">
      <c r="B1828" s="70"/>
      <c r="C1828" s="58"/>
      <c r="D1828" s="63"/>
      <c r="E1828" s="58"/>
      <c r="F1828" s="58"/>
      <c r="G1828" s="44"/>
      <c r="H1828" s="45"/>
      <c r="I1828" s="45"/>
      <c r="J1828" s="38" t="str">
        <f t="shared" si="179"/>
        <v/>
      </c>
      <c r="K1828" s="39" t="str">
        <f t="shared" si="181"/>
        <v/>
      </c>
      <c r="M1828" s="3"/>
      <c r="N1828" s="1"/>
      <c r="O1828" s="1"/>
      <c r="P1828" s="1"/>
      <c r="Q1828" s="1"/>
      <c r="R1828" s="1"/>
      <c r="S1828" s="1"/>
      <c r="T1828" s="1"/>
      <c r="U1828" s="1"/>
      <c r="V1828" s="1"/>
      <c r="W1828" s="1"/>
      <c r="X1828" s="1"/>
      <c r="Y1828" s="1"/>
      <c r="Z1828" s="1"/>
      <c r="AA1828" s="1"/>
      <c r="AB1828" s="17" t="str">
        <f t="shared" si="180"/>
        <v>-1</v>
      </c>
      <c r="AC1828" s="17">
        <f>IFERROR(INDEX(Factors!$C$59:$C$70,MATCH(AB1828,Factors!$B$59:$B$70,1),1),0)</f>
        <v>0</v>
      </c>
      <c r="AD1828" s="17">
        <f t="shared" si="182"/>
        <v>0</v>
      </c>
      <c r="AE1828" s="17">
        <f>IFERROR(INDEX(Factors!$B$6:$B$15,MATCH('INPUT - Census'!E1828,Factors!$C$6:$C$15,0),1),0)</f>
        <v>0</v>
      </c>
      <c r="AF1828" s="18">
        <f>IFERROR(INDEX(Factors!$B$16:$B$39,MATCH('INPUT - Census'!C1828,Factors!$C$16:$C$35,0),1),0)</f>
        <v>0</v>
      </c>
      <c r="AG1828" s="19">
        <f>IFERROR(INDEX(Factors!$B$40:$B$44,MATCH('INPUT - Census'!F1828,Factors!$C$40:$C$44,0),1),0)</f>
        <v>0</v>
      </c>
      <c r="AH1828" s="21" t="str">
        <f t="shared" si="184"/>
        <v/>
      </c>
      <c r="AI1828" s="1" t="str">
        <f>IFERROR(VLOOKUP(H1828,Factors!$C$45:$D$48,2,0),"")</f>
        <v/>
      </c>
      <c r="AJ1828" t="b">
        <f t="shared" si="183"/>
        <v>0</v>
      </c>
    </row>
    <row r="1829" spans="2:36" ht="14.4" x14ac:dyDescent="0.3">
      <c r="B1829" s="70"/>
      <c r="C1829" s="58"/>
      <c r="D1829" s="63"/>
      <c r="E1829" s="58"/>
      <c r="F1829" s="58"/>
      <c r="G1829" s="44"/>
      <c r="H1829" s="45"/>
      <c r="I1829" s="45"/>
      <c r="J1829" s="38" t="str">
        <f t="shared" si="179"/>
        <v/>
      </c>
      <c r="K1829" s="39" t="str">
        <f t="shared" si="181"/>
        <v/>
      </c>
      <c r="M1829" s="3"/>
      <c r="N1829" s="1"/>
      <c r="O1829" s="1"/>
      <c r="P1829" s="1"/>
      <c r="Q1829" s="1"/>
      <c r="R1829" s="1"/>
      <c r="S1829" s="1"/>
      <c r="T1829" s="1"/>
      <c r="U1829" s="1"/>
      <c r="V1829" s="1"/>
      <c r="W1829" s="1"/>
      <c r="X1829" s="1"/>
      <c r="Y1829" s="1"/>
      <c r="Z1829" s="1"/>
      <c r="AA1829" s="1"/>
      <c r="AB1829" s="17" t="str">
        <f t="shared" si="180"/>
        <v>-1</v>
      </c>
      <c r="AC1829" s="17">
        <f>IFERROR(INDEX(Factors!$C$59:$C$70,MATCH(AB1829,Factors!$B$59:$B$70,1),1),0)</f>
        <v>0</v>
      </c>
      <c r="AD1829" s="17">
        <f t="shared" si="182"/>
        <v>0</v>
      </c>
      <c r="AE1829" s="17">
        <f>IFERROR(INDEX(Factors!$B$6:$B$15,MATCH('INPUT - Census'!E1829,Factors!$C$6:$C$15,0),1),0)</f>
        <v>0</v>
      </c>
      <c r="AF1829" s="18">
        <f>IFERROR(INDEX(Factors!$B$16:$B$39,MATCH('INPUT - Census'!C1829,Factors!$C$16:$C$35,0),1),0)</f>
        <v>0</v>
      </c>
      <c r="AG1829" s="19">
        <f>IFERROR(INDEX(Factors!$B$40:$B$44,MATCH('INPUT - Census'!F1829,Factors!$C$40:$C$44,0),1),0)</f>
        <v>0</v>
      </c>
      <c r="AH1829" s="21" t="str">
        <f t="shared" si="184"/>
        <v/>
      </c>
      <c r="AI1829" s="1" t="str">
        <f>IFERROR(VLOOKUP(H1829,Factors!$C$45:$D$48,2,0),"")</f>
        <v/>
      </c>
      <c r="AJ1829" t="b">
        <f t="shared" si="183"/>
        <v>0</v>
      </c>
    </row>
    <row r="1830" spans="2:36" ht="14.4" x14ac:dyDescent="0.3">
      <c r="B1830" s="70"/>
      <c r="C1830" s="58"/>
      <c r="D1830" s="63"/>
      <c r="E1830" s="58"/>
      <c r="F1830" s="58"/>
      <c r="G1830" s="44"/>
      <c r="H1830" s="45"/>
      <c r="I1830" s="45"/>
      <c r="J1830" s="38" t="str">
        <f t="shared" si="179"/>
        <v/>
      </c>
      <c r="K1830" s="39" t="str">
        <f t="shared" si="181"/>
        <v/>
      </c>
      <c r="M1830" s="3"/>
      <c r="N1830" s="1"/>
      <c r="O1830" s="1"/>
      <c r="P1830" s="1"/>
      <c r="Q1830" s="1"/>
      <c r="R1830" s="1"/>
      <c r="S1830" s="1"/>
      <c r="T1830" s="1"/>
      <c r="U1830" s="1"/>
      <c r="V1830" s="1"/>
      <c r="W1830" s="1"/>
      <c r="X1830" s="1"/>
      <c r="Y1830" s="1"/>
      <c r="Z1830" s="1"/>
      <c r="AA1830" s="1"/>
      <c r="AB1830" s="17" t="str">
        <f t="shared" si="180"/>
        <v>-1</v>
      </c>
      <c r="AC1830" s="17">
        <f>IFERROR(INDEX(Factors!$C$59:$C$70,MATCH(AB1830,Factors!$B$59:$B$70,1),1),0)</f>
        <v>0</v>
      </c>
      <c r="AD1830" s="17">
        <f t="shared" si="182"/>
        <v>0</v>
      </c>
      <c r="AE1830" s="17">
        <f>IFERROR(INDEX(Factors!$B$6:$B$15,MATCH('INPUT - Census'!E1830,Factors!$C$6:$C$15,0),1),0)</f>
        <v>0</v>
      </c>
      <c r="AF1830" s="18">
        <f>IFERROR(INDEX(Factors!$B$16:$B$39,MATCH('INPUT - Census'!C1830,Factors!$C$16:$C$35,0),1),0)</f>
        <v>0</v>
      </c>
      <c r="AG1830" s="19">
        <f>IFERROR(INDEX(Factors!$B$40:$B$44,MATCH('INPUT - Census'!F1830,Factors!$C$40:$C$44,0),1),0)</f>
        <v>0</v>
      </c>
      <c r="AH1830" s="21" t="str">
        <f t="shared" si="184"/>
        <v/>
      </c>
      <c r="AI1830" s="1" t="str">
        <f>IFERROR(VLOOKUP(H1830,Factors!$C$45:$D$48,2,0),"")</f>
        <v/>
      </c>
      <c r="AJ1830" t="b">
        <f t="shared" si="183"/>
        <v>0</v>
      </c>
    </row>
    <row r="1831" spans="2:36" ht="14.4" x14ac:dyDescent="0.3">
      <c r="B1831" s="70"/>
      <c r="C1831" s="58"/>
      <c r="D1831" s="63"/>
      <c r="E1831" s="58"/>
      <c r="F1831" s="58"/>
      <c r="G1831" s="44"/>
      <c r="H1831" s="45"/>
      <c r="I1831" s="45"/>
      <c r="J1831" s="38" t="str">
        <f t="shared" si="179"/>
        <v/>
      </c>
      <c r="K1831" s="39" t="str">
        <f t="shared" si="181"/>
        <v/>
      </c>
      <c r="M1831" s="3"/>
      <c r="N1831" s="1"/>
      <c r="O1831" s="1"/>
      <c r="P1831" s="1"/>
      <c r="Q1831" s="1"/>
      <c r="R1831" s="1"/>
      <c r="S1831" s="1"/>
      <c r="T1831" s="1"/>
      <c r="U1831" s="1"/>
      <c r="V1831" s="1"/>
      <c r="W1831" s="1"/>
      <c r="X1831" s="1"/>
      <c r="Y1831" s="1"/>
      <c r="Z1831" s="1"/>
      <c r="AA1831" s="1"/>
      <c r="AB1831" s="17" t="str">
        <f t="shared" si="180"/>
        <v>-1</v>
      </c>
      <c r="AC1831" s="17">
        <f>IFERROR(INDEX(Factors!$C$59:$C$70,MATCH(AB1831,Factors!$B$59:$B$70,1),1),0)</f>
        <v>0</v>
      </c>
      <c r="AD1831" s="17">
        <f t="shared" si="182"/>
        <v>0</v>
      </c>
      <c r="AE1831" s="17">
        <f>IFERROR(INDEX(Factors!$B$6:$B$15,MATCH('INPUT - Census'!E1831,Factors!$C$6:$C$15,0),1),0)</f>
        <v>0</v>
      </c>
      <c r="AF1831" s="18">
        <f>IFERROR(INDEX(Factors!$B$16:$B$39,MATCH('INPUT - Census'!C1831,Factors!$C$16:$C$35,0),1),0)</f>
        <v>0</v>
      </c>
      <c r="AG1831" s="19">
        <f>IFERROR(INDEX(Factors!$B$40:$B$44,MATCH('INPUT - Census'!F1831,Factors!$C$40:$C$44,0),1),0)</f>
        <v>0</v>
      </c>
      <c r="AH1831" s="21" t="str">
        <f t="shared" si="184"/>
        <v/>
      </c>
      <c r="AI1831" s="1" t="str">
        <f>IFERROR(VLOOKUP(H1831,Factors!$C$45:$D$48,2,0),"")</f>
        <v/>
      </c>
      <c r="AJ1831" t="b">
        <f t="shared" si="183"/>
        <v>0</v>
      </c>
    </row>
    <row r="1832" spans="2:36" ht="14.4" x14ac:dyDescent="0.3">
      <c r="B1832" s="70"/>
      <c r="C1832" s="58"/>
      <c r="D1832" s="63"/>
      <c r="E1832" s="58"/>
      <c r="F1832" s="58"/>
      <c r="G1832" s="44"/>
      <c r="H1832" s="45"/>
      <c r="I1832" s="45"/>
      <c r="J1832" s="38" t="str">
        <f t="shared" si="179"/>
        <v/>
      </c>
      <c r="K1832" s="39" t="str">
        <f t="shared" si="181"/>
        <v/>
      </c>
      <c r="M1832" s="3"/>
      <c r="N1832" s="1"/>
      <c r="O1832" s="1"/>
      <c r="P1832" s="1"/>
      <c r="Q1832" s="1"/>
      <c r="R1832" s="1"/>
      <c r="S1832" s="1"/>
      <c r="T1832" s="1"/>
      <c r="U1832" s="1"/>
      <c r="V1832" s="1"/>
      <c r="W1832" s="1"/>
      <c r="X1832" s="1"/>
      <c r="Y1832" s="1"/>
      <c r="Z1832" s="1"/>
      <c r="AA1832" s="1"/>
      <c r="AB1832" s="17" t="str">
        <f t="shared" si="180"/>
        <v>-1</v>
      </c>
      <c r="AC1832" s="17">
        <f>IFERROR(INDEX(Factors!$C$59:$C$70,MATCH(AB1832,Factors!$B$59:$B$70,1),1),0)</f>
        <v>0</v>
      </c>
      <c r="AD1832" s="17">
        <f t="shared" si="182"/>
        <v>0</v>
      </c>
      <c r="AE1832" s="17">
        <f>IFERROR(INDEX(Factors!$B$6:$B$15,MATCH('INPUT - Census'!E1832,Factors!$C$6:$C$15,0),1),0)</f>
        <v>0</v>
      </c>
      <c r="AF1832" s="18">
        <f>IFERROR(INDEX(Factors!$B$16:$B$39,MATCH('INPUT - Census'!C1832,Factors!$C$16:$C$35,0),1),0)</f>
        <v>0</v>
      </c>
      <c r="AG1832" s="19">
        <f>IFERROR(INDEX(Factors!$B$40:$B$44,MATCH('INPUT - Census'!F1832,Factors!$C$40:$C$44,0),1),0)</f>
        <v>0</v>
      </c>
      <c r="AH1832" s="21" t="str">
        <f t="shared" si="184"/>
        <v/>
      </c>
      <c r="AI1832" s="1" t="str">
        <f>IFERROR(VLOOKUP(H1832,Factors!$C$45:$D$48,2,0),"")</f>
        <v/>
      </c>
      <c r="AJ1832" t="b">
        <f t="shared" si="183"/>
        <v>0</v>
      </c>
    </row>
    <row r="1833" spans="2:36" ht="14.4" x14ac:dyDescent="0.3">
      <c r="B1833" s="70"/>
      <c r="C1833" s="58"/>
      <c r="D1833" s="63"/>
      <c r="E1833" s="58"/>
      <c r="F1833" s="58"/>
      <c r="G1833" s="44"/>
      <c r="H1833" s="45"/>
      <c r="I1833" s="45"/>
      <c r="J1833" s="38" t="str">
        <f t="shared" si="179"/>
        <v/>
      </c>
      <c r="K1833" s="39" t="str">
        <f t="shared" si="181"/>
        <v/>
      </c>
      <c r="M1833" s="3"/>
      <c r="N1833" s="1"/>
      <c r="O1833" s="1"/>
      <c r="P1833" s="1"/>
      <c r="Q1833" s="1"/>
      <c r="R1833" s="1"/>
      <c r="S1833" s="1"/>
      <c r="T1833" s="1"/>
      <c r="U1833" s="1"/>
      <c r="V1833" s="1"/>
      <c r="W1833" s="1"/>
      <c r="X1833" s="1"/>
      <c r="Y1833" s="1"/>
      <c r="Z1833" s="1"/>
      <c r="AA1833" s="1"/>
      <c r="AB1833" s="17" t="str">
        <f t="shared" si="180"/>
        <v>-1</v>
      </c>
      <c r="AC1833" s="17">
        <f>IFERROR(INDEX(Factors!$C$59:$C$70,MATCH(AB1833,Factors!$B$59:$B$70,1),1),0)</f>
        <v>0</v>
      </c>
      <c r="AD1833" s="17">
        <f t="shared" si="182"/>
        <v>0</v>
      </c>
      <c r="AE1833" s="17">
        <f>IFERROR(INDEX(Factors!$B$6:$B$15,MATCH('INPUT - Census'!E1833,Factors!$C$6:$C$15,0),1),0)</f>
        <v>0</v>
      </c>
      <c r="AF1833" s="18">
        <f>IFERROR(INDEX(Factors!$B$16:$B$39,MATCH('INPUT - Census'!C1833,Factors!$C$16:$C$35,0),1),0)</f>
        <v>0</v>
      </c>
      <c r="AG1833" s="19">
        <f>IFERROR(INDEX(Factors!$B$40:$B$44,MATCH('INPUT - Census'!F1833,Factors!$C$40:$C$44,0),1),0)</f>
        <v>0</v>
      </c>
      <c r="AH1833" s="21" t="str">
        <f t="shared" si="184"/>
        <v/>
      </c>
      <c r="AI1833" s="1" t="str">
        <f>IFERROR(VLOOKUP(H1833,Factors!$C$45:$D$48,2,0),"")</f>
        <v/>
      </c>
      <c r="AJ1833" t="b">
        <f t="shared" si="183"/>
        <v>0</v>
      </c>
    </row>
    <row r="1834" spans="2:36" ht="14.4" x14ac:dyDescent="0.3">
      <c r="B1834" s="70"/>
      <c r="C1834" s="58"/>
      <c r="D1834" s="63"/>
      <c r="E1834" s="58"/>
      <c r="F1834" s="58"/>
      <c r="G1834" s="44"/>
      <c r="H1834" s="45"/>
      <c r="I1834" s="45"/>
      <c r="J1834" s="38" t="str">
        <f t="shared" si="179"/>
        <v/>
      </c>
      <c r="K1834" s="39" t="str">
        <f t="shared" si="181"/>
        <v/>
      </c>
      <c r="M1834" s="3"/>
      <c r="N1834" s="1"/>
      <c r="O1834" s="1"/>
      <c r="P1834" s="1"/>
      <c r="Q1834" s="1"/>
      <c r="R1834" s="1"/>
      <c r="S1834" s="1"/>
      <c r="T1834" s="1"/>
      <c r="U1834" s="1"/>
      <c r="V1834" s="1"/>
      <c r="W1834" s="1"/>
      <c r="X1834" s="1"/>
      <c r="Y1834" s="1"/>
      <c r="Z1834" s="1"/>
      <c r="AA1834" s="1"/>
      <c r="AB1834" s="17" t="str">
        <f t="shared" si="180"/>
        <v>-1</v>
      </c>
      <c r="AC1834" s="17">
        <f>IFERROR(INDEX(Factors!$C$59:$C$70,MATCH(AB1834,Factors!$B$59:$B$70,1),1),0)</f>
        <v>0</v>
      </c>
      <c r="AD1834" s="17">
        <f t="shared" si="182"/>
        <v>0</v>
      </c>
      <c r="AE1834" s="17">
        <f>IFERROR(INDEX(Factors!$B$6:$B$15,MATCH('INPUT - Census'!E1834,Factors!$C$6:$C$15,0),1),0)</f>
        <v>0</v>
      </c>
      <c r="AF1834" s="18">
        <f>IFERROR(INDEX(Factors!$B$16:$B$39,MATCH('INPUT - Census'!C1834,Factors!$C$16:$C$35,0),1),0)</f>
        <v>0</v>
      </c>
      <c r="AG1834" s="19">
        <f>IFERROR(INDEX(Factors!$B$40:$B$44,MATCH('INPUT - Census'!F1834,Factors!$C$40:$C$44,0),1),0)</f>
        <v>0</v>
      </c>
      <c r="AH1834" s="21" t="str">
        <f t="shared" si="184"/>
        <v/>
      </c>
      <c r="AI1834" s="1" t="str">
        <f>IFERROR(VLOOKUP(H1834,Factors!$C$45:$D$48,2,0),"")</f>
        <v/>
      </c>
      <c r="AJ1834" t="b">
        <f t="shared" si="183"/>
        <v>0</v>
      </c>
    </row>
    <row r="1835" spans="2:36" ht="14.4" x14ac:dyDescent="0.3">
      <c r="B1835" s="70"/>
      <c r="C1835" s="58"/>
      <c r="D1835" s="63"/>
      <c r="E1835" s="58"/>
      <c r="F1835" s="58"/>
      <c r="G1835" s="44"/>
      <c r="H1835" s="45"/>
      <c r="I1835" s="45"/>
      <c r="J1835" s="38" t="str">
        <f t="shared" si="179"/>
        <v/>
      </c>
      <c r="K1835" s="39" t="str">
        <f t="shared" si="181"/>
        <v/>
      </c>
      <c r="M1835" s="3"/>
      <c r="N1835" s="1"/>
      <c r="O1835" s="1"/>
      <c r="P1835" s="1"/>
      <c r="Q1835" s="1"/>
      <c r="R1835" s="1"/>
      <c r="S1835" s="1"/>
      <c r="T1835" s="1"/>
      <c r="U1835" s="1"/>
      <c r="V1835" s="1"/>
      <c r="W1835" s="1"/>
      <c r="X1835" s="1"/>
      <c r="Y1835" s="1"/>
      <c r="Z1835" s="1"/>
      <c r="AA1835" s="1"/>
      <c r="AB1835" s="17" t="str">
        <f t="shared" si="180"/>
        <v>-1</v>
      </c>
      <c r="AC1835" s="17">
        <f>IFERROR(INDEX(Factors!$C$59:$C$70,MATCH(AB1835,Factors!$B$59:$B$70,1),1),0)</f>
        <v>0</v>
      </c>
      <c r="AD1835" s="17">
        <f t="shared" si="182"/>
        <v>0</v>
      </c>
      <c r="AE1835" s="17">
        <f>IFERROR(INDEX(Factors!$B$6:$B$15,MATCH('INPUT - Census'!E1835,Factors!$C$6:$C$15,0),1),0)</f>
        <v>0</v>
      </c>
      <c r="AF1835" s="18">
        <f>IFERROR(INDEX(Factors!$B$16:$B$39,MATCH('INPUT - Census'!C1835,Factors!$C$16:$C$35,0),1),0)</f>
        <v>0</v>
      </c>
      <c r="AG1835" s="19">
        <f>IFERROR(INDEX(Factors!$B$40:$B$44,MATCH('INPUT - Census'!F1835,Factors!$C$40:$C$44,0),1),0)</f>
        <v>0</v>
      </c>
      <c r="AH1835" s="21" t="str">
        <f t="shared" si="184"/>
        <v/>
      </c>
      <c r="AI1835" s="1" t="str">
        <f>IFERROR(VLOOKUP(H1835,Factors!$C$45:$D$48,2,0),"")</f>
        <v/>
      </c>
      <c r="AJ1835" t="b">
        <f t="shared" si="183"/>
        <v>0</v>
      </c>
    </row>
    <row r="1836" spans="2:36" ht="14.4" x14ac:dyDescent="0.3">
      <c r="B1836" s="70"/>
      <c r="C1836" s="58"/>
      <c r="D1836" s="63"/>
      <c r="E1836" s="58"/>
      <c r="F1836" s="58"/>
      <c r="G1836" s="44"/>
      <c r="H1836" s="45"/>
      <c r="I1836" s="45"/>
      <c r="J1836" s="38" t="str">
        <f t="shared" si="179"/>
        <v/>
      </c>
      <c r="K1836" s="39" t="str">
        <f t="shared" si="181"/>
        <v/>
      </c>
      <c r="M1836" s="3"/>
      <c r="N1836" s="1"/>
      <c r="O1836" s="1"/>
      <c r="P1836" s="1"/>
      <c r="Q1836" s="1"/>
      <c r="R1836" s="1"/>
      <c r="S1836" s="1"/>
      <c r="T1836" s="1"/>
      <c r="U1836" s="1"/>
      <c r="V1836" s="1"/>
      <c r="W1836" s="1"/>
      <c r="X1836" s="1"/>
      <c r="Y1836" s="1"/>
      <c r="Z1836" s="1"/>
      <c r="AA1836" s="1"/>
      <c r="AB1836" s="17" t="str">
        <f t="shared" si="180"/>
        <v>-1</v>
      </c>
      <c r="AC1836" s="17">
        <f>IFERROR(INDEX(Factors!$C$59:$C$70,MATCH(AB1836,Factors!$B$59:$B$70,1),1),0)</f>
        <v>0</v>
      </c>
      <c r="AD1836" s="17">
        <f t="shared" si="182"/>
        <v>0</v>
      </c>
      <c r="AE1836" s="17">
        <f>IFERROR(INDEX(Factors!$B$6:$B$15,MATCH('INPUT - Census'!E1836,Factors!$C$6:$C$15,0),1),0)</f>
        <v>0</v>
      </c>
      <c r="AF1836" s="18">
        <f>IFERROR(INDEX(Factors!$B$16:$B$39,MATCH('INPUT - Census'!C1836,Factors!$C$16:$C$35,0),1),0)</f>
        <v>0</v>
      </c>
      <c r="AG1836" s="19">
        <f>IFERROR(INDEX(Factors!$B$40:$B$44,MATCH('INPUT - Census'!F1836,Factors!$C$40:$C$44,0),1),0)</f>
        <v>0</v>
      </c>
      <c r="AH1836" s="21" t="str">
        <f t="shared" si="184"/>
        <v/>
      </c>
      <c r="AI1836" s="1" t="str">
        <f>IFERROR(VLOOKUP(H1836,Factors!$C$45:$D$48,2,0),"")</f>
        <v/>
      </c>
      <c r="AJ1836" t="b">
        <f t="shared" si="183"/>
        <v>0</v>
      </c>
    </row>
    <row r="1837" spans="2:36" ht="14.4" x14ac:dyDescent="0.3">
      <c r="B1837" s="70"/>
      <c r="C1837" s="58"/>
      <c r="D1837" s="63"/>
      <c r="E1837" s="58"/>
      <c r="F1837" s="58"/>
      <c r="G1837" s="44"/>
      <c r="H1837" s="45"/>
      <c r="I1837" s="45"/>
      <c r="J1837" s="38" t="str">
        <f t="shared" si="179"/>
        <v/>
      </c>
      <c r="K1837" s="39" t="str">
        <f t="shared" si="181"/>
        <v/>
      </c>
      <c r="M1837" s="3"/>
      <c r="N1837" s="1"/>
      <c r="O1837" s="1"/>
      <c r="P1837" s="1"/>
      <c r="Q1837" s="1"/>
      <c r="R1837" s="1"/>
      <c r="S1837" s="1"/>
      <c r="T1837" s="1"/>
      <c r="U1837" s="1"/>
      <c r="V1837" s="1"/>
      <c r="W1837" s="1"/>
      <c r="X1837" s="1"/>
      <c r="Y1837" s="1"/>
      <c r="Z1837" s="1"/>
      <c r="AA1837" s="1"/>
      <c r="AB1837" s="17" t="str">
        <f t="shared" si="180"/>
        <v>-1</v>
      </c>
      <c r="AC1837" s="17">
        <f>IFERROR(INDEX(Factors!$C$59:$C$70,MATCH(AB1837,Factors!$B$59:$B$70,1),1),0)</f>
        <v>0</v>
      </c>
      <c r="AD1837" s="17">
        <f t="shared" si="182"/>
        <v>0</v>
      </c>
      <c r="AE1837" s="17">
        <f>IFERROR(INDEX(Factors!$B$6:$B$15,MATCH('INPUT - Census'!E1837,Factors!$C$6:$C$15,0),1),0)</f>
        <v>0</v>
      </c>
      <c r="AF1837" s="18">
        <f>IFERROR(INDEX(Factors!$B$16:$B$39,MATCH('INPUT - Census'!C1837,Factors!$C$16:$C$35,0),1),0)</f>
        <v>0</v>
      </c>
      <c r="AG1837" s="19">
        <f>IFERROR(INDEX(Factors!$B$40:$B$44,MATCH('INPUT - Census'!F1837,Factors!$C$40:$C$44,0),1),0)</f>
        <v>0</v>
      </c>
      <c r="AH1837" s="21" t="str">
        <f t="shared" si="184"/>
        <v/>
      </c>
      <c r="AI1837" s="1" t="str">
        <f>IFERROR(VLOOKUP(H1837,Factors!$C$45:$D$48,2,0),"")</f>
        <v/>
      </c>
      <c r="AJ1837" t="b">
        <f t="shared" si="183"/>
        <v>0</v>
      </c>
    </row>
    <row r="1838" spans="2:36" ht="14.4" x14ac:dyDescent="0.3">
      <c r="B1838" s="70"/>
      <c r="C1838" s="58"/>
      <c r="D1838" s="63"/>
      <c r="E1838" s="58"/>
      <c r="F1838" s="58"/>
      <c r="G1838" s="44"/>
      <c r="H1838" s="45"/>
      <c r="I1838" s="45"/>
      <c r="J1838" s="38" t="str">
        <f t="shared" si="179"/>
        <v/>
      </c>
      <c r="K1838" s="39" t="str">
        <f t="shared" si="181"/>
        <v/>
      </c>
      <c r="M1838" s="3"/>
      <c r="N1838" s="1"/>
      <c r="O1838" s="1"/>
      <c r="P1838" s="1"/>
      <c r="Q1838" s="1"/>
      <c r="R1838" s="1"/>
      <c r="S1838" s="1"/>
      <c r="T1838" s="1"/>
      <c r="U1838" s="1"/>
      <c r="V1838" s="1"/>
      <c r="W1838" s="1"/>
      <c r="X1838" s="1"/>
      <c r="Y1838" s="1"/>
      <c r="Z1838" s="1"/>
      <c r="AA1838" s="1"/>
      <c r="AB1838" s="17" t="str">
        <f t="shared" si="180"/>
        <v>-1</v>
      </c>
      <c r="AC1838" s="17">
        <f>IFERROR(INDEX(Factors!$C$59:$C$70,MATCH(AB1838,Factors!$B$59:$B$70,1),1),0)</f>
        <v>0</v>
      </c>
      <c r="AD1838" s="17">
        <f t="shared" si="182"/>
        <v>0</v>
      </c>
      <c r="AE1838" s="17">
        <f>IFERROR(INDEX(Factors!$B$6:$B$15,MATCH('INPUT - Census'!E1838,Factors!$C$6:$C$15,0),1),0)</f>
        <v>0</v>
      </c>
      <c r="AF1838" s="18">
        <f>IFERROR(INDEX(Factors!$B$16:$B$39,MATCH('INPUT - Census'!C1838,Factors!$C$16:$C$35,0),1),0)</f>
        <v>0</v>
      </c>
      <c r="AG1838" s="19">
        <f>IFERROR(INDEX(Factors!$B$40:$B$44,MATCH('INPUT - Census'!F1838,Factors!$C$40:$C$44,0),1),0)</f>
        <v>0</v>
      </c>
      <c r="AH1838" s="21" t="str">
        <f t="shared" si="184"/>
        <v/>
      </c>
      <c r="AI1838" s="1" t="str">
        <f>IFERROR(VLOOKUP(H1838,Factors!$C$45:$D$48,2,0),"")</f>
        <v/>
      </c>
      <c r="AJ1838" t="b">
        <f t="shared" si="183"/>
        <v>0</v>
      </c>
    </row>
    <row r="1839" spans="2:36" ht="14.4" x14ac:dyDescent="0.3">
      <c r="B1839" s="70"/>
      <c r="C1839" s="58"/>
      <c r="D1839" s="63"/>
      <c r="E1839" s="58"/>
      <c r="F1839" s="58"/>
      <c r="G1839" s="44"/>
      <c r="H1839" s="45"/>
      <c r="I1839" s="45"/>
      <c r="J1839" s="38" t="str">
        <f t="shared" si="179"/>
        <v/>
      </c>
      <c r="K1839" s="39" t="str">
        <f t="shared" si="181"/>
        <v/>
      </c>
      <c r="M1839" s="3"/>
      <c r="N1839" s="1"/>
      <c r="O1839" s="1"/>
      <c r="P1839" s="1"/>
      <c r="Q1839" s="1"/>
      <c r="R1839" s="1"/>
      <c r="S1839" s="1"/>
      <c r="T1839" s="1"/>
      <c r="U1839" s="1"/>
      <c r="V1839" s="1"/>
      <c r="W1839" s="1"/>
      <c r="X1839" s="1"/>
      <c r="Y1839" s="1"/>
      <c r="Z1839" s="1"/>
      <c r="AA1839" s="1"/>
      <c r="AB1839" s="17" t="str">
        <f t="shared" si="180"/>
        <v>-1</v>
      </c>
      <c r="AC1839" s="17">
        <f>IFERROR(INDEX(Factors!$C$59:$C$70,MATCH(AB1839,Factors!$B$59:$B$70,1),1),0)</f>
        <v>0</v>
      </c>
      <c r="AD1839" s="17">
        <f t="shared" si="182"/>
        <v>0</v>
      </c>
      <c r="AE1839" s="17">
        <f>IFERROR(INDEX(Factors!$B$6:$B$15,MATCH('INPUT - Census'!E1839,Factors!$C$6:$C$15,0),1),0)</f>
        <v>0</v>
      </c>
      <c r="AF1839" s="18">
        <f>IFERROR(INDEX(Factors!$B$16:$B$39,MATCH('INPUT - Census'!C1839,Factors!$C$16:$C$35,0),1),0)</f>
        <v>0</v>
      </c>
      <c r="AG1839" s="19">
        <f>IFERROR(INDEX(Factors!$B$40:$B$44,MATCH('INPUT - Census'!F1839,Factors!$C$40:$C$44,0),1),0)</f>
        <v>0</v>
      </c>
      <c r="AH1839" s="21" t="str">
        <f t="shared" si="184"/>
        <v/>
      </c>
      <c r="AI1839" s="1" t="str">
        <f>IFERROR(VLOOKUP(H1839,Factors!$C$45:$D$48,2,0),"")</f>
        <v/>
      </c>
      <c r="AJ1839" t="b">
        <f t="shared" si="183"/>
        <v>0</v>
      </c>
    </row>
    <row r="1840" spans="2:36" ht="14.4" x14ac:dyDescent="0.3">
      <c r="B1840" s="70"/>
      <c r="C1840" s="58"/>
      <c r="D1840" s="63"/>
      <c r="E1840" s="58"/>
      <c r="F1840" s="58"/>
      <c r="G1840" s="44"/>
      <c r="H1840" s="45"/>
      <c r="I1840" s="45"/>
      <c r="J1840" s="38" t="str">
        <f t="shared" si="179"/>
        <v/>
      </c>
      <c r="K1840" s="39" t="str">
        <f t="shared" si="181"/>
        <v/>
      </c>
      <c r="M1840" s="3"/>
      <c r="N1840" s="1"/>
      <c r="O1840" s="1"/>
      <c r="P1840" s="1"/>
      <c r="Q1840" s="1"/>
      <c r="R1840" s="1"/>
      <c r="S1840" s="1"/>
      <c r="T1840" s="1"/>
      <c r="U1840" s="1"/>
      <c r="V1840" s="1"/>
      <c r="W1840" s="1"/>
      <c r="X1840" s="1"/>
      <c r="Y1840" s="1"/>
      <c r="Z1840" s="1"/>
      <c r="AA1840" s="1"/>
      <c r="AB1840" s="17" t="str">
        <f t="shared" si="180"/>
        <v>-1</v>
      </c>
      <c r="AC1840" s="17">
        <f>IFERROR(INDEX(Factors!$C$59:$C$70,MATCH(AB1840,Factors!$B$59:$B$70,1),1),0)</f>
        <v>0</v>
      </c>
      <c r="AD1840" s="17">
        <f t="shared" si="182"/>
        <v>0</v>
      </c>
      <c r="AE1840" s="17">
        <f>IFERROR(INDEX(Factors!$B$6:$B$15,MATCH('INPUT - Census'!E1840,Factors!$C$6:$C$15,0),1),0)</f>
        <v>0</v>
      </c>
      <c r="AF1840" s="18">
        <f>IFERROR(INDEX(Factors!$B$16:$B$39,MATCH('INPUT - Census'!C1840,Factors!$C$16:$C$35,0),1),0)</f>
        <v>0</v>
      </c>
      <c r="AG1840" s="19">
        <f>IFERROR(INDEX(Factors!$B$40:$B$44,MATCH('INPUT - Census'!F1840,Factors!$C$40:$C$44,0),1),0)</f>
        <v>0</v>
      </c>
      <c r="AH1840" s="21" t="str">
        <f t="shared" si="184"/>
        <v/>
      </c>
      <c r="AI1840" s="1" t="str">
        <f>IFERROR(VLOOKUP(H1840,Factors!$C$45:$D$48,2,0),"")</f>
        <v/>
      </c>
      <c r="AJ1840" t="b">
        <f t="shared" si="183"/>
        <v>0</v>
      </c>
    </row>
    <row r="1841" spans="2:36" ht="14.4" x14ac:dyDescent="0.3">
      <c r="B1841" s="70"/>
      <c r="C1841" s="58"/>
      <c r="D1841" s="63"/>
      <c r="E1841" s="58"/>
      <c r="F1841" s="58"/>
      <c r="G1841" s="44"/>
      <c r="H1841" s="45"/>
      <c r="I1841" s="45"/>
      <c r="J1841" s="38" t="str">
        <f t="shared" si="179"/>
        <v/>
      </c>
      <c r="K1841" s="39" t="str">
        <f t="shared" si="181"/>
        <v/>
      </c>
      <c r="M1841" s="3"/>
      <c r="N1841" s="1"/>
      <c r="O1841" s="1"/>
      <c r="P1841" s="1"/>
      <c r="Q1841" s="1"/>
      <c r="R1841" s="1"/>
      <c r="S1841" s="1"/>
      <c r="T1841" s="1"/>
      <c r="U1841" s="1"/>
      <c r="V1841" s="1"/>
      <c r="W1841" s="1"/>
      <c r="X1841" s="1"/>
      <c r="Y1841" s="1"/>
      <c r="Z1841" s="1"/>
      <c r="AA1841" s="1"/>
      <c r="AB1841" s="17" t="str">
        <f t="shared" si="180"/>
        <v>-1</v>
      </c>
      <c r="AC1841" s="17">
        <f>IFERROR(INDEX(Factors!$C$59:$C$70,MATCH(AB1841,Factors!$B$59:$B$70,1),1),0)</f>
        <v>0</v>
      </c>
      <c r="AD1841" s="17">
        <f t="shared" si="182"/>
        <v>0</v>
      </c>
      <c r="AE1841" s="17">
        <f>IFERROR(INDEX(Factors!$B$6:$B$15,MATCH('INPUT - Census'!E1841,Factors!$C$6:$C$15,0),1),0)</f>
        <v>0</v>
      </c>
      <c r="AF1841" s="18">
        <f>IFERROR(INDEX(Factors!$B$16:$B$39,MATCH('INPUT - Census'!C1841,Factors!$C$16:$C$35,0),1),0)</f>
        <v>0</v>
      </c>
      <c r="AG1841" s="19">
        <f>IFERROR(INDEX(Factors!$B$40:$B$44,MATCH('INPUT - Census'!F1841,Factors!$C$40:$C$44,0),1),0)</f>
        <v>0</v>
      </c>
      <c r="AH1841" s="21" t="str">
        <f t="shared" si="184"/>
        <v/>
      </c>
      <c r="AI1841" s="1" t="str">
        <f>IFERROR(VLOOKUP(H1841,Factors!$C$45:$D$48,2,0),"")</f>
        <v/>
      </c>
      <c r="AJ1841" t="b">
        <f t="shared" si="183"/>
        <v>0</v>
      </c>
    </row>
    <row r="1842" spans="2:36" ht="14.4" x14ac:dyDescent="0.3">
      <c r="B1842" s="70"/>
      <c r="C1842" s="58"/>
      <c r="D1842" s="63"/>
      <c r="E1842" s="58"/>
      <c r="F1842" s="58"/>
      <c r="G1842" s="44"/>
      <c r="H1842" s="45"/>
      <c r="I1842" s="45"/>
      <c r="J1842" s="38" t="str">
        <f t="shared" si="179"/>
        <v/>
      </c>
      <c r="K1842" s="39" t="str">
        <f t="shared" si="181"/>
        <v/>
      </c>
      <c r="M1842" s="3"/>
      <c r="N1842" s="1"/>
      <c r="O1842" s="1"/>
      <c r="P1842" s="1"/>
      <c r="Q1842" s="1"/>
      <c r="R1842" s="1"/>
      <c r="S1842" s="1"/>
      <c r="T1842" s="1"/>
      <c r="U1842" s="1"/>
      <c r="V1842" s="1"/>
      <c r="W1842" s="1"/>
      <c r="X1842" s="1"/>
      <c r="Y1842" s="1"/>
      <c r="Z1842" s="1"/>
      <c r="AA1842" s="1"/>
      <c r="AB1842" s="17" t="str">
        <f t="shared" si="180"/>
        <v>-1</v>
      </c>
      <c r="AC1842" s="17">
        <f>IFERROR(INDEX(Factors!$C$59:$C$70,MATCH(AB1842,Factors!$B$59:$B$70,1),1),0)</f>
        <v>0</v>
      </c>
      <c r="AD1842" s="17">
        <f t="shared" si="182"/>
        <v>0</v>
      </c>
      <c r="AE1842" s="17">
        <f>IFERROR(INDEX(Factors!$B$6:$B$15,MATCH('INPUT - Census'!E1842,Factors!$C$6:$C$15,0),1),0)</f>
        <v>0</v>
      </c>
      <c r="AF1842" s="18">
        <f>IFERROR(INDEX(Factors!$B$16:$B$39,MATCH('INPUT - Census'!C1842,Factors!$C$16:$C$35,0),1),0)</f>
        <v>0</v>
      </c>
      <c r="AG1842" s="19">
        <f>IFERROR(INDEX(Factors!$B$40:$B$44,MATCH('INPUT - Census'!F1842,Factors!$C$40:$C$44,0),1),0)</f>
        <v>0</v>
      </c>
      <c r="AH1842" s="21" t="str">
        <f t="shared" si="184"/>
        <v/>
      </c>
      <c r="AI1842" s="1" t="str">
        <f>IFERROR(VLOOKUP(H1842,Factors!$C$45:$D$48,2,0),"")</f>
        <v/>
      </c>
      <c r="AJ1842" t="b">
        <f t="shared" si="183"/>
        <v>0</v>
      </c>
    </row>
    <row r="1843" spans="2:36" ht="14.4" x14ac:dyDescent="0.3">
      <c r="B1843" s="70"/>
      <c r="C1843" s="58"/>
      <c r="D1843" s="63"/>
      <c r="E1843" s="58"/>
      <c r="F1843" s="58"/>
      <c r="G1843" s="44"/>
      <c r="H1843" s="45"/>
      <c r="I1843" s="45"/>
      <c r="J1843" s="38" t="str">
        <f t="shared" si="179"/>
        <v/>
      </c>
      <c r="K1843" s="39" t="str">
        <f t="shared" si="181"/>
        <v/>
      </c>
      <c r="M1843" s="3"/>
      <c r="N1843" s="1"/>
      <c r="O1843" s="1"/>
      <c r="P1843" s="1"/>
      <c r="Q1843" s="1"/>
      <c r="R1843" s="1"/>
      <c r="S1843" s="1"/>
      <c r="T1843" s="1"/>
      <c r="U1843" s="1"/>
      <c r="V1843" s="1"/>
      <c r="W1843" s="1"/>
      <c r="X1843" s="1"/>
      <c r="Y1843" s="1"/>
      <c r="Z1843" s="1"/>
      <c r="AA1843" s="1"/>
      <c r="AB1843" s="17" t="str">
        <f t="shared" si="180"/>
        <v>-1</v>
      </c>
      <c r="AC1843" s="17">
        <f>IFERROR(INDEX(Factors!$C$59:$C$70,MATCH(AB1843,Factors!$B$59:$B$70,1),1),0)</f>
        <v>0</v>
      </c>
      <c r="AD1843" s="17">
        <f t="shared" si="182"/>
        <v>0</v>
      </c>
      <c r="AE1843" s="17">
        <f>IFERROR(INDEX(Factors!$B$6:$B$15,MATCH('INPUT - Census'!E1843,Factors!$C$6:$C$15,0),1),0)</f>
        <v>0</v>
      </c>
      <c r="AF1843" s="18">
        <f>IFERROR(INDEX(Factors!$B$16:$B$39,MATCH('INPUT - Census'!C1843,Factors!$C$16:$C$35,0),1),0)</f>
        <v>0</v>
      </c>
      <c r="AG1843" s="19">
        <f>IFERROR(INDEX(Factors!$B$40:$B$44,MATCH('INPUT - Census'!F1843,Factors!$C$40:$C$44,0),1),0)</f>
        <v>0</v>
      </c>
      <c r="AH1843" s="21" t="str">
        <f t="shared" si="184"/>
        <v/>
      </c>
      <c r="AI1843" s="1" t="str">
        <f>IFERROR(VLOOKUP(H1843,Factors!$C$45:$D$48,2,0),"")</f>
        <v/>
      </c>
      <c r="AJ1843" t="b">
        <f t="shared" si="183"/>
        <v>0</v>
      </c>
    </row>
    <row r="1844" spans="2:36" ht="14.4" x14ac:dyDescent="0.3">
      <c r="B1844" s="70"/>
      <c r="C1844" s="58"/>
      <c r="D1844" s="63"/>
      <c r="E1844" s="58"/>
      <c r="F1844" s="58"/>
      <c r="G1844" s="44"/>
      <c r="H1844" s="45"/>
      <c r="I1844" s="45"/>
      <c r="J1844" s="38" t="str">
        <f t="shared" si="179"/>
        <v/>
      </c>
      <c r="K1844" s="39" t="str">
        <f t="shared" si="181"/>
        <v/>
      </c>
      <c r="M1844" s="3"/>
      <c r="N1844" s="1"/>
      <c r="O1844" s="1"/>
      <c r="P1844" s="1"/>
      <c r="Q1844" s="1"/>
      <c r="R1844" s="1"/>
      <c r="S1844" s="1"/>
      <c r="T1844" s="1"/>
      <c r="U1844" s="1"/>
      <c r="V1844" s="1"/>
      <c r="W1844" s="1"/>
      <c r="X1844" s="1"/>
      <c r="Y1844" s="1"/>
      <c r="Z1844" s="1"/>
      <c r="AA1844" s="1"/>
      <c r="AB1844" s="17" t="str">
        <f t="shared" si="180"/>
        <v>-1</v>
      </c>
      <c r="AC1844" s="17">
        <f>IFERROR(INDEX(Factors!$C$59:$C$70,MATCH(AB1844,Factors!$B$59:$B$70,1),1),0)</f>
        <v>0</v>
      </c>
      <c r="AD1844" s="17">
        <f t="shared" si="182"/>
        <v>0</v>
      </c>
      <c r="AE1844" s="17">
        <f>IFERROR(INDEX(Factors!$B$6:$B$15,MATCH('INPUT - Census'!E1844,Factors!$C$6:$C$15,0),1),0)</f>
        <v>0</v>
      </c>
      <c r="AF1844" s="18">
        <f>IFERROR(INDEX(Factors!$B$16:$B$39,MATCH('INPUT - Census'!C1844,Factors!$C$16:$C$35,0),1),0)</f>
        <v>0</v>
      </c>
      <c r="AG1844" s="19">
        <f>IFERROR(INDEX(Factors!$B$40:$B$44,MATCH('INPUT - Census'!F1844,Factors!$C$40:$C$44,0),1),0)</f>
        <v>0</v>
      </c>
      <c r="AH1844" s="21" t="str">
        <f t="shared" si="184"/>
        <v/>
      </c>
      <c r="AI1844" s="1" t="str">
        <f>IFERROR(VLOOKUP(H1844,Factors!$C$45:$D$48,2,0),"")</f>
        <v/>
      </c>
      <c r="AJ1844" t="b">
        <f t="shared" si="183"/>
        <v>0</v>
      </c>
    </row>
    <row r="1845" spans="2:36" ht="14.4" x14ac:dyDescent="0.3">
      <c r="B1845" s="70"/>
      <c r="C1845" s="58"/>
      <c r="D1845" s="63"/>
      <c r="E1845" s="58"/>
      <c r="F1845" s="58"/>
      <c r="G1845" s="44"/>
      <c r="H1845" s="45"/>
      <c r="I1845" s="45"/>
      <c r="J1845" s="38" t="str">
        <f t="shared" si="179"/>
        <v/>
      </c>
      <c r="K1845" s="39" t="str">
        <f t="shared" si="181"/>
        <v/>
      </c>
      <c r="M1845" s="3"/>
      <c r="N1845" s="1"/>
      <c r="O1845" s="1"/>
      <c r="P1845" s="1"/>
      <c r="Q1845" s="1"/>
      <c r="R1845" s="1"/>
      <c r="S1845" s="1"/>
      <c r="T1845" s="1"/>
      <c r="U1845" s="1"/>
      <c r="V1845" s="1"/>
      <c r="W1845" s="1"/>
      <c r="X1845" s="1"/>
      <c r="Y1845" s="1"/>
      <c r="Z1845" s="1"/>
      <c r="AA1845" s="1"/>
      <c r="AB1845" s="17" t="str">
        <f t="shared" si="180"/>
        <v>-1</v>
      </c>
      <c r="AC1845" s="17">
        <f>IFERROR(INDEX(Factors!$C$59:$C$70,MATCH(AB1845,Factors!$B$59:$B$70,1),1),0)</f>
        <v>0</v>
      </c>
      <c r="AD1845" s="17">
        <f t="shared" si="182"/>
        <v>0</v>
      </c>
      <c r="AE1845" s="17">
        <f>IFERROR(INDEX(Factors!$B$6:$B$15,MATCH('INPUT - Census'!E1845,Factors!$C$6:$C$15,0),1),0)</f>
        <v>0</v>
      </c>
      <c r="AF1845" s="18">
        <f>IFERROR(INDEX(Factors!$B$16:$B$39,MATCH('INPUT - Census'!C1845,Factors!$C$16:$C$35,0),1),0)</f>
        <v>0</v>
      </c>
      <c r="AG1845" s="19">
        <f>IFERROR(INDEX(Factors!$B$40:$B$44,MATCH('INPUT - Census'!F1845,Factors!$C$40:$C$44,0),1),0)</f>
        <v>0</v>
      </c>
      <c r="AH1845" s="21" t="str">
        <f t="shared" si="184"/>
        <v/>
      </c>
      <c r="AI1845" s="1" t="str">
        <f>IFERROR(VLOOKUP(H1845,Factors!$C$45:$D$48,2,0),"")</f>
        <v/>
      </c>
      <c r="AJ1845" t="b">
        <f t="shared" si="183"/>
        <v>0</v>
      </c>
    </row>
    <row r="1846" spans="2:36" ht="14.4" x14ac:dyDescent="0.3">
      <c r="B1846" s="70"/>
      <c r="C1846" s="58"/>
      <c r="D1846" s="63"/>
      <c r="E1846" s="58"/>
      <c r="F1846" s="58"/>
      <c r="G1846" s="44"/>
      <c r="H1846" s="45"/>
      <c r="I1846" s="45"/>
      <c r="J1846" s="38" t="str">
        <f t="shared" si="179"/>
        <v/>
      </c>
      <c r="K1846" s="39" t="str">
        <f t="shared" si="181"/>
        <v/>
      </c>
      <c r="M1846" s="3"/>
      <c r="N1846" s="1"/>
      <c r="O1846" s="1"/>
      <c r="P1846" s="1"/>
      <c r="Q1846" s="1"/>
      <c r="R1846" s="1"/>
      <c r="S1846" s="1"/>
      <c r="T1846" s="1"/>
      <c r="U1846" s="1"/>
      <c r="V1846" s="1"/>
      <c r="W1846" s="1"/>
      <c r="X1846" s="1"/>
      <c r="Y1846" s="1"/>
      <c r="Z1846" s="1"/>
      <c r="AA1846" s="1"/>
      <c r="AB1846" s="17" t="str">
        <f t="shared" si="180"/>
        <v>-1</v>
      </c>
      <c r="AC1846" s="17">
        <f>IFERROR(INDEX(Factors!$C$59:$C$70,MATCH(AB1846,Factors!$B$59:$B$70,1),1),0)</f>
        <v>0</v>
      </c>
      <c r="AD1846" s="17">
        <f t="shared" si="182"/>
        <v>0</v>
      </c>
      <c r="AE1846" s="17">
        <f>IFERROR(INDEX(Factors!$B$6:$B$15,MATCH('INPUT - Census'!E1846,Factors!$C$6:$C$15,0),1),0)</f>
        <v>0</v>
      </c>
      <c r="AF1846" s="18">
        <f>IFERROR(INDEX(Factors!$B$16:$B$39,MATCH('INPUT - Census'!C1846,Factors!$C$16:$C$35,0),1),0)</f>
        <v>0</v>
      </c>
      <c r="AG1846" s="19">
        <f>IFERROR(INDEX(Factors!$B$40:$B$44,MATCH('INPUT - Census'!F1846,Factors!$C$40:$C$44,0),1),0)</f>
        <v>0</v>
      </c>
      <c r="AH1846" s="21" t="str">
        <f t="shared" si="184"/>
        <v/>
      </c>
      <c r="AI1846" s="1" t="str">
        <f>IFERROR(VLOOKUP(H1846,Factors!$C$45:$D$48,2,0),"")</f>
        <v/>
      </c>
      <c r="AJ1846" t="b">
        <f t="shared" si="183"/>
        <v>0</v>
      </c>
    </row>
    <row r="1847" spans="2:36" ht="14.4" x14ac:dyDescent="0.3">
      <c r="B1847" s="70"/>
      <c r="C1847" s="58"/>
      <c r="D1847" s="63"/>
      <c r="E1847" s="58"/>
      <c r="F1847" s="58"/>
      <c r="G1847" s="44"/>
      <c r="H1847" s="45"/>
      <c r="I1847" s="45"/>
      <c r="J1847" s="38" t="str">
        <f t="shared" si="179"/>
        <v/>
      </c>
      <c r="K1847" s="39" t="str">
        <f t="shared" si="181"/>
        <v/>
      </c>
      <c r="M1847" s="3"/>
      <c r="N1847" s="1"/>
      <c r="O1847" s="1"/>
      <c r="P1847" s="1"/>
      <c r="Q1847" s="1"/>
      <c r="R1847" s="1"/>
      <c r="S1847" s="1"/>
      <c r="T1847" s="1"/>
      <c r="U1847" s="1"/>
      <c r="V1847" s="1"/>
      <c r="W1847" s="1"/>
      <c r="X1847" s="1"/>
      <c r="Y1847" s="1"/>
      <c r="Z1847" s="1"/>
      <c r="AA1847" s="1"/>
      <c r="AB1847" s="17" t="str">
        <f t="shared" si="180"/>
        <v>-1</v>
      </c>
      <c r="AC1847" s="17">
        <f>IFERROR(INDEX(Factors!$C$59:$C$70,MATCH(AB1847,Factors!$B$59:$B$70,1),1),0)</f>
        <v>0</v>
      </c>
      <c r="AD1847" s="17">
        <f t="shared" si="182"/>
        <v>0</v>
      </c>
      <c r="AE1847" s="17">
        <f>IFERROR(INDEX(Factors!$B$6:$B$15,MATCH('INPUT - Census'!E1847,Factors!$C$6:$C$15,0),1),0)</f>
        <v>0</v>
      </c>
      <c r="AF1847" s="18">
        <f>IFERROR(INDEX(Factors!$B$16:$B$39,MATCH('INPUT - Census'!C1847,Factors!$C$16:$C$35,0),1),0)</f>
        <v>0</v>
      </c>
      <c r="AG1847" s="19">
        <f>IFERROR(INDEX(Factors!$B$40:$B$44,MATCH('INPUT - Census'!F1847,Factors!$C$40:$C$44,0),1),0)</f>
        <v>0</v>
      </c>
      <c r="AH1847" s="21" t="str">
        <f t="shared" si="184"/>
        <v/>
      </c>
      <c r="AI1847" s="1" t="str">
        <f>IFERROR(VLOOKUP(H1847,Factors!$C$45:$D$48,2,0),"")</f>
        <v/>
      </c>
      <c r="AJ1847" t="b">
        <f t="shared" si="183"/>
        <v>0</v>
      </c>
    </row>
    <row r="1848" spans="2:36" ht="14.4" x14ac:dyDescent="0.3">
      <c r="B1848" s="70"/>
      <c r="C1848" s="58"/>
      <c r="D1848" s="63"/>
      <c r="E1848" s="58"/>
      <c r="F1848" s="58"/>
      <c r="G1848" s="44"/>
      <c r="H1848" s="45"/>
      <c r="I1848" s="45"/>
      <c r="J1848" s="38" t="str">
        <f t="shared" si="179"/>
        <v/>
      </c>
      <c r="K1848" s="39" t="str">
        <f t="shared" si="181"/>
        <v/>
      </c>
      <c r="M1848" s="3"/>
      <c r="N1848" s="1"/>
      <c r="O1848" s="1"/>
      <c r="P1848" s="1"/>
      <c r="Q1848" s="1"/>
      <c r="R1848" s="1"/>
      <c r="S1848" s="1"/>
      <c r="T1848" s="1"/>
      <c r="U1848" s="1"/>
      <c r="V1848" s="1"/>
      <c r="W1848" s="1"/>
      <c r="X1848" s="1"/>
      <c r="Y1848" s="1"/>
      <c r="Z1848" s="1"/>
      <c r="AA1848" s="1"/>
      <c r="AB1848" s="17" t="str">
        <f t="shared" si="180"/>
        <v>-1</v>
      </c>
      <c r="AC1848" s="17">
        <f>IFERROR(INDEX(Factors!$C$59:$C$70,MATCH(AB1848,Factors!$B$59:$B$70,1),1),0)</f>
        <v>0</v>
      </c>
      <c r="AD1848" s="17">
        <f t="shared" si="182"/>
        <v>0</v>
      </c>
      <c r="AE1848" s="17">
        <f>IFERROR(INDEX(Factors!$B$6:$B$15,MATCH('INPUT - Census'!E1848,Factors!$C$6:$C$15,0),1),0)</f>
        <v>0</v>
      </c>
      <c r="AF1848" s="18">
        <f>IFERROR(INDEX(Factors!$B$16:$B$39,MATCH('INPUT - Census'!C1848,Factors!$C$16:$C$35,0),1),0)</f>
        <v>0</v>
      </c>
      <c r="AG1848" s="19">
        <f>IFERROR(INDEX(Factors!$B$40:$B$44,MATCH('INPUT - Census'!F1848,Factors!$C$40:$C$44,0),1),0)</f>
        <v>0</v>
      </c>
      <c r="AH1848" s="21" t="str">
        <f t="shared" si="184"/>
        <v/>
      </c>
      <c r="AI1848" s="1" t="str">
        <f>IFERROR(VLOOKUP(H1848,Factors!$C$45:$D$48,2,0),"")</f>
        <v/>
      </c>
      <c r="AJ1848" t="b">
        <f t="shared" si="183"/>
        <v>0</v>
      </c>
    </row>
    <row r="1849" spans="2:36" ht="14.4" x14ac:dyDescent="0.3">
      <c r="B1849" s="70"/>
      <c r="C1849" s="58"/>
      <c r="D1849" s="63"/>
      <c r="E1849" s="58"/>
      <c r="F1849" s="58"/>
      <c r="G1849" s="44"/>
      <c r="H1849" s="45"/>
      <c r="I1849" s="45"/>
      <c r="J1849" s="38" t="str">
        <f t="shared" si="179"/>
        <v/>
      </c>
      <c r="K1849" s="39" t="str">
        <f t="shared" si="181"/>
        <v/>
      </c>
      <c r="M1849" s="3"/>
      <c r="N1849" s="1"/>
      <c r="O1849" s="1"/>
      <c r="P1849" s="1"/>
      <c r="Q1849" s="1"/>
      <c r="R1849" s="1"/>
      <c r="S1849" s="1"/>
      <c r="T1849" s="1"/>
      <c r="U1849" s="1"/>
      <c r="V1849" s="1"/>
      <c r="W1849" s="1"/>
      <c r="X1849" s="1"/>
      <c r="Y1849" s="1"/>
      <c r="Z1849" s="1"/>
      <c r="AA1849" s="1"/>
      <c r="AB1849" s="17" t="str">
        <f t="shared" si="180"/>
        <v>-1</v>
      </c>
      <c r="AC1849" s="17">
        <f>IFERROR(INDEX(Factors!$C$59:$C$70,MATCH(AB1849,Factors!$B$59:$B$70,1),1),0)</f>
        <v>0</v>
      </c>
      <c r="AD1849" s="17">
        <f t="shared" si="182"/>
        <v>0</v>
      </c>
      <c r="AE1849" s="17">
        <f>IFERROR(INDEX(Factors!$B$6:$B$15,MATCH('INPUT - Census'!E1849,Factors!$C$6:$C$15,0),1),0)</f>
        <v>0</v>
      </c>
      <c r="AF1849" s="18">
        <f>IFERROR(INDEX(Factors!$B$16:$B$39,MATCH('INPUT - Census'!C1849,Factors!$C$16:$C$35,0),1),0)</f>
        <v>0</v>
      </c>
      <c r="AG1849" s="19">
        <f>IFERROR(INDEX(Factors!$B$40:$B$44,MATCH('INPUT - Census'!F1849,Factors!$C$40:$C$44,0),1),0)</f>
        <v>0</v>
      </c>
      <c r="AH1849" s="21" t="str">
        <f t="shared" si="184"/>
        <v/>
      </c>
      <c r="AI1849" s="1" t="str">
        <f>IFERROR(VLOOKUP(H1849,Factors!$C$45:$D$48,2,0),"")</f>
        <v/>
      </c>
      <c r="AJ1849" t="b">
        <f t="shared" si="183"/>
        <v>0</v>
      </c>
    </row>
    <row r="1850" spans="2:36" ht="14.4" x14ac:dyDescent="0.3">
      <c r="B1850" s="70"/>
      <c r="C1850" s="58"/>
      <c r="D1850" s="63"/>
      <c r="E1850" s="58"/>
      <c r="F1850" s="58"/>
      <c r="G1850" s="44"/>
      <c r="H1850" s="45"/>
      <c r="I1850" s="45"/>
      <c r="J1850" s="38" t="str">
        <f t="shared" si="179"/>
        <v/>
      </c>
      <c r="K1850" s="39" t="str">
        <f t="shared" si="181"/>
        <v/>
      </c>
      <c r="M1850" s="3"/>
      <c r="N1850" s="1"/>
      <c r="O1850" s="1"/>
      <c r="P1850" s="1"/>
      <c r="Q1850" s="1"/>
      <c r="R1850" s="1"/>
      <c r="S1850" s="1"/>
      <c r="T1850" s="1"/>
      <c r="U1850" s="1"/>
      <c r="V1850" s="1"/>
      <c r="W1850" s="1"/>
      <c r="X1850" s="1"/>
      <c r="Y1850" s="1"/>
      <c r="Z1850" s="1"/>
      <c r="AA1850" s="1"/>
      <c r="AB1850" s="17" t="str">
        <f t="shared" si="180"/>
        <v>-1</v>
      </c>
      <c r="AC1850" s="17">
        <f>IFERROR(INDEX(Factors!$C$59:$C$70,MATCH(AB1850,Factors!$B$59:$B$70,1),1),0)</f>
        <v>0</v>
      </c>
      <c r="AD1850" s="17">
        <f t="shared" si="182"/>
        <v>0</v>
      </c>
      <c r="AE1850" s="17">
        <f>IFERROR(INDEX(Factors!$B$6:$B$15,MATCH('INPUT - Census'!E1850,Factors!$C$6:$C$15,0),1),0)</f>
        <v>0</v>
      </c>
      <c r="AF1850" s="18">
        <f>IFERROR(INDEX(Factors!$B$16:$B$39,MATCH('INPUT - Census'!C1850,Factors!$C$16:$C$35,0),1),0)</f>
        <v>0</v>
      </c>
      <c r="AG1850" s="19">
        <f>IFERROR(INDEX(Factors!$B$40:$B$44,MATCH('INPUT - Census'!F1850,Factors!$C$40:$C$44,0),1),0)</f>
        <v>0</v>
      </c>
      <c r="AH1850" s="21" t="str">
        <f t="shared" si="184"/>
        <v/>
      </c>
      <c r="AI1850" s="1" t="str">
        <f>IFERROR(VLOOKUP(H1850,Factors!$C$45:$D$48,2,0),"")</f>
        <v/>
      </c>
      <c r="AJ1850" t="b">
        <f t="shared" si="183"/>
        <v>0</v>
      </c>
    </row>
    <row r="1851" spans="2:36" ht="14.4" x14ac:dyDescent="0.3">
      <c r="B1851" s="70"/>
      <c r="C1851" s="58"/>
      <c r="D1851" s="63"/>
      <c r="E1851" s="58"/>
      <c r="F1851" s="58"/>
      <c r="G1851" s="44"/>
      <c r="H1851" s="45"/>
      <c r="I1851" s="45"/>
      <c r="J1851" s="38" t="str">
        <f t="shared" si="179"/>
        <v/>
      </c>
      <c r="K1851" s="39" t="str">
        <f t="shared" si="181"/>
        <v/>
      </c>
      <c r="M1851" s="3"/>
      <c r="N1851" s="1"/>
      <c r="O1851" s="1"/>
      <c r="P1851" s="1"/>
      <c r="Q1851" s="1"/>
      <c r="R1851" s="1"/>
      <c r="S1851" s="1"/>
      <c r="T1851" s="1"/>
      <c r="U1851" s="1"/>
      <c r="V1851" s="1"/>
      <c r="W1851" s="1"/>
      <c r="X1851" s="1"/>
      <c r="Y1851" s="1"/>
      <c r="Z1851" s="1"/>
      <c r="AA1851" s="1"/>
      <c r="AB1851" s="17" t="str">
        <f t="shared" si="180"/>
        <v>-1</v>
      </c>
      <c r="AC1851" s="17">
        <f>IFERROR(INDEX(Factors!$C$59:$C$70,MATCH(AB1851,Factors!$B$59:$B$70,1),1),0)</f>
        <v>0</v>
      </c>
      <c r="AD1851" s="17">
        <f t="shared" si="182"/>
        <v>0</v>
      </c>
      <c r="AE1851" s="17">
        <f>IFERROR(INDEX(Factors!$B$6:$B$15,MATCH('INPUT - Census'!E1851,Factors!$C$6:$C$15,0),1),0)</f>
        <v>0</v>
      </c>
      <c r="AF1851" s="18">
        <f>IFERROR(INDEX(Factors!$B$16:$B$39,MATCH('INPUT - Census'!C1851,Factors!$C$16:$C$35,0),1),0)</f>
        <v>0</v>
      </c>
      <c r="AG1851" s="19">
        <f>IFERROR(INDEX(Factors!$B$40:$B$44,MATCH('INPUT - Census'!F1851,Factors!$C$40:$C$44,0),1),0)</f>
        <v>0</v>
      </c>
      <c r="AH1851" s="21" t="str">
        <f t="shared" si="184"/>
        <v/>
      </c>
      <c r="AI1851" s="1" t="str">
        <f>IFERROR(VLOOKUP(H1851,Factors!$C$45:$D$48,2,0),"")</f>
        <v/>
      </c>
      <c r="AJ1851" t="b">
        <f t="shared" si="183"/>
        <v>0</v>
      </c>
    </row>
    <row r="1852" spans="2:36" ht="14.4" x14ac:dyDescent="0.3">
      <c r="B1852" s="70"/>
      <c r="C1852" s="58"/>
      <c r="D1852" s="63"/>
      <c r="E1852" s="58"/>
      <c r="F1852" s="58"/>
      <c r="G1852" s="44"/>
      <c r="H1852" s="45"/>
      <c r="I1852" s="45"/>
      <c r="J1852" s="38" t="str">
        <f t="shared" si="179"/>
        <v/>
      </c>
      <c r="K1852" s="39" t="str">
        <f t="shared" si="181"/>
        <v/>
      </c>
      <c r="M1852" s="3"/>
      <c r="N1852" s="1"/>
      <c r="O1852" s="1"/>
      <c r="P1852" s="1"/>
      <c r="Q1852" s="1"/>
      <c r="R1852" s="1"/>
      <c r="S1852" s="1"/>
      <c r="T1852" s="1"/>
      <c r="U1852" s="1"/>
      <c r="V1852" s="1"/>
      <c r="W1852" s="1"/>
      <c r="X1852" s="1"/>
      <c r="Y1852" s="1"/>
      <c r="Z1852" s="1"/>
      <c r="AA1852" s="1"/>
      <c r="AB1852" s="17" t="str">
        <f t="shared" si="180"/>
        <v>-1</v>
      </c>
      <c r="AC1852" s="17">
        <f>IFERROR(INDEX(Factors!$C$59:$C$70,MATCH(AB1852,Factors!$B$59:$B$70,1),1),0)</f>
        <v>0</v>
      </c>
      <c r="AD1852" s="17">
        <f t="shared" si="182"/>
        <v>0</v>
      </c>
      <c r="AE1852" s="17">
        <f>IFERROR(INDEX(Factors!$B$6:$B$15,MATCH('INPUT - Census'!E1852,Factors!$C$6:$C$15,0),1),0)</f>
        <v>0</v>
      </c>
      <c r="AF1852" s="18">
        <f>IFERROR(INDEX(Factors!$B$16:$B$39,MATCH('INPUT - Census'!C1852,Factors!$C$16:$C$35,0),1),0)</f>
        <v>0</v>
      </c>
      <c r="AG1852" s="19">
        <f>IFERROR(INDEX(Factors!$B$40:$B$44,MATCH('INPUT - Census'!F1852,Factors!$C$40:$C$44,0),1),0)</f>
        <v>0</v>
      </c>
      <c r="AH1852" s="21" t="str">
        <f t="shared" si="184"/>
        <v/>
      </c>
      <c r="AI1852" s="1" t="str">
        <f>IFERROR(VLOOKUP(H1852,Factors!$C$45:$D$48,2,0),"")</f>
        <v/>
      </c>
      <c r="AJ1852" t="b">
        <f t="shared" si="183"/>
        <v>0</v>
      </c>
    </row>
    <row r="1853" spans="2:36" ht="14.4" x14ac:dyDescent="0.3">
      <c r="B1853" s="70"/>
      <c r="C1853" s="58"/>
      <c r="D1853" s="63"/>
      <c r="E1853" s="58"/>
      <c r="F1853" s="58"/>
      <c r="G1853" s="44"/>
      <c r="H1853" s="45"/>
      <c r="I1853" s="45"/>
      <c r="J1853" s="38" t="str">
        <f t="shared" si="179"/>
        <v/>
      </c>
      <c r="K1853" s="39" t="str">
        <f t="shared" si="181"/>
        <v/>
      </c>
      <c r="M1853" s="3"/>
      <c r="N1853" s="1"/>
      <c r="O1853" s="1"/>
      <c r="P1853" s="1"/>
      <c r="Q1853" s="1"/>
      <c r="R1853" s="1"/>
      <c r="S1853" s="1"/>
      <c r="T1853" s="1"/>
      <c r="U1853" s="1"/>
      <c r="V1853" s="1"/>
      <c r="W1853" s="1"/>
      <c r="X1853" s="1"/>
      <c r="Y1853" s="1"/>
      <c r="Z1853" s="1"/>
      <c r="AA1853" s="1"/>
      <c r="AB1853" s="17" t="str">
        <f t="shared" si="180"/>
        <v>-1</v>
      </c>
      <c r="AC1853" s="17">
        <f>IFERROR(INDEX(Factors!$C$59:$C$70,MATCH(AB1853,Factors!$B$59:$B$70,1),1),0)</f>
        <v>0</v>
      </c>
      <c r="AD1853" s="17">
        <f t="shared" si="182"/>
        <v>0</v>
      </c>
      <c r="AE1853" s="17">
        <f>IFERROR(INDEX(Factors!$B$6:$B$15,MATCH('INPUT - Census'!E1853,Factors!$C$6:$C$15,0),1),0)</f>
        <v>0</v>
      </c>
      <c r="AF1853" s="18">
        <f>IFERROR(INDEX(Factors!$B$16:$B$39,MATCH('INPUT - Census'!C1853,Factors!$C$16:$C$35,0),1),0)</f>
        <v>0</v>
      </c>
      <c r="AG1853" s="19">
        <f>IFERROR(INDEX(Factors!$B$40:$B$44,MATCH('INPUT - Census'!F1853,Factors!$C$40:$C$44,0),1),0)</f>
        <v>0</v>
      </c>
      <c r="AH1853" s="21" t="str">
        <f t="shared" si="184"/>
        <v/>
      </c>
      <c r="AI1853" s="1" t="str">
        <f>IFERROR(VLOOKUP(H1853,Factors!$C$45:$D$48,2,0),"")</f>
        <v/>
      </c>
      <c r="AJ1853" t="b">
        <f t="shared" si="183"/>
        <v>0</v>
      </c>
    </row>
    <row r="1854" spans="2:36" ht="14.4" x14ac:dyDescent="0.3">
      <c r="B1854" s="70"/>
      <c r="C1854" s="58"/>
      <c r="D1854" s="63"/>
      <c r="E1854" s="58"/>
      <c r="F1854" s="58"/>
      <c r="G1854" s="44"/>
      <c r="H1854" s="45"/>
      <c r="I1854" s="45"/>
      <c r="J1854" s="38" t="str">
        <f t="shared" si="179"/>
        <v/>
      </c>
      <c r="K1854" s="39" t="str">
        <f t="shared" si="181"/>
        <v/>
      </c>
      <c r="M1854" s="3"/>
      <c r="N1854" s="1"/>
      <c r="O1854" s="1"/>
      <c r="P1854" s="1"/>
      <c r="Q1854" s="1"/>
      <c r="R1854" s="1"/>
      <c r="S1854" s="1"/>
      <c r="T1854" s="1"/>
      <c r="U1854" s="1"/>
      <c r="V1854" s="1"/>
      <c r="W1854" s="1"/>
      <c r="X1854" s="1"/>
      <c r="Y1854" s="1"/>
      <c r="Z1854" s="1"/>
      <c r="AA1854" s="1"/>
      <c r="AB1854" s="17" t="str">
        <f t="shared" si="180"/>
        <v>-1</v>
      </c>
      <c r="AC1854" s="17">
        <f>IFERROR(INDEX(Factors!$C$59:$C$70,MATCH(AB1854,Factors!$B$59:$B$70,1),1),0)</f>
        <v>0</v>
      </c>
      <c r="AD1854" s="17">
        <f t="shared" si="182"/>
        <v>0</v>
      </c>
      <c r="AE1854" s="17">
        <f>IFERROR(INDEX(Factors!$B$6:$B$15,MATCH('INPUT - Census'!E1854,Factors!$C$6:$C$15,0),1),0)</f>
        <v>0</v>
      </c>
      <c r="AF1854" s="18">
        <f>IFERROR(INDEX(Factors!$B$16:$B$39,MATCH('INPUT - Census'!C1854,Factors!$C$16:$C$35,0),1),0)</f>
        <v>0</v>
      </c>
      <c r="AG1854" s="19">
        <f>IFERROR(INDEX(Factors!$B$40:$B$44,MATCH('INPUT - Census'!F1854,Factors!$C$40:$C$44,0),1),0)</f>
        <v>0</v>
      </c>
      <c r="AH1854" s="21" t="str">
        <f t="shared" si="184"/>
        <v/>
      </c>
      <c r="AI1854" s="1" t="str">
        <f>IFERROR(VLOOKUP(H1854,Factors!$C$45:$D$48,2,0),"")</f>
        <v/>
      </c>
      <c r="AJ1854" t="b">
        <f t="shared" si="183"/>
        <v>0</v>
      </c>
    </row>
    <row r="1855" spans="2:36" ht="14.4" x14ac:dyDescent="0.3">
      <c r="B1855" s="70"/>
      <c r="C1855" s="58"/>
      <c r="D1855" s="63"/>
      <c r="E1855" s="58"/>
      <c r="F1855" s="58"/>
      <c r="G1855" s="44"/>
      <c r="H1855" s="45"/>
      <c r="I1855" s="45"/>
      <c r="J1855" s="38" t="str">
        <f t="shared" si="179"/>
        <v/>
      </c>
      <c r="K1855" s="39" t="str">
        <f t="shared" si="181"/>
        <v/>
      </c>
      <c r="M1855" s="3"/>
      <c r="N1855" s="1"/>
      <c r="O1855" s="1"/>
      <c r="P1855" s="1"/>
      <c r="Q1855" s="1"/>
      <c r="R1855" s="1"/>
      <c r="S1855" s="1"/>
      <c r="T1855" s="1"/>
      <c r="U1855" s="1"/>
      <c r="V1855" s="1"/>
      <c r="W1855" s="1"/>
      <c r="X1855" s="1"/>
      <c r="Y1855" s="1"/>
      <c r="Z1855" s="1"/>
      <c r="AA1855" s="1"/>
      <c r="AB1855" s="17" t="str">
        <f t="shared" si="180"/>
        <v>-1</v>
      </c>
      <c r="AC1855" s="17">
        <f>IFERROR(INDEX(Factors!$C$59:$C$70,MATCH(AB1855,Factors!$B$59:$B$70,1),1),0)</f>
        <v>0</v>
      </c>
      <c r="AD1855" s="17">
        <f t="shared" si="182"/>
        <v>0</v>
      </c>
      <c r="AE1855" s="17">
        <f>IFERROR(INDEX(Factors!$B$6:$B$15,MATCH('INPUT - Census'!E1855,Factors!$C$6:$C$15,0),1),0)</f>
        <v>0</v>
      </c>
      <c r="AF1855" s="18">
        <f>IFERROR(INDEX(Factors!$B$16:$B$39,MATCH('INPUT - Census'!C1855,Factors!$C$16:$C$35,0),1),0)</f>
        <v>0</v>
      </c>
      <c r="AG1855" s="19">
        <f>IFERROR(INDEX(Factors!$B$40:$B$44,MATCH('INPUT - Census'!F1855,Factors!$C$40:$C$44,0),1),0)</f>
        <v>0</v>
      </c>
      <c r="AH1855" s="21" t="str">
        <f t="shared" si="184"/>
        <v/>
      </c>
      <c r="AI1855" s="1" t="str">
        <f>IFERROR(VLOOKUP(H1855,Factors!$C$45:$D$48,2,0),"")</f>
        <v/>
      </c>
      <c r="AJ1855" t="b">
        <f t="shared" si="183"/>
        <v>0</v>
      </c>
    </row>
    <row r="1856" spans="2:36" ht="14.4" x14ac:dyDescent="0.3">
      <c r="B1856" s="70"/>
      <c r="C1856" s="58"/>
      <c r="D1856" s="63"/>
      <c r="E1856" s="58"/>
      <c r="F1856" s="58"/>
      <c r="G1856" s="44"/>
      <c r="H1856" s="45"/>
      <c r="I1856" s="45"/>
      <c r="J1856" s="38" t="str">
        <f t="shared" si="179"/>
        <v/>
      </c>
      <c r="K1856" s="39" t="str">
        <f t="shared" si="181"/>
        <v/>
      </c>
      <c r="M1856" s="3"/>
      <c r="N1856" s="1"/>
      <c r="O1856" s="1"/>
      <c r="P1856" s="1"/>
      <c r="Q1856" s="1"/>
      <c r="R1856" s="1"/>
      <c r="S1856" s="1"/>
      <c r="T1856" s="1"/>
      <c r="U1856" s="1"/>
      <c r="V1856" s="1"/>
      <c r="W1856" s="1"/>
      <c r="X1856" s="1"/>
      <c r="Y1856" s="1"/>
      <c r="Z1856" s="1"/>
      <c r="AA1856" s="1"/>
      <c r="AB1856" s="17" t="str">
        <f t="shared" si="180"/>
        <v>-1</v>
      </c>
      <c r="AC1856" s="17">
        <f>IFERROR(INDEX(Factors!$C$59:$C$70,MATCH(AB1856,Factors!$B$59:$B$70,1),1),0)</f>
        <v>0</v>
      </c>
      <c r="AD1856" s="17">
        <f t="shared" si="182"/>
        <v>0</v>
      </c>
      <c r="AE1856" s="17">
        <f>IFERROR(INDEX(Factors!$B$6:$B$15,MATCH('INPUT - Census'!E1856,Factors!$C$6:$C$15,0),1),0)</f>
        <v>0</v>
      </c>
      <c r="AF1856" s="18">
        <f>IFERROR(INDEX(Factors!$B$16:$B$39,MATCH('INPUT - Census'!C1856,Factors!$C$16:$C$35,0),1),0)</f>
        <v>0</v>
      </c>
      <c r="AG1856" s="19">
        <f>IFERROR(INDEX(Factors!$B$40:$B$44,MATCH('INPUT - Census'!F1856,Factors!$C$40:$C$44,0),1),0)</f>
        <v>0</v>
      </c>
      <c r="AH1856" s="21" t="str">
        <f t="shared" si="184"/>
        <v/>
      </c>
      <c r="AI1856" s="1" t="str">
        <f>IFERROR(VLOOKUP(H1856,Factors!$C$45:$D$48,2,0),"")</f>
        <v/>
      </c>
      <c r="AJ1856" t="b">
        <f t="shared" si="183"/>
        <v>0</v>
      </c>
    </row>
    <row r="1857" spans="2:36" ht="14.4" x14ac:dyDescent="0.3">
      <c r="B1857" s="70"/>
      <c r="C1857" s="58"/>
      <c r="D1857" s="63"/>
      <c r="E1857" s="58"/>
      <c r="F1857" s="58"/>
      <c r="G1857" s="44"/>
      <c r="H1857" s="45"/>
      <c r="I1857" s="45"/>
      <c r="J1857" s="38" t="str">
        <f t="shared" si="179"/>
        <v/>
      </c>
      <c r="K1857" s="39" t="str">
        <f t="shared" si="181"/>
        <v/>
      </c>
      <c r="M1857" s="3"/>
      <c r="N1857" s="1"/>
      <c r="O1857" s="1"/>
      <c r="P1857" s="1"/>
      <c r="Q1857" s="1"/>
      <c r="R1857" s="1"/>
      <c r="S1857" s="1"/>
      <c r="T1857" s="1"/>
      <c r="U1857" s="1"/>
      <c r="V1857" s="1"/>
      <c r="W1857" s="1"/>
      <c r="X1857" s="1"/>
      <c r="Y1857" s="1"/>
      <c r="Z1857" s="1"/>
      <c r="AA1857" s="1"/>
      <c r="AB1857" s="17" t="str">
        <f t="shared" si="180"/>
        <v>-1</v>
      </c>
      <c r="AC1857" s="17">
        <f>IFERROR(INDEX(Factors!$C$59:$C$70,MATCH(AB1857,Factors!$B$59:$B$70,1),1),0)</f>
        <v>0</v>
      </c>
      <c r="AD1857" s="17">
        <f t="shared" si="182"/>
        <v>0</v>
      </c>
      <c r="AE1857" s="17">
        <f>IFERROR(INDEX(Factors!$B$6:$B$15,MATCH('INPUT - Census'!E1857,Factors!$C$6:$C$15,0),1),0)</f>
        <v>0</v>
      </c>
      <c r="AF1857" s="18">
        <f>IFERROR(INDEX(Factors!$B$16:$B$39,MATCH('INPUT - Census'!C1857,Factors!$C$16:$C$35,0),1),0)</f>
        <v>0</v>
      </c>
      <c r="AG1857" s="19">
        <f>IFERROR(INDEX(Factors!$B$40:$B$44,MATCH('INPUT - Census'!F1857,Factors!$C$40:$C$44,0),1),0)</f>
        <v>0</v>
      </c>
      <c r="AH1857" s="21" t="str">
        <f t="shared" si="184"/>
        <v/>
      </c>
      <c r="AI1857" s="1" t="str">
        <f>IFERROR(VLOOKUP(H1857,Factors!$C$45:$D$48,2,0),"")</f>
        <v/>
      </c>
      <c r="AJ1857" t="b">
        <f t="shared" si="183"/>
        <v>0</v>
      </c>
    </row>
    <row r="1858" spans="2:36" ht="14.4" x14ac:dyDescent="0.3">
      <c r="B1858" s="70"/>
      <c r="C1858" s="58"/>
      <c r="D1858" s="63"/>
      <c r="E1858" s="58"/>
      <c r="F1858" s="58"/>
      <c r="G1858" s="44"/>
      <c r="H1858" s="45"/>
      <c r="I1858" s="45"/>
      <c r="J1858" s="38" t="str">
        <f t="shared" ref="J1858:J1921" si="185">IF( ISNUMBER(B1858), ROUND(($AL$3-B1858)/365,0), "" )</f>
        <v/>
      </c>
      <c r="K1858" s="39" t="str">
        <f t="shared" si="181"/>
        <v/>
      </c>
      <c r="M1858" s="3"/>
      <c r="N1858" s="1"/>
      <c r="O1858" s="1"/>
      <c r="P1858" s="1"/>
      <c r="Q1858" s="1"/>
      <c r="R1858" s="1"/>
      <c r="S1858" s="1"/>
      <c r="T1858" s="1"/>
      <c r="U1858" s="1"/>
      <c r="V1858" s="1"/>
      <c r="W1858" s="1"/>
      <c r="X1858" s="1"/>
      <c r="Y1858" s="1"/>
      <c r="Z1858" s="1"/>
      <c r="AA1858" s="1"/>
      <c r="AB1858" s="17" t="str">
        <f t="shared" ref="AB1858:AB1921" si="186">IF( AND(ISNUMBER(J1858),J1858&gt;=0,J1858&lt;=100), J1858, "-1" )</f>
        <v>-1</v>
      </c>
      <c r="AC1858" s="17">
        <f>IFERROR(INDEX(Factors!$C$59:$C$70,MATCH(AB1858,Factors!$B$59:$B$70,1),1),0)</f>
        <v>0</v>
      </c>
      <c r="AD1858" s="17">
        <f t="shared" si="182"/>
        <v>0</v>
      </c>
      <c r="AE1858" s="17">
        <f>IFERROR(INDEX(Factors!$B$6:$B$15,MATCH('INPUT - Census'!E1858,Factors!$C$6:$C$15,0),1),0)</f>
        <v>0</v>
      </c>
      <c r="AF1858" s="18">
        <f>IFERROR(INDEX(Factors!$B$16:$B$39,MATCH('INPUT - Census'!C1858,Factors!$C$16:$C$35,0),1),0)</f>
        <v>0</v>
      </c>
      <c r="AG1858" s="19">
        <f>IFERROR(INDEX(Factors!$B$40:$B$44,MATCH('INPUT - Census'!F1858,Factors!$C$40:$C$44,0),1),0)</f>
        <v>0</v>
      </c>
      <c r="AH1858" s="21" t="str">
        <f t="shared" si="184"/>
        <v/>
      </c>
      <c r="AI1858" s="1" t="str">
        <f>IFERROR(VLOOKUP(H1858,Factors!$C$45:$D$48,2,0),"")</f>
        <v/>
      </c>
      <c r="AJ1858" t="b">
        <f t="shared" si="183"/>
        <v>0</v>
      </c>
    </row>
    <row r="1859" spans="2:36" ht="14.4" x14ac:dyDescent="0.3">
      <c r="B1859" s="70"/>
      <c r="C1859" s="58"/>
      <c r="D1859" s="63"/>
      <c r="E1859" s="58"/>
      <c r="F1859" s="58"/>
      <c r="G1859" s="44"/>
      <c r="H1859" s="45"/>
      <c r="I1859" s="45"/>
      <c r="J1859" s="38" t="str">
        <f t="shared" si="185"/>
        <v/>
      </c>
      <c r="K1859" s="39" t="str">
        <f t="shared" ref="K1859:K1922" si="187">ValidateMember(B1859:J1859)</f>
        <v/>
      </c>
      <c r="M1859" s="3"/>
      <c r="N1859" s="1"/>
      <c r="O1859" s="1"/>
      <c r="P1859" s="1"/>
      <c r="Q1859" s="1"/>
      <c r="R1859" s="1"/>
      <c r="S1859" s="1"/>
      <c r="T1859" s="1"/>
      <c r="U1859" s="1"/>
      <c r="V1859" s="1"/>
      <c r="W1859" s="1"/>
      <c r="X1859" s="1"/>
      <c r="Y1859" s="1"/>
      <c r="Z1859" s="1"/>
      <c r="AA1859" s="1"/>
      <c r="AB1859" s="17" t="str">
        <f t="shared" si="186"/>
        <v>-1</v>
      </c>
      <c r="AC1859" s="17">
        <f>IFERROR(INDEX(Factors!$C$59:$C$70,MATCH(AB1859,Factors!$B$59:$B$70,1),1),0)</f>
        <v>0</v>
      </c>
      <c r="AD1859" s="17">
        <f t="shared" ref="AD1859:AD1922" si="188">IF(COUNTIF($P$2:$P$16,D1859),MATCH(D1859,$P$2:$P$16,0),0)</f>
        <v>0</v>
      </c>
      <c r="AE1859" s="17">
        <f>IFERROR(INDEX(Factors!$B$6:$B$15,MATCH('INPUT - Census'!E1859,Factors!$C$6:$C$15,0),1),0)</f>
        <v>0</v>
      </c>
      <c r="AF1859" s="18">
        <f>IFERROR(INDEX(Factors!$B$16:$B$39,MATCH('INPUT - Census'!C1859,Factors!$C$16:$C$35,0),1),0)</f>
        <v>0</v>
      </c>
      <c r="AG1859" s="19">
        <f>IFERROR(INDEX(Factors!$B$40:$B$44,MATCH('INPUT - Census'!F1859,Factors!$C$40:$C$44,0),1),0)</f>
        <v>0</v>
      </c>
      <c r="AH1859" s="21" t="str">
        <f t="shared" si="184"/>
        <v/>
      </c>
      <c r="AI1859" s="1" t="str">
        <f>IFERROR(VLOOKUP(H1859,Factors!$C$45:$D$48,2,0),"")</f>
        <v/>
      </c>
      <c r="AJ1859" t="b">
        <f t="shared" ref="AJ1859:AJ1922" si="189">K1859=0</f>
        <v>0</v>
      </c>
    </row>
    <row r="1860" spans="2:36" ht="14.4" x14ac:dyDescent="0.3">
      <c r="B1860" s="70"/>
      <c r="C1860" s="58"/>
      <c r="D1860" s="63"/>
      <c r="E1860" s="58"/>
      <c r="F1860" s="58"/>
      <c r="G1860" s="44"/>
      <c r="H1860" s="45"/>
      <c r="I1860" s="45"/>
      <c r="J1860" s="38" t="str">
        <f t="shared" si="185"/>
        <v/>
      </c>
      <c r="K1860" s="39" t="str">
        <f t="shared" si="187"/>
        <v/>
      </c>
      <c r="M1860" s="3"/>
      <c r="N1860" s="1"/>
      <c r="O1860" s="1"/>
      <c r="P1860" s="1"/>
      <c r="Q1860" s="1"/>
      <c r="R1860" s="1"/>
      <c r="S1860" s="1"/>
      <c r="T1860" s="1"/>
      <c r="U1860" s="1"/>
      <c r="V1860" s="1"/>
      <c r="W1860" s="1"/>
      <c r="X1860" s="1"/>
      <c r="Y1860" s="1"/>
      <c r="Z1860" s="1"/>
      <c r="AA1860" s="1"/>
      <c r="AB1860" s="17" t="str">
        <f t="shared" si="186"/>
        <v>-1</v>
      </c>
      <c r="AC1860" s="17">
        <f>IFERROR(INDEX(Factors!$C$59:$C$70,MATCH(AB1860,Factors!$B$59:$B$70,1),1),0)</f>
        <v>0</v>
      </c>
      <c r="AD1860" s="17">
        <f t="shared" si="188"/>
        <v>0</v>
      </c>
      <c r="AE1860" s="17">
        <f>IFERROR(INDEX(Factors!$B$6:$B$15,MATCH('INPUT - Census'!E1860,Factors!$C$6:$C$15,0),1),0)</f>
        <v>0</v>
      </c>
      <c r="AF1860" s="18">
        <f>IFERROR(INDEX(Factors!$B$16:$B$39,MATCH('INPUT - Census'!C1860,Factors!$C$16:$C$35,0),1),0)</f>
        <v>0</v>
      </c>
      <c r="AG1860" s="19">
        <f>IFERROR(INDEX(Factors!$B$40:$B$44,MATCH('INPUT - Census'!F1860,Factors!$C$40:$C$44,0),1),0)</f>
        <v>0</v>
      </c>
      <c r="AH1860" s="21" t="str">
        <f t="shared" ref="AH1860:AH1923" si="190">IF(G1860="","",G1860)</f>
        <v/>
      </c>
      <c r="AI1860" s="1" t="str">
        <f>IFERROR(VLOOKUP(H1860,Factors!$C$45:$D$48,2,0),"")</f>
        <v/>
      </c>
      <c r="AJ1860" t="b">
        <f t="shared" si="189"/>
        <v>0</v>
      </c>
    </row>
    <row r="1861" spans="2:36" ht="14.4" x14ac:dyDescent="0.3">
      <c r="B1861" s="70"/>
      <c r="C1861" s="58"/>
      <c r="D1861" s="63"/>
      <c r="E1861" s="58"/>
      <c r="F1861" s="58"/>
      <c r="G1861" s="44"/>
      <c r="H1861" s="45"/>
      <c r="I1861" s="45"/>
      <c r="J1861" s="38" t="str">
        <f t="shared" si="185"/>
        <v/>
      </c>
      <c r="K1861" s="39" t="str">
        <f t="shared" si="187"/>
        <v/>
      </c>
      <c r="M1861" s="3"/>
      <c r="N1861" s="1"/>
      <c r="O1861" s="1"/>
      <c r="P1861" s="1"/>
      <c r="Q1861" s="1"/>
      <c r="R1861" s="1"/>
      <c r="S1861" s="1"/>
      <c r="T1861" s="1"/>
      <c r="U1861" s="1"/>
      <c r="V1861" s="1"/>
      <c r="W1861" s="1"/>
      <c r="X1861" s="1"/>
      <c r="Y1861" s="1"/>
      <c r="Z1861" s="1"/>
      <c r="AA1861" s="1"/>
      <c r="AB1861" s="17" t="str">
        <f t="shared" si="186"/>
        <v>-1</v>
      </c>
      <c r="AC1861" s="17">
        <f>IFERROR(INDEX(Factors!$C$59:$C$70,MATCH(AB1861,Factors!$B$59:$B$70,1),1),0)</f>
        <v>0</v>
      </c>
      <c r="AD1861" s="17">
        <f t="shared" si="188"/>
        <v>0</v>
      </c>
      <c r="AE1861" s="17">
        <f>IFERROR(INDEX(Factors!$B$6:$B$15,MATCH('INPUT - Census'!E1861,Factors!$C$6:$C$15,0),1),0)</f>
        <v>0</v>
      </c>
      <c r="AF1861" s="18">
        <f>IFERROR(INDEX(Factors!$B$16:$B$39,MATCH('INPUT - Census'!C1861,Factors!$C$16:$C$35,0),1),0)</f>
        <v>0</v>
      </c>
      <c r="AG1861" s="19">
        <f>IFERROR(INDEX(Factors!$B$40:$B$44,MATCH('INPUT - Census'!F1861,Factors!$C$40:$C$44,0),1),0)</f>
        <v>0</v>
      </c>
      <c r="AH1861" s="21" t="str">
        <f t="shared" si="190"/>
        <v/>
      </c>
      <c r="AI1861" s="1" t="str">
        <f>IFERROR(VLOOKUP(H1861,Factors!$C$45:$D$48,2,0),"")</f>
        <v/>
      </c>
      <c r="AJ1861" t="b">
        <f t="shared" si="189"/>
        <v>0</v>
      </c>
    </row>
    <row r="1862" spans="2:36" ht="14.4" x14ac:dyDescent="0.3">
      <c r="B1862" s="70"/>
      <c r="C1862" s="58"/>
      <c r="D1862" s="63"/>
      <c r="E1862" s="58"/>
      <c r="F1862" s="58"/>
      <c r="G1862" s="44"/>
      <c r="H1862" s="45"/>
      <c r="I1862" s="45"/>
      <c r="J1862" s="38" t="str">
        <f t="shared" si="185"/>
        <v/>
      </c>
      <c r="K1862" s="39" t="str">
        <f t="shared" si="187"/>
        <v/>
      </c>
      <c r="M1862" s="3"/>
      <c r="N1862" s="1"/>
      <c r="O1862" s="1"/>
      <c r="P1862" s="1"/>
      <c r="Q1862" s="1"/>
      <c r="R1862" s="1"/>
      <c r="S1862" s="1"/>
      <c r="T1862" s="1"/>
      <c r="U1862" s="1"/>
      <c r="V1862" s="1"/>
      <c r="W1862" s="1"/>
      <c r="X1862" s="1"/>
      <c r="Y1862" s="1"/>
      <c r="Z1862" s="1"/>
      <c r="AA1862" s="1"/>
      <c r="AB1862" s="17" t="str">
        <f t="shared" si="186"/>
        <v>-1</v>
      </c>
      <c r="AC1862" s="17">
        <f>IFERROR(INDEX(Factors!$C$59:$C$70,MATCH(AB1862,Factors!$B$59:$B$70,1),1),0)</f>
        <v>0</v>
      </c>
      <c r="AD1862" s="17">
        <f t="shared" si="188"/>
        <v>0</v>
      </c>
      <c r="AE1862" s="17">
        <f>IFERROR(INDEX(Factors!$B$6:$B$15,MATCH('INPUT - Census'!E1862,Factors!$C$6:$C$15,0),1),0)</f>
        <v>0</v>
      </c>
      <c r="AF1862" s="18">
        <f>IFERROR(INDEX(Factors!$B$16:$B$39,MATCH('INPUT - Census'!C1862,Factors!$C$16:$C$35,0),1),0)</f>
        <v>0</v>
      </c>
      <c r="AG1862" s="19">
        <f>IFERROR(INDEX(Factors!$B$40:$B$44,MATCH('INPUT - Census'!F1862,Factors!$C$40:$C$44,0),1),0)</f>
        <v>0</v>
      </c>
      <c r="AH1862" s="21" t="str">
        <f t="shared" si="190"/>
        <v/>
      </c>
      <c r="AI1862" s="1" t="str">
        <f>IFERROR(VLOOKUP(H1862,Factors!$C$45:$D$48,2,0),"")</f>
        <v/>
      </c>
      <c r="AJ1862" t="b">
        <f t="shared" si="189"/>
        <v>0</v>
      </c>
    </row>
    <row r="1863" spans="2:36" ht="14.4" x14ac:dyDescent="0.3">
      <c r="B1863" s="70"/>
      <c r="C1863" s="58"/>
      <c r="D1863" s="63"/>
      <c r="E1863" s="58"/>
      <c r="F1863" s="58"/>
      <c r="G1863" s="44"/>
      <c r="H1863" s="45"/>
      <c r="I1863" s="45"/>
      <c r="J1863" s="38" t="str">
        <f t="shared" si="185"/>
        <v/>
      </c>
      <c r="K1863" s="39" t="str">
        <f t="shared" si="187"/>
        <v/>
      </c>
      <c r="M1863" s="3"/>
      <c r="N1863" s="1"/>
      <c r="O1863" s="1"/>
      <c r="P1863" s="1"/>
      <c r="Q1863" s="1"/>
      <c r="R1863" s="1"/>
      <c r="S1863" s="1"/>
      <c r="T1863" s="1"/>
      <c r="U1863" s="1"/>
      <c r="V1863" s="1"/>
      <c r="W1863" s="1"/>
      <c r="X1863" s="1"/>
      <c r="Y1863" s="1"/>
      <c r="Z1863" s="1"/>
      <c r="AA1863" s="1"/>
      <c r="AB1863" s="17" t="str">
        <f t="shared" si="186"/>
        <v>-1</v>
      </c>
      <c r="AC1863" s="17">
        <f>IFERROR(INDEX(Factors!$C$59:$C$70,MATCH(AB1863,Factors!$B$59:$B$70,1),1),0)</f>
        <v>0</v>
      </c>
      <c r="AD1863" s="17">
        <f t="shared" si="188"/>
        <v>0</v>
      </c>
      <c r="AE1863" s="17">
        <f>IFERROR(INDEX(Factors!$B$6:$B$15,MATCH('INPUT - Census'!E1863,Factors!$C$6:$C$15,0),1),0)</f>
        <v>0</v>
      </c>
      <c r="AF1863" s="18">
        <f>IFERROR(INDEX(Factors!$B$16:$B$39,MATCH('INPUT - Census'!C1863,Factors!$C$16:$C$35,0),1),0)</f>
        <v>0</v>
      </c>
      <c r="AG1863" s="19">
        <f>IFERROR(INDEX(Factors!$B$40:$B$44,MATCH('INPUT - Census'!F1863,Factors!$C$40:$C$44,0),1),0)</f>
        <v>0</v>
      </c>
      <c r="AH1863" s="21" t="str">
        <f t="shared" si="190"/>
        <v/>
      </c>
      <c r="AI1863" s="1" t="str">
        <f>IFERROR(VLOOKUP(H1863,Factors!$C$45:$D$48,2,0),"")</f>
        <v/>
      </c>
      <c r="AJ1863" t="b">
        <f t="shared" si="189"/>
        <v>0</v>
      </c>
    </row>
    <row r="1864" spans="2:36" ht="14.4" x14ac:dyDescent="0.3">
      <c r="B1864" s="70"/>
      <c r="C1864" s="58"/>
      <c r="D1864" s="63"/>
      <c r="E1864" s="58"/>
      <c r="F1864" s="58"/>
      <c r="G1864" s="44"/>
      <c r="H1864" s="45"/>
      <c r="I1864" s="45"/>
      <c r="J1864" s="38" t="str">
        <f t="shared" si="185"/>
        <v/>
      </c>
      <c r="K1864" s="39" t="str">
        <f t="shared" si="187"/>
        <v/>
      </c>
      <c r="M1864" s="3"/>
      <c r="N1864" s="1"/>
      <c r="O1864" s="1"/>
      <c r="P1864" s="1"/>
      <c r="Q1864" s="1"/>
      <c r="R1864" s="1"/>
      <c r="S1864" s="1"/>
      <c r="T1864" s="1"/>
      <c r="U1864" s="1"/>
      <c r="V1864" s="1"/>
      <c r="W1864" s="1"/>
      <c r="X1864" s="1"/>
      <c r="Y1864" s="1"/>
      <c r="Z1864" s="1"/>
      <c r="AA1864" s="1"/>
      <c r="AB1864" s="17" t="str">
        <f t="shared" si="186"/>
        <v>-1</v>
      </c>
      <c r="AC1864" s="17">
        <f>IFERROR(INDEX(Factors!$C$59:$C$70,MATCH(AB1864,Factors!$B$59:$B$70,1),1),0)</f>
        <v>0</v>
      </c>
      <c r="AD1864" s="17">
        <f t="shared" si="188"/>
        <v>0</v>
      </c>
      <c r="AE1864" s="17">
        <f>IFERROR(INDEX(Factors!$B$6:$B$15,MATCH('INPUT - Census'!E1864,Factors!$C$6:$C$15,0),1),0)</f>
        <v>0</v>
      </c>
      <c r="AF1864" s="18">
        <f>IFERROR(INDEX(Factors!$B$16:$B$39,MATCH('INPUT - Census'!C1864,Factors!$C$16:$C$35,0),1),0)</f>
        <v>0</v>
      </c>
      <c r="AG1864" s="19">
        <f>IFERROR(INDEX(Factors!$B$40:$B$44,MATCH('INPUT - Census'!F1864,Factors!$C$40:$C$44,0),1),0)</f>
        <v>0</v>
      </c>
      <c r="AH1864" s="21" t="str">
        <f t="shared" si="190"/>
        <v/>
      </c>
      <c r="AI1864" s="1" t="str">
        <f>IFERROR(VLOOKUP(H1864,Factors!$C$45:$D$48,2,0),"")</f>
        <v/>
      </c>
      <c r="AJ1864" t="b">
        <f t="shared" si="189"/>
        <v>0</v>
      </c>
    </row>
    <row r="1865" spans="2:36" ht="14.4" x14ac:dyDescent="0.3">
      <c r="B1865" s="70"/>
      <c r="C1865" s="58"/>
      <c r="D1865" s="63"/>
      <c r="E1865" s="58"/>
      <c r="F1865" s="58"/>
      <c r="G1865" s="44"/>
      <c r="H1865" s="45"/>
      <c r="I1865" s="45"/>
      <c r="J1865" s="38" t="str">
        <f t="shared" si="185"/>
        <v/>
      </c>
      <c r="K1865" s="39" t="str">
        <f t="shared" si="187"/>
        <v/>
      </c>
      <c r="M1865" s="3"/>
      <c r="N1865" s="1"/>
      <c r="O1865" s="1"/>
      <c r="P1865" s="1"/>
      <c r="Q1865" s="1"/>
      <c r="R1865" s="1"/>
      <c r="S1865" s="1"/>
      <c r="T1865" s="1"/>
      <c r="U1865" s="1"/>
      <c r="V1865" s="1"/>
      <c r="W1865" s="1"/>
      <c r="X1865" s="1"/>
      <c r="Y1865" s="1"/>
      <c r="Z1865" s="1"/>
      <c r="AA1865" s="1"/>
      <c r="AB1865" s="17" t="str">
        <f t="shared" si="186"/>
        <v>-1</v>
      </c>
      <c r="AC1865" s="17">
        <f>IFERROR(INDEX(Factors!$C$59:$C$70,MATCH(AB1865,Factors!$B$59:$B$70,1),1),0)</f>
        <v>0</v>
      </c>
      <c r="AD1865" s="17">
        <f t="shared" si="188"/>
        <v>0</v>
      </c>
      <c r="AE1865" s="17">
        <f>IFERROR(INDEX(Factors!$B$6:$B$15,MATCH('INPUT - Census'!E1865,Factors!$C$6:$C$15,0),1),0)</f>
        <v>0</v>
      </c>
      <c r="AF1865" s="18">
        <f>IFERROR(INDEX(Factors!$B$16:$B$39,MATCH('INPUT - Census'!C1865,Factors!$C$16:$C$35,0),1),0)</f>
        <v>0</v>
      </c>
      <c r="AG1865" s="19">
        <f>IFERROR(INDEX(Factors!$B$40:$B$44,MATCH('INPUT - Census'!F1865,Factors!$C$40:$C$44,0),1),0)</f>
        <v>0</v>
      </c>
      <c r="AH1865" s="21" t="str">
        <f t="shared" si="190"/>
        <v/>
      </c>
      <c r="AI1865" s="1" t="str">
        <f>IFERROR(VLOOKUP(H1865,Factors!$C$45:$D$48,2,0),"")</f>
        <v/>
      </c>
      <c r="AJ1865" t="b">
        <f t="shared" si="189"/>
        <v>0</v>
      </c>
    </row>
    <row r="1866" spans="2:36" ht="14.4" x14ac:dyDescent="0.3">
      <c r="B1866" s="70"/>
      <c r="C1866" s="58"/>
      <c r="D1866" s="63"/>
      <c r="E1866" s="58"/>
      <c r="F1866" s="58"/>
      <c r="G1866" s="44"/>
      <c r="H1866" s="45"/>
      <c r="I1866" s="45"/>
      <c r="J1866" s="38" t="str">
        <f t="shared" si="185"/>
        <v/>
      </c>
      <c r="K1866" s="39" t="str">
        <f t="shared" si="187"/>
        <v/>
      </c>
      <c r="M1866" s="3"/>
      <c r="N1866" s="1"/>
      <c r="O1866" s="1"/>
      <c r="P1866" s="1"/>
      <c r="Q1866" s="1"/>
      <c r="R1866" s="1"/>
      <c r="S1866" s="1"/>
      <c r="T1866" s="1"/>
      <c r="U1866" s="1"/>
      <c r="V1866" s="1"/>
      <c r="W1866" s="1"/>
      <c r="X1866" s="1"/>
      <c r="Y1866" s="1"/>
      <c r="Z1866" s="1"/>
      <c r="AA1866" s="1"/>
      <c r="AB1866" s="17" t="str">
        <f t="shared" si="186"/>
        <v>-1</v>
      </c>
      <c r="AC1866" s="17">
        <f>IFERROR(INDEX(Factors!$C$59:$C$70,MATCH(AB1866,Factors!$B$59:$B$70,1),1),0)</f>
        <v>0</v>
      </c>
      <c r="AD1866" s="17">
        <f t="shared" si="188"/>
        <v>0</v>
      </c>
      <c r="AE1866" s="17">
        <f>IFERROR(INDEX(Factors!$B$6:$B$15,MATCH('INPUT - Census'!E1866,Factors!$C$6:$C$15,0),1),0)</f>
        <v>0</v>
      </c>
      <c r="AF1866" s="18">
        <f>IFERROR(INDEX(Factors!$B$16:$B$39,MATCH('INPUT - Census'!C1866,Factors!$C$16:$C$35,0),1),0)</f>
        <v>0</v>
      </c>
      <c r="AG1866" s="19">
        <f>IFERROR(INDEX(Factors!$B$40:$B$44,MATCH('INPUT - Census'!F1866,Factors!$C$40:$C$44,0),1),0)</f>
        <v>0</v>
      </c>
      <c r="AH1866" s="21" t="str">
        <f t="shared" si="190"/>
        <v/>
      </c>
      <c r="AI1866" s="1" t="str">
        <f>IFERROR(VLOOKUP(H1866,Factors!$C$45:$D$48,2,0),"")</f>
        <v/>
      </c>
      <c r="AJ1866" t="b">
        <f t="shared" si="189"/>
        <v>0</v>
      </c>
    </row>
    <row r="1867" spans="2:36" ht="14.4" x14ac:dyDescent="0.3">
      <c r="B1867" s="70"/>
      <c r="C1867" s="58"/>
      <c r="D1867" s="63"/>
      <c r="E1867" s="58"/>
      <c r="F1867" s="58"/>
      <c r="G1867" s="44"/>
      <c r="H1867" s="45"/>
      <c r="I1867" s="45"/>
      <c r="J1867" s="38" t="str">
        <f t="shared" si="185"/>
        <v/>
      </c>
      <c r="K1867" s="39" t="str">
        <f t="shared" si="187"/>
        <v/>
      </c>
      <c r="M1867" s="3"/>
      <c r="N1867" s="1"/>
      <c r="O1867" s="1"/>
      <c r="P1867" s="1"/>
      <c r="Q1867" s="1"/>
      <c r="R1867" s="1"/>
      <c r="S1867" s="1"/>
      <c r="T1867" s="1"/>
      <c r="U1867" s="1"/>
      <c r="V1867" s="1"/>
      <c r="W1867" s="1"/>
      <c r="X1867" s="1"/>
      <c r="Y1867" s="1"/>
      <c r="Z1867" s="1"/>
      <c r="AA1867" s="1"/>
      <c r="AB1867" s="17" t="str">
        <f t="shared" si="186"/>
        <v>-1</v>
      </c>
      <c r="AC1867" s="17">
        <f>IFERROR(INDEX(Factors!$C$59:$C$70,MATCH(AB1867,Factors!$B$59:$B$70,1),1),0)</f>
        <v>0</v>
      </c>
      <c r="AD1867" s="17">
        <f t="shared" si="188"/>
        <v>0</v>
      </c>
      <c r="AE1867" s="17">
        <f>IFERROR(INDEX(Factors!$B$6:$B$15,MATCH('INPUT - Census'!E1867,Factors!$C$6:$C$15,0),1),0)</f>
        <v>0</v>
      </c>
      <c r="AF1867" s="18">
        <f>IFERROR(INDEX(Factors!$B$16:$B$39,MATCH('INPUT - Census'!C1867,Factors!$C$16:$C$35,0),1),0)</f>
        <v>0</v>
      </c>
      <c r="AG1867" s="19">
        <f>IFERROR(INDEX(Factors!$B$40:$B$44,MATCH('INPUT - Census'!F1867,Factors!$C$40:$C$44,0),1),0)</f>
        <v>0</v>
      </c>
      <c r="AH1867" s="21" t="str">
        <f t="shared" si="190"/>
        <v/>
      </c>
      <c r="AI1867" s="1" t="str">
        <f>IFERROR(VLOOKUP(H1867,Factors!$C$45:$D$48,2,0),"")</f>
        <v/>
      </c>
      <c r="AJ1867" t="b">
        <f t="shared" si="189"/>
        <v>0</v>
      </c>
    </row>
    <row r="1868" spans="2:36" ht="14.4" x14ac:dyDescent="0.3">
      <c r="B1868" s="70"/>
      <c r="C1868" s="58"/>
      <c r="D1868" s="63"/>
      <c r="E1868" s="58"/>
      <c r="F1868" s="58"/>
      <c r="G1868" s="44"/>
      <c r="H1868" s="45"/>
      <c r="I1868" s="45"/>
      <c r="J1868" s="38" t="str">
        <f t="shared" si="185"/>
        <v/>
      </c>
      <c r="K1868" s="39" t="str">
        <f t="shared" si="187"/>
        <v/>
      </c>
      <c r="M1868" s="3"/>
      <c r="N1868" s="1"/>
      <c r="O1868" s="1"/>
      <c r="P1868" s="1"/>
      <c r="Q1868" s="1"/>
      <c r="R1868" s="1"/>
      <c r="S1868" s="1"/>
      <c r="T1868" s="1"/>
      <c r="U1868" s="1"/>
      <c r="V1868" s="1"/>
      <c r="W1868" s="1"/>
      <c r="X1868" s="1"/>
      <c r="Y1868" s="1"/>
      <c r="Z1868" s="1"/>
      <c r="AA1868" s="1"/>
      <c r="AB1868" s="17" t="str">
        <f t="shared" si="186"/>
        <v>-1</v>
      </c>
      <c r="AC1868" s="17">
        <f>IFERROR(INDEX(Factors!$C$59:$C$70,MATCH(AB1868,Factors!$B$59:$B$70,1),1),0)</f>
        <v>0</v>
      </c>
      <c r="AD1868" s="17">
        <f t="shared" si="188"/>
        <v>0</v>
      </c>
      <c r="AE1868" s="17">
        <f>IFERROR(INDEX(Factors!$B$6:$B$15,MATCH('INPUT - Census'!E1868,Factors!$C$6:$C$15,0),1),0)</f>
        <v>0</v>
      </c>
      <c r="AF1868" s="18">
        <f>IFERROR(INDEX(Factors!$B$16:$B$39,MATCH('INPUT - Census'!C1868,Factors!$C$16:$C$35,0),1),0)</f>
        <v>0</v>
      </c>
      <c r="AG1868" s="19">
        <f>IFERROR(INDEX(Factors!$B$40:$B$44,MATCH('INPUT - Census'!F1868,Factors!$C$40:$C$44,0),1),0)</f>
        <v>0</v>
      </c>
      <c r="AH1868" s="21" t="str">
        <f t="shared" si="190"/>
        <v/>
      </c>
      <c r="AI1868" s="1" t="str">
        <f>IFERROR(VLOOKUP(H1868,Factors!$C$45:$D$48,2,0),"")</f>
        <v/>
      </c>
      <c r="AJ1868" t="b">
        <f t="shared" si="189"/>
        <v>0</v>
      </c>
    </row>
    <row r="1869" spans="2:36" ht="14.4" x14ac:dyDescent="0.3">
      <c r="B1869" s="70"/>
      <c r="C1869" s="58"/>
      <c r="D1869" s="63"/>
      <c r="E1869" s="58"/>
      <c r="F1869" s="58"/>
      <c r="G1869" s="44"/>
      <c r="H1869" s="45"/>
      <c r="I1869" s="45"/>
      <c r="J1869" s="38" t="str">
        <f t="shared" si="185"/>
        <v/>
      </c>
      <c r="K1869" s="39" t="str">
        <f t="shared" si="187"/>
        <v/>
      </c>
      <c r="M1869" s="3"/>
      <c r="N1869" s="1"/>
      <c r="O1869" s="1"/>
      <c r="P1869" s="1"/>
      <c r="Q1869" s="1"/>
      <c r="R1869" s="1"/>
      <c r="S1869" s="1"/>
      <c r="T1869" s="1"/>
      <c r="U1869" s="1"/>
      <c r="V1869" s="1"/>
      <c r="W1869" s="1"/>
      <c r="X1869" s="1"/>
      <c r="Y1869" s="1"/>
      <c r="Z1869" s="1"/>
      <c r="AA1869" s="1"/>
      <c r="AB1869" s="17" t="str">
        <f t="shared" si="186"/>
        <v>-1</v>
      </c>
      <c r="AC1869" s="17">
        <f>IFERROR(INDEX(Factors!$C$59:$C$70,MATCH(AB1869,Factors!$B$59:$B$70,1),1),0)</f>
        <v>0</v>
      </c>
      <c r="AD1869" s="17">
        <f t="shared" si="188"/>
        <v>0</v>
      </c>
      <c r="AE1869" s="17">
        <f>IFERROR(INDEX(Factors!$B$6:$B$15,MATCH('INPUT - Census'!E1869,Factors!$C$6:$C$15,0),1),0)</f>
        <v>0</v>
      </c>
      <c r="AF1869" s="18">
        <f>IFERROR(INDEX(Factors!$B$16:$B$39,MATCH('INPUT - Census'!C1869,Factors!$C$16:$C$35,0),1),0)</f>
        <v>0</v>
      </c>
      <c r="AG1869" s="19">
        <f>IFERROR(INDEX(Factors!$B$40:$B$44,MATCH('INPUT - Census'!F1869,Factors!$C$40:$C$44,0),1),0)</f>
        <v>0</v>
      </c>
      <c r="AH1869" s="21" t="str">
        <f t="shared" si="190"/>
        <v/>
      </c>
      <c r="AI1869" s="1" t="str">
        <f>IFERROR(VLOOKUP(H1869,Factors!$C$45:$D$48,2,0),"")</f>
        <v/>
      </c>
      <c r="AJ1869" t="b">
        <f t="shared" si="189"/>
        <v>0</v>
      </c>
    </row>
    <row r="1870" spans="2:36" ht="14.4" x14ac:dyDescent="0.3">
      <c r="B1870" s="70"/>
      <c r="C1870" s="58"/>
      <c r="D1870" s="63"/>
      <c r="E1870" s="58"/>
      <c r="F1870" s="58"/>
      <c r="G1870" s="44"/>
      <c r="H1870" s="45"/>
      <c r="I1870" s="45"/>
      <c r="J1870" s="38" t="str">
        <f t="shared" si="185"/>
        <v/>
      </c>
      <c r="K1870" s="39" t="str">
        <f t="shared" si="187"/>
        <v/>
      </c>
      <c r="M1870" s="3"/>
      <c r="N1870" s="1"/>
      <c r="O1870" s="1"/>
      <c r="P1870" s="1"/>
      <c r="Q1870" s="1"/>
      <c r="R1870" s="1"/>
      <c r="S1870" s="1"/>
      <c r="T1870" s="1"/>
      <c r="U1870" s="1"/>
      <c r="V1870" s="1"/>
      <c r="W1870" s="1"/>
      <c r="X1870" s="1"/>
      <c r="Y1870" s="1"/>
      <c r="Z1870" s="1"/>
      <c r="AA1870" s="1"/>
      <c r="AB1870" s="17" t="str">
        <f t="shared" si="186"/>
        <v>-1</v>
      </c>
      <c r="AC1870" s="17">
        <f>IFERROR(INDEX(Factors!$C$59:$C$70,MATCH(AB1870,Factors!$B$59:$B$70,1),1),0)</f>
        <v>0</v>
      </c>
      <c r="AD1870" s="17">
        <f t="shared" si="188"/>
        <v>0</v>
      </c>
      <c r="AE1870" s="17">
        <f>IFERROR(INDEX(Factors!$B$6:$B$15,MATCH('INPUT - Census'!E1870,Factors!$C$6:$C$15,0),1),0)</f>
        <v>0</v>
      </c>
      <c r="AF1870" s="18">
        <f>IFERROR(INDEX(Factors!$B$16:$B$39,MATCH('INPUT - Census'!C1870,Factors!$C$16:$C$35,0),1),0)</f>
        <v>0</v>
      </c>
      <c r="AG1870" s="19">
        <f>IFERROR(INDEX(Factors!$B$40:$B$44,MATCH('INPUT - Census'!F1870,Factors!$C$40:$C$44,0),1),0)</f>
        <v>0</v>
      </c>
      <c r="AH1870" s="21" t="str">
        <f t="shared" si="190"/>
        <v/>
      </c>
      <c r="AI1870" s="1" t="str">
        <f>IFERROR(VLOOKUP(H1870,Factors!$C$45:$D$48,2,0),"")</f>
        <v/>
      </c>
      <c r="AJ1870" t="b">
        <f t="shared" si="189"/>
        <v>0</v>
      </c>
    </row>
    <row r="1871" spans="2:36" ht="14.4" x14ac:dyDescent="0.3">
      <c r="B1871" s="70"/>
      <c r="C1871" s="58"/>
      <c r="D1871" s="63"/>
      <c r="E1871" s="58"/>
      <c r="F1871" s="58"/>
      <c r="G1871" s="44"/>
      <c r="H1871" s="45"/>
      <c r="I1871" s="45"/>
      <c r="J1871" s="38" t="str">
        <f t="shared" si="185"/>
        <v/>
      </c>
      <c r="K1871" s="39" t="str">
        <f t="shared" si="187"/>
        <v/>
      </c>
      <c r="M1871" s="3"/>
      <c r="N1871" s="1"/>
      <c r="O1871" s="1"/>
      <c r="P1871" s="1"/>
      <c r="Q1871" s="1"/>
      <c r="R1871" s="1"/>
      <c r="S1871" s="1"/>
      <c r="T1871" s="1"/>
      <c r="U1871" s="1"/>
      <c r="V1871" s="1"/>
      <c r="W1871" s="1"/>
      <c r="X1871" s="1"/>
      <c r="Y1871" s="1"/>
      <c r="Z1871" s="1"/>
      <c r="AA1871" s="1"/>
      <c r="AB1871" s="17" t="str">
        <f t="shared" si="186"/>
        <v>-1</v>
      </c>
      <c r="AC1871" s="17">
        <f>IFERROR(INDEX(Factors!$C$59:$C$70,MATCH(AB1871,Factors!$B$59:$B$70,1),1),0)</f>
        <v>0</v>
      </c>
      <c r="AD1871" s="17">
        <f t="shared" si="188"/>
        <v>0</v>
      </c>
      <c r="AE1871" s="17">
        <f>IFERROR(INDEX(Factors!$B$6:$B$15,MATCH('INPUT - Census'!E1871,Factors!$C$6:$C$15,0),1),0)</f>
        <v>0</v>
      </c>
      <c r="AF1871" s="18">
        <f>IFERROR(INDEX(Factors!$B$16:$B$39,MATCH('INPUT - Census'!C1871,Factors!$C$16:$C$35,0),1),0)</f>
        <v>0</v>
      </c>
      <c r="AG1871" s="19">
        <f>IFERROR(INDEX(Factors!$B$40:$B$44,MATCH('INPUT - Census'!F1871,Factors!$C$40:$C$44,0),1),0)</f>
        <v>0</v>
      </c>
      <c r="AH1871" s="21" t="str">
        <f t="shared" si="190"/>
        <v/>
      </c>
      <c r="AI1871" s="1" t="str">
        <f>IFERROR(VLOOKUP(H1871,Factors!$C$45:$D$48,2,0),"")</f>
        <v/>
      </c>
      <c r="AJ1871" t="b">
        <f t="shared" si="189"/>
        <v>0</v>
      </c>
    </row>
    <row r="1872" spans="2:36" ht="14.4" x14ac:dyDescent="0.3">
      <c r="B1872" s="70"/>
      <c r="C1872" s="58"/>
      <c r="D1872" s="63"/>
      <c r="E1872" s="58"/>
      <c r="F1872" s="58"/>
      <c r="G1872" s="44"/>
      <c r="H1872" s="45"/>
      <c r="I1872" s="45"/>
      <c r="J1872" s="38" t="str">
        <f t="shared" si="185"/>
        <v/>
      </c>
      <c r="K1872" s="39" t="str">
        <f t="shared" si="187"/>
        <v/>
      </c>
      <c r="M1872" s="3"/>
      <c r="N1872" s="1"/>
      <c r="O1872" s="1"/>
      <c r="P1872" s="1"/>
      <c r="Q1872" s="1"/>
      <c r="R1872" s="1"/>
      <c r="S1872" s="1"/>
      <c r="T1872" s="1"/>
      <c r="U1872" s="1"/>
      <c r="V1872" s="1"/>
      <c r="W1872" s="1"/>
      <c r="X1872" s="1"/>
      <c r="Y1872" s="1"/>
      <c r="Z1872" s="1"/>
      <c r="AA1872" s="1"/>
      <c r="AB1872" s="17" t="str">
        <f t="shared" si="186"/>
        <v>-1</v>
      </c>
      <c r="AC1872" s="17">
        <f>IFERROR(INDEX(Factors!$C$59:$C$70,MATCH(AB1872,Factors!$B$59:$B$70,1),1),0)</f>
        <v>0</v>
      </c>
      <c r="AD1872" s="17">
        <f t="shared" si="188"/>
        <v>0</v>
      </c>
      <c r="AE1872" s="17">
        <f>IFERROR(INDEX(Factors!$B$6:$B$15,MATCH('INPUT - Census'!E1872,Factors!$C$6:$C$15,0),1),0)</f>
        <v>0</v>
      </c>
      <c r="AF1872" s="18">
        <f>IFERROR(INDEX(Factors!$B$16:$B$39,MATCH('INPUT - Census'!C1872,Factors!$C$16:$C$35,0),1),0)</f>
        <v>0</v>
      </c>
      <c r="AG1872" s="19">
        <f>IFERROR(INDEX(Factors!$B$40:$B$44,MATCH('INPUT - Census'!F1872,Factors!$C$40:$C$44,0),1),0)</f>
        <v>0</v>
      </c>
      <c r="AH1872" s="21" t="str">
        <f t="shared" si="190"/>
        <v/>
      </c>
      <c r="AI1872" s="1" t="str">
        <f>IFERROR(VLOOKUP(H1872,Factors!$C$45:$D$48,2,0),"")</f>
        <v/>
      </c>
      <c r="AJ1872" t="b">
        <f t="shared" si="189"/>
        <v>0</v>
      </c>
    </row>
    <row r="1873" spans="2:36" ht="14.4" x14ac:dyDescent="0.3">
      <c r="B1873" s="70"/>
      <c r="C1873" s="58"/>
      <c r="D1873" s="63"/>
      <c r="E1873" s="58"/>
      <c r="F1873" s="58"/>
      <c r="G1873" s="44"/>
      <c r="H1873" s="45"/>
      <c r="I1873" s="45"/>
      <c r="J1873" s="38" t="str">
        <f t="shared" si="185"/>
        <v/>
      </c>
      <c r="K1873" s="39" t="str">
        <f t="shared" si="187"/>
        <v/>
      </c>
      <c r="M1873" s="3"/>
      <c r="N1873" s="1"/>
      <c r="O1873" s="1"/>
      <c r="P1873" s="1"/>
      <c r="Q1873" s="1"/>
      <c r="R1873" s="1"/>
      <c r="S1873" s="1"/>
      <c r="T1873" s="1"/>
      <c r="U1873" s="1"/>
      <c r="V1873" s="1"/>
      <c r="W1873" s="1"/>
      <c r="X1873" s="1"/>
      <c r="Y1873" s="1"/>
      <c r="Z1873" s="1"/>
      <c r="AA1873" s="1"/>
      <c r="AB1873" s="17" t="str">
        <f t="shared" si="186"/>
        <v>-1</v>
      </c>
      <c r="AC1873" s="17">
        <f>IFERROR(INDEX(Factors!$C$59:$C$70,MATCH(AB1873,Factors!$B$59:$B$70,1),1),0)</f>
        <v>0</v>
      </c>
      <c r="AD1873" s="17">
        <f t="shared" si="188"/>
        <v>0</v>
      </c>
      <c r="AE1873" s="17">
        <f>IFERROR(INDEX(Factors!$B$6:$B$15,MATCH('INPUT - Census'!E1873,Factors!$C$6:$C$15,0),1),0)</f>
        <v>0</v>
      </c>
      <c r="AF1873" s="18">
        <f>IFERROR(INDEX(Factors!$B$16:$B$39,MATCH('INPUT - Census'!C1873,Factors!$C$16:$C$35,0),1),0)</f>
        <v>0</v>
      </c>
      <c r="AG1873" s="19">
        <f>IFERROR(INDEX(Factors!$B$40:$B$44,MATCH('INPUT - Census'!F1873,Factors!$C$40:$C$44,0),1),0)</f>
        <v>0</v>
      </c>
      <c r="AH1873" s="21" t="str">
        <f t="shared" si="190"/>
        <v/>
      </c>
      <c r="AI1873" s="1" t="str">
        <f>IFERROR(VLOOKUP(H1873,Factors!$C$45:$D$48,2,0),"")</f>
        <v/>
      </c>
      <c r="AJ1873" t="b">
        <f t="shared" si="189"/>
        <v>0</v>
      </c>
    </row>
    <row r="1874" spans="2:36" ht="14.4" x14ac:dyDescent="0.3">
      <c r="B1874" s="70"/>
      <c r="C1874" s="58"/>
      <c r="D1874" s="63"/>
      <c r="E1874" s="58"/>
      <c r="F1874" s="58"/>
      <c r="G1874" s="44"/>
      <c r="H1874" s="45"/>
      <c r="I1874" s="45"/>
      <c r="J1874" s="38" t="str">
        <f t="shared" si="185"/>
        <v/>
      </c>
      <c r="K1874" s="39" t="str">
        <f t="shared" si="187"/>
        <v/>
      </c>
      <c r="M1874" s="3"/>
      <c r="N1874" s="1"/>
      <c r="O1874" s="1"/>
      <c r="P1874" s="1"/>
      <c r="Q1874" s="1"/>
      <c r="R1874" s="1"/>
      <c r="S1874" s="1"/>
      <c r="T1874" s="1"/>
      <c r="U1874" s="1"/>
      <c r="V1874" s="1"/>
      <c r="W1874" s="1"/>
      <c r="X1874" s="1"/>
      <c r="Y1874" s="1"/>
      <c r="Z1874" s="1"/>
      <c r="AA1874" s="1"/>
      <c r="AB1874" s="17" t="str">
        <f t="shared" si="186"/>
        <v>-1</v>
      </c>
      <c r="AC1874" s="17">
        <f>IFERROR(INDEX(Factors!$C$59:$C$70,MATCH(AB1874,Factors!$B$59:$B$70,1),1),0)</f>
        <v>0</v>
      </c>
      <c r="AD1874" s="17">
        <f t="shared" si="188"/>
        <v>0</v>
      </c>
      <c r="AE1874" s="17">
        <f>IFERROR(INDEX(Factors!$B$6:$B$15,MATCH('INPUT - Census'!E1874,Factors!$C$6:$C$15,0),1),0)</f>
        <v>0</v>
      </c>
      <c r="AF1874" s="18">
        <f>IFERROR(INDEX(Factors!$B$16:$B$39,MATCH('INPUT - Census'!C1874,Factors!$C$16:$C$35,0),1),0)</f>
        <v>0</v>
      </c>
      <c r="AG1874" s="19">
        <f>IFERROR(INDEX(Factors!$B$40:$B$44,MATCH('INPUT - Census'!F1874,Factors!$C$40:$C$44,0),1),0)</f>
        <v>0</v>
      </c>
      <c r="AH1874" s="21" t="str">
        <f t="shared" si="190"/>
        <v/>
      </c>
      <c r="AI1874" s="1" t="str">
        <f>IFERROR(VLOOKUP(H1874,Factors!$C$45:$D$48,2,0),"")</f>
        <v/>
      </c>
      <c r="AJ1874" t="b">
        <f t="shared" si="189"/>
        <v>0</v>
      </c>
    </row>
    <row r="1875" spans="2:36" ht="14.4" x14ac:dyDescent="0.3">
      <c r="B1875" s="70"/>
      <c r="C1875" s="58"/>
      <c r="D1875" s="63"/>
      <c r="E1875" s="58"/>
      <c r="F1875" s="58"/>
      <c r="G1875" s="44"/>
      <c r="H1875" s="45"/>
      <c r="I1875" s="45"/>
      <c r="J1875" s="38" t="str">
        <f t="shared" si="185"/>
        <v/>
      </c>
      <c r="K1875" s="39" t="str">
        <f t="shared" si="187"/>
        <v/>
      </c>
      <c r="M1875" s="3"/>
      <c r="N1875" s="1"/>
      <c r="O1875" s="1"/>
      <c r="P1875" s="1"/>
      <c r="Q1875" s="1"/>
      <c r="R1875" s="1"/>
      <c r="S1875" s="1"/>
      <c r="T1875" s="1"/>
      <c r="U1875" s="1"/>
      <c r="V1875" s="1"/>
      <c r="W1875" s="1"/>
      <c r="X1875" s="1"/>
      <c r="Y1875" s="1"/>
      <c r="Z1875" s="1"/>
      <c r="AA1875" s="1"/>
      <c r="AB1875" s="17" t="str">
        <f t="shared" si="186"/>
        <v>-1</v>
      </c>
      <c r="AC1875" s="17">
        <f>IFERROR(INDEX(Factors!$C$59:$C$70,MATCH(AB1875,Factors!$B$59:$B$70,1),1),0)</f>
        <v>0</v>
      </c>
      <c r="AD1875" s="17">
        <f t="shared" si="188"/>
        <v>0</v>
      </c>
      <c r="AE1875" s="17">
        <f>IFERROR(INDEX(Factors!$B$6:$B$15,MATCH('INPUT - Census'!E1875,Factors!$C$6:$C$15,0),1),0)</f>
        <v>0</v>
      </c>
      <c r="AF1875" s="18">
        <f>IFERROR(INDEX(Factors!$B$16:$B$39,MATCH('INPUT - Census'!C1875,Factors!$C$16:$C$35,0),1),0)</f>
        <v>0</v>
      </c>
      <c r="AG1875" s="19">
        <f>IFERROR(INDEX(Factors!$B$40:$B$44,MATCH('INPUT - Census'!F1875,Factors!$C$40:$C$44,0),1),0)</f>
        <v>0</v>
      </c>
      <c r="AH1875" s="21" t="str">
        <f t="shared" si="190"/>
        <v/>
      </c>
      <c r="AI1875" s="1" t="str">
        <f>IFERROR(VLOOKUP(H1875,Factors!$C$45:$D$48,2,0),"")</f>
        <v/>
      </c>
      <c r="AJ1875" t="b">
        <f t="shared" si="189"/>
        <v>0</v>
      </c>
    </row>
    <row r="1876" spans="2:36" ht="14.4" x14ac:dyDescent="0.3">
      <c r="B1876" s="70"/>
      <c r="C1876" s="58"/>
      <c r="D1876" s="63"/>
      <c r="E1876" s="58"/>
      <c r="F1876" s="58"/>
      <c r="G1876" s="44"/>
      <c r="H1876" s="45"/>
      <c r="I1876" s="45"/>
      <c r="J1876" s="38" t="str">
        <f t="shared" si="185"/>
        <v/>
      </c>
      <c r="K1876" s="39" t="str">
        <f t="shared" si="187"/>
        <v/>
      </c>
      <c r="M1876" s="3"/>
      <c r="N1876" s="1"/>
      <c r="O1876" s="1"/>
      <c r="P1876" s="1"/>
      <c r="Q1876" s="1"/>
      <c r="R1876" s="1"/>
      <c r="S1876" s="1"/>
      <c r="T1876" s="1"/>
      <c r="U1876" s="1"/>
      <c r="V1876" s="1"/>
      <c r="W1876" s="1"/>
      <c r="X1876" s="1"/>
      <c r="Y1876" s="1"/>
      <c r="Z1876" s="1"/>
      <c r="AA1876" s="1"/>
      <c r="AB1876" s="17" t="str">
        <f t="shared" si="186"/>
        <v>-1</v>
      </c>
      <c r="AC1876" s="17">
        <f>IFERROR(INDEX(Factors!$C$59:$C$70,MATCH(AB1876,Factors!$B$59:$B$70,1),1),0)</f>
        <v>0</v>
      </c>
      <c r="AD1876" s="17">
        <f t="shared" si="188"/>
        <v>0</v>
      </c>
      <c r="AE1876" s="17">
        <f>IFERROR(INDEX(Factors!$B$6:$B$15,MATCH('INPUT - Census'!E1876,Factors!$C$6:$C$15,0),1),0)</f>
        <v>0</v>
      </c>
      <c r="AF1876" s="18">
        <f>IFERROR(INDEX(Factors!$B$16:$B$39,MATCH('INPUT - Census'!C1876,Factors!$C$16:$C$35,0),1),0)</f>
        <v>0</v>
      </c>
      <c r="AG1876" s="19">
        <f>IFERROR(INDEX(Factors!$B$40:$B$44,MATCH('INPUT - Census'!F1876,Factors!$C$40:$C$44,0),1),0)</f>
        <v>0</v>
      </c>
      <c r="AH1876" s="21" t="str">
        <f t="shared" si="190"/>
        <v/>
      </c>
      <c r="AI1876" s="1" t="str">
        <f>IFERROR(VLOOKUP(H1876,Factors!$C$45:$D$48,2,0),"")</f>
        <v/>
      </c>
      <c r="AJ1876" t="b">
        <f t="shared" si="189"/>
        <v>0</v>
      </c>
    </row>
    <row r="1877" spans="2:36" ht="14.4" x14ac:dyDescent="0.3">
      <c r="B1877" s="70"/>
      <c r="C1877" s="58"/>
      <c r="D1877" s="63"/>
      <c r="E1877" s="58"/>
      <c r="F1877" s="58"/>
      <c r="G1877" s="44"/>
      <c r="H1877" s="45"/>
      <c r="I1877" s="45"/>
      <c r="J1877" s="38" t="str">
        <f t="shared" si="185"/>
        <v/>
      </c>
      <c r="K1877" s="39" t="str">
        <f t="shared" si="187"/>
        <v/>
      </c>
      <c r="M1877" s="3"/>
      <c r="N1877" s="1"/>
      <c r="O1877" s="1"/>
      <c r="P1877" s="1"/>
      <c r="Q1877" s="1"/>
      <c r="R1877" s="1"/>
      <c r="S1877" s="1"/>
      <c r="T1877" s="1"/>
      <c r="U1877" s="1"/>
      <c r="V1877" s="1"/>
      <c r="W1877" s="1"/>
      <c r="X1877" s="1"/>
      <c r="Y1877" s="1"/>
      <c r="Z1877" s="1"/>
      <c r="AA1877" s="1"/>
      <c r="AB1877" s="17" t="str">
        <f t="shared" si="186"/>
        <v>-1</v>
      </c>
      <c r="AC1877" s="17">
        <f>IFERROR(INDEX(Factors!$C$59:$C$70,MATCH(AB1877,Factors!$B$59:$B$70,1),1),0)</f>
        <v>0</v>
      </c>
      <c r="AD1877" s="17">
        <f t="shared" si="188"/>
        <v>0</v>
      </c>
      <c r="AE1877" s="17">
        <f>IFERROR(INDEX(Factors!$B$6:$B$15,MATCH('INPUT - Census'!E1877,Factors!$C$6:$C$15,0),1),0)</f>
        <v>0</v>
      </c>
      <c r="AF1877" s="18">
        <f>IFERROR(INDEX(Factors!$B$16:$B$39,MATCH('INPUT - Census'!C1877,Factors!$C$16:$C$35,0),1),0)</f>
        <v>0</v>
      </c>
      <c r="AG1877" s="19">
        <f>IFERROR(INDEX(Factors!$B$40:$B$44,MATCH('INPUT - Census'!F1877,Factors!$C$40:$C$44,0),1),0)</f>
        <v>0</v>
      </c>
      <c r="AH1877" s="21" t="str">
        <f t="shared" si="190"/>
        <v/>
      </c>
      <c r="AI1877" s="1" t="str">
        <f>IFERROR(VLOOKUP(H1877,Factors!$C$45:$D$48,2,0),"")</f>
        <v/>
      </c>
      <c r="AJ1877" t="b">
        <f t="shared" si="189"/>
        <v>0</v>
      </c>
    </row>
    <row r="1878" spans="2:36" ht="14.4" x14ac:dyDescent="0.3">
      <c r="B1878" s="70"/>
      <c r="C1878" s="58"/>
      <c r="D1878" s="63"/>
      <c r="E1878" s="58"/>
      <c r="F1878" s="58"/>
      <c r="G1878" s="44"/>
      <c r="H1878" s="45"/>
      <c r="I1878" s="45"/>
      <c r="J1878" s="38" t="str">
        <f t="shared" si="185"/>
        <v/>
      </c>
      <c r="K1878" s="39" t="str">
        <f t="shared" si="187"/>
        <v/>
      </c>
      <c r="M1878" s="3"/>
      <c r="N1878" s="1"/>
      <c r="O1878" s="1"/>
      <c r="P1878" s="1"/>
      <c r="Q1878" s="1"/>
      <c r="R1878" s="1"/>
      <c r="S1878" s="1"/>
      <c r="T1878" s="1"/>
      <c r="U1878" s="1"/>
      <c r="V1878" s="1"/>
      <c r="W1878" s="1"/>
      <c r="X1878" s="1"/>
      <c r="Y1878" s="1"/>
      <c r="Z1878" s="1"/>
      <c r="AA1878" s="1"/>
      <c r="AB1878" s="17" t="str">
        <f t="shared" si="186"/>
        <v>-1</v>
      </c>
      <c r="AC1878" s="17">
        <f>IFERROR(INDEX(Factors!$C$59:$C$70,MATCH(AB1878,Factors!$B$59:$B$70,1),1),0)</f>
        <v>0</v>
      </c>
      <c r="AD1878" s="17">
        <f t="shared" si="188"/>
        <v>0</v>
      </c>
      <c r="AE1878" s="17">
        <f>IFERROR(INDEX(Factors!$B$6:$B$15,MATCH('INPUT - Census'!E1878,Factors!$C$6:$C$15,0),1),0)</f>
        <v>0</v>
      </c>
      <c r="AF1878" s="18">
        <f>IFERROR(INDEX(Factors!$B$16:$B$39,MATCH('INPUT - Census'!C1878,Factors!$C$16:$C$35,0),1),0)</f>
        <v>0</v>
      </c>
      <c r="AG1878" s="19">
        <f>IFERROR(INDEX(Factors!$B$40:$B$44,MATCH('INPUT - Census'!F1878,Factors!$C$40:$C$44,0),1),0)</f>
        <v>0</v>
      </c>
      <c r="AH1878" s="21" t="str">
        <f t="shared" si="190"/>
        <v/>
      </c>
      <c r="AI1878" s="1" t="str">
        <f>IFERROR(VLOOKUP(H1878,Factors!$C$45:$D$48,2,0),"")</f>
        <v/>
      </c>
      <c r="AJ1878" t="b">
        <f t="shared" si="189"/>
        <v>0</v>
      </c>
    </row>
    <row r="1879" spans="2:36" ht="14.4" x14ac:dyDescent="0.3">
      <c r="B1879" s="70"/>
      <c r="C1879" s="58"/>
      <c r="D1879" s="63"/>
      <c r="E1879" s="58"/>
      <c r="F1879" s="58"/>
      <c r="G1879" s="44"/>
      <c r="H1879" s="45"/>
      <c r="I1879" s="45"/>
      <c r="J1879" s="38" t="str">
        <f t="shared" si="185"/>
        <v/>
      </c>
      <c r="K1879" s="39" t="str">
        <f t="shared" si="187"/>
        <v/>
      </c>
      <c r="M1879" s="3"/>
      <c r="N1879" s="1"/>
      <c r="O1879" s="1"/>
      <c r="P1879" s="1"/>
      <c r="Q1879" s="1"/>
      <c r="R1879" s="1"/>
      <c r="S1879" s="1"/>
      <c r="T1879" s="1"/>
      <c r="U1879" s="1"/>
      <c r="V1879" s="1"/>
      <c r="W1879" s="1"/>
      <c r="X1879" s="1"/>
      <c r="Y1879" s="1"/>
      <c r="Z1879" s="1"/>
      <c r="AA1879" s="1"/>
      <c r="AB1879" s="17" t="str">
        <f t="shared" si="186"/>
        <v>-1</v>
      </c>
      <c r="AC1879" s="17">
        <f>IFERROR(INDEX(Factors!$C$59:$C$70,MATCH(AB1879,Factors!$B$59:$B$70,1),1),0)</f>
        <v>0</v>
      </c>
      <c r="AD1879" s="17">
        <f t="shared" si="188"/>
        <v>0</v>
      </c>
      <c r="AE1879" s="17">
        <f>IFERROR(INDEX(Factors!$B$6:$B$15,MATCH('INPUT - Census'!E1879,Factors!$C$6:$C$15,0),1),0)</f>
        <v>0</v>
      </c>
      <c r="AF1879" s="18">
        <f>IFERROR(INDEX(Factors!$B$16:$B$39,MATCH('INPUT - Census'!C1879,Factors!$C$16:$C$35,0),1),0)</f>
        <v>0</v>
      </c>
      <c r="AG1879" s="19">
        <f>IFERROR(INDEX(Factors!$B$40:$B$44,MATCH('INPUT - Census'!F1879,Factors!$C$40:$C$44,0),1),0)</f>
        <v>0</v>
      </c>
      <c r="AH1879" s="21" t="str">
        <f t="shared" si="190"/>
        <v/>
      </c>
      <c r="AI1879" s="1" t="str">
        <f>IFERROR(VLOOKUP(H1879,Factors!$C$45:$D$48,2,0),"")</f>
        <v/>
      </c>
      <c r="AJ1879" t="b">
        <f t="shared" si="189"/>
        <v>0</v>
      </c>
    </row>
    <row r="1880" spans="2:36" ht="14.4" x14ac:dyDescent="0.3">
      <c r="B1880" s="70"/>
      <c r="C1880" s="58"/>
      <c r="D1880" s="63"/>
      <c r="E1880" s="58"/>
      <c r="F1880" s="58"/>
      <c r="G1880" s="44"/>
      <c r="H1880" s="45"/>
      <c r="I1880" s="45"/>
      <c r="J1880" s="38" t="str">
        <f t="shared" si="185"/>
        <v/>
      </c>
      <c r="K1880" s="39" t="str">
        <f t="shared" si="187"/>
        <v/>
      </c>
      <c r="M1880" s="3"/>
      <c r="N1880" s="1"/>
      <c r="O1880" s="1"/>
      <c r="P1880" s="1"/>
      <c r="Q1880" s="1"/>
      <c r="R1880" s="1"/>
      <c r="S1880" s="1"/>
      <c r="T1880" s="1"/>
      <c r="U1880" s="1"/>
      <c r="V1880" s="1"/>
      <c r="W1880" s="1"/>
      <c r="X1880" s="1"/>
      <c r="Y1880" s="1"/>
      <c r="Z1880" s="1"/>
      <c r="AA1880" s="1"/>
      <c r="AB1880" s="17" t="str">
        <f t="shared" si="186"/>
        <v>-1</v>
      </c>
      <c r="AC1880" s="17">
        <f>IFERROR(INDEX(Factors!$C$59:$C$70,MATCH(AB1880,Factors!$B$59:$B$70,1),1),0)</f>
        <v>0</v>
      </c>
      <c r="AD1880" s="17">
        <f t="shared" si="188"/>
        <v>0</v>
      </c>
      <c r="AE1880" s="17">
        <f>IFERROR(INDEX(Factors!$B$6:$B$15,MATCH('INPUT - Census'!E1880,Factors!$C$6:$C$15,0),1),0)</f>
        <v>0</v>
      </c>
      <c r="AF1880" s="18">
        <f>IFERROR(INDEX(Factors!$B$16:$B$39,MATCH('INPUT - Census'!C1880,Factors!$C$16:$C$35,0),1),0)</f>
        <v>0</v>
      </c>
      <c r="AG1880" s="19">
        <f>IFERROR(INDEX(Factors!$B$40:$B$44,MATCH('INPUT - Census'!F1880,Factors!$C$40:$C$44,0),1),0)</f>
        <v>0</v>
      </c>
      <c r="AH1880" s="21" t="str">
        <f t="shared" si="190"/>
        <v/>
      </c>
      <c r="AI1880" s="1" t="str">
        <f>IFERROR(VLOOKUP(H1880,Factors!$C$45:$D$48,2,0),"")</f>
        <v/>
      </c>
      <c r="AJ1880" t="b">
        <f t="shared" si="189"/>
        <v>0</v>
      </c>
    </row>
    <row r="1881" spans="2:36" ht="14.4" x14ac:dyDescent="0.3">
      <c r="B1881" s="70"/>
      <c r="C1881" s="58"/>
      <c r="D1881" s="63"/>
      <c r="E1881" s="58"/>
      <c r="F1881" s="58"/>
      <c r="G1881" s="44"/>
      <c r="H1881" s="45"/>
      <c r="I1881" s="45"/>
      <c r="J1881" s="38" t="str">
        <f t="shared" si="185"/>
        <v/>
      </c>
      <c r="K1881" s="39" t="str">
        <f t="shared" si="187"/>
        <v/>
      </c>
      <c r="M1881" s="3"/>
      <c r="N1881" s="1"/>
      <c r="O1881" s="1"/>
      <c r="P1881" s="1"/>
      <c r="Q1881" s="1"/>
      <c r="R1881" s="1"/>
      <c r="S1881" s="1"/>
      <c r="T1881" s="1"/>
      <c r="U1881" s="1"/>
      <c r="V1881" s="1"/>
      <c r="W1881" s="1"/>
      <c r="X1881" s="1"/>
      <c r="Y1881" s="1"/>
      <c r="Z1881" s="1"/>
      <c r="AA1881" s="1"/>
      <c r="AB1881" s="17" t="str">
        <f t="shared" si="186"/>
        <v>-1</v>
      </c>
      <c r="AC1881" s="17">
        <f>IFERROR(INDEX(Factors!$C$59:$C$70,MATCH(AB1881,Factors!$B$59:$B$70,1),1),0)</f>
        <v>0</v>
      </c>
      <c r="AD1881" s="17">
        <f t="shared" si="188"/>
        <v>0</v>
      </c>
      <c r="AE1881" s="17">
        <f>IFERROR(INDEX(Factors!$B$6:$B$15,MATCH('INPUT - Census'!E1881,Factors!$C$6:$C$15,0),1),0)</f>
        <v>0</v>
      </c>
      <c r="AF1881" s="18">
        <f>IFERROR(INDEX(Factors!$B$16:$B$39,MATCH('INPUT - Census'!C1881,Factors!$C$16:$C$35,0),1),0)</f>
        <v>0</v>
      </c>
      <c r="AG1881" s="19">
        <f>IFERROR(INDEX(Factors!$B$40:$B$44,MATCH('INPUT - Census'!F1881,Factors!$C$40:$C$44,0),1),0)</f>
        <v>0</v>
      </c>
      <c r="AH1881" s="21" t="str">
        <f t="shared" si="190"/>
        <v/>
      </c>
      <c r="AI1881" s="1" t="str">
        <f>IFERROR(VLOOKUP(H1881,Factors!$C$45:$D$48,2,0),"")</f>
        <v/>
      </c>
      <c r="AJ1881" t="b">
        <f t="shared" si="189"/>
        <v>0</v>
      </c>
    </row>
    <row r="1882" spans="2:36" ht="14.4" x14ac:dyDescent="0.3">
      <c r="B1882" s="70"/>
      <c r="C1882" s="58"/>
      <c r="D1882" s="63"/>
      <c r="E1882" s="58"/>
      <c r="F1882" s="58"/>
      <c r="G1882" s="44"/>
      <c r="H1882" s="45"/>
      <c r="I1882" s="45"/>
      <c r="J1882" s="38" t="str">
        <f t="shared" si="185"/>
        <v/>
      </c>
      <c r="K1882" s="39" t="str">
        <f t="shared" si="187"/>
        <v/>
      </c>
      <c r="M1882" s="3"/>
      <c r="N1882" s="1"/>
      <c r="O1882" s="1"/>
      <c r="P1882" s="1"/>
      <c r="Q1882" s="1"/>
      <c r="R1882" s="1"/>
      <c r="S1882" s="1"/>
      <c r="T1882" s="1"/>
      <c r="U1882" s="1"/>
      <c r="V1882" s="1"/>
      <c r="W1882" s="1"/>
      <c r="X1882" s="1"/>
      <c r="Y1882" s="1"/>
      <c r="Z1882" s="1"/>
      <c r="AA1882" s="1"/>
      <c r="AB1882" s="17" t="str">
        <f t="shared" si="186"/>
        <v>-1</v>
      </c>
      <c r="AC1882" s="17">
        <f>IFERROR(INDEX(Factors!$C$59:$C$70,MATCH(AB1882,Factors!$B$59:$B$70,1),1),0)</f>
        <v>0</v>
      </c>
      <c r="AD1882" s="17">
        <f t="shared" si="188"/>
        <v>0</v>
      </c>
      <c r="AE1882" s="17">
        <f>IFERROR(INDEX(Factors!$B$6:$B$15,MATCH('INPUT - Census'!E1882,Factors!$C$6:$C$15,0),1),0)</f>
        <v>0</v>
      </c>
      <c r="AF1882" s="18">
        <f>IFERROR(INDEX(Factors!$B$16:$B$39,MATCH('INPUT - Census'!C1882,Factors!$C$16:$C$35,0),1),0)</f>
        <v>0</v>
      </c>
      <c r="AG1882" s="19">
        <f>IFERROR(INDEX(Factors!$B$40:$B$44,MATCH('INPUT - Census'!F1882,Factors!$C$40:$C$44,0),1),0)</f>
        <v>0</v>
      </c>
      <c r="AH1882" s="21" t="str">
        <f t="shared" si="190"/>
        <v/>
      </c>
      <c r="AI1882" s="1" t="str">
        <f>IFERROR(VLOOKUP(H1882,Factors!$C$45:$D$48,2,0),"")</f>
        <v/>
      </c>
      <c r="AJ1882" t="b">
        <f t="shared" si="189"/>
        <v>0</v>
      </c>
    </row>
    <row r="1883" spans="2:36" ht="14.4" x14ac:dyDescent="0.3">
      <c r="B1883" s="70"/>
      <c r="C1883" s="58"/>
      <c r="D1883" s="63"/>
      <c r="E1883" s="58"/>
      <c r="F1883" s="58"/>
      <c r="G1883" s="44"/>
      <c r="H1883" s="45"/>
      <c r="I1883" s="45"/>
      <c r="J1883" s="38" t="str">
        <f t="shared" si="185"/>
        <v/>
      </c>
      <c r="K1883" s="39" t="str">
        <f t="shared" si="187"/>
        <v/>
      </c>
      <c r="M1883" s="3"/>
      <c r="N1883" s="1"/>
      <c r="O1883" s="1"/>
      <c r="P1883" s="1"/>
      <c r="Q1883" s="1"/>
      <c r="R1883" s="1"/>
      <c r="S1883" s="1"/>
      <c r="T1883" s="1"/>
      <c r="U1883" s="1"/>
      <c r="V1883" s="1"/>
      <c r="W1883" s="1"/>
      <c r="X1883" s="1"/>
      <c r="Y1883" s="1"/>
      <c r="Z1883" s="1"/>
      <c r="AA1883" s="1"/>
      <c r="AB1883" s="17" t="str">
        <f t="shared" si="186"/>
        <v>-1</v>
      </c>
      <c r="AC1883" s="17">
        <f>IFERROR(INDEX(Factors!$C$59:$C$70,MATCH(AB1883,Factors!$B$59:$B$70,1),1),0)</f>
        <v>0</v>
      </c>
      <c r="AD1883" s="17">
        <f t="shared" si="188"/>
        <v>0</v>
      </c>
      <c r="AE1883" s="17">
        <f>IFERROR(INDEX(Factors!$B$6:$B$15,MATCH('INPUT - Census'!E1883,Factors!$C$6:$C$15,0),1),0)</f>
        <v>0</v>
      </c>
      <c r="AF1883" s="18">
        <f>IFERROR(INDEX(Factors!$B$16:$B$39,MATCH('INPUT - Census'!C1883,Factors!$C$16:$C$35,0),1),0)</f>
        <v>0</v>
      </c>
      <c r="AG1883" s="19">
        <f>IFERROR(INDEX(Factors!$B$40:$B$44,MATCH('INPUT - Census'!F1883,Factors!$C$40:$C$44,0),1),0)</f>
        <v>0</v>
      </c>
      <c r="AH1883" s="21" t="str">
        <f t="shared" si="190"/>
        <v/>
      </c>
      <c r="AI1883" s="1" t="str">
        <f>IFERROR(VLOOKUP(H1883,Factors!$C$45:$D$48,2,0),"")</f>
        <v/>
      </c>
      <c r="AJ1883" t="b">
        <f t="shared" si="189"/>
        <v>0</v>
      </c>
    </row>
    <row r="1884" spans="2:36" ht="14.4" x14ac:dyDescent="0.3">
      <c r="B1884" s="70"/>
      <c r="C1884" s="58"/>
      <c r="D1884" s="63"/>
      <c r="E1884" s="58"/>
      <c r="F1884" s="58"/>
      <c r="G1884" s="44"/>
      <c r="H1884" s="45"/>
      <c r="I1884" s="45"/>
      <c r="J1884" s="38" t="str">
        <f t="shared" si="185"/>
        <v/>
      </c>
      <c r="K1884" s="39" t="str">
        <f t="shared" si="187"/>
        <v/>
      </c>
      <c r="M1884" s="3"/>
      <c r="N1884" s="1"/>
      <c r="O1884" s="1"/>
      <c r="P1884" s="1"/>
      <c r="Q1884" s="1"/>
      <c r="R1884" s="1"/>
      <c r="S1884" s="1"/>
      <c r="T1884" s="1"/>
      <c r="U1884" s="1"/>
      <c r="V1884" s="1"/>
      <c r="W1884" s="1"/>
      <c r="X1884" s="1"/>
      <c r="Y1884" s="1"/>
      <c r="Z1884" s="1"/>
      <c r="AA1884" s="1"/>
      <c r="AB1884" s="17" t="str">
        <f t="shared" si="186"/>
        <v>-1</v>
      </c>
      <c r="AC1884" s="17">
        <f>IFERROR(INDEX(Factors!$C$59:$C$70,MATCH(AB1884,Factors!$B$59:$B$70,1),1),0)</f>
        <v>0</v>
      </c>
      <c r="AD1884" s="17">
        <f t="shared" si="188"/>
        <v>0</v>
      </c>
      <c r="AE1884" s="17">
        <f>IFERROR(INDEX(Factors!$B$6:$B$15,MATCH('INPUT - Census'!E1884,Factors!$C$6:$C$15,0),1),0)</f>
        <v>0</v>
      </c>
      <c r="AF1884" s="18">
        <f>IFERROR(INDEX(Factors!$B$16:$B$39,MATCH('INPUT - Census'!C1884,Factors!$C$16:$C$35,0),1),0)</f>
        <v>0</v>
      </c>
      <c r="AG1884" s="19">
        <f>IFERROR(INDEX(Factors!$B$40:$B$44,MATCH('INPUT - Census'!F1884,Factors!$C$40:$C$44,0),1),0)</f>
        <v>0</v>
      </c>
      <c r="AH1884" s="21" t="str">
        <f t="shared" si="190"/>
        <v/>
      </c>
      <c r="AI1884" s="1" t="str">
        <f>IFERROR(VLOOKUP(H1884,Factors!$C$45:$D$48,2,0),"")</f>
        <v/>
      </c>
      <c r="AJ1884" t="b">
        <f t="shared" si="189"/>
        <v>0</v>
      </c>
    </row>
    <row r="1885" spans="2:36" ht="14.4" x14ac:dyDescent="0.3">
      <c r="B1885" s="70"/>
      <c r="C1885" s="58"/>
      <c r="D1885" s="63"/>
      <c r="E1885" s="58"/>
      <c r="F1885" s="58"/>
      <c r="G1885" s="44"/>
      <c r="H1885" s="45"/>
      <c r="I1885" s="45"/>
      <c r="J1885" s="38" t="str">
        <f t="shared" si="185"/>
        <v/>
      </c>
      <c r="K1885" s="39" t="str">
        <f t="shared" si="187"/>
        <v/>
      </c>
      <c r="M1885" s="3"/>
      <c r="N1885" s="1"/>
      <c r="O1885" s="1"/>
      <c r="P1885" s="1"/>
      <c r="Q1885" s="1"/>
      <c r="R1885" s="1"/>
      <c r="S1885" s="1"/>
      <c r="T1885" s="1"/>
      <c r="U1885" s="1"/>
      <c r="V1885" s="1"/>
      <c r="W1885" s="1"/>
      <c r="X1885" s="1"/>
      <c r="Y1885" s="1"/>
      <c r="Z1885" s="1"/>
      <c r="AA1885" s="1"/>
      <c r="AB1885" s="17" t="str">
        <f t="shared" si="186"/>
        <v>-1</v>
      </c>
      <c r="AC1885" s="17">
        <f>IFERROR(INDEX(Factors!$C$59:$C$70,MATCH(AB1885,Factors!$B$59:$B$70,1),1),0)</f>
        <v>0</v>
      </c>
      <c r="AD1885" s="17">
        <f t="shared" si="188"/>
        <v>0</v>
      </c>
      <c r="AE1885" s="17">
        <f>IFERROR(INDEX(Factors!$B$6:$B$15,MATCH('INPUT - Census'!E1885,Factors!$C$6:$C$15,0),1),0)</f>
        <v>0</v>
      </c>
      <c r="AF1885" s="18">
        <f>IFERROR(INDEX(Factors!$B$16:$B$39,MATCH('INPUT - Census'!C1885,Factors!$C$16:$C$35,0),1),0)</f>
        <v>0</v>
      </c>
      <c r="AG1885" s="19">
        <f>IFERROR(INDEX(Factors!$B$40:$B$44,MATCH('INPUT - Census'!F1885,Factors!$C$40:$C$44,0),1),0)</f>
        <v>0</v>
      </c>
      <c r="AH1885" s="21" t="str">
        <f t="shared" si="190"/>
        <v/>
      </c>
      <c r="AI1885" s="1" t="str">
        <f>IFERROR(VLOOKUP(H1885,Factors!$C$45:$D$48,2,0),"")</f>
        <v/>
      </c>
      <c r="AJ1885" t="b">
        <f t="shared" si="189"/>
        <v>0</v>
      </c>
    </row>
    <row r="1886" spans="2:36" ht="14.4" x14ac:dyDescent="0.3">
      <c r="B1886" s="70"/>
      <c r="C1886" s="58"/>
      <c r="D1886" s="63"/>
      <c r="E1886" s="58"/>
      <c r="F1886" s="58"/>
      <c r="G1886" s="44"/>
      <c r="H1886" s="45"/>
      <c r="I1886" s="45"/>
      <c r="J1886" s="38" t="str">
        <f t="shared" si="185"/>
        <v/>
      </c>
      <c r="K1886" s="39" t="str">
        <f t="shared" si="187"/>
        <v/>
      </c>
      <c r="M1886" s="3"/>
      <c r="N1886" s="1"/>
      <c r="O1886" s="1"/>
      <c r="P1886" s="1"/>
      <c r="Q1886" s="1"/>
      <c r="R1886" s="1"/>
      <c r="S1886" s="1"/>
      <c r="T1886" s="1"/>
      <c r="U1886" s="1"/>
      <c r="V1886" s="1"/>
      <c r="W1886" s="1"/>
      <c r="X1886" s="1"/>
      <c r="Y1886" s="1"/>
      <c r="Z1886" s="1"/>
      <c r="AA1886" s="1"/>
      <c r="AB1886" s="17" t="str">
        <f t="shared" si="186"/>
        <v>-1</v>
      </c>
      <c r="AC1886" s="17">
        <f>IFERROR(INDEX(Factors!$C$59:$C$70,MATCH(AB1886,Factors!$B$59:$B$70,1),1),0)</f>
        <v>0</v>
      </c>
      <c r="AD1886" s="17">
        <f t="shared" si="188"/>
        <v>0</v>
      </c>
      <c r="AE1886" s="17">
        <f>IFERROR(INDEX(Factors!$B$6:$B$15,MATCH('INPUT - Census'!E1886,Factors!$C$6:$C$15,0),1),0)</f>
        <v>0</v>
      </c>
      <c r="AF1886" s="18">
        <f>IFERROR(INDEX(Factors!$B$16:$B$39,MATCH('INPUT - Census'!C1886,Factors!$C$16:$C$35,0),1),0)</f>
        <v>0</v>
      </c>
      <c r="AG1886" s="19">
        <f>IFERROR(INDEX(Factors!$B$40:$B$44,MATCH('INPUT - Census'!F1886,Factors!$C$40:$C$44,0),1),0)</f>
        <v>0</v>
      </c>
      <c r="AH1886" s="21" t="str">
        <f t="shared" si="190"/>
        <v/>
      </c>
      <c r="AI1886" s="1" t="str">
        <f>IFERROR(VLOOKUP(H1886,Factors!$C$45:$D$48,2,0),"")</f>
        <v/>
      </c>
      <c r="AJ1886" t="b">
        <f t="shared" si="189"/>
        <v>0</v>
      </c>
    </row>
    <row r="1887" spans="2:36" ht="14.4" x14ac:dyDescent="0.3">
      <c r="B1887" s="70"/>
      <c r="C1887" s="58"/>
      <c r="D1887" s="63"/>
      <c r="E1887" s="58"/>
      <c r="F1887" s="58"/>
      <c r="G1887" s="44"/>
      <c r="H1887" s="45"/>
      <c r="I1887" s="45"/>
      <c r="J1887" s="38" t="str">
        <f t="shared" si="185"/>
        <v/>
      </c>
      <c r="K1887" s="39" t="str">
        <f t="shared" si="187"/>
        <v/>
      </c>
      <c r="M1887" s="3"/>
      <c r="N1887" s="1"/>
      <c r="O1887" s="1"/>
      <c r="P1887" s="1"/>
      <c r="Q1887" s="1"/>
      <c r="R1887" s="1"/>
      <c r="S1887" s="1"/>
      <c r="T1887" s="1"/>
      <c r="U1887" s="1"/>
      <c r="V1887" s="1"/>
      <c r="W1887" s="1"/>
      <c r="X1887" s="1"/>
      <c r="Y1887" s="1"/>
      <c r="Z1887" s="1"/>
      <c r="AA1887" s="1"/>
      <c r="AB1887" s="17" t="str">
        <f t="shared" si="186"/>
        <v>-1</v>
      </c>
      <c r="AC1887" s="17">
        <f>IFERROR(INDEX(Factors!$C$59:$C$70,MATCH(AB1887,Factors!$B$59:$B$70,1),1),0)</f>
        <v>0</v>
      </c>
      <c r="AD1887" s="17">
        <f t="shared" si="188"/>
        <v>0</v>
      </c>
      <c r="AE1887" s="17">
        <f>IFERROR(INDEX(Factors!$B$6:$B$15,MATCH('INPUT - Census'!E1887,Factors!$C$6:$C$15,0),1),0)</f>
        <v>0</v>
      </c>
      <c r="AF1887" s="18">
        <f>IFERROR(INDEX(Factors!$B$16:$B$39,MATCH('INPUT - Census'!C1887,Factors!$C$16:$C$35,0),1),0)</f>
        <v>0</v>
      </c>
      <c r="AG1887" s="19">
        <f>IFERROR(INDEX(Factors!$B$40:$B$44,MATCH('INPUT - Census'!F1887,Factors!$C$40:$C$44,0),1),0)</f>
        <v>0</v>
      </c>
      <c r="AH1887" s="21" t="str">
        <f t="shared" si="190"/>
        <v/>
      </c>
      <c r="AI1887" s="1" t="str">
        <f>IFERROR(VLOOKUP(H1887,Factors!$C$45:$D$48,2,0),"")</f>
        <v/>
      </c>
      <c r="AJ1887" t="b">
        <f t="shared" si="189"/>
        <v>0</v>
      </c>
    </row>
    <row r="1888" spans="2:36" ht="14.4" x14ac:dyDescent="0.3">
      <c r="B1888" s="70"/>
      <c r="C1888" s="58"/>
      <c r="D1888" s="63"/>
      <c r="E1888" s="58"/>
      <c r="F1888" s="58"/>
      <c r="G1888" s="44"/>
      <c r="H1888" s="45"/>
      <c r="I1888" s="45"/>
      <c r="J1888" s="38" t="str">
        <f t="shared" si="185"/>
        <v/>
      </c>
      <c r="K1888" s="39" t="str">
        <f t="shared" si="187"/>
        <v/>
      </c>
      <c r="M1888" s="3"/>
      <c r="N1888" s="1"/>
      <c r="O1888" s="1"/>
      <c r="P1888" s="1"/>
      <c r="Q1888" s="1"/>
      <c r="R1888" s="1"/>
      <c r="S1888" s="1"/>
      <c r="T1888" s="1"/>
      <c r="U1888" s="1"/>
      <c r="V1888" s="1"/>
      <c r="W1888" s="1"/>
      <c r="X1888" s="1"/>
      <c r="Y1888" s="1"/>
      <c r="Z1888" s="1"/>
      <c r="AA1888" s="1"/>
      <c r="AB1888" s="17" t="str">
        <f t="shared" si="186"/>
        <v>-1</v>
      </c>
      <c r="AC1888" s="17">
        <f>IFERROR(INDEX(Factors!$C$59:$C$70,MATCH(AB1888,Factors!$B$59:$B$70,1),1),0)</f>
        <v>0</v>
      </c>
      <c r="AD1888" s="17">
        <f t="shared" si="188"/>
        <v>0</v>
      </c>
      <c r="AE1888" s="17">
        <f>IFERROR(INDEX(Factors!$B$6:$B$15,MATCH('INPUT - Census'!E1888,Factors!$C$6:$C$15,0),1),0)</f>
        <v>0</v>
      </c>
      <c r="AF1888" s="18">
        <f>IFERROR(INDEX(Factors!$B$16:$B$39,MATCH('INPUT - Census'!C1888,Factors!$C$16:$C$35,0),1),0)</f>
        <v>0</v>
      </c>
      <c r="AG1888" s="19">
        <f>IFERROR(INDEX(Factors!$B$40:$B$44,MATCH('INPUT - Census'!F1888,Factors!$C$40:$C$44,0),1),0)</f>
        <v>0</v>
      </c>
      <c r="AH1888" s="21" t="str">
        <f t="shared" si="190"/>
        <v/>
      </c>
      <c r="AI1888" s="1" t="str">
        <f>IFERROR(VLOOKUP(H1888,Factors!$C$45:$D$48,2,0),"")</f>
        <v/>
      </c>
      <c r="AJ1888" t="b">
        <f t="shared" si="189"/>
        <v>0</v>
      </c>
    </row>
    <row r="1889" spans="2:36" ht="14.4" x14ac:dyDescent="0.3">
      <c r="B1889" s="70"/>
      <c r="C1889" s="58"/>
      <c r="D1889" s="63"/>
      <c r="E1889" s="58"/>
      <c r="F1889" s="58"/>
      <c r="G1889" s="44"/>
      <c r="H1889" s="45"/>
      <c r="I1889" s="45"/>
      <c r="J1889" s="38" t="str">
        <f t="shared" si="185"/>
        <v/>
      </c>
      <c r="K1889" s="39" t="str">
        <f t="shared" si="187"/>
        <v/>
      </c>
      <c r="M1889" s="3"/>
      <c r="N1889" s="1"/>
      <c r="O1889" s="1"/>
      <c r="P1889" s="1"/>
      <c r="Q1889" s="1"/>
      <c r="R1889" s="1"/>
      <c r="S1889" s="1"/>
      <c r="T1889" s="1"/>
      <c r="U1889" s="1"/>
      <c r="V1889" s="1"/>
      <c r="W1889" s="1"/>
      <c r="X1889" s="1"/>
      <c r="Y1889" s="1"/>
      <c r="Z1889" s="1"/>
      <c r="AA1889" s="1"/>
      <c r="AB1889" s="17" t="str">
        <f t="shared" si="186"/>
        <v>-1</v>
      </c>
      <c r="AC1889" s="17">
        <f>IFERROR(INDEX(Factors!$C$59:$C$70,MATCH(AB1889,Factors!$B$59:$B$70,1),1),0)</f>
        <v>0</v>
      </c>
      <c r="AD1889" s="17">
        <f t="shared" si="188"/>
        <v>0</v>
      </c>
      <c r="AE1889" s="17">
        <f>IFERROR(INDEX(Factors!$B$6:$B$15,MATCH('INPUT - Census'!E1889,Factors!$C$6:$C$15,0),1),0)</f>
        <v>0</v>
      </c>
      <c r="AF1889" s="18">
        <f>IFERROR(INDEX(Factors!$B$16:$B$39,MATCH('INPUT - Census'!C1889,Factors!$C$16:$C$35,0),1),0)</f>
        <v>0</v>
      </c>
      <c r="AG1889" s="19">
        <f>IFERROR(INDEX(Factors!$B$40:$B$44,MATCH('INPUT - Census'!F1889,Factors!$C$40:$C$44,0),1),0)</f>
        <v>0</v>
      </c>
      <c r="AH1889" s="21" t="str">
        <f t="shared" si="190"/>
        <v/>
      </c>
      <c r="AI1889" s="1" t="str">
        <f>IFERROR(VLOOKUP(H1889,Factors!$C$45:$D$48,2,0),"")</f>
        <v/>
      </c>
      <c r="AJ1889" t="b">
        <f t="shared" si="189"/>
        <v>0</v>
      </c>
    </row>
    <row r="1890" spans="2:36" ht="14.4" x14ac:dyDescent="0.3">
      <c r="B1890" s="70"/>
      <c r="C1890" s="58"/>
      <c r="D1890" s="63"/>
      <c r="E1890" s="58"/>
      <c r="F1890" s="58"/>
      <c r="G1890" s="44"/>
      <c r="H1890" s="45"/>
      <c r="I1890" s="45"/>
      <c r="J1890" s="38" t="str">
        <f t="shared" si="185"/>
        <v/>
      </c>
      <c r="K1890" s="39" t="str">
        <f t="shared" si="187"/>
        <v/>
      </c>
      <c r="M1890" s="3"/>
      <c r="N1890" s="1"/>
      <c r="O1890" s="1"/>
      <c r="P1890" s="1"/>
      <c r="Q1890" s="1"/>
      <c r="R1890" s="1"/>
      <c r="S1890" s="1"/>
      <c r="T1890" s="1"/>
      <c r="U1890" s="1"/>
      <c r="V1890" s="1"/>
      <c r="W1890" s="1"/>
      <c r="X1890" s="1"/>
      <c r="Y1890" s="1"/>
      <c r="Z1890" s="1"/>
      <c r="AA1890" s="1"/>
      <c r="AB1890" s="17" t="str">
        <f t="shared" si="186"/>
        <v>-1</v>
      </c>
      <c r="AC1890" s="17">
        <f>IFERROR(INDEX(Factors!$C$59:$C$70,MATCH(AB1890,Factors!$B$59:$B$70,1),1),0)</f>
        <v>0</v>
      </c>
      <c r="AD1890" s="17">
        <f t="shared" si="188"/>
        <v>0</v>
      </c>
      <c r="AE1890" s="17">
        <f>IFERROR(INDEX(Factors!$B$6:$B$15,MATCH('INPUT - Census'!E1890,Factors!$C$6:$C$15,0),1),0)</f>
        <v>0</v>
      </c>
      <c r="AF1890" s="18">
        <f>IFERROR(INDEX(Factors!$B$16:$B$39,MATCH('INPUT - Census'!C1890,Factors!$C$16:$C$35,0),1),0)</f>
        <v>0</v>
      </c>
      <c r="AG1890" s="19">
        <f>IFERROR(INDEX(Factors!$B$40:$B$44,MATCH('INPUT - Census'!F1890,Factors!$C$40:$C$44,0),1),0)</f>
        <v>0</v>
      </c>
      <c r="AH1890" s="21" t="str">
        <f t="shared" si="190"/>
        <v/>
      </c>
      <c r="AI1890" s="1" t="str">
        <f>IFERROR(VLOOKUP(H1890,Factors!$C$45:$D$48,2,0),"")</f>
        <v/>
      </c>
      <c r="AJ1890" t="b">
        <f t="shared" si="189"/>
        <v>0</v>
      </c>
    </row>
    <row r="1891" spans="2:36" ht="14.4" x14ac:dyDescent="0.3">
      <c r="B1891" s="70"/>
      <c r="C1891" s="58"/>
      <c r="D1891" s="63"/>
      <c r="E1891" s="58"/>
      <c r="F1891" s="58"/>
      <c r="G1891" s="44"/>
      <c r="H1891" s="45"/>
      <c r="I1891" s="45"/>
      <c r="J1891" s="38" t="str">
        <f t="shared" si="185"/>
        <v/>
      </c>
      <c r="K1891" s="39" t="str">
        <f t="shared" si="187"/>
        <v/>
      </c>
      <c r="M1891" s="3"/>
      <c r="N1891" s="1"/>
      <c r="O1891" s="1"/>
      <c r="P1891" s="1"/>
      <c r="Q1891" s="1"/>
      <c r="R1891" s="1"/>
      <c r="S1891" s="1"/>
      <c r="T1891" s="1"/>
      <c r="U1891" s="1"/>
      <c r="V1891" s="1"/>
      <c r="W1891" s="1"/>
      <c r="X1891" s="1"/>
      <c r="Y1891" s="1"/>
      <c r="Z1891" s="1"/>
      <c r="AA1891" s="1"/>
      <c r="AB1891" s="17" t="str">
        <f t="shared" si="186"/>
        <v>-1</v>
      </c>
      <c r="AC1891" s="17">
        <f>IFERROR(INDEX(Factors!$C$59:$C$70,MATCH(AB1891,Factors!$B$59:$B$70,1),1),0)</f>
        <v>0</v>
      </c>
      <c r="AD1891" s="17">
        <f t="shared" si="188"/>
        <v>0</v>
      </c>
      <c r="AE1891" s="17">
        <f>IFERROR(INDEX(Factors!$B$6:$B$15,MATCH('INPUT - Census'!E1891,Factors!$C$6:$C$15,0),1),0)</f>
        <v>0</v>
      </c>
      <c r="AF1891" s="18">
        <f>IFERROR(INDEX(Factors!$B$16:$B$39,MATCH('INPUT - Census'!C1891,Factors!$C$16:$C$35,0),1),0)</f>
        <v>0</v>
      </c>
      <c r="AG1891" s="19">
        <f>IFERROR(INDEX(Factors!$B$40:$B$44,MATCH('INPUT - Census'!F1891,Factors!$C$40:$C$44,0),1),0)</f>
        <v>0</v>
      </c>
      <c r="AH1891" s="21" t="str">
        <f t="shared" si="190"/>
        <v/>
      </c>
      <c r="AI1891" s="1" t="str">
        <f>IFERROR(VLOOKUP(H1891,Factors!$C$45:$D$48,2,0),"")</f>
        <v/>
      </c>
      <c r="AJ1891" t="b">
        <f t="shared" si="189"/>
        <v>0</v>
      </c>
    </row>
    <row r="1892" spans="2:36" ht="14.4" x14ac:dyDescent="0.3">
      <c r="B1892" s="70"/>
      <c r="C1892" s="58"/>
      <c r="D1892" s="63"/>
      <c r="E1892" s="58"/>
      <c r="F1892" s="58"/>
      <c r="G1892" s="44"/>
      <c r="H1892" s="45"/>
      <c r="I1892" s="45"/>
      <c r="J1892" s="38" t="str">
        <f t="shared" si="185"/>
        <v/>
      </c>
      <c r="K1892" s="39" t="str">
        <f t="shared" si="187"/>
        <v/>
      </c>
      <c r="M1892" s="3"/>
      <c r="N1892" s="1"/>
      <c r="O1892" s="1"/>
      <c r="P1892" s="1"/>
      <c r="Q1892" s="1"/>
      <c r="R1892" s="1"/>
      <c r="S1892" s="1"/>
      <c r="T1892" s="1"/>
      <c r="U1892" s="1"/>
      <c r="V1892" s="1"/>
      <c r="W1892" s="1"/>
      <c r="X1892" s="1"/>
      <c r="Y1892" s="1"/>
      <c r="Z1892" s="1"/>
      <c r="AA1892" s="1"/>
      <c r="AB1892" s="17" t="str">
        <f t="shared" si="186"/>
        <v>-1</v>
      </c>
      <c r="AC1892" s="17">
        <f>IFERROR(INDEX(Factors!$C$59:$C$70,MATCH(AB1892,Factors!$B$59:$B$70,1),1),0)</f>
        <v>0</v>
      </c>
      <c r="AD1892" s="17">
        <f t="shared" si="188"/>
        <v>0</v>
      </c>
      <c r="AE1892" s="17">
        <f>IFERROR(INDEX(Factors!$B$6:$B$15,MATCH('INPUT - Census'!E1892,Factors!$C$6:$C$15,0),1),0)</f>
        <v>0</v>
      </c>
      <c r="AF1892" s="18">
        <f>IFERROR(INDEX(Factors!$B$16:$B$39,MATCH('INPUT - Census'!C1892,Factors!$C$16:$C$35,0),1),0)</f>
        <v>0</v>
      </c>
      <c r="AG1892" s="19">
        <f>IFERROR(INDEX(Factors!$B$40:$B$44,MATCH('INPUT - Census'!F1892,Factors!$C$40:$C$44,0),1),0)</f>
        <v>0</v>
      </c>
      <c r="AH1892" s="21" t="str">
        <f t="shared" si="190"/>
        <v/>
      </c>
      <c r="AI1892" s="1" t="str">
        <f>IFERROR(VLOOKUP(H1892,Factors!$C$45:$D$48,2,0),"")</f>
        <v/>
      </c>
      <c r="AJ1892" t="b">
        <f t="shared" si="189"/>
        <v>0</v>
      </c>
    </row>
    <row r="1893" spans="2:36" ht="14.4" x14ac:dyDescent="0.3">
      <c r="B1893" s="70"/>
      <c r="C1893" s="58"/>
      <c r="D1893" s="63"/>
      <c r="E1893" s="58"/>
      <c r="F1893" s="58"/>
      <c r="G1893" s="44"/>
      <c r="H1893" s="45"/>
      <c r="I1893" s="45"/>
      <c r="J1893" s="38" t="str">
        <f t="shared" si="185"/>
        <v/>
      </c>
      <c r="K1893" s="39" t="str">
        <f t="shared" si="187"/>
        <v/>
      </c>
      <c r="M1893" s="3"/>
      <c r="N1893" s="1"/>
      <c r="O1893" s="1"/>
      <c r="P1893" s="1"/>
      <c r="Q1893" s="1"/>
      <c r="R1893" s="1"/>
      <c r="S1893" s="1"/>
      <c r="T1893" s="1"/>
      <c r="U1893" s="1"/>
      <c r="V1893" s="1"/>
      <c r="W1893" s="1"/>
      <c r="X1893" s="1"/>
      <c r="Y1893" s="1"/>
      <c r="Z1893" s="1"/>
      <c r="AA1893" s="1"/>
      <c r="AB1893" s="17" t="str">
        <f t="shared" si="186"/>
        <v>-1</v>
      </c>
      <c r="AC1893" s="17">
        <f>IFERROR(INDEX(Factors!$C$59:$C$70,MATCH(AB1893,Factors!$B$59:$B$70,1),1),0)</f>
        <v>0</v>
      </c>
      <c r="AD1893" s="17">
        <f t="shared" si="188"/>
        <v>0</v>
      </c>
      <c r="AE1893" s="17">
        <f>IFERROR(INDEX(Factors!$B$6:$B$15,MATCH('INPUT - Census'!E1893,Factors!$C$6:$C$15,0),1),0)</f>
        <v>0</v>
      </c>
      <c r="AF1893" s="18">
        <f>IFERROR(INDEX(Factors!$B$16:$B$39,MATCH('INPUT - Census'!C1893,Factors!$C$16:$C$35,0),1),0)</f>
        <v>0</v>
      </c>
      <c r="AG1893" s="19">
        <f>IFERROR(INDEX(Factors!$B$40:$B$44,MATCH('INPUT - Census'!F1893,Factors!$C$40:$C$44,0),1),0)</f>
        <v>0</v>
      </c>
      <c r="AH1893" s="21" t="str">
        <f t="shared" si="190"/>
        <v/>
      </c>
      <c r="AI1893" s="1" t="str">
        <f>IFERROR(VLOOKUP(H1893,Factors!$C$45:$D$48,2,0),"")</f>
        <v/>
      </c>
      <c r="AJ1893" t="b">
        <f t="shared" si="189"/>
        <v>0</v>
      </c>
    </row>
    <row r="1894" spans="2:36" ht="14.4" x14ac:dyDescent="0.3">
      <c r="B1894" s="70"/>
      <c r="C1894" s="58"/>
      <c r="D1894" s="63"/>
      <c r="E1894" s="58"/>
      <c r="F1894" s="58"/>
      <c r="G1894" s="44"/>
      <c r="H1894" s="45"/>
      <c r="I1894" s="45"/>
      <c r="J1894" s="38" t="str">
        <f t="shared" si="185"/>
        <v/>
      </c>
      <c r="K1894" s="39" t="str">
        <f t="shared" si="187"/>
        <v/>
      </c>
      <c r="M1894" s="3"/>
      <c r="N1894" s="1"/>
      <c r="O1894" s="1"/>
      <c r="P1894" s="1"/>
      <c r="Q1894" s="1"/>
      <c r="R1894" s="1"/>
      <c r="S1894" s="1"/>
      <c r="T1894" s="1"/>
      <c r="U1894" s="1"/>
      <c r="V1894" s="1"/>
      <c r="W1894" s="1"/>
      <c r="X1894" s="1"/>
      <c r="Y1894" s="1"/>
      <c r="Z1894" s="1"/>
      <c r="AA1894" s="1"/>
      <c r="AB1894" s="17" t="str">
        <f t="shared" si="186"/>
        <v>-1</v>
      </c>
      <c r="AC1894" s="17">
        <f>IFERROR(INDEX(Factors!$C$59:$C$70,MATCH(AB1894,Factors!$B$59:$B$70,1),1),0)</f>
        <v>0</v>
      </c>
      <c r="AD1894" s="17">
        <f t="shared" si="188"/>
        <v>0</v>
      </c>
      <c r="AE1894" s="17">
        <f>IFERROR(INDEX(Factors!$B$6:$B$15,MATCH('INPUT - Census'!E1894,Factors!$C$6:$C$15,0),1),0)</f>
        <v>0</v>
      </c>
      <c r="AF1894" s="18">
        <f>IFERROR(INDEX(Factors!$B$16:$B$39,MATCH('INPUT - Census'!C1894,Factors!$C$16:$C$35,0),1),0)</f>
        <v>0</v>
      </c>
      <c r="AG1894" s="19">
        <f>IFERROR(INDEX(Factors!$B$40:$B$44,MATCH('INPUT - Census'!F1894,Factors!$C$40:$C$44,0),1),0)</f>
        <v>0</v>
      </c>
      <c r="AH1894" s="21" t="str">
        <f t="shared" si="190"/>
        <v/>
      </c>
      <c r="AI1894" s="1" t="str">
        <f>IFERROR(VLOOKUP(H1894,Factors!$C$45:$D$48,2,0),"")</f>
        <v/>
      </c>
      <c r="AJ1894" t="b">
        <f t="shared" si="189"/>
        <v>0</v>
      </c>
    </row>
    <row r="1895" spans="2:36" ht="14.4" x14ac:dyDescent="0.3">
      <c r="B1895" s="70"/>
      <c r="C1895" s="58"/>
      <c r="D1895" s="63"/>
      <c r="E1895" s="58"/>
      <c r="F1895" s="58"/>
      <c r="G1895" s="44"/>
      <c r="H1895" s="45"/>
      <c r="I1895" s="45"/>
      <c r="J1895" s="38" t="str">
        <f t="shared" si="185"/>
        <v/>
      </c>
      <c r="K1895" s="39" t="str">
        <f t="shared" si="187"/>
        <v/>
      </c>
      <c r="M1895" s="3"/>
      <c r="N1895" s="1"/>
      <c r="O1895" s="1"/>
      <c r="P1895" s="1"/>
      <c r="Q1895" s="1"/>
      <c r="R1895" s="1"/>
      <c r="S1895" s="1"/>
      <c r="T1895" s="1"/>
      <c r="U1895" s="1"/>
      <c r="V1895" s="1"/>
      <c r="W1895" s="1"/>
      <c r="X1895" s="1"/>
      <c r="Y1895" s="1"/>
      <c r="Z1895" s="1"/>
      <c r="AA1895" s="1"/>
      <c r="AB1895" s="17" t="str">
        <f t="shared" si="186"/>
        <v>-1</v>
      </c>
      <c r="AC1895" s="17">
        <f>IFERROR(INDEX(Factors!$C$59:$C$70,MATCH(AB1895,Factors!$B$59:$B$70,1),1),0)</f>
        <v>0</v>
      </c>
      <c r="AD1895" s="17">
        <f t="shared" si="188"/>
        <v>0</v>
      </c>
      <c r="AE1895" s="17">
        <f>IFERROR(INDEX(Factors!$B$6:$B$15,MATCH('INPUT - Census'!E1895,Factors!$C$6:$C$15,0),1),0)</f>
        <v>0</v>
      </c>
      <c r="AF1895" s="18">
        <f>IFERROR(INDEX(Factors!$B$16:$B$39,MATCH('INPUT - Census'!C1895,Factors!$C$16:$C$35,0),1),0)</f>
        <v>0</v>
      </c>
      <c r="AG1895" s="19">
        <f>IFERROR(INDEX(Factors!$B$40:$B$44,MATCH('INPUT - Census'!F1895,Factors!$C$40:$C$44,0),1),0)</f>
        <v>0</v>
      </c>
      <c r="AH1895" s="21" t="str">
        <f t="shared" si="190"/>
        <v/>
      </c>
      <c r="AI1895" s="1" t="str">
        <f>IFERROR(VLOOKUP(H1895,Factors!$C$45:$D$48,2,0),"")</f>
        <v/>
      </c>
      <c r="AJ1895" t="b">
        <f t="shared" si="189"/>
        <v>0</v>
      </c>
    </row>
    <row r="1896" spans="2:36" ht="14.4" x14ac:dyDescent="0.3">
      <c r="B1896" s="70"/>
      <c r="C1896" s="58"/>
      <c r="D1896" s="63"/>
      <c r="E1896" s="58"/>
      <c r="F1896" s="58"/>
      <c r="G1896" s="44"/>
      <c r="H1896" s="45"/>
      <c r="I1896" s="45"/>
      <c r="J1896" s="38" t="str">
        <f t="shared" si="185"/>
        <v/>
      </c>
      <c r="K1896" s="39" t="str">
        <f t="shared" si="187"/>
        <v/>
      </c>
      <c r="M1896" s="3"/>
      <c r="N1896" s="1"/>
      <c r="O1896" s="1"/>
      <c r="P1896" s="1"/>
      <c r="Q1896" s="1"/>
      <c r="R1896" s="1"/>
      <c r="S1896" s="1"/>
      <c r="T1896" s="1"/>
      <c r="U1896" s="1"/>
      <c r="V1896" s="1"/>
      <c r="W1896" s="1"/>
      <c r="X1896" s="1"/>
      <c r="Y1896" s="1"/>
      <c r="Z1896" s="1"/>
      <c r="AA1896" s="1"/>
      <c r="AB1896" s="17" t="str">
        <f t="shared" si="186"/>
        <v>-1</v>
      </c>
      <c r="AC1896" s="17">
        <f>IFERROR(INDEX(Factors!$C$59:$C$70,MATCH(AB1896,Factors!$B$59:$B$70,1),1),0)</f>
        <v>0</v>
      </c>
      <c r="AD1896" s="17">
        <f t="shared" si="188"/>
        <v>0</v>
      </c>
      <c r="AE1896" s="17">
        <f>IFERROR(INDEX(Factors!$B$6:$B$15,MATCH('INPUT - Census'!E1896,Factors!$C$6:$C$15,0),1),0)</f>
        <v>0</v>
      </c>
      <c r="AF1896" s="18">
        <f>IFERROR(INDEX(Factors!$B$16:$B$39,MATCH('INPUT - Census'!C1896,Factors!$C$16:$C$35,0),1),0)</f>
        <v>0</v>
      </c>
      <c r="AG1896" s="19">
        <f>IFERROR(INDEX(Factors!$B$40:$B$44,MATCH('INPUT - Census'!F1896,Factors!$C$40:$C$44,0),1),0)</f>
        <v>0</v>
      </c>
      <c r="AH1896" s="21" t="str">
        <f t="shared" si="190"/>
        <v/>
      </c>
      <c r="AI1896" s="1" t="str">
        <f>IFERROR(VLOOKUP(H1896,Factors!$C$45:$D$48,2,0),"")</f>
        <v/>
      </c>
      <c r="AJ1896" t="b">
        <f t="shared" si="189"/>
        <v>0</v>
      </c>
    </row>
    <row r="1897" spans="2:36" ht="14.4" x14ac:dyDescent="0.3">
      <c r="B1897" s="70"/>
      <c r="C1897" s="58"/>
      <c r="D1897" s="63"/>
      <c r="E1897" s="58"/>
      <c r="F1897" s="58"/>
      <c r="G1897" s="44"/>
      <c r="H1897" s="45"/>
      <c r="I1897" s="45"/>
      <c r="J1897" s="38" t="str">
        <f t="shared" si="185"/>
        <v/>
      </c>
      <c r="K1897" s="39" t="str">
        <f t="shared" si="187"/>
        <v/>
      </c>
      <c r="M1897" s="3"/>
      <c r="N1897" s="1"/>
      <c r="O1897" s="1"/>
      <c r="P1897" s="1"/>
      <c r="Q1897" s="1"/>
      <c r="R1897" s="1"/>
      <c r="S1897" s="1"/>
      <c r="T1897" s="1"/>
      <c r="U1897" s="1"/>
      <c r="V1897" s="1"/>
      <c r="W1897" s="1"/>
      <c r="X1897" s="1"/>
      <c r="Y1897" s="1"/>
      <c r="Z1897" s="1"/>
      <c r="AA1897" s="1"/>
      <c r="AB1897" s="17" t="str">
        <f t="shared" si="186"/>
        <v>-1</v>
      </c>
      <c r="AC1897" s="17">
        <f>IFERROR(INDEX(Factors!$C$59:$C$70,MATCH(AB1897,Factors!$B$59:$B$70,1),1),0)</f>
        <v>0</v>
      </c>
      <c r="AD1897" s="17">
        <f t="shared" si="188"/>
        <v>0</v>
      </c>
      <c r="AE1897" s="17">
        <f>IFERROR(INDEX(Factors!$B$6:$B$15,MATCH('INPUT - Census'!E1897,Factors!$C$6:$C$15,0),1),0)</f>
        <v>0</v>
      </c>
      <c r="AF1897" s="18">
        <f>IFERROR(INDEX(Factors!$B$16:$B$39,MATCH('INPUT - Census'!C1897,Factors!$C$16:$C$35,0),1),0)</f>
        <v>0</v>
      </c>
      <c r="AG1897" s="19">
        <f>IFERROR(INDEX(Factors!$B$40:$B$44,MATCH('INPUT - Census'!F1897,Factors!$C$40:$C$44,0),1),0)</f>
        <v>0</v>
      </c>
      <c r="AH1897" s="21" t="str">
        <f t="shared" si="190"/>
        <v/>
      </c>
      <c r="AI1897" s="1" t="str">
        <f>IFERROR(VLOOKUP(H1897,Factors!$C$45:$D$48,2,0),"")</f>
        <v/>
      </c>
      <c r="AJ1897" t="b">
        <f t="shared" si="189"/>
        <v>0</v>
      </c>
    </row>
    <row r="1898" spans="2:36" ht="14.4" x14ac:dyDescent="0.3">
      <c r="B1898" s="70"/>
      <c r="C1898" s="58"/>
      <c r="D1898" s="63"/>
      <c r="E1898" s="58"/>
      <c r="F1898" s="58"/>
      <c r="G1898" s="44"/>
      <c r="H1898" s="45"/>
      <c r="I1898" s="45"/>
      <c r="J1898" s="38" t="str">
        <f t="shared" si="185"/>
        <v/>
      </c>
      <c r="K1898" s="39" t="str">
        <f t="shared" si="187"/>
        <v/>
      </c>
      <c r="M1898" s="3"/>
      <c r="N1898" s="1"/>
      <c r="O1898" s="1"/>
      <c r="P1898" s="1"/>
      <c r="Q1898" s="1"/>
      <c r="R1898" s="1"/>
      <c r="S1898" s="1"/>
      <c r="T1898" s="1"/>
      <c r="U1898" s="1"/>
      <c r="V1898" s="1"/>
      <c r="W1898" s="1"/>
      <c r="X1898" s="1"/>
      <c r="Y1898" s="1"/>
      <c r="Z1898" s="1"/>
      <c r="AA1898" s="1"/>
      <c r="AB1898" s="17" t="str">
        <f t="shared" si="186"/>
        <v>-1</v>
      </c>
      <c r="AC1898" s="17">
        <f>IFERROR(INDEX(Factors!$C$59:$C$70,MATCH(AB1898,Factors!$B$59:$B$70,1),1),0)</f>
        <v>0</v>
      </c>
      <c r="AD1898" s="17">
        <f t="shared" si="188"/>
        <v>0</v>
      </c>
      <c r="AE1898" s="17">
        <f>IFERROR(INDEX(Factors!$B$6:$B$15,MATCH('INPUT - Census'!E1898,Factors!$C$6:$C$15,0),1),0)</f>
        <v>0</v>
      </c>
      <c r="AF1898" s="18">
        <f>IFERROR(INDEX(Factors!$B$16:$B$39,MATCH('INPUT - Census'!C1898,Factors!$C$16:$C$35,0),1),0)</f>
        <v>0</v>
      </c>
      <c r="AG1898" s="19">
        <f>IFERROR(INDEX(Factors!$B$40:$B$44,MATCH('INPUT - Census'!F1898,Factors!$C$40:$C$44,0),1),0)</f>
        <v>0</v>
      </c>
      <c r="AH1898" s="21" t="str">
        <f t="shared" si="190"/>
        <v/>
      </c>
      <c r="AI1898" s="1" t="str">
        <f>IFERROR(VLOOKUP(H1898,Factors!$C$45:$D$48,2,0),"")</f>
        <v/>
      </c>
      <c r="AJ1898" t="b">
        <f t="shared" si="189"/>
        <v>0</v>
      </c>
    </row>
    <row r="1899" spans="2:36" ht="14.4" x14ac:dyDescent="0.3">
      <c r="B1899" s="70"/>
      <c r="C1899" s="58"/>
      <c r="D1899" s="63"/>
      <c r="E1899" s="58"/>
      <c r="F1899" s="58"/>
      <c r="G1899" s="44"/>
      <c r="H1899" s="45"/>
      <c r="I1899" s="45"/>
      <c r="J1899" s="38" t="str">
        <f t="shared" si="185"/>
        <v/>
      </c>
      <c r="K1899" s="39" t="str">
        <f t="shared" si="187"/>
        <v/>
      </c>
      <c r="M1899" s="3"/>
      <c r="N1899" s="1"/>
      <c r="O1899" s="1"/>
      <c r="P1899" s="1"/>
      <c r="Q1899" s="1"/>
      <c r="R1899" s="1"/>
      <c r="S1899" s="1"/>
      <c r="T1899" s="1"/>
      <c r="U1899" s="1"/>
      <c r="V1899" s="1"/>
      <c r="W1899" s="1"/>
      <c r="X1899" s="1"/>
      <c r="Y1899" s="1"/>
      <c r="Z1899" s="1"/>
      <c r="AA1899" s="1"/>
      <c r="AB1899" s="17" t="str">
        <f t="shared" si="186"/>
        <v>-1</v>
      </c>
      <c r="AC1899" s="17">
        <f>IFERROR(INDEX(Factors!$C$59:$C$70,MATCH(AB1899,Factors!$B$59:$B$70,1),1),0)</f>
        <v>0</v>
      </c>
      <c r="AD1899" s="17">
        <f t="shared" si="188"/>
        <v>0</v>
      </c>
      <c r="AE1899" s="17">
        <f>IFERROR(INDEX(Factors!$B$6:$B$15,MATCH('INPUT - Census'!E1899,Factors!$C$6:$C$15,0),1),0)</f>
        <v>0</v>
      </c>
      <c r="AF1899" s="18">
        <f>IFERROR(INDEX(Factors!$B$16:$B$39,MATCH('INPUT - Census'!C1899,Factors!$C$16:$C$35,0),1),0)</f>
        <v>0</v>
      </c>
      <c r="AG1899" s="19">
        <f>IFERROR(INDEX(Factors!$B$40:$B$44,MATCH('INPUT - Census'!F1899,Factors!$C$40:$C$44,0),1),0)</f>
        <v>0</v>
      </c>
      <c r="AH1899" s="21" t="str">
        <f t="shared" si="190"/>
        <v/>
      </c>
      <c r="AI1899" s="1" t="str">
        <f>IFERROR(VLOOKUP(H1899,Factors!$C$45:$D$48,2,0),"")</f>
        <v/>
      </c>
      <c r="AJ1899" t="b">
        <f t="shared" si="189"/>
        <v>0</v>
      </c>
    </row>
    <row r="1900" spans="2:36" ht="14.4" x14ac:dyDescent="0.3">
      <c r="B1900" s="70"/>
      <c r="C1900" s="58"/>
      <c r="D1900" s="63"/>
      <c r="E1900" s="58"/>
      <c r="F1900" s="58"/>
      <c r="G1900" s="44"/>
      <c r="H1900" s="45"/>
      <c r="I1900" s="45"/>
      <c r="J1900" s="38" t="str">
        <f t="shared" si="185"/>
        <v/>
      </c>
      <c r="K1900" s="39" t="str">
        <f t="shared" si="187"/>
        <v/>
      </c>
      <c r="M1900" s="3"/>
      <c r="N1900" s="1"/>
      <c r="O1900" s="1"/>
      <c r="P1900" s="1"/>
      <c r="Q1900" s="1"/>
      <c r="R1900" s="1"/>
      <c r="S1900" s="1"/>
      <c r="T1900" s="1"/>
      <c r="U1900" s="1"/>
      <c r="V1900" s="1"/>
      <c r="W1900" s="1"/>
      <c r="X1900" s="1"/>
      <c r="Y1900" s="1"/>
      <c r="Z1900" s="1"/>
      <c r="AA1900" s="1"/>
      <c r="AB1900" s="17" t="str">
        <f t="shared" si="186"/>
        <v>-1</v>
      </c>
      <c r="AC1900" s="17">
        <f>IFERROR(INDEX(Factors!$C$59:$C$70,MATCH(AB1900,Factors!$B$59:$B$70,1),1),0)</f>
        <v>0</v>
      </c>
      <c r="AD1900" s="17">
        <f t="shared" si="188"/>
        <v>0</v>
      </c>
      <c r="AE1900" s="17">
        <f>IFERROR(INDEX(Factors!$B$6:$B$15,MATCH('INPUT - Census'!E1900,Factors!$C$6:$C$15,0),1),0)</f>
        <v>0</v>
      </c>
      <c r="AF1900" s="18">
        <f>IFERROR(INDEX(Factors!$B$16:$B$39,MATCH('INPUT - Census'!C1900,Factors!$C$16:$C$35,0),1),0)</f>
        <v>0</v>
      </c>
      <c r="AG1900" s="19">
        <f>IFERROR(INDEX(Factors!$B$40:$B$44,MATCH('INPUT - Census'!F1900,Factors!$C$40:$C$44,0),1),0)</f>
        <v>0</v>
      </c>
      <c r="AH1900" s="21" t="str">
        <f t="shared" si="190"/>
        <v/>
      </c>
      <c r="AI1900" s="1" t="str">
        <f>IFERROR(VLOOKUP(H1900,Factors!$C$45:$D$48,2,0),"")</f>
        <v/>
      </c>
      <c r="AJ1900" t="b">
        <f t="shared" si="189"/>
        <v>0</v>
      </c>
    </row>
    <row r="1901" spans="2:36" ht="14.4" x14ac:dyDescent="0.3">
      <c r="B1901" s="70"/>
      <c r="C1901" s="58"/>
      <c r="D1901" s="63"/>
      <c r="E1901" s="58"/>
      <c r="F1901" s="58"/>
      <c r="G1901" s="44"/>
      <c r="H1901" s="45"/>
      <c r="I1901" s="45"/>
      <c r="J1901" s="38" t="str">
        <f t="shared" si="185"/>
        <v/>
      </c>
      <c r="K1901" s="39" t="str">
        <f t="shared" si="187"/>
        <v/>
      </c>
      <c r="M1901" s="3"/>
      <c r="N1901" s="1"/>
      <c r="O1901" s="1"/>
      <c r="P1901" s="1"/>
      <c r="Q1901" s="1"/>
      <c r="R1901" s="1"/>
      <c r="S1901" s="1"/>
      <c r="T1901" s="1"/>
      <c r="U1901" s="1"/>
      <c r="V1901" s="1"/>
      <c r="W1901" s="1"/>
      <c r="X1901" s="1"/>
      <c r="Y1901" s="1"/>
      <c r="Z1901" s="1"/>
      <c r="AA1901" s="1"/>
      <c r="AB1901" s="17" t="str">
        <f t="shared" si="186"/>
        <v>-1</v>
      </c>
      <c r="AC1901" s="17">
        <f>IFERROR(INDEX(Factors!$C$59:$C$70,MATCH(AB1901,Factors!$B$59:$B$70,1),1),0)</f>
        <v>0</v>
      </c>
      <c r="AD1901" s="17">
        <f t="shared" si="188"/>
        <v>0</v>
      </c>
      <c r="AE1901" s="17">
        <f>IFERROR(INDEX(Factors!$B$6:$B$15,MATCH('INPUT - Census'!E1901,Factors!$C$6:$C$15,0),1),0)</f>
        <v>0</v>
      </c>
      <c r="AF1901" s="18">
        <f>IFERROR(INDEX(Factors!$B$16:$B$39,MATCH('INPUT - Census'!C1901,Factors!$C$16:$C$35,0),1),0)</f>
        <v>0</v>
      </c>
      <c r="AG1901" s="19">
        <f>IFERROR(INDEX(Factors!$B$40:$B$44,MATCH('INPUT - Census'!F1901,Factors!$C$40:$C$44,0),1),0)</f>
        <v>0</v>
      </c>
      <c r="AH1901" s="21" t="str">
        <f t="shared" si="190"/>
        <v/>
      </c>
      <c r="AI1901" s="1" t="str">
        <f>IFERROR(VLOOKUP(H1901,Factors!$C$45:$D$48,2,0),"")</f>
        <v/>
      </c>
      <c r="AJ1901" t="b">
        <f t="shared" si="189"/>
        <v>0</v>
      </c>
    </row>
    <row r="1902" spans="2:36" ht="14.4" x14ac:dyDescent="0.3">
      <c r="B1902" s="70"/>
      <c r="C1902" s="58"/>
      <c r="D1902" s="63"/>
      <c r="E1902" s="58"/>
      <c r="F1902" s="58"/>
      <c r="G1902" s="44"/>
      <c r="H1902" s="45"/>
      <c r="I1902" s="45"/>
      <c r="J1902" s="38" t="str">
        <f t="shared" si="185"/>
        <v/>
      </c>
      <c r="K1902" s="39" t="str">
        <f t="shared" si="187"/>
        <v/>
      </c>
      <c r="M1902" s="3"/>
      <c r="N1902" s="1"/>
      <c r="O1902" s="1"/>
      <c r="P1902" s="1"/>
      <c r="Q1902" s="1"/>
      <c r="R1902" s="1"/>
      <c r="S1902" s="1"/>
      <c r="T1902" s="1"/>
      <c r="U1902" s="1"/>
      <c r="V1902" s="1"/>
      <c r="W1902" s="1"/>
      <c r="X1902" s="1"/>
      <c r="Y1902" s="1"/>
      <c r="Z1902" s="1"/>
      <c r="AA1902" s="1"/>
      <c r="AB1902" s="17" t="str">
        <f t="shared" si="186"/>
        <v>-1</v>
      </c>
      <c r="AC1902" s="17">
        <f>IFERROR(INDEX(Factors!$C$59:$C$70,MATCH(AB1902,Factors!$B$59:$B$70,1),1),0)</f>
        <v>0</v>
      </c>
      <c r="AD1902" s="17">
        <f t="shared" si="188"/>
        <v>0</v>
      </c>
      <c r="AE1902" s="17">
        <f>IFERROR(INDEX(Factors!$B$6:$B$15,MATCH('INPUT - Census'!E1902,Factors!$C$6:$C$15,0),1),0)</f>
        <v>0</v>
      </c>
      <c r="AF1902" s="18">
        <f>IFERROR(INDEX(Factors!$B$16:$B$39,MATCH('INPUT - Census'!C1902,Factors!$C$16:$C$35,0),1),0)</f>
        <v>0</v>
      </c>
      <c r="AG1902" s="19">
        <f>IFERROR(INDEX(Factors!$B$40:$B$44,MATCH('INPUT - Census'!F1902,Factors!$C$40:$C$44,0),1),0)</f>
        <v>0</v>
      </c>
      <c r="AH1902" s="21" t="str">
        <f t="shared" si="190"/>
        <v/>
      </c>
      <c r="AI1902" s="1" t="str">
        <f>IFERROR(VLOOKUP(H1902,Factors!$C$45:$D$48,2,0),"")</f>
        <v/>
      </c>
      <c r="AJ1902" t="b">
        <f t="shared" si="189"/>
        <v>0</v>
      </c>
    </row>
    <row r="1903" spans="2:36" ht="14.4" x14ac:dyDescent="0.3">
      <c r="B1903" s="70"/>
      <c r="C1903" s="58"/>
      <c r="D1903" s="63"/>
      <c r="E1903" s="58"/>
      <c r="F1903" s="58"/>
      <c r="G1903" s="44"/>
      <c r="H1903" s="45"/>
      <c r="I1903" s="45"/>
      <c r="J1903" s="38" t="str">
        <f t="shared" si="185"/>
        <v/>
      </c>
      <c r="K1903" s="39" t="str">
        <f t="shared" si="187"/>
        <v/>
      </c>
      <c r="M1903" s="3"/>
      <c r="N1903" s="1"/>
      <c r="O1903" s="1"/>
      <c r="P1903" s="1"/>
      <c r="Q1903" s="1"/>
      <c r="R1903" s="1"/>
      <c r="S1903" s="1"/>
      <c r="T1903" s="1"/>
      <c r="U1903" s="1"/>
      <c r="V1903" s="1"/>
      <c r="W1903" s="1"/>
      <c r="X1903" s="1"/>
      <c r="Y1903" s="1"/>
      <c r="Z1903" s="1"/>
      <c r="AA1903" s="1"/>
      <c r="AB1903" s="17" t="str">
        <f t="shared" si="186"/>
        <v>-1</v>
      </c>
      <c r="AC1903" s="17">
        <f>IFERROR(INDEX(Factors!$C$59:$C$70,MATCH(AB1903,Factors!$B$59:$B$70,1),1),0)</f>
        <v>0</v>
      </c>
      <c r="AD1903" s="17">
        <f t="shared" si="188"/>
        <v>0</v>
      </c>
      <c r="AE1903" s="17">
        <f>IFERROR(INDEX(Factors!$B$6:$B$15,MATCH('INPUT - Census'!E1903,Factors!$C$6:$C$15,0),1),0)</f>
        <v>0</v>
      </c>
      <c r="AF1903" s="18">
        <f>IFERROR(INDEX(Factors!$B$16:$B$39,MATCH('INPUT - Census'!C1903,Factors!$C$16:$C$35,0),1),0)</f>
        <v>0</v>
      </c>
      <c r="AG1903" s="19">
        <f>IFERROR(INDEX(Factors!$B$40:$B$44,MATCH('INPUT - Census'!F1903,Factors!$C$40:$C$44,0),1),0)</f>
        <v>0</v>
      </c>
      <c r="AH1903" s="21" t="str">
        <f t="shared" si="190"/>
        <v/>
      </c>
      <c r="AI1903" s="1" t="str">
        <f>IFERROR(VLOOKUP(H1903,Factors!$C$45:$D$48,2,0),"")</f>
        <v/>
      </c>
      <c r="AJ1903" t="b">
        <f t="shared" si="189"/>
        <v>0</v>
      </c>
    </row>
    <row r="1904" spans="2:36" ht="14.4" x14ac:dyDescent="0.3">
      <c r="B1904" s="70"/>
      <c r="C1904" s="58"/>
      <c r="D1904" s="63"/>
      <c r="E1904" s="58"/>
      <c r="F1904" s="58"/>
      <c r="G1904" s="44"/>
      <c r="H1904" s="45"/>
      <c r="I1904" s="45"/>
      <c r="J1904" s="38" t="str">
        <f t="shared" si="185"/>
        <v/>
      </c>
      <c r="K1904" s="39" t="str">
        <f t="shared" si="187"/>
        <v/>
      </c>
      <c r="M1904" s="3"/>
      <c r="N1904" s="1"/>
      <c r="O1904" s="1"/>
      <c r="P1904" s="1"/>
      <c r="Q1904" s="1"/>
      <c r="R1904" s="1"/>
      <c r="S1904" s="1"/>
      <c r="T1904" s="1"/>
      <c r="U1904" s="1"/>
      <c r="V1904" s="1"/>
      <c r="W1904" s="1"/>
      <c r="X1904" s="1"/>
      <c r="Y1904" s="1"/>
      <c r="Z1904" s="1"/>
      <c r="AA1904" s="1"/>
      <c r="AB1904" s="17" t="str">
        <f t="shared" si="186"/>
        <v>-1</v>
      </c>
      <c r="AC1904" s="17">
        <f>IFERROR(INDEX(Factors!$C$59:$C$70,MATCH(AB1904,Factors!$B$59:$B$70,1),1),0)</f>
        <v>0</v>
      </c>
      <c r="AD1904" s="17">
        <f t="shared" si="188"/>
        <v>0</v>
      </c>
      <c r="AE1904" s="17">
        <f>IFERROR(INDEX(Factors!$B$6:$B$15,MATCH('INPUT - Census'!E1904,Factors!$C$6:$C$15,0),1),0)</f>
        <v>0</v>
      </c>
      <c r="AF1904" s="18">
        <f>IFERROR(INDEX(Factors!$B$16:$B$39,MATCH('INPUT - Census'!C1904,Factors!$C$16:$C$35,0),1),0)</f>
        <v>0</v>
      </c>
      <c r="AG1904" s="19">
        <f>IFERROR(INDEX(Factors!$B$40:$B$44,MATCH('INPUT - Census'!F1904,Factors!$C$40:$C$44,0),1),0)</f>
        <v>0</v>
      </c>
      <c r="AH1904" s="21" t="str">
        <f t="shared" si="190"/>
        <v/>
      </c>
      <c r="AI1904" s="1" t="str">
        <f>IFERROR(VLOOKUP(H1904,Factors!$C$45:$D$48,2,0),"")</f>
        <v/>
      </c>
      <c r="AJ1904" t="b">
        <f t="shared" si="189"/>
        <v>0</v>
      </c>
    </row>
    <row r="1905" spans="2:36" ht="14.4" x14ac:dyDescent="0.3">
      <c r="B1905" s="70"/>
      <c r="C1905" s="58"/>
      <c r="D1905" s="63"/>
      <c r="E1905" s="58"/>
      <c r="F1905" s="58"/>
      <c r="G1905" s="44"/>
      <c r="H1905" s="45"/>
      <c r="I1905" s="45"/>
      <c r="J1905" s="38" t="str">
        <f t="shared" si="185"/>
        <v/>
      </c>
      <c r="K1905" s="39" t="str">
        <f t="shared" si="187"/>
        <v/>
      </c>
      <c r="M1905" s="3"/>
      <c r="N1905" s="1"/>
      <c r="O1905" s="1"/>
      <c r="P1905" s="1"/>
      <c r="Q1905" s="1"/>
      <c r="R1905" s="1"/>
      <c r="S1905" s="1"/>
      <c r="T1905" s="1"/>
      <c r="U1905" s="1"/>
      <c r="V1905" s="1"/>
      <c r="W1905" s="1"/>
      <c r="X1905" s="1"/>
      <c r="Y1905" s="1"/>
      <c r="Z1905" s="1"/>
      <c r="AA1905" s="1"/>
      <c r="AB1905" s="17" t="str">
        <f t="shared" si="186"/>
        <v>-1</v>
      </c>
      <c r="AC1905" s="17">
        <f>IFERROR(INDEX(Factors!$C$59:$C$70,MATCH(AB1905,Factors!$B$59:$B$70,1),1),0)</f>
        <v>0</v>
      </c>
      <c r="AD1905" s="17">
        <f t="shared" si="188"/>
        <v>0</v>
      </c>
      <c r="AE1905" s="17">
        <f>IFERROR(INDEX(Factors!$B$6:$B$15,MATCH('INPUT - Census'!E1905,Factors!$C$6:$C$15,0),1),0)</f>
        <v>0</v>
      </c>
      <c r="AF1905" s="18">
        <f>IFERROR(INDEX(Factors!$B$16:$B$39,MATCH('INPUT - Census'!C1905,Factors!$C$16:$C$35,0),1),0)</f>
        <v>0</v>
      </c>
      <c r="AG1905" s="19">
        <f>IFERROR(INDEX(Factors!$B$40:$B$44,MATCH('INPUT - Census'!F1905,Factors!$C$40:$C$44,0),1),0)</f>
        <v>0</v>
      </c>
      <c r="AH1905" s="21" t="str">
        <f t="shared" si="190"/>
        <v/>
      </c>
      <c r="AI1905" s="1" t="str">
        <f>IFERROR(VLOOKUP(H1905,Factors!$C$45:$D$48,2,0),"")</f>
        <v/>
      </c>
      <c r="AJ1905" t="b">
        <f t="shared" si="189"/>
        <v>0</v>
      </c>
    </row>
    <row r="1906" spans="2:36" ht="14.4" x14ac:dyDescent="0.3">
      <c r="B1906" s="70"/>
      <c r="C1906" s="58"/>
      <c r="D1906" s="63"/>
      <c r="E1906" s="58"/>
      <c r="F1906" s="58"/>
      <c r="G1906" s="44"/>
      <c r="H1906" s="45"/>
      <c r="I1906" s="45"/>
      <c r="J1906" s="38" t="str">
        <f t="shared" si="185"/>
        <v/>
      </c>
      <c r="K1906" s="39" t="str">
        <f t="shared" si="187"/>
        <v/>
      </c>
      <c r="M1906" s="3"/>
      <c r="N1906" s="1"/>
      <c r="O1906" s="1"/>
      <c r="P1906" s="1"/>
      <c r="Q1906" s="1"/>
      <c r="R1906" s="1"/>
      <c r="S1906" s="1"/>
      <c r="T1906" s="1"/>
      <c r="U1906" s="1"/>
      <c r="V1906" s="1"/>
      <c r="W1906" s="1"/>
      <c r="X1906" s="1"/>
      <c r="Y1906" s="1"/>
      <c r="Z1906" s="1"/>
      <c r="AA1906" s="1"/>
      <c r="AB1906" s="17" t="str">
        <f t="shared" si="186"/>
        <v>-1</v>
      </c>
      <c r="AC1906" s="17">
        <f>IFERROR(INDEX(Factors!$C$59:$C$70,MATCH(AB1906,Factors!$B$59:$B$70,1),1),0)</f>
        <v>0</v>
      </c>
      <c r="AD1906" s="17">
        <f t="shared" si="188"/>
        <v>0</v>
      </c>
      <c r="AE1906" s="17">
        <f>IFERROR(INDEX(Factors!$B$6:$B$15,MATCH('INPUT - Census'!E1906,Factors!$C$6:$C$15,0),1),0)</f>
        <v>0</v>
      </c>
      <c r="AF1906" s="18">
        <f>IFERROR(INDEX(Factors!$B$16:$B$39,MATCH('INPUT - Census'!C1906,Factors!$C$16:$C$35,0),1),0)</f>
        <v>0</v>
      </c>
      <c r="AG1906" s="19">
        <f>IFERROR(INDEX(Factors!$B$40:$B$44,MATCH('INPUT - Census'!F1906,Factors!$C$40:$C$44,0),1),0)</f>
        <v>0</v>
      </c>
      <c r="AH1906" s="21" t="str">
        <f t="shared" si="190"/>
        <v/>
      </c>
      <c r="AI1906" s="1" t="str">
        <f>IFERROR(VLOOKUP(H1906,Factors!$C$45:$D$48,2,0),"")</f>
        <v/>
      </c>
      <c r="AJ1906" t="b">
        <f t="shared" si="189"/>
        <v>0</v>
      </c>
    </row>
    <row r="1907" spans="2:36" ht="14.4" x14ac:dyDescent="0.3">
      <c r="B1907" s="70"/>
      <c r="C1907" s="58"/>
      <c r="D1907" s="63"/>
      <c r="E1907" s="58"/>
      <c r="F1907" s="58"/>
      <c r="G1907" s="44"/>
      <c r="H1907" s="45"/>
      <c r="I1907" s="45"/>
      <c r="J1907" s="38" t="str">
        <f t="shared" si="185"/>
        <v/>
      </c>
      <c r="K1907" s="39" t="str">
        <f t="shared" si="187"/>
        <v/>
      </c>
      <c r="M1907" s="3"/>
      <c r="N1907" s="1"/>
      <c r="O1907" s="1"/>
      <c r="P1907" s="1"/>
      <c r="Q1907" s="1"/>
      <c r="R1907" s="1"/>
      <c r="S1907" s="1"/>
      <c r="T1907" s="1"/>
      <c r="U1907" s="1"/>
      <c r="V1907" s="1"/>
      <c r="W1907" s="1"/>
      <c r="X1907" s="1"/>
      <c r="Y1907" s="1"/>
      <c r="Z1907" s="1"/>
      <c r="AA1907" s="1"/>
      <c r="AB1907" s="17" t="str">
        <f t="shared" si="186"/>
        <v>-1</v>
      </c>
      <c r="AC1907" s="17">
        <f>IFERROR(INDEX(Factors!$C$59:$C$70,MATCH(AB1907,Factors!$B$59:$B$70,1),1),0)</f>
        <v>0</v>
      </c>
      <c r="AD1907" s="17">
        <f t="shared" si="188"/>
        <v>0</v>
      </c>
      <c r="AE1907" s="17">
        <f>IFERROR(INDEX(Factors!$B$6:$B$15,MATCH('INPUT - Census'!E1907,Factors!$C$6:$C$15,0),1),0)</f>
        <v>0</v>
      </c>
      <c r="AF1907" s="18">
        <f>IFERROR(INDEX(Factors!$B$16:$B$39,MATCH('INPUT - Census'!C1907,Factors!$C$16:$C$35,0),1),0)</f>
        <v>0</v>
      </c>
      <c r="AG1907" s="19">
        <f>IFERROR(INDEX(Factors!$B$40:$B$44,MATCH('INPUT - Census'!F1907,Factors!$C$40:$C$44,0),1),0)</f>
        <v>0</v>
      </c>
      <c r="AH1907" s="21" t="str">
        <f t="shared" si="190"/>
        <v/>
      </c>
      <c r="AI1907" s="1" t="str">
        <f>IFERROR(VLOOKUP(H1907,Factors!$C$45:$D$48,2,0),"")</f>
        <v/>
      </c>
      <c r="AJ1907" t="b">
        <f t="shared" si="189"/>
        <v>0</v>
      </c>
    </row>
    <row r="1908" spans="2:36" ht="14.4" x14ac:dyDescent="0.3">
      <c r="B1908" s="70"/>
      <c r="C1908" s="58"/>
      <c r="D1908" s="63"/>
      <c r="E1908" s="58"/>
      <c r="F1908" s="58"/>
      <c r="G1908" s="44"/>
      <c r="H1908" s="45"/>
      <c r="I1908" s="45"/>
      <c r="J1908" s="38" t="str">
        <f t="shared" si="185"/>
        <v/>
      </c>
      <c r="K1908" s="39" t="str">
        <f t="shared" si="187"/>
        <v/>
      </c>
      <c r="M1908" s="3"/>
      <c r="N1908" s="1"/>
      <c r="O1908" s="1"/>
      <c r="P1908" s="1"/>
      <c r="Q1908" s="1"/>
      <c r="R1908" s="1"/>
      <c r="S1908" s="1"/>
      <c r="T1908" s="1"/>
      <c r="U1908" s="1"/>
      <c r="V1908" s="1"/>
      <c r="W1908" s="1"/>
      <c r="X1908" s="1"/>
      <c r="Y1908" s="1"/>
      <c r="Z1908" s="1"/>
      <c r="AA1908" s="1"/>
      <c r="AB1908" s="17" t="str">
        <f t="shared" si="186"/>
        <v>-1</v>
      </c>
      <c r="AC1908" s="17">
        <f>IFERROR(INDEX(Factors!$C$59:$C$70,MATCH(AB1908,Factors!$B$59:$B$70,1),1),0)</f>
        <v>0</v>
      </c>
      <c r="AD1908" s="17">
        <f t="shared" si="188"/>
        <v>0</v>
      </c>
      <c r="AE1908" s="17">
        <f>IFERROR(INDEX(Factors!$B$6:$B$15,MATCH('INPUT - Census'!E1908,Factors!$C$6:$C$15,0),1),0)</f>
        <v>0</v>
      </c>
      <c r="AF1908" s="18">
        <f>IFERROR(INDEX(Factors!$B$16:$B$39,MATCH('INPUT - Census'!C1908,Factors!$C$16:$C$35,0),1),0)</f>
        <v>0</v>
      </c>
      <c r="AG1908" s="19">
        <f>IFERROR(INDEX(Factors!$B$40:$B$44,MATCH('INPUT - Census'!F1908,Factors!$C$40:$C$44,0),1),0)</f>
        <v>0</v>
      </c>
      <c r="AH1908" s="21" t="str">
        <f t="shared" si="190"/>
        <v/>
      </c>
      <c r="AI1908" s="1" t="str">
        <f>IFERROR(VLOOKUP(H1908,Factors!$C$45:$D$48,2,0),"")</f>
        <v/>
      </c>
      <c r="AJ1908" t="b">
        <f t="shared" si="189"/>
        <v>0</v>
      </c>
    </row>
    <row r="1909" spans="2:36" ht="14.4" x14ac:dyDescent="0.3">
      <c r="B1909" s="70"/>
      <c r="C1909" s="58"/>
      <c r="D1909" s="63"/>
      <c r="E1909" s="58"/>
      <c r="F1909" s="58"/>
      <c r="G1909" s="44"/>
      <c r="H1909" s="45"/>
      <c r="I1909" s="45"/>
      <c r="J1909" s="38" t="str">
        <f t="shared" si="185"/>
        <v/>
      </c>
      <c r="K1909" s="39" t="str">
        <f t="shared" si="187"/>
        <v/>
      </c>
      <c r="M1909" s="3"/>
      <c r="N1909" s="1"/>
      <c r="O1909" s="1"/>
      <c r="P1909" s="1"/>
      <c r="Q1909" s="1"/>
      <c r="R1909" s="1"/>
      <c r="S1909" s="1"/>
      <c r="T1909" s="1"/>
      <c r="U1909" s="1"/>
      <c r="V1909" s="1"/>
      <c r="W1909" s="1"/>
      <c r="X1909" s="1"/>
      <c r="Y1909" s="1"/>
      <c r="Z1909" s="1"/>
      <c r="AA1909" s="1"/>
      <c r="AB1909" s="17" t="str">
        <f t="shared" si="186"/>
        <v>-1</v>
      </c>
      <c r="AC1909" s="17">
        <f>IFERROR(INDEX(Factors!$C$59:$C$70,MATCH(AB1909,Factors!$B$59:$B$70,1),1),0)</f>
        <v>0</v>
      </c>
      <c r="AD1909" s="17">
        <f t="shared" si="188"/>
        <v>0</v>
      </c>
      <c r="AE1909" s="17">
        <f>IFERROR(INDEX(Factors!$B$6:$B$15,MATCH('INPUT - Census'!E1909,Factors!$C$6:$C$15,0),1),0)</f>
        <v>0</v>
      </c>
      <c r="AF1909" s="18">
        <f>IFERROR(INDEX(Factors!$B$16:$B$39,MATCH('INPUT - Census'!C1909,Factors!$C$16:$C$35,0),1),0)</f>
        <v>0</v>
      </c>
      <c r="AG1909" s="19">
        <f>IFERROR(INDEX(Factors!$B$40:$B$44,MATCH('INPUT - Census'!F1909,Factors!$C$40:$C$44,0),1),0)</f>
        <v>0</v>
      </c>
      <c r="AH1909" s="21" t="str">
        <f t="shared" si="190"/>
        <v/>
      </c>
      <c r="AI1909" s="1" t="str">
        <f>IFERROR(VLOOKUP(H1909,Factors!$C$45:$D$48,2,0),"")</f>
        <v/>
      </c>
      <c r="AJ1909" t="b">
        <f t="shared" si="189"/>
        <v>0</v>
      </c>
    </row>
    <row r="1910" spans="2:36" ht="14.4" x14ac:dyDescent="0.3">
      <c r="B1910" s="70"/>
      <c r="C1910" s="58"/>
      <c r="D1910" s="63"/>
      <c r="E1910" s="58"/>
      <c r="F1910" s="58"/>
      <c r="G1910" s="44"/>
      <c r="H1910" s="45"/>
      <c r="I1910" s="45"/>
      <c r="J1910" s="38" t="str">
        <f t="shared" si="185"/>
        <v/>
      </c>
      <c r="K1910" s="39" t="str">
        <f t="shared" si="187"/>
        <v/>
      </c>
      <c r="M1910" s="3"/>
      <c r="N1910" s="1"/>
      <c r="O1910" s="1"/>
      <c r="P1910" s="1"/>
      <c r="Q1910" s="1"/>
      <c r="R1910" s="1"/>
      <c r="S1910" s="1"/>
      <c r="T1910" s="1"/>
      <c r="U1910" s="1"/>
      <c r="V1910" s="1"/>
      <c r="W1910" s="1"/>
      <c r="X1910" s="1"/>
      <c r="Y1910" s="1"/>
      <c r="Z1910" s="1"/>
      <c r="AA1910" s="1"/>
      <c r="AB1910" s="17" t="str">
        <f t="shared" si="186"/>
        <v>-1</v>
      </c>
      <c r="AC1910" s="17">
        <f>IFERROR(INDEX(Factors!$C$59:$C$70,MATCH(AB1910,Factors!$B$59:$B$70,1),1),0)</f>
        <v>0</v>
      </c>
      <c r="AD1910" s="17">
        <f t="shared" si="188"/>
        <v>0</v>
      </c>
      <c r="AE1910" s="17">
        <f>IFERROR(INDEX(Factors!$B$6:$B$15,MATCH('INPUT - Census'!E1910,Factors!$C$6:$C$15,0),1),0)</f>
        <v>0</v>
      </c>
      <c r="AF1910" s="18">
        <f>IFERROR(INDEX(Factors!$B$16:$B$39,MATCH('INPUT - Census'!C1910,Factors!$C$16:$C$35,0),1),0)</f>
        <v>0</v>
      </c>
      <c r="AG1910" s="19">
        <f>IFERROR(INDEX(Factors!$B$40:$B$44,MATCH('INPUT - Census'!F1910,Factors!$C$40:$C$44,0),1),0)</f>
        <v>0</v>
      </c>
      <c r="AH1910" s="21" t="str">
        <f t="shared" si="190"/>
        <v/>
      </c>
      <c r="AI1910" s="1" t="str">
        <f>IFERROR(VLOOKUP(H1910,Factors!$C$45:$D$48,2,0),"")</f>
        <v/>
      </c>
      <c r="AJ1910" t="b">
        <f t="shared" si="189"/>
        <v>0</v>
      </c>
    </row>
    <row r="1911" spans="2:36" ht="14.4" x14ac:dyDescent="0.3">
      <c r="B1911" s="70"/>
      <c r="C1911" s="58"/>
      <c r="D1911" s="63"/>
      <c r="E1911" s="58"/>
      <c r="F1911" s="58"/>
      <c r="G1911" s="44"/>
      <c r="H1911" s="45"/>
      <c r="I1911" s="45"/>
      <c r="J1911" s="38" t="str">
        <f t="shared" si="185"/>
        <v/>
      </c>
      <c r="K1911" s="39" t="str">
        <f t="shared" si="187"/>
        <v/>
      </c>
      <c r="M1911" s="3"/>
      <c r="N1911" s="1"/>
      <c r="O1911" s="1"/>
      <c r="P1911" s="1"/>
      <c r="Q1911" s="1"/>
      <c r="R1911" s="1"/>
      <c r="S1911" s="1"/>
      <c r="T1911" s="1"/>
      <c r="U1911" s="1"/>
      <c r="V1911" s="1"/>
      <c r="W1911" s="1"/>
      <c r="X1911" s="1"/>
      <c r="Y1911" s="1"/>
      <c r="Z1911" s="1"/>
      <c r="AA1911" s="1"/>
      <c r="AB1911" s="17" t="str">
        <f t="shared" si="186"/>
        <v>-1</v>
      </c>
      <c r="AC1911" s="17">
        <f>IFERROR(INDEX(Factors!$C$59:$C$70,MATCH(AB1911,Factors!$B$59:$B$70,1),1),0)</f>
        <v>0</v>
      </c>
      <c r="AD1911" s="17">
        <f t="shared" si="188"/>
        <v>0</v>
      </c>
      <c r="AE1911" s="17">
        <f>IFERROR(INDEX(Factors!$B$6:$B$15,MATCH('INPUT - Census'!E1911,Factors!$C$6:$C$15,0),1),0)</f>
        <v>0</v>
      </c>
      <c r="AF1911" s="18">
        <f>IFERROR(INDEX(Factors!$B$16:$B$39,MATCH('INPUT - Census'!C1911,Factors!$C$16:$C$35,0),1),0)</f>
        <v>0</v>
      </c>
      <c r="AG1911" s="19">
        <f>IFERROR(INDEX(Factors!$B$40:$B$44,MATCH('INPUT - Census'!F1911,Factors!$C$40:$C$44,0),1),0)</f>
        <v>0</v>
      </c>
      <c r="AH1911" s="21" t="str">
        <f t="shared" si="190"/>
        <v/>
      </c>
      <c r="AI1911" s="1" t="str">
        <f>IFERROR(VLOOKUP(H1911,Factors!$C$45:$D$48,2,0),"")</f>
        <v/>
      </c>
      <c r="AJ1911" t="b">
        <f t="shared" si="189"/>
        <v>0</v>
      </c>
    </row>
    <row r="1912" spans="2:36" ht="14.4" x14ac:dyDescent="0.3">
      <c r="B1912" s="70"/>
      <c r="C1912" s="58"/>
      <c r="D1912" s="63"/>
      <c r="E1912" s="58"/>
      <c r="F1912" s="58"/>
      <c r="G1912" s="44"/>
      <c r="H1912" s="45"/>
      <c r="I1912" s="45"/>
      <c r="J1912" s="38" t="str">
        <f t="shared" si="185"/>
        <v/>
      </c>
      <c r="K1912" s="39" t="str">
        <f t="shared" si="187"/>
        <v/>
      </c>
      <c r="M1912" s="3"/>
      <c r="N1912" s="1"/>
      <c r="O1912" s="1"/>
      <c r="P1912" s="1"/>
      <c r="Q1912" s="1"/>
      <c r="R1912" s="1"/>
      <c r="S1912" s="1"/>
      <c r="T1912" s="1"/>
      <c r="U1912" s="1"/>
      <c r="V1912" s="1"/>
      <c r="W1912" s="1"/>
      <c r="X1912" s="1"/>
      <c r="Y1912" s="1"/>
      <c r="Z1912" s="1"/>
      <c r="AA1912" s="1"/>
      <c r="AB1912" s="17" t="str">
        <f t="shared" si="186"/>
        <v>-1</v>
      </c>
      <c r="AC1912" s="17">
        <f>IFERROR(INDEX(Factors!$C$59:$C$70,MATCH(AB1912,Factors!$B$59:$B$70,1),1),0)</f>
        <v>0</v>
      </c>
      <c r="AD1912" s="17">
        <f t="shared" si="188"/>
        <v>0</v>
      </c>
      <c r="AE1912" s="17">
        <f>IFERROR(INDEX(Factors!$B$6:$B$15,MATCH('INPUT - Census'!E1912,Factors!$C$6:$C$15,0),1),0)</f>
        <v>0</v>
      </c>
      <c r="AF1912" s="18">
        <f>IFERROR(INDEX(Factors!$B$16:$B$39,MATCH('INPUT - Census'!C1912,Factors!$C$16:$C$35,0),1),0)</f>
        <v>0</v>
      </c>
      <c r="AG1912" s="19">
        <f>IFERROR(INDEX(Factors!$B$40:$B$44,MATCH('INPUT - Census'!F1912,Factors!$C$40:$C$44,0),1),0)</f>
        <v>0</v>
      </c>
      <c r="AH1912" s="21" t="str">
        <f t="shared" si="190"/>
        <v/>
      </c>
      <c r="AI1912" s="1" t="str">
        <f>IFERROR(VLOOKUP(H1912,Factors!$C$45:$D$48,2,0),"")</f>
        <v/>
      </c>
      <c r="AJ1912" t="b">
        <f t="shared" si="189"/>
        <v>0</v>
      </c>
    </row>
    <row r="1913" spans="2:36" ht="14.4" x14ac:dyDescent="0.3">
      <c r="B1913" s="70"/>
      <c r="C1913" s="58"/>
      <c r="D1913" s="63"/>
      <c r="E1913" s="58"/>
      <c r="F1913" s="58"/>
      <c r="G1913" s="44"/>
      <c r="H1913" s="45"/>
      <c r="I1913" s="45"/>
      <c r="J1913" s="38" t="str">
        <f t="shared" si="185"/>
        <v/>
      </c>
      <c r="K1913" s="39" t="str">
        <f t="shared" si="187"/>
        <v/>
      </c>
      <c r="M1913" s="3"/>
      <c r="N1913" s="1"/>
      <c r="O1913" s="1"/>
      <c r="P1913" s="1"/>
      <c r="Q1913" s="1"/>
      <c r="R1913" s="1"/>
      <c r="S1913" s="1"/>
      <c r="T1913" s="1"/>
      <c r="U1913" s="1"/>
      <c r="V1913" s="1"/>
      <c r="W1913" s="1"/>
      <c r="X1913" s="1"/>
      <c r="Y1913" s="1"/>
      <c r="Z1913" s="1"/>
      <c r="AA1913" s="1"/>
      <c r="AB1913" s="17" t="str">
        <f t="shared" si="186"/>
        <v>-1</v>
      </c>
      <c r="AC1913" s="17">
        <f>IFERROR(INDEX(Factors!$C$59:$C$70,MATCH(AB1913,Factors!$B$59:$B$70,1),1),0)</f>
        <v>0</v>
      </c>
      <c r="AD1913" s="17">
        <f t="shared" si="188"/>
        <v>0</v>
      </c>
      <c r="AE1913" s="17">
        <f>IFERROR(INDEX(Factors!$B$6:$B$15,MATCH('INPUT - Census'!E1913,Factors!$C$6:$C$15,0),1),0)</f>
        <v>0</v>
      </c>
      <c r="AF1913" s="18">
        <f>IFERROR(INDEX(Factors!$B$16:$B$39,MATCH('INPUT - Census'!C1913,Factors!$C$16:$C$35,0),1),0)</f>
        <v>0</v>
      </c>
      <c r="AG1913" s="19">
        <f>IFERROR(INDEX(Factors!$B$40:$B$44,MATCH('INPUT - Census'!F1913,Factors!$C$40:$C$44,0),1),0)</f>
        <v>0</v>
      </c>
      <c r="AH1913" s="21" t="str">
        <f t="shared" si="190"/>
        <v/>
      </c>
      <c r="AI1913" s="1" t="str">
        <f>IFERROR(VLOOKUP(H1913,Factors!$C$45:$D$48,2,0),"")</f>
        <v/>
      </c>
      <c r="AJ1913" t="b">
        <f t="shared" si="189"/>
        <v>0</v>
      </c>
    </row>
    <row r="1914" spans="2:36" ht="14.4" x14ac:dyDescent="0.3">
      <c r="B1914" s="70"/>
      <c r="C1914" s="58"/>
      <c r="D1914" s="63"/>
      <c r="E1914" s="58"/>
      <c r="F1914" s="58"/>
      <c r="G1914" s="44"/>
      <c r="H1914" s="45"/>
      <c r="I1914" s="45"/>
      <c r="J1914" s="38" t="str">
        <f t="shared" si="185"/>
        <v/>
      </c>
      <c r="K1914" s="39" t="str">
        <f t="shared" si="187"/>
        <v/>
      </c>
      <c r="M1914" s="3"/>
      <c r="N1914" s="1"/>
      <c r="O1914" s="1"/>
      <c r="P1914" s="1"/>
      <c r="Q1914" s="1"/>
      <c r="R1914" s="1"/>
      <c r="S1914" s="1"/>
      <c r="T1914" s="1"/>
      <c r="U1914" s="1"/>
      <c r="V1914" s="1"/>
      <c r="W1914" s="1"/>
      <c r="X1914" s="1"/>
      <c r="Y1914" s="1"/>
      <c r="Z1914" s="1"/>
      <c r="AA1914" s="1"/>
      <c r="AB1914" s="17" t="str">
        <f t="shared" si="186"/>
        <v>-1</v>
      </c>
      <c r="AC1914" s="17">
        <f>IFERROR(INDEX(Factors!$C$59:$C$70,MATCH(AB1914,Factors!$B$59:$B$70,1),1),0)</f>
        <v>0</v>
      </c>
      <c r="AD1914" s="17">
        <f t="shared" si="188"/>
        <v>0</v>
      </c>
      <c r="AE1914" s="17">
        <f>IFERROR(INDEX(Factors!$B$6:$B$15,MATCH('INPUT - Census'!E1914,Factors!$C$6:$C$15,0),1),0)</f>
        <v>0</v>
      </c>
      <c r="AF1914" s="18">
        <f>IFERROR(INDEX(Factors!$B$16:$B$39,MATCH('INPUT - Census'!C1914,Factors!$C$16:$C$35,0),1),0)</f>
        <v>0</v>
      </c>
      <c r="AG1914" s="19">
        <f>IFERROR(INDEX(Factors!$B$40:$B$44,MATCH('INPUT - Census'!F1914,Factors!$C$40:$C$44,0),1),0)</f>
        <v>0</v>
      </c>
      <c r="AH1914" s="21" t="str">
        <f t="shared" si="190"/>
        <v/>
      </c>
      <c r="AI1914" s="1" t="str">
        <f>IFERROR(VLOOKUP(H1914,Factors!$C$45:$D$48,2,0),"")</f>
        <v/>
      </c>
      <c r="AJ1914" t="b">
        <f t="shared" si="189"/>
        <v>0</v>
      </c>
    </row>
    <row r="1915" spans="2:36" ht="14.4" x14ac:dyDescent="0.3">
      <c r="B1915" s="70"/>
      <c r="C1915" s="58"/>
      <c r="D1915" s="63"/>
      <c r="E1915" s="58"/>
      <c r="F1915" s="58"/>
      <c r="G1915" s="44"/>
      <c r="H1915" s="45"/>
      <c r="I1915" s="45"/>
      <c r="J1915" s="38" t="str">
        <f t="shared" si="185"/>
        <v/>
      </c>
      <c r="K1915" s="39" t="str">
        <f t="shared" si="187"/>
        <v/>
      </c>
      <c r="M1915" s="3"/>
      <c r="N1915" s="1"/>
      <c r="O1915" s="1"/>
      <c r="P1915" s="1"/>
      <c r="Q1915" s="1"/>
      <c r="R1915" s="1"/>
      <c r="S1915" s="1"/>
      <c r="T1915" s="1"/>
      <c r="U1915" s="1"/>
      <c r="V1915" s="1"/>
      <c r="W1915" s="1"/>
      <c r="X1915" s="1"/>
      <c r="Y1915" s="1"/>
      <c r="Z1915" s="1"/>
      <c r="AA1915" s="1"/>
      <c r="AB1915" s="17" t="str">
        <f t="shared" si="186"/>
        <v>-1</v>
      </c>
      <c r="AC1915" s="17">
        <f>IFERROR(INDEX(Factors!$C$59:$C$70,MATCH(AB1915,Factors!$B$59:$B$70,1),1),0)</f>
        <v>0</v>
      </c>
      <c r="AD1915" s="17">
        <f t="shared" si="188"/>
        <v>0</v>
      </c>
      <c r="AE1915" s="17">
        <f>IFERROR(INDEX(Factors!$B$6:$B$15,MATCH('INPUT - Census'!E1915,Factors!$C$6:$C$15,0),1),0)</f>
        <v>0</v>
      </c>
      <c r="AF1915" s="18">
        <f>IFERROR(INDEX(Factors!$B$16:$B$39,MATCH('INPUT - Census'!C1915,Factors!$C$16:$C$35,0),1),0)</f>
        <v>0</v>
      </c>
      <c r="AG1915" s="19">
        <f>IFERROR(INDEX(Factors!$B$40:$B$44,MATCH('INPUT - Census'!F1915,Factors!$C$40:$C$44,0),1),0)</f>
        <v>0</v>
      </c>
      <c r="AH1915" s="21" t="str">
        <f t="shared" si="190"/>
        <v/>
      </c>
      <c r="AI1915" s="1" t="str">
        <f>IFERROR(VLOOKUP(H1915,Factors!$C$45:$D$48,2,0),"")</f>
        <v/>
      </c>
      <c r="AJ1915" t="b">
        <f t="shared" si="189"/>
        <v>0</v>
      </c>
    </row>
    <row r="1916" spans="2:36" ht="14.4" x14ac:dyDescent="0.3">
      <c r="B1916" s="70"/>
      <c r="C1916" s="58"/>
      <c r="D1916" s="63"/>
      <c r="E1916" s="58"/>
      <c r="F1916" s="58"/>
      <c r="G1916" s="44"/>
      <c r="H1916" s="45"/>
      <c r="I1916" s="45"/>
      <c r="J1916" s="38" t="str">
        <f t="shared" si="185"/>
        <v/>
      </c>
      <c r="K1916" s="39" t="str">
        <f t="shared" si="187"/>
        <v/>
      </c>
      <c r="M1916" s="3"/>
      <c r="N1916" s="1"/>
      <c r="O1916" s="1"/>
      <c r="P1916" s="1"/>
      <c r="Q1916" s="1"/>
      <c r="R1916" s="1"/>
      <c r="S1916" s="1"/>
      <c r="T1916" s="1"/>
      <c r="U1916" s="1"/>
      <c r="V1916" s="1"/>
      <c r="W1916" s="1"/>
      <c r="X1916" s="1"/>
      <c r="Y1916" s="1"/>
      <c r="Z1916" s="1"/>
      <c r="AA1916" s="1"/>
      <c r="AB1916" s="17" t="str">
        <f t="shared" si="186"/>
        <v>-1</v>
      </c>
      <c r="AC1916" s="17">
        <f>IFERROR(INDEX(Factors!$C$59:$C$70,MATCH(AB1916,Factors!$B$59:$B$70,1),1),0)</f>
        <v>0</v>
      </c>
      <c r="AD1916" s="17">
        <f t="shared" si="188"/>
        <v>0</v>
      </c>
      <c r="AE1916" s="17">
        <f>IFERROR(INDEX(Factors!$B$6:$B$15,MATCH('INPUT - Census'!E1916,Factors!$C$6:$C$15,0),1),0)</f>
        <v>0</v>
      </c>
      <c r="AF1916" s="18">
        <f>IFERROR(INDEX(Factors!$B$16:$B$39,MATCH('INPUT - Census'!C1916,Factors!$C$16:$C$35,0),1),0)</f>
        <v>0</v>
      </c>
      <c r="AG1916" s="19">
        <f>IFERROR(INDEX(Factors!$B$40:$B$44,MATCH('INPUT - Census'!F1916,Factors!$C$40:$C$44,0),1),0)</f>
        <v>0</v>
      </c>
      <c r="AH1916" s="21" t="str">
        <f t="shared" si="190"/>
        <v/>
      </c>
      <c r="AI1916" s="1" t="str">
        <f>IFERROR(VLOOKUP(H1916,Factors!$C$45:$D$48,2,0),"")</f>
        <v/>
      </c>
      <c r="AJ1916" t="b">
        <f t="shared" si="189"/>
        <v>0</v>
      </c>
    </row>
    <row r="1917" spans="2:36" ht="14.4" x14ac:dyDescent="0.3">
      <c r="B1917" s="70"/>
      <c r="C1917" s="58"/>
      <c r="D1917" s="63"/>
      <c r="E1917" s="58"/>
      <c r="F1917" s="58"/>
      <c r="G1917" s="44"/>
      <c r="H1917" s="45"/>
      <c r="I1917" s="45"/>
      <c r="J1917" s="38" t="str">
        <f t="shared" si="185"/>
        <v/>
      </c>
      <c r="K1917" s="39" t="str">
        <f t="shared" si="187"/>
        <v/>
      </c>
      <c r="M1917" s="3"/>
      <c r="N1917" s="1"/>
      <c r="O1917" s="1"/>
      <c r="P1917" s="1"/>
      <c r="Q1917" s="1"/>
      <c r="R1917" s="1"/>
      <c r="S1917" s="1"/>
      <c r="T1917" s="1"/>
      <c r="U1917" s="1"/>
      <c r="V1917" s="1"/>
      <c r="W1917" s="1"/>
      <c r="X1917" s="1"/>
      <c r="Y1917" s="1"/>
      <c r="Z1917" s="1"/>
      <c r="AA1917" s="1"/>
      <c r="AB1917" s="17" t="str">
        <f t="shared" si="186"/>
        <v>-1</v>
      </c>
      <c r="AC1917" s="17">
        <f>IFERROR(INDEX(Factors!$C$59:$C$70,MATCH(AB1917,Factors!$B$59:$B$70,1),1),0)</f>
        <v>0</v>
      </c>
      <c r="AD1917" s="17">
        <f t="shared" si="188"/>
        <v>0</v>
      </c>
      <c r="AE1917" s="17">
        <f>IFERROR(INDEX(Factors!$B$6:$B$15,MATCH('INPUT - Census'!E1917,Factors!$C$6:$C$15,0),1),0)</f>
        <v>0</v>
      </c>
      <c r="AF1917" s="18">
        <f>IFERROR(INDEX(Factors!$B$16:$B$39,MATCH('INPUT - Census'!C1917,Factors!$C$16:$C$35,0),1),0)</f>
        <v>0</v>
      </c>
      <c r="AG1917" s="19">
        <f>IFERROR(INDEX(Factors!$B$40:$B$44,MATCH('INPUT - Census'!F1917,Factors!$C$40:$C$44,0),1),0)</f>
        <v>0</v>
      </c>
      <c r="AH1917" s="21" t="str">
        <f t="shared" si="190"/>
        <v/>
      </c>
      <c r="AI1917" s="1" t="str">
        <f>IFERROR(VLOOKUP(H1917,Factors!$C$45:$D$48,2,0),"")</f>
        <v/>
      </c>
      <c r="AJ1917" t="b">
        <f t="shared" si="189"/>
        <v>0</v>
      </c>
    </row>
    <row r="1918" spans="2:36" ht="14.4" x14ac:dyDescent="0.3">
      <c r="B1918" s="70"/>
      <c r="C1918" s="58"/>
      <c r="D1918" s="63"/>
      <c r="E1918" s="58"/>
      <c r="F1918" s="58"/>
      <c r="G1918" s="44"/>
      <c r="H1918" s="45"/>
      <c r="I1918" s="45"/>
      <c r="J1918" s="38" t="str">
        <f t="shared" si="185"/>
        <v/>
      </c>
      <c r="K1918" s="39" t="str">
        <f t="shared" si="187"/>
        <v/>
      </c>
      <c r="M1918" s="3"/>
      <c r="N1918" s="1"/>
      <c r="O1918" s="1"/>
      <c r="P1918" s="1"/>
      <c r="Q1918" s="1"/>
      <c r="R1918" s="1"/>
      <c r="S1918" s="1"/>
      <c r="T1918" s="1"/>
      <c r="U1918" s="1"/>
      <c r="V1918" s="1"/>
      <c r="W1918" s="1"/>
      <c r="X1918" s="1"/>
      <c r="Y1918" s="1"/>
      <c r="Z1918" s="1"/>
      <c r="AA1918" s="1"/>
      <c r="AB1918" s="17" t="str">
        <f t="shared" si="186"/>
        <v>-1</v>
      </c>
      <c r="AC1918" s="17">
        <f>IFERROR(INDEX(Factors!$C$59:$C$70,MATCH(AB1918,Factors!$B$59:$B$70,1),1),0)</f>
        <v>0</v>
      </c>
      <c r="AD1918" s="17">
        <f t="shared" si="188"/>
        <v>0</v>
      </c>
      <c r="AE1918" s="17">
        <f>IFERROR(INDEX(Factors!$B$6:$B$15,MATCH('INPUT - Census'!E1918,Factors!$C$6:$C$15,0),1),0)</f>
        <v>0</v>
      </c>
      <c r="AF1918" s="18">
        <f>IFERROR(INDEX(Factors!$B$16:$B$39,MATCH('INPUT - Census'!C1918,Factors!$C$16:$C$35,0),1),0)</f>
        <v>0</v>
      </c>
      <c r="AG1918" s="19">
        <f>IFERROR(INDEX(Factors!$B$40:$B$44,MATCH('INPUT - Census'!F1918,Factors!$C$40:$C$44,0),1),0)</f>
        <v>0</v>
      </c>
      <c r="AH1918" s="21" t="str">
        <f t="shared" si="190"/>
        <v/>
      </c>
      <c r="AI1918" s="1" t="str">
        <f>IFERROR(VLOOKUP(H1918,Factors!$C$45:$D$48,2,0),"")</f>
        <v/>
      </c>
      <c r="AJ1918" t="b">
        <f t="shared" si="189"/>
        <v>0</v>
      </c>
    </row>
    <row r="1919" spans="2:36" ht="14.4" x14ac:dyDescent="0.3">
      <c r="B1919" s="70"/>
      <c r="C1919" s="58"/>
      <c r="D1919" s="63"/>
      <c r="E1919" s="58"/>
      <c r="F1919" s="58"/>
      <c r="G1919" s="44"/>
      <c r="H1919" s="45"/>
      <c r="I1919" s="45"/>
      <c r="J1919" s="38" t="str">
        <f t="shared" si="185"/>
        <v/>
      </c>
      <c r="K1919" s="39" t="str">
        <f t="shared" si="187"/>
        <v/>
      </c>
      <c r="M1919" s="3"/>
      <c r="N1919" s="1"/>
      <c r="O1919" s="1"/>
      <c r="P1919" s="1"/>
      <c r="Q1919" s="1"/>
      <c r="R1919" s="1"/>
      <c r="S1919" s="1"/>
      <c r="T1919" s="1"/>
      <c r="U1919" s="1"/>
      <c r="V1919" s="1"/>
      <c r="W1919" s="1"/>
      <c r="X1919" s="1"/>
      <c r="Y1919" s="1"/>
      <c r="Z1919" s="1"/>
      <c r="AA1919" s="1"/>
      <c r="AB1919" s="17" t="str">
        <f t="shared" si="186"/>
        <v>-1</v>
      </c>
      <c r="AC1919" s="17">
        <f>IFERROR(INDEX(Factors!$C$59:$C$70,MATCH(AB1919,Factors!$B$59:$B$70,1),1),0)</f>
        <v>0</v>
      </c>
      <c r="AD1919" s="17">
        <f t="shared" si="188"/>
        <v>0</v>
      </c>
      <c r="AE1919" s="17">
        <f>IFERROR(INDEX(Factors!$B$6:$B$15,MATCH('INPUT - Census'!E1919,Factors!$C$6:$C$15,0),1),0)</f>
        <v>0</v>
      </c>
      <c r="AF1919" s="18">
        <f>IFERROR(INDEX(Factors!$B$16:$B$39,MATCH('INPUT - Census'!C1919,Factors!$C$16:$C$35,0),1),0)</f>
        <v>0</v>
      </c>
      <c r="AG1919" s="19">
        <f>IFERROR(INDEX(Factors!$B$40:$B$44,MATCH('INPUT - Census'!F1919,Factors!$C$40:$C$44,0),1),0)</f>
        <v>0</v>
      </c>
      <c r="AH1919" s="21" t="str">
        <f t="shared" si="190"/>
        <v/>
      </c>
      <c r="AI1919" s="1" t="str">
        <f>IFERROR(VLOOKUP(H1919,Factors!$C$45:$D$48,2,0),"")</f>
        <v/>
      </c>
      <c r="AJ1919" t="b">
        <f t="shared" si="189"/>
        <v>0</v>
      </c>
    </row>
    <row r="1920" spans="2:36" ht="14.4" x14ac:dyDescent="0.3">
      <c r="B1920" s="70"/>
      <c r="C1920" s="58"/>
      <c r="D1920" s="63"/>
      <c r="E1920" s="58"/>
      <c r="F1920" s="58"/>
      <c r="G1920" s="44"/>
      <c r="H1920" s="45"/>
      <c r="I1920" s="45"/>
      <c r="J1920" s="38" t="str">
        <f t="shared" si="185"/>
        <v/>
      </c>
      <c r="K1920" s="39" t="str">
        <f t="shared" si="187"/>
        <v/>
      </c>
      <c r="M1920" s="3"/>
      <c r="N1920" s="1"/>
      <c r="O1920" s="1"/>
      <c r="P1920" s="1"/>
      <c r="Q1920" s="1"/>
      <c r="R1920" s="1"/>
      <c r="S1920" s="1"/>
      <c r="T1920" s="1"/>
      <c r="U1920" s="1"/>
      <c r="V1920" s="1"/>
      <c r="W1920" s="1"/>
      <c r="X1920" s="1"/>
      <c r="Y1920" s="1"/>
      <c r="Z1920" s="1"/>
      <c r="AA1920" s="1"/>
      <c r="AB1920" s="17" t="str">
        <f t="shared" si="186"/>
        <v>-1</v>
      </c>
      <c r="AC1920" s="17">
        <f>IFERROR(INDEX(Factors!$C$59:$C$70,MATCH(AB1920,Factors!$B$59:$B$70,1),1),0)</f>
        <v>0</v>
      </c>
      <c r="AD1920" s="17">
        <f t="shared" si="188"/>
        <v>0</v>
      </c>
      <c r="AE1920" s="17">
        <f>IFERROR(INDEX(Factors!$B$6:$B$15,MATCH('INPUT - Census'!E1920,Factors!$C$6:$C$15,0),1),0)</f>
        <v>0</v>
      </c>
      <c r="AF1920" s="18">
        <f>IFERROR(INDEX(Factors!$B$16:$B$39,MATCH('INPUT - Census'!C1920,Factors!$C$16:$C$35,0),1),0)</f>
        <v>0</v>
      </c>
      <c r="AG1920" s="19">
        <f>IFERROR(INDEX(Factors!$B$40:$B$44,MATCH('INPUT - Census'!F1920,Factors!$C$40:$C$44,0),1),0)</f>
        <v>0</v>
      </c>
      <c r="AH1920" s="21" t="str">
        <f t="shared" si="190"/>
        <v/>
      </c>
      <c r="AI1920" s="1" t="str">
        <f>IFERROR(VLOOKUP(H1920,Factors!$C$45:$D$48,2,0),"")</f>
        <v/>
      </c>
      <c r="AJ1920" t="b">
        <f t="shared" si="189"/>
        <v>0</v>
      </c>
    </row>
    <row r="1921" spans="2:36" ht="14.4" x14ac:dyDescent="0.3">
      <c r="B1921" s="70"/>
      <c r="C1921" s="58"/>
      <c r="D1921" s="63"/>
      <c r="E1921" s="58"/>
      <c r="F1921" s="58"/>
      <c r="G1921" s="44"/>
      <c r="H1921" s="45"/>
      <c r="I1921" s="45"/>
      <c r="J1921" s="38" t="str">
        <f t="shared" si="185"/>
        <v/>
      </c>
      <c r="K1921" s="39" t="str">
        <f t="shared" si="187"/>
        <v/>
      </c>
      <c r="M1921" s="3"/>
      <c r="N1921" s="1"/>
      <c r="O1921" s="1"/>
      <c r="P1921" s="1"/>
      <c r="Q1921" s="1"/>
      <c r="R1921" s="1"/>
      <c r="S1921" s="1"/>
      <c r="T1921" s="1"/>
      <c r="U1921" s="1"/>
      <c r="V1921" s="1"/>
      <c r="W1921" s="1"/>
      <c r="X1921" s="1"/>
      <c r="Y1921" s="1"/>
      <c r="Z1921" s="1"/>
      <c r="AA1921" s="1"/>
      <c r="AB1921" s="17" t="str">
        <f t="shared" si="186"/>
        <v>-1</v>
      </c>
      <c r="AC1921" s="17">
        <f>IFERROR(INDEX(Factors!$C$59:$C$70,MATCH(AB1921,Factors!$B$59:$B$70,1),1),0)</f>
        <v>0</v>
      </c>
      <c r="AD1921" s="17">
        <f t="shared" si="188"/>
        <v>0</v>
      </c>
      <c r="AE1921" s="17">
        <f>IFERROR(INDEX(Factors!$B$6:$B$15,MATCH('INPUT - Census'!E1921,Factors!$C$6:$C$15,0),1),0)</f>
        <v>0</v>
      </c>
      <c r="AF1921" s="18">
        <f>IFERROR(INDEX(Factors!$B$16:$B$39,MATCH('INPUT - Census'!C1921,Factors!$C$16:$C$35,0),1),0)</f>
        <v>0</v>
      </c>
      <c r="AG1921" s="19">
        <f>IFERROR(INDEX(Factors!$B$40:$B$44,MATCH('INPUT - Census'!F1921,Factors!$C$40:$C$44,0),1),0)</f>
        <v>0</v>
      </c>
      <c r="AH1921" s="21" t="str">
        <f t="shared" si="190"/>
        <v/>
      </c>
      <c r="AI1921" s="1" t="str">
        <f>IFERROR(VLOOKUP(H1921,Factors!$C$45:$D$48,2,0),"")</f>
        <v/>
      </c>
      <c r="AJ1921" t="b">
        <f t="shared" si="189"/>
        <v>0</v>
      </c>
    </row>
    <row r="1922" spans="2:36" ht="14.4" x14ac:dyDescent="0.3">
      <c r="B1922" s="70"/>
      <c r="C1922" s="58"/>
      <c r="D1922" s="63"/>
      <c r="E1922" s="58"/>
      <c r="F1922" s="58"/>
      <c r="G1922" s="44"/>
      <c r="H1922" s="45"/>
      <c r="I1922" s="45"/>
      <c r="J1922" s="38" t="str">
        <f t="shared" ref="J1922:J1985" si="191">IF( ISNUMBER(B1922), ROUND(($AL$3-B1922)/365,0), "" )</f>
        <v/>
      </c>
      <c r="K1922" s="39" t="str">
        <f t="shared" si="187"/>
        <v/>
      </c>
      <c r="M1922" s="3"/>
      <c r="N1922" s="1"/>
      <c r="O1922" s="1"/>
      <c r="P1922" s="1"/>
      <c r="Q1922" s="1"/>
      <c r="R1922" s="1"/>
      <c r="S1922" s="1"/>
      <c r="T1922" s="1"/>
      <c r="U1922" s="1"/>
      <c r="V1922" s="1"/>
      <c r="W1922" s="1"/>
      <c r="X1922" s="1"/>
      <c r="Y1922" s="1"/>
      <c r="Z1922" s="1"/>
      <c r="AA1922" s="1"/>
      <c r="AB1922" s="17" t="str">
        <f t="shared" ref="AB1922:AB1985" si="192">IF( AND(ISNUMBER(J1922),J1922&gt;=0,J1922&lt;=100), J1922, "-1" )</f>
        <v>-1</v>
      </c>
      <c r="AC1922" s="17">
        <f>IFERROR(INDEX(Factors!$C$59:$C$70,MATCH(AB1922,Factors!$B$59:$B$70,1),1),0)</f>
        <v>0</v>
      </c>
      <c r="AD1922" s="17">
        <f t="shared" si="188"/>
        <v>0</v>
      </c>
      <c r="AE1922" s="17">
        <f>IFERROR(INDEX(Factors!$B$6:$B$15,MATCH('INPUT - Census'!E1922,Factors!$C$6:$C$15,0),1),0)</f>
        <v>0</v>
      </c>
      <c r="AF1922" s="18">
        <f>IFERROR(INDEX(Factors!$B$16:$B$39,MATCH('INPUT - Census'!C1922,Factors!$C$16:$C$35,0),1),0)</f>
        <v>0</v>
      </c>
      <c r="AG1922" s="19">
        <f>IFERROR(INDEX(Factors!$B$40:$B$44,MATCH('INPUT - Census'!F1922,Factors!$C$40:$C$44,0),1),0)</f>
        <v>0</v>
      </c>
      <c r="AH1922" s="21" t="str">
        <f t="shared" si="190"/>
        <v/>
      </c>
      <c r="AI1922" s="1" t="str">
        <f>IFERROR(VLOOKUP(H1922,Factors!$C$45:$D$48,2,0),"")</f>
        <v/>
      </c>
      <c r="AJ1922" t="b">
        <f t="shared" si="189"/>
        <v>0</v>
      </c>
    </row>
    <row r="1923" spans="2:36" ht="14.4" x14ac:dyDescent="0.3">
      <c r="B1923" s="70"/>
      <c r="C1923" s="58"/>
      <c r="D1923" s="63"/>
      <c r="E1923" s="58"/>
      <c r="F1923" s="58"/>
      <c r="G1923" s="44"/>
      <c r="H1923" s="45"/>
      <c r="I1923" s="45"/>
      <c r="J1923" s="38" t="str">
        <f t="shared" si="191"/>
        <v/>
      </c>
      <c r="K1923" s="39" t="str">
        <f t="shared" ref="K1923:K1986" si="193">ValidateMember(B1923:J1923)</f>
        <v/>
      </c>
      <c r="M1923" s="3"/>
      <c r="N1923" s="1"/>
      <c r="O1923" s="1"/>
      <c r="P1923" s="1"/>
      <c r="Q1923" s="1"/>
      <c r="R1923" s="1"/>
      <c r="S1923" s="1"/>
      <c r="T1923" s="1"/>
      <c r="U1923" s="1"/>
      <c r="V1923" s="1"/>
      <c r="W1923" s="1"/>
      <c r="X1923" s="1"/>
      <c r="Y1923" s="1"/>
      <c r="Z1923" s="1"/>
      <c r="AA1923" s="1"/>
      <c r="AB1923" s="17" t="str">
        <f t="shared" si="192"/>
        <v>-1</v>
      </c>
      <c r="AC1923" s="17">
        <f>IFERROR(INDEX(Factors!$C$59:$C$70,MATCH(AB1923,Factors!$B$59:$B$70,1),1),0)</f>
        <v>0</v>
      </c>
      <c r="AD1923" s="17">
        <f t="shared" ref="AD1923:AD1986" si="194">IF(COUNTIF($P$2:$P$16,D1923),MATCH(D1923,$P$2:$P$16,0),0)</f>
        <v>0</v>
      </c>
      <c r="AE1923" s="17">
        <f>IFERROR(INDEX(Factors!$B$6:$B$15,MATCH('INPUT - Census'!E1923,Factors!$C$6:$C$15,0),1),0)</f>
        <v>0</v>
      </c>
      <c r="AF1923" s="18">
        <f>IFERROR(INDEX(Factors!$B$16:$B$39,MATCH('INPUT - Census'!C1923,Factors!$C$16:$C$35,0),1),0)</f>
        <v>0</v>
      </c>
      <c r="AG1923" s="19">
        <f>IFERROR(INDEX(Factors!$B$40:$B$44,MATCH('INPUT - Census'!F1923,Factors!$C$40:$C$44,0),1),0)</f>
        <v>0</v>
      </c>
      <c r="AH1923" s="21" t="str">
        <f t="shared" si="190"/>
        <v/>
      </c>
      <c r="AI1923" s="1" t="str">
        <f>IFERROR(VLOOKUP(H1923,Factors!$C$45:$D$48,2,0),"")</f>
        <v/>
      </c>
      <c r="AJ1923" t="b">
        <f t="shared" ref="AJ1923:AJ1986" si="195">K1923=0</f>
        <v>0</v>
      </c>
    </row>
    <row r="1924" spans="2:36" ht="14.4" x14ac:dyDescent="0.3">
      <c r="B1924" s="70"/>
      <c r="C1924" s="58"/>
      <c r="D1924" s="63"/>
      <c r="E1924" s="58"/>
      <c r="F1924" s="58"/>
      <c r="G1924" s="44"/>
      <c r="H1924" s="45"/>
      <c r="I1924" s="45"/>
      <c r="J1924" s="38" t="str">
        <f t="shared" si="191"/>
        <v/>
      </c>
      <c r="K1924" s="39" t="str">
        <f t="shared" si="193"/>
        <v/>
      </c>
      <c r="M1924" s="3"/>
      <c r="N1924" s="1"/>
      <c r="O1924" s="1"/>
      <c r="P1924" s="1"/>
      <c r="Q1924" s="1"/>
      <c r="R1924" s="1"/>
      <c r="S1924" s="1"/>
      <c r="T1924" s="1"/>
      <c r="U1924" s="1"/>
      <c r="V1924" s="1"/>
      <c r="W1924" s="1"/>
      <c r="X1924" s="1"/>
      <c r="Y1924" s="1"/>
      <c r="Z1924" s="1"/>
      <c r="AA1924" s="1"/>
      <c r="AB1924" s="17" t="str">
        <f t="shared" si="192"/>
        <v>-1</v>
      </c>
      <c r="AC1924" s="17">
        <f>IFERROR(INDEX(Factors!$C$59:$C$70,MATCH(AB1924,Factors!$B$59:$B$70,1),1),0)</f>
        <v>0</v>
      </c>
      <c r="AD1924" s="17">
        <f t="shared" si="194"/>
        <v>0</v>
      </c>
      <c r="AE1924" s="17">
        <f>IFERROR(INDEX(Factors!$B$6:$B$15,MATCH('INPUT - Census'!E1924,Factors!$C$6:$C$15,0),1),0)</f>
        <v>0</v>
      </c>
      <c r="AF1924" s="18">
        <f>IFERROR(INDEX(Factors!$B$16:$B$39,MATCH('INPUT - Census'!C1924,Factors!$C$16:$C$35,0),1),0)</f>
        <v>0</v>
      </c>
      <c r="AG1924" s="19">
        <f>IFERROR(INDEX(Factors!$B$40:$B$44,MATCH('INPUT - Census'!F1924,Factors!$C$40:$C$44,0),1),0)</f>
        <v>0</v>
      </c>
      <c r="AH1924" s="21" t="str">
        <f t="shared" ref="AH1924:AH1987" si="196">IF(G1924="","",G1924)</f>
        <v/>
      </c>
      <c r="AI1924" s="1" t="str">
        <f>IFERROR(VLOOKUP(H1924,Factors!$C$45:$D$48,2,0),"")</f>
        <v/>
      </c>
      <c r="AJ1924" t="b">
        <f t="shared" si="195"/>
        <v>0</v>
      </c>
    </row>
    <row r="1925" spans="2:36" ht="14.4" x14ac:dyDescent="0.3">
      <c r="B1925" s="70"/>
      <c r="C1925" s="58"/>
      <c r="D1925" s="63"/>
      <c r="E1925" s="58"/>
      <c r="F1925" s="58"/>
      <c r="G1925" s="44"/>
      <c r="H1925" s="45"/>
      <c r="I1925" s="45"/>
      <c r="J1925" s="38" t="str">
        <f t="shared" si="191"/>
        <v/>
      </c>
      <c r="K1925" s="39" t="str">
        <f t="shared" si="193"/>
        <v/>
      </c>
      <c r="M1925" s="3"/>
      <c r="N1925" s="1"/>
      <c r="O1925" s="1"/>
      <c r="P1925" s="1"/>
      <c r="Q1925" s="1"/>
      <c r="R1925" s="1"/>
      <c r="S1925" s="1"/>
      <c r="T1925" s="1"/>
      <c r="U1925" s="1"/>
      <c r="V1925" s="1"/>
      <c r="W1925" s="1"/>
      <c r="X1925" s="1"/>
      <c r="Y1925" s="1"/>
      <c r="Z1925" s="1"/>
      <c r="AA1925" s="1"/>
      <c r="AB1925" s="17" t="str">
        <f t="shared" si="192"/>
        <v>-1</v>
      </c>
      <c r="AC1925" s="17">
        <f>IFERROR(INDEX(Factors!$C$59:$C$70,MATCH(AB1925,Factors!$B$59:$B$70,1),1),0)</f>
        <v>0</v>
      </c>
      <c r="AD1925" s="17">
        <f t="shared" si="194"/>
        <v>0</v>
      </c>
      <c r="AE1925" s="17">
        <f>IFERROR(INDEX(Factors!$B$6:$B$15,MATCH('INPUT - Census'!E1925,Factors!$C$6:$C$15,0),1),0)</f>
        <v>0</v>
      </c>
      <c r="AF1925" s="18">
        <f>IFERROR(INDEX(Factors!$B$16:$B$39,MATCH('INPUT - Census'!C1925,Factors!$C$16:$C$35,0),1),0)</f>
        <v>0</v>
      </c>
      <c r="AG1925" s="19">
        <f>IFERROR(INDEX(Factors!$B$40:$B$44,MATCH('INPUT - Census'!F1925,Factors!$C$40:$C$44,0),1),0)</f>
        <v>0</v>
      </c>
      <c r="AH1925" s="21" t="str">
        <f t="shared" si="196"/>
        <v/>
      </c>
      <c r="AI1925" s="1" t="str">
        <f>IFERROR(VLOOKUP(H1925,Factors!$C$45:$D$48,2,0),"")</f>
        <v/>
      </c>
      <c r="AJ1925" t="b">
        <f t="shared" si="195"/>
        <v>0</v>
      </c>
    </row>
    <row r="1926" spans="2:36" ht="14.4" x14ac:dyDescent="0.3">
      <c r="B1926" s="70"/>
      <c r="C1926" s="58"/>
      <c r="D1926" s="63"/>
      <c r="E1926" s="58"/>
      <c r="F1926" s="58"/>
      <c r="G1926" s="44"/>
      <c r="H1926" s="45"/>
      <c r="I1926" s="45"/>
      <c r="J1926" s="38" t="str">
        <f t="shared" si="191"/>
        <v/>
      </c>
      <c r="K1926" s="39" t="str">
        <f t="shared" si="193"/>
        <v/>
      </c>
      <c r="M1926" s="3"/>
      <c r="N1926" s="1"/>
      <c r="O1926" s="1"/>
      <c r="P1926" s="1"/>
      <c r="Q1926" s="1"/>
      <c r="R1926" s="1"/>
      <c r="S1926" s="1"/>
      <c r="T1926" s="1"/>
      <c r="U1926" s="1"/>
      <c r="V1926" s="1"/>
      <c r="W1926" s="1"/>
      <c r="X1926" s="1"/>
      <c r="Y1926" s="1"/>
      <c r="Z1926" s="1"/>
      <c r="AA1926" s="1"/>
      <c r="AB1926" s="17" t="str">
        <f t="shared" si="192"/>
        <v>-1</v>
      </c>
      <c r="AC1926" s="17">
        <f>IFERROR(INDEX(Factors!$C$59:$C$70,MATCH(AB1926,Factors!$B$59:$B$70,1),1),0)</f>
        <v>0</v>
      </c>
      <c r="AD1926" s="17">
        <f t="shared" si="194"/>
        <v>0</v>
      </c>
      <c r="AE1926" s="17">
        <f>IFERROR(INDEX(Factors!$B$6:$B$15,MATCH('INPUT - Census'!E1926,Factors!$C$6:$C$15,0),1),0)</f>
        <v>0</v>
      </c>
      <c r="AF1926" s="18">
        <f>IFERROR(INDEX(Factors!$B$16:$B$39,MATCH('INPUT - Census'!C1926,Factors!$C$16:$C$35,0),1),0)</f>
        <v>0</v>
      </c>
      <c r="AG1926" s="19">
        <f>IFERROR(INDEX(Factors!$B$40:$B$44,MATCH('INPUT - Census'!F1926,Factors!$C$40:$C$44,0),1),0)</f>
        <v>0</v>
      </c>
      <c r="AH1926" s="21" t="str">
        <f t="shared" si="196"/>
        <v/>
      </c>
      <c r="AI1926" s="1" t="str">
        <f>IFERROR(VLOOKUP(H1926,Factors!$C$45:$D$48,2,0),"")</f>
        <v/>
      </c>
      <c r="AJ1926" t="b">
        <f t="shared" si="195"/>
        <v>0</v>
      </c>
    </row>
    <row r="1927" spans="2:36" ht="14.4" x14ac:dyDescent="0.3">
      <c r="B1927" s="70"/>
      <c r="C1927" s="58"/>
      <c r="D1927" s="63"/>
      <c r="E1927" s="58"/>
      <c r="F1927" s="58"/>
      <c r="G1927" s="44"/>
      <c r="H1927" s="45"/>
      <c r="I1927" s="45"/>
      <c r="J1927" s="38" t="str">
        <f t="shared" si="191"/>
        <v/>
      </c>
      <c r="K1927" s="39" t="str">
        <f t="shared" si="193"/>
        <v/>
      </c>
      <c r="M1927" s="3"/>
      <c r="N1927" s="1"/>
      <c r="O1927" s="1"/>
      <c r="P1927" s="1"/>
      <c r="Q1927" s="1"/>
      <c r="R1927" s="1"/>
      <c r="S1927" s="1"/>
      <c r="T1927" s="1"/>
      <c r="U1927" s="1"/>
      <c r="V1927" s="1"/>
      <c r="W1927" s="1"/>
      <c r="X1927" s="1"/>
      <c r="Y1927" s="1"/>
      <c r="Z1927" s="1"/>
      <c r="AA1927" s="1"/>
      <c r="AB1927" s="17" t="str">
        <f t="shared" si="192"/>
        <v>-1</v>
      </c>
      <c r="AC1927" s="17">
        <f>IFERROR(INDEX(Factors!$C$59:$C$70,MATCH(AB1927,Factors!$B$59:$B$70,1),1),0)</f>
        <v>0</v>
      </c>
      <c r="AD1927" s="17">
        <f t="shared" si="194"/>
        <v>0</v>
      </c>
      <c r="AE1927" s="17">
        <f>IFERROR(INDEX(Factors!$B$6:$B$15,MATCH('INPUT - Census'!E1927,Factors!$C$6:$C$15,0),1),0)</f>
        <v>0</v>
      </c>
      <c r="AF1927" s="18">
        <f>IFERROR(INDEX(Factors!$B$16:$B$39,MATCH('INPUT - Census'!C1927,Factors!$C$16:$C$35,0),1),0)</f>
        <v>0</v>
      </c>
      <c r="AG1927" s="19">
        <f>IFERROR(INDEX(Factors!$B$40:$B$44,MATCH('INPUT - Census'!F1927,Factors!$C$40:$C$44,0),1),0)</f>
        <v>0</v>
      </c>
      <c r="AH1927" s="21" t="str">
        <f t="shared" si="196"/>
        <v/>
      </c>
      <c r="AI1927" s="1" t="str">
        <f>IFERROR(VLOOKUP(H1927,Factors!$C$45:$D$48,2,0),"")</f>
        <v/>
      </c>
      <c r="AJ1927" t="b">
        <f t="shared" si="195"/>
        <v>0</v>
      </c>
    </row>
    <row r="1928" spans="2:36" ht="14.4" x14ac:dyDescent="0.3">
      <c r="B1928" s="70"/>
      <c r="C1928" s="58"/>
      <c r="D1928" s="63"/>
      <c r="E1928" s="58"/>
      <c r="F1928" s="58"/>
      <c r="G1928" s="44"/>
      <c r="H1928" s="45"/>
      <c r="I1928" s="45"/>
      <c r="J1928" s="38" t="str">
        <f t="shared" si="191"/>
        <v/>
      </c>
      <c r="K1928" s="39" t="str">
        <f t="shared" si="193"/>
        <v/>
      </c>
      <c r="M1928" s="3"/>
      <c r="N1928" s="1"/>
      <c r="O1928" s="1"/>
      <c r="P1928" s="1"/>
      <c r="Q1928" s="1"/>
      <c r="R1928" s="1"/>
      <c r="S1928" s="1"/>
      <c r="T1928" s="1"/>
      <c r="U1928" s="1"/>
      <c r="V1928" s="1"/>
      <c r="W1928" s="1"/>
      <c r="X1928" s="1"/>
      <c r="Y1928" s="1"/>
      <c r="Z1928" s="1"/>
      <c r="AA1928" s="1"/>
      <c r="AB1928" s="17" t="str">
        <f t="shared" si="192"/>
        <v>-1</v>
      </c>
      <c r="AC1928" s="17">
        <f>IFERROR(INDEX(Factors!$C$59:$C$70,MATCH(AB1928,Factors!$B$59:$B$70,1),1),0)</f>
        <v>0</v>
      </c>
      <c r="AD1928" s="17">
        <f t="shared" si="194"/>
        <v>0</v>
      </c>
      <c r="AE1928" s="17">
        <f>IFERROR(INDEX(Factors!$B$6:$B$15,MATCH('INPUT - Census'!E1928,Factors!$C$6:$C$15,0),1),0)</f>
        <v>0</v>
      </c>
      <c r="AF1928" s="18">
        <f>IFERROR(INDEX(Factors!$B$16:$B$39,MATCH('INPUT - Census'!C1928,Factors!$C$16:$C$35,0),1),0)</f>
        <v>0</v>
      </c>
      <c r="AG1928" s="19">
        <f>IFERROR(INDEX(Factors!$B$40:$B$44,MATCH('INPUT - Census'!F1928,Factors!$C$40:$C$44,0),1),0)</f>
        <v>0</v>
      </c>
      <c r="AH1928" s="21" t="str">
        <f t="shared" si="196"/>
        <v/>
      </c>
      <c r="AI1928" s="1" t="str">
        <f>IFERROR(VLOOKUP(H1928,Factors!$C$45:$D$48,2,0),"")</f>
        <v/>
      </c>
      <c r="AJ1928" t="b">
        <f t="shared" si="195"/>
        <v>0</v>
      </c>
    </row>
    <row r="1929" spans="2:36" ht="14.4" x14ac:dyDescent="0.3">
      <c r="B1929" s="70"/>
      <c r="C1929" s="58"/>
      <c r="D1929" s="63"/>
      <c r="E1929" s="58"/>
      <c r="F1929" s="58"/>
      <c r="G1929" s="44"/>
      <c r="H1929" s="45"/>
      <c r="I1929" s="45"/>
      <c r="J1929" s="38" t="str">
        <f t="shared" si="191"/>
        <v/>
      </c>
      <c r="K1929" s="39" t="str">
        <f t="shared" si="193"/>
        <v/>
      </c>
      <c r="M1929" s="3"/>
      <c r="N1929" s="1"/>
      <c r="O1929" s="1"/>
      <c r="P1929" s="1"/>
      <c r="Q1929" s="1"/>
      <c r="R1929" s="1"/>
      <c r="S1929" s="1"/>
      <c r="T1929" s="1"/>
      <c r="U1929" s="1"/>
      <c r="V1929" s="1"/>
      <c r="W1929" s="1"/>
      <c r="X1929" s="1"/>
      <c r="Y1929" s="1"/>
      <c r="Z1929" s="1"/>
      <c r="AA1929" s="1"/>
      <c r="AB1929" s="17" t="str">
        <f t="shared" si="192"/>
        <v>-1</v>
      </c>
      <c r="AC1929" s="17">
        <f>IFERROR(INDEX(Factors!$C$59:$C$70,MATCH(AB1929,Factors!$B$59:$B$70,1),1),0)</f>
        <v>0</v>
      </c>
      <c r="AD1929" s="17">
        <f t="shared" si="194"/>
        <v>0</v>
      </c>
      <c r="AE1929" s="17">
        <f>IFERROR(INDEX(Factors!$B$6:$B$15,MATCH('INPUT - Census'!E1929,Factors!$C$6:$C$15,0),1),0)</f>
        <v>0</v>
      </c>
      <c r="AF1929" s="18">
        <f>IFERROR(INDEX(Factors!$B$16:$B$39,MATCH('INPUT - Census'!C1929,Factors!$C$16:$C$35,0),1),0)</f>
        <v>0</v>
      </c>
      <c r="AG1929" s="19">
        <f>IFERROR(INDEX(Factors!$B$40:$B$44,MATCH('INPUT - Census'!F1929,Factors!$C$40:$C$44,0),1),0)</f>
        <v>0</v>
      </c>
      <c r="AH1929" s="21" t="str">
        <f t="shared" si="196"/>
        <v/>
      </c>
      <c r="AI1929" s="1" t="str">
        <f>IFERROR(VLOOKUP(H1929,Factors!$C$45:$D$48,2,0),"")</f>
        <v/>
      </c>
      <c r="AJ1929" t="b">
        <f t="shared" si="195"/>
        <v>0</v>
      </c>
    </row>
    <row r="1930" spans="2:36" ht="14.4" x14ac:dyDescent="0.3">
      <c r="B1930" s="70"/>
      <c r="C1930" s="58"/>
      <c r="D1930" s="63"/>
      <c r="E1930" s="58"/>
      <c r="F1930" s="58"/>
      <c r="G1930" s="44"/>
      <c r="H1930" s="45"/>
      <c r="I1930" s="45"/>
      <c r="J1930" s="38" t="str">
        <f t="shared" si="191"/>
        <v/>
      </c>
      <c r="K1930" s="39" t="str">
        <f t="shared" si="193"/>
        <v/>
      </c>
      <c r="M1930" s="3"/>
      <c r="N1930" s="1"/>
      <c r="O1930" s="1"/>
      <c r="P1930" s="1"/>
      <c r="Q1930" s="1"/>
      <c r="R1930" s="1"/>
      <c r="S1930" s="1"/>
      <c r="T1930" s="1"/>
      <c r="U1930" s="1"/>
      <c r="V1930" s="1"/>
      <c r="W1930" s="1"/>
      <c r="X1930" s="1"/>
      <c r="Y1930" s="1"/>
      <c r="Z1930" s="1"/>
      <c r="AA1930" s="1"/>
      <c r="AB1930" s="17" t="str">
        <f t="shared" si="192"/>
        <v>-1</v>
      </c>
      <c r="AC1930" s="17">
        <f>IFERROR(INDEX(Factors!$C$59:$C$70,MATCH(AB1930,Factors!$B$59:$B$70,1),1),0)</f>
        <v>0</v>
      </c>
      <c r="AD1930" s="17">
        <f t="shared" si="194"/>
        <v>0</v>
      </c>
      <c r="AE1930" s="17">
        <f>IFERROR(INDEX(Factors!$B$6:$B$15,MATCH('INPUT - Census'!E1930,Factors!$C$6:$C$15,0),1),0)</f>
        <v>0</v>
      </c>
      <c r="AF1930" s="18">
        <f>IFERROR(INDEX(Factors!$B$16:$B$39,MATCH('INPUT - Census'!C1930,Factors!$C$16:$C$35,0),1),0)</f>
        <v>0</v>
      </c>
      <c r="AG1930" s="19">
        <f>IFERROR(INDEX(Factors!$B$40:$B$44,MATCH('INPUT - Census'!F1930,Factors!$C$40:$C$44,0),1),0)</f>
        <v>0</v>
      </c>
      <c r="AH1930" s="21" t="str">
        <f t="shared" si="196"/>
        <v/>
      </c>
      <c r="AI1930" s="1" t="str">
        <f>IFERROR(VLOOKUP(H1930,Factors!$C$45:$D$48,2,0),"")</f>
        <v/>
      </c>
      <c r="AJ1930" t="b">
        <f t="shared" si="195"/>
        <v>0</v>
      </c>
    </row>
    <row r="1931" spans="2:36" ht="14.4" x14ac:dyDescent="0.3">
      <c r="B1931" s="70"/>
      <c r="C1931" s="58"/>
      <c r="D1931" s="63"/>
      <c r="E1931" s="58"/>
      <c r="F1931" s="58"/>
      <c r="G1931" s="44"/>
      <c r="H1931" s="45"/>
      <c r="I1931" s="45"/>
      <c r="J1931" s="38" t="str">
        <f t="shared" si="191"/>
        <v/>
      </c>
      <c r="K1931" s="39" t="str">
        <f t="shared" si="193"/>
        <v/>
      </c>
      <c r="M1931" s="3"/>
      <c r="N1931" s="1"/>
      <c r="O1931" s="1"/>
      <c r="P1931" s="1"/>
      <c r="Q1931" s="1"/>
      <c r="R1931" s="1"/>
      <c r="S1931" s="1"/>
      <c r="T1931" s="1"/>
      <c r="U1931" s="1"/>
      <c r="V1931" s="1"/>
      <c r="W1931" s="1"/>
      <c r="X1931" s="1"/>
      <c r="Y1931" s="1"/>
      <c r="Z1931" s="1"/>
      <c r="AA1931" s="1"/>
      <c r="AB1931" s="17" t="str">
        <f t="shared" si="192"/>
        <v>-1</v>
      </c>
      <c r="AC1931" s="17">
        <f>IFERROR(INDEX(Factors!$C$59:$C$70,MATCH(AB1931,Factors!$B$59:$B$70,1),1),0)</f>
        <v>0</v>
      </c>
      <c r="AD1931" s="17">
        <f t="shared" si="194"/>
        <v>0</v>
      </c>
      <c r="AE1931" s="17">
        <f>IFERROR(INDEX(Factors!$B$6:$B$15,MATCH('INPUT - Census'!E1931,Factors!$C$6:$C$15,0),1),0)</f>
        <v>0</v>
      </c>
      <c r="AF1931" s="18">
        <f>IFERROR(INDEX(Factors!$B$16:$B$39,MATCH('INPUT - Census'!C1931,Factors!$C$16:$C$35,0),1),0)</f>
        <v>0</v>
      </c>
      <c r="AG1931" s="19">
        <f>IFERROR(INDEX(Factors!$B$40:$B$44,MATCH('INPUT - Census'!F1931,Factors!$C$40:$C$44,0),1),0)</f>
        <v>0</v>
      </c>
      <c r="AH1931" s="21" t="str">
        <f t="shared" si="196"/>
        <v/>
      </c>
      <c r="AI1931" s="1" t="str">
        <f>IFERROR(VLOOKUP(H1931,Factors!$C$45:$D$48,2,0),"")</f>
        <v/>
      </c>
      <c r="AJ1931" t="b">
        <f t="shared" si="195"/>
        <v>0</v>
      </c>
    </row>
    <row r="1932" spans="2:36" ht="14.4" x14ac:dyDescent="0.3">
      <c r="B1932" s="70"/>
      <c r="C1932" s="58"/>
      <c r="D1932" s="63"/>
      <c r="E1932" s="58"/>
      <c r="F1932" s="58"/>
      <c r="G1932" s="44"/>
      <c r="H1932" s="45"/>
      <c r="I1932" s="45"/>
      <c r="J1932" s="38" t="str">
        <f t="shared" si="191"/>
        <v/>
      </c>
      <c r="K1932" s="39" t="str">
        <f t="shared" si="193"/>
        <v/>
      </c>
      <c r="M1932" s="3"/>
      <c r="N1932" s="1"/>
      <c r="O1932" s="1"/>
      <c r="P1932" s="1"/>
      <c r="Q1932" s="1"/>
      <c r="R1932" s="1"/>
      <c r="S1932" s="1"/>
      <c r="T1932" s="1"/>
      <c r="U1932" s="1"/>
      <c r="V1932" s="1"/>
      <c r="W1932" s="1"/>
      <c r="X1932" s="1"/>
      <c r="Y1932" s="1"/>
      <c r="Z1932" s="1"/>
      <c r="AA1932" s="1"/>
      <c r="AB1932" s="17" t="str">
        <f t="shared" si="192"/>
        <v>-1</v>
      </c>
      <c r="AC1932" s="17">
        <f>IFERROR(INDEX(Factors!$C$59:$C$70,MATCH(AB1932,Factors!$B$59:$B$70,1),1),0)</f>
        <v>0</v>
      </c>
      <c r="AD1932" s="17">
        <f t="shared" si="194"/>
        <v>0</v>
      </c>
      <c r="AE1932" s="17">
        <f>IFERROR(INDEX(Factors!$B$6:$B$15,MATCH('INPUT - Census'!E1932,Factors!$C$6:$C$15,0),1),0)</f>
        <v>0</v>
      </c>
      <c r="AF1932" s="18">
        <f>IFERROR(INDEX(Factors!$B$16:$B$39,MATCH('INPUT - Census'!C1932,Factors!$C$16:$C$35,0),1),0)</f>
        <v>0</v>
      </c>
      <c r="AG1932" s="19">
        <f>IFERROR(INDEX(Factors!$B$40:$B$44,MATCH('INPUT - Census'!F1932,Factors!$C$40:$C$44,0),1),0)</f>
        <v>0</v>
      </c>
      <c r="AH1932" s="21" t="str">
        <f t="shared" si="196"/>
        <v/>
      </c>
      <c r="AI1932" s="1" t="str">
        <f>IFERROR(VLOOKUP(H1932,Factors!$C$45:$D$48,2,0),"")</f>
        <v/>
      </c>
      <c r="AJ1932" t="b">
        <f t="shared" si="195"/>
        <v>0</v>
      </c>
    </row>
    <row r="1933" spans="2:36" ht="14.4" x14ac:dyDescent="0.3">
      <c r="B1933" s="70"/>
      <c r="C1933" s="58"/>
      <c r="D1933" s="63"/>
      <c r="E1933" s="58"/>
      <c r="F1933" s="58"/>
      <c r="G1933" s="44"/>
      <c r="H1933" s="45"/>
      <c r="I1933" s="45"/>
      <c r="J1933" s="38" t="str">
        <f t="shared" si="191"/>
        <v/>
      </c>
      <c r="K1933" s="39" t="str">
        <f t="shared" si="193"/>
        <v/>
      </c>
      <c r="M1933" s="3"/>
      <c r="N1933" s="1"/>
      <c r="O1933" s="1"/>
      <c r="P1933" s="1"/>
      <c r="Q1933" s="1"/>
      <c r="R1933" s="1"/>
      <c r="S1933" s="1"/>
      <c r="T1933" s="1"/>
      <c r="U1933" s="1"/>
      <c r="V1933" s="1"/>
      <c r="W1933" s="1"/>
      <c r="X1933" s="1"/>
      <c r="Y1933" s="1"/>
      <c r="Z1933" s="1"/>
      <c r="AA1933" s="1"/>
      <c r="AB1933" s="17" t="str">
        <f t="shared" si="192"/>
        <v>-1</v>
      </c>
      <c r="AC1933" s="17">
        <f>IFERROR(INDEX(Factors!$C$59:$C$70,MATCH(AB1933,Factors!$B$59:$B$70,1),1),0)</f>
        <v>0</v>
      </c>
      <c r="AD1933" s="17">
        <f t="shared" si="194"/>
        <v>0</v>
      </c>
      <c r="AE1933" s="17">
        <f>IFERROR(INDEX(Factors!$B$6:$B$15,MATCH('INPUT - Census'!E1933,Factors!$C$6:$C$15,0),1),0)</f>
        <v>0</v>
      </c>
      <c r="AF1933" s="18">
        <f>IFERROR(INDEX(Factors!$B$16:$B$39,MATCH('INPUT - Census'!C1933,Factors!$C$16:$C$35,0),1),0)</f>
        <v>0</v>
      </c>
      <c r="AG1933" s="19">
        <f>IFERROR(INDEX(Factors!$B$40:$B$44,MATCH('INPUT - Census'!F1933,Factors!$C$40:$C$44,0),1),0)</f>
        <v>0</v>
      </c>
      <c r="AH1933" s="21" t="str">
        <f t="shared" si="196"/>
        <v/>
      </c>
      <c r="AI1933" s="1" t="str">
        <f>IFERROR(VLOOKUP(H1933,Factors!$C$45:$D$48,2,0),"")</f>
        <v/>
      </c>
      <c r="AJ1933" t="b">
        <f t="shared" si="195"/>
        <v>0</v>
      </c>
    </row>
    <row r="1934" spans="2:36" ht="14.4" x14ac:dyDescent="0.3">
      <c r="B1934" s="70"/>
      <c r="C1934" s="58"/>
      <c r="D1934" s="63"/>
      <c r="E1934" s="58"/>
      <c r="F1934" s="58"/>
      <c r="G1934" s="44"/>
      <c r="H1934" s="45"/>
      <c r="I1934" s="45"/>
      <c r="J1934" s="38" t="str">
        <f t="shared" si="191"/>
        <v/>
      </c>
      <c r="K1934" s="39" t="str">
        <f t="shared" si="193"/>
        <v/>
      </c>
      <c r="M1934" s="3"/>
      <c r="N1934" s="1"/>
      <c r="O1934" s="1"/>
      <c r="P1934" s="1"/>
      <c r="Q1934" s="1"/>
      <c r="R1934" s="1"/>
      <c r="S1934" s="1"/>
      <c r="T1934" s="1"/>
      <c r="U1934" s="1"/>
      <c r="V1934" s="1"/>
      <c r="W1934" s="1"/>
      <c r="X1934" s="1"/>
      <c r="Y1934" s="1"/>
      <c r="Z1934" s="1"/>
      <c r="AA1934" s="1"/>
      <c r="AB1934" s="17" t="str">
        <f t="shared" si="192"/>
        <v>-1</v>
      </c>
      <c r="AC1934" s="17">
        <f>IFERROR(INDEX(Factors!$C$59:$C$70,MATCH(AB1934,Factors!$B$59:$B$70,1),1),0)</f>
        <v>0</v>
      </c>
      <c r="AD1934" s="17">
        <f t="shared" si="194"/>
        <v>0</v>
      </c>
      <c r="AE1934" s="17">
        <f>IFERROR(INDEX(Factors!$B$6:$B$15,MATCH('INPUT - Census'!E1934,Factors!$C$6:$C$15,0),1),0)</f>
        <v>0</v>
      </c>
      <c r="AF1934" s="18">
        <f>IFERROR(INDEX(Factors!$B$16:$B$39,MATCH('INPUT - Census'!C1934,Factors!$C$16:$C$35,0),1),0)</f>
        <v>0</v>
      </c>
      <c r="AG1934" s="19">
        <f>IFERROR(INDEX(Factors!$B$40:$B$44,MATCH('INPUT - Census'!F1934,Factors!$C$40:$C$44,0),1),0)</f>
        <v>0</v>
      </c>
      <c r="AH1934" s="21" t="str">
        <f t="shared" si="196"/>
        <v/>
      </c>
      <c r="AI1934" s="1" t="str">
        <f>IFERROR(VLOOKUP(H1934,Factors!$C$45:$D$48,2,0),"")</f>
        <v/>
      </c>
      <c r="AJ1934" t="b">
        <f t="shared" si="195"/>
        <v>0</v>
      </c>
    </row>
    <row r="1935" spans="2:36" ht="14.4" x14ac:dyDescent="0.3">
      <c r="B1935" s="70"/>
      <c r="C1935" s="58"/>
      <c r="D1935" s="63"/>
      <c r="E1935" s="58"/>
      <c r="F1935" s="58"/>
      <c r="G1935" s="44"/>
      <c r="H1935" s="45"/>
      <c r="I1935" s="45"/>
      <c r="J1935" s="38" t="str">
        <f t="shared" si="191"/>
        <v/>
      </c>
      <c r="K1935" s="39" t="str">
        <f t="shared" si="193"/>
        <v/>
      </c>
      <c r="M1935" s="3"/>
      <c r="N1935" s="1"/>
      <c r="O1935" s="1"/>
      <c r="P1935" s="1"/>
      <c r="Q1935" s="1"/>
      <c r="R1935" s="1"/>
      <c r="S1935" s="1"/>
      <c r="T1935" s="1"/>
      <c r="U1935" s="1"/>
      <c r="V1935" s="1"/>
      <c r="W1935" s="1"/>
      <c r="X1935" s="1"/>
      <c r="Y1935" s="1"/>
      <c r="Z1935" s="1"/>
      <c r="AA1935" s="1"/>
      <c r="AB1935" s="17" t="str">
        <f t="shared" si="192"/>
        <v>-1</v>
      </c>
      <c r="AC1935" s="17">
        <f>IFERROR(INDEX(Factors!$C$59:$C$70,MATCH(AB1935,Factors!$B$59:$B$70,1),1),0)</f>
        <v>0</v>
      </c>
      <c r="AD1935" s="17">
        <f t="shared" si="194"/>
        <v>0</v>
      </c>
      <c r="AE1935" s="17">
        <f>IFERROR(INDEX(Factors!$B$6:$B$15,MATCH('INPUT - Census'!E1935,Factors!$C$6:$C$15,0),1),0)</f>
        <v>0</v>
      </c>
      <c r="AF1935" s="18">
        <f>IFERROR(INDEX(Factors!$B$16:$B$39,MATCH('INPUT - Census'!C1935,Factors!$C$16:$C$35,0),1),0)</f>
        <v>0</v>
      </c>
      <c r="AG1935" s="19">
        <f>IFERROR(INDEX(Factors!$B$40:$B$44,MATCH('INPUT - Census'!F1935,Factors!$C$40:$C$44,0),1),0)</f>
        <v>0</v>
      </c>
      <c r="AH1935" s="21" t="str">
        <f t="shared" si="196"/>
        <v/>
      </c>
      <c r="AI1935" s="1" t="str">
        <f>IFERROR(VLOOKUP(H1935,Factors!$C$45:$D$48,2,0),"")</f>
        <v/>
      </c>
      <c r="AJ1935" t="b">
        <f t="shared" si="195"/>
        <v>0</v>
      </c>
    </row>
    <row r="1936" spans="2:36" ht="14.4" x14ac:dyDescent="0.3">
      <c r="B1936" s="70"/>
      <c r="C1936" s="58"/>
      <c r="D1936" s="63"/>
      <c r="E1936" s="58"/>
      <c r="F1936" s="58"/>
      <c r="G1936" s="44"/>
      <c r="H1936" s="45"/>
      <c r="I1936" s="45"/>
      <c r="J1936" s="38" t="str">
        <f t="shared" si="191"/>
        <v/>
      </c>
      <c r="K1936" s="39" t="str">
        <f t="shared" si="193"/>
        <v/>
      </c>
      <c r="M1936" s="3"/>
      <c r="N1936" s="1"/>
      <c r="O1936" s="1"/>
      <c r="P1936" s="1"/>
      <c r="Q1936" s="1"/>
      <c r="R1936" s="1"/>
      <c r="S1936" s="1"/>
      <c r="T1936" s="1"/>
      <c r="U1936" s="1"/>
      <c r="V1936" s="1"/>
      <c r="W1936" s="1"/>
      <c r="X1936" s="1"/>
      <c r="Y1936" s="1"/>
      <c r="Z1936" s="1"/>
      <c r="AA1936" s="1"/>
      <c r="AB1936" s="17" t="str">
        <f t="shared" si="192"/>
        <v>-1</v>
      </c>
      <c r="AC1936" s="17">
        <f>IFERROR(INDEX(Factors!$C$59:$C$70,MATCH(AB1936,Factors!$B$59:$B$70,1),1),0)</f>
        <v>0</v>
      </c>
      <c r="AD1936" s="17">
        <f t="shared" si="194"/>
        <v>0</v>
      </c>
      <c r="AE1936" s="17">
        <f>IFERROR(INDEX(Factors!$B$6:$B$15,MATCH('INPUT - Census'!E1936,Factors!$C$6:$C$15,0),1),0)</f>
        <v>0</v>
      </c>
      <c r="AF1936" s="18">
        <f>IFERROR(INDEX(Factors!$B$16:$B$39,MATCH('INPUT - Census'!C1936,Factors!$C$16:$C$35,0),1),0)</f>
        <v>0</v>
      </c>
      <c r="AG1936" s="19">
        <f>IFERROR(INDEX(Factors!$B$40:$B$44,MATCH('INPUT - Census'!F1936,Factors!$C$40:$C$44,0),1),0)</f>
        <v>0</v>
      </c>
      <c r="AH1936" s="21" t="str">
        <f t="shared" si="196"/>
        <v/>
      </c>
      <c r="AI1936" s="1" t="str">
        <f>IFERROR(VLOOKUP(H1936,Factors!$C$45:$D$48,2,0),"")</f>
        <v/>
      </c>
      <c r="AJ1936" t="b">
        <f t="shared" si="195"/>
        <v>0</v>
      </c>
    </row>
    <row r="1937" spans="2:36" ht="14.4" x14ac:dyDescent="0.3">
      <c r="B1937" s="70"/>
      <c r="C1937" s="58"/>
      <c r="D1937" s="63"/>
      <c r="E1937" s="58"/>
      <c r="F1937" s="58"/>
      <c r="G1937" s="44"/>
      <c r="H1937" s="45"/>
      <c r="I1937" s="45"/>
      <c r="J1937" s="38" t="str">
        <f t="shared" si="191"/>
        <v/>
      </c>
      <c r="K1937" s="39" t="str">
        <f t="shared" si="193"/>
        <v/>
      </c>
      <c r="M1937" s="3"/>
      <c r="N1937" s="1"/>
      <c r="O1937" s="1"/>
      <c r="P1937" s="1"/>
      <c r="Q1937" s="1"/>
      <c r="R1937" s="1"/>
      <c r="S1937" s="1"/>
      <c r="T1937" s="1"/>
      <c r="U1937" s="1"/>
      <c r="V1937" s="1"/>
      <c r="W1937" s="1"/>
      <c r="X1937" s="1"/>
      <c r="Y1937" s="1"/>
      <c r="Z1937" s="1"/>
      <c r="AA1937" s="1"/>
      <c r="AB1937" s="17" t="str">
        <f t="shared" si="192"/>
        <v>-1</v>
      </c>
      <c r="AC1937" s="17">
        <f>IFERROR(INDEX(Factors!$C$59:$C$70,MATCH(AB1937,Factors!$B$59:$B$70,1),1),0)</f>
        <v>0</v>
      </c>
      <c r="AD1937" s="17">
        <f t="shared" si="194"/>
        <v>0</v>
      </c>
      <c r="AE1937" s="17">
        <f>IFERROR(INDEX(Factors!$B$6:$B$15,MATCH('INPUT - Census'!E1937,Factors!$C$6:$C$15,0),1),0)</f>
        <v>0</v>
      </c>
      <c r="AF1937" s="18">
        <f>IFERROR(INDEX(Factors!$B$16:$B$39,MATCH('INPUT - Census'!C1937,Factors!$C$16:$C$35,0),1),0)</f>
        <v>0</v>
      </c>
      <c r="AG1937" s="19">
        <f>IFERROR(INDEX(Factors!$B$40:$B$44,MATCH('INPUT - Census'!F1937,Factors!$C$40:$C$44,0),1),0)</f>
        <v>0</v>
      </c>
      <c r="AH1937" s="21" t="str">
        <f t="shared" si="196"/>
        <v/>
      </c>
      <c r="AI1937" s="1" t="str">
        <f>IFERROR(VLOOKUP(H1937,Factors!$C$45:$D$48,2,0),"")</f>
        <v/>
      </c>
      <c r="AJ1937" t="b">
        <f t="shared" si="195"/>
        <v>0</v>
      </c>
    </row>
    <row r="1938" spans="2:36" ht="14.4" x14ac:dyDescent="0.3">
      <c r="B1938" s="70"/>
      <c r="C1938" s="58"/>
      <c r="D1938" s="63"/>
      <c r="E1938" s="58"/>
      <c r="F1938" s="58"/>
      <c r="G1938" s="44"/>
      <c r="H1938" s="45"/>
      <c r="I1938" s="45"/>
      <c r="J1938" s="38" t="str">
        <f t="shared" si="191"/>
        <v/>
      </c>
      <c r="K1938" s="39" t="str">
        <f t="shared" si="193"/>
        <v/>
      </c>
      <c r="M1938" s="3"/>
      <c r="N1938" s="1"/>
      <c r="O1938" s="1"/>
      <c r="P1938" s="1"/>
      <c r="Q1938" s="1"/>
      <c r="R1938" s="1"/>
      <c r="S1938" s="1"/>
      <c r="T1938" s="1"/>
      <c r="U1938" s="1"/>
      <c r="V1938" s="1"/>
      <c r="W1938" s="1"/>
      <c r="X1938" s="1"/>
      <c r="Y1938" s="1"/>
      <c r="Z1938" s="1"/>
      <c r="AA1938" s="1"/>
      <c r="AB1938" s="17" t="str">
        <f t="shared" si="192"/>
        <v>-1</v>
      </c>
      <c r="AC1938" s="17">
        <f>IFERROR(INDEX(Factors!$C$59:$C$70,MATCH(AB1938,Factors!$B$59:$B$70,1),1),0)</f>
        <v>0</v>
      </c>
      <c r="AD1938" s="17">
        <f t="shared" si="194"/>
        <v>0</v>
      </c>
      <c r="AE1938" s="17">
        <f>IFERROR(INDEX(Factors!$B$6:$B$15,MATCH('INPUT - Census'!E1938,Factors!$C$6:$C$15,0),1),0)</f>
        <v>0</v>
      </c>
      <c r="AF1938" s="18">
        <f>IFERROR(INDEX(Factors!$B$16:$B$39,MATCH('INPUT - Census'!C1938,Factors!$C$16:$C$35,0),1),0)</f>
        <v>0</v>
      </c>
      <c r="AG1938" s="19">
        <f>IFERROR(INDEX(Factors!$B$40:$B$44,MATCH('INPUT - Census'!F1938,Factors!$C$40:$C$44,0),1),0)</f>
        <v>0</v>
      </c>
      <c r="AH1938" s="21" t="str">
        <f t="shared" si="196"/>
        <v/>
      </c>
      <c r="AI1938" s="1" t="str">
        <f>IFERROR(VLOOKUP(H1938,Factors!$C$45:$D$48,2,0),"")</f>
        <v/>
      </c>
      <c r="AJ1938" t="b">
        <f t="shared" si="195"/>
        <v>0</v>
      </c>
    </row>
    <row r="1939" spans="2:36" ht="14.4" x14ac:dyDescent="0.3">
      <c r="B1939" s="70"/>
      <c r="C1939" s="58"/>
      <c r="D1939" s="63"/>
      <c r="E1939" s="58"/>
      <c r="F1939" s="58"/>
      <c r="G1939" s="44"/>
      <c r="H1939" s="45"/>
      <c r="I1939" s="45"/>
      <c r="J1939" s="38" t="str">
        <f t="shared" si="191"/>
        <v/>
      </c>
      <c r="K1939" s="39" t="str">
        <f t="shared" si="193"/>
        <v/>
      </c>
      <c r="M1939" s="3"/>
      <c r="N1939" s="1"/>
      <c r="O1939" s="1"/>
      <c r="P1939" s="1"/>
      <c r="Q1939" s="1"/>
      <c r="R1939" s="1"/>
      <c r="S1939" s="1"/>
      <c r="T1939" s="1"/>
      <c r="U1939" s="1"/>
      <c r="V1939" s="1"/>
      <c r="W1939" s="1"/>
      <c r="X1939" s="1"/>
      <c r="Y1939" s="1"/>
      <c r="Z1939" s="1"/>
      <c r="AA1939" s="1"/>
      <c r="AB1939" s="17" t="str">
        <f t="shared" si="192"/>
        <v>-1</v>
      </c>
      <c r="AC1939" s="17">
        <f>IFERROR(INDEX(Factors!$C$59:$C$70,MATCH(AB1939,Factors!$B$59:$B$70,1),1),0)</f>
        <v>0</v>
      </c>
      <c r="AD1939" s="17">
        <f t="shared" si="194"/>
        <v>0</v>
      </c>
      <c r="AE1939" s="17">
        <f>IFERROR(INDEX(Factors!$B$6:$B$15,MATCH('INPUT - Census'!E1939,Factors!$C$6:$C$15,0),1),0)</f>
        <v>0</v>
      </c>
      <c r="AF1939" s="18">
        <f>IFERROR(INDEX(Factors!$B$16:$B$39,MATCH('INPUT - Census'!C1939,Factors!$C$16:$C$35,0),1),0)</f>
        <v>0</v>
      </c>
      <c r="AG1939" s="19">
        <f>IFERROR(INDEX(Factors!$B$40:$B$44,MATCH('INPUT - Census'!F1939,Factors!$C$40:$C$44,0),1),0)</f>
        <v>0</v>
      </c>
      <c r="AH1939" s="21" t="str">
        <f t="shared" si="196"/>
        <v/>
      </c>
      <c r="AI1939" s="1" t="str">
        <f>IFERROR(VLOOKUP(H1939,Factors!$C$45:$D$48,2,0),"")</f>
        <v/>
      </c>
      <c r="AJ1939" t="b">
        <f t="shared" si="195"/>
        <v>0</v>
      </c>
    </row>
    <row r="1940" spans="2:36" ht="14.4" x14ac:dyDescent="0.3">
      <c r="B1940" s="70"/>
      <c r="C1940" s="58"/>
      <c r="D1940" s="63"/>
      <c r="E1940" s="58"/>
      <c r="F1940" s="58"/>
      <c r="G1940" s="44"/>
      <c r="H1940" s="45"/>
      <c r="I1940" s="45"/>
      <c r="J1940" s="38" t="str">
        <f t="shared" si="191"/>
        <v/>
      </c>
      <c r="K1940" s="39" t="str">
        <f t="shared" si="193"/>
        <v/>
      </c>
      <c r="M1940" s="3"/>
      <c r="N1940" s="1"/>
      <c r="O1940" s="1"/>
      <c r="P1940" s="1"/>
      <c r="Q1940" s="1"/>
      <c r="R1940" s="1"/>
      <c r="S1940" s="1"/>
      <c r="T1940" s="1"/>
      <c r="U1940" s="1"/>
      <c r="V1940" s="1"/>
      <c r="W1940" s="1"/>
      <c r="X1940" s="1"/>
      <c r="Y1940" s="1"/>
      <c r="Z1940" s="1"/>
      <c r="AA1940" s="1"/>
      <c r="AB1940" s="17" t="str">
        <f t="shared" si="192"/>
        <v>-1</v>
      </c>
      <c r="AC1940" s="17">
        <f>IFERROR(INDEX(Factors!$C$59:$C$70,MATCH(AB1940,Factors!$B$59:$B$70,1),1),0)</f>
        <v>0</v>
      </c>
      <c r="AD1940" s="17">
        <f t="shared" si="194"/>
        <v>0</v>
      </c>
      <c r="AE1940" s="17">
        <f>IFERROR(INDEX(Factors!$B$6:$B$15,MATCH('INPUT - Census'!E1940,Factors!$C$6:$C$15,0),1),0)</f>
        <v>0</v>
      </c>
      <c r="AF1940" s="18">
        <f>IFERROR(INDEX(Factors!$B$16:$B$39,MATCH('INPUT - Census'!C1940,Factors!$C$16:$C$35,0),1),0)</f>
        <v>0</v>
      </c>
      <c r="AG1940" s="19">
        <f>IFERROR(INDEX(Factors!$B$40:$B$44,MATCH('INPUT - Census'!F1940,Factors!$C$40:$C$44,0),1),0)</f>
        <v>0</v>
      </c>
      <c r="AH1940" s="21" t="str">
        <f t="shared" si="196"/>
        <v/>
      </c>
      <c r="AI1940" s="1" t="str">
        <f>IFERROR(VLOOKUP(H1940,Factors!$C$45:$D$48,2,0),"")</f>
        <v/>
      </c>
      <c r="AJ1940" t="b">
        <f t="shared" si="195"/>
        <v>0</v>
      </c>
    </row>
    <row r="1941" spans="2:36" ht="14.4" x14ac:dyDescent="0.3">
      <c r="B1941" s="70"/>
      <c r="C1941" s="58"/>
      <c r="D1941" s="63"/>
      <c r="E1941" s="58"/>
      <c r="F1941" s="58"/>
      <c r="G1941" s="44"/>
      <c r="H1941" s="45"/>
      <c r="I1941" s="45"/>
      <c r="J1941" s="38" t="str">
        <f t="shared" si="191"/>
        <v/>
      </c>
      <c r="K1941" s="39" t="str">
        <f t="shared" si="193"/>
        <v/>
      </c>
      <c r="M1941" s="3"/>
      <c r="N1941" s="1"/>
      <c r="O1941" s="1"/>
      <c r="P1941" s="1"/>
      <c r="Q1941" s="1"/>
      <c r="R1941" s="1"/>
      <c r="S1941" s="1"/>
      <c r="T1941" s="1"/>
      <c r="U1941" s="1"/>
      <c r="V1941" s="1"/>
      <c r="W1941" s="1"/>
      <c r="X1941" s="1"/>
      <c r="Y1941" s="1"/>
      <c r="Z1941" s="1"/>
      <c r="AA1941" s="1"/>
      <c r="AB1941" s="17" t="str">
        <f t="shared" si="192"/>
        <v>-1</v>
      </c>
      <c r="AC1941" s="17">
        <f>IFERROR(INDEX(Factors!$C$59:$C$70,MATCH(AB1941,Factors!$B$59:$B$70,1),1),0)</f>
        <v>0</v>
      </c>
      <c r="AD1941" s="17">
        <f t="shared" si="194"/>
        <v>0</v>
      </c>
      <c r="AE1941" s="17">
        <f>IFERROR(INDEX(Factors!$B$6:$B$15,MATCH('INPUT - Census'!E1941,Factors!$C$6:$C$15,0),1),0)</f>
        <v>0</v>
      </c>
      <c r="AF1941" s="18">
        <f>IFERROR(INDEX(Factors!$B$16:$B$39,MATCH('INPUT - Census'!C1941,Factors!$C$16:$C$35,0),1),0)</f>
        <v>0</v>
      </c>
      <c r="AG1941" s="19">
        <f>IFERROR(INDEX(Factors!$B$40:$B$44,MATCH('INPUT - Census'!F1941,Factors!$C$40:$C$44,0),1),0)</f>
        <v>0</v>
      </c>
      <c r="AH1941" s="21" t="str">
        <f t="shared" si="196"/>
        <v/>
      </c>
      <c r="AI1941" s="1" t="str">
        <f>IFERROR(VLOOKUP(H1941,Factors!$C$45:$D$48,2,0),"")</f>
        <v/>
      </c>
      <c r="AJ1941" t="b">
        <f t="shared" si="195"/>
        <v>0</v>
      </c>
    </row>
    <row r="1942" spans="2:36" ht="14.4" x14ac:dyDescent="0.3">
      <c r="B1942" s="70"/>
      <c r="C1942" s="58"/>
      <c r="D1942" s="63"/>
      <c r="E1942" s="58"/>
      <c r="F1942" s="58"/>
      <c r="G1942" s="44"/>
      <c r="H1942" s="45"/>
      <c r="I1942" s="45"/>
      <c r="J1942" s="38" t="str">
        <f t="shared" si="191"/>
        <v/>
      </c>
      <c r="K1942" s="39" t="str">
        <f t="shared" si="193"/>
        <v/>
      </c>
      <c r="M1942" s="3"/>
      <c r="N1942" s="1"/>
      <c r="O1942" s="1"/>
      <c r="P1942" s="1"/>
      <c r="Q1942" s="1"/>
      <c r="R1942" s="1"/>
      <c r="S1942" s="1"/>
      <c r="T1942" s="1"/>
      <c r="U1942" s="1"/>
      <c r="V1942" s="1"/>
      <c r="W1942" s="1"/>
      <c r="X1942" s="1"/>
      <c r="Y1942" s="1"/>
      <c r="Z1942" s="1"/>
      <c r="AA1942" s="1"/>
      <c r="AB1942" s="17" t="str">
        <f t="shared" si="192"/>
        <v>-1</v>
      </c>
      <c r="AC1942" s="17">
        <f>IFERROR(INDEX(Factors!$C$59:$C$70,MATCH(AB1942,Factors!$B$59:$B$70,1),1),0)</f>
        <v>0</v>
      </c>
      <c r="AD1942" s="17">
        <f t="shared" si="194"/>
        <v>0</v>
      </c>
      <c r="AE1942" s="17">
        <f>IFERROR(INDEX(Factors!$B$6:$B$15,MATCH('INPUT - Census'!E1942,Factors!$C$6:$C$15,0),1),0)</f>
        <v>0</v>
      </c>
      <c r="AF1942" s="18">
        <f>IFERROR(INDEX(Factors!$B$16:$B$39,MATCH('INPUT - Census'!C1942,Factors!$C$16:$C$35,0),1),0)</f>
        <v>0</v>
      </c>
      <c r="AG1942" s="19">
        <f>IFERROR(INDEX(Factors!$B$40:$B$44,MATCH('INPUT - Census'!F1942,Factors!$C$40:$C$44,0),1),0)</f>
        <v>0</v>
      </c>
      <c r="AH1942" s="21" t="str">
        <f t="shared" si="196"/>
        <v/>
      </c>
      <c r="AI1942" s="1" t="str">
        <f>IFERROR(VLOOKUP(H1942,Factors!$C$45:$D$48,2,0),"")</f>
        <v/>
      </c>
      <c r="AJ1942" t="b">
        <f t="shared" si="195"/>
        <v>0</v>
      </c>
    </row>
    <row r="1943" spans="2:36" ht="14.4" x14ac:dyDescent="0.3">
      <c r="B1943" s="70"/>
      <c r="C1943" s="58"/>
      <c r="D1943" s="63"/>
      <c r="E1943" s="58"/>
      <c r="F1943" s="58"/>
      <c r="G1943" s="44"/>
      <c r="H1943" s="45"/>
      <c r="I1943" s="45"/>
      <c r="J1943" s="38" t="str">
        <f t="shared" si="191"/>
        <v/>
      </c>
      <c r="K1943" s="39" t="str">
        <f t="shared" si="193"/>
        <v/>
      </c>
      <c r="M1943" s="3"/>
      <c r="N1943" s="1"/>
      <c r="O1943" s="1"/>
      <c r="P1943" s="1"/>
      <c r="Q1943" s="1"/>
      <c r="R1943" s="1"/>
      <c r="S1943" s="1"/>
      <c r="T1943" s="1"/>
      <c r="U1943" s="1"/>
      <c r="V1943" s="1"/>
      <c r="W1943" s="1"/>
      <c r="X1943" s="1"/>
      <c r="Y1943" s="1"/>
      <c r="Z1943" s="1"/>
      <c r="AA1943" s="1"/>
      <c r="AB1943" s="17" t="str">
        <f t="shared" si="192"/>
        <v>-1</v>
      </c>
      <c r="AC1943" s="17">
        <f>IFERROR(INDEX(Factors!$C$59:$C$70,MATCH(AB1943,Factors!$B$59:$B$70,1),1),0)</f>
        <v>0</v>
      </c>
      <c r="AD1943" s="17">
        <f t="shared" si="194"/>
        <v>0</v>
      </c>
      <c r="AE1943" s="17">
        <f>IFERROR(INDEX(Factors!$B$6:$B$15,MATCH('INPUT - Census'!E1943,Factors!$C$6:$C$15,0),1),0)</f>
        <v>0</v>
      </c>
      <c r="AF1943" s="18">
        <f>IFERROR(INDEX(Factors!$B$16:$B$39,MATCH('INPUT - Census'!C1943,Factors!$C$16:$C$35,0),1),0)</f>
        <v>0</v>
      </c>
      <c r="AG1943" s="19">
        <f>IFERROR(INDEX(Factors!$B$40:$B$44,MATCH('INPUT - Census'!F1943,Factors!$C$40:$C$44,0),1),0)</f>
        <v>0</v>
      </c>
      <c r="AH1943" s="21" t="str">
        <f t="shared" si="196"/>
        <v/>
      </c>
      <c r="AI1943" s="1" t="str">
        <f>IFERROR(VLOOKUP(H1943,Factors!$C$45:$D$48,2,0),"")</f>
        <v/>
      </c>
      <c r="AJ1943" t="b">
        <f t="shared" si="195"/>
        <v>0</v>
      </c>
    </row>
    <row r="1944" spans="2:36" ht="14.4" x14ac:dyDescent="0.3">
      <c r="B1944" s="70"/>
      <c r="C1944" s="58"/>
      <c r="D1944" s="63"/>
      <c r="E1944" s="58"/>
      <c r="F1944" s="58"/>
      <c r="G1944" s="44"/>
      <c r="H1944" s="45"/>
      <c r="I1944" s="45"/>
      <c r="J1944" s="38" t="str">
        <f t="shared" si="191"/>
        <v/>
      </c>
      <c r="K1944" s="39" t="str">
        <f t="shared" si="193"/>
        <v/>
      </c>
      <c r="M1944" s="3"/>
      <c r="N1944" s="1"/>
      <c r="O1944" s="1"/>
      <c r="P1944" s="1"/>
      <c r="Q1944" s="1"/>
      <c r="R1944" s="1"/>
      <c r="S1944" s="1"/>
      <c r="T1944" s="1"/>
      <c r="U1944" s="1"/>
      <c r="V1944" s="1"/>
      <c r="W1944" s="1"/>
      <c r="X1944" s="1"/>
      <c r="Y1944" s="1"/>
      <c r="Z1944" s="1"/>
      <c r="AA1944" s="1"/>
      <c r="AB1944" s="17" t="str">
        <f t="shared" si="192"/>
        <v>-1</v>
      </c>
      <c r="AC1944" s="17">
        <f>IFERROR(INDEX(Factors!$C$59:$C$70,MATCH(AB1944,Factors!$B$59:$B$70,1),1),0)</f>
        <v>0</v>
      </c>
      <c r="AD1944" s="17">
        <f t="shared" si="194"/>
        <v>0</v>
      </c>
      <c r="AE1944" s="17">
        <f>IFERROR(INDEX(Factors!$B$6:$B$15,MATCH('INPUT - Census'!E1944,Factors!$C$6:$C$15,0),1),0)</f>
        <v>0</v>
      </c>
      <c r="AF1944" s="18">
        <f>IFERROR(INDEX(Factors!$B$16:$B$39,MATCH('INPUT - Census'!C1944,Factors!$C$16:$C$35,0),1),0)</f>
        <v>0</v>
      </c>
      <c r="AG1944" s="19">
        <f>IFERROR(INDEX(Factors!$B$40:$B$44,MATCH('INPUT - Census'!F1944,Factors!$C$40:$C$44,0),1),0)</f>
        <v>0</v>
      </c>
      <c r="AH1944" s="21" t="str">
        <f t="shared" si="196"/>
        <v/>
      </c>
      <c r="AI1944" s="1" t="str">
        <f>IFERROR(VLOOKUP(H1944,Factors!$C$45:$D$48,2,0),"")</f>
        <v/>
      </c>
      <c r="AJ1944" t="b">
        <f t="shared" si="195"/>
        <v>0</v>
      </c>
    </row>
    <row r="1945" spans="2:36" ht="14.4" x14ac:dyDescent="0.3">
      <c r="B1945" s="70"/>
      <c r="C1945" s="58"/>
      <c r="D1945" s="63"/>
      <c r="E1945" s="58"/>
      <c r="F1945" s="58"/>
      <c r="G1945" s="44"/>
      <c r="H1945" s="45"/>
      <c r="I1945" s="45"/>
      <c r="J1945" s="38" t="str">
        <f t="shared" si="191"/>
        <v/>
      </c>
      <c r="K1945" s="39" t="str">
        <f t="shared" si="193"/>
        <v/>
      </c>
      <c r="M1945" s="3"/>
      <c r="N1945" s="1"/>
      <c r="O1945" s="1"/>
      <c r="P1945" s="1"/>
      <c r="Q1945" s="1"/>
      <c r="R1945" s="1"/>
      <c r="S1945" s="1"/>
      <c r="T1945" s="1"/>
      <c r="U1945" s="1"/>
      <c r="V1945" s="1"/>
      <c r="W1945" s="1"/>
      <c r="X1945" s="1"/>
      <c r="Y1945" s="1"/>
      <c r="Z1945" s="1"/>
      <c r="AA1945" s="1"/>
      <c r="AB1945" s="17" t="str">
        <f t="shared" si="192"/>
        <v>-1</v>
      </c>
      <c r="AC1945" s="17">
        <f>IFERROR(INDEX(Factors!$C$59:$C$70,MATCH(AB1945,Factors!$B$59:$B$70,1),1),0)</f>
        <v>0</v>
      </c>
      <c r="AD1945" s="17">
        <f t="shared" si="194"/>
        <v>0</v>
      </c>
      <c r="AE1945" s="17">
        <f>IFERROR(INDEX(Factors!$B$6:$B$15,MATCH('INPUT - Census'!E1945,Factors!$C$6:$C$15,0),1),0)</f>
        <v>0</v>
      </c>
      <c r="AF1945" s="18">
        <f>IFERROR(INDEX(Factors!$B$16:$B$39,MATCH('INPUT - Census'!C1945,Factors!$C$16:$C$35,0),1),0)</f>
        <v>0</v>
      </c>
      <c r="AG1945" s="19">
        <f>IFERROR(INDEX(Factors!$B$40:$B$44,MATCH('INPUT - Census'!F1945,Factors!$C$40:$C$44,0),1),0)</f>
        <v>0</v>
      </c>
      <c r="AH1945" s="21" t="str">
        <f t="shared" si="196"/>
        <v/>
      </c>
      <c r="AI1945" s="1" t="str">
        <f>IFERROR(VLOOKUP(H1945,Factors!$C$45:$D$48,2,0),"")</f>
        <v/>
      </c>
      <c r="AJ1945" t="b">
        <f t="shared" si="195"/>
        <v>0</v>
      </c>
    </row>
    <row r="1946" spans="2:36" ht="14.4" x14ac:dyDescent="0.3">
      <c r="B1946" s="70"/>
      <c r="C1946" s="58"/>
      <c r="D1946" s="63"/>
      <c r="E1946" s="58"/>
      <c r="F1946" s="58"/>
      <c r="G1946" s="44"/>
      <c r="H1946" s="45"/>
      <c r="I1946" s="45"/>
      <c r="J1946" s="38" t="str">
        <f t="shared" si="191"/>
        <v/>
      </c>
      <c r="K1946" s="39" t="str">
        <f t="shared" si="193"/>
        <v/>
      </c>
      <c r="M1946" s="3"/>
      <c r="N1946" s="1"/>
      <c r="O1946" s="1"/>
      <c r="P1946" s="1"/>
      <c r="Q1946" s="1"/>
      <c r="R1946" s="1"/>
      <c r="S1946" s="1"/>
      <c r="T1946" s="1"/>
      <c r="U1946" s="1"/>
      <c r="V1946" s="1"/>
      <c r="W1946" s="1"/>
      <c r="X1946" s="1"/>
      <c r="Y1946" s="1"/>
      <c r="Z1946" s="1"/>
      <c r="AA1946" s="1"/>
      <c r="AB1946" s="17" t="str">
        <f t="shared" si="192"/>
        <v>-1</v>
      </c>
      <c r="AC1946" s="17">
        <f>IFERROR(INDEX(Factors!$C$59:$C$70,MATCH(AB1946,Factors!$B$59:$B$70,1),1),0)</f>
        <v>0</v>
      </c>
      <c r="AD1946" s="17">
        <f t="shared" si="194"/>
        <v>0</v>
      </c>
      <c r="AE1946" s="17">
        <f>IFERROR(INDEX(Factors!$B$6:$B$15,MATCH('INPUT - Census'!E1946,Factors!$C$6:$C$15,0),1),0)</f>
        <v>0</v>
      </c>
      <c r="AF1946" s="18">
        <f>IFERROR(INDEX(Factors!$B$16:$B$39,MATCH('INPUT - Census'!C1946,Factors!$C$16:$C$35,0),1),0)</f>
        <v>0</v>
      </c>
      <c r="AG1946" s="19">
        <f>IFERROR(INDEX(Factors!$B$40:$B$44,MATCH('INPUT - Census'!F1946,Factors!$C$40:$C$44,0),1),0)</f>
        <v>0</v>
      </c>
      <c r="AH1946" s="21" t="str">
        <f t="shared" si="196"/>
        <v/>
      </c>
      <c r="AI1946" s="1" t="str">
        <f>IFERROR(VLOOKUP(H1946,Factors!$C$45:$D$48,2,0),"")</f>
        <v/>
      </c>
      <c r="AJ1946" t="b">
        <f t="shared" si="195"/>
        <v>0</v>
      </c>
    </row>
    <row r="1947" spans="2:36" ht="14.4" x14ac:dyDescent="0.3">
      <c r="B1947" s="70"/>
      <c r="C1947" s="58"/>
      <c r="D1947" s="63"/>
      <c r="E1947" s="58"/>
      <c r="F1947" s="58"/>
      <c r="G1947" s="44"/>
      <c r="H1947" s="45"/>
      <c r="I1947" s="45"/>
      <c r="J1947" s="38" t="str">
        <f t="shared" si="191"/>
        <v/>
      </c>
      <c r="K1947" s="39" t="str">
        <f t="shared" si="193"/>
        <v/>
      </c>
      <c r="M1947" s="3"/>
      <c r="N1947" s="1"/>
      <c r="O1947" s="1"/>
      <c r="P1947" s="1"/>
      <c r="Q1947" s="1"/>
      <c r="R1947" s="1"/>
      <c r="S1947" s="1"/>
      <c r="T1947" s="1"/>
      <c r="U1947" s="1"/>
      <c r="V1947" s="1"/>
      <c r="W1947" s="1"/>
      <c r="X1947" s="1"/>
      <c r="Y1947" s="1"/>
      <c r="Z1947" s="1"/>
      <c r="AA1947" s="1"/>
      <c r="AB1947" s="17" t="str">
        <f t="shared" si="192"/>
        <v>-1</v>
      </c>
      <c r="AC1947" s="17">
        <f>IFERROR(INDEX(Factors!$C$59:$C$70,MATCH(AB1947,Factors!$B$59:$B$70,1),1),0)</f>
        <v>0</v>
      </c>
      <c r="AD1947" s="17">
        <f t="shared" si="194"/>
        <v>0</v>
      </c>
      <c r="AE1947" s="17">
        <f>IFERROR(INDEX(Factors!$B$6:$B$15,MATCH('INPUT - Census'!E1947,Factors!$C$6:$C$15,0),1),0)</f>
        <v>0</v>
      </c>
      <c r="AF1947" s="18">
        <f>IFERROR(INDEX(Factors!$B$16:$B$39,MATCH('INPUT - Census'!C1947,Factors!$C$16:$C$35,0),1),0)</f>
        <v>0</v>
      </c>
      <c r="AG1947" s="19">
        <f>IFERROR(INDEX(Factors!$B$40:$B$44,MATCH('INPUT - Census'!F1947,Factors!$C$40:$C$44,0),1),0)</f>
        <v>0</v>
      </c>
      <c r="AH1947" s="21" t="str">
        <f t="shared" si="196"/>
        <v/>
      </c>
      <c r="AI1947" s="1" t="str">
        <f>IFERROR(VLOOKUP(H1947,Factors!$C$45:$D$48,2,0),"")</f>
        <v/>
      </c>
      <c r="AJ1947" t="b">
        <f t="shared" si="195"/>
        <v>0</v>
      </c>
    </row>
    <row r="1948" spans="2:36" ht="14.4" x14ac:dyDescent="0.3">
      <c r="B1948" s="70"/>
      <c r="C1948" s="58"/>
      <c r="D1948" s="63"/>
      <c r="E1948" s="58"/>
      <c r="F1948" s="58"/>
      <c r="G1948" s="44"/>
      <c r="H1948" s="45"/>
      <c r="I1948" s="45"/>
      <c r="J1948" s="38" t="str">
        <f t="shared" si="191"/>
        <v/>
      </c>
      <c r="K1948" s="39" t="str">
        <f t="shared" si="193"/>
        <v/>
      </c>
      <c r="M1948" s="3"/>
      <c r="N1948" s="1"/>
      <c r="O1948" s="1"/>
      <c r="P1948" s="1"/>
      <c r="Q1948" s="1"/>
      <c r="R1948" s="1"/>
      <c r="S1948" s="1"/>
      <c r="T1948" s="1"/>
      <c r="U1948" s="1"/>
      <c r="V1948" s="1"/>
      <c r="W1948" s="1"/>
      <c r="X1948" s="1"/>
      <c r="Y1948" s="1"/>
      <c r="Z1948" s="1"/>
      <c r="AA1948" s="1"/>
      <c r="AB1948" s="17" t="str">
        <f t="shared" si="192"/>
        <v>-1</v>
      </c>
      <c r="AC1948" s="17">
        <f>IFERROR(INDEX(Factors!$C$59:$C$70,MATCH(AB1948,Factors!$B$59:$B$70,1),1),0)</f>
        <v>0</v>
      </c>
      <c r="AD1948" s="17">
        <f t="shared" si="194"/>
        <v>0</v>
      </c>
      <c r="AE1948" s="17">
        <f>IFERROR(INDEX(Factors!$B$6:$B$15,MATCH('INPUT - Census'!E1948,Factors!$C$6:$C$15,0),1),0)</f>
        <v>0</v>
      </c>
      <c r="AF1948" s="18">
        <f>IFERROR(INDEX(Factors!$B$16:$B$39,MATCH('INPUT - Census'!C1948,Factors!$C$16:$C$35,0),1),0)</f>
        <v>0</v>
      </c>
      <c r="AG1948" s="19">
        <f>IFERROR(INDEX(Factors!$B$40:$B$44,MATCH('INPUT - Census'!F1948,Factors!$C$40:$C$44,0),1),0)</f>
        <v>0</v>
      </c>
      <c r="AH1948" s="21" t="str">
        <f t="shared" si="196"/>
        <v/>
      </c>
      <c r="AI1948" s="1" t="str">
        <f>IFERROR(VLOOKUP(H1948,Factors!$C$45:$D$48,2,0),"")</f>
        <v/>
      </c>
      <c r="AJ1948" t="b">
        <f t="shared" si="195"/>
        <v>0</v>
      </c>
    </row>
    <row r="1949" spans="2:36" ht="14.4" x14ac:dyDescent="0.3">
      <c r="B1949" s="70"/>
      <c r="C1949" s="58"/>
      <c r="D1949" s="63"/>
      <c r="E1949" s="58"/>
      <c r="F1949" s="58"/>
      <c r="G1949" s="44"/>
      <c r="H1949" s="45"/>
      <c r="I1949" s="45"/>
      <c r="J1949" s="38" t="str">
        <f t="shared" si="191"/>
        <v/>
      </c>
      <c r="K1949" s="39" t="str">
        <f t="shared" si="193"/>
        <v/>
      </c>
      <c r="M1949" s="3"/>
      <c r="N1949" s="1"/>
      <c r="O1949" s="1"/>
      <c r="P1949" s="1"/>
      <c r="Q1949" s="1"/>
      <c r="R1949" s="1"/>
      <c r="S1949" s="1"/>
      <c r="T1949" s="1"/>
      <c r="U1949" s="1"/>
      <c r="V1949" s="1"/>
      <c r="W1949" s="1"/>
      <c r="X1949" s="1"/>
      <c r="Y1949" s="1"/>
      <c r="Z1949" s="1"/>
      <c r="AA1949" s="1"/>
      <c r="AB1949" s="17" t="str">
        <f t="shared" si="192"/>
        <v>-1</v>
      </c>
      <c r="AC1949" s="17">
        <f>IFERROR(INDEX(Factors!$C$59:$C$70,MATCH(AB1949,Factors!$B$59:$B$70,1),1),0)</f>
        <v>0</v>
      </c>
      <c r="AD1949" s="17">
        <f t="shared" si="194"/>
        <v>0</v>
      </c>
      <c r="AE1949" s="17">
        <f>IFERROR(INDEX(Factors!$B$6:$B$15,MATCH('INPUT - Census'!E1949,Factors!$C$6:$C$15,0),1),0)</f>
        <v>0</v>
      </c>
      <c r="AF1949" s="18">
        <f>IFERROR(INDEX(Factors!$B$16:$B$39,MATCH('INPUT - Census'!C1949,Factors!$C$16:$C$35,0),1),0)</f>
        <v>0</v>
      </c>
      <c r="AG1949" s="19">
        <f>IFERROR(INDEX(Factors!$B$40:$B$44,MATCH('INPUT - Census'!F1949,Factors!$C$40:$C$44,0),1),0)</f>
        <v>0</v>
      </c>
      <c r="AH1949" s="21" t="str">
        <f t="shared" si="196"/>
        <v/>
      </c>
      <c r="AI1949" s="1" t="str">
        <f>IFERROR(VLOOKUP(H1949,Factors!$C$45:$D$48,2,0),"")</f>
        <v/>
      </c>
      <c r="AJ1949" t="b">
        <f t="shared" si="195"/>
        <v>0</v>
      </c>
    </row>
    <row r="1950" spans="2:36" ht="14.4" x14ac:dyDescent="0.3">
      <c r="B1950" s="70"/>
      <c r="C1950" s="58"/>
      <c r="D1950" s="63"/>
      <c r="E1950" s="58"/>
      <c r="F1950" s="58"/>
      <c r="G1950" s="44"/>
      <c r="H1950" s="45"/>
      <c r="I1950" s="45"/>
      <c r="J1950" s="38" t="str">
        <f t="shared" si="191"/>
        <v/>
      </c>
      <c r="K1950" s="39" t="str">
        <f t="shared" si="193"/>
        <v/>
      </c>
      <c r="M1950" s="3"/>
      <c r="N1950" s="1"/>
      <c r="O1950" s="1"/>
      <c r="P1950" s="1"/>
      <c r="Q1950" s="1"/>
      <c r="R1950" s="1"/>
      <c r="S1950" s="1"/>
      <c r="T1950" s="1"/>
      <c r="U1950" s="1"/>
      <c r="V1950" s="1"/>
      <c r="W1950" s="1"/>
      <c r="X1950" s="1"/>
      <c r="Y1950" s="1"/>
      <c r="Z1950" s="1"/>
      <c r="AA1950" s="1"/>
      <c r="AB1950" s="17" t="str">
        <f t="shared" si="192"/>
        <v>-1</v>
      </c>
      <c r="AC1950" s="17">
        <f>IFERROR(INDEX(Factors!$C$59:$C$70,MATCH(AB1950,Factors!$B$59:$B$70,1),1),0)</f>
        <v>0</v>
      </c>
      <c r="AD1950" s="17">
        <f t="shared" si="194"/>
        <v>0</v>
      </c>
      <c r="AE1950" s="17">
        <f>IFERROR(INDEX(Factors!$B$6:$B$15,MATCH('INPUT - Census'!E1950,Factors!$C$6:$C$15,0),1),0)</f>
        <v>0</v>
      </c>
      <c r="AF1950" s="18">
        <f>IFERROR(INDEX(Factors!$B$16:$B$39,MATCH('INPUT - Census'!C1950,Factors!$C$16:$C$35,0),1),0)</f>
        <v>0</v>
      </c>
      <c r="AG1950" s="19">
        <f>IFERROR(INDEX(Factors!$B$40:$B$44,MATCH('INPUT - Census'!F1950,Factors!$C$40:$C$44,0),1),0)</f>
        <v>0</v>
      </c>
      <c r="AH1950" s="21" t="str">
        <f t="shared" si="196"/>
        <v/>
      </c>
      <c r="AI1950" s="1" t="str">
        <f>IFERROR(VLOOKUP(H1950,Factors!$C$45:$D$48,2,0),"")</f>
        <v/>
      </c>
      <c r="AJ1950" t="b">
        <f t="shared" si="195"/>
        <v>0</v>
      </c>
    </row>
    <row r="1951" spans="2:36" ht="14.4" x14ac:dyDescent="0.3">
      <c r="B1951" s="70"/>
      <c r="C1951" s="58"/>
      <c r="D1951" s="63"/>
      <c r="E1951" s="58"/>
      <c r="F1951" s="58"/>
      <c r="G1951" s="44"/>
      <c r="H1951" s="45"/>
      <c r="I1951" s="45"/>
      <c r="J1951" s="38" t="str">
        <f t="shared" si="191"/>
        <v/>
      </c>
      <c r="K1951" s="39" t="str">
        <f t="shared" si="193"/>
        <v/>
      </c>
      <c r="M1951" s="3"/>
      <c r="N1951" s="1"/>
      <c r="O1951" s="1"/>
      <c r="P1951" s="1"/>
      <c r="Q1951" s="1"/>
      <c r="R1951" s="1"/>
      <c r="S1951" s="1"/>
      <c r="T1951" s="1"/>
      <c r="U1951" s="1"/>
      <c r="V1951" s="1"/>
      <c r="W1951" s="1"/>
      <c r="X1951" s="1"/>
      <c r="Y1951" s="1"/>
      <c r="Z1951" s="1"/>
      <c r="AA1951" s="1"/>
      <c r="AB1951" s="17" t="str">
        <f t="shared" si="192"/>
        <v>-1</v>
      </c>
      <c r="AC1951" s="17">
        <f>IFERROR(INDEX(Factors!$C$59:$C$70,MATCH(AB1951,Factors!$B$59:$B$70,1),1),0)</f>
        <v>0</v>
      </c>
      <c r="AD1951" s="17">
        <f t="shared" si="194"/>
        <v>0</v>
      </c>
      <c r="AE1951" s="17">
        <f>IFERROR(INDEX(Factors!$B$6:$B$15,MATCH('INPUT - Census'!E1951,Factors!$C$6:$C$15,0),1),0)</f>
        <v>0</v>
      </c>
      <c r="AF1951" s="18">
        <f>IFERROR(INDEX(Factors!$B$16:$B$39,MATCH('INPUT - Census'!C1951,Factors!$C$16:$C$35,0),1),0)</f>
        <v>0</v>
      </c>
      <c r="AG1951" s="19">
        <f>IFERROR(INDEX(Factors!$B$40:$B$44,MATCH('INPUT - Census'!F1951,Factors!$C$40:$C$44,0),1),0)</f>
        <v>0</v>
      </c>
      <c r="AH1951" s="21" t="str">
        <f t="shared" si="196"/>
        <v/>
      </c>
      <c r="AI1951" s="1" t="str">
        <f>IFERROR(VLOOKUP(H1951,Factors!$C$45:$D$48,2,0),"")</f>
        <v/>
      </c>
      <c r="AJ1951" t="b">
        <f t="shared" si="195"/>
        <v>0</v>
      </c>
    </row>
    <row r="1952" spans="2:36" ht="14.4" x14ac:dyDescent="0.3">
      <c r="B1952" s="70"/>
      <c r="C1952" s="58"/>
      <c r="D1952" s="63"/>
      <c r="E1952" s="58"/>
      <c r="F1952" s="58"/>
      <c r="G1952" s="44"/>
      <c r="H1952" s="45"/>
      <c r="I1952" s="45"/>
      <c r="J1952" s="38" t="str">
        <f t="shared" si="191"/>
        <v/>
      </c>
      <c r="K1952" s="39" t="str">
        <f t="shared" si="193"/>
        <v/>
      </c>
      <c r="M1952" s="3"/>
      <c r="N1952" s="1"/>
      <c r="O1952" s="1"/>
      <c r="P1952" s="1"/>
      <c r="Q1952" s="1"/>
      <c r="R1952" s="1"/>
      <c r="S1952" s="1"/>
      <c r="T1952" s="1"/>
      <c r="U1952" s="1"/>
      <c r="V1952" s="1"/>
      <c r="W1952" s="1"/>
      <c r="X1952" s="1"/>
      <c r="Y1952" s="1"/>
      <c r="Z1952" s="1"/>
      <c r="AA1952" s="1"/>
      <c r="AB1952" s="17" t="str">
        <f t="shared" si="192"/>
        <v>-1</v>
      </c>
      <c r="AC1952" s="17">
        <f>IFERROR(INDEX(Factors!$C$59:$C$70,MATCH(AB1952,Factors!$B$59:$B$70,1),1),0)</f>
        <v>0</v>
      </c>
      <c r="AD1952" s="17">
        <f t="shared" si="194"/>
        <v>0</v>
      </c>
      <c r="AE1952" s="17">
        <f>IFERROR(INDEX(Factors!$B$6:$B$15,MATCH('INPUT - Census'!E1952,Factors!$C$6:$C$15,0),1),0)</f>
        <v>0</v>
      </c>
      <c r="AF1952" s="18">
        <f>IFERROR(INDEX(Factors!$B$16:$B$39,MATCH('INPUT - Census'!C1952,Factors!$C$16:$C$35,0),1),0)</f>
        <v>0</v>
      </c>
      <c r="AG1952" s="19">
        <f>IFERROR(INDEX(Factors!$B$40:$B$44,MATCH('INPUT - Census'!F1952,Factors!$C$40:$C$44,0),1),0)</f>
        <v>0</v>
      </c>
      <c r="AH1952" s="21" t="str">
        <f t="shared" si="196"/>
        <v/>
      </c>
      <c r="AI1952" s="1" t="str">
        <f>IFERROR(VLOOKUP(H1952,Factors!$C$45:$D$48,2,0),"")</f>
        <v/>
      </c>
      <c r="AJ1952" t="b">
        <f t="shared" si="195"/>
        <v>0</v>
      </c>
    </row>
    <row r="1953" spans="2:36" ht="14.4" x14ac:dyDescent="0.3">
      <c r="B1953" s="70"/>
      <c r="C1953" s="58"/>
      <c r="D1953" s="63"/>
      <c r="E1953" s="58"/>
      <c r="F1953" s="58"/>
      <c r="G1953" s="44"/>
      <c r="H1953" s="45"/>
      <c r="I1953" s="45"/>
      <c r="J1953" s="38" t="str">
        <f t="shared" si="191"/>
        <v/>
      </c>
      <c r="K1953" s="39" t="str">
        <f t="shared" si="193"/>
        <v/>
      </c>
      <c r="M1953" s="3"/>
      <c r="N1953" s="1"/>
      <c r="O1953" s="1"/>
      <c r="P1953" s="1"/>
      <c r="Q1953" s="1"/>
      <c r="R1953" s="1"/>
      <c r="S1953" s="1"/>
      <c r="T1953" s="1"/>
      <c r="U1953" s="1"/>
      <c r="V1953" s="1"/>
      <c r="W1953" s="1"/>
      <c r="X1953" s="1"/>
      <c r="Y1953" s="1"/>
      <c r="Z1953" s="1"/>
      <c r="AA1953" s="1"/>
      <c r="AB1953" s="17" t="str">
        <f t="shared" si="192"/>
        <v>-1</v>
      </c>
      <c r="AC1953" s="17">
        <f>IFERROR(INDEX(Factors!$C$59:$C$70,MATCH(AB1953,Factors!$B$59:$B$70,1),1),0)</f>
        <v>0</v>
      </c>
      <c r="AD1953" s="17">
        <f t="shared" si="194"/>
        <v>0</v>
      </c>
      <c r="AE1953" s="17">
        <f>IFERROR(INDEX(Factors!$B$6:$B$15,MATCH('INPUT - Census'!E1953,Factors!$C$6:$C$15,0),1),0)</f>
        <v>0</v>
      </c>
      <c r="AF1953" s="18">
        <f>IFERROR(INDEX(Factors!$B$16:$B$39,MATCH('INPUT - Census'!C1953,Factors!$C$16:$C$35,0),1),0)</f>
        <v>0</v>
      </c>
      <c r="AG1953" s="19">
        <f>IFERROR(INDEX(Factors!$B$40:$B$44,MATCH('INPUT - Census'!F1953,Factors!$C$40:$C$44,0),1),0)</f>
        <v>0</v>
      </c>
      <c r="AH1953" s="21" t="str">
        <f t="shared" si="196"/>
        <v/>
      </c>
      <c r="AI1953" s="1" t="str">
        <f>IFERROR(VLOOKUP(H1953,Factors!$C$45:$D$48,2,0),"")</f>
        <v/>
      </c>
      <c r="AJ1953" t="b">
        <f t="shared" si="195"/>
        <v>0</v>
      </c>
    </row>
    <row r="1954" spans="2:36" ht="14.4" x14ac:dyDescent="0.3">
      <c r="B1954" s="70"/>
      <c r="C1954" s="58"/>
      <c r="D1954" s="63"/>
      <c r="E1954" s="58"/>
      <c r="F1954" s="58"/>
      <c r="G1954" s="44"/>
      <c r="H1954" s="45"/>
      <c r="I1954" s="45"/>
      <c r="J1954" s="38" t="str">
        <f t="shared" si="191"/>
        <v/>
      </c>
      <c r="K1954" s="39" t="str">
        <f t="shared" si="193"/>
        <v/>
      </c>
      <c r="M1954" s="3"/>
      <c r="N1954" s="1"/>
      <c r="O1954" s="1"/>
      <c r="P1954" s="1"/>
      <c r="Q1954" s="1"/>
      <c r="R1954" s="1"/>
      <c r="S1954" s="1"/>
      <c r="T1954" s="1"/>
      <c r="U1954" s="1"/>
      <c r="V1954" s="1"/>
      <c r="W1954" s="1"/>
      <c r="X1954" s="1"/>
      <c r="Y1954" s="1"/>
      <c r="Z1954" s="1"/>
      <c r="AA1954" s="1"/>
      <c r="AB1954" s="17" t="str">
        <f t="shared" si="192"/>
        <v>-1</v>
      </c>
      <c r="AC1954" s="17">
        <f>IFERROR(INDEX(Factors!$C$59:$C$70,MATCH(AB1954,Factors!$B$59:$B$70,1),1),0)</f>
        <v>0</v>
      </c>
      <c r="AD1954" s="17">
        <f t="shared" si="194"/>
        <v>0</v>
      </c>
      <c r="AE1954" s="17">
        <f>IFERROR(INDEX(Factors!$B$6:$B$15,MATCH('INPUT - Census'!E1954,Factors!$C$6:$C$15,0),1),0)</f>
        <v>0</v>
      </c>
      <c r="AF1954" s="18">
        <f>IFERROR(INDEX(Factors!$B$16:$B$39,MATCH('INPUT - Census'!C1954,Factors!$C$16:$C$35,0),1),0)</f>
        <v>0</v>
      </c>
      <c r="AG1954" s="19">
        <f>IFERROR(INDEX(Factors!$B$40:$B$44,MATCH('INPUT - Census'!F1954,Factors!$C$40:$C$44,0),1),0)</f>
        <v>0</v>
      </c>
      <c r="AH1954" s="21" t="str">
        <f t="shared" si="196"/>
        <v/>
      </c>
      <c r="AI1954" s="1" t="str">
        <f>IFERROR(VLOOKUP(H1954,Factors!$C$45:$D$48,2,0),"")</f>
        <v/>
      </c>
      <c r="AJ1954" t="b">
        <f t="shared" si="195"/>
        <v>0</v>
      </c>
    </row>
    <row r="1955" spans="2:36" ht="14.4" x14ac:dyDescent="0.3">
      <c r="B1955" s="70"/>
      <c r="C1955" s="58"/>
      <c r="D1955" s="63"/>
      <c r="E1955" s="58"/>
      <c r="F1955" s="58"/>
      <c r="G1955" s="44"/>
      <c r="H1955" s="45"/>
      <c r="I1955" s="45"/>
      <c r="J1955" s="38" t="str">
        <f t="shared" si="191"/>
        <v/>
      </c>
      <c r="K1955" s="39" t="str">
        <f t="shared" si="193"/>
        <v/>
      </c>
      <c r="M1955" s="3"/>
      <c r="N1955" s="1"/>
      <c r="O1955" s="1"/>
      <c r="P1955" s="1"/>
      <c r="Q1955" s="1"/>
      <c r="R1955" s="1"/>
      <c r="S1955" s="1"/>
      <c r="T1955" s="1"/>
      <c r="U1955" s="1"/>
      <c r="V1955" s="1"/>
      <c r="W1955" s="1"/>
      <c r="X1955" s="1"/>
      <c r="Y1955" s="1"/>
      <c r="Z1955" s="1"/>
      <c r="AA1955" s="1"/>
      <c r="AB1955" s="17" t="str">
        <f t="shared" si="192"/>
        <v>-1</v>
      </c>
      <c r="AC1955" s="17">
        <f>IFERROR(INDEX(Factors!$C$59:$C$70,MATCH(AB1955,Factors!$B$59:$B$70,1),1),0)</f>
        <v>0</v>
      </c>
      <c r="AD1955" s="17">
        <f t="shared" si="194"/>
        <v>0</v>
      </c>
      <c r="AE1955" s="17">
        <f>IFERROR(INDEX(Factors!$B$6:$B$15,MATCH('INPUT - Census'!E1955,Factors!$C$6:$C$15,0),1),0)</f>
        <v>0</v>
      </c>
      <c r="AF1955" s="18">
        <f>IFERROR(INDEX(Factors!$B$16:$B$39,MATCH('INPUT - Census'!C1955,Factors!$C$16:$C$35,0),1),0)</f>
        <v>0</v>
      </c>
      <c r="AG1955" s="19">
        <f>IFERROR(INDEX(Factors!$B$40:$B$44,MATCH('INPUT - Census'!F1955,Factors!$C$40:$C$44,0),1),0)</f>
        <v>0</v>
      </c>
      <c r="AH1955" s="21" t="str">
        <f t="shared" si="196"/>
        <v/>
      </c>
      <c r="AI1955" s="1" t="str">
        <f>IFERROR(VLOOKUP(H1955,Factors!$C$45:$D$48,2,0),"")</f>
        <v/>
      </c>
      <c r="AJ1955" t="b">
        <f t="shared" si="195"/>
        <v>0</v>
      </c>
    </row>
    <row r="1956" spans="2:36" ht="14.4" x14ac:dyDescent="0.3">
      <c r="B1956" s="70"/>
      <c r="C1956" s="58"/>
      <c r="D1956" s="63"/>
      <c r="E1956" s="58"/>
      <c r="F1956" s="58"/>
      <c r="G1956" s="44"/>
      <c r="H1956" s="45"/>
      <c r="I1956" s="45"/>
      <c r="J1956" s="38" t="str">
        <f t="shared" si="191"/>
        <v/>
      </c>
      <c r="K1956" s="39" t="str">
        <f t="shared" si="193"/>
        <v/>
      </c>
      <c r="M1956" s="3"/>
      <c r="N1956" s="1"/>
      <c r="O1956" s="1"/>
      <c r="P1956" s="1"/>
      <c r="Q1956" s="1"/>
      <c r="R1956" s="1"/>
      <c r="S1956" s="1"/>
      <c r="T1956" s="1"/>
      <c r="U1956" s="1"/>
      <c r="V1956" s="1"/>
      <c r="W1956" s="1"/>
      <c r="X1956" s="1"/>
      <c r="Y1956" s="1"/>
      <c r="Z1956" s="1"/>
      <c r="AA1956" s="1"/>
      <c r="AB1956" s="17" t="str">
        <f t="shared" si="192"/>
        <v>-1</v>
      </c>
      <c r="AC1956" s="17">
        <f>IFERROR(INDEX(Factors!$C$59:$C$70,MATCH(AB1956,Factors!$B$59:$B$70,1),1),0)</f>
        <v>0</v>
      </c>
      <c r="AD1956" s="17">
        <f t="shared" si="194"/>
        <v>0</v>
      </c>
      <c r="AE1956" s="17">
        <f>IFERROR(INDEX(Factors!$B$6:$B$15,MATCH('INPUT - Census'!E1956,Factors!$C$6:$C$15,0),1),0)</f>
        <v>0</v>
      </c>
      <c r="AF1956" s="18">
        <f>IFERROR(INDEX(Factors!$B$16:$B$39,MATCH('INPUT - Census'!C1956,Factors!$C$16:$C$35,0),1),0)</f>
        <v>0</v>
      </c>
      <c r="AG1956" s="19">
        <f>IFERROR(INDEX(Factors!$B$40:$B$44,MATCH('INPUT - Census'!F1956,Factors!$C$40:$C$44,0),1),0)</f>
        <v>0</v>
      </c>
      <c r="AH1956" s="21" t="str">
        <f t="shared" si="196"/>
        <v/>
      </c>
      <c r="AI1956" s="1" t="str">
        <f>IFERROR(VLOOKUP(H1956,Factors!$C$45:$D$48,2,0),"")</f>
        <v/>
      </c>
      <c r="AJ1956" t="b">
        <f t="shared" si="195"/>
        <v>0</v>
      </c>
    </row>
    <row r="1957" spans="2:36" ht="14.4" x14ac:dyDescent="0.3">
      <c r="B1957" s="70"/>
      <c r="C1957" s="58"/>
      <c r="D1957" s="63"/>
      <c r="E1957" s="58"/>
      <c r="F1957" s="58"/>
      <c r="G1957" s="44"/>
      <c r="H1957" s="45"/>
      <c r="I1957" s="45"/>
      <c r="J1957" s="38" t="str">
        <f t="shared" si="191"/>
        <v/>
      </c>
      <c r="K1957" s="39" t="str">
        <f t="shared" si="193"/>
        <v/>
      </c>
      <c r="M1957" s="3"/>
      <c r="N1957" s="1"/>
      <c r="O1957" s="1"/>
      <c r="P1957" s="1"/>
      <c r="Q1957" s="1"/>
      <c r="R1957" s="1"/>
      <c r="S1957" s="1"/>
      <c r="T1957" s="1"/>
      <c r="U1957" s="1"/>
      <c r="V1957" s="1"/>
      <c r="W1957" s="1"/>
      <c r="X1957" s="1"/>
      <c r="Y1957" s="1"/>
      <c r="Z1957" s="1"/>
      <c r="AA1957" s="1"/>
      <c r="AB1957" s="17" t="str">
        <f t="shared" si="192"/>
        <v>-1</v>
      </c>
      <c r="AC1957" s="17">
        <f>IFERROR(INDEX(Factors!$C$59:$C$70,MATCH(AB1957,Factors!$B$59:$B$70,1),1),0)</f>
        <v>0</v>
      </c>
      <c r="AD1957" s="17">
        <f t="shared" si="194"/>
        <v>0</v>
      </c>
      <c r="AE1957" s="17">
        <f>IFERROR(INDEX(Factors!$B$6:$B$15,MATCH('INPUT - Census'!E1957,Factors!$C$6:$C$15,0),1),0)</f>
        <v>0</v>
      </c>
      <c r="AF1957" s="18">
        <f>IFERROR(INDEX(Factors!$B$16:$B$39,MATCH('INPUT - Census'!C1957,Factors!$C$16:$C$35,0),1),0)</f>
        <v>0</v>
      </c>
      <c r="AG1957" s="19">
        <f>IFERROR(INDEX(Factors!$B$40:$B$44,MATCH('INPUT - Census'!F1957,Factors!$C$40:$C$44,0),1),0)</f>
        <v>0</v>
      </c>
      <c r="AH1957" s="21" t="str">
        <f t="shared" si="196"/>
        <v/>
      </c>
      <c r="AI1957" s="1" t="str">
        <f>IFERROR(VLOOKUP(H1957,Factors!$C$45:$D$48,2,0),"")</f>
        <v/>
      </c>
      <c r="AJ1957" t="b">
        <f t="shared" si="195"/>
        <v>0</v>
      </c>
    </row>
    <row r="1958" spans="2:36" ht="14.4" x14ac:dyDescent="0.3">
      <c r="B1958" s="70"/>
      <c r="C1958" s="58"/>
      <c r="D1958" s="63"/>
      <c r="E1958" s="58"/>
      <c r="F1958" s="58"/>
      <c r="G1958" s="44"/>
      <c r="H1958" s="45"/>
      <c r="I1958" s="45"/>
      <c r="J1958" s="38" t="str">
        <f t="shared" si="191"/>
        <v/>
      </c>
      <c r="K1958" s="39" t="str">
        <f t="shared" si="193"/>
        <v/>
      </c>
      <c r="M1958" s="3"/>
      <c r="N1958" s="1"/>
      <c r="O1958" s="1"/>
      <c r="P1958" s="1"/>
      <c r="Q1958" s="1"/>
      <c r="R1958" s="1"/>
      <c r="S1958" s="1"/>
      <c r="T1958" s="1"/>
      <c r="U1958" s="1"/>
      <c r="V1958" s="1"/>
      <c r="W1958" s="1"/>
      <c r="X1958" s="1"/>
      <c r="Y1958" s="1"/>
      <c r="Z1958" s="1"/>
      <c r="AA1958" s="1"/>
      <c r="AB1958" s="17" t="str">
        <f t="shared" si="192"/>
        <v>-1</v>
      </c>
      <c r="AC1958" s="17">
        <f>IFERROR(INDEX(Factors!$C$59:$C$70,MATCH(AB1958,Factors!$B$59:$B$70,1),1),0)</f>
        <v>0</v>
      </c>
      <c r="AD1958" s="17">
        <f t="shared" si="194"/>
        <v>0</v>
      </c>
      <c r="AE1958" s="17">
        <f>IFERROR(INDEX(Factors!$B$6:$B$15,MATCH('INPUT - Census'!E1958,Factors!$C$6:$C$15,0),1),0)</f>
        <v>0</v>
      </c>
      <c r="AF1958" s="18">
        <f>IFERROR(INDEX(Factors!$B$16:$B$39,MATCH('INPUT - Census'!C1958,Factors!$C$16:$C$35,0),1),0)</f>
        <v>0</v>
      </c>
      <c r="AG1958" s="19">
        <f>IFERROR(INDEX(Factors!$B$40:$B$44,MATCH('INPUT - Census'!F1958,Factors!$C$40:$C$44,0),1),0)</f>
        <v>0</v>
      </c>
      <c r="AH1958" s="21" t="str">
        <f t="shared" si="196"/>
        <v/>
      </c>
      <c r="AI1958" s="1" t="str">
        <f>IFERROR(VLOOKUP(H1958,Factors!$C$45:$D$48,2,0),"")</f>
        <v/>
      </c>
      <c r="AJ1958" t="b">
        <f t="shared" si="195"/>
        <v>0</v>
      </c>
    </row>
    <row r="1959" spans="2:36" ht="14.4" x14ac:dyDescent="0.3">
      <c r="B1959" s="70"/>
      <c r="C1959" s="58"/>
      <c r="D1959" s="63"/>
      <c r="E1959" s="58"/>
      <c r="F1959" s="58"/>
      <c r="G1959" s="44"/>
      <c r="H1959" s="45"/>
      <c r="I1959" s="45"/>
      <c r="J1959" s="38" t="str">
        <f t="shared" si="191"/>
        <v/>
      </c>
      <c r="K1959" s="39" t="str">
        <f t="shared" si="193"/>
        <v/>
      </c>
      <c r="M1959" s="3"/>
      <c r="N1959" s="1"/>
      <c r="O1959" s="1"/>
      <c r="P1959" s="1"/>
      <c r="Q1959" s="1"/>
      <c r="R1959" s="1"/>
      <c r="S1959" s="1"/>
      <c r="T1959" s="1"/>
      <c r="U1959" s="1"/>
      <c r="V1959" s="1"/>
      <c r="W1959" s="1"/>
      <c r="X1959" s="1"/>
      <c r="Y1959" s="1"/>
      <c r="Z1959" s="1"/>
      <c r="AA1959" s="1"/>
      <c r="AB1959" s="17" t="str">
        <f t="shared" si="192"/>
        <v>-1</v>
      </c>
      <c r="AC1959" s="17">
        <f>IFERROR(INDEX(Factors!$C$59:$C$70,MATCH(AB1959,Factors!$B$59:$B$70,1),1),0)</f>
        <v>0</v>
      </c>
      <c r="AD1959" s="17">
        <f t="shared" si="194"/>
        <v>0</v>
      </c>
      <c r="AE1959" s="17">
        <f>IFERROR(INDEX(Factors!$B$6:$B$15,MATCH('INPUT - Census'!E1959,Factors!$C$6:$C$15,0),1),0)</f>
        <v>0</v>
      </c>
      <c r="AF1959" s="18">
        <f>IFERROR(INDEX(Factors!$B$16:$B$39,MATCH('INPUT - Census'!C1959,Factors!$C$16:$C$35,0),1),0)</f>
        <v>0</v>
      </c>
      <c r="AG1959" s="19">
        <f>IFERROR(INDEX(Factors!$B$40:$B$44,MATCH('INPUT - Census'!F1959,Factors!$C$40:$C$44,0),1),0)</f>
        <v>0</v>
      </c>
      <c r="AH1959" s="21" t="str">
        <f t="shared" si="196"/>
        <v/>
      </c>
      <c r="AI1959" s="1" t="str">
        <f>IFERROR(VLOOKUP(H1959,Factors!$C$45:$D$48,2,0),"")</f>
        <v/>
      </c>
      <c r="AJ1959" t="b">
        <f t="shared" si="195"/>
        <v>0</v>
      </c>
    </row>
    <row r="1960" spans="2:36" ht="14.4" x14ac:dyDescent="0.3">
      <c r="B1960" s="70"/>
      <c r="C1960" s="58"/>
      <c r="D1960" s="63"/>
      <c r="E1960" s="58"/>
      <c r="F1960" s="58"/>
      <c r="G1960" s="44"/>
      <c r="H1960" s="45"/>
      <c r="I1960" s="45"/>
      <c r="J1960" s="38" t="str">
        <f t="shared" si="191"/>
        <v/>
      </c>
      <c r="K1960" s="39" t="str">
        <f t="shared" si="193"/>
        <v/>
      </c>
      <c r="M1960" s="3"/>
      <c r="N1960" s="1"/>
      <c r="O1960" s="1"/>
      <c r="P1960" s="1"/>
      <c r="Q1960" s="1"/>
      <c r="R1960" s="1"/>
      <c r="S1960" s="1"/>
      <c r="T1960" s="1"/>
      <c r="U1960" s="1"/>
      <c r="V1960" s="1"/>
      <c r="W1960" s="1"/>
      <c r="X1960" s="1"/>
      <c r="Y1960" s="1"/>
      <c r="Z1960" s="1"/>
      <c r="AA1960" s="1"/>
      <c r="AB1960" s="17" t="str">
        <f t="shared" si="192"/>
        <v>-1</v>
      </c>
      <c r="AC1960" s="17">
        <f>IFERROR(INDEX(Factors!$C$59:$C$70,MATCH(AB1960,Factors!$B$59:$B$70,1),1),0)</f>
        <v>0</v>
      </c>
      <c r="AD1960" s="17">
        <f t="shared" si="194"/>
        <v>0</v>
      </c>
      <c r="AE1960" s="17">
        <f>IFERROR(INDEX(Factors!$B$6:$B$15,MATCH('INPUT - Census'!E1960,Factors!$C$6:$C$15,0),1),0)</f>
        <v>0</v>
      </c>
      <c r="AF1960" s="18">
        <f>IFERROR(INDEX(Factors!$B$16:$B$39,MATCH('INPUT - Census'!C1960,Factors!$C$16:$C$35,0),1),0)</f>
        <v>0</v>
      </c>
      <c r="AG1960" s="19">
        <f>IFERROR(INDEX(Factors!$B$40:$B$44,MATCH('INPUT - Census'!F1960,Factors!$C$40:$C$44,0),1),0)</f>
        <v>0</v>
      </c>
      <c r="AH1960" s="21" t="str">
        <f t="shared" si="196"/>
        <v/>
      </c>
      <c r="AI1960" s="1" t="str">
        <f>IFERROR(VLOOKUP(H1960,Factors!$C$45:$D$48,2,0),"")</f>
        <v/>
      </c>
      <c r="AJ1960" t="b">
        <f t="shared" si="195"/>
        <v>0</v>
      </c>
    </row>
    <row r="1961" spans="2:36" ht="14.4" x14ac:dyDescent="0.3">
      <c r="B1961" s="70"/>
      <c r="C1961" s="58"/>
      <c r="D1961" s="63"/>
      <c r="E1961" s="58"/>
      <c r="F1961" s="58"/>
      <c r="G1961" s="44"/>
      <c r="H1961" s="45"/>
      <c r="I1961" s="45"/>
      <c r="J1961" s="38" t="str">
        <f t="shared" si="191"/>
        <v/>
      </c>
      <c r="K1961" s="39" t="str">
        <f t="shared" si="193"/>
        <v/>
      </c>
      <c r="M1961" s="3"/>
      <c r="N1961" s="1"/>
      <c r="O1961" s="1"/>
      <c r="P1961" s="1"/>
      <c r="Q1961" s="1"/>
      <c r="R1961" s="1"/>
      <c r="S1961" s="1"/>
      <c r="T1961" s="1"/>
      <c r="U1961" s="1"/>
      <c r="V1961" s="1"/>
      <c r="W1961" s="1"/>
      <c r="X1961" s="1"/>
      <c r="Y1961" s="1"/>
      <c r="Z1961" s="1"/>
      <c r="AA1961" s="1"/>
      <c r="AB1961" s="17" t="str">
        <f t="shared" si="192"/>
        <v>-1</v>
      </c>
      <c r="AC1961" s="17">
        <f>IFERROR(INDEX(Factors!$C$59:$C$70,MATCH(AB1961,Factors!$B$59:$B$70,1),1),0)</f>
        <v>0</v>
      </c>
      <c r="AD1961" s="17">
        <f t="shared" si="194"/>
        <v>0</v>
      </c>
      <c r="AE1961" s="17">
        <f>IFERROR(INDEX(Factors!$B$6:$B$15,MATCH('INPUT - Census'!E1961,Factors!$C$6:$C$15,0),1),0)</f>
        <v>0</v>
      </c>
      <c r="AF1961" s="18">
        <f>IFERROR(INDEX(Factors!$B$16:$B$39,MATCH('INPUT - Census'!C1961,Factors!$C$16:$C$35,0),1),0)</f>
        <v>0</v>
      </c>
      <c r="AG1961" s="19">
        <f>IFERROR(INDEX(Factors!$B$40:$B$44,MATCH('INPUT - Census'!F1961,Factors!$C$40:$C$44,0),1),0)</f>
        <v>0</v>
      </c>
      <c r="AH1961" s="21" t="str">
        <f t="shared" si="196"/>
        <v/>
      </c>
      <c r="AI1961" s="1" t="str">
        <f>IFERROR(VLOOKUP(H1961,Factors!$C$45:$D$48,2,0),"")</f>
        <v/>
      </c>
      <c r="AJ1961" t="b">
        <f t="shared" si="195"/>
        <v>0</v>
      </c>
    </row>
    <row r="1962" spans="2:36" ht="14.4" x14ac:dyDescent="0.3">
      <c r="B1962" s="70"/>
      <c r="C1962" s="58"/>
      <c r="D1962" s="63"/>
      <c r="E1962" s="58"/>
      <c r="F1962" s="58"/>
      <c r="G1962" s="44"/>
      <c r="H1962" s="45"/>
      <c r="I1962" s="45"/>
      <c r="J1962" s="38" t="str">
        <f t="shared" si="191"/>
        <v/>
      </c>
      <c r="K1962" s="39" t="str">
        <f t="shared" si="193"/>
        <v/>
      </c>
      <c r="M1962" s="3"/>
      <c r="N1962" s="1"/>
      <c r="O1962" s="1"/>
      <c r="P1962" s="1"/>
      <c r="Q1962" s="1"/>
      <c r="R1962" s="1"/>
      <c r="S1962" s="1"/>
      <c r="T1962" s="1"/>
      <c r="U1962" s="1"/>
      <c r="V1962" s="1"/>
      <c r="W1962" s="1"/>
      <c r="X1962" s="1"/>
      <c r="Y1962" s="1"/>
      <c r="Z1962" s="1"/>
      <c r="AA1962" s="1"/>
      <c r="AB1962" s="17" t="str">
        <f t="shared" si="192"/>
        <v>-1</v>
      </c>
      <c r="AC1962" s="17">
        <f>IFERROR(INDEX(Factors!$C$59:$C$70,MATCH(AB1962,Factors!$B$59:$B$70,1),1),0)</f>
        <v>0</v>
      </c>
      <c r="AD1962" s="17">
        <f t="shared" si="194"/>
        <v>0</v>
      </c>
      <c r="AE1962" s="17">
        <f>IFERROR(INDEX(Factors!$B$6:$B$15,MATCH('INPUT - Census'!E1962,Factors!$C$6:$C$15,0),1),0)</f>
        <v>0</v>
      </c>
      <c r="AF1962" s="18">
        <f>IFERROR(INDEX(Factors!$B$16:$B$39,MATCH('INPUT - Census'!C1962,Factors!$C$16:$C$35,0),1),0)</f>
        <v>0</v>
      </c>
      <c r="AG1962" s="19">
        <f>IFERROR(INDEX(Factors!$B$40:$B$44,MATCH('INPUT - Census'!F1962,Factors!$C$40:$C$44,0),1),0)</f>
        <v>0</v>
      </c>
      <c r="AH1962" s="21" t="str">
        <f t="shared" si="196"/>
        <v/>
      </c>
      <c r="AI1962" s="1" t="str">
        <f>IFERROR(VLOOKUP(H1962,Factors!$C$45:$D$48,2,0),"")</f>
        <v/>
      </c>
      <c r="AJ1962" t="b">
        <f t="shared" si="195"/>
        <v>0</v>
      </c>
    </row>
    <row r="1963" spans="2:36" ht="14.4" x14ac:dyDescent="0.3">
      <c r="B1963" s="70"/>
      <c r="C1963" s="58"/>
      <c r="D1963" s="63"/>
      <c r="E1963" s="58"/>
      <c r="F1963" s="58"/>
      <c r="G1963" s="44"/>
      <c r="H1963" s="45"/>
      <c r="I1963" s="45"/>
      <c r="J1963" s="38" t="str">
        <f t="shared" si="191"/>
        <v/>
      </c>
      <c r="K1963" s="39" t="str">
        <f t="shared" si="193"/>
        <v/>
      </c>
      <c r="M1963" s="3"/>
      <c r="N1963" s="1"/>
      <c r="O1963" s="1"/>
      <c r="P1963" s="1"/>
      <c r="Q1963" s="1"/>
      <c r="R1963" s="1"/>
      <c r="S1963" s="1"/>
      <c r="T1963" s="1"/>
      <c r="U1963" s="1"/>
      <c r="V1963" s="1"/>
      <c r="W1963" s="1"/>
      <c r="X1963" s="1"/>
      <c r="Y1963" s="1"/>
      <c r="Z1963" s="1"/>
      <c r="AA1963" s="1"/>
      <c r="AB1963" s="17" t="str">
        <f t="shared" si="192"/>
        <v>-1</v>
      </c>
      <c r="AC1963" s="17">
        <f>IFERROR(INDEX(Factors!$C$59:$C$70,MATCH(AB1963,Factors!$B$59:$B$70,1),1),0)</f>
        <v>0</v>
      </c>
      <c r="AD1963" s="17">
        <f t="shared" si="194"/>
        <v>0</v>
      </c>
      <c r="AE1963" s="17">
        <f>IFERROR(INDEX(Factors!$B$6:$B$15,MATCH('INPUT - Census'!E1963,Factors!$C$6:$C$15,0),1),0)</f>
        <v>0</v>
      </c>
      <c r="AF1963" s="18">
        <f>IFERROR(INDEX(Factors!$B$16:$B$39,MATCH('INPUT - Census'!C1963,Factors!$C$16:$C$35,0),1),0)</f>
        <v>0</v>
      </c>
      <c r="AG1963" s="19">
        <f>IFERROR(INDEX(Factors!$B$40:$B$44,MATCH('INPUT - Census'!F1963,Factors!$C$40:$C$44,0),1),0)</f>
        <v>0</v>
      </c>
      <c r="AH1963" s="21" t="str">
        <f t="shared" si="196"/>
        <v/>
      </c>
      <c r="AI1963" s="1" t="str">
        <f>IFERROR(VLOOKUP(H1963,Factors!$C$45:$D$48,2,0),"")</f>
        <v/>
      </c>
      <c r="AJ1963" t="b">
        <f t="shared" si="195"/>
        <v>0</v>
      </c>
    </row>
    <row r="1964" spans="2:36" ht="14.4" x14ac:dyDescent="0.3">
      <c r="B1964" s="70"/>
      <c r="C1964" s="58"/>
      <c r="D1964" s="63"/>
      <c r="E1964" s="58"/>
      <c r="F1964" s="58"/>
      <c r="G1964" s="44"/>
      <c r="H1964" s="45"/>
      <c r="I1964" s="45"/>
      <c r="J1964" s="38" t="str">
        <f t="shared" si="191"/>
        <v/>
      </c>
      <c r="K1964" s="39" t="str">
        <f t="shared" si="193"/>
        <v/>
      </c>
      <c r="M1964" s="3"/>
      <c r="N1964" s="1"/>
      <c r="O1964" s="1"/>
      <c r="P1964" s="1"/>
      <c r="Q1964" s="1"/>
      <c r="R1964" s="1"/>
      <c r="S1964" s="1"/>
      <c r="T1964" s="1"/>
      <c r="U1964" s="1"/>
      <c r="V1964" s="1"/>
      <c r="W1964" s="1"/>
      <c r="X1964" s="1"/>
      <c r="Y1964" s="1"/>
      <c r="Z1964" s="1"/>
      <c r="AA1964" s="1"/>
      <c r="AB1964" s="17" t="str">
        <f t="shared" si="192"/>
        <v>-1</v>
      </c>
      <c r="AC1964" s="17">
        <f>IFERROR(INDEX(Factors!$C$59:$C$70,MATCH(AB1964,Factors!$B$59:$B$70,1),1),0)</f>
        <v>0</v>
      </c>
      <c r="AD1964" s="17">
        <f t="shared" si="194"/>
        <v>0</v>
      </c>
      <c r="AE1964" s="17">
        <f>IFERROR(INDEX(Factors!$B$6:$B$15,MATCH('INPUT - Census'!E1964,Factors!$C$6:$C$15,0),1),0)</f>
        <v>0</v>
      </c>
      <c r="AF1964" s="18">
        <f>IFERROR(INDEX(Factors!$B$16:$B$39,MATCH('INPUT - Census'!C1964,Factors!$C$16:$C$35,0),1),0)</f>
        <v>0</v>
      </c>
      <c r="AG1964" s="19">
        <f>IFERROR(INDEX(Factors!$B$40:$B$44,MATCH('INPUT - Census'!F1964,Factors!$C$40:$C$44,0),1),0)</f>
        <v>0</v>
      </c>
      <c r="AH1964" s="21" t="str">
        <f t="shared" si="196"/>
        <v/>
      </c>
      <c r="AI1964" s="1" t="str">
        <f>IFERROR(VLOOKUP(H1964,Factors!$C$45:$D$48,2,0),"")</f>
        <v/>
      </c>
      <c r="AJ1964" t="b">
        <f t="shared" si="195"/>
        <v>0</v>
      </c>
    </row>
    <row r="1965" spans="2:36" ht="14.4" x14ac:dyDescent="0.3">
      <c r="B1965" s="70"/>
      <c r="C1965" s="58"/>
      <c r="D1965" s="63"/>
      <c r="E1965" s="58"/>
      <c r="F1965" s="58"/>
      <c r="G1965" s="44"/>
      <c r="H1965" s="45"/>
      <c r="I1965" s="45"/>
      <c r="J1965" s="38" t="str">
        <f t="shared" si="191"/>
        <v/>
      </c>
      <c r="K1965" s="39" t="str">
        <f t="shared" si="193"/>
        <v/>
      </c>
      <c r="M1965" s="3"/>
      <c r="N1965" s="1"/>
      <c r="O1965" s="1"/>
      <c r="P1965" s="1"/>
      <c r="Q1965" s="1"/>
      <c r="R1965" s="1"/>
      <c r="S1965" s="1"/>
      <c r="T1965" s="1"/>
      <c r="U1965" s="1"/>
      <c r="V1965" s="1"/>
      <c r="W1965" s="1"/>
      <c r="X1965" s="1"/>
      <c r="Y1965" s="1"/>
      <c r="Z1965" s="1"/>
      <c r="AA1965" s="1"/>
      <c r="AB1965" s="17" t="str">
        <f t="shared" si="192"/>
        <v>-1</v>
      </c>
      <c r="AC1965" s="17">
        <f>IFERROR(INDEX(Factors!$C$59:$C$70,MATCH(AB1965,Factors!$B$59:$B$70,1),1),0)</f>
        <v>0</v>
      </c>
      <c r="AD1965" s="17">
        <f t="shared" si="194"/>
        <v>0</v>
      </c>
      <c r="AE1965" s="17">
        <f>IFERROR(INDEX(Factors!$B$6:$B$15,MATCH('INPUT - Census'!E1965,Factors!$C$6:$C$15,0),1),0)</f>
        <v>0</v>
      </c>
      <c r="AF1965" s="18">
        <f>IFERROR(INDEX(Factors!$B$16:$B$39,MATCH('INPUT - Census'!C1965,Factors!$C$16:$C$35,0),1),0)</f>
        <v>0</v>
      </c>
      <c r="AG1965" s="19">
        <f>IFERROR(INDEX(Factors!$B$40:$B$44,MATCH('INPUT - Census'!F1965,Factors!$C$40:$C$44,0),1),0)</f>
        <v>0</v>
      </c>
      <c r="AH1965" s="21" t="str">
        <f t="shared" si="196"/>
        <v/>
      </c>
      <c r="AI1965" s="1" t="str">
        <f>IFERROR(VLOOKUP(H1965,Factors!$C$45:$D$48,2,0),"")</f>
        <v/>
      </c>
      <c r="AJ1965" t="b">
        <f t="shared" si="195"/>
        <v>0</v>
      </c>
    </row>
    <row r="1966" spans="2:36" ht="14.4" x14ac:dyDescent="0.3">
      <c r="B1966" s="70"/>
      <c r="C1966" s="58"/>
      <c r="D1966" s="63"/>
      <c r="E1966" s="58"/>
      <c r="F1966" s="58"/>
      <c r="G1966" s="44"/>
      <c r="H1966" s="45"/>
      <c r="I1966" s="45"/>
      <c r="J1966" s="38" t="str">
        <f t="shared" si="191"/>
        <v/>
      </c>
      <c r="K1966" s="39" t="str">
        <f t="shared" si="193"/>
        <v/>
      </c>
      <c r="M1966" s="3"/>
      <c r="N1966" s="1"/>
      <c r="O1966" s="1"/>
      <c r="P1966" s="1"/>
      <c r="Q1966" s="1"/>
      <c r="R1966" s="1"/>
      <c r="S1966" s="1"/>
      <c r="T1966" s="1"/>
      <c r="U1966" s="1"/>
      <c r="V1966" s="1"/>
      <c r="W1966" s="1"/>
      <c r="X1966" s="1"/>
      <c r="Y1966" s="1"/>
      <c r="Z1966" s="1"/>
      <c r="AA1966" s="1"/>
      <c r="AB1966" s="17" t="str">
        <f t="shared" si="192"/>
        <v>-1</v>
      </c>
      <c r="AC1966" s="17">
        <f>IFERROR(INDEX(Factors!$C$59:$C$70,MATCH(AB1966,Factors!$B$59:$B$70,1),1),0)</f>
        <v>0</v>
      </c>
      <c r="AD1966" s="17">
        <f t="shared" si="194"/>
        <v>0</v>
      </c>
      <c r="AE1966" s="17">
        <f>IFERROR(INDEX(Factors!$B$6:$B$15,MATCH('INPUT - Census'!E1966,Factors!$C$6:$C$15,0),1),0)</f>
        <v>0</v>
      </c>
      <c r="AF1966" s="18">
        <f>IFERROR(INDEX(Factors!$B$16:$B$39,MATCH('INPUT - Census'!C1966,Factors!$C$16:$C$35,0),1),0)</f>
        <v>0</v>
      </c>
      <c r="AG1966" s="19">
        <f>IFERROR(INDEX(Factors!$B$40:$B$44,MATCH('INPUT - Census'!F1966,Factors!$C$40:$C$44,0),1),0)</f>
        <v>0</v>
      </c>
      <c r="AH1966" s="21" t="str">
        <f t="shared" si="196"/>
        <v/>
      </c>
      <c r="AI1966" s="1" t="str">
        <f>IFERROR(VLOOKUP(H1966,Factors!$C$45:$D$48,2,0),"")</f>
        <v/>
      </c>
      <c r="AJ1966" t="b">
        <f t="shared" si="195"/>
        <v>0</v>
      </c>
    </row>
    <row r="1967" spans="2:36" ht="14.4" x14ac:dyDescent="0.3">
      <c r="B1967" s="70"/>
      <c r="C1967" s="58"/>
      <c r="D1967" s="63"/>
      <c r="E1967" s="58"/>
      <c r="F1967" s="58"/>
      <c r="G1967" s="44"/>
      <c r="H1967" s="45"/>
      <c r="I1967" s="45"/>
      <c r="J1967" s="38" t="str">
        <f t="shared" si="191"/>
        <v/>
      </c>
      <c r="K1967" s="39" t="str">
        <f t="shared" si="193"/>
        <v/>
      </c>
      <c r="M1967" s="3"/>
      <c r="N1967" s="1"/>
      <c r="O1967" s="1"/>
      <c r="P1967" s="1"/>
      <c r="Q1967" s="1"/>
      <c r="R1967" s="1"/>
      <c r="S1967" s="1"/>
      <c r="T1967" s="1"/>
      <c r="U1967" s="1"/>
      <c r="V1967" s="1"/>
      <c r="W1967" s="1"/>
      <c r="X1967" s="1"/>
      <c r="Y1967" s="1"/>
      <c r="Z1967" s="1"/>
      <c r="AA1967" s="1"/>
      <c r="AB1967" s="17" t="str">
        <f t="shared" si="192"/>
        <v>-1</v>
      </c>
      <c r="AC1967" s="17">
        <f>IFERROR(INDEX(Factors!$C$59:$C$70,MATCH(AB1967,Factors!$B$59:$B$70,1),1),0)</f>
        <v>0</v>
      </c>
      <c r="AD1967" s="17">
        <f t="shared" si="194"/>
        <v>0</v>
      </c>
      <c r="AE1967" s="17">
        <f>IFERROR(INDEX(Factors!$B$6:$B$15,MATCH('INPUT - Census'!E1967,Factors!$C$6:$C$15,0),1),0)</f>
        <v>0</v>
      </c>
      <c r="AF1967" s="18">
        <f>IFERROR(INDEX(Factors!$B$16:$B$39,MATCH('INPUT - Census'!C1967,Factors!$C$16:$C$35,0),1),0)</f>
        <v>0</v>
      </c>
      <c r="AG1967" s="19">
        <f>IFERROR(INDEX(Factors!$B$40:$B$44,MATCH('INPUT - Census'!F1967,Factors!$C$40:$C$44,0),1),0)</f>
        <v>0</v>
      </c>
      <c r="AH1967" s="21" t="str">
        <f t="shared" si="196"/>
        <v/>
      </c>
      <c r="AI1967" s="1" t="str">
        <f>IFERROR(VLOOKUP(H1967,Factors!$C$45:$D$48,2,0),"")</f>
        <v/>
      </c>
      <c r="AJ1967" t="b">
        <f t="shared" si="195"/>
        <v>0</v>
      </c>
    </row>
    <row r="1968" spans="2:36" ht="14.4" x14ac:dyDescent="0.3">
      <c r="B1968" s="70"/>
      <c r="C1968" s="58"/>
      <c r="D1968" s="63"/>
      <c r="E1968" s="58"/>
      <c r="F1968" s="58"/>
      <c r="G1968" s="44"/>
      <c r="H1968" s="45"/>
      <c r="I1968" s="45"/>
      <c r="J1968" s="38" t="str">
        <f t="shared" si="191"/>
        <v/>
      </c>
      <c r="K1968" s="39" t="str">
        <f t="shared" si="193"/>
        <v/>
      </c>
      <c r="M1968" s="3"/>
      <c r="N1968" s="1"/>
      <c r="O1968" s="1"/>
      <c r="P1968" s="1"/>
      <c r="Q1968" s="1"/>
      <c r="R1968" s="1"/>
      <c r="S1968" s="1"/>
      <c r="T1968" s="1"/>
      <c r="U1968" s="1"/>
      <c r="V1968" s="1"/>
      <c r="W1968" s="1"/>
      <c r="X1968" s="1"/>
      <c r="Y1968" s="1"/>
      <c r="Z1968" s="1"/>
      <c r="AA1968" s="1"/>
      <c r="AB1968" s="17" t="str">
        <f t="shared" si="192"/>
        <v>-1</v>
      </c>
      <c r="AC1968" s="17">
        <f>IFERROR(INDEX(Factors!$C$59:$C$70,MATCH(AB1968,Factors!$B$59:$B$70,1),1),0)</f>
        <v>0</v>
      </c>
      <c r="AD1968" s="17">
        <f t="shared" si="194"/>
        <v>0</v>
      </c>
      <c r="AE1968" s="17">
        <f>IFERROR(INDEX(Factors!$B$6:$B$15,MATCH('INPUT - Census'!E1968,Factors!$C$6:$C$15,0),1),0)</f>
        <v>0</v>
      </c>
      <c r="AF1968" s="18">
        <f>IFERROR(INDEX(Factors!$B$16:$B$39,MATCH('INPUT - Census'!C1968,Factors!$C$16:$C$35,0),1),0)</f>
        <v>0</v>
      </c>
      <c r="AG1968" s="19">
        <f>IFERROR(INDEX(Factors!$B$40:$B$44,MATCH('INPUT - Census'!F1968,Factors!$C$40:$C$44,0),1),0)</f>
        <v>0</v>
      </c>
      <c r="AH1968" s="21" t="str">
        <f t="shared" si="196"/>
        <v/>
      </c>
      <c r="AI1968" s="1" t="str">
        <f>IFERROR(VLOOKUP(H1968,Factors!$C$45:$D$48,2,0),"")</f>
        <v/>
      </c>
      <c r="AJ1968" t="b">
        <f t="shared" si="195"/>
        <v>0</v>
      </c>
    </row>
    <row r="1969" spans="2:36" ht="14.4" x14ac:dyDescent="0.3">
      <c r="B1969" s="70"/>
      <c r="C1969" s="58"/>
      <c r="D1969" s="63"/>
      <c r="E1969" s="58"/>
      <c r="F1969" s="58"/>
      <c r="G1969" s="44"/>
      <c r="H1969" s="45"/>
      <c r="I1969" s="45"/>
      <c r="J1969" s="38" t="str">
        <f t="shared" si="191"/>
        <v/>
      </c>
      <c r="K1969" s="39" t="str">
        <f t="shared" si="193"/>
        <v/>
      </c>
      <c r="M1969" s="3"/>
      <c r="N1969" s="1"/>
      <c r="O1969" s="1"/>
      <c r="P1969" s="1"/>
      <c r="Q1969" s="1"/>
      <c r="R1969" s="1"/>
      <c r="S1969" s="1"/>
      <c r="T1969" s="1"/>
      <c r="U1969" s="1"/>
      <c r="V1969" s="1"/>
      <c r="W1969" s="1"/>
      <c r="X1969" s="1"/>
      <c r="Y1969" s="1"/>
      <c r="Z1969" s="1"/>
      <c r="AA1969" s="1"/>
      <c r="AB1969" s="17" t="str">
        <f t="shared" si="192"/>
        <v>-1</v>
      </c>
      <c r="AC1969" s="17">
        <f>IFERROR(INDEX(Factors!$C$59:$C$70,MATCH(AB1969,Factors!$B$59:$B$70,1),1),0)</f>
        <v>0</v>
      </c>
      <c r="AD1969" s="17">
        <f t="shared" si="194"/>
        <v>0</v>
      </c>
      <c r="AE1969" s="17">
        <f>IFERROR(INDEX(Factors!$B$6:$B$15,MATCH('INPUT - Census'!E1969,Factors!$C$6:$C$15,0),1),0)</f>
        <v>0</v>
      </c>
      <c r="AF1969" s="18">
        <f>IFERROR(INDEX(Factors!$B$16:$B$39,MATCH('INPUT - Census'!C1969,Factors!$C$16:$C$35,0),1),0)</f>
        <v>0</v>
      </c>
      <c r="AG1969" s="19">
        <f>IFERROR(INDEX(Factors!$B$40:$B$44,MATCH('INPUT - Census'!F1969,Factors!$C$40:$C$44,0),1),0)</f>
        <v>0</v>
      </c>
      <c r="AH1969" s="21" t="str">
        <f t="shared" si="196"/>
        <v/>
      </c>
      <c r="AI1969" s="1" t="str">
        <f>IFERROR(VLOOKUP(H1969,Factors!$C$45:$D$48,2,0),"")</f>
        <v/>
      </c>
      <c r="AJ1969" t="b">
        <f t="shared" si="195"/>
        <v>0</v>
      </c>
    </row>
    <row r="1970" spans="2:36" ht="14.4" x14ac:dyDescent="0.3">
      <c r="B1970" s="70"/>
      <c r="C1970" s="58"/>
      <c r="D1970" s="63"/>
      <c r="E1970" s="58"/>
      <c r="F1970" s="58"/>
      <c r="G1970" s="44"/>
      <c r="H1970" s="45"/>
      <c r="I1970" s="45"/>
      <c r="J1970" s="38" t="str">
        <f t="shared" si="191"/>
        <v/>
      </c>
      <c r="K1970" s="39" t="str">
        <f t="shared" si="193"/>
        <v/>
      </c>
      <c r="M1970" s="3"/>
      <c r="N1970" s="1"/>
      <c r="O1970" s="1"/>
      <c r="P1970" s="1"/>
      <c r="Q1970" s="1"/>
      <c r="R1970" s="1"/>
      <c r="S1970" s="1"/>
      <c r="T1970" s="1"/>
      <c r="U1970" s="1"/>
      <c r="V1970" s="1"/>
      <c r="W1970" s="1"/>
      <c r="X1970" s="1"/>
      <c r="Y1970" s="1"/>
      <c r="Z1970" s="1"/>
      <c r="AA1970" s="1"/>
      <c r="AB1970" s="17" t="str">
        <f t="shared" si="192"/>
        <v>-1</v>
      </c>
      <c r="AC1970" s="17">
        <f>IFERROR(INDEX(Factors!$C$59:$C$70,MATCH(AB1970,Factors!$B$59:$B$70,1),1),0)</f>
        <v>0</v>
      </c>
      <c r="AD1970" s="17">
        <f t="shared" si="194"/>
        <v>0</v>
      </c>
      <c r="AE1970" s="17">
        <f>IFERROR(INDEX(Factors!$B$6:$B$15,MATCH('INPUT - Census'!E1970,Factors!$C$6:$C$15,0),1),0)</f>
        <v>0</v>
      </c>
      <c r="AF1970" s="18">
        <f>IFERROR(INDEX(Factors!$B$16:$B$39,MATCH('INPUT - Census'!C1970,Factors!$C$16:$C$35,0),1),0)</f>
        <v>0</v>
      </c>
      <c r="AG1970" s="19">
        <f>IFERROR(INDEX(Factors!$B$40:$B$44,MATCH('INPUT - Census'!F1970,Factors!$C$40:$C$44,0),1),0)</f>
        <v>0</v>
      </c>
      <c r="AH1970" s="21" t="str">
        <f t="shared" si="196"/>
        <v/>
      </c>
      <c r="AI1970" s="1" t="str">
        <f>IFERROR(VLOOKUP(H1970,Factors!$C$45:$D$48,2,0),"")</f>
        <v/>
      </c>
      <c r="AJ1970" t="b">
        <f t="shared" si="195"/>
        <v>0</v>
      </c>
    </row>
    <row r="1971" spans="2:36" ht="14.4" x14ac:dyDescent="0.3">
      <c r="B1971" s="70"/>
      <c r="C1971" s="58"/>
      <c r="D1971" s="63"/>
      <c r="E1971" s="58"/>
      <c r="F1971" s="58"/>
      <c r="G1971" s="44"/>
      <c r="H1971" s="45"/>
      <c r="I1971" s="45"/>
      <c r="J1971" s="38" t="str">
        <f t="shared" si="191"/>
        <v/>
      </c>
      <c r="K1971" s="39" t="str">
        <f t="shared" si="193"/>
        <v/>
      </c>
      <c r="M1971" s="3"/>
      <c r="N1971" s="1"/>
      <c r="O1971" s="1"/>
      <c r="P1971" s="1"/>
      <c r="Q1971" s="1"/>
      <c r="R1971" s="1"/>
      <c r="S1971" s="1"/>
      <c r="T1971" s="1"/>
      <c r="U1971" s="1"/>
      <c r="V1971" s="1"/>
      <c r="W1971" s="1"/>
      <c r="X1971" s="1"/>
      <c r="Y1971" s="1"/>
      <c r="Z1971" s="1"/>
      <c r="AA1971" s="1"/>
      <c r="AB1971" s="17" t="str">
        <f t="shared" si="192"/>
        <v>-1</v>
      </c>
      <c r="AC1971" s="17">
        <f>IFERROR(INDEX(Factors!$C$59:$C$70,MATCH(AB1971,Factors!$B$59:$B$70,1),1),0)</f>
        <v>0</v>
      </c>
      <c r="AD1971" s="17">
        <f t="shared" si="194"/>
        <v>0</v>
      </c>
      <c r="AE1971" s="17">
        <f>IFERROR(INDEX(Factors!$B$6:$B$15,MATCH('INPUT - Census'!E1971,Factors!$C$6:$C$15,0),1),0)</f>
        <v>0</v>
      </c>
      <c r="AF1971" s="18">
        <f>IFERROR(INDEX(Factors!$B$16:$B$39,MATCH('INPUT - Census'!C1971,Factors!$C$16:$C$35,0),1),0)</f>
        <v>0</v>
      </c>
      <c r="AG1971" s="19">
        <f>IFERROR(INDEX(Factors!$B$40:$B$44,MATCH('INPUT - Census'!F1971,Factors!$C$40:$C$44,0),1),0)</f>
        <v>0</v>
      </c>
      <c r="AH1971" s="21" t="str">
        <f t="shared" si="196"/>
        <v/>
      </c>
      <c r="AI1971" s="1" t="str">
        <f>IFERROR(VLOOKUP(H1971,Factors!$C$45:$D$48,2,0),"")</f>
        <v/>
      </c>
      <c r="AJ1971" t="b">
        <f t="shared" si="195"/>
        <v>0</v>
      </c>
    </row>
    <row r="1972" spans="2:36" ht="14.4" x14ac:dyDescent="0.3">
      <c r="B1972" s="70"/>
      <c r="C1972" s="58"/>
      <c r="D1972" s="63"/>
      <c r="E1972" s="58"/>
      <c r="F1972" s="58"/>
      <c r="G1972" s="44"/>
      <c r="H1972" s="45"/>
      <c r="I1972" s="45"/>
      <c r="J1972" s="38" t="str">
        <f t="shared" si="191"/>
        <v/>
      </c>
      <c r="K1972" s="39" t="str">
        <f t="shared" si="193"/>
        <v/>
      </c>
      <c r="M1972" s="3"/>
      <c r="N1972" s="1"/>
      <c r="O1972" s="1"/>
      <c r="P1972" s="1"/>
      <c r="Q1972" s="1"/>
      <c r="R1972" s="1"/>
      <c r="S1972" s="1"/>
      <c r="T1972" s="1"/>
      <c r="U1972" s="1"/>
      <c r="V1972" s="1"/>
      <c r="W1972" s="1"/>
      <c r="X1972" s="1"/>
      <c r="Y1972" s="1"/>
      <c r="Z1972" s="1"/>
      <c r="AA1972" s="1"/>
      <c r="AB1972" s="17" t="str">
        <f t="shared" si="192"/>
        <v>-1</v>
      </c>
      <c r="AC1972" s="17">
        <f>IFERROR(INDEX(Factors!$C$59:$C$70,MATCH(AB1972,Factors!$B$59:$B$70,1),1),0)</f>
        <v>0</v>
      </c>
      <c r="AD1972" s="17">
        <f t="shared" si="194"/>
        <v>0</v>
      </c>
      <c r="AE1972" s="17">
        <f>IFERROR(INDEX(Factors!$B$6:$B$15,MATCH('INPUT - Census'!E1972,Factors!$C$6:$C$15,0),1),0)</f>
        <v>0</v>
      </c>
      <c r="AF1972" s="18">
        <f>IFERROR(INDEX(Factors!$B$16:$B$39,MATCH('INPUT - Census'!C1972,Factors!$C$16:$C$35,0),1),0)</f>
        <v>0</v>
      </c>
      <c r="AG1972" s="19">
        <f>IFERROR(INDEX(Factors!$B$40:$B$44,MATCH('INPUT - Census'!F1972,Factors!$C$40:$C$44,0),1),0)</f>
        <v>0</v>
      </c>
      <c r="AH1972" s="21" t="str">
        <f t="shared" si="196"/>
        <v/>
      </c>
      <c r="AI1972" s="1" t="str">
        <f>IFERROR(VLOOKUP(H1972,Factors!$C$45:$D$48,2,0),"")</f>
        <v/>
      </c>
      <c r="AJ1972" t="b">
        <f t="shared" si="195"/>
        <v>0</v>
      </c>
    </row>
    <row r="1973" spans="2:36" ht="14.4" x14ac:dyDescent="0.3">
      <c r="B1973" s="70"/>
      <c r="C1973" s="58"/>
      <c r="D1973" s="63"/>
      <c r="E1973" s="58"/>
      <c r="F1973" s="58"/>
      <c r="G1973" s="44"/>
      <c r="H1973" s="45"/>
      <c r="I1973" s="45"/>
      <c r="J1973" s="38" t="str">
        <f t="shared" si="191"/>
        <v/>
      </c>
      <c r="K1973" s="39" t="str">
        <f t="shared" si="193"/>
        <v/>
      </c>
      <c r="M1973" s="3"/>
      <c r="N1973" s="1"/>
      <c r="O1973" s="1"/>
      <c r="P1973" s="1"/>
      <c r="Q1973" s="1"/>
      <c r="R1973" s="1"/>
      <c r="S1973" s="1"/>
      <c r="T1973" s="1"/>
      <c r="U1973" s="1"/>
      <c r="V1973" s="1"/>
      <c r="W1973" s="1"/>
      <c r="X1973" s="1"/>
      <c r="Y1973" s="1"/>
      <c r="Z1973" s="1"/>
      <c r="AA1973" s="1"/>
      <c r="AB1973" s="17" t="str">
        <f t="shared" si="192"/>
        <v>-1</v>
      </c>
      <c r="AC1973" s="17">
        <f>IFERROR(INDEX(Factors!$C$59:$C$70,MATCH(AB1973,Factors!$B$59:$B$70,1),1),0)</f>
        <v>0</v>
      </c>
      <c r="AD1973" s="17">
        <f t="shared" si="194"/>
        <v>0</v>
      </c>
      <c r="AE1973" s="17">
        <f>IFERROR(INDEX(Factors!$B$6:$B$15,MATCH('INPUT - Census'!E1973,Factors!$C$6:$C$15,0),1),0)</f>
        <v>0</v>
      </c>
      <c r="AF1973" s="18">
        <f>IFERROR(INDEX(Factors!$B$16:$B$39,MATCH('INPUT - Census'!C1973,Factors!$C$16:$C$35,0),1),0)</f>
        <v>0</v>
      </c>
      <c r="AG1973" s="19">
        <f>IFERROR(INDEX(Factors!$B$40:$B$44,MATCH('INPUT - Census'!F1973,Factors!$C$40:$C$44,0),1),0)</f>
        <v>0</v>
      </c>
      <c r="AH1973" s="21" t="str">
        <f t="shared" si="196"/>
        <v/>
      </c>
      <c r="AI1973" s="1" t="str">
        <f>IFERROR(VLOOKUP(H1973,Factors!$C$45:$D$48,2,0),"")</f>
        <v/>
      </c>
      <c r="AJ1973" t="b">
        <f t="shared" si="195"/>
        <v>0</v>
      </c>
    </row>
    <row r="1974" spans="2:36" ht="14.4" x14ac:dyDescent="0.3">
      <c r="B1974" s="70"/>
      <c r="C1974" s="58"/>
      <c r="D1974" s="63"/>
      <c r="E1974" s="58"/>
      <c r="F1974" s="58"/>
      <c r="G1974" s="44"/>
      <c r="H1974" s="45"/>
      <c r="I1974" s="45"/>
      <c r="J1974" s="38" t="str">
        <f t="shared" si="191"/>
        <v/>
      </c>
      <c r="K1974" s="39" t="str">
        <f t="shared" si="193"/>
        <v/>
      </c>
      <c r="M1974" s="3"/>
      <c r="N1974" s="1"/>
      <c r="O1974" s="1"/>
      <c r="P1974" s="1"/>
      <c r="Q1974" s="1"/>
      <c r="R1974" s="1"/>
      <c r="S1974" s="1"/>
      <c r="T1974" s="1"/>
      <c r="U1974" s="1"/>
      <c r="V1974" s="1"/>
      <c r="W1974" s="1"/>
      <c r="X1974" s="1"/>
      <c r="Y1974" s="1"/>
      <c r="Z1974" s="1"/>
      <c r="AA1974" s="1"/>
      <c r="AB1974" s="17" t="str">
        <f t="shared" si="192"/>
        <v>-1</v>
      </c>
      <c r="AC1974" s="17">
        <f>IFERROR(INDEX(Factors!$C$59:$C$70,MATCH(AB1974,Factors!$B$59:$B$70,1),1),0)</f>
        <v>0</v>
      </c>
      <c r="AD1974" s="17">
        <f t="shared" si="194"/>
        <v>0</v>
      </c>
      <c r="AE1974" s="17">
        <f>IFERROR(INDEX(Factors!$B$6:$B$15,MATCH('INPUT - Census'!E1974,Factors!$C$6:$C$15,0),1),0)</f>
        <v>0</v>
      </c>
      <c r="AF1974" s="18">
        <f>IFERROR(INDEX(Factors!$B$16:$B$39,MATCH('INPUT - Census'!C1974,Factors!$C$16:$C$35,0),1),0)</f>
        <v>0</v>
      </c>
      <c r="AG1974" s="19">
        <f>IFERROR(INDEX(Factors!$B$40:$B$44,MATCH('INPUT - Census'!F1974,Factors!$C$40:$C$44,0),1),0)</f>
        <v>0</v>
      </c>
      <c r="AH1974" s="21" t="str">
        <f t="shared" si="196"/>
        <v/>
      </c>
      <c r="AI1974" s="1" t="str">
        <f>IFERROR(VLOOKUP(H1974,Factors!$C$45:$D$48,2,0),"")</f>
        <v/>
      </c>
      <c r="AJ1974" t="b">
        <f t="shared" si="195"/>
        <v>0</v>
      </c>
    </row>
    <row r="1975" spans="2:36" ht="14.4" x14ac:dyDescent="0.3">
      <c r="B1975" s="70"/>
      <c r="C1975" s="58"/>
      <c r="D1975" s="63"/>
      <c r="E1975" s="58"/>
      <c r="F1975" s="58"/>
      <c r="G1975" s="44"/>
      <c r="H1975" s="45"/>
      <c r="I1975" s="45"/>
      <c r="J1975" s="38" t="str">
        <f t="shared" si="191"/>
        <v/>
      </c>
      <c r="K1975" s="39" t="str">
        <f t="shared" si="193"/>
        <v/>
      </c>
      <c r="M1975" s="3"/>
      <c r="N1975" s="1"/>
      <c r="O1975" s="1"/>
      <c r="P1975" s="1"/>
      <c r="Q1975" s="1"/>
      <c r="R1975" s="1"/>
      <c r="S1975" s="1"/>
      <c r="T1975" s="1"/>
      <c r="U1975" s="1"/>
      <c r="V1975" s="1"/>
      <c r="W1975" s="1"/>
      <c r="X1975" s="1"/>
      <c r="Y1975" s="1"/>
      <c r="Z1975" s="1"/>
      <c r="AA1975" s="1"/>
      <c r="AB1975" s="17" t="str">
        <f t="shared" si="192"/>
        <v>-1</v>
      </c>
      <c r="AC1975" s="17">
        <f>IFERROR(INDEX(Factors!$C$59:$C$70,MATCH(AB1975,Factors!$B$59:$B$70,1),1),0)</f>
        <v>0</v>
      </c>
      <c r="AD1975" s="17">
        <f t="shared" si="194"/>
        <v>0</v>
      </c>
      <c r="AE1975" s="17">
        <f>IFERROR(INDEX(Factors!$B$6:$B$15,MATCH('INPUT - Census'!E1975,Factors!$C$6:$C$15,0),1),0)</f>
        <v>0</v>
      </c>
      <c r="AF1975" s="18">
        <f>IFERROR(INDEX(Factors!$B$16:$B$39,MATCH('INPUT - Census'!C1975,Factors!$C$16:$C$35,0),1),0)</f>
        <v>0</v>
      </c>
      <c r="AG1975" s="19">
        <f>IFERROR(INDEX(Factors!$B$40:$B$44,MATCH('INPUT - Census'!F1975,Factors!$C$40:$C$44,0),1),0)</f>
        <v>0</v>
      </c>
      <c r="AH1975" s="21" t="str">
        <f t="shared" si="196"/>
        <v/>
      </c>
      <c r="AI1975" s="1" t="str">
        <f>IFERROR(VLOOKUP(H1975,Factors!$C$45:$D$48,2,0),"")</f>
        <v/>
      </c>
      <c r="AJ1975" t="b">
        <f t="shared" si="195"/>
        <v>0</v>
      </c>
    </row>
    <row r="1976" spans="2:36" ht="14.4" x14ac:dyDescent="0.3">
      <c r="B1976" s="70"/>
      <c r="C1976" s="58"/>
      <c r="D1976" s="63"/>
      <c r="E1976" s="58"/>
      <c r="F1976" s="58"/>
      <c r="G1976" s="44"/>
      <c r="H1976" s="45"/>
      <c r="I1976" s="45"/>
      <c r="J1976" s="38" t="str">
        <f t="shared" si="191"/>
        <v/>
      </c>
      <c r="K1976" s="39" t="str">
        <f t="shared" si="193"/>
        <v/>
      </c>
      <c r="M1976" s="3"/>
      <c r="N1976" s="1"/>
      <c r="O1976" s="1"/>
      <c r="P1976" s="1"/>
      <c r="Q1976" s="1"/>
      <c r="R1976" s="1"/>
      <c r="S1976" s="1"/>
      <c r="T1976" s="1"/>
      <c r="U1976" s="1"/>
      <c r="V1976" s="1"/>
      <c r="W1976" s="1"/>
      <c r="X1976" s="1"/>
      <c r="Y1976" s="1"/>
      <c r="Z1976" s="1"/>
      <c r="AA1976" s="1"/>
      <c r="AB1976" s="17" t="str">
        <f t="shared" si="192"/>
        <v>-1</v>
      </c>
      <c r="AC1976" s="17">
        <f>IFERROR(INDEX(Factors!$C$59:$C$70,MATCH(AB1976,Factors!$B$59:$B$70,1),1),0)</f>
        <v>0</v>
      </c>
      <c r="AD1976" s="17">
        <f t="shared" si="194"/>
        <v>0</v>
      </c>
      <c r="AE1976" s="17">
        <f>IFERROR(INDEX(Factors!$B$6:$B$15,MATCH('INPUT - Census'!E1976,Factors!$C$6:$C$15,0),1),0)</f>
        <v>0</v>
      </c>
      <c r="AF1976" s="18">
        <f>IFERROR(INDEX(Factors!$B$16:$B$39,MATCH('INPUT - Census'!C1976,Factors!$C$16:$C$35,0),1),0)</f>
        <v>0</v>
      </c>
      <c r="AG1976" s="19">
        <f>IFERROR(INDEX(Factors!$B$40:$B$44,MATCH('INPUT - Census'!F1976,Factors!$C$40:$C$44,0),1),0)</f>
        <v>0</v>
      </c>
      <c r="AH1976" s="21" t="str">
        <f t="shared" si="196"/>
        <v/>
      </c>
      <c r="AI1976" s="1" t="str">
        <f>IFERROR(VLOOKUP(H1976,Factors!$C$45:$D$48,2,0),"")</f>
        <v/>
      </c>
      <c r="AJ1976" t="b">
        <f t="shared" si="195"/>
        <v>0</v>
      </c>
    </row>
    <row r="1977" spans="2:36" ht="14.4" x14ac:dyDescent="0.3">
      <c r="B1977" s="70"/>
      <c r="C1977" s="58"/>
      <c r="D1977" s="63"/>
      <c r="E1977" s="58"/>
      <c r="F1977" s="58"/>
      <c r="G1977" s="44"/>
      <c r="H1977" s="45"/>
      <c r="I1977" s="45"/>
      <c r="J1977" s="38" t="str">
        <f t="shared" si="191"/>
        <v/>
      </c>
      <c r="K1977" s="39" t="str">
        <f t="shared" si="193"/>
        <v/>
      </c>
      <c r="M1977" s="3"/>
      <c r="N1977" s="1"/>
      <c r="O1977" s="1"/>
      <c r="P1977" s="1"/>
      <c r="Q1977" s="1"/>
      <c r="R1977" s="1"/>
      <c r="S1977" s="1"/>
      <c r="T1977" s="1"/>
      <c r="U1977" s="1"/>
      <c r="V1977" s="1"/>
      <c r="W1977" s="1"/>
      <c r="X1977" s="1"/>
      <c r="Y1977" s="1"/>
      <c r="Z1977" s="1"/>
      <c r="AA1977" s="1"/>
      <c r="AB1977" s="17" t="str">
        <f t="shared" si="192"/>
        <v>-1</v>
      </c>
      <c r="AC1977" s="17">
        <f>IFERROR(INDEX(Factors!$C$59:$C$70,MATCH(AB1977,Factors!$B$59:$B$70,1),1),0)</f>
        <v>0</v>
      </c>
      <c r="AD1977" s="17">
        <f t="shared" si="194"/>
        <v>0</v>
      </c>
      <c r="AE1977" s="17">
        <f>IFERROR(INDEX(Factors!$B$6:$B$15,MATCH('INPUT - Census'!E1977,Factors!$C$6:$C$15,0),1),0)</f>
        <v>0</v>
      </c>
      <c r="AF1977" s="18">
        <f>IFERROR(INDEX(Factors!$B$16:$B$39,MATCH('INPUT - Census'!C1977,Factors!$C$16:$C$35,0),1),0)</f>
        <v>0</v>
      </c>
      <c r="AG1977" s="19">
        <f>IFERROR(INDEX(Factors!$B$40:$B$44,MATCH('INPUT - Census'!F1977,Factors!$C$40:$C$44,0),1),0)</f>
        <v>0</v>
      </c>
      <c r="AH1977" s="21" t="str">
        <f t="shared" si="196"/>
        <v/>
      </c>
      <c r="AI1977" s="1" t="str">
        <f>IFERROR(VLOOKUP(H1977,Factors!$C$45:$D$48,2,0),"")</f>
        <v/>
      </c>
      <c r="AJ1977" t="b">
        <f t="shared" si="195"/>
        <v>0</v>
      </c>
    </row>
    <row r="1978" spans="2:36" ht="14.4" x14ac:dyDescent="0.3">
      <c r="B1978" s="70"/>
      <c r="C1978" s="58"/>
      <c r="D1978" s="63"/>
      <c r="E1978" s="58"/>
      <c r="F1978" s="58"/>
      <c r="G1978" s="44"/>
      <c r="H1978" s="45"/>
      <c r="I1978" s="45"/>
      <c r="J1978" s="38" t="str">
        <f t="shared" si="191"/>
        <v/>
      </c>
      <c r="K1978" s="39" t="str">
        <f t="shared" si="193"/>
        <v/>
      </c>
      <c r="M1978" s="3"/>
      <c r="N1978" s="1"/>
      <c r="O1978" s="1"/>
      <c r="P1978" s="1"/>
      <c r="Q1978" s="1"/>
      <c r="R1978" s="1"/>
      <c r="S1978" s="1"/>
      <c r="T1978" s="1"/>
      <c r="U1978" s="1"/>
      <c r="V1978" s="1"/>
      <c r="W1978" s="1"/>
      <c r="X1978" s="1"/>
      <c r="Y1978" s="1"/>
      <c r="Z1978" s="1"/>
      <c r="AA1978" s="1"/>
      <c r="AB1978" s="17" t="str">
        <f t="shared" si="192"/>
        <v>-1</v>
      </c>
      <c r="AC1978" s="17">
        <f>IFERROR(INDEX(Factors!$C$59:$C$70,MATCH(AB1978,Factors!$B$59:$B$70,1),1),0)</f>
        <v>0</v>
      </c>
      <c r="AD1978" s="17">
        <f t="shared" si="194"/>
        <v>0</v>
      </c>
      <c r="AE1978" s="17">
        <f>IFERROR(INDEX(Factors!$B$6:$B$15,MATCH('INPUT - Census'!E1978,Factors!$C$6:$C$15,0),1),0)</f>
        <v>0</v>
      </c>
      <c r="AF1978" s="18">
        <f>IFERROR(INDEX(Factors!$B$16:$B$39,MATCH('INPUT - Census'!C1978,Factors!$C$16:$C$35,0),1),0)</f>
        <v>0</v>
      </c>
      <c r="AG1978" s="19">
        <f>IFERROR(INDEX(Factors!$B$40:$B$44,MATCH('INPUT - Census'!F1978,Factors!$C$40:$C$44,0),1),0)</f>
        <v>0</v>
      </c>
      <c r="AH1978" s="21" t="str">
        <f t="shared" si="196"/>
        <v/>
      </c>
      <c r="AI1978" s="1" t="str">
        <f>IFERROR(VLOOKUP(H1978,Factors!$C$45:$D$48,2,0),"")</f>
        <v/>
      </c>
      <c r="AJ1978" t="b">
        <f t="shared" si="195"/>
        <v>0</v>
      </c>
    </row>
    <row r="1979" spans="2:36" ht="14.4" x14ac:dyDescent="0.3">
      <c r="B1979" s="70"/>
      <c r="C1979" s="58"/>
      <c r="D1979" s="63"/>
      <c r="E1979" s="58"/>
      <c r="F1979" s="58"/>
      <c r="G1979" s="44"/>
      <c r="H1979" s="45"/>
      <c r="I1979" s="45"/>
      <c r="J1979" s="38" t="str">
        <f t="shared" si="191"/>
        <v/>
      </c>
      <c r="K1979" s="39" t="str">
        <f t="shared" si="193"/>
        <v/>
      </c>
      <c r="M1979" s="3"/>
      <c r="N1979" s="1"/>
      <c r="O1979" s="1"/>
      <c r="P1979" s="1"/>
      <c r="Q1979" s="1"/>
      <c r="R1979" s="1"/>
      <c r="S1979" s="1"/>
      <c r="T1979" s="1"/>
      <c r="U1979" s="1"/>
      <c r="V1979" s="1"/>
      <c r="W1979" s="1"/>
      <c r="X1979" s="1"/>
      <c r="Y1979" s="1"/>
      <c r="Z1979" s="1"/>
      <c r="AA1979" s="1"/>
      <c r="AB1979" s="17" t="str">
        <f t="shared" si="192"/>
        <v>-1</v>
      </c>
      <c r="AC1979" s="17">
        <f>IFERROR(INDEX(Factors!$C$59:$C$70,MATCH(AB1979,Factors!$B$59:$B$70,1),1),0)</f>
        <v>0</v>
      </c>
      <c r="AD1979" s="17">
        <f t="shared" si="194"/>
        <v>0</v>
      </c>
      <c r="AE1979" s="17">
        <f>IFERROR(INDEX(Factors!$B$6:$B$15,MATCH('INPUT - Census'!E1979,Factors!$C$6:$C$15,0),1),0)</f>
        <v>0</v>
      </c>
      <c r="AF1979" s="18">
        <f>IFERROR(INDEX(Factors!$B$16:$B$39,MATCH('INPUT - Census'!C1979,Factors!$C$16:$C$35,0),1),0)</f>
        <v>0</v>
      </c>
      <c r="AG1979" s="19">
        <f>IFERROR(INDEX(Factors!$B$40:$B$44,MATCH('INPUT - Census'!F1979,Factors!$C$40:$C$44,0),1),0)</f>
        <v>0</v>
      </c>
      <c r="AH1979" s="21" t="str">
        <f t="shared" si="196"/>
        <v/>
      </c>
      <c r="AI1979" s="1" t="str">
        <f>IFERROR(VLOOKUP(H1979,Factors!$C$45:$D$48,2,0),"")</f>
        <v/>
      </c>
      <c r="AJ1979" t="b">
        <f t="shared" si="195"/>
        <v>0</v>
      </c>
    </row>
    <row r="1980" spans="2:36" ht="14.4" x14ac:dyDescent="0.3">
      <c r="B1980" s="70"/>
      <c r="C1980" s="58"/>
      <c r="D1980" s="63"/>
      <c r="E1980" s="58"/>
      <c r="F1980" s="58"/>
      <c r="G1980" s="44"/>
      <c r="H1980" s="45"/>
      <c r="I1980" s="45"/>
      <c r="J1980" s="38" t="str">
        <f t="shared" si="191"/>
        <v/>
      </c>
      <c r="K1980" s="39" t="str">
        <f t="shared" si="193"/>
        <v/>
      </c>
      <c r="M1980" s="3"/>
      <c r="N1980" s="1"/>
      <c r="O1980" s="1"/>
      <c r="P1980" s="1"/>
      <c r="Q1980" s="1"/>
      <c r="R1980" s="1"/>
      <c r="S1980" s="1"/>
      <c r="T1980" s="1"/>
      <c r="U1980" s="1"/>
      <c r="V1980" s="1"/>
      <c r="W1980" s="1"/>
      <c r="X1980" s="1"/>
      <c r="Y1980" s="1"/>
      <c r="Z1980" s="1"/>
      <c r="AA1980" s="1"/>
      <c r="AB1980" s="17" t="str">
        <f t="shared" si="192"/>
        <v>-1</v>
      </c>
      <c r="AC1980" s="17">
        <f>IFERROR(INDEX(Factors!$C$59:$C$70,MATCH(AB1980,Factors!$B$59:$B$70,1),1),0)</f>
        <v>0</v>
      </c>
      <c r="AD1980" s="17">
        <f t="shared" si="194"/>
        <v>0</v>
      </c>
      <c r="AE1980" s="17">
        <f>IFERROR(INDEX(Factors!$B$6:$B$15,MATCH('INPUT - Census'!E1980,Factors!$C$6:$C$15,0),1),0)</f>
        <v>0</v>
      </c>
      <c r="AF1980" s="18">
        <f>IFERROR(INDEX(Factors!$B$16:$B$39,MATCH('INPUT - Census'!C1980,Factors!$C$16:$C$35,0),1),0)</f>
        <v>0</v>
      </c>
      <c r="AG1980" s="19">
        <f>IFERROR(INDEX(Factors!$B$40:$B$44,MATCH('INPUT - Census'!F1980,Factors!$C$40:$C$44,0),1),0)</f>
        <v>0</v>
      </c>
      <c r="AH1980" s="21" t="str">
        <f t="shared" si="196"/>
        <v/>
      </c>
      <c r="AI1980" s="1" t="str">
        <f>IFERROR(VLOOKUP(H1980,Factors!$C$45:$D$48,2,0),"")</f>
        <v/>
      </c>
      <c r="AJ1980" t="b">
        <f t="shared" si="195"/>
        <v>0</v>
      </c>
    </row>
    <row r="1981" spans="2:36" ht="14.4" x14ac:dyDescent="0.3">
      <c r="B1981" s="70"/>
      <c r="C1981" s="58"/>
      <c r="D1981" s="63"/>
      <c r="E1981" s="58"/>
      <c r="F1981" s="58"/>
      <c r="G1981" s="44"/>
      <c r="H1981" s="45"/>
      <c r="I1981" s="45"/>
      <c r="J1981" s="38" t="str">
        <f t="shared" si="191"/>
        <v/>
      </c>
      <c r="K1981" s="39" t="str">
        <f t="shared" si="193"/>
        <v/>
      </c>
      <c r="M1981" s="3"/>
      <c r="N1981" s="1"/>
      <c r="O1981" s="1"/>
      <c r="P1981" s="1"/>
      <c r="Q1981" s="1"/>
      <c r="R1981" s="1"/>
      <c r="S1981" s="1"/>
      <c r="T1981" s="1"/>
      <c r="U1981" s="1"/>
      <c r="V1981" s="1"/>
      <c r="W1981" s="1"/>
      <c r="X1981" s="1"/>
      <c r="Y1981" s="1"/>
      <c r="Z1981" s="1"/>
      <c r="AA1981" s="1"/>
      <c r="AB1981" s="17" t="str">
        <f t="shared" si="192"/>
        <v>-1</v>
      </c>
      <c r="AC1981" s="17">
        <f>IFERROR(INDEX(Factors!$C$59:$C$70,MATCH(AB1981,Factors!$B$59:$B$70,1),1),0)</f>
        <v>0</v>
      </c>
      <c r="AD1981" s="17">
        <f t="shared" si="194"/>
        <v>0</v>
      </c>
      <c r="AE1981" s="17">
        <f>IFERROR(INDEX(Factors!$B$6:$B$15,MATCH('INPUT - Census'!E1981,Factors!$C$6:$C$15,0),1),0)</f>
        <v>0</v>
      </c>
      <c r="AF1981" s="18">
        <f>IFERROR(INDEX(Factors!$B$16:$B$39,MATCH('INPUT - Census'!C1981,Factors!$C$16:$C$35,0),1),0)</f>
        <v>0</v>
      </c>
      <c r="AG1981" s="19">
        <f>IFERROR(INDEX(Factors!$B$40:$B$44,MATCH('INPUT - Census'!F1981,Factors!$C$40:$C$44,0),1),0)</f>
        <v>0</v>
      </c>
      <c r="AH1981" s="21" t="str">
        <f t="shared" si="196"/>
        <v/>
      </c>
      <c r="AI1981" s="1" t="str">
        <f>IFERROR(VLOOKUP(H1981,Factors!$C$45:$D$48,2,0),"")</f>
        <v/>
      </c>
      <c r="AJ1981" t="b">
        <f t="shared" si="195"/>
        <v>0</v>
      </c>
    </row>
    <row r="1982" spans="2:36" ht="14.4" x14ac:dyDescent="0.3">
      <c r="B1982" s="70"/>
      <c r="C1982" s="58"/>
      <c r="D1982" s="63"/>
      <c r="E1982" s="58"/>
      <c r="F1982" s="58"/>
      <c r="G1982" s="44"/>
      <c r="H1982" s="45"/>
      <c r="I1982" s="45"/>
      <c r="J1982" s="38" t="str">
        <f t="shared" si="191"/>
        <v/>
      </c>
      <c r="K1982" s="39" t="str">
        <f t="shared" si="193"/>
        <v/>
      </c>
      <c r="M1982" s="3"/>
      <c r="N1982" s="1"/>
      <c r="O1982" s="1"/>
      <c r="P1982" s="1"/>
      <c r="Q1982" s="1"/>
      <c r="R1982" s="1"/>
      <c r="S1982" s="1"/>
      <c r="T1982" s="1"/>
      <c r="U1982" s="1"/>
      <c r="V1982" s="1"/>
      <c r="W1982" s="1"/>
      <c r="X1982" s="1"/>
      <c r="Y1982" s="1"/>
      <c r="Z1982" s="1"/>
      <c r="AA1982" s="1"/>
      <c r="AB1982" s="17" t="str">
        <f t="shared" si="192"/>
        <v>-1</v>
      </c>
      <c r="AC1982" s="17">
        <f>IFERROR(INDEX(Factors!$C$59:$C$70,MATCH(AB1982,Factors!$B$59:$B$70,1),1),0)</f>
        <v>0</v>
      </c>
      <c r="AD1982" s="17">
        <f t="shared" si="194"/>
        <v>0</v>
      </c>
      <c r="AE1982" s="17">
        <f>IFERROR(INDEX(Factors!$B$6:$B$15,MATCH('INPUT - Census'!E1982,Factors!$C$6:$C$15,0),1),0)</f>
        <v>0</v>
      </c>
      <c r="AF1982" s="18">
        <f>IFERROR(INDEX(Factors!$B$16:$B$39,MATCH('INPUT - Census'!C1982,Factors!$C$16:$C$35,0),1),0)</f>
        <v>0</v>
      </c>
      <c r="AG1982" s="19">
        <f>IFERROR(INDEX(Factors!$B$40:$B$44,MATCH('INPUT - Census'!F1982,Factors!$C$40:$C$44,0),1),0)</f>
        <v>0</v>
      </c>
      <c r="AH1982" s="21" t="str">
        <f t="shared" si="196"/>
        <v/>
      </c>
      <c r="AI1982" s="1" t="str">
        <f>IFERROR(VLOOKUP(H1982,Factors!$C$45:$D$48,2,0),"")</f>
        <v/>
      </c>
      <c r="AJ1982" t="b">
        <f t="shared" si="195"/>
        <v>0</v>
      </c>
    </row>
    <row r="1983" spans="2:36" ht="14.4" x14ac:dyDescent="0.3">
      <c r="B1983" s="70"/>
      <c r="C1983" s="58"/>
      <c r="D1983" s="63"/>
      <c r="E1983" s="58"/>
      <c r="F1983" s="58"/>
      <c r="G1983" s="44"/>
      <c r="H1983" s="45"/>
      <c r="I1983" s="45"/>
      <c r="J1983" s="38" t="str">
        <f t="shared" si="191"/>
        <v/>
      </c>
      <c r="K1983" s="39" t="str">
        <f t="shared" si="193"/>
        <v/>
      </c>
      <c r="M1983" s="3"/>
      <c r="N1983" s="1"/>
      <c r="O1983" s="1"/>
      <c r="P1983" s="1"/>
      <c r="Q1983" s="1"/>
      <c r="R1983" s="1"/>
      <c r="S1983" s="1"/>
      <c r="T1983" s="1"/>
      <c r="U1983" s="1"/>
      <c r="V1983" s="1"/>
      <c r="W1983" s="1"/>
      <c r="X1983" s="1"/>
      <c r="Y1983" s="1"/>
      <c r="Z1983" s="1"/>
      <c r="AA1983" s="1"/>
      <c r="AB1983" s="17" t="str">
        <f t="shared" si="192"/>
        <v>-1</v>
      </c>
      <c r="AC1983" s="17">
        <f>IFERROR(INDEX(Factors!$C$59:$C$70,MATCH(AB1983,Factors!$B$59:$B$70,1),1),0)</f>
        <v>0</v>
      </c>
      <c r="AD1983" s="17">
        <f t="shared" si="194"/>
        <v>0</v>
      </c>
      <c r="AE1983" s="17">
        <f>IFERROR(INDEX(Factors!$B$6:$B$15,MATCH('INPUT - Census'!E1983,Factors!$C$6:$C$15,0),1),0)</f>
        <v>0</v>
      </c>
      <c r="AF1983" s="18">
        <f>IFERROR(INDEX(Factors!$B$16:$B$39,MATCH('INPUT - Census'!C1983,Factors!$C$16:$C$35,0),1),0)</f>
        <v>0</v>
      </c>
      <c r="AG1983" s="19">
        <f>IFERROR(INDEX(Factors!$B$40:$B$44,MATCH('INPUT - Census'!F1983,Factors!$C$40:$C$44,0),1),0)</f>
        <v>0</v>
      </c>
      <c r="AH1983" s="21" t="str">
        <f t="shared" si="196"/>
        <v/>
      </c>
      <c r="AI1983" s="1" t="str">
        <f>IFERROR(VLOOKUP(H1983,Factors!$C$45:$D$48,2,0),"")</f>
        <v/>
      </c>
      <c r="AJ1983" t="b">
        <f t="shared" si="195"/>
        <v>0</v>
      </c>
    </row>
    <row r="1984" spans="2:36" ht="14.4" x14ac:dyDescent="0.3">
      <c r="B1984" s="70"/>
      <c r="C1984" s="58"/>
      <c r="D1984" s="63"/>
      <c r="E1984" s="58"/>
      <c r="F1984" s="58"/>
      <c r="G1984" s="44"/>
      <c r="H1984" s="45"/>
      <c r="I1984" s="45"/>
      <c r="J1984" s="38" t="str">
        <f t="shared" si="191"/>
        <v/>
      </c>
      <c r="K1984" s="39" t="str">
        <f t="shared" si="193"/>
        <v/>
      </c>
      <c r="M1984" s="3"/>
      <c r="N1984" s="1"/>
      <c r="O1984" s="1"/>
      <c r="P1984" s="1"/>
      <c r="Q1984" s="1"/>
      <c r="R1984" s="1"/>
      <c r="S1984" s="1"/>
      <c r="T1984" s="1"/>
      <c r="U1984" s="1"/>
      <c r="V1984" s="1"/>
      <c r="W1984" s="1"/>
      <c r="X1984" s="1"/>
      <c r="Y1984" s="1"/>
      <c r="Z1984" s="1"/>
      <c r="AA1984" s="1"/>
      <c r="AB1984" s="17" t="str">
        <f t="shared" si="192"/>
        <v>-1</v>
      </c>
      <c r="AC1984" s="17">
        <f>IFERROR(INDEX(Factors!$C$59:$C$70,MATCH(AB1984,Factors!$B$59:$B$70,1),1),0)</f>
        <v>0</v>
      </c>
      <c r="AD1984" s="17">
        <f t="shared" si="194"/>
        <v>0</v>
      </c>
      <c r="AE1984" s="17">
        <f>IFERROR(INDEX(Factors!$B$6:$B$15,MATCH('INPUT - Census'!E1984,Factors!$C$6:$C$15,0),1),0)</f>
        <v>0</v>
      </c>
      <c r="AF1984" s="18">
        <f>IFERROR(INDEX(Factors!$B$16:$B$39,MATCH('INPUT - Census'!C1984,Factors!$C$16:$C$35,0),1),0)</f>
        <v>0</v>
      </c>
      <c r="AG1984" s="19">
        <f>IFERROR(INDEX(Factors!$B$40:$B$44,MATCH('INPUT - Census'!F1984,Factors!$C$40:$C$44,0),1),0)</f>
        <v>0</v>
      </c>
      <c r="AH1984" s="21" t="str">
        <f t="shared" si="196"/>
        <v/>
      </c>
      <c r="AI1984" s="1" t="str">
        <f>IFERROR(VLOOKUP(H1984,Factors!$C$45:$D$48,2,0),"")</f>
        <v/>
      </c>
      <c r="AJ1984" t="b">
        <f t="shared" si="195"/>
        <v>0</v>
      </c>
    </row>
    <row r="1985" spans="2:36" ht="14.4" x14ac:dyDescent="0.3">
      <c r="B1985" s="70"/>
      <c r="C1985" s="58"/>
      <c r="D1985" s="63"/>
      <c r="E1985" s="58"/>
      <c r="F1985" s="58"/>
      <c r="G1985" s="44"/>
      <c r="H1985" s="45"/>
      <c r="I1985" s="45"/>
      <c r="J1985" s="38" t="str">
        <f t="shared" si="191"/>
        <v/>
      </c>
      <c r="K1985" s="39" t="str">
        <f t="shared" si="193"/>
        <v/>
      </c>
      <c r="M1985" s="3"/>
      <c r="N1985" s="1"/>
      <c r="O1985" s="1"/>
      <c r="P1985" s="1"/>
      <c r="Q1985" s="1"/>
      <c r="R1985" s="1"/>
      <c r="S1985" s="1"/>
      <c r="T1985" s="1"/>
      <c r="U1985" s="1"/>
      <c r="V1985" s="1"/>
      <c r="W1985" s="1"/>
      <c r="X1985" s="1"/>
      <c r="Y1985" s="1"/>
      <c r="Z1985" s="1"/>
      <c r="AA1985" s="1"/>
      <c r="AB1985" s="17" t="str">
        <f t="shared" si="192"/>
        <v>-1</v>
      </c>
      <c r="AC1985" s="17">
        <f>IFERROR(INDEX(Factors!$C$59:$C$70,MATCH(AB1985,Factors!$B$59:$B$70,1),1),0)</f>
        <v>0</v>
      </c>
      <c r="AD1985" s="17">
        <f t="shared" si="194"/>
        <v>0</v>
      </c>
      <c r="AE1985" s="17">
        <f>IFERROR(INDEX(Factors!$B$6:$B$15,MATCH('INPUT - Census'!E1985,Factors!$C$6:$C$15,0),1),0)</f>
        <v>0</v>
      </c>
      <c r="AF1985" s="18">
        <f>IFERROR(INDEX(Factors!$B$16:$B$39,MATCH('INPUT - Census'!C1985,Factors!$C$16:$C$35,0),1),0)</f>
        <v>0</v>
      </c>
      <c r="AG1985" s="19">
        <f>IFERROR(INDEX(Factors!$B$40:$B$44,MATCH('INPUT - Census'!F1985,Factors!$C$40:$C$44,0),1),0)</f>
        <v>0</v>
      </c>
      <c r="AH1985" s="21" t="str">
        <f t="shared" si="196"/>
        <v/>
      </c>
      <c r="AI1985" s="1" t="str">
        <f>IFERROR(VLOOKUP(H1985,Factors!$C$45:$D$48,2,0),"")</f>
        <v/>
      </c>
      <c r="AJ1985" t="b">
        <f t="shared" si="195"/>
        <v>0</v>
      </c>
    </row>
    <row r="1986" spans="2:36" ht="14.4" x14ac:dyDescent="0.3">
      <c r="B1986" s="70"/>
      <c r="C1986" s="58"/>
      <c r="D1986" s="63"/>
      <c r="E1986" s="58"/>
      <c r="F1986" s="58"/>
      <c r="G1986" s="44"/>
      <c r="H1986" s="45"/>
      <c r="I1986" s="45"/>
      <c r="J1986" s="38" t="str">
        <f t="shared" ref="J1986:J2049" si="197">IF( ISNUMBER(B1986), ROUND(($AL$3-B1986)/365,0), "" )</f>
        <v/>
      </c>
      <c r="K1986" s="39" t="str">
        <f t="shared" si="193"/>
        <v/>
      </c>
      <c r="M1986" s="3"/>
      <c r="N1986" s="1"/>
      <c r="O1986" s="1"/>
      <c r="P1986" s="1"/>
      <c r="Q1986" s="1"/>
      <c r="R1986" s="1"/>
      <c r="S1986" s="1"/>
      <c r="T1986" s="1"/>
      <c r="U1986" s="1"/>
      <c r="V1986" s="1"/>
      <c r="W1986" s="1"/>
      <c r="X1986" s="1"/>
      <c r="Y1986" s="1"/>
      <c r="Z1986" s="1"/>
      <c r="AA1986" s="1"/>
      <c r="AB1986" s="17" t="str">
        <f t="shared" ref="AB1986:AB2049" si="198">IF( AND(ISNUMBER(J1986),J1986&gt;=0,J1986&lt;=100), J1986, "-1" )</f>
        <v>-1</v>
      </c>
      <c r="AC1986" s="17">
        <f>IFERROR(INDEX(Factors!$C$59:$C$70,MATCH(AB1986,Factors!$B$59:$B$70,1),1),0)</f>
        <v>0</v>
      </c>
      <c r="AD1986" s="17">
        <f t="shared" si="194"/>
        <v>0</v>
      </c>
      <c r="AE1986" s="17">
        <f>IFERROR(INDEX(Factors!$B$6:$B$15,MATCH('INPUT - Census'!E1986,Factors!$C$6:$C$15,0),1),0)</f>
        <v>0</v>
      </c>
      <c r="AF1986" s="18">
        <f>IFERROR(INDEX(Factors!$B$16:$B$39,MATCH('INPUT - Census'!C1986,Factors!$C$16:$C$35,0),1),0)</f>
        <v>0</v>
      </c>
      <c r="AG1986" s="19">
        <f>IFERROR(INDEX(Factors!$B$40:$B$44,MATCH('INPUT - Census'!F1986,Factors!$C$40:$C$44,0),1),0)</f>
        <v>0</v>
      </c>
      <c r="AH1986" s="21" t="str">
        <f t="shared" si="196"/>
        <v/>
      </c>
      <c r="AI1986" s="1" t="str">
        <f>IFERROR(VLOOKUP(H1986,Factors!$C$45:$D$48,2,0),"")</f>
        <v/>
      </c>
      <c r="AJ1986" t="b">
        <f t="shared" si="195"/>
        <v>0</v>
      </c>
    </row>
    <row r="1987" spans="2:36" ht="14.4" x14ac:dyDescent="0.3">
      <c r="B1987" s="70"/>
      <c r="C1987" s="58"/>
      <c r="D1987" s="63"/>
      <c r="E1987" s="58"/>
      <c r="F1987" s="58"/>
      <c r="G1987" s="44"/>
      <c r="H1987" s="45"/>
      <c r="I1987" s="45"/>
      <c r="J1987" s="38" t="str">
        <f t="shared" si="197"/>
        <v/>
      </c>
      <c r="K1987" s="39" t="str">
        <f t="shared" ref="K1987:K2050" si="199">ValidateMember(B1987:J1987)</f>
        <v/>
      </c>
      <c r="M1987" s="3"/>
      <c r="N1987" s="1"/>
      <c r="O1987" s="1"/>
      <c r="P1987" s="1"/>
      <c r="Q1987" s="1"/>
      <c r="R1987" s="1"/>
      <c r="S1987" s="1"/>
      <c r="T1987" s="1"/>
      <c r="U1987" s="1"/>
      <c r="V1987" s="1"/>
      <c r="W1987" s="1"/>
      <c r="X1987" s="1"/>
      <c r="Y1987" s="1"/>
      <c r="Z1987" s="1"/>
      <c r="AA1987" s="1"/>
      <c r="AB1987" s="17" t="str">
        <f t="shared" si="198"/>
        <v>-1</v>
      </c>
      <c r="AC1987" s="17">
        <f>IFERROR(INDEX(Factors!$C$59:$C$70,MATCH(AB1987,Factors!$B$59:$B$70,1),1),0)</f>
        <v>0</v>
      </c>
      <c r="AD1987" s="17">
        <f t="shared" ref="AD1987:AD2050" si="200">IF(COUNTIF($P$2:$P$16,D1987),MATCH(D1987,$P$2:$P$16,0),0)</f>
        <v>0</v>
      </c>
      <c r="AE1987" s="17">
        <f>IFERROR(INDEX(Factors!$B$6:$B$15,MATCH('INPUT - Census'!E1987,Factors!$C$6:$C$15,0),1),0)</f>
        <v>0</v>
      </c>
      <c r="AF1987" s="18">
        <f>IFERROR(INDEX(Factors!$B$16:$B$39,MATCH('INPUT - Census'!C1987,Factors!$C$16:$C$35,0),1),0)</f>
        <v>0</v>
      </c>
      <c r="AG1987" s="19">
        <f>IFERROR(INDEX(Factors!$B$40:$B$44,MATCH('INPUT - Census'!F1987,Factors!$C$40:$C$44,0),1),0)</f>
        <v>0</v>
      </c>
      <c r="AH1987" s="21" t="str">
        <f t="shared" si="196"/>
        <v/>
      </c>
      <c r="AI1987" s="1" t="str">
        <f>IFERROR(VLOOKUP(H1987,Factors!$C$45:$D$48,2,0),"")</f>
        <v/>
      </c>
      <c r="AJ1987" t="b">
        <f t="shared" ref="AJ1987:AJ2050" si="201">K1987=0</f>
        <v>0</v>
      </c>
    </row>
    <row r="1988" spans="2:36" ht="14.4" x14ac:dyDescent="0.3">
      <c r="B1988" s="70"/>
      <c r="C1988" s="58"/>
      <c r="D1988" s="63"/>
      <c r="E1988" s="58"/>
      <c r="F1988" s="58"/>
      <c r="G1988" s="44"/>
      <c r="H1988" s="45"/>
      <c r="I1988" s="45"/>
      <c r="J1988" s="38" t="str">
        <f t="shared" si="197"/>
        <v/>
      </c>
      <c r="K1988" s="39" t="str">
        <f t="shared" si="199"/>
        <v/>
      </c>
      <c r="M1988" s="3"/>
      <c r="N1988" s="1"/>
      <c r="O1988" s="1"/>
      <c r="P1988" s="1"/>
      <c r="Q1988" s="1"/>
      <c r="R1988" s="1"/>
      <c r="S1988" s="1"/>
      <c r="T1988" s="1"/>
      <c r="U1988" s="1"/>
      <c r="V1988" s="1"/>
      <c r="W1988" s="1"/>
      <c r="X1988" s="1"/>
      <c r="Y1988" s="1"/>
      <c r="Z1988" s="1"/>
      <c r="AA1988" s="1"/>
      <c r="AB1988" s="17" t="str">
        <f t="shared" si="198"/>
        <v>-1</v>
      </c>
      <c r="AC1988" s="17">
        <f>IFERROR(INDEX(Factors!$C$59:$C$70,MATCH(AB1988,Factors!$B$59:$B$70,1),1),0)</f>
        <v>0</v>
      </c>
      <c r="AD1988" s="17">
        <f t="shared" si="200"/>
        <v>0</v>
      </c>
      <c r="AE1988" s="17">
        <f>IFERROR(INDEX(Factors!$B$6:$B$15,MATCH('INPUT - Census'!E1988,Factors!$C$6:$C$15,0),1),0)</f>
        <v>0</v>
      </c>
      <c r="AF1988" s="18">
        <f>IFERROR(INDEX(Factors!$B$16:$B$39,MATCH('INPUT - Census'!C1988,Factors!$C$16:$C$35,0),1),0)</f>
        <v>0</v>
      </c>
      <c r="AG1988" s="19">
        <f>IFERROR(INDEX(Factors!$B$40:$B$44,MATCH('INPUT - Census'!F1988,Factors!$C$40:$C$44,0),1),0)</f>
        <v>0</v>
      </c>
      <c r="AH1988" s="21" t="str">
        <f t="shared" ref="AH1988:AH2051" si="202">IF(G1988="","",G1988)</f>
        <v/>
      </c>
      <c r="AI1988" s="1" t="str">
        <f>IFERROR(VLOOKUP(H1988,Factors!$C$45:$D$48,2,0),"")</f>
        <v/>
      </c>
      <c r="AJ1988" t="b">
        <f t="shared" si="201"/>
        <v>0</v>
      </c>
    </row>
    <row r="1989" spans="2:36" ht="14.4" x14ac:dyDescent="0.3">
      <c r="B1989" s="70"/>
      <c r="C1989" s="58"/>
      <c r="D1989" s="63"/>
      <c r="E1989" s="58"/>
      <c r="F1989" s="58"/>
      <c r="G1989" s="44"/>
      <c r="H1989" s="45"/>
      <c r="I1989" s="45"/>
      <c r="J1989" s="38" t="str">
        <f t="shared" si="197"/>
        <v/>
      </c>
      <c r="K1989" s="39" t="str">
        <f t="shared" si="199"/>
        <v/>
      </c>
      <c r="M1989" s="3"/>
      <c r="N1989" s="1"/>
      <c r="O1989" s="1"/>
      <c r="P1989" s="1"/>
      <c r="Q1989" s="1"/>
      <c r="R1989" s="1"/>
      <c r="S1989" s="1"/>
      <c r="T1989" s="1"/>
      <c r="U1989" s="1"/>
      <c r="V1989" s="1"/>
      <c r="W1989" s="1"/>
      <c r="X1989" s="1"/>
      <c r="Y1989" s="1"/>
      <c r="Z1989" s="1"/>
      <c r="AA1989" s="1"/>
      <c r="AB1989" s="17" t="str">
        <f t="shared" si="198"/>
        <v>-1</v>
      </c>
      <c r="AC1989" s="17">
        <f>IFERROR(INDEX(Factors!$C$59:$C$70,MATCH(AB1989,Factors!$B$59:$B$70,1),1),0)</f>
        <v>0</v>
      </c>
      <c r="AD1989" s="17">
        <f t="shared" si="200"/>
        <v>0</v>
      </c>
      <c r="AE1989" s="17">
        <f>IFERROR(INDEX(Factors!$B$6:$B$15,MATCH('INPUT - Census'!E1989,Factors!$C$6:$C$15,0),1),0)</f>
        <v>0</v>
      </c>
      <c r="AF1989" s="18">
        <f>IFERROR(INDEX(Factors!$B$16:$B$39,MATCH('INPUT - Census'!C1989,Factors!$C$16:$C$35,0),1),0)</f>
        <v>0</v>
      </c>
      <c r="AG1989" s="19">
        <f>IFERROR(INDEX(Factors!$B$40:$B$44,MATCH('INPUT - Census'!F1989,Factors!$C$40:$C$44,0),1),0)</f>
        <v>0</v>
      </c>
      <c r="AH1989" s="21" t="str">
        <f t="shared" si="202"/>
        <v/>
      </c>
      <c r="AI1989" s="1" t="str">
        <f>IFERROR(VLOOKUP(H1989,Factors!$C$45:$D$48,2,0),"")</f>
        <v/>
      </c>
      <c r="AJ1989" t="b">
        <f t="shared" si="201"/>
        <v>0</v>
      </c>
    </row>
    <row r="1990" spans="2:36" ht="14.4" x14ac:dyDescent="0.3">
      <c r="B1990" s="70"/>
      <c r="C1990" s="58"/>
      <c r="D1990" s="63"/>
      <c r="E1990" s="58"/>
      <c r="F1990" s="58"/>
      <c r="G1990" s="44"/>
      <c r="H1990" s="45"/>
      <c r="I1990" s="45"/>
      <c r="J1990" s="38" t="str">
        <f t="shared" si="197"/>
        <v/>
      </c>
      <c r="K1990" s="39" t="str">
        <f t="shared" si="199"/>
        <v/>
      </c>
      <c r="M1990" s="3"/>
      <c r="N1990" s="1"/>
      <c r="O1990" s="1"/>
      <c r="P1990" s="1"/>
      <c r="Q1990" s="1"/>
      <c r="R1990" s="1"/>
      <c r="S1990" s="1"/>
      <c r="T1990" s="1"/>
      <c r="U1990" s="1"/>
      <c r="V1990" s="1"/>
      <c r="W1990" s="1"/>
      <c r="X1990" s="1"/>
      <c r="Y1990" s="1"/>
      <c r="Z1990" s="1"/>
      <c r="AA1990" s="1"/>
      <c r="AB1990" s="17" t="str">
        <f t="shared" si="198"/>
        <v>-1</v>
      </c>
      <c r="AC1990" s="17">
        <f>IFERROR(INDEX(Factors!$C$59:$C$70,MATCH(AB1990,Factors!$B$59:$B$70,1),1),0)</f>
        <v>0</v>
      </c>
      <c r="AD1990" s="17">
        <f t="shared" si="200"/>
        <v>0</v>
      </c>
      <c r="AE1990" s="17">
        <f>IFERROR(INDEX(Factors!$B$6:$B$15,MATCH('INPUT - Census'!E1990,Factors!$C$6:$C$15,0),1),0)</f>
        <v>0</v>
      </c>
      <c r="AF1990" s="18">
        <f>IFERROR(INDEX(Factors!$B$16:$B$39,MATCH('INPUT - Census'!C1990,Factors!$C$16:$C$35,0),1),0)</f>
        <v>0</v>
      </c>
      <c r="AG1990" s="19">
        <f>IFERROR(INDEX(Factors!$B$40:$B$44,MATCH('INPUT - Census'!F1990,Factors!$C$40:$C$44,0),1),0)</f>
        <v>0</v>
      </c>
      <c r="AH1990" s="21" t="str">
        <f t="shared" si="202"/>
        <v/>
      </c>
      <c r="AI1990" s="1" t="str">
        <f>IFERROR(VLOOKUP(H1990,Factors!$C$45:$D$48,2,0),"")</f>
        <v/>
      </c>
      <c r="AJ1990" t="b">
        <f t="shared" si="201"/>
        <v>0</v>
      </c>
    </row>
    <row r="1991" spans="2:36" ht="14.4" x14ac:dyDescent="0.3">
      <c r="B1991" s="70"/>
      <c r="C1991" s="58"/>
      <c r="D1991" s="63"/>
      <c r="E1991" s="58"/>
      <c r="F1991" s="58"/>
      <c r="G1991" s="44"/>
      <c r="H1991" s="45"/>
      <c r="I1991" s="45"/>
      <c r="J1991" s="38" t="str">
        <f t="shared" si="197"/>
        <v/>
      </c>
      <c r="K1991" s="39" t="str">
        <f t="shared" si="199"/>
        <v/>
      </c>
      <c r="M1991" s="3"/>
      <c r="N1991" s="1"/>
      <c r="O1991" s="1"/>
      <c r="P1991" s="1"/>
      <c r="Q1991" s="1"/>
      <c r="R1991" s="1"/>
      <c r="S1991" s="1"/>
      <c r="T1991" s="1"/>
      <c r="U1991" s="1"/>
      <c r="V1991" s="1"/>
      <c r="W1991" s="1"/>
      <c r="X1991" s="1"/>
      <c r="Y1991" s="1"/>
      <c r="Z1991" s="1"/>
      <c r="AA1991" s="1"/>
      <c r="AB1991" s="17" t="str">
        <f t="shared" si="198"/>
        <v>-1</v>
      </c>
      <c r="AC1991" s="17">
        <f>IFERROR(INDEX(Factors!$C$59:$C$70,MATCH(AB1991,Factors!$B$59:$B$70,1),1),0)</f>
        <v>0</v>
      </c>
      <c r="AD1991" s="17">
        <f t="shared" si="200"/>
        <v>0</v>
      </c>
      <c r="AE1991" s="17">
        <f>IFERROR(INDEX(Factors!$B$6:$B$15,MATCH('INPUT - Census'!E1991,Factors!$C$6:$C$15,0),1),0)</f>
        <v>0</v>
      </c>
      <c r="AF1991" s="18">
        <f>IFERROR(INDEX(Factors!$B$16:$B$39,MATCH('INPUT - Census'!C1991,Factors!$C$16:$C$35,0),1),0)</f>
        <v>0</v>
      </c>
      <c r="AG1991" s="19">
        <f>IFERROR(INDEX(Factors!$B$40:$B$44,MATCH('INPUT - Census'!F1991,Factors!$C$40:$C$44,0),1),0)</f>
        <v>0</v>
      </c>
      <c r="AH1991" s="21" t="str">
        <f t="shared" si="202"/>
        <v/>
      </c>
      <c r="AI1991" s="1" t="str">
        <f>IFERROR(VLOOKUP(H1991,Factors!$C$45:$D$48,2,0),"")</f>
        <v/>
      </c>
      <c r="AJ1991" t="b">
        <f t="shared" si="201"/>
        <v>0</v>
      </c>
    </row>
    <row r="1992" spans="2:36" ht="14.4" x14ac:dyDescent="0.3">
      <c r="B1992" s="70"/>
      <c r="C1992" s="58"/>
      <c r="D1992" s="63"/>
      <c r="E1992" s="58"/>
      <c r="F1992" s="58"/>
      <c r="G1992" s="44"/>
      <c r="H1992" s="45"/>
      <c r="I1992" s="45"/>
      <c r="J1992" s="38" t="str">
        <f t="shared" si="197"/>
        <v/>
      </c>
      <c r="K1992" s="39" t="str">
        <f t="shared" si="199"/>
        <v/>
      </c>
      <c r="M1992" s="3"/>
      <c r="N1992" s="1"/>
      <c r="O1992" s="1"/>
      <c r="P1992" s="1"/>
      <c r="Q1992" s="1"/>
      <c r="R1992" s="1"/>
      <c r="S1992" s="1"/>
      <c r="T1992" s="1"/>
      <c r="U1992" s="1"/>
      <c r="V1992" s="1"/>
      <c r="W1992" s="1"/>
      <c r="X1992" s="1"/>
      <c r="Y1992" s="1"/>
      <c r="Z1992" s="1"/>
      <c r="AA1992" s="1"/>
      <c r="AB1992" s="17" t="str">
        <f t="shared" si="198"/>
        <v>-1</v>
      </c>
      <c r="AC1992" s="17">
        <f>IFERROR(INDEX(Factors!$C$59:$C$70,MATCH(AB1992,Factors!$B$59:$B$70,1),1),0)</f>
        <v>0</v>
      </c>
      <c r="AD1992" s="17">
        <f t="shared" si="200"/>
        <v>0</v>
      </c>
      <c r="AE1992" s="17">
        <f>IFERROR(INDEX(Factors!$B$6:$B$15,MATCH('INPUT - Census'!E1992,Factors!$C$6:$C$15,0),1),0)</f>
        <v>0</v>
      </c>
      <c r="AF1992" s="18">
        <f>IFERROR(INDEX(Factors!$B$16:$B$39,MATCH('INPUT - Census'!C1992,Factors!$C$16:$C$35,0),1),0)</f>
        <v>0</v>
      </c>
      <c r="AG1992" s="19">
        <f>IFERROR(INDEX(Factors!$B$40:$B$44,MATCH('INPUT - Census'!F1992,Factors!$C$40:$C$44,0),1),0)</f>
        <v>0</v>
      </c>
      <c r="AH1992" s="21" t="str">
        <f t="shared" si="202"/>
        <v/>
      </c>
      <c r="AI1992" s="1" t="str">
        <f>IFERROR(VLOOKUP(H1992,Factors!$C$45:$D$48,2,0),"")</f>
        <v/>
      </c>
      <c r="AJ1992" t="b">
        <f t="shared" si="201"/>
        <v>0</v>
      </c>
    </row>
    <row r="1993" spans="2:36" ht="14.4" x14ac:dyDescent="0.3">
      <c r="B1993" s="70"/>
      <c r="C1993" s="58"/>
      <c r="D1993" s="63"/>
      <c r="E1993" s="58"/>
      <c r="F1993" s="58"/>
      <c r="G1993" s="44"/>
      <c r="H1993" s="45"/>
      <c r="I1993" s="45"/>
      <c r="J1993" s="38" t="str">
        <f t="shared" si="197"/>
        <v/>
      </c>
      <c r="K1993" s="39" t="str">
        <f t="shared" si="199"/>
        <v/>
      </c>
      <c r="M1993" s="3"/>
      <c r="N1993" s="1"/>
      <c r="O1993" s="1"/>
      <c r="P1993" s="1"/>
      <c r="Q1993" s="1"/>
      <c r="R1993" s="1"/>
      <c r="S1993" s="1"/>
      <c r="T1993" s="1"/>
      <c r="U1993" s="1"/>
      <c r="V1993" s="1"/>
      <c r="W1993" s="1"/>
      <c r="X1993" s="1"/>
      <c r="Y1993" s="1"/>
      <c r="Z1993" s="1"/>
      <c r="AA1993" s="1"/>
      <c r="AB1993" s="17" t="str">
        <f t="shared" si="198"/>
        <v>-1</v>
      </c>
      <c r="AC1993" s="17">
        <f>IFERROR(INDEX(Factors!$C$59:$C$70,MATCH(AB1993,Factors!$B$59:$B$70,1),1),0)</f>
        <v>0</v>
      </c>
      <c r="AD1993" s="17">
        <f t="shared" si="200"/>
        <v>0</v>
      </c>
      <c r="AE1993" s="17">
        <f>IFERROR(INDEX(Factors!$B$6:$B$15,MATCH('INPUT - Census'!E1993,Factors!$C$6:$C$15,0),1),0)</f>
        <v>0</v>
      </c>
      <c r="AF1993" s="18">
        <f>IFERROR(INDEX(Factors!$B$16:$B$39,MATCH('INPUT - Census'!C1993,Factors!$C$16:$C$35,0),1),0)</f>
        <v>0</v>
      </c>
      <c r="AG1993" s="19">
        <f>IFERROR(INDEX(Factors!$B$40:$B$44,MATCH('INPUT - Census'!F1993,Factors!$C$40:$C$44,0),1),0)</f>
        <v>0</v>
      </c>
      <c r="AH1993" s="21" t="str">
        <f t="shared" si="202"/>
        <v/>
      </c>
      <c r="AI1993" s="1" t="str">
        <f>IFERROR(VLOOKUP(H1993,Factors!$C$45:$D$48,2,0),"")</f>
        <v/>
      </c>
      <c r="AJ1993" t="b">
        <f t="shared" si="201"/>
        <v>0</v>
      </c>
    </row>
    <row r="1994" spans="2:36" ht="14.4" x14ac:dyDescent="0.3">
      <c r="B1994" s="70"/>
      <c r="C1994" s="58"/>
      <c r="D1994" s="63"/>
      <c r="E1994" s="58"/>
      <c r="F1994" s="58"/>
      <c r="G1994" s="44"/>
      <c r="H1994" s="45"/>
      <c r="I1994" s="45"/>
      <c r="J1994" s="38" t="str">
        <f t="shared" si="197"/>
        <v/>
      </c>
      <c r="K1994" s="39" t="str">
        <f t="shared" si="199"/>
        <v/>
      </c>
      <c r="M1994" s="3"/>
      <c r="N1994" s="1"/>
      <c r="O1994" s="1"/>
      <c r="P1994" s="1"/>
      <c r="Q1994" s="1"/>
      <c r="R1994" s="1"/>
      <c r="S1994" s="1"/>
      <c r="T1994" s="1"/>
      <c r="U1994" s="1"/>
      <c r="V1994" s="1"/>
      <c r="W1994" s="1"/>
      <c r="X1994" s="1"/>
      <c r="Y1994" s="1"/>
      <c r="Z1994" s="1"/>
      <c r="AA1994" s="1"/>
      <c r="AB1994" s="17" t="str">
        <f t="shared" si="198"/>
        <v>-1</v>
      </c>
      <c r="AC1994" s="17">
        <f>IFERROR(INDEX(Factors!$C$59:$C$70,MATCH(AB1994,Factors!$B$59:$B$70,1),1),0)</f>
        <v>0</v>
      </c>
      <c r="AD1994" s="17">
        <f t="shared" si="200"/>
        <v>0</v>
      </c>
      <c r="AE1994" s="17">
        <f>IFERROR(INDEX(Factors!$B$6:$B$15,MATCH('INPUT - Census'!E1994,Factors!$C$6:$C$15,0),1),0)</f>
        <v>0</v>
      </c>
      <c r="AF1994" s="18">
        <f>IFERROR(INDEX(Factors!$B$16:$B$39,MATCH('INPUT - Census'!C1994,Factors!$C$16:$C$35,0),1),0)</f>
        <v>0</v>
      </c>
      <c r="AG1994" s="19">
        <f>IFERROR(INDEX(Factors!$B$40:$B$44,MATCH('INPUT - Census'!F1994,Factors!$C$40:$C$44,0),1),0)</f>
        <v>0</v>
      </c>
      <c r="AH1994" s="21" t="str">
        <f t="shared" si="202"/>
        <v/>
      </c>
      <c r="AI1994" s="1" t="str">
        <f>IFERROR(VLOOKUP(H1994,Factors!$C$45:$D$48,2,0),"")</f>
        <v/>
      </c>
      <c r="AJ1994" t="b">
        <f t="shared" si="201"/>
        <v>0</v>
      </c>
    </row>
    <row r="1995" spans="2:36" ht="14.4" x14ac:dyDescent="0.3">
      <c r="B1995" s="70"/>
      <c r="C1995" s="58"/>
      <c r="D1995" s="63"/>
      <c r="E1995" s="58"/>
      <c r="F1995" s="58"/>
      <c r="G1995" s="44"/>
      <c r="H1995" s="45"/>
      <c r="I1995" s="45"/>
      <c r="J1995" s="38" t="str">
        <f t="shared" si="197"/>
        <v/>
      </c>
      <c r="K1995" s="39" t="str">
        <f t="shared" si="199"/>
        <v/>
      </c>
      <c r="M1995" s="3"/>
      <c r="N1995" s="1"/>
      <c r="O1995" s="1"/>
      <c r="P1995" s="1"/>
      <c r="Q1995" s="1"/>
      <c r="R1995" s="1"/>
      <c r="S1995" s="1"/>
      <c r="T1995" s="1"/>
      <c r="U1995" s="1"/>
      <c r="V1995" s="1"/>
      <c r="W1995" s="1"/>
      <c r="X1995" s="1"/>
      <c r="Y1995" s="1"/>
      <c r="Z1995" s="1"/>
      <c r="AA1995" s="1"/>
      <c r="AB1995" s="17" t="str">
        <f t="shared" si="198"/>
        <v>-1</v>
      </c>
      <c r="AC1995" s="17">
        <f>IFERROR(INDEX(Factors!$C$59:$C$70,MATCH(AB1995,Factors!$B$59:$B$70,1),1),0)</f>
        <v>0</v>
      </c>
      <c r="AD1995" s="17">
        <f t="shared" si="200"/>
        <v>0</v>
      </c>
      <c r="AE1995" s="17">
        <f>IFERROR(INDEX(Factors!$B$6:$B$15,MATCH('INPUT - Census'!E1995,Factors!$C$6:$C$15,0),1),0)</f>
        <v>0</v>
      </c>
      <c r="AF1995" s="18">
        <f>IFERROR(INDEX(Factors!$B$16:$B$39,MATCH('INPUT - Census'!C1995,Factors!$C$16:$C$35,0),1),0)</f>
        <v>0</v>
      </c>
      <c r="AG1995" s="19">
        <f>IFERROR(INDEX(Factors!$B$40:$B$44,MATCH('INPUT - Census'!F1995,Factors!$C$40:$C$44,0),1),0)</f>
        <v>0</v>
      </c>
      <c r="AH1995" s="21" t="str">
        <f t="shared" si="202"/>
        <v/>
      </c>
      <c r="AI1995" s="1" t="str">
        <f>IFERROR(VLOOKUP(H1995,Factors!$C$45:$D$48,2,0),"")</f>
        <v/>
      </c>
      <c r="AJ1995" t="b">
        <f t="shared" si="201"/>
        <v>0</v>
      </c>
    </row>
    <row r="1996" spans="2:36" ht="14.4" x14ac:dyDescent="0.3">
      <c r="B1996" s="70"/>
      <c r="C1996" s="58"/>
      <c r="D1996" s="63"/>
      <c r="E1996" s="58"/>
      <c r="F1996" s="58"/>
      <c r="G1996" s="44"/>
      <c r="H1996" s="45"/>
      <c r="I1996" s="45"/>
      <c r="J1996" s="38" t="str">
        <f t="shared" si="197"/>
        <v/>
      </c>
      <c r="K1996" s="39" t="str">
        <f t="shared" si="199"/>
        <v/>
      </c>
      <c r="M1996" s="3"/>
      <c r="N1996" s="1"/>
      <c r="O1996" s="1"/>
      <c r="P1996" s="1"/>
      <c r="Q1996" s="1"/>
      <c r="R1996" s="1"/>
      <c r="S1996" s="1"/>
      <c r="T1996" s="1"/>
      <c r="U1996" s="1"/>
      <c r="V1996" s="1"/>
      <c r="W1996" s="1"/>
      <c r="X1996" s="1"/>
      <c r="Y1996" s="1"/>
      <c r="Z1996" s="1"/>
      <c r="AA1996" s="1"/>
      <c r="AB1996" s="17" t="str">
        <f t="shared" si="198"/>
        <v>-1</v>
      </c>
      <c r="AC1996" s="17">
        <f>IFERROR(INDEX(Factors!$C$59:$C$70,MATCH(AB1996,Factors!$B$59:$B$70,1),1),0)</f>
        <v>0</v>
      </c>
      <c r="AD1996" s="17">
        <f t="shared" si="200"/>
        <v>0</v>
      </c>
      <c r="AE1996" s="17">
        <f>IFERROR(INDEX(Factors!$B$6:$B$15,MATCH('INPUT - Census'!E1996,Factors!$C$6:$C$15,0),1),0)</f>
        <v>0</v>
      </c>
      <c r="AF1996" s="18">
        <f>IFERROR(INDEX(Factors!$B$16:$B$39,MATCH('INPUT - Census'!C1996,Factors!$C$16:$C$35,0),1),0)</f>
        <v>0</v>
      </c>
      <c r="AG1996" s="19">
        <f>IFERROR(INDEX(Factors!$B$40:$B$44,MATCH('INPUT - Census'!F1996,Factors!$C$40:$C$44,0),1),0)</f>
        <v>0</v>
      </c>
      <c r="AH1996" s="21" t="str">
        <f t="shared" si="202"/>
        <v/>
      </c>
      <c r="AI1996" s="1" t="str">
        <f>IFERROR(VLOOKUP(H1996,Factors!$C$45:$D$48,2,0),"")</f>
        <v/>
      </c>
      <c r="AJ1996" t="b">
        <f t="shared" si="201"/>
        <v>0</v>
      </c>
    </row>
    <row r="1997" spans="2:36" ht="14.4" x14ac:dyDescent="0.3">
      <c r="B1997" s="70"/>
      <c r="C1997" s="58"/>
      <c r="D1997" s="63"/>
      <c r="E1997" s="58"/>
      <c r="F1997" s="58"/>
      <c r="G1997" s="44"/>
      <c r="H1997" s="45"/>
      <c r="I1997" s="45"/>
      <c r="J1997" s="38" t="str">
        <f t="shared" si="197"/>
        <v/>
      </c>
      <c r="K1997" s="39" t="str">
        <f t="shared" si="199"/>
        <v/>
      </c>
      <c r="M1997" s="3"/>
      <c r="N1997" s="1"/>
      <c r="O1997" s="1"/>
      <c r="P1997" s="1"/>
      <c r="Q1997" s="1"/>
      <c r="R1997" s="1"/>
      <c r="S1997" s="1"/>
      <c r="T1997" s="1"/>
      <c r="U1997" s="1"/>
      <c r="V1997" s="1"/>
      <c r="W1997" s="1"/>
      <c r="X1997" s="1"/>
      <c r="Y1997" s="1"/>
      <c r="Z1997" s="1"/>
      <c r="AA1997" s="1"/>
      <c r="AB1997" s="17" t="str">
        <f t="shared" si="198"/>
        <v>-1</v>
      </c>
      <c r="AC1997" s="17">
        <f>IFERROR(INDEX(Factors!$C$59:$C$70,MATCH(AB1997,Factors!$B$59:$B$70,1),1),0)</f>
        <v>0</v>
      </c>
      <c r="AD1997" s="17">
        <f t="shared" si="200"/>
        <v>0</v>
      </c>
      <c r="AE1997" s="17">
        <f>IFERROR(INDEX(Factors!$B$6:$B$15,MATCH('INPUT - Census'!E1997,Factors!$C$6:$C$15,0),1),0)</f>
        <v>0</v>
      </c>
      <c r="AF1997" s="18">
        <f>IFERROR(INDEX(Factors!$B$16:$B$39,MATCH('INPUT - Census'!C1997,Factors!$C$16:$C$35,0),1),0)</f>
        <v>0</v>
      </c>
      <c r="AG1997" s="19">
        <f>IFERROR(INDEX(Factors!$B$40:$B$44,MATCH('INPUT - Census'!F1997,Factors!$C$40:$C$44,0),1),0)</f>
        <v>0</v>
      </c>
      <c r="AH1997" s="21" t="str">
        <f t="shared" si="202"/>
        <v/>
      </c>
      <c r="AI1997" s="1" t="str">
        <f>IFERROR(VLOOKUP(H1997,Factors!$C$45:$D$48,2,0),"")</f>
        <v/>
      </c>
      <c r="AJ1997" t="b">
        <f t="shared" si="201"/>
        <v>0</v>
      </c>
    </row>
    <row r="1998" spans="2:36" ht="14.4" x14ac:dyDescent="0.3">
      <c r="B1998" s="70"/>
      <c r="C1998" s="58"/>
      <c r="D1998" s="63"/>
      <c r="E1998" s="58"/>
      <c r="F1998" s="58"/>
      <c r="G1998" s="44"/>
      <c r="H1998" s="45"/>
      <c r="I1998" s="45"/>
      <c r="J1998" s="38" t="str">
        <f t="shared" si="197"/>
        <v/>
      </c>
      <c r="K1998" s="39" t="str">
        <f t="shared" si="199"/>
        <v/>
      </c>
      <c r="M1998" s="3"/>
      <c r="N1998" s="1"/>
      <c r="O1998" s="1"/>
      <c r="P1998" s="1"/>
      <c r="Q1998" s="1"/>
      <c r="R1998" s="1"/>
      <c r="S1998" s="1"/>
      <c r="T1998" s="1"/>
      <c r="U1998" s="1"/>
      <c r="V1998" s="1"/>
      <c r="W1998" s="1"/>
      <c r="X1998" s="1"/>
      <c r="Y1998" s="1"/>
      <c r="Z1998" s="1"/>
      <c r="AA1998" s="1"/>
      <c r="AB1998" s="17" t="str">
        <f t="shared" si="198"/>
        <v>-1</v>
      </c>
      <c r="AC1998" s="17">
        <f>IFERROR(INDEX(Factors!$C$59:$C$70,MATCH(AB1998,Factors!$B$59:$B$70,1),1),0)</f>
        <v>0</v>
      </c>
      <c r="AD1998" s="17">
        <f t="shared" si="200"/>
        <v>0</v>
      </c>
      <c r="AE1998" s="17">
        <f>IFERROR(INDEX(Factors!$B$6:$B$15,MATCH('INPUT - Census'!E1998,Factors!$C$6:$C$15,0),1),0)</f>
        <v>0</v>
      </c>
      <c r="AF1998" s="18">
        <f>IFERROR(INDEX(Factors!$B$16:$B$39,MATCH('INPUT - Census'!C1998,Factors!$C$16:$C$35,0),1),0)</f>
        <v>0</v>
      </c>
      <c r="AG1998" s="19">
        <f>IFERROR(INDEX(Factors!$B$40:$B$44,MATCH('INPUT - Census'!F1998,Factors!$C$40:$C$44,0),1),0)</f>
        <v>0</v>
      </c>
      <c r="AH1998" s="21" t="str">
        <f t="shared" si="202"/>
        <v/>
      </c>
      <c r="AI1998" s="1" t="str">
        <f>IFERROR(VLOOKUP(H1998,Factors!$C$45:$D$48,2,0),"")</f>
        <v/>
      </c>
      <c r="AJ1998" t="b">
        <f t="shared" si="201"/>
        <v>0</v>
      </c>
    </row>
    <row r="1999" spans="2:36" ht="14.4" x14ac:dyDescent="0.3">
      <c r="B1999" s="70"/>
      <c r="C1999" s="58"/>
      <c r="D1999" s="63"/>
      <c r="E1999" s="58"/>
      <c r="F1999" s="58"/>
      <c r="G1999" s="44"/>
      <c r="H1999" s="45"/>
      <c r="I1999" s="45"/>
      <c r="J1999" s="38" t="str">
        <f t="shared" si="197"/>
        <v/>
      </c>
      <c r="K1999" s="39" t="str">
        <f t="shared" si="199"/>
        <v/>
      </c>
      <c r="M1999" s="3"/>
      <c r="N1999" s="1"/>
      <c r="O1999" s="1"/>
      <c r="P1999" s="1"/>
      <c r="Q1999" s="1"/>
      <c r="R1999" s="1"/>
      <c r="S1999" s="1"/>
      <c r="T1999" s="1"/>
      <c r="U1999" s="1"/>
      <c r="V1999" s="1"/>
      <c r="W1999" s="1"/>
      <c r="X1999" s="1"/>
      <c r="Y1999" s="1"/>
      <c r="Z1999" s="1"/>
      <c r="AA1999" s="1"/>
      <c r="AB1999" s="17" t="str">
        <f t="shared" si="198"/>
        <v>-1</v>
      </c>
      <c r="AC1999" s="17">
        <f>IFERROR(INDEX(Factors!$C$59:$C$70,MATCH(AB1999,Factors!$B$59:$B$70,1),1),0)</f>
        <v>0</v>
      </c>
      <c r="AD1999" s="17">
        <f t="shared" si="200"/>
        <v>0</v>
      </c>
      <c r="AE1999" s="17">
        <f>IFERROR(INDEX(Factors!$B$6:$B$15,MATCH('INPUT - Census'!E1999,Factors!$C$6:$C$15,0),1),0)</f>
        <v>0</v>
      </c>
      <c r="AF1999" s="18">
        <f>IFERROR(INDEX(Factors!$B$16:$B$39,MATCH('INPUT - Census'!C1999,Factors!$C$16:$C$35,0),1),0)</f>
        <v>0</v>
      </c>
      <c r="AG1999" s="19">
        <f>IFERROR(INDEX(Factors!$B$40:$B$44,MATCH('INPUT - Census'!F1999,Factors!$C$40:$C$44,0),1),0)</f>
        <v>0</v>
      </c>
      <c r="AH1999" s="21" t="str">
        <f t="shared" si="202"/>
        <v/>
      </c>
      <c r="AI1999" s="1" t="str">
        <f>IFERROR(VLOOKUP(H1999,Factors!$C$45:$D$48,2,0),"")</f>
        <v/>
      </c>
      <c r="AJ1999" t="b">
        <f t="shared" si="201"/>
        <v>0</v>
      </c>
    </row>
    <row r="2000" spans="2:36" ht="14.4" x14ac:dyDescent="0.3">
      <c r="B2000" s="70"/>
      <c r="C2000" s="58"/>
      <c r="D2000" s="63"/>
      <c r="E2000" s="58"/>
      <c r="F2000" s="58"/>
      <c r="G2000" s="44"/>
      <c r="H2000" s="45"/>
      <c r="I2000" s="45"/>
      <c r="J2000" s="38" t="str">
        <f t="shared" si="197"/>
        <v/>
      </c>
      <c r="K2000" s="39" t="str">
        <f t="shared" si="199"/>
        <v/>
      </c>
      <c r="M2000" s="3"/>
      <c r="N2000" s="1"/>
      <c r="O2000" s="1"/>
      <c r="P2000" s="1"/>
      <c r="Q2000" s="1"/>
      <c r="R2000" s="1"/>
      <c r="S2000" s="1"/>
      <c r="T2000" s="1"/>
      <c r="U2000" s="1"/>
      <c r="V2000" s="1"/>
      <c r="W2000" s="1"/>
      <c r="X2000" s="1"/>
      <c r="Y2000" s="1"/>
      <c r="Z2000" s="1"/>
      <c r="AA2000" s="1"/>
      <c r="AB2000" s="17" t="str">
        <f t="shared" si="198"/>
        <v>-1</v>
      </c>
      <c r="AC2000" s="17">
        <f>IFERROR(INDEX(Factors!$C$59:$C$70,MATCH(AB2000,Factors!$B$59:$B$70,1),1),0)</f>
        <v>0</v>
      </c>
      <c r="AD2000" s="17">
        <f t="shared" si="200"/>
        <v>0</v>
      </c>
      <c r="AE2000" s="17">
        <f>IFERROR(INDEX(Factors!$B$6:$B$15,MATCH('INPUT - Census'!E2000,Factors!$C$6:$C$15,0),1),0)</f>
        <v>0</v>
      </c>
      <c r="AF2000" s="18">
        <f>IFERROR(INDEX(Factors!$B$16:$B$39,MATCH('INPUT - Census'!C2000,Factors!$C$16:$C$35,0),1),0)</f>
        <v>0</v>
      </c>
      <c r="AG2000" s="19">
        <f>IFERROR(INDEX(Factors!$B$40:$B$44,MATCH('INPUT - Census'!F2000,Factors!$C$40:$C$44,0),1),0)</f>
        <v>0</v>
      </c>
      <c r="AH2000" s="21" t="str">
        <f t="shared" si="202"/>
        <v/>
      </c>
      <c r="AI2000" s="1" t="str">
        <f>IFERROR(VLOOKUP(H2000,Factors!$C$45:$D$48,2,0),"")</f>
        <v/>
      </c>
      <c r="AJ2000" t="b">
        <f t="shared" si="201"/>
        <v>0</v>
      </c>
    </row>
    <row r="2001" spans="2:36" ht="14.4" x14ac:dyDescent="0.3">
      <c r="B2001" s="70"/>
      <c r="C2001" s="58"/>
      <c r="D2001" s="63"/>
      <c r="E2001" s="58"/>
      <c r="F2001" s="58"/>
      <c r="G2001" s="44"/>
      <c r="H2001" s="45"/>
      <c r="I2001" s="45"/>
      <c r="J2001" s="38" t="str">
        <f t="shared" si="197"/>
        <v/>
      </c>
      <c r="K2001" s="39" t="str">
        <f t="shared" si="199"/>
        <v/>
      </c>
      <c r="M2001" s="3"/>
      <c r="N2001" s="1"/>
      <c r="O2001" s="1"/>
      <c r="P2001" s="1"/>
      <c r="Q2001" s="1"/>
      <c r="R2001" s="1"/>
      <c r="S2001" s="1"/>
      <c r="T2001" s="1"/>
      <c r="U2001" s="1"/>
      <c r="V2001" s="1"/>
      <c r="W2001" s="1"/>
      <c r="X2001" s="1"/>
      <c r="Y2001" s="1"/>
      <c r="Z2001" s="1"/>
      <c r="AA2001" s="1"/>
      <c r="AB2001" s="17" t="str">
        <f t="shared" si="198"/>
        <v>-1</v>
      </c>
      <c r="AC2001" s="17">
        <f>IFERROR(INDEX(Factors!$C$59:$C$70,MATCH(AB2001,Factors!$B$59:$B$70,1),1),0)</f>
        <v>0</v>
      </c>
      <c r="AD2001" s="17">
        <f t="shared" si="200"/>
        <v>0</v>
      </c>
      <c r="AE2001" s="17">
        <f>IFERROR(INDEX(Factors!$B$6:$B$15,MATCH('INPUT - Census'!E2001,Factors!$C$6:$C$15,0),1),0)</f>
        <v>0</v>
      </c>
      <c r="AF2001" s="18">
        <f>IFERROR(INDEX(Factors!$B$16:$B$39,MATCH('INPUT - Census'!C2001,Factors!$C$16:$C$35,0),1),0)</f>
        <v>0</v>
      </c>
      <c r="AG2001" s="19">
        <f>IFERROR(INDEX(Factors!$B$40:$B$44,MATCH('INPUT - Census'!F2001,Factors!$C$40:$C$44,0),1),0)</f>
        <v>0</v>
      </c>
      <c r="AH2001" s="21" t="str">
        <f t="shared" si="202"/>
        <v/>
      </c>
      <c r="AI2001" s="1" t="str">
        <f>IFERROR(VLOOKUP(H2001,Factors!$C$45:$D$48,2,0),"")</f>
        <v/>
      </c>
      <c r="AJ2001" t="b">
        <f t="shared" si="201"/>
        <v>0</v>
      </c>
    </row>
    <row r="2002" spans="2:36" ht="14.4" x14ac:dyDescent="0.3">
      <c r="B2002" s="70"/>
      <c r="C2002" s="58"/>
      <c r="D2002" s="63"/>
      <c r="E2002" s="58"/>
      <c r="F2002" s="58"/>
      <c r="G2002" s="44"/>
      <c r="H2002" s="45"/>
      <c r="I2002" s="45"/>
      <c r="J2002" s="40" t="str">
        <f t="shared" si="197"/>
        <v/>
      </c>
      <c r="K2002" s="39" t="str">
        <f t="shared" si="199"/>
        <v/>
      </c>
      <c r="M2002" s="3"/>
      <c r="N2002" s="1"/>
      <c r="O2002" s="1"/>
      <c r="P2002" s="1"/>
      <c r="Q2002" s="1"/>
      <c r="R2002" s="1"/>
      <c r="S2002" s="1"/>
      <c r="T2002" s="1"/>
      <c r="U2002" s="1"/>
      <c r="V2002" s="1"/>
      <c r="W2002" s="1"/>
      <c r="X2002" s="1"/>
      <c r="Y2002" s="1"/>
      <c r="Z2002" s="1"/>
      <c r="AA2002" s="1"/>
      <c r="AB2002" s="17" t="str">
        <f t="shared" si="198"/>
        <v>-1</v>
      </c>
      <c r="AC2002" s="17">
        <f>IFERROR(INDEX(Factors!$C$59:$C$70,MATCH(AB2002,Factors!$B$59:$B$70,1),1),0)</f>
        <v>0</v>
      </c>
      <c r="AD2002" s="17">
        <f t="shared" si="200"/>
        <v>0</v>
      </c>
      <c r="AE2002" s="17">
        <f>IFERROR(INDEX(Factors!$B$6:$B$15,MATCH('INPUT - Census'!E2002,Factors!$C$6:$C$15,0),1),0)</f>
        <v>0</v>
      </c>
      <c r="AF2002" s="18">
        <f>IFERROR(INDEX(Factors!$B$16:$B$39,MATCH('INPUT - Census'!C2002,Factors!$C$16:$C$35,0),1),0)</f>
        <v>0</v>
      </c>
      <c r="AG2002" s="19">
        <f>IFERROR(INDEX(Factors!$B$40:$B$44,MATCH('INPUT - Census'!F2002,Factors!$C$40:$C$44,0),1),0)</f>
        <v>0</v>
      </c>
      <c r="AH2002" s="21" t="str">
        <f t="shared" si="202"/>
        <v/>
      </c>
      <c r="AI2002" s="1" t="str">
        <f>IFERROR(VLOOKUP(H2002,Factors!$C$45:$D$48,2,0),"")</f>
        <v/>
      </c>
      <c r="AJ2002" t="b">
        <f t="shared" si="201"/>
        <v>0</v>
      </c>
    </row>
    <row r="2003" spans="2:36" ht="14.4" x14ac:dyDescent="0.3">
      <c r="B2003" s="70"/>
      <c r="C2003" s="58"/>
      <c r="D2003" s="63"/>
      <c r="E2003" s="58"/>
      <c r="F2003" s="58"/>
      <c r="G2003" s="44"/>
      <c r="H2003" s="45"/>
      <c r="I2003" s="45"/>
      <c r="J2003" s="40" t="str">
        <f t="shared" si="197"/>
        <v/>
      </c>
      <c r="K2003" s="39" t="str">
        <f t="shared" si="199"/>
        <v/>
      </c>
      <c r="M2003" s="2"/>
      <c r="N2003" s="1"/>
      <c r="O2003" s="1"/>
      <c r="P2003" s="1"/>
      <c r="Q2003" s="1"/>
      <c r="R2003" s="1"/>
      <c r="S2003" s="1"/>
      <c r="T2003" s="1"/>
      <c r="U2003" s="1"/>
      <c r="V2003" s="1"/>
      <c r="W2003" s="1"/>
      <c r="X2003" s="1"/>
      <c r="Y2003" s="1"/>
      <c r="Z2003" s="1"/>
      <c r="AA2003" s="1"/>
      <c r="AB2003" s="17" t="str">
        <f t="shared" si="198"/>
        <v>-1</v>
      </c>
      <c r="AC2003" s="17">
        <f>IFERROR(INDEX(Factors!$C$59:$C$70,MATCH(AB2003,Factors!$B$59:$B$70,1),1),0)</f>
        <v>0</v>
      </c>
      <c r="AD2003" s="17">
        <f t="shared" si="200"/>
        <v>0</v>
      </c>
      <c r="AE2003" s="17">
        <f>IFERROR(INDEX(Factors!$B$6:$B$15,MATCH('INPUT - Census'!E2003,Factors!$C$6:$C$15,0),1),0)</f>
        <v>0</v>
      </c>
      <c r="AF2003" s="18">
        <f>IFERROR(INDEX(Factors!$B$16:$B$39,MATCH('INPUT - Census'!C2003,Factors!$C$16:$C$35,0),1),0)</f>
        <v>0</v>
      </c>
      <c r="AG2003" s="19">
        <f>IFERROR(INDEX(Factors!$B$40:$B$44,MATCH('INPUT - Census'!F2003,Factors!$C$40:$C$44,0),1),0)</f>
        <v>0</v>
      </c>
      <c r="AH2003" s="21" t="str">
        <f t="shared" si="202"/>
        <v/>
      </c>
      <c r="AI2003" s="1" t="str">
        <f>IFERROR(VLOOKUP(H2003,Factors!$C$45:$D$48,2,0),"")</f>
        <v/>
      </c>
      <c r="AJ2003" t="b">
        <f t="shared" si="201"/>
        <v>0</v>
      </c>
    </row>
    <row r="2004" spans="2:36" ht="14.4" x14ac:dyDescent="0.3">
      <c r="B2004" s="70"/>
      <c r="C2004" s="58"/>
      <c r="D2004" s="63"/>
      <c r="E2004" s="58"/>
      <c r="F2004" s="58"/>
      <c r="G2004" s="44"/>
      <c r="H2004" s="45"/>
      <c r="I2004" s="45"/>
      <c r="J2004" s="40" t="str">
        <f t="shared" si="197"/>
        <v/>
      </c>
      <c r="K2004" s="39" t="str">
        <f t="shared" si="199"/>
        <v/>
      </c>
      <c r="M2004" s="3"/>
      <c r="AB2004" s="17" t="str">
        <f t="shared" si="198"/>
        <v>-1</v>
      </c>
      <c r="AC2004" s="17">
        <f>IFERROR(INDEX(Factors!$C$59:$C$70,MATCH(AB2004,Factors!$B$59:$B$70,1),1),0)</f>
        <v>0</v>
      </c>
      <c r="AD2004" s="17">
        <f t="shared" si="200"/>
        <v>0</v>
      </c>
      <c r="AE2004" s="17">
        <f>IFERROR(INDEX(Factors!$B$6:$B$15,MATCH('INPUT - Census'!E2004,Factors!$C$6:$C$15,0),1),0)</f>
        <v>0</v>
      </c>
      <c r="AF2004" s="18">
        <f>IFERROR(INDEX(Factors!$B$16:$B$39,MATCH('INPUT - Census'!C2004,Factors!$C$16:$C$35,0),1),0)</f>
        <v>0</v>
      </c>
      <c r="AG2004" s="19">
        <f>IFERROR(INDEX(Factors!$B$40:$B$44,MATCH('INPUT - Census'!F2004,Factors!$C$40:$C$44,0),1),0)</f>
        <v>0</v>
      </c>
      <c r="AH2004" s="21" t="str">
        <f t="shared" si="202"/>
        <v/>
      </c>
      <c r="AI2004" s="1" t="str">
        <f>IFERROR(VLOOKUP(H2004,Factors!$C$45:$D$48,2,0),"")</f>
        <v/>
      </c>
      <c r="AJ2004" t="b">
        <f t="shared" si="201"/>
        <v>0</v>
      </c>
    </row>
    <row r="2005" spans="2:36" ht="14.4" x14ac:dyDescent="0.3">
      <c r="B2005" s="70"/>
      <c r="C2005" s="58"/>
      <c r="D2005" s="63"/>
      <c r="E2005" s="58"/>
      <c r="F2005" s="58"/>
      <c r="G2005" s="44"/>
      <c r="H2005" s="45"/>
      <c r="I2005" s="45"/>
      <c r="J2005" s="40" t="str">
        <f t="shared" si="197"/>
        <v/>
      </c>
      <c r="K2005" s="39" t="str">
        <f t="shared" si="199"/>
        <v/>
      </c>
      <c r="M2005" s="3"/>
      <c r="AB2005" s="17" t="str">
        <f t="shared" si="198"/>
        <v>-1</v>
      </c>
      <c r="AC2005" s="17">
        <f>IFERROR(INDEX(Factors!$C$59:$C$70,MATCH(AB2005,Factors!$B$59:$B$70,1),1),0)</f>
        <v>0</v>
      </c>
      <c r="AD2005" s="17">
        <f t="shared" si="200"/>
        <v>0</v>
      </c>
      <c r="AE2005" s="17">
        <f>IFERROR(INDEX(Factors!$B$6:$B$15,MATCH('INPUT - Census'!E2005,Factors!$C$6:$C$15,0),1),0)</f>
        <v>0</v>
      </c>
      <c r="AF2005" s="18">
        <f>IFERROR(INDEX(Factors!$B$16:$B$39,MATCH('INPUT - Census'!C2005,Factors!$C$16:$C$35,0),1),0)</f>
        <v>0</v>
      </c>
      <c r="AG2005" s="19">
        <f>IFERROR(INDEX(Factors!$B$40:$B$44,MATCH('INPUT - Census'!F2005,Factors!$C$40:$C$44,0),1),0)</f>
        <v>0</v>
      </c>
      <c r="AH2005" s="21" t="str">
        <f t="shared" si="202"/>
        <v/>
      </c>
      <c r="AI2005" s="1" t="str">
        <f>IFERROR(VLOOKUP(H2005,Factors!$C$45:$D$48,2,0),"")</f>
        <v/>
      </c>
      <c r="AJ2005" t="b">
        <f t="shared" si="201"/>
        <v>0</v>
      </c>
    </row>
    <row r="2006" spans="2:36" ht="14.4" x14ac:dyDescent="0.3">
      <c r="B2006" s="70"/>
      <c r="C2006" s="58"/>
      <c r="D2006" s="63"/>
      <c r="E2006" s="58"/>
      <c r="F2006" s="58"/>
      <c r="G2006" s="44"/>
      <c r="H2006" s="45"/>
      <c r="I2006" s="45"/>
      <c r="J2006" s="40" t="str">
        <f t="shared" si="197"/>
        <v/>
      </c>
      <c r="K2006" s="39" t="str">
        <f t="shared" si="199"/>
        <v/>
      </c>
      <c r="M2006" s="3"/>
      <c r="AB2006" s="17" t="str">
        <f t="shared" si="198"/>
        <v>-1</v>
      </c>
      <c r="AC2006" s="17">
        <f>IFERROR(INDEX(Factors!$C$59:$C$70,MATCH(AB2006,Factors!$B$59:$B$70,1),1),0)</f>
        <v>0</v>
      </c>
      <c r="AD2006" s="17">
        <f t="shared" si="200"/>
        <v>0</v>
      </c>
      <c r="AE2006" s="17">
        <f>IFERROR(INDEX(Factors!$B$6:$B$15,MATCH('INPUT - Census'!E2006,Factors!$C$6:$C$15,0),1),0)</f>
        <v>0</v>
      </c>
      <c r="AF2006" s="18">
        <f>IFERROR(INDEX(Factors!$B$16:$B$39,MATCH('INPUT - Census'!C2006,Factors!$C$16:$C$35,0),1),0)</f>
        <v>0</v>
      </c>
      <c r="AG2006" s="19">
        <f>IFERROR(INDEX(Factors!$B$40:$B$44,MATCH('INPUT - Census'!F2006,Factors!$C$40:$C$44,0),1),0)</f>
        <v>0</v>
      </c>
      <c r="AH2006" s="21" t="str">
        <f t="shared" si="202"/>
        <v/>
      </c>
      <c r="AI2006" s="1" t="str">
        <f>IFERROR(VLOOKUP(H2006,Factors!$C$45:$D$48,2,0),"")</f>
        <v/>
      </c>
      <c r="AJ2006" t="b">
        <f t="shared" si="201"/>
        <v>0</v>
      </c>
    </row>
    <row r="2007" spans="2:36" ht="14.4" x14ac:dyDescent="0.3">
      <c r="B2007" s="70"/>
      <c r="C2007" s="58"/>
      <c r="D2007" s="63"/>
      <c r="E2007" s="58"/>
      <c r="F2007" s="58"/>
      <c r="G2007" s="44"/>
      <c r="H2007" s="45"/>
      <c r="I2007" s="45"/>
      <c r="J2007" s="40" t="str">
        <f t="shared" si="197"/>
        <v/>
      </c>
      <c r="K2007" s="39" t="str">
        <f t="shared" si="199"/>
        <v/>
      </c>
      <c r="M2007" s="3"/>
      <c r="AB2007" s="17" t="str">
        <f t="shared" si="198"/>
        <v>-1</v>
      </c>
      <c r="AC2007" s="17">
        <f>IFERROR(INDEX(Factors!$C$59:$C$70,MATCH(AB2007,Factors!$B$59:$B$70,1),1),0)</f>
        <v>0</v>
      </c>
      <c r="AD2007" s="17">
        <f t="shared" si="200"/>
        <v>0</v>
      </c>
      <c r="AE2007" s="17">
        <f>IFERROR(INDEX(Factors!$B$6:$B$15,MATCH('INPUT - Census'!E2007,Factors!$C$6:$C$15,0),1),0)</f>
        <v>0</v>
      </c>
      <c r="AF2007" s="18">
        <f>IFERROR(INDEX(Factors!$B$16:$B$39,MATCH('INPUT - Census'!C2007,Factors!$C$16:$C$35,0),1),0)</f>
        <v>0</v>
      </c>
      <c r="AG2007" s="19">
        <f>IFERROR(INDEX(Factors!$B$40:$B$44,MATCH('INPUT - Census'!F2007,Factors!$C$40:$C$44,0),1),0)</f>
        <v>0</v>
      </c>
      <c r="AH2007" s="21" t="str">
        <f t="shared" si="202"/>
        <v/>
      </c>
      <c r="AI2007" s="1" t="str">
        <f>IFERROR(VLOOKUP(H2007,Factors!$C$45:$D$48,2,0),"")</f>
        <v/>
      </c>
      <c r="AJ2007" t="b">
        <f t="shared" si="201"/>
        <v>0</v>
      </c>
    </row>
    <row r="2008" spans="2:36" ht="14.4" x14ac:dyDescent="0.3">
      <c r="B2008" s="70"/>
      <c r="C2008" s="58"/>
      <c r="D2008" s="63"/>
      <c r="E2008" s="58"/>
      <c r="F2008" s="58"/>
      <c r="G2008" s="44"/>
      <c r="H2008" s="45"/>
      <c r="I2008" s="45"/>
      <c r="J2008" s="40" t="str">
        <f t="shared" si="197"/>
        <v/>
      </c>
      <c r="K2008" s="39" t="str">
        <f t="shared" si="199"/>
        <v/>
      </c>
      <c r="M2008" s="3"/>
      <c r="AB2008" s="17" t="str">
        <f t="shared" si="198"/>
        <v>-1</v>
      </c>
      <c r="AC2008" s="17">
        <f>IFERROR(INDEX(Factors!$C$59:$C$70,MATCH(AB2008,Factors!$B$59:$B$70,1),1),0)</f>
        <v>0</v>
      </c>
      <c r="AD2008" s="17">
        <f t="shared" si="200"/>
        <v>0</v>
      </c>
      <c r="AE2008" s="17">
        <f>IFERROR(INDEX(Factors!$B$6:$B$15,MATCH('INPUT - Census'!E2008,Factors!$C$6:$C$15,0),1),0)</f>
        <v>0</v>
      </c>
      <c r="AF2008" s="18">
        <f>IFERROR(INDEX(Factors!$B$16:$B$39,MATCH('INPUT - Census'!C2008,Factors!$C$16:$C$35,0),1),0)</f>
        <v>0</v>
      </c>
      <c r="AG2008" s="19">
        <f>IFERROR(INDEX(Factors!$B$40:$B$44,MATCH('INPUT - Census'!F2008,Factors!$C$40:$C$44,0),1),0)</f>
        <v>0</v>
      </c>
      <c r="AH2008" s="21" t="str">
        <f t="shared" si="202"/>
        <v/>
      </c>
      <c r="AI2008" s="1" t="str">
        <f>IFERROR(VLOOKUP(H2008,Factors!$C$45:$D$48,2,0),"")</f>
        <v/>
      </c>
      <c r="AJ2008" t="b">
        <f t="shared" si="201"/>
        <v>0</v>
      </c>
    </row>
    <row r="2009" spans="2:36" ht="14.4" x14ac:dyDescent="0.3">
      <c r="B2009" s="70"/>
      <c r="C2009" s="58"/>
      <c r="D2009" s="63"/>
      <c r="E2009" s="58"/>
      <c r="F2009" s="58"/>
      <c r="G2009" s="44"/>
      <c r="H2009" s="45"/>
      <c r="I2009" s="45"/>
      <c r="J2009" s="40" t="str">
        <f t="shared" si="197"/>
        <v/>
      </c>
      <c r="K2009" s="39" t="str">
        <f t="shared" si="199"/>
        <v/>
      </c>
      <c r="M2009" s="3"/>
      <c r="AB2009" s="17" t="str">
        <f t="shared" si="198"/>
        <v>-1</v>
      </c>
      <c r="AC2009" s="17">
        <f>IFERROR(INDEX(Factors!$C$59:$C$70,MATCH(AB2009,Factors!$B$59:$B$70,1),1),0)</f>
        <v>0</v>
      </c>
      <c r="AD2009" s="17">
        <f t="shared" si="200"/>
        <v>0</v>
      </c>
      <c r="AE2009" s="17">
        <f>IFERROR(INDEX(Factors!$B$6:$B$15,MATCH('INPUT - Census'!E2009,Factors!$C$6:$C$15,0),1),0)</f>
        <v>0</v>
      </c>
      <c r="AF2009" s="18">
        <f>IFERROR(INDEX(Factors!$B$16:$B$39,MATCH('INPUT - Census'!C2009,Factors!$C$16:$C$35,0),1),0)</f>
        <v>0</v>
      </c>
      <c r="AG2009" s="19">
        <f>IFERROR(INDEX(Factors!$B$40:$B$44,MATCH('INPUT - Census'!F2009,Factors!$C$40:$C$44,0),1),0)</f>
        <v>0</v>
      </c>
      <c r="AH2009" s="21" t="str">
        <f t="shared" si="202"/>
        <v/>
      </c>
      <c r="AI2009" s="1" t="str">
        <f>IFERROR(VLOOKUP(H2009,Factors!$C$45:$D$48,2,0),"")</f>
        <v/>
      </c>
      <c r="AJ2009" t="b">
        <f t="shared" si="201"/>
        <v>0</v>
      </c>
    </row>
    <row r="2010" spans="2:36" ht="14.4" x14ac:dyDescent="0.3">
      <c r="B2010" s="70"/>
      <c r="C2010" s="58"/>
      <c r="D2010" s="63"/>
      <c r="E2010" s="58"/>
      <c r="F2010" s="58"/>
      <c r="G2010" s="44"/>
      <c r="H2010" s="45"/>
      <c r="I2010" s="45"/>
      <c r="J2010" s="40" t="str">
        <f t="shared" si="197"/>
        <v/>
      </c>
      <c r="K2010" s="39" t="str">
        <f t="shared" si="199"/>
        <v/>
      </c>
      <c r="M2010" s="3"/>
      <c r="AB2010" s="17" t="str">
        <f t="shared" si="198"/>
        <v>-1</v>
      </c>
      <c r="AC2010" s="17">
        <f>IFERROR(INDEX(Factors!$C$59:$C$70,MATCH(AB2010,Factors!$B$59:$B$70,1),1),0)</f>
        <v>0</v>
      </c>
      <c r="AD2010" s="17">
        <f t="shared" si="200"/>
        <v>0</v>
      </c>
      <c r="AE2010" s="17">
        <f>IFERROR(INDEX(Factors!$B$6:$B$15,MATCH('INPUT - Census'!E2010,Factors!$C$6:$C$15,0),1),0)</f>
        <v>0</v>
      </c>
      <c r="AF2010" s="18">
        <f>IFERROR(INDEX(Factors!$B$16:$B$39,MATCH('INPUT - Census'!C2010,Factors!$C$16:$C$35,0),1),0)</f>
        <v>0</v>
      </c>
      <c r="AG2010" s="19">
        <f>IFERROR(INDEX(Factors!$B$40:$B$44,MATCH('INPUT - Census'!F2010,Factors!$C$40:$C$44,0),1),0)</f>
        <v>0</v>
      </c>
      <c r="AH2010" s="21" t="str">
        <f t="shared" si="202"/>
        <v/>
      </c>
      <c r="AI2010" s="1" t="str">
        <f>IFERROR(VLOOKUP(H2010,Factors!$C$45:$D$48,2,0),"")</f>
        <v/>
      </c>
      <c r="AJ2010" t="b">
        <f t="shared" si="201"/>
        <v>0</v>
      </c>
    </row>
    <row r="2011" spans="2:36" ht="14.4" x14ac:dyDescent="0.3">
      <c r="B2011" s="70"/>
      <c r="C2011" s="58"/>
      <c r="D2011" s="63"/>
      <c r="E2011" s="58"/>
      <c r="F2011" s="58"/>
      <c r="G2011" s="44"/>
      <c r="H2011" s="45"/>
      <c r="I2011" s="45"/>
      <c r="J2011" s="40" t="str">
        <f t="shared" si="197"/>
        <v/>
      </c>
      <c r="K2011" s="39" t="str">
        <f t="shared" si="199"/>
        <v/>
      </c>
      <c r="M2011" s="3"/>
      <c r="AB2011" s="17" t="str">
        <f t="shared" si="198"/>
        <v>-1</v>
      </c>
      <c r="AC2011" s="17">
        <f>IFERROR(INDEX(Factors!$C$59:$C$70,MATCH(AB2011,Factors!$B$59:$B$70,1),1),0)</f>
        <v>0</v>
      </c>
      <c r="AD2011" s="17">
        <f t="shared" si="200"/>
        <v>0</v>
      </c>
      <c r="AE2011" s="17">
        <f>IFERROR(INDEX(Factors!$B$6:$B$15,MATCH('INPUT - Census'!E2011,Factors!$C$6:$C$15,0),1),0)</f>
        <v>0</v>
      </c>
      <c r="AF2011" s="18">
        <f>IFERROR(INDEX(Factors!$B$16:$B$39,MATCH('INPUT - Census'!C2011,Factors!$C$16:$C$35,0),1),0)</f>
        <v>0</v>
      </c>
      <c r="AG2011" s="19">
        <f>IFERROR(INDEX(Factors!$B$40:$B$44,MATCH('INPUT - Census'!F2011,Factors!$C$40:$C$44,0),1),0)</f>
        <v>0</v>
      </c>
      <c r="AH2011" s="21" t="str">
        <f t="shared" si="202"/>
        <v/>
      </c>
      <c r="AI2011" s="1" t="str">
        <f>IFERROR(VLOOKUP(H2011,Factors!$C$45:$D$48,2,0),"")</f>
        <v/>
      </c>
      <c r="AJ2011" t="b">
        <f t="shared" si="201"/>
        <v>0</v>
      </c>
    </row>
    <row r="2012" spans="2:36" ht="14.4" x14ac:dyDescent="0.3">
      <c r="B2012" s="70"/>
      <c r="C2012" s="58"/>
      <c r="D2012" s="63"/>
      <c r="E2012" s="58"/>
      <c r="F2012" s="58"/>
      <c r="G2012" s="44"/>
      <c r="H2012" s="45"/>
      <c r="I2012" s="45"/>
      <c r="J2012" s="40" t="str">
        <f t="shared" si="197"/>
        <v/>
      </c>
      <c r="K2012" s="39" t="str">
        <f t="shared" si="199"/>
        <v/>
      </c>
      <c r="M2012" s="3"/>
      <c r="AB2012" s="17" t="str">
        <f t="shared" si="198"/>
        <v>-1</v>
      </c>
      <c r="AC2012" s="17">
        <f>IFERROR(INDEX(Factors!$C$59:$C$70,MATCH(AB2012,Factors!$B$59:$B$70,1),1),0)</f>
        <v>0</v>
      </c>
      <c r="AD2012" s="17">
        <f t="shared" si="200"/>
        <v>0</v>
      </c>
      <c r="AE2012" s="17">
        <f>IFERROR(INDEX(Factors!$B$6:$B$15,MATCH('INPUT - Census'!E2012,Factors!$C$6:$C$15,0),1),0)</f>
        <v>0</v>
      </c>
      <c r="AF2012" s="18">
        <f>IFERROR(INDEX(Factors!$B$16:$B$39,MATCH('INPUT - Census'!C2012,Factors!$C$16:$C$35,0),1),0)</f>
        <v>0</v>
      </c>
      <c r="AG2012" s="19">
        <f>IFERROR(INDEX(Factors!$B$40:$B$44,MATCH('INPUT - Census'!F2012,Factors!$C$40:$C$44,0),1),0)</f>
        <v>0</v>
      </c>
      <c r="AH2012" s="21" t="str">
        <f t="shared" si="202"/>
        <v/>
      </c>
      <c r="AI2012" s="1" t="str">
        <f>IFERROR(VLOOKUP(H2012,Factors!$C$45:$D$48,2,0),"")</f>
        <v/>
      </c>
      <c r="AJ2012" t="b">
        <f t="shared" si="201"/>
        <v>0</v>
      </c>
    </row>
    <row r="2013" spans="2:36" ht="14.4" x14ac:dyDescent="0.3">
      <c r="B2013" s="70"/>
      <c r="C2013" s="58"/>
      <c r="D2013" s="63"/>
      <c r="E2013" s="58"/>
      <c r="F2013" s="58"/>
      <c r="G2013" s="44"/>
      <c r="H2013" s="45"/>
      <c r="I2013" s="45"/>
      <c r="J2013" s="40" t="str">
        <f t="shared" si="197"/>
        <v/>
      </c>
      <c r="K2013" s="39" t="str">
        <f t="shared" si="199"/>
        <v/>
      </c>
      <c r="M2013" s="3"/>
      <c r="AB2013" s="17" t="str">
        <f t="shared" si="198"/>
        <v>-1</v>
      </c>
      <c r="AC2013" s="17">
        <f>IFERROR(INDEX(Factors!$C$59:$C$70,MATCH(AB2013,Factors!$B$59:$B$70,1),1),0)</f>
        <v>0</v>
      </c>
      <c r="AD2013" s="17">
        <f t="shared" si="200"/>
        <v>0</v>
      </c>
      <c r="AE2013" s="17">
        <f>IFERROR(INDEX(Factors!$B$6:$B$15,MATCH('INPUT - Census'!E2013,Factors!$C$6:$C$15,0),1),0)</f>
        <v>0</v>
      </c>
      <c r="AF2013" s="18">
        <f>IFERROR(INDEX(Factors!$B$16:$B$39,MATCH('INPUT - Census'!C2013,Factors!$C$16:$C$35,0),1),0)</f>
        <v>0</v>
      </c>
      <c r="AG2013" s="19">
        <f>IFERROR(INDEX(Factors!$B$40:$B$44,MATCH('INPUT - Census'!F2013,Factors!$C$40:$C$44,0),1),0)</f>
        <v>0</v>
      </c>
      <c r="AH2013" s="21" t="str">
        <f t="shared" si="202"/>
        <v/>
      </c>
      <c r="AI2013" s="1" t="str">
        <f>IFERROR(VLOOKUP(H2013,Factors!$C$45:$D$48,2,0),"")</f>
        <v/>
      </c>
      <c r="AJ2013" t="b">
        <f t="shared" si="201"/>
        <v>0</v>
      </c>
    </row>
    <row r="2014" spans="2:36" ht="14.4" x14ac:dyDescent="0.3">
      <c r="B2014" s="70"/>
      <c r="C2014" s="58"/>
      <c r="D2014" s="63"/>
      <c r="E2014" s="58"/>
      <c r="F2014" s="58"/>
      <c r="G2014" s="44"/>
      <c r="H2014" s="45"/>
      <c r="I2014" s="45"/>
      <c r="J2014" s="40" t="str">
        <f t="shared" si="197"/>
        <v/>
      </c>
      <c r="K2014" s="39" t="str">
        <f t="shared" si="199"/>
        <v/>
      </c>
      <c r="L2014" s="1"/>
      <c r="M2014" s="3"/>
      <c r="AB2014" s="17" t="str">
        <f t="shared" si="198"/>
        <v>-1</v>
      </c>
      <c r="AC2014" s="17">
        <f>IFERROR(INDEX(Factors!$C$59:$C$70,MATCH(AB2014,Factors!$B$59:$B$70,1),1),0)</f>
        <v>0</v>
      </c>
      <c r="AD2014" s="17">
        <f t="shared" si="200"/>
        <v>0</v>
      </c>
      <c r="AE2014" s="17">
        <f>IFERROR(INDEX(Factors!$B$6:$B$15,MATCH('INPUT - Census'!E2014,Factors!$C$6:$C$15,0),1),0)</f>
        <v>0</v>
      </c>
      <c r="AF2014" s="18">
        <f>IFERROR(INDEX(Factors!$B$16:$B$39,MATCH('INPUT - Census'!C2014,Factors!$C$16:$C$35,0),1),0)</f>
        <v>0</v>
      </c>
      <c r="AG2014" s="19">
        <f>IFERROR(INDEX(Factors!$B$40:$B$44,MATCH('INPUT - Census'!F2014,Factors!$C$40:$C$44,0),1),0)</f>
        <v>0</v>
      </c>
      <c r="AH2014" s="21" t="str">
        <f t="shared" si="202"/>
        <v/>
      </c>
      <c r="AI2014" s="1" t="str">
        <f>IFERROR(VLOOKUP(H2014,Factors!$C$45:$D$48,2,0),"")</f>
        <v/>
      </c>
      <c r="AJ2014" t="b">
        <f t="shared" si="201"/>
        <v>0</v>
      </c>
    </row>
    <row r="2015" spans="2:36" ht="14.4" x14ac:dyDescent="0.3">
      <c r="B2015" s="70"/>
      <c r="C2015" s="58"/>
      <c r="D2015" s="63"/>
      <c r="E2015" s="58"/>
      <c r="F2015" s="58"/>
      <c r="G2015" s="44"/>
      <c r="H2015" s="45"/>
      <c r="I2015" s="45"/>
      <c r="J2015" s="40" t="str">
        <f t="shared" si="197"/>
        <v/>
      </c>
      <c r="K2015" s="39" t="str">
        <f t="shared" si="199"/>
        <v/>
      </c>
      <c r="L2015" s="1"/>
      <c r="M2015" s="3"/>
      <c r="AB2015" s="17" t="str">
        <f t="shared" si="198"/>
        <v>-1</v>
      </c>
      <c r="AC2015" s="17">
        <f>IFERROR(INDEX(Factors!$C$59:$C$70,MATCH(AB2015,Factors!$B$59:$B$70,1),1),0)</f>
        <v>0</v>
      </c>
      <c r="AD2015" s="17">
        <f t="shared" si="200"/>
        <v>0</v>
      </c>
      <c r="AE2015" s="17">
        <f>IFERROR(INDEX(Factors!$B$6:$B$15,MATCH('INPUT - Census'!E2015,Factors!$C$6:$C$15,0),1),0)</f>
        <v>0</v>
      </c>
      <c r="AF2015" s="18">
        <f>IFERROR(INDEX(Factors!$B$16:$B$39,MATCH('INPUT - Census'!C2015,Factors!$C$16:$C$35,0),1),0)</f>
        <v>0</v>
      </c>
      <c r="AG2015" s="19">
        <f>IFERROR(INDEX(Factors!$B$40:$B$44,MATCH('INPUT - Census'!F2015,Factors!$C$40:$C$44,0),1),0)</f>
        <v>0</v>
      </c>
      <c r="AH2015" s="21" t="str">
        <f t="shared" si="202"/>
        <v/>
      </c>
      <c r="AI2015" s="1" t="str">
        <f>IFERROR(VLOOKUP(H2015,Factors!$C$45:$D$48,2,0),"")</f>
        <v/>
      </c>
      <c r="AJ2015" t="b">
        <f t="shared" si="201"/>
        <v>0</v>
      </c>
    </row>
    <row r="2016" spans="2:36" ht="14.4" x14ac:dyDescent="0.3">
      <c r="B2016" s="70"/>
      <c r="C2016" s="58"/>
      <c r="D2016" s="63"/>
      <c r="E2016" s="58"/>
      <c r="F2016" s="58"/>
      <c r="G2016" s="44"/>
      <c r="H2016" s="45"/>
      <c r="I2016" s="45"/>
      <c r="J2016" s="40" t="str">
        <f t="shared" si="197"/>
        <v/>
      </c>
      <c r="K2016" s="39" t="str">
        <f t="shared" si="199"/>
        <v/>
      </c>
      <c r="L2016" s="1"/>
      <c r="M2016" s="3"/>
      <c r="AB2016" s="17" t="str">
        <f t="shared" si="198"/>
        <v>-1</v>
      </c>
      <c r="AC2016" s="17">
        <f>IFERROR(INDEX(Factors!$C$59:$C$70,MATCH(AB2016,Factors!$B$59:$B$70,1),1),0)</f>
        <v>0</v>
      </c>
      <c r="AD2016" s="17">
        <f t="shared" si="200"/>
        <v>0</v>
      </c>
      <c r="AE2016" s="17">
        <f>IFERROR(INDEX(Factors!$B$6:$B$15,MATCH('INPUT - Census'!E2016,Factors!$C$6:$C$15,0),1),0)</f>
        <v>0</v>
      </c>
      <c r="AF2016" s="18">
        <f>IFERROR(INDEX(Factors!$B$16:$B$39,MATCH('INPUT - Census'!C2016,Factors!$C$16:$C$35,0),1),0)</f>
        <v>0</v>
      </c>
      <c r="AG2016" s="19">
        <f>IFERROR(INDEX(Factors!$B$40:$B$44,MATCH('INPUT - Census'!F2016,Factors!$C$40:$C$44,0),1),0)</f>
        <v>0</v>
      </c>
      <c r="AH2016" s="21" t="str">
        <f t="shared" si="202"/>
        <v/>
      </c>
      <c r="AI2016" s="1" t="str">
        <f>IFERROR(VLOOKUP(H2016,Factors!$C$45:$D$48,2,0),"")</f>
        <v/>
      </c>
      <c r="AJ2016" t="b">
        <f t="shared" si="201"/>
        <v>0</v>
      </c>
    </row>
    <row r="2017" spans="2:36" ht="14.4" x14ac:dyDescent="0.3">
      <c r="B2017" s="70"/>
      <c r="C2017" s="58"/>
      <c r="D2017" s="63"/>
      <c r="E2017" s="58"/>
      <c r="F2017" s="58"/>
      <c r="G2017" s="44"/>
      <c r="H2017" s="45"/>
      <c r="I2017" s="45"/>
      <c r="J2017" s="40" t="str">
        <f t="shared" si="197"/>
        <v/>
      </c>
      <c r="K2017" s="39" t="str">
        <f t="shared" si="199"/>
        <v/>
      </c>
      <c r="L2017" s="1"/>
      <c r="M2017" s="3"/>
      <c r="AB2017" s="17" t="str">
        <f t="shared" si="198"/>
        <v>-1</v>
      </c>
      <c r="AC2017" s="17">
        <f>IFERROR(INDEX(Factors!$C$59:$C$70,MATCH(AB2017,Factors!$B$59:$B$70,1),1),0)</f>
        <v>0</v>
      </c>
      <c r="AD2017" s="17">
        <f t="shared" si="200"/>
        <v>0</v>
      </c>
      <c r="AE2017" s="17">
        <f>IFERROR(INDEX(Factors!$B$6:$B$15,MATCH('INPUT - Census'!E2017,Factors!$C$6:$C$15,0),1),0)</f>
        <v>0</v>
      </c>
      <c r="AF2017" s="18">
        <f>IFERROR(INDEX(Factors!$B$16:$B$39,MATCH('INPUT - Census'!C2017,Factors!$C$16:$C$35,0),1),0)</f>
        <v>0</v>
      </c>
      <c r="AG2017" s="19">
        <f>IFERROR(INDEX(Factors!$B$40:$B$44,MATCH('INPUT - Census'!F2017,Factors!$C$40:$C$44,0),1),0)</f>
        <v>0</v>
      </c>
      <c r="AH2017" s="21" t="str">
        <f t="shared" si="202"/>
        <v/>
      </c>
      <c r="AI2017" s="1" t="str">
        <f>IFERROR(VLOOKUP(H2017,Factors!$C$45:$D$48,2,0),"")</f>
        <v/>
      </c>
      <c r="AJ2017" t="b">
        <f t="shared" si="201"/>
        <v>0</v>
      </c>
    </row>
    <row r="2018" spans="2:36" ht="14.4" x14ac:dyDescent="0.3">
      <c r="B2018" s="70"/>
      <c r="C2018" s="58"/>
      <c r="D2018" s="63"/>
      <c r="E2018" s="58"/>
      <c r="F2018" s="58"/>
      <c r="G2018" s="44"/>
      <c r="H2018" s="45"/>
      <c r="I2018" s="45"/>
      <c r="J2018" s="40" t="str">
        <f t="shared" si="197"/>
        <v/>
      </c>
      <c r="K2018" s="39" t="str">
        <f t="shared" si="199"/>
        <v/>
      </c>
      <c r="L2018" s="1"/>
      <c r="M2018" s="3"/>
      <c r="AB2018" s="17" t="str">
        <f t="shared" si="198"/>
        <v>-1</v>
      </c>
      <c r="AC2018" s="17">
        <f>IFERROR(INDEX(Factors!$C$59:$C$70,MATCH(AB2018,Factors!$B$59:$B$70,1),1),0)</f>
        <v>0</v>
      </c>
      <c r="AD2018" s="17">
        <f t="shared" si="200"/>
        <v>0</v>
      </c>
      <c r="AE2018" s="17">
        <f>IFERROR(INDEX(Factors!$B$6:$B$15,MATCH('INPUT - Census'!E2018,Factors!$C$6:$C$15,0),1),0)</f>
        <v>0</v>
      </c>
      <c r="AF2018" s="18">
        <f>IFERROR(INDEX(Factors!$B$16:$B$39,MATCH('INPUT - Census'!C2018,Factors!$C$16:$C$35,0),1),0)</f>
        <v>0</v>
      </c>
      <c r="AG2018" s="19">
        <f>IFERROR(INDEX(Factors!$B$40:$B$44,MATCH('INPUT - Census'!F2018,Factors!$C$40:$C$44,0),1),0)</f>
        <v>0</v>
      </c>
      <c r="AH2018" s="21" t="str">
        <f t="shared" si="202"/>
        <v/>
      </c>
      <c r="AI2018" s="1" t="str">
        <f>IFERROR(VLOOKUP(H2018,Factors!$C$45:$D$48,2,0),"")</f>
        <v/>
      </c>
      <c r="AJ2018" t="b">
        <f t="shared" si="201"/>
        <v>0</v>
      </c>
    </row>
    <row r="2019" spans="2:36" ht="14.4" x14ac:dyDescent="0.3">
      <c r="B2019" s="70"/>
      <c r="C2019" s="58"/>
      <c r="D2019" s="63"/>
      <c r="E2019" s="58"/>
      <c r="F2019" s="58"/>
      <c r="G2019" s="44"/>
      <c r="H2019" s="45"/>
      <c r="I2019" s="45"/>
      <c r="J2019" s="40" t="str">
        <f t="shared" si="197"/>
        <v/>
      </c>
      <c r="K2019" s="39" t="str">
        <f t="shared" si="199"/>
        <v/>
      </c>
      <c r="L2019" s="1"/>
      <c r="M2019" s="3"/>
      <c r="AB2019" s="17" t="str">
        <f t="shared" si="198"/>
        <v>-1</v>
      </c>
      <c r="AC2019" s="17">
        <f>IFERROR(INDEX(Factors!$C$59:$C$70,MATCH(AB2019,Factors!$B$59:$B$70,1),1),0)</f>
        <v>0</v>
      </c>
      <c r="AD2019" s="17">
        <f t="shared" si="200"/>
        <v>0</v>
      </c>
      <c r="AE2019" s="17">
        <f>IFERROR(INDEX(Factors!$B$6:$B$15,MATCH('INPUT - Census'!E2019,Factors!$C$6:$C$15,0),1),0)</f>
        <v>0</v>
      </c>
      <c r="AF2019" s="18">
        <f>IFERROR(INDEX(Factors!$B$16:$B$39,MATCH('INPUT - Census'!C2019,Factors!$C$16:$C$35,0),1),0)</f>
        <v>0</v>
      </c>
      <c r="AG2019" s="19">
        <f>IFERROR(INDEX(Factors!$B$40:$B$44,MATCH('INPUT - Census'!F2019,Factors!$C$40:$C$44,0),1),0)</f>
        <v>0</v>
      </c>
      <c r="AH2019" s="21" t="str">
        <f t="shared" si="202"/>
        <v/>
      </c>
      <c r="AI2019" s="1" t="str">
        <f>IFERROR(VLOOKUP(H2019,Factors!$C$45:$D$48,2,0),"")</f>
        <v/>
      </c>
      <c r="AJ2019" t="b">
        <f t="shared" si="201"/>
        <v>0</v>
      </c>
    </row>
    <row r="2020" spans="2:36" ht="14.4" x14ac:dyDescent="0.3">
      <c r="B2020" s="70"/>
      <c r="C2020" s="58"/>
      <c r="D2020" s="63"/>
      <c r="E2020" s="58"/>
      <c r="F2020" s="58"/>
      <c r="G2020" s="44"/>
      <c r="H2020" s="45"/>
      <c r="I2020" s="45"/>
      <c r="J2020" s="40" t="str">
        <f t="shared" si="197"/>
        <v/>
      </c>
      <c r="K2020" s="39" t="str">
        <f t="shared" si="199"/>
        <v/>
      </c>
      <c r="L2020" s="1"/>
      <c r="M2020" s="3"/>
      <c r="AB2020" s="17" t="str">
        <f t="shared" si="198"/>
        <v>-1</v>
      </c>
      <c r="AC2020" s="17">
        <f>IFERROR(INDEX(Factors!$C$59:$C$70,MATCH(AB2020,Factors!$B$59:$B$70,1),1),0)</f>
        <v>0</v>
      </c>
      <c r="AD2020" s="17">
        <f t="shared" si="200"/>
        <v>0</v>
      </c>
      <c r="AE2020" s="17">
        <f>IFERROR(INDEX(Factors!$B$6:$B$15,MATCH('INPUT - Census'!E2020,Factors!$C$6:$C$15,0),1),0)</f>
        <v>0</v>
      </c>
      <c r="AF2020" s="18">
        <f>IFERROR(INDEX(Factors!$B$16:$B$39,MATCH('INPUT - Census'!C2020,Factors!$C$16:$C$35,0),1),0)</f>
        <v>0</v>
      </c>
      <c r="AG2020" s="19">
        <f>IFERROR(INDEX(Factors!$B$40:$B$44,MATCH('INPUT - Census'!F2020,Factors!$C$40:$C$44,0),1),0)</f>
        <v>0</v>
      </c>
      <c r="AH2020" s="21" t="str">
        <f t="shared" si="202"/>
        <v/>
      </c>
      <c r="AI2020" s="1" t="str">
        <f>IFERROR(VLOOKUP(H2020,Factors!$C$45:$D$48,2,0),"")</f>
        <v/>
      </c>
      <c r="AJ2020" t="b">
        <f t="shared" si="201"/>
        <v>0</v>
      </c>
    </row>
    <row r="2021" spans="2:36" ht="14.4" x14ac:dyDescent="0.3">
      <c r="B2021" s="70"/>
      <c r="C2021" s="58"/>
      <c r="D2021" s="63"/>
      <c r="E2021" s="58"/>
      <c r="F2021" s="58"/>
      <c r="G2021" s="44"/>
      <c r="H2021" s="45"/>
      <c r="I2021" s="45"/>
      <c r="J2021" s="40" t="str">
        <f t="shared" si="197"/>
        <v/>
      </c>
      <c r="K2021" s="39" t="str">
        <f t="shared" si="199"/>
        <v/>
      </c>
      <c r="M2021" s="3"/>
      <c r="AB2021" s="17" t="str">
        <f t="shared" si="198"/>
        <v>-1</v>
      </c>
      <c r="AC2021" s="17">
        <f>IFERROR(INDEX(Factors!$C$59:$C$70,MATCH(AB2021,Factors!$B$59:$B$70,1),1),0)</f>
        <v>0</v>
      </c>
      <c r="AD2021" s="17">
        <f t="shared" si="200"/>
        <v>0</v>
      </c>
      <c r="AE2021" s="17">
        <f>IFERROR(INDEX(Factors!$B$6:$B$15,MATCH('INPUT - Census'!E2021,Factors!$C$6:$C$15,0),1),0)</f>
        <v>0</v>
      </c>
      <c r="AF2021" s="18">
        <f>IFERROR(INDEX(Factors!$B$16:$B$39,MATCH('INPUT - Census'!C2021,Factors!$C$16:$C$35,0),1),0)</f>
        <v>0</v>
      </c>
      <c r="AG2021" s="19">
        <f>IFERROR(INDEX(Factors!$B$40:$B$44,MATCH('INPUT - Census'!F2021,Factors!$C$40:$C$44,0),1),0)</f>
        <v>0</v>
      </c>
      <c r="AH2021" s="21" t="str">
        <f t="shared" si="202"/>
        <v/>
      </c>
      <c r="AI2021" s="1" t="str">
        <f>IFERROR(VLOOKUP(H2021,Factors!$C$45:$D$48,2,0),"")</f>
        <v/>
      </c>
      <c r="AJ2021" t="b">
        <f t="shared" si="201"/>
        <v>0</v>
      </c>
    </row>
    <row r="2022" spans="2:36" ht="14.4" x14ac:dyDescent="0.3">
      <c r="B2022" s="70"/>
      <c r="C2022" s="58"/>
      <c r="D2022" s="63"/>
      <c r="E2022" s="58"/>
      <c r="F2022" s="58"/>
      <c r="G2022" s="44"/>
      <c r="H2022" s="45"/>
      <c r="I2022" s="45"/>
      <c r="J2022" s="40" t="str">
        <f t="shared" si="197"/>
        <v/>
      </c>
      <c r="K2022" s="39" t="str">
        <f t="shared" si="199"/>
        <v/>
      </c>
      <c r="M2022" s="3"/>
      <c r="AB2022" s="17" t="str">
        <f t="shared" si="198"/>
        <v>-1</v>
      </c>
      <c r="AC2022" s="17">
        <f>IFERROR(INDEX(Factors!$C$59:$C$70,MATCH(AB2022,Factors!$B$59:$B$70,1),1),0)</f>
        <v>0</v>
      </c>
      <c r="AD2022" s="17">
        <f t="shared" si="200"/>
        <v>0</v>
      </c>
      <c r="AE2022" s="17">
        <f>IFERROR(INDEX(Factors!$B$6:$B$15,MATCH('INPUT - Census'!E2022,Factors!$C$6:$C$15,0),1),0)</f>
        <v>0</v>
      </c>
      <c r="AF2022" s="18">
        <f>IFERROR(INDEX(Factors!$B$16:$B$39,MATCH('INPUT - Census'!C2022,Factors!$C$16:$C$35,0),1),0)</f>
        <v>0</v>
      </c>
      <c r="AG2022" s="19">
        <f>IFERROR(INDEX(Factors!$B$40:$B$44,MATCH('INPUT - Census'!F2022,Factors!$C$40:$C$44,0),1),0)</f>
        <v>0</v>
      </c>
      <c r="AH2022" s="21" t="str">
        <f t="shared" si="202"/>
        <v/>
      </c>
      <c r="AI2022" s="1" t="str">
        <f>IFERROR(VLOOKUP(H2022,Factors!$C$45:$D$48,2,0),"")</f>
        <v/>
      </c>
      <c r="AJ2022" t="b">
        <f t="shared" si="201"/>
        <v>0</v>
      </c>
    </row>
    <row r="2023" spans="2:36" ht="14.4" x14ac:dyDescent="0.3">
      <c r="B2023" s="70"/>
      <c r="C2023" s="58"/>
      <c r="D2023" s="63"/>
      <c r="E2023" s="58"/>
      <c r="F2023" s="58"/>
      <c r="G2023" s="44"/>
      <c r="H2023" s="45"/>
      <c r="I2023" s="45"/>
      <c r="J2023" s="40" t="str">
        <f t="shared" si="197"/>
        <v/>
      </c>
      <c r="K2023" s="39" t="str">
        <f t="shared" si="199"/>
        <v/>
      </c>
      <c r="M2023" s="3"/>
      <c r="AB2023" s="17" t="str">
        <f t="shared" si="198"/>
        <v>-1</v>
      </c>
      <c r="AC2023" s="17">
        <f>IFERROR(INDEX(Factors!$C$59:$C$70,MATCH(AB2023,Factors!$B$59:$B$70,1),1),0)</f>
        <v>0</v>
      </c>
      <c r="AD2023" s="17">
        <f t="shared" si="200"/>
        <v>0</v>
      </c>
      <c r="AE2023" s="17">
        <f>IFERROR(INDEX(Factors!$B$6:$B$15,MATCH('INPUT - Census'!E2023,Factors!$C$6:$C$15,0),1),0)</f>
        <v>0</v>
      </c>
      <c r="AF2023" s="18">
        <f>IFERROR(INDEX(Factors!$B$16:$B$39,MATCH('INPUT - Census'!C2023,Factors!$C$16:$C$35,0),1),0)</f>
        <v>0</v>
      </c>
      <c r="AG2023" s="19">
        <f>IFERROR(INDEX(Factors!$B$40:$B$44,MATCH('INPUT - Census'!F2023,Factors!$C$40:$C$44,0),1),0)</f>
        <v>0</v>
      </c>
      <c r="AH2023" s="21" t="str">
        <f t="shared" si="202"/>
        <v/>
      </c>
      <c r="AI2023" s="1" t="str">
        <f>IFERROR(VLOOKUP(H2023,Factors!$C$45:$D$48,2,0),"")</f>
        <v/>
      </c>
      <c r="AJ2023" t="b">
        <f t="shared" si="201"/>
        <v>0</v>
      </c>
    </row>
    <row r="2024" spans="2:36" ht="14.4" x14ac:dyDescent="0.3">
      <c r="B2024" s="70"/>
      <c r="C2024" s="58"/>
      <c r="D2024" s="63"/>
      <c r="E2024" s="58"/>
      <c r="F2024" s="58"/>
      <c r="G2024" s="44"/>
      <c r="H2024" s="45"/>
      <c r="I2024" s="45"/>
      <c r="J2024" s="40" t="str">
        <f t="shared" si="197"/>
        <v/>
      </c>
      <c r="K2024" s="39" t="str">
        <f t="shared" si="199"/>
        <v/>
      </c>
      <c r="M2024" s="3"/>
      <c r="AB2024" s="17" t="str">
        <f t="shared" si="198"/>
        <v>-1</v>
      </c>
      <c r="AC2024" s="17">
        <f>IFERROR(INDEX(Factors!$C$59:$C$70,MATCH(AB2024,Factors!$B$59:$B$70,1),1),0)</f>
        <v>0</v>
      </c>
      <c r="AD2024" s="17">
        <f t="shared" si="200"/>
        <v>0</v>
      </c>
      <c r="AE2024" s="17">
        <f>IFERROR(INDEX(Factors!$B$6:$B$15,MATCH('INPUT - Census'!E2024,Factors!$C$6:$C$15,0),1),0)</f>
        <v>0</v>
      </c>
      <c r="AF2024" s="18">
        <f>IFERROR(INDEX(Factors!$B$16:$B$39,MATCH('INPUT - Census'!C2024,Factors!$C$16:$C$35,0),1),0)</f>
        <v>0</v>
      </c>
      <c r="AG2024" s="19">
        <f>IFERROR(INDEX(Factors!$B$40:$B$44,MATCH('INPUT - Census'!F2024,Factors!$C$40:$C$44,0),1),0)</f>
        <v>0</v>
      </c>
      <c r="AH2024" s="21" t="str">
        <f t="shared" si="202"/>
        <v/>
      </c>
      <c r="AI2024" s="1" t="str">
        <f>IFERROR(VLOOKUP(H2024,Factors!$C$45:$D$48,2,0),"")</f>
        <v/>
      </c>
      <c r="AJ2024" t="b">
        <f t="shared" si="201"/>
        <v>0</v>
      </c>
    </row>
    <row r="2025" spans="2:36" ht="14.4" x14ac:dyDescent="0.3">
      <c r="B2025" s="70"/>
      <c r="C2025" s="58"/>
      <c r="D2025" s="63"/>
      <c r="E2025" s="58"/>
      <c r="F2025" s="58"/>
      <c r="G2025" s="44"/>
      <c r="H2025" s="45"/>
      <c r="I2025" s="45"/>
      <c r="J2025" s="40" t="str">
        <f t="shared" si="197"/>
        <v/>
      </c>
      <c r="K2025" s="39" t="str">
        <f t="shared" si="199"/>
        <v/>
      </c>
      <c r="M2025" s="3"/>
      <c r="AB2025" s="17" t="str">
        <f t="shared" si="198"/>
        <v>-1</v>
      </c>
      <c r="AC2025" s="17">
        <f>IFERROR(INDEX(Factors!$C$59:$C$70,MATCH(AB2025,Factors!$B$59:$B$70,1),1),0)</f>
        <v>0</v>
      </c>
      <c r="AD2025" s="17">
        <f t="shared" si="200"/>
        <v>0</v>
      </c>
      <c r="AE2025" s="17">
        <f>IFERROR(INDEX(Factors!$B$6:$B$15,MATCH('INPUT - Census'!E2025,Factors!$C$6:$C$15,0),1),0)</f>
        <v>0</v>
      </c>
      <c r="AF2025" s="18">
        <f>IFERROR(INDEX(Factors!$B$16:$B$39,MATCH('INPUT - Census'!C2025,Factors!$C$16:$C$35,0),1),0)</f>
        <v>0</v>
      </c>
      <c r="AG2025" s="19">
        <f>IFERROR(INDEX(Factors!$B$40:$B$44,MATCH('INPUT - Census'!F2025,Factors!$C$40:$C$44,0),1),0)</f>
        <v>0</v>
      </c>
      <c r="AH2025" s="21" t="str">
        <f t="shared" si="202"/>
        <v/>
      </c>
      <c r="AI2025" s="1" t="str">
        <f>IFERROR(VLOOKUP(H2025,Factors!$C$45:$D$48,2,0),"")</f>
        <v/>
      </c>
      <c r="AJ2025" t="b">
        <f t="shared" si="201"/>
        <v>0</v>
      </c>
    </row>
    <row r="2026" spans="2:36" ht="14.4" x14ac:dyDescent="0.3">
      <c r="B2026" s="70"/>
      <c r="C2026" s="58"/>
      <c r="D2026" s="63"/>
      <c r="E2026" s="58"/>
      <c r="F2026" s="58"/>
      <c r="G2026" s="44"/>
      <c r="H2026" s="45"/>
      <c r="I2026" s="45"/>
      <c r="J2026" s="40" t="str">
        <f t="shared" si="197"/>
        <v/>
      </c>
      <c r="K2026" s="39" t="str">
        <f t="shared" si="199"/>
        <v/>
      </c>
      <c r="M2026" s="3"/>
      <c r="AB2026" s="17" t="str">
        <f t="shared" si="198"/>
        <v>-1</v>
      </c>
      <c r="AC2026" s="17">
        <f>IFERROR(INDEX(Factors!$C$59:$C$70,MATCH(AB2026,Factors!$B$59:$B$70,1),1),0)</f>
        <v>0</v>
      </c>
      <c r="AD2026" s="17">
        <f t="shared" si="200"/>
        <v>0</v>
      </c>
      <c r="AE2026" s="17">
        <f>IFERROR(INDEX(Factors!$B$6:$B$15,MATCH('INPUT - Census'!E2026,Factors!$C$6:$C$15,0),1),0)</f>
        <v>0</v>
      </c>
      <c r="AF2026" s="18">
        <f>IFERROR(INDEX(Factors!$B$16:$B$39,MATCH('INPUT - Census'!C2026,Factors!$C$16:$C$35,0),1),0)</f>
        <v>0</v>
      </c>
      <c r="AG2026" s="19">
        <f>IFERROR(INDEX(Factors!$B$40:$B$44,MATCH('INPUT - Census'!F2026,Factors!$C$40:$C$44,0),1),0)</f>
        <v>0</v>
      </c>
      <c r="AH2026" s="21" t="str">
        <f t="shared" si="202"/>
        <v/>
      </c>
      <c r="AI2026" s="1" t="str">
        <f>IFERROR(VLOOKUP(H2026,Factors!$C$45:$D$48,2,0),"")</f>
        <v/>
      </c>
      <c r="AJ2026" t="b">
        <f t="shared" si="201"/>
        <v>0</v>
      </c>
    </row>
    <row r="2027" spans="2:36" ht="14.4" x14ac:dyDescent="0.3">
      <c r="B2027" s="70"/>
      <c r="C2027" s="58"/>
      <c r="D2027" s="63"/>
      <c r="E2027" s="58"/>
      <c r="F2027" s="58"/>
      <c r="G2027" s="44"/>
      <c r="H2027" s="45"/>
      <c r="I2027" s="45"/>
      <c r="J2027" s="40" t="str">
        <f t="shared" si="197"/>
        <v/>
      </c>
      <c r="K2027" s="39" t="str">
        <f t="shared" si="199"/>
        <v/>
      </c>
      <c r="M2027" s="3"/>
      <c r="AB2027" s="17" t="str">
        <f t="shared" si="198"/>
        <v>-1</v>
      </c>
      <c r="AC2027" s="17">
        <f>IFERROR(INDEX(Factors!$C$59:$C$70,MATCH(AB2027,Factors!$B$59:$B$70,1),1),0)</f>
        <v>0</v>
      </c>
      <c r="AD2027" s="17">
        <f t="shared" si="200"/>
        <v>0</v>
      </c>
      <c r="AE2027" s="17">
        <f>IFERROR(INDEX(Factors!$B$6:$B$15,MATCH('INPUT - Census'!E2027,Factors!$C$6:$C$15,0),1),0)</f>
        <v>0</v>
      </c>
      <c r="AF2027" s="18">
        <f>IFERROR(INDEX(Factors!$B$16:$B$39,MATCH('INPUT - Census'!C2027,Factors!$C$16:$C$35,0),1),0)</f>
        <v>0</v>
      </c>
      <c r="AG2027" s="19">
        <f>IFERROR(INDEX(Factors!$B$40:$B$44,MATCH('INPUT - Census'!F2027,Factors!$C$40:$C$44,0),1),0)</f>
        <v>0</v>
      </c>
      <c r="AH2027" s="21" t="str">
        <f t="shared" si="202"/>
        <v/>
      </c>
      <c r="AI2027" s="1" t="str">
        <f>IFERROR(VLOOKUP(H2027,Factors!$C$45:$D$48,2,0),"")</f>
        <v/>
      </c>
      <c r="AJ2027" t="b">
        <f t="shared" si="201"/>
        <v>0</v>
      </c>
    </row>
    <row r="2028" spans="2:36" ht="14.4" x14ac:dyDescent="0.3">
      <c r="B2028" s="70"/>
      <c r="C2028" s="58"/>
      <c r="D2028" s="63"/>
      <c r="E2028" s="58"/>
      <c r="F2028" s="58"/>
      <c r="G2028" s="44"/>
      <c r="H2028" s="45"/>
      <c r="I2028" s="45"/>
      <c r="J2028" s="40" t="str">
        <f t="shared" si="197"/>
        <v/>
      </c>
      <c r="K2028" s="39" t="str">
        <f t="shared" si="199"/>
        <v/>
      </c>
      <c r="M2028" s="3"/>
      <c r="AB2028" s="17" t="str">
        <f t="shared" si="198"/>
        <v>-1</v>
      </c>
      <c r="AC2028" s="17">
        <f>IFERROR(INDEX(Factors!$C$59:$C$70,MATCH(AB2028,Factors!$B$59:$B$70,1),1),0)</f>
        <v>0</v>
      </c>
      <c r="AD2028" s="17">
        <f t="shared" si="200"/>
        <v>0</v>
      </c>
      <c r="AE2028" s="17">
        <f>IFERROR(INDEX(Factors!$B$6:$B$15,MATCH('INPUT - Census'!E2028,Factors!$C$6:$C$15,0),1),0)</f>
        <v>0</v>
      </c>
      <c r="AF2028" s="18">
        <f>IFERROR(INDEX(Factors!$B$16:$B$39,MATCH('INPUT - Census'!C2028,Factors!$C$16:$C$35,0),1),0)</f>
        <v>0</v>
      </c>
      <c r="AG2028" s="19">
        <f>IFERROR(INDEX(Factors!$B$40:$B$44,MATCH('INPUT - Census'!F2028,Factors!$C$40:$C$44,0),1),0)</f>
        <v>0</v>
      </c>
      <c r="AH2028" s="21" t="str">
        <f t="shared" si="202"/>
        <v/>
      </c>
      <c r="AI2028" s="1" t="str">
        <f>IFERROR(VLOOKUP(H2028,Factors!$C$45:$D$48,2,0),"")</f>
        <v/>
      </c>
      <c r="AJ2028" t="b">
        <f t="shared" si="201"/>
        <v>0</v>
      </c>
    </row>
    <row r="2029" spans="2:36" ht="14.4" x14ac:dyDescent="0.3">
      <c r="B2029" s="70"/>
      <c r="C2029" s="58"/>
      <c r="D2029" s="63"/>
      <c r="E2029" s="58"/>
      <c r="F2029" s="58"/>
      <c r="G2029" s="44"/>
      <c r="H2029" s="45"/>
      <c r="I2029" s="45"/>
      <c r="J2029" s="40" t="str">
        <f t="shared" si="197"/>
        <v/>
      </c>
      <c r="K2029" s="39" t="str">
        <f t="shared" si="199"/>
        <v/>
      </c>
      <c r="M2029" s="3"/>
      <c r="AB2029" s="17" t="str">
        <f t="shared" si="198"/>
        <v>-1</v>
      </c>
      <c r="AC2029" s="17">
        <f>IFERROR(INDEX(Factors!$C$59:$C$70,MATCH(AB2029,Factors!$B$59:$B$70,1),1),0)</f>
        <v>0</v>
      </c>
      <c r="AD2029" s="17">
        <f t="shared" si="200"/>
        <v>0</v>
      </c>
      <c r="AE2029" s="17">
        <f>IFERROR(INDEX(Factors!$B$6:$B$15,MATCH('INPUT - Census'!E2029,Factors!$C$6:$C$15,0),1),0)</f>
        <v>0</v>
      </c>
      <c r="AF2029" s="18">
        <f>IFERROR(INDEX(Factors!$B$16:$B$39,MATCH('INPUT - Census'!C2029,Factors!$C$16:$C$35,0),1),0)</f>
        <v>0</v>
      </c>
      <c r="AG2029" s="19">
        <f>IFERROR(INDEX(Factors!$B$40:$B$44,MATCH('INPUT - Census'!F2029,Factors!$C$40:$C$44,0),1),0)</f>
        <v>0</v>
      </c>
      <c r="AH2029" s="21" t="str">
        <f t="shared" si="202"/>
        <v/>
      </c>
      <c r="AI2029" s="1" t="str">
        <f>IFERROR(VLOOKUP(H2029,Factors!$C$45:$D$48,2,0),"")</f>
        <v/>
      </c>
      <c r="AJ2029" t="b">
        <f t="shared" si="201"/>
        <v>0</v>
      </c>
    </row>
    <row r="2030" spans="2:36" ht="14.4" x14ac:dyDescent="0.3">
      <c r="B2030" s="70"/>
      <c r="C2030" s="58"/>
      <c r="D2030" s="63"/>
      <c r="E2030" s="58"/>
      <c r="F2030" s="58"/>
      <c r="G2030" s="44"/>
      <c r="H2030" s="45"/>
      <c r="I2030" s="45"/>
      <c r="J2030" s="40" t="str">
        <f t="shared" si="197"/>
        <v/>
      </c>
      <c r="K2030" s="39" t="str">
        <f t="shared" si="199"/>
        <v/>
      </c>
      <c r="M2030" s="3"/>
      <c r="AB2030" s="17" t="str">
        <f t="shared" si="198"/>
        <v>-1</v>
      </c>
      <c r="AC2030" s="17">
        <f>IFERROR(INDEX(Factors!$C$59:$C$70,MATCH(AB2030,Factors!$B$59:$B$70,1),1),0)</f>
        <v>0</v>
      </c>
      <c r="AD2030" s="17">
        <f t="shared" si="200"/>
        <v>0</v>
      </c>
      <c r="AE2030" s="17">
        <f>IFERROR(INDEX(Factors!$B$6:$B$15,MATCH('INPUT - Census'!E2030,Factors!$C$6:$C$15,0),1),0)</f>
        <v>0</v>
      </c>
      <c r="AF2030" s="18">
        <f>IFERROR(INDEX(Factors!$B$16:$B$39,MATCH('INPUT - Census'!C2030,Factors!$C$16:$C$35,0),1),0)</f>
        <v>0</v>
      </c>
      <c r="AG2030" s="19">
        <f>IFERROR(INDEX(Factors!$B$40:$B$44,MATCH('INPUT - Census'!F2030,Factors!$C$40:$C$44,0),1),0)</f>
        <v>0</v>
      </c>
      <c r="AH2030" s="21" t="str">
        <f t="shared" si="202"/>
        <v/>
      </c>
      <c r="AI2030" s="1" t="str">
        <f>IFERROR(VLOOKUP(H2030,Factors!$C$45:$D$48,2,0),"")</f>
        <v/>
      </c>
      <c r="AJ2030" t="b">
        <f t="shared" si="201"/>
        <v>0</v>
      </c>
    </row>
    <row r="2031" spans="2:36" ht="14.4" x14ac:dyDescent="0.3">
      <c r="B2031" s="70"/>
      <c r="C2031" s="58"/>
      <c r="D2031" s="63"/>
      <c r="E2031" s="58"/>
      <c r="F2031" s="58"/>
      <c r="G2031" s="44"/>
      <c r="H2031" s="45"/>
      <c r="I2031" s="45"/>
      <c r="J2031" s="40" t="str">
        <f t="shared" si="197"/>
        <v/>
      </c>
      <c r="K2031" s="39" t="str">
        <f t="shared" si="199"/>
        <v/>
      </c>
      <c r="M2031" s="3"/>
      <c r="AB2031" s="17" t="str">
        <f t="shared" si="198"/>
        <v>-1</v>
      </c>
      <c r="AC2031" s="17">
        <f>IFERROR(INDEX(Factors!$C$59:$C$70,MATCH(AB2031,Factors!$B$59:$B$70,1),1),0)</f>
        <v>0</v>
      </c>
      <c r="AD2031" s="17">
        <f t="shared" si="200"/>
        <v>0</v>
      </c>
      <c r="AE2031" s="17">
        <f>IFERROR(INDEX(Factors!$B$6:$B$15,MATCH('INPUT - Census'!E2031,Factors!$C$6:$C$15,0),1),0)</f>
        <v>0</v>
      </c>
      <c r="AF2031" s="18">
        <f>IFERROR(INDEX(Factors!$B$16:$B$39,MATCH('INPUT - Census'!C2031,Factors!$C$16:$C$35,0),1),0)</f>
        <v>0</v>
      </c>
      <c r="AG2031" s="19">
        <f>IFERROR(INDEX(Factors!$B$40:$B$44,MATCH('INPUT - Census'!F2031,Factors!$C$40:$C$44,0),1),0)</f>
        <v>0</v>
      </c>
      <c r="AH2031" s="21" t="str">
        <f t="shared" si="202"/>
        <v/>
      </c>
      <c r="AI2031" s="1" t="str">
        <f>IFERROR(VLOOKUP(H2031,Factors!$C$45:$D$48,2,0),"")</f>
        <v/>
      </c>
      <c r="AJ2031" t="b">
        <f t="shared" si="201"/>
        <v>0</v>
      </c>
    </row>
    <row r="2032" spans="2:36" ht="14.4" x14ac:dyDescent="0.3">
      <c r="B2032" s="70"/>
      <c r="C2032" s="58"/>
      <c r="D2032" s="63"/>
      <c r="E2032" s="58"/>
      <c r="F2032" s="58"/>
      <c r="G2032" s="44"/>
      <c r="H2032" s="45"/>
      <c r="I2032" s="45"/>
      <c r="J2032" s="40" t="str">
        <f t="shared" si="197"/>
        <v/>
      </c>
      <c r="K2032" s="39" t="str">
        <f t="shared" si="199"/>
        <v/>
      </c>
      <c r="M2032" s="3"/>
      <c r="AB2032" s="17" t="str">
        <f t="shared" si="198"/>
        <v>-1</v>
      </c>
      <c r="AC2032" s="17">
        <f>IFERROR(INDEX(Factors!$C$59:$C$70,MATCH(AB2032,Factors!$B$59:$B$70,1),1),0)</f>
        <v>0</v>
      </c>
      <c r="AD2032" s="17">
        <f t="shared" si="200"/>
        <v>0</v>
      </c>
      <c r="AE2032" s="17">
        <f>IFERROR(INDEX(Factors!$B$6:$B$15,MATCH('INPUT - Census'!E2032,Factors!$C$6:$C$15,0),1),0)</f>
        <v>0</v>
      </c>
      <c r="AF2032" s="18">
        <f>IFERROR(INDEX(Factors!$B$16:$B$39,MATCH('INPUT - Census'!C2032,Factors!$C$16:$C$35,0),1),0)</f>
        <v>0</v>
      </c>
      <c r="AG2032" s="19">
        <f>IFERROR(INDEX(Factors!$B$40:$B$44,MATCH('INPUT - Census'!F2032,Factors!$C$40:$C$44,0),1),0)</f>
        <v>0</v>
      </c>
      <c r="AH2032" s="21" t="str">
        <f t="shared" si="202"/>
        <v/>
      </c>
      <c r="AI2032" s="1" t="str">
        <f>IFERROR(VLOOKUP(H2032,Factors!$C$45:$D$48,2,0),"")</f>
        <v/>
      </c>
      <c r="AJ2032" t="b">
        <f t="shared" si="201"/>
        <v>0</v>
      </c>
    </row>
    <row r="2033" spans="2:36" ht="14.4" x14ac:dyDescent="0.3">
      <c r="B2033" s="70"/>
      <c r="C2033" s="58"/>
      <c r="D2033" s="63"/>
      <c r="E2033" s="58"/>
      <c r="F2033" s="58"/>
      <c r="G2033" s="44"/>
      <c r="H2033" s="45"/>
      <c r="I2033" s="45"/>
      <c r="J2033" s="40" t="str">
        <f t="shared" si="197"/>
        <v/>
      </c>
      <c r="K2033" s="39" t="str">
        <f t="shared" si="199"/>
        <v/>
      </c>
      <c r="M2033" s="3"/>
      <c r="AB2033" s="17" t="str">
        <f t="shared" si="198"/>
        <v>-1</v>
      </c>
      <c r="AC2033" s="17">
        <f>IFERROR(INDEX(Factors!$C$59:$C$70,MATCH(AB2033,Factors!$B$59:$B$70,1),1),0)</f>
        <v>0</v>
      </c>
      <c r="AD2033" s="17">
        <f t="shared" si="200"/>
        <v>0</v>
      </c>
      <c r="AE2033" s="17">
        <f>IFERROR(INDEX(Factors!$B$6:$B$15,MATCH('INPUT - Census'!E2033,Factors!$C$6:$C$15,0),1),0)</f>
        <v>0</v>
      </c>
      <c r="AF2033" s="18">
        <f>IFERROR(INDEX(Factors!$B$16:$B$39,MATCH('INPUT - Census'!C2033,Factors!$C$16:$C$35,0),1),0)</f>
        <v>0</v>
      </c>
      <c r="AG2033" s="19">
        <f>IFERROR(INDEX(Factors!$B$40:$B$44,MATCH('INPUT - Census'!F2033,Factors!$C$40:$C$44,0),1),0)</f>
        <v>0</v>
      </c>
      <c r="AH2033" s="21" t="str">
        <f t="shared" si="202"/>
        <v/>
      </c>
      <c r="AI2033" s="1" t="str">
        <f>IFERROR(VLOOKUP(H2033,Factors!$C$45:$D$48,2,0),"")</f>
        <v/>
      </c>
      <c r="AJ2033" t="b">
        <f t="shared" si="201"/>
        <v>0</v>
      </c>
    </row>
    <row r="2034" spans="2:36" ht="14.4" x14ac:dyDescent="0.3">
      <c r="B2034" s="70"/>
      <c r="C2034" s="58"/>
      <c r="D2034" s="63"/>
      <c r="E2034" s="58"/>
      <c r="F2034" s="58"/>
      <c r="G2034" s="44"/>
      <c r="H2034" s="45"/>
      <c r="I2034" s="45"/>
      <c r="J2034" s="40" t="str">
        <f t="shared" si="197"/>
        <v/>
      </c>
      <c r="K2034" s="39" t="str">
        <f t="shared" si="199"/>
        <v/>
      </c>
      <c r="M2034" s="3"/>
      <c r="AB2034" s="17" t="str">
        <f t="shared" si="198"/>
        <v>-1</v>
      </c>
      <c r="AC2034" s="17">
        <f>IFERROR(INDEX(Factors!$C$59:$C$70,MATCH(AB2034,Factors!$B$59:$B$70,1),1),0)</f>
        <v>0</v>
      </c>
      <c r="AD2034" s="17">
        <f t="shared" si="200"/>
        <v>0</v>
      </c>
      <c r="AE2034" s="17">
        <f>IFERROR(INDEX(Factors!$B$6:$B$15,MATCH('INPUT - Census'!E2034,Factors!$C$6:$C$15,0),1),0)</f>
        <v>0</v>
      </c>
      <c r="AF2034" s="18">
        <f>IFERROR(INDEX(Factors!$B$16:$B$39,MATCH('INPUT - Census'!C2034,Factors!$C$16:$C$35,0),1),0)</f>
        <v>0</v>
      </c>
      <c r="AG2034" s="19">
        <f>IFERROR(INDEX(Factors!$B$40:$B$44,MATCH('INPUT - Census'!F2034,Factors!$C$40:$C$44,0),1),0)</f>
        <v>0</v>
      </c>
      <c r="AH2034" s="21" t="str">
        <f t="shared" si="202"/>
        <v/>
      </c>
      <c r="AI2034" s="1" t="str">
        <f>IFERROR(VLOOKUP(H2034,Factors!$C$45:$D$48,2,0),"")</f>
        <v/>
      </c>
      <c r="AJ2034" t="b">
        <f t="shared" si="201"/>
        <v>0</v>
      </c>
    </row>
    <row r="2035" spans="2:36" ht="14.4" x14ac:dyDescent="0.3">
      <c r="B2035" s="70"/>
      <c r="C2035" s="58"/>
      <c r="D2035" s="63"/>
      <c r="E2035" s="58"/>
      <c r="F2035" s="58"/>
      <c r="G2035" s="44"/>
      <c r="H2035" s="45"/>
      <c r="I2035" s="45"/>
      <c r="J2035" s="40" t="str">
        <f t="shared" si="197"/>
        <v/>
      </c>
      <c r="K2035" s="39" t="str">
        <f t="shared" si="199"/>
        <v/>
      </c>
      <c r="M2035" s="3"/>
      <c r="AB2035" s="17" t="str">
        <f t="shared" si="198"/>
        <v>-1</v>
      </c>
      <c r="AC2035" s="17">
        <f>IFERROR(INDEX(Factors!$C$59:$C$70,MATCH(AB2035,Factors!$B$59:$B$70,1),1),0)</f>
        <v>0</v>
      </c>
      <c r="AD2035" s="17">
        <f t="shared" si="200"/>
        <v>0</v>
      </c>
      <c r="AE2035" s="17">
        <f>IFERROR(INDEX(Factors!$B$6:$B$15,MATCH('INPUT - Census'!E2035,Factors!$C$6:$C$15,0),1),0)</f>
        <v>0</v>
      </c>
      <c r="AF2035" s="18">
        <f>IFERROR(INDEX(Factors!$B$16:$B$39,MATCH('INPUT - Census'!C2035,Factors!$C$16:$C$35,0),1),0)</f>
        <v>0</v>
      </c>
      <c r="AG2035" s="19">
        <f>IFERROR(INDEX(Factors!$B$40:$B$44,MATCH('INPUT - Census'!F2035,Factors!$C$40:$C$44,0),1),0)</f>
        <v>0</v>
      </c>
      <c r="AH2035" s="21" t="str">
        <f t="shared" si="202"/>
        <v/>
      </c>
      <c r="AI2035" s="1" t="str">
        <f>IFERROR(VLOOKUP(H2035,Factors!$C$45:$D$48,2,0),"")</f>
        <v/>
      </c>
      <c r="AJ2035" t="b">
        <f t="shared" si="201"/>
        <v>0</v>
      </c>
    </row>
    <row r="2036" spans="2:36" ht="14.4" x14ac:dyDescent="0.3">
      <c r="B2036" s="70"/>
      <c r="C2036" s="58"/>
      <c r="D2036" s="63"/>
      <c r="E2036" s="58"/>
      <c r="F2036" s="58"/>
      <c r="G2036" s="44"/>
      <c r="H2036" s="45"/>
      <c r="I2036" s="45"/>
      <c r="J2036" s="40" t="str">
        <f t="shared" si="197"/>
        <v/>
      </c>
      <c r="K2036" s="39" t="str">
        <f t="shared" si="199"/>
        <v/>
      </c>
      <c r="M2036" s="3"/>
      <c r="AB2036" s="17" t="str">
        <f t="shared" si="198"/>
        <v>-1</v>
      </c>
      <c r="AC2036" s="17">
        <f>IFERROR(INDEX(Factors!$C$59:$C$70,MATCH(AB2036,Factors!$B$59:$B$70,1),1),0)</f>
        <v>0</v>
      </c>
      <c r="AD2036" s="17">
        <f t="shared" si="200"/>
        <v>0</v>
      </c>
      <c r="AE2036" s="17">
        <f>IFERROR(INDEX(Factors!$B$6:$B$15,MATCH('INPUT - Census'!E2036,Factors!$C$6:$C$15,0),1),0)</f>
        <v>0</v>
      </c>
      <c r="AF2036" s="18">
        <f>IFERROR(INDEX(Factors!$B$16:$B$39,MATCH('INPUT - Census'!C2036,Factors!$C$16:$C$35,0),1),0)</f>
        <v>0</v>
      </c>
      <c r="AG2036" s="19">
        <f>IFERROR(INDEX(Factors!$B$40:$B$44,MATCH('INPUT - Census'!F2036,Factors!$C$40:$C$44,0),1),0)</f>
        <v>0</v>
      </c>
      <c r="AH2036" s="21" t="str">
        <f t="shared" si="202"/>
        <v/>
      </c>
      <c r="AI2036" s="1" t="str">
        <f>IFERROR(VLOOKUP(H2036,Factors!$C$45:$D$48,2,0),"")</f>
        <v/>
      </c>
      <c r="AJ2036" t="b">
        <f t="shared" si="201"/>
        <v>0</v>
      </c>
    </row>
    <row r="2037" spans="2:36" ht="14.4" x14ac:dyDescent="0.3">
      <c r="B2037" s="70"/>
      <c r="C2037" s="58"/>
      <c r="D2037" s="63"/>
      <c r="E2037" s="58"/>
      <c r="F2037" s="58"/>
      <c r="G2037" s="44"/>
      <c r="H2037" s="45"/>
      <c r="I2037" s="45"/>
      <c r="J2037" s="40" t="str">
        <f t="shared" si="197"/>
        <v/>
      </c>
      <c r="K2037" s="39" t="str">
        <f t="shared" si="199"/>
        <v/>
      </c>
      <c r="M2037" s="3"/>
      <c r="AB2037" s="17" t="str">
        <f t="shared" si="198"/>
        <v>-1</v>
      </c>
      <c r="AC2037" s="17">
        <f>IFERROR(INDEX(Factors!$C$59:$C$70,MATCH(AB2037,Factors!$B$59:$B$70,1),1),0)</f>
        <v>0</v>
      </c>
      <c r="AD2037" s="17">
        <f t="shared" si="200"/>
        <v>0</v>
      </c>
      <c r="AE2037" s="17">
        <f>IFERROR(INDEX(Factors!$B$6:$B$15,MATCH('INPUT - Census'!E2037,Factors!$C$6:$C$15,0),1),0)</f>
        <v>0</v>
      </c>
      <c r="AF2037" s="18">
        <f>IFERROR(INDEX(Factors!$B$16:$B$39,MATCH('INPUT - Census'!C2037,Factors!$C$16:$C$35,0),1),0)</f>
        <v>0</v>
      </c>
      <c r="AG2037" s="19">
        <f>IFERROR(INDEX(Factors!$B$40:$B$44,MATCH('INPUT - Census'!F2037,Factors!$C$40:$C$44,0),1),0)</f>
        <v>0</v>
      </c>
      <c r="AH2037" s="21" t="str">
        <f t="shared" si="202"/>
        <v/>
      </c>
      <c r="AI2037" s="1" t="str">
        <f>IFERROR(VLOOKUP(H2037,Factors!$C$45:$D$48,2,0),"")</f>
        <v/>
      </c>
      <c r="AJ2037" t="b">
        <f t="shared" si="201"/>
        <v>0</v>
      </c>
    </row>
    <row r="2038" spans="2:36" ht="14.4" x14ac:dyDescent="0.3">
      <c r="B2038" s="70"/>
      <c r="C2038" s="58"/>
      <c r="D2038" s="63"/>
      <c r="E2038" s="58"/>
      <c r="F2038" s="58"/>
      <c r="G2038" s="44"/>
      <c r="H2038" s="45"/>
      <c r="I2038" s="45"/>
      <c r="J2038" s="40" t="str">
        <f t="shared" si="197"/>
        <v/>
      </c>
      <c r="K2038" s="39" t="str">
        <f t="shared" si="199"/>
        <v/>
      </c>
      <c r="M2038" s="3"/>
      <c r="AB2038" s="17" t="str">
        <f t="shared" si="198"/>
        <v>-1</v>
      </c>
      <c r="AC2038" s="17">
        <f>IFERROR(INDEX(Factors!$C$59:$C$70,MATCH(AB2038,Factors!$B$59:$B$70,1),1),0)</f>
        <v>0</v>
      </c>
      <c r="AD2038" s="17">
        <f t="shared" si="200"/>
        <v>0</v>
      </c>
      <c r="AE2038" s="17">
        <f>IFERROR(INDEX(Factors!$B$6:$B$15,MATCH('INPUT - Census'!E2038,Factors!$C$6:$C$15,0),1),0)</f>
        <v>0</v>
      </c>
      <c r="AF2038" s="18">
        <f>IFERROR(INDEX(Factors!$B$16:$B$39,MATCH('INPUT - Census'!C2038,Factors!$C$16:$C$35,0),1),0)</f>
        <v>0</v>
      </c>
      <c r="AG2038" s="19">
        <f>IFERROR(INDEX(Factors!$B$40:$B$44,MATCH('INPUT - Census'!F2038,Factors!$C$40:$C$44,0),1),0)</f>
        <v>0</v>
      </c>
      <c r="AH2038" s="21" t="str">
        <f t="shared" si="202"/>
        <v/>
      </c>
      <c r="AI2038" s="1" t="str">
        <f>IFERROR(VLOOKUP(H2038,Factors!$C$45:$D$48,2,0),"")</f>
        <v/>
      </c>
      <c r="AJ2038" t="b">
        <f t="shared" si="201"/>
        <v>0</v>
      </c>
    </row>
    <row r="2039" spans="2:36" ht="14.4" x14ac:dyDescent="0.3">
      <c r="B2039" s="70"/>
      <c r="C2039" s="58"/>
      <c r="D2039" s="63"/>
      <c r="E2039" s="58"/>
      <c r="F2039" s="58"/>
      <c r="G2039" s="44"/>
      <c r="H2039" s="45"/>
      <c r="I2039" s="45"/>
      <c r="J2039" s="40" t="str">
        <f t="shared" si="197"/>
        <v/>
      </c>
      <c r="K2039" s="39" t="str">
        <f t="shared" si="199"/>
        <v/>
      </c>
      <c r="M2039" s="3"/>
      <c r="AB2039" s="17" t="str">
        <f t="shared" si="198"/>
        <v>-1</v>
      </c>
      <c r="AC2039" s="17">
        <f>IFERROR(INDEX(Factors!$C$59:$C$70,MATCH(AB2039,Factors!$B$59:$B$70,1),1),0)</f>
        <v>0</v>
      </c>
      <c r="AD2039" s="17">
        <f t="shared" si="200"/>
        <v>0</v>
      </c>
      <c r="AE2039" s="17">
        <f>IFERROR(INDEX(Factors!$B$6:$B$15,MATCH('INPUT - Census'!E2039,Factors!$C$6:$C$15,0),1),0)</f>
        <v>0</v>
      </c>
      <c r="AF2039" s="18">
        <f>IFERROR(INDEX(Factors!$B$16:$B$39,MATCH('INPUT - Census'!C2039,Factors!$C$16:$C$35,0),1),0)</f>
        <v>0</v>
      </c>
      <c r="AG2039" s="19">
        <f>IFERROR(INDEX(Factors!$B$40:$B$44,MATCH('INPUT - Census'!F2039,Factors!$C$40:$C$44,0),1),0)</f>
        <v>0</v>
      </c>
      <c r="AH2039" s="21" t="str">
        <f t="shared" si="202"/>
        <v/>
      </c>
      <c r="AI2039" s="1" t="str">
        <f>IFERROR(VLOOKUP(H2039,Factors!$C$45:$D$48,2,0),"")</f>
        <v/>
      </c>
      <c r="AJ2039" t="b">
        <f t="shared" si="201"/>
        <v>0</v>
      </c>
    </row>
    <row r="2040" spans="2:36" ht="14.4" x14ac:dyDescent="0.3">
      <c r="B2040" s="70"/>
      <c r="C2040" s="58"/>
      <c r="D2040" s="63"/>
      <c r="E2040" s="58"/>
      <c r="F2040" s="58"/>
      <c r="G2040" s="44"/>
      <c r="H2040" s="45"/>
      <c r="I2040" s="45"/>
      <c r="J2040" s="40" t="str">
        <f t="shared" si="197"/>
        <v/>
      </c>
      <c r="K2040" s="39" t="str">
        <f t="shared" si="199"/>
        <v/>
      </c>
      <c r="M2040" s="3"/>
      <c r="AB2040" s="17" t="str">
        <f t="shared" si="198"/>
        <v>-1</v>
      </c>
      <c r="AC2040" s="17">
        <f>IFERROR(INDEX(Factors!$C$59:$C$70,MATCH(AB2040,Factors!$B$59:$B$70,1),1),0)</f>
        <v>0</v>
      </c>
      <c r="AD2040" s="17">
        <f t="shared" si="200"/>
        <v>0</v>
      </c>
      <c r="AE2040" s="17">
        <f>IFERROR(INDEX(Factors!$B$6:$B$15,MATCH('INPUT - Census'!E2040,Factors!$C$6:$C$15,0),1),0)</f>
        <v>0</v>
      </c>
      <c r="AF2040" s="18">
        <f>IFERROR(INDEX(Factors!$B$16:$B$39,MATCH('INPUT - Census'!C2040,Factors!$C$16:$C$35,0),1),0)</f>
        <v>0</v>
      </c>
      <c r="AG2040" s="19">
        <f>IFERROR(INDEX(Factors!$B$40:$B$44,MATCH('INPUT - Census'!F2040,Factors!$C$40:$C$44,0),1),0)</f>
        <v>0</v>
      </c>
      <c r="AH2040" s="21" t="str">
        <f t="shared" si="202"/>
        <v/>
      </c>
      <c r="AI2040" s="1" t="str">
        <f>IFERROR(VLOOKUP(H2040,Factors!$C$45:$D$48,2,0),"")</f>
        <v/>
      </c>
      <c r="AJ2040" t="b">
        <f t="shared" si="201"/>
        <v>0</v>
      </c>
    </row>
    <row r="2041" spans="2:36" ht="14.4" x14ac:dyDescent="0.3">
      <c r="B2041" s="70"/>
      <c r="C2041" s="58"/>
      <c r="D2041" s="63"/>
      <c r="E2041" s="58"/>
      <c r="F2041" s="58"/>
      <c r="G2041" s="44"/>
      <c r="H2041" s="45"/>
      <c r="I2041" s="45"/>
      <c r="J2041" s="40" t="str">
        <f t="shared" si="197"/>
        <v/>
      </c>
      <c r="K2041" s="39" t="str">
        <f t="shared" si="199"/>
        <v/>
      </c>
      <c r="M2041" s="3"/>
      <c r="AB2041" s="17" t="str">
        <f t="shared" si="198"/>
        <v>-1</v>
      </c>
      <c r="AC2041" s="17">
        <f>IFERROR(INDEX(Factors!$C$59:$C$70,MATCH(AB2041,Factors!$B$59:$B$70,1),1),0)</f>
        <v>0</v>
      </c>
      <c r="AD2041" s="17">
        <f t="shared" si="200"/>
        <v>0</v>
      </c>
      <c r="AE2041" s="17">
        <f>IFERROR(INDEX(Factors!$B$6:$B$15,MATCH('INPUT - Census'!E2041,Factors!$C$6:$C$15,0),1),0)</f>
        <v>0</v>
      </c>
      <c r="AF2041" s="18">
        <f>IFERROR(INDEX(Factors!$B$16:$B$39,MATCH('INPUT - Census'!C2041,Factors!$C$16:$C$35,0),1),0)</f>
        <v>0</v>
      </c>
      <c r="AG2041" s="19">
        <f>IFERROR(INDEX(Factors!$B$40:$B$44,MATCH('INPUT - Census'!F2041,Factors!$C$40:$C$44,0),1),0)</f>
        <v>0</v>
      </c>
      <c r="AH2041" s="21" t="str">
        <f t="shared" si="202"/>
        <v/>
      </c>
      <c r="AI2041" s="1" t="str">
        <f>IFERROR(VLOOKUP(H2041,Factors!$C$45:$D$48,2,0),"")</f>
        <v/>
      </c>
      <c r="AJ2041" t="b">
        <f t="shared" si="201"/>
        <v>0</v>
      </c>
    </row>
    <row r="2042" spans="2:36" ht="14.4" x14ac:dyDescent="0.3">
      <c r="B2042" s="70"/>
      <c r="C2042" s="58"/>
      <c r="D2042" s="63"/>
      <c r="E2042" s="58"/>
      <c r="F2042" s="58"/>
      <c r="G2042" s="44"/>
      <c r="H2042" s="45"/>
      <c r="I2042" s="45"/>
      <c r="J2042" s="40" t="str">
        <f t="shared" si="197"/>
        <v/>
      </c>
      <c r="K2042" s="39" t="str">
        <f t="shared" si="199"/>
        <v/>
      </c>
      <c r="M2042" s="3"/>
      <c r="AB2042" s="17" t="str">
        <f t="shared" si="198"/>
        <v>-1</v>
      </c>
      <c r="AC2042" s="17">
        <f>IFERROR(INDEX(Factors!$C$59:$C$70,MATCH(AB2042,Factors!$B$59:$B$70,1),1),0)</f>
        <v>0</v>
      </c>
      <c r="AD2042" s="17">
        <f t="shared" si="200"/>
        <v>0</v>
      </c>
      <c r="AE2042" s="17">
        <f>IFERROR(INDEX(Factors!$B$6:$B$15,MATCH('INPUT - Census'!E2042,Factors!$C$6:$C$15,0),1),0)</f>
        <v>0</v>
      </c>
      <c r="AF2042" s="18">
        <f>IFERROR(INDEX(Factors!$B$16:$B$39,MATCH('INPUT - Census'!C2042,Factors!$C$16:$C$35,0),1),0)</f>
        <v>0</v>
      </c>
      <c r="AG2042" s="19">
        <f>IFERROR(INDEX(Factors!$B$40:$B$44,MATCH('INPUT - Census'!F2042,Factors!$C$40:$C$44,0),1),0)</f>
        <v>0</v>
      </c>
      <c r="AH2042" s="21" t="str">
        <f t="shared" si="202"/>
        <v/>
      </c>
      <c r="AI2042" s="1" t="str">
        <f>IFERROR(VLOOKUP(H2042,Factors!$C$45:$D$48,2,0),"")</f>
        <v/>
      </c>
      <c r="AJ2042" t="b">
        <f t="shared" si="201"/>
        <v>0</v>
      </c>
    </row>
    <row r="2043" spans="2:36" ht="14.4" x14ac:dyDescent="0.3">
      <c r="B2043" s="70"/>
      <c r="C2043" s="58"/>
      <c r="D2043" s="63"/>
      <c r="E2043" s="58"/>
      <c r="F2043" s="58"/>
      <c r="G2043" s="44"/>
      <c r="H2043" s="45"/>
      <c r="I2043" s="45"/>
      <c r="J2043" s="40" t="str">
        <f t="shared" si="197"/>
        <v/>
      </c>
      <c r="K2043" s="39" t="str">
        <f t="shared" si="199"/>
        <v/>
      </c>
      <c r="M2043" s="3"/>
      <c r="AB2043" s="17" t="str">
        <f t="shared" si="198"/>
        <v>-1</v>
      </c>
      <c r="AC2043" s="17">
        <f>IFERROR(INDEX(Factors!$C$59:$C$70,MATCH(AB2043,Factors!$B$59:$B$70,1),1),0)</f>
        <v>0</v>
      </c>
      <c r="AD2043" s="17">
        <f t="shared" si="200"/>
        <v>0</v>
      </c>
      <c r="AE2043" s="17">
        <f>IFERROR(INDEX(Factors!$B$6:$B$15,MATCH('INPUT - Census'!E2043,Factors!$C$6:$C$15,0),1),0)</f>
        <v>0</v>
      </c>
      <c r="AF2043" s="18">
        <f>IFERROR(INDEX(Factors!$B$16:$B$39,MATCH('INPUT - Census'!C2043,Factors!$C$16:$C$35,0),1),0)</f>
        <v>0</v>
      </c>
      <c r="AG2043" s="19">
        <f>IFERROR(INDEX(Factors!$B$40:$B$44,MATCH('INPUT - Census'!F2043,Factors!$C$40:$C$44,0),1),0)</f>
        <v>0</v>
      </c>
      <c r="AH2043" s="21" t="str">
        <f t="shared" si="202"/>
        <v/>
      </c>
      <c r="AI2043" s="1" t="str">
        <f>IFERROR(VLOOKUP(H2043,Factors!$C$45:$D$48,2,0),"")</f>
        <v/>
      </c>
      <c r="AJ2043" t="b">
        <f t="shared" si="201"/>
        <v>0</v>
      </c>
    </row>
    <row r="2044" spans="2:36" ht="14.4" x14ac:dyDescent="0.3">
      <c r="B2044" s="70"/>
      <c r="C2044" s="58"/>
      <c r="D2044" s="63"/>
      <c r="E2044" s="58"/>
      <c r="F2044" s="58"/>
      <c r="G2044" s="44"/>
      <c r="H2044" s="45"/>
      <c r="I2044" s="45"/>
      <c r="J2044" s="40" t="str">
        <f t="shared" si="197"/>
        <v/>
      </c>
      <c r="K2044" s="39" t="str">
        <f t="shared" si="199"/>
        <v/>
      </c>
      <c r="M2044" s="3"/>
      <c r="AB2044" s="17" t="str">
        <f t="shared" si="198"/>
        <v>-1</v>
      </c>
      <c r="AC2044" s="17">
        <f>IFERROR(INDEX(Factors!$C$59:$C$70,MATCH(AB2044,Factors!$B$59:$B$70,1),1),0)</f>
        <v>0</v>
      </c>
      <c r="AD2044" s="17">
        <f t="shared" si="200"/>
        <v>0</v>
      </c>
      <c r="AE2044" s="17">
        <f>IFERROR(INDEX(Factors!$B$6:$B$15,MATCH('INPUT - Census'!E2044,Factors!$C$6:$C$15,0),1),0)</f>
        <v>0</v>
      </c>
      <c r="AF2044" s="18">
        <f>IFERROR(INDEX(Factors!$B$16:$B$39,MATCH('INPUT - Census'!C2044,Factors!$C$16:$C$35,0),1),0)</f>
        <v>0</v>
      </c>
      <c r="AG2044" s="19">
        <f>IFERROR(INDEX(Factors!$B$40:$B$44,MATCH('INPUT - Census'!F2044,Factors!$C$40:$C$44,0),1),0)</f>
        <v>0</v>
      </c>
      <c r="AH2044" s="21" t="str">
        <f t="shared" si="202"/>
        <v/>
      </c>
      <c r="AI2044" s="1" t="str">
        <f>IFERROR(VLOOKUP(H2044,Factors!$C$45:$D$48,2,0),"")</f>
        <v/>
      </c>
      <c r="AJ2044" t="b">
        <f t="shared" si="201"/>
        <v>0</v>
      </c>
    </row>
    <row r="2045" spans="2:36" ht="14.4" x14ac:dyDescent="0.3">
      <c r="B2045" s="70"/>
      <c r="C2045" s="58"/>
      <c r="D2045" s="63"/>
      <c r="E2045" s="58"/>
      <c r="F2045" s="58"/>
      <c r="G2045" s="44"/>
      <c r="H2045" s="45"/>
      <c r="I2045" s="45"/>
      <c r="J2045" s="40" t="str">
        <f t="shared" si="197"/>
        <v/>
      </c>
      <c r="K2045" s="39" t="str">
        <f t="shared" si="199"/>
        <v/>
      </c>
      <c r="M2045" s="3"/>
      <c r="AB2045" s="17" t="str">
        <f t="shared" si="198"/>
        <v>-1</v>
      </c>
      <c r="AC2045" s="17">
        <f>IFERROR(INDEX(Factors!$C$59:$C$70,MATCH(AB2045,Factors!$B$59:$B$70,1),1),0)</f>
        <v>0</v>
      </c>
      <c r="AD2045" s="17">
        <f t="shared" si="200"/>
        <v>0</v>
      </c>
      <c r="AE2045" s="17">
        <f>IFERROR(INDEX(Factors!$B$6:$B$15,MATCH('INPUT - Census'!E2045,Factors!$C$6:$C$15,0),1),0)</f>
        <v>0</v>
      </c>
      <c r="AF2045" s="18">
        <f>IFERROR(INDEX(Factors!$B$16:$B$39,MATCH('INPUT - Census'!C2045,Factors!$C$16:$C$35,0),1),0)</f>
        <v>0</v>
      </c>
      <c r="AG2045" s="19">
        <f>IFERROR(INDEX(Factors!$B$40:$B$44,MATCH('INPUT - Census'!F2045,Factors!$C$40:$C$44,0),1),0)</f>
        <v>0</v>
      </c>
      <c r="AH2045" s="21" t="str">
        <f t="shared" si="202"/>
        <v/>
      </c>
      <c r="AI2045" s="1" t="str">
        <f>IFERROR(VLOOKUP(H2045,Factors!$C$45:$D$48,2,0),"")</f>
        <v/>
      </c>
      <c r="AJ2045" t="b">
        <f t="shared" si="201"/>
        <v>0</v>
      </c>
    </row>
    <row r="2046" spans="2:36" ht="14.4" x14ac:dyDescent="0.3">
      <c r="B2046" s="70"/>
      <c r="C2046" s="58"/>
      <c r="D2046" s="63"/>
      <c r="E2046" s="58"/>
      <c r="F2046" s="58"/>
      <c r="G2046" s="44"/>
      <c r="H2046" s="45"/>
      <c r="I2046" s="45"/>
      <c r="J2046" s="40" t="str">
        <f t="shared" si="197"/>
        <v/>
      </c>
      <c r="K2046" s="39" t="str">
        <f t="shared" si="199"/>
        <v/>
      </c>
      <c r="M2046" s="3"/>
      <c r="AB2046" s="17" t="str">
        <f t="shared" si="198"/>
        <v>-1</v>
      </c>
      <c r="AC2046" s="17">
        <f>IFERROR(INDEX(Factors!$C$59:$C$70,MATCH(AB2046,Factors!$B$59:$B$70,1),1),0)</f>
        <v>0</v>
      </c>
      <c r="AD2046" s="17">
        <f t="shared" si="200"/>
        <v>0</v>
      </c>
      <c r="AE2046" s="17">
        <f>IFERROR(INDEX(Factors!$B$6:$B$15,MATCH('INPUT - Census'!E2046,Factors!$C$6:$C$15,0),1),0)</f>
        <v>0</v>
      </c>
      <c r="AF2046" s="18">
        <f>IFERROR(INDEX(Factors!$B$16:$B$39,MATCH('INPUT - Census'!C2046,Factors!$C$16:$C$35,0),1),0)</f>
        <v>0</v>
      </c>
      <c r="AG2046" s="19">
        <f>IFERROR(INDEX(Factors!$B$40:$B$44,MATCH('INPUT - Census'!F2046,Factors!$C$40:$C$44,0),1),0)</f>
        <v>0</v>
      </c>
      <c r="AH2046" s="21" t="str">
        <f t="shared" si="202"/>
        <v/>
      </c>
      <c r="AI2046" s="1" t="str">
        <f>IFERROR(VLOOKUP(H2046,Factors!$C$45:$D$48,2,0),"")</f>
        <v/>
      </c>
      <c r="AJ2046" t="b">
        <f t="shared" si="201"/>
        <v>0</v>
      </c>
    </row>
    <row r="2047" spans="2:36" ht="14.4" x14ac:dyDescent="0.3">
      <c r="B2047" s="70"/>
      <c r="C2047" s="58"/>
      <c r="D2047" s="63"/>
      <c r="E2047" s="58"/>
      <c r="F2047" s="58"/>
      <c r="G2047" s="44"/>
      <c r="H2047" s="45"/>
      <c r="I2047" s="45"/>
      <c r="J2047" s="40" t="str">
        <f t="shared" si="197"/>
        <v/>
      </c>
      <c r="K2047" s="39" t="str">
        <f t="shared" si="199"/>
        <v/>
      </c>
      <c r="M2047" s="3"/>
      <c r="AB2047" s="17" t="str">
        <f t="shared" si="198"/>
        <v>-1</v>
      </c>
      <c r="AC2047" s="17">
        <f>IFERROR(INDEX(Factors!$C$59:$C$70,MATCH(AB2047,Factors!$B$59:$B$70,1),1),0)</f>
        <v>0</v>
      </c>
      <c r="AD2047" s="17">
        <f t="shared" si="200"/>
        <v>0</v>
      </c>
      <c r="AE2047" s="17">
        <f>IFERROR(INDEX(Factors!$B$6:$B$15,MATCH('INPUT - Census'!E2047,Factors!$C$6:$C$15,0),1),0)</f>
        <v>0</v>
      </c>
      <c r="AF2047" s="18">
        <f>IFERROR(INDEX(Factors!$B$16:$B$39,MATCH('INPUT - Census'!C2047,Factors!$C$16:$C$35,0),1),0)</f>
        <v>0</v>
      </c>
      <c r="AG2047" s="19">
        <f>IFERROR(INDEX(Factors!$B$40:$B$44,MATCH('INPUT - Census'!F2047,Factors!$C$40:$C$44,0),1),0)</f>
        <v>0</v>
      </c>
      <c r="AH2047" s="21" t="str">
        <f t="shared" si="202"/>
        <v/>
      </c>
      <c r="AI2047" s="1" t="str">
        <f>IFERROR(VLOOKUP(H2047,Factors!$C$45:$D$48,2,0),"")</f>
        <v/>
      </c>
      <c r="AJ2047" t="b">
        <f t="shared" si="201"/>
        <v>0</v>
      </c>
    </row>
    <row r="2048" spans="2:36" ht="14.4" x14ac:dyDescent="0.3">
      <c r="B2048" s="70"/>
      <c r="C2048" s="58"/>
      <c r="D2048" s="63"/>
      <c r="E2048" s="58"/>
      <c r="F2048" s="58"/>
      <c r="G2048" s="44"/>
      <c r="H2048" s="45"/>
      <c r="I2048" s="45"/>
      <c r="J2048" s="40" t="str">
        <f t="shared" si="197"/>
        <v/>
      </c>
      <c r="K2048" s="39" t="str">
        <f t="shared" si="199"/>
        <v/>
      </c>
      <c r="M2048" s="3"/>
      <c r="AB2048" s="17" t="str">
        <f t="shared" si="198"/>
        <v>-1</v>
      </c>
      <c r="AC2048" s="17">
        <f>IFERROR(INDEX(Factors!$C$59:$C$70,MATCH(AB2048,Factors!$B$59:$B$70,1),1),0)</f>
        <v>0</v>
      </c>
      <c r="AD2048" s="17">
        <f t="shared" si="200"/>
        <v>0</v>
      </c>
      <c r="AE2048" s="17">
        <f>IFERROR(INDEX(Factors!$B$6:$B$15,MATCH('INPUT - Census'!E2048,Factors!$C$6:$C$15,0),1),0)</f>
        <v>0</v>
      </c>
      <c r="AF2048" s="18">
        <f>IFERROR(INDEX(Factors!$B$16:$B$39,MATCH('INPUT - Census'!C2048,Factors!$C$16:$C$35,0),1),0)</f>
        <v>0</v>
      </c>
      <c r="AG2048" s="19">
        <f>IFERROR(INDEX(Factors!$B$40:$B$44,MATCH('INPUT - Census'!F2048,Factors!$C$40:$C$44,0),1),0)</f>
        <v>0</v>
      </c>
      <c r="AH2048" s="21" t="str">
        <f t="shared" si="202"/>
        <v/>
      </c>
      <c r="AI2048" s="1" t="str">
        <f>IFERROR(VLOOKUP(H2048,Factors!$C$45:$D$48,2,0),"")</f>
        <v/>
      </c>
      <c r="AJ2048" t="b">
        <f t="shared" si="201"/>
        <v>0</v>
      </c>
    </row>
    <row r="2049" spans="2:36" ht="14.4" x14ac:dyDescent="0.3">
      <c r="B2049" s="70"/>
      <c r="C2049" s="58"/>
      <c r="D2049" s="63"/>
      <c r="E2049" s="58"/>
      <c r="F2049" s="58"/>
      <c r="G2049" s="44"/>
      <c r="H2049" s="45"/>
      <c r="I2049" s="45"/>
      <c r="J2049" s="40" t="str">
        <f t="shared" si="197"/>
        <v/>
      </c>
      <c r="K2049" s="39" t="str">
        <f t="shared" si="199"/>
        <v/>
      </c>
      <c r="M2049" s="3"/>
      <c r="AB2049" s="17" t="str">
        <f t="shared" si="198"/>
        <v>-1</v>
      </c>
      <c r="AC2049" s="17">
        <f>IFERROR(INDEX(Factors!$C$59:$C$70,MATCH(AB2049,Factors!$B$59:$B$70,1),1),0)</f>
        <v>0</v>
      </c>
      <c r="AD2049" s="17">
        <f t="shared" si="200"/>
        <v>0</v>
      </c>
      <c r="AE2049" s="17">
        <f>IFERROR(INDEX(Factors!$B$6:$B$15,MATCH('INPUT - Census'!E2049,Factors!$C$6:$C$15,0),1),0)</f>
        <v>0</v>
      </c>
      <c r="AF2049" s="18">
        <f>IFERROR(INDEX(Factors!$B$16:$B$39,MATCH('INPUT - Census'!C2049,Factors!$C$16:$C$35,0),1),0)</f>
        <v>0</v>
      </c>
      <c r="AG2049" s="19">
        <f>IFERROR(INDEX(Factors!$B$40:$B$44,MATCH('INPUT - Census'!F2049,Factors!$C$40:$C$44,0),1),0)</f>
        <v>0</v>
      </c>
      <c r="AH2049" s="21" t="str">
        <f t="shared" si="202"/>
        <v/>
      </c>
      <c r="AI2049" s="1" t="str">
        <f>IFERROR(VLOOKUP(H2049,Factors!$C$45:$D$48,2,0),"")</f>
        <v/>
      </c>
      <c r="AJ2049" t="b">
        <f t="shared" si="201"/>
        <v>0</v>
      </c>
    </row>
    <row r="2050" spans="2:36" ht="14.4" x14ac:dyDescent="0.3">
      <c r="B2050" s="70"/>
      <c r="C2050" s="58"/>
      <c r="D2050" s="63"/>
      <c r="E2050" s="58"/>
      <c r="F2050" s="58"/>
      <c r="G2050" s="44"/>
      <c r="H2050" s="45"/>
      <c r="I2050" s="45"/>
      <c r="J2050" s="40" t="str">
        <f t="shared" ref="J2050:J2113" si="203">IF( ISNUMBER(B2050), ROUND(($AL$3-B2050)/365,0), "" )</f>
        <v/>
      </c>
      <c r="K2050" s="39" t="str">
        <f t="shared" si="199"/>
        <v/>
      </c>
      <c r="M2050" s="3"/>
      <c r="AB2050" s="17" t="str">
        <f t="shared" ref="AB2050:AB2113" si="204">IF( AND(ISNUMBER(J2050),J2050&gt;=0,J2050&lt;=100), J2050, "-1" )</f>
        <v>-1</v>
      </c>
      <c r="AC2050" s="17">
        <f>IFERROR(INDEX(Factors!$C$59:$C$70,MATCH(AB2050,Factors!$B$59:$B$70,1),1),0)</f>
        <v>0</v>
      </c>
      <c r="AD2050" s="17">
        <f t="shared" si="200"/>
        <v>0</v>
      </c>
      <c r="AE2050" s="17">
        <f>IFERROR(INDEX(Factors!$B$6:$B$15,MATCH('INPUT - Census'!E2050,Factors!$C$6:$C$15,0),1),0)</f>
        <v>0</v>
      </c>
      <c r="AF2050" s="18">
        <f>IFERROR(INDEX(Factors!$B$16:$B$39,MATCH('INPUT - Census'!C2050,Factors!$C$16:$C$35,0),1),0)</f>
        <v>0</v>
      </c>
      <c r="AG2050" s="19">
        <f>IFERROR(INDEX(Factors!$B$40:$B$44,MATCH('INPUT - Census'!F2050,Factors!$C$40:$C$44,0),1),0)</f>
        <v>0</v>
      </c>
      <c r="AH2050" s="21" t="str">
        <f t="shared" si="202"/>
        <v/>
      </c>
      <c r="AI2050" s="1" t="str">
        <f>IFERROR(VLOOKUP(H2050,Factors!$C$45:$D$48,2,0),"")</f>
        <v/>
      </c>
      <c r="AJ2050" t="b">
        <f t="shared" si="201"/>
        <v>0</v>
      </c>
    </row>
    <row r="2051" spans="2:36" ht="14.4" x14ac:dyDescent="0.3">
      <c r="B2051" s="70"/>
      <c r="C2051" s="58"/>
      <c r="D2051" s="63"/>
      <c r="E2051" s="58"/>
      <c r="F2051" s="58"/>
      <c r="G2051" s="44"/>
      <c r="H2051" s="45"/>
      <c r="I2051" s="45"/>
      <c r="J2051" s="40" t="str">
        <f t="shared" si="203"/>
        <v/>
      </c>
      <c r="K2051" s="39" t="str">
        <f t="shared" ref="K2051:K2114" si="205">ValidateMember(B2051:J2051)</f>
        <v/>
      </c>
      <c r="M2051" s="3"/>
      <c r="AB2051" s="17" t="str">
        <f t="shared" si="204"/>
        <v>-1</v>
      </c>
      <c r="AC2051" s="17">
        <f>IFERROR(INDEX(Factors!$C$59:$C$70,MATCH(AB2051,Factors!$B$59:$B$70,1),1),0)</f>
        <v>0</v>
      </c>
      <c r="AD2051" s="17">
        <f t="shared" ref="AD2051:AD2114" si="206">IF(COUNTIF($P$2:$P$16,D2051),MATCH(D2051,$P$2:$P$16,0),0)</f>
        <v>0</v>
      </c>
      <c r="AE2051" s="17">
        <f>IFERROR(INDEX(Factors!$B$6:$B$15,MATCH('INPUT - Census'!E2051,Factors!$C$6:$C$15,0),1),0)</f>
        <v>0</v>
      </c>
      <c r="AF2051" s="18">
        <f>IFERROR(INDEX(Factors!$B$16:$B$39,MATCH('INPUT - Census'!C2051,Factors!$C$16:$C$35,0),1),0)</f>
        <v>0</v>
      </c>
      <c r="AG2051" s="19">
        <f>IFERROR(INDEX(Factors!$B$40:$B$44,MATCH('INPUT - Census'!F2051,Factors!$C$40:$C$44,0),1),0)</f>
        <v>0</v>
      </c>
      <c r="AH2051" s="21" t="str">
        <f t="shared" si="202"/>
        <v/>
      </c>
      <c r="AI2051" s="1" t="str">
        <f>IFERROR(VLOOKUP(H2051,Factors!$C$45:$D$48,2,0),"")</f>
        <v/>
      </c>
      <c r="AJ2051" t="b">
        <f t="shared" ref="AJ2051:AJ2114" si="207">K2051=0</f>
        <v>0</v>
      </c>
    </row>
    <row r="2052" spans="2:36" ht="14.4" x14ac:dyDescent="0.3">
      <c r="B2052" s="70"/>
      <c r="C2052" s="58"/>
      <c r="D2052" s="63"/>
      <c r="E2052" s="58"/>
      <c r="F2052" s="58"/>
      <c r="G2052" s="44"/>
      <c r="H2052" s="45"/>
      <c r="I2052" s="45"/>
      <c r="J2052" s="40" t="str">
        <f t="shared" si="203"/>
        <v/>
      </c>
      <c r="K2052" s="39" t="str">
        <f t="shared" si="205"/>
        <v/>
      </c>
      <c r="M2052" s="3"/>
      <c r="AB2052" s="17" t="str">
        <f t="shared" si="204"/>
        <v>-1</v>
      </c>
      <c r="AC2052" s="17">
        <f>IFERROR(INDEX(Factors!$C$59:$C$70,MATCH(AB2052,Factors!$B$59:$B$70,1),1),0)</f>
        <v>0</v>
      </c>
      <c r="AD2052" s="17">
        <f t="shared" si="206"/>
        <v>0</v>
      </c>
      <c r="AE2052" s="17">
        <f>IFERROR(INDEX(Factors!$B$6:$B$15,MATCH('INPUT - Census'!E2052,Factors!$C$6:$C$15,0),1),0)</f>
        <v>0</v>
      </c>
      <c r="AF2052" s="18">
        <f>IFERROR(INDEX(Factors!$B$16:$B$39,MATCH('INPUT - Census'!C2052,Factors!$C$16:$C$35,0),1),0)</f>
        <v>0</v>
      </c>
      <c r="AG2052" s="19">
        <f>IFERROR(INDEX(Factors!$B$40:$B$44,MATCH('INPUT - Census'!F2052,Factors!$C$40:$C$44,0),1),0)</f>
        <v>0</v>
      </c>
      <c r="AH2052" s="21" t="str">
        <f t="shared" ref="AH2052:AH2115" si="208">IF(G2052="","",G2052)</f>
        <v/>
      </c>
      <c r="AI2052" s="1" t="str">
        <f>IFERROR(VLOOKUP(H2052,Factors!$C$45:$D$48,2,0),"")</f>
        <v/>
      </c>
      <c r="AJ2052" t="b">
        <f t="shared" si="207"/>
        <v>0</v>
      </c>
    </row>
    <row r="2053" spans="2:36" ht="14.4" x14ac:dyDescent="0.3">
      <c r="B2053" s="70"/>
      <c r="C2053" s="58"/>
      <c r="D2053" s="63"/>
      <c r="E2053" s="58"/>
      <c r="F2053" s="58"/>
      <c r="G2053" s="44"/>
      <c r="H2053" s="45"/>
      <c r="I2053" s="45"/>
      <c r="J2053" s="40" t="str">
        <f t="shared" si="203"/>
        <v/>
      </c>
      <c r="K2053" s="39" t="str">
        <f t="shared" si="205"/>
        <v/>
      </c>
      <c r="M2053" s="3"/>
      <c r="AB2053" s="17" t="str">
        <f t="shared" si="204"/>
        <v>-1</v>
      </c>
      <c r="AC2053" s="17">
        <f>IFERROR(INDEX(Factors!$C$59:$C$70,MATCH(AB2053,Factors!$B$59:$B$70,1),1),0)</f>
        <v>0</v>
      </c>
      <c r="AD2053" s="17">
        <f t="shared" si="206"/>
        <v>0</v>
      </c>
      <c r="AE2053" s="17">
        <f>IFERROR(INDEX(Factors!$B$6:$B$15,MATCH('INPUT - Census'!E2053,Factors!$C$6:$C$15,0),1),0)</f>
        <v>0</v>
      </c>
      <c r="AF2053" s="18">
        <f>IFERROR(INDEX(Factors!$B$16:$B$39,MATCH('INPUT - Census'!C2053,Factors!$C$16:$C$35,0),1),0)</f>
        <v>0</v>
      </c>
      <c r="AG2053" s="19">
        <f>IFERROR(INDEX(Factors!$B$40:$B$44,MATCH('INPUT - Census'!F2053,Factors!$C$40:$C$44,0),1),0)</f>
        <v>0</v>
      </c>
      <c r="AH2053" s="21" t="str">
        <f t="shared" si="208"/>
        <v/>
      </c>
      <c r="AI2053" s="1" t="str">
        <f>IFERROR(VLOOKUP(H2053,Factors!$C$45:$D$48,2,0),"")</f>
        <v/>
      </c>
      <c r="AJ2053" t="b">
        <f t="shared" si="207"/>
        <v>0</v>
      </c>
    </row>
    <row r="2054" spans="2:36" ht="14.4" x14ac:dyDescent="0.3">
      <c r="B2054" s="70"/>
      <c r="C2054" s="58"/>
      <c r="D2054" s="63"/>
      <c r="E2054" s="58"/>
      <c r="F2054" s="58"/>
      <c r="G2054" s="44"/>
      <c r="H2054" s="45"/>
      <c r="I2054" s="45"/>
      <c r="J2054" s="40" t="str">
        <f t="shared" si="203"/>
        <v/>
      </c>
      <c r="K2054" s="39" t="str">
        <f t="shared" si="205"/>
        <v/>
      </c>
      <c r="M2054" s="3"/>
      <c r="AB2054" s="17" t="str">
        <f t="shared" si="204"/>
        <v>-1</v>
      </c>
      <c r="AC2054" s="17">
        <f>IFERROR(INDEX(Factors!$C$59:$C$70,MATCH(AB2054,Factors!$B$59:$B$70,1),1),0)</f>
        <v>0</v>
      </c>
      <c r="AD2054" s="17">
        <f t="shared" si="206"/>
        <v>0</v>
      </c>
      <c r="AE2054" s="17">
        <f>IFERROR(INDEX(Factors!$B$6:$B$15,MATCH('INPUT - Census'!E2054,Factors!$C$6:$C$15,0),1),0)</f>
        <v>0</v>
      </c>
      <c r="AF2054" s="18">
        <f>IFERROR(INDEX(Factors!$B$16:$B$39,MATCH('INPUT - Census'!C2054,Factors!$C$16:$C$35,0),1),0)</f>
        <v>0</v>
      </c>
      <c r="AG2054" s="19">
        <f>IFERROR(INDEX(Factors!$B$40:$B$44,MATCH('INPUT - Census'!F2054,Factors!$C$40:$C$44,0),1),0)</f>
        <v>0</v>
      </c>
      <c r="AH2054" s="21" t="str">
        <f t="shared" si="208"/>
        <v/>
      </c>
      <c r="AI2054" s="1" t="str">
        <f>IFERROR(VLOOKUP(H2054,Factors!$C$45:$D$48,2,0),"")</f>
        <v/>
      </c>
      <c r="AJ2054" t="b">
        <f t="shared" si="207"/>
        <v>0</v>
      </c>
    </row>
    <row r="2055" spans="2:36" ht="14.4" x14ac:dyDescent="0.3">
      <c r="B2055" s="70"/>
      <c r="C2055" s="58"/>
      <c r="D2055" s="63"/>
      <c r="E2055" s="58"/>
      <c r="F2055" s="58"/>
      <c r="G2055" s="44"/>
      <c r="H2055" s="45"/>
      <c r="I2055" s="45"/>
      <c r="J2055" s="40" t="str">
        <f t="shared" si="203"/>
        <v/>
      </c>
      <c r="K2055" s="39" t="str">
        <f t="shared" si="205"/>
        <v/>
      </c>
      <c r="M2055" s="3"/>
      <c r="AB2055" s="17" t="str">
        <f t="shared" si="204"/>
        <v>-1</v>
      </c>
      <c r="AC2055" s="17">
        <f>IFERROR(INDEX(Factors!$C$59:$C$70,MATCH(AB2055,Factors!$B$59:$B$70,1),1),0)</f>
        <v>0</v>
      </c>
      <c r="AD2055" s="17">
        <f t="shared" si="206"/>
        <v>0</v>
      </c>
      <c r="AE2055" s="17">
        <f>IFERROR(INDEX(Factors!$B$6:$B$15,MATCH('INPUT - Census'!E2055,Factors!$C$6:$C$15,0),1),0)</f>
        <v>0</v>
      </c>
      <c r="AF2055" s="18">
        <f>IFERROR(INDEX(Factors!$B$16:$B$39,MATCH('INPUT - Census'!C2055,Factors!$C$16:$C$35,0),1),0)</f>
        <v>0</v>
      </c>
      <c r="AG2055" s="19">
        <f>IFERROR(INDEX(Factors!$B$40:$B$44,MATCH('INPUT - Census'!F2055,Factors!$C$40:$C$44,0),1),0)</f>
        <v>0</v>
      </c>
      <c r="AH2055" s="21" t="str">
        <f t="shared" si="208"/>
        <v/>
      </c>
      <c r="AI2055" s="1" t="str">
        <f>IFERROR(VLOOKUP(H2055,Factors!$C$45:$D$48,2,0),"")</f>
        <v/>
      </c>
      <c r="AJ2055" t="b">
        <f t="shared" si="207"/>
        <v>0</v>
      </c>
    </row>
    <row r="2056" spans="2:36" ht="14.4" x14ac:dyDescent="0.3">
      <c r="B2056" s="70"/>
      <c r="C2056" s="58"/>
      <c r="D2056" s="63"/>
      <c r="E2056" s="58"/>
      <c r="F2056" s="58"/>
      <c r="G2056" s="44"/>
      <c r="H2056" s="45"/>
      <c r="I2056" s="45"/>
      <c r="J2056" s="40" t="str">
        <f t="shared" si="203"/>
        <v/>
      </c>
      <c r="K2056" s="39" t="str">
        <f t="shared" si="205"/>
        <v/>
      </c>
      <c r="M2056" s="3"/>
      <c r="AB2056" s="17" t="str">
        <f t="shared" si="204"/>
        <v>-1</v>
      </c>
      <c r="AC2056" s="17">
        <f>IFERROR(INDEX(Factors!$C$59:$C$70,MATCH(AB2056,Factors!$B$59:$B$70,1),1),0)</f>
        <v>0</v>
      </c>
      <c r="AD2056" s="17">
        <f t="shared" si="206"/>
        <v>0</v>
      </c>
      <c r="AE2056" s="17">
        <f>IFERROR(INDEX(Factors!$B$6:$B$15,MATCH('INPUT - Census'!E2056,Factors!$C$6:$C$15,0),1),0)</f>
        <v>0</v>
      </c>
      <c r="AF2056" s="18">
        <f>IFERROR(INDEX(Factors!$B$16:$B$39,MATCH('INPUT - Census'!C2056,Factors!$C$16:$C$35,0),1),0)</f>
        <v>0</v>
      </c>
      <c r="AG2056" s="19">
        <f>IFERROR(INDEX(Factors!$B$40:$B$44,MATCH('INPUT - Census'!F2056,Factors!$C$40:$C$44,0),1),0)</f>
        <v>0</v>
      </c>
      <c r="AH2056" s="21" t="str">
        <f t="shared" si="208"/>
        <v/>
      </c>
      <c r="AI2056" s="1" t="str">
        <f>IFERROR(VLOOKUP(H2056,Factors!$C$45:$D$48,2,0),"")</f>
        <v/>
      </c>
      <c r="AJ2056" t="b">
        <f t="shared" si="207"/>
        <v>0</v>
      </c>
    </row>
    <row r="2057" spans="2:36" ht="14.4" x14ac:dyDescent="0.3">
      <c r="B2057" s="70"/>
      <c r="C2057" s="58"/>
      <c r="D2057" s="63"/>
      <c r="E2057" s="58"/>
      <c r="F2057" s="58"/>
      <c r="G2057" s="44"/>
      <c r="H2057" s="45"/>
      <c r="I2057" s="45"/>
      <c r="J2057" s="40" t="str">
        <f t="shared" si="203"/>
        <v/>
      </c>
      <c r="K2057" s="39" t="str">
        <f t="shared" si="205"/>
        <v/>
      </c>
      <c r="M2057" s="3"/>
      <c r="AB2057" s="17" t="str">
        <f t="shared" si="204"/>
        <v>-1</v>
      </c>
      <c r="AC2057" s="17">
        <f>IFERROR(INDEX(Factors!$C$59:$C$70,MATCH(AB2057,Factors!$B$59:$B$70,1),1),0)</f>
        <v>0</v>
      </c>
      <c r="AD2057" s="17">
        <f t="shared" si="206"/>
        <v>0</v>
      </c>
      <c r="AE2057" s="17">
        <f>IFERROR(INDEX(Factors!$B$6:$B$15,MATCH('INPUT - Census'!E2057,Factors!$C$6:$C$15,0),1),0)</f>
        <v>0</v>
      </c>
      <c r="AF2057" s="18">
        <f>IFERROR(INDEX(Factors!$B$16:$B$39,MATCH('INPUT - Census'!C2057,Factors!$C$16:$C$35,0),1),0)</f>
        <v>0</v>
      </c>
      <c r="AG2057" s="19">
        <f>IFERROR(INDEX(Factors!$B$40:$B$44,MATCH('INPUT - Census'!F2057,Factors!$C$40:$C$44,0),1),0)</f>
        <v>0</v>
      </c>
      <c r="AH2057" s="21" t="str">
        <f t="shared" si="208"/>
        <v/>
      </c>
      <c r="AI2057" s="1" t="str">
        <f>IFERROR(VLOOKUP(H2057,Factors!$C$45:$D$48,2,0),"")</f>
        <v/>
      </c>
      <c r="AJ2057" t="b">
        <f t="shared" si="207"/>
        <v>0</v>
      </c>
    </row>
    <row r="2058" spans="2:36" ht="14.4" x14ac:dyDescent="0.3">
      <c r="B2058" s="70"/>
      <c r="C2058" s="58"/>
      <c r="D2058" s="63"/>
      <c r="E2058" s="58"/>
      <c r="F2058" s="58"/>
      <c r="G2058" s="44"/>
      <c r="H2058" s="45"/>
      <c r="I2058" s="45"/>
      <c r="J2058" s="40" t="str">
        <f t="shared" si="203"/>
        <v/>
      </c>
      <c r="K2058" s="39" t="str">
        <f t="shared" si="205"/>
        <v/>
      </c>
      <c r="M2058" s="3"/>
      <c r="AB2058" s="17" t="str">
        <f t="shared" si="204"/>
        <v>-1</v>
      </c>
      <c r="AC2058" s="17">
        <f>IFERROR(INDEX(Factors!$C$59:$C$70,MATCH(AB2058,Factors!$B$59:$B$70,1),1),0)</f>
        <v>0</v>
      </c>
      <c r="AD2058" s="17">
        <f t="shared" si="206"/>
        <v>0</v>
      </c>
      <c r="AE2058" s="17">
        <f>IFERROR(INDEX(Factors!$B$6:$B$15,MATCH('INPUT - Census'!E2058,Factors!$C$6:$C$15,0),1),0)</f>
        <v>0</v>
      </c>
      <c r="AF2058" s="18">
        <f>IFERROR(INDEX(Factors!$B$16:$B$39,MATCH('INPUT - Census'!C2058,Factors!$C$16:$C$35,0),1),0)</f>
        <v>0</v>
      </c>
      <c r="AG2058" s="19">
        <f>IFERROR(INDEX(Factors!$B$40:$B$44,MATCH('INPUT - Census'!F2058,Factors!$C$40:$C$44,0),1),0)</f>
        <v>0</v>
      </c>
      <c r="AH2058" s="21" t="str">
        <f t="shared" si="208"/>
        <v/>
      </c>
      <c r="AI2058" s="1" t="str">
        <f>IFERROR(VLOOKUP(H2058,Factors!$C$45:$D$48,2,0),"")</f>
        <v/>
      </c>
      <c r="AJ2058" t="b">
        <f t="shared" si="207"/>
        <v>0</v>
      </c>
    </row>
    <row r="2059" spans="2:36" ht="14.4" x14ac:dyDescent="0.3">
      <c r="B2059" s="70"/>
      <c r="C2059" s="58"/>
      <c r="D2059" s="63"/>
      <c r="E2059" s="58"/>
      <c r="F2059" s="58"/>
      <c r="G2059" s="44"/>
      <c r="H2059" s="45"/>
      <c r="I2059" s="45"/>
      <c r="J2059" s="40" t="str">
        <f t="shared" si="203"/>
        <v/>
      </c>
      <c r="K2059" s="39" t="str">
        <f t="shared" si="205"/>
        <v/>
      </c>
      <c r="M2059" s="3"/>
      <c r="AB2059" s="17" t="str">
        <f t="shared" si="204"/>
        <v>-1</v>
      </c>
      <c r="AC2059" s="17">
        <f>IFERROR(INDEX(Factors!$C$59:$C$70,MATCH(AB2059,Factors!$B$59:$B$70,1),1),0)</f>
        <v>0</v>
      </c>
      <c r="AD2059" s="17">
        <f t="shared" si="206"/>
        <v>0</v>
      </c>
      <c r="AE2059" s="17">
        <f>IFERROR(INDEX(Factors!$B$6:$B$15,MATCH('INPUT - Census'!E2059,Factors!$C$6:$C$15,0),1),0)</f>
        <v>0</v>
      </c>
      <c r="AF2059" s="18">
        <f>IFERROR(INDEX(Factors!$B$16:$B$39,MATCH('INPUT - Census'!C2059,Factors!$C$16:$C$35,0),1),0)</f>
        <v>0</v>
      </c>
      <c r="AG2059" s="19">
        <f>IFERROR(INDEX(Factors!$B$40:$B$44,MATCH('INPUT - Census'!F2059,Factors!$C$40:$C$44,0),1),0)</f>
        <v>0</v>
      </c>
      <c r="AH2059" s="21" t="str">
        <f t="shared" si="208"/>
        <v/>
      </c>
      <c r="AI2059" s="1" t="str">
        <f>IFERROR(VLOOKUP(H2059,Factors!$C$45:$D$48,2,0),"")</f>
        <v/>
      </c>
      <c r="AJ2059" t="b">
        <f t="shared" si="207"/>
        <v>0</v>
      </c>
    </row>
    <row r="2060" spans="2:36" ht="14.4" x14ac:dyDescent="0.3">
      <c r="B2060" s="70"/>
      <c r="C2060" s="58"/>
      <c r="D2060" s="63"/>
      <c r="E2060" s="58"/>
      <c r="F2060" s="58"/>
      <c r="G2060" s="44"/>
      <c r="H2060" s="45"/>
      <c r="I2060" s="45"/>
      <c r="J2060" s="40" t="str">
        <f t="shared" si="203"/>
        <v/>
      </c>
      <c r="K2060" s="39" t="str">
        <f t="shared" si="205"/>
        <v/>
      </c>
      <c r="M2060" s="3"/>
      <c r="AB2060" s="17" t="str">
        <f t="shared" si="204"/>
        <v>-1</v>
      </c>
      <c r="AC2060" s="17">
        <f>IFERROR(INDEX(Factors!$C$59:$C$70,MATCH(AB2060,Factors!$B$59:$B$70,1),1),0)</f>
        <v>0</v>
      </c>
      <c r="AD2060" s="17">
        <f t="shared" si="206"/>
        <v>0</v>
      </c>
      <c r="AE2060" s="17">
        <f>IFERROR(INDEX(Factors!$B$6:$B$15,MATCH('INPUT - Census'!E2060,Factors!$C$6:$C$15,0),1),0)</f>
        <v>0</v>
      </c>
      <c r="AF2060" s="18">
        <f>IFERROR(INDEX(Factors!$B$16:$B$39,MATCH('INPUT - Census'!C2060,Factors!$C$16:$C$35,0),1),0)</f>
        <v>0</v>
      </c>
      <c r="AG2060" s="19">
        <f>IFERROR(INDEX(Factors!$B$40:$B$44,MATCH('INPUT - Census'!F2060,Factors!$C$40:$C$44,0),1),0)</f>
        <v>0</v>
      </c>
      <c r="AH2060" s="21" t="str">
        <f t="shared" si="208"/>
        <v/>
      </c>
      <c r="AI2060" s="1" t="str">
        <f>IFERROR(VLOOKUP(H2060,Factors!$C$45:$D$48,2,0),"")</f>
        <v/>
      </c>
      <c r="AJ2060" t="b">
        <f t="shared" si="207"/>
        <v>0</v>
      </c>
    </row>
    <row r="2061" spans="2:36" ht="14.4" x14ac:dyDescent="0.3">
      <c r="B2061" s="70"/>
      <c r="C2061" s="58"/>
      <c r="D2061" s="63"/>
      <c r="E2061" s="58"/>
      <c r="F2061" s="58"/>
      <c r="G2061" s="44"/>
      <c r="H2061" s="45"/>
      <c r="I2061" s="45"/>
      <c r="J2061" s="40" t="str">
        <f t="shared" si="203"/>
        <v/>
      </c>
      <c r="K2061" s="39" t="str">
        <f t="shared" si="205"/>
        <v/>
      </c>
      <c r="M2061" s="3"/>
      <c r="AB2061" s="17" t="str">
        <f t="shared" si="204"/>
        <v>-1</v>
      </c>
      <c r="AC2061" s="17">
        <f>IFERROR(INDEX(Factors!$C$59:$C$70,MATCH(AB2061,Factors!$B$59:$B$70,1),1),0)</f>
        <v>0</v>
      </c>
      <c r="AD2061" s="17">
        <f t="shared" si="206"/>
        <v>0</v>
      </c>
      <c r="AE2061" s="17">
        <f>IFERROR(INDEX(Factors!$B$6:$B$15,MATCH('INPUT - Census'!E2061,Factors!$C$6:$C$15,0),1),0)</f>
        <v>0</v>
      </c>
      <c r="AF2061" s="18">
        <f>IFERROR(INDEX(Factors!$B$16:$B$39,MATCH('INPUT - Census'!C2061,Factors!$C$16:$C$35,0),1),0)</f>
        <v>0</v>
      </c>
      <c r="AG2061" s="19">
        <f>IFERROR(INDEX(Factors!$B$40:$B$44,MATCH('INPUT - Census'!F2061,Factors!$C$40:$C$44,0),1),0)</f>
        <v>0</v>
      </c>
      <c r="AH2061" s="21" t="str">
        <f t="shared" si="208"/>
        <v/>
      </c>
      <c r="AI2061" s="1" t="str">
        <f>IFERROR(VLOOKUP(H2061,Factors!$C$45:$D$48,2,0),"")</f>
        <v/>
      </c>
      <c r="AJ2061" t="b">
        <f t="shared" si="207"/>
        <v>0</v>
      </c>
    </row>
    <row r="2062" spans="2:36" ht="14.4" x14ac:dyDescent="0.3">
      <c r="B2062" s="70"/>
      <c r="C2062" s="58"/>
      <c r="D2062" s="63"/>
      <c r="E2062" s="58"/>
      <c r="F2062" s="58"/>
      <c r="G2062" s="44"/>
      <c r="H2062" s="45"/>
      <c r="I2062" s="45"/>
      <c r="J2062" s="40" t="str">
        <f t="shared" si="203"/>
        <v/>
      </c>
      <c r="K2062" s="39" t="str">
        <f t="shared" si="205"/>
        <v/>
      </c>
      <c r="M2062" s="3"/>
      <c r="AB2062" s="17" t="str">
        <f t="shared" si="204"/>
        <v>-1</v>
      </c>
      <c r="AC2062" s="17">
        <f>IFERROR(INDEX(Factors!$C$59:$C$70,MATCH(AB2062,Factors!$B$59:$B$70,1),1),0)</f>
        <v>0</v>
      </c>
      <c r="AD2062" s="17">
        <f t="shared" si="206"/>
        <v>0</v>
      </c>
      <c r="AE2062" s="17">
        <f>IFERROR(INDEX(Factors!$B$6:$B$15,MATCH('INPUT - Census'!E2062,Factors!$C$6:$C$15,0),1),0)</f>
        <v>0</v>
      </c>
      <c r="AF2062" s="18">
        <f>IFERROR(INDEX(Factors!$B$16:$B$39,MATCH('INPUT - Census'!C2062,Factors!$C$16:$C$35,0),1),0)</f>
        <v>0</v>
      </c>
      <c r="AG2062" s="19">
        <f>IFERROR(INDEX(Factors!$B$40:$B$44,MATCH('INPUT - Census'!F2062,Factors!$C$40:$C$44,0),1),0)</f>
        <v>0</v>
      </c>
      <c r="AH2062" s="21" t="str">
        <f t="shared" si="208"/>
        <v/>
      </c>
      <c r="AI2062" s="1" t="str">
        <f>IFERROR(VLOOKUP(H2062,Factors!$C$45:$D$48,2,0),"")</f>
        <v/>
      </c>
      <c r="AJ2062" t="b">
        <f t="shared" si="207"/>
        <v>0</v>
      </c>
    </row>
    <row r="2063" spans="2:36" ht="14.4" x14ac:dyDescent="0.3">
      <c r="B2063" s="70"/>
      <c r="C2063" s="58"/>
      <c r="D2063" s="63"/>
      <c r="E2063" s="58"/>
      <c r="F2063" s="58"/>
      <c r="G2063" s="44"/>
      <c r="H2063" s="45"/>
      <c r="I2063" s="45"/>
      <c r="J2063" s="40" t="str">
        <f t="shared" si="203"/>
        <v/>
      </c>
      <c r="K2063" s="39" t="str">
        <f t="shared" si="205"/>
        <v/>
      </c>
      <c r="M2063" s="3"/>
      <c r="AB2063" s="17" t="str">
        <f t="shared" si="204"/>
        <v>-1</v>
      </c>
      <c r="AC2063" s="17">
        <f>IFERROR(INDEX(Factors!$C$59:$C$70,MATCH(AB2063,Factors!$B$59:$B$70,1),1),0)</f>
        <v>0</v>
      </c>
      <c r="AD2063" s="17">
        <f t="shared" si="206"/>
        <v>0</v>
      </c>
      <c r="AE2063" s="17">
        <f>IFERROR(INDEX(Factors!$B$6:$B$15,MATCH('INPUT - Census'!E2063,Factors!$C$6:$C$15,0),1),0)</f>
        <v>0</v>
      </c>
      <c r="AF2063" s="18">
        <f>IFERROR(INDEX(Factors!$B$16:$B$39,MATCH('INPUT - Census'!C2063,Factors!$C$16:$C$35,0),1),0)</f>
        <v>0</v>
      </c>
      <c r="AG2063" s="19">
        <f>IFERROR(INDEX(Factors!$B$40:$B$44,MATCH('INPUT - Census'!F2063,Factors!$C$40:$C$44,0),1),0)</f>
        <v>0</v>
      </c>
      <c r="AH2063" s="21" t="str">
        <f t="shared" si="208"/>
        <v/>
      </c>
      <c r="AI2063" s="1" t="str">
        <f>IFERROR(VLOOKUP(H2063,Factors!$C$45:$D$48,2,0),"")</f>
        <v/>
      </c>
      <c r="AJ2063" t="b">
        <f t="shared" si="207"/>
        <v>0</v>
      </c>
    </row>
    <row r="2064" spans="2:36" ht="14.4" x14ac:dyDescent="0.3">
      <c r="B2064" s="70"/>
      <c r="C2064" s="58"/>
      <c r="D2064" s="63"/>
      <c r="E2064" s="58"/>
      <c r="F2064" s="58"/>
      <c r="G2064" s="44"/>
      <c r="H2064" s="45"/>
      <c r="I2064" s="45"/>
      <c r="J2064" s="40" t="str">
        <f t="shared" si="203"/>
        <v/>
      </c>
      <c r="K2064" s="39" t="str">
        <f t="shared" si="205"/>
        <v/>
      </c>
      <c r="M2064" s="3"/>
      <c r="AB2064" s="17" t="str">
        <f t="shared" si="204"/>
        <v>-1</v>
      </c>
      <c r="AC2064" s="17">
        <f>IFERROR(INDEX(Factors!$C$59:$C$70,MATCH(AB2064,Factors!$B$59:$B$70,1),1),0)</f>
        <v>0</v>
      </c>
      <c r="AD2064" s="17">
        <f t="shared" si="206"/>
        <v>0</v>
      </c>
      <c r="AE2064" s="17">
        <f>IFERROR(INDEX(Factors!$B$6:$B$15,MATCH('INPUT - Census'!E2064,Factors!$C$6:$C$15,0),1),0)</f>
        <v>0</v>
      </c>
      <c r="AF2064" s="18">
        <f>IFERROR(INDEX(Factors!$B$16:$B$39,MATCH('INPUT - Census'!C2064,Factors!$C$16:$C$35,0),1),0)</f>
        <v>0</v>
      </c>
      <c r="AG2064" s="19">
        <f>IFERROR(INDEX(Factors!$B$40:$B$44,MATCH('INPUT - Census'!F2064,Factors!$C$40:$C$44,0),1),0)</f>
        <v>0</v>
      </c>
      <c r="AH2064" s="21" t="str">
        <f t="shared" si="208"/>
        <v/>
      </c>
      <c r="AI2064" s="1" t="str">
        <f>IFERROR(VLOOKUP(H2064,Factors!$C$45:$D$48,2,0),"")</f>
        <v/>
      </c>
      <c r="AJ2064" t="b">
        <f t="shared" si="207"/>
        <v>0</v>
      </c>
    </row>
    <row r="2065" spans="2:36" ht="14.4" x14ac:dyDescent="0.3">
      <c r="B2065" s="70"/>
      <c r="C2065" s="58"/>
      <c r="D2065" s="63"/>
      <c r="E2065" s="58"/>
      <c r="F2065" s="58"/>
      <c r="G2065" s="44"/>
      <c r="H2065" s="45"/>
      <c r="I2065" s="45"/>
      <c r="J2065" s="40" t="str">
        <f t="shared" si="203"/>
        <v/>
      </c>
      <c r="K2065" s="39" t="str">
        <f t="shared" si="205"/>
        <v/>
      </c>
      <c r="M2065" s="3"/>
      <c r="AB2065" s="17" t="str">
        <f t="shared" si="204"/>
        <v>-1</v>
      </c>
      <c r="AC2065" s="17">
        <f>IFERROR(INDEX(Factors!$C$59:$C$70,MATCH(AB2065,Factors!$B$59:$B$70,1),1),0)</f>
        <v>0</v>
      </c>
      <c r="AD2065" s="17">
        <f t="shared" si="206"/>
        <v>0</v>
      </c>
      <c r="AE2065" s="17">
        <f>IFERROR(INDEX(Factors!$B$6:$B$15,MATCH('INPUT - Census'!E2065,Factors!$C$6:$C$15,0),1),0)</f>
        <v>0</v>
      </c>
      <c r="AF2065" s="18">
        <f>IFERROR(INDEX(Factors!$B$16:$B$39,MATCH('INPUT - Census'!C2065,Factors!$C$16:$C$35,0),1),0)</f>
        <v>0</v>
      </c>
      <c r="AG2065" s="19">
        <f>IFERROR(INDEX(Factors!$B$40:$B$44,MATCH('INPUT - Census'!F2065,Factors!$C$40:$C$44,0),1),0)</f>
        <v>0</v>
      </c>
      <c r="AH2065" s="21" t="str">
        <f t="shared" si="208"/>
        <v/>
      </c>
      <c r="AI2065" s="1" t="str">
        <f>IFERROR(VLOOKUP(H2065,Factors!$C$45:$D$48,2,0),"")</f>
        <v/>
      </c>
      <c r="AJ2065" t="b">
        <f t="shared" si="207"/>
        <v>0</v>
      </c>
    </row>
    <row r="2066" spans="2:36" ht="14.4" x14ac:dyDescent="0.3">
      <c r="B2066" s="70"/>
      <c r="C2066" s="58"/>
      <c r="D2066" s="63"/>
      <c r="E2066" s="58"/>
      <c r="F2066" s="58"/>
      <c r="G2066" s="44"/>
      <c r="H2066" s="45"/>
      <c r="I2066" s="45"/>
      <c r="J2066" s="40" t="str">
        <f t="shared" si="203"/>
        <v/>
      </c>
      <c r="K2066" s="39" t="str">
        <f t="shared" si="205"/>
        <v/>
      </c>
      <c r="M2066" s="3"/>
      <c r="AB2066" s="17" t="str">
        <f t="shared" si="204"/>
        <v>-1</v>
      </c>
      <c r="AC2066" s="17">
        <f>IFERROR(INDEX(Factors!$C$59:$C$70,MATCH(AB2066,Factors!$B$59:$B$70,1),1),0)</f>
        <v>0</v>
      </c>
      <c r="AD2066" s="17">
        <f t="shared" si="206"/>
        <v>0</v>
      </c>
      <c r="AE2066" s="17">
        <f>IFERROR(INDEX(Factors!$B$6:$B$15,MATCH('INPUT - Census'!E2066,Factors!$C$6:$C$15,0),1),0)</f>
        <v>0</v>
      </c>
      <c r="AF2066" s="18">
        <f>IFERROR(INDEX(Factors!$B$16:$B$39,MATCH('INPUT - Census'!C2066,Factors!$C$16:$C$35,0),1),0)</f>
        <v>0</v>
      </c>
      <c r="AG2066" s="19">
        <f>IFERROR(INDEX(Factors!$B$40:$B$44,MATCH('INPUT - Census'!F2066,Factors!$C$40:$C$44,0),1),0)</f>
        <v>0</v>
      </c>
      <c r="AH2066" s="21" t="str">
        <f t="shared" si="208"/>
        <v/>
      </c>
      <c r="AI2066" s="1" t="str">
        <f>IFERROR(VLOOKUP(H2066,Factors!$C$45:$D$48,2,0),"")</f>
        <v/>
      </c>
      <c r="AJ2066" t="b">
        <f t="shared" si="207"/>
        <v>0</v>
      </c>
    </row>
    <row r="2067" spans="2:36" ht="14.4" x14ac:dyDescent="0.3">
      <c r="B2067" s="70"/>
      <c r="C2067" s="58"/>
      <c r="D2067" s="63"/>
      <c r="E2067" s="58"/>
      <c r="F2067" s="58"/>
      <c r="G2067" s="44"/>
      <c r="H2067" s="45"/>
      <c r="I2067" s="45"/>
      <c r="J2067" s="40" t="str">
        <f t="shared" si="203"/>
        <v/>
      </c>
      <c r="K2067" s="39" t="str">
        <f t="shared" si="205"/>
        <v/>
      </c>
      <c r="M2067" s="3"/>
      <c r="AB2067" s="17" t="str">
        <f t="shared" si="204"/>
        <v>-1</v>
      </c>
      <c r="AC2067" s="17">
        <f>IFERROR(INDEX(Factors!$C$59:$C$70,MATCH(AB2067,Factors!$B$59:$B$70,1),1),0)</f>
        <v>0</v>
      </c>
      <c r="AD2067" s="17">
        <f t="shared" si="206"/>
        <v>0</v>
      </c>
      <c r="AE2067" s="17">
        <f>IFERROR(INDEX(Factors!$B$6:$B$15,MATCH('INPUT - Census'!E2067,Factors!$C$6:$C$15,0),1),0)</f>
        <v>0</v>
      </c>
      <c r="AF2067" s="18">
        <f>IFERROR(INDEX(Factors!$B$16:$B$39,MATCH('INPUT - Census'!C2067,Factors!$C$16:$C$35,0),1),0)</f>
        <v>0</v>
      </c>
      <c r="AG2067" s="19">
        <f>IFERROR(INDEX(Factors!$B$40:$B$44,MATCH('INPUT - Census'!F2067,Factors!$C$40:$C$44,0),1),0)</f>
        <v>0</v>
      </c>
      <c r="AH2067" s="21" t="str">
        <f t="shared" si="208"/>
        <v/>
      </c>
      <c r="AI2067" s="1" t="str">
        <f>IFERROR(VLOOKUP(H2067,Factors!$C$45:$D$48,2,0),"")</f>
        <v/>
      </c>
      <c r="AJ2067" t="b">
        <f t="shared" si="207"/>
        <v>0</v>
      </c>
    </row>
    <row r="2068" spans="2:36" ht="14.4" x14ac:dyDescent="0.3">
      <c r="B2068" s="70"/>
      <c r="C2068" s="58"/>
      <c r="D2068" s="63"/>
      <c r="E2068" s="58"/>
      <c r="F2068" s="58"/>
      <c r="G2068" s="44"/>
      <c r="H2068" s="45"/>
      <c r="I2068" s="45"/>
      <c r="J2068" s="40" t="str">
        <f t="shared" si="203"/>
        <v/>
      </c>
      <c r="K2068" s="39" t="str">
        <f t="shared" si="205"/>
        <v/>
      </c>
      <c r="M2068" s="3"/>
      <c r="AB2068" s="17" t="str">
        <f t="shared" si="204"/>
        <v>-1</v>
      </c>
      <c r="AC2068" s="17">
        <f>IFERROR(INDEX(Factors!$C$59:$C$70,MATCH(AB2068,Factors!$B$59:$B$70,1),1),0)</f>
        <v>0</v>
      </c>
      <c r="AD2068" s="17">
        <f t="shared" si="206"/>
        <v>0</v>
      </c>
      <c r="AE2068" s="17">
        <f>IFERROR(INDEX(Factors!$B$6:$B$15,MATCH('INPUT - Census'!E2068,Factors!$C$6:$C$15,0),1),0)</f>
        <v>0</v>
      </c>
      <c r="AF2068" s="18">
        <f>IFERROR(INDEX(Factors!$B$16:$B$39,MATCH('INPUT - Census'!C2068,Factors!$C$16:$C$35,0),1),0)</f>
        <v>0</v>
      </c>
      <c r="AG2068" s="19">
        <f>IFERROR(INDEX(Factors!$B$40:$B$44,MATCH('INPUT - Census'!F2068,Factors!$C$40:$C$44,0),1),0)</f>
        <v>0</v>
      </c>
      <c r="AH2068" s="21" t="str">
        <f t="shared" si="208"/>
        <v/>
      </c>
      <c r="AI2068" s="1" t="str">
        <f>IFERROR(VLOOKUP(H2068,Factors!$C$45:$D$48,2,0),"")</f>
        <v/>
      </c>
      <c r="AJ2068" t="b">
        <f t="shared" si="207"/>
        <v>0</v>
      </c>
    </row>
    <row r="2069" spans="2:36" ht="14.4" x14ac:dyDescent="0.3">
      <c r="B2069" s="70"/>
      <c r="C2069" s="58"/>
      <c r="D2069" s="63"/>
      <c r="E2069" s="58"/>
      <c r="F2069" s="58"/>
      <c r="G2069" s="44"/>
      <c r="H2069" s="45"/>
      <c r="I2069" s="45"/>
      <c r="J2069" s="40" t="str">
        <f t="shared" si="203"/>
        <v/>
      </c>
      <c r="K2069" s="39" t="str">
        <f t="shared" si="205"/>
        <v/>
      </c>
      <c r="M2069" s="3"/>
      <c r="AB2069" s="17" t="str">
        <f t="shared" si="204"/>
        <v>-1</v>
      </c>
      <c r="AC2069" s="17">
        <f>IFERROR(INDEX(Factors!$C$59:$C$70,MATCH(AB2069,Factors!$B$59:$B$70,1),1),0)</f>
        <v>0</v>
      </c>
      <c r="AD2069" s="17">
        <f t="shared" si="206"/>
        <v>0</v>
      </c>
      <c r="AE2069" s="17">
        <f>IFERROR(INDEX(Factors!$B$6:$B$15,MATCH('INPUT - Census'!E2069,Factors!$C$6:$C$15,0),1),0)</f>
        <v>0</v>
      </c>
      <c r="AF2069" s="18">
        <f>IFERROR(INDEX(Factors!$B$16:$B$39,MATCH('INPUT - Census'!C2069,Factors!$C$16:$C$35,0),1),0)</f>
        <v>0</v>
      </c>
      <c r="AG2069" s="19">
        <f>IFERROR(INDEX(Factors!$B$40:$B$44,MATCH('INPUT - Census'!F2069,Factors!$C$40:$C$44,0),1),0)</f>
        <v>0</v>
      </c>
      <c r="AH2069" s="21" t="str">
        <f t="shared" si="208"/>
        <v/>
      </c>
      <c r="AI2069" s="1" t="str">
        <f>IFERROR(VLOOKUP(H2069,Factors!$C$45:$D$48,2,0),"")</f>
        <v/>
      </c>
      <c r="AJ2069" t="b">
        <f t="shared" si="207"/>
        <v>0</v>
      </c>
    </row>
    <row r="2070" spans="2:36" ht="14.4" x14ac:dyDescent="0.3">
      <c r="B2070" s="70"/>
      <c r="C2070" s="58"/>
      <c r="D2070" s="63"/>
      <c r="E2070" s="58"/>
      <c r="F2070" s="58"/>
      <c r="G2070" s="44"/>
      <c r="H2070" s="45"/>
      <c r="I2070" s="45"/>
      <c r="J2070" s="40" t="str">
        <f t="shared" si="203"/>
        <v/>
      </c>
      <c r="K2070" s="39" t="str">
        <f t="shared" si="205"/>
        <v/>
      </c>
      <c r="M2070" s="3"/>
      <c r="AB2070" s="17" t="str">
        <f t="shared" si="204"/>
        <v>-1</v>
      </c>
      <c r="AC2070" s="17">
        <f>IFERROR(INDEX(Factors!$C$59:$C$70,MATCH(AB2070,Factors!$B$59:$B$70,1),1),0)</f>
        <v>0</v>
      </c>
      <c r="AD2070" s="17">
        <f t="shared" si="206"/>
        <v>0</v>
      </c>
      <c r="AE2070" s="17">
        <f>IFERROR(INDEX(Factors!$B$6:$B$15,MATCH('INPUT - Census'!E2070,Factors!$C$6:$C$15,0),1),0)</f>
        <v>0</v>
      </c>
      <c r="AF2070" s="18">
        <f>IFERROR(INDEX(Factors!$B$16:$B$39,MATCH('INPUT - Census'!C2070,Factors!$C$16:$C$35,0),1),0)</f>
        <v>0</v>
      </c>
      <c r="AG2070" s="19">
        <f>IFERROR(INDEX(Factors!$B$40:$B$44,MATCH('INPUT - Census'!F2070,Factors!$C$40:$C$44,0),1),0)</f>
        <v>0</v>
      </c>
      <c r="AH2070" s="21" t="str">
        <f t="shared" si="208"/>
        <v/>
      </c>
      <c r="AI2070" s="1" t="str">
        <f>IFERROR(VLOOKUP(H2070,Factors!$C$45:$D$48,2,0),"")</f>
        <v/>
      </c>
      <c r="AJ2070" t="b">
        <f t="shared" si="207"/>
        <v>0</v>
      </c>
    </row>
    <row r="2071" spans="2:36" ht="14.4" x14ac:dyDescent="0.3">
      <c r="B2071" s="70"/>
      <c r="C2071" s="58"/>
      <c r="D2071" s="63"/>
      <c r="E2071" s="58"/>
      <c r="F2071" s="58"/>
      <c r="G2071" s="44"/>
      <c r="H2071" s="45"/>
      <c r="I2071" s="45"/>
      <c r="J2071" s="40" t="str">
        <f t="shared" si="203"/>
        <v/>
      </c>
      <c r="K2071" s="39" t="str">
        <f t="shared" si="205"/>
        <v/>
      </c>
      <c r="M2071" s="3"/>
      <c r="AB2071" s="17" t="str">
        <f t="shared" si="204"/>
        <v>-1</v>
      </c>
      <c r="AC2071" s="17">
        <f>IFERROR(INDEX(Factors!$C$59:$C$70,MATCH(AB2071,Factors!$B$59:$B$70,1),1),0)</f>
        <v>0</v>
      </c>
      <c r="AD2071" s="17">
        <f t="shared" si="206"/>
        <v>0</v>
      </c>
      <c r="AE2071" s="17">
        <f>IFERROR(INDEX(Factors!$B$6:$B$15,MATCH('INPUT - Census'!E2071,Factors!$C$6:$C$15,0),1),0)</f>
        <v>0</v>
      </c>
      <c r="AF2071" s="18">
        <f>IFERROR(INDEX(Factors!$B$16:$B$39,MATCH('INPUT - Census'!C2071,Factors!$C$16:$C$35,0),1),0)</f>
        <v>0</v>
      </c>
      <c r="AG2071" s="19">
        <f>IFERROR(INDEX(Factors!$B$40:$B$44,MATCH('INPUT - Census'!F2071,Factors!$C$40:$C$44,0),1),0)</f>
        <v>0</v>
      </c>
      <c r="AH2071" s="21" t="str">
        <f t="shared" si="208"/>
        <v/>
      </c>
      <c r="AI2071" s="1" t="str">
        <f>IFERROR(VLOOKUP(H2071,Factors!$C$45:$D$48,2,0),"")</f>
        <v/>
      </c>
      <c r="AJ2071" t="b">
        <f t="shared" si="207"/>
        <v>0</v>
      </c>
    </row>
    <row r="2072" spans="2:36" ht="14.4" x14ac:dyDescent="0.3">
      <c r="B2072" s="70"/>
      <c r="C2072" s="58"/>
      <c r="D2072" s="63"/>
      <c r="E2072" s="58"/>
      <c r="F2072" s="58"/>
      <c r="G2072" s="44"/>
      <c r="H2072" s="45"/>
      <c r="I2072" s="45"/>
      <c r="J2072" s="40" t="str">
        <f t="shared" si="203"/>
        <v/>
      </c>
      <c r="K2072" s="39" t="str">
        <f t="shared" si="205"/>
        <v/>
      </c>
      <c r="M2072" s="3"/>
      <c r="AB2072" s="17" t="str">
        <f t="shared" si="204"/>
        <v>-1</v>
      </c>
      <c r="AC2072" s="17">
        <f>IFERROR(INDEX(Factors!$C$59:$C$70,MATCH(AB2072,Factors!$B$59:$B$70,1),1),0)</f>
        <v>0</v>
      </c>
      <c r="AD2072" s="17">
        <f t="shared" si="206"/>
        <v>0</v>
      </c>
      <c r="AE2072" s="17">
        <f>IFERROR(INDEX(Factors!$B$6:$B$15,MATCH('INPUT - Census'!E2072,Factors!$C$6:$C$15,0),1),0)</f>
        <v>0</v>
      </c>
      <c r="AF2072" s="18">
        <f>IFERROR(INDEX(Factors!$B$16:$B$39,MATCH('INPUT - Census'!C2072,Factors!$C$16:$C$35,0),1),0)</f>
        <v>0</v>
      </c>
      <c r="AG2072" s="19">
        <f>IFERROR(INDEX(Factors!$B$40:$B$44,MATCH('INPUT - Census'!F2072,Factors!$C$40:$C$44,0),1),0)</f>
        <v>0</v>
      </c>
      <c r="AH2072" s="21" t="str">
        <f t="shared" si="208"/>
        <v/>
      </c>
      <c r="AI2072" s="1" t="str">
        <f>IFERROR(VLOOKUP(H2072,Factors!$C$45:$D$48,2,0),"")</f>
        <v/>
      </c>
      <c r="AJ2072" t="b">
        <f t="shared" si="207"/>
        <v>0</v>
      </c>
    </row>
    <row r="2073" spans="2:36" ht="14.4" x14ac:dyDescent="0.3">
      <c r="B2073" s="70"/>
      <c r="C2073" s="58"/>
      <c r="D2073" s="63"/>
      <c r="E2073" s="58"/>
      <c r="F2073" s="58"/>
      <c r="G2073" s="44"/>
      <c r="H2073" s="45"/>
      <c r="I2073" s="45"/>
      <c r="J2073" s="40" t="str">
        <f t="shared" si="203"/>
        <v/>
      </c>
      <c r="K2073" s="39" t="str">
        <f t="shared" si="205"/>
        <v/>
      </c>
      <c r="M2073" s="3"/>
      <c r="AB2073" s="17" t="str">
        <f t="shared" si="204"/>
        <v>-1</v>
      </c>
      <c r="AC2073" s="17">
        <f>IFERROR(INDEX(Factors!$C$59:$C$70,MATCH(AB2073,Factors!$B$59:$B$70,1),1),0)</f>
        <v>0</v>
      </c>
      <c r="AD2073" s="17">
        <f t="shared" si="206"/>
        <v>0</v>
      </c>
      <c r="AE2073" s="17">
        <f>IFERROR(INDEX(Factors!$B$6:$B$15,MATCH('INPUT - Census'!E2073,Factors!$C$6:$C$15,0),1),0)</f>
        <v>0</v>
      </c>
      <c r="AF2073" s="18">
        <f>IFERROR(INDEX(Factors!$B$16:$B$39,MATCH('INPUT - Census'!C2073,Factors!$C$16:$C$35,0),1),0)</f>
        <v>0</v>
      </c>
      <c r="AG2073" s="19">
        <f>IFERROR(INDEX(Factors!$B$40:$B$44,MATCH('INPUT - Census'!F2073,Factors!$C$40:$C$44,0),1),0)</f>
        <v>0</v>
      </c>
      <c r="AH2073" s="21" t="str">
        <f t="shared" si="208"/>
        <v/>
      </c>
      <c r="AI2073" s="1" t="str">
        <f>IFERROR(VLOOKUP(H2073,Factors!$C$45:$D$48,2,0),"")</f>
        <v/>
      </c>
      <c r="AJ2073" t="b">
        <f t="shared" si="207"/>
        <v>0</v>
      </c>
    </row>
    <row r="2074" spans="2:36" ht="14.4" x14ac:dyDescent="0.3">
      <c r="B2074" s="70"/>
      <c r="C2074" s="58"/>
      <c r="D2074" s="63"/>
      <c r="E2074" s="58"/>
      <c r="F2074" s="58"/>
      <c r="G2074" s="44"/>
      <c r="H2074" s="45"/>
      <c r="I2074" s="45"/>
      <c r="J2074" s="40" t="str">
        <f t="shared" si="203"/>
        <v/>
      </c>
      <c r="K2074" s="39" t="str">
        <f t="shared" si="205"/>
        <v/>
      </c>
      <c r="M2074" s="3"/>
      <c r="AB2074" s="17" t="str">
        <f t="shared" si="204"/>
        <v>-1</v>
      </c>
      <c r="AC2074" s="17">
        <f>IFERROR(INDEX(Factors!$C$59:$C$70,MATCH(AB2074,Factors!$B$59:$B$70,1),1),0)</f>
        <v>0</v>
      </c>
      <c r="AD2074" s="17">
        <f t="shared" si="206"/>
        <v>0</v>
      </c>
      <c r="AE2074" s="17">
        <f>IFERROR(INDEX(Factors!$B$6:$B$15,MATCH('INPUT - Census'!E2074,Factors!$C$6:$C$15,0),1),0)</f>
        <v>0</v>
      </c>
      <c r="AF2074" s="18">
        <f>IFERROR(INDEX(Factors!$B$16:$B$39,MATCH('INPUT - Census'!C2074,Factors!$C$16:$C$35,0),1),0)</f>
        <v>0</v>
      </c>
      <c r="AG2074" s="19">
        <f>IFERROR(INDEX(Factors!$B$40:$B$44,MATCH('INPUT - Census'!F2074,Factors!$C$40:$C$44,0),1),0)</f>
        <v>0</v>
      </c>
      <c r="AH2074" s="21" t="str">
        <f t="shared" si="208"/>
        <v/>
      </c>
      <c r="AI2074" s="1" t="str">
        <f>IFERROR(VLOOKUP(H2074,Factors!$C$45:$D$48,2,0),"")</f>
        <v/>
      </c>
      <c r="AJ2074" t="b">
        <f t="shared" si="207"/>
        <v>0</v>
      </c>
    </row>
    <row r="2075" spans="2:36" ht="14.4" x14ac:dyDescent="0.3">
      <c r="B2075" s="70"/>
      <c r="C2075" s="58"/>
      <c r="D2075" s="63"/>
      <c r="E2075" s="58"/>
      <c r="F2075" s="58"/>
      <c r="G2075" s="44"/>
      <c r="H2075" s="45"/>
      <c r="I2075" s="45"/>
      <c r="J2075" s="40" t="str">
        <f t="shared" si="203"/>
        <v/>
      </c>
      <c r="K2075" s="39" t="str">
        <f t="shared" si="205"/>
        <v/>
      </c>
      <c r="M2075" s="3"/>
      <c r="AB2075" s="17" t="str">
        <f t="shared" si="204"/>
        <v>-1</v>
      </c>
      <c r="AC2075" s="17">
        <f>IFERROR(INDEX(Factors!$C$59:$C$70,MATCH(AB2075,Factors!$B$59:$B$70,1),1),0)</f>
        <v>0</v>
      </c>
      <c r="AD2075" s="17">
        <f t="shared" si="206"/>
        <v>0</v>
      </c>
      <c r="AE2075" s="17">
        <f>IFERROR(INDEX(Factors!$B$6:$B$15,MATCH('INPUT - Census'!E2075,Factors!$C$6:$C$15,0),1),0)</f>
        <v>0</v>
      </c>
      <c r="AF2075" s="18">
        <f>IFERROR(INDEX(Factors!$B$16:$B$39,MATCH('INPUT - Census'!C2075,Factors!$C$16:$C$35,0),1),0)</f>
        <v>0</v>
      </c>
      <c r="AG2075" s="19">
        <f>IFERROR(INDEX(Factors!$B$40:$B$44,MATCH('INPUT - Census'!F2075,Factors!$C$40:$C$44,0),1),0)</f>
        <v>0</v>
      </c>
      <c r="AH2075" s="21" t="str">
        <f t="shared" si="208"/>
        <v/>
      </c>
      <c r="AI2075" s="1" t="str">
        <f>IFERROR(VLOOKUP(H2075,Factors!$C$45:$D$48,2,0),"")</f>
        <v/>
      </c>
      <c r="AJ2075" t="b">
        <f t="shared" si="207"/>
        <v>0</v>
      </c>
    </row>
    <row r="2076" spans="2:36" ht="14.4" x14ac:dyDescent="0.3">
      <c r="B2076" s="70"/>
      <c r="C2076" s="58"/>
      <c r="D2076" s="63"/>
      <c r="E2076" s="58"/>
      <c r="F2076" s="58"/>
      <c r="G2076" s="44"/>
      <c r="H2076" s="45"/>
      <c r="I2076" s="45"/>
      <c r="J2076" s="40" t="str">
        <f t="shared" si="203"/>
        <v/>
      </c>
      <c r="K2076" s="39" t="str">
        <f t="shared" si="205"/>
        <v/>
      </c>
      <c r="M2076" s="3"/>
      <c r="AB2076" s="17" t="str">
        <f t="shared" si="204"/>
        <v>-1</v>
      </c>
      <c r="AC2076" s="17">
        <f>IFERROR(INDEX(Factors!$C$59:$C$70,MATCH(AB2076,Factors!$B$59:$B$70,1),1),0)</f>
        <v>0</v>
      </c>
      <c r="AD2076" s="17">
        <f t="shared" si="206"/>
        <v>0</v>
      </c>
      <c r="AE2076" s="17">
        <f>IFERROR(INDEX(Factors!$B$6:$B$15,MATCH('INPUT - Census'!E2076,Factors!$C$6:$C$15,0),1),0)</f>
        <v>0</v>
      </c>
      <c r="AF2076" s="18">
        <f>IFERROR(INDEX(Factors!$B$16:$B$39,MATCH('INPUT - Census'!C2076,Factors!$C$16:$C$35,0),1),0)</f>
        <v>0</v>
      </c>
      <c r="AG2076" s="19">
        <f>IFERROR(INDEX(Factors!$B$40:$B$44,MATCH('INPUT - Census'!F2076,Factors!$C$40:$C$44,0),1),0)</f>
        <v>0</v>
      </c>
      <c r="AH2076" s="21" t="str">
        <f t="shared" si="208"/>
        <v/>
      </c>
      <c r="AI2076" s="1" t="str">
        <f>IFERROR(VLOOKUP(H2076,Factors!$C$45:$D$48,2,0),"")</f>
        <v/>
      </c>
      <c r="AJ2076" t="b">
        <f t="shared" si="207"/>
        <v>0</v>
      </c>
    </row>
    <row r="2077" spans="2:36" ht="14.4" x14ac:dyDescent="0.3">
      <c r="B2077" s="70"/>
      <c r="C2077" s="58"/>
      <c r="D2077" s="63"/>
      <c r="E2077" s="58"/>
      <c r="F2077" s="58"/>
      <c r="G2077" s="44"/>
      <c r="H2077" s="45"/>
      <c r="I2077" s="45"/>
      <c r="J2077" s="40" t="str">
        <f t="shared" si="203"/>
        <v/>
      </c>
      <c r="K2077" s="39" t="str">
        <f t="shared" si="205"/>
        <v/>
      </c>
      <c r="M2077" s="3"/>
      <c r="AB2077" s="17" t="str">
        <f t="shared" si="204"/>
        <v>-1</v>
      </c>
      <c r="AC2077" s="17">
        <f>IFERROR(INDEX(Factors!$C$59:$C$70,MATCH(AB2077,Factors!$B$59:$B$70,1),1),0)</f>
        <v>0</v>
      </c>
      <c r="AD2077" s="17">
        <f t="shared" si="206"/>
        <v>0</v>
      </c>
      <c r="AE2077" s="17">
        <f>IFERROR(INDEX(Factors!$B$6:$B$15,MATCH('INPUT - Census'!E2077,Factors!$C$6:$C$15,0),1),0)</f>
        <v>0</v>
      </c>
      <c r="AF2077" s="18">
        <f>IFERROR(INDEX(Factors!$B$16:$B$39,MATCH('INPUT - Census'!C2077,Factors!$C$16:$C$35,0),1),0)</f>
        <v>0</v>
      </c>
      <c r="AG2077" s="19">
        <f>IFERROR(INDEX(Factors!$B$40:$B$44,MATCH('INPUT - Census'!F2077,Factors!$C$40:$C$44,0),1),0)</f>
        <v>0</v>
      </c>
      <c r="AH2077" s="21" t="str">
        <f t="shared" si="208"/>
        <v/>
      </c>
      <c r="AI2077" s="1" t="str">
        <f>IFERROR(VLOOKUP(H2077,Factors!$C$45:$D$48,2,0),"")</f>
        <v/>
      </c>
      <c r="AJ2077" t="b">
        <f t="shared" si="207"/>
        <v>0</v>
      </c>
    </row>
    <row r="2078" spans="2:36" ht="14.4" x14ac:dyDescent="0.3">
      <c r="B2078" s="70"/>
      <c r="C2078" s="58"/>
      <c r="D2078" s="63"/>
      <c r="E2078" s="58"/>
      <c r="F2078" s="58"/>
      <c r="G2078" s="44"/>
      <c r="H2078" s="45"/>
      <c r="I2078" s="45"/>
      <c r="J2078" s="40" t="str">
        <f t="shared" si="203"/>
        <v/>
      </c>
      <c r="K2078" s="39" t="str">
        <f t="shared" si="205"/>
        <v/>
      </c>
      <c r="M2078" s="3"/>
      <c r="AB2078" s="17" t="str">
        <f t="shared" si="204"/>
        <v>-1</v>
      </c>
      <c r="AC2078" s="17">
        <f>IFERROR(INDEX(Factors!$C$59:$C$70,MATCH(AB2078,Factors!$B$59:$B$70,1),1),0)</f>
        <v>0</v>
      </c>
      <c r="AD2078" s="17">
        <f t="shared" si="206"/>
        <v>0</v>
      </c>
      <c r="AE2078" s="17">
        <f>IFERROR(INDEX(Factors!$B$6:$B$15,MATCH('INPUT - Census'!E2078,Factors!$C$6:$C$15,0),1),0)</f>
        <v>0</v>
      </c>
      <c r="AF2078" s="18">
        <f>IFERROR(INDEX(Factors!$B$16:$B$39,MATCH('INPUT - Census'!C2078,Factors!$C$16:$C$35,0),1),0)</f>
        <v>0</v>
      </c>
      <c r="AG2078" s="19">
        <f>IFERROR(INDEX(Factors!$B$40:$B$44,MATCH('INPUT - Census'!F2078,Factors!$C$40:$C$44,0),1),0)</f>
        <v>0</v>
      </c>
      <c r="AH2078" s="21" t="str">
        <f t="shared" si="208"/>
        <v/>
      </c>
      <c r="AI2078" s="1" t="str">
        <f>IFERROR(VLOOKUP(H2078,Factors!$C$45:$D$48,2,0),"")</f>
        <v/>
      </c>
      <c r="AJ2078" t="b">
        <f t="shared" si="207"/>
        <v>0</v>
      </c>
    </row>
    <row r="2079" spans="2:36" ht="14.4" x14ac:dyDescent="0.3">
      <c r="B2079" s="70"/>
      <c r="C2079" s="58"/>
      <c r="D2079" s="63"/>
      <c r="E2079" s="58"/>
      <c r="F2079" s="58"/>
      <c r="G2079" s="44"/>
      <c r="H2079" s="45"/>
      <c r="I2079" s="45"/>
      <c r="J2079" s="40" t="str">
        <f t="shared" si="203"/>
        <v/>
      </c>
      <c r="K2079" s="39" t="str">
        <f t="shared" si="205"/>
        <v/>
      </c>
      <c r="M2079" s="3"/>
      <c r="AB2079" s="17" t="str">
        <f t="shared" si="204"/>
        <v>-1</v>
      </c>
      <c r="AC2079" s="17">
        <f>IFERROR(INDEX(Factors!$C$59:$C$70,MATCH(AB2079,Factors!$B$59:$B$70,1),1),0)</f>
        <v>0</v>
      </c>
      <c r="AD2079" s="17">
        <f t="shared" si="206"/>
        <v>0</v>
      </c>
      <c r="AE2079" s="17">
        <f>IFERROR(INDEX(Factors!$B$6:$B$15,MATCH('INPUT - Census'!E2079,Factors!$C$6:$C$15,0),1),0)</f>
        <v>0</v>
      </c>
      <c r="AF2079" s="18">
        <f>IFERROR(INDEX(Factors!$B$16:$B$39,MATCH('INPUT - Census'!C2079,Factors!$C$16:$C$35,0),1),0)</f>
        <v>0</v>
      </c>
      <c r="AG2079" s="19">
        <f>IFERROR(INDEX(Factors!$B$40:$B$44,MATCH('INPUT - Census'!F2079,Factors!$C$40:$C$44,0),1),0)</f>
        <v>0</v>
      </c>
      <c r="AH2079" s="21" t="str">
        <f t="shared" si="208"/>
        <v/>
      </c>
      <c r="AI2079" s="1" t="str">
        <f>IFERROR(VLOOKUP(H2079,Factors!$C$45:$D$48,2,0),"")</f>
        <v/>
      </c>
      <c r="AJ2079" t="b">
        <f t="shared" si="207"/>
        <v>0</v>
      </c>
    </row>
    <row r="2080" spans="2:36" ht="14.4" x14ac:dyDescent="0.3">
      <c r="B2080" s="70"/>
      <c r="C2080" s="58"/>
      <c r="D2080" s="63"/>
      <c r="E2080" s="58"/>
      <c r="F2080" s="58"/>
      <c r="G2080" s="44"/>
      <c r="H2080" s="45"/>
      <c r="I2080" s="45"/>
      <c r="J2080" s="40" t="str">
        <f t="shared" si="203"/>
        <v/>
      </c>
      <c r="K2080" s="39" t="str">
        <f t="shared" si="205"/>
        <v/>
      </c>
      <c r="M2080" s="3"/>
      <c r="AB2080" s="17" t="str">
        <f t="shared" si="204"/>
        <v>-1</v>
      </c>
      <c r="AC2080" s="17">
        <f>IFERROR(INDEX(Factors!$C$59:$C$70,MATCH(AB2080,Factors!$B$59:$B$70,1),1),0)</f>
        <v>0</v>
      </c>
      <c r="AD2080" s="17">
        <f t="shared" si="206"/>
        <v>0</v>
      </c>
      <c r="AE2080" s="17">
        <f>IFERROR(INDEX(Factors!$B$6:$B$15,MATCH('INPUT - Census'!E2080,Factors!$C$6:$C$15,0),1),0)</f>
        <v>0</v>
      </c>
      <c r="AF2080" s="18">
        <f>IFERROR(INDEX(Factors!$B$16:$B$39,MATCH('INPUT - Census'!C2080,Factors!$C$16:$C$35,0),1),0)</f>
        <v>0</v>
      </c>
      <c r="AG2080" s="19">
        <f>IFERROR(INDEX(Factors!$B$40:$B$44,MATCH('INPUT - Census'!F2080,Factors!$C$40:$C$44,0),1),0)</f>
        <v>0</v>
      </c>
      <c r="AH2080" s="21" t="str">
        <f t="shared" si="208"/>
        <v/>
      </c>
      <c r="AI2080" s="1" t="str">
        <f>IFERROR(VLOOKUP(H2080,Factors!$C$45:$D$48,2,0),"")</f>
        <v/>
      </c>
      <c r="AJ2080" t="b">
        <f t="shared" si="207"/>
        <v>0</v>
      </c>
    </row>
    <row r="2081" spans="2:36" ht="14.4" x14ac:dyDescent="0.3">
      <c r="B2081" s="70"/>
      <c r="C2081" s="58"/>
      <c r="D2081" s="63"/>
      <c r="E2081" s="58"/>
      <c r="F2081" s="58"/>
      <c r="G2081" s="44"/>
      <c r="H2081" s="45"/>
      <c r="I2081" s="45"/>
      <c r="J2081" s="40" t="str">
        <f t="shared" si="203"/>
        <v/>
      </c>
      <c r="K2081" s="39" t="str">
        <f t="shared" si="205"/>
        <v/>
      </c>
      <c r="M2081" s="3"/>
      <c r="AB2081" s="17" t="str">
        <f t="shared" si="204"/>
        <v>-1</v>
      </c>
      <c r="AC2081" s="17">
        <f>IFERROR(INDEX(Factors!$C$59:$C$70,MATCH(AB2081,Factors!$B$59:$B$70,1),1),0)</f>
        <v>0</v>
      </c>
      <c r="AD2081" s="17">
        <f t="shared" si="206"/>
        <v>0</v>
      </c>
      <c r="AE2081" s="17">
        <f>IFERROR(INDEX(Factors!$B$6:$B$15,MATCH('INPUT - Census'!E2081,Factors!$C$6:$C$15,0),1),0)</f>
        <v>0</v>
      </c>
      <c r="AF2081" s="18">
        <f>IFERROR(INDEX(Factors!$B$16:$B$39,MATCH('INPUT - Census'!C2081,Factors!$C$16:$C$35,0),1),0)</f>
        <v>0</v>
      </c>
      <c r="AG2081" s="19">
        <f>IFERROR(INDEX(Factors!$B$40:$B$44,MATCH('INPUT - Census'!F2081,Factors!$C$40:$C$44,0),1),0)</f>
        <v>0</v>
      </c>
      <c r="AH2081" s="21" t="str">
        <f t="shared" si="208"/>
        <v/>
      </c>
      <c r="AI2081" s="1" t="str">
        <f>IFERROR(VLOOKUP(H2081,Factors!$C$45:$D$48,2,0),"")</f>
        <v/>
      </c>
      <c r="AJ2081" t="b">
        <f t="shared" si="207"/>
        <v>0</v>
      </c>
    </row>
    <row r="2082" spans="2:36" ht="14.4" x14ac:dyDescent="0.3">
      <c r="B2082" s="70"/>
      <c r="C2082" s="58"/>
      <c r="D2082" s="63"/>
      <c r="E2082" s="58"/>
      <c r="F2082" s="58"/>
      <c r="G2082" s="44"/>
      <c r="H2082" s="45"/>
      <c r="I2082" s="45"/>
      <c r="J2082" s="40" t="str">
        <f t="shared" si="203"/>
        <v/>
      </c>
      <c r="K2082" s="39" t="str">
        <f t="shared" si="205"/>
        <v/>
      </c>
      <c r="M2082" s="3"/>
      <c r="AB2082" s="17" t="str">
        <f t="shared" si="204"/>
        <v>-1</v>
      </c>
      <c r="AC2082" s="17">
        <f>IFERROR(INDEX(Factors!$C$59:$C$70,MATCH(AB2082,Factors!$B$59:$B$70,1),1),0)</f>
        <v>0</v>
      </c>
      <c r="AD2082" s="17">
        <f t="shared" si="206"/>
        <v>0</v>
      </c>
      <c r="AE2082" s="17">
        <f>IFERROR(INDEX(Factors!$B$6:$B$15,MATCH('INPUT - Census'!E2082,Factors!$C$6:$C$15,0),1),0)</f>
        <v>0</v>
      </c>
      <c r="AF2082" s="18">
        <f>IFERROR(INDEX(Factors!$B$16:$B$39,MATCH('INPUT - Census'!C2082,Factors!$C$16:$C$35,0),1),0)</f>
        <v>0</v>
      </c>
      <c r="AG2082" s="19">
        <f>IFERROR(INDEX(Factors!$B$40:$B$44,MATCH('INPUT - Census'!F2082,Factors!$C$40:$C$44,0),1),0)</f>
        <v>0</v>
      </c>
      <c r="AH2082" s="21" t="str">
        <f t="shared" si="208"/>
        <v/>
      </c>
      <c r="AI2082" s="1" t="str">
        <f>IFERROR(VLOOKUP(H2082,Factors!$C$45:$D$48,2,0),"")</f>
        <v/>
      </c>
      <c r="AJ2082" t="b">
        <f t="shared" si="207"/>
        <v>0</v>
      </c>
    </row>
    <row r="2083" spans="2:36" ht="14.4" x14ac:dyDescent="0.3">
      <c r="B2083" s="70"/>
      <c r="C2083" s="58"/>
      <c r="D2083" s="63"/>
      <c r="E2083" s="58"/>
      <c r="F2083" s="58"/>
      <c r="G2083" s="44"/>
      <c r="H2083" s="45"/>
      <c r="I2083" s="45"/>
      <c r="J2083" s="40" t="str">
        <f t="shared" si="203"/>
        <v/>
      </c>
      <c r="K2083" s="39" t="str">
        <f t="shared" si="205"/>
        <v/>
      </c>
      <c r="M2083" s="3"/>
      <c r="AB2083" s="17" t="str">
        <f t="shared" si="204"/>
        <v>-1</v>
      </c>
      <c r="AC2083" s="17">
        <f>IFERROR(INDEX(Factors!$C$59:$C$70,MATCH(AB2083,Factors!$B$59:$B$70,1),1),0)</f>
        <v>0</v>
      </c>
      <c r="AD2083" s="17">
        <f t="shared" si="206"/>
        <v>0</v>
      </c>
      <c r="AE2083" s="17">
        <f>IFERROR(INDEX(Factors!$B$6:$B$15,MATCH('INPUT - Census'!E2083,Factors!$C$6:$C$15,0),1),0)</f>
        <v>0</v>
      </c>
      <c r="AF2083" s="18">
        <f>IFERROR(INDEX(Factors!$B$16:$B$39,MATCH('INPUT - Census'!C2083,Factors!$C$16:$C$35,0),1),0)</f>
        <v>0</v>
      </c>
      <c r="AG2083" s="19">
        <f>IFERROR(INDEX(Factors!$B$40:$B$44,MATCH('INPUT - Census'!F2083,Factors!$C$40:$C$44,0),1),0)</f>
        <v>0</v>
      </c>
      <c r="AH2083" s="21" t="str">
        <f t="shared" si="208"/>
        <v/>
      </c>
      <c r="AI2083" s="1" t="str">
        <f>IFERROR(VLOOKUP(H2083,Factors!$C$45:$D$48,2,0),"")</f>
        <v/>
      </c>
      <c r="AJ2083" t="b">
        <f t="shared" si="207"/>
        <v>0</v>
      </c>
    </row>
    <row r="2084" spans="2:36" ht="14.4" x14ac:dyDescent="0.3">
      <c r="B2084" s="70"/>
      <c r="C2084" s="58"/>
      <c r="D2084" s="63"/>
      <c r="E2084" s="58"/>
      <c r="F2084" s="58"/>
      <c r="G2084" s="44"/>
      <c r="H2084" s="45"/>
      <c r="I2084" s="45"/>
      <c r="J2084" s="40" t="str">
        <f t="shared" si="203"/>
        <v/>
      </c>
      <c r="K2084" s="39" t="str">
        <f t="shared" si="205"/>
        <v/>
      </c>
      <c r="M2084" s="3"/>
      <c r="AB2084" s="17" t="str">
        <f t="shared" si="204"/>
        <v>-1</v>
      </c>
      <c r="AC2084" s="17">
        <f>IFERROR(INDEX(Factors!$C$59:$C$70,MATCH(AB2084,Factors!$B$59:$B$70,1),1),0)</f>
        <v>0</v>
      </c>
      <c r="AD2084" s="17">
        <f t="shared" si="206"/>
        <v>0</v>
      </c>
      <c r="AE2084" s="17">
        <f>IFERROR(INDEX(Factors!$B$6:$B$15,MATCH('INPUT - Census'!E2084,Factors!$C$6:$C$15,0),1),0)</f>
        <v>0</v>
      </c>
      <c r="AF2084" s="18">
        <f>IFERROR(INDEX(Factors!$B$16:$B$39,MATCH('INPUT - Census'!C2084,Factors!$C$16:$C$35,0),1),0)</f>
        <v>0</v>
      </c>
      <c r="AG2084" s="19">
        <f>IFERROR(INDEX(Factors!$B$40:$B$44,MATCH('INPUT - Census'!F2084,Factors!$C$40:$C$44,0),1),0)</f>
        <v>0</v>
      </c>
      <c r="AH2084" s="21" t="str">
        <f t="shared" si="208"/>
        <v/>
      </c>
      <c r="AI2084" s="1" t="str">
        <f>IFERROR(VLOOKUP(H2084,Factors!$C$45:$D$48,2,0),"")</f>
        <v/>
      </c>
      <c r="AJ2084" t="b">
        <f t="shared" si="207"/>
        <v>0</v>
      </c>
    </row>
    <row r="2085" spans="2:36" ht="14.4" x14ac:dyDescent="0.3">
      <c r="B2085" s="70"/>
      <c r="C2085" s="58"/>
      <c r="D2085" s="63"/>
      <c r="E2085" s="58"/>
      <c r="F2085" s="58"/>
      <c r="G2085" s="44"/>
      <c r="H2085" s="45"/>
      <c r="I2085" s="45"/>
      <c r="J2085" s="40" t="str">
        <f t="shared" si="203"/>
        <v/>
      </c>
      <c r="K2085" s="39" t="str">
        <f t="shared" si="205"/>
        <v/>
      </c>
      <c r="M2085" s="3"/>
      <c r="AB2085" s="17" t="str">
        <f t="shared" si="204"/>
        <v>-1</v>
      </c>
      <c r="AC2085" s="17">
        <f>IFERROR(INDEX(Factors!$C$59:$C$70,MATCH(AB2085,Factors!$B$59:$B$70,1),1),0)</f>
        <v>0</v>
      </c>
      <c r="AD2085" s="17">
        <f t="shared" si="206"/>
        <v>0</v>
      </c>
      <c r="AE2085" s="17">
        <f>IFERROR(INDEX(Factors!$B$6:$B$15,MATCH('INPUT - Census'!E2085,Factors!$C$6:$C$15,0),1),0)</f>
        <v>0</v>
      </c>
      <c r="AF2085" s="18">
        <f>IFERROR(INDEX(Factors!$B$16:$B$39,MATCH('INPUT - Census'!C2085,Factors!$C$16:$C$35,0),1),0)</f>
        <v>0</v>
      </c>
      <c r="AG2085" s="19">
        <f>IFERROR(INDEX(Factors!$B$40:$B$44,MATCH('INPUT - Census'!F2085,Factors!$C$40:$C$44,0),1),0)</f>
        <v>0</v>
      </c>
      <c r="AH2085" s="21" t="str">
        <f t="shared" si="208"/>
        <v/>
      </c>
      <c r="AI2085" s="1" t="str">
        <f>IFERROR(VLOOKUP(H2085,Factors!$C$45:$D$48,2,0),"")</f>
        <v/>
      </c>
      <c r="AJ2085" t="b">
        <f t="shared" si="207"/>
        <v>0</v>
      </c>
    </row>
    <row r="2086" spans="2:36" ht="14.4" x14ac:dyDescent="0.3">
      <c r="B2086" s="70"/>
      <c r="C2086" s="58"/>
      <c r="D2086" s="63"/>
      <c r="E2086" s="58"/>
      <c r="F2086" s="58"/>
      <c r="G2086" s="44"/>
      <c r="H2086" s="45"/>
      <c r="I2086" s="45"/>
      <c r="J2086" s="40" t="str">
        <f t="shared" si="203"/>
        <v/>
      </c>
      <c r="K2086" s="39" t="str">
        <f t="shared" si="205"/>
        <v/>
      </c>
      <c r="M2086" s="3"/>
      <c r="AB2086" s="17" t="str">
        <f t="shared" si="204"/>
        <v>-1</v>
      </c>
      <c r="AC2086" s="17">
        <f>IFERROR(INDEX(Factors!$C$59:$C$70,MATCH(AB2086,Factors!$B$59:$B$70,1),1),0)</f>
        <v>0</v>
      </c>
      <c r="AD2086" s="17">
        <f t="shared" si="206"/>
        <v>0</v>
      </c>
      <c r="AE2086" s="17">
        <f>IFERROR(INDEX(Factors!$B$6:$B$15,MATCH('INPUT - Census'!E2086,Factors!$C$6:$C$15,0),1),0)</f>
        <v>0</v>
      </c>
      <c r="AF2086" s="18">
        <f>IFERROR(INDEX(Factors!$B$16:$B$39,MATCH('INPUT - Census'!C2086,Factors!$C$16:$C$35,0),1),0)</f>
        <v>0</v>
      </c>
      <c r="AG2086" s="19">
        <f>IFERROR(INDEX(Factors!$B$40:$B$44,MATCH('INPUT - Census'!F2086,Factors!$C$40:$C$44,0),1),0)</f>
        <v>0</v>
      </c>
      <c r="AH2086" s="21" t="str">
        <f t="shared" si="208"/>
        <v/>
      </c>
      <c r="AI2086" s="1" t="str">
        <f>IFERROR(VLOOKUP(H2086,Factors!$C$45:$D$48,2,0),"")</f>
        <v/>
      </c>
      <c r="AJ2086" t="b">
        <f t="shared" si="207"/>
        <v>0</v>
      </c>
    </row>
    <row r="2087" spans="2:36" ht="14.4" x14ac:dyDescent="0.3">
      <c r="B2087" s="70"/>
      <c r="C2087" s="58"/>
      <c r="D2087" s="63"/>
      <c r="E2087" s="58"/>
      <c r="F2087" s="58"/>
      <c r="G2087" s="44"/>
      <c r="H2087" s="45"/>
      <c r="I2087" s="45"/>
      <c r="J2087" s="40" t="str">
        <f t="shared" si="203"/>
        <v/>
      </c>
      <c r="K2087" s="39" t="str">
        <f t="shared" si="205"/>
        <v/>
      </c>
      <c r="M2087" s="3"/>
      <c r="AB2087" s="17" t="str">
        <f t="shared" si="204"/>
        <v>-1</v>
      </c>
      <c r="AC2087" s="17">
        <f>IFERROR(INDEX(Factors!$C$59:$C$70,MATCH(AB2087,Factors!$B$59:$B$70,1),1),0)</f>
        <v>0</v>
      </c>
      <c r="AD2087" s="17">
        <f t="shared" si="206"/>
        <v>0</v>
      </c>
      <c r="AE2087" s="17">
        <f>IFERROR(INDEX(Factors!$B$6:$B$15,MATCH('INPUT - Census'!E2087,Factors!$C$6:$C$15,0),1),0)</f>
        <v>0</v>
      </c>
      <c r="AF2087" s="18">
        <f>IFERROR(INDEX(Factors!$B$16:$B$39,MATCH('INPUT - Census'!C2087,Factors!$C$16:$C$35,0),1),0)</f>
        <v>0</v>
      </c>
      <c r="AG2087" s="19">
        <f>IFERROR(INDEX(Factors!$B$40:$B$44,MATCH('INPUT - Census'!F2087,Factors!$C$40:$C$44,0),1),0)</f>
        <v>0</v>
      </c>
      <c r="AH2087" s="21" t="str">
        <f t="shared" si="208"/>
        <v/>
      </c>
      <c r="AI2087" s="1" t="str">
        <f>IFERROR(VLOOKUP(H2087,Factors!$C$45:$D$48,2,0),"")</f>
        <v/>
      </c>
      <c r="AJ2087" t="b">
        <f t="shared" si="207"/>
        <v>0</v>
      </c>
    </row>
    <row r="2088" spans="2:36" ht="14.4" x14ac:dyDescent="0.3">
      <c r="B2088" s="70"/>
      <c r="C2088" s="58"/>
      <c r="D2088" s="63"/>
      <c r="E2088" s="58"/>
      <c r="F2088" s="58"/>
      <c r="G2088" s="44"/>
      <c r="H2088" s="45"/>
      <c r="I2088" s="45"/>
      <c r="J2088" s="40" t="str">
        <f t="shared" si="203"/>
        <v/>
      </c>
      <c r="K2088" s="39" t="str">
        <f t="shared" si="205"/>
        <v/>
      </c>
      <c r="M2088" s="3"/>
      <c r="AB2088" s="17" t="str">
        <f t="shared" si="204"/>
        <v>-1</v>
      </c>
      <c r="AC2088" s="17">
        <f>IFERROR(INDEX(Factors!$C$59:$C$70,MATCH(AB2088,Factors!$B$59:$B$70,1),1),0)</f>
        <v>0</v>
      </c>
      <c r="AD2088" s="17">
        <f t="shared" si="206"/>
        <v>0</v>
      </c>
      <c r="AE2088" s="17">
        <f>IFERROR(INDEX(Factors!$B$6:$B$15,MATCH('INPUT - Census'!E2088,Factors!$C$6:$C$15,0),1),0)</f>
        <v>0</v>
      </c>
      <c r="AF2088" s="18">
        <f>IFERROR(INDEX(Factors!$B$16:$B$39,MATCH('INPUT - Census'!C2088,Factors!$C$16:$C$35,0),1),0)</f>
        <v>0</v>
      </c>
      <c r="AG2088" s="19">
        <f>IFERROR(INDEX(Factors!$B$40:$B$44,MATCH('INPUT - Census'!F2088,Factors!$C$40:$C$44,0),1),0)</f>
        <v>0</v>
      </c>
      <c r="AH2088" s="21" t="str">
        <f t="shared" si="208"/>
        <v/>
      </c>
      <c r="AI2088" s="1" t="str">
        <f>IFERROR(VLOOKUP(H2088,Factors!$C$45:$D$48,2,0),"")</f>
        <v/>
      </c>
      <c r="AJ2088" t="b">
        <f t="shared" si="207"/>
        <v>0</v>
      </c>
    </row>
    <row r="2089" spans="2:36" ht="14.4" x14ac:dyDescent="0.3">
      <c r="B2089" s="70"/>
      <c r="C2089" s="58"/>
      <c r="D2089" s="63"/>
      <c r="E2089" s="58"/>
      <c r="F2089" s="58"/>
      <c r="G2089" s="44"/>
      <c r="H2089" s="45"/>
      <c r="I2089" s="45"/>
      <c r="J2089" s="40" t="str">
        <f t="shared" si="203"/>
        <v/>
      </c>
      <c r="K2089" s="39" t="str">
        <f t="shared" si="205"/>
        <v/>
      </c>
      <c r="M2089" s="3"/>
      <c r="AB2089" s="17" t="str">
        <f t="shared" si="204"/>
        <v>-1</v>
      </c>
      <c r="AC2089" s="17">
        <f>IFERROR(INDEX(Factors!$C$59:$C$70,MATCH(AB2089,Factors!$B$59:$B$70,1),1),0)</f>
        <v>0</v>
      </c>
      <c r="AD2089" s="17">
        <f t="shared" si="206"/>
        <v>0</v>
      </c>
      <c r="AE2089" s="17">
        <f>IFERROR(INDEX(Factors!$B$6:$B$15,MATCH('INPUT - Census'!E2089,Factors!$C$6:$C$15,0),1),0)</f>
        <v>0</v>
      </c>
      <c r="AF2089" s="18">
        <f>IFERROR(INDEX(Factors!$B$16:$B$39,MATCH('INPUT - Census'!C2089,Factors!$C$16:$C$35,0),1),0)</f>
        <v>0</v>
      </c>
      <c r="AG2089" s="19">
        <f>IFERROR(INDEX(Factors!$B$40:$B$44,MATCH('INPUT - Census'!F2089,Factors!$C$40:$C$44,0),1),0)</f>
        <v>0</v>
      </c>
      <c r="AH2089" s="21" t="str">
        <f t="shared" si="208"/>
        <v/>
      </c>
      <c r="AI2089" s="1" t="str">
        <f>IFERROR(VLOOKUP(H2089,Factors!$C$45:$D$48,2,0),"")</f>
        <v/>
      </c>
      <c r="AJ2089" t="b">
        <f t="shared" si="207"/>
        <v>0</v>
      </c>
    </row>
    <row r="2090" spans="2:36" ht="14.4" x14ac:dyDescent="0.3">
      <c r="B2090" s="70"/>
      <c r="C2090" s="58"/>
      <c r="D2090" s="63"/>
      <c r="E2090" s="58"/>
      <c r="F2090" s="58"/>
      <c r="G2090" s="44"/>
      <c r="H2090" s="45"/>
      <c r="I2090" s="45"/>
      <c r="J2090" s="40" t="str">
        <f t="shared" si="203"/>
        <v/>
      </c>
      <c r="K2090" s="39" t="str">
        <f t="shared" si="205"/>
        <v/>
      </c>
      <c r="M2090" s="3"/>
      <c r="AB2090" s="17" t="str">
        <f t="shared" si="204"/>
        <v>-1</v>
      </c>
      <c r="AC2090" s="17">
        <f>IFERROR(INDEX(Factors!$C$59:$C$70,MATCH(AB2090,Factors!$B$59:$B$70,1),1),0)</f>
        <v>0</v>
      </c>
      <c r="AD2090" s="17">
        <f t="shared" si="206"/>
        <v>0</v>
      </c>
      <c r="AE2090" s="17">
        <f>IFERROR(INDEX(Factors!$B$6:$B$15,MATCH('INPUT - Census'!E2090,Factors!$C$6:$C$15,0),1),0)</f>
        <v>0</v>
      </c>
      <c r="AF2090" s="18">
        <f>IFERROR(INDEX(Factors!$B$16:$B$39,MATCH('INPUT - Census'!C2090,Factors!$C$16:$C$35,0),1),0)</f>
        <v>0</v>
      </c>
      <c r="AG2090" s="19">
        <f>IFERROR(INDEX(Factors!$B$40:$B$44,MATCH('INPUT - Census'!F2090,Factors!$C$40:$C$44,0),1),0)</f>
        <v>0</v>
      </c>
      <c r="AH2090" s="21" t="str">
        <f t="shared" si="208"/>
        <v/>
      </c>
      <c r="AI2090" s="1" t="str">
        <f>IFERROR(VLOOKUP(H2090,Factors!$C$45:$D$48,2,0),"")</f>
        <v/>
      </c>
      <c r="AJ2090" t="b">
        <f t="shared" si="207"/>
        <v>0</v>
      </c>
    </row>
    <row r="2091" spans="2:36" ht="14.4" x14ac:dyDescent="0.3">
      <c r="B2091" s="70"/>
      <c r="C2091" s="58"/>
      <c r="D2091" s="63"/>
      <c r="E2091" s="58"/>
      <c r="F2091" s="58"/>
      <c r="G2091" s="44"/>
      <c r="H2091" s="45"/>
      <c r="I2091" s="45"/>
      <c r="J2091" s="40" t="str">
        <f t="shared" si="203"/>
        <v/>
      </c>
      <c r="K2091" s="39" t="str">
        <f t="shared" si="205"/>
        <v/>
      </c>
      <c r="M2091" s="3"/>
      <c r="AB2091" s="17" t="str">
        <f t="shared" si="204"/>
        <v>-1</v>
      </c>
      <c r="AC2091" s="17">
        <f>IFERROR(INDEX(Factors!$C$59:$C$70,MATCH(AB2091,Factors!$B$59:$B$70,1),1),0)</f>
        <v>0</v>
      </c>
      <c r="AD2091" s="17">
        <f t="shared" si="206"/>
        <v>0</v>
      </c>
      <c r="AE2091" s="17">
        <f>IFERROR(INDEX(Factors!$B$6:$B$15,MATCH('INPUT - Census'!E2091,Factors!$C$6:$C$15,0),1),0)</f>
        <v>0</v>
      </c>
      <c r="AF2091" s="18">
        <f>IFERROR(INDEX(Factors!$B$16:$B$39,MATCH('INPUT - Census'!C2091,Factors!$C$16:$C$35,0),1),0)</f>
        <v>0</v>
      </c>
      <c r="AG2091" s="19">
        <f>IFERROR(INDEX(Factors!$B$40:$B$44,MATCH('INPUT - Census'!F2091,Factors!$C$40:$C$44,0),1),0)</f>
        <v>0</v>
      </c>
      <c r="AH2091" s="21" t="str">
        <f t="shared" si="208"/>
        <v/>
      </c>
      <c r="AI2091" s="1" t="str">
        <f>IFERROR(VLOOKUP(H2091,Factors!$C$45:$D$48,2,0),"")</f>
        <v/>
      </c>
      <c r="AJ2091" t="b">
        <f t="shared" si="207"/>
        <v>0</v>
      </c>
    </row>
    <row r="2092" spans="2:36" ht="14.4" x14ac:dyDescent="0.3">
      <c r="B2092" s="70"/>
      <c r="C2092" s="58"/>
      <c r="D2092" s="63"/>
      <c r="E2092" s="58"/>
      <c r="F2092" s="58"/>
      <c r="G2092" s="44"/>
      <c r="H2092" s="45"/>
      <c r="I2092" s="45"/>
      <c r="J2092" s="40" t="str">
        <f t="shared" si="203"/>
        <v/>
      </c>
      <c r="K2092" s="39" t="str">
        <f t="shared" si="205"/>
        <v/>
      </c>
      <c r="M2092" s="3"/>
      <c r="AB2092" s="17" t="str">
        <f t="shared" si="204"/>
        <v>-1</v>
      </c>
      <c r="AC2092" s="17">
        <f>IFERROR(INDEX(Factors!$C$59:$C$70,MATCH(AB2092,Factors!$B$59:$B$70,1),1),0)</f>
        <v>0</v>
      </c>
      <c r="AD2092" s="17">
        <f t="shared" si="206"/>
        <v>0</v>
      </c>
      <c r="AE2092" s="17">
        <f>IFERROR(INDEX(Factors!$B$6:$B$15,MATCH('INPUT - Census'!E2092,Factors!$C$6:$C$15,0),1),0)</f>
        <v>0</v>
      </c>
      <c r="AF2092" s="18">
        <f>IFERROR(INDEX(Factors!$B$16:$B$39,MATCH('INPUT - Census'!C2092,Factors!$C$16:$C$35,0),1),0)</f>
        <v>0</v>
      </c>
      <c r="AG2092" s="19">
        <f>IFERROR(INDEX(Factors!$B$40:$B$44,MATCH('INPUT - Census'!F2092,Factors!$C$40:$C$44,0),1),0)</f>
        <v>0</v>
      </c>
      <c r="AH2092" s="21" t="str">
        <f t="shared" si="208"/>
        <v/>
      </c>
      <c r="AI2092" s="1" t="str">
        <f>IFERROR(VLOOKUP(H2092,Factors!$C$45:$D$48,2,0),"")</f>
        <v/>
      </c>
      <c r="AJ2092" t="b">
        <f t="shared" si="207"/>
        <v>0</v>
      </c>
    </row>
    <row r="2093" spans="2:36" ht="14.4" x14ac:dyDescent="0.3">
      <c r="B2093" s="70"/>
      <c r="C2093" s="58"/>
      <c r="D2093" s="63"/>
      <c r="E2093" s="58"/>
      <c r="F2093" s="58"/>
      <c r="G2093" s="44"/>
      <c r="H2093" s="45"/>
      <c r="I2093" s="45"/>
      <c r="J2093" s="40" t="str">
        <f t="shared" si="203"/>
        <v/>
      </c>
      <c r="K2093" s="39" t="str">
        <f t="shared" si="205"/>
        <v/>
      </c>
      <c r="M2093" s="3"/>
      <c r="AB2093" s="17" t="str">
        <f t="shared" si="204"/>
        <v>-1</v>
      </c>
      <c r="AC2093" s="17">
        <f>IFERROR(INDEX(Factors!$C$59:$C$70,MATCH(AB2093,Factors!$B$59:$B$70,1),1),0)</f>
        <v>0</v>
      </c>
      <c r="AD2093" s="17">
        <f t="shared" si="206"/>
        <v>0</v>
      </c>
      <c r="AE2093" s="17">
        <f>IFERROR(INDEX(Factors!$B$6:$B$15,MATCH('INPUT - Census'!E2093,Factors!$C$6:$C$15,0),1),0)</f>
        <v>0</v>
      </c>
      <c r="AF2093" s="18">
        <f>IFERROR(INDEX(Factors!$B$16:$B$39,MATCH('INPUT - Census'!C2093,Factors!$C$16:$C$35,0),1),0)</f>
        <v>0</v>
      </c>
      <c r="AG2093" s="19">
        <f>IFERROR(INDEX(Factors!$B$40:$B$44,MATCH('INPUT - Census'!F2093,Factors!$C$40:$C$44,0),1),0)</f>
        <v>0</v>
      </c>
      <c r="AH2093" s="21" t="str">
        <f t="shared" si="208"/>
        <v/>
      </c>
      <c r="AI2093" s="1" t="str">
        <f>IFERROR(VLOOKUP(H2093,Factors!$C$45:$D$48,2,0),"")</f>
        <v/>
      </c>
      <c r="AJ2093" t="b">
        <f t="shared" si="207"/>
        <v>0</v>
      </c>
    </row>
    <row r="2094" spans="2:36" ht="14.4" x14ac:dyDescent="0.3">
      <c r="B2094" s="70"/>
      <c r="C2094" s="58"/>
      <c r="D2094" s="63"/>
      <c r="E2094" s="58"/>
      <c r="F2094" s="58"/>
      <c r="G2094" s="44"/>
      <c r="H2094" s="45"/>
      <c r="I2094" s="45"/>
      <c r="J2094" s="40" t="str">
        <f t="shared" si="203"/>
        <v/>
      </c>
      <c r="K2094" s="39" t="str">
        <f t="shared" si="205"/>
        <v/>
      </c>
      <c r="M2094" s="3"/>
      <c r="AB2094" s="17" t="str">
        <f t="shared" si="204"/>
        <v>-1</v>
      </c>
      <c r="AC2094" s="17">
        <f>IFERROR(INDEX(Factors!$C$59:$C$70,MATCH(AB2094,Factors!$B$59:$B$70,1),1),0)</f>
        <v>0</v>
      </c>
      <c r="AD2094" s="17">
        <f t="shared" si="206"/>
        <v>0</v>
      </c>
      <c r="AE2094" s="17">
        <f>IFERROR(INDEX(Factors!$B$6:$B$15,MATCH('INPUT - Census'!E2094,Factors!$C$6:$C$15,0),1),0)</f>
        <v>0</v>
      </c>
      <c r="AF2094" s="18">
        <f>IFERROR(INDEX(Factors!$B$16:$B$39,MATCH('INPUT - Census'!C2094,Factors!$C$16:$C$35,0),1),0)</f>
        <v>0</v>
      </c>
      <c r="AG2094" s="19">
        <f>IFERROR(INDEX(Factors!$B$40:$B$44,MATCH('INPUT - Census'!F2094,Factors!$C$40:$C$44,0),1),0)</f>
        <v>0</v>
      </c>
      <c r="AH2094" s="21" t="str">
        <f t="shared" si="208"/>
        <v/>
      </c>
      <c r="AI2094" s="1" t="str">
        <f>IFERROR(VLOOKUP(H2094,Factors!$C$45:$D$48,2,0),"")</f>
        <v/>
      </c>
      <c r="AJ2094" t="b">
        <f t="shared" si="207"/>
        <v>0</v>
      </c>
    </row>
    <row r="2095" spans="2:36" ht="14.4" x14ac:dyDescent="0.3">
      <c r="B2095" s="70"/>
      <c r="C2095" s="58"/>
      <c r="D2095" s="63"/>
      <c r="E2095" s="58"/>
      <c r="F2095" s="58"/>
      <c r="G2095" s="44"/>
      <c r="H2095" s="45"/>
      <c r="I2095" s="45"/>
      <c r="J2095" s="40" t="str">
        <f t="shared" si="203"/>
        <v/>
      </c>
      <c r="K2095" s="39" t="str">
        <f t="shared" si="205"/>
        <v/>
      </c>
      <c r="M2095" s="3"/>
      <c r="AB2095" s="17" t="str">
        <f t="shared" si="204"/>
        <v>-1</v>
      </c>
      <c r="AC2095" s="17">
        <f>IFERROR(INDEX(Factors!$C$59:$C$70,MATCH(AB2095,Factors!$B$59:$B$70,1),1),0)</f>
        <v>0</v>
      </c>
      <c r="AD2095" s="17">
        <f t="shared" si="206"/>
        <v>0</v>
      </c>
      <c r="AE2095" s="17">
        <f>IFERROR(INDEX(Factors!$B$6:$B$15,MATCH('INPUT - Census'!E2095,Factors!$C$6:$C$15,0),1),0)</f>
        <v>0</v>
      </c>
      <c r="AF2095" s="18">
        <f>IFERROR(INDEX(Factors!$B$16:$B$39,MATCH('INPUT - Census'!C2095,Factors!$C$16:$C$35,0),1),0)</f>
        <v>0</v>
      </c>
      <c r="AG2095" s="19">
        <f>IFERROR(INDEX(Factors!$B$40:$B$44,MATCH('INPUT - Census'!F2095,Factors!$C$40:$C$44,0),1),0)</f>
        <v>0</v>
      </c>
      <c r="AH2095" s="21" t="str">
        <f t="shared" si="208"/>
        <v/>
      </c>
      <c r="AI2095" s="1" t="str">
        <f>IFERROR(VLOOKUP(H2095,Factors!$C$45:$D$48,2,0),"")</f>
        <v/>
      </c>
      <c r="AJ2095" t="b">
        <f t="shared" si="207"/>
        <v>0</v>
      </c>
    </row>
    <row r="2096" spans="2:36" ht="14.4" x14ac:dyDescent="0.3">
      <c r="B2096" s="70"/>
      <c r="C2096" s="58"/>
      <c r="D2096" s="63"/>
      <c r="E2096" s="58"/>
      <c r="F2096" s="58"/>
      <c r="G2096" s="44"/>
      <c r="H2096" s="45"/>
      <c r="I2096" s="45"/>
      <c r="J2096" s="40" t="str">
        <f t="shared" si="203"/>
        <v/>
      </c>
      <c r="K2096" s="39" t="str">
        <f t="shared" si="205"/>
        <v/>
      </c>
      <c r="M2096" s="3"/>
      <c r="AB2096" s="17" t="str">
        <f t="shared" si="204"/>
        <v>-1</v>
      </c>
      <c r="AC2096" s="17">
        <f>IFERROR(INDEX(Factors!$C$59:$C$70,MATCH(AB2096,Factors!$B$59:$B$70,1),1),0)</f>
        <v>0</v>
      </c>
      <c r="AD2096" s="17">
        <f t="shared" si="206"/>
        <v>0</v>
      </c>
      <c r="AE2096" s="17">
        <f>IFERROR(INDEX(Factors!$B$6:$B$15,MATCH('INPUT - Census'!E2096,Factors!$C$6:$C$15,0),1),0)</f>
        <v>0</v>
      </c>
      <c r="AF2096" s="18">
        <f>IFERROR(INDEX(Factors!$B$16:$B$39,MATCH('INPUT - Census'!C2096,Factors!$C$16:$C$35,0),1),0)</f>
        <v>0</v>
      </c>
      <c r="AG2096" s="19">
        <f>IFERROR(INDEX(Factors!$B$40:$B$44,MATCH('INPUT - Census'!F2096,Factors!$C$40:$C$44,0),1),0)</f>
        <v>0</v>
      </c>
      <c r="AH2096" s="21" t="str">
        <f t="shared" si="208"/>
        <v/>
      </c>
      <c r="AI2096" s="1" t="str">
        <f>IFERROR(VLOOKUP(H2096,Factors!$C$45:$D$48,2,0),"")</f>
        <v/>
      </c>
      <c r="AJ2096" t="b">
        <f t="shared" si="207"/>
        <v>0</v>
      </c>
    </row>
    <row r="2097" spans="2:36" ht="14.4" x14ac:dyDescent="0.3">
      <c r="B2097" s="70"/>
      <c r="C2097" s="58"/>
      <c r="D2097" s="63"/>
      <c r="E2097" s="58"/>
      <c r="F2097" s="58"/>
      <c r="G2097" s="44"/>
      <c r="H2097" s="45"/>
      <c r="I2097" s="45"/>
      <c r="J2097" s="40" t="str">
        <f t="shared" si="203"/>
        <v/>
      </c>
      <c r="K2097" s="39" t="str">
        <f t="shared" si="205"/>
        <v/>
      </c>
      <c r="M2097" s="3"/>
      <c r="AB2097" s="17" t="str">
        <f t="shared" si="204"/>
        <v>-1</v>
      </c>
      <c r="AC2097" s="17">
        <f>IFERROR(INDEX(Factors!$C$59:$C$70,MATCH(AB2097,Factors!$B$59:$B$70,1),1),0)</f>
        <v>0</v>
      </c>
      <c r="AD2097" s="17">
        <f t="shared" si="206"/>
        <v>0</v>
      </c>
      <c r="AE2097" s="17">
        <f>IFERROR(INDEX(Factors!$B$6:$B$15,MATCH('INPUT - Census'!E2097,Factors!$C$6:$C$15,0),1),0)</f>
        <v>0</v>
      </c>
      <c r="AF2097" s="18">
        <f>IFERROR(INDEX(Factors!$B$16:$B$39,MATCH('INPUT - Census'!C2097,Factors!$C$16:$C$35,0),1),0)</f>
        <v>0</v>
      </c>
      <c r="AG2097" s="19">
        <f>IFERROR(INDEX(Factors!$B$40:$B$44,MATCH('INPUT - Census'!F2097,Factors!$C$40:$C$44,0),1),0)</f>
        <v>0</v>
      </c>
      <c r="AH2097" s="21" t="str">
        <f t="shared" si="208"/>
        <v/>
      </c>
      <c r="AI2097" s="1" t="str">
        <f>IFERROR(VLOOKUP(H2097,Factors!$C$45:$D$48,2,0),"")</f>
        <v/>
      </c>
      <c r="AJ2097" t="b">
        <f t="shared" si="207"/>
        <v>0</v>
      </c>
    </row>
    <row r="2098" spans="2:36" ht="14.4" x14ac:dyDescent="0.3">
      <c r="B2098" s="70"/>
      <c r="C2098" s="58"/>
      <c r="D2098" s="63"/>
      <c r="E2098" s="58"/>
      <c r="F2098" s="58"/>
      <c r="G2098" s="44"/>
      <c r="H2098" s="45"/>
      <c r="I2098" s="45"/>
      <c r="J2098" s="40" t="str">
        <f t="shared" si="203"/>
        <v/>
      </c>
      <c r="K2098" s="39" t="str">
        <f t="shared" si="205"/>
        <v/>
      </c>
      <c r="M2098" s="3"/>
      <c r="AB2098" s="17" t="str">
        <f t="shared" si="204"/>
        <v>-1</v>
      </c>
      <c r="AC2098" s="17">
        <f>IFERROR(INDEX(Factors!$C$59:$C$70,MATCH(AB2098,Factors!$B$59:$B$70,1),1),0)</f>
        <v>0</v>
      </c>
      <c r="AD2098" s="17">
        <f t="shared" si="206"/>
        <v>0</v>
      </c>
      <c r="AE2098" s="17">
        <f>IFERROR(INDEX(Factors!$B$6:$B$15,MATCH('INPUT - Census'!E2098,Factors!$C$6:$C$15,0),1),0)</f>
        <v>0</v>
      </c>
      <c r="AF2098" s="18">
        <f>IFERROR(INDEX(Factors!$B$16:$B$39,MATCH('INPUT - Census'!C2098,Factors!$C$16:$C$35,0),1),0)</f>
        <v>0</v>
      </c>
      <c r="AG2098" s="19">
        <f>IFERROR(INDEX(Factors!$B$40:$B$44,MATCH('INPUT - Census'!F2098,Factors!$C$40:$C$44,0),1),0)</f>
        <v>0</v>
      </c>
      <c r="AH2098" s="21" t="str">
        <f t="shared" si="208"/>
        <v/>
      </c>
      <c r="AI2098" s="1" t="str">
        <f>IFERROR(VLOOKUP(H2098,Factors!$C$45:$D$48,2,0),"")</f>
        <v/>
      </c>
      <c r="AJ2098" t="b">
        <f t="shared" si="207"/>
        <v>0</v>
      </c>
    </row>
    <row r="2099" spans="2:36" ht="14.4" x14ac:dyDescent="0.3">
      <c r="B2099" s="70"/>
      <c r="C2099" s="58"/>
      <c r="D2099" s="63"/>
      <c r="E2099" s="58"/>
      <c r="F2099" s="58"/>
      <c r="G2099" s="44"/>
      <c r="H2099" s="45"/>
      <c r="I2099" s="45"/>
      <c r="J2099" s="40" t="str">
        <f t="shared" si="203"/>
        <v/>
      </c>
      <c r="K2099" s="39" t="str">
        <f t="shared" si="205"/>
        <v/>
      </c>
      <c r="M2099" s="3"/>
      <c r="AB2099" s="17" t="str">
        <f t="shared" si="204"/>
        <v>-1</v>
      </c>
      <c r="AC2099" s="17">
        <f>IFERROR(INDEX(Factors!$C$59:$C$70,MATCH(AB2099,Factors!$B$59:$B$70,1),1),0)</f>
        <v>0</v>
      </c>
      <c r="AD2099" s="17">
        <f t="shared" si="206"/>
        <v>0</v>
      </c>
      <c r="AE2099" s="17">
        <f>IFERROR(INDEX(Factors!$B$6:$B$15,MATCH('INPUT - Census'!E2099,Factors!$C$6:$C$15,0),1),0)</f>
        <v>0</v>
      </c>
      <c r="AF2099" s="18">
        <f>IFERROR(INDEX(Factors!$B$16:$B$39,MATCH('INPUT - Census'!C2099,Factors!$C$16:$C$35,0),1),0)</f>
        <v>0</v>
      </c>
      <c r="AG2099" s="19">
        <f>IFERROR(INDEX(Factors!$B$40:$B$44,MATCH('INPUT - Census'!F2099,Factors!$C$40:$C$44,0),1),0)</f>
        <v>0</v>
      </c>
      <c r="AH2099" s="21" t="str">
        <f t="shared" si="208"/>
        <v/>
      </c>
      <c r="AI2099" s="1" t="str">
        <f>IFERROR(VLOOKUP(H2099,Factors!$C$45:$D$48,2,0),"")</f>
        <v/>
      </c>
      <c r="AJ2099" t="b">
        <f t="shared" si="207"/>
        <v>0</v>
      </c>
    </row>
    <row r="2100" spans="2:36" ht="14.4" x14ac:dyDescent="0.3">
      <c r="B2100" s="70"/>
      <c r="C2100" s="58"/>
      <c r="D2100" s="63"/>
      <c r="E2100" s="58"/>
      <c r="F2100" s="58"/>
      <c r="G2100" s="44"/>
      <c r="H2100" s="45"/>
      <c r="I2100" s="45"/>
      <c r="J2100" s="40" t="str">
        <f t="shared" si="203"/>
        <v/>
      </c>
      <c r="K2100" s="39" t="str">
        <f t="shared" si="205"/>
        <v/>
      </c>
      <c r="M2100" s="3"/>
      <c r="AB2100" s="17" t="str">
        <f t="shared" si="204"/>
        <v>-1</v>
      </c>
      <c r="AC2100" s="17">
        <f>IFERROR(INDEX(Factors!$C$59:$C$70,MATCH(AB2100,Factors!$B$59:$B$70,1),1),0)</f>
        <v>0</v>
      </c>
      <c r="AD2100" s="17">
        <f t="shared" si="206"/>
        <v>0</v>
      </c>
      <c r="AE2100" s="17">
        <f>IFERROR(INDEX(Factors!$B$6:$B$15,MATCH('INPUT - Census'!E2100,Factors!$C$6:$C$15,0),1),0)</f>
        <v>0</v>
      </c>
      <c r="AF2100" s="18">
        <f>IFERROR(INDEX(Factors!$B$16:$B$39,MATCH('INPUT - Census'!C2100,Factors!$C$16:$C$35,0),1),0)</f>
        <v>0</v>
      </c>
      <c r="AG2100" s="19">
        <f>IFERROR(INDEX(Factors!$B$40:$B$44,MATCH('INPUT - Census'!F2100,Factors!$C$40:$C$44,0),1),0)</f>
        <v>0</v>
      </c>
      <c r="AH2100" s="21" t="str">
        <f t="shared" si="208"/>
        <v/>
      </c>
      <c r="AI2100" s="1" t="str">
        <f>IFERROR(VLOOKUP(H2100,Factors!$C$45:$D$48,2,0),"")</f>
        <v/>
      </c>
      <c r="AJ2100" t="b">
        <f t="shared" si="207"/>
        <v>0</v>
      </c>
    </row>
    <row r="2101" spans="2:36" ht="14.4" x14ac:dyDescent="0.3">
      <c r="B2101" s="70"/>
      <c r="C2101" s="58"/>
      <c r="D2101" s="63"/>
      <c r="E2101" s="58"/>
      <c r="F2101" s="58"/>
      <c r="G2101" s="44"/>
      <c r="H2101" s="45"/>
      <c r="I2101" s="45"/>
      <c r="J2101" s="40" t="str">
        <f t="shared" si="203"/>
        <v/>
      </c>
      <c r="K2101" s="39" t="str">
        <f t="shared" si="205"/>
        <v/>
      </c>
      <c r="M2101" s="3"/>
      <c r="AB2101" s="17" t="str">
        <f t="shared" si="204"/>
        <v>-1</v>
      </c>
      <c r="AC2101" s="17">
        <f>IFERROR(INDEX(Factors!$C$59:$C$70,MATCH(AB2101,Factors!$B$59:$B$70,1),1),0)</f>
        <v>0</v>
      </c>
      <c r="AD2101" s="17">
        <f t="shared" si="206"/>
        <v>0</v>
      </c>
      <c r="AE2101" s="17">
        <f>IFERROR(INDEX(Factors!$B$6:$B$15,MATCH('INPUT - Census'!E2101,Factors!$C$6:$C$15,0),1),0)</f>
        <v>0</v>
      </c>
      <c r="AF2101" s="18">
        <f>IFERROR(INDEX(Factors!$B$16:$B$39,MATCH('INPUT - Census'!C2101,Factors!$C$16:$C$35,0),1),0)</f>
        <v>0</v>
      </c>
      <c r="AG2101" s="19">
        <f>IFERROR(INDEX(Factors!$B$40:$B$44,MATCH('INPUT - Census'!F2101,Factors!$C$40:$C$44,0),1),0)</f>
        <v>0</v>
      </c>
      <c r="AH2101" s="21" t="str">
        <f t="shared" si="208"/>
        <v/>
      </c>
      <c r="AI2101" s="1" t="str">
        <f>IFERROR(VLOOKUP(H2101,Factors!$C$45:$D$48,2,0),"")</f>
        <v/>
      </c>
      <c r="AJ2101" t="b">
        <f t="shared" si="207"/>
        <v>0</v>
      </c>
    </row>
    <row r="2102" spans="2:36" ht="14.4" x14ac:dyDescent="0.3">
      <c r="B2102" s="70"/>
      <c r="C2102" s="58"/>
      <c r="D2102" s="63"/>
      <c r="E2102" s="58"/>
      <c r="F2102" s="58"/>
      <c r="G2102" s="44"/>
      <c r="H2102" s="45"/>
      <c r="I2102" s="45"/>
      <c r="J2102" s="40" t="str">
        <f t="shared" si="203"/>
        <v/>
      </c>
      <c r="K2102" s="39" t="str">
        <f t="shared" si="205"/>
        <v/>
      </c>
      <c r="M2102" s="3"/>
      <c r="AB2102" s="17" t="str">
        <f t="shared" si="204"/>
        <v>-1</v>
      </c>
      <c r="AC2102" s="17">
        <f>IFERROR(INDEX(Factors!$C$59:$C$70,MATCH(AB2102,Factors!$B$59:$B$70,1),1),0)</f>
        <v>0</v>
      </c>
      <c r="AD2102" s="17">
        <f t="shared" si="206"/>
        <v>0</v>
      </c>
      <c r="AE2102" s="17">
        <f>IFERROR(INDEX(Factors!$B$6:$B$15,MATCH('INPUT - Census'!E2102,Factors!$C$6:$C$15,0),1),0)</f>
        <v>0</v>
      </c>
      <c r="AF2102" s="18">
        <f>IFERROR(INDEX(Factors!$B$16:$B$39,MATCH('INPUT - Census'!C2102,Factors!$C$16:$C$35,0),1),0)</f>
        <v>0</v>
      </c>
      <c r="AG2102" s="19">
        <f>IFERROR(INDEX(Factors!$B$40:$B$44,MATCH('INPUT - Census'!F2102,Factors!$C$40:$C$44,0),1),0)</f>
        <v>0</v>
      </c>
      <c r="AH2102" s="21" t="str">
        <f t="shared" si="208"/>
        <v/>
      </c>
      <c r="AI2102" s="1" t="str">
        <f>IFERROR(VLOOKUP(H2102,Factors!$C$45:$D$48,2,0),"")</f>
        <v/>
      </c>
      <c r="AJ2102" t="b">
        <f t="shared" si="207"/>
        <v>0</v>
      </c>
    </row>
    <row r="2103" spans="2:36" ht="14.4" x14ac:dyDescent="0.3">
      <c r="B2103" s="70"/>
      <c r="C2103" s="58"/>
      <c r="D2103" s="63"/>
      <c r="E2103" s="58"/>
      <c r="F2103" s="58"/>
      <c r="G2103" s="44"/>
      <c r="H2103" s="45"/>
      <c r="I2103" s="45"/>
      <c r="J2103" s="40" t="str">
        <f t="shared" si="203"/>
        <v/>
      </c>
      <c r="K2103" s="39" t="str">
        <f t="shared" si="205"/>
        <v/>
      </c>
      <c r="M2103" s="3"/>
      <c r="AB2103" s="17" t="str">
        <f t="shared" si="204"/>
        <v>-1</v>
      </c>
      <c r="AC2103" s="17">
        <f>IFERROR(INDEX(Factors!$C$59:$C$70,MATCH(AB2103,Factors!$B$59:$B$70,1),1),0)</f>
        <v>0</v>
      </c>
      <c r="AD2103" s="17">
        <f t="shared" si="206"/>
        <v>0</v>
      </c>
      <c r="AE2103" s="17">
        <f>IFERROR(INDEX(Factors!$B$6:$B$15,MATCH('INPUT - Census'!E2103,Factors!$C$6:$C$15,0),1),0)</f>
        <v>0</v>
      </c>
      <c r="AF2103" s="18">
        <f>IFERROR(INDEX(Factors!$B$16:$B$39,MATCH('INPUT - Census'!C2103,Factors!$C$16:$C$35,0),1),0)</f>
        <v>0</v>
      </c>
      <c r="AG2103" s="19">
        <f>IFERROR(INDEX(Factors!$B$40:$B$44,MATCH('INPUT - Census'!F2103,Factors!$C$40:$C$44,0),1),0)</f>
        <v>0</v>
      </c>
      <c r="AH2103" s="21" t="str">
        <f t="shared" si="208"/>
        <v/>
      </c>
      <c r="AI2103" s="1" t="str">
        <f>IFERROR(VLOOKUP(H2103,Factors!$C$45:$D$48,2,0),"")</f>
        <v/>
      </c>
      <c r="AJ2103" t="b">
        <f t="shared" si="207"/>
        <v>0</v>
      </c>
    </row>
    <row r="2104" spans="2:36" ht="14.4" x14ac:dyDescent="0.3">
      <c r="B2104" s="70"/>
      <c r="C2104" s="58"/>
      <c r="D2104" s="63"/>
      <c r="E2104" s="58"/>
      <c r="F2104" s="58"/>
      <c r="G2104" s="44"/>
      <c r="H2104" s="45"/>
      <c r="I2104" s="45"/>
      <c r="J2104" s="40" t="str">
        <f t="shared" si="203"/>
        <v/>
      </c>
      <c r="K2104" s="39" t="str">
        <f t="shared" si="205"/>
        <v/>
      </c>
      <c r="M2104" s="3"/>
      <c r="AB2104" s="17" t="str">
        <f t="shared" si="204"/>
        <v>-1</v>
      </c>
      <c r="AC2104" s="17">
        <f>IFERROR(INDEX(Factors!$C$59:$C$70,MATCH(AB2104,Factors!$B$59:$B$70,1),1),0)</f>
        <v>0</v>
      </c>
      <c r="AD2104" s="17">
        <f t="shared" si="206"/>
        <v>0</v>
      </c>
      <c r="AE2104" s="17">
        <f>IFERROR(INDEX(Factors!$B$6:$B$15,MATCH('INPUT - Census'!E2104,Factors!$C$6:$C$15,0),1),0)</f>
        <v>0</v>
      </c>
      <c r="AF2104" s="18">
        <f>IFERROR(INDEX(Factors!$B$16:$B$39,MATCH('INPUT - Census'!C2104,Factors!$C$16:$C$35,0),1),0)</f>
        <v>0</v>
      </c>
      <c r="AG2104" s="19">
        <f>IFERROR(INDEX(Factors!$B$40:$B$44,MATCH('INPUT - Census'!F2104,Factors!$C$40:$C$44,0),1),0)</f>
        <v>0</v>
      </c>
      <c r="AH2104" s="21" t="str">
        <f t="shared" si="208"/>
        <v/>
      </c>
      <c r="AI2104" s="1" t="str">
        <f>IFERROR(VLOOKUP(H2104,Factors!$C$45:$D$48,2,0),"")</f>
        <v/>
      </c>
      <c r="AJ2104" t="b">
        <f t="shared" si="207"/>
        <v>0</v>
      </c>
    </row>
    <row r="2105" spans="2:36" ht="14.4" x14ac:dyDescent="0.3">
      <c r="B2105" s="70"/>
      <c r="C2105" s="58"/>
      <c r="D2105" s="63"/>
      <c r="E2105" s="58"/>
      <c r="F2105" s="58"/>
      <c r="G2105" s="44"/>
      <c r="H2105" s="45"/>
      <c r="I2105" s="45"/>
      <c r="J2105" s="40" t="str">
        <f t="shared" si="203"/>
        <v/>
      </c>
      <c r="K2105" s="39" t="str">
        <f t="shared" si="205"/>
        <v/>
      </c>
      <c r="M2105" s="3"/>
      <c r="AB2105" s="17" t="str">
        <f t="shared" si="204"/>
        <v>-1</v>
      </c>
      <c r="AC2105" s="17">
        <f>IFERROR(INDEX(Factors!$C$59:$C$70,MATCH(AB2105,Factors!$B$59:$B$70,1),1),0)</f>
        <v>0</v>
      </c>
      <c r="AD2105" s="17">
        <f t="shared" si="206"/>
        <v>0</v>
      </c>
      <c r="AE2105" s="17">
        <f>IFERROR(INDEX(Factors!$B$6:$B$15,MATCH('INPUT - Census'!E2105,Factors!$C$6:$C$15,0),1),0)</f>
        <v>0</v>
      </c>
      <c r="AF2105" s="18">
        <f>IFERROR(INDEX(Factors!$B$16:$B$39,MATCH('INPUT - Census'!C2105,Factors!$C$16:$C$35,0),1),0)</f>
        <v>0</v>
      </c>
      <c r="AG2105" s="19">
        <f>IFERROR(INDEX(Factors!$B$40:$B$44,MATCH('INPUT - Census'!F2105,Factors!$C$40:$C$44,0),1),0)</f>
        <v>0</v>
      </c>
      <c r="AH2105" s="21" t="str">
        <f t="shared" si="208"/>
        <v/>
      </c>
      <c r="AI2105" s="1" t="str">
        <f>IFERROR(VLOOKUP(H2105,Factors!$C$45:$D$48,2,0),"")</f>
        <v/>
      </c>
      <c r="AJ2105" t="b">
        <f t="shared" si="207"/>
        <v>0</v>
      </c>
    </row>
    <row r="2106" spans="2:36" ht="14.4" x14ac:dyDescent="0.3">
      <c r="B2106" s="70"/>
      <c r="C2106" s="58"/>
      <c r="D2106" s="63"/>
      <c r="E2106" s="58"/>
      <c r="F2106" s="58"/>
      <c r="G2106" s="44"/>
      <c r="H2106" s="45"/>
      <c r="I2106" s="45"/>
      <c r="J2106" s="40" t="str">
        <f t="shared" si="203"/>
        <v/>
      </c>
      <c r="K2106" s="39" t="str">
        <f t="shared" si="205"/>
        <v/>
      </c>
      <c r="M2106" s="3"/>
      <c r="AB2106" s="17" t="str">
        <f t="shared" si="204"/>
        <v>-1</v>
      </c>
      <c r="AC2106" s="17">
        <f>IFERROR(INDEX(Factors!$C$59:$C$70,MATCH(AB2106,Factors!$B$59:$B$70,1),1),0)</f>
        <v>0</v>
      </c>
      <c r="AD2106" s="17">
        <f t="shared" si="206"/>
        <v>0</v>
      </c>
      <c r="AE2106" s="17">
        <f>IFERROR(INDEX(Factors!$B$6:$B$15,MATCH('INPUT - Census'!E2106,Factors!$C$6:$C$15,0),1),0)</f>
        <v>0</v>
      </c>
      <c r="AF2106" s="18">
        <f>IFERROR(INDEX(Factors!$B$16:$B$39,MATCH('INPUT - Census'!C2106,Factors!$C$16:$C$35,0),1),0)</f>
        <v>0</v>
      </c>
      <c r="AG2106" s="19">
        <f>IFERROR(INDEX(Factors!$B$40:$B$44,MATCH('INPUT - Census'!F2106,Factors!$C$40:$C$44,0),1),0)</f>
        <v>0</v>
      </c>
      <c r="AH2106" s="21" t="str">
        <f t="shared" si="208"/>
        <v/>
      </c>
      <c r="AI2106" s="1" t="str">
        <f>IFERROR(VLOOKUP(H2106,Factors!$C$45:$D$48,2,0),"")</f>
        <v/>
      </c>
      <c r="AJ2106" t="b">
        <f t="shared" si="207"/>
        <v>0</v>
      </c>
    </row>
    <row r="2107" spans="2:36" ht="14.4" x14ac:dyDescent="0.3">
      <c r="B2107" s="70"/>
      <c r="C2107" s="58"/>
      <c r="D2107" s="63"/>
      <c r="E2107" s="58"/>
      <c r="F2107" s="58"/>
      <c r="G2107" s="44"/>
      <c r="H2107" s="45"/>
      <c r="I2107" s="45"/>
      <c r="J2107" s="40" t="str">
        <f t="shared" si="203"/>
        <v/>
      </c>
      <c r="K2107" s="39" t="str">
        <f t="shared" si="205"/>
        <v/>
      </c>
      <c r="M2107" s="3"/>
      <c r="AB2107" s="17" t="str">
        <f t="shared" si="204"/>
        <v>-1</v>
      </c>
      <c r="AC2107" s="17">
        <f>IFERROR(INDEX(Factors!$C$59:$C$70,MATCH(AB2107,Factors!$B$59:$B$70,1),1),0)</f>
        <v>0</v>
      </c>
      <c r="AD2107" s="17">
        <f t="shared" si="206"/>
        <v>0</v>
      </c>
      <c r="AE2107" s="17">
        <f>IFERROR(INDEX(Factors!$B$6:$B$15,MATCH('INPUT - Census'!E2107,Factors!$C$6:$C$15,0),1),0)</f>
        <v>0</v>
      </c>
      <c r="AF2107" s="18">
        <f>IFERROR(INDEX(Factors!$B$16:$B$39,MATCH('INPUT - Census'!C2107,Factors!$C$16:$C$35,0),1),0)</f>
        <v>0</v>
      </c>
      <c r="AG2107" s="19">
        <f>IFERROR(INDEX(Factors!$B$40:$B$44,MATCH('INPUT - Census'!F2107,Factors!$C$40:$C$44,0),1),0)</f>
        <v>0</v>
      </c>
      <c r="AH2107" s="21" t="str">
        <f t="shared" si="208"/>
        <v/>
      </c>
      <c r="AI2107" s="1" t="str">
        <f>IFERROR(VLOOKUP(H2107,Factors!$C$45:$D$48,2,0),"")</f>
        <v/>
      </c>
      <c r="AJ2107" t="b">
        <f t="shared" si="207"/>
        <v>0</v>
      </c>
    </row>
    <row r="2108" spans="2:36" ht="14.4" x14ac:dyDescent="0.3">
      <c r="B2108" s="70"/>
      <c r="C2108" s="58"/>
      <c r="D2108" s="63"/>
      <c r="E2108" s="58"/>
      <c r="F2108" s="58"/>
      <c r="G2108" s="44"/>
      <c r="H2108" s="45"/>
      <c r="I2108" s="45"/>
      <c r="J2108" s="40" t="str">
        <f t="shared" si="203"/>
        <v/>
      </c>
      <c r="K2108" s="39" t="str">
        <f t="shared" si="205"/>
        <v/>
      </c>
      <c r="M2108" s="3"/>
      <c r="AB2108" s="17" t="str">
        <f t="shared" si="204"/>
        <v>-1</v>
      </c>
      <c r="AC2108" s="17">
        <f>IFERROR(INDEX(Factors!$C$59:$C$70,MATCH(AB2108,Factors!$B$59:$B$70,1),1),0)</f>
        <v>0</v>
      </c>
      <c r="AD2108" s="17">
        <f t="shared" si="206"/>
        <v>0</v>
      </c>
      <c r="AE2108" s="17">
        <f>IFERROR(INDEX(Factors!$B$6:$B$15,MATCH('INPUT - Census'!E2108,Factors!$C$6:$C$15,0),1),0)</f>
        <v>0</v>
      </c>
      <c r="AF2108" s="18">
        <f>IFERROR(INDEX(Factors!$B$16:$B$39,MATCH('INPUT - Census'!C2108,Factors!$C$16:$C$35,0),1),0)</f>
        <v>0</v>
      </c>
      <c r="AG2108" s="19">
        <f>IFERROR(INDEX(Factors!$B$40:$B$44,MATCH('INPUT - Census'!F2108,Factors!$C$40:$C$44,0),1),0)</f>
        <v>0</v>
      </c>
      <c r="AH2108" s="21" t="str">
        <f t="shared" si="208"/>
        <v/>
      </c>
      <c r="AI2108" s="1" t="str">
        <f>IFERROR(VLOOKUP(H2108,Factors!$C$45:$D$48,2,0),"")</f>
        <v/>
      </c>
      <c r="AJ2108" t="b">
        <f t="shared" si="207"/>
        <v>0</v>
      </c>
    </row>
    <row r="2109" spans="2:36" ht="14.4" x14ac:dyDescent="0.3">
      <c r="B2109" s="70"/>
      <c r="C2109" s="58"/>
      <c r="D2109" s="63"/>
      <c r="E2109" s="58"/>
      <c r="F2109" s="58"/>
      <c r="G2109" s="44"/>
      <c r="H2109" s="45"/>
      <c r="I2109" s="45"/>
      <c r="J2109" s="40" t="str">
        <f t="shared" si="203"/>
        <v/>
      </c>
      <c r="K2109" s="39" t="str">
        <f t="shared" si="205"/>
        <v/>
      </c>
      <c r="M2109" s="3"/>
      <c r="AB2109" s="17" t="str">
        <f t="shared" si="204"/>
        <v>-1</v>
      </c>
      <c r="AC2109" s="17">
        <f>IFERROR(INDEX(Factors!$C$59:$C$70,MATCH(AB2109,Factors!$B$59:$B$70,1),1),0)</f>
        <v>0</v>
      </c>
      <c r="AD2109" s="17">
        <f t="shared" si="206"/>
        <v>0</v>
      </c>
      <c r="AE2109" s="17">
        <f>IFERROR(INDEX(Factors!$B$6:$B$15,MATCH('INPUT - Census'!E2109,Factors!$C$6:$C$15,0),1),0)</f>
        <v>0</v>
      </c>
      <c r="AF2109" s="18">
        <f>IFERROR(INDEX(Factors!$B$16:$B$39,MATCH('INPUT - Census'!C2109,Factors!$C$16:$C$35,0),1),0)</f>
        <v>0</v>
      </c>
      <c r="AG2109" s="19">
        <f>IFERROR(INDEX(Factors!$B$40:$B$44,MATCH('INPUT - Census'!F2109,Factors!$C$40:$C$44,0),1),0)</f>
        <v>0</v>
      </c>
      <c r="AH2109" s="21" t="str">
        <f t="shared" si="208"/>
        <v/>
      </c>
      <c r="AI2109" s="1" t="str">
        <f>IFERROR(VLOOKUP(H2109,Factors!$C$45:$D$48,2,0),"")</f>
        <v/>
      </c>
      <c r="AJ2109" t="b">
        <f t="shared" si="207"/>
        <v>0</v>
      </c>
    </row>
    <row r="2110" spans="2:36" ht="14.4" x14ac:dyDescent="0.3">
      <c r="B2110" s="70"/>
      <c r="C2110" s="58"/>
      <c r="D2110" s="63"/>
      <c r="E2110" s="58"/>
      <c r="F2110" s="58"/>
      <c r="G2110" s="44"/>
      <c r="H2110" s="45"/>
      <c r="I2110" s="45"/>
      <c r="J2110" s="40" t="str">
        <f t="shared" si="203"/>
        <v/>
      </c>
      <c r="K2110" s="39" t="str">
        <f t="shared" si="205"/>
        <v/>
      </c>
      <c r="M2110" s="3"/>
      <c r="AB2110" s="17" t="str">
        <f t="shared" si="204"/>
        <v>-1</v>
      </c>
      <c r="AC2110" s="17">
        <f>IFERROR(INDEX(Factors!$C$59:$C$70,MATCH(AB2110,Factors!$B$59:$B$70,1),1),0)</f>
        <v>0</v>
      </c>
      <c r="AD2110" s="17">
        <f t="shared" si="206"/>
        <v>0</v>
      </c>
      <c r="AE2110" s="17">
        <f>IFERROR(INDEX(Factors!$B$6:$B$15,MATCH('INPUT - Census'!E2110,Factors!$C$6:$C$15,0),1),0)</f>
        <v>0</v>
      </c>
      <c r="AF2110" s="18">
        <f>IFERROR(INDEX(Factors!$B$16:$B$39,MATCH('INPUT - Census'!C2110,Factors!$C$16:$C$35,0),1),0)</f>
        <v>0</v>
      </c>
      <c r="AG2110" s="19">
        <f>IFERROR(INDEX(Factors!$B$40:$B$44,MATCH('INPUT - Census'!F2110,Factors!$C$40:$C$44,0),1),0)</f>
        <v>0</v>
      </c>
      <c r="AH2110" s="21" t="str">
        <f t="shared" si="208"/>
        <v/>
      </c>
      <c r="AI2110" s="1" t="str">
        <f>IFERROR(VLOOKUP(H2110,Factors!$C$45:$D$48,2,0),"")</f>
        <v/>
      </c>
      <c r="AJ2110" t="b">
        <f t="shared" si="207"/>
        <v>0</v>
      </c>
    </row>
    <row r="2111" spans="2:36" ht="14.4" x14ac:dyDescent="0.3">
      <c r="B2111" s="70"/>
      <c r="C2111" s="58"/>
      <c r="D2111" s="63"/>
      <c r="E2111" s="58"/>
      <c r="F2111" s="58"/>
      <c r="G2111" s="44"/>
      <c r="H2111" s="45"/>
      <c r="I2111" s="45"/>
      <c r="J2111" s="40" t="str">
        <f t="shared" si="203"/>
        <v/>
      </c>
      <c r="K2111" s="39" t="str">
        <f t="shared" si="205"/>
        <v/>
      </c>
      <c r="M2111" s="3"/>
      <c r="AB2111" s="17" t="str">
        <f t="shared" si="204"/>
        <v>-1</v>
      </c>
      <c r="AC2111" s="17">
        <f>IFERROR(INDEX(Factors!$C$59:$C$70,MATCH(AB2111,Factors!$B$59:$B$70,1),1),0)</f>
        <v>0</v>
      </c>
      <c r="AD2111" s="17">
        <f t="shared" si="206"/>
        <v>0</v>
      </c>
      <c r="AE2111" s="17">
        <f>IFERROR(INDEX(Factors!$B$6:$B$15,MATCH('INPUT - Census'!E2111,Factors!$C$6:$C$15,0),1),0)</f>
        <v>0</v>
      </c>
      <c r="AF2111" s="18">
        <f>IFERROR(INDEX(Factors!$B$16:$B$39,MATCH('INPUT - Census'!C2111,Factors!$C$16:$C$35,0),1),0)</f>
        <v>0</v>
      </c>
      <c r="AG2111" s="19">
        <f>IFERROR(INDEX(Factors!$B$40:$B$44,MATCH('INPUT - Census'!F2111,Factors!$C$40:$C$44,0),1),0)</f>
        <v>0</v>
      </c>
      <c r="AH2111" s="21" t="str">
        <f t="shared" si="208"/>
        <v/>
      </c>
      <c r="AI2111" s="1" t="str">
        <f>IFERROR(VLOOKUP(H2111,Factors!$C$45:$D$48,2,0),"")</f>
        <v/>
      </c>
      <c r="AJ2111" t="b">
        <f t="shared" si="207"/>
        <v>0</v>
      </c>
    </row>
    <row r="2112" spans="2:36" ht="14.4" x14ac:dyDescent="0.3">
      <c r="B2112" s="70"/>
      <c r="C2112" s="58"/>
      <c r="D2112" s="63"/>
      <c r="E2112" s="58"/>
      <c r="F2112" s="58"/>
      <c r="G2112" s="44"/>
      <c r="H2112" s="45"/>
      <c r="I2112" s="45"/>
      <c r="J2112" s="40" t="str">
        <f t="shared" si="203"/>
        <v/>
      </c>
      <c r="K2112" s="39" t="str">
        <f t="shared" si="205"/>
        <v/>
      </c>
      <c r="M2112" s="3"/>
      <c r="AB2112" s="17" t="str">
        <f t="shared" si="204"/>
        <v>-1</v>
      </c>
      <c r="AC2112" s="17">
        <f>IFERROR(INDEX(Factors!$C$59:$C$70,MATCH(AB2112,Factors!$B$59:$B$70,1),1),0)</f>
        <v>0</v>
      </c>
      <c r="AD2112" s="17">
        <f t="shared" si="206"/>
        <v>0</v>
      </c>
      <c r="AE2112" s="17">
        <f>IFERROR(INDEX(Factors!$B$6:$B$15,MATCH('INPUT - Census'!E2112,Factors!$C$6:$C$15,0),1),0)</f>
        <v>0</v>
      </c>
      <c r="AF2112" s="18">
        <f>IFERROR(INDEX(Factors!$B$16:$B$39,MATCH('INPUT - Census'!C2112,Factors!$C$16:$C$35,0),1),0)</f>
        <v>0</v>
      </c>
      <c r="AG2112" s="19">
        <f>IFERROR(INDEX(Factors!$B$40:$B$44,MATCH('INPUT - Census'!F2112,Factors!$C$40:$C$44,0),1),0)</f>
        <v>0</v>
      </c>
      <c r="AH2112" s="21" t="str">
        <f t="shared" si="208"/>
        <v/>
      </c>
      <c r="AI2112" s="1" t="str">
        <f>IFERROR(VLOOKUP(H2112,Factors!$C$45:$D$48,2,0),"")</f>
        <v/>
      </c>
      <c r="AJ2112" t="b">
        <f t="shared" si="207"/>
        <v>0</v>
      </c>
    </row>
    <row r="2113" spans="2:36" ht="14.4" x14ac:dyDescent="0.3">
      <c r="B2113" s="70"/>
      <c r="C2113" s="58"/>
      <c r="D2113" s="63"/>
      <c r="E2113" s="58"/>
      <c r="F2113" s="58"/>
      <c r="G2113" s="44"/>
      <c r="H2113" s="45"/>
      <c r="I2113" s="45"/>
      <c r="J2113" s="40" t="str">
        <f t="shared" si="203"/>
        <v/>
      </c>
      <c r="K2113" s="39" t="str">
        <f t="shared" si="205"/>
        <v/>
      </c>
      <c r="M2113" s="3"/>
      <c r="AB2113" s="17" t="str">
        <f t="shared" si="204"/>
        <v>-1</v>
      </c>
      <c r="AC2113" s="17">
        <f>IFERROR(INDEX(Factors!$C$59:$C$70,MATCH(AB2113,Factors!$B$59:$B$70,1),1),0)</f>
        <v>0</v>
      </c>
      <c r="AD2113" s="17">
        <f t="shared" si="206"/>
        <v>0</v>
      </c>
      <c r="AE2113" s="17">
        <f>IFERROR(INDEX(Factors!$B$6:$B$15,MATCH('INPUT - Census'!E2113,Factors!$C$6:$C$15,0),1),0)</f>
        <v>0</v>
      </c>
      <c r="AF2113" s="18">
        <f>IFERROR(INDEX(Factors!$B$16:$B$39,MATCH('INPUT - Census'!C2113,Factors!$C$16:$C$35,0),1),0)</f>
        <v>0</v>
      </c>
      <c r="AG2113" s="19">
        <f>IFERROR(INDEX(Factors!$B$40:$B$44,MATCH('INPUT - Census'!F2113,Factors!$C$40:$C$44,0),1),0)</f>
        <v>0</v>
      </c>
      <c r="AH2113" s="21" t="str">
        <f t="shared" si="208"/>
        <v/>
      </c>
      <c r="AI2113" s="1" t="str">
        <f>IFERROR(VLOOKUP(H2113,Factors!$C$45:$D$48,2,0),"")</f>
        <v/>
      </c>
      <c r="AJ2113" t="b">
        <f t="shared" si="207"/>
        <v>0</v>
      </c>
    </row>
    <row r="2114" spans="2:36" ht="14.4" x14ac:dyDescent="0.3">
      <c r="B2114" s="70"/>
      <c r="C2114" s="58"/>
      <c r="D2114" s="63"/>
      <c r="E2114" s="58"/>
      <c r="F2114" s="58"/>
      <c r="G2114" s="44"/>
      <c r="H2114" s="45"/>
      <c r="I2114" s="45"/>
      <c r="J2114" s="40" t="str">
        <f t="shared" ref="J2114:J2177" si="209">IF( ISNUMBER(B2114), ROUND(($AL$3-B2114)/365,0), "" )</f>
        <v/>
      </c>
      <c r="K2114" s="39" t="str">
        <f t="shared" si="205"/>
        <v/>
      </c>
      <c r="M2114" s="3"/>
      <c r="AB2114" s="17" t="str">
        <f t="shared" ref="AB2114:AB2177" si="210">IF( AND(ISNUMBER(J2114),J2114&gt;=0,J2114&lt;=100), J2114, "-1" )</f>
        <v>-1</v>
      </c>
      <c r="AC2114" s="17">
        <f>IFERROR(INDEX(Factors!$C$59:$C$70,MATCH(AB2114,Factors!$B$59:$B$70,1),1),0)</f>
        <v>0</v>
      </c>
      <c r="AD2114" s="17">
        <f t="shared" si="206"/>
        <v>0</v>
      </c>
      <c r="AE2114" s="17">
        <f>IFERROR(INDEX(Factors!$B$6:$B$15,MATCH('INPUT - Census'!E2114,Factors!$C$6:$C$15,0),1),0)</f>
        <v>0</v>
      </c>
      <c r="AF2114" s="18">
        <f>IFERROR(INDEX(Factors!$B$16:$B$39,MATCH('INPUT - Census'!C2114,Factors!$C$16:$C$35,0),1),0)</f>
        <v>0</v>
      </c>
      <c r="AG2114" s="19">
        <f>IFERROR(INDEX(Factors!$B$40:$B$44,MATCH('INPUT - Census'!F2114,Factors!$C$40:$C$44,0),1),0)</f>
        <v>0</v>
      </c>
      <c r="AH2114" s="21" t="str">
        <f t="shared" si="208"/>
        <v/>
      </c>
      <c r="AI2114" s="1" t="str">
        <f>IFERROR(VLOOKUP(H2114,Factors!$C$45:$D$48,2,0),"")</f>
        <v/>
      </c>
      <c r="AJ2114" t="b">
        <f t="shared" si="207"/>
        <v>0</v>
      </c>
    </row>
    <row r="2115" spans="2:36" ht="14.4" x14ac:dyDescent="0.3">
      <c r="B2115" s="70"/>
      <c r="C2115" s="58"/>
      <c r="D2115" s="63"/>
      <c r="E2115" s="58"/>
      <c r="F2115" s="58"/>
      <c r="G2115" s="44"/>
      <c r="H2115" s="45"/>
      <c r="I2115" s="45"/>
      <c r="J2115" s="40" t="str">
        <f t="shared" si="209"/>
        <v/>
      </c>
      <c r="K2115" s="39" t="str">
        <f t="shared" ref="K2115:K2178" si="211">ValidateMember(B2115:J2115)</f>
        <v/>
      </c>
      <c r="M2115" s="3"/>
      <c r="AB2115" s="17" t="str">
        <f t="shared" si="210"/>
        <v>-1</v>
      </c>
      <c r="AC2115" s="17">
        <f>IFERROR(INDEX(Factors!$C$59:$C$70,MATCH(AB2115,Factors!$B$59:$B$70,1),1),0)</f>
        <v>0</v>
      </c>
      <c r="AD2115" s="17">
        <f t="shared" ref="AD2115:AD2178" si="212">IF(COUNTIF($P$2:$P$16,D2115),MATCH(D2115,$P$2:$P$16,0),0)</f>
        <v>0</v>
      </c>
      <c r="AE2115" s="17">
        <f>IFERROR(INDEX(Factors!$B$6:$B$15,MATCH('INPUT - Census'!E2115,Factors!$C$6:$C$15,0),1),0)</f>
        <v>0</v>
      </c>
      <c r="AF2115" s="18">
        <f>IFERROR(INDEX(Factors!$B$16:$B$39,MATCH('INPUT - Census'!C2115,Factors!$C$16:$C$35,0),1),0)</f>
        <v>0</v>
      </c>
      <c r="AG2115" s="19">
        <f>IFERROR(INDEX(Factors!$B$40:$B$44,MATCH('INPUT - Census'!F2115,Factors!$C$40:$C$44,0),1),0)</f>
        <v>0</v>
      </c>
      <c r="AH2115" s="21" t="str">
        <f t="shared" si="208"/>
        <v/>
      </c>
      <c r="AI2115" s="1" t="str">
        <f>IFERROR(VLOOKUP(H2115,Factors!$C$45:$D$48,2,0),"")</f>
        <v/>
      </c>
      <c r="AJ2115" t="b">
        <f t="shared" ref="AJ2115:AJ2178" si="213">K2115=0</f>
        <v>0</v>
      </c>
    </row>
    <row r="2116" spans="2:36" ht="14.4" x14ac:dyDescent="0.3">
      <c r="B2116" s="70"/>
      <c r="C2116" s="58"/>
      <c r="D2116" s="63"/>
      <c r="E2116" s="58"/>
      <c r="F2116" s="58"/>
      <c r="G2116" s="44"/>
      <c r="H2116" s="45"/>
      <c r="I2116" s="45"/>
      <c r="J2116" s="40" t="str">
        <f t="shared" si="209"/>
        <v/>
      </c>
      <c r="K2116" s="39" t="str">
        <f t="shared" si="211"/>
        <v/>
      </c>
      <c r="M2116" s="3"/>
      <c r="AB2116" s="17" t="str">
        <f t="shared" si="210"/>
        <v>-1</v>
      </c>
      <c r="AC2116" s="17">
        <f>IFERROR(INDEX(Factors!$C$59:$C$70,MATCH(AB2116,Factors!$B$59:$B$70,1),1),0)</f>
        <v>0</v>
      </c>
      <c r="AD2116" s="17">
        <f t="shared" si="212"/>
        <v>0</v>
      </c>
      <c r="AE2116" s="17">
        <f>IFERROR(INDEX(Factors!$B$6:$B$15,MATCH('INPUT - Census'!E2116,Factors!$C$6:$C$15,0),1),0)</f>
        <v>0</v>
      </c>
      <c r="AF2116" s="18">
        <f>IFERROR(INDEX(Factors!$B$16:$B$39,MATCH('INPUT - Census'!C2116,Factors!$C$16:$C$35,0),1),0)</f>
        <v>0</v>
      </c>
      <c r="AG2116" s="19">
        <f>IFERROR(INDEX(Factors!$B$40:$B$44,MATCH('INPUT - Census'!F2116,Factors!$C$40:$C$44,0),1),0)</f>
        <v>0</v>
      </c>
      <c r="AH2116" s="21" t="str">
        <f t="shared" ref="AH2116:AH2179" si="214">IF(G2116="","",G2116)</f>
        <v/>
      </c>
      <c r="AI2116" s="1" t="str">
        <f>IFERROR(VLOOKUP(H2116,Factors!$C$45:$D$48,2,0),"")</f>
        <v/>
      </c>
      <c r="AJ2116" t="b">
        <f t="shared" si="213"/>
        <v>0</v>
      </c>
    </row>
    <row r="2117" spans="2:36" ht="14.4" x14ac:dyDescent="0.3">
      <c r="B2117" s="70"/>
      <c r="C2117" s="58"/>
      <c r="D2117" s="63"/>
      <c r="E2117" s="58"/>
      <c r="F2117" s="58"/>
      <c r="G2117" s="44"/>
      <c r="H2117" s="45"/>
      <c r="I2117" s="45"/>
      <c r="J2117" s="40" t="str">
        <f t="shared" si="209"/>
        <v/>
      </c>
      <c r="K2117" s="39" t="str">
        <f t="shared" si="211"/>
        <v/>
      </c>
      <c r="M2117" s="3"/>
      <c r="AB2117" s="17" t="str">
        <f t="shared" si="210"/>
        <v>-1</v>
      </c>
      <c r="AC2117" s="17">
        <f>IFERROR(INDEX(Factors!$C$59:$C$70,MATCH(AB2117,Factors!$B$59:$B$70,1),1),0)</f>
        <v>0</v>
      </c>
      <c r="AD2117" s="17">
        <f t="shared" si="212"/>
        <v>0</v>
      </c>
      <c r="AE2117" s="17">
        <f>IFERROR(INDEX(Factors!$B$6:$B$15,MATCH('INPUT - Census'!E2117,Factors!$C$6:$C$15,0),1),0)</f>
        <v>0</v>
      </c>
      <c r="AF2117" s="18">
        <f>IFERROR(INDEX(Factors!$B$16:$B$39,MATCH('INPUT - Census'!C2117,Factors!$C$16:$C$35,0),1),0)</f>
        <v>0</v>
      </c>
      <c r="AG2117" s="19">
        <f>IFERROR(INDEX(Factors!$B$40:$B$44,MATCH('INPUT - Census'!F2117,Factors!$C$40:$C$44,0),1),0)</f>
        <v>0</v>
      </c>
      <c r="AH2117" s="21" t="str">
        <f t="shared" si="214"/>
        <v/>
      </c>
      <c r="AI2117" s="1" t="str">
        <f>IFERROR(VLOOKUP(H2117,Factors!$C$45:$D$48,2,0),"")</f>
        <v/>
      </c>
      <c r="AJ2117" t="b">
        <f t="shared" si="213"/>
        <v>0</v>
      </c>
    </row>
    <row r="2118" spans="2:36" ht="14.4" x14ac:dyDescent="0.3">
      <c r="B2118" s="70"/>
      <c r="C2118" s="58"/>
      <c r="D2118" s="63"/>
      <c r="E2118" s="58"/>
      <c r="F2118" s="58"/>
      <c r="G2118" s="44"/>
      <c r="H2118" s="45"/>
      <c r="I2118" s="45"/>
      <c r="J2118" s="40" t="str">
        <f t="shared" si="209"/>
        <v/>
      </c>
      <c r="K2118" s="39" t="str">
        <f t="shared" si="211"/>
        <v/>
      </c>
      <c r="M2118" s="3"/>
      <c r="AB2118" s="17" t="str">
        <f t="shared" si="210"/>
        <v>-1</v>
      </c>
      <c r="AC2118" s="17">
        <f>IFERROR(INDEX(Factors!$C$59:$C$70,MATCH(AB2118,Factors!$B$59:$B$70,1),1),0)</f>
        <v>0</v>
      </c>
      <c r="AD2118" s="17">
        <f t="shared" si="212"/>
        <v>0</v>
      </c>
      <c r="AE2118" s="17">
        <f>IFERROR(INDEX(Factors!$B$6:$B$15,MATCH('INPUT - Census'!E2118,Factors!$C$6:$C$15,0),1),0)</f>
        <v>0</v>
      </c>
      <c r="AF2118" s="18">
        <f>IFERROR(INDEX(Factors!$B$16:$B$39,MATCH('INPUT - Census'!C2118,Factors!$C$16:$C$35,0),1),0)</f>
        <v>0</v>
      </c>
      <c r="AG2118" s="19">
        <f>IFERROR(INDEX(Factors!$B$40:$B$44,MATCH('INPUT - Census'!F2118,Factors!$C$40:$C$44,0),1),0)</f>
        <v>0</v>
      </c>
      <c r="AH2118" s="21" t="str">
        <f t="shared" si="214"/>
        <v/>
      </c>
      <c r="AI2118" s="1" t="str">
        <f>IFERROR(VLOOKUP(H2118,Factors!$C$45:$D$48,2,0),"")</f>
        <v/>
      </c>
      <c r="AJ2118" t="b">
        <f t="shared" si="213"/>
        <v>0</v>
      </c>
    </row>
    <row r="2119" spans="2:36" ht="14.4" x14ac:dyDescent="0.3">
      <c r="B2119" s="70"/>
      <c r="C2119" s="58"/>
      <c r="D2119" s="63"/>
      <c r="E2119" s="58"/>
      <c r="F2119" s="58"/>
      <c r="G2119" s="44"/>
      <c r="H2119" s="45"/>
      <c r="I2119" s="45"/>
      <c r="J2119" s="40" t="str">
        <f t="shared" si="209"/>
        <v/>
      </c>
      <c r="K2119" s="39" t="str">
        <f t="shared" si="211"/>
        <v/>
      </c>
      <c r="M2119" s="3"/>
      <c r="AB2119" s="17" t="str">
        <f t="shared" si="210"/>
        <v>-1</v>
      </c>
      <c r="AC2119" s="17">
        <f>IFERROR(INDEX(Factors!$C$59:$C$70,MATCH(AB2119,Factors!$B$59:$B$70,1),1),0)</f>
        <v>0</v>
      </c>
      <c r="AD2119" s="17">
        <f t="shared" si="212"/>
        <v>0</v>
      </c>
      <c r="AE2119" s="17">
        <f>IFERROR(INDEX(Factors!$B$6:$B$15,MATCH('INPUT - Census'!E2119,Factors!$C$6:$C$15,0),1),0)</f>
        <v>0</v>
      </c>
      <c r="AF2119" s="18">
        <f>IFERROR(INDEX(Factors!$B$16:$B$39,MATCH('INPUT - Census'!C2119,Factors!$C$16:$C$35,0),1),0)</f>
        <v>0</v>
      </c>
      <c r="AG2119" s="19">
        <f>IFERROR(INDEX(Factors!$B$40:$B$44,MATCH('INPUT - Census'!F2119,Factors!$C$40:$C$44,0),1),0)</f>
        <v>0</v>
      </c>
      <c r="AH2119" s="21" t="str">
        <f t="shared" si="214"/>
        <v/>
      </c>
      <c r="AI2119" s="1" t="str">
        <f>IFERROR(VLOOKUP(H2119,Factors!$C$45:$D$48,2,0),"")</f>
        <v/>
      </c>
      <c r="AJ2119" t="b">
        <f t="shared" si="213"/>
        <v>0</v>
      </c>
    </row>
    <row r="2120" spans="2:36" ht="14.4" x14ac:dyDescent="0.3">
      <c r="B2120" s="70"/>
      <c r="C2120" s="58"/>
      <c r="D2120" s="63"/>
      <c r="E2120" s="58"/>
      <c r="F2120" s="58"/>
      <c r="G2120" s="44"/>
      <c r="H2120" s="45"/>
      <c r="I2120" s="45"/>
      <c r="J2120" s="40" t="str">
        <f t="shared" si="209"/>
        <v/>
      </c>
      <c r="K2120" s="39" t="str">
        <f t="shared" si="211"/>
        <v/>
      </c>
      <c r="M2120" s="3"/>
      <c r="AB2120" s="17" t="str">
        <f t="shared" si="210"/>
        <v>-1</v>
      </c>
      <c r="AC2120" s="17">
        <f>IFERROR(INDEX(Factors!$C$59:$C$70,MATCH(AB2120,Factors!$B$59:$B$70,1),1),0)</f>
        <v>0</v>
      </c>
      <c r="AD2120" s="17">
        <f t="shared" si="212"/>
        <v>0</v>
      </c>
      <c r="AE2120" s="17">
        <f>IFERROR(INDEX(Factors!$B$6:$B$15,MATCH('INPUT - Census'!E2120,Factors!$C$6:$C$15,0),1),0)</f>
        <v>0</v>
      </c>
      <c r="AF2120" s="18">
        <f>IFERROR(INDEX(Factors!$B$16:$B$39,MATCH('INPUT - Census'!C2120,Factors!$C$16:$C$35,0),1),0)</f>
        <v>0</v>
      </c>
      <c r="AG2120" s="19">
        <f>IFERROR(INDEX(Factors!$B$40:$B$44,MATCH('INPUT - Census'!F2120,Factors!$C$40:$C$44,0),1),0)</f>
        <v>0</v>
      </c>
      <c r="AH2120" s="21" t="str">
        <f t="shared" si="214"/>
        <v/>
      </c>
      <c r="AI2120" s="1" t="str">
        <f>IFERROR(VLOOKUP(H2120,Factors!$C$45:$D$48,2,0),"")</f>
        <v/>
      </c>
      <c r="AJ2120" t="b">
        <f t="shared" si="213"/>
        <v>0</v>
      </c>
    </row>
    <row r="2121" spans="2:36" ht="14.4" x14ac:dyDescent="0.3">
      <c r="B2121" s="70"/>
      <c r="C2121" s="58"/>
      <c r="D2121" s="63"/>
      <c r="E2121" s="58"/>
      <c r="F2121" s="58"/>
      <c r="G2121" s="44"/>
      <c r="H2121" s="45"/>
      <c r="I2121" s="45"/>
      <c r="J2121" s="40" t="str">
        <f t="shared" si="209"/>
        <v/>
      </c>
      <c r="K2121" s="39" t="str">
        <f t="shared" si="211"/>
        <v/>
      </c>
      <c r="M2121" s="3"/>
      <c r="AB2121" s="17" t="str">
        <f t="shared" si="210"/>
        <v>-1</v>
      </c>
      <c r="AC2121" s="17">
        <f>IFERROR(INDEX(Factors!$C$59:$C$70,MATCH(AB2121,Factors!$B$59:$B$70,1),1),0)</f>
        <v>0</v>
      </c>
      <c r="AD2121" s="17">
        <f t="shared" si="212"/>
        <v>0</v>
      </c>
      <c r="AE2121" s="17">
        <f>IFERROR(INDEX(Factors!$B$6:$B$15,MATCH('INPUT - Census'!E2121,Factors!$C$6:$C$15,0),1),0)</f>
        <v>0</v>
      </c>
      <c r="AF2121" s="18">
        <f>IFERROR(INDEX(Factors!$B$16:$B$39,MATCH('INPUT - Census'!C2121,Factors!$C$16:$C$35,0),1),0)</f>
        <v>0</v>
      </c>
      <c r="AG2121" s="19">
        <f>IFERROR(INDEX(Factors!$B$40:$B$44,MATCH('INPUT - Census'!F2121,Factors!$C$40:$C$44,0),1),0)</f>
        <v>0</v>
      </c>
      <c r="AH2121" s="21" t="str">
        <f t="shared" si="214"/>
        <v/>
      </c>
      <c r="AI2121" s="1" t="str">
        <f>IFERROR(VLOOKUP(H2121,Factors!$C$45:$D$48,2,0),"")</f>
        <v/>
      </c>
      <c r="AJ2121" t="b">
        <f t="shared" si="213"/>
        <v>0</v>
      </c>
    </row>
    <row r="2122" spans="2:36" ht="14.4" x14ac:dyDescent="0.3">
      <c r="B2122" s="70"/>
      <c r="C2122" s="58"/>
      <c r="D2122" s="63"/>
      <c r="E2122" s="58"/>
      <c r="F2122" s="58"/>
      <c r="G2122" s="44"/>
      <c r="H2122" s="45"/>
      <c r="I2122" s="45"/>
      <c r="J2122" s="40" t="str">
        <f t="shared" si="209"/>
        <v/>
      </c>
      <c r="K2122" s="39" t="str">
        <f t="shared" si="211"/>
        <v/>
      </c>
      <c r="M2122" s="3"/>
      <c r="AB2122" s="17" t="str">
        <f t="shared" si="210"/>
        <v>-1</v>
      </c>
      <c r="AC2122" s="17">
        <f>IFERROR(INDEX(Factors!$C$59:$C$70,MATCH(AB2122,Factors!$B$59:$B$70,1),1),0)</f>
        <v>0</v>
      </c>
      <c r="AD2122" s="17">
        <f t="shared" si="212"/>
        <v>0</v>
      </c>
      <c r="AE2122" s="17">
        <f>IFERROR(INDEX(Factors!$B$6:$B$15,MATCH('INPUT - Census'!E2122,Factors!$C$6:$C$15,0),1),0)</f>
        <v>0</v>
      </c>
      <c r="AF2122" s="18">
        <f>IFERROR(INDEX(Factors!$B$16:$B$39,MATCH('INPUT - Census'!C2122,Factors!$C$16:$C$35,0),1),0)</f>
        <v>0</v>
      </c>
      <c r="AG2122" s="19">
        <f>IFERROR(INDEX(Factors!$B$40:$B$44,MATCH('INPUT - Census'!F2122,Factors!$C$40:$C$44,0),1),0)</f>
        <v>0</v>
      </c>
      <c r="AH2122" s="21" t="str">
        <f t="shared" si="214"/>
        <v/>
      </c>
      <c r="AI2122" s="1" t="str">
        <f>IFERROR(VLOOKUP(H2122,Factors!$C$45:$D$48,2,0),"")</f>
        <v/>
      </c>
      <c r="AJ2122" t="b">
        <f t="shared" si="213"/>
        <v>0</v>
      </c>
    </row>
    <row r="2123" spans="2:36" ht="14.4" x14ac:dyDescent="0.3">
      <c r="B2123" s="70"/>
      <c r="C2123" s="58"/>
      <c r="D2123" s="63"/>
      <c r="E2123" s="58"/>
      <c r="F2123" s="58"/>
      <c r="G2123" s="44"/>
      <c r="H2123" s="45"/>
      <c r="I2123" s="45"/>
      <c r="J2123" s="40" t="str">
        <f t="shared" si="209"/>
        <v/>
      </c>
      <c r="K2123" s="39" t="str">
        <f t="shared" si="211"/>
        <v/>
      </c>
      <c r="M2123" s="3"/>
      <c r="AB2123" s="17" t="str">
        <f t="shared" si="210"/>
        <v>-1</v>
      </c>
      <c r="AC2123" s="17">
        <f>IFERROR(INDEX(Factors!$C$59:$C$70,MATCH(AB2123,Factors!$B$59:$B$70,1),1),0)</f>
        <v>0</v>
      </c>
      <c r="AD2123" s="17">
        <f t="shared" si="212"/>
        <v>0</v>
      </c>
      <c r="AE2123" s="17">
        <f>IFERROR(INDEX(Factors!$B$6:$B$15,MATCH('INPUT - Census'!E2123,Factors!$C$6:$C$15,0),1),0)</f>
        <v>0</v>
      </c>
      <c r="AF2123" s="18">
        <f>IFERROR(INDEX(Factors!$B$16:$B$39,MATCH('INPUT - Census'!C2123,Factors!$C$16:$C$35,0),1),0)</f>
        <v>0</v>
      </c>
      <c r="AG2123" s="19">
        <f>IFERROR(INDEX(Factors!$B$40:$B$44,MATCH('INPUT - Census'!F2123,Factors!$C$40:$C$44,0),1),0)</f>
        <v>0</v>
      </c>
      <c r="AH2123" s="21" t="str">
        <f t="shared" si="214"/>
        <v/>
      </c>
      <c r="AI2123" s="1" t="str">
        <f>IFERROR(VLOOKUP(H2123,Factors!$C$45:$D$48,2,0),"")</f>
        <v/>
      </c>
      <c r="AJ2123" t="b">
        <f t="shared" si="213"/>
        <v>0</v>
      </c>
    </row>
    <row r="2124" spans="2:36" ht="14.4" x14ac:dyDescent="0.3">
      <c r="B2124" s="70"/>
      <c r="C2124" s="58"/>
      <c r="D2124" s="63"/>
      <c r="E2124" s="58"/>
      <c r="F2124" s="58"/>
      <c r="G2124" s="44"/>
      <c r="H2124" s="45"/>
      <c r="I2124" s="45"/>
      <c r="J2124" s="40" t="str">
        <f t="shared" si="209"/>
        <v/>
      </c>
      <c r="K2124" s="39" t="str">
        <f t="shared" si="211"/>
        <v/>
      </c>
      <c r="M2124" s="3"/>
      <c r="AB2124" s="17" t="str">
        <f t="shared" si="210"/>
        <v>-1</v>
      </c>
      <c r="AC2124" s="17">
        <f>IFERROR(INDEX(Factors!$C$59:$C$70,MATCH(AB2124,Factors!$B$59:$B$70,1),1),0)</f>
        <v>0</v>
      </c>
      <c r="AD2124" s="17">
        <f t="shared" si="212"/>
        <v>0</v>
      </c>
      <c r="AE2124" s="17">
        <f>IFERROR(INDEX(Factors!$B$6:$B$15,MATCH('INPUT - Census'!E2124,Factors!$C$6:$C$15,0),1),0)</f>
        <v>0</v>
      </c>
      <c r="AF2124" s="18">
        <f>IFERROR(INDEX(Factors!$B$16:$B$39,MATCH('INPUT - Census'!C2124,Factors!$C$16:$C$35,0),1),0)</f>
        <v>0</v>
      </c>
      <c r="AG2124" s="19">
        <f>IFERROR(INDEX(Factors!$B$40:$B$44,MATCH('INPUT - Census'!F2124,Factors!$C$40:$C$44,0),1),0)</f>
        <v>0</v>
      </c>
      <c r="AH2124" s="21" t="str">
        <f t="shared" si="214"/>
        <v/>
      </c>
      <c r="AI2124" s="1" t="str">
        <f>IFERROR(VLOOKUP(H2124,Factors!$C$45:$D$48,2,0),"")</f>
        <v/>
      </c>
      <c r="AJ2124" t="b">
        <f t="shared" si="213"/>
        <v>0</v>
      </c>
    </row>
    <row r="2125" spans="2:36" ht="14.4" x14ac:dyDescent="0.3">
      <c r="B2125" s="70"/>
      <c r="C2125" s="58"/>
      <c r="D2125" s="63"/>
      <c r="E2125" s="58"/>
      <c r="F2125" s="58"/>
      <c r="G2125" s="44"/>
      <c r="H2125" s="45"/>
      <c r="I2125" s="45"/>
      <c r="J2125" s="40" t="str">
        <f t="shared" si="209"/>
        <v/>
      </c>
      <c r="K2125" s="39" t="str">
        <f t="shared" si="211"/>
        <v/>
      </c>
      <c r="M2125" s="3"/>
      <c r="AB2125" s="17" t="str">
        <f t="shared" si="210"/>
        <v>-1</v>
      </c>
      <c r="AC2125" s="17">
        <f>IFERROR(INDEX(Factors!$C$59:$C$70,MATCH(AB2125,Factors!$B$59:$B$70,1),1),0)</f>
        <v>0</v>
      </c>
      <c r="AD2125" s="17">
        <f t="shared" si="212"/>
        <v>0</v>
      </c>
      <c r="AE2125" s="17">
        <f>IFERROR(INDEX(Factors!$B$6:$B$15,MATCH('INPUT - Census'!E2125,Factors!$C$6:$C$15,0),1),0)</f>
        <v>0</v>
      </c>
      <c r="AF2125" s="18">
        <f>IFERROR(INDEX(Factors!$B$16:$B$39,MATCH('INPUT - Census'!C2125,Factors!$C$16:$C$35,0),1),0)</f>
        <v>0</v>
      </c>
      <c r="AG2125" s="19">
        <f>IFERROR(INDEX(Factors!$B$40:$B$44,MATCH('INPUT - Census'!F2125,Factors!$C$40:$C$44,0),1),0)</f>
        <v>0</v>
      </c>
      <c r="AH2125" s="21" t="str">
        <f t="shared" si="214"/>
        <v/>
      </c>
      <c r="AI2125" s="1" t="str">
        <f>IFERROR(VLOOKUP(H2125,Factors!$C$45:$D$48,2,0),"")</f>
        <v/>
      </c>
      <c r="AJ2125" t="b">
        <f t="shared" si="213"/>
        <v>0</v>
      </c>
    </row>
    <row r="2126" spans="2:36" ht="14.4" x14ac:dyDescent="0.3">
      <c r="B2126" s="70"/>
      <c r="C2126" s="58"/>
      <c r="D2126" s="63"/>
      <c r="E2126" s="58"/>
      <c r="F2126" s="58"/>
      <c r="G2126" s="44"/>
      <c r="H2126" s="45"/>
      <c r="I2126" s="45"/>
      <c r="J2126" s="40" t="str">
        <f t="shared" si="209"/>
        <v/>
      </c>
      <c r="K2126" s="39" t="str">
        <f t="shared" si="211"/>
        <v/>
      </c>
      <c r="M2126" s="3"/>
      <c r="AB2126" s="17" t="str">
        <f t="shared" si="210"/>
        <v>-1</v>
      </c>
      <c r="AC2126" s="17">
        <f>IFERROR(INDEX(Factors!$C$59:$C$70,MATCH(AB2126,Factors!$B$59:$B$70,1),1),0)</f>
        <v>0</v>
      </c>
      <c r="AD2126" s="17">
        <f t="shared" si="212"/>
        <v>0</v>
      </c>
      <c r="AE2126" s="17">
        <f>IFERROR(INDEX(Factors!$B$6:$B$15,MATCH('INPUT - Census'!E2126,Factors!$C$6:$C$15,0),1),0)</f>
        <v>0</v>
      </c>
      <c r="AF2126" s="18">
        <f>IFERROR(INDEX(Factors!$B$16:$B$39,MATCH('INPUT - Census'!C2126,Factors!$C$16:$C$35,0),1),0)</f>
        <v>0</v>
      </c>
      <c r="AG2126" s="19">
        <f>IFERROR(INDEX(Factors!$B$40:$B$44,MATCH('INPUT - Census'!F2126,Factors!$C$40:$C$44,0),1),0)</f>
        <v>0</v>
      </c>
      <c r="AH2126" s="21" t="str">
        <f t="shared" si="214"/>
        <v/>
      </c>
      <c r="AI2126" s="1" t="str">
        <f>IFERROR(VLOOKUP(H2126,Factors!$C$45:$D$48,2,0),"")</f>
        <v/>
      </c>
      <c r="AJ2126" t="b">
        <f t="shared" si="213"/>
        <v>0</v>
      </c>
    </row>
    <row r="2127" spans="2:36" ht="14.4" x14ac:dyDescent="0.3">
      <c r="B2127" s="70"/>
      <c r="C2127" s="58"/>
      <c r="D2127" s="63"/>
      <c r="E2127" s="58"/>
      <c r="F2127" s="58"/>
      <c r="G2127" s="44"/>
      <c r="H2127" s="45"/>
      <c r="I2127" s="45"/>
      <c r="J2127" s="40" t="str">
        <f t="shared" si="209"/>
        <v/>
      </c>
      <c r="K2127" s="39" t="str">
        <f t="shared" si="211"/>
        <v/>
      </c>
      <c r="M2127" s="3"/>
      <c r="AB2127" s="17" t="str">
        <f t="shared" si="210"/>
        <v>-1</v>
      </c>
      <c r="AC2127" s="17">
        <f>IFERROR(INDEX(Factors!$C$59:$C$70,MATCH(AB2127,Factors!$B$59:$B$70,1),1),0)</f>
        <v>0</v>
      </c>
      <c r="AD2127" s="17">
        <f t="shared" si="212"/>
        <v>0</v>
      </c>
      <c r="AE2127" s="17">
        <f>IFERROR(INDEX(Factors!$B$6:$B$15,MATCH('INPUT - Census'!E2127,Factors!$C$6:$C$15,0),1),0)</f>
        <v>0</v>
      </c>
      <c r="AF2127" s="18">
        <f>IFERROR(INDEX(Factors!$B$16:$B$39,MATCH('INPUT - Census'!C2127,Factors!$C$16:$C$35,0),1),0)</f>
        <v>0</v>
      </c>
      <c r="AG2127" s="19">
        <f>IFERROR(INDEX(Factors!$B$40:$B$44,MATCH('INPUT - Census'!F2127,Factors!$C$40:$C$44,0),1),0)</f>
        <v>0</v>
      </c>
      <c r="AH2127" s="21" t="str">
        <f t="shared" si="214"/>
        <v/>
      </c>
      <c r="AI2127" s="1" t="str">
        <f>IFERROR(VLOOKUP(H2127,Factors!$C$45:$D$48,2,0),"")</f>
        <v/>
      </c>
      <c r="AJ2127" t="b">
        <f t="shared" si="213"/>
        <v>0</v>
      </c>
    </row>
    <row r="2128" spans="2:36" ht="14.4" x14ac:dyDescent="0.3">
      <c r="B2128" s="70"/>
      <c r="C2128" s="58"/>
      <c r="D2128" s="63"/>
      <c r="E2128" s="58"/>
      <c r="F2128" s="58"/>
      <c r="G2128" s="44"/>
      <c r="H2128" s="45"/>
      <c r="I2128" s="45"/>
      <c r="J2128" s="40" t="str">
        <f t="shared" si="209"/>
        <v/>
      </c>
      <c r="K2128" s="39" t="str">
        <f t="shared" si="211"/>
        <v/>
      </c>
      <c r="M2128" s="3"/>
      <c r="AB2128" s="17" t="str">
        <f t="shared" si="210"/>
        <v>-1</v>
      </c>
      <c r="AC2128" s="17">
        <f>IFERROR(INDEX(Factors!$C$59:$C$70,MATCH(AB2128,Factors!$B$59:$B$70,1),1),0)</f>
        <v>0</v>
      </c>
      <c r="AD2128" s="17">
        <f t="shared" si="212"/>
        <v>0</v>
      </c>
      <c r="AE2128" s="17">
        <f>IFERROR(INDEX(Factors!$B$6:$B$15,MATCH('INPUT - Census'!E2128,Factors!$C$6:$C$15,0),1),0)</f>
        <v>0</v>
      </c>
      <c r="AF2128" s="18">
        <f>IFERROR(INDEX(Factors!$B$16:$B$39,MATCH('INPUT - Census'!C2128,Factors!$C$16:$C$35,0),1),0)</f>
        <v>0</v>
      </c>
      <c r="AG2128" s="19">
        <f>IFERROR(INDEX(Factors!$B$40:$B$44,MATCH('INPUT - Census'!F2128,Factors!$C$40:$C$44,0),1),0)</f>
        <v>0</v>
      </c>
      <c r="AH2128" s="21" t="str">
        <f t="shared" si="214"/>
        <v/>
      </c>
      <c r="AI2128" s="1" t="str">
        <f>IFERROR(VLOOKUP(H2128,Factors!$C$45:$D$48,2,0),"")</f>
        <v/>
      </c>
      <c r="AJ2128" t="b">
        <f t="shared" si="213"/>
        <v>0</v>
      </c>
    </row>
    <row r="2129" spans="2:36" ht="14.4" x14ac:dyDescent="0.3">
      <c r="B2129" s="70"/>
      <c r="C2129" s="58"/>
      <c r="D2129" s="63"/>
      <c r="E2129" s="58"/>
      <c r="F2129" s="58"/>
      <c r="G2129" s="44"/>
      <c r="H2129" s="45"/>
      <c r="I2129" s="45"/>
      <c r="J2129" s="40" t="str">
        <f t="shared" si="209"/>
        <v/>
      </c>
      <c r="K2129" s="39" t="str">
        <f t="shared" si="211"/>
        <v/>
      </c>
      <c r="M2129" s="3"/>
      <c r="AB2129" s="17" t="str">
        <f t="shared" si="210"/>
        <v>-1</v>
      </c>
      <c r="AC2129" s="17">
        <f>IFERROR(INDEX(Factors!$C$59:$C$70,MATCH(AB2129,Factors!$B$59:$B$70,1),1),0)</f>
        <v>0</v>
      </c>
      <c r="AD2129" s="17">
        <f t="shared" si="212"/>
        <v>0</v>
      </c>
      <c r="AE2129" s="17">
        <f>IFERROR(INDEX(Factors!$B$6:$B$15,MATCH('INPUT - Census'!E2129,Factors!$C$6:$C$15,0),1),0)</f>
        <v>0</v>
      </c>
      <c r="AF2129" s="18">
        <f>IFERROR(INDEX(Factors!$B$16:$B$39,MATCH('INPUT - Census'!C2129,Factors!$C$16:$C$35,0),1),0)</f>
        <v>0</v>
      </c>
      <c r="AG2129" s="19">
        <f>IFERROR(INDEX(Factors!$B$40:$B$44,MATCH('INPUT - Census'!F2129,Factors!$C$40:$C$44,0),1),0)</f>
        <v>0</v>
      </c>
      <c r="AH2129" s="21" t="str">
        <f t="shared" si="214"/>
        <v/>
      </c>
      <c r="AI2129" s="1" t="str">
        <f>IFERROR(VLOOKUP(H2129,Factors!$C$45:$D$48,2,0),"")</f>
        <v/>
      </c>
      <c r="AJ2129" t="b">
        <f t="shared" si="213"/>
        <v>0</v>
      </c>
    </row>
    <row r="2130" spans="2:36" ht="14.4" x14ac:dyDescent="0.3">
      <c r="B2130" s="70"/>
      <c r="C2130" s="58"/>
      <c r="D2130" s="63"/>
      <c r="E2130" s="58"/>
      <c r="F2130" s="58"/>
      <c r="G2130" s="44"/>
      <c r="H2130" s="45"/>
      <c r="I2130" s="45"/>
      <c r="J2130" s="40" t="str">
        <f t="shared" si="209"/>
        <v/>
      </c>
      <c r="K2130" s="39" t="str">
        <f t="shared" si="211"/>
        <v/>
      </c>
      <c r="M2130" s="3"/>
      <c r="AB2130" s="17" t="str">
        <f t="shared" si="210"/>
        <v>-1</v>
      </c>
      <c r="AC2130" s="17">
        <f>IFERROR(INDEX(Factors!$C$59:$C$70,MATCH(AB2130,Factors!$B$59:$B$70,1),1),0)</f>
        <v>0</v>
      </c>
      <c r="AD2130" s="17">
        <f t="shared" si="212"/>
        <v>0</v>
      </c>
      <c r="AE2130" s="17">
        <f>IFERROR(INDEX(Factors!$B$6:$B$15,MATCH('INPUT - Census'!E2130,Factors!$C$6:$C$15,0),1),0)</f>
        <v>0</v>
      </c>
      <c r="AF2130" s="18">
        <f>IFERROR(INDEX(Factors!$B$16:$B$39,MATCH('INPUT - Census'!C2130,Factors!$C$16:$C$35,0),1),0)</f>
        <v>0</v>
      </c>
      <c r="AG2130" s="19">
        <f>IFERROR(INDEX(Factors!$B$40:$B$44,MATCH('INPUT - Census'!F2130,Factors!$C$40:$C$44,0),1),0)</f>
        <v>0</v>
      </c>
      <c r="AH2130" s="21" t="str">
        <f t="shared" si="214"/>
        <v/>
      </c>
      <c r="AI2130" s="1" t="str">
        <f>IFERROR(VLOOKUP(H2130,Factors!$C$45:$D$48,2,0),"")</f>
        <v/>
      </c>
      <c r="AJ2130" t="b">
        <f t="shared" si="213"/>
        <v>0</v>
      </c>
    </row>
    <row r="2131" spans="2:36" ht="14.4" x14ac:dyDescent="0.3">
      <c r="B2131" s="70"/>
      <c r="C2131" s="58"/>
      <c r="D2131" s="63"/>
      <c r="E2131" s="58"/>
      <c r="F2131" s="58"/>
      <c r="G2131" s="44"/>
      <c r="H2131" s="45"/>
      <c r="I2131" s="45"/>
      <c r="J2131" s="40" t="str">
        <f t="shared" si="209"/>
        <v/>
      </c>
      <c r="K2131" s="39" t="str">
        <f t="shared" si="211"/>
        <v/>
      </c>
      <c r="M2131" s="3"/>
      <c r="AB2131" s="17" t="str">
        <f t="shared" si="210"/>
        <v>-1</v>
      </c>
      <c r="AC2131" s="17">
        <f>IFERROR(INDEX(Factors!$C$59:$C$70,MATCH(AB2131,Factors!$B$59:$B$70,1),1),0)</f>
        <v>0</v>
      </c>
      <c r="AD2131" s="17">
        <f t="shared" si="212"/>
        <v>0</v>
      </c>
      <c r="AE2131" s="17">
        <f>IFERROR(INDEX(Factors!$B$6:$B$15,MATCH('INPUT - Census'!E2131,Factors!$C$6:$C$15,0),1),0)</f>
        <v>0</v>
      </c>
      <c r="AF2131" s="18">
        <f>IFERROR(INDEX(Factors!$B$16:$B$39,MATCH('INPUT - Census'!C2131,Factors!$C$16:$C$35,0),1),0)</f>
        <v>0</v>
      </c>
      <c r="AG2131" s="19">
        <f>IFERROR(INDEX(Factors!$B$40:$B$44,MATCH('INPUT - Census'!F2131,Factors!$C$40:$C$44,0),1),0)</f>
        <v>0</v>
      </c>
      <c r="AH2131" s="21" t="str">
        <f t="shared" si="214"/>
        <v/>
      </c>
      <c r="AI2131" s="1" t="str">
        <f>IFERROR(VLOOKUP(H2131,Factors!$C$45:$D$48,2,0),"")</f>
        <v/>
      </c>
      <c r="AJ2131" t="b">
        <f t="shared" si="213"/>
        <v>0</v>
      </c>
    </row>
    <row r="2132" spans="2:36" ht="14.4" x14ac:dyDescent="0.3">
      <c r="B2132" s="70"/>
      <c r="C2132" s="58"/>
      <c r="D2132" s="63"/>
      <c r="E2132" s="58"/>
      <c r="F2132" s="58"/>
      <c r="G2132" s="44"/>
      <c r="H2132" s="45"/>
      <c r="I2132" s="45"/>
      <c r="J2132" s="40" t="str">
        <f t="shared" si="209"/>
        <v/>
      </c>
      <c r="K2132" s="39" t="str">
        <f t="shared" si="211"/>
        <v/>
      </c>
      <c r="M2132" s="3"/>
      <c r="AB2132" s="17" t="str">
        <f t="shared" si="210"/>
        <v>-1</v>
      </c>
      <c r="AC2132" s="17">
        <f>IFERROR(INDEX(Factors!$C$59:$C$70,MATCH(AB2132,Factors!$B$59:$B$70,1),1),0)</f>
        <v>0</v>
      </c>
      <c r="AD2132" s="17">
        <f t="shared" si="212"/>
        <v>0</v>
      </c>
      <c r="AE2132" s="17">
        <f>IFERROR(INDEX(Factors!$B$6:$B$15,MATCH('INPUT - Census'!E2132,Factors!$C$6:$C$15,0),1),0)</f>
        <v>0</v>
      </c>
      <c r="AF2132" s="18">
        <f>IFERROR(INDEX(Factors!$B$16:$B$39,MATCH('INPUT - Census'!C2132,Factors!$C$16:$C$35,0),1),0)</f>
        <v>0</v>
      </c>
      <c r="AG2132" s="19">
        <f>IFERROR(INDEX(Factors!$B$40:$B$44,MATCH('INPUT - Census'!F2132,Factors!$C$40:$C$44,0),1),0)</f>
        <v>0</v>
      </c>
      <c r="AH2132" s="21" t="str">
        <f t="shared" si="214"/>
        <v/>
      </c>
      <c r="AI2132" s="1" t="str">
        <f>IFERROR(VLOOKUP(H2132,Factors!$C$45:$D$48,2,0),"")</f>
        <v/>
      </c>
      <c r="AJ2132" t="b">
        <f t="shared" si="213"/>
        <v>0</v>
      </c>
    </row>
    <row r="2133" spans="2:36" ht="14.4" x14ac:dyDescent="0.3">
      <c r="B2133" s="70"/>
      <c r="C2133" s="58"/>
      <c r="D2133" s="63"/>
      <c r="E2133" s="58"/>
      <c r="F2133" s="58"/>
      <c r="G2133" s="44"/>
      <c r="H2133" s="45"/>
      <c r="I2133" s="45"/>
      <c r="J2133" s="40" t="str">
        <f t="shared" si="209"/>
        <v/>
      </c>
      <c r="K2133" s="39" t="str">
        <f t="shared" si="211"/>
        <v/>
      </c>
      <c r="M2133" s="3"/>
      <c r="AB2133" s="17" t="str">
        <f t="shared" si="210"/>
        <v>-1</v>
      </c>
      <c r="AC2133" s="17">
        <f>IFERROR(INDEX(Factors!$C$59:$C$70,MATCH(AB2133,Factors!$B$59:$B$70,1),1),0)</f>
        <v>0</v>
      </c>
      <c r="AD2133" s="17">
        <f t="shared" si="212"/>
        <v>0</v>
      </c>
      <c r="AE2133" s="17">
        <f>IFERROR(INDEX(Factors!$B$6:$B$15,MATCH('INPUT - Census'!E2133,Factors!$C$6:$C$15,0),1),0)</f>
        <v>0</v>
      </c>
      <c r="AF2133" s="18">
        <f>IFERROR(INDEX(Factors!$B$16:$B$39,MATCH('INPUT - Census'!C2133,Factors!$C$16:$C$35,0),1),0)</f>
        <v>0</v>
      </c>
      <c r="AG2133" s="19">
        <f>IFERROR(INDEX(Factors!$B$40:$B$44,MATCH('INPUT - Census'!F2133,Factors!$C$40:$C$44,0),1),0)</f>
        <v>0</v>
      </c>
      <c r="AH2133" s="21" t="str">
        <f t="shared" si="214"/>
        <v/>
      </c>
      <c r="AI2133" s="1" t="str">
        <f>IFERROR(VLOOKUP(H2133,Factors!$C$45:$D$48,2,0),"")</f>
        <v/>
      </c>
      <c r="AJ2133" t="b">
        <f t="shared" si="213"/>
        <v>0</v>
      </c>
    </row>
    <row r="2134" spans="2:36" ht="14.4" x14ac:dyDescent="0.3">
      <c r="B2134" s="70"/>
      <c r="C2134" s="58"/>
      <c r="D2134" s="63"/>
      <c r="E2134" s="58"/>
      <c r="F2134" s="58"/>
      <c r="G2134" s="44"/>
      <c r="H2134" s="45"/>
      <c r="I2134" s="45"/>
      <c r="J2134" s="40" t="str">
        <f t="shared" si="209"/>
        <v/>
      </c>
      <c r="K2134" s="39" t="str">
        <f t="shared" si="211"/>
        <v/>
      </c>
      <c r="M2134" s="3"/>
      <c r="AB2134" s="17" t="str">
        <f t="shared" si="210"/>
        <v>-1</v>
      </c>
      <c r="AC2134" s="17">
        <f>IFERROR(INDEX(Factors!$C$59:$C$70,MATCH(AB2134,Factors!$B$59:$B$70,1),1),0)</f>
        <v>0</v>
      </c>
      <c r="AD2134" s="17">
        <f t="shared" si="212"/>
        <v>0</v>
      </c>
      <c r="AE2134" s="17">
        <f>IFERROR(INDEX(Factors!$B$6:$B$15,MATCH('INPUT - Census'!E2134,Factors!$C$6:$C$15,0),1),0)</f>
        <v>0</v>
      </c>
      <c r="AF2134" s="18">
        <f>IFERROR(INDEX(Factors!$B$16:$B$39,MATCH('INPUT - Census'!C2134,Factors!$C$16:$C$35,0),1),0)</f>
        <v>0</v>
      </c>
      <c r="AG2134" s="19">
        <f>IFERROR(INDEX(Factors!$B$40:$B$44,MATCH('INPUT - Census'!F2134,Factors!$C$40:$C$44,0),1),0)</f>
        <v>0</v>
      </c>
      <c r="AH2134" s="21" t="str">
        <f t="shared" si="214"/>
        <v/>
      </c>
      <c r="AI2134" s="1" t="str">
        <f>IFERROR(VLOOKUP(H2134,Factors!$C$45:$D$48,2,0),"")</f>
        <v/>
      </c>
      <c r="AJ2134" t="b">
        <f t="shared" si="213"/>
        <v>0</v>
      </c>
    </row>
    <row r="2135" spans="2:36" ht="14.4" x14ac:dyDescent="0.3">
      <c r="B2135" s="70"/>
      <c r="C2135" s="58"/>
      <c r="D2135" s="63"/>
      <c r="E2135" s="58"/>
      <c r="F2135" s="58"/>
      <c r="G2135" s="44"/>
      <c r="H2135" s="45"/>
      <c r="I2135" s="45"/>
      <c r="J2135" s="40" t="str">
        <f t="shared" si="209"/>
        <v/>
      </c>
      <c r="K2135" s="39" t="str">
        <f t="shared" si="211"/>
        <v/>
      </c>
      <c r="M2135" s="3"/>
      <c r="AB2135" s="17" t="str">
        <f t="shared" si="210"/>
        <v>-1</v>
      </c>
      <c r="AC2135" s="17">
        <f>IFERROR(INDEX(Factors!$C$59:$C$70,MATCH(AB2135,Factors!$B$59:$B$70,1),1),0)</f>
        <v>0</v>
      </c>
      <c r="AD2135" s="17">
        <f t="shared" si="212"/>
        <v>0</v>
      </c>
      <c r="AE2135" s="17">
        <f>IFERROR(INDEX(Factors!$B$6:$B$15,MATCH('INPUT - Census'!E2135,Factors!$C$6:$C$15,0),1),0)</f>
        <v>0</v>
      </c>
      <c r="AF2135" s="18">
        <f>IFERROR(INDEX(Factors!$B$16:$B$39,MATCH('INPUT - Census'!C2135,Factors!$C$16:$C$35,0),1),0)</f>
        <v>0</v>
      </c>
      <c r="AG2135" s="19">
        <f>IFERROR(INDEX(Factors!$B$40:$B$44,MATCH('INPUT - Census'!F2135,Factors!$C$40:$C$44,0),1),0)</f>
        <v>0</v>
      </c>
      <c r="AH2135" s="21" t="str">
        <f t="shared" si="214"/>
        <v/>
      </c>
      <c r="AI2135" s="1" t="str">
        <f>IFERROR(VLOOKUP(H2135,Factors!$C$45:$D$48,2,0),"")</f>
        <v/>
      </c>
      <c r="AJ2135" t="b">
        <f t="shared" si="213"/>
        <v>0</v>
      </c>
    </row>
    <row r="2136" spans="2:36" ht="14.4" x14ac:dyDescent="0.3">
      <c r="B2136" s="70"/>
      <c r="C2136" s="58"/>
      <c r="D2136" s="63"/>
      <c r="E2136" s="58"/>
      <c r="F2136" s="58"/>
      <c r="G2136" s="44"/>
      <c r="H2136" s="45"/>
      <c r="I2136" s="45"/>
      <c r="J2136" s="40" t="str">
        <f t="shared" si="209"/>
        <v/>
      </c>
      <c r="K2136" s="39" t="str">
        <f t="shared" si="211"/>
        <v/>
      </c>
      <c r="M2136" s="3"/>
      <c r="AB2136" s="17" t="str">
        <f t="shared" si="210"/>
        <v>-1</v>
      </c>
      <c r="AC2136" s="17">
        <f>IFERROR(INDEX(Factors!$C$59:$C$70,MATCH(AB2136,Factors!$B$59:$B$70,1),1),0)</f>
        <v>0</v>
      </c>
      <c r="AD2136" s="17">
        <f t="shared" si="212"/>
        <v>0</v>
      </c>
      <c r="AE2136" s="17">
        <f>IFERROR(INDEX(Factors!$B$6:$B$15,MATCH('INPUT - Census'!E2136,Factors!$C$6:$C$15,0),1),0)</f>
        <v>0</v>
      </c>
      <c r="AF2136" s="18">
        <f>IFERROR(INDEX(Factors!$B$16:$B$39,MATCH('INPUT - Census'!C2136,Factors!$C$16:$C$35,0),1),0)</f>
        <v>0</v>
      </c>
      <c r="AG2136" s="19">
        <f>IFERROR(INDEX(Factors!$B$40:$B$44,MATCH('INPUT - Census'!F2136,Factors!$C$40:$C$44,0),1),0)</f>
        <v>0</v>
      </c>
      <c r="AH2136" s="21" t="str">
        <f t="shared" si="214"/>
        <v/>
      </c>
      <c r="AI2136" s="1" t="str">
        <f>IFERROR(VLOOKUP(H2136,Factors!$C$45:$D$48,2,0),"")</f>
        <v/>
      </c>
      <c r="AJ2136" t="b">
        <f t="shared" si="213"/>
        <v>0</v>
      </c>
    </row>
    <row r="2137" spans="2:36" ht="14.4" x14ac:dyDescent="0.3">
      <c r="B2137" s="70"/>
      <c r="C2137" s="58"/>
      <c r="D2137" s="63"/>
      <c r="E2137" s="58"/>
      <c r="F2137" s="58"/>
      <c r="G2137" s="44"/>
      <c r="H2137" s="45"/>
      <c r="I2137" s="45"/>
      <c r="J2137" s="40" t="str">
        <f t="shared" si="209"/>
        <v/>
      </c>
      <c r="K2137" s="39" t="str">
        <f t="shared" si="211"/>
        <v/>
      </c>
      <c r="M2137" s="3"/>
      <c r="AB2137" s="17" t="str">
        <f t="shared" si="210"/>
        <v>-1</v>
      </c>
      <c r="AC2137" s="17">
        <f>IFERROR(INDEX(Factors!$C$59:$C$70,MATCH(AB2137,Factors!$B$59:$B$70,1),1),0)</f>
        <v>0</v>
      </c>
      <c r="AD2137" s="17">
        <f t="shared" si="212"/>
        <v>0</v>
      </c>
      <c r="AE2137" s="17">
        <f>IFERROR(INDEX(Factors!$B$6:$B$15,MATCH('INPUT - Census'!E2137,Factors!$C$6:$C$15,0),1),0)</f>
        <v>0</v>
      </c>
      <c r="AF2137" s="18">
        <f>IFERROR(INDEX(Factors!$B$16:$B$39,MATCH('INPUT - Census'!C2137,Factors!$C$16:$C$35,0),1),0)</f>
        <v>0</v>
      </c>
      <c r="AG2137" s="19">
        <f>IFERROR(INDEX(Factors!$B$40:$B$44,MATCH('INPUT - Census'!F2137,Factors!$C$40:$C$44,0),1),0)</f>
        <v>0</v>
      </c>
      <c r="AH2137" s="21" t="str">
        <f t="shared" si="214"/>
        <v/>
      </c>
      <c r="AI2137" s="1" t="str">
        <f>IFERROR(VLOOKUP(H2137,Factors!$C$45:$D$48,2,0),"")</f>
        <v/>
      </c>
      <c r="AJ2137" t="b">
        <f t="shared" si="213"/>
        <v>0</v>
      </c>
    </row>
    <row r="2138" spans="2:36" ht="14.4" x14ac:dyDescent="0.3">
      <c r="B2138" s="70"/>
      <c r="C2138" s="58"/>
      <c r="D2138" s="63"/>
      <c r="E2138" s="58"/>
      <c r="F2138" s="58"/>
      <c r="G2138" s="44"/>
      <c r="H2138" s="45"/>
      <c r="I2138" s="45"/>
      <c r="J2138" s="40" t="str">
        <f t="shared" si="209"/>
        <v/>
      </c>
      <c r="K2138" s="39" t="str">
        <f t="shared" si="211"/>
        <v/>
      </c>
      <c r="M2138" s="3"/>
      <c r="AB2138" s="17" t="str">
        <f t="shared" si="210"/>
        <v>-1</v>
      </c>
      <c r="AC2138" s="17">
        <f>IFERROR(INDEX(Factors!$C$59:$C$70,MATCH(AB2138,Factors!$B$59:$B$70,1),1),0)</f>
        <v>0</v>
      </c>
      <c r="AD2138" s="17">
        <f t="shared" si="212"/>
        <v>0</v>
      </c>
      <c r="AE2138" s="17">
        <f>IFERROR(INDEX(Factors!$B$6:$B$15,MATCH('INPUT - Census'!E2138,Factors!$C$6:$C$15,0),1),0)</f>
        <v>0</v>
      </c>
      <c r="AF2138" s="18">
        <f>IFERROR(INDEX(Factors!$B$16:$B$39,MATCH('INPUT - Census'!C2138,Factors!$C$16:$C$35,0),1),0)</f>
        <v>0</v>
      </c>
      <c r="AG2138" s="19">
        <f>IFERROR(INDEX(Factors!$B$40:$B$44,MATCH('INPUT - Census'!F2138,Factors!$C$40:$C$44,0),1),0)</f>
        <v>0</v>
      </c>
      <c r="AH2138" s="21" t="str">
        <f t="shared" si="214"/>
        <v/>
      </c>
      <c r="AI2138" s="1" t="str">
        <f>IFERROR(VLOOKUP(H2138,Factors!$C$45:$D$48,2,0),"")</f>
        <v/>
      </c>
      <c r="AJ2138" t="b">
        <f t="shared" si="213"/>
        <v>0</v>
      </c>
    </row>
    <row r="2139" spans="2:36" ht="14.4" x14ac:dyDescent="0.3">
      <c r="B2139" s="70"/>
      <c r="C2139" s="58"/>
      <c r="D2139" s="63"/>
      <c r="E2139" s="58"/>
      <c r="F2139" s="58"/>
      <c r="G2139" s="44"/>
      <c r="H2139" s="45"/>
      <c r="I2139" s="45"/>
      <c r="J2139" s="40" t="str">
        <f t="shared" si="209"/>
        <v/>
      </c>
      <c r="K2139" s="39" t="str">
        <f t="shared" si="211"/>
        <v/>
      </c>
      <c r="M2139" s="3"/>
      <c r="AB2139" s="17" t="str">
        <f t="shared" si="210"/>
        <v>-1</v>
      </c>
      <c r="AC2139" s="17">
        <f>IFERROR(INDEX(Factors!$C$59:$C$70,MATCH(AB2139,Factors!$B$59:$B$70,1),1),0)</f>
        <v>0</v>
      </c>
      <c r="AD2139" s="17">
        <f t="shared" si="212"/>
        <v>0</v>
      </c>
      <c r="AE2139" s="17">
        <f>IFERROR(INDEX(Factors!$B$6:$B$15,MATCH('INPUT - Census'!E2139,Factors!$C$6:$C$15,0),1),0)</f>
        <v>0</v>
      </c>
      <c r="AF2139" s="18">
        <f>IFERROR(INDEX(Factors!$B$16:$B$39,MATCH('INPUT - Census'!C2139,Factors!$C$16:$C$35,0),1),0)</f>
        <v>0</v>
      </c>
      <c r="AG2139" s="19">
        <f>IFERROR(INDEX(Factors!$B$40:$B$44,MATCH('INPUT - Census'!F2139,Factors!$C$40:$C$44,0),1),0)</f>
        <v>0</v>
      </c>
      <c r="AH2139" s="21" t="str">
        <f t="shared" si="214"/>
        <v/>
      </c>
      <c r="AI2139" s="1" t="str">
        <f>IFERROR(VLOOKUP(H2139,Factors!$C$45:$D$48,2,0),"")</f>
        <v/>
      </c>
      <c r="AJ2139" t="b">
        <f t="shared" si="213"/>
        <v>0</v>
      </c>
    </row>
    <row r="2140" spans="2:36" ht="14.4" x14ac:dyDescent="0.3">
      <c r="B2140" s="70"/>
      <c r="C2140" s="58"/>
      <c r="D2140" s="63"/>
      <c r="E2140" s="58"/>
      <c r="F2140" s="58"/>
      <c r="G2140" s="44"/>
      <c r="H2140" s="45"/>
      <c r="I2140" s="45"/>
      <c r="J2140" s="40" t="str">
        <f t="shared" si="209"/>
        <v/>
      </c>
      <c r="K2140" s="39" t="str">
        <f t="shared" si="211"/>
        <v/>
      </c>
      <c r="M2140" s="3"/>
      <c r="AB2140" s="17" t="str">
        <f t="shared" si="210"/>
        <v>-1</v>
      </c>
      <c r="AC2140" s="17">
        <f>IFERROR(INDEX(Factors!$C$59:$C$70,MATCH(AB2140,Factors!$B$59:$B$70,1),1),0)</f>
        <v>0</v>
      </c>
      <c r="AD2140" s="17">
        <f t="shared" si="212"/>
        <v>0</v>
      </c>
      <c r="AE2140" s="17">
        <f>IFERROR(INDEX(Factors!$B$6:$B$15,MATCH('INPUT - Census'!E2140,Factors!$C$6:$C$15,0),1),0)</f>
        <v>0</v>
      </c>
      <c r="AF2140" s="18">
        <f>IFERROR(INDEX(Factors!$B$16:$B$39,MATCH('INPUT - Census'!C2140,Factors!$C$16:$C$35,0),1),0)</f>
        <v>0</v>
      </c>
      <c r="AG2140" s="19">
        <f>IFERROR(INDEX(Factors!$B$40:$B$44,MATCH('INPUT - Census'!F2140,Factors!$C$40:$C$44,0),1),0)</f>
        <v>0</v>
      </c>
      <c r="AH2140" s="21" t="str">
        <f t="shared" si="214"/>
        <v/>
      </c>
      <c r="AI2140" s="1" t="str">
        <f>IFERROR(VLOOKUP(H2140,Factors!$C$45:$D$48,2,0),"")</f>
        <v/>
      </c>
      <c r="AJ2140" t="b">
        <f t="shared" si="213"/>
        <v>0</v>
      </c>
    </row>
    <row r="2141" spans="2:36" ht="14.4" x14ac:dyDescent="0.3">
      <c r="B2141" s="70"/>
      <c r="C2141" s="58"/>
      <c r="D2141" s="63"/>
      <c r="E2141" s="58"/>
      <c r="F2141" s="58"/>
      <c r="G2141" s="44"/>
      <c r="H2141" s="45"/>
      <c r="I2141" s="45"/>
      <c r="J2141" s="40" t="str">
        <f t="shared" si="209"/>
        <v/>
      </c>
      <c r="K2141" s="39" t="str">
        <f t="shared" si="211"/>
        <v/>
      </c>
      <c r="M2141" s="3"/>
      <c r="AB2141" s="17" t="str">
        <f t="shared" si="210"/>
        <v>-1</v>
      </c>
      <c r="AC2141" s="17">
        <f>IFERROR(INDEX(Factors!$C$59:$C$70,MATCH(AB2141,Factors!$B$59:$B$70,1),1),0)</f>
        <v>0</v>
      </c>
      <c r="AD2141" s="17">
        <f t="shared" si="212"/>
        <v>0</v>
      </c>
      <c r="AE2141" s="17">
        <f>IFERROR(INDEX(Factors!$B$6:$B$15,MATCH('INPUT - Census'!E2141,Factors!$C$6:$C$15,0),1),0)</f>
        <v>0</v>
      </c>
      <c r="AF2141" s="18">
        <f>IFERROR(INDEX(Factors!$B$16:$B$39,MATCH('INPUT - Census'!C2141,Factors!$C$16:$C$35,0),1),0)</f>
        <v>0</v>
      </c>
      <c r="AG2141" s="19">
        <f>IFERROR(INDEX(Factors!$B$40:$B$44,MATCH('INPUT - Census'!F2141,Factors!$C$40:$C$44,0),1),0)</f>
        <v>0</v>
      </c>
      <c r="AH2141" s="21" t="str">
        <f t="shared" si="214"/>
        <v/>
      </c>
      <c r="AI2141" s="1" t="str">
        <f>IFERROR(VLOOKUP(H2141,Factors!$C$45:$D$48,2,0),"")</f>
        <v/>
      </c>
      <c r="AJ2141" t="b">
        <f t="shared" si="213"/>
        <v>0</v>
      </c>
    </row>
    <row r="2142" spans="2:36" ht="14.4" x14ac:dyDescent="0.3">
      <c r="B2142" s="70"/>
      <c r="C2142" s="58"/>
      <c r="D2142" s="63"/>
      <c r="E2142" s="58"/>
      <c r="F2142" s="58"/>
      <c r="G2142" s="44"/>
      <c r="H2142" s="45"/>
      <c r="I2142" s="45"/>
      <c r="J2142" s="40" t="str">
        <f t="shared" si="209"/>
        <v/>
      </c>
      <c r="K2142" s="39" t="str">
        <f t="shared" si="211"/>
        <v/>
      </c>
      <c r="M2142" s="3"/>
      <c r="AB2142" s="17" t="str">
        <f t="shared" si="210"/>
        <v>-1</v>
      </c>
      <c r="AC2142" s="17">
        <f>IFERROR(INDEX(Factors!$C$59:$C$70,MATCH(AB2142,Factors!$B$59:$B$70,1),1),0)</f>
        <v>0</v>
      </c>
      <c r="AD2142" s="17">
        <f t="shared" si="212"/>
        <v>0</v>
      </c>
      <c r="AE2142" s="17">
        <f>IFERROR(INDEX(Factors!$B$6:$B$15,MATCH('INPUT - Census'!E2142,Factors!$C$6:$C$15,0),1),0)</f>
        <v>0</v>
      </c>
      <c r="AF2142" s="18">
        <f>IFERROR(INDEX(Factors!$B$16:$B$39,MATCH('INPUT - Census'!C2142,Factors!$C$16:$C$35,0),1),0)</f>
        <v>0</v>
      </c>
      <c r="AG2142" s="19">
        <f>IFERROR(INDEX(Factors!$B$40:$B$44,MATCH('INPUT - Census'!F2142,Factors!$C$40:$C$44,0),1),0)</f>
        <v>0</v>
      </c>
      <c r="AH2142" s="21" t="str">
        <f t="shared" si="214"/>
        <v/>
      </c>
      <c r="AI2142" s="1" t="str">
        <f>IFERROR(VLOOKUP(H2142,Factors!$C$45:$D$48,2,0),"")</f>
        <v/>
      </c>
      <c r="AJ2142" t="b">
        <f t="shared" si="213"/>
        <v>0</v>
      </c>
    </row>
    <row r="2143" spans="2:36" ht="14.4" x14ac:dyDescent="0.3">
      <c r="B2143" s="70"/>
      <c r="C2143" s="58"/>
      <c r="D2143" s="63"/>
      <c r="E2143" s="58"/>
      <c r="F2143" s="58"/>
      <c r="G2143" s="44"/>
      <c r="H2143" s="45"/>
      <c r="I2143" s="45"/>
      <c r="J2143" s="40" t="str">
        <f t="shared" si="209"/>
        <v/>
      </c>
      <c r="K2143" s="39" t="str">
        <f t="shared" si="211"/>
        <v/>
      </c>
      <c r="M2143" s="3"/>
      <c r="AB2143" s="17" t="str">
        <f t="shared" si="210"/>
        <v>-1</v>
      </c>
      <c r="AC2143" s="17">
        <f>IFERROR(INDEX(Factors!$C$59:$C$70,MATCH(AB2143,Factors!$B$59:$B$70,1),1),0)</f>
        <v>0</v>
      </c>
      <c r="AD2143" s="17">
        <f t="shared" si="212"/>
        <v>0</v>
      </c>
      <c r="AE2143" s="17">
        <f>IFERROR(INDEX(Factors!$B$6:$B$15,MATCH('INPUT - Census'!E2143,Factors!$C$6:$C$15,0),1),0)</f>
        <v>0</v>
      </c>
      <c r="AF2143" s="18">
        <f>IFERROR(INDEX(Factors!$B$16:$B$39,MATCH('INPUT - Census'!C2143,Factors!$C$16:$C$35,0),1),0)</f>
        <v>0</v>
      </c>
      <c r="AG2143" s="19">
        <f>IFERROR(INDEX(Factors!$B$40:$B$44,MATCH('INPUT - Census'!F2143,Factors!$C$40:$C$44,0),1),0)</f>
        <v>0</v>
      </c>
      <c r="AH2143" s="21" t="str">
        <f t="shared" si="214"/>
        <v/>
      </c>
      <c r="AI2143" s="1" t="str">
        <f>IFERROR(VLOOKUP(H2143,Factors!$C$45:$D$48,2,0),"")</f>
        <v/>
      </c>
      <c r="AJ2143" t="b">
        <f t="shared" si="213"/>
        <v>0</v>
      </c>
    </row>
    <row r="2144" spans="2:36" ht="14.4" x14ac:dyDescent="0.3">
      <c r="B2144" s="70"/>
      <c r="C2144" s="58"/>
      <c r="D2144" s="63"/>
      <c r="E2144" s="58"/>
      <c r="F2144" s="58"/>
      <c r="G2144" s="44"/>
      <c r="H2144" s="45"/>
      <c r="I2144" s="45"/>
      <c r="J2144" s="40" t="str">
        <f t="shared" si="209"/>
        <v/>
      </c>
      <c r="K2144" s="39" t="str">
        <f t="shared" si="211"/>
        <v/>
      </c>
      <c r="M2144" s="3"/>
      <c r="AB2144" s="17" t="str">
        <f t="shared" si="210"/>
        <v>-1</v>
      </c>
      <c r="AC2144" s="17">
        <f>IFERROR(INDEX(Factors!$C$59:$C$70,MATCH(AB2144,Factors!$B$59:$B$70,1),1),0)</f>
        <v>0</v>
      </c>
      <c r="AD2144" s="17">
        <f t="shared" si="212"/>
        <v>0</v>
      </c>
      <c r="AE2144" s="17">
        <f>IFERROR(INDEX(Factors!$B$6:$B$15,MATCH('INPUT - Census'!E2144,Factors!$C$6:$C$15,0),1),0)</f>
        <v>0</v>
      </c>
      <c r="AF2144" s="18">
        <f>IFERROR(INDEX(Factors!$B$16:$B$39,MATCH('INPUT - Census'!C2144,Factors!$C$16:$C$35,0),1),0)</f>
        <v>0</v>
      </c>
      <c r="AG2144" s="19">
        <f>IFERROR(INDEX(Factors!$B$40:$B$44,MATCH('INPUT - Census'!F2144,Factors!$C$40:$C$44,0),1),0)</f>
        <v>0</v>
      </c>
      <c r="AH2144" s="21" t="str">
        <f t="shared" si="214"/>
        <v/>
      </c>
      <c r="AI2144" s="1" t="str">
        <f>IFERROR(VLOOKUP(H2144,Factors!$C$45:$D$48,2,0),"")</f>
        <v/>
      </c>
      <c r="AJ2144" t="b">
        <f t="shared" si="213"/>
        <v>0</v>
      </c>
    </row>
    <row r="2145" spans="2:36" ht="14.4" x14ac:dyDescent="0.3">
      <c r="B2145" s="70"/>
      <c r="C2145" s="58"/>
      <c r="D2145" s="63"/>
      <c r="E2145" s="58"/>
      <c r="F2145" s="58"/>
      <c r="G2145" s="44"/>
      <c r="H2145" s="45"/>
      <c r="I2145" s="45"/>
      <c r="J2145" s="40" t="str">
        <f t="shared" si="209"/>
        <v/>
      </c>
      <c r="K2145" s="39" t="str">
        <f t="shared" si="211"/>
        <v/>
      </c>
      <c r="M2145" s="3"/>
      <c r="AB2145" s="17" t="str">
        <f t="shared" si="210"/>
        <v>-1</v>
      </c>
      <c r="AC2145" s="17">
        <f>IFERROR(INDEX(Factors!$C$59:$C$70,MATCH(AB2145,Factors!$B$59:$B$70,1),1),0)</f>
        <v>0</v>
      </c>
      <c r="AD2145" s="17">
        <f t="shared" si="212"/>
        <v>0</v>
      </c>
      <c r="AE2145" s="17">
        <f>IFERROR(INDEX(Factors!$B$6:$B$15,MATCH('INPUT - Census'!E2145,Factors!$C$6:$C$15,0),1),0)</f>
        <v>0</v>
      </c>
      <c r="AF2145" s="18">
        <f>IFERROR(INDEX(Factors!$B$16:$B$39,MATCH('INPUT - Census'!C2145,Factors!$C$16:$C$35,0),1),0)</f>
        <v>0</v>
      </c>
      <c r="AG2145" s="19">
        <f>IFERROR(INDEX(Factors!$B$40:$B$44,MATCH('INPUT - Census'!F2145,Factors!$C$40:$C$44,0),1),0)</f>
        <v>0</v>
      </c>
      <c r="AH2145" s="21" t="str">
        <f t="shared" si="214"/>
        <v/>
      </c>
      <c r="AI2145" s="1" t="str">
        <f>IFERROR(VLOOKUP(H2145,Factors!$C$45:$D$48,2,0),"")</f>
        <v/>
      </c>
      <c r="AJ2145" t="b">
        <f t="shared" si="213"/>
        <v>0</v>
      </c>
    </row>
    <row r="2146" spans="2:36" ht="14.4" x14ac:dyDescent="0.3">
      <c r="B2146" s="70"/>
      <c r="C2146" s="58"/>
      <c r="D2146" s="63"/>
      <c r="E2146" s="58"/>
      <c r="F2146" s="58"/>
      <c r="G2146" s="44"/>
      <c r="H2146" s="45"/>
      <c r="I2146" s="45"/>
      <c r="J2146" s="40" t="str">
        <f t="shared" si="209"/>
        <v/>
      </c>
      <c r="K2146" s="39" t="str">
        <f t="shared" si="211"/>
        <v/>
      </c>
      <c r="M2146" s="3"/>
      <c r="AB2146" s="17" t="str">
        <f t="shared" si="210"/>
        <v>-1</v>
      </c>
      <c r="AC2146" s="17">
        <f>IFERROR(INDEX(Factors!$C$59:$C$70,MATCH(AB2146,Factors!$B$59:$B$70,1),1),0)</f>
        <v>0</v>
      </c>
      <c r="AD2146" s="17">
        <f t="shared" si="212"/>
        <v>0</v>
      </c>
      <c r="AE2146" s="17">
        <f>IFERROR(INDEX(Factors!$B$6:$B$15,MATCH('INPUT - Census'!E2146,Factors!$C$6:$C$15,0),1),0)</f>
        <v>0</v>
      </c>
      <c r="AF2146" s="18">
        <f>IFERROR(INDEX(Factors!$B$16:$B$39,MATCH('INPUT - Census'!C2146,Factors!$C$16:$C$35,0),1),0)</f>
        <v>0</v>
      </c>
      <c r="AG2146" s="19">
        <f>IFERROR(INDEX(Factors!$B$40:$B$44,MATCH('INPUT - Census'!F2146,Factors!$C$40:$C$44,0),1),0)</f>
        <v>0</v>
      </c>
      <c r="AH2146" s="21" t="str">
        <f t="shared" si="214"/>
        <v/>
      </c>
      <c r="AI2146" s="1" t="str">
        <f>IFERROR(VLOOKUP(H2146,Factors!$C$45:$D$48,2,0),"")</f>
        <v/>
      </c>
      <c r="AJ2146" t="b">
        <f t="shared" si="213"/>
        <v>0</v>
      </c>
    </row>
    <row r="2147" spans="2:36" ht="14.4" x14ac:dyDescent="0.3">
      <c r="B2147" s="70"/>
      <c r="C2147" s="58"/>
      <c r="D2147" s="63"/>
      <c r="E2147" s="58"/>
      <c r="F2147" s="58"/>
      <c r="G2147" s="44"/>
      <c r="H2147" s="45"/>
      <c r="I2147" s="45"/>
      <c r="J2147" s="40" t="str">
        <f t="shared" si="209"/>
        <v/>
      </c>
      <c r="K2147" s="39" t="str">
        <f t="shared" si="211"/>
        <v/>
      </c>
      <c r="M2147" s="3"/>
      <c r="AB2147" s="17" t="str">
        <f t="shared" si="210"/>
        <v>-1</v>
      </c>
      <c r="AC2147" s="17">
        <f>IFERROR(INDEX(Factors!$C$59:$C$70,MATCH(AB2147,Factors!$B$59:$B$70,1),1),0)</f>
        <v>0</v>
      </c>
      <c r="AD2147" s="17">
        <f t="shared" si="212"/>
        <v>0</v>
      </c>
      <c r="AE2147" s="17">
        <f>IFERROR(INDEX(Factors!$B$6:$B$15,MATCH('INPUT - Census'!E2147,Factors!$C$6:$C$15,0),1),0)</f>
        <v>0</v>
      </c>
      <c r="AF2147" s="18">
        <f>IFERROR(INDEX(Factors!$B$16:$B$39,MATCH('INPUT - Census'!C2147,Factors!$C$16:$C$35,0),1),0)</f>
        <v>0</v>
      </c>
      <c r="AG2147" s="19">
        <f>IFERROR(INDEX(Factors!$B$40:$B$44,MATCH('INPUT - Census'!F2147,Factors!$C$40:$C$44,0),1),0)</f>
        <v>0</v>
      </c>
      <c r="AH2147" s="21" t="str">
        <f t="shared" si="214"/>
        <v/>
      </c>
      <c r="AI2147" s="1" t="str">
        <f>IFERROR(VLOOKUP(H2147,Factors!$C$45:$D$48,2,0),"")</f>
        <v/>
      </c>
      <c r="AJ2147" t="b">
        <f t="shared" si="213"/>
        <v>0</v>
      </c>
    </row>
    <row r="2148" spans="2:36" ht="14.4" x14ac:dyDescent="0.3">
      <c r="B2148" s="70"/>
      <c r="C2148" s="58"/>
      <c r="D2148" s="63"/>
      <c r="E2148" s="58"/>
      <c r="F2148" s="58"/>
      <c r="G2148" s="44"/>
      <c r="H2148" s="45"/>
      <c r="I2148" s="45"/>
      <c r="J2148" s="40" t="str">
        <f t="shared" si="209"/>
        <v/>
      </c>
      <c r="K2148" s="39" t="str">
        <f t="shared" si="211"/>
        <v/>
      </c>
      <c r="M2148" s="3"/>
      <c r="AB2148" s="17" t="str">
        <f t="shared" si="210"/>
        <v>-1</v>
      </c>
      <c r="AC2148" s="17">
        <f>IFERROR(INDEX(Factors!$C$59:$C$70,MATCH(AB2148,Factors!$B$59:$B$70,1),1),0)</f>
        <v>0</v>
      </c>
      <c r="AD2148" s="17">
        <f t="shared" si="212"/>
        <v>0</v>
      </c>
      <c r="AE2148" s="17">
        <f>IFERROR(INDEX(Factors!$B$6:$B$15,MATCH('INPUT - Census'!E2148,Factors!$C$6:$C$15,0),1),0)</f>
        <v>0</v>
      </c>
      <c r="AF2148" s="18">
        <f>IFERROR(INDEX(Factors!$B$16:$B$39,MATCH('INPUT - Census'!C2148,Factors!$C$16:$C$35,0),1),0)</f>
        <v>0</v>
      </c>
      <c r="AG2148" s="19">
        <f>IFERROR(INDEX(Factors!$B$40:$B$44,MATCH('INPUT - Census'!F2148,Factors!$C$40:$C$44,0),1),0)</f>
        <v>0</v>
      </c>
      <c r="AH2148" s="21" t="str">
        <f t="shared" si="214"/>
        <v/>
      </c>
      <c r="AI2148" s="1" t="str">
        <f>IFERROR(VLOOKUP(H2148,Factors!$C$45:$D$48,2,0),"")</f>
        <v/>
      </c>
      <c r="AJ2148" t="b">
        <f t="shared" si="213"/>
        <v>0</v>
      </c>
    </row>
    <row r="2149" spans="2:36" ht="14.4" x14ac:dyDescent="0.3">
      <c r="B2149" s="70"/>
      <c r="C2149" s="58"/>
      <c r="D2149" s="63"/>
      <c r="E2149" s="58"/>
      <c r="F2149" s="58"/>
      <c r="G2149" s="44"/>
      <c r="H2149" s="45"/>
      <c r="I2149" s="45"/>
      <c r="J2149" s="40" t="str">
        <f t="shared" si="209"/>
        <v/>
      </c>
      <c r="K2149" s="39" t="str">
        <f t="shared" si="211"/>
        <v/>
      </c>
      <c r="M2149" s="3"/>
      <c r="AB2149" s="17" t="str">
        <f t="shared" si="210"/>
        <v>-1</v>
      </c>
      <c r="AC2149" s="17">
        <f>IFERROR(INDEX(Factors!$C$59:$C$70,MATCH(AB2149,Factors!$B$59:$B$70,1),1),0)</f>
        <v>0</v>
      </c>
      <c r="AD2149" s="17">
        <f t="shared" si="212"/>
        <v>0</v>
      </c>
      <c r="AE2149" s="17">
        <f>IFERROR(INDEX(Factors!$B$6:$B$15,MATCH('INPUT - Census'!E2149,Factors!$C$6:$C$15,0),1),0)</f>
        <v>0</v>
      </c>
      <c r="AF2149" s="18">
        <f>IFERROR(INDEX(Factors!$B$16:$B$39,MATCH('INPUT - Census'!C2149,Factors!$C$16:$C$35,0),1),0)</f>
        <v>0</v>
      </c>
      <c r="AG2149" s="19">
        <f>IFERROR(INDEX(Factors!$B$40:$B$44,MATCH('INPUT - Census'!F2149,Factors!$C$40:$C$44,0),1),0)</f>
        <v>0</v>
      </c>
      <c r="AH2149" s="21" t="str">
        <f t="shared" si="214"/>
        <v/>
      </c>
      <c r="AI2149" s="1" t="str">
        <f>IFERROR(VLOOKUP(H2149,Factors!$C$45:$D$48,2,0),"")</f>
        <v/>
      </c>
      <c r="AJ2149" t="b">
        <f t="shared" si="213"/>
        <v>0</v>
      </c>
    </row>
    <row r="2150" spans="2:36" ht="14.4" x14ac:dyDescent="0.3">
      <c r="B2150" s="70"/>
      <c r="C2150" s="58"/>
      <c r="D2150" s="63"/>
      <c r="E2150" s="58"/>
      <c r="F2150" s="58"/>
      <c r="G2150" s="44"/>
      <c r="H2150" s="45"/>
      <c r="I2150" s="45"/>
      <c r="J2150" s="40" t="str">
        <f t="shared" si="209"/>
        <v/>
      </c>
      <c r="K2150" s="39" t="str">
        <f t="shared" si="211"/>
        <v/>
      </c>
      <c r="M2150" s="3"/>
      <c r="AB2150" s="17" t="str">
        <f t="shared" si="210"/>
        <v>-1</v>
      </c>
      <c r="AC2150" s="17">
        <f>IFERROR(INDEX(Factors!$C$59:$C$70,MATCH(AB2150,Factors!$B$59:$B$70,1),1),0)</f>
        <v>0</v>
      </c>
      <c r="AD2150" s="17">
        <f t="shared" si="212"/>
        <v>0</v>
      </c>
      <c r="AE2150" s="17">
        <f>IFERROR(INDEX(Factors!$B$6:$B$15,MATCH('INPUT - Census'!E2150,Factors!$C$6:$C$15,0),1),0)</f>
        <v>0</v>
      </c>
      <c r="AF2150" s="18">
        <f>IFERROR(INDEX(Factors!$B$16:$B$39,MATCH('INPUT - Census'!C2150,Factors!$C$16:$C$35,0),1),0)</f>
        <v>0</v>
      </c>
      <c r="AG2150" s="19">
        <f>IFERROR(INDEX(Factors!$B$40:$B$44,MATCH('INPUT - Census'!F2150,Factors!$C$40:$C$44,0),1),0)</f>
        <v>0</v>
      </c>
      <c r="AH2150" s="21" t="str">
        <f t="shared" si="214"/>
        <v/>
      </c>
      <c r="AI2150" s="1" t="str">
        <f>IFERROR(VLOOKUP(H2150,Factors!$C$45:$D$48,2,0),"")</f>
        <v/>
      </c>
      <c r="AJ2150" t="b">
        <f t="shared" si="213"/>
        <v>0</v>
      </c>
    </row>
    <row r="2151" spans="2:36" ht="14.4" x14ac:dyDescent="0.3">
      <c r="B2151" s="70"/>
      <c r="C2151" s="58"/>
      <c r="D2151" s="63"/>
      <c r="E2151" s="58"/>
      <c r="F2151" s="58"/>
      <c r="G2151" s="44"/>
      <c r="H2151" s="45"/>
      <c r="I2151" s="45"/>
      <c r="J2151" s="40" t="str">
        <f t="shared" si="209"/>
        <v/>
      </c>
      <c r="K2151" s="39" t="str">
        <f t="shared" si="211"/>
        <v/>
      </c>
      <c r="M2151" s="3"/>
      <c r="AB2151" s="17" t="str">
        <f t="shared" si="210"/>
        <v>-1</v>
      </c>
      <c r="AC2151" s="17">
        <f>IFERROR(INDEX(Factors!$C$59:$C$70,MATCH(AB2151,Factors!$B$59:$B$70,1),1),0)</f>
        <v>0</v>
      </c>
      <c r="AD2151" s="17">
        <f t="shared" si="212"/>
        <v>0</v>
      </c>
      <c r="AE2151" s="17">
        <f>IFERROR(INDEX(Factors!$B$6:$B$15,MATCH('INPUT - Census'!E2151,Factors!$C$6:$C$15,0),1),0)</f>
        <v>0</v>
      </c>
      <c r="AF2151" s="18">
        <f>IFERROR(INDEX(Factors!$B$16:$B$39,MATCH('INPUT - Census'!C2151,Factors!$C$16:$C$35,0),1),0)</f>
        <v>0</v>
      </c>
      <c r="AG2151" s="19">
        <f>IFERROR(INDEX(Factors!$B$40:$B$44,MATCH('INPUT - Census'!F2151,Factors!$C$40:$C$44,0),1),0)</f>
        <v>0</v>
      </c>
      <c r="AH2151" s="21" t="str">
        <f t="shared" si="214"/>
        <v/>
      </c>
      <c r="AI2151" s="1" t="str">
        <f>IFERROR(VLOOKUP(H2151,Factors!$C$45:$D$48,2,0),"")</f>
        <v/>
      </c>
      <c r="AJ2151" t="b">
        <f t="shared" si="213"/>
        <v>0</v>
      </c>
    </row>
    <row r="2152" spans="2:36" ht="14.4" x14ac:dyDescent="0.3">
      <c r="B2152" s="70"/>
      <c r="C2152" s="58"/>
      <c r="D2152" s="63"/>
      <c r="E2152" s="58"/>
      <c r="F2152" s="58"/>
      <c r="G2152" s="44"/>
      <c r="H2152" s="45"/>
      <c r="I2152" s="45"/>
      <c r="J2152" s="40" t="str">
        <f t="shared" si="209"/>
        <v/>
      </c>
      <c r="K2152" s="39" t="str">
        <f t="shared" si="211"/>
        <v/>
      </c>
      <c r="M2152" s="3"/>
      <c r="AB2152" s="17" t="str">
        <f t="shared" si="210"/>
        <v>-1</v>
      </c>
      <c r="AC2152" s="17">
        <f>IFERROR(INDEX(Factors!$C$59:$C$70,MATCH(AB2152,Factors!$B$59:$B$70,1),1),0)</f>
        <v>0</v>
      </c>
      <c r="AD2152" s="17">
        <f t="shared" si="212"/>
        <v>0</v>
      </c>
      <c r="AE2152" s="17">
        <f>IFERROR(INDEX(Factors!$B$6:$B$15,MATCH('INPUT - Census'!E2152,Factors!$C$6:$C$15,0),1),0)</f>
        <v>0</v>
      </c>
      <c r="AF2152" s="18">
        <f>IFERROR(INDEX(Factors!$B$16:$B$39,MATCH('INPUT - Census'!C2152,Factors!$C$16:$C$35,0),1),0)</f>
        <v>0</v>
      </c>
      <c r="AG2152" s="19">
        <f>IFERROR(INDEX(Factors!$B$40:$B$44,MATCH('INPUT - Census'!F2152,Factors!$C$40:$C$44,0),1),0)</f>
        <v>0</v>
      </c>
      <c r="AH2152" s="21" t="str">
        <f t="shared" si="214"/>
        <v/>
      </c>
      <c r="AI2152" s="1" t="str">
        <f>IFERROR(VLOOKUP(H2152,Factors!$C$45:$D$48,2,0),"")</f>
        <v/>
      </c>
      <c r="AJ2152" t="b">
        <f t="shared" si="213"/>
        <v>0</v>
      </c>
    </row>
    <row r="2153" spans="2:36" ht="14.4" x14ac:dyDescent="0.3">
      <c r="B2153" s="70"/>
      <c r="C2153" s="58"/>
      <c r="D2153" s="63"/>
      <c r="E2153" s="58"/>
      <c r="F2153" s="58"/>
      <c r="G2153" s="44"/>
      <c r="H2153" s="45"/>
      <c r="I2153" s="45"/>
      <c r="J2153" s="40" t="str">
        <f t="shared" si="209"/>
        <v/>
      </c>
      <c r="K2153" s="39" t="str">
        <f t="shared" si="211"/>
        <v/>
      </c>
      <c r="M2153" s="3"/>
      <c r="AB2153" s="17" t="str">
        <f t="shared" si="210"/>
        <v>-1</v>
      </c>
      <c r="AC2153" s="17">
        <f>IFERROR(INDEX(Factors!$C$59:$C$70,MATCH(AB2153,Factors!$B$59:$B$70,1),1),0)</f>
        <v>0</v>
      </c>
      <c r="AD2153" s="17">
        <f t="shared" si="212"/>
        <v>0</v>
      </c>
      <c r="AE2153" s="17">
        <f>IFERROR(INDEX(Factors!$B$6:$B$15,MATCH('INPUT - Census'!E2153,Factors!$C$6:$C$15,0),1),0)</f>
        <v>0</v>
      </c>
      <c r="AF2153" s="18">
        <f>IFERROR(INDEX(Factors!$B$16:$B$39,MATCH('INPUT - Census'!C2153,Factors!$C$16:$C$35,0),1),0)</f>
        <v>0</v>
      </c>
      <c r="AG2153" s="19">
        <f>IFERROR(INDEX(Factors!$B$40:$B$44,MATCH('INPUT - Census'!F2153,Factors!$C$40:$C$44,0),1),0)</f>
        <v>0</v>
      </c>
      <c r="AH2153" s="21" t="str">
        <f t="shared" si="214"/>
        <v/>
      </c>
      <c r="AI2153" s="1" t="str">
        <f>IFERROR(VLOOKUP(H2153,Factors!$C$45:$D$48,2,0),"")</f>
        <v/>
      </c>
      <c r="AJ2153" t="b">
        <f t="shared" si="213"/>
        <v>0</v>
      </c>
    </row>
    <row r="2154" spans="2:36" ht="14.4" x14ac:dyDescent="0.3">
      <c r="B2154" s="70"/>
      <c r="C2154" s="58"/>
      <c r="D2154" s="63"/>
      <c r="E2154" s="58"/>
      <c r="F2154" s="58"/>
      <c r="G2154" s="44"/>
      <c r="H2154" s="45"/>
      <c r="I2154" s="45"/>
      <c r="J2154" s="40" t="str">
        <f t="shared" si="209"/>
        <v/>
      </c>
      <c r="K2154" s="39" t="str">
        <f t="shared" si="211"/>
        <v/>
      </c>
      <c r="M2154" s="3"/>
      <c r="AB2154" s="17" t="str">
        <f t="shared" si="210"/>
        <v>-1</v>
      </c>
      <c r="AC2154" s="17">
        <f>IFERROR(INDEX(Factors!$C$59:$C$70,MATCH(AB2154,Factors!$B$59:$B$70,1),1),0)</f>
        <v>0</v>
      </c>
      <c r="AD2154" s="17">
        <f t="shared" si="212"/>
        <v>0</v>
      </c>
      <c r="AE2154" s="17">
        <f>IFERROR(INDEX(Factors!$B$6:$B$15,MATCH('INPUT - Census'!E2154,Factors!$C$6:$C$15,0),1),0)</f>
        <v>0</v>
      </c>
      <c r="AF2154" s="18">
        <f>IFERROR(INDEX(Factors!$B$16:$B$39,MATCH('INPUT - Census'!C2154,Factors!$C$16:$C$35,0),1),0)</f>
        <v>0</v>
      </c>
      <c r="AG2154" s="19">
        <f>IFERROR(INDEX(Factors!$B$40:$B$44,MATCH('INPUT - Census'!F2154,Factors!$C$40:$C$44,0),1),0)</f>
        <v>0</v>
      </c>
      <c r="AH2154" s="21" t="str">
        <f t="shared" si="214"/>
        <v/>
      </c>
      <c r="AI2154" s="1" t="str">
        <f>IFERROR(VLOOKUP(H2154,Factors!$C$45:$D$48,2,0),"")</f>
        <v/>
      </c>
      <c r="AJ2154" t="b">
        <f t="shared" si="213"/>
        <v>0</v>
      </c>
    </row>
    <row r="2155" spans="2:36" ht="14.4" x14ac:dyDescent="0.3">
      <c r="B2155" s="70"/>
      <c r="C2155" s="58"/>
      <c r="D2155" s="63"/>
      <c r="E2155" s="58"/>
      <c r="F2155" s="58"/>
      <c r="G2155" s="44"/>
      <c r="H2155" s="45"/>
      <c r="I2155" s="45"/>
      <c r="J2155" s="40" t="str">
        <f t="shared" si="209"/>
        <v/>
      </c>
      <c r="K2155" s="39" t="str">
        <f t="shared" si="211"/>
        <v/>
      </c>
      <c r="M2155" s="3"/>
      <c r="AB2155" s="17" t="str">
        <f t="shared" si="210"/>
        <v>-1</v>
      </c>
      <c r="AC2155" s="17">
        <f>IFERROR(INDEX(Factors!$C$59:$C$70,MATCH(AB2155,Factors!$B$59:$B$70,1),1),0)</f>
        <v>0</v>
      </c>
      <c r="AD2155" s="17">
        <f t="shared" si="212"/>
        <v>0</v>
      </c>
      <c r="AE2155" s="17">
        <f>IFERROR(INDEX(Factors!$B$6:$B$15,MATCH('INPUT - Census'!E2155,Factors!$C$6:$C$15,0),1),0)</f>
        <v>0</v>
      </c>
      <c r="AF2155" s="18">
        <f>IFERROR(INDEX(Factors!$B$16:$B$39,MATCH('INPUT - Census'!C2155,Factors!$C$16:$C$35,0),1),0)</f>
        <v>0</v>
      </c>
      <c r="AG2155" s="19">
        <f>IFERROR(INDEX(Factors!$B$40:$B$44,MATCH('INPUT - Census'!F2155,Factors!$C$40:$C$44,0),1),0)</f>
        <v>0</v>
      </c>
      <c r="AH2155" s="21" t="str">
        <f t="shared" si="214"/>
        <v/>
      </c>
      <c r="AI2155" s="1" t="str">
        <f>IFERROR(VLOOKUP(H2155,Factors!$C$45:$D$48,2,0),"")</f>
        <v/>
      </c>
      <c r="AJ2155" t="b">
        <f t="shared" si="213"/>
        <v>0</v>
      </c>
    </row>
    <row r="2156" spans="2:36" ht="14.4" x14ac:dyDescent="0.3">
      <c r="B2156" s="70"/>
      <c r="C2156" s="58"/>
      <c r="D2156" s="63"/>
      <c r="E2156" s="58"/>
      <c r="F2156" s="58"/>
      <c r="G2156" s="44"/>
      <c r="H2156" s="45"/>
      <c r="I2156" s="45"/>
      <c r="J2156" s="40" t="str">
        <f t="shared" si="209"/>
        <v/>
      </c>
      <c r="K2156" s="39" t="str">
        <f t="shared" si="211"/>
        <v/>
      </c>
      <c r="M2156" s="3"/>
      <c r="AB2156" s="17" t="str">
        <f t="shared" si="210"/>
        <v>-1</v>
      </c>
      <c r="AC2156" s="17">
        <f>IFERROR(INDEX(Factors!$C$59:$C$70,MATCH(AB2156,Factors!$B$59:$B$70,1),1),0)</f>
        <v>0</v>
      </c>
      <c r="AD2156" s="17">
        <f t="shared" si="212"/>
        <v>0</v>
      </c>
      <c r="AE2156" s="17">
        <f>IFERROR(INDEX(Factors!$B$6:$B$15,MATCH('INPUT - Census'!E2156,Factors!$C$6:$C$15,0),1),0)</f>
        <v>0</v>
      </c>
      <c r="AF2156" s="18">
        <f>IFERROR(INDEX(Factors!$B$16:$B$39,MATCH('INPUT - Census'!C2156,Factors!$C$16:$C$35,0),1),0)</f>
        <v>0</v>
      </c>
      <c r="AG2156" s="19">
        <f>IFERROR(INDEX(Factors!$B$40:$B$44,MATCH('INPUT - Census'!F2156,Factors!$C$40:$C$44,0),1),0)</f>
        <v>0</v>
      </c>
      <c r="AH2156" s="21" t="str">
        <f t="shared" si="214"/>
        <v/>
      </c>
      <c r="AI2156" s="1" t="str">
        <f>IFERROR(VLOOKUP(H2156,Factors!$C$45:$D$48,2,0),"")</f>
        <v/>
      </c>
      <c r="AJ2156" t="b">
        <f t="shared" si="213"/>
        <v>0</v>
      </c>
    </row>
    <row r="2157" spans="2:36" ht="14.4" x14ac:dyDescent="0.3">
      <c r="B2157" s="70"/>
      <c r="C2157" s="58"/>
      <c r="D2157" s="63"/>
      <c r="E2157" s="58"/>
      <c r="F2157" s="58"/>
      <c r="G2157" s="44"/>
      <c r="H2157" s="45"/>
      <c r="I2157" s="45"/>
      <c r="J2157" s="40" t="str">
        <f t="shared" si="209"/>
        <v/>
      </c>
      <c r="K2157" s="39" t="str">
        <f t="shared" si="211"/>
        <v/>
      </c>
      <c r="M2157" s="3"/>
      <c r="AB2157" s="17" t="str">
        <f t="shared" si="210"/>
        <v>-1</v>
      </c>
      <c r="AC2157" s="17">
        <f>IFERROR(INDEX(Factors!$C$59:$C$70,MATCH(AB2157,Factors!$B$59:$B$70,1),1),0)</f>
        <v>0</v>
      </c>
      <c r="AD2157" s="17">
        <f t="shared" si="212"/>
        <v>0</v>
      </c>
      <c r="AE2157" s="17">
        <f>IFERROR(INDEX(Factors!$B$6:$B$15,MATCH('INPUT - Census'!E2157,Factors!$C$6:$C$15,0),1),0)</f>
        <v>0</v>
      </c>
      <c r="AF2157" s="18">
        <f>IFERROR(INDEX(Factors!$B$16:$B$39,MATCH('INPUT - Census'!C2157,Factors!$C$16:$C$35,0),1),0)</f>
        <v>0</v>
      </c>
      <c r="AG2157" s="19">
        <f>IFERROR(INDEX(Factors!$B$40:$B$44,MATCH('INPUT - Census'!F2157,Factors!$C$40:$C$44,0),1),0)</f>
        <v>0</v>
      </c>
      <c r="AH2157" s="21" t="str">
        <f t="shared" si="214"/>
        <v/>
      </c>
      <c r="AI2157" s="1" t="str">
        <f>IFERROR(VLOOKUP(H2157,Factors!$C$45:$D$48,2,0),"")</f>
        <v/>
      </c>
      <c r="AJ2157" t="b">
        <f t="shared" si="213"/>
        <v>0</v>
      </c>
    </row>
    <row r="2158" spans="2:36" ht="14.4" x14ac:dyDescent="0.3">
      <c r="B2158" s="70"/>
      <c r="C2158" s="58"/>
      <c r="D2158" s="63"/>
      <c r="E2158" s="58"/>
      <c r="F2158" s="58"/>
      <c r="G2158" s="44"/>
      <c r="H2158" s="45"/>
      <c r="I2158" s="45"/>
      <c r="J2158" s="40" t="str">
        <f t="shared" si="209"/>
        <v/>
      </c>
      <c r="K2158" s="39" t="str">
        <f t="shared" si="211"/>
        <v/>
      </c>
      <c r="M2158" s="3"/>
      <c r="AB2158" s="17" t="str">
        <f t="shared" si="210"/>
        <v>-1</v>
      </c>
      <c r="AC2158" s="17">
        <f>IFERROR(INDEX(Factors!$C$59:$C$70,MATCH(AB2158,Factors!$B$59:$B$70,1),1),0)</f>
        <v>0</v>
      </c>
      <c r="AD2158" s="17">
        <f t="shared" si="212"/>
        <v>0</v>
      </c>
      <c r="AE2158" s="17">
        <f>IFERROR(INDEX(Factors!$B$6:$B$15,MATCH('INPUT - Census'!E2158,Factors!$C$6:$C$15,0),1),0)</f>
        <v>0</v>
      </c>
      <c r="AF2158" s="18">
        <f>IFERROR(INDEX(Factors!$B$16:$B$39,MATCH('INPUT - Census'!C2158,Factors!$C$16:$C$35,0),1),0)</f>
        <v>0</v>
      </c>
      <c r="AG2158" s="19">
        <f>IFERROR(INDEX(Factors!$B$40:$B$44,MATCH('INPUT - Census'!F2158,Factors!$C$40:$C$44,0),1),0)</f>
        <v>0</v>
      </c>
      <c r="AH2158" s="21" t="str">
        <f t="shared" si="214"/>
        <v/>
      </c>
      <c r="AI2158" s="1" t="str">
        <f>IFERROR(VLOOKUP(H2158,Factors!$C$45:$D$48,2,0),"")</f>
        <v/>
      </c>
      <c r="AJ2158" t="b">
        <f t="shared" si="213"/>
        <v>0</v>
      </c>
    </row>
    <row r="2159" spans="2:36" ht="14.4" x14ac:dyDescent="0.3">
      <c r="B2159" s="70"/>
      <c r="C2159" s="58"/>
      <c r="D2159" s="63"/>
      <c r="E2159" s="58"/>
      <c r="F2159" s="58"/>
      <c r="G2159" s="44"/>
      <c r="H2159" s="45"/>
      <c r="I2159" s="45"/>
      <c r="J2159" s="40" t="str">
        <f t="shared" si="209"/>
        <v/>
      </c>
      <c r="K2159" s="39" t="str">
        <f t="shared" si="211"/>
        <v/>
      </c>
      <c r="M2159" s="3"/>
      <c r="AB2159" s="17" t="str">
        <f t="shared" si="210"/>
        <v>-1</v>
      </c>
      <c r="AC2159" s="17">
        <f>IFERROR(INDEX(Factors!$C$59:$C$70,MATCH(AB2159,Factors!$B$59:$B$70,1),1),0)</f>
        <v>0</v>
      </c>
      <c r="AD2159" s="17">
        <f t="shared" si="212"/>
        <v>0</v>
      </c>
      <c r="AE2159" s="17">
        <f>IFERROR(INDEX(Factors!$B$6:$B$15,MATCH('INPUT - Census'!E2159,Factors!$C$6:$C$15,0),1),0)</f>
        <v>0</v>
      </c>
      <c r="AF2159" s="18">
        <f>IFERROR(INDEX(Factors!$B$16:$B$39,MATCH('INPUT - Census'!C2159,Factors!$C$16:$C$35,0),1),0)</f>
        <v>0</v>
      </c>
      <c r="AG2159" s="19">
        <f>IFERROR(INDEX(Factors!$B$40:$B$44,MATCH('INPUT - Census'!F2159,Factors!$C$40:$C$44,0),1),0)</f>
        <v>0</v>
      </c>
      <c r="AH2159" s="21" t="str">
        <f t="shared" si="214"/>
        <v/>
      </c>
      <c r="AI2159" s="1" t="str">
        <f>IFERROR(VLOOKUP(H2159,Factors!$C$45:$D$48,2,0),"")</f>
        <v/>
      </c>
      <c r="AJ2159" t="b">
        <f t="shared" si="213"/>
        <v>0</v>
      </c>
    </row>
    <row r="2160" spans="2:36" ht="14.4" x14ac:dyDescent="0.3">
      <c r="B2160" s="70"/>
      <c r="C2160" s="58"/>
      <c r="D2160" s="63"/>
      <c r="E2160" s="58"/>
      <c r="F2160" s="58"/>
      <c r="G2160" s="44"/>
      <c r="H2160" s="45"/>
      <c r="I2160" s="45"/>
      <c r="J2160" s="40" t="str">
        <f t="shared" si="209"/>
        <v/>
      </c>
      <c r="K2160" s="39" t="str">
        <f t="shared" si="211"/>
        <v/>
      </c>
      <c r="M2160" s="3"/>
      <c r="AB2160" s="17" t="str">
        <f t="shared" si="210"/>
        <v>-1</v>
      </c>
      <c r="AC2160" s="17">
        <f>IFERROR(INDEX(Factors!$C$59:$C$70,MATCH(AB2160,Factors!$B$59:$B$70,1),1),0)</f>
        <v>0</v>
      </c>
      <c r="AD2160" s="17">
        <f t="shared" si="212"/>
        <v>0</v>
      </c>
      <c r="AE2160" s="17">
        <f>IFERROR(INDEX(Factors!$B$6:$B$15,MATCH('INPUT - Census'!E2160,Factors!$C$6:$C$15,0),1),0)</f>
        <v>0</v>
      </c>
      <c r="AF2160" s="18">
        <f>IFERROR(INDEX(Factors!$B$16:$B$39,MATCH('INPUT - Census'!C2160,Factors!$C$16:$C$35,0),1),0)</f>
        <v>0</v>
      </c>
      <c r="AG2160" s="19">
        <f>IFERROR(INDEX(Factors!$B$40:$B$44,MATCH('INPUT - Census'!F2160,Factors!$C$40:$C$44,0),1),0)</f>
        <v>0</v>
      </c>
      <c r="AH2160" s="21" t="str">
        <f t="shared" si="214"/>
        <v/>
      </c>
      <c r="AI2160" s="1" t="str">
        <f>IFERROR(VLOOKUP(H2160,Factors!$C$45:$D$48,2,0),"")</f>
        <v/>
      </c>
      <c r="AJ2160" t="b">
        <f t="shared" si="213"/>
        <v>0</v>
      </c>
    </row>
    <row r="2161" spans="2:36" ht="14.4" x14ac:dyDescent="0.3">
      <c r="B2161" s="70"/>
      <c r="C2161" s="58"/>
      <c r="D2161" s="63"/>
      <c r="E2161" s="58"/>
      <c r="F2161" s="58"/>
      <c r="G2161" s="44"/>
      <c r="H2161" s="45"/>
      <c r="I2161" s="45"/>
      <c r="J2161" s="40" t="str">
        <f t="shared" si="209"/>
        <v/>
      </c>
      <c r="K2161" s="39" t="str">
        <f t="shared" si="211"/>
        <v/>
      </c>
      <c r="M2161" s="3"/>
      <c r="AB2161" s="17" t="str">
        <f t="shared" si="210"/>
        <v>-1</v>
      </c>
      <c r="AC2161" s="17">
        <f>IFERROR(INDEX(Factors!$C$59:$C$70,MATCH(AB2161,Factors!$B$59:$B$70,1),1),0)</f>
        <v>0</v>
      </c>
      <c r="AD2161" s="17">
        <f t="shared" si="212"/>
        <v>0</v>
      </c>
      <c r="AE2161" s="17">
        <f>IFERROR(INDEX(Factors!$B$6:$B$15,MATCH('INPUT - Census'!E2161,Factors!$C$6:$C$15,0),1),0)</f>
        <v>0</v>
      </c>
      <c r="AF2161" s="18">
        <f>IFERROR(INDEX(Factors!$B$16:$B$39,MATCH('INPUT - Census'!C2161,Factors!$C$16:$C$35,0),1),0)</f>
        <v>0</v>
      </c>
      <c r="AG2161" s="19">
        <f>IFERROR(INDEX(Factors!$B$40:$B$44,MATCH('INPUT - Census'!F2161,Factors!$C$40:$C$44,0),1),0)</f>
        <v>0</v>
      </c>
      <c r="AH2161" s="21" t="str">
        <f t="shared" si="214"/>
        <v/>
      </c>
      <c r="AI2161" s="1" t="str">
        <f>IFERROR(VLOOKUP(H2161,Factors!$C$45:$D$48,2,0),"")</f>
        <v/>
      </c>
      <c r="AJ2161" t="b">
        <f t="shared" si="213"/>
        <v>0</v>
      </c>
    </row>
    <row r="2162" spans="2:36" ht="14.4" x14ac:dyDescent="0.3">
      <c r="B2162" s="70"/>
      <c r="C2162" s="58"/>
      <c r="D2162" s="63"/>
      <c r="E2162" s="58"/>
      <c r="F2162" s="58"/>
      <c r="G2162" s="44"/>
      <c r="H2162" s="45"/>
      <c r="I2162" s="45"/>
      <c r="J2162" s="40" t="str">
        <f t="shared" si="209"/>
        <v/>
      </c>
      <c r="K2162" s="39" t="str">
        <f t="shared" si="211"/>
        <v/>
      </c>
      <c r="M2162" s="3"/>
      <c r="AB2162" s="17" t="str">
        <f t="shared" si="210"/>
        <v>-1</v>
      </c>
      <c r="AC2162" s="17">
        <f>IFERROR(INDEX(Factors!$C$59:$C$70,MATCH(AB2162,Factors!$B$59:$B$70,1),1),0)</f>
        <v>0</v>
      </c>
      <c r="AD2162" s="17">
        <f t="shared" si="212"/>
        <v>0</v>
      </c>
      <c r="AE2162" s="17">
        <f>IFERROR(INDEX(Factors!$B$6:$B$15,MATCH('INPUT - Census'!E2162,Factors!$C$6:$C$15,0),1),0)</f>
        <v>0</v>
      </c>
      <c r="AF2162" s="18">
        <f>IFERROR(INDEX(Factors!$B$16:$B$39,MATCH('INPUT - Census'!C2162,Factors!$C$16:$C$35,0),1),0)</f>
        <v>0</v>
      </c>
      <c r="AG2162" s="19">
        <f>IFERROR(INDEX(Factors!$B$40:$B$44,MATCH('INPUT - Census'!F2162,Factors!$C$40:$C$44,0),1),0)</f>
        <v>0</v>
      </c>
      <c r="AH2162" s="21" t="str">
        <f t="shared" si="214"/>
        <v/>
      </c>
      <c r="AI2162" s="1" t="str">
        <f>IFERROR(VLOOKUP(H2162,Factors!$C$45:$D$48,2,0),"")</f>
        <v/>
      </c>
      <c r="AJ2162" t="b">
        <f t="shared" si="213"/>
        <v>0</v>
      </c>
    </row>
    <row r="2163" spans="2:36" ht="14.4" x14ac:dyDescent="0.3">
      <c r="B2163" s="70"/>
      <c r="C2163" s="58"/>
      <c r="D2163" s="63"/>
      <c r="E2163" s="58"/>
      <c r="F2163" s="58"/>
      <c r="G2163" s="44"/>
      <c r="H2163" s="45"/>
      <c r="I2163" s="45"/>
      <c r="J2163" s="40" t="str">
        <f t="shared" si="209"/>
        <v/>
      </c>
      <c r="K2163" s="39" t="str">
        <f t="shared" si="211"/>
        <v/>
      </c>
      <c r="M2163" s="3"/>
      <c r="AB2163" s="17" t="str">
        <f t="shared" si="210"/>
        <v>-1</v>
      </c>
      <c r="AC2163" s="17">
        <f>IFERROR(INDEX(Factors!$C$59:$C$70,MATCH(AB2163,Factors!$B$59:$B$70,1),1),0)</f>
        <v>0</v>
      </c>
      <c r="AD2163" s="17">
        <f t="shared" si="212"/>
        <v>0</v>
      </c>
      <c r="AE2163" s="17">
        <f>IFERROR(INDEX(Factors!$B$6:$B$15,MATCH('INPUT - Census'!E2163,Factors!$C$6:$C$15,0),1),0)</f>
        <v>0</v>
      </c>
      <c r="AF2163" s="18">
        <f>IFERROR(INDEX(Factors!$B$16:$B$39,MATCH('INPUT - Census'!C2163,Factors!$C$16:$C$35,0),1),0)</f>
        <v>0</v>
      </c>
      <c r="AG2163" s="19">
        <f>IFERROR(INDEX(Factors!$B$40:$B$44,MATCH('INPUT - Census'!F2163,Factors!$C$40:$C$44,0),1),0)</f>
        <v>0</v>
      </c>
      <c r="AH2163" s="21" t="str">
        <f t="shared" si="214"/>
        <v/>
      </c>
      <c r="AI2163" s="1" t="str">
        <f>IFERROR(VLOOKUP(H2163,Factors!$C$45:$D$48,2,0),"")</f>
        <v/>
      </c>
      <c r="AJ2163" t="b">
        <f t="shared" si="213"/>
        <v>0</v>
      </c>
    </row>
    <row r="2164" spans="2:36" ht="14.4" x14ac:dyDescent="0.3">
      <c r="B2164" s="70"/>
      <c r="C2164" s="58"/>
      <c r="D2164" s="63"/>
      <c r="E2164" s="58"/>
      <c r="F2164" s="58"/>
      <c r="G2164" s="44"/>
      <c r="H2164" s="45"/>
      <c r="I2164" s="45"/>
      <c r="J2164" s="40" t="str">
        <f t="shared" si="209"/>
        <v/>
      </c>
      <c r="K2164" s="39" t="str">
        <f t="shared" si="211"/>
        <v/>
      </c>
      <c r="M2164" s="3"/>
      <c r="AB2164" s="17" t="str">
        <f t="shared" si="210"/>
        <v>-1</v>
      </c>
      <c r="AC2164" s="17">
        <f>IFERROR(INDEX(Factors!$C$59:$C$70,MATCH(AB2164,Factors!$B$59:$B$70,1),1),0)</f>
        <v>0</v>
      </c>
      <c r="AD2164" s="17">
        <f t="shared" si="212"/>
        <v>0</v>
      </c>
      <c r="AE2164" s="17">
        <f>IFERROR(INDEX(Factors!$B$6:$B$15,MATCH('INPUT - Census'!E2164,Factors!$C$6:$C$15,0),1),0)</f>
        <v>0</v>
      </c>
      <c r="AF2164" s="18">
        <f>IFERROR(INDEX(Factors!$B$16:$B$39,MATCH('INPUT - Census'!C2164,Factors!$C$16:$C$35,0),1),0)</f>
        <v>0</v>
      </c>
      <c r="AG2164" s="19">
        <f>IFERROR(INDEX(Factors!$B$40:$B$44,MATCH('INPUT - Census'!F2164,Factors!$C$40:$C$44,0),1),0)</f>
        <v>0</v>
      </c>
      <c r="AH2164" s="21" t="str">
        <f t="shared" si="214"/>
        <v/>
      </c>
      <c r="AI2164" s="1" t="str">
        <f>IFERROR(VLOOKUP(H2164,Factors!$C$45:$D$48,2,0),"")</f>
        <v/>
      </c>
      <c r="AJ2164" t="b">
        <f t="shared" si="213"/>
        <v>0</v>
      </c>
    </row>
    <row r="2165" spans="2:36" ht="14.4" x14ac:dyDescent="0.3">
      <c r="B2165" s="70"/>
      <c r="C2165" s="58"/>
      <c r="D2165" s="63"/>
      <c r="E2165" s="58"/>
      <c r="F2165" s="58"/>
      <c r="G2165" s="44"/>
      <c r="H2165" s="45"/>
      <c r="I2165" s="45"/>
      <c r="J2165" s="40" t="str">
        <f t="shared" si="209"/>
        <v/>
      </c>
      <c r="K2165" s="39" t="str">
        <f t="shared" si="211"/>
        <v/>
      </c>
      <c r="M2165" s="3"/>
      <c r="AB2165" s="17" t="str">
        <f t="shared" si="210"/>
        <v>-1</v>
      </c>
      <c r="AC2165" s="17">
        <f>IFERROR(INDEX(Factors!$C$59:$C$70,MATCH(AB2165,Factors!$B$59:$B$70,1),1),0)</f>
        <v>0</v>
      </c>
      <c r="AD2165" s="17">
        <f t="shared" si="212"/>
        <v>0</v>
      </c>
      <c r="AE2165" s="17">
        <f>IFERROR(INDEX(Factors!$B$6:$B$15,MATCH('INPUT - Census'!E2165,Factors!$C$6:$C$15,0),1),0)</f>
        <v>0</v>
      </c>
      <c r="AF2165" s="18">
        <f>IFERROR(INDEX(Factors!$B$16:$B$39,MATCH('INPUT - Census'!C2165,Factors!$C$16:$C$35,0),1),0)</f>
        <v>0</v>
      </c>
      <c r="AG2165" s="19">
        <f>IFERROR(INDEX(Factors!$B$40:$B$44,MATCH('INPUT - Census'!F2165,Factors!$C$40:$C$44,0),1),0)</f>
        <v>0</v>
      </c>
      <c r="AH2165" s="21" t="str">
        <f t="shared" si="214"/>
        <v/>
      </c>
      <c r="AI2165" s="1" t="str">
        <f>IFERROR(VLOOKUP(H2165,Factors!$C$45:$D$48,2,0),"")</f>
        <v/>
      </c>
      <c r="AJ2165" t="b">
        <f t="shared" si="213"/>
        <v>0</v>
      </c>
    </row>
    <row r="2166" spans="2:36" ht="14.4" x14ac:dyDescent="0.3">
      <c r="B2166" s="70"/>
      <c r="C2166" s="58"/>
      <c r="D2166" s="63"/>
      <c r="E2166" s="58"/>
      <c r="F2166" s="58"/>
      <c r="G2166" s="44"/>
      <c r="H2166" s="45"/>
      <c r="I2166" s="45"/>
      <c r="J2166" s="40" t="str">
        <f t="shared" si="209"/>
        <v/>
      </c>
      <c r="K2166" s="39" t="str">
        <f t="shared" si="211"/>
        <v/>
      </c>
      <c r="M2166" s="3"/>
      <c r="AB2166" s="17" t="str">
        <f t="shared" si="210"/>
        <v>-1</v>
      </c>
      <c r="AC2166" s="17">
        <f>IFERROR(INDEX(Factors!$C$59:$C$70,MATCH(AB2166,Factors!$B$59:$B$70,1),1),0)</f>
        <v>0</v>
      </c>
      <c r="AD2166" s="17">
        <f t="shared" si="212"/>
        <v>0</v>
      </c>
      <c r="AE2166" s="17">
        <f>IFERROR(INDEX(Factors!$B$6:$B$15,MATCH('INPUT - Census'!E2166,Factors!$C$6:$C$15,0),1),0)</f>
        <v>0</v>
      </c>
      <c r="AF2166" s="18">
        <f>IFERROR(INDEX(Factors!$B$16:$B$39,MATCH('INPUT - Census'!C2166,Factors!$C$16:$C$35,0),1),0)</f>
        <v>0</v>
      </c>
      <c r="AG2166" s="19">
        <f>IFERROR(INDEX(Factors!$B$40:$B$44,MATCH('INPUT - Census'!F2166,Factors!$C$40:$C$44,0),1),0)</f>
        <v>0</v>
      </c>
      <c r="AH2166" s="21" t="str">
        <f t="shared" si="214"/>
        <v/>
      </c>
      <c r="AI2166" s="1" t="str">
        <f>IFERROR(VLOOKUP(H2166,Factors!$C$45:$D$48,2,0),"")</f>
        <v/>
      </c>
      <c r="AJ2166" t="b">
        <f t="shared" si="213"/>
        <v>0</v>
      </c>
    </row>
    <row r="2167" spans="2:36" ht="14.4" x14ac:dyDescent="0.3">
      <c r="B2167" s="70"/>
      <c r="C2167" s="58"/>
      <c r="D2167" s="63"/>
      <c r="E2167" s="58"/>
      <c r="F2167" s="58"/>
      <c r="G2167" s="44"/>
      <c r="H2167" s="45"/>
      <c r="I2167" s="45"/>
      <c r="J2167" s="40" t="str">
        <f t="shared" si="209"/>
        <v/>
      </c>
      <c r="K2167" s="39" t="str">
        <f t="shared" si="211"/>
        <v/>
      </c>
      <c r="M2167" s="3"/>
      <c r="AB2167" s="17" t="str">
        <f t="shared" si="210"/>
        <v>-1</v>
      </c>
      <c r="AC2167" s="17">
        <f>IFERROR(INDEX(Factors!$C$59:$C$70,MATCH(AB2167,Factors!$B$59:$B$70,1),1),0)</f>
        <v>0</v>
      </c>
      <c r="AD2167" s="17">
        <f t="shared" si="212"/>
        <v>0</v>
      </c>
      <c r="AE2167" s="17">
        <f>IFERROR(INDEX(Factors!$B$6:$B$15,MATCH('INPUT - Census'!E2167,Factors!$C$6:$C$15,0),1),0)</f>
        <v>0</v>
      </c>
      <c r="AF2167" s="18">
        <f>IFERROR(INDEX(Factors!$B$16:$B$39,MATCH('INPUT - Census'!C2167,Factors!$C$16:$C$35,0),1),0)</f>
        <v>0</v>
      </c>
      <c r="AG2167" s="19">
        <f>IFERROR(INDEX(Factors!$B$40:$B$44,MATCH('INPUT - Census'!F2167,Factors!$C$40:$C$44,0),1),0)</f>
        <v>0</v>
      </c>
      <c r="AH2167" s="21" t="str">
        <f t="shared" si="214"/>
        <v/>
      </c>
      <c r="AI2167" s="1" t="str">
        <f>IFERROR(VLOOKUP(H2167,Factors!$C$45:$D$48,2,0),"")</f>
        <v/>
      </c>
      <c r="AJ2167" t="b">
        <f t="shared" si="213"/>
        <v>0</v>
      </c>
    </row>
    <row r="2168" spans="2:36" ht="14.4" x14ac:dyDescent="0.3">
      <c r="B2168" s="70"/>
      <c r="C2168" s="58"/>
      <c r="D2168" s="63"/>
      <c r="E2168" s="58"/>
      <c r="F2168" s="58"/>
      <c r="G2168" s="44"/>
      <c r="H2168" s="45"/>
      <c r="I2168" s="45"/>
      <c r="J2168" s="40" t="str">
        <f t="shared" si="209"/>
        <v/>
      </c>
      <c r="K2168" s="39" t="str">
        <f t="shared" si="211"/>
        <v/>
      </c>
      <c r="M2168" s="3"/>
      <c r="AB2168" s="17" t="str">
        <f t="shared" si="210"/>
        <v>-1</v>
      </c>
      <c r="AC2168" s="17">
        <f>IFERROR(INDEX(Factors!$C$59:$C$70,MATCH(AB2168,Factors!$B$59:$B$70,1),1),0)</f>
        <v>0</v>
      </c>
      <c r="AD2168" s="17">
        <f t="shared" si="212"/>
        <v>0</v>
      </c>
      <c r="AE2168" s="17">
        <f>IFERROR(INDEX(Factors!$B$6:$B$15,MATCH('INPUT - Census'!E2168,Factors!$C$6:$C$15,0),1),0)</f>
        <v>0</v>
      </c>
      <c r="AF2168" s="18">
        <f>IFERROR(INDEX(Factors!$B$16:$B$39,MATCH('INPUT - Census'!C2168,Factors!$C$16:$C$35,0),1),0)</f>
        <v>0</v>
      </c>
      <c r="AG2168" s="19">
        <f>IFERROR(INDEX(Factors!$B$40:$B$44,MATCH('INPUT - Census'!F2168,Factors!$C$40:$C$44,0),1),0)</f>
        <v>0</v>
      </c>
      <c r="AH2168" s="21" t="str">
        <f t="shared" si="214"/>
        <v/>
      </c>
      <c r="AI2168" s="1" t="str">
        <f>IFERROR(VLOOKUP(H2168,Factors!$C$45:$D$48,2,0),"")</f>
        <v/>
      </c>
      <c r="AJ2168" t="b">
        <f t="shared" si="213"/>
        <v>0</v>
      </c>
    </row>
    <row r="2169" spans="2:36" ht="14.4" x14ac:dyDescent="0.3">
      <c r="B2169" s="70"/>
      <c r="C2169" s="58"/>
      <c r="D2169" s="63"/>
      <c r="E2169" s="58"/>
      <c r="F2169" s="58"/>
      <c r="G2169" s="44"/>
      <c r="H2169" s="45"/>
      <c r="I2169" s="45"/>
      <c r="J2169" s="40" t="str">
        <f t="shared" si="209"/>
        <v/>
      </c>
      <c r="K2169" s="39" t="str">
        <f t="shared" si="211"/>
        <v/>
      </c>
      <c r="M2169" s="3"/>
      <c r="AB2169" s="17" t="str">
        <f t="shared" si="210"/>
        <v>-1</v>
      </c>
      <c r="AC2169" s="17">
        <f>IFERROR(INDEX(Factors!$C$59:$C$70,MATCH(AB2169,Factors!$B$59:$B$70,1),1),0)</f>
        <v>0</v>
      </c>
      <c r="AD2169" s="17">
        <f t="shared" si="212"/>
        <v>0</v>
      </c>
      <c r="AE2169" s="17">
        <f>IFERROR(INDEX(Factors!$B$6:$B$15,MATCH('INPUT - Census'!E2169,Factors!$C$6:$C$15,0),1),0)</f>
        <v>0</v>
      </c>
      <c r="AF2169" s="18">
        <f>IFERROR(INDEX(Factors!$B$16:$B$39,MATCH('INPUT - Census'!C2169,Factors!$C$16:$C$35,0),1),0)</f>
        <v>0</v>
      </c>
      <c r="AG2169" s="19">
        <f>IFERROR(INDEX(Factors!$B$40:$B$44,MATCH('INPUT - Census'!F2169,Factors!$C$40:$C$44,0),1),0)</f>
        <v>0</v>
      </c>
      <c r="AH2169" s="21" t="str">
        <f t="shared" si="214"/>
        <v/>
      </c>
      <c r="AI2169" s="1" t="str">
        <f>IFERROR(VLOOKUP(H2169,Factors!$C$45:$D$48,2,0),"")</f>
        <v/>
      </c>
      <c r="AJ2169" t="b">
        <f t="shared" si="213"/>
        <v>0</v>
      </c>
    </row>
    <row r="2170" spans="2:36" ht="14.4" x14ac:dyDescent="0.3">
      <c r="B2170" s="70"/>
      <c r="C2170" s="58"/>
      <c r="D2170" s="63"/>
      <c r="E2170" s="58"/>
      <c r="F2170" s="58"/>
      <c r="G2170" s="44"/>
      <c r="H2170" s="45"/>
      <c r="I2170" s="45"/>
      <c r="J2170" s="40" t="str">
        <f t="shared" si="209"/>
        <v/>
      </c>
      <c r="K2170" s="39" t="str">
        <f t="shared" si="211"/>
        <v/>
      </c>
      <c r="M2170" s="3"/>
      <c r="AB2170" s="17" t="str">
        <f t="shared" si="210"/>
        <v>-1</v>
      </c>
      <c r="AC2170" s="17">
        <f>IFERROR(INDEX(Factors!$C$59:$C$70,MATCH(AB2170,Factors!$B$59:$B$70,1),1),0)</f>
        <v>0</v>
      </c>
      <c r="AD2170" s="17">
        <f t="shared" si="212"/>
        <v>0</v>
      </c>
      <c r="AE2170" s="17">
        <f>IFERROR(INDEX(Factors!$B$6:$B$15,MATCH('INPUT - Census'!E2170,Factors!$C$6:$C$15,0),1),0)</f>
        <v>0</v>
      </c>
      <c r="AF2170" s="18">
        <f>IFERROR(INDEX(Factors!$B$16:$B$39,MATCH('INPUT - Census'!C2170,Factors!$C$16:$C$35,0),1),0)</f>
        <v>0</v>
      </c>
      <c r="AG2170" s="19">
        <f>IFERROR(INDEX(Factors!$B$40:$B$44,MATCH('INPUT - Census'!F2170,Factors!$C$40:$C$44,0),1),0)</f>
        <v>0</v>
      </c>
      <c r="AH2170" s="21" t="str">
        <f t="shared" si="214"/>
        <v/>
      </c>
      <c r="AI2170" s="1" t="str">
        <f>IFERROR(VLOOKUP(H2170,Factors!$C$45:$D$48,2,0),"")</f>
        <v/>
      </c>
      <c r="AJ2170" t="b">
        <f t="shared" si="213"/>
        <v>0</v>
      </c>
    </row>
    <row r="2171" spans="2:36" ht="14.4" x14ac:dyDescent="0.3">
      <c r="B2171" s="70"/>
      <c r="C2171" s="58"/>
      <c r="D2171" s="63"/>
      <c r="E2171" s="58"/>
      <c r="F2171" s="58"/>
      <c r="G2171" s="44"/>
      <c r="H2171" s="45"/>
      <c r="I2171" s="45"/>
      <c r="J2171" s="40" t="str">
        <f t="shared" si="209"/>
        <v/>
      </c>
      <c r="K2171" s="39" t="str">
        <f t="shared" si="211"/>
        <v/>
      </c>
      <c r="M2171" s="3"/>
      <c r="AB2171" s="17" t="str">
        <f t="shared" si="210"/>
        <v>-1</v>
      </c>
      <c r="AC2171" s="17">
        <f>IFERROR(INDEX(Factors!$C$59:$C$70,MATCH(AB2171,Factors!$B$59:$B$70,1),1),0)</f>
        <v>0</v>
      </c>
      <c r="AD2171" s="17">
        <f t="shared" si="212"/>
        <v>0</v>
      </c>
      <c r="AE2171" s="17">
        <f>IFERROR(INDEX(Factors!$B$6:$B$15,MATCH('INPUT - Census'!E2171,Factors!$C$6:$C$15,0),1),0)</f>
        <v>0</v>
      </c>
      <c r="AF2171" s="18">
        <f>IFERROR(INDEX(Factors!$B$16:$B$39,MATCH('INPUT - Census'!C2171,Factors!$C$16:$C$35,0),1),0)</f>
        <v>0</v>
      </c>
      <c r="AG2171" s="19">
        <f>IFERROR(INDEX(Factors!$B$40:$B$44,MATCH('INPUT - Census'!F2171,Factors!$C$40:$C$44,0),1),0)</f>
        <v>0</v>
      </c>
      <c r="AH2171" s="21" t="str">
        <f t="shared" si="214"/>
        <v/>
      </c>
      <c r="AI2171" s="1" t="str">
        <f>IFERROR(VLOOKUP(H2171,Factors!$C$45:$D$48,2,0),"")</f>
        <v/>
      </c>
      <c r="AJ2171" t="b">
        <f t="shared" si="213"/>
        <v>0</v>
      </c>
    </row>
    <row r="2172" spans="2:36" ht="14.4" x14ac:dyDescent="0.3">
      <c r="B2172" s="70"/>
      <c r="C2172" s="58"/>
      <c r="D2172" s="63"/>
      <c r="E2172" s="58"/>
      <c r="F2172" s="58"/>
      <c r="G2172" s="44"/>
      <c r="H2172" s="45"/>
      <c r="I2172" s="45"/>
      <c r="J2172" s="40" t="str">
        <f t="shared" si="209"/>
        <v/>
      </c>
      <c r="K2172" s="39" t="str">
        <f t="shared" si="211"/>
        <v/>
      </c>
      <c r="M2172" s="3"/>
      <c r="AB2172" s="17" t="str">
        <f t="shared" si="210"/>
        <v>-1</v>
      </c>
      <c r="AC2172" s="17">
        <f>IFERROR(INDEX(Factors!$C$59:$C$70,MATCH(AB2172,Factors!$B$59:$B$70,1),1),0)</f>
        <v>0</v>
      </c>
      <c r="AD2172" s="17">
        <f t="shared" si="212"/>
        <v>0</v>
      </c>
      <c r="AE2172" s="17">
        <f>IFERROR(INDEX(Factors!$B$6:$B$15,MATCH('INPUT - Census'!E2172,Factors!$C$6:$C$15,0),1),0)</f>
        <v>0</v>
      </c>
      <c r="AF2172" s="18">
        <f>IFERROR(INDEX(Factors!$B$16:$B$39,MATCH('INPUT - Census'!C2172,Factors!$C$16:$C$35,0),1),0)</f>
        <v>0</v>
      </c>
      <c r="AG2172" s="19">
        <f>IFERROR(INDEX(Factors!$B$40:$B$44,MATCH('INPUT - Census'!F2172,Factors!$C$40:$C$44,0),1),0)</f>
        <v>0</v>
      </c>
      <c r="AH2172" s="21" t="str">
        <f t="shared" si="214"/>
        <v/>
      </c>
      <c r="AI2172" s="1" t="str">
        <f>IFERROR(VLOOKUP(H2172,Factors!$C$45:$D$48,2,0),"")</f>
        <v/>
      </c>
      <c r="AJ2172" t="b">
        <f t="shared" si="213"/>
        <v>0</v>
      </c>
    </row>
    <row r="2173" spans="2:36" ht="14.4" x14ac:dyDescent="0.3">
      <c r="B2173" s="70"/>
      <c r="C2173" s="58"/>
      <c r="D2173" s="63"/>
      <c r="E2173" s="58"/>
      <c r="F2173" s="58"/>
      <c r="G2173" s="44"/>
      <c r="H2173" s="45"/>
      <c r="I2173" s="45"/>
      <c r="J2173" s="40" t="str">
        <f t="shared" si="209"/>
        <v/>
      </c>
      <c r="K2173" s="39" t="str">
        <f t="shared" si="211"/>
        <v/>
      </c>
      <c r="M2173" s="3"/>
      <c r="AB2173" s="17" t="str">
        <f t="shared" si="210"/>
        <v>-1</v>
      </c>
      <c r="AC2173" s="17">
        <f>IFERROR(INDEX(Factors!$C$59:$C$70,MATCH(AB2173,Factors!$B$59:$B$70,1),1),0)</f>
        <v>0</v>
      </c>
      <c r="AD2173" s="17">
        <f t="shared" si="212"/>
        <v>0</v>
      </c>
      <c r="AE2173" s="17">
        <f>IFERROR(INDEX(Factors!$B$6:$B$15,MATCH('INPUT - Census'!E2173,Factors!$C$6:$C$15,0),1),0)</f>
        <v>0</v>
      </c>
      <c r="AF2173" s="18">
        <f>IFERROR(INDEX(Factors!$B$16:$B$39,MATCH('INPUT - Census'!C2173,Factors!$C$16:$C$35,0),1),0)</f>
        <v>0</v>
      </c>
      <c r="AG2173" s="19">
        <f>IFERROR(INDEX(Factors!$B$40:$B$44,MATCH('INPUT - Census'!F2173,Factors!$C$40:$C$44,0),1),0)</f>
        <v>0</v>
      </c>
      <c r="AH2173" s="21" t="str">
        <f t="shared" si="214"/>
        <v/>
      </c>
      <c r="AI2173" s="1" t="str">
        <f>IFERROR(VLOOKUP(H2173,Factors!$C$45:$D$48,2,0),"")</f>
        <v/>
      </c>
      <c r="AJ2173" t="b">
        <f t="shared" si="213"/>
        <v>0</v>
      </c>
    </row>
    <row r="2174" spans="2:36" ht="14.4" x14ac:dyDescent="0.3">
      <c r="B2174" s="70"/>
      <c r="C2174" s="58"/>
      <c r="D2174" s="63"/>
      <c r="E2174" s="58"/>
      <c r="F2174" s="58"/>
      <c r="G2174" s="44"/>
      <c r="H2174" s="45"/>
      <c r="I2174" s="45"/>
      <c r="J2174" s="40" t="str">
        <f t="shared" si="209"/>
        <v/>
      </c>
      <c r="K2174" s="39" t="str">
        <f t="shared" si="211"/>
        <v/>
      </c>
      <c r="M2174" s="3"/>
      <c r="AB2174" s="17" t="str">
        <f t="shared" si="210"/>
        <v>-1</v>
      </c>
      <c r="AC2174" s="17">
        <f>IFERROR(INDEX(Factors!$C$59:$C$70,MATCH(AB2174,Factors!$B$59:$B$70,1),1),0)</f>
        <v>0</v>
      </c>
      <c r="AD2174" s="17">
        <f t="shared" si="212"/>
        <v>0</v>
      </c>
      <c r="AE2174" s="17">
        <f>IFERROR(INDEX(Factors!$B$6:$B$15,MATCH('INPUT - Census'!E2174,Factors!$C$6:$C$15,0),1),0)</f>
        <v>0</v>
      </c>
      <c r="AF2174" s="18">
        <f>IFERROR(INDEX(Factors!$B$16:$B$39,MATCH('INPUT - Census'!C2174,Factors!$C$16:$C$35,0),1),0)</f>
        <v>0</v>
      </c>
      <c r="AG2174" s="19">
        <f>IFERROR(INDEX(Factors!$B$40:$B$44,MATCH('INPUT - Census'!F2174,Factors!$C$40:$C$44,0),1),0)</f>
        <v>0</v>
      </c>
      <c r="AH2174" s="21" t="str">
        <f t="shared" si="214"/>
        <v/>
      </c>
      <c r="AI2174" s="1" t="str">
        <f>IFERROR(VLOOKUP(H2174,Factors!$C$45:$D$48,2,0),"")</f>
        <v/>
      </c>
      <c r="AJ2174" t="b">
        <f t="shared" si="213"/>
        <v>0</v>
      </c>
    </row>
    <row r="2175" spans="2:36" ht="14.4" x14ac:dyDescent="0.3">
      <c r="B2175" s="70"/>
      <c r="C2175" s="58"/>
      <c r="D2175" s="63"/>
      <c r="E2175" s="58"/>
      <c r="F2175" s="58"/>
      <c r="G2175" s="44"/>
      <c r="H2175" s="45"/>
      <c r="I2175" s="45"/>
      <c r="J2175" s="40" t="str">
        <f t="shared" si="209"/>
        <v/>
      </c>
      <c r="K2175" s="39" t="str">
        <f t="shared" si="211"/>
        <v/>
      </c>
      <c r="M2175" s="3"/>
      <c r="AB2175" s="17" t="str">
        <f t="shared" si="210"/>
        <v>-1</v>
      </c>
      <c r="AC2175" s="17">
        <f>IFERROR(INDEX(Factors!$C$59:$C$70,MATCH(AB2175,Factors!$B$59:$B$70,1),1),0)</f>
        <v>0</v>
      </c>
      <c r="AD2175" s="17">
        <f t="shared" si="212"/>
        <v>0</v>
      </c>
      <c r="AE2175" s="17">
        <f>IFERROR(INDEX(Factors!$B$6:$B$15,MATCH('INPUT - Census'!E2175,Factors!$C$6:$C$15,0),1),0)</f>
        <v>0</v>
      </c>
      <c r="AF2175" s="18">
        <f>IFERROR(INDEX(Factors!$B$16:$B$39,MATCH('INPUT - Census'!C2175,Factors!$C$16:$C$35,0),1),0)</f>
        <v>0</v>
      </c>
      <c r="AG2175" s="19">
        <f>IFERROR(INDEX(Factors!$B$40:$B$44,MATCH('INPUT - Census'!F2175,Factors!$C$40:$C$44,0),1),0)</f>
        <v>0</v>
      </c>
      <c r="AH2175" s="21" t="str">
        <f t="shared" si="214"/>
        <v/>
      </c>
      <c r="AI2175" s="1" t="str">
        <f>IFERROR(VLOOKUP(H2175,Factors!$C$45:$D$48,2,0),"")</f>
        <v/>
      </c>
      <c r="AJ2175" t="b">
        <f t="shared" si="213"/>
        <v>0</v>
      </c>
    </row>
    <row r="2176" spans="2:36" ht="14.4" x14ac:dyDescent="0.3">
      <c r="B2176" s="70"/>
      <c r="C2176" s="58"/>
      <c r="D2176" s="63"/>
      <c r="E2176" s="58"/>
      <c r="F2176" s="58"/>
      <c r="G2176" s="44"/>
      <c r="H2176" s="45"/>
      <c r="I2176" s="45"/>
      <c r="J2176" s="40" t="str">
        <f t="shared" si="209"/>
        <v/>
      </c>
      <c r="K2176" s="39" t="str">
        <f t="shared" si="211"/>
        <v/>
      </c>
      <c r="M2176" s="3"/>
      <c r="AB2176" s="17" t="str">
        <f t="shared" si="210"/>
        <v>-1</v>
      </c>
      <c r="AC2176" s="17">
        <f>IFERROR(INDEX(Factors!$C$59:$C$70,MATCH(AB2176,Factors!$B$59:$B$70,1),1),0)</f>
        <v>0</v>
      </c>
      <c r="AD2176" s="17">
        <f t="shared" si="212"/>
        <v>0</v>
      </c>
      <c r="AE2176" s="17">
        <f>IFERROR(INDEX(Factors!$B$6:$B$15,MATCH('INPUT - Census'!E2176,Factors!$C$6:$C$15,0),1),0)</f>
        <v>0</v>
      </c>
      <c r="AF2176" s="18">
        <f>IFERROR(INDEX(Factors!$B$16:$B$39,MATCH('INPUT - Census'!C2176,Factors!$C$16:$C$35,0),1),0)</f>
        <v>0</v>
      </c>
      <c r="AG2176" s="19">
        <f>IFERROR(INDEX(Factors!$B$40:$B$44,MATCH('INPUT - Census'!F2176,Factors!$C$40:$C$44,0),1),0)</f>
        <v>0</v>
      </c>
      <c r="AH2176" s="21" t="str">
        <f t="shared" si="214"/>
        <v/>
      </c>
      <c r="AI2176" s="1" t="str">
        <f>IFERROR(VLOOKUP(H2176,Factors!$C$45:$D$48,2,0),"")</f>
        <v/>
      </c>
      <c r="AJ2176" t="b">
        <f t="shared" si="213"/>
        <v>0</v>
      </c>
    </row>
    <row r="2177" spans="2:36" ht="14.4" x14ac:dyDescent="0.3">
      <c r="B2177" s="70"/>
      <c r="C2177" s="58"/>
      <c r="D2177" s="63"/>
      <c r="E2177" s="58"/>
      <c r="F2177" s="58"/>
      <c r="G2177" s="44"/>
      <c r="H2177" s="45"/>
      <c r="I2177" s="45"/>
      <c r="J2177" s="40" t="str">
        <f t="shared" si="209"/>
        <v/>
      </c>
      <c r="K2177" s="39" t="str">
        <f t="shared" si="211"/>
        <v/>
      </c>
      <c r="M2177" s="3"/>
      <c r="AB2177" s="17" t="str">
        <f t="shared" si="210"/>
        <v>-1</v>
      </c>
      <c r="AC2177" s="17">
        <f>IFERROR(INDEX(Factors!$C$59:$C$70,MATCH(AB2177,Factors!$B$59:$B$70,1),1),0)</f>
        <v>0</v>
      </c>
      <c r="AD2177" s="17">
        <f t="shared" si="212"/>
        <v>0</v>
      </c>
      <c r="AE2177" s="17">
        <f>IFERROR(INDEX(Factors!$B$6:$B$15,MATCH('INPUT - Census'!E2177,Factors!$C$6:$C$15,0),1),0)</f>
        <v>0</v>
      </c>
      <c r="AF2177" s="18">
        <f>IFERROR(INDEX(Factors!$B$16:$B$39,MATCH('INPUT - Census'!C2177,Factors!$C$16:$C$35,0),1),0)</f>
        <v>0</v>
      </c>
      <c r="AG2177" s="19">
        <f>IFERROR(INDEX(Factors!$B$40:$B$44,MATCH('INPUT - Census'!F2177,Factors!$C$40:$C$44,0),1),0)</f>
        <v>0</v>
      </c>
      <c r="AH2177" s="21" t="str">
        <f t="shared" si="214"/>
        <v/>
      </c>
      <c r="AI2177" s="1" t="str">
        <f>IFERROR(VLOOKUP(H2177,Factors!$C$45:$D$48,2,0),"")</f>
        <v/>
      </c>
      <c r="AJ2177" t="b">
        <f t="shared" si="213"/>
        <v>0</v>
      </c>
    </row>
    <row r="2178" spans="2:36" ht="14.4" x14ac:dyDescent="0.3">
      <c r="B2178" s="70"/>
      <c r="C2178" s="58"/>
      <c r="D2178" s="63"/>
      <c r="E2178" s="58"/>
      <c r="F2178" s="58"/>
      <c r="G2178" s="44"/>
      <c r="H2178" s="45"/>
      <c r="I2178" s="45"/>
      <c r="J2178" s="40" t="str">
        <f t="shared" ref="J2178:J2241" si="215">IF( ISNUMBER(B2178), ROUND(($AL$3-B2178)/365,0), "" )</f>
        <v/>
      </c>
      <c r="K2178" s="39" t="str">
        <f t="shared" si="211"/>
        <v/>
      </c>
      <c r="M2178" s="3"/>
      <c r="AB2178" s="17" t="str">
        <f t="shared" ref="AB2178:AB2241" si="216">IF( AND(ISNUMBER(J2178),J2178&gt;=0,J2178&lt;=100), J2178, "-1" )</f>
        <v>-1</v>
      </c>
      <c r="AC2178" s="17">
        <f>IFERROR(INDEX(Factors!$C$59:$C$70,MATCH(AB2178,Factors!$B$59:$B$70,1),1),0)</f>
        <v>0</v>
      </c>
      <c r="AD2178" s="17">
        <f t="shared" si="212"/>
        <v>0</v>
      </c>
      <c r="AE2178" s="17">
        <f>IFERROR(INDEX(Factors!$B$6:$B$15,MATCH('INPUT - Census'!E2178,Factors!$C$6:$C$15,0),1),0)</f>
        <v>0</v>
      </c>
      <c r="AF2178" s="18">
        <f>IFERROR(INDEX(Factors!$B$16:$B$39,MATCH('INPUT - Census'!C2178,Factors!$C$16:$C$35,0),1),0)</f>
        <v>0</v>
      </c>
      <c r="AG2178" s="19">
        <f>IFERROR(INDEX(Factors!$B$40:$B$44,MATCH('INPUT - Census'!F2178,Factors!$C$40:$C$44,0),1),0)</f>
        <v>0</v>
      </c>
      <c r="AH2178" s="21" t="str">
        <f t="shared" si="214"/>
        <v/>
      </c>
      <c r="AI2178" s="1" t="str">
        <f>IFERROR(VLOOKUP(H2178,Factors!$C$45:$D$48,2,0),"")</f>
        <v/>
      </c>
      <c r="AJ2178" t="b">
        <f t="shared" si="213"/>
        <v>0</v>
      </c>
    </row>
    <row r="2179" spans="2:36" ht="14.4" x14ac:dyDescent="0.3">
      <c r="B2179" s="70"/>
      <c r="C2179" s="58"/>
      <c r="D2179" s="63"/>
      <c r="E2179" s="58"/>
      <c r="F2179" s="58"/>
      <c r="G2179" s="44"/>
      <c r="H2179" s="45"/>
      <c r="I2179" s="45"/>
      <c r="J2179" s="40" t="str">
        <f t="shared" si="215"/>
        <v/>
      </c>
      <c r="K2179" s="39" t="str">
        <f t="shared" ref="K2179:K2242" si="217">ValidateMember(B2179:J2179)</f>
        <v/>
      </c>
      <c r="M2179" s="3"/>
      <c r="AB2179" s="17" t="str">
        <f t="shared" si="216"/>
        <v>-1</v>
      </c>
      <c r="AC2179" s="17">
        <f>IFERROR(INDEX(Factors!$C$59:$C$70,MATCH(AB2179,Factors!$B$59:$B$70,1),1),0)</f>
        <v>0</v>
      </c>
      <c r="AD2179" s="17">
        <f t="shared" ref="AD2179:AD2242" si="218">IF(COUNTIF($P$2:$P$16,D2179),MATCH(D2179,$P$2:$P$16,0),0)</f>
        <v>0</v>
      </c>
      <c r="AE2179" s="17">
        <f>IFERROR(INDEX(Factors!$B$6:$B$15,MATCH('INPUT - Census'!E2179,Factors!$C$6:$C$15,0),1),0)</f>
        <v>0</v>
      </c>
      <c r="AF2179" s="18">
        <f>IFERROR(INDEX(Factors!$B$16:$B$39,MATCH('INPUT - Census'!C2179,Factors!$C$16:$C$35,0),1),0)</f>
        <v>0</v>
      </c>
      <c r="AG2179" s="19">
        <f>IFERROR(INDEX(Factors!$B$40:$B$44,MATCH('INPUT - Census'!F2179,Factors!$C$40:$C$44,0),1),0)</f>
        <v>0</v>
      </c>
      <c r="AH2179" s="21" t="str">
        <f t="shared" si="214"/>
        <v/>
      </c>
      <c r="AI2179" s="1" t="str">
        <f>IFERROR(VLOOKUP(H2179,Factors!$C$45:$D$48,2,0),"")</f>
        <v/>
      </c>
      <c r="AJ2179" t="b">
        <f t="shared" ref="AJ2179:AJ2242" si="219">K2179=0</f>
        <v>0</v>
      </c>
    </row>
    <row r="2180" spans="2:36" ht="14.4" x14ac:dyDescent="0.3">
      <c r="B2180" s="70"/>
      <c r="C2180" s="58"/>
      <c r="D2180" s="63"/>
      <c r="E2180" s="58"/>
      <c r="F2180" s="58"/>
      <c r="G2180" s="44"/>
      <c r="H2180" s="45"/>
      <c r="I2180" s="45"/>
      <c r="J2180" s="40" t="str">
        <f t="shared" si="215"/>
        <v/>
      </c>
      <c r="K2180" s="39" t="str">
        <f t="shared" si="217"/>
        <v/>
      </c>
      <c r="M2180" s="3"/>
      <c r="AB2180" s="17" t="str">
        <f t="shared" si="216"/>
        <v>-1</v>
      </c>
      <c r="AC2180" s="17">
        <f>IFERROR(INDEX(Factors!$C$59:$C$70,MATCH(AB2180,Factors!$B$59:$B$70,1),1),0)</f>
        <v>0</v>
      </c>
      <c r="AD2180" s="17">
        <f t="shared" si="218"/>
        <v>0</v>
      </c>
      <c r="AE2180" s="17">
        <f>IFERROR(INDEX(Factors!$B$6:$B$15,MATCH('INPUT - Census'!E2180,Factors!$C$6:$C$15,0),1),0)</f>
        <v>0</v>
      </c>
      <c r="AF2180" s="18">
        <f>IFERROR(INDEX(Factors!$B$16:$B$39,MATCH('INPUT - Census'!C2180,Factors!$C$16:$C$35,0),1),0)</f>
        <v>0</v>
      </c>
      <c r="AG2180" s="19">
        <f>IFERROR(INDEX(Factors!$B$40:$B$44,MATCH('INPUT - Census'!F2180,Factors!$C$40:$C$44,0),1),0)</f>
        <v>0</v>
      </c>
      <c r="AH2180" s="21" t="str">
        <f t="shared" ref="AH2180:AH2243" si="220">IF(G2180="","",G2180)</f>
        <v/>
      </c>
      <c r="AI2180" s="1" t="str">
        <f>IFERROR(VLOOKUP(H2180,Factors!$C$45:$D$48,2,0),"")</f>
        <v/>
      </c>
      <c r="AJ2180" t="b">
        <f t="shared" si="219"/>
        <v>0</v>
      </c>
    </row>
    <row r="2181" spans="2:36" ht="14.4" x14ac:dyDescent="0.3">
      <c r="B2181" s="70"/>
      <c r="C2181" s="58"/>
      <c r="D2181" s="63"/>
      <c r="E2181" s="58"/>
      <c r="F2181" s="58"/>
      <c r="G2181" s="44"/>
      <c r="H2181" s="45"/>
      <c r="I2181" s="45"/>
      <c r="J2181" s="40" t="str">
        <f t="shared" si="215"/>
        <v/>
      </c>
      <c r="K2181" s="39" t="str">
        <f t="shared" si="217"/>
        <v/>
      </c>
      <c r="M2181" s="3"/>
      <c r="AB2181" s="17" t="str">
        <f t="shared" si="216"/>
        <v>-1</v>
      </c>
      <c r="AC2181" s="17">
        <f>IFERROR(INDEX(Factors!$C$59:$C$70,MATCH(AB2181,Factors!$B$59:$B$70,1),1),0)</f>
        <v>0</v>
      </c>
      <c r="AD2181" s="17">
        <f t="shared" si="218"/>
        <v>0</v>
      </c>
      <c r="AE2181" s="17">
        <f>IFERROR(INDEX(Factors!$B$6:$B$15,MATCH('INPUT - Census'!E2181,Factors!$C$6:$C$15,0),1),0)</f>
        <v>0</v>
      </c>
      <c r="AF2181" s="18">
        <f>IFERROR(INDEX(Factors!$B$16:$B$39,MATCH('INPUT - Census'!C2181,Factors!$C$16:$C$35,0),1),0)</f>
        <v>0</v>
      </c>
      <c r="AG2181" s="19">
        <f>IFERROR(INDEX(Factors!$B$40:$B$44,MATCH('INPUT - Census'!F2181,Factors!$C$40:$C$44,0),1),0)</f>
        <v>0</v>
      </c>
      <c r="AH2181" s="21" t="str">
        <f t="shared" si="220"/>
        <v/>
      </c>
      <c r="AI2181" s="1" t="str">
        <f>IFERROR(VLOOKUP(H2181,Factors!$C$45:$D$48,2,0),"")</f>
        <v/>
      </c>
      <c r="AJ2181" t="b">
        <f t="shared" si="219"/>
        <v>0</v>
      </c>
    </row>
    <row r="2182" spans="2:36" ht="14.4" x14ac:dyDescent="0.3">
      <c r="B2182" s="70"/>
      <c r="C2182" s="58"/>
      <c r="D2182" s="63"/>
      <c r="E2182" s="58"/>
      <c r="F2182" s="58"/>
      <c r="G2182" s="44"/>
      <c r="H2182" s="45"/>
      <c r="I2182" s="45"/>
      <c r="J2182" s="40" t="str">
        <f t="shared" si="215"/>
        <v/>
      </c>
      <c r="K2182" s="39" t="str">
        <f t="shared" si="217"/>
        <v/>
      </c>
      <c r="M2182" s="3"/>
      <c r="AB2182" s="17" t="str">
        <f t="shared" si="216"/>
        <v>-1</v>
      </c>
      <c r="AC2182" s="17">
        <f>IFERROR(INDEX(Factors!$C$59:$C$70,MATCH(AB2182,Factors!$B$59:$B$70,1),1),0)</f>
        <v>0</v>
      </c>
      <c r="AD2182" s="17">
        <f t="shared" si="218"/>
        <v>0</v>
      </c>
      <c r="AE2182" s="17">
        <f>IFERROR(INDEX(Factors!$B$6:$B$15,MATCH('INPUT - Census'!E2182,Factors!$C$6:$C$15,0),1),0)</f>
        <v>0</v>
      </c>
      <c r="AF2182" s="18">
        <f>IFERROR(INDEX(Factors!$B$16:$B$39,MATCH('INPUT - Census'!C2182,Factors!$C$16:$C$35,0),1),0)</f>
        <v>0</v>
      </c>
      <c r="AG2182" s="19">
        <f>IFERROR(INDEX(Factors!$B$40:$B$44,MATCH('INPUT - Census'!F2182,Factors!$C$40:$C$44,0),1),0)</f>
        <v>0</v>
      </c>
      <c r="AH2182" s="21" t="str">
        <f t="shared" si="220"/>
        <v/>
      </c>
      <c r="AI2182" s="1" t="str">
        <f>IFERROR(VLOOKUP(H2182,Factors!$C$45:$D$48,2,0),"")</f>
        <v/>
      </c>
      <c r="AJ2182" t="b">
        <f t="shared" si="219"/>
        <v>0</v>
      </c>
    </row>
    <row r="2183" spans="2:36" ht="14.4" x14ac:dyDescent="0.3">
      <c r="B2183" s="70"/>
      <c r="C2183" s="58"/>
      <c r="D2183" s="63"/>
      <c r="E2183" s="58"/>
      <c r="F2183" s="58"/>
      <c r="G2183" s="44"/>
      <c r="H2183" s="45"/>
      <c r="I2183" s="45"/>
      <c r="J2183" s="40" t="str">
        <f t="shared" si="215"/>
        <v/>
      </c>
      <c r="K2183" s="39" t="str">
        <f t="shared" si="217"/>
        <v/>
      </c>
      <c r="M2183" s="3"/>
      <c r="AB2183" s="17" t="str">
        <f t="shared" si="216"/>
        <v>-1</v>
      </c>
      <c r="AC2183" s="17">
        <f>IFERROR(INDEX(Factors!$C$59:$C$70,MATCH(AB2183,Factors!$B$59:$B$70,1),1),0)</f>
        <v>0</v>
      </c>
      <c r="AD2183" s="17">
        <f t="shared" si="218"/>
        <v>0</v>
      </c>
      <c r="AE2183" s="17">
        <f>IFERROR(INDEX(Factors!$B$6:$B$15,MATCH('INPUT - Census'!E2183,Factors!$C$6:$C$15,0),1),0)</f>
        <v>0</v>
      </c>
      <c r="AF2183" s="18">
        <f>IFERROR(INDEX(Factors!$B$16:$B$39,MATCH('INPUT - Census'!C2183,Factors!$C$16:$C$35,0),1),0)</f>
        <v>0</v>
      </c>
      <c r="AG2183" s="19">
        <f>IFERROR(INDEX(Factors!$B$40:$B$44,MATCH('INPUT - Census'!F2183,Factors!$C$40:$C$44,0),1),0)</f>
        <v>0</v>
      </c>
      <c r="AH2183" s="21" t="str">
        <f t="shared" si="220"/>
        <v/>
      </c>
      <c r="AI2183" s="1" t="str">
        <f>IFERROR(VLOOKUP(H2183,Factors!$C$45:$D$48,2,0),"")</f>
        <v/>
      </c>
      <c r="AJ2183" t="b">
        <f t="shared" si="219"/>
        <v>0</v>
      </c>
    </row>
    <row r="2184" spans="2:36" ht="14.4" x14ac:dyDescent="0.3">
      <c r="B2184" s="70"/>
      <c r="C2184" s="58"/>
      <c r="D2184" s="63"/>
      <c r="E2184" s="58"/>
      <c r="F2184" s="58"/>
      <c r="G2184" s="44"/>
      <c r="H2184" s="45"/>
      <c r="I2184" s="45"/>
      <c r="J2184" s="40" t="str">
        <f t="shared" si="215"/>
        <v/>
      </c>
      <c r="K2184" s="39" t="str">
        <f t="shared" si="217"/>
        <v/>
      </c>
      <c r="M2184" s="3"/>
      <c r="AB2184" s="17" t="str">
        <f t="shared" si="216"/>
        <v>-1</v>
      </c>
      <c r="AC2184" s="17">
        <f>IFERROR(INDEX(Factors!$C$59:$C$70,MATCH(AB2184,Factors!$B$59:$B$70,1),1),0)</f>
        <v>0</v>
      </c>
      <c r="AD2184" s="17">
        <f t="shared" si="218"/>
        <v>0</v>
      </c>
      <c r="AE2184" s="17">
        <f>IFERROR(INDEX(Factors!$B$6:$B$15,MATCH('INPUT - Census'!E2184,Factors!$C$6:$C$15,0),1),0)</f>
        <v>0</v>
      </c>
      <c r="AF2184" s="18">
        <f>IFERROR(INDEX(Factors!$B$16:$B$39,MATCH('INPUT - Census'!C2184,Factors!$C$16:$C$35,0),1),0)</f>
        <v>0</v>
      </c>
      <c r="AG2184" s="19">
        <f>IFERROR(INDEX(Factors!$B$40:$B$44,MATCH('INPUT - Census'!F2184,Factors!$C$40:$C$44,0),1),0)</f>
        <v>0</v>
      </c>
      <c r="AH2184" s="21" t="str">
        <f t="shared" si="220"/>
        <v/>
      </c>
      <c r="AI2184" s="1" t="str">
        <f>IFERROR(VLOOKUP(H2184,Factors!$C$45:$D$48,2,0),"")</f>
        <v/>
      </c>
      <c r="AJ2184" t="b">
        <f t="shared" si="219"/>
        <v>0</v>
      </c>
    </row>
    <row r="2185" spans="2:36" ht="14.4" x14ac:dyDescent="0.3">
      <c r="B2185" s="70"/>
      <c r="C2185" s="58"/>
      <c r="D2185" s="63"/>
      <c r="E2185" s="58"/>
      <c r="F2185" s="58"/>
      <c r="G2185" s="44"/>
      <c r="H2185" s="45"/>
      <c r="I2185" s="45"/>
      <c r="J2185" s="40" t="str">
        <f t="shared" si="215"/>
        <v/>
      </c>
      <c r="K2185" s="39" t="str">
        <f t="shared" si="217"/>
        <v/>
      </c>
      <c r="M2185" s="3"/>
      <c r="AB2185" s="17" t="str">
        <f t="shared" si="216"/>
        <v>-1</v>
      </c>
      <c r="AC2185" s="17">
        <f>IFERROR(INDEX(Factors!$C$59:$C$70,MATCH(AB2185,Factors!$B$59:$B$70,1),1),0)</f>
        <v>0</v>
      </c>
      <c r="AD2185" s="17">
        <f t="shared" si="218"/>
        <v>0</v>
      </c>
      <c r="AE2185" s="17">
        <f>IFERROR(INDEX(Factors!$B$6:$B$15,MATCH('INPUT - Census'!E2185,Factors!$C$6:$C$15,0),1),0)</f>
        <v>0</v>
      </c>
      <c r="AF2185" s="18">
        <f>IFERROR(INDEX(Factors!$B$16:$B$39,MATCH('INPUT - Census'!C2185,Factors!$C$16:$C$35,0),1),0)</f>
        <v>0</v>
      </c>
      <c r="AG2185" s="19">
        <f>IFERROR(INDEX(Factors!$B$40:$B$44,MATCH('INPUT - Census'!F2185,Factors!$C$40:$C$44,0),1),0)</f>
        <v>0</v>
      </c>
      <c r="AH2185" s="21" t="str">
        <f t="shared" si="220"/>
        <v/>
      </c>
      <c r="AI2185" s="1" t="str">
        <f>IFERROR(VLOOKUP(H2185,Factors!$C$45:$D$48,2,0),"")</f>
        <v/>
      </c>
      <c r="AJ2185" t="b">
        <f t="shared" si="219"/>
        <v>0</v>
      </c>
    </row>
    <row r="2186" spans="2:36" ht="14.4" x14ac:dyDescent="0.3">
      <c r="B2186" s="70"/>
      <c r="C2186" s="58"/>
      <c r="D2186" s="63"/>
      <c r="E2186" s="58"/>
      <c r="F2186" s="58"/>
      <c r="G2186" s="44"/>
      <c r="H2186" s="45"/>
      <c r="I2186" s="45"/>
      <c r="J2186" s="40" t="str">
        <f t="shared" si="215"/>
        <v/>
      </c>
      <c r="K2186" s="39" t="str">
        <f t="shared" si="217"/>
        <v/>
      </c>
      <c r="M2186" s="3"/>
      <c r="AB2186" s="17" t="str">
        <f t="shared" si="216"/>
        <v>-1</v>
      </c>
      <c r="AC2186" s="17">
        <f>IFERROR(INDEX(Factors!$C$59:$C$70,MATCH(AB2186,Factors!$B$59:$B$70,1),1),0)</f>
        <v>0</v>
      </c>
      <c r="AD2186" s="17">
        <f t="shared" si="218"/>
        <v>0</v>
      </c>
      <c r="AE2186" s="17">
        <f>IFERROR(INDEX(Factors!$B$6:$B$15,MATCH('INPUT - Census'!E2186,Factors!$C$6:$C$15,0),1),0)</f>
        <v>0</v>
      </c>
      <c r="AF2186" s="18">
        <f>IFERROR(INDEX(Factors!$B$16:$B$39,MATCH('INPUT - Census'!C2186,Factors!$C$16:$C$35,0),1),0)</f>
        <v>0</v>
      </c>
      <c r="AG2186" s="19">
        <f>IFERROR(INDEX(Factors!$B$40:$B$44,MATCH('INPUT - Census'!F2186,Factors!$C$40:$C$44,0),1),0)</f>
        <v>0</v>
      </c>
      <c r="AH2186" s="21" t="str">
        <f t="shared" si="220"/>
        <v/>
      </c>
      <c r="AI2186" s="1" t="str">
        <f>IFERROR(VLOOKUP(H2186,Factors!$C$45:$D$48,2,0),"")</f>
        <v/>
      </c>
      <c r="AJ2186" t="b">
        <f t="shared" si="219"/>
        <v>0</v>
      </c>
    </row>
    <row r="2187" spans="2:36" ht="14.4" x14ac:dyDescent="0.3">
      <c r="B2187" s="70"/>
      <c r="C2187" s="58"/>
      <c r="D2187" s="63"/>
      <c r="E2187" s="58"/>
      <c r="F2187" s="58"/>
      <c r="G2187" s="44"/>
      <c r="H2187" s="45"/>
      <c r="I2187" s="45"/>
      <c r="J2187" s="40" t="str">
        <f t="shared" si="215"/>
        <v/>
      </c>
      <c r="K2187" s="39" t="str">
        <f t="shared" si="217"/>
        <v/>
      </c>
      <c r="M2187" s="3"/>
      <c r="AB2187" s="17" t="str">
        <f t="shared" si="216"/>
        <v>-1</v>
      </c>
      <c r="AC2187" s="17">
        <f>IFERROR(INDEX(Factors!$C$59:$C$70,MATCH(AB2187,Factors!$B$59:$B$70,1),1),0)</f>
        <v>0</v>
      </c>
      <c r="AD2187" s="17">
        <f t="shared" si="218"/>
        <v>0</v>
      </c>
      <c r="AE2187" s="17">
        <f>IFERROR(INDEX(Factors!$B$6:$B$15,MATCH('INPUT - Census'!E2187,Factors!$C$6:$C$15,0),1),0)</f>
        <v>0</v>
      </c>
      <c r="AF2187" s="18">
        <f>IFERROR(INDEX(Factors!$B$16:$B$39,MATCH('INPUT - Census'!C2187,Factors!$C$16:$C$35,0),1),0)</f>
        <v>0</v>
      </c>
      <c r="AG2187" s="19">
        <f>IFERROR(INDEX(Factors!$B$40:$B$44,MATCH('INPUT - Census'!F2187,Factors!$C$40:$C$44,0),1),0)</f>
        <v>0</v>
      </c>
      <c r="AH2187" s="21" t="str">
        <f t="shared" si="220"/>
        <v/>
      </c>
      <c r="AI2187" s="1" t="str">
        <f>IFERROR(VLOOKUP(H2187,Factors!$C$45:$D$48,2,0),"")</f>
        <v/>
      </c>
      <c r="AJ2187" t="b">
        <f t="shared" si="219"/>
        <v>0</v>
      </c>
    </row>
    <row r="2188" spans="2:36" ht="14.4" x14ac:dyDescent="0.3">
      <c r="B2188" s="70"/>
      <c r="C2188" s="58"/>
      <c r="D2188" s="63"/>
      <c r="E2188" s="58"/>
      <c r="F2188" s="58"/>
      <c r="G2188" s="44"/>
      <c r="H2188" s="45"/>
      <c r="I2188" s="45"/>
      <c r="J2188" s="40" t="str">
        <f t="shared" si="215"/>
        <v/>
      </c>
      <c r="K2188" s="39" t="str">
        <f t="shared" si="217"/>
        <v/>
      </c>
      <c r="M2188" s="3"/>
      <c r="AB2188" s="17" t="str">
        <f t="shared" si="216"/>
        <v>-1</v>
      </c>
      <c r="AC2188" s="17">
        <f>IFERROR(INDEX(Factors!$C$59:$C$70,MATCH(AB2188,Factors!$B$59:$B$70,1),1),0)</f>
        <v>0</v>
      </c>
      <c r="AD2188" s="17">
        <f t="shared" si="218"/>
        <v>0</v>
      </c>
      <c r="AE2188" s="17">
        <f>IFERROR(INDEX(Factors!$B$6:$B$15,MATCH('INPUT - Census'!E2188,Factors!$C$6:$C$15,0),1),0)</f>
        <v>0</v>
      </c>
      <c r="AF2188" s="18">
        <f>IFERROR(INDEX(Factors!$B$16:$B$39,MATCH('INPUT - Census'!C2188,Factors!$C$16:$C$35,0),1),0)</f>
        <v>0</v>
      </c>
      <c r="AG2188" s="19">
        <f>IFERROR(INDEX(Factors!$B$40:$B$44,MATCH('INPUT - Census'!F2188,Factors!$C$40:$C$44,0),1),0)</f>
        <v>0</v>
      </c>
      <c r="AH2188" s="21" t="str">
        <f t="shared" si="220"/>
        <v/>
      </c>
      <c r="AI2188" s="1" t="str">
        <f>IFERROR(VLOOKUP(H2188,Factors!$C$45:$D$48,2,0),"")</f>
        <v/>
      </c>
      <c r="AJ2188" t="b">
        <f t="shared" si="219"/>
        <v>0</v>
      </c>
    </row>
    <row r="2189" spans="2:36" ht="14.4" x14ac:dyDescent="0.3">
      <c r="B2189" s="70"/>
      <c r="C2189" s="58"/>
      <c r="D2189" s="63"/>
      <c r="E2189" s="58"/>
      <c r="F2189" s="58"/>
      <c r="G2189" s="44"/>
      <c r="H2189" s="45"/>
      <c r="I2189" s="45"/>
      <c r="J2189" s="40" t="str">
        <f t="shared" si="215"/>
        <v/>
      </c>
      <c r="K2189" s="39" t="str">
        <f t="shared" si="217"/>
        <v/>
      </c>
      <c r="M2189" s="3"/>
      <c r="AB2189" s="17" t="str">
        <f t="shared" si="216"/>
        <v>-1</v>
      </c>
      <c r="AC2189" s="17">
        <f>IFERROR(INDEX(Factors!$C$59:$C$70,MATCH(AB2189,Factors!$B$59:$B$70,1),1),0)</f>
        <v>0</v>
      </c>
      <c r="AD2189" s="17">
        <f t="shared" si="218"/>
        <v>0</v>
      </c>
      <c r="AE2189" s="17">
        <f>IFERROR(INDEX(Factors!$B$6:$B$15,MATCH('INPUT - Census'!E2189,Factors!$C$6:$C$15,0),1),0)</f>
        <v>0</v>
      </c>
      <c r="AF2189" s="18">
        <f>IFERROR(INDEX(Factors!$B$16:$B$39,MATCH('INPUT - Census'!C2189,Factors!$C$16:$C$35,0),1),0)</f>
        <v>0</v>
      </c>
      <c r="AG2189" s="19">
        <f>IFERROR(INDEX(Factors!$B$40:$B$44,MATCH('INPUT - Census'!F2189,Factors!$C$40:$C$44,0),1),0)</f>
        <v>0</v>
      </c>
      <c r="AH2189" s="21" t="str">
        <f t="shared" si="220"/>
        <v/>
      </c>
      <c r="AI2189" s="1" t="str">
        <f>IFERROR(VLOOKUP(H2189,Factors!$C$45:$D$48,2,0),"")</f>
        <v/>
      </c>
      <c r="AJ2189" t="b">
        <f t="shared" si="219"/>
        <v>0</v>
      </c>
    </row>
    <row r="2190" spans="2:36" ht="14.4" x14ac:dyDescent="0.3">
      <c r="B2190" s="70"/>
      <c r="C2190" s="58"/>
      <c r="D2190" s="63"/>
      <c r="E2190" s="58"/>
      <c r="F2190" s="58"/>
      <c r="G2190" s="44"/>
      <c r="H2190" s="45"/>
      <c r="I2190" s="45"/>
      <c r="J2190" s="40" t="str">
        <f t="shared" si="215"/>
        <v/>
      </c>
      <c r="K2190" s="39" t="str">
        <f t="shared" si="217"/>
        <v/>
      </c>
      <c r="M2190" s="3"/>
      <c r="AB2190" s="17" t="str">
        <f t="shared" si="216"/>
        <v>-1</v>
      </c>
      <c r="AC2190" s="17">
        <f>IFERROR(INDEX(Factors!$C$59:$C$70,MATCH(AB2190,Factors!$B$59:$B$70,1),1),0)</f>
        <v>0</v>
      </c>
      <c r="AD2190" s="17">
        <f t="shared" si="218"/>
        <v>0</v>
      </c>
      <c r="AE2190" s="17">
        <f>IFERROR(INDEX(Factors!$B$6:$B$15,MATCH('INPUT - Census'!E2190,Factors!$C$6:$C$15,0),1),0)</f>
        <v>0</v>
      </c>
      <c r="AF2190" s="18">
        <f>IFERROR(INDEX(Factors!$B$16:$B$39,MATCH('INPUT - Census'!C2190,Factors!$C$16:$C$35,0),1),0)</f>
        <v>0</v>
      </c>
      <c r="AG2190" s="19">
        <f>IFERROR(INDEX(Factors!$B$40:$B$44,MATCH('INPUT - Census'!F2190,Factors!$C$40:$C$44,0),1),0)</f>
        <v>0</v>
      </c>
      <c r="AH2190" s="21" t="str">
        <f t="shared" si="220"/>
        <v/>
      </c>
      <c r="AI2190" s="1" t="str">
        <f>IFERROR(VLOOKUP(H2190,Factors!$C$45:$D$48,2,0),"")</f>
        <v/>
      </c>
      <c r="AJ2190" t="b">
        <f t="shared" si="219"/>
        <v>0</v>
      </c>
    </row>
    <row r="2191" spans="2:36" ht="14.4" x14ac:dyDescent="0.3">
      <c r="B2191" s="70"/>
      <c r="C2191" s="58"/>
      <c r="D2191" s="63"/>
      <c r="E2191" s="58"/>
      <c r="F2191" s="58"/>
      <c r="G2191" s="44"/>
      <c r="H2191" s="45"/>
      <c r="I2191" s="45"/>
      <c r="J2191" s="40" t="str">
        <f t="shared" si="215"/>
        <v/>
      </c>
      <c r="K2191" s="39" t="str">
        <f t="shared" si="217"/>
        <v/>
      </c>
      <c r="M2191" s="3"/>
      <c r="AB2191" s="17" t="str">
        <f t="shared" si="216"/>
        <v>-1</v>
      </c>
      <c r="AC2191" s="17">
        <f>IFERROR(INDEX(Factors!$C$59:$C$70,MATCH(AB2191,Factors!$B$59:$B$70,1),1),0)</f>
        <v>0</v>
      </c>
      <c r="AD2191" s="17">
        <f t="shared" si="218"/>
        <v>0</v>
      </c>
      <c r="AE2191" s="17">
        <f>IFERROR(INDEX(Factors!$B$6:$B$15,MATCH('INPUT - Census'!E2191,Factors!$C$6:$C$15,0),1),0)</f>
        <v>0</v>
      </c>
      <c r="AF2191" s="18">
        <f>IFERROR(INDEX(Factors!$B$16:$B$39,MATCH('INPUT - Census'!C2191,Factors!$C$16:$C$35,0),1),0)</f>
        <v>0</v>
      </c>
      <c r="AG2191" s="19">
        <f>IFERROR(INDEX(Factors!$B$40:$B$44,MATCH('INPUT - Census'!F2191,Factors!$C$40:$C$44,0),1),0)</f>
        <v>0</v>
      </c>
      <c r="AH2191" s="21" t="str">
        <f t="shared" si="220"/>
        <v/>
      </c>
      <c r="AI2191" s="1" t="str">
        <f>IFERROR(VLOOKUP(H2191,Factors!$C$45:$D$48,2,0),"")</f>
        <v/>
      </c>
      <c r="AJ2191" t="b">
        <f t="shared" si="219"/>
        <v>0</v>
      </c>
    </row>
    <row r="2192" spans="2:36" ht="14.4" x14ac:dyDescent="0.3">
      <c r="B2192" s="70"/>
      <c r="C2192" s="58"/>
      <c r="D2192" s="63"/>
      <c r="E2192" s="58"/>
      <c r="F2192" s="58"/>
      <c r="G2192" s="44"/>
      <c r="H2192" s="45"/>
      <c r="I2192" s="45"/>
      <c r="J2192" s="40" t="str">
        <f t="shared" si="215"/>
        <v/>
      </c>
      <c r="K2192" s="39" t="str">
        <f t="shared" si="217"/>
        <v/>
      </c>
      <c r="M2192" s="3"/>
      <c r="AB2192" s="17" t="str">
        <f t="shared" si="216"/>
        <v>-1</v>
      </c>
      <c r="AC2192" s="17">
        <f>IFERROR(INDEX(Factors!$C$59:$C$70,MATCH(AB2192,Factors!$B$59:$B$70,1),1),0)</f>
        <v>0</v>
      </c>
      <c r="AD2192" s="17">
        <f t="shared" si="218"/>
        <v>0</v>
      </c>
      <c r="AE2192" s="17">
        <f>IFERROR(INDEX(Factors!$B$6:$B$15,MATCH('INPUT - Census'!E2192,Factors!$C$6:$C$15,0),1),0)</f>
        <v>0</v>
      </c>
      <c r="AF2192" s="18">
        <f>IFERROR(INDEX(Factors!$B$16:$B$39,MATCH('INPUT - Census'!C2192,Factors!$C$16:$C$35,0),1),0)</f>
        <v>0</v>
      </c>
      <c r="AG2192" s="19">
        <f>IFERROR(INDEX(Factors!$B$40:$B$44,MATCH('INPUT - Census'!F2192,Factors!$C$40:$C$44,0),1),0)</f>
        <v>0</v>
      </c>
      <c r="AH2192" s="21" t="str">
        <f t="shared" si="220"/>
        <v/>
      </c>
      <c r="AI2192" s="1" t="str">
        <f>IFERROR(VLOOKUP(H2192,Factors!$C$45:$D$48,2,0),"")</f>
        <v/>
      </c>
      <c r="AJ2192" t="b">
        <f t="shared" si="219"/>
        <v>0</v>
      </c>
    </row>
    <row r="2193" spans="2:36" ht="14.4" x14ac:dyDescent="0.3">
      <c r="B2193" s="70"/>
      <c r="C2193" s="58"/>
      <c r="D2193" s="63"/>
      <c r="E2193" s="58"/>
      <c r="F2193" s="58"/>
      <c r="G2193" s="44"/>
      <c r="H2193" s="45"/>
      <c r="I2193" s="45"/>
      <c r="J2193" s="40" t="str">
        <f t="shared" si="215"/>
        <v/>
      </c>
      <c r="K2193" s="39" t="str">
        <f t="shared" si="217"/>
        <v/>
      </c>
      <c r="M2193" s="3"/>
      <c r="AB2193" s="17" t="str">
        <f t="shared" si="216"/>
        <v>-1</v>
      </c>
      <c r="AC2193" s="17">
        <f>IFERROR(INDEX(Factors!$C$59:$C$70,MATCH(AB2193,Factors!$B$59:$B$70,1),1),0)</f>
        <v>0</v>
      </c>
      <c r="AD2193" s="17">
        <f t="shared" si="218"/>
        <v>0</v>
      </c>
      <c r="AE2193" s="17">
        <f>IFERROR(INDEX(Factors!$B$6:$B$15,MATCH('INPUT - Census'!E2193,Factors!$C$6:$C$15,0),1),0)</f>
        <v>0</v>
      </c>
      <c r="AF2193" s="18">
        <f>IFERROR(INDEX(Factors!$B$16:$B$39,MATCH('INPUT - Census'!C2193,Factors!$C$16:$C$35,0),1),0)</f>
        <v>0</v>
      </c>
      <c r="AG2193" s="19">
        <f>IFERROR(INDEX(Factors!$B$40:$B$44,MATCH('INPUT - Census'!F2193,Factors!$C$40:$C$44,0),1),0)</f>
        <v>0</v>
      </c>
      <c r="AH2193" s="21" t="str">
        <f t="shared" si="220"/>
        <v/>
      </c>
      <c r="AI2193" s="1" t="str">
        <f>IFERROR(VLOOKUP(H2193,Factors!$C$45:$D$48,2,0),"")</f>
        <v/>
      </c>
      <c r="AJ2193" t="b">
        <f t="shared" si="219"/>
        <v>0</v>
      </c>
    </row>
    <row r="2194" spans="2:36" ht="14.4" x14ac:dyDescent="0.3">
      <c r="B2194" s="70"/>
      <c r="C2194" s="58"/>
      <c r="D2194" s="63"/>
      <c r="E2194" s="58"/>
      <c r="F2194" s="58"/>
      <c r="G2194" s="44"/>
      <c r="H2194" s="45"/>
      <c r="I2194" s="45"/>
      <c r="J2194" s="40" t="str">
        <f t="shared" si="215"/>
        <v/>
      </c>
      <c r="K2194" s="39" t="str">
        <f t="shared" si="217"/>
        <v/>
      </c>
      <c r="M2194" s="3"/>
      <c r="AB2194" s="17" t="str">
        <f t="shared" si="216"/>
        <v>-1</v>
      </c>
      <c r="AC2194" s="17">
        <f>IFERROR(INDEX(Factors!$C$59:$C$70,MATCH(AB2194,Factors!$B$59:$B$70,1),1),0)</f>
        <v>0</v>
      </c>
      <c r="AD2194" s="17">
        <f t="shared" si="218"/>
        <v>0</v>
      </c>
      <c r="AE2194" s="17">
        <f>IFERROR(INDEX(Factors!$B$6:$B$15,MATCH('INPUT - Census'!E2194,Factors!$C$6:$C$15,0),1),0)</f>
        <v>0</v>
      </c>
      <c r="AF2194" s="18">
        <f>IFERROR(INDEX(Factors!$B$16:$B$39,MATCH('INPUT - Census'!C2194,Factors!$C$16:$C$35,0),1),0)</f>
        <v>0</v>
      </c>
      <c r="AG2194" s="19">
        <f>IFERROR(INDEX(Factors!$B$40:$B$44,MATCH('INPUT - Census'!F2194,Factors!$C$40:$C$44,0),1),0)</f>
        <v>0</v>
      </c>
      <c r="AH2194" s="21" t="str">
        <f t="shared" si="220"/>
        <v/>
      </c>
      <c r="AI2194" s="1" t="str">
        <f>IFERROR(VLOOKUP(H2194,Factors!$C$45:$D$48,2,0),"")</f>
        <v/>
      </c>
      <c r="AJ2194" t="b">
        <f t="shared" si="219"/>
        <v>0</v>
      </c>
    </row>
    <row r="2195" spans="2:36" ht="14.4" x14ac:dyDescent="0.3">
      <c r="B2195" s="70"/>
      <c r="C2195" s="58"/>
      <c r="D2195" s="63"/>
      <c r="E2195" s="58"/>
      <c r="F2195" s="58"/>
      <c r="G2195" s="44"/>
      <c r="H2195" s="45"/>
      <c r="I2195" s="45"/>
      <c r="J2195" s="40" t="str">
        <f t="shared" si="215"/>
        <v/>
      </c>
      <c r="K2195" s="39" t="str">
        <f t="shared" si="217"/>
        <v/>
      </c>
      <c r="M2195" s="3"/>
      <c r="AB2195" s="17" t="str">
        <f t="shared" si="216"/>
        <v>-1</v>
      </c>
      <c r="AC2195" s="17">
        <f>IFERROR(INDEX(Factors!$C$59:$C$70,MATCH(AB2195,Factors!$B$59:$B$70,1),1),0)</f>
        <v>0</v>
      </c>
      <c r="AD2195" s="17">
        <f t="shared" si="218"/>
        <v>0</v>
      </c>
      <c r="AE2195" s="17">
        <f>IFERROR(INDEX(Factors!$B$6:$B$15,MATCH('INPUT - Census'!E2195,Factors!$C$6:$C$15,0),1),0)</f>
        <v>0</v>
      </c>
      <c r="AF2195" s="18">
        <f>IFERROR(INDEX(Factors!$B$16:$B$39,MATCH('INPUT - Census'!C2195,Factors!$C$16:$C$35,0),1),0)</f>
        <v>0</v>
      </c>
      <c r="AG2195" s="19">
        <f>IFERROR(INDEX(Factors!$B$40:$B$44,MATCH('INPUT - Census'!F2195,Factors!$C$40:$C$44,0),1),0)</f>
        <v>0</v>
      </c>
      <c r="AH2195" s="21" t="str">
        <f t="shared" si="220"/>
        <v/>
      </c>
      <c r="AI2195" s="1" t="str">
        <f>IFERROR(VLOOKUP(H2195,Factors!$C$45:$D$48,2,0),"")</f>
        <v/>
      </c>
      <c r="AJ2195" t="b">
        <f t="shared" si="219"/>
        <v>0</v>
      </c>
    </row>
    <row r="2196" spans="2:36" ht="14.4" x14ac:dyDescent="0.3">
      <c r="B2196" s="70"/>
      <c r="C2196" s="58"/>
      <c r="D2196" s="63"/>
      <c r="E2196" s="58"/>
      <c r="F2196" s="58"/>
      <c r="G2196" s="44"/>
      <c r="H2196" s="45"/>
      <c r="I2196" s="45"/>
      <c r="J2196" s="40" t="str">
        <f t="shared" si="215"/>
        <v/>
      </c>
      <c r="K2196" s="39" t="str">
        <f t="shared" si="217"/>
        <v/>
      </c>
      <c r="M2196" s="3"/>
      <c r="AB2196" s="17" t="str">
        <f t="shared" si="216"/>
        <v>-1</v>
      </c>
      <c r="AC2196" s="17">
        <f>IFERROR(INDEX(Factors!$C$59:$C$70,MATCH(AB2196,Factors!$B$59:$B$70,1),1),0)</f>
        <v>0</v>
      </c>
      <c r="AD2196" s="17">
        <f t="shared" si="218"/>
        <v>0</v>
      </c>
      <c r="AE2196" s="17">
        <f>IFERROR(INDEX(Factors!$B$6:$B$15,MATCH('INPUT - Census'!E2196,Factors!$C$6:$C$15,0),1),0)</f>
        <v>0</v>
      </c>
      <c r="AF2196" s="18">
        <f>IFERROR(INDEX(Factors!$B$16:$B$39,MATCH('INPUT - Census'!C2196,Factors!$C$16:$C$35,0),1),0)</f>
        <v>0</v>
      </c>
      <c r="AG2196" s="19">
        <f>IFERROR(INDEX(Factors!$B$40:$B$44,MATCH('INPUT - Census'!F2196,Factors!$C$40:$C$44,0),1),0)</f>
        <v>0</v>
      </c>
      <c r="AH2196" s="21" t="str">
        <f t="shared" si="220"/>
        <v/>
      </c>
      <c r="AI2196" s="1" t="str">
        <f>IFERROR(VLOOKUP(H2196,Factors!$C$45:$D$48,2,0),"")</f>
        <v/>
      </c>
      <c r="AJ2196" t="b">
        <f t="shared" si="219"/>
        <v>0</v>
      </c>
    </row>
    <row r="2197" spans="2:36" ht="14.4" x14ac:dyDescent="0.3">
      <c r="B2197" s="70"/>
      <c r="C2197" s="58"/>
      <c r="D2197" s="63"/>
      <c r="E2197" s="58"/>
      <c r="F2197" s="58"/>
      <c r="G2197" s="44"/>
      <c r="H2197" s="45"/>
      <c r="I2197" s="45"/>
      <c r="J2197" s="40" t="str">
        <f t="shared" si="215"/>
        <v/>
      </c>
      <c r="K2197" s="39" t="str">
        <f t="shared" si="217"/>
        <v/>
      </c>
      <c r="M2197" s="3"/>
      <c r="AB2197" s="17" t="str">
        <f t="shared" si="216"/>
        <v>-1</v>
      </c>
      <c r="AC2197" s="17">
        <f>IFERROR(INDEX(Factors!$C$59:$C$70,MATCH(AB2197,Factors!$B$59:$B$70,1),1),0)</f>
        <v>0</v>
      </c>
      <c r="AD2197" s="17">
        <f t="shared" si="218"/>
        <v>0</v>
      </c>
      <c r="AE2197" s="17">
        <f>IFERROR(INDEX(Factors!$B$6:$B$15,MATCH('INPUT - Census'!E2197,Factors!$C$6:$C$15,0),1),0)</f>
        <v>0</v>
      </c>
      <c r="AF2197" s="18">
        <f>IFERROR(INDEX(Factors!$B$16:$B$39,MATCH('INPUT - Census'!C2197,Factors!$C$16:$C$35,0),1),0)</f>
        <v>0</v>
      </c>
      <c r="AG2197" s="19">
        <f>IFERROR(INDEX(Factors!$B$40:$B$44,MATCH('INPUT - Census'!F2197,Factors!$C$40:$C$44,0),1),0)</f>
        <v>0</v>
      </c>
      <c r="AH2197" s="21" t="str">
        <f t="shared" si="220"/>
        <v/>
      </c>
      <c r="AI2197" s="1" t="str">
        <f>IFERROR(VLOOKUP(H2197,Factors!$C$45:$D$48,2,0),"")</f>
        <v/>
      </c>
      <c r="AJ2197" t="b">
        <f t="shared" si="219"/>
        <v>0</v>
      </c>
    </row>
    <row r="2198" spans="2:36" ht="14.4" x14ac:dyDescent="0.3">
      <c r="B2198" s="70"/>
      <c r="C2198" s="58"/>
      <c r="D2198" s="63"/>
      <c r="E2198" s="58"/>
      <c r="F2198" s="58"/>
      <c r="G2198" s="44"/>
      <c r="H2198" s="45"/>
      <c r="I2198" s="45"/>
      <c r="J2198" s="40" t="str">
        <f t="shared" si="215"/>
        <v/>
      </c>
      <c r="K2198" s="39" t="str">
        <f t="shared" si="217"/>
        <v/>
      </c>
      <c r="M2198" s="3"/>
      <c r="AB2198" s="17" t="str">
        <f t="shared" si="216"/>
        <v>-1</v>
      </c>
      <c r="AC2198" s="17">
        <f>IFERROR(INDEX(Factors!$C$59:$C$70,MATCH(AB2198,Factors!$B$59:$B$70,1),1),0)</f>
        <v>0</v>
      </c>
      <c r="AD2198" s="17">
        <f t="shared" si="218"/>
        <v>0</v>
      </c>
      <c r="AE2198" s="17">
        <f>IFERROR(INDEX(Factors!$B$6:$B$15,MATCH('INPUT - Census'!E2198,Factors!$C$6:$C$15,0),1),0)</f>
        <v>0</v>
      </c>
      <c r="AF2198" s="18">
        <f>IFERROR(INDEX(Factors!$B$16:$B$39,MATCH('INPUT - Census'!C2198,Factors!$C$16:$C$35,0),1),0)</f>
        <v>0</v>
      </c>
      <c r="AG2198" s="19">
        <f>IFERROR(INDEX(Factors!$B$40:$B$44,MATCH('INPUT - Census'!F2198,Factors!$C$40:$C$44,0),1),0)</f>
        <v>0</v>
      </c>
      <c r="AH2198" s="21" t="str">
        <f t="shared" si="220"/>
        <v/>
      </c>
      <c r="AI2198" s="1" t="str">
        <f>IFERROR(VLOOKUP(H2198,Factors!$C$45:$D$48,2,0),"")</f>
        <v/>
      </c>
      <c r="AJ2198" t="b">
        <f t="shared" si="219"/>
        <v>0</v>
      </c>
    </row>
    <row r="2199" spans="2:36" ht="14.4" x14ac:dyDescent="0.3">
      <c r="B2199" s="70"/>
      <c r="C2199" s="58"/>
      <c r="D2199" s="63"/>
      <c r="E2199" s="58"/>
      <c r="F2199" s="58"/>
      <c r="G2199" s="44"/>
      <c r="H2199" s="45"/>
      <c r="I2199" s="45"/>
      <c r="J2199" s="40" t="str">
        <f t="shared" si="215"/>
        <v/>
      </c>
      <c r="K2199" s="39" t="str">
        <f t="shared" si="217"/>
        <v/>
      </c>
      <c r="M2199" s="3"/>
      <c r="AB2199" s="17" t="str">
        <f t="shared" si="216"/>
        <v>-1</v>
      </c>
      <c r="AC2199" s="17">
        <f>IFERROR(INDEX(Factors!$C$59:$C$70,MATCH(AB2199,Factors!$B$59:$B$70,1),1),0)</f>
        <v>0</v>
      </c>
      <c r="AD2199" s="17">
        <f t="shared" si="218"/>
        <v>0</v>
      </c>
      <c r="AE2199" s="17">
        <f>IFERROR(INDEX(Factors!$B$6:$B$15,MATCH('INPUT - Census'!E2199,Factors!$C$6:$C$15,0),1),0)</f>
        <v>0</v>
      </c>
      <c r="AF2199" s="18">
        <f>IFERROR(INDEX(Factors!$B$16:$B$39,MATCH('INPUT - Census'!C2199,Factors!$C$16:$C$35,0),1),0)</f>
        <v>0</v>
      </c>
      <c r="AG2199" s="19">
        <f>IFERROR(INDEX(Factors!$B$40:$B$44,MATCH('INPUT - Census'!F2199,Factors!$C$40:$C$44,0),1),0)</f>
        <v>0</v>
      </c>
      <c r="AH2199" s="21" t="str">
        <f t="shared" si="220"/>
        <v/>
      </c>
      <c r="AI2199" s="1" t="str">
        <f>IFERROR(VLOOKUP(H2199,Factors!$C$45:$D$48,2,0),"")</f>
        <v/>
      </c>
      <c r="AJ2199" t="b">
        <f t="shared" si="219"/>
        <v>0</v>
      </c>
    </row>
    <row r="2200" spans="2:36" ht="14.4" x14ac:dyDescent="0.3">
      <c r="B2200" s="70"/>
      <c r="C2200" s="58"/>
      <c r="D2200" s="63"/>
      <c r="E2200" s="58"/>
      <c r="F2200" s="58"/>
      <c r="G2200" s="44"/>
      <c r="H2200" s="45"/>
      <c r="I2200" s="45"/>
      <c r="J2200" s="40" t="str">
        <f t="shared" si="215"/>
        <v/>
      </c>
      <c r="K2200" s="39" t="str">
        <f t="shared" si="217"/>
        <v/>
      </c>
      <c r="M2200" s="3"/>
      <c r="AB2200" s="17" t="str">
        <f t="shared" si="216"/>
        <v>-1</v>
      </c>
      <c r="AC2200" s="17">
        <f>IFERROR(INDEX(Factors!$C$59:$C$70,MATCH(AB2200,Factors!$B$59:$B$70,1),1),0)</f>
        <v>0</v>
      </c>
      <c r="AD2200" s="17">
        <f t="shared" si="218"/>
        <v>0</v>
      </c>
      <c r="AE2200" s="17">
        <f>IFERROR(INDEX(Factors!$B$6:$B$15,MATCH('INPUT - Census'!E2200,Factors!$C$6:$C$15,0),1),0)</f>
        <v>0</v>
      </c>
      <c r="AF2200" s="18">
        <f>IFERROR(INDEX(Factors!$B$16:$B$39,MATCH('INPUT - Census'!C2200,Factors!$C$16:$C$35,0),1),0)</f>
        <v>0</v>
      </c>
      <c r="AG2200" s="19">
        <f>IFERROR(INDEX(Factors!$B$40:$B$44,MATCH('INPUT - Census'!F2200,Factors!$C$40:$C$44,0),1),0)</f>
        <v>0</v>
      </c>
      <c r="AH2200" s="21" t="str">
        <f t="shared" si="220"/>
        <v/>
      </c>
      <c r="AI2200" s="1" t="str">
        <f>IFERROR(VLOOKUP(H2200,Factors!$C$45:$D$48,2,0),"")</f>
        <v/>
      </c>
      <c r="AJ2200" t="b">
        <f t="shared" si="219"/>
        <v>0</v>
      </c>
    </row>
    <row r="2201" spans="2:36" ht="14.4" x14ac:dyDescent="0.3">
      <c r="B2201" s="70"/>
      <c r="C2201" s="58"/>
      <c r="D2201" s="63"/>
      <c r="E2201" s="58"/>
      <c r="F2201" s="58"/>
      <c r="G2201" s="44"/>
      <c r="H2201" s="45"/>
      <c r="I2201" s="45"/>
      <c r="J2201" s="40" t="str">
        <f t="shared" si="215"/>
        <v/>
      </c>
      <c r="K2201" s="39" t="str">
        <f t="shared" si="217"/>
        <v/>
      </c>
      <c r="M2201" s="3"/>
      <c r="AB2201" s="17" t="str">
        <f t="shared" si="216"/>
        <v>-1</v>
      </c>
      <c r="AC2201" s="17">
        <f>IFERROR(INDEX(Factors!$C$59:$C$70,MATCH(AB2201,Factors!$B$59:$B$70,1),1),0)</f>
        <v>0</v>
      </c>
      <c r="AD2201" s="17">
        <f t="shared" si="218"/>
        <v>0</v>
      </c>
      <c r="AE2201" s="17">
        <f>IFERROR(INDEX(Factors!$B$6:$B$15,MATCH('INPUT - Census'!E2201,Factors!$C$6:$C$15,0),1),0)</f>
        <v>0</v>
      </c>
      <c r="AF2201" s="18">
        <f>IFERROR(INDEX(Factors!$B$16:$B$39,MATCH('INPUT - Census'!C2201,Factors!$C$16:$C$35,0),1),0)</f>
        <v>0</v>
      </c>
      <c r="AG2201" s="19">
        <f>IFERROR(INDEX(Factors!$B$40:$B$44,MATCH('INPUT - Census'!F2201,Factors!$C$40:$C$44,0),1),0)</f>
        <v>0</v>
      </c>
      <c r="AH2201" s="21" t="str">
        <f t="shared" si="220"/>
        <v/>
      </c>
      <c r="AI2201" s="1" t="str">
        <f>IFERROR(VLOOKUP(H2201,Factors!$C$45:$D$48,2,0),"")</f>
        <v/>
      </c>
      <c r="AJ2201" t="b">
        <f t="shared" si="219"/>
        <v>0</v>
      </c>
    </row>
    <row r="2202" spans="2:36" ht="14.4" x14ac:dyDescent="0.3">
      <c r="B2202" s="70"/>
      <c r="C2202" s="58"/>
      <c r="D2202" s="63"/>
      <c r="E2202" s="58"/>
      <c r="F2202" s="58"/>
      <c r="G2202" s="44"/>
      <c r="H2202" s="45"/>
      <c r="I2202" s="45"/>
      <c r="J2202" s="40" t="str">
        <f t="shared" si="215"/>
        <v/>
      </c>
      <c r="K2202" s="39" t="str">
        <f t="shared" si="217"/>
        <v/>
      </c>
      <c r="M2202" s="3"/>
      <c r="AB2202" s="17" t="str">
        <f t="shared" si="216"/>
        <v>-1</v>
      </c>
      <c r="AC2202" s="17">
        <f>IFERROR(INDEX(Factors!$C$59:$C$70,MATCH(AB2202,Factors!$B$59:$B$70,1),1),0)</f>
        <v>0</v>
      </c>
      <c r="AD2202" s="17">
        <f t="shared" si="218"/>
        <v>0</v>
      </c>
      <c r="AE2202" s="17">
        <f>IFERROR(INDEX(Factors!$B$6:$B$15,MATCH('INPUT - Census'!E2202,Factors!$C$6:$C$15,0),1),0)</f>
        <v>0</v>
      </c>
      <c r="AF2202" s="18">
        <f>IFERROR(INDEX(Factors!$B$16:$B$39,MATCH('INPUT - Census'!C2202,Factors!$C$16:$C$35,0),1),0)</f>
        <v>0</v>
      </c>
      <c r="AG2202" s="19">
        <f>IFERROR(INDEX(Factors!$B$40:$B$44,MATCH('INPUT - Census'!F2202,Factors!$C$40:$C$44,0),1),0)</f>
        <v>0</v>
      </c>
      <c r="AH2202" s="21" t="str">
        <f t="shared" si="220"/>
        <v/>
      </c>
      <c r="AI2202" s="1" t="str">
        <f>IFERROR(VLOOKUP(H2202,Factors!$C$45:$D$48,2,0),"")</f>
        <v/>
      </c>
      <c r="AJ2202" t="b">
        <f t="shared" si="219"/>
        <v>0</v>
      </c>
    </row>
    <row r="2203" spans="2:36" ht="14.4" x14ac:dyDescent="0.3">
      <c r="B2203" s="70"/>
      <c r="C2203" s="58"/>
      <c r="D2203" s="63"/>
      <c r="E2203" s="58"/>
      <c r="F2203" s="58"/>
      <c r="G2203" s="44"/>
      <c r="H2203" s="45"/>
      <c r="I2203" s="45"/>
      <c r="J2203" s="40" t="str">
        <f t="shared" si="215"/>
        <v/>
      </c>
      <c r="K2203" s="39" t="str">
        <f t="shared" si="217"/>
        <v/>
      </c>
      <c r="M2203" s="3"/>
      <c r="AB2203" s="17" t="str">
        <f t="shared" si="216"/>
        <v>-1</v>
      </c>
      <c r="AC2203" s="17">
        <f>IFERROR(INDEX(Factors!$C$59:$C$70,MATCH(AB2203,Factors!$B$59:$B$70,1),1),0)</f>
        <v>0</v>
      </c>
      <c r="AD2203" s="17">
        <f t="shared" si="218"/>
        <v>0</v>
      </c>
      <c r="AE2203" s="17">
        <f>IFERROR(INDEX(Factors!$B$6:$B$15,MATCH('INPUT - Census'!E2203,Factors!$C$6:$C$15,0),1),0)</f>
        <v>0</v>
      </c>
      <c r="AF2203" s="18">
        <f>IFERROR(INDEX(Factors!$B$16:$B$39,MATCH('INPUT - Census'!C2203,Factors!$C$16:$C$35,0),1),0)</f>
        <v>0</v>
      </c>
      <c r="AG2203" s="19">
        <f>IFERROR(INDEX(Factors!$B$40:$B$44,MATCH('INPUT - Census'!F2203,Factors!$C$40:$C$44,0),1),0)</f>
        <v>0</v>
      </c>
      <c r="AH2203" s="21" t="str">
        <f t="shared" si="220"/>
        <v/>
      </c>
      <c r="AI2203" s="1" t="str">
        <f>IFERROR(VLOOKUP(H2203,Factors!$C$45:$D$48,2,0),"")</f>
        <v/>
      </c>
      <c r="AJ2203" t="b">
        <f t="shared" si="219"/>
        <v>0</v>
      </c>
    </row>
    <row r="2204" spans="2:36" ht="14.4" x14ac:dyDescent="0.3">
      <c r="B2204" s="70"/>
      <c r="C2204" s="58"/>
      <c r="D2204" s="63"/>
      <c r="E2204" s="58"/>
      <c r="F2204" s="58"/>
      <c r="G2204" s="44"/>
      <c r="H2204" s="45"/>
      <c r="I2204" s="45"/>
      <c r="J2204" s="40" t="str">
        <f t="shared" si="215"/>
        <v/>
      </c>
      <c r="K2204" s="39" t="str">
        <f t="shared" si="217"/>
        <v/>
      </c>
      <c r="M2204" s="3"/>
      <c r="AB2204" s="17" t="str">
        <f t="shared" si="216"/>
        <v>-1</v>
      </c>
      <c r="AC2204" s="17">
        <f>IFERROR(INDEX(Factors!$C$59:$C$70,MATCH(AB2204,Factors!$B$59:$B$70,1),1),0)</f>
        <v>0</v>
      </c>
      <c r="AD2204" s="17">
        <f t="shared" si="218"/>
        <v>0</v>
      </c>
      <c r="AE2204" s="17">
        <f>IFERROR(INDEX(Factors!$B$6:$B$15,MATCH('INPUT - Census'!E2204,Factors!$C$6:$C$15,0),1),0)</f>
        <v>0</v>
      </c>
      <c r="AF2204" s="18">
        <f>IFERROR(INDEX(Factors!$B$16:$B$39,MATCH('INPUT - Census'!C2204,Factors!$C$16:$C$35,0),1),0)</f>
        <v>0</v>
      </c>
      <c r="AG2204" s="19">
        <f>IFERROR(INDEX(Factors!$B$40:$B$44,MATCH('INPUT - Census'!F2204,Factors!$C$40:$C$44,0),1),0)</f>
        <v>0</v>
      </c>
      <c r="AH2204" s="21" t="str">
        <f t="shared" si="220"/>
        <v/>
      </c>
      <c r="AI2204" s="1" t="str">
        <f>IFERROR(VLOOKUP(H2204,Factors!$C$45:$D$48,2,0),"")</f>
        <v/>
      </c>
      <c r="AJ2204" t="b">
        <f t="shared" si="219"/>
        <v>0</v>
      </c>
    </row>
    <row r="2205" spans="2:36" ht="14.4" x14ac:dyDescent="0.3">
      <c r="B2205" s="70"/>
      <c r="C2205" s="58"/>
      <c r="D2205" s="63"/>
      <c r="E2205" s="58"/>
      <c r="F2205" s="58"/>
      <c r="G2205" s="44"/>
      <c r="H2205" s="45"/>
      <c r="I2205" s="45"/>
      <c r="J2205" s="40" t="str">
        <f t="shared" si="215"/>
        <v/>
      </c>
      <c r="K2205" s="39" t="str">
        <f t="shared" si="217"/>
        <v/>
      </c>
      <c r="M2205" s="3"/>
      <c r="AB2205" s="17" t="str">
        <f t="shared" si="216"/>
        <v>-1</v>
      </c>
      <c r="AC2205" s="17">
        <f>IFERROR(INDEX(Factors!$C$59:$C$70,MATCH(AB2205,Factors!$B$59:$B$70,1),1),0)</f>
        <v>0</v>
      </c>
      <c r="AD2205" s="17">
        <f t="shared" si="218"/>
        <v>0</v>
      </c>
      <c r="AE2205" s="17">
        <f>IFERROR(INDEX(Factors!$B$6:$B$15,MATCH('INPUT - Census'!E2205,Factors!$C$6:$C$15,0),1),0)</f>
        <v>0</v>
      </c>
      <c r="AF2205" s="18">
        <f>IFERROR(INDEX(Factors!$B$16:$B$39,MATCH('INPUT - Census'!C2205,Factors!$C$16:$C$35,0),1),0)</f>
        <v>0</v>
      </c>
      <c r="AG2205" s="19">
        <f>IFERROR(INDEX(Factors!$B$40:$B$44,MATCH('INPUT - Census'!F2205,Factors!$C$40:$C$44,0),1),0)</f>
        <v>0</v>
      </c>
      <c r="AH2205" s="21" t="str">
        <f t="shared" si="220"/>
        <v/>
      </c>
      <c r="AI2205" s="1" t="str">
        <f>IFERROR(VLOOKUP(H2205,Factors!$C$45:$D$48,2,0),"")</f>
        <v/>
      </c>
      <c r="AJ2205" t="b">
        <f t="shared" si="219"/>
        <v>0</v>
      </c>
    </row>
    <row r="2206" spans="2:36" ht="14.4" x14ac:dyDescent="0.3">
      <c r="B2206" s="70"/>
      <c r="C2206" s="58"/>
      <c r="D2206" s="63"/>
      <c r="E2206" s="58"/>
      <c r="F2206" s="58"/>
      <c r="G2206" s="44"/>
      <c r="H2206" s="45"/>
      <c r="I2206" s="45"/>
      <c r="J2206" s="40" t="str">
        <f t="shared" si="215"/>
        <v/>
      </c>
      <c r="K2206" s="39" t="str">
        <f t="shared" si="217"/>
        <v/>
      </c>
      <c r="M2206" s="3"/>
      <c r="AB2206" s="17" t="str">
        <f t="shared" si="216"/>
        <v>-1</v>
      </c>
      <c r="AC2206" s="17">
        <f>IFERROR(INDEX(Factors!$C$59:$C$70,MATCH(AB2206,Factors!$B$59:$B$70,1),1),0)</f>
        <v>0</v>
      </c>
      <c r="AD2206" s="17">
        <f t="shared" si="218"/>
        <v>0</v>
      </c>
      <c r="AE2206" s="17">
        <f>IFERROR(INDEX(Factors!$B$6:$B$15,MATCH('INPUT - Census'!E2206,Factors!$C$6:$C$15,0),1),0)</f>
        <v>0</v>
      </c>
      <c r="AF2206" s="18">
        <f>IFERROR(INDEX(Factors!$B$16:$B$39,MATCH('INPUT - Census'!C2206,Factors!$C$16:$C$35,0),1),0)</f>
        <v>0</v>
      </c>
      <c r="AG2206" s="19">
        <f>IFERROR(INDEX(Factors!$B$40:$B$44,MATCH('INPUT - Census'!F2206,Factors!$C$40:$C$44,0),1),0)</f>
        <v>0</v>
      </c>
      <c r="AH2206" s="21" t="str">
        <f t="shared" si="220"/>
        <v/>
      </c>
      <c r="AI2206" s="1" t="str">
        <f>IFERROR(VLOOKUP(H2206,Factors!$C$45:$D$48,2,0),"")</f>
        <v/>
      </c>
      <c r="AJ2206" t="b">
        <f t="shared" si="219"/>
        <v>0</v>
      </c>
    </row>
    <row r="2207" spans="2:36" ht="14.4" x14ac:dyDescent="0.3">
      <c r="B2207" s="70"/>
      <c r="C2207" s="58"/>
      <c r="D2207" s="63"/>
      <c r="E2207" s="58"/>
      <c r="F2207" s="58"/>
      <c r="G2207" s="44"/>
      <c r="H2207" s="45"/>
      <c r="I2207" s="45"/>
      <c r="J2207" s="40" t="str">
        <f t="shared" si="215"/>
        <v/>
      </c>
      <c r="K2207" s="39" t="str">
        <f t="shared" si="217"/>
        <v/>
      </c>
      <c r="M2207" s="3"/>
      <c r="AB2207" s="17" t="str">
        <f t="shared" si="216"/>
        <v>-1</v>
      </c>
      <c r="AC2207" s="17">
        <f>IFERROR(INDEX(Factors!$C$59:$C$70,MATCH(AB2207,Factors!$B$59:$B$70,1),1),0)</f>
        <v>0</v>
      </c>
      <c r="AD2207" s="17">
        <f t="shared" si="218"/>
        <v>0</v>
      </c>
      <c r="AE2207" s="17">
        <f>IFERROR(INDEX(Factors!$B$6:$B$15,MATCH('INPUT - Census'!E2207,Factors!$C$6:$C$15,0),1),0)</f>
        <v>0</v>
      </c>
      <c r="AF2207" s="18">
        <f>IFERROR(INDEX(Factors!$B$16:$B$39,MATCH('INPUT - Census'!C2207,Factors!$C$16:$C$35,0),1),0)</f>
        <v>0</v>
      </c>
      <c r="AG2207" s="19">
        <f>IFERROR(INDEX(Factors!$B$40:$B$44,MATCH('INPUT - Census'!F2207,Factors!$C$40:$C$44,0),1),0)</f>
        <v>0</v>
      </c>
      <c r="AH2207" s="21" t="str">
        <f t="shared" si="220"/>
        <v/>
      </c>
      <c r="AI2207" s="1" t="str">
        <f>IFERROR(VLOOKUP(H2207,Factors!$C$45:$D$48,2,0),"")</f>
        <v/>
      </c>
      <c r="AJ2207" t="b">
        <f t="shared" si="219"/>
        <v>0</v>
      </c>
    </row>
    <row r="2208" spans="2:36" ht="14.4" x14ac:dyDescent="0.3">
      <c r="B2208" s="70"/>
      <c r="C2208" s="58"/>
      <c r="D2208" s="63"/>
      <c r="E2208" s="58"/>
      <c r="F2208" s="58"/>
      <c r="G2208" s="44"/>
      <c r="H2208" s="45"/>
      <c r="I2208" s="45"/>
      <c r="J2208" s="40" t="str">
        <f t="shared" si="215"/>
        <v/>
      </c>
      <c r="K2208" s="39" t="str">
        <f t="shared" si="217"/>
        <v/>
      </c>
      <c r="M2208" s="3"/>
      <c r="AB2208" s="17" t="str">
        <f t="shared" si="216"/>
        <v>-1</v>
      </c>
      <c r="AC2208" s="17">
        <f>IFERROR(INDEX(Factors!$C$59:$C$70,MATCH(AB2208,Factors!$B$59:$B$70,1),1),0)</f>
        <v>0</v>
      </c>
      <c r="AD2208" s="17">
        <f t="shared" si="218"/>
        <v>0</v>
      </c>
      <c r="AE2208" s="17">
        <f>IFERROR(INDEX(Factors!$B$6:$B$15,MATCH('INPUT - Census'!E2208,Factors!$C$6:$C$15,0),1),0)</f>
        <v>0</v>
      </c>
      <c r="AF2208" s="18">
        <f>IFERROR(INDEX(Factors!$B$16:$B$39,MATCH('INPUT - Census'!C2208,Factors!$C$16:$C$35,0),1),0)</f>
        <v>0</v>
      </c>
      <c r="AG2208" s="19">
        <f>IFERROR(INDEX(Factors!$B$40:$B$44,MATCH('INPUT - Census'!F2208,Factors!$C$40:$C$44,0),1),0)</f>
        <v>0</v>
      </c>
      <c r="AH2208" s="21" t="str">
        <f t="shared" si="220"/>
        <v/>
      </c>
      <c r="AI2208" s="1" t="str">
        <f>IFERROR(VLOOKUP(H2208,Factors!$C$45:$D$48,2,0),"")</f>
        <v/>
      </c>
      <c r="AJ2208" t="b">
        <f t="shared" si="219"/>
        <v>0</v>
      </c>
    </row>
    <row r="2209" spans="2:36" ht="14.4" x14ac:dyDescent="0.3">
      <c r="B2209" s="70"/>
      <c r="C2209" s="58"/>
      <c r="D2209" s="63"/>
      <c r="E2209" s="58"/>
      <c r="F2209" s="58"/>
      <c r="G2209" s="44"/>
      <c r="H2209" s="45"/>
      <c r="I2209" s="45"/>
      <c r="J2209" s="40" t="str">
        <f t="shared" si="215"/>
        <v/>
      </c>
      <c r="K2209" s="39" t="str">
        <f t="shared" si="217"/>
        <v/>
      </c>
      <c r="M2209" s="3"/>
      <c r="AB2209" s="17" t="str">
        <f t="shared" si="216"/>
        <v>-1</v>
      </c>
      <c r="AC2209" s="17">
        <f>IFERROR(INDEX(Factors!$C$59:$C$70,MATCH(AB2209,Factors!$B$59:$B$70,1),1),0)</f>
        <v>0</v>
      </c>
      <c r="AD2209" s="17">
        <f t="shared" si="218"/>
        <v>0</v>
      </c>
      <c r="AE2209" s="17">
        <f>IFERROR(INDEX(Factors!$B$6:$B$15,MATCH('INPUT - Census'!E2209,Factors!$C$6:$C$15,0),1),0)</f>
        <v>0</v>
      </c>
      <c r="AF2209" s="18">
        <f>IFERROR(INDEX(Factors!$B$16:$B$39,MATCH('INPUT - Census'!C2209,Factors!$C$16:$C$35,0),1),0)</f>
        <v>0</v>
      </c>
      <c r="AG2209" s="19">
        <f>IFERROR(INDEX(Factors!$B$40:$B$44,MATCH('INPUT - Census'!F2209,Factors!$C$40:$C$44,0),1),0)</f>
        <v>0</v>
      </c>
      <c r="AH2209" s="21" t="str">
        <f t="shared" si="220"/>
        <v/>
      </c>
      <c r="AI2209" s="1" t="str">
        <f>IFERROR(VLOOKUP(H2209,Factors!$C$45:$D$48,2,0),"")</f>
        <v/>
      </c>
      <c r="AJ2209" t="b">
        <f t="shared" si="219"/>
        <v>0</v>
      </c>
    </row>
    <row r="2210" spans="2:36" ht="14.4" x14ac:dyDescent="0.3">
      <c r="B2210" s="70"/>
      <c r="C2210" s="58"/>
      <c r="D2210" s="63"/>
      <c r="E2210" s="58"/>
      <c r="F2210" s="58"/>
      <c r="G2210" s="44"/>
      <c r="H2210" s="45"/>
      <c r="I2210" s="45"/>
      <c r="J2210" s="40" t="str">
        <f t="shared" si="215"/>
        <v/>
      </c>
      <c r="K2210" s="39" t="str">
        <f t="shared" si="217"/>
        <v/>
      </c>
      <c r="M2210" s="3"/>
      <c r="AB2210" s="17" t="str">
        <f t="shared" si="216"/>
        <v>-1</v>
      </c>
      <c r="AC2210" s="17">
        <f>IFERROR(INDEX(Factors!$C$59:$C$70,MATCH(AB2210,Factors!$B$59:$B$70,1),1),0)</f>
        <v>0</v>
      </c>
      <c r="AD2210" s="17">
        <f t="shared" si="218"/>
        <v>0</v>
      </c>
      <c r="AE2210" s="17">
        <f>IFERROR(INDEX(Factors!$B$6:$B$15,MATCH('INPUT - Census'!E2210,Factors!$C$6:$C$15,0),1),0)</f>
        <v>0</v>
      </c>
      <c r="AF2210" s="18">
        <f>IFERROR(INDEX(Factors!$B$16:$B$39,MATCH('INPUT - Census'!C2210,Factors!$C$16:$C$35,0),1),0)</f>
        <v>0</v>
      </c>
      <c r="AG2210" s="19">
        <f>IFERROR(INDEX(Factors!$B$40:$B$44,MATCH('INPUT - Census'!F2210,Factors!$C$40:$C$44,0),1),0)</f>
        <v>0</v>
      </c>
      <c r="AH2210" s="21" t="str">
        <f t="shared" si="220"/>
        <v/>
      </c>
      <c r="AI2210" s="1" t="str">
        <f>IFERROR(VLOOKUP(H2210,Factors!$C$45:$D$48,2,0),"")</f>
        <v/>
      </c>
      <c r="AJ2210" t="b">
        <f t="shared" si="219"/>
        <v>0</v>
      </c>
    </row>
    <row r="2211" spans="2:36" ht="14.4" x14ac:dyDescent="0.3">
      <c r="B2211" s="70"/>
      <c r="C2211" s="58"/>
      <c r="D2211" s="63"/>
      <c r="E2211" s="58"/>
      <c r="F2211" s="58"/>
      <c r="G2211" s="44"/>
      <c r="H2211" s="45"/>
      <c r="I2211" s="45"/>
      <c r="J2211" s="40" t="str">
        <f t="shared" si="215"/>
        <v/>
      </c>
      <c r="K2211" s="39" t="str">
        <f t="shared" si="217"/>
        <v/>
      </c>
      <c r="M2211" s="3"/>
      <c r="AB2211" s="17" t="str">
        <f t="shared" si="216"/>
        <v>-1</v>
      </c>
      <c r="AC2211" s="17">
        <f>IFERROR(INDEX(Factors!$C$59:$C$70,MATCH(AB2211,Factors!$B$59:$B$70,1),1),0)</f>
        <v>0</v>
      </c>
      <c r="AD2211" s="17">
        <f t="shared" si="218"/>
        <v>0</v>
      </c>
      <c r="AE2211" s="17">
        <f>IFERROR(INDEX(Factors!$B$6:$B$15,MATCH('INPUT - Census'!E2211,Factors!$C$6:$C$15,0),1),0)</f>
        <v>0</v>
      </c>
      <c r="AF2211" s="18">
        <f>IFERROR(INDEX(Factors!$B$16:$B$39,MATCH('INPUT - Census'!C2211,Factors!$C$16:$C$35,0),1),0)</f>
        <v>0</v>
      </c>
      <c r="AG2211" s="19">
        <f>IFERROR(INDEX(Factors!$B$40:$B$44,MATCH('INPUT - Census'!F2211,Factors!$C$40:$C$44,0),1),0)</f>
        <v>0</v>
      </c>
      <c r="AH2211" s="21" t="str">
        <f t="shared" si="220"/>
        <v/>
      </c>
      <c r="AI2211" s="1" t="str">
        <f>IFERROR(VLOOKUP(H2211,Factors!$C$45:$D$48,2,0),"")</f>
        <v/>
      </c>
      <c r="AJ2211" t="b">
        <f t="shared" si="219"/>
        <v>0</v>
      </c>
    </row>
    <row r="2212" spans="2:36" ht="14.4" x14ac:dyDescent="0.3">
      <c r="B2212" s="70"/>
      <c r="C2212" s="58"/>
      <c r="D2212" s="63"/>
      <c r="E2212" s="58"/>
      <c r="F2212" s="58"/>
      <c r="G2212" s="44"/>
      <c r="H2212" s="45"/>
      <c r="I2212" s="45"/>
      <c r="J2212" s="40" t="str">
        <f t="shared" si="215"/>
        <v/>
      </c>
      <c r="K2212" s="39" t="str">
        <f t="shared" si="217"/>
        <v/>
      </c>
      <c r="M2212" s="3"/>
      <c r="AB2212" s="17" t="str">
        <f t="shared" si="216"/>
        <v>-1</v>
      </c>
      <c r="AC2212" s="17">
        <f>IFERROR(INDEX(Factors!$C$59:$C$70,MATCH(AB2212,Factors!$B$59:$B$70,1),1),0)</f>
        <v>0</v>
      </c>
      <c r="AD2212" s="17">
        <f t="shared" si="218"/>
        <v>0</v>
      </c>
      <c r="AE2212" s="17">
        <f>IFERROR(INDEX(Factors!$B$6:$B$15,MATCH('INPUT - Census'!E2212,Factors!$C$6:$C$15,0),1),0)</f>
        <v>0</v>
      </c>
      <c r="AF2212" s="18">
        <f>IFERROR(INDEX(Factors!$B$16:$B$39,MATCH('INPUT - Census'!C2212,Factors!$C$16:$C$35,0),1),0)</f>
        <v>0</v>
      </c>
      <c r="AG2212" s="19">
        <f>IFERROR(INDEX(Factors!$B$40:$B$44,MATCH('INPUT - Census'!F2212,Factors!$C$40:$C$44,0),1),0)</f>
        <v>0</v>
      </c>
      <c r="AH2212" s="21" t="str">
        <f t="shared" si="220"/>
        <v/>
      </c>
      <c r="AI2212" s="1" t="str">
        <f>IFERROR(VLOOKUP(H2212,Factors!$C$45:$D$48,2,0),"")</f>
        <v/>
      </c>
      <c r="AJ2212" t="b">
        <f t="shared" si="219"/>
        <v>0</v>
      </c>
    </row>
    <row r="2213" spans="2:36" ht="14.4" x14ac:dyDescent="0.3">
      <c r="B2213" s="70"/>
      <c r="C2213" s="58"/>
      <c r="D2213" s="63"/>
      <c r="E2213" s="58"/>
      <c r="F2213" s="58"/>
      <c r="G2213" s="44"/>
      <c r="H2213" s="45"/>
      <c r="I2213" s="45"/>
      <c r="J2213" s="40" t="str">
        <f t="shared" si="215"/>
        <v/>
      </c>
      <c r="K2213" s="39" t="str">
        <f t="shared" si="217"/>
        <v/>
      </c>
      <c r="M2213" s="3"/>
      <c r="AB2213" s="17" t="str">
        <f t="shared" si="216"/>
        <v>-1</v>
      </c>
      <c r="AC2213" s="17">
        <f>IFERROR(INDEX(Factors!$C$59:$C$70,MATCH(AB2213,Factors!$B$59:$B$70,1),1),0)</f>
        <v>0</v>
      </c>
      <c r="AD2213" s="17">
        <f t="shared" si="218"/>
        <v>0</v>
      </c>
      <c r="AE2213" s="17">
        <f>IFERROR(INDEX(Factors!$B$6:$B$15,MATCH('INPUT - Census'!E2213,Factors!$C$6:$C$15,0),1),0)</f>
        <v>0</v>
      </c>
      <c r="AF2213" s="18">
        <f>IFERROR(INDEX(Factors!$B$16:$B$39,MATCH('INPUT - Census'!C2213,Factors!$C$16:$C$35,0),1),0)</f>
        <v>0</v>
      </c>
      <c r="AG2213" s="19">
        <f>IFERROR(INDEX(Factors!$B$40:$B$44,MATCH('INPUT - Census'!F2213,Factors!$C$40:$C$44,0),1),0)</f>
        <v>0</v>
      </c>
      <c r="AH2213" s="21" t="str">
        <f t="shared" si="220"/>
        <v/>
      </c>
      <c r="AI2213" s="1" t="str">
        <f>IFERROR(VLOOKUP(H2213,Factors!$C$45:$D$48,2,0),"")</f>
        <v/>
      </c>
      <c r="AJ2213" t="b">
        <f t="shared" si="219"/>
        <v>0</v>
      </c>
    </row>
    <row r="2214" spans="2:36" ht="14.4" x14ac:dyDescent="0.3">
      <c r="B2214" s="70"/>
      <c r="C2214" s="58"/>
      <c r="D2214" s="63"/>
      <c r="E2214" s="58"/>
      <c r="F2214" s="58"/>
      <c r="G2214" s="44"/>
      <c r="H2214" s="45"/>
      <c r="I2214" s="45"/>
      <c r="J2214" s="40" t="str">
        <f t="shared" si="215"/>
        <v/>
      </c>
      <c r="K2214" s="39" t="str">
        <f t="shared" si="217"/>
        <v/>
      </c>
      <c r="M2214" s="3"/>
      <c r="AB2214" s="17" t="str">
        <f t="shared" si="216"/>
        <v>-1</v>
      </c>
      <c r="AC2214" s="17">
        <f>IFERROR(INDEX(Factors!$C$59:$C$70,MATCH(AB2214,Factors!$B$59:$B$70,1),1),0)</f>
        <v>0</v>
      </c>
      <c r="AD2214" s="17">
        <f t="shared" si="218"/>
        <v>0</v>
      </c>
      <c r="AE2214" s="17">
        <f>IFERROR(INDEX(Factors!$B$6:$B$15,MATCH('INPUT - Census'!E2214,Factors!$C$6:$C$15,0),1),0)</f>
        <v>0</v>
      </c>
      <c r="AF2214" s="18">
        <f>IFERROR(INDEX(Factors!$B$16:$B$39,MATCH('INPUT - Census'!C2214,Factors!$C$16:$C$35,0),1),0)</f>
        <v>0</v>
      </c>
      <c r="AG2214" s="19">
        <f>IFERROR(INDEX(Factors!$B$40:$B$44,MATCH('INPUT - Census'!F2214,Factors!$C$40:$C$44,0),1),0)</f>
        <v>0</v>
      </c>
      <c r="AH2214" s="21" t="str">
        <f t="shared" si="220"/>
        <v/>
      </c>
      <c r="AI2214" s="1" t="str">
        <f>IFERROR(VLOOKUP(H2214,Factors!$C$45:$D$48,2,0),"")</f>
        <v/>
      </c>
      <c r="AJ2214" t="b">
        <f t="shared" si="219"/>
        <v>0</v>
      </c>
    </row>
    <row r="2215" spans="2:36" ht="14.4" x14ac:dyDescent="0.3">
      <c r="B2215" s="70"/>
      <c r="C2215" s="58"/>
      <c r="D2215" s="63"/>
      <c r="E2215" s="58"/>
      <c r="F2215" s="58"/>
      <c r="G2215" s="44"/>
      <c r="H2215" s="45"/>
      <c r="I2215" s="45"/>
      <c r="J2215" s="40" t="str">
        <f t="shared" si="215"/>
        <v/>
      </c>
      <c r="K2215" s="39" t="str">
        <f t="shared" si="217"/>
        <v/>
      </c>
      <c r="M2215" s="3"/>
      <c r="AB2215" s="17" t="str">
        <f t="shared" si="216"/>
        <v>-1</v>
      </c>
      <c r="AC2215" s="17">
        <f>IFERROR(INDEX(Factors!$C$59:$C$70,MATCH(AB2215,Factors!$B$59:$B$70,1),1),0)</f>
        <v>0</v>
      </c>
      <c r="AD2215" s="17">
        <f t="shared" si="218"/>
        <v>0</v>
      </c>
      <c r="AE2215" s="17">
        <f>IFERROR(INDEX(Factors!$B$6:$B$15,MATCH('INPUT - Census'!E2215,Factors!$C$6:$C$15,0),1),0)</f>
        <v>0</v>
      </c>
      <c r="AF2215" s="18">
        <f>IFERROR(INDEX(Factors!$B$16:$B$39,MATCH('INPUT - Census'!C2215,Factors!$C$16:$C$35,0),1),0)</f>
        <v>0</v>
      </c>
      <c r="AG2215" s="19">
        <f>IFERROR(INDEX(Factors!$B$40:$B$44,MATCH('INPUT - Census'!F2215,Factors!$C$40:$C$44,0),1),0)</f>
        <v>0</v>
      </c>
      <c r="AH2215" s="21" t="str">
        <f t="shared" si="220"/>
        <v/>
      </c>
      <c r="AI2215" s="1" t="str">
        <f>IFERROR(VLOOKUP(H2215,Factors!$C$45:$D$48,2,0),"")</f>
        <v/>
      </c>
      <c r="AJ2215" t="b">
        <f t="shared" si="219"/>
        <v>0</v>
      </c>
    </row>
    <row r="2216" spans="2:36" ht="14.4" x14ac:dyDescent="0.3">
      <c r="B2216" s="70"/>
      <c r="C2216" s="58"/>
      <c r="D2216" s="63"/>
      <c r="E2216" s="58"/>
      <c r="F2216" s="58"/>
      <c r="G2216" s="44"/>
      <c r="H2216" s="45"/>
      <c r="I2216" s="45"/>
      <c r="J2216" s="40" t="str">
        <f t="shared" si="215"/>
        <v/>
      </c>
      <c r="K2216" s="39" t="str">
        <f t="shared" si="217"/>
        <v/>
      </c>
      <c r="M2216" s="3"/>
      <c r="AB2216" s="17" t="str">
        <f t="shared" si="216"/>
        <v>-1</v>
      </c>
      <c r="AC2216" s="17">
        <f>IFERROR(INDEX(Factors!$C$59:$C$70,MATCH(AB2216,Factors!$B$59:$B$70,1),1),0)</f>
        <v>0</v>
      </c>
      <c r="AD2216" s="17">
        <f t="shared" si="218"/>
        <v>0</v>
      </c>
      <c r="AE2216" s="17">
        <f>IFERROR(INDEX(Factors!$B$6:$B$15,MATCH('INPUT - Census'!E2216,Factors!$C$6:$C$15,0),1),0)</f>
        <v>0</v>
      </c>
      <c r="AF2216" s="18">
        <f>IFERROR(INDEX(Factors!$B$16:$B$39,MATCH('INPUT - Census'!C2216,Factors!$C$16:$C$35,0),1),0)</f>
        <v>0</v>
      </c>
      <c r="AG2216" s="19">
        <f>IFERROR(INDEX(Factors!$B$40:$B$44,MATCH('INPUT - Census'!F2216,Factors!$C$40:$C$44,0),1),0)</f>
        <v>0</v>
      </c>
      <c r="AH2216" s="21" t="str">
        <f t="shared" si="220"/>
        <v/>
      </c>
      <c r="AI2216" s="1" t="str">
        <f>IFERROR(VLOOKUP(H2216,Factors!$C$45:$D$48,2,0),"")</f>
        <v/>
      </c>
      <c r="AJ2216" t="b">
        <f t="shared" si="219"/>
        <v>0</v>
      </c>
    </row>
    <row r="2217" spans="2:36" ht="14.4" x14ac:dyDescent="0.3">
      <c r="B2217" s="70"/>
      <c r="C2217" s="58"/>
      <c r="D2217" s="63"/>
      <c r="E2217" s="58"/>
      <c r="F2217" s="58"/>
      <c r="G2217" s="44"/>
      <c r="H2217" s="45"/>
      <c r="I2217" s="45"/>
      <c r="J2217" s="40" t="str">
        <f t="shared" si="215"/>
        <v/>
      </c>
      <c r="K2217" s="39" t="str">
        <f t="shared" si="217"/>
        <v/>
      </c>
      <c r="M2217" s="3"/>
      <c r="AB2217" s="17" t="str">
        <f t="shared" si="216"/>
        <v>-1</v>
      </c>
      <c r="AC2217" s="17">
        <f>IFERROR(INDEX(Factors!$C$59:$C$70,MATCH(AB2217,Factors!$B$59:$B$70,1),1),0)</f>
        <v>0</v>
      </c>
      <c r="AD2217" s="17">
        <f t="shared" si="218"/>
        <v>0</v>
      </c>
      <c r="AE2217" s="17">
        <f>IFERROR(INDEX(Factors!$B$6:$B$15,MATCH('INPUT - Census'!E2217,Factors!$C$6:$C$15,0),1),0)</f>
        <v>0</v>
      </c>
      <c r="AF2217" s="18">
        <f>IFERROR(INDEX(Factors!$B$16:$B$39,MATCH('INPUT - Census'!C2217,Factors!$C$16:$C$35,0),1),0)</f>
        <v>0</v>
      </c>
      <c r="AG2217" s="19">
        <f>IFERROR(INDEX(Factors!$B$40:$B$44,MATCH('INPUT - Census'!F2217,Factors!$C$40:$C$44,0),1),0)</f>
        <v>0</v>
      </c>
      <c r="AH2217" s="21" t="str">
        <f t="shared" si="220"/>
        <v/>
      </c>
      <c r="AI2217" s="1" t="str">
        <f>IFERROR(VLOOKUP(H2217,Factors!$C$45:$D$48,2,0),"")</f>
        <v/>
      </c>
      <c r="AJ2217" t="b">
        <f t="shared" si="219"/>
        <v>0</v>
      </c>
    </row>
    <row r="2218" spans="2:36" ht="14.4" x14ac:dyDescent="0.3">
      <c r="B2218" s="70"/>
      <c r="C2218" s="58"/>
      <c r="D2218" s="63"/>
      <c r="E2218" s="58"/>
      <c r="F2218" s="58"/>
      <c r="G2218" s="44"/>
      <c r="H2218" s="45"/>
      <c r="I2218" s="45"/>
      <c r="J2218" s="40" t="str">
        <f t="shared" si="215"/>
        <v/>
      </c>
      <c r="K2218" s="39" t="str">
        <f t="shared" si="217"/>
        <v/>
      </c>
      <c r="M2218" s="3"/>
      <c r="AB2218" s="17" t="str">
        <f t="shared" si="216"/>
        <v>-1</v>
      </c>
      <c r="AC2218" s="17">
        <f>IFERROR(INDEX(Factors!$C$59:$C$70,MATCH(AB2218,Factors!$B$59:$B$70,1),1),0)</f>
        <v>0</v>
      </c>
      <c r="AD2218" s="17">
        <f t="shared" si="218"/>
        <v>0</v>
      </c>
      <c r="AE2218" s="17">
        <f>IFERROR(INDEX(Factors!$B$6:$B$15,MATCH('INPUT - Census'!E2218,Factors!$C$6:$C$15,0),1),0)</f>
        <v>0</v>
      </c>
      <c r="AF2218" s="18">
        <f>IFERROR(INDEX(Factors!$B$16:$B$39,MATCH('INPUT - Census'!C2218,Factors!$C$16:$C$35,0),1),0)</f>
        <v>0</v>
      </c>
      <c r="AG2218" s="19">
        <f>IFERROR(INDEX(Factors!$B$40:$B$44,MATCH('INPUT - Census'!F2218,Factors!$C$40:$C$44,0),1),0)</f>
        <v>0</v>
      </c>
      <c r="AH2218" s="21" t="str">
        <f t="shared" si="220"/>
        <v/>
      </c>
      <c r="AI2218" s="1" t="str">
        <f>IFERROR(VLOOKUP(H2218,Factors!$C$45:$D$48,2,0),"")</f>
        <v/>
      </c>
      <c r="AJ2218" t="b">
        <f t="shared" si="219"/>
        <v>0</v>
      </c>
    </row>
    <row r="2219" spans="2:36" ht="14.4" x14ac:dyDescent="0.3">
      <c r="B2219" s="70"/>
      <c r="C2219" s="58"/>
      <c r="D2219" s="63"/>
      <c r="E2219" s="58"/>
      <c r="F2219" s="58"/>
      <c r="G2219" s="44"/>
      <c r="H2219" s="45"/>
      <c r="I2219" s="45"/>
      <c r="J2219" s="40" t="str">
        <f t="shared" si="215"/>
        <v/>
      </c>
      <c r="K2219" s="39" t="str">
        <f t="shared" si="217"/>
        <v/>
      </c>
      <c r="M2219" s="3"/>
      <c r="AB2219" s="17" t="str">
        <f t="shared" si="216"/>
        <v>-1</v>
      </c>
      <c r="AC2219" s="17">
        <f>IFERROR(INDEX(Factors!$C$59:$C$70,MATCH(AB2219,Factors!$B$59:$B$70,1),1),0)</f>
        <v>0</v>
      </c>
      <c r="AD2219" s="17">
        <f t="shared" si="218"/>
        <v>0</v>
      </c>
      <c r="AE2219" s="17">
        <f>IFERROR(INDEX(Factors!$B$6:$B$15,MATCH('INPUT - Census'!E2219,Factors!$C$6:$C$15,0),1),0)</f>
        <v>0</v>
      </c>
      <c r="AF2219" s="18">
        <f>IFERROR(INDEX(Factors!$B$16:$B$39,MATCH('INPUT - Census'!C2219,Factors!$C$16:$C$35,0),1),0)</f>
        <v>0</v>
      </c>
      <c r="AG2219" s="19">
        <f>IFERROR(INDEX(Factors!$B$40:$B$44,MATCH('INPUT - Census'!F2219,Factors!$C$40:$C$44,0),1),0)</f>
        <v>0</v>
      </c>
      <c r="AH2219" s="21" t="str">
        <f t="shared" si="220"/>
        <v/>
      </c>
      <c r="AI2219" s="1" t="str">
        <f>IFERROR(VLOOKUP(H2219,Factors!$C$45:$D$48,2,0),"")</f>
        <v/>
      </c>
      <c r="AJ2219" t="b">
        <f t="shared" si="219"/>
        <v>0</v>
      </c>
    </row>
    <row r="2220" spans="2:36" ht="14.4" x14ac:dyDescent="0.3">
      <c r="B2220" s="70"/>
      <c r="C2220" s="58"/>
      <c r="D2220" s="63"/>
      <c r="E2220" s="58"/>
      <c r="F2220" s="58"/>
      <c r="G2220" s="44"/>
      <c r="H2220" s="45"/>
      <c r="I2220" s="45"/>
      <c r="J2220" s="40" t="str">
        <f t="shared" si="215"/>
        <v/>
      </c>
      <c r="K2220" s="39" t="str">
        <f t="shared" si="217"/>
        <v/>
      </c>
      <c r="M2220" s="3"/>
      <c r="AB2220" s="17" t="str">
        <f t="shared" si="216"/>
        <v>-1</v>
      </c>
      <c r="AC2220" s="17">
        <f>IFERROR(INDEX(Factors!$C$59:$C$70,MATCH(AB2220,Factors!$B$59:$B$70,1),1),0)</f>
        <v>0</v>
      </c>
      <c r="AD2220" s="17">
        <f t="shared" si="218"/>
        <v>0</v>
      </c>
      <c r="AE2220" s="17">
        <f>IFERROR(INDEX(Factors!$B$6:$B$15,MATCH('INPUT - Census'!E2220,Factors!$C$6:$C$15,0),1),0)</f>
        <v>0</v>
      </c>
      <c r="AF2220" s="18">
        <f>IFERROR(INDEX(Factors!$B$16:$B$39,MATCH('INPUT - Census'!C2220,Factors!$C$16:$C$35,0),1),0)</f>
        <v>0</v>
      </c>
      <c r="AG2220" s="19">
        <f>IFERROR(INDEX(Factors!$B$40:$B$44,MATCH('INPUT - Census'!F2220,Factors!$C$40:$C$44,0),1),0)</f>
        <v>0</v>
      </c>
      <c r="AH2220" s="21" t="str">
        <f t="shared" si="220"/>
        <v/>
      </c>
      <c r="AI2220" s="1" t="str">
        <f>IFERROR(VLOOKUP(H2220,Factors!$C$45:$D$48,2,0),"")</f>
        <v/>
      </c>
      <c r="AJ2220" t="b">
        <f t="shared" si="219"/>
        <v>0</v>
      </c>
    </row>
    <row r="2221" spans="2:36" ht="14.4" x14ac:dyDescent="0.3">
      <c r="B2221" s="70"/>
      <c r="C2221" s="58"/>
      <c r="D2221" s="63"/>
      <c r="E2221" s="58"/>
      <c r="F2221" s="58"/>
      <c r="G2221" s="44"/>
      <c r="H2221" s="45"/>
      <c r="I2221" s="45"/>
      <c r="J2221" s="40" t="str">
        <f t="shared" si="215"/>
        <v/>
      </c>
      <c r="K2221" s="39" t="str">
        <f t="shared" si="217"/>
        <v/>
      </c>
      <c r="M2221" s="3"/>
      <c r="AB2221" s="17" t="str">
        <f t="shared" si="216"/>
        <v>-1</v>
      </c>
      <c r="AC2221" s="17">
        <f>IFERROR(INDEX(Factors!$C$59:$C$70,MATCH(AB2221,Factors!$B$59:$B$70,1),1),0)</f>
        <v>0</v>
      </c>
      <c r="AD2221" s="17">
        <f t="shared" si="218"/>
        <v>0</v>
      </c>
      <c r="AE2221" s="17">
        <f>IFERROR(INDEX(Factors!$B$6:$B$15,MATCH('INPUT - Census'!E2221,Factors!$C$6:$C$15,0),1),0)</f>
        <v>0</v>
      </c>
      <c r="AF2221" s="18">
        <f>IFERROR(INDEX(Factors!$B$16:$B$39,MATCH('INPUT - Census'!C2221,Factors!$C$16:$C$35,0),1),0)</f>
        <v>0</v>
      </c>
      <c r="AG2221" s="19">
        <f>IFERROR(INDEX(Factors!$B$40:$B$44,MATCH('INPUT - Census'!F2221,Factors!$C$40:$C$44,0),1),0)</f>
        <v>0</v>
      </c>
      <c r="AH2221" s="21" t="str">
        <f t="shared" si="220"/>
        <v/>
      </c>
      <c r="AI2221" s="1" t="str">
        <f>IFERROR(VLOOKUP(H2221,Factors!$C$45:$D$48,2,0),"")</f>
        <v/>
      </c>
      <c r="AJ2221" t="b">
        <f t="shared" si="219"/>
        <v>0</v>
      </c>
    </row>
    <row r="2222" spans="2:36" ht="14.4" x14ac:dyDescent="0.3">
      <c r="B2222" s="70"/>
      <c r="C2222" s="58"/>
      <c r="D2222" s="63"/>
      <c r="E2222" s="58"/>
      <c r="F2222" s="58"/>
      <c r="G2222" s="44"/>
      <c r="H2222" s="45"/>
      <c r="I2222" s="45"/>
      <c r="J2222" s="40" t="str">
        <f t="shared" si="215"/>
        <v/>
      </c>
      <c r="K2222" s="39" t="str">
        <f t="shared" si="217"/>
        <v/>
      </c>
      <c r="M2222" s="3"/>
      <c r="AB2222" s="17" t="str">
        <f t="shared" si="216"/>
        <v>-1</v>
      </c>
      <c r="AC2222" s="17">
        <f>IFERROR(INDEX(Factors!$C$59:$C$70,MATCH(AB2222,Factors!$B$59:$B$70,1),1),0)</f>
        <v>0</v>
      </c>
      <c r="AD2222" s="17">
        <f t="shared" si="218"/>
        <v>0</v>
      </c>
      <c r="AE2222" s="17">
        <f>IFERROR(INDEX(Factors!$B$6:$B$15,MATCH('INPUT - Census'!E2222,Factors!$C$6:$C$15,0),1),0)</f>
        <v>0</v>
      </c>
      <c r="AF2222" s="18">
        <f>IFERROR(INDEX(Factors!$B$16:$B$39,MATCH('INPUT - Census'!C2222,Factors!$C$16:$C$35,0),1),0)</f>
        <v>0</v>
      </c>
      <c r="AG2222" s="19">
        <f>IFERROR(INDEX(Factors!$B$40:$B$44,MATCH('INPUT - Census'!F2222,Factors!$C$40:$C$44,0),1),0)</f>
        <v>0</v>
      </c>
      <c r="AH2222" s="21" t="str">
        <f t="shared" si="220"/>
        <v/>
      </c>
      <c r="AI2222" s="1" t="str">
        <f>IFERROR(VLOOKUP(H2222,Factors!$C$45:$D$48,2,0),"")</f>
        <v/>
      </c>
      <c r="AJ2222" t="b">
        <f t="shared" si="219"/>
        <v>0</v>
      </c>
    </row>
    <row r="2223" spans="2:36" ht="14.4" x14ac:dyDescent="0.3">
      <c r="B2223" s="70"/>
      <c r="C2223" s="58"/>
      <c r="D2223" s="63"/>
      <c r="E2223" s="58"/>
      <c r="F2223" s="58"/>
      <c r="G2223" s="44"/>
      <c r="H2223" s="45"/>
      <c r="I2223" s="45"/>
      <c r="J2223" s="40" t="str">
        <f t="shared" si="215"/>
        <v/>
      </c>
      <c r="K2223" s="39" t="str">
        <f t="shared" si="217"/>
        <v/>
      </c>
      <c r="M2223" s="3"/>
      <c r="AB2223" s="17" t="str">
        <f t="shared" si="216"/>
        <v>-1</v>
      </c>
      <c r="AC2223" s="17">
        <f>IFERROR(INDEX(Factors!$C$59:$C$70,MATCH(AB2223,Factors!$B$59:$B$70,1),1),0)</f>
        <v>0</v>
      </c>
      <c r="AD2223" s="17">
        <f t="shared" si="218"/>
        <v>0</v>
      </c>
      <c r="AE2223" s="17">
        <f>IFERROR(INDEX(Factors!$B$6:$B$15,MATCH('INPUT - Census'!E2223,Factors!$C$6:$C$15,0),1),0)</f>
        <v>0</v>
      </c>
      <c r="AF2223" s="18">
        <f>IFERROR(INDEX(Factors!$B$16:$B$39,MATCH('INPUT - Census'!C2223,Factors!$C$16:$C$35,0),1),0)</f>
        <v>0</v>
      </c>
      <c r="AG2223" s="19">
        <f>IFERROR(INDEX(Factors!$B$40:$B$44,MATCH('INPUT - Census'!F2223,Factors!$C$40:$C$44,0),1),0)</f>
        <v>0</v>
      </c>
      <c r="AH2223" s="21" t="str">
        <f t="shared" si="220"/>
        <v/>
      </c>
      <c r="AI2223" s="1" t="str">
        <f>IFERROR(VLOOKUP(H2223,Factors!$C$45:$D$48,2,0),"")</f>
        <v/>
      </c>
      <c r="AJ2223" t="b">
        <f t="shared" si="219"/>
        <v>0</v>
      </c>
    </row>
    <row r="2224" spans="2:36" ht="14.4" x14ac:dyDescent="0.3">
      <c r="B2224" s="70"/>
      <c r="C2224" s="58"/>
      <c r="D2224" s="63"/>
      <c r="E2224" s="58"/>
      <c r="F2224" s="58"/>
      <c r="G2224" s="44"/>
      <c r="H2224" s="45"/>
      <c r="I2224" s="45"/>
      <c r="J2224" s="40" t="str">
        <f t="shared" si="215"/>
        <v/>
      </c>
      <c r="K2224" s="39" t="str">
        <f t="shared" si="217"/>
        <v/>
      </c>
      <c r="M2224" s="3"/>
      <c r="AB2224" s="17" t="str">
        <f t="shared" si="216"/>
        <v>-1</v>
      </c>
      <c r="AC2224" s="17">
        <f>IFERROR(INDEX(Factors!$C$59:$C$70,MATCH(AB2224,Factors!$B$59:$B$70,1),1),0)</f>
        <v>0</v>
      </c>
      <c r="AD2224" s="17">
        <f t="shared" si="218"/>
        <v>0</v>
      </c>
      <c r="AE2224" s="17">
        <f>IFERROR(INDEX(Factors!$B$6:$B$15,MATCH('INPUT - Census'!E2224,Factors!$C$6:$C$15,0),1),0)</f>
        <v>0</v>
      </c>
      <c r="AF2224" s="18">
        <f>IFERROR(INDEX(Factors!$B$16:$B$39,MATCH('INPUT - Census'!C2224,Factors!$C$16:$C$35,0),1),0)</f>
        <v>0</v>
      </c>
      <c r="AG2224" s="19">
        <f>IFERROR(INDEX(Factors!$B$40:$B$44,MATCH('INPUT - Census'!F2224,Factors!$C$40:$C$44,0),1),0)</f>
        <v>0</v>
      </c>
      <c r="AH2224" s="21" t="str">
        <f t="shared" si="220"/>
        <v/>
      </c>
      <c r="AI2224" s="1" t="str">
        <f>IFERROR(VLOOKUP(H2224,Factors!$C$45:$D$48,2,0),"")</f>
        <v/>
      </c>
      <c r="AJ2224" t="b">
        <f t="shared" si="219"/>
        <v>0</v>
      </c>
    </row>
    <row r="2225" spans="2:36" ht="14.4" x14ac:dyDescent="0.3">
      <c r="B2225" s="70"/>
      <c r="C2225" s="58"/>
      <c r="D2225" s="63"/>
      <c r="E2225" s="58"/>
      <c r="F2225" s="58"/>
      <c r="G2225" s="44"/>
      <c r="H2225" s="45"/>
      <c r="I2225" s="45"/>
      <c r="J2225" s="40" t="str">
        <f t="shared" si="215"/>
        <v/>
      </c>
      <c r="K2225" s="39" t="str">
        <f t="shared" si="217"/>
        <v/>
      </c>
      <c r="M2225" s="3"/>
      <c r="AB2225" s="17" t="str">
        <f t="shared" si="216"/>
        <v>-1</v>
      </c>
      <c r="AC2225" s="17">
        <f>IFERROR(INDEX(Factors!$C$59:$C$70,MATCH(AB2225,Factors!$B$59:$B$70,1),1),0)</f>
        <v>0</v>
      </c>
      <c r="AD2225" s="17">
        <f t="shared" si="218"/>
        <v>0</v>
      </c>
      <c r="AE2225" s="17">
        <f>IFERROR(INDEX(Factors!$B$6:$B$15,MATCH('INPUT - Census'!E2225,Factors!$C$6:$C$15,0),1),0)</f>
        <v>0</v>
      </c>
      <c r="AF2225" s="18">
        <f>IFERROR(INDEX(Factors!$B$16:$B$39,MATCH('INPUT - Census'!C2225,Factors!$C$16:$C$35,0),1),0)</f>
        <v>0</v>
      </c>
      <c r="AG2225" s="19">
        <f>IFERROR(INDEX(Factors!$B$40:$B$44,MATCH('INPUT - Census'!F2225,Factors!$C$40:$C$44,0),1),0)</f>
        <v>0</v>
      </c>
      <c r="AH2225" s="21" t="str">
        <f t="shared" si="220"/>
        <v/>
      </c>
      <c r="AI2225" s="1" t="str">
        <f>IFERROR(VLOOKUP(H2225,Factors!$C$45:$D$48,2,0),"")</f>
        <v/>
      </c>
      <c r="AJ2225" t="b">
        <f t="shared" si="219"/>
        <v>0</v>
      </c>
    </row>
    <row r="2226" spans="2:36" ht="14.4" x14ac:dyDescent="0.3">
      <c r="B2226" s="70"/>
      <c r="C2226" s="58"/>
      <c r="D2226" s="63"/>
      <c r="E2226" s="58"/>
      <c r="F2226" s="58"/>
      <c r="G2226" s="44"/>
      <c r="H2226" s="45"/>
      <c r="I2226" s="45"/>
      <c r="J2226" s="40" t="str">
        <f t="shared" si="215"/>
        <v/>
      </c>
      <c r="K2226" s="39" t="str">
        <f t="shared" si="217"/>
        <v/>
      </c>
      <c r="M2226" s="3"/>
      <c r="AB2226" s="17" t="str">
        <f t="shared" si="216"/>
        <v>-1</v>
      </c>
      <c r="AC2226" s="17">
        <f>IFERROR(INDEX(Factors!$C$59:$C$70,MATCH(AB2226,Factors!$B$59:$B$70,1),1),0)</f>
        <v>0</v>
      </c>
      <c r="AD2226" s="17">
        <f t="shared" si="218"/>
        <v>0</v>
      </c>
      <c r="AE2226" s="17">
        <f>IFERROR(INDEX(Factors!$B$6:$B$15,MATCH('INPUT - Census'!E2226,Factors!$C$6:$C$15,0),1),0)</f>
        <v>0</v>
      </c>
      <c r="AF2226" s="18">
        <f>IFERROR(INDEX(Factors!$B$16:$B$39,MATCH('INPUT - Census'!C2226,Factors!$C$16:$C$35,0),1),0)</f>
        <v>0</v>
      </c>
      <c r="AG2226" s="19">
        <f>IFERROR(INDEX(Factors!$B$40:$B$44,MATCH('INPUT - Census'!F2226,Factors!$C$40:$C$44,0),1),0)</f>
        <v>0</v>
      </c>
      <c r="AH2226" s="21" t="str">
        <f t="shared" si="220"/>
        <v/>
      </c>
      <c r="AI2226" s="1" t="str">
        <f>IFERROR(VLOOKUP(H2226,Factors!$C$45:$D$48,2,0),"")</f>
        <v/>
      </c>
      <c r="AJ2226" t="b">
        <f t="shared" si="219"/>
        <v>0</v>
      </c>
    </row>
    <row r="2227" spans="2:36" ht="14.4" x14ac:dyDescent="0.3">
      <c r="B2227" s="70"/>
      <c r="C2227" s="58"/>
      <c r="D2227" s="63"/>
      <c r="E2227" s="58"/>
      <c r="F2227" s="58"/>
      <c r="G2227" s="44"/>
      <c r="H2227" s="45"/>
      <c r="I2227" s="45"/>
      <c r="J2227" s="40" t="str">
        <f t="shared" si="215"/>
        <v/>
      </c>
      <c r="K2227" s="39" t="str">
        <f t="shared" si="217"/>
        <v/>
      </c>
      <c r="M2227" s="3"/>
      <c r="AB2227" s="17" t="str">
        <f t="shared" si="216"/>
        <v>-1</v>
      </c>
      <c r="AC2227" s="17">
        <f>IFERROR(INDEX(Factors!$C$59:$C$70,MATCH(AB2227,Factors!$B$59:$B$70,1),1),0)</f>
        <v>0</v>
      </c>
      <c r="AD2227" s="17">
        <f t="shared" si="218"/>
        <v>0</v>
      </c>
      <c r="AE2227" s="17">
        <f>IFERROR(INDEX(Factors!$B$6:$B$15,MATCH('INPUT - Census'!E2227,Factors!$C$6:$C$15,0),1),0)</f>
        <v>0</v>
      </c>
      <c r="AF2227" s="18">
        <f>IFERROR(INDEX(Factors!$B$16:$B$39,MATCH('INPUT - Census'!C2227,Factors!$C$16:$C$35,0),1),0)</f>
        <v>0</v>
      </c>
      <c r="AG2227" s="19">
        <f>IFERROR(INDEX(Factors!$B$40:$B$44,MATCH('INPUT - Census'!F2227,Factors!$C$40:$C$44,0),1),0)</f>
        <v>0</v>
      </c>
      <c r="AH2227" s="21" t="str">
        <f t="shared" si="220"/>
        <v/>
      </c>
      <c r="AI2227" s="1" t="str">
        <f>IFERROR(VLOOKUP(H2227,Factors!$C$45:$D$48,2,0),"")</f>
        <v/>
      </c>
      <c r="AJ2227" t="b">
        <f t="shared" si="219"/>
        <v>0</v>
      </c>
    </row>
    <row r="2228" spans="2:36" ht="14.4" x14ac:dyDescent="0.3">
      <c r="B2228" s="70"/>
      <c r="C2228" s="58"/>
      <c r="D2228" s="63"/>
      <c r="E2228" s="58"/>
      <c r="F2228" s="58"/>
      <c r="G2228" s="44"/>
      <c r="H2228" s="45"/>
      <c r="I2228" s="45"/>
      <c r="J2228" s="40" t="str">
        <f t="shared" si="215"/>
        <v/>
      </c>
      <c r="K2228" s="39" t="str">
        <f t="shared" si="217"/>
        <v/>
      </c>
      <c r="M2228" s="3"/>
      <c r="AB2228" s="17" t="str">
        <f t="shared" si="216"/>
        <v>-1</v>
      </c>
      <c r="AC2228" s="17">
        <f>IFERROR(INDEX(Factors!$C$59:$C$70,MATCH(AB2228,Factors!$B$59:$B$70,1),1),0)</f>
        <v>0</v>
      </c>
      <c r="AD2228" s="17">
        <f t="shared" si="218"/>
        <v>0</v>
      </c>
      <c r="AE2228" s="17">
        <f>IFERROR(INDEX(Factors!$B$6:$B$15,MATCH('INPUT - Census'!E2228,Factors!$C$6:$C$15,0),1),0)</f>
        <v>0</v>
      </c>
      <c r="AF2228" s="18">
        <f>IFERROR(INDEX(Factors!$B$16:$B$39,MATCH('INPUT - Census'!C2228,Factors!$C$16:$C$35,0),1),0)</f>
        <v>0</v>
      </c>
      <c r="AG2228" s="19">
        <f>IFERROR(INDEX(Factors!$B$40:$B$44,MATCH('INPUT - Census'!F2228,Factors!$C$40:$C$44,0),1),0)</f>
        <v>0</v>
      </c>
      <c r="AH2228" s="21" t="str">
        <f t="shared" si="220"/>
        <v/>
      </c>
      <c r="AI2228" s="1" t="str">
        <f>IFERROR(VLOOKUP(H2228,Factors!$C$45:$D$48,2,0),"")</f>
        <v/>
      </c>
      <c r="AJ2228" t="b">
        <f t="shared" si="219"/>
        <v>0</v>
      </c>
    </row>
    <row r="2229" spans="2:36" ht="14.4" x14ac:dyDescent="0.3">
      <c r="B2229" s="70"/>
      <c r="C2229" s="58"/>
      <c r="D2229" s="63"/>
      <c r="E2229" s="58"/>
      <c r="F2229" s="58"/>
      <c r="G2229" s="44"/>
      <c r="H2229" s="45"/>
      <c r="I2229" s="45"/>
      <c r="J2229" s="40" t="str">
        <f t="shared" si="215"/>
        <v/>
      </c>
      <c r="K2229" s="39" t="str">
        <f t="shared" si="217"/>
        <v/>
      </c>
      <c r="M2229" s="3"/>
      <c r="AB2229" s="17" t="str">
        <f t="shared" si="216"/>
        <v>-1</v>
      </c>
      <c r="AC2229" s="17">
        <f>IFERROR(INDEX(Factors!$C$59:$C$70,MATCH(AB2229,Factors!$B$59:$B$70,1),1),0)</f>
        <v>0</v>
      </c>
      <c r="AD2229" s="17">
        <f t="shared" si="218"/>
        <v>0</v>
      </c>
      <c r="AE2229" s="17">
        <f>IFERROR(INDEX(Factors!$B$6:$B$15,MATCH('INPUT - Census'!E2229,Factors!$C$6:$C$15,0),1),0)</f>
        <v>0</v>
      </c>
      <c r="AF2229" s="18">
        <f>IFERROR(INDEX(Factors!$B$16:$B$39,MATCH('INPUT - Census'!C2229,Factors!$C$16:$C$35,0),1),0)</f>
        <v>0</v>
      </c>
      <c r="AG2229" s="19">
        <f>IFERROR(INDEX(Factors!$B$40:$B$44,MATCH('INPUT - Census'!F2229,Factors!$C$40:$C$44,0),1),0)</f>
        <v>0</v>
      </c>
      <c r="AH2229" s="21" t="str">
        <f t="shared" si="220"/>
        <v/>
      </c>
      <c r="AI2229" s="1" t="str">
        <f>IFERROR(VLOOKUP(H2229,Factors!$C$45:$D$48,2,0),"")</f>
        <v/>
      </c>
      <c r="AJ2229" t="b">
        <f t="shared" si="219"/>
        <v>0</v>
      </c>
    </row>
    <row r="2230" spans="2:36" ht="14.4" x14ac:dyDescent="0.3">
      <c r="B2230" s="70"/>
      <c r="C2230" s="58"/>
      <c r="D2230" s="63"/>
      <c r="E2230" s="58"/>
      <c r="F2230" s="58"/>
      <c r="G2230" s="44"/>
      <c r="H2230" s="45"/>
      <c r="I2230" s="45"/>
      <c r="J2230" s="40" t="str">
        <f t="shared" si="215"/>
        <v/>
      </c>
      <c r="K2230" s="39" t="str">
        <f t="shared" si="217"/>
        <v/>
      </c>
      <c r="M2230" s="3"/>
      <c r="AB2230" s="17" t="str">
        <f t="shared" si="216"/>
        <v>-1</v>
      </c>
      <c r="AC2230" s="17">
        <f>IFERROR(INDEX(Factors!$C$59:$C$70,MATCH(AB2230,Factors!$B$59:$B$70,1),1),0)</f>
        <v>0</v>
      </c>
      <c r="AD2230" s="17">
        <f t="shared" si="218"/>
        <v>0</v>
      </c>
      <c r="AE2230" s="17">
        <f>IFERROR(INDEX(Factors!$B$6:$B$15,MATCH('INPUT - Census'!E2230,Factors!$C$6:$C$15,0),1),0)</f>
        <v>0</v>
      </c>
      <c r="AF2230" s="18">
        <f>IFERROR(INDEX(Factors!$B$16:$B$39,MATCH('INPUT - Census'!C2230,Factors!$C$16:$C$35,0),1),0)</f>
        <v>0</v>
      </c>
      <c r="AG2230" s="19">
        <f>IFERROR(INDEX(Factors!$B$40:$B$44,MATCH('INPUT - Census'!F2230,Factors!$C$40:$C$44,0),1),0)</f>
        <v>0</v>
      </c>
      <c r="AH2230" s="21" t="str">
        <f t="shared" si="220"/>
        <v/>
      </c>
      <c r="AI2230" s="1" t="str">
        <f>IFERROR(VLOOKUP(H2230,Factors!$C$45:$D$48,2,0),"")</f>
        <v/>
      </c>
      <c r="AJ2230" t="b">
        <f t="shared" si="219"/>
        <v>0</v>
      </c>
    </row>
    <row r="2231" spans="2:36" ht="14.4" x14ac:dyDescent="0.3">
      <c r="B2231" s="70"/>
      <c r="C2231" s="58"/>
      <c r="D2231" s="63"/>
      <c r="E2231" s="58"/>
      <c r="F2231" s="58"/>
      <c r="G2231" s="44"/>
      <c r="H2231" s="45"/>
      <c r="I2231" s="45"/>
      <c r="J2231" s="40" t="str">
        <f t="shared" si="215"/>
        <v/>
      </c>
      <c r="K2231" s="39" t="str">
        <f t="shared" si="217"/>
        <v/>
      </c>
      <c r="M2231" s="3"/>
      <c r="AB2231" s="17" t="str">
        <f t="shared" si="216"/>
        <v>-1</v>
      </c>
      <c r="AC2231" s="17">
        <f>IFERROR(INDEX(Factors!$C$59:$C$70,MATCH(AB2231,Factors!$B$59:$B$70,1),1),0)</f>
        <v>0</v>
      </c>
      <c r="AD2231" s="17">
        <f t="shared" si="218"/>
        <v>0</v>
      </c>
      <c r="AE2231" s="17">
        <f>IFERROR(INDEX(Factors!$B$6:$B$15,MATCH('INPUT - Census'!E2231,Factors!$C$6:$C$15,0),1),0)</f>
        <v>0</v>
      </c>
      <c r="AF2231" s="18">
        <f>IFERROR(INDEX(Factors!$B$16:$B$39,MATCH('INPUT - Census'!C2231,Factors!$C$16:$C$35,0),1),0)</f>
        <v>0</v>
      </c>
      <c r="AG2231" s="19">
        <f>IFERROR(INDEX(Factors!$B$40:$B$44,MATCH('INPUT - Census'!F2231,Factors!$C$40:$C$44,0),1),0)</f>
        <v>0</v>
      </c>
      <c r="AH2231" s="21" t="str">
        <f t="shared" si="220"/>
        <v/>
      </c>
      <c r="AI2231" s="1" t="str">
        <f>IFERROR(VLOOKUP(H2231,Factors!$C$45:$D$48,2,0),"")</f>
        <v/>
      </c>
      <c r="AJ2231" t="b">
        <f t="shared" si="219"/>
        <v>0</v>
      </c>
    </row>
    <row r="2232" spans="2:36" ht="14.4" x14ac:dyDescent="0.3">
      <c r="B2232" s="70"/>
      <c r="C2232" s="58"/>
      <c r="D2232" s="63"/>
      <c r="E2232" s="58"/>
      <c r="F2232" s="58"/>
      <c r="G2232" s="44"/>
      <c r="H2232" s="45"/>
      <c r="I2232" s="45"/>
      <c r="J2232" s="40" t="str">
        <f t="shared" si="215"/>
        <v/>
      </c>
      <c r="K2232" s="39" t="str">
        <f t="shared" si="217"/>
        <v/>
      </c>
      <c r="M2232" s="3"/>
      <c r="AB2232" s="17" t="str">
        <f t="shared" si="216"/>
        <v>-1</v>
      </c>
      <c r="AC2232" s="17">
        <f>IFERROR(INDEX(Factors!$C$59:$C$70,MATCH(AB2232,Factors!$B$59:$B$70,1),1),0)</f>
        <v>0</v>
      </c>
      <c r="AD2232" s="17">
        <f t="shared" si="218"/>
        <v>0</v>
      </c>
      <c r="AE2232" s="17">
        <f>IFERROR(INDEX(Factors!$B$6:$B$15,MATCH('INPUT - Census'!E2232,Factors!$C$6:$C$15,0),1),0)</f>
        <v>0</v>
      </c>
      <c r="AF2232" s="18">
        <f>IFERROR(INDEX(Factors!$B$16:$B$39,MATCH('INPUT - Census'!C2232,Factors!$C$16:$C$35,0),1),0)</f>
        <v>0</v>
      </c>
      <c r="AG2232" s="19">
        <f>IFERROR(INDEX(Factors!$B$40:$B$44,MATCH('INPUT - Census'!F2232,Factors!$C$40:$C$44,0),1),0)</f>
        <v>0</v>
      </c>
      <c r="AH2232" s="21" t="str">
        <f t="shared" si="220"/>
        <v/>
      </c>
      <c r="AI2232" s="1" t="str">
        <f>IFERROR(VLOOKUP(H2232,Factors!$C$45:$D$48,2,0),"")</f>
        <v/>
      </c>
      <c r="AJ2232" t="b">
        <f t="shared" si="219"/>
        <v>0</v>
      </c>
    </row>
    <row r="2233" spans="2:36" ht="14.4" x14ac:dyDescent="0.3">
      <c r="B2233" s="70"/>
      <c r="C2233" s="58"/>
      <c r="D2233" s="63"/>
      <c r="E2233" s="58"/>
      <c r="F2233" s="58"/>
      <c r="G2233" s="44"/>
      <c r="H2233" s="45"/>
      <c r="I2233" s="45"/>
      <c r="J2233" s="40" t="str">
        <f t="shared" si="215"/>
        <v/>
      </c>
      <c r="K2233" s="39" t="str">
        <f t="shared" si="217"/>
        <v/>
      </c>
      <c r="M2233" s="3"/>
      <c r="AB2233" s="17" t="str">
        <f t="shared" si="216"/>
        <v>-1</v>
      </c>
      <c r="AC2233" s="17">
        <f>IFERROR(INDEX(Factors!$C$59:$C$70,MATCH(AB2233,Factors!$B$59:$B$70,1),1),0)</f>
        <v>0</v>
      </c>
      <c r="AD2233" s="17">
        <f t="shared" si="218"/>
        <v>0</v>
      </c>
      <c r="AE2233" s="17">
        <f>IFERROR(INDEX(Factors!$B$6:$B$15,MATCH('INPUT - Census'!E2233,Factors!$C$6:$C$15,0),1),0)</f>
        <v>0</v>
      </c>
      <c r="AF2233" s="18">
        <f>IFERROR(INDEX(Factors!$B$16:$B$39,MATCH('INPUT - Census'!C2233,Factors!$C$16:$C$35,0),1),0)</f>
        <v>0</v>
      </c>
      <c r="AG2233" s="19">
        <f>IFERROR(INDEX(Factors!$B$40:$B$44,MATCH('INPUT - Census'!F2233,Factors!$C$40:$C$44,0),1),0)</f>
        <v>0</v>
      </c>
      <c r="AH2233" s="21" t="str">
        <f t="shared" si="220"/>
        <v/>
      </c>
      <c r="AI2233" s="1" t="str">
        <f>IFERROR(VLOOKUP(H2233,Factors!$C$45:$D$48,2,0),"")</f>
        <v/>
      </c>
      <c r="AJ2233" t="b">
        <f t="shared" si="219"/>
        <v>0</v>
      </c>
    </row>
    <row r="2234" spans="2:36" ht="14.4" x14ac:dyDescent="0.3">
      <c r="B2234" s="70"/>
      <c r="C2234" s="58"/>
      <c r="D2234" s="63"/>
      <c r="E2234" s="58"/>
      <c r="F2234" s="58"/>
      <c r="G2234" s="44"/>
      <c r="H2234" s="45"/>
      <c r="I2234" s="45"/>
      <c r="J2234" s="40" t="str">
        <f t="shared" si="215"/>
        <v/>
      </c>
      <c r="K2234" s="39" t="str">
        <f t="shared" si="217"/>
        <v/>
      </c>
      <c r="M2234" s="3"/>
      <c r="AB2234" s="17" t="str">
        <f t="shared" si="216"/>
        <v>-1</v>
      </c>
      <c r="AC2234" s="17">
        <f>IFERROR(INDEX(Factors!$C$59:$C$70,MATCH(AB2234,Factors!$B$59:$B$70,1),1),0)</f>
        <v>0</v>
      </c>
      <c r="AD2234" s="17">
        <f t="shared" si="218"/>
        <v>0</v>
      </c>
      <c r="AE2234" s="17">
        <f>IFERROR(INDEX(Factors!$B$6:$B$15,MATCH('INPUT - Census'!E2234,Factors!$C$6:$C$15,0),1),0)</f>
        <v>0</v>
      </c>
      <c r="AF2234" s="18">
        <f>IFERROR(INDEX(Factors!$B$16:$B$39,MATCH('INPUT - Census'!C2234,Factors!$C$16:$C$35,0),1),0)</f>
        <v>0</v>
      </c>
      <c r="AG2234" s="19">
        <f>IFERROR(INDEX(Factors!$B$40:$B$44,MATCH('INPUT - Census'!F2234,Factors!$C$40:$C$44,0),1),0)</f>
        <v>0</v>
      </c>
      <c r="AH2234" s="21" t="str">
        <f t="shared" si="220"/>
        <v/>
      </c>
      <c r="AI2234" s="1" t="str">
        <f>IFERROR(VLOOKUP(H2234,Factors!$C$45:$D$48,2,0),"")</f>
        <v/>
      </c>
      <c r="AJ2234" t="b">
        <f t="shared" si="219"/>
        <v>0</v>
      </c>
    </row>
    <row r="2235" spans="2:36" ht="14.4" x14ac:dyDescent="0.3">
      <c r="B2235" s="70"/>
      <c r="C2235" s="58"/>
      <c r="D2235" s="63"/>
      <c r="E2235" s="58"/>
      <c r="F2235" s="58"/>
      <c r="G2235" s="44"/>
      <c r="H2235" s="45"/>
      <c r="I2235" s="45"/>
      <c r="J2235" s="40" t="str">
        <f t="shared" si="215"/>
        <v/>
      </c>
      <c r="K2235" s="39" t="str">
        <f t="shared" si="217"/>
        <v/>
      </c>
      <c r="M2235" s="3"/>
      <c r="AB2235" s="17" t="str">
        <f t="shared" si="216"/>
        <v>-1</v>
      </c>
      <c r="AC2235" s="17">
        <f>IFERROR(INDEX(Factors!$C$59:$C$70,MATCH(AB2235,Factors!$B$59:$B$70,1),1),0)</f>
        <v>0</v>
      </c>
      <c r="AD2235" s="17">
        <f t="shared" si="218"/>
        <v>0</v>
      </c>
      <c r="AE2235" s="17">
        <f>IFERROR(INDEX(Factors!$B$6:$B$15,MATCH('INPUT - Census'!E2235,Factors!$C$6:$C$15,0),1),0)</f>
        <v>0</v>
      </c>
      <c r="AF2235" s="18">
        <f>IFERROR(INDEX(Factors!$B$16:$B$39,MATCH('INPUT - Census'!C2235,Factors!$C$16:$C$35,0),1),0)</f>
        <v>0</v>
      </c>
      <c r="AG2235" s="19">
        <f>IFERROR(INDEX(Factors!$B$40:$B$44,MATCH('INPUT - Census'!F2235,Factors!$C$40:$C$44,0),1),0)</f>
        <v>0</v>
      </c>
      <c r="AH2235" s="21" t="str">
        <f t="shared" si="220"/>
        <v/>
      </c>
      <c r="AI2235" s="1" t="str">
        <f>IFERROR(VLOOKUP(H2235,Factors!$C$45:$D$48,2,0),"")</f>
        <v/>
      </c>
      <c r="AJ2235" t="b">
        <f t="shared" si="219"/>
        <v>0</v>
      </c>
    </row>
    <row r="2236" spans="2:36" ht="14.4" x14ac:dyDescent="0.3">
      <c r="B2236" s="70"/>
      <c r="C2236" s="58"/>
      <c r="D2236" s="63"/>
      <c r="E2236" s="58"/>
      <c r="F2236" s="58"/>
      <c r="G2236" s="44"/>
      <c r="H2236" s="45"/>
      <c r="I2236" s="45"/>
      <c r="J2236" s="40" t="str">
        <f t="shared" si="215"/>
        <v/>
      </c>
      <c r="K2236" s="39" t="str">
        <f t="shared" si="217"/>
        <v/>
      </c>
      <c r="M2236" s="3"/>
      <c r="AB2236" s="17" t="str">
        <f t="shared" si="216"/>
        <v>-1</v>
      </c>
      <c r="AC2236" s="17">
        <f>IFERROR(INDEX(Factors!$C$59:$C$70,MATCH(AB2236,Factors!$B$59:$B$70,1),1),0)</f>
        <v>0</v>
      </c>
      <c r="AD2236" s="17">
        <f t="shared" si="218"/>
        <v>0</v>
      </c>
      <c r="AE2236" s="17">
        <f>IFERROR(INDEX(Factors!$B$6:$B$15,MATCH('INPUT - Census'!E2236,Factors!$C$6:$C$15,0),1),0)</f>
        <v>0</v>
      </c>
      <c r="AF2236" s="18">
        <f>IFERROR(INDEX(Factors!$B$16:$B$39,MATCH('INPUT - Census'!C2236,Factors!$C$16:$C$35,0),1),0)</f>
        <v>0</v>
      </c>
      <c r="AG2236" s="19">
        <f>IFERROR(INDEX(Factors!$B$40:$B$44,MATCH('INPUT - Census'!F2236,Factors!$C$40:$C$44,0),1),0)</f>
        <v>0</v>
      </c>
      <c r="AH2236" s="21" t="str">
        <f t="shared" si="220"/>
        <v/>
      </c>
      <c r="AI2236" s="1" t="str">
        <f>IFERROR(VLOOKUP(H2236,Factors!$C$45:$D$48,2,0),"")</f>
        <v/>
      </c>
      <c r="AJ2236" t="b">
        <f t="shared" si="219"/>
        <v>0</v>
      </c>
    </row>
    <row r="2237" spans="2:36" ht="14.4" x14ac:dyDescent="0.3">
      <c r="B2237" s="70"/>
      <c r="C2237" s="58"/>
      <c r="D2237" s="63"/>
      <c r="E2237" s="58"/>
      <c r="F2237" s="58"/>
      <c r="G2237" s="44"/>
      <c r="H2237" s="45"/>
      <c r="I2237" s="45"/>
      <c r="J2237" s="40" t="str">
        <f t="shared" si="215"/>
        <v/>
      </c>
      <c r="K2237" s="39" t="str">
        <f t="shared" si="217"/>
        <v/>
      </c>
      <c r="M2237" s="3"/>
      <c r="AB2237" s="17" t="str">
        <f t="shared" si="216"/>
        <v>-1</v>
      </c>
      <c r="AC2237" s="17">
        <f>IFERROR(INDEX(Factors!$C$59:$C$70,MATCH(AB2237,Factors!$B$59:$B$70,1),1),0)</f>
        <v>0</v>
      </c>
      <c r="AD2237" s="17">
        <f t="shared" si="218"/>
        <v>0</v>
      </c>
      <c r="AE2237" s="17">
        <f>IFERROR(INDEX(Factors!$B$6:$B$15,MATCH('INPUT - Census'!E2237,Factors!$C$6:$C$15,0),1),0)</f>
        <v>0</v>
      </c>
      <c r="AF2237" s="18">
        <f>IFERROR(INDEX(Factors!$B$16:$B$39,MATCH('INPUT - Census'!C2237,Factors!$C$16:$C$35,0),1),0)</f>
        <v>0</v>
      </c>
      <c r="AG2237" s="19">
        <f>IFERROR(INDEX(Factors!$B$40:$B$44,MATCH('INPUT - Census'!F2237,Factors!$C$40:$C$44,0),1),0)</f>
        <v>0</v>
      </c>
      <c r="AH2237" s="21" t="str">
        <f t="shared" si="220"/>
        <v/>
      </c>
      <c r="AI2237" s="1" t="str">
        <f>IFERROR(VLOOKUP(H2237,Factors!$C$45:$D$48,2,0),"")</f>
        <v/>
      </c>
      <c r="AJ2237" t="b">
        <f t="shared" si="219"/>
        <v>0</v>
      </c>
    </row>
    <row r="2238" spans="2:36" ht="14.4" x14ac:dyDescent="0.3">
      <c r="B2238" s="70"/>
      <c r="C2238" s="58"/>
      <c r="D2238" s="63"/>
      <c r="E2238" s="58"/>
      <c r="F2238" s="58"/>
      <c r="G2238" s="44"/>
      <c r="H2238" s="45"/>
      <c r="I2238" s="45"/>
      <c r="J2238" s="40" t="str">
        <f t="shared" si="215"/>
        <v/>
      </c>
      <c r="K2238" s="39" t="str">
        <f t="shared" si="217"/>
        <v/>
      </c>
      <c r="M2238" s="3"/>
      <c r="AB2238" s="17" t="str">
        <f t="shared" si="216"/>
        <v>-1</v>
      </c>
      <c r="AC2238" s="17">
        <f>IFERROR(INDEX(Factors!$C$59:$C$70,MATCH(AB2238,Factors!$B$59:$B$70,1),1),0)</f>
        <v>0</v>
      </c>
      <c r="AD2238" s="17">
        <f t="shared" si="218"/>
        <v>0</v>
      </c>
      <c r="AE2238" s="17">
        <f>IFERROR(INDEX(Factors!$B$6:$B$15,MATCH('INPUT - Census'!E2238,Factors!$C$6:$C$15,0),1),0)</f>
        <v>0</v>
      </c>
      <c r="AF2238" s="18">
        <f>IFERROR(INDEX(Factors!$B$16:$B$39,MATCH('INPUT - Census'!C2238,Factors!$C$16:$C$35,0),1),0)</f>
        <v>0</v>
      </c>
      <c r="AG2238" s="19">
        <f>IFERROR(INDEX(Factors!$B$40:$B$44,MATCH('INPUT - Census'!F2238,Factors!$C$40:$C$44,0),1),0)</f>
        <v>0</v>
      </c>
      <c r="AH2238" s="21" t="str">
        <f t="shared" si="220"/>
        <v/>
      </c>
      <c r="AI2238" s="1" t="str">
        <f>IFERROR(VLOOKUP(H2238,Factors!$C$45:$D$48,2,0),"")</f>
        <v/>
      </c>
      <c r="AJ2238" t="b">
        <f t="shared" si="219"/>
        <v>0</v>
      </c>
    </row>
    <row r="2239" spans="2:36" ht="14.4" x14ac:dyDescent="0.3">
      <c r="B2239" s="70"/>
      <c r="C2239" s="58"/>
      <c r="D2239" s="63"/>
      <c r="E2239" s="58"/>
      <c r="F2239" s="58"/>
      <c r="G2239" s="44"/>
      <c r="H2239" s="45"/>
      <c r="I2239" s="45"/>
      <c r="J2239" s="40" t="str">
        <f t="shared" si="215"/>
        <v/>
      </c>
      <c r="K2239" s="39" t="str">
        <f t="shared" si="217"/>
        <v/>
      </c>
      <c r="M2239" s="3"/>
      <c r="AB2239" s="17" t="str">
        <f t="shared" si="216"/>
        <v>-1</v>
      </c>
      <c r="AC2239" s="17">
        <f>IFERROR(INDEX(Factors!$C$59:$C$70,MATCH(AB2239,Factors!$B$59:$B$70,1),1),0)</f>
        <v>0</v>
      </c>
      <c r="AD2239" s="17">
        <f t="shared" si="218"/>
        <v>0</v>
      </c>
      <c r="AE2239" s="17">
        <f>IFERROR(INDEX(Factors!$B$6:$B$15,MATCH('INPUT - Census'!E2239,Factors!$C$6:$C$15,0),1),0)</f>
        <v>0</v>
      </c>
      <c r="AF2239" s="18">
        <f>IFERROR(INDEX(Factors!$B$16:$B$39,MATCH('INPUT - Census'!C2239,Factors!$C$16:$C$35,0),1),0)</f>
        <v>0</v>
      </c>
      <c r="AG2239" s="19">
        <f>IFERROR(INDEX(Factors!$B$40:$B$44,MATCH('INPUT - Census'!F2239,Factors!$C$40:$C$44,0),1),0)</f>
        <v>0</v>
      </c>
      <c r="AH2239" s="21" t="str">
        <f t="shared" si="220"/>
        <v/>
      </c>
      <c r="AI2239" s="1" t="str">
        <f>IFERROR(VLOOKUP(H2239,Factors!$C$45:$D$48,2,0),"")</f>
        <v/>
      </c>
      <c r="AJ2239" t="b">
        <f t="shared" si="219"/>
        <v>0</v>
      </c>
    </row>
    <row r="2240" spans="2:36" ht="14.4" x14ac:dyDescent="0.3">
      <c r="B2240" s="70"/>
      <c r="C2240" s="58"/>
      <c r="D2240" s="63"/>
      <c r="E2240" s="58"/>
      <c r="F2240" s="58"/>
      <c r="G2240" s="44"/>
      <c r="H2240" s="45"/>
      <c r="I2240" s="45"/>
      <c r="J2240" s="40" t="str">
        <f t="shared" si="215"/>
        <v/>
      </c>
      <c r="K2240" s="39" t="str">
        <f t="shared" si="217"/>
        <v/>
      </c>
      <c r="M2240" s="3"/>
      <c r="AB2240" s="17" t="str">
        <f t="shared" si="216"/>
        <v>-1</v>
      </c>
      <c r="AC2240" s="17">
        <f>IFERROR(INDEX(Factors!$C$59:$C$70,MATCH(AB2240,Factors!$B$59:$B$70,1),1),0)</f>
        <v>0</v>
      </c>
      <c r="AD2240" s="17">
        <f t="shared" si="218"/>
        <v>0</v>
      </c>
      <c r="AE2240" s="17">
        <f>IFERROR(INDEX(Factors!$B$6:$B$15,MATCH('INPUT - Census'!E2240,Factors!$C$6:$C$15,0),1),0)</f>
        <v>0</v>
      </c>
      <c r="AF2240" s="18">
        <f>IFERROR(INDEX(Factors!$B$16:$B$39,MATCH('INPUT - Census'!C2240,Factors!$C$16:$C$35,0),1),0)</f>
        <v>0</v>
      </c>
      <c r="AG2240" s="19">
        <f>IFERROR(INDEX(Factors!$B$40:$B$44,MATCH('INPUT - Census'!F2240,Factors!$C$40:$C$44,0),1),0)</f>
        <v>0</v>
      </c>
      <c r="AH2240" s="21" t="str">
        <f t="shared" si="220"/>
        <v/>
      </c>
      <c r="AI2240" s="1" t="str">
        <f>IFERROR(VLOOKUP(H2240,Factors!$C$45:$D$48,2,0),"")</f>
        <v/>
      </c>
      <c r="AJ2240" t="b">
        <f t="shared" si="219"/>
        <v>0</v>
      </c>
    </row>
    <row r="2241" spans="2:36" ht="14.4" x14ac:dyDescent="0.3">
      <c r="B2241" s="70"/>
      <c r="C2241" s="58"/>
      <c r="D2241" s="63"/>
      <c r="E2241" s="58"/>
      <c r="F2241" s="58"/>
      <c r="G2241" s="44"/>
      <c r="H2241" s="45"/>
      <c r="I2241" s="45"/>
      <c r="J2241" s="40" t="str">
        <f t="shared" si="215"/>
        <v/>
      </c>
      <c r="K2241" s="39" t="str">
        <f t="shared" si="217"/>
        <v/>
      </c>
      <c r="M2241" s="3"/>
      <c r="AB2241" s="17" t="str">
        <f t="shared" si="216"/>
        <v>-1</v>
      </c>
      <c r="AC2241" s="17">
        <f>IFERROR(INDEX(Factors!$C$59:$C$70,MATCH(AB2241,Factors!$B$59:$B$70,1),1),0)</f>
        <v>0</v>
      </c>
      <c r="AD2241" s="17">
        <f t="shared" si="218"/>
        <v>0</v>
      </c>
      <c r="AE2241" s="17">
        <f>IFERROR(INDEX(Factors!$B$6:$B$15,MATCH('INPUT - Census'!E2241,Factors!$C$6:$C$15,0),1),0)</f>
        <v>0</v>
      </c>
      <c r="AF2241" s="18">
        <f>IFERROR(INDEX(Factors!$B$16:$B$39,MATCH('INPUT - Census'!C2241,Factors!$C$16:$C$35,0),1),0)</f>
        <v>0</v>
      </c>
      <c r="AG2241" s="19">
        <f>IFERROR(INDEX(Factors!$B$40:$B$44,MATCH('INPUT - Census'!F2241,Factors!$C$40:$C$44,0),1),0)</f>
        <v>0</v>
      </c>
      <c r="AH2241" s="21" t="str">
        <f t="shared" si="220"/>
        <v/>
      </c>
      <c r="AI2241" s="1" t="str">
        <f>IFERROR(VLOOKUP(H2241,Factors!$C$45:$D$48,2,0),"")</f>
        <v/>
      </c>
      <c r="AJ2241" t="b">
        <f t="shared" si="219"/>
        <v>0</v>
      </c>
    </row>
    <row r="2242" spans="2:36" ht="14.4" x14ac:dyDescent="0.3">
      <c r="B2242" s="70"/>
      <c r="C2242" s="58"/>
      <c r="D2242" s="63"/>
      <c r="E2242" s="58"/>
      <c r="F2242" s="58"/>
      <c r="G2242" s="44"/>
      <c r="H2242" s="45"/>
      <c r="I2242" s="45"/>
      <c r="J2242" s="40" t="str">
        <f t="shared" ref="J2242:J2305" si="221">IF( ISNUMBER(B2242), ROUND(($AL$3-B2242)/365,0), "" )</f>
        <v/>
      </c>
      <c r="K2242" s="39" t="str">
        <f t="shared" si="217"/>
        <v/>
      </c>
      <c r="M2242" s="3"/>
      <c r="AB2242" s="17" t="str">
        <f t="shared" ref="AB2242:AB2305" si="222">IF( AND(ISNUMBER(J2242),J2242&gt;=0,J2242&lt;=100), J2242, "-1" )</f>
        <v>-1</v>
      </c>
      <c r="AC2242" s="17">
        <f>IFERROR(INDEX(Factors!$C$59:$C$70,MATCH(AB2242,Factors!$B$59:$B$70,1),1),0)</f>
        <v>0</v>
      </c>
      <c r="AD2242" s="17">
        <f t="shared" si="218"/>
        <v>0</v>
      </c>
      <c r="AE2242" s="17">
        <f>IFERROR(INDEX(Factors!$B$6:$B$15,MATCH('INPUT - Census'!E2242,Factors!$C$6:$C$15,0),1),0)</f>
        <v>0</v>
      </c>
      <c r="AF2242" s="18">
        <f>IFERROR(INDEX(Factors!$B$16:$B$39,MATCH('INPUT - Census'!C2242,Factors!$C$16:$C$35,0),1),0)</f>
        <v>0</v>
      </c>
      <c r="AG2242" s="19">
        <f>IFERROR(INDEX(Factors!$B$40:$B$44,MATCH('INPUT - Census'!F2242,Factors!$C$40:$C$44,0),1),0)</f>
        <v>0</v>
      </c>
      <c r="AH2242" s="21" t="str">
        <f t="shared" si="220"/>
        <v/>
      </c>
      <c r="AI2242" s="1" t="str">
        <f>IFERROR(VLOOKUP(H2242,Factors!$C$45:$D$48,2,0),"")</f>
        <v/>
      </c>
      <c r="AJ2242" t="b">
        <f t="shared" si="219"/>
        <v>0</v>
      </c>
    </row>
    <row r="2243" spans="2:36" ht="14.4" x14ac:dyDescent="0.3">
      <c r="B2243" s="70"/>
      <c r="C2243" s="58"/>
      <c r="D2243" s="63"/>
      <c r="E2243" s="58"/>
      <c r="F2243" s="58"/>
      <c r="G2243" s="44"/>
      <c r="H2243" s="45"/>
      <c r="I2243" s="45"/>
      <c r="J2243" s="40" t="str">
        <f t="shared" si="221"/>
        <v/>
      </c>
      <c r="K2243" s="39" t="str">
        <f t="shared" ref="K2243:K2306" si="223">ValidateMember(B2243:J2243)</f>
        <v/>
      </c>
      <c r="M2243" s="3"/>
      <c r="AB2243" s="17" t="str">
        <f t="shared" si="222"/>
        <v>-1</v>
      </c>
      <c r="AC2243" s="17">
        <f>IFERROR(INDEX(Factors!$C$59:$C$70,MATCH(AB2243,Factors!$B$59:$B$70,1),1),0)</f>
        <v>0</v>
      </c>
      <c r="AD2243" s="17">
        <f t="shared" ref="AD2243:AD2306" si="224">IF(COUNTIF($P$2:$P$16,D2243),MATCH(D2243,$P$2:$P$16,0),0)</f>
        <v>0</v>
      </c>
      <c r="AE2243" s="17">
        <f>IFERROR(INDEX(Factors!$B$6:$B$15,MATCH('INPUT - Census'!E2243,Factors!$C$6:$C$15,0),1),0)</f>
        <v>0</v>
      </c>
      <c r="AF2243" s="18">
        <f>IFERROR(INDEX(Factors!$B$16:$B$39,MATCH('INPUT - Census'!C2243,Factors!$C$16:$C$35,0),1),0)</f>
        <v>0</v>
      </c>
      <c r="AG2243" s="19">
        <f>IFERROR(INDEX(Factors!$B$40:$B$44,MATCH('INPUT - Census'!F2243,Factors!$C$40:$C$44,0),1),0)</f>
        <v>0</v>
      </c>
      <c r="AH2243" s="21" t="str">
        <f t="shared" si="220"/>
        <v/>
      </c>
      <c r="AI2243" s="1" t="str">
        <f>IFERROR(VLOOKUP(H2243,Factors!$C$45:$D$48,2,0),"")</f>
        <v/>
      </c>
      <c r="AJ2243" t="b">
        <f t="shared" ref="AJ2243:AJ2306" si="225">K2243=0</f>
        <v>0</v>
      </c>
    </row>
    <row r="2244" spans="2:36" ht="14.4" x14ac:dyDescent="0.3">
      <c r="B2244" s="70"/>
      <c r="C2244" s="58"/>
      <c r="D2244" s="63"/>
      <c r="E2244" s="58"/>
      <c r="F2244" s="58"/>
      <c r="G2244" s="44"/>
      <c r="H2244" s="45"/>
      <c r="I2244" s="45"/>
      <c r="J2244" s="40" t="str">
        <f t="shared" si="221"/>
        <v/>
      </c>
      <c r="K2244" s="39" t="str">
        <f t="shared" si="223"/>
        <v/>
      </c>
      <c r="M2244" s="3"/>
      <c r="AB2244" s="17" t="str">
        <f t="shared" si="222"/>
        <v>-1</v>
      </c>
      <c r="AC2244" s="17">
        <f>IFERROR(INDEX(Factors!$C$59:$C$70,MATCH(AB2244,Factors!$B$59:$B$70,1),1),0)</f>
        <v>0</v>
      </c>
      <c r="AD2244" s="17">
        <f t="shared" si="224"/>
        <v>0</v>
      </c>
      <c r="AE2244" s="17">
        <f>IFERROR(INDEX(Factors!$B$6:$B$15,MATCH('INPUT - Census'!E2244,Factors!$C$6:$C$15,0),1),0)</f>
        <v>0</v>
      </c>
      <c r="AF2244" s="18">
        <f>IFERROR(INDEX(Factors!$B$16:$B$39,MATCH('INPUT - Census'!C2244,Factors!$C$16:$C$35,0),1),0)</f>
        <v>0</v>
      </c>
      <c r="AG2244" s="19">
        <f>IFERROR(INDEX(Factors!$B$40:$B$44,MATCH('INPUT - Census'!F2244,Factors!$C$40:$C$44,0),1),0)</f>
        <v>0</v>
      </c>
      <c r="AH2244" s="21" t="str">
        <f t="shared" ref="AH2244:AH2307" si="226">IF(G2244="","",G2244)</f>
        <v/>
      </c>
      <c r="AI2244" s="1" t="str">
        <f>IFERROR(VLOOKUP(H2244,Factors!$C$45:$D$48,2,0),"")</f>
        <v/>
      </c>
      <c r="AJ2244" t="b">
        <f t="shared" si="225"/>
        <v>0</v>
      </c>
    </row>
    <row r="2245" spans="2:36" ht="14.4" x14ac:dyDescent="0.3">
      <c r="B2245" s="70"/>
      <c r="C2245" s="58"/>
      <c r="D2245" s="63"/>
      <c r="E2245" s="58"/>
      <c r="F2245" s="58"/>
      <c r="G2245" s="44"/>
      <c r="H2245" s="45"/>
      <c r="I2245" s="45"/>
      <c r="J2245" s="40" t="str">
        <f t="shared" si="221"/>
        <v/>
      </c>
      <c r="K2245" s="39" t="str">
        <f t="shared" si="223"/>
        <v/>
      </c>
      <c r="M2245" s="3"/>
      <c r="AB2245" s="17" t="str">
        <f t="shared" si="222"/>
        <v>-1</v>
      </c>
      <c r="AC2245" s="17">
        <f>IFERROR(INDEX(Factors!$C$59:$C$70,MATCH(AB2245,Factors!$B$59:$B$70,1),1),0)</f>
        <v>0</v>
      </c>
      <c r="AD2245" s="17">
        <f t="shared" si="224"/>
        <v>0</v>
      </c>
      <c r="AE2245" s="17">
        <f>IFERROR(INDEX(Factors!$B$6:$B$15,MATCH('INPUT - Census'!E2245,Factors!$C$6:$C$15,0),1),0)</f>
        <v>0</v>
      </c>
      <c r="AF2245" s="18">
        <f>IFERROR(INDEX(Factors!$B$16:$B$39,MATCH('INPUT - Census'!C2245,Factors!$C$16:$C$35,0),1),0)</f>
        <v>0</v>
      </c>
      <c r="AG2245" s="19">
        <f>IFERROR(INDEX(Factors!$B$40:$B$44,MATCH('INPUT - Census'!F2245,Factors!$C$40:$C$44,0),1),0)</f>
        <v>0</v>
      </c>
      <c r="AH2245" s="21" t="str">
        <f t="shared" si="226"/>
        <v/>
      </c>
      <c r="AI2245" s="1" t="str">
        <f>IFERROR(VLOOKUP(H2245,Factors!$C$45:$D$48,2,0),"")</f>
        <v/>
      </c>
      <c r="AJ2245" t="b">
        <f t="shared" si="225"/>
        <v>0</v>
      </c>
    </row>
    <row r="2246" spans="2:36" ht="14.4" x14ac:dyDescent="0.3">
      <c r="B2246" s="70"/>
      <c r="C2246" s="58"/>
      <c r="D2246" s="63"/>
      <c r="E2246" s="58"/>
      <c r="F2246" s="58"/>
      <c r="G2246" s="44"/>
      <c r="H2246" s="45"/>
      <c r="I2246" s="45"/>
      <c r="J2246" s="40" t="str">
        <f t="shared" si="221"/>
        <v/>
      </c>
      <c r="K2246" s="39" t="str">
        <f t="shared" si="223"/>
        <v/>
      </c>
      <c r="M2246" s="3"/>
      <c r="AB2246" s="17" t="str">
        <f t="shared" si="222"/>
        <v>-1</v>
      </c>
      <c r="AC2246" s="17">
        <f>IFERROR(INDEX(Factors!$C$59:$C$70,MATCH(AB2246,Factors!$B$59:$B$70,1),1),0)</f>
        <v>0</v>
      </c>
      <c r="AD2246" s="17">
        <f t="shared" si="224"/>
        <v>0</v>
      </c>
      <c r="AE2246" s="17">
        <f>IFERROR(INDEX(Factors!$B$6:$B$15,MATCH('INPUT - Census'!E2246,Factors!$C$6:$C$15,0),1),0)</f>
        <v>0</v>
      </c>
      <c r="AF2246" s="18">
        <f>IFERROR(INDEX(Factors!$B$16:$B$39,MATCH('INPUT - Census'!C2246,Factors!$C$16:$C$35,0),1),0)</f>
        <v>0</v>
      </c>
      <c r="AG2246" s="19">
        <f>IFERROR(INDEX(Factors!$B$40:$B$44,MATCH('INPUT - Census'!F2246,Factors!$C$40:$C$44,0),1),0)</f>
        <v>0</v>
      </c>
      <c r="AH2246" s="21" t="str">
        <f t="shared" si="226"/>
        <v/>
      </c>
      <c r="AI2246" s="1" t="str">
        <f>IFERROR(VLOOKUP(H2246,Factors!$C$45:$D$48,2,0),"")</f>
        <v/>
      </c>
      <c r="AJ2246" t="b">
        <f t="shared" si="225"/>
        <v>0</v>
      </c>
    </row>
    <row r="2247" spans="2:36" ht="14.4" x14ac:dyDescent="0.3">
      <c r="B2247" s="70"/>
      <c r="C2247" s="58"/>
      <c r="D2247" s="63"/>
      <c r="E2247" s="58"/>
      <c r="F2247" s="58"/>
      <c r="G2247" s="44"/>
      <c r="H2247" s="45"/>
      <c r="I2247" s="45"/>
      <c r="J2247" s="40" t="str">
        <f t="shared" si="221"/>
        <v/>
      </c>
      <c r="K2247" s="39" t="str">
        <f t="shared" si="223"/>
        <v/>
      </c>
      <c r="M2247" s="3"/>
      <c r="AB2247" s="17" t="str">
        <f t="shared" si="222"/>
        <v>-1</v>
      </c>
      <c r="AC2247" s="17">
        <f>IFERROR(INDEX(Factors!$C$59:$C$70,MATCH(AB2247,Factors!$B$59:$B$70,1),1),0)</f>
        <v>0</v>
      </c>
      <c r="AD2247" s="17">
        <f t="shared" si="224"/>
        <v>0</v>
      </c>
      <c r="AE2247" s="17">
        <f>IFERROR(INDEX(Factors!$B$6:$B$15,MATCH('INPUT - Census'!E2247,Factors!$C$6:$C$15,0),1),0)</f>
        <v>0</v>
      </c>
      <c r="AF2247" s="18">
        <f>IFERROR(INDEX(Factors!$B$16:$B$39,MATCH('INPUT - Census'!C2247,Factors!$C$16:$C$35,0),1),0)</f>
        <v>0</v>
      </c>
      <c r="AG2247" s="19">
        <f>IFERROR(INDEX(Factors!$B$40:$B$44,MATCH('INPUT - Census'!F2247,Factors!$C$40:$C$44,0),1),0)</f>
        <v>0</v>
      </c>
      <c r="AH2247" s="21" t="str">
        <f t="shared" si="226"/>
        <v/>
      </c>
      <c r="AI2247" s="1" t="str">
        <f>IFERROR(VLOOKUP(H2247,Factors!$C$45:$D$48,2,0),"")</f>
        <v/>
      </c>
      <c r="AJ2247" t="b">
        <f t="shared" si="225"/>
        <v>0</v>
      </c>
    </row>
    <row r="2248" spans="2:36" ht="14.4" x14ac:dyDescent="0.3">
      <c r="B2248" s="70"/>
      <c r="C2248" s="58"/>
      <c r="D2248" s="63"/>
      <c r="E2248" s="58"/>
      <c r="F2248" s="58"/>
      <c r="G2248" s="44"/>
      <c r="H2248" s="45"/>
      <c r="I2248" s="45"/>
      <c r="J2248" s="40" t="str">
        <f t="shared" si="221"/>
        <v/>
      </c>
      <c r="K2248" s="39" t="str">
        <f t="shared" si="223"/>
        <v/>
      </c>
      <c r="M2248" s="3"/>
      <c r="AB2248" s="17" t="str">
        <f t="shared" si="222"/>
        <v>-1</v>
      </c>
      <c r="AC2248" s="17">
        <f>IFERROR(INDEX(Factors!$C$59:$C$70,MATCH(AB2248,Factors!$B$59:$B$70,1),1),0)</f>
        <v>0</v>
      </c>
      <c r="AD2248" s="17">
        <f t="shared" si="224"/>
        <v>0</v>
      </c>
      <c r="AE2248" s="17">
        <f>IFERROR(INDEX(Factors!$B$6:$B$15,MATCH('INPUT - Census'!E2248,Factors!$C$6:$C$15,0),1),0)</f>
        <v>0</v>
      </c>
      <c r="AF2248" s="18">
        <f>IFERROR(INDEX(Factors!$B$16:$B$39,MATCH('INPUT - Census'!C2248,Factors!$C$16:$C$35,0),1),0)</f>
        <v>0</v>
      </c>
      <c r="AG2248" s="19">
        <f>IFERROR(INDEX(Factors!$B$40:$B$44,MATCH('INPUT - Census'!F2248,Factors!$C$40:$C$44,0),1),0)</f>
        <v>0</v>
      </c>
      <c r="AH2248" s="21" t="str">
        <f t="shared" si="226"/>
        <v/>
      </c>
      <c r="AI2248" s="1" t="str">
        <f>IFERROR(VLOOKUP(H2248,Factors!$C$45:$D$48,2,0),"")</f>
        <v/>
      </c>
      <c r="AJ2248" t="b">
        <f t="shared" si="225"/>
        <v>0</v>
      </c>
    </row>
    <row r="2249" spans="2:36" ht="14.4" x14ac:dyDescent="0.3">
      <c r="B2249" s="70"/>
      <c r="C2249" s="58"/>
      <c r="D2249" s="63"/>
      <c r="E2249" s="58"/>
      <c r="F2249" s="58"/>
      <c r="G2249" s="44"/>
      <c r="H2249" s="45"/>
      <c r="I2249" s="45"/>
      <c r="J2249" s="40" t="str">
        <f t="shared" si="221"/>
        <v/>
      </c>
      <c r="K2249" s="39" t="str">
        <f t="shared" si="223"/>
        <v/>
      </c>
      <c r="M2249" s="3"/>
      <c r="AB2249" s="17" t="str">
        <f t="shared" si="222"/>
        <v>-1</v>
      </c>
      <c r="AC2249" s="17">
        <f>IFERROR(INDEX(Factors!$C$59:$C$70,MATCH(AB2249,Factors!$B$59:$B$70,1),1),0)</f>
        <v>0</v>
      </c>
      <c r="AD2249" s="17">
        <f t="shared" si="224"/>
        <v>0</v>
      </c>
      <c r="AE2249" s="17">
        <f>IFERROR(INDEX(Factors!$B$6:$B$15,MATCH('INPUT - Census'!E2249,Factors!$C$6:$C$15,0),1),0)</f>
        <v>0</v>
      </c>
      <c r="AF2249" s="18">
        <f>IFERROR(INDEX(Factors!$B$16:$B$39,MATCH('INPUT - Census'!C2249,Factors!$C$16:$C$35,0),1),0)</f>
        <v>0</v>
      </c>
      <c r="AG2249" s="19">
        <f>IFERROR(INDEX(Factors!$B$40:$B$44,MATCH('INPUT - Census'!F2249,Factors!$C$40:$C$44,0),1),0)</f>
        <v>0</v>
      </c>
      <c r="AH2249" s="21" t="str">
        <f t="shared" si="226"/>
        <v/>
      </c>
      <c r="AI2249" s="1" t="str">
        <f>IFERROR(VLOOKUP(H2249,Factors!$C$45:$D$48,2,0),"")</f>
        <v/>
      </c>
      <c r="AJ2249" t="b">
        <f t="shared" si="225"/>
        <v>0</v>
      </c>
    </row>
    <row r="2250" spans="2:36" ht="14.4" x14ac:dyDescent="0.3">
      <c r="B2250" s="70"/>
      <c r="C2250" s="58"/>
      <c r="D2250" s="63"/>
      <c r="E2250" s="58"/>
      <c r="F2250" s="58"/>
      <c r="G2250" s="44"/>
      <c r="H2250" s="45"/>
      <c r="I2250" s="45"/>
      <c r="J2250" s="40" t="str">
        <f t="shared" si="221"/>
        <v/>
      </c>
      <c r="K2250" s="39" t="str">
        <f t="shared" si="223"/>
        <v/>
      </c>
      <c r="M2250" s="3"/>
      <c r="AB2250" s="17" t="str">
        <f t="shared" si="222"/>
        <v>-1</v>
      </c>
      <c r="AC2250" s="17">
        <f>IFERROR(INDEX(Factors!$C$59:$C$70,MATCH(AB2250,Factors!$B$59:$B$70,1),1),0)</f>
        <v>0</v>
      </c>
      <c r="AD2250" s="17">
        <f t="shared" si="224"/>
        <v>0</v>
      </c>
      <c r="AE2250" s="17">
        <f>IFERROR(INDEX(Factors!$B$6:$B$15,MATCH('INPUT - Census'!E2250,Factors!$C$6:$C$15,0),1),0)</f>
        <v>0</v>
      </c>
      <c r="AF2250" s="18">
        <f>IFERROR(INDEX(Factors!$B$16:$B$39,MATCH('INPUT - Census'!C2250,Factors!$C$16:$C$35,0),1),0)</f>
        <v>0</v>
      </c>
      <c r="AG2250" s="19">
        <f>IFERROR(INDEX(Factors!$B$40:$B$44,MATCH('INPUT - Census'!F2250,Factors!$C$40:$C$44,0),1),0)</f>
        <v>0</v>
      </c>
      <c r="AH2250" s="21" t="str">
        <f t="shared" si="226"/>
        <v/>
      </c>
      <c r="AI2250" s="1" t="str">
        <f>IFERROR(VLOOKUP(H2250,Factors!$C$45:$D$48,2,0),"")</f>
        <v/>
      </c>
      <c r="AJ2250" t="b">
        <f t="shared" si="225"/>
        <v>0</v>
      </c>
    </row>
    <row r="2251" spans="2:36" ht="14.4" x14ac:dyDescent="0.3">
      <c r="B2251" s="70"/>
      <c r="C2251" s="58"/>
      <c r="D2251" s="63"/>
      <c r="E2251" s="58"/>
      <c r="F2251" s="58"/>
      <c r="G2251" s="44"/>
      <c r="H2251" s="45"/>
      <c r="I2251" s="45"/>
      <c r="J2251" s="40" t="str">
        <f t="shared" si="221"/>
        <v/>
      </c>
      <c r="K2251" s="39" t="str">
        <f t="shared" si="223"/>
        <v/>
      </c>
      <c r="M2251" s="3"/>
      <c r="AB2251" s="17" t="str">
        <f t="shared" si="222"/>
        <v>-1</v>
      </c>
      <c r="AC2251" s="17">
        <f>IFERROR(INDEX(Factors!$C$59:$C$70,MATCH(AB2251,Factors!$B$59:$B$70,1),1),0)</f>
        <v>0</v>
      </c>
      <c r="AD2251" s="17">
        <f t="shared" si="224"/>
        <v>0</v>
      </c>
      <c r="AE2251" s="17">
        <f>IFERROR(INDEX(Factors!$B$6:$B$15,MATCH('INPUT - Census'!E2251,Factors!$C$6:$C$15,0),1),0)</f>
        <v>0</v>
      </c>
      <c r="AF2251" s="18">
        <f>IFERROR(INDEX(Factors!$B$16:$B$39,MATCH('INPUT - Census'!C2251,Factors!$C$16:$C$35,0),1),0)</f>
        <v>0</v>
      </c>
      <c r="AG2251" s="19">
        <f>IFERROR(INDEX(Factors!$B$40:$B$44,MATCH('INPUT - Census'!F2251,Factors!$C$40:$C$44,0),1),0)</f>
        <v>0</v>
      </c>
      <c r="AH2251" s="21" t="str">
        <f t="shared" si="226"/>
        <v/>
      </c>
      <c r="AI2251" s="1" t="str">
        <f>IFERROR(VLOOKUP(H2251,Factors!$C$45:$D$48,2,0),"")</f>
        <v/>
      </c>
      <c r="AJ2251" t="b">
        <f t="shared" si="225"/>
        <v>0</v>
      </c>
    </row>
    <row r="2252" spans="2:36" ht="14.4" x14ac:dyDescent="0.3">
      <c r="B2252" s="70"/>
      <c r="C2252" s="58"/>
      <c r="D2252" s="63"/>
      <c r="E2252" s="58"/>
      <c r="F2252" s="58"/>
      <c r="G2252" s="44"/>
      <c r="H2252" s="45"/>
      <c r="I2252" s="45"/>
      <c r="J2252" s="40" t="str">
        <f t="shared" si="221"/>
        <v/>
      </c>
      <c r="K2252" s="39" t="str">
        <f t="shared" si="223"/>
        <v/>
      </c>
      <c r="M2252" s="3"/>
      <c r="AB2252" s="17" t="str">
        <f t="shared" si="222"/>
        <v>-1</v>
      </c>
      <c r="AC2252" s="17">
        <f>IFERROR(INDEX(Factors!$C$59:$C$70,MATCH(AB2252,Factors!$B$59:$B$70,1),1),0)</f>
        <v>0</v>
      </c>
      <c r="AD2252" s="17">
        <f t="shared" si="224"/>
        <v>0</v>
      </c>
      <c r="AE2252" s="17">
        <f>IFERROR(INDEX(Factors!$B$6:$B$15,MATCH('INPUT - Census'!E2252,Factors!$C$6:$C$15,0),1),0)</f>
        <v>0</v>
      </c>
      <c r="AF2252" s="18">
        <f>IFERROR(INDEX(Factors!$B$16:$B$39,MATCH('INPUT - Census'!C2252,Factors!$C$16:$C$35,0),1),0)</f>
        <v>0</v>
      </c>
      <c r="AG2252" s="19">
        <f>IFERROR(INDEX(Factors!$B$40:$B$44,MATCH('INPUT - Census'!F2252,Factors!$C$40:$C$44,0),1),0)</f>
        <v>0</v>
      </c>
      <c r="AH2252" s="21" t="str">
        <f t="shared" si="226"/>
        <v/>
      </c>
      <c r="AI2252" s="1" t="str">
        <f>IFERROR(VLOOKUP(H2252,Factors!$C$45:$D$48,2,0),"")</f>
        <v/>
      </c>
      <c r="AJ2252" t="b">
        <f t="shared" si="225"/>
        <v>0</v>
      </c>
    </row>
    <row r="2253" spans="2:36" ht="14.4" x14ac:dyDescent="0.3">
      <c r="B2253" s="70"/>
      <c r="C2253" s="58"/>
      <c r="D2253" s="63"/>
      <c r="E2253" s="58"/>
      <c r="F2253" s="58"/>
      <c r="G2253" s="44"/>
      <c r="H2253" s="45"/>
      <c r="I2253" s="45"/>
      <c r="J2253" s="40" t="str">
        <f t="shared" si="221"/>
        <v/>
      </c>
      <c r="K2253" s="39" t="str">
        <f t="shared" si="223"/>
        <v/>
      </c>
      <c r="M2253" s="3"/>
      <c r="AB2253" s="17" t="str">
        <f t="shared" si="222"/>
        <v>-1</v>
      </c>
      <c r="AC2253" s="17">
        <f>IFERROR(INDEX(Factors!$C$59:$C$70,MATCH(AB2253,Factors!$B$59:$B$70,1),1),0)</f>
        <v>0</v>
      </c>
      <c r="AD2253" s="17">
        <f t="shared" si="224"/>
        <v>0</v>
      </c>
      <c r="AE2253" s="17">
        <f>IFERROR(INDEX(Factors!$B$6:$B$15,MATCH('INPUT - Census'!E2253,Factors!$C$6:$C$15,0),1),0)</f>
        <v>0</v>
      </c>
      <c r="AF2253" s="18">
        <f>IFERROR(INDEX(Factors!$B$16:$B$39,MATCH('INPUT - Census'!C2253,Factors!$C$16:$C$35,0),1),0)</f>
        <v>0</v>
      </c>
      <c r="AG2253" s="19">
        <f>IFERROR(INDEX(Factors!$B$40:$B$44,MATCH('INPUT - Census'!F2253,Factors!$C$40:$C$44,0),1),0)</f>
        <v>0</v>
      </c>
      <c r="AH2253" s="21" t="str">
        <f t="shared" si="226"/>
        <v/>
      </c>
      <c r="AI2253" s="1" t="str">
        <f>IFERROR(VLOOKUP(H2253,Factors!$C$45:$D$48,2,0),"")</f>
        <v/>
      </c>
      <c r="AJ2253" t="b">
        <f t="shared" si="225"/>
        <v>0</v>
      </c>
    </row>
    <row r="2254" spans="2:36" ht="14.4" x14ac:dyDescent="0.3">
      <c r="B2254" s="70"/>
      <c r="C2254" s="58"/>
      <c r="D2254" s="63"/>
      <c r="E2254" s="58"/>
      <c r="F2254" s="58"/>
      <c r="G2254" s="44"/>
      <c r="H2254" s="45"/>
      <c r="I2254" s="45"/>
      <c r="J2254" s="40" t="str">
        <f t="shared" si="221"/>
        <v/>
      </c>
      <c r="K2254" s="39" t="str">
        <f t="shared" si="223"/>
        <v/>
      </c>
      <c r="M2254" s="3"/>
      <c r="AB2254" s="17" t="str">
        <f t="shared" si="222"/>
        <v>-1</v>
      </c>
      <c r="AC2254" s="17">
        <f>IFERROR(INDEX(Factors!$C$59:$C$70,MATCH(AB2254,Factors!$B$59:$B$70,1),1),0)</f>
        <v>0</v>
      </c>
      <c r="AD2254" s="17">
        <f t="shared" si="224"/>
        <v>0</v>
      </c>
      <c r="AE2254" s="17">
        <f>IFERROR(INDEX(Factors!$B$6:$B$15,MATCH('INPUT - Census'!E2254,Factors!$C$6:$C$15,0),1),0)</f>
        <v>0</v>
      </c>
      <c r="AF2254" s="18">
        <f>IFERROR(INDEX(Factors!$B$16:$B$39,MATCH('INPUT - Census'!C2254,Factors!$C$16:$C$35,0),1),0)</f>
        <v>0</v>
      </c>
      <c r="AG2254" s="19">
        <f>IFERROR(INDEX(Factors!$B$40:$B$44,MATCH('INPUT - Census'!F2254,Factors!$C$40:$C$44,0),1),0)</f>
        <v>0</v>
      </c>
      <c r="AH2254" s="21" t="str">
        <f t="shared" si="226"/>
        <v/>
      </c>
      <c r="AI2254" s="1" t="str">
        <f>IFERROR(VLOOKUP(H2254,Factors!$C$45:$D$48,2,0),"")</f>
        <v/>
      </c>
      <c r="AJ2254" t="b">
        <f t="shared" si="225"/>
        <v>0</v>
      </c>
    </row>
    <row r="2255" spans="2:36" ht="14.4" x14ac:dyDescent="0.3">
      <c r="B2255" s="70"/>
      <c r="C2255" s="58"/>
      <c r="D2255" s="63"/>
      <c r="E2255" s="58"/>
      <c r="F2255" s="58"/>
      <c r="G2255" s="44"/>
      <c r="H2255" s="45"/>
      <c r="I2255" s="45"/>
      <c r="J2255" s="40" t="str">
        <f t="shared" si="221"/>
        <v/>
      </c>
      <c r="K2255" s="39" t="str">
        <f t="shared" si="223"/>
        <v/>
      </c>
      <c r="M2255" s="3"/>
      <c r="AB2255" s="17" t="str">
        <f t="shared" si="222"/>
        <v>-1</v>
      </c>
      <c r="AC2255" s="17">
        <f>IFERROR(INDEX(Factors!$C$59:$C$70,MATCH(AB2255,Factors!$B$59:$B$70,1),1),0)</f>
        <v>0</v>
      </c>
      <c r="AD2255" s="17">
        <f t="shared" si="224"/>
        <v>0</v>
      </c>
      <c r="AE2255" s="17">
        <f>IFERROR(INDEX(Factors!$B$6:$B$15,MATCH('INPUT - Census'!E2255,Factors!$C$6:$C$15,0),1),0)</f>
        <v>0</v>
      </c>
      <c r="AF2255" s="18">
        <f>IFERROR(INDEX(Factors!$B$16:$B$39,MATCH('INPUT - Census'!C2255,Factors!$C$16:$C$35,0),1),0)</f>
        <v>0</v>
      </c>
      <c r="AG2255" s="19">
        <f>IFERROR(INDEX(Factors!$B$40:$B$44,MATCH('INPUT - Census'!F2255,Factors!$C$40:$C$44,0),1),0)</f>
        <v>0</v>
      </c>
      <c r="AH2255" s="21" t="str">
        <f t="shared" si="226"/>
        <v/>
      </c>
      <c r="AI2255" s="1" t="str">
        <f>IFERROR(VLOOKUP(H2255,Factors!$C$45:$D$48,2,0),"")</f>
        <v/>
      </c>
      <c r="AJ2255" t="b">
        <f t="shared" si="225"/>
        <v>0</v>
      </c>
    </row>
    <row r="2256" spans="2:36" ht="14.4" x14ac:dyDescent="0.3">
      <c r="B2256" s="70"/>
      <c r="C2256" s="58"/>
      <c r="D2256" s="63"/>
      <c r="E2256" s="58"/>
      <c r="F2256" s="58"/>
      <c r="G2256" s="44"/>
      <c r="H2256" s="45"/>
      <c r="I2256" s="45"/>
      <c r="J2256" s="40" t="str">
        <f t="shared" si="221"/>
        <v/>
      </c>
      <c r="K2256" s="39" t="str">
        <f t="shared" si="223"/>
        <v/>
      </c>
      <c r="M2256" s="3"/>
      <c r="AB2256" s="17" t="str">
        <f t="shared" si="222"/>
        <v>-1</v>
      </c>
      <c r="AC2256" s="17">
        <f>IFERROR(INDEX(Factors!$C$59:$C$70,MATCH(AB2256,Factors!$B$59:$B$70,1),1),0)</f>
        <v>0</v>
      </c>
      <c r="AD2256" s="17">
        <f t="shared" si="224"/>
        <v>0</v>
      </c>
      <c r="AE2256" s="17">
        <f>IFERROR(INDEX(Factors!$B$6:$B$15,MATCH('INPUT - Census'!E2256,Factors!$C$6:$C$15,0),1),0)</f>
        <v>0</v>
      </c>
      <c r="AF2256" s="18">
        <f>IFERROR(INDEX(Factors!$B$16:$B$39,MATCH('INPUT - Census'!C2256,Factors!$C$16:$C$35,0),1),0)</f>
        <v>0</v>
      </c>
      <c r="AG2256" s="19">
        <f>IFERROR(INDEX(Factors!$B$40:$B$44,MATCH('INPUT - Census'!F2256,Factors!$C$40:$C$44,0),1),0)</f>
        <v>0</v>
      </c>
      <c r="AH2256" s="21" t="str">
        <f t="shared" si="226"/>
        <v/>
      </c>
      <c r="AI2256" s="1" t="str">
        <f>IFERROR(VLOOKUP(H2256,Factors!$C$45:$D$48,2,0),"")</f>
        <v/>
      </c>
      <c r="AJ2256" t="b">
        <f t="shared" si="225"/>
        <v>0</v>
      </c>
    </row>
    <row r="2257" spans="2:36" ht="14.4" x14ac:dyDescent="0.3">
      <c r="B2257" s="70"/>
      <c r="C2257" s="58"/>
      <c r="D2257" s="63"/>
      <c r="E2257" s="58"/>
      <c r="F2257" s="58"/>
      <c r="G2257" s="44"/>
      <c r="H2257" s="45"/>
      <c r="I2257" s="45"/>
      <c r="J2257" s="40" t="str">
        <f t="shared" si="221"/>
        <v/>
      </c>
      <c r="K2257" s="39" t="str">
        <f t="shared" si="223"/>
        <v/>
      </c>
      <c r="M2257" s="3"/>
      <c r="AB2257" s="17" t="str">
        <f t="shared" si="222"/>
        <v>-1</v>
      </c>
      <c r="AC2257" s="17">
        <f>IFERROR(INDEX(Factors!$C$59:$C$70,MATCH(AB2257,Factors!$B$59:$B$70,1),1),0)</f>
        <v>0</v>
      </c>
      <c r="AD2257" s="17">
        <f t="shared" si="224"/>
        <v>0</v>
      </c>
      <c r="AE2257" s="17">
        <f>IFERROR(INDEX(Factors!$B$6:$B$15,MATCH('INPUT - Census'!E2257,Factors!$C$6:$C$15,0),1),0)</f>
        <v>0</v>
      </c>
      <c r="AF2257" s="18">
        <f>IFERROR(INDEX(Factors!$B$16:$B$39,MATCH('INPUT - Census'!C2257,Factors!$C$16:$C$35,0),1),0)</f>
        <v>0</v>
      </c>
      <c r="AG2257" s="19">
        <f>IFERROR(INDEX(Factors!$B$40:$B$44,MATCH('INPUT - Census'!F2257,Factors!$C$40:$C$44,0),1),0)</f>
        <v>0</v>
      </c>
      <c r="AH2257" s="21" t="str">
        <f t="shared" si="226"/>
        <v/>
      </c>
      <c r="AI2257" s="1" t="str">
        <f>IFERROR(VLOOKUP(H2257,Factors!$C$45:$D$48,2,0),"")</f>
        <v/>
      </c>
      <c r="AJ2257" t="b">
        <f t="shared" si="225"/>
        <v>0</v>
      </c>
    </row>
    <row r="2258" spans="2:36" ht="14.4" x14ac:dyDescent="0.3">
      <c r="B2258" s="70"/>
      <c r="C2258" s="58"/>
      <c r="D2258" s="63"/>
      <c r="E2258" s="58"/>
      <c r="F2258" s="58"/>
      <c r="G2258" s="44"/>
      <c r="H2258" s="45"/>
      <c r="I2258" s="45"/>
      <c r="J2258" s="40" t="str">
        <f t="shared" si="221"/>
        <v/>
      </c>
      <c r="K2258" s="39" t="str">
        <f t="shared" si="223"/>
        <v/>
      </c>
      <c r="M2258" s="3"/>
      <c r="AB2258" s="17" t="str">
        <f t="shared" si="222"/>
        <v>-1</v>
      </c>
      <c r="AC2258" s="17">
        <f>IFERROR(INDEX(Factors!$C$59:$C$70,MATCH(AB2258,Factors!$B$59:$B$70,1),1),0)</f>
        <v>0</v>
      </c>
      <c r="AD2258" s="17">
        <f t="shared" si="224"/>
        <v>0</v>
      </c>
      <c r="AE2258" s="17">
        <f>IFERROR(INDEX(Factors!$B$6:$B$15,MATCH('INPUT - Census'!E2258,Factors!$C$6:$C$15,0),1),0)</f>
        <v>0</v>
      </c>
      <c r="AF2258" s="18">
        <f>IFERROR(INDEX(Factors!$B$16:$B$39,MATCH('INPUT - Census'!C2258,Factors!$C$16:$C$35,0),1),0)</f>
        <v>0</v>
      </c>
      <c r="AG2258" s="19">
        <f>IFERROR(INDEX(Factors!$B$40:$B$44,MATCH('INPUT - Census'!F2258,Factors!$C$40:$C$44,0),1),0)</f>
        <v>0</v>
      </c>
      <c r="AH2258" s="21" t="str">
        <f t="shared" si="226"/>
        <v/>
      </c>
      <c r="AI2258" s="1" t="str">
        <f>IFERROR(VLOOKUP(H2258,Factors!$C$45:$D$48,2,0),"")</f>
        <v/>
      </c>
      <c r="AJ2258" t="b">
        <f t="shared" si="225"/>
        <v>0</v>
      </c>
    </row>
    <row r="2259" spans="2:36" ht="14.4" x14ac:dyDescent="0.3">
      <c r="B2259" s="70"/>
      <c r="C2259" s="58"/>
      <c r="D2259" s="63"/>
      <c r="E2259" s="58"/>
      <c r="F2259" s="58"/>
      <c r="G2259" s="44"/>
      <c r="H2259" s="45"/>
      <c r="I2259" s="45"/>
      <c r="J2259" s="40" t="str">
        <f t="shared" si="221"/>
        <v/>
      </c>
      <c r="K2259" s="39" t="str">
        <f t="shared" si="223"/>
        <v/>
      </c>
      <c r="M2259" s="3"/>
      <c r="AB2259" s="17" t="str">
        <f t="shared" si="222"/>
        <v>-1</v>
      </c>
      <c r="AC2259" s="17">
        <f>IFERROR(INDEX(Factors!$C$59:$C$70,MATCH(AB2259,Factors!$B$59:$B$70,1),1),0)</f>
        <v>0</v>
      </c>
      <c r="AD2259" s="17">
        <f t="shared" si="224"/>
        <v>0</v>
      </c>
      <c r="AE2259" s="17">
        <f>IFERROR(INDEX(Factors!$B$6:$B$15,MATCH('INPUT - Census'!E2259,Factors!$C$6:$C$15,0),1),0)</f>
        <v>0</v>
      </c>
      <c r="AF2259" s="18">
        <f>IFERROR(INDEX(Factors!$B$16:$B$39,MATCH('INPUT - Census'!C2259,Factors!$C$16:$C$35,0),1),0)</f>
        <v>0</v>
      </c>
      <c r="AG2259" s="19">
        <f>IFERROR(INDEX(Factors!$B$40:$B$44,MATCH('INPUT - Census'!F2259,Factors!$C$40:$C$44,0),1),0)</f>
        <v>0</v>
      </c>
      <c r="AH2259" s="21" t="str">
        <f t="shared" si="226"/>
        <v/>
      </c>
      <c r="AI2259" s="1" t="str">
        <f>IFERROR(VLOOKUP(H2259,Factors!$C$45:$D$48,2,0),"")</f>
        <v/>
      </c>
      <c r="AJ2259" t="b">
        <f t="shared" si="225"/>
        <v>0</v>
      </c>
    </row>
    <row r="2260" spans="2:36" ht="14.4" x14ac:dyDescent="0.3">
      <c r="B2260" s="70"/>
      <c r="C2260" s="58"/>
      <c r="D2260" s="63"/>
      <c r="E2260" s="58"/>
      <c r="F2260" s="58"/>
      <c r="G2260" s="44"/>
      <c r="H2260" s="45"/>
      <c r="I2260" s="45"/>
      <c r="J2260" s="40" t="str">
        <f t="shared" si="221"/>
        <v/>
      </c>
      <c r="K2260" s="39" t="str">
        <f t="shared" si="223"/>
        <v/>
      </c>
      <c r="M2260" s="3"/>
      <c r="AB2260" s="17" t="str">
        <f t="shared" si="222"/>
        <v>-1</v>
      </c>
      <c r="AC2260" s="17">
        <f>IFERROR(INDEX(Factors!$C$59:$C$70,MATCH(AB2260,Factors!$B$59:$B$70,1),1),0)</f>
        <v>0</v>
      </c>
      <c r="AD2260" s="17">
        <f t="shared" si="224"/>
        <v>0</v>
      </c>
      <c r="AE2260" s="17">
        <f>IFERROR(INDEX(Factors!$B$6:$B$15,MATCH('INPUT - Census'!E2260,Factors!$C$6:$C$15,0),1),0)</f>
        <v>0</v>
      </c>
      <c r="AF2260" s="18">
        <f>IFERROR(INDEX(Factors!$B$16:$B$39,MATCH('INPUT - Census'!C2260,Factors!$C$16:$C$35,0),1),0)</f>
        <v>0</v>
      </c>
      <c r="AG2260" s="19">
        <f>IFERROR(INDEX(Factors!$B$40:$B$44,MATCH('INPUT - Census'!F2260,Factors!$C$40:$C$44,0),1),0)</f>
        <v>0</v>
      </c>
      <c r="AH2260" s="21" t="str">
        <f t="shared" si="226"/>
        <v/>
      </c>
      <c r="AI2260" s="1" t="str">
        <f>IFERROR(VLOOKUP(H2260,Factors!$C$45:$D$48,2,0),"")</f>
        <v/>
      </c>
      <c r="AJ2260" t="b">
        <f t="shared" si="225"/>
        <v>0</v>
      </c>
    </row>
    <row r="2261" spans="2:36" ht="14.4" x14ac:dyDescent="0.3">
      <c r="B2261" s="70"/>
      <c r="C2261" s="58"/>
      <c r="D2261" s="63"/>
      <c r="E2261" s="58"/>
      <c r="F2261" s="58"/>
      <c r="G2261" s="44"/>
      <c r="H2261" s="45"/>
      <c r="I2261" s="45"/>
      <c r="J2261" s="40" t="str">
        <f t="shared" si="221"/>
        <v/>
      </c>
      <c r="K2261" s="39" t="str">
        <f t="shared" si="223"/>
        <v/>
      </c>
      <c r="M2261" s="3"/>
      <c r="AB2261" s="17" t="str">
        <f t="shared" si="222"/>
        <v>-1</v>
      </c>
      <c r="AC2261" s="17">
        <f>IFERROR(INDEX(Factors!$C$59:$C$70,MATCH(AB2261,Factors!$B$59:$B$70,1),1),0)</f>
        <v>0</v>
      </c>
      <c r="AD2261" s="17">
        <f t="shared" si="224"/>
        <v>0</v>
      </c>
      <c r="AE2261" s="17">
        <f>IFERROR(INDEX(Factors!$B$6:$B$15,MATCH('INPUT - Census'!E2261,Factors!$C$6:$C$15,0),1),0)</f>
        <v>0</v>
      </c>
      <c r="AF2261" s="18">
        <f>IFERROR(INDEX(Factors!$B$16:$B$39,MATCH('INPUT - Census'!C2261,Factors!$C$16:$C$35,0),1),0)</f>
        <v>0</v>
      </c>
      <c r="AG2261" s="19">
        <f>IFERROR(INDEX(Factors!$B$40:$B$44,MATCH('INPUT - Census'!F2261,Factors!$C$40:$C$44,0),1),0)</f>
        <v>0</v>
      </c>
      <c r="AH2261" s="21" t="str">
        <f t="shared" si="226"/>
        <v/>
      </c>
      <c r="AI2261" s="1" t="str">
        <f>IFERROR(VLOOKUP(H2261,Factors!$C$45:$D$48,2,0),"")</f>
        <v/>
      </c>
      <c r="AJ2261" t="b">
        <f t="shared" si="225"/>
        <v>0</v>
      </c>
    </row>
    <row r="2262" spans="2:36" ht="14.4" x14ac:dyDescent="0.3">
      <c r="B2262" s="70"/>
      <c r="C2262" s="58"/>
      <c r="D2262" s="63"/>
      <c r="E2262" s="58"/>
      <c r="F2262" s="58"/>
      <c r="G2262" s="44"/>
      <c r="H2262" s="45"/>
      <c r="I2262" s="45"/>
      <c r="J2262" s="40" t="str">
        <f t="shared" si="221"/>
        <v/>
      </c>
      <c r="K2262" s="39" t="str">
        <f t="shared" si="223"/>
        <v/>
      </c>
      <c r="M2262" s="3"/>
      <c r="AB2262" s="17" t="str">
        <f t="shared" si="222"/>
        <v>-1</v>
      </c>
      <c r="AC2262" s="17">
        <f>IFERROR(INDEX(Factors!$C$59:$C$70,MATCH(AB2262,Factors!$B$59:$B$70,1),1),0)</f>
        <v>0</v>
      </c>
      <c r="AD2262" s="17">
        <f t="shared" si="224"/>
        <v>0</v>
      </c>
      <c r="AE2262" s="17">
        <f>IFERROR(INDEX(Factors!$B$6:$B$15,MATCH('INPUT - Census'!E2262,Factors!$C$6:$C$15,0),1),0)</f>
        <v>0</v>
      </c>
      <c r="AF2262" s="18">
        <f>IFERROR(INDEX(Factors!$B$16:$B$39,MATCH('INPUT - Census'!C2262,Factors!$C$16:$C$35,0),1),0)</f>
        <v>0</v>
      </c>
      <c r="AG2262" s="19">
        <f>IFERROR(INDEX(Factors!$B$40:$B$44,MATCH('INPUT - Census'!F2262,Factors!$C$40:$C$44,0),1),0)</f>
        <v>0</v>
      </c>
      <c r="AH2262" s="21" t="str">
        <f t="shared" si="226"/>
        <v/>
      </c>
      <c r="AI2262" s="1" t="str">
        <f>IFERROR(VLOOKUP(H2262,Factors!$C$45:$D$48,2,0),"")</f>
        <v/>
      </c>
      <c r="AJ2262" t="b">
        <f t="shared" si="225"/>
        <v>0</v>
      </c>
    </row>
    <row r="2263" spans="2:36" ht="14.4" x14ac:dyDescent="0.3">
      <c r="B2263" s="70"/>
      <c r="C2263" s="58"/>
      <c r="D2263" s="63"/>
      <c r="E2263" s="58"/>
      <c r="F2263" s="58"/>
      <c r="G2263" s="44"/>
      <c r="H2263" s="45"/>
      <c r="I2263" s="45"/>
      <c r="J2263" s="40" t="str">
        <f t="shared" si="221"/>
        <v/>
      </c>
      <c r="K2263" s="39" t="str">
        <f t="shared" si="223"/>
        <v/>
      </c>
      <c r="M2263" s="3"/>
      <c r="AB2263" s="17" t="str">
        <f t="shared" si="222"/>
        <v>-1</v>
      </c>
      <c r="AC2263" s="17">
        <f>IFERROR(INDEX(Factors!$C$59:$C$70,MATCH(AB2263,Factors!$B$59:$B$70,1),1),0)</f>
        <v>0</v>
      </c>
      <c r="AD2263" s="17">
        <f t="shared" si="224"/>
        <v>0</v>
      </c>
      <c r="AE2263" s="17">
        <f>IFERROR(INDEX(Factors!$B$6:$B$15,MATCH('INPUT - Census'!E2263,Factors!$C$6:$C$15,0),1),0)</f>
        <v>0</v>
      </c>
      <c r="AF2263" s="18">
        <f>IFERROR(INDEX(Factors!$B$16:$B$39,MATCH('INPUT - Census'!C2263,Factors!$C$16:$C$35,0),1),0)</f>
        <v>0</v>
      </c>
      <c r="AG2263" s="19">
        <f>IFERROR(INDEX(Factors!$B$40:$B$44,MATCH('INPUT - Census'!F2263,Factors!$C$40:$C$44,0),1),0)</f>
        <v>0</v>
      </c>
      <c r="AH2263" s="21" t="str">
        <f t="shared" si="226"/>
        <v/>
      </c>
      <c r="AI2263" s="1" t="str">
        <f>IFERROR(VLOOKUP(H2263,Factors!$C$45:$D$48,2,0),"")</f>
        <v/>
      </c>
      <c r="AJ2263" t="b">
        <f t="shared" si="225"/>
        <v>0</v>
      </c>
    </row>
    <row r="2264" spans="2:36" ht="14.4" x14ac:dyDescent="0.3">
      <c r="B2264" s="70"/>
      <c r="C2264" s="58"/>
      <c r="D2264" s="63"/>
      <c r="E2264" s="58"/>
      <c r="F2264" s="58"/>
      <c r="G2264" s="44"/>
      <c r="H2264" s="45"/>
      <c r="I2264" s="45"/>
      <c r="J2264" s="40" t="str">
        <f t="shared" si="221"/>
        <v/>
      </c>
      <c r="K2264" s="39" t="str">
        <f t="shared" si="223"/>
        <v/>
      </c>
      <c r="M2264" s="3"/>
      <c r="AB2264" s="17" t="str">
        <f t="shared" si="222"/>
        <v>-1</v>
      </c>
      <c r="AC2264" s="17">
        <f>IFERROR(INDEX(Factors!$C$59:$C$70,MATCH(AB2264,Factors!$B$59:$B$70,1),1),0)</f>
        <v>0</v>
      </c>
      <c r="AD2264" s="17">
        <f t="shared" si="224"/>
        <v>0</v>
      </c>
      <c r="AE2264" s="17">
        <f>IFERROR(INDEX(Factors!$B$6:$B$15,MATCH('INPUT - Census'!E2264,Factors!$C$6:$C$15,0),1),0)</f>
        <v>0</v>
      </c>
      <c r="AF2264" s="18">
        <f>IFERROR(INDEX(Factors!$B$16:$B$39,MATCH('INPUT - Census'!C2264,Factors!$C$16:$C$35,0),1),0)</f>
        <v>0</v>
      </c>
      <c r="AG2264" s="19">
        <f>IFERROR(INDEX(Factors!$B$40:$B$44,MATCH('INPUT - Census'!F2264,Factors!$C$40:$C$44,0),1),0)</f>
        <v>0</v>
      </c>
      <c r="AH2264" s="21" t="str">
        <f t="shared" si="226"/>
        <v/>
      </c>
      <c r="AI2264" s="1" t="str">
        <f>IFERROR(VLOOKUP(H2264,Factors!$C$45:$D$48,2,0),"")</f>
        <v/>
      </c>
      <c r="AJ2264" t="b">
        <f t="shared" si="225"/>
        <v>0</v>
      </c>
    </row>
    <row r="2265" spans="2:36" ht="14.4" x14ac:dyDescent="0.3">
      <c r="B2265" s="70"/>
      <c r="C2265" s="58"/>
      <c r="D2265" s="63"/>
      <c r="E2265" s="58"/>
      <c r="F2265" s="58"/>
      <c r="G2265" s="44"/>
      <c r="H2265" s="45"/>
      <c r="I2265" s="45"/>
      <c r="J2265" s="40" t="str">
        <f t="shared" si="221"/>
        <v/>
      </c>
      <c r="K2265" s="39" t="str">
        <f t="shared" si="223"/>
        <v/>
      </c>
      <c r="M2265" s="3"/>
      <c r="AB2265" s="17" t="str">
        <f t="shared" si="222"/>
        <v>-1</v>
      </c>
      <c r="AC2265" s="17">
        <f>IFERROR(INDEX(Factors!$C$59:$C$70,MATCH(AB2265,Factors!$B$59:$B$70,1),1),0)</f>
        <v>0</v>
      </c>
      <c r="AD2265" s="17">
        <f t="shared" si="224"/>
        <v>0</v>
      </c>
      <c r="AE2265" s="17">
        <f>IFERROR(INDEX(Factors!$B$6:$B$15,MATCH('INPUT - Census'!E2265,Factors!$C$6:$C$15,0),1),0)</f>
        <v>0</v>
      </c>
      <c r="AF2265" s="18">
        <f>IFERROR(INDEX(Factors!$B$16:$B$39,MATCH('INPUT - Census'!C2265,Factors!$C$16:$C$35,0),1),0)</f>
        <v>0</v>
      </c>
      <c r="AG2265" s="19">
        <f>IFERROR(INDEX(Factors!$B$40:$B$44,MATCH('INPUT - Census'!F2265,Factors!$C$40:$C$44,0),1),0)</f>
        <v>0</v>
      </c>
      <c r="AH2265" s="21" t="str">
        <f t="shared" si="226"/>
        <v/>
      </c>
      <c r="AI2265" s="1" t="str">
        <f>IFERROR(VLOOKUP(H2265,Factors!$C$45:$D$48,2,0),"")</f>
        <v/>
      </c>
      <c r="AJ2265" t="b">
        <f t="shared" si="225"/>
        <v>0</v>
      </c>
    </row>
    <row r="2266" spans="2:36" ht="14.4" x14ac:dyDescent="0.3">
      <c r="B2266" s="70"/>
      <c r="C2266" s="58"/>
      <c r="D2266" s="63"/>
      <c r="E2266" s="58"/>
      <c r="F2266" s="58"/>
      <c r="G2266" s="44"/>
      <c r="H2266" s="45"/>
      <c r="I2266" s="45"/>
      <c r="J2266" s="40" t="str">
        <f t="shared" si="221"/>
        <v/>
      </c>
      <c r="K2266" s="39" t="str">
        <f t="shared" si="223"/>
        <v/>
      </c>
      <c r="M2266" s="3"/>
      <c r="AB2266" s="17" t="str">
        <f t="shared" si="222"/>
        <v>-1</v>
      </c>
      <c r="AC2266" s="17">
        <f>IFERROR(INDEX(Factors!$C$59:$C$70,MATCH(AB2266,Factors!$B$59:$B$70,1),1),0)</f>
        <v>0</v>
      </c>
      <c r="AD2266" s="17">
        <f t="shared" si="224"/>
        <v>0</v>
      </c>
      <c r="AE2266" s="17">
        <f>IFERROR(INDEX(Factors!$B$6:$B$15,MATCH('INPUT - Census'!E2266,Factors!$C$6:$C$15,0),1),0)</f>
        <v>0</v>
      </c>
      <c r="AF2266" s="18">
        <f>IFERROR(INDEX(Factors!$B$16:$B$39,MATCH('INPUT - Census'!C2266,Factors!$C$16:$C$35,0),1),0)</f>
        <v>0</v>
      </c>
      <c r="AG2266" s="19">
        <f>IFERROR(INDEX(Factors!$B$40:$B$44,MATCH('INPUT - Census'!F2266,Factors!$C$40:$C$44,0),1),0)</f>
        <v>0</v>
      </c>
      <c r="AH2266" s="21" t="str">
        <f t="shared" si="226"/>
        <v/>
      </c>
      <c r="AI2266" s="1" t="str">
        <f>IFERROR(VLOOKUP(H2266,Factors!$C$45:$D$48,2,0),"")</f>
        <v/>
      </c>
      <c r="AJ2266" t="b">
        <f t="shared" si="225"/>
        <v>0</v>
      </c>
    </row>
    <row r="2267" spans="2:36" ht="14.4" x14ac:dyDescent="0.3">
      <c r="B2267" s="70"/>
      <c r="C2267" s="58"/>
      <c r="D2267" s="63"/>
      <c r="E2267" s="58"/>
      <c r="F2267" s="58"/>
      <c r="G2267" s="44"/>
      <c r="H2267" s="45"/>
      <c r="I2267" s="45"/>
      <c r="J2267" s="40" t="str">
        <f t="shared" si="221"/>
        <v/>
      </c>
      <c r="K2267" s="39" t="str">
        <f t="shared" si="223"/>
        <v/>
      </c>
      <c r="M2267" s="3"/>
      <c r="AB2267" s="17" t="str">
        <f t="shared" si="222"/>
        <v>-1</v>
      </c>
      <c r="AC2267" s="17">
        <f>IFERROR(INDEX(Factors!$C$59:$C$70,MATCH(AB2267,Factors!$B$59:$B$70,1),1),0)</f>
        <v>0</v>
      </c>
      <c r="AD2267" s="17">
        <f t="shared" si="224"/>
        <v>0</v>
      </c>
      <c r="AE2267" s="17">
        <f>IFERROR(INDEX(Factors!$B$6:$B$15,MATCH('INPUT - Census'!E2267,Factors!$C$6:$C$15,0),1),0)</f>
        <v>0</v>
      </c>
      <c r="AF2267" s="18">
        <f>IFERROR(INDEX(Factors!$B$16:$B$39,MATCH('INPUT - Census'!C2267,Factors!$C$16:$C$35,0),1),0)</f>
        <v>0</v>
      </c>
      <c r="AG2267" s="19">
        <f>IFERROR(INDEX(Factors!$B$40:$B$44,MATCH('INPUT - Census'!F2267,Factors!$C$40:$C$44,0),1),0)</f>
        <v>0</v>
      </c>
      <c r="AH2267" s="21" t="str">
        <f t="shared" si="226"/>
        <v/>
      </c>
      <c r="AI2267" s="1" t="str">
        <f>IFERROR(VLOOKUP(H2267,Factors!$C$45:$D$48,2,0),"")</f>
        <v/>
      </c>
      <c r="AJ2267" t="b">
        <f t="shared" si="225"/>
        <v>0</v>
      </c>
    </row>
    <row r="2268" spans="2:36" ht="14.4" x14ac:dyDescent="0.3">
      <c r="B2268" s="70"/>
      <c r="C2268" s="58"/>
      <c r="D2268" s="63"/>
      <c r="E2268" s="58"/>
      <c r="F2268" s="58"/>
      <c r="G2268" s="44"/>
      <c r="H2268" s="45"/>
      <c r="I2268" s="45"/>
      <c r="J2268" s="40" t="str">
        <f t="shared" si="221"/>
        <v/>
      </c>
      <c r="K2268" s="39" t="str">
        <f t="shared" si="223"/>
        <v/>
      </c>
      <c r="M2268" s="3"/>
      <c r="AB2268" s="17" t="str">
        <f t="shared" si="222"/>
        <v>-1</v>
      </c>
      <c r="AC2268" s="17">
        <f>IFERROR(INDEX(Factors!$C$59:$C$70,MATCH(AB2268,Factors!$B$59:$B$70,1),1),0)</f>
        <v>0</v>
      </c>
      <c r="AD2268" s="17">
        <f t="shared" si="224"/>
        <v>0</v>
      </c>
      <c r="AE2268" s="17">
        <f>IFERROR(INDEX(Factors!$B$6:$B$15,MATCH('INPUT - Census'!E2268,Factors!$C$6:$C$15,0),1),0)</f>
        <v>0</v>
      </c>
      <c r="AF2268" s="18">
        <f>IFERROR(INDEX(Factors!$B$16:$B$39,MATCH('INPUT - Census'!C2268,Factors!$C$16:$C$35,0),1),0)</f>
        <v>0</v>
      </c>
      <c r="AG2268" s="19">
        <f>IFERROR(INDEX(Factors!$B$40:$B$44,MATCH('INPUT - Census'!F2268,Factors!$C$40:$C$44,0),1),0)</f>
        <v>0</v>
      </c>
      <c r="AH2268" s="21" t="str">
        <f t="shared" si="226"/>
        <v/>
      </c>
      <c r="AI2268" s="1" t="str">
        <f>IFERROR(VLOOKUP(H2268,Factors!$C$45:$D$48,2,0),"")</f>
        <v/>
      </c>
      <c r="AJ2268" t="b">
        <f t="shared" si="225"/>
        <v>0</v>
      </c>
    </row>
    <row r="2269" spans="2:36" ht="14.4" x14ac:dyDescent="0.3">
      <c r="B2269" s="70"/>
      <c r="C2269" s="58"/>
      <c r="D2269" s="63"/>
      <c r="E2269" s="58"/>
      <c r="F2269" s="58"/>
      <c r="G2269" s="44"/>
      <c r="H2269" s="45"/>
      <c r="I2269" s="45"/>
      <c r="J2269" s="40" t="str">
        <f t="shared" si="221"/>
        <v/>
      </c>
      <c r="K2269" s="39" t="str">
        <f t="shared" si="223"/>
        <v/>
      </c>
      <c r="M2269" s="3"/>
      <c r="AB2269" s="17" t="str">
        <f t="shared" si="222"/>
        <v>-1</v>
      </c>
      <c r="AC2269" s="17">
        <f>IFERROR(INDEX(Factors!$C$59:$C$70,MATCH(AB2269,Factors!$B$59:$B$70,1),1),0)</f>
        <v>0</v>
      </c>
      <c r="AD2269" s="17">
        <f t="shared" si="224"/>
        <v>0</v>
      </c>
      <c r="AE2269" s="17">
        <f>IFERROR(INDEX(Factors!$B$6:$B$15,MATCH('INPUT - Census'!E2269,Factors!$C$6:$C$15,0),1),0)</f>
        <v>0</v>
      </c>
      <c r="AF2269" s="18">
        <f>IFERROR(INDEX(Factors!$B$16:$B$39,MATCH('INPUT - Census'!C2269,Factors!$C$16:$C$35,0),1),0)</f>
        <v>0</v>
      </c>
      <c r="AG2269" s="19">
        <f>IFERROR(INDEX(Factors!$B$40:$B$44,MATCH('INPUT - Census'!F2269,Factors!$C$40:$C$44,0),1),0)</f>
        <v>0</v>
      </c>
      <c r="AH2269" s="21" t="str">
        <f t="shared" si="226"/>
        <v/>
      </c>
      <c r="AI2269" s="1" t="str">
        <f>IFERROR(VLOOKUP(H2269,Factors!$C$45:$D$48,2,0),"")</f>
        <v/>
      </c>
      <c r="AJ2269" t="b">
        <f t="shared" si="225"/>
        <v>0</v>
      </c>
    </row>
    <row r="2270" spans="2:36" ht="14.4" x14ac:dyDescent="0.3">
      <c r="B2270" s="70"/>
      <c r="C2270" s="58"/>
      <c r="D2270" s="63"/>
      <c r="E2270" s="58"/>
      <c r="F2270" s="58"/>
      <c r="G2270" s="44"/>
      <c r="H2270" s="45"/>
      <c r="I2270" s="45"/>
      <c r="J2270" s="40" t="str">
        <f t="shared" si="221"/>
        <v/>
      </c>
      <c r="K2270" s="39" t="str">
        <f t="shared" si="223"/>
        <v/>
      </c>
      <c r="M2270" s="3"/>
      <c r="AB2270" s="17" t="str">
        <f t="shared" si="222"/>
        <v>-1</v>
      </c>
      <c r="AC2270" s="17">
        <f>IFERROR(INDEX(Factors!$C$59:$C$70,MATCH(AB2270,Factors!$B$59:$B$70,1),1),0)</f>
        <v>0</v>
      </c>
      <c r="AD2270" s="17">
        <f t="shared" si="224"/>
        <v>0</v>
      </c>
      <c r="AE2270" s="17">
        <f>IFERROR(INDEX(Factors!$B$6:$B$15,MATCH('INPUT - Census'!E2270,Factors!$C$6:$C$15,0),1),0)</f>
        <v>0</v>
      </c>
      <c r="AF2270" s="18">
        <f>IFERROR(INDEX(Factors!$B$16:$B$39,MATCH('INPUT - Census'!C2270,Factors!$C$16:$C$35,0),1),0)</f>
        <v>0</v>
      </c>
      <c r="AG2270" s="19">
        <f>IFERROR(INDEX(Factors!$B$40:$B$44,MATCH('INPUT - Census'!F2270,Factors!$C$40:$C$44,0),1),0)</f>
        <v>0</v>
      </c>
      <c r="AH2270" s="21" t="str">
        <f t="shared" si="226"/>
        <v/>
      </c>
      <c r="AI2270" s="1" t="str">
        <f>IFERROR(VLOOKUP(H2270,Factors!$C$45:$D$48,2,0),"")</f>
        <v/>
      </c>
      <c r="AJ2270" t="b">
        <f t="shared" si="225"/>
        <v>0</v>
      </c>
    </row>
    <row r="2271" spans="2:36" ht="14.4" x14ac:dyDescent="0.3">
      <c r="B2271" s="70"/>
      <c r="C2271" s="58"/>
      <c r="D2271" s="63"/>
      <c r="E2271" s="58"/>
      <c r="F2271" s="58"/>
      <c r="G2271" s="44"/>
      <c r="H2271" s="45"/>
      <c r="I2271" s="45"/>
      <c r="J2271" s="40" t="str">
        <f t="shared" si="221"/>
        <v/>
      </c>
      <c r="K2271" s="39" t="str">
        <f t="shared" si="223"/>
        <v/>
      </c>
      <c r="M2271" s="3"/>
      <c r="AB2271" s="17" t="str">
        <f t="shared" si="222"/>
        <v>-1</v>
      </c>
      <c r="AC2271" s="17">
        <f>IFERROR(INDEX(Factors!$C$59:$C$70,MATCH(AB2271,Factors!$B$59:$B$70,1),1),0)</f>
        <v>0</v>
      </c>
      <c r="AD2271" s="17">
        <f t="shared" si="224"/>
        <v>0</v>
      </c>
      <c r="AE2271" s="17">
        <f>IFERROR(INDEX(Factors!$B$6:$B$15,MATCH('INPUT - Census'!E2271,Factors!$C$6:$C$15,0),1),0)</f>
        <v>0</v>
      </c>
      <c r="AF2271" s="18">
        <f>IFERROR(INDEX(Factors!$B$16:$B$39,MATCH('INPUT - Census'!C2271,Factors!$C$16:$C$35,0),1),0)</f>
        <v>0</v>
      </c>
      <c r="AG2271" s="19">
        <f>IFERROR(INDEX(Factors!$B$40:$B$44,MATCH('INPUT - Census'!F2271,Factors!$C$40:$C$44,0),1),0)</f>
        <v>0</v>
      </c>
      <c r="AH2271" s="21" t="str">
        <f t="shared" si="226"/>
        <v/>
      </c>
      <c r="AI2271" s="1" t="str">
        <f>IFERROR(VLOOKUP(H2271,Factors!$C$45:$D$48,2,0),"")</f>
        <v/>
      </c>
      <c r="AJ2271" t="b">
        <f t="shared" si="225"/>
        <v>0</v>
      </c>
    </row>
    <row r="2272" spans="2:36" ht="14.4" x14ac:dyDescent="0.3">
      <c r="B2272" s="70"/>
      <c r="C2272" s="58"/>
      <c r="D2272" s="63"/>
      <c r="E2272" s="58"/>
      <c r="F2272" s="58"/>
      <c r="G2272" s="44"/>
      <c r="H2272" s="45"/>
      <c r="I2272" s="45"/>
      <c r="J2272" s="40" t="str">
        <f t="shared" si="221"/>
        <v/>
      </c>
      <c r="K2272" s="39" t="str">
        <f t="shared" si="223"/>
        <v/>
      </c>
      <c r="M2272" s="3"/>
      <c r="AB2272" s="17" t="str">
        <f t="shared" si="222"/>
        <v>-1</v>
      </c>
      <c r="AC2272" s="17">
        <f>IFERROR(INDEX(Factors!$C$59:$C$70,MATCH(AB2272,Factors!$B$59:$B$70,1),1),0)</f>
        <v>0</v>
      </c>
      <c r="AD2272" s="17">
        <f t="shared" si="224"/>
        <v>0</v>
      </c>
      <c r="AE2272" s="17">
        <f>IFERROR(INDEX(Factors!$B$6:$B$15,MATCH('INPUT - Census'!E2272,Factors!$C$6:$C$15,0),1),0)</f>
        <v>0</v>
      </c>
      <c r="AF2272" s="18">
        <f>IFERROR(INDEX(Factors!$B$16:$B$39,MATCH('INPUT - Census'!C2272,Factors!$C$16:$C$35,0),1),0)</f>
        <v>0</v>
      </c>
      <c r="AG2272" s="19">
        <f>IFERROR(INDEX(Factors!$B$40:$B$44,MATCH('INPUT - Census'!F2272,Factors!$C$40:$C$44,0),1),0)</f>
        <v>0</v>
      </c>
      <c r="AH2272" s="21" t="str">
        <f t="shared" si="226"/>
        <v/>
      </c>
      <c r="AI2272" s="1" t="str">
        <f>IFERROR(VLOOKUP(H2272,Factors!$C$45:$D$48,2,0),"")</f>
        <v/>
      </c>
      <c r="AJ2272" t="b">
        <f t="shared" si="225"/>
        <v>0</v>
      </c>
    </row>
    <row r="2273" spans="2:36" ht="14.4" x14ac:dyDescent="0.3">
      <c r="B2273" s="70"/>
      <c r="C2273" s="58"/>
      <c r="D2273" s="63"/>
      <c r="E2273" s="58"/>
      <c r="F2273" s="58"/>
      <c r="G2273" s="44"/>
      <c r="H2273" s="45"/>
      <c r="I2273" s="45"/>
      <c r="J2273" s="40" t="str">
        <f t="shared" si="221"/>
        <v/>
      </c>
      <c r="K2273" s="39" t="str">
        <f t="shared" si="223"/>
        <v/>
      </c>
      <c r="M2273" s="3"/>
      <c r="AB2273" s="17" t="str">
        <f t="shared" si="222"/>
        <v>-1</v>
      </c>
      <c r="AC2273" s="17">
        <f>IFERROR(INDEX(Factors!$C$59:$C$70,MATCH(AB2273,Factors!$B$59:$B$70,1),1),0)</f>
        <v>0</v>
      </c>
      <c r="AD2273" s="17">
        <f t="shared" si="224"/>
        <v>0</v>
      </c>
      <c r="AE2273" s="17">
        <f>IFERROR(INDEX(Factors!$B$6:$B$15,MATCH('INPUT - Census'!E2273,Factors!$C$6:$C$15,0),1),0)</f>
        <v>0</v>
      </c>
      <c r="AF2273" s="18">
        <f>IFERROR(INDEX(Factors!$B$16:$B$39,MATCH('INPUT - Census'!C2273,Factors!$C$16:$C$35,0),1),0)</f>
        <v>0</v>
      </c>
      <c r="AG2273" s="19">
        <f>IFERROR(INDEX(Factors!$B$40:$B$44,MATCH('INPUT - Census'!F2273,Factors!$C$40:$C$44,0),1),0)</f>
        <v>0</v>
      </c>
      <c r="AH2273" s="21" t="str">
        <f t="shared" si="226"/>
        <v/>
      </c>
      <c r="AI2273" s="1" t="str">
        <f>IFERROR(VLOOKUP(H2273,Factors!$C$45:$D$48,2,0),"")</f>
        <v/>
      </c>
      <c r="AJ2273" t="b">
        <f t="shared" si="225"/>
        <v>0</v>
      </c>
    </row>
    <row r="2274" spans="2:36" ht="14.4" x14ac:dyDescent="0.3">
      <c r="B2274" s="70"/>
      <c r="C2274" s="58"/>
      <c r="D2274" s="63"/>
      <c r="E2274" s="58"/>
      <c r="F2274" s="58"/>
      <c r="G2274" s="44"/>
      <c r="H2274" s="45"/>
      <c r="I2274" s="45"/>
      <c r="J2274" s="40" t="str">
        <f t="shared" si="221"/>
        <v/>
      </c>
      <c r="K2274" s="39" t="str">
        <f t="shared" si="223"/>
        <v/>
      </c>
      <c r="M2274" s="3"/>
      <c r="AB2274" s="17" t="str">
        <f t="shared" si="222"/>
        <v>-1</v>
      </c>
      <c r="AC2274" s="17">
        <f>IFERROR(INDEX(Factors!$C$59:$C$70,MATCH(AB2274,Factors!$B$59:$B$70,1),1),0)</f>
        <v>0</v>
      </c>
      <c r="AD2274" s="17">
        <f t="shared" si="224"/>
        <v>0</v>
      </c>
      <c r="AE2274" s="17">
        <f>IFERROR(INDEX(Factors!$B$6:$B$15,MATCH('INPUT - Census'!E2274,Factors!$C$6:$C$15,0),1),0)</f>
        <v>0</v>
      </c>
      <c r="AF2274" s="18">
        <f>IFERROR(INDEX(Factors!$B$16:$B$39,MATCH('INPUT - Census'!C2274,Factors!$C$16:$C$35,0),1),0)</f>
        <v>0</v>
      </c>
      <c r="AG2274" s="19">
        <f>IFERROR(INDEX(Factors!$B$40:$B$44,MATCH('INPUT - Census'!F2274,Factors!$C$40:$C$44,0),1),0)</f>
        <v>0</v>
      </c>
      <c r="AH2274" s="21" t="str">
        <f t="shared" si="226"/>
        <v/>
      </c>
      <c r="AI2274" s="1" t="str">
        <f>IFERROR(VLOOKUP(H2274,Factors!$C$45:$D$48,2,0),"")</f>
        <v/>
      </c>
      <c r="AJ2274" t="b">
        <f t="shared" si="225"/>
        <v>0</v>
      </c>
    </row>
    <row r="2275" spans="2:36" ht="14.4" x14ac:dyDescent="0.3">
      <c r="B2275" s="70"/>
      <c r="C2275" s="58"/>
      <c r="D2275" s="63"/>
      <c r="E2275" s="58"/>
      <c r="F2275" s="58"/>
      <c r="G2275" s="44"/>
      <c r="H2275" s="45"/>
      <c r="I2275" s="45"/>
      <c r="J2275" s="40" t="str">
        <f t="shared" si="221"/>
        <v/>
      </c>
      <c r="K2275" s="39" t="str">
        <f t="shared" si="223"/>
        <v/>
      </c>
      <c r="M2275" s="3"/>
      <c r="AB2275" s="17" t="str">
        <f t="shared" si="222"/>
        <v>-1</v>
      </c>
      <c r="AC2275" s="17">
        <f>IFERROR(INDEX(Factors!$C$59:$C$70,MATCH(AB2275,Factors!$B$59:$B$70,1),1),0)</f>
        <v>0</v>
      </c>
      <c r="AD2275" s="17">
        <f t="shared" si="224"/>
        <v>0</v>
      </c>
      <c r="AE2275" s="17">
        <f>IFERROR(INDEX(Factors!$B$6:$B$15,MATCH('INPUT - Census'!E2275,Factors!$C$6:$C$15,0),1),0)</f>
        <v>0</v>
      </c>
      <c r="AF2275" s="18">
        <f>IFERROR(INDEX(Factors!$B$16:$B$39,MATCH('INPUT - Census'!C2275,Factors!$C$16:$C$35,0),1),0)</f>
        <v>0</v>
      </c>
      <c r="AG2275" s="19">
        <f>IFERROR(INDEX(Factors!$B$40:$B$44,MATCH('INPUT - Census'!F2275,Factors!$C$40:$C$44,0),1),0)</f>
        <v>0</v>
      </c>
      <c r="AH2275" s="21" t="str">
        <f t="shared" si="226"/>
        <v/>
      </c>
      <c r="AI2275" s="1" t="str">
        <f>IFERROR(VLOOKUP(H2275,Factors!$C$45:$D$48,2,0),"")</f>
        <v/>
      </c>
      <c r="AJ2275" t="b">
        <f t="shared" si="225"/>
        <v>0</v>
      </c>
    </row>
    <row r="2276" spans="2:36" ht="14.4" x14ac:dyDescent="0.3">
      <c r="B2276" s="70"/>
      <c r="C2276" s="58"/>
      <c r="D2276" s="63"/>
      <c r="E2276" s="58"/>
      <c r="F2276" s="58"/>
      <c r="G2276" s="44"/>
      <c r="H2276" s="45"/>
      <c r="I2276" s="45"/>
      <c r="J2276" s="40" t="str">
        <f t="shared" si="221"/>
        <v/>
      </c>
      <c r="K2276" s="39" t="str">
        <f t="shared" si="223"/>
        <v/>
      </c>
      <c r="M2276" s="3"/>
      <c r="AB2276" s="17" t="str">
        <f t="shared" si="222"/>
        <v>-1</v>
      </c>
      <c r="AC2276" s="17">
        <f>IFERROR(INDEX(Factors!$C$59:$C$70,MATCH(AB2276,Factors!$B$59:$B$70,1),1),0)</f>
        <v>0</v>
      </c>
      <c r="AD2276" s="17">
        <f t="shared" si="224"/>
        <v>0</v>
      </c>
      <c r="AE2276" s="17">
        <f>IFERROR(INDEX(Factors!$B$6:$B$15,MATCH('INPUT - Census'!E2276,Factors!$C$6:$C$15,0),1),0)</f>
        <v>0</v>
      </c>
      <c r="AF2276" s="18">
        <f>IFERROR(INDEX(Factors!$B$16:$B$39,MATCH('INPUT - Census'!C2276,Factors!$C$16:$C$35,0),1),0)</f>
        <v>0</v>
      </c>
      <c r="AG2276" s="19">
        <f>IFERROR(INDEX(Factors!$B$40:$B$44,MATCH('INPUT - Census'!F2276,Factors!$C$40:$C$44,0),1),0)</f>
        <v>0</v>
      </c>
      <c r="AH2276" s="21" t="str">
        <f t="shared" si="226"/>
        <v/>
      </c>
      <c r="AI2276" s="1" t="str">
        <f>IFERROR(VLOOKUP(H2276,Factors!$C$45:$D$48,2,0),"")</f>
        <v/>
      </c>
      <c r="AJ2276" t="b">
        <f t="shared" si="225"/>
        <v>0</v>
      </c>
    </row>
    <row r="2277" spans="2:36" ht="14.4" x14ac:dyDescent="0.3">
      <c r="B2277" s="70"/>
      <c r="C2277" s="58"/>
      <c r="D2277" s="63"/>
      <c r="E2277" s="58"/>
      <c r="F2277" s="58"/>
      <c r="G2277" s="44"/>
      <c r="H2277" s="45"/>
      <c r="I2277" s="45"/>
      <c r="J2277" s="40" t="str">
        <f t="shared" si="221"/>
        <v/>
      </c>
      <c r="K2277" s="39" t="str">
        <f t="shared" si="223"/>
        <v/>
      </c>
      <c r="M2277" s="3"/>
      <c r="AB2277" s="17" t="str">
        <f t="shared" si="222"/>
        <v>-1</v>
      </c>
      <c r="AC2277" s="17">
        <f>IFERROR(INDEX(Factors!$C$59:$C$70,MATCH(AB2277,Factors!$B$59:$B$70,1),1),0)</f>
        <v>0</v>
      </c>
      <c r="AD2277" s="17">
        <f t="shared" si="224"/>
        <v>0</v>
      </c>
      <c r="AE2277" s="17">
        <f>IFERROR(INDEX(Factors!$B$6:$B$15,MATCH('INPUT - Census'!E2277,Factors!$C$6:$C$15,0),1),0)</f>
        <v>0</v>
      </c>
      <c r="AF2277" s="18">
        <f>IFERROR(INDEX(Factors!$B$16:$B$39,MATCH('INPUT - Census'!C2277,Factors!$C$16:$C$35,0),1),0)</f>
        <v>0</v>
      </c>
      <c r="AG2277" s="19">
        <f>IFERROR(INDEX(Factors!$B$40:$B$44,MATCH('INPUT - Census'!F2277,Factors!$C$40:$C$44,0),1),0)</f>
        <v>0</v>
      </c>
      <c r="AH2277" s="21" t="str">
        <f t="shared" si="226"/>
        <v/>
      </c>
      <c r="AI2277" s="1" t="str">
        <f>IFERROR(VLOOKUP(H2277,Factors!$C$45:$D$48,2,0),"")</f>
        <v/>
      </c>
      <c r="AJ2277" t="b">
        <f t="shared" si="225"/>
        <v>0</v>
      </c>
    </row>
    <row r="2278" spans="2:36" ht="14.4" x14ac:dyDescent="0.3">
      <c r="B2278" s="70"/>
      <c r="C2278" s="58"/>
      <c r="D2278" s="63"/>
      <c r="E2278" s="58"/>
      <c r="F2278" s="58"/>
      <c r="G2278" s="44"/>
      <c r="H2278" s="45"/>
      <c r="I2278" s="45"/>
      <c r="J2278" s="40" t="str">
        <f t="shared" si="221"/>
        <v/>
      </c>
      <c r="K2278" s="39" t="str">
        <f t="shared" si="223"/>
        <v/>
      </c>
      <c r="M2278" s="3"/>
      <c r="AB2278" s="17" t="str">
        <f t="shared" si="222"/>
        <v>-1</v>
      </c>
      <c r="AC2278" s="17">
        <f>IFERROR(INDEX(Factors!$C$59:$C$70,MATCH(AB2278,Factors!$B$59:$B$70,1),1),0)</f>
        <v>0</v>
      </c>
      <c r="AD2278" s="17">
        <f t="shared" si="224"/>
        <v>0</v>
      </c>
      <c r="AE2278" s="17">
        <f>IFERROR(INDEX(Factors!$B$6:$B$15,MATCH('INPUT - Census'!E2278,Factors!$C$6:$C$15,0),1),0)</f>
        <v>0</v>
      </c>
      <c r="AF2278" s="18">
        <f>IFERROR(INDEX(Factors!$B$16:$B$39,MATCH('INPUT - Census'!C2278,Factors!$C$16:$C$35,0),1),0)</f>
        <v>0</v>
      </c>
      <c r="AG2278" s="19">
        <f>IFERROR(INDEX(Factors!$B$40:$B$44,MATCH('INPUT - Census'!F2278,Factors!$C$40:$C$44,0),1),0)</f>
        <v>0</v>
      </c>
      <c r="AH2278" s="21" t="str">
        <f t="shared" si="226"/>
        <v/>
      </c>
      <c r="AI2278" s="1" t="str">
        <f>IFERROR(VLOOKUP(H2278,Factors!$C$45:$D$48,2,0),"")</f>
        <v/>
      </c>
      <c r="AJ2278" t="b">
        <f t="shared" si="225"/>
        <v>0</v>
      </c>
    </row>
    <row r="2279" spans="2:36" ht="14.4" x14ac:dyDescent="0.3">
      <c r="B2279" s="70"/>
      <c r="C2279" s="58"/>
      <c r="D2279" s="63"/>
      <c r="E2279" s="58"/>
      <c r="F2279" s="58"/>
      <c r="G2279" s="44"/>
      <c r="H2279" s="45"/>
      <c r="I2279" s="45"/>
      <c r="J2279" s="40" t="str">
        <f t="shared" si="221"/>
        <v/>
      </c>
      <c r="K2279" s="39" t="str">
        <f t="shared" si="223"/>
        <v/>
      </c>
      <c r="M2279" s="3"/>
      <c r="AB2279" s="17" t="str">
        <f t="shared" si="222"/>
        <v>-1</v>
      </c>
      <c r="AC2279" s="17">
        <f>IFERROR(INDEX(Factors!$C$59:$C$70,MATCH(AB2279,Factors!$B$59:$B$70,1),1),0)</f>
        <v>0</v>
      </c>
      <c r="AD2279" s="17">
        <f t="shared" si="224"/>
        <v>0</v>
      </c>
      <c r="AE2279" s="17">
        <f>IFERROR(INDEX(Factors!$B$6:$B$15,MATCH('INPUT - Census'!E2279,Factors!$C$6:$C$15,0),1),0)</f>
        <v>0</v>
      </c>
      <c r="AF2279" s="18">
        <f>IFERROR(INDEX(Factors!$B$16:$B$39,MATCH('INPUT - Census'!C2279,Factors!$C$16:$C$35,0),1),0)</f>
        <v>0</v>
      </c>
      <c r="AG2279" s="19">
        <f>IFERROR(INDEX(Factors!$B$40:$B$44,MATCH('INPUT - Census'!F2279,Factors!$C$40:$C$44,0),1),0)</f>
        <v>0</v>
      </c>
      <c r="AH2279" s="21" t="str">
        <f t="shared" si="226"/>
        <v/>
      </c>
      <c r="AI2279" s="1" t="str">
        <f>IFERROR(VLOOKUP(H2279,Factors!$C$45:$D$48,2,0),"")</f>
        <v/>
      </c>
      <c r="AJ2279" t="b">
        <f t="shared" si="225"/>
        <v>0</v>
      </c>
    </row>
    <row r="2280" spans="2:36" ht="14.4" x14ac:dyDescent="0.3">
      <c r="B2280" s="70"/>
      <c r="C2280" s="58"/>
      <c r="D2280" s="63"/>
      <c r="E2280" s="58"/>
      <c r="F2280" s="58"/>
      <c r="G2280" s="44"/>
      <c r="H2280" s="45"/>
      <c r="I2280" s="45"/>
      <c r="J2280" s="40" t="str">
        <f t="shared" si="221"/>
        <v/>
      </c>
      <c r="K2280" s="39" t="str">
        <f t="shared" si="223"/>
        <v/>
      </c>
      <c r="M2280" s="3"/>
      <c r="AB2280" s="17" t="str">
        <f t="shared" si="222"/>
        <v>-1</v>
      </c>
      <c r="AC2280" s="17">
        <f>IFERROR(INDEX(Factors!$C$59:$C$70,MATCH(AB2280,Factors!$B$59:$B$70,1),1),0)</f>
        <v>0</v>
      </c>
      <c r="AD2280" s="17">
        <f t="shared" si="224"/>
        <v>0</v>
      </c>
      <c r="AE2280" s="17">
        <f>IFERROR(INDEX(Factors!$B$6:$B$15,MATCH('INPUT - Census'!E2280,Factors!$C$6:$C$15,0),1),0)</f>
        <v>0</v>
      </c>
      <c r="AF2280" s="18">
        <f>IFERROR(INDEX(Factors!$B$16:$B$39,MATCH('INPUT - Census'!C2280,Factors!$C$16:$C$35,0),1),0)</f>
        <v>0</v>
      </c>
      <c r="AG2280" s="19">
        <f>IFERROR(INDEX(Factors!$B$40:$B$44,MATCH('INPUT - Census'!F2280,Factors!$C$40:$C$44,0),1),0)</f>
        <v>0</v>
      </c>
      <c r="AH2280" s="21" t="str">
        <f t="shared" si="226"/>
        <v/>
      </c>
      <c r="AI2280" s="1" t="str">
        <f>IFERROR(VLOOKUP(H2280,Factors!$C$45:$D$48,2,0),"")</f>
        <v/>
      </c>
      <c r="AJ2280" t="b">
        <f t="shared" si="225"/>
        <v>0</v>
      </c>
    </row>
    <row r="2281" spans="2:36" ht="14.4" x14ac:dyDescent="0.3">
      <c r="B2281" s="70"/>
      <c r="C2281" s="58"/>
      <c r="D2281" s="63"/>
      <c r="E2281" s="58"/>
      <c r="F2281" s="58"/>
      <c r="G2281" s="44"/>
      <c r="H2281" s="45"/>
      <c r="I2281" s="45"/>
      <c r="J2281" s="40" t="str">
        <f t="shared" si="221"/>
        <v/>
      </c>
      <c r="K2281" s="39" t="str">
        <f t="shared" si="223"/>
        <v/>
      </c>
      <c r="M2281" s="3"/>
      <c r="AB2281" s="17" t="str">
        <f t="shared" si="222"/>
        <v>-1</v>
      </c>
      <c r="AC2281" s="17">
        <f>IFERROR(INDEX(Factors!$C$59:$C$70,MATCH(AB2281,Factors!$B$59:$B$70,1),1),0)</f>
        <v>0</v>
      </c>
      <c r="AD2281" s="17">
        <f t="shared" si="224"/>
        <v>0</v>
      </c>
      <c r="AE2281" s="17">
        <f>IFERROR(INDEX(Factors!$B$6:$B$15,MATCH('INPUT - Census'!E2281,Factors!$C$6:$C$15,0),1),0)</f>
        <v>0</v>
      </c>
      <c r="AF2281" s="18">
        <f>IFERROR(INDEX(Factors!$B$16:$B$39,MATCH('INPUT - Census'!C2281,Factors!$C$16:$C$35,0),1),0)</f>
        <v>0</v>
      </c>
      <c r="AG2281" s="19">
        <f>IFERROR(INDEX(Factors!$B$40:$B$44,MATCH('INPUT - Census'!F2281,Factors!$C$40:$C$44,0),1),0)</f>
        <v>0</v>
      </c>
      <c r="AH2281" s="21" t="str">
        <f t="shared" si="226"/>
        <v/>
      </c>
      <c r="AI2281" s="1" t="str">
        <f>IFERROR(VLOOKUP(H2281,Factors!$C$45:$D$48,2,0),"")</f>
        <v/>
      </c>
      <c r="AJ2281" t="b">
        <f t="shared" si="225"/>
        <v>0</v>
      </c>
    </row>
    <row r="2282" spans="2:36" ht="14.4" x14ac:dyDescent="0.3">
      <c r="B2282" s="70"/>
      <c r="C2282" s="58"/>
      <c r="D2282" s="63"/>
      <c r="E2282" s="58"/>
      <c r="F2282" s="58"/>
      <c r="G2282" s="44"/>
      <c r="H2282" s="45"/>
      <c r="I2282" s="45"/>
      <c r="J2282" s="40" t="str">
        <f t="shared" si="221"/>
        <v/>
      </c>
      <c r="K2282" s="39" t="str">
        <f t="shared" si="223"/>
        <v/>
      </c>
      <c r="M2282" s="3"/>
      <c r="AB2282" s="17" t="str">
        <f t="shared" si="222"/>
        <v>-1</v>
      </c>
      <c r="AC2282" s="17">
        <f>IFERROR(INDEX(Factors!$C$59:$C$70,MATCH(AB2282,Factors!$B$59:$B$70,1),1),0)</f>
        <v>0</v>
      </c>
      <c r="AD2282" s="17">
        <f t="shared" si="224"/>
        <v>0</v>
      </c>
      <c r="AE2282" s="17">
        <f>IFERROR(INDEX(Factors!$B$6:$B$15,MATCH('INPUT - Census'!E2282,Factors!$C$6:$C$15,0),1),0)</f>
        <v>0</v>
      </c>
      <c r="AF2282" s="18">
        <f>IFERROR(INDEX(Factors!$B$16:$B$39,MATCH('INPUT - Census'!C2282,Factors!$C$16:$C$35,0),1),0)</f>
        <v>0</v>
      </c>
      <c r="AG2282" s="19">
        <f>IFERROR(INDEX(Factors!$B$40:$B$44,MATCH('INPUT - Census'!F2282,Factors!$C$40:$C$44,0),1),0)</f>
        <v>0</v>
      </c>
      <c r="AH2282" s="21" t="str">
        <f t="shared" si="226"/>
        <v/>
      </c>
      <c r="AI2282" s="1" t="str">
        <f>IFERROR(VLOOKUP(H2282,Factors!$C$45:$D$48,2,0),"")</f>
        <v/>
      </c>
      <c r="AJ2282" t="b">
        <f t="shared" si="225"/>
        <v>0</v>
      </c>
    </row>
    <row r="2283" spans="2:36" ht="14.4" x14ac:dyDescent="0.3">
      <c r="B2283" s="70"/>
      <c r="C2283" s="58"/>
      <c r="D2283" s="63"/>
      <c r="E2283" s="58"/>
      <c r="F2283" s="58"/>
      <c r="G2283" s="44"/>
      <c r="H2283" s="45"/>
      <c r="I2283" s="45"/>
      <c r="J2283" s="40" t="str">
        <f t="shared" si="221"/>
        <v/>
      </c>
      <c r="K2283" s="39" t="str">
        <f t="shared" si="223"/>
        <v/>
      </c>
      <c r="M2283" s="3"/>
      <c r="AB2283" s="17" t="str">
        <f t="shared" si="222"/>
        <v>-1</v>
      </c>
      <c r="AC2283" s="17">
        <f>IFERROR(INDEX(Factors!$C$59:$C$70,MATCH(AB2283,Factors!$B$59:$B$70,1),1),0)</f>
        <v>0</v>
      </c>
      <c r="AD2283" s="17">
        <f t="shared" si="224"/>
        <v>0</v>
      </c>
      <c r="AE2283" s="17">
        <f>IFERROR(INDEX(Factors!$B$6:$B$15,MATCH('INPUT - Census'!E2283,Factors!$C$6:$C$15,0),1),0)</f>
        <v>0</v>
      </c>
      <c r="AF2283" s="18">
        <f>IFERROR(INDEX(Factors!$B$16:$B$39,MATCH('INPUT - Census'!C2283,Factors!$C$16:$C$35,0),1),0)</f>
        <v>0</v>
      </c>
      <c r="AG2283" s="19">
        <f>IFERROR(INDEX(Factors!$B$40:$B$44,MATCH('INPUT - Census'!F2283,Factors!$C$40:$C$44,0),1),0)</f>
        <v>0</v>
      </c>
      <c r="AH2283" s="21" t="str">
        <f t="shared" si="226"/>
        <v/>
      </c>
      <c r="AI2283" s="1" t="str">
        <f>IFERROR(VLOOKUP(H2283,Factors!$C$45:$D$48,2,0),"")</f>
        <v/>
      </c>
      <c r="AJ2283" t="b">
        <f t="shared" si="225"/>
        <v>0</v>
      </c>
    </row>
    <row r="2284" spans="2:36" ht="14.4" x14ac:dyDescent="0.3">
      <c r="B2284" s="70"/>
      <c r="C2284" s="58"/>
      <c r="D2284" s="63"/>
      <c r="E2284" s="58"/>
      <c r="F2284" s="58"/>
      <c r="G2284" s="44"/>
      <c r="H2284" s="45"/>
      <c r="I2284" s="45"/>
      <c r="J2284" s="40" t="str">
        <f t="shared" si="221"/>
        <v/>
      </c>
      <c r="K2284" s="39" t="str">
        <f t="shared" si="223"/>
        <v/>
      </c>
      <c r="M2284" s="3"/>
      <c r="AB2284" s="17" t="str">
        <f t="shared" si="222"/>
        <v>-1</v>
      </c>
      <c r="AC2284" s="17">
        <f>IFERROR(INDEX(Factors!$C$59:$C$70,MATCH(AB2284,Factors!$B$59:$B$70,1),1),0)</f>
        <v>0</v>
      </c>
      <c r="AD2284" s="17">
        <f t="shared" si="224"/>
        <v>0</v>
      </c>
      <c r="AE2284" s="17">
        <f>IFERROR(INDEX(Factors!$B$6:$B$15,MATCH('INPUT - Census'!E2284,Factors!$C$6:$C$15,0),1),0)</f>
        <v>0</v>
      </c>
      <c r="AF2284" s="18">
        <f>IFERROR(INDEX(Factors!$B$16:$B$39,MATCH('INPUT - Census'!C2284,Factors!$C$16:$C$35,0),1),0)</f>
        <v>0</v>
      </c>
      <c r="AG2284" s="19">
        <f>IFERROR(INDEX(Factors!$B$40:$B$44,MATCH('INPUT - Census'!F2284,Factors!$C$40:$C$44,0),1),0)</f>
        <v>0</v>
      </c>
      <c r="AH2284" s="21" t="str">
        <f t="shared" si="226"/>
        <v/>
      </c>
      <c r="AI2284" s="1" t="str">
        <f>IFERROR(VLOOKUP(H2284,Factors!$C$45:$D$48,2,0),"")</f>
        <v/>
      </c>
      <c r="AJ2284" t="b">
        <f t="shared" si="225"/>
        <v>0</v>
      </c>
    </row>
    <row r="2285" spans="2:36" ht="14.4" x14ac:dyDescent="0.3">
      <c r="B2285" s="70"/>
      <c r="C2285" s="58"/>
      <c r="D2285" s="63"/>
      <c r="E2285" s="58"/>
      <c r="F2285" s="58"/>
      <c r="G2285" s="44"/>
      <c r="H2285" s="45"/>
      <c r="I2285" s="45"/>
      <c r="J2285" s="40" t="str">
        <f t="shared" si="221"/>
        <v/>
      </c>
      <c r="K2285" s="39" t="str">
        <f t="shared" si="223"/>
        <v/>
      </c>
      <c r="M2285" s="3"/>
      <c r="AB2285" s="17" t="str">
        <f t="shared" si="222"/>
        <v>-1</v>
      </c>
      <c r="AC2285" s="17">
        <f>IFERROR(INDEX(Factors!$C$59:$C$70,MATCH(AB2285,Factors!$B$59:$B$70,1),1),0)</f>
        <v>0</v>
      </c>
      <c r="AD2285" s="17">
        <f t="shared" si="224"/>
        <v>0</v>
      </c>
      <c r="AE2285" s="17">
        <f>IFERROR(INDEX(Factors!$B$6:$B$15,MATCH('INPUT - Census'!E2285,Factors!$C$6:$C$15,0),1),0)</f>
        <v>0</v>
      </c>
      <c r="AF2285" s="18">
        <f>IFERROR(INDEX(Factors!$B$16:$B$39,MATCH('INPUT - Census'!C2285,Factors!$C$16:$C$35,0),1),0)</f>
        <v>0</v>
      </c>
      <c r="AG2285" s="19">
        <f>IFERROR(INDEX(Factors!$B$40:$B$44,MATCH('INPUT - Census'!F2285,Factors!$C$40:$C$44,0),1),0)</f>
        <v>0</v>
      </c>
      <c r="AH2285" s="21" t="str">
        <f t="shared" si="226"/>
        <v/>
      </c>
      <c r="AI2285" s="1" t="str">
        <f>IFERROR(VLOOKUP(H2285,Factors!$C$45:$D$48,2,0),"")</f>
        <v/>
      </c>
      <c r="AJ2285" t="b">
        <f t="shared" si="225"/>
        <v>0</v>
      </c>
    </row>
    <row r="2286" spans="2:36" ht="14.4" x14ac:dyDescent="0.3">
      <c r="B2286" s="70"/>
      <c r="C2286" s="58"/>
      <c r="D2286" s="63"/>
      <c r="E2286" s="58"/>
      <c r="F2286" s="58"/>
      <c r="G2286" s="44"/>
      <c r="H2286" s="45"/>
      <c r="I2286" s="45"/>
      <c r="J2286" s="40" t="str">
        <f t="shared" si="221"/>
        <v/>
      </c>
      <c r="K2286" s="39" t="str">
        <f t="shared" si="223"/>
        <v/>
      </c>
      <c r="M2286" s="3"/>
      <c r="AB2286" s="17" t="str">
        <f t="shared" si="222"/>
        <v>-1</v>
      </c>
      <c r="AC2286" s="17">
        <f>IFERROR(INDEX(Factors!$C$59:$C$70,MATCH(AB2286,Factors!$B$59:$B$70,1),1),0)</f>
        <v>0</v>
      </c>
      <c r="AD2286" s="17">
        <f t="shared" si="224"/>
        <v>0</v>
      </c>
      <c r="AE2286" s="17">
        <f>IFERROR(INDEX(Factors!$B$6:$B$15,MATCH('INPUT - Census'!E2286,Factors!$C$6:$C$15,0),1),0)</f>
        <v>0</v>
      </c>
      <c r="AF2286" s="18">
        <f>IFERROR(INDEX(Factors!$B$16:$B$39,MATCH('INPUT - Census'!C2286,Factors!$C$16:$C$35,0),1),0)</f>
        <v>0</v>
      </c>
      <c r="AG2286" s="19">
        <f>IFERROR(INDEX(Factors!$B$40:$B$44,MATCH('INPUT - Census'!F2286,Factors!$C$40:$C$44,0),1),0)</f>
        <v>0</v>
      </c>
      <c r="AH2286" s="21" t="str">
        <f t="shared" si="226"/>
        <v/>
      </c>
      <c r="AI2286" s="1" t="str">
        <f>IFERROR(VLOOKUP(H2286,Factors!$C$45:$D$48,2,0),"")</f>
        <v/>
      </c>
      <c r="AJ2286" t="b">
        <f t="shared" si="225"/>
        <v>0</v>
      </c>
    </row>
    <row r="2287" spans="2:36" ht="14.4" x14ac:dyDescent="0.3">
      <c r="B2287" s="70"/>
      <c r="C2287" s="58"/>
      <c r="D2287" s="63"/>
      <c r="E2287" s="58"/>
      <c r="F2287" s="58"/>
      <c r="G2287" s="44"/>
      <c r="H2287" s="45"/>
      <c r="I2287" s="45"/>
      <c r="J2287" s="40" t="str">
        <f t="shared" si="221"/>
        <v/>
      </c>
      <c r="K2287" s="39" t="str">
        <f t="shared" si="223"/>
        <v/>
      </c>
      <c r="M2287" s="3"/>
      <c r="AB2287" s="17" t="str">
        <f t="shared" si="222"/>
        <v>-1</v>
      </c>
      <c r="AC2287" s="17">
        <f>IFERROR(INDEX(Factors!$C$59:$C$70,MATCH(AB2287,Factors!$B$59:$B$70,1),1),0)</f>
        <v>0</v>
      </c>
      <c r="AD2287" s="17">
        <f t="shared" si="224"/>
        <v>0</v>
      </c>
      <c r="AE2287" s="17">
        <f>IFERROR(INDEX(Factors!$B$6:$B$15,MATCH('INPUT - Census'!E2287,Factors!$C$6:$C$15,0),1),0)</f>
        <v>0</v>
      </c>
      <c r="AF2287" s="18">
        <f>IFERROR(INDEX(Factors!$B$16:$B$39,MATCH('INPUT - Census'!C2287,Factors!$C$16:$C$35,0),1),0)</f>
        <v>0</v>
      </c>
      <c r="AG2287" s="19">
        <f>IFERROR(INDEX(Factors!$B$40:$B$44,MATCH('INPUT - Census'!F2287,Factors!$C$40:$C$44,0),1),0)</f>
        <v>0</v>
      </c>
      <c r="AH2287" s="21" t="str">
        <f t="shared" si="226"/>
        <v/>
      </c>
      <c r="AI2287" s="1" t="str">
        <f>IFERROR(VLOOKUP(H2287,Factors!$C$45:$D$48,2,0),"")</f>
        <v/>
      </c>
      <c r="AJ2287" t="b">
        <f t="shared" si="225"/>
        <v>0</v>
      </c>
    </row>
    <row r="2288" spans="2:36" ht="14.4" x14ac:dyDescent="0.3">
      <c r="B2288" s="70"/>
      <c r="C2288" s="58"/>
      <c r="D2288" s="63"/>
      <c r="E2288" s="58"/>
      <c r="F2288" s="58"/>
      <c r="G2288" s="44"/>
      <c r="H2288" s="45"/>
      <c r="I2288" s="45"/>
      <c r="J2288" s="40" t="str">
        <f t="shared" si="221"/>
        <v/>
      </c>
      <c r="K2288" s="39" t="str">
        <f t="shared" si="223"/>
        <v/>
      </c>
      <c r="M2288" s="3"/>
      <c r="AB2288" s="17" t="str">
        <f t="shared" si="222"/>
        <v>-1</v>
      </c>
      <c r="AC2288" s="17">
        <f>IFERROR(INDEX(Factors!$C$59:$C$70,MATCH(AB2288,Factors!$B$59:$B$70,1),1),0)</f>
        <v>0</v>
      </c>
      <c r="AD2288" s="17">
        <f t="shared" si="224"/>
        <v>0</v>
      </c>
      <c r="AE2288" s="17">
        <f>IFERROR(INDEX(Factors!$B$6:$B$15,MATCH('INPUT - Census'!E2288,Factors!$C$6:$C$15,0),1),0)</f>
        <v>0</v>
      </c>
      <c r="AF2288" s="18">
        <f>IFERROR(INDEX(Factors!$B$16:$B$39,MATCH('INPUT - Census'!C2288,Factors!$C$16:$C$35,0),1),0)</f>
        <v>0</v>
      </c>
      <c r="AG2288" s="19">
        <f>IFERROR(INDEX(Factors!$B$40:$B$44,MATCH('INPUT - Census'!F2288,Factors!$C$40:$C$44,0),1),0)</f>
        <v>0</v>
      </c>
      <c r="AH2288" s="21" t="str">
        <f t="shared" si="226"/>
        <v/>
      </c>
      <c r="AI2288" s="1" t="str">
        <f>IFERROR(VLOOKUP(H2288,Factors!$C$45:$D$48,2,0),"")</f>
        <v/>
      </c>
      <c r="AJ2288" t="b">
        <f t="shared" si="225"/>
        <v>0</v>
      </c>
    </row>
    <row r="2289" spans="2:36" ht="14.4" x14ac:dyDescent="0.3">
      <c r="B2289" s="70"/>
      <c r="C2289" s="58"/>
      <c r="D2289" s="63"/>
      <c r="E2289" s="58"/>
      <c r="F2289" s="58"/>
      <c r="G2289" s="44"/>
      <c r="H2289" s="45"/>
      <c r="I2289" s="45"/>
      <c r="J2289" s="40" t="str">
        <f t="shared" si="221"/>
        <v/>
      </c>
      <c r="K2289" s="39" t="str">
        <f t="shared" si="223"/>
        <v/>
      </c>
      <c r="M2289" s="3"/>
      <c r="AB2289" s="17" t="str">
        <f t="shared" si="222"/>
        <v>-1</v>
      </c>
      <c r="AC2289" s="17">
        <f>IFERROR(INDEX(Factors!$C$59:$C$70,MATCH(AB2289,Factors!$B$59:$B$70,1),1),0)</f>
        <v>0</v>
      </c>
      <c r="AD2289" s="17">
        <f t="shared" si="224"/>
        <v>0</v>
      </c>
      <c r="AE2289" s="17">
        <f>IFERROR(INDEX(Factors!$B$6:$B$15,MATCH('INPUT - Census'!E2289,Factors!$C$6:$C$15,0),1),0)</f>
        <v>0</v>
      </c>
      <c r="AF2289" s="18">
        <f>IFERROR(INDEX(Factors!$B$16:$B$39,MATCH('INPUT - Census'!C2289,Factors!$C$16:$C$35,0),1),0)</f>
        <v>0</v>
      </c>
      <c r="AG2289" s="19">
        <f>IFERROR(INDEX(Factors!$B$40:$B$44,MATCH('INPUT - Census'!F2289,Factors!$C$40:$C$44,0),1),0)</f>
        <v>0</v>
      </c>
      <c r="AH2289" s="21" t="str">
        <f t="shared" si="226"/>
        <v/>
      </c>
      <c r="AI2289" s="1" t="str">
        <f>IFERROR(VLOOKUP(H2289,Factors!$C$45:$D$48,2,0),"")</f>
        <v/>
      </c>
      <c r="AJ2289" t="b">
        <f t="shared" si="225"/>
        <v>0</v>
      </c>
    </row>
    <row r="2290" spans="2:36" ht="14.4" x14ac:dyDescent="0.3">
      <c r="B2290" s="70"/>
      <c r="C2290" s="58"/>
      <c r="D2290" s="63"/>
      <c r="E2290" s="58"/>
      <c r="F2290" s="58"/>
      <c r="G2290" s="44"/>
      <c r="H2290" s="45"/>
      <c r="I2290" s="45"/>
      <c r="J2290" s="40" t="str">
        <f t="shared" si="221"/>
        <v/>
      </c>
      <c r="K2290" s="39" t="str">
        <f t="shared" si="223"/>
        <v/>
      </c>
      <c r="M2290" s="3"/>
      <c r="AB2290" s="17" t="str">
        <f t="shared" si="222"/>
        <v>-1</v>
      </c>
      <c r="AC2290" s="17">
        <f>IFERROR(INDEX(Factors!$C$59:$C$70,MATCH(AB2290,Factors!$B$59:$B$70,1),1),0)</f>
        <v>0</v>
      </c>
      <c r="AD2290" s="17">
        <f t="shared" si="224"/>
        <v>0</v>
      </c>
      <c r="AE2290" s="17">
        <f>IFERROR(INDEX(Factors!$B$6:$B$15,MATCH('INPUT - Census'!E2290,Factors!$C$6:$C$15,0),1),0)</f>
        <v>0</v>
      </c>
      <c r="AF2290" s="18">
        <f>IFERROR(INDEX(Factors!$B$16:$B$39,MATCH('INPUT - Census'!C2290,Factors!$C$16:$C$35,0),1),0)</f>
        <v>0</v>
      </c>
      <c r="AG2290" s="19">
        <f>IFERROR(INDEX(Factors!$B$40:$B$44,MATCH('INPUT - Census'!F2290,Factors!$C$40:$C$44,0),1),0)</f>
        <v>0</v>
      </c>
      <c r="AH2290" s="21" t="str">
        <f t="shared" si="226"/>
        <v/>
      </c>
      <c r="AI2290" s="1" t="str">
        <f>IFERROR(VLOOKUP(H2290,Factors!$C$45:$D$48,2,0),"")</f>
        <v/>
      </c>
      <c r="AJ2290" t="b">
        <f t="shared" si="225"/>
        <v>0</v>
      </c>
    </row>
    <row r="2291" spans="2:36" ht="14.4" x14ac:dyDescent="0.3">
      <c r="B2291" s="70"/>
      <c r="C2291" s="58"/>
      <c r="D2291" s="63"/>
      <c r="E2291" s="58"/>
      <c r="F2291" s="58"/>
      <c r="G2291" s="44"/>
      <c r="H2291" s="45"/>
      <c r="I2291" s="45"/>
      <c r="J2291" s="40" t="str">
        <f t="shared" si="221"/>
        <v/>
      </c>
      <c r="K2291" s="39" t="str">
        <f t="shared" si="223"/>
        <v/>
      </c>
      <c r="M2291" s="3"/>
      <c r="AB2291" s="17" t="str">
        <f t="shared" si="222"/>
        <v>-1</v>
      </c>
      <c r="AC2291" s="17">
        <f>IFERROR(INDEX(Factors!$C$59:$C$70,MATCH(AB2291,Factors!$B$59:$B$70,1),1),0)</f>
        <v>0</v>
      </c>
      <c r="AD2291" s="17">
        <f t="shared" si="224"/>
        <v>0</v>
      </c>
      <c r="AE2291" s="17">
        <f>IFERROR(INDEX(Factors!$B$6:$B$15,MATCH('INPUT - Census'!E2291,Factors!$C$6:$C$15,0),1),0)</f>
        <v>0</v>
      </c>
      <c r="AF2291" s="18">
        <f>IFERROR(INDEX(Factors!$B$16:$B$39,MATCH('INPUT - Census'!C2291,Factors!$C$16:$C$35,0),1),0)</f>
        <v>0</v>
      </c>
      <c r="AG2291" s="19">
        <f>IFERROR(INDEX(Factors!$B$40:$B$44,MATCH('INPUT - Census'!F2291,Factors!$C$40:$C$44,0),1),0)</f>
        <v>0</v>
      </c>
      <c r="AH2291" s="21" t="str">
        <f t="shared" si="226"/>
        <v/>
      </c>
      <c r="AI2291" s="1" t="str">
        <f>IFERROR(VLOOKUP(H2291,Factors!$C$45:$D$48,2,0),"")</f>
        <v/>
      </c>
      <c r="AJ2291" t="b">
        <f t="shared" si="225"/>
        <v>0</v>
      </c>
    </row>
    <row r="2292" spans="2:36" ht="14.4" x14ac:dyDescent="0.3">
      <c r="B2292" s="70"/>
      <c r="C2292" s="58"/>
      <c r="D2292" s="63"/>
      <c r="E2292" s="58"/>
      <c r="F2292" s="58"/>
      <c r="G2292" s="44"/>
      <c r="H2292" s="45"/>
      <c r="I2292" s="45"/>
      <c r="J2292" s="40" t="str">
        <f t="shared" si="221"/>
        <v/>
      </c>
      <c r="K2292" s="39" t="str">
        <f t="shared" si="223"/>
        <v/>
      </c>
      <c r="M2292" s="3"/>
      <c r="AB2292" s="17" t="str">
        <f t="shared" si="222"/>
        <v>-1</v>
      </c>
      <c r="AC2292" s="17">
        <f>IFERROR(INDEX(Factors!$C$59:$C$70,MATCH(AB2292,Factors!$B$59:$B$70,1),1),0)</f>
        <v>0</v>
      </c>
      <c r="AD2292" s="17">
        <f t="shared" si="224"/>
        <v>0</v>
      </c>
      <c r="AE2292" s="17">
        <f>IFERROR(INDEX(Factors!$B$6:$B$15,MATCH('INPUT - Census'!E2292,Factors!$C$6:$C$15,0),1),0)</f>
        <v>0</v>
      </c>
      <c r="AF2292" s="18">
        <f>IFERROR(INDEX(Factors!$B$16:$B$39,MATCH('INPUT - Census'!C2292,Factors!$C$16:$C$35,0),1),0)</f>
        <v>0</v>
      </c>
      <c r="AG2292" s="19">
        <f>IFERROR(INDEX(Factors!$B$40:$B$44,MATCH('INPUT - Census'!F2292,Factors!$C$40:$C$44,0),1),0)</f>
        <v>0</v>
      </c>
      <c r="AH2292" s="21" t="str">
        <f t="shared" si="226"/>
        <v/>
      </c>
      <c r="AI2292" s="1" t="str">
        <f>IFERROR(VLOOKUP(H2292,Factors!$C$45:$D$48,2,0),"")</f>
        <v/>
      </c>
      <c r="AJ2292" t="b">
        <f t="shared" si="225"/>
        <v>0</v>
      </c>
    </row>
    <row r="2293" spans="2:36" ht="14.4" x14ac:dyDescent="0.3">
      <c r="B2293" s="70"/>
      <c r="C2293" s="58"/>
      <c r="D2293" s="63"/>
      <c r="E2293" s="58"/>
      <c r="F2293" s="58"/>
      <c r="G2293" s="44"/>
      <c r="H2293" s="45"/>
      <c r="I2293" s="45"/>
      <c r="J2293" s="40" t="str">
        <f t="shared" si="221"/>
        <v/>
      </c>
      <c r="K2293" s="39" t="str">
        <f t="shared" si="223"/>
        <v/>
      </c>
      <c r="M2293" s="3"/>
      <c r="AB2293" s="17" t="str">
        <f t="shared" si="222"/>
        <v>-1</v>
      </c>
      <c r="AC2293" s="17">
        <f>IFERROR(INDEX(Factors!$C$59:$C$70,MATCH(AB2293,Factors!$B$59:$B$70,1),1),0)</f>
        <v>0</v>
      </c>
      <c r="AD2293" s="17">
        <f t="shared" si="224"/>
        <v>0</v>
      </c>
      <c r="AE2293" s="17">
        <f>IFERROR(INDEX(Factors!$B$6:$B$15,MATCH('INPUT - Census'!E2293,Factors!$C$6:$C$15,0),1),0)</f>
        <v>0</v>
      </c>
      <c r="AF2293" s="18">
        <f>IFERROR(INDEX(Factors!$B$16:$B$39,MATCH('INPUT - Census'!C2293,Factors!$C$16:$C$35,0),1),0)</f>
        <v>0</v>
      </c>
      <c r="AG2293" s="19">
        <f>IFERROR(INDEX(Factors!$B$40:$B$44,MATCH('INPUT - Census'!F2293,Factors!$C$40:$C$44,0),1),0)</f>
        <v>0</v>
      </c>
      <c r="AH2293" s="21" t="str">
        <f t="shared" si="226"/>
        <v/>
      </c>
      <c r="AI2293" s="1" t="str">
        <f>IFERROR(VLOOKUP(H2293,Factors!$C$45:$D$48,2,0),"")</f>
        <v/>
      </c>
      <c r="AJ2293" t="b">
        <f t="shared" si="225"/>
        <v>0</v>
      </c>
    </row>
    <row r="2294" spans="2:36" ht="14.4" x14ac:dyDescent="0.3">
      <c r="B2294" s="70"/>
      <c r="C2294" s="58"/>
      <c r="D2294" s="63"/>
      <c r="E2294" s="58"/>
      <c r="F2294" s="58"/>
      <c r="G2294" s="44"/>
      <c r="H2294" s="45"/>
      <c r="I2294" s="45"/>
      <c r="J2294" s="40" t="str">
        <f t="shared" si="221"/>
        <v/>
      </c>
      <c r="K2294" s="39" t="str">
        <f t="shared" si="223"/>
        <v/>
      </c>
      <c r="M2294" s="3"/>
      <c r="AB2294" s="17" t="str">
        <f t="shared" si="222"/>
        <v>-1</v>
      </c>
      <c r="AC2294" s="17">
        <f>IFERROR(INDEX(Factors!$C$59:$C$70,MATCH(AB2294,Factors!$B$59:$B$70,1),1),0)</f>
        <v>0</v>
      </c>
      <c r="AD2294" s="17">
        <f t="shared" si="224"/>
        <v>0</v>
      </c>
      <c r="AE2294" s="17">
        <f>IFERROR(INDEX(Factors!$B$6:$B$15,MATCH('INPUT - Census'!E2294,Factors!$C$6:$C$15,0),1),0)</f>
        <v>0</v>
      </c>
      <c r="AF2294" s="18">
        <f>IFERROR(INDEX(Factors!$B$16:$B$39,MATCH('INPUT - Census'!C2294,Factors!$C$16:$C$35,0),1),0)</f>
        <v>0</v>
      </c>
      <c r="AG2294" s="19">
        <f>IFERROR(INDEX(Factors!$B$40:$B$44,MATCH('INPUT - Census'!F2294,Factors!$C$40:$C$44,0),1),0)</f>
        <v>0</v>
      </c>
      <c r="AH2294" s="21" t="str">
        <f t="shared" si="226"/>
        <v/>
      </c>
      <c r="AI2294" s="1" t="str">
        <f>IFERROR(VLOOKUP(H2294,Factors!$C$45:$D$48,2,0),"")</f>
        <v/>
      </c>
      <c r="AJ2294" t="b">
        <f t="shared" si="225"/>
        <v>0</v>
      </c>
    </row>
    <row r="2295" spans="2:36" ht="14.4" x14ac:dyDescent="0.3">
      <c r="B2295" s="70"/>
      <c r="C2295" s="58"/>
      <c r="D2295" s="63"/>
      <c r="E2295" s="58"/>
      <c r="F2295" s="58"/>
      <c r="G2295" s="44"/>
      <c r="H2295" s="45"/>
      <c r="I2295" s="45"/>
      <c r="J2295" s="40" t="str">
        <f t="shared" si="221"/>
        <v/>
      </c>
      <c r="K2295" s="39" t="str">
        <f t="shared" si="223"/>
        <v/>
      </c>
      <c r="M2295" s="3"/>
      <c r="AB2295" s="17" t="str">
        <f t="shared" si="222"/>
        <v>-1</v>
      </c>
      <c r="AC2295" s="17">
        <f>IFERROR(INDEX(Factors!$C$59:$C$70,MATCH(AB2295,Factors!$B$59:$B$70,1),1),0)</f>
        <v>0</v>
      </c>
      <c r="AD2295" s="17">
        <f t="shared" si="224"/>
        <v>0</v>
      </c>
      <c r="AE2295" s="17">
        <f>IFERROR(INDEX(Factors!$B$6:$B$15,MATCH('INPUT - Census'!E2295,Factors!$C$6:$C$15,0),1),0)</f>
        <v>0</v>
      </c>
      <c r="AF2295" s="18">
        <f>IFERROR(INDEX(Factors!$B$16:$B$39,MATCH('INPUT - Census'!C2295,Factors!$C$16:$C$35,0),1),0)</f>
        <v>0</v>
      </c>
      <c r="AG2295" s="19">
        <f>IFERROR(INDEX(Factors!$B$40:$B$44,MATCH('INPUT - Census'!F2295,Factors!$C$40:$C$44,0),1),0)</f>
        <v>0</v>
      </c>
      <c r="AH2295" s="21" t="str">
        <f t="shared" si="226"/>
        <v/>
      </c>
      <c r="AI2295" s="1" t="str">
        <f>IFERROR(VLOOKUP(H2295,Factors!$C$45:$D$48,2,0),"")</f>
        <v/>
      </c>
      <c r="AJ2295" t="b">
        <f t="shared" si="225"/>
        <v>0</v>
      </c>
    </row>
    <row r="2296" spans="2:36" ht="14.4" x14ac:dyDescent="0.3">
      <c r="B2296" s="70"/>
      <c r="C2296" s="58"/>
      <c r="D2296" s="63"/>
      <c r="E2296" s="58"/>
      <c r="F2296" s="58"/>
      <c r="G2296" s="44"/>
      <c r="H2296" s="45"/>
      <c r="I2296" s="45"/>
      <c r="J2296" s="40" t="str">
        <f t="shared" si="221"/>
        <v/>
      </c>
      <c r="K2296" s="39" t="str">
        <f t="shared" si="223"/>
        <v/>
      </c>
      <c r="M2296" s="3"/>
      <c r="AB2296" s="17" t="str">
        <f t="shared" si="222"/>
        <v>-1</v>
      </c>
      <c r="AC2296" s="17">
        <f>IFERROR(INDEX(Factors!$C$59:$C$70,MATCH(AB2296,Factors!$B$59:$B$70,1),1),0)</f>
        <v>0</v>
      </c>
      <c r="AD2296" s="17">
        <f t="shared" si="224"/>
        <v>0</v>
      </c>
      <c r="AE2296" s="17">
        <f>IFERROR(INDEX(Factors!$B$6:$B$15,MATCH('INPUT - Census'!E2296,Factors!$C$6:$C$15,0),1),0)</f>
        <v>0</v>
      </c>
      <c r="AF2296" s="18">
        <f>IFERROR(INDEX(Factors!$B$16:$B$39,MATCH('INPUT - Census'!C2296,Factors!$C$16:$C$35,0),1),0)</f>
        <v>0</v>
      </c>
      <c r="AG2296" s="19">
        <f>IFERROR(INDEX(Factors!$B$40:$B$44,MATCH('INPUT - Census'!F2296,Factors!$C$40:$C$44,0),1),0)</f>
        <v>0</v>
      </c>
      <c r="AH2296" s="21" t="str">
        <f t="shared" si="226"/>
        <v/>
      </c>
      <c r="AI2296" s="1" t="str">
        <f>IFERROR(VLOOKUP(H2296,Factors!$C$45:$D$48,2,0),"")</f>
        <v/>
      </c>
      <c r="AJ2296" t="b">
        <f t="shared" si="225"/>
        <v>0</v>
      </c>
    </row>
    <row r="2297" spans="2:36" ht="14.4" x14ac:dyDescent="0.3">
      <c r="B2297" s="70"/>
      <c r="C2297" s="58"/>
      <c r="D2297" s="63"/>
      <c r="E2297" s="58"/>
      <c r="F2297" s="58"/>
      <c r="G2297" s="44"/>
      <c r="H2297" s="45"/>
      <c r="I2297" s="45"/>
      <c r="J2297" s="40" t="str">
        <f t="shared" si="221"/>
        <v/>
      </c>
      <c r="K2297" s="39" t="str">
        <f t="shared" si="223"/>
        <v/>
      </c>
      <c r="M2297" s="3"/>
      <c r="AB2297" s="17" t="str">
        <f t="shared" si="222"/>
        <v>-1</v>
      </c>
      <c r="AC2297" s="17">
        <f>IFERROR(INDEX(Factors!$C$59:$C$70,MATCH(AB2297,Factors!$B$59:$B$70,1),1),0)</f>
        <v>0</v>
      </c>
      <c r="AD2297" s="17">
        <f t="shared" si="224"/>
        <v>0</v>
      </c>
      <c r="AE2297" s="17">
        <f>IFERROR(INDEX(Factors!$B$6:$B$15,MATCH('INPUT - Census'!E2297,Factors!$C$6:$C$15,0),1),0)</f>
        <v>0</v>
      </c>
      <c r="AF2297" s="18">
        <f>IFERROR(INDEX(Factors!$B$16:$B$39,MATCH('INPUT - Census'!C2297,Factors!$C$16:$C$35,0),1),0)</f>
        <v>0</v>
      </c>
      <c r="AG2297" s="19">
        <f>IFERROR(INDEX(Factors!$B$40:$B$44,MATCH('INPUT - Census'!F2297,Factors!$C$40:$C$44,0),1),0)</f>
        <v>0</v>
      </c>
      <c r="AH2297" s="21" t="str">
        <f t="shared" si="226"/>
        <v/>
      </c>
      <c r="AI2297" s="1" t="str">
        <f>IFERROR(VLOOKUP(H2297,Factors!$C$45:$D$48,2,0),"")</f>
        <v/>
      </c>
      <c r="AJ2297" t="b">
        <f t="shared" si="225"/>
        <v>0</v>
      </c>
    </row>
    <row r="2298" spans="2:36" ht="14.4" x14ac:dyDescent="0.3">
      <c r="B2298" s="70"/>
      <c r="C2298" s="58"/>
      <c r="D2298" s="63"/>
      <c r="E2298" s="58"/>
      <c r="F2298" s="58"/>
      <c r="G2298" s="44"/>
      <c r="H2298" s="45"/>
      <c r="I2298" s="45"/>
      <c r="J2298" s="40" t="str">
        <f t="shared" si="221"/>
        <v/>
      </c>
      <c r="K2298" s="39" t="str">
        <f t="shared" si="223"/>
        <v/>
      </c>
      <c r="M2298" s="3"/>
      <c r="AB2298" s="17" t="str">
        <f t="shared" si="222"/>
        <v>-1</v>
      </c>
      <c r="AC2298" s="17">
        <f>IFERROR(INDEX(Factors!$C$59:$C$70,MATCH(AB2298,Factors!$B$59:$B$70,1),1),0)</f>
        <v>0</v>
      </c>
      <c r="AD2298" s="17">
        <f t="shared" si="224"/>
        <v>0</v>
      </c>
      <c r="AE2298" s="17">
        <f>IFERROR(INDEX(Factors!$B$6:$B$15,MATCH('INPUT - Census'!E2298,Factors!$C$6:$C$15,0),1),0)</f>
        <v>0</v>
      </c>
      <c r="AF2298" s="18">
        <f>IFERROR(INDEX(Factors!$B$16:$B$39,MATCH('INPUT - Census'!C2298,Factors!$C$16:$C$35,0),1),0)</f>
        <v>0</v>
      </c>
      <c r="AG2298" s="19">
        <f>IFERROR(INDEX(Factors!$B$40:$B$44,MATCH('INPUT - Census'!F2298,Factors!$C$40:$C$44,0),1),0)</f>
        <v>0</v>
      </c>
      <c r="AH2298" s="21" t="str">
        <f t="shared" si="226"/>
        <v/>
      </c>
      <c r="AI2298" s="1" t="str">
        <f>IFERROR(VLOOKUP(H2298,Factors!$C$45:$D$48,2,0),"")</f>
        <v/>
      </c>
      <c r="AJ2298" t="b">
        <f t="shared" si="225"/>
        <v>0</v>
      </c>
    </row>
    <row r="2299" spans="2:36" ht="14.4" x14ac:dyDescent="0.3">
      <c r="B2299" s="70"/>
      <c r="C2299" s="58"/>
      <c r="D2299" s="63"/>
      <c r="E2299" s="58"/>
      <c r="F2299" s="58"/>
      <c r="G2299" s="44"/>
      <c r="H2299" s="45"/>
      <c r="I2299" s="45"/>
      <c r="J2299" s="40" t="str">
        <f t="shared" si="221"/>
        <v/>
      </c>
      <c r="K2299" s="39" t="str">
        <f t="shared" si="223"/>
        <v/>
      </c>
      <c r="M2299" s="3"/>
      <c r="AB2299" s="17" t="str">
        <f t="shared" si="222"/>
        <v>-1</v>
      </c>
      <c r="AC2299" s="17">
        <f>IFERROR(INDEX(Factors!$C$59:$C$70,MATCH(AB2299,Factors!$B$59:$B$70,1),1),0)</f>
        <v>0</v>
      </c>
      <c r="AD2299" s="17">
        <f t="shared" si="224"/>
        <v>0</v>
      </c>
      <c r="AE2299" s="17">
        <f>IFERROR(INDEX(Factors!$B$6:$B$15,MATCH('INPUT - Census'!E2299,Factors!$C$6:$C$15,0),1),0)</f>
        <v>0</v>
      </c>
      <c r="AF2299" s="18">
        <f>IFERROR(INDEX(Factors!$B$16:$B$39,MATCH('INPUT - Census'!C2299,Factors!$C$16:$C$35,0),1),0)</f>
        <v>0</v>
      </c>
      <c r="AG2299" s="19">
        <f>IFERROR(INDEX(Factors!$B$40:$B$44,MATCH('INPUT - Census'!F2299,Factors!$C$40:$C$44,0),1),0)</f>
        <v>0</v>
      </c>
      <c r="AH2299" s="21" t="str">
        <f t="shared" si="226"/>
        <v/>
      </c>
      <c r="AI2299" s="1" t="str">
        <f>IFERROR(VLOOKUP(H2299,Factors!$C$45:$D$48,2,0),"")</f>
        <v/>
      </c>
      <c r="AJ2299" t="b">
        <f t="shared" si="225"/>
        <v>0</v>
      </c>
    </row>
    <row r="2300" spans="2:36" ht="14.4" x14ac:dyDescent="0.3">
      <c r="B2300" s="70"/>
      <c r="C2300" s="58"/>
      <c r="D2300" s="63"/>
      <c r="E2300" s="58"/>
      <c r="F2300" s="58"/>
      <c r="G2300" s="44"/>
      <c r="H2300" s="45"/>
      <c r="I2300" s="45"/>
      <c r="J2300" s="40" t="str">
        <f t="shared" si="221"/>
        <v/>
      </c>
      <c r="K2300" s="39" t="str">
        <f t="shared" si="223"/>
        <v/>
      </c>
      <c r="M2300" s="3"/>
      <c r="AB2300" s="17" t="str">
        <f t="shared" si="222"/>
        <v>-1</v>
      </c>
      <c r="AC2300" s="17">
        <f>IFERROR(INDEX(Factors!$C$59:$C$70,MATCH(AB2300,Factors!$B$59:$B$70,1),1),0)</f>
        <v>0</v>
      </c>
      <c r="AD2300" s="17">
        <f t="shared" si="224"/>
        <v>0</v>
      </c>
      <c r="AE2300" s="17">
        <f>IFERROR(INDEX(Factors!$B$6:$B$15,MATCH('INPUT - Census'!E2300,Factors!$C$6:$C$15,0),1),0)</f>
        <v>0</v>
      </c>
      <c r="AF2300" s="18">
        <f>IFERROR(INDEX(Factors!$B$16:$B$39,MATCH('INPUT - Census'!C2300,Factors!$C$16:$C$35,0),1),0)</f>
        <v>0</v>
      </c>
      <c r="AG2300" s="19">
        <f>IFERROR(INDEX(Factors!$B$40:$B$44,MATCH('INPUT - Census'!F2300,Factors!$C$40:$C$44,0),1),0)</f>
        <v>0</v>
      </c>
      <c r="AH2300" s="21" t="str">
        <f t="shared" si="226"/>
        <v/>
      </c>
      <c r="AI2300" s="1" t="str">
        <f>IFERROR(VLOOKUP(H2300,Factors!$C$45:$D$48,2,0),"")</f>
        <v/>
      </c>
      <c r="AJ2300" t="b">
        <f t="shared" si="225"/>
        <v>0</v>
      </c>
    </row>
    <row r="2301" spans="2:36" ht="14.4" x14ac:dyDescent="0.3">
      <c r="B2301" s="70"/>
      <c r="C2301" s="58"/>
      <c r="D2301" s="63"/>
      <c r="E2301" s="58"/>
      <c r="F2301" s="58"/>
      <c r="G2301" s="44"/>
      <c r="H2301" s="45"/>
      <c r="I2301" s="45"/>
      <c r="J2301" s="40" t="str">
        <f t="shared" si="221"/>
        <v/>
      </c>
      <c r="K2301" s="39" t="str">
        <f t="shared" si="223"/>
        <v/>
      </c>
      <c r="M2301" s="3"/>
      <c r="AB2301" s="17" t="str">
        <f t="shared" si="222"/>
        <v>-1</v>
      </c>
      <c r="AC2301" s="17">
        <f>IFERROR(INDEX(Factors!$C$59:$C$70,MATCH(AB2301,Factors!$B$59:$B$70,1),1),0)</f>
        <v>0</v>
      </c>
      <c r="AD2301" s="17">
        <f t="shared" si="224"/>
        <v>0</v>
      </c>
      <c r="AE2301" s="17">
        <f>IFERROR(INDEX(Factors!$B$6:$B$15,MATCH('INPUT - Census'!E2301,Factors!$C$6:$C$15,0),1),0)</f>
        <v>0</v>
      </c>
      <c r="AF2301" s="18">
        <f>IFERROR(INDEX(Factors!$B$16:$B$39,MATCH('INPUT - Census'!C2301,Factors!$C$16:$C$35,0),1),0)</f>
        <v>0</v>
      </c>
      <c r="AG2301" s="19">
        <f>IFERROR(INDEX(Factors!$B$40:$B$44,MATCH('INPUT - Census'!F2301,Factors!$C$40:$C$44,0),1),0)</f>
        <v>0</v>
      </c>
      <c r="AH2301" s="21" t="str">
        <f t="shared" si="226"/>
        <v/>
      </c>
      <c r="AI2301" s="1" t="str">
        <f>IFERROR(VLOOKUP(H2301,Factors!$C$45:$D$48,2,0),"")</f>
        <v/>
      </c>
      <c r="AJ2301" t="b">
        <f t="shared" si="225"/>
        <v>0</v>
      </c>
    </row>
    <row r="2302" spans="2:36" ht="14.4" x14ac:dyDescent="0.3">
      <c r="B2302" s="70"/>
      <c r="C2302" s="58"/>
      <c r="D2302" s="63"/>
      <c r="E2302" s="58"/>
      <c r="F2302" s="58"/>
      <c r="G2302" s="44"/>
      <c r="H2302" s="45"/>
      <c r="I2302" s="45"/>
      <c r="J2302" s="40" t="str">
        <f t="shared" si="221"/>
        <v/>
      </c>
      <c r="K2302" s="39" t="str">
        <f t="shared" si="223"/>
        <v/>
      </c>
      <c r="M2302" s="3"/>
      <c r="AB2302" s="17" t="str">
        <f t="shared" si="222"/>
        <v>-1</v>
      </c>
      <c r="AC2302" s="17">
        <f>IFERROR(INDEX(Factors!$C$59:$C$70,MATCH(AB2302,Factors!$B$59:$B$70,1),1),0)</f>
        <v>0</v>
      </c>
      <c r="AD2302" s="17">
        <f t="shared" si="224"/>
        <v>0</v>
      </c>
      <c r="AE2302" s="17">
        <f>IFERROR(INDEX(Factors!$B$6:$B$15,MATCH('INPUT - Census'!E2302,Factors!$C$6:$C$15,0),1),0)</f>
        <v>0</v>
      </c>
      <c r="AF2302" s="18">
        <f>IFERROR(INDEX(Factors!$B$16:$B$39,MATCH('INPUT - Census'!C2302,Factors!$C$16:$C$35,0),1),0)</f>
        <v>0</v>
      </c>
      <c r="AG2302" s="19">
        <f>IFERROR(INDEX(Factors!$B$40:$B$44,MATCH('INPUT - Census'!F2302,Factors!$C$40:$C$44,0),1),0)</f>
        <v>0</v>
      </c>
      <c r="AH2302" s="21" t="str">
        <f t="shared" si="226"/>
        <v/>
      </c>
      <c r="AI2302" s="1" t="str">
        <f>IFERROR(VLOOKUP(H2302,Factors!$C$45:$D$48,2,0),"")</f>
        <v/>
      </c>
      <c r="AJ2302" t="b">
        <f t="shared" si="225"/>
        <v>0</v>
      </c>
    </row>
    <row r="2303" spans="2:36" ht="14.4" x14ac:dyDescent="0.3">
      <c r="B2303" s="70"/>
      <c r="C2303" s="58"/>
      <c r="D2303" s="63"/>
      <c r="E2303" s="58"/>
      <c r="F2303" s="58"/>
      <c r="G2303" s="44"/>
      <c r="H2303" s="45"/>
      <c r="I2303" s="45"/>
      <c r="J2303" s="40" t="str">
        <f t="shared" si="221"/>
        <v/>
      </c>
      <c r="K2303" s="39" t="str">
        <f t="shared" si="223"/>
        <v/>
      </c>
      <c r="M2303" s="3"/>
      <c r="AB2303" s="17" t="str">
        <f t="shared" si="222"/>
        <v>-1</v>
      </c>
      <c r="AC2303" s="17">
        <f>IFERROR(INDEX(Factors!$C$59:$C$70,MATCH(AB2303,Factors!$B$59:$B$70,1),1),0)</f>
        <v>0</v>
      </c>
      <c r="AD2303" s="17">
        <f t="shared" si="224"/>
        <v>0</v>
      </c>
      <c r="AE2303" s="17">
        <f>IFERROR(INDEX(Factors!$B$6:$B$15,MATCH('INPUT - Census'!E2303,Factors!$C$6:$C$15,0),1),0)</f>
        <v>0</v>
      </c>
      <c r="AF2303" s="18">
        <f>IFERROR(INDEX(Factors!$B$16:$B$39,MATCH('INPUT - Census'!C2303,Factors!$C$16:$C$35,0),1),0)</f>
        <v>0</v>
      </c>
      <c r="AG2303" s="19">
        <f>IFERROR(INDEX(Factors!$B$40:$B$44,MATCH('INPUT - Census'!F2303,Factors!$C$40:$C$44,0),1),0)</f>
        <v>0</v>
      </c>
      <c r="AH2303" s="21" t="str">
        <f t="shared" si="226"/>
        <v/>
      </c>
      <c r="AI2303" s="1" t="str">
        <f>IFERROR(VLOOKUP(H2303,Factors!$C$45:$D$48,2,0),"")</f>
        <v/>
      </c>
      <c r="AJ2303" t="b">
        <f t="shared" si="225"/>
        <v>0</v>
      </c>
    </row>
    <row r="2304" spans="2:36" ht="14.4" x14ac:dyDescent="0.3">
      <c r="B2304" s="70"/>
      <c r="C2304" s="58"/>
      <c r="D2304" s="63"/>
      <c r="E2304" s="58"/>
      <c r="F2304" s="58"/>
      <c r="G2304" s="44"/>
      <c r="H2304" s="45"/>
      <c r="I2304" s="45"/>
      <c r="J2304" s="40" t="str">
        <f t="shared" si="221"/>
        <v/>
      </c>
      <c r="K2304" s="39" t="str">
        <f t="shared" si="223"/>
        <v/>
      </c>
      <c r="M2304" s="3"/>
      <c r="AB2304" s="17" t="str">
        <f t="shared" si="222"/>
        <v>-1</v>
      </c>
      <c r="AC2304" s="17">
        <f>IFERROR(INDEX(Factors!$C$59:$C$70,MATCH(AB2304,Factors!$B$59:$B$70,1),1),0)</f>
        <v>0</v>
      </c>
      <c r="AD2304" s="17">
        <f t="shared" si="224"/>
        <v>0</v>
      </c>
      <c r="AE2304" s="17">
        <f>IFERROR(INDEX(Factors!$B$6:$B$15,MATCH('INPUT - Census'!E2304,Factors!$C$6:$C$15,0),1),0)</f>
        <v>0</v>
      </c>
      <c r="AF2304" s="18">
        <f>IFERROR(INDEX(Factors!$B$16:$B$39,MATCH('INPUT - Census'!C2304,Factors!$C$16:$C$35,0),1),0)</f>
        <v>0</v>
      </c>
      <c r="AG2304" s="19">
        <f>IFERROR(INDEX(Factors!$B$40:$B$44,MATCH('INPUT - Census'!F2304,Factors!$C$40:$C$44,0),1),0)</f>
        <v>0</v>
      </c>
      <c r="AH2304" s="21" t="str">
        <f t="shared" si="226"/>
        <v/>
      </c>
      <c r="AI2304" s="1" t="str">
        <f>IFERROR(VLOOKUP(H2304,Factors!$C$45:$D$48,2,0),"")</f>
        <v/>
      </c>
      <c r="AJ2304" t="b">
        <f t="shared" si="225"/>
        <v>0</v>
      </c>
    </row>
    <row r="2305" spans="2:36" ht="14.4" x14ac:dyDescent="0.3">
      <c r="B2305" s="70"/>
      <c r="C2305" s="58"/>
      <c r="D2305" s="63"/>
      <c r="E2305" s="58"/>
      <c r="F2305" s="58"/>
      <c r="G2305" s="44"/>
      <c r="H2305" s="45"/>
      <c r="I2305" s="45"/>
      <c r="J2305" s="40" t="str">
        <f t="shared" si="221"/>
        <v/>
      </c>
      <c r="K2305" s="39" t="str">
        <f t="shared" si="223"/>
        <v/>
      </c>
      <c r="M2305" s="3"/>
      <c r="AB2305" s="17" t="str">
        <f t="shared" si="222"/>
        <v>-1</v>
      </c>
      <c r="AC2305" s="17">
        <f>IFERROR(INDEX(Factors!$C$59:$C$70,MATCH(AB2305,Factors!$B$59:$B$70,1),1),0)</f>
        <v>0</v>
      </c>
      <c r="AD2305" s="17">
        <f t="shared" si="224"/>
        <v>0</v>
      </c>
      <c r="AE2305" s="17">
        <f>IFERROR(INDEX(Factors!$B$6:$B$15,MATCH('INPUT - Census'!E2305,Factors!$C$6:$C$15,0),1),0)</f>
        <v>0</v>
      </c>
      <c r="AF2305" s="18">
        <f>IFERROR(INDEX(Factors!$B$16:$B$39,MATCH('INPUT - Census'!C2305,Factors!$C$16:$C$35,0),1),0)</f>
        <v>0</v>
      </c>
      <c r="AG2305" s="19">
        <f>IFERROR(INDEX(Factors!$B$40:$B$44,MATCH('INPUT - Census'!F2305,Factors!$C$40:$C$44,0),1),0)</f>
        <v>0</v>
      </c>
      <c r="AH2305" s="21" t="str">
        <f t="shared" si="226"/>
        <v/>
      </c>
      <c r="AI2305" s="1" t="str">
        <f>IFERROR(VLOOKUP(H2305,Factors!$C$45:$D$48,2,0),"")</f>
        <v/>
      </c>
      <c r="AJ2305" t="b">
        <f t="shared" si="225"/>
        <v>0</v>
      </c>
    </row>
    <row r="2306" spans="2:36" ht="14.4" x14ac:dyDescent="0.3">
      <c r="B2306" s="70"/>
      <c r="C2306" s="58"/>
      <c r="D2306" s="63"/>
      <c r="E2306" s="58"/>
      <c r="F2306" s="58"/>
      <c r="G2306" s="44"/>
      <c r="H2306" s="45"/>
      <c r="I2306" s="45"/>
      <c r="J2306" s="40" t="str">
        <f t="shared" ref="J2306:J2369" si="227">IF( ISNUMBER(B2306), ROUND(($AL$3-B2306)/365,0), "" )</f>
        <v/>
      </c>
      <c r="K2306" s="39" t="str">
        <f t="shared" si="223"/>
        <v/>
      </c>
      <c r="M2306" s="3"/>
      <c r="AB2306" s="17" t="str">
        <f t="shared" ref="AB2306:AB2369" si="228">IF( AND(ISNUMBER(J2306),J2306&gt;=0,J2306&lt;=100), J2306, "-1" )</f>
        <v>-1</v>
      </c>
      <c r="AC2306" s="17">
        <f>IFERROR(INDEX(Factors!$C$59:$C$70,MATCH(AB2306,Factors!$B$59:$B$70,1),1),0)</f>
        <v>0</v>
      </c>
      <c r="AD2306" s="17">
        <f t="shared" si="224"/>
        <v>0</v>
      </c>
      <c r="AE2306" s="17">
        <f>IFERROR(INDEX(Factors!$B$6:$B$15,MATCH('INPUT - Census'!E2306,Factors!$C$6:$C$15,0),1),0)</f>
        <v>0</v>
      </c>
      <c r="AF2306" s="18">
        <f>IFERROR(INDEX(Factors!$B$16:$B$39,MATCH('INPUT - Census'!C2306,Factors!$C$16:$C$35,0),1),0)</f>
        <v>0</v>
      </c>
      <c r="AG2306" s="19">
        <f>IFERROR(INDEX(Factors!$B$40:$B$44,MATCH('INPUT - Census'!F2306,Factors!$C$40:$C$44,0),1),0)</f>
        <v>0</v>
      </c>
      <c r="AH2306" s="21" t="str">
        <f t="shared" si="226"/>
        <v/>
      </c>
      <c r="AI2306" s="1" t="str">
        <f>IFERROR(VLOOKUP(H2306,Factors!$C$45:$D$48,2,0),"")</f>
        <v/>
      </c>
      <c r="AJ2306" t="b">
        <f t="shared" si="225"/>
        <v>0</v>
      </c>
    </row>
    <row r="2307" spans="2:36" ht="14.4" x14ac:dyDescent="0.3">
      <c r="B2307" s="70"/>
      <c r="C2307" s="58"/>
      <c r="D2307" s="63"/>
      <c r="E2307" s="58"/>
      <c r="F2307" s="58"/>
      <c r="G2307" s="44"/>
      <c r="H2307" s="45"/>
      <c r="I2307" s="45"/>
      <c r="J2307" s="40" t="str">
        <f t="shared" si="227"/>
        <v/>
      </c>
      <c r="K2307" s="39" t="str">
        <f t="shared" ref="K2307:K2370" si="229">ValidateMember(B2307:J2307)</f>
        <v/>
      </c>
      <c r="M2307" s="3"/>
      <c r="AB2307" s="17" t="str">
        <f t="shared" si="228"/>
        <v>-1</v>
      </c>
      <c r="AC2307" s="17">
        <f>IFERROR(INDEX(Factors!$C$59:$C$70,MATCH(AB2307,Factors!$B$59:$B$70,1),1),0)</f>
        <v>0</v>
      </c>
      <c r="AD2307" s="17">
        <f t="shared" ref="AD2307:AD2370" si="230">IF(COUNTIF($P$2:$P$16,D2307),MATCH(D2307,$P$2:$P$16,0),0)</f>
        <v>0</v>
      </c>
      <c r="AE2307" s="17">
        <f>IFERROR(INDEX(Factors!$B$6:$B$15,MATCH('INPUT - Census'!E2307,Factors!$C$6:$C$15,0),1),0)</f>
        <v>0</v>
      </c>
      <c r="AF2307" s="18">
        <f>IFERROR(INDEX(Factors!$B$16:$B$39,MATCH('INPUT - Census'!C2307,Factors!$C$16:$C$35,0),1),0)</f>
        <v>0</v>
      </c>
      <c r="AG2307" s="19">
        <f>IFERROR(INDEX(Factors!$B$40:$B$44,MATCH('INPUT - Census'!F2307,Factors!$C$40:$C$44,0),1),0)</f>
        <v>0</v>
      </c>
      <c r="AH2307" s="21" t="str">
        <f t="shared" si="226"/>
        <v/>
      </c>
      <c r="AI2307" s="1" t="str">
        <f>IFERROR(VLOOKUP(H2307,Factors!$C$45:$D$48,2,0),"")</f>
        <v/>
      </c>
      <c r="AJ2307" t="b">
        <f t="shared" ref="AJ2307:AJ2370" si="231">K2307=0</f>
        <v>0</v>
      </c>
    </row>
    <row r="2308" spans="2:36" ht="14.4" x14ac:dyDescent="0.3">
      <c r="B2308" s="70"/>
      <c r="C2308" s="58"/>
      <c r="D2308" s="63"/>
      <c r="E2308" s="58"/>
      <c r="F2308" s="58"/>
      <c r="G2308" s="44"/>
      <c r="H2308" s="45"/>
      <c r="I2308" s="45"/>
      <c r="J2308" s="40" t="str">
        <f t="shared" si="227"/>
        <v/>
      </c>
      <c r="K2308" s="39" t="str">
        <f t="shared" si="229"/>
        <v/>
      </c>
      <c r="M2308" s="3"/>
      <c r="AB2308" s="17" t="str">
        <f t="shared" si="228"/>
        <v>-1</v>
      </c>
      <c r="AC2308" s="17">
        <f>IFERROR(INDEX(Factors!$C$59:$C$70,MATCH(AB2308,Factors!$B$59:$B$70,1),1),0)</f>
        <v>0</v>
      </c>
      <c r="AD2308" s="17">
        <f t="shared" si="230"/>
        <v>0</v>
      </c>
      <c r="AE2308" s="17">
        <f>IFERROR(INDEX(Factors!$B$6:$B$15,MATCH('INPUT - Census'!E2308,Factors!$C$6:$C$15,0),1),0)</f>
        <v>0</v>
      </c>
      <c r="AF2308" s="18">
        <f>IFERROR(INDEX(Factors!$B$16:$B$39,MATCH('INPUT - Census'!C2308,Factors!$C$16:$C$35,0),1),0)</f>
        <v>0</v>
      </c>
      <c r="AG2308" s="19">
        <f>IFERROR(INDEX(Factors!$B$40:$B$44,MATCH('INPUT - Census'!F2308,Factors!$C$40:$C$44,0),1),0)</f>
        <v>0</v>
      </c>
      <c r="AH2308" s="21" t="str">
        <f t="shared" ref="AH2308:AH2371" si="232">IF(G2308="","",G2308)</f>
        <v/>
      </c>
      <c r="AI2308" s="1" t="str">
        <f>IFERROR(VLOOKUP(H2308,Factors!$C$45:$D$48,2,0),"")</f>
        <v/>
      </c>
      <c r="AJ2308" t="b">
        <f t="shared" si="231"/>
        <v>0</v>
      </c>
    </row>
    <row r="2309" spans="2:36" ht="14.4" x14ac:dyDescent="0.3">
      <c r="B2309" s="70"/>
      <c r="C2309" s="58"/>
      <c r="D2309" s="63"/>
      <c r="E2309" s="58"/>
      <c r="F2309" s="58"/>
      <c r="G2309" s="44"/>
      <c r="H2309" s="45"/>
      <c r="I2309" s="45"/>
      <c r="J2309" s="40" t="str">
        <f t="shared" si="227"/>
        <v/>
      </c>
      <c r="K2309" s="39" t="str">
        <f t="shared" si="229"/>
        <v/>
      </c>
      <c r="M2309" s="3"/>
      <c r="AB2309" s="17" t="str">
        <f t="shared" si="228"/>
        <v>-1</v>
      </c>
      <c r="AC2309" s="17">
        <f>IFERROR(INDEX(Factors!$C$59:$C$70,MATCH(AB2309,Factors!$B$59:$B$70,1),1),0)</f>
        <v>0</v>
      </c>
      <c r="AD2309" s="17">
        <f t="shared" si="230"/>
        <v>0</v>
      </c>
      <c r="AE2309" s="17">
        <f>IFERROR(INDEX(Factors!$B$6:$B$15,MATCH('INPUT - Census'!E2309,Factors!$C$6:$C$15,0),1),0)</f>
        <v>0</v>
      </c>
      <c r="AF2309" s="18">
        <f>IFERROR(INDEX(Factors!$B$16:$B$39,MATCH('INPUT - Census'!C2309,Factors!$C$16:$C$35,0),1),0)</f>
        <v>0</v>
      </c>
      <c r="AG2309" s="19">
        <f>IFERROR(INDEX(Factors!$B$40:$B$44,MATCH('INPUT - Census'!F2309,Factors!$C$40:$C$44,0),1),0)</f>
        <v>0</v>
      </c>
      <c r="AH2309" s="21" t="str">
        <f t="shared" si="232"/>
        <v/>
      </c>
      <c r="AI2309" s="1" t="str">
        <f>IFERROR(VLOOKUP(H2309,Factors!$C$45:$D$48,2,0),"")</f>
        <v/>
      </c>
      <c r="AJ2309" t="b">
        <f t="shared" si="231"/>
        <v>0</v>
      </c>
    </row>
    <row r="2310" spans="2:36" ht="14.4" x14ac:dyDescent="0.3">
      <c r="B2310" s="70"/>
      <c r="C2310" s="58"/>
      <c r="D2310" s="63"/>
      <c r="E2310" s="58"/>
      <c r="F2310" s="58"/>
      <c r="G2310" s="44"/>
      <c r="H2310" s="45"/>
      <c r="I2310" s="45"/>
      <c r="J2310" s="40" t="str">
        <f t="shared" si="227"/>
        <v/>
      </c>
      <c r="K2310" s="39" t="str">
        <f t="shared" si="229"/>
        <v/>
      </c>
      <c r="M2310" s="3"/>
      <c r="AB2310" s="17" t="str">
        <f t="shared" si="228"/>
        <v>-1</v>
      </c>
      <c r="AC2310" s="17">
        <f>IFERROR(INDEX(Factors!$C$59:$C$70,MATCH(AB2310,Factors!$B$59:$B$70,1),1),0)</f>
        <v>0</v>
      </c>
      <c r="AD2310" s="17">
        <f t="shared" si="230"/>
        <v>0</v>
      </c>
      <c r="AE2310" s="17">
        <f>IFERROR(INDEX(Factors!$B$6:$B$15,MATCH('INPUT - Census'!E2310,Factors!$C$6:$C$15,0),1),0)</f>
        <v>0</v>
      </c>
      <c r="AF2310" s="18">
        <f>IFERROR(INDEX(Factors!$B$16:$B$39,MATCH('INPUT - Census'!C2310,Factors!$C$16:$C$35,0),1),0)</f>
        <v>0</v>
      </c>
      <c r="AG2310" s="19">
        <f>IFERROR(INDEX(Factors!$B$40:$B$44,MATCH('INPUT - Census'!F2310,Factors!$C$40:$C$44,0),1),0)</f>
        <v>0</v>
      </c>
      <c r="AH2310" s="21" t="str">
        <f t="shared" si="232"/>
        <v/>
      </c>
      <c r="AI2310" s="1" t="str">
        <f>IFERROR(VLOOKUP(H2310,Factors!$C$45:$D$48,2,0),"")</f>
        <v/>
      </c>
      <c r="AJ2310" t="b">
        <f t="shared" si="231"/>
        <v>0</v>
      </c>
    </row>
    <row r="2311" spans="2:36" ht="14.4" x14ac:dyDescent="0.3">
      <c r="B2311" s="70"/>
      <c r="C2311" s="58"/>
      <c r="D2311" s="63"/>
      <c r="E2311" s="58"/>
      <c r="F2311" s="58"/>
      <c r="G2311" s="44"/>
      <c r="H2311" s="45"/>
      <c r="I2311" s="45"/>
      <c r="J2311" s="40" t="str">
        <f t="shared" si="227"/>
        <v/>
      </c>
      <c r="K2311" s="39" t="str">
        <f t="shared" si="229"/>
        <v/>
      </c>
      <c r="M2311" s="3"/>
      <c r="AB2311" s="17" t="str">
        <f t="shared" si="228"/>
        <v>-1</v>
      </c>
      <c r="AC2311" s="17">
        <f>IFERROR(INDEX(Factors!$C$59:$C$70,MATCH(AB2311,Factors!$B$59:$B$70,1),1),0)</f>
        <v>0</v>
      </c>
      <c r="AD2311" s="17">
        <f t="shared" si="230"/>
        <v>0</v>
      </c>
      <c r="AE2311" s="17">
        <f>IFERROR(INDEX(Factors!$B$6:$B$15,MATCH('INPUT - Census'!E2311,Factors!$C$6:$C$15,0),1),0)</f>
        <v>0</v>
      </c>
      <c r="AF2311" s="18">
        <f>IFERROR(INDEX(Factors!$B$16:$B$39,MATCH('INPUT - Census'!C2311,Factors!$C$16:$C$35,0),1),0)</f>
        <v>0</v>
      </c>
      <c r="AG2311" s="19">
        <f>IFERROR(INDEX(Factors!$B$40:$B$44,MATCH('INPUT - Census'!F2311,Factors!$C$40:$C$44,0),1),0)</f>
        <v>0</v>
      </c>
      <c r="AH2311" s="21" t="str">
        <f t="shared" si="232"/>
        <v/>
      </c>
      <c r="AI2311" s="1" t="str">
        <f>IFERROR(VLOOKUP(H2311,Factors!$C$45:$D$48,2,0),"")</f>
        <v/>
      </c>
      <c r="AJ2311" t="b">
        <f t="shared" si="231"/>
        <v>0</v>
      </c>
    </row>
    <row r="2312" spans="2:36" ht="14.4" x14ac:dyDescent="0.3">
      <c r="B2312" s="70"/>
      <c r="C2312" s="58"/>
      <c r="D2312" s="63"/>
      <c r="E2312" s="58"/>
      <c r="F2312" s="58"/>
      <c r="G2312" s="44"/>
      <c r="H2312" s="45"/>
      <c r="I2312" s="45"/>
      <c r="J2312" s="40" t="str">
        <f t="shared" si="227"/>
        <v/>
      </c>
      <c r="K2312" s="39" t="str">
        <f t="shared" si="229"/>
        <v/>
      </c>
      <c r="M2312" s="3"/>
      <c r="AB2312" s="17" t="str">
        <f t="shared" si="228"/>
        <v>-1</v>
      </c>
      <c r="AC2312" s="17">
        <f>IFERROR(INDEX(Factors!$C$59:$C$70,MATCH(AB2312,Factors!$B$59:$B$70,1),1),0)</f>
        <v>0</v>
      </c>
      <c r="AD2312" s="17">
        <f t="shared" si="230"/>
        <v>0</v>
      </c>
      <c r="AE2312" s="17">
        <f>IFERROR(INDEX(Factors!$B$6:$B$15,MATCH('INPUT - Census'!E2312,Factors!$C$6:$C$15,0),1),0)</f>
        <v>0</v>
      </c>
      <c r="AF2312" s="18">
        <f>IFERROR(INDEX(Factors!$B$16:$B$39,MATCH('INPUT - Census'!C2312,Factors!$C$16:$C$35,0),1),0)</f>
        <v>0</v>
      </c>
      <c r="AG2312" s="19">
        <f>IFERROR(INDEX(Factors!$B$40:$B$44,MATCH('INPUT - Census'!F2312,Factors!$C$40:$C$44,0),1),0)</f>
        <v>0</v>
      </c>
      <c r="AH2312" s="21" t="str">
        <f t="shared" si="232"/>
        <v/>
      </c>
      <c r="AI2312" s="1" t="str">
        <f>IFERROR(VLOOKUP(H2312,Factors!$C$45:$D$48,2,0),"")</f>
        <v/>
      </c>
      <c r="AJ2312" t="b">
        <f t="shared" si="231"/>
        <v>0</v>
      </c>
    </row>
    <row r="2313" spans="2:36" ht="14.4" x14ac:dyDescent="0.3">
      <c r="B2313" s="70"/>
      <c r="C2313" s="58"/>
      <c r="D2313" s="63"/>
      <c r="E2313" s="58"/>
      <c r="F2313" s="58"/>
      <c r="G2313" s="44"/>
      <c r="H2313" s="45"/>
      <c r="I2313" s="45"/>
      <c r="J2313" s="40" t="str">
        <f t="shared" si="227"/>
        <v/>
      </c>
      <c r="K2313" s="39" t="str">
        <f t="shared" si="229"/>
        <v/>
      </c>
      <c r="M2313" s="3"/>
      <c r="AB2313" s="17" t="str">
        <f t="shared" si="228"/>
        <v>-1</v>
      </c>
      <c r="AC2313" s="17">
        <f>IFERROR(INDEX(Factors!$C$59:$C$70,MATCH(AB2313,Factors!$B$59:$B$70,1),1),0)</f>
        <v>0</v>
      </c>
      <c r="AD2313" s="17">
        <f t="shared" si="230"/>
        <v>0</v>
      </c>
      <c r="AE2313" s="17">
        <f>IFERROR(INDEX(Factors!$B$6:$B$15,MATCH('INPUT - Census'!E2313,Factors!$C$6:$C$15,0),1),0)</f>
        <v>0</v>
      </c>
      <c r="AF2313" s="18">
        <f>IFERROR(INDEX(Factors!$B$16:$B$39,MATCH('INPUT - Census'!C2313,Factors!$C$16:$C$35,0),1),0)</f>
        <v>0</v>
      </c>
      <c r="AG2313" s="19">
        <f>IFERROR(INDEX(Factors!$B$40:$B$44,MATCH('INPUT - Census'!F2313,Factors!$C$40:$C$44,0),1),0)</f>
        <v>0</v>
      </c>
      <c r="AH2313" s="21" t="str">
        <f t="shared" si="232"/>
        <v/>
      </c>
      <c r="AI2313" s="1" t="str">
        <f>IFERROR(VLOOKUP(H2313,Factors!$C$45:$D$48,2,0),"")</f>
        <v/>
      </c>
      <c r="AJ2313" t="b">
        <f t="shared" si="231"/>
        <v>0</v>
      </c>
    </row>
    <row r="2314" spans="2:36" ht="14.4" x14ac:dyDescent="0.3">
      <c r="B2314" s="70"/>
      <c r="C2314" s="58"/>
      <c r="D2314" s="63"/>
      <c r="E2314" s="58"/>
      <c r="F2314" s="58"/>
      <c r="G2314" s="44"/>
      <c r="H2314" s="45"/>
      <c r="I2314" s="45"/>
      <c r="J2314" s="40" t="str">
        <f t="shared" si="227"/>
        <v/>
      </c>
      <c r="K2314" s="39" t="str">
        <f t="shared" si="229"/>
        <v/>
      </c>
      <c r="M2314" s="3"/>
      <c r="AB2314" s="17" t="str">
        <f t="shared" si="228"/>
        <v>-1</v>
      </c>
      <c r="AC2314" s="17">
        <f>IFERROR(INDEX(Factors!$C$59:$C$70,MATCH(AB2314,Factors!$B$59:$B$70,1),1),0)</f>
        <v>0</v>
      </c>
      <c r="AD2314" s="17">
        <f t="shared" si="230"/>
        <v>0</v>
      </c>
      <c r="AE2314" s="17">
        <f>IFERROR(INDEX(Factors!$B$6:$B$15,MATCH('INPUT - Census'!E2314,Factors!$C$6:$C$15,0),1),0)</f>
        <v>0</v>
      </c>
      <c r="AF2314" s="18">
        <f>IFERROR(INDEX(Factors!$B$16:$B$39,MATCH('INPUT - Census'!C2314,Factors!$C$16:$C$35,0),1),0)</f>
        <v>0</v>
      </c>
      <c r="AG2314" s="19">
        <f>IFERROR(INDEX(Factors!$B$40:$B$44,MATCH('INPUT - Census'!F2314,Factors!$C$40:$C$44,0),1),0)</f>
        <v>0</v>
      </c>
      <c r="AH2314" s="21" t="str">
        <f t="shared" si="232"/>
        <v/>
      </c>
      <c r="AI2314" s="1" t="str">
        <f>IFERROR(VLOOKUP(H2314,Factors!$C$45:$D$48,2,0),"")</f>
        <v/>
      </c>
      <c r="AJ2314" t="b">
        <f t="shared" si="231"/>
        <v>0</v>
      </c>
    </row>
    <row r="2315" spans="2:36" ht="14.4" x14ac:dyDescent="0.3">
      <c r="B2315" s="70"/>
      <c r="C2315" s="58"/>
      <c r="D2315" s="63"/>
      <c r="E2315" s="58"/>
      <c r="F2315" s="58"/>
      <c r="G2315" s="44"/>
      <c r="H2315" s="45"/>
      <c r="I2315" s="45"/>
      <c r="J2315" s="40" t="str">
        <f t="shared" si="227"/>
        <v/>
      </c>
      <c r="K2315" s="39" t="str">
        <f t="shared" si="229"/>
        <v/>
      </c>
      <c r="M2315" s="3"/>
      <c r="AB2315" s="17" t="str">
        <f t="shared" si="228"/>
        <v>-1</v>
      </c>
      <c r="AC2315" s="17">
        <f>IFERROR(INDEX(Factors!$C$59:$C$70,MATCH(AB2315,Factors!$B$59:$B$70,1),1),0)</f>
        <v>0</v>
      </c>
      <c r="AD2315" s="17">
        <f t="shared" si="230"/>
        <v>0</v>
      </c>
      <c r="AE2315" s="17">
        <f>IFERROR(INDEX(Factors!$B$6:$B$15,MATCH('INPUT - Census'!E2315,Factors!$C$6:$C$15,0),1),0)</f>
        <v>0</v>
      </c>
      <c r="AF2315" s="18">
        <f>IFERROR(INDEX(Factors!$B$16:$B$39,MATCH('INPUT - Census'!C2315,Factors!$C$16:$C$35,0),1),0)</f>
        <v>0</v>
      </c>
      <c r="AG2315" s="19">
        <f>IFERROR(INDEX(Factors!$B$40:$B$44,MATCH('INPUT - Census'!F2315,Factors!$C$40:$C$44,0),1),0)</f>
        <v>0</v>
      </c>
      <c r="AH2315" s="21" t="str">
        <f t="shared" si="232"/>
        <v/>
      </c>
      <c r="AI2315" s="1" t="str">
        <f>IFERROR(VLOOKUP(H2315,Factors!$C$45:$D$48,2,0),"")</f>
        <v/>
      </c>
      <c r="AJ2315" t="b">
        <f t="shared" si="231"/>
        <v>0</v>
      </c>
    </row>
    <row r="2316" spans="2:36" ht="14.4" x14ac:dyDescent="0.3">
      <c r="B2316" s="70"/>
      <c r="C2316" s="58"/>
      <c r="D2316" s="63"/>
      <c r="E2316" s="58"/>
      <c r="F2316" s="58"/>
      <c r="G2316" s="44"/>
      <c r="H2316" s="45"/>
      <c r="I2316" s="45"/>
      <c r="J2316" s="40" t="str">
        <f t="shared" si="227"/>
        <v/>
      </c>
      <c r="K2316" s="39" t="str">
        <f t="shared" si="229"/>
        <v/>
      </c>
      <c r="M2316" s="3"/>
      <c r="AB2316" s="17" t="str">
        <f t="shared" si="228"/>
        <v>-1</v>
      </c>
      <c r="AC2316" s="17">
        <f>IFERROR(INDEX(Factors!$C$59:$C$70,MATCH(AB2316,Factors!$B$59:$B$70,1),1),0)</f>
        <v>0</v>
      </c>
      <c r="AD2316" s="17">
        <f t="shared" si="230"/>
        <v>0</v>
      </c>
      <c r="AE2316" s="17">
        <f>IFERROR(INDEX(Factors!$B$6:$B$15,MATCH('INPUT - Census'!E2316,Factors!$C$6:$C$15,0),1),0)</f>
        <v>0</v>
      </c>
      <c r="AF2316" s="18">
        <f>IFERROR(INDEX(Factors!$B$16:$B$39,MATCH('INPUT - Census'!C2316,Factors!$C$16:$C$35,0),1),0)</f>
        <v>0</v>
      </c>
      <c r="AG2316" s="19">
        <f>IFERROR(INDEX(Factors!$B$40:$B$44,MATCH('INPUT - Census'!F2316,Factors!$C$40:$C$44,0),1),0)</f>
        <v>0</v>
      </c>
      <c r="AH2316" s="21" t="str">
        <f t="shared" si="232"/>
        <v/>
      </c>
      <c r="AI2316" s="1" t="str">
        <f>IFERROR(VLOOKUP(H2316,Factors!$C$45:$D$48,2,0),"")</f>
        <v/>
      </c>
      <c r="AJ2316" t="b">
        <f t="shared" si="231"/>
        <v>0</v>
      </c>
    </row>
    <row r="2317" spans="2:36" ht="14.4" x14ac:dyDescent="0.3">
      <c r="B2317" s="70"/>
      <c r="C2317" s="58"/>
      <c r="D2317" s="63"/>
      <c r="E2317" s="58"/>
      <c r="F2317" s="58"/>
      <c r="G2317" s="44"/>
      <c r="H2317" s="45"/>
      <c r="I2317" s="45"/>
      <c r="J2317" s="40" t="str">
        <f t="shared" si="227"/>
        <v/>
      </c>
      <c r="K2317" s="39" t="str">
        <f t="shared" si="229"/>
        <v/>
      </c>
      <c r="M2317" s="3"/>
      <c r="AB2317" s="17" t="str">
        <f t="shared" si="228"/>
        <v>-1</v>
      </c>
      <c r="AC2317" s="17">
        <f>IFERROR(INDEX(Factors!$C$59:$C$70,MATCH(AB2317,Factors!$B$59:$B$70,1),1),0)</f>
        <v>0</v>
      </c>
      <c r="AD2317" s="17">
        <f t="shared" si="230"/>
        <v>0</v>
      </c>
      <c r="AE2317" s="17">
        <f>IFERROR(INDEX(Factors!$B$6:$B$15,MATCH('INPUT - Census'!E2317,Factors!$C$6:$C$15,0),1),0)</f>
        <v>0</v>
      </c>
      <c r="AF2317" s="18">
        <f>IFERROR(INDEX(Factors!$B$16:$B$39,MATCH('INPUT - Census'!C2317,Factors!$C$16:$C$35,0),1),0)</f>
        <v>0</v>
      </c>
      <c r="AG2317" s="19">
        <f>IFERROR(INDEX(Factors!$B$40:$B$44,MATCH('INPUT - Census'!F2317,Factors!$C$40:$C$44,0),1),0)</f>
        <v>0</v>
      </c>
      <c r="AH2317" s="21" t="str">
        <f t="shared" si="232"/>
        <v/>
      </c>
      <c r="AI2317" s="1" t="str">
        <f>IFERROR(VLOOKUP(H2317,Factors!$C$45:$D$48,2,0),"")</f>
        <v/>
      </c>
      <c r="AJ2317" t="b">
        <f t="shared" si="231"/>
        <v>0</v>
      </c>
    </row>
    <row r="2318" spans="2:36" ht="14.4" x14ac:dyDescent="0.3">
      <c r="B2318" s="70"/>
      <c r="C2318" s="58"/>
      <c r="D2318" s="63"/>
      <c r="E2318" s="58"/>
      <c r="F2318" s="58"/>
      <c r="G2318" s="44"/>
      <c r="H2318" s="45"/>
      <c r="I2318" s="45"/>
      <c r="J2318" s="40" t="str">
        <f t="shared" si="227"/>
        <v/>
      </c>
      <c r="K2318" s="39" t="str">
        <f t="shared" si="229"/>
        <v/>
      </c>
      <c r="M2318" s="3"/>
      <c r="AB2318" s="17" t="str">
        <f t="shared" si="228"/>
        <v>-1</v>
      </c>
      <c r="AC2318" s="17">
        <f>IFERROR(INDEX(Factors!$C$59:$C$70,MATCH(AB2318,Factors!$B$59:$B$70,1),1),0)</f>
        <v>0</v>
      </c>
      <c r="AD2318" s="17">
        <f t="shared" si="230"/>
        <v>0</v>
      </c>
      <c r="AE2318" s="17">
        <f>IFERROR(INDEX(Factors!$B$6:$B$15,MATCH('INPUT - Census'!E2318,Factors!$C$6:$C$15,0),1),0)</f>
        <v>0</v>
      </c>
      <c r="AF2318" s="18">
        <f>IFERROR(INDEX(Factors!$B$16:$B$39,MATCH('INPUT - Census'!C2318,Factors!$C$16:$C$35,0),1),0)</f>
        <v>0</v>
      </c>
      <c r="AG2318" s="19">
        <f>IFERROR(INDEX(Factors!$B$40:$B$44,MATCH('INPUT - Census'!F2318,Factors!$C$40:$C$44,0),1),0)</f>
        <v>0</v>
      </c>
      <c r="AH2318" s="21" t="str">
        <f t="shared" si="232"/>
        <v/>
      </c>
      <c r="AI2318" s="1" t="str">
        <f>IFERROR(VLOOKUP(H2318,Factors!$C$45:$D$48,2,0),"")</f>
        <v/>
      </c>
      <c r="AJ2318" t="b">
        <f t="shared" si="231"/>
        <v>0</v>
      </c>
    </row>
    <row r="2319" spans="2:36" ht="14.4" x14ac:dyDescent="0.3">
      <c r="B2319" s="70"/>
      <c r="C2319" s="58"/>
      <c r="D2319" s="63"/>
      <c r="E2319" s="58"/>
      <c r="F2319" s="58"/>
      <c r="G2319" s="44"/>
      <c r="H2319" s="45"/>
      <c r="I2319" s="45"/>
      <c r="J2319" s="40" t="str">
        <f t="shared" si="227"/>
        <v/>
      </c>
      <c r="K2319" s="39" t="str">
        <f t="shared" si="229"/>
        <v/>
      </c>
      <c r="M2319" s="3"/>
      <c r="AB2319" s="17" t="str">
        <f t="shared" si="228"/>
        <v>-1</v>
      </c>
      <c r="AC2319" s="17">
        <f>IFERROR(INDEX(Factors!$C$59:$C$70,MATCH(AB2319,Factors!$B$59:$B$70,1),1),0)</f>
        <v>0</v>
      </c>
      <c r="AD2319" s="17">
        <f t="shared" si="230"/>
        <v>0</v>
      </c>
      <c r="AE2319" s="17">
        <f>IFERROR(INDEX(Factors!$B$6:$B$15,MATCH('INPUT - Census'!E2319,Factors!$C$6:$C$15,0),1),0)</f>
        <v>0</v>
      </c>
      <c r="AF2319" s="18">
        <f>IFERROR(INDEX(Factors!$B$16:$B$39,MATCH('INPUT - Census'!C2319,Factors!$C$16:$C$35,0),1),0)</f>
        <v>0</v>
      </c>
      <c r="AG2319" s="19">
        <f>IFERROR(INDEX(Factors!$B$40:$B$44,MATCH('INPUT - Census'!F2319,Factors!$C$40:$C$44,0),1),0)</f>
        <v>0</v>
      </c>
      <c r="AH2319" s="21" t="str">
        <f t="shared" si="232"/>
        <v/>
      </c>
      <c r="AI2319" s="1" t="str">
        <f>IFERROR(VLOOKUP(H2319,Factors!$C$45:$D$48,2,0),"")</f>
        <v/>
      </c>
      <c r="AJ2319" t="b">
        <f t="shared" si="231"/>
        <v>0</v>
      </c>
    </row>
    <row r="2320" spans="2:36" ht="14.4" x14ac:dyDescent="0.3">
      <c r="B2320" s="70"/>
      <c r="C2320" s="58"/>
      <c r="D2320" s="63"/>
      <c r="E2320" s="58"/>
      <c r="F2320" s="58"/>
      <c r="G2320" s="44"/>
      <c r="H2320" s="45"/>
      <c r="I2320" s="45"/>
      <c r="J2320" s="40" t="str">
        <f t="shared" si="227"/>
        <v/>
      </c>
      <c r="K2320" s="39" t="str">
        <f t="shared" si="229"/>
        <v/>
      </c>
      <c r="M2320" s="3"/>
      <c r="AB2320" s="17" t="str">
        <f t="shared" si="228"/>
        <v>-1</v>
      </c>
      <c r="AC2320" s="17">
        <f>IFERROR(INDEX(Factors!$C$59:$C$70,MATCH(AB2320,Factors!$B$59:$B$70,1),1),0)</f>
        <v>0</v>
      </c>
      <c r="AD2320" s="17">
        <f t="shared" si="230"/>
        <v>0</v>
      </c>
      <c r="AE2320" s="17">
        <f>IFERROR(INDEX(Factors!$B$6:$B$15,MATCH('INPUT - Census'!E2320,Factors!$C$6:$C$15,0),1),0)</f>
        <v>0</v>
      </c>
      <c r="AF2320" s="18">
        <f>IFERROR(INDEX(Factors!$B$16:$B$39,MATCH('INPUT - Census'!C2320,Factors!$C$16:$C$35,0),1),0)</f>
        <v>0</v>
      </c>
      <c r="AG2320" s="19">
        <f>IFERROR(INDEX(Factors!$B$40:$B$44,MATCH('INPUT - Census'!F2320,Factors!$C$40:$C$44,0),1),0)</f>
        <v>0</v>
      </c>
      <c r="AH2320" s="21" t="str">
        <f t="shared" si="232"/>
        <v/>
      </c>
      <c r="AI2320" s="1" t="str">
        <f>IFERROR(VLOOKUP(H2320,Factors!$C$45:$D$48,2,0),"")</f>
        <v/>
      </c>
      <c r="AJ2320" t="b">
        <f t="shared" si="231"/>
        <v>0</v>
      </c>
    </row>
    <row r="2321" spans="2:36" ht="14.4" x14ac:dyDescent="0.3">
      <c r="B2321" s="70"/>
      <c r="C2321" s="58"/>
      <c r="D2321" s="63"/>
      <c r="E2321" s="58"/>
      <c r="F2321" s="58"/>
      <c r="G2321" s="44"/>
      <c r="H2321" s="45"/>
      <c r="I2321" s="45"/>
      <c r="J2321" s="40" t="str">
        <f t="shared" si="227"/>
        <v/>
      </c>
      <c r="K2321" s="39" t="str">
        <f t="shared" si="229"/>
        <v/>
      </c>
      <c r="M2321" s="3"/>
      <c r="AB2321" s="17" t="str">
        <f t="shared" si="228"/>
        <v>-1</v>
      </c>
      <c r="AC2321" s="17">
        <f>IFERROR(INDEX(Factors!$C$59:$C$70,MATCH(AB2321,Factors!$B$59:$B$70,1),1),0)</f>
        <v>0</v>
      </c>
      <c r="AD2321" s="17">
        <f t="shared" si="230"/>
        <v>0</v>
      </c>
      <c r="AE2321" s="17">
        <f>IFERROR(INDEX(Factors!$B$6:$B$15,MATCH('INPUT - Census'!E2321,Factors!$C$6:$C$15,0),1),0)</f>
        <v>0</v>
      </c>
      <c r="AF2321" s="18">
        <f>IFERROR(INDEX(Factors!$B$16:$B$39,MATCH('INPUT - Census'!C2321,Factors!$C$16:$C$35,0),1),0)</f>
        <v>0</v>
      </c>
      <c r="AG2321" s="19">
        <f>IFERROR(INDEX(Factors!$B$40:$B$44,MATCH('INPUT - Census'!F2321,Factors!$C$40:$C$44,0),1),0)</f>
        <v>0</v>
      </c>
      <c r="AH2321" s="21" t="str">
        <f t="shared" si="232"/>
        <v/>
      </c>
      <c r="AI2321" s="1" t="str">
        <f>IFERROR(VLOOKUP(H2321,Factors!$C$45:$D$48,2,0),"")</f>
        <v/>
      </c>
      <c r="AJ2321" t="b">
        <f t="shared" si="231"/>
        <v>0</v>
      </c>
    </row>
    <row r="2322" spans="2:36" ht="14.4" x14ac:dyDescent="0.3">
      <c r="B2322" s="70"/>
      <c r="C2322" s="58"/>
      <c r="D2322" s="63"/>
      <c r="E2322" s="58"/>
      <c r="F2322" s="58"/>
      <c r="G2322" s="44"/>
      <c r="H2322" s="45"/>
      <c r="I2322" s="45"/>
      <c r="J2322" s="40" t="str">
        <f t="shared" si="227"/>
        <v/>
      </c>
      <c r="K2322" s="39" t="str">
        <f t="shared" si="229"/>
        <v/>
      </c>
      <c r="M2322" s="3"/>
      <c r="AB2322" s="17" t="str">
        <f t="shared" si="228"/>
        <v>-1</v>
      </c>
      <c r="AC2322" s="17">
        <f>IFERROR(INDEX(Factors!$C$59:$C$70,MATCH(AB2322,Factors!$B$59:$B$70,1),1),0)</f>
        <v>0</v>
      </c>
      <c r="AD2322" s="17">
        <f t="shared" si="230"/>
        <v>0</v>
      </c>
      <c r="AE2322" s="17">
        <f>IFERROR(INDEX(Factors!$B$6:$B$15,MATCH('INPUT - Census'!E2322,Factors!$C$6:$C$15,0),1),0)</f>
        <v>0</v>
      </c>
      <c r="AF2322" s="18">
        <f>IFERROR(INDEX(Factors!$B$16:$B$39,MATCH('INPUT - Census'!C2322,Factors!$C$16:$C$35,0),1),0)</f>
        <v>0</v>
      </c>
      <c r="AG2322" s="19">
        <f>IFERROR(INDEX(Factors!$B$40:$B$44,MATCH('INPUT - Census'!F2322,Factors!$C$40:$C$44,0),1),0)</f>
        <v>0</v>
      </c>
      <c r="AH2322" s="21" t="str">
        <f t="shared" si="232"/>
        <v/>
      </c>
      <c r="AI2322" s="1" t="str">
        <f>IFERROR(VLOOKUP(H2322,Factors!$C$45:$D$48,2,0),"")</f>
        <v/>
      </c>
      <c r="AJ2322" t="b">
        <f t="shared" si="231"/>
        <v>0</v>
      </c>
    </row>
    <row r="2323" spans="2:36" ht="14.4" x14ac:dyDescent="0.3">
      <c r="B2323" s="70"/>
      <c r="C2323" s="58"/>
      <c r="D2323" s="63"/>
      <c r="E2323" s="58"/>
      <c r="F2323" s="58"/>
      <c r="G2323" s="44"/>
      <c r="H2323" s="45"/>
      <c r="I2323" s="45"/>
      <c r="J2323" s="40" t="str">
        <f t="shared" si="227"/>
        <v/>
      </c>
      <c r="K2323" s="39" t="str">
        <f t="shared" si="229"/>
        <v/>
      </c>
      <c r="M2323" s="3"/>
      <c r="AB2323" s="17" t="str">
        <f t="shared" si="228"/>
        <v>-1</v>
      </c>
      <c r="AC2323" s="17">
        <f>IFERROR(INDEX(Factors!$C$59:$C$70,MATCH(AB2323,Factors!$B$59:$B$70,1),1),0)</f>
        <v>0</v>
      </c>
      <c r="AD2323" s="17">
        <f t="shared" si="230"/>
        <v>0</v>
      </c>
      <c r="AE2323" s="17">
        <f>IFERROR(INDEX(Factors!$B$6:$B$15,MATCH('INPUT - Census'!E2323,Factors!$C$6:$C$15,0),1),0)</f>
        <v>0</v>
      </c>
      <c r="AF2323" s="18">
        <f>IFERROR(INDEX(Factors!$B$16:$B$39,MATCH('INPUT - Census'!C2323,Factors!$C$16:$C$35,0),1),0)</f>
        <v>0</v>
      </c>
      <c r="AG2323" s="19">
        <f>IFERROR(INDEX(Factors!$B$40:$B$44,MATCH('INPUT - Census'!F2323,Factors!$C$40:$C$44,0),1),0)</f>
        <v>0</v>
      </c>
      <c r="AH2323" s="21" t="str">
        <f t="shared" si="232"/>
        <v/>
      </c>
      <c r="AI2323" s="1" t="str">
        <f>IFERROR(VLOOKUP(H2323,Factors!$C$45:$D$48,2,0),"")</f>
        <v/>
      </c>
      <c r="AJ2323" t="b">
        <f t="shared" si="231"/>
        <v>0</v>
      </c>
    </row>
    <row r="2324" spans="2:36" ht="14.4" x14ac:dyDescent="0.3">
      <c r="B2324" s="70"/>
      <c r="C2324" s="58"/>
      <c r="D2324" s="63"/>
      <c r="E2324" s="58"/>
      <c r="F2324" s="58"/>
      <c r="G2324" s="44"/>
      <c r="H2324" s="45"/>
      <c r="I2324" s="45"/>
      <c r="J2324" s="40" t="str">
        <f t="shared" si="227"/>
        <v/>
      </c>
      <c r="K2324" s="39" t="str">
        <f t="shared" si="229"/>
        <v/>
      </c>
      <c r="M2324" s="3"/>
      <c r="AB2324" s="17" t="str">
        <f t="shared" si="228"/>
        <v>-1</v>
      </c>
      <c r="AC2324" s="17">
        <f>IFERROR(INDEX(Factors!$C$59:$C$70,MATCH(AB2324,Factors!$B$59:$B$70,1),1),0)</f>
        <v>0</v>
      </c>
      <c r="AD2324" s="17">
        <f t="shared" si="230"/>
        <v>0</v>
      </c>
      <c r="AE2324" s="17">
        <f>IFERROR(INDEX(Factors!$B$6:$B$15,MATCH('INPUT - Census'!E2324,Factors!$C$6:$C$15,0),1),0)</f>
        <v>0</v>
      </c>
      <c r="AF2324" s="18">
        <f>IFERROR(INDEX(Factors!$B$16:$B$39,MATCH('INPUT - Census'!C2324,Factors!$C$16:$C$35,0),1),0)</f>
        <v>0</v>
      </c>
      <c r="AG2324" s="19">
        <f>IFERROR(INDEX(Factors!$B$40:$B$44,MATCH('INPUT - Census'!F2324,Factors!$C$40:$C$44,0),1),0)</f>
        <v>0</v>
      </c>
      <c r="AH2324" s="21" t="str">
        <f t="shared" si="232"/>
        <v/>
      </c>
      <c r="AI2324" s="1" t="str">
        <f>IFERROR(VLOOKUP(H2324,Factors!$C$45:$D$48,2,0),"")</f>
        <v/>
      </c>
      <c r="AJ2324" t="b">
        <f t="shared" si="231"/>
        <v>0</v>
      </c>
    </row>
    <row r="2325" spans="2:36" ht="14.4" x14ac:dyDescent="0.3">
      <c r="B2325" s="70"/>
      <c r="C2325" s="58"/>
      <c r="D2325" s="63"/>
      <c r="E2325" s="58"/>
      <c r="F2325" s="58"/>
      <c r="G2325" s="44"/>
      <c r="H2325" s="45"/>
      <c r="I2325" s="45"/>
      <c r="J2325" s="40" t="str">
        <f t="shared" si="227"/>
        <v/>
      </c>
      <c r="K2325" s="39" t="str">
        <f t="shared" si="229"/>
        <v/>
      </c>
      <c r="M2325" s="3"/>
      <c r="AB2325" s="17" t="str">
        <f t="shared" si="228"/>
        <v>-1</v>
      </c>
      <c r="AC2325" s="17">
        <f>IFERROR(INDEX(Factors!$C$59:$C$70,MATCH(AB2325,Factors!$B$59:$B$70,1),1),0)</f>
        <v>0</v>
      </c>
      <c r="AD2325" s="17">
        <f t="shared" si="230"/>
        <v>0</v>
      </c>
      <c r="AE2325" s="17">
        <f>IFERROR(INDEX(Factors!$B$6:$B$15,MATCH('INPUT - Census'!E2325,Factors!$C$6:$C$15,0),1),0)</f>
        <v>0</v>
      </c>
      <c r="AF2325" s="18">
        <f>IFERROR(INDEX(Factors!$B$16:$B$39,MATCH('INPUT - Census'!C2325,Factors!$C$16:$C$35,0),1),0)</f>
        <v>0</v>
      </c>
      <c r="AG2325" s="19">
        <f>IFERROR(INDEX(Factors!$B$40:$B$44,MATCH('INPUT - Census'!F2325,Factors!$C$40:$C$44,0),1),0)</f>
        <v>0</v>
      </c>
      <c r="AH2325" s="21" t="str">
        <f t="shared" si="232"/>
        <v/>
      </c>
      <c r="AI2325" s="1" t="str">
        <f>IFERROR(VLOOKUP(H2325,Factors!$C$45:$D$48,2,0),"")</f>
        <v/>
      </c>
      <c r="AJ2325" t="b">
        <f t="shared" si="231"/>
        <v>0</v>
      </c>
    </row>
    <row r="2326" spans="2:36" ht="14.4" x14ac:dyDescent="0.3">
      <c r="B2326" s="70"/>
      <c r="C2326" s="58"/>
      <c r="D2326" s="63"/>
      <c r="E2326" s="58"/>
      <c r="F2326" s="58"/>
      <c r="G2326" s="44"/>
      <c r="H2326" s="45"/>
      <c r="I2326" s="45"/>
      <c r="J2326" s="40" t="str">
        <f t="shared" si="227"/>
        <v/>
      </c>
      <c r="K2326" s="39" t="str">
        <f t="shared" si="229"/>
        <v/>
      </c>
      <c r="M2326" s="3"/>
      <c r="AB2326" s="17" t="str">
        <f t="shared" si="228"/>
        <v>-1</v>
      </c>
      <c r="AC2326" s="17">
        <f>IFERROR(INDEX(Factors!$C$59:$C$70,MATCH(AB2326,Factors!$B$59:$B$70,1),1),0)</f>
        <v>0</v>
      </c>
      <c r="AD2326" s="17">
        <f t="shared" si="230"/>
        <v>0</v>
      </c>
      <c r="AE2326" s="17">
        <f>IFERROR(INDEX(Factors!$B$6:$B$15,MATCH('INPUT - Census'!E2326,Factors!$C$6:$C$15,0),1),0)</f>
        <v>0</v>
      </c>
      <c r="AF2326" s="18">
        <f>IFERROR(INDEX(Factors!$B$16:$B$39,MATCH('INPUT - Census'!C2326,Factors!$C$16:$C$35,0),1),0)</f>
        <v>0</v>
      </c>
      <c r="AG2326" s="19">
        <f>IFERROR(INDEX(Factors!$B$40:$B$44,MATCH('INPUT - Census'!F2326,Factors!$C$40:$C$44,0),1),0)</f>
        <v>0</v>
      </c>
      <c r="AH2326" s="21" t="str">
        <f t="shared" si="232"/>
        <v/>
      </c>
      <c r="AI2326" s="1" t="str">
        <f>IFERROR(VLOOKUP(H2326,Factors!$C$45:$D$48,2,0),"")</f>
        <v/>
      </c>
      <c r="AJ2326" t="b">
        <f t="shared" si="231"/>
        <v>0</v>
      </c>
    </row>
    <row r="2327" spans="2:36" ht="14.4" x14ac:dyDescent="0.3">
      <c r="B2327" s="70"/>
      <c r="C2327" s="58"/>
      <c r="D2327" s="63"/>
      <c r="E2327" s="58"/>
      <c r="F2327" s="58"/>
      <c r="G2327" s="44"/>
      <c r="H2327" s="45"/>
      <c r="I2327" s="45"/>
      <c r="J2327" s="40" t="str">
        <f t="shared" si="227"/>
        <v/>
      </c>
      <c r="K2327" s="39" t="str">
        <f t="shared" si="229"/>
        <v/>
      </c>
      <c r="M2327" s="3"/>
      <c r="AB2327" s="17" t="str">
        <f t="shared" si="228"/>
        <v>-1</v>
      </c>
      <c r="AC2327" s="17">
        <f>IFERROR(INDEX(Factors!$C$59:$C$70,MATCH(AB2327,Factors!$B$59:$B$70,1),1),0)</f>
        <v>0</v>
      </c>
      <c r="AD2327" s="17">
        <f t="shared" si="230"/>
        <v>0</v>
      </c>
      <c r="AE2327" s="17">
        <f>IFERROR(INDEX(Factors!$B$6:$B$15,MATCH('INPUT - Census'!E2327,Factors!$C$6:$C$15,0),1),0)</f>
        <v>0</v>
      </c>
      <c r="AF2327" s="18">
        <f>IFERROR(INDEX(Factors!$B$16:$B$39,MATCH('INPUT - Census'!C2327,Factors!$C$16:$C$35,0),1),0)</f>
        <v>0</v>
      </c>
      <c r="AG2327" s="19">
        <f>IFERROR(INDEX(Factors!$B$40:$B$44,MATCH('INPUT - Census'!F2327,Factors!$C$40:$C$44,0),1),0)</f>
        <v>0</v>
      </c>
      <c r="AH2327" s="21" t="str">
        <f t="shared" si="232"/>
        <v/>
      </c>
      <c r="AI2327" s="1" t="str">
        <f>IFERROR(VLOOKUP(H2327,Factors!$C$45:$D$48,2,0),"")</f>
        <v/>
      </c>
      <c r="AJ2327" t="b">
        <f t="shared" si="231"/>
        <v>0</v>
      </c>
    </row>
    <row r="2328" spans="2:36" ht="14.4" x14ac:dyDescent="0.3">
      <c r="B2328" s="70"/>
      <c r="C2328" s="58"/>
      <c r="D2328" s="63"/>
      <c r="E2328" s="58"/>
      <c r="F2328" s="58"/>
      <c r="G2328" s="44"/>
      <c r="H2328" s="45"/>
      <c r="I2328" s="45"/>
      <c r="J2328" s="40" t="str">
        <f t="shared" si="227"/>
        <v/>
      </c>
      <c r="K2328" s="39" t="str">
        <f t="shared" si="229"/>
        <v/>
      </c>
      <c r="M2328" s="3"/>
      <c r="AB2328" s="17" t="str">
        <f t="shared" si="228"/>
        <v>-1</v>
      </c>
      <c r="AC2328" s="17">
        <f>IFERROR(INDEX(Factors!$C$59:$C$70,MATCH(AB2328,Factors!$B$59:$B$70,1),1),0)</f>
        <v>0</v>
      </c>
      <c r="AD2328" s="17">
        <f t="shared" si="230"/>
        <v>0</v>
      </c>
      <c r="AE2328" s="17">
        <f>IFERROR(INDEX(Factors!$B$6:$B$15,MATCH('INPUT - Census'!E2328,Factors!$C$6:$C$15,0),1),0)</f>
        <v>0</v>
      </c>
      <c r="AF2328" s="18">
        <f>IFERROR(INDEX(Factors!$B$16:$B$39,MATCH('INPUT - Census'!C2328,Factors!$C$16:$C$35,0),1),0)</f>
        <v>0</v>
      </c>
      <c r="AG2328" s="19">
        <f>IFERROR(INDEX(Factors!$B$40:$B$44,MATCH('INPUT - Census'!F2328,Factors!$C$40:$C$44,0),1),0)</f>
        <v>0</v>
      </c>
      <c r="AH2328" s="21" t="str">
        <f t="shared" si="232"/>
        <v/>
      </c>
      <c r="AI2328" s="1" t="str">
        <f>IFERROR(VLOOKUP(H2328,Factors!$C$45:$D$48,2,0),"")</f>
        <v/>
      </c>
      <c r="AJ2328" t="b">
        <f t="shared" si="231"/>
        <v>0</v>
      </c>
    </row>
    <row r="2329" spans="2:36" ht="14.4" x14ac:dyDescent="0.3">
      <c r="B2329" s="70"/>
      <c r="C2329" s="58"/>
      <c r="D2329" s="63"/>
      <c r="E2329" s="58"/>
      <c r="F2329" s="58"/>
      <c r="G2329" s="44"/>
      <c r="H2329" s="45"/>
      <c r="I2329" s="45"/>
      <c r="J2329" s="40" t="str">
        <f t="shared" si="227"/>
        <v/>
      </c>
      <c r="K2329" s="39" t="str">
        <f t="shared" si="229"/>
        <v/>
      </c>
      <c r="M2329" s="3"/>
      <c r="AB2329" s="17" t="str">
        <f t="shared" si="228"/>
        <v>-1</v>
      </c>
      <c r="AC2329" s="17">
        <f>IFERROR(INDEX(Factors!$C$59:$C$70,MATCH(AB2329,Factors!$B$59:$B$70,1),1),0)</f>
        <v>0</v>
      </c>
      <c r="AD2329" s="17">
        <f t="shared" si="230"/>
        <v>0</v>
      </c>
      <c r="AE2329" s="17">
        <f>IFERROR(INDEX(Factors!$B$6:$B$15,MATCH('INPUT - Census'!E2329,Factors!$C$6:$C$15,0),1),0)</f>
        <v>0</v>
      </c>
      <c r="AF2329" s="18">
        <f>IFERROR(INDEX(Factors!$B$16:$B$39,MATCH('INPUT - Census'!C2329,Factors!$C$16:$C$35,0),1),0)</f>
        <v>0</v>
      </c>
      <c r="AG2329" s="19">
        <f>IFERROR(INDEX(Factors!$B$40:$B$44,MATCH('INPUT - Census'!F2329,Factors!$C$40:$C$44,0),1),0)</f>
        <v>0</v>
      </c>
      <c r="AH2329" s="21" t="str">
        <f t="shared" si="232"/>
        <v/>
      </c>
      <c r="AI2329" s="1" t="str">
        <f>IFERROR(VLOOKUP(H2329,Factors!$C$45:$D$48,2,0),"")</f>
        <v/>
      </c>
      <c r="AJ2329" t="b">
        <f t="shared" si="231"/>
        <v>0</v>
      </c>
    </row>
    <row r="2330" spans="2:36" ht="14.4" x14ac:dyDescent="0.3">
      <c r="B2330" s="70"/>
      <c r="C2330" s="58"/>
      <c r="D2330" s="63"/>
      <c r="E2330" s="58"/>
      <c r="F2330" s="58"/>
      <c r="G2330" s="44"/>
      <c r="H2330" s="45"/>
      <c r="I2330" s="45"/>
      <c r="J2330" s="40" t="str">
        <f t="shared" si="227"/>
        <v/>
      </c>
      <c r="K2330" s="39" t="str">
        <f t="shared" si="229"/>
        <v/>
      </c>
      <c r="M2330" s="3"/>
      <c r="AB2330" s="17" t="str">
        <f t="shared" si="228"/>
        <v>-1</v>
      </c>
      <c r="AC2330" s="17">
        <f>IFERROR(INDEX(Factors!$C$59:$C$70,MATCH(AB2330,Factors!$B$59:$B$70,1),1),0)</f>
        <v>0</v>
      </c>
      <c r="AD2330" s="17">
        <f t="shared" si="230"/>
        <v>0</v>
      </c>
      <c r="AE2330" s="17">
        <f>IFERROR(INDEX(Factors!$B$6:$B$15,MATCH('INPUT - Census'!E2330,Factors!$C$6:$C$15,0),1),0)</f>
        <v>0</v>
      </c>
      <c r="AF2330" s="18">
        <f>IFERROR(INDEX(Factors!$B$16:$B$39,MATCH('INPUT - Census'!C2330,Factors!$C$16:$C$35,0),1),0)</f>
        <v>0</v>
      </c>
      <c r="AG2330" s="19">
        <f>IFERROR(INDEX(Factors!$B$40:$B$44,MATCH('INPUT - Census'!F2330,Factors!$C$40:$C$44,0),1),0)</f>
        <v>0</v>
      </c>
      <c r="AH2330" s="21" t="str">
        <f t="shared" si="232"/>
        <v/>
      </c>
      <c r="AI2330" s="1" t="str">
        <f>IFERROR(VLOOKUP(H2330,Factors!$C$45:$D$48,2,0),"")</f>
        <v/>
      </c>
      <c r="AJ2330" t="b">
        <f t="shared" si="231"/>
        <v>0</v>
      </c>
    </row>
    <row r="2331" spans="2:36" ht="14.4" x14ac:dyDescent="0.3">
      <c r="B2331" s="70"/>
      <c r="C2331" s="58"/>
      <c r="D2331" s="63"/>
      <c r="E2331" s="58"/>
      <c r="F2331" s="58"/>
      <c r="G2331" s="44"/>
      <c r="H2331" s="45"/>
      <c r="I2331" s="45"/>
      <c r="J2331" s="40" t="str">
        <f t="shared" si="227"/>
        <v/>
      </c>
      <c r="K2331" s="39" t="str">
        <f t="shared" si="229"/>
        <v/>
      </c>
      <c r="M2331" s="3"/>
      <c r="AB2331" s="17" t="str">
        <f t="shared" si="228"/>
        <v>-1</v>
      </c>
      <c r="AC2331" s="17">
        <f>IFERROR(INDEX(Factors!$C$59:$C$70,MATCH(AB2331,Factors!$B$59:$B$70,1),1),0)</f>
        <v>0</v>
      </c>
      <c r="AD2331" s="17">
        <f t="shared" si="230"/>
        <v>0</v>
      </c>
      <c r="AE2331" s="17">
        <f>IFERROR(INDEX(Factors!$B$6:$B$15,MATCH('INPUT - Census'!E2331,Factors!$C$6:$C$15,0),1),0)</f>
        <v>0</v>
      </c>
      <c r="AF2331" s="18">
        <f>IFERROR(INDEX(Factors!$B$16:$B$39,MATCH('INPUT - Census'!C2331,Factors!$C$16:$C$35,0),1),0)</f>
        <v>0</v>
      </c>
      <c r="AG2331" s="19">
        <f>IFERROR(INDEX(Factors!$B$40:$B$44,MATCH('INPUT - Census'!F2331,Factors!$C$40:$C$44,0),1),0)</f>
        <v>0</v>
      </c>
      <c r="AH2331" s="21" t="str">
        <f t="shared" si="232"/>
        <v/>
      </c>
      <c r="AI2331" s="1" t="str">
        <f>IFERROR(VLOOKUP(H2331,Factors!$C$45:$D$48,2,0),"")</f>
        <v/>
      </c>
      <c r="AJ2331" t="b">
        <f t="shared" si="231"/>
        <v>0</v>
      </c>
    </row>
    <row r="2332" spans="2:36" ht="14.4" x14ac:dyDescent="0.3">
      <c r="B2332" s="70"/>
      <c r="C2332" s="58"/>
      <c r="D2332" s="63"/>
      <c r="E2332" s="58"/>
      <c r="F2332" s="58"/>
      <c r="G2332" s="44"/>
      <c r="H2332" s="45"/>
      <c r="I2332" s="45"/>
      <c r="J2332" s="40" t="str">
        <f t="shared" si="227"/>
        <v/>
      </c>
      <c r="K2332" s="39" t="str">
        <f t="shared" si="229"/>
        <v/>
      </c>
      <c r="M2332" s="3"/>
      <c r="AB2332" s="17" t="str">
        <f t="shared" si="228"/>
        <v>-1</v>
      </c>
      <c r="AC2332" s="17">
        <f>IFERROR(INDEX(Factors!$C$59:$C$70,MATCH(AB2332,Factors!$B$59:$B$70,1),1),0)</f>
        <v>0</v>
      </c>
      <c r="AD2332" s="17">
        <f t="shared" si="230"/>
        <v>0</v>
      </c>
      <c r="AE2332" s="17">
        <f>IFERROR(INDEX(Factors!$B$6:$B$15,MATCH('INPUT - Census'!E2332,Factors!$C$6:$C$15,0),1),0)</f>
        <v>0</v>
      </c>
      <c r="AF2332" s="18">
        <f>IFERROR(INDEX(Factors!$B$16:$B$39,MATCH('INPUT - Census'!C2332,Factors!$C$16:$C$35,0),1),0)</f>
        <v>0</v>
      </c>
      <c r="AG2332" s="19">
        <f>IFERROR(INDEX(Factors!$B$40:$B$44,MATCH('INPUT - Census'!F2332,Factors!$C$40:$C$44,0),1),0)</f>
        <v>0</v>
      </c>
      <c r="AH2332" s="21" t="str">
        <f t="shared" si="232"/>
        <v/>
      </c>
      <c r="AI2332" s="1" t="str">
        <f>IFERROR(VLOOKUP(H2332,Factors!$C$45:$D$48,2,0),"")</f>
        <v/>
      </c>
      <c r="AJ2332" t="b">
        <f t="shared" si="231"/>
        <v>0</v>
      </c>
    </row>
    <row r="2333" spans="2:36" ht="14.4" x14ac:dyDescent="0.3">
      <c r="B2333" s="70"/>
      <c r="C2333" s="58"/>
      <c r="D2333" s="63"/>
      <c r="E2333" s="58"/>
      <c r="F2333" s="58"/>
      <c r="G2333" s="44"/>
      <c r="H2333" s="45"/>
      <c r="I2333" s="45"/>
      <c r="J2333" s="40" t="str">
        <f t="shared" si="227"/>
        <v/>
      </c>
      <c r="K2333" s="39" t="str">
        <f t="shared" si="229"/>
        <v/>
      </c>
      <c r="M2333" s="3"/>
      <c r="AB2333" s="17" t="str">
        <f t="shared" si="228"/>
        <v>-1</v>
      </c>
      <c r="AC2333" s="17">
        <f>IFERROR(INDEX(Factors!$C$59:$C$70,MATCH(AB2333,Factors!$B$59:$B$70,1),1),0)</f>
        <v>0</v>
      </c>
      <c r="AD2333" s="17">
        <f t="shared" si="230"/>
        <v>0</v>
      </c>
      <c r="AE2333" s="17">
        <f>IFERROR(INDEX(Factors!$B$6:$B$15,MATCH('INPUT - Census'!E2333,Factors!$C$6:$C$15,0),1),0)</f>
        <v>0</v>
      </c>
      <c r="AF2333" s="18">
        <f>IFERROR(INDEX(Factors!$B$16:$B$39,MATCH('INPUT - Census'!C2333,Factors!$C$16:$C$35,0),1),0)</f>
        <v>0</v>
      </c>
      <c r="AG2333" s="19">
        <f>IFERROR(INDEX(Factors!$B$40:$B$44,MATCH('INPUT - Census'!F2333,Factors!$C$40:$C$44,0),1),0)</f>
        <v>0</v>
      </c>
      <c r="AH2333" s="21" t="str">
        <f t="shared" si="232"/>
        <v/>
      </c>
      <c r="AI2333" s="1" t="str">
        <f>IFERROR(VLOOKUP(H2333,Factors!$C$45:$D$48,2,0),"")</f>
        <v/>
      </c>
      <c r="AJ2333" t="b">
        <f t="shared" si="231"/>
        <v>0</v>
      </c>
    </row>
    <row r="2334" spans="2:36" ht="14.4" x14ac:dyDescent="0.3">
      <c r="B2334" s="70"/>
      <c r="C2334" s="58"/>
      <c r="D2334" s="63"/>
      <c r="E2334" s="58"/>
      <c r="F2334" s="58"/>
      <c r="G2334" s="44"/>
      <c r="H2334" s="45"/>
      <c r="I2334" s="45"/>
      <c r="J2334" s="40" t="str">
        <f t="shared" si="227"/>
        <v/>
      </c>
      <c r="K2334" s="39" t="str">
        <f t="shared" si="229"/>
        <v/>
      </c>
      <c r="M2334" s="3"/>
      <c r="AB2334" s="17" t="str">
        <f t="shared" si="228"/>
        <v>-1</v>
      </c>
      <c r="AC2334" s="17">
        <f>IFERROR(INDEX(Factors!$C$59:$C$70,MATCH(AB2334,Factors!$B$59:$B$70,1),1),0)</f>
        <v>0</v>
      </c>
      <c r="AD2334" s="17">
        <f t="shared" si="230"/>
        <v>0</v>
      </c>
      <c r="AE2334" s="17">
        <f>IFERROR(INDEX(Factors!$B$6:$B$15,MATCH('INPUT - Census'!E2334,Factors!$C$6:$C$15,0),1),0)</f>
        <v>0</v>
      </c>
      <c r="AF2334" s="18">
        <f>IFERROR(INDEX(Factors!$B$16:$B$39,MATCH('INPUT - Census'!C2334,Factors!$C$16:$C$35,0),1),0)</f>
        <v>0</v>
      </c>
      <c r="AG2334" s="19">
        <f>IFERROR(INDEX(Factors!$B$40:$B$44,MATCH('INPUT - Census'!F2334,Factors!$C$40:$C$44,0),1),0)</f>
        <v>0</v>
      </c>
      <c r="AH2334" s="21" t="str">
        <f t="shared" si="232"/>
        <v/>
      </c>
      <c r="AI2334" s="1" t="str">
        <f>IFERROR(VLOOKUP(H2334,Factors!$C$45:$D$48,2,0),"")</f>
        <v/>
      </c>
      <c r="AJ2334" t="b">
        <f t="shared" si="231"/>
        <v>0</v>
      </c>
    </row>
    <row r="2335" spans="2:36" ht="14.4" x14ac:dyDescent="0.3">
      <c r="B2335" s="70"/>
      <c r="C2335" s="58"/>
      <c r="D2335" s="63"/>
      <c r="E2335" s="58"/>
      <c r="F2335" s="58"/>
      <c r="G2335" s="44"/>
      <c r="H2335" s="45"/>
      <c r="I2335" s="45"/>
      <c r="J2335" s="40" t="str">
        <f t="shared" si="227"/>
        <v/>
      </c>
      <c r="K2335" s="39" t="str">
        <f t="shared" si="229"/>
        <v/>
      </c>
      <c r="M2335" s="3"/>
      <c r="AB2335" s="17" t="str">
        <f t="shared" si="228"/>
        <v>-1</v>
      </c>
      <c r="AC2335" s="17">
        <f>IFERROR(INDEX(Factors!$C$59:$C$70,MATCH(AB2335,Factors!$B$59:$B$70,1),1),0)</f>
        <v>0</v>
      </c>
      <c r="AD2335" s="17">
        <f t="shared" si="230"/>
        <v>0</v>
      </c>
      <c r="AE2335" s="17">
        <f>IFERROR(INDEX(Factors!$B$6:$B$15,MATCH('INPUT - Census'!E2335,Factors!$C$6:$C$15,0),1),0)</f>
        <v>0</v>
      </c>
      <c r="AF2335" s="18">
        <f>IFERROR(INDEX(Factors!$B$16:$B$39,MATCH('INPUT - Census'!C2335,Factors!$C$16:$C$35,0),1),0)</f>
        <v>0</v>
      </c>
      <c r="AG2335" s="19">
        <f>IFERROR(INDEX(Factors!$B$40:$B$44,MATCH('INPUT - Census'!F2335,Factors!$C$40:$C$44,0),1),0)</f>
        <v>0</v>
      </c>
      <c r="AH2335" s="21" t="str">
        <f t="shared" si="232"/>
        <v/>
      </c>
      <c r="AI2335" s="1" t="str">
        <f>IFERROR(VLOOKUP(H2335,Factors!$C$45:$D$48,2,0),"")</f>
        <v/>
      </c>
      <c r="AJ2335" t="b">
        <f t="shared" si="231"/>
        <v>0</v>
      </c>
    </row>
    <row r="2336" spans="2:36" ht="14.4" x14ac:dyDescent="0.3">
      <c r="B2336" s="70"/>
      <c r="C2336" s="58"/>
      <c r="D2336" s="63"/>
      <c r="E2336" s="58"/>
      <c r="F2336" s="58"/>
      <c r="G2336" s="44"/>
      <c r="H2336" s="45"/>
      <c r="I2336" s="45"/>
      <c r="J2336" s="40" t="str">
        <f t="shared" si="227"/>
        <v/>
      </c>
      <c r="K2336" s="39" t="str">
        <f t="shared" si="229"/>
        <v/>
      </c>
      <c r="M2336" s="3"/>
      <c r="AB2336" s="17" t="str">
        <f t="shared" si="228"/>
        <v>-1</v>
      </c>
      <c r="AC2336" s="17">
        <f>IFERROR(INDEX(Factors!$C$59:$C$70,MATCH(AB2336,Factors!$B$59:$B$70,1),1),0)</f>
        <v>0</v>
      </c>
      <c r="AD2336" s="17">
        <f t="shared" si="230"/>
        <v>0</v>
      </c>
      <c r="AE2336" s="17">
        <f>IFERROR(INDEX(Factors!$B$6:$B$15,MATCH('INPUT - Census'!E2336,Factors!$C$6:$C$15,0),1),0)</f>
        <v>0</v>
      </c>
      <c r="AF2336" s="18">
        <f>IFERROR(INDEX(Factors!$B$16:$B$39,MATCH('INPUT - Census'!C2336,Factors!$C$16:$C$35,0),1),0)</f>
        <v>0</v>
      </c>
      <c r="AG2336" s="19">
        <f>IFERROR(INDEX(Factors!$B$40:$B$44,MATCH('INPUT - Census'!F2336,Factors!$C$40:$C$44,0),1),0)</f>
        <v>0</v>
      </c>
      <c r="AH2336" s="21" t="str">
        <f t="shared" si="232"/>
        <v/>
      </c>
      <c r="AI2336" s="1" t="str">
        <f>IFERROR(VLOOKUP(H2336,Factors!$C$45:$D$48,2,0),"")</f>
        <v/>
      </c>
      <c r="AJ2336" t="b">
        <f t="shared" si="231"/>
        <v>0</v>
      </c>
    </row>
    <row r="2337" spans="2:36" ht="14.4" x14ac:dyDescent="0.3">
      <c r="B2337" s="70"/>
      <c r="C2337" s="58"/>
      <c r="D2337" s="63"/>
      <c r="E2337" s="58"/>
      <c r="F2337" s="58"/>
      <c r="G2337" s="44"/>
      <c r="H2337" s="45"/>
      <c r="I2337" s="45"/>
      <c r="J2337" s="40" t="str">
        <f t="shared" si="227"/>
        <v/>
      </c>
      <c r="K2337" s="39" t="str">
        <f t="shared" si="229"/>
        <v/>
      </c>
      <c r="M2337" s="3"/>
      <c r="AB2337" s="17" t="str">
        <f t="shared" si="228"/>
        <v>-1</v>
      </c>
      <c r="AC2337" s="17">
        <f>IFERROR(INDEX(Factors!$C$59:$C$70,MATCH(AB2337,Factors!$B$59:$B$70,1),1),0)</f>
        <v>0</v>
      </c>
      <c r="AD2337" s="17">
        <f t="shared" si="230"/>
        <v>0</v>
      </c>
      <c r="AE2337" s="17">
        <f>IFERROR(INDEX(Factors!$B$6:$B$15,MATCH('INPUT - Census'!E2337,Factors!$C$6:$C$15,0),1),0)</f>
        <v>0</v>
      </c>
      <c r="AF2337" s="18">
        <f>IFERROR(INDEX(Factors!$B$16:$B$39,MATCH('INPUT - Census'!C2337,Factors!$C$16:$C$35,0),1),0)</f>
        <v>0</v>
      </c>
      <c r="AG2337" s="19">
        <f>IFERROR(INDEX(Factors!$B$40:$B$44,MATCH('INPUT - Census'!F2337,Factors!$C$40:$C$44,0),1),0)</f>
        <v>0</v>
      </c>
      <c r="AH2337" s="21" t="str">
        <f t="shared" si="232"/>
        <v/>
      </c>
      <c r="AI2337" s="1" t="str">
        <f>IFERROR(VLOOKUP(H2337,Factors!$C$45:$D$48,2,0),"")</f>
        <v/>
      </c>
      <c r="AJ2337" t="b">
        <f t="shared" si="231"/>
        <v>0</v>
      </c>
    </row>
    <row r="2338" spans="2:36" ht="14.4" x14ac:dyDescent="0.3">
      <c r="B2338" s="70"/>
      <c r="C2338" s="58"/>
      <c r="D2338" s="63"/>
      <c r="E2338" s="58"/>
      <c r="F2338" s="58"/>
      <c r="G2338" s="44"/>
      <c r="H2338" s="45"/>
      <c r="I2338" s="45"/>
      <c r="J2338" s="40" t="str">
        <f t="shared" si="227"/>
        <v/>
      </c>
      <c r="K2338" s="39" t="str">
        <f t="shared" si="229"/>
        <v/>
      </c>
      <c r="M2338" s="3"/>
      <c r="AB2338" s="17" t="str">
        <f t="shared" si="228"/>
        <v>-1</v>
      </c>
      <c r="AC2338" s="17">
        <f>IFERROR(INDEX(Factors!$C$59:$C$70,MATCH(AB2338,Factors!$B$59:$B$70,1),1),0)</f>
        <v>0</v>
      </c>
      <c r="AD2338" s="17">
        <f t="shared" si="230"/>
        <v>0</v>
      </c>
      <c r="AE2338" s="17">
        <f>IFERROR(INDEX(Factors!$B$6:$B$15,MATCH('INPUT - Census'!E2338,Factors!$C$6:$C$15,0),1),0)</f>
        <v>0</v>
      </c>
      <c r="AF2338" s="18">
        <f>IFERROR(INDEX(Factors!$B$16:$B$39,MATCH('INPUT - Census'!C2338,Factors!$C$16:$C$35,0),1),0)</f>
        <v>0</v>
      </c>
      <c r="AG2338" s="19">
        <f>IFERROR(INDEX(Factors!$B$40:$B$44,MATCH('INPUT - Census'!F2338,Factors!$C$40:$C$44,0),1),0)</f>
        <v>0</v>
      </c>
      <c r="AH2338" s="21" t="str">
        <f t="shared" si="232"/>
        <v/>
      </c>
      <c r="AI2338" s="1" t="str">
        <f>IFERROR(VLOOKUP(H2338,Factors!$C$45:$D$48,2,0),"")</f>
        <v/>
      </c>
      <c r="AJ2338" t="b">
        <f t="shared" si="231"/>
        <v>0</v>
      </c>
    </row>
    <row r="2339" spans="2:36" ht="14.4" x14ac:dyDescent="0.3">
      <c r="B2339" s="70"/>
      <c r="C2339" s="58"/>
      <c r="D2339" s="63"/>
      <c r="E2339" s="58"/>
      <c r="F2339" s="58"/>
      <c r="G2339" s="44"/>
      <c r="H2339" s="45"/>
      <c r="I2339" s="45"/>
      <c r="J2339" s="40" t="str">
        <f t="shared" si="227"/>
        <v/>
      </c>
      <c r="K2339" s="39" t="str">
        <f t="shared" si="229"/>
        <v/>
      </c>
      <c r="M2339" s="3"/>
      <c r="AB2339" s="17" t="str">
        <f t="shared" si="228"/>
        <v>-1</v>
      </c>
      <c r="AC2339" s="17">
        <f>IFERROR(INDEX(Factors!$C$59:$C$70,MATCH(AB2339,Factors!$B$59:$B$70,1),1),0)</f>
        <v>0</v>
      </c>
      <c r="AD2339" s="17">
        <f t="shared" si="230"/>
        <v>0</v>
      </c>
      <c r="AE2339" s="17">
        <f>IFERROR(INDEX(Factors!$B$6:$B$15,MATCH('INPUT - Census'!E2339,Factors!$C$6:$C$15,0),1),0)</f>
        <v>0</v>
      </c>
      <c r="AF2339" s="18">
        <f>IFERROR(INDEX(Factors!$B$16:$B$39,MATCH('INPUT - Census'!C2339,Factors!$C$16:$C$35,0),1),0)</f>
        <v>0</v>
      </c>
      <c r="AG2339" s="19">
        <f>IFERROR(INDEX(Factors!$B$40:$B$44,MATCH('INPUT - Census'!F2339,Factors!$C$40:$C$44,0),1),0)</f>
        <v>0</v>
      </c>
      <c r="AH2339" s="21" t="str">
        <f t="shared" si="232"/>
        <v/>
      </c>
      <c r="AI2339" s="1" t="str">
        <f>IFERROR(VLOOKUP(H2339,Factors!$C$45:$D$48,2,0),"")</f>
        <v/>
      </c>
      <c r="AJ2339" t="b">
        <f t="shared" si="231"/>
        <v>0</v>
      </c>
    </row>
    <row r="2340" spans="2:36" ht="14.4" x14ac:dyDescent="0.3">
      <c r="B2340" s="70"/>
      <c r="C2340" s="58"/>
      <c r="D2340" s="63"/>
      <c r="E2340" s="58"/>
      <c r="F2340" s="58"/>
      <c r="G2340" s="44"/>
      <c r="H2340" s="45"/>
      <c r="I2340" s="45"/>
      <c r="J2340" s="40" t="str">
        <f t="shared" si="227"/>
        <v/>
      </c>
      <c r="K2340" s="39" t="str">
        <f t="shared" si="229"/>
        <v/>
      </c>
      <c r="M2340" s="3"/>
      <c r="AB2340" s="17" t="str">
        <f t="shared" si="228"/>
        <v>-1</v>
      </c>
      <c r="AC2340" s="17">
        <f>IFERROR(INDEX(Factors!$C$59:$C$70,MATCH(AB2340,Factors!$B$59:$B$70,1),1),0)</f>
        <v>0</v>
      </c>
      <c r="AD2340" s="17">
        <f t="shared" si="230"/>
        <v>0</v>
      </c>
      <c r="AE2340" s="17">
        <f>IFERROR(INDEX(Factors!$B$6:$B$15,MATCH('INPUT - Census'!E2340,Factors!$C$6:$C$15,0),1),0)</f>
        <v>0</v>
      </c>
      <c r="AF2340" s="18">
        <f>IFERROR(INDEX(Factors!$B$16:$B$39,MATCH('INPUT - Census'!C2340,Factors!$C$16:$C$35,0),1),0)</f>
        <v>0</v>
      </c>
      <c r="AG2340" s="19">
        <f>IFERROR(INDEX(Factors!$B$40:$B$44,MATCH('INPUT - Census'!F2340,Factors!$C$40:$C$44,0),1),0)</f>
        <v>0</v>
      </c>
      <c r="AH2340" s="21" t="str">
        <f t="shared" si="232"/>
        <v/>
      </c>
      <c r="AI2340" s="1" t="str">
        <f>IFERROR(VLOOKUP(H2340,Factors!$C$45:$D$48,2,0),"")</f>
        <v/>
      </c>
      <c r="AJ2340" t="b">
        <f t="shared" si="231"/>
        <v>0</v>
      </c>
    </row>
    <row r="2341" spans="2:36" ht="14.4" x14ac:dyDescent="0.3">
      <c r="B2341" s="70"/>
      <c r="C2341" s="58"/>
      <c r="D2341" s="63"/>
      <c r="E2341" s="58"/>
      <c r="F2341" s="58"/>
      <c r="G2341" s="44"/>
      <c r="H2341" s="45"/>
      <c r="I2341" s="45"/>
      <c r="J2341" s="40" t="str">
        <f t="shared" si="227"/>
        <v/>
      </c>
      <c r="K2341" s="39" t="str">
        <f t="shared" si="229"/>
        <v/>
      </c>
      <c r="M2341" s="3"/>
      <c r="AB2341" s="17" t="str">
        <f t="shared" si="228"/>
        <v>-1</v>
      </c>
      <c r="AC2341" s="17">
        <f>IFERROR(INDEX(Factors!$C$59:$C$70,MATCH(AB2341,Factors!$B$59:$B$70,1),1),0)</f>
        <v>0</v>
      </c>
      <c r="AD2341" s="17">
        <f t="shared" si="230"/>
        <v>0</v>
      </c>
      <c r="AE2341" s="17">
        <f>IFERROR(INDEX(Factors!$B$6:$B$15,MATCH('INPUT - Census'!E2341,Factors!$C$6:$C$15,0),1),0)</f>
        <v>0</v>
      </c>
      <c r="AF2341" s="18">
        <f>IFERROR(INDEX(Factors!$B$16:$B$39,MATCH('INPUT - Census'!C2341,Factors!$C$16:$C$35,0),1),0)</f>
        <v>0</v>
      </c>
      <c r="AG2341" s="19">
        <f>IFERROR(INDEX(Factors!$B$40:$B$44,MATCH('INPUT - Census'!F2341,Factors!$C$40:$C$44,0),1),0)</f>
        <v>0</v>
      </c>
      <c r="AH2341" s="21" t="str">
        <f t="shared" si="232"/>
        <v/>
      </c>
      <c r="AI2341" s="1" t="str">
        <f>IFERROR(VLOOKUP(H2341,Factors!$C$45:$D$48,2,0),"")</f>
        <v/>
      </c>
      <c r="AJ2341" t="b">
        <f t="shared" si="231"/>
        <v>0</v>
      </c>
    </row>
    <row r="2342" spans="2:36" ht="14.4" x14ac:dyDescent="0.3">
      <c r="B2342" s="70"/>
      <c r="C2342" s="58"/>
      <c r="D2342" s="63"/>
      <c r="E2342" s="58"/>
      <c r="F2342" s="58"/>
      <c r="G2342" s="44"/>
      <c r="H2342" s="45"/>
      <c r="I2342" s="45"/>
      <c r="J2342" s="40" t="str">
        <f t="shared" si="227"/>
        <v/>
      </c>
      <c r="K2342" s="39" t="str">
        <f t="shared" si="229"/>
        <v/>
      </c>
      <c r="M2342" s="3"/>
      <c r="AB2342" s="17" t="str">
        <f t="shared" si="228"/>
        <v>-1</v>
      </c>
      <c r="AC2342" s="17">
        <f>IFERROR(INDEX(Factors!$C$59:$C$70,MATCH(AB2342,Factors!$B$59:$B$70,1),1),0)</f>
        <v>0</v>
      </c>
      <c r="AD2342" s="17">
        <f t="shared" si="230"/>
        <v>0</v>
      </c>
      <c r="AE2342" s="17">
        <f>IFERROR(INDEX(Factors!$B$6:$B$15,MATCH('INPUT - Census'!E2342,Factors!$C$6:$C$15,0),1),0)</f>
        <v>0</v>
      </c>
      <c r="AF2342" s="18">
        <f>IFERROR(INDEX(Factors!$B$16:$B$39,MATCH('INPUT - Census'!C2342,Factors!$C$16:$C$35,0),1),0)</f>
        <v>0</v>
      </c>
      <c r="AG2342" s="19">
        <f>IFERROR(INDEX(Factors!$B$40:$B$44,MATCH('INPUT - Census'!F2342,Factors!$C$40:$C$44,0),1),0)</f>
        <v>0</v>
      </c>
      <c r="AH2342" s="21" t="str">
        <f t="shared" si="232"/>
        <v/>
      </c>
      <c r="AI2342" s="1" t="str">
        <f>IFERROR(VLOOKUP(H2342,Factors!$C$45:$D$48,2,0),"")</f>
        <v/>
      </c>
      <c r="AJ2342" t="b">
        <f t="shared" si="231"/>
        <v>0</v>
      </c>
    </row>
    <row r="2343" spans="2:36" ht="14.4" x14ac:dyDescent="0.3">
      <c r="B2343" s="70"/>
      <c r="C2343" s="58"/>
      <c r="D2343" s="63"/>
      <c r="E2343" s="58"/>
      <c r="F2343" s="58"/>
      <c r="G2343" s="44"/>
      <c r="H2343" s="45"/>
      <c r="I2343" s="45"/>
      <c r="J2343" s="40" t="str">
        <f t="shared" si="227"/>
        <v/>
      </c>
      <c r="K2343" s="39" t="str">
        <f t="shared" si="229"/>
        <v/>
      </c>
      <c r="M2343" s="3"/>
      <c r="AB2343" s="17" t="str">
        <f t="shared" si="228"/>
        <v>-1</v>
      </c>
      <c r="AC2343" s="17">
        <f>IFERROR(INDEX(Factors!$C$59:$C$70,MATCH(AB2343,Factors!$B$59:$B$70,1),1),0)</f>
        <v>0</v>
      </c>
      <c r="AD2343" s="17">
        <f t="shared" si="230"/>
        <v>0</v>
      </c>
      <c r="AE2343" s="17">
        <f>IFERROR(INDEX(Factors!$B$6:$B$15,MATCH('INPUT - Census'!E2343,Factors!$C$6:$C$15,0),1),0)</f>
        <v>0</v>
      </c>
      <c r="AF2343" s="18">
        <f>IFERROR(INDEX(Factors!$B$16:$B$39,MATCH('INPUT - Census'!C2343,Factors!$C$16:$C$35,0),1),0)</f>
        <v>0</v>
      </c>
      <c r="AG2343" s="19">
        <f>IFERROR(INDEX(Factors!$B$40:$B$44,MATCH('INPUT - Census'!F2343,Factors!$C$40:$C$44,0),1),0)</f>
        <v>0</v>
      </c>
      <c r="AH2343" s="21" t="str">
        <f t="shared" si="232"/>
        <v/>
      </c>
      <c r="AI2343" s="1" t="str">
        <f>IFERROR(VLOOKUP(H2343,Factors!$C$45:$D$48,2,0),"")</f>
        <v/>
      </c>
      <c r="AJ2343" t="b">
        <f t="shared" si="231"/>
        <v>0</v>
      </c>
    </row>
    <row r="2344" spans="2:36" ht="14.4" x14ac:dyDescent="0.3">
      <c r="B2344" s="70"/>
      <c r="C2344" s="58"/>
      <c r="D2344" s="63"/>
      <c r="E2344" s="58"/>
      <c r="F2344" s="58"/>
      <c r="G2344" s="44"/>
      <c r="H2344" s="45"/>
      <c r="I2344" s="45"/>
      <c r="J2344" s="40" t="str">
        <f t="shared" si="227"/>
        <v/>
      </c>
      <c r="K2344" s="39" t="str">
        <f t="shared" si="229"/>
        <v/>
      </c>
      <c r="M2344" s="3"/>
      <c r="AB2344" s="17" t="str">
        <f t="shared" si="228"/>
        <v>-1</v>
      </c>
      <c r="AC2344" s="17">
        <f>IFERROR(INDEX(Factors!$C$59:$C$70,MATCH(AB2344,Factors!$B$59:$B$70,1),1),0)</f>
        <v>0</v>
      </c>
      <c r="AD2344" s="17">
        <f t="shared" si="230"/>
        <v>0</v>
      </c>
      <c r="AE2344" s="17">
        <f>IFERROR(INDEX(Factors!$B$6:$B$15,MATCH('INPUT - Census'!E2344,Factors!$C$6:$C$15,0),1),0)</f>
        <v>0</v>
      </c>
      <c r="AF2344" s="18">
        <f>IFERROR(INDEX(Factors!$B$16:$B$39,MATCH('INPUT - Census'!C2344,Factors!$C$16:$C$35,0),1),0)</f>
        <v>0</v>
      </c>
      <c r="AG2344" s="19">
        <f>IFERROR(INDEX(Factors!$B$40:$B$44,MATCH('INPUT - Census'!F2344,Factors!$C$40:$C$44,0),1),0)</f>
        <v>0</v>
      </c>
      <c r="AH2344" s="21" t="str">
        <f t="shared" si="232"/>
        <v/>
      </c>
      <c r="AI2344" s="1" t="str">
        <f>IFERROR(VLOOKUP(H2344,Factors!$C$45:$D$48,2,0),"")</f>
        <v/>
      </c>
      <c r="AJ2344" t="b">
        <f t="shared" si="231"/>
        <v>0</v>
      </c>
    </row>
    <row r="2345" spans="2:36" ht="14.4" x14ac:dyDescent="0.3">
      <c r="B2345" s="70"/>
      <c r="C2345" s="58"/>
      <c r="D2345" s="63"/>
      <c r="E2345" s="58"/>
      <c r="F2345" s="58"/>
      <c r="G2345" s="44"/>
      <c r="H2345" s="45"/>
      <c r="I2345" s="45"/>
      <c r="J2345" s="40" t="str">
        <f t="shared" si="227"/>
        <v/>
      </c>
      <c r="K2345" s="39" t="str">
        <f t="shared" si="229"/>
        <v/>
      </c>
      <c r="M2345" s="3"/>
      <c r="AB2345" s="17" t="str">
        <f t="shared" si="228"/>
        <v>-1</v>
      </c>
      <c r="AC2345" s="17">
        <f>IFERROR(INDEX(Factors!$C$59:$C$70,MATCH(AB2345,Factors!$B$59:$B$70,1),1),0)</f>
        <v>0</v>
      </c>
      <c r="AD2345" s="17">
        <f t="shared" si="230"/>
        <v>0</v>
      </c>
      <c r="AE2345" s="17">
        <f>IFERROR(INDEX(Factors!$B$6:$B$15,MATCH('INPUT - Census'!E2345,Factors!$C$6:$C$15,0),1),0)</f>
        <v>0</v>
      </c>
      <c r="AF2345" s="18">
        <f>IFERROR(INDEX(Factors!$B$16:$B$39,MATCH('INPUT - Census'!C2345,Factors!$C$16:$C$35,0),1),0)</f>
        <v>0</v>
      </c>
      <c r="AG2345" s="19">
        <f>IFERROR(INDEX(Factors!$B$40:$B$44,MATCH('INPUT - Census'!F2345,Factors!$C$40:$C$44,0),1),0)</f>
        <v>0</v>
      </c>
      <c r="AH2345" s="21" t="str">
        <f t="shared" si="232"/>
        <v/>
      </c>
      <c r="AI2345" s="1" t="str">
        <f>IFERROR(VLOOKUP(H2345,Factors!$C$45:$D$48,2,0),"")</f>
        <v/>
      </c>
      <c r="AJ2345" t="b">
        <f t="shared" si="231"/>
        <v>0</v>
      </c>
    </row>
    <row r="2346" spans="2:36" ht="14.4" x14ac:dyDescent="0.3">
      <c r="B2346" s="70"/>
      <c r="C2346" s="58"/>
      <c r="D2346" s="63"/>
      <c r="E2346" s="58"/>
      <c r="F2346" s="58"/>
      <c r="G2346" s="44"/>
      <c r="H2346" s="45"/>
      <c r="I2346" s="45"/>
      <c r="J2346" s="40" t="str">
        <f t="shared" si="227"/>
        <v/>
      </c>
      <c r="K2346" s="39" t="str">
        <f t="shared" si="229"/>
        <v/>
      </c>
      <c r="M2346" s="3"/>
      <c r="AB2346" s="17" t="str">
        <f t="shared" si="228"/>
        <v>-1</v>
      </c>
      <c r="AC2346" s="17">
        <f>IFERROR(INDEX(Factors!$C$59:$C$70,MATCH(AB2346,Factors!$B$59:$B$70,1),1),0)</f>
        <v>0</v>
      </c>
      <c r="AD2346" s="17">
        <f t="shared" si="230"/>
        <v>0</v>
      </c>
      <c r="AE2346" s="17">
        <f>IFERROR(INDEX(Factors!$B$6:$B$15,MATCH('INPUT - Census'!E2346,Factors!$C$6:$C$15,0),1),0)</f>
        <v>0</v>
      </c>
      <c r="AF2346" s="18">
        <f>IFERROR(INDEX(Factors!$B$16:$B$39,MATCH('INPUT - Census'!C2346,Factors!$C$16:$C$35,0),1),0)</f>
        <v>0</v>
      </c>
      <c r="AG2346" s="19">
        <f>IFERROR(INDEX(Factors!$B$40:$B$44,MATCH('INPUT - Census'!F2346,Factors!$C$40:$C$44,0),1),0)</f>
        <v>0</v>
      </c>
      <c r="AH2346" s="21" t="str">
        <f t="shared" si="232"/>
        <v/>
      </c>
      <c r="AI2346" s="1" t="str">
        <f>IFERROR(VLOOKUP(H2346,Factors!$C$45:$D$48,2,0),"")</f>
        <v/>
      </c>
      <c r="AJ2346" t="b">
        <f t="shared" si="231"/>
        <v>0</v>
      </c>
    </row>
    <row r="2347" spans="2:36" ht="14.4" x14ac:dyDescent="0.3">
      <c r="B2347" s="70"/>
      <c r="C2347" s="58"/>
      <c r="D2347" s="63"/>
      <c r="E2347" s="58"/>
      <c r="F2347" s="58"/>
      <c r="G2347" s="44"/>
      <c r="H2347" s="45"/>
      <c r="I2347" s="45"/>
      <c r="J2347" s="40" t="str">
        <f t="shared" si="227"/>
        <v/>
      </c>
      <c r="K2347" s="39" t="str">
        <f t="shared" si="229"/>
        <v/>
      </c>
      <c r="M2347" s="3"/>
      <c r="AB2347" s="17" t="str">
        <f t="shared" si="228"/>
        <v>-1</v>
      </c>
      <c r="AC2347" s="17">
        <f>IFERROR(INDEX(Factors!$C$59:$C$70,MATCH(AB2347,Factors!$B$59:$B$70,1),1),0)</f>
        <v>0</v>
      </c>
      <c r="AD2347" s="17">
        <f t="shared" si="230"/>
        <v>0</v>
      </c>
      <c r="AE2347" s="17">
        <f>IFERROR(INDEX(Factors!$B$6:$B$15,MATCH('INPUT - Census'!E2347,Factors!$C$6:$C$15,0),1),0)</f>
        <v>0</v>
      </c>
      <c r="AF2347" s="18">
        <f>IFERROR(INDEX(Factors!$B$16:$B$39,MATCH('INPUT - Census'!C2347,Factors!$C$16:$C$35,0),1),0)</f>
        <v>0</v>
      </c>
      <c r="AG2347" s="19">
        <f>IFERROR(INDEX(Factors!$B$40:$B$44,MATCH('INPUT - Census'!F2347,Factors!$C$40:$C$44,0),1),0)</f>
        <v>0</v>
      </c>
      <c r="AH2347" s="21" t="str">
        <f t="shared" si="232"/>
        <v/>
      </c>
      <c r="AI2347" s="1" t="str">
        <f>IFERROR(VLOOKUP(H2347,Factors!$C$45:$D$48,2,0),"")</f>
        <v/>
      </c>
      <c r="AJ2347" t="b">
        <f t="shared" si="231"/>
        <v>0</v>
      </c>
    </row>
    <row r="2348" spans="2:36" ht="14.4" x14ac:dyDescent="0.3">
      <c r="B2348" s="70"/>
      <c r="C2348" s="58"/>
      <c r="D2348" s="63"/>
      <c r="E2348" s="58"/>
      <c r="F2348" s="58"/>
      <c r="G2348" s="44"/>
      <c r="H2348" s="45"/>
      <c r="I2348" s="45"/>
      <c r="J2348" s="40" t="str">
        <f t="shared" si="227"/>
        <v/>
      </c>
      <c r="K2348" s="39" t="str">
        <f t="shared" si="229"/>
        <v/>
      </c>
      <c r="M2348" s="3"/>
      <c r="AB2348" s="17" t="str">
        <f t="shared" si="228"/>
        <v>-1</v>
      </c>
      <c r="AC2348" s="17">
        <f>IFERROR(INDEX(Factors!$C$59:$C$70,MATCH(AB2348,Factors!$B$59:$B$70,1),1),0)</f>
        <v>0</v>
      </c>
      <c r="AD2348" s="17">
        <f t="shared" si="230"/>
        <v>0</v>
      </c>
      <c r="AE2348" s="17">
        <f>IFERROR(INDEX(Factors!$B$6:$B$15,MATCH('INPUT - Census'!E2348,Factors!$C$6:$C$15,0),1),0)</f>
        <v>0</v>
      </c>
      <c r="AF2348" s="18">
        <f>IFERROR(INDEX(Factors!$B$16:$B$39,MATCH('INPUT - Census'!C2348,Factors!$C$16:$C$35,0),1),0)</f>
        <v>0</v>
      </c>
      <c r="AG2348" s="19">
        <f>IFERROR(INDEX(Factors!$B$40:$B$44,MATCH('INPUT - Census'!F2348,Factors!$C$40:$C$44,0),1),0)</f>
        <v>0</v>
      </c>
      <c r="AH2348" s="21" t="str">
        <f t="shared" si="232"/>
        <v/>
      </c>
      <c r="AI2348" s="1" t="str">
        <f>IFERROR(VLOOKUP(H2348,Factors!$C$45:$D$48,2,0),"")</f>
        <v/>
      </c>
      <c r="AJ2348" t="b">
        <f t="shared" si="231"/>
        <v>0</v>
      </c>
    </row>
    <row r="2349" spans="2:36" ht="14.4" x14ac:dyDescent="0.3">
      <c r="B2349" s="70"/>
      <c r="C2349" s="58"/>
      <c r="D2349" s="63"/>
      <c r="E2349" s="58"/>
      <c r="F2349" s="58"/>
      <c r="G2349" s="44"/>
      <c r="H2349" s="45"/>
      <c r="I2349" s="45"/>
      <c r="J2349" s="40" t="str">
        <f t="shared" si="227"/>
        <v/>
      </c>
      <c r="K2349" s="39" t="str">
        <f t="shared" si="229"/>
        <v/>
      </c>
      <c r="M2349" s="3"/>
      <c r="AB2349" s="17" t="str">
        <f t="shared" si="228"/>
        <v>-1</v>
      </c>
      <c r="AC2349" s="17">
        <f>IFERROR(INDEX(Factors!$C$59:$C$70,MATCH(AB2349,Factors!$B$59:$B$70,1),1),0)</f>
        <v>0</v>
      </c>
      <c r="AD2349" s="17">
        <f t="shared" si="230"/>
        <v>0</v>
      </c>
      <c r="AE2349" s="17">
        <f>IFERROR(INDEX(Factors!$B$6:$B$15,MATCH('INPUT - Census'!E2349,Factors!$C$6:$C$15,0),1),0)</f>
        <v>0</v>
      </c>
      <c r="AF2349" s="18">
        <f>IFERROR(INDEX(Factors!$B$16:$B$39,MATCH('INPUT - Census'!C2349,Factors!$C$16:$C$35,0),1),0)</f>
        <v>0</v>
      </c>
      <c r="AG2349" s="19">
        <f>IFERROR(INDEX(Factors!$B$40:$B$44,MATCH('INPUT - Census'!F2349,Factors!$C$40:$C$44,0),1),0)</f>
        <v>0</v>
      </c>
      <c r="AH2349" s="21" t="str">
        <f t="shared" si="232"/>
        <v/>
      </c>
      <c r="AI2349" s="1" t="str">
        <f>IFERROR(VLOOKUP(H2349,Factors!$C$45:$D$48,2,0),"")</f>
        <v/>
      </c>
      <c r="AJ2349" t="b">
        <f t="shared" si="231"/>
        <v>0</v>
      </c>
    </row>
    <row r="2350" spans="2:36" ht="14.4" x14ac:dyDescent="0.3">
      <c r="B2350" s="70"/>
      <c r="C2350" s="58"/>
      <c r="D2350" s="63"/>
      <c r="E2350" s="58"/>
      <c r="F2350" s="58"/>
      <c r="G2350" s="44"/>
      <c r="H2350" s="45"/>
      <c r="I2350" s="45"/>
      <c r="J2350" s="40" t="str">
        <f t="shared" si="227"/>
        <v/>
      </c>
      <c r="K2350" s="39" t="str">
        <f t="shared" si="229"/>
        <v/>
      </c>
      <c r="M2350" s="3"/>
      <c r="AB2350" s="17" t="str">
        <f t="shared" si="228"/>
        <v>-1</v>
      </c>
      <c r="AC2350" s="17">
        <f>IFERROR(INDEX(Factors!$C$59:$C$70,MATCH(AB2350,Factors!$B$59:$B$70,1),1),0)</f>
        <v>0</v>
      </c>
      <c r="AD2350" s="17">
        <f t="shared" si="230"/>
        <v>0</v>
      </c>
      <c r="AE2350" s="17">
        <f>IFERROR(INDEX(Factors!$B$6:$B$15,MATCH('INPUT - Census'!E2350,Factors!$C$6:$C$15,0),1),0)</f>
        <v>0</v>
      </c>
      <c r="AF2350" s="18">
        <f>IFERROR(INDEX(Factors!$B$16:$B$39,MATCH('INPUT - Census'!C2350,Factors!$C$16:$C$35,0),1),0)</f>
        <v>0</v>
      </c>
      <c r="AG2350" s="19">
        <f>IFERROR(INDEX(Factors!$B$40:$B$44,MATCH('INPUT - Census'!F2350,Factors!$C$40:$C$44,0),1),0)</f>
        <v>0</v>
      </c>
      <c r="AH2350" s="21" t="str">
        <f t="shared" si="232"/>
        <v/>
      </c>
      <c r="AI2350" s="1" t="str">
        <f>IFERROR(VLOOKUP(H2350,Factors!$C$45:$D$48,2,0),"")</f>
        <v/>
      </c>
      <c r="AJ2350" t="b">
        <f t="shared" si="231"/>
        <v>0</v>
      </c>
    </row>
    <row r="2351" spans="2:36" ht="14.4" x14ac:dyDescent="0.3">
      <c r="B2351" s="70"/>
      <c r="C2351" s="58"/>
      <c r="D2351" s="63"/>
      <c r="E2351" s="58"/>
      <c r="F2351" s="58"/>
      <c r="G2351" s="44"/>
      <c r="H2351" s="45"/>
      <c r="I2351" s="45"/>
      <c r="J2351" s="40" t="str">
        <f t="shared" si="227"/>
        <v/>
      </c>
      <c r="K2351" s="39" t="str">
        <f t="shared" si="229"/>
        <v/>
      </c>
      <c r="M2351" s="3"/>
      <c r="AB2351" s="17" t="str">
        <f t="shared" si="228"/>
        <v>-1</v>
      </c>
      <c r="AC2351" s="17">
        <f>IFERROR(INDEX(Factors!$C$59:$C$70,MATCH(AB2351,Factors!$B$59:$B$70,1),1),0)</f>
        <v>0</v>
      </c>
      <c r="AD2351" s="17">
        <f t="shared" si="230"/>
        <v>0</v>
      </c>
      <c r="AE2351" s="17">
        <f>IFERROR(INDEX(Factors!$B$6:$B$15,MATCH('INPUT - Census'!E2351,Factors!$C$6:$C$15,0),1),0)</f>
        <v>0</v>
      </c>
      <c r="AF2351" s="18">
        <f>IFERROR(INDEX(Factors!$B$16:$B$39,MATCH('INPUT - Census'!C2351,Factors!$C$16:$C$35,0),1),0)</f>
        <v>0</v>
      </c>
      <c r="AG2351" s="19">
        <f>IFERROR(INDEX(Factors!$B$40:$B$44,MATCH('INPUT - Census'!F2351,Factors!$C$40:$C$44,0),1),0)</f>
        <v>0</v>
      </c>
      <c r="AH2351" s="21" t="str">
        <f t="shared" si="232"/>
        <v/>
      </c>
      <c r="AI2351" s="1" t="str">
        <f>IFERROR(VLOOKUP(H2351,Factors!$C$45:$D$48,2,0),"")</f>
        <v/>
      </c>
      <c r="AJ2351" t="b">
        <f t="shared" si="231"/>
        <v>0</v>
      </c>
    </row>
    <row r="2352" spans="2:36" ht="14.4" x14ac:dyDescent="0.3">
      <c r="B2352" s="70"/>
      <c r="C2352" s="58"/>
      <c r="D2352" s="63"/>
      <c r="E2352" s="58"/>
      <c r="F2352" s="58"/>
      <c r="G2352" s="44"/>
      <c r="H2352" s="45"/>
      <c r="I2352" s="45"/>
      <c r="J2352" s="40" t="str">
        <f t="shared" si="227"/>
        <v/>
      </c>
      <c r="K2352" s="39" t="str">
        <f t="shared" si="229"/>
        <v/>
      </c>
      <c r="M2352" s="3"/>
      <c r="AB2352" s="17" t="str">
        <f t="shared" si="228"/>
        <v>-1</v>
      </c>
      <c r="AC2352" s="17">
        <f>IFERROR(INDEX(Factors!$C$59:$C$70,MATCH(AB2352,Factors!$B$59:$B$70,1),1),0)</f>
        <v>0</v>
      </c>
      <c r="AD2352" s="17">
        <f t="shared" si="230"/>
        <v>0</v>
      </c>
      <c r="AE2352" s="17">
        <f>IFERROR(INDEX(Factors!$B$6:$B$15,MATCH('INPUT - Census'!E2352,Factors!$C$6:$C$15,0),1),0)</f>
        <v>0</v>
      </c>
      <c r="AF2352" s="18">
        <f>IFERROR(INDEX(Factors!$B$16:$B$39,MATCH('INPUT - Census'!C2352,Factors!$C$16:$C$35,0),1),0)</f>
        <v>0</v>
      </c>
      <c r="AG2352" s="19">
        <f>IFERROR(INDEX(Factors!$B$40:$B$44,MATCH('INPUT - Census'!F2352,Factors!$C$40:$C$44,0),1),0)</f>
        <v>0</v>
      </c>
      <c r="AH2352" s="21" t="str">
        <f t="shared" si="232"/>
        <v/>
      </c>
      <c r="AI2352" s="1" t="str">
        <f>IFERROR(VLOOKUP(H2352,Factors!$C$45:$D$48,2,0),"")</f>
        <v/>
      </c>
      <c r="AJ2352" t="b">
        <f t="shared" si="231"/>
        <v>0</v>
      </c>
    </row>
    <row r="2353" spans="2:36" ht="14.4" x14ac:dyDescent="0.3">
      <c r="B2353" s="70"/>
      <c r="C2353" s="58"/>
      <c r="D2353" s="63"/>
      <c r="E2353" s="58"/>
      <c r="F2353" s="58"/>
      <c r="G2353" s="44"/>
      <c r="H2353" s="45"/>
      <c r="I2353" s="45"/>
      <c r="J2353" s="40" t="str">
        <f t="shared" si="227"/>
        <v/>
      </c>
      <c r="K2353" s="39" t="str">
        <f t="shared" si="229"/>
        <v/>
      </c>
      <c r="M2353" s="3"/>
      <c r="AB2353" s="17" t="str">
        <f t="shared" si="228"/>
        <v>-1</v>
      </c>
      <c r="AC2353" s="17">
        <f>IFERROR(INDEX(Factors!$C$59:$C$70,MATCH(AB2353,Factors!$B$59:$B$70,1),1),0)</f>
        <v>0</v>
      </c>
      <c r="AD2353" s="17">
        <f t="shared" si="230"/>
        <v>0</v>
      </c>
      <c r="AE2353" s="17">
        <f>IFERROR(INDEX(Factors!$B$6:$B$15,MATCH('INPUT - Census'!E2353,Factors!$C$6:$C$15,0),1),0)</f>
        <v>0</v>
      </c>
      <c r="AF2353" s="18">
        <f>IFERROR(INDEX(Factors!$B$16:$B$39,MATCH('INPUT - Census'!C2353,Factors!$C$16:$C$35,0),1),0)</f>
        <v>0</v>
      </c>
      <c r="AG2353" s="19">
        <f>IFERROR(INDEX(Factors!$B$40:$B$44,MATCH('INPUT - Census'!F2353,Factors!$C$40:$C$44,0),1),0)</f>
        <v>0</v>
      </c>
      <c r="AH2353" s="21" t="str">
        <f t="shared" si="232"/>
        <v/>
      </c>
      <c r="AI2353" s="1" t="str">
        <f>IFERROR(VLOOKUP(H2353,Factors!$C$45:$D$48,2,0),"")</f>
        <v/>
      </c>
      <c r="AJ2353" t="b">
        <f t="shared" si="231"/>
        <v>0</v>
      </c>
    </row>
    <row r="2354" spans="2:36" ht="14.4" x14ac:dyDescent="0.3">
      <c r="B2354" s="70"/>
      <c r="C2354" s="58"/>
      <c r="D2354" s="63"/>
      <c r="E2354" s="58"/>
      <c r="F2354" s="58"/>
      <c r="G2354" s="44"/>
      <c r="H2354" s="45"/>
      <c r="I2354" s="45"/>
      <c r="J2354" s="40" t="str">
        <f t="shared" si="227"/>
        <v/>
      </c>
      <c r="K2354" s="39" t="str">
        <f t="shared" si="229"/>
        <v/>
      </c>
      <c r="M2354" s="3"/>
      <c r="AB2354" s="17" t="str">
        <f t="shared" si="228"/>
        <v>-1</v>
      </c>
      <c r="AC2354" s="17">
        <f>IFERROR(INDEX(Factors!$C$59:$C$70,MATCH(AB2354,Factors!$B$59:$B$70,1),1),0)</f>
        <v>0</v>
      </c>
      <c r="AD2354" s="17">
        <f t="shared" si="230"/>
        <v>0</v>
      </c>
      <c r="AE2354" s="17">
        <f>IFERROR(INDEX(Factors!$B$6:$B$15,MATCH('INPUT - Census'!E2354,Factors!$C$6:$C$15,0),1),0)</f>
        <v>0</v>
      </c>
      <c r="AF2354" s="18">
        <f>IFERROR(INDEX(Factors!$B$16:$B$39,MATCH('INPUT - Census'!C2354,Factors!$C$16:$C$35,0),1),0)</f>
        <v>0</v>
      </c>
      <c r="AG2354" s="19">
        <f>IFERROR(INDEX(Factors!$B$40:$B$44,MATCH('INPUT - Census'!F2354,Factors!$C$40:$C$44,0),1),0)</f>
        <v>0</v>
      </c>
      <c r="AH2354" s="21" t="str">
        <f t="shared" si="232"/>
        <v/>
      </c>
      <c r="AI2354" s="1" t="str">
        <f>IFERROR(VLOOKUP(H2354,Factors!$C$45:$D$48,2,0),"")</f>
        <v/>
      </c>
      <c r="AJ2354" t="b">
        <f t="shared" si="231"/>
        <v>0</v>
      </c>
    </row>
    <row r="2355" spans="2:36" ht="14.4" x14ac:dyDescent="0.3">
      <c r="B2355" s="70"/>
      <c r="C2355" s="58"/>
      <c r="D2355" s="63"/>
      <c r="E2355" s="58"/>
      <c r="F2355" s="58"/>
      <c r="G2355" s="44"/>
      <c r="H2355" s="45"/>
      <c r="I2355" s="45"/>
      <c r="J2355" s="40" t="str">
        <f t="shared" si="227"/>
        <v/>
      </c>
      <c r="K2355" s="39" t="str">
        <f t="shared" si="229"/>
        <v/>
      </c>
      <c r="M2355" s="3"/>
      <c r="AB2355" s="17" t="str">
        <f t="shared" si="228"/>
        <v>-1</v>
      </c>
      <c r="AC2355" s="17">
        <f>IFERROR(INDEX(Factors!$C$59:$C$70,MATCH(AB2355,Factors!$B$59:$B$70,1),1),0)</f>
        <v>0</v>
      </c>
      <c r="AD2355" s="17">
        <f t="shared" si="230"/>
        <v>0</v>
      </c>
      <c r="AE2355" s="17">
        <f>IFERROR(INDEX(Factors!$B$6:$B$15,MATCH('INPUT - Census'!E2355,Factors!$C$6:$C$15,0),1),0)</f>
        <v>0</v>
      </c>
      <c r="AF2355" s="18">
        <f>IFERROR(INDEX(Factors!$B$16:$B$39,MATCH('INPUT - Census'!C2355,Factors!$C$16:$C$35,0),1),0)</f>
        <v>0</v>
      </c>
      <c r="AG2355" s="19">
        <f>IFERROR(INDEX(Factors!$B$40:$B$44,MATCH('INPUT - Census'!F2355,Factors!$C$40:$C$44,0),1),0)</f>
        <v>0</v>
      </c>
      <c r="AH2355" s="21" t="str">
        <f t="shared" si="232"/>
        <v/>
      </c>
      <c r="AI2355" s="1" t="str">
        <f>IFERROR(VLOOKUP(H2355,Factors!$C$45:$D$48,2,0),"")</f>
        <v/>
      </c>
      <c r="AJ2355" t="b">
        <f t="shared" si="231"/>
        <v>0</v>
      </c>
    </row>
    <row r="2356" spans="2:36" ht="14.4" x14ac:dyDescent="0.3">
      <c r="B2356" s="70"/>
      <c r="C2356" s="58"/>
      <c r="D2356" s="63"/>
      <c r="E2356" s="58"/>
      <c r="F2356" s="58"/>
      <c r="G2356" s="44"/>
      <c r="H2356" s="45"/>
      <c r="I2356" s="45"/>
      <c r="J2356" s="40" t="str">
        <f t="shared" si="227"/>
        <v/>
      </c>
      <c r="K2356" s="39" t="str">
        <f t="shared" si="229"/>
        <v/>
      </c>
      <c r="M2356" s="3"/>
      <c r="AB2356" s="17" t="str">
        <f t="shared" si="228"/>
        <v>-1</v>
      </c>
      <c r="AC2356" s="17">
        <f>IFERROR(INDEX(Factors!$C$59:$C$70,MATCH(AB2356,Factors!$B$59:$B$70,1),1),0)</f>
        <v>0</v>
      </c>
      <c r="AD2356" s="17">
        <f t="shared" si="230"/>
        <v>0</v>
      </c>
      <c r="AE2356" s="17">
        <f>IFERROR(INDEX(Factors!$B$6:$B$15,MATCH('INPUT - Census'!E2356,Factors!$C$6:$C$15,0),1),0)</f>
        <v>0</v>
      </c>
      <c r="AF2356" s="18">
        <f>IFERROR(INDEX(Factors!$B$16:$B$39,MATCH('INPUT - Census'!C2356,Factors!$C$16:$C$35,0),1),0)</f>
        <v>0</v>
      </c>
      <c r="AG2356" s="19">
        <f>IFERROR(INDEX(Factors!$B$40:$B$44,MATCH('INPUT - Census'!F2356,Factors!$C$40:$C$44,0),1),0)</f>
        <v>0</v>
      </c>
      <c r="AH2356" s="21" t="str">
        <f t="shared" si="232"/>
        <v/>
      </c>
      <c r="AI2356" s="1" t="str">
        <f>IFERROR(VLOOKUP(H2356,Factors!$C$45:$D$48,2,0),"")</f>
        <v/>
      </c>
      <c r="AJ2356" t="b">
        <f t="shared" si="231"/>
        <v>0</v>
      </c>
    </row>
    <row r="2357" spans="2:36" ht="14.4" x14ac:dyDescent="0.3">
      <c r="B2357" s="70"/>
      <c r="C2357" s="58"/>
      <c r="D2357" s="63"/>
      <c r="E2357" s="58"/>
      <c r="F2357" s="58"/>
      <c r="G2357" s="44"/>
      <c r="H2357" s="45"/>
      <c r="I2357" s="45"/>
      <c r="J2357" s="40" t="str">
        <f t="shared" si="227"/>
        <v/>
      </c>
      <c r="K2357" s="39" t="str">
        <f t="shared" si="229"/>
        <v/>
      </c>
      <c r="M2357" s="3"/>
      <c r="AB2357" s="17" t="str">
        <f t="shared" si="228"/>
        <v>-1</v>
      </c>
      <c r="AC2357" s="17">
        <f>IFERROR(INDEX(Factors!$C$59:$C$70,MATCH(AB2357,Factors!$B$59:$B$70,1),1),0)</f>
        <v>0</v>
      </c>
      <c r="AD2357" s="17">
        <f t="shared" si="230"/>
        <v>0</v>
      </c>
      <c r="AE2357" s="17">
        <f>IFERROR(INDEX(Factors!$B$6:$B$15,MATCH('INPUT - Census'!E2357,Factors!$C$6:$C$15,0),1),0)</f>
        <v>0</v>
      </c>
      <c r="AF2357" s="18">
        <f>IFERROR(INDEX(Factors!$B$16:$B$39,MATCH('INPUT - Census'!C2357,Factors!$C$16:$C$35,0),1),0)</f>
        <v>0</v>
      </c>
      <c r="AG2357" s="19">
        <f>IFERROR(INDEX(Factors!$B$40:$B$44,MATCH('INPUT - Census'!F2357,Factors!$C$40:$C$44,0),1),0)</f>
        <v>0</v>
      </c>
      <c r="AH2357" s="21" t="str">
        <f t="shared" si="232"/>
        <v/>
      </c>
      <c r="AI2357" s="1" t="str">
        <f>IFERROR(VLOOKUP(H2357,Factors!$C$45:$D$48,2,0),"")</f>
        <v/>
      </c>
      <c r="AJ2357" t="b">
        <f t="shared" si="231"/>
        <v>0</v>
      </c>
    </row>
    <row r="2358" spans="2:36" ht="14.4" x14ac:dyDescent="0.3">
      <c r="B2358" s="70"/>
      <c r="C2358" s="58"/>
      <c r="D2358" s="63"/>
      <c r="E2358" s="58"/>
      <c r="F2358" s="58"/>
      <c r="G2358" s="44"/>
      <c r="H2358" s="45"/>
      <c r="I2358" s="45"/>
      <c r="J2358" s="40" t="str">
        <f t="shared" si="227"/>
        <v/>
      </c>
      <c r="K2358" s="39" t="str">
        <f t="shared" si="229"/>
        <v/>
      </c>
      <c r="M2358" s="3"/>
      <c r="AB2358" s="17" t="str">
        <f t="shared" si="228"/>
        <v>-1</v>
      </c>
      <c r="AC2358" s="17">
        <f>IFERROR(INDEX(Factors!$C$59:$C$70,MATCH(AB2358,Factors!$B$59:$B$70,1),1),0)</f>
        <v>0</v>
      </c>
      <c r="AD2358" s="17">
        <f t="shared" si="230"/>
        <v>0</v>
      </c>
      <c r="AE2358" s="17">
        <f>IFERROR(INDEX(Factors!$B$6:$B$15,MATCH('INPUT - Census'!E2358,Factors!$C$6:$C$15,0),1),0)</f>
        <v>0</v>
      </c>
      <c r="AF2358" s="18">
        <f>IFERROR(INDEX(Factors!$B$16:$B$39,MATCH('INPUT - Census'!C2358,Factors!$C$16:$C$35,0),1),0)</f>
        <v>0</v>
      </c>
      <c r="AG2358" s="19">
        <f>IFERROR(INDEX(Factors!$B$40:$B$44,MATCH('INPUT - Census'!F2358,Factors!$C$40:$C$44,0),1),0)</f>
        <v>0</v>
      </c>
      <c r="AH2358" s="21" t="str">
        <f t="shared" si="232"/>
        <v/>
      </c>
      <c r="AI2358" s="1" t="str">
        <f>IFERROR(VLOOKUP(H2358,Factors!$C$45:$D$48,2,0),"")</f>
        <v/>
      </c>
      <c r="AJ2358" t="b">
        <f t="shared" si="231"/>
        <v>0</v>
      </c>
    </row>
    <row r="2359" spans="2:36" ht="14.4" x14ac:dyDescent="0.3">
      <c r="B2359" s="70"/>
      <c r="C2359" s="58"/>
      <c r="D2359" s="63"/>
      <c r="E2359" s="58"/>
      <c r="F2359" s="58"/>
      <c r="G2359" s="44"/>
      <c r="H2359" s="45"/>
      <c r="I2359" s="45"/>
      <c r="J2359" s="40" t="str">
        <f t="shared" si="227"/>
        <v/>
      </c>
      <c r="K2359" s="39" t="str">
        <f t="shared" si="229"/>
        <v/>
      </c>
      <c r="M2359" s="3"/>
      <c r="AB2359" s="17" t="str">
        <f t="shared" si="228"/>
        <v>-1</v>
      </c>
      <c r="AC2359" s="17">
        <f>IFERROR(INDEX(Factors!$C$59:$C$70,MATCH(AB2359,Factors!$B$59:$B$70,1),1),0)</f>
        <v>0</v>
      </c>
      <c r="AD2359" s="17">
        <f t="shared" si="230"/>
        <v>0</v>
      </c>
      <c r="AE2359" s="17">
        <f>IFERROR(INDEX(Factors!$B$6:$B$15,MATCH('INPUT - Census'!E2359,Factors!$C$6:$C$15,0),1),0)</f>
        <v>0</v>
      </c>
      <c r="AF2359" s="18">
        <f>IFERROR(INDEX(Factors!$B$16:$B$39,MATCH('INPUT - Census'!C2359,Factors!$C$16:$C$35,0),1),0)</f>
        <v>0</v>
      </c>
      <c r="AG2359" s="19">
        <f>IFERROR(INDEX(Factors!$B$40:$B$44,MATCH('INPUT - Census'!F2359,Factors!$C$40:$C$44,0),1),0)</f>
        <v>0</v>
      </c>
      <c r="AH2359" s="21" t="str">
        <f t="shared" si="232"/>
        <v/>
      </c>
      <c r="AI2359" s="1" t="str">
        <f>IFERROR(VLOOKUP(H2359,Factors!$C$45:$D$48,2,0),"")</f>
        <v/>
      </c>
      <c r="AJ2359" t="b">
        <f t="shared" si="231"/>
        <v>0</v>
      </c>
    </row>
    <row r="2360" spans="2:36" ht="14.4" x14ac:dyDescent="0.3">
      <c r="B2360" s="70"/>
      <c r="C2360" s="58"/>
      <c r="D2360" s="63"/>
      <c r="E2360" s="58"/>
      <c r="F2360" s="58"/>
      <c r="G2360" s="44"/>
      <c r="H2360" s="45"/>
      <c r="I2360" s="45"/>
      <c r="J2360" s="40" t="str">
        <f t="shared" si="227"/>
        <v/>
      </c>
      <c r="K2360" s="39" t="str">
        <f t="shared" si="229"/>
        <v/>
      </c>
      <c r="M2360" s="3"/>
      <c r="AB2360" s="17" t="str">
        <f t="shared" si="228"/>
        <v>-1</v>
      </c>
      <c r="AC2360" s="17">
        <f>IFERROR(INDEX(Factors!$C$59:$C$70,MATCH(AB2360,Factors!$B$59:$B$70,1),1),0)</f>
        <v>0</v>
      </c>
      <c r="AD2360" s="17">
        <f t="shared" si="230"/>
        <v>0</v>
      </c>
      <c r="AE2360" s="17">
        <f>IFERROR(INDEX(Factors!$B$6:$B$15,MATCH('INPUT - Census'!E2360,Factors!$C$6:$C$15,0),1),0)</f>
        <v>0</v>
      </c>
      <c r="AF2360" s="18">
        <f>IFERROR(INDEX(Factors!$B$16:$B$39,MATCH('INPUT - Census'!C2360,Factors!$C$16:$C$35,0),1),0)</f>
        <v>0</v>
      </c>
      <c r="AG2360" s="19">
        <f>IFERROR(INDEX(Factors!$B$40:$B$44,MATCH('INPUT - Census'!F2360,Factors!$C$40:$C$44,0),1),0)</f>
        <v>0</v>
      </c>
      <c r="AH2360" s="21" t="str">
        <f t="shared" si="232"/>
        <v/>
      </c>
      <c r="AI2360" s="1" t="str">
        <f>IFERROR(VLOOKUP(H2360,Factors!$C$45:$D$48,2,0),"")</f>
        <v/>
      </c>
      <c r="AJ2360" t="b">
        <f t="shared" si="231"/>
        <v>0</v>
      </c>
    </row>
    <row r="2361" spans="2:36" ht="14.4" x14ac:dyDescent="0.3">
      <c r="B2361" s="70"/>
      <c r="C2361" s="58"/>
      <c r="D2361" s="63"/>
      <c r="E2361" s="58"/>
      <c r="F2361" s="58"/>
      <c r="G2361" s="44"/>
      <c r="H2361" s="45"/>
      <c r="I2361" s="45"/>
      <c r="J2361" s="40" t="str">
        <f t="shared" si="227"/>
        <v/>
      </c>
      <c r="K2361" s="39" t="str">
        <f t="shared" si="229"/>
        <v/>
      </c>
      <c r="M2361" s="3"/>
      <c r="AB2361" s="17" t="str">
        <f t="shared" si="228"/>
        <v>-1</v>
      </c>
      <c r="AC2361" s="17">
        <f>IFERROR(INDEX(Factors!$C$59:$C$70,MATCH(AB2361,Factors!$B$59:$B$70,1),1),0)</f>
        <v>0</v>
      </c>
      <c r="AD2361" s="17">
        <f t="shared" si="230"/>
        <v>0</v>
      </c>
      <c r="AE2361" s="17">
        <f>IFERROR(INDEX(Factors!$B$6:$B$15,MATCH('INPUT - Census'!E2361,Factors!$C$6:$C$15,0),1),0)</f>
        <v>0</v>
      </c>
      <c r="AF2361" s="18">
        <f>IFERROR(INDEX(Factors!$B$16:$B$39,MATCH('INPUT - Census'!C2361,Factors!$C$16:$C$35,0),1),0)</f>
        <v>0</v>
      </c>
      <c r="AG2361" s="19">
        <f>IFERROR(INDEX(Factors!$B$40:$B$44,MATCH('INPUT - Census'!F2361,Factors!$C$40:$C$44,0),1),0)</f>
        <v>0</v>
      </c>
      <c r="AH2361" s="21" t="str">
        <f t="shared" si="232"/>
        <v/>
      </c>
      <c r="AI2361" s="1" t="str">
        <f>IFERROR(VLOOKUP(H2361,Factors!$C$45:$D$48,2,0),"")</f>
        <v/>
      </c>
      <c r="AJ2361" t="b">
        <f t="shared" si="231"/>
        <v>0</v>
      </c>
    </row>
    <row r="2362" spans="2:36" ht="14.4" x14ac:dyDescent="0.3">
      <c r="B2362" s="70"/>
      <c r="C2362" s="58"/>
      <c r="D2362" s="63"/>
      <c r="E2362" s="58"/>
      <c r="F2362" s="58"/>
      <c r="G2362" s="44"/>
      <c r="H2362" s="45"/>
      <c r="I2362" s="45"/>
      <c r="J2362" s="40" t="str">
        <f t="shared" si="227"/>
        <v/>
      </c>
      <c r="K2362" s="39" t="str">
        <f t="shared" si="229"/>
        <v/>
      </c>
      <c r="M2362" s="3"/>
      <c r="AB2362" s="17" t="str">
        <f t="shared" si="228"/>
        <v>-1</v>
      </c>
      <c r="AC2362" s="17">
        <f>IFERROR(INDEX(Factors!$C$59:$C$70,MATCH(AB2362,Factors!$B$59:$B$70,1),1),0)</f>
        <v>0</v>
      </c>
      <c r="AD2362" s="17">
        <f t="shared" si="230"/>
        <v>0</v>
      </c>
      <c r="AE2362" s="17">
        <f>IFERROR(INDEX(Factors!$B$6:$B$15,MATCH('INPUT - Census'!E2362,Factors!$C$6:$C$15,0),1),0)</f>
        <v>0</v>
      </c>
      <c r="AF2362" s="18">
        <f>IFERROR(INDEX(Factors!$B$16:$B$39,MATCH('INPUT - Census'!C2362,Factors!$C$16:$C$35,0),1),0)</f>
        <v>0</v>
      </c>
      <c r="AG2362" s="19">
        <f>IFERROR(INDEX(Factors!$B$40:$B$44,MATCH('INPUT - Census'!F2362,Factors!$C$40:$C$44,0),1),0)</f>
        <v>0</v>
      </c>
      <c r="AH2362" s="21" t="str">
        <f t="shared" si="232"/>
        <v/>
      </c>
      <c r="AI2362" s="1" t="str">
        <f>IFERROR(VLOOKUP(H2362,Factors!$C$45:$D$48,2,0),"")</f>
        <v/>
      </c>
      <c r="AJ2362" t="b">
        <f t="shared" si="231"/>
        <v>0</v>
      </c>
    </row>
    <row r="2363" spans="2:36" ht="14.4" x14ac:dyDescent="0.3">
      <c r="B2363" s="70"/>
      <c r="C2363" s="58"/>
      <c r="D2363" s="63"/>
      <c r="E2363" s="58"/>
      <c r="F2363" s="58"/>
      <c r="G2363" s="44"/>
      <c r="H2363" s="45"/>
      <c r="I2363" s="45"/>
      <c r="J2363" s="40" t="str">
        <f t="shared" si="227"/>
        <v/>
      </c>
      <c r="K2363" s="39" t="str">
        <f t="shared" si="229"/>
        <v/>
      </c>
      <c r="M2363" s="3"/>
      <c r="AB2363" s="17" t="str">
        <f t="shared" si="228"/>
        <v>-1</v>
      </c>
      <c r="AC2363" s="17">
        <f>IFERROR(INDEX(Factors!$C$59:$C$70,MATCH(AB2363,Factors!$B$59:$B$70,1),1),0)</f>
        <v>0</v>
      </c>
      <c r="AD2363" s="17">
        <f t="shared" si="230"/>
        <v>0</v>
      </c>
      <c r="AE2363" s="17">
        <f>IFERROR(INDEX(Factors!$B$6:$B$15,MATCH('INPUT - Census'!E2363,Factors!$C$6:$C$15,0),1),0)</f>
        <v>0</v>
      </c>
      <c r="AF2363" s="18">
        <f>IFERROR(INDEX(Factors!$B$16:$B$39,MATCH('INPUT - Census'!C2363,Factors!$C$16:$C$35,0),1),0)</f>
        <v>0</v>
      </c>
      <c r="AG2363" s="19">
        <f>IFERROR(INDEX(Factors!$B$40:$B$44,MATCH('INPUT - Census'!F2363,Factors!$C$40:$C$44,0),1),0)</f>
        <v>0</v>
      </c>
      <c r="AH2363" s="21" t="str">
        <f t="shared" si="232"/>
        <v/>
      </c>
      <c r="AI2363" s="1" t="str">
        <f>IFERROR(VLOOKUP(H2363,Factors!$C$45:$D$48,2,0),"")</f>
        <v/>
      </c>
      <c r="AJ2363" t="b">
        <f t="shared" si="231"/>
        <v>0</v>
      </c>
    </row>
    <row r="2364" spans="2:36" ht="14.4" x14ac:dyDescent="0.3">
      <c r="B2364" s="70"/>
      <c r="C2364" s="58"/>
      <c r="D2364" s="63"/>
      <c r="E2364" s="58"/>
      <c r="F2364" s="58"/>
      <c r="G2364" s="44"/>
      <c r="H2364" s="45"/>
      <c r="I2364" s="45"/>
      <c r="J2364" s="40" t="str">
        <f t="shared" si="227"/>
        <v/>
      </c>
      <c r="K2364" s="39" t="str">
        <f t="shared" si="229"/>
        <v/>
      </c>
      <c r="M2364" s="3"/>
      <c r="AB2364" s="17" t="str">
        <f t="shared" si="228"/>
        <v>-1</v>
      </c>
      <c r="AC2364" s="17">
        <f>IFERROR(INDEX(Factors!$C$59:$C$70,MATCH(AB2364,Factors!$B$59:$B$70,1),1),0)</f>
        <v>0</v>
      </c>
      <c r="AD2364" s="17">
        <f t="shared" si="230"/>
        <v>0</v>
      </c>
      <c r="AE2364" s="17">
        <f>IFERROR(INDEX(Factors!$B$6:$B$15,MATCH('INPUT - Census'!E2364,Factors!$C$6:$C$15,0),1),0)</f>
        <v>0</v>
      </c>
      <c r="AF2364" s="18">
        <f>IFERROR(INDEX(Factors!$B$16:$B$39,MATCH('INPUT - Census'!C2364,Factors!$C$16:$C$35,0),1),0)</f>
        <v>0</v>
      </c>
      <c r="AG2364" s="19">
        <f>IFERROR(INDEX(Factors!$B$40:$B$44,MATCH('INPUT - Census'!F2364,Factors!$C$40:$C$44,0),1),0)</f>
        <v>0</v>
      </c>
      <c r="AH2364" s="21" t="str">
        <f t="shared" si="232"/>
        <v/>
      </c>
      <c r="AI2364" s="1" t="str">
        <f>IFERROR(VLOOKUP(H2364,Factors!$C$45:$D$48,2,0),"")</f>
        <v/>
      </c>
      <c r="AJ2364" t="b">
        <f t="shared" si="231"/>
        <v>0</v>
      </c>
    </row>
    <row r="2365" spans="2:36" ht="14.4" x14ac:dyDescent="0.3">
      <c r="B2365" s="70"/>
      <c r="C2365" s="58"/>
      <c r="D2365" s="63"/>
      <c r="E2365" s="58"/>
      <c r="F2365" s="58"/>
      <c r="G2365" s="44"/>
      <c r="H2365" s="45"/>
      <c r="I2365" s="45"/>
      <c r="J2365" s="40" t="str">
        <f t="shared" si="227"/>
        <v/>
      </c>
      <c r="K2365" s="39" t="str">
        <f t="shared" si="229"/>
        <v/>
      </c>
      <c r="M2365" s="3"/>
      <c r="AB2365" s="17" t="str">
        <f t="shared" si="228"/>
        <v>-1</v>
      </c>
      <c r="AC2365" s="17">
        <f>IFERROR(INDEX(Factors!$C$59:$C$70,MATCH(AB2365,Factors!$B$59:$B$70,1),1),0)</f>
        <v>0</v>
      </c>
      <c r="AD2365" s="17">
        <f t="shared" si="230"/>
        <v>0</v>
      </c>
      <c r="AE2365" s="17">
        <f>IFERROR(INDEX(Factors!$B$6:$B$15,MATCH('INPUT - Census'!E2365,Factors!$C$6:$C$15,0),1),0)</f>
        <v>0</v>
      </c>
      <c r="AF2365" s="18">
        <f>IFERROR(INDEX(Factors!$B$16:$B$39,MATCH('INPUT - Census'!C2365,Factors!$C$16:$C$35,0),1),0)</f>
        <v>0</v>
      </c>
      <c r="AG2365" s="19">
        <f>IFERROR(INDEX(Factors!$B$40:$B$44,MATCH('INPUT - Census'!F2365,Factors!$C$40:$C$44,0),1),0)</f>
        <v>0</v>
      </c>
      <c r="AH2365" s="21" t="str">
        <f t="shared" si="232"/>
        <v/>
      </c>
      <c r="AI2365" s="1" t="str">
        <f>IFERROR(VLOOKUP(H2365,Factors!$C$45:$D$48,2,0),"")</f>
        <v/>
      </c>
      <c r="AJ2365" t="b">
        <f t="shared" si="231"/>
        <v>0</v>
      </c>
    </row>
    <row r="2366" spans="2:36" ht="14.4" x14ac:dyDescent="0.3">
      <c r="B2366" s="70"/>
      <c r="C2366" s="58"/>
      <c r="D2366" s="63"/>
      <c r="E2366" s="58"/>
      <c r="F2366" s="58"/>
      <c r="G2366" s="44"/>
      <c r="H2366" s="45"/>
      <c r="I2366" s="45"/>
      <c r="J2366" s="40" t="str">
        <f t="shared" si="227"/>
        <v/>
      </c>
      <c r="K2366" s="39" t="str">
        <f t="shared" si="229"/>
        <v/>
      </c>
      <c r="M2366" s="3"/>
      <c r="AB2366" s="17" t="str">
        <f t="shared" si="228"/>
        <v>-1</v>
      </c>
      <c r="AC2366" s="17">
        <f>IFERROR(INDEX(Factors!$C$59:$C$70,MATCH(AB2366,Factors!$B$59:$B$70,1),1),0)</f>
        <v>0</v>
      </c>
      <c r="AD2366" s="17">
        <f t="shared" si="230"/>
        <v>0</v>
      </c>
      <c r="AE2366" s="17">
        <f>IFERROR(INDEX(Factors!$B$6:$B$15,MATCH('INPUT - Census'!E2366,Factors!$C$6:$C$15,0),1),0)</f>
        <v>0</v>
      </c>
      <c r="AF2366" s="18">
        <f>IFERROR(INDEX(Factors!$B$16:$B$39,MATCH('INPUT - Census'!C2366,Factors!$C$16:$C$35,0),1),0)</f>
        <v>0</v>
      </c>
      <c r="AG2366" s="19">
        <f>IFERROR(INDEX(Factors!$B$40:$B$44,MATCH('INPUT - Census'!F2366,Factors!$C$40:$C$44,0),1),0)</f>
        <v>0</v>
      </c>
      <c r="AH2366" s="21" t="str">
        <f t="shared" si="232"/>
        <v/>
      </c>
      <c r="AI2366" s="1" t="str">
        <f>IFERROR(VLOOKUP(H2366,Factors!$C$45:$D$48,2,0),"")</f>
        <v/>
      </c>
      <c r="AJ2366" t="b">
        <f t="shared" si="231"/>
        <v>0</v>
      </c>
    </row>
    <row r="2367" spans="2:36" ht="14.4" x14ac:dyDescent="0.3">
      <c r="B2367" s="70"/>
      <c r="C2367" s="58"/>
      <c r="D2367" s="63"/>
      <c r="E2367" s="58"/>
      <c r="F2367" s="58"/>
      <c r="G2367" s="44"/>
      <c r="H2367" s="45"/>
      <c r="I2367" s="45"/>
      <c r="J2367" s="40" t="str">
        <f t="shared" si="227"/>
        <v/>
      </c>
      <c r="K2367" s="39" t="str">
        <f t="shared" si="229"/>
        <v/>
      </c>
      <c r="M2367" s="3"/>
      <c r="AB2367" s="17" t="str">
        <f t="shared" si="228"/>
        <v>-1</v>
      </c>
      <c r="AC2367" s="17">
        <f>IFERROR(INDEX(Factors!$C$59:$C$70,MATCH(AB2367,Factors!$B$59:$B$70,1),1),0)</f>
        <v>0</v>
      </c>
      <c r="AD2367" s="17">
        <f t="shared" si="230"/>
        <v>0</v>
      </c>
      <c r="AE2367" s="17">
        <f>IFERROR(INDEX(Factors!$B$6:$B$15,MATCH('INPUT - Census'!E2367,Factors!$C$6:$C$15,0),1),0)</f>
        <v>0</v>
      </c>
      <c r="AF2367" s="18">
        <f>IFERROR(INDEX(Factors!$B$16:$B$39,MATCH('INPUT - Census'!C2367,Factors!$C$16:$C$35,0),1),0)</f>
        <v>0</v>
      </c>
      <c r="AG2367" s="19">
        <f>IFERROR(INDEX(Factors!$B$40:$B$44,MATCH('INPUT - Census'!F2367,Factors!$C$40:$C$44,0),1),0)</f>
        <v>0</v>
      </c>
      <c r="AH2367" s="21" t="str">
        <f t="shared" si="232"/>
        <v/>
      </c>
      <c r="AI2367" s="1" t="str">
        <f>IFERROR(VLOOKUP(H2367,Factors!$C$45:$D$48,2,0),"")</f>
        <v/>
      </c>
      <c r="AJ2367" t="b">
        <f t="shared" si="231"/>
        <v>0</v>
      </c>
    </row>
    <row r="2368" spans="2:36" ht="14.4" x14ac:dyDescent="0.3">
      <c r="B2368" s="70"/>
      <c r="C2368" s="58"/>
      <c r="D2368" s="63"/>
      <c r="E2368" s="58"/>
      <c r="F2368" s="58"/>
      <c r="G2368" s="44"/>
      <c r="H2368" s="45"/>
      <c r="I2368" s="45"/>
      <c r="J2368" s="40" t="str">
        <f t="shared" si="227"/>
        <v/>
      </c>
      <c r="K2368" s="39" t="str">
        <f t="shared" si="229"/>
        <v/>
      </c>
      <c r="M2368" s="3"/>
      <c r="AB2368" s="17" t="str">
        <f t="shared" si="228"/>
        <v>-1</v>
      </c>
      <c r="AC2368" s="17">
        <f>IFERROR(INDEX(Factors!$C$59:$C$70,MATCH(AB2368,Factors!$B$59:$B$70,1),1),0)</f>
        <v>0</v>
      </c>
      <c r="AD2368" s="17">
        <f t="shared" si="230"/>
        <v>0</v>
      </c>
      <c r="AE2368" s="17">
        <f>IFERROR(INDEX(Factors!$B$6:$B$15,MATCH('INPUT - Census'!E2368,Factors!$C$6:$C$15,0),1),0)</f>
        <v>0</v>
      </c>
      <c r="AF2368" s="18">
        <f>IFERROR(INDEX(Factors!$B$16:$B$39,MATCH('INPUT - Census'!C2368,Factors!$C$16:$C$35,0),1),0)</f>
        <v>0</v>
      </c>
      <c r="AG2368" s="19">
        <f>IFERROR(INDEX(Factors!$B$40:$B$44,MATCH('INPUT - Census'!F2368,Factors!$C$40:$C$44,0),1),0)</f>
        <v>0</v>
      </c>
      <c r="AH2368" s="21" t="str">
        <f t="shared" si="232"/>
        <v/>
      </c>
      <c r="AI2368" s="1" t="str">
        <f>IFERROR(VLOOKUP(H2368,Factors!$C$45:$D$48,2,0),"")</f>
        <v/>
      </c>
      <c r="AJ2368" t="b">
        <f t="shared" si="231"/>
        <v>0</v>
      </c>
    </row>
    <row r="2369" spans="2:36" ht="14.4" x14ac:dyDescent="0.3">
      <c r="B2369" s="70"/>
      <c r="C2369" s="58"/>
      <c r="D2369" s="63"/>
      <c r="E2369" s="58"/>
      <c r="F2369" s="58"/>
      <c r="G2369" s="44"/>
      <c r="H2369" s="45"/>
      <c r="I2369" s="45"/>
      <c r="J2369" s="40" t="str">
        <f t="shared" si="227"/>
        <v/>
      </c>
      <c r="K2369" s="39" t="str">
        <f t="shared" si="229"/>
        <v/>
      </c>
      <c r="M2369" s="3"/>
      <c r="AB2369" s="17" t="str">
        <f t="shared" si="228"/>
        <v>-1</v>
      </c>
      <c r="AC2369" s="17">
        <f>IFERROR(INDEX(Factors!$C$59:$C$70,MATCH(AB2369,Factors!$B$59:$B$70,1),1),0)</f>
        <v>0</v>
      </c>
      <c r="AD2369" s="17">
        <f t="shared" si="230"/>
        <v>0</v>
      </c>
      <c r="AE2369" s="17">
        <f>IFERROR(INDEX(Factors!$B$6:$B$15,MATCH('INPUT - Census'!E2369,Factors!$C$6:$C$15,0),1),0)</f>
        <v>0</v>
      </c>
      <c r="AF2369" s="18">
        <f>IFERROR(INDEX(Factors!$B$16:$B$39,MATCH('INPUT - Census'!C2369,Factors!$C$16:$C$35,0),1),0)</f>
        <v>0</v>
      </c>
      <c r="AG2369" s="19">
        <f>IFERROR(INDEX(Factors!$B$40:$B$44,MATCH('INPUT - Census'!F2369,Factors!$C$40:$C$44,0),1),0)</f>
        <v>0</v>
      </c>
      <c r="AH2369" s="21" t="str">
        <f t="shared" si="232"/>
        <v/>
      </c>
      <c r="AI2369" s="1" t="str">
        <f>IFERROR(VLOOKUP(H2369,Factors!$C$45:$D$48,2,0),"")</f>
        <v/>
      </c>
      <c r="AJ2369" t="b">
        <f t="shared" si="231"/>
        <v>0</v>
      </c>
    </row>
    <row r="2370" spans="2:36" ht="14.4" x14ac:dyDescent="0.3">
      <c r="B2370" s="70"/>
      <c r="C2370" s="58"/>
      <c r="D2370" s="63"/>
      <c r="E2370" s="58"/>
      <c r="F2370" s="58"/>
      <c r="G2370" s="44"/>
      <c r="H2370" s="45"/>
      <c r="I2370" s="45"/>
      <c r="J2370" s="40" t="str">
        <f t="shared" ref="J2370:J2433" si="233">IF( ISNUMBER(B2370), ROUND(($AL$3-B2370)/365,0), "" )</f>
        <v/>
      </c>
      <c r="K2370" s="39" t="str">
        <f t="shared" si="229"/>
        <v/>
      </c>
      <c r="M2370" s="3"/>
      <c r="AB2370" s="17" t="str">
        <f t="shared" ref="AB2370:AB2433" si="234">IF( AND(ISNUMBER(J2370),J2370&gt;=0,J2370&lt;=100), J2370, "-1" )</f>
        <v>-1</v>
      </c>
      <c r="AC2370" s="17">
        <f>IFERROR(INDEX(Factors!$C$59:$C$70,MATCH(AB2370,Factors!$B$59:$B$70,1),1),0)</f>
        <v>0</v>
      </c>
      <c r="AD2370" s="17">
        <f t="shared" si="230"/>
        <v>0</v>
      </c>
      <c r="AE2370" s="17">
        <f>IFERROR(INDEX(Factors!$B$6:$B$15,MATCH('INPUT - Census'!E2370,Factors!$C$6:$C$15,0),1),0)</f>
        <v>0</v>
      </c>
      <c r="AF2370" s="18">
        <f>IFERROR(INDEX(Factors!$B$16:$B$39,MATCH('INPUT - Census'!C2370,Factors!$C$16:$C$35,0),1),0)</f>
        <v>0</v>
      </c>
      <c r="AG2370" s="19">
        <f>IFERROR(INDEX(Factors!$B$40:$B$44,MATCH('INPUT - Census'!F2370,Factors!$C$40:$C$44,0),1),0)</f>
        <v>0</v>
      </c>
      <c r="AH2370" s="21" t="str">
        <f t="shared" si="232"/>
        <v/>
      </c>
      <c r="AI2370" s="1" t="str">
        <f>IFERROR(VLOOKUP(H2370,Factors!$C$45:$D$48,2,0),"")</f>
        <v/>
      </c>
      <c r="AJ2370" t="b">
        <f t="shared" si="231"/>
        <v>0</v>
      </c>
    </row>
    <row r="2371" spans="2:36" ht="14.4" x14ac:dyDescent="0.3">
      <c r="B2371" s="70"/>
      <c r="C2371" s="58"/>
      <c r="D2371" s="63"/>
      <c r="E2371" s="58"/>
      <c r="F2371" s="58"/>
      <c r="G2371" s="44"/>
      <c r="H2371" s="45"/>
      <c r="I2371" s="45"/>
      <c r="J2371" s="40" t="str">
        <f t="shared" si="233"/>
        <v/>
      </c>
      <c r="K2371" s="39" t="str">
        <f t="shared" ref="K2371:K2434" si="235">ValidateMember(B2371:J2371)</f>
        <v/>
      </c>
      <c r="M2371" s="3"/>
      <c r="AB2371" s="17" t="str">
        <f t="shared" si="234"/>
        <v>-1</v>
      </c>
      <c r="AC2371" s="17">
        <f>IFERROR(INDEX(Factors!$C$59:$C$70,MATCH(AB2371,Factors!$B$59:$B$70,1),1),0)</f>
        <v>0</v>
      </c>
      <c r="AD2371" s="17">
        <f t="shared" ref="AD2371:AD2434" si="236">IF(COUNTIF($P$2:$P$16,D2371),MATCH(D2371,$P$2:$P$16,0),0)</f>
        <v>0</v>
      </c>
      <c r="AE2371" s="17">
        <f>IFERROR(INDEX(Factors!$B$6:$B$15,MATCH('INPUT - Census'!E2371,Factors!$C$6:$C$15,0),1),0)</f>
        <v>0</v>
      </c>
      <c r="AF2371" s="18">
        <f>IFERROR(INDEX(Factors!$B$16:$B$39,MATCH('INPUT - Census'!C2371,Factors!$C$16:$C$35,0),1),0)</f>
        <v>0</v>
      </c>
      <c r="AG2371" s="19">
        <f>IFERROR(INDEX(Factors!$B$40:$B$44,MATCH('INPUT - Census'!F2371,Factors!$C$40:$C$44,0),1),0)</f>
        <v>0</v>
      </c>
      <c r="AH2371" s="21" t="str">
        <f t="shared" si="232"/>
        <v/>
      </c>
      <c r="AI2371" s="1" t="str">
        <f>IFERROR(VLOOKUP(H2371,Factors!$C$45:$D$48,2,0),"")</f>
        <v/>
      </c>
      <c r="AJ2371" t="b">
        <f t="shared" ref="AJ2371:AJ2434" si="237">K2371=0</f>
        <v>0</v>
      </c>
    </row>
    <row r="2372" spans="2:36" ht="14.4" x14ac:dyDescent="0.3">
      <c r="B2372" s="70"/>
      <c r="C2372" s="58"/>
      <c r="D2372" s="63"/>
      <c r="E2372" s="58"/>
      <c r="F2372" s="58"/>
      <c r="G2372" s="44"/>
      <c r="H2372" s="45"/>
      <c r="I2372" s="45"/>
      <c r="J2372" s="40" t="str">
        <f t="shared" si="233"/>
        <v/>
      </c>
      <c r="K2372" s="39" t="str">
        <f t="shared" si="235"/>
        <v/>
      </c>
      <c r="M2372" s="3"/>
      <c r="AB2372" s="17" t="str">
        <f t="shared" si="234"/>
        <v>-1</v>
      </c>
      <c r="AC2372" s="17">
        <f>IFERROR(INDEX(Factors!$C$59:$C$70,MATCH(AB2372,Factors!$B$59:$B$70,1),1),0)</f>
        <v>0</v>
      </c>
      <c r="AD2372" s="17">
        <f t="shared" si="236"/>
        <v>0</v>
      </c>
      <c r="AE2372" s="17">
        <f>IFERROR(INDEX(Factors!$B$6:$B$15,MATCH('INPUT - Census'!E2372,Factors!$C$6:$C$15,0),1),0)</f>
        <v>0</v>
      </c>
      <c r="AF2372" s="18">
        <f>IFERROR(INDEX(Factors!$B$16:$B$39,MATCH('INPUT - Census'!C2372,Factors!$C$16:$C$35,0),1),0)</f>
        <v>0</v>
      </c>
      <c r="AG2372" s="19">
        <f>IFERROR(INDEX(Factors!$B$40:$B$44,MATCH('INPUT - Census'!F2372,Factors!$C$40:$C$44,0),1),0)</f>
        <v>0</v>
      </c>
      <c r="AH2372" s="21" t="str">
        <f t="shared" ref="AH2372:AH2435" si="238">IF(G2372="","",G2372)</f>
        <v/>
      </c>
      <c r="AI2372" s="1" t="str">
        <f>IFERROR(VLOOKUP(H2372,Factors!$C$45:$D$48,2,0),"")</f>
        <v/>
      </c>
      <c r="AJ2372" t="b">
        <f t="shared" si="237"/>
        <v>0</v>
      </c>
    </row>
    <row r="2373" spans="2:36" ht="14.4" x14ac:dyDescent="0.3">
      <c r="B2373" s="70"/>
      <c r="C2373" s="58"/>
      <c r="D2373" s="63"/>
      <c r="E2373" s="58"/>
      <c r="F2373" s="58"/>
      <c r="G2373" s="44"/>
      <c r="H2373" s="45"/>
      <c r="I2373" s="45"/>
      <c r="J2373" s="40" t="str">
        <f t="shared" si="233"/>
        <v/>
      </c>
      <c r="K2373" s="39" t="str">
        <f t="shared" si="235"/>
        <v/>
      </c>
      <c r="M2373" s="3"/>
      <c r="AB2373" s="17" t="str">
        <f t="shared" si="234"/>
        <v>-1</v>
      </c>
      <c r="AC2373" s="17">
        <f>IFERROR(INDEX(Factors!$C$59:$C$70,MATCH(AB2373,Factors!$B$59:$B$70,1),1),0)</f>
        <v>0</v>
      </c>
      <c r="AD2373" s="17">
        <f t="shared" si="236"/>
        <v>0</v>
      </c>
      <c r="AE2373" s="17">
        <f>IFERROR(INDEX(Factors!$B$6:$B$15,MATCH('INPUT - Census'!E2373,Factors!$C$6:$C$15,0),1),0)</f>
        <v>0</v>
      </c>
      <c r="AF2373" s="18">
        <f>IFERROR(INDEX(Factors!$B$16:$B$39,MATCH('INPUT - Census'!C2373,Factors!$C$16:$C$35,0),1),0)</f>
        <v>0</v>
      </c>
      <c r="AG2373" s="19">
        <f>IFERROR(INDEX(Factors!$B$40:$B$44,MATCH('INPUT - Census'!F2373,Factors!$C$40:$C$44,0),1),0)</f>
        <v>0</v>
      </c>
      <c r="AH2373" s="21" t="str">
        <f t="shared" si="238"/>
        <v/>
      </c>
      <c r="AI2373" s="1" t="str">
        <f>IFERROR(VLOOKUP(H2373,Factors!$C$45:$D$48,2,0),"")</f>
        <v/>
      </c>
      <c r="AJ2373" t="b">
        <f t="shared" si="237"/>
        <v>0</v>
      </c>
    </row>
    <row r="2374" spans="2:36" ht="14.4" x14ac:dyDescent="0.3">
      <c r="B2374" s="70"/>
      <c r="C2374" s="58"/>
      <c r="D2374" s="63"/>
      <c r="E2374" s="58"/>
      <c r="F2374" s="58"/>
      <c r="G2374" s="44"/>
      <c r="H2374" s="45"/>
      <c r="I2374" s="45"/>
      <c r="J2374" s="40" t="str">
        <f t="shared" si="233"/>
        <v/>
      </c>
      <c r="K2374" s="39" t="str">
        <f t="shared" si="235"/>
        <v/>
      </c>
      <c r="M2374" s="3"/>
      <c r="AB2374" s="17" t="str">
        <f t="shared" si="234"/>
        <v>-1</v>
      </c>
      <c r="AC2374" s="17">
        <f>IFERROR(INDEX(Factors!$C$59:$C$70,MATCH(AB2374,Factors!$B$59:$B$70,1),1),0)</f>
        <v>0</v>
      </c>
      <c r="AD2374" s="17">
        <f t="shared" si="236"/>
        <v>0</v>
      </c>
      <c r="AE2374" s="17">
        <f>IFERROR(INDEX(Factors!$B$6:$B$15,MATCH('INPUT - Census'!E2374,Factors!$C$6:$C$15,0),1),0)</f>
        <v>0</v>
      </c>
      <c r="AF2374" s="18">
        <f>IFERROR(INDEX(Factors!$B$16:$B$39,MATCH('INPUT - Census'!C2374,Factors!$C$16:$C$35,0),1),0)</f>
        <v>0</v>
      </c>
      <c r="AG2374" s="19">
        <f>IFERROR(INDEX(Factors!$B$40:$B$44,MATCH('INPUT - Census'!F2374,Factors!$C$40:$C$44,0),1),0)</f>
        <v>0</v>
      </c>
      <c r="AH2374" s="21" t="str">
        <f t="shared" si="238"/>
        <v/>
      </c>
      <c r="AI2374" s="1" t="str">
        <f>IFERROR(VLOOKUP(H2374,Factors!$C$45:$D$48,2,0),"")</f>
        <v/>
      </c>
      <c r="AJ2374" t="b">
        <f t="shared" si="237"/>
        <v>0</v>
      </c>
    </row>
    <row r="2375" spans="2:36" ht="14.4" x14ac:dyDescent="0.3">
      <c r="B2375" s="70"/>
      <c r="C2375" s="58"/>
      <c r="D2375" s="63"/>
      <c r="E2375" s="58"/>
      <c r="F2375" s="58"/>
      <c r="G2375" s="44"/>
      <c r="H2375" s="45"/>
      <c r="I2375" s="45"/>
      <c r="J2375" s="40" t="str">
        <f t="shared" si="233"/>
        <v/>
      </c>
      <c r="K2375" s="39" t="str">
        <f t="shared" si="235"/>
        <v/>
      </c>
      <c r="M2375" s="3"/>
      <c r="AB2375" s="17" t="str">
        <f t="shared" si="234"/>
        <v>-1</v>
      </c>
      <c r="AC2375" s="17">
        <f>IFERROR(INDEX(Factors!$C$59:$C$70,MATCH(AB2375,Factors!$B$59:$B$70,1),1),0)</f>
        <v>0</v>
      </c>
      <c r="AD2375" s="17">
        <f t="shared" si="236"/>
        <v>0</v>
      </c>
      <c r="AE2375" s="17">
        <f>IFERROR(INDEX(Factors!$B$6:$B$15,MATCH('INPUT - Census'!E2375,Factors!$C$6:$C$15,0),1),0)</f>
        <v>0</v>
      </c>
      <c r="AF2375" s="18">
        <f>IFERROR(INDEX(Factors!$B$16:$B$39,MATCH('INPUT - Census'!C2375,Factors!$C$16:$C$35,0),1),0)</f>
        <v>0</v>
      </c>
      <c r="AG2375" s="19">
        <f>IFERROR(INDEX(Factors!$B$40:$B$44,MATCH('INPUT - Census'!F2375,Factors!$C$40:$C$44,0),1),0)</f>
        <v>0</v>
      </c>
      <c r="AH2375" s="21" t="str">
        <f t="shared" si="238"/>
        <v/>
      </c>
      <c r="AI2375" s="1" t="str">
        <f>IFERROR(VLOOKUP(H2375,Factors!$C$45:$D$48,2,0),"")</f>
        <v/>
      </c>
      <c r="AJ2375" t="b">
        <f t="shared" si="237"/>
        <v>0</v>
      </c>
    </row>
    <row r="2376" spans="2:36" ht="14.4" x14ac:dyDescent="0.3">
      <c r="B2376" s="70"/>
      <c r="C2376" s="58"/>
      <c r="D2376" s="63"/>
      <c r="E2376" s="58"/>
      <c r="F2376" s="58"/>
      <c r="G2376" s="44"/>
      <c r="H2376" s="45"/>
      <c r="I2376" s="45"/>
      <c r="J2376" s="40" t="str">
        <f t="shared" si="233"/>
        <v/>
      </c>
      <c r="K2376" s="39" t="str">
        <f t="shared" si="235"/>
        <v/>
      </c>
      <c r="M2376" s="3"/>
      <c r="AB2376" s="17" t="str">
        <f t="shared" si="234"/>
        <v>-1</v>
      </c>
      <c r="AC2376" s="17">
        <f>IFERROR(INDEX(Factors!$C$59:$C$70,MATCH(AB2376,Factors!$B$59:$B$70,1),1),0)</f>
        <v>0</v>
      </c>
      <c r="AD2376" s="17">
        <f t="shared" si="236"/>
        <v>0</v>
      </c>
      <c r="AE2376" s="17">
        <f>IFERROR(INDEX(Factors!$B$6:$B$15,MATCH('INPUT - Census'!E2376,Factors!$C$6:$C$15,0),1),0)</f>
        <v>0</v>
      </c>
      <c r="AF2376" s="18">
        <f>IFERROR(INDEX(Factors!$B$16:$B$39,MATCH('INPUT - Census'!C2376,Factors!$C$16:$C$35,0),1),0)</f>
        <v>0</v>
      </c>
      <c r="AG2376" s="19">
        <f>IFERROR(INDEX(Factors!$B$40:$B$44,MATCH('INPUT - Census'!F2376,Factors!$C$40:$C$44,0),1),0)</f>
        <v>0</v>
      </c>
      <c r="AH2376" s="21" t="str">
        <f t="shared" si="238"/>
        <v/>
      </c>
      <c r="AI2376" s="1" t="str">
        <f>IFERROR(VLOOKUP(H2376,Factors!$C$45:$D$48,2,0),"")</f>
        <v/>
      </c>
      <c r="AJ2376" t="b">
        <f t="shared" si="237"/>
        <v>0</v>
      </c>
    </row>
    <row r="2377" spans="2:36" ht="14.4" x14ac:dyDescent="0.3">
      <c r="B2377" s="70"/>
      <c r="C2377" s="58"/>
      <c r="D2377" s="63"/>
      <c r="E2377" s="58"/>
      <c r="F2377" s="58"/>
      <c r="G2377" s="44"/>
      <c r="H2377" s="45"/>
      <c r="I2377" s="45"/>
      <c r="J2377" s="40" t="str">
        <f t="shared" si="233"/>
        <v/>
      </c>
      <c r="K2377" s="39" t="str">
        <f t="shared" si="235"/>
        <v/>
      </c>
      <c r="M2377" s="3"/>
      <c r="AB2377" s="17" t="str">
        <f t="shared" si="234"/>
        <v>-1</v>
      </c>
      <c r="AC2377" s="17">
        <f>IFERROR(INDEX(Factors!$C$59:$C$70,MATCH(AB2377,Factors!$B$59:$B$70,1),1),0)</f>
        <v>0</v>
      </c>
      <c r="AD2377" s="17">
        <f t="shared" si="236"/>
        <v>0</v>
      </c>
      <c r="AE2377" s="17">
        <f>IFERROR(INDEX(Factors!$B$6:$B$15,MATCH('INPUT - Census'!E2377,Factors!$C$6:$C$15,0),1),0)</f>
        <v>0</v>
      </c>
      <c r="AF2377" s="18">
        <f>IFERROR(INDEX(Factors!$B$16:$B$39,MATCH('INPUT - Census'!C2377,Factors!$C$16:$C$35,0),1),0)</f>
        <v>0</v>
      </c>
      <c r="AG2377" s="19">
        <f>IFERROR(INDEX(Factors!$B$40:$B$44,MATCH('INPUT - Census'!F2377,Factors!$C$40:$C$44,0),1),0)</f>
        <v>0</v>
      </c>
      <c r="AH2377" s="21" t="str">
        <f t="shared" si="238"/>
        <v/>
      </c>
      <c r="AI2377" s="1" t="str">
        <f>IFERROR(VLOOKUP(H2377,Factors!$C$45:$D$48,2,0),"")</f>
        <v/>
      </c>
      <c r="AJ2377" t="b">
        <f t="shared" si="237"/>
        <v>0</v>
      </c>
    </row>
    <row r="2378" spans="2:36" ht="14.4" x14ac:dyDescent="0.3">
      <c r="B2378" s="70"/>
      <c r="C2378" s="58"/>
      <c r="D2378" s="63"/>
      <c r="E2378" s="58"/>
      <c r="F2378" s="58"/>
      <c r="G2378" s="44"/>
      <c r="H2378" s="45"/>
      <c r="I2378" s="45"/>
      <c r="J2378" s="40" t="str">
        <f t="shared" si="233"/>
        <v/>
      </c>
      <c r="K2378" s="39" t="str">
        <f t="shared" si="235"/>
        <v/>
      </c>
      <c r="M2378" s="3"/>
      <c r="AB2378" s="17" t="str">
        <f t="shared" si="234"/>
        <v>-1</v>
      </c>
      <c r="AC2378" s="17">
        <f>IFERROR(INDEX(Factors!$C$59:$C$70,MATCH(AB2378,Factors!$B$59:$B$70,1),1),0)</f>
        <v>0</v>
      </c>
      <c r="AD2378" s="17">
        <f t="shared" si="236"/>
        <v>0</v>
      </c>
      <c r="AE2378" s="17">
        <f>IFERROR(INDEX(Factors!$B$6:$B$15,MATCH('INPUT - Census'!E2378,Factors!$C$6:$C$15,0),1),0)</f>
        <v>0</v>
      </c>
      <c r="AF2378" s="18">
        <f>IFERROR(INDEX(Factors!$B$16:$B$39,MATCH('INPUT - Census'!C2378,Factors!$C$16:$C$35,0),1),0)</f>
        <v>0</v>
      </c>
      <c r="AG2378" s="19">
        <f>IFERROR(INDEX(Factors!$B$40:$B$44,MATCH('INPUT - Census'!F2378,Factors!$C$40:$C$44,0),1),0)</f>
        <v>0</v>
      </c>
      <c r="AH2378" s="21" t="str">
        <f t="shared" si="238"/>
        <v/>
      </c>
      <c r="AI2378" s="1" t="str">
        <f>IFERROR(VLOOKUP(H2378,Factors!$C$45:$D$48,2,0),"")</f>
        <v/>
      </c>
      <c r="AJ2378" t="b">
        <f t="shared" si="237"/>
        <v>0</v>
      </c>
    </row>
    <row r="2379" spans="2:36" ht="14.4" x14ac:dyDescent="0.3">
      <c r="B2379" s="70"/>
      <c r="C2379" s="58"/>
      <c r="D2379" s="63"/>
      <c r="E2379" s="58"/>
      <c r="F2379" s="58"/>
      <c r="G2379" s="44"/>
      <c r="H2379" s="45"/>
      <c r="I2379" s="45"/>
      <c r="J2379" s="40" t="str">
        <f t="shared" si="233"/>
        <v/>
      </c>
      <c r="K2379" s="39" t="str">
        <f t="shared" si="235"/>
        <v/>
      </c>
      <c r="M2379" s="3"/>
      <c r="AB2379" s="17" t="str">
        <f t="shared" si="234"/>
        <v>-1</v>
      </c>
      <c r="AC2379" s="17">
        <f>IFERROR(INDEX(Factors!$C$59:$C$70,MATCH(AB2379,Factors!$B$59:$B$70,1),1),0)</f>
        <v>0</v>
      </c>
      <c r="AD2379" s="17">
        <f t="shared" si="236"/>
        <v>0</v>
      </c>
      <c r="AE2379" s="17">
        <f>IFERROR(INDEX(Factors!$B$6:$B$15,MATCH('INPUT - Census'!E2379,Factors!$C$6:$C$15,0),1),0)</f>
        <v>0</v>
      </c>
      <c r="AF2379" s="18">
        <f>IFERROR(INDEX(Factors!$B$16:$B$39,MATCH('INPUT - Census'!C2379,Factors!$C$16:$C$35,0),1),0)</f>
        <v>0</v>
      </c>
      <c r="AG2379" s="19">
        <f>IFERROR(INDEX(Factors!$B$40:$B$44,MATCH('INPUT - Census'!F2379,Factors!$C$40:$C$44,0),1),0)</f>
        <v>0</v>
      </c>
      <c r="AH2379" s="21" t="str">
        <f t="shared" si="238"/>
        <v/>
      </c>
      <c r="AI2379" s="1" t="str">
        <f>IFERROR(VLOOKUP(H2379,Factors!$C$45:$D$48,2,0),"")</f>
        <v/>
      </c>
      <c r="AJ2379" t="b">
        <f t="shared" si="237"/>
        <v>0</v>
      </c>
    </row>
    <row r="2380" spans="2:36" ht="14.4" x14ac:dyDescent="0.3">
      <c r="B2380" s="70"/>
      <c r="C2380" s="58"/>
      <c r="D2380" s="63"/>
      <c r="E2380" s="58"/>
      <c r="F2380" s="58"/>
      <c r="G2380" s="44"/>
      <c r="H2380" s="45"/>
      <c r="I2380" s="45"/>
      <c r="J2380" s="40" t="str">
        <f t="shared" si="233"/>
        <v/>
      </c>
      <c r="K2380" s="39" t="str">
        <f t="shared" si="235"/>
        <v/>
      </c>
      <c r="M2380" s="3"/>
      <c r="AB2380" s="17" t="str">
        <f t="shared" si="234"/>
        <v>-1</v>
      </c>
      <c r="AC2380" s="17">
        <f>IFERROR(INDEX(Factors!$C$59:$C$70,MATCH(AB2380,Factors!$B$59:$B$70,1),1),0)</f>
        <v>0</v>
      </c>
      <c r="AD2380" s="17">
        <f t="shared" si="236"/>
        <v>0</v>
      </c>
      <c r="AE2380" s="17">
        <f>IFERROR(INDEX(Factors!$B$6:$B$15,MATCH('INPUT - Census'!E2380,Factors!$C$6:$C$15,0),1),0)</f>
        <v>0</v>
      </c>
      <c r="AF2380" s="18">
        <f>IFERROR(INDEX(Factors!$B$16:$B$39,MATCH('INPUT - Census'!C2380,Factors!$C$16:$C$35,0),1),0)</f>
        <v>0</v>
      </c>
      <c r="AG2380" s="19">
        <f>IFERROR(INDEX(Factors!$B$40:$B$44,MATCH('INPUT - Census'!F2380,Factors!$C$40:$C$44,0),1),0)</f>
        <v>0</v>
      </c>
      <c r="AH2380" s="21" t="str">
        <f t="shared" si="238"/>
        <v/>
      </c>
      <c r="AI2380" s="1" t="str">
        <f>IFERROR(VLOOKUP(H2380,Factors!$C$45:$D$48,2,0),"")</f>
        <v/>
      </c>
      <c r="AJ2380" t="b">
        <f t="shared" si="237"/>
        <v>0</v>
      </c>
    </row>
    <row r="2381" spans="2:36" ht="14.4" x14ac:dyDescent="0.3">
      <c r="B2381" s="70"/>
      <c r="C2381" s="58"/>
      <c r="D2381" s="63"/>
      <c r="E2381" s="58"/>
      <c r="F2381" s="58"/>
      <c r="G2381" s="44"/>
      <c r="H2381" s="45"/>
      <c r="I2381" s="45"/>
      <c r="J2381" s="40" t="str">
        <f t="shared" si="233"/>
        <v/>
      </c>
      <c r="K2381" s="39" t="str">
        <f t="shared" si="235"/>
        <v/>
      </c>
      <c r="M2381" s="3"/>
      <c r="AB2381" s="17" t="str">
        <f t="shared" si="234"/>
        <v>-1</v>
      </c>
      <c r="AC2381" s="17">
        <f>IFERROR(INDEX(Factors!$C$59:$C$70,MATCH(AB2381,Factors!$B$59:$B$70,1),1),0)</f>
        <v>0</v>
      </c>
      <c r="AD2381" s="17">
        <f t="shared" si="236"/>
        <v>0</v>
      </c>
      <c r="AE2381" s="17">
        <f>IFERROR(INDEX(Factors!$B$6:$B$15,MATCH('INPUT - Census'!E2381,Factors!$C$6:$C$15,0),1),0)</f>
        <v>0</v>
      </c>
      <c r="AF2381" s="18">
        <f>IFERROR(INDEX(Factors!$B$16:$B$39,MATCH('INPUT - Census'!C2381,Factors!$C$16:$C$35,0),1),0)</f>
        <v>0</v>
      </c>
      <c r="AG2381" s="19">
        <f>IFERROR(INDEX(Factors!$B$40:$B$44,MATCH('INPUT - Census'!F2381,Factors!$C$40:$C$44,0),1),0)</f>
        <v>0</v>
      </c>
      <c r="AH2381" s="21" t="str">
        <f t="shared" si="238"/>
        <v/>
      </c>
      <c r="AI2381" s="1" t="str">
        <f>IFERROR(VLOOKUP(H2381,Factors!$C$45:$D$48,2,0),"")</f>
        <v/>
      </c>
      <c r="AJ2381" t="b">
        <f t="shared" si="237"/>
        <v>0</v>
      </c>
    </row>
    <row r="2382" spans="2:36" ht="14.4" x14ac:dyDescent="0.3">
      <c r="B2382" s="70"/>
      <c r="C2382" s="58"/>
      <c r="D2382" s="63"/>
      <c r="E2382" s="58"/>
      <c r="F2382" s="58"/>
      <c r="G2382" s="44"/>
      <c r="H2382" s="45"/>
      <c r="I2382" s="45"/>
      <c r="J2382" s="40" t="str">
        <f t="shared" si="233"/>
        <v/>
      </c>
      <c r="K2382" s="39" t="str">
        <f t="shared" si="235"/>
        <v/>
      </c>
      <c r="M2382" s="3"/>
      <c r="AB2382" s="17" t="str">
        <f t="shared" si="234"/>
        <v>-1</v>
      </c>
      <c r="AC2382" s="17">
        <f>IFERROR(INDEX(Factors!$C$59:$C$70,MATCH(AB2382,Factors!$B$59:$B$70,1),1),0)</f>
        <v>0</v>
      </c>
      <c r="AD2382" s="17">
        <f t="shared" si="236"/>
        <v>0</v>
      </c>
      <c r="AE2382" s="17">
        <f>IFERROR(INDEX(Factors!$B$6:$B$15,MATCH('INPUT - Census'!E2382,Factors!$C$6:$C$15,0),1),0)</f>
        <v>0</v>
      </c>
      <c r="AF2382" s="18">
        <f>IFERROR(INDEX(Factors!$B$16:$B$39,MATCH('INPUT - Census'!C2382,Factors!$C$16:$C$35,0),1),0)</f>
        <v>0</v>
      </c>
      <c r="AG2382" s="19">
        <f>IFERROR(INDEX(Factors!$B$40:$B$44,MATCH('INPUT - Census'!F2382,Factors!$C$40:$C$44,0),1),0)</f>
        <v>0</v>
      </c>
      <c r="AH2382" s="21" t="str">
        <f t="shared" si="238"/>
        <v/>
      </c>
      <c r="AI2382" s="1" t="str">
        <f>IFERROR(VLOOKUP(H2382,Factors!$C$45:$D$48,2,0),"")</f>
        <v/>
      </c>
      <c r="AJ2382" t="b">
        <f t="shared" si="237"/>
        <v>0</v>
      </c>
    </row>
    <row r="2383" spans="2:36" ht="14.4" x14ac:dyDescent="0.3">
      <c r="B2383" s="70"/>
      <c r="C2383" s="58"/>
      <c r="D2383" s="63"/>
      <c r="E2383" s="58"/>
      <c r="F2383" s="58"/>
      <c r="G2383" s="44"/>
      <c r="H2383" s="45"/>
      <c r="I2383" s="45"/>
      <c r="J2383" s="40" t="str">
        <f t="shared" si="233"/>
        <v/>
      </c>
      <c r="K2383" s="39" t="str">
        <f t="shared" si="235"/>
        <v/>
      </c>
      <c r="M2383" s="3"/>
      <c r="AB2383" s="17" t="str">
        <f t="shared" si="234"/>
        <v>-1</v>
      </c>
      <c r="AC2383" s="17">
        <f>IFERROR(INDEX(Factors!$C$59:$C$70,MATCH(AB2383,Factors!$B$59:$B$70,1),1),0)</f>
        <v>0</v>
      </c>
      <c r="AD2383" s="17">
        <f t="shared" si="236"/>
        <v>0</v>
      </c>
      <c r="AE2383" s="17">
        <f>IFERROR(INDEX(Factors!$B$6:$B$15,MATCH('INPUT - Census'!E2383,Factors!$C$6:$C$15,0),1),0)</f>
        <v>0</v>
      </c>
      <c r="AF2383" s="18">
        <f>IFERROR(INDEX(Factors!$B$16:$B$39,MATCH('INPUT - Census'!C2383,Factors!$C$16:$C$35,0),1),0)</f>
        <v>0</v>
      </c>
      <c r="AG2383" s="19">
        <f>IFERROR(INDEX(Factors!$B$40:$B$44,MATCH('INPUT - Census'!F2383,Factors!$C$40:$C$44,0),1),0)</f>
        <v>0</v>
      </c>
      <c r="AH2383" s="21" t="str">
        <f t="shared" si="238"/>
        <v/>
      </c>
      <c r="AI2383" s="1" t="str">
        <f>IFERROR(VLOOKUP(H2383,Factors!$C$45:$D$48,2,0),"")</f>
        <v/>
      </c>
      <c r="AJ2383" t="b">
        <f t="shared" si="237"/>
        <v>0</v>
      </c>
    </row>
    <row r="2384" spans="2:36" ht="14.4" x14ac:dyDescent="0.3">
      <c r="B2384" s="70"/>
      <c r="C2384" s="58"/>
      <c r="D2384" s="63"/>
      <c r="E2384" s="58"/>
      <c r="F2384" s="58"/>
      <c r="G2384" s="44"/>
      <c r="H2384" s="45"/>
      <c r="I2384" s="45"/>
      <c r="J2384" s="40" t="str">
        <f t="shared" si="233"/>
        <v/>
      </c>
      <c r="K2384" s="39" t="str">
        <f t="shared" si="235"/>
        <v/>
      </c>
      <c r="M2384" s="3"/>
      <c r="AB2384" s="17" t="str">
        <f t="shared" si="234"/>
        <v>-1</v>
      </c>
      <c r="AC2384" s="17">
        <f>IFERROR(INDEX(Factors!$C$59:$C$70,MATCH(AB2384,Factors!$B$59:$B$70,1),1),0)</f>
        <v>0</v>
      </c>
      <c r="AD2384" s="17">
        <f t="shared" si="236"/>
        <v>0</v>
      </c>
      <c r="AE2384" s="17">
        <f>IFERROR(INDEX(Factors!$B$6:$B$15,MATCH('INPUT - Census'!E2384,Factors!$C$6:$C$15,0),1),0)</f>
        <v>0</v>
      </c>
      <c r="AF2384" s="18">
        <f>IFERROR(INDEX(Factors!$B$16:$B$39,MATCH('INPUT - Census'!C2384,Factors!$C$16:$C$35,0),1),0)</f>
        <v>0</v>
      </c>
      <c r="AG2384" s="19">
        <f>IFERROR(INDEX(Factors!$B$40:$B$44,MATCH('INPUT - Census'!F2384,Factors!$C$40:$C$44,0),1),0)</f>
        <v>0</v>
      </c>
      <c r="AH2384" s="21" t="str">
        <f t="shared" si="238"/>
        <v/>
      </c>
      <c r="AI2384" s="1" t="str">
        <f>IFERROR(VLOOKUP(H2384,Factors!$C$45:$D$48,2,0),"")</f>
        <v/>
      </c>
      <c r="AJ2384" t="b">
        <f t="shared" si="237"/>
        <v>0</v>
      </c>
    </row>
    <row r="2385" spans="2:36" ht="14.4" x14ac:dyDescent="0.3">
      <c r="B2385" s="70"/>
      <c r="C2385" s="58"/>
      <c r="D2385" s="63"/>
      <c r="E2385" s="58"/>
      <c r="F2385" s="58"/>
      <c r="G2385" s="44"/>
      <c r="H2385" s="45"/>
      <c r="I2385" s="45"/>
      <c r="J2385" s="40" t="str">
        <f t="shared" si="233"/>
        <v/>
      </c>
      <c r="K2385" s="39" t="str">
        <f t="shared" si="235"/>
        <v/>
      </c>
      <c r="M2385" s="3"/>
      <c r="AB2385" s="17" t="str">
        <f t="shared" si="234"/>
        <v>-1</v>
      </c>
      <c r="AC2385" s="17">
        <f>IFERROR(INDEX(Factors!$C$59:$C$70,MATCH(AB2385,Factors!$B$59:$B$70,1),1),0)</f>
        <v>0</v>
      </c>
      <c r="AD2385" s="17">
        <f t="shared" si="236"/>
        <v>0</v>
      </c>
      <c r="AE2385" s="17">
        <f>IFERROR(INDEX(Factors!$B$6:$B$15,MATCH('INPUT - Census'!E2385,Factors!$C$6:$C$15,0),1),0)</f>
        <v>0</v>
      </c>
      <c r="AF2385" s="18">
        <f>IFERROR(INDEX(Factors!$B$16:$B$39,MATCH('INPUT - Census'!C2385,Factors!$C$16:$C$35,0),1),0)</f>
        <v>0</v>
      </c>
      <c r="AG2385" s="19">
        <f>IFERROR(INDEX(Factors!$B$40:$B$44,MATCH('INPUT - Census'!F2385,Factors!$C$40:$C$44,0),1),0)</f>
        <v>0</v>
      </c>
      <c r="AH2385" s="21" t="str">
        <f t="shared" si="238"/>
        <v/>
      </c>
      <c r="AI2385" s="1" t="str">
        <f>IFERROR(VLOOKUP(H2385,Factors!$C$45:$D$48,2,0),"")</f>
        <v/>
      </c>
      <c r="AJ2385" t="b">
        <f t="shared" si="237"/>
        <v>0</v>
      </c>
    </row>
    <row r="2386" spans="2:36" ht="14.4" x14ac:dyDescent="0.3">
      <c r="B2386" s="70"/>
      <c r="C2386" s="58"/>
      <c r="D2386" s="63"/>
      <c r="E2386" s="58"/>
      <c r="F2386" s="58"/>
      <c r="G2386" s="44"/>
      <c r="H2386" s="45"/>
      <c r="I2386" s="45"/>
      <c r="J2386" s="40" t="str">
        <f t="shared" si="233"/>
        <v/>
      </c>
      <c r="K2386" s="39" t="str">
        <f t="shared" si="235"/>
        <v/>
      </c>
      <c r="M2386" s="3"/>
      <c r="AB2386" s="17" t="str">
        <f t="shared" si="234"/>
        <v>-1</v>
      </c>
      <c r="AC2386" s="17">
        <f>IFERROR(INDEX(Factors!$C$59:$C$70,MATCH(AB2386,Factors!$B$59:$B$70,1),1),0)</f>
        <v>0</v>
      </c>
      <c r="AD2386" s="17">
        <f t="shared" si="236"/>
        <v>0</v>
      </c>
      <c r="AE2386" s="17">
        <f>IFERROR(INDEX(Factors!$B$6:$B$15,MATCH('INPUT - Census'!E2386,Factors!$C$6:$C$15,0),1),0)</f>
        <v>0</v>
      </c>
      <c r="AF2386" s="18">
        <f>IFERROR(INDEX(Factors!$B$16:$B$39,MATCH('INPUT - Census'!C2386,Factors!$C$16:$C$35,0),1),0)</f>
        <v>0</v>
      </c>
      <c r="AG2386" s="19">
        <f>IFERROR(INDEX(Factors!$B$40:$B$44,MATCH('INPUT - Census'!F2386,Factors!$C$40:$C$44,0),1),0)</f>
        <v>0</v>
      </c>
      <c r="AH2386" s="21" t="str">
        <f t="shared" si="238"/>
        <v/>
      </c>
      <c r="AI2386" s="1" t="str">
        <f>IFERROR(VLOOKUP(H2386,Factors!$C$45:$D$48,2,0),"")</f>
        <v/>
      </c>
      <c r="AJ2386" t="b">
        <f t="shared" si="237"/>
        <v>0</v>
      </c>
    </row>
    <row r="2387" spans="2:36" ht="14.4" x14ac:dyDescent="0.3">
      <c r="B2387" s="70"/>
      <c r="C2387" s="58"/>
      <c r="D2387" s="63"/>
      <c r="E2387" s="58"/>
      <c r="F2387" s="58"/>
      <c r="G2387" s="44"/>
      <c r="H2387" s="45"/>
      <c r="I2387" s="45"/>
      <c r="J2387" s="40" t="str">
        <f t="shared" si="233"/>
        <v/>
      </c>
      <c r="K2387" s="39" t="str">
        <f t="shared" si="235"/>
        <v/>
      </c>
      <c r="M2387" s="3"/>
      <c r="AB2387" s="17" t="str">
        <f t="shared" si="234"/>
        <v>-1</v>
      </c>
      <c r="AC2387" s="17">
        <f>IFERROR(INDEX(Factors!$C$59:$C$70,MATCH(AB2387,Factors!$B$59:$B$70,1),1),0)</f>
        <v>0</v>
      </c>
      <c r="AD2387" s="17">
        <f t="shared" si="236"/>
        <v>0</v>
      </c>
      <c r="AE2387" s="17">
        <f>IFERROR(INDEX(Factors!$B$6:$B$15,MATCH('INPUT - Census'!E2387,Factors!$C$6:$C$15,0),1),0)</f>
        <v>0</v>
      </c>
      <c r="AF2387" s="18">
        <f>IFERROR(INDEX(Factors!$B$16:$B$39,MATCH('INPUT - Census'!C2387,Factors!$C$16:$C$35,0),1),0)</f>
        <v>0</v>
      </c>
      <c r="AG2387" s="19">
        <f>IFERROR(INDEX(Factors!$B$40:$B$44,MATCH('INPUT - Census'!F2387,Factors!$C$40:$C$44,0),1),0)</f>
        <v>0</v>
      </c>
      <c r="AH2387" s="21" t="str">
        <f t="shared" si="238"/>
        <v/>
      </c>
      <c r="AI2387" s="1" t="str">
        <f>IFERROR(VLOOKUP(H2387,Factors!$C$45:$D$48,2,0),"")</f>
        <v/>
      </c>
      <c r="AJ2387" t="b">
        <f t="shared" si="237"/>
        <v>0</v>
      </c>
    </row>
    <row r="2388" spans="2:36" ht="14.4" x14ac:dyDescent="0.3">
      <c r="B2388" s="70"/>
      <c r="C2388" s="58"/>
      <c r="D2388" s="63"/>
      <c r="E2388" s="58"/>
      <c r="F2388" s="58"/>
      <c r="G2388" s="44"/>
      <c r="H2388" s="45"/>
      <c r="I2388" s="45"/>
      <c r="J2388" s="40" t="str">
        <f t="shared" si="233"/>
        <v/>
      </c>
      <c r="K2388" s="39" t="str">
        <f t="shared" si="235"/>
        <v/>
      </c>
      <c r="M2388" s="3"/>
      <c r="AB2388" s="17" t="str">
        <f t="shared" si="234"/>
        <v>-1</v>
      </c>
      <c r="AC2388" s="17">
        <f>IFERROR(INDEX(Factors!$C$59:$C$70,MATCH(AB2388,Factors!$B$59:$B$70,1),1),0)</f>
        <v>0</v>
      </c>
      <c r="AD2388" s="17">
        <f t="shared" si="236"/>
        <v>0</v>
      </c>
      <c r="AE2388" s="17">
        <f>IFERROR(INDEX(Factors!$B$6:$B$15,MATCH('INPUT - Census'!E2388,Factors!$C$6:$C$15,0),1),0)</f>
        <v>0</v>
      </c>
      <c r="AF2388" s="18">
        <f>IFERROR(INDEX(Factors!$B$16:$B$39,MATCH('INPUT - Census'!C2388,Factors!$C$16:$C$35,0),1),0)</f>
        <v>0</v>
      </c>
      <c r="AG2388" s="19">
        <f>IFERROR(INDEX(Factors!$B$40:$B$44,MATCH('INPUT - Census'!F2388,Factors!$C$40:$C$44,0),1),0)</f>
        <v>0</v>
      </c>
      <c r="AH2388" s="21" t="str">
        <f t="shared" si="238"/>
        <v/>
      </c>
      <c r="AI2388" s="1" t="str">
        <f>IFERROR(VLOOKUP(H2388,Factors!$C$45:$D$48,2,0),"")</f>
        <v/>
      </c>
      <c r="AJ2388" t="b">
        <f t="shared" si="237"/>
        <v>0</v>
      </c>
    </row>
    <row r="2389" spans="2:36" ht="14.4" x14ac:dyDescent="0.3">
      <c r="B2389" s="70"/>
      <c r="C2389" s="58"/>
      <c r="D2389" s="63"/>
      <c r="E2389" s="58"/>
      <c r="F2389" s="58"/>
      <c r="G2389" s="44"/>
      <c r="H2389" s="45"/>
      <c r="I2389" s="45"/>
      <c r="J2389" s="40" t="str">
        <f t="shared" si="233"/>
        <v/>
      </c>
      <c r="K2389" s="39" t="str">
        <f t="shared" si="235"/>
        <v/>
      </c>
      <c r="M2389" s="3"/>
      <c r="AB2389" s="17" t="str">
        <f t="shared" si="234"/>
        <v>-1</v>
      </c>
      <c r="AC2389" s="17">
        <f>IFERROR(INDEX(Factors!$C$59:$C$70,MATCH(AB2389,Factors!$B$59:$B$70,1),1),0)</f>
        <v>0</v>
      </c>
      <c r="AD2389" s="17">
        <f t="shared" si="236"/>
        <v>0</v>
      </c>
      <c r="AE2389" s="17">
        <f>IFERROR(INDEX(Factors!$B$6:$B$15,MATCH('INPUT - Census'!E2389,Factors!$C$6:$C$15,0),1),0)</f>
        <v>0</v>
      </c>
      <c r="AF2389" s="18">
        <f>IFERROR(INDEX(Factors!$B$16:$B$39,MATCH('INPUT - Census'!C2389,Factors!$C$16:$C$35,0),1),0)</f>
        <v>0</v>
      </c>
      <c r="AG2389" s="19">
        <f>IFERROR(INDEX(Factors!$B$40:$B$44,MATCH('INPUT - Census'!F2389,Factors!$C$40:$C$44,0),1),0)</f>
        <v>0</v>
      </c>
      <c r="AH2389" s="21" t="str">
        <f t="shared" si="238"/>
        <v/>
      </c>
      <c r="AI2389" s="1" t="str">
        <f>IFERROR(VLOOKUP(H2389,Factors!$C$45:$D$48,2,0),"")</f>
        <v/>
      </c>
      <c r="AJ2389" t="b">
        <f t="shared" si="237"/>
        <v>0</v>
      </c>
    </row>
    <row r="2390" spans="2:36" ht="14.4" x14ac:dyDescent="0.3">
      <c r="B2390" s="70"/>
      <c r="C2390" s="58"/>
      <c r="D2390" s="63"/>
      <c r="E2390" s="58"/>
      <c r="F2390" s="58"/>
      <c r="G2390" s="44"/>
      <c r="H2390" s="45"/>
      <c r="I2390" s="45"/>
      <c r="J2390" s="40" t="str">
        <f t="shared" si="233"/>
        <v/>
      </c>
      <c r="K2390" s="39" t="str">
        <f t="shared" si="235"/>
        <v/>
      </c>
      <c r="M2390" s="3"/>
      <c r="AB2390" s="17" t="str">
        <f t="shared" si="234"/>
        <v>-1</v>
      </c>
      <c r="AC2390" s="17">
        <f>IFERROR(INDEX(Factors!$C$59:$C$70,MATCH(AB2390,Factors!$B$59:$B$70,1),1),0)</f>
        <v>0</v>
      </c>
      <c r="AD2390" s="17">
        <f t="shared" si="236"/>
        <v>0</v>
      </c>
      <c r="AE2390" s="17">
        <f>IFERROR(INDEX(Factors!$B$6:$B$15,MATCH('INPUT - Census'!E2390,Factors!$C$6:$C$15,0),1),0)</f>
        <v>0</v>
      </c>
      <c r="AF2390" s="18">
        <f>IFERROR(INDEX(Factors!$B$16:$B$39,MATCH('INPUT - Census'!C2390,Factors!$C$16:$C$35,0),1),0)</f>
        <v>0</v>
      </c>
      <c r="AG2390" s="19">
        <f>IFERROR(INDEX(Factors!$B$40:$B$44,MATCH('INPUT - Census'!F2390,Factors!$C$40:$C$44,0),1),0)</f>
        <v>0</v>
      </c>
      <c r="AH2390" s="21" t="str">
        <f t="shared" si="238"/>
        <v/>
      </c>
      <c r="AI2390" s="1" t="str">
        <f>IFERROR(VLOOKUP(H2390,Factors!$C$45:$D$48,2,0),"")</f>
        <v/>
      </c>
      <c r="AJ2390" t="b">
        <f t="shared" si="237"/>
        <v>0</v>
      </c>
    </row>
    <row r="2391" spans="2:36" ht="14.4" x14ac:dyDescent="0.3">
      <c r="B2391" s="70"/>
      <c r="C2391" s="58"/>
      <c r="D2391" s="63"/>
      <c r="E2391" s="58"/>
      <c r="F2391" s="58"/>
      <c r="G2391" s="44"/>
      <c r="H2391" s="45"/>
      <c r="I2391" s="45"/>
      <c r="J2391" s="40" t="str">
        <f t="shared" si="233"/>
        <v/>
      </c>
      <c r="K2391" s="39" t="str">
        <f t="shared" si="235"/>
        <v/>
      </c>
      <c r="M2391" s="3"/>
      <c r="AB2391" s="17" t="str">
        <f t="shared" si="234"/>
        <v>-1</v>
      </c>
      <c r="AC2391" s="17">
        <f>IFERROR(INDEX(Factors!$C$59:$C$70,MATCH(AB2391,Factors!$B$59:$B$70,1),1),0)</f>
        <v>0</v>
      </c>
      <c r="AD2391" s="17">
        <f t="shared" si="236"/>
        <v>0</v>
      </c>
      <c r="AE2391" s="17">
        <f>IFERROR(INDEX(Factors!$B$6:$B$15,MATCH('INPUT - Census'!E2391,Factors!$C$6:$C$15,0),1),0)</f>
        <v>0</v>
      </c>
      <c r="AF2391" s="18">
        <f>IFERROR(INDEX(Factors!$B$16:$B$39,MATCH('INPUT - Census'!C2391,Factors!$C$16:$C$35,0),1),0)</f>
        <v>0</v>
      </c>
      <c r="AG2391" s="19">
        <f>IFERROR(INDEX(Factors!$B$40:$B$44,MATCH('INPUT - Census'!F2391,Factors!$C$40:$C$44,0),1),0)</f>
        <v>0</v>
      </c>
      <c r="AH2391" s="21" t="str">
        <f t="shared" si="238"/>
        <v/>
      </c>
      <c r="AI2391" s="1" t="str">
        <f>IFERROR(VLOOKUP(H2391,Factors!$C$45:$D$48,2,0),"")</f>
        <v/>
      </c>
      <c r="AJ2391" t="b">
        <f t="shared" si="237"/>
        <v>0</v>
      </c>
    </row>
    <row r="2392" spans="2:36" ht="14.4" x14ac:dyDescent="0.3">
      <c r="B2392" s="70"/>
      <c r="C2392" s="58"/>
      <c r="D2392" s="63"/>
      <c r="E2392" s="58"/>
      <c r="F2392" s="58"/>
      <c r="G2392" s="44"/>
      <c r="H2392" s="45"/>
      <c r="I2392" s="45"/>
      <c r="J2392" s="40" t="str">
        <f t="shared" si="233"/>
        <v/>
      </c>
      <c r="K2392" s="39" t="str">
        <f t="shared" si="235"/>
        <v/>
      </c>
      <c r="M2392" s="3"/>
      <c r="AB2392" s="17" t="str">
        <f t="shared" si="234"/>
        <v>-1</v>
      </c>
      <c r="AC2392" s="17">
        <f>IFERROR(INDEX(Factors!$C$59:$C$70,MATCH(AB2392,Factors!$B$59:$B$70,1),1),0)</f>
        <v>0</v>
      </c>
      <c r="AD2392" s="17">
        <f t="shared" si="236"/>
        <v>0</v>
      </c>
      <c r="AE2392" s="17">
        <f>IFERROR(INDEX(Factors!$B$6:$B$15,MATCH('INPUT - Census'!E2392,Factors!$C$6:$C$15,0),1),0)</f>
        <v>0</v>
      </c>
      <c r="AF2392" s="18">
        <f>IFERROR(INDEX(Factors!$B$16:$B$39,MATCH('INPUT - Census'!C2392,Factors!$C$16:$C$35,0),1),0)</f>
        <v>0</v>
      </c>
      <c r="AG2392" s="19">
        <f>IFERROR(INDEX(Factors!$B$40:$B$44,MATCH('INPUT - Census'!F2392,Factors!$C$40:$C$44,0),1),0)</f>
        <v>0</v>
      </c>
      <c r="AH2392" s="21" t="str">
        <f t="shared" si="238"/>
        <v/>
      </c>
      <c r="AI2392" s="1" t="str">
        <f>IFERROR(VLOOKUP(H2392,Factors!$C$45:$D$48,2,0),"")</f>
        <v/>
      </c>
      <c r="AJ2392" t="b">
        <f t="shared" si="237"/>
        <v>0</v>
      </c>
    </row>
    <row r="2393" spans="2:36" ht="14.4" x14ac:dyDescent="0.3">
      <c r="B2393" s="70"/>
      <c r="C2393" s="58"/>
      <c r="D2393" s="63"/>
      <c r="E2393" s="58"/>
      <c r="F2393" s="58"/>
      <c r="G2393" s="44"/>
      <c r="H2393" s="45"/>
      <c r="I2393" s="45"/>
      <c r="J2393" s="40" t="str">
        <f t="shared" si="233"/>
        <v/>
      </c>
      <c r="K2393" s="39" t="str">
        <f t="shared" si="235"/>
        <v/>
      </c>
      <c r="M2393" s="3"/>
      <c r="AB2393" s="17" t="str">
        <f t="shared" si="234"/>
        <v>-1</v>
      </c>
      <c r="AC2393" s="17">
        <f>IFERROR(INDEX(Factors!$C$59:$C$70,MATCH(AB2393,Factors!$B$59:$B$70,1),1),0)</f>
        <v>0</v>
      </c>
      <c r="AD2393" s="17">
        <f t="shared" si="236"/>
        <v>0</v>
      </c>
      <c r="AE2393" s="17">
        <f>IFERROR(INDEX(Factors!$B$6:$B$15,MATCH('INPUT - Census'!E2393,Factors!$C$6:$C$15,0),1),0)</f>
        <v>0</v>
      </c>
      <c r="AF2393" s="18">
        <f>IFERROR(INDEX(Factors!$B$16:$B$39,MATCH('INPUT - Census'!C2393,Factors!$C$16:$C$35,0),1),0)</f>
        <v>0</v>
      </c>
      <c r="AG2393" s="19">
        <f>IFERROR(INDEX(Factors!$B$40:$B$44,MATCH('INPUT - Census'!F2393,Factors!$C$40:$C$44,0),1),0)</f>
        <v>0</v>
      </c>
      <c r="AH2393" s="21" t="str">
        <f t="shared" si="238"/>
        <v/>
      </c>
      <c r="AI2393" s="1" t="str">
        <f>IFERROR(VLOOKUP(H2393,Factors!$C$45:$D$48,2,0),"")</f>
        <v/>
      </c>
      <c r="AJ2393" t="b">
        <f t="shared" si="237"/>
        <v>0</v>
      </c>
    </row>
    <row r="2394" spans="2:36" ht="14.4" x14ac:dyDescent="0.3">
      <c r="B2394" s="70"/>
      <c r="C2394" s="58"/>
      <c r="D2394" s="63"/>
      <c r="E2394" s="58"/>
      <c r="F2394" s="58"/>
      <c r="G2394" s="44"/>
      <c r="H2394" s="45"/>
      <c r="I2394" s="45"/>
      <c r="J2394" s="40" t="str">
        <f t="shared" si="233"/>
        <v/>
      </c>
      <c r="K2394" s="39" t="str">
        <f t="shared" si="235"/>
        <v/>
      </c>
      <c r="M2394" s="3"/>
      <c r="AB2394" s="17" t="str">
        <f t="shared" si="234"/>
        <v>-1</v>
      </c>
      <c r="AC2394" s="17">
        <f>IFERROR(INDEX(Factors!$C$59:$C$70,MATCH(AB2394,Factors!$B$59:$B$70,1),1),0)</f>
        <v>0</v>
      </c>
      <c r="AD2394" s="17">
        <f t="shared" si="236"/>
        <v>0</v>
      </c>
      <c r="AE2394" s="17">
        <f>IFERROR(INDEX(Factors!$B$6:$B$15,MATCH('INPUT - Census'!E2394,Factors!$C$6:$C$15,0),1),0)</f>
        <v>0</v>
      </c>
      <c r="AF2394" s="18">
        <f>IFERROR(INDEX(Factors!$B$16:$B$39,MATCH('INPUT - Census'!C2394,Factors!$C$16:$C$35,0),1),0)</f>
        <v>0</v>
      </c>
      <c r="AG2394" s="19">
        <f>IFERROR(INDEX(Factors!$B$40:$B$44,MATCH('INPUT - Census'!F2394,Factors!$C$40:$C$44,0),1),0)</f>
        <v>0</v>
      </c>
      <c r="AH2394" s="21" t="str">
        <f t="shared" si="238"/>
        <v/>
      </c>
      <c r="AI2394" s="1" t="str">
        <f>IFERROR(VLOOKUP(H2394,Factors!$C$45:$D$48,2,0),"")</f>
        <v/>
      </c>
      <c r="AJ2394" t="b">
        <f t="shared" si="237"/>
        <v>0</v>
      </c>
    </row>
    <row r="2395" spans="2:36" ht="14.4" x14ac:dyDescent="0.3">
      <c r="B2395" s="70"/>
      <c r="C2395" s="58"/>
      <c r="D2395" s="63"/>
      <c r="E2395" s="58"/>
      <c r="F2395" s="58"/>
      <c r="G2395" s="44"/>
      <c r="H2395" s="45"/>
      <c r="I2395" s="45"/>
      <c r="J2395" s="40" t="str">
        <f t="shared" si="233"/>
        <v/>
      </c>
      <c r="K2395" s="39" t="str">
        <f t="shared" si="235"/>
        <v/>
      </c>
      <c r="M2395" s="3"/>
      <c r="AB2395" s="17" t="str">
        <f t="shared" si="234"/>
        <v>-1</v>
      </c>
      <c r="AC2395" s="17">
        <f>IFERROR(INDEX(Factors!$C$59:$C$70,MATCH(AB2395,Factors!$B$59:$B$70,1),1),0)</f>
        <v>0</v>
      </c>
      <c r="AD2395" s="17">
        <f t="shared" si="236"/>
        <v>0</v>
      </c>
      <c r="AE2395" s="17">
        <f>IFERROR(INDEX(Factors!$B$6:$B$15,MATCH('INPUT - Census'!E2395,Factors!$C$6:$C$15,0),1),0)</f>
        <v>0</v>
      </c>
      <c r="AF2395" s="18">
        <f>IFERROR(INDEX(Factors!$B$16:$B$39,MATCH('INPUT - Census'!C2395,Factors!$C$16:$C$35,0),1),0)</f>
        <v>0</v>
      </c>
      <c r="AG2395" s="19">
        <f>IFERROR(INDEX(Factors!$B$40:$B$44,MATCH('INPUT - Census'!F2395,Factors!$C$40:$C$44,0),1),0)</f>
        <v>0</v>
      </c>
      <c r="AH2395" s="21" t="str">
        <f t="shared" si="238"/>
        <v/>
      </c>
      <c r="AI2395" s="1" t="str">
        <f>IFERROR(VLOOKUP(H2395,Factors!$C$45:$D$48,2,0),"")</f>
        <v/>
      </c>
      <c r="AJ2395" t="b">
        <f t="shared" si="237"/>
        <v>0</v>
      </c>
    </row>
    <row r="2396" spans="2:36" ht="14.4" x14ac:dyDescent="0.3">
      <c r="B2396" s="70"/>
      <c r="C2396" s="58"/>
      <c r="D2396" s="63"/>
      <c r="E2396" s="58"/>
      <c r="F2396" s="58"/>
      <c r="G2396" s="44"/>
      <c r="H2396" s="45"/>
      <c r="I2396" s="45"/>
      <c r="J2396" s="40" t="str">
        <f t="shared" si="233"/>
        <v/>
      </c>
      <c r="K2396" s="39" t="str">
        <f t="shared" si="235"/>
        <v/>
      </c>
      <c r="M2396" s="3"/>
      <c r="AB2396" s="17" t="str">
        <f t="shared" si="234"/>
        <v>-1</v>
      </c>
      <c r="AC2396" s="17">
        <f>IFERROR(INDEX(Factors!$C$59:$C$70,MATCH(AB2396,Factors!$B$59:$B$70,1),1),0)</f>
        <v>0</v>
      </c>
      <c r="AD2396" s="17">
        <f t="shared" si="236"/>
        <v>0</v>
      </c>
      <c r="AE2396" s="17">
        <f>IFERROR(INDEX(Factors!$B$6:$B$15,MATCH('INPUT - Census'!E2396,Factors!$C$6:$C$15,0),1),0)</f>
        <v>0</v>
      </c>
      <c r="AF2396" s="18">
        <f>IFERROR(INDEX(Factors!$B$16:$B$39,MATCH('INPUT - Census'!C2396,Factors!$C$16:$C$35,0),1),0)</f>
        <v>0</v>
      </c>
      <c r="AG2396" s="19">
        <f>IFERROR(INDEX(Factors!$B$40:$B$44,MATCH('INPUT - Census'!F2396,Factors!$C$40:$C$44,0),1),0)</f>
        <v>0</v>
      </c>
      <c r="AH2396" s="21" t="str">
        <f t="shared" si="238"/>
        <v/>
      </c>
      <c r="AI2396" s="1" t="str">
        <f>IFERROR(VLOOKUP(H2396,Factors!$C$45:$D$48,2,0),"")</f>
        <v/>
      </c>
      <c r="AJ2396" t="b">
        <f t="shared" si="237"/>
        <v>0</v>
      </c>
    </row>
    <row r="2397" spans="2:36" ht="14.4" x14ac:dyDescent="0.3">
      <c r="B2397" s="70"/>
      <c r="C2397" s="58"/>
      <c r="D2397" s="63"/>
      <c r="E2397" s="58"/>
      <c r="F2397" s="58"/>
      <c r="G2397" s="44"/>
      <c r="H2397" s="45"/>
      <c r="I2397" s="45"/>
      <c r="J2397" s="40" t="str">
        <f t="shared" si="233"/>
        <v/>
      </c>
      <c r="K2397" s="39" t="str">
        <f t="shared" si="235"/>
        <v/>
      </c>
      <c r="M2397" s="3"/>
      <c r="AB2397" s="17" t="str">
        <f t="shared" si="234"/>
        <v>-1</v>
      </c>
      <c r="AC2397" s="17">
        <f>IFERROR(INDEX(Factors!$C$59:$C$70,MATCH(AB2397,Factors!$B$59:$B$70,1),1),0)</f>
        <v>0</v>
      </c>
      <c r="AD2397" s="17">
        <f t="shared" si="236"/>
        <v>0</v>
      </c>
      <c r="AE2397" s="17">
        <f>IFERROR(INDEX(Factors!$B$6:$B$15,MATCH('INPUT - Census'!E2397,Factors!$C$6:$C$15,0),1),0)</f>
        <v>0</v>
      </c>
      <c r="AF2397" s="18">
        <f>IFERROR(INDEX(Factors!$B$16:$B$39,MATCH('INPUT - Census'!C2397,Factors!$C$16:$C$35,0),1),0)</f>
        <v>0</v>
      </c>
      <c r="AG2397" s="19">
        <f>IFERROR(INDEX(Factors!$B$40:$B$44,MATCH('INPUT - Census'!F2397,Factors!$C$40:$C$44,0),1),0)</f>
        <v>0</v>
      </c>
      <c r="AH2397" s="21" t="str">
        <f t="shared" si="238"/>
        <v/>
      </c>
      <c r="AI2397" s="1" t="str">
        <f>IFERROR(VLOOKUP(H2397,Factors!$C$45:$D$48,2,0),"")</f>
        <v/>
      </c>
      <c r="AJ2397" t="b">
        <f t="shared" si="237"/>
        <v>0</v>
      </c>
    </row>
    <row r="2398" spans="2:36" ht="14.4" x14ac:dyDescent="0.3">
      <c r="B2398" s="70"/>
      <c r="C2398" s="58"/>
      <c r="D2398" s="63"/>
      <c r="E2398" s="58"/>
      <c r="F2398" s="58"/>
      <c r="G2398" s="44"/>
      <c r="H2398" s="45"/>
      <c r="I2398" s="45"/>
      <c r="J2398" s="40" t="str">
        <f t="shared" si="233"/>
        <v/>
      </c>
      <c r="K2398" s="39" t="str">
        <f t="shared" si="235"/>
        <v/>
      </c>
      <c r="M2398" s="3"/>
      <c r="AB2398" s="17" t="str">
        <f t="shared" si="234"/>
        <v>-1</v>
      </c>
      <c r="AC2398" s="17">
        <f>IFERROR(INDEX(Factors!$C$59:$C$70,MATCH(AB2398,Factors!$B$59:$B$70,1),1),0)</f>
        <v>0</v>
      </c>
      <c r="AD2398" s="17">
        <f t="shared" si="236"/>
        <v>0</v>
      </c>
      <c r="AE2398" s="17">
        <f>IFERROR(INDEX(Factors!$B$6:$B$15,MATCH('INPUT - Census'!E2398,Factors!$C$6:$C$15,0),1),0)</f>
        <v>0</v>
      </c>
      <c r="AF2398" s="18">
        <f>IFERROR(INDEX(Factors!$B$16:$B$39,MATCH('INPUT - Census'!C2398,Factors!$C$16:$C$35,0),1),0)</f>
        <v>0</v>
      </c>
      <c r="AG2398" s="19">
        <f>IFERROR(INDEX(Factors!$B$40:$B$44,MATCH('INPUT - Census'!F2398,Factors!$C$40:$C$44,0),1),0)</f>
        <v>0</v>
      </c>
      <c r="AH2398" s="21" t="str">
        <f t="shared" si="238"/>
        <v/>
      </c>
      <c r="AI2398" s="1" t="str">
        <f>IFERROR(VLOOKUP(H2398,Factors!$C$45:$D$48,2,0),"")</f>
        <v/>
      </c>
      <c r="AJ2398" t="b">
        <f t="shared" si="237"/>
        <v>0</v>
      </c>
    </row>
    <row r="2399" spans="2:36" ht="14.4" x14ac:dyDescent="0.3">
      <c r="B2399" s="70"/>
      <c r="C2399" s="58"/>
      <c r="D2399" s="63"/>
      <c r="E2399" s="58"/>
      <c r="F2399" s="58"/>
      <c r="G2399" s="44"/>
      <c r="H2399" s="45"/>
      <c r="I2399" s="45"/>
      <c r="J2399" s="40" t="str">
        <f t="shared" si="233"/>
        <v/>
      </c>
      <c r="K2399" s="39" t="str">
        <f t="shared" si="235"/>
        <v/>
      </c>
      <c r="M2399" s="3"/>
      <c r="AB2399" s="17" t="str">
        <f t="shared" si="234"/>
        <v>-1</v>
      </c>
      <c r="AC2399" s="17">
        <f>IFERROR(INDEX(Factors!$C$59:$C$70,MATCH(AB2399,Factors!$B$59:$B$70,1),1),0)</f>
        <v>0</v>
      </c>
      <c r="AD2399" s="17">
        <f t="shared" si="236"/>
        <v>0</v>
      </c>
      <c r="AE2399" s="17">
        <f>IFERROR(INDEX(Factors!$B$6:$B$15,MATCH('INPUT - Census'!E2399,Factors!$C$6:$C$15,0),1),0)</f>
        <v>0</v>
      </c>
      <c r="AF2399" s="18">
        <f>IFERROR(INDEX(Factors!$B$16:$B$39,MATCH('INPUT - Census'!C2399,Factors!$C$16:$C$35,0),1),0)</f>
        <v>0</v>
      </c>
      <c r="AG2399" s="19">
        <f>IFERROR(INDEX(Factors!$B$40:$B$44,MATCH('INPUT - Census'!F2399,Factors!$C$40:$C$44,0),1),0)</f>
        <v>0</v>
      </c>
      <c r="AH2399" s="21" t="str">
        <f t="shared" si="238"/>
        <v/>
      </c>
      <c r="AI2399" s="1" t="str">
        <f>IFERROR(VLOOKUP(H2399,Factors!$C$45:$D$48,2,0),"")</f>
        <v/>
      </c>
      <c r="AJ2399" t="b">
        <f t="shared" si="237"/>
        <v>0</v>
      </c>
    </row>
    <row r="2400" spans="2:36" ht="14.4" x14ac:dyDescent="0.3">
      <c r="B2400" s="70"/>
      <c r="C2400" s="58"/>
      <c r="D2400" s="63"/>
      <c r="E2400" s="58"/>
      <c r="F2400" s="58"/>
      <c r="G2400" s="44"/>
      <c r="H2400" s="45"/>
      <c r="I2400" s="45"/>
      <c r="J2400" s="40" t="str">
        <f t="shared" si="233"/>
        <v/>
      </c>
      <c r="K2400" s="39" t="str">
        <f t="shared" si="235"/>
        <v/>
      </c>
      <c r="M2400" s="3"/>
      <c r="AB2400" s="17" t="str">
        <f t="shared" si="234"/>
        <v>-1</v>
      </c>
      <c r="AC2400" s="17">
        <f>IFERROR(INDEX(Factors!$C$59:$C$70,MATCH(AB2400,Factors!$B$59:$B$70,1),1),0)</f>
        <v>0</v>
      </c>
      <c r="AD2400" s="17">
        <f t="shared" si="236"/>
        <v>0</v>
      </c>
      <c r="AE2400" s="17">
        <f>IFERROR(INDEX(Factors!$B$6:$B$15,MATCH('INPUT - Census'!E2400,Factors!$C$6:$C$15,0),1),0)</f>
        <v>0</v>
      </c>
      <c r="AF2400" s="18">
        <f>IFERROR(INDEX(Factors!$B$16:$B$39,MATCH('INPUT - Census'!C2400,Factors!$C$16:$C$35,0),1),0)</f>
        <v>0</v>
      </c>
      <c r="AG2400" s="19">
        <f>IFERROR(INDEX(Factors!$B$40:$B$44,MATCH('INPUT - Census'!F2400,Factors!$C$40:$C$44,0),1),0)</f>
        <v>0</v>
      </c>
      <c r="AH2400" s="21" t="str">
        <f t="shared" si="238"/>
        <v/>
      </c>
      <c r="AI2400" s="1" t="str">
        <f>IFERROR(VLOOKUP(H2400,Factors!$C$45:$D$48,2,0),"")</f>
        <v/>
      </c>
      <c r="AJ2400" t="b">
        <f t="shared" si="237"/>
        <v>0</v>
      </c>
    </row>
    <row r="2401" spans="2:36" ht="14.4" x14ac:dyDescent="0.3">
      <c r="B2401" s="70"/>
      <c r="C2401" s="58"/>
      <c r="D2401" s="63"/>
      <c r="E2401" s="58"/>
      <c r="F2401" s="58"/>
      <c r="G2401" s="44"/>
      <c r="H2401" s="45"/>
      <c r="I2401" s="45"/>
      <c r="J2401" s="40" t="str">
        <f t="shared" si="233"/>
        <v/>
      </c>
      <c r="K2401" s="39" t="str">
        <f t="shared" si="235"/>
        <v/>
      </c>
      <c r="M2401" s="3"/>
      <c r="AB2401" s="17" t="str">
        <f t="shared" si="234"/>
        <v>-1</v>
      </c>
      <c r="AC2401" s="17">
        <f>IFERROR(INDEX(Factors!$C$59:$C$70,MATCH(AB2401,Factors!$B$59:$B$70,1),1),0)</f>
        <v>0</v>
      </c>
      <c r="AD2401" s="17">
        <f t="shared" si="236"/>
        <v>0</v>
      </c>
      <c r="AE2401" s="17">
        <f>IFERROR(INDEX(Factors!$B$6:$B$15,MATCH('INPUT - Census'!E2401,Factors!$C$6:$C$15,0),1),0)</f>
        <v>0</v>
      </c>
      <c r="AF2401" s="18">
        <f>IFERROR(INDEX(Factors!$B$16:$B$39,MATCH('INPUT - Census'!C2401,Factors!$C$16:$C$35,0),1),0)</f>
        <v>0</v>
      </c>
      <c r="AG2401" s="19">
        <f>IFERROR(INDEX(Factors!$B$40:$B$44,MATCH('INPUT - Census'!F2401,Factors!$C$40:$C$44,0),1),0)</f>
        <v>0</v>
      </c>
      <c r="AH2401" s="21" t="str">
        <f t="shared" si="238"/>
        <v/>
      </c>
      <c r="AI2401" s="1" t="str">
        <f>IFERROR(VLOOKUP(H2401,Factors!$C$45:$D$48,2,0),"")</f>
        <v/>
      </c>
      <c r="AJ2401" t="b">
        <f t="shared" si="237"/>
        <v>0</v>
      </c>
    </row>
    <row r="2402" spans="2:36" ht="14.4" x14ac:dyDescent="0.3">
      <c r="B2402" s="70"/>
      <c r="C2402" s="58"/>
      <c r="D2402" s="63"/>
      <c r="E2402" s="58"/>
      <c r="F2402" s="58"/>
      <c r="G2402" s="44"/>
      <c r="H2402" s="45"/>
      <c r="I2402" s="45"/>
      <c r="J2402" s="40" t="str">
        <f t="shared" si="233"/>
        <v/>
      </c>
      <c r="K2402" s="39" t="str">
        <f t="shared" si="235"/>
        <v/>
      </c>
      <c r="M2402" s="3"/>
      <c r="AB2402" s="17" t="str">
        <f t="shared" si="234"/>
        <v>-1</v>
      </c>
      <c r="AC2402" s="17">
        <f>IFERROR(INDEX(Factors!$C$59:$C$70,MATCH(AB2402,Factors!$B$59:$B$70,1),1),0)</f>
        <v>0</v>
      </c>
      <c r="AD2402" s="17">
        <f t="shared" si="236"/>
        <v>0</v>
      </c>
      <c r="AE2402" s="17">
        <f>IFERROR(INDEX(Factors!$B$6:$B$15,MATCH('INPUT - Census'!E2402,Factors!$C$6:$C$15,0),1),0)</f>
        <v>0</v>
      </c>
      <c r="AF2402" s="18">
        <f>IFERROR(INDEX(Factors!$B$16:$B$39,MATCH('INPUT - Census'!C2402,Factors!$C$16:$C$35,0),1),0)</f>
        <v>0</v>
      </c>
      <c r="AG2402" s="19">
        <f>IFERROR(INDEX(Factors!$B$40:$B$44,MATCH('INPUT - Census'!F2402,Factors!$C$40:$C$44,0),1),0)</f>
        <v>0</v>
      </c>
      <c r="AH2402" s="21" t="str">
        <f t="shared" si="238"/>
        <v/>
      </c>
      <c r="AI2402" s="1" t="str">
        <f>IFERROR(VLOOKUP(H2402,Factors!$C$45:$D$48,2,0),"")</f>
        <v/>
      </c>
      <c r="AJ2402" t="b">
        <f t="shared" si="237"/>
        <v>0</v>
      </c>
    </row>
    <row r="2403" spans="2:36" ht="14.4" x14ac:dyDescent="0.3">
      <c r="B2403" s="70"/>
      <c r="C2403" s="58"/>
      <c r="D2403" s="63"/>
      <c r="E2403" s="58"/>
      <c r="F2403" s="58"/>
      <c r="G2403" s="44"/>
      <c r="H2403" s="45"/>
      <c r="I2403" s="45"/>
      <c r="J2403" s="40" t="str">
        <f t="shared" si="233"/>
        <v/>
      </c>
      <c r="K2403" s="39" t="str">
        <f t="shared" si="235"/>
        <v/>
      </c>
      <c r="M2403" s="3"/>
      <c r="AB2403" s="17" t="str">
        <f t="shared" si="234"/>
        <v>-1</v>
      </c>
      <c r="AC2403" s="17">
        <f>IFERROR(INDEX(Factors!$C$59:$C$70,MATCH(AB2403,Factors!$B$59:$B$70,1),1),0)</f>
        <v>0</v>
      </c>
      <c r="AD2403" s="17">
        <f t="shared" si="236"/>
        <v>0</v>
      </c>
      <c r="AE2403" s="17">
        <f>IFERROR(INDEX(Factors!$B$6:$B$15,MATCH('INPUT - Census'!E2403,Factors!$C$6:$C$15,0),1),0)</f>
        <v>0</v>
      </c>
      <c r="AF2403" s="18">
        <f>IFERROR(INDEX(Factors!$B$16:$B$39,MATCH('INPUT - Census'!C2403,Factors!$C$16:$C$35,0),1),0)</f>
        <v>0</v>
      </c>
      <c r="AG2403" s="19">
        <f>IFERROR(INDEX(Factors!$B$40:$B$44,MATCH('INPUT - Census'!F2403,Factors!$C$40:$C$44,0),1),0)</f>
        <v>0</v>
      </c>
      <c r="AH2403" s="21" t="str">
        <f t="shared" si="238"/>
        <v/>
      </c>
      <c r="AI2403" s="1" t="str">
        <f>IFERROR(VLOOKUP(H2403,Factors!$C$45:$D$48,2,0),"")</f>
        <v/>
      </c>
      <c r="AJ2403" t="b">
        <f t="shared" si="237"/>
        <v>0</v>
      </c>
    </row>
    <row r="2404" spans="2:36" ht="14.4" x14ac:dyDescent="0.3">
      <c r="B2404" s="70"/>
      <c r="C2404" s="58"/>
      <c r="D2404" s="63"/>
      <c r="E2404" s="58"/>
      <c r="F2404" s="58"/>
      <c r="G2404" s="44"/>
      <c r="H2404" s="45"/>
      <c r="I2404" s="45"/>
      <c r="J2404" s="40" t="str">
        <f t="shared" si="233"/>
        <v/>
      </c>
      <c r="K2404" s="39" t="str">
        <f t="shared" si="235"/>
        <v/>
      </c>
      <c r="M2404" s="3"/>
      <c r="AB2404" s="17" t="str">
        <f t="shared" si="234"/>
        <v>-1</v>
      </c>
      <c r="AC2404" s="17">
        <f>IFERROR(INDEX(Factors!$C$59:$C$70,MATCH(AB2404,Factors!$B$59:$B$70,1),1),0)</f>
        <v>0</v>
      </c>
      <c r="AD2404" s="17">
        <f t="shared" si="236"/>
        <v>0</v>
      </c>
      <c r="AE2404" s="17">
        <f>IFERROR(INDEX(Factors!$B$6:$B$15,MATCH('INPUT - Census'!E2404,Factors!$C$6:$C$15,0),1),0)</f>
        <v>0</v>
      </c>
      <c r="AF2404" s="18">
        <f>IFERROR(INDEX(Factors!$B$16:$B$39,MATCH('INPUT - Census'!C2404,Factors!$C$16:$C$35,0),1),0)</f>
        <v>0</v>
      </c>
      <c r="AG2404" s="19">
        <f>IFERROR(INDEX(Factors!$B$40:$B$44,MATCH('INPUT - Census'!F2404,Factors!$C$40:$C$44,0),1),0)</f>
        <v>0</v>
      </c>
      <c r="AH2404" s="21" t="str">
        <f t="shared" si="238"/>
        <v/>
      </c>
      <c r="AI2404" s="1" t="str">
        <f>IFERROR(VLOOKUP(H2404,Factors!$C$45:$D$48,2,0),"")</f>
        <v/>
      </c>
      <c r="AJ2404" t="b">
        <f t="shared" si="237"/>
        <v>0</v>
      </c>
    </row>
    <row r="2405" spans="2:36" ht="14.4" x14ac:dyDescent="0.3">
      <c r="B2405" s="70"/>
      <c r="C2405" s="58"/>
      <c r="D2405" s="63"/>
      <c r="E2405" s="58"/>
      <c r="F2405" s="58"/>
      <c r="G2405" s="44"/>
      <c r="H2405" s="45"/>
      <c r="I2405" s="45"/>
      <c r="J2405" s="40" t="str">
        <f t="shared" si="233"/>
        <v/>
      </c>
      <c r="K2405" s="39" t="str">
        <f t="shared" si="235"/>
        <v/>
      </c>
      <c r="M2405" s="3"/>
      <c r="AB2405" s="17" t="str">
        <f t="shared" si="234"/>
        <v>-1</v>
      </c>
      <c r="AC2405" s="17">
        <f>IFERROR(INDEX(Factors!$C$59:$C$70,MATCH(AB2405,Factors!$B$59:$B$70,1),1),0)</f>
        <v>0</v>
      </c>
      <c r="AD2405" s="17">
        <f t="shared" si="236"/>
        <v>0</v>
      </c>
      <c r="AE2405" s="17">
        <f>IFERROR(INDEX(Factors!$B$6:$B$15,MATCH('INPUT - Census'!E2405,Factors!$C$6:$C$15,0),1),0)</f>
        <v>0</v>
      </c>
      <c r="AF2405" s="18">
        <f>IFERROR(INDEX(Factors!$B$16:$B$39,MATCH('INPUT - Census'!C2405,Factors!$C$16:$C$35,0),1),0)</f>
        <v>0</v>
      </c>
      <c r="AG2405" s="19">
        <f>IFERROR(INDEX(Factors!$B$40:$B$44,MATCH('INPUT - Census'!F2405,Factors!$C$40:$C$44,0),1),0)</f>
        <v>0</v>
      </c>
      <c r="AH2405" s="21" t="str">
        <f t="shared" si="238"/>
        <v/>
      </c>
      <c r="AI2405" s="1" t="str">
        <f>IFERROR(VLOOKUP(H2405,Factors!$C$45:$D$48,2,0),"")</f>
        <v/>
      </c>
      <c r="AJ2405" t="b">
        <f t="shared" si="237"/>
        <v>0</v>
      </c>
    </row>
    <row r="2406" spans="2:36" ht="14.4" x14ac:dyDescent="0.3">
      <c r="B2406" s="70"/>
      <c r="C2406" s="58"/>
      <c r="D2406" s="63"/>
      <c r="E2406" s="58"/>
      <c r="F2406" s="58"/>
      <c r="G2406" s="44"/>
      <c r="H2406" s="45"/>
      <c r="I2406" s="45"/>
      <c r="J2406" s="40" t="str">
        <f t="shared" si="233"/>
        <v/>
      </c>
      <c r="K2406" s="39" t="str">
        <f t="shared" si="235"/>
        <v/>
      </c>
      <c r="M2406" s="3"/>
      <c r="AB2406" s="17" t="str">
        <f t="shared" si="234"/>
        <v>-1</v>
      </c>
      <c r="AC2406" s="17">
        <f>IFERROR(INDEX(Factors!$C$59:$C$70,MATCH(AB2406,Factors!$B$59:$B$70,1),1),0)</f>
        <v>0</v>
      </c>
      <c r="AD2406" s="17">
        <f t="shared" si="236"/>
        <v>0</v>
      </c>
      <c r="AE2406" s="17">
        <f>IFERROR(INDEX(Factors!$B$6:$B$15,MATCH('INPUT - Census'!E2406,Factors!$C$6:$C$15,0),1),0)</f>
        <v>0</v>
      </c>
      <c r="AF2406" s="18">
        <f>IFERROR(INDEX(Factors!$B$16:$B$39,MATCH('INPUT - Census'!C2406,Factors!$C$16:$C$35,0),1),0)</f>
        <v>0</v>
      </c>
      <c r="AG2406" s="19">
        <f>IFERROR(INDEX(Factors!$B$40:$B$44,MATCH('INPUT - Census'!F2406,Factors!$C$40:$C$44,0),1),0)</f>
        <v>0</v>
      </c>
      <c r="AH2406" s="21" t="str">
        <f t="shared" si="238"/>
        <v/>
      </c>
      <c r="AI2406" s="1" t="str">
        <f>IFERROR(VLOOKUP(H2406,Factors!$C$45:$D$48,2,0),"")</f>
        <v/>
      </c>
      <c r="AJ2406" t="b">
        <f t="shared" si="237"/>
        <v>0</v>
      </c>
    </row>
    <row r="2407" spans="2:36" ht="14.4" x14ac:dyDescent="0.3">
      <c r="B2407" s="70"/>
      <c r="C2407" s="58"/>
      <c r="D2407" s="63"/>
      <c r="E2407" s="58"/>
      <c r="F2407" s="58"/>
      <c r="G2407" s="44"/>
      <c r="H2407" s="45"/>
      <c r="I2407" s="45"/>
      <c r="J2407" s="40" t="str">
        <f t="shared" si="233"/>
        <v/>
      </c>
      <c r="K2407" s="39" t="str">
        <f t="shared" si="235"/>
        <v/>
      </c>
      <c r="M2407" s="3"/>
      <c r="AB2407" s="17" t="str">
        <f t="shared" si="234"/>
        <v>-1</v>
      </c>
      <c r="AC2407" s="17">
        <f>IFERROR(INDEX(Factors!$C$59:$C$70,MATCH(AB2407,Factors!$B$59:$B$70,1),1),0)</f>
        <v>0</v>
      </c>
      <c r="AD2407" s="17">
        <f t="shared" si="236"/>
        <v>0</v>
      </c>
      <c r="AE2407" s="17">
        <f>IFERROR(INDEX(Factors!$B$6:$B$15,MATCH('INPUT - Census'!E2407,Factors!$C$6:$C$15,0),1),0)</f>
        <v>0</v>
      </c>
      <c r="AF2407" s="18">
        <f>IFERROR(INDEX(Factors!$B$16:$B$39,MATCH('INPUT - Census'!C2407,Factors!$C$16:$C$35,0),1),0)</f>
        <v>0</v>
      </c>
      <c r="AG2407" s="19">
        <f>IFERROR(INDEX(Factors!$B$40:$B$44,MATCH('INPUT - Census'!F2407,Factors!$C$40:$C$44,0),1),0)</f>
        <v>0</v>
      </c>
      <c r="AH2407" s="21" t="str">
        <f t="shared" si="238"/>
        <v/>
      </c>
      <c r="AI2407" s="1" t="str">
        <f>IFERROR(VLOOKUP(H2407,Factors!$C$45:$D$48,2,0),"")</f>
        <v/>
      </c>
      <c r="AJ2407" t="b">
        <f t="shared" si="237"/>
        <v>0</v>
      </c>
    </row>
    <row r="2408" spans="2:36" ht="14.4" x14ac:dyDescent="0.3">
      <c r="B2408" s="70"/>
      <c r="C2408" s="58"/>
      <c r="D2408" s="63"/>
      <c r="E2408" s="58"/>
      <c r="F2408" s="58"/>
      <c r="G2408" s="44"/>
      <c r="H2408" s="45"/>
      <c r="I2408" s="45"/>
      <c r="J2408" s="40" t="str">
        <f t="shared" si="233"/>
        <v/>
      </c>
      <c r="K2408" s="39" t="str">
        <f t="shared" si="235"/>
        <v/>
      </c>
      <c r="M2408" s="3"/>
      <c r="AB2408" s="17" t="str">
        <f t="shared" si="234"/>
        <v>-1</v>
      </c>
      <c r="AC2408" s="17">
        <f>IFERROR(INDEX(Factors!$C$59:$C$70,MATCH(AB2408,Factors!$B$59:$B$70,1),1),0)</f>
        <v>0</v>
      </c>
      <c r="AD2408" s="17">
        <f t="shared" si="236"/>
        <v>0</v>
      </c>
      <c r="AE2408" s="17">
        <f>IFERROR(INDEX(Factors!$B$6:$B$15,MATCH('INPUT - Census'!E2408,Factors!$C$6:$C$15,0),1),0)</f>
        <v>0</v>
      </c>
      <c r="AF2408" s="18">
        <f>IFERROR(INDEX(Factors!$B$16:$B$39,MATCH('INPUT - Census'!C2408,Factors!$C$16:$C$35,0),1),0)</f>
        <v>0</v>
      </c>
      <c r="AG2408" s="19">
        <f>IFERROR(INDEX(Factors!$B$40:$B$44,MATCH('INPUT - Census'!F2408,Factors!$C$40:$C$44,0),1),0)</f>
        <v>0</v>
      </c>
      <c r="AH2408" s="21" t="str">
        <f t="shared" si="238"/>
        <v/>
      </c>
      <c r="AI2408" s="1" t="str">
        <f>IFERROR(VLOOKUP(H2408,Factors!$C$45:$D$48,2,0),"")</f>
        <v/>
      </c>
      <c r="AJ2408" t="b">
        <f t="shared" si="237"/>
        <v>0</v>
      </c>
    </row>
    <row r="2409" spans="2:36" ht="14.4" x14ac:dyDescent="0.3">
      <c r="B2409" s="70"/>
      <c r="C2409" s="58"/>
      <c r="D2409" s="63"/>
      <c r="E2409" s="58"/>
      <c r="F2409" s="58"/>
      <c r="G2409" s="44"/>
      <c r="H2409" s="45"/>
      <c r="I2409" s="45"/>
      <c r="J2409" s="40" t="str">
        <f t="shared" si="233"/>
        <v/>
      </c>
      <c r="K2409" s="39" t="str">
        <f t="shared" si="235"/>
        <v/>
      </c>
      <c r="M2409" s="3"/>
      <c r="AB2409" s="17" t="str">
        <f t="shared" si="234"/>
        <v>-1</v>
      </c>
      <c r="AC2409" s="17">
        <f>IFERROR(INDEX(Factors!$C$59:$C$70,MATCH(AB2409,Factors!$B$59:$B$70,1),1),0)</f>
        <v>0</v>
      </c>
      <c r="AD2409" s="17">
        <f t="shared" si="236"/>
        <v>0</v>
      </c>
      <c r="AE2409" s="17">
        <f>IFERROR(INDEX(Factors!$B$6:$B$15,MATCH('INPUT - Census'!E2409,Factors!$C$6:$C$15,0),1),0)</f>
        <v>0</v>
      </c>
      <c r="AF2409" s="18">
        <f>IFERROR(INDEX(Factors!$B$16:$B$39,MATCH('INPUT - Census'!C2409,Factors!$C$16:$C$35,0),1),0)</f>
        <v>0</v>
      </c>
      <c r="AG2409" s="19">
        <f>IFERROR(INDEX(Factors!$B$40:$B$44,MATCH('INPUT - Census'!F2409,Factors!$C$40:$C$44,0),1),0)</f>
        <v>0</v>
      </c>
      <c r="AH2409" s="21" t="str">
        <f t="shared" si="238"/>
        <v/>
      </c>
      <c r="AI2409" s="1" t="str">
        <f>IFERROR(VLOOKUP(H2409,Factors!$C$45:$D$48,2,0),"")</f>
        <v/>
      </c>
      <c r="AJ2409" t="b">
        <f t="shared" si="237"/>
        <v>0</v>
      </c>
    </row>
    <row r="2410" spans="2:36" ht="14.4" x14ac:dyDescent="0.3">
      <c r="B2410" s="70"/>
      <c r="C2410" s="58"/>
      <c r="D2410" s="63"/>
      <c r="E2410" s="58"/>
      <c r="F2410" s="58"/>
      <c r="G2410" s="44"/>
      <c r="H2410" s="45"/>
      <c r="I2410" s="45"/>
      <c r="J2410" s="40" t="str">
        <f t="shared" si="233"/>
        <v/>
      </c>
      <c r="K2410" s="39" t="str">
        <f t="shared" si="235"/>
        <v/>
      </c>
      <c r="M2410" s="3"/>
      <c r="AB2410" s="17" t="str">
        <f t="shared" si="234"/>
        <v>-1</v>
      </c>
      <c r="AC2410" s="17">
        <f>IFERROR(INDEX(Factors!$C$59:$C$70,MATCH(AB2410,Factors!$B$59:$B$70,1),1),0)</f>
        <v>0</v>
      </c>
      <c r="AD2410" s="17">
        <f t="shared" si="236"/>
        <v>0</v>
      </c>
      <c r="AE2410" s="17">
        <f>IFERROR(INDEX(Factors!$B$6:$B$15,MATCH('INPUT - Census'!E2410,Factors!$C$6:$C$15,0),1),0)</f>
        <v>0</v>
      </c>
      <c r="AF2410" s="18">
        <f>IFERROR(INDEX(Factors!$B$16:$B$39,MATCH('INPUT - Census'!C2410,Factors!$C$16:$C$35,0),1),0)</f>
        <v>0</v>
      </c>
      <c r="AG2410" s="19">
        <f>IFERROR(INDEX(Factors!$B$40:$B$44,MATCH('INPUT - Census'!F2410,Factors!$C$40:$C$44,0),1),0)</f>
        <v>0</v>
      </c>
      <c r="AH2410" s="21" t="str">
        <f t="shared" si="238"/>
        <v/>
      </c>
      <c r="AI2410" s="1" t="str">
        <f>IFERROR(VLOOKUP(H2410,Factors!$C$45:$D$48,2,0),"")</f>
        <v/>
      </c>
      <c r="AJ2410" t="b">
        <f t="shared" si="237"/>
        <v>0</v>
      </c>
    </row>
    <row r="2411" spans="2:36" ht="14.4" x14ac:dyDescent="0.3">
      <c r="B2411" s="70"/>
      <c r="C2411" s="58"/>
      <c r="D2411" s="63"/>
      <c r="E2411" s="58"/>
      <c r="F2411" s="58"/>
      <c r="G2411" s="44"/>
      <c r="H2411" s="45"/>
      <c r="I2411" s="45"/>
      <c r="J2411" s="40" t="str">
        <f t="shared" si="233"/>
        <v/>
      </c>
      <c r="K2411" s="39" t="str">
        <f t="shared" si="235"/>
        <v/>
      </c>
      <c r="M2411" s="3"/>
      <c r="AB2411" s="17" t="str">
        <f t="shared" si="234"/>
        <v>-1</v>
      </c>
      <c r="AC2411" s="17">
        <f>IFERROR(INDEX(Factors!$C$59:$C$70,MATCH(AB2411,Factors!$B$59:$B$70,1),1),0)</f>
        <v>0</v>
      </c>
      <c r="AD2411" s="17">
        <f t="shared" si="236"/>
        <v>0</v>
      </c>
      <c r="AE2411" s="17">
        <f>IFERROR(INDEX(Factors!$B$6:$B$15,MATCH('INPUT - Census'!E2411,Factors!$C$6:$C$15,0),1),0)</f>
        <v>0</v>
      </c>
      <c r="AF2411" s="18">
        <f>IFERROR(INDEX(Factors!$B$16:$B$39,MATCH('INPUT - Census'!C2411,Factors!$C$16:$C$35,0),1),0)</f>
        <v>0</v>
      </c>
      <c r="AG2411" s="19">
        <f>IFERROR(INDEX(Factors!$B$40:$B$44,MATCH('INPUT - Census'!F2411,Factors!$C$40:$C$44,0),1),0)</f>
        <v>0</v>
      </c>
      <c r="AH2411" s="21" t="str">
        <f t="shared" si="238"/>
        <v/>
      </c>
      <c r="AI2411" s="1" t="str">
        <f>IFERROR(VLOOKUP(H2411,Factors!$C$45:$D$48,2,0),"")</f>
        <v/>
      </c>
      <c r="AJ2411" t="b">
        <f t="shared" si="237"/>
        <v>0</v>
      </c>
    </row>
    <row r="2412" spans="2:36" ht="14.4" x14ac:dyDescent="0.3">
      <c r="B2412" s="70"/>
      <c r="C2412" s="58"/>
      <c r="D2412" s="63"/>
      <c r="E2412" s="58"/>
      <c r="F2412" s="58"/>
      <c r="G2412" s="44"/>
      <c r="H2412" s="45"/>
      <c r="I2412" s="45"/>
      <c r="J2412" s="40" t="str">
        <f t="shared" si="233"/>
        <v/>
      </c>
      <c r="K2412" s="39" t="str">
        <f t="shared" si="235"/>
        <v/>
      </c>
      <c r="M2412" s="3"/>
      <c r="AB2412" s="17" t="str">
        <f t="shared" si="234"/>
        <v>-1</v>
      </c>
      <c r="AC2412" s="17">
        <f>IFERROR(INDEX(Factors!$C$59:$C$70,MATCH(AB2412,Factors!$B$59:$B$70,1),1),0)</f>
        <v>0</v>
      </c>
      <c r="AD2412" s="17">
        <f t="shared" si="236"/>
        <v>0</v>
      </c>
      <c r="AE2412" s="17">
        <f>IFERROR(INDEX(Factors!$B$6:$B$15,MATCH('INPUT - Census'!E2412,Factors!$C$6:$C$15,0),1),0)</f>
        <v>0</v>
      </c>
      <c r="AF2412" s="18">
        <f>IFERROR(INDEX(Factors!$B$16:$B$39,MATCH('INPUT - Census'!C2412,Factors!$C$16:$C$35,0),1),0)</f>
        <v>0</v>
      </c>
      <c r="AG2412" s="19">
        <f>IFERROR(INDEX(Factors!$B$40:$B$44,MATCH('INPUT - Census'!F2412,Factors!$C$40:$C$44,0),1),0)</f>
        <v>0</v>
      </c>
      <c r="AH2412" s="21" t="str">
        <f t="shared" si="238"/>
        <v/>
      </c>
      <c r="AI2412" s="1" t="str">
        <f>IFERROR(VLOOKUP(H2412,Factors!$C$45:$D$48,2,0),"")</f>
        <v/>
      </c>
      <c r="AJ2412" t="b">
        <f t="shared" si="237"/>
        <v>0</v>
      </c>
    </row>
    <row r="2413" spans="2:36" ht="14.4" x14ac:dyDescent="0.3">
      <c r="B2413" s="70"/>
      <c r="C2413" s="58"/>
      <c r="D2413" s="63"/>
      <c r="E2413" s="58"/>
      <c r="F2413" s="58"/>
      <c r="G2413" s="44"/>
      <c r="H2413" s="45"/>
      <c r="I2413" s="45"/>
      <c r="J2413" s="40" t="str">
        <f t="shared" si="233"/>
        <v/>
      </c>
      <c r="K2413" s="39" t="str">
        <f t="shared" si="235"/>
        <v/>
      </c>
      <c r="M2413" s="3"/>
      <c r="AB2413" s="17" t="str">
        <f t="shared" si="234"/>
        <v>-1</v>
      </c>
      <c r="AC2413" s="17">
        <f>IFERROR(INDEX(Factors!$C$59:$C$70,MATCH(AB2413,Factors!$B$59:$B$70,1),1),0)</f>
        <v>0</v>
      </c>
      <c r="AD2413" s="17">
        <f t="shared" si="236"/>
        <v>0</v>
      </c>
      <c r="AE2413" s="17">
        <f>IFERROR(INDEX(Factors!$B$6:$B$15,MATCH('INPUT - Census'!E2413,Factors!$C$6:$C$15,0),1),0)</f>
        <v>0</v>
      </c>
      <c r="AF2413" s="18">
        <f>IFERROR(INDEX(Factors!$B$16:$B$39,MATCH('INPUT - Census'!C2413,Factors!$C$16:$C$35,0),1),0)</f>
        <v>0</v>
      </c>
      <c r="AG2413" s="19">
        <f>IFERROR(INDEX(Factors!$B$40:$B$44,MATCH('INPUT - Census'!F2413,Factors!$C$40:$C$44,0),1),0)</f>
        <v>0</v>
      </c>
      <c r="AH2413" s="21" t="str">
        <f t="shared" si="238"/>
        <v/>
      </c>
      <c r="AI2413" s="1" t="str">
        <f>IFERROR(VLOOKUP(H2413,Factors!$C$45:$D$48,2,0),"")</f>
        <v/>
      </c>
      <c r="AJ2413" t="b">
        <f t="shared" si="237"/>
        <v>0</v>
      </c>
    </row>
    <row r="2414" spans="2:36" ht="14.4" x14ac:dyDescent="0.3">
      <c r="B2414" s="70"/>
      <c r="C2414" s="58"/>
      <c r="D2414" s="63"/>
      <c r="E2414" s="58"/>
      <c r="F2414" s="58"/>
      <c r="G2414" s="44"/>
      <c r="H2414" s="45"/>
      <c r="I2414" s="45"/>
      <c r="J2414" s="40" t="str">
        <f t="shared" si="233"/>
        <v/>
      </c>
      <c r="K2414" s="39" t="str">
        <f t="shared" si="235"/>
        <v/>
      </c>
      <c r="M2414" s="3"/>
      <c r="AB2414" s="17" t="str">
        <f t="shared" si="234"/>
        <v>-1</v>
      </c>
      <c r="AC2414" s="17">
        <f>IFERROR(INDEX(Factors!$C$59:$C$70,MATCH(AB2414,Factors!$B$59:$B$70,1),1),0)</f>
        <v>0</v>
      </c>
      <c r="AD2414" s="17">
        <f t="shared" si="236"/>
        <v>0</v>
      </c>
      <c r="AE2414" s="17">
        <f>IFERROR(INDEX(Factors!$B$6:$B$15,MATCH('INPUT - Census'!E2414,Factors!$C$6:$C$15,0),1),0)</f>
        <v>0</v>
      </c>
      <c r="AF2414" s="18">
        <f>IFERROR(INDEX(Factors!$B$16:$B$39,MATCH('INPUT - Census'!C2414,Factors!$C$16:$C$35,0),1),0)</f>
        <v>0</v>
      </c>
      <c r="AG2414" s="19">
        <f>IFERROR(INDEX(Factors!$B$40:$B$44,MATCH('INPUT - Census'!F2414,Factors!$C$40:$C$44,0),1),0)</f>
        <v>0</v>
      </c>
      <c r="AH2414" s="21" t="str">
        <f t="shared" si="238"/>
        <v/>
      </c>
      <c r="AI2414" s="1" t="str">
        <f>IFERROR(VLOOKUP(H2414,Factors!$C$45:$D$48,2,0),"")</f>
        <v/>
      </c>
      <c r="AJ2414" t="b">
        <f t="shared" si="237"/>
        <v>0</v>
      </c>
    </row>
    <row r="2415" spans="2:36" ht="14.4" x14ac:dyDescent="0.3">
      <c r="B2415" s="70"/>
      <c r="C2415" s="58"/>
      <c r="D2415" s="63"/>
      <c r="E2415" s="58"/>
      <c r="F2415" s="58"/>
      <c r="G2415" s="44"/>
      <c r="H2415" s="45"/>
      <c r="I2415" s="45"/>
      <c r="J2415" s="40" t="str">
        <f t="shared" si="233"/>
        <v/>
      </c>
      <c r="K2415" s="39" t="str">
        <f t="shared" si="235"/>
        <v/>
      </c>
      <c r="M2415" s="3"/>
      <c r="AB2415" s="17" t="str">
        <f t="shared" si="234"/>
        <v>-1</v>
      </c>
      <c r="AC2415" s="17">
        <f>IFERROR(INDEX(Factors!$C$59:$C$70,MATCH(AB2415,Factors!$B$59:$B$70,1),1),0)</f>
        <v>0</v>
      </c>
      <c r="AD2415" s="17">
        <f t="shared" si="236"/>
        <v>0</v>
      </c>
      <c r="AE2415" s="17">
        <f>IFERROR(INDEX(Factors!$B$6:$B$15,MATCH('INPUT - Census'!E2415,Factors!$C$6:$C$15,0),1),0)</f>
        <v>0</v>
      </c>
      <c r="AF2415" s="18">
        <f>IFERROR(INDEX(Factors!$B$16:$B$39,MATCH('INPUT - Census'!C2415,Factors!$C$16:$C$35,0),1),0)</f>
        <v>0</v>
      </c>
      <c r="AG2415" s="19">
        <f>IFERROR(INDEX(Factors!$B$40:$B$44,MATCH('INPUT - Census'!F2415,Factors!$C$40:$C$44,0),1),0)</f>
        <v>0</v>
      </c>
      <c r="AH2415" s="21" t="str">
        <f t="shared" si="238"/>
        <v/>
      </c>
      <c r="AI2415" s="1" t="str">
        <f>IFERROR(VLOOKUP(H2415,Factors!$C$45:$D$48,2,0),"")</f>
        <v/>
      </c>
      <c r="AJ2415" t="b">
        <f t="shared" si="237"/>
        <v>0</v>
      </c>
    </row>
    <row r="2416" spans="2:36" ht="14.4" x14ac:dyDescent="0.3">
      <c r="B2416" s="70"/>
      <c r="C2416" s="58"/>
      <c r="D2416" s="63"/>
      <c r="E2416" s="58"/>
      <c r="F2416" s="58"/>
      <c r="G2416" s="44"/>
      <c r="H2416" s="45"/>
      <c r="I2416" s="45"/>
      <c r="J2416" s="40" t="str">
        <f t="shared" si="233"/>
        <v/>
      </c>
      <c r="K2416" s="39" t="str">
        <f t="shared" si="235"/>
        <v/>
      </c>
      <c r="M2416" s="3"/>
      <c r="AB2416" s="17" t="str">
        <f t="shared" si="234"/>
        <v>-1</v>
      </c>
      <c r="AC2416" s="17">
        <f>IFERROR(INDEX(Factors!$C$59:$C$70,MATCH(AB2416,Factors!$B$59:$B$70,1),1),0)</f>
        <v>0</v>
      </c>
      <c r="AD2416" s="17">
        <f t="shared" si="236"/>
        <v>0</v>
      </c>
      <c r="AE2416" s="17">
        <f>IFERROR(INDEX(Factors!$B$6:$B$15,MATCH('INPUT - Census'!E2416,Factors!$C$6:$C$15,0),1),0)</f>
        <v>0</v>
      </c>
      <c r="AF2416" s="18">
        <f>IFERROR(INDEX(Factors!$B$16:$B$39,MATCH('INPUT - Census'!C2416,Factors!$C$16:$C$35,0),1),0)</f>
        <v>0</v>
      </c>
      <c r="AG2416" s="19">
        <f>IFERROR(INDEX(Factors!$B$40:$B$44,MATCH('INPUT - Census'!F2416,Factors!$C$40:$C$44,0),1),0)</f>
        <v>0</v>
      </c>
      <c r="AH2416" s="21" t="str">
        <f t="shared" si="238"/>
        <v/>
      </c>
      <c r="AI2416" s="1" t="str">
        <f>IFERROR(VLOOKUP(H2416,Factors!$C$45:$D$48,2,0),"")</f>
        <v/>
      </c>
      <c r="AJ2416" t="b">
        <f t="shared" si="237"/>
        <v>0</v>
      </c>
    </row>
    <row r="2417" spans="2:36" ht="14.4" x14ac:dyDescent="0.3">
      <c r="B2417" s="70"/>
      <c r="C2417" s="58"/>
      <c r="D2417" s="63"/>
      <c r="E2417" s="58"/>
      <c r="F2417" s="58"/>
      <c r="G2417" s="44"/>
      <c r="H2417" s="45"/>
      <c r="I2417" s="45"/>
      <c r="J2417" s="40" t="str">
        <f t="shared" si="233"/>
        <v/>
      </c>
      <c r="K2417" s="39" t="str">
        <f t="shared" si="235"/>
        <v/>
      </c>
      <c r="M2417" s="3"/>
      <c r="AB2417" s="17" t="str">
        <f t="shared" si="234"/>
        <v>-1</v>
      </c>
      <c r="AC2417" s="17">
        <f>IFERROR(INDEX(Factors!$C$59:$C$70,MATCH(AB2417,Factors!$B$59:$B$70,1),1),0)</f>
        <v>0</v>
      </c>
      <c r="AD2417" s="17">
        <f t="shared" si="236"/>
        <v>0</v>
      </c>
      <c r="AE2417" s="17">
        <f>IFERROR(INDEX(Factors!$B$6:$B$15,MATCH('INPUT - Census'!E2417,Factors!$C$6:$C$15,0),1),0)</f>
        <v>0</v>
      </c>
      <c r="AF2417" s="18">
        <f>IFERROR(INDEX(Factors!$B$16:$B$39,MATCH('INPUT - Census'!C2417,Factors!$C$16:$C$35,0),1),0)</f>
        <v>0</v>
      </c>
      <c r="AG2417" s="19">
        <f>IFERROR(INDEX(Factors!$B$40:$B$44,MATCH('INPUT - Census'!F2417,Factors!$C$40:$C$44,0),1),0)</f>
        <v>0</v>
      </c>
      <c r="AH2417" s="21" t="str">
        <f t="shared" si="238"/>
        <v/>
      </c>
      <c r="AI2417" s="1" t="str">
        <f>IFERROR(VLOOKUP(H2417,Factors!$C$45:$D$48,2,0),"")</f>
        <v/>
      </c>
      <c r="AJ2417" t="b">
        <f t="shared" si="237"/>
        <v>0</v>
      </c>
    </row>
    <row r="2418" spans="2:36" ht="14.4" x14ac:dyDescent="0.3">
      <c r="B2418" s="70"/>
      <c r="C2418" s="58"/>
      <c r="D2418" s="63"/>
      <c r="E2418" s="58"/>
      <c r="F2418" s="58"/>
      <c r="G2418" s="44"/>
      <c r="H2418" s="45"/>
      <c r="I2418" s="45"/>
      <c r="J2418" s="40" t="str">
        <f t="shared" si="233"/>
        <v/>
      </c>
      <c r="K2418" s="39" t="str">
        <f t="shared" si="235"/>
        <v/>
      </c>
      <c r="M2418" s="3"/>
      <c r="AB2418" s="17" t="str">
        <f t="shared" si="234"/>
        <v>-1</v>
      </c>
      <c r="AC2418" s="17">
        <f>IFERROR(INDEX(Factors!$C$59:$C$70,MATCH(AB2418,Factors!$B$59:$B$70,1),1),0)</f>
        <v>0</v>
      </c>
      <c r="AD2418" s="17">
        <f t="shared" si="236"/>
        <v>0</v>
      </c>
      <c r="AE2418" s="17">
        <f>IFERROR(INDEX(Factors!$B$6:$B$15,MATCH('INPUT - Census'!E2418,Factors!$C$6:$C$15,0),1),0)</f>
        <v>0</v>
      </c>
      <c r="AF2418" s="18">
        <f>IFERROR(INDEX(Factors!$B$16:$B$39,MATCH('INPUT - Census'!C2418,Factors!$C$16:$C$35,0),1),0)</f>
        <v>0</v>
      </c>
      <c r="AG2418" s="19">
        <f>IFERROR(INDEX(Factors!$B$40:$B$44,MATCH('INPUT - Census'!F2418,Factors!$C$40:$C$44,0),1),0)</f>
        <v>0</v>
      </c>
      <c r="AH2418" s="21" t="str">
        <f t="shared" si="238"/>
        <v/>
      </c>
      <c r="AI2418" s="1" t="str">
        <f>IFERROR(VLOOKUP(H2418,Factors!$C$45:$D$48,2,0),"")</f>
        <v/>
      </c>
      <c r="AJ2418" t="b">
        <f t="shared" si="237"/>
        <v>0</v>
      </c>
    </row>
    <row r="2419" spans="2:36" ht="14.4" x14ac:dyDescent="0.3">
      <c r="B2419" s="70"/>
      <c r="C2419" s="58"/>
      <c r="D2419" s="63"/>
      <c r="E2419" s="58"/>
      <c r="F2419" s="58"/>
      <c r="G2419" s="44"/>
      <c r="H2419" s="45"/>
      <c r="I2419" s="45"/>
      <c r="J2419" s="40" t="str">
        <f t="shared" si="233"/>
        <v/>
      </c>
      <c r="K2419" s="39" t="str">
        <f t="shared" si="235"/>
        <v/>
      </c>
      <c r="M2419" s="3"/>
      <c r="AB2419" s="17" t="str">
        <f t="shared" si="234"/>
        <v>-1</v>
      </c>
      <c r="AC2419" s="17">
        <f>IFERROR(INDEX(Factors!$C$59:$C$70,MATCH(AB2419,Factors!$B$59:$B$70,1),1),0)</f>
        <v>0</v>
      </c>
      <c r="AD2419" s="17">
        <f t="shared" si="236"/>
        <v>0</v>
      </c>
      <c r="AE2419" s="17">
        <f>IFERROR(INDEX(Factors!$B$6:$B$15,MATCH('INPUT - Census'!E2419,Factors!$C$6:$C$15,0),1),0)</f>
        <v>0</v>
      </c>
      <c r="AF2419" s="18">
        <f>IFERROR(INDEX(Factors!$B$16:$B$39,MATCH('INPUT - Census'!C2419,Factors!$C$16:$C$35,0),1),0)</f>
        <v>0</v>
      </c>
      <c r="AG2419" s="19">
        <f>IFERROR(INDEX(Factors!$B$40:$B$44,MATCH('INPUT - Census'!F2419,Factors!$C$40:$C$44,0),1),0)</f>
        <v>0</v>
      </c>
      <c r="AH2419" s="21" t="str">
        <f t="shared" si="238"/>
        <v/>
      </c>
      <c r="AI2419" s="1" t="str">
        <f>IFERROR(VLOOKUP(H2419,Factors!$C$45:$D$48,2,0),"")</f>
        <v/>
      </c>
      <c r="AJ2419" t="b">
        <f t="shared" si="237"/>
        <v>0</v>
      </c>
    </row>
    <row r="2420" spans="2:36" ht="14.4" x14ac:dyDescent="0.3">
      <c r="B2420" s="70"/>
      <c r="C2420" s="58"/>
      <c r="D2420" s="63"/>
      <c r="E2420" s="58"/>
      <c r="F2420" s="58"/>
      <c r="G2420" s="44"/>
      <c r="H2420" s="45"/>
      <c r="I2420" s="45"/>
      <c r="J2420" s="40" t="str">
        <f t="shared" si="233"/>
        <v/>
      </c>
      <c r="K2420" s="39" t="str">
        <f t="shared" si="235"/>
        <v/>
      </c>
      <c r="M2420" s="3"/>
      <c r="AB2420" s="17" t="str">
        <f t="shared" si="234"/>
        <v>-1</v>
      </c>
      <c r="AC2420" s="17">
        <f>IFERROR(INDEX(Factors!$C$59:$C$70,MATCH(AB2420,Factors!$B$59:$B$70,1),1),0)</f>
        <v>0</v>
      </c>
      <c r="AD2420" s="17">
        <f t="shared" si="236"/>
        <v>0</v>
      </c>
      <c r="AE2420" s="17">
        <f>IFERROR(INDEX(Factors!$B$6:$B$15,MATCH('INPUT - Census'!E2420,Factors!$C$6:$C$15,0),1),0)</f>
        <v>0</v>
      </c>
      <c r="AF2420" s="18">
        <f>IFERROR(INDEX(Factors!$B$16:$B$39,MATCH('INPUT - Census'!C2420,Factors!$C$16:$C$35,0),1),0)</f>
        <v>0</v>
      </c>
      <c r="AG2420" s="19">
        <f>IFERROR(INDEX(Factors!$B$40:$B$44,MATCH('INPUT - Census'!F2420,Factors!$C$40:$C$44,0),1),0)</f>
        <v>0</v>
      </c>
      <c r="AH2420" s="21" t="str">
        <f t="shared" si="238"/>
        <v/>
      </c>
      <c r="AI2420" s="1" t="str">
        <f>IFERROR(VLOOKUP(H2420,Factors!$C$45:$D$48,2,0),"")</f>
        <v/>
      </c>
      <c r="AJ2420" t="b">
        <f t="shared" si="237"/>
        <v>0</v>
      </c>
    </row>
    <row r="2421" spans="2:36" ht="14.4" x14ac:dyDescent="0.3">
      <c r="B2421" s="70"/>
      <c r="C2421" s="58"/>
      <c r="D2421" s="63"/>
      <c r="E2421" s="58"/>
      <c r="F2421" s="58"/>
      <c r="G2421" s="44"/>
      <c r="H2421" s="45"/>
      <c r="I2421" s="45"/>
      <c r="J2421" s="40" t="str">
        <f t="shared" si="233"/>
        <v/>
      </c>
      <c r="K2421" s="39" t="str">
        <f t="shared" si="235"/>
        <v/>
      </c>
      <c r="M2421" s="3"/>
      <c r="AB2421" s="17" t="str">
        <f t="shared" si="234"/>
        <v>-1</v>
      </c>
      <c r="AC2421" s="17">
        <f>IFERROR(INDEX(Factors!$C$59:$C$70,MATCH(AB2421,Factors!$B$59:$B$70,1),1),0)</f>
        <v>0</v>
      </c>
      <c r="AD2421" s="17">
        <f t="shared" si="236"/>
        <v>0</v>
      </c>
      <c r="AE2421" s="17">
        <f>IFERROR(INDEX(Factors!$B$6:$B$15,MATCH('INPUT - Census'!E2421,Factors!$C$6:$C$15,0),1),0)</f>
        <v>0</v>
      </c>
      <c r="AF2421" s="18">
        <f>IFERROR(INDEX(Factors!$B$16:$B$39,MATCH('INPUT - Census'!C2421,Factors!$C$16:$C$35,0),1),0)</f>
        <v>0</v>
      </c>
      <c r="AG2421" s="19">
        <f>IFERROR(INDEX(Factors!$B$40:$B$44,MATCH('INPUT - Census'!F2421,Factors!$C$40:$C$44,0),1),0)</f>
        <v>0</v>
      </c>
      <c r="AH2421" s="21" t="str">
        <f t="shared" si="238"/>
        <v/>
      </c>
      <c r="AI2421" s="1" t="str">
        <f>IFERROR(VLOOKUP(H2421,Factors!$C$45:$D$48,2,0),"")</f>
        <v/>
      </c>
      <c r="AJ2421" t="b">
        <f t="shared" si="237"/>
        <v>0</v>
      </c>
    </row>
    <row r="2422" spans="2:36" ht="14.4" x14ac:dyDescent="0.3">
      <c r="B2422" s="70"/>
      <c r="C2422" s="58"/>
      <c r="D2422" s="63"/>
      <c r="E2422" s="58"/>
      <c r="F2422" s="58"/>
      <c r="G2422" s="44"/>
      <c r="H2422" s="45"/>
      <c r="I2422" s="45"/>
      <c r="J2422" s="40" t="str">
        <f t="shared" si="233"/>
        <v/>
      </c>
      <c r="K2422" s="39" t="str">
        <f t="shared" si="235"/>
        <v/>
      </c>
      <c r="M2422" s="3"/>
      <c r="AB2422" s="17" t="str">
        <f t="shared" si="234"/>
        <v>-1</v>
      </c>
      <c r="AC2422" s="17">
        <f>IFERROR(INDEX(Factors!$C$59:$C$70,MATCH(AB2422,Factors!$B$59:$B$70,1),1),0)</f>
        <v>0</v>
      </c>
      <c r="AD2422" s="17">
        <f t="shared" si="236"/>
        <v>0</v>
      </c>
      <c r="AE2422" s="17">
        <f>IFERROR(INDEX(Factors!$B$6:$B$15,MATCH('INPUT - Census'!E2422,Factors!$C$6:$C$15,0),1),0)</f>
        <v>0</v>
      </c>
      <c r="AF2422" s="18">
        <f>IFERROR(INDEX(Factors!$B$16:$B$39,MATCH('INPUT - Census'!C2422,Factors!$C$16:$C$35,0),1),0)</f>
        <v>0</v>
      </c>
      <c r="AG2422" s="19">
        <f>IFERROR(INDEX(Factors!$B$40:$B$44,MATCH('INPUT - Census'!F2422,Factors!$C$40:$C$44,0),1),0)</f>
        <v>0</v>
      </c>
      <c r="AH2422" s="21" t="str">
        <f t="shared" si="238"/>
        <v/>
      </c>
      <c r="AI2422" s="1" t="str">
        <f>IFERROR(VLOOKUP(H2422,Factors!$C$45:$D$48,2,0),"")</f>
        <v/>
      </c>
      <c r="AJ2422" t="b">
        <f t="shared" si="237"/>
        <v>0</v>
      </c>
    </row>
    <row r="2423" spans="2:36" ht="14.4" x14ac:dyDescent="0.3">
      <c r="B2423" s="70"/>
      <c r="C2423" s="58"/>
      <c r="D2423" s="63"/>
      <c r="E2423" s="58"/>
      <c r="F2423" s="58"/>
      <c r="G2423" s="44"/>
      <c r="H2423" s="45"/>
      <c r="I2423" s="45"/>
      <c r="J2423" s="40" t="str">
        <f t="shared" si="233"/>
        <v/>
      </c>
      <c r="K2423" s="39" t="str">
        <f t="shared" si="235"/>
        <v/>
      </c>
      <c r="M2423" s="3"/>
      <c r="AB2423" s="17" t="str">
        <f t="shared" si="234"/>
        <v>-1</v>
      </c>
      <c r="AC2423" s="17">
        <f>IFERROR(INDEX(Factors!$C$59:$C$70,MATCH(AB2423,Factors!$B$59:$B$70,1),1),0)</f>
        <v>0</v>
      </c>
      <c r="AD2423" s="17">
        <f t="shared" si="236"/>
        <v>0</v>
      </c>
      <c r="AE2423" s="17">
        <f>IFERROR(INDEX(Factors!$B$6:$B$15,MATCH('INPUT - Census'!E2423,Factors!$C$6:$C$15,0),1),0)</f>
        <v>0</v>
      </c>
      <c r="AF2423" s="18">
        <f>IFERROR(INDEX(Factors!$B$16:$B$39,MATCH('INPUT - Census'!C2423,Factors!$C$16:$C$35,0),1),0)</f>
        <v>0</v>
      </c>
      <c r="AG2423" s="19">
        <f>IFERROR(INDEX(Factors!$B$40:$B$44,MATCH('INPUT - Census'!F2423,Factors!$C$40:$C$44,0),1),0)</f>
        <v>0</v>
      </c>
      <c r="AH2423" s="21" t="str">
        <f t="shared" si="238"/>
        <v/>
      </c>
      <c r="AI2423" s="1" t="str">
        <f>IFERROR(VLOOKUP(H2423,Factors!$C$45:$D$48,2,0),"")</f>
        <v/>
      </c>
      <c r="AJ2423" t="b">
        <f t="shared" si="237"/>
        <v>0</v>
      </c>
    </row>
    <row r="2424" spans="2:36" ht="14.4" x14ac:dyDescent="0.3">
      <c r="B2424" s="70"/>
      <c r="C2424" s="58"/>
      <c r="D2424" s="63"/>
      <c r="E2424" s="58"/>
      <c r="F2424" s="58"/>
      <c r="G2424" s="44"/>
      <c r="H2424" s="45"/>
      <c r="I2424" s="45"/>
      <c r="J2424" s="40" t="str">
        <f t="shared" si="233"/>
        <v/>
      </c>
      <c r="K2424" s="39" t="str">
        <f t="shared" si="235"/>
        <v/>
      </c>
      <c r="M2424" s="3"/>
      <c r="AB2424" s="17" t="str">
        <f t="shared" si="234"/>
        <v>-1</v>
      </c>
      <c r="AC2424" s="17">
        <f>IFERROR(INDEX(Factors!$C$59:$C$70,MATCH(AB2424,Factors!$B$59:$B$70,1),1),0)</f>
        <v>0</v>
      </c>
      <c r="AD2424" s="17">
        <f t="shared" si="236"/>
        <v>0</v>
      </c>
      <c r="AE2424" s="17">
        <f>IFERROR(INDEX(Factors!$B$6:$B$15,MATCH('INPUT - Census'!E2424,Factors!$C$6:$C$15,0),1),0)</f>
        <v>0</v>
      </c>
      <c r="AF2424" s="18">
        <f>IFERROR(INDEX(Factors!$B$16:$B$39,MATCH('INPUT - Census'!C2424,Factors!$C$16:$C$35,0),1),0)</f>
        <v>0</v>
      </c>
      <c r="AG2424" s="19">
        <f>IFERROR(INDEX(Factors!$B$40:$B$44,MATCH('INPUT - Census'!F2424,Factors!$C$40:$C$44,0),1),0)</f>
        <v>0</v>
      </c>
      <c r="AH2424" s="21" t="str">
        <f t="shared" si="238"/>
        <v/>
      </c>
      <c r="AI2424" s="1" t="str">
        <f>IFERROR(VLOOKUP(H2424,Factors!$C$45:$D$48,2,0),"")</f>
        <v/>
      </c>
      <c r="AJ2424" t="b">
        <f t="shared" si="237"/>
        <v>0</v>
      </c>
    </row>
    <row r="2425" spans="2:36" ht="14.4" x14ac:dyDescent="0.3">
      <c r="B2425" s="70"/>
      <c r="C2425" s="58"/>
      <c r="D2425" s="63"/>
      <c r="E2425" s="58"/>
      <c r="F2425" s="58"/>
      <c r="G2425" s="44"/>
      <c r="H2425" s="45"/>
      <c r="I2425" s="45"/>
      <c r="J2425" s="40" t="str">
        <f t="shared" si="233"/>
        <v/>
      </c>
      <c r="K2425" s="39" t="str">
        <f t="shared" si="235"/>
        <v/>
      </c>
      <c r="M2425" s="3"/>
      <c r="AB2425" s="17" t="str">
        <f t="shared" si="234"/>
        <v>-1</v>
      </c>
      <c r="AC2425" s="17">
        <f>IFERROR(INDEX(Factors!$C$59:$C$70,MATCH(AB2425,Factors!$B$59:$B$70,1),1),0)</f>
        <v>0</v>
      </c>
      <c r="AD2425" s="17">
        <f t="shared" si="236"/>
        <v>0</v>
      </c>
      <c r="AE2425" s="17">
        <f>IFERROR(INDEX(Factors!$B$6:$B$15,MATCH('INPUT - Census'!E2425,Factors!$C$6:$C$15,0),1),0)</f>
        <v>0</v>
      </c>
      <c r="AF2425" s="18">
        <f>IFERROR(INDEX(Factors!$B$16:$B$39,MATCH('INPUT - Census'!C2425,Factors!$C$16:$C$35,0),1),0)</f>
        <v>0</v>
      </c>
      <c r="AG2425" s="19">
        <f>IFERROR(INDEX(Factors!$B$40:$B$44,MATCH('INPUT - Census'!F2425,Factors!$C$40:$C$44,0),1),0)</f>
        <v>0</v>
      </c>
      <c r="AH2425" s="21" t="str">
        <f t="shared" si="238"/>
        <v/>
      </c>
      <c r="AI2425" s="1" t="str">
        <f>IFERROR(VLOOKUP(H2425,Factors!$C$45:$D$48,2,0),"")</f>
        <v/>
      </c>
      <c r="AJ2425" t="b">
        <f t="shared" si="237"/>
        <v>0</v>
      </c>
    </row>
    <row r="2426" spans="2:36" ht="14.4" x14ac:dyDescent="0.3">
      <c r="B2426" s="70"/>
      <c r="C2426" s="58"/>
      <c r="D2426" s="63"/>
      <c r="E2426" s="58"/>
      <c r="F2426" s="58"/>
      <c r="G2426" s="44"/>
      <c r="H2426" s="45"/>
      <c r="I2426" s="45"/>
      <c r="J2426" s="40" t="str">
        <f t="shared" si="233"/>
        <v/>
      </c>
      <c r="K2426" s="39" t="str">
        <f t="shared" si="235"/>
        <v/>
      </c>
      <c r="M2426" s="3"/>
      <c r="AB2426" s="17" t="str">
        <f t="shared" si="234"/>
        <v>-1</v>
      </c>
      <c r="AC2426" s="17">
        <f>IFERROR(INDEX(Factors!$C$59:$C$70,MATCH(AB2426,Factors!$B$59:$B$70,1),1),0)</f>
        <v>0</v>
      </c>
      <c r="AD2426" s="17">
        <f t="shared" si="236"/>
        <v>0</v>
      </c>
      <c r="AE2426" s="17">
        <f>IFERROR(INDEX(Factors!$B$6:$B$15,MATCH('INPUT - Census'!E2426,Factors!$C$6:$C$15,0),1),0)</f>
        <v>0</v>
      </c>
      <c r="AF2426" s="18">
        <f>IFERROR(INDEX(Factors!$B$16:$B$39,MATCH('INPUT - Census'!C2426,Factors!$C$16:$C$35,0),1),0)</f>
        <v>0</v>
      </c>
      <c r="AG2426" s="19">
        <f>IFERROR(INDEX(Factors!$B$40:$B$44,MATCH('INPUT - Census'!F2426,Factors!$C$40:$C$44,0),1),0)</f>
        <v>0</v>
      </c>
      <c r="AH2426" s="21" t="str">
        <f t="shared" si="238"/>
        <v/>
      </c>
      <c r="AI2426" s="1" t="str">
        <f>IFERROR(VLOOKUP(H2426,Factors!$C$45:$D$48,2,0),"")</f>
        <v/>
      </c>
      <c r="AJ2426" t="b">
        <f t="shared" si="237"/>
        <v>0</v>
      </c>
    </row>
    <row r="2427" spans="2:36" ht="14.4" x14ac:dyDescent="0.3">
      <c r="B2427" s="70"/>
      <c r="C2427" s="58"/>
      <c r="D2427" s="63"/>
      <c r="E2427" s="58"/>
      <c r="F2427" s="58"/>
      <c r="G2427" s="44"/>
      <c r="H2427" s="45"/>
      <c r="I2427" s="45"/>
      <c r="J2427" s="40" t="str">
        <f t="shared" si="233"/>
        <v/>
      </c>
      <c r="K2427" s="39" t="str">
        <f t="shared" si="235"/>
        <v/>
      </c>
      <c r="M2427" s="3"/>
      <c r="AB2427" s="17" t="str">
        <f t="shared" si="234"/>
        <v>-1</v>
      </c>
      <c r="AC2427" s="17">
        <f>IFERROR(INDEX(Factors!$C$59:$C$70,MATCH(AB2427,Factors!$B$59:$B$70,1),1),0)</f>
        <v>0</v>
      </c>
      <c r="AD2427" s="17">
        <f t="shared" si="236"/>
        <v>0</v>
      </c>
      <c r="AE2427" s="17">
        <f>IFERROR(INDEX(Factors!$B$6:$B$15,MATCH('INPUT - Census'!E2427,Factors!$C$6:$C$15,0),1),0)</f>
        <v>0</v>
      </c>
      <c r="AF2427" s="18">
        <f>IFERROR(INDEX(Factors!$B$16:$B$39,MATCH('INPUT - Census'!C2427,Factors!$C$16:$C$35,0),1),0)</f>
        <v>0</v>
      </c>
      <c r="AG2427" s="19">
        <f>IFERROR(INDEX(Factors!$B$40:$B$44,MATCH('INPUT - Census'!F2427,Factors!$C$40:$C$44,0),1),0)</f>
        <v>0</v>
      </c>
      <c r="AH2427" s="21" t="str">
        <f t="shared" si="238"/>
        <v/>
      </c>
      <c r="AI2427" s="1" t="str">
        <f>IFERROR(VLOOKUP(H2427,Factors!$C$45:$D$48,2,0),"")</f>
        <v/>
      </c>
      <c r="AJ2427" t="b">
        <f t="shared" si="237"/>
        <v>0</v>
      </c>
    </row>
    <row r="2428" spans="2:36" ht="14.4" x14ac:dyDescent="0.3">
      <c r="B2428" s="70"/>
      <c r="C2428" s="58"/>
      <c r="D2428" s="63"/>
      <c r="E2428" s="58"/>
      <c r="F2428" s="58"/>
      <c r="G2428" s="44"/>
      <c r="H2428" s="45"/>
      <c r="I2428" s="45"/>
      <c r="J2428" s="40" t="str">
        <f t="shared" si="233"/>
        <v/>
      </c>
      <c r="K2428" s="39" t="str">
        <f t="shared" si="235"/>
        <v/>
      </c>
      <c r="M2428" s="3"/>
      <c r="AB2428" s="17" t="str">
        <f t="shared" si="234"/>
        <v>-1</v>
      </c>
      <c r="AC2428" s="17">
        <f>IFERROR(INDEX(Factors!$C$59:$C$70,MATCH(AB2428,Factors!$B$59:$B$70,1),1),0)</f>
        <v>0</v>
      </c>
      <c r="AD2428" s="17">
        <f t="shared" si="236"/>
        <v>0</v>
      </c>
      <c r="AE2428" s="17">
        <f>IFERROR(INDEX(Factors!$B$6:$B$15,MATCH('INPUT - Census'!E2428,Factors!$C$6:$C$15,0),1),0)</f>
        <v>0</v>
      </c>
      <c r="AF2428" s="18">
        <f>IFERROR(INDEX(Factors!$B$16:$B$39,MATCH('INPUT - Census'!C2428,Factors!$C$16:$C$35,0),1),0)</f>
        <v>0</v>
      </c>
      <c r="AG2428" s="19">
        <f>IFERROR(INDEX(Factors!$B$40:$B$44,MATCH('INPUT - Census'!F2428,Factors!$C$40:$C$44,0),1),0)</f>
        <v>0</v>
      </c>
      <c r="AH2428" s="21" t="str">
        <f t="shared" si="238"/>
        <v/>
      </c>
      <c r="AI2428" s="1" t="str">
        <f>IFERROR(VLOOKUP(H2428,Factors!$C$45:$D$48,2,0),"")</f>
        <v/>
      </c>
      <c r="AJ2428" t="b">
        <f t="shared" si="237"/>
        <v>0</v>
      </c>
    </row>
    <row r="2429" spans="2:36" ht="14.4" x14ac:dyDescent="0.3">
      <c r="B2429" s="70"/>
      <c r="C2429" s="58"/>
      <c r="D2429" s="63"/>
      <c r="E2429" s="58"/>
      <c r="F2429" s="58"/>
      <c r="G2429" s="44"/>
      <c r="H2429" s="45"/>
      <c r="I2429" s="45"/>
      <c r="J2429" s="40" t="str">
        <f t="shared" si="233"/>
        <v/>
      </c>
      <c r="K2429" s="39" t="str">
        <f t="shared" si="235"/>
        <v/>
      </c>
      <c r="M2429" s="3"/>
      <c r="AB2429" s="17" t="str">
        <f t="shared" si="234"/>
        <v>-1</v>
      </c>
      <c r="AC2429" s="17">
        <f>IFERROR(INDEX(Factors!$C$59:$C$70,MATCH(AB2429,Factors!$B$59:$B$70,1),1),0)</f>
        <v>0</v>
      </c>
      <c r="AD2429" s="17">
        <f t="shared" si="236"/>
        <v>0</v>
      </c>
      <c r="AE2429" s="17">
        <f>IFERROR(INDEX(Factors!$B$6:$B$15,MATCH('INPUT - Census'!E2429,Factors!$C$6:$C$15,0),1),0)</f>
        <v>0</v>
      </c>
      <c r="AF2429" s="18">
        <f>IFERROR(INDEX(Factors!$B$16:$B$39,MATCH('INPUT - Census'!C2429,Factors!$C$16:$C$35,0),1),0)</f>
        <v>0</v>
      </c>
      <c r="AG2429" s="19">
        <f>IFERROR(INDEX(Factors!$B$40:$B$44,MATCH('INPUT - Census'!F2429,Factors!$C$40:$C$44,0),1),0)</f>
        <v>0</v>
      </c>
      <c r="AH2429" s="21" t="str">
        <f t="shared" si="238"/>
        <v/>
      </c>
      <c r="AI2429" s="1" t="str">
        <f>IFERROR(VLOOKUP(H2429,Factors!$C$45:$D$48,2,0),"")</f>
        <v/>
      </c>
      <c r="AJ2429" t="b">
        <f t="shared" si="237"/>
        <v>0</v>
      </c>
    </row>
    <row r="2430" spans="2:36" ht="14.4" x14ac:dyDescent="0.3">
      <c r="B2430" s="70"/>
      <c r="C2430" s="58"/>
      <c r="D2430" s="63"/>
      <c r="E2430" s="58"/>
      <c r="F2430" s="58"/>
      <c r="G2430" s="44"/>
      <c r="H2430" s="45"/>
      <c r="I2430" s="45"/>
      <c r="J2430" s="40" t="str">
        <f t="shared" si="233"/>
        <v/>
      </c>
      <c r="K2430" s="39" t="str">
        <f t="shared" si="235"/>
        <v/>
      </c>
      <c r="M2430" s="3"/>
      <c r="AB2430" s="17" t="str">
        <f t="shared" si="234"/>
        <v>-1</v>
      </c>
      <c r="AC2430" s="17">
        <f>IFERROR(INDEX(Factors!$C$59:$C$70,MATCH(AB2430,Factors!$B$59:$B$70,1),1),0)</f>
        <v>0</v>
      </c>
      <c r="AD2430" s="17">
        <f t="shared" si="236"/>
        <v>0</v>
      </c>
      <c r="AE2430" s="17">
        <f>IFERROR(INDEX(Factors!$B$6:$B$15,MATCH('INPUT - Census'!E2430,Factors!$C$6:$C$15,0),1),0)</f>
        <v>0</v>
      </c>
      <c r="AF2430" s="18">
        <f>IFERROR(INDEX(Factors!$B$16:$B$39,MATCH('INPUT - Census'!C2430,Factors!$C$16:$C$35,0),1),0)</f>
        <v>0</v>
      </c>
      <c r="AG2430" s="19">
        <f>IFERROR(INDEX(Factors!$B$40:$B$44,MATCH('INPUT - Census'!F2430,Factors!$C$40:$C$44,0),1),0)</f>
        <v>0</v>
      </c>
      <c r="AH2430" s="21" t="str">
        <f t="shared" si="238"/>
        <v/>
      </c>
      <c r="AI2430" s="1" t="str">
        <f>IFERROR(VLOOKUP(H2430,Factors!$C$45:$D$48,2,0),"")</f>
        <v/>
      </c>
      <c r="AJ2430" t="b">
        <f t="shared" si="237"/>
        <v>0</v>
      </c>
    </row>
    <row r="2431" spans="2:36" ht="14.4" x14ac:dyDescent="0.3">
      <c r="B2431" s="70"/>
      <c r="C2431" s="58"/>
      <c r="D2431" s="63"/>
      <c r="E2431" s="58"/>
      <c r="F2431" s="58"/>
      <c r="G2431" s="44"/>
      <c r="H2431" s="45"/>
      <c r="I2431" s="45"/>
      <c r="J2431" s="40" t="str">
        <f t="shared" si="233"/>
        <v/>
      </c>
      <c r="K2431" s="39" t="str">
        <f t="shared" si="235"/>
        <v/>
      </c>
      <c r="M2431" s="3"/>
      <c r="AB2431" s="17" t="str">
        <f t="shared" si="234"/>
        <v>-1</v>
      </c>
      <c r="AC2431" s="17">
        <f>IFERROR(INDEX(Factors!$C$59:$C$70,MATCH(AB2431,Factors!$B$59:$B$70,1),1),0)</f>
        <v>0</v>
      </c>
      <c r="AD2431" s="17">
        <f t="shared" si="236"/>
        <v>0</v>
      </c>
      <c r="AE2431" s="17">
        <f>IFERROR(INDEX(Factors!$B$6:$B$15,MATCH('INPUT - Census'!E2431,Factors!$C$6:$C$15,0),1),0)</f>
        <v>0</v>
      </c>
      <c r="AF2431" s="18">
        <f>IFERROR(INDEX(Factors!$B$16:$B$39,MATCH('INPUT - Census'!C2431,Factors!$C$16:$C$35,0),1),0)</f>
        <v>0</v>
      </c>
      <c r="AG2431" s="19">
        <f>IFERROR(INDEX(Factors!$B$40:$B$44,MATCH('INPUT - Census'!F2431,Factors!$C$40:$C$44,0),1),0)</f>
        <v>0</v>
      </c>
      <c r="AH2431" s="21" t="str">
        <f t="shared" si="238"/>
        <v/>
      </c>
      <c r="AI2431" s="1" t="str">
        <f>IFERROR(VLOOKUP(H2431,Factors!$C$45:$D$48,2,0),"")</f>
        <v/>
      </c>
      <c r="AJ2431" t="b">
        <f t="shared" si="237"/>
        <v>0</v>
      </c>
    </row>
    <row r="2432" spans="2:36" ht="14.4" x14ac:dyDescent="0.3">
      <c r="B2432" s="70"/>
      <c r="C2432" s="58"/>
      <c r="D2432" s="63"/>
      <c r="E2432" s="58"/>
      <c r="F2432" s="58"/>
      <c r="G2432" s="44"/>
      <c r="H2432" s="45"/>
      <c r="I2432" s="45"/>
      <c r="J2432" s="40" t="str">
        <f t="shared" si="233"/>
        <v/>
      </c>
      <c r="K2432" s="39" t="str">
        <f t="shared" si="235"/>
        <v/>
      </c>
      <c r="M2432" s="3"/>
      <c r="AB2432" s="17" t="str">
        <f t="shared" si="234"/>
        <v>-1</v>
      </c>
      <c r="AC2432" s="17">
        <f>IFERROR(INDEX(Factors!$C$59:$C$70,MATCH(AB2432,Factors!$B$59:$B$70,1),1),0)</f>
        <v>0</v>
      </c>
      <c r="AD2432" s="17">
        <f t="shared" si="236"/>
        <v>0</v>
      </c>
      <c r="AE2432" s="17">
        <f>IFERROR(INDEX(Factors!$B$6:$B$15,MATCH('INPUT - Census'!E2432,Factors!$C$6:$C$15,0),1),0)</f>
        <v>0</v>
      </c>
      <c r="AF2432" s="18">
        <f>IFERROR(INDEX(Factors!$B$16:$B$39,MATCH('INPUT - Census'!C2432,Factors!$C$16:$C$35,0),1),0)</f>
        <v>0</v>
      </c>
      <c r="AG2432" s="19">
        <f>IFERROR(INDEX(Factors!$B$40:$B$44,MATCH('INPUT - Census'!F2432,Factors!$C$40:$C$44,0),1),0)</f>
        <v>0</v>
      </c>
      <c r="AH2432" s="21" t="str">
        <f t="shared" si="238"/>
        <v/>
      </c>
      <c r="AI2432" s="1" t="str">
        <f>IFERROR(VLOOKUP(H2432,Factors!$C$45:$D$48,2,0),"")</f>
        <v/>
      </c>
      <c r="AJ2432" t="b">
        <f t="shared" si="237"/>
        <v>0</v>
      </c>
    </row>
    <row r="2433" spans="2:36" ht="14.4" x14ac:dyDescent="0.3">
      <c r="B2433" s="70"/>
      <c r="C2433" s="58"/>
      <c r="D2433" s="63"/>
      <c r="E2433" s="58"/>
      <c r="F2433" s="58"/>
      <c r="G2433" s="44"/>
      <c r="H2433" s="45"/>
      <c r="I2433" s="45"/>
      <c r="J2433" s="40" t="str">
        <f t="shared" si="233"/>
        <v/>
      </c>
      <c r="K2433" s="39" t="str">
        <f t="shared" si="235"/>
        <v/>
      </c>
      <c r="M2433" s="3"/>
      <c r="AB2433" s="17" t="str">
        <f t="shared" si="234"/>
        <v>-1</v>
      </c>
      <c r="AC2433" s="17">
        <f>IFERROR(INDEX(Factors!$C$59:$C$70,MATCH(AB2433,Factors!$B$59:$B$70,1),1),0)</f>
        <v>0</v>
      </c>
      <c r="AD2433" s="17">
        <f t="shared" si="236"/>
        <v>0</v>
      </c>
      <c r="AE2433" s="17">
        <f>IFERROR(INDEX(Factors!$B$6:$B$15,MATCH('INPUT - Census'!E2433,Factors!$C$6:$C$15,0),1),0)</f>
        <v>0</v>
      </c>
      <c r="AF2433" s="18">
        <f>IFERROR(INDEX(Factors!$B$16:$B$39,MATCH('INPUT - Census'!C2433,Factors!$C$16:$C$35,0),1),0)</f>
        <v>0</v>
      </c>
      <c r="AG2433" s="19">
        <f>IFERROR(INDEX(Factors!$B$40:$B$44,MATCH('INPUT - Census'!F2433,Factors!$C$40:$C$44,0),1),0)</f>
        <v>0</v>
      </c>
      <c r="AH2433" s="21" t="str">
        <f t="shared" si="238"/>
        <v/>
      </c>
      <c r="AI2433" s="1" t="str">
        <f>IFERROR(VLOOKUP(H2433,Factors!$C$45:$D$48,2,0),"")</f>
        <v/>
      </c>
      <c r="AJ2433" t="b">
        <f t="shared" si="237"/>
        <v>0</v>
      </c>
    </row>
    <row r="2434" spans="2:36" ht="14.4" x14ac:dyDescent="0.3">
      <c r="B2434" s="70"/>
      <c r="C2434" s="58"/>
      <c r="D2434" s="63"/>
      <c r="E2434" s="58"/>
      <c r="F2434" s="58"/>
      <c r="G2434" s="44"/>
      <c r="H2434" s="45"/>
      <c r="I2434" s="45"/>
      <c r="J2434" s="40" t="str">
        <f t="shared" ref="J2434:J2497" si="239">IF( ISNUMBER(B2434), ROUND(($AL$3-B2434)/365,0), "" )</f>
        <v/>
      </c>
      <c r="K2434" s="39" t="str">
        <f t="shared" si="235"/>
        <v/>
      </c>
      <c r="M2434" s="3"/>
      <c r="AB2434" s="17" t="str">
        <f t="shared" ref="AB2434:AB2497" si="240">IF( AND(ISNUMBER(J2434),J2434&gt;=0,J2434&lt;=100), J2434, "-1" )</f>
        <v>-1</v>
      </c>
      <c r="AC2434" s="17">
        <f>IFERROR(INDEX(Factors!$C$59:$C$70,MATCH(AB2434,Factors!$B$59:$B$70,1),1),0)</f>
        <v>0</v>
      </c>
      <c r="AD2434" s="17">
        <f t="shared" si="236"/>
        <v>0</v>
      </c>
      <c r="AE2434" s="17">
        <f>IFERROR(INDEX(Factors!$B$6:$B$15,MATCH('INPUT - Census'!E2434,Factors!$C$6:$C$15,0),1),0)</f>
        <v>0</v>
      </c>
      <c r="AF2434" s="18">
        <f>IFERROR(INDEX(Factors!$B$16:$B$39,MATCH('INPUT - Census'!C2434,Factors!$C$16:$C$35,0),1),0)</f>
        <v>0</v>
      </c>
      <c r="AG2434" s="19">
        <f>IFERROR(INDEX(Factors!$B$40:$B$44,MATCH('INPUT - Census'!F2434,Factors!$C$40:$C$44,0),1),0)</f>
        <v>0</v>
      </c>
      <c r="AH2434" s="21" t="str">
        <f t="shared" si="238"/>
        <v/>
      </c>
      <c r="AI2434" s="1" t="str">
        <f>IFERROR(VLOOKUP(H2434,Factors!$C$45:$D$48,2,0),"")</f>
        <v/>
      </c>
      <c r="AJ2434" t="b">
        <f t="shared" si="237"/>
        <v>0</v>
      </c>
    </row>
    <row r="2435" spans="2:36" ht="14.4" x14ac:dyDescent="0.3">
      <c r="B2435" s="70"/>
      <c r="C2435" s="58"/>
      <c r="D2435" s="63"/>
      <c r="E2435" s="58"/>
      <c r="F2435" s="58"/>
      <c r="G2435" s="44"/>
      <c r="H2435" s="45"/>
      <c r="I2435" s="45"/>
      <c r="J2435" s="40" t="str">
        <f t="shared" si="239"/>
        <v/>
      </c>
      <c r="K2435" s="39" t="str">
        <f t="shared" ref="K2435:K2498" si="241">ValidateMember(B2435:J2435)</f>
        <v/>
      </c>
      <c r="M2435" s="3"/>
      <c r="AB2435" s="17" t="str">
        <f t="shared" si="240"/>
        <v>-1</v>
      </c>
      <c r="AC2435" s="17">
        <f>IFERROR(INDEX(Factors!$C$59:$C$70,MATCH(AB2435,Factors!$B$59:$B$70,1),1),0)</f>
        <v>0</v>
      </c>
      <c r="AD2435" s="17">
        <f t="shared" ref="AD2435:AD2498" si="242">IF(COUNTIF($P$2:$P$16,D2435),MATCH(D2435,$P$2:$P$16,0),0)</f>
        <v>0</v>
      </c>
      <c r="AE2435" s="17">
        <f>IFERROR(INDEX(Factors!$B$6:$B$15,MATCH('INPUT - Census'!E2435,Factors!$C$6:$C$15,0),1),0)</f>
        <v>0</v>
      </c>
      <c r="AF2435" s="18">
        <f>IFERROR(INDEX(Factors!$B$16:$B$39,MATCH('INPUT - Census'!C2435,Factors!$C$16:$C$35,0),1),0)</f>
        <v>0</v>
      </c>
      <c r="AG2435" s="19">
        <f>IFERROR(INDEX(Factors!$B$40:$B$44,MATCH('INPUT - Census'!F2435,Factors!$C$40:$C$44,0),1),0)</f>
        <v>0</v>
      </c>
      <c r="AH2435" s="21" t="str">
        <f t="shared" si="238"/>
        <v/>
      </c>
      <c r="AI2435" s="1" t="str">
        <f>IFERROR(VLOOKUP(H2435,Factors!$C$45:$D$48,2,0),"")</f>
        <v/>
      </c>
      <c r="AJ2435" t="b">
        <f t="shared" ref="AJ2435:AJ2498" si="243">K2435=0</f>
        <v>0</v>
      </c>
    </row>
    <row r="2436" spans="2:36" ht="14.4" x14ac:dyDescent="0.3">
      <c r="B2436" s="70"/>
      <c r="C2436" s="58"/>
      <c r="D2436" s="63"/>
      <c r="E2436" s="58"/>
      <c r="F2436" s="58"/>
      <c r="G2436" s="44"/>
      <c r="H2436" s="45"/>
      <c r="I2436" s="45"/>
      <c r="J2436" s="40" t="str">
        <f t="shared" si="239"/>
        <v/>
      </c>
      <c r="K2436" s="39" t="str">
        <f t="shared" si="241"/>
        <v/>
      </c>
      <c r="M2436" s="3"/>
      <c r="AB2436" s="17" t="str">
        <f t="shared" si="240"/>
        <v>-1</v>
      </c>
      <c r="AC2436" s="17">
        <f>IFERROR(INDEX(Factors!$C$59:$C$70,MATCH(AB2436,Factors!$B$59:$B$70,1),1),0)</f>
        <v>0</v>
      </c>
      <c r="AD2436" s="17">
        <f t="shared" si="242"/>
        <v>0</v>
      </c>
      <c r="AE2436" s="17">
        <f>IFERROR(INDEX(Factors!$B$6:$B$15,MATCH('INPUT - Census'!E2436,Factors!$C$6:$C$15,0),1),0)</f>
        <v>0</v>
      </c>
      <c r="AF2436" s="18">
        <f>IFERROR(INDEX(Factors!$B$16:$B$39,MATCH('INPUT - Census'!C2436,Factors!$C$16:$C$35,0),1),0)</f>
        <v>0</v>
      </c>
      <c r="AG2436" s="19">
        <f>IFERROR(INDEX(Factors!$B$40:$B$44,MATCH('INPUT - Census'!F2436,Factors!$C$40:$C$44,0),1),0)</f>
        <v>0</v>
      </c>
      <c r="AH2436" s="21" t="str">
        <f t="shared" ref="AH2436:AH2499" si="244">IF(G2436="","",G2436)</f>
        <v/>
      </c>
      <c r="AI2436" s="1" t="str">
        <f>IFERROR(VLOOKUP(H2436,Factors!$C$45:$D$48,2,0),"")</f>
        <v/>
      </c>
      <c r="AJ2436" t="b">
        <f t="shared" si="243"/>
        <v>0</v>
      </c>
    </row>
    <row r="2437" spans="2:36" ht="14.4" x14ac:dyDescent="0.3">
      <c r="B2437" s="70"/>
      <c r="C2437" s="58"/>
      <c r="D2437" s="63"/>
      <c r="E2437" s="58"/>
      <c r="F2437" s="58"/>
      <c r="G2437" s="44"/>
      <c r="H2437" s="45"/>
      <c r="I2437" s="45"/>
      <c r="J2437" s="40" t="str">
        <f t="shared" si="239"/>
        <v/>
      </c>
      <c r="K2437" s="39" t="str">
        <f t="shared" si="241"/>
        <v/>
      </c>
      <c r="M2437" s="3"/>
      <c r="AB2437" s="17" t="str">
        <f t="shared" si="240"/>
        <v>-1</v>
      </c>
      <c r="AC2437" s="17">
        <f>IFERROR(INDEX(Factors!$C$59:$C$70,MATCH(AB2437,Factors!$B$59:$B$70,1),1),0)</f>
        <v>0</v>
      </c>
      <c r="AD2437" s="17">
        <f t="shared" si="242"/>
        <v>0</v>
      </c>
      <c r="AE2437" s="17">
        <f>IFERROR(INDEX(Factors!$B$6:$B$15,MATCH('INPUT - Census'!E2437,Factors!$C$6:$C$15,0),1),0)</f>
        <v>0</v>
      </c>
      <c r="AF2437" s="18">
        <f>IFERROR(INDEX(Factors!$B$16:$B$39,MATCH('INPUT - Census'!C2437,Factors!$C$16:$C$35,0),1),0)</f>
        <v>0</v>
      </c>
      <c r="AG2437" s="19">
        <f>IFERROR(INDEX(Factors!$B$40:$B$44,MATCH('INPUT - Census'!F2437,Factors!$C$40:$C$44,0),1),0)</f>
        <v>0</v>
      </c>
      <c r="AH2437" s="21" t="str">
        <f t="shared" si="244"/>
        <v/>
      </c>
      <c r="AI2437" s="1" t="str">
        <f>IFERROR(VLOOKUP(H2437,Factors!$C$45:$D$48,2,0),"")</f>
        <v/>
      </c>
      <c r="AJ2437" t="b">
        <f t="shared" si="243"/>
        <v>0</v>
      </c>
    </row>
    <row r="2438" spans="2:36" ht="14.4" x14ac:dyDescent="0.3">
      <c r="B2438" s="70"/>
      <c r="C2438" s="58"/>
      <c r="D2438" s="63"/>
      <c r="E2438" s="58"/>
      <c r="F2438" s="58"/>
      <c r="G2438" s="44"/>
      <c r="H2438" s="45"/>
      <c r="I2438" s="45"/>
      <c r="J2438" s="40" t="str">
        <f t="shared" si="239"/>
        <v/>
      </c>
      <c r="K2438" s="39" t="str">
        <f t="shared" si="241"/>
        <v/>
      </c>
      <c r="M2438" s="3"/>
      <c r="AB2438" s="17" t="str">
        <f t="shared" si="240"/>
        <v>-1</v>
      </c>
      <c r="AC2438" s="17">
        <f>IFERROR(INDEX(Factors!$C$59:$C$70,MATCH(AB2438,Factors!$B$59:$B$70,1),1),0)</f>
        <v>0</v>
      </c>
      <c r="AD2438" s="17">
        <f t="shared" si="242"/>
        <v>0</v>
      </c>
      <c r="AE2438" s="17">
        <f>IFERROR(INDEX(Factors!$B$6:$B$15,MATCH('INPUT - Census'!E2438,Factors!$C$6:$C$15,0),1),0)</f>
        <v>0</v>
      </c>
      <c r="AF2438" s="18">
        <f>IFERROR(INDEX(Factors!$B$16:$B$39,MATCH('INPUT - Census'!C2438,Factors!$C$16:$C$35,0),1),0)</f>
        <v>0</v>
      </c>
      <c r="AG2438" s="19">
        <f>IFERROR(INDEX(Factors!$B$40:$B$44,MATCH('INPUT - Census'!F2438,Factors!$C$40:$C$44,0),1),0)</f>
        <v>0</v>
      </c>
      <c r="AH2438" s="21" t="str">
        <f t="shared" si="244"/>
        <v/>
      </c>
      <c r="AI2438" s="1" t="str">
        <f>IFERROR(VLOOKUP(H2438,Factors!$C$45:$D$48,2,0),"")</f>
        <v/>
      </c>
      <c r="AJ2438" t="b">
        <f t="shared" si="243"/>
        <v>0</v>
      </c>
    </row>
    <row r="2439" spans="2:36" ht="14.4" x14ac:dyDescent="0.3">
      <c r="B2439" s="70"/>
      <c r="C2439" s="58"/>
      <c r="D2439" s="63"/>
      <c r="E2439" s="58"/>
      <c r="F2439" s="58"/>
      <c r="G2439" s="44"/>
      <c r="H2439" s="45"/>
      <c r="I2439" s="45"/>
      <c r="J2439" s="40" t="str">
        <f t="shared" si="239"/>
        <v/>
      </c>
      <c r="K2439" s="39" t="str">
        <f t="shared" si="241"/>
        <v/>
      </c>
      <c r="M2439" s="3"/>
      <c r="AB2439" s="17" t="str">
        <f t="shared" si="240"/>
        <v>-1</v>
      </c>
      <c r="AC2439" s="17">
        <f>IFERROR(INDEX(Factors!$C$59:$C$70,MATCH(AB2439,Factors!$B$59:$B$70,1),1),0)</f>
        <v>0</v>
      </c>
      <c r="AD2439" s="17">
        <f t="shared" si="242"/>
        <v>0</v>
      </c>
      <c r="AE2439" s="17">
        <f>IFERROR(INDEX(Factors!$B$6:$B$15,MATCH('INPUT - Census'!E2439,Factors!$C$6:$C$15,0),1),0)</f>
        <v>0</v>
      </c>
      <c r="AF2439" s="18">
        <f>IFERROR(INDEX(Factors!$B$16:$B$39,MATCH('INPUT - Census'!C2439,Factors!$C$16:$C$35,0),1),0)</f>
        <v>0</v>
      </c>
      <c r="AG2439" s="19">
        <f>IFERROR(INDEX(Factors!$B$40:$B$44,MATCH('INPUT - Census'!F2439,Factors!$C$40:$C$44,0),1),0)</f>
        <v>0</v>
      </c>
      <c r="AH2439" s="21" t="str">
        <f t="shared" si="244"/>
        <v/>
      </c>
      <c r="AI2439" s="1" t="str">
        <f>IFERROR(VLOOKUP(H2439,Factors!$C$45:$D$48,2,0),"")</f>
        <v/>
      </c>
      <c r="AJ2439" t="b">
        <f t="shared" si="243"/>
        <v>0</v>
      </c>
    </row>
    <row r="2440" spans="2:36" ht="14.4" x14ac:dyDescent="0.3">
      <c r="B2440" s="70"/>
      <c r="C2440" s="58"/>
      <c r="D2440" s="63"/>
      <c r="E2440" s="58"/>
      <c r="F2440" s="58"/>
      <c r="G2440" s="44"/>
      <c r="H2440" s="45"/>
      <c r="I2440" s="45"/>
      <c r="J2440" s="40" t="str">
        <f t="shared" si="239"/>
        <v/>
      </c>
      <c r="K2440" s="39" t="str">
        <f t="shared" si="241"/>
        <v/>
      </c>
      <c r="M2440" s="3"/>
      <c r="AB2440" s="17" t="str">
        <f t="shared" si="240"/>
        <v>-1</v>
      </c>
      <c r="AC2440" s="17">
        <f>IFERROR(INDEX(Factors!$C$59:$C$70,MATCH(AB2440,Factors!$B$59:$B$70,1),1),0)</f>
        <v>0</v>
      </c>
      <c r="AD2440" s="17">
        <f t="shared" si="242"/>
        <v>0</v>
      </c>
      <c r="AE2440" s="17">
        <f>IFERROR(INDEX(Factors!$B$6:$B$15,MATCH('INPUT - Census'!E2440,Factors!$C$6:$C$15,0),1),0)</f>
        <v>0</v>
      </c>
      <c r="AF2440" s="18">
        <f>IFERROR(INDEX(Factors!$B$16:$B$39,MATCH('INPUT - Census'!C2440,Factors!$C$16:$C$35,0),1),0)</f>
        <v>0</v>
      </c>
      <c r="AG2440" s="19">
        <f>IFERROR(INDEX(Factors!$B$40:$B$44,MATCH('INPUT - Census'!F2440,Factors!$C$40:$C$44,0),1),0)</f>
        <v>0</v>
      </c>
      <c r="AH2440" s="21" t="str">
        <f t="shared" si="244"/>
        <v/>
      </c>
      <c r="AI2440" s="1" t="str">
        <f>IFERROR(VLOOKUP(H2440,Factors!$C$45:$D$48,2,0),"")</f>
        <v/>
      </c>
      <c r="AJ2440" t="b">
        <f t="shared" si="243"/>
        <v>0</v>
      </c>
    </row>
    <row r="2441" spans="2:36" ht="14.4" x14ac:dyDescent="0.3">
      <c r="B2441" s="70"/>
      <c r="C2441" s="58"/>
      <c r="D2441" s="63"/>
      <c r="E2441" s="58"/>
      <c r="F2441" s="58"/>
      <c r="G2441" s="44"/>
      <c r="H2441" s="45"/>
      <c r="I2441" s="45"/>
      <c r="J2441" s="40" t="str">
        <f t="shared" si="239"/>
        <v/>
      </c>
      <c r="K2441" s="39" t="str">
        <f t="shared" si="241"/>
        <v/>
      </c>
      <c r="M2441" s="3"/>
      <c r="AB2441" s="17" t="str">
        <f t="shared" si="240"/>
        <v>-1</v>
      </c>
      <c r="AC2441" s="17">
        <f>IFERROR(INDEX(Factors!$C$59:$C$70,MATCH(AB2441,Factors!$B$59:$B$70,1),1),0)</f>
        <v>0</v>
      </c>
      <c r="AD2441" s="17">
        <f t="shared" si="242"/>
        <v>0</v>
      </c>
      <c r="AE2441" s="17">
        <f>IFERROR(INDEX(Factors!$B$6:$B$15,MATCH('INPUT - Census'!E2441,Factors!$C$6:$C$15,0),1),0)</f>
        <v>0</v>
      </c>
      <c r="AF2441" s="18">
        <f>IFERROR(INDEX(Factors!$B$16:$B$39,MATCH('INPUT - Census'!C2441,Factors!$C$16:$C$35,0),1),0)</f>
        <v>0</v>
      </c>
      <c r="AG2441" s="19">
        <f>IFERROR(INDEX(Factors!$B$40:$B$44,MATCH('INPUT - Census'!F2441,Factors!$C$40:$C$44,0),1),0)</f>
        <v>0</v>
      </c>
      <c r="AH2441" s="21" t="str">
        <f t="shared" si="244"/>
        <v/>
      </c>
      <c r="AI2441" s="1" t="str">
        <f>IFERROR(VLOOKUP(H2441,Factors!$C$45:$D$48,2,0),"")</f>
        <v/>
      </c>
      <c r="AJ2441" t="b">
        <f t="shared" si="243"/>
        <v>0</v>
      </c>
    </row>
    <row r="2442" spans="2:36" ht="14.4" x14ac:dyDescent="0.3">
      <c r="B2442" s="70"/>
      <c r="C2442" s="58"/>
      <c r="D2442" s="63"/>
      <c r="E2442" s="58"/>
      <c r="F2442" s="58"/>
      <c r="G2442" s="44"/>
      <c r="H2442" s="45"/>
      <c r="I2442" s="45"/>
      <c r="J2442" s="40" t="str">
        <f t="shared" si="239"/>
        <v/>
      </c>
      <c r="K2442" s="39" t="str">
        <f t="shared" si="241"/>
        <v/>
      </c>
      <c r="M2442" s="3"/>
      <c r="AB2442" s="17" t="str">
        <f t="shared" si="240"/>
        <v>-1</v>
      </c>
      <c r="AC2442" s="17">
        <f>IFERROR(INDEX(Factors!$C$59:$C$70,MATCH(AB2442,Factors!$B$59:$B$70,1),1),0)</f>
        <v>0</v>
      </c>
      <c r="AD2442" s="17">
        <f t="shared" si="242"/>
        <v>0</v>
      </c>
      <c r="AE2442" s="17">
        <f>IFERROR(INDEX(Factors!$B$6:$B$15,MATCH('INPUT - Census'!E2442,Factors!$C$6:$C$15,0),1),0)</f>
        <v>0</v>
      </c>
      <c r="AF2442" s="18">
        <f>IFERROR(INDEX(Factors!$B$16:$B$39,MATCH('INPUT - Census'!C2442,Factors!$C$16:$C$35,0),1),0)</f>
        <v>0</v>
      </c>
      <c r="AG2442" s="19">
        <f>IFERROR(INDEX(Factors!$B$40:$B$44,MATCH('INPUT - Census'!F2442,Factors!$C$40:$C$44,0),1),0)</f>
        <v>0</v>
      </c>
      <c r="AH2442" s="21" t="str">
        <f t="shared" si="244"/>
        <v/>
      </c>
      <c r="AI2442" s="1" t="str">
        <f>IFERROR(VLOOKUP(H2442,Factors!$C$45:$D$48,2,0),"")</f>
        <v/>
      </c>
      <c r="AJ2442" t="b">
        <f t="shared" si="243"/>
        <v>0</v>
      </c>
    </row>
    <row r="2443" spans="2:36" ht="14.4" x14ac:dyDescent="0.3">
      <c r="B2443" s="70"/>
      <c r="C2443" s="58"/>
      <c r="D2443" s="63"/>
      <c r="E2443" s="58"/>
      <c r="F2443" s="58"/>
      <c r="G2443" s="44"/>
      <c r="H2443" s="45"/>
      <c r="I2443" s="45"/>
      <c r="J2443" s="40" t="str">
        <f t="shared" si="239"/>
        <v/>
      </c>
      <c r="K2443" s="39" t="str">
        <f t="shared" si="241"/>
        <v/>
      </c>
      <c r="M2443" s="3"/>
      <c r="AB2443" s="17" t="str">
        <f t="shared" si="240"/>
        <v>-1</v>
      </c>
      <c r="AC2443" s="17">
        <f>IFERROR(INDEX(Factors!$C$59:$C$70,MATCH(AB2443,Factors!$B$59:$B$70,1),1),0)</f>
        <v>0</v>
      </c>
      <c r="AD2443" s="17">
        <f t="shared" si="242"/>
        <v>0</v>
      </c>
      <c r="AE2443" s="17">
        <f>IFERROR(INDEX(Factors!$B$6:$B$15,MATCH('INPUT - Census'!E2443,Factors!$C$6:$C$15,0),1),0)</f>
        <v>0</v>
      </c>
      <c r="AF2443" s="18">
        <f>IFERROR(INDEX(Factors!$B$16:$B$39,MATCH('INPUT - Census'!C2443,Factors!$C$16:$C$35,0),1),0)</f>
        <v>0</v>
      </c>
      <c r="AG2443" s="19">
        <f>IFERROR(INDEX(Factors!$B$40:$B$44,MATCH('INPUT - Census'!F2443,Factors!$C$40:$C$44,0),1),0)</f>
        <v>0</v>
      </c>
      <c r="AH2443" s="21" t="str">
        <f t="shared" si="244"/>
        <v/>
      </c>
      <c r="AI2443" s="1" t="str">
        <f>IFERROR(VLOOKUP(H2443,Factors!$C$45:$D$48,2,0),"")</f>
        <v/>
      </c>
      <c r="AJ2443" t="b">
        <f t="shared" si="243"/>
        <v>0</v>
      </c>
    </row>
    <row r="2444" spans="2:36" ht="14.4" x14ac:dyDescent="0.3">
      <c r="B2444" s="70"/>
      <c r="C2444" s="58"/>
      <c r="D2444" s="63"/>
      <c r="E2444" s="58"/>
      <c r="F2444" s="58"/>
      <c r="G2444" s="44"/>
      <c r="H2444" s="45"/>
      <c r="I2444" s="45"/>
      <c r="J2444" s="40" t="str">
        <f t="shared" si="239"/>
        <v/>
      </c>
      <c r="K2444" s="39" t="str">
        <f t="shared" si="241"/>
        <v/>
      </c>
      <c r="M2444" s="3"/>
      <c r="AB2444" s="17" t="str">
        <f t="shared" si="240"/>
        <v>-1</v>
      </c>
      <c r="AC2444" s="17">
        <f>IFERROR(INDEX(Factors!$C$59:$C$70,MATCH(AB2444,Factors!$B$59:$B$70,1),1),0)</f>
        <v>0</v>
      </c>
      <c r="AD2444" s="17">
        <f t="shared" si="242"/>
        <v>0</v>
      </c>
      <c r="AE2444" s="17">
        <f>IFERROR(INDEX(Factors!$B$6:$B$15,MATCH('INPUT - Census'!E2444,Factors!$C$6:$C$15,0),1),0)</f>
        <v>0</v>
      </c>
      <c r="AF2444" s="18">
        <f>IFERROR(INDEX(Factors!$B$16:$B$39,MATCH('INPUT - Census'!C2444,Factors!$C$16:$C$35,0),1),0)</f>
        <v>0</v>
      </c>
      <c r="AG2444" s="19">
        <f>IFERROR(INDEX(Factors!$B$40:$B$44,MATCH('INPUT - Census'!F2444,Factors!$C$40:$C$44,0),1),0)</f>
        <v>0</v>
      </c>
      <c r="AH2444" s="21" t="str">
        <f t="shared" si="244"/>
        <v/>
      </c>
      <c r="AI2444" s="1" t="str">
        <f>IFERROR(VLOOKUP(H2444,Factors!$C$45:$D$48,2,0),"")</f>
        <v/>
      </c>
      <c r="AJ2444" t="b">
        <f t="shared" si="243"/>
        <v>0</v>
      </c>
    </row>
    <row r="2445" spans="2:36" ht="14.4" x14ac:dyDescent="0.3">
      <c r="B2445" s="70"/>
      <c r="C2445" s="58"/>
      <c r="D2445" s="63"/>
      <c r="E2445" s="58"/>
      <c r="F2445" s="58"/>
      <c r="G2445" s="44"/>
      <c r="H2445" s="45"/>
      <c r="I2445" s="45"/>
      <c r="J2445" s="40" t="str">
        <f t="shared" si="239"/>
        <v/>
      </c>
      <c r="K2445" s="39" t="str">
        <f t="shared" si="241"/>
        <v/>
      </c>
      <c r="M2445" s="3"/>
      <c r="AB2445" s="17" t="str">
        <f t="shared" si="240"/>
        <v>-1</v>
      </c>
      <c r="AC2445" s="17">
        <f>IFERROR(INDEX(Factors!$C$59:$C$70,MATCH(AB2445,Factors!$B$59:$B$70,1),1),0)</f>
        <v>0</v>
      </c>
      <c r="AD2445" s="17">
        <f t="shared" si="242"/>
        <v>0</v>
      </c>
      <c r="AE2445" s="17">
        <f>IFERROR(INDEX(Factors!$B$6:$B$15,MATCH('INPUT - Census'!E2445,Factors!$C$6:$C$15,0),1),0)</f>
        <v>0</v>
      </c>
      <c r="AF2445" s="18">
        <f>IFERROR(INDEX(Factors!$B$16:$B$39,MATCH('INPUT - Census'!C2445,Factors!$C$16:$C$35,0),1),0)</f>
        <v>0</v>
      </c>
      <c r="AG2445" s="19">
        <f>IFERROR(INDEX(Factors!$B$40:$B$44,MATCH('INPUT - Census'!F2445,Factors!$C$40:$C$44,0),1),0)</f>
        <v>0</v>
      </c>
      <c r="AH2445" s="21" t="str">
        <f t="shared" si="244"/>
        <v/>
      </c>
      <c r="AI2445" s="1" t="str">
        <f>IFERROR(VLOOKUP(H2445,Factors!$C$45:$D$48,2,0),"")</f>
        <v/>
      </c>
      <c r="AJ2445" t="b">
        <f t="shared" si="243"/>
        <v>0</v>
      </c>
    </row>
    <row r="2446" spans="2:36" ht="14.4" x14ac:dyDescent="0.3">
      <c r="B2446" s="70"/>
      <c r="C2446" s="58"/>
      <c r="D2446" s="63"/>
      <c r="E2446" s="58"/>
      <c r="F2446" s="58"/>
      <c r="G2446" s="44"/>
      <c r="H2446" s="45"/>
      <c r="I2446" s="45"/>
      <c r="J2446" s="40" t="str">
        <f t="shared" si="239"/>
        <v/>
      </c>
      <c r="K2446" s="39" t="str">
        <f t="shared" si="241"/>
        <v/>
      </c>
      <c r="M2446" s="3"/>
      <c r="AB2446" s="17" t="str">
        <f t="shared" si="240"/>
        <v>-1</v>
      </c>
      <c r="AC2446" s="17">
        <f>IFERROR(INDEX(Factors!$C$59:$C$70,MATCH(AB2446,Factors!$B$59:$B$70,1),1),0)</f>
        <v>0</v>
      </c>
      <c r="AD2446" s="17">
        <f t="shared" si="242"/>
        <v>0</v>
      </c>
      <c r="AE2446" s="17">
        <f>IFERROR(INDEX(Factors!$B$6:$B$15,MATCH('INPUT - Census'!E2446,Factors!$C$6:$C$15,0),1),0)</f>
        <v>0</v>
      </c>
      <c r="AF2446" s="18">
        <f>IFERROR(INDEX(Factors!$B$16:$B$39,MATCH('INPUT - Census'!C2446,Factors!$C$16:$C$35,0),1),0)</f>
        <v>0</v>
      </c>
      <c r="AG2446" s="19">
        <f>IFERROR(INDEX(Factors!$B$40:$B$44,MATCH('INPUT - Census'!F2446,Factors!$C$40:$C$44,0),1),0)</f>
        <v>0</v>
      </c>
      <c r="AH2446" s="21" t="str">
        <f t="shared" si="244"/>
        <v/>
      </c>
      <c r="AI2446" s="1" t="str">
        <f>IFERROR(VLOOKUP(H2446,Factors!$C$45:$D$48,2,0),"")</f>
        <v/>
      </c>
      <c r="AJ2446" t="b">
        <f t="shared" si="243"/>
        <v>0</v>
      </c>
    </row>
    <row r="2447" spans="2:36" ht="14.4" x14ac:dyDescent="0.3">
      <c r="B2447" s="70"/>
      <c r="C2447" s="58"/>
      <c r="D2447" s="63"/>
      <c r="E2447" s="58"/>
      <c r="F2447" s="58"/>
      <c r="G2447" s="44"/>
      <c r="H2447" s="45"/>
      <c r="I2447" s="45"/>
      <c r="J2447" s="40" t="str">
        <f t="shared" si="239"/>
        <v/>
      </c>
      <c r="K2447" s="39" t="str">
        <f t="shared" si="241"/>
        <v/>
      </c>
      <c r="M2447" s="3"/>
      <c r="AB2447" s="17" t="str">
        <f t="shared" si="240"/>
        <v>-1</v>
      </c>
      <c r="AC2447" s="17">
        <f>IFERROR(INDEX(Factors!$C$59:$C$70,MATCH(AB2447,Factors!$B$59:$B$70,1),1),0)</f>
        <v>0</v>
      </c>
      <c r="AD2447" s="17">
        <f t="shared" si="242"/>
        <v>0</v>
      </c>
      <c r="AE2447" s="17">
        <f>IFERROR(INDEX(Factors!$B$6:$B$15,MATCH('INPUT - Census'!E2447,Factors!$C$6:$C$15,0),1),0)</f>
        <v>0</v>
      </c>
      <c r="AF2447" s="18">
        <f>IFERROR(INDEX(Factors!$B$16:$B$39,MATCH('INPUT - Census'!C2447,Factors!$C$16:$C$35,0),1),0)</f>
        <v>0</v>
      </c>
      <c r="AG2447" s="19">
        <f>IFERROR(INDEX(Factors!$B$40:$B$44,MATCH('INPUT - Census'!F2447,Factors!$C$40:$C$44,0),1),0)</f>
        <v>0</v>
      </c>
      <c r="AH2447" s="21" t="str">
        <f t="shared" si="244"/>
        <v/>
      </c>
      <c r="AI2447" s="1" t="str">
        <f>IFERROR(VLOOKUP(H2447,Factors!$C$45:$D$48,2,0),"")</f>
        <v/>
      </c>
      <c r="AJ2447" t="b">
        <f t="shared" si="243"/>
        <v>0</v>
      </c>
    </row>
    <row r="2448" spans="2:36" ht="14.4" x14ac:dyDescent="0.3">
      <c r="B2448" s="70"/>
      <c r="C2448" s="58"/>
      <c r="D2448" s="63"/>
      <c r="E2448" s="58"/>
      <c r="F2448" s="58"/>
      <c r="G2448" s="44"/>
      <c r="H2448" s="45"/>
      <c r="I2448" s="45"/>
      <c r="J2448" s="40" t="str">
        <f t="shared" si="239"/>
        <v/>
      </c>
      <c r="K2448" s="39" t="str">
        <f t="shared" si="241"/>
        <v/>
      </c>
      <c r="M2448" s="3"/>
      <c r="AB2448" s="17" t="str">
        <f t="shared" si="240"/>
        <v>-1</v>
      </c>
      <c r="AC2448" s="17">
        <f>IFERROR(INDEX(Factors!$C$59:$C$70,MATCH(AB2448,Factors!$B$59:$B$70,1),1),0)</f>
        <v>0</v>
      </c>
      <c r="AD2448" s="17">
        <f t="shared" si="242"/>
        <v>0</v>
      </c>
      <c r="AE2448" s="17">
        <f>IFERROR(INDEX(Factors!$B$6:$B$15,MATCH('INPUT - Census'!E2448,Factors!$C$6:$C$15,0),1),0)</f>
        <v>0</v>
      </c>
      <c r="AF2448" s="18">
        <f>IFERROR(INDEX(Factors!$B$16:$B$39,MATCH('INPUT - Census'!C2448,Factors!$C$16:$C$35,0),1),0)</f>
        <v>0</v>
      </c>
      <c r="AG2448" s="19">
        <f>IFERROR(INDEX(Factors!$B$40:$B$44,MATCH('INPUT - Census'!F2448,Factors!$C$40:$C$44,0),1),0)</f>
        <v>0</v>
      </c>
      <c r="AH2448" s="21" t="str">
        <f t="shared" si="244"/>
        <v/>
      </c>
      <c r="AI2448" s="1" t="str">
        <f>IFERROR(VLOOKUP(H2448,Factors!$C$45:$D$48,2,0),"")</f>
        <v/>
      </c>
      <c r="AJ2448" t="b">
        <f t="shared" si="243"/>
        <v>0</v>
      </c>
    </row>
    <row r="2449" spans="2:36" ht="14.4" x14ac:dyDescent="0.3">
      <c r="B2449" s="70"/>
      <c r="C2449" s="58"/>
      <c r="D2449" s="63"/>
      <c r="E2449" s="58"/>
      <c r="F2449" s="58"/>
      <c r="G2449" s="44"/>
      <c r="H2449" s="45"/>
      <c r="I2449" s="45"/>
      <c r="J2449" s="40" t="str">
        <f t="shared" si="239"/>
        <v/>
      </c>
      <c r="K2449" s="39" t="str">
        <f t="shared" si="241"/>
        <v/>
      </c>
      <c r="M2449" s="3"/>
      <c r="AB2449" s="17" t="str">
        <f t="shared" si="240"/>
        <v>-1</v>
      </c>
      <c r="AC2449" s="17">
        <f>IFERROR(INDEX(Factors!$C$59:$C$70,MATCH(AB2449,Factors!$B$59:$B$70,1),1),0)</f>
        <v>0</v>
      </c>
      <c r="AD2449" s="17">
        <f t="shared" si="242"/>
        <v>0</v>
      </c>
      <c r="AE2449" s="17">
        <f>IFERROR(INDEX(Factors!$B$6:$B$15,MATCH('INPUT - Census'!E2449,Factors!$C$6:$C$15,0),1),0)</f>
        <v>0</v>
      </c>
      <c r="AF2449" s="18">
        <f>IFERROR(INDEX(Factors!$B$16:$B$39,MATCH('INPUT - Census'!C2449,Factors!$C$16:$C$35,0),1),0)</f>
        <v>0</v>
      </c>
      <c r="AG2449" s="19">
        <f>IFERROR(INDEX(Factors!$B$40:$B$44,MATCH('INPUT - Census'!F2449,Factors!$C$40:$C$44,0),1),0)</f>
        <v>0</v>
      </c>
      <c r="AH2449" s="21" t="str">
        <f t="shared" si="244"/>
        <v/>
      </c>
      <c r="AI2449" s="1" t="str">
        <f>IFERROR(VLOOKUP(H2449,Factors!$C$45:$D$48,2,0),"")</f>
        <v/>
      </c>
      <c r="AJ2449" t="b">
        <f t="shared" si="243"/>
        <v>0</v>
      </c>
    </row>
    <row r="2450" spans="2:36" ht="14.4" x14ac:dyDescent="0.3">
      <c r="B2450" s="70"/>
      <c r="C2450" s="58"/>
      <c r="D2450" s="63"/>
      <c r="E2450" s="58"/>
      <c r="F2450" s="58"/>
      <c r="G2450" s="44"/>
      <c r="H2450" s="45"/>
      <c r="I2450" s="45"/>
      <c r="J2450" s="40" t="str">
        <f t="shared" si="239"/>
        <v/>
      </c>
      <c r="K2450" s="39" t="str">
        <f t="shared" si="241"/>
        <v/>
      </c>
      <c r="M2450" s="3"/>
      <c r="AB2450" s="17" t="str">
        <f t="shared" si="240"/>
        <v>-1</v>
      </c>
      <c r="AC2450" s="17">
        <f>IFERROR(INDEX(Factors!$C$59:$C$70,MATCH(AB2450,Factors!$B$59:$B$70,1),1),0)</f>
        <v>0</v>
      </c>
      <c r="AD2450" s="17">
        <f t="shared" si="242"/>
        <v>0</v>
      </c>
      <c r="AE2450" s="17">
        <f>IFERROR(INDEX(Factors!$B$6:$B$15,MATCH('INPUT - Census'!E2450,Factors!$C$6:$C$15,0),1),0)</f>
        <v>0</v>
      </c>
      <c r="AF2450" s="18">
        <f>IFERROR(INDEX(Factors!$B$16:$B$39,MATCH('INPUT - Census'!C2450,Factors!$C$16:$C$35,0),1),0)</f>
        <v>0</v>
      </c>
      <c r="AG2450" s="19">
        <f>IFERROR(INDEX(Factors!$B$40:$B$44,MATCH('INPUT - Census'!F2450,Factors!$C$40:$C$44,0),1),0)</f>
        <v>0</v>
      </c>
      <c r="AH2450" s="21" t="str">
        <f t="shared" si="244"/>
        <v/>
      </c>
      <c r="AI2450" s="1" t="str">
        <f>IFERROR(VLOOKUP(H2450,Factors!$C$45:$D$48,2,0),"")</f>
        <v/>
      </c>
      <c r="AJ2450" t="b">
        <f t="shared" si="243"/>
        <v>0</v>
      </c>
    </row>
    <row r="2451" spans="2:36" ht="14.4" x14ac:dyDescent="0.3">
      <c r="B2451" s="70"/>
      <c r="C2451" s="58"/>
      <c r="D2451" s="63"/>
      <c r="E2451" s="58"/>
      <c r="F2451" s="58"/>
      <c r="G2451" s="44"/>
      <c r="H2451" s="45"/>
      <c r="I2451" s="45"/>
      <c r="J2451" s="40" t="str">
        <f t="shared" si="239"/>
        <v/>
      </c>
      <c r="K2451" s="39" t="str">
        <f t="shared" si="241"/>
        <v/>
      </c>
      <c r="M2451" s="3"/>
      <c r="AB2451" s="17" t="str">
        <f t="shared" si="240"/>
        <v>-1</v>
      </c>
      <c r="AC2451" s="17">
        <f>IFERROR(INDEX(Factors!$C$59:$C$70,MATCH(AB2451,Factors!$B$59:$B$70,1),1),0)</f>
        <v>0</v>
      </c>
      <c r="AD2451" s="17">
        <f t="shared" si="242"/>
        <v>0</v>
      </c>
      <c r="AE2451" s="17">
        <f>IFERROR(INDEX(Factors!$B$6:$B$15,MATCH('INPUT - Census'!E2451,Factors!$C$6:$C$15,0),1),0)</f>
        <v>0</v>
      </c>
      <c r="AF2451" s="18">
        <f>IFERROR(INDEX(Factors!$B$16:$B$39,MATCH('INPUT - Census'!C2451,Factors!$C$16:$C$35,0),1),0)</f>
        <v>0</v>
      </c>
      <c r="AG2451" s="19">
        <f>IFERROR(INDEX(Factors!$B$40:$B$44,MATCH('INPUT - Census'!F2451,Factors!$C$40:$C$44,0),1),0)</f>
        <v>0</v>
      </c>
      <c r="AH2451" s="21" t="str">
        <f t="shared" si="244"/>
        <v/>
      </c>
      <c r="AI2451" s="1" t="str">
        <f>IFERROR(VLOOKUP(H2451,Factors!$C$45:$D$48,2,0),"")</f>
        <v/>
      </c>
      <c r="AJ2451" t="b">
        <f t="shared" si="243"/>
        <v>0</v>
      </c>
    </row>
    <row r="2452" spans="2:36" ht="14.4" x14ac:dyDescent="0.3">
      <c r="B2452" s="70"/>
      <c r="C2452" s="58"/>
      <c r="D2452" s="63"/>
      <c r="E2452" s="58"/>
      <c r="F2452" s="58"/>
      <c r="G2452" s="44"/>
      <c r="H2452" s="45"/>
      <c r="I2452" s="45"/>
      <c r="J2452" s="40" t="str">
        <f t="shared" si="239"/>
        <v/>
      </c>
      <c r="K2452" s="39" t="str">
        <f t="shared" si="241"/>
        <v/>
      </c>
      <c r="M2452" s="3"/>
      <c r="AB2452" s="17" t="str">
        <f t="shared" si="240"/>
        <v>-1</v>
      </c>
      <c r="AC2452" s="17">
        <f>IFERROR(INDEX(Factors!$C$59:$C$70,MATCH(AB2452,Factors!$B$59:$B$70,1),1),0)</f>
        <v>0</v>
      </c>
      <c r="AD2452" s="17">
        <f t="shared" si="242"/>
        <v>0</v>
      </c>
      <c r="AE2452" s="17">
        <f>IFERROR(INDEX(Factors!$B$6:$B$15,MATCH('INPUT - Census'!E2452,Factors!$C$6:$C$15,0),1),0)</f>
        <v>0</v>
      </c>
      <c r="AF2452" s="18">
        <f>IFERROR(INDEX(Factors!$B$16:$B$39,MATCH('INPUT - Census'!C2452,Factors!$C$16:$C$35,0),1),0)</f>
        <v>0</v>
      </c>
      <c r="AG2452" s="19">
        <f>IFERROR(INDEX(Factors!$B$40:$B$44,MATCH('INPUT - Census'!F2452,Factors!$C$40:$C$44,0),1),0)</f>
        <v>0</v>
      </c>
      <c r="AH2452" s="21" t="str">
        <f t="shared" si="244"/>
        <v/>
      </c>
      <c r="AI2452" s="1" t="str">
        <f>IFERROR(VLOOKUP(H2452,Factors!$C$45:$D$48,2,0),"")</f>
        <v/>
      </c>
      <c r="AJ2452" t="b">
        <f t="shared" si="243"/>
        <v>0</v>
      </c>
    </row>
    <row r="2453" spans="2:36" ht="14.4" x14ac:dyDescent="0.3">
      <c r="B2453" s="70"/>
      <c r="C2453" s="58"/>
      <c r="D2453" s="63"/>
      <c r="E2453" s="58"/>
      <c r="F2453" s="58"/>
      <c r="G2453" s="44"/>
      <c r="H2453" s="45"/>
      <c r="I2453" s="45"/>
      <c r="J2453" s="40" t="str">
        <f t="shared" si="239"/>
        <v/>
      </c>
      <c r="K2453" s="39" t="str">
        <f t="shared" si="241"/>
        <v/>
      </c>
      <c r="M2453" s="3"/>
      <c r="AB2453" s="17" t="str">
        <f t="shared" si="240"/>
        <v>-1</v>
      </c>
      <c r="AC2453" s="17">
        <f>IFERROR(INDEX(Factors!$C$59:$C$70,MATCH(AB2453,Factors!$B$59:$B$70,1),1),0)</f>
        <v>0</v>
      </c>
      <c r="AD2453" s="17">
        <f t="shared" si="242"/>
        <v>0</v>
      </c>
      <c r="AE2453" s="17">
        <f>IFERROR(INDEX(Factors!$B$6:$B$15,MATCH('INPUT - Census'!E2453,Factors!$C$6:$C$15,0),1),0)</f>
        <v>0</v>
      </c>
      <c r="AF2453" s="18">
        <f>IFERROR(INDEX(Factors!$B$16:$B$39,MATCH('INPUT - Census'!C2453,Factors!$C$16:$C$35,0),1),0)</f>
        <v>0</v>
      </c>
      <c r="AG2453" s="19">
        <f>IFERROR(INDEX(Factors!$B$40:$B$44,MATCH('INPUT - Census'!F2453,Factors!$C$40:$C$44,0),1),0)</f>
        <v>0</v>
      </c>
      <c r="AH2453" s="21" t="str">
        <f t="shared" si="244"/>
        <v/>
      </c>
      <c r="AI2453" s="1" t="str">
        <f>IFERROR(VLOOKUP(H2453,Factors!$C$45:$D$48,2,0),"")</f>
        <v/>
      </c>
      <c r="AJ2453" t="b">
        <f t="shared" si="243"/>
        <v>0</v>
      </c>
    </row>
    <row r="2454" spans="2:36" ht="14.4" x14ac:dyDescent="0.3">
      <c r="B2454" s="70"/>
      <c r="C2454" s="58"/>
      <c r="D2454" s="63"/>
      <c r="E2454" s="58"/>
      <c r="F2454" s="58"/>
      <c r="G2454" s="44"/>
      <c r="H2454" s="45"/>
      <c r="I2454" s="45"/>
      <c r="J2454" s="40" t="str">
        <f t="shared" si="239"/>
        <v/>
      </c>
      <c r="K2454" s="39" t="str">
        <f t="shared" si="241"/>
        <v/>
      </c>
      <c r="M2454" s="3"/>
      <c r="AB2454" s="17" t="str">
        <f t="shared" si="240"/>
        <v>-1</v>
      </c>
      <c r="AC2454" s="17">
        <f>IFERROR(INDEX(Factors!$C$59:$C$70,MATCH(AB2454,Factors!$B$59:$B$70,1),1),0)</f>
        <v>0</v>
      </c>
      <c r="AD2454" s="17">
        <f t="shared" si="242"/>
        <v>0</v>
      </c>
      <c r="AE2454" s="17">
        <f>IFERROR(INDEX(Factors!$B$6:$B$15,MATCH('INPUT - Census'!E2454,Factors!$C$6:$C$15,0),1),0)</f>
        <v>0</v>
      </c>
      <c r="AF2454" s="18">
        <f>IFERROR(INDEX(Factors!$B$16:$B$39,MATCH('INPUT - Census'!C2454,Factors!$C$16:$C$35,0),1),0)</f>
        <v>0</v>
      </c>
      <c r="AG2454" s="19">
        <f>IFERROR(INDEX(Factors!$B$40:$B$44,MATCH('INPUT - Census'!F2454,Factors!$C$40:$C$44,0),1),0)</f>
        <v>0</v>
      </c>
      <c r="AH2454" s="21" t="str">
        <f t="shared" si="244"/>
        <v/>
      </c>
      <c r="AI2454" s="1" t="str">
        <f>IFERROR(VLOOKUP(H2454,Factors!$C$45:$D$48,2,0),"")</f>
        <v/>
      </c>
      <c r="AJ2454" t="b">
        <f t="shared" si="243"/>
        <v>0</v>
      </c>
    </row>
    <row r="2455" spans="2:36" ht="14.4" x14ac:dyDescent="0.3">
      <c r="B2455" s="70"/>
      <c r="C2455" s="58"/>
      <c r="D2455" s="63"/>
      <c r="E2455" s="58"/>
      <c r="F2455" s="58"/>
      <c r="G2455" s="44"/>
      <c r="H2455" s="45"/>
      <c r="I2455" s="45"/>
      <c r="J2455" s="40" t="str">
        <f t="shared" si="239"/>
        <v/>
      </c>
      <c r="K2455" s="39" t="str">
        <f t="shared" si="241"/>
        <v/>
      </c>
      <c r="M2455" s="3"/>
      <c r="AB2455" s="17" t="str">
        <f t="shared" si="240"/>
        <v>-1</v>
      </c>
      <c r="AC2455" s="17">
        <f>IFERROR(INDEX(Factors!$C$59:$C$70,MATCH(AB2455,Factors!$B$59:$B$70,1),1),0)</f>
        <v>0</v>
      </c>
      <c r="AD2455" s="17">
        <f t="shared" si="242"/>
        <v>0</v>
      </c>
      <c r="AE2455" s="17">
        <f>IFERROR(INDEX(Factors!$B$6:$B$15,MATCH('INPUT - Census'!E2455,Factors!$C$6:$C$15,0),1),0)</f>
        <v>0</v>
      </c>
      <c r="AF2455" s="18">
        <f>IFERROR(INDEX(Factors!$B$16:$B$39,MATCH('INPUT - Census'!C2455,Factors!$C$16:$C$35,0),1),0)</f>
        <v>0</v>
      </c>
      <c r="AG2455" s="19">
        <f>IFERROR(INDEX(Factors!$B$40:$B$44,MATCH('INPUT - Census'!F2455,Factors!$C$40:$C$44,0),1),0)</f>
        <v>0</v>
      </c>
      <c r="AH2455" s="21" t="str">
        <f t="shared" si="244"/>
        <v/>
      </c>
      <c r="AI2455" s="1" t="str">
        <f>IFERROR(VLOOKUP(H2455,Factors!$C$45:$D$48,2,0),"")</f>
        <v/>
      </c>
      <c r="AJ2455" t="b">
        <f t="shared" si="243"/>
        <v>0</v>
      </c>
    </row>
    <row r="2456" spans="2:36" ht="14.4" x14ac:dyDescent="0.3">
      <c r="B2456" s="70"/>
      <c r="C2456" s="58"/>
      <c r="D2456" s="63"/>
      <c r="E2456" s="58"/>
      <c r="F2456" s="58"/>
      <c r="G2456" s="44"/>
      <c r="H2456" s="45"/>
      <c r="I2456" s="45"/>
      <c r="J2456" s="40" t="str">
        <f t="shared" si="239"/>
        <v/>
      </c>
      <c r="K2456" s="39" t="str">
        <f t="shared" si="241"/>
        <v/>
      </c>
      <c r="M2456" s="3"/>
      <c r="AB2456" s="17" t="str">
        <f t="shared" si="240"/>
        <v>-1</v>
      </c>
      <c r="AC2456" s="17">
        <f>IFERROR(INDEX(Factors!$C$59:$C$70,MATCH(AB2456,Factors!$B$59:$B$70,1),1),0)</f>
        <v>0</v>
      </c>
      <c r="AD2456" s="17">
        <f t="shared" si="242"/>
        <v>0</v>
      </c>
      <c r="AE2456" s="17">
        <f>IFERROR(INDEX(Factors!$B$6:$B$15,MATCH('INPUT - Census'!E2456,Factors!$C$6:$C$15,0),1),0)</f>
        <v>0</v>
      </c>
      <c r="AF2456" s="18">
        <f>IFERROR(INDEX(Factors!$B$16:$B$39,MATCH('INPUT - Census'!C2456,Factors!$C$16:$C$35,0),1),0)</f>
        <v>0</v>
      </c>
      <c r="AG2456" s="19">
        <f>IFERROR(INDEX(Factors!$B$40:$B$44,MATCH('INPUT - Census'!F2456,Factors!$C$40:$C$44,0),1),0)</f>
        <v>0</v>
      </c>
      <c r="AH2456" s="21" t="str">
        <f t="shared" si="244"/>
        <v/>
      </c>
      <c r="AI2456" s="1" t="str">
        <f>IFERROR(VLOOKUP(H2456,Factors!$C$45:$D$48,2,0),"")</f>
        <v/>
      </c>
      <c r="AJ2456" t="b">
        <f t="shared" si="243"/>
        <v>0</v>
      </c>
    </row>
    <row r="2457" spans="2:36" ht="14.4" x14ac:dyDescent="0.3">
      <c r="B2457" s="70"/>
      <c r="C2457" s="58"/>
      <c r="D2457" s="63"/>
      <c r="E2457" s="58"/>
      <c r="F2457" s="58"/>
      <c r="G2457" s="44"/>
      <c r="H2457" s="45"/>
      <c r="I2457" s="45"/>
      <c r="J2457" s="40" t="str">
        <f t="shared" si="239"/>
        <v/>
      </c>
      <c r="K2457" s="39" t="str">
        <f t="shared" si="241"/>
        <v/>
      </c>
      <c r="M2457" s="3"/>
      <c r="AB2457" s="17" t="str">
        <f t="shared" si="240"/>
        <v>-1</v>
      </c>
      <c r="AC2457" s="17">
        <f>IFERROR(INDEX(Factors!$C$59:$C$70,MATCH(AB2457,Factors!$B$59:$B$70,1),1),0)</f>
        <v>0</v>
      </c>
      <c r="AD2457" s="17">
        <f t="shared" si="242"/>
        <v>0</v>
      </c>
      <c r="AE2457" s="17">
        <f>IFERROR(INDEX(Factors!$B$6:$B$15,MATCH('INPUT - Census'!E2457,Factors!$C$6:$C$15,0),1),0)</f>
        <v>0</v>
      </c>
      <c r="AF2457" s="18">
        <f>IFERROR(INDEX(Factors!$B$16:$B$39,MATCH('INPUT - Census'!C2457,Factors!$C$16:$C$35,0),1),0)</f>
        <v>0</v>
      </c>
      <c r="AG2457" s="19">
        <f>IFERROR(INDEX(Factors!$B$40:$B$44,MATCH('INPUT - Census'!F2457,Factors!$C$40:$C$44,0),1),0)</f>
        <v>0</v>
      </c>
      <c r="AH2457" s="21" t="str">
        <f t="shared" si="244"/>
        <v/>
      </c>
      <c r="AI2457" s="1" t="str">
        <f>IFERROR(VLOOKUP(H2457,Factors!$C$45:$D$48,2,0),"")</f>
        <v/>
      </c>
      <c r="AJ2457" t="b">
        <f t="shared" si="243"/>
        <v>0</v>
      </c>
    </row>
    <row r="2458" spans="2:36" ht="14.4" x14ac:dyDescent="0.3">
      <c r="B2458" s="70"/>
      <c r="C2458" s="58"/>
      <c r="D2458" s="63"/>
      <c r="E2458" s="58"/>
      <c r="F2458" s="58"/>
      <c r="G2458" s="44"/>
      <c r="H2458" s="45"/>
      <c r="I2458" s="45"/>
      <c r="J2458" s="40" t="str">
        <f t="shared" si="239"/>
        <v/>
      </c>
      <c r="K2458" s="39" t="str">
        <f t="shared" si="241"/>
        <v/>
      </c>
      <c r="M2458" s="3"/>
      <c r="AB2458" s="17" t="str">
        <f t="shared" si="240"/>
        <v>-1</v>
      </c>
      <c r="AC2458" s="17">
        <f>IFERROR(INDEX(Factors!$C$59:$C$70,MATCH(AB2458,Factors!$B$59:$B$70,1),1),0)</f>
        <v>0</v>
      </c>
      <c r="AD2458" s="17">
        <f t="shared" si="242"/>
        <v>0</v>
      </c>
      <c r="AE2458" s="17">
        <f>IFERROR(INDEX(Factors!$B$6:$B$15,MATCH('INPUT - Census'!E2458,Factors!$C$6:$C$15,0),1),0)</f>
        <v>0</v>
      </c>
      <c r="AF2458" s="18">
        <f>IFERROR(INDEX(Factors!$B$16:$B$39,MATCH('INPUT - Census'!C2458,Factors!$C$16:$C$35,0),1),0)</f>
        <v>0</v>
      </c>
      <c r="AG2458" s="19">
        <f>IFERROR(INDEX(Factors!$B$40:$B$44,MATCH('INPUT - Census'!F2458,Factors!$C$40:$C$44,0),1),0)</f>
        <v>0</v>
      </c>
      <c r="AH2458" s="21" t="str">
        <f t="shared" si="244"/>
        <v/>
      </c>
      <c r="AI2458" s="1" t="str">
        <f>IFERROR(VLOOKUP(H2458,Factors!$C$45:$D$48,2,0),"")</f>
        <v/>
      </c>
      <c r="AJ2458" t="b">
        <f t="shared" si="243"/>
        <v>0</v>
      </c>
    </row>
    <row r="2459" spans="2:36" ht="14.4" x14ac:dyDescent="0.3">
      <c r="B2459" s="70"/>
      <c r="C2459" s="58"/>
      <c r="D2459" s="63"/>
      <c r="E2459" s="58"/>
      <c r="F2459" s="58"/>
      <c r="G2459" s="44"/>
      <c r="H2459" s="45"/>
      <c r="I2459" s="45"/>
      <c r="J2459" s="40" t="str">
        <f t="shared" si="239"/>
        <v/>
      </c>
      <c r="K2459" s="39" t="str">
        <f t="shared" si="241"/>
        <v/>
      </c>
      <c r="M2459" s="3"/>
      <c r="AB2459" s="17" t="str">
        <f t="shared" si="240"/>
        <v>-1</v>
      </c>
      <c r="AC2459" s="17">
        <f>IFERROR(INDEX(Factors!$C$59:$C$70,MATCH(AB2459,Factors!$B$59:$B$70,1),1),0)</f>
        <v>0</v>
      </c>
      <c r="AD2459" s="17">
        <f t="shared" si="242"/>
        <v>0</v>
      </c>
      <c r="AE2459" s="17">
        <f>IFERROR(INDEX(Factors!$B$6:$B$15,MATCH('INPUT - Census'!E2459,Factors!$C$6:$C$15,0),1),0)</f>
        <v>0</v>
      </c>
      <c r="AF2459" s="18">
        <f>IFERROR(INDEX(Factors!$B$16:$B$39,MATCH('INPUT - Census'!C2459,Factors!$C$16:$C$35,0),1),0)</f>
        <v>0</v>
      </c>
      <c r="AG2459" s="19">
        <f>IFERROR(INDEX(Factors!$B$40:$B$44,MATCH('INPUT - Census'!F2459,Factors!$C$40:$C$44,0),1),0)</f>
        <v>0</v>
      </c>
      <c r="AH2459" s="21" t="str">
        <f t="shared" si="244"/>
        <v/>
      </c>
      <c r="AI2459" s="1" t="str">
        <f>IFERROR(VLOOKUP(H2459,Factors!$C$45:$D$48,2,0),"")</f>
        <v/>
      </c>
      <c r="AJ2459" t="b">
        <f t="shared" si="243"/>
        <v>0</v>
      </c>
    </row>
    <row r="2460" spans="2:36" ht="14.4" x14ac:dyDescent="0.3">
      <c r="B2460" s="70"/>
      <c r="C2460" s="58"/>
      <c r="D2460" s="63"/>
      <c r="E2460" s="58"/>
      <c r="F2460" s="58"/>
      <c r="G2460" s="44"/>
      <c r="H2460" s="45"/>
      <c r="I2460" s="45"/>
      <c r="J2460" s="40" t="str">
        <f t="shared" si="239"/>
        <v/>
      </c>
      <c r="K2460" s="39" t="str">
        <f t="shared" si="241"/>
        <v/>
      </c>
      <c r="M2460" s="3"/>
      <c r="AB2460" s="17" t="str">
        <f t="shared" si="240"/>
        <v>-1</v>
      </c>
      <c r="AC2460" s="17">
        <f>IFERROR(INDEX(Factors!$C$59:$C$70,MATCH(AB2460,Factors!$B$59:$B$70,1),1),0)</f>
        <v>0</v>
      </c>
      <c r="AD2460" s="17">
        <f t="shared" si="242"/>
        <v>0</v>
      </c>
      <c r="AE2460" s="17">
        <f>IFERROR(INDEX(Factors!$B$6:$B$15,MATCH('INPUT - Census'!E2460,Factors!$C$6:$C$15,0),1),0)</f>
        <v>0</v>
      </c>
      <c r="AF2460" s="18">
        <f>IFERROR(INDEX(Factors!$B$16:$B$39,MATCH('INPUT - Census'!C2460,Factors!$C$16:$C$35,0),1),0)</f>
        <v>0</v>
      </c>
      <c r="AG2460" s="19">
        <f>IFERROR(INDEX(Factors!$B$40:$B$44,MATCH('INPUT - Census'!F2460,Factors!$C$40:$C$44,0),1),0)</f>
        <v>0</v>
      </c>
      <c r="AH2460" s="21" t="str">
        <f t="shared" si="244"/>
        <v/>
      </c>
      <c r="AI2460" s="1" t="str">
        <f>IFERROR(VLOOKUP(H2460,Factors!$C$45:$D$48,2,0),"")</f>
        <v/>
      </c>
      <c r="AJ2460" t="b">
        <f t="shared" si="243"/>
        <v>0</v>
      </c>
    </row>
    <row r="2461" spans="2:36" ht="14.4" x14ac:dyDescent="0.3">
      <c r="B2461" s="70"/>
      <c r="C2461" s="58"/>
      <c r="D2461" s="63"/>
      <c r="E2461" s="58"/>
      <c r="F2461" s="58"/>
      <c r="G2461" s="44"/>
      <c r="H2461" s="45"/>
      <c r="I2461" s="45"/>
      <c r="J2461" s="40" t="str">
        <f t="shared" si="239"/>
        <v/>
      </c>
      <c r="K2461" s="39" t="str">
        <f t="shared" si="241"/>
        <v/>
      </c>
      <c r="M2461" s="3"/>
      <c r="AB2461" s="17" t="str">
        <f t="shared" si="240"/>
        <v>-1</v>
      </c>
      <c r="AC2461" s="17">
        <f>IFERROR(INDEX(Factors!$C$59:$C$70,MATCH(AB2461,Factors!$B$59:$B$70,1),1),0)</f>
        <v>0</v>
      </c>
      <c r="AD2461" s="17">
        <f t="shared" si="242"/>
        <v>0</v>
      </c>
      <c r="AE2461" s="17">
        <f>IFERROR(INDEX(Factors!$B$6:$B$15,MATCH('INPUT - Census'!E2461,Factors!$C$6:$C$15,0),1),0)</f>
        <v>0</v>
      </c>
      <c r="AF2461" s="18">
        <f>IFERROR(INDEX(Factors!$B$16:$B$39,MATCH('INPUT - Census'!C2461,Factors!$C$16:$C$35,0),1),0)</f>
        <v>0</v>
      </c>
      <c r="AG2461" s="19">
        <f>IFERROR(INDEX(Factors!$B$40:$B$44,MATCH('INPUT - Census'!F2461,Factors!$C$40:$C$44,0),1),0)</f>
        <v>0</v>
      </c>
      <c r="AH2461" s="21" t="str">
        <f t="shared" si="244"/>
        <v/>
      </c>
      <c r="AI2461" s="1" t="str">
        <f>IFERROR(VLOOKUP(H2461,Factors!$C$45:$D$48,2,0),"")</f>
        <v/>
      </c>
      <c r="AJ2461" t="b">
        <f t="shared" si="243"/>
        <v>0</v>
      </c>
    </row>
    <row r="2462" spans="2:36" ht="14.4" x14ac:dyDescent="0.3">
      <c r="B2462" s="70"/>
      <c r="C2462" s="58"/>
      <c r="D2462" s="63"/>
      <c r="E2462" s="58"/>
      <c r="F2462" s="58"/>
      <c r="G2462" s="44"/>
      <c r="H2462" s="45"/>
      <c r="I2462" s="45"/>
      <c r="J2462" s="40" t="str">
        <f t="shared" si="239"/>
        <v/>
      </c>
      <c r="K2462" s="39" t="str">
        <f t="shared" si="241"/>
        <v/>
      </c>
      <c r="M2462" s="3"/>
      <c r="AB2462" s="17" t="str">
        <f t="shared" si="240"/>
        <v>-1</v>
      </c>
      <c r="AC2462" s="17">
        <f>IFERROR(INDEX(Factors!$C$59:$C$70,MATCH(AB2462,Factors!$B$59:$B$70,1),1),0)</f>
        <v>0</v>
      </c>
      <c r="AD2462" s="17">
        <f t="shared" si="242"/>
        <v>0</v>
      </c>
      <c r="AE2462" s="17">
        <f>IFERROR(INDEX(Factors!$B$6:$B$15,MATCH('INPUT - Census'!E2462,Factors!$C$6:$C$15,0),1),0)</f>
        <v>0</v>
      </c>
      <c r="AF2462" s="18">
        <f>IFERROR(INDEX(Factors!$B$16:$B$39,MATCH('INPUT - Census'!C2462,Factors!$C$16:$C$35,0),1),0)</f>
        <v>0</v>
      </c>
      <c r="AG2462" s="19">
        <f>IFERROR(INDEX(Factors!$B$40:$B$44,MATCH('INPUT - Census'!F2462,Factors!$C$40:$C$44,0),1),0)</f>
        <v>0</v>
      </c>
      <c r="AH2462" s="21" t="str">
        <f t="shared" si="244"/>
        <v/>
      </c>
      <c r="AI2462" s="1" t="str">
        <f>IFERROR(VLOOKUP(H2462,Factors!$C$45:$D$48,2,0),"")</f>
        <v/>
      </c>
      <c r="AJ2462" t="b">
        <f t="shared" si="243"/>
        <v>0</v>
      </c>
    </row>
    <row r="2463" spans="2:36" ht="14.4" x14ac:dyDescent="0.3">
      <c r="B2463" s="70"/>
      <c r="C2463" s="58"/>
      <c r="D2463" s="63"/>
      <c r="E2463" s="58"/>
      <c r="F2463" s="58"/>
      <c r="G2463" s="44"/>
      <c r="H2463" s="45"/>
      <c r="I2463" s="45"/>
      <c r="J2463" s="40" t="str">
        <f t="shared" si="239"/>
        <v/>
      </c>
      <c r="K2463" s="39" t="str">
        <f t="shared" si="241"/>
        <v/>
      </c>
      <c r="M2463" s="3"/>
      <c r="AB2463" s="17" t="str">
        <f t="shared" si="240"/>
        <v>-1</v>
      </c>
      <c r="AC2463" s="17">
        <f>IFERROR(INDEX(Factors!$C$59:$C$70,MATCH(AB2463,Factors!$B$59:$B$70,1),1),0)</f>
        <v>0</v>
      </c>
      <c r="AD2463" s="17">
        <f t="shared" si="242"/>
        <v>0</v>
      </c>
      <c r="AE2463" s="17">
        <f>IFERROR(INDEX(Factors!$B$6:$B$15,MATCH('INPUT - Census'!E2463,Factors!$C$6:$C$15,0),1),0)</f>
        <v>0</v>
      </c>
      <c r="AF2463" s="18">
        <f>IFERROR(INDEX(Factors!$B$16:$B$39,MATCH('INPUT - Census'!C2463,Factors!$C$16:$C$35,0),1),0)</f>
        <v>0</v>
      </c>
      <c r="AG2463" s="19">
        <f>IFERROR(INDEX(Factors!$B$40:$B$44,MATCH('INPUT - Census'!F2463,Factors!$C$40:$C$44,0),1),0)</f>
        <v>0</v>
      </c>
      <c r="AH2463" s="21" t="str">
        <f t="shared" si="244"/>
        <v/>
      </c>
      <c r="AI2463" s="1" t="str">
        <f>IFERROR(VLOOKUP(H2463,Factors!$C$45:$D$48,2,0),"")</f>
        <v/>
      </c>
      <c r="AJ2463" t="b">
        <f t="shared" si="243"/>
        <v>0</v>
      </c>
    </row>
    <row r="2464" spans="2:36" ht="14.4" x14ac:dyDescent="0.3">
      <c r="B2464" s="70"/>
      <c r="C2464" s="58"/>
      <c r="D2464" s="63"/>
      <c r="E2464" s="58"/>
      <c r="F2464" s="58"/>
      <c r="G2464" s="44"/>
      <c r="H2464" s="45"/>
      <c r="I2464" s="45"/>
      <c r="J2464" s="40" t="str">
        <f t="shared" si="239"/>
        <v/>
      </c>
      <c r="K2464" s="39" t="str">
        <f t="shared" si="241"/>
        <v/>
      </c>
      <c r="M2464" s="3"/>
      <c r="AB2464" s="17" t="str">
        <f t="shared" si="240"/>
        <v>-1</v>
      </c>
      <c r="AC2464" s="17">
        <f>IFERROR(INDEX(Factors!$C$59:$C$70,MATCH(AB2464,Factors!$B$59:$B$70,1),1),0)</f>
        <v>0</v>
      </c>
      <c r="AD2464" s="17">
        <f t="shared" si="242"/>
        <v>0</v>
      </c>
      <c r="AE2464" s="17">
        <f>IFERROR(INDEX(Factors!$B$6:$B$15,MATCH('INPUT - Census'!E2464,Factors!$C$6:$C$15,0),1),0)</f>
        <v>0</v>
      </c>
      <c r="AF2464" s="18">
        <f>IFERROR(INDEX(Factors!$B$16:$B$39,MATCH('INPUT - Census'!C2464,Factors!$C$16:$C$35,0),1),0)</f>
        <v>0</v>
      </c>
      <c r="AG2464" s="19">
        <f>IFERROR(INDEX(Factors!$B$40:$B$44,MATCH('INPUT - Census'!F2464,Factors!$C$40:$C$44,0),1),0)</f>
        <v>0</v>
      </c>
      <c r="AH2464" s="21" t="str">
        <f t="shared" si="244"/>
        <v/>
      </c>
      <c r="AI2464" s="1" t="str">
        <f>IFERROR(VLOOKUP(H2464,Factors!$C$45:$D$48,2,0),"")</f>
        <v/>
      </c>
      <c r="AJ2464" t="b">
        <f t="shared" si="243"/>
        <v>0</v>
      </c>
    </row>
    <row r="2465" spans="2:36" ht="14.4" x14ac:dyDescent="0.3">
      <c r="B2465" s="70"/>
      <c r="C2465" s="58"/>
      <c r="D2465" s="63"/>
      <c r="E2465" s="58"/>
      <c r="F2465" s="58"/>
      <c r="G2465" s="44"/>
      <c r="H2465" s="45"/>
      <c r="I2465" s="45"/>
      <c r="J2465" s="40" t="str">
        <f t="shared" si="239"/>
        <v/>
      </c>
      <c r="K2465" s="39" t="str">
        <f t="shared" si="241"/>
        <v/>
      </c>
      <c r="M2465" s="3"/>
      <c r="AB2465" s="17" t="str">
        <f t="shared" si="240"/>
        <v>-1</v>
      </c>
      <c r="AC2465" s="17">
        <f>IFERROR(INDEX(Factors!$C$59:$C$70,MATCH(AB2465,Factors!$B$59:$B$70,1),1),0)</f>
        <v>0</v>
      </c>
      <c r="AD2465" s="17">
        <f t="shared" si="242"/>
        <v>0</v>
      </c>
      <c r="AE2465" s="17">
        <f>IFERROR(INDEX(Factors!$B$6:$B$15,MATCH('INPUT - Census'!E2465,Factors!$C$6:$C$15,0),1),0)</f>
        <v>0</v>
      </c>
      <c r="AF2465" s="18">
        <f>IFERROR(INDEX(Factors!$B$16:$B$39,MATCH('INPUT - Census'!C2465,Factors!$C$16:$C$35,0),1),0)</f>
        <v>0</v>
      </c>
      <c r="AG2465" s="19">
        <f>IFERROR(INDEX(Factors!$B$40:$B$44,MATCH('INPUT - Census'!F2465,Factors!$C$40:$C$44,0),1),0)</f>
        <v>0</v>
      </c>
      <c r="AH2465" s="21" t="str">
        <f t="shared" si="244"/>
        <v/>
      </c>
      <c r="AI2465" s="1" t="str">
        <f>IFERROR(VLOOKUP(H2465,Factors!$C$45:$D$48,2,0),"")</f>
        <v/>
      </c>
      <c r="AJ2465" t="b">
        <f t="shared" si="243"/>
        <v>0</v>
      </c>
    </row>
    <row r="2466" spans="2:36" ht="14.4" x14ac:dyDescent="0.3">
      <c r="B2466" s="70"/>
      <c r="C2466" s="58"/>
      <c r="D2466" s="63"/>
      <c r="E2466" s="58"/>
      <c r="F2466" s="58"/>
      <c r="G2466" s="44"/>
      <c r="H2466" s="45"/>
      <c r="I2466" s="45"/>
      <c r="J2466" s="40" t="str">
        <f t="shared" si="239"/>
        <v/>
      </c>
      <c r="K2466" s="39" t="str">
        <f t="shared" si="241"/>
        <v/>
      </c>
      <c r="M2466" s="3"/>
      <c r="AB2466" s="17" t="str">
        <f t="shared" si="240"/>
        <v>-1</v>
      </c>
      <c r="AC2466" s="17">
        <f>IFERROR(INDEX(Factors!$C$59:$C$70,MATCH(AB2466,Factors!$B$59:$B$70,1),1),0)</f>
        <v>0</v>
      </c>
      <c r="AD2466" s="17">
        <f t="shared" si="242"/>
        <v>0</v>
      </c>
      <c r="AE2466" s="17">
        <f>IFERROR(INDEX(Factors!$B$6:$B$15,MATCH('INPUT - Census'!E2466,Factors!$C$6:$C$15,0),1),0)</f>
        <v>0</v>
      </c>
      <c r="AF2466" s="18">
        <f>IFERROR(INDEX(Factors!$B$16:$B$39,MATCH('INPUT - Census'!C2466,Factors!$C$16:$C$35,0),1),0)</f>
        <v>0</v>
      </c>
      <c r="AG2466" s="19">
        <f>IFERROR(INDEX(Factors!$B$40:$B$44,MATCH('INPUT - Census'!F2466,Factors!$C$40:$C$44,0),1),0)</f>
        <v>0</v>
      </c>
      <c r="AH2466" s="21" t="str">
        <f t="shared" si="244"/>
        <v/>
      </c>
      <c r="AI2466" s="1" t="str">
        <f>IFERROR(VLOOKUP(H2466,Factors!$C$45:$D$48,2,0),"")</f>
        <v/>
      </c>
      <c r="AJ2466" t="b">
        <f t="shared" si="243"/>
        <v>0</v>
      </c>
    </row>
    <row r="2467" spans="2:36" ht="14.4" x14ac:dyDescent="0.3">
      <c r="B2467" s="70"/>
      <c r="C2467" s="58"/>
      <c r="D2467" s="63"/>
      <c r="E2467" s="58"/>
      <c r="F2467" s="58"/>
      <c r="G2467" s="44"/>
      <c r="H2467" s="45"/>
      <c r="I2467" s="45"/>
      <c r="J2467" s="40" t="str">
        <f t="shared" si="239"/>
        <v/>
      </c>
      <c r="K2467" s="39" t="str">
        <f t="shared" si="241"/>
        <v/>
      </c>
      <c r="M2467" s="3"/>
      <c r="AB2467" s="17" t="str">
        <f t="shared" si="240"/>
        <v>-1</v>
      </c>
      <c r="AC2467" s="17">
        <f>IFERROR(INDEX(Factors!$C$59:$C$70,MATCH(AB2467,Factors!$B$59:$B$70,1),1),0)</f>
        <v>0</v>
      </c>
      <c r="AD2467" s="17">
        <f t="shared" si="242"/>
        <v>0</v>
      </c>
      <c r="AE2467" s="17">
        <f>IFERROR(INDEX(Factors!$B$6:$B$15,MATCH('INPUT - Census'!E2467,Factors!$C$6:$C$15,0),1),0)</f>
        <v>0</v>
      </c>
      <c r="AF2467" s="18">
        <f>IFERROR(INDEX(Factors!$B$16:$B$39,MATCH('INPUT - Census'!C2467,Factors!$C$16:$C$35,0),1),0)</f>
        <v>0</v>
      </c>
      <c r="AG2467" s="19">
        <f>IFERROR(INDEX(Factors!$B$40:$B$44,MATCH('INPUT - Census'!F2467,Factors!$C$40:$C$44,0),1),0)</f>
        <v>0</v>
      </c>
      <c r="AH2467" s="21" t="str">
        <f t="shared" si="244"/>
        <v/>
      </c>
      <c r="AI2467" s="1" t="str">
        <f>IFERROR(VLOOKUP(H2467,Factors!$C$45:$D$48,2,0),"")</f>
        <v/>
      </c>
      <c r="AJ2467" t="b">
        <f t="shared" si="243"/>
        <v>0</v>
      </c>
    </row>
    <row r="2468" spans="2:36" ht="14.4" x14ac:dyDescent="0.3">
      <c r="B2468" s="70"/>
      <c r="C2468" s="58"/>
      <c r="D2468" s="63"/>
      <c r="E2468" s="58"/>
      <c r="F2468" s="58"/>
      <c r="G2468" s="44"/>
      <c r="H2468" s="45"/>
      <c r="I2468" s="45"/>
      <c r="J2468" s="40" t="str">
        <f t="shared" si="239"/>
        <v/>
      </c>
      <c r="K2468" s="39" t="str">
        <f t="shared" si="241"/>
        <v/>
      </c>
      <c r="M2468" s="3"/>
      <c r="AB2468" s="17" t="str">
        <f t="shared" si="240"/>
        <v>-1</v>
      </c>
      <c r="AC2468" s="17">
        <f>IFERROR(INDEX(Factors!$C$59:$C$70,MATCH(AB2468,Factors!$B$59:$B$70,1),1),0)</f>
        <v>0</v>
      </c>
      <c r="AD2468" s="17">
        <f t="shared" si="242"/>
        <v>0</v>
      </c>
      <c r="AE2468" s="17">
        <f>IFERROR(INDEX(Factors!$B$6:$B$15,MATCH('INPUT - Census'!E2468,Factors!$C$6:$C$15,0),1),0)</f>
        <v>0</v>
      </c>
      <c r="AF2468" s="18">
        <f>IFERROR(INDEX(Factors!$B$16:$B$39,MATCH('INPUT - Census'!C2468,Factors!$C$16:$C$35,0),1),0)</f>
        <v>0</v>
      </c>
      <c r="AG2468" s="19">
        <f>IFERROR(INDEX(Factors!$B$40:$B$44,MATCH('INPUT - Census'!F2468,Factors!$C$40:$C$44,0),1),0)</f>
        <v>0</v>
      </c>
      <c r="AH2468" s="21" t="str">
        <f t="shared" si="244"/>
        <v/>
      </c>
      <c r="AI2468" s="1" t="str">
        <f>IFERROR(VLOOKUP(H2468,Factors!$C$45:$D$48,2,0),"")</f>
        <v/>
      </c>
      <c r="AJ2468" t="b">
        <f t="shared" si="243"/>
        <v>0</v>
      </c>
    </row>
    <row r="2469" spans="2:36" ht="14.4" x14ac:dyDescent="0.3">
      <c r="B2469" s="70"/>
      <c r="C2469" s="58"/>
      <c r="D2469" s="63"/>
      <c r="E2469" s="58"/>
      <c r="F2469" s="58"/>
      <c r="G2469" s="44"/>
      <c r="H2469" s="45"/>
      <c r="I2469" s="45"/>
      <c r="J2469" s="40" t="str">
        <f t="shared" si="239"/>
        <v/>
      </c>
      <c r="K2469" s="39" t="str">
        <f t="shared" si="241"/>
        <v/>
      </c>
      <c r="M2469" s="3"/>
      <c r="AB2469" s="17" t="str">
        <f t="shared" si="240"/>
        <v>-1</v>
      </c>
      <c r="AC2469" s="17">
        <f>IFERROR(INDEX(Factors!$C$59:$C$70,MATCH(AB2469,Factors!$B$59:$B$70,1),1),0)</f>
        <v>0</v>
      </c>
      <c r="AD2469" s="17">
        <f t="shared" si="242"/>
        <v>0</v>
      </c>
      <c r="AE2469" s="17">
        <f>IFERROR(INDEX(Factors!$B$6:$B$15,MATCH('INPUT - Census'!E2469,Factors!$C$6:$C$15,0),1),0)</f>
        <v>0</v>
      </c>
      <c r="AF2469" s="18">
        <f>IFERROR(INDEX(Factors!$B$16:$B$39,MATCH('INPUT - Census'!C2469,Factors!$C$16:$C$35,0),1),0)</f>
        <v>0</v>
      </c>
      <c r="AG2469" s="19">
        <f>IFERROR(INDEX(Factors!$B$40:$B$44,MATCH('INPUT - Census'!F2469,Factors!$C$40:$C$44,0),1),0)</f>
        <v>0</v>
      </c>
      <c r="AH2469" s="21" t="str">
        <f t="shared" si="244"/>
        <v/>
      </c>
      <c r="AI2469" s="1" t="str">
        <f>IFERROR(VLOOKUP(H2469,Factors!$C$45:$D$48,2,0),"")</f>
        <v/>
      </c>
      <c r="AJ2469" t="b">
        <f t="shared" si="243"/>
        <v>0</v>
      </c>
    </row>
    <row r="2470" spans="2:36" ht="14.4" x14ac:dyDescent="0.3">
      <c r="B2470" s="70"/>
      <c r="C2470" s="58"/>
      <c r="D2470" s="63"/>
      <c r="E2470" s="58"/>
      <c r="F2470" s="58"/>
      <c r="G2470" s="44"/>
      <c r="H2470" s="45"/>
      <c r="I2470" s="45"/>
      <c r="J2470" s="40" t="str">
        <f t="shared" si="239"/>
        <v/>
      </c>
      <c r="K2470" s="39" t="str">
        <f t="shared" si="241"/>
        <v/>
      </c>
      <c r="M2470" s="3"/>
      <c r="AB2470" s="17" t="str">
        <f t="shared" si="240"/>
        <v>-1</v>
      </c>
      <c r="AC2470" s="17">
        <f>IFERROR(INDEX(Factors!$C$59:$C$70,MATCH(AB2470,Factors!$B$59:$B$70,1),1),0)</f>
        <v>0</v>
      </c>
      <c r="AD2470" s="17">
        <f t="shared" si="242"/>
        <v>0</v>
      </c>
      <c r="AE2470" s="17">
        <f>IFERROR(INDEX(Factors!$B$6:$B$15,MATCH('INPUT - Census'!E2470,Factors!$C$6:$C$15,0),1),0)</f>
        <v>0</v>
      </c>
      <c r="AF2470" s="18">
        <f>IFERROR(INDEX(Factors!$B$16:$B$39,MATCH('INPUT - Census'!C2470,Factors!$C$16:$C$35,0),1),0)</f>
        <v>0</v>
      </c>
      <c r="AG2470" s="19">
        <f>IFERROR(INDEX(Factors!$B$40:$B$44,MATCH('INPUT - Census'!F2470,Factors!$C$40:$C$44,0),1),0)</f>
        <v>0</v>
      </c>
      <c r="AH2470" s="21" t="str">
        <f t="shared" si="244"/>
        <v/>
      </c>
      <c r="AI2470" s="1" t="str">
        <f>IFERROR(VLOOKUP(H2470,Factors!$C$45:$D$48,2,0),"")</f>
        <v/>
      </c>
      <c r="AJ2470" t="b">
        <f t="shared" si="243"/>
        <v>0</v>
      </c>
    </row>
    <row r="2471" spans="2:36" ht="14.4" x14ac:dyDescent="0.3">
      <c r="B2471" s="70"/>
      <c r="C2471" s="58"/>
      <c r="D2471" s="63"/>
      <c r="E2471" s="58"/>
      <c r="F2471" s="58"/>
      <c r="G2471" s="44"/>
      <c r="H2471" s="45"/>
      <c r="I2471" s="45"/>
      <c r="J2471" s="40" t="str">
        <f t="shared" si="239"/>
        <v/>
      </c>
      <c r="K2471" s="39" t="str">
        <f t="shared" si="241"/>
        <v/>
      </c>
      <c r="M2471" s="3"/>
      <c r="AB2471" s="17" t="str">
        <f t="shared" si="240"/>
        <v>-1</v>
      </c>
      <c r="AC2471" s="17">
        <f>IFERROR(INDEX(Factors!$C$59:$C$70,MATCH(AB2471,Factors!$B$59:$B$70,1),1),0)</f>
        <v>0</v>
      </c>
      <c r="AD2471" s="17">
        <f t="shared" si="242"/>
        <v>0</v>
      </c>
      <c r="AE2471" s="17">
        <f>IFERROR(INDEX(Factors!$B$6:$B$15,MATCH('INPUT - Census'!E2471,Factors!$C$6:$C$15,0),1),0)</f>
        <v>0</v>
      </c>
      <c r="AF2471" s="18">
        <f>IFERROR(INDEX(Factors!$B$16:$B$39,MATCH('INPUT - Census'!C2471,Factors!$C$16:$C$35,0),1),0)</f>
        <v>0</v>
      </c>
      <c r="AG2471" s="19">
        <f>IFERROR(INDEX(Factors!$B$40:$B$44,MATCH('INPUT - Census'!F2471,Factors!$C$40:$C$44,0),1),0)</f>
        <v>0</v>
      </c>
      <c r="AH2471" s="21" t="str">
        <f t="shared" si="244"/>
        <v/>
      </c>
      <c r="AI2471" s="1" t="str">
        <f>IFERROR(VLOOKUP(H2471,Factors!$C$45:$D$48,2,0),"")</f>
        <v/>
      </c>
      <c r="AJ2471" t="b">
        <f t="shared" si="243"/>
        <v>0</v>
      </c>
    </row>
    <row r="2472" spans="2:36" ht="14.4" x14ac:dyDescent="0.3">
      <c r="B2472" s="70"/>
      <c r="C2472" s="58"/>
      <c r="D2472" s="63"/>
      <c r="E2472" s="58"/>
      <c r="F2472" s="58"/>
      <c r="G2472" s="44"/>
      <c r="H2472" s="45"/>
      <c r="I2472" s="45"/>
      <c r="J2472" s="40" t="str">
        <f t="shared" si="239"/>
        <v/>
      </c>
      <c r="K2472" s="39" t="str">
        <f t="shared" si="241"/>
        <v/>
      </c>
      <c r="M2472" s="3"/>
      <c r="AB2472" s="17" t="str">
        <f t="shared" si="240"/>
        <v>-1</v>
      </c>
      <c r="AC2472" s="17">
        <f>IFERROR(INDEX(Factors!$C$59:$C$70,MATCH(AB2472,Factors!$B$59:$B$70,1),1),0)</f>
        <v>0</v>
      </c>
      <c r="AD2472" s="17">
        <f t="shared" si="242"/>
        <v>0</v>
      </c>
      <c r="AE2472" s="17">
        <f>IFERROR(INDEX(Factors!$B$6:$B$15,MATCH('INPUT - Census'!E2472,Factors!$C$6:$C$15,0),1),0)</f>
        <v>0</v>
      </c>
      <c r="AF2472" s="18">
        <f>IFERROR(INDEX(Factors!$B$16:$B$39,MATCH('INPUT - Census'!C2472,Factors!$C$16:$C$35,0),1),0)</f>
        <v>0</v>
      </c>
      <c r="AG2472" s="19">
        <f>IFERROR(INDEX(Factors!$B$40:$B$44,MATCH('INPUT - Census'!F2472,Factors!$C$40:$C$44,0),1),0)</f>
        <v>0</v>
      </c>
      <c r="AH2472" s="21" t="str">
        <f t="shared" si="244"/>
        <v/>
      </c>
      <c r="AI2472" s="1" t="str">
        <f>IFERROR(VLOOKUP(H2472,Factors!$C$45:$D$48,2,0),"")</f>
        <v/>
      </c>
      <c r="AJ2472" t="b">
        <f t="shared" si="243"/>
        <v>0</v>
      </c>
    </row>
    <row r="2473" spans="2:36" ht="14.4" x14ac:dyDescent="0.3">
      <c r="B2473" s="70"/>
      <c r="C2473" s="58"/>
      <c r="D2473" s="63"/>
      <c r="E2473" s="58"/>
      <c r="F2473" s="58"/>
      <c r="G2473" s="44"/>
      <c r="H2473" s="45"/>
      <c r="I2473" s="45"/>
      <c r="J2473" s="40" t="str">
        <f t="shared" si="239"/>
        <v/>
      </c>
      <c r="K2473" s="39" t="str">
        <f t="shared" si="241"/>
        <v/>
      </c>
      <c r="M2473" s="3"/>
      <c r="AB2473" s="17" t="str">
        <f t="shared" si="240"/>
        <v>-1</v>
      </c>
      <c r="AC2473" s="17">
        <f>IFERROR(INDEX(Factors!$C$59:$C$70,MATCH(AB2473,Factors!$B$59:$B$70,1),1),0)</f>
        <v>0</v>
      </c>
      <c r="AD2473" s="17">
        <f t="shared" si="242"/>
        <v>0</v>
      </c>
      <c r="AE2473" s="17">
        <f>IFERROR(INDEX(Factors!$B$6:$B$15,MATCH('INPUT - Census'!E2473,Factors!$C$6:$C$15,0),1),0)</f>
        <v>0</v>
      </c>
      <c r="AF2473" s="18">
        <f>IFERROR(INDEX(Factors!$B$16:$B$39,MATCH('INPUT - Census'!C2473,Factors!$C$16:$C$35,0),1),0)</f>
        <v>0</v>
      </c>
      <c r="AG2473" s="19">
        <f>IFERROR(INDEX(Factors!$B$40:$B$44,MATCH('INPUT - Census'!F2473,Factors!$C$40:$C$44,0),1),0)</f>
        <v>0</v>
      </c>
      <c r="AH2473" s="21" t="str">
        <f t="shared" si="244"/>
        <v/>
      </c>
      <c r="AI2473" s="1" t="str">
        <f>IFERROR(VLOOKUP(H2473,Factors!$C$45:$D$48,2,0),"")</f>
        <v/>
      </c>
      <c r="AJ2473" t="b">
        <f t="shared" si="243"/>
        <v>0</v>
      </c>
    </row>
    <row r="2474" spans="2:36" ht="14.4" x14ac:dyDescent="0.3">
      <c r="B2474" s="70"/>
      <c r="C2474" s="58"/>
      <c r="D2474" s="63"/>
      <c r="E2474" s="58"/>
      <c r="F2474" s="58"/>
      <c r="G2474" s="44"/>
      <c r="H2474" s="45"/>
      <c r="I2474" s="45"/>
      <c r="J2474" s="40" t="str">
        <f t="shared" si="239"/>
        <v/>
      </c>
      <c r="K2474" s="39" t="str">
        <f t="shared" si="241"/>
        <v/>
      </c>
      <c r="M2474" s="3"/>
      <c r="AB2474" s="17" t="str">
        <f t="shared" si="240"/>
        <v>-1</v>
      </c>
      <c r="AC2474" s="17">
        <f>IFERROR(INDEX(Factors!$C$59:$C$70,MATCH(AB2474,Factors!$B$59:$B$70,1),1),0)</f>
        <v>0</v>
      </c>
      <c r="AD2474" s="17">
        <f t="shared" si="242"/>
        <v>0</v>
      </c>
      <c r="AE2474" s="17">
        <f>IFERROR(INDEX(Factors!$B$6:$B$15,MATCH('INPUT - Census'!E2474,Factors!$C$6:$C$15,0),1),0)</f>
        <v>0</v>
      </c>
      <c r="AF2474" s="18">
        <f>IFERROR(INDEX(Factors!$B$16:$B$39,MATCH('INPUT - Census'!C2474,Factors!$C$16:$C$35,0),1),0)</f>
        <v>0</v>
      </c>
      <c r="AG2474" s="19">
        <f>IFERROR(INDEX(Factors!$B$40:$B$44,MATCH('INPUT - Census'!F2474,Factors!$C$40:$C$44,0),1),0)</f>
        <v>0</v>
      </c>
      <c r="AH2474" s="21" t="str">
        <f t="shared" si="244"/>
        <v/>
      </c>
      <c r="AI2474" s="1" t="str">
        <f>IFERROR(VLOOKUP(H2474,Factors!$C$45:$D$48,2,0),"")</f>
        <v/>
      </c>
      <c r="AJ2474" t="b">
        <f t="shared" si="243"/>
        <v>0</v>
      </c>
    </row>
    <row r="2475" spans="2:36" ht="14.4" x14ac:dyDescent="0.3">
      <c r="B2475" s="70"/>
      <c r="C2475" s="58"/>
      <c r="D2475" s="63"/>
      <c r="E2475" s="58"/>
      <c r="F2475" s="58"/>
      <c r="G2475" s="44"/>
      <c r="H2475" s="45"/>
      <c r="I2475" s="45"/>
      <c r="J2475" s="40" t="str">
        <f t="shared" si="239"/>
        <v/>
      </c>
      <c r="K2475" s="39" t="str">
        <f t="shared" si="241"/>
        <v/>
      </c>
      <c r="M2475" s="3"/>
      <c r="AB2475" s="17" t="str">
        <f t="shared" si="240"/>
        <v>-1</v>
      </c>
      <c r="AC2475" s="17">
        <f>IFERROR(INDEX(Factors!$C$59:$C$70,MATCH(AB2475,Factors!$B$59:$B$70,1),1),0)</f>
        <v>0</v>
      </c>
      <c r="AD2475" s="17">
        <f t="shared" si="242"/>
        <v>0</v>
      </c>
      <c r="AE2475" s="17">
        <f>IFERROR(INDEX(Factors!$B$6:$B$15,MATCH('INPUT - Census'!E2475,Factors!$C$6:$C$15,0),1),0)</f>
        <v>0</v>
      </c>
      <c r="AF2475" s="18">
        <f>IFERROR(INDEX(Factors!$B$16:$B$39,MATCH('INPUT - Census'!C2475,Factors!$C$16:$C$35,0),1),0)</f>
        <v>0</v>
      </c>
      <c r="AG2475" s="19">
        <f>IFERROR(INDEX(Factors!$B$40:$B$44,MATCH('INPUT - Census'!F2475,Factors!$C$40:$C$44,0),1),0)</f>
        <v>0</v>
      </c>
      <c r="AH2475" s="21" t="str">
        <f t="shared" si="244"/>
        <v/>
      </c>
      <c r="AI2475" s="1" t="str">
        <f>IFERROR(VLOOKUP(H2475,Factors!$C$45:$D$48,2,0),"")</f>
        <v/>
      </c>
      <c r="AJ2475" t="b">
        <f t="shared" si="243"/>
        <v>0</v>
      </c>
    </row>
    <row r="2476" spans="2:36" ht="14.4" x14ac:dyDescent="0.3">
      <c r="B2476" s="70"/>
      <c r="C2476" s="58"/>
      <c r="D2476" s="63"/>
      <c r="E2476" s="58"/>
      <c r="F2476" s="58"/>
      <c r="G2476" s="44"/>
      <c r="H2476" s="45"/>
      <c r="I2476" s="45"/>
      <c r="J2476" s="40" t="str">
        <f t="shared" si="239"/>
        <v/>
      </c>
      <c r="K2476" s="39" t="str">
        <f t="shared" si="241"/>
        <v/>
      </c>
      <c r="M2476" s="3"/>
      <c r="AB2476" s="17" t="str">
        <f t="shared" si="240"/>
        <v>-1</v>
      </c>
      <c r="AC2476" s="17">
        <f>IFERROR(INDEX(Factors!$C$59:$C$70,MATCH(AB2476,Factors!$B$59:$B$70,1),1),0)</f>
        <v>0</v>
      </c>
      <c r="AD2476" s="17">
        <f t="shared" si="242"/>
        <v>0</v>
      </c>
      <c r="AE2476" s="17">
        <f>IFERROR(INDEX(Factors!$B$6:$B$15,MATCH('INPUT - Census'!E2476,Factors!$C$6:$C$15,0),1),0)</f>
        <v>0</v>
      </c>
      <c r="AF2476" s="18">
        <f>IFERROR(INDEX(Factors!$B$16:$B$39,MATCH('INPUT - Census'!C2476,Factors!$C$16:$C$35,0),1),0)</f>
        <v>0</v>
      </c>
      <c r="AG2476" s="19">
        <f>IFERROR(INDEX(Factors!$B$40:$B$44,MATCH('INPUT - Census'!F2476,Factors!$C$40:$C$44,0),1),0)</f>
        <v>0</v>
      </c>
      <c r="AH2476" s="21" t="str">
        <f t="shared" si="244"/>
        <v/>
      </c>
      <c r="AI2476" s="1" t="str">
        <f>IFERROR(VLOOKUP(H2476,Factors!$C$45:$D$48,2,0),"")</f>
        <v/>
      </c>
      <c r="AJ2476" t="b">
        <f t="shared" si="243"/>
        <v>0</v>
      </c>
    </row>
    <row r="2477" spans="2:36" ht="14.4" x14ac:dyDescent="0.3">
      <c r="B2477" s="70"/>
      <c r="C2477" s="58"/>
      <c r="D2477" s="63"/>
      <c r="E2477" s="58"/>
      <c r="F2477" s="58"/>
      <c r="G2477" s="44"/>
      <c r="H2477" s="45"/>
      <c r="I2477" s="45"/>
      <c r="J2477" s="40" t="str">
        <f t="shared" si="239"/>
        <v/>
      </c>
      <c r="K2477" s="39" t="str">
        <f t="shared" si="241"/>
        <v/>
      </c>
      <c r="M2477" s="3"/>
      <c r="AB2477" s="17" t="str">
        <f t="shared" si="240"/>
        <v>-1</v>
      </c>
      <c r="AC2477" s="17">
        <f>IFERROR(INDEX(Factors!$C$59:$C$70,MATCH(AB2477,Factors!$B$59:$B$70,1),1),0)</f>
        <v>0</v>
      </c>
      <c r="AD2477" s="17">
        <f t="shared" si="242"/>
        <v>0</v>
      </c>
      <c r="AE2477" s="17">
        <f>IFERROR(INDEX(Factors!$B$6:$B$15,MATCH('INPUT - Census'!E2477,Factors!$C$6:$C$15,0),1),0)</f>
        <v>0</v>
      </c>
      <c r="AF2477" s="18">
        <f>IFERROR(INDEX(Factors!$B$16:$B$39,MATCH('INPUT - Census'!C2477,Factors!$C$16:$C$35,0),1),0)</f>
        <v>0</v>
      </c>
      <c r="AG2477" s="19">
        <f>IFERROR(INDEX(Factors!$B$40:$B$44,MATCH('INPUT - Census'!F2477,Factors!$C$40:$C$44,0),1),0)</f>
        <v>0</v>
      </c>
      <c r="AH2477" s="21" t="str">
        <f t="shared" si="244"/>
        <v/>
      </c>
      <c r="AI2477" s="1" t="str">
        <f>IFERROR(VLOOKUP(H2477,Factors!$C$45:$D$48,2,0),"")</f>
        <v/>
      </c>
      <c r="AJ2477" t="b">
        <f t="shared" si="243"/>
        <v>0</v>
      </c>
    </row>
    <row r="2478" spans="2:36" ht="14.4" x14ac:dyDescent="0.3">
      <c r="B2478" s="70"/>
      <c r="C2478" s="58"/>
      <c r="D2478" s="63"/>
      <c r="E2478" s="58"/>
      <c r="F2478" s="58"/>
      <c r="G2478" s="44"/>
      <c r="H2478" s="45"/>
      <c r="I2478" s="45"/>
      <c r="J2478" s="40" t="str">
        <f t="shared" si="239"/>
        <v/>
      </c>
      <c r="K2478" s="39" t="str">
        <f t="shared" si="241"/>
        <v/>
      </c>
      <c r="M2478" s="3"/>
      <c r="AB2478" s="17" t="str">
        <f t="shared" si="240"/>
        <v>-1</v>
      </c>
      <c r="AC2478" s="17">
        <f>IFERROR(INDEX(Factors!$C$59:$C$70,MATCH(AB2478,Factors!$B$59:$B$70,1),1),0)</f>
        <v>0</v>
      </c>
      <c r="AD2478" s="17">
        <f t="shared" si="242"/>
        <v>0</v>
      </c>
      <c r="AE2478" s="17">
        <f>IFERROR(INDEX(Factors!$B$6:$B$15,MATCH('INPUT - Census'!E2478,Factors!$C$6:$C$15,0),1),0)</f>
        <v>0</v>
      </c>
      <c r="AF2478" s="18">
        <f>IFERROR(INDEX(Factors!$B$16:$B$39,MATCH('INPUT - Census'!C2478,Factors!$C$16:$C$35,0),1),0)</f>
        <v>0</v>
      </c>
      <c r="AG2478" s="19">
        <f>IFERROR(INDEX(Factors!$B$40:$B$44,MATCH('INPUT - Census'!F2478,Factors!$C$40:$C$44,0),1),0)</f>
        <v>0</v>
      </c>
      <c r="AH2478" s="21" t="str">
        <f t="shared" si="244"/>
        <v/>
      </c>
      <c r="AI2478" s="1" t="str">
        <f>IFERROR(VLOOKUP(H2478,Factors!$C$45:$D$48,2,0),"")</f>
        <v/>
      </c>
      <c r="AJ2478" t="b">
        <f t="shared" si="243"/>
        <v>0</v>
      </c>
    </row>
    <row r="2479" spans="2:36" ht="14.4" x14ac:dyDescent="0.3">
      <c r="B2479" s="70"/>
      <c r="C2479" s="58"/>
      <c r="D2479" s="63"/>
      <c r="E2479" s="58"/>
      <c r="F2479" s="58"/>
      <c r="G2479" s="44"/>
      <c r="H2479" s="45"/>
      <c r="I2479" s="45"/>
      <c r="J2479" s="40" t="str">
        <f t="shared" si="239"/>
        <v/>
      </c>
      <c r="K2479" s="39" t="str">
        <f t="shared" si="241"/>
        <v/>
      </c>
      <c r="M2479" s="3"/>
      <c r="AB2479" s="17" t="str">
        <f t="shared" si="240"/>
        <v>-1</v>
      </c>
      <c r="AC2479" s="17">
        <f>IFERROR(INDEX(Factors!$C$59:$C$70,MATCH(AB2479,Factors!$B$59:$B$70,1),1),0)</f>
        <v>0</v>
      </c>
      <c r="AD2479" s="17">
        <f t="shared" si="242"/>
        <v>0</v>
      </c>
      <c r="AE2479" s="17">
        <f>IFERROR(INDEX(Factors!$B$6:$B$15,MATCH('INPUT - Census'!E2479,Factors!$C$6:$C$15,0),1),0)</f>
        <v>0</v>
      </c>
      <c r="AF2479" s="18">
        <f>IFERROR(INDEX(Factors!$B$16:$B$39,MATCH('INPUT - Census'!C2479,Factors!$C$16:$C$35,0),1),0)</f>
        <v>0</v>
      </c>
      <c r="AG2479" s="19">
        <f>IFERROR(INDEX(Factors!$B$40:$B$44,MATCH('INPUT - Census'!F2479,Factors!$C$40:$C$44,0),1),0)</f>
        <v>0</v>
      </c>
      <c r="AH2479" s="21" t="str">
        <f t="shared" si="244"/>
        <v/>
      </c>
      <c r="AI2479" s="1" t="str">
        <f>IFERROR(VLOOKUP(H2479,Factors!$C$45:$D$48,2,0),"")</f>
        <v/>
      </c>
      <c r="AJ2479" t="b">
        <f t="shared" si="243"/>
        <v>0</v>
      </c>
    </row>
    <row r="2480" spans="2:36" ht="14.4" x14ac:dyDescent="0.3">
      <c r="B2480" s="70"/>
      <c r="C2480" s="58"/>
      <c r="D2480" s="63"/>
      <c r="E2480" s="58"/>
      <c r="F2480" s="58"/>
      <c r="G2480" s="44"/>
      <c r="H2480" s="45"/>
      <c r="I2480" s="45"/>
      <c r="J2480" s="40" t="str">
        <f t="shared" si="239"/>
        <v/>
      </c>
      <c r="K2480" s="39" t="str">
        <f t="shared" si="241"/>
        <v/>
      </c>
      <c r="M2480" s="3"/>
      <c r="AB2480" s="17" t="str">
        <f t="shared" si="240"/>
        <v>-1</v>
      </c>
      <c r="AC2480" s="17">
        <f>IFERROR(INDEX(Factors!$C$59:$C$70,MATCH(AB2480,Factors!$B$59:$B$70,1),1),0)</f>
        <v>0</v>
      </c>
      <c r="AD2480" s="17">
        <f t="shared" si="242"/>
        <v>0</v>
      </c>
      <c r="AE2480" s="17">
        <f>IFERROR(INDEX(Factors!$B$6:$B$15,MATCH('INPUT - Census'!E2480,Factors!$C$6:$C$15,0),1),0)</f>
        <v>0</v>
      </c>
      <c r="AF2480" s="18">
        <f>IFERROR(INDEX(Factors!$B$16:$B$39,MATCH('INPUT - Census'!C2480,Factors!$C$16:$C$35,0),1),0)</f>
        <v>0</v>
      </c>
      <c r="AG2480" s="19">
        <f>IFERROR(INDEX(Factors!$B$40:$B$44,MATCH('INPUT - Census'!F2480,Factors!$C$40:$C$44,0),1),0)</f>
        <v>0</v>
      </c>
      <c r="AH2480" s="21" t="str">
        <f t="shared" si="244"/>
        <v/>
      </c>
      <c r="AI2480" s="1" t="str">
        <f>IFERROR(VLOOKUP(H2480,Factors!$C$45:$D$48,2,0),"")</f>
        <v/>
      </c>
      <c r="AJ2480" t="b">
        <f t="shared" si="243"/>
        <v>0</v>
      </c>
    </row>
    <row r="2481" spans="2:36" ht="14.4" x14ac:dyDescent="0.3">
      <c r="B2481" s="70"/>
      <c r="C2481" s="58"/>
      <c r="D2481" s="63"/>
      <c r="E2481" s="58"/>
      <c r="F2481" s="58"/>
      <c r="G2481" s="44"/>
      <c r="H2481" s="45"/>
      <c r="I2481" s="45"/>
      <c r="J2481" s="40" t="str">
        <f t="shared" si="239"/>
        <v/>
      </c>
      <c r="K2481" s="39" t="str">
        <f t="shared" si="241"/>
        <v/>
      </c>
      <c r="M2481" s="3"/>
      <c r="AB2481" s="17" t="str">
        <f t="shared" si="240"/>
        <v>-1</v>
      </c>
      <c r="AC2481" s="17">
        <f>IFERROR(INDEX(Factors!$C$59:$C$70,MATCH(AB2481,Factors!$B$59:$B$70,1),1),0)</f>
        <v>0</v>
      </c>
      <c r="AD2481" s="17">
        <f t="shared" si="242"/>
        <v>0</v>
      </c>
      <c r="AE2481" s="17">
        <f>IFERROR(INDEX(Factors!$B$6:$B$15,MATCH('INPUT - Census'!E2481,Factors!$C$6:$C$15,0),1),0)</f>
        <v>0</v>
      </c>
      <c r="AF2481" s="18">
        <f>IFERROR(INDEX(Factors!$B$16:$B$39,MATCH('INPUT - Census'!C2481,Factors!$C$16:$C$35,0),1),0)</f>
        <v>0</v>
      </c>
      <c r="AG2481" s="19">
        <f>IFERROR(INDEX(Factors!$B$40:$B$44,MATCH('INPUT - Census'!F2481,Factors!$C$40:$C$44,0),1),0)</f>
        <v>0</v>
      </c>
      <c r="AH2481" s="21" t="str">
        <f t="shared" si="244"/>
        <v/>
      </c>
      <c r="AI2481" s="1" t="str">
        <f>IFERROR(VLOOKUP(H2481,Factors!$C$45:$D$48,2,0),"")</f>
        <v/>
      </c>
      <c r="AJ2481" t="b">
        <f t="shared" si="243"/>
        <v>0</v>
      </c>
    </row>
    <row r="2482" spans="2:36" ht="14.4" x14ac:dyDescent="0.3">
      <c r="B2482" s="70"/>
      <c r="C2482" s="58"/>
      <c r="D2482" s="63"/>
      <c r="E2482" s="58"/>
      <c r="F2482" s="58"/>
      <c r="G2482" s="44"/>
      <c r="H2482" s="45"/>
      <c r="I2482" s="45"/>
      <c r="J2482" s="40" t="str">
        <f t="shared" si="239"/>
        <v/>
      </c>
      <c r="K2482" s="39" t="str">
        <f t="shared" si="241"/>
        <v/>
      </c>
      <c r="M2482" s="3"/>
      <c r="AB2482" s="17" t="str">
        <f t="shared" si="240"/>
        <v>-1</v>
      </c>
      <c r="AC2482" s="17">
        <f>IFERROR(INDEX(Factors!$C$59:$C$70,MATCH(AB2482,Factors!$B$59:$B$70,1),1),0)</f>
        <v>0</v>
      </c>
      <c r="AD2482" s="17">
        <f t="shared" si="242"/>
        <v>0</v>
      </c>
      <c r="AE2482" s="17">
        <f>IFERROR(INDEX(Factors!$B$6:$B$15,MATCH('INPUT - Census'!E2482,Factors!$C$6:$C$15,0),1),0)</f>
        <v>0</v>
      </c>
      <c r="AF2482" s="18">
        <f>IFERROR(INDEX(Factors!$B$16:$B$39,MATCH('INPUT - Census'!C2482,Factors!$C$16:$C$35,0),1),0)</f>
        <v>0</v>
      </c>
      <c r="AG2482" s="19">
        <f>IFERROR(INDEX(Factors!$B$40:$B$44,MATCH('INPUT - Census'!F2482,Factors!$C$40:$C$44,0),1),0)</f>
        <v>0</v>
      </c>
      <c r="AH2482" s="21" t="str">
        <f t="shared" si="244"/>
        <v/>
      </c>
      <c r="AI2482" s="1" t="str">
        <f>IFERROR(VLOOKUP(H2482,Factors!$C$45:$D$48,2,0),"")</f>
        <v/>
      </c>
      <c r="AJ2482" t="b">
        <f t="shared" si="243"/>
        <v>0</v>
      </c>
    </row>
    <row r="2483" spans="2:36" ht="14.4" x14ac:dyDescent="0.3">
      <c r="B2483" s="70"/>
      <c r="C2483" s="58"/>
      <c r="D2483" s="63"/>
      <c r="E2483" s="58"/>
      <c r="F2483" s="58"/>
      <c r="G2483" s="44"/>
      <c r="H2483" s="45"/>
      <c r="I2483" s="45"/>
      <c r="J2483" s="40" t="str">
        <f t="shared" si="239"/>
        <v/>
      </c>
      <c r="K2483" s="39" t="str">
        <f t="shared" si="241"/>
        <v/>
      </c>
      <c r="M2483" s="3"/>
      <c r="AB2483" s="17" t="str">
        <f t="shared" si="240"/>
        <v>-1</v>
      </c>
      <c r="AC2483" s="17">
        <f>IFERROR(INDEX(Factors!$C$59:$C$70,MATCH(AB2483,Factors!$B$59:$B$70,1),1),0)</f>
        <v>0</v>
      </c>
      <c r="AD2483" s="17">
        <f t="shared" si="242"/>
        <v>0</v>
      </c>
      <c r="AE2483" s="17">
        <f>IFERROR(INDEX(Factors!$B$6:$B$15,MATCH('INPUT - Census'!E2483,Factors!$C$6:$C$15,0),1),0)</f>
        <v>0</v>
      </c>
      <c r="AF2483" s="18">
        <f>IFERROR(INDEX(Factors!$B$16:$B$39,MATCH('INPUT - Census'!C2483,Factors!$C$16:$C$35,0),1),0)</f>
        <v>0</v>
      </c>
      <c r="AG2483" s="19">
        <f>IFERROR(INDEX(Factors!$B$40:$B$44,MATCH('INPUT - Census'!F2483,Factors!$C$40:$C$44,0),1),0)</f>
        <v>0</v>
      </c>
      <c r="AH2483" s="21" t="str">
        <f t="shared" si="244"/>
        <v/>
      </c>
      <c r="AI2483" s="1" t="str">
        <f>IFERROR(VLOOKUP(H2483,Factors!$C$45:$D$48,2,0),"")</f>
        <v/>
      </c>
      <c r="AJ2483" t="b">
        <f t="shared" si="243"/>
        <v>0</v>
      </c>
    </row>
    <row r="2484" spans="2:36" ht="14.4" x14ac:dyDescent="0.3">
      <c r="B2484" s="70"/>
      <c r="C2484" s="58"/>
      <c r="D2484" s="63"/>
      <c r="E2484" s="58"/>
      <c r="F2484" s="58"/>
      <c r="G2484" s="44"/>
      <c r="H2484" s="45"/>
      <c r="I2484" s="45"/>
      <c r="J2484" s="40" t="str">
        <f t="shared" si="239"/>
        <v/>
      </c>
      <c r="K2484" s="39" t="str">
        <f t="shared" si="241"/>
        <v/>
      </c>
      <c r="M2484" s="3"/>
      <c r="AB2484" s="17" t="str">
        <f t="shared" si="240"/>
        <v>-1</v>
      </c>
      <c r="AC2484" s="17">
        <f>IFERROR(INDEX(Factors!$C$59:$C$70,MATCH(AB2484,Factors!$B$59:$B$70,1),1),0)</f>
        <v>0</v>
      </c>
      <c r="AD2484" s="17">
        <f t="shared" si="242"/>
        <v>0</v>
      </c>
      <c r="AE2484" s="17">
        <f>IFERROR(INDEX(Factors!$B$6:$B$15,MATCH('INPUT - Census'!E2484,Factors!$C$6:$C$15,0),1),0)</f>
        <v>0</v>
      </c>
      <c r="AF2484" s="18">
        <f>IFERROR(INDEX(Factors!$B$16:$B$39,MATCH('INPUT - Census'!C2484,Factors!$C$16:$C$35,0),1),0)</f>
        <v>0</v>
      </c>
      <c r="AG2484" s="19">
        <f>IFERROR(INDEX(Factors!$B$40:$B$44,MATCH('INPUT - Census'!F2484,Factors!$C$40:$C$44,0),1),0)</f>
        <v>0</v>
      </c>
      <c r="AH2484" s="21" t="str">
        <f t="shared" si="244"/>
        <v/>
      </c>
      <c r="AI2484" s="1" t="str">
        <f>IFERROR(VLOOKUP(H2484,Factors!$C$45:$D$48,2,0),"")</f>
        <v/>
      </c>
      <c r="AJ2484" t="b">
        <f t="shared" si="243"/>
        <v>0</v>
      </c>
    </row>
    <row r="2485" spans="2:36" ht="14.4" x14ac:dyDescent="0.3">
      <c r="B2485" s="70"/>
      <c r="C2485" s="58"/>
      <c r="D2485" s="63"/>
      <c r="E2485" s="58"/>
      <c r="F2485" s="58"/>
      <c r="G2485" s="44"/>
      <c r="H2485" s="45"/>
      <c r="I2485" s="45"/>
      <c r="J2485" s="40" t="str">
        <f t="shared" si="239"/>
        <v/>
      </c>
      <c r="K2485" s="39" t="str">
        <f t="shared" si="241"/>
        <v/>
      </c>
      <c r="M2485" s="3"/>
      <c r="AB2485" s="17" t="str">
        <f t="shared" si="240"/>
        <v>-1</v>
      </c>
      <c r="AC2485" s="17">
        <f>IFERROR(INDEX(Factors!$C$59:$C$70,MATCH(AB2485,Factors!$B$59:$B$70,1),1),0)</f>
        <v>0</v>
      </c>
      <c r="AD2485" s="17">
        <f t="shared" si="242"/>
        <v>0</v>
      </c>
      <c r="AE2485" s="17">
        <f>IFERROR(INDEX(Factors!$B$6:$B$15,MATCH('INPUT - Census'!E2485,Factors!$C$6:$C$15,0),1),0)</f>
        <v>0</v>
      </c>
      <c r="AF2485" s="18">
        <f>IFERROR(INDEX(Factors!$B$16:$B$39,MATCH('INPUT - Census'!C2485,Factors!$C$16:$C$35,0),1),0)</f>
        <v>0</v>
      </c>
      <c r="AG2485" s="19">
        <f>IFERROR(INDEX(Factors!$B$40:$B$44,MATCH('INPUT - Census'!F2485,Factors!$C$40:$C$44,0),1),0)</f>
        <v>0</v>
      </c>
      <c r="AH2485" s="21" t="str">
        <f t="shared" si="244"/>
        <v/>
      </c>
      <c r="AI2485" s="1" t="str">
        <f>IFERROR(VLOOKUP(H2485,Factors!$C$45:$D$48,2,0),"")</f>
        <v/>
      </c>
      <c r="AJ2485" t="b">
        <f t="shared" si="243"/>
        <v>0</v>
      </c>
    </row>
    <row r="2486" spans="2:36" ht="14.4" x14ac:dyDescent="0.3">
      <c r="B2486" s="70"/>
      <c r="C2486" s="58"/>
      <c r="D2486" s="63"/>
      <c r="E2486" s="58"/>
      <c r="F2486" s="58"/>
      <c r="G2486" s="44"/>
      <c r="H2486" s="45"/>
      <c r="I2486" s="45"/>
      <c r="J2486" s="40" t="str">
        <f t="shared" si="239"/>
        <v/>
      </c>
      <c r="K2486" s="39" t="str">
        <f t="shared" si="241"/>
        <v/>
      </c>
      <c r="M2486" s="3"/>
      <c r="AB2486" s="17" t="str">
        <f t="shared" si="240"/>
        <v>-1</v>
      </c>
      <c r="AC2486" s="17">
        <f>IFERROR(INDEX(Factors!$C$59:$C$70,MATCH(AB2486,Factors!$B$59:$B$70,1),1),0)</f>
        <v>0</v>
      </c>
      <c r="AD2486" s="17">
        <f t="shared" si="242"/>
        <v>0</v>
      </c>
      <c r="AE2486" s="17">
        <f>IFERROR(INDEX(Factors!$B$6:$B$15,MATCH('INPUT - Census'!E2486,Factors!$C$6:$C$15,0),1),0)</f>
        <v>0</v>
      </c>
      <c r="AF2486" s="18">
        <f>IFERROR(INDEX(Factors!$B$16:$B$39,MATCH('INPUT - Census'!C2486,Factors!$C$16:$C$35,0),1),0)</f>
        <v>0</v>
      </c>
      <c r="AG2486" s="19">
        <f>IFERROR(INDEX(Factors!$B$40:$B$44,MATCH('INPUT - Census'!F2486,Factors!$C$40:$C$44,0),1),0)</f>
        <v>0</v>
      </c>
      <c r="AH2486" s="21" t="str">
        <f t="shared" si="244"/>
        <v/>
      </c>
      <c r="AI2486" s="1" t="str">
        <f>IFERROR(VLOOKUP(H2486,Factors!$C$45:$D$48,2,0),"")</f>
        <v/>
      </c>
      <c r="AJ2486" t="b">
        <f t="shared" si="243"/>
        <v>0</v>
      </c>
    </row>
    <row r="2487" spans="2:36" ht="14.4" x14ac:dyDescent="0.3">
      <c r="B2487" s="70"/>
      <c r="C2487" s="58"/>
      <c r="D2487" s="63"/>
      <c r="E2487" s="58"/>
      <c r="F2487" s="58"/>
      <c r="G2487" s="44"/>
      <c r="H2487" s="45"/>
      <c r="I2487" s="45"/>
      <c r="J2487" s="40" t="str">
        <f t="shared" si="239"/>
        <v/>
      </c>
      <c r="K2487" s="39" t="str">
        <f t="shared" si="241"/>
        <v/>
      </c>
      <c r="M2487" s="3"/>
      <c r="AB2487" s="17" t="str">
        <f t="shared" si="240"/>
        <v>-1</v>
      </c>
      <c r="AC2487" s="17">
        <f>IFERROR(INDEX(Factors!$C$59:$C$70,MATCH(AB2487,Factors!$B$59:$B$70,1),1),0)</f>
        <v>0</v>
      </c>
      <c r="AD2487" s="17">
        <f t="shared" si="242"/>
        <v>0</v>
      </c>
      <c r="AE2487" s="17">
        <f>IFERROR(INDEX(Factors!$B$6:$B$15,MATCH('INPUT - Census'!E2487,Factors!$C$6:$C$15,0),1),0)</f>
        <v>0</v>
      </c>
      <c r="AF2487" s="18">
        <f>IFERROR(INDEX(Factors!$B$16:$B$39,MATCH('INPUT - Census'!C2487,Factors!$C$16:$C$35,0),1),0)</f>
        <v>0</v>
      </c>
      <c r="AG2487" s="19">
        <f>IFERROR(INDEX(Factors!$B$40:$B$44,MATCH('INPUT - Census'!F2487,Factors!$C$40:$C$44,0),1),0)</f>
        <v>0</v>
      </c>
      <c r="AH2487" s="21" t="str">
        <f t="shared" si="244"/>
        <v/>
      </c>
      <c r="AI2487" s="1" t="str">
        <f>IFERROR(VLOOKUP(H2487,Factors!$C$45:$D$48,2,0),"")</f>
        <v/>
      </c>
      <c r="AJ2487" t="b">
        <f t="shared" si="243"/>
        <v>0</v>
      </c>
    </row>
    <row r="2488" spans="2:36" ht="14.4" x14ac:dyDescent="0.3">
      <c r="B2488" s="70"/>
      <c r="C2488" s="58"/>
      <c r="D2488" s="63"/>
      <c r="E2488" s="58"/>
      <c r="F2488" s="58"/>
      <c r="G2488" s="44"/>
      <c r="H2488" s="45"/>
      <c r="I2488" s="45"/>
      <c r="J2488" s="40" t="str">
        <f t="shared" si="239"/>
        <v/>
      </c>
      <c r="K2488" s="39" t="str">
        <f t="shared" si="241"/>
        <v/>
      </c>
      <c r="M2488" s="3"/>
      <c r="AB2488" s="17" t="str">
        <f t="shared" si="240"/>
        <v>-1</v>
      </c>
      <c r="AC2488" s="17">
        <f>IFERROR(INDEX(Factors!$C$59:$C$70,MATCH(AB2488,Factors!$B$59:$B$70,1),1),0)</f>
        <v>0</v>
      </c>
      <c r="AD2488" s="17">
        <f t="shared" si="242"/>
        <v>0</v>
      </c>
      <c r="AE2488" s="17">
        <f>IFERROR(INDEX(Factors!$B$6:$B$15,MATCH('INPUT - Census'!E2488,Factors!$C$6:$C$15,0),1),0)</f>
        <v>0</v>
      </c>
      <c r="AF2488" s="18">
        <f>IFERROR(INDEX(Factors!$B$16:$B$39,MATCH('INPUT - Census'!C2488,Factors!$C$16:$C$35,0),1),0)</f>
        <v>0</v>
      </c>
      <c r="AG2488" s="19">
        <f>IFERROR(INDEX(Factors!$B$40:$B$44,MATCH('INPUT - Census'!F2488,Factors!$C$40:$C$44,0),1),0)</f>
        <v>0</v>
      </c>
      <c r="AH2488" s="21" t="str">
        <f t="shared" si="244"/>
        <v/>
      </c>
      <c r="AI2488" s="1" t="str">
        <f>IFERROR(VLOOKUP(H2488,Factors!$C$45:$D$48,2,0),"")</f>
        <v/>
      </c>
      <c r="AJ2488" t="b">
        <f t="shared" si="243"/>
        <v>0</v>
      </c>
    </row>
    <row r="2489" spans="2:36" ht="14.4" x14ac:dyDescent="0.3">
      <c r="B2489" s="70"/>
      <c r="C2489" s="58"/>
      <c r="D2489" s="63"/>
      <c r="E2489" s="58"/>
      <c r="F2489" s="58"/>
      <c r="G2489" s="44"/>
      <c r="H2489" s="45"/>
      <c r="I2489" s="45"/>
      <c r="J2489" s="40" t="str">
        <f t="shared" si="239"/>
        <v/>
      </c>
      <c r="K2489" s="39" t="str">
        <f t="shared" si="241"/>
        <v/>
      </c>
      <c r="M2489" s="3"/>
      <c r="AB2489" s="17" t="str">
        <f t="shared" si="240"/>
        <v>-1</v>
      </c>
      <c r="AC2489" s="17">
        <f>IFERROR(INDEX(Factors!$C$59:$C$70,MATCH(AB2489,Factors!$B$59:$B$70,1),1),0)</f>
        <v>0</v>
      </c>
      <c r="AD2489" s="17">
        <f t="shared" si="242"/>
        <v>0</v>
      </c>
      <c r="AE2489" s="17">
        <f>IFERROR(INDEX(Factors!$B$6:$B$15,MATCH('INPUT - Census'!E2489,Factors!$C$6:$C$15,0),1),0)</f>
        <v>0</v>
      </c>
      <c r="AF2489" s="18">
        <f>IFERROR(INDEX(Factors!$B$16:$B$39,MATCH('INPUT - Census'!C2489,Factors!$C$16:$C$35,0),1),0)</f>
        <v>0</v>
      </c>
      <c r="AG2489" s="19">
        <f>IFERROR(INDEX(Factors!$B$40:$B$44,MATCH('INPUT - Census'!F2489,Factors!$C$40:$C$44,0),1),0)</f>
        <v>0</v>
      </c>
      <c r="AH2489" s="21" t="str">
        <f t="shared" si="244"/>
        <v/>
      </c>
      <c r="AI2489" s="1" t="str">
        <f>IFERROR(VLOOKUP(H2489,Factors!$C$45:$D$48,2,0),"")</f>
        <v/>
      </c>
      <c r="AJ2489" t="b">
        <f t="shared" si="243"/>
        <v>0</v>
      </c>
    </row>
    <row r="2490" spans="2:36" ht="14.4" x14ac:dyDescent="0.3">
      <c r="B2490" s="70"/>
      <c r="C2490" s="58"/>
      <c r="D2490" s="63"/>
      <c r="E2490" s="58"/>
      <c r="F2490" s="58"/>
      <c r="G2490" s="44"/>
      <c r="H2490" s="45"/>
      <c r="I2490" s="45"/>
      <c r="J2490" s="40" t="str">
        <f t="shared" si="239"/>
        <v/>
      </c>
      <c r="K2490" s="39" t="str">
        <f t="shared" si="241"/>
        <v/>
      </c>
      <c r="M2490" s="3"/>
      <c r="AB2490" s="17" t="str">
        <f t="shared" si="240"/>
        <v>-1</v>
      </c>
      <c r="AC2490" s="17">
        <f>IFERROR(INDEX(Factors!$C$59:$C$70,MATCH(AB2490,Factors!$B$59:$B$70,1),1),0)</f>
        <v>0</v>
      </c>
      <c r="AD2490" s="17">
        <f t="shared" si="242"/>
        <v>0</v>
      </c>
      <c r="AE2490" s="17">
        <f>IFERROR(INDEX(Factors!$B$6:$B$15,MATCH('INPUT - Census'!E2490,Factors!$C$6:$C$15,0),1),0)</f>
        <v>0</v>
      </c>
      <c r="AF2490" s="18">
        <f>IFERROR(INDEX(Factors!$B$16:$B$39,MATCH('INPUT - Census'!C2490,Factors!$C$16:$C$35,0),1),0)</f>
        <v>0</v>
      </c>
      <c r="AG2490" s="19">
        <f>IFERROR(INDEX(Factors!$B$40:$B$44,MATCH('INPUT - Census'!F2490,Factors!$C$40:$C$44,0),1),0)</f>
        <v>0</v>
      </c>
      <c r="AH2490" s="21" t="str">
        <f t="shared" si="244"/>
        <v/>
      </c>
      <c r="AI2490" s="1" t="str">
        <f>IFERROR(VLOOKUP(H2490,Factors!$C$45:$D$48,2,0),"")</f>
        <v/>
      </c>
      <c r="AJ2490" t="b">
        <f t="shared" si="243"/>
        <v>0</v>
      </c>
    </row>
    <row r="2491" spans="2:36" ht="14.4" x14ac:dyDescent="0.3">
      <c r="B2491" s="70"/>
      <c r="C2491" s="58"/>
      <c r="D2491" s="63"/>
      <c r="E2491" s="58"/>
      <c r="F2491" s="58"/>
      <c r="G2491" s="44"/>
      <c r="H2491" s="45"/>
      <c r="I2491" s="45"/>
      <c r="J2491" s="40" t="str">
        <f t="shared" si="239"/>
        <v/>
      </c>
      <c r="K2491" s="39" t="str">
        <f t="shared" si="241"/>
        <v/>
      </c>
      <c r="M2491" s="3"/>
      <c r="AB2491" s="17" t="str">
        <f t="shared" si="240"/>
        <v>-1</v>
      </c>
      <c r="AC2491" s="17">
        <f>IFERROR(INDEX(Factors!$C$59:$C$70,MATCH(AB2491,Factors!$B$59:$B$70,1),1),0)</f>
        <v>0</v>
      </c>
      <c r="AD2491" s="17">
        <f t="shared" si="242"/>
        <v>0</v>
      </c>
      <c r="AE2491" s="17">
        <f>IFERROR(INDEX(Factors!$B$6:$B$15,MATCH('INPUT - Census'!E2491,Factors!$C$6:$C$15,0),1),0)</f>
        <v>0</v>
      </c>
      <c r="AF2491" s="18">
        <f>IFERROR(INDEX(Factors!$B$16:$B$39,MATCH('INPUT - Census'!C2491,Factors!$C$16:$C$35,0),1),0)</f>
        <v>0</v>
      </c>
      <c r="AG2491" s="19">
        <f>IFERROR(INDEX(Factors!$B$40:$B$44,MATCH('INPUT - Census'!F2491,Factors!$C$40:$C$44,0),1),0)</f>
        <v>0</v>
      </c>
      <c r="AH2491" s="21" t="str">
        <f t="shared" si="244"/>
        <v/>
      </c>
      <c r="AI2491" s="1" t="str">
        <f>IFERROR(VLOOKUP(H2491,Factors!$C$45:$D$48,2,0),"")</f>
        <v/>
      </c>
      <c r="AJ2491" t="b">
        <f t="shared" si="243"/>
        <v>0</v>
      </c>
    </row>
    <row r="2492" spans="2:36" ht="14.4" x14ac:dyDescent="0.3">
      <c r="B2492" s="70"/>
      <c r="C2492" s="58"/>
      <c r="D2492" s="63"/>
      <c r="E2492" s="58"/>
      <c r="F2492" s="58"/>
      <c r="G2492" s="44"/>
      <c r="H2492" s="45"/>
      <c r="I2492" s="45"/>
      <c r="J2492" s="40" t="str">
        <f t="shared" si="239"/>
        <v/>
      </c>
      <c r="K2492" s="39" t="str">
        <f t="shared" si="241"/>
        <v/>
      </c>
      <c r="M2492" s="3"/>
      <c r="AB2492" s="17" t="str">
        <f t="shared" si="240"/>
        <v>-1</v>
      </c>
      <c r="AC2492" s="17">
        <f>IFERROR(INDEX(Factors!$C$59:$C$70,MATCH(AB2492,Factors!$B$59:$B$70,1),1),0)</f>
        <v>0</v>
      </c>
      <c r="AD2492" s="17">
        <f t="shared" si="242"/>
        <v>0</v>
      </c>
      <c r="AE2492" s="17">
        <f>IFERROR(INDEX(Factors!$B$6:$B$15,MATCH('INPUT - Census'!E2492,Factors!$C$6:$C$15,0),1),0)</f>
        <v>0</v>
      </c>
      <c r="AF2492" s="18">
        <f>IFERROR(INDEX(Factors!$B$16:$B$39,MATCH('INPUT - Census'!C2492,Factors!$C$16:$C$35,0),1),0)</f>
        <v>0</v>
      </c>
      <c r="AG2492" s="19">
        <f>IFERROR(INDEX(Factors!$B$40:$B$44,MATCH('INPUT - Census'!F2492,Factors!$C$40:$C$44,0),1),0)</f>
        <v>0</v>
      </c>
      <c r="AH2492" s="21" t="str">
        <f t="shared" si="244"/>
        <v/>
      </c>
      <c r="AI2492" s="1" t="str">
        <f>IFERROR(VLOOKUP(H2492,Factors!$C$45:$D$48,2,0),"")</f>
        <v/>
      </c>
      <c r="AJ2492" t="b">
        <f t="shared" si="243"/>
        <v>0</v>
      </c>
    </row>
    <row r="2493" spans="2:36" ht="14.4" x14ac:dyDescent="0.3">
      <c r="B2493" s="70"/>
      <c r="C2493" s="58"/>
      <c r="D2493" s="63"/>
      <c r="E2493" s="58"/>
      <c r="F2493" s="58"/>
      <c r="G2493" s="44"/>
      <c r="H2493" s="45"/>
      <c r="I2493" s="45"/>
      <c r="J2493" s="40" t="str">
        <f t="shared" si="239"/>
        <v/>
      </c>
      <c r="K2493" s="39" t="str">
        <f t="shared" si="241"/>
        <v/>
      </c>
      <c r="M2493" s="3"/>
      <c r="AB2493" s="17" t="str">
        <f t="shared" si="240"/>
        <v>-1</v>
      </c>
      <c r="AC2493" s="17">
        <f>IFERROR(INDEX(Factors!$C$59:$C$70,MATCH(AB2493,Factors!$B$59:$B$70,1),1),0)</f>
        <v>0</v>
      </c>
      <c r="AD2493" s="17">
        <f t="shared" si="242"/>
        <v>0</v>
      </c>
      <c r="AE2493" s="17">
        <f>IFERROR(INDEX(Factors!$B$6:$B$15,MATCH('INPUT - Census'!E2493,Factors!$C$6:$C$15,0),1),0)</f>
        <v>0</v>
      </c>
      <c r="AF2493" s="18">
        <f>IFERROR(INDEX(Factors!$B$16:$B$39,MATCH('INPUT - Census'!C2493,Factors!$C$16:$C$35,0),1),0)</f>
        <v>0</v>
      </c>
      <c r="AG2493" s="19">
        <f>IFERROR(INDEX(Factors!$B$40:$B$44,MATCH('INPUT - Census'!F2493,Factors!$C$40:$C$44,0),1),0)</f>
        <v>0</v>
      </c>
      <c r="AH2493" s="21" t="str">
        <f t="shared" si="244"/>
        <v/>
      </c>
      <c r="AI2493" s="1" t="str">
        <f>IFERROR(VLOOKUP(H2493,Factors!$C$45:$D$48,2,0),"")</f>
        <v/>
      </c>
      <c r="AJ2493" t="b">
        <f t="shared" si="243"/>
        <v>0</v>
      </c>
    </row>
    <row r="2494" spans="2:36" ht="14.4" x14ac:dyDescent="0.3">
      <c r="B2494" s="70"/>
      <c r="C2494" s="58"/>
      <c r="D2494" s="63"/>
      <c r="E2494" s="58"/>
      <c r="F2494" s="58"/>
      <c r="G2494" s="44"/>
      <c r="H2494" s="45"/>
      <c r="I2494" s="45"/>
      <c r="J2494" s="40" t="str">
        <f t="shared" si="239"/>
        <v/>
      </c>
      <c r="K2494" s="39" t="str">
        <f t="shared" si="241"/>
        <v/>
      </c>
      <c r="M2494" s="3"/>
      <c r="AB2494" s="17" t="str">
        <f t="shared" si="240"/>
        <v>-1</v>
      </c>
      <c r="AC2494" s="17">
        <f>IFERROR(INDEX(Factors!$C$59:$C$70,MATCH(AB2494,Factors!$B$59:$B$70,1),1),0)</f>
        <v>0</v>
      </c>
      <c r="AD2494" s="17">
        <f t="shared" si="242"/>
        <v>0</v>
      </c>
      <c r="AE2494" s="17">
        <f>IFERROR(INDEX(Factors!$B$6:$B$15,MATCH('INPUT - Census'!E2494,Factors!$C$6:$C$15,0),1),0)</f>
        <v>0</v>
      </c>
      <c r="AF2494" s="18">
        <f>IFERROR(INDEX(Factors!$B$16:$B$39,MATCH('INPUT - Census'!C2494,Factors!$C$16:$C$35,0),1),0)</f>
        <v>0</v>
      </c>
      <c r="AG2494" s="19">
        <f>IFERROR(INDEX(Factors!$B$40:$B$44,MATCH('INPUT - Census'!F2494,Factors!$C$40:$C$44,0),1),0)</f>
        <v>0</v>
      </c>
      <c r="AH2494" s="21" t="str">
        <f t="shared" si="244"/>
        <v/>
      </c>
      <c r="AI2494" s="1" t="str">
        <f>IFERROR(VLOOKUP(H2494,Factors!$C$45:$D$48,2,0),"")</f>
        <v/>
      </c>
      <c r="AJ2494" t="b">
        <f t="shared" si="243"/>
        <v>0</v>
      </c>
    </row>
    <row r="2495" spans="2:36" ht="14.4" x14ac:dyDescent="0.3">
      <c r="B2495" s="70"/>
      <c r="C2495" s="58"/>
      <c r="D2495" s="63"/>
      <c r="E2495" s="58"/>
      <c r="F2495" s="58"/>
      <c r="G2495" s="44"/>
      <c r="H2495" s="45"/>
      <c r="I2495" s="45"/>
      <c r="J2495" s="40" t="str">
        <f t="shared" si="239"/>
        <v/>
      </c>
      <c r="K2495" s="39" t="str">
        <f t="shared" si="241"/>
        <v/>
      </c>
      <c r="M2495" s="3"/>
      <c r="AB2495" s="17" t="str">
        <f t="shared" si="240"/>
        <v>-1</v>
      </c>
      <c r="AC2495" s="17">
        <f>IFERROR(INDEX(Factors!$C$59:$C$70,MATCH(AB2495,Factors!$B$59:$B$70,1),1),0)</f>
        <v>0</v>
      </c>
      <c r="AD2495" s="17">
        <f t="shared" si="242"/>
        <v>0</v>
      </c>
      <c r="AE2495" s="17">
        <f>IFERROR(INDEX(Factors!$B$6:$B$15,MATCH('INPUT - Census'!E2495,Factors!$C$6:$C$15,0),1),0)</f>
        <v>0</v>
      </c>
      <c r="AF2495" s="18">
        <f>IFERROR(INDEX(Factors!$B$16:$B$39,MATCH('INPUT - Census'!C2495,Factors!$C$16:$C$35,0),1),0)</f>
        <v>0</v>
      </c>
      <c r="AG2495" s="19">
        <f>IFERROR(INDEX(Factors!$B$40:$B$44,MATCH('INPUT - Census'!F2495,Factors!$C$40:$C$44,0),1),0)</f>
        <v>0</v>
      </c>
      <c r="AH2495" s="21" t="str">
        <f t="shared" si="244"/>
        <v/>
      </c>
      <c r="AI2495" s="1" t="str">
        <f>IFERROR(VLOOKUP(H2495,Factors!$C$45:$D$48,2,0),"")</f>
        <v/>
      </c>
      <c r="AJ2495" t="b">
        <f t="shared" si="243"/>
        <v>0</v>
      </c>
    </row>
    <row r="2496" spans="2:36" ht="14.4" x14ac:dyDescent="0.3">
      <c r="B2496" s="70"/>
      <c r="C2496" s="58"/>
      <c r="D2496" s="63"/>
      <c r="E2496" s="58"/>
      <c r="F2496" s="58"/>
      <c r="G2496" s="44"/>
      <c r="H2496" s="45"/>
      <c r="I2496" s="45"/>
      <c r="J2496" s="40" t="str">
        <f t="shared" si="239"/>
        <v/>
      </c>
      <c r="K2496" s="39" t="str">
        <f t="shared" si="241"/>
        <v/>
      </c>
      <c r="M2496" s="3"/>
      <c r="AB2496" s="17" t="str">
        <f t="shared" si="240"/>
        <v>-1</v>
      </c>
      <c r="AC2496" s="17">
        <f>IFERROR(INDEX(Factors!$C$59:$C$70,MATCH(AB2496,Factors!$B$59:$B$70,1),1),0)</f>
        <v>0</v>
      </c>
      <c r="AD2496" s="17">
        <f t="shared" si="242"/>
        <v>0</v>
      </c>
      <c r="AE2496" s="17">
        <f>IFERROR(INDEX(Factors!$B$6:$B$15,MATCH('INPUT - Census'!E2496,Factors!$C$6:$C$15,0),1),0)</f>
        <v>0</v>
      </c>
      <c r="AF2496" s="18">
        <f>IFERROR(INDEX(Factors!$B$16:$B$39,MATCH('INPUT - Census'!C2496,Factors!$C$16:$C$35,0),1),0)</f>
        <v>0</v>
      </c>
      <c r="AG2496" s="19">
        <f>IFERROR(INDEX(Factors!$B$40:$B$44,MATCH('INPUT - Census'!F2496,Factors!$C$40:$C$44,0),1),0)</f>
        <v>0</v>
      </c>
      <c r="AH2496" s="21" t="str">
        <f t="shared" si="244"/>
        <v/>
      </c>
      <c r="AI2496" s="1" t="str">
        <f>IFERROR(VLOOKUP(H2496,Factors!$C$45:$D$48,2,0),"")</f>
        <v/>
      </c>
      <c r="AJ2496" t="b">
        <f t="shared" si="243"/>
        <v>0</v>
      </c>
    </row>
    <row r="2497" spans="2:36" ht="14.4" x14ac:dyDescent="0.3">
      <c r="B2497" s="70"/>
      <c r="C2497" s="58"/>
      <c r="D2497" s="63"/>
      <c r="E2497" s="58"/>
      <c r="F2497" s="58"/>
      <c r="G2497" s="44"/>
      <c r="H2497" s="45"/>
      <c r="I2497" s="45"/>
      <c r="J2497" s="40" t="str">
        <f t="shared" si="239"/>
        <v/>
      </c>
      <c r="K2497" s="39" t="str">
        <f t="shared" si="241"/>
        <v/>
      </c>
      <c r="M2497" s="3"/>
      <c r="AB2497" s="17" t="str">
        <f t="shared" si="240"/>
        <v>-1</v>
      </c>
      <c r="AC2497" s="17">
        <f>IFERROR(INDEX(Factors!$C$59:$C$70,MATCH(AB2497,Factors!$B$59:$B$70,1),1),0)</f>
        <v>0</v>
      </c>
      <c r="AD2497" s="17">
        <f t="shared" si="242"/>
        <v>0</v>
      </c>
      <c r="AE2497" s="17">
        <f>IFERROR(INDEX(Factors!$B$6:$B$15,MATCH('INPUT - Census'!E2497,Factors!$C$6:$C$15,0),1),0)</f>
        <v>0</v>
      </c>
      <c r="AF2497" s="18">
        <f>IFERROR(INDEX(Factors!$B$16:$B$39,MATCH('INPUT - Census'!C2497,Factors!$C$16:$C$35,0),1),0)</f>
        <v>0</v>
      </c>
      <c r="AG2497" s="19">
        <f>IFERROR(INDEX(Factors!$B$40:$B$44,MATCH('INPUT - Census'!F2497,Factors!$C$40:$C$44,0),1),0)</f>
        <v>0</v>
      </c>
      <c r="AH2497" s="21" t="str">
        <f t="shared" si="244"/>
        <v/>
      </c>
      <c r="AI2497" s="1" t="str">
        <f>IFERROR(VLOOKUP(H2497,Factors!$C$45:$D$48,2,0),"")</f>
        <v/>
      </c>
      <c r="AJ2497" t="b">
        <f t="shared" si="243"/>
        <v>0</v>
      </c>
    </row>
    <row r="2498" spans="2:36" ht="14.4" x14ac:dyDescent="0.3">
      <c r="B2498" s="70"/>
      <c r="C2498" s="58"/>
      <c r="D2498" s="63"/>
      <c r="E2498" s="58"/>
      <c r="F2498" s="58"/>
      <c r="G2498" s="44"/>
      <c r="H2498" s="45"/>
      <c r="I2498" s="45"/>
      <c r="J2498" s="40" t="str">
        <f t="shared" ref="J2498:J2561" si="245">IF( ISNUMBER(B2498), ROUND(($AL$3-B2498)/365,0), "" )</f>
        <v/>
      </c>
      <c r="K2498" s="39" t="str">
        <f t="shared" si="241"/>
        <v/>
      </c>
      <c r="M2498" s="3"/>
      <c r="AB2498" s="17" t="str">
        <f t="shared" ref="AB2498:AB2561" si="246">IF( AND(ISNUMBER(J2498),J2498&gt;=0,J2498&lt;=100), J2498, "-1" )</f>
        <v>-1</v>
      </c>
      <c r="AC2498" s="17">
        <f>IFERROR(INDEX(Factors!$C$59:$C$70,MATCH(AB2498,Factors!$B$59:$B$70,1),1),0)</f>
        <v>0</v>
      </c>
      <c r="AD2498" s="17">
        <f t="shared" si="242"/>
        <v>0</v>
      </c>
      <c r="AE2498" s="17">
        <f>IFERROR(INDEX(Factors!$B$6:$B$15,MATCH('INPUT - Census'!E2498,Factors!$C$6:$C$15,0),1),0)</f>
        <v>0</v>
      </c>
      <c r="AF2498" s="18">
        <f>IFERROR(INDEX(Factors!$B$16:$B$39,MATCH('INPUT - Census'!C2498,Factors!$C$16:$C$35,0),1),0)</f>
        <v>0</v>
      </c>
      <c r="AG2498" s="19">
        <f>IFERROR(INDEX(Factors!$B$40:$B$44,MATCH('INPUT - Census'!F2498,Factors!$C$40:$C$44,0),1),0)</f>
        <v>0</v>
      </c>
      <c r="AH2498" s="21" t="str">
        <f t="shared" si="244"/>
        <v/>
      </c>
      <c r="AI2498" s="1" t="str">
        <f>IFERROR(VLOOKUP(H2498,Factors!$C$45:$D$48,2,0),"")</f>
        <v/>
      </c>
      <c r="AJ2498" t="b">
        <f t="shared" si="243"/>
        <v>0</v>
      </c>
    </row>
    <row r="2499" spans="2:36" ht="14.4" x14ac:dyDescent="0.3">
      <c r="B2499" s="70"/>
      <c r="C2499" s="58"/>
      <c r="D2499" s="63"/>
      <c r="E2499" s="58"/>
      <c r="F2499" s="58"/>
      <c r="G2499" s="44"/>
      <c r="H2499" s="45"/>
      <c r="I2499" s="45"/>
      <c r="J2499" s="40" t="str">
        <f t="shared" si="245"/>
        <v/>
      </c>
      <c r="K2499" s="39" t="str">
        <f t="shared" ref="K2499:K2562" si="247">ValidateMember(B2499:J2499)</f>
        <v/>
      </c>
      <c r="M2499" s="3"/>
      <c r="AB2499" s="17" t="str">
        <f t="shared" si="246"/>
        <v>-1</v>
      </c>
      <c r="AC2499" s="17">
        <f>IFERROR(INDEX(Factors!$C$59:$C$70,MATCH(AB2499,Factors!$B$59:$B$70,1),1),0)</f>
        <v>0</v>
      </c>
      <c r="AD2499" s="17">
        <f t="shared" ref="AD2499:AD2562" si="248">IF(COUNTIF($P$2:$P$16,D2499),MATCH(D2499,$P$2:$P$16,0),0)</f>
        <v>0</v>
      </c>
      <c r="AE2499" s="17">
        <f>IFERROR(INDEX(Factors!$B$6:$B$15,MATCH('INPUT - Census'!E2499,Factors!$C$6:$C$15,0),1),0)</f>
        <v>0</v>
      </c>
      <c r="AF2499" s="18">
        <f>IFERROR(INDEX(Factors!$B$16:$B$39,MATCH('INPUT - Census'!C2499,Factors!$C$16:$C$35,0),1),0)</f>
        <v>0</v>
      </c>
      <c r="AG2499" s="19">
        <f>IFERROR(INDEX(Factors!$B$40:$B$44,MATCH('INPUT - Census'!F2499,Factors!$C$40:$C$44,0),1),0)</f>
        <v>0</v>
      </c>
      <c r="AH2499" s="21" t="str">
        <f t="shared" si="244"/>
        <v/>
      </c>
      <c r="AI2499" s="1" t="str">
        <f>IFERROR(VLOOKUP(H2499,Factors!$C$45:$D$48,2,0),"")</f>
        <v/>
      </c>
      <c r="AJ2499" t="b">
        <f t="shared" ref="AJ2499:AJ2562" si="249">K2499=0</f>
        <v>0</v>
      </c>
    </row>
    <row r="2500" spans="2:36" ht="14.4" x14ac:dyDescent="0.3">
      <c r="B2500" s="70"/>
      <c r="C2500" s="58"/>
      <c r="D2500" s="63"/>
      <c r="E2500" s="58"/>
      <c r="F2500" s="58"/>
      <c r="G2500" s="44"/>
      <c r="H2500" s="45"/>
      <c r="I2500" s="45"/>
      <c r="J2500" s="40" t="str">
        <f t="shared" si="245"/>
        <v/>
      </c>
      <c r="K2500" s="39" t="str">
        <f t="shared" si="247"/>
        <v/>
      </c>
      <c r="M2500" s="3"/>
      <c r="AB2500" s="17" t="str">
        <f t="shared" si="246"/>
        <v>-1</v>
      </c>
      <c r="AC2500" s="17">
        <f>IFERROR(INDEX(Factors!$C$59:$C$70,MATCH(AB2500,Factors!$B$59:$B$70,1),1),0)</f>
        <v>0</v>
      </c>
      <c r="AD2500" s="17">
        <f t="shared" si="248"/>
        <v>0</v>
      </c>
      <c r="AE2500" s="17">
        <f>IFERROR(INDEX(Factors!$B$6:$B$15,MATCH('INPUT - Census'!E2500,Factors!$C$6:$C$15,0),1),0)</f>
        <v>0</v>
      </c>
      <c r="AF2500" s="18">
        <f>IFERROR(INDEX(Factors!$B$16:$B$39,MATCH('INPUT - Census'!C2500,Factors!$C$16:$C$35,0),1),0)</f>
        <v>0</v>
      </c>
      <c r="AG2500" s="19">
        <f>IFERROR(INDEX(Factors!$B$40:$B$44,MATCH('INPUT - Census'!F2500,Factors!$C$40:$C$44,0),1),0)</f>
        <v>0</v>
      </c>
      <c r="AH2500" s="21" t="str">
        <f t="shared" ref="AH2500:AH2563" si="250">IF(G2500="","",G2500)</f>
        <v/>
      </c>
      <c r="AI2500" s="1" t="str">
        <f>IFERROR(VLOOKUP(H2500,Factors!$C$45:$D$48,2,0),"")</f>
        <v/>
      </c>
      <c r="AJ2500" t="b">
        <f t="shared" si="249"/>
        <v>0</v>
      </c>
    </row>
    <row r="2501" spans="2:36" ht="14.4" x14ac:dyDescent="0.3">
      <c r="B2501" s="70"/>
      <c r="C2501" s="58"/>
      <c r="D2501" s="63"/>
      <c r="E2501" s="58"/>
      <c r="F2501" s="58"/>
      <c r="G2501" s="44"/>
      <c r="H2501" s="45"/>
      <c r="I2501" s="45"/>
      <c r="J2501" s="40" t="str">
        <f t="shared" si="245"/>
        <v/>
      </c>
      <c r="K2501" s="39" t="str">
        <f t="shared" si="247"/>
        <v/>
      </c>
      <c r="M2501" s="3"/>
      <c r="AB2501" s="17" t="str">
        <f t="shared" si="246"/>
        <v>-1</v>
      </c>
      <c r="AC2501" s="17">
        <f>IFERROR(INDEX(Factors!$C$59:$C$70,MATCH(AB2501,Factors!$B$59:$B$70,1),1),0)</f>
        <v>0</v>
      </c>
      <c r="AD2501" s="17">
        <f t="shared" si="248"/>
        <v>0</v>
      </c>
      <c r="AE2501" s="17">
        <f>IFERROR(INDEX(Factors!$B$6:$B$15,MATCH('INPUT - Census'!E2501,Factors!$C$6:$C$15,0),1),0)</f>
        <v>0</v>
      </c>
      <c r="AF2501" s="18">
        <f>IFERROR(INDEX(Factors!$B$16:$B$39,MATCH('INPUT - Census'!C2501,Factors!$C$16:$C$35,0),1),0)</f>
        <v>0</v>
      </c>
      <c r="AG2501" s="19">
        <f>IFERROR(INDEX(Factors!$B$40:$B$44,MATCH('INPUT - Census'!F2501,Factors!$C$40:$C$44,0),1),0)</f>
        <v>0</v>
      </c>
      <c r="AH2501" s="21" t="str">
        <f t="shared" si="250"/>
        <v/>
      </c>
      <c r="AI2501" s="1" t="str">
        <f>IFERROR(VLOOKUP(H2501,Factors!$C$45:$D$48,2,0),"")</f>
        <v/>
      </c>
      <c r="AJ2501" t="b">
        <f t="shared" si="249"/>
        <v>0</v>
      </c>
    </row>
    <row r="2502" spans="2:36" ht="14.4" x14ac:dyDescent="0.3">
      <c r="B2502" s="70"/>
      <c r="C2502" s="58"/>
      <c r="D2502" s="63"/>
      <c r="E2502" s="58"/>
      <c r="F2502" s="58"/>
      <c r="G2502" s="44"/>
      <c r="H2502" s="45"/>
      <c r="I2502" s="45"/>
      <c r="J2502" s="40" t="str">
        <f t="shared" si="245"/>
        <v/>
      </c>
      <c r="K2502" s="39" t="str">
        <f t="shared" si="247"/>
        <v/>
      </c>
      <c r="M2502" s="3"/>
      <c r="AB2502" s="17" t="str">
        <f t="shared" si="246"/>
        <v>-1</v>
      </c>
      <c r="AC2502" s="17">
        <f>IFERROR(INDEX(Factors!$C$59:$C$70,MATCH(AB2502,Factors!$B$59:$B$70,1),1),0)</f>
        <v>0</v>
      </c>
      <c r="AD2502" s="17">
        <f t="shared" si="248"/>
        <v>0</v>
      </c>
      <c r="AE2502" s="17">
        <f>IFERROR(INDEX(Factors!$B$6:$B$15,MATCH('INPUT - Census'!E2502,Factors!$C$6:$C$15,0),1),0)</f>
        <v>0</v>
      </c>
      <c r="AF2502" s="18">
        <f>IFERROR(INDEX(Factors!$B$16:$B$39,MATCH('INPUT - Census'!C2502,Factors!$C$16:$C$35,0),1),0)</f>
        <v>0</v>
      </c>
      <c r="AG2502" s="19">
        <f>IFERROR(INDEX(Factors!$B$40:$B$44,MATCH('INPUT - Census'!F2502,Factors!$C$40:$C$44,0),1),0)</f>
        <v>0</v>
      </c>
      <c r="AH2502" s="21" t="str">
        <f t="shared" si="250"/>
        <v/>
      </c>
      <c r="AI2502" s="1" t="str">
        <f>IFERROR(VLOOKUP(H2502,Factors!$C$45:$D$48,2,0),"")</f>
        <v/>
      </c>
      <c r="AJ2502" t="b">
        <f t="shared" si="249"/>
        <v>0</v>
      </c>
    </row>
    <row r="2503" spans="2:36" ht="14.4" x14ac:dyDescent="0.3">
      <c r="B2503" s="70"/>
      <c r="C2503" s="58"/>
      <c r="D2503" s="63"/>
      <c r="E2503" s="58"/>
      <c r="F2503" s="58"/>
      <c r="G2503" s="44"/>
      <c r="H2503" s="45"/>
      <c r="I2503" s="45"/>
      <c r="J2503" s="40" t="str">
        <f t="shared" si="245"/>
        <v/>
      </c>
      <c r="K2503" s="39" t="str">
        <f t="shared" si="247"/>
        <v/>
      </c>
      <c r="M2503" s="3"/>
      <c r="AB2503" s="17" t="str">
        <f t="shared" si="246"/>
        <v>-1</v>
      </c>
      <c r="AC2503" s="17">
        <f>IFERROR(INDEX(Factors!$C$59:$C$70,MATCH(AB2503,Factors!$B$59:$B$70,1),1),0)</f>
        <v>0</v>
      </c>
      <c r="AD2503" s="17">
        <f t="shared" si="248"/>
        <v>0</v>
      </c>
      <c r="AE2503" s="17">
        <f>IFERROR(INDEX(Factors!$B$6:$B$15,MATCH('INPUT - Census'!E2503,Factors!$C$6:$C$15,0),1),0)</f>
        <v>0</v>
      </c>
      <c r="AF2503" s="18">
        <f>IFERROR(INDEX(Factors!$B$16:$B$39,MATCH('INPUT - Census'!C2503,Factors!$C$16:$C$35,0),1),0)</f>
        <v>0</v>
      </c>
      <c r="AG2503" s="19">
        <f>IFERROR(INDEX(Factors!$B$40:$B$44,MATCH('INPUT - Census'!F2503,Factors!$C$40:$C$44,0),1),0)</f>
        <v>0</v>
      </c>
      <c r="AH2503" s="21" t="str">
        <f t="shared" si="250"/>
        <v/>
      </c>
      <c r="AI2503" s="1" t="str">
        <f>IFERROR(VLOOKUP(H2503,Factors!$C$45:$D$48,2,0),"")</f>
        <v/>
      </c>
      <c r="AJ2503" t="b">
        <f t="shared" si="249"/>
        <v>0</v>
      </c>
    </row>
    <row r="2504" spans="2:36" ht="14.4" x14ac:dyDescent="0.3">
      <c r="B2504" s="70"/>
      <c r="C2504" s="58"/>
      <c r="D2504" s="63"/>
      <c r="E2504" s="58"/>
      <c r="F2504" s="58"/>
      <c r="G2504" s="44"/>
      <c r="H2504" s="45"/>
      <c r="I2504" s="45"/>
      <c r="J2504" s="40" t="str">
        <f t="shared" si="245"/>
        <v/>
      </c>
      <c r="K2504" s="39" t="str">
        <f t="shared" si="247"/>
        <v/>
      </c>
      <c r="M2504" s="3"/>
      <c r="AB2504" s="17" t="str">
        <f t="shared" si="246"/>
        <v>-1</v>
      </c>
      <c r="AC2504" s="17">
        <f>IFERROR(INDEX(Factors!$C$59:$C$70,MATCH(AB2504,Factors!$B$59:$B$70,1),1),0)</f>
        <v>0</v>
      </c>
      <c r="AD2504" s="17">
        <f t="shared" si="248"/>
        <v>0</v>
      </c>
      <c r="AE2504" s="17">
        <f>IFERROR(INDEX(Factors!$B$6:$B$15,MATCH('INPUT - Census'!E2504,Factors!$C$6:$C$15,0),1),0)</f>
        <v>0</v>
      </c>
      <c r="AF2504" s="18">
        <f>IFERROR(INDEX(Factors!$B$16:$B$39,MATCH('INPUT - Census'!C2504,Factors!$C$16:$C$35,0),1),0)</f>
        <v>0</v>
      </c>
      <c r="AG2504" s="19">
        <f>IFERROR(INDEX(Factors!$B$40:$B$44,MATCH('INPUT - Census'!F2504,Factors!$C$40:$C$44,0),1),0)</f>
        <v>0</v>
      </c>
      <c r="AH2504" s="21" t="str">
        <f t="shared" si="250"/>
        <v/>
      </c>
      <c r="AI2504" s="1" t="str">
        <f>IFERROR(VLOOKUP(H2504,Factors!$C$45:$D$48,2,0),"")</f>
        <v/>
      </c>
      <c r="AJ2504" t="b">
        <f t="shared" si="249"/>
        <v>0</v>
      </c>
    </row>
    <row r="2505" spans="2:36" ht="14.4" x14ac:dyDescent="0.3">
      <c r="B2505" s="70"/>
      <c r="C2505" s="58"/>
      <c r="D2505" s="63"/>
      <c r="E2505" s="58"/>
      <c r="F2505" s="58"/>
      <c r="G2505" s="44"/>
      <c r="H2505" s="45"/>
      <c r="I2505" s="45"/>
      <c r="J2505" s="40" t="str">
        <f t="shared" si="245"/>
        <v/>
      </c>
      <c r="K2505" s="39" t="str">
        <f t="shared" si="247"/>
        <v/>
      </c>
      <c r="M2505" s="3"/>
      <c r="AB2505" s="17" t="str">
        <f t="shared" si="246"/>
        <v>-1</v>
      </c>
      <c r="AC2505" s="17">
        <f>IFERROR(INDEX(Factors!$C$59:$C$70,MATCH(AB2505,Factors!$B$59:$B$70,1),1),0)</f>
        <v>0</v>
      </c>
      <c r="AD2505" s="17">
        <f t="shared" si="248"/>
        <v>0</v>
      </c>
      <c r="AE2505" s="17">
        <f>IFERROR(INDEX(Factors!$B$6:$B$15,MATCH('INPUT - Census'!E2505,Factors!$C$6:$C$15,0),1),0)</f>
        <v>0</v>
      </c>
      <c r="AF2505" s="18">
        <f>IFERROR(INDEX(Factors!$B$16:$B$39,MATCH('INPUT - Census'!C2505,Factors!$C$16:$C$35,0),1),0)</f>
        <v>0</v>
      </c>
      <c r="AG2505" s="19">
        <f>IFERROR(INDEX(Factors!$B$40:$B$44,MATCH('INPUT - Census'!F2505,Factors!$C$40:$C$44,0),1),0)</f>
        <v>0</v>
      </c>
      <c r="AH2505" s="21" t="str">
        <f t="shared" si="250"/>
        <v/>
      </c>
      <c r="AI2505" s="1" t="str">
        <f>IFERROR(VLOOKUP(H2505,Factors!$C$45:$D$48,2,0),"")</f>
        <v/>
      </c>
      <c r="AJ2505" t="b">
        <f t="shared" si="249"/>
        <v>0</v>
      </c>
    </row>
    <row r="2506" spans="2:36" ht="14.4" x14ac:dyDescent="0.3">
      <c r="B2506" s="70"/>
      <c r="C2506" s="58"/>
      <c r="D2506" s="63"/>
      <c r="E2506" s="58"/>
      <c r="F2506" s="58"/>
      <c r="G2506" s="44"/>
      <c r="H2506" s="45"/>
      <c r="I2506" s="45"/>
      <c r="J2506" s="40" t="str">
        <f t="shared" si="245"/>
        <v/>
      </c>
      <c r="K2506" s="39" t="str">
        <f t="shared" si="247"/>
        <v/>
      </c>
      <c r="M2506" s="3"/>
      <c r="AB2506" s="17" t="str">
        <f t="shared" si="246"/>
        <v>-1</v>
      </c>
      <c r="AC2506" s="17">
        <f>IFERROR(INDEX(Factors!$C$59:$C$70,MATCH(AB2506,Factors!$B$59:$B$70,1),1),0)</f>
        <v>0</v>
      </c>
      <c r="AD2506" s="17">
        <f t="shared" si="248"/>
        <v>0</v>
      </c>
      <c r="AE2506" s="17">
        <f>IFERROR(INDEX(Factors!$B$6:$B$15,MATCH('INPUT - Census'!E2506,Factors!$C$6:$C$15,0),1),0)</f>
        <v>0</v>
      </c>
      <c r="AF2506" s="18">
        <f>IFERROR(INDEX(Factors!$B$16:$B$39,MATCH('INPUT - Census'!C2506,Factors!$C$16:$C$35,0),1),0)</f>
        <v>0</v>
      </c>
      <c r="AG2506" s="19">
        <f>IFERROR(INDEX(Factors!$B$40:$B$44,MATCH('INPUT - Census'!F2506,Factors!$C$40:$C$44,0),1),0)</f>
        <v>0</v>
      </c>
      <c r="AH2506" s="21" t="str">
        <f t="shared" si="250"/>
        <v/>
      </c>
      <c r="AI2506" s="1" t="str">
        <f>IFERROR(VLOOKUP(H2506,Factors!$C$45:$D$48,2,0),"")</f>
        <v/>
      </c>
      <c r="AJ2506" t="b">
        <f t="shared" si="249"/>
        <v>0</v>
      </c>
    </row>
    <row r="2507" spans="2:36" ht="14.4" x14ac:dyDescent="0.3">
      <c r="B2507" s="70"/>
      <c r="C2507" s="58"/>
      <c r="D2507" s="63"/>
      <c r="E2507" s="58"/>
      <c r="F2507" s="58"/>
      <c r="G2507" s="44"/>
      <c r="H2507" s="45"/>
      <c r="I2507" s="45"/>
      <c r="J2507" s="40" t="str">
        <f t="shared" si="245"/>
        <v/>
      </c>
      <c r="K2507" s="39" t="str">
        <f t="shared" si="247"/>
        <v/>
      </c>
      <c r="M2507" s="3"/>
      <c r="AB2507" s="17" t="str">
        <f t="shared" si="246"/>
        <v>-1</v>
      </c>
      <c r="AC2507" s="17">
        <f>IFERROR(INDEX(Factors!$C$59:$C$70,MATCH(AB2507,Factors!$B$59:$B$70,1),1),0)</f>
        <v>0</v>
      </c>
      <c r="AD2507" s="17">
        <f t="shared" si="248"/>
        <v>0</v>
      </c>
      <c r="AE2507" s="17">
        <f>IFERROR(INDEX(Factors!$B$6:$B$15,MATCH('INPUT - Census'!E2507,Factors!$C$6:$C$15,0),1),0)</f>
        <v>0</v>
      </c>
      <c r="AF2507" s="18">
        <f>IFERROR(INDEX(Factors!$B$16:$B$39,MATCH('INPUT - Census'!C2507,Factors!$C$16:$C$35,0),1),0)</f>
        <v>0</v>
      </c>
      <c r="AG2507" s="19">
        <f>IFERROR(INDEX(Factors!$B$40:$B$44,MATCH('INPUT - Census'!F2507,Factors!$C$40:$C$44,0),1),0)</f>
        <v>0</v>
      </c>
      <c r="AH2507" s="21" t="str">
        <f t="shared" si="250"/>
        <v/>
      </c>
      <c r="AI2507" s="1" t="str">
        <f>IFERROR(VLOOKUP(H2507,Factors!$C$45:$D$48,2,0),"")</f>
        <v/>
      </c>
      <c r="AJ2507" t="b">
        <f t="shared" si="249"/>
        <v>0</v>
      </c>
    </row>
    <row r="2508" spans="2:36" ht="14.4" x14ac:dyDescent="0.3">
      <c r="B2508" s="70"/>
      <c r="C2508" s="58"/>
      <c r="D2508" s="63"/>
      <c r="E2508" s="58"/>
      <c r="F2508" s="58"/>
      <c r="G2508" s="44"/>
      <c r="H2508" s="45"/>
      <c r="I2508" s="45"/>
      <c r="J2508" s="40" t="str">
        <f t="shared" si="245"/>
        <v/>
      </c>
      <c r="K2508" s="39" t="str">
        <f t="shared" si="247"/>
        <v/>
      </c>
      <c r="M2508" s="3"/>
      <c r="AB2508" s="17" t="str">
        <f t="shared" si="246"/>
        <v>-1</v>
      </c>
      <c r="AC2508" s="17">
        <f>IFERROR(INDEX(Factors!$C$59:$C$70,MATCH(AB2508,Factors!$B$59:$B$70,1),1),0)</f>
        <v>0</v>
      </c>
      <c r="AD2508" s="17">
        <f t="shared" si="248"/>
        <v>0</v>
      </c>
      <c r="AE2508" s="17">
        <f>IFERROR(INDEX(Factors!$B$6:$B$15,MATCH('INPUT - Census'!E2508,Factors!$C$6:$C$15,0),1),0)</f>
        <v>0</v>
      </c>
      <c r="AF2508" s="18">
        <f>IFERROR(INDEX(Factors!$B$16:$B$39,MATCH('INPUT - Census'!C2508,Factors!$C$16:$C$35,0),1),0)</f>
        <v>0</v>
      </c>
      <c r="AG2508" s="19">
        <f>IFERROR(INDEX(Factors!$B$40:$B$44,MATCH('INPUT - Census'!F2508,Factors!$C$40:$C$44,0),1),0)</f>
        <v>0</v>
      </c>
      <c r="AH2508" s="21" t="str">
        <f t="shared" si="250"/>
        <v/>
      </c>
      <c r="AI2508" s="1" t="str">
        <f>IFERROR(VLOOKUP(H2508,Factors!$C$45:$D$48,2,0),"")</f>
        <v/>
      </c>
      <c r="AJ2508" t="b">
        <f t="shared" si="249"/>
        <v>0</v>
      </c>
    </row>
    <row r="2509" spans="2:36" ht="14.4" x14ac:dyDescent="0.3">
      <c r="B2509" s="70"/>
      <c r="C2509" s="58"/>
      <c r="D2509" s="63"/>
      <c r="E2509" s="58"/>
      <c r="F2509" s="58"/>
      <c r="G2509" s="44"/>
      <c r="H2509" s="45"/>
      <c r="I2509" s="45"/>
      <c r="J2509" s="40" t="str">
        <f t="shared" si="245"/>
        <v/>
      </c>
      <c r="K2509" s="39" t="str">
        <f t="shared" si="247"/>
        <v/>
      </c>
      <c r="M2509" s="3"/>
      <c r="AB2509" s="17" t="str">
        <f t="shared" si="246"/>
        <v>-1</v>
      </c>
      <c r="AC2509" s="17">
        <f>IFERROR(INDEX(Factors!$C$59:$C$70,MATCH(AB2509,Factors!$B$59:$B$70,1),1),0)</f>
        <v>0</v>
      </c>
      <c r="AD2509" s="17">
        <f t="shared" si="248"/>
        <v>0</v>
      </c>
      <c r="AE2509" s="17">
        <f>IFERROR(INDEX(Factors!$B$6:$B$15,MATCH('INPUT - Census'!E2509,Factors!$C$6:$C$15,0),1),0)</f>
        <v>0</v>
      </c>
      <c r="AF2509" s="18">
        <f>IFERROR(INDEX(Factors!$B$16:$B$39,MATCH('INPUT - Census'!C2509,Factors!$C$16:$C$35,0),1),0)</f>
        <v>0</v>
      </c>
      <c r="AG2509" s="19">
        <f>IFERROR(INDEX(Factors!$B$40:$B$44,MATCH('INPUT - Census'!F2509,Factors!$C$40:$C$44,0),1),0)</f>
        <v>0</v>
      </c>
      <c r="AH2509" s="21" t="str">
        <f t="shared" si="250"/>
        <v/>
      </c>
      <c r="AI2509" s="1" t="str">
        <f>IFERROR(VLOOKUP(H2509,Factors!$C$45:$D$48,2,0),"")</f>
        <v/>
      </c>
      <c r="AJ2509" t="b">
        <f t="shared" si="249"/>
        <v>0</v>
      </c>
    </row>
    <row r="2510" spans="2:36" ht="14.4" x14ac:dyDescent="0.3">
      <c r="B2510" s="70"/>
      <c r="C2510" s="58"/>
      <c r="D2510" s="63"/>
      <c r="E2510" s="58"/>
      <c r="F2510" s="58"/>
      <c r="G2510" s="44"/>
      <c r="H2510" s="45"/>
      <c r="I2510" s="45"/>
      <c r="J2510" s="40" t="str">
        <f t="shared" si="245"/>
        <v/>
      </c>
      <c r="K2510" s="39" t="str">
        <f t="shared" si="247"/>
        <v/>
      </c>
      <c r="M2510" s="3"/>
      <c r="AB2510" s="17" t="str">
        <f t="shared" si="246"/>
        <v>-1</v>
      </c>
      <c r="AC2510" s="17">
        <f>IFERROR(INDEX(Factors!$C$59:$C$70,MATCH(AB2510,Factors!$B$59:$B$70,1),1),0)</f>
        <v>0</v>
      </c>
      <c r="AD2510" s="17">
        <f t="shared" si="248"/>
        <v>0</v>
      </c>
      <c r="AE2510" s="17">
        <f>IFERROR(INDEX(Factors!$B$6:$B$15,MATCH('INPUT - Census'!E2510,Factors!$C$6:$C$15,0),1),0)</f>
        <v>0</v>
      </c>
      <c r="AF2510" s="18">
        <f>IFERROR(INDEX(Factors!$B$16:$B$39,MATCH('INPUT - Census'!C2510,Factors!$C$16:$C$35,0),1),0)</f>
        <v>0</v>
      </c>
      <c r="AG2510" s="19">
        <f>IFERROR(INDEX(Factors!$B$40:$B$44,MATCH('INPUT - Census'!F2510,Factors!$C$40:$C$44,0),1),0)</f>
        <v>0</v>
      </c>
      <c r="AH2510" s="21" t="str">
        <f t="shared" si="250"/>
        <v/>
      </c>
      <c r="AI2510" s="1" t="str">
        <f>IFERROR(VLOOKUP(H2510,Factors!$C$45:$D$48,2,0),"")</f>
        <v/>
      </c>
      <c r="AJ2510" t="b">
        <f t="shared" si="249"/>
        <v>0</v>
      </c>
    </row>
    <row r="2511" spans="2:36" ht="14.4" x14ac:dyDescent="0.3">
      <c r="B2511" s="70"/>
      <c r="C2511" s="58"/>
      <c r="D2511" s="63"/>
      <c r="E2511" s="58"/>
      <c r="F2511" s="58"/>
      <c r="G2511" s="44"/>
      <c r="H2511" s="45"/>
      <c r="I2511" s="45"/>
      <c r="J2511" s="40" t="str">
        <f t="shared" si="245"/>
        <v/>
      </c>
      <c r="K2511" s="39" t="str">
        <f t="shared" si="247"/>
        <v/>
      </c>
      <c r="M2511" s="3"/>
      <c r="AB2511" s="17" t="str">
        <f t="shared" si="246"/>
        <v>-1</v>
      </c>
      <c r="AC2511" s="17">
        <f>IFERROR(INDEX(Factors!$C$59:$C$70,MATCH(AB2511,Factors!$B$59:$B$70,1),1),0)</f>
        <v>0</v>
      </c>
      <c r="AD2511" s="17">
        <f t="shared" si="248"/>
        <v>0</v>
      </c>
      <c r="AE2511" s="17">
        <f>IFERROR(INDEX(Factors!$B$6:$B$15,MATCH('INPUT - Census'!E2511,Factors!$C$6:$C$15,0),1),0)</f>
        <v>0</v>
      </c>
      <c r="AF2511" s="18">
        <f>IFERROR(INDEX(Factors!$B$16:$B$39,MATCH('INPUT - Census'!C2511,Factors!$C$16:$C$35,0),1),0)</f>
        <v>0</v>
      </c>
      <c r="AG2511" s="19">
        <f>IFERROR(INDEX(Factors!$B$40:$B$44,MATCH('INPUT - Census'!F2511,Factors!$C$40:$C$44,0),1),0)</f>
        <v>0</v>
      </c>
      <c r="AH2511" s="21" t="str">
        <f t="shared" si="250"/>
        <v/>
      </c>
      <c r="AI2511" s="1" t="str">
        <f>IFERROR(VLOOKUP(H2511,Factors!$C$45:$D$48,2,0),"")</f>
        <v/>
      </c>
      <c r="AJ2511" t="b">
        <f t="shared" si="249"/>
        <v>0</v>
      </c>
    </row>
    <row r="2512" spans="2:36" ht="14.4" x14ac:dyDescent="0.3">
      <c r="B2512" s="70"/>
      <c r="C2512" s="58"/>
      <c r="D2512" s="63"/>
      <c r="E2512" s="58"/>
      <c r="F2512" s="58"/>
      <c r="G2512" s="44"/>
      <c r="H2512" s="45"/>
      <c r="I2512" s="45"/>
      <c r="J2512" s="40" t="str">
        <f t="shared" si="245"/>
        <v/>
      </c>
      <c r="K2512" s="39" t="str">
        <f t="shared" si="247"/>
        <v/>
      </c>
      <c r="M2512" s="3"/>
      <c r="AB2512" s="17" t="str">
        <f t="shared" si="246"/>
        <v>-1</v>
      </c>
      <c r="AC2512" s="17">
        <f>IFERROR(INDEX(Factors!$C$59:$C$70,MATCH(AB2512,Factors!$B$59:$B$70,1),1),0)</f>
        <v>0</v>
      </c>
      <c r="AD2512" s="17">
        <f t="shared" si="248"/>
        <v>0</v>
      </c>
      <c r="AE2512" s="17">
        <f>IFERROR(INDEX(Factors!$B$6:$B$15,MATCH('INPUT - Census'!E2512,Factors!$C$6:$C$15,0),1),0)</f>
        <v>0</v>
      </c>
      <c r="AF2512" s="18">
        <f>IFERROR(INDEX(Factors!$B$16:$B$39,MATCH('INPUT - Census'!C2512,Factors!$C$16:$C$35,0),1),0)</f>
        <v>0</v>
      </c>
      <c r="AG2512" s="19">
        <f>IFERROR(INDEX(Factors!$B$40:$B$44,MATCH('INPUT - Census'!F2512,Factors!$C$40:$C$44,0),1),0)</f>
        <v>0</v>
      </c>
      <c r="AH2512" s="21" t="str">
        <f t="shared" si="250"/>
        <v/>
      </c>
      <c r="AI2512" s="1" t="str">
        <f>IFERROR(VLOOKUP(H2512,Factors!$C$45:$D$48,2,0),"")</f>
        <v/>
      </c>
      <c r="AJ2512" t="b">
        <f t="shared" si="249"/>
        <v>0</v>
      </c>
    </row>
    <row r="2513" spans="2:36" ht="14.4" x14ac:dyDescent="0.3">
      <c r="B2513" s="70"/>
      <c r="C2513" s="58"/>
      <c r="D2513" s="63"/>
      <c r="E2513" s="58"/>
      <c r="F2513" s="58"/>
      <c r="G2513" s="44"/>
      <c r="H2513" s="45"/>
      <c r="I2513" s="45"/>
      <c r="J2513" s="40" t="str">
        <f t="shared" si="245"/>
        <v/>
      </c>
      <c r="K2513" s="39" t="str">
        <f t="shared" si="247"/>
        <v/>
      </c>
      <c r="M2513" s="3"/>
      <c r="AB2513" s="17" t="str">
        <f t="shared" si="246"/>
        <v>-1</v>
      </c>
      <c r="AC2513" s="17">
        <f>IFERROR(INDEX(Factors!$C$59:$C$70,MATCH(AB2513,Factors!$B$59:$B$70,1),1),0)</f>
        <v>0</v>
      </c>
      <c r="AD2513" s="17">
        <f t="shared" si="248"/>
        <v>0</v>
      </c>
      <c r="AE2513" s="17">
        <f>IFERROR(INDEX(Factors!$B$6:$B$15,MATCH('INPUT - Census'!E2513,Factors!$C$6:$C$15,0),1),0)</f>
        <v>0</v>
      </c>
      <c r="AF2513" s="18">
        <f>IFERROR(INDEX(Factors!$B$16:$B$39,MATCH('INPUT - Census'!C2513,Factors!$C$16:$C$35,0),1),0)</f>
        <v>0</v>
      </c>
      <c r="AG2513" s="19">
        <f>IFERROR(INDEX(Factors!$B$40:$B$44,MATCH('INPUT - Census'!F2513,Factors!$C$40:$C$44,0),1),0)</f>
        <v>0</v>
      </c>
      <c r="AH2513" s="21" t="str">
        <f t="shared" si="250"/>
        <v/>
      </c>
      <c r="AI2513" s="1" t="str">
        <f>IFERROR(VLOOKUP(H2513,Factors!$C$45:$D$48,2,0),"")</f>
        <v/>
      </c>
      <c r="AJ2513" t="b">
        <f t="shared" si="249"/>
        <v>0</v>
      </c>
    </row>
    <row r="2514" spans="2:36" ht="14.4" x14ac:dyDescent="0.3">
      <c r="B2514" s="70"/>
      <c r="C2514" s="58"/>
      <c r="D2514" s="63"/>
      <c r="E2514" s="58"/>
      <c r="F2514" s="58"/>
      <c r="G2514" s="44"/>
      <c r="H2514" s="45"/>
      <c r="I2514" s="45"/>
      <c r="J2514" s="40" t="str">
        <f t="shared" si="245"/>
        <v/>
      </c>
      <c r="K2514" s="39" t="str">
        <f t="shared" si="247"/>
        <v/>
      </c>
      <c r="M2514" s="3"/>
      <c r="AB2514" s="17" t="str">
        <f t="shared" si="246"/>
        <v>-1</v>
      </c>
      <c r="AC2514" s="17">
        <f>IFERROR(INDEX(Factors!$C$59:$C$70,MATCH(AB2514,Factors!$B$59:$B$70,1),1),0)</f>
        <v>0</v>
      </c>
      <c r="AD2514" s="17">
        <f t="shared" si="248"/>
        <v>0</v>
      </c>
      <c r="AE2514" s="17">
        <f>IFERROR(INDEX(Factors!$B$6:$B$15,MATCH('INPUT - Census'!E2514,Factors!$C$6:$C$15,0),1),0)</f>
        <v>0</v>
      </c>
      <c r="AF2514" s="18">
        <f>IFERROR(INDEX(Factors!$B$16:$B$39,MATCH('INPUT - Census'!C2514,Factors!$C$16:$C$35,0),1),0)</f>
        <v>0</v>
      </c>
      <c r="AG2514" s="19">
        <f>IFERROR(INDEX(Factors!$B$40:$B$44,MATCH('INPUT - Census'!F2514,Factors!$C$40:$C$44,0),1),0)</f>
        <v>0</v>
      </c>
      <c r="AH2514" s="21" t="str">
        <f t="shared" si="250"/>
        <v/>
      </c>
      <c r="AI2514" s="1" t="str">
        <f>IFERROR(VLOOKUP(H2514,Factors!$C$45:$D$48,2,0),"")</f>
        <v/>
      </c>
      <c r="AJ2514" t="b">
        <f t="shared" si="249"/>
        <v>0</v>
      </c>
    </row>
    <row r="2515" spans="2:36" ht="14.4" x14ac:dyDescent="0.3">
      <c r="B2515" s="70"/>
      <c r="C2515" s="58"/>
      <c r="D2515" s="63"/>
      <c r="E2515" s="58"/>
      <c r="F2515" s="58"/>
      <c r="G2515" s="44"/>
      <c r="H2515" s="45"/>
      <c r="I2515" s="45"/>
      <c r="J2515" s="40" t="str">
        <f t="shared" si="245"/>
        <v/>
      </c>
      <c r="K2515" s="39" t="str">
        <f t="shared" si="247"/>
        <v/>
      </c>
      <c r="M2515" s="3"/>
      <c r="AB2515" s="17" t="str">
        <f t="shared" si="246"/>
        <v>-1</v>
      </c>
      <c r="AC2515" s="17">
        <f>IFERROR(INDEX(Factors!$C$59:$C$70,MATCH(AB2515,Factors!$B$59:$B$70,1),1),0)</f>
        <v>0</v>
      </c>
      <c r="AD2515" s="17">
        <f t="shared" si="248"/>
        <v>0</v>
      </c>
      <c r="AE2515" s="17">
        <f>IFERROR(INDEX(Factors!$B$6:$B$15,MATCH('INPUT - Census'!E2515,Factors!$C$6:$C$15,0),1),0)</f>
        <v>0</v>
      </c>
      <c r="AF2515" s="18">
        <f>IFERROR(INDEX(Factors!$B$16:$B$39,MATCH('INPUT - Census'!C2515,Factors!$C$16:$C$35,0),1),0)</f>
        <v>0</v>
      </c>
      <c r="AG2515" s="19">
        <f>IFERROR(INDEX(Factors!$B$40:$B$44,MATCH('INPUT - Census'!F2515,Factors!$C$40:$C$44,0),1),0)</f>
        <v>0</v>
      </c>
      <c r="AH2515" s="21" t="str">
        <f t="shared" si="250"/>
        <v/>
      </c>
      <c r="AI2515" s="1" t="str">
        <f>IFERROR(VLOOKUP(H2515,Factors!$C$45:$D$48,2,0),"")</f>
        <v/>
      </c>
      <c r="AJ2515" t="b">
        <f t="shared" si="249"/>
        <v>0</v>
      </c>
    </row>
    <row r="2516" spans="2:36" ht="14.4" x14ac:dyDescent="0.3">
      <c r="B2516" s="70"/>
      <c r="C2516" s="58"/>
      <c r="D2516" s="63"/>
      <c r="E2516" s="58"/>
      <c r="F2516" s="58"/>
      <c r="G2516" s="44"/>
      <c r="H2516" s="45"/>
      <c r="I2516" s="45"/>
      <c r="J2516" s="40" t="str">
        <f t="shared" si="245"/>
        <v/>
      </c>
      <c r="K2516" s="39" t="str">
        <f t="shared" si="247"/>
        <v/>
      </c>
      <c r="M2516" s="3"/>
      <c r="AB2516" s="17" t="str">
        <f t="shared" si="246"/>
        <v>-1</v>
      </c>
      <c r="AC2516" s="17">
        <f>IFERROR(INDEX(Factors!$C$59:$C$70,MATCH(AB2516,Factors!$B$59:$B$70,1),1),0)</f>
        <v>0</v>
      </c>
      <c r="AD2516" s="17">
        <f t="shared" si="248"/>
        <v>0</v>
      </c>
      <c r="AE2516" s="17">
        <f>IFERROR(INDEX(Factors!$B$6:$B$15,MATCH('INPUT - Census'!E2516,Factors!$C$6:$C$15,0),1),0)</f>
        <v>0</v>
      </c>
      <c r="AF2516" s="18">
        <f>IFERROR(INDEX(Factors!$B$16:$B$39,MATCH('INPUT - Census'!C2516,Factors!$C$16:$C$35,0),1),0)</f>
        <v>0</v>
      </c>
      <c r="AG2516" s="19">
        <f>IFERROR(INDEX(Factors!$B$40:$B$44,MATCH('INPUT - Census'!F2516,Factors!$C$40:$C$44,0),1),0)</f>
        <v>0</v>
      </c>
      <c r="AH2516" s="21" t="str">
        <f t="shared" si="250"/>
        <v/>
      </c>
      <c r="AI2516" s="1" t="str">
        <f>IFERROR(VLOOKUP(H2516,Factors!$C$45:$D$48,2,0),"")</f>
        <v/>
      </c>
      <c r="AJ2516" t="b">
        <f t="shared" si="249"/>
        <v>0</v>
      </c>
    </row>
    <row r="2517" spans="2:36" ht="14.4" x14ac:dyDescent="0.3">
      <c r="B2517" s="70"/>
      <c r="C2517" s="58"/>
      <c r="D2517" s="63"/>
      <c r="E2517" s="58"/>
      <c r="F2517" s="58"/>
      <c r="G2517" s="44"/>
      <c r="H2517" s="45"/>
      <c r="I2517" s="45"/>
      <c r="J2517" s="40" t="str">
        <f t="shared" si="245"/>
        <v/>
      </c>
      <c r="K2517" s="39" t="str">
        <f t="shared" si="247"/>
        <v/>
      </c>
      <c r="M2517" s="3"/>
      <c r="AB2517" s="17" t="str">
        <f t="shared" si="246"/>
        <v>-1</v>
      </c>
      <c r="AC2517" s="17">
        <f>IFERROR(INDEX(Factors!$C$59:$C$70,MATCH(AB2517,Factors!$B$59:$B$70,1),1),0)</f>
        <v>0</v>
      </c>
      <c r="AD2517" s="17">
        <f t="shared" si="248"/>
        <v>0</v>
      </c>
      <c r="AE2517" s="17">
        <f>IFERROR(INDEX(Factors!$B$6:$B$15,MATCH('INPUT - Census'!E2517,Factors!$C$6:$C$15,0),1),0)</f>
        <v>0</v>
      </c>
      <c r="AF2517" s="18">
        <f>IFERROR(INDEX(Factors!$B$16:$B$39,MATCH('INPUT - Census'!C2517,Factors!$C$16:$C$35,0),1),0)</f>
        <v>0</v>
      </c>
      <c r="AG2517" s="19">
        <f>IFERROR(INDEX(Factors!$B$40:$B$44,MATCH('INPUT - Census'!F2517,Factors!$C$40:$C$44,0),1),0)</f>
        <v>0</v>
      </c>
      <c r="AH2517" s="21" t="str">
        <f t="shared" si="250"/>
        <v/>
      </c>
      <c r="AI2517" s="1" t="str">
        <f>IFERROR(VLOOKUP(H2517,Factors!$C$45:$D$48,2,0),"")</f>
        <v/>
      </c>
      <c r="AJ2517" t="b">
        <f t="shared" si="249"/>
        <v>0</v>
      </c>
    </row>
    <row r="2518" spans="2:36" ht="14.4" x14ac:dyDescent="0.3">
      <c r="B2518" s="70"/>
      <c r="C2518" s="58"/>
      <c r="D2518" s="63"/>
      <c r="E2518" s="58"/>
      <c r="F2518" s="58"/>
      <c r="G2518" s="44"/>
      <c r="H2518" s="45"/>
      <c r="I2518" s="45"/>
      <c r="J2518" s="40" t="str">
        <f t="shared" si="245"/>
        <v/>
      </c>
      <c r="K2518" s="39" t="str">
        <f t="shared" si="247"/>
        <v/>
      </c>
      <c r="M2518" s="3"/>
      <c r="AB2518" s="17" t="str">
        <f t="shared" si="246"/>
        <v>-1</v>
      </c>
      <c r="AC2518" s="17">
        <f>IFERROR(INDEX(Factors!$C$59:$C$70,MATCH(AB2518,Factors!$B$59:$B$70,1),1),0)</f>
        <v>0</v>
      </c>
      <c r="AD2518" s="17">
        <f t="shared" si="248"/>
        <v>0</v>
      </c>
      <c r="AE2518" s="17">
        <f>IFERROR(INDEX(Factors!$B$6:$B$15,MATCH('INPUT - Census'!E2518,Factors!$C$6:$C$15,0),1),0)</f>
        <v>0</v>
      </c>
      <c r="AF2518" s="18">
        <f>IFERROR(INDEX(Factors!$B$16:$B$39,MATCH('INPUT - Census'!C2518,Factors!$C$16:$C$35,0),1),0)</f>
        <v>0</v>
      </c>
      <c r="AG2518" s="19">
        <f>IFERROR(INDEX(Factors!$B$40:$B$44,MATCH('INPUT - Census'!F2518,Factors!$C$40:$C$44,0),1),0)</f>
        <v>0</v>
      </c>
      <c r="AH2518" s="21" t="str">
        <f t="shared" si="250"/>
        <v/>
      </c>
      <c r="AI2518" s="1" t="str">
        <f>IFERROR(VLOOKUP(H2518,Factors!$C$45:$D$48,2,0),"")</f>
        <v/>
      </c>
      <c r="AJ2518" t="b">
        <f t="shared" si="249"/>
        <v>0</v>
      </c>
    </row>
    <row r="2519" spans="2:36" ht="14.4" x14ac:dyDescent="0.3">
      <c r="B2519" s="70"/>
      <c r="C2519" s="58"/>
      <c r="D2519" s="63"/>
      <c r="E2519" s="58"/>
      <c r="F2519" s="58"/>
      <c r="G2519" s="44"/>
      <c r="H2519" s="45"/>
      <c r="I2519" s="45"/>
      <c r="J2519" s="40" t="str">
        <f t="shared" si="245"/>
        <v/>
      </c>
      <c r="K2519" s="39" t="str">
        <f t="shared" si="247"/>
        <v/>
      </c>
      <c r="M2519" s="3"/>
      <c r="AB2519" s="17" t="str">
        <f t="shared" si="246"/>
        <v>-1</v>
      </c>
      <c r="AC2519" s="17">
        <f>IFERROR(INDEX(Factors!$C$59:$C$70,MATCH(AB2519,Factors!$B$59:$B$70,1),1),0)</f>
        <v>0</v>
      </c>
      <c r="AD2519" s="17">
        <f t="shared" si="248"/>
        <v>0</v>
      </c>
      <c r="AE2519" s="17">
        <f>IFERROR(INDEX(Factors!$B$6:$B$15,MATCH('INPUT - Census'!E2519,Factors!$C$6:$C$15,0),1),0)</f>
        <v>0</v>
      </c>
      <c r="AF2519" s="18">
        <f>IFERROR(INDEX(Factors!$B$16:$B$39,MATCH('INPUT - Census'!C2519,Factors!$C$16:$C$35,0),1),0)</f>
        <v>0</v>
      </c>
      <c r="AG2519" s="19">
        <f>IFERROR(INDEX(Factors!$B$40:$B$44,MATCH('INPUT - Census'!F2519,Factors!$C$40:$C$44,0),1),0)</f>
        <v>0</v>
      </c>
      <c r="AH2519" s="21" t="str">
        <f t="shared" si="250"/>
        <v/>
      </c>
      <c r="AI2519" s="1" t="str">
        <f>IFERROR(VLOOKUP(H2519,Factors!$C$45:$D$48,2,0),"")</f>
        <v/>
      </c>
      <c r="AJ2519" t="b">
        <f t="shared" si="249"/>
        <v>0</v>
      </c>
    </row>
    <row r="2520" spans="2:36" ht="14.4" x14ac:dyDescent="0.3">
      <c r="B2520" s="70"/>
      <c r="C2520" s="58"/>
      <c r="D2520" s="63"/>
      <c r="E2520" s="58"/>
      <c r="F2520" s="58"/>
      <c r="G2520" s="44"/>
      <c r="H2520" s="45"/>
      <c r="I2520" s="45"/>
      <c r="J2520" s="40" t="str">
        <f t="shared" si="245"/>
        <v/>
      </c>
      <c r="K2520" s="39" t="str">
        <f t="shared" si="247"/>
        <v/>
      </c>
      <c r="M2520" s="3"/>
      <c r="AB2520" s="17" t="str">
        <f t="shared" si="246"/>
        <v>-1</v>
      </c>
      <c r="AC2520" s="17">
        <f>IFERROR(INDEX(Factors!$C$59:$C$70,MATCH(AB2520,Factors!$B$59:$B$70,1),1),0)</f>
        <v>0</v>
      </c>
      <c r="AD2520" s="17">
        <f t="shared" si="248"/>
        <v>0</v>
      </c>
      <c r="AE2520" s="17">
        <f>IFERROR(INDEX(Factors!$B$6:$B$15,MATCH('INPUT - Census'!E2520,Factors!$C$6:$C$15,0),1),0)</f>
        <v>0</v>
      </c>
      <c r="AF2520" s="18">
        <f>IFERROR(INDEX(Factors!$B$16:$B$39,MATCH('INPUT - Census'!C2520,Factors!$C$16:$C$35,0),1),0)</f>
        <v>0</v>
      </c>
      <c r="AG2520" s="19">
        <f>IFERROR(INDEX(Factors!$B$40:$B$44,MATCH('INPUT - Census'!F2520,Factors!$C$40:$C$44,0),1),0)</f>
        <v>0</v>
      </c>
      <c r="AH2520" s="21" t="str">
        <f t="shared" si="250"/>
        <v/>
      </c>
      <c r="AI2520" s="1" t="str">
        <f>IFERROR(VLOOKUP(H2520,Factors!$C$45:$D$48,2,0),"")</f>
        <v/>
      </c>
      <c r="AJ2520" t="b">
        <f t="shared" si="249"/>
        <v>0</v>
      </c>
    </row>
    <row r="2521" spans="2:36" ht="14.4" x14ac:dyDescent="0.3">
      <c r="B2521" s="70"/>
      <c r="C2521" s="58"/>
      <c r="D2521" s="63"/>
      <c r="E2521" s="58"/>
      <c r="F2521" s="58"/>
      <c r="G2521" s="44"/>
      <c r="H2521" s="45"/>
      <c r="I2521" s="45"/>
      <c r="J2521" s="40" t="str">
        <f t="shared" si="245"/>
        <v/>
      </c>
      <c r="K2521" s="39" t="str">
        <f t="shared" si="247"/>
        <v/>
      </c>
      <c r="M2521" s="3"/>
      <c r="AB2521" s="17" t="str">
        <f t="shared" si="246"/>
        <v>-1</v>
      </c>
      <c r="AC2521" s="17">
        <f>IFERROR(INDEX(Factors!$C$59:$C$70,MATCH(AB2521,Factors!$B$59:$B$70,1),1),0)</f>
        <v>0</v>
      </c>
      <c r="AD2521" s="17">
        <f t="shared" si="248"/>
        <v>0</v>
      </c>
      <c r="AE2521" s="17">
        <f>IFERROR(INDEX(Factors!$B$6:$B$15,MATCH('INPUT - Census'!E2521,Factors!$C$6:$C$15,0),1),0)</f>
        <v>0</v>
      </c>
      <c r="AF2521" s="18">
        <f>IFERROR(INDEX(Factors!$B$16:$B$39,MATCH('INPUT - Census'!C2521,Factors!$C$16:$C$35,0),1),0)</f>
        <v>0</v>
      </c>
      <c r="AG2521" s="19">
        <f>IFERROR(INDEX(Factors!$B$40:$B$44,MATCH('INPUT - Census'!F2521,Factors!$C$40:$C$44,0),1),0)</f>
        <v>0</v>
      </c>
      <c r="AH2521" s="21" t="str">
        <f t="shared" si="250"/>
        <v/>
      </c>
      <c r="AI2521" s="1" t="str">
        <f>IFERROR(VLOOKUP(H2521,Factors!$C$45:$D$48,2,0),"")</f>
        <v/>
      </c>
      <c r="AJ2521" t="b">
        <f t="shared" si="249"/>
        <v>0</v>
      </c>
    </row>
    <row r="2522" spans="2:36" ht="14.4" x14ac:dyDescent="0.3">
      <c r="B2522" s="70"/>
      <c r="C2522" s="58"/>
      <c r="D2522" s="63"/>
      <c r="E2522" s="58"/>
      <c r="F2522" s="58"/>
      <c r="G2522" s="44"/>
      <c r="H2522" s="45"/>
      <c r="I2522" s="45"/>
      <c r="J2522" s="40" t="str">
        <f t="shared" si="245"/>
        <v/>
      </c>
      <c r="K2522" s="39" t="str">
        <f t="shared" si="247"/>
        <v/>
      </c>
      <c r="M2522" s="3"/>
      <c r="AB2522" s="17" t="str">
        <f t="shared" si="246"/>
        <v>-1</v>
      </c>
      <c r="AC2522" s="17">
        <f>IFERROR(INDEX(Factors!$C$59:$C$70,MATCH(AB2522,Factors!$B$59:$B$70,1),1),0)</f>
        <v>0</v>
      </c>
      <c r="AD2522" s="17">
        <f t="shared" si="248"/>
        <v>0</v>
      </c>
      <c r="AE2522" s="17">
        <f>IFERROR(INDEX(Factors!$B$6:$B$15,MATCH('INPUT - Census'!E2522,Factors!$C$6:$C$15,0),1),0)</f>
        <v>0</v>
      </c>
      <c r="AF2522" s="18">
        <f>IFERROR(INDEX(Factors!$B$16:$B$39,MATCH('INPUT - Census'!C2522,Factors!$C$16:$C$35,0),1),0)</f>
        <v>0</v>
      </c>
      <c r="AG2522" s="19">
        <f>IFERROR(INDEX(Factors!$B$40:$B$44,MATCH('INPUT - Census'!F2522,Factors!$C$40:$C$44,0),1),0)</f>
        <v>0</v>
      </c>
      <c r="AH2522" s="21" t="str">
        <f t="shared" si="250"/>
        <v/>
      </c>
      <c r="AI2522" s="1" t="str">
        <f>IFERROR(VLOOKUP(H2522,Factors!$C$45:$D$48,2,0),"")</f>
        <v/>
      </c>
      <c r="AJ2522" t="b">
        <f t="shared" si="249"/>
        <v>0</v>
      </c>
    </row>
    <row r="2523" spans="2:36" ht="14.4" x14ac:dyDescent="0.3">
      <c r="B2523" s="70"/>
      <c r="C2523" s="58"/>
      <c r="D2523" s="63"/>
      <c r="E2523" s="58"/>
      <c r="F2523" s="58"/>
      <c r="G2523" s="44"/>
      <c r="H2523" s="45"/>
      <c r="I2523" s="45"/>
      <c r="J2523" s="40" t="str">
        <f t="shared" si="245"/>
        <v/>
      </c>
      <c r="K2523" s="39" t="str">
        <f t="shared" si="247"/>
        <v/>
      </c>
      <c r="M2523" s="3"/>
      <c r="AB2523" s="17" t="str">
        <f t="shared" si="246"/>
        <v>-1</v>
      </c>
      <c r="AC2523" s="17">
        <f>IFERROR(INDEX(Factors!$C$59:$C$70,MATCH(AB2523,Factors!$B$59:$B$70,1),1),0)</f>
        <v>0</v>
      </c>
      <c r="AD2523" s="17">
        <f t="shared" si="248"/>
        <v>0</v>
      </c>
      <c r="AE2523" s="17">
        <f>IFERROR(INDEX(Factors!$B$6:$B$15,MATCH('INPUT - Census'!E2523,Factors!$C$6:$C$15,0),1),0)</f>
        <v>0</v>
      </c>
      <c r="AF2523" s="18">
        <f>IFERROR(INDEX(Factors!$B$16:$B$39,MATCH('INPUT - Census'!C2523,Factors!$C$16:$C$35,0),1),0)</f>
        <v>0</v>
      </c>
      <c r="AG2523" s="19">
        <f>IFERROR(INDEX(Factors!$B$40:$B$44,MATCH('INPUT - Census'!F2523,Factors!$C$40:$C$44,0),1),0)</f>
        <v>0</v>
      </c>
      <c r="AH2523" s="21" t="str">
        <f t="shared" si="250"/>
        <v/>
      </c>
      <c r="AI2523" s="1" t="str">
        <f>IFERROR(VLOOKUP(H2523,Factors!$C$45:$D$48,2,0),"")</f>
        <v/>
      </c>
      <c r="AJ2523" t="b">
        <f t="shared" si="249"/>
        <v>0</v>
      </c>
    </row>
    <row r="2524" spans="2:36" ht="14.4" x14ac:dyDescent="0.3">
      <c r="B2524" s="70"/>
      <c r="C2524" s="58"/>
      <c r="D2524" s="63"/>
      <c r="E2524" s="58"/>
      <c r="F2524" s="58"/>
      <c r="G2524" s="44"/>
      <c r="H2524" s="45"/>
      <c r="I2524" s="45"/>
      <c r="J2524" s="40" t="str">
        <f t="shared" si="245"/>
        <v/>
      </c>
      <c r="K2524" s="39" t="str">
        <f t="shared" si="247"/>
        <v/>
      </c>
      <c r="M2524" s="3"/>
      <c r="AB2524" s="17" t="str">
        <f t="shared" si="246"/>
        <v>-1</v>
      </c>
      <c r="AC2524" s="17">
        <f>IFERROR(INDEX(Factors!$C$59:$C$70,MATCH(AB2524,Factors!$B$59:$B$70,1),1),0)</f>
        <v>0</v>
      </c>
      <c r="AD2524" s="17">
        <f t="shared" si="248"/>
        <v>0</v>
      </c>
      <c r="AE2524" s="17">
        <f>IFERROR(INDEX(Factors!$B$6:$B$15,MATCH('INPUT - Census'!E2524,Factors!$C$6:$C$15,0),1),0)</f>
        <v>0</v>
      </c>
      <c r="AF2524" s="18">
        <f>IFERROR(INDEX(Factors!$B$16:$B$39,MATCH('INPUT - Census'!C2524,Factors!$C$16:$C$35,0),1),0)</f>
        <v>0</v>
      </c>
      <c r="AG2524" s="19">
        <f>IFERROR(INDEX(Factors!$B$40:$B$44,MATCH('INPUT - Census'!F2524,Factors!$C$40:$C$44,0),1),0)</f>
        <v>0</v>
      </c>
      <c r="AH2524" s="21" t="str">
        <f t="shared" si="250"/>
        <v/>
      </c>
      <c r="AI2524" s="1" t="str">
        <f>IFERROR(VLOOKUP(H2524,Factors!$C$45:$D$48,2,0),"")</f>
        <v/>
      </c>
      <c r="AJ2524" t="b">
        <f t="shared" si="249"/>
        <v>0</v>
      </c>
    </row>
    <row r="2525" spans="2:36" ht="14.4" x14ac:dyDescent="0.3">
      <c r="B2525" s="70"/>
      <c r="C2525" s="58"/>
      <c r="D2525" s="63"/>
      <c r="E2525" s="58"/>
      <c r="F2525" s="58"/>
      <c r="G2525" s="44"/>
      <c r="H2525" s="45"/>
      <c r="I2525" s="45"/>
      <c r="J2525" s="40" t="str">
        <f t="shared" si="245"/>
        <v/>
      </c>
      <c r="K2525" s="39" t="str">
        <f t="shared" si="247"/>
        <v/>
      </c>
      <c r="M2525" s="3"/>
      <c r="AB2525" s="17" t="str">
        <f t="shared" si="246"/>
        <v>-1</v>
      </c>
      <c r="AC2525" s="17">
        <f>IFERROR(INDEX(Factors!$C$59:$C$70,MATCH(AB2525,Factors!$B$59:$B$70,1),1),0)</f>
        <v>0</v>
      </c>
      <c r="AD2525" s="17">
        <f t="shared" si="248"/>
        <v>0</v>
      </c>
      <c r="AE2525" s="17">
        <f>IFERROR(INDEX(Factors!$B$6:$B$15,MATCH('INPUT - Census'!E2525,Factors!$C$6:$C$15,0),1),0)</f>
        <v>0</v>
      </c>
      <c r="AF2525" s="18">
        <f>IFERROR(INDEX(Factors!$B$16:$B$39,MATCH('INPUT - Census'!C2525,Factors!$C$16:$C$35,0),1),0)</f>
        <v>0</v>
      </c>
      <c r="AG2525" s="19">
        <f>IFERROR(INDEX(Factors!$B$40:$B$44,MATCH('INPUT - Census'!F2525,Factors!$C$40:$C$44,0),1),0)</f>
        <v>0</v>
      </c>
      <c r="AH2525" s="21" t="str">
        <f t="shared" si="250"/>
        <v/>
      </c>
      <c r="AI2525" s="1" t="str">
        <f>IFERROR(VLOOKUP(H2525,Factors!$C$45:$D$48,2,0),"")</f>
        <v/>
      </c>
      <c r="AJ2525" t="b">
        <f t="shared" si="249"/>
        <v>0</v>
      </c>
    </row>
    <row r="2526" spans="2:36" ht="14.4" x14ac:dyDescent="0.3">
      <c r="B2526" s="70"/>
      <c r="C2526" s="58"/>
      <c r="D2526" s="63"/>
      <c r="E2526" s="58"/>
      <c r="F2526" s="58"/>
      <c r="G2526" s="44"/>
      <c r="H2526" s="45"/>
      <c r="I2526" s="45"/>
      <c r="J2526" s="40" t="str">
        <f t="shared" si="245"/>
        <v/>
      </c>
      <c r="K2526" s="39" t="str">
        <f t="shared" si="247"/>
        <v/>
      </c>
      <c r="M2526" s="3"/>
      <c r="AB2526" s="17" t="str">
        <f t="shared" si="246"/>
        <v>-1</v>
      </c>
      <c r="AC2526" s="17">
        <f>IFERROR(INDEX(Factors!$C$59:$C$70,MATCH(AB2526,Factors!$B$59:$B$70,1),1),0)</f>
        <v>0</v>
      </c>
      <c r="AD2526" s="17">
        <f t="shared" si="248"/>
        <v>0</v>
      </c>
      <c r="AE2526" s="17">
        <f>IFERROR(INDEX(Factors!$B$6:$B$15,MATCH('INPUT - Census'!E2526,Factors!$C$6:$C$15,0),1),0)</f>
        <v>0</v>
      </c>
      <c r="AF2526" s="18">
        <f>IFERROR(INDEX(Factors!$B$16:$B$39,MATCH('INPUT - Census'!C2526,Factors!$C$16:$C$35,0),1),0)</f>
        <v>0</v>
      </c>
      <c r="AG2526" s="19">
        <f>IFERROR(INDEX(Factors!$B$40:$B$44,MATCH('INPUT - Census'!F2526,Factors!$C$40:$C$44,0),1),0)</f>
        <v>0</v>
      </c>
      <c r="AH2526" s="21" t="str">
        <f t="shared" si="250"/>
        <v/>
      </c>
      <c r="AI2526" s="1" t="str">
        <f>IFERROR(VLOOKUP(H2526,Factors!$C$45:$D$48,2,0),"")</f>
        <v/>
      </c>
      <c r="AJ2526" t="b">
        <f t="shared" si="249"/>
        <v>0</v>
      </c>
    </row>
    <row r="2527" spans="2:36" ht="14.4" x14ac:dyDescent="0.3">
      <c r="B2527" s="70"/>
      <c r="C2527" s="58"/>
      <c r="D2527" s="63"/>
      <c r="E2527" s="58"/>
      <c r="F2527" s="58"/>
      <c r="G2527" s="44"/>
      <c r="H2527" s="45"/>
      <c r="I2527" s="45"/>
      <c r="J2527" s="40" t="str">
        <f t="shared" si="245"/>
        <v/>
      </c>
      <c r="K2527" s="39" t="str">
        <f t="shared" si="247"/>
        <v/>
      </c>
      <c r="M2527" s="3"/>
      <c r="AB2527" s="17" t="str">
        <f t="shared" si="246"/>
        <v>-1</v>
      </c>
      <c r="AC2527" s="17">
        <f>IFERROR(INDEX(Factors!$C$59:$C$70,MATCH(AB2527,Factors!$B$59:$B$70,1),1),0)</f>
        <v>0</v>
      </c>
      <c r="AD2527" s="17">
        <f t="shared" si="248"/>
        <v>0</v>
      </c>
      <c r="AE2527" s="17">
        <f>IFERROR(INDEX(Factors!$B$6:$B$15,MATCH('INPUT - Census'!E2527,Factors!$C$6:$C$15,0),1),0)</f>
        <v>0</v>
      </c>
      <c r="AF2527" s="18">
        <f>IFERROR(INDEX(Factors!$B$16:$B$39,MATCH('INPUT - Census'!C2527,Factors!$C$16:$C$35,0),1),0)</f>
        <v>0</v>
      </c>
      <c r="AG2527" s="19">
        <f>IFERROR(INDEX(Factors!$B$40:$B$44,MATCH('INPUT - Census'!F2527,Factors!$C$40:$C$44,0),1),0)</f>
        <v>0</v>
      </c>
      <c r="AH2527" s="21" t="str">
        <f t="shared" si="250"/>
        <v/>
      </c>
      <c r="AI2527" s="1" t="str">
        <f>IFERROR(VLOOKUP(H2527,Factors!$C$45:$D$48,2,0),"")</f>
        <v/>
      </c>
      <c r="AJ2527" t="b">
        <f t="shared" si="249"/>
        <v>0</v>
      </c>
    </row>
    <row r="2528" spans="2:36" ht="14.4" x14ac:dyDescent="0.3">
      <c r="B2528" s="70"/>
      <c r="C2528" s="58"/>
      <c r="D2528" s="63"/>
      <c r="E2528" s="58"/>
      <c r="F2528" s="58"/>
      <c r="G2528" s="44"/>
      <c r="H2528" s="45"/>
      <c r="I2528" s="45"/>
      <c r="J2528" s="40" t="str">
        <f t="shared" si="245"/>
        <v/>
      </c>
      <c r="K2528" s="39" t="str">
        <f t="shared" si="247"/>
        <v/>
      </c>
      <c r="M2528" s="3"/>
      <c r="AB2528" s="17" t="str">
        <f t="shared" si="246"/>
        <v>-1</v>
      </c>
      <c r="AC2528" s="17">
        <f>IFERROR(INDEX(Factors!$C$59:$C$70,MATCH(AB2528,Factors!$B$59:$B$70,1),1),0)</f>
        <v>0</v>
      </c>
      <c r="AD2528" s="17">
        <f t="shared" si="248"/>
        <v>0</v>
      </c>
      <c r="AE2528" s="17">
        <f>IFERROR(INDEX(Factors!$B$6:$B$15,MATCH('INPUT - Census'!E2528,Factors!$C$6:$C$15,0),1),0)</f>
        <v>0</v>
      </c>
      <c r="AF2528" s="18">
        <f>IFERROR(INDEX(Factors!$B$16:$B$39,MATCH('INPUT - Census'!C2528,Factors!$C$16:$C$35,0),1),0)</f>
        <v>0</v>
      </c>
      <c r="AG2528" s="19">
        <f>IFERROR(INDEX(Factors!$B$40:$B$44,MATCH('INPUT - Census'!F2528,Factors!$C$40:$C$44,0),1),0)</f>
        <v>0</v>
      </c>
      <c r="AH2528" s="21" t="str">
        <f t="shared" si="250"/>
        <v/>
      </c>
      <c r="AI2528" s="1" t="str">
        <f>IFERROR(VLOOKUP(H2528,Factors!$C$45:$D$48,2,0),"")</f>
        <v/>
      </c>
      <c r="AJ2528" t="b">
        <f t="shared" si="249"/>
        <v>0</v>
      </c>
    </row>
    <row r="2529" spans="2:36" ht="14.4" x14ac:dyDescent="0.3">
      <c r="B2529" s="70"/>
      <c r="C2529" s="58"/>
      <c r="D2529" s="63"/>
      <c r="E2529" s="58"/>
      <c r="F2529" s="58"/>
      <c r="G2529" s="44"/>
      <c r="H2529" s="45"/>
      <c r="I2529" s="45"/>
      <c r="J2529" s="40" t="str">
        <f t="shared" si="245"/>
        <v/>
      </c>
      <c r="K2529" s="39" t="str">
        <f t="shared" si="247"/>
        <v/>
      </c>
      <c r="M2529" s="3"/>
      <c r="AB2529" s="17" t="str">
        <f t="shared" si="246"/>
        <v>-1</v>
      </c>
      <c r="AC2529" s="17">
        <f>IFERROR(INDEX(Factors!$C$59:$C$70,MATCH(AB2529,Factors!$B$59:$B$70,1),1),0)</f>
        <v>0</v>
      </c>
      <c r="AD2529" s="17">
        <f t="shared" si="248"/>
        <v>0</v>
      </c>
      <c r="AE2529" s="17">
        <f>IFERROR(INDEX(Factors!$B$6:$B$15,MATCH('INPUT - Census'!E2529,Factors!$C$6:$C$15,0),1),0)</f>
        <v>0</v>
      </c>
      <c r="AF2529" s="18">
        <f>IFERROR(INDEX(Factors!$B$16:$B$39,MATCH('INPUT - Census'!C2529,Factors!$C$16:$C$35,0),1),0)</f>
        <v>0</v>
      </c>
      <c r="AG2529" s="19">
        <f>IFERROR(INDEX(Factors!$B$40:$B$44,MATCH('INPUT - Census'!F2529,Factors!$C$40:$C$44,0),1),0)</f>
        <v>0</v>
      </c>
      <c r="AH2529" s="21" t="str">
        <f t="shared" si="250"/>
        <v/>
      </c>
      <c r="AI2529" s="1" t="str">
        <f>IFERROR(VLOOKUP(H2529,Factors!$C$45:$D$48,2,0),"")</f>
        <v/>
      </c>
      <c r="AJ2529" t="b">
        <f t="shared" si="249"/>
        <v>0</v>
      </c>
    </row>
    <row r="2530" spans="2:36" ht="14.4" x14ac:dyDescent="0.3">
      <c r="B2530" s="70"/>
      <c r="C2530" s="58"/>
      <c r="D2530" s="63"/>
      <c r="E2530" s="58"/>
      <c r="F2530" s="58"/>
      <c r="G2530" s="44"/>
      <c r="H2530" s="45"/>
      <c r="I2530" s="45"/>
      <c r="J2530" s="40" t="str">
        <f t="shared" si="245"/>
        <v/>
      </c>
      <c r="K2530" s="39" t="str">
        <f t="shared" si="247"/>
        <v/>
      </c>
      <c r="M2530" s="3"/>
      <c r="AB2530" s="17" t="str">
        <f t="shared" si="246"/>
        <v>-1</v>
      </c>
      <c r="AC2530" s="17">
        <f>IFERROR(INDEX(Factors!$C$59:$C$70,MATCH(AB2530,Factors!$B$59:$B$70,1),1),0)</f>
        <v>0</v>
      </c>
      <c r="AD2530" s="17">
        <f t="shared" si="248"/>
        <v>0</v>
      </c>
      <c r="AE2530" s="17">
        <f>IFERROR(INDEX(Factors!$B$6:$B$15,MATCH('INPUT - Census'!E2530,Factors!$C$6:$C$15,0),1),0)</f>
        <v>0</v>
      </c>
      <c r="AF2530" s="18">
        <f>IFERROR(INDEX(Factors!$B$16:$B$39,MATCH('INPUT - Census'!C2530,Factors!$C$16:$C$35,0),1),0)</f>
        <v>0</v>
      </c>
      <c r="AG2530" s="19">
        <f>IFERROR(INDEX(Factors!$B$40:$B$44,MATCH('INPUT - Census'!F2530,Factors!$C$40:$C$44,0),1),0)</f>
        <v>0</v>
      </c>
      <c r="AH2530" s="21" t="str">
        <f t="shared" si="250"/>
        <v/>
      </c>
      <c r="AI2530" s="1" t="str">
        <f>IFERROR(VLOOKUP(H2530,Factors!$C$45:$D$48,2,0),"")</f>
        <v/>
      </c>
      <c r="AJ2530" t="b">
        <f t="shared" si="249"/>
        <v>0</v>
      </c>
    </row>
    <row r="2531" spans="2:36" ht="14.4" x14ac:dyDescent="0.3">
      <c r="B2531" s="70"/>
      <c r="C2531" s="58"/>
      <c r="D2531" s="63"/>
      <c r="E2531" s="58"/>
      <c r="F2531" s="58"/>
      <c r="G2531" s="44"/>
      <c r="H2531" s="45"/>
      <c r="I2531" s="45"/>
      <c r="J2531" s="40" t="str">
        <f t="shared" si="245"/>
        <v/>
      </c>
      <c r="K2531" s="39" t="str">
        <f t="shared" si="247"/>
        <v/>
      </c>
      <c r="M2531" s="3"/>
      <c r="AB2531" s="17" t="str">
        <f t="shared" si="246"/>
        <v>-1</v>
      </c>
      <c r="AC2531" s="17">
        <f>IFERROR(INDEX(Factors!$C$59:$C$70,MATCH(AB2531,Factors!$B$59:$B$70,1),1),0)</f>
        <v>0</v>
      </c>
      <c r="AD2531" s="17">
        <f t="shared" si="248"/>
        <v>0</v>
      </c>
      <c r="AE2531" s="17">
        <f>IFERROR(INDEX(Factors!$B$6:$B$15,MATCH('INPUT - Census'!E2531,Factors!$C$6:$C$15,0),1),0)</f>
        <v>0</v>
      </c>
      <c r="AF2531" s="18">
        <f>IFERROR(INDEX(Factors!$B$16:$B$39,MATCH('INPUT - Census'!C2531,Factors!$C$16:$C$35,0),1),0)</f>
        <v>0</v>
      </c>
      <c r="AG2531" s="19">
        <f>IFERROR(INDEX(Factors!$B$40:$B$44,MATCH('INPUT - Census'!F2531,Factors!$C$40:$C$44,0),1),0)</f>
        <v>0</v>
      </c>
      <c r="AH2531" s="21" t="str">
        <f t="shared" si="250"/>
        <v/>
      </c>
      <c r="AI2531" s="1" t="str">
        <f>IFERROR(VLOOKUP(H2531,Factors!$C$45:$D$48,2,0),"")</f>
        <v/>
      </c>
      <c r="AJ2531" t="b">
        <f t="shared" si="249"/>
        <v>0</v>
      </c>
    </row>
    <row r="2532" spans="2:36" ht="14.4" x14ac:dyDescent="0.3">
      <c r="B2532" s="70"/>
      <c r="C2532" s="58"/>
      <c r="D2532" s="63"/>
      <c r="E2532" s="58"/>
      <c r="F2532" s="58"/>
      <c r="G2532" s="44"/>
      <c r="H2532" s="45"/>
      <c r="I2532" s="45"/>
      <c r="J2532" s="40" t="str">
        <f t="shared" si="245"/>
        <v/>
      </c>
      <c r="K2532" s="39" t="str">
        <f t="shared" si="247"/>
        <v/>
      </c>
      <c r="M2532" s="3"/>
      <c r="AB2532" s="17" t="str">
        <f t="shared" si="246"/>
        <v>-1</v>
      </c>
      <c r="AC2532" s="17">
        <f>IFERROR(INDEX(Factors!$C$59:$C$70,MATCH(AB2532,Factors!$B$59:$B$70,1),1),0)</f>
        <v>0</v>
      </c>
      <c r="AD2532" s="17">
        <f t="shared" si="248"/>
        <v>0</v>
      </c>
      <c r="AE2532" s="17">
        <f>IFERROR(INDEX(Factors!$B$6:$B$15,MATCH('INPUT - Census'!E2532,Factors!$C$6:$C$15,0),1),0)</f>
        <v>0</v>
      </c>
      <c r="AF2532" s="18">
        <f>IFERROR(INDEX(Factors!$B$16:$B$39,MATCH('INPUT - Census'!C2532,Factors!$C$16:$C$35,0),1),0)</f>
        <v>0</v>
      </c>
      <c r="AG2532" s="19">
        <f>IFERROR(INDEX(Factors!$B$40:$B$44,MATCH('INPUT - Census'!F2532,Factors!$C$40:$C$44,0),1),0)</f>
        <v>0</v>
      </c>
      <c r="AH2532" s="21" t="str">
        <f t="shared" si="250"/>
        <v/>
      </c>
      <c r="AI2532" s="1" t="str">
        <f>IFERROR(VLOOKUP(H2532,Factors!$C$45:$D$48,2,0),"")</f>
        <v/>
      </c>
      <c r="AJ2532" t="b">
        <f t="shared" si="249"/>
        <v>0</v>
      </c>
    </row>
    <row r="2533" spans="2:36" ht="14.4" x14ac:dyDescent="0.3">
      <c r="B2533" s="70"/>
      <c r="C2533" s="58"/>
      <c r="D2533" s="63"/>
      <c r="E2533" s="58"/>
      <c r="F2533" s="58"/>
      <c r="G2533" s="44"/>
      <c r="H2533" s="45"/>
      <c r="I2533" s="45"/>
      <c r="J2533" s="40" t="str">
        <f t="shared" si="245"/>
        <v/>
      </c>
      <c r="K2533" s="39" t="str">
        <f t="shared" si="247"/>
        <v/>
      </c>
      <c r="M2533" s="3"/>
      <c r="AB2533" s="17" t="str">
        <f t="shared" si="246"/>
        <v>-1</v>
      </c>
      <c r="AC2533" s="17">
        <f>IFERROR(INDEX(Factors!$C$59:$C$70,MATCH(AB2533,Factors!$B$59:$B$70,1),1),0)</f>
        <v>0</v>
      </c>
      <c r="AD2533" s="17">
        <f t="shared" si="248"/>
        <v>0</v>
      </c>
      <c r="AE2533" s="17">
        <f>IFERROR(INDEX(Factors!$B$6:$B$15,MATCH('INPUT - Census'!E2533,Factors!$C$6:$C$15,0),1),0)</f>
        <v>0</v>
      </c>
      <c r="AF2533" s="18">
        <f>IFERROR(INDEX(Factors!$B$16:$B$39,MATCH('INPUT - Census'!C2533,Factors!$C$16:$C$35,0),1),0)</f>
        <v>0</v>
      </c>
      <c r="AG2533" s="19">
        <f>IFERROR(INDEX(Factors!$B$40:$B$44,MATCH('INPUT - Census'!F2533,Factors!$C$40:$C$44,0),1),0)</f>
        <v>0</v>
      </c>
      <c r="AH2533" s="21" t="str">
        <f t="shared" si="250"/>
        <v/>
      </c>
      <c r="AI2533" s="1" t="str">
        <f>IFERROR(VLOOKUP(H2533,Factors!$C$45:$D$48,2,0),"")</f>
        <v/>
      </c>
      <c r="AJ2533" t="b">
        <f t="shared" si="249"/>
        <v>0</v>
      </c>
    </row>
    <row r="2534" spans="2:36" ht="14.4" x14ac:dyDescent="0.3">
      <c r="B2534" s="70"/>
      <c r="C2534" s="58"/>
      <c r="D2534" s="63"/>
      <c r="E2534" s="58"/>
      <c r="F2534" s="58"/>
      <c r="G2534" s="44"/>
      <c r="H2534" s="45"/>
      <c r="I2534" s="45"/>
      <c r="J2534" s="40" t="str">
        <f t="shared" si="245"/>
        <v/>
      </c>
      <c r="K2534" s="39" t="str">
        <f t="shared" si="247"/>
        <v/>
      </c>
      <c r="M2534" s="3"/>
      <c r="AB2534" s="17" t="str">
        <f t="shared" si="246"/>
        <v>-1</v>
      </c>
      <c r="AC2534" s="17">
        <f>IFERROR(INDEX(Factors!$C$59:$C$70,MATCH(AB2534,Factors!$B$59:$B$70,1),1),0)</f>
        <v>0</v>
      </c>
      <c r="AD2534" s="17">
        <f t="shared" si="248"/>
        <v>0</v>
      </c>
      <c r="AE2534" s="17">
        <f>IFERROR(INDEX(Factors!$B$6:$B$15,MATCH('INPUT - Census'!E2534,Factors!$C$6:$C$15,0),1),0)</f>
        <v>0</v>
      </c>
      <c r="AF2534" s="18">
        <f>IFERROR(INDEX(Factors!$B$16:$B$39,MATCH('INPUT - Census'!C2534,Factors!$C$16:$C$35,0),1),0)</f>
        <v>0</v>
      </c>
      <c r="AG2534" s="19">
        <f>IFERROR(INDEX(Factors!$B$40:$B$44,MATCH('INPUT - Census'!F2534,Factors!$C$40:$C$44,0),1),0)</f>
        <v>0</v>
      </c>
      <c r="AH2534" s="21" t="str">
        <f t="shared" si="250"/>
        <v/>
      </c>
      <c r="AI2534" s="1" t="str">
        <f>IFERROR(VLOOKUP(H2534,Factors!$C$45:$D$48,2,0),"")</f>
        <v/>
      </c>
      <c r="AJ2534" t="b">
        <f t="shared" si="249"/>
        <v>0</v>
      </c>
    </row>
    <row r="2535" spans="2:36" ht="14.4" x14ac:dyDescent="0.3">
      <c r="B2535" s="70"/>
      <c r="C2535" s="58"/>
      <c r="D2535" s="63"/>
      <c r="E2535" s="58"/>
      <c r="F2535" s="58"/>
      <c r="G2535" s="44"/>
      <c r="H2535" s="45"/>
      <c r="I2535" s="45"/>
      <c r="J2535" s="40" t="str">
        <f t="shared" si="245"/>
        <v/>
      </c>
      <c r="K2535" s="39" t="str">
        <f t="shared" si="247"/>
        <v/>
      </c>
      <c r="M2535" s="3"/>
      <c r="AB2535" s="17" t="str">
        <f t="shared" si="246"/>
        <v>-1</v>
      </c>
      <c r="AC2535" s="17">
        <f>IFERROR(INDEX(Factors!$C$59:$C$70,MATCH(AB2535,Factors!$B$59:$B$70,1),1),0)</f>
        <v>0</v>
      </c>
      <c r="AD2535" s="17">
        <f t="shared" si="248"/>
        <v>0</v>
      </c>
      <c r="AE2535" s="17">
        <f>IFERROR(INDEX(Factors!$B$6:$B$15,MATCH('INPUT - Census'!E2535,Factors!$C$6:$C$15,0),1),0)</f>
        <v>0</v>
      </c>
      <c r="AF2535" s="18">
        <f>IFERROR(INDEX(Factors!$B$16:$B$39,MATCH('INPUT - Census'!C2535,Factors!$C$16:$C$35,0),1),0)</f>
        <v>0</v>
      </c>
      <c r="AG2535" s="19">
        <f>IFERROR(INDEX(Factors!$B$40:$B$44,MATCH('INPUT - Census'!F2535,Factors!$C$40:$C$44,0),1),0)</f>
        <v>0</v>
      </c>
      <c r="AH2535" s="21" t="str">
        <f t="shared" si="250"/>
        <v/>
      </c>
      <c r="AI2535" s="1" t="str">
        <f>IFERROR(VLOOKUP(H2535,Factors!$C$45:$D$48,2,0),"")</f>
        <v/>
      </c>
      <c r="AJ2535" t="b">
        <f t="shared" si="249"/>
        <v>0</v>
      </c>
    </row>
    <row r="2536" spans="2:36" ht="14.4" x14ac:dyDescent="0.3">
      <c r="B2536" s="70"/>
      <c r="C2536" s="58"/>
      <c r="D2536" s="63"/>
      <c r="E2536" s="58"/>
      <c r="F2536" s="58"/>
      <c r="G2536" s="44"/>
      <c r="H2536" s="45"/>
      <c r="I2536" s="45"/>
      <c r="J2536" s="40" t="str">
        <f t="shared" si="245"/>
        <v/>
      </c>
      <c r="K2536" s="39" t="str">
        <f t="shared" si="247"/>
        <v/>
      </c>
      <c r="M2536" s="3"/>
      <c r="AB2536" s="17" t="str">
        <f t="shared" si="246"/>
        <v>-1</v>
      </c>
      <c r="AC2536" s="17">
        <f>IFERROR(INDEX(Factors!$C$59:$C$70,MATCH(AB2536,Factors!$B$59:$B$70,1),1),0)</f>
        <v>0</v>
      </c>
      <c r="AD2536" s="17">
        <f t="shared" si="248"/>
        <v>0</v>
      </c>
      <c r="AE2536" s="17">
        <f>IFERROR(INDEX(Factors!$B$6:$B$15,MATCH('INPUT - Census'!E2536,Factors!$C$6:$C$15,0),1),0)</f>
        <v>0</v>
      </c>
      <c r="AF2536" s="18">
        <f>IFERROR(INDEX(Factors!$B$16:$B$39,MATCH('INPUT - Census'!C2536,Factors!$C$16:$C$35,0),1),0)</f>
        <v>0</v>
      </c>
      <c r="AG2536" s="19">
        <f>IFERROR(INDEX(Factors!$B$40:$B$44,MATCH('INPUT - Census'!F2536,Factors!$C$40:$C$44,0),1),0)</f>
        <v>0</v>
      </c>
      <c r="AH2536" s="21" t="str">
        <f t="shared" si="250"/>
        <v/>
      </c>
      <c r="AI2536" s="1" t="str">
        <f>IFERROR(VLOOKUP(H2536,Factors!$C$45:$D$48,2,0),"")</f>
        <v/>
      </c>
      <c r="AJ2536" t="b">
        <f t="shared" si="249"/>
        <v>0</v>
      </c>
    </row>
    <row r="2537" spans="2:36" ht="14.4" x14ac:dyDescent="0.3">
      <c r="B2537" s="70"/>
      <c r="C2537" s="58"/>
      <c r="D2537" s="63"/>
      <c r="E2537" s="58"/>
      <c r="F2537" s="58"/>
      <c r="G2537" s="44"/>
      <c r="H2537" s="45"/>
      <c r="I2537" s="45"/>
      <c r="J2537" s="40" t="str">
        <f t="shared" si="245"/>
        <v/>
      </c>
      <c r="K2537" s="39" t="str">
        <f t="shared" si="247"/>
        <v/>
      </c>
      <c r="M2537" s="3"/>
      <c r="AB2537" s="17" t="str">
        <f t="shared" si="246"/>
        <v>-1</v>
      </c>
      <c r="AC2537" s="17">
        <f>IFERROR(INDEX(Factors!$C$59:$C$70,MATCH(AB2537,Factors!$B$59:$B$70,1),1),0)</f>
        <v>0</v>
      </c>
      <c r="AD2537" s="17">
        <f t="shared" si="248"/>
        <v>0</v>
      </c>
      <c r="AE2537" s="17">
        <f>IFERROR(INDEX(Factors!$B$6:$B$15,MATCH('INPUT - Census'!E2537,Factors!$C$6:$C$15,0),1),0)</f>
        <v>0</v>
      </c>
      <c r="AF2537" s="18">
        <f>IFERROR(INDEX(Factors!$B$16:$B$39,MATCH('INPUT - Census'!C2537,Factors!$C$16:$C$35,0),1),0)</f>
        <v>0</v>
      </c>
      <c r="AG2537" s="19">
        <f>IFERROR(INDEX(Factors!$B$40:$B$44,MATCH('INPUT - Census'!F2537,Factors!$C$40:$C$44,0),1),0)</f>
        <v>0</v>
      </c>
      <c r="AH2537" s="21" t="str">
        <f t="shared" si="250"/>
        <v/>
      </c>
      <c r="AI2537" s="1" t="str">
        <f>IFERROR(VLOOKUP(H2537,Factors!$C$45:$D$48,2,0),"")</f>
        <v/>
      </c>
      <c r="AJ2537" t="b">
        <f t="shared" si="249"/>
        <v>0</v>
      </c>
    </row>
    <row r="2538" spans="2:36" ht="14.4" x14ac:dyDescent="0.3">
      <c r="B2538" s="70"/>
      <c r="C2538" s="58"/>
      <c r="D2538" s="63"/>
      <c r="E2538" s="58"/>
      <c r="F2538" s="58"/>
      <c r="G2538" s="44"/>
      <c r="H2538" s="45"/>
      <c r="I2538" s="45"/>
      <c r="J2538" s="40" t="str">
        <f t="shared" si="245"/>
        <v/>
      </c>
      <c r="K2538" s="39" t="str">
        <f t="shared" si="247"/>
        <v/>
      </c>
      <c r="M2538" s="3"/>
      <c r="AB2538" s="17" t="str">
        <f t="shared" si="246"/>
        <v>-1</v>
      </c>
      <c r="AC2538" s="17">
        <f>IFERROR(INDEX(Factors!$C$59:$C$70,MATCH(AB2538,Factors!$B$59:$B$70,1),1),0)</f>
        <v>0</v>
      </c>
      <c r="AD2538" s="17">
        <f t="shared" si="248"/>
        <v>0</v>
      </c>
      <c r="AE2538" s="17">
        <f>IFERROR(INDEX(Factors!$B$6:$B$15,MATCH('INPUT - Census'!E2538,Factors!$C$6:$C$15,0),1),0)</f>
        <v>0</v>
      </c>
      <c r="AF2538" s="18">
        <f>IFERROR(INDEX(Factors!$B$16:$B$39,MATCH('INPUT - Census'!C2538,Factors!$C$16:$C$35,0),1),0)</f>
        <v>0</v>
      </c>
      <c r="AG2538" s="19">
        <f>IFERROR(INDEX(Factors!$B$40:$B$44,MATCH('INPUT - Census'!F2538,Factors!$C$40:$C$44,0),1),0)</f>
        <v>0</v>
      </c>
      <c r="AH2538" s="21" t="str">
        <f t="shared" si="250"/>
        <v/>
      </c>
      <c r="AI2538" s="1" t="str">
        <f>IFERROR(VLOOKUP(H2538,Factors!$C$45:$D$48,2,0),"")</f>
        <v/>
      </c>
      <c r="AJ2538" t="b">
        <f t="shared" si="249"/>
        <v>0</v>
      </c>
    </row>
    <row r="2539" spans="2:36" ht="14.4" x14ac:dyDescent="0.3">
      <c r="B2539" s="70"/>
      <c r="C2539" s="58"/>
      <c r="D2539" s="63"/>
      <c r="E2539" s="58"/>
      <c r="F2539" s="58"/>
      <c r="G2539" s="44"/>
      <c r="H2539" s="45"/>
      <c r="I2539" s="45"/>
      <c r="J2539" s="40" t="str">
        <f t="shared" si="245"/>
        <v/>
      </c>
      <c r="K2539" s="39" t="str">
        <f t="shared" si="247"/>
        <v/>
      </c>
      <c r="M2539" s="3"/>
      <c r="AB2539" s="17" t="str">
        <f t="shared" si="246"/>
        <v>-1</v>
      </c>
      <c r="AC2539" s="17">
        <f>IFERROR(INDEX(Factors!$C$59:$C$70,MATCH(AB2539,Factors!$B$59:$B$70,1),1),0)</f>
        <v>0</v>
      </c>
      <c r="AD2539" s="17">
        <f t="shared" si="248"/>
        <v>0</v>
      </c>
      <c r="AE2539" s="17">
        <f>IFERROR(INDEX(Factors!$B$6:$B$15,MATCH('INPUT - Census'!E2539,Factors!$C$6:$C$15,0),1),0)</f>
        <v>0</v>
      </c>
      <c r="AF2539" s="18">
        <f>IFERROR(INDEX(Factors!$B$16:$B$39,MATCH('INPUT - Census'!C2539,Factors!$C$16:$C$35,0),1),0)</f>
        <v>0</v>
      </c>
      <c r="AG2539" s="19">
        <f>IFERROR(INDEX(Factors!$B$40:$B$44,MATCH('INPUT - Census'!F2539,Factors!$C$40:$C$44,0),1),0)</f>
        <v>0</v>
      </c>
      <c r="AH2539" s="21" t="str">
        <f t="shared" si="250"/>
        <v/>
      </c>
      <c r="AI2539" s="1" t="str">
        <f>IFERROR(VLOOKUP(H2539,Factors!$C$45:$D$48,2,0),"")</f>
        <v/>
      </c>
      <c r="AJ2539" t="b">
        <f t="shared" si="249"/>
        <v>0</v>
      </c>
    </row>
    <row r="2540" spans="2:36" ht="14.4" x14ac:dyDescent="0.3">
      <c r="B2540" s="70"/>
      <c r="C2540" s="58"/>
      <c r="D2540" s="63"/>
      <c r="E2540" s="58"/>
      <c r="F2540" s="58"/>
      <c r="G2540" s="44"/>
      <c r="H2540" s="45"/>
      <c r="I2540" s="45"/>
      <c r="J2540" s="40" t="str">
        <f t="shared" si="245"/>
        <v/>
      </c>
      <c r="K2540" s="39" t="str">
        <f t="shared" si="247"/>
        <v/>
      </c>
      <c r="M2540" s="3"/>
      <c r="AB2540" s="17" t="str">
        <f t="shared" si="246"/>
        <v>-1</v>
      </c>
      <c r="AC2540" s="17">
        <f>IFERROR(INDEX(Factors!$C$59:$C$70,MATCH(AB2540,Factors!$B$59:$B$70,1),1),0)</f>
        <v>0</v>
      </c>
      <c r="AD2540" s="17">
        <f t="shared" si="248"/>
        <v>0</v>
      </c>
      <c r="AE2540" s="17">
        <f>IFERROR(INDEX(Factors!$B$6:$B$15,MATCH('INPUT - Census'!E2540,Factors!$C$6:$C$15,0),1),0)</f>
        <v>0</v>
      </c>
      <c r="AF2540" s="18">
        <f>IFERROR(INDEX(Factors!$B$16:$B$39,MATCH('INPUT - Census'!C2540,Factors!$C$16:$C$35,0),1),0)</f>
        <v>0</v>
      </c>
      <c r="AG2540" s="19">
        <f>IFERROR(INDEX(Factors!$B$40:$B$44,MATCH('INPUT - Census'!F2540,Factors!$C$40:$C$44,0),1),0)</f>
        <v>0</v>
      </c>
      <c r="AH2540" s="21" t="str">
        <f t="shared" si="250"/>
        <v/>
      </c>
      <c r="AI2540" s="1" t="str">
        <f>IFERROR(VLOOKUP(H2540,Factors!$C$45:$D$48,2,0),"")</f>
        <v/>
      </c>
      <c r="AJ2540" t="b">
        <f t="shared" si="249"/>
        <v>0</v>
      </c>
    </row>
    <row r="2541" spans="2:36" ht="14.4" x14ac:dyDescent="0.3">
      <c r="B2541" s="70"/>
      <c r="C2541" s="58"/>
      <c r="D2541" s="63"/>
      <c r="E2541" s="58"/>
      <c r="F2541" s="58"/>
      <c r="G2541" s="44"/>
      <c r="H2541" s="45"/>
      <c r="I2541" s="45"/>
      <c r="J2541" s="40" t="str">
        <f t="shared" si="245"/>
        <v/>
      </c>
      <c r="K2541" s="39" t="str">
        <f t="shared" si="247"/>
        <v/>
      </c>
      <c r="M2541" s="3"/>
      <c r="AB2541" s="17" t="str">
        <f t="shared" si="246"/>
        <v>-1</v>
      </c>
      <c r="AC2541" s="17">
        <f>IFERROR(INDEX(Factors!$C$59:$C$70,MATCH(AB2541,Factors!$B$59:$B$70,1),1),0)</f>
        <v>0</v>
      </c>
      <c r="AD2541" s="17">
        <f t="shared" si="248"/>
        <v>0</v>
      </c>
      <c r="AE2541" s="17">
        <f>IFERROR(INDEX(Factors!$B$6:$B$15,MATCH('INPUT - Census'!E2541,Factors!$C$6:$C$15,0),1),0)</f>
        <v>0</v>
      </c>
      <c r="AF2541" s="18">
        <f>IFERROR(INDEX(Factors!$B$16:$B$39,MATCH('INPUT - Census'!C2541,Factors!$C$16:$C$35,0),1),0)</f>
        <v>0</v>
      </c>
      <c r="AG2541" s="19">
        <f>IFERROR(INDEX(Factors!$B$40:$B$44,MATCH('INPUT - Census'!F2541,Factors!$C$40:$C$44,0),1),0)</f>
        <v>0</v>
      </c>
      <c r="AH2541" s="21" t="str">
        <f t="shared" si="250"/>
        <v/>
      </c>
      <c r="AI2541" s="1" t="str">
        <f>IFERROR(VLOOKUP(H2541,Factors!$C$45:$D$48,2,0),"")</f>
        <v/>
      </c>
      <c r="AJ2541" t="b">
        <f t="shared" si="249"/>
        <v>0</v>
      </c>
    </row>
    <row r="2542" spans="2:36" ht="14.4" x14ac:dyDescent="0.3">
      <c r="B2542" s="70"/>
      <c r="C2542" s="58"/>
      <c r="D2542" s="63"/>
      <c r="E2542" s="58"/>
      <c r="F2542" s="58"/>
      <c r="G2542" s="44"/>
      <c r="H2542" s="45"/>
      <c r="I2542" s="45"/>
      <c r="J2542" s="40" t="str">
        <f t="shared" si="245"/>
        <v/>
      </c>
      <c r="K2542" s="39" t="str">
        <f t="shared" si="247"/>
        <v/>
      </c>
      <c r="M2542" s="3"/>
      <c r="AB2542" s="17" t="str">
        <f t="shared" si="246"/>
        <v>-1</v>
      </c>
      <c r="AC2542" s="17">
        <f>IFERROR(INDEX(Factors!$C$59:$C$70,MATCH(AB2542,Factors!$B$59:$B$70,1),1),0)</f>
        <v>0</v>
      </c>
      <c r="AD2542" s="17">
        <f t="shared" si="248"/>
        <v>0</v>
      </c>
      <c r="AE2542" s="17">
        <f>IFERROR(INDEX(Factors!$B$6:$B$15,MATCH('INPUT - Census'!E2542,Factors!$C$6:$C$15,0),1),0)</f>
        <v>0</v>
      </c>
      <c r="AF2542" s="18">
        <f>IFERROR(INDEX(Factors!$B$16:$B$39,MATCH('INPUT - Census'!C2542,Factors!$C$16:$C$35,0),1),0)</f>
        <v>0</v>
      </c>
      <c r="AG2542" s="19">
        <f>IFERROR(INDEX(Factors!$B$40:$B$44,MATCH('INPUT - Census'!F2542,Factors!$C$40:$C$44,0),1),0)</f>
        <v>0</v>
      </c>
      <c r="AH2542" s="21" t="str">
        <f t="shared" si="250"/>
        <v/>
      </c>
      <c r="AI2542" s="1" t="str">
        <f>IFERROR(VLOOKUP(H2542,Factors!$C$45:$D$48,2,0),"")</f>
        <v/>
      </c>
      <c r="AJ2542" t="b">
        <f t="shared" si="249"/>
        <v>0</v>
      </c>
    </row>
    <row r="2543" spans="2:36" ht="14.4" x14ac:dyDescent="0.3">
      <c r="B2543" s="70"/>
      <c r="C2543" s="58"/>
      <c r="D2543" s="63"/>
      <c r="E2543" s="58"/>
      <c r="F2543" s="58"/>
      <c r="G2543" s="44"/>
      <c r="H2543" s="45"/>
      <c r="I2543" s="45"/>
      <c r="J2543" s="40" t="str">
        <f t="shared" si="245"/>
        <v/>
      </c>
      <c r="K2543" s="39" t="str">
        <f t="shared" si="247"/>
        <v/>
      </c>
      <c r="M2543" s="3"/>
      <c r="AB2543" s="17" t="str">
        <f t="shared" si="246"/>
        <v>-1</v>
      </c>
      <c r="AC2543" s="17">
        <f>IFERROR(INDEX(Factors!$C$59:$C$70,MATCH(AB2543,Factors!$B$59:$B$70,1),1),0)</f>
        <v>0</v>
      </c>
      <c r="AD2543" s="17">
        <f t="shared" si="248"/>
        <v>0</v>
      </c>
      <c r="AE2543" s="17">
        <f>IFERROR(INDEX(Factors!$B$6:$B$15,MATCH('INPUT - Census'!E2543,Factors!$C$6:$C$15,0),1),0)</f>
        <v>0</v>
      </c>
      <c r="AF2543" s="18">
        <f>IFERROR(INDEX(Factors!$B$16:$B$39,MATCH('INPUT - Census'!C2543,Factors!$C$16:$C$35,0),1),0)</f>
        <v>0</v>
      </c>
      <c r="AG2543" s="19">
        <f>IFERROR(INDEX(Factors!$B$40:$B$44,MATCH('INPUT - Census'!F2543,Factors!$C$40:$C$44,0),1),0)</f>
        <v>0</v>
      </c>
      <c r="AH2543" s="21" t="str">
        <f t="shared" si="250"/>
        <v/>
      </c>
      <c r="AI2543" s="1" t="str">
        <f>IFERROR(VLOOKUP(H2543,Factors!$C$45:$D$48,2,0),"")</f>
        <v/>
      </c>
      <c r="AJ2543" t="b">
        <f t="shared" si="249"/>
        <v>0</v>
      </c>
    </row>
    <row r="2544" spans="2:36" ht="14.4" x14ac:dyDescent="0.3">
      <c r="B2544" s="70"/>
      <c r="C2544" s="58"/>
      <c r="D2544" s="63"/>
      <c r="E2544" s="58"/>
      <c r="F2544" s="58"/>
      <c r="G2544" s="44"/>
      <c r="H2544" s="45"/>
      <c r="I2544" s="45"/>
      <c r="J2544" s="40" t="str">
        <f t="shared" si="245"/>
        <v/>
      </c>
      <c r="K2544" s="39" t="str">
        <f t="shared" si="247"/>
        <v/>
      </c>
      <c r="M2544" s="3"/>
      <c r="AB2544" s="17" t="str">
        <f t="shared" si="246"/>
        <v>-1</v>
      </c>
      <c r="AC2544" s="17">
        <f>IFERROR(INDEX(Factors!$C$59:$C$70,MATCH(AB2544,Factors!$B$59:$B$70,1),1),0)</f>
        <v>0</v>
      </c>
      <c r="AD2544" s="17">
        <f t="shared" si="248"/>
        <v>0</v>
      </c>
      <c r="AE2544" s="17">
        <f>IFERROR(INDEX(Factors!$B$6:$B$15,MATCH('INPUT - Census'!E2544,Factors!$C$6:$C$15,0),1),0)</f>
        <v>0</v>
      </c>
      <c r="AF2544" s="18">
        <f>IFERROR(INDEX(Factors!$B$16:$B$39,MATCH('INPUT - Census'!C2544,Factors!$C$16:$C$35,0),1),0)</f>
        <v>0</v>
      </c>
      <c r="AG2544" s="19">
        <f>IFERROR(INDEX(Factors!$B$40:$B$44,MATCH('INPUT - Census'!F2544,Factors!$C$40:$C$44,0),1),0)</f>
        <v>0</v>
      </c>
      <c r="AH2544" s="21" t="str">
        <f t="shared" si="250"/>
        <v/>
      </c>
      <c r="AI2544" s="1" t="str">
        <f>IFERROR(VLOOKUP(H2544,Factors!$C$45:$D$48,2,0),"")</f>
        <v/>
      </c>
      <c r="AJ2544" t="b">
        <f t="shared" si="249"/>
        <v>0</v>
      </c>
    </row>
    <row r="2545" spans="2:36" ht="14.4" x14ac:dyDescent="0.3">
      <c r="B2545" s="70"/>
      <c r="C2545" s="58"/>
      <c r="D2545" s="63"/>
      <c r="E2545" s="58"/>
      <c r="F2545" s="58"/>
      <c r="G2545" s="44"/>
      <c r="H2545" s="45"/>
      <c r="I2545" s="45"/>
      <c r="J2545" s="40" t="str">
        <f t="shared" si="245"/>
        <v/>
      </c>
      <c r="K2545" s="39" t="str">
        <f t="shared" si="247"/>
        <v/>
      </c>
      <c r="M2545" s="3"/>
      <c r="AB2545" s="17" t="str">
        <f t="shared" si="246"/>
        <v>-1</v>
      </c>
      <c r="AC2545" s="17">
        <f>IFERROR(INDEX(Factors!$C$59:$C$70,MATCH(AB2545,Factors!$B$59:$B$70,1),1),0)</f>
        <v>0</v>
      </c>
      <c r="AD2545" s="17">
        <f t="shared" si="248"/>
        <v>0</v>
      </c>
      <c r="AE2545" s="17">
        <f>IFERROR(INDEX(Factors!$B$6:$B$15,MATCH('INPUT - Census'!E2545,Factors!$C$6:$C$15,0),1),0)</f>
        <v>0</v>
      </c>
      <c r="AF2545" s="18">
        <f>IFERROR(INDEX(Factors!$B$16:$B$39,MATCH('INPUT - Census'!C2545,Factors!$C$16:$C$35,0),1),0)</f>
        <v>0</v>
      </c>
      <c r="AG2545" s="19">
        <f>IFERROR(INDEX(Factors!$B$40:$B$44,MATCH('INPUT - Census'!F2545,Factors!$C$40:$C$44,0),1),0)</f>
        <v>0</v>
      </c>
      <c r="AH2545" s="21" t="str">
        <f t="shared" si="250"/>
        <v/>
      </c>
      <c r="AI2545" s="1" t="str">
        <f>IFERROR(VLOOKUP(H2545,Factors!$C$45:$D$48,2,0),"")</f>
        <v/>
      </c>
      <c r="AJ2545" t="b">
        <f t="shared" si="249"/>
        <v>0</v>
      </c>
    </row>
    <row r="2546" spans="2:36" ht="14.4" x14ac:dyDescent="0.3">
      <c r="B2546" s="70"/>
      <c r="C2546" s="58"/>
      <c r="D2546" s="63"/>
      <c r="E2546" s="58"/>
      <c r="F2546" s="58"/>
      <c r="G2546" s="44"/>
      <c r="H2546" s="45"/>
      <c r="I2546" s="45"/>
      <c r="J2546" s="40" t="str">
        <f t="shared" si="245"/>
        <v/>
      </c>
      <c r="K2546" s="39" t="str">
        <f t="shared" si="247"/>
        <v/>
      </c>
      <c r="M2546" s="3"/>
      <c r="AB2546" s="17" t="str">
        <f t="shared" si="246"/>
        <v>-1</v>
      </c>
      <c r="AC2546" s="17">
        <f>IFERROR(INDEX(Factors!$C$59:$C$70,MATCH(AB2546,Factors!$B$59:$B$70,1),1),0)</f>
        <v>0</v>
      </c>
      <c r="AD2546" s="17">
        <f t="shared" si="248"/>
        <v>0</v>
      </c>
      <c r="AE2546" s="17">
        <f>IFERROR(INDEX(Factors!$B$6:$B$15,MATCH('INPUT - Census'!E2546,Factors!$C$6:$C$15,0),1),0)</f>
        <v>0</v>
      </c>
      <c r="AF2546" s="18">
        <f>IFERROR(INDEX(Factors!$B$16:$B$39,MATCH('INPUT - Census'!C2546,Factors!$C$16:$C$35,0),1),0)</f>
        <v>0</v>
      </c>
      <c r="AG2546" s="19">
        <f>IFERROR(INDEX(Factors!$B$40:$B$44,MATCH('INPUT - Census'!F2546,Factors!$C$40:$C$44,0),1),0)</f>
        <v>0</v>
      </c>
      <c r="AH2546" s="21" t="str">
        <f t="shared" si="250"/>
        <v/>
      </c>
      <c r="AI2546" s="1" t="str">
        <f>IFERROR(VLOOKUP(H2546,Factors!$C$45:$D$48,2,0),"")</f>
        <v/>
      </c>
      <c r="AJ2546" t="b">
        <f t="shared" si="249"/>
        <v>0</v>
      </c>
    </row>
    <row r="2547" spans="2:36" ht="14.4" x14ac:dyDescent="0.3">
      <c r="B2547" s="70"/>
      <c r="C2547" s="58"/>
      <c r="D2547" s="63"/>
      <c r="E2547" s="58"/>
      <c r="F2547" s="58"/>
      <c r="G2547" s="44"/>
      <c r="H2547" s="45"/>
      <c r="I2547" s="45"/>
      <c r="J2547" s="40" t="str">
        <f t="shared" si="245"/>
        <v/>
      </c>
      <c r="K2547" s="39" t="str">
        <f t="shared" si="247"/>
        <v/>
      </c>
      <c r="M2547" s="3"/>
      <c r="AB2547" s="17" t="str">
        <f t="shared" si="246"/>
        <v>-1</v>
      </c>
      <c r="AC2547" s="17">
        <f>IFERROR(INDEX(Factors!$C$59:$C$70,MATCH(AB2547,Factors!$B$59:$B$70,1),1),0)</f>
        <v>0</v>
      </c>
      <c r="AD2547" s="17">
        <f t="shared" si="248"/>
        <v>0</v>
      </c>
      <c r="AE2547" s="17">
        <f>IFERROR(INDEX(Factors!$B$6:$B$15,MATCH('INPUT - Census'!E2547,Factors!$C$6:$C$15,0),1),0)</f>
        <v>0</v>
      </c>
      <c r="AF2547" s="18">
        <f>IFERROR(INDEX(Factors!$B$16:$B$39,MATCH('INPUT - Census'!C2547,Factors!$C$16:$C$35,0),1),0)</f>
        <v>0</v>
      </c>
      <c r="AG2547" s="19">
        <f>IFERROR(INDEX(Factors!$B$40:$B$44,MATCH('INPUT - Census'!F2547,Factors!$C$40:$C$44,0),1),0)</f>
        <v>0</v>
      </c>
      <c r="AH2547" s="21" t="str">
        <f t="shared" si="250"/>
        <v/>
      </c>
      <c r="AI2547" s="1" t="str">
        <f>IFERROR(VLOOKUP(H2547,Factors!$C$45:$D$48,2,0),"")</f>
        <v/>
      </c>
      <c r="AJ2547" t="b">
        <f t="shared" si="249"/>
        <v>0</v>
      </c>
    </row>
    <row r="2548" spans="2:36" ht="14.4" x14ac:dyDescent="0.3">
      <c r="B2548" s="70"/>
      <c r="C2548" s="58"/>
      <c r="D2548" s="63"/>
      <c r="E2548" s="58"/>
      <c r="F2548" s="58"/>
      <c r="G2548" s="44"/>
      <c r="H2548" s="45"/>
      <c r="I2548" s="45"/>
      <c r="J2548" s="40" t="str">
        <f t="shared" si="245"/>
        <v/>
      </c>
      <c r="K2548" s="39" t="str">
        <f t="shared" si="247"/>
        <v/>
      </c>
      <c r="M2548" s="3"/>
      <c r="AB2548" s="17" t="str">
        <f t="shared" si="246"/>
        <v>-1</v>
      </c>
      <c r="AC2548" s="17">
        <f>IFERROR(INDEX(Factors!$C$59:$C$70,MATCH(AB2548,Factors!$B$59:$B$70,1),1),0)</f>
        <v>0</v>
      </c>
      <c r="AD2548" s="17">
        <f t="shared" si="248"/>
        <v>0</v>
      </c>
      <c r="AE2548" s="17">
        <f>IFERROR(INDEX(Factors!$B$6:$B$15,MATCH('INPUT - Census'!E2548,Factors!$C$6:$C$15,0),1),0)</f>
        <v>0</v>
      </c>
      <c r="AF2548" s="18">
        <f>IFERROR(INDEX(Factors!$B$16:$B$39,MATCH('INPUT - Census'!C2548,Factors!$C$16:$C$35,0),1),0)</f>
        <v>0</v>
      </c>
      <c r="AG2548" s="19">
        <f>IFERROR(INDEX(Factors!$B$40:$B$44,MATCH('INPUT - Census'!F2548,Factors!$C$40:$C$44,0),1),0)</f>
        <v>0</v>
      </c>
      <c r="AH2548" s="21" t="str">
        <f t="shared" si="250"/>
        <v/>
      </c>
      <c r="AI2548" s="1" t="str">
        <f>IFERROR(VLOOKUP(H2548,Factors!$C$45:$D$48,2,0),"")</f>
        <v/>
      </c>
      <c r="AJ2548" t="b">
        <f t="shared" si="249"/>
        <v>0</v>
      </c>
    </row>
    <row r="2549" spans="2:36" ht="14.4" x14ac:dyDescent="0.3">
      <c r="B2549" s="70"/>
      <c r="C2549" s="58"/>
      <c r="D2549" s="63"/>
      <c r="E2549" s="58"/>
      <c r="F2549" s="58"/>
      <c r="G2549" s="44"/>
      <c r="H2549" s="45"/>
      <c r="I2549" s="45"/>
      <c r="J2549" s="40" t="str">
        <f t="shared" si="245"/>
        <v/>
      </c>
      <c r="K2549" s="39" t="str">
        <f t="shared" si="247"/>
        <v/>
      </c>
      <c r="M2549" s="3"/>
      <c r="AB2549" s="17" t="str">
        <f t="shared" si="246"/>
        <v>-1</v>
      </c>
      <c r="AC2549" s="17">
        <f>IFERROR(INDEX(Factors!$C$59:$C$70,MATCH(AB2549,Factors!$B$59:$B$70,1),1),0)</f>
        <v>0</v>
      </c>
      <c r="AD2549" s="17">
        <f t="shared" si="248"/>
        <v>0</v>
      </c>
      <c r="AE2549" s="17">
        <f>IFERROR(INDEX(Factors!$B$6:$B$15,MATCH('INPUT - Census'!E2549,Factors!$C$6:$C$15,0),1),0)</f>
        <v>0</v>
      </c>
      <c r="AF2549" s="18">
        <f>IFERROR(INDEX(Factors!$B$16:$B$39,MATCH('INPUT - Census'!C2549,Factors!$C$16:$C$35,0),1),0)</f>
        <v>0</v>
      </c>
      <c r="AG2549" s="19">
        <f>IFERROR(INDEX(Factors!$B$40:$B$44,MATCH('INPUT - Census'!F2549,Factors!$C$40:$C$44,0),1),0)</f>
        <v>0</v>
      </c>
      <c r="AH2549" s="21" t="str">
        <f t="shared" si="250"/>
        <v/>
      </c>
      <c r="AI2549" s="1" t="str">
        <f>IFERROR(VLOOKUP(H2549,Factors!$C$45:$D$48,2,0),"")</f>
        <v/>
      </c>
      <c r="AJ2549" t="b">
        <f t="shared" si="249"/>
        <v>0</v>
      </c>
    </row>
    <row r="2550" spans="2:36" ht="14.4" x14ac:dyDescent="0.3">
      <c r="B2550" s="70"/>
      <c r="C2550" s="58"/>
      <c r="D2550" s="63"/>
      <c r="E2550" s="58"/>
      <c r="F2550" s="58"/>
      <c r="G2550" s="44"/>
      <c r="H2550" s="45"/>
      <c r="I2550" s="45"/>
      <c r="J2550" s="40" t="str">
        <f t="shared" si="245"/>
        <v/>
      </c>
      <c r="K2550" s="39" t="str">
        <f t="shared" si="247"/>
        <v/>
      </c>
      <c r="M2550" s="3"/>
      <c r="AB2550" s="17" t="str">
        <f t="shared" si="246"/>
        <v>-1</v>
      </c>
      <c r="AC2550" s="17">
        <f>IFERROR(INDEX(Factors!$C$59:$C$70,MATCH(AB2550,Factors!$B$59:$B$70,1),1),0)</f>
        <v>0</v>
      </c>
      <c r="AD2550" s="17">
        <f t="shared" si="248"/>
        <v>0</v>
      </c>
      <c r="AE2550" s="17">
        <f>IFERROR(INDEX(Factors!$B$6:$B$15,MATCH('INPUT - Census'!E2550,Factors!$C$6:$C$15,0),1),0)</f>
        <v>0</v>
      </c>
      <c r="AF2550" s="18">
        <f>IFERROR(INDEX(Factors!$B$16:$B$39,MATCH('INPUT - Census'!C2550,Factors!$C$16:$C$35,0),1),0)</f>
        <v>0</v>
      </c>
      <c r="AG2550" s="19">
        <f>IFERROR(INDEX(Factors!$B$40:$B$44,MATCH('INPUT - Census'!F2550,Factors!$C$40:$C$44,0),1),0)</f>
        <v>0</v>
      </c>
      <c r="AH2550" s="21" t="str">
        <f t="shared" si="250"/>
        <v/>
      </c>
      <c r="AI2550" s="1" t="str">
        <f>IFERROR(VLOOKUP(H2550,Factors!$C$45:$D$48,2,0),"")</f>
        <v/>
      </c>
      <c r="AJ2550" t="b">
        <f t="shared" si="249"/>
        <v>0</v>
      </c>
    </row>
    <row r="2551" spans="2:36" ht="14.4" x14ac:dyDescent="0.3">
      <c r="B2551" s="70"/>
      <c r="C2551" s="58"/>
      <c r="D2551" s="63"/>
      <c r="E2551" s="58"/>
      <c r="F2551" s="58"/>
      <c r="G2551" s="44"/>
      <c r="H2551" s="45"/>
      <c r="I2551" s="45"/>
      <c r="J2551" s="40" t="str">
        <f t="shared" si="245"/>
        <v/>
      </c>
      <c r="K2551" s="39" t="str">
        <f t="shared" si="247"/>
        <v/>
      </c>
      <c r="M2551" s="3"/>
      <c r="AB2551" s="17" t="str">
        <f t="shared" si="246"/>
        <v>-1</v>
      </c>
      <c r="AC2551" s="17">
        <f>IFERROR(INDEX(Factors!$C$59:$C$70,MATCH(AB2551,Factors!$B$59:$B$70,1),1),0)</f>
        <v>0</v>
      </c>
      <c r="AD2551" s="17">
        <f t="shared" si="248"/>
        <v>0</v>
      </c>
      <c r="AE2551" s="17">
        <f>IFERROR(INDEX(Factors!$B$6:$B$15,MATCH('INPUT - Census'!E2551,Factors!$C$6:$C$15,0),1),0)</f>
        <v>0</v>
      </c>
      <c r="AF2551" s="18">
        <f>IFERROR(INDEX(Factors!$B$16:$B$39,MATCH('INPUT - Census'!C2551,Factors!$C$16:$C$35,0),1),0)</f>
        <v>0</v>
      </c>
      <c r="AG2551" s="19">
        <f>IFERROR(INDEX(Factors!$B$40:$B$44,MATCH('INPUT - Census'!F2551,Factors!$C$40:$C$44,0),1),0)</f>
        <v>0</v>
      </c>
      <c r="AH2551" s="21" t="str">
        <f t="shared" si="250"/>
        <v/>
      </c>
      <c r="AI2551" s="1" t="str">
        <f>IFERROR(VLOOKUP(H2551,Factors!$C$45:$D$48,2,0),"")</f>
        <v/>
      </c>
      <c r="AJ2551" t="b">
        <f t="shared" si="249"/>
        <v>0</v>
      </c>
    </row>
    <row r="2552" spans="2:36" ht="14.4" x14ac:dyDescent="0.3">
      <c r="B2552" s="70"/>
      <c r="C2552" s="58"/>
      <c r="D2552" s="63"/>
      <c r="E2552" s="58"/>
      <c r="F2552" s="58"/>
      <c r="G2552" s="44"/>
      <c r="H2552" s="45"/>
      <c r="I2552" s="45"/>
      <c r="J2552" s="40" t="str">
        <f t="shared" si="245"/>
        <v/>
      </c>
      <c r="K2552" s="39" t="str">
        <f t="shared" si="247"/>
        <v/>
      </c>
      <c r="M2552" s="3"/>
      <c r="AB2552" s="17" t="str">
        <f t="shared" si="246"/>
        <v>-1</v>
      </c>
      <c r="AC2552" s="17">
        <f>IFERROR(INDEX(Factors!$C$59:$C$70,MATCH(AB2552,Factors!$B$59:$B$70,1),1),0)</f>
        <v>0</v>
      </c>
      <c r="AD2552" s="17">
        <f t="shared" si="248"/>
        <v>0</v>
      </c>
      <c r="AE2552" s="17">
        <f>IFERROR(INDEX(Factors!$B$6:$B$15,MATCH('INPUT - Census'!E2552,Factors!$C$6:$C$15,0),1),0)</f>
        <v>0</v>
      </c>
      <c r="AF2552" s="18">
        <f>IFERROR(INDEX(Factors!$B$16:$B$39,MATCH('INPUT - Census'!C2552,Factors!$C$16:$C$35,0),1),0)</f>
        <v>0</v>
      </c>
      <c r="AG2552" s="19">
        <f>IFERROR(INDEX(Factors!$B$40:$B$44,MATCH('INPUT - Census'!F2552,Factors!$C$40:$C$44,0),1),0)</f>
        <v>0</v>
      </c>
      <c r="AH2552" s="21" t="str">
        <f t="shared" si="250"/>
        <v/>
      </c>
      <c r="AI2552" s="1" t="str">
        <f>IFERROR(VLOOKUP(H2552,Factors!$C$45:$D$48,2,0),"")</f>
        <v/>
      </c>
      <c r="AJ2552" t="b">
        <f t="shared" si="249"/>
        <v>0</v>
      </c>
    </row>
    <row r="2553" spans="2:36" ht="14.4" x14ac:dyDescent="0.3">
      <c r="B2553" s="70"/>
      <c r="C2553" s="58"/>
      <c r="D2553" s="63"/>
      <c r="E2553" s="58"/>
      <c r="F2553" s="58"/>
      <c r="G2553" s="44"/>
      <c r="H2553" s="45"/>
      <c r="I2553" s="45"/>
      <c r="J2553" s="40" t="str">
        <f t="shared" si="245"/>
        <v/>
      </c>
      <c r="K2553" s="39" t="str">
        <f t="shared" si="247"/>
        <v/>
      </c>
      <c r="M2553" s="3"/>
      <c r="AB2553" s="17" t="str">
        <f t="shared" si="246"/>
        <v>-1</v>
      </c>
      <c r="AC2553" s="17">
        <f>IFERROR(INDEX(Factors!$C$59:$C$70,MATCH(AB2553,Factors!$B$59:$B$70,1),1),0)</f>
        <v>0</v>
      </c>
      <c r="AD2553" s="17">
        <f t="shared" si="248"/>
        <v>0</v>
      </c>
      <c r="AE2553" s="17">
        <f>IFERROR(INDEX(Factors!$B$6:$B$15,MATCH('INPUT - Census'!E2553,Factors!$C$6:$C$15,0),1),0)</f>
        <v>0</v>
      </c>
      <c r="AF2553" s="18">
        <f>IFERROR(INDEX(Factors!$B$16:$B$39,MATCH('INPUT - Census'!C2553,Factors!$C$16:$C$35,0),1),0)</f>
        <v>0</v>
      </c>
      <c r="AG2553" s="19">
        <f>IFERROR(INDEX(Factors!$B$40:$B$44,MATCH('INPUT - Census'!F2553,Factors!$C$40:$C$44,0),1),0)</f>
        <v>0</v>
      </c>
      <c r="AH2553" s="21" t="str">
        <f t="shared" si="250"/>
        <v/>
      </c>
      <c r="AI2553" s="1" t="str">
        <f>IFERROR(VLOOKUP(H2553,Factors!$C$45:$D$48,2,0),"")</f>
        <v/>
      </c>
      <c r="AJ2553" t="b">
        <f t="shared" si="249"/>
        <v>0</v>
      </c>
    </row>
    <row r="2554" spans="2:36" ht="14.4" x14ac:dyDescent="0.3">
      <c r="B2554" s="70"/>
      <c r="C2554" s="58"/>
      <c r="D2554" s="63"/>
      <c r="E2554" s="58"/>
      <c r="F2554" s="58"/>
      <c r="G2554" s="44"/>
      <c r="H2554" s="45"/>
      <c r="I2554" s="45"/>
      <c r="J2554" s="40" t="str">
        <f t="shared" si="245"/>
        <v/>
      </c>
      <c r="K2554" s="39" t="str">
        <f t="shared" si="247"/>
        <v/>
      </c>
      <c r="M2554" s="3"/>
      <c r="AB2554" s="17" t="str">
        <f t="shared" si="246"/>
        <v>-1</v>
      </c>
      <c r="AC2554" s="17">
        <f>IFERROR(INDEX(Factors!$C$59:$C$70,MATCH(AB2554,Factors!$B$59:$B$70,1),1),0)</f>
        <v>0</v>
      </c>
      <c r="AD2554" s="17">
        <f t="shared" si="248"/>
        <v>0</v>
      </c>
      <c r="AE2554" s="17">
        <f>IFERROR(INDEX(Factors!$B$6:$B$15,MATCH('INPUT - Census'!E2554,Factors!$C$6:$C$15,0),1),0)</f>
        <v>0</v>
      </c>
      <c r="AF2554" s="18">
        <f>IFERROR(INDEX(Factors!$B$16:$B$39,MATCH('INPUT - Census'!C2554,Factors!$C$16:$C$35,0),1),0)</f>
        <v>0</v>
      </c>
      <c r="AG2554" s="19">
        <f>IFERROR(INDEX(Factors!$B$40:$B$44,MATCH('INPUT - Census'!F2554,Factors!$C$40:$C$44,0),1),0)</f>
        <v>0</v>
      </c>
      <c r="AH2554" s="21" t="str">
        <f t="shared" si="250"/>
        <v/>
      </c>
      <c r="AI2554" s="1" t="str">
        <f>IFERROR(VLOOKUP(H2554,Factors!$C$45:$D$48,2,0),"")</f>
        <v/>
      </c>
      <c r="AJ2554" t="b">
        <f t="shared" si="249"/>
        <v>0</v>
      </c>
    </row>
    <row r="2555" spans="2:36" ht="14.4" x14ac:dyDescent="0.3">
      <c r="B2555" s="70"/>
      <c r="C2555" s="58"/>
      <c r="D2555" s="63"/>
      <c r="E2555" s="58"/>
      <c r="F2555" s="58"/>
      <c r="G2555" s="44"/>
      <c r="H2555" s="45"/>
      <c r="I2555" s="45"/>
      <c r="J2555" s="40" t="str">
        <f t="shared" si="245"/>
        <v/>
      </c>
      <c r="K2555" s="39" t="str">
        <f t="shared" si="247"/>
        <v/>
      </c>
      <c r="M2555" s="3"/>
      <c r="AB2555" s="17" t="str">
        <f t="shared" si="246"/>
        <v>-1</v>
      </c>
      <c r="AC2555" s="17">
        <f>IFERROR(INDEX(Factors!$C$59:$C$70,MATCH(AB2555,Factors!$B$59:$B$70,1),1),0)</f>
        <v>0</v>
      </c>
      <c r="AD2555" s="17">
        <f t="shared" si="248"/>
        <v>0</v>
      </c>
      <c r="AE2555" s="17">
        <f>IFERROR(INDEX(Factors!$B$6:$B$15,MATCH('INPUT - Census'!E2555,Factors!$C$6:$C$15,0),1),0)</f>
        <v>0</v>
      </c>
      <c r="AF2555" s="18">
        <f>IFERROR(INDEX(Factors!$B$16:$B$39,MATCH('INPUT - Census'!C2555,Factors!$C$16:$C$35,0),1),0)</f>
        <v>0</v>
      </c>
      <c r="AG2555" s="19">
        <f>IFERROR(INDEX(Factors!$B$40:$B$44,MATCH('INPUT - Census'!F2555,Factors!$C$40:$C$44,0),1),0)</f>
        <v>0</v>
      </c>
      <c r="AH2555" s="21" t="str">
        <f t="shared" si="250"/>
        <v/>
      </c>
      <c r="AI2555" s="1" t="str">
        <f>IFERROR(VLOOKUP(H2555,Factors!$C$45:$D$48,2,0),"")</f>
        <v/>
      </c>
      <c r="AJ2555" t="b">
        <f t="shared" si="249"/>
        <v>0</v>
      </c>
    </row>
    <row r="2556" spans="2:36" ht="14.4" x14ac:dyDescent="0.3">
      <c r="B2556" s="70"/>
      <c r="C2556" s="58"/>
      <c r="D2556" s="63"/>
      <c r="E2556" s="58"/>
      <c r="F2556" s="58"/>
      <c r="G2556" s="44"/>
      <c r="H2556" s="45"/>
      <c r="I2556" s="45"/>
      <c r="J2556" s="40" t="str">
        <f t="shared" si="245"/>
        <v/>
      </c>
      <c r="K2556" s="39" t="str">
        <f t="shared" si="247"/>
        <v/>
      </c>
      <c r="M2556" s="3"/>
      <c r="AB2556" s="17" t="str">
        <f t="shared" si="246"/>
        <v>-1</v>
      </c>
      <c r="AC2556" s="17">
        <f>IFERROR(INDEX(Factors!$C$59:$C$70,MATCH(AB2556,Factors!$B$59:$B$70,1),1),0)</f>
        <v>0</v>
      </c>
      <c r="AD2556" s="17">
        <f t="shared" si="248"/>
        <v>0</v>
      </c>
      <c r="AE2556" s="17">
        <f>IFERROR(INDEX(Factors!$B$6:$B$15,MATCH('INPUT - Census'!E2556,Factors!$C$6:$C$15,0),1),0)</f>
        <v>0</v>
      </c>
      <c r="AF2556" s="18">
        <f>IFERROR(INDEX(Factors!$B$16:$B$39,MATCH('INPUT - Census'!C2556,Factors!$C$16:$C$35,0),1),0)</f>
        <v>0</v>
      </c>
      <c r="AG2556" s="19">
        <f>IFERROR(INDEX(Factors!$B$40:$B$44,MATCH('INPUT - Census'!F2556,Factors!$C$40:$C$44,0),1),0)</f>
        <v>0</v>
      </c>
      <c r="AH2556" s="21" t="str">
        <f t="shared" si="250"/>
        <v/>
      </c>
      <c r="AI2556" s="1" t="str">
        <f>IFERROR(VLOOKUP(H2556,Factors!$C$45:$D$48,2,0),"")</f>
        <v/>
      </c>
      <c r="AJ2556" t="b">
        <f t="shared" si="249"/>
        <v>0</v>
      </c>
    </row>
    <row r="2557" spans="2:36" ht="14.4" x14ac:dyDescent="0.3">
      <c r="B2557" s="70"/>
      <c r="C2557" s="58"/>
      <c r="D2557" s="63"/>
      <c r="E2557" s="58"/>
      <c r="F2557" s="58"/>
      <c r="G2557" s="44"/>
      <c r="H2557" s="45"/>
      <c r="I2557" s="45"/>
      <c r="J2557" s="40" t="str">
        <f t="shared" si="245"/>
        <v/>
      </c>
      <c r="K2557" s="39" t="str">
        <f t="shared" si="247"/>
        <v/>
      </c>
      <c r="M2557" s="3"/>
      <c r="AB2557" s="17" t="str">
        <f t="shared" si="246"/>
        <v>-1</v>
      </c>
      <c r="AC2557" s="17">
        <f>IFERROR(INDEX(Factors!$C$59:$C$70,MATCH(AB2557,Factors!$B$59:$B$70,1),1),0)</f>
        <v>0</v>
      </c>
      <c r="AD2557" s="17">
        <f t="shared" si="248"/>
        <v>0</v>
      </c>
      <c r="AE2557" s="17">
        <f>IFERROR(INDEX(Factors!$B$6:$B$15,MATCH('INPUT - Census'!E2557,Factors!$C$6:$C$15,0),1),0)</f>
        <v>0</v>
      </c>
      <c r="AF2557" s="18">
        <f>IFERROR(INDEX(Factors!$B$16:$B$39,MATCH('INPUT - Census'!C2557,Factors!$C$16:$C$35,0),1),0)</f>
        <v>0</v>
      </c>
      <c r="AG2557" s="19">
        <f>IFERROR(INDEX(Factors!$B$40:$B$44,MATCH('INPUT - Census'!F2557,Factors!$C$40:$C$44,0),1),0)</f>
        <v>0</v>
      </c>
      <c r="AH2557" s="21" t="str">
        <f t="shared" si="250"/>
        <v/>
      </c>
      <c r="AI2557" s="1" t="str">
        <f>IFERROR(VLOOKUP(H2557,Factors!$C$45:$D$48,2,0),"")</f>
        <v/>
      </c>
      <c r="AJ2557" t="b">
        <f t="shared" si="249"/>
        <v>0</v>
      </c>
    </row>
    <row r="2558" spans="2:36" ht="14.4" x14ac:dyDescent="0.3">
      <c r="B2558" s="70"/>
      <c r="C2558" s="58"/>
      <c r="D2558" s="63"/>
      <c r="E2558" s="58"/>
      <c r="F2558" s="58"/>
      <c r="G2558" s="44"/>
      <c r="H2558" s="45"/>
      <c r="I2558" s="45"/>
      <c r="J2558" s="40" t="str">
        <f t="shared" si="245"/>
        <v/>
      </c>
      <c r="K2558" s="39" t="str">
        <f t="shared" si="247"/>
        <v/>
      </c>
      <c r="M2558" s="3"/>
      <c r="AB2558" s="17" t="str">
        <f t="shared" si="246"/>
        <v>-1</v>
      </c>
      <c r="AC2558" s="17">
        <f>IFERROR(INDEX(Factors!$C$59:$C$70,MATCH(AB2558,Factors!$B$59:$B$70,1),1),0)</f>
        <v>0</v>
      </c>
      <c r="AD2558" s="17">
        <f t="shared" si="248"/>
        <v>0</v>
      </c>
      <c r="AE2558" s="17">
        <f>IFERROR(INDEX(Factors!$B$6:$B$15,MATCH('INPUT - Census'!E2558,Factors!$C$6:$C$15,0),1),0)</f>
        <v>0</v>
      </c>
      <c r="AF2558" s="18">
        <f>IFERROR(INDEX(Factors!$B$16:$B$39,MATCH('INPUT - Census'!C2558,Factors!$C$16:$C$35,0),1),0)</f>
        <v>0</v>
      </c>
      <c r="AG2558" s="19">
        <f>IFERROR(INDEX(Factors!$B$40:$B$44,MATCH('INPUT - Census'!F2558,Factors!$C$40:$C$44,0),1),0)</f>
        <v>0</v>
      </c>
      <c r="AH2558" s="21" t="str">
        <f t="shared" si="250"/>
        <v/>
      </c>
      <c r="AI2558" s="1" t="str">
        <f>IFERROR(VLOOKUP(H2558,Factors!$C$45:$D$48,2,0),"")</f>
        <v/>
      </c>
      <c r="AJ2558" t="b">
        <f t="shared" si="249"/>
        <v>0</v>
      </c>
    </row>
    <row r="2559" spans="2:36" ht="14.4" x14ac:dyDescent="0.3">
      <c r="B2559" s="70"/>
      <c r="C2559" s="58"/>
      <c r="D2559" s="63"/>
      <c r="E2559" s="58"/>
      <c r="F2559" s="58"/>
      <c r="G2559" s="44"/>
      <c r="H2559" s="45"/>
      <c r="I2559" s="45"/>
      <c r="J2559" s="40" t="str">
        <f t="shared" si="245"/>
        <v/>
      </c>
      <c r="K2559" s="39" t="str">
        <f t="shared" si="247"/>
        <v/>
      </c>
      <c r="M2559" s="3"/>
      <c r="AB2559" s="17" t="str">
        <f t="shared" si="246"/>
        <v>-1</v>
      </c>
      <c r="AC2559" s="17">
        <f>IFERROR(INDEX(Factors!$C$59:$C$70,MATCH(AB2559,Factors!$B$59:$B$70,1),1),0)</f>
        <v>0</v>
      </c>
      <c r="AD2559" s="17">
        <f t="shared" si="248"/>
        <v>0</v>
      </c>
      <c r="AE2559" s="17">
        <f>IFERROR(INDEX(Factors!$B$6:$B$15,MATCH('INPUT - Census'!E2559,Factors!$C$6:$C$15,0),1),0)</f>
        <v>0</v>
      </c>
      <c r="AF2559" s="18">
        <f>IFERROR(INDEX(Factors!$B$16:$B$39,MATCH('INPUT - Census'!C2559,Factors!$C$16:$C$35,0),1),0)</f>
        <v>0</v>
      </c>
      <c r="AG2559" s="19">
        <f>IFERROR(INDEX(Factors!$B$40:$B$44,MATCH('INPUT - Census'!F2559,Factors!$C$40:$C$44,0),1),0)</f>
        <v>0</v>
      </c>
      <c r="AH2559" s="21" t="str">
        <f t="shared" si="250"/>
        <v/>
      </c>
      <c r="AI2559" s="1" t="str">
        <f>IFERROR(VLOOKUP(H2559,Factors!$C$45:$D$48,2,0),"")</f>
        <v/>
      </c>
      <c r="AJ2559" t="b">
        <f t="shared" si="249"/>
        <v>0</v>
      </c>
    </row>
    <row r="2560" spans="2:36" ht="14.4" x14ac:dyDescent="0.3">
      <c r="B2560" s="70"/>
      <c r="C2560" s="58"/>
      <c r="D2560" s="63"/>
      <c r="E2560" s="58"/>
      <c r="F2560" s="58"/>
      <c r="G2560" s="44"/>
      <c r="H2560" s="45"/>
      <c r="I2560" s="45"/>
      <c r="J2560" s="40" t="str">
        <f t="shared" si="245"/>
        <v/>
      </c>
      <c r="K2560" s="39" t="str">
        <f t="shared" si="247"/>
        <v/>
      </c>
      <c r="M2560" s="3"/>
      <c r="AB2560" s="17" t="str">
        <f t="shared" si="246"/>
        <v>-1</v>
      </c>
      <c r="AC2560" s="17">
        <f>IFERROR(INDEX(Factors!$C$59:$C$70,MATCH(AB2560,Factors!$B$59:$B$70,1),1),0)</f>
        <v>0</v>
      </c>
      <c r="AD2560" s="17">
        <f t="shared" si="248"/>
        <v>0</v>
      </c>
      <c r="AE2560" s="17">
        <f>IFERROR(INDEX(Factors!$B$6:$B$15,MATCH('INPUT - Census'!E2560,Factors!$C$6:$C$15,0),1),0)</f>
        <v>0</v>
      </c>
      <c r="AF2560" s="18">
        <f>IFERROR(INDEX(Factors!$B$16:$B$39,MATCH('INPUT - Census'!C2560,Factors!$C$16:$C$35,0),1),0)</f>
        <v>0</v>
      </c>
      <c r="AG2560" s="19">
        <f>IFERROR(INDEX(Factors!$B$40:$B$44,MATCH('INPUT - Census'!F2560,Factors!$C$40:$C$44,0),1),0)</f>
        <v>0</v>
      </c>
      <c r="AH2560" s="21" t="str">
        <f t="shared" si="250"/>
        <v/>
      </c>
      <c r="AI2560" s="1" t="str">
        <f>IFERROR(VLOOKUP(H2560,Factors!$C$45:$D$48,2,0),"")</f>
        <v/>
      </c>
      <c r="AJ2560" t="b">
        <f t="shared" si="249"/>
        <v>0</v>
      </c>
    </row>
    <row r="2561" spans="2:36" ht="14.4" x14ac:dyDescent="0.3">
      <c r="B2561" s="70"/>
      <c r="C2561" s="58"/>
      <c r="D2561" s="63"/>
      <c r="E2561" s="58"/>
      <c r="F2561" s="58"/>
      <c r="G2561" s="44"/>
      <c r="H2561" s="45"/>
      <c r="I2561" s="45"/>
      <c r="J2561" s="40" t="str">
        <f t="shared" si="245"/>
        <v/>
      </c>
      <c r="K2561" s="39" t="str">
        <f t="shared" si="247"/>
        <v/>
      </c>
      <c r="M2561" s="3"/>
      <c r="AB2561" s="17" t="str">
        <f t="shared" si="246"/>
        <v>-1</v>
      </c>
      <c r="AC2561" s="17">
        <f>IFERROR(INDEX(Factors!$C$59:$C$70,MATCH(AB2561,Factors!$B$59:$B$70,1),1),0)</f>
        <v>0</v>
      </c>
      <c r="AD2561" s="17">
        <f t="shared" si="248"/>
        <v>0</v>
      </c>
      <c r="AE2561" s="17">
        <f>IFERROR(INDEX(Factors!$B$6:$B$15,MATCH('INPUT - Census'!E2561,Factors!$C$6:$C$15,0),1),0)</f>
        <v>0</v>
      </c>
      <c r="AF2561" s="18">
        <f>IFERROR(INDEX(Factors!$B$16:$B$39,MATCH('INPUT - Census'!C2561,Factors!$C$16:$C$35,0),1),0)</f>
        <v>0</v>
      </c>
      <c r="AG2561" s="19">
        <f>IFERROR(INDEX(Factors!$B$40:$B$44,MATCH('INPUT - Census'!F2561,Factors!$C$40:$C$44,0),1),0)</f>
        <v>0</v>
      </c>
      <c r="AH2561" s="21" t="str">
        <f t="shared" si="250"/>
        <v/>
      </c>
      <c r="AI2561" s="1" t="str">
        <f>IFERROR(VLOOKUP(H2561,Factors!$C$45:$D$48,2,0),"")</f>
        <v/>
      </c>
      <c r="AJ2561" t="b">
        <f t="shared" si="249"/>
        <v>0</v>
      </c>
    </row>
    <row r="2562" spans="2:36" ht="14.4" x14ac:dyDescent="0.3">
      <c r="B2562" s="70"/>
      <c r="C2562" s="58"/>
      <c r="D2562" s="63"/>
      <c r="E2562" s="58"/>
      <c r="F2562" s="58"/>
      <c r="G2562" s="44"/>
      <c r="H2562" s="45"/>
      <c r="I2562" s="45"/>
      <c r="J2562" s="40" t="str">
        <f t="shared" ref="J2562:J2625" si="251">IF( ISNUMBER(B2562), ROUND(($AL$3-B2562)/365,0), "" )</f>
        <v/>
      </c>
      <c r="K2562" s="39" t="str">
        <f t="shared" si="247"/>
        <v/>
      </c>
      <c r="M2562" s="3"/>
      <c r="AB2562" s="17" t="str">
        <f t="shared" ref="AB2562:AB2625" si="252">IF( AND(ISNUMBER(J2562),J2562&gt;=0,J2562&lt;=100), J2562, "-1" )</f>
        <v>-1</v>
      </c>
      <c r="AC2562" s="17">
        <f>IFERROR(INDEX(Factors!$C$59:$C$70,MATCH(AB2562,Factors!$B$59:$B$70,1),1),0)</f>
        <v>0</v>
      </c>
      <c r="AD2562" s="17">
        <f t="shared" si="248"/>
        <v>0</v>
      </c>
      <c r="AE2562" s="17">
        <f>IFERROR(INDEX(Factors!$B$6:$B$15,MATCH('INPUT - Census'!E2562,Factors!$C$6:$C$15,0),1),0)</f>
        <v>0</v>
      </c>
      <c r="AF2562" s="18">
        <f>IFERROR(INDEX(Factors!$B$16:$B$39,MATCH('INPUT - Census'!C2562,Factors!$C$16:$C$35,0),1),0)</f>
        <v>0</v>
      </c>
      <c r="AG2562" s="19">
        <f>IFERROR(INDEX(Factors!$B$40:$B$44,MATCH('INPUT - Census'!F2562,Factors!$C$40:$C$44,0),1),0)</f>
        <v>0</v>
      </c>
      <c r="AH2562" s="21" t="str">
        <f t="shared" si="250"/>
        <v/>
      </c>
      <c r="AI2562" s="1" t="str">
        <f>IFERROR(VLOOKUP(H2562,Factors!$C$45:$D$48,2,0),"")</f>
        <v/>
      </c>
      <c r="AJ2562" t="b">
        <f t="shared" si="249"/>
        <v>0</v>
      </c>
    </row>
    <row r="2563" spans="2:36" ht="14.4" x14ac:dyDescent="0.3">
      <c r="B2563" s="70"/>
      <c r="C2563" s="58"/>
      <c r="D2563" s="63"/>
      <c r="E2563" s="58"/>
      <c r="F2563" s="58"/>
      <c r="G2563" s="44"/>
      <c r="H2563" s="45"/>
      <c r="I2563" s="45"/>
      <c r="J2563" s="40" t="str">
        <f t="shared" si="251"/>
        <v/>
      </c>
      <c r="K2563" s="39" t="str">
        <f t="shared" ref="K2563:K2626" si="253">ValidateMember(B2563:J2563)</f>
        <v/>
      </c>
      <c r="M2563" s="3"/>
      <c r="AB2563" s="17" t="str">
        <f t="shared" si="252"/>
        <v>-1</v>
      </c>
      <c r="AC2563" s="17">
        <f>IFERROR(INDEX(Factors!$C$59:$C$70,MATCH(AB2563,Factors!$B$59:$B$70,1),1),0)</f>
        <v>0</v>
      </c>
      <c r="AD2563" s="17">
        <f t="shared" ref="AD2563:AD2626" si="254">IF(COUNTIF($P$2:$P$16,D2563),MATCH(D2563,$P$2:$P$16,0),0)</f>
        <v>0</v>
      </c>
      <c r="AE2563" s="17">
        <f>IFERROR(INDEX(Factors!$B$6:$B$15,MATCH('INPUT - Census'!E2563,Factors!$C$6:$C$15,0),1),0)</f>
        <v>0</v>
      </c>
      <c r="AF2563" s="18">
        <f>IFERROR(INDEX(Factors!$B$16:$B$39,MATCH('INPUT - Census'!C2563,Factors!$C$16:$C$35,0),1),0)</f>
        <v>0</v>
      </c>
      <c r="AG2563" s="19">
        <f>IFERROR(INDEX(Factors!$B$40:$B$44,MATCH('INPUT - Census'!F2563,Factors!$C$40:$C$44,0),1),0)</f>
        <v>0</v>
      </c>
      <c r="AH2563" s="21" t="str">
        <f t="shared" si="250"/>
        <v/>
      </c>
      <c r="AI2563" s="1" t="str">
        <f>IFERROR(VLOOKUP(H2563,Factors!$C$45:$D$48,2,0),"")</f>
        <v/>
      </c>
      <c r="AJ2563" t="b">
        <f t="shared" ref="AJ2563:AJ2626" si="255">K2563=0</f>
        <v>0</v>
      </c>
    </row>
    <row r="2564" spans="2:36" ht="14.4" x14ac:dyDescent="0.3">
      <c r="B2564" s="70"/>
      <c r="C2564" s="58"/>
      <c r="D2564" s="63"/>
      <c r="E2564" s="58"/>
      <c r="F2564" s="58"/>
      <c r="G2564" s="44"/>
      <c r="H2564" s="45"/>
      <c r="I2564" s="45"/>
      <c r="J2564" s="40" t="str">
        <f t="shared" si="251"/>
        <v/>
      </c>
      <c r="K2564" s="39" t="str">
        <f t="shared" si="253"/>
        <v/>
      </c>
      <c r="M2564" s="3"/>
      <c r="AB2564" s="17" t="str">
        <f t="shared" si="252"/>
        <v>-1</v>
      </c>
      <c r="AC2564" s="17">
        <f>IFERROR(INDEX(Factors!$C$59:$C$70,MATCH(AB2564,Factors!$B$59:$B$70,1),1),0)</f>
        <v>0</v>
      </c>
      <c r="AD2564" s="17">
        <f t="shared" si="254"/>
        <v>0</v>
      </c>
      <c r="AE2564" s="17">
        <f>IFERROR(INDEX(Factors!$B$6:$B$15,MATCH('INPUT - Census'!E2564,Factors!$C$6:$C$15,0),1),0)</f>
        <v>0</v>
      </c>
      <c r="AF2564" s="18">
        <f>IFERROR(INDEX(Factors!$B$16:$B$39,MATCH('INPUT - Census'!C2564,Factors!$C$16:$C$35,0),1),0)</f>
        <v>0</v>
      </c>
      <c r="AG2564" s="19">
        <f>IFERROR(INDEX(Factors!$B$40:$B$44,MATCH('INPUT - Census'!F2564,Factors!$C$40:$C$44,0),1),0)</f>
        <v>0</v>
      </c>
      <c r="AH2564" s="21" t="str">
        <f t="shared" ref="AH2564:AH2627" si="256">IF(G2564="","",G2564)</f>
        <v/>
      </c>
      <c r="AI2564" s="1" t="str">
        <f>IFERROR(VLOOKUP(H2564,Factors!$C$45:$D$48,2,0),"")</f>
        <v/>
      </c>
      <c r="AJ2564" t="b">
        <f t="shared" si="255"/>
        <v>0</v>
      </c>
    </row>
    <row r="2565" spans="2:36" ht="14.4" x14ac:dyDescent="0.3">
      <c r="B2565" s="70"/>
      <c r="C2565" s="58"/>
      <c r="D2565" s="63"/>
      <c r="E2565" s="58"/>
      <c r="F2565" s="58"/>
      <c r="G2565" s="44"/>
      <c r="H2565" s="45"/>
      <c r="I2565" s="45"/>
      <c r="J2565" s="40" t="str">
        <f t="shared" si="251"/>
        <v/>
      </c>
      <c r="K2565" s="39" t="str">
        <f t="shared" si="253"/>
        <v/>
      </c>
      <c r="M2565" s="3"/>
      <c r="AB2565" s="17" t="str">
        <f t="shared" si="252"/>
        <v>-1</v>
      </c>
      <c r="AC2565" s="17">
        <f>IFERROR(INDEX(Factors!$C$59:$C$70,MATCH(AB2565,Factors!$B$59:$B$70,1),1),0)</f>
        <v>0</v>
      </c>
      <c r="AD2565" s="17">
        <f t="shared" si="254"/>
        <v>0</v>
      </c>
      <c r="AE2565" s="17">
        <f>IFERROR(INDEX(Factors!$B$6:$B$15,MATCH('INPUT - Census'!E2565,Factors!$C$6:$C$15,0),1),0)</f>
        <v>0</v>
      </c>
      <c r="AF2565" s="18">
        <f>IFERROR(INDEX(Factors!$B$16:$B$39,MATCH('INPUT - Census'!C2565,Factors!$C$16:$C$35,0),1),0)</f>
        <v>0</v>
      </c>
      <c r="AG2565" s="19">
        <f>IFERROR(INDEX(Factors!$B$40:$B$44,MATCH('INPUT - Census'!F2565,Factors!$C$40:$C$44,0),1),0)</f>
        <v>0</v>
      </c>
      <c r="AH2565" s="21" t="str">
        <f t="shared" si="256"/>
        <v/>
      </c>
      <c r="AI2565" s="1" t="str">
        <f>IFERROR(VLOOKUP(H2565,Factors!$C$45:$D$48,2,0),"")</f>
        <v/>
      </c>
      <c r="AJ2565" t="b">
        <f t="shared" si="255"/>
        <v>0</v>
      </c>
    </row>
    <row r="2566" spans="2:36" ht="14.4" x14ac:dyDescent="0.3">
      <c r="B2566" s="70"/>
      <c r="C2566" s="58"/>
      <c r="D2566" s="63"/>
      <c r="E2566" s="58"/>
      <c r="F2566" s="58"/>
      <c r="G2566" s="44"/>
      <c r="H2566" s="45"/>
      <c r="I2566" s="45"/>
      <c r="J2566" s="40" t="str">
        <f t="shared" si="251"/>
        <v/>
      </c>
      <c r="K2566" s="39" t="str">
        <f t="shared" si="253"/>
        <v/>
      </c>
      <c r="M2566" s="3"/>
      <c r="AB2566" s="17" t="str">
        <f t="shared" si="252"/>
        <v>-1</v>
      </c>
      <c r="AC2566" s="17">
        <f>IFERROR(INDEX(Factors!$C$59:$C$70,MATCH(AB2566,Factors!$B$59:$B$70,1),1),0)</f>
        <v>0</v>
      </c>
      <c r="AD2566" s="17">
        <f t="shared" si="254"/>
        <v>0</v>
      </c>
      <c r="AE2566" s="17">
        <f>IFERROR(INDEX(Factors!$B$6:$B$15,MATCH('INPUT - Census'!E2566,Factors!$C$6:$C$15,0),1),0)</f>
        <v>0</v>
      </c>
      <c r="AF2566" s="18">
        <f>IFERROR(INDEX(Factors!$B$16:$B$39,MATCH('INPUT - Census'!C2566,Factors!$C$16:$C$35,0),1),0)</f>
        <v>0</v>
      </c>
      <c r="AG2566" s="19">
        <f>IFERROR(INDEX(Factors!$B$40:$B$44,MATCH('INPUT - Census'!F2566,Factors!$C$40:$C$44,0),1),0)</f>
        <v>0</v>
      </c>
      <c r="AH2566" s="21" t="str">
        <f t="shared" si="256"/>
        <v/>
      </c>
      <c r="AI2566" s="1" t="str">
        <f>IFERROR(VLOOKUP(H2566,Factors!$C$45:$D$48,2,0),"")</f>
        <v/>
      </c>
      <c r="AJ2566" t="b">
        <f t="shared" si="255"/>
        <v>0</v>
      </c>
    </row>
    <row r="2567" spans="2:36" ht="14.4" x14ac:dyDescent="0.3">
      <c r="B2567" s="70"/>
      <c r="C2567" s="58"/>
      <c r="D2567" s="63"/>
      <c r="E2567" s="58"/>
      <c r="F2567" s="58"/>
      <c r="G2567" s="44"/>
      <c r="H2567" s="45"/>
      <c r="I2567" s="45"/>
      <c r="J2567" s="40" t="str">
        <f t="shared" si="251"/>
        <v/>
      </c>
      <c r="K2567" s="39" t="str">
        <f t="shared" si="253"/>
        <v/>
      </c>
      <c r="M2567" s="3"/>
      <c r="AB2567" s="17" t="str">
        <f t="shared" si="252"/>
        <v>-1</v>
      </c>
      <c r="AC2567" s="17">
        <f>IFERROR(INDEX(Factors!$C$59:$C$70,MATCH(AB2567,Factors!$B$59:$B$70,1),1),0)</f>
        <v>0</v>
      </c>
      <c r="AD2567" s="17">
        <f t="shared" si="254"/>
        <v>0</v>
      </c>
      <c r="AE2567" s="17">
        <f>IFERROR(INDEX(Factors!$B$6:$B$15,MATCH('INPUT - Census'!E2567,Factors!$C$6:$C$15,0),1),0)</f>
        <v>0</v>
      </c>
      <c r="AF2567" s="18">
        <f>IFERROR(INDEX(Factors!$B$16:$B$39,MATCH('INPUT - Census'!C2567,Factors!$C$16:$C$35,0),1),0)</f>
        <v>0</v>
      </c>
      <c r="AG2567" s="19">
        <f>IFERROR(INDEX(Factors!$B$40:$B$44,MATCH('INPUT - Census'!F2567,Factors!$C$40:$C$44,0),1),0)</f>
        <v>0</v>
      </c>
      <c r="AH2567" s="21" t="str">
        <f t="shared" si="256"/>
        <v/>
      </c>
      <c r="AI2567" s="1" t="str">
        <f>IFERROR(VLOOKUP(H2567,Factors!$C$45:$D$48,2,0),"")</f>
        <v/>
      </c>
      <c r="AJ2567" t="b">
        <f t="shared" si="255"/>
        <v>0</v>
      </c>
    </row>
    <row r="2568" spans="2:36" ht="14.4" x14ac:dyDescent="0.3">
      <c r="B2568" s="70"/>
      <c r="C2568" s="58"/>
      <c r="D2568" s="63"/>
      <c r="E2568" s="58"/>
      <c r="F2568" s="58"/>
      <c r="G2568" s="44"/>
      <c r="H2568" s="45"/>
      <c r="I2568" s="45"/>
      <c r="J2568" s="40" t="str">
        <f t="shared" si="251"/>
        <v/>
      </c>
      <c r="K2568" s="39" t="str">
        <f t="shared" si="253"/>
        <v/>
      </c>
      <c r="M2568" s="3"/>
      <c r="AB2568" s="17" t="str">
        <f t="shared" si="252"/>
        <v>-1</v>
      </c>
      <c r="AC2568" s="17">
        <f>IFERROR(INDEX(Factors!$C$59:$C$70,MATCH(AB2568,Factors!$B$59:$B$70,1),1),0)</f>
        <v>0</v>
      </c>
      <c r="AD2568" s="17">
        <f t="shared" si="254"/>
        <v>0</v>
      </c>
      <c r="AE2568" s="17">
        <f>IFERROR(INDEX(Factors!$B$6:$B$15,MATCH('INPUT - Census'!E2568,Factors!$C$6:$C$15,0),1),0)</f>
        <v>0</v>
      </c>
      <c r="AF2568" s="18">
        <f>IFERROR(INDEX(Factors!$B$16:$B$39,MATCH('INPUT - Census'!C2568,Factors!$C$16:$C$35,0),1),0)</f>
        <v>0</v>
      </c>
      <c r="AG2568" s="19">
        <f>IFERROR(INDEX(Factors!$B$40:$B$44,MATCH('INPUT - Census'!F2568,Factors!$C$40:$C$44,0),1),0)</f>
        <v>0</v>
      </c>
      <c r="AH2568" s="21" t="str">
        <f t="shared" si="256"/>
        <v/>
      </c>
      <c r="AI2568" s="1" t="str">
        <f>IFERROR(VLOOKUP(H2568,Factors!$C$45:$D$48,2,0),"")</f>
        <v/>
      </c>
      <c r="AJ2568" t="b">
        <f t="shared" si="255"/>
        <v>0</v>
      </c>
    </row>
    <row r="2569" spans="2:36" ht="14.4" x14ac:dyDescent="0.3">
      <c r="B2569" s="70"/>
      <c r="C2569" s="58"/>
      <c r="D2569" s="63"/>
      <c r="E2569" s="58"/>
      <c r="F2569" s="58"/>
      <c r="G2569" s="44"/>
      <c r="H2569" s="45"/>
      <c r="I2569" s="45"/>
      <c r="J2569" s="40" t="str">
        <f t="shared" si="251"/>
        <v/>
      </c>
      <c r="K2569" s="39" t="str">
        <f t="shared" si="253"/>
        <v/>
      </c>
      <c r="M2569" s="3"/>
      <c r="AB2569" s="17" t="str">
        <f t="shared" si="252"/>
        <v>-1</v>
      </c>
      <c r="AC2569" s="17">
        <f>IFERROR(INDEX(Factors!$C$59:$C$70,MATCH(AB2569,Factors!$B$59:$B$70,1),1),0)</f>
        <v>0</v>
      </c>
      <c r="AD2569" s="17">
        <f t="shared" si="254"/>
        <v>0</v>
      </c>
      <c r="AE2569" s="17">
        <f>IFERROR(INDEX(Factors!$B$6:$B$15,MATCH('INPUT - Census'!E2569,Factors!$C$6:$C$15,0),1),0)</f>
        <v>0</v>
      </c>
      <c r="AF2569" s="18">
        <f>IFERROR(INDEX(Factors!$B$16:$B$39,MATCH('INPUT - Census'!C2569,Factors!$C$16:$C$35,0),1),0)</f>
        <v>0</v>
      </c>
      <c r="AG2569" s="19">
        <f>IFERROR(INDEX(Factors!$B$40:$B$44,MATCH('INPUT - Census'!F2569,Factors!$C$40:$C$44,0),1),0)</f>
        <v>0</v>
      </c>
      <c r="AH2569" s="21" t="str">
        <f t="shared" si="256"/>
        <v/>
      </c>
      <c r="AI2569" s="1" t="str">
        <f>IFERROR(VLOOKUP(H2569,Factors!$C$45:$D$48,2,0),"")</f>
        <v/>
      </c>
      <c r="AJ2569" t="b">
        <f t="shared" si="255"/>
        <v>0</v>
      </c>
    </row>
    <row r="2570" spans="2:36" ht="14.4" x14ac:dyDescent="0.3">
      <c r="B2570" s="70"/>
      <c r="C2570" s="58"/>
      <c r="D2570" s="63"/>
      <c r="E2570" s="58"/>
      <c r="F2570" s="58"/>
      <c r="G2570" s="44"/>
      <c r="H2570" s="45"/>
      <c r="I2570" s="45"/>
      <c r="J2570" s="40" t="str">
        <f t="shared" si="251"/>
        <v/>
      </c>
      <c r="K2570" s="39" t="str">
        <f t="shared" si="253"/>
        <v/>
      </c>
      <c r="M2570" s="3"/>
      <c r="AB2570" s="17" t="str">
        <f t="shared" si="252"/>
        <v>-1</v>
      </c>
      <c r="AC2570" s="17">
        <f>IFERROR(INDEX(Factors!$C$59:$C$70,MATCH(AB2570,Factors!$B$59:$B$70,1),1),0)</f>
        <v>0</v>
      </c>
      <c r="AD2570" s="17">
        <f t="shared" si="254"/>
        <v>0</v>
      </c>
      <c r="AE2570" s="17">
        <f>IFERROR(INDEX(Factors!$B$6:$B$15,MATCH('INPUT - Census'!E2570,Factors!$C$6:$C$15,0),1),0)</f>
        <v>0</v>
      </c>
      <c r="AF2570" s="18">
        <f>IFERROR(INDEX(Factors!$B$16:$B$39,MATCH('INPUT - Census'!C2570,Factors!$C$16:$C$35,0),1),0)</f>
        <v>0</v>
      </c>
      <c r="AG2570" s="19">
        <f>IFERROR(INDEX(Factors!$B$40:$B$44,MATCH('INPUT - Census'!F2570,Factors!$C$40:$C$44,0),1),0)</f>
        <v>0</v>
      </c>
      <c r="AH2570" s="21" t="str">
        <f t="shared" si="256"/>
        <v/>
      </c>
      <c r="AI2570" s="1" t="str">
        <f>IFERROR(VLOOKUP(H2570,Factors!$C$45:$D$48,2,0),"")</f>
        <v/>
      </c>
      <c r="AJ2570" t="b">
        <f t="shared" si="255"/>
        <v>0</v>
      </c>
    </row>
    <row r="2571" spans="2:36" ht="14.4" x14ac:dyDescent="0.3">
      <c r="B2571" s="70"/>
      <c r="C2571" s="58"/>
      <c r="D2571" s="63"/>
      <c r="E2571" s="58"/>
      <c r="F2571" s="58"/>
      <c r="G2571" s="44"/>
      <c r="H2571" s="45"/>
      <c r="I2571" s="45"/>
      <c r="J2571" s="40" t="str">
        <f t="shared" si="251"/>
        <v/>
      </c>
      <c r="K2571" s="39" t="str">
        <f t="shared" si="253"/>
        <v/>
      </c>
      <c r="M2571" s="3"/>
      <c r="AB2571" s="17" t="str">
        <f t="shared" si="252"/>
        <v>-1</v>
      </c>
      <c r="AC2571" s="17">
        <f>IFERROR(INDEX(Factors!$C$59:$C$70,MATCH(AB2571,Factors!$B$59:$B$70,1),1),0)</f>
        <v>0</v>
      </c>
      <c r="AD2571" s="17">
        <f t="shared" si="254"/>
        <v>0</v>
      </c>
      <c r="AE2571" s="17">
        <f>IFERROR(INDEX(Factors!$B$6:$B$15,MATCH('INPUT - Census'!E2571,Factors!$C$6:$C$15,0),1),0)</f>
        <v>0</v>
      </c>
      <c r="AF2571" s="18">
        <f>IFERROR(INDEX(Factors!$B$16:$B$39,MATCH('INPUT - Census'!C2571,Factors!$C$16:$C$35,0),1),0)</f>
        <v>0</v>
      </c>
      <c r="AG2571" s="19">
        <f>IFERROR(INDEX(Factors!$B$40:$B$44,MATCH('INPUT - Census'!F2571,Factors!$C$40:$C$44,0),1),0)</f>
        <v>0</v>
      </c>
      <c r="AH2571" s="21" t="str">
        <f t="shared" si="256"/>
        <v/>
      </c>
      <c r="AI2571" s="1" t="str">
        <f>IFERROR(VLOOKUP(H2571,Factors!$C$45:$D$48,2,0),"")</f>
        <v/>
      </c>
      <c r="AJ2571" t="b">
        <f t="shared" si="255"/>
        <v>0</v>
      </c>
    </row>
    <row r="2572" spans="2:36" ht="14.4" x14ac:dyDescent="0.3">
      <c r="B2572" s="70"/>
      <c r="C2572" s="58"/>
      <c r="D2572" s="63"/>
      <c r="E2572" s="58"/>
      <c r="F2572" s="58"/>
      <c r="G2572" s="44"/>
      <c r="H2572" s="45"/>
      <c r="I2572" s="45"/>
      <c r="J2572" s="40" t="str">
        <f t="shared" si="251"/>
        <v/>
      </c>
      <c r="K2572" s="39" t="str">
        <f t="shared" si="253"/>
        <v/>
      </c>
      <c r="M2572" s="3"/>
      <c r="AB2572" s="17" t="str">
        <f t="shared" si="252"/>
        <v>-1</v>
      </c>
      <c r="AC2572" s="17">
        <f>IFERROR(INDEX(Factors!$C$59:$C$70,MATCH(AB2572,Factors!$B$59:$B$70,1),1),0)</f>
        <v>0</v>
      </c>
      <c r="AD2572" s="17">
        <f t="shared" si="254"/>
        <v>0</v>
      </c>
      <c r="AE2572" s="17">
        <f>IFERROR(INDEX(Factors!$B$6:$B$15,MATCH('INPUT - Census'!E2572,Factors!$C$6:$C$15,0),1),0)</f>
        <v>0</v>
      </c>
      <c r="AF2572" s="18">
        <f>IFERROR(INDEX(Factors!$B$16:$B$39,MATCH('INPUT - Census'!C2572,Factors!$C$16:$C$35,0),1),0)</f>
        <v>0</v>
      </c>
      <c r="AG2572" s="19">
        <f>IFERROR(INDEX(Factors!$B$40:$B$44,MATCH('INPUT - Census'!F2572,Factors!$C$40:$C$44,0),1),0)</f>
        <v>0</v>
      </c>
      <c r="AH2572" s="21" t="str">
        <f t="shared" si="256"/>
        <v/>
      </c>
      <c r="AI2572" s="1" t="str">
        <f>IFERROR(VLOOKUP(H2572,Factors!$C$45:$D$48,2,0),"")</f>
        <v/>
      </c>
      <c r="AJ2572" t="b">
        <f t="shared" si="255"/>
        <v>0</v>
      </c>
    </row>
    <row r="2573" spans="2:36" ht="14.4" x14ac:dyDescent="0.3">
      <c r="B2573" s="70"/>
      <c r="C2573" s="58"/>
      <c r="D2573" s="63"/>
      <c r="E2573" s="58"/>
      <c r="F2573" s="58"/>
      <c r="G2573" s="44"/>
      <c r="H2573" s="45"/>
      <c r="I2573" s="45"/>
      <c r="J2573" s="40" t="str">
        <f t="shared" si="251"/>
        <v/>
      </c>
      <c r="K2573" s="39" t="str">
        <f t="shared" si="253"/>
        <v/>
      </c>
      <c r="M2573" s="3"/>
      <c r="AB2573" s="17" t="str">
        <f t="shared" si="252"/>
        <v>-1</v>
      </c>
      <c r="AC2573" s="17">
        <f>IFERROR(INDEX(Factors!$C$59:$C$70,MATCH(AB2573,Factors!$B$59:$B$70,1),1),0)</f>
        <v>0</v>
      </c>
      <c r="AD2573" s="17">
        <f t="shared" si="254"/>
        <v>0</v>
      </c>
      <c r="AE2573" s="17">
        <f>IFERROR(INDEX(Factors!$B$6:$B$15,MATCH('INPUT - Census'!E2573,Factors!$C$6:$C$15,0),1),0)</f>
        <v>0</v>
      </c>
      <c r="AF2573" s="18">
        <f>IFERROR(INDEX(Factors!$B$16:$B$39,MATCH('INPUT - Census'!C2573,Factors!$C$16:$C$35,0),1),0)</f>
        <v>0</v>
      </c>
      <c r="AG2573" s="19">
        <f>IFERROR(INDEX(Factors!$B$40:$B$44,MATCH('INPUT - Census'!F2573,Factors!$C$40:$C$44,0),1),0)</f>
        <v>0</v>
      </c>
      <c r="AH2573" s="21" t="str">
        <f t="shared" si="256"/>
        <v/>
      </c>
      <c r="AI2573" s="1" t="str">
        <f>IFERROR(VLOOKUP(H2573,Factors!$C$45:$D$48,2,0),"")</f>
        <v/>
      </c>
      <c r="AJ2573" t="b">
        <f t="shared" si="255"/>
        <v>0</v>
      </c>
    </row>
    <row r="2574" spans="2:36" ht="14.4" x14ac:dyDescent="0.3">
      <c r="B2574" s="70"/>
      <c r="C2574" s="58"/>
      <c r="D2574" s="63"/>
      <c r="E2574" s="58"/>
      <c r="F2574" s="58"/>
      <c r="G2574" s="44"/>
      <c r="H2574" s="45"/>
      <c r="I2574" s="45"/>
      <c r="J2574" s="40" t="str">
        <f t="shared" si="251"/>
        <v/>
      </c>
      <c r="K2574" s="39" t="str">
        <f t="shared" si="253"/>
        <v/>
      </c>
      <c r="M2574" s="3"/>
      <c r="AB2574" s="17" t="str">
        <f t="shared" si="252"/>
        <v>-1</v>
      </c>
      <c r="AC2574" s="17">
        <f>IFERROR(INDEX(Factors!$C$59:$C$70,MATCH(AB2574,Factors!$B$59:$B$70,1),1),0)</f>
        <v>0</v>
      </c>
      <c r="AD2574" s="17">
        <f t="shared" si="254"/>
        <v>0</v>
      </c>
      <c r="AE2574" s="17">
        <f>IFERROR(INDEX(Factors!$B$6:$B$15,MATCH('INPUT - Census'!E2574,Factors!$C$6:$C$15,0),1),0)</f>
        <v>0</v>
      </c>
      <c r="AF2574" s="18">
        <f>IFERROR(INDEX(Factors!$B$16:$B$39,MATCH('INPUT - Census'!C2574,Factors!$C$16:$C$35,0),1),0)</f>
        <v>0</v>
      </c>
      <c r="AG2574" s="19">
        <f>IFERROR(INDEX(Factors!$B$40:$B$44,MATCH('INPUT - Census'!F2574,Factors!$C$40:$C$44,0),1),0)</f>
        <v>0</v>
      </c>
      <c r="AH2574" s="21" t="str">
        <f t="shared" si="256"/>
        <v/>
      </c>
      <c r="AI2574" s="1" t="str">
        <f>IFERROR(VLOOKUP(H2574,Factors!$C$45:$D$48,2,0),"")</f>
        <v/>
      </c>
      <c r="AJ2574" t="b">
        <f t="shared" si="255"/>
        <v>0</v>
      </c>
    </row>
    <row r="2575" spans="2:36" ht="14.4" x14ac:dyDescent="0.3">
      <c r="B2575" s="70"/>
      <c r="C2575" s="58"/>
      <c r="D2575" s="63"/>
      <c r="E2575" s="58"/>
      <c r="F2575" s="58"/>
      <c r="G2575" s="44"/>
      <c r="H2575" s="45"/>
      <c r="I2575" s="45"/>
      <c r="J2575" s="40" t="str">
        <f t="shared" si="251"/>
        <v/>
      </c>
      <c r="K2575" s="39" t="str">
        <f t="shared" si="253"/>
        <v/>
      </c>
      <c r="M2575" s="3"/>
      <c r="AB2575" s="17" t="str">
        <f t="shared" si="252"/>
        <v>-1</v>
      </c>
      <c r="AC2575" s="17">
        <f>IFERROR(INDEX(Factors!$C$59:$C$70,MATCH(AB2575,Factors!$B$59:$B$70,1),1),0)</f>
        <v>0</v>
      </c>
      <c r="AD2575" s="17">
        <f t="shared" si="254"/>
        <v>0</v>
      </c>
      <c r="AE2575" s="17">
        <f>IFERROR(INDEX(Factors!$B$6:$B$15,MATCH('INPUT - Census'!E2575,Factors!$C$6:$C$15,0),1),0)</f>
        <v>0</v>
      </c>
      <c r="AF2575" s="18">
        <f>IFERROR(INDEX(Factors!$B$16:$B$39,MATCH('INPUT - Census'!C2575,Factors!$C$16:$C$35,0),1),0)</f>
        <v>0</v>
      </c>
      <c r="AG2575" s="19">
        <f>IFERROR(INDEX(Factors!$B$40:$B$44,MATCH('INPUT - Census'!F2575,Factors!$C$40:$C$44,0),1),0)</f>
        <v>0</v>
      </c>
      <c r="AH2575" s="21" t="str">
        <f t="shared" si="256"/>
        <v/>
      </c>
      <c r="AI2575" s="1" t="str">
        <f>IFERROR(VLOOKUP(H2575,Factors!$C$45:$D$48,2,0),"")</f>
        <v/>
      </c>
      <c r="AJ2575" t="b">
        <f t="shared" si="255"/>
        <v>0</v>
      </c>
    </row>
    <row r="2576" spans="2:36" ht="14.4" x14ac:dyDescent="0.3">
      <c r="B2576" s="70"/>
      <c r="C2576" s="58"/>
      <c r="D2576" s="63"/>
      <c r="E2576" s="58"/>
      <c r="F2576" s="58"/>
      <c r="G2576" s="44"/>
      <c r="H2576" s="45"/>
      <c r="I2576" s="45"/>
      <c r="J2576" s="40" t="str">
        <f t="shared" si="251"/>
        <v/>
      </c>
      <c r="K2576" s="39" t="str">
        <f t="shared" si="253"/>
        <v/>
      </c>
      <c r="M2576" s="3"/>
      <c r="AB2576" s="17" t="str">
        <f t="shared" si="252"/>
        <v>-1</v>
      </c>
      <c r="AC2576" s="17">
        <f>IFERROR(INDEX(Factors!$C$59:$C$70,MATCH(AB2576,Factors!$B$59:$B$70,1),1),0)</f>
        <v>0</v>
      </c>
      <c r="AD2576" s="17">
        <f t="shared" si="254"/>
        <v>0</v>
      </c>
      <c r="AE2576" s="17">
        <f>IFERROR(INDEX(Factors!$B$6:$B$15,MATCH('INPUT - Census'!E2576,Factors!$C$6:$C$15,0),1),0)</f>
        <v>0</v>
      </c>
      <c r="AF2576" s="18">
        <f>IFERROR(INDEX(Factors!$B$16:$B$39,MATCH('INPUT - Census'!C2576,Factors!$C$16:$C$35,0),1),0)</f>
        <v>0</v>
      </c>
      <c r="AG2576" s="19">
        <f>IFERROR(INDEX(Factors!$B$40:$B$44,MATCH('INPUT - Census'!F2576,Factors!$C$40:$C$44,0),1),0)</f>
        <v>0</v>
      </c>
      <c r="AH2576" s="21" t="str">
        <f t="shared" si="256"/>
        <v/>
      </c>
      <c r="AI2576" s="1" t="str">
        <f>IFERROR(VLOOKUP(H2576,Factors!$C$45:$D$48,2,0),"")</f>
        <v/>
      </c>
      <c r="AJ2576" t="b">
        <f t="shared" si="255"/>
        <v>0</v>
      </c>
    </row>
    <row r="2577" spans="2:36" ht="14.4" x14ac:dyDescent="0.3">
      <c r="B2577" s="70"/>
      <c r="C2577" s="58"/>
      <c r="D2577" s="63"/>
      <c r="E2577" s="58"/>
      <c r="F2577" s="58"/>
      <c r="G2577" s="44"/>
      <c r="H2577" s="45"/>
      <c r="I2577" s="45"/>
      <c r="J2577" s="40" t="str">
        <f t="shared" si="251"/>
        <v/>
      </c>
      <c r="K2577" s="39" t="str">
        <f t="shared" si="253"/>
        <v/>
      </c>
      <c r="M2577" s="3"/>
      <c r="AB2577" s="17" t="str">
        <f t="shared" si="252"/>
        <v>-1</v>
      </c>
      <c r="AC2577" s="17">
        <f>IFERROR(INDEX(Factors!$C$59:$C$70,MATCH(AB2577,Factors!$B$59:$B$70,1),1),0)</f>
        <v>0</v>
      </c>
      <c r="AD2577" s="17">
        <f t="shared" si="254"/>
        <v>0</v>
      </c>
      <c r="AE2577" s="17">
        <f>IFERROR(INDEX(Factors!$B$6:$B$15,MATCH('INPUT - Census'!E2577,Factors!$C$6:$C$15,0),1),0)</f>
        <v>0</v>
      </c>
      <c r="AF2577" s="18">
        <f>IFERROR(INDEX(Factors!$B$16:$B$39,MATCH('INPUT - Census'!C2577,Factors!$C$16:$C$35,0),1),0)</f>
        <v>0</v>
      </c>
      <c r="AG2577" s="19">
        <f>IFERROR(INDEX(Factors!$B$40:$B$44,MATCH('INPUT - Census'!F2577,Factors!$C$40:$C$44,0),1),0)</f>
        <v>0</v>
      </c>
      <c r="AH2577" s="21" t="str">
        <f t="shared" si="256"/>
        <v/>
      </c>
      <c r="AI2577" s="1" t="str">
        <f>IFERROR(VLOOKUP(H2577,Factors!$C$45:$D$48,2,0),"")</f>
        <v/>
      </c>
      <c r="AJ2577" t="b">
        <f t="shared" si="255"/>
        <v>0</v>
      </c>
    </row>
    <row r="2578" spans="2:36" ht="14.4" x14ac:dyDescent="0.3">
      <c r="B2578" s="70"/>
      <c r="C2578" s="58"/>
      <c r="D2578" s="63"/>
      <c r="E2578" s="58"/>
      <c r="F2578" s="58"/>
      <c r="G2578" s="44"/>
      <c r="H2578" s="45"/>
      <c r="I2578" s="45"/>
      <c r="J2578" s="40" t="str">
        <f t="shared" si="251"/>
        <v/>
      </c>
      <c r="K2578" s="39" t="str">
        <f t="shared" si="253"/>
        <v/>
      </c>
      <c r="M2578" s="3"/>
      <c r="AB2578" s="17" t="str">
        <f t="shared" si="252"/>
        <v>-1</v>
      </c>
      <c r="AC2578" s="17">
        <f>IFERROR(INDEX(Factors!$C$59:$C$70,MATCH(AB2578,Factors!$B$59:$B$70,1),1),0)</f>
        <v>0</v>
      </c>
      <c r="AD2578" s="17">
        <f t="shared" si="254"/>
        <v>0</v>
      </c>
      <c r="AE2578" s="17">
        <f>IFERROR(INDEX(Factors!$B$6:$B$15,MATCH('INPUT - Census'!E2578,Factors!$C$6:$C$15,0),1),0)</f>
        <v>0</v>
      </c>
      <c r="AF2578" s="18">
        <f>IFERROR(INDEX(Factors!$B$16:$B$39,MATCH('INPUT - Census'!C2578,Factors!$C$16:$C$35,0),1),0)</f>
        <v>0</v>
      </c>
      <c r="AG2578" s="19">
        <f>IFERROR(INDEX(Factors!$B$40:$B$44,MATCH('INPUT - Census'!F2578,Factors!$C$40:$C$44,0),1),0)</f>
        <v>0</v>
      </c>
      <c r="AH2578" s="21" t="str">
        <f t="shared" si="256"/>
        <v/>
      </c>
      <c r="AI2578" s="1" t="str">
        <f>IFERROR(VLOOKUP(H2578,Factors!$C$45:$D$48,2,0),"")</f>
        <v/>
      </c>
      <c r="AJ2578" t="b">
        <f t="shared" si="255"/>
        <v>0</v>
      </c>
    </row>
    <row r="2579" spans="2:36" ht="14.4" x14ac:dyDescent="0.3">
      <c r="B2579" s="70"/>
      <c r="C2579" s="58"/>
      <c r="D2579" s="63"/>
      <c r="E2579" s="58"/>
      <c r="F2579" s="58"/>
      <c r="G2579" s="44"/>
      <c r="H2579" s="45"/>
      <c r="I2579" s="45"/>
      <c r="J2579" s="40" t="str">
        <f t="shared" si="251"/>
        <v/>
      </c>
      <c r="K2579" s="39" t="str">
        <f t="shared" si="253"/>
        <v/>
      </c>
      <c r="M2579" s="3"/>
      <c r="AB2579" s="17" t="str">
        <f t="shared" si="252"/>
        <v>-1</v>
      </c>
      <c r="AC2579" s="17">
        <f>IFERROR(INDEX(Factors!$C$59:$C$70,MATCH(AB2579,Factors!$B$59:$B$70,1),1),0)</f>
        <v>0</v>
      </c>
      <c r="AD2579" s="17">
        <f t="shared" si="254"/>
        <v>0</v>
      </c>
      <c r="AE2579" s="17">
        <f>IFERROR(INDEX(Factors!$B$6:$B$15,MATCH('INPUT - Census'!E2579,Factors!$C$6:$C$15,0),1),0)</f>
        <v>0</v>
      </c>
      <c r="AF2579" s="18">
        <f>IFERROR(INDEX(Factors!$B$16:$B$39,MATCH('INPUT - Census'!C2579,Factors!$C$16:$C$35,0),1),0)</f>
        <v>0</v>
      </c>
      <c r="AG2579" s="19">
        <f>IFERROR(INDEX(Factors!$B$40:$B$44,MATCH('INPUT - Census'!F2579,Factors!$C$40:$C$44,0),1),0)</f>
        <v>0</v>
      </c>
      <c r="AH2579" s="21" t="str">
        <f t="shared" si="256"/>
        <v/>
      </c>
      <c r="AI2579" s="1" t="str">
        <f>IFERROR(VLOOKUP(H2579,Factors!$C$45:$D$48,2,0),"")</f>
        <v/>
      </c>
      <c r="AJ2579" t="b">
        <f t="shared" si="255"/>
        <v>0</v>
      </c>
    </row>
    <row r="2580" spans="2:36" ht="14.4" x14ac:dyDescent="0.3">
      <c r="B2580" s="70"/>
      <c r="C2580" s="58"/>
      <c r="D2580" s="63"/>
      <c r="E2580" s="58"/>
      <c r="F2580" s="58"/>
      <c r="G2580" s="44"/>
      <c r="H2580" s="45"/>
      <c r="I2580" s="45"/>
      <c r="J2580" s="40" t="str">
        <f t="shared" si="251"/>
        <v/>
      </c>
      <c r="K2580" s="39" t="str">
        <f t="shared" si="253"/>
        <v/>
      </c>
      <c r="M2580" s="3"/>
      <c r="AB2580" s="17" t="str">
        <f t="shared" si="252"/>
        <v>-1</v>
      </c>
      <c r="AC2580" s="17">
        <f>IFERROR(INDEX(Factors!$C$59:$C$70,MATCH(AB2580,Factors!$B$59:$B$70,1),1),0)</f>
        <v>0</v>
      </c>
      <c r="AD2580" s="17">
        <f t="shared" si="254"/>
        <v>0</v>
      </c>
      <c r="AE2580" s="17">
        <f>IFERROR(INDEX(Factors!$B$6:$B$15,MATCH('INPUT - Census'!E2580,Factors!$C$6:$C$15,0),1),0)</f>
        <v>0</v>
      </c>
      <c r="AF2580" s="18">
        <f>IFERROR(INDEX(Factors!$B$16:$B$39,MATCH('INPUT - Census'!C2580,Factors!$C$16:$C$35,0),1),0)</f>
        <v>0</v>
      </c>
      <c r="AG2580" s="19">
        <f>IFERROR(INDEX(Factors!$B$40:$B$44,MATCH('INPUT - Census'!F2580,Factors!$C$40:$C$44,0),1),0)</f>
        <v>0</v>
      </c>
      <c r="AH2580" s="21" t="str">
        <f t="shared" si="256"/>
        <v/>
      </c>
      <c r="AI2580" s="1" t="str">
        <f>IFERROR(VLOOKUP(H2580,Factors!$C$45:$D$48,2,0),"")</f>
        <v/>
      </c>
      <c r="AJ2580" t="b">
        <f t="shared" si="255"/>
        <v>0</v>
      </c>
    </row>
    <row r="2581" spans="2:36" ht="14.4" x14ac:dyDescent="0.3">
      <c r="B2581" s="70"/>
      <c r="C2581" s="58"/>
      <c r="D2581" s="63"/>
      <c r="E2581" s="58"/>
      <c r="F2581" s="58"/>
      <c r="G2581" s="44"/>
      <c r="H2581" s="45"/>
      <c r="I2581" s="45"/>
      <c r="J2581" s="40" t="str">
        <f t="shared" si="251"/>
        <v/>
      </c>
      <c r="K2581" s="39" t="str">
        <f t="shared" si="253"/>
        <v/>
      </c>
      <c r="M2581" s="3"/>
      <c r="AB2581" s="17" t="str">
        <f t="shared" si="252"/>
        <v>-1</v>
      </c>
      <c r="AC2581" s="17">
        <f>IFERROR(INDEX(Factors!$C$59:$C$70,MATCH(AB2581,Factors!$B$59:$B$70,1),1),0)</f>
        <v>0</v>
      </c>
      <c r="AD2581" s="17">
        <f t="shared" si="254"/>
        <v>0</v>
      </c>
      <c r="AE2581" s="17">
        <f>IFERROR(INDEX(Factors!$B$6:$B$15,MATCH('INPUT - Census'!E2581,Factors!$C$6:$C$15,0),1),0)</f>
        <v>0</v>
      </c>
      <c r="AF2581" s="18">
        <f>IFERROR(INDEX(Factors!$B$16:$B$39,MATCH('INPUT - Census'!C2581,Factors!$C$16:$C$35,0),1),0)</f>
        <v>0</v>
      </c>
      <c r="AG2581" s="19">
        <f>IFERROR(INDEX(Factors!$B$40:$B$44,MATCH('INPUT - Census'!F2581,Factors!$C$40:$C$44,0),1),0)</f>
        <v>0</v>
      </c>
      <c r="AH2581" s="21" t="str">
        <f t="shared" si="256"/>
        <v/>
      </c>
      <c r="AI2581" s="1" t="str">
        <f>IFERROR(VLOOKUP(H2581,Factors!$C$45:$D$48,2,0),"")</f>
        <v/>
      </c>
      <c r="AJ2581" t="b">
        <f t="shared" si="255"/>
        <v>0</v>
      </c>
    </row>
    <row r="2582" spans="2:36" ht="14.4" x14ac:dyDescent="0.3">
      <c r="B2582" s="70"/>
      <c r="C2582" s="58"/>
      <c r="D2582" s="63"/>
      <c r="E2582" s="58"/>
      <c r="F2582" s="58"/>
      <c r="G2582" s="44"/>
      <c r="H2582" s="45"/>
      <c r="I2582" s="45"/>
      <c r="J2582" s="40" t="str">
        <f t="shared" si="251"/>
        <v/>
      </c>
      <c r="K2582" s="39" t="str">
        <f t="shared" si="253"/>
        <v/>
      </c>
      <c r="M2582" s="3"/>
      <c r="AB2582" s="17" t="str">
        <f t="shared" si="252"/>
        <v>-1</v>
      </c>
      <c r="AC2582" s="17">
        <f>IFERROR(INDEX(Factors!$C$59:$C$70,MATCH(AB2582,Factors!$B$59:$B$70,1),1),0)</f>
        <v>0</v>
      </c>
      <c r="AD2582" s="17">
        <f t="shared" si="254"/>
        <v>0</v>
      </c>
      <c r="AE2582" s="17">
        <f>IFERROR(INDEX(Factors!$B$6:$B$15,MATCH('INPUT - Census'!E2582,Factors!$C$6:$C$15,0),1),0)</f>
        <v>0</v>
      </c>
      <c r="AF2582" s="18">
        <f>IFERROR(INDEX(Factors!$B$16:$B$39,MATCH('INPUT - Census'!C2582,Factors!$C$16:$C$35,0),1),0)</f>
        <v>0</v>
      </c>
      <c r="AG2582" s="19">
        <f>IFERROR(INDEX(Factors!$B$40:$B$44,MATCH('INPUT - Census'!F2582,Factors!$C$40:$C$44,0),1),0)</f>
        <v>0</v>
      </c>
      <c r="AH2582" s="21" t="str">
        <f t="shared" si="256"/>
        <v/>
      </c>
      <c r="AI2582" s="1" t="str">
        <f>IFERROR(VLOOKUP(H2582,Factors!$C$45:$D$48,2,0),"")</f>
        <v/>
      </c>
      <c r="AJ2582" t="b">
        <f t="shared" si="255"/>
        <v>0</v>
      </c>
    </row>
    <row r="2583" spans="2:36" ht="14.4" x14ac:dyDescent="0.3">
      <c r="B2583" s="70"/>
      <c r="C2583" s="58"/>
      <c r="D2583" s="63"/>
      <c r="E2583" s="58"/>
      <c r="F2583" s="58"/>
      <c r="G2583" s="44"/>
      <c r="H2583" s="45"/>
      <c r="I2583" s="45"/>
      <c r="J2583" s="40" t="str">
        <f t="shared" si="251"/>
        <v/>
      </c>
      <c r="K2583" s="39" t="str">
        <f t="shared" si="253"/>
        <v/>
      </c>
      <c r="M2583" s="3"/>
      <c r="AB2583" s="17" t="str">
        <f t="shared" si="252"/>
        <v>-1</v>
      </c>
      <c r="AC2583" s="17">
        <f>IFERROR(INDEX(Factors!$C$59:$C$70,MATCH(AB2583,Factors!$B$59:$B$70,1),1),0)</f>
        <v>0</v>
      </c>
      <c r="AD2583" s="17">
        <f t="shared" si="254"/>
        <v>0</v>
      </c>
      <c r="AE2583" s="17">
        <f>IFERROR(INDEX(Factors!$B$6:$B$15,MATCH('INPUT - Census'!E2583,Factors!$C$6:$C$15,0),1),0)</f>
        <v>0</v>
      </c>
      <c r="AF2583" s="18">
        <f>IFERROR(INDEX(Factors!$B$16:$B$39,MATCH('INPUT - Census'!C2583,Factors!$C$16:$C$35,0),1),0)</f>
        <v>0</v>
      </c>
      <c r="AG2583" s="19">
        <f>IFERROR(INDEX(Factors!$B$40:$B$44,MATCH('INPUT - Census'!F2583,Factors!$C$40:$C$44,0),1),0)</f>
        <v>0</v>
      </c>
      <c r="AH2583" s="21" t="str">
        <f t="shared" si="256"/>
        <v/>
      </c>
      <c r="AI2583" s="1" t="str">
        <f>IFERROR(VLOOKUP(H2583,Factors!$C$45:$D$48,2,0),"")</f>
        <v/>
      </c>
      <c r="AJ2583" t="b">
        <f t="shared" si="255"/>
        <v>0</v>
      </c>
    </row>
    <row r="2584" spans="2:36" ht="14.4" x14ac:dyDescent="0.3">
      <c r="B2584" s="70"/>
      <c r="C2584" s="58"/>
      <c r="D2584" s="63"/>
      <c r="E2584" s="58"/>
      <c r="F2584" s="58"/>
      <c r="G2584" s="44"/>
      <c r="H2584" s="45"/>
      <c r="I2584" s="45"/>
      <c r="J2584" s="40" t="str">
        <f t="shared" si="251"/>
        <v/>
      </c>
      <c r="K2584" s="39" t="str">
        <f t="shared" si="253"/>
        <v/>
      </c>
      <c r="M2584" s="3"/>
      <c r="AB2584" s="17" t="str">
        <f t="shared" si="252"/>
        <v>-1</v>
      </c>
      <c r="AC2584" s="17">
        <f>IFERROR(INDEX(Factors!$C$59:$C$70,MATCH(AB2584,Factors!$B$59:$B$70,1),1),0)</f>
        <v>0</v>
      </c>
      <c r="AD2584" s="17">
        <f t="shared" si="254"/>
        <v>0</v>
      </c>
      <c r="AE2584" s="17">
        <f>IFERROR(INDEX(Factors!$B$6:$B$15,MATCH('INPUT - Census'!E2584,Factors!$C$6:$C$15,0),1),0)</f>
        <v>0</v>
      </c>
      <c r="AF2584" s="18">
        <f>IFERROR(INDEX(Factors!$B$16:$B$39,MATCH('INPUT - Census'!C2584,Factors!$C$16:$C$35,0),1),0)</f>
        <v>0</v>
      </c>
      <c r="AG2584" s="19">
        <f>IFERROR(INDEX(Factors!$B$40:$B$44,MATCH('INPUT - Census'!F2584,Factors!$C$40:$C$44,0),1),0)</f>
        <v>0</v>
      </c>
      <c r="AH2584" s="21" t="str">
        <f t="shared" si="256"/>
        <v/>
      </c>
      <c r="AI2584" s="1" t="str">
        <f>IFERROR(VLOOKUP(H2584,Factors!$C$45:$D$48,2,0),"")</f>
        <v/>
      </c>
      <c r="AJ2584" t="b">
        <f t="shared" si="255"/>
        <v>0</v>
      </c>
    </row>
    <row r="2585" spans="2:36" ht="14.4" x14ac:dyDescent="0.3">
      <c r="B2585" s="70"/>
      <c r="C2585" s="58"/>
      <c r="D2585" s="63"/>
      <c r="E2585" s="58"/>
      <c r="F2585" s="58"/>
      <c r="G2585" s="44"/>
      <c r="H2585" s="45"/>
      <c r="I2585" s="45"/>
      <c r="J2585" s="40" t="str">
        <f t="shared" si="251"/>
        <v/>
      </c>
      <c r="K2585" s="39" t="str">
        <f t="shared" si="253"/>
        <v/>
      </c>
      <c r="M2585" s="3"/>
      <c r="AB2585" s="17" t="str">
        <f t="shared" si="252"/>
        <v>-1</v>
      </c>
      <c r="AC2585" s="17">
        <f>IFERROR(INDEX(Factors!$C$59:$C$70,MATCH(AB2585,Factors!$B$59:$B$70,1),1),0)</f>
        <v>0</v>
      </c>
      <c r="AD2585" s="17">
        <f t="shared" si="254"/>
        <v>0</v>
      </c>
      <c r="AE2585" s="17">
        <f>IFERROR(INDEX(Factors!$B$6:$B$15,MATCH('INPUT - Census'!E2585,Factors!$C$6:$C$15,0),1),0)</f>
        <v>0</v>
      </c>
      <c r="AF2585" s="18">
        <f>IFERROR(INDEX(Factors!$B$16:$B$39,MATCH('INPUT - Census'!C2585,Factors!$C$16:$C$35,0),1),0)</f>
        <v>0</v>
      </c>
      <c r="AG2585" s="19">
        <f>IFERROR(INDEX(Factors!$B$40:$B$44,MATCH('INPUT - Census'!F2585,Factors!$C$40:$C$44,0),1),0)</f>
        <v>0</v>
      </c>
      <c r="AH2585" s="21" t="str">
        <f t="shared" si="256"/>
        <v/>
      </c>
      <c r="AI2585" s="1" t="str">
        <f>IFERROR(VLOOKUP(H2585,Factors!$C$45:$D$48,2,0),"")</f>
        <v/>
      </c>
      <c r="AJ2585" t="b">
        <f t="shared" si="255"/>
        <v>0</v>
      </c>
    </row>
    <row r="2586" spans="2:36" ht="14.4" x14ac:dyDescent="0.3">
      <c r="B2586" s="70"/>
      <c r="C2586" s="58"/>
      <c r="D2586" s="63"/>
      <c r="E2586" s="58"/>
      <c r="F2586" s="58"/>
      <c r="G2586" s="44"/>
      <c r="H2586" s="45"/>
      <c r="I2586" s="45"/>
      <c r="J2586" s="40" t="str">
        <f t="shared" si="251"/>
        <v/>
      </c>
      <c r="K2586" s="39" t="str">
        <f t="shared" si="253"/>
        <v/>
      </c>
      <c r="M2586" s="3"/>
      <c r="AB2586" s="17" t="str">
        <f t="shared" si="252"/>
        <v>-1</v>
      </c>
      <c r="AC2586" s="17">
        <f>IFERROR(INDEX(Factors!$C$59:$C$70,MATCH(AB2586,Factors!$B$59:$B$70,1),1),0)</f>
        <v>0</v>
      </c>
      <c r="AD2586" s="17">
        <f t="shared" si="254"/>
        <v>0</v>
      </c>
      <c r="AE2586" s="17">
        <f>IFERROR(INDEX(Factors!$B$6:$B$15,MATCH('INPUT - Census'!E2586,Factors!$C$6:$C$15,0),1),0)</f>
        <v>0</v>
      </c>
      <c r="AF2586" s="18">
        <f>IFERROR(INDEX(Factors!$B$16:$B$39,MATCH('INPUT - Census'!C2586,Factors!$C$16:$C$35,0),1),0)</f>
        <v>0</v>
      </c>
      <c r="AG2586" s="19">
        <f>IFERROR(INDEX(Factors!$B$40:$B$44,MATCH('INPUT - Census'!F2586,Factors!$C$40:$C$44,0),1),0)</f>
        <v>0</v>
      </c>
      <c r="AH2586" s="21" t="str">
        <f t="shared" si="256"/>
        <v/>
      </c>
      <c r="AI2586" s="1" t="str">
        <f>IFERROR(VLOOKUP(H2586,Factors!$C$45:$D$48,2,0),"")</f>
        <v/>
      </c>
      <c r="AJ2586" t="b">
        <f t="shared" si="255"/>
        <v>0</v>
      </c>
    </row>
    <row r="2587" spans="2:36" ht="14.4" x14ac:dyDescent="0.3">
      <c r="B2587" s="70"/>
      <c r="C2587" s="58"/>
      <c r="D2587" s="63"/>
      <c r="E2587" s="58"/>
      <c r="F2587" s="58"/>
      <c r="G2587" s="44"/>
      <c r="H2587" s="45"/>
      <c r="I2587" s="45"/>
      <c r="J2587" s="40" t="str">
        <f t="shared" si="251"/>
        <v/>
      </c>
      <c r="K2587" s="39" t="str">
        <f t="shared" si="253"/>
        <v/>
      </c>
      <c r="M2587" s="3"/>
      <c r="AB2587" s="17" t="str">
        <f t="shared" si="252"/>
        <v>-1</v>
      </c>
      <c r="AC2587" s="17">
        <f>IFERROR(INDEX(Factors!$C$59:$C$70,MATCH(AB2587,Factors!$B$59:$B$70,1),1),0)</f>
        <v>0</v>
      </c>
      <c r="AD2587" s="17">
        <f t="shared" si="254"/>
        <v>0</v>
      </c>
      <c r="AE2587" s="17">
        <f>IFERROR(INDEX(Factors!$B$6:$B$15,MATCH('INPUT - Census'!E2587,Factors!$C$6:$C$15,0),1),0)</f>
        <v>0</v>
      </c>
      <c r="AF2587" s="18">
        <f>IFERROR(INDEX(Factors!$B$16:$B$39,MATCH('INPUT - Census'!C2587,Factors!$C$16:$C$35,0),1),0)</f>
        <v>0</v>
      </c>
      <c r="AG2587" s="19">
        <f>IFERROR(INDEX(Factors!$B$40:$B$44,MATCH('INPUT - Census'!F2587,Factors!$C$40:$C$44,0),1),0)</f>
        <v>0</v>
      </c>
      <c r="AH2587" s="21" t="str">
        <f t="shared" si="256"/>
        <v/>
      </c>
      <c r="AI2587" s="1" t="str">
        <f>IFERROR(VLOOKUP(H2587,Factors!$C$45:$D$48,2,0),"")</f>
        <v/>
      </c>
      <c r="AJ2587" t="b">
        <f t="shared" si="255"/>
        <v>0</v>
      </c>
    </row>
    <row r="2588" spans="2:36" ht="14.4" x14ac:dyDescent="0.3">
      <c r="B2588" s="70"/>
      <c r="C2588" s="58"/>
      <c r="D2588" s="63"/>
      <c r="E2588" s="58"/>
      <c r="F2588" s="58"/>
      <c r="G2588" s="44"/>
      <c r="H2588" s="45"/>
      <c r="I2588" s="45"/>
      <c r="J2588" s="40" t="str">
        <f t="shared" si="251"/>
        <v/>
      </c>
      <c r="K2588" s="39" t="str">
        <f t="shared" si="253"/>
        <v/>
      </c>
      <c r="M2588" s="3"/>
      <c r="AB2588" s="17" t="str">
        <f t="shared" si="252"/>
        <v>-1</v>
      </c>
      <c r="AC2588" s="17">
        <f>IFERROR(INDEX(Factors!$C$59:$C$70,MATCH(AB2588,Factors!$B$59:$B$70,1),1),0)</f>
        <v>0</v>
      </c>
      <c r="AD2588" s="17">
        <f t="shared" si="254"/>
        <v>0</v>
      </c>
      <c r="AE2588" s="17">
        <f>IFERROR(INDEX(Factors!$B$6:$B$15,MATCH('INPUT - Census'!E2588,Factors!$C$6:$C$15,0),1),0)</f>
        <v>0</v>
      </c>
      <c r="AF2588" s="18">
        <f>IFERROR(INDEX(Factors!$B$16:$B$39,MATCH('INPUT - Census'!C2588,Factors!$C$16:$C$35,0),1),0)</f>
        <v>0</v>
      </c>
      <c r="AG2588" s="19">
        <f>IFERROR(INDEX(Factors!$B$40:$B$44,MATCH('INPUT - Census'!F2588,Factors!$C$40:$C$44,0),1),0)</f>
        <v>0</v>
      </c>
      <c r="AH2588" s="21" t="str">
        <f t="shared" si="256"/>
        <v/>
      </c>
      <c r="AI2588" s="1" t="str">
        <f>IFERROR(VLOOKUP(H2588,Factors!$C$45:$D$48,2,0),"")</f>
        <v/>
      </c>
      <c r="AJ2588" t="b">
        <f t="shared" si="255"/>
        <v>0</v>
      </c>
    </row>
    <row r="2589" spans="2:36" ht="14.4" x14ac:dyDescent="0.3">
      <c r="B2589" s="70"/>
      <c r="C2589" s="58"/>
      <c r="D2589" s="63"/>
      <c r="E2589" s="58"/>
      <c r="F2589" s="58"/>
      <c r="G2589" s="44"/>
      <c r="H2589" s="45"/>
      <c r="I2589" s="45"/>
      <c r="J2589" s="40" t="str">
        <f t="shared" si="251"/>
        <v/>
      </c>
      <c r="K2589" s="39" t="str">
        <f t="shared" si="253"/>
        <v/>
      </c>
      <c r="M2589" s="3"/>
      <c r="AB2589" s="17" t="str">
        <f t="shared" si="252"/>
        <v>-1</v>
      </c>
      <c r="AC2589" s="17">
        <f>IFERROR(INDEX(Factors!$C$59:$C$70,MATCH(AB2589,Factors!$B$59:$B$70,1),1),0)</f>
        <v>0</v>
      </c>
      <c r="AD2589" s="17">
        <f t="shared" si="254"/>
        <v>0</v>
      </c>
      <c r="AE2589" s="17">
        <f>IFERROR(INDEX(Factors!$B$6:$B$15,MATCH('INPUT - Census'!E2589,Factors!$C$6:$C$15,0),1),0)</f>
        <v>0</v>
      </c>
      <c r="AF2589" s="18">
        <f>IFERROR(INDEX(Factors!$B$16:$B$39,MATCH('INPUT - Census'!C2589,Factors!$C$16:$C$35,0),1),0)</f>
        <v>0</v>
      </c>
      <c r="AG2589" s="19">
        <f>IFERROR(INDEX(Factors!$B$40:$B$44,MATCH('INPUT - Census'!F2589,Factors!$C$40:$C$44,0),1),0)</f>
        <v>0</v>
      </c>
      <c r="AH2589" s="21" t="str">
        <f t="shared" si="256"/>
        <v/>
      </c>
      <c r="AI2589" s="1" t="str">
        <f>IFERROR(VLOOKUP(H2589,Factors!$C$45:$D$48,2,0),"")</f>
        <v/>
      </c>
      <c r="AJ2589" t="b">
        <f t="shared" si="255"/>
        <v>0</v>
      </c>
    </row>
    <row r="2590" spans="2:36" ht="14.4" x14ac:dyDescent="0.3">
      <c r="B2590" s="70"/>
      <c r="C2590" s="58"/>
      <c r="D2590" s="63"/>
      <c r="E2590" s="58"/>
      <c r="F2590" s="58"/>
      <c r="G2590" s="44"/>
      <c r="H2590" s="45"/>
      <c r="I2590" s="45"/>
      <c r="J2590" s="40" t="str">
        <f t="shared" si="251"/>
        <v/>
      </c>
      <c r="K2590" s="39" t="str">
        <f t="shared" si="253"/>
        <v/>
      </c>
      <c r="M2590" s="3"/>
      <c r="AB2590" s="17" t="str">
        <f t="shared" si="252"/>
        <v>-1</v>
      </c>
      <c r="AC2590" s="17">
        <f>IFERROR(INDEX(Factors!$C$59:$C$70,MATCH(AB2590,Factors!$B$59:$B$70,1),1),0)</f>
        <v>0</v>
      </c>
      <c r="AD2590" s="17">
        <f t="shared" si="254"/>
        <v>0</v>
      </c>
      <c r="AE2590" s="17">
        <f>IFERROR(INDEX(Factors!$B$6:$B$15,MATCH('INPUT - Census'!E2590,Factors!$C$6:$C$15,0),1),0)</f>
        <v>0</v>
      </c>
      <c r="AF2590" s="18">
        <f>IFERROR(INDEX(Factors!$B$16:$B$39,MATCH('INPUT - Census'!C2590,Factors!$C$16:$C$35,0),1),0)</f>
        <v>0</v>
      </c>
      <c r="AG2590" s="19">
        <f>IFERROR(INDEX(Factors!$B$40:$B$44,MATCH('INPUT - Census'!F2590,Factors!$C$40:$C$44,0),1),0)</f>
        <v>0</v>
      </c>
      <c r="AH2590" s="21" t="str">
        <f t="shared" si="256"/>
        <v/>
      </c>
      <c r="AI2590" s="1" t="str">
        <f>IFERROR(VLOOKUP(H2590,Factors!$C$45:$D$48,2,0),"")</f>
        <v/>
      </c>
      <c r="AJ2590" t="b">
        <f t="shared" si="255"/>
        <v>0</v>
      </c>
    </row>
    <row r="2591" spans="2:36" ht="14.4" x14ac:dyDescent="0.3">
      <c r="B2591" s="70"/>
      <c r="C2591" s="58"/>
      <c r="D2591" s="63"/>
      <c r="E2591" s="58"/>
      <c r="F2591" s="58"/>
      <c r="G2591" s="44"/>
      <c r="H2591" s="45"/>
      <c r="I2591" s="45"/>
      <c r="J2591" s="40" t="str">
        <f t="shared" si="251"/>
        <v/>
      </c>
      <c r="K2591" s="39" t="str">
        <f t="shared" si="253"/>
        <v/>
      </c>
      <c r="M2591" s="3"/>
      <c r="AB2591" s="17" t="str">
        <f t="shared" si="252"/>
        <v>-1</v>
      </c>
      <c r="AC2591" s="17">
        <f>IFERROR(INDEX(Factors!$C$59:$C$70,MATCH(AB2591,Factors!$B$59:$B$70,1),1),0)</f>
        <v>0</v>
      </c>
      <c r="AD2591" s="17">
        <f t="shared" si="254"/>
        <v>0</v>
      </c>
      <c r="AE2591" s="17">
        <f>IFERROR(INDEX(Factors!$B$6:$B$15,MATCH('INPUT - Census'!E2591,Factors!$C$6:$C$15,0),1),0)</f>
        <v>0</v>
      </c>
      <c r="AF2591" s="18">
        <f>IFERROR(INDEX(Factors!$B$16:$B$39,MATCH('INPUT - Census'!C2591,Factors!$C$16:$C$35,0),1),0)</f>
        <v>0</v>
      </c>
      <c r="AG2591" s="19">
        <f>IFERROR(INDEX(Factors!$B$40:$B$44,MATCH('INPUT - Census'!F2591,Factors!$C$40:$C$44,0),1),0)</f>
        <v>0</v>
      </c>
      <c r="AH2591" s="21" t="str">
        <f t="shared" si="256"/>
        <v/>
      </c>
      <c r="AI2591" s="1" t="str">
        <f>IFERROR(VLOOKUP(H2591,Factors!$C$45:$D$48,2,0),"")</f>
        <v/>
      </c>
      <c r="AJ2591" t="b">
        <f t="shared" si="255"/>
        <v>0</v>
      </c>
    </row>
    <row r="2592" spans="2:36" ht="14.4" x14ac:dyDescent="0.3">
      <c r="B2592" s="70"/>
      <c r="C2592" s="58"/>
      <c r="D2592" s="63"/>
      <c r="E2592" s="58"/>
      <c r="F2592" s="58"/>
      <c r="G2592" s="44"/>
      <c r="H2592" s="45"/>
      <c r="I2592" s="45"/>
      <c r="J2592" s="40" t="str">
        <f t="shared" si="251"/>
        <v/>
      </c>
      <c r="K2592" s="39" t="str">
        <f t="shared" si="253"/>
        <v/>
      </c>
      <c r="M2592" s="3"/>
      <c r="AB2592" s="17" t="str">
        <f t="shared" si="252"/>
        <v>-1</v>
      </c>
      <c r="AC2592" s="17">
        <f>IFERROR(INDEX(Factors!$C$59:$C$70,MATCH(AB2592,Factors!$B$59:$B$70,1),1),0)</f>
        <v>0</v>
      </c>
      <c r="AD2592" s="17">
        <f t="shared" si="254"/>
        <v>0</v>
      </c>
      <c r="AE2592" s="17">
        <f>IFERROR(INDEX(Factors!$B$6:$B$15,MATCH('INPUT - Census'!E2592,Factors!$C$6:$C$15,0),1),0)</f>
        <v>0</v>
      </c>
      <c r="AF2592" s="18">
        <f>IFERROR(INDEX(Factors!$B$16:$B$39,MATCH('INPUT - Census'!C2592,Factors!$C$16:$C$35,0),1),0)</f>
        <v>0</v>
      </c>
      <c r="AG2592" s="19">
        <f>IFERROR(INDEX(Factors!$B$40:$B$44,MATCH('INPUT - Census'!F2592,Factors!$C$40:$C$44,0),1),0)</f>
        <v>0</v>
      </c>
      <c r="AH2592" s="21" t="str">
        <f t="shared" si="256"/>
        <v/>
      </c>
      <c r="AI2592" s="1" t="str">
        <f>IFERROR(VLOOKUP(H2592,Factors!$C$45:$D$48,2,0),"")</f>
        <v/>
      </c>
      <c r="AJ2592" t="b">
        <f t="shared" si="255"/>
        <v>0</v>
      </c>
    </row>
    <row r="2593" spans="2:36" ht="14.4" x14ac:dyDescent="0.3">
      <c r="B2593" s="70"/>
      <c r="C2593" s="58"/>
      <c r="D2593" s="63"/>
      <c r="E2593" s="58"/>
      <c r="F2593" s="58"/>
      <c r="G2593" s="44"/>
      <c r="H2593" s="45"/>
      <c r="I2593" s="45"/>
      <c r="J2593" s="40" t="str">
        <f t="shared" si="251"/>
        <v/>
      </c>
      <c r="K2593" s="39" t="str">
        <f t="shared" si="253"/>
        <v/>
      </c>
      <c r="M2593" s="3"/>
      <c r="AB2593" s="17" t="str">
        <f t="shared" si="252"/>
        <v>-1</v>
      </c>
      <c r="AC2593" s="17">
        <f>IFERROR(INDEX(Factors!$C$59:$C$70,MATCH(AB2593,Factors!$B$59:$B$70,1),1),0)</f>
        <v>0</v>
      </c>
      <c r="AD2593" s="17">
        <f t="shared" si="254"/>
        <v>0</v>
      </c>
      <c r="AE2593" s="17">
        <f>IFERROR(INDEX(Factors!$B$6:$B$15,MATCH('INPUT - Census'!E2593,Factors!$C$6:$C$15,0),1),0)</f>
        <v>0</v>
      </c>
      <c r="AF2593" s="18">
        <f>IFERROR(INDEX(Factors!$B$16:$B$39,MATCH('INPUT - Census'!C2593,Factors!$C$16:$C$35,0),1),0)</f>
        <v>0</v>
      </c>
      <c r="AG2593" s="19">
        <f>IFERROR(INDEX(Factors!$B$40:$B$44,MATCH('INPUT - Census'!F2593,Factors!$C$40:$C$44,0),1),0)</f>
        <v>0</v>
      </c>
      <c r="AH2593" s="21" t="str">
        <f t="shared" si="256"/>
        <v/>
      </c>
      <c r="AI2593" s="1" t="str">
        <f>IFERROR(VLOOKUP(H2593,Factors!$C$45:$D$48,2,0),"")</f>
        <v/>
      </c>
      <c r="AJ2593" t="b">
        <f t="shared" si="255"/>
        <v>0</v>
      </c>
    </row>
    <row r="2594" spans="2:36" ht="14.4" x14ac:dyDescent="0.3">
      <c r="B2594" s="70"/>
      <c r="C2594" s="58"/>
      <c r="D2594" s="63"/>
      <c r="E2594" s="58"/>
      <c r="F2594" s="58"/>
      <c r="G2594" s="44"/>
      <c r="H2594" s="45"/>
      <c r="I2594" s="45"/>
      <c r="J2594" s="40" t="str">
        <f t="shared" si="251"/>
        <v/>
      </c>
      <c r="K2594" s="39" t="str">
        <f t="shared" si="253"/>
        <v/>
      </c>
      <c r="M2594" s="3"/>
      <c r="AB2594" s="17" t="str">
        <f t="shared" si="252"/>
        <v>-1</v>
      </c>
      <c r="AC2594" s="17">
        <f>IFERROR(INDEX(Factors!$C$59:$C$70,MATCH(AB2594,Factors!$B$59:$B$70,1),1),0)</f>
        <v>0</v>
      </c>
      <c r="AD2594" s="17">
        <f t="shared" si="254"/>
        <v>0</v>
      </c>
      <c r="AE2594" s="17">
        <f>IFERROR(INDEX(Factors!$B$6:$B$15,MATCH('INPUT - Census'!E2594,Factors!$C$6:$C$15,0),1),0)</f>
        <v>0</v>
      </c>
      <c r="AF2594" s="18">
        <f>IFERROR(INDEX(Factors!$B$16:$B$39,MATCH('INPUT - Census'!C2594,Factors!$C$16:$C$35,0),1),0)</f>
        <v>0</v>
      </c>
      <c r="AG2594" s="19">
        <f>IFERROR(INDEX(Factors!$B$40:$B$44,MATCH('INPUT - Census'!F2594,Factors!$C$40:$C$44,0),1),0)</f>
        <v>0</v>
      </c>
      <c r="AH2594" s="21" t="str">
        <f t="shared" si="256"/>
        <v/>
      </c>
      <c r="AI2594" s="1" t="str">
        <f>IFERROR(VLOOKUP(H2594,Factors!$C$45:$D$48,2,0),"")</f>
        <v/>
      </c>
      <c r="AJ2594" t="b">
        <f t="shared" si="255"/>
        <v>0</v>
      </c>
    </row>
    <row r="2595" spans="2:36" ht="14.4" x14ac:dyDescent="0.3">
      <c r="B2595" s="70"/>
      <c r="C2595" s="58"/>
      <c r="D2595" s="63"/>
      <c r="E2595" s="58"/>
      <c r="F2595" s="58"/>
      <c r="G2595" s="44"/>
      <c r="H2595" s="45"/>
      <c r="I2595" s="45"/>
      <c r="J2595" s="40" t="str">
        <f t="shared" si="251"/>
        <v/>
      </c>
      <c r="K2595" s="39" t="str">
        <f t="shared" si="253"/>
        <v/>
      </c>
      <c r="M2595" s="3"/>
      <c r="AB2595" s="17" t="str">
        <f t="shared" si="252"/>
        <v>-1</v>
      </c>
      <c r="AC2595" s="17">
        <f>IFERROR(INDEX(Factors!$C$59:$C$70,MATCH(AB2595,Factors!$B$59:$B$70,1),1),0)</f>
        <v>0</v>
      </c>
      <c r="AD2595" s="17">
        <f t="shared" si="254"/>
        <v>0</v>
      </c>
      <c r="AE2595" s="17">
        <f>IFERROR(INDEX(Factors!$B$6:$B$15,MATCH('INPUT - Census'!E2595,Factors!$C$6:$C$15,0),1),0)</f>
        <v>0</v>
      </c>
      <c r="AF2595" s="18">
        <f>IFERROR(INDEX(Factors!$B$16:$B$39,MATCH('INPUT - Census'!C2595,Factors!$C$16:$C$35,0),1),0)</f>
        <v>0</v>
      </c>
      <c r="AG2595" s="19">
        <f>IFERROR(INDEX(Factors!$B$40:$B$44,MATCH('INPUT - Census'!F2595,Factors!$C$40:$C$44,0),1),0)</f>
        <v>0</v>
      </c>
      <c r="AH2595" s="21" t="str">
        <f t="shared" si="256"/>
        <v/>
      </c>
      <c r="AI2595" s="1" t="str">
        <f>IFERROR(VLOOKUP(H2595,Factors!$C$45:$D$48,2,0),"")</f>
        <v/>
      </c>
      <c r="AJ2595" t="b">
        <f t="shared" si="255"/>
        <v>0</v>
      </c>
    </row>
    <row r="2596" spans="2:36" ht="14.4" x14ac:dyDescent="0.3">
      <c r="B2596" s="70"/>
      <c r="C2596" s="58"/>
      <c r="D2596" s="63"/>
      <c r="E2596" s="58"/>
      <c r="F2596" s="58"/>
      <c r="G2596" s="44"/>
      <c r="H2596" s="45"/>
      <c r="I2596" s="45"/>
      <c r="J2596" s="40" t="str">
        <f t="shared" si="251"/>
        <v/>
      </c>
      <c r="K2596" s="39" t="str">
        <f t="shared" si="253"/>
        <v/>
      </c>
      <c r="M2596" s="3"/>
      <c r="AB2596" s="17" t="str">
        <f t="shared" si="252"/>
        <v>-1</v>
      </c>
      <c r="AC2596" s="17">
        <f>IFERROR(INDEX(Factors!$C$59:$C$70,MATCH(AB2596,Factors!$B$59:$B$70,1),1),0)</f>
        <v>0</v>
      </c>
      <c r="AD2596" s="17">
        <f t="shared" si="254"/>
        <v>0</v>
      </c>
      <c r="AE2596" s="17">
        <f>IFERROR(INDEX(Factors!$B$6:$B$15,MATCH('INPUT - Census'!E2596,Factors!$C$6:$C$15,0),1),0)</f>
        <v>0</v>
      </c>
      <c r="AF2596" s="18">
        <f>IFERROR(INDEX(Factors!$B$16:$B$39,MATCH('INPUT - Census'!C2596,Factors!$C$16:$C$35,0),1),0)</f>
        <v>0</v>
      </c>
      <c r="AG2596" s="19">
        <f>IFERROR(INDEX(Factors!$B$40:$B$44,MATCH('INPUT - Census'!F2596,Factors!$C$40:$C$44,0),1),0)</f>
        <v>0</v>
      </c>
      <c r="AH2596" s="21" t="str">
        <f t="shared" si="256"/>
        <v/>
      </c>
      <c r="AI2596" s="1" t="str">
        <f>IFERROR(VLOOKUP(H2596,Factors!$C$45:$D$48,2,0),"")</f>
        <v/>
      </c>
      <c r="AJ2596" t="b">
        <f t="shared" si="255"/>
        <v>0</v>
      </c>
    </row>
    <row r="2597" spans="2:36" ht="14.4" x14ac:dyDescent="0.3">
      <c r="B2597" s="70"/>
      <c r="C2597" s="58"/>
      <c r="D2597" s="63"/>
      <c r="E2597" s="58"/>
      <c r="F2597" s="58"/>
      <c r="G2597" s="44"/>
      <c r="H2597" s="45"/>
      <c r="I2597" s="45"/>
      <c r="J2597" s="40" t="str">
        <f t="shared" si="251"/>
        <v/>
      </c>
      <c r="K2597" s="39" t="str">
        <f t="shared" si="253"/>
        <v/>
      </c>
      <c r="M2597" s="3"/>
      <c r="AB2597" s="17" t="str">
        <f t="shared" si="252"/>
        <v>-1</v>
      </c>
      <c r="AC2597" s="17">
        <f>IFERROR(INDEX(Factors!$C$59:$C$70,MATCH(AB2597,Factors!$B$59:$B$70,1),1),0)</f>
        <v>0</v>
      </c>
      <c r="AD2597" s="17">
        <f t="shared" si="254"/>
        <v>0</v>
      </c>
      <c r="AE2597" s="17">
        <f>IFERROR(INDEX(Factors!$B$6:$B$15,MATCH('INPUT - Census'!E2597,Factors!$C$6:$C$15,0),1),0)</f>
        <v>0</v>
      </c>
      <c r="AF2597" s="18">
        <f>IFERROR(INDEX(Factors!$B$16:$B$39,MATCH('INPUT - Census'!C2597,Factors!$C$16:$C$35,0),1),0)</f>
        <v>0</v>
      </c>
      <c r="AG2597" s="19">
        <f>IFERROR(INDEX(Factors!$B$40:$B$44,MATCH('INPUT - Census'!F2597,Factors!$C$40:$C$44,0),1),0)</f>
        <v>0</v>
      </c>
      <c r="AH2597" s="21" t="str">
        <f t="shared" si="256"/>
        <v/>
      </c>
      <c r="AI2597" s="1" t="str">
        <f>IFERROR(VLOOKUP(H2597,Factors!$C$45:$D$48,2,0),"")</f>
        <v/>
      </c>
      <c r="AJ2597" t="b">
        <f t="shared" si="255"/>
        <v>0</v>
      </c>
    </row>
    <row r="2598" spans="2:36" ht="14.4" x14ac:dyDescent="0.3">
      <c r="B2598" s="70"/>
      <c r="C2598" s="58"/>
      <c r="D2598" s="63"/>
      <c r="E2598" s="58"/>
      <c r="F2598" s="58"/>
      <c r="G2598" s="44"/>
      <c r="H2598" s="45"/>
      <c r="I2598" s="45"/>
      <c r="J2598" s="40" t="str">
        <f t="shared" si="251"/>
        <v/>
      </c>
      <c r="K2598" s="39" t="str">
        <f t="shared" si="253"/>
        <v/>
      </c>
      <c r="M2598" s="3"/>
      <c r="AB2598" s="17" t="str">
        <f t="shared" si="252"/>
        <v>-1</v>
      </c>
      <c r="AC2598" s="17">
        <f>IFERROR(INDEX(Factors!$C$59:$C$70,MATCH(AB2598,Factors!$B$59:$B$70,1),1),0)</f>
        <v>0</v>
      </c>
      <c r="AD2598" s="17">
        <f t="shared" si="254"/>
        <v>0</v>
      </c>
      <c r="AE2598" s="17">
        <f>IFERROR(INDEX(Factors!$B$6:$B$15,MATCH('INPUT - Census'!E2598,Factors!$C$6:$C$15,0),1),0)</f>
        <v>0</v>
      </c>
      <c r="AF2598" s="18">
        <f>IFERROR(INDEX(Factors!$B$16:$B$39,MATCH('INPUT - Census'!C2598,Factors!$C$16:$C$35,0),1),0)</f>
        <v>0</v>
      </c>
      <c r="AG2598" s="19">
        <f>IFERROR(INDEX(Factors!$B$40:$B$44,MATCH('INPUT - Census'!F2598,Factors!$C$40:$C$44,0),1),0)</f>
        <v>0</v>
      </c>
      <c r="AH2598" s="21" t="str">
        <f t="shared" si="256"/>
        <v/>
      </c>
      <c r="AI2598" s="1" t="str">
        <f>IFERROR(VLOOKUP(H2598,Factors!$C$45:$D$48,2,0),"")</f>
        <v/>
      </c>
      <c r="AJ2598" t="b">
        <f t="shared" si="255"/>
        <v>0</v>
      </c>
    </row>
    <row r="2599" spans="2:36" ht="14.4" x14ac:dyDescent="0.3">
      <c r="B2599" s="70"/>
      <c r="C2599" s="58"/>
      <c r="D2599" s="63"/>
      <c r="E2599" s="58"/>
      <c r="F2599" s="58"/>
      <c r="G2599" s="44"/>
      <c r="H2599" s="45"/>
      <c r="I2599" s="45"/>
      <c r="J2599" s="40" t="str">
        <f t="shared" si="251"/>
        <v/>
      </c>
      <c r="K2599" s="39" t="str">
        <f t="shared" si="253"/>
        <v/>
      </c>
      <c r="M2599" s="3"/>
      <c r="AB2599" s="17" t="str">
        <f t="shared" si="252"/>
        <v>-1</v>
      </c>
      <c r="AC2599" s="17">
        <f>IFERROR(INDEX(Factors!$C$59:$C$70,MATCH(AB2599,Factors!$B$59:$B$70,1),1),0)</f>
        <v>0</v>
      </c>
      <c r="AD2599" s="17">
        <f t="shared" si="254"/>
        <v>0</v>
      </c>
      <c r="AE2599" s="17">
        <f>IFERROR(INDEX(Factors!$B$6:$B$15,MATCH('INPUT - Census'!E2599,Factors!$C$6:$C$15,0),1),0)</f>
        <v>0</v>
      </c>
      <c r="AF2599" s="18">
        <f>IFERROR(INDEX(Factors!$B$16:$B$39,MATCH('INPUT - Census'!C2599,Factors!$C$16:$C$35,0),1),0)</f>
        <v>0</v>
      </c>
      <c r="AG2599" s="19">
        <f>IFERROR(INDEX(Factors!$B$40:$B$44,MATCH('INPUT - Census'!F2599,Factors!$C$40:$C$44,0),1),0)</f>
        <v>0</v>
      </c>
      <c r="AH2599" s="21" t="str">
        <f t="shared" si="256"/>
        <v/>
      </c>
      <c r="AI2599" s="1" t="str">
        <f>IFERROR(VLOOKUP(H2599,Factors!$C$45:$D$48,2,0),"")</f>
        <v/>
      </c>
      <c r="AJ2599" t="b">
        <f t="shared" si="255"/>
        <v>0</v>
      </c>
    </row>
    <row r="2600" spans="2:36" ht="14.4" x14ac:dyDescent="0.3">
      <c r="B2600" s="70"/>
      <c r="C2600" s="58"/>
      <c r="D2600" s="63"/>
      <c r="E2600" s="58"/>
      <c r="F2600" s="58"/>
      <c r="G2600" s="44"/>
      <c r="H2600" s="45"/>
      <c r="I2600" s="45"/>
      <c r="J2600" s="40" t="str">
        <f t="shared" si="251"/>
        <v/>
      </c>
      <c r="K2600" s="39" t="str">
        <f t="shared" si="253"/>
        <v/>
      </c>
      <c r="M2600" s="3"/>
      <c r="AB2600" s="17" t="str">
        <f t="shared" si="252"/>
        <v>-1</v>
      </c>
      <c r="AC2600" s="17">
        <f>IFERROR(INDEX(Factors!$C$59:$C$70,MATCH(AB2600,Factors!$B$59:$B$70,1),1),0)</f>
        <v>0</v>
      </c>
      <c r="AD2600" s="17">
        <f t="shared" si="254"/>
        <v>0</v>
      </c>
      <c r="AE2600" s="17">
        <f>IFERROR(INDEX(Factors!$B$6:$B$15,MATCH('INPUT - Census'!E2600,Factors!$C$6:$C$15,0),1),0)</f>
        <v>0</v>
      </c>
      <c r="AF2600" s="18">
        <f>IFERROR(INDEX(Factors!$B$16:$B$39,MATCH('INPUT - Census'!C2600,Factors!$C$16:$C$35,0),1),0)</f>
        <v>0</v>
      </c>
      <c r="AG2600" s="19">
        <f>IFERROR(INDEX(Factors!$B$40:$B$44,MATCH('INPUT - Census'!F2600,Factors!$C$40:$C$44,0),1),0)</f>
        <v>0</v>
      </c>
      <c r="AH2600" s="21" t="str">
        <f t="shared" si="256"/>
        <v/>
      </c>
      <c r="AI2600" s="1" t="str">
        <f>IFERROR(VLOOKUP(H2600,Factors!$C$45:$D$48,2,0),"")</f>
        <v/>
      </c>
      <c r="AJ2600" t="b">
        <f t="shared" si="255"/>
        <v>0</v>
      </c>
    </row>
    <row r="2601" spans="2:36" ht="14.4" x14ac:dyDescent="0.3">
      <c r="B2601" s="70"/>
      <c r="C2601" s="58"/>
      <c r="D2601" s="63"/>
      <c r="E2601" s="58"/>
      <c r="F2601" s="58"/>
      <c r="G2601" s="44"/>
      <c r="H2601" s="45"/>
      <c r="I2601" s="45"/>
      <c r="J2601" s="40" t="str">
        <f t="shared" si="251"/>
        <v/>
      </c>
      <c r="K2601" s="39" t="str">
        <f t="shared" si="253"/>
        <v/>
      </c>
      <c r="M2601" s="3"/>
      <c r="AB2601" s="17" t="str">
        <f t="shared" si="252"/>
        <v>-1</v>
      </c>
      <c r="AC2601" s="17">
        <f>IFERROR(INDEX(Factors!$C$59:$C$70,MATCH(AB2601,Factors!$B$59:$B$70,1),1),0)</f>
        <v>0</v>
      </c>
      <c r="AD2601" s="17">
        <f t="shared" si="254"/>
        <v>0</v>
      </c>
      <c r="AE2601" s="17">
        <f>IFERROR(INDEX(Factors!$B$6:$B$15,MATCH('INPUT - Census'!E2601,Factors!$C$6:$C$15,0),1),0)</f>
        <v>0</v>
      </c>
      <c r="AF2601" s="18">
        <f>IFERROR(INDEX(Factors!$B$16:$B$39,MATCH('INPUT - Census'!C2601,Factors!$C$16:$C$35,0),1),0)</f>
        <v>0</v>
      </c>
      <c r="AG2601" s="19">
        <f>IFERROR(INDEX(Factors!$B$40:$B$44,MATCH('INPUT - Census'!F2601,Factors!$C$40:$C$44,0),1),0)</f>
        <v>0</v>
      </c>
      <c r="AH2601" s="21" t="str">
        <f t="shared" si="256"/>
        <v/>
      </c>
      <c r="AI2601" s="1" t="str">
        <f>IFERROR(VLOOKUP(H2601,Factors!$C$45:$D$48,2,0),"")</f>
        <v/>
      </c>
      <c r="AJ2601" t="b">
        <f t="shared" si="255"/>
        <v>0</v>
      </c>
    </row>
    <row r="2602" spans="2:36" ht="14.4" x14ac:dyDescent="0.3">
      <c r="B2602" s="70"/>
      <c r="C2602" s="58"/>
      <c r="D2602" s="63"/>
      <c r="E2602" s="58"/>
      <c r="F2602" s="58"/>
      <c r="G2602" s="44"/>
      <c r="H2602" s="45"/>
      <c r="I2602" s="45"/>
      <c r="J2602" s="40" t="str">
        <f t="shared" si="251"/>
        <v/>
      </c>
      <c r="K2602" s="39" t="str">
        <f t="shared" si="253"/>
        <v/>
      </c>
      <c r="M2602" s="3"/>
      <c r="AB2602" s="17" t="str">
        <f t="shared" si="252"/>
        <v>-1</v>
      </c>
      <c r="AC2602" s="17">
        <f>IFERROR(INDEX(Factors!$C$59:$C$70,MATCH(AB2602,Factors!$B$59:$B$70,1),1),0)</f>
        <v>0</v>
      </c>
      <c r="AD2602" s="17">
        <f t="shared" si="254"/>
        <v>0</v>
      </c>
      <c r="AE2602" s="17">
        <f>IFERROR(INDEX(Factors!$B$6:$B$15,MATCH('INPUT - Census'!E2602,Factors!$C$6:$C$15,0),1),0)</f>
        <v>0</v>
      </c>
      <c r="AF2602" s="18">
        <f>IFERROR(INDEX(Factors!$B$16:$B$39,MATCH('INPUT - Census'!C2602,Factors!$C$16:$C$35,0),1),0)</f>
        <v>0</v>
      </c>
      <c r="AG2602" s="19">
        <f>IFERROR(INDEX(Factors!$B$40:$B$44,MATCH('INPUT - Census'!F2602,Factors!$C$40:$C$44,0),1),0)</f>
        <v>0</v>
      </c>
      <c r="AH2602" s="21" t="str">
        <f t="shared" si="256"/>
        <v/>
      </c>
      <c r="AI2602" s="1" t="str">
        <f>IFERROR(VLOOKUP(H2602,Factors!$C$45:$D$48,2,0),"")</f>
        <v/>
      </c>
      <c r="AJ2602" t="b">
        <f t="shared" si="255"/>
        <v>0</v>
      </c>
    </row>
    <row r="2603" spans="2:36" ht="14.4" x14ac:dyDescent="0.3">
      <c r="B2603" s="70"/>
      <c r="C2603" s="58"/>
      <c r="D2603" s="63"/>
      <c r="E2603" s="58"/>
      <c r="F2603" s="58"/>
      <c r="G2603" s="44"/>
      <c r="H2603" s="45"/>
      <c r="I2603" s="45"/>
      <c r="J2603" s="40" t="str">
        <f t="shared" si="251"/>
        <v/>
      </c>
      <c r="K2603" s="39" t="str">
        <f t="shared" si="253"/>
        <v/>
      </c>
      <c r="M2603" s="3"/>
      <c r="AB2603" s="17" t="str">
        <f t="shared" si="252"/>
        <v>-1</v>
      </c>
      <c r="AC2603" s="17">
        <f>IFERROR(INDEX(Factors!$C$59:$C$70,MATCH(AB2603,Factors!$B$59:$B$70,1),1),0)</f>
        <v>0</v>
      </c>
      <c r="AD2603" s="17">
        <f t="shared" si="254"/>
        <v>0</v>
      </c>
      <c r="AE2603" s="17">
        <f>IFERROR(INDEX(Factors!$B$6:$B$15,MATCH('INPUT - Census'!E2603,Factors!$C$6:$C$15,0),1),0)</f>
        <v>0</v>
      </c>
      <c r="AF2603" s="18">
        <f>IFERROR(INDEX(Factors!$B$16:$B$39,MATCH('INPUT - Census'!C2603,Factors!$C$16:$C$35,0),1),0)</f>
        <v>0</v>
      </c>
      <c r="AG2603" s="19">
        <f>IFERROR(INDEX(Factors!$B$40:$B$44,MATCH('INPUT - Census'!F2603,Factors!$C$40:$C$44,0),1),0)</f>
        <v>0</v>
      </c>
      <c r="AH2603" s="21" t="str">
        <f t="shared" si="256"/>
        <v/>
      </c>
      <c r="AI2603" s="1" t="str">
        <f>IFERROR(VLOOKUP(H2603,Factors!$C$45:$D$48,2,0),"")</f>
        <v/>
      </c>
      <c r="AJ2603" t="b">
        <f t="shared" si="255"/>
        <v>0</v>
      </c>
    </row>
    <row r="2604" spans="2:36" ht="14.4" x14ac:dyDescent="0.3">
      <c r="B2604" s="70"/>
      <c r="C2604" s="58"/>
      <c r="D2604" s="63"/>
      <c r="E2604" s="58"/>
      <c r="F2604" s="58"/>
      <c r="G2604" s="44"/>
      <c r="H2604" s="45"/>
      <c r="I2604" s="45"/>
      <c r="J2604" s="40" t="str">
        <f t="shared" si="251"/>
        <v/>
      </c>
      <c r="K2604" s="39" t="str">
        <f t="shared" si="253"/>
        <v/>
      </c>
      <c r="M2604" s="3"/>
      <c r="AB2604" s="17" t="str">
        <f t="shared" si="252"/>
        <v>-1</v>
      </c>
      <c r="AC2604" s="17">
        <f>IFERROR(INDEX(Factors!$C$59:$C$70,MATCH(AB2604,Factors!$B$59:$B$70,1),1),0)</f>
        <v>0</v>
      </c>
      <c r="AD2604" s="17">
        <f t="shared" si="254"/>
        <v>0</v>
      </c>
      <c r="AE2604" s="17">
        <f>IFERROR(INDEX(Factors!$B$6:$B$15,MATCH('INPUT - Census'!E2604,Factors!$C$6:$C$15,0),1),0)</f>
        <v>0</v>
      </c>
      <c r="AF2604" s="18">
        <f>IFERROR(INDEX(Factors!$B$16:$B$39,MATCH('INPUT - Census'!C2604,Factors!$C$16:$C$35,0),1),0)</f>
        <v>0</v>
      </c>
      <c r="AG2604" s="19">
        <f>IFERROR(INDEX(Factors!$B$40:$B$44,MATCH('INPUT - Census'!F2604,Factors!$C$40:$C$44,0),1),0)</f>
        <v>0</v>
      </c>
      <c r="AH2604" s="21" t="str">
        <f t="shared" si="256"/>
        <v/>
      </c>
      <c r="AI2604" s="1" t="str">
        <f>IFERROR(VLOOKUP(H2604,Factors!$C$45:$D$48,2,0),"")</f>
        <v/>
      </c>
      <c r="AJ2604" t="b">
        <f t="shared" si="255"/>
        <v>0</v>
      </c>
    </row>
    <row r="2605" spans="2:36" ht="14.4" x14ac:dyDescent="0.3">
      <c r="B2605" s="70"/>
      <c r="C2605" s="58"/>
      <c r="D2605" s="63"/>
      <c r="E2605" s="58"/>
      <c r="F2605" s="58"/>
      <c r="G2605" s="44"/>
      <c r="H2605" s="45"/>
      <c r="I2605" s="45"/>
      <c r="J2605" s="40" t="str">
        <f t="shared" si="251"/>
        <v/>
      </c>
      <c r="K2605" s="39" t="str">
        <f t="shared" si="253"/>
        <v/>
      </c>
      <c r="M2605" s="3"/>
      <c r="AB2605" s="17" t="str">
        <f t="shared" si="252"/>
        <v>-1</v>
      </c>
      <c r="AC2605" s="17">
        <f>IFERROR(INDEX(Factors!$C$59:$C$70,MATCH(AB2605,Factors!$B$59:$B$70,1),1),0)</f>
        <v>0</v>
      </c>
      <c r="AD2605" s="17">
        <f t="shared" si="254"/>
        <v>0</v>
      </c>
      <c r="AE2605" s="17">
        <f>IFERROR(INDEX(Factors!$B$6:$B$15,MATCH('INPUT - Census'!E2605,Factors!$C$6:$C$15,0),1),0)</f>
        <v>0</v>
      </c>
      <c r="AF2605" s="18">
        <f>IFERROR(INDEX(Factors!$B$16:$B$39,MATCH('INPUT - Census'!C2605,Factors!$C$16:$C$35,0),1),0)</f>
        <v>0</v>
      </c>
      <c r="AG2605" s="19">
        <f>IFERROR(INDEX(Factors!$B$40:$B$44,MATCH('INPUT - Census'!F2605,Factors!$C$40:$C$44,0),1),0)</f>
        <v>0</v>
      </c>
      <c r="AH2605" s="21" t="str">
        <f t="shared" si="256"/>
        <v/>
      </c>
      <c r="AI2605" s="1" t="str">
        <f>IFERROR(VLOOKUP(H2605,Factors!$C$45:$D$48,2,0),"")</f>
        <v/>
      </c>
      <c r="AJ2605" t="b">
        <f t="shared" si="255"/>
        <v>0</v>
      </c>
    </row>
    <row r="2606" spans="2:36" ht="14.4" x14ac:dyDescent="0.3">
      <c r="B2606" s="70"/>
      <c r="C2606" s="58"/>
      <c r="D2606" s="63"/>
      <c r="E2606" s="58"/>
      <c r="F2606" s="58"/>
      <c r="G2606" s="44"/>
      <c r="H2606" s="45"/>
      <c r="I2606" s="45"/>
      <c r="J2606" s="40" t="str">
        <f t="shared" si="251"/>
        <v/>
      </c>
      <c r="K2606" s="39" t="str">
        <f t="shared" si="253"/>
        <v/>
      </c>
      <c r="M2606" s="3"/>
      <c r="AB2606" s="17" t="str">
        <f t="shared" si="252"/>
        <v>-1</v>
      </c>
      <c r="AC2606" s="17">
        <f>IFERROR(INDEX(Factors!$C$59:$C$70,MATCH(AB2606,Factors!$B$59:$B$70,1),1),0)</f>
        <v>0</v>
      </c>
      <c r="AD2606" s="17">
        <f t="shared" si="254"/>
        <v>0</v>
      </c>
      <c r="AE2606" s="17">
        <f>IFERROR(INDEX(Factors!$B$6:$B$15,MATCH('INPUT - Census'!E2606,Factors!$C$6:$C$15,0),1),0)</f>
        <v>0</v>
      </c>
      <c r="AF2606" s="18">
        <f>IFERROR(INDEX(Factors!$B$16:$B$39,MATCH('INPUT - Census'!C2606,Factors!$C$16:$C$35,0),1),0)</f>
        <v>0</v>
      </c>
      <c r="AG2606" s="19">
        <f>IFERROR(INDEX(Factors!$B$40:$B$44,MATCH('INPUT - Census'!F2606,Factors!$C$40:$C$44,0),1),0)</f>
        <v>0</v>
      </c>
      <c r="AH2606" s="21" t="str">
        <f t="shared" si="256"/>
        <v/>
      </c>
      <c r="AI2606" s="1" t="str">
        <f>IFERROR(VLOOKUP(H2606,Factors!$C$45:$D$48,2,0),"")</f>
        <v/>
      </c>
      <c r="AJ2606" t="b">
        <f t="shared" si="255"/>
        <v>0</v>
      </c>
    </row>
    <row r="2607" spans="2:36" ht="14.4" x14ac:dyDescent="0.3">
      <c r="B2607" s="70"/>
      <c r="C2607" s="58"/>
      <c r="D2607" s="63"/>
      <c r="E2607" s="58"/>
      <c r="F2607" s="58"/>
      <c r="G2607" s="44"/>
      <c r="H2607" s="45"/>
      <c r="I2607" s="45"/>
      <c r="J2607" s="40" t="str">
        <f t="shared" si="251"/>
        <v/>
      </c>
      <c r="K2607" s="39" t="str">
        <f t="shared" si="253"/>
        <v/>
      </c>
      <c r="M2607" s="3"/>
      <c r="AB2607" s="17" t="str">
        <f t="shared" si="252"/>
        <v>-1</v>
      </c>
      <c r="AC2607" s="17">
        <f>IFERROR(INDEX(Factors!$C$59:$C$70,MATCH(AB2607,Factors!$B$59:$B$70,1),1),0)</f>
        <v>0</v>
      </c>
      <c r="AD2607" s="17">
        <f t="shared" si="254"/>
        <v>0</v>
      </c>
      <c r="AE2607" s="17">
        <f>IFERROR(INDEX(Factors!$B$6:$B$15,MATCH('INPUT - Census'!E2607,Factors!$C$6:$C$15,0),1),0)</f>
        <v>0</v>
      </c>
      <c r="AF2607" s="18">
        <f>IFERROR(INDEX(Factors!$B$16:$B$39,MATCH('INPUT - Census'!C2607,Factors!$C$16:$C$35,0),1),0)</f>
        <v>0</v>
      </c>
      <c r="AG2607" s="19">
        <f>IFERROR(INDEX(Factors!$B$40:$B$44,MATCH('INPUT - Census'!F2607,Factors!$C$40:$C$44,0),1),0)</f>
        <v>0</v>
      </c>
      <c r="AH2607" s="21" t="str">
        <f t="shared" si="256"/>
        <v/>
      </c>
      <c r="AI2607" s="1" t="str">
        <f>IFERROR(VLOOKUP(H2607,Factors!$C$45:$D$48,2,0),"")</f>
        <v/>
      </c>
      <c r="AJ2607" t="b">
        <f t="shared" si="255"/>
        <v>0</v>
      </c>
    </row>
    <row r="2608" spans="2:36" ht="14.4" x14ac:dyDescent="0.3">
      <c r="B2608" s="70"/>
      <c r="C2608" s="58"/>
      <c r="D2608" s="63"/>
      <c r="E2608" s="58"/>
      <c r="F2608" s="58"/>
      <c r="G2608" s="44"/>
      <c r="H2608" s="45"/>
      <c r="I2608" s="45"/>
      <c r="J2608" s="40" t="str">
        <f t="shared" si="251"/>
        <v/>
      </c>
      <c r="K2608" s="39" t="str">
        <f t="shared" si="253"/>
        <v/>
      </c>
      <c r="M2608" s="3"/>
      <c r="AB2608" s="17" t="str">
        <f t="shared" si="252"/>
        <v>-1</v>
      </c>
      <c r="AC2608" s="17">
        <f>IFERROR(INDEX(Factors!$C$59:$C$70,MATCH(AB2608,Factors!$B$59:$B$70,1),1),0)</f>
        <v>0</v>
      </c>
      <c r="AD2608" s="17">
        <f t="shared" si="254"/>
        <v>0</v>
      </c>
      <c r="AE2608" s="17">
        <f>IFERROR(INDEX(Factors!$B$6:$B$15,MATCH('INPUT - Census'!E2608,Factors!$C$6:$C$15,0),1),0)</f>
        <v>0</v>
      </c>
      <c r="AF2608" s="18">
        <f>IFERROR(INDEX(Factors!$B$16:$B$39,MATCH('INPUT - Census'!C2608,Factors!$C$16:$C$35,0),1),0)</f>
        <v>0</v>
      </c>
      <c r="AG2608" s="19">
        <f>IFERROR(INDEX(Factors!$B$40:$B$44,MATCH('INPUT - Census'!F2608,Factors!$C$40:$C$44,0),1),0)</f>
        <v>0</v>
      </c>
      <c r="AH2608" s="21" t="str">
        <f t="shared" si="256"/>
        <v/>
      </c>
      <c r="AI2608" s="1" t="str">
        <f>IFERROR(VLOOKUP(H2608,Factors!$C$45:$D$48,2,0),"")</f>
        <v/>
      </c>
      <c r="AJ2608" t="b">
        <f t="shared" si="255"/>
        <v>0</v>
      </c>
    </row>
    <row r="2609" spans="2:36" ht="14.4" x14ac:dyDescent="0.3">
      <c r="B2609" s="70"/>
      <c r="C2609" s="58"/>
      <c r="D2609" s="63"/>
      <c r="E2609" s="58"/>
      <c r="F2609" s="58"/>
      <c r="G2609" s="44"/>
      <c r="H2609" s="45"/>
      <c r="I2609" s="45"/>
      <c r="J2609" s="40" t="str">
        <f t="shared" si="251"/>
        <v/>
      </c>
      <c r="K2609" s="39" t="str">
        <f t="shared" si="253"/>
        <v/>
      </c>
      <c r="M2609" s="3"/>
      <c r="AB2609" s="17" t="str">
        <f t="shared" si="252"/>
        <v>-1</v>
      </c>
      <c r="AC2609" s="17">
        <f>IFERROR(INDEX(Factors!$C$59:$C$70,MATCH(AB2609,Factors!$B$59:$B$70,1),1),0)</f>
        <v>0</v>
      </c>
      <c r="AD2609" s="17">
        <f t="shared" si="254"/>
        <v>0</v>
      </c>
      <c r="AE2609" s="17">
        <f>IFERROR(INDEX(Factors!$B$6:$B$15,MATCH('INPUT - Census'!E2609,Factors!$C$6:$C$15,0),1),0)</f>
        <v>0</v>
      </c>
      <c r="AF2609" s="18">
        <f>IFERROR(INDEX(Factors!$B$16:$B$39,MATCH('INPUT - Census'!C2609,Factors!$C$16:$C$35,0),1),0)</f>
        <v>0</v>
      </c>
      <c r="AG2609" s="19">
        <f>IFERROR(INDEX(Factors!$B$40:$B$44,MATCH('INPUT - Census'!F2609,Factors!$C$40:$C$44,0),1),0)</f>
        <v>0</v>
      </c>
      <c r="AH2609" s="21" t="str">
        <f t="shared" si="256"/>
        <v/>
      </c>
      <c r="AI2609" s="1" t="str">
        <f>IFERROR(VLOOKUP(H2609,Factors!$C$45:$D$48,2,0),"")</f>
        <v/>
      </c>
      <c r="AJ2609" t="b">
        <f t="shared" si="255"/>
        <v>0</v>
      </c>
    </row>
    <row r="2610" spans="2:36" ht="14.4" x14ac:dyDescent="0.3">
      <c r="B2610" s="70"/>
      <c r="C2610" s="58"/>
      <c r="D2610" s="63"/>
      <c r="E2610" s="58"/>
      <c r="F2610" s="58"/>
      <c r="G2610" s="44"/>
      <c r="H2610" s="45"/>
      <c r="I2610" s="45"/>
      <c r="J2610" s="40" t="str">
        <f t="shared" si="251"/>
        <v/>
      </c>
      <c r="K2610" s="39" t="str">
        <f t="shared" si="253"/>
        <v/>
      </c>
      <c r="M2610" s="3"/>
      <c r="AB2610" s="17" t="str">
        <f t="shared" si="252"/>
        <v>-1</v>
      </c>
      <c r="AC2610" s="17">
        <f>IFERROR(INDEX(Factors!$C$59:$C$70,MATCH(AB2610,Factors!$B$59:$B$70,1),1),0)</f>
        <v>0</v>
      </c>
      <c r="AD2610" s="17">
        <f t="shared" si="254"/>
        <v>0</v>
      </c>
      <c r="AE2610" s="17">
        <f>IFERROR(INDEX(Factors!$B$6:$B$15,MATCH('INPUT - Census'!E2610,Factors!$C$6:$C$15,0),1),0)</f>
        <v>0</v>
      </c>
      <c r="AF2610" s="18">
        <f>IFERROR(INDEX(Factors!$B$16:$B$39,MATCH('INPUT - Census'!C2610,Factors!$C$16:$C$35,0),1),0)</f>
        <v>0</v>
      </c>
      <c r="AG2610" s="19">
        <f>IFERROR(INDEX(Factors!$B$40:$B$44,MATCH('INPUT - Census'!F2610,Factors!$C$40:$C$44,0),1),0)</f>
        <v>0</v>
      </c>
      <c r="AH2610" s="21" t="str">
        <f t="shared" si="256"/>
        <v/>
      </c>
      <c r="AI2610" s="1" t="str">
        <f>IFERROR(VLOOKUP(H2610,Factors!$C$45:$D$48,2,0),"")</f>
        <v/>
      </c>
      <c r="AJ2610" t="b">
        <f t="shared" si="255"/>
        <v>0</v>
      </c>
    </row>
    <row r="2611" spans="2:36" ht="14.4" x14ac:dyDescent="0.3">
      <c r="B2611" s="70"/>
      <c r="C2611" s="58"/>
      <c r="D2611" s="63"/>
      <c r="E2611" s="58"/>
      <c r="F2611" s="58"/>
      <c r="G2611" s="44"/>
      <c r="H2611" s="45"/>
      <c r="I2611" s="45"/>
      <c r="J2611" s="40" t="str">
        <f t="shared" si="251"/>
        <v/>
      </c>
      <c r="K2611" s="39" t="str">
        <f t="shared" si="253"/>
        <v/>
      </c>
      <c r="M2611" s="3"/>
      <c r="AB2611" s="17" t="str">
        <f t="shared" si="252"/>
        <v>-1</v>
      </c>
      <c r="AC2611" s="17">
        <f>IFERROR(INDEX(Factors!$C$59:$C$70,MATCH(AB2611,Factors!$B$59:$B$70,1),1),0)</f>
        <v>0</v>
      </c>
      <c r="AD2611" s="17">
        <f t="shared" si="254"/>
        <v>0</v>
      </c>
      <c r="AE2611" s="17">
        <f>IFERROR(INDEX(Factors!$B$6:$B$15,MATCH('INPUT - Census'!E2611,Factors!$C$6:$C$15,0),1),0)</f>
        <v>0</v>
      </c>
      <c r="AF2611" s="18">
        <f>IFERROR(INDEX(Factors!$B$16:$B$39,MATCH('INPUT - Census'!C2611,Factors!$C$16:$C$35,0),1),0)</f>
        <v>0</v>
      </c>
      <c r="AG2611" s="19">
        <f>IFERROR(INDEX(Factors!$B$40:$B$44,MATCH('INPUT - Census'!F2611,Factors!$C$40:$C$44,0),1),0)</f>
        <v>0</v>
      </c>
      <c r="AH2611" s="21" t="str">
        <f t="shared" si="256"/>
        <v/>
      </c>
      <c r="AI2611" s="1" t="str">
        <f>IFERROR(VLOOKUP(H2611,Factors!$C$45:$D$48,2,0),"")</f>
        <v/>
      </c>
      <c r="AJ2611" t="b">
        <f t="shared" si="255"/>
        <v>0</v>
      </c>
    </row>
    <row r="2612" spans="2:36" ht="14.4" x14ac:dyDescent="0.3">
      <c r="B2612" s="70"/>
      <c r="C2612" s="58"/>
      <c r="D2612" s="63"/>
      <c r="E2612" s="58"/>
      <c r="F2612" s="58"/>
      <c r="G2612" s="44"/>
      <c r="H2612" s="45"/>
      <c r="I2612" s="45"/>
      <c r="J2612" s="40" t="str">
        <f t="shared" si="251"/>
        <v/>
      </c>
      <c r="K2612" s="39" t="str">
        <f t="shared" si="253"/>
        <v/>
      </c>
      <c r="M2612" s="3"/>
      <c r="AB2612" s="17" t="str">
        <f t="shared" si="252"/>
        <v>-1</v>
      </c>
      <c r="AC2612" s="17">
        <f>IFERROR(INDEX(Factors!$C$59:$C$70,MATCH(AB2612,Factors!$B$59:$B$70,1),1),0)</f>
        <v>0</v>
      </c>
      <c r="AD2612" s="17">
        <f t="shared" si="254"/>
        <v>0</v>
      </c>
      <c r="AE2612" s="17">
        <f>IFERROR(INDEX(Factors!$B$6:$B$15,MATCH('INPUT - Census'!E2612,Factors!$C$6:$C$15,0),1),0)</f>
        <v>0</v>
      </c>
      <c r="AF2612" s="18">
        <f>IFERROR(INDEX(Factors!$B$16:$B$39,MATCH('INPUT - Census'!C2612,Factors!$C$16:$C$35,0),1),0)</f>
        <v>0</v>
      </c>
      <c r="AG2612" s="19">
        <f>IFERROR(INDEX(Factors!$B$40:$B$44,MATCH('INPUT - Census'!F2612,Factors!$C$40:$C$44,0),1),0)</f>
        <v>0</v>
      </c>
      <c r="AH2612" s="21" t="str">
        <f t="shared" si="256"/>
        <v/>
      </c>
      <c r="AI2612" s="1" t="str">
        <f>IFERROR(VLOOKUP(H2612,Factors!$C$45:$D$48,2,0),"")</f>
        <v/>
      </c>
      <c r="AJ2612" t="b">
        <f t="shared" si="255"/>
        <v>0</v>
      </c>
    </row>
    <row r="2613" spans="2:36" ht="14.4" x14ac:dyDescent="0.3">
      <c r="B2613" s="70"/>
      <c r="C2613" s="58"/>
      <c r="D2613" s="63"/>
      <c r="E2613" s="58"/>
      <c r="F2613" s="58"/>
      <c r="G2613" s="44"/>
      <c r="H2613" s="45"/>
      <c r="I2613" s="45"/>
      <c r="J2613" s="40" t="str">
        <f t="shared" si="251"/>
        <v/>
      </c>
      <c r="K2613" s="39" t="str">
        <f t="shared" si="253"/>
        <v/>
      </c>
      <c r="M2613" s="3"/>
      <c r="AB2613" s="17" t="str">
        <f t="shared" si="252"/>
        <v>-1</v>
      </c>
      <c r="AC2613" s="17">
        <f>IFERROR(INDEX(Factors!$C$59:$C$70,MATCH(AB2613,Factors!$B$59:$B$70,1),1),0)</f>
        <v>0</v>
      </c>
      <c r="AD2613" s="17">
        <f t="shared" si="254"/>
        <v>0</v>
      </c>
      <c r="AE2613" s="17">
        <f>IFERROR(INDEX(Factors!$B$6:$B$15,MATCH('INPUT - Census'!E2613,Factors!$C$6:$C$15,0),1),0)</f>
        <v>0</v>
      </c>
      <c r="AF2613" s="18">
        <f>IFERROR(INDEX(Factors!$B$16:$B$39,MATCH('INPUT - Census'!C2613,Factors!$C$16:$C$35,0),1),0)</f>
        <v>0</v>
      </c>
      <c r="AG2613" s="19">
        <f>IFERROR(INDEX(Factors!$B$40:$B$44,MATCH('INPUT - Census'!F2613,Factors!$C$40:$C$44,0),1),0)</f>
        <v>0</v>
      </c>
      <c r="AH2613" s="21" t="str">
        <f t="shared" si="256"/>
        <v/>
      </c>
      <c r="AI2613" s="1" t="str">
        <f>IFERROR(VLOOKUP(H2613,Factors!$C$45:$D$48,2,0),"")</f>
        <v/>
      </c>
      <c r="AJ2613" t="b">
        <f t="shared" si="255"/>
        <v>0</v>
      </c>
    </row>
    <row r="2614" spans="2:36" ht="14.4" x14ac:dyDescent="0.3">
      <c r="B2614" s="70"/>
      <c r="C2614" s="58"/>
      <c r="D2614" s="63"/>
      <c r="E2614" s="58"/>
      <c r="F2614" s="58"/>
      <c r="G2614" s="44"/>
      <c r="H2614" s="45"/>
      <c r="I2614" s="45"/>
      <c r="J2614" s="40" t="str">
        <f t="shared" si="251"/>
        <v/>
      </c>
      <c r="K2614" s="39" t="str">
        <f t="shared" si="253"/>
        <v/>
      </c>
      <c r="M2614" s="3"/>
      <c r="AB2614" s="17" t="str">
        <f t="shared" si="252"/>
        <v>-1</v>
      </c>
      <c r="AC2614" s="17">
        <f>IFERROR(INDEX(Factors!$C$59:$C$70,MATCH(AB2614,Factors!$B$59:$B$70,1),1),0)</f>
        <v>0</v>
      </c>
      <c r="AD2614" s="17">
        <f t="shared" si="254"/>
        <v>0</v>
      </c>
      <c r="AE2614" s="17">
        <f>IFERROR(INDEX(Factors!$B$6:$B$15,MATCH('INPUT - Census'!E2614,Factors!$C$6:$C$15,0),1),0)</f>
        <v>0</v>
      </c>
      <c r="AF2614" s="18">
        <f>IFERROR(INDEX(Factors!$B$16:$B$39,MATCH('INPUT - Census'!C2614,Factors!$C$16:$C$35,0),1),0)</f>
        <v>0</v>
      </c>
      <c r="AG2614" s="19">
        <f>IFERROR(INDEX(Factors!$B$40:$B$44,MATCH('INPUT - Census'!F2614,Factors!$C$40:$C$44,0),1),0)</f>
        <v>0</v>
      </c>
      <c r="AH2614" s="21" t="str">
        <f t="shared" si="256"/>
        <v/>
      </c>
      <c r="AI2614" s="1" t="str">
        <f>IFERROR(VLOOKUP(H2614,Factors!$C$45:$D$48,2,0),"")</f>
        <v/>
      </c>
      <c r="AJ2614" t="b">
        <f t="shared" si="255"/>
        <v>0</v>
      </c>
    </row>
    <row r="2615" spans="2:36" ht="14.4" x14ac:dyDescent="0.3">
      <c r="B2615" s="70"/>
      <c r="C2615" s="58"/>
      <c r="D2615" s="63"/>
      <c r="E2615" s="58"/>
      <c r="F2615" s="58"/>
      <c r="G2615" s="44"/>
      <c r="H2615" s="45"/>
      <c r="I2615" s="45"/>
      <c r="J2615" s="40" t="str">
        <f t="shared" si="251"/>
        <v/>
      </c>
      <c r="K2615" s="39" t="str">
        <f t="shared" si="253"/>
        <v/>
      </c>
      <c r="M2615" s="3"/>
      <c r="AB2615" s="17" t="str">
        <f t="shared" si="252"/>
        <v>-1</v>
      </c>
      <c r="AC2615" s="17">
        <f>IFERROR(INDEX(Factors!$C$59:$C$70,MATCH(AB2615,Factors!$B$59:$B$70,1),1),0)</f>
        <v>0</v>
      </c>
      <c r="AD2615" s="17">
        <f t="shared" si="254"/>
        <v>0</v>
      </c>
      <c r="AE2615" s="17">
        <f>IFERROR(INDEX(Factors!$B$6:$B$15,MATCH('INPUT - Census'!E2615,Factors!$C$6:$C$15,0),1),0)</f>
        <v>0</v>
      </c>
      <c r="AF2615" s="18">
        <f>IFERROR(INDEX(Factors!$B$16:$B$39,MATCH('INPUT - Census'!C2615,Factors!$C$16:$C$35,0),1),0)</f>
        <v>0</v>
      </c>
      <c r="AG2615" s="19">
        <f>IFERROR(INDEX(Factors!$B$40:$B$44,MATCH('INPUT - Census'!F2615,Factors!$C$40:$C$44,0),1),0)</f>
        <v>0</v>
      </c>
      <c r="AH2615" s="21" t="str">
        <f t="shared" si="256"/>
        <v/>
      </c>
      <c r="AI2615" s="1" t="str">
        <f>IFERROR(VLOOKUP(H2615,Factors!$C$45:$D$48,2,0),"")</f>
        <v/>
      </c>
      <c r="AJ2615" t="b">
        <f t="shared" si="255"/>
        <v>0</v>
      </c>
    </row>
    <row r="2616" spans="2:36" ht="14.4" x14ac:dyDescent="0.3">
      <c r="B2616" s="70"/>
      <c r="C2616" s="58"/>
      <c r="D2616" s="63"/>
      <c r="E2616" s="58"/>
      <c r="F2616" s="58"/>
      <c r="G2616" s="44"/>
      <c r="H2616" s="45"/>
      <c r="I2616" s="45"/>
      <c r="J2616" s="40" t="str">
        <f t="shared" si="251"/>
        <v/>
      </c>
      <c r="K2616" s="39" t="str">
        <f t="shared" si="253"/>
        <v/>
      </c>
      <c r="M2616" s="3"/>
      <c r="AB2616" s="17" t="str">
        <f t="shared" si="252"/>
        <v>-1</v>
      </c>
      <c r="AC2616" s="17">
        <f>IFERROR(INDEX(Factors!$C$59:$C$70,MATCH(AB2616,Factors!$B$59:$B$70,1),1),0)</f>
        <v>0</v>
      </c>
      <c r="AD2616" s="17">
        <f t="shared" si="254"/>
        <v>0</v>
      </c>
      <c r="AE2616" s="17">
        <f>IFERROR(INDEX(Factors!$B$6:$B$15,MATCH('INPUT - Census'!E2616,Factors!$C$6:$C$15,0),1),0)</f>
        <v>0</v>
      </c>
      <c r="AF2616" s="18">
        <f>IFERROR(INDEX(Factors!$B$16:$B$39,MATCH('INPUT - Census'!C2616,Factors!$C$16:$C$35,0),1),0)</f>
        <v>0</v>
      </c>
      <c r="AG2616" s="19">
        <f>IFERROR(INDEX(Factors!$B$40:$B$44,MATCH('INPUT - Census'!F2616,Factors!$C$40:$C$44,0),1),0)</f>
        <v>0</v>
      </c>
      <c r="AH2616" s="21" t="str">
        <f t="shared" si="256"/>
        <v/>
      </c>
      <c r="AI2616" s="1" t="str">
        <f>IFERROR(VLOOKUP(H2616,Factors!$C$45:$D$48,2,0),"")</f>
        <v/>
      </c>
      <c r="AJ2616" t="b">
        <f t="shared" si="255"/>
        <v>0</v>
      </c>
    </row>
    <row r="2617" spans="2:36" ht="14.4" x14ac:dyDescent="0.3">
      <c r="B2617" s="70"/>
      <c r="C2617" s="58"/>
      <c r="D2617" s="63"/>
      <c r="E2617" s="58"/>
      <c r="F2617" s="58"/>
      <c r="G2617" s="44"/>
      <c r="H2617" s="45"/>
      <c r="I2617" s="45"/>
      <c r="J2617" s="40" t="str">
        <f t="shared" si="251"/>
        <v/>
      </c>
      <c r="K2617" s="39" t="str">
        <f t="shared" si="253"/>
        <v/>
      </c>
      <c r="M2617" s="3"/>
      <c r="AB2617" s="17" t="str">
        <f t="shared" si="252"/>
        <v>-1</v>
      </c>
      <c r="AC2617" s="17">
        <f>IFERROR(INDEX(Factors!$C$59:$C$70,MATCH(AB2617,Factors!$B$59:$B$70,1),1),0)</f>
        <v>0</v>
      </c>
      <c r="AD2617" s="17">
        <f t="shared" si="254"/>
        <v>0</v>
      </c>
      <c r="AE2617" s="17">
        <f>IFERROR(INDEX(Factors!$B$6:$B$15,MATCH('INPUT - Census'!E2617,Factors!$C$6:$C$15,0),1),0)</f>
        <v>0</v>
      </c>
      <c r="AF2617" s="18">
        <f>IFERROR(INDEX(Factors!$B$16:$B$39,MATCH('INPUT - Census'!C2617,Factors!$C$16:$C$35,0),1),0)</f>
        <v>0</v>
      </c>
      <c r="AG2617" s="19">
        <f>IFERROR(INDEX(Factors!$B$40:$B$44,MATCH('INPUT - Census'!F2617,Factors!$C$40:$C$44,0),1),0)</f>
        <v>0</v>
      </c>
      <c r="AH2617" s="21" t="str">
        <f t="shared" si="256"/>
        <v/>
      </c>
      <c r="AI2617" s="1" t="str">
        <f>IFERROR(VLOOKUP(H2617,Factors!$C$45:$D$48,2,0),"")</f>
        <v/>
      </c>
      <c r="AJ2617" t="b">
        <f t="shared" si="255"/>
        <v>0</v>
      </c>
    </row>
    <row r="2618" spans="2:36" ht="14.4" x14ac:dyDescent="0.3">
      <c r="B2618" s="70"/>
      <c r="C2618" s="58"/>
      <c r="D2618" s="63"/>
      <c r="E2618" s="58"/>
      <c r="F2618" s="58"/>
      <c r="G2618" s="44"/>
      <c r="H2618" s="45"/>
      <c r="I2618" s="45"/>
      <c r="J2618" s="40" t="str">
        <f t="shared" si="251"/>
        <v/>
      </c>
      <c r="K2618" s="39" t="str">
        <f t="shared" si="253"/>
        <v/>
      </c>
      <c r="M2618" s="3"/>
      <c r="AB2618" s="17" t="str">
        <f t="shared" si="252"/>
        <v>-1</v>
      </c>
      <c r="AC2618" s="17">
        <f>IFERROR(INDEX(Factors!$C$59:$C$70,MATCH(AB2618,Factors!$B$59:$B$70,1),1),0)</f>
        <v>0</v>
      </c>
      <c r="AD2618" s="17">
        <f t="shared" si="254"/>
        <v>0</v>
      </c>
      <c r="AE2618" s="17">
        <f>IFERROR(INDEX(Factors!$B$6:$B$15,MATCH('INPUT - Census'!E2618,Factors!$C$6:$C$15,0),1),0)</f>
        <v>0</v>
      </c>
      <c r="AF2618" s="18">
        <f>IFERROR(INDEX(Factors!$B$16:$B$39,MATCH('INPUT - Census'!C2618,Factors!$C$16:$C$35,0),1),0)</f>
        <v>0</v>
      </c>
      <c r="AG2618" s="19">
        <f>IFERROR(INDEX(Factors!$B$40:$B$44,MATCH('INPUT - Census'!F2618,Factors!$C$40:$C$44,0),1),0)</f>
        <v>0</v>
      </c>
      <c r="AH2618" s="21" t="str">
        <f t="shared" si="256"/>
        <v/>
      </c>
      <c r="AI2618" s="1" t="str">
        <f>IFERROR(VLOOKUP(H2618,Factors!$C$45:$D$48,2,0),"")</f>
        <v/>
      </c>
      <c r="AJ2618" t="b">
        <f t="shared" si="255"/>
        <v>0</v>
      </c>
    </row>
    <row r="2619" spans="2:36" ht="14.4" x14ac:dyDescent="0.3">
      <c r="B2619" s="70"/>
      <c r="C2619" s="58"/>
      <c r="D2619" s="63"/>
      <c r="E2619" s="58"/>
      <c r="F2619" s="58"/>
      <c r="G2619" s="44"/>
      <c r="H2619" s="45"/>
      <c r="I2619" s="45"/>
      <c r="J2619" s="40" t="str">
        <f t="shared" si="251"/>
        <v/>
      </c>
      <c r="K2619" s="39" t="str">
        <f t="shared" si="253"/>
        <v/>
      </c>
      <c r="M2619" s="3"/>
      <c r="AB2619" s="17" t="str">
        <f t="shared" si="252"/>
        <v>-1</v>
      </c>
      <c r="AC2619" s="17">
        <f>IFERROR(INDEX(Factors!$C$59:$C$70,MATCH(AB2619,Factors!$B$59:$B$70,1),1),0)</f>
        <v>0</v>
      </c>
      <c r="AD2619" s="17">
        <f t="shared" si="254"/>
        <v>0</v>
      </c>
      <c r="AE2619" s="17">
        <f>IFERROR(INDEX(Factors!$B$6:$B$15,MATCH('INPUT - Census'!E2619,Factors!$C$6:$C$15,0),1),0)</f>
        <v>0</v>
      </c>
      <c r="AF2619" s="18">
        <f>IFERROR(INDEX(Factors!$B$16:$B$39,MATCH('INPUT - Census'!C2619,Factors!$C$16:$C$35,0),1),0)</f>
        <v>0</v>
      </c>
      <c r="AG2619" s="19">
        <f>IFERROR(INDEX(Factors!$B$40:$B$44,MATCH('INPUT - Census'!F2619,Factors!$C$40:$C$44,0),1),0)</f>
        <v>0</v>
      </c>
      <c r="AH2619" s="21" t="str">
        <f t="shared" si="256"/>
        <v/>
      </c>
      <c r="AI2619" s="1" t="str">
        <f>IFERROR(VLOOKUP(H2619,Factors!$C$45:$D$48,2,0),"")</f>
        <v/>
      </c>
      <c r="AJ2619" t="b">
        <f t="shared" si="255"/>
        <v>0</v>
      </c>
    </row>
    <row r="2620" spans="2:36" ht="14.4" x14ac:dyDescent="0.3">
      <c r="B2620" s="70"/>
      <c r="C2620" s="58"/>
      <c r="D2620" s="63"/>
      <c r="E2620" s="58"/>
      <c r="F2620" s="58"/>
      <c r="G2620" s="44"/>
      <c r="H2620" s="45"/>
      <c r="I2620" s="45"/>
      <c r="J2620" s="40" t="str">
        <f t="shared" si="251"/>
        <v/>
      </c>
      <c r="K2620" s="39" t="str">
        <f t="shared" si="253"/>
        <v/>
      </c>
      <c r="M2620" s="3"/>
      <c r="AB2620" s="17" t="str">
        <f t="shared" si="252"/>
        <v>-1</v>
      </c>
      <c r="AC2620" s="17">
        <f>IFERROR(INDEX(Factors!$C$59:$C$70,MATCH(AB2620,Factors!$B$59:$B$70,1),1),0)</f>
        <v>0</v>
      </c>
      <c r="AD2620" s="17">
        <f t="shared" si="254"/>
        <v>0</v>
      </c>
      <c r="AE2620" s="17">
        <f>IFERROR(INDEX(Factors!$B$6:$B$15,MATCH('INPUT - Census'!E2620,Factors!$C$6:$C$15,0),1),0)</f>
        <v>0</v>
      </c>
      <c r="AF2620" s="18">
        <f>IFERROR(INDEX(Factors!$B$16:$B$39,MATCH('INPUT - Census'!C2620,Factors!$C$16:$C$35,0),1),0)</f>
        <v>0</v>
      </c>
      <c r="AG2620" s="19">
        <f>IFERROR(INDEX(Factors!$B$40:$B$44,MATCH('INPUT - Census'!F2620,Factors!$C$40:$C$44,0),1),0)</f>
        <v>0</v>
      </c>
      <c r="AH2620" s="21" t="str">
        <f t="shared" si="256"/>
        <v/>
      </c>
      <c r="AI2620" s="1" t="str">
        <f>IFERROR(VLOOKUP(H2620,Factors!$C$45:$D$48,2,0),"")</f>
        <v/>
      </c>
      <c r="AJ2620" t="b">
        <f t="shared" si="255"/>
        <v>0</v>
      </c>
    </row>
    <row r="2621" spans="2:36" ht="14.4" x14ac:dyDescent="0.3">
      <c r="B2621" s="70"/>
      <c r="C2621" s="58"/>
      <c r="D2621" s="63"/>
      <c r="E2621" s="58"/>
      <c r="F2621" s="58"/>
      <c r="G2621" s="44"/>
      <c r="H2621" s="45"/>
      <c r="I2621" s="45"/>
      <c r="J2621" s="40" t="str">
        <f t="shared" si="251"/>
        <v/>
      </c>
      <c r="K2621" s="39" t="str">
        <f t="shared" si="253"/>
        <v/>
      </c>
      <c r="M2621" s="3"/>
      <c r="AB2621" s="17" t="str">
        <f t="shared" si="252"/>
        <v>-1</v>
      </c>
      <c r="AC2621" s="17">
        <f>IFERROR(INDEX(Factors!$C$59:$C$70,MATCH(AB2621,Factors!$B$59:$B$70,1),1),0)</f>
        <v>0</v>
      </c>
      <c r="AD2621" s="17">
        <f t="shared" si="254"/>
        <v>0</v>
      </c>
      <c r="AE2621" s="17">
        <f>IFERROR(INDEX(Factors!$B$6:$B$15,MATCH('INPUT - Census'!E2621,Factors!$C$6:$C$15,0),1),0)</f>
        <v>0</v>
      </c>
      <c r="AF2621" s="18">
        <f>IFERROR(INDEX(Factors!$B$16:$B$39,MATCH('INPUT - Census'!C2621,Factors!$C$16:$C$35,0),1),0)</f>
        <v>0</v>
      </c>
      <c r="AG2621" s="19">
        <f>IFERROR(INDEX(Factors!$B$40:$B$44,MATCH('INPUT - Census'!F2621,Factors!$C$40:$C$44,0),1),0)</f>
        <v>0</v>
      </c>
      <c r="AH2621" s="21" t="str">
        <f t="shared" si="256"/>
        <v/>
      </c>
      <c r="AI2621" s="1" t="str">
        <f>IFERROR(VLOOKUP(H2621,Factors!$C$45:$D$48,2,0),"")</f>
        <v/>
      </c>
      <c r="AJ2621" t="b">
        <f t="shared" si="255"/>
        <v>0</v>
      </c>
    </row>
    <row r="2622" spans="2:36" ht="14.4" x14ac:dyDescent="0.3">
      <c r="B2622" s="70"/>
      <c r="C2622" s="58"/>
      <c r="D2622" s="63"/>
      <c r="E2622" s="58"/>
      <c r="F2622" s="58"/>
      <c r="G2622" s="44"/>
      <c r="H2622" s="45"/>
      <c r="I2622" s="45"/>
      <c r="J2622" s="40" t="str">
        <f t="shared" si="251"/>
        <v/>
      </c>
      <c r="K2622" s="39" t="str">
        <f t="shared" si="253"/>
        <v/>
      </c>
      <c r="M2622" s="3"/>
      <c r="AB2622" s="17" t="str">
        <f t="shared" si="252"/>
        <v>-1</v>
      </c>
      <c r="AC2622" s="17">
        <f>IFERROR(INDEX(Factors!$C$59:$C$70,MATCH(AB2622,Factors!$B$59:$B$70,1),1),0)</f>
        <v>0</v>
      </c>
      <c r="AD2622" s="17">
        <f t="shared" si="254"/>
        <v>0</v>
      </c>
      <c r="AE2622" s="17">
        <f>IFERROR(INDEX(Factors!$B$6:$B$15,MATCH('INPUT - Census'!E2622,Factors!$C$6:$C$15,0),1),0)</f>
        <v>0</v>
      </c>
      <c r="AF2622" s="18">
        <f>IFERROR(INDEX(Factors!$B$16:$B$39,MATCH('INPUT - Census'!C2622,Factors!$C$16:$C$35,0),1),0)</f>
        <v>0</v>
      </c>
      <c r="AG2622" s="19">
        <f>IFERROR(INDEX(Factors!$B$40:$B$44,MATCH('INPUT - Census'!F2622,Factors!$C$40:$C$44,0),1),0)</f>
        <v>0</v>
      </c>
      <c r="AH2622" s="21" t="str">
        <f t="shared" si="256"/>
        <v/>
      </c>
      <c r="AI2622" s="1" t="str">
        <f>IFERROR(VLOOKUP(H2622,Factors!$C$45:$D$48,2,0),"")</f>
        <v/>
      </c>
      <c r="AJ2622" t="b">
        <f t="shared" si="255"/>
        <v>0</v>
      </c>
    </row>
    <row r="2623" spans="2:36" ht="14.4" x14ac:dyDescent="0.3">
      <c r="B2623" s="70"/>
      <c r="C2623" s="58"/>
      <c r="D2623" s="63"/>
      <c r="E2623" s="58"/>
      <c r="F2623" s="58"/>
      <c r="G2623" s="44"/>
      <c r="H2623" s="45"/>
      <c r="I2623" s="45"/>
      <c r="J2623" s="40" t="str">
        <f t="shared" si="251"/>
        <v/>
      </c>
      <c r="K2623" s="39" t="str">
        <f t="shared" si="253"/>
        <v/>
      </c>
      <c r="M2623" s="3"/>
      <c r="AB2623" s="17" t="str">
        <f t="shared" si="252"/>
        <v>-1</v>
      </c>
      <c r="AC2623" s="17">
        <f>IFERROR(INDEX(Factors!$C$59:$C$70,MATCH(AB2623,Factors!$B$59:$B$70,1),1),0)</f>
        <v>0</v>
      </c>
      <c r="AD2623" s="17">
        <f t="shared" si="254"/>
        <v>0</v>
      </c>
      <c r="AE2623" s="17">
        <f>IFERROR(INDEX(Factors!$B$6:$B$15,MATCH('INPUT - Census'!E2623,Factors!$C$6:$C$15,0),1),0)</f>
        <v>0</v>
      </c>
      <c r="AF2623" s="18">
        <f>IFERROR(INDEX(Factors!$B$16:$B$39,MATCH('INPUT - Census'!C2623,Factors!$C$16:$C$35,0),1),0)</f>
        <v>0</v>
      </c>
      <c r="AG2623" s="19">
        <f>IFERROR(INDEX(Factors!$B$40:$B$44,MATCH('INPUT - Census'!F2623,Factors!$C$40:$C$44,0),1),0)</f>
        <v>0</v>
      </c>
      <c r="AH2623" s="21" t="str">
        <f t="shared" si="256"/>
        <v/>
      </c>
      <c r="AI2623" s="1" t="str">
        <f>IFERROR(VLOOKUP(H2623,Factors!$C$45:$D$48,2,0),"")</f>
        <v/>
      </c>
      <c r="AJ2623" t="b">
        <f t="shared" si="255"/>
        <v>0</v>
      </c>
    </row>
    <row r="2624" spans="2:36" ht="14.4" x14ac:dyDescent="0.3">
      <c r="B2624" s="70"/>
      <c r="C2624" s="58"/>
      <c r="D2624" s="63"/>
      <c r="E2624" s="58"/>
      <c r="F2624" s="58"/>
      <c r="G2624" s="44"/>
      <c r="H2624" s="45"/>
      <c r="I2624" s="45"/>
      <c r="J2624" s="40" t="str">
        <f t="shared" si="251"/>
        <v/>
      </c>
      <c r="K2624" s="39" t="str">
        <f t="shared" si="253"/>
        <v/>
      </c>
      <c r="M2624" s="3"/>
      <c r="AB2624" s="17" t="str">
        <f t="shared" si="252"/>
        <v>-1</v>
      </c>
      <c r="AC2624" s="17">
        <f>IFERROR(INDEX(Factors!$C$59:$C$70,MATCH(AB2624,Factors!$B$59:$B$70,1),1),0)</f>
        <v>0</v>
      </c>
      <c r="AD2624" s="17">
        <f t="shared" si="254"/>
        <v>0</v>
      </c>
      <c r="AE2624" s="17">
        <f>IFERROR(INDEX(Factors!$B$6:$B$15,MATCH('INPUT - Census'!E2624,Factors!$C$6:$C$15,0),1),0)</f>
        <v>0</v>
      </c>
      <c r="AF2624" s="18">
        <f>IFERROR(INDEX(Factors!$B$16:$B$39,MATCH('INPUT - Census'!C2624,Factors!$C$16:$C$35,0),1),0)</f>
        <v>0</v>
      </c>
      <c r="AG2624" s="19">
        <f>IFERROR(INDEX(Factors!$B$40:$B$44,MATCH('INPUT - Census'!F2624,Factors!$C$40:$C$44,0),1),0)</f>
        <v>0</v>
      </c>
      <c r="AH2624" s="21" t="str">
        <f t="shared" si="256"/>
        <v/>
      </c>
      <c r="AI2624" s="1" t="str">
        <f>IFERROR(VLOOKUP(H2624,Factors!$C$45:$D$48,2,0),"")</f>
        <v/>
      </c>
      <c r="AJ2624" t="b">
        <f t="shared" si="255"/>
        <v>0</v>
      </c>
    </row>
    <row r="2625" spans="2:36" ht="14.4" x14ac:dyDescent="0.3">
      <c r="B2625" s="70"/>
      <c r="C2625" s="58"/>
      <c r="D2625" s="63"/>
      <c r="E2625" s="58"/>
      <c r="F2625" s="58"/>
      <c r="G2625" s="44"/>
      <c r="H2625" s="45"/>
      <c r="I2625" s="45"/>
      <c r="J2625" s="40" t="str">
        <f t="shared" si="251"/>
        <v/>
      </c>
      <c r="K2625" s="39" t="str">
        <f t="shared" si="253"/>
        <v/>
      </c>
      <c r="M2625" s="3"/>
      <c r="AB2625" s="17" t="str">
        <f t="shared" si="252"/>
        <v>-1</v>
      </c>
      <c r="AC2625" s="17">
        <f>IFERROR(INDEX(Factors!$C$59:$C$70,MATCH(AB2625,Factors!$B$59:$B$70,1),1),0)</f>
        <v>0</v>
      </c>
      <c r="AD2625" s="17">
        <f t="shared" si="254"/>
        <v>0</v>
      </c>
      <c r="AE2625" s="17">
        <f>IFERROR(INDEX(Factors!$B$6:$B$15,MATCH('INPUT - Census'!E2625,Factors!$C$6:$C$15,0),1),0)</f>
        <v>0</v>
      </c>
      <c r="AF2625" s="18">
        <f>IFERROR(INDEX(Factors!$B$16:$B$39,MATCH('INPUT - Census'!C2625,Factors!$C$16:$C$35,0),1),0)</f>
        <v>0</v>
      </c>
      <c r="AG2625" s="19">
        <f>IFERROR(INDEX(Factors!$B$40:$B$44,MATCH('INPUT - Census'!F2625,Factors!$C$40:$C$44,0),1),0)</f>
        <v>0</v>
      </c>
      <c r="AH2625" s="21" t="str">
        <f t="shared" si="256"/>
        <v/>
      </c>
      <c r="AI2625" s="1" t="str">
        <f>IFERROR(VLOOKUP(H2625,Factors!$C$45:$D$48,2,0),"")</f>
        <v/>
      </c>
      <c r="AJ2625" t="b">
        <f t="shared" si="255"/>
        <v>0</v>
      </c>
    </row>
    <row r="2626" spans="2:36" ht="14.4" x14ac:dyDescent="0.3">
      <c r="B2626" s="70"/>
      <c r="C2626" s="58"/>
      <c r="D2626" s="63"/>
      <c r="E2626" s="58"/>
      <c r="F2626" s="58"/>
      <c r="G2626" s="44"/>
      <c r="H2626" s="45"/>
      <c r="I2626" s="45"/>
      <c r="J2626" s="40" t="str">
        <f t="shared" ref="J2626:J2689" si="257">IF( ISNUMBER(B2626), ROUND(($AL$3-B2626)/365,0), "" )</f>
        <v/>
      </c>
      <c r="K2626" s="39" t="str">
        <f t="shared" si="253"/>
        <v/>
      </c>
      <c r="M2626" s="3"/>
      <c r="AB2626" s="17" t="str">
        <f t="shared" ref="AB2626:AB2689" si="258">IF( AND(ISNUMBER(J2626),J2626&gt;=0,J2626&lt;=100), J2626, "-1" )</f>
        <v>-1</v>
      </c>
      <c r="AC2626" s="17">
        <f>IFERROR(INDEX(Factors!$C$59:$C$70,MATCH(AB2626,Factors!$B$59:$B$70,1),1),0)</f>
        <v>0</v>
      </c>
      <c r="AD2626" s="17">
        <f t="shared" si="254"/>
        <v>0</v>
      </c>
      <c r="AE2626" s="17">
        <f>IFERROR(INDEX(Factors!$B$6:$B$15,MATCH('INPUT - Census'!E2626,Factors!$C$6:$C$15,0),1),0)</f>
        <v>0</v>
      </c>
      <c r="AF2626" s="18">
        <f>IFERROR(INDEX(Factors!$B$16:$B$39,MATCH('INPUT - Census'!C2626,Factors!$C$16:$C$35,0),1),0)</f>
        <v>0</v>
      </c>
      <c r="AG2626" s="19">
        <f>IFERROR(INDEX(Factors!$B$40:$B$44,MATCH('INPUT - Census'!F2626,Factors!$C$40:$C$44,0),1),0)</f>
        <v>0</v>
      </c>
      <c r="AH2626" s="21" t="str">
        <f t="shared" si="256"/>
        <v/>
      </c>
      <c r="AI2626" s="1" t="str">
        <f>IFERROR(VLOOKUP(H2626,Factors!$C$45:$D$48,2,0),"")</f>
        <v/>
      </c>
      <c r="AJ2626" t="b">
        <f t="shared" si="255"/>
        <v>0</v>
      </c>
    </row>
    <row r="2627" spans="2:36" ht="14.4" x14ac:dyDescent="0.3">
      <c r="B2627" s="70"/>
      <c r="C2627" s="58"/>
      <c r="D2627" s="63"/>
      <c r="E2627" s="58"/>
      <c r="F2627" s="58"/>
      <c r="G2627" s="44"/>
      <c r="H2627" s="45"/>
      <c r="I2627" s="45"/>
      <c r="J2627" s="40" t="str">
        <f t="shared" si="257"/>
        <v/>
      </c>
      <c r="K2627" s="39" t="str">
        <f t="shared" ref="K2627:K2690" si="259">ValidateMember(B2627:J2627)</f>
        <v/>
      </c>
      <c r="M2627" s="3"/>
      <c r="AB2627" s="17" t="str">
        <f t="shared" si="258"/>
        <v>-1</v>
      </c>
      <c r="AC2627" s="17">
        <f>IFERROR(INDEX(Factors!$C$59:$C$70,MATCH(AB2627,Factors!$B$59:$B$70,1),1),0)</f>
        <v>0</v>
      </c>
      <c r="AD2627" s="17">
        <f t="shared" ref="AD2627:AD2690" si="260">IF(COUNTIF($P$2:$P$16,D2627),MATCH(D2627,$P$2:$P$16,0),0)</f>
        <v>0</v>
      </c>
      <c r="AE2627" s="17">
        <f>IFERROR(INDEX(Factors!$B$6:$B$15,MATCH('INPUT - Census'!E2627,Factors!$C$6:$C$15,0),1),0)</f>
        <v>0</v>
      </c>
      <c r="AF2627" s="18">
        <f>IFERROR(INDEX(Factors!$B$16:$B$39,MATCH('INPUT - Census'!C2627,Factors!$C$16:$C$35,0),1),0)</f>
        <v>0</v>
      </c>
      <c r="AG2627" s="19">
        <f>IFERROR(INDEX(Factors!$B$40:$B$44,MATCH('INPUT - Census'!F2627,Factors!$C$40:$C$44,0),1),0)</f>
        <v>0</v>
      </c>
      <c r="AH2627" s="21" t="str">
        <f t="shared" si="256"/>
        <v/>
      </c>
      <c r="AI2627" s="1" t="str">
        <f>IFERROR(VLOOKUP(H2627,Factors!$C$45:$D$48,2,0),"")</f>
        <v/>
      </c>
      <c r="AJ2627" t="b">
        <f t="shared" ref="AJ2627:AJ2690" si="261">K2627=0</f>
        <v>0</v>
      </c>
    </row>
    <row r="2628" spans="2:36" ht="14.4" x14ac:dyDescent="0.3">
      <c r="B2628" s="70"/>
      <c r="C2628" s="58"/>
      <c r="D2628" s="63"/>
      <c r="E2628" s="58"/>
      <c r="F2628" s="58"/>
      <c r="G2628" s="44"/>
      <c r="H2628" s="45"/>
      <c r="I2628" s="45"/>
      <c r="J2628" s="40" t="str">
        <f t="shared" si="257"/>
        <v/>
      </c>
      <c r="K2628" s="39" t="str">
        <f t="shared" si="259"/>
        <v/>
      </c>
      <c r="M2628" s="3"/>
      <c r="AB2628" s="17" t="str">
        <f t="shared" si="258"/>
        <v>-1</v>
      </c>
      <c r="AC2628" s="17">
        <f>IFERROR(INDEX(Factors!$C$59:$C$70,MATCH(AB2628,Factors!$B$59:$B$70,1),1),0)</f>
        <v>0</v>
      </c>
      <c r="AD2628" s="17">
        <f t="shared" si="260"/>
        <v>0</v>
      </c>
      <c r="AE2628" s="17">
        <f>IFERROR(INDEX(Factors!$B$6:$B$15,MATCH('INPUT - Census'!E2628,Factors!$C$6:$C$15,0),1),0)</f>
        <v>0</v>
      </c>
      <c r="AF2628" s="18">
        <f>IFERROR(INDEX(Factors!$B$16:$B$39,MATCH('INPUT - Census'!C2628,Factors!$C$16:$C$35,0),1),0)</f>
        <v>0</v>
      </c>
      <c r="AG2628" s="19">
        <f>IFERROR(INDEX(Factors!$B$40:$B$44,MATCH('INPUT - Census'!F2628,Factors!$C$40:$C$44,0),1),0)</f>
        <v>0</v>
      </c>
      <c r="AH2628" s="21" t="str">
        <f t="shared" ref="AH2628:AH2691" si="262">IF(G2628="","",G2628)</f>
        <v/>
      </c>
      <c r="AI2628" s="1" t="str">
        <f>IFERROR(VLOOKUP(H2628,Factors!$C$45:$D$48,2,0),"")</f>
        <v/>
      </c>
      <c r="AJ2628" t="b">
        <f t="shared" si="261"/>
        <v>0</v>
      </c>
    </row>
    <row r="2629" spans="2:36" ht="14.4" x14ac:dyDescent="0.3">
      <c r="B2629" s="70"/>
      <c r="C2629" s="58"/>
      <c r="D2629" s="63"/>
      <c r="E2629" s="58"/>
      <c r="F2629" s="58"/>
      <c r="G2629" s="44"/>
      <c r="H2629" s="45"/>
      <c r="I2629" s="45"/>
      <c r="J2629" s="40" t="str">
        <f t="shared" si="257"/>
        <v/>
      </c>
      <c r="K2629" s="39" t="str">
        <f t="shared" si="259"/>
        <v/>
      </c>
      <c r="M2629" s="3"/>
      <c r="AB2629" s="17" t="str">
        <f t="shared" si="258"/>
        <v>-1</v>
      </c>
      <c r="AC2629" s="17">
        <f>IFERROR(INDEX(Factors!$C$59:$C$70,MATCH(AB2629,Factors!$B$59:$B$70,1),1),0)</f>
        <v>0</v>
      </c>
      <c r="AD2629" s="17">
        <f t="shared" si="260"/>
        <v>0</v>
      </c>
      <c r="AE2629" s="17">
        <f>IFERROR(INDEX(Factors!$B$6:$B$15,MATCH('INPUT - Census'!E2629,Factors!$C$6:$C$15,0),1),0)</f>
        <v>0</v>
      </c>
      <c r="AF2629" s="18">
        <f>IFERROR(INDEX(Factors!$B$16:$B$39,MATCH('INPUT - Census'!C2629,Factors!$C$16:$C$35,0),1),0)</f>
        <v>0</v>
      </c>
      <c r="AG2629" s="19">
        <f>IFERROR(INDEX(Factors!$B$40:$B$44,MATCH('INPUT - Census'!F2629,Factors!$C$40:$C$44,0),1),0)</f>
        <v>0</v>
      </c>
      <c r="AH2629" s="21" t="str">
        <f t="shared" si="262"/>
        <v/>
      </c>
      <c r="AI2629" s="1" t="str">
        <f>IFERROR(VLOOKUP(H2629,Factors!$C$45:$D$48,2,0),"")</f>
        <v/>
      </c>
      <c r="AJ2629" t="b">
        <f t="shared" si="261"/>
        <v>0</v>
      </c>
    </row>
    <row r="2630" spans="2:36" ht="14.4" x14ac:dyDescent="0.3">
      <c r="B2630" s="70"/>
      <c r="C2630" s="58"/>
      <c r="D2630" s="63"/>
      <c r="E2630" s="58"/>
      <c r="F2630" s="58"/>
      <c r="G2630" s="44"/>
      <c r="H2630" s="45"/>
      <c r="I2630" s="45"/>
      <c r="J2630" s="40" t="str">
        <f t="shared" si="257"/>
        <v/>
      </c>
      <c r="K2630" s="39" t="str">
        <f t="shared" si="259"/>
        <v/>
      </c>
      <c r="M2630" s="3"/>
      <c r="AB2630" s="17" t="str">
        <f t="shared" si="258"/>
        <v>-1</v>
      </c>
      <c r="AC2630" s="17">
        <f>IFERROR(INDEX(Factors!$C$59:$C$70,MATCH(AB2630,Factors!$B$59:$B$70,1),1),0)</f>
        <v>0</v>
      </c>
      <c r="AD2630" s="17">
        <f t="shared" si="260"/>
        <v>0</v>
      </c>
      <c r="AE2630" s="17">
        <f>IFERROR(INDEX(Factors!$B$6:$B$15,MATCH('INPUT - Census'!E2630,Factors!$C$6:$C$15,0),1),0)</f>
        <v>0</v>
      </c>
      <c r="AF2630" s="18">
        <f>IFERROR(INDEX(Factors!$B$16:$B$39,MATCH('INPUT - Census'!C2630,Factors!$C$16:$C$35,0),1),0)</f>
        <v>0</v>
      </c>
      <c r="AG2630" s="19">
        <f>IFERROR(INDEX(Factors!$B$40:$B$44,MATCH('INPUT - Census'!F2630,Factors!$C$40:$C$44,0),1),0)</f>
        <v>0</v>
      </c>
      <c r="AH2630" s="21" t="str">
        <f t="shared" si="262"/>
        <v/>
      </c>
      <c r="AI2630" s="1" t="str">
        <f>IFERROR(VLOOKUP(H2630,Factors!$C$45:$D$48,2,0),"")</f>
        <v/>
      </c>
      <c r="AJ2630" t="b">
        <f t="shared" si="261"/>
        <v>0</v>
      </c>
    </row>
    <row r="2631" spans="2:36" ht="14.4" x14ac:dyDescent="0.3">
      <c r="B2631" s="70"/>
      <c r="C2631" s="58"/>
      <c r="D2631" s="63"/>
      <c r="E2631" s="58"/>
      <c r="F2631" s="58"/>
      <c r="G2631" s="44"/>
      <c r="H2631" s="45"/>
      <c r="I2631" s="45"/>
      <c r="J2631" s="40" t="str">
        <f t="shared" si="257"/>
        <v/>
      </c>
      <c r="K2631" s="39" t="str">
        <f t="shared" si="259"/>
        <v/>
      </c>
      <c r="M2631" s="3"/>
      <c r="AB2631" s="17" t="str">
        <f t="shared" si="258"/>
        <v>-1</v>
      </c>
      <c r="AC2631" s="17">
        <f>IFERROR(INDEX(Factors!$C$59:$C$70,MATCH(AB2631,Factors!$B$59:$B$70,1),1),0)</f>
        <v>0</v>
      </c>
      <c r="AD2631" s="17">
        <f t="shared" si="260"/>
        <v>0</v>
      </c>
      <c r="AE2631" s="17">
        <f>IFERROR(INDEX(Factors!$B$6:$B$15,MATCH('INPUT - Census'!E2631,Factors!$C$6:$C$15,0),1),0)</f>
        <v>0</v>
      </c>
      <c r="AF2631" s="18">
        <f>IFERROR(INDEX(Factors!$B$16:$B$39,MATCH('INPUT - Census'!C2631,Factors!$C$16:$C$35,0),1),0)</f>
        <v>0</v>
      </c>
      <c r="AG2631" s="19">
        <f>IFERROR(INDEX(Factors!$B$40:$B$44,MATCH('INPUT - Census'!F2631,Factors!$C$40:$C$44,0),1),0)</f>
        <v>0</v>
      </c>
      <c r="AH2631" s="21" t="str">
        <f t="shared" si="262"/>
        <v/>
      </c>
      <c r="AI2631" s="1" t="str">
        <f>IFERROR(VLOOKUP(H2631,Factors!$C$45:$D$48,2,0),"")</f>
        <v/>
      </c>
      <c r="AJ2631" t="b">
        <f t="shared" si="261"/>
        <v>0</v>
      </c>
    </row>
    <row r="2632" spans="2:36" ht="14.4" x14ac:dyDescent="0.3">
      <c r="B2632" s="70"/>
      <c r="C2632" s="58"/>
      <c r="D2632" s="63"/>
      <c r="E2632" s="58"/>
      <c r="F2632" s="58"/>
      <c r="G2632" s="44"/>
      <c r="H2632" s="45"/>
      <c r="I2632" s="45"/>
      <c r="J2632" s="40" t="str">
        <f t="shared" si="257"/>
        <v/>
      </c>
      <c r="K2632" s="39" t="str">
        <f t="shared" si="259"/>
        <v/>
      </c>
      <c r="M2632" s="3"/>
      <c r="AB2632" s="17" t="str">
        <f t="shared" si="258"/>
        <v>-1</v>
      </c>
      <c r="AC2632" s="17">
        <f>IFERROR(INDEX(Factors!$C$59:$C$70,MATCH(AB2632,Factors!$B$59:$B$70,1),1),0)</f>
        <v>0</v>
      </c>
      <c r="AD2632" s="17">
        <f t="shared" si="260"/>
        <v>0</v>
      </c>
      <c r="AE2632" s="17">
        <f>IFERROR(INDEX(Factors!$B$6:$B$15,MATCH('INPUT - Census'!E2632,Factors!$C$6:$C$15,0),1),0)</f>
        <v>0</v>
      </c>
      <c r="AF2632" s="18">
        <f>IFERROR(INDEX(Factors!$B$16:$B$39,MATCH('INPUT - Census'!C2632,Factors!$C$16:$C$35,0),1),0)</f>
        <v>0</v>
      </c>
      <c r="AG2632" s="19">
        <f>IFERROR(INDEX(Factors!$B$40:$B$44,MATCH('INPUT - Census'!F2632,Factors!$C$40:$C$44,0),1),0)</f>
        <v>0</v>
      </c>
      <c r="AH2632" s="21" t="str">
        <f t="shared" si="262"/>
        <v/>
      </c>
      <c r="AI2632" s="1" t="str">
        <f>IFERROR(VLOOKUP(H2632,Factors!$C$45:$D$48,2,0),"")</f>
        <v/>
      </c>
      <c r="AJ2632" t="b">
        <f t="shared" si="261"/>
        <v>0</v>
      </c>
    </row>
    <row r="2633" spans="2:36" ht="14.4" x14ac:dyDescent="0.3">
      <c r="B2633" s="70"/>
      <c r="C2633" s="58"/>
      <c r="D2633" s="63"/>
      <c r="E2633" s="58"/>
      <c r="F2633" s="58"/>
      <c r="G2633" s="44"/>
      <c r="H2633" s="45"/>
      <c r="I2633" s="45"/>
      <c r="J2633" s="40" t="str">
        <f t="shared" si="257"/>
        <v/>
      </c>
      <c r="K2633" s="39" t="str">
        <f t="shared" si="259"/>
        <v/>
      </c>
      <c r="M2633" s="3"/>
      <c r="AB2633" s="17" t="str">
        <f t="shared" si="258"/>
        <v>-1</v>
      </c>
      <c r="AC2633" s="17">
        <f>IFERROR(INDEX(Factors!$C$59:$C$70,MATCH(AB2633,Factors!$B$59:$B$70,1),1),0)</f>
        <v>0</v>
      </c>
      <c r="AD2633" s="17">
        <f t="shared" si="260"/>
        <v>0</v>
      </c>
      <c r="AE2633" s="17">
        <f>IFERROR(INDEX(Factors!$B$6:$B$15,MATCH('INPUT - Census'!E2633,Factors!$C$6:$C$15,0),1),0)</f>
        <v>0</v>
      </c>
      <c r="AF2633" s="18">
        <f>IFERROR(INDEX(Factors!$B$16:$B$39,MATCH('INPUT - Census'!C2633,Factors!$C$16:$C$35,0),1),0)</f>
        <v>0</v>
      </c>
      <c r="AG2633" s="19">
        <f>IFERROR(INDEX(Factors!$B$40:$B$44,MATCH('INPUT - Census'!F2633,Factors!$C$40:$C$44,0),1),0)</f>
        <v>0</v>
      </c>
      <c r="AH2633" s="21" t="str">
        <f t="shared" si="262"/>
        <v/>
      </c>
      <c r="AI2633" s="1" t="str">
        <f>IFERROR(VLOOKUP(H2633,Factors!$C$45:$D$48,2,0),"")</f>
        <v/>
      </c>
      <c r="AJ2633" t="b">
        <f t="shared" si="261"/>
        <v>0</v>
      </c>
    </row>
    <row r="2634" spans="2:36" ht="14.4" x14ac:dyDescent="0.3">
      <c r="B2634" s="70"/>
      <c r="C2634" s="58"/>
      <c r="D2634" s="63"/>
      <c r="E2634" s="58"/>
      <c r="F2634" s="58"/>
      <c r="G2634" s="44"/>
      <c r="H2634" s="45"/>
      <c r="I2634" s="45"/>
      <c r="J2634" s="40" t="str">
        <f t="shared" si="257"/>
        <v/>
      </c>
      <c r="K2634" s="39" t="str">
        <f t="shared" si="259"/>
        <v/>
      </c>
      <c r="M2634" s="3"/>
      <c r="AB2634" s="17" t="str">
        <f t="shared" si="258"/>
        <v>-1</v>
      </c>
      <c r="AC2634" s="17">
        <f>IFERROR(INDEX(Factors!$C$59:$C$70,MATCH(AB2634,Factors!$B$59:$B$70,1),1),0)</f>
        <v>0</v>
      </c>
      <c r="AD2634" s="17">
        <f t="shared" si="260"/>
        <v>0</v>
      </c>
      <c r="AE2634" s="17">
        <f>IFERROR(INDEX(Factors!$B$6:$B$15,MATCH('INPUT - Census'!E2634,Factors!$C$6:$C$15,0),1),0)</f>
        <v>0</v>
      </c>
      <c r="AF2634" s="18">
        <f>IFERROR(INDEX(Factors!$B$16:$B$39,MATCH('INPUT - Census'!C2634,Factors!$C$16:$C$35,0),1),0)</f>
        <v>0</v>
      </c>
      <c r="AG2634" s="19">
        <f>IFERROR(INDEX(Factors!$B$40:$B$44,MATCH('INPUT - Census'!F2634,Factors!$C$40:$C$44,0),1),0)</f>
        <v>0</v>
      </c>
      <c r="AH2634" s="21" t="str">
        <f t="shared" si="262"/>
        <v/>
      </c>
      <c r="AI2634" s="1" t="str">
        <f>IFERROR(VLOOKUP(H2634,Factors!$C$45:$D$48,2,0),"")</f>
        <v/>
      </c>
      <c r="AJ2634" t="b">
        <f t="shared" si="261"/>
        <v>0</v>
      </c>
    </row>
    <row r="2635" spans="2:36" ht="14.4" x14ac:dyDescent="0.3">
      <c r="B2635" s="70"/>
      <c r="C2635" s="58"/>
      <c r="D2635" s="63"/>
      <c r="E2635" s="58"/>
      <c r="F2635" s="58"/>
      <c r="G2635" s="44"/>
      <c r="H2635" s="45"/>
      <c r="I2635" s="45"/>
      <c r="J2635" s="40" t="str">
        <f t="shared" si="257"/>
        <v/>
      </c>
      <c r="K2635" s="39" t="str">
        <f t="shared" si="259"/>
        <v/>
      </c>
      <c r="M2635" s="3"/>
      <c r="AB2635" s="17" t="str">
        <f t="shared" si="258"/>
        <v>-1</v>
      </c>
      <c r="AC2635" s="17">
        <f>IFERROR(INDEX(Factors!$C$59:$C$70,MATCH(AB2635,Factors!$B$59:$B$70,1),1),0)</f>
        <v>0</v>
      </c>
      <c r="AD2635" s="17">
        <f t="shared" si="260"/>
        <v>0</v>
      </c>
      <c r="AE2635" s="17">
        <f>IFERROR(INDEX(Factors!$B$6:$B$15,MATCH('INPUT - Census'!E2635,Factors!$C$6:$C$15,0),1),0)</f>
        <v>0</v>
      </c>
      <c r="AF2635" s="18">
        <f>IFERROR(INDEX(Factors!$B$16:$B$39,MATCH('INPUT - Census'!C2635,Factors!$C$16:$C$35,0),1),0)</f>
        <v>0</v>
      </c>
      <c r="AG2635" s="19">
        <f>IFERROR(INDEX(Factors!$B$40:$B$44,MATCH('INPUT - Census'!F2635,Factors!$C$40:$C$44,0),1),0)</f>
        <v>0</v>
      </c>
      <c r="AH2635" s="21" t="str">
        <f t="shared" si="262"/>
        <v/>
      </c>
      <c r="AI2635" s="1" t="str">
        <f>IFERROR(VLOOKUP(H2635,Factors!$C$45:$D$48,2,0),"")</f>
        <v/>
      </c>
      <c r="AJ2635" t="b">
        <f t="shared" si="261"/>
        <v>0</v>
      </c>
    </row>
    <row r="2636" spans="2:36" ht="14.4" x14ac:dyDescent="0.3">
      <c r="B2636" s="70"/>
      <c r="C2636" s="58"/>
      <c r="D2636" s="63"/>
      <c r="E2636" s="58"/>
      <c r="F2636" s="58"/>
      <c r="G2636" s="44"/>
      <c r="H2636" s="45"/>
      <c r="I2636" s="45"/>
      <c r="J2636" s="40" t="str">
        <f t="shared" si="257"/>
        <v/>
      </c>
      <c r="K2636" s="39" t="str">
        <f t="shared" si="259"/>
        <v/>
      </c>
      <c r="M2636" s="3"/>
      <c r="AB2636" s="17" t="str">
        <f t="shared" si="258"/>
        <v>-1</v>
      </c>
      <c r="AC2636" s="17">
        <f>IFERROR(INDEX(Factors!$C$59:$C$70,MATCH(AB2636,Factors!$B$59:$B$70,1),1),0)</f>
        <v>0</v>
      </c>
      <c r="AD2636" s="17">
        <f t="shared" si="260"/>
        <v>0</v>
      </c>
      <c r="AE2636" s="17">
        <f>IFERROR(INDEX(Factors!$B$6:$B$15,MATCH('INPUT - Census'!E2636,Factors!$C$6:$C$15,0),1),0)</f>
        <v>0</v>
      </c>
      <c r="AF2636" s="18">
        <f>IFERROR(INDEX(Factors!$B$16:$B$39,MATCH('INPUT - Census'!C2636,Factors!$C$16:$C$35,0),1),0)</f>
        <v>0</v>
      </c>
      <c r="AG2636" s="19">
        <f>IFERROR(INDEX(Factors!$B$40:$B$44,MATCH('INPUT - Census'!F2636,Factors!$C$40:$C$44,0),1),0)</f>
        <v>0</v>
      </c>
      <c r="AH2636" s="21" t="str">
        <f t="shared" si="262"/>
        <v/>
      </c>
      <c r="AI2636" s="1" t="str">
        <f>IFERROR(VLOOKUP(H2636,Factors!$C$45:$D$48,2,0),"")</f>
        <v/>
      </c>
      <c r="AJ2636" t="b">
        <f t="shared" si="261"/>
        <v>0</v>
      </c>
    </row>
    <row r="2637" spans="2:36" ht="14.4" x14ac:dyDescent="0.3">
      <c r="B2637" s="70"/>
      <c r="C2637" s="58"/>
      <c r="D2637" s="63"/>
      <c r="E2637" s="58"/>
      <c r="F2637" s="58"/>
      <c r="G2637" s="44"/>
      <c r="H2637" s="45"/>
      <c r="I2637" s="45"/>
      <c r="J2637" s="40" t="str">
        <f t="shared" si="257"/>
        <v/>
      </c>
      <c r="K2637" s="39" t="str">
        <f t="shared" si="259"/>
        <v/>
      </c>
      <c r="M2637" s="3"/>
      <c r="AB2637" s="17" t="str">
        <f t="shared" si="258"/>
        <v>-1</v>
      </c>
      <c r="AC2637" s="17">
        <f>IFERROR(INDEX(Factors!$C$59:$C$70,MATCH(AB2637,Factors!$B$59:$B$70,1),1),0)</f>
        <v>0</v>
      </c>
      <c r="AD2637" s="17">
        <f t="shared" si="260"/>
        <v>0</v>
      </c>
      <c r="AE2637" s="17">
        <f>IFERROR(INDEX(Factors!$B$6:$B$15,MATCH('INPUT - Census'!E2637,Factors!$C$6:$C$15,0),1),0)</f>
        <v>0</v>
      </c>
      <c r="AF2637" s="18">
        <f>IFERROR(INDEX(Factors!$B$16:$B$39,MATCH('INPUT - Census'!C2637,Factors!$C$16:$C$35,0),1),0)</f>
        <v>0</v>
      </c>
      <c r="AG2637" s="19">
        <f>IFERROR(INDEX(Factors!$B$40:$B$44,MATCH('INPUT - Census'!F2637,Factors!$C$40:$C$44,0),1),0)</f>
        <v>0</v>
      </c>
      <c r="AH2637" s="21" t="str">
        <f t="shared" si="262"/>
        <v/>
      </c>
      <c r="AI2637" s="1" t="str">
        <f>IFERROR(VLOOKUP(H2637,Factors!$C$45:$D$48,2,0),"")</f>
        <v/>
      </c>
      <c r="AJ2637" t="b">
        <f t="shared" si="261"/>
        <v>0</v>
      </c>
    </row>
    <row r="2638" spans="2:36" ht="14.4" x14ac:dyDescent="0.3">
      <c r="B2638" s="70"/>
      <c r="C2638" s="58"/>
      <c r="D2638" s="63"/>
      <c r="E2638" s="58"/>
      <c r="F2638" s="58"/>
      <c r="G2638" s="44"/>
      <c r="H2638" s="45"/>
      <c r="I2638" s="45"/>
      <c r="J2638" s="40" t="str">
        <f t="shared" si="257"/>
        <v/>
      </c>
      <c r="K2638" s="39" t="str">
        <f t="shared" si="259"/>
        <v/>
      </c>
      <c r="M2638" s="3"/>
      <c r="AB2638" s="17" t="str">
        <f t="shared" si="258"/>
        <v>-1</v>
      </c>
      <c r="AC2638" s="17">
        <f>IFERROR(INDEX(Factors!$C$59:$C$70,MATCH(AB2638,Factors!$B$59:$B$70,1),1),0)</f>
        <v>0</v>
      </c>
      <c r="AD2638" s="17">
        <f t="shared" si="260"/>
        <v>0</v>
      </c>
      <c r="AE2638" s="17">
        <f>IFERROR(INDEX(Factors!$B$6:$B$15,MATCH('INPUT - Census'!E2638,Factors!$C$6:$C$15,0),1),0)</f>
        <v>0</v>
      </c>
      <c r="AF2638" s="18">
        <f>IFERROR(INDEX(Factors!$B$16:$B$39,MATCH('INPUT - Census'!C2638,Factors!$C$16:$C$35,0),1),0)</f>
        <v>0</v>
      </c>
      <c r="AG2638" s="19">
        <f>IFERROR(INDEX(Factors!$B$40:$B$44,MATCH('INPUT - Census'!F2638,Factors!$C$40:$C$44,0),1),0)</f>
        <v>0</v>
      </c>
      <c r="AH2638" s="21" t="str">
        <f t="shared" si="262"/>
        <v/>
      </c>
      <c r="AI2638" s="1" t="str">
        <f>IFERROR(VLOOKUP(H2638,Factors!$C$45:$D$48,2,0),"")</f>
        <v/>
      </c>
      <c r="AJ2638" t="b">
        <f t="shared" si="261"/>
        <v>0</v>
      </c>
    </row>
    <row r="2639" spans="2:36" ht="14.4" x14ac:dyDescent="0.3">
      <c r="B2639" s="70"/>
      <c r="C2639" s="58"/>
      <c r="D2639" s="63"/>
      <c r="E2639" s="58"/>
      <c r="F2639" s="58"/>
      <c r="G2639" s="44"/>
      <c r="H2639" s="45"/>
      <c r="I2639" s="45"/>
      <c r="J2639" s="40" t="str">
        <f t="shared" si="257"/>
        <v/>
      </c>
      <c r="K2639" s="39" t="str">
        <f t="shared" si="259"/>
        <v/>
      </c>
      <c r="M2639" s="3"/>
      <c r="AB2639" s="17" t="str">
        <f t="shared" si="258"/>
        <v>-1</v>
      </c>
      <c r="AC2639" s="17">
        <f>IFERROR(INDEX(Factors!$C$59:$C$70,MATCH(AB2639,Factors!$B$59:$B$70,1),1),0)</f>
        <v>0</v>
      </c>
      <c r="AD2639" s="17">
        <f t="shared" si="260"/>
        <v>0</v>
      </c>
      <c r="AE2639" s="17">
        <f>IFERROR(INDEX(Factors!$B$6:$B$15,MATCH('INPUT - Census'!E2639,Factors!$C$6:$C$15,0),1),0)</f>
        <v>0</v>
      </c>
      <c r="AF2639" s="18">
        <f>IFERROR(INDEX(Factors!$B$16:$B$39,MATCH('INPUT - Census'!C2639,Factors!$C$16:$C$35,0),1),0)</f>
        <v>0</v>
      </c>
      <c r="AG2639" s="19">
        <f>IFERROR(INDEX(Factors!$B$40:$B$44,MATCH('INPUT - Census'!F2639,Factors!$C$40:$C$44,0),1),0)</f>
        <v>0</v>
      </c>
      <c r="AH2639" s="21" t="str">
        <f t="shared" si="262"/>
        <v/>
      </c>
      <c r="AI2639" s="1" t="str">
        <f>IFERROR(VLOOKUP(H2639,Factors!$C$45:$D$48,2,0),"")</f>
        <v/>
      </c>
      <c r="AJ2639" t="b">
        <f t="shared" si="261"/>
        <v>0</v>
      </c>
    </row>
    <row r="2640" spans="2:36" ht="14.4" x14ac:dyDescent="0.3">
      <c r="B2640" s="70"/>
      <c r="C2640" s="58"/>
      <c r="D2640" s="63"/>
      <c r="E2640" s="58"/>
      <c r="F2640" s="58"/>
      <c r="G2640" s="44"/>
      <c r="H2640" s="45"/>
      <c r="I2640" s="45"/>
      <c r="J2640" s="40" t="str">
        <f t="shared" si="257"/>
        <v/>
      </c>
      <c r="K2640" s="39" t="str">
        <f t="shared" si="259"/>
        <v/>
      </c>
      <c r="M2640" s="3"/>
      <c r="AB2640" s="17" t="str">
        <f t="shared" si="258"/>
        <v>-1</v>
      </c>
      <c r="AC2640" s="17">
        <f>IFERROR(INDEX(Factors!$C$59:$C$70,MATCH(AB2640,Factors!$B$59:$B$70,1),1),0)</f>
        <v>0</v>
      </c>
      <c r="AD2640" s="17">
        <f t="shared" si="260"/>
        <v>0</v>
      </c>
      <c r="AE2640" s="17">
        <f>IFERROR(INDEX(Factors!$B$6:$B$15,MATCH('INPUT - Census'!E2640,Factors!$C$6:$C$15,0),1),0)</f>
        <v>0</v>
      </c>
      <c r="AF2640" s="18">
        <f>IFERROR(INDEX(Factors!$B$16:$B$39,MATCH('INPUT - Census'!C2640,Factors!$C$16:$C$35,0),1),0)</f>
        <v>0</v>
      </c>
      <c r="AG2640" s="19">
        <f>IFERROR(INDEX(Factors!$B$40:$B$44,MATCH('INPUT - Census'!F2640,Factors!$C$40:$C$44,0),1),0)</f>
        <v>0</v>
      </c>
      <c r="AH2640" s="21" t="str">
        <f t="shared" si="262"/>
        <v/>
      </c>
      <c r="AI2640" s="1" t="str">
        <f>IFERROR(VLOOKUP(H2640,Factors!$C$45:$D$48,2,0),"")</f>
        <v/>
      </c>
      <c r="AJ2640" t="b">
        <f t="shared" si="261"/>
        <v>0</v>
      </c>
    </row>
    <row r="2641" spans="2:36" ht="14.4" x14ac:dyDescent="0.3">
      <c r="B2641" s="70"/>
      <c r="C2641" s="58"/>
      <c r="D2641" s="63"/>
      <c r="E2641" s="58"/>
      <c r="F2641" s="58"/>
      <c r="G2641" s="44"/>
      <c r="H2641" s="45"/>
      <c r="I2641" s="45"/>
      <c r="J2641" s="40" t="str">
        <f t="shared" si="257"/>
        <v/>
      </c>
      <c r="K2641" s="39" t="str">
        <f t="shared" si="259"/>
        <v/>
      </c>
      <c r="M2641" s="3"/>
      <c r="AB2641" s="17" t="str">
        <f t="shared" si="258"/>
        <v>-1</v>
      </c>
      <c r="AC2641" s="17">
        <f>IFERROR(INDEX(Factors!$C$59:$C$70,MATCH(AB2641,Factors!$B$59:$B$70,1),1),0)</f>
        <v>0</v>
      </c>
      <c r="AD2641" s="17">
        <f t="shared" si="260"/>
        <v>0</v>
      </c>
      <c r="AE2641" s="17">
        <f>IFERROR(INDEX(Factors!$B$6:$B$15,MATCH('INPUT - Census'!E2641,Factors!$C$6:$C$15,0),1),0)</f>
        <v>0</v>
      </c>
      <c r="AF2641" s="18">
        <f>IFERROR(INDEX(Factors!$B$16:$B$39,MATCH('INPUT - Census'!C2641,Factors!$C$16:$C$35,0),1),0)</f>
        <v>0</v>
      </c>
      <c r="AG2641" s="19">
        <f>IFERROR(INDEX(Factors!$B$40:$B$44,MATCH('INPUT - Census'!F2641,Factors!$C$40:$C$44,0),1),0)</f>
        <v>0</v>
      </c>
      <c r="AH2641" s="21" t="str">
        <f t="shared" si="262"/>
        <v/>
      </c>
      <c r="AI2641" s="1" t="str">
        <f>IFERROR(VLOOKUP(H2641,Factors!$C$45:$D$48,2,0),"")</f>
        <v/>
      </c>
      <c r="AJ2641" t="b">
        <f t="shared" si="261"/>
        <v>0</v>
      </c>
    </row>
    <row r="2642" spans="2:36" ht="14.4" x14ac:dyDescent="0.3">
      <c r="B2642" s="70"/>
      <c r="C2642" s="58"/>
      <c r="D2642" s="63"/>
      <c r="E2642" s="58"/>
      <c r="F2642" s="58"/>
      <c r="G2642" s="44"/>
      <c r="H2642" s="45"/>
      <c r="I2642" s="45"/>
      <c r="J2642" s="40" t="str">
        <f t="shared" si="257"/>
        <v/>
      </c>
      <c r="K2642" s="39" t="str">
        <f t="shared" si="259"/>
        <v/>
      </c>
      <c r="M2642" s="3"/>
      <c r="AB2642" s="17" t="str">
        <f t="shared" si="258"/>
        <v>-1</v>
      </c>
      <c r="AC2642" s="17">
        <f>IFERROR(INDEX(Factors!$C$59:$C$70,MATCH(AB2642,Factors!$B$59:$B$70,1),1),0)</f>
        <v>0</v>
      </c>
      <c r="AD2642" s="17">
        <f t="shared" si="260"/>
        <v>0</v>
      </c>
      <c r="AE2642" s="17">
        <f>IFERROR(INDEX(Factors!$B$6:$B$15,MATCH('INPUT - Census'!E2642,Factors!$C$6:$C$15,0),1),0)</f>
        <v>0</v>
      </c>
      <c r="AF2642" s="18">
        <f>IFERROR(INDEX(Factors!$B$16:$B$39,MATCH('INPUT - Census'!C2642,Factors!$C$16:$C$35,0),1),0)</f>
        <v>0</v>
      </c>
      <c r="AG2642" s="19">
        <f>IFERROR(INDEX(Factors!$B$40:$B$44,MATCH('INPUT - Census'!F2642,Factors!$C$40:$C$44,0),1),0)</f>
        <v>0</v>
      </c>
      <c r="AH2642" s="21" t="str">
        <f t="shared" si="262"/>
        <v/>
      </c>
      <c r="AI2642" s="1" t="str">
        <f>IFERROR(VLOOKUP(H2642,Factors!$C$45:$D$48,2,0),"")</f>
        <v/>
      </c>
      <c r="AJ2642" t="b">
        <f t="shared" si="261"/>
        <v>0</v>
      </c>
    </row>
    <row r="2643" spans="2:36" ht="14.4" x14ac:dyDescent="0.3">
      <c r="B2643" s="70"/>
      <c r="C2643" s="58"/>
      <c r="D2643" s="63"/>
      <c r="E2643" s="58"/>
      <c r="F2643" s="58"/>
      <c r="G2643" s="44"/>
      <c r="H2643" s="45"/>
      <c r="I2643" s="45"/>
      <c r="J2643" s="40" t="str">
        <f t="shared" si="257"/>
        <v/>
      </c>
      <c r="K2643" s="39" t="str">
        <f t="shared" si="259"/>
        <v/>
      </c>
      <c r="M2643" s="3"/>
      <c r="AB2643" s="17" t="str">
        <f t="shared" si="258"/>
        <v>-1</v>
      </c>
      <c r="AC2643" s="17">
        <f>IFERROR(INDEX(Factors!$C$59:$C$70,MATCH(AB2643,Factors!$B$59:$B$70,1),1),0)</f>
        <v>0</v>
      </c>
      <c r="AD2643" s="17">
        <f t="shared" si="260"/>
        <v>0</v>
      </c>
      <c r="AE2643" s="17">
        <f>IFERROR(INDEX(Factors!$B$6:$B$15,MATCH('INPUT - Census'!E2643,Factors!$C$6:$C$15,0),1),0)</f>
        <v>0</v>
      </c>
      <c r="AF2643" s="18">
        <f>IFERROR(INDEX(Factors!$B$16:$B$39,MATCH('INPUT - Census'!C2643,Factors!$C$16:$C$35,0),1),0)</f>
        <v>0</v>
      </c>
      <c r="AG2643" s="19">
        <f>IFERROR(INDEX(Factors!$B$40:$B$44,MATCH('INPUT - Census'!F2643,Factors!$C$40:$C$44,0),1),0)</f>
        <v>0</v>
      </c>
      <c r="AH2643" s="21" t="str">
        <f t="shared" si="262"/>
        <v/>
      </c>
      <c r="AI2643" s="1" t="str">
        <f>IFERROR(VLOOKUP(H2643,Factors!$C$45:$D$48,2,0),"")</f>
        <v/>
      </c>
      <c r="AJ2643" t="b">
        <f t="shared" si="261"/>
        <v>0</v>
      </c>
    </row>
    <row r="2644" spans="2:36" ht="14.4" x14ac:dyDescent="0.3">
      <c r="B2644" s="70"/>
      <c r="C2644" s="58"/>
      <c r="D2644" s="63"/>
      <c r="E2644" s="58"/>
      <c r="F2644" s="58"/>
      <c r="G2644" s="44"/>
      <c r="H2644" s="45"/>
      <c r="I2644" s="45"/>
      <c r="J2644" s="40" t="str">
        <f t="shared" si="257"/>
        <v/>
      </c>
      <c r="K2644" s="39" t="str">
        <f t="shared" si="259"/>
        <v/>
      </c>
      <c r="M2644" s="3"/>
      <c r="AB2644" s="17" t="str">
        <f t="shared" si="258"/>
        <v>-1</v>
      </c>
      <c r="AC2644" s="17">
        <f>IFERROR(INDEX(Factors!$C$59:$C$70,MATCH(AB2644,Factors!$B$59:$B$70,1),1),0)</f>
        <v>0</v>
      </c>
      <c r="AD2644" s="17">
        <f t="shared" si="260"/>
        <v>0</v>
      </c>
      <c r="AE2644" s="17">
        <f>IFERROR(INDEX(Factors!$B$6:$B$15,MATCH('INPUT - Census'!E2644,Factors!$C$6:$C$15,0),1),0)</f>
        <v>0</v>
      </c>
      <c r="AF2644" s="18">
        <f>IFERROR(INDEX(Factors!$B$16:$B$39,MATCH('INPUT - Census'!C2644,Factors!$C$16:$C$35,0),1),0)</f>
        <v>0</v>
      </c>
      <c r="AG2644" s="19">
        <f>IFERROR(INDEX(Factors!$B$40:$B$44,MATCH('INPUT - Census'!F2644,Factors!$C$40:$C$44,0),1),0)</f>
        <v>0</v>
      </c>
      <c r="AH2644" s="21" t="str">
        <f t="shared" si="262"/>
        <v/>
      </c>
      <c r="AI2644" s="1" t="str">
        <f>IFERROR(VLOOKUP(H2644,Factors!$C$45:$D$48,2,0),"")</f>
        <v/>
      </c>
      <c r="AJ2644" t="b">
        <f t="shared" si="261"/>
        <v>0</v>
      </c>
    </row>
    <row r="2645" spans="2:36" ht="14.4" x14ac:dyDescent="0.3">
      <c r="B2645" s="70"/>
      <c r="C2645" s="58"/>
      <c r="D2645" s="63"/>
      <c r="E2645" s="58"/>
      <c r="F2645" s="58"/>
      <c r="G2645" s="44"/>
      <c r="H2645" s="45"/>
      <c r="I2645" s="45"/>
      <c r="J2645" s="40" t="str">
        <f t="shared" si="257"/>
        <v/>
      </c>
      <c r="K2645" s="39" t="str">
        <f t="shared" si="259"/>
        <v/>
      </c>
      <c r="M2645" s="3"/>
      <c r="AB2645" s="17" t="str">
        <f t="shared" si="258"/>
        <v>-1</v>
      </c>
      <c r="AC2645" s="17">
        <f>IFERROR(INDEX(Factors!$C$59:$C$70,MATCH(AB2645,Factors!$B$59:$B$70,1),1),0)</f>
        <v>0</v>
      </c>
      <c r="AD2645" s="17">
        <f t="shared" si="260"/>
        <v>0</v>
      </c>
      <c r="AE2645" s="17">
        <f>IFERROR(INDEX(Factors!$B$6:$B$15,MATCH('INPUT - Census'!E2645,Factors!$C$6:$C$15,0),1),0)</f>
        <v>0</v>
      </c>
      <c r="AF2645" s="18">
        <f>IFERROR(INDEX(Factors!$B$16:$B$39,MATCH('INPUT - Census'!C2645,Factors!$C$16:$C$35,0),1),0)</f>
        <v>0</v>
      </c>
      <c r="AG2645" s="19">
        <f>IFERROR(INDEX(Factors!$B$40:$B$44,MATCH('INPUT - Census'!F2645,Factors!$C$40:$C$44,0),1),0)</f>
        <v>0</v>
      </c>
      <c r="AH2645" s="21" t="str">
        <f t="shared" si="262"/>
        <v/>
      </c>
      <c r="AI2645" s="1" t="str">
        <f>IFERROR(VLOOKUP(H2645,Factors!$C$45:$D$48,2,0),"")</f>
        <v/>
      </c>
      <c r="AJ2645" t="b">
        <f t="shared" si="261"/>
        <v>0</v>
      </c>
    </row>
    <row r="2646" spans="2:36" ht="14.4" x14ac:dyDescent="0.3">
      <c r="B2646" s="70"/>
      <c r="C2646" s="58"/>
      <c r="D2646" s="63"/>
      <c r="E2646" s="58"/>
      <c r="F2646" s="58"/>
      <c r="G2646" s="44"/>
      <c r="H2646" s="45"/>
      <c r="I2646" s="45"/>
      <c r="J2646" s="40" t="str">
        <f t="shared" si="257"/>
        <v/>
      </c>
      <c r="K2646" s="39" t="str">
        <f t="shared" si="259"/>
        <v/>
      </c>
      <c r="M2646" s="3"/>
      <c r="AB2646" s="17" t="str">
        <f t="shared" si="258"/>
        <v>-1</v>
      </c>
      <c r="AC2646" s="17">
        <f>IFERROR(INDEX(Factors!$C$59:$C$70,MATCH(AB2646,Factors!$B$59:$B$70,1),1),0)</f>
        <v>0</v>
      </c>
      <c r="AD2646" s="17">
        <f t="shared" si="260"/>
        <v>0</v>
      </c>
      <c r="AE2646" s="17">
        <f>IFERROR(INDEX(Factors!$B$6:$B$15,MATCH('INPUT - Census'!E2646,Factors!$C$6:$C$15,0),1),0)</f>
        <v>0</v>
      </c>
      <c r="AF2646" s="18">
        <f>IFERROR(INDEX(Factors!$B$16:$B$39,MATCH('INPUT - Census'!C2646,Factors!$C$16:$C$35,0),1),0)</f>
        <v>0</v>
      </c>
      <c r="AG2646" s="19">
        <f>IFERROR(INDEX(Factors!$B$40:$B$44,MATCH('INPUT - Census'!F2646,Factors!$C$40:$C$44,0),1),0)</f>
        <v>0</v>
      </c>
      <c r="AH2646" s="21" t="str">
        <f t="shared" si="262"/>
        <v/>
      </c>
      <c r="AI2646" s="1" t="str">
        <f>IFERROR(VLOOKUP(H2646,Factors!$C$45:$D$48,2,0),"")</f>
        <v/>
      </c>
      <c r="AJ2646" t="b">
        <f t="shared" si="261"/>
        <v>0</v>
      </c>
    </row>
    <row r="2647" spans="2:36" ht="14.4" x14ac:dyDescent="0.3">
      <c r="B2647" s="70"/>
      <c r="C2647" s="58"/>
      <c r="D2647" s="63"/>
      <c r="E2647" s="58"/>
      <c r="F2647" s="58"/>
      <c r="G2647" s="44"/>
      <c r="H2647" s="45"/>
      <c r="I2647" s="45"/>
      <c r="J2647" s="40" t="str">
        <f t="shared" si="257"/>
        <v/>
      </c>
      <c r="K2647" s="39" t="str">
        <f t="shared" si="259"/>
        <v/>
      </c>
      <c r="M2647" s="3"/>
      <c r="AB2647" s="17" t="str">
        <f t="shared" si="258"/>
        <v>-1</v>
      </c>
      <c r="AC2647" s="17">
        <f>IFERROR(INDEX(Factors!$C$59:$C$70,MATCH(AB2647,Factors!$B$59:$B$70,1),1),0)</f>
        <v>0</v>
      </c>
      <c r="AD2647" s="17">
        <f t="shared" si="260"/>
        <v>0</v>
      </c>
      <c r="AE2647" s="17">
        <f>IFERROR(INDEX(Factors!$B$6:$B$15,MATCH('INPUT - Census'!E2647,Factors!$C$6:$C$15,0),1),0)</f>
        <v>0</v>
      </c>
      <c r="AF2647" s="18">
        <f>IFERROR(INDEX(Factors!$B$16:$B$39,MATCH('INPUT - Census'!C2647,Factors!$C$16:$C$35,0),1),0)</f>
        <v>0</v>
      </c>
      <c r="AG2647" s="19">
        <f>IFERROR(INDEX(Factors!$B$40:$B$44,MATCH('INPUT - Census'!F2647,Factors!$C$40:$C$44,0),1),0)</f>
        <v>0</v>
      </c>
      <c r="AH2647" s="21" t="str">
        <f t="shared" si="262"/>
        <v/>
      </c>
      <c r="AI2647" s="1" t="str">
        <f>IFERROR(VLOOKUP(H2647,Factors!$C$45:$D$48,2,0),"")</f>
        <v/>
      </c>
      <c r="AJ2647" t="b">
        <f t="shared" si="261"/>
        <v>0</v>
      </c>
    </row>
    <row r="2648" spans="2:36" ht="14.4" x14ac:dyDescent="0.3">
      <c r="B2648" s="70"/>
      <c r="C2648" s="58"/>
      <c r="D2648" s="63"/>
      <c r="E2648" s="58"/>
      <c r="F2648" s="58"/>
      <c r="G2648" s="44"/>
      <c r="H2648" s="45"/>
      <c r="I2648" s="45"/>
      <c r="J2648" s="40" t="str">
        <f t="shared" si="257"/>
        <v/>
      </c>
      <c r="K2648" s="39" t="str">
        <f t="shared" si="259"/>
        <v/>
      </c>
      <c r="M2648" s="3"/>
      <c r="AB2648" s="17" t="str">
        <f t="shared" si="258"/>
        <v>-1</v>
      </c>
      <c r="AC2648" s="17">
        <f>IFERROR(INDEX(Factors!$C$59:$C$70,MATCH(AB2648,Factors!$B$59:$B$70,1),1),0)</f>
        <v>0</v>
      </c>
      <c r="AD2648" s="17">
        <f t="shared" si="260"/>
        <v>0</v>
      </c>
      <c r="AE2648" s="17">
        <f>IFERROR(INDEX(Factors!$B$6:$B$15,MATCH('INPUT - Census'!E2648,Factors!$C$6:$C$15,0),1),0)</f>
        <v>0</v>
      </c>
      <c r="AF2648" s="18">
        <f>IFERROR(INDEX(Factors!$B$16:$B$39,MATCH('INPUT - Census'!C2648,Factors!$C$16:$C$35,0),1),0)</f>
        <v>0</v>
      </c>
      <c r="AG2648" s="19">
        <f>IFERROR(INDEX(Factors!$B$40:$B$44,MATCH('INPUT - Census'!F2648,Factors!$C$40:$C$44,0),1),0)</f>
        <v>0</v>
      </c>
      <c r="AH2648" s="21" t="str">
        <f t="shared" si="262"/>
        <v/>
      </c>
      <c r="AI2648" s="1" t="str">
        <f>IFERROR(VLOOKUP(H2648,Factors!$C$45:$D$48,2,0),"")</f>
        <v/>
      </c>
      <c r="AJ2648" t="b">
        <f t="shared" si="261"/>
        <v>0</v>
      </c>
    </row>
    <row r="2649" spans="2:36" ht="14.4" x14ac:dyDescent="0.3">
      <c r="B2649" s="70"/>
      <c r="C2649" s="58"/>
      <c r="D2649" s="63"/>
      <c r="E2649" s="58"/>
      <c r="F2649" s="58"/>
      <c r="G2649" s="44"/>
      <c r="H2649" s="45"/>
      <c r="I2649" s="45"/>
      <c r="J2649" s="40" t="str">
        <f t="shared" si="257"/>
        <v/>
      </c>
      <c r="K2649" s="39" t="str">
        <f t="shared" si="259"/>
        <v/>
      </c>
      <c r="M2649" s="3"/>
      <c r="AB2649" s="17" t="str">
        <f t="shared" si="258"/>
        <v>-1</v>
      </c>
      <c r="AC2649" s="17">
        <f>IFERROR(INDEX(Factors!$C$59:$C$70,MATCH(AB2649,Factors!$B$59:$B$70,1),1),0)</f>
        <v>0</v>
      </c>
      <c r="AD2649" s="17">
        <f t="shared" si="260"/>
        <v>0</v>
      </c>
      <c r="AE2649" s="17">
        <f>IFERROR(INDEX(Factors!$B$6:$B$15,MATCH('INPUT - Census'!E2649,Factors!$C$6:$C$15,0),1),0)</f>
        <v>0</v>
      </c>
      <c r="AF2649" s="18">
        <f>IFERROR(INDEX(Factors!$B$16:$B$39,MATCH('INPUT - Census'!C2649,Factors!$C$16:$C$35,0),1),0)</f>
        <v>0</v>
      </c>
      <c r="AG2649" s="19">
        <f>IFERROR(INDEX(Factors!$B$40:$B$44,MATCH('INPUT - Census'!F2649,Factors!$C$40:$C$44,0),1),0)</f>
        <v>0</v>
      </c>
      <c r="AH2649" s="21" t="str">
        <f t="shared" si="262"/>
        <v/>
      </c>
      <c r="AI2649" s="1" t="str">
        <f>IFERROR(VLOOKUP(H2649,Factors!$C$45:$D$48,2,0),"")</f>
        <v/>
      </c>
      <c r="AJ2649" t="b">
        <f t="shared" si="261"/>
        <v>0</v>
      </c>
    </row>
    <row r="2650" spans="2:36" ht="14.4" x14ac:dyDescent="0.3">
      <c r="B2650" s="70"/>
      <c r="C2650" s="58"/>
      <c r="D2650" s="63"/>
      <c r="E2650" s="58"/>
      <c r="F2650" s="58"/>
      <c r="G2650" s="44"/>
      <c r="H2650" s="45"/>
      <c r="I2650" s="45"/>
      <c r="J2650" s="40" t="str">
        <f t="shared" si="257"/>
        <v/>
      </c>
      <c r="K2650" s="39" t="str">
        <f t="shared" si="259"/>
        <v/>
      </c>
      <c r="M2650" s="3"/>
      <c r="AB2650" s="17" t="str">
        <f t="shared" si="258"/>
        <v>-1</v>
      </c>
      <c r="AC2650" s="17">
        <f>IFERROR(INDEX(Factors!$C$59:$C$70,MATCH(AB2650,Factors!$B$59:$B$70,1),1),0)</f>
        <v>0</v>
      </c>
      <c r="AD2650" s="17">
        <f t="shared" si="260"/>
        <v>0</v>
      </c>
      <c r="AE2650" s="17">
        <f>IFERROR(INDEX(Factors!$B$6:$B$15,MATCH('INPUT - Census'!E2650,Factors!$C$6:$C$15,0),1),0)</f>
        <v>0</v>
      </c>
      <c r="AF2650" s="18">
        <f>IFERROR(INDEX(Factors!$B$16:$B$39,MATCH('INPUT - Census'!C2650,Factors!$C$16:$C$35,0),1),0)</f>
        <v>0</v>
      </c>
      <c r="AG2650" s="19">
        <f>IFERROR(INDEX(Factors!$B$40:$B$44,MATCH('INPUT - Census'!F2650,Factors!$C$40:$C$44,0),1),0)</f>
        <v>0</v>
      </c>
      <c r="AH2650" s="21" t="str">
        <f t="shared" si="262"/>
        <v/>
      </c>
      <c r="AI2650" s="1" t="str">
        <f>IFERROR(VLOOKUP(H2650,Factors!$C$45:$D$48,2,0),"")</f>
        <v/>
      </c>
      <c r="AJ2650" t="b">
        <f t="shared" si="261"/>
        <v>0</v>
      </c>
    </row>
    <row r="2651" spans="2:36" ht="14.4" x14ac:dyDescent="0.3">
      <c r="B2651" s="70"/>
      <c r="C2651" s="58"/>
      <c r="D2651" s="63"/>
      <c r="E2651" s="58"/>
      <c r="F2651" s="58"/>
      <c r="G2651" s="44"/>
      <c r="H2651" s="45"/>
      <c r="I2651" s="45"/>
      <c r="J2651" s="40" t="str">
        <f t="shared" si="257"/>
        <v/>
      </c>
      <c r="K2651" s="39" t="str">
        <f t="shared" si="259"/>
        <v/>
      </c>
      <c r="M2651" s="3"/>
      <c r="AB2651" s="17" t="str">
        <f t="shared" si="258"/>
        <v>-1</v>
      </c>
      <c r="AC2651" s="17">
        <f>IFERROR(INDEX(Factors!$C$59:$C$70,MATCH(AB2651,Factors!$B$59:$B$70,1),1),0)</f>
        <v>0</v>
      </c>
      <c r="AD2651" s="17">
        <f t="shared" si="260"/>
        <v>0</v>
      </c>
      <c r="AE2651" s="17">
        <f>IFERROR(INDEX(Factors!$B$6:$B$15,MATCH('INPUT - Census'!E2651,Factors!$C$6:$C$15,0),1),0)</f>
        <v>0</v>
      </c>
      <c r="AF2651" s="18">
        <f>IFERROR(INDEX(Factors!$B$16:$B$39,MATCH('INPUT - Census'!C2651,Factors!$C$16:$C$35,0),1),0)</f>
        <v>0</v>
      </c>
      <c r="AG2651" s="19">
        <f>IFERROR(INDEX(Factors!$B$40:$B$44,MATCH('INPUT - Census'!F2651,Factors!$C$40:$C$44,0),1),0)</f>
        <v>0</v>
      </c>
      <c r="AH2651" s="21" t="str">
        <f t="shared" si="262"/>
        <v/>
      </c>
      <c r="AI2651" s="1" t="str">
        <f>IFERROR(VLOOKUP(H2651,Factors!$C$45:$D$48,2,0),"")</f>
        <v/>
      </c>
      <c r="AJ2651" t="b">
        <f t="shared" si="261"/>
        <v>0</v>
      </c>
    </row>
    <row r="2652" spans="2:36" ht="14.4" x14ac:dyDescent="0.3">
      <c r="B2652" s="70"/>
      <c r="C2652" s="58"/>
      <c r="D2652" s="63"/>
      <c r="E2652" s="58"/>
      <c r="F2652" s="58"/>
      <c r="G2652" s="44"/>
      <c r="H2652" s="45"/>
      <c r="I2652" s="45"/>
      <c r="J2652" s="40" t="str">
        <f t="shared" si="257"/>
        <v/>
      </c>
      <c r="K2652" s="39" t="str">
        <f t="shared" si="259"/>
        <v/>
      </c>
      <c r="M2652" s="3"/>
      <c r="AB2652" s="17" t="str">
        <f t="shared" si="258"/>
        <v>-1</v>
      </c>
      <c r="AC2652" s="17">
        <f>IFERROR(INDEX(Factors!$C$59:$C$70,MATCH(AB2652,Factors!$B$59:$B$70,1),1),0)</f>
        <v>0</v>
      </c>
      <c r="AD2652" s="17">
        <f t="shared" si="260"/>
        <v>0</v>
      </c>
      <c r="AE2652" s="17">
        <f>IFERROR(INDEX(Factors!$B$6:$B$15,MATCH('INPUT - Census'!E2652,Factors!$C$6:$C$15,0),1),0)</f>
        <v>0</v>
      </c>
      <c r="AF2652" s="18">
        <f>IFERROR(INDEX(Factors!$B$16:$B$39,MATCH('INPUT - Census'!C2652,Factors!$C$16:$C$35,0),1),0)</f>
        <v>0</v>
      </c>
      <c r="AG2652" s="19">
        <f>IFERROR(INDEX(Factors!$B$40:$B$44,MATCH('INPUT - Census'!F2652,Factors!$C$40:$C$44,0),1),0)</f>
        <v>0</v>
      </c>
      <c r="AH2652" s="21" t="str">
        <f t="shared" si="262"/>
        <v/>
      </c>
      <c r="AI2652" s="1" t="str">
        <f>IFERROR(VLOOKUP(H2652,Factors!$C$45:$D$48,2,0),"")</f>
        <v/>
      </c>
      <c r="AJ2652" t="b">
        <f t="shared" si="261"/>
        <v>0</v>
      </c>
    </row>
    <row r="2653" spans="2:36" ht="14.4" x14ac:dyDescent="0.3">
      <c r="B2653" s="70"/>
      <c r="C2653" s="58"/>
      <c r="D2653" s="63"/>
      <c r="E2653" s="58"/>
      <c r="F2653" s="58"/>
      <c r="G2653" s="44"/>
      <c r="H2653" s="45"/>
      <c r="I2653" s="45"/>
      <c r="J2653" s="40" t="str">
        <f t="shared" si="257"/>
        <v/>
      </c>
      <c r="K2653" s="39" t="str">
        <f t="shared" si="259"/>
        <v/>
      </c>
      <c r="M2653" s="3"/>
      <c r="AB2653" s="17" t="str">
        <f t="shared" si="258"/>
        <v>-1</v>
      </c>
      <c r="AC2653" s="17">
        <f>IFERROR(INDEX(Factors!$C$59:$C$70,MATCH(AB2653,Factors!$B$59:$B$70,1),1),0)</f>
        <v>0</v>
      </c>
      <c r="AD2653" s="17">
        <f t="shared" si="260"/>
        <v>0</v>
      </c>
      <c r="AE2653" s="17">
        <f>IFERROR(INDEX(Factors!$B$6:$B$15,MATCH('INPUT - Census'!E2653,Factors!$C$6:$C$15,0),1),0)</f>
        <v>0</v>
      </c>
      <c r="AF2653" s="18">
        <f>IFERROR(INDEX(Factors!$B$16:$B$39,MATCH('INPUT - Census'!C2653,Factors!$C$16:$C$35,0),1),0)</f>
        <v>0</v>
      </c>
      <c r="AG2653" s="19">
        <f>IFERROR(INDEX(Factors!$B$40:$B$44,MATCH('INPUT - Census'!F2653,Factors!$C$40:$C$44,0),1),0)</f>
        <v>0</v>
      </c>
      <c r="AH2653" s="21" t="str">
        <f t="shared" si="262"/>
        <v/>
      </c>
      <c r="AI2653" s="1" t="str">
        <f>IFERROR(VLOOKUP(H2653,Factors!$C$45:$D$48,2,0),"")</f>
        <v/>
      </c>
      <c r="AJ2653" t="b">
        <f t="shared" si="261"/>
        <v>0</v>
      </c>
    </row>
    <row r="2654" spans="2:36" ht="14.4" x14ac:dyDescent="0.3">
      <c r="B2654" s="70"/>
      <c r="C2654" s="58"/>
      <c r="D2654" s="63"/>
      <c r="E2654" s="58"/>
      <c r="F2654" s="58"/>
      <c r="G2654" s="44"/>
      <c r="H2654" s="45"/>
      <c r="I2654" s="45"/>
      <c r="J2654" s="40" t="str">
        <f t="shared" si="257"/>
        <v/>
      </c>
      <c r="K2654" s="39" t="str">
        <f t="shared" si="259"/>
        <v/>
      </c>
      <c r="M2654" s="3"/>
      <c r="AB2654" s="17" t="str">
        <f t="shared" si="258"/>
        <v>-1</v>
      </c>
      <c r="AC2654" s="17">
        <f>IFERROR(INDEX(Factors!$C$59:$C$70,MATCH(AB2654,Factors!$B$59:$B$70,1),1),0)</f>
        <v>0</v>
      </c>
      <c r="AD2654" s="17">
        <f t="shared" si="260"/>
        <v>0</v>
      </c>
      <c r="AE2654" s="17">
        <f>IFERROR(INDEX(Factors!$B$6:$B$15,MATCH('INPUT - Census'!E2654,Factors!$C$6:$C$15,0),1),0)</f>
        <v>0</v>
      </c>
      <c r="AF2654" s="18">
        <f>IFERROR(INDEX(Factors!$B$16:$B$39,MATCH('INPUT - Census'!C2654,Factors!$C$16:$C$35,0),1),0)</f>
        <v>0</v>
      </c>
      <c r="AG2654" s="19">
        <f>IFERROR(INDEX(Factors!$B$40:$B$44,MATCH('INPUT - Census'!F2654,Factors!$C$40:$C$44,0),1),0)</f>
        <v>0</v>
      </c>
      <c r="AH2654" s="21" t="str">
        <f t="shared" si="262"/>
        <v/>
      </c>
      <c r="AI2654" s="1" t="str">
        <f>IFERROR(VLOOKUP(H2654,Factors!$C$45:$D$48,2,0),"")</f>
        <v/>
      </c>
      <c r="AJ2654" t="b">
        <f t="shared" si="261"/>
        <v>0</v>
      </c>
    </row>
    <row r="2655" spans="2:36" ht="14.4" x14ac:dyDescent="0.3">
      <c r="B2655" s="70"/>
      <c r="C2655" s="58"/>
      <c r="D2655" s="63"/>
      <c r="E2655" s="58"/>
      <c r="F2655" s="58"/>
      <c r="G2655" s="44"/>
      <c r="H2655" s="45"/>
      <c r="I2655" s="45"/>
      <c r="J2655" s="40" t="str">
        <f t="shared" si="257"/>
        <v/>
      </c>
      <c r="K2655" s="39" t="str">
        <f t="shared" si="259"/>
        <v/>
      </c>
      <c r="M2655" s="3"/>
      <c r="AB2655" s="17" t="str">
        <f t="shared" si="258"/>
        <v>-1</v>
      </c>
      <c r="AC2655" s="17">
        <f>IFERROR(INDEX(Factors!$C$59:$C$70,MATCH(AB2655,Factors!$B$59:$B$70,1),1),0)</f>
        <v>0</v>
      </c>
      <c r="AD2655" s="17">
        <f t="shared" si="260"/>
        <v>0</v>
      </c>
      <c r="AE2655" s="17">
        <f>IFERROR(INDEX(Factors!$B$6:$B$15,MATCH('INPUT - Census'!E2655,Factors!$C$6:$C$15,0),1),0)</f>
        <v>0</v>
      </c>
      <c r="AF2655" s="18">
        <f>IFERROR(INDEX(Factors!$B$16:$B$39,MATCH('INPUT - Census'!C2655,Factors!$C$16:$C$35,0),1),0)</f>
        <v>0</v>
      </c>
      <c r="AG2655" s="19">
        <f>IFERROR(INDEX(Factors!$B$40:$B$44,MATCH('INPUT - Census'!F2655,Factors!$C$40:$C$44,0),1),0)</f>
        <v>0</v>
      </c>
      <c r="AH2655" s="21" t="str">
        <f t="shared" si="262"/>
        <v/>
      </c>
      <c r="AI2655" s="1" t="str">
        <f>IFERROR(VLOOKUP(H2655,Factors!$C$45:$D$48,2,0),"")</f>
        <v/>
      </c>
      <c r="AJ2655" t="b">
        <f t="shared" si="261"/>
        <v>0</v>
      </c>
    </row>
    <row r="2656" spans="2:36" ht="14.4" x14ac:dyDescent="0.3">
      <c r="B2656" s="70"/>
      <c r="C2656" s="58"/>
      <c r="D2656" s="63"/>
      <c r="E2656" s="58"/>
      <c r="F2656" s="58"/>
      <c r="G2656" s="44"/>
      <c r="H2656" s="45"/>
      <c r="I2656" s="45"/>
      <c r="J2656" s="40" t="str">
        <f t="shared" si="257"/>
        <v/>
      </c>
      <c r="K2656" s="39" t="str">
        <f t="shared" si="259"/>
        <v/>
      </c>
      <c r="M2656" s="3"/>
      <c r="AB2656" s="17" t="str">
        <f t="shared" si="258"/>
        <v>-1</v>
      </c>
      <c r="AC2656" s="17">
        <f>IFERROR(INDEX(Factors!$C$59:$C$70,MATCH(AB2656,Factors!$B$59:$B$70,1),1),0)</f>
        <v>0</v>
      </c>
      <c r="AD2656" s="17">
        <f t="shared" si="260"/>
        <v>0</v>
      </c>
      <c r="AE2656" s="17">
        <f>IFERROR(INDEX(Factors!$B$6:$B$15,MATCH('INPUT - Census'!E2656,Factors!$C$6:$C$15,0),1),0)</f>
        <v>0</v>
      </c>
      <c r="AF2656" s="18">
        <f>IFERROR(INDEX(Factors!$B$16:$B$39,MATCH('INPUT - Census'!C2656,Factors!$C$16:$C$35,0),1),0)</f>
        <v>0</v>
      </c>
      <c r="AG2656" s="19">
        <f>IFERROR(INDEX(Factors!$B$40:$B$44,MATCH('INPUT - Census'!F2656,Factors!$C$40:$C$44,0),1),0)</f>
        <v>0</v>
      </c>
      <c r="AH2656" s="21" t="str">
        <f t="shared" si="262"/>
        <v/>
      </c>
      <c r="AI2656" s="1" t="str">
        <f>IFERROR(VLOOKUP(H2656,Factors!$C$45:$D$48,2,0),"")</f>
        <v/>
      </c>
      <c r="AJ2656" t="b">
        <f t="shared" si="261"/>
        <v>0</v>
      </c>
    </row>
    <row r="2657" spans="2:36" ht="14.4" x14ac:dyDescent="0.3">
      <c r="B2657" s="70"/>
      <c r="C2657" s="58"/>
      <c r="D2657" s="63"/>
      <c r="E2657" s="58"/>
      <c r="F2657" s="58"/>
      <c r="G2657" s="44"/>
      <c r="H2657" s="45"/>
      <c r="I2657" s="45"/>
      <c r="J2657" s="40" t="str">
        <f t="shared" si="257"/>
        <v/>
      </c>
      <c r="K2657" s="39" t="str">
        <f t="shared" si="259"/>
        <v/>
      </c>
      <c r="M2657" s="3"/>
      <c r="AB2657" s="17" t="str">
        <f t="shared" si="258"/>
        <v>-1</v>
      </c>
      <c r="AC2657" s="17">
        <f>IFERROR(INDEX(Factors!$C$59:$C$70,MATCH(AB2657,Factors!$B$59:$B$70,1),1),0)</f>
        <v>0</v>
      </c>
      <c r="AD2657" s="17">
        <f t="shared" si="260"/>
        <v>0</v>
      </c>
      <c r="AE2657" s="17">
        <f>IFERROR(INDEX(Factors!$B$6:$B$15,MATCH('INPUT - Census'!E2657,Factors!$C$6:$C$15,0),1),0)</f>
        <v>0</v>
      </c>
      <c r="AF2657" s="18">
        <f>IFERROR(INDEX(Factors!$B$16:$B$39,MATCH('INPUT - Census'!C2657,Factors!$C$16:$C$35,0),1),0)</f>
        <v>0</v>
      </c>
      <c r="AG2657" s="19">
        <f>IFERROR(INDEX(Factors!$B$40:$B$44,MATCH('INPUT - Census'!F2657,Factors!$C$40:$C$44,0),1),0)</f>
        <v>0</v>
      </c>
      <c r="AH2657" s="21" t="str">
        <f t="shared" si="262"/>
        <v/>
      </c>
      <c r="AI2657" s="1" t="str">
        <f>IFERROR(VLOOKUP(H2657,Factors!$C$45:$D$48,2,0),"")</f>
        <v/>
      </c>
      <c r="AJ2657" t="b">
        <f t="shared" si="261"/>
        <v>0</v>
      </c>
    </row>
    <row r="2658" spans="2:36" ht="14.4" x14ac:dyDescent="0.3">
      <c r="B2658" s="70"/>
      <c r="C2658" s="58"/>
      <c r="D2658" s="63"/>
      <c r="E2658" s="58"/>
      <c r="F2658" s="58"/>
      <c r="G2658" s="44"/>
      <c r="H2658" s="45"/>
      <c r="I2658" s="45"/>
      <c r="J2658" s="40" t="str">
        <f t="shared" si="257"/>
        <v/>
      </c>
      <c r="K2658" s="39" t="str">
        <f t="shared" si="259"/>
        <v/>
      </c>
      <c r="M2658" s="3"/>
      <c r="AB2658" s="17" t="str">
        <f t="shared" si="258"/>
        <v>-1</v>
      </c>
      <c r="AC2658" s="17">
        <f>IFERROR(INDEX(Factors!$C$59:$C$70,MATCH(AB2658,Factors!$B$59:$B$70,1),1),0)</f>
        <v>0</v>
      </c>
      <c r="AD2658" s="17">
        <f t="shared" si="260"/>
        <v>0</v>
      </c>
      <c r="AE2658" s="17">
        <f>IFERROR(INDEX(Factors!$B$6:$B$15,MATCH('INPUT - Census'!E2658,Factors!$C$6:$C$15,0),1),0)</f>
        <v>0</v>
      </c>
      <c r="AF2658" s="18">
        <f>IFERROR(INDEX(Factors!$B$16:$B$39,MATCH('INPUT - Census'!C2658,Factors!$C$16:$C$35,0),1),0)</f>
        <v>0</v>
      </c>
      <c r="AG2658" s="19">
        <f>IFERROR(INDEX(Factors!$B$40:$B$44,MATCH('INPUT - Census'!F2658,Factors!$C$40:$C$44,0),1),0)</f>
        <v>0</v>
      </c>
      <c r="AH2658" s="21" t="str">
        <f t="shared" si="262"/>
        <v/>
      </c>
      <c r="AI2658" s="1" t="str">
        <f>IFERROR(VLOOKUP(H2658,Factors!$C$45:$D$48,2,0),"")</f>
        <v/>
      </c>
      <c r="AJ2658" t="b">
        <f t="shared" si="261"/>
        <v>0</v>
      </c>
    </row>
    <row r="2659" spans="2:36" ht="14.4" x14ac:dyDescent="0.3">
      <c r="B2659" s="70"/>
      <c r="C2659" s="58"/>
      <c r="D2659" s="63"/>
      <c r="E2659" s="58"/>
      <c r="F2659" s="58"/>
      <c r="G2659" s="44"/>
      <c r="H2659" s="45"/>
      <c r="I2659" s="45"/>
      <c r="J2659" s="40" t="str">
        <f t="shared" si="257"/>
        <v/>
      </c>
      <c r="K2659" s="39" t="str">
        <f t="shared" si="259"/>
        <v/>
      </c>
      <c r="M2659" s="3"/>
      <c r="AB2659" s="17" t="str">
        <f t="shared" si="258"/>
        <v>-1</v>
      </c>
      <c r="AC2659" s="17">
        <f>IFERROR(INDEX(Factors!$C$59:$C$70,MATCH(AB2659,Factors!$B$59:$B$70,1),1),0)</f>
        <v>0</v>
      </c>
      <c r="AD2659" s="17">
        <f t="shared" si="260"/>
        <v>0</v>
      </c>
      <c r="AE2659" s="17">
        <f>IFERROR(INDEX(Factors!$B$6:$B$15,MATCH('INPUT - Census'!E2659,Factors!$C$6:$C$15,0),1),0)</f>
        <v>0</v>
      </c>
      <c r="AF2659" s="18">
        <f>IFERROR(INDEX(Factors!$B$16:$B$39,MATCH('INPUT - Census'!C2659,Factors!$C$16:$C$35,0),1),0)</f>
        <v>0</v>
      </c>
      <c r="AG2659" s="19">
        <f>IFERROR(INDEX(Factors!$B$40:$B$44,MATCH('INPUT - Census'!F2659,Factors!$C$40:$C$44,0),1),0)</f>
        <v>0</v>
      </c>
      <c r="AH2659" s="21" t="str">
        <f t="shared" si="262"/>
        <v/>
      </c>
      <c r="AI2659" s="1" t="str">
        <f>IFERROR(VLOOKUP(H2659,Factors!$C$45:$D$48,2,0),"")</f>
        <v/>
      </c>
      <c r="AJ2659" t="b">
        <f t="shared" si="261"/>
        <v>0</v>
      </c>
    </row>
    <row r="2660" spans="2:36" ht="14.4" x14ac:dyDescent="0.3">
      <c r="B2660" s="70"/>
      <c r="C2660" s="58"/>
      <c r="D2660" s="63"/>
      <c r="E2660" s="58"/>
      <c r="F2660" s="58"/>
      <c r="G2660" s="44"/>
      <c r="H2660" s="45"/>
      <c r="I2660" s="45"/>
      <c r="J2660" s="40" t="str">
        <f t="shared" si="257"/>
        <v/>
      </c>
      <c r="K2660" s="39" t="str">
        <f t="shared" si="259"/>
        <v/>
      </c>
      <c r="M2660" s="3"/>
      <c r="AB2660" s="17" t="str">
        <f t="shared" si="258"/>
        <v>-1</v>
      </c>
      <c r="AC2660" s="17">
        <f>IFERROR(INDEX(Factors!$C$59:$C$70,MATCH(AB2660,Factors!$B$59:$B$70,1),1),0)</f>
        <v>0</v>
      </c>
      <c r="AD2660" s="17">
        <f t="shared" si="260"/>
        <v>0</v>
      </c>
      <c r="AE2660" s="17">
        <f>IFERROR(INDEX(Factors!$B$6:$B$15,MATCH('INPUT - Census'!E2660,Factors!$C$6:$C$15,0),1),0)</f>
        <v>0</v>
      </c>
      <c r="AF2660" s="18">
        <f>IFERROR(INDEX(Factors!$B$16:$B$39,MATCH('INPUT - Census'!C2660,Factors!$C$16:$C$35,0),1),0)</f>
        <v>0</v>
      </c>
      <c r="AG2660" s="19">
        <f>IFERROR(INDEX(Factors!$B$40:$B$44,MATCH('INPUT - Census'!F2660,Factors!$C$40:$C$44,0),1),0)</f>
        <v>0</v>
      </c>
      <c r="AH2660" s="21" t="str">
        <f t="shared" si="262"/>
        <v/>
      </c>
      <c r="AI2660" s="1" t="str">
        <f>IFERROR(VLOOKUP(H2660,Factors!$C$45:$D$48,2,0),"")</f>
        <v/>
      </c>
      <c r="AJ2660" t="b">
        <f t="shared" si="261"/>
        <v>0</v>
      </c>
    </row>
    <row r="2661" spans="2:36" ht="14.4" x14ac:dyDescent="0.3">
      <c r="B2661" s="70"/>
      <c r="C2661" s="58"/>
      <c r="D2661" s="63"/>
      <c r="E2661" s="58"/>
      <c r="F2661" s="58"/>
      <c r="G2661" s="44"/>
      <c r="H2661" s="45"/>
      <c r="I2661" s="45"/>
      <c r="J2661" s="40" t="str">
        <f t="shared" si="257"/>
        <v/>
      </c>
      <c r="K2661" s="39" t="str">
        <f t="shared" si="259"/>
        <v/>
      </c>
      <c r="M2661" s="3"/>
      <c r="AB2661" s="17" t="str">
        <f t="shared" si="258"/>
        <v>-1</v>
      </c>
      <c r="AC2661" s="17">
        <f>IFERROR(INDEX(Factors!$C$59:$C$70,MATCH(AB2661,Factors!$B$59:$B$70,1),1),0)</f>
        <v>0</v>
      </c>
      <c r="AD2661" s="17">
        <f t="shared" si="260"/>
        <v>0</v>
      </c>
      <c r="AE2661" s="17">
        <f>IFERROR(INDEX(Factors!$B$6:$B$15,MATCH('INPUT - Census'!E2661,Factors!$C$6:$C$15,0),1),0)</f>
        <v>0</v>
      </c>
      <c r="AF2661" s="18">
        <f>IFERROR(INDEX(Factors!$B$16:$B$39,MATCH('INPUT - Census'!C2661,Factors!$C$16:$C$35,0),1),0)</f>
        <v>0</v>
      </c>
      <c r="AG2661" s="19">
        <f>IFERROR(INDEX(Factors!$B$40:$B$44,MATCH('INPUT - Census'!F2661,Factors!$C$40:$C$44,0),1),0)</f>
        <v>0</v>
      </c>
      <c r="AH2661" s="21" t="str">
        <f t="shared" si="262"/>
        <v/>
      </c>
      <c r="AI2661" s="1" t="str">
        <f>IFERROR(VLOOKUP(H2661,Factors!$C$45:$D$48,2,0),"")</f>
        <v/>
      </c>
      <c r="AJ2661" t="b">
        <f t="shared" si="261"/>
        <v>0</v>
      </c>
    </row>
    <row r="2662" spans="2:36" ht="14.4" x14ac:dyDescent="0.3">
      <c r="B2662" s="70"/>
      <c r="C2662" s="58"/>
      <c r="D2662" s="63"/>
      <c r="E2662" s="58"/>
      <c r="F2662" s="58"/>
      <c r="G2662" s="44"/>
      <c r="H2662" s="45"/>
      <c r="I2662" s="45"/>
      <c r="J2662" s="40" t="str">
        <f t="shared" si="257"/>
        <v/>
      </c>
      <c r="K2662" s="39" t="str">
        <f t="shared" si="259"/>
        <v/>
      </c>
      <c r="M2662" s="3"/>
      <c r="AB2662" s="17" t="str">
        <f t="shared" si="258"/>
        <v>-1</v>
      </c>
      <c r="AC2662" s="17">
        <f>IFERROR(INDEX(Factors!$C$59:$C$70,MATCH(AB2662,Factors!$B$59:$B$70,1),1),0)</f>
        <v>0</v>
      </c>
      <c r="AD2662" s="17">
        <f t="shared" si="260"/>
        <v>0</v>
      </c>
      <c r="AE2662" s="17">
        <f>IFERROR(INDEX(Factors!$B$6:$B$15,MATCH('INPUT - Census'!E2662,Factors!$C$6:$C$15,0),1),0)</f>
        <v>0</v>
      </c>
      <c r="AF2662" s="18">
        <f>IFERROR(INDEX(Factors!$B$16:$B$39,MATCH('INPUT - Census'!C2662,Factors!$C$16:$C$35,0),1),0)</f>
        <v>0</v>
      </c>
      <c r="AG2662" s="19">
        <f>IFERROR(INDEX(Factors!$B$40:$B$44,MATCH('INPUT - Census'!F2662,Factors!$C$40:$C$44,0),1),0)</f>
        <v>0</v>
      </c>
      <c r="AH2662" s="21" t="str">
        <f t="shared" si="262"/>
        <v/>
      </c>
      <c r="AI2662" s="1" t="str">
        <f>IFERROR(VLOOKUP(H2662,Factors!$C$45:$D$48,2,0),"")</f>
        <v/>
      </c>
      <c r="AJ2662" t="b">
        <f t="shared" si="261"/>
        <v>0</v>
      </c>
    </row>
    <row r="2663" spans="2:36" ht="14.4" x14ac:dyDescent="0.3">
      <c r="B2663" s="70"/>
      <c r="C2663" s="58"/>
      <c r="D2663" s="63"/>
      <c r="E2663" s="58"/>
      <c r="F2663" s="58"/>
      <c r="G2663" s="44"/>
      <c r="H2663" s="45"/>
      <c r="I2663" s="45"/>
      <c r="J2663" s="40" t="str">
        <f t="shared" si="257"/>
        <v/>
      </c>
      <c r="K2663" s="39" t="str">
        <f t="shared" si="259"/>
        <v/>
      </c>
      <c r="M2663" s="3"/>
      <c r="AB2663" s="17" t="str">
        <f t="shared" si="258"/>
        <v>-1</v>
      </c>
      <c r="AC2663" s="17">
        <f>IFERROR(INDEX(Factors!$C$59:$C$70,MATCH(AB2663,Factors!$B$59:$B$70,1),1),0)</f>
        <v>0</v>
      </c>
      <c r="AD2663" s="17">
        <f t="shared" si="260"/>
        <v>0</v>
      </c>
      <c r="AE2663" s="17">
        <f>IFERROR(INDEX(Factors!$B$6:$B$15,MATCH('INPUT - Census'!E2663,Factors!$C$6:$C$15,0),1),0)</f>
        <v>0</v>
      </c>
      <c r="AF2663" s="18">
        <f>IFERROR(INDEX(Factors!$B$16:$B$39,MATCH('INPUT - Census'!C2663,Factors!$C$16:$C$35,0),1),0)</f>
        <v>0</v>
      </c>
      <c r="AG2663" s="19">
        <f>IFERROR(INDEX(Factors!$B$40:$B$44,MATCH('INPUT - Census'!F2663,Factors!$C$40:$C$44,0),1),0)</f>
        <v>0</v>
      </c>
      <c r="AH2663" s="21" t="str">
        <f t="shared" si="262"/>
        <v/>
      </c>
      <c r="AI2663" s="1" t="str">
        <f>IFERROR(VLOOKUP(H2663,Factors!$C$45:$D$48,2,0),"")</f>
        <v/>
      </c>
      <c r="AJ2663" t="b">
        <f t="shared" si="261"/>
        <v>0</v>
      </c>
    </row>
    <row r="2664" spans="2:36" ht="14.4" x14ac:dyDescent="0.3">
      <c r="B2664" s="70"/>
      <c r="C2664" s="58"/>
      <c r="D2664" s="63"/>
      <c r="E2664" s="58"/>
      <c r="F2664" s="58"/>
      <c r="G2664" s="44"/>
      <c r="H2664" s="45"/>
      <c r="I2664" s="45"/>
      <c r="J2664" s="40" t="str">
        <f t="shared" si="257"/>
        <v/>
      </c>
      <c r="K2664" s="39" t="str">
        <f t="shared" si="259"/>
        <v/>
      </c>
      <c r="M2664" s="3"/>
      <c r="AB2664" s="17" t="str">
        <f t="shared" si="258"/>
        <v>-1</v>
      </c>
      <c r="AC2664" s="17">
        <f>IFERROR(INDEX(Factors!$C$59:$C$70,MATCH(AB2664,Factors!$B$59:$B$70,1),1),0)</f>
        <v>0</v>
      </c>
      <c r="AD2664" s="17">
        <f t="shared" si="260"/>
        <v>0</v>
      </c>
      <c r="AE2664" s="17">
        <f>IFERROR(INDEX(Factors!$B$6:$B$15,MATCH('INPUT - Census'!E2664,Factors!$C$6:$C$15,0),1),0)</f>
        <v>0</v>
      </c>
      <c r="AF2664" s="18">
        <f>IFERROR(INDEX(Factors!$B$16:$B$39,MATCH('INPUT - Census'!C2664,Factors!$C$16:$C$35,0),1),0)</f>
        <v>0</v>
      </c>
      <c r="AG2664" s="19">
        <f>IFERROR(INDEX(Factors!$B$40:$B$44,MATCH('INPUT - Census'!F2664,Factors!$C$40:$C$44,0),1),0)</f>
        <v>0</v>
      </c>
      <c r="AH2664" s="21" t="str">
        <f t="shared" si="262"/>
        <v/>
      </c>
      <c r="AI2664" s="1" t="str">
        <f>IFERROR(VLOOKUP(H2664,Factors!$C$45:$D$48,2,0),"")</f>
        <v/>
      </c>
      <c r="AJ2664" t="b">
        <f t="shared" si="261"/>
        <v>0</v>
      </c>
    </row>
    <row r="2665" spans="2:36" ht="14.4" x14ac:dyDescent="0.3">
      <c r="B2665" s="70"/>
      <c r="C2665" s="58"/>
      <c r="D2665" s="63"/>
      <c r="E2665" s="58"/>
      <c r="F2665" s="58"/>
      <c r="G2665" s="44"/>
      <c r="H2665" s="45"/>
      <c r="I2665" s="45"/>
      <c r="J2665" s="40" t="str">
        <f t="shared" si="257"/>
        <v/>
      </c>
      <c r="K2665" s="39" t="str">
        <f t="shared" si="259"/>
        <v/>
      </c>
      <c r="M2665" s="3"/>
      <c r="AB2665" s="17" t="str">
        <f t="shared" si="258"/>
        <v>-1</v>
      </c>
      <c r="AC2665" s="17">
        <f>IFERROR(INDEX(Factors!$C$59:$C$70,MATCH(AB2665,Factors!$B$59:$B$70,1),1),0)</f>
        <v>0</v>
      </c>
      <c r="AD2665" s="17">
        <f t="shared" si="260"/>
        <v>0</v>
      </c>
      <c r="AE2665" s="17">
        <f>IFERROR(INDEX(Factors!$B$6:$B$15,MATCH('INPUT - Census'!E2665,Factors!$C$6:$C$15,0),1),0)</f>
        <v>0</v>
      </c>
      <c r="AF2665" s="18">
        <f>IFERROR(INDEX(Factors!$B$16:$B$39,MATCH('INPUT - Census'!C2665,Factors!$C$16:$C$35,0),1),0)</f>
        <v>0</v>
      </c>
      <c r="AG2665" s="19">
        <f>IFERROR(INDEX(Factors!$B$40:$B$44,MATCH('INPUT - Census'!F2665,Factors!$C$40:$C$44,0),1),0)</f>
        <v>0</v>
      </c>
      <c r="AH2665" s="21" t="str">
        <f t="shared" si="262"/>
        <v/>
      </c>
      <c r="AI2665" s="1" t="str">
        <f>IFERROR(VLOOKUP(H2665,Factors!$C$45:$D$48,2,0),"")</f>
        <v/>
      </c>
      <c r="AJ2665" t="b">
        <f t="shared" si="261"/>
        <v>0</v>
      </c>
    </row>
    <row r="2666" spans="2:36" ht="14.4" x14ac:dyDescent="0.3">
      <c r="B2666" s="70"/>
      <c r="C2666" s="58"/>
      <c r="D2666" s="63"/>
      <c r="E2666" s="58"/>
      <c r="F2666" s="58"/>
      <c r="G2666" s="44"/>
      <c r="H2666" s="45"/>
      <c r="I2666" s="45"/>
      <c r="J2666" s="40" t="str">
        <f t="shared" si="257"/>
        <v/>
      </c>
      <c r="K2666" s="39" t="str">
        <f t="shared" si="259"/>
        <v/>
      </c>
      <c r="M2666" s="3"/>
      <c r="AB2666" s="17" t="str">
        <f t="shared" si="258"/>
        <v>-1</v>
      </c>
      <c r="AC2666" s="17">
        <f>IFERROR(INDEX(Factors!$C$59:$C$70,MATCH(AB2666,Factors!$B$59:$B$70,1),1),0)</f>
        <v>0</v>
      </c>
      <c r="AD2666" s="17">
        <f t="shared" si="260"/>
        <v>0</v>
      </c>
      <c r="AE2666" s="17">
        <f>IFERROR(INDEX(Factors!$B$6:$B$15,MATCH('INPUT - Census'!E2666,Factors!$C$6:$C$15,0),1),0)</f>
        <v>0</v>
      </c>
      <c r="AF2666" s="18">
        <f>IFERROR(INDEX(Factors!$B$16:$B$39,MATCH('INPUT - Census'!C2666,Factors!$C$16:$C$35,0),1),0)</f>
        <v>0</v>
      </c>
      <c r="AG2666" s="19">
        <f>IFERROR(INDEX(Factors!$B$40:$B$44,MATCH('INPUT - Census'!F2666,Factors!$C$40:$C$44,0),1),0)</f>
        <v>0</v>
      </c>
      <c r="AH2666" s="21" t="str">
        <f t="shared" si="262"/>
        <v/>
      </c>
      <c r="AI2666" s="1" t="str">
        <f>IFERROR(VLOOKUP(H2666,Factors!$C$45:$D$48,2,0),"")</f>
        <v/>
      </c>
      <c r="AJ2666" t="b">
        <f t="shared" si="261"/>
        <v>0</v>
      </c>
    </row>
    <row r="2667" spans="2:36" ht="14.4" x14ac:dyDescent="0.3">
      <c r="B2667" s="70"/>
      <c r="C2667" s="58"/>
      <c r="D2667" s="63"/>
      <c r="E2667" s="58"/>
      <c r="F2667" s="58"/>
      <c r="G2667" s="44"/>
      <c r="H2667" s="45"/>
      <c r="I2667" s="45"/>
      <c r="J2667" s="40" t="str">
        <f t="shared" si="257"/>
        <v/>
      </c>
      <c r="K2667" s="39" t="str">
        <f t="shared" si="259"/>
        <v/>
      </c>
      <c r="M2667" s="3"/>
      <c r="AB2667" s="17" t="str">
        <f t="shared" si="258"/>
        <v>-1</v>
      </c>
      <c r="AC2667" s="17">
        <f>IFERROR(INDEX(Factors!$C$59:$C$70,MATCH(AB2667,Factors!$B$59:$B$70,1),1),0)</f>
        <v>0</v>
      </c>
      <c r="AD2667" s="17">
        <f t="shared" si="260"/>
        <v>0</v>
      </c>
      <c r="AE2667" s="17">
        <f>IFERROR(INDEX(Factors!$B$6:$B$15,MATCH('INPUT - Census'!E2667,Factors!$C$6:$C$15,0),1),0)</f>
        <v>0</v>
      </c>
      <c r="AF2667" s="18">
        <f>IFERROR(INDEX(Factors!$B$16:$B$39,MATCH('INPUT - Census'!C2667,Factors!$C$16:$C$35,0),1),0)</f>
        <v>0</v>
      </c>
      <c r="AG2667" s="19">
        <f>IFERROR(INDEX(Factors!$B$40:$B$44,MATCH('INPUT - Census'!F2667,Factors!$C$40:$C$44,0),1),0)</f>
        <v>0</v>
      </c>
      <c r="AH2667" s="21" t="str">
        <f t="shared" si="262"/>
        <v/>
      </c>
      <c r="AI2667" s="1" t="str">
        <f>IFERROR(VLOOKUP(H2667,Factors!$C$45:$D$48,2,0),"")</f>
        <v/>
      </c>
      <c r="AJ2667" t="b">
        <f t="shared" si="261"/>
        <v>0</v>
      </c>
    </row>
    <row r="2668" spans="2:36" ht="14.4" x14ac:dyDescent="0.3">
      <c r="B2668" s="70"/>
      <c r="C2668" s="58"/>
      <c r="D2668" s="63"/>
      <c r="E2668" s="58"/>
      <c r="F2668" s="58"/>
      <c r="G2668" s="44"/>
      <c r="H2668" s="45"/>
      <c r="I2668" s="45"/>
      <c r="J2668" s="40" t="str">
        <f t="shared" si="257"/>
        <v/>
      </c>
      <c r="K2668" s="39" t="str">
        <f t="shared" si="259"/>
        <v/>
      </c>
      <c r="M2668" s="3"/>
      <c r="AB2668" s="17" t="str">
        <f t="shared" si="258"/>
        <v>-1</v>
      </c>
      <c r="AC2668" s="17">
        <f>IFERROR(INDEX(Factors!$C$59:$C$70,MATCH(AB2668,Factors!$B$59:$B$70,1),1),0)</f>
        <v>0</v>
      </c>
      <c r="AD2668" s="17">
        <f t="shared" si="260"/>
        <v>0</v>
      </c>
      <c r="AE2668" s="17">
        <f>IFERROR(INDEX(Factors!$B$6:$B$15,MATCH('INPUT - Census'!E2668,Factors!$C$6:$C$15,0),1),0)</f>
        <v>0</v>
      </c>
      <c r="AF2668" s="18">
        <f>IFERROR(INDEX(Factors!$B$16:$B$39,MATCH('INPUT - Census'!C2668,Factors!$C$16:$C$35,0),1),0)</f>
        <v>0</v>
      </c>
      <c r="AG2668" s="19">
        <f>IFERROR(INDEX(Factors!$B$40:$B$44,MATCH('INPUT - Census'!F2668,Factors!$C$40:$C$44,0),1),0)</f>
        <v>0</v>
      </c>
      <c r="AH2668" s="21" t="str">
        <f t="shared" si="262"/>
        <v/>
      </c>
      <c r="AI2668" s="1" t="str">
        <f>IFERROR(VLOOKUP(H2668,Factors!$C$45:$D$48,2,0),"")</f>
        <v/>
      </c>
      <c r="AJ2668" t="b">
        <f t="shared" si="261"/>
        <v>0</v>
      </c>
    </row>
    <row r="2669" spans="2:36" ht="14.4" x14ac:dyDescent="0.3">
      <c r="B2669" s="70"/>
      <c r="C2669" s="58"/>
      <c r="D2669" s="63"/>
      <c r="E2669" s="58"/>
      <c r="F2669" s="58"/>
      <c r="G2669" s="44"/>
      <c r="H2669" s="45"/>
      <c r="I2669" s="45"/>
      <c r="J2669" s="40" t="str">
        <f t="shared" si="257"/>
        <v/>
      </c>
      <c r="K2669" s="39" t="str">
        <f t="shared" si="259"/>
        <v/>
      </c>
      <c r="M2669" s="3"/>
      <c r="AB2669" s="17" t="str">
        <f t="shared" si="258"/>
        <v>-1</v>
      </c>
      <c r="AC2669" s="17">
        <f>IFERROR(INDEX(Factors!$C$59:$C$70,MATCH(AB2669,Factors!$B$59:$B$70,1),1),0)</f>
        <v>0</v>
      </c>
      <c r="AD2669" s="17">
        <f t="shared" si="260"/>
        <v>0</v>
      </c>
      <c r="AE2669" s="17">
        <f>IFERROR(INDEX(Factors!$B$6:$B$15,MATCH('INPUT - Census'!E2669,Factors!$C$6:$C$15,0),1),0)</f>
        <v>0</v>
      </c>
      <c r="AF2669" s="18">
        <f>IFERROR(INDEX(Factors!$B$16:$B$39,MATCH('INPUT - Census'!C2669,Factors!$C$16:$C$35,0),1),0)</f>
        <v>0</v>
      </c>
      <c r="AG2669" s="19">
        <f>IFERROR(INDEX(Factors!$B$40:$B$44,MATCH('INPUT - Census'!F2669,Factors!$C$40:$C$44,0),1),0)</f>
        <v>0</v>
      </c>
      <c r="AH2669" s="21" t="str">
        <f t="shared" si="262"/>
        <v/>
      </c>
      <c r="AI2669" s="1" t="str">
        <f>IFERROR(VLOOKUP(H2669,Factors!$C$45:$D$48,2,0),"")</f>
        <v/>
      </c>
      <c r="AJ2669" t="b">
        <f t="shared" si="261"/>
        <v>0</v>
      </c>
    </row>
    <row r="2670" spans="2:36" ht="14.4" x14ac:dyDescent="0.3">
      <c r="B2670" s="70"/>
      <c r="C2670" s="58"/>
      <c r="D2670" s="63"/>
      <c r="E2670" s="58"/>
      <c r="F2670" s="58"/>
      <c r="G2670" s="44"/>
      <c r="H2670" s="45"/>
      <c r="I2670" s="45"/>
      <c r="J2670" s="40" t="str">
        <f t="shared" si="257"/>
        <v/>
      </c>
      <c r="K2670" s="39" t="str">
        <f t="shared" si="259"/>
        <v/>
      </c>
      <c r="M2670" s="3"/>
      <c r="AB2670" s="17" t="str">
        <f t="shared" si="258"/>
        <v>-1</v>
      </c>
      <c r="AC2670" s="17">
        <f>IFERROR(INDEX(Factors!$C$59:$C$70,MATCH(AB2670,Factors!$B$59:$B$70,1),1),0)</f>
        <v>0</v>
      </c>
      <c r="AD2670" s="17">
        <f t="shared" si="260"/>
        <v>0</v>
      </c>
      <c r="AE2670" s="17">
        <f>IFERROR(INDEX(Factors!$B$6:$B$15,MATCH('INPUT - Census'!E2670,Factors!$C$6:$C$15,0),1),0)</f>
        <v>0</v>
      </c>
      <c r="AF2670" s="18">
        <f>IFERROR(INDEX(Factors!$B$16:$B$39,MATCH('INPUT - Census'!C2670,Factors!$C$16:$C$35,0),1),0)</f>
        <v>0</v>
      </c>
      <c r="AG2670" s="19">
        <f>IFERROR(INDEX(Factors!$B$40:$B$44,MATCH('INPUT - Census'!F2670,Factors!$C$40:$C$44,0),1),0)</f>
        <v>0</v>
      </c>
      <c r="AH2670" s="21" t="str">
        <f t="shared" si="262"/>
        <v/>
      </c>
      <c r="AI2670" s="1" t="str">
        <f>IFERROR(VLOOKUP(H2670,Factors!$C$45:$D$48,2,0),"")</f>
        <v/>
      </c>
      <c r="AJ2670" t="b">
        <f t="shared" si="261"/>
        <v>0</v>
      </c>
    </row>
    <row r="2671" spans="2:36" ht="14.4" x14ac:dyDescent="0.3">
      <c r="B2671" s="70"/>
      <c r="C2671" s="58"/>
      <c r="D2671" s="63"/>
      <c r="E2671" s="58"/>
      <c r="F2671" s="58"/>
      <c r="G2671" s="44"/>
      <c r="H2671" s="45"/>
      <c r="I2671" s="45"/>
      <c r="J2671" s="40" t="str">
        <f t="shared" si="257"/>
        <v/>
      </c>
      <c r="K2671" s="39" t="str">
        <f t="shared" si="259"/>
        <v/>
      </c>
      <c r="M2671" s="3"/>
      <c r="AB2671" s="17" t="str">
        <f t="shared" si="258"/>
        <v>-1</v>
      </c>
      <c r="AC2671" s="17">
        <f>IFERROR(INDEX(Factors!$C$59:$C$70,MATCH(AB2671,Factors!$B$59:$B$70,1),1),0)</f>
        <v>0</v>
      </c>
      <c r="AD2671" s="17">
        <f t="shared" si="260"/>
        <v>0</v>
      </c>
      <c r="AE2671" s="17">
        <f>IFERROR(INDEX(Factors!$B$6:$B$15,MATCH('INPUT - Census'!E2671,Factors!$C$6:$C$15,0),1),0)</f>
        <v>0</v>
      </c>
      <c r="AF2671" s="18">
        <f>IFERROR(INDEX(Factors!$B$16:$B$39,MATCH('INPUT - Census'!C2671,Factors!$C$16:$C$35,0),1),0)</f>
        <v>0</v>
      </c>
      <c r="AG2671" s="19">
        <f>IFERROR(INDEX(Factors!$B$40:$B$44,MATCH('INPUT - Census'!F2671,Factors!$C$40:$C$44,0),1),0)</f>
        <v>0</v>
      </c>
      <c r="AH2671" s="21" t="str">
        <f t="shared" si="262"/>
        <v/>
      </c>
      <c r="AI2671" s="1" t="str">
        <f>IFERROR(VLOOKUP(H2671,Factors!$C$45:$D$48,2,0),"")</f>
        <v/>
      </c>
      <c r="AJ2671" t="b">
        <f t="shared" si="261"/>
        <v>0</v>
      </c>
    </row>
    <row r="2672" spans="2:36" ht="14.4" x14ac:dyDescent="0.3">
      <c r="B2672" s="70"/>
      <c r="C2672" s="58"/>
      <c r="D2672" s="63"/>
      <c r="E2672" s="58"/>
      <c r="F2672" s="58"/>
      <c r="G2672" s="44"/>
      <c r="H2672" s="45"/>
      <c r="I2672" s="45"/>
      <c r="J2672" s="40" t="str">
        <f t="shared" si="257"/>
        <v/>
      </c>
      <c r="K2672" s="39" t="str">
        <f t="shared" si="259"/>
        <v/>
      </c>
      <c r="M2672" s="3"/>
      <c r="AB2672" s="17" t="str">
        <f t="shared" si="258"/>
        <v>-1</v>
      </c>
      <c r="AC2672" s="17">
        <f>IFERROR(INDEX(Factors!$C$59:$C$70,MATCH(AB2672,Factors!$B$59:$B$70,1),1),0)</f>
        <v>0</v>
      </c>
      <c r="AD2672" s="17">
        <f t="shared" si="260"/>
        <v>0</v>
      </c>
      <c r="AE2672" s="17">
        <f>IFERROR(INDEX(Factors!$B$6:$B$15,MATCH('INPUT - Census'!E2672,Factors!$C$6:$C$15,0),1),0)</f>
        <v>0</v>
      </c>
      <c r="AF2672" s="18">
        <f>IFERROR(INDEX(Factors!$B$16:$B$39,MATCH('INPUT - Census'!C2672,Factors!$C$16:$C$35,0),1),0)</f>
        <v>0</v>
      </c>
      <c r="AG2672" s="19">
        <f>IFERROR(INDEX(Factors!$B$40:$B$44,MATCH('INPUT - Census'!F2672,Factors!$C$40:$C$44,0),1),0)</f>
        <v>0</v>
      </c>
      <c r="AH2672" s="21" t="str">
        <f t="shared" si="262"/>
        <v/>
      </c>
      <c r="AI2672" s="1" t="str">
        <f>IFERROR(VLOOKUP(H2672,Factors!$C$45:$D$48,2,0),"")</f>
        <v/>
      </c>
      <c r="AJ2672" t="b">
        <f t="shared" si="261"/>
        <v>0</v>
      </c>
    </row>
    <row r="2673" spans="2:36" ht="14.4" x14ac:dyDescent="0.3">
      <c r="B2673" s="70"/>
      <c r="C2673" s="58"/>
      <c r="D2673" s="63"/>
      <c r="E2673" s="58"/>
      <c r="F2673" s="58"/>
      <c r="G2673" s="44"/>
      <c r="H2673" s="45"/>
      <c r="I2673" s="45"/>
      <c r="J2673" s="40" t="str">
        <f t="shared" si="257"/>
        <v/>
      </c>
      <c r="K2673" s="39" t="str">
        <f t="shared" si="259"/>
        <v/>
      </c>
      <c r="M2673" s="3"/>
      <c r="AB2673" s="17" t="str">
        <f t="shared" si="258"/>
        <v>-1</v>
      </c>
      <c r="AC2673" s="17">
        <f>IFERROR(INDEX(Factors!$C$59:$C$70,MATCH(AB2673,Factors!$B$59:$B$70,1),1),0)</f>
        <v>0</v>
      </c>
      <c r="AD2673" s="17">
        <f t="shared" si="260"/>
        <v>0</v>
      </c>
      <c r="AE2673" s="17">
        <f>IFERROR(INDEX(Factors!$B$6:$B$15,MATCH('INPUT - Census'!E2673,Factors!$C$6:$C$15,0),1),0)</f>
        <v>0</v>
      </c>
      <c r="AF2673" s="18">
        <f>IFERROR(INDEX(Factors!$B$16:$B$39,MATCH('INPUT - Census'!C2673,Factors!$C$16:$C$35,0),1),0)</f>
        <v>0</v>
      </c>
      <c r="AG2673" s="19">
        <f>IFERROR(INDEX(Factors!$B$40:$B$44,MATCH('INPUT - Census'!F2673,Factors!$C$40:$C$44,0),1),0)</f>
        <v>0</v>
      </c>
      <c r="AH2673" s="21" t="str">
        <f t="shared" si="262"/>
        <v/>
      </c>
      <c r="AI2673" s="1" t="str">
        <f>IFERROR(VLOOKUP(H2673,Factors!$C$45:$D$48,2,0),"")</f>
        <v/>
      </c>
      <c r="AJ2673" t="b">
        <f t="shared" si="261"/>
        <v>0</v>
      </c>
    </row>
    <row r="2674" spans="2:36" ht="14.4" x14ac:dyDescent="0.3">
      <c r="B2674" s="70"/>
      <c r="C2674" s="58"/>
      <c r="D2674" s="63"/>
      <c r="E2674" s="58"/>
      <c r="F2674" s="58"/>
      <c r="G2674" s="44"/>
      <c r="H2674" s="45"/>
      <c r="I2674" s="45"/>
      <c r="J2674" s="40" t="str">
        <f t="shared" si="257"/>
        <v/>
      </c>
      <c r="K2674" s="39" t="str">
        <f t="shared" si="259"/>
        <v/>
      </c>
      <c r="M2674" s="3"/>
      <c r="AB2674" s="17" t="str">
        <f t="shared" si="258"/>
        <v>-1</v>
      </c>
      <c r="AC2674" s="17">
        <f>IFERROR(INDEX(Factors!$C$59:$C$70,MATCH(AB2674,Factors!$B$59:$B$70,1),1),0)</f>
        <v>0</v>
      </c>
      <c r="AD2674" s="17">
        <f t="shared" si="260"/>
        <v>0</v>
      </c>
      <c r="AE2674" s="17">
        <f>IFERROR(INDEX(Factors!$B$6:$B$15,MATCH('INPUT - Census'!E2674,Factors!$C$6:$C$15,0),1),0)</f>
        <v>0</v>
      </c>
      <c r="AF2674" s="18">
        <f>IFERROR(INDEX(Factors!$B$16:$B$39,MATCH('INPUT - Census'!C2674,Factors!$C$16:$C$35,0),1),0)</f>
        <v>0</v>
      </c>
      <c r="AG2674" s="19">
        <f>IFERROR(INDEX(Factors!$B$40:$B$44,MATCH('INPUT - Census'!F2674,Factors!$C$40:$C$44,0),1),0)</f>
        <v>0</v>
      </c>
      <c r="AH2674" s="21" t="str">
        <f t="shared" si="262"/>
        <v/>
      </c>
      <c r="AI2674" s="1" t="str">
        <f>IFERROR(VLOOKUP(H2674,Factors!$C$45:$D$48,2,0),"")</f>
        <v/>
      </c>
      <c r="AJ2674" t="b">
        <f t="shared" si="261"/>
        <v>0</v>
      </c>
    </row>
    <row r="2675" spans="2:36" ht="14.4" x14ac:dyDescent="0.3">
      <c r="B2675" s="70"/>
      <c r="C2675" s="58"/>
      <c r="D2675" s="63"/>
      <c r="E2675" s="58"/>
      <c r="F2675" s="58"/>
      <c r="G2675" s="44"/>
      <c r="H2675" s="45"/>
      <c r="I2675" s="45"/>
      <c r="J2675" s="40" t="str">
        <f t="shared" si="257"/>
        <v/>
      </c>
      <c r="K2675" s="39" t="str">
        <f t="shared" si="259"/>
        <v/>
      </c>
      <c r="M2675" s="3"/>
      <c r="AB2675" s="17" t="str">
        <f t="shared" si="258"/>
        <v>-1</v>
      </c>
      <c r="AC2675" s="17">
        <f>IFERROR(INDEX(Factors!$C$59:$C$70,MATCH(AB2675,Factors!$B$59:$B$70,1),1),0)</f>
        <v>0</v>
      </c>
      <c r="AD2675" s="17">
        <f t="shared" si="260"/>
        <v>0</v>
      </c>
      <c r="AE2675" s="17">
        <f>IFERROR(INDEX(Factors!$B$6:$B$15,MATCH('INPUT - Census'!E2675,Factors!$C$6:$C$15,0),1),0)</f>
        <v>0</v>
      </c>
      <c r="AF2675" s="18">
        <f>IFERROR(INDEX(Factors!$B$16:$B$39,MATCH('INPUT - Census'!C2675,Factors!$C$16:$C$35,0),1),0)</f>
        <v>0</v>
      </c>
      <c r="AG2675" s="19">
        <f>IFERROR(INDEX(Factors!$B$40:$B$44,MATCH('INPUT - Census'!F2675,Factors!$C$40:$C$44,0),1),0)</f>
        <v>0</v>
      </c>
      <c r="AH2675" s="21" t="str">
        <f t="shared" si="262"/>
        <v/>
      </c>
      <c r="AI2675" s="1" t="str">
        <f>IFERROR(VLOOKUP(H2675,Factors!$C$45:$D$48,2,0),"")</f>
        <v/>
      </c>
      <c r="AJ2675" t="b">
        <f t="shared" si="261"/>
        <v>0</v>
      </c>
    </row>
    <row r="2676" spans="2:36" ht="14.4" x14ac:dyDescent="0.3">
      <c r="B2676" s="70"/>
      <c r="C2676" s="58"/>
      <c r="D2676" s="63"/>
      <c r="E2676" s="58"/>
      <c r="F2676" s="58"/>
      <c r="G2676" s="44"/>
      <c r="H2676" s="45"/>
      <c r="I2676" s="45"/>
      <c r="J2676" s="40" t="str">
        <f t="shared" si="257"/>
        <v/>
      </c>
      <c r="K2676" s="39" t="str">
        <f t="shared" si="259"/>
        <v/>
      </c>
      <c r="M2676" s="3"/>
      <c r="AB2676" s="17" t="str">
        <f t="shared" si="258"/>
        <v>-1</v>
      </c>
      <c r="AC2676" s="17">
        <f>IFERROR(INDEX(Factors!$C$59:$C$70,MATCH(AB2676,Factors!$B$59:$B$70,1),1),0)</f>
        <v>0</v>
      </c>
      <c r="AD2676" s="17">
        <f t="shared" si="260"/>
        <v>0</v>
      </c>
      <c r="AE2676" s="17">
        <f>IFERROR(INDEX(Factors!$B$6:$B$15,MATCH('INPUT - Census'!E2676,Factors!$C$6:$C$15,0),1),0)</f>
        <v>0</v>
      </c>
      <c r="AF2676" s="18">
        <f>IFERROR(INDEX(Factors!$B$16:$B$39,MATCH('INPUT - Census'!C2676,Factors!$C$16:$C$35,0),1),0)</f>
        <v>0</v>
      </c>
      <c r="AG2676" s="19">
        <f>IFERROR(INDEX(Factors!$B$40:$B$44,MATCH('INPUT - Census'!F2676,Factors!$C$40:$C$44,0),1),0)</f>
        <v>0</v>
      </c>
      <c r="AH2676" s="21" t="str">
        <f t="shared" si="262"/>
        <v/>
      </c>
      <c r="AI2676" s="1" t="str">
        <f>IFERROR(VLOOKUP(H2676,Factors!$C$45:$D$48,2,0),"")</f>
        <v/>
      </c>
      <c r="AJ2676" t="b">
        <f t="shared" si="261"/>
        <v>0</v>
      </c>
    </row>
    <row r="2677" spans="2:36" ht="14.4" x14ac:dyDescent="0.3">
      <c r="B2677" s="70"/>
      <c r="C2677" s="58"/>
      <c r="D2677" s="63"/>
      <c r="E2677" s="58"/>
      <c r="F2677" s="58"/>
      <c r="G2677" s="44"/>
      <c r="H2677" s="45"/>
      <c r="I2677" s="45"/>
      <c r="J2677" s="40" t="str">
        <f t="shared" si="257"/>
        <v/>
      </c>
      <c r="K2677" s="39" t="str">
        <f t="shared" si="259"/>
        <v/>
      </c>
      <c r="M2677" s="3"/>
      <c r="AB2677" s="17" t="str">
        <f t="shared" si="258"/>
        <v>-1</v>
      </c>
      <c r="AC2677" s="17">
        <f>IFERROR(INDEX(Factors!$C$59:$C$70,MATCH(AB2677,Factors!$B$59:$B$70,1),1),0)</f>
        <v>0</v>
      </c>
      <c r="AD2677" s="17">
        <f t="shared" si="260"/>
        <v>0</v>
      </c>
      <c r="AE2677" s="17">
        <f>IFERROR(INDEX(Factors!$B$6:$B$15,MATCH('INPUT - Census'!E2677,Factors!$C$6:$C$15,0),1),0)</f>
        <v>0</v>
      </c>
      <c r="AF2677" s="18">
        <f>IFERROR(INDEX(Factors!$B$16:$B$39,MATCH('INPUT - Census'!C2677,Factors!$C$16:$C$35,0),1),0)</f>
        <v>0</v>
      </c>
      <c r="AG2677" s="19">
        <f>IFERROR(INDEX(Factors!$B$40:$B$44,MATCH('INPUT - Census'!F2677,Factors!$C$40:$C$44,0),1),0)</f>
        <v>0</v>
      </c>
      <c r="AH2677" s="21" t="str">
        <f t="shared" si="262"/>
        <v/>
      </c>
      <c r="AI2677" s="1" t="str">
        <f>IFERROR(VLOOKUP(H2677,Factors!$C$45:$D$48,2,0),"")</f>
        <v/>
      </c>
      <c r="AJ2677" t="b">
        <f t="shared" si="261"/>
        <v>0</v>
      </c>
    </row>
    <row r="2678" spans="2:36" ht="14.4" x14ac:dyDescent="0.3">
      <c r="B2678" s="70"/>
      <c r="C2678" s="58"/>
      <c r="D2678" s="63"/>
      <c r="E2678" s="58"/>
      <c r="F2678" s="58"/>
      <c r="G2678" s="44"/>
      <c r="H2678" s="45"/>
      <c r="I2678" s="45"/>
      <c r="J2678" s="40" t="str">
        <f t="shared" si="257"/>
        <v/>
      </c>
      <c r="K2678" s="39" t="str">
        <f t="shared" si="259"/>
        <v/>
      </c>
      <c r="M2678" s="3"/>
      <c r="AB2678" s="17" t="str">
        <f t="shared" si="258"/>
        <v>-1</v>
      </c>
      <c r="AC2678" s="17">
        <f>IFERROR(INDEX(Factors!$C$59:$C$70,MATCH(AB2678,Factors!$B$59:$B$70,1),1),0)</f>
        <v>0</v>
      </c>
      <c r="AD2678" s="17">
        <f t="shared" si="260"/>
        <v>0</v>
      </c>
      <c r="AE2678" s="17">
        <f>IFERROR(INDEX(Factors!$B$6:$B$15,MATCH('INPUT - Census'!E2678,Factors!$C$6:$C$15,0),1),0)</f>
        <v>0</v>
      </c>
      <c r="AF2678" s="18">
        <f>IFERROR(INDEX(Factors!$B$16:$B$39,MATCH('INPUT - Census'!C2678,Factors!$C$16:$C$35,0),1),0)</f>
        <v>0</v>
      </c>
      <c r="AG2678" s="19">
        <f>IFERROR(INDEX(Factors!$B$40:$B$44,MATCH('INPUT - Census'!F2678,Factors!$C$40:$C$44,0),1),0)</f>
        <v>0</v>
      </c>
      <c r="AH2678" s="21" t="str">
        <f t="shared" si="262"/>
        <v/>
      </c>
      <c r="AI2678" s="1" t="str">
        <f>IFERROR(VLOOKUP(H2678,Factors!$C$45:$D$48,2,0),"")</f>
        <v/>
      </c>
      <c r="AJ2678" t="b">
        <f t="shared" si="261"/>
        <v>0</v>
      </c>
    </row>
    <row r="2679" spans="2:36" ht="14.4" x14ac:dyDescent="0.3">
      <c r="B2679" s="70"/>
      <c r="C2679" s="58"/>
      <c r="D2679" s="63"/>
      <c r="E2679" s="58"/>
      <c r="F2679" s="58"/>
      <c r="G2679" s="44"/>
      <c r="H2679" s="45"/>
      <c r="I2679" s="45"/>
      <c r="J2679" s="40" t="str">
        <f t="shared" si="257"/>
        <v/>
      </c>
      <c r="K2679" s="39" t="str">
        <f t="shared" si="259"/>
        <v/>
      </c>
      <c r="M2679" s="3"/>
      <c r="AB2679" s="17" t="str">
        <f t="shared" si="258"/>
        <v>-1</v>
      </c>
      <c r="AC2679" s="17">
        <f>IFERROR(INDEX(Factors!$C$59:$C$70,MATCH(AB2679,Factors!$B$59:$B$70,1),1),0)</f>
        <v>0</v>
      </c>
      <c r="AD2679" s="17">
        <f t="shared" si="260"/>
        <v>0</v>
      </c>
      <c r="AE2679" s="17">
        <f>IFERROR(INDEX(Factors!$B$6:$B$15,MATCH('INPUT - Census'!E2679,Factors!$C$6:$C$15,0),1),0)</f>
        <v>0</v>
      </c>
      <c r="AF2679" s="18">
        <f>IFERROR(INDEX(Factors!$B$16:$B$39,MATCH('INPUT - Census'!C2679,Factors!$C$16:$C$35,0),1),0)</f>
        <v>0</v>
      </c>
      <c r="AG2679" s="19">
        <f>IFERROR(INDEX(Factors!$B$40:$B$44,MATCH('INPUT - Census'!F2679,Factors!$C$40:$C$44,0),1),0)</f>
        <v>0</v>
      </c>
      <c r="AH2679" s="21" t="str">
        <f t="shared" si="262"/>
        <v/>
      </c>
      <c r="AI2679" s="1" t="str">
        <f>IFERROR(VLOOKUP(H2679,Factors!$C$45:$D$48,2,0),"")</f>
        <v/>
      </c>
      <c r="AJ2679" t="b">
        <f t="shared" si="261"/>
        <v>0</v>
      </c>
    </row>
    <row r="2680" spans="2:36" ht="14.4" x14ac:dyDescent="0.3">
      <c r="B2680" s="70"/>
      <c r="C2680" s="58"/>
      <c r="D2680" s="63"/>
      <c r="E2680" s="58"/>
      <c r="F2680" s="58"/>
      <c r="G2680" s="44"/>
      <c r="H2680" s="45"/>
      <c r="I2680" s="45"/>
      <c r="J2680" s="40" t="str">
        <f t="shared" si="257"/>
        <v/>
      </c>
      <c r="K2680" s="39" t="str">
        <f t="shared" si="259"/>
        <v/>
      </c>
      <c r="M2680" s="3"/>
      <c r="AB2680" s="17" t="str">
        <f t="shared" si="258"/>
        <v>-1</v>
      </c>
      <c r="AC2680" s="17">
        <f>IFERROR(INDEX(Factors!$C$59:$C$70,MATCH(AB2680,Factors!$B$59:$B$70,1),1),0)</f>
        <v>0</v>
      </c>
      <c r="AD2680" s="17">
        <f t="shared" si="260"/>
        <v>0</v>
      </c>
      <c r="AE2680" s="17">
        <f>IFERROR(INDEX(Factors!$B$6:$B$15,MATCH('INPUT - Census'!E2680,Factors!$C$6:$C$15,0),1),0)</f>
        <v>0</v>
      </c>
      <c r="AF2680" s="18">
        <f>IFERROR(INDEX(Factors!$B$16:$B$39,MATCH('INPUT - Census'!C2680,Factors!$C$16:$C$35,0),1),0)</f>
        <v>0</v>
      </c>
      <c r="AG2680" s="19">
        <f>IFERROR(INDEX(Factors!$B$40:$B$44,MATCH('INPUT - Census'!F2680,Factors!$C$40:$C$44,0),1),0)</f>
        <v>0</v>
      </c>
      <c r="AH2680" s="21" t="str">
        <f t="shared" si="262"/>
        <v/>
      </c>
      <c r="AI2680" s="1" t="str">
        <f>IFERROR(VLOOKUP(H2680,Factors!$C$45:$D$48,2,0),"")</f>
        <v/>
      </c>
      <c r="AJ2680" t="b">
        <f t="shared" si="261"/>
        <v>0</v>
      </c>
    </row>
    <row r="2681" spans="2:36" ht="14.4" x14ac:dyDescent="0.3">
      <c r="B2681" s="70"/>
      <c r="C2681" s="58"/>
      <c r="D2681" s="63"/>
      <c r="E2681" s="58"/>
      <c r="F2681" s="58"/>
      <c r="G2681" s="44"/>
      <c r="H2681" s="45"/>
      <c r="I2681" s="45"/>
      <c r="J2681" s="40" t="str">
        <f t="shared" si="257"/>
        <v/>
      </c>
      <c r="K2681" s="39" t="str">
        <f t="shared" si="259"/>
        <v/>
      </c>
      <c r="M2681" s="3"/>
      <c r="AB2681" s="17" t="str">
        <f t="shared" si="258"/>
        <v>-1</v>
      </c>
      <c r="AC2681" s="17">
        <f>IFERROR(INDEX(Factors!$C$59:$C$70,MATCH(AB2681,Factors!$B$59:$B$70,1),1),0)</f>
        <v>0</v>
      </c>
      <c r="AD2681" s="17">
        <f t="shared" si="260"/>
        <v>0</v>
      </c>
      <c r="AE2681" s="17">
        <f>IFERROR(INDEX(Factors!$B$6:$B$15,MATCH('INPUT - Census'!E2681,Factors!$C$6:$C$15,0),1),0)</f>
        <v>0</v>
      </c>
      <c r="AF2681" s="18">
        <f>IFERROR(INDEX(Factors!$B$16:$B$39,MATCH('INPUT - Census'!C2681,Factors!$C$16:$C$35,0),1),0)</f>
        <v>0</v>
      </c>
      <c r="AG2681" s="19">
        <f>IFERROR(INDEX(Factors!$B$40:$B$44,MATCH('INPUT - Census'!F2681,Factors!$C$40:$C$44,0),1),0)</f>
        <v>0</v>
      </c>
      <c r="AH2681" s="21" t="str">
        <f t="shared" si="262"/>
        <v/>
      </c>
      <c r="AI2681" s="1" t="str">
        <f>IFERROR(VLOOKUP(H2681,Factors!$C$45:$D$48,2,0),"")</f>
        <v/>
      </c>
      <c r="AJ2681" t="b">
        <f t="shared" si="261"/>
        <v>0</v>
      </c>
    </row>
    <row r="2682" spans="2:36" ht="14.4" x14ac:dyDescent="0.3">
      <c r="B2682" s="70"/>
      <c r="C2682" s="58"/>
      <c r="D2682" s="63"/>
      <c r="E2682" s="58"/>
      <c r="F2682" s="58"/>
      <c r="G2682" s="44"/>
      <c r="H2682" s="45"/>
      <c r="I2682" s="45"/>
      <c r="J2682" s="40" t="str">
        <f t="shared" si="257"/>
        <v/>
      </c>
      <c r="K2682" s="39" t="str">
        <f t="shared" si="259"/>
        <v/>
      </c>
      <c r="M2682" s="3"/>
      <c r="AB2682" s="17" t="str">
        <f t="shared" si="258"/>
        <v>-1</v>
      </c>
      <c r="AC2682" s="17">
        <f>IFERROR(INDEX(Factors!$C$59:$C$70,MATCH(AB2682,Factors!$B$59:$B$70,1),1),0)</f>
        <v>0</v>
      </c>
      <c r="AD2682" s="17">
        <f t="shared" si="260"/>
        <v>0</v>
      </c>
      <c r="AE2682" s="17">
        <f>IFERROR(INDEX(Factors!$B$6:$B$15,MATCH('INPUT - Census'!E2682,Factors!$C$6:$C$15,0),1),0)</f>
        <v>0</v>
      </c>
      <c r="AF2682" s="18">
        <f>IFERROR(INDEX(Factors!$B$16:$B$39,MATCH('INPUT - Census'!C2682,Factors!$C$16:$C$35,0),1),0)</f>
        <v>0</v>
      </c>
      <c r="AG2682" s="19">
        <f>IFERROR(INDEX(Factors!$B$40:$B$44,MATCH('INPUT - Census'!F2682,Factors!$C$40:$C$44,0),1),0)</f>
        <v>0</v>
      </c>
      <c r="AH2682" s="21" t="str">
        <f t="shared" si="262"/>
        <v/>
      </c>
      <c r="AI2682" s="1" t="str">
        <f>IFERROR(VLOOKUP(H2682,Factors!$C$45:$D$48,2,0),"")</f>
        <v/>
      </c>
      <c r="AJ2682" t="b">
        <f t="shared" si="261"/>
        <v>0</v>
      </c>
    </row>
    <row r="2683" spans="2:36" ht="14.4" x14ac:dyDescent="0.3">
      <c r="B2683" s="70"/>
      <c r="C2683" s="58"/>
      <c r="D2683" s="63"/>
      <c r="E2683" s="58"/>
      <c r="F2683" s="58"/>
      <c r="G2683" s="44"/>
      <c r="H2683" s="45"/>
      <c r="I2683" s="45"/>
      <c r="J2683" s="40" t="str">
        <f t="shared" si="257"/>
        <v/>
      </c>
      <c r="K2683" s="39" t="str">
        <f t="shared" si="259"/>
        <v/>
      </c>
      <c r="M2683" s="3"/>
      <c r="AB2683" s="17" t="str">
        <f t="shared" si="258"/>
        <v>-1</v>
      </c>
      <c r="AC2683" s="17">
        <f>IFERROR(INDEX(Factors!$C$59:$C$70,MATCH(AB2683,Factors!$B$59:$B$70,1),1),0)</f>
        <v>0</v>
      </c>
      <c r="AD2683" s="17">
        <f t="shared" si="260"/>
        <v>0</v>
      </c>
      <c r="AE2683" s="17">
        <f>IFERROR(INDEX(Factors!$B$6:$B$15,MATCH('INPUT - Census'!E2683,Factors!$C$6:$C$15,0),1),0)</f>
        <v>0</v>
      </c>
      <c r="AF2683" s="18">
        <f>IFERROR(INDEX(Factors!$B$16:$B$39,MATCH('INPUT - Census'!C2683,Factors!$C$16:$C$35,0),1),0)</f>
        <v>0</v>
      </c>
      <c r="AG2683" s="19">
        <f>IFERROR(INDEX(Factors!$B$40:$B$44,MATCH('INPUT - Census'!F2683,Factors!$C$40:$C$44,0),1),0)</f>
        <v>0</v>
      </c>
      <c r="AH2683" s="21" t="str">
        <f t="shared" si="262"/>
        <v/>
      </c>
      <c r="AI2683" s="1" t="str">
        <f>IFERROR(VLOOKUP(H2683,Factors!$C$45:$D$48,2,0),"")</f>
        <v/>
      </c>
      <c r="AJ2683" t="b">
        <f t="shared" si="261"/>
        <v>0</v>
      </c>
    </row>
    <row r="2684" spans="2:36" ht="14.4" x14ac:dyDescent="0.3">
      <c r="B2684" s="70"/>
      <c r="C2684" s="58"/>
      <c r="D2684" s="63"/>
      <c r="E2684" s="58"/>
      <c r="F2684" s="58"/>
      <c r="G2684" s="44"/>
      <c r="H2684" s="45"/>
      <c r="I2684" s="45"/>
      <c r="J2684" s="40" t="str">
        <f t="shared" si="257"/>
        <v/>
      </c>
      <c r="K2684" s="39" t="str">
        <f t="shared" si="259"/>
        <v/>
      </c>
      <c r="M2684" s="3"/>
      <c r="AB2684" s="17" t="str">
        <f t="shared" si="258"/>
        <v>-1</v>
      </c>
      <c r="AC2684" s="17">
        <f>IFERROR(INDEX(Factors!$C$59:$C$70,MATCH(AB2684,Factors!$B$59:$B$70,1),1),0)</f>
        <v>0</v>
      </c>
      <c r="AD2684" s="17">
        <f t="shared" si="260"/>
        <v>0</v>
      </c>
      <c r="AE2684" s="17">
        <f>IFERROR(INDEX(Factors!$B$6:$B$15,MATCH('INPUT - Census'!E2684,Factors!$C$6:$C$15,0),1),0)</f>
        <v>0</v>
      </c>
      <c r="AF2684" s="18">
        <f>IFERROR(INDEX(Factors!$B$16:$B$39,MATCH('INPUT - Census'!C2684,Factors!$C$16:$C$35,0),1),0)</f>
        <v>0</v>
      </c>
      <c r="AG2684" s="19">
        <f>IFERROR(INDEX(Factors!$B$40:$B$44,MATCH('INPUT - Census'!F2684,Factors!$C$40:$C$44,0),1),0)</f>
        <v>0</v>
      </c>
      <c r="AH2684" s="21" t="str">
        <f t="shared" si="262"/>
        <v/>
      </c>
      <c r="AI2684" s="1" t="str">
        <f>IFERROR(VLOOKUP(H2684,Factors!$C$45:$D$48,2,0),"")</f>
        <v/>
      </c>
      <c r="AJ2684" t="b">
        <f t="shared" si="261"/>
        <v>0</v>
      </c>
    </row>
    <row r="2685" spans="2:36" ht="14.4" x14ac:dyDescent="0.3">
      <c r="B2685" s="70"/>
      <c r="C2685" s="58"/>
      <c r="D2685" s="63"/>
      <c r="E2685" s="58"/>
      <c r="F2685" s="58"/>
      <c r="G2685" s="44"/>
      <c r="H2685" s="45"/>
      <c r="I2685" s="45"/>
      <c r="J2685" s="40" t="str">
        <f t="shared" si="257"/>
        <v/>
      </c>
      <c r="K2685" s="39" t="str">
        <f t="shared" si="259"/>
        <v/>
      </c>
      <c r="M2685" s="3"/>
      <c r="AB2685" s="17" t="str">
        <f t="shared" si="258"/>
        <v>-1</v>
      </c>
      <c r="AC2685" s="17">
        <f>IFERROR(INDEX(Factors!$C$59:$C$70,MATCH(AB2685,Factors!$B$59:$B$70,1),1),0)</f>
        <v>0</v>
      </c>
      <c r="AD2685" s="17">
        <f t="shared" si="260"/>
        <v>0</v>
      </c>
      <c r="AE2685" s="17">
        <f>IFERROR(INDEX(Factors!$B$6:$B$15,MATCH('INPUT - Census'!E2685,Factors!$C$6:$C$15,0),1),0)</f>
        <v>0</v>
      </c>
      <c r="AF2685" s="18">
        <f>IFERROR(INDEX(Factors!$B$16:$B$39,MATCH('INPUT - Census'!C2685,Factors!$C$16:$C$35,0),1),0)</f>
        <v>0</v>
      </c>
      <c r="AG2685" s="19">
        <f>IFERROR(INDEX(Factors!$B$40:$B$44,MATCH('INPUT - Census'!F2685,Factors!$C$40:$C$44,0),1),0)</f>
        <v>0</v>
      </c>
      <c r="AH2685" s="21" t="str">
        <f t="shared" si="262"/>
        <v/>
      </c>
      <c r="AI2685" s="1" t="str">
        <f>IFERROR(VLOOKUP(H2685,Factors!$C$45:$D$48,2,0),"")</f>
        <v/>
      </c>
      <c r="AJ2685" t="b">
        <f t="shared" si="261"/>
        <v>0</v>
      </c>
    </row>
    <row r="2686" spans="2:36" ht="14.4" x14ac:dyDescent="0.3">
      <c r="B2686" s="70"/>
      <c r="C2686" s="58"/>
      <c r="D2686" s="63"/>
      <c r="E2686" s="58"/>
      <c r="F2686" s="58"/>
      <c r="G2686" s="44"/>
      <c r="H2686" s="45"/>
      <c r="I2686" s="45"/>
      <c r="J2686" s="40" t="str">
        <f t="shared" si="257"/>
        <v/>
      </c>
      <c r="K2686" s="39" t="str">
        <f t="shared" si="259"/>
        <v/>
      </c>
      <c r="M2686" s="3"/>
      <c r="AB2686" s="17" t="str">
        <f t="shared" si="258"/>
        <v>-1</v>
      </c>
      <c r="AC2686" s="17">
        <f>IFERROR(INDEX(Factors!$C$59:$C$70,MATCH(AB2686,Factors!$B$59:$B$70,1),1),0)</f>
        <v>0</v>
      </c>
      <c r="AD2686" s="17">
        <f t="shared" si="260"/>
        <v>0</v>
      </c>
      <c r="AE2686" s="17">
        <f>IFERROR(INDEX(Factors!$B$6:$B$15,MATCH('INPUT - Census'!E2686,Factors!$C$6:$C$15,0),1),0)</f>
        <v>0</v>
      </c>
      <c r="AF2686" s="18">
        <f>IFERROR(INDEX(Factors!$B$16:$B$39,MATCH('INPUT - Census'!C2686,Factors!$C$16:$C$35,0),1),0)</f>
        <v>0</v>
      </c>
      <c r="AG2686" s="19">
        <f>IFERROR(INDEX(Factors!$B$40:$B$44,MATCH('INPUT - Census'!F2686,Factors!$C$40:$C$44,0),1),0)</f>
        <v>0</v>
      </c>
      <c r="AH2686" s="21" t="str">
        <f t="shared" si="262"/>
        <v/>
      </c>
      <c r="AI2686" s="1" t="str">
        <f>IFERROR(VLOOKUP(H2686,Factors!$C$45:$D$48,2,0),"")</f>
        <v/>
      </c>
      <c r="AJ2686" t="b">
        <f t="shared" si="261"/>
        <v>0</v>
      </c>
    </row>
    <row r="2687" spans="2:36" ht="14.4" x14ac:dyDescent="0.3">
      <c r="B2687" s="70"/>
      <c r="C2687" s="58"/>
      <c r="D2687" s="63"/>
      <c r="E2687" s="58"/>
      <c r="F2687" s="58"/>
      <c r="G2687" s="44"/>
      <c r="H2687" s="45"/>
      <c r="I2687" s="45"/>
      <c r="J2687" s="40" t="str">
        <f t="shared" si="257"/>
        <v/>
      </c>
      <c r="K2687" s="39" t="str">
        <f t="shared" si="259"/>
        <v/>
      </c>
      <c r="M2687" s="3"/>
      <c r="AB2687" s="17" t="str">
        <f t="shared" si="258"/>
        <v>-1</v>
      </c>
      <c r="AC2687" s="17">
        <f>IFERROR(INDEX(Factors!$C$59:$C$70,MATCH(AB2687,Factors!$B$59:$B$70,1),1),0)</f>
        <v>0</v>
      </c>
      <c r="AD2687" s="17">
        <f t="shared" si="260"/>
        <v>0</v>
      </c>
      <c r="AE2687" s="17">
        <f>IFERROR(INDEX(Factors!$B$6:$B$15,MATCH('INPUT - Census'!E2687,Factors!$C$6:$C$15,0),1),0)</f>
        <v>0</v>
      </c>
      <c r="AF2687" s="18">
        <f>IFERROR(INDEX(Factors!$B$16:$B$39,MATCH('INPUT - Census'!C2687,Factors!$C$16:$C$35,0),1),0)</f>
        <v>0</v>
      </c>
      <c r="AG2687" s="19">
        <f>IFERROR(INDEX(Factors!$B$40:$B$44,MATCH('INPUT - Census'!F2687,Factors!$C$40:$C$44,0),1),0)</f>
        <v>0</v>
      </c>
      <c r="AH2687" s="21" t="str">
        <f t="shared" si="262"/>
        <v/>
      </c>
      <c r="AI2687" s="1" t="str">
        <f>IFERROR(VLOOKUP(H2687,Factors!$C$45:$D$48,2,0),"")</f>
        <v/>
      </c>
      <c r="AJ2687" t="b">
        <f t="shared" si="261"/>
        <v>0</v>
      </c>
    </row>
    <row r="2688" spans="2:36" ht="14.4" x14ac:dyDescent="0.3">
      <c r="B2688" s="70"/>
      <c r="C2688" s="58"/>
      <c r="D2688" s="63"/>
      <c r="E2688" s="58"/>
      <c r="F2688" s="58"/>
      <c r="G2688" s="44"/>
      <c r="H2688" s="45"/>
      <c r="I2688" s="45"/>
      <c r="J2688" s="40" t="str">
        <f t="shared" si="257"/>
        <v/>
      </c>
      <c r="K2688" s="39" t="str">
        <f t="shared" si="259"/>
        <v/>
      </c>
      <c r="M2688" s="3"/>
      <c r="AB2688" s="17" t="str">
        <f t="shared" si="258"/>
        <v>-1</v>
      </c>
      <c r="AC2688" s="17">
        <f>IFERROR(INDEX(Factors!$C$59:$C$70,MATCH(AB2688,Factors!$B$59:$B$70,1),1),0)</f>
        <v>0</v>
      </c>
      <c r="AD2688" s="17">
        <f t="shared" si="260"/>
        <v>0</v>
      </c>
      <c r="AE2688" s="17">
        <f>IFERROR(INDEX(Factors!$B$6:$B$15,MATCH('INPUT - Census'!E2688,Factors!$C$6:$C$15,0),1),0)</f>
        <v>0</v>
      </c>
      <c r="AF2688" s="18">
        <f>IFERROR(INDEX(Factors!$B$16:$B$39,MATCH('INPUT - Census'!C2688,Factors!$C$16:$C$35,0),1),0)</f>
        <v>0</v>
      </c>
      <c r="AG2688" s="19">
        <f>IFERROR(INDEX(Factors!$B$40:$B$44,MATCH('INPUT - Census'!F2688,Factors!$C$40:$C$44,0),1),0)</f>
        <v>0</v>
      </c>
      <c r="AH2688" s="21" t="str">
        <f t="shared" si="262"/>
        <v/>
      </c>
      <c r="AI2688" s="1" t="str">
        <f>IFERROR(VLOOKUP(H2688,Factors!$C$45:$D$48,2,0),"")</f>
        <v/>
      </c>
      <c r="AJ2688" t="b">
        <f t="shared" si="261"/>
        <v>0</v>
      </c>
    </row>
    <row r="2689" spans="2:36" ht="14.4" x14ac:dyDescent="0.3">
      <c r="B2689" s="70"/>
      <c r="C2689" s="58"/>
      <c r="D2689" s="63"/>
      <c r="E2689" s="58"/>
      <c r="F2689" s="58"/>
      <c r="G2689" s="44"/>
      <c r="H2689" s="45"/>
      <c r="I2689" s="45"/>
      <c r="J2689" s="40" t="str">
        <f t="shared" si="257"/>
        <v/>
      </c>
      <c r="K2689" s="39" t="str">
        <f t="shared" si="259"/>
        <v/>
      </c>
      <c r="M2689" s="3"/>
      <c r="AB2689" s="17" t="str">
        <f t="shared" si="258"/>
        <v>-1</v>
      </c>
      <c r="AC2689" s="17">
        <f>IFERROR(INDEX(Factors!$C$59:$C$70,MATCH(AB2689,Factors!$B$59:$B$70,1),1),0)</f>
        <v>0</v>
      </c>
      <c r="AD2689" s="17">
        <f t="shared" si="260"/>
        <v>0</v>
      </c>
      <c r="AE2689" s="17">
        <f>IFERROR(INDEX(Factors!$B$6:$B$15,MATCH('INPUT - Census'!E2689,Factors!$C$6:$C$15,0),1),0)</f>
        <v>0</v>
      </c>
      <c r="AF2689" s="18">
        <f>IFERROR(INDEX(Factors!$B$16:$B$39,MATCH('INPUT - Census'!C2689,Factors!$C$16:$C$35,0),1),0)</f>
        <v>0</v>
      </c>
      <c r="AG2689" s="19">
        <f>IFERROR(INDEX(Factors!$B$40:$B$44,MATCH('INPUT - Census'!F2689,Factors!$C$40:$C$44,0),1),0)</f>
        <v>0</v>
      </c>
      <c r="AH2689" s="21" t="str">
        <f t="shared" si="262"/>
        <v/>
      </c>
      <c r="AI2689" s="1" t="str">
        <f>IFERROR(VLOOKUP(H2689,Factors!$C$45:$D$48,2,0),"")</f>
        <v/>
      </c>
      <c r="AJ2689" t="b">
        <f t="shared" si="261"/>
        <v>0</v>
      </c>
    </row>
    <row r="2690" spans="2:36" ht="14.4" x14ac:dyDescent="0.3">
      <c r="B2690" s="70"/>
      <c r="C2690" s="58"/>
      <c r="D2690" s="63"/>
      <c r="E2690" s="58"/>
      <c r="F2690" s="58"/>
      <c r="G2690" s="44"/>
      <c r="H2690" s="45"/>
      <c r="I2690" s="45"/>
      <c r="J2690" s="40" t="str">
        <f t="shared" ref="J2690:J2753" si="263">IF( ISNUMBER(B2690), ROUND(($AL$3-B2690)/365,0), "" )</f>
        <v/>
      </c>
      <c r="K2690" s="39" t="str">
        <f t="shared" si="259"/>
        <v/>
      </c>
      <c r="M2690" s="3"/>
      <c r="AB2690" s="17" t="str">
        <f t="shared" ref="AB2690:AB2753" si="264">IF( AND(ISNUMBER(J2690),J2690&gt;=0,J2690&lt;=100), J2690, "-1" )</f>
        <v>-1</v>
      </c>
      <c r="AC2690" s="17">
        <f>IFERROR(INDEX(Factors!$C$59:$C$70,MATCH(AB2690,Factors!$B$59:$B$70,1),1),0)</f>
        <v>0</v>
      </c>
      <c r="AD2690" s="17">
        <f t="shared" si="260"/>
        <v>0</v>
      </c>
      <c r="AE2690" s="17">
        <f>IFERROR(INDEX(Factors!$B$6:$B$15,MATCH('INPUT - Census'!E2690,Factors!$C$6:$C$15,0),1),0)</f>
        <v>0</v>
      </c>
      <c r="AF2690" s="18">
        <f>IFERROR(INDEX(Factors!$B$16:$B$39,MATCH('INPUT - Census'!C2690,Factors!$C$16:$C$35,0),1),0)</f>
        <v>0</v>
      </c>
      <c r="AG2690" s="19">
        <f>IFERROR(INDEX(Factors!$B$40:$B$44,MATCH('INPUT - Census'!F2690,Factors!$C$40:$C$44,0),1),0)</f>
        <v>0</v>
      </c>
      <c r="AH2690" s="21" t="str">
        <f t="shared" si="262"/>
        <v/>
      </c>
      <c r="AI2690" s="1" t="str">
        <f>IFERROR(VLOOKUP(H2690,Factors!$C$45:$D$48,2,0),"")</f>
        <v/>
      </c>
      <c r="AJ2690" t="b">
        <f t="shared" si="261"/>
        <v>0</v>
      </c>
    </row>
    <row r="2691" spans="2:36" ht="14.4" x14ac:dyDescent="0.3">
      <c r="B2691" s="70"/>
      <c r="C2691" s="58"/>
      <c r="D2691" s="63"/>
      <c r="E2691" s="58"/>
      <c r="F2691" s="58"/>
      <c r="G2691" s="44"/>
      <c r="H2691" s="45"/>
      <c r="I2691" s="45"/>
      <c r="J2691" s="40" t="str">
        <f t="shared" si="263"/>
        <v/>
      </c>
      <c r="K2691" s="39" t="str">
        <f t="shared" ref="K2691:K2754" si="265">ValidateMember(B2691:J2691)</f>
        <v/>
      </c>
      <c r="M2691" s="3"/>
      <c r="AB2691" s="17" t="str">
        <f t="shared" si="264"/>
        <v>-1</v>
      </c>
      <c r="AC2691" s="17">
        <f>IFERROR(INDEX(Factors!$C$59:$C$70,MATCH(AB2691,Factors!$B$59:$B$70,1),1),0)</f>
        <v>0</v>
      </c>
      <c r="AD2691" s="17">
        <f t="shared" ref="AD2691:AD2754" si="266">IF(COUNTIF($P$2:$P$16,D2691),MATCH(D2691,$P$2:$P$16,0),0)</f>
        <v>0</v>
      </c>
      <c r="AE2691" s="17">
        <f>IFERROR(INDEX(Factors!$B$6:$B$15,MATCH('INPUT - Census'!E2691,Factors!$C$6:$C$15,0),1),0)</f>
        <v>0</v>
      </c>
      <c r="AF2691" s="18">
        <f>IFERROR(INDEX(Factors!$B$16:$B$39,MATCH('INPUT - Census'!C2691,Factors!$C$16:$C$35,0),1),0)</f>
        <v>0</v>
      </c>
      <c r="AG2691" s="19">
        <f>IFERROR(INDEX(Factors!$B$40:$B$44,MATCH('INPUT - Census'!F2691,Factors!$C$40:$C$44,0),1),0)</f>
        <v>0</v>
      </c>
      <c r="AH2691" s="21" t="str">
        <f t="shared" si="262"/>
        <v/>
      </c>
      <c r="AI2691" s="1" t="str">
        <f>IFERROR(VLOOKUP(H2691,Factors!$C$45:$D$48,2,0),"")</f>
        <v/>
      </c>
      <c r="AJ2691" t="b">
        <f t="shared" ref="AJ2691:AJ2754" si="267">K2691=0</f>
        <v>0</v>
      </c>
    </row>
    <row r="2692" spans="2:36" ht="14.4" x14ac:dyDescent="0.3">
      <c r="B2692" s="70"/>
      <c r="C2692" s="58"/>
      <c r="D2692" s="63"/>
      <c r="E2692" s="58"/>
      <c r="F2692" s="58"/>
      <c r="G2692" s="44"/>
      <c r="H2692" s="45"/>
      <c r="I2692" s="45"/>
      <c r="J2692" s="40" t="str">
        <f t="shared" si="263"/>
        <v/>
      </c>
      <c r="K2692" s="39" t="str">
        <f t="shared" si="265"/>
        <v/>
      </c>
      <c r="M2692" s="3"/>
      <c r="AB2692" s="17" t="str">
        <f t="shared" si="264"/>
        <v>-1</v>
      </c>
      <c r="AC2692" s="17">
        <f>IFERROR(INDEX(Factors!$C$59:$C$70,MATCH(AB2692,Factors!$B$59:$B$70,1),1),0)</f>
        <v>0</v>
      </c>
      <c r="AD2692" s="17">
        <f t="shared" si="266"/>
        <v>0</v>
      </c>
      <c r="AE2692" s="17">
        <f>IFERROR(INDEX(Factors!$B$6:$B$15,MATCH('INPUT - Census'!E2692,Factors!$C$6:$C$15,0),1),0)</f>
        <v>0</v>
      </c>
      <c r="AF2692" s="18">
        <f>IFERROR(INDEX(Factors!$B$16:$B$39,MATCH('INPUT - Census'!C2692,Factors!$C$16:$C$35,0),1),0)</f>
        <v>0</v>
      </c>
      <c r="AG2692" s="19">
        <f>IFERROR(INDEX(Factors!$B$40:$B$44,MATCH('INPUT - Census'!F2692,Factors!$C$40:$C$44,0),1),0)</f>
        <v>0</v>
      </c>
      <c r="AH2692" s="21" t="str">
        <f t="shared" ref="AH2692:AH2755" si="268">IF(G2692="","",G2692)</f>
        <v/>
      </c>
      <c r="AI2692" s="1" t="str">
        <f>IFERROR(VLOOKUP(H2692,Factors!$C$45:$D$48,2,0),"")</f>
        <v/>
      </c>
      <c r="AJ2692" t="b">
        <f t="shared" si="267"/>
        <v>0</v>
      </c>
    </row>
    <row r="2693" spans="2:36" ht="14.4" x14ac:dyDescent="0.3">
      <c r="B2693" s="70"/>
      <c r="C2693" s="58"/>
      <c r="D2693" s="63"/>
      <c r="E2693" s="58"/>
      <c r="F2693" s="58"/>
      <c r="G2693" s="44"/>
      <c r="H2693" s="45"/>
      <c r="I2693" s="45"/>
      <c r="J2693" s="40" t="str">
        <f t="shared" si="263"/>
        <v/>
      </c>
      <c r="K2693" s="39" t="str">
        <f t="shared" si="265"/>
        <v/>
      </c>
      <c r="M2693" s="3"/>
      <c r="AB2693" s="17" t="str">
        <f t="shared" si="264"/>
        <v>-1</v>
      </c>
      <c r="AC2693" s="17">
        <f>IFERROR(INDEX(Factors!$C$59:$C$70,MATCH(AB2693,Factors!$B$59:$B$70,1),1),0)</f>
        <v>0</v>
      </c>
      <c r="AD2693" s="17">
        <f t="shared" si="266"/>
        <v>0</v>
      </c>
      <c r="AE2693" s="17">
        <f>IFERROR(INDEX(Factors!$B$6:$B$15,MATCH('INPUT - Census'!E2693,Factors!$C$6:$C$15,0),1),0)</f>
        <v>0</v>
      </c>
      <c r="AF2693" s="18">
        <f>IFERROR(INDEX(Factors!$B$16:$B$39,MATCH('INPUT - Census'!C2693,Factors!$C$16:$C$35,0),1),0)</f>
        <v>0</v>
      </c>
      <c r="AG2693" s="19">
        <f>IFERROR(INDEX(Factors!$B$40:$B$44,MATCH('INPUT - Census'!F2693,Factors!$C$40:$C$44,0),1),0)</f>
        <v>0</v>
      </c>
      <c r="AH2693" s="21" t="str">
        <f t="shared" si="268"/>
        <v/>
      </c>
      <c r="AI2693" s="1" t="str">
        <f>IFERROR(VLOOKUP(H2693,Factors!$C$45:$D$48,2,0),"")</f>
        <v/>
      </c>
      <c r="AJ2693" t="b">
        <f t="shared" si="267"/>
        <v>0</v>
      </c>
    </row>
    <row r="2694" spans="2:36" ht="14.4" x14ac:dyDescent="0.3">
      <c r="B2694" s="70"/>
      <c r="C2694" s="58"/>
      <c r="D2694" s="63"/>
      <c r="E2694" s="58"/>
      <c r="F2694" s="58"/>
      <c r="G2694" s="44"/>
      <c r="H2694" s="45"/>
      <c r="I2694" s="45"/>
      <c r="J2694" s="40" t="str">
        <f t="shared" si="263"/>
        <v/>
      </c>
      <c r="K2694" s="39" t="str">
        <f t="shared" si="265"/>
        <v/>
      </c>
      <c r="M2694" s="3"/>
      <c r="AB2694" s="17" t="str">
        <f t="shared" si="264"/>
        <v>-1</v>
      </c>
      <c r="AC2694" s="17">
        <f>IFERROR(INDEX(Factors!$C$59:$C$70,MATCH(AB2694,Factors!$B$59:$B$70,1),1),0)</f>
        <v>0</v>
      </c>
      <c r="AD2694" s="17">
        <f t="shared" si="266"/>
        <v>0</v>
      </c>
      <c r="AE2694" s="17">
        <f>IFERROR(INDEX(Factors!$B$6:$B$15,MATCH('INPUT - Census'!E2694,Factors!$C$6:$C$15,0),1),0)</f>
        <v>0</v>
      </c>
      <c r="AF2694" s="18">
        <f>IFERROR(INDEX(Factors!$B$16:$B$39,MATCH('INPUT - Census'!C2694,Factors!$C$16:$C$35,0),1),0)</f>
        <v>0</v>
      </c>
      <c r="AG2694" s="19">
        <f>IFERROR(INDEX(Factors!$B$40:$B$44,MATCH('INPUT - Census'!F2694,Factors!$C$40:$C$44,0),1),0)</f>
        <v>0</v>
      </c>
      <c r="AH2694" s="21" t="str">
        <f t="shared" si="268"/>
        <v/>
      </c>
      <c r="AI2694" s="1" t="str">
        <f>IFERROR(VLOOKUP(H2694,Factors!$C$45:$D$48,2,0),"")</f>
        <v/>
      </c>
      <c r="AJ2694" t="b">
        <f t="shared" si="267"/>
        <v>0</v>
      </c>
    </row>
    <row r="2695" spans="2:36" ht="14.4" x14ac:dyDescent="0.3">
      <c r="B2695" s="70"/>
      <c r="C2695" s="58"/>
      <c r="D2695" s="63"/>
      <c r="E2695" s="58"/>
      <c r="F2695" s="58"/>
      <c r="G2695" s="44"/>
      <c r="H2695" s="45"/>
      <c r="I2695" s="45"/>
      <c r="J2695" s="40" t="str">
        <f t="shared" si="263"/>
        <v/>
      </c>
      <c r="K2695" s="39" t="str">
        <f t="shared" si="265"/>
        <v/>
      </c>
      <c r="M2695" s="3"/>
      <c r="AB2695" s="17" t="str">
        <f t="shared" si="264"/>
        <v>-1</v>
      </c>
      <c r="AC2695" s="17">
        <f>IFERROR(INDEX(Factors!$C$59:$C$70,MATCH(AB2695,Factors!$B$59:$B$70,1),1),0)</f>
        <v>0</v>
      </c>
      <c r="AD2695" s="17">
        <f t="shared" si="266"/>
        <v>0</v>
      </c>
      <c r="AE2695" s="17">
        <f>IFERROR(INDEX(Factors!$B$6:$B$15,MATCH('INPUT - Census'!E2695,Factors!$C$6:$C$15,0),1),0)</f>
        <v>0</v>
      </c>
      <c r="AF2695" s="18">
        <f>IFERROR(INDEX(Factors!$B$16:$B$39,MATCH('INPUT - Census'!C2695,Factors!$C$16:$C$35,0),1),0)</f>
        <v>0</v>
      </c>
      <c r="AG2695" s="19">
        <f>IFERROR(INDEX(Factors!$B$40:$B$44,MATCH('INPUT - Census'!F2695,Factors!$C$40:$C$44,0),1),0)</f>
        <v>0</v>
      </c>
      <c r="AH2695" s="21" t="str">
        <f t="shared" si="268"/>
        <v/>
      </c>
      <c r="AI2695" s="1" t="str">
        <f>IFERROR(VLOOKUP(H2695,Factors!$C$45:$D$48,2,0),"")</f>
        <v/>
      </c>
      <c r="AJ2695" t="b">
        <f t="shared" si="267"/>
        <v>0</v>
      </c>
    </row>
    <row r="2696" spans="2:36" ht="14.4" x14ac:dyDescent="0.3">
      <c r="B2696" s="70"/>
      <c r="C2696" s="58"/>
      <c r="D2696" s="63"/>
      <c r="E2696" s="58"/>
      <c r="F2696" s="58"/>
      <c r="G2696" s="44"/>
      <c r="H2696" s="45"/>
      <c r="I2696" s="45"/>
      <c r="J2696" s="40" t="str">
        <f t="shared" si="263"/>
        <v/>
      </c>
      <c r="K2696" s="39" t="str">
        <f t="shared" si="265"/>
        <v/>
      </c>
      <c r="M2696" s="3"/>
      <c r="AB2696" s="17" t="str">
        <f t="shared" si="264"/>
        <v>-1</v>
      </c>
      <c r="AC2696" s="17">
        <f>IFERROR(INDEX(Factors!$C$59:$C$70,MATCH(AB2696,Factors!$B$59:$B$70,1),1),0)</f>
        <v>0</v>
      </c>
      <c r="AD2696" s="17">
        <f t="shared" si="266"/>
        <v>0</v>
      </c>
      <c r="AE2696" s="17">
        <f>IFERROR(INDEX(Factors!$B$6:$B$15,MATCH('INPUT - Census'!E2696,Factors!$C$6:$C$15,0),1),0)</f>
        <v>0</v>
      </c>
      <c r="AF2696" s="18">
        <f>IFERROR(INDEX(Factors!$B$16:$B$39,MATCH('INPUT - Census'!C2696,Factors!$C$16:$C$35,0),1),0)</f>
        <v>0</v>
      </c>
      <c r="AG2696" s="19">
        <f>IFERROR(INDEX(Factors!$B$40:$B$44,MATCH('INPUT - Census'!F2696,Factors!$C$40:$C$44,0),1),0)</f>
        <v>0</v>
      </c>
      <c r="AH2696" s="21" t="str">
        <f t="shared" si="268"/>
        <v/>
      </c>
      <c r="AI2696" s="1" t="str">
        <f>IFERROR(VLOOKUP(H2696,Factors!$C$45:$D$48,2,0),"")</f>
        <v/>
      </c>
      <c r="AJ2696" t="b">
        <f t="shared" si="267"/>
        <v>0</v>
      </c>
    </row>
    <row r="2697" spans="2:36" ht="14.4" x14ac:dyDescent="0.3">
      <c r="B2697" s="70"/>
      <c r="C2697" s="58"/>
      <c r="D2697" s="63"/>
      <c r="E2697" s="58"/>
      <c r="F2697" s="58"/>
      <c r="G2697" s="44"/>
      <c r="H2697" s="45"/>
      <c r="I2697" s="45"/>
      <c r="J2697" s="40" t="str">
        <f t="shared" si="263"/>
        <v/>
      </c>
      <c r="K2697" s="39" t="str">
        <f t="shared" si="265"/>
        <v/>
      </c>
      <c r="M2697" s="3"/>
      <c r="AB2697" s="17" t="str">
        <f t="shared" si="264"/>
        <v>-1</v>
      </c>
      <c r="AC2697" s="17">
        <f>IFERROR(INDEX(Factors!$C$59:$C$70,MATCH(AB2697,Factors!$B$59:$B$70,1),1),0)</f>
        <v>0</v>
      </c>
      <c r="AD2697" s="17">
        <f t="shared" si="266"/>
        <v>0</v>
      </c>
      <c r="AE2697" s="17">
        <f>IFERROR(INDEX(Factors!$B$6:$B$15,MATCH('INPUT - Census'!E2697,Factors!$C$6:$C$15,0),1),0)</f>
        <v>0</v>
      </c>
      <c r="AF2697" s="18">
        <f>IFERROR(INDEX(Factors!$B$16:$B$39,MATCH('INPUT - Census'!C2697,Factors!$C$16:$C$35,0),1),0)</f>
        <v>0</v>
      </c>
      <c r="AG2697" s="19">
        <f>IFERROR(INDEX(Factors!$B$40:$B$44,MATCH('INPUT - Census'!F2697,Factors!$C$40:$C$44,0),1),0)</f>
        <v>0</v>
      </c>
      <c r="AH2697" s="21" t="str">
        <f t="shared" si="268"/>
        <v/>
      </c>
      <c r="AI2697" s="1" t="str">
        <f>IFERROR(VLOOKUP(H2697,Factors!$C$45:$D$48,2,0),"")</f>
        <v/>
      </c>
      <c r="AJ2697" t="b">
        <f t="shared" si="267"/>
        <v>0</v>
      </c>
    </row>
    <row r="2698" spans="2:36" ht="14.4" x14ac:dyDescent="0.3">
      <c r="B2698" s="70"/>
      <c r="C2698" s="58"/>
      <c r="D2698" s="63"/>
      <c r="E2698" s="58"/>
      <c r="F2698" s="58"/>
      <c r="G2698" s="44"/>
      <c r="H2698" s="45"/>
      <c r="I2698" s="45"/>
      <c r="J2698" s="40" t="str">
        <f t="shared" si="263"/>
        <v/>
      </c>
      <c r="K2698" s="39" t="str">
        <f t="shared" si="265"/>
        <v/>
      </c>
      <c r="M2698" s="3"/>
      <c r="AB2698" s="17" t="str">
        <f t="shared" si="264"/>
        <v>-1</v>
      </c>
      <c r="AC2698" s="17">
        <f>IFERROR(INDEX(Factors!$C$59:$C$70,MATCH(AB2698,Factors!$B$59:$B$70,1),1),0)</f>
        <v>0</v>
      </c>
      <c r="AD2698" s="17">
        <f t="shared" si="266"/>
        <v>0</v>
      </c>
      <c r="AE2698" s="17">
        <f>IFERROR(INDEX(Factors!$B$6:$B$15,MATCH('INPUT - Census'!E2698,Factors!$C$6:$C$15,0),1),0)</f>
        <v>0</v>
      </c>
      <c r="AF2698" s="18">
        <f>IFERROR(INDEX(Factors!$B$16:$B$39,MATCH('INPUT - Census'!C2698,Factors!$C$16:$C$35,0),1),0)</f>
        <v>0</v>
      </c>
      <c r="AG2698" s="19">
        <f>IFERROR(INDEX(Factors!$B$40:$B$44,MATCH('INPUT - Census'!F2698,Factors!$C$40:$C$44,0),1),0)</f>
        <v>0</v>
      </c>
      <c r="AH2698" s="21" t="str">
        <f t="shared" si="268"/>
        <v/>
      </c>
      <c r="AI2698" s="1" t="str">
        <f>IFERROR(VLOOKUP(H2698,Factors!$C$45:$D$48,2,0),"")</f>
        <v/>
      </c>
      <c r="AJ2698" t="b">
        <f t="shared" si="267"/>
        <v>0</v>
      </c>
    </row>
    <row r="2699" spans="2:36" ht="14.4" x14ac:dyDescent="0.3">
      <c r="B2699" s="70"/>
      <c r="C2699" s="58"/>
      <c r="D2699" s="63"/>
      <c r="E2699" s="58"/>
      <c r="F2699" s="58"/>
      <c r="G2699" s="44"/>
      <c r="H2699" s="45"/>
      <c r="I2699" s="45"/>
      <c r="J2699" s="40" t="str">
        <f t="shared" si="263"/>
        <v/>
      </c>
      <c r="K2699" s="39" t="str">
        <f t="shared" si="265"/>
        <v/>
      </c>
      <c r="M2699" s="3"/>
      <c r="AB2699" s="17" t="str">
        <f t="shared" si="264"/>
        <v>-1</v>
      </c>
      <c r="AC2699" s="17">
        <f>IFERROR(INDEX(Factors!$C$59:$C$70,MATCH(AB2699,Factors!$B$59:$B$70,1),1),0)</f>
        <v>0</v>
      </c>
      <c r="AD2699" s="17">
        <f t="shared" si="266"/>
        <v>0</v>
      </c>
      <c r="AE2699" s="17">
        <f>IFERROR(INDEX(Factors!$B$6:$B$15,MATCH('INPUT - Census'!E2699,Factors!$C$6:$C$15,0),1),0)</f>
        <v>0</v>
      </c>
      <c r="AF2699" s="18">
        <f>IFERROR(INDEX(Factors!$B$16:$B$39,MATCH('INPUT - Census'!C2699,Factors!$C$16:$C$35,0),1),0)</f>
        <v>0</v>
      </c>
      <c r="AG2699" s="19">
        <f>IFERROR(INDEX(Factors!$B$40:$B$44,MATCH('INPUT - Census'!F2699,Factors!$C$40:$C$44,0),1),0)</f>
        <v>0</v>
      </c>
      <c r="AH2699" s="21" t="str">
        <f t="shared" si="268"/>
        <v/>
      </c>
      <c r="AI2699" s="1" t="str">
        <f>IFERROR(VLOOKUP(H2699,Factors!$C$45:$D$48,2,0),"")</f>
        <v/>
      </c>
      <c r="AJ2699" t="b">
        <f t="shared" si="267"/>
        <v>0</v>
      </c>
    </row>
    <row r="2700" spans="2:36" ht="14.4" x14ac:dyDescent="0.3">
      <c r="B2700" s="70"/>
      <c r="C2700" s="58"/>
      <c r="D2700" s="63"/>
      <c r="E2700" s="58"/>
      <c r="F2700" s="58"/>
      <c r="G2700" s="44"/>
      <c r="H2700" s="45"/>
      <c r="I2700" s="45"/>
      <c r="J2700" s="40" t="str">
        <f t="shared" si="263"/>
        <v/>
      </c>
      <c r="K2700" s="39" t="str">
        <f t="shared" si="265"/>
        <v/>
      </c>
      <c r="M2700" s="3"/>
      <c r="AB2700" s="17" t="str">
        <f t="shared" si="264"/>
        <v>-1</v>
      </c>
      <c r="AC2700" s="17">
        <f>IFERROR(INDEX(Factors!$C$59:$C$70,MATCH(AB2700,Factors!$B$59:$B$70,1),1),0)</f>
        <v>0</v>
      </c>
      <c r="AD2700" s="17">
        <f t="shared" si="266"/>
        <v>0</v>
      </c>
      <c r="AE2700" s="17">
        <f>IFERROR(INDEX(Factors!$B$6:$B$15,MATCH('INPUT - Census'!E2700,Factors!$C$6:$C$15,0),1),0)</f>
        <v>0</v>
      </c>
      <c r="AF2700" s="18">
        <f>IFERROR(INDEX(Factors!$B$16:$B$39,MATCH('INPUT - Census'!C2700,Factors!$C$16:$C$35,0),1),0)</f>
        <v>0</v>
      </c>
      <c r="AG2700" s="19">
        <f>IFERROR(INDEX(Factors!$B$40:$B$44,MATCH('INPUT - Census'!F2700,Factors!$C$40:$C$44,0),1),0)</f>
        <v>0</v>
      </c>
      <c r="AH2700" s="21" t="str">
        <f t="shared" si="268"/>
        <v/>
      </c>
      <c r="AI2700" s="1" t="str">
        <f>IFERROR(VLOOKUP(H2700,Factors!$C$45:$D$48,2,0),"")</f>
        <v/>
      </c>
      <c r="AJ2700" t="b">
        <f t="shared" si="267"/>
        <v>0</v>
      </c>
    </row>
    <row r="2701" spans="2:36" ht="14.4" x14ac:dyDescent="0.3">
      <c r="B2701" s="70"/>
      <c r="C2701" s="58"/>
      <c r="D2701" s="63"/>
      <c r="E2701" s="58"/>
      <c r="F2701" s="58"/>
      <c r="G2701" s="44"/>
      <c r="H2701" s="45"/>
      <c r="I2701" s="45"/>
      <c r="J2701" s="40" t="str">
        <f t="shared" si="263"/>
        <v/>
      </c>
      <c r="K2701" s="39" t="str">
        <f t="shared" si="265"/>
        <v/>
      </c>
      <c r="M2701" s="3"/>
      <c r="AB2701" s="17" t="str">
        <f t="shared" si="264"/>
        <v>-1</v>
      </c>
      <c r="AC2701" s="17">
        <f>IFERROR(INDEX(Factors!$C$59:$C$70,MATCH(AB2701,Factors!$B$59:$B$70,1),1),0)</f>
        <v>0</v>
      </c>
      <c r="AD2701" s="17">
        <f t="shared" si="266"/>
        <v>0</v>
      </c>
      <c r="AE2701" s="17">
        <f>IFERROR(INDEX(Factors!$B$6:$B$15,MATCH('INPUT - Census'!E2701,Factors!$C$6:$C$15,0),1),0)</f>
        <v>0</v>
      </c>
      <c r="AF2701" s="18">
        <f>IFERROR(INDEX(Factors!$B$16:$B$39,MATCH('INPUT - Census'!C2701,Factors!$C$16:$C$35,0),1),0)</f>
        <v>0</v>
      </c>
      <c r="AG2701" s="19">
        <f>IFERROR(INDEX(Factors!$B$40:$B$44,MATCH('INPUT - Census'!F2701,Factors!$C$40:$C$44,0),1),0)</f>
        <v>0</v>
      </c>
      <c r="AH2701" s="21" t="str">
        <f t="shared" si="268"/>
        <v/>
      </c>
      <c r="AI2701" s="1" t="str">
        <f>IFERROR(VLOOKUP(H2701,Factors!$C$45:$D$48,2,0),"")</f>
        <v/>
      </c>
      <c r="AJ2701" t="b">
        <f t="shared" si="267"/>
        <v>0</v>
      </c>
    </row>
    <row r="2702" spans="2:36" ht="14.4" x14ac:dyDescent="0.3">
      <c r="B2702" s="70"/>
      <c r="C2702" s="58"/>
      <c r="D2702" s="63"/>
      <c r="E2702" s="58"/>
      <c r="F2702" s="58"/>
      <c r="G2702" s="44"/>
      <c r="H2702" s="45"/>
      <c r="I2702" s="45"/>
      <c r="J2702" s="40" t="str">
        <f t="shared" si="263"/>
        <v/>
      </c>
      <c r="K2702" s="39" t="str">
        <f t="shared" si="265"/>
        <v/>
      </c>
      <c r="M2702" s="3"/>
      <c r="AB2702" s="17" t="str">
        <f t="shared" si="264"/>
        <v>-1</v>
      </c>
      <c r="AC2702" s="17">
        <f>IFERROR(INDEX(Factors!$C$59:$C$70,MATCH(AB2702,Factors!$B$59:$B$70,1),1),0)</f>
        <v>0</v>
      </c>
      <c r="AD2702" s="17">
        <f t="shared" si="266"/>
        <v>0</v>
      </c>
      <c r="AE2702" s="17">
        <f>IFERROR(INDEX(Factors!$B$6:$B$15,MATCH('INPUT - Census'!E2702,Factors!$C$6:$C$15,0),1),0)</f>
        <v>0</v>
      </c>
      <c r="AF2702" s="18">
        <f>IFERROR(INDEX(Factors!$B$16:$B$39,MATCH('INPUT - Census'!C2702,Factors!$C$16:$C$35,0),1),0)</f>
        <v>0</v>
      </c>
      <c r="AG2702" s="19">
        <f>IFERROR(INDEX(Factors!$B$40:$B$44,MATCH('INPUT - Census'!F2702,Factors!$C$40:$C$44,0),1),0)</f>
        <v>0</v>
      </c>
      <c r="AH2702" s="21" t="str">
        <f t="shared" si="268"/>
        <v/>
      </c>
      <c r="AI2702" s="1" t="str">
        <f>IFERROR(VLOOKUP(H2702,Factors!$C$45:$D$48,2,0),"")</f>
        <v/>
      </c>
      <c r="AJ2702" t="b">
        <f t="shared" si="267"/>
        <v>0</v>
      </c>
    </row>
    <row r="2703" spans="2:36" ht="14.4" x14ac:dyDescent="0.3">
      <c r="B2703" s="70"/>
      <c r="C2703" s="58"/>
      <c r="D2703" s="63"/>
      <c r="E2703" s="58"/>
      <c r="F2703" s="58"/>
      <c r="G2703" s="44"/>
      <c r="H2703" s="45"/>
      <c r="I2703" s="45"/>
      <c r="J2703" s="40" t="str">
        <f t="shared" si="263"/>
        <v/>
      </c>
      <c r="K2703" s="39" t="str">
        <f t="shared" si="265"/>
        <v/>
      </c>
      <c r="M2703" s="3"/>
      <c r="AB2703" s="17" t="str">
        <f t="shared" si="264"/>
        <v>-1</v>
      </c>
      <c r="AC2703" s="17">
        <f>IFERROR(INDEX(Factors!$C$59:$C$70,MATCH(AB2703,Factors!$B$59:$B$70,1),1),0)</f>
        <v>0</v>
      </c>
      <c r="AD2703" s="17">
        <f t="shared" si="266"/>
        <v>0</v>
      </c>
      <c r="AE2703" s="17">
        <f>IFERROR(INDEX(Factors!$B$6:$B$15,MATCH('INPUT - Census'!E2703,Factors!$C$6:$C$15,0),1),0)</f>
        <v>0</v>
      </c>
      <c r="AF2703" s="18">
        <f>IFERROR(INDEX(Factors!$B$16:$B$39,MATCH('INPUT - Census'!C2703,Factors!$C$16:$C$35,0),1),0)</f>
        <v>0</v>
      </c>
      <c r="AG2703" s="19">
        <f>IFERROR(INDEX(Factors!$B$40:$B$44,MATCH('INPUT - Census'!F2703,Factors!$C$40:$C$44,0),1),0)</f>
        <v>0</v>
      </c>
      <c r="AH2703" s="21" t="str">
        <f t="shared" si="268"/>
        <v/>
      </c>
      <c r="AI2703" s="1" t="str">
        <f>IFERROR(VLOOKUP(H2703,Factors!$C$45:$D$48,2,0),"")</f>
        <v/>
      </c>
      <c r="AJ2703" t="b">
        <f t="shared" si="267"/>
        <v>0</v>
      </c>
    </row>
    <row r="2704" spans="2:36" ht="14.4" x14ac:dyDescent="0.3">
      <c r="B2704" s="70"/>
      <c r="C2704" s="58"/>
      <c r="D2704" s="63"/>
      <c r="E2704" s="58"/>
      <c r="F2704" s="58"/>
      <c r="G2704" s="44"/>
      <c r="H2704" s="45"/>
      <c r="I2704" s="45"/>
      <c r="J2704" s="40" t="str">
        <f t="shared" si="263"/>
        <v/>
      </c>
      <c r="K2704" s="39" t="str">
        <f t="shared" si="265"/>
        <v/>
      </c>
      <c r="M2704" s="3"/>
      <c r="AB2704" s="17" t="str">
        <f t="shared" si="264"/>
        <v>-1</v>
      </c>
      <c r="AC2704" s="17">
        <f>IFERROR(INDEX(Factors!$C$59:$C$70,MATCH(AB2704,Factors!$B$59:$B$70,1),1),0)</f>
        <v>0</v>
      </c>
      <c r="AD2704" s="17">
        <f t="shared" si="266"/>
        <v>0</v>
      </c>
      <c r="AE2704" s="17">
        <f>IFERROR(INDEX(Factors!$B$6:$B$15,MATCH('INPUT - Census'!E2704,Factors!$C$6:$C$15,0),1),0)</f>
        <v>0</v>
      </c>
      <c r="AF2704" s="18">
        <f>IFERROR(INDEX(Factors!$B$16:$B$39,MATCH('INPUT - Census'!C2704,Factors!$C$16:$C$35,0),1),0)</f>
        <v>0</v>
      </c>
      <c r="AG2704" s="19">
        <f>IFERROR(INDEX(Factors!$B$40:$B$44,MATCH('INPUT - Census'!F2704,Factors!$C$40:$C$44,0),1),0)</f>
        <v>0</v>
      </c>
      <c r="AH2704" s="21" t="str">
        <f t="shared" si="268"/>
        <v/>
      </c>
      <c r="AI2704" s="1" t="str">
        <f>IFERROR(VLOOKUP(H2704,Factors!$C$45:$D$48,2,0),"")</f>
        <v/>
      </c>
      <c r="AJ2704" t="b">
        <f t="shared" si="267"/>
        <v>0</v>
      </c>
    </row>
    <row r="2705" spans="2:36" ht="14.4" x14ac:dyDescent="0.3">
      <c r="B2705" s="70"/>
      <c r="C2705" s="58"/>
      <c r="D2705" s="63"/>
      <c r="E2705" s="58"/>
      <c r="F2705" s="58"/>
      <c r="G2705" s="44"/>
      <c r="H2705" s="45"/>
      <c r="I2705" s="45"/>
      <c r="J2705" s="40" t="str">
        <f t="shared" si="263"/>
        <v/>
      </c>
      <c r="K2705" s="39" t="str">
        <f t="shared" si="265"/>
        <v/>
      </c>
      <c r="M2705" s="3"/>
      <c r="AB2705" s="17" t="str">
        <f t="shared" si="264"/>
        <v>-1</v>
      </c>
      <c r="AC2705" s="17">
        <f>IFERROR(INDEX(Factors!$C$59:$C$70,MATCH(AB2705,Factors!$B$59:$B$70,1),1),0)</f>
        <v>0</v>
      </c>
      <c r="AD2705" s="17">
        <f t="shared" si="266"/>
        <v>0</v>
      </c>
      <c r="AE2705" s="17">
        <f>IFERROR(INDEX(Factors!$B$6:$B$15,MATCH('INPUT - Census'!E2705,Factors!$C$6:$C$15,0),1),0)</f>
        <v>0</v>
      </c>
      <c r="AF2705" s="18">
        <f>IFERROR(INDEX(Factors!$B$16:$B$39,MATCH('INPUT - Census'!C2705,Factors!$C$16:$C$35,0),1),0)</f>
        <v>0</v>
      </c>
      <c r="AG2705" s="19">
        <f>IFERROR(INDEX(Factors!$B$40:$B$44,MATCH('INPUT - Census'!F2705,Factors!$C$40:$C$44,0),1),0)</f>
        <v>0</v>
      </c>
      <c r="AH2705" s="21" t="str">
        <f t="shared" si="268"/>
        <v/>
      </c>
      <c r="AI2705" s="1" t="str">
        <f>IFERROR(VLOOKUP(H2705,Factors!$C$45:$D$48,2,0),"")</f>
        <v/>
      </c>
      <c r="AJ2705" t="b">
        <f t="shared" si="267"/>
        <v>0</v>
      </c>
    </row>
    <row r="2706" spans="2:36" ht="14.4" x14ac:dyDescent="0.3">
      <c r="B2706" s="70"/>
      <c r="C2706" s="58"/>
      <c r="D2706" s="63"/>
      <c r="E2706" s="58"/>
      <c r="F2706" s="58"/>
      <c r="G2706" s="44"/>
      <c r="H2706" s="45"/>
      <c r="I2706" s="45"/>
      <c r="J2706" s="40" t="str">
        <f t="shared" si="263"/>
        <v/>
      </c>
      <c r="K2706" s="39" t="str">
        <f t="shared" si="265"/>
        <v/>
      </c>
      <c r="M2706" s="3"/>
      <c r="AB2706" s="17" t="str">
        <f t="shared" si="264"/>
        <v>-1</v>
      </c>
      <c r="AC2706" s="17">
        <f>IFERROR(INDEX(Factors!$C$59:$C$70,MATCH(AB2706,Factors!$B$59:$B$70,1),1),0)</f>
        <v>0</v>
      </c>
      <c r="AD2706" s="17">
        <f t="shared" si="266"/>
        <v>0</v>
      </c>
      <c r="AE2706" s="17">
        <f>IFERROR(INDEX(Factors!$B$6:$B$15,MATCH('INPUT - Census'!E2706,Factors!$C$6:$C$15,0),1),0)</f>
        <v>0</v>
      </c>
      <c r="AF2706" s="18">
        <f>IFERROR(INDEX(Factors!$B$16:$B$39,MATCH('INPUT - Census'!C2706,Factors!$C$16:$C$35,0),1),0)</f>
        <v>0</v>
      </c>
      <c r="AG2706" s="19">
        <f>IFERROR(INDEX(Factors!$B$40:$B$44,MATCH('INPUT - Census'!F2706,Factors!$C$40:$C$44,0),1),0)</f>
        <v>0</v>
      </c>
      <c r="AH2706" s="21" t="str">
        <f t="shared" si="268"/>
        <v/>
      </c>
      <c r="AI2706" s="1" t="str">
        <f>IFERROR(VLOOKUP(H2706,Factors!$C$45:$D$48,2,0),"")</f>
        <v/>
      </c>
      <c r="AJ2706" t="b">
        <f t="shared" si="267"/>
        <v>0</v>
      </c>
    </row>
    <row r="2707" spans="2:36" ht="14.4" x14ac:dyDescent="0.3">
      <c r="B2707" s="70"/>
      <c r="C2707" s="58"/>
      <c r="D2707" s="63"/>
      <c r="E2707" s="58"/>
      <c r="F2707" s="58"/>
      <c r="G2707" s="44"/>
      <c r="H2707" s="45"/>
      <c r="I2707" s="45"/>
      <c r="J2707" s="40" t="str">
        <f t="shared" si="263"/>
        <v/>
      </c>
      <c r="K2707" s="39" t="str">
        <f t="shared" si="265"/>
        <v/>
      </c>
      <c r="M2707" s="3"/>
      <c r="AB2707" s="17" t="str">
        <f t="shared" si="264"/>
        <v>-1</v>
      </c>
      <c r="AC2707" s="17">
        <f>IFERROR(INDEX(Factors!$C$59:$C$70,MATCH(AB2707,Factors!$B$59:$B$70,1),1),0)</f>
        <v>0</v>
      </c>
      <c r="AD2707" s="17">
        <f t="shared" si="266"/>
        <v>0</v>
      </c>
      <c r="AE2707" s="17">
        <f>IFERROR(INDEX(Factors!$B$6:$B$15,MATCH('INPUT - Census'!E2707,Factors!$C$6:$C$15,0),1),0)</f>
        <v>0</v>
      </c>
      <c r="AF2707" s="18">
        <f>IFERROR(INDEX(Factors!$B$16:$B$39,MATCH('INPUT - Census'!C2707,Factors!$C$16:$C$35,0),1),0)</f>
        <v>0</v>
      </c>
      <c r="AG2707" s="19">
        <f>IFERROR(INDEX(Factors!$B$40:$B$44,MATCH('INPUT - Census'!F2707,Factors!$C$40:$C$44,0),1),0)</f>
        <v>0</v>
      </c>
      <c r="AH2707" s="21" t="str">
        <f t="shared" si="268"/>
        <v/>
      </c>
      <c r="AI2707" s="1" t="str">
        <f>IFERROR(VLOOKUP(H2707,Factors!$C$45:$D$48,2,0),"")</f>
        <v/>
      </c>
      <c r="AJ2707" t="b">
        <f t="shared" si="267"/>
        <v>0</v>
      </c>
    </row>
    <row r="2708" spans="2:36" ht="14.4" x14ac:dyDescent="0.3">
      <c r="B2708" s="70"/>
      <c r="C2708" s="58"/>
      <c r="D2708" s="63"/>
      <c r="E2708" s="58"/>
      <c r="F2708" s="58"/>
      <c r="G2708" s="44"/>
      <c r="H2708" s="45"/>
      <c r="I2708" s="45"/>
      <c r="J2708" s="40" t="str">
        <f t="shared" si="263"/>
        <v/>
      </c>
      <c r="K2708" s="39" t="str">
        <f t="shared" si="265"/>
        <v/>
      </c>
      <c r="M2708" s="3"/>
      <c r="AB2708" s="17" t="str">
        <f t="shared" si="264"/>
        <v>-1</v>
      </c>
      <c r="AC2708" s="17">
        <f>IFERROR(INDEX(Factors!$C$59:$C$70,MATCH(AB2708,Factors!$B$59:$B$70,1),1),0)</f>
        <v>0</v>
      </c>
      <c r="AD2708" s="17">
        <f t="shared" si="266"/>
        <v>0</v>
      </c>
      <c r="AE2708" s="17">
        <f>IFERROR(INDEX(Factors!$B$6:$B$15,MATCH('INPUT - Census'!E2708,Factors!$C$6:$C$15,0),1),0)</f>
        <v>0</v>
      </c>
      <c r="AF2708" s="18">
        <f>IFERROR(INDEX(Factors!$B$16:$B$39,MATCH('INPUT - Census'!C2708,Factors!$C$16:$C$35,0),1),0)</f>
        <v>0</v>
      </c>
      <c r="AG2708" s="19">
        <f>IFERROR(INDEX(Factors!$B$40:$B$44,MATCH('INPUT - Census'!F2708,Factors!$C$40:$C$44,0),1),0)</f>
        <v>0</v>
      </c>
      <c r="AH2708" s="21" t="str">
        <f t="shared" si="268"/>
        <v/>
      </c>
      <c r="AI2708" s="1" t="str">
        <f>IFERROR(VLOOKUP(H2708,Factors!$C$45:$D$48,2,0),"")</f>
        <v/>
      </c>
      <c r="AJ2708" t="b">
        <f t="shared" si="267"/>
        <v>0</v>
      </c>
    </row>
    <row r="2709" spans="2:36" ht="14.4" x14ac:dyDescent="0.3">
      <c r="B2709" s="70"/>
      <c r="C2709" s="58"/>
      <c r="D2709" s="63"/>
      <c r="E2709" s="58"/>
      <c r="F2709" s="58"/>
      <c r="G2709" s="44"/>
      <c r="H2709" s="45"/>
      <c r="I2709" s="45"/>
      <c r="J2709" s="40" t="str">
        <f t="shared" si="263"/>
        <v/>
      </c>
      <c r="K2709" s="39" t="str">
        <f t="shared" si="265"/>
        <v/>
      </c>
      <c r="M2709" s="3"/>
      <c r="AB2709" s="17" t="str">
        <f t="shared" si="264"/>
        <v>-1</v>
      </c>
      <c r="AC2709" s="17">
        <f>IFERROR(INDEX(Factors!$C$59:$C$70,MATCH(AB2709,Factors!$B$59:$B$70,1),1),0)</f>
        <v>0</v>
      </c>
      <c r="AD2709" s="17">
        <f t="shared" si="266"/>
        <v>0</v>
      </c>
      <c r="AE2709" s="17">
        <f>IFERROR(INDEX(Factors!$B$6:$B$15,MATCH('INPUT - Census'!E2709,Factors!$C$6:$C$15,0),1),0)</f>
        <v>0</v>
      </c>
      <c r="AF2709" s="18">
        <f>IFERROR(INDEX(Factors!$B$16:$B$39,MATCH('INPUT - Census'!C2709,Factors!$C$16:$C$35,0),1),0)</f>
        <v>0</v>
      </c>
      <c r="AG2709" s="19">
        <f>IFERROR(INDEX(Factors!$B$40:$B$44,MATCH('INPUT - Census'!F2709,Factors!$C$40:$C$44,0),1),0)</f>
        <v>0</v>
      </c>
      <c r="AH2709" s="21" t="str">
        <f t="shared" si="268"/>
        <v/>
      </c>
      <c r="AI2709" s="1" t="str">
        <f>IFERROR(VLOOKUP(H2709,Factors!$C$45:$D$48,2,0),"")</f>
        <v/>
      </c>
      <c r="AJ2709" t="b">
        <f t="shared" si="267"/>
        <v>0</v>
      </c>
    </row>
    <row r="2710" spans="2:36" ht="14.4" x14ac:dyDescent="0.3">
      <c r="B2710" s="70"/>
      <c r="C2710" s="58"/>
      <c r="D2710" s="63"/>
      <c r="E2710" s="58"/>
      <c r="F2710" s="58"/>
      <c r="G2710" s="44"/>
      <c r="H2710" s="45"/>
      <c r="I2710" s="45"/>
      <c r="J2710" s="40" t="str">
        <f t="shared" si="263"/>
        <v/>
      </c>
      <c r="K2710" s="39" t="str">
        <f t="shared" si="265"/>
        <v/>
      </c>
      <c r="M2710" s="3"/>
      <c r="AB2710" s="17" t="str">
        <f t="shared" si="264"/>
        <v>-1</v>
      </c>
      <c r="AC2710" s="17">
        <f>IFERROR(INDEX(Factors!$C$59:$C$70,MATCH(AB2710,Factors!$B$59:$B$70,1),1),0)</f>
        <v>0</v>
      </c>
      <c r="AD2710" s="17">
        <f t="shared" si="266"/>
        <v>0</v>
      </c>
      <c r="AE2710" s="17">
        <f>IFERROR(INDEX(Factors!$B$6:$B$15,MATCH('INPUT - Census'!E2710,Factors!$C$6:$C$15,0),1),0)</f>
        <v>0</v>
      </c>
      <c r="AF2710" s="18">
        <f>IFERROR(INDEX(Factors!$B$16:$B$39,MATCH('INPUT - Census'!C2710,Factors!$C$16:$C$35,0),1),0)</f>
        <v>0</v>
      </c>
      <c r="AG2710" s="19">
        <f>IFERROR(INDEX(Factors!$B$40:$B$44,MATCH('INPUT - Census'!F2710,Factors!$C$40:$C$44,0),1),0)</f>
        <v>0</v>
      </c>
      <c r="AH2710" s="21" t="str">
        <f t="shared" si="268"/>
        <v/>
      </c>
      <c r="AI2710" s="1" t="str">
        <f>IFERROR(VLOOKUP(H2710,Factors!$C$45:$D$48,2,0),"")</f>
        <v/>
      </c>
      <c r="AJ2710" t="b">
        <f t="shared" si="267"/>
        <v>0</v>
      </c>
    </row>
    <row r="2711" spans="2:36" ht="14.4" x14ac:dyDescent="0.3">
      <c r="B2711" s="70"/>
      <c r="C2711" s="58"/>
      <c r="D2711" s="63"/>
      <c r="E2711" s="58"/>
      <c r="F2711" s="58"/>
      <c r="G2711" s="44"/>
      <c r="H2711" s="45"/>
      <c r="I2711" s="45"/>
      <c r="J2711" s="40" t="str">
        <f t="shared" si="263"/>
        <v/>
      </c>
      <c r="K2711" s="39" t="str">
        <f t="shared" si="265"/>
        <v/>
      </c>
      <c r="M2711" s="3"/>
      <c r="AB2711" s="17" t="str">
        <f t="shared" si="264"/>
        <v>-1</v>
      </c>
      <c r="AC2711" s="17">
        <f>IFERROR(INDEX(Factors!$C$59:$C$70,MATCH(AB2711,Factors!$B$59:$B$70,1),1),0)</f>
        <v>0</v>
      </c>
      <c r="AD2711" s="17">
        <f t="shared" si="266"/>
        <v>0</v>
      </c>
      <c r="AE2711" s="17">
        <f>IFERROR(INDEX(Factors!$B$6:$B$15,MATCH('INPUT - Census'!E2711,Factors!$C$6:$C$15,0),1),0)</f>
        <v>0</v>
      </c>
      <c r="AF2711" s="18">
        <f>IFERROR(INDEX(Factors!$B$16:$B$39,MATCH('INPUT - Census'!C2711,Factors!$C$16:$C$35,0),1),0)</f>
        <v>0</v>
      </c>
      <c r="AG2711" s="19">
        <f>IFERROR(INDEX(Factors!$B$40:$B$44,MATCH('INPUT - Census'!F2711,Factors!$C$40:$C$44,0),1),0)</f>
        <v>0</v>
      </c>
      <c r="AH2711" s="21" t="str">
        <f t="shared" si="268"/>
        <v/>
      </c>
      <c r="AI2711" s="1" t="str">
        <f>IFERROR(VLOOKUP(H2711,Factors!$C$45:$D$48,2,0),"")</f>
        <v/>
      </c>
      <c r="AJ2711" t="b">
        <f t="shared" si="267"/>
        <v>0</v>
      </c>
    </row>
    <row r="2712" spans="2:36" ht="14.4" x14ac:dyDescent="0.3">
      <c r="B2712" s="70"/>
      <c r="C2712" s="58"/>
      <c r="D2712" s="63"/>
      <c r="E2712" s="58"/>
      <c r="F2712" s="58"/>
      <c r="G2712" s="44"/>
      <c r="H2712" s="45"/>
      <c r="I2712" s="45"/>
      <c r="J2712" s="40" t="str">
        <f t="shared" si="263"/>
        <v/>
      </c>
      <c r="K2712" s="39" t="str">
        <f t="shared" si="265"/>
        <v/>
      </c>
      <c r="M2712" s="3"/>
      <c r="AB2712" s="17" t="str">
        <f t="shared" si="264"/>
        <v>-1</v>
      </c>
      <c r="AC2712" s="17">
        <f>IFERROR(INDEX(Factors!$C$59:$C$70,MATCH(AB2712,Factors!$B$59:$B$70,1),1),0)</f>
        <v>0</v>
      </c>
      <c r="AD2712" s="17">
        <f t="shared" si="266"/>
        <v>0</v>
      </c>
      <c r="AE2712" s="17">
        <f>IFERROR(INDEX(Factors!$B$6:$B$15,MATCH('INPUT - Census'!E2712,Factors!$C$6:$C$15,0),1),0)</f>
        <v>0</v>
      </c>
      <c r="AF2712" s="18">
        <f>IFERROR(INDEX(Factors!$B$16:$B$39,MATCH('INPUT - Census'!C2712,Factors!$C$16:$C$35,0),1),0)</f>
        <v>0</v>
      </c>
      <c r="AG2712" s="19">
        <f>IFERROR(INDEX(Factors!$B$40:$B$44,MATCH('INPUT - Census'!F2712,Factors!$C$40:$C$44,0),1),0)</f>
        <v>0</v>
      </c>
      <c r="AH2712" s="21" t="str">
        <f t="shared" si="268"/>
        <v/>
      </c>
      <c r="AI2712" s="1" t="str">
        <f>IFERROR(VLOOKUP(H2712,Factors!$C$45:$D$48,2,0),"")</f>
        <v/>
      </c>
      <c r="AJ2712" t="b">
        <f t="shared" si="267"/>
        <v>0</v>
      </c>
    </row>
    <row r="2713" spans="2:36" ht="14.4" x14ac:dyDescent="0.3">
      <c r="B2713" s="70"/>
      <c r="C2713" s="58"/>
      <c r="D2713" s="63"/>
      <c r="E2713" s="58"/>
      <c r="F2713" s="58"/>
      <c r="G2713" s="44"/>
      <c r="H2713" s="45"/>
      <c r="I2713" s="45"/>
      <c r="J2713" s="40" t="str">
        <f t="shared" si="263"/>
        <v/>
      </c>
      <c r="K2713" s="39" t="str">
        <f t="shared" si="265"/>
        <v/>
      </c>
      <c r="M2713" s="3"/>
      <c r="AB2713" s="17" t="str">
        <f t="shared" si="264"/>
        <v>-1</v>
      </c>
      <c r="AC2713" s="17">
        <f>IFERROR(INDEX(Factors!$C$59:$C$70,MATCH(AB2713,Factors!$B$59:$B$70,1),1),0)</f>
        <v>0</v>
      </c>
      <c r="AD2713" s="17">
        <f t="shared" si="266"/>
        <v>0</v>
      </c>
      <c r="AE2713" s="17">
        <f>IFERROR(INDEX(Factors!$B$6:$B$15,MATCH('INPUT - Census'!E2713,Factors!$C$6:$C$15,0),1),0)</f>
        <v>0</v>
      </c>
      <c r="AF2713" s="18">
        <f>IFERROR(INDEX(Factors!$B$16:$B$39,MATCH('INPUT - Census'!C2713,Factors!$C$16:$C$35,0),1),0)</f>
        <v>0</v>
      </c>
      <c r="AG2713" s="19">
        <f>IFERROR(INDEX(Factors!$B$40:$B$44,MATCH('INPUT - Census'!F2713,Factors!$C$40:$C$44,0),1),0)</f>
        <v>0</v>
      </c>
      <c r="AH2713" s="21" t="str">
        <f t="shared" si="268"/>
        <v/>
      </c>
      <c r="AI2713" s="1" t="str">
        <f>IFERROR(VLOOKUP(H2713,Factors!$C$45:$D$48,2,0),"")</f>
        <v/>
      </c>
      <c r="AJ2713" t="b">
        <f t="shared" si="267"/>
        <v>0</v>
      </c>
    </row>
    <row r="2714" spans="2:36" ht="14.4" x14ac:dyDescent="0.3">
      <c r="B2714" s="70"/>
      <c r="C2714" s="58"/>
      <c r="D2714" s="63"/>
      <c r="E2714" s="58"/>
      <c r="F2714" s="58"/>
      <c r="G2714" s="44"/>
      <c r="H2714" s="45"/>
      <c r="I2714" s="45"/>
      <c r="J2714" s="40" t="str">
        <f t="shared" si="263"/>
        <v/>
      </c>
      <c r="K2714" s="39" t="str">
        <f t="shared" si="265"/>
        <v/>
      </c>
      <c r="M2714" s="3"/>
      <c r="AB2714" s="17" t="str">
        <f t="shared" si="264"/>
        <v>-1</v>
      </c>
      <c r="AC2714" s="17">
        <f>IFERROR(INDEX(Factors!$C$59:$C$70,MATCH(AB2714,Factors!$B$59:$B$70,1),1),0)</f>
        <v>0</v>
      </c>
      <c r="AD2714" s="17">
        <f t="shared" si="266"/>
        <v>0</v>
      </c>
      <c r="AE2714" s="17">
        <f>IFERROR(INDEX(Factors!$B$6:$B$15,MATCH('INPUT - Census'!E2714,Factors!$C$6:$C$15,0),1),0)</f>
        <v>0</v>
      </c>
      <c r="AF2714" s="18">
        <f>IFERROR(INDEX(Factors!$B$16:$B$39,MATCH('INPUT - Census'!C2714,Factors!$C$16:$C$35,0),1),0)</f>
        <v>0</v>
      </c>
      <c r="AG2714" s="19">
        <f>IFERROR(INDEX(Factors!$B$40:$B$44,MATCH('INPUT - Census'!F2714,Factors!$C$40:$C$44,0),1),0)</f>
        <v>0</v>
      </c>
      <c r="AH2714" s="21" t="str">
        <f t="shared" si="268"/>
        <v/>
      </c>
      <c r="AI2714" s="1" t="str">
        <f>IFERROR(VLOOKUP(H2714,Factors!$C$45:$D$48,2,0),"")</f>
        <v/>
      </c>
      <c r="AJ2714" t="b">
        <f t="shared" si="267"/>
        <v>0</v>
      </c>
    </row>
    <row r="2715" spans="2:36" ht="14.4" x14ac:dyDescent="0.3">
      <c r="B2715" s="70"/>
      <c r="C2715" s="58"/>
      <c r="D2715" s="63"/>
      <c r="E2715" s="58"/>
      <c r="F2715" s="58"/>
      <c r="G2715" s="44"/>
      <c r="H2715" s="45"/>
      <c r="I2715" s="45"/>
      <c r="J2715" s="40" t="str">
        <f t="shared" si="263"/>
        <v/>
      </c>
      <c r="K2715" s="39" t="str">
        <f t="shared" si="265"/>
        <v/>
      </c>
      <c r="M2715" s="3"/>
      <c r="AB2715" s="17" t="str">
        <f t="shared" si="264"/>
        <v>-1</v>
      </c>
      <c r="AC2715" s="17">
        <f>IFERROR(INDEX(Factors!$C$59:$C$70,MATCH(AB2715,Factors!$B$59:$B$70,1),1),0)</f>
        <v>0</v>
      </c>
      <c r="AD2715" s="17">
        <f t="shared" si="266"/>
        <v>0</v>
      </c>
      <c r="AE2715" s="17">
        <f>IFERROR(INDEX(Factors!$B$6:$B$15,MATCH('INPUT - Census'!E2715,Factors!$C$6:$C$15,0),1),0)</f>
        <v>0</v>
      </c>
      <c r="AF2715" s="18">
        <f>IFERROR(INDEX(Factors!$B$16:$B$39,MATCH('INPUT - Census'!C2715,Factors!$C$16:$C$35,0),1),0)</f>
        <v>0</v>
      </c>
      <c r="AG2715" s="19">
        <f>IFERROR(INDEX(Factors!$B$40:$B$44,MATCH('INPUT - Census'!F2715,Factors!$C$40:$C$44,0),1),0)</f>
        <v>0</v>
      </c>
      <c r="AH2715" s="21" t="str">
        <f t="shared" si="268"/>
        <v/>
      </c>
      <c r="AI2715" s="1" t="str">
        <f>IFERROR(VLOOKUP(H2715,Factors!$C$45:$D$48,2,0),"")</f>
        <v/>
      </c>
      <c r="AJ2715" t="b">
        <f t="shared" si="267"/>
        <v>0</v>
      </c>
    </row>
    <row r="2716" spans="2:36" ht="14.4" x14ac:dyDescent="0.3">
      <c r="B2716" s="70"/>
      <c r="C2716" s="58"/>
      <c r="D2716" s="63"/>
      <c r="E2716" s="58"/>
      <c r="F2716" s="58"/>
      <c r="G2716" s="44"/>
      <c r="H2716" s="45"/>
      <c r="I2716" s="45"/>
      <c r="J2716" s="40" t="str">
        <f t="shared" si="263"/>
        <v/>
      </c>
      <c r="K2716" s="39" t="str">
        <f t="shared" si="265"/>
        <v/>
      </c>
      <c r="M2716" s="3"/>
      <c r="AB2716" s="17" t="str">
        <f t="shared" si="264"/>
        <v>-1</v>
      </c>
      <c r="AC2716" s="17">
        <f>IFERROR(INDEX(Factors!$C$59:$C$70,MATCH(AB2716,Factors!$B$59:$B$70,1),1),0)</f>
        <v>0</v>
      </c>
      <c r="AD2716" s="17">
        <f t="shared" si="266"/>
        <v>0</v>
      </c>
      <c r="AE2716" s="17">
        <f>IFERROR(INDEX(Factors!$B$6:$B$15,MATCH('INPUT - Census'!E2716,Factors!$C$6:$C$15,0),1),0)</f>
        <v>0</v>
      </c>
      <c r="AF2716" s="18">
        <f>IFERROR(INDEX(Factors!$B$16:$B$39,MATCH('INPUT - Census'!C2716,Factors!$C$16:$C$35,0),1),0)</f>
        <v>0</v>
      </c>
      <c r="AG2716" s="19">
        <f>IFERROR(INDEX(Factors!$B$40:$B$44,MATCH('INPUT - Census'!F2716,Factors!$C$40:$C$44,0),1),0)</f>
        <v>0</v>
      </c>
      <c r="AH2716" s="21" t="str">
        <f t="shared" si="268"/>
        <v/>
      </c>
      <c r="AI2716" s="1" t="str">
        <f>IFERROR(VLOOKUP(H2716,Factors!$C$45:$D$48,2,0),"")</f>
        <v/>
      </c>
      <c r="AJ2716" t="b">
        <f t="shared" si="267"/>
        <v>0</v>
      </c>
    </row>
    <row r="2717" spans="2:36" ht="14.4" x14ac:dyDescent="0.3">
      <c r="B2717" s="70"/>
      <c r="C2717" s="58"/>
      <c r="D2717" s="63"/>
      <c r="E2717" s="58"/>
      <c r="F2717" s="58"/>
      <c r="G2717" s="44"/>
      <c r="H2717" s="45"/>
      <c r="I2717" s="45"/>
      <c r="J2717" s="40" t="str">
        <f t="shared" si="263"/>
        <v/>
      </c>
      <c r="K2717" s="39" t="str">
        <f t="shared" si="265"/>
        <v/>
      </c>
      <c r="M2717" s="3"/>
      <c r="AB2717" s="17" t="str">
        <f t="shared" si="264"/>
        <v>-1</v>
      </c>
      <c r="AC2717" s="17">
        <f>IFERROR(INDEX(Factors!$C$59:$C$70,MATCH(AB2717,Factors!$B$59:$B$70,1),1),0)</f>
        <v>0</v>
      </c>
      <c r="AD2717" s="17">
        <f t="shared" si="266"/>
        <v>0</v>
      </c>
      <c r="AE2717" s="17">
        <f>IFERROR(INDEX(Factors!$B$6:$B$15,MATCH('INPUT - Census'!E2717,Factors!$C$6:$C$15,0),1),0)</f>
        <v>0</v>
      </c>
      <c r="AF2717" s="18">
        <f>IFERROR(INDEX(Factors!$B$16:$B$39,MATCH('INPUT - Census'!C2717,Factors!$C$16:$C$35,0),1),0)</f>
        <v>0</v>
      </c>
      <c r="AG2717" s="19">
        <f>IFERROR(INDEX(Factors!$B$40:$B$44,MATCH('INPUT - Census'!F2717,Factors!$C$40:$C$44,0),1),0)</f>
        <v>0</v>
      </c>
      <c r="AH2717" s="21" t="str">
        <f t="shared" si="268"/>
        <v/>
      </c>
      <c r="AI2717" s="1" t="str">
        <f>IFERROR(VLOOKUP(H2717,Factors!$C$45:$D$48,2,0),"")</f>
        <v/>
      </c>
      <c r="AJ2717" t="b">
        <f t="shared" si="267"/>
        <v>0</v>
      </c>
    </row>
    <row r="2718" spans="2:36" ht="14.4" x14ac:dyDescent="0.3">
      <c r="B2718" s="70"/>
      <c r="C2718" s="58"/>
      <c r="D2718" s="63"/>
      <c r="E2718" s="58"/>
      <c r="F2718" s="58"/>
      <c r="G2718" s="44"/>
      <c r="H2718" s="45"/>
      <c r="I2718" s="45"/>
      <c r="J2718" s="40" t="str">
        <f t="shared" si="263"/>
        <v/>
      </c>
      <c r="K2718" s="39" t="str">
        <f t="shared" si="265"/>
        <v/>
      </c>
      <c r="M2718" s="3"/>
      <c r="AB2718" s="17" t="str">
        <f t="shared" si="264"/>
        <v>-1</v>
      </c>
      <c r="AC2718" s="17">
        <f>IFERROR(INDEX(Factors!$C$59:$C$70,MATCH(AB2718,Factors!$B$59:$B$70,1),1),0)</f>
        <v>0</v>
      </c>
      <c r="AD2718" s="17">
        <f t="shared" si="266"/>
        <v>0</v>
      </c>
      <c r="AE2718" s="17">
        <f>IFERROR(INDEX(Factors!$B$6:$B$15,MATCH('INPUT - Census'!E2718,Factors!$C$6:$C$15,0),1),0)</f>
        <v>0</v>
      </c>
      <c r="AF2718" s="18">
        <f>IFERROR(INDEX(Factors!$B$16:$B$39,MATCH('INPUT - Census'!C2718,Factors!$C$16:$C$35,0),1),0)</f>
        <v>0</v>
      </c>
      <c r="AG2718" s="19">
        <f>IFERROR(INDEX(Factors!$B$40:$B$44,MATCH('INPUT - Census'!F2718,Factors!$C$40:$C$44,0),1),0)</f>
        <v>0</v>
      </c>
      <c r="AH2718" s="21" t="str">
        <f t="shared" si="268"/>
        <v/>
      </c>
      <c r="AI2718" s="1" t="str">
        <f>IFERROR(VLOOKUP(H2718,Factors!$C$45:$D$48,2,0),"")</f>
        <v/>
      </c>
      <c r="AJ2718" t="b">
        <f t="shared" si="267"/>
        <v>0</v>
      </c>
    </row>
    <row r="2719" spans="2:36" ht="14.4" x14ac:dyDescent="0.3">
      <c r="B2719" s="70"/>
      <c r="C2719" s="58"/>
      <c r="D2719" s="63"/>
      <c r="E2719" s="58"/>
      <c r="F2719" s="58"/>
      <c r="G2719" s="44"/>
      <c r="H2719" s="45"/>
      <c r="I2719" s="45"/>
      <c r="J2719" s="40" t="str">
        <f t="shared" si="263"/>
        <v/>
      </c>
      <c r="K2719" s="39" t="str">
        <f t="shared" si="265"/>
        <v/>
      </c>
      <c r="M2719" s="3"/>
      <c r="AB2719" s="17" t="str">
        <f t="shared" si="264"/>
        <v>-1</v>
      </c>
      <c r="AC2719" s="17">
        <f>IFERROR(INDEX(Factors!$C$59:$C$70,MATCH(AB2719,Factors!$B$59:$B$70,1),1),0)</f>
        <v>0</v>
      </c>
      <c r="AD2719" s="17">
        <f t="shared" si="266"/>
        <v>0</v>
      </c>
      <c r="AE2719" s="17">
        <f>IFERROR(INDEX(Factors!$B$6:$B$15,MATCH('INPUT - Census'!E2719,Factors!$C$6:$C$15,0),1),0)</f>
        <v>0</v>
      </c>
      <c r="AF2719" s="18">
        <f>IFERROR(INDEX(Factors!$B$16:$B$39,MATCH('INPUT - Census'!C2719,Factors!$C$16:$C$35,0),1),0)</f>
        <v>0</v>
      </c>
      <c r="AG2719" s="19">
        <f>IFERROR(INDEX(Factors!$B$40:$B$44,MATCH('INPUT - Census'!F2719,Factors!$C$40:$C$44,0),1),0)</f>
        <v>0</v>
      </c>
      <c r="AH2719" s="21" t="str">
        <f t="shared" si="268"/>
        <v/>
      </c>
      <c r="AI2719" s="1" t="str">
        <f>IFERROR(VLOOKUP(H2719,Factors!$C$45:$D$48,2,0),"")</f>
        <v/>
      </c>
      <c r="AJ2719" t="b">
        <f t="shared" si="267"/>
        <v>0</v>
      </c>
    </row>
    <row r="2720" spans="2:36" ht="14.4" x14ac:dyDescent="0.3">
      <c r="B2720" s="70"/>
      <c r="C2720" s="58"/>
      <c r="D2720" s="63"/>
      <c r="E2720" s="58"/>
      <c r="F2720" s="58"/>
      <c r="G2720" s="44"/>
      <c r="H2720" s="45"/>
      <c r="I2720" s="45"/>
      <c r="J2720" s="40" t="str">
        <f t="shared" si="263"/>
        <v/>
      </c>
      <c r="K2720" s="39" t="str">
        <f t="shared" si="265"/>
        <v/>
      </c>
      <c r="M2720" s="3"/>
      <c r="AB2720" s="17" t="str">
        <f t="shared" si="264"/>
        <v>-1</v>
      </c>
      <c r="AC2720" s="17">
        <f>IFERROR(INDEX(Factors!$C$59:$C$70,MATCH(AB2720,Factors!$B$59:$B$70,1),1),0)</f>
        <v>0</v>
      </c>
      <c r="AD2720" s="17">
        <f t="shared" si="266"/>
        <v>0</v>
      </c>
      <c r="AE2720" s="17">
        <f>IFERROR(INDEX(Factors!$B$6:$B$15,MATCH('INPUT - Census'!E2720,Factors!$C$6:$C$15,0),1),0)</f>
        <v>0</v>
      </c>
      <c r="AF2720" s="18">
        <f>IFERROR(INDEX(Factors!$B$16:$B$39,MATCH('INPUT - Census'!C2720,Factors!$C$16:$C$35,0),1),0)</f>
        <v>0</v>
      </c>
      <c r="AG2720" s="19">
        <f>IFERROR(INDEX(Factors!$B$40:$B$44,MATCH('INPUT - Census'!F2720,Factors!$C$40:$C$44,0),1),0)</f>
        <v>0</v>
      </c>
      <c r="AH2720" s="21" t="str">
        <f t="shared" si="268"/>
        <v/>
      </c>
      <c r="AI2720" s="1" t="str">
        <f>IFERROR(VLOOKUP(H2720,Factors!$C$45:$D$48,2,0),"")</f>
        <v/>
      </c>
      <c r="AJ2720" t="b">
        <f t="shared" si="267"/>
        <v>0</v>
      </c>
    </row>
    <row r="2721" spans="2:36" ht="14.4" x14ac:dyDescent="0.3">
      <c r="B2721" s="70"/>
      <c r="C2721" s="58"/>
      <c r="D2721" s="63"/>
      <c r="E2721" s="58"/>
      <c r="F2721" s="58"/>
      <c r="G2721" s="44"/>
      <c r="H2721" s="45"/>
      <c r="I2721" s="45"/>
      <c r="J2721" s="40" t="str">
        <f t="shared" si="263"/>
        <v/>
      </c>
      <c r="K2721" s="39" t="str">
        <f t="shared" si="265"/>
        <v/>
      </c>
      <c r="M2721" s="3"/>
      <c r="AB2721" s="17" t="str">
        <f t="shared" si="264"/>
        <v>-1</v>
      </c>
      <c r="AC2721" s="17">
        <f>IFERROR(INDEX(Factors!$C$59:$C$70,MATCH(AB2721,Factors!$B$59:$B$70,1),1),0)</f>
        <v>0</v>
      </c>
      <c r="AD2721" s="17">
        <f t="shared" si="266"/>
        <v>0</v>
      </c>
      <c r="AE2721" s="17">
        <f>IFERROR(INDEX(Factors!$B$6:$B$15,MATCH('INPUT - Census'!E2721,Factors!$C$6:$C$15,0),1),0)</f>
        <v>0</v>
      </c>
      <c r="AF2721" s="18">
        <f>IFERROR(INDEX(Factors!$B$16:$B$39,MATCH('INPUT - Census'!C2721,Factors!$C$16:$C$35,0),1),0)</f>
        <v>0</v>
      </c>
      <c r="AG2721" s="19">
        <f>IFERROR(INDEX(Factors!$B$40:$B$44,MATCH('INPUT - Census'!F2721,Factors!$C$40:$C$44,0),1),0)</f>
        <v>0</v>
      </c>
      <c r="AH2721" s="21" t="str">
        <f t="shared" si="268"/>
        <v/>
      </c>
      <c r="AI2721" s="1" t="str">
        <f>IFERROR(VLOOKUP(H2721,Factors!$C$45:$D$48,2,0),"")</f>
        <v/>
      </c>
      <c r="AJ2721" t="b">
        <f t="shared" si="267"/>
        <v>0</v>
      </c>
    </row>
    <row r="2722" spans="2:36" ht="14.4" x14ac:dyDescent="0.3">
      <c r="B2722" s="70"/>
      <c r="C2722" s="58"/>
      <c r="D2722" s="63"/>
      <c r="E2722" s="58"/>
      <c r="F2722" s="58"/>
      <c r="G2722" s="44"/>
      <c r="H2722" s="45"/>
      <c r="I2722" s="45"/>
      <c r="J2722" s="40" t="str">
        <f t="shared" si="263"/>
        <v/>
      </c>
      <c r="K2722" s="39" t="str">
        <f t="shared" si="265"/>
        <v/>
      </c>
      <c r="M2722" s="3"/>
      <c r="AB2722" s="17" t="str">
        <f t="shared" si="264"/>
        <v>-1</v>
      </c>
      <c r="AC2722" s="17">
        <f>IFERROR(INDEX(Factors!$C$59:$C$70,MATCH(AB2722,Factors!$B$59:$B$70,1),1),0)</f>
        <v>0</v>
      </c>
      <c r="AD2722" s="17">
        <f t="shared" si="266"/>
        <v>0</v>
      </c>
      <c r="AE2722" s="17">
        <f>IFERROR(INDEX(Factors!$B$6:$B$15,MATCH('INPUT - Census'!E2722,Factors!$C$6:$C$15,0),1),0)</f>
        <v>0</v>
      </c>
      <c r="AF2722" s="18">
        <f>IFERROR(INDEX(Factors!$B$16:$B$39,MATCH('INPUT - Census'!C2722,Factors!$C$16:$C$35,0),1),0)</f>
        <v>0</v>
      </c>
      <c r="AG2722" s="19">
        <f>IFERROR(INDEX(Factors!$B$40:$B$44,MATCH('INPUT - Census'!F2722,Factors!$C$40:$C$44,0),1),0)</f>
        <v>0</v>
      </c>
      <c r="AH2722" s="21" t="str">
        <f t="shared" si="268"/>
        <v/>
      </c>
      <c r="AI2722" s="1" t="str">
        <f>IFERROR(VLOOKUP(H2722,Factors!$C$45:$D$48,2,0),"")</f>
        <v/>
      </c>
      <c r="AJ2722" t="b">
        <f t="shared" si="267"/>
        <v>0</v>
      </c>
    </row>
    <row r="2723" spans="2:36" ht="14.4" x14ac:dyDescent="0.3">
      <c r="B2723" s="70"/>
      <c r="C2723" s="58"/>
      <c r="D2723" s="63"/>
      <c r="E2723" s="58"/>
      <c r="F2723" s="58"/>
      <c r="G2723" s="44"/>
      <c r="H2723" s="45"/>
      <c r="I2723" s="45"/>
      <c r="J2723" s="40" t="str">
        <f t="shared" si="263"/>
        <v/>
      </c>
      <c r="K2723" s="39" t="str">
        <f t="shared" si="265"/>
        <v/>
      </c>
      <c r="M2723" s="3"/>
      <c r="AB2723" s="17" t="str">
        <f t="shared" si="264"/>
        <v>-1</v>
      </c>
      <c r="AC2723" s="17">
        <f>IFERROR(INDEX(Factors!$C$59:$C$70,MATCH(AB2723,Factors!$B$59:$B$70,1),1),0)</f>
        <v>0</v>
      </c>
      <c r="AD2723" s="17">
        <f t="shared" si="266"/>
        <v>0</v>
      </c>
      <c r="AE2723" s="17">
        <f>IFERROR(INDEX(Factors!$B$6:$B$15,MATCH('INPUT - Census'!E2723,Factors!$C$6:$C$15,0),1),0)</f>
        <v>0</v>
      </c>
      <c r="AF2723" s="18">
        <f>IFERROR(INDEX(Factors!$B$16:$B$39,MATCH('INPUT - Census'!C2723,Factors!$C$16:$C$35,0),1),0)</f>
        <v>0</v>
      </c>
      <c r="AG2723" s="19">
        <f>IFERROR(INDEX(Factors!$B$40:$B$44,MATCH('INPUT - Census'!F2723,Factors!$C$40:$C$44,0),1),0)</f>
        <v>0</v>
      </c>
      <c r="AH2723" s="21" t="str">
        <f t="shared" si="268"/>
        <v/>
      </c>
      <c r="AI2723" s="1" t="str">
        <f>IFERROR(VLOOKUP(H2723,Factors!$C$45:$D$48,2,0),"")</f>
        <v/>
      </c>
      <c r="AJ2723" t="b">
        <f t="shared" si="267"/>
        <v>0</v>
      </c>
    </row>
    <row r="2724" spans="2:36" ht="14.4" x14ac:dyDescent="0.3">
      <c r="B2724" s="70"/>
      <c r="C2724" s="58"/>
      <c r="D2724" s="63"/>
      <c r="E2724" s="58"/>
      <c r="F2724" s="58"/>
      <c r="G2724" s="44"/>
      <c r="H2724" s="45"/>
      <c r="I2724" s="45"/>
      <c r="J2724" s="40" t="str">
        <f t="shared" si="263"/>
        <v/>
      </c>
      <c r="K2724" s="39" t="str">
        <f t="shared" si="265"/>
        <v/>
      </c>
      <c r="M2724" s="3"/>
      <c r="AB2724" s="17" t="str">
        <f t="shared" si="264"/>
        <v>-1</v>
      </c>
      <c r="AC2724" s="17">
        <f>IFERROR(INDEX(Factors!$C$59:$C$70,MATCH(AB2724,Factors!$B$59:$B$70,1),1),0)</f>
        <v>0</v>
      </c>
      <c r="AD2724" s="17">
        <f t="shared" si="266"/>
        <v>0</v>
      </c>
      <c r="AE2724" s="17">
        <f>IFERROR(INDEX(Factors!$B$6:$B$15,MATCH('INPUT - Census'!E2724,Factors!$C$6:$C$15,0),1),0)</f>
        <v>0</v>
      </c>
      <c r="AF2724" s="18">
        <f>IFERROR(INDEX(Factors!$B$16:$B$39,MATCH('INPUT - Census'!C2724,Factors!$C$16:$C$35,0),1),0)</f>
        <v>0</v>
      </c>
      <c r="AG2724" s="19">
        <f>IFERROR(INDEX(Factors!$B$40:$B$44,MATCH('INPUT - Census'!F2724,Factors!$C$40:$C$44,0),1),0)</f>
        <v>0</v>
      </c>
      <c r="AH2724" s="21" t="str">
        <f t="shared" si="268"/>
        <v/>
      </c>
      <c r="AI2724" s="1" t="str">
        <f>IFERROR(VLOOKUP(H2724,Factors!$C$45:$D$48,2,0),"")</f>
        <v/>
      </c>
      <c r="AJ2724" t="b">
        <f t="shared" si="267"/>
        <v>0</v>
      </c>
    </row>
    <row r="2725" spans="2:36" ht="14.4" x14ac:dyDescent="0.3">
      <c r="B2725" s="70"/>
      <c r="C2725" s="58"/>
      <c r="D2725" s="63"/>
      <c r="E2725" s="58"/>
      <c r="F2725" s="58"/>
      <c r="G2725" s="44"/>
      <c r="H2725" s="45"/>
      <c r="I2725" s="45"/>
      <c r="J2725" s="40" t="str">
        <f t="shared" si="263"/>
        <v/>
      </c>
      <c r="K2725" s="39" t="str">
        <f t="shared" si="265"/>
        <v/>
      </c>
      <c r="M2725" s="3"/>
      <c r="AB2725" s="17" t="str">
        <f t="shared" si="264"/>
        <v>-1</v>
      </c>
      <c r="AC2725" s="17">
        <f>IFERROR(INDEX(Factors!$C$59:$C$70,MATCH(AB2725,Factors!$B$59:$B$70,1),1),0)</f>
        <v>0</v>
      </c>
      <c r="AD2725" s="17">
        <f t="shared" si="266"/>
        <v>0</v>
      </c>
      <c r="AE2725" s="17">
        <f>IFERROR(INDEX(Factors!$B$6:$B$15,MATCH('INPUT - Census'!E2725,Factors!$C$6:$C$15,0),1),0)</f>
        <v>0</v>
      </c>
      <c r="AF2725" s="18">
        <f>IFERROR(INDEX(Factors!$B$16:$B$39,MATCH('INPUT - Census'!C2725,Factors!$C$16:$C$35,0),1),0)</f>
        <v>0</v>
      </c>
      <c r="AG2725" s="19">
        <f>IFERROR(INDEX(Factors!$B$40:$B$44,MATCH('INPUT - Census'!F2725,Factors!$C$40:$C$44,0),1),0)</f>
        <v>0</v>
      </c>
      <c r="AH2725" s="21" t="str">
        <f t="shared" si="268"/>
        <v/>
      </c>
      <c r="AI2725" s="1" t="str">
        <f>IFERROR(VLOOKUP(H2725,Factors!$C$45:$D$48,2,0),"")</f>
        <v/>
      </c>
      <c r="AJ2725" t="b">
        <f t="shared" si="267"/>
        <v>0</v>
      </c>
    </row>
    <row r="2726" spans="2:36" ht="14.4" x14ac:dyDescent="0.3">
      <c r="B2726" s="70"/>
      <c r="C2726" s="58"/>
      <c r="D2726" s="63"/>
      <c r="E2726" s="58"/>
      <c r="F2726" s="58"/>
      <c r="G2726" s="44"/>
      <c r="H2726" s="45"/>
      <c r="I2726" s="45"/>
      <c r="J2726" s="40" t="str">
        <f t="shared" si="263"/>
        <v/>
      </c>
      <c r="K2726" s="39" t="str">
        <f t="shared" si="265"/>
        <v/>
      </c>
      <c r="M2726" s="3"/>
      <c r="AB2726" s="17" t="str">
        <f t="shared" si="264"/>
        <v>-1</v>
      </c>
      <c r="AC2726" s="17">
        <f>IFERROR(INDEX(Factors!$C$59:$C$70,MATCH(AB2726,Factors!$B$59:$B$70,1),1),0)</f>
        <v>0</v>
      </c>
      <c r="AD2726" s="17">
        <f t="shared" si="266"/>
        <v>0</v>
      </c>
      <c r="AE2726" s="17">
        <f>IFERROR(INDEX(Factors!$B$6:$B$15,MATCH('INPUT - Census'!E2726,Factors!$C$6:$C$15,0),1),0)</f>
        <v>0</v>
      </c>
      <c r="AF2726" s="18">
        <f>IFERROR(INDEX(Factors!$B$16:$B$39,MATCH('INPUT - Census'!C2726,Factors!$C$16:$C$35,0),1),0)</f>
        <v>0</v>
      </c>
      <c r="AG2726" s="19">
        <f>IFERROR(INDEX(Factors!$B$40:$B$44,MATCH('INPUT - Census'!F2726,Factors!$C$40:$C$44,0),1),0)</f>
        <v>0</v>
      </c>
      <c r="AH2726" s="21" t="str">
        <f t="shared" si="268"/>
        <v/>
      </c>
      <c r="AI2726" s="1" t="str">
        <f>IFERROR(VLOOKUP(H2726,Factors!$C$45:$D$48,2,0),"")</f>
        <v/>
      </c>
      <c r="AJ2726" t="b">
        <f t="shared" si="267"/>
        <v>0</v>
      </c>
    </row>
    <row r="2727" spans="2:36" ht="14.4" x14ac:dyDescent="0.3">
      <c r="B2727" s="70"/>
      <c r="C2727" s="58"/>
      <c r="D2727" s="63"/>
      <c r="E2727" s="58"/>
      <c r="F2727" s="58"/>
      <c r="G2727" s="44"/>
      <c r="H2727" s="45"/>
      <c r="I2727" s="45"/>
      <c r="J2727" s="40" t="str">
        <f t="shared" si="263"/>
        <v/>
      </c>
      <c r="K2727" s="39" t="str">
        <f t="shared" si="265"/>
        <v/>
      </c>
      <c r="M2727" s="3"/>
      <c r="AB2727" s="17" t="str">
        <f t="shared" si="264"/>
        <v>-1</v>
      </c>
      <c r="AC2727" s="17">
        <f>IFERROR(INDEX(Factors!$C$59:$C$70,MATCH(AB2727,Factors!$B$59:$B$70,1),1),0)</f>
        <v>0</v>
      </c>
      <c r="AD2727" s="17">
        <f t="shared" si="266"/>
        <v>0</v>
      </c>
      <c r="AE2727" s="17">
        <f>IFERROR(INDEX(Factors!$B$6:$B$15,MATCH('INPUT - Census'!E2727,Factors!$C$6:$C$15,0),1),0)</f>
        <v>0</v>
      </c>
      <c r="AF2727" s="18">
        <f>IFERROR(INDEX(Factors!$B$16:$B$39,MATCH('INPUT - Census'!C2727,Factors!$C$16:$C$35,0),1),0)</f>
        <v>0</v>
      </c>
      <c r="AG2727" s="19">
        <f>IFERROR(INDEX(Factors!$B$40:$B$44,MATCH('INPUT - Census'!F2727,Factors!$C$40:$C$44,0),1),0)</f>
        <v>0</v>
      </c>
      <c r="AH2727" s="21" t="str">
        <f t="shared" si="268"/>
        <v/>
      </c>
      <c r="AI2727" s="1" t="str">
        <f>IFERROR(VLOOKUP(H2727,Factors!$C$45:$D$48,2,0),"")</f>
        <v/>
      </c>
      <c r="AJ2727" t="b">
        <f t="shared" si="267"/>
        <v>0</v>
      </c>
    </row>
    <row r="2728" spans="2:36" ht="14.4" x14ac:dyDescent="0.3">
      <c r="B2728" s="70"/>
      <c r="C2728" s="58"/>
      <c r="D2728" s="63"/>
      <c r="E2728" s="58"/>
      <c r="F2728" s="58"/>
      <c r="G2728" s="44"/>
      <c r="H2728" s="45"/>
      <c r="I2728" s="45"/>
      <c r="J2728" s="40" t="str">
        <f t="shared" si="263"/>
        <v/>
      </c>
      <c r="K2728" s="39" t="str">
        <f t="shared" si="265"/>
        <v/>
      </c>
      <c r="M2728" s="3"/>
      <c r="AB2728" s="17" t="str">
        <f t="shared" si="264"/>
        <v>-1</v>
      </c>
      <c r="AC2728" s="17">
        <f>IFERROR(INDEX(Factors!$C$59:$C$70,MATCH(AB2728,Factors!$B$59:$B$70,1),1),0)</f>
        <v>0</v>
      </c>
      <c r="AD2728" s="17">
        <f t="shared" si="266"/>
        <v>0</v>
      </c>
      <c r="AE2728" s="17">
        <f>IFERROR(INDEX(Factors!$B$6:$B$15,MATCH('INPUT - Census'!E2728,Factors!$C$6:$C$15,0),1),0)</f>
        <v>0</v>
      </c>
      <c r="AF2728" s="18">
        <f>IFERROR(INDEX(Factors!$B$16:$B$39,MATCH('INPUT - Census'!C2728,Factors!$C$16:$C$35,0),1),0)</f>
        <v>0</v>
      </c>
      <c r="AG2728" s="19">
        <f>IFERROR(INDEX(Factors!$B$40:$B$44,MATCH('INPUT - Census'!F2728,Factors!$C$40:$C$44,0),1),0)</f>
        <v>0</v>
      </c>
      <c r="AH2728" s="21" t="str">
        <f t="shared" si="268"/>
        <v/>
      </c>
      <c r="AI2728" s="1" t="str">
        <f>IFERROR(VLOOKUP(H2728,Factors!$C$45:$D$48,2,0),"")</f>
        <v/>
      </c>
      <c r="AJ2728" t="b">
        <f t="shared" si="267"/>
        <v>0</v>
      </c>
    </row>
    <row r="2729" spans="2:36" ht="14.4" x14ac:dyDescent="0.3">
      <c r="B2729" s="70"/>
      <c r="C2729" s="58"/>
      <c r="D2729" s="63"/>
      <c r="E2729" s="58"/>
      <c r="F2729" s="58"/>
      <c r="G2729" s="44"/>
      <c r="H2729" s="45"/>
      <c r="I2729" s="45"/>
      <c r="J2729" s="40" t="str">
        <f t="shared" si="263"/>
        <v/>
      </c>
      <c r="K2729" s="39" t="str">
        <f t="shared" si="265"/>
        <v/>
      </c>
      <c r="M2729" s="3"/>
      <c r="AB2729" s="17" t="str">
        <f t="shared" si="264"/>
        <v>-1</v>
      </c>
      <c r="AC2729" s="17">
        <f>IFERROR(INDEX(Factors!$C$59:$C$70,MATCH(AB2729,Factors!$B$59:$B$70,1),1),0)</f>
        <v>0</v>
      </c>
      <c r="AD2729" s="17">
        <f t="shared" si="266"/>
        <v>0</v>
      </c>
      <c r="AE2729" s="17">
        <f>IFERROR(INDEX(Factors!$B$6:$B$15,MATCH('INPUT - Census'!E2729,Factors!$C$6:$C$15,0),1),0)</f>
        <v>0</v>
      </c>
      <c r="AF2729" s="18">
        <f>IFERROR(INDEX(Factors!$B$16:$B$39,MATCH('INPUT - Census'!C2729,Factors!$C$16:$C$35,0),1),0)</f>
        <v>0</v>
      </c>
      <c r="AG2729" s="19">
        <f>IFERROR(INDEX(Factors!$B$40:$B$44,MATCH('INPUT - Census'!F2729,Factors!$C$40:$C$44,0),1),0)</f>
        <v>0</v>
      </c>
      <c r="AH2729" s="21" t="str">
        <f t="shared" si="268"/>
        <v/>
      </c>
      <c r="AI2729" s="1" t="str">
        <f>IFERROR(VLOOKUP(H2729,Factors!$C$45:$D$48,2,0),"")</f>
        <v/>
      </c>
      <c r="AJ2729" t="b">
        <f t="shared" si="267"/>
        <v>0</v>
      </c>
    </row>
    <row r="2730" spans="2:36" ht="14.4" x14ac:dyDescent="0.3">
      <c r="B2730" s="70"/>
      <c r="C2730" s="58"/>
      <c r="D2730" s="63"/>
      <c r="E2730" s="58"/>
      <c r="F2730" s="58"/>
      <c r="G2730" s="44"/>
      <c r="H2730" s="45"/>
      <c r="I2730" s="45"/>
      <c r="J2730" s="40" t="str">
        <f t="shared" si="263"/>
        <v/>
      </c>
      <c r="K2730" s="39" t="str">
        <f t="shared" si="265"/>
        <v/>
      </c>
      <c r="M2730" s="3"/>
      <c r="AB2730" s="17" t="str">
        <f t="shared" si="264"/>
        <v>-1</v>
      </c>
      <c r="AC2730" s="17">
        <f>IFERROR(INDEX(Factors!$C$59:$C$70,MATCH(AB2730,Factors!$B$59:$B$70,1),1),0)</f>
        <v>0</v>
      </c>
      <c r="AD2730" s="17">
        <f t="shared" si="266"/>
        <v>0</v>
      </c>
      <c r="AE2730" s="17">
        <f>IFERROR(INDEX(Factors!$B$6:$B$15,MATCH('INPUT - Census'!E2730,Factors!$C$6:$C$15,0),1),0)</f>
        <v>0</v>
      </c>
      <c r="AF2730" s="18">
        <f>IFERROR(INDEX(Factors!$B$16:$B$39,MATCH('INPUT - Census'!C2730,Factors!$C$16:$C$35,0),1),0)</f>
        <v>0</v>
      </c>
      <c r="AG2730" s="19">
        <f>IFERROR(INDEX(Factors!$B$40:$B$44,MATCH('INPUT - Census'!F2730,Factors!$C$40:$C$44,0),1),0)</f>
        <v>0</v>
      </c>
      <c r="AH2730" s="21" t="str">
        <f t="shared" si="268"/>
        <v/>
      </c>
      <c r="AI2730" s="1" t="str">
        <f>IFERROR(VLOOKUP(H2730,Factors!$C$45:$D$48,2,0),"")</f>
        <v/>
      </c>
      <c r="AJ2730" t="b">
        <f t="shared" si="267"/>
        <v>0</v>
      </c>
    </row>
    <row r="2731" spans="2:36" ht="14.4" x14ac:dyDescent="0.3">
      <c r="B2731" s="70"/>
      <c r="C2731" s="58"/>
      <c r="D2731" s="63"/>
      <c r="E2731" s="58"/>
      <c r="F2731" s="58"/>
      <c r="G2731" s="44"/>
      <c r="H2731" s="45"/>
      <c r="I2731" s="45"/>
      <c r="J2731" s="40" t="str">
        <f t="shared" si="263"/>
        <v/>
      </c>
      <c r="K2731" s="39" t="str">
        <f t="shared" si="265"/>
        <v/>
      </c>
      <c r="M2731" s="3"/>
      <c r="AB2731" s="17" t="str">
        <f t="shared" si="264"/>
        <v>-1</v>
      </c>
      <c r="AC2731" s="17">
        <f>IFERROR(INDEX(Factors!$C$59:$C$70,MATCH(AB2731,Factors!$B$59:$B$70,1),1),0)</f>
        <v>0</v>
      </c>
      <c r="AD2731" s="17">
        <f t="shared" si="266"/>
        <v>0</v>
      </c>
      <c r="AE2731" s="17">
        <f>IFERROR(INDEX(Factors!$B$6:$B$15,MATCH('INPUT - Census'!E2731,Factors!$C$6:$C$15,0),1),0)</f>
        <v>0</v>
      </c>
      <c r="AF2731" s="18">
        <f>IFERROR(INDEX(Factors!$B$16:$B$39,MATCH('INPUT - Census'!C2731,Factors!$C$16:$C$35,0),1),0)</f>
        <v>0</v>
      </c>
      <c r="AG2731" s="19">
        <f>IFERROR(INDEX(Factors!$B$40:$B$44,MATCH('INPUT - Census'!F2731,Factors!$C$40:$C$44,0),1),0)</f>
        <v>0</v>
      </c>
      <c r="AH2731" s="21" t="str">
        <f t="shared" si="268"/>
        <v/>
      </c>
      <c r="AI2731" s="1" t="str">
        <f>IFERROR(VLOOKUP(H2731,Factors!$C$45:$D$48,2,0),"")</f>
        <v/>
      </c>
      <c r="AJ2731" t="b">
        <f t="shared" si="267"/>
        <v>0</v>
      </c>
    </row>
    <row r="2732" spans="2:36" ht="14.4" x14ac:dyDescent="0.3">
      <c r="B2732" s="70"/>
      <c r="C2732" s="58"/>
      <c r="D2732" s="63"/>
      <c r="E2732" s="58"/>
      <c r="F2732" s="58"/>
      <c r="G2732" s="44"/>
      <c r="H2732" s="45"/>
      <c r="I2732" s="45"/>
      <c r="J2732" s="40" t="str">
        <f t="shared" si="263"/>
        <v/>
      </c>
      <c r="K2732" s="39" t="str">
        <f t="shared" si="265"/>
        <v/>
      </c>
      <c r="M2732" s="3"/>
      <c r="AB2732" s="17" t="str">
        <f t="shared" si="264"/>
        <v>-1</v>
      </c>
      <c r="AC2732" s="17">
        <f>IFERROR(INDEX(Factors!$C$59:$C$70,MATCH(AB2732,Factors!$B$59:$B$70,1),1),0)</f>
        <v>0</v>
      </c>
      <c r="AD2732" s="17">
        <f t="shared" si="266"/>
        <v>0</v>
      </c>
      <c r="AE2732" s="17">
        <f>IFERROR(INDEX(Factors!$B$6:$B$15,MATCH('INPUT - Census'!E2732,Factors!$C$6:$C$15,0),1),0)</f>
        <v>0</v>
      </c>
      <c r="AF2732" s="18">
        <f>IFERROR(INDEX(Factors!$B$16:$B$39,MATCH('INPUT - Census'!C2732,Factors!$C$16:$C$35,0),1),0)</f>
        <v>0</v>
      </c>
      <c r="AG2732" s="19">
        <f>IFERROR(INDEX(Factors!$B$40:$B$44,MATCH('INPUT - Census'!F2732,Factors!$C$40:$C$44,0),1),0)</f>
        <v>0</v>
      </c>
      <c r="AH2732" s="21" t="str">
        <f t="shared" si="268"/>
        <v/>
      </c>
      <c r="AI2732" s="1" t="str">
        <f>IFERROR(VLOOKUP(H2732,Factors!$C$45:$D$48,2,0),"")</f>
        <v/>
      </c>
      <c r="AJ2732" t="b">
        <f t="shared" si="267"/>
        <v>0</v>
      </c>
    </row>
    <row r="2733" spans="2:36" ht="14.4" x14ac:dyDescent="0.3">
      <c r="B2733" s="70"/>
      <c r="C2733" s="58"/>
      <c r="D2733" s="63"/>
      <c r="E2733" s="58"/>
      <c r="F2733" s="58"/>
      <c r="G2733" s="44"/>
      <c r="H2733" s="45"/>
      <c r="I2733" s="45"/>
      <c r="J2733" s="40" t="str">
        <f t="shared" si="263"/>
        <v/>
      </c>
      <c r="K2733" s="39" t="str">
        <f t="shared" si="265"/>
        <v/>
      </c>
      <c r="M2733" s="3"/>
      <c r="AB2733" s="17" t="str">
        <f t="shared" si="264"/>
        <v>-1</v>
      </c>
      <c r="AC2733" s="17">
        <f>IFERROR(INDEX(Factors!$C$59:$C$70,MATCH(AB2733,Factors!$B$59:$B$70,1),1),0)</f>
        <v>0</v>
      </c>
      <c r="AD2733" s="17">
        <f t="shared" si="266"/>
        <v>0</v>
      </c>
      <c r="AE2733" s="17">
        <f>IFERROR(INDEX(Factors!$B$6:$B$15,MATCH('INPUT - Census'!E2733,Factors!$C$6:$C$15,0),1),0)</f>
        <v>0</v>
      </c>
      <c r="AF2733" s="18">
        <f>IFERROR(INDEX(Factors!$B$16:$B$39,MATCH('INPUT - Census'!C2733,Factors!$C$16:$C$35,0),1),0)</f>
        <v>0</v>
      </c>
      <c r="AG2733" s="19">
        <f>IFERROR(INDEX(Factors!$B$40:$B$44,MATCH('INPUT - Census'!F2733,Factors!$C$40:$C$44,0),1),0)</f>
        <v>0</v>
      </c>
      <c r="AH2733" s="21" t="str">
        <f t="shared" si="268"/>
        <v/>
      </c>
      <c r="AI2733" s="1" t="str">
        <f>IFERROR(VLOOKUP(H2733,Factors!$C$45:$D$48,2,0),"")</f>
        <v/>
      </c>
      <c r="AJ2733" t="b">
        <f t="shared" si="267"/>
        <v>0</v>
      </c>
    </row>
    <row r="2734" spans="2:36" ht="14.4" x14ac:dyDescent="0.3">
      <c r="B2734" s="70"/>
      <c r="C2734" s="58"/>
      <c r="D2734" s="63"/>
      <c r="E2734" s="58"/>
      <c r="F2734" s="58"/>
      <c r="G2734" s="44"/>
      <c r="H2734" s="45"/>
      <c r="I2734" s="45"/>
      <c r="J2734" s="40" t="str">
        <f t="shared" si="263"/>
        <v/>
      </c>
      <c r="K2734" s="39" t="str">
        <f t="shared" si="265"/>
        <v/>
      </c>
      <c r="M2734" s="3"/>
      <c r="AB2734" s="17" t="str">
        <f t="shared" si="264"/>
        <v>-1</v>
      </c>
      <c r="AC2734" s="17">
        <f>IFERROR(INDEX(Factors!$C$59:$C$70,MATCH(AB2734,Factors!$B$59:$B$70,1),1),0)</f>
        <v>0</v>
      </c>
      <c r="AD2734" s="17">
        <f t="shared" si="266"/>
        <v>0</v>
      </c>
      <c r="AE2734" s="17">
        <f>IFERROR(INDEX(Factors!$B$6:$B$15,MATCH('INPUT - Census'!E2734,Factors!$C$6:$C$15,0),1),0)</f>
        <v>0</v>
      </c>
      <c r="AF2734" s="18">
        <f>IFERROR(INDEX(Factors!$B$16:$B$39,MATCH('INPUT - Census'!C2734,Factors!$C$16:$C$35,0),1),0)</f>
        <v>0</v>
      </c>
      <c r="AG2734" s="19">
        <f>IFERROR(INDEX(Factors!$B$40:$B$44,MATCH('INPUT - Census'!F2734,Factors!$C$40:$C$44,0),1),0)</f>
        <v>0</v>
      </c>
      <c r="AH2734" s="21" t="str">
        <f t="shared" si="268"/>
        <v/>
      </c>
      <c r="AI2734" s="1" t="str">
        <f>IFERROR(VLOOKUP(H2734,Factors!$C$45:$D$48,2,0),"")</f>
        <v/>
      </c>
      <c r="AJ2734" t="b">
        <f t="shared" si="267"/>
        <v>0</v>
      </c>
    </row>
    <row r="2735" spans="2:36" ht="14.4" x14ac:dyDescent="0.3">
      <c r="B2735" s="70"/>
      <c r="C2735" s="58"/>
      <c r="D2735" s="63"/>
      <c r="E2735" s="58"/>
      <c r="F2735" s="58"/>
      <c r="G2735" s="44"/>
      <c r="H2735" s="45"/>
      <c r="I2735" s="45"/>
      <c r="J2735" s="40" t="str">
        <f t="shared" si="263"/>
        <v/>
      </c>
      <c r="K2735" s="39" t="str">
        <f t="shared" si="265"/>
        <v/>
      </c>
      <c r="M2735" s="3"/>
      <c r="AB2735" s="17" t="str">
        <f t="shared" si="264"/>
        <v>-1</v>
      </c>
      <c r="AC2735" s="17">
        <f>IFERROR(INDEX(Factors!$C$59:$C$70,MATCH(AB2735,Factors!$B$59:$B$70,1),1),0)</f>
        <v>0</v>
      </c>
      <c r="AD2735" s="17">
        <f t="shared" si="266"/>
        <v>0</v>
      </c>
      <c r="AE2735" s="17">
        <f>IFERROR(INDEX(Factors!$B$6:$B$15,MATCH('INPUT - Census'!E2735,Factors!$C$6:$C$15,0),1),0)</f>
        <v>0</v>
      </c>
      <c r="AF2735" s="18">
        <f>IFERROR(INDEX(Factors!$B$16:$B$39,MATCH('INPUT - Census'!C2735,Factors!$C$16:$C$35,0),1),0)</f>
        <v>0</v>
      </c>
      <c r="AG2735" s="19">
        <f>IFERROR(INDEX(Factors!$B$40:$B$44,MATCH('INPUT - Census'!F2735,Factors!$C$40:$C$44,0),1),0)</f>
        <v>0</v>
      </c>
      <c r="AH2735" s="21" t="str">
        <f t="shared" si="268"/>
        <v/>
      </c>
      <c r="AI2735" s="1" t="str">
        <f>IFERROR(VLOOKUP(H2735,Factors!$C$45:$D$48,2,0),"")</f>
        <v/>
      </c>
      <c r="AJ2735" t="b">
        <f t="shared" si="267"/>
        <v>0</v>
      </c>
    </row>
    <row r="2736" spans="2:36" ht="14.4" x14ac:dyDescent="0.3">
      <c r="B2736" s="70"/>
      <c r="C2736" s="58"/>
      <c r="D2736" s="63"/>
      <c r="E2736" s="58"/>
      <c r="F2736" s="58"/>
      <c r="G2736" s="44"/>
      <c r="H2736" s="45"/>
      <c r="I2736" s="45"/>
      <c r="J2736" s="40" t="str">
        <f t="shared" si="263"/>
        <v/>
      </c>
      <c r="K2736" s="39" t="str">
        <f t="shared" si="265"/>
        <v/>
      </c>
      <c r="M2736" s="3"/>
      <c r="AB2736" s="17" t="str">
        <f t="shared" si="264"/>
        <v>-1</v>
      </c>
      <c r="AC2736" s="17">
        <f>IFERROR(INDEX(Factors!$C$59:$C$70,MATCH(AB2736,Factors!$B$59:$B$70,1),1),0)</f>
        <v>0</v>
      </c>
      <c r="AD2736" s="17">
        <f t="shared" si="266"/>
        <v>0</v>
      </c>
      <c r="AE2736" s="17">
        <f>IFERROR(INDEX(Factors!$B$6:$B$15,MATCH('INPUT - Census'!E2736,Factors!$C$6:$C$15,0),1),0)</f>
        <v>0</v>
      </c>
      <c r="AF2736" s="18">
        <f>IFERROR(INDEX(Factors!$B$16:$B$39,MATCH('INPUT - Census'!C2736,Factors!$C$16:$C$35,0),1),0)</f>
        <v>0</v>
      </c>
      <c r="AG2736" s="19">
        <f>IFERROR(INDEX(Factors!$B$40:$B$44,MATCH('INPUT - Census'!F2736,Factors!$C$40:$C$44,0),1),0)</f>
        <v>0</v>
      </c>
      <c r="AH2736" s="21" t="str">
        <f t="shared" si="268"/>
        <v/>
      </c>
      <c r="AI2736" s="1" t="str">
        <f>IFERROR(VLOOKUP(H2736,Factors!$C$45:$D$48,2,0),"")</f>
        <v/>
      </c>
      <c r="AJ2736" t="b">
        <f t="shared" si="267"/>
        <v>0</v>
      </c>
    </row>
    <row r="2737" spans="2:36" ht="14.4" x14ac:dyDescent="0.3">
      <c r="B2737" s="70"/>
      <c r="C2737" s="58"/>
      <c r="D2737" s="63"/>
      <c r="E2737" s="58"/>
      <c r="F2737" s="58"/>
      <c r="G2737" s="44"/>
      <c r="H2737" s="45"/>
      <c r="I2737" s="45"/>
      <c r="J2737" s="40" t="str">
        <f t="shared" si="263"/>
        <v/>
      </c>
      <c r="K2737" s="39" t="str">
        <f t="shared" si="265"/>
        <v/>
      </c>
      <c r="M2737" s="3"/>
      <c r="AB2737" s="17" t="str">
        <f t="shared" si="264"/>
        <v>-1</v>
      </c>
      <c r="AC2737" s="17">
        <f>IFERROR(INDEX(Factors!$C$59:$C$70,MATCH(AB2737,Factors!$B$59:$B$70,1),1),0)</f>
        <v>0</v>
      </c>
      <c r="AD2737" s="17">
        <f t="shared" si="266"/>
        <v>0</v>
      </c>
      <c r="AE2737" s="17">
        <f>IFERROR(INDEX(Factors!$B$6:$B$15,MATCH('INPUT - Census'!E2737,Factors!$C$6:$C$15,0),1),0)</f>
        <v>0</v>
      </c>
      <c r="AF2737" s="18">
        <f>IFERROR(INDEX(Factors!$B$16:$B$39,MATCH('INPUT - Census'!C2737,Factors!$C$16:$C$35,0),1),0)</f>
        <v>0</v>
      </c>
      <c r="AG2737" s="19">
        <f>IFERROR(INDEX(Factors!$B$40:$B$44,MATCH('INPUT - Census'!F2737,Factors!$C$40:$C$44,0),1),0)</f>
        <v>0</v>
      </c>
      <c r="AH2737" s="21" t="str">
        <f t="shared" si="268"/>
        <v/>
      </c>
      <c r="AI2737" s="1" t="str">
        <f>IFERROR(VLOOKUP(H2737,Factors!$C$45:$D$48,2,0),"")</f>
        <v/>
      </c>
      <c r="AJ2737" t="b">
        <f t="shared" si="267"/>
        <v>0</v>
      </c>
    </row>
    <row r="2738" spans="2:36" ht="14.4" x14ac:dyDescent="0.3">
      <c r="B2738" s="70"/>
      <c r="C2738" s="58"/>
      <c r="D2738" s="63"/>
      <c r="E2738" s="58"/>
      <c r="F2738" s="58"/>
      <c r="G2738" s="44"/>
      <c r="H2738" s="45"/>
      <c r="I2738" s="45"/>
      <c r="J2738" s="40" t="str">
        <f t="shared" si="263"/>
        <v/>
      </c>
      <c r="K2738" s="39" t="str">
        <f t="shared" si="265"/>
        <v/>
      </c>
      <c r="M2738" s="3"/>
      <c r="AB2738" s="17" t="str">
        <f t="shared" si="264"/>
        <v>-1</v>
      </c>
      <c r="AC2738" s="17">
        <f>IFERROR(INDEX(Factors!$C$59:$C$70,MATCH(AB2738,Factors!$B$59:$B$70,1),1),0)</f>
        <v>0</v>
      </c>
      <c r="AD2738" s="17">
        <f t="shared" si="266"/>
        <v>0</v>
      </c>
      <c r="AE2738" s="17">
        <f>IFERROR(INDEX(Factors!$B$6:$B$15,MATCH('INPUT - Census'!E2738,Factors!$C$6:$C$15,0),1),0)</f>
        <v>0</v>
      </c>
      <c r="AF2738" s="18">
        <f>IFERROR(INDEX(Factors!$B$16:$B$39,MATCH('INPUT - Census'!C2738,Factors!$C$16:$C$35,0),1),0)</f>
        <v>0</v>
      </c>
      <c r="AG2738" s="19">
        <f>IFERROR(INDEX(Factors!$B$40:$B$44,MATCH('INPUT - Census'!F2738,Factors!$C$40:$C$44,0),1),0)</f>
        <v>0</v>
      </c>
      <c r="AH2738" s="21" t="str">
        <f t="shared" si="268"/>
        <v/>
      </c>
      <c r="AI2738" s="1" t="str">
        <f>IFERROR(VLOOKUP(H2738,Factors!$C$45:$D$48,2,0),"")</f>
        <v/>
      </c>
      <c r="AJ2738" t="b">
        <f t="shared" si="267"/>
        <v>0</v>
      </c>
    </row>
    <row r="2739" spans="2:36" ht="14.4" x14ac:dyDescent="0.3">
      <c r="B2739" s="70"/>
      <c r="C2739" s="58"/>
      <c r="D2739" s="63"/>
      <c r="E2739" s="58"/>
      <c r="F2739" s="58"/>
      <c r="G2739" s="44"/>
      <c r="H2739" s="45"/>
      <c r="I2739" s="45"/>
      <c r="J2739" s="40" t="str">
        <f t="shared" si="263"/>
        <v/>
      </c>
      <c r="K2739" s="39" t="str">
        <f t="shared" si="265"/>
        <v/>
      </c>
      <c r="M2739" s="3"/>
      <c r="AB2739" s="17" t="str">
        <f t="shared" si="264"/>
        <v>-1</v>
      </c>
      <c r="AC2739" s="17">
        <f>IFERROR(INDEX(Factors!$C$59:$C$70,MATCH(AB2739,Factors!$B$59:$B$70,1),1),0)</f>
        <v>0</v>
      </c>
      <c r="AD2739" s="17">
        <f t="shared" si="266"/>
        <v>0</v>
      </c>
      <c r="AE2739" s="17">
        <f>IFERROR(INDEX(Factors!$B$6:$B$15,MATCH('INPUT - Census'!E2739,Factors!$C$6:$C$15,0),1),0)</f>
        <v>0</v>
      </c>
      <c r="AF2739" s="18">
        <f>IFERROR(INDEX(Factors!$B$16:$B$39,MATCH('INPUT - Census'!C2739,Factors!$C$16:$C$35,0),1),0)</f>
        <v>0</v>
      </c>
      <c r="AG2739" s="19">
        <f>IFERROR(INDEX(Factors!$B$40:$B$44,MATCH('INPUT - Census'!F2739,Factors!$C$40:$C$44,0),1),0)</f>
        <v>0</v>
      </c>
      <c r="AH2739" s="21" t="str">
        <f t="shared" si="268"/>
        <v/>
      </c>
      <c r="AI2739" s="1" t="str">
        <f>IFERROR(VLOOKUP(H2739,Factors!$C$45:$D$48,2,0),"")</f>
        <v/>
      </c>
      <c r="AJ2739" t="b">
        <f t="shared" si="267"/>
        <v>0</v>
      </c>
    </row>
    <row r="2740" spans="2:36" ht="14.4" x14ac:dyDescent="0.3">
      <c r="B2740" s="70"/>
      <c r="C2740" s="58"/>
      <c r="D2740" s="63"/>
      <c r="E2740" s="58"/>
      <c r="F2740" s="58"/>
      <c r="G2740" s="44"/>
      <c r="H2740" s="45"/>
      <c r="I2740" s="45"/>
      <c r="J2740" s="40" t="str">
        <f t="shared" si="263"/>
        <v/>
      </c>
      <c r="K2740" s="39" t="str">
        <f t="shared" si="265"/>
        <v/>
      </c>
      <c r="M2740" s="3"/>
      <c r="AB2740" s="17" t="str">
        <f t="shared" si="264"/>
        <v>-1</v>
      </c>
      <c r="AC2740" s="17">
        <f>IFERROR(INDEX(Factors!$C$59:$C$70,MATCH(AB2740,Factors!$B$59:$B$70,1),1),0)</f>
        <v>0</v>
      </c>
      <c r="AD2740" s="17">
        <f t="shared" si="266"/>
        <v>0</v>
      </c>
      <c r="AE2740" s="17">
        <f>IFERROR(INDEX(Factors!$B$6:$B$15,MATCH('INPUT - Census'!E2740,Factors!$C$6:$C$15,0),1),0)</f>
        <v>0</v>
      </c>
      <c r="AF2740" s="18">
        <f>IFERROR(INDEX(Factors!$B$16:$B$39,MATCH('INPUT - Census'!C2740,Factors!$C$16:$C$35,0),1),0)</f>
        <v>0</v>
      </c>
      <c r="AG2740" s="19">
        <f>IFERROR(INDEX(Factors!$B$40:$B$44,MATCH('INPUT - Census'!F2740,Factors!$C$40:$C$44,0),1),0)</f>
        <v>0</v>
      </c>
      <c r="AH2740" s="21" t="str">
        <f t="shared" si="268"/>
        <v/>
      </c>
      <c r="AI2740" s="1" t="str">
        <f>IFERROR(VLOOKUP(H2740,Factors!$C$45:$D$48,2,0),"")</f>
        <v/>
      </c>
      <c r="AJ2740" t="b">
        <f t="shared" si="267"/>
        <v>0</v>
      </c>
    </row>
    <row r="2741" spans="2:36" ht="14.4" x14ac:dyDescent="0.3">
      <c r="B2741" s="70"/>
      <c r="C2741" s="58"/>
      <c r="D2741" s="63"/>
      <c r="E2741" s="58"/>
      <c r="F2741" s="58"/>
      <c r="G2741" s="44"/>
      <c r="H2741" s="45"/>
      <c r="I2741" s="45"/>
      <c r="J2741" s="40" t="str">
        <f t="shared" si="263"/>
        <v/>
      </c>
      <c r="K2741" s="39" t="str">
        <f t="shared" si="265"/>
        <v/>
      </c>
      <c r="M2741" s="3"/>
      <c r="AB2741" s="17" t="str">
        <f t="shared" si="264"/>
        <v>-1</v>
      </c>
      <c r="AC2741" s="17">
        <f>IFERROR(INDEX(Factors!$C$59:$C$70,MATCH(AB2741,Factors!$B$59:$B$70,1),1),0)</f>
        <v>0</v>
      </c>
      <c r="AD2741" s="17">
        <f t="shared" si="266"/>
        <v>0</v>
      </c>
      <c r="AE2741" s="17">
        <f>IFERROR(INDEX(Factors!$B$6:$B$15,MATCH('INPUT - Census'!E2741,Factors!$C$6:$C$15,0),1),0)</f>
        <v>0</v>
      </c>
      <c r="AF2741" s="18">
        <f>IFERROR(INDEX(Factors!$B$16:$B$39,MATCH('INPUT - Census'!C2741,Factors!$C$16:$C$35,0),1),0)</f>
        <v>0</v>
      </c>
      <c r="AG2741" s="19">
        <f>IFERROR(INDEX(Factors!$B$40:$B$44,MATCH('INPUT - Census'!F2741,Factors!$C$40:$C$44,0),1),0)</f>
        <v>0</v>
      </c>
      <c r="AH2741" s="21" t="str">
        <f t="shared" si="268"/>
        <v/>
      </c>
      <c r="AI2741" s="1" t="str">
        <f>IFERROR(VLOOKUP(H2741,Factors!$C$45:$D$48,2,0),"")</f>
        <v/>
      </c>
      <c r="AJ2741" t="b">
        <f t="shared" si="267"/>
        <v>0</v>
      </c>
    </row>
    <row r="2742" spans="2:36" ht="14.4" x14ac:dyDescent="0.3">
      <c r="B2742" s="70"/>
      <c r="C2742" s="58"/>
      <c r="D2742" s="63"/>
      <c r="E2742" s="58"/>
      <c r="F2742" s="58"/>
      <c r="G2742" s="44"/>
      <c r="H2742" s="45"/>
      <c r="I2742" s="45"/>
      <c r="J2742" s="40" t="str">
        <f t="shared" si="263"/>
        <v/>
      </c>
      <c r="K2742" s="39" t="str">
        <f t="shared" si="265"/>
        <v/>
      </c>
      <c r="M2742" s="3"/>
      <c r="AB2742" s="17" t="str">
        <f t="shared" si="264"/>
        <v>-1</v>
      </c>
      <c r="AC2742" s="17">
        <f>IFERROR(INDEX(Factors!$C$59:$C$70,MATCH(AB2742,Factors!$B$59:$B$70,1),1),0)</f>
        <v>0</v>
      </c>
      <c r="AD2742" s="17">
        <f t="shared" si="266"/>
        <v>0</v>
      </c>
      <c r="AE2742" s="17">
        <f>IFERROR(INDEX(Factors!$B$6:$B$15,MATCH('INPUT - Census'!E2742,Factors!$C$6:$C$15,0),1),0)</f>
        <v>0</v>
      </c>
      <c r="AF2742" s="18">
        <f>IFERROR(INDEX(Factors!$B$16:$B$39,MATCH('INPUT - Census'!C2742,Factors!$C$16:$C$35,0),1),0)</f>
        <v>0</v>
      </c>
      <c r="AG2742" s="19">
        <f>IFERROR(INDEX(Factors!$B$40:$B$44,MATCH('INPUT - Census'!F2742,Factors!$C$40:$C$44,0),1),0)</f>
        <v>0</v>
      </c>
      <c r="AH2742" s="21" t="str">
        <f t="shared" si="268"/>
        <v/>
      </c>
      <c r="AI2742" s="1" t="str">
        <f>IFERROR(VLOOKUP(H2742,Factors!$C$45:$D$48,2,0),"")</f>
        <v/>
      </c>
      <c r="AJ2742" t="b">
        <f t="shared" si="267"/>
        <v>0</v>
      </c>
    </row>
    <row r="2743" spans="2:36" ht="14.4" x14ac:dyDescent="0.3">
      <c r="B2743" s="70"/>
      <c r="C2743" s="58"/>
      <c r="D2743" s="63"/>
      <c r="E2743" s="58"/>
      <c r="F2743" s="58"/>
      <c r="G2743" s="44"/>
      <c r="H2743" s="45"/>
      <c r="I2743" s="45"/>
      <c r="J2743" s="40" t="str">
        <f t="shared" si="263"/>
        <v/>
      </c>
      <c r="K2743" s="39" t="str">
        <f t="shared" si="265"/>
        <v/>
      </c>
      <c r="M2743" s="3"/>
      <c r="AB2743" s="17" t="str">
        <f t="shared" si="264"/>
        <v>-1</v>
      </c>
      <c r="AC2743" s="17">
        <f>IFERROR(INDEX(Factors!$C$59:$C$70,MATCH(AB2743,Factors!$B$59:$B$70,1),1),0)</f>
        <v>0</v>
      </c>
      <c r="AD2743" s="17">
        <f t="shared" si="266"/>
        <v>0</v>
      </c>
      <c r="AE2743" s="17">
        <f>IFERROR(INDEX(Factors!$B$6:$B$15,MATCH('INPUT - Census'!E2743,Factors!$C$6:$C$15,0),1),0)</f>
        <v>0</v>
      </c>
      <c r="AF2743" s="18">
        <f>IFERROR(INDEX(Factors!$B$16:$B$39,MATCH('INPUT - Census'!C2743,Factors!$C$16:$C$35,0),1),0)</f>
        <v>0</v>
      </c>
      <c r="AG2743" s="19">
        <f>IFERROR(INDEX(Factors!$B$40:$B$44,MATCH('INPUT - Census'!F2743,Factors!$C$40:$C$44,0),1),0)</f>
        <v>0</v>
      </c>
      <c r="AH2743" s="21" t="str">
        <f t="shared" si="268"/>
        <v/>
      </c>
      <c r="AI2743" s="1" t="str">
        <f>IFERROR(VLOOKUP(H2743,Factors!$C$45:$D$48,2,0),"")</f>
        <v/>
      </c>
      <c r="AJ2743" t="b">
        <f t="shared" si="267"/>
        <v>0</v>
      </c>
    </row>
    <row r="2744" spans="2:36" ht="14.4" x14ac:dyDescent="0.3">
      <c r="B2744" s="70"/>
      <c r="C2744" s="58"/>
      <c r="D2744" s="63"/>
      <c r="E2744" s="58"/>
      <c r="F2744" s="58"/>
      <c r="G2744" s="44"/>
      <c r="H2744" s="45"/>
      <c r="I2744" s="45"/>
      <c r="J2744" s="40" t="str">
        <f t="shared" si="263"/>
        <v/>
      </c>
      <c r="K2744" s="39" t="str">
        <f t="shared" si="265"/>
        <v/>
      </c>
      <c r="M2744" s="3"/>
      <c r="AB2744" s="17" t="str">
        <f t="shared" si="264"/>
        <v>-1</v>
      </c>
      <c r="AC2744" s="17">
        <f>IFERROR(INDEX(Factors!$C$59:$C$70,MATCH(AB2744,Factors!$B$59:$B$70,1),1),0)</f>
        <v>0</v>
      </c>
      <c r="AD2744" s="17">
        <f t="shared" si="266"/>
        <v>0</v>
      </c>
      <c r="AE2744" s="17">
        <f>IFERROR(INDEX(Factors!$B$6:$B$15,MATCH('INPUT - Census'!E2744,Factors!$C$6:$C$15,0),1),0)</f>
        <v>0</v>
      </c>
      <c r="AF2744" s="18">
        <f>IFERROR(INDEX(Factors!$B$16:$B$39,MATCH('INPUT - Census'!C2744,Factors!$C$16:$C$35,0),1),0)</f>
        <v>0</v>
      </c>
      <c r="AG2744" s="19">
        <f>IFERROR(INDEX(Factors!$B$40:$B$44,MATCH('INPUT - Census'!F2744,Factors!$C$40:$C$44,0),1),0)</f>
        <v>0</v>
      </c>
      <c r="AH2744" s="21" t="str">
        <f t="shared" si="268"/>
        <v/>
      </c>
      <c r="AI2744" s="1" t="str">
        <f>IFERROR(VLOOKUP(H2744,Factors!$C$45:$D$48,2,0),"")</f>
        <v/>
      </c>
      <c r="AJ2744" t="b">
        <f t="shared" si="267"/>
        <v>0</v>
      </c>
    </row>
    <row r="2745" spans="2:36" ht="14.4" x14ac:dyDescent="0.3">
      <c r="B2745" s="70"/>
      <c r="C2745" s="58"/>
      <c r="D2745" s="63"/>
      <c r="E2745" s="58"/>
      <c r="F2745" s="58"/>
      <c r="G2745" s="44"/>
      <c r="H2745" s="45"/>
      <c r="I2745" s="45"/>
      <c r="J2745" s="40" t="str">
        <f t="shared" si="263"/>
        <v/>
      </c>
      <c r="K2745" s="39" t="str">
        <f t="shared" si="265"/>
        <v/>
      </c>
      <c r="M2745" s="3"/>
      <c r="AB2745" s="17" t="str">
        <f t="shared" si="264"/>
        <v>-1</v>
      </c>
      <c r="AC2745" s="17">
        <f>IFERROR(INDEX(Factors!$C$59:$C$70,MATCH(AB2745,Factors!$B$59:$B$70,1),1),0)</f>
        <v>0</v>
      </c>
      <c r="AD2745" s="17">
        <f t="shared" si="266"/>
        <v>0</v>
      </c>
      <c r="AE2745" s="17">
        <f>IFERROR(INDEX(Factors!$B$6:$B$15,MATCH('INPUT - Census'!E2745,Factors!$C$6:$C$15,0),1),0)</f>
        <v>0</v>
      </c>
      <c r="AF2745" s="18">
        <f>IFERROR(INDEX(Factors!$B$16:$B$39,MATCH('INPUT - Census'!C2745,Factors!$C$16:$C$35,0),1),0)</f>
        <v>0</v>
      </c>
      <c r="AG2745" s="19">
        <f>IFERROR(INDEX(Factors!$B$40:$B$44,MATCH('INPUT - Census'!F2745,Factors!$C$40:$C$44,0),1),0)</f>
        <v>0</v>
      </c>
      <c r="AH2745" s="21" t="str">
        <f t="shared" si="268"/>
        <v/>
      </c>
      <c r="AI2745" s="1" t="str">
        <f>IFERROR(VLOOKUP(H2745,Factors!$C$45:$D$48,2,0),"")</f>
        <v/>
      </c>
      <c r="AJ2745" t="b">
        <f t="shared" si="267"/>
        <v>0</v>
      </c>
    </row>
    <row r="2746" spans="2:36" ht="14.4" x14ac:dyDescent="0.3">
      <c r="B2746" s="70"/>
      <c r="C2746" s="58"/>
      <c r="D2746" s="63"/>
      <c r="E2746" s="58"/>
      <c r="F2746" s="58"/>
      <c r="G2746" s="44"/>
      <c r="H2746" s="45"/>
      <c r="I2746" s="45"/>
      <c r="J2746" s="40" t="str">
        <f t="shared" si="263"/>
        <v/>
      </c>
      <c r="K2746" s="39" t="str">
        <f t="shared" si="265"/>
        <v/>
      </c>
      <c r="M2746" s="3"/>
      <c r="AB2746" s="17" t="str">
        <f t="shared" si="264"/>
        <v>-1</v>
      </c>
      <c r="AC2746" s="17">
        <f>IFERROR(INDEX(Factors!$C$59:$C$70,MATCH(AB2746,Factors!$B$59:$B$70,1),1),0)</f>
        <v>0</v>
      </c>
      <c r="AD2746" s="17">
        <f t="shared" si="266"/>
        <v>0</v>
      </c>
      <c r="AE2746" s="17">
        <f>IFERROR(INDEX(Factors!$B$6:$B$15,MATCH('INPUT - Census'!E2746,Factors!$C$6:$C$15,0),1),0)</f>
        <v>0</v>
      </c>
      <c r="AF2746" s="18">
        <f>IFERROR(INDEX(Factors!$B$16:$B$39,MATCH('INPUT - Census'!C2746,Factors!$C$16:$C$35,0),1),0)</f>
        <v>0</v>
      </c>
      <c r="AG2746" s="19">
        <f>IFERROR(INDEX(Factors!$B$40:$B$44,MATCH('INPUT - Census'!F2746,Factors!$C$40:$C$44,0),1),0)</f>
        <v>0</v>
      </c>
      <c r="AH2746" s="21" t="str">
        <f t="shared" si="268"/>
        <v/>
      </c>
      <c r="AI2746" s="1" t="str">
        <f>IFERROR(VLOOKUP(H2746,Factors!$C$45:$D$48,2,0),"")</f>
        <v/>
      </c>
      <c r="AJ2746" t="b">
        <f t="shared" si="267"/>
        <v>0</v>
      </c>
    </row>
    <row r="2747" spans="2:36" ht="14.4" x14ac:dyDescent="0.3">
      <c r="B2747" s="70"/>
      <c r="C2747" s="58"/>
      <c r="D2747" s="63"/>
      <c r="E2747" s="58"/>
      <c r="F2747" s="58"/>
      <c r="G2747" s="44"/>
      <c r="H2747" s="45"/>
      <c r="I2747" s="45"/>
      <c r="J2747" s="40" t="str">
        <f t="shared" si="263"/>
        <v/>
      </c>
      <c r="K2747" s="39" t="str">
        <f t="shared" si="265"/>
        <v/>
      </c>
      <c r="M2747" s="3"/>
      <c r="AB2747" s="17" t="str">
        <f t="shared" si="264"/>
        <v>-1</v>
      </c>
      <c r="AC2747" s="17">
        <f>IFERROR(INDEX(Factors!$C$59:$C$70,MATCH(AB2747,Factors!$B$59:$B$70,1),1),0)</f>
        <v>0</v>
      </c>
      <c r="AD2747" s="17">
        <f t="shared" si="266"/>
        <v>0</v>
      </c>
      <c r="AE2747" s="17">
        <f>IFERROR(INDEX(Factors!$B$6:$B$15,MATCH('INPUT - Census'!E2747,Factors!$C$6:$C$15,0),1),0)</f>
        <v>0</v>
      </c>
      <c r="AF2747" s="18">
        <f>IFERROR(INDEX(Factors!$B$16:$B$39,MATCH('INPUT - Census'!C2747,Factors!$C$16:$C$35,0),1),0)</f>
        <v>0</v>
      </c>
      <c r="AG2747" s="19">
        <f>IFERROR(INDEX(Factors!$B$40:$B$44,MATCH('INPUT - Census'!F2747,Factors!$C$40:$C$44,0),1),0)</f>
        <v>0</v>
      </c>
      <c r="AH2747" s="21" t="str">
        <f t="shared" si="268"/>
        <v/>
      </c>
      <c r="AI2747" s="1" t="str">
        <f>IFERROR(VLOOKUP(H2747,Factors!$C$45:$D$48,2,0),"")</f>
        <v/>
      </c>
      <c r="AJ2747" t="b">
        <f t="shared" si="267"/>
        <v>0</v>
      </c>
    </row>
    <row r="2748" spans="2:36" ht="14.4" x14ac:dyDescent="0.3">
      <c r="B2748" s="70"/>
      <c r="C2748" s="58"/>
      <c r="D2748" s="63"/>
      <c r="E2748" s="58"/>
      <c r="F2748" s="58"/>
      <c r="G2748" s="44"/>
      <c r="H2748" s="45"/>
      <c r="I2748" s="45"/>
      <c r="J2748" s="40" t="str">
        <f t="shared" si="263"/>
        <v/>
      </c>
      <c r="K2748" s="39" t="str">
        <f t="shared" si="265"/>
        <v/>
      </c>
      <c r="M2748" s="3"/>
      <c r="AB2748" s="17" t="str">
        <f t="shared" si="264"/>
        <v>-1</v>
      </c>
      <c r="AC2748" s="17">
        <f>IFERROR(INDEX(Factors!$C$59:$C$70,MATCH(AB2748,Factors!$B$59:$B$70,1),1),0)</f>
        <v>0</v>
      </c>
      <c r="AD2748" s="17">
        <f t="shared" si="266"/>
        <v>0</v>
      </c>
      <c r="AE2748" s="17">
        <f>IFERROR(INDEX(Factors!$B$6:$B$15,MATCH('INPUT - Census'!E2748,Factors!$C$6:$C$15,0),1),0)</f>
        <v>0</v>
      </c>
      <c r="AF2748" s="18">
        <f>IFERROR(INDEX(Factors!$B$16:$B$39,MATCH('INPUT - Census'!C2748,Factors!$C$16:$C$35,0),1),0)</f>
        <v>0</v>
      </c>
      <c r="AG2748" s="19">
        <f>IFERROR(INDEX(Factors!$B$40:$B$44,MATCH('INPUT - Census'!F2748,Factors!$C$40:$C$44,0),1),0)</f>
        <v>0</v>
      </c>
      <c r="AH2748" s="21" t="str">
        <f t="shared" si="268"/>
        <v/>
      </c>
      <c r="AI2748" s="1" t="str">
        <f>IFERROR(VLOOKUP(H2748,Factors!$C$45:$D$48,2,0),"")</f>
        <v/>
      </c>
      <c r="AJ2748" t="b">
        <f t="shared" si="267"/>
        <v>0</v>
      </c>
    </row>
    <row r="2749" spans="2:36" ht="14.4" x14ac:dyDescent="0.3">
      <c r="B2749" s="70"/>
      <c r="C2749" s="58"/>
      <c r="D2749" s="63"/>
      <c r="E2749" s="58"/>
      <c r="F2749" s="58"/>
      <c r="G2749" s="44"/>
      <c r="H2749" s="45"/>
      <c r="I2749" s="45"/>
      <c r="J2749" s="40" t="str">
        <f t="shared" si="263"/>
        <v/>
      </c>
      <c r="K2749" s="39" t="str">
        <f t="shared" si="265"/>
        <v/>
      </c>
      <c r="M2749" s="3"/>
      <c r="AB2749" s="17" t="str">
        <f t="shared" si="264"/>
        <v>-1</v>
      </c>
      <c r="AC2749" s="17">
        <f>IFERROR(INDEX(Factors!$C$59:$C$70,MATCH(AB2749,Factors!$B$59:$B$70,1),1),0)</f>
        <v>0</v>
      </c>
      <c r="AD2749" s="17">
        <f t="shared" si="266"/>
        <v>0</v>
      </c>
      <c r="AE2749" s="17">
        <f>IFERROR(INDEX(Factors!$B$6:$B$15,MATCH('INPUT - Census'!E2749,Factors!$C$6:$C$15,0),1),0)</f>
        <v>0</v>
      </c>
      <c r="AF2749" s="18">
        <f>IFERROR(INDEX(Factors!$B$16:$B$39,MATCH('INPUT - Census'!C2749,Factors!$C$16:$C$35,0),1),0)</f>
        <v>0</v>
      </c>
      <c r="AG2749" s="19">
        <f>IFERROR(INDEX(Factors!$B$40:$B$44,MATCH('INPUT - Census'!F2749,Factors!$C$40:$C$44,0),1),0)</f>
        <v>0</v>
      </c>
      <c r="AH2749" s="21" t="str">
        <f t="shared" si="268"/>
        <v/>
      </c>
      <c r="AI2749" s="1" t="str">
        <f>IFERROR(VLOOKUP(H2749,Factors!$C$45:$D$48,2,0),"")</f>
        <v/>
      </c>
      <c r="AJ2749" t="b">
        <f t="shared" si="267"/>
        <v>0</v>
      </c>
    </row>
    <row r="2750" spans="2:36" ht="14.4" x14ac:dyDescent="0.3">
      <c r="B2750" s="70"/>
      <c r="C2750" s="58"/>
      <c r="D2750" s="63"/>
      <c r="E2750" s="58"/>
      <c r="F2750" s="58"/>
      <c r="G2750" s="44"/>
      <c r="H2750" s="45"/>
      <c r="I2750" s="45"/>
      <c r="J2750" s="40" t="str">
        <f t="shared" si="263"/>
        <v/>
      </c>
      <c r="K2750" s="39" t="str">
        <f t="shared" si="265"/>
        <v/>
      </c>
      <c r="M2750" s="3"/>
      <c r="AB2750" s="17" t="str">
        <f t="shared" si="264"/>
        <v>-1</v>
      </c>
      <c r="AC2750" s="17">
        <f>IFERROR(INDEX(Factors!$C$59:$C$70,MATCH(AB2750,Factors!$B$59:$B$70,1),1),0)</f>
        <v>0</v>
      </c>
      <c r="AD2750" s="17">
        <f t="shared" si="266"/>
        <v>0</v>
      </c>
      <c r="AE2750" s="17">
        <f>IFERROR(INDEX(Factors!$B$6:$B$15,MATCH('INPUT - Census'!E2750,Factors!$C$6:$C$15,0),1),0)</f>
        <v>0</v>
      </c>
      <c r="AF2750" s="18">
        <f>IFERROR(INDEX(Factors!$B$16:$B$39,MATCH('INPUT - Census'!C2750,Factors!$C$16:$C$35,0),1),0)</f>
        <v>0</v>
      </c>
      <c r="AG2750" s="19">
        <f>IFERROR(INDEX(Factors!$B$40:$B$44,MATCH('INPUT - Census'!F2750,Factors!$C$40:$C$44,0),1),0)</f>
        <v>0</v>
      </c>
      <c r="AH2750" s="21" t="str">
        <f t="shared" si="268"/>
        <v/>
      </c>
      <c r="AI2750" s="1" t="str">
        <f>IFERROR(VLOOKUP(H2750,Factors!$C$45:$D$48,2,0),"")</f>
        <v/>
      </c>
      <c r="AJ2750" t="b">
        <f t="shared" si="267"/>
        <v>0</v>
      </c>
    </row>
    <row r="2751" spans="2:36" ht="14.4" x14ac:dyDescent="0.3">
      <c r="B2751" s="70"/>
      <c r="C2751" s="58"/>
      <c r="D2751" s="63"/>
      <c r="E2751" s="58"/>
      <c r="F2751" s="58"/>
      <c r="G2751" s="44"/>
      <c r="H2751" s="45"/>
      <c r="I2751" s="45"/>
      <c r="J2751" s="40" t="str">
        <f t="shared" si="263"/>
        <v/>
      </c>
      <c r="K2751" s="39" t="str">
        <f t="shared" si="265"/>
        <v/>
      </c>
      <c r="M2751" s="3"/>
      <c r="AB2751" s="17" t="str">
        <f t="shared" si="264"/>
        <v>-1</v>
      </c>
      <c r="AC2751" s="17">
        <f>IFERROR(INDEX(Factors!$C$59:$C$70,MATCH(AB2751,Factors!$B$59:$B$70,1),1),0)</f>
        <v>0</v>
      </c>
      <c r="AD2751" s="17">
        <f t="shared" si="266"/>
        <v>0</v>
      </c>
      <c r="AE2751" s="17">
        <f>IFERROR(INDEX(Factors!$B$6:$B$15,MATCH('INPUT - Census'!E2751,Factors!$C$6:$C$15,0),1),0)</f>
        <v>0</v>
      </c>
      <c r="AF2751" s="18">
        <f>IFERROR(INDEX(Factors!$B$16:$B$39,MATCH('INPUT - Census'!C2751,Factors!$C$16:$C$35,0),1),0)</f>
        <v>0</v>
      </c>
      <c r="AG2751" s="19">
        <f>IFERROR(INDEX(Factors!$B$40:$B$44,MATCH('INPUT - Census'!F2751,Factors!$C$40:$C$44,0),1),0)</f>
        <v>0</v>
      </c>
      <c r="AH2751" s="21" t="str">
        <f t="shared" si="268"/>
        <v/>
      </c>
      <c r="AI2751" s="1" t="str">
        <f>IFERROR(VLOOKUP(H2751,Factors!$C$45:$D$48,2,0),"")</f>
        <v/>
      </c>
      <c r="AJ2751" t="b">
        <f t="shared" si="267"/>
        <v>0</v>
      </c>
    </row>
    <row r="2752" spans="2:36" ht="14.4" x14ac:dyDescent="0.3">
      <c r="B2752" s="70"/>
      <c r="C2752" s="58"/>
      <c r="D2752" s="63"/>
      <c r="E2752" s="58"/>
      <c r="F2752" s="58"/>
      <c r="G2752" s="44"/>
      <c r="H2752" s="45"/>
      <c r="I2752" s="45"/>
      <c r="J2752" s="40" t="str">
        <f t="shared" si="263"/>
        <v/>
      </c>
      <c r="K2752" s="39" t="str">
        <f t="shared" si="265"/>
        <v/>
      </c>
      <c r="M2752" s="3"/>
      <c r="AB2752" s="17" t="str">
        <f t="shared" si="264"/>
        <v>-1</v>
      </c>
      <c r="AC2752" s="17">
        <f>IFERROR(INDEX(Factors!$C$59:$C$70,MATCH(AB2752,Factors!$B$59:$B$70,1),1),0)</f>
        <v>0</v>
      </c>
      <c r="AD2752" s="17">
        <f t="shared" si="266"/>
        <v>0</v>
      </c>
      <c r="AE2752" s="17">
        <f>IFERROR(INDEX(Factors!$B$6:$B$15,MATCH('INPUT - Census'!E2752,Factors!$C$6:$C$15,0),1),0)</f>
        <v>0</v>
      </c>
      <c r="AF2752" s="18">
        <f>IFERROR(INDEX(Factors!$B$16:$B$39,MATCH('INPUT - Census'!C2752,Factors!$C$16:$C$35,0),1),0)</f>
        <v>0</v>
      </c>
      <c r="AG2752" s="19">
        <f>IFERROR(INDEX(Factors!$B$40:$B$44,MATCH('INPUT - Census'!F2752,Factors!$C$40:$C$44,0),1),0)</f>
        <v>0</v>
      </c>
      <c r="AH2752" s="21" t="str">
        <f t="shared" si="268"/>
        <v/>
      </c>
      <c r="AI2752" s="1" t="str">
        <f>IFERROR(VLOOKUP(H2752,Factors!$C$45:$D$48,2,0),"")</f>
        <v/>
      </c>
      <c r="AJ2752" t="b">
        <f t="shared" si="267"/>
        <v>0</v>
      </c>
    </row>
    <row r="2753" spans="2:36" ht="14.4" x14ac:dyDescent="0.3">
      <c r="B2753" s="70"/>
      <c r="C2753" s="58"/>
      <c r="D2753" s="63"/>
      <c r="E2753" s="58"/>
      <c r="F2753" s="58"/>
      <c r="G2753" s="44"/>
      <c r="H2753" s="45"/>
      <c r="I2753" s="45"/>
      <c r="J2753" s="40" t="str">
        <f t="shared" si="263"/>
        <v/>
      </c>
      <c r="K2753" s="39" t="str">
        <f t="shared" si="265"/>
        <v/>
      </c>
      <c r="M2753" s="3"/>
      <c r="AB2753" s="17" t="str">
        <f t="shared" si="264"/>
        <v>-1</v>
      </c>
      <c r="AC2753" s="17">
        <f>IFERROR(INDEX(Factors!$C$59:$C$70,MATCH(AB2753,Factors!$B$59:$B$70,1),1),0)</f>
        <v>0</v>
      </c>
      <c r="AD2753" s="17">
        <f t="shared" si="266"/>
        <v>0</v>
      </c>
      <c r="AE2753" s="17">
        <f>IFERROR(INDEX(Factors!$B$6:$B$15,MATCH('INPUT - Census'!E2753,Factors!$C$6:$C$15,0),1),0)</f>
        <v>0</v>
      </c>
      <c r="AF2753" s="18">
        <f>IFERROR(INDEX(Factors!$B$16:$B$39,MATCH('INPUT - Census'!C2753,Factors!$C$16:$C$35,0),1),0)</f>
        <v>0</v>
      </c>
      <c r="AG2753" s="19">
        <f>IFERROR(INDEX(Factors!$B$40:$B$44,MATCH('INPUT - Census'!F2753,Factors!$C$40:$C$44,0),1),0)</f>
        <v>0</v>
      </c>
      <c r="AH2753" s="21" t="str">
        <f t="shared" si="268"/>
        <v/>
      </c>
      <c r="AI2753" s="1" t="str">
        <f>IFERROR(VLOOKUP(H2753,Factors!$C$45:$D$48,2,0),"")</f>
        <v/>
      </c>
      <c r="AJ2753" t="b">
        <f t="shared" si="267"/>
        <v>0</v>
      </c>
    </row>
    <row r="2754" spans="2:36" ht="14.4" x14ac:dyDescent="0.3">
      <c r="B2754" s="70"/>
      <c r="C2754" s="58"/>
      <c r="D2754" s="63"/>
      <c r="E2754" s="58"/>
      <c r="F2754" s="58"/>
      <c r="G2754" s="44"/>
      <c r="H2754" s="45"/>
      <c r="I2754" s="45"/>
      <c r="J2754" s="40" t="str">
        <f t="shared" ref="J2754:J2817" si="269">IF( ISNUMBER(B2754), ROUND(($AL$3-B2754)/365,0), "" )</f>
        <v/>
      </c>
      <c r="K2754" s="39" t="str">
        <f t="shared" si="265"/>
        <v/>
      </c>
      <c r="M2754" s="3"/>
      <c r="AB2754" s="17" t="str">
        <f t="shared" ref="AB2754:AB2817" si="270">IF( AND(ISNUMBER(J2754),J2754&gt;=0,J2754&lt;=100), J2754, "-1" )</f>
        <v>-1</v>
      </c>
      <c r="AC2754" s="17">
        <f>IFERROR(INDEX(Factors!$C$59:$C$70,MATCH(AB2754,Factors!$B$59:$B$70,1),1),0)</f>
        <v>0</v>
      </c>
      <c r="AD2754" s="17">
        <f t="shared" si="266"/>
        <v>0</v>
      </c>
      <c r="AE2754" s="17">
        <f>IFERROR(INDEX(Factors!$B$6:$B$15,MATCH('INPUT - Census'!E2754,Factors!$C$6:$C$15,0),1),0)</f>
        <v>0</v>
      </c>
      <c r="AF2754" s="18">
        <f>IFERROR(INDEX(Factors!$B$16:$B$39,MATCH('INPUT - Census'!C2754,Factors!$C$16:$C$35,0),1),0)</f>
        <v>0</v>
      </c>
      <c r="AG2754" s="19">
        <f>IFERROR(INDEX(Factors!$B$40:$B$44,MATCH('INPUT - Census'!F2754,Factors!$C$40:$C$44,0),1),0)</f>
        <v>0</v>
      </c>
      <c r="AH2754" s="21" t="str">
        <f t="shared" si="268"/>
        <v/>
      </c>
      <c r="AI2754" s="1" t="str">
        <f>IFERROR(VLOOKUP(H2754,Factors!$C$45:$D$48,2,0),"")</f>
        <v/>
      </c>
      <c r="AJ2754" t="b">
        <f t="shared" si="267"/>
        <v>0</v>
      </c>
    </row>
    <row r="2755" spans="2:36" ht="14.4" x14ac:dyDescent="0.3">
      <c r="B2755" s="70"/>
      <c r="C2755" s="58"/>
      <c r="D2755" s="63"/>
      <c r="E2755" s="58"/>
      <c r="F2755" s="58"/>
      <c r="G2755" s="44"/>
      <c r="H2755" s="45"/>
      <c r="I2755" s="45"/>
      <c r="J2755" s="40" t="str">
        <f t="shared" si="269"/>
        <v/>
      </c>
      <c r="K2755" s="39" t="str">
        <f t="shared" ref="K2755:K2818" si="271">ValidateMember(B2755:J2755)</f>
        <v/>
      </c>
      <c r="M2755" s="3"/>
      <c r="AB2755" s="17" t="str">
        <f t="shared" si="270"/>
        <v>-1</v>
      </c>
      <c r="AC2755" s="17">
        <f>IFERROR(INDEX(Factors!$C$59:$C$70,MATCH(AB2755,Factors!$B$59:$B$70,1),1),0)</f>
        <v>0</v>
      </c>
      <c r="AD2755" s="17">
        <f t="shared" ref="AD2755:AD2818" si="272">IF(COUNTIF($P$2:$P$16,D2755),MATCH(D2755,$P$2:$P$16,0),0)</f>
        <v>0</v>
      </c>
      <c r="AE2755" s="17">
        <f>IFERROR(INDEX(Factors!$B$6:$B$15,MATCH('INPUT - Census'!E2755,Factors!$C$6:$C$15,0),1),0)</f>
        <v>0</v>
      </c>
      <c r="AF2755" s="18">
        <f>IFERROR(INDEX(Factors!$B$16:$B$39,MATCH('INPUT - Census'!C2755,Factors!$C$16:$C$35,0),1),0)</f>
        <v>0</v>
      </c>
      <c r="AG2755" s="19">
        <f>IFERROR(INDEX(Factors!$B$40:$B$44,MATCH('INPUT - Census'!F2755,Factors!$C$40:$C$44,0),1),0)</f>
        <v>0</v>
      </c>
      <c r="AH2755" s="21" t="str">
        <f t="shared" si="268"/>
        <v/>
      </c>
      <c r="AI2755" s="1" t="str">
        <f>IFERROR(VLOOKUP(H2755,Factors!$C$45:$D$48,2,0),"")</f>
        <v/>
      </c>
      <c r="AJ2755" t="b">
        <f t="shared" ref="AJ2755:AJ2818" si="273">K2755=0</f>
        <v>0</v>
      </c>
    </row>
    <row r="2756" spans="2:36" ht="14.4" x14ac:dyDescent="0.3">
      <c r="B2756" s="70"/>
      <c r="C2756" s="58"/>
      <c r="D2756" s="63"/>
      <c r="E2756" s="58"/>
      <c r="F2756" s="58"/>
      <c r="G2756" s="44"/>
      <c r="H2756" s="45"/>
      <c r="I2756" s="45"/>
      <c r="J2756" s="40" t="str">
        <f t="shared" si="269"/>
        <v/>
      </c>
      <c r="K2756" s="39" t="str">
        <f t="shared" si="271"/>
        <v/>
      </c>
      <c r="M2756" s="3"/>
      <c r="AB2756" s="17" t="str">
        <f t="shared" si="270"/>
        <v>-1</v>
      </c>
      <c r="AC2756" s="17">
        <f>IFERROR(INDEX(Factors!$C$59:$C$70,MATCH(AB2756,Factors!$B$59:$B$70,1),1),0)</f>
        <v>0</v>
      </c>
      <c r="AD2756" s="17">
        <f t="shared" si="272"/>
        <v>0</v>
      </c>
      <c r="AE2756" s="17">
        <f>IFERROR(INDEX(Factors!$B$6:$B$15,MATCH('INPUT - Census'!E2756,Factors!$C$6:$C$15,0),1),0)</f>
        <v>0</v>
      </c>
      <c r="AF2756" s="18">
        <f>IFERROR(INDEX(Factors!$B$16:$B$39,MATCH('INPUT - Census'!C2756,Factors!$C$16:$C$35,0),1),0)</f>
        <v>0</v>
      </c>
      <c r="AG2756" s="19">
        <f>IFERROR(INDEX(Factors!$B$40:$B$44,MATCH('INPUT - Census'!F2756,Factors!$C$40:$C$44,0),1),0)</f>
        <v>0</v>
      </c>
      <c r="AH2756" s="21" t="str">
        <f t="shared" ref="AH2756:AH2819" si="274">IF(G2756="","",G2756)</f>
        <v/>
      </c>
      <c r="AI2756" s="1" t="str">
        <f>IFERROR(VLOOKUP(H2756,Factors!$C$45:$D$48,2,0),"")</f>
        <v/>
      </c>
      <c r="AJ2756" t="b">
        <f t="shared" si="273"/>
        <v>0</v>
      </c>
    </row>
    <row r="2757" spans="2:36" ht="14.4" x14ac:dyDescent="0.3">
      <c r="B2757" s="70"/>
      <c r="C2757" s="58"/>
      <c r="D2757" s="63"/>
      <c r="E2757" s="58"/>
      <c r="F2757" s="58"/>
      <c r="G2757" s="44"/>
      <c r="H2757" s="45"/>
      <c r="I2757" s="45"/>
      <c r="J2757" s="40" t="str">
        <f t="shared" si="269"/>
        <v/>
      </c>
      <c r="K2757" s="39" t="str">
        <f t="shared" si="271"/>
        <v/>
      </c>
      <c r="M2757" s="3"/>
      <c r="AB2757" s="17" t="str">
        <f t="shared" si="270"/>
        <v>-1</v>
      </c>
      <c r="AC2757" s="17">
        <f>IFERROR(INDEX(Factors!$C$59:$C$70,MATCH(AB2757,Factors!$B$59:$B$70,1),1),0)</f>
        <v>0</v>
      </c>
      <c r="AD2757" s="17">
        <f t="shared" si="272"/>
        <v>0</v>
      </c>
      <c r="AE2757" s="17">
        <f>IFERROR(INDEX(Factors!$B$6:$B$15,MATCH('INPUT - Census'!E2757,Factors!$C$6:$C$15,0),1),0)</f>
        <v>0</v>
      </c>
      <c r="AF2757" s="18">
        <f>IFERROR(INDEX(Factors!$B$16:$B$39,MATCH('INPUT - Census'!C2757,Factors!$C$16:$C$35,0),1),0)</f>
        <v>0</v>
      </c>
      <c r="AG2757" s="19">
        <f>IFERROR(INDEX(Factors!$B$40:$B$44,MATCH('INPUT - Census'!F2757,Factors!$C$40:$C$44,0),1),0)</f>
        <v>0</v>
      </c>
      <c r="AH2757" s="21" t="str">
        <f t="shared" si="274"/>
        <v/>
      </c>
      <c r="AI2757" s="1" t="str">
        <f>IFERROR(VLOOKUP(H2757,Factors!$C$45:$D$48,2,0),"")</f>
        <v/>
      </c>
      <c r="AJ2757" t="b">
        <f t="shared" si="273"/>
        <v>0</v>
      </c>
    </row>
    <row r="2758" spans="2:36" ht="14.4" x14ac:dyDescent="0.3">
      <c r="B2758" s="70"/>
      <c r="C2758" s="58"/>
      <c r="D2758" s="63"/>
      <c r="E2758" s="58"/>
      <c r="F2758" s="58"/>
      <c r="G2758" s="44"/>
      <c r="H2758" s="45"/>
      <c r="I2758" s="45"/>
      <c r="J2758" s="40" t="str">
        <f t="shared" si="269"/>
        <v/>
      </c>
      <c r="K2758" s="39" t="str">
        <f t="shared" si="271"/>
        <v/>
      </c>
      <c r="M2758" s="3"/>
      <c r="AB2758" s="17" t="str">
        <f t="shared" si="270"/>
        <v>-1</v>
      </c>
      <c r="AC2758" s="17">
        <f>IFERROR(INDEX(Factors!$C$59:$C$70,MATCH(AB2758,Factors!$B$59:$B$70,1),1),0)</f>
        <v>0</v>
      </c>
      <c r="AD2758" s="17">
        <f t="shared" si="272"/>
        <v>0</v>
      </c>
      <c r="AE2758" s="17">
        <f>IFERROR(INDEX(Factors!$B$6:$B$15,MATCH('INPUT - Census'!E2758,Factors!$C$6:$C$15,0),1),0)</f>
        <v>0</v>
      </c>
      <c r="AF2758" s="18">
        <f>IFERROR(INDEX(Factors!$B$16:$B$39,MATCH('INPUT - Census'!C2758,Factors!$C$16:$C$35,0),1),0)</f>
        <v>0</v>
      </c>
      <c r="AG2758" s="19">
        <f>IFERROR(INDEX(Factors!$B$40:$B$44,MATCH('INPUT - Census'!F2758,Factors!$C$40:$C$44,0),1),0)</f>
        <v>0</v>
      </c>
      <c r="AH2758" s="21" t="str">
        <f t="shared" si="274"/>
        <v/>
      </c>
      <c r="AI2758" s="1" t="str">
        <f>IFERROR(VLOOKUP(H2758,Factors!$C$45:$D$48,2,0),"")</f>
        <v/>
      </c>
      <c r="AJ2758" t="b">
        <f t="shared" si="273"/>
        <v>0</v>
      </c>
    </row>
    <row r="2759" spans="2:36" ht="14.4" x14ac:dyDescent="0.3">
      <c r="B2759" s="70"/>
      <c r="C2759" s="58"/>
      <c r="D2759" s="63"/>
      <c r="E2759" s="58"/>
      <c r="F2759" s="58"/>
      <c r="G2759" s="44"/>
      <c r="H2759" s="45"/>
      <c r="I2759" s="45"/>
      <c r="J2759" s="40" t="str">
        <f t="shared" si="269"/>
        <v/>
      </c>
      <c r="K2759" s="39" t="str">
        <f t="shared" si="271"/>
        <v/>
      </c>
      <c r="M2759" s="3"/>
      <c r="AB2759" s="17" t="str">
        <f t="shared" si="270"/>
        <v>-1</v>
      </c>
      <c r="AC2759" s="17">
        <f>IFERROR(INDEX(Factors!$C$59:$C$70,MATCH(AB2759,Factors!$B$59:$B$70,1),1),0)</f>
        <v>0</v>
      </c>
      <c r="AD2759" s="17">
        <f t="shared" si="272"/>
        <v>0</v>
      </c>
      <c r="AE2759" s="17">
        <f>IFERROR(INDEX(Factors!$B$6:$B$15,MATCH('INPUT - Census'!E2759,Factors!$C$6:$C$15,0),1),0)</f>
        <v>0</v>
      </c>
      <c r="AF2759" s="18">
        <f>IFERROR(INDEX(Factors!$B$16:$B$39,MATCH('INPUT - Census'!C2759,Factors!$C$16:$C$35,0),1),0)</f>
        <v>0</v>
      </c>
      <c r="AG2759" s="19">
        <f>IFERROR(INDEX(Factors!$B$40:$B$44,MATCH('INPUT - Census'!F2759,Factors!$C$40:$C$44,0),1),0)</f>
        <v>0</v>
      </c>
      <c r="AH2759" s="21" t="str">
        <f t="shared" si="274"/>
        <v/>
      </c>
      <c r="AI2759" s="1" t="str">
        <f>IFERROR(VLOOKUP(H2759,Factors!$C$45:$D$48,2,0),"")</f>
        <v/>
      </c>
      <c r="AJ2759" t="b">
        <f t="shared" si="273"/>
        <v>0</v>
      </c>
    </row>
    <row r="2760" spans="2:36" ht="14.4" x14ac:dyDescent="0.3">
      <c r="B2760" s="70"/>
      <c r="C2760" s="58"/>
      <c r="D2760" s="63"/>
      <c r="E2760" s="58"/>
      <c r="F2760" s="58"/>
      <c r="G2760" s="44"/>
      <c r="H2760" s="45"/>
      <c r="I2760" s="45"/>
      <c r="J2760" s="40" t="str">
        <f t="shared" si="269"/>
        <v/>
      </c>
      <c r="K2760" s="39" t="str">
        <f t="shared" si="271"/>
        <v/>
      </c>
      <c r="M2760" s="3"/>
      <c r="AB2760" s="17" t="str">
        <f t="shared" si="270"/>
        <v>-1</v>
      </c>
      <c r="AC2760" s="17">
        <f>IFERROR(INDEX(Factors!$C$59:$C$70,MATCH(AB2760,Factors!$B$59:$B$70,1),1),0)</f>
        <v>0</v>
      </c>
      <c r="AD2760" s="17">
        <f t="shared" si="272"/>
        <v>0</v>
      </c>
      <c r="AE2760" s="17">
        <f>IFERROR(INDEX(Factors!$B$6:$B$15,MATCH('INPUT - Census'!E2760,Factors!$C$6:$C$15,0),1),0)</f>
        <v>0</v>
      </c>
      <c r="AF2760" s="18">
        <f>IFERROR(INDEX(Factors!$B$16:$B$39,MATCH('INPUT - Census'!C2760,Factors!$C$16:$C$35,0),1),0)</f>
        <v>0</v>
      </c>
      <c r="AG2760" s="19">
        <f>IFERROR(INDEX(Factors!$B$40:$B$44,MATCH('INPUT - Census'!F2760,Factors!$C$40:$C$44,0),1),0)</f>
        <v>0</v>
      </c>
      <c r="AH2760" s="21" t="str">
        <f t="shared" si="274"/>
        <v/>
      </c>
      <c r="AI2760" s="1" t="str">
        <f>IFERROR(VLOOKUP(H2760,Factors!$C$45:$D$48,2,0),"")</f>
        <v/>
      </c>
      <c r="AJ2760" t="b">
        <f t="shared" si="273"/>
        <v>0</v>
      </c>
    </row>
    <row r="2761" spans="2:36" ht="14.4" x14ac:dyDescent="0.3">
      <c r="B2761" s="70"/>
      <c r="C2761" s="58"/>
      <c r="D2761" s="63"/>
      <c r="E2761" s="58"/>
      <c r="F2761" s="58"/>
      <c r="G2761" s="44"/>
      <c r="H2761" s="45"/>
      <c r="I2761" s="45"/>
      <c r="J2761" s="40" t="str">
        <f t="shared" si="269"/>
        <v/>
      </c>
      <c r="K2761" s="39" t="str">
        <f t="shared" si="271"/>
        <v/>
      </c>
      <c r="M2761" s="3"/>
      <c r="AB2761" s="17" t="str">
        <f t="shared" si="270"/>
        <v>-1</v>
      </c>
      <c r="AC2761" s="17">
        <f>IFERROR(INDEX(Factors!$C$59:$C$70,MATCH(AB2761,Factors!$B$59:$B$70,1),1),0)</f>
        <v>0</v>
      </c>
      <c r="AD2761" s="17">
        <f t="shared" si="272"/>
        <v>0</v>
      </c>
      <c r="AE2761" s="17">
        <f>IFERROR(INDEX(Factors!$B$6:$B$15,MATCH('INPUT - Census'!E2761,Factors!$C$6:$C$15,0),1),0)</f>
        <v>0</v>
      </c>
      <c r="AF2761" s="18">
        <f>IFERROR(INDEX(Factors!$B$16:$B$39,MATCH('INPUT - Census'!C2761,Factors!$C$16:$C$35,0),1),0)</f>
        <v>0</v>
      </c>
      <c r="AG2761" s="19">
        <f>IFERROR(INDEX(Factors!$B$40:$B$44,MATCH('INPUT - Census'!F2761,Factors!$C$40:$C$44,0),1),0)</f>
        <v>0</v>
      </c>
      <c r="AH2761" s="21" t="str">
        <f t="shared" si="274"/>
        <v/>
      </c>
      <c r="AI2761" s="1" t="str">
        <f>IFERROR(VLOOKUP(H2761,Factors!$C$45:$D$48,2,0),"")</f>
        <v/>
      </c>
      <c r="AJ2761" t="b">
        <f t="shared" si="273"/>
        <v>0</v>
      </c>
    </row>
    <row r="2762" spans="2:36" ht="14.4" x14ac:dyDescent="0.3">
      <c r="B2762" s="70"/>
      <c r="C2762" s="58"/>
      <c r="D2762" s="63"/>
      <c r="E2762" s="58"/>
      <c r="F2762" s="58"/>
      <c r="G2762" s="44"/>
      <c r="H2762" s="45"/>
      <c r="I2762" s="45"/>
      <c r="J2762" s="40" t="str">
        <f t="shared" si="269"/>
        <v/>
      </c>
      <c r="K2762" s="39" t="str">
        <f t="shared" si="271"/>
        <v/>
      </c>
      <c r="M2762" s="3"/>
      <c r="AB2762" s="17" t="str">
        <f t="shared" si="270"/>
        <v>-1</v>
      </c>
      <c r="AC2762" s="17">
        <f>IFERROR(INDEX(Factors!$C$59:$C$70,MATCH(AB2762,Factors!$B$59:$B$70,1),1),0)</f>
        <v>0</v>
      </c>
      <c r="AD2762" s="17">
        <f t="shared" si="272"/>
        <v>0</v>
      </c>
      <c r="AE2762" s="17">
        <f>IFERROR(INDEX(Factors!$B$6:$B$15,MATCH('INPUT - Census'!E2762,Factors!$C$6:$C$15,0),1),0)</f>
        <v>0</v>
      </c>
      <c r="AF2762" s="18">
        <f>IFERROR(INDEX(Factors!$B$16:$B$39,MATCH('INPUT - Census'!C2762,Factors!$C$16:$C$35,0),1),0)</f>
        <v>0</v>
      </c>
      <c r="AG2762" s="19">
        <f>IFERROR(INDEX(Factors!$B$40:$B$44,MATCH('INPUT - Census'!F2762,Factors!$C$40:$C$44,0),1),0)</f>
        <v>0</v>
      </c>
      <c r="AH2762" s="21" t="str">
        <f t="shared" si="274"/>
        <v/>
      </c>
      <c r="AI2762" s="1" t="str">
        <f>IFERROR(VLOOKUP(H2762,Factors!$C$45:$D$48,2,0),"")</f>
        <v/>
      </c>
      <c r="AJ2762" t="b">
        <f t="shared" si="273"/>
        <v>0</v>
      </c>
    </row>
    <row r="2763" spans="2:36" ht="14.4" x14ac:dyDescent="0.3">
      <c r="B2763" s="70"/>
      <c r="C2763" s="58"/>
      <c r="D2763" s="63"/>
      <c r="E2763" s="58"/>
      <c r="F2763" s="58"/>
      <c r="G2763" s="44"/>
      <c r="H2763" s="45"/>
      <c r="I2763" s="45"/>
      <c r="J2763" s="40" t="str">
        <f t="shared" si="269"/>
        <v/>
      </c>
      <c r="K2763" s="39" t="str">
        <f t="shared" si="271"/>
        <v/>
      </c>
      <c r="M2763" s="3"/>
      <c r="AB2763" s="17" t="str">
        <f t="shared" si="270"/>
        <v>-1</v>
      </c>
      <c r="AC2763" s="17">
        <f>IFERROR(INDEX(Factors!$C$59:$C$70,MATCH(AB2763,Factors!$B$59:$B$70,1),1),0)</f>
        <v>0</v>
      </c>
      <c r="AD2763" s="17">
        <f t="shared" si="272"/>
        <v>0</v>
      </c>
      <c r="AE2763" s="17">
        <f>IFERROR(INDEX(Factors!$B$6:$B$15,MATCH('INPUT - Census'!E2763,Factors!$C$6:$C$15,0),1),0)</f>
        <v>0</v>
      </c>
      <c r="AF2763" s="18">
        <f>IFERROR(INDEX(Factors!$B$16:$B$39,MATCH('INPUT - Census'!C2763,Factors!$C$16:$C$35,0),1),0)</f>
        <v>0</v>
      </c>
      <c r="AG2763" s="19">
        <f>IFERROR(INDEX(Factors!$B$40:$B$44,MATCH('INPUT - Census'!F2763,Factors!$C$40:$C$44,0),1),0)</f>
        <v>0</v>
      </c>
      <c r="AH2763" s="21" t="str">
        <f t="shared" si="274"/>
        <v/>
      </c>
      <c r="AI2763" s="1" t="str">
        <f>IFERROR(VLOOKUP(H2763,Factors!$C$45:$D$48,2,0),"")</f>
        <v/>
      </c>
      <c r="AJ2763" t="b">
        <f t="shared" si="273"/>
        <v>0</v>
      </c>
    </row>
    <row r="2764" spans="2:36" ht="14.4" x14ac:dyDescent="0.3">
      <c r="B2764" s="70"/>
      <c r="C2764" s="58"/>
      <c r="D2764" s="63"/>
      <c r="E2764" s="58"/>
      <c r="F2764" s="58"/>
      <c r="G2764" s="44"/>
      <c r="H2764" s="45"/>
      <c r="I2764" s="45"/>
      <c r="J2764" s="40" t="str">
        <f t="shared" si="269"/>
        <v/>
      </c>
      <c r="K2764" s="39" t="str">
        <f t="shared" si="271"/>
        <v/>
      </c>
      <c r="M2764" s="3"/>
      <c r="AB2764" s="17" t="str">
        <f t="shared" si="270"/>
        <v>-1</v>
      </c>
      <c r="AC2764" s="17">
        <f>IFERROR(INDEX(Factors!$C$59:$C$70,MATCH(AB2764,Factors!$B$59:$B$70,1),1),0)</f>
        <v>0</v>
      </c>
      <c r="AD2764" s="17">
        <f t="shared" si="272"/>
        <v>0</v>
      </c>
      <c r="AE2764" s="17">
        <f>IFERROR(INDEX(Factors!$B$6:$B$15,MATCH('INPUT - Census'!E2764,Factors!$C$6:$C$15,0),1),0)</f>
        <v>0</v>
      </c>
      <c r="AF2764" s="18">
        <f>IFERROR(INDEX(Factors!$B$16:$B$39,MATCH('INPUT - Census'!C2764,Factors!$C$16:$C$35,0),1),0)</f>
        <v>0</v>
      </c>
      <c r="AG2764" s="19">
        <f>IFERROR(INDEX(Factors!$B$40:$B$44,MATCH('INPUT - Census'!F2764,Factors!$C$40:$C$44,0),1),0)</f>
        <v>0</v>
      </c>
      <c r="AH2764" s="21" t="str">
        <f t="shared" si="274"/>
        <v/>
      </c>
      <c r="AI2764" s="1" t="str">
        <f>IFERROR(VLOOKUP(H2764,Factors!$C$45:$D$48,2,0),"")</f>
        <v/>
      </c>
      <c r="AJ2764" t="b">
        <f t="shared" si="273"/>
        <v>0</v>
      </c>
    </row>
    <row r="2765" spans="2:36" ht="14.4" x14ac:dyDescent="0.3">
      <c r="B2765" s="70"/>
      <c r="C2765" s="58"/>
      <c r="D2765" s="63"/>
      <c r="E2765" s="58"/>
      <c r="F2765" s="58"/>
      <c r="G2765" s="44"/>
      <c r="H2765" s="45"/>
      <c r="I2765" s="45"/>
      <c r="J2765" s="40" t="str">
        <f t="shared" si="269"/>
        <v/>
      </c>
      <c r="K2765" s="39" t="str">
        <f t="shared" si="271"/>
        <v/>
      </c>
      <c r="M2765" s="3"/>
      <c r="AB2765" s="17" t="str">
        <f t="shared" si="270"/>
        <v>-1</v>
      </c>
      <c r="AC2765" s="17">
        <f>IFERROR(INDEX(Factors!$C$59:$C$70,MATCH(AB2765,Factors!$B$59:$B$70,1),1),0)</f>
        <v>0</v>
      </c>
      <c r="AD2765" s="17">
        <f t="shared" si="272"/>
        <v>0</v>
      </c>
      <c r="AE2765" s="17">
        <f>IFERROR(INDEX(Factors!$B$6:$B$15,MATCH('INPUT - Census'!E2765,Factors!$C$6:$C$15,0),1),0)</f>
        <v>0</v>
      </c>
      <c r="AF2765" s="18">
        <f>IFERROR(INDEX(Factors!$B$16:$B$39,MATCH('INPUT - Census'!C2765,Factors!$C$16:$C$35,0),1),0)</f>
        <v>0</v>
      </c>
      <c r="AG2765" s="19">
        <f>IFERROR(INDEX(Factors!$B$40:$B$44,MATCH('INPUT - Census'!F2765,Factors!$C$40:$C$44,0),1),0)</f>
        <v>0</v>
      </c>
      <c r="AH2765" s="21" t="str">
        <f t="shared" si="274"/>
        <v/>
      </c>
      <c r="AI2765" s="1" t="str">
        <f>IFERROR(VLOOKUP(H2765,Factors!$C$45:$D$48,2,0),"")</f>
        <v/>
      </c>
      <c r="AJ2765" t="b">
        <f t="shared" si="273"/>
        <v>0</v>
      </c>
    </row>
    <row r="2766" spans="2:36" ht="14.4" x14ac:dyDescent="0.3">
      <c r="B2766" s="70"/>
      <c r="C2766" s="58"/>
      <c r="D2766" s="63"/>
      <c r="E2766" s="58"/>
      <c r="F2766" s="58"/>
      <c r="G2766" s="44"/>
      <c r="H2766" s="45"/>
      <c r="I2766" s="45"/>
      <c r="J2766" s="40" t="str">
        <f t="shared" si="269"/>
        <v/>
      </c>
      <c r="K2766" s="39" t="str">
        <f t="shared" si="271"/>
        <v/>
      </c>
      <c r="M2766" s="3"/>
      <c r="AB2766" s="17" t="str">
        <f t="shared" si="270"/>
        <v>-1</v>
      </c>
      <c r="AC2766" s="17">
        <f>IFERROR(INDEX(Factors!$C$59:$C$70,MATCH(AB2766,Factors!$B$59:$B$70,1),1),0)</f>
        <v>0</v>
      </c>
      <c r="AD2766" s="17">
        <f t="shared" si="272"/>
        <v>0</v>
      </c>
      <c r="AE2766" s="17">
        <f>IFERROR(INDEX(Factors!$B$6:$B$15,MATCH('INPUT - Census'!E2766,Factors!$C$6:$C$15,0),1),0)</f>
        <v>0</v>
      </c>
      <c r="AF2766" s="18">
        <f>IFERROR(INDEX(Factors!$B$16:$B$39,MATCH('INPUT - Census'!C2766,Factors!$C$16:$C$35,0),1),0)</f>
        <v>0</v>
      </c>
      <c r="AG2766" s="19">
        <f>IFERROR(INDEX(Factors!$B$40:$B$44,MATCH('INPUT - Census'!F2766,Factors!$C$40:$C$44,0),1),0)</f>
        <v>0</v>
      </c>
      <c r="AH2766" s="21" t="str">
        <f t="shared" si="274"/>
        <v/>
      </c>
      <c r="AI2766" s="1" t="str">
        <f>IFERROR(VLOOKUP(H2766,Factors!$C$45:$D$48,2,0),"")</f>
        <v/>
      </c>
      <c r="AJ2766" t="b">
        <f t="shared" si="273"/>
        <v>0</v>
      </c>
    </row>
    <row r="2767" spans="2:36" ht="14.4" x14ac:dyDescent="0.3">
      <c r="B2767" s="70"/>
      <c r="C2767" s="58"/>
      <c r="D2767" s="63"/>
      <c r="E2767" s="58"/>
      <c r="F2767" s="58"/>
      <c r="G2767" s="44"/>
      <c r="H2767" s="45"/>
      <c r="I2767" s="45"/>
      <c r="J2767" s="40" t="str">
        <f t="shared" si="269"/>
        <v/>
      </c>
      <c r="K2767" s="39" t="str">
        <f t="shared" si="271"/>
        <v/>
      </c>
      <c r="M2767" s="3"/>
      <c r="AB2767" s="17" t="str">
        <f t="shared" si="270"/>
        <v>-1</v>
      </c>
      <c r="AC2767" s="17">
        <f>IFERROR(INDEX(Factors!$C$59:$C$70,MATCH(AB2767,Factors!$B$59:$B$70,1),1),0)</f>
        <v>0</v>
      </c>
      <c r="AD2767" s="17">
        <f t="shared" si="272"/>
        <v>0</v>
      </c>
      <c r="AE2767" s="17">
        <f>IFERROR(INDEX(Factors!$B$6:$B$15,MATCH('INPUT - Census'!E2767,Factors!$C$6:$C$15,0),1),0)</f>
        <v>0</v>
      </c>
      <c r="AF2767" s="18">
        <f>IFERROR(INDEX(Factors!$B$16:$B$39,MATCH('INPUT - Census'!C2767,Factors!$C$16:$C$35,0),1),0)</f>
        <v>0</v>
      </c>
      <c r="AG2767" s="19">
        <f>IFERROR(INDEX(Factors!$B$40:$B$44,MATCH('INPUT - Census'!F2767,Factors!$C$40:$C$44,0),1),0)</f>
        <v>0</v>
      </c>
      <c r="AH2767" s="21" t="str">
        <f t="shared" si="274"/>
        <v/>
      </c>
      <c r="AI2767" s="1" t="str">
        <f>IFERROR(VLOOKUP(H2767,Factors!$C$45:$D$48,2,0),"")</f>
        <v/>
      </c>
      <c r="AJ2767" t="b">
        <f t="shared" si="273"/>
        <v>0</v>
      </c>
    </row>
    <row r="2768" spans="2:36" ht="14.4" x14ac:dyDescent="0.3">
      <c r="B2768" s="70"/>
      <c r="C2768" s="58"/>
      <c r="D2768" s="63"/>
      <c r="E2768" s="58"/>
      <c r="F2768" s="58"/>
      <c r="G2768" s="44"/>
      <c r="H2768" s="45"/>
      <c r="I2768" s="45"/>
      <c r="J2768" s="40" t="str">
        <f t="shared" si="269"/>
        <v/>
      </c>
      <c r="K2768" s="39" t="str">
        <f t="shared" si="271"/>
        <v/>
      </c>
      <c r="M2768" s="3"/>
      <c r="AB2768" s="17" t="str">
        <f t="shared" si="270"/>
        <v>-1</v>
      </c>
      <c r="AC2768" s="17">
        <f>IFERROR(INDEX(Factors!$C$59:$C$70,MATCH(AB2768,Factors!$B$59:$B$70,1),1),0)</f>
        <v>0</v>
      </c>
      <c r="AD2768" s="17">
        <f t="shared" si="272"/>
        <v>0</v>
      </c>
      <c r="AE2768" s="17">
        <f>IFERROR(INDEX(Factors!$B$6:$B$15,MATCH('INPUT - Census'!E2768,Factors!$C$6:$C$15,0),1),0)</f>
        <v>0</v>
      </c>
      <c r="AF2768" s="18">
        <f>IFERROR(INDEX(Factors!$B$16:$B$39,MATCH('INPUT - Census'!C2768,Factors!$C$16:$C$35,0),1),0)</f>
        <v>0</v>
      </c>
      <c r="AG2768" s="19">
        <f>IFERROR(INDEX(Factors!$B$40:$B$44,MATCH('INPUT - Census'!F2768,Factors!$C$40:$C$44,0),1),0)</f>
        <v>0</v>
      </c>
      <c r="AH2768" s="21" t="str">
        <f t="shared" si="274"/>
        <v/>
      </c>
      <c r="AI2768" s="1" t="str">
        <f>IFERROR(VLOOKUP(H2768,Factors!$C$45:$D$48,2,0),"")</f>
        <v/>
      </c>
      <c r="AJ2768" t="b">
        <f t="shared" si="273"/>
        <v>0</v>
      </c>
    </row>
    <row r="2769" spans="2:36" ht="14.4" x14ac:dyDescent="0.3">
      <c r="B2769" s="70"/>
      <c r="C2769" s="58"/>
      <c r="D2769" s="63"/>
      <c r="E2769" s="58"/>
      <c r="F2769" s="58"/>
      <c r="G2769" s="44"/>
      <c r="H2769" s="45"/>
      <c r="I2769" s="45"/>
      <c r="J2769" s="40" t="str">
        <f t="shared" si="269"/>
        <v/>
      </c>
      <c r="K2769" s="39" t="str">
        <f t="shared" si="271"/>
        <v/>
      </c>
      <c r="M2769" s="3"/>
      <c r="AB2769" s="17" t="str">
        <f t="shared" si="270"/>
        <v>-1</v>
      </c>
      <c r="AC2769" s="17">
        <f>IFERROR(INDEX(Factors!$C$59:$C$70,MATCH(AB2769,Factors!$B$59:$B$70,1),1),0)</f>
        <v>0</v>
      </c>
      <c r="AD2769" s="17">
        <f t="shared" si="272"/>
        <v>0</v>
      </c>
      <c r="AE2769" s="17">
        <f>IFERROR(INDEX(Factors!$B$6:$B$15,MATCH('INPUT - Census'!E2769,Factors!$C$6:$C$15,0),1),0)</f>
        <v>0</v>
      </c>
      <c r="AF2769" s="18">
        <f>IFERROR(INDEX(Factors!$B$16:$B$39,MATCH('INPUT - Census'!C2769,Factors!$C$16:$C$35,0),1),0)</f>
        <v>0</v>
      </c>
      <c r="AG2769" s="19">
        <f>IFERROR(INDEX(Factors!$B$40:$B$44,MATCH('INPUT - Census'!F2769,Factors!$C$40:$C$44,0),1),0)</f>
        <v>0</v>
      </c>
      <c r="AH2769" s="21" t="str">
        <f t="shared" si="274"/>
        <v/>
      </c>
      <c r="AI2769" s="1" t="str">
        <f>IFERROR(VLOOKUP(H2769,Factors!$C$45:$D$48,2,0),"")</f>
        <v/>
      </c>
      <c r="AJ2769" t="b">
        <f t="shared" si="273"/>
        <v>0</v>
      </c>
    </row>
    <row r="2770" spans="2:36" ht="14.4" x14ac:dyDescent="0.3">
      <c r="B2770" s="70"/>
      <c r="C2770" s="58"/>
      <c r="D2770" s="63"/>
      <c r="E2770" s="58"/>
      <c r="F2770" s="58"/>
      <c r="G2770" s="44"/>
      <c r="H2770" s="45"/>
      <c r="I2770" s="45"/>
      <c r="J2770" s="40" t="str">
        <f t="shared" si="269"/>
        <v/>
      </c>
      <c r="K2770" s="39" t="str">
        <f t="shared" si="271"/>
        <v/>
      </c>
      <c r="M2770" s="3"/>
      <c r="AB2770" s="17" t="str">
        <f t="shared" si="270"/>
        <v>-1</v>
      </c>
      <c r="AC2770" s="17">
        <f>IFERROR(INDEX(Factors!$C$59:$C$70,MATCH(AB2770,Factors!$B$59:$B$70,1),1),0)</f>
        <v>0</v>
      </c>
      <c r="AD2770" s="17">
        <f t="shared" si="272"/>
        <v>0</v>
      </c>
      <c r="AE2770" s="17">
        <f>IFERROR(INDEX(Factors!$B$6:$B$15,MATCH('INPUT - Census'!E2770,Factors!$C$6:$C$15,0),1),0)</f>
        <v>0</v>
      </c>
      <c r="AF2770" s="18">
        <f>IFERROR(INDEX(Factors!$B$16:$B$39,MATCH('INPUT - Census'!C2770,Factors!$C$16:$C$35,0),1),0)</f>
        <v>0</v>
      </c>
      <c r="AG2770" s="19">
        <f>IFERROR(INDEX(Factors!$B$40:$B$44,MATCH('INPUT - Census'!F2770,Factors!$C$40:$C$44,0),1),0)</f>
        <v>0</v>
      </c>
      <c r="AH2770" s="21" t="str">
        <f t="shared" si="274"/>
        <v/>
      </c>
      <c r="AI2770" s="1" t="str">
        <f>IFERROR(VLOOKUP(H2770,Factors!$C$45:$D$48,2,0),"")</f>
        <v/>
      </c>
      <c r="AJ2770" t="b">
        <f t="shared" si="273"/>
        <v>0</v>
      </c>
    </row>
    <row r="2771" spans="2:36" ht="14.4" x14ac:dyDescent="0.3">
      <c r="B2771" s="70"/>
      <c r="C2771" s="58"/>
      <c r="D2771" s="63"/>
      <c r="E2771" s="58"/>
      <c r="F2771" s="58"/>
      <c r="G2771" s="44"/>
      <c r="H2771" s="45"/>
      <c r="I2771" s="45"/>
      <c r="J2771" s="40" t="str">
        <f t="shared" si="269"/>
        <v/>
      </c>
      <c r="K2771" s="39" t="str">
        <f t="shared" si="271"/>
        <v/>
      </c>
      <c r="M2771" s="3"/>
      <c r="AB2771" s="17" t="str">
        <f t="shared" si="270"/>
        <v>-1</v>
      </c>
      <c r="AC2771" s="17">
        <f>IFERROR(INDEX(Factors!$C$59:$C$70,MATCH(AB2771,Factors!$B$59:$B$70,1),1),0)</f>
        <v>0</v>
      </c>
      <c r="AD2771" s="17">
        <f t="shared" si="272"/>
        <v>0</v>
      </c>
      <c r="AE2771" s="17">
        <f>IFERROR(INDEX(Factors!$B$6:$B$15,MATCH('INPUT - Census'!E2771,Factors!$C$6:$C$15,0),1),0)</f>
        <v>0</v>
      </c>
      <c r="AF2771" s="18">
        <f>IFERROR(INDEX(Factors!$B$16:$B$39,MATCH('INPUT - Census'!C2771,Factors!$C$16:$C$35,0),1),0)</f>
        <v>0</v>
      </c>
      <c r="AG2771" s="19">
        <f>IFERROR(INDEX(Factors!$B$40:$B$44,MATCH('INPUT - Census'!F2771,Factors!$C$40:$C$44,0),1),0)</f>
        <v>0</v>
      </c>
      <c r="AH2771" s="21" t="str">
        <f t="shared" si="274"/>
        <v/>
      </c>
      <c r="AI2771" s="1" t="str">
        <f>IFERROR(VLOOKUP(H2771,Factors!$C$45:$D$48,2,0),"")</f>
        <v/>
      </c>
      <c r="AJ2771" t="b">
        <f t="shared" si="273"/>
        <v>0</v>
      </c>
    </row>
    <row r="2772" spans="2:36" ht="14.4" x14ac:dyDescent="0.3">
      <c r="B2772" s="70"/>
      <c r="C2772" s="58"/>
      <c r="D2772" s="63"/>
      <c r="E2772" s="58"/>
      <c r="F2772" s="58"/>
      <c r="G2772" s="44"/>
      <c r="H2772" s="45"/>
      <c r="I2772" s="45"/>
      <c r="J2772" s="40" t="str">
        <f t="shared" si="269"/>
        <v/>
      </c>
      <c r="K2772" s="39" t="str">
        <f t="shared" si="271"/>
        <v/>
      </c>
      <c r="M2772" s="3"/>
      <c r="AB2772" s="17" t="str">
        <f t="shared" si="270"/>
        <v>-1</v>
      </c>
      <c r="AC2772" s="17">
        <f>IFERROR(INDEX(Factors!$C$59:$C$70,MATCH(AB2772,Factors!$B$59:$B$70,1),1),0)</f>
        <v>0</v>
      </c>
      <c r="AD2772" s="17">
        <f t="shared" si="272"/>
        <v>0</v>
      </c>
      <c r="AE2772" s="17">
        <f>IFERROR(INDEX(Factors!$B$6:$B$15,MATCH('INPUT - Census'!E2772,Factors!$C$6:$C$15,0),1),0)</f>
        <v>0</v>
      </c>
      <c r="AF2772" s="18">
        <f>IFERROR(INDEX(Factors!$B$16:$B$39,MATCH('INPUT - Census'!C2772,Factors!$C$16:$C$35,0),1),0)</f>
        <v>0</v>
      </c>
      <c r="AG2772" s="19">
        <f>IFERROR(INDEX(Factors!$B$40:$B$44,MATCH('INPUT - Census'!F2772,Factors!$C$40:$C$44,0),1),0)</f>
        <v>0</v>
      </c>
      <c r="AH2772" s="21" t="str">
        <f t="shared" si="274"/>
        <v/>
      </c>
      <c r="AI2772" s="1" t="str">
        <f>IFERROR(VLOOKUP(H2772,Factors!$C$45:$D$48,2,0),"")</f>
        <v/>
      </c>
      <c r="AJ2772" t="b">
        <f t="shared" si="273"/>
        <v>0</v>
      </c>
    </row>
    <row r="2773" spans="2:36" ht="14.4" x14ac:dyDescent="0.3">
      <c r="B2773" s="70"/>
      <c r="C2773" s="58"/>
      <c r="D2773" s="63"/>
      <c r="E2773" s="58"/>
      <c r="F2773" s="58"/>
      <c r="G2773" s="44"/>
      <c r="H2773" s="45"/>
      <c r="I2773" s="45"/>
      <c r="J2773" s="40" t="str">
        <f t="shared" si="269"/>
        <v/>
      </c>
      <c r="K2773" s="39" t="str">
        <f t="shared" si="271"/>
        <v/>
      </c>
      <c r="M2773" s="3"/>
      <c r="AB2773" s="17" t="str">
        <f t="shared" si="270"/>
        <v>-1</v>
      </c>
      <c r="AC2773" s="17">
        <f>IFERROR(INDEX(Factors!$C$59:$C$70,MATCH(AB2773,Factors!$B$59:$B$70,1),1),0)</f>
        <v>0</v>
      </c>
      <c r="AD2773" s="17">
        <f t="shared" si="272"/>
        <v>0</v>
      </c>
      <c r="AE2773" s="17">
        <f>IFERROR(INDEX(Factors!$B$6:$B$15,MATCH('INPUT - Census'!E2773,Factors!$C$6:$C$15,0),1),0)</f>
        <v>0</v>
      </c>
      <c r="AF2773" s="18">
        <f>IFERROR(INDEX(Factors!$B$16:$B$39,MATCH('INPUT - Census'!C2773,Factors!$C$16:$C$35,0),1),0)</f>
        <v>0</v>
      </c>
      <c r="AG2773" s="19">
        <f>IFERROR(INDEX(Factors!$B$40:$B$44,MATCH('INPUT - Census'!F2773,Factors!$C$40:$C$44,0),1),0)</f>
        <v>0</v>
      </c>
      <c r="AH2773" s="21" t="str">
        <f t="shared" si="274"/>
        <v/>
      </c>
      <c r="AI2773" s="1" t="str">
        <f>IFERROR(VLOOKUP(H2773,Factors!$C$45:$D$48,2,0),"")</f>
        <v/>
      </c>
      <c r="AJ2773" t="b">
        <f t="shared" si="273"/>
        <v>0</v>
      </c>
    </row>
    <row r="2774" spans="2:36" ht="14.4" x14ac:dyDescent="0.3">
      <c r="B2774" s="70"/>
      <c r="C2774" s="58"/>
      <c r="D2774" s="63"/>
      <c r="E2774" s="58"/>
      <c r="F2774" s="58"/>
      <c r="G2774" s="44"/>
      <c r="H2774" s="45"/>
      <c r="I2774" s="45"/>
      <c r="J2774" s="40" t="str">
        <f t="shared" si="269"/>
        <v/>
      </c>
      <c r="K2774" s="39" t="str">
        <f t="shared" si="271"/>
        <v/>
      </c>
      <c r="M2774" s="3"/>
      <c r="AB2774" s="17" t="str">
        <f t="shared" si="270"/>
        <v>-1</v>
      </c>
      <c r="AC2774" s="17">
        <f>IFERROR(INDEX(Factors!$C$59:$C$70,MATCH(AB2774,Factors!$B$59:$B$70,1),1),0)</f>
        <v>0</v>
      </c>
      <c r="AD2774" s="17">
        <f t="shared" si="272"/>
        <v>0</v>
      </c>
      <c r="AE2774" s="17">
        <f>IFERROR(INDEX(Factors!$B$6:$B$15,MATCH('INPUT - Census'!E2774,Factors!$C$6:$C$15,0),1),0)</f>
        <v>0</v>
      </c>
      <c r="AF2774" s="18">
        <f>IFERROR(INDEX(Factors!$B$16:$B$39,MATCH('INPUT - Census'!C2774,Factors!$C$16:$C$35,0),1),0)</f>
        <v>0</v>
      </c>
      <c r="AG2774" s="19">
        <f>IFERROR(INDEX(Factors!$B$40:$B$44,MATCH('INPUT - Census'!F2774,Factors!$C$40:$C$44,0),1),0)</f>
        <v>0</v>
      </c>
      <c r="AH2774" s="21" t="str">
        <f t="shared" si="274"/>
        <v/>
      </c>
      <c r="AI2774" s="1" t="str">
        <f>IFERROR(VLOOKUP(H2774,Factors!$C$45:$D$48,2,0),"")</f>
        <v/>
      </c>
      <c r="AJ2774" t="b">
        <f t="shared" si="273"/>
        <v>0</v>
      </c>
    </row>
    <row r="2775" spans="2:36" ht="14.4" x14ac:dyDescent="0.3">
      <c r="B2775" s="70"/>
      <c r="C2775" s="58"/>
      <c r="D2775" s="63"/>
      <c r="E2775" s="58"/>
      <c r="F2775" s="58"/>
      <c r="G2775" s="44"/>
      <c r="H2775" s="45"/>
      <c r="I2775" s="45"/>
      <c r="J2775" s="40" t="str">
        <f t="shared" si="269"/>
        <v/>
      </c>
      <c r="K2775" s="39" t="str">
        <f t="shared" si="271"/>
        <v/>
      </c>
      <c r="M2775" s="3"/>
      <c r="AB2775" s="17" t="str">
        <f t="shared" si="270"/>
        <v>-1</v>
      </c>
      <c r="AC2775" s="17">
        <f>IFERROR(INDEX(Factors!$C$59:$C$70,MATCH(AB2775,Factors!$B$59:$B$70,1),1),0)</f>
        <v>0</v>
      </c>
      <c r="AD2775" s="17">
        <f t="shared" si="272"/>
        <v>0</v>
      </c>
      <c r="AE2775" s="17">
        <f>IFERROR(INDEX(Factors!$B$6:$B$15,MATCH('INPUT - Census'!E2775,Factors!$C$6:$C$15,0),1),0)</f>
        <v>0</v>
      </c>
      <c r="AF2775" s="18">
        <f>IFERROR(INDEX(Factors!$B$16:$B$39,MATCH('INPUT - Census'!C2775,Factors!$C$16:$C$35,0),1),0)</f>
        <v>0</v>
      </c>
      <c r="AG2775" s="19">
        <f>IFERROR(INDEX(Factors!$B$40:$B$44,MATCH('INPUT - Census'!F2775,Factors!$C$40:$C$44,0),1),0)</f>
        <v>0</v>
      </c>
      <c r="AH2775" s="21" t="str">
        <f t="shared" si="274"/>
        <v/>
      </c>
      <c r="AI2775" s="1" t="str">
        <f>IFERROR(VLOOKUP(H2775,Factors!$C$45:$D$48,2,0),"")</f>
        <v/>
      </c>
      <c r="AJ2775" t="b">
        <f t="shared" si="273"/>
        <v>0</v>
      </c>
    </row>
    <row r="2776" spans="2:36" ht="14.4" x14ac:dyDescent="0.3">
      <c r="B2776" s="70"/>
      <c r="C2776" s="58"/>
      <c r="D2776" s="63"/>
      <c r="E2776" s="58"/>
      <c r="F2776" s="58"/>
      <c r="G2776" s="44"/>
      <c r="H2776" s="45"/>
      <c r="I2776" s="45"/>
      <c r="J2776" s="40" t="str">
        <f t="shared" si="269"/>
        <v/>
      </c>
      <c r="K2776" s="39" t="str">
        <f t="shared" si="271"/>
        <v/>
      </c>
      <c r="M2776" s="3"/>
      <c r="AB2776" s="17" t="str">
        <f t="shared" si="270"/>
        <v>-1</v>
      </c>
      <c r="AC2776" s="17">
        <f>IFERROR(INDEX(Factors!$C$59:$C$70,MATCH(AB2776,Factors!$B$59:$B$70,1),1),0)</f>
        <v>0</v>
      </c>
      <c r="AD2776" s="17">
        <f t="shared" si="272"/>
        <v>0</v>
      </c>
      <c r="AE2776" s="17">
        <f>IFERROR(INDEX(Factors!$B$6:$B$15,MATCH('INPUT - Census'!E2776,Factors!$C$6:$C$15,0),1),0)</f>
        <v>0</v>
      </c>
      <c r="AF2776" s="18">
        <f>IFERROR(INDEX(Factors!$B$16:$B$39,MATCH('INPUT - Census'!C2776,Factors!$C$16:$C$35,0),1),0)</f>
        <v>0</v>
      </c>
      <c r="AG2776" s="19">
        <f>IFERROR(INDEX(Factors!$B$40:$B$44,MATCH('INPUT - Census'!F2776,Factors!$C$40:$C$44,0),1),0)</f>
        <v>0</v>
      </c>
      <c r="AH2776" s="21" t="str">
        <f t="shared" si="274"/>
        <v/>
      </c>
      <c r="AI2776" s="1" t="str">
        <f>IFERROR(VLOOKUP(H2776,Factors!$C$45:$D$48,2,0),"")</f>
        <v/>
      </c>
      <c r="AJ2776" t="b">
        <f t="shared" si="273"/>
        <v>0</v>
      </c>
    </row>
    <row r="2777" spans="2:36" ht="14.4" x14ac:dyDescent="0.3">
      <c r="B2777" s="70"/>
      <c r="C2777" s="58"/>
      <c r="D2777" s="63"/>
      <c r="E2777" s="58"/>
      <c r="F2777" s="58"/>
      <c r="G2777" s="44"/>
      <c r="H2777" s="45"/>
      <c r="I2777" s="45"/>
      <c r="J2777" s="40" t="str">
        <f t="shared" si="269"/>
        <v/>
      </c>
      <c r="K2777" s="39" t="str">
        <f t="shared" si="271"/>
        <v/>
      </c>
      <c r="M2777" s="3"/>
      <c r="AB2777" s="17" t="str">
        <f t="shared" si="270"/>
        <v>-1</v>
      </c>
      <c r="AC2777" s="17">
        <f>IFERROR(INDEX(Factors!$C$59:$C$70,MATCH(AB2777,Factors!$B$59:$B$70,1),1),0)</f>
        <v>0</v>
      </c>
      <c r="AD2777" s="17">
        <f t="shared" si="272"/>
        <v>0</v>
      </c>
      <c r="AE2777" s="17">
        <f>IFERROR(INDEX(Factors!$B$6:$B$15,MATCH('INPUT - Census'!E2777,Factors!$C$6:$C$15,0),1),0)</f>
        <v>0</v>
      </c>
      <c r="AF2777" s="18">
        <f>IFERROR(INDEX(Factors!$B$16:$B$39,MATCH('INPUT - Census'!C2777,Factors!$C$16:$C$35,0),1),0)</f>
        <v>0</v>
      </c>
      <c r="AG2777" s="19">
        <f>IFERROR(INDEX(Factors!$B$40:$B$44,MATCH('INPUT - Census'!F2777,Factors!$C$40:$C$44,0),1),0)</f>
        <v>0</v>
      </c>
      <c r="AH2777" s="21" t="str">
        <f t="shared" si="274"/>
        <v/>
      </c>
      <c r="AI2777" s="1" t="str">
        <f>IFERROR(VLOOKUP(H2777,Factors!$C$45:$D$48,2,0),"")</f>
        <v/>
      </c>
      <c r="AJ2777" t="b">
        <f t="shared" si="273"/>
        <v>0</v>
      </c>
    </row>
    <row r="2778" spans="2:36" ht="14.4" x14ac:dyDescent="0.3">
      <c r="B2778" s="70"/>
      <c r="C2778" s="58"/>
      <c r="D2778" s="63"/>
      <c r="E2778" s="58"/>
      <c r="F2778" s="58"/>
      <c r="G2778" s="44"/>
      <c r="H2778" s="45"/>
      <c r="I2778" s="45"/>
      <c r="J2778" s="40" t="str">
        <f t="shared" si="269"/>
        <v/>
      </c>
      <c r="K2778" s="39" t="str">
        <f t="shared" si="271"/>
        <v/>
      </c>
      <c r="M2778" s="3"/>
      <c r="AB2778" s="17" t="str">
        <f t="shared" si="270"/>
        <v>-1</v>
      </c>
      <c r="AC2778" s="17">
        <f>IFERROR(INDEX(Factors!$C$59:$C$70,MATCH(AB2778,Factors!$B$59:$B$70,1),1),0)</f>
        <v>0</v>
      </c>
      <c r="AD2778" s="17">
        <f t="shared" si="272"/>
        <v>0</v>
      </c>
      <c r="AE2778" s="17">
        <f>IFERROR(INDEX(Factors!$B$6:$B$15,MATCH('INPUT - Census'!E2778,Factors!$C$6:$C$15,0),1),0)</f>
        <v>0</v>
      </c>
      <c r="AF2778" s="18">
        <f>IFERROR(INDEX(Factors!$B$16:$B$39,MATCH('INPUT - Census'!C2778,Factors!$C$16:$C$35,0),1),0)</f>
        <v>0</v>
      </c>
      <c r="AG2778" s="19">
        <f>IFERROR(INDEX(Factors!$B$40:$B$44,MATCH('INPUT - Census'!F2778,Factors!$C$40:$C$44,0),1),0)</f>
        <v>0</v>
      </c>
      <c r="AH2778" s="21" t="str">
        <f t="shared" si="274"/>
        <v/>
      </c>
      <c r="AI2778" s="1" t="str">
        <f>IFERROR(VLOOKUP(H2778,Factors!$C$45:$D$48,2,0),"")</f>
        <v/>
      </c>
      <c r="AJ2778" t="b">
        <f t="shared" si="273"/>
        <v>0</v>
      </c>
    </row>
    <row r="2779" spans="2:36" ht="14.4" x14ac:dyDescent="0.3">
      <c r="B2779" s="70"/>
      <c r="C2779" s="58"/>
      <c r="D2779" s="63"/>
      <c r="E2779" s="58"/>
      <c r="F2779" s="58"/>
      <c r="G2779" s="44"/>
      <c r="H2779" s="45"/>
      <c r="I2779" s="45"/>
      <c r="J2779" s="40" t="str">
        <f t="shared" si="269"/>
        <v/>
      </c>
      <c r="K2779" s="39" t="str">
        <f t="shared" si="271"/>
        <v/>
      </c>
      <c r="M2779" s="3"/>
      <c r="AB2779" s="17" t="str">
        <f t="shared" si="270"/>
        <v>-1</v>
      </c>
      <c r="AC2779" s="17">
        <f>IFERROR(INDEX(Factors!$C$59:$C$70,MATCH(AB2779,Factors!$B$59:$B$70,1),1),0)</f>
        <v>0</v>
      </c>
      <c r="AD2779" s="17">
        <f t="shared" si="272"/>
        <v>0</v>
      </c>
      <c r="AE2779" s="17">
        <f>IFERROR(INDEX(Factors!$B$6:$B$15,MATCH('INPUT - Census'!E2779,Factors!$C$6:$C$15,0),1),0)</f>
        <v>0</v>
      </c>
      <c r="AF2779" s="18">
        <f>IFERROR(INDEX(Factors!$B$16:$B$39,MATCH('INPUT - Census'!C2779,Factors!$C$16:$C$35,0),1),0)</f>
        <v>0</v>
      </c>
      <c r="AG2779" s="19">
        <f>IFERROR(INDEX(Factors!$B$40:$B$44,MATCH('INPUT - Census'!F2779,Factors!$C$40:$C$44,0),1),0)</f>
        <v>0</v>
      </c>
      <c r="AH2779" s="21" t="str">
        <f t="shared" si="274"/>
        <v/>
      </c>
      <c r="AI2779" s="1" t="str">
        <f>IFERROR(VLOOKUP(H2779,Factors!$C$45:$D$48,2,0),"")</f>
        <v/>
      </c>
      <c r="AJ2779" t="b">
        <f t="shared" si="273"/>
        <v>0</v>
      </c>
    </row>
    <row r="2780" spans="2:36" ht="14.4" x14ac:dyDescent="0.3">
      <c r="B2780" s="70"/>
      <c r="C2780" s="58"/>
      <c r="D2780" s="63"/>
      <c r="E2780" s="58"/>
      <c r="F2780" s="58"/>
      <c r="G2780" s="44"/>
      <c r="H2780" s="45"/>
      <c r="I2780" s="45"/>
      <c r="J2780" s="40" t="str">
        <f t="shared" si="269"/>
        <v/>
      </c>
      <c r="K2780" s="39" t="str">
        <f t="shared" si="271"/>
        <v/>
      </c>
      <c r="M2780" s="3"/>
      <c r="AB2780" s="17" t="str">
        <f t="shared" si="270"/>
        <v>-1</v>
      </c>
      <c r="AC2780" s="17">
        <f>IFERROR(INDEX(Factors!$C$59:$C$70,MATCH(AB2780,Factors!$B$59:$B$70,1),1),0)</f>
        <v>0</v>
      </c>
      <c r="AD2780" s="17">
        <f t="shared" si="272"/>
        <v>0</v>
      </c>
      <c r="AE2780" s="17">
        <f>IFERROR(INDEX(Factors!$B$6:$B$15,MATCH('INPUT - Census'!E2780,Factors!$C$6:$C$15,0),1),0)</f>
        <v>0</v>
      </c>
      <c r="AF2780" s="18">
        <f>IFERROR(INDEX(Factors!$B$16:$B$39,MATCH('INPUT - Census'!C2780,Factors!$C$16:$C$35,0),1),0)</f>
        <v>0</v>
      </c>
      <c r="AG2780" s="19">
        <f>IFERROR(INDEX(Factors!$B$40:$B$44,MATCH('INPUT - Census'!F2780,Factors!$C$40:$C$44,0),1),0)</f>
        <v>0</v>
      </c>
      <c r="AH2780" s="21" t="str">
        <f t="shared" si="274"/>
        <v/>
      </c>
      <c r="AI2780" s="1" t="str">
        <f>IFERROR(VLOOKUP(H2780,Factors!$C$45:$D$48,2,0),"")</f>
        <v/>
      </c>
      <c r="AJ2780" t="b">
        <f t="shared" si="273"/>
        <v>0</v>
      </c>
    </row>
    <row r="2781" spans="2:36" ht="14.4" x14ac:dyDescent="0.3">
      <c r="B2781" s="70"/>
      <c r="C2781" s="58"/>
      <c r="D2781" s="63"/>
      <c r="E2781" s="58"/>
      <c r="F2781" s="58"/>
      <c r="G2781" s="44"/>
      <c r="H2781" s="45"/>
      <c r="I2781" s="45"/>
      <c r="J2781" s="40" t="str">
        <f t="shared" si="269"/>
        <v/>
      </c>
      <c r="K2781" s="39" t="str">
        <f t="shared" si="271"/>
        <v/>
      </c>
      <c r="M2781" s="3"/>
      <c r="AB2781" s="17" t="str">
        <f t="shared" si="270"/>
        <v>-1</v>
      </c>
      <c r="AC2781" s="17">
        <f>IFERROR(INDEX(Factors!$C$59:$C$70,MATCH(AB2781,Factors!$B$59:$B$70,1),1),0)</f>
        <v>0</v>
      </c>
      <c r="AD2781" s="17">
        <f t="shared" si="272"/>
        <v>0</v>
      </c>
      <c r="AE2781" s="17">
        <f>IFERROR(INDEX(Factors!$B$6:$B$15,MATCH('INPUT - Census'!E2781,Factors!$C$6:$C$15,0),1),0)</f>
        <v>0</v>
      </c>
      <c r="AF2781" s="18">
        <f>IFERROR(INDEX(Factors!$B$16:$B$39,MATCH('INPUT - Census'!C2781,Factors!$C$16:$C$35,0),1),0)</f>
        <v>0</v>
      </c>
      <c r="AG2781" s="19">
        <f>IFERROR(INDEX(Factors!$B$40:$B$44,MATCH('INPUT - Census'!F2781,Factors!$C$40:$C$44,0),1),0)</f>
        <v>0</v>
      </c>
      <c r="AH2781" s="21" t="str">
        <f t="shared" si="274"/>
        <v/>
      </c>
      <c r="AI2781" s="1" t="str">
        <f>IFERROR(VLOOKUP(H2781,Factors!$C$45:$D$48,2,0),"")</f>
        <v/>
      </c>
      <c r="AJ2781" t="b">
        <f t="shared" si="273"/>
        <v>0</v>
      </c>
    </row>
    <row r="2782" spans="2:36" ht="14.4" x14ac:dyDescent="0.3">
      <c r="B2782" s="70"/>
      <c r="C2782" s="58"/>
      <c r="D2782" s="63"/>
      <c r="E2782" s="58"/>
      <c r="F2782" s="58"/>
      <c r="G2782" s="44"/>
      <c r="H2782" s="45"/>
      <c r="I2782" s="45"/>
      <c r="J2782" s="40" t="str">
        <f t="shared" si="269"/>
        <v/>
      </c>
      <c r="K2782" s="39" t="str">
        <f t="shared" si="271"/>
        <v/>
      </c>
      <c r="M2782" s="3"/>
      <c r="AB2782" s="17" t="str">
        <f t="shared" si="270"/>
        <v>-1</v>
      </c>
      <c r="AC2782" s="17">
        <f>IFERROR(INDEX(Factors!$C$59:$C$70,MATCH(AB2782,Factors!$B$59:$B$70,1),1),0)</f>
        <v>0</v>
      </c>
      <c r="AD2782" s="17">
        <f t="shared" si="272"/>
        <v>0</v>
      </c>
      <c r="AE2782" s="17">
        <f>IFERROR(INDEX(Factors!$B$6:$B$15,MATCH('INPUT - Census'!E2782,Factors!$C$6:$C$15,0),1),0)</f>
        <v>0</v>
      </c>
      <c r="AF2782" s="18">
        <f>IFERROR(INDEX(Factors!$B$16:$B$39,MATCH('INPUT - Census'!C2782,Factors!$C$16:$C$35,0),1),0)</f>
        <v>0</v>
      </c>
      <c r="AG2782" s="19">
        <f>IFERROR(INDEX(Factors!$B$40:$B$44,MATCH('INPUT - Census'!F2782,Factors!$C$40:$C$44,0),1),0)</f>
        <v>0</v>
      </c>
      <c r="AH2782" s="21" t="str">
        <f t="shared" si="274"/>
        <v/>
      </c>
      <c r="AI2782" s="1" t="str">
        <f>IFERROR(VLOOKUP(H2782,Factors!$C$45:$D$48,2,0),"")</f>
        <v/>
      </c>
      <c r="AJ2782" t="b">
        <f t="shared" si="273"/>
        <v>0</v>
      </c>
    </row>
    <row r="2783" spans="2:36" ht="14.4" x14ac:dyDescent="0.3">
      <c r="B2783" s="70"/>
      <c r="C2783" s="58"/>
      <c r="D2783" s="63"/>
      <c r="E2783" s="58"/>
      <c r="F2783" s="58"/>
      <c r="G2783" s="44"/>
      <c r="H2783" s="45"/>
      <c r="I2783" s="45"/>
      <c r="J2783" s="40" t="str">
        <f t="shared" si="269"/>
        <v/>
      </c>
      <c r="K2783" s="39" t="str">
        <f t="shared" si="271"/>
        <v/>
      </c>
      <c r="M2783" s="3"/>
      <c r="AB2783" s="17" t="str">
        <f t="shared" si="270"/>
        <v>-1</v>
      </c>
      <c r="AC2783" s="17">
        <f>IFERROR(INDEX(Factors!$C$59:$C$70,MATCH(AB2783,Factors!$B$59:$B$70,1),1),0)</f>
        <v>0</v>
      </c>
      <c r="AD2783" s="17">
        <f t="shared" si="272"/>
        <v>0</v>
      </c>
      <c r="AE2783" s="17">
        <f>IFERROR(INDEX(Factors!$B$6:$B$15,MATCH('INPUT - Census'!E2783,Factors!$C$6:$C$15,0),1),0)</f>
        <v>0</v>
      </c>
      <c r="AF2783" s="18">
        <f>IFERROR(INDEX(Factors!$B$16:$B$39,MATCH('INPUT - Census'!C2783,Factors!$C$16:$C$35,0),1),0)</f>
        <v>0</v>
      </c>
      <c r="AG2783" s="19">
        <f>IFERROR(INDEX(Factors!$B$40:$B$44,MATCH('INPUT - Census'!F2783,Factors!$C$40:$C$44,0),1),0)</f>
        <v>0</v>
      </c>
      <c r="AH2783" s="21" t="str">
        <f t="shared" si="274"/>
        <v/>
      </c>
      <c r="AI2783" s="1" t="str">
        <f>IFERROR(VLOOKUP(H2783,Factors!$C$45:$D$48,2,0),"")</f>
        <v/>
      </c>
      <c r="AJ2783" t="b">
        <f t="shared" si="273"/>
        <v>0</v>
      </c>
    </row>
    <row r="2784" spans="2:36" ht="14.4" x14ac:dyDescent="0.3">
      <c r="B2784" s="70"/>
      <c r="C2784" s="58"/>
      <c r="D2784" s="63"/>
      <c r="E2784" s="58"/>
      <c r="F2784" s="58"/>
      <c r="G2784" s="44"/>
      <c r="H2784" s="45"/>
      <c r="I2784" s="45"/>
      <c r="J2784" s="40" t="str">
        <f t="shared" si="269"/>
        <v/>
      </c>
      <c r="K2784" s="39" t="str">
        <f t="shared" si="271"/>
        <v/>
      </c>
      <c r="M2784" s="3"/>
      <c r="AB2784" s="17" t="str">
        <f t="shared" si="270"/>
        <v>-1</v>
      </c>
      <c r="AC2784" s="17">
        <f>IFERROR(INDEX(Factors!$C$59:$C$70,MATCH(AB2784,Factors!$B$59:$B$70,1),1),0)</f>
        <v>0</v>
      </c>
      <c r="AD2784" s="17">
        <f t="shared" si="272"/>
        <v>0</v>
      </c>
      <c r="AE2784" s="17">
        <f>IFERROR(INDEX(Factors!$B$6:$B$15,MATCH('INPUT - Census'!E2784,Factors!$C$6:$C$15,0),1),0)</f>
        <v>0</v>
      </c>
      <c r="AF2784" s="18">
        <f>IFERROR(INDEX(Factors!$B$16:$B$39,MATCH('INPUT - Census'!C2784,Factors!$C$16:$C$35,0),1),0)</f>
        <v>0</v>
      </c>
      <c r="AG2784" s="19">
        <f>IFERROR(INDEX(Factors!$B$40:$B$44,MATCH('INPUT - Census'!F2784,Factors!$C$40:$C$44,0),1),0)</f>
        <v>0</v>
      </c>
      <c r="AH2784" s="21" t="str">
        <f t="shared" si="274"/>
        <v/>
      </c>
      <c r="AI2784" s="1" t="str">
        <f>IFERROR(VLOOKUP(H2784,Factors!$C$45:$D$48,2,0),"")</f>
        <v/>
      </c>
      <c r="AJ2784" t="b">
        <f t="shared" si="273"/>
        <v>0</v>
      </c>
    </row>
    <row r="2785" spans="2:36" ht="14.4" x14ac:dyDescent="0.3">
      <c r="B2785" s="70"/>
      <c r="C2785" s="58"/>
      <c r="D2785" s="63"/>
      <c r="E2785" s="58"/>
      <c r="F2785" s="58"/>
      <c r="G2785" s="44"/>
      <c r="H2785" s="45"/>
      <c r="I2785" s="45"/>
      <c r="J2785" s="40" t="str">
        <f t="shared" si="269"/>
        <v/>
      </c>
      <c r="K2785" s="39" t="str">
        <f t="shared" si="271"/>
        <v/>
      </c>
      <c r="M2785" s="3"/>
      <c r="AB2785" s="17" t="str">
        <f t="shared" si="270"/>
        <v>-1</v>
      </c>
      <c r="AC2785" s="17">
        <f>IFERROR(INDEX(Factors!$C$59:$C$70,MATCH(AB2785,Factors!$B$59:$B$70,1),1),0)</f>
        <v>0</v>
      </c>
      <c r="AD2785" s="17">
        <f t="shared" si="272"/>
        <v>0</v>
      </c>
      <c r="AE2785" s="17">
        <f>IFERROR(INDEX(Factors!$B$6:$B$15,MATCH('INPUT - Census'!E2785,Factors!$C$6:$C$15,0),1),0)</f>
        <v>0</v>
      </c>
      <c r="AF2785" s="18">
        <f>IFERROR(INDEX(Factors!$B$16:$B$39,MATCH('INPUT - Census'!C2785,Factors!$C$16:$C$35,0),1),0)</f>
        <v>0</v>
      </c>
      <c r="AG2785" s="19">
        <f>IFERROR(INDEX(Factors!$B$40:$B$44,MATCH('INPUT - Census'!F2785,Factors!$C$40:$C$44,0),1),0)</f>
        <v>0</v>
      </c>
      <c r="AH2785" s="21" t="str">
        <f t="shared" si="274"/>
        <v/>
      </c>
      <c r="AI2785" s="1" t="str">
        <f>IFERROR(VLOOKUP(H2785,Factors!$C$45:$D$48,2,0),"")</f>
        <v/>
      </c>
      <c r="AJ2785" t="b">
        <f t="shared" si="273"/>
        <v>0</v>
      </c>
    </row>
    <row r="2786" spans="2:36" ht="14.4" x14ac:dyDescent="0.3">
      <c r="B2786" s="70"/>
      <c r="C2786" s="58"/>
      <c r="D2786" s="63"/>
      <c r="E2786" s="58"/>
      <c r="F2786" s="58"/>
      <c r="G2786" s="44"/>
      <c r="H2786" s="45"/>
      <c r="I2786" s="45"/>
      <c r="J2786" s="40" t="str">
        <f t="shared" si="269"/>
        <v/>
      </c>
      <c r="K2786" s="39" t="str">
        <f t="shared" si="271"/>
        <v/>
      </c>
      <c r="M2786" s="3"/>
      <c r="AB2786" s="17" t="str">
        <f t="shared" si="270"/>
        <v>-1</v>
      </c>
      <c r="AC2786" s="17">
        <f>IFERROR(INDEX(Factors!$C$59:$C$70,MATCH(AB2786,Factors!$B$59:$B$70,1),1),0)</f>
        <v>0</v>
      </c>
      <c r="AD2786" s="17">
        <f t="shared" si="272"/>
        <v>0</v>
      </c>
      <c r="AE2786" s="17">
        <f>IFERROR(INDEX(Factors!$B$6:$B$15,MATCH('INPUT - Census'!E2786,Factors!$C$6:$C$15,0),1),0)</f>
        <v>0</v>
      </c>
      <c r="AF2786" s="18">
        <f>IFERROR(INDEX(Factors!$B$16:$B$39,MATCH('INPUT - Census'!C2786,Factors!$C$16:$C$35,0),1),0)</f>
        <v>0</v>
      </c>
      <c r="AG2786" s="19">
        <f>IFERROR(INDEX(Factors!$B$40:$B$44,MATCH('INPUT - Census'!F2786,Factors!$C$40:$C$44,0),1),0)</f>
        <v>0</v>
      </c>
      <c r="AH2786" s="21" t="str">
        <f t="shared" si="274"/>
        <v/>
      </c>
      <c r="AI2786" s="1" t="str">
        <f>IFERROR(VLOOKUP(H2786,Factors!$C$45:$D$48,2,0),"")</f>
        <v/>
      </c>
      <c r="AJ2786" t="b">
        <f t="shared" si="273"/>
        <v>0</v>
      </c>
    </row>
    <row r="2787" spans="2:36" ht="14.4" x14ac:dyDescent="0.3">
      <c r="B2787" s="70"/>
      <c r="C2787" s="58"/>
      <c r="D2787" s="63"/>
      <c r="E2787" s="58"/>
      <c r="F2787" s="58"/>
      <c r="G2787" s="44"/>
      <c r="H2787" s="45"/>
      <c r="I2787" s="45"/>
      <c r="J2787" s="40" t="str">
        <f t="shared" si="269"/>
        <v/>
      </c>
      <c r="K2787" s="39" t="str">
        <f t="shared" si="271"/>
        <v/>
      </c>
      <c r="M2787" s="3"/>
      <c r="AB2787" s="17" t="str">
        <f t="shared" si="270"/>
        <v>-1</v>
      </c>
      <c r="AC2787" s="17">
        <f>IFERROR(INDEX(Factors!$C$59:$C$70,MATCH(AB2787,Factors!$B$59:$B$70,1),1),0)</f>
        <v>0</v>
      </c>
      <c r="AD2787" s="17">
        <f t="shared" si="272"/>
        <v>0</v>
      </c>
      <c r="AE2787" s="17">
        <f>IFERROR(INDEX(Factors!$B$6:$B$15,MATCH('INPUT - Census'!E2787,Factors!$C$6:$C$15,0),1),0)</f>
        <v>0</v>
      </c>
      <c r="AF2787" s="18">
        <f>IFERROR(INDEX(Factors!$B$16:$B$39,MATCH('INPUT - Census'!C2787,Factors!$C$16:$C$35,0),1),0)</f>
        <v>0</v>
      </c>
      <c r="AG2787" s="19">
        <f>IFERROR(INDEX(Factors!$B$40:$B$44,MATCH('INPUT - Census'!F2787,Factors!$C$40:$C$44,0),1),0)</f>
        <v>0</v>
      </c>
      <c r="AH2787" s="21" t="str">
        <f t="shared" si="274"/>
        <v/>
      </c>
      <c r="AI2787" s="1" t="str">
        <f>IFERROR(VLOOKUP(H2787,Factors!$C$45:$D$48,2,0),"")</f>
        <v/>
      </c>
      <c r="AJ2787" t="b">
        <f t="shared" si="273"/>
        <v>0</v>
      </c>
    </row>
    <row r="2788" spans="2:36" ht="14.4" x14ac:dyDescent="0.3">
      <c r="B2788" s="70"/>
      <c r="C2788" s="58"/>
      <c r="D2788" s="63"/>
      <c r="E2788" s="58"/>
      <c r="F2788" s="58"/>
      <c r="G2788" s="44"/>
      <c r="H2788" s="45"/>
      <c r="I2788" s="45"/>
      <c r="J2788" s="40" t="str">
        <f t="shared" si="269"/>
        <v/>
      </c>
      <c r="K2788" s="39" t="str">
        <f t="shared" si="271"/>
        <v/>
      </c>
      <c r="M2788" s="3"/>
      <c r="AB2788" s="17" t="str">
        <f t="shared" si="270"/>
        <v>-1</v>
      </c>
      <c r="AC2788" s="17">
        <f>IFERROR(INDEX(Factors!$C$59:$C$70,MATCH(AB2788,Factors!$B$59:$B$70,1),1),0)</f>
        <v>0</v>
      </c>
      <c r="AD2788" s="17">
        <f t="shared" si="272"/>
        <v>0</v>
      </c>
      <c r="AE2788" s="17">
        <f>IFERROR(INDEX(Factors!$B$6:$B$15,MATCH('INPUT - Census'!E2788,Factors!$C$6:$C$15,0),1),0)</f>
        <v>0</v>
      </c>
      <c r="AF2788" s="18">
        <f>IFERROR(INDEX(Factors!$B$16:$B$39,MATCH('INPUT - Census'!C2788,Factors!$C$16:$C$35,0),1),0)</f>
        <v>0</v>
      </c>
      <c r="AG2788" s="19">
        <f>IFERROR(INDEX(Factors!$B$40:$B$44,MATCH('INPUT - Census'!F2788,Factors!$C$40:$C$44,0),1),0)</f>
        <v>0</v>
      </c>
      <c r="AH2788" s="21" t="str">
        <f t="shared" si="274"/>
        <v/>
      </c>
      <c r="AI2788" s="1" t="str">
        <f>IFERROR(VLOOKUP(H2788,Factors!$C$45:$D$48,2,0),"")</f>
        <v/>
      </c>
      <c r="AJ2788" t="b">
        <f t="shared" si="273"/>
        <v>0</v>
      </c>
    </row>
    <row r="2789" spans="2:36" ht="14.4" x14ac:dyDescent="0.3">
      <c r="B2789" s="70"/>
      <c r="C2789" s="58"/>
      <c r="D2789" s="63"/>
      <c r="E2789" s="58"/>
      <c r="F2789" s="58"/>
      <c r="G2789" s="44"/>
      <c r="H2789" s="45"/>
      <c r="I2789" s="45"/>
      <c r="J2789" s="40" t="str">
        <f t="shared" si="269"/>
        <v/>
      </c>
      <c r="K2789" s="39" t="str">
        <f t="shared" si="271"/>
        <v/>
      </c>
      <c r="M2789" s="3"/>
      <c r="AB2789" s="17" t="str">
        <f t="shared" si="270"/>
        <v>-1</v>
      </c>
      <c r="AC2789" s="17">
        <f>IFERROR(INDEX(Factors!$C$59:$C$70,MATCH(AB2789,Factors!$B$59:$B$70,1),1),0)</f>
        <v>0</v>
      </c>
      <c r="AD2789" s="17">
        <f t="shared" si="272"/>
        <v>0</v>
      </c>
      <c r="AE2789" s="17">
        <f>IFERROR(INDEX(Factors!$B$6:$B$15,MATCH('INPUT - Census'!E2789,Factors!$C$6:$C$15,0),1),0)</f>
        <v>0</v>
      </c>
      <c r="AF2789" s="18">
        <f>IFERROR(INDEX(Factors!$B$16:$B$39,MATCH('INPUT - Census'!C2789,Factors!$C$16:$C$35,0),1),0)</f>
        <v>0</v>
      </c>
      <c r="AG2789" s="19">
        <f>IFERROR(INDEX(Factors!$B$40:$B$44,MATCH('INPUT - Census'!F2789,Factors!$C$40:$C$44,0),1),0)</f>
        <v>0</v>
      </c>
      <c r="AH2789" s="21" t="str">
        <f t="shared" si="274"/>
        <v/>
      </c>
      <c r="AI2789" s="1" t="str">
        <f>IFERROR(VLOOKUP(H2789,Factors!$C$45:$D$48,2,0),"")</f>
        <v/>
      </c>
      <c r="AJ2789" t="b">
        <f t="shared" si="273"/>
        <v>0</v>
      </c>
    </row>
    <row r="2790" spans="2:36" ht="14.4" x14ac:dyDescent="0.3">
      <c r="B2790" s="70"/>
      <c r="C2790" s="58"/>
      <c r="D2790" s="63"/>
      <c r="E2790" s="58"/>
      <c r="F2790" s="58"/>
      <c r="G2790" s="44"/>
      <c r="H2790" s="45"/>
      <c r="I2790" s="45"/>
      <c r="J2790" s="40" t="str">
        <f t="shared" si="269"/>
        <v/>
      </c>
      <c r="K2790" s="39" t="str">
        <f t="shared" si="271"/>
        <v/>
      </c>
      <c r="M2790" s="3"/>
      <c r="AB2790" s="17" t="str">
        <f t="shared" si="270"/>
        <v>-1</v>
      </c>
      <c r="AC2790" s="17">
        <f>IFERROR(INDEX(Factors!$C$59:$C$70,MATCH(AB2790,Factors!$B$59:$B$70,1),1),0)</f>
        <v>0</v>
      </c>
      <c r="AD2790" s="17">
        <f t="shared" si="272"/>
        <v>0</v>
      </c>
      <c r="AE2790" s="17">
        <f>IFERROR(INDEX(Factors!$B$6:$B$15,MATCH('INPUT - Census'!E2790,Factors!$C$6:$C$15,0),1),0)</f>
        <v>0</v>
      </c>
      <c r="AF2790" s="18">
        <f>IFERROR(INDEX(Factors!$B$16:$B$39,MATCH('INPUT - Census'!C2790,Factors!$C$16:$C$35,0),1),0)</f>
        <v>0</v>
      </c>
      <c r="AG2790" s="19">
        <f>IFERROR(INDEX(Factors!$B$40:$B$44,MATCH('INPUT - Census'!F2790,Factors!$C$40:$C$44,0),1),0)</f>
        <v>0</v>
      </c>
      <c r="AH2790" s="21" t="str">
        <f t="shared" si="274"/>
        <v/>
      </c>
      <c r="AI2790" s="1" t="str">
        <f>IFERROR(VLOOKUP(H2790,Factors!$C$45:$D$48,2,0),"")</f>
        <v/>
      </c>
      <c r="AJ2790" t="b">
        <f t="shared" si="273"/>
        <v>0</v>
      </c>
    </row>
    <row r="2791" spans="2:36" ht="14.4" x14ac:dyDescent="0.3">
      <c r="B2791" s="70"/>
      <c r="C2791" s="58"/>
      <c r="D2791" s="63"/>
      <c r="E2791" s="58"/>
      <c r="F2791" s="58"/>
      <c r="G2791" s="44"/>
      <c r="H2791" s="45"/>
      <c r="I2791" s="45"/>
      <c r="J2791" s="40" t="str">
        <f t="shared" si="269"/>
        <v/>
      </c>
      <c r="K2791" s="39" t="str">
        <f t="shared" si="271"/>
        <v/>
      </c>
      <c r="M2791" s="3"/>
      <c r="AB2791" s="17" t="str">
        <f t="shared" si="270"/>
        <v>-1</v>
      </c>
      <c r="AC2791" s="17">
        <f>IFERROR(INDEX(Factors!$C$59:$C$70,MATCH(AB2791,Factors!$B$59:$B$70,1),1),0)</f>
        <v>0</v>
      </c>
      <c r="AD2791" s="17">
        <f t="shared" si="272"/>
        <v>0</v>
      </c>
      <c r="AE2791" s="17">
        <f>IFERROR(INDEX(Factors!$B$6:$B$15,MATCH('INPUT - Census'!E2791,Factors!$C$6:$C$15,0),1),0)</f>
        <v>0</v>
      </c>
      <c r="AF2791" s="18">
        <f>IFERROR(INDEX(Factors!$B$16:$B$39,MATCH('INPUT - Census'!C2791,Factors!$C$16:$C$35,0),1),0)</f>
        <v>0</v>
      </c>
      <c r="AG2791" s="19">
        <f>IFERROR(INDEX(Factors!$B$40:$B$44,MATCH('INPUT - Census'!F2791,Factors!$C$40:$C$44,0),1),0)</f>
        <v>0</v>
      </c>
      <c r="AH2791" s="21" t="str">
        <f t="shared" si="274"/>
        <v/>
      </c>
      <c r="AI2791" s="1" t="str">
        <f>IFERROR(VLOOKUP(H2791,Factors!$C$45:$D$48,2,0),"")</f>
        <v/>
      </c>
      <c r="AJ2791" t="b">
        <f t="shared" si="273"/>
        <v>0</v>
      </c>
    </row>
    <row r="2792" spans="2:36" ht="14.4" x14ac:dyDescent="0.3">
      <c r="B2792" s="70"/>
      <c r="C2792" s="58"/>
      <c r="D2792" s="63"/>
      <c r="E2792" s="58"/>
      <c r="F2792" s="58"/>
      <c r="G2792" s="44"/>
      <c r="H2792" s="45"/>
      <c r="I2792" s="45"/>
      <c r="J2792" s="40" t="str">
        <f t="shared" si="269"/>
        <v/>
      </c>
      <c r="K2792" s="39" t="str">
        <f t="shared" si="271"/>
        <v/>
      </c>
      <c r="M2792" s="3"/>
      <c r="AB2792" s="17" t="str">
        <f t="shared" si="270"/>
        <v>-1</v>
      </c>
      <c r="AC2792" s="17">
        <f>IFERROR(INDEX(Factors!$C$59:$C$70,MATCH(AB2792,Factors!$B$59:$B$70,1),1),0)</f>
        <v>0</v>
      </c>
      <c r="AD2792" s="17">
        <f t="shared" si="272"/>
        <v>0</v>
      </c>
      <c r="AE2792" s="17">
        <f>IFERROR(INDEX(Factors!$B$6:$B$15,MATCH('INPUT - Census'!E2792,Factors!$C$6:$C$15,0),1),0)</f>
        <v>0</v>
      </c>
      <c r="AF2792" s="18">
        <f>IFERROR(INDEX(Factors!$B$16:$B$39,MATCH('INPUT - Census'!C2792,Factors!$C$16:$C$35,0),1),0)</f>
        <v>0</v>
      </c>
      <c r="AG2792" s="19">
        <f>IFERROR(INDEX(Factors!$B$40:$B$44,MATCH('INPUT - Census'!F2792,Factors!$C$40:$C$44,0),1),0)</f>
        <v>0</v>
      </c>
      <c r="AH2792" s="21" t="str">
        <f t="shared" si="274"/>
        <v/>
      </c>
      <c r="AI2792" s="1" t="str">
        <f>IFERROR(VLOOKUP(H2792,Factors!$C$45:$D$48,2,0),"")</f>
        <v/>
      </c>
      <c r="AJ2792" t="b">
        <f t="shared" si="273"/>
        <v>0</v>
      </c>
    </row>
    <row r="2793" spans="2:36" ht="14.4" x14ac:dyDescent="0.3">
      <c r="B2793" s="70"/>
      <c r="C2793" s="58"/>
      <c r="D2793" s="63"/>
      <c r="E2793" s="58"/>
      <c r="F2793" s="58"/>
      <c r="G2793" s="44"/>
      <c r="H2793" s="45"/>
      <c r="I2793" s="45"/>
      <c r="J2793" s="40" t="str">
        <f t="shared" si="269"/>
        <v/>
      </c>
      <c r="K2793" s="39" t="str">
        <f t="shared" si="271"/>
        <v/>
      </c>
      <c r="M2793" s="3"/>
      <c r="AB2793" s="17" t="str">
        <f t="shared" si="270"/>
        <v>-1</v>
      </c>
      <c r="AC2793" s="17">
        <f>IFERROR(INDEX(Factors!$C$59:$C$70,MATCH(AB2793,Factors!$B$59:$B$70,1),1),0)</f>
        <v>0</v>
      </c>
      <c r="AD2793" s="17">
        <f t="shared" si="272"/>
        <v>0</v>
      </c>
      <c r="AE2793" s="17">
        <f>IFERROR(INDEX(Factors!$B$6:$B$15,MATCH('INPUT - Census'!E2793,Factors!$C$6:$C$15,0),1),0)</f>
        <v>0</v>
      </c>
      <c r="AF2793" s="18">
        <f>IFERROR(INDEX(Factors!$B$16:$B$39,MATCH('INPUT - Census'!C2793,Factors!$C$16:$C$35,0),1),0)</f>
        <v>0</v>
      </c>
      <c r="AG2793" s="19">
        <f>IFERROR(INDEX(Factors!$B$40:$B$44,MATCH('INPUT - Census'!F2793,Factors!$C$40:$C$44,0),1),0)</f>
        <v>0</v>
      </c>
      <c r="AH2793" s="21" t="str">
        <f t="shared" si="274"/>
        <v/>
      </c>
      <c r="AI2793" s="1" t="str">
        <f>IFERROR(VLOOKUP(H2793,Factors!$C$45:$D$48,2,0),"")</f>
        <v/>
      </c>
      <c r="AJ2793" t="b">
        <f t="shared" si="273"/>
        <v>0</v>
      </c>
    </row>
    <row r="2794" spans="2:36" ht="14.4" x14ac:dyDescent="0.3">
      <c r="B2794" s="70"/>
      <c r="C2794" s="58"/>
      <c r="D2794" s="63"/>
      <c r="E2794" s="58"/>
      <c r="F2794" s="58"/>
      <c r="G2794" s="44"/>
      <c r="H2794" s="45"/>
      <c r="I2794" s="45"/>
      <c r="J2794" s="40" t="str">
        <f t="shared" si="269"/>
        <v/>
      </c>
      <c r="K2794" s="39" t="str">
        <f t="shared" si="271"/>
        <v/>
      </c>
      <c r="M2794" s="3"/>
      <c r="AB2794" s="17" t="str">
        <f t="shared" si="270"/>
        <v>-1</v>
      </c>
      <c r="AC2794" s="17">
        <f>IFERROR(INDEX(Factors!$C$59:$C$70,MATCH(AB2794,Factors!$B$59:$B$70,1),1),0)</f>
        <v>0</v>
      </c>
      <c r="AD2794" s="17">
        <f t="shared" si="272"/>
        <v>0</v>
      </c>
      <c r="AE2794" s="17">
        <f>IFERROR(INDEX(Factors!$B$6:$B$15,MATCH('INPUT - Census'!E2794,Factors!$C$6:$C$15,0),1),0)</f>
        <v>0</v>
      </c>
      <c r="AF2794" s="18">
        <f>IFERROR(INDEX(Factors!$B$16:$B$39,MATCH('INPUT - Census'!C2794,Factors!$C$16:$C$35,0),1),0)</f>
        <v>0</v>
      </c>
      <c r="AG2794" s="19">
        <f>IFERROR(INDEX(Factors!$B$40:$B$44,MATCH('INPUT - Census'!F2794,Factors!$C$40:$C$44,0),1),0)</f>
        <v>0</v>
      </c>
      <c r="AH2794" s="21" t="str">
        <f t="shared" si="274"/>
        <v/>
      </c>
      <c r="AI2794" s="1" t="str">
        <f>IFERROR(VLOOKUP(H2794,Factors!$C$45:$D$48,2,0),"")</f>
        <v/>
      </c>
      <c r="AJ2794" t="b">
        <f t="shared" si="273"/>
        <v>0</v>
      </c>
    </row>
    <row r="2795" spans="2:36" ht="14.4" x14ac:dyDescent="0.3">
      <c r="B2795" s="70"/>
      <c r="C2795" s="58"/>
      <c r="D2795" s="63"/>
      <c r="E2795" s="58"/>
      <c r="F2795" s="58"/>
      <c r="G2795" s="44"/>
      <c r="H2795" s="45"/>
      <c r="I2795" s="45"/>
      <c r="J2795" s="40" t="str">
        <f t="shared" si="269"/>
        <v/>
      </c>
      <c r="K2795" s="39" t="str">
        <f t="shared" si="271"/>
        <v/>
      </c>
      <c r="M2795" s="3"/>
      <c r="AB2795" s="17" t="str">
        <f t="shared" si="270"/>
        <v>-1</v>
      </c>
      <c r="AC2795" s="17">
        <f>IFERROR(INDEX(Factors!$C$59:$C$70,MATCH(AB2795,Factors!$B$59:$B$70,1),1),0)</f>
        <v>0</v>
      </c>
      <c r="AD2795" s="17">
        <f t="shared" si="272"/>
        <v>0</v>
      </c>
      <c r="AE2795" s="17">
        <f>IFERROR(INDEX(Factors!$B$6:$B$15,MATCH('INPUT - Census'!E2795,Factors!$C$6:$C$15,0),1),0)</f>
        <v>0</v>
      </c>
      <c r="AF2795" s="18">
        <f>IFERROR(INDEX(Factors!$B$16:$B$39,MATCH('INPUT - Census'!C2795,Factors!$C$16:$C$35,0),1),0)</f>
        <v>0</v>
      </c>
      <c r="AG2795" s="19">
        <f>IFERROR(INDEX(Factors!$B$40:$B$44,MATCH('INPUT - Census'!F2795,Factors!$C$40:$C$44,0),1),0)</f>
        <v>0</v>
      </c>
      <c r="AH2795" s="21" t="str">
        <f t="shared" si="274"/>
        <v/>
      </c>
      <c r="AI2795" s="1" t="str">
        <f>IFERROR(VLOOKUP(H2795,Factors!$C$45:$D$48,2,0),"")</f>
        <v/>
      </c>
      <c r="AJ2795" t="b">
        <f t="shared" si="273"/>
        <v>0</v>
      </c>
    </row>
    <row r="2796" spans="2:36" ht="14.4" x14ac:dyDescent="0.3">
      <c r="B2796" s="70"/>
      <c r="C2796" s="58"/>
      <c r="D2796" s="63"/>
      <c r="E2796" s="58"/>
      <c r="F2796" s="58"/>
      <c r="G2796" s="44"/>
      <c r="H2796" s="45"/>
      <c r="I2796" s="45"/>
      <c r="J2796" s="40" t="str">
        <f t="shared" si="269"/>
        <v/>
      </c>
      <c r="K2796" s="39" t="str">
        <f t="shared" si="271"/>
        <v/>
      </c>
      <c r="M2796" s="3"/>
      <c r="AB2796" s="17" t="str">
        <f t="shared" si="270"/>
        <v>-1</v>
      </c>
      <c r="AC2796" s="17">
        <f>IFERROR(INDEX(Factors!$C$59:$C$70,MATCH(AB2796,Factors!$B$59:$B$70,1),1),0)</f>
        <v>0</v>
      </c>
      <c r="AD2796" s="17">
        <f t="shared" si="272"/>
        <v>0</v>
      </c>
      <c r="AE2796" s="17">
        <f>IFERROR(INDEX(Factors!$B$6:$B$15,MATCH('INPUT - Census'!E2796,Factors!$C$6:$C$15,0),1),0)</f>
        <v>0</v>
      </c>
      <c r="AF2796" s="18">
        <f>IFERROR(INDEX(Factors!$B$16:$B$39,MATCH('INPUT - Census'!C2796,Factors!$C$16:$C$35,0),1),0)</f>
        <v>0</v>
      </c>
      <c r="AG2796" s="19">
        <f>IFERROR(INDEX(Factors!$B$40:$B$44,MATCH('INPUT - Census'!F2796,Factors!$C$40:$C$44,0),1),0)</f>
        <v>0</v>
      </c>
      <c r="AH2796" s="21" t="str">
        <f t="shared" si="274"/>
        <v/>
      </c>
      <c r="AI2796" s="1" t="str">
        <f>IFERROR(VLOOKUP(H2796,Factors!$C$45:$D$48,2,0),"")</f>
        <v/>
      </c>
      <c r="AJ2796" t="b">
        <f t="shared" si="273"/>
        <v>0</v>
      </c>
    </row>
    <row r="2797" spans="2:36" ht="14.4" x14ac:dyDescent="0.3">
      <c r="B2797" s="70"/>
      <c r="C2797" s="58"/>
      <c r="D2797" s="63"/>
      <c r="E2797" s="58"/>
      <c r="F2797" s="58"/>
      <c r="G2797" s="44"/>
      <c r="H2797" s="45"/>
      <c r="I2797" s="45"/>
      <c r="J2797" s="40" t="str">
        <f t="shared" si="269"/>
        <v/>
      </c>
      <c r="K2797" s="39" t="str">
        <f t="shared" si="271"/>
        <v/>
      </c>
      <c r="M2797" s="3"/>
      <c r="AB2797" s="17" t="str">
        <f t="shared" si="270"/>
        <v>-1</v>
      </c>
      <c r="AC2797" s="17">
        <f>IFERROR(INDEX(Factors!$C$59:$C$70,MATCH(AB2797,Factors!$B$59:$B$70,1),1),0)</f>
        <v>0</v>
      </c>
      <c r="AD2797" s="17">
        <f t="shared" si="272"/>
        <v>0</v>
      </c>
      <c r="AE2797" s="17">
        <f>IFERROR(INDEX(Factors!$B$6:$B$15,MATCH('INPUT - Census'!E2797,Factors!$C$6:$C$15,0),1),0)</f>
        <v>0</v>
      </c>
      <c r="AF2797" s="18">
        <f>IFERROR(INDEX(Factors!$B$16:$B$39,MATCH('INPUT - Census'!C2797,Factors!$C$16:$C$35,0),1),0)</f>
        <v>0</v>
      </c>
      <c r="AG2797" s="19">
        <f>IFERROR(INDEX(Factors!$B$40:$B$44,MATCH('INPUT - Census'!F2797,Factors!$C$40:$C$44,0),1),0)</f>
        <v>0</v>
      </c>
      <c r="AH2797" s="21" t="str">
        <f t="shared" si="274"/>
        <v/>
      </c>
      <c r="AI2797" s="1" t="str">
        <f>IFERROR(VLOOKUP(H2797,Factors!$C$45:$D$48,2,0),"")</f>
        <v/>
      </c>
      <c r="AJ2797" t="b">
        <f t="shared" si="273"/>
        <v>0</v>
      </c>
    </row>
    <row r="2798" spans="2:36" ht="14.4" x14ac:dyDescent="0.3">
      <c r="B2798" s="70"/>
      <c r="C2798" s="58"/>
      <c r="D2798" s="63"/>
      <c r="E2798" s="58"/>
      <c r="F2798" s="58"/>
      <c r="G2798" s="44"/>
      <c r="H2798" s="45"/>
      <c r="I2798" s="45"/>
      <c r="J2798" s="40" t="str">
        <f t="shared" si="269"/>
        <v/>
      </c>
      <c r="K2798" s="39" t="str">
        <f t="shared" si="271"/>
        <v/>
      </c>
      <c r="M2798" s="3"/>
      <c r="AB2798" s="17" t="str">
        <f t="shared" si="270"/>
        <v>-1</v>
      </c>
      <c r="AC2798" s="17">
        <f>IFERROR(INDEX(Factors!$C$59:$C$70,MATCH(AB2798,Factors!$B$59:$B$70,1),1),0)</f>
        <v>0</v>
      </c>
      <c r="AD2798" s="17">
        <f t="shared" si="272"/>
        <v>0</v>
      </c>
      <c r="AE2798" s="17">
        <f>IFERROR(INDEX(Factors!$B$6:$B$15,MATCH('INPUT - Census'!E2798,Factors!$C$6:$C$15,0),1),0)</f>
        <v>0</v>
      </c>
      <c r="AF2798" s="18">
        <f>IFERROR(INDEX(Factors!$B$16:$B$39,MATCH('INPUT - Census'!C2798,Factors!$C$16:$C$35,0),1),0)</f>
        <v>0</v>
      </c>
      <c r="AG2798" s="19">
        <f>IFERROR(INDEX(Factors!$B$40:$B$44,MATCH('INPUT - Census'!F2798,Factors!$C$40:$C$44,0),1),0)</f>
        <v>0</v>
      </c>
      <c r="AH2798" s="21" t="str">
        <f t="shared" si="274"/>
        <v/>
      </c>
      <c r="AI2798" s="1" t="str">
        <f>IFERROR(VLOOKUP(H2798,Factors!$C$45:$D$48,2,0),"")</f>
        <v/>
      </c>
      <c r="AJ2798" t="b">
        <f t="shared" si="273"/>
        <v>0</v>
      </c>
    </row>
    <row r="2799" spans="2:36" ht="14.4" x14ac:dyDescent="0.3">
      <c r="B2799" s="70"/>
      <c r="C2799" s="58"/>
      <c r="D2799" s="63"/>
      <c r="E2799" s="58"/>
      <c r="F2799" s="58"/>
      <c r="G2799" s="44"/>
      <c r="H2799" s="45"/>
      <c r="I2799" s="45"/>
      <c r="J2799" s="40" t="str">
        <f t="shared" si="269"/>
        <v/>
      </c>
      <c r="K2799" s="39" t="str">
        <f t="shared" si="271"/>
        <v/>
      </c>
      <c r="M2799" s="3"/>
      <c r="AB2799" s="17" t="str">
        <f t="shared" si="270"/>
        <v>-1</v>
      </c>
      <c r="AC2799" s="17">
        <f>IFERROR(INDEX(Factors!$C$59:$C$70,MATCH(AB2799,Factors!$B$59:$B$70,1),1),0)</f>
        <v>0</v>
      </c>
      <c r="AD2799" s="17">
        <f t="shared" si="272"/>
        <v>0</v>
      </c>
      <c r="AE2799" s="17">
        <f>IFERROR(INDEX(Factors!$B$6:$B$15,MATCH('INPUT - Census'!E2799,Factors!$C$6:$C$15,0),1),0)</f>
        <v>0</v>
      </c>
      <c r="AF2799" s="18">
        <f>IFERROR(INDEX(Factors!$B$16:$B$39,MATCH('INPUT - Census'!C2799,Factors!$C$16:$C$35,0),1),0)</f>
        <v>0</v>
      </c>
      <c r="AG2799" s="19">
        <f>IFERROR(INDEX(Factors!$B$40:$B$44,MATCH('INPUT - Census'!F2799,Factors!$C$40:$C$44,0),1),0)</f>
        <v>0</v>
      </c>
      <c r="AH2799" s="21" t="str">
        <f t="shared" si="274"/>
        <v/>
      </c>
      <c r="AI2799" s="1" t="str">
        <f>IFERROR(VLOOKUP(H2799,Factors!$C$45:$D$48,2,0),"")</f>
        <v/>
      </c>
      <c r="AJ2799" t="b">
        <f t="shared" si="273"/>
        <v>0</v>
      </c>
    </row>
    <row r="2800" spans="2:36" ht="14.4" x14ac:dyDescent="0.3">
      <c r="B2800" s="70"/>
      <c r="C2800" s="58"/>
      <c r="D2800" s="63"/>
      <c r="E2800" s="58"/>
      <c r="F2800" s="58"/>
      <c r="G2800" s="44"/>
      <c r="H2800" s="45"/>
      <c r="I2800" s="45"/>
      <c r="J2800" s="40" t="str">
        <f t="shared" si="269"/>
        <v/>
      </c>
      <c r="K2800" s="39" t="str">
        <f t="shared" si="271"/>
        <v/>
      </c>
      <c r="M2800" s="3"/>
      <c r="AB2800" s="17" t="str">
        <f t="shared" si="270"/>
        <v>-1</v>
      </c>
      <c r="AC2800" s="17">
        <f>IFERROR(INDEX(Factors!$C$59:$C$70,MATCH(AB2800,Factors!$B$59:$B$70,1),1),0)</f>
        <v>0</v>
      </c>
      <c r="AD2800" s="17">
        <f t="shared" si="272"/>
        <v>0</v>
      </c>
      <c r="AE2800" s="17">
        <f>IFERROR(INDEX(Factors!$B$6:$B$15,MATCH('INPUT - Census'!E2800,Factors!$C$6:$C$15,0),1),0)</f>
        <v>0</v>
      </c>
      <c r="AF2800" s="18">
        <f>IFERROR(INDEX(Factors!$B$16:$B$39,MATCH('INPUT - Census'!C2800,Factors!$C$16:$C$35,0),1),0)</f>
        <v>0</v>
      </c>
      <c r="AG2800" s="19">
        <f>IFERROR(INDEX(Factors!$B$40:$B$44,MATCH('INPUT - Census'!F2800,Factors!$C$40:$C$44,0),1),0)</f>
        <v>0</v>
      </c>
      <c r="AH2800" s="21" t="str">
        <f t="shared" si="274"/>
        <v/>
      </c>
      <c r="AI2800" s="1" t="str">
        <f>IFERROR(VLOOKUP(H2800,Factors!$C$45:$D$48,2,0),"")</f>
        <v/>
      </c>
      <c r="AJ2800" t="b">
        <f t="shared" si="273"/>
        <v>0</v>
      </c>
    </row>
    <row r="2801" spans="2:36" ht="14.4" x14ac:dyDescent="0.3">
      <c r="B2801" s="70"/>
      <c r="C2801" s="58"/>
      <c r="D2801" s="63"/>
      <c r="E2801" s="58"/>
      <c r="F2801" s="58"/>
      <c r="G2801" s="44"/>
      <c r="H2801" s="45"/>
      <c r="I2801" s="45"/>
      <c r="J2801" s="40" t="str">
        <f t="shared" si="269"/>
        <v/>
      </c>
      <c r="K2801" s="39" t="str">
        <f t="shared" si="271"/>
        <v/>
      </c>
      <c r="M2801" s="3"/>
      <c r="AB2801" s="17" t="str">
        <f t="shared" si="270"/>
        <v>-1</v>
      </c>
      <c r="AC2801" s="17">
        <f>IFERROR(INDEX(Factors!$C$59:$C$70,MATCH(AB2801,Factors!$B$59:$B$70,1),1),0)</f>
        <v>0</v>
      </c>
      <c r="AD2801" s="17">
        <f t="shared" si="272"/>
        <v>0</v>
      </c>
      <c r="AE2801" s="17">
        <f>IFERROR(INDEX(Factors!$B$6:$B$15,MATCH('INPUT - Census'!E2801,Factors!$C$6:$C$15,0),1),0)</f>
        <v>0</v>
      </c>
      <c r="AF2801" s="18">
        <f>IFERROR(INDEX(Factors!$B$16:$B$39,MATCH('INPUT - Census'!C2801,Factors!$C$16:$C$35,0),1),0)</f>
        <v>0</v>
      </c>
      <c r="AG2801" s="19">
        <f>IFERROR(INDEX(Factors!$B$40:$B$44,MATCH('INPUT - Census'!F2801,Factors!$C$40:$C$44,0),1),0)</f>
        <v>0</v>
      </c>
      <c r="AH2801" s="21" t="str">
        <f t="shared" si="274"/>
        <v/>
      </c>
      <c r="AI2801" s="1" t="str">
        <f>IFERROR(VLOOKUP(H2801,Factors!$C$45:$D$48,2,0),"")</f>
        <v/>
      </c>
      <c r="AJ2801" t="b">
        <f t="shared" si="273"/>
        <v>0</v>
      </c>
    </row>
    <row r="2802" spans="2:36" ht="14.4" x14ac:dyDescent="0.3">
      <c r="B2802" s="70"/>
      <c r="C2802" s="58"/>
      <c r="D2802" s="63"/>
      <c r="E2802" s="58"/>
      <c r="F2802" s="58"/>
      <c r="G2802" s="44"/>
      <c r="H2802" s="45"/>
      <c r="I2802" s="45"/>
      <c r="J2802" s="40" t="str">
        <f t="shared" si="269"/>
        <v/>
      </c>
      <c r="K2802" s="39" t="str">
        <f t="shared" si="271"/>
        <v/>
      </c>
      <c r="M2802" s="3"/>
      <c r="AB2802" s="17" t="str">
        <f t="shared" si="270"/>
        <v>-1</v>
      </c>
      <c r="AC2802" s="17">
        <f>IFERROR(INDEX(Factors!$C$59:$C$70,MATCH(AB2802,Factors!$B$59:$B$70,1),1),0)</f>
        <v>0</v>
      </c>
      <c r="AD2802" s="17">
        <f t="shared" si="272"/>
        <v>0</v>
      </c>
      <c r="AE2802" s="17">
        <f>IFERROR(INDEX(Factors!$B$6:$B$15,MATCH('INPUT - Census'!E2802,Factors!$C$6:$C$15,0),1),0)</f>
        <v>0</v>
      </c>
      <c r="AF2802" s="18">
        <f>IFERROR(INDEX(Factors!$B$16:$B$39,MATCH('INPUT - Census'!C2802,Factors!$C$16:$C$35,0),1),0)</f>
        <v>0</v>
      </c>
      <c r="AG2802" s="19">
        <f>IFERROR(INDEX(Factors!$B$40:$B$44,MATCH('INPUT - Census'!F2802,Factors!$C$40:$C$44,0),1),0)</f>
        <v>0</v>
      </c>
      <c r="AH2802" s="21" t="str">
        <f t="shared" si="274"/>
        <v/>
      </c>
      <c r="AI2802" s="1" t="str">
        <f>IFERROR(VLOOKUP(H2802,Factors!$C$45:$D$48,2,0),"")</f>
        <v/>
      </c>
      <c r="AJ2802" t="b">
        <f t="shared" si="273"/>
        <v>0</v>
      </c>
    </row>
    <row r="2803" spans="2:36" ht="14.4" x14ac:dyDescent="0.3">
      <c r="B2803" s="70"/>
      <c r="C2803" s="58"/>
      <c r="D2803" s="63"/>
      <c r="E2803" s="58"/>
      <c r="F2803" s="58"/>
      <c r="G2803" s="44"/>
      <c r="H2803" s="45"/>
      <c r="I2803" s="45"/>
      <c r="J2803" s="40" t="str">
        <f t="shared" si="269"/>
        <v/>
      </c>
      <c r="K2803" s="39" t="str">
        <f t="shared" si="271"/>
        <v/>
      </c>
      <c r="M2803" s="3"/>
      <c r="AB2803" s="17" t="str">
        <f t="shared" si="270"/>
        <v>-1</v>
      </c>
      <c r="AC2803" s="17">
        <f>IFERROR(INDEX(Factors!$C$59:$C$70,MATCH(AB2803,Factors!$B$59:$B$70,1),1),0)</f>
        <v>0</v>
      </c>
      <c r="AD2803" s="17">
        <f t="shared" si="272"/>
        <v>0</v>
      </c>
      <c r="AE2803" s="17">
        <f>IFERROR(INDEX(Factors!$B$6:$B$15,MATCH('INPUT - Census'!E2803,Factors!$C$6:$C$15,0),1),0)</f>
        <v>0</v>
      </c>
      <c r="AF2803" s="18">
        <f>IFERROR(INDEX(Factors!$B$16:$B$39,MATCH('INPUT - Census'!C2803,Factors!$C$16:$C$35,0),1),0)</f>
        <v>0</v>
      </c>
      <c r="AG2803" s="19">
        <f>IFERROR(INDEX(Factors!$B$40:$B$44,MATCH('INPUT - Census'!F2803,Factors!$C$40:$C$44,0),1),0)</f>
        <v>0</v>
      </c>
      <c r="AH2803" s="21" t="str">
        <f t="shared" si="274"/>
        <v/>
      </c>
      <c r="AI2803" s="1" t="str">
        <f>IFERROR(VLOOKUP(H2803,Factors!$C$45:$D$48,2,0),"")</f>
        <v/>
      </c>
      <c r="AJ2803" t="b">
        <f t="shared" si="273"/>
        <v>0</v>
      </c>
    </row>
    <row r="2804" spans="2:36" ht="14.4" x14ac:dyDescent="0.3">
      <c r="B2804" s="70"/>
      <c r="C2804" s="58"/>
      <c r="D2804" s="63"/>
      <c r="E2804" s="58"/>
      <c r="F2804" s="58"/>
      <c r="G2804" s="44"/>
      <c r="H2804" s="45"/>
      <c r="I2804" s="45"/>
      <c r="J2804" s="40" t="str">
        <f t="shared" si="269"/>
        <v/>
      </c>
      <c r="K2804" s="39" t="str">
        <f t="shared" si="271"/>
        <v/>
      </c>
      <c r="M2804" s="3"/>
      <c r="AB2804" s="17" t="str">
        <f t="shared" si="270"/>
        <v>-1</v>
      </c>
      <c r="AC2804" s="17">
        <f>IFERROR(INDEX(Factors!$C$59:$C$70,MATCH(AB2804,Factors!$B$59:$B$70,1),1),0)</f>
        <v>0</v>
      </c>
      <c r="AD2804" s="17">
        <f t="shared" si="272"/>
        <v>0</v>
      </c>
      <c r="AE2804" s="17">
        <f>IFERROR(INDEX(Factors!$B$6:$B$15,MATCH('INPUT - Census'!E2804,Factors!$C$6:$C$15,0),1),0)</f>
        <v>0</v>
      </c>
      <c r="AF2804" s="18">
        <f>IFERROR(INDEX(Factors!$B$16:$B$39,MATCH('INPUT - Census'!C2804,Factors!$C$16:$C$35,0),1),0)</f>
        <v>0</v>
      </c>
      <c r="AG2804" s="19">
        <f>IFERROR(INDEX(Factors!$B$40:$B$44,MATCH('INPUT - Census'!F2804,Factors!$C$40:$C$44,0),1),0)</f>
        <v>0</v>
      </c>
      <c r="AH2804" s="21" t="str">
        <f t="shared" si="274"/>
        <v/>
      </c>
      <c r="AI2804" s="1" t="str">
        <f>IFERROR(VLOOKUP(H2804,Factors!$C$45:$D$48,2,0),"")</f>
        <v/>
      </c>
      <c r="AJ2804" t="b">
        <f t="shared" si="273"/>
        <v>0</v>
      </c>
    </row>
    <row r="2805" spans="2:36" ht="14.4" x14ac:dyDescent="0.3">
      <c r="B2805" s="70"/>
      <c r="C2805" s="58"/>
      <c r="D2805" s="63"/>
      <c r="E2805" s="58"/>
      <c r="F2805" s="58"/>
      <c r="G2805" s="44"/>
      <c r="H2805" s="45"/>
      <c r="I2805" s="45"/>
      <c r="J2805" s="40" t="str">
        <f t="shared" si="269"/>
        <v/>
      </c>
      <c r="K2805" s="39" t="str">
        <f t="shared" si="271"/>
        <v/>
      </c>
      <c r="M2805" s="3"/>
      <c r="AB2805" s="17" t="str">
        <f t="shared" si="270"/>
        <v>-1</v>
      </c>
      <c r="AC2805" s="17">
        <f>IFERROR(INDEX(Factors!$C$59:$C$70,MATCH(AB2805,Factors!$B$59:$B$70,1),1),0)</f>
        <v>0</v>
      </c>
      <c r="AD2805" s="17">
        <f t="shared" si="272"/>
        <v>0</v>
      </c>
      <c r="AE2805" s="17">
        <f>IFERROR(INDEX(Factors!$B$6:$B$15,MATCH('INPUT - Census'!E2805,Factors!$C$6:$C$15,0),1),0)</f>
        <v>0</v>
      </c>
      <c r="AF2805" s="18">
        <f>IFERROR(INDEX(Factors!$B$16:$B$39,MATCH('INPUT - Census'!C2805,Factors!$C$16:$C$35,0),1),0)</f>
        <v>0</v>
      </c>
      <c r="AG2805" s="19">
        <f>IFERROR(INDEX(Factors!$B$40:$B$44,MATCH('INPUT - Census'!F2805,Factors!$C$40:$C$44,0),1),0)</f>
        <v>0</v>
      </c>
      <c r="AH2805" s="21" t="str">
        <f t="shared" si="274"/>
        <v/>
      </c>
      <c r="AI2805" s="1" t="str">
        <f>IFERROR(VLOOKUP(H2805,Factors!$C$45:$D$48,2,0),"")</f>
        <v/>
      </c>
      <c r="AJ2805" t="b">
        <f t="shared" si="273"/>
        <v>0</v>
      </c>
    </row>
    <row r="2806" spans="2:36" ht="14.4" x14ac:dyDescent="0.3">
      <c r="B2806" s="70"/>
      <c r="C2806" s="58"/>
      <c r="D2806" s="63"/>
      <c r="E2806" s="58"/>
      <c r="F2806" s="58"/>
      <c r="G2806" s="44"/>
      <c r="H2806" s="45"/>
      <c r="I2806" s="45"/>
      <c r="J2806" s="40" t="str">
        <f t="shared" si="269"/>
        <v/>
      </c>
      <c r="K2806" s="39" t="str">
        <f t="shared" si="271"/>
        <v/>
      </c>
      <c r="M2806" s="3"/>
      <c r="AB2806" s="17" t="str">
        <f t="shared" si="270"/>
        <v>-1</v>
      </c>
      <c r="AC2806" s="17">
        <f>IFERROR(INDEX(Factors!$C$59:$C$70,MATCH(AB2806,Factors!$B$59:$B$70,1),1),0)</f>
        <v>0</v>
      </c>
      <c r="AD2806" s="17">
        <f t="shared" si="272"/>
        <v>0</v>
      </c>
      <c r="AE2806" s="17">
        <f>IFERROR(INDEX(Factors!$B$6:$B$15,MATCH('INPUT - Census'!E2806,Factors!$C$6:$C$15,0),1),0)</f>
        <v>0</v>
      </c>
      <c r="AF2806" s="18">
        <f>IFERROR(INDEX(Factors!$B$16:$B$39,MATCH('INPUT - Census'!C2806,Factors!$C$16:$C$35,0),1),0)</f>
        <v>0</v>
      </c>
      <c r="AG2806" s="19">
        <f>IFERROR(INDEX(Factors!$B$40:$B$44,MATCH('INPUT - Census'!F2806,Factors!$C$40:$C$44,0),1),0)</f>
        <v>0</v>
      </c>
      <c r="AH2806" s="21" t="str">
        <f t="shared" si="274"/>
        <v/>
      </c>
      <c r="AI2806" s="1" t="str">
        <f>IFERROR(VLOOKUP(H2806,Factors!$C$45:$D$48,2,0),"")</f>
        <v/>
      </c>
      <c r="AJ2806" t="b">
        <f t="shared" si="273"/>
        <v>0</v>
      </c>
    </row>
    <row r="2807" spans="2:36" ht="14.4" x14ac:dyDescent="0.3">
      <c r="B2807" s="70"/>
      <c r="C2807" s="58"/>
      <c r="D2807" s="63"/>
      <c r="E2807" s="58"/>
      <c r="F2807" s="58"/>
      <c r="G2807" s="44"/>
      <c r="H2807" s="45"/>
      <c r="I2807" s="45"/>
      <c r="J2807" s="40" t="str">
        <f t="shared" si="269"/>
        <v/>
      </c>
      <c r="K2807" s="39" t="str">
        <f t="shared" si="271"/>
        <v/>
      </c>
      <c r="M2807" s="3"/>
      <c r="AB2807" s="17" t="str">
        <f t="shared" si="270"/>
        <v>-1</v>
      </c>
      <c r="AC2807" s="17">
        <f>IFERROR(INDEX(Factors!$C$59:$C$70,MATCH(AB2807,Factors!$B$59:$B$70,1),1),0)</f>
        <v>0</v>
      </c>
      <c r="AD2807" s="17">
        <f t="shared" si="272"/>
        <v>0</v>
      </c>
      <c r="AE2807" s="17">
        <f>IFERROR(INDEX(Factors!$B$6:$B$15,MATCH('INPUT - Census'!E2807,Factors!$C$6:$C$15,0),1),0)</f>
        <v>0</v>
      </c>
      <c r="AF2807" s="18">
        <f>IFERROR(INDEX(Factors!$B$16:$B$39,MATCH('INPUT - Census'!C2807,Factors!$C$16:$C$35,0),1),0)</f>
        <v>0</v>
      </c>
      <c r="AG2807" s="19">
        <f>IFERROR(INDEX(Factors!$B$40:$B$44,MATCH('INPUT - Census'!F2807,Factors!$C$40:$C$44,0),1),0)</f>
        <v>0</v>
      </c>
      <c r="AH2807" s="21" t="str">
        <f t="shared" si="274"/>
        <v/>
      </c>
      <c r="AI2807" s="1" t="str">
        <f>IFERROR(VLOOKUP(H2807,Factors!$C$45:$D$48,2,0),"")</f>
        <v/>
      </c>
      <c r="AJ2807" t="b">
        <f t="shared" si="273"/>
        <v>0</v>
      </c>
    </row>
    <row r="2808" spans="2:36" ht="14.4" x14ac:dyDescent="0.3">
      <c r="B2808" s="70"/>
      <c r="C2808" s="58"/>
      <c r="D2808" s="63"/>
      <c r="E2808" s="58"/>
      <c r="F2808" s="58"/>
      <c r="G2808" s="44"/>
      <c r="H2808" s="45"/>
      <c r="I2808" s="45"/>
      <c r="J2808" s="40" t="str">
        <f t="shared" si="269"/>
        <v/>
      </c>
      <c r="K2808" s="39" t="str">
        <f t="shared" si="271"/>
        <v/>
      </c>
      <c r="M2808" s="3"/>
      <c r="AB2808" s="17" t="str">
        <f t="shared" si="270"/>
        <v>-1</v>
      </c>
      <c r="AC2808" s="17">
        <f>IFERROR(INDEX(Factors!$C$59:$C$70,MATCH(AB2808,Factors!$B$59:$B$70,1),1),0)</f>
        <v>0</v>
      </c>
      <c r="AD2808" s="17">
        <f t="shared" si="272"/>
        <v>0</v>
      </c>
      <c r="AE2808" s="17">
        <f>IFERROR(INDEX(Factors!$B$6:$B$15,MATCH('INPUT - Census'!E2808,Factors!$C$6:$C$15,0),1),0)</f>
        <v>0</v>
      </c>
      <c r="AF2808" s="18">
        <f>IFERROR(INDEX(Factors!$B$16:$B$39,MATCH('INPUT - Census'!C2808,Factors!$C$16:$C$35,0),1),0)</f>
        <v>0</v>
      </c>
      <c r="AG2808" s="19">
        <f>IFERROR(INDEX(Factors!$B$40:$B$44,MATCH('INPUT - Census'!F2808,Factors!$C$40:$C$44,0),1),0)</f>
        <v>0</v>
      </c>
      <c r="AH2808" s="21" t="str">
        <f t="shared" si="274"/>
        <v/>
      </c>
      <c r="AI2808" s="1" t="str">
        <f>IFERROR(VLOOKUP(H2808,Factors!$C$45:$D$48,2,0),"")</f>
        <v/>
      </c>
      <c r="AJ2808" t="b">
        <f t="shared" si="273"/>
        <v>0</v>
      </c>
    </row>
    <row r="2809" spans="2:36" ht="14.4" x14ac:dyDescent="0.3">
      <c r="B2809" s="70"/>
      <c r="C2809" s="58"/>
      <c r="D2809" s="63"/>
      <c r="E2809" s="58"/>
      <c r="F2809" s="58"/>
      <c r="G2809" s="44"/>
      <c r="H2809" s="45"/>
      <c r="I2809" s="45"/>
      <c r="J2809" s="40" t="str">
        <f t="shared" si="269"/>
        <v/>
      </c>
      <c r="K2809" s="39" t="str">
        <f t="shared" si="271"/>
        <v/>
      </c>
      <c r="M2809" s="3"/>
      <c r="AB2809" s="17" t="str">
        <f t="shared" si="270"/>
        <v>-1</v>
      </c>
      <c r="AC2809" s="17">
        <f>IFERROR(INDEX(Factors!$C$59:$C$70,MATCH(AB2809,Factors!$B$59:$B$70,1),1),0)</f>
        <v>0</v>
      </c>
      <c r="AD2809" s="17">
        <f t="shared" si="272"/>
        <v>0</v>
      </c>
      <c r="AE2809" s="17">
        <f>IFERROR(INDEX(Factors!$B$6:$B$15,MATCH('INPUT - Census'!E2809,Factors!$C$6:$C$15,0),1),0)</f>
        <v>0</v>
      </c>
      <c r="AF2809" s="18">
        <f>IFERROR(INDEX(Factors!$B$16:$B$39,MATCH('INPUT - Census'!C2809,Factors!$C$16:$C$35,0),1),0)</f>
        <v>0</v>
      </c>
      <c r="AG2809" s="19">
        <f>IFERROR(INDEX(Factors!$B$40:$B$44,MATCH('INPUT - Census'!F2809,Factors!$C$40:$C$44,0),1),0)</f>
        <v>0</v>
      </c>
      <c r="AH2809" s="21" t="str">
        <f t="shared" si="274"/>
        <v/>
      </c>
      <c r="AI2809" s="1" t="str">
        <f>IFERROR(VLOOKUP(H2809,Factors!$C$45:$D$48,2,0),"")</f>
        <v/>
      </c>
      <c r="AJ2809" t="b">
        <f t="shared" si="273"/>
        <v>0</v>
      </c>
    </row>
    <row r="2810" spans="2:36" ht="14.4" x14ac:dyDescent="0.3">
      <c r="B2810" s="70"/>
      <c r="C2810" s="58"/>
      <c r="D2810" s="63"/>
      <c r="E2810" s="58"/>
      <c r="F2810" s="58"/>
      <c r="G2810" s="44"/>
      <c r="H2810" s="45"/>
      <c r="I2810" s="45"/>
      <c r="J2810" s="40" t="str">
        <f t="shared" si="269"/>
        <v/>
      </c>
      <c r="K2810" s="39" t="str">
        <f t="shared" si="271"/>
        <v/>
      </c>
      <c r="M2810" s="3"/>
      <c r="AB2810" s="17" t="str">
        <f t="shared" si="270"/>
        <v>-1</v>
      </c>
      <c r="AC2810" s="17">
        <f>IFERROR(INDEX(Factors!$C$59:$C$70,MATCH(AB2810,Factors!$B$59:$B$70,1),1),0)</f>
        <v>0</v>
      </c>
      <c r="AD2810" s="17">
        <f t="shared" si="272"/>
        <v>0</v>
      </c>
      <c r="AE2810" s="17">
        <f>IFERROR(INDEX(Factors!$B$6:$B$15,MATCH('INPUT - Census'!E2810,Factors!$C$6:$C$15,0),1),0)</f>
        <v>0</v>
      </c>
      <c r="AF2810" s="18">
        <f>IFERROR(INDEX(Factors!$B$16:$B$39,MATCH('INPUT - Census'!C2810,Factors!$C$16:$C$35,0),1),0)</f>
        <v>0</v>
      </c>
      <c r="AG2810" s="19">
        <f>IFERROR(INDEX(Factors!$B$40:$B$44,MATCH('INPUT - Census'!F2810,Factors!$C$40:$C$44,0),1),0)</f>
        <v>0</v>
      </c>
      <c r="AH2810" s="21" t="str">
        <f t="shared" si="274"/>
        <v/>
      </c>
      <c r="AI2810" s="1" t="str">
        <f>IFERROR(VLOOKUP(H2810,Factors!$C$45:$D$48,2,0),"")</f>
        <v/>
      </c>
      <c r="AJ2810" t="b">
        <f t="shared" si="273"/>
        <v>0</v>
      </c>
    </row>
    <row r="2811" spans="2:36" ht="14.4" x14ac:dyDescent="0.3">
      <c r="B2811" s="70"/>
      <c r="C2811" s="58"/>
      <c r="D2811" s="63"/>
      <c r="E2811" s="58"/>
      <c r="F2811" s="58"/>
      <c r="G2811" s="44"/>
      <c r="H2811" s="45"/>
      <c r="I2811" s="45"/>
      <c r="J2811" s="40" t="str">
        <f t="shared" si="269"/>
        <v/>
      </c>
      <c r="K2811" s="39" t="str">
        <f t="shared" si="271"/>
        <v/>
      </c>
      <c r="M2811" s="3"/>
      <c r="AB2811" s="17" t="str">
        <f t="shared" si="270"/>
        <v>-1</v>
      </c>
      <c r="AC2811" s="17">
        <f>IFERROR(INDEX(Factors!$C$59:$C$70,MATCH(AB2811,Factors!$B$59:$B$70,1),1),0)</f>
        <v>0</v>
      </c>
      <c r="AD2811" s="17">
        <f t="shared" si="272"/>
        <v>0</v>
      </c>
      <c r="AE2811" s="17">
        <f>IFERROR(INDEX(Factors!$B$6:$B$15,MATCH('INPUT - Census'!E2811,Factors!$C$6:$C$15,0),1),0)</f>
        <v>0</v>
      </c>
      <c r="AF2811" s="18">
        <f>IFERROR(INDEX(Factors!$B$16:$B$39,MATCH('INPUT - Census'!C2811,Factors!$C$16:$C$35,0),1),0)</f>
        <v>0</v>
      </c>
      <c r="AG2811" s="19">
        <f>IFERROR(INDEX(Factors!$B$40:$B$44,MATCH('INPUT - Census'!F2811,Factors!$C$40:$C$44,0),1),0)</f>
        <v>0</v>
      </c>
      <c r="AH2811" s="21" t="str">
        <f t="shared" si="274"/>
        <v/>
      </c>
      <c r="AI2811" s="1" t="str">
        <f>IFERROR(VLOOKUP(H2811,Factors!$C$45:$D$48,2,0),"")</f>
        <v/>
      </c>
      <c r="AJ2811" t="b">
        <f t="shared" si="273"/>
        <v>0</v>
      </c>
    </row>
    <row r="2812" spans="2:36" ht="14.4" x14ac:dyDescent="0.3">
      <c r="B2812" s="70"/>
      <c r="C2812" s="58"/>
      <c r="D2812" s="63"/>
      <c r="E2812" s="58"/>
      <c r="F2812" s="58"/>
      <c r="G2812" s="44"/>
      <c r="H2812" s="45"/>
      <c r="I2812" s="45"/>
      <c r="J2812" s="40" t="str">
        <f t="shared" si="269"/>
        <v/>
      </c>
      <c r="K2812" s="39" t="str">
        <f t="shared" si="271"/>
        <v/>
      </c>
      <c r="M2812" s="3"/>
      <c r="AB2812" s="17" t="str">
        <f t="shared" si="270"/>
        <v>-1</v>
      </c>
      <c r="AC2812" s="17">
        <f>IFERROR(INDEX(Factors!$C$59:$C$70,MATCH(AB2812,Factors!$B$59:$B$70,1),1),0)</f>
        <v>0</v>
      </c>
      <c r="AD2812" s="17">
        <f t="shared" si="272"/>
        <v>0</v>
      </c>
      <c r="AE2812" s="17">
        <f>IFERROR(INDEX(Factors!$B$6:$B$15,MATCH('INPUT - Census'!E2812,Factors!$C$6:$C$15,0),1),0)</f>
        <v>0</v>
      </c>
      <c r="AF2812" s="18">
        <f>IFERROR(INDEX(Factors!$B$16:$B$39,MATCH('INPUT - Census'!C2812,Factors!$C$16:$C$35,0),1),0)</f>
        <v>0</v>
      </c>
      <c r="AG2812" s="19">
        <f>IFERROR(INDEX(Factors!$B$40:$B$44,MATCH('INPUT - Census'!F2812,Factors!$C$40:$C$44,0),1),0)</f>
        <v>0</v>
      </c>
      <c r="AH2812" s="21" t="str">
        <f t="shared" si="274"/>
        <v/>
      </c>
      <c r="AI2812" s="1" t="str">
        <f>IFERROR(VLOOKUP(H2812,Factors!$C$45:$D$48,2,0),"")</f>
        <v/>
      </c>
      <c r="AJ2812" t="b">
        <f t="shared" si="273"/>
        <v>0</v>
      </c>
    </row>
    <row r="2813" spans="2:36" ht="14.4" x14ac:dyDescent="0.3">
      <c r="B2813" s="70"/>
      <c r="C2813" s="58"/>
      <c r="D2813" s="63"/>
      <c r="E2813" s="58"/>
      <c r="F2813" s="58"/>
      <c r="G2813" s="44"/>
      <c r="H2813" s="45"/>
      <c r="I2813" s="45"/>
      <c r="J2813" s="40" t="str">
        <f t="shared" si="269"/>
        <v/>
      </c>
      <c r="K2813" s="39" t="str">
        <f t="shared" si="271"/>
        <v/>
      </c>
      <c r="M2813" s="3"/>
      <c r="AB2813" s="17" t="str">
        <f t="shared" si="270"/>
        <v>-1</v>
      </c>
      <c r="AC2813" s="17">
        <f>IFERROR(INDEX(Factors!$C$59:$C$70,MATCH(AB2813,Factors!$B$59:$B$70,1),1),0)</f>
        <v>0</v>
      </c>
      <c r="AD2813" s="17">
        <f t="shared" si="272"/>
        <v>0</v>
      </c>
      <c r="AE2813" s="17">
        <f>IFERROR(INDEX(Factors!$B$6:$B$15,MATCH('INPUT - Census'!E2813,Factors!$C$6:$C$15,0),1),0)</f>
        <v>0</v>
      </c>
      <c r="AF2813" s="18">
        <f>IFERROR(INDEX(Factors!$B$16:$B$39,MATCH('INPUT - Census'!C2813,Factors!$C$16:$C$35,0),1),0)</f>
        <v>0</v>
      </c>
      <c r="AG2813" s="19">
        <f>IFERROR(INDEX(Factors!$B$40:$B$44,MATCH('INPUT - Census'!F2813,Factors!$C$40:$C$44,0),1),0)</f>
        <v>0</v>
      </c>
      <c r="AH2813" s="21" t="str">
        <f t="shared" si="274"/>
        <v/>
      </c>
      <c r="AI2813" s="1" t="str">
        <f>IFERROR(VLOOKUP(H2813,Factors!$C$45:$D$48,2,0),"")</f>
        <v/>
      </c>
      <c r="AJ2813" t="b">
        <f t="shared" si="273"/>
        <v>0</v>
      </c>
    </row>
    <row r="2814" spans="2:36" ht="14.4" x14ac:dyDescent="0.3">
      <c r="B2814" s="70"/>
      <c r="C2814" s="58"/>
      <c r="D2814" s="63"/>
      <c r="E2814" s="58"/>
      <c r="F2814" s="58"/>
      <c r="G2814" s="44"/>
      <c r="H2814" s="45"/>
      <c r="I2814" s="45"/>
      <c r="J2814" s="40" t="str">
        <f t="shared" si="269"/>
        <v/>
      </c>
      <c r="K2814" s="39" t="str">
        <f t="shared" si="271"/>
        <v/>
      </c>
      <c r="M2814" s="3"/>
      <c r="AB2814" s="17" t="str">
        <f t="shared" si="270"/>
        <v>-1</v>
      </c>
      <c r="AC2814" s="17">
        <f>IFERROR(INDEX(Factors!$C$59:$C$70,MATCH(AB2814,Factors!$B$59:$B$70,1),1),0)</f>
        <v>0</v>
      </c>
      <c r="AD2814" s="17">
        <f t="shared" si="272"/>
        <v>0</v>
      </c>
      <c r="AE2814" s="17">
        <f>IFERROR(INDEX(Factors!$B$6:$B$15,MATCH('INPUT - Census'!E2814,Factors!$C$6:$C$15,0),1),0)</f>
        <v>0</v>
      </c>
      <c r="AF2814" s="18">
        <f>IFERROR(INDEX(Factors!$B$16:$B$39,MATCH('INPUT - Census'!C2814,Factors!$C$16:$C$35,0),1),0)</f>
        <v>0</v>
      </c>
      <c r="AG2814" s="19">
        <f>IFERROR(INDEX(Factors!$B$40:$B$44,MATCH('INPUT - Census'!F2814,Factors!$C$40:$C$44,0),1),0)</f>
        <v>0</v>
      </c>
      <c r="AH2814" s="21" t="str">
        <f t="shared" si="274"/>
        <v/>
      </c>
      <c r="AI2814" s="1" t="str">
        <f>IFERROR(VLOOKUP(H2814,Factors!$C$45:$D$48,2,0),"")</f>
        <v/>
      </c>
      <c r="AJ2814" t="b">
        <f t="shared" si="273"/>
        <v>0</v>
      </c>
    </row>
    <row r="2815" spans="2:36" ht="14.4" x14ac:dyDescent="0.3">
      <c r="B2815" s="70"/>
      <c r="C2815" s="58"/>
      <c r="D2815" s="63"/>
      <c r="E2815" s="58"/>
      <c r="F2815" s="58"/>
      <c r="G2815" s="44"/>
      <c r="H2815" s="45"/>
      <c r="I2815" s="45"/>
      <c r="J2815" s="40" t="str">
        <f t="shared" si="269"/>
        <v/>
      </c>
      <c r="K2815" s="39" t="str">
        <f t="shared" si="271"/>
        <v/>
      </c>
      <c r="M2815" s="3"/>
      <c r="AB2815" s="17" t="str">
        <f t="shared" si="270"/>
        <v>-1</v>
      </c>
      <c r="AC2815" s="17">
        <f>IFERROR(INDEX(Factors!$C$59:$C$70,MATCH(AB2815,Factors!$B$59:$B$70,1),1),0)</f>
        <v>0</v>
      </c>
      <c r="AD2815" s="17">
        <f t="shared" si="272"/>
        <v>0</v>
      </c>
      <c r="AE2815" s="17">
        <f>IFERROR(INDEX(Factors!$B$6:$B$15,MATCH('INPUT - Census'!E2815,Factors!$C$6:$C$15,0),1),0)</f>
        <v>0</v>
      </c>
      <c r="AF2815" s="18">
        <f>IFERROR(INDEX(Factors!$B$16:$B$39,MATCH('INPUT - Census'!C2815,Factors!$C$16:$C$35,0),1),0)</f>
        <v>0</v>
      </c>
      <c r="AG2815" s="19">
        <f>IFERROR(INDEX(Factors!$B$40:$B$44,MATCH('INPUT - Census'!F2815,Factors!$C$40:$C$44,0),1),0)</f>
        <v>0</v>
      </c>
      <c r="AH2815" s="21" t="str">
        <f t="shared" si="274"/>
        <v/>
      </c>
      <c r="AI2815" s="1" t="str">
        <f>IFERROR(VLOOKUP(H2815,Factors!$C$45:$D$48,2,0),"")</f>
        <v/>
      </c>
      <c r="AJ2815" t="b">
        <f t="shared" si="273"/>
        <v>0</v>
      </c>
    </row>
    <row r="2816" spans="2:36" ht="14.4" x14ac:dyDescent="0.3">
      <c r="B2816" s="70"/>
      <c r="C2816" s="58"/>
      <c r="D2816" s="63"/>
      <c r="E2816" s="58"/>
      <c r="F2816" s="58"/>
      <c r="G2816" s="44"/>
      <c r="H2816" s="45"/>
      <c r="I2816" s="45"/>
      <c r="J2816" s="40" t="str">
        <f t="shared" si="269"/>
        <v/>
      </c>
      <c r="K2816" s="39" t="str">
        <f t="shared" si="271"/>
        <v/>
      </c>
      <c r="M2816" s="3"/>
      <c r="AB2816" s="17" t="str">
        <f t="shared" si="270"/>
        <v>-1</v>
      </c>
      <c r="AC2816" s="17">
        <f>IFERROR(INDEX(Factors!$C$59:$C$70,MATCH(AB2816,Factors!$B$59:$B$70,1),1),0)</f>
        <v>0</v>
      </c>
      <c r="AD2816" s="17">
        <f t="shared" si="272"/>
        <v>0</v>
      </c>
      <c r="AE2816" s="17">
        <f>IFERROR(INDEX(Factors!$B$6:$B$15,MATCH('INPUT - Census'!E2816,Factors!$C$6:$C$15,0),1),0)</f>
        <v>0</v>
      </c>
      <c r="AF2816" s="18">
        <f>IFERROR(INDEX(Factors!$B$16:$B$39,MATCH('INPUT - Census'!C2816,Factors!$C$16:$C$35,0),1),0)</f>
        <v>0</v>
      </c>
      <c r="AG2816" s="19">
        <f>IFERROR(INDEX(Factors!$B$40:$B$44,MATCH('INPUT - Census'!F2816,Factors!$C$40:$C$44,0),1),0)</f>
        <v>0</v>
      </c>
      <c r="AH2816" s="21" t="str">
        <f t="shared" si="274"/>
        <v/>
      </c>
      <c r="AI2816" s="1" t="str">
        <f>IFERROR(VLOOKUP(H2816,Factors!$C$45:$D$48,2,0),"")</f>
        <v/>
      </c>
      <c r="AJ2816" t="b">
        <f t="shared" si="273"/>
        <v>0</v>
      </c>
    </row>
    <row r="2817" spans="2:36" ht="14.4" x14ac:dyDescent="0.3">
      <c r="B2817" s="70"/>
      <c r="C2817" s="58"/>
      <c r="D2817" s="63"/>
      <c r="E2817" s="58"/>
      <c r="F2817" s="58"/>
      <c r="G2817" s="44"/>
      <c r="H2817" s="45"/>
      <c r="I2817" s="45"/>
      <c r="J2817" s="40" t="str">
        <f t="shared" si="269"/>
        <v/>
      </c>
      <c r="K2817" s="39" t="str">
        <f t="shared" si="271"/>
        <v/>
      </c>
      <c r="M2817" s="3"/>
      <c r="AB2817" s="17" t="str">
        <f t="shared" si="270"/>
        <v>-1</v>
      </c>
      <c r="AC2817" s="17">
        <f>IFERROR(INDEX(Factors!$C$59:$C$70,MATCH(AB2817,Factors!$B$59:$B$70,1),1),0)</f>
        <v>0</v>
      </c>
      <c r="AD2817" s="17">
        <f t="shared" si="272"/>
        <v>0</v>
      </c>
      <c r="AE2817" s="17">
        <f>IFERROR(INDEX(Factors!$B$6:$B$15,MATCH('INPUT - Census'!E2817,Factors!$C$6:$C$15,0),1),0)</f>
        <v>0</v>
      </c>
      <c r="AF2817" s="18">
        <f>IFERROR(INDEX(Factors!$B$16:$B$39,MATCH('INPUT - Census'!C2817,Factors!$C$16:$C$35,0),1),0)</f>
        <v>0</v>
      </c>
      <c r="AG2817" s="19">
        <f>IFERROR(INDEX(Factors!$B$40:$B$44,MATCH('INPUT - Census'!F2817,Factors!$C$40:$C$44,0),1),0)</f>
        <v>0</v>
      </c>
      <c r="AH2817" s="21" t="str">
        <f t="shared" si="274"/>
        <v/>
      </c>
      <c r="AI2817" s="1" t="str">
        <f>IFERROR(VLOOKUP(H2817,Factors!$C$45:$D$48,2,0),"")</f>
        <v/>
      </c>
      <c r="AJ2817" t="b">
        <f t="shared" si="273"/>
        <v>0</v>
      </c>
    </row>
    <row r="2818" spans="2:36" ht="14.4" x14ac:dyDescent="0.3">
      <c r="B2818" s="70"/>
      <c r="C2818" s="58"/>
      <c r="D2818" s="63"/>
      <c r="E2818" s="58"/>
      <c r="F2818" s="58"/>
      <c r="G2818" s="44"/>
      <c r="H2818" s="45"/>
      <c r="I2818" s="45"/>
      <c r="J2818" s="40" t="str">
        <f t="shared" ref="J2818:J2881" si="275">IF( ISNUMBER(B2818), ROUND(($AL$3-B2818)/365,0), "" )</f>
        <v/>
      </c>
      <c r="K2818" s="39" t="str">
        <f t="shared" si="271"/>
        <v/>
      </c>
      <c r="M2818" s="3"/>
      <c r="AB2818" s="17" t="str">
        <f t="shared" ref="AB2818:AB2881" si="276">IF( AND(ISNUMBER(J2818),J2818&gt;=0,J2818&lt;=100), J2818, "-1" )</f>
        <v>-1</v>
      </c>
      <c r="AC2818" s="17">
        <f>IFERROR(INDEX(Factors!$C$59:$C$70,MATCH(AB2818,Factors!$B$59:$B$70,1),1),0)</f>
        <v>0</v>
      </c>
      <c r="AD2818" s="17">
        <f t="shared" si="272"/>
        <v>0</v>
      </c>
      <c r="AE2818" s="17">
        <f>IFERROR(INDEX(Factors!$B$6:$B$15,MATCH('INPUT - Census'!E2818,Factors!$C$6:$C$15,0),1),0)</f>
        <v>0</v>
      </c>
      <c r="AF2818" s="18">
        <f>IFERROR(INDEX(Factors!$B$16:$B$39,MATCH('INPUT - Census'!C2818,Factors!$C$16:$C$35,0),1),0)</f>
        <v>0</v>
      </c>
      <c r="AG2818" s="19">
        <f>IFERROR(INDEX(Factors!$B$40:$B$44,MATCH('INPUT - Census'!F2818,Factors!$C$40:$C$44,0),1),0)</f>
        <v>0</v>
      </c>
      <c r="AH2818" s="21" t="str">
        <f t="shared" si="274"/>
        <v/>
      </c>
      <c r="AI2818" s="1" t="str">
        <f>IFERROR(VLOOKUP(H2818,Factors!$C$45:$D$48,2,0),"")</f>
        <v/>
      </c>
      <c r="AJ2818" t="b">
        <f t="shared" si="273"/>
        <v>0</v>
      </c>
    </row>
    <row r="2819" spans="2:36" ht="14.4" x14ac:dyDescent="0.3">
      <c r="B2819" s="70"/>
      <c r="C2819" s="58"/>
      <c r="D2819" s="63"/>
      <c r="E2819" s="58"/>
      <c r="F2819" s="58"/>
      <c r="G2819" s="44"/>
      <c r="H2819" s="45"/>
      <c r="I2819" s="45"/>
      <c r="J2819" s="40" t="str">
        <f t="shared" si="275"/>
        <v/>
      </c>
      <c r="K2819" s="39" t="str">
        <f t="shared" ref="K2819:K2882" si="277">ValidateMember(B2819:J2819)</f>
        <v/>
      </c>
      <c r="M2819" s="3"/>
      <c r="AB2819" s="17" t="str">
        <f t="shared" si="276"/>
        <v>-1</v>
      </c>
      <c r="AC2819" s="17">
        <f>IFERROR(INDEX(Factors!$C$59:$C$70,MATCH(AB2819,Factors!$B$59:$B$70,1),1),0)</f>
        <v>0</v>
      </c>
      <c r="AD2819" s="17">
        <f t="shared" ref="AD2819:AD2882" si="278">IF(COUNTIF($P$2:$P$16,D2819),MATCH(D2819,$P$2:$P$16,0),0)</f>
        <v>0</v>
      </c>
      <c r="AE2819" s="17">
        <f>IFERROR(INDEX(Factors!$B$6:$B$15,MATCH('INPUT - Census'!E2819,Factors!$C$6:$C$15,0),1),0)</f>
        <v>0</v>
      </c>
      <c r="AF2819" s="18">
        <f>IFERROR(INDEX(Factors!$B$16:$B$39,MATCH('INPUT - Census'!C2819,Factors!$C$16:$C$35,0),1),0)</f>
        <v>0</v>
      </c>
      <c r="AG2819" s="19">
        <f>IFERROR(INDEX(Factors!$B$40:$B$44,MATCH('INPUT - Census'!F2819,Factors!$C$40:$C$44,0),1),0)</f>
        <v>0</v>
      </c>
      <c r="AH2819" s="21" t="str">
        <f t="shared" si="274"/>
        <v/>
      </c>
      <c r="AI2819" s="1" t="str">
        <f>IFERROR(VLOOKUP(H2819,Factors!$C$45:$D$48,2,0),"")</f>
        <v/>
      </c>
      <c r="AJ2819" t="b">
        <f t="shared" ref="AJ2819:AJ2882" si="279">K2819=0</f>
        <v>0</v>
      </c>
    </row>
    <row r="2820" spans="2:36" ht="14.4" x14ac:dyDescent="0.3">
      <c r="B2820" s="70"/>
      <c r="C2820" s="58"/>
      <c r="D2820" s="63"/>
      <c r="E2820" s="58"/>
      <c r="F2820" s="58"/>
      <c r="G2820" s="44"/>
      <c r="H2820" s="45"/>
      <c r="I2820" s="45"/>
      <c r="J2820" s="40" t="str">
        <f t="shared" si="275"/>
        <v/>
      </c>
      <c r="K2820" s="39" t="str">
        <f t="shared" si="277"/>
        <v/>
      </c>
      <c r="M2820" s="3"/>
      <c r="AB2820" s="17" t="str">
        <f t="shared" si="276"/>
        <v>-1</v>
      </c>
      <c r="AC2820" s="17">
        <f>IFERROR(INDEX(Factors!$C$59:$C$70,MATCH(AB2820,Factors!$B$59:$B$70,1),1),0)</f>
        <v>0</v>
      </c>
      <c r="AD2820" s="17">
        <f t="shared" si="278"/>
        <v>0</v>
      </c>
      <c r="AE2820" s="17">
        <f>IFERROR(INDEX(Factors!$B$6:$B$15,MATCH('INPUT - Census'!E2820,Factors!$C$6:$C$15,0),1),0)</f>
        <v>0</v>
      </c>
      <c r="AF2820" s="18">
        <f>IFERROR(INDEX(Factors!$B$16:$B$39,MATCH('INPUT - Census'!C2820,Factors!$C$16:$C$35,0),1),0)</f>
        <v>0</v>
      </c>
      <c r="AG2820" s="19">
        <f>IFERROR(INDEX(Factors!$B$40:$B$44,MATCH('INPUT - Census'!F2820,Factors!$C$40:$C$44,0),1),0)</f>
        <v>0</v>
      </c>
      <c r="AH2820" s="21" t="str">
        <f t="shared" ref="AH2820:AH2883" si="280">IF(G2820="","",G2820)</f>
        <v/>
      </c>
      <c r="AI2820" s="1" t="str">
        <f>IFERROR(VLOOKUP(H2820,Factors!$C$45:$D$48,2,0),"")</f>
        <v/>
      </c>
      <c r="AJ2820" t="b">
        <f t="shared" si="279"/>
        <v>0</v>
      </c>
    </row>
    <row r="2821" spans="2:36" ht="14.4" x14ac:dyDescent="0.3">
      <c r="B2821" s="70"/>
      <c r="C2821" s="58"/>
      <c r="D2821" s="63"/>
      <c r="E2821" s="58"/>
      <c r="F2821" s="58"/>
      <c r="G2821" s="44"/>
      <c r="H2821" s="45"/>
      <c r="I2821" s="45"/>
      <c r="J2821" s="40" t="str">
        <f t="shared" si="275"/>
        <v/>
      </c>
      <c r="K2821" s="39" t="str">
        <f t="shared" si="277"/>
        <v/>
      </c>
      <c r="M2821" s="3"/>
      <c r="AB2821" s="17" t="str">
        <f t="shared" si="276"/>
        <v>-1</v>
      </c>
      <c r="AC2821" s="17">
        <f>IFERROR(INDEX(Factors!$C$59:$C$70,MATCH(AB2821,Factors!$B$59:$B$70,1),1),0)</f>
        <v>0</v>
      </c>
      <c r="AD2821" s="17">
        <f t="shared" si="278"/>
        <v>0</v>
      </c>
      <c r="AE2821" s="17">
        <f>IFERROR(INDEX(Factors!$B$6:$B$15,MATCH('INPUT - Census'!E2821,Factors!$C$6:$C$15,0),1),0)</f>
        <v>0</v>
      </c>
      <c r="AF2821" s="18">
        <f>IFERROR(INDEX(Factors!$B$16:$B$39,MATCH('INPUT - Census'!C2821,Factors!$C$16:$C$35,0),1),0)</f>
        <v>0</v>
      </c>
      <c r="AG2821" s="19">
        <f>IFERROR(INDEX(Factors!$B$40:$B$44,MATCH('INPUT - Census'!F2821,Factors!$C$40:$C$44,0),1),0)</f>
        <v>0</v>
      </c>
      <c r="AH2821" s="21" t="str">
        <f t="shared" si="280"/>
        <v/>
      </c>
      <c r="AI2821" s="1" t="str">
        <f>IFERROR(VLOOKUP(H2821,Factors!$C$45:$D$48,2,0),"")</f>
        <v/>
      </c>
      <c r="AJ2821" t="b">
        <f t="shared" si="279"/>
        <v>0</v>
      </c>
    </row>
    <row r="2822" spans="2:36" ht="14.4" x14ac:dyDescent="0.3">
      <c r="B2822" s="70"/>
      <c r="C2822" s="58"/>
      <c r="D2822" s="63"/>
      <c r="E2822" s="58"/>
      <c r="F2822" s="58"/>
      <c r="G2822" s="44"/>
      <c r="H2822" s="45"/>
      <c r="I2822" s="45"/>
      <c r="J2822" s="40" t="str">
        <f t="shared" si="275"/>
        <v/>
      </c>
      <c r="K2822" s="39" t="str">
        <f t="shared" si="277"/>
        <v/>
      </c>
      <c r="M2822" s="3"/>
      <c r="AB2822" s="17" t="str">
        <f t="shared" si="276"/>
        <v>-1</v>
      </c>
      <c r="AC2822" s="17">
        <f>IFERROR(INDEX(Factors!$C$59:$C$70,MATCH(AB2822,Factors!$B$59:$B$70,1),1),0)</f>
        <v>0</v>
      </c>
      <c r="AD2822" s="17">
        <f t="shared" si="278"/>
        <v>0</v>
      </c>
      <c r="AE2822" s="17">
        <f>IFERROR(INDEX(Factors!$B$6:$B$15,MATCH('INPUT - Census'!E2822,Factors!$C$6:$C$15,0),1),0)</f>
        <v>0</v>
      </c>
      <c r="AF2822" s="18">
        <f>IFERROR(INDEX(Factors!$B$16:$B$39,MATCH('INPUT - Census'!C2822,Factors!$C$16:$C$35,0),1),0)</f>
        <v>0</v>
      </c>
      <c r="AG2822" s="19">
        <f>IFERROR(INDEX(Factors!$B$40:$B$44,MATCH('INPUT - Census'!F2822,Factors!$C$40:$C$44,0),1),0)</f>
        <v>0</v>
      </c>
      <c r="AH2822" s="21" t="str">
        <f t="shared" si="280"/>
        <v/>
      </c>
      <c r="AI2822" s="1" t="str">
        <f>IFERROR(VLOOKUP(H2822,Factors!$C$45:$D$48,2,0),"")</f>
        <v/>
      </c>
      <c r="AJ2822" t="b">
        <f t="shared" si="279"/>
        <v>0</v>
      </c>
    </row>
    <row r="2823" spans="2:36" ht="14.4" x14ac:dyDescent="0.3">
      <c r="B2823" s="70"/>
      <c r="C2823" s="58"/>
      <c r="D2823" s="63"/>
      <c r="E2823" s="58"/>
      <c r="F2823" s="58"/>
      <c r="G2823" s="44"/>
      <c r="H2823" s="45"/>
      <c r="I2823" s="45"/>
      <c r="J2823" s="40" t="str">
        <f t="shared" si="275"/>
        <v/>
      </c>
      <c r="K2823" s="39" t="str">
        <f t="shared" si="277"/>
        <v/>
      </c>
      <c r="M2823" s="3"/>
      <c r="AB2823" s="17" t="str">
        <f t="shared" si="276"/>
        <v>-1</v>
      </c>
      <c r="AC2823" s="17">
        <f>IFERROR(INDEX(Factors!$C$59:$C$70,MATCH(AB2823,Factors!$B$59:$B$70,1),1),0)</f>
        <v>0</v>
      </c>
      <c r="AD2823" s="17">
        <f t="shared" si="278"/>
        <v>0</v>
      </c>
      <c r="AE2823" s="17">
        <f>IFERROR(INDEX(Factors!$B$6:$B$15,MATCH('INPUT - Census'!E2823,Factors!$C$6:$C$15,0),1),0)</f>
        <v>0</v>
      </c>
      <c r="AF2823" s="18">
        <f>IFERROR(INDEX(Factors!$B$16:$B$39,MATCH('INPUT - Census'!C2823,Factors!$C$16:$C$35,0),1),0)</f>
        <v>0</v>
      </c>
      <c r="AG2823" s="19">
        <f>IFERROR(INDEX(Factors!$B$40:$B$44,MATCH('INPUT - Census'!F2823,Factors!$C$40:$C$44,0),1),0)</f>
        <v>0</v>
      </c>
      <c r="AH2823" s="21" t="str">
        <f t="shared" si="280"/>
        <v/>
      </c>
      <c r="AI2823" s="1" t="str">
        <f>IFERROR(VLOOKUP(H2823,Factors!$C$45:$D$48,2,0),"")</f>
        <v/>
      </c>
      <c r="AJ2823" t="b">
        <f t="shared" si="279"/>
        <v>0</v>
      </c>
    </row>
    <row r="2824" spans="2:36" ht="14.4" x14ac:dyDescent="0.3">
      <c r="B2824" s="70"/>
      <c r="C2824" s="58"/>
      <c r="D2824" s="63"/>
      <c r="E2824" s="58"/>
      <c r="F2824" s="58"/>
      <c r="G2824" s="44"/>
      <c r="H2824" s="45"/>
      <c r="I2824" s="45"/>
      <c r="J2824" s="40" t="str">
        <f t="shared" si="275"/>
        <v/>
      </c>
      <c r="K2824" s="39" t="str">
        <f t="shared" si="277"/>
        <v/>
      </c>
      <c r="M2824" s="3"/>
      <c r="AB2824" s="17" t="str">
        <f t="shared" si="276"/>
        <v>-1</v>
      </c>
      <c r="AC2824" s="17">
        <f>IFERROR(INDEX(Factors!$C$59:$C$70,MATCH(AB2824,Factors!$B$59:$B$70,1),1),0)</f>
        <v>0</v>
      </c>
      <c r="AD2824" s="17">
        <f t="shared" si="278"/>
        <v>0</v>
      </c>
      <c r="AE2824" s="17">
        <f>IFERROR(INDEX(Factors!$B$6:$B$15,MATCH('INPUT - Census'!E2824,Factors!$C$6:$C$15,0),1),0)</f>
        <v>0</v>
      </c>
      <c r="AF2824" s="18">
        <f>IFERROR(INDEX(Factors!$B$16:$B$39,MATCH('INPUT - Census'!C2824,Factors!$C$16:$C$35,0),1),0)</f>
        <v>0</v>
      </c>
      <c r="AG2824" s="19">
        <f>IFERROR(INDEX(Factors!$B$40:$B$44,MATCH('INPUT - Census'!F2824,Factors!$C$40:$C$44,0),1),0)</f>
        <v>0</v>
      </c>
      <c r="AH2824" s="21" t="str">
        <f t="shared" si="280"/>
        <v/>
      </c>
      <c r="AI2824" s="1" t="str">
        <f>IFERROR(VLOOKUP(H2824,Factors!$C$45:$D$48,2,0),"")</f>
        <v/>
      </c>
      <c r="AJ2824" t="b">
        <f t="shared" si="279"/>
        <v>0</v>
      </c>
    </row>
    <row r="2825" spans="2:36" ht="14.4" x14ac:dyDescent="0.3">
      <c r="B2825" s="70"/>
      <c r="C2825" s="58"/>
      <c r="D2825" s="63"/>
      <c r="E2825" s="58"/>
      <c r="F2825" s="58"/>
      <c r="G2825" s="44"/>
      <c r="H2825" s="45"/>
      <c r="I2825" s="45"/>
      <c r="J2825" s="40" t="str">
        <f t="shared" si="275"/>
        <v/>
      </c>
      <c r="K2825" s="39" t="str">
        <f t="shared" si="277"/>
        <v/>
      </c>
      <c r="M2825" s="3"/>
      <c r="AB2825" s="17" t="str">
        <f t="shared" si="276"/>
        <v>-1</v>
      </c>
      <c r="AC2825" s="17">
        <f>IFERROR(INDEX(Factors!$C$59:$C$70,MATCH(AB2825,Factors!$B$59:$B$70,1),1),0)</f>
        <v>0</v>
      </c>
      <c r="AD2825" s="17">
        <f t="shared" si="278"/>
        <v>0</v>
      </c>
      <c r="AE2825" s="17">
        <f>IFERROR(INDEX(Factors!$B$6:$B$15,MATCH('INPUT - Census'!E2825,Factors!$C$6:$C$15,0),1),0)</f>
        <v>0</v>
      </c>
      <c r="AF2825" s="18">
        <f>IFERROR(INDEX(Factors!$B$16:$B$39,MATCH('INPUT - Census'!C2825,Factors!$C$16:$C$35,0),1),0)</f>
        <v>0</v>
      </c>
      <c r="AG2825" s="19">
        <f>IFERROR(INDEX(Factors!$B$40:$B$44,MATCH('INPUT - Census'!F2825,Factors!$C$40:$C$44,0),1),0)</f>
        <v>0</v>
      </c>
      <c r="AH2825" s="21" t="str">
        <f t="shared" si="280"/>
        <v/>
      </c>
      <c r="AI2825" s="1" t="str">
        <f>IFERROR(VLOOKUP(H2825,Factors!$C$45:$D$48,2,0),"")</f>
        <v/>
      </c>
      <c r="AJ2825" t="b">
        <f t="shared" si="279"/>
        <v>0</v>
      </c>
    </row>
    <row r="2826" spans="2:36" ht="14.4" x14ac:dyDescent="0.3">
      <c r="B2826" s="70"/>
      <c r="C2826" s="58"/>
      <c r="D2826" s="63"/>
      <c r="E2826" s="58"/>
      <c r="F2826" s="58"/>
      <c r="G2826" s="44"/>
      <c r="H2826" s="45"/>
      <c r="I2826" s="45"/>
      <c r="J2826" s="40" t="str">
        <f t="shared" si="275"/>
        <v/>
      </c>
      <c r="K2826" s="39" t="str">
        <f t="shared" si="277"/>
        <v/>
      </c>
      <c r="M2826" s="3"/>
      <c r="AB2826" s="17" t="str">
        <f t="shared" si="276"/>
        <v>-1</v>
      </c>
      <c r="AC2826" s="17">
        <f>IFERROR(INDEX(Factors!$C$59:$C$70,MATCH(AB2826,Factors!$B$59:$B$70,1),1),0)</f>
        <v>0</v>
      </c>
      <c r="AD2826" s="17">
        <f t="shared" si="278"/>
        <v>0</v>
      </c>
      <c r="AE2826" s="17">
        <f>IFERROR(INDEX(Factors!$B$6:$B$15,MATCH('INPUT - Census'!E2826,Factors!$C$6:$C$15,0),1),0)</f>
        <v>0</v>
      </c>
      <c r="AF2826" s="18">
        <f>IFERROR(INDEX(Factors!$B$16:$B$39,MATCH('INPUT - Census'!C2826,Factors!$C$16:$C$35,0),1),0)</f>
        <v>0</v>
      </c>
      <c r="AG2826" s="19">
        <f>IFERROR(INDEX(Factors!$B$40:$B$44,MATCH('INPUT - Census'!F2826,Factors!$C$40:$C$44,0),1),0)</f>
        <v>0</v>
      </c>
      <c r="AH2826" s="21" t="str">
        <f t="shared" si="280"/>
        <v/>
      </c>
      <c r="AI2826" s="1" t="str">
        <f>IFERROR(VLOOKUP(H2826,Factors!$C$45:$D$48,2,0),"")</f>
        <v/>
      </c>
      <c r="AJ2826" t="b">
        <f t="shared" si="279"/>
        <v>0</v>
      </c>
    </row>
    <row r="2827" spans="2:36" ht="14.4" x14ac:dyDescent="0.3">
      <c r="B2827" s="70"/>
      <c r="C2827" s="58"/>
      <c r="D2827" s="63"/>
      <c r="E2827" s="58"/>
      <c r="F2827" s="58"/>
      <c r="G2827" s="44"/>
      <c r="H2827" s="45"/>
      <c r="I2827" s="45"/>
      <c r="J2827" s="40" t="str">
        <f t="shared" si="275"/>
        <v/>
      </c>
      <c r="K2827" s="39" t="str">
        <f t="shared" si="277"/>
        <v/>
      </c>
      <c r="M2827" s="3"/>
      <c r="AB2827" s="17" t="str">
        <f t="shared" si="276"/>
        <v>-1</v>
      </c>
      <c r="AC2827" s="17">
        <f>IFERROR(INDEX(Factors!$C$59:$C$70,MATCH(AB2827,Factors!$B$59:$B$70,1),1),0)</f>
        <v>0</v>
      </c>
      <c r="AD2827" s="17">
        <f t="shared" si="278"/>
        <v>0</v>
      </c>
      <c r="AE2827" s="17">
        <f>IFERROR(INDEX(Factors!$B$6:$B$15,MATCH('INPUT - Census'!E2827,Factors!$C$6:$C$15,0),1),0)</f>
        <v>0</v>
      </c>
      <c r="AF2827" s="18">
        <f>IFERROR(INDEX(Factors!$B$16:$B$39,MATCH('INPUT - Census'!C2827,Factors!$C$16:$C$35,0),1),0)</f>
        <v>0</v>
      </c>
      <c r="AG2827" s="19">
        <f>IFERROR(INDEX(Factors!$B$40:$B$44,MATCH('INPUT - Census'!F2827,Factors!$C$40:$C$44,0),1),0)</f>
        <v>0</v>
      </c>
      <c r="AH2827" s="21" t="str">
        <f t="shared" si="280"/>
        <v/>
      </c>
      <c r="AI2827" s="1" t="str">
        <f>IFERROR(VLOOKUP(H2827,Factors!$C$45:$D$48,2,0),"")</f>
        <v/>
      </c>
      <c r="AJ2827" t="b">
        <f t="shared" si="279"/>
        <v>0</v>
      </c>
    </row>
    <row r="2828" spans="2:36" ht="14.4" x14ac:dyDescent="0.3">
      <c r="B2828" s="70"/>
      <c r="C2828" s="58"/>
      <c r="D2828" s="63"/>
      <c r="E2828" s="58"/>
      <c r="F2828" s="58"/>
      <c r="G2828" s="44"/>
      <c r="H2828" s="45"/>
      <c r="I2828" s="45"/>
      <c r="J2828" s="40" t="str">
        <f t="shared" si="275"/>
        <v/>
      </c>
      <c r="K2828" s="39" t="str">
        <f t="shared" si="277"/>
        <v/>
      </c>
      <c r="M2828" s="3"/>
      <c r="AB2828" s="17" t="str">
        <f t="shared" si="276"/>
        <v>-1</v>
      </c>
      <c r="AC2828" s="17">
        <f>IFERROR(INDEX(Factors!$C$59:$C$70,MATCH(AB2828,Factors!$B$59:$B$70,1),1),0)</f>
        <v>0</v>
      </c>
      <c r="AD2828" s="17">
        <f t="shared" si="278"/>
        <v>0</v>
      </c>
      <c r="AE2828" s="17">
        <f>IFERROR(INDEX(Factors!$B$6:$B$15,MATCH('INPUT - Census'!E2828,Factors!$C$6:$C$15,0),1),0)</f>
        <v>0</v>
      </c>
      <c r="AF2828" s="18">
        <f>IFERROR(INDEX(Factors!$B$16:$B$39,MATCH('INPUT - Census'!C2828,Factors!$C$16:$C$35,0),1),0)</f>
        <v>0</v>
      </c>
      <c r="AG2828" s="19">
        <f>IFERROR(INDEX(Factors!$B$40:$B$44,MATCH('INPUT - Census'!F2828,Factors!$C$40:$C$44,0),1),0)</f>
        <v>0</v>
      </c>
      <c r="AH2828" s="21" t="str">
        <f t="shared" si="280"/>
        <v/>
      </c>
      <c r="AI2828" s="1" t="str">
        <f>IFERROR(VLOOKUP(H2828,Factors!$C$45:$D$48,2,0),"")</f>
        <v/>
      </c>
      <c r="AJ2828" t="b">
        <f t="shared" si="279"/>
        <v>0</v>
      </c>
    </row>
    <row r="2829" spans="2:36" ht="14.4" x14ac:dyDescent="0.3">
      <c r="B2829" s="70"/>
      <c r="C2829" s="58"/>
      <c r="D2829" s="63"/>
      <c r="E2829" s="58"/>
      <c r="F2829" s="58"/>
      <c r="G2829" s="44"/>
      <c r="H2829" s="45"/>
      <c r="I2829" s="45"/>
      <c r="J2829" s="40" t="str">
        <f t="shared" si="275"/>
        <v/>
      </c>
      <c r="K2829" s="39" t="str">
        <f t="shared" si="277"/>
        <v/>
      </c>
      <c r="M2829" s="3"/>
      <c r="AB2829" s="17" t="str">
        <f t="shared" si="276"/>
        <v>-1</v>
      </c>
      <c r="AC2829" s="17">
        <f>IFERROR(INDEX(Factors!$C$59:$C$70,MATCH(AB2829,Factors!$B$59:$B$70,1),1),0)</f>
        <v>0</v>
      </c>
      <c r="AD2829" s="17">
        <f t="shared" si="278"/>
        <v>0</v>
      </c>
      <c r="AE2829" s="17">
        <f>IFERROR(INDEX(Factors!$B$6:$B$15,MATCH('INPUT - Census'!E2829,Factors!$C$6:$C$15,0),1),0)</f>
        <v>0</v>
      </c>
      <c r="AF2829" s="18">
        <f>IFERROR(INDEX(Factors!$B$16:$B$39,MATCH('INPUT - Census'!C2829,Factors!$C$16:$C$35,0),1),0)</f>
        <v>0</v>
      </c>
      <c r="AG2829" s="19">
        <f>IFERROR(INDEX(Factors!$B$40:$B$44,MATCH('INPUT - Census'!F2829,Factors!$C$40:$C$44,0),1),0)</f>
        <v>0</v>
      </c>
      <c r="AH2829" s="21" t="str">
        <f t="shared" si="280"/>
        <v/>
      </c>
      <c r="AI2829" s="1" t="str">
        <f>IFERROR(VLOOKUP(H2829,Factors!$C$45:$D$48,2,0),"")</f>
        <v/>
      </c>
      <c r="AJ2829" t="b">
        <f t="shared" si="279"/>
        <v>0</v>
      </c>
    </row>
    <row r="2830" spans="2:36" ht="14.4" x14ac:dyDescent="0.3">
      <c r="B2830" s="70"/>
      <c r="C2830" s="58"/>
      <c r="D2830" s="63"/>
      <c r="E2830" s="58"/>
      <c r="F2830" s="58"/>
      <c r="G2830" s="44"/>
      <c r="H2830" s="45"/>
      <c r="I2830" s="45"/>
      <c r="J2830" s="40" t="str">
        <f t="shared" si="275"/>
        <v/>
      </c>
      <c r="K2830" s="39" t="str">
        <f t="shared" si="277"/>
        <v/>
      </c>
      <c r="M2830" s="3"/>
      <c r="AB2830" s="17" t="str">
        <f t="shared" si="276"/>
        <v>-1</v>
      </c>
      <c r="AC2830" s="17">
        <f>IFERROR(INDEX(Factors!$C$59:$C$70,MATCH(AB2830,Factors!$B$59:$B$70,1),1),0)</f>
        <v>0</v>
      </c>
      <c r="AD2830" s="17">
        <f t="shared" si="278"/>
        <v>0</v>
      </c>
      <c r="AE2830" s="17">
        <f>IFERROR(INDEX(Factors!$B$6:$B$15,MATCH('INPUT - Census'!E2830,Factors!$C$6:$C$15,0),1),0)</f>
        <v>0</v>
      </c>
      <c r="AF2830" s="18">
        <f>IFERROR(INDEX(Factors!$B$16:$B$39,MATCH('INPUT - Census'!C2830,Factors!$C$16:$C$35,0),1),0)</f>
        <v>0</v>
      </c>
      <c r="AG2830" s="19">
        <f>IFERROR(INDEX(Factors!$B$40:$B$44,MATCH('INPUT - Census'!F2830,Factors!$C$40:$C$44,0),1),0)</f>
        <v>0</v>
      </c>
      <c r="AH2830" s="21" t="str">
        <f t="shared" si="280"/>
        <v/>
      </c>
      <c r="AI2830" s="1" t="str">
        <f>IFERROR(VLOOKUP(H2830,Factors!$C$45:$D$48,2,0),"")</f>
        <v/>
      </c>
      <c r="AJ2830" t="b">
        <f t="shared" si="279"/>
        <v>0</v>
      </c>
    </row>
    <row r="2831" spans="2:36" ht="14.4" x14ac:dyDescent="0.3">
      <c r="B2831" s="70"/>
      <c r="C2831" s="58"/>
      <c r="D2831" s="63"/>
      <c r="E2831" s="58"/>
      <c r="F2831" s="58"/>
      <c r="G2831" s="44"/>
      <c r="H2831" s="45"/>
      <c r="I2831" s="45"/>
      <c r="J2831" s="40" t="str">
        <f t="shared" si="275"/>
        <v/>
      </c>
      <c r="K2831" s="39" t="str">
        <f t="shared" si="277"/>
        <v/>
      </c>
      <c r="M2831" s="3"/>
      <c r="AB2831" s="17" t="str">
        <f t="shared" si="276"/>
        <v>-1</v>
      </c>
      <c r="AC2831" s="17">
        <f>IFERROR(INDEX(Factors!$C$59:$C$70,MATCH(AB2831,Factors!$B$59:$B$70,1),1),0)</f>
        <v>0</v>
      </c>
      <c r="AD2831" s="17">
        <f t="shared" si="278"/>
        <v>0</v>
      </c>
      <c r="AE2831" s="17">
        <f>IFERROR(INDEX(Factors!$B$6:$B$15,MATCH('INPUT - Census'!E2831,Factors!$C$6:$C$15,0),1),0)</f>
        <v>0</v>
      </c>
      <c r="AF2831" s="18">
        <f>IFERROR(INDEX(Factors!$B$16:$B$39,MATCH('INPUT - Census'!C2831,Factors!$C$16:$C$35,0),1),0)</f>
        <v>0</v>
      </c>
      <c r="AG2831" s="19">
        <f>IFERROR(INDEX(Factors!$B$40:$B$44,MATCH('INPUT - Census'!F2831,Factors!$C$40:$C$44,0),1),0)</f>
        <v>0</v>
      </c>
      <c r="AH2831" s="21" t="str">
        <f t="shared" si="280"/>
        <v/>
      </c>
      <c r="AI2831" s="1" t="str">
        <f>IFERROR(VLOOKUP(H2831,Factors!$C$45:$D$48,2,0),"")</f>
        <v/>
      </c>
      <c r="AJ2831" t="b">
        <f t="shared" si="279"/>
        <v>0</v>
      </c>
    </row>
    <row r="2832" spans="2:36" ht="14.4" x14ac:dyDescent="0.3">
      <c r="B2832" s="70"/>
      <c r="C2832" s="58"/>
      <c r="D2832" s="63"/>
      <c r="E2832" s="58"/>
      <c r="F2832" s="58"/>
      <c r="G2832" s="44"/>
      <c r="H2832" s="45"/>
      <c r="I2832" s="45"/>
      <c r="J2832" s="40" t="str">
        <f t="shared" si="275"/>
        <v/>
      </c>
      <c r="K2832" s="39" t="str">
        <f t="shared" si="277"/>
        <v/>
      </c>
      <c r="M2832" s="3"/>
      <c r="AB2832" s="17" t="str">
        <f t="shared" si="276"/>
        <v>-1</v>
      </c>
      <c r="AC2832" s="17">
        <f>IFERROR(INDEX(Factors!$C$59:$C$70,MATCH(AB2832,Factors!$B$59:$B$70,1),1),0)</f>
        <v>0</v>
      </c>
      <c r="AD2832" s="17">
        <f t="shared" si="278"/>
        <v>0</v>
      </c>
      <c r="AE2832" s="17">
        <f>IFERROR(INDEX(Factors!$B$6:$B$15,MATCH('INPUT - Census'!E2832,Factors!$C$6:$C$15,0),1),0)</f>
        <v>0</v>
      </c>
      <c r="AF2832" s="18">
        <f>IFERROR(INDEX(Factors!$B$16:$B$39,MATCH('INPUT - Census'!C2832,Factors!$C$16:$C$35,0),1),0)</f>
        <v>0</v>
      </c>
      <c r="AG2832" s="19">
        <f>IFERROR(INDEX(Factors!$B$40:$B$44,MATCH('INPUT - Census'!F2832,Factors!$C$40:$C$44,0),1),0)</f>
        <v>0</v>
      </c>
      <c r="AH2832" s="21" t="str">
        <f t="shared" si="280"/>
        <v/>
      </c>
      <c r="AI2832" s="1" t="str">
        <f>IFERROR(VLOOKUP(H2832,Factors!$C$45:$D$48,2,0),"")</f>
        <v/>
      </c>
      <c r="AJ2832" t="b">
        <f t="shared" si="279"/>
        <v>0</v>
      </c>
    </row>
    <row r="2833" spans="2:36" ht="14.4" x14ac:dyDescent="0.3">
      <c r="B2833" s="70"/>
      <c r="C2833" s="58"/>
      <c r="D2833" s="63"/>
      <c r="E2833" s="58"/>
      <c r="F2833" s="58"/>
      <c r="G2833" s="44"/>
      <c r="H2833" s="45"/>
      <c r="I2833" s="45"/>
      <c r="J2833" s="40" t="str">
        <f t="shared" si="275"/>
        <v/>
      </c>
      <c r="K2833" s="39" t="str">
        <f t="shared" si="277"/>
        <v/>
      </c>
      <c r="M2833" s="3"/>
      <c r="AB2833" s="17" t="str">
        <f t="shared" si="276"/>
        <v>-1</v>
      </c>
      <c r="AC2833" s="17">
        <f>IFERROR(INDEX(Factors!$C$59:$C$70,MATCH(AB2833,Factors!$B$59:$B$70,1),1),0)</f>
        <v>0</v>
      </c>
      <c r="AD2833" s="17">
        <f t="shared" si="278"/>
        <v>0</v>
      </c>
      <c r="AE2833" s="17">
        <f>IFERROR(INDEX(Factors!$B$6:$B$15,MATCH('INPUT - Census'!E2833,Factors!$C$6:$C$15,0),1),0)</f>
        <v>0</v>
      </c>
      <c r="AF2833" s="18">
        <f>IFERROR(INDEX(Factors!$B$16:$B$39,MATCH('INPUT - Census'!C2833,Factors!$C$16:$C$35,0),1),0)</f>
        <v>0</v>
      </c>
      <c r="AG2833" s="19">
        <f>IFERROR(INDEX(Factors!$B$40:$B$44,MATCH('INPUT - Census'!F2833,Factors!$C$40:$C$44,0),1),0)</f>
        <v>0</v>
      </c>
      <c r="AH2833" s="21" t="str">
        <f t="shared" si="280"/>
        <v/>
      </c>
      <c r="AI2833" s="1" t="str">
        <f>IFERROR(VLOOKUP(H2833,Factors!$C$45:$D$48,2,0),"")</f>
        <v/>
      </c>
      <c r="AJ2833" t="b">
        <f t="shared" si="279"/>
        <v>0</v>
      </c>
    </row>
    <row r="2834" spans="2:36" ht="14.4" x14ac:dyDescent="0.3">
      <c r="B2834" s="70"/>
      <c r="C2834" s="58"/>
      <c r="D2834" s="63"/>
      <c r="E2834" s="58"/>
      <c r="F2834" s="58"/>
      <c r="G2834" s="44"/>
      <c r="H2834" s="45"/>
      <c r="I2834" s="45"/>
      <c r="J2834" s="40" t="str">
        <f t="shared" si="275"/>
        <v/>
      </c>
      <c r="K2834" s="39" t="str">
        <f t="shared" si="277"/>
        <v/>
      </c>
      <c r="M2834" s="3"/>
      <c r="AB2834" s="17" t="str">
        <f t="shared" si="276"/>
        <v>-1</v>
      </c>
      <c r="AC2834" s="17">
        <f>IFERROR(INDEX(Factors!$C$59:$C$70,MATCH(AB2834,Factors!$B$59:$B$70,1),1),0)</f>
        <v>0</v>
      </c>
      <c r="AD2834" s="17">
        <f t="shared" si="278"/>
        <v>0</v>
      </c>
      <c r="AE2834" s="17">
        <f>IFERROR(INDEX(Factors!$B$6:$B$15,MATCH('INPUT - Census'!E2834,Factors!$C$6:$C$15,0),1),0)</f>
        <v>0</v>
      </c>
      <c r="AF2834" s="18">
        <f>IFERROR(INDEX(Factors!$B$16:$B$39,MATCH('INPUT - Census'!C2834,Factors!$C$16:$C$35,0),1),0)</f>
        <v>0</v>
      </c>
      <c r="AG2834" s="19">
        <f>IFERROR(INDEX(Factors!$B$40:$B$44,MATCH('INPUT - Census'!F2834,Factors!$C$40:$C$44,0),1),0)</f>
        <v>0</v>
      </c>
      <c r="AH2834" s="21" t="str">
        <f t="shared" si="280"/>
        <v/>
      </c>
      <c r="AI2834" s="1" t="str">
        <f>IFERROR(VLOOKUP(H2834,Factors!$C$45:$D$48,2,0),"")</f>
        <v/>
      </c>
      <c r="AJ2834" t="b">
        <f t="shared" si="279"/>
        <v>0</v>
      </c>
    </row>
    <row r="2835" spans="2:36" ht="14.4" x14ac:dyDescent="0.3">
      <c r="B2835" s="70"/>
      <c r="C2835" s="58"/>
      <c r="D2835" s="63"/>
      <c r="E2835" s="58"/>
      <c r="F2835" s="58"/>
      <c r="G2835" s="44"/>
      <c r="H2835" s="45"/>
      <c r="I2835" s="45"/>
      <c r="J2835" s="40" t="str">
        <f t="shared" si="275"/>
        <v/>
      </c>
      <c r="K2835" s="39" t="str">
        <f t="shared" si="277"/>
        <v/>
      </c>
      <c r="M2835" s="3"/>
      <c r="AB2835" s="17" t="str">
        <f t="shared" si="276"/>
        <v>-1</v>
      </c>
      <c r="AC2835" s="17">
        <f>IFERROR(INDEX(Factors!$C$59:$C$70,MATCH(AB2835,Factors!$B$59:$B$70,1),1),0)</f>
        <v>0</v>
      </c>
      <c r="AD2835" s="17">
        <f t="shared" si="278"/>
        <v>0</v>
      </c>
      <c r="AE2835" s="17">
        <f>IFERROR(INDEX(Factors!$B$6:$B$15,MATCH('INPUT - Census'!E2835,Factors!$C$6:$C$15,0),1),0)</f>
        <v>0</v>
      </c>
      <c r="AF2835" s="18">
        <f>IFERROR(INDEX(Factors!$B$16:$B$39,MATCH('INPUT - Census'!C2835,Factors!$C$16:$C$35,0),1),0)</f>
        <v>0</v>
      </c>
      <c r="AG2835" s="19">
        <f>IFERROR(INDEX(Factors!$B$40:$B$44,MATCH('INPUT - Census'!F2835,Factors!$C$40:$C$44,0),1),0)</f>
        <v>0</v>
      </c>
      <c r="AH2835" s="21" t="str">
        <f t="shared" si="280"/>
        <v/>
      </c>
      <c r="AI2835" s="1" t="str">
        <f>IFERROR(VLOOKUP(H2835,Factors!$C$45:$D$48,2,0),"")</f>
        <v/>
      </c>
      <c r="AJ2835" t="b">
        <f t="shared" si="279"/>
        <v>0</v>
      </c>
    </row>
    <row r="2836" spans="2:36" ht="14.4" x14ac:dyDescent="0.3">
      <c r="B2836" s="70"/>
      <c r="C2836" s="58"/>
      <c r="D2836" s="63"/>
      <c r="E2836" s="58"/>
      <c r="F2836" s="58"/>
      <c r="G2836" s="44"/>
      <c r="H2836" s="45"/>
      <c r="I2836" s="45"/>
      <c r="J2836" s="40" t="str">
        <f t="shared" si="275"/>
        <v/>
      </c>
      <c r="K2836" s="39" t="str">
        <f t="shared" si="277"/>
        <v/>
      </c>
      <c r="M2836" s="3"/>
      <c r="AB2836" s="17" t="str">
        <f t="shared" si="276"/>
        <v>-1</v>
      </c>
      <c r="AC2836" s="17">
        <f>IFERROR(INDEX(Factors!$C$59:$C$70,MATCH(AB2836,Factors!$B$59:$B$70,1),1),0)</f>
        <v>0</v>
      </c>
      <c r="AD2836" s="17">
        <f t="shared" si="278"/>
        <v>0</v>
      </c>
      <c r="AE2836" s="17">
        <f>IFERROR(INDEX(Factors!$B$6:$B$15,MATCH('INPUT - Census'!E2836,Factors!$C$6:$C$15,0),1),0)</f>
        <v>0</v>
      </c>
      <c r="AF2836" s="18">
        <f>IFERROR(INDEX(Factors!$B$16:$B$39,MATCH('INPUT - Census'!C2836,Factors!$C$16:$C$35,0),1),0)</f>
        <v>0</v>
      </c>
      <c r="AG2836" s="19">
        <f>IFERROR(INDEX(Factors!$B$40:$B$44,MATCH('INPUT - Census'!F2836,Factors!$C$40:$C$44,0),1),0)</f>
        <v>0</v>
      </c>
      <c r="AH2836" s="21" t="str">
        <f t="shared" si="280"/>
        <v/>
      </c>
      <c r="AI2836" s="1" t="str">
        <f>IFERROR(VLOOKUP(H2836,Factors!$C$45:$D$48,2,0),"")</f>
        <v/>
      </c>
      <c r="AJ2836" t="b">
        <f t="shared" si="279"/>
        <v>0</v>
      </c>
    </row>
    <row r="2837" spans="2:36" ht="14.4" x14ac:dyDescent="0.3">
      <c r="B2837" s="70"/>
      <c r="C2837" s="58"/>
      <c r="D2837" s="63"/>
      <c r="E2837" s="58"/>
      <c r="F2837" s="58"/>
      <c r="G2837" s="44"/>
      <c r="H2837" s="45"/>
      <c r="I2837" s="45"/>
      <c r="J2837" s="40" t="str">
        <f t="shared" si="275"/>
        <v/>
      </c>
      <c r="K2837" s="39" t="str">
        <f t="shared" si="277"/>
        <v/>
      </c>
      <c r="M2837" s="3"/>
      <c r="AB2837" s="17" t="str">
        <f t="shared" si="276"/>
        <v>-1</v>
      </c>
      <c r="AC2837" s="17">
        <f>IFERROR(INDEX(Factors!$C$59:$C$70,MATCH(AB2837,Factors!$B$59:$B$70,1),1),0)</f>
        <v>0</v>
      </c>
      <c r="AD2837" s="17">
        <f t="shared" si="278"/>
        <v>0</v>
      </c>
      <c r="AE2837" s="17">
        <f>IFERROR(INDEX(Factors!$B$6:$B$15,MATCH('INPUT - Census'!E2837,Factors!$C$6:$C$15,0),1),0)</f>
        <v>0</v>
      </c>
      <c r="AF2837" s="18">
        <f>IFERROR(INDEX(Factors!$B$16:$B$39,MATCH('INPUT - Census'!C2837,Factors!$C$16:$C$35,0),1),0)</f>
        <v>0</v>
      </c>
      <c r="AG2837" s="19">
        <f>IFERROR(INDEX(Factors!$B$40:$B$44,MATCH('INPUT - Census'!F2837,Factors!$C$40:$C$44,0),1),0)</f>
        <v>0</v>
      </c>
      <c r="AH2837" s="21" t="str">
        <f t="shared" si="280"/>
        <v/>
      </c>
      <c r="AI2837" s="1" t="str">
        <f>IFERROR(VLOOKUP(H2837,Factors!$C$45:$D$48,2,0),"")</f>
        <v/>
      </c>
      <c r="AJ2837" t="b">
        <f t="shared" si="279"/>
        <v>0</v>
      </c>
    </row>
    <row r="2838" spans="2:36" ht="14.4" x14ac:dyDescent="0.3">
      <c r="B2838" s="70"/>
      <c r="C2838" s="58"/>
      <c r="D2838" s="63"/>
      <c r="E2838" s="58"/>
      <c r="F2838" s="58"/>
      <c r="G2838" s="44"/>
      <c r="H2838" s="45"/>
      <c r="I2838" s="45"/>
      <c r="J2838" s="40" t="str">
        <f t="shared" si="275"/>
        <v/>
      </c>
      <c r="K2838" s="39" t="str">
        <f t="shared" si="277"/>
        <v/>
      </c>
      <c r="M2838" s="3"/>
      <c r="AB2838" s="17" t="str">
        <f t="shared" si="276"/>
        <v>-1</v>
      </c>
      <c r="AC2838" s="17">
        <f>IFERROR(INDEX(Factors!$C$59:$C$70,MATCH(AB2838,Factors!$B$59:$B$70,1),1),0)</f>
        <v>0</v>
      </c>
      <c r="AD2838" s="17">
        <f t="shared" si="278"/>
        <v>0</v>
      </c>
      <c r="AE2838" s="17">
        <f>IFERROR(INDEX(Factors!$B$6:$B$15,MATCH('INPUT - Census'!E2838,Factors!$C$6:$C$15,0),1),0)</f>
        <v>0</v>
      </c>
      <c r="AF2838" s="18">
        <f>IFERROR(INDEX(Factors!$B$16:$B$39,MATCH('INPUT - Census'!C2838,Factors!$C$16:$C$35,0),1),0)</f>
        <v>0</v>
      </c>
      <c r="AG2838" s="19">
        <f>IFERROR(INDEX(Factors!$B$40:$B$44,MATCH('INPUT - Census'!F2838,Factors!$C$40:$C$44,0),1),0)</f>
        <v>0</v>
      </c>
      <c r="AH2838" s="21" t="str">
        <f t="shared" si="280"/>
        <v/>
      </c>
      <c r="AI2838" s="1" t="str">
        <f>IFERROR(VLOOKUP(H2838,Factors!$C$45:$D$48,2,0),"")</f>
        <v/>
      </c>
      <c r="AJ2838" t="b">
        <f t="shared" si="279"/>
        <v>0</v>
      </c>
    </row>
    <row r="2839" spans="2:36" ht="14.4" x14ac:dyDescent="0.3">
      <c r="B2839" s="70"/>
      <c r="C2839" s="58"/>
      <c r="D2839" s="63"/>
      <c r="E2839" s="58"/>
      <c r="F2839" s="58"/>
      <c r="G2839" s="44"/>
      <c r="H2839" s="45"/>
      <c r="I2839" s="45"/>
      <c r="J2839" s="40" t="str">
        <f t="shared" si="275"/>
        <v/>
      </c>
      <c r="K2839" s="39" t="str">
        <f t="shared" si="277"/>
        <v/>
      </c>
      <c r="M2839" s="3"/>
      <c r="AB2839" s="17" t="str">
        <f t="shared" si="276"/>
        <v>-1</v>
      </c>
      <c r="AC2839" s="17">
        <f>IFERROR(INDEX(Factors!$C$59:$C$70,MATCH(AB2839,Factors!$B$59:$B$70,1),1),0)</f>
        <v>0</v>
      </c>
      <c r="AD2839" s="17">
        <f t="shared" si="278"/>
        <v>0</v>
      </c>
      <c r="AE2839" s="17">
        <f>IFERROR(INDEX(Factors!$B$6:$B$15,MATCH('INPUT - Census'!E2839,Factors!$C$6:$C$15,0),1),0)</f>
        <v>0</v>
      </c>
      <c r="AF2839" s="18">
        <f>IFERROR(INDEX(Factors!$B$16:$B$39,MATCH('INPUT - Census'!C2839,Factors!$C$16:$C$35,0),1),0)</f>
        <v>0</v>
      </c>
      <c r="AG2839" s="19">
        <f>IFERROR(INDEX(Factors!$B$40:$B$44,MATCH('INPUT - Census'!F2839,Factors!$C$40:$C$44,0),1),0)</f>
        <v>0</v>
      </c>
      <c r="AH2839" s="21" t="str">
        <f t="shared" si="280"/>
        <v/>
      </c>
      <c r="AI2839" s="1" t="str">
        <f>IFERROR(VLOOKUP(H2839,Factors!$C$45:$D$48,2,0),"")</f>
        <v/>
      </c>
      <c r="AJ2839" t="b">
        <f t="shared" si="279"/>
        <v>0</v>
      </c>
    </row>
    <row r="2840" spans="2:36" ht="14.4" x14ac:dyDescent="0.3">
      <c r="B2840" s="70"/>
      <c r="C2840" s="58"/>
      <c r="D2840" s="63"/>
      <c r="E2840" s="58"/>
      <c r="F2840" s="58"/>
      <c r="G2840" s="44"/>
      <c r="H2840" s="45"/>
      <c r="I2840" s="45"/>
      <c r="J2840" s="40" t="str">
        <f t="shared" si="275"/>
        <v/>
      </c>
      <c r="K2840" s="39" t="str">
        <f t="shared" si="277"/>
        <v/>
      </c>
      <c r="M2840" s="3"/>
      <c r="AB2840" s="17" t="str">
        <f t="shared" si="276"/>
        <v>-1</v>
      </c>
      <c r="AC2840" s="17">
        <f>IFERROR(INDEX(Factors!$C$59:$C$70,MATCH(AB2840,Factors!$B$59:$B$70,1),1),0)</f>
        <v>0</v>
      </c>
      <c r="AD2840" s="17">
        <f t="shared" si="278"/>
        <v>0</v>
      </c>
      <c r="AE2840" s="17">
        <f>IFERROR(INDEX(Factors!$B$6:$B$15,MATCH('INPUT - Census'!E2840,Factors!$C$6:$C$15,0),1),0)</f>
        <v>0</v>
      </c>
      <c r="AF2840" s="18">
        <f>IFERROR(INDEX(Factors!$B$16:$B$39,MATCH('INPUT - Census'!C2840,Factors!$C$16:$C$35,0),1),0)</f>
        <v>0</v>
      </c>
      <c r="AG2840" s="19">
        <f>IFERROR(INDEX(Factors!$B$40:$B$44,MATCH('INPUT - Census'!F2840,Factors!$C$40:$C$44,0),1),0)</f>
        <v>0</v>
      </c>
      <c r="AH2840" s="21" t="str">
        <f t="shared" si="280"/>
        <v/>
      </c>
      <c r="AI2840" s="1" t="str">
        <f>IFERROR(VLOOKUP(H2840,Factors!$C$45:$D$48,2,0),"")</f>
        <v/>
      </c>
      <c r="AJ2840" t="b">
        <f t="shared" si="279"/>
        <v>0</v>
      </c>
    </row>
    <row r="2841" spans="2:36" ht="14.4" x14ac:dyDescent="0.3">
      <c r="B2841" s="70"/>
      <c r="C2841" s="58"/>
      <c r="D2841" s="63"/>
      <c r="E2841" s="58"/>
      <c r="F2841" s="58"/>
      <c r="G2841" s="44"/>
      <c r="H2841" s="45"/>
      <c r="I2841" s="45"/>
      <c r="J2841" s="40" t="str">
        <f t="shared" si="275"/>
        <v/>
      </c>
      <c r="K2841" s="39" t="str">
        <f t="shared" si="277"/>
        <v/>
      </c>
      <c r="M2841" s="3"/>
      <c r="AB2841" s="17" t="str">
        <f t="shared" si="276"/>
        <v>-1</v>
      </c>
      <c r="AC2841" s="17">
        <f>IFERROR(INDEX(Factors!$C$59:$C$70,MATCH(AB2841,Factors!$B$59:$B$70,1),1),0)</f>
        <v>0</v>
      </c>
      <c r="AD2841" s="17">
        <f t="shared" si="278"/>
        <v>0</v>
      </c>
      <c r="AE2841" s="17">
        <f>IFERROR(INDEX(Factors!$B$6:$B$15,MATCH('INPUT - Census'!E2841,Factors!$C$6:$C$15,0),1),0)</f>
        <v>0</v>
      </c>
      <c r="AF2841" s="18">
        <f>IFERROR(INDEX(Factors!$B$16:$B$39,MATCH('INPUT - Census'!C2841,Factors!$C$16:$C$35,0),1),0)</f>
        <v>0</v>
      </c>
      <c r="AG2841" s="19">
        <f>IFERROR(INDEX(Factors!$B$40:$B$44,MATCH('INPUT - Census'!F2841,Factors!$C$40:$C$44,0),1),0)</f>
        <v>0</v>
      </c>
      <c r="AH2841" s="21" t="str">
        <f t="shared" si="280"/>
        <v/>
      </c>
      <c r="AI2841" s="1" t="str">
        <f>IFERROR(VLOOKUP(H2841,Factors!$C$45:$D$48,2,0),"")</f>
        <v/>
      </c>
      <c r="AJ2841" t="b">
        <f t="shared" si="279"/>
        <v>0</v>
      </c>
    </row>
    <row r="2842" spans="2:36" ht="14.4" x14ac:dyDescent="0.3">
      <c r="B2842" s="70"/>
      <c r="C2842" s="58"/>
      <c r="D2842" s="63"/>
      <c r="E2842" s="58"/>
      <c r="F2842" s="58"/>
      <c r="G2842" s="44"/>
      <c r="H2842" s="45"/>
      <c r="I2842" s="45"/>
      <c r="J2842" s="40" t="str">
        <f t="shared" si="275"/>
        <v/>
      </c>
      <c r="K2842" s="39" t="str">
        <f t="shared" si="277"/>
        <v/>
      </c>
      <c r="M2842" s="3"/>
      <c r="AB2842" s="17" t="str">
        <f t="shared" si="276"/>
        <v>-1</v>
      </c>
      <c r="AC2842" s="17">
        <f>IFERROR(INDEX(Factors!$C$59:$C$70,MATCH(AB2842,Factors!$B$59:$B$70,1),1),0)</f>
        <v>0</v>
      </c>
      <c r="AD2842" s="17">
        <f t="shared" si="278"/>
        <v>0</v>
      </c>
      <c r="AE2842" s="17">
        <f>IFERROR(INDEX(Factors!$B$6:$B$15,MATCH('INPUT - Census'!E2842,Factors!$C$6:$C$15,0),1),0)</f>
        <v>0</v>
      </c>
      <c r="AF2842" s="18">
        <f>IFERROR(INDEX(Factors!$B$16:$B$39,MATCH('INPUT - Census'!C2842,Factors!$C$16:$C$35,0),1),0)</f>
        <v>0</v>
      </c>
      <c r="AG2842" s="19">
        <f>IFERROR(INDEX(Factors!$B$40:$B$44,MATCH('INPUT - Census'!F2842,Factors!$C$40:$C$44,0),1),0)</f>
        <v>0</v>
      </c>
      <c r="AH2842" s="21" t="str">
        <f t="shared" si="280"/>
        <v/>
      </c>
      <c r="AI2842" s="1" t="str">
        <f>IFERROR(VLOOKUP(H2842,Factors!$C$45:$D$48,2,0),"")</f>
        <v/>
      </c>
      <c r="AJ2842" t="b">
        <f t="shared" si="279"/>
        <v>0</v>
      </c>
    </row>
    <row r="2843" spans="2:36" ht="14.4" x14ac:dyDescent="0.3">
      <c r="B2843" s="70"/>
      <c r="C2843" s="58"/>
      <c r="D2843" s="63"/>
      <c r="E2843" s="58"/>
      <c r="F2843" s="58"/>
      <c r="G2843" s="44"/>
      <c r="H2843" s="45"/>
      <c r="I2843" s="45"/>
      <c r="J2843" s="40" t="str">
        <f t="shared" si="275"/>
        <v/>
      </c>
      <c r="K2843" s="39" t="str">
        <f t="shared" si="277"/>
        <v/>
      </c>
      <c r="M2843" s="3"/>
      <c r="AB2843" s="17" t="str">
        <f t="shared" si="276"/>
        <v>-1</v>
      </c>
      <c r="AC2843" s="17">
        <f>IFERROR(INDEX(Factors!$C$59:$C$70,MATCH(AB2843,Factors!$B$59:$B$70,1),1),0)</f>
        <v>0</v>
      </c>
      <c r="AD2843" s="17">
        <f t="shared" si="278"/>
        <v>0</v>
      </c>
      <c r="AE2843" s="17">
        <f>IFERROR(INDEX(Factors!$B$6:$B$15,MATCH('INPUT - Census'!E2843,Factors!$C$6:$C$15,0),1),0)</f>
        <v>0</v>
      </c>
      <c r="AF2843" s="18">
        <f>IFERROR(INDEX(Factors!$B$16:$B$39,MATCH('INPUT - Census'!C2843,Factors!$C$16:$C$35,0),1),0)</f>
        <v>0</v>
      </c>
      <c r="AG2843" s="19">
        <f>IFERROR(INDEX(Factors!$B$40:$B$44,MATCH('INPUT - Census'!F2843,Factors!$C$40:$C$44,0),1),0)</f>
        <v>0</v>
      </c>
      <c r="AH2843" s="21" t="str">
        <f t="shared" si="280"/>
        <v/>
      </c>
      <c r="AI2843" s="1" t="str">
        <f>IFERROR(VLOOKUP(H2843,Factors!$C$45:$D$48,2,0),"")</f>
        <v/>
      </c>
      <c r="AJ2843" t="b">
        <f t="shared" si="279"/>
        <v>0</v>
      </c>
    </row>
    <row r="2844" spans="2:36" ht="14.4" x14ac:dyDescent="0.3">
      <c r="B2844" s="70"/>
      <c r="C2844" s="58"/>
      <c r="D2844" s="63"/>
      <c r="E2844" s="58"/>
      <c r="F2844" s="58"/>
      <c r="G2844" s="44"/>
      <c r="H2844" s="45"/>
      <c r="I2844" s="45"/>
      <c r="J2844" s="40" t="str">
        <f t="shared" si="275"/>
        <v/>
      </c>
      <c r="K2844" s="39" t="str">
        <f t="shared" si="277"/>
        <v/>
      </c>
      <c r="M2844" s="3"/>
      <c r="AB2844" s="17" t="str">
        <f t="shared" si="276"/>
        <v>-1</v>
      </c>
      <c r="AC2844" s="17">
        <f>IFERROR(INDEX(Factors!$C$59:$C$70,MATCH(AB2844,Factors!$B$59:$B$70,1),1),0)</f>
        <v>0</v>
      </c>
      <c r="AD2844" s="17">
        <f t="shared" si="278"/>
        <v>0</v>
      </c>
      <c r="AE2844" s="17">
        <f>IFERROR(INDEX(Factors!$B$6:$B$15,MATCH('INPUT - Census'!E2844,Factors!$C$6:$C$15,0),1),0)</f>
        <v>0</v>
      </c>
      <c r="AF2844" s="18">
        <f>IFERROR(INDEX(Factors!$B$16:$B$39,MATCH('INPUT - Census'!C2844,Factors!$C$16:$C$35,0),1),0)</f>
        <v>0</v>
      </c>
      <c r="AG2844" s="19">
        <f>IFERROR(INDEX(Factors!$B$40:$B$44,MATCH('INPUT - Census'!F2844,Factors!$C$40:$C$44,0),1),0)</f>
        <v>0</v>
      </c>
      <c r="AH2844" s="21" t="str">
        <f t="shared" si="280"/>
        <v/>
      </c>
      <c r="AI2844" s="1" t="str">
        <f>IFERROR(VLOOKUP(H2844,Factors!$C$45:$D$48,2,0),"")</f>
        <v/>
      </c>
      <c r="AJ2844" t="b">
        <f t="shared" si="279"/>
        <v>0</v>
      </c>
    </row>
    <row r="2845" spans="2:36" ht="14.4" x14ac:dyDescent="0.3">
      <c r="B2845" s="70"/>
      <c r="C2845" s="58"/>
      <c r="D2845" s="63"/>
      <c r="E2845" s="58"/>
      <c r="F2845" s="58"/>
      <c r="G2845" s="44"/>
      <c r="H2845" s="45"/>
      <c r="I2845" s="45"/>
      <c r="J2845" s="40" t="str">
        <f t="shared" si="275"/>
        <v/>
      </c>
      <c r="K2845" s="39" t="str">
        <f t="shared" si="277"/>
        <v/>
      </c>
      <c r="M2845" s="3"/>
      <c r="AB2845" s="17" t="str">
        <f t="shared" si="276"/>
        <v>-1</v>
      </c>
      <c r="AC2845" s="17">
        <f>IFERROR(INDEX(Factors!$C$59:$C$70,MATCH(AB2845,Factors!$B$59:$B$70,1),1),0)</f>
        <v>0</v>
      </c>
      <c r="AD2845" s="17">
        <f t="shared" si="278"/>
        <v>0</v>
      </c>
      <c r="AE2845" s="17">
        <f>IFERROR(INDEX(Factors!$B$6:$B$15,MATCH('INPUT - Census'!E2845,Factors!$C$6:$C$15,0),1),0)</f>
        <v>0</v>
      </c>
      <c r="AF2845" s="18">
        <f>IFERROR(INDEX(Factors!$B$16:$B$39,MATCH('INPUT - Census'!C2845,Factors!$C$16:$C$35,0),1),0)</f>
        <v>0</v>
      </c>
      <c r="AG2845" s="19">
        <f>IFERROR(INDEX(Factors!$B$40:$B$44,MATCH('INPUT - Census'!F2845,Factors!$C$40:$C$44,0),1),0)</f>
        <v>0</v>
      </c>
      <c r="AH2845" s="21" t="str">
        <f t="shared" si="280"/>
        <v/>
      </c>
      <c r="AI2845" s="1" t="str">
        <f>IFERROR(VLOOKUP(H2845,Factors!$C$45:$D$48,2,0),"")</f>
        <v/>
      </c>
      <c r="AJ2845" t="b">
        <f t="shared" si="279"/>
        <v>0</v>
      </c>
    </row>
    <row r="2846" spans="2:36" ht="14.4" x14ac:dyDescent="0.3">
      <c r="B2846" s="70"/>
      <c r="C2846" s="58"/>
      <c r="D2846" s="63"/>
      <c r="E2846" s="58"/>
      <c r="F2846" s="58"/>
      <c r="G2846" s="44"/>
      <c r="H2846" s="45"/>
      <c r="I2846" s="45"/>
      <c r="J2846" s="40" t="str">
        <f t="shared" si="275"/>
        <v/>
      </c>
      <c r="K2846" s="39" t="str">
        <f t="shared" si="277"/>
        <v/>
      </c>
      <c r="M2846" s="3"/>
      <c r="AB2846" s="17" t="str">
        <f t="shared" si="276"/>
        <v>-1</v>
      </c>
      <c r="AC2846" s="17">
        <f>IFERROR(INDEX(Factors!$C$59:$C$70,MATCH(AB2846,Factors!$B$59:$B$70,1),1),0)</f>
        <v>0</v>
      </c>
      <c r="AD2846" s="17">
        <f t="shared" si="278"/>
        <v>0</v>
      </c>
      <c r="AE2846" s="17">
        <f>IFERROR(INDEX(Factors!$B$6:$B$15,MATCH('INPUT - Census'!E2846,Factors!$C$6:$C$15,0),1),0)</f>
        <v>0</v>
      </c>
      <c r="AF2846" s="18">
        <f>IFERROR(INDEX(Factors!$B$16:$B$39,MATCH('INPUT - Census'!C2846,Factors!$C$16:$C$35,0),1),0)</f>
        <v>0</v>
      </c>
      <c r="AG2846" s="19">
        <f>IFERROR(INDEX(Factors!$B$40:$B$44,MATCH('INPUT - Census'!F2846,Factors!$C$40:$C$44,0),1),0)</f>
        <v>0</v>
      </c>
      <c r="AH2846" s="21" t="str">
        <f t="shared" si="280"/>
        <v/>
      </c>
      <c r="AI2846" s="1" t="str">
        <f>IFERROR(VLOOKUP(H2846,Factors!$C$45:$D$48,2,0),"")</f>
        <v/>
      </c>
      <c r="AJ2846" t="b">
        <f t="shared" si="279"/>
        <v>0</v>
      </c>
    </row>
    <row r="2847" spans="2:36" ht="14.4" x14ac:dyDescent="0.3">
      <c r="B2847" s="70"/>
      <c r="C2847" s="58"/>
      <c r="D2847" s="63"/>
      <c r="E2847" s="58"/>
      <c r="F2847" s="58"/>
      <c r="G2847" s="44"/>
      <c r="H2847" s="45"/>
      <c r="I2847" s="45"/>
      <c r="J2847" s="40" t="str">
        <f t="shared" si="275"/>
        <v/>
      </c>
      <c r="K2847" s="39" t="str">
        <f t="shared" si="277"/>
        <v/>
      </c>
      <c r="M2847" s="3"/>
      <c r="AB2847" s="17" t="str">
        <f t="shared" si="276"/>
        <v>-1</v>
      </c>
      <c r="AC2847" s="17">
        <f>IFERROR(INDEX(Factors!$C$59:$C$70,MATCH(AB2847,Factors!$B$59:$B$70,1),1),0)</f>
        <v>0</v>
      </c>
      <c r="AD2847" s="17">
        <f t="shared" si="278"/>
        <v>0</v>
      </c>
      <c r="AE2847" s="17">
        <f>IFERROR(INDEX(Factors!$B$6:$B$15,MATCH('INPUT - Census'!E2847,Factors!$C$6:$C$15,0),1),0)</f>
        <v>0</v>
      </c>
      <c r="AF2847" s="18">
        <f>IFERROR(INDEX(Factors!$B$16:$B$39,MATCH('INPUT - Census'!C2847,Factors!$C$16:$C$35,0),1),0)</f>
        <v>0</v>
      </c>
      <c r="AG2847" s="19">
        <f>IFERROR(INDEX(Factors!$B$40:$B$44,MATCH('INPUT - Census'!F2847,Factors!$C$40:$C$44,0),1),0)</f>
        <v>0</v>
      </c>
      <c r="AH2847" s="21" t="str">
        <f t="shared" si="280"/>
        <v/>
      </c>
      <c r="AI2847" s="1" t="str">
        <f>IFERROR(VLOOKUP(H2847,Factors!$C$45:$D$48,2,0),"")</f>
        <v/>
      </c>
      <c r="AJ2847" t="b">
        <f t="shared" si="279"/>
        <v>0</v>
      </c>
    </row>
    <row r="2848" spans="2:36" ht="14.4" x14ac:dyDescent="0.3">
      <c r="B2848" s="70"/>
      <c r="C2848" s="58"/>
      <c r="D2848" s="63"/>
      <c r="E2848" s="58"/>
      <c r="F2848" s="58"/>
      <c r="G2848" s="44"/>
      <c r="H2848" s="45"/>
      <c r="I2848" s="45"/>
      <c r="J2848" s="40" t="str">
        <f t="shared" si="275"/>
        <v/>
      </c>
      <c r="K2848" s="39" t="str">
        <f t="shared" si="277"/>
        <v/>
      </c>
      <c r="M2848" s="3"/>
      <c r="AB2848" s="17" t="str">
        <f t="shared" si="276"/>
        <v>-1</v>
      </c>
      <c r="AC2848" s="17">
        <f>IFERROR(INDEX(Factors!$C$59:$C$70,MATCH(AB2848,Factors!$B$59:$B$70,1),1),0)</f>
        <v>0</v>
      </c>
      <c r="AD2848" s="17">
        <f t="shared" si="278"/>
        <v>0</v>
      </c>
      <c r="AE2848" s="17">
        <f>IFERROR(INDEX(Factors!$B$6:$B$15,MATCH('INPUT - Census'!E2848,Factors!$C$6:$C$15,0),1),0)</f>
        <v>0</v>
      </c>
      <c r="AF2848" s="18">
        <f>IFERROR(INDEX(Factors!$B$16:$B$39,MATCH('INPUT - Census'!C2848,Factors!$C$16:$C$35,0),1),0)</f>
        <v>0</v>
      </c>
      <c r="AG2848" s="19">
        <f>IFERROR(INDEX(Factors!$B$40:$B$44,MATCH('INPUT - Census'!F2848,Factors!$C$40:$C$44,0),1),0)</f>
        <v>0</v>
      </c>
      <c r="AH2848" s="21" t="str">
        <f t="shared" si="280"/>
        <v/>
      </c>
      <c r="AI2848" s="1" t="str">
        <f>IFERROR(VLOOKUP(H2848,Factors!$C$45:$D$48,2,0),"")</f>
        <v/>
      </c>
      <c r="AJ2848" t="b">
        <f t="shared" si="279"/>
        <v>0</v>
      </c>
    </row>
    <row r="2849" spans="2:36" ht="14.4" x14ac:dyDescent="0.3">
      <c r="B2849" s="70"/>
      <c r="C2849" s="58"/>
      <c r="D2849" s="63"/>
      <c r="E2849" s="58"/>
      <c r="F2849" s="58"/>
      <c r="G2849" s="44"/>
      <c r="H2849" s="45"/>
      <c r="I2849" s="45"/>
      <c r="J2849" s="40" t="str">
        <f t="shared" si="275"/>
        <v/>
      </c>
      <c r="K2849" s="39" t="str">
        <f t="shared" si="277"/>
        <v/>
      </c>
      <c r="M2849" s="3"/>
      <c r="AB2849" s="17" t="str">
        <f t="shared" si="276"/>
        <v>-1</v>
      </c>
      <c r="AC2849" s="17">
        <f>IFERROR(INDEX(Factors!$C$59:$C$70,MATCH(AB2849,Factors!$B$59:$B$70,1),1),0)</f>
        <v>0</v>
      </c>
      <c r="AD2849" s="17">
        <f t="shared" si="278"/>
        <v>0</v>
      </c>
      <c r="AE2849" s="17">
        <f>IFERROR(INDEX(Factors!$B$6:$B$15,MATCH('INPUT - Census'!E2849,Factors!$C$6:$C$15,0),1),0)</f>
        <v>0</v>
      </c>
      <c r="AF2849" s="18">
        <f>IFERROR(INDEX(Factors!$B$16:$B$39,MATCH('INPUT - Census'!C2849,Factors!$C$16:$C$35,0),1),0)</f>
        <v>0</v>
      </c>
      <c r="AG2849" s="19">
        <f>IFERROR(INDEX(Factors!$B$40:$B$44,MATCH('INPUT - Census'!F2849,Factors!$C$40:$C$44,0),1),0)</f>
        <v>0</v>
      </c>
      <c r="AH2849" s="21" t="str">
        <f t="shared" si="280"/>
        <v/>
      </c>
      <c r="AI2849" s="1" t="str">
        <f>IFERROR(VLOOKUP(H2849,Factors!$C$45:$D$48,2,0),"")</f>
        <v/>
      </c>
      <c r="AJ2849" t="b">
        <f t="shared" si="279"/>
        <v>0</v>
      </c>
    </row>
    <row r="2850" spans="2:36" ht="14.4" x14ac:dyDescent="0.3">
      <c r="B2850" s="70"/>
      <c r="C2850" s="58"/>
      <c r="D2850" s="63"/>
      <c r="E2850" s="58"/>
      <c r="F2850" s="58"/>
      <c r="G2850" s="44"/>
      <c r="H2850" s="45"/>
      <c r="I2850" s="45"/>
      <c r="J2850" s="40" t="str">
        <f t="shared" si="275"/>
        <v/>
      </c>
      <c r="K2850" s="39" t="str">
        <f t="shared" si="277"/>
        <v/>
      </c>
      <c r="M2850" s="3"/>
      <c r="AB2850" s="17" t="str">
        <f t="shared" si="276"/>
        <v>-1</v>
      </c>
      <c r="AC2850" s="17">
        <f>IFERROR(INDEX(Factors!$C$59:$C$70,MATCH(AB2850,Factors!$B$59:$B$70,1),1),0)</f>
        <v>0</v>
      </c>
      <c r="AD2850" s="17">
        <f t="shared" si="278"/>
        <v>0</v>
      </c>
      <c r="AE2850" s="17">
        <f>IFERROR(INDEX(Factors!$B$6:$B$15,MATCH('INPUT - Census'!E2850,Factors!$C$6:$C$15,0),1),0)</f>
        <v>0</v>
      </c>
      <c r="AF2850" s="18">
        <f>IFERROR(INDEX(Factors!$B$16:$B$39,MATCH('INPUT - Census'!C2850,Factors!$C$16:$C$35,0),1),0)</f>
        <v>0</v>
      </c>
      <c r="AG2850" s="19">
        <f>IFERROR(INDEX(Factors!$B$40:$B$44,MATCH('INPUT - Census'!F2850,Factors!$C$40:$C$44,0),1),0)</f>
        <v>0</v>
      </c>
      <c r="AH2850" s="21" t="str">
        <f t="shared" si="280"/>
        <v/>
      </c>
      <c r="AI2850" s="1" t="str">
        <f>IFERROR(VLOOKUP(H2850,Factors!$C$45:$D$48,2,0),"")</f>
        <v/>
      </c>
      <c r="AJ2850" t="b">
        <f t="shared" si="279"/>
        <v>0</v>
      </c>
    </row>
    <row r="2851" spans="2:36" ht="14.4" x14ac:dyDescent="0.3">
      <c r="B2851" s="70"/>
      <c r="C2851" s="58"/>
      <c r="D2851" s="63"/>
      <c r="E2851" s="58"/>
      <c r="F2851" s="58"/>
      <c r="G2851" s="44"/>
      <c r="H2851" s="45"/>
      <c r="I2851" s="45"/>
      <c r="J2851" s="40" t="str">
        <f t="shared" si="275"/>
        <v/>
      </c>
      <c r="K2851" s="39" t="str">
        <f t="shared" si="277"/>
        <v/>
      </c>
      <c r="M2851" s="3"/>
      <c r="AB2851" s="17" t="str">
        <f t="shared" si="276"/>
        <v>-1</v>
      </c>
      <c r="AC2851" s="17">
        <f>IFERROR(INDEX(Factors!$C$59:$C$70,MATCH(AB2851,Factors!$B$59:$B$70,1),1),0)</f>
        <v>0</v>
      </c>
      <c r="AD2851" s="17">
        <f t="shared" si="278"/>
        <v>0</v>
      </c>
      <c r="AE2851" s="17">
        <f>IFERROR(INDEX(Factors!$B$6:$B$15,MATCH('INPUT - Census'!E2851,Factors!$C$6:$C$15,0),1),0)</f>
        <v>0</v>
      </c>
      <c r="AF2851" s="18">
        <f>IFERROR(INDEX(Factors!$B$16:$B$39,MATCH('INPUT - Census'!C2851,Factors!$C$16:$C$35,0),1),0)</f>
        <v>0</v>
      </c>
      <c r="AG2851" s="19">
        <f>IFERROR(INDEX(Factors!$B$40:$B$44,MATCH('INPUT - Census'!F2851,Factors!$C$40:$C$44,0),1),0)</f>
        <v>0</v>
      </c>
      <c r="AH2851" s="21" t="str">
        <f t="shared" si="280"/>
        <v/>
      </c>
      <c r="AI2851" s="1" t="str">
        <f>IFERROR(VLOOKUP(H2851,Factors!$C$45:$D$48,2,0),"")</f>
        <v/>
      </c>
      <c r="AJ2851" t="b">
        <f t="shared" si="279"/>
        <v>0</v>
      </c>
    </row>
    <row r="2852" spans="2:36" ht="14.4" x14ac:dyDescent="0.3">
      <c r="B2852" s="70"/>
      <c r="C2852" s="58"/>
      <c r="D2852" s="63"/>
      <c r="E2852" s="58"/>
      <c r="F2852" s="58"/>
      <c r="G2852" s="44"/>
      <c r="H2852" s="45"/>
      <c r="I2852" s="45"/>
      <c r="J2852" s="40" t="str">
        <f t="shared" si="275"/>
        <v/>
      </c>
      <c r="K2852" s="39" t="str">
        <f t="shared" si="277"/>
        <v/>
      </c>
      <c r="M2852" s="3"/>
      <c r="AB2852" s="17" t="str">
        <f t="shared" si="276"/>
        <v>-1</v>
      </c>
      <c r="AC2852" s="17">
        <f>IFERROR(INDEX(Factors!$C$59:$C$70,MATCH(AB2852,Factors!$B$59:$B$70,1),1),0)</f>
        <v>0</v>
      </c>
      <c r="AD2852" s="17">
        <f t="shared" si="278"/>
        <v>0</v>
      </c>
      <c r="AE2852" s="17">
        <f>IFERROR(INDEX(Factors!$B$6:$B$15,MATCH('INPUT - Census'!E2852,Factors!$C$6:$C$15,0),1),0)</f>
        <v>0</v>
      </c>
      <c r="AF2852" s="18">
        <f>IFERROR(INDEX(Factors!$B$16:$B$39,MATCH('INPUT - Census'!C2852,Factors!$C$16:$C$35,0),1),0)</f>
        <v>0</v>
      </c>
      <c r="AG2852" s="19">
        <f>IFERROR(INDEX(Factors!$B$40:$B$44,MATCH('INPUT - Census'!F2852,Factors!$C$40:$C$44,0),1),0)</f>
        <v>0</v>
      </c>
      <c r="AH2852" s="21" t="str">
        <f t="shared" si="280"/>
        <v/>
      </c>
      <c r="AI2852" s="1" t="str">
        <f>IFERROR(VLOOKUP(H2852,Factors!$C$45:$D$48,2,0),"")</f>
        <v/>
      </c>
      <c r="AJ2852" t="b">
        <f t="shared" si="279"/>
        <v>0</v>
      </c>
    </row>
    <row r="2853" spans="2:36" ht="14.4" x14ac:dyDescent="0.3">
      <c r="B2853" s="70"/>
      <c r="C2853" s="58"/>
      <c r="D2853" s="63"/>
      <c r="E2853" s="58"/>
      <c r="F2853" s="58"/>
      <c r="G2853" s="44"/>
      <c r="H2853" s="45"/>
      <c r="I2853" s="45"/>
      <c r="J2853" s="40" t="str">
        <f t="shared" si="275"/>
        <v/>
      </c>
      <c r="K2853" s="39" t="str">
        <f t="shared" si="277"/>
        <v/>
      </c>
      <c r="M2853" s="3"/>
      <c r="AB2853" s="17" t="str">
        <f t="shared" si="276"/>
        <v>-1</v>
      </c>
      <c r="AC2853" s="17">
        <f>IFERROR(INDEX(Factors!$C$59:$C$70,MATCH(AB2853,Factors!$B$59:$B$70,1),1),0)</f>
        <v>0</v>
      </c>
      <c r="AD2853" s="17">
        <f t="shared" si="278"/>
        <v>0</v>
      </c>
      <c r="AE2853" s="17">
        <f>IFERROR(INDEX(Factors!$B$6:$B$15,MATCH('INPUT - Census'!E2853,Factors!$C$6:$C$15,0),1),0)</f>
        <v>0</v>
      </c>
      <c r="AF2853" s="18">
        <f>IFERROR(INDEX(Factors!$B$16:$B$39,MATCH('INPUT - Census'!C2853,Factors!$C$16:$C$35,0),1),0)</f>
        <v>0</v>
      </c>
      <c r="AG2853" s="19">
        <f>IFERROR(INDEX(Factors!$B$40:$B$44,MATCH('INPUT - Census'!F2853,Factors!$C$40:$C$44,0),1),0)</f>
        <v>0</v>
      </c>
      <c r="AH2853" s="21" t="str">
        <f t="shared" si="280"/>
        <v/>
      </c>
      <c r="AI2853" s="1" t="str">
        <f>IFERROR(VLOOKUP(H2853,Factors!$C$45:$D$48,2,0),"")</f>
        <v/>
      </c>
      <c r="AJ2853" t="b">
        <f t="shared" si="279"/>
        <v>0</v>
      </c>
    </row>
    <row r="2854" spans="2:36" ht="14.4" x14ac:dyDescent="0.3">
      <c r="B2854" s="70"/>
      <c r="C2854" s="58"/>
      <c r="D2854" s="63"/>
      <c r="E2854" s="58"/>
      <c r="F2854" s="58"/>
      <c r="G2854" s="44"/>
      <c r="H2854" s="45"/>
      <c r="I2854" s="45"/>
      <c r="J2854" s="40" t="str">
        <f t="shared" si="275"/>
        <v/>
      </c>
      <c r="K2854" s="39" t="str">
        <f t="shared" si="277"/>
        <v/>
      </c>
      <c r="M2854" s="3"/>
      <c r="AB2854" s="17" t="str">
        <f t="shared" si="276"/>
        <v>-1</v>
      </c>
      <c r="AC2854" s="17">
        <f>IFERROR(INDEX(Factors!$C$59:$C$70,MATCH(AB2854,Factors!$B$59:$B$70,1),1),0)</f>
        <v>0</v>
      </c>
      <c r="AD2854" s="17">
        <f t="shared" si="278"/>
        <v>0</v>
      </c>
      <c r="AE2854" s="17">
        <f>IFERROR(INDEX(Factors!$B$6:$B$15,MATCH('INPUT - Census'!E2854,Factors!$C$6:$C$15,0),1),0)</f>
        <v>0</v>
      </c>
      <c r="AF2854" s="18">
        <f>IFERROR(INDEX(Factors!$B$16:$B$39,MATCH('INPUT - Census'!C2854,Factors!$C$16:$C$35,0),1),0)</f>
        <v>0</v>
      </c>
      <c r="AG2854" s="19">
        <f>IFERROR(INDEX(Factors!$B$40:$B$44,MATCH('INPUT - Census'!F2854,Factors!$C$40:$C$44,0),1),0)</f>
        <v>0</v>
      </c>
      <c r="AH2854" s="21" t="str">
        <f t="shared" si="280"/>
        <v/>
      </c>
      <c r="AI2854" s="1" t="str">
        <f>IFERROR(VLOOKUP(H2854,Factors!$C$45:$D$48,2,0),"")</f>
        <v/>
      </c>
      <c r="AJ2854" t="b">
        <f t="shared" si="279"/>
        <v>0</v>
      </c>
    </row>
    <row r="2855" spans="2:36" ht="14.4" x14ac:dyDescent="0.3">
      <c r="B2855" s="70"/>
      <c r="C2855" s="58"/>
      <c r="D2855" s="63"/>
      <c r="E2855" s="58"/>
      <c r="F2855" s="58"/>
      <c r="G2855" s="44"/>
      <c r="H2855" s="45"/>
      <c r="I2855" s="45"/>
      <c r="J2855" s="40" t="str">
        <f t="shared" si="275"/>
        <v/>
      </c>
      <c r="K2855" s="39" t="str">
        <f t="shared" si="277"/>
        <v/>
      </c>
      <c r="M2855" s="3"/>
      <c r="AB2855" s="17" t="str">
        <f t="shared" si="276"/>
        <v>-1</v>
      </c>
      <c r="AC2855" s="17">
        <f>IFERROR(INDEX(Factors!$C$59:$C$70,MATCH(AB2855,Factors!$B$59:$B$70,1),1),0)</f>
        <v>0</v>
      </c>
      <c r="AD2855" s="17">
        <f t="shared" si="278"/>
        <v>0</v>
      </c>
      <c r="AE2855" s="17">
        <f>IFERROR(INDEX(Factors!$B$6:$B$15,MATCH('INPUT - Census'!E2855,Factors!$C$6:$C$15,0),1),0)</f>
        <v>0</v>
      </c>
      <c r="AF2855" s="18">
        <f>IFERROR(INDEX(Factors!$B$16:$B$39,MATCH('INPUT - Census'!C2855,Factors!$C$16:$C$35,0),1),0)</f>
        <v>0</v>
      </c>
      <c r="AG2855" s="19">
        <f>IFERROR(INDEX(Factors!$B$40:$B$44,MATCH('INPUT - Census'!F2855,Factors!$C$40:$C$44,0),1),0)</f>
        <v>0</v>
      </c>
      <c r="AH2855" s="21" t="str">
        <f t="shared" si="280"/>
        <v/>
      </c>
      <c r="AI2855" s="1" t="str">
        <f>IFERROR(VLOOKUP(H2855,Factors!$C$45:$D$48,2,0),"")</f>
        <v/>
      </c>
      <c r="AJ2855" t="b">
        <f t="shared" si="279"/>
        <v>0</v>
      </c>
    </row>
    <row r="2856" spans="2:36" ht="14.4" x14ac:dyDescent="0.3">
      <c r="B2856" s="70"/>
      <c r="C2856" s="58"/>
      <c r="D2856" s="63"/>
      <c r="E2856" s="58"/>
      <c r="F2856" s="58"/>
      <c r="G2856" s="44"/>
      <c r="H2856" s="45"/>
      <c r="I2856" s="45"/>
      <c r="J2856" s="40" t="str">
        <f t="shared" si="275"/>
        <v/>
      </c>
      <c r="K2856" s="39" t="str">
        <f t="shared" si="277"/>
        <v/>
      </c>
      <c r="M2856" s="3"/>
      <c r="AB2856" s="17" t="str">
        <f t="shared" si="276"/>
        <v>-1</v>
      </c>
      <c r="AC2856" s="17">
        <f>IFERROR(INDEX(Factors!$C$59:$C$70,MATCH(AB2856,Factors!$B$59:$B$70,1),1),0)</f>
        <v>0</v>
      </c>
      <c r="AD2856" s="17">
        <f t="shared" si="278"/>
        <v>0</v>
      </c>
      <c r="AE2856" s="17">
        <f>IFERROR(INDEX(Factors!$B$6:$B$15,MATCH('INPUT - Census'!E2856,Factors!$C$6:$C$15,0),1),0)</f>
        <v>0</v>
      </c>
      <c r="AF2856" s="18">
        <f>IFERROR(INDEX(Factors!$B$16:$B$39,MATCH('INPUT - Census'!C2856,Factors!$C$16:$C$35,0),1),0)</f>
        <v>0</v>
      </c>
      <c r="AG2856" s="19">
        <f>IFERROR(INDEX(Factors!$B$40:$B$44,MATCH('INPUT - Census'!F2856,Factors!$C$40:$C$44,0),1),0)</f>
        <v>0</v>
      </c>
      <c r="AH2856" s="21" t="str">
        <f t="shared" si="280"/>
        <v/>
      </c>
      <c r="AI2856" s="1" t="str">
        <f>IFERROR(VLOOKUP(H2856,Factors!$C$45:$D$48,2,0),"")</f>
        <v/>
      </c>
      <c r="AJ2856" t="b">
        <f t="shared" si="279"/>
        <v>0</v>
      </c>
    </row>
    <row r="2857" spans="2:36" ht="14.4" x14ac:dyDescent="0.3">
      <c r="B2857" s="70"/>
      <c r="C2857" s="58"/>
      <c r="D2857" s="63"/>
      <c r="E2857" s="58"/>
      <c r="F2857" s="58"/>
      <c r="G2857" s="44"/>
      <c r="H2857" s="45"/>
      <c r="I2857" s="45"/>
      <c r="J2857" s="40" t="str">
        <f t="shared" si="275"/>
        <v/>
      </c>
      <c r="K2857" s="39" t="str">
        <f t="shared" si="277"/>
        <v/>
      </c>
      <c r="M2857" s="3"/>
      <c r="AB2857" s="17" t="str">
        <f t="shared" si="276"/>
        <v>-1</v>
      </c>
      <c r="AC2857" s="17">
        <f>IFERROR(INDEX(Factors!$C$59:$C$70,MATCH(AB2857,Factors!$B$59:$B$70,1),1),0)</f>
        <v>0</v>
      </c>
      <c r="AD2857" s="17">
        <f t="shared" si="278"/>
        <v>0</v>
      </c>
      <c r="AE2857" s="17">
        <f>IFERROR(INDEX(Factors!$B$6:$B$15,MATCH('INPUT - Census'!E2857,Factors!$C$6:$C$15,0),1),0)</f>
        <v>0</v>
      </c>
      <c r="AF2857" s="18">
        <f>IFERROR(INDEX(Factors!$B$16:$B$39,MATCH('INPUT - Census'!C2857,Factors!$C$16:$C$35,0),1),0)</f>
        <v>0</v>
      </c>
      <c r="AG2857" s="19">
        <f>IFERROR(INDEX(Factors!$B$40:$B$44,MATCH('INPUT - Census'!F2857,Factors!$C$40:$C$44,0),1),0)</f>
        <v>0</v>
      </c>
      <c r="AH2857" s="21" t="str">
        <f t="shared" si="280"/>
        <v/>
      </c>
      <c r="AI2857" s="1" t="str">
        <f>IFERROR(VLOOKUP(H2857,Factors!$C$45:$D$48,2,0),"")</f>
        <v/>
      </c>
      <c r="AJ2857" t="b">
        <f t="shared" si="279"/>
        <v>0</v>
      </c>
    </row>
    <row r="2858" spans="2:36" ht="14.4" x14ac:dyDescent="0.3">
      <c r="B2858" s="70"/>
      <c r="C2858" s="58"/>
      <c r="D2858" s="63"/>
      <c r="E2858" s="58"/>
      <c r="F2858" s="58"/>
      <c r="G2858" s="44"/>
      <c r="H2858" s="45"/>
      <c r="I2858" s="45"/>
      <c r="J2858" s="40" t="str">
        <f t="shared" si="275"/>
        <v/>
      </c>
      <c r="K2858" s="39" t="str">
        <f t="shared" si="277"/>
        <v/>
      </c>
      <c r="M2858" s="3"/>
      <c r="AB2858" s="17" t="str">
        <f t="shared" si="276"/>
        <v>-1</v>
      </c>
      <c r="AC2858" s="17">
        <f>IFERROR(INDEX(Factors!$C$59:$C$70,MATCH(AB2858,Factors!$B$59:$B$70,1),1),0)</f>
        <v>0</v>
      </c>
      <c r="AD2858" s="17">
        <f t="shared" si="278"/>
        <v>0</v>
      </c>
      <c r="AE2858" s="17">
        <f>IFERROR(INDEX(Factors!$B$6:$B$15,MATCH('INPUT - Census'!E2858,Factors!$C$6:$C$15,0),1),0)</f>
        <v>0</v>
      </c>
      <c r="AF2858" s="18">
        <f>IFERROR(INDEX(Factors!$B$16:$B$39,MATCH('INPUT - Census'!C2858,Factors!$C$16:$C$35,0),1),0)</f>
        <v>0</v>
      </c>
      <c r="AG2858" s="19">
        <f>IFERROR(INDEX(Factors!$B$40:$B$44,MATCH('INPUT - Census'!F2858,Factors!$C$40:$C$44,0),1),0)</f>
        <v>0</v>
      </c>
      <c r="AH2858" s="21" t="str">
        <f t="shared" si="280"/>
        <v/>
      </c>
      <c r="AI2858" s="1" t="str">
        <f>IFERROR(VLOOKUP(H2858,Factors!$C$45:$D$48,2,0),"")</f>
        <v/>
      </c>
      <c r="AJ2858" t="b">
        <f t="shared" si="279"/>
        <v>0</v>
      </c>
    </row>
    <row r="2859" spans="2:36" ht="14.4" x14ac:dyDescent="0.3">
      <c r="B2859" s="70"/>
      <c r="C2859" s="58"/>
      <c r="D2859" s="63"/>
      <c r="E2859" s="58"/>
      <c r="F2859" s="58"/>
      <c r="G2859" s="44"/>
      <c r="H2859" s="45"/>
      <c r="I2859" s="45"/>
      <c r="J2859" s="40" t="str">
        <f t="shared" si="275"/>
        <v/>
      </c>
      <c r="K2859" s="39" t="str">
        <f t="shared" si="277"/>
        <v/>
      </c>
      <c r="M2859" s="3"/>
      <c r="AB2859" s="17" t="str">
        <f t="shared" si="276"/>
        <v>-1</v>
      </c>
      <c r="AC2859" s="17">
        <f>IFERROR(INDEX(Factors!$C$59:$C$70,MATCH(AB2859,Factors!$B$59:$B$70,1),1),0)</f>
        <v>0</v>
      </c>
      <c r="AD2859" s="17">
        <f t="shared" si="278"/>
        <v>0</v>
      </c>
      <c r="AE2859" s="17">
        <f>IFERROR(INDEX(Factors!$B$6:$B$15,MATCH('INPUT - Census'!E2859,Factors!$C$6:$C$15,0),1),0)</f>
        <v>0</v>
      </c>
      <c r="AF2859" s="18">
        <f>IFERROR(INDEX(Factors!$B$16:$B$39,MATCH('INPUT - Census'!C2859,Factors!$C$16:$C$35,0),1),0)</f>
        <v>0</v>
      </c>
      <c r="AG2859" s="19">
        <f>IFERROR(INDEX(Factors!$B$40:$B$44,MATCH('INPUT - Census'!F2859,Factors!$C$40:$C$44,0),1),0)</f>
        <v>0</v>
      </c>
      <c r="AH2859" s="21" t="str">
        <f t="shared" si="280"/>
        <v/>
      </c>
      <c r="AI2859" s="1" t="str">
        <f>IFERROR(VLOOKUP(H2859,Factors!$C$45:$D$48,2,0),"")</f>
        <v/>
      </c>
      <c r="AJ2859" t="b">
        <f t="shared" si="279"/>
        <v>0</v>
      </c>
    </row>
    <row r="2860" spans="2:36" ht="14.4" x14ac:dyDescent="0.3">
      <c r="B2860" s="70"/>
      <c r="C2860" s="58"/>
      <c r="D2860" s="63"/>
      <c r="E2860" s="58"/>
      <c r="F2860" s="58"/>
      <c r="G2860" s="44"/>
      <c r="H2860" s="45"/>
      <c r="I2860" s="45"/>
      <c r="J2860" s="40" t="str">
        <f t="shared" si="275"/>
        <v/>
      </c>
      <c r="K2860" s="39" t="str">
        <f t="shared" si="277"/>
        <v/>
      </c>
      <c r="M2860" s="3"/>
      <c r="AB2860" s="17" t="str">
        <f t="shared" si="276"/>
        <v>-1</v>
      </c>
      <c r="AC2860" s="17">
        <f>IFERROR(INDEX(Factors!$C$59:$C$70,MATCH(AB2860,Factors!$B$59:$B$70,1),1),0)</f>
        <v>0</v>
      </c>
      <c r="AD2860" s="17">
        <f t="shared" si="278"/>
        <v>0</v>
      </c>
      <c r="AE2860" s="17">
        <f>IFERROR(INDEX(Factors!$B$6:$B$15,MATCH('INPUT - Census'!E2860,Factors!$C$6:$C$15,0),1),0)</f>
        <v>0</v>
      </c>
      <c r="AF2860" s="18">
        <f>IFERROR(INDEX(Factors!$B$16:$B$39,MATCH('INPUT - Census'!C2860,Factors!$C$16:$C$35,0),1),0)</f>
        <v>0</v>
      </c>
      <c r="AG2860" s="19">
        <f>IFERROR(INDEX(Factors!$B$40:$B$44,MATCH('INPUT - Census'!F2860,Factors!$C$40:$C$44,0),1),0)</f>
        <v>0</v>
      </c>
      <c r="AH2860" s="21" t="str">
        <f t="shared" si="280"/>
        <v/>
      </c>
      <c r="AI2860" s="1" t="str">
        <f>IFERROR(VLOOKUP(H2860,Factors!$C$45:$D$48,2,0),"")</f>
        <v/>
      </c>
      <c r="AJ2860" t="b">
        <f t="shared" si="279"/>
        <v>0</v>
      </c>
    </row>
    <row r="2861" spans="2:36" ht="14.4" x14ac:dyDescent="0.3">
      <c r="B2861" s="70"/>
      <c r="C2861" s="58"/>
      <c r="D2861" s="63"/>
      <c r="E2861" s="58"/>
      <c r="F2861" s="58"/>
      <c r="G2861" s="44"/>
      <c r="H2861" s="45"/>
      <c r="I2861" s="45"/>
      <c r="J2861" s="40" t="str">
        <f t="shared" si="275"/>
        <v/>
      </c>
      <c r="K2861" s="39" t="str">
        <f t="shared" si="277"/>
        <v/>
      </c>
      <c r="M2861" s="3"/>
      <c r="AB2861" s="17" t="str">
        <f t="shared" si="276"/>
        <v>-1</v>
      </c>
      <c r="AC2861" s="17">
        <f>IFERROR(INDEX(Factors!$C$59:$C$70,MATCH(AB2861,Factors!$B$59:$B$70,1),1),0)</f>
        <v>0</v>
      </c>
      <c r="AD2861" s="17">
        <f t="shared" si="278"/>
        <v>0</v>
      </c>
      <c r="AE2861" s="17">
        <f>IFERROR(INDEX(Factors!$B$6:$B$15,MATCH('INPUT - Census'!E2861,Factors!$C$6:$C$15,0),1),0)</f>
        <v>0</v>
      </c>
      <c r="AF2861" s="18">
        <f>IFERROR(INDEX(Factors!$B$16:$B$39,MATCH('INPUT - Census'!C2861,Factors!$C$16:$C$35,0),1),0)</f>
        <v>0</v>
      </c>
      <c r="AG2861" s="19">
        <f>IFERROR(INDEX(Factors!$B$40:$B$44,MATCH('INPUT - Census'!F2861,Factors!$C$40:$C$44,0),1),0)</f>
        <v>0</v>
      </c>
      <c r="AH2861" s="21" t="str">
        <f t="shared" si="280"/>
        <v/>
      </c>
      <c r="AI2861" s="1" t="str">
        <f>IFERROR(VLOOKUP(H2861,Factors!$C$45:$D$48,2,0),"")</f>
        <v/>
      </c>
      <c r="AJ2861" t="b">
        <f t="shared" si="279"/>
        <v>0</v>
      </c>
    </row>
    <row r="2862" spans="2:36" ht="14.4" x14ac:dyDescent="0.3">
      <c r="B2862" s="70"/>
      <c r="C2862" s="58"/>
      <c r="D2862" s="63"/>
      <c r="E2862" s="58"/>
      <c r="F2862" s="58"/>
      <c r="G2862" s="44"/>
      <c r="H2862" s="45"/>
      <c r="I2862" s="45"/>
      <c r="J2862" s="40" t="str">
        <f t="shared" si="275"/>
        <v/>
      </c>
      <c r="K2862" s="39" t="str">
        <f t="shared" si="277"/>
        <v/>
      </c>
      <c r="M2862" s="3"/>
      <c r="AB2862" s="17" t="str">
        <f t="shared" si="276"/>
        <v>-1</v>
      </c>
      <c r="AC2862" s="17">
        <f>IFERROR(INDEX(Factors!$C$59:$C$70,MATCH(AB2862,Factors!$B$59:$B$70,1),1),0)</f>
        <v>0</v>
      </c>
      <c r="AD2862" s="17">
        <f t="shared" si="278"/>
        <v>0</v>
      </c>
      <c r="AE2862" s="17">
        <f>IFERROR(INDEX(Factors!$B$6:$B$15,MATCH('INPUT - Census'!E2862,Factors!$C$6:$C$15,0),1),0)</f>
        <v>0</v>
      </c>
      <c r="AF2862" s="18">
        <f>IFERROR(INDEX(Factors!$B$16:$B$39,MATCH('INPUT - Census'!C2862,Factors!$C$16:$C$35,0),1),0)</f>
        <v>0</v>
      </c>
      <c r="AG2862" s="19">
        <f>IFERROR(INDEX(Factors!$B$40:$B$44,MATCH('INPUT - Census'!F2862,Factors!$C$40:$C$44,0),1),0)</f>
        <v>0</v>
      </c>
      <c r="AH2862" s="21" t="str">
        <f t="shared" si="280"/>
        <v/>
      </c>
      <c r="AI2862" s="1" t="str">
        <f>IFERROR(VLOOKUP(H2862,Factors!$C$45:$D$48,2,0),"")</f>
        <v/>
      </c>
      <c r="AJ2862" t="b">
        <f t="shared" si="279"/>
        <v>0</v>
      </c>
    </row>
    <row r="2863" spans="2:36" ht="14.4" x14ac:dyDescent="0.3">
      <c r="B2863" s="70"/>
      <c r="C2863" s="58"/>
      <c r="D2863" s="63"/>
      <c r="E2863" s="58"/>
      <c r="F2863" s="58"/>
      <c r="G2863" s="44"/>
      <c r="H2863" s="45"/>
      <c r="I2863" s="45"/>
      <c r="J2863" s="40" t="str">
        <f t="shared" si="275"/>
        <v/>
      </c>
      <c r="K2863" s="39" t="str">
        <f t="shared" si="277"/>
        <v/>
      </c>
      <c r="M2863" s="3"/>
      <c r="AB2863" s="17" t="str">
        <f t="shared" si="276"/>
        <v>-1</v>
      </c>
      <c r="AC2863" s="17">
        <f>IFERROR(INDEX(Factors!$C$59:$C$70,MATCH(AB2863,Factors!$B$59:$B$70,1),1),0)</f>
        <v>0</v>
      </c>
      <c r="AD2863" s="17">
        <f t="shared" si="278"/>
        <v>0</v>
      </c>
      <c r="AE2863" s="17">
        <f>IFERROR(INDEX(Factors!$B$6:$B$15,MATCH('INPUT - Census'!E2863,Factors!$C$6:$C$15,0),1),0)</f>
        <v>0</v>
      </c>
      <c r="AF2863" s="18">
        <f>IFERROR(INDEX(Factors!$B$16:$B$39,MATCH('INPUT - Census'!C2863,Factors!$C$16:$C$35,0),1),0)</f>
        <v>0</v>
      </c>
      <c r="AG2863" s="19">
        <f>IFERROR(INDEX(Factors!$B$40:$B$44,MATCH('INPUT - Census'!F2863,Factors!$C$40:$C$44,0),1),0)</f>
        <v>0</v>
      </c>
      <c r="AH2863" s="21" t="str">
        <f t="shared" si="280"/>
        <v/>
      </c>
      <c r="AI2863" s="1" t="str">
        <f>IFERROR(VLOOKUP(H2863,Factors!$C$45:$D$48,2,0),"")</f>
        <v/>
      </c>
      <c r="AJ2863" t="b">
        <f t="shared" si="279"/>
        <v>0</v>
      </c>
    </row>
    <row r="2864" spans="2:36" ht="14.4" x14ac:dyDescent="0.3">
      <c r="B2864" s="70"/>
      <c r="C2864" s="58"/>
      <c r="D2864" s="63"/>
      <c r="E2864" s="58"/>
      <c r="F2864" s="58"/>
      <c r="G2864" s="44"/>
      <c r="H2864" s="45"/>
      <c r="I2864" s="45"/>
      <c r="J2864" s="40" t="str">
        <f t="shared" si="275"/>
        <v/>
      </c>
      <c r="K2864" s="39" t="str">
        <f t="shared" si="277"/>
        <v/>
      </c>
      <c r="M2864" s="3"/>
      <c r="AB2864" s="17" t="str">
        <f t="shared" si="276"/>
        <v>-1</v>
      </c>
      <c r="AC2864" s="17">
        <f>IFERROR(INDEX(Factors!$C$59:$C$70,MATCH(AB2864,Factors!$B$59:$B$70,1),1),0)</f>
        <v>0</v>
      </c>
      <c r="AD2864" s="17">
        <f t="shared" si="278"/>
        <v>0</v>
      </c>
      <c r="AE2864" s="17">
        <f>IFERROR(INDEX(Factors!$B$6:$B$15,MATCH('INPUT - Census'!E2864,Factors!$C$6:$C$15,0),1),0)</f>
        <v>0</v>
      </c>
      <c r="AF2864" s="18">
        <f>IFERROR(INDEX(Factors!$B$16:$B$39,MATCH('INPUT - Census'!C2864,Factors!$C$16:$C$35,0),1),0)</f>
        <v>0</v>
      </c>
      <c r="AG2864" s="19">
        <f>IFERROR(INDEX(Factors!$B$40:$B$44,MATCH('INPUT - Census'!F2864,Factors!$C$40:$C$44,0),1),0)</f>
        <v>0</v>
      </c>
      <c r="AH2864" s="21" t="str">
        <f t="shared" si="280"/>
        <v/>
      </c>
      <c r="AI2864" s="1" t="str">
        <f>IFERROR(VLOOKUP(H2864,Factors!$C$45:$D$48,2,0),"")</f>
        <v/>
      </c>
      <c r="AJ2864" t="b">
        <f t="shared" si="279"/>
        <v>0</v>
      </c>
    </row>
    <row r="2865" spans="2:36" ht="14.4" x14ac:dyDescent="0.3">
      <c r="B2865" s="70"/>
      <c r="C2865" s="58"/>
      <c r="D2865" s="63"/>
      <c r="E2865" s="58"/>
      <c r="F2865" s="58"/>
      <c r="G2865" s="44"/>
      <c r="H2865" s="45"/>
      <c r="I2865" s="45"/>
      <c r="J2865" s="40" t="str">
        <f t="shared" si="275"/>
        <v/>
      </c>
      <c r="K2865" s="39" t="str">
        <f t="shared" si="277"/>
        <v/>
      </c>
      <c r="M2865" s="3"/>
      <c r="AB2865" s="17" t="str">
        <f t="shared" si="276"/>
        <v>-1</v>
      </c>
      <c r="AC2865" s="17">
        <f>IFERROR(INDEX(Factors!$C$59:$C$70,MATCH(AB2865,Factors!$B$59:$B$70,1),1),0)</f>
        <v>0</v>
      </c>
      <c r="AD2865" s="17">
        <f t="shared" si="278"/>
        <v>0</v>
      </c>
      <c r="AE2865" s="17">
        <f>IFERROR(INDEX(Factors!$B$6:$B$15,MATCH('INPUT - Census'!E2865,Factors!$C$6:$C$15,0),1),0)</f>
        <v>0</v>
      </c>
      <c r="AF2865" s="18">
        <f>IFERROR(INDEX(Factors!$B$16:$B$39,MATCH('INPUT - Census'!C2865,Factors!$C$16:$C$35,0),1),0)</f>
        <v>0</v>
      </c>
      <c r="AG2865" s="19">
        <f>IFERROR(INDEX(Factors!$B$40:$B$44,MATCH('INPUT - Census'!F2865,Factors!$C$40:$C$44,0),1),0)</f>
        <v>0</v>
      </c>
      <c r="AH2865" s="21" t="str">
        <f t="shared" si="280"/>
        <v/>
      </c>
      <c r="AI2865" s="1" t="str">
        <f>IFERROR(VLOOKUP(H2865,Factors!$C$45:$D$48,2,0),"")</f>
        <v/>
      </c>
      <c r="AJ2865" t="b">
        <f t="shared" si="279"/>
        <v>0</v>
      </c>
    </row>
    <row r="2866" spans="2:36" ht="14.4" x14ac:dyDescent="0.3">
      <c r="B2866" s="70"/>
      <c r="C2866" s="58"/>
      <c r="D2866" s="63"/>
      <c r="E2866" s="58"/>
      <c r="F2866" s="58"/>
      <c r="G2866" s="44"/>
      <c r="H2866" s="45"/>
      <c r="I2866" s="45"/>
      <c r="J2866" s="40" t="str">
        <f t="shared" si="275"/>
        <v/>
      </c>
      <c r="K2866" s="39" t="str">
        <f t="shared" si="277"/>
        <v/>
      </c>
      <c r="M2866" s="3"/>
      <c r="AB2866" s="17" t="str">
        <f t="shared" si="276"/>
        <v>-1</v>
      </c>
      <c r="AC2866" s="17">
        <f>IFERROR(INDEX(Factors!$C$59:$C$70,MATCH(AB2866,Factors!$B$59:$B$70,1),1),0)</f>
        <v>0</v>
      </c>
      <c r="AD2866" s="17">
        <f t="shared" si="278"/>
        <v>0</v>
      </c>
      <c r="AE2866" s="17">
        <f>IFERROR(INDEX(Factors!$B$6:$B$15,MATCH('INPUT - Census'!E2866,Factors!$C$6:$C$15,0),1),0)</f>
        <v>0</v>
      </c>
      <c r="AF2866" s="18">
        <f>IFERROR(INDEX(Factors!$B$16:$B$39,MATCH('INPUT - Census'!C2866,Factors!$C$16:$C$35,0),1),0)</f>
        <v>0</v>
      </c>
      <c r="AG2866" s="19">
        <f>IFERROR(INDEX(Factors!$B$40:$B$44,MATCH('INPUT - Census'!F2866,Factors!$C$40:$C$44,0),1),0)</f>
        <v>0</v>
      </c>
      <c r="AH2866" s="21" t="str">
        <f t="shared" si="280"/>
        <v/>
      </c>
      <c r="AI2866" s="1" t="str">
        <f>IFERROR(VLOOKUP(H2866,Factors!$C$45:$D$48,2,0),"")</f>
        <v/>
      </c>
      <c r="AJ2866" t="b">
        <f t="shared" si="279"/>
        <v>0</v>
      </c>
    </row>
    <row r="2867" spans="2:36" ht="14.4" x14ac:dyDescent="0.3">
      <c r="B2867" s="70"/>
      <c r="C2867" s="58"/>
      <c r="D2867" s="63"/>
      <c r="E2867" s="58"/>
      <c r="F2867" s="58"/>
      <c r="G2867" s="44"/>
      <c r="H2867" s="45"/>
      <c r="I2867" s="45"/>
      <c r="J2867" s="40" t="str">
        <f t="shared" si="275"/>
        <v/>
      </c>
      <c r="K2867" s="39" t="str">
        <f t="shared" si="277"/>
        <v/>
      </c>
      <c r="M2867" s="3"/>
      <c r="AB2867" s="17" t="str">
        <f t="shared" si="276"/>
        <v>-1</v>
      </c>
      <c r="AC2867" s="17">
        <f>IFERROR(INDEX(Factors!$C$59:$C$70,MATCH(AB2867,Factors!$B$59:$B$70,1),1),0)</f>
        <v>0</v>
      </c>
      <c r="AD2867" s="17">
        <f t="shared" si="278"/>
        <v>0</v>
      </c>
      <c r="AE2867" s="17">
        <f>IFERROR(INDEX(Factors!$B$6:$B$15,MATCH('INPUT - Census'!E2867,Factors!$C$6:$C$15,0),1),0)</f>
        <v>0</v>
      </c>
      <c r="AF2867" s="18">
        <f>IFERROR(INDEX(Factors!$B$16:$B$39,MATCH('INPUT - Census'!C2867,Factors!$C$16:$C$35,0),1),0)</f>
        <v>0</v>
      </c>
      <c r="AG2867" s="19">
        <f>IFERROR(INDEX(Factors!$B$40:$B$44,MATCH('INPUT - Census'!F2867,Factors!$C$40:$C$44,0),1),0)</f>
        <v>0</v>
      </c>
      <c r="AH2867" s="21" t="str">
        <f t="shared" si="280"/>
        <v/>
      </c>
      <c r="AI2867" s="1" t="str">
        <f>IFERROR(VLOOKUP(H2867,Factors!$C$45:$D$48,2,0),"")</f>
        <v/>
      </c>
      <c r="AJ2867" t="b">
        <f t="shared" si="279"/>
        <v>0</v>
      </c>
    </row>
    <row r="2868" spans="2:36" ht="14.4" x14ac:dyDescent="0.3">
      <c r="B2868" s="70"/>
      <c r="C2868" s="58"/>
      <c r="D2868" s="63"/>
      <c r="E2868" s="58"/>
      <c r="F2868" s="58"/>
      <c r="G2868" s="44"/>
      <c r="H2868" s="45"/>
      <c r="I2868" s="45"/>
      <c r="J2868" s="40" t="str">
        <f t="shared" si="275"/>
        <v/>
      </c>
      <c r="K2868" s="39" t="str">
        <f t="shared" si="277"/>
        <v/>
      </c>
      <c r="M2868" s="3"/>
      <c r="AB2868" s="17" t="str">
        <f t="shared" si="276"/>
        <v>-1</v>
      </c>
      <c r="AC2868" s="17">
        <f>IFERROR(INDEX(Factors!$C$59:$C$70,MATCH(AB2868,Factors!$B$59:$B$70,1),1),0)</f>
        <v>0</v>
      </c>
      <c r="AD2868" s="17">
        <f t="shared" si="278"/>
        <v>0</v>
      </c>
      <c r="AE2868" s="17">
        <f>IFERROR(INDEX(Factors!$B$6:$B$15,MATCH('INPUT - Census'!E2868,Factors!$C$6:$C$15,0),1),0)</f>
        <v>0</v>
      </c>
      <c r="AF2868" s="18">
        <f>IFERROR(INDEX(Factors!$B$16:$B$39,MATCH('INPUT - Census'!C2868,Factors!$C$16:$C$35,0),1),0)</f>
        <v>0</v>
      </c>
      <c r="AG2868" s="19">
        <f>IFERROR(INDEX(Factors!$B$40:$B$44,MATCH('INPUT - Census'!F2868,Factors!$C$40:$C$44,0),1),0)</f>
        <v>0</v>
      </c>
      <c r="AH2868" s="21" t="str">
        <f t="shared" si="280"/>
        <v/>
      </c>
      <c r="AI2868" s="1" t="str">
        <f>IFERROR(VLOOKUP(H2868,Factors!$C$45:$D$48,2,0),"")</f>
        <v/>
      </c>
      <c r="AJ2868" t="b">
        <f t="shared" si="279"/>
        <v>0</v>
      </c>
    </row>
    <row r="2869" spans="2:36" ht="14.4" x14ac:dyDescent="0.3">
      <c r="B2869" s="70"/>
      <c r="C2869" s="58"/>
      <c r="D2869" s="63"/>
      <c r="E2869" s="58"/>
      <c r="F2869" s="58"/>
      <c r="G2869" s="44"/>
      <c r="H2869" s="45"/>
      <c r="I2869" s="45"/>
      <c r="J2869" s="40" t="str">
        <f t="shared" si="275"/>
        <v/>
      </c>
      <c r="K2869" s="39" t="str">
        <f t="shared" si="277"/>
        <v/>
      </c>
      <c r="M2869" s="3"/>
      <c r="AB2869" s="17" t="str">
        <f t="shared" si="276"/>
        <v>-1</v>
      </c>
      <c r="AC2869" s="17">
        <f>IFERROR(INDEX(Factors!$C$59:$C$70,MATCH(AB2869,Factors!$B$59:$B$70,1),1),0)</f>
        <v>0</v>
      </c>
      <c r="AD2869" s="17">
        <f t="shared" si="278"/>
        <v>0</v>
      </c>
      <c r="AE2869" s="17">
        <f>IFERROR(INDEX(Factors!$B$6:$B$15,MATCH('INPUT - Census'!E2869,Factors!$C$6:$C$15,0),1),0)</f>
        <v>0</v>
      </c>
      <c r="AF2869" s="18">
        <f>IFERROR(INDEX(Factors!$B$16:$B$39,MATCH('INPUT - Census'!C2869,Factors!$C$16:$C$35,0),1),0)</f>
        <v>0</v>
      </c>
      <c r="AG2869" s="19">
        <f>IFERROR(INDEX(Factors!$B$40:$B$44,MATCH('INPUT - Census'!F2869,Factors!$C$40:$C$44,0),1),0)</f>
        <v>0</v>
      </c>
      <c r="AH2869" s="21" t="str">
        <f t="shared" si="280"/>
        <v/>
      </c>
      <c r="AI2869" s="1" t="str">
        <f>IFERROR(VLOOKUP(H2869,Factors!$C$45:$D$48,2,0),"")</f>
        <v/>
      </c>
      <c r="AJ2869" t="b">
        <f t="shared" si="279"/>
        <v>0</v>
      </c>
    </row>
    <row r="2870" spans="2:36" ht="14.4" x14ac:dyDescent="0.3">
      <c r="B2870" s="70"/>
      <c r="C2870" s="58"/>
      <c r="D2870" s="63"/>
      <c r="E2870" s="58"/>
      <c r="F2870" s="58"/>
      <c r="G2870" s="44"/>
      <c r="H2870" s="45"/>
      <c r="I2870" s="45"/>
      <c r="J2870" s="40" t="str">
        <f t="shared" si="275"/>
        <v/>
      </c>
      <c r="K2870" s="39" t="str">
        <f t="shared" si="277"/>
        <v/>
      </c>
      <c r="M2870" s="3"/>
      <c r="AB2870" s="17" t="str">
        <f t="shared" si="276"/>
        <v>-1</v>
      </c>
      <c r="AC2870" s="17">
        <f>IFERROR(INDEX(Factors!$C$59:$C$70,MATCH(AB2870,Factors!$B$59:$B$70,1),1),0)</f>
        <v>0</v>
      </c>
      <c r="AD2870" s="17">
        <f t="shared" si="278"/>
        <v>0</v>
      </c>
      <c r="AE2870" s="17">
        <f>IFERROR(INDEX(Factors!$B$6:$B$15,MATCH('INPUT - Census'!E2870,Factors!$C$6:$C$15,0),1),0)</f>
        <v>0</v>
      </c>
      <c r="AF2870" s="18">
        <f>IFERROR(INDEX(Factors!$B$16:$B$39,MATCH('INPUT - Census'!C2870,Factors!$C$16:$C$35,0),1),0)</f>
        <v>0</v>
      </c>
      <c r="AG2870" s="19">
        <f>IFERROR(INDEX(Factors!$B$40:$B$44,MATCH('INPUT - Census'!F2870,Factors!$C$40:$C$44,0),1),0)</f>
        <v>0</v>
      </c>
      <c r="AH2870" s="21" t="str">
        <f t="shared" si="280"/>
        <v/>
      </c>
      <c r="AI2870" s="1" t="str">
        <f>IFERROR(VLOOKUP(H2870,Factors!$C$45:$D$48,2,0),"")</f>
        <v/>
      </c>
      <c r="AJ2870" t="b">
        <f t="shared" si="279"/>
        <v>0</v>
      </c>
    </row>
    <row r="2871" spans="2:36" ht="14.4" x14ac:dyDescent="0.3">
      <c r="B2871" s="70"/>
      <c r="C2871" s="58"/>
      <c r="D2871" s="63"/>
      <c r="E2871" s="58"/>
      <c r="F2871" s="58"/>
      <c r="G2871" s="44"/>
      <c r="H2871" s="45"/>
      <c r="I2871" s="45"/>
      <c r="J2871" s="40" t="str">
        <f t="shared" si="275"/>
        <v/>
      </c>
      <c r="K2871" s="39" t="str">
        <f t="shared" si="277"/>
        <v/>
      </c>
      <c r="M2871" s="3"/>
      <c r="AB2871" s="17" t="str">
        <f t="shared" si="276"/>
        <v>-1</v>
      </c>
      <c r="AC2871" s="17">
        <f>IFERROR(INDEX(Factors!$C$59:$C$70,MATCH(AB2871,Factors!$B$59:$B$70,1),1),0)</f>
        <v>0</v>
      </c>
      <c r="AD2871" s="17">
        <f t="shared" si="278"/>
        <v>0</v>
      </c>
      <c r="AE2871" s="17">
        <f>IFERROR(INDEX(Factors!$B$6:$B$15,MATCH('INPUT - Census'!E2871,Factors!$C$6:$C$15,0),1),0)</f>
        <v>0</v>
      </c>
      <c r="AF2871" s="18">
        <f>IFERROR(INDEX(Factors!$B$16:$B$39,MATCH('INPUT - Census'!C2871,Factors!$C$16:$C$35,0),1),0)</f>
        <v>0</v>
      </c>
      <c r="AG2871" s="19">
        <f>IFERROR(INDEX(Factors!$B$40:$B$44,MATCH('INPUT - Census'!F2871,Factors!$C$40:$C$44,0),1),0)</f>
        <v>0</v>
      </c>
      <c r="AH2871" s="21" t="str">
        <f t="shared" si="280"/>
        <v/>
      </c>
      <c r="AI2871" s="1" t="str">
        <f>IFERROR(VLOOKUP(H2871,Factors!$C$45:$D$48,2,0),"")</f>
        <v/>
      </c>
      <c r="AJ2871" t="b">
        <f t="shared" si="279"/>
        <v>0</v>
      </c>
    </row>
    <row r="2872" spans="2:36" ht="14.4" x14ac:dyDescent="0.3">
      <c r="B2872" s="70"/>
      <c r="C2872" s="58"/>
      <c r="D2872" s="63"/>
      <c r="E2872" s="58"/>
      <c r="F2872" s="58"/>
      <c r="G2872" s="44"/>
      <c r="H2872" s="45"/>
      <c r="I2872" s="45"/>
      <c r="J2872" s="40" t="str">
        <f t="shared" si="275"/>
        <v/>
      </c>
      <c r="K2872" s="39" t="str">
        <f t="shared" si="277"/>
        <v/>
      </c>
      <c r="M2872" s="3"/>
      <c r="AB2872" s="17" t="str">
        <f t="shared" si="276"/>
        <v>-1</v>
      </c>
      <c r="AC2872" s="17">
        <f>IFERROR(INDEX(Factors!$C$59:$C$70,MATCH(AB2872,Factors!$B$59:$B$70,1),1),0)</f>
        <v>0</v>
      </c>
      <c r="AD2872" s="17">
        <f t="shared" si="278"/>
        <v>0</v>
      </c>
      <c r="AE2872" s="17">
        <f>IFERROR(INDEX(Factors!$B$6:$B$15,MATCH('INPUT - Census'!E2872,Factors!$C$6:$C$15,0),1),0)</f>
        <v>0</v>
      </c>
      <c r="AF2872" s="18">
        <f>IFERROR(INDEX(Factors!$B$16:$B$39,MATCH('INPUT - Census'!C2872,Factors!$C$16:$C$35,0),1),0)</f>
        <v>0</v>
      </c>
      <c r="AG2872" s="19">
        <f>IFERROR(INDEX(Factors!$B$40:$B$44,MATCH('INPUT - Census'!F2872,Factors!$C$40:$C$44,0),1),0)</f>
        <v>0</v>
      </c>
      <c r="AH2872" s="21" t="str">
        <f t="shared" si="280"/>
        <v/>
      </c>
      <c r="AI2872" s="1" t="str">
        <f>IFERROR(VLOOKUP(H2872,Factors!$C$45:$D$48,2,0),"")</f>
        <v/>
      </c>
      <c r="AJ2872" t="b">
        <f t="shared" si="279"/>
        <v>0</v>
      </c>
    </row>
    <row r="2873" spans="2:36" ht="14.4" x14ac:dyDescent="0.3">
      <c r="B2873" s="70"/>
      <c r="C2873" s="58"/>
      <c r="D2873" s="63"/>
      <c r="E2873" s="58"/>
      <c r="F2873" s="58"/>
      <c r="G2873" s="44"/>
      <c r="H2873" s="45"/>
      <c r="I2873" s="45"/>
      <c r="J2873" s="40" t="str">
        <f t="shared" si="275"/>
        <v/>
      </c>
      <c r="K2873" s="39" t="str">
        <f t="shared" si="277"/>
        <v/>
      </c>
      <c r="M2873" s="3"/>
      <c r="AB2873" s="17" t="str">
        <f t="shared" si="276"/>
        <v>-1</v>
      </c>
      <c r="AC2873" s="17">
        <f>IFERROR(INDEX(Factors!$C$59:$C$70,MATCH(AB2873,Factors!$B$59:$B$70,1),1),0)</f>
        <v>0</v>
      </c>
      <c r="AD2873" s="17">
        <f t="shared" si="278"/>
        <v>0</v>
      </c>
      <c r="AE2873" s="17">
        <f>IFERROR(INDEX(Factors!$B$6:$B$15,MATCH('INPUT - Census'!E2873,Factors!$C$6:$C$15,0),1),0)</f>
        <v>0</v>
      </c>
      <c r="AF2873" s="18">
        <f>IFERROR(INDEX(Factors!$B$16:$B$39,MATCH('INPUT - Census'!C2873,Factors!$C$16:$C$35,0),1),0)</f>
        <v>0</v>
      </c>
      <c r="AG2873" s="19">
        <f>IFERROR(INDEX(Factors!$B$40:$B$44,MATCH('INPUT - Census'!F2873,Factors!$C$40:$C$44,0),1),0)</f>
        <v>0</v>
      </c>
      <c r="AH2873" s="21" t="str">
        <f t="shared" si="280"/>
        <v/>
      </c>
      <c r="AI2873" s="1" t="str">
        <f>IFERROR(VLOOKUP(H2873,Factors!$C$45:$D$48,2,0),"")</f>
        <v/>
      </c>
      <c r="AJ2873" t="b">
        <f t="shared" si="279"/>
        <v>0</v>
      </c>
    </row>
    <row r="2874" spans="2:36" ht="14.4" x14ac:dyDescent="0.3">
      <c r="B2874" s="70"/>
      <c r="C2874" s="58"/>
      <c r="D2874" s="63"/>
      <c r="E2874" s="58"/>
      <c r="F2874" s="58"/>
      <c r="G2874" s="44"/>
      <c r="H2874" s="45"/>
      <c r="I2874" s="45"/>
      <c r="J2874" s="40" t="str">
        <f t="shared" si="275"/>
        <v/>
      </c>
      <c r="K2874" s="39" t="str">
        <f t="shared" si="277"/>
        <v/>
      </c>
      <c r="M2874" s="3"/>
      <c r="AB2874" s="17" t="str">
        <f t="shared" si="276"/>
        <v>-1</v>
      </c>
      <c r="AC2874" s="17">
        <f>IFERROR(INDEX(Factors!$C$59:$C$70,MATCH(AB2874,Factors!$B$59:$B$70,1),1),0)</f>
        <v>0</v>
      </c>
      <c r="AD2874" s="17">
        <f t="shared" si="278"/>
        <v>0</v>
      </c>
      <c r="AE2874" s="17">
        <f>IFERROR(INDEX(Factors!$B$6:$B$15,MATCH('INPUT - Census'!E2874,Factors!$C$6:$C$15,0),1),0)</f>
        <v>0</v>
      </c>
      <c r="AF2874" s="18">
        <f>IFERROR(INDEX(Factors!$B$16:$B$39,MATCH('INPUT - Census'!C2874,Factors!$C$16:$C$35,0),1),0)</f>
        <v>0</v>
      </c>
      <c r="AG2874" s="19">
        <f>IFERROR(INDEX(Factors!$B$40:$B$44,MATCH('INPUT - Census'!F2874,Factors!$C$40:$C$44,0),1),0)</f>
        <v>0</v>
      </c>
      <c r="AH2874" s="21" t="str">
        <f t="shared" si="280"/>
        <v/>
      </c>
      <c r="AI2874" s="1" t="str">
        <f>IFERROR(VLOOKUP(H2874,Factors!$C$45:$D$48,2,0),"")</f>
        <v/>
      </c>
      <c r="AJ2874" t="b">
        <f t="shared" si="279"/>
        <v>0</v>
      </c>
    </row>
    <row r="2875" spans="2:36" ht="14.4" x14ac:dyDescent="0.3">
      <c r="B2875" s="70"/>
      <c r="C2875" s="58"/>
      <c r="D2875" s="63"/>
      <c r="E2875" s="58"/>
      <c r="F2875" s="58"/>
      <c r="G2875" s="44"/>
      <c r="H2875" s="45"/>
      <c r="I2875" s="45"/>
      <c r="J2875" s="40" t="str">
        <f t="shared" si="275"/>
        <v/>
      </c>
      <c r="K2875" s="39" t="str">
        <f t="shared" si="277"/>
        <v/>
      </c>
      <c r="M2875" s="3"/>
      <c r="AB2875" s="17" t="str">
        <f t="shared" si="276"/>
        <v>-1</v>
      </c>
      <c r="AC2875" s="17">
        <f>IFERROR(INDEX(Factors!$C$59:$C$70,MATCH(AB2875,Factors!$B$59:$B$70,1),1),0)</f>
        <v>0</v>
      </c>
      <c r="AD2875" s="17">
        <f t="shared" si="278"/>
        <v>0</v>
      </c>
      <c r="AE2875" s="17">
        <f>IFERROR(INDEX(Factors!$B$6:$B$15,MATCH('INPUT - Census'!E2875,Factors!$C$6:$C$15,0),1),0)</f>
        <v>0</v>
      </c>
      <c r="AF2875" s="18">
        <f>IFERROR(INDEX(Factors!$B$16:$B$39,MATCH('INPUT - Census'!C2875,Factors!$C$16:$C$35,0),1),0)</f>
        <v>0</v>
      </c>
      <c r="AG2875" s="19">
        <f>IFERROR(INDEX(Factors!$B$40:$B$44,MATCH('INPUT - Census'!F2875,Factors!$C$40:$C$44,0),1),0)</f>
        <v>0</v>
      </c>
      <c r="AH2875" s="21" t="str">
        <f t="shared" si="280"/>
        <v/>
      </c>
      <c r="AI2875" s="1" t="str">
        <f>IFERROR(VLOOKUP(H2875,Factors!$C$45:$D$48,2,0),"")</f>
        <v/>
      </c>
      <c r="AJ2875" t="b">
        <f t="shared" si="279"/>
        <v>0</v>
      </c>
    </row>
    <row r="2876" spans="2:36" ht="14.4" x14ac:dyDescent="0.3">
      <c r="B2876" s="70"/>
      <c r="C2876" s="58"/>
      <c r="D2876" s="63"/>
      <c r="E2876" s="58"/>
      <c r="F2876" s="58"/>
      <c r="G2876" s="44"/>
      <c r="H2876" s="45"/>
      <c r="I2876" s="45"/>
      <c r="J2876" s="40" t="str">
        <f t="shared" si="275"/>
        <v/>
      </c>
      <c r="K2876" s="39" t="str">
        <f t="shared" si="277"/>
        <v/>
      </c>
      <c r="M2876" s="3"/>
      <c r="AB2876" s="17" t="str">
        <f t="shared" si="276"/>
        <v>-1</v>
      </c>
      <c r="AC2876" s="17">
        <f>IFERROR(INDEX(Factors!$C$59:$C$70,MATCH(AB2876,Factors!$B$59:$B$70,1),1),0)</f>
        <v>0</v>
      </c>
      <c r="AD2876" s="17">
        <f t="shared" si="278"/>
        <v>0</v>
      </c>
      <c r="AE2876" s="17">
        <f>IFERROR(INDEX(Factors!$B$6:$B$15,MATCH('INPUT - Census'!E2876,Factors!$C$6:$C$15,0),1),0)</f>
        <v>0</v>
      </c>
      <c r="AF2876" s="18">
        <f>IFERROR(INDEX(Factors!$B$16:$B$39,MATCH('INPUT - Census'!C2876,Factors!$C$16:$C$35,0),1),0)</f>
        <v>0</v>
      </c>
      <c r="AG2876" s="19">
        <f>IFERROR(INDEX(Factors!$B$40:$B$44,MATCH('INPUT - Census'!F2876,Factors!$C$40:$C$44,0),1),0)</f>
        <v>0</v>
      </c>
      <c r="AH2876" s="21" t="str">
        <f t="shared" si="280"/>
        <v/>
      </c>
      <c r="AI2876" s="1" t="str">
        <f>IFERROR(VLOOKUP(H2876,Factors!$C$45:$D$48,2,0),"")</f>
        <v/>
      </c>
      <c r="AJ2876" t="b">
        <f t="shared" si="279"/>
        <v>0</v>
      </c>
    </row>
    <row r="2877" spans="2:36" ht="14.4" x14ac:dyDescent="0.3">
      <c r="B2877" s="70"/>
      <c r="C2877" s="58"/>
      <c r="D2877" s="63"/>
      <c r="E2877" s="58"/>
      <c r="F2877" s="58"/>
      <c r="G2877" s="44"/>
      <c r="H2877" s="45"/>
      <c r="I2877" s="45"/>
      <c r="J2877" s="40" t="str">
        <f t="shared" si="275"/>
        <v/>
      </c>
      <c r="K2877" s="39" t="str">
        <f t="shared" si="277"/>
        <v/>
      </c>
      <c r="M2877" s="3"/>
      <c r="AB2877" s="17" t="str">
        <f t="shared" si="276"/>
        <v>-1</v>
      </c>
      <c r="AC2877" s="17">
        <f>IFERROR(INDEX(Factors!$C$59:$C$70,MATCH(AB2877,Factors!$B$59:$B$70,1),1),0)</f>
        <v>0</v>
      </c>
      <c r="AD2877" s="17">
        <f t="shared" si="278"/>
        <v>0</v>
      </c>
      <c r="AE2877" s="17">
        <f>IFERROR(INDEX(Factors!$B$6:$B$15,MATCH('INPUT - Census'!E2877,Factors!$C$6:$C$15,0),1),0)</f>
        <v>0</v>
      </c>
      <c r="AF2877" s="18">
        <f>IFERROR(INDEX(Factors!$B$16:$B$39,MATCH('INPUT - Census'!C2877,Factors!$C$16:$C$35,0),1),0)</f>
        <v>0</v>
      </c>
      <c r="AG2877" s="19">
        <f>IFERROR(INDEX(Factors!$B$40:$B$44,MATCH('INPUT - Census'!F2877,Factors!$C$40:$C$44,0),1),0)</f>
        <v>0</v>
      </c>
      <c r="AH2877" s="21" t="str">
        <f t="shared" si="280"/>
        <v/>
      </c>
      <c r="AI2877" s="1" t="str">
        <f>IFERROR(VLOOKUP(H2877,Factors!$C$45:$D$48,2,0),"")</f>
        <v/>
      </c>
      <c r="AJ2877" t="b">
        <f t="shared" si="279"/>
        <v>0</v>
      </c>
    </row>
    <row r="2878" spans="2:36" ht="14.4" x14ac:dyDescent="0.3">
      <c r="B2878" s="70"/>
      <c r="C2878" s="58"/>
      <c r="D2878" s="63"/>
      <c r="E2878" s="58"/>
      <c r="F2878" s="58"/>
      <c r="G2878" s="44"/>
      <c r="H2878" s="45"/>
      <c r="I2878" s="45"/>
      <c r="J2878" s="40" t="str">
        <f t="shared" si="275"/>
        <v/>
      </c>
      <c r="K2878" s="39" t="str">
        <f t="shared" si="277"/>
        <v/>
      </c>
      <c r="M2878" s="3"/>
      <c r="AB2878" s="17" t="str">
        <f t="shared" si="276"/>
        <v>-1</v>
      </c>
      <c r="AC2878" s="17">
        <f>IFERROR(INDEX(Factors!$C$59:$C$70,MATCH(AB2878,Factors!$B$59:$B$70,1),1),0)</f>
        <v>0</v>
      </c>
      <c r="AD2878" s="17">
        <f t="shared" si="278"/>
        <v>0</v>
      </c>
      <c r="AE2878" s="17">
        <f>IFERROR(INDEX(Factors!$B$6:$B$15,MATCH('INPUT - Census'!E2878,Factors!$C$6:$C$15,0),1),0)</f>
        <v>0</v>
      </c>
      <c r="AF2878" s="18">
        <f>IFERROR(INDEX(Factors!$B$16:$B$39,MATCH('INPUT - Census'!C2878,Factors!$C$16:$C$35,0),1),0)</f>
        <v>0</v>
      </c>
      <c r="AG2878" s="19">
        <f>IFERROR(INDEX(Factors!$B$40:$B$44,MATCH('INPUT - Census'!F2878,Factors!$C$40:$C$44,0),1),0)</f>
        <v>0</v>
      </c>
      <c r="AH2878" s="21" t="str">
        <f t="shared" si="280"/>
        <v/>
      </c>
      <c r="AI2878" s="1" t="str">
        <f>IFERROR(VLOOKUP(H2878,Factors!$C$45:$D$48,2,0),"")</f>
        <v/>
      </c>
      <c r="AJ2878" t="b">
        <f t="shared" si="279"/>
        <v>0</v>
      </c>
    </row>
    <row r="2879" spans="2:36" ht="14.4" x14ac:dyDescent="0.3">
      <c r="B2879" s="70"/>
      <c r="C2879" s="58"/>
      <c r="D2879" s="63"/>
      <c r="E2879" s="58"/>
      <c r="F2879" s="58"/>
      <c r="G2879" s="44"/>
      <c r="H2879" s="45"/>
      <c r="I2879" s="45"/>
      <c r="J2879" s="40" t="str">
        <f t="shared" si="275"/>
        <v/>
      </c>
      <c r="K2879" s="39" t="str">
        <f t="shared" si="277"/>
        <v/>
      </c>
      <c r="M2879" s="3"/>
      <c r="AB2879" s="17" t="str">
        <f t="shared" si="276"/>
        <v>-1</v>
      </c>
      <c r="AC2879" s="17">
        <f>IFERROR(INDEX(Factors!$C$59:$C$70,MATCH(AB2879,Factors!$B$59:$B$70,1),1),0)</f>
        <v>0</v>
      </c>
      <c r="AD2879" s="17">
        <f t="shared" si="278"/>
        <v>0</v>
      </c>
      <c r="AE2879" s="17">
        <f>IFERROR(INDEX(Factors!$B$6:$B$15,MATCH('INPUT - Census'!E2879,Factors!$C$6:$C$15,0),1),0)</f>
        <v>0</v>
      </c>
      <c r="AF2879" s="18">
        <f>IFERROR(INDEX(Factors!$B$16:$B$39,MATCH('INPUT - Census'!C2879,Factors!$C$16:$C$35,0),1),0)</f>
        <v>0</v>
      </c>
      <c r="AG2879" s="19">
        <f>IFERROR(INDEX(Factors!$B$40:$B$44,MATCH('INPUT - Census'!F2879,Factors!$C$40:$C$44,0),1),0)</f>
        <v>0</v>
      </c>
      <c r="AH2879" s="21" t="str">
        <f t="shared" si="280"/>
        <v/>
      </c>
      <c r="AI2879" s="1" t="str">
        <f>IFERROR(VLOOKUP(H2879,Factors!$C$45:$D$48,2,0),"")</f>
        <v/>
      </c>
      <c r="AJ2879" t="b">
        <f t="shared" si="279"/>
        <v>0</v>
      </c>
    </row>
    <row r="2880" spans="2:36" ht="14.4" x14ac:dyDescent="0.3">
      <c r="B2880" s="70"/>
      <c r="C2880" s="58"/>
      <c r="D2880" s="63"/>
      <c r="E2880" s="58"/>
      <c r="F2880" s="58"/>
      <c r="G2880" s="44"/>
      <c r="H2880" s="45"/>
      <c r="I2880" s="45"/>
      <c r="J2880" s="40" t="str">
        <f t="shared" si="275"/>
        <v/>
      </c>
      <c r="K2880" s="39" t="str">
        <f t="shared" si="277"/>
        <v/>
      </c>
      <c r="M2880" s="3"/>
      <c r="AB2880" s="17" t="str">
        <f t="shared" si="276"/>
        <v>-1</v>
      </c>
      <c r="AC2880" s="17">
        <f>IFERROR(INDEX(Factors!$C$59:$C$70,MATCH(AB2880,Factors!$B$59:$B$70,1),1),0)</f>
        <v>0</v>
      </c>
      <c r="AD2880" s="17">
        <f t="shared" si="278"/>
        <v>0</v>
      </c>
      <c r="AE2880" s="17">
        <f>IFERROR(INDEX(Factors!$B$6:$B$15,MATCH('INPUT - Census'!E2880,Factors!$C$6:$C$15,0),1),0)</f>
        <v>0</v>
      </c>
      <c r="AF2880" s="18">
        <f>IFERROR(INDEX(Factors!$B$16:$B$39,MATCH('INPUT - Census'!C2880,Factors!$C$16:$C$35,0),1),0)</f>
        <v>0</v>
      </c>
      <c r="AG2880" s="19">
        <f>IFERROR(INDEX(Factors!$B$40:$B$44,MATCH('INPUT - Census'!F2880,Factors!$C$40:$C$44,0),1),0)</f>
        <v>0</v>
      </c>
      <c r="AH2880" s="21" t="str">
        <f t="shared" si="280"/>
        <v/>
      </c>
      <c r="AI2880" s="1" t="str">
        <f>IFERROR(VLOOKUP(H2880,Factors!$C$45:$D$48,2,0),"")</f>
        <v/>
      </c>
      <c r="AJ2880" t="b">
        <f t="shared" si="279"/>
        <v>0</v>
      </c>
    </row>
    <row r="2881" spans="2:36" ht="14.4" x14ac:dyDescent="0.3">
      <c r="B2881" s="70"/>
      <c r="C2881" s="58"/>
      <c r="D2881" s="63"/>
      <c r="E2881" s="58"/>
      <c r="F2881" s="58"/>
      <c r="G2881" s="44"/>
      <c r="H2881" s="45"/>
      <c r="I2881" s="45"/>
      <c r="J2881" s="40" t="str">
        <f t="shared" si="275"/>
        <v/>
      </c>
      <c r="K2881" s="39" t="str">
        <f t="shared" si="277"/>
        <v/>
      </c>
      <c r="M2881" s="3"/>
      <c r="AB2881" s="17" t="str">
        <f t="shared" si="276"/>
        <v>-1</v>
      </c>
      <c r="AC2881" s="17">
        <f>IFERROR(INDEX(Factors!$C$59:$C$70,MATCH(AB2881,Factors!$B$59:$B$70,1),1),0)</f>
        <v>0</v>
      </c>
      <c r="AD2881" s="17">
        <f t="shared" si="278"/>
        <v>0</v>
      </c>
      <c r="AE2881" s="17">
        <f>IFERROR(INDEX(Factors!$B$6:$B$15,MATCH('INPUT - Census'!E2881,Factors!$C$6:$C$15,0),1),0)</f>
        <v>0</v>
      </c>
      <c r="AF2881" s="18">
        <f>IFERROR(INDEX(Factors!$B$16:$B$39,MATCH('INPUT - Census'!C2881,Factors!$C$16:$C$35,0),1),0)</f>
        <v>0</v>
      </c>
      <c r="AG2881" s="19">
        <f>IFERROR(INDEX(Factors!$B$40:$B$44,MATCH('INPUT - Census'!F2881,Factors!$C$40:$C$44,0),1),0)</f>
        <v>0</v>
      </c>
      <c r="AH2881" s="21" t="str">
        <f t="shared" si="280"/>
        <v/>
      </c>
      <c r="AI2881" s="1" t="str">
        <f>IFERROR(VLOOKUP(H2881,Factors!$C$45:$D$48,2,0),"")</f>
        <v/>
      </c>
      <c r="AJ2881" t="b">
        <f t="shared" si="279"/>
        <v>0</v>
      </c>
    </row>
    <row r="2882" spans="2:36" ht="14.4" x14ac:dyDescent="0.3">
      <c r="B2882" s="70"/>
      <c r="C2882" s="58"/>
      <c r="D2882" s="63"/>
      <c r="E2882" s="58"/>
      <c r="F2882" s="58"/>
      <c r="G2882" s="44"/>
      <c r="H2882" s="45"/>
      <c r="I2882" s="45"/>
      <c r="J2882" s="40" t="str">
        <f t="shared" ref="J2882:J2945" si="281">IF( ISNUMBER(B2882), ROUND(($AL$3-B2882)/365,0), "" )</f>
        <v/>
      </c>
      <c r="K2882" s="39" t="str">
        <f t="shared" si="277"/>
        <v/>
      </c>
      <c r="M2882" s="3"/>
      <c r="AB2882" s="17" t="str">
        <f t="shared" ref="AB2882:AB2945" si="282">IF( AND(ISNUMBER(J2882),J2882&gt;=0,J2882&lt;=100), J2882, "-1" )</f>
        <v>-1</v>
      </c>
      <c r="AC2882" s="17">
        <f>IFERROR(INDEX(Factors!$C$59:$C$70,MATCH(AB2882,Factors!$B$59:$B$70,1),1),0)</f>
        <v>0</v>
      </c>
      <c r="AD2882" s="17">
        <f t="shared" si="278"/>
        <v>0</v>
      </c>
      <c r="AE2882" s="17">
        <f>IFERROR(INDEX(Factors!$B$6:$B$15,MATCH('INPUT - Census'!E2882,Factors!$C$6:$C$15,0),1),0)</f>
        <v>0</v>
      </c>
      <c r="AF2882" s="18">
        <f>IFERROR(INDEX(Factors!$B$16:$B$39,MATCH('INPUT - Census'!C2882,Factors!$C$16:$C$35,0),1),0)</f>
        <v>0</v>
      </c>
      <c r="AG2882" s="19">
        <f>IFERROR(INDEX(Factors!$B$40:$B$44,MATCH('INPUT - Census'!F2882,Factors!$C$40:$C$44,0),1),0)</f>
        <v>0</v>
      </c>
      <c r="AH2882" s="21" t="str">
        <f t="shared" si="280"/>
        <v/>
      </c>
      <c r="AI2882" s="1" t="str">
        <f>IFERROR(VLOOKUP(H2882,Factors!$C$45:$D$48,2,0),"")</f>
        <v/>
      </c>
      <c r="AJ2882" t="b">
        <f t="shared" si="279"/>
        <v>0</v>
      </c>
    </row>
    <row r="2883" spans="2:36" ht="14.4" x14ac:dyDescent="0.3">
      <c r="B2883" s="70"/>
      <c r="C2883" s="58"/>
      <c r="D2883" s="63"/>
      <c r="E2883" s="58"/>
      <c r="F2883" s="58"/>
      <c r="G2883" s="44"/>
      <c r="H2883" s="45"/>
      <c r="I2883" s="45"/>
      <c r="J2883" s="40" t="str">
        <f t="shared" si="281"/>
        <v/>
      </c>
      <c r="K2883" s="39" t="str">
        <f t="shared" ref="K2883:K2946" si="283">ValidateMember(B2883:J2883)</f>
        <v/>
      </c>
      <c r="M2883" s="3"/>
      <c r="AB2883" s="17" t="str">
        <f t="shared" si="282"/>
        <v>-1</v>
      </c>
      <c r="AC2883" s="17">
        <f>IFERROR(INDEX(Factors!$C$59:$C$70,MATCH(AB2883,Factors!$B$59:$B$70,1),1),0)</f>
        <v>0</v>
      </c>
      <c r="AD2883" s="17">
        <f t="shared" ref="AD2883:AD2946" si="284">IF(COUNTIF($P$2:$P$16,D2883),MATCH(D2883,$P$2:$P$16,0),0)</f>
        <v>0</v>
      </c>
      <c r="AE2883" s="17">
        <f>IFERROR(INDEX(Factors!$B$6:$B$15,MATCH('INPUT - Census'!E2883,Factors!$C$6:$C$15,0),1),0)</f>
        <v>0</v>
      </c>
      <c r="AF2883" s="18">
        <f>IFERROR(INDEX(Factors!$B$16:$B$39,MATCH('INPUT - Census'!C2883,Factors!$C$16:$C$35,0),1),0)</f>
        <v>0</v>
      </c>
      <c r="AG2883" s="19">
        <f>IFERROR(INDEX(Factors!$B$40:$B$44,MATCH('INPUT - Census'!F2883,Factors!$C$40:$C$44,0),1),0)</f>
        <v>0</v>
      </c>
      <c r="AH2883" s="21" t="str">
        <f t="shared" si="280"/>
        <v/>
      </c>
      <c r="AI2883" s="1" t="str">
        <f>IFERROR(VLOOKUP(H2883,Factors!$C$45:$D$48,2,0),"")</f>
        <v/>
      </c>
      <c r="AJ2883" t="b">
        <f t="shared" ref="AJ2883:AJ2946" si="285">K2883=0</f>
        <v>0</v>
      </c>
    </row>
    <row r="2884" spans="2:36" ht="14.4" x14ac:dyDescent="0.3">
      <c r="B2884" s="70"/>
      <c r="C2884" s="58"/>
      <c r="D2884" s="63"/>
      <c r="E2884" s="58"/>
      <c r="F2884" s="58"/>
      <c r="G2884" s="44"/>
      <c r="H2884" s="45"/>
      <c r="I2884" s="45"/>
      <c r="J2884" s="40" t="str">
        <f t="shared" si="281"/>
        <v/>
      </c>
      <c r="K2884" s="39" t="str">
        <f t="shared" si="283"/>
        <v/>
      </c>
      <c r="M2884" s="3"/>
      <c r="AB2884" s="17" t="str">
        <f t="shared" si="282"/>
        <v>-1</v>
      </c>
      <c r="AC2884" s="17">
        <f>IFERROR(INDEX(Factors!$C$59:$C$70,MATCH(AB2884,Factors!$B$59:$B$70,1),1),0)</f>
        <v>0</v>
      </c>
      <c r="AD2884" s="17">
        <f t="shared" si="284"/>
        <v>0</v>
      </c>
      <c r="AE2884" s="17">
        <f>IFERROR(INDEX(Factors!$B$6:$B$15,MATCH('INPUT - Census'!E2884,Factors!$C$6:$C$15,0),1),0)</f>
        <v>0</v>
      </c>
      <c r="AF2884" s="18">
        <f>IFERROR(INDEX(Factors!$B$16:$B$39,MATCH('INPUT - Census'!C2884,Factors!$C$16:$C$35,0),1),0)</f>
        <v>0</v>
      </c>
      <c r="AG2884" s="19">
        <f>IFERROR(INDEX(Factors!$B$40:$B$44,MATCH('INPUT - Census'!F2884,Factors!$C$40:$C$44,0),1),0)</f>
        <v>0</v>
      </c>
      <c r="AH2884" s="21" t="str">
        <f t="shared" ref="AH2884:AH2947" si="286">IF(G2884="","",G2884)</f>
        <v/>
      </c>
      <c r="AI2884" s="1" t="str">
        <f>IFERROR(VLOOKUP(H2884,Factors!$C$45:$D$48,2,0),"")</f>
        <v/>
      </c>
      <c r="AJ2884" t="b">
        <f t="shared" si="285"/>
        <v>0</v>
      </c>
    </row>
    <row r="2885" spans="2:36" ht="14.4" x14ac:dyDescent="0.3">
      <c r="B2885" s="70"/>
      <c r="C2885" s="58"/>
      <c r="D2885" s="63"/>
      <c r="E2885" s="58"/>
      <c r="F2885" s="58"/>
      <c r="G2885" s="44"/>
      <c r="H2885" s="45"/>
      <c r="I2885" s="45"/>
      <c r="J2885" s="40" t="str">
        <f t="shared" si="281"/>
        <v/>
      </c>
      <c r="K2885" s="39" t="str">
        <f t="shared" si="283"/>
        <v/>
      </c>
      <c r="M2885" s="3"/>
      <c r="AB2885" s="17" t="str">
        <f t="shared" si="282"/>
        <v>-1</v>
      </c>
      <c r="AC2885" s="17">
        <f>IFERROR(INDEX(Factors!$C$59:$C$70,MATCH(AB2885,Factors!$B$59:$B$70,1),1),0)</f>
        <v>0</v>
      </c>
      <c r="AD2885" s="17">
        <f t="shared" si="284"/>
        <v>0</v>
      </c>
      <c r="AE2885" s="17">
        <f>IFERROR(INDEX(Factors!$B$6:$B$15,MATCH('INPUT - Census'!E2885,Factors!$C$6:$C$15,0),1),0)</f>
        <v>0</v>
      </c>
      <c r="AF2885" s="18">
        <f>IFERROR(INDEX(Factors!$B$16:$B$39,MATCH('INPUT - Census'!C2885,Factors!$C$16:$C$35,0),1),0)</f>
        <v>0</v>
      </c>
      <c r="AG2885" s="19">
        <f>IFERROR(INDEX(Factors!$B$40:$B$44,MATCH('INPUT - Census'!F2885,Factors!$C$40:$C$44,0),1),0)</f>
        <v>0</v>
      </c>
      <c r="AH2885" s="21" t="str">
        <f t="shared" si="286"/>
        <v/>
      </c>
      <c r="AI2885" s="1" t="str">
        <f>IFERROR(VLOOKUP(H2885,Factors!$C$45:$D$48,2,0),"")</f>
        <v/>
      </c>
      <c r="AJ2885" t="b">
        <f t="shared" si="285"/>
        <v>0</v>
      </c>
    </row>
    <row r="2886" spans="2:36" ht="14.4" x14ac:dyDescent="0.3">
      <c r="B2886" s="70"/>
      <c r="C2886" s="58"/>
      <c r="D2886" s="63"/>
      <c r="E2886" s="58"/>
      <c r="F2886" s="58"/>
      <c r="G2886" s="44"/>
      <c r="H2886" s="45"/>
      <c r="I2886" s="45"/>
      <c r="J2886" s="40" t="str">
        <f t="shared" si="281"/>
        <v/>
      </c>
      <c r="K2886" s="39" t="str">
        <f t="shared" si="283"/>
        <v/>
      </c>
      <c r="M2886" s="3"/>
      <c r="AB2886" s="17" t="str">
        <f t="shared" si="282"/>
        <v>-1</v>
      </c>
      <c r="AC2886" s="17">
        <f>IFERROR(INDEX(Factors!$C$59:$C$70,MATCH(AB2886,Factors!$B$59:$B$70,1),1),0)</f>
        <v>0</v>
      </c>
      <c r="AD2886" s="17">
        <f t="shared" si="284"/>
        <v>0</v>
      </c>
      <c r="AE2886" s="17">
        <f>IFERROR(INDEX(Factors!$B$6:$B$15,MATCH('INPUT - Census'!E2886,Factors!$C$6:$C$15,0),1),0)</f>
        <v>0</v>
      </c>
      <c r="AF2886" s="18">
        <f>IFERROR(INDEX(Factors!$B$16:$B$39,MATCH('INPUT - Census'!C2886,Factors!$C$16:$C$35,0),1),0)</f>
        <v>0</v>
      </c>
      <c r="AG2886" s="19">
        <f>IFERROR(INDEX(Factors!$B$40:$B$44,MATCH('INPUT - Census'!F2886,Factors!$C$40:$C$44,0),1),0)</f>
        <v>0</v>
      </c>
      <c r="AH2886" s="21" t="str">
        <f t="shared" si="286"/>
        <v/>
      </c>
      <c r="AI2886" s="1" t="str">
        <f>IFERROR(VLOOKUP(H2886,Factors!$C$45:$D$48,2,0),"")</f>
        <v/>
      </c>
      <c r="AJ2886" t="b">
        <f t="shared" si="285"/>
        <v>0</v>
      </c>
    </row>
    <row r="2887" spans="2:36" ht="14.4" x14ac:dyDescent="0.3">
      <c r="B2887" s="70"/>
      <c r="C2887" s="58"/>
      <c r="D2887" s="63"/>
      <c r="E2887" s="58"/>
      <c r="F2887" s="58"/>
      <c r="G2887" s="44"/>
      <c r="H2887" s="45"/>
      <c r="I2887" s="45"/>
      <c r="J2887" s="40" t="str">
        <f t="shared" si="281"/>
        <v/>
      </c>
      <c r="K2887" s="39" t="str">
        <f t="shared" si="283"/>
        <v/>
      </c>
      <c r="M2887" s="3"/>
      <c r="AB2887" s="17" t="str">
        <f t="shared" si="282"/>
        <v>-1</v>
      </c>
      <c r="AC2887" s="17">
        <f>IFERROR(INDEX(Factors!$C$59:$C$70,MATCH(AB2887,Factors!$B$59:$B$70,1),1),0)</f>
        <v>0</v>
      </c>
      <c r="AD2887" s="17">
        <f t="shared" si="284"/>
        <v>0</v>
      </c>
      <c r="AE2887" s="17">
        <f>IFERROR(INDEX(Factors!$B$6:$B$15,MATCH('INPUT - Census'!E2887,Factors!$C$6:$C$15,0),1),0)</f>
        <v>0</v>
      </c>
      <c r="AF2887" s="18">
        <f>IFERROR(INDEX(Factors!$B$16:$B$39,MATCH('INPUT - Census'!C2887,Factors!$C$16:$C$35,0),1),0)</f>
        <v>0</v>
      </c>
      <c r="AG2887" s="19">
        <f>IFERROR(INDEX(Factors!$B$40:$B$44,MATCH('INPUT - Census'!F2887,Factors!$C$40:$C$44,0),1),0)</f>
        <v>0</v>
      </c>
      <c r="AH2887" s="21" t="str">
        <f t="shared" si="286"/>
        <v/>
      </c>
      <c r="AI2887" s="1" t="str">
        <f>IFERROR(VLOOKUP(H2887,Factors!$C$45:$D$48,2,0),"")</f>
        <v/>
      </c>
      <c r="AJ2887" t="b">
        <f t="shared" si="285"/>
        <v>0</v>
      </c>
    </row>
    <row r="2888" spans="2:36" ht="14.4" x14ac:dyDescent="0.3">
      <c r="B2888" s="70"/>
      <c r="C2888" s="58"/>
      <c r="D2888" s="63"/>
      <c r="E2888" s="58"/>
      <c r="F2888" s="58"/>
      <c r="G2888" s="44"/>
      <c r="H2888" s="45"/>
      <c r="I2888" s="45"/>
      <c r="J2888" s="40" t="str">
        <f t="shared" si="281"/>
        <v/>
      </c>
      <c r="K2888" s="39" t="str">
        <f t="shared" si="283"/>
        <v/>
      </c>
      <c r="M2888" s="3"/>
      <c r="AB2888" s="17" t="str">
        <f t="shared" si="282"/>
        <v>-1</v>
      </c>
      <c r="AC2888" s="17">
        <f>IFERROR(INDEX(Factors!$C$59:$C$70,MATCH(AB2888,Factors!$B$59:$B$70,1),1),0)</f>
        <v>0</v>
      </c>
      <c r="AD2888" s="17">
        <f t="shared" si="284"/>
        <v>0</v>
      </c>
      <c r="AE2888" s="17">
        <f>IFERROR(INDEX(Factors!$B$6:$B$15,MATCH('INPUT - Census'!E2888,Factors!$C$6:$C$15,0),1),0)</f>
        <v>0</v>
      </c>
      <c r="AF2888" s="18">
        <f>IFERROR(INDEX(Factors!$B$16:$B$39,MATCH('INPUT - Census'!C2888,Factors!$C$16:$C$35,0),1),0)</f>
        <v>0</v>
      </c>
      <c r="AG2888" s="19">
        <f>IFERROR(INDEX(Factors!$B$40:$B$44,MATCH('INPUT - Census'!F2888,Factors!$C$40:$C$44,0),1),0)</f>
        <v>0</v>
      </c>
      <c r="AH2888" s="21" t="str">
        <f t="shared" si="286"/>
        <v/>
      </c>
      <c r="AI2888" s="1" t="str">
        <f>IFERROR(VLOOKUP(H2888,Factors!$C$45:$D$48,2,0),"")</f>
        <v/>
      </c>
      <c r="AJ2888" t="b">
        <f t="shared" si="285"/>
        <v>0</v>
      </c>
    </row>
    <row r="2889" spans="2:36" ht="14.4" x14ac:dyDescent="0.3">
      <c r="B2889" s="70"/>
      <c r="C2889" s="58"/>
      <c r="D2889" s="63"/>
      <c r="E2889" s="58"/>
      <c r="F2889" s="58"/>
      <c r="G2889" s="44"/>
      <c r="H2889" s="45"/>
      <c r="I2889" s="45"/>
      <c r="J2889" s="40" t="str">
        <f t="shared" si="281"/>
        <v/>
      </c>
      <c r="K2889" s="39" t="str">
        <f t="shared" si="283"/>
        <v/>
      </c>
      <c r="M2889" s="3"/>
      <c r="AB2889" s="17" t="str">
        <f t="shared" si="282"/>
        <v>-1</v>
      </c>
      <c r="AC2889" s="17">
        <f>IFERROR(INDEX(Factors!$C$59:$C$70,MATCH(AB2889,Factors!$B$59:$B$70,1),1),0)</f>
        <v>0</v>
      </c>
      <c r="AD2889" s="17">
        <f t="shared" si="284"/>
        <v>0</v>
      </c>
      <c r="AE2889" s="17">
        <f>IFERROR(INDEX(Factors!$B$6:$B$15,MATCH('INPUT - Census'!E2889,Factors!$C$6:$C$15,0),1),0)</f>
        <v>0</v>
      </c>
      <c r="AF2889" s="18">
        <f>IFERROR(INDEX(Factors!$B$16:$B$39,MATCH('INPUT - Census'!C2889,Factors!$C$16:$C$35,0),1),0)</f>
        <v>0</v>
      </c>
      <c r="AG2889" s="19">
        <f>IFERROR(INDEX(Factors!$B$40:$B$44,MATCH('INPUT - Census'!F2889,Factors!$C$40:$C$44,0),1),0)</f>
        <v>0</v>
      </c>
      <c r="AH2889" s="21" t="str">
        <f t="shared" si="286"/>
        <v/>
      </c>
      <c r="AI2889" s="1" t="str">
        <f>IFERROR(VLOOKUP(H2889,Factors!$C$45:$D$48,2,0),"")</f>
        <v/>
      </c>
      <c r="AJ2889" t="b">
        <f t="shared" si="285"/>
        <v>0</v>
      </c>
    </row>
    <row r="2890" spans="2:36" ht="14.4" x14ac:dyDescent="0.3">
      <c r="B2890" s="70"/>
      <c r="C2890" s="58"/>
      <c r="D2890" s="63"/>
      <c r="E2890" s="58"/>
      <c r="F2890" s="58"/>
      <c r="G2890" s="44"/>
      <c r="H2890" s="45"/>
      <c r="I2890" s="45"/>
      <c r="J2890" s="40" t="str">
        <f t="shared" si="281"/>
        <v/>
      </c>
      <c r="K2890" s="39" t="str">
        <f t="shared" si="283"/>
        <v/>
      </c>
      <c r="M2890" s="3"/>
      <c r="AB2890" s="17" t="str">
        <f t="shared" si="282"/>
        <v>-1</v>
      </c>
      <c r="AC2890" s="17">
        <f>IFERROR(INDEX(Factors!$C$59:$C$70,MATCH(AB2890,Factors!$B$59:$B$70,1),1),0)</f>
        <v>0</v>
      </c>
      <c r="AD2890" s="17">
        <f t="shared" si="284"/>
        <v>0</v>
      </c>
      <c r="AE2890" s="17">
        <f>IFERROR(INDEX(Factors!$B$6:$B$15,MATCH('INPUT - Census'!E2890,Factors!$C$6:$C$15,0),1),0)</f>
        <v>0</v>
      </c>
      <c r="AF2890" s="18">
        <f>IFERROR(INDEX(Factors!$B$16:$B$39,MATCH('INPUT - Census'!C2890,Factors!$C$16:$C$35,0),1),0)</f>
        <v>0</v>
      </c>
      <c r="AG2890" s="19">
        <f>IFERROR(INDEX(Factors!$B$40:$B$44,MATCH('INPUT - Census'!F2890,Factors!$C$40:$C$44,0),1),0)</f>
        <v>0</v>
      </c>
      <c r="AH2890" s="21" t="str">
        <f t="shared" si="286"/>
        <v/>
      </c>
      <c r="AI2890" s="1" t="str">
        <f>IFERROR(VLOOKUP(H2890,Factors!$C$45:$D$48,2,0),"")</f>
        <v/>
      </c>
      <c r="AJ2890" t="b">
        <f t="shared" si="285"/>
        <v>0</v>
      </c>
    </row>
    <row r="2891" spans="2:36" ht="14.4" x14ac:dyDescent="0.3">
      <c r="B2891" s="70"/>
      <c r="C2891" s="58"/>
      <c r="D2891" s="63"/>
      <c r="E2891" s="58"/>
      <c r="F2891" s="58"/>
      <c r="G2891" s="44"/>
      <c r="H2891" s="45"/>
      <c r="I2891" s="45"/>
      <c r="J2891" s="40" t="str">
        <f t="shared" si="281"/>
        <v/>
      </c>
      <c r="K2891" s="39" t="str">
        <f t="shared" si="283"/>
        <v/>
      </c>
      <c r="M2891" s="3"/>
      <c r="AB2891" s="17" t="str">
        <f t="shared" si="282"/>
        <v>-1</v>
      </c>
      <c r="AC2891" s="17">
        <f>IFERROR(INDEX(Factors!$C$59:$C$70,MATCH(AB2891,Factors!$B$59:$B$70,1),1),0)</f>
        <v>0</v>
      </c>
      <c r="AD2891" s="17">
        <f t="shared" si="284"/>
        <v>0</v>
      </c>
      <c r="AE2891" s="17">
        <f>IFERROR(INDEX(Factors!$B$6:$B$15,MATCH('INPUT - Census'!E2891,Factors!$C$6:$C$15,0),1),0)</f>
        <v>0</v>
      </c>
      <c r="AF2891" s="18">
        <f>IFERROR(INDEX(Factors!$B$16:$B$39,MATCH('INPUT - Census'!C2891,Factors!$C$16:$C$35,0),1),0)</f>
        <v>0</v>
      </c>
      <c r="AG2891" s="19">
        <f>IFERROR(INDEX(Factors!$B$40:$B$44,MATCH('INPUT - Census'!F2891,Factors!$C$40:$C$44,0),1),0)</f>
        <v>0</v>
      </c>
      <c r="AH2891" s="21" t="str">
        <f t="shared" si="286"/>
        <v/>
      </c>
      <c r="AI2891" s="1" t="str">
        <f>IFERROR(VLOOKUP(H2891,Factors!$C$45:$D$48,2,0),"")</f>
        <v/>
      </c>
      <c r="AJ2891" t="b">
        <f t="shared" si="285"/>
        <v>0</v>
      </c>
    </row>
    <row r="2892" spans="2:36" ht="14.4" x14ac:dyDescent="0.3">
      <c r="B2892" s="70"/>
      <c r="C2892" s="58"/>
      <c r="D2892" s="63"/>
      <c r="E2892" s="58"/>
      <c r="F2892" s="58"/>
      <c r="G2892" s="44"/>
      <c r="H2892" s="45"/>
      <c r="I2892" s="45"/>
      <c r="J2892" s="40" t="str">
        <f t="shared" si="281"/>
        <v/>
      </c>
      <c r="K2892" s="39" t="str">
        <f t="shared" si="283"/>
        <v/>
      </c>
      <c r="M2892" s="3"/>
      <c r="AB2892" s="17" t="str">
        <f t="shared" si="282"/>
        <v>-1</v>
      </c>
      <c r="AC2892" s="17">
        <f>IFERROR(INDEX(Factors!$C$59:$C$70,MATCH(AB2892,Factors!$B$59:$B$70,1),1),0)</f>
        <v>0</v>
      </c>
      <c r="AD2892" s="17">
        <f t="shared" si="284"/>
        <v>0</v>
      </c>
      <c r="AE2892" s="17">
        <f>IFERROR(INDEX(Factors!$B$6:$B$15,MATCH('INPUT - Census'!E2892,Factors!$C$6:$C$15,0),1),0)</f>
        <v>0</v>
      </c>
      <c r="AF2892" s="18">
        <f>IFERROR(INDEX(Factors!$B$16:$B$39,MATCH('INPUT - Census'!C2892,Factors!$C$16:$C$35,0),1),0)</f>
        <v>0</v>
      </c>
      <c r="AG2892" s="19">
        <f>IFERROR(INDEX(Factors!$B$40:$B$44,MATCH('INPUT - Census'!F2892,Factors!$C$40:$C$44,0),1),0)</f>
        <v>0</v>
      </c>
      <c r="AH2892" s="21" t="str">
        <f t="shared" si="286"/>
        <v/>
      </c>
      <c r="AI2892" s="1" t="str">
        <f>IFERROR(VLOOKUP(H2892,Factors!$C$45:$D$48,2,0),"")</f>
        <v/>
      </c>
      <c r="AJ2892" t="b">
        <f t="shared" si="285"/>
        <v>0</v>
      </c>
    </row>
    <row r="2893" spans="2:36" ht="14.4" x14ac:dyDescent="0.3">
      <c r="B2893" s="70"/>
      <c r="C2893" s="58"/>
      <c r="D2893" s="63"/>
      <c r="E2893" s="58"/>
      <c r="F2893" s="58"/>
      <c r="G2893" s="44"/>
      <c r="H2893" s="45"/>
      <c r="I2893" s="45"/>
      <c r="J2893" s="40" t="str">
        <f t="shared" si="281"/>
        <v/>
      </c>
      <c r="K2893" s="39" t="str">
        <f t="shared" si="283"/>
        <v/>
      </c>
      <c r="M2893" s="3"/>
      <c r="AB2893" s="17" t="str">
        <f t="shared" si="282"/>
        <v>-1</v>
      </c>
      <c r="AC2893" s="17">
        <f>IFERROR(INDEX(Factors!$C$59:$C$70,MATCH(AB2893,Factors!$B$59:$B$70,1),1),0)</f>
        <v>0</v>
      </c>
      <c r="AD2893" s="17">
        <f t="shared" si="284"/>
        <v>0</v>
      </c>
      <c r="AE2893" s="17">
        <f>IFERROR(INDEX(Factors!$B$6:$B$15,MATCH('INPUT - Census'!E2893,Factors!$C$6:$C$15,0),1),0)</f>
        <v>0</v>
      </c>
      <c r="AF2893" s="18">
        <f>IFERROR(INDEX(Factors!$B$16:$B$39,MATCH('INPUT - Census'!C2893,Factors!$C$16:$C$35,0),1),0)</f>
        <v>0</v>
      </c>
      <c r="AG2893" s="19">
        <f>IFERROR(INDEX(Factors!$B$40:$B$44,MATCH('INPUT - Census'!F2893,Factors!$C$40:$C$44,0),1),0)</f>
        <v>0</v>
      </c>
      <c r="AH2893" s="21" t="str">
        <f t="shared" si="286"/>
        <v/>
      </c>
      <c r="AI2893" s="1" t="str">
        <f>IFERROR(VLOOKUP(H2893,Factors!$C$45:$D$48,2,0),"")</f>
        <v/>
      </c>
      <c r="AJ2893" t="b">
        <f t="shared" si="285"/>
        <v>0</v>
      </c>
    </row>
    <row r="2894" spans="2:36" ht="14.4" x14ac:dyDescent="0.3">
      <c r="B2894" s="70"/>
      <c r="C2894" s="58"/>
      <c r="D2894" s="63"/>
      <c r="E2894" s="58"/>
      <c r="F2894" s="58"/>
      <c r="G2894" s="44"/>
      <c r="H2894" s="45"/>
      <c r="I2894" s="45"/>
      <c r="J2894" s="40" t="str">
        <f t="shared" si="281"/>
        <v/>
      </c>
      <c r="K2894" s="39" t="str">
        <f t="shared" si="283"/>
        <v/>
      </c>
      <c r="M2894" s="3"/>
      <c r="AB2894" s="17" t="str">
        <f t="shared" si="282"/>
        <v>-1</v>
      </c>
      <c r="AC2894" s="17">
        <f>IFERROR(INDEX(Factors!$C$59:$C$70,MATCH(AB2894,Factors!$B$59:$B$70,1),1),0)</f>
        <v>0</v>
      </c>
      <c r="AD2894" s="17">
        <f t="shared" si="284"/>
        <v>0</v>
      </c>
      <c r="AE2894" s="17">
        <f>IFERROR(INDEX(Factors!$B$6:$B$15,MATCH('INPUT - Census'!E2894,Factors!$C$6:$C$15,0),1),0)</f>
        <v>0</v>
      </c>
      <c r="AF2894" s="18">
        <f>IFERROR(INDEX(Factors!$B$16:$B$39,MATCH('INPUT - Census'!C2894,Factors!$C$16:$C$35,0),1),0)</f>
        <v>0</v>
      </c>
      <c r="AG2894" s="19">
        <f>IFERROR(INDEX(Factors!$B$40:$B$44,MATCH('INPUT - Census'!F2894,Factors!$C$40:$C$44,0),1),0)</f>
        <v>0</v>
      </c>
      <c r="AH2894" s="21" t="str">
        <f t="shared" si="286"/>
        <v/>
      </c>
      <c r="AI2894" s="1" t="str">
        <f>IFERROR(VLOOKUP(H2894,Factors!$C$45:$D$48,2,0),"")</f>
        <v/>
      </c>
      <c r="AJ2894" t="b">
        <f t="shared" si="285"/>
        <v>0</v>
      </c>
    </row>
    <row r="2895" spans="2:36" ht="14.4" x14ac:dyDescent="0.3">
      <c r="B2895" s="70"/>
      <c r="C2895" s="58"/>
      <c r="D2895" s="63"/>
      <c r="E2895" s="58"/>
      <c r="F2895" s="58"/>
      <c r="G2895" s="44"/>
      <c r="H2895" s="45"/>
      <c r="I2895" s="45"/>
      <c r="J2895" s="40" t="str">
        <f t="shared" si="281"/>
        <v/>
      </c>
      <c r="K2895" s="39" t="str">
        <f t="shared" si="283"/>
        <v/>
      </c>
      <c r="M2895" s="3"/>
      <c r="AB2895" s="17" t="str">
        <f t="shared" si="282"/>
        <v>-1</v>
      </c>
      <c r="AC2895" s="17">
        <f>IFERROR(INDEX(Factors!$C$59:$C$70,MATCH(AB2895,Factors!$B$59:$B$70,1),1),0)</f>
        <v>0</v>
      </c>
      <c r="AD2895" s="17">
        <f t="shared" si="284"/>
        <v>0</v>
      </c>
      <c r="AE2895" s="17">
        <f>IFERROR(INDEX(Factors!$B$6:$B$15,MATCH('INPUT - Census'!E2895,Factors!$C$6:$C$15,0),1),0)</f>
        <v>0</v>
      </c>
      <c r="AF2895" s="18">
        <f>IFERROR(INDEX(Factors!$B$16:$B$39,MATCH('INPUT - Census'!C2895,Factors!$C$16:$C$35,0),1),0)</f>
        <v>0</v>
      </c>
      <c r="AG2895" s="19">
        <f>IFERROR(INDEX(Factors!$B$40:$B$44,MATCH('INPUT - Census'!F2895,Factors!$C$40:$C$44,0),1),0)</f>
        <v>0</v>
      </c>
      <c r="AH2895" s="21" t="str">
        <f t="shared" si="286"/>
        <v/>
      </c>
      <c r="AI2895" s="1" t="str">
        <f>IFERROR(VLOOKUP(H2895,Factors!$C$45:$D$48,2,0),"")</f>
        <v/>
      </c>
      <c r="AJ2895" t="b">
        <f t="shared" si="285"/>
        <v>0</v>
      </c>
    </row>
    <row r="2896" spans="2:36" ht="14.4" x14ac:dyDescent="0.3">
      <c r="B2896" s="70"/>
      <c r="C2896" s="58"/>
      <c r="D2896" s="63"/>
      <c r="E2896" s="58"/>
      <c r="F2896" s="58"/>
      <c r="G2896" s="44"/>
      <c r="H2896" s="45"/>
      <c r="I2896" s="45"/>
      <c r="J2896" s="40" t="str">
        <f t="shared" si="281"/>
        <v/>
      </c>
      <c r="K2896" s="39" t="str">
        <f t="shared" si="283"/>
        <v/>
      </c>
      <c r="M2896" s="3"/>
      <c r="AB2896" s="17" t="str">
        <f t="shared" si="282"/>
        <v>-1</v>
      </c>
      <c r="AC2896" s="17">
        <f>IFERROR(INDEX(Factors!$C$59:$C$70,MATCH(AB2896,Factors!$B$59:$B$70,1),1),0)</f>
        <v>0</v>
      </c>
      <c r="AD2896" s="17">
        <f t="shared" si="284"/>
        <v>0</v>
      </c>
      <c r="AE2896" s="17">
        <f>IFERROR(INDEX(Factors!$B$6:$B$15,MATCH('INPUT - Census'!E2896,Factors!$C$6:$C$15,0),1),0)</f>
        <v>0</v>
      </c>
      <c r="AF2896" s="18">
        <f>IFERROR(INDEX(Factors!$B$16:$B$39,MATCH('INPUT - Census'!C2896,Factors!$C$16:$C$35,0),1),0)</f>
        <v>0</v>
      </c>
      <c r="AG2896" s="19">
        <f>IFERROR(INDEX(Factors!$B$40:$B$44,MATCH('INPUT - Census'!F2896,Factors!$C$40:$C$44,0),1),0)</f>
        <v>0</v>
      </c>
      <c r="AH2896" s="21" t="str">
        <f t="shared" si="286"/>
        <v/>
      </c>
      <c r="AI2896" s="1" t="str">
        <f>IFERROR(VLOOKUP(H2896,Factors!$C$45:$D$48,2,0),"")</f>
        <v/>
      </c>
      <c r="AJ2896" t="b">
        <f t="shared" si="285"/>
        <v>0</v>
      </c>
    </row>
    <row r="2897" spans="2:36" ht="14.4" x14ac:dyDescent="0.3">
      <c r="B2897" s="70"/>
      <c r="C2897" s="58"/>
      <c r="D2897" s="63"/>
      <c r="E2897" s="58"/>
      <c r="F2897" s="58"/>
      <c r="G2897" s="44"/>
      <c r="H2897" s="45"/>
      <c r="I2897" s="45"/>
      <c r="J2897" s="40" t="str">
        <f t="shared" si="281"/>
        <v/>
      </c>
      <c r="K2897" s="39" t="str">
        <f t="shared" si="283"/>
        <v/>
      </c>
      <c r="M2897" s="3"/>
      <c r="AB2897" s="17" t="str">
        <f t="shared" si="282"/>
        <v>-1</v>
      </c>
      <c r="AC2897" s="17">
        <f>IFERROR(INDEX(Factors!$C$59:$C$70,MATCH(AB2897,Factors!$B$59:$B$70,1),1),0)</f>
        <v>0</v>
      </c>
      <c r="AD2897" s="17">
        <f t="shared" si="284"/>
        <v>0</v>
      </c>
      <c r="AE2897" s="17">
        <f>IFERROR(INDEX(Factors!$B$6:$B$15,MATCH('INPUT - Census'!E2897,Factors!$C$6:$C$15,0),1),0)</f>
        <v>0</v>
      </c>
      <c r="AF2897" s="18">
        <f>IFERROR(INDEX(Factors!$B$16:$B$39,MATCH('INPUT - Census'!C2897,Factors!$C$16:$C$35,0),1),0)</f>
        <v>0</v>
      </c>
      <c r="AG2897" s="19">
        <f>IFERROR(INDEX(Factors!$B$40:$B$44,MATCH('INPUT - Census'!F2897,Factors!$C$40:$C$44,0),1),0)</f>
        <v>0</v>
      </c>
      <c r="AH2897" s="21" t="str">
        <f t="shared" si="286"/>
        <v/>
      </c>
      <c r="AI2897" s="1" t="str">
        <f>IFERROR(VLOOKUP(H2897,Factors!$C$45:$D$48,2,0),"")</f>
        <v/>
      </c>
      <c r="AJ2897" t="b">
        <f t="shared" si="285"/>
        <v>0</v>
      </c>
    </row>
    <row r="2898" spans="2:36" ht="14.4" x14ac:dyDescent="0.3">
      <c r="B2898" s="70"/>
      <c r="C2898" s="58"/>
      <c r="D2898" s="63"/>
      <c r="E2898" s="58"/>
      <c r="F2898" s="58"/>
      <c r="G2898" s="44"/>
      <c r="H2898" s="45"/>
      <c r="I2898" s="45"/>
      <c r="J2898" s="40" t="str">
        <f t="shared" si="281"/>
        <v/>
      </c>
      <c r="K2898" s="39" t="str">
        <f t="shared" si="283"/>
        <v/>
      </c>
      <c r="M2898" s="3"/>
      <c r="AB2898" s="17" t="str">
        <f t="shared" si="282"/>
        <v>-1</v>
      </c>
      <c r="AC2898" s="17">
        <f>IFERROR(INDEX(Factors!$C$59:$C$70,MATCH(AB2898,Factors!$B$59:$B$70,1),1),0)</f>
        <v>0</v>
      </c>
      <c r="AD2898" s="17">
        <f t="shared" si="284"/>
        <v>0</v>
      </c>
      <c r="AE2898" s="17">
        <f>IFERROR(INDEX(Factors!$B$6:$B$15,MATCH('INPUT - Census'!E2898,Factors!$C$6:$C$15,0),1),0)</f>
        <v>0</v>
      </c>
      <c r="AF2898" s="18">
        <f>IFERROR(INDEX(Factors!$B$16:$B$39,MATCH('INPUT - Census'!C2898,Factors!$C$16:$C$35,0),1),0)</f>
        <v>0</v>
      </c>
      <c r="AG2898" s="19">
        <f>IFERROR(INDEX(Factors!$B$40:$B$44,MATCH('INPUT - Census'!F2898,Factors!$C$40:$C$44,0),1),0)</f>
        <v>0</v>
      </c>
      <c r="AH2898" s="21" t="str">
        <f t="shared" si="286"/>
        <v/>
      </c>
      <c r="AI2898" s="1" t="str">
        <f>IFERROR(VLOOKUP(H2898,Factors!$C$45:$D$48,2,0),"")</f>
        <v/>
      </c>
      <c r="AJ2898" t="b">
        <f t="shared" si="285"/>
        <v>0</v>
      </c>
    </row>
    <row r="2899" spans="2:36" ht="14.4" x14ac:dyDescent="0.3">
      <c r="B2899" s="70"/>
      <c r="C2899" s="58"/>
      <c r="D2899" s="63"/>
      <c r="E2899" s="58"/>
      <c r="F2899" s="58"/>
      <c r="G2899" s="44"/>
      <c r="H2899" s="45"/>
      <c r="I2899" s="45"/>
      <c r="J2899" s="40" t="str">
        <f t="shared" si="281"/>
        <v/>
      </c>
      <c r="K2899" s="39" t="str">
        <f t="shared" si="283"/>
        <v/>
      </c>
      <c r="M2899" s="3"/>
      <c r="AB2899" s="17" t="str">
        <f t="shared" si="282"/>
        <v>-1</v>
      </c>
      <c r="AC2899" s="17">
        <f>IFERROR(INDEX(Factors!$C$59:$C$70,MATCH(AB2899,Factors!$B$59:$B$70,1),1),0)</f>
        <v>0</v>
      </c>
      <c r="AD2899" s="17">
        <f t="shared" si="284"/>
        <v>0</v>
      </c>
      <c r="AE2899" s="17">
        <f>IFERROR(INDEX(Factors!$B$6:$B$15,MATCH('INPUT - Census'!E2899,Factors!$C$6:$C$15,0),1),0)</f>
        <v>0</v>
      </c>
      <c r="AF2899" s="18">
        <f>IFERROR(INDEX(Factors!$B$16:$B$39,MATCH('INPUT - Census'!C2899,Factors!$C$16:$C$35,0),1),0)</f>
        <v>0</v>
      </c>
      <c r="AG2899" s="19">
        <f>IFERROR(INDEX(Factors!$B$40:$B$44,MATCH('INPUT - Census'!F2899,Factors!$C$40:$C$44,0),1),0)</f>
        <v>0</v>
      </c>
      <c r="AH2899" s="21" t="str">
        <f t="shared" si="286"/>
        <v/>
      </c>
      <c r="AI2899" s="1" t="str">
        <f>IFERROR(VLOOKUP(H2899,Factors!$C$45:$D$48,2,0),"")</f>
        <v/>
      </c>
      <c r="AJ2899" t="b">
        <f t="shared" si="285"/>
        <v>0</v>
      </c>
    </row>
    <row r="2900" spans="2:36" ht="14.4" x14ac:dyDescent="0.3">
      <c r="B2900" s="70"/>
      <c r="C2900" s="58"/>
      <c r="D2900" s="63"/>
      <c r="E2900" s="58"/>
      <c r="F2900" s="58"/>
      <c r="G2900" s="44"/>
      <c r="H2900" s="45"/>
      <c r="I2900" s="45"/>
      <c r="J2900" s="40" t="str">
        <f t="shared" si="281"/>
        <v/>
      </c>
      <c r="K2900" s="39" t="str">
        <f t="shared" si="283"/>
        <v/>
      </c>
      <c r="M2900" s="3"/>
      <c r="AB2900" s="17" t="str">
        <f t="shared" si="282"/>
        <v>-1</v>
      </c>
      <c r="AC2900" s="17">
        <f>IFERROR(INDEX(Factors!$C$59:$C$70,MATCH(AB2900,Factors!$B$59:$B$70,1),1),0)</f>
        <v>0</v>
      </c>
      <c r="AD2900" s="17">
        <f t="shared" si="284"/>
        <v>0</v>
      </c>
      <c r="AE2900" s="17">
        <f>IFERROR(INDEX(Factors!$B$6:$B$15,MATCH('INPUT - Census'!E2900,Factors!$C$6:$C$15,0),1),0)</f>
        <v>0</v>
      </c>
      <c r="AF2900" s="18">
        <f>IFERROR(INDEX(Factors!$B$16:$B$39,MATCH('INPUT - Census'!C2900,Factors!$C$16:$C$35,0),1),0)</f>
        <v>0</v>
      </c>
      <c r="AG2900" s="19">
        <f>IFERROR(INDEX(Factors!$B$40:$B$44,MATCH('INPUT - Census'!F2900,Factors!$C$40:$C$44,0),1),0)</f>
        <v>0</v>
      </c>
      <c r="AH2900" s="21" t="str">
        <f t="shared" si="286"/>
        <v/>
      </c>
      <c r="AI2900" s="1" t="str">
        <f>IFERROR(VLOOKUP(H2900,Factors!$C$45:$D$48,2,0),"")</f>
        <v/>
      </c>
      <c r="AJ2900" t="b">
        <f t="shared" si="285"/>
        <v>0</v>
      </c>
    </row>
    <row r="2901" spans="2:36" ht="14.4" x14ac:dyDescent="0.3">
      <c r="B2901" s="70"/>
      <c r="C2901" s="58"/>
      <c r="D2901" s="63"/>
      <c r="E2901" s="58"/>
      <c r="F2901" s="58"/>
      <c r="G2901" s="44"/>
      <c r="H2901" s="45"/>
      <c r="I2901" s="45"/>
      <c r="J2901" s="40" t="str">
        <f t="shared" si="281"/>
        <v/>
      </c>
      <c r="K2901" s="39" t="str">
        <f t="shared" si="283"/>
        <v/>
      </c>
      <c r="M2901" s="3"/>
      <c r="AB2901" s="17" t="str">
        <f t="shared" si="282"/>
        <v>-1</v>
      </c>
      <c r="AC2901" s="17">
        <f>IFERROR(INDEX(Factors!$C$59:$C$70,MATCH(AB2901,Factors!$B$59:$B$70,1),1),0)</f>
        <v>0</v>
      </c>
      <c r="AD2901" s="17">
        <f t="shared" si="284"/>
        <v>0</v>
      </c>
      <c r="AE2901" s="17">
        <f>IFERROR(INDEX(Factors!$B$6:$B$15,MATCH('INPUT - Census'!E2901,Factors!$C$6:$C$15,0),1),0)</f>
        <v>0</v>
      </c>
      <c r="AF2901" s="18">
        <f>IFERROR(INDEX(Factors!$B$16:$B$39,MATCH('INPUT - Census'!C2901,Factors!$C$16:$C$35,0),1),0)</f>
        <v>0</v>
      </c>
      <c r="AG2901" s="19">
        <f>IFERROR(INDEX(Factors!$B$40:$B$44,MATCH('INPUT - Census'!F2901,Factors!$C$40:$C$44,0),1),0)</f>
        <v>0</v>
      </c>
      <c r="AH2901" s="21" t="str">
        <f t="shared" si="286"/>
        <v/>
      </c>
      <c r="AI2901" s="1" t="str">
        <f>IFERROR(VLOOKUP(H2901,Factors!$C$45:$D$48,2,0),"")</f>
        <v/>
      </c>
      <c r="AJ2901" t="b">
        <f t="shared" si="285"/>
        <v>0</v>
      </c>
    </row>
    <row r="2902" spans="2:36" ht="14.4" x14ac:dyDescent="0.3">
      <c r="B2902" s="70"/>
      <c r="C2902" s="58"/>
      <c r="D2902" s="63"/>
      <c r="E2902" s="58"/>
      <c r="F2902" s="58"/>
      <c r="G2902" s="44"/>
      <c r="H2902" s="45"/>
      <c r="I2902" s="45"/>
      <c r="J2902" s="40" t="str">
        <f t="shared" si="281"/>
        <v/>
      </c>
      <c r="K2902" s="39" t="str">
        <f t="shared" si="283"/>
        <v/>
      </c>
      <c r="M2902" s="3"/>
      <c r="AB2902" s="17" t="str">
        <f t="shared" si="282"/>
        <v>-1</v>
      </c>
      <c r="AC2902" s="17">
        <f>IFERROR(INDEX(Factors!$C$59:$C$70,MATCH(AB2902,Factors!$B$59:$B$70,1),1),0)</f>
        <v>0</v>
      </c>
      <c r="AD2902" s="17">
        <f t="shared" si="284"/>
        <v>0</v>
      </c>
      <c r="AE2902" s="17">
        <f>IFERROR(INDEX(Factors!$B$6:$B$15,MATCH('INPUT - Census'!E2902,Factors!$C$6:$C$15,0),1),0)</f>
        <v>0</v>
      </c>
      <c r="AF2902" s="18">
        <f>IFERROR(INDEX(Factors!$B$16:$B$39,MATCH('INPUT - Census'!C2902,Factors!$C$16:$C$35,0),1),0)</f>
        <v>0</v>
      </c>
      <c r="AG2902" s="19">
        <f>IFERROR(INDEX(Factors!$B$40:$B$44,MATCH('INPUT - Census'!F2902,Factors!$C$40:$C$44,0),1),0)</f>
        <v>0</v>
      </c>
      <c r="AH2902" s="21" t="str">
        <f t="shared" si="286"/>
        <v/>
      </c>
      <c r="AI2902" s="1" t="str">
        <f>IFERROR(VLOOKUP(H2902,Factors!$C$45:$D$48,2,0),"")</f>
        <v/>
      </c>
      <c r="AJ2902" t="b">
        <f t="shared" si="285"/>
        <v>0</v>
      </c>
    </row>
    <row r="2903" spans="2:36" ht="14.4" x14ac:dyDescent="0.3">
      <c r="B2903" s="70"/>
      <c r="C2903" s="58"/>
      <c r="D2903" s="63"/>
      <c r="E2903" s="58"/>
      <c r="F2903" s="58"/>
      <c r="G2903" s="44"/>
      <c r="H2903" s="45"/>
      <c r="I2903" s="45"/>
      <c r="J2903" s="40" t="str">
        <f t="shared" si="281"/>
        <v/>
      </c>
      <c r="K2903" s="39" t="str">
        <f t="shared" si="283"/>
        <v/>
      </c>
      <c r="M2903" s="3"/>
      <c r="AB2903" s="17" t="str">
        <f t="shared" si="282"/>
        <v>-1</v>
      </c>
      <c r="AC2903" s="17">
        <f>IFERROR(INDEX(Factors!$C$59:$C$70,MATCH(AB2903,Factors!$B$59:$B$70,1),1),0)</f>
        <v>0</v>
      </c>
      <c r="AD2903" s="17">
        <f t="shared" si="284"/>
        <v>0</v>
      </c>
      <c r="AE2903" s="17">
        <f>IFERROR(INDEX(Factors!$B$6:$B$15,MATCH('INPUT - Census'!E2903,Factors!$C$6:$C$15,0),1),0)</f>
        <v>0</v>
      </c>
      <c r="AF2903" s="18">
        <f>IFERROR(INDEX(Factors!$B$16:$B$39,MATCH('INPUT - Census'!C2903,Factors!$C$16:$C$35,0),1),0)</f>
        <v>0</v>
      </c>
      <c r="AG2903" s="19">
        <f>IFERROR(INDEX(Factors!$B$40:$B$44,MATCH('INPUT - Census'!F2903,Factors!$C$40:$C$44,0),1),0)</f>
        <v>0</v>
      </c>
      <c r="AH2903" s="21" t="str">
        <f t="shared" si="286"/>
        <v/>
      </c>
      <c r="AI2903" s="1" t="str">
        <f>IFERROR(VLOOKUP(H2903,Factors!$C$45:$D$48,2,0),"")</f>
        <v/>
      </c>
      <c r="AJ2903" t="b">
        <f t="shared" si="285"/>
        <v>0</v>
      </c>
    </row>
    <row r="2904" spans="2:36" ht="14.4" x14ac:dyDescent="0.3">
      <c r="B2904" s="70"/>
      <c r="C2904" s="58"/>
      <c r="D2904" s="63"/>
      <c r="E2904" s="58"/>
      <c r="F2904" s="58"/>
      <c r="G2904" s="44"/>
      <c r="H2904" s="45"/>
      <c r="I2904" s="45"/>
      <c r="J2904" s="40" t="str">
        <f t="shared" si="281"/>
        <v/>
      </c>
      <c r="K2904" s="39" t="str">
        <f t="shared" si="283"/>
        <v/>
      </c>
      <c r="M2904" s="3"/>
      <c r="AB2904" s="17" t="str">
        <f t="shared" si="282"/>
        <v>-1</v>
      </c>
      <c r="AC2904" s="17">
        <f>IFERROR(INDEX(Factors!$C$59:$C$70,MATCH(AB2904,Factors!$B$59:$B$70,1),1),0)</f>
        <v>0</v>
      </c>
      <c r="AD2904" s="17">
        <f t="shared" si="284"/>
        <v>0</v>
      </c>
      <c r="AE2904" s="17">
        <f>IFERROR(INDEX(Factors!$B$6:$B$15,MATCH('INPUT - Census'!E2904,Factors!$C$6:$C$15,0),1),0)</f>
        <v>0</v>
      </c>
      <c r="AF2904" s="18">
        <f>IFERROR(INDEX(Factors!$B$16:$B$39,MATCH('INPUT - Census'!C2904,Factors!$C$16:$C$35,0),1),0)</f>
        <v>0</v>
      </c>
      <c r="AG2904" s="19">
        <f>IFERROR(INDEX(Factors!$B$40:$B$44,MATCH('INPUT - Census'!F2904,Factors!$C$40:$C$44,0),1),0)</f>
        <v>0</v>
      </c>
      <c r="AH2904" s="21" t="str">
        <f t="shared" si="286"/>
        <v/>
      </c>
      <c r="AI2904" s="1" t="str">
        <f>IFERROR(VLOOKUP(H2904,Factors!$C$45:$D$48,2,0),"")</f>
        <v/>
      </c>
      <c r="AJ2904" t="b">
        <f t="shared" si="285"/>
        <v>0</v>
      </c>
    </row>
    <row r="2905" spans="2:36" ht="14.4" x14ac:dyDescent="0.3">
      <c r="B2905" s="70"/>
      <c r="C2905" s="58"/>
      <c r="D2905" s="63"/>
      <c r="E2905" s="58"/>
      <c r="F2905" s="58"/>
      <c r="G2905" s="44"/>
      <c r="H2905" s="45"/>
      <c r="I2905" s="45"/>
      <c r="J2905" s="40" t="str">
        <f t="shared" si="281"/>
        <v/>
      </c>
      <c r="K2905" s="39" t="str">
        <f t="shared" si="283"/>
        <v/>
      </c>
      <c r="M2905" s="3"/>
      <c r="AB2905" s="17" t="str">
        <f t="shared" si="282"/>
        <v>-1</v>
      </c>
      <c r="AC2905" s="17">
        <f>IFERROR(INDEX(Factors!$C$59:$C$70,MATCH(AB2905,Factors!$B$59:$B$70,1),1),0)</f>
        <v>0</v>
      </c>
      <c r="AD2905" s="17">
        <f t="shared" si="284"/>
        <v>0</v>
      </c>
      <c r="AE2905" s="17">
        <f>IFERROR(INDEX(Factors!$B$6:$B$15,MATCH('INPUT - Census'!E2905,Factors!$C$6:$C$15,0),1),0)</f>
        <v>0</v>
      </c>
      <c r="AF2905" s="18">
        <f>IFERROR(INDEX(Factors!$B$16:$B$39,MATCH('INPUT - Census'!C2905,Factors!$C$16:$C$35,0),1),0)</f>
        <v>0</v>
      </c>
      <c r="AG2905" s="19">
        <f>IFERROR(INDEX(Factors!$B$40:$B$44,MATCH('INPUT - Census'!F2905,Factors!$C$40:$C$44,0),1),0)</f>
        <v>0</v>
      </c>
      <c r="AH2905" s="21" t="str">
        <f t="shared" si="286"/>
        <v/>
      </c>
      <c r="AI2905" s="1" t="str">
        <f>IFERROR(VLOOKUP(H2905,Factors!$C$45:$D$48,2,0),"")</f>
        <v/>
      </c>
      <c r="AJ2905" t="b">
        <f t="shared" si="285"/>
        <v>0</v>
      </c>
    </row>
    <row r="2906" spans="2:36" ht="14.4" x14ac:dyDescent="0.3">
      <c r="B2906" s="70"/>
      <c r="C2906" s="58"/>
      <c r="D2906" s="63"/>
      <c r="E2906" s="58"/>
      <c r="F2906" s="58"/>
      <c r="G2906" s="44"/>
      <c r="H2906" s="45"/>
      <c r="I2906" s="45"/>
      <c r="J2906" s="40" t="str">
        <f t="shared" si="281"/>
        <v/>
      </c>
      <c r="K2906" s="39" t="str">
        <f t="shared" si="283"/>
        <v/>
      </c>
      <c r="M2906" s="3"/>
      <c r="AB2906" s="17" t="str">
        <f t="shared" si="282"/>
        <v>-1</v>
      </c>
      <c r="AC2906" s="17">
        <f>IFERROR(INDEX(Factors!$C$59:$C$70,MATCH(AB2906,Factors!$B$59:$B$70,1),1),0)</f>
        <v>0</v>
      </c>
      <c r="AD2906" s="17">
        <f t="shared" si="284"/>
        <v>0</v>
      </c>
      <c r="AE2906" s="17">
        <f>IFERROR(INDEX(Factors!$B$6:$B$15,MATCH('INPUT - Census'!E2906,Factors!$C$6:$C$15,0),1),0)</f>
        <v>0</v>
      </c>
      <c r="AF2906" s="18">
        <f>IFERROR(INDEX(Factors!$B$16:$B$39,MATCH('INPUT - Census'!C2906,Factors!$C$16:$C$35,0),1),0)</f>
        <v>0</v>
      </c>
      <c r="AG2906" s="19">
        <f>IFERROR(INDEX(Factors!$B$40:$B$44,MATCH('INPUT - Census'!F2906,Factors!$C$40:$C$44,0),1),0)</f>
        <v>0</v>
      </c>
      <c r="AH2906" s="21" t="str">
        <f t="shared" si="286"/>
        <v/>
      </c>
      <c r="AI2906" s="1" t="str">
        <f>IFERROR(VLOOKUP(H2906,Factors!$C$45:$D$48,2,0),"")</f>
        <v/>
      </c>
      <c r="AJ2906" t="b">
        <f t="shared" si="285"/>
        <v>0</v>
      </c>
    </row>
    <row r="2907" spans="2:36" ht="14.4" x14ac:dyDescent="0.3">
      <c r="B2907" s="70"/>
      <c r="C2907" s="58"/>
      <c r="D2907" s="63"/>
      <c r="E2907" s="58"/>
      <c r="F2907" s="58"/>
      <c r="G2907" s="44"/>
      <c r="H2907" s="45"/>
      <c r="I2907" s="45"/>
      <c r="J2907" s="40" t="str">
        <f t="shared" si="281"/>
        <v/>
      </c>
      <c r="K2907" s="39" t="str">
        <f t="shared" si="283"/>
        <v/>
      </c>
      <c r="M2907" s="3"/>
      <c r="AB2907" s="17" t="str">
        <f t="shared" si="282"/>
        <v>-1</v>
      </c>
      <c r="AC2907" s="17">
        <f>IFERROR(INDEX(Factors!$C$59:$C$70,MATCH(AB2907,Factors!$B$59:$B$70,1),1),0)</f>
        <v>0</v>
      </c>
      <c r="AD2907" s="17">
        <f t="shared" si="284"/>
        <v>0</v>
      </c>
      <c r="AE2907" s="17">
        <f>IFERROR(INDEX(Factors!$B$6:$B$15,MATCH('INPUT - Census'!E2907,Factors!$C$6:$C$15,0),1),0)</f>
        <v>0</v>
      </c>
      <c r="AF2907" s="18">
        <f>IFERROR(INDEX(Factors!$B$16:$B$39,MATCH('INPUT - Census'!C2907,Factors!$C$16:$C$35,0),1),0)</f>
        <v>0</v>
      </c>
      <c r="AG2907" s="19">
        <f>IFERROR(INDEX(Factors!$B$40:$B$44,MATCH('INPUT - Census'!F2907,Factors!$C$40:$C$44,0),1),0)</f>
        <v>0</v>
      </c>
      <c r="AH2907" s="21" t="str">
        <f t="shared" si="286"/>
        <v/>
      </c>
      <c r="AI2907" s="1" t="str">
        <f>IFERROR(VLOOKUP(H2907,Factors!$C$45:$D$48,2,0),"")</f>
        <v/>
      </c>
      <c r="AJ2907" t="b">
        <f t="shared" si="285"/>
        <v>0</v>
      </c>
    </row>
    <row r="2908" spans="2:36" ht="14.4" x14ac:dyDescent="0.3">
      <c r="B2908" s="70"/>
      <c r="C2908" s="58"/>
      <c r="D2908" s="63"/>
      <c r="E2908" s="58"/>
      <c r="F2908" s="58"/>
      <c r="G2908" s="44"/>
      <c r="H2908" s="45"/>
      <c r="I2908" s="45"/>
      <c r="J2908" s="40" t="str">
        <f t="shared" si="281"/>
        <v/>
      </c>
      <c r="K2908" s="39" t="str">
        <f t="shared" si="283"/>
        <v/>
      </c>
      <c r="M2908" s="3"/>
      <c r="AB2908" s="17" t="str">
        <f t="shared" si="282"/>
        <v>-1</v>
      </c>
      <c r="AC2908" s="17">
        <f>IFERROR(INDEX(Factors!$C$59:$C$70,MATCH(AB2908,Factors!$B$59:$B$70,1),1),0)</f>
        <v>0</v>
      </c>
      <c r="AD2908" s="17">
        <f t="shared" si="284"/>
        <v>0</v>
      </c>
      <c r="AE2908" s="17">
        <f>IFERROR(INDEX(Factors!$B$6:$B$15,MATCH('INPUT - Census'!E2908,Factors!$C$6:$C$15,0),1),0)</f>
        <v>0</v>
      </c>
      <c r="AF2908" s="18">
        <f>IFERROR(INDEX(Factors!$B$16:$B$39,MATCH('INPUT - Census'!C2908,Factors!$C$16:$C$35,0),1),0)</f>
        <v>0</v>
      </c>
      <c r="AG2908" s="19">
        <f>IFERROR(INDEX(Factors!$B$40:$B$44,MATCH('INPUT - Census'!F2908,Factors!$C$40:$C$44,0),1),0)</f>
        <v>0</v>
      </c>
      <c r="AH2908" s="21" t="str">
        <f t="shared" si="286"/>
        <v/>
      </c>
      <c r="AI2908" s="1" t="str">
        <f>IFERROR(VLOOKUP(H2908,Factors!$C$45:$D$48,2,0),"")</f>
        <v/>
      </c>
      <c r="AJ2908" t="b">
        <f t="shared" si="285"/>
        <v>0</v>
      </c>
    </row>
    <row r="2909" spans="2:36" ht="14.4" x14ac:dyDescent="0.3">
      <c r="B2909" s="70"/>
      <c r="C2909" s="58"/>
      <c r="D2909" s="63"/>
      <c r="E2909" s="58"/>
      <c r="F2909" s="58"/>
      <c r="G2909" s="44"/>
      <c r="H2909" s="45"/>
      <c r="I2909" s="45"/>
      <c r="J2909" s="40" t="str">
        <f t="shared" si="281"/>
        <v/>
      </c>
      <c r="K2909" s="39" t="str">
        <f t="shared" si="283"/>
        <v/>
      </c>
      <c r="M2909" s="3"/>
      <c r="AB2909" s="17" t="str">
        <f t="shared" si="282"/>
        <v>-1</v>
      </c>
      <c r="AC2909" s="17">
        <f>IFERROR(INDEX(Factors!$C$59:$C$70,MATCH(AB2909,Factors!$B$59:$B$70,1),1),0)</f>
        <v>0</v>
      </c>
      <c r="AD2909" s="17">
        <f t="shared" si="284"/>
        <v>0</v>
      </c>
      <c r="AE2909" s="17">
        <f>IFERROR(INDEX(Factors!$B$6:$B$15,MATCH('INPUT - Census'!E2909,Factors!$C$6:$C$15,0),1),0)</f>
        <v>0</v>
      </c>
      <c r="AF2909" s="18">
        <f>IFERROR(INDEX(Factors!$B$16:$B$39,MATCH('INPUT - Census'!C2909,Factors!$C$16:$C$35,0),1),0)</f>
        <v>0</v>
      </c>
      <c r="AG2909" s="19">
        <f>IFERROR(INDEX(Factors!$B$40:$B$44,MATCH('INPUT - Census'!F2909,Factors!$C$40:$C$44,0),1),0)</f>
        <v>0</v>
      </c>
      <c r="AH2909" s="21" t="str">
        <f t="shared" si="286"/>
        <v/>
      </c>
      <c r="AI2909" s="1" t="str">
        <f>IFERROR(VLOOKUP(H2909,Factors!$C$45:$D$48,2,0),"")</f>
        <v/>
      </c>
      <c r="AJ2909" t="b">
        <f t="shared" si="285"/>
        <v>0</v>
      </c>
    </row>
    <row r="2910" spans="2:36" ht="14.4" x14ac:dyDescent="0.3">
      <c r="B2910" s="70"/>
      <c r="C2910" s="58"/>
      <c r="D2910" s="63"/>
      <c r="E2910" s="58"/>
      <c r="F2910" s="58"/>
      <c r="G2910" s="44"/>
      <c r="H2910" s="45"/>
      <c r="I2910" s="45"/>
      <c r="J2910" s="40" t="str">
        <f t="shared" si="281"/>
        <v/>
      </c>
      <c r="K2910" s="39" t="str">
        <f t="shared" si="283"/>
        <v/>
      </c>
      <c r="M2910" s="3"/>
      <c r="AB2910" s="17" t="str">
        <f t="shared" si="282"/>
        <v>-1</v>
      </c>
      <c r="AC2910" s="17">
        <f>IFERROR(INDEX(Factors!$C$59:$C$70,MATCH(AB2910,Factors!$B$59:$B$70,1),1),0)</f>
        <v>0</v>
      </c>
      <c r="AD2910" s="17">
        <f t="shared" si="284"/>
        <v>0</v>
      </c>
      <c r="AE2910" s="17">
        <f>IFERROR(INDEX(Factors!$B$6:$B$15,MATCH('INPUT - Census'!E2910,Factors!$C$6:$C$15,0),1),0)</f>
        <v>0</v>
      </c>
      <c r="AF2910" s="18">
        <f>IFERROR(INDEX(Factors!$B$16:$B$39,MATCH('INPUT - Census'!C2910,Factors!$C$16:$C$35,0),1),0)</f>
        <v>0</v>
      </c>
      <c r="AG2910" s="19">
        <f>IFERROR(INDEX(Factors!$B$40:$B$44,MATCH('INPUT - Census'!F2910,Factors!$C$40:$C$44,0),1),0)</f>
        <v>0</v>
      </c>
      <c r="AH2910" s="21" t="str">
        <f t="shared" si="286"/>
        <v/>
      </c>
      <c r="AI2910" s="1" t="str">
        <f>IFERROR(VLOOKUP(H2910,Factors!$C$45:$D$48,2,0),"")</f>
        <v/>
      </c>
      <c r="AJ2910" t="b">
        <f t="shared" si="285"/>
        <v>0</v>
      </c>
    </row>
    <row r="2911" spans="2:36" ht="14.4" x14ac:dyDescent="0.3">
      <c r="B2911" s="70"/>
      <c r="C2911" s="58"/>
      <c r="D2911" s="63"/>
      <c r="E2911" s="58"/>
      <c r="F2911" s="58"/>
      <c r="G2911" s="44"/>
      <c r="H2911" s="45"/>
      <c r="I2911" s="45"/>
      <c r="J2911" s="40" t="str">
        <f t="shared" si="281"/>
        <v/>
      </c>
      <c r="K2911" s="39" t="str">
        <f t="shared" si="283"/>
        <v/>
      </c>
      <c r="M2911" s="3"/>
      <c r="AB2911" s="17" t="str">
        <f t="shared" si="282"/>
        <v>-1</v>
      </c>
      <c r="AC2911" s="17">
        <f>IFERROR(INDEX(Factors!$C$59:$C$70,MATCH(AB2911,Factors!$B$59:$B$70,1),1),0)</f>
        <v>0</v>
      </c>
      <c r="AD2911" s="17">
        <f t="shared" si="284"/>
        <v>0</v>
      </c>
      <c r="AE2911" s="17">
        <f>IFERROR(INDEX(Factors!$B$6:$B$15,MATCH('INPUT - Census'!E2911,Factors!$C$6:$C$15,0),1),0)</f>
        <v>0</v>
      </c>
      <c r="AF2911" s="18">
        <f>IFERROR(INDEX(Factors!$B$16:$B$39,MATCH('INPUT - Census'!C2911,Factors!$C$16:$C$35,0),1),0)</f>
        <v>0</v>
      </c>
      <c r="AG2911" s="19">
        <f>IFERROR(INDEX(Factors!$B$40:$B$44,MATCH('INPUT - Census'!F2911,Factors!$C$40:$C$44,0),1),0)</f>
        <v>0</v>
      </c>
      <c r="AH2911" s="21" t="str">
        <f t="shared" si="286"/>
        <v/>
      </c>
      <c r="AI2911" s="1" t="str">
        <f>IFERROR(VLOOKUP(H2911,Factors!$C$45:$D$48,2,0),"")</f>
        <v/>
      </c>
      <c r="AJ2911" t="b">
        <f t="shared" si="285"/>
        <v>0</v>
      </c>
    </row>
    <row r="2912" spans="2:36" ht="14.4" x14ac:dyDescent="0.3">
      <c r="B2912" s="70"/>
      <c r="C2912" s="58"/>
      <c r="D2912" s="63"/>
      <c r="E2912" s="58"/>
      <c r="F2912" s="58"/>
      <c r="G2912" s="44"/>
      <c r="H2912" s="45"/>
      <c r="I2912" s="45"/>
      <c r="J2912" s="40" t="str">
        <f t="shared" si="281"/>
        <v/>
      </c>
      <c r="K2912" s="39" t="str">
        <f t="shared" si="283"/>
        <v/>
      </c>
      <c r="M2912" s="3"/>
      <c r="AB2912" s="17" t="str">
        <f t="shared" si="282"/>
        <v>-1</v>
      </c>
      <c r="AC2912" s="17">
        <f>IFERROR(INDEX(Factors!$C$59:$C$70,MATCH(AB2912,Factors!$B$59:$B$70,1),1),0)</f>
        <v>0</v>
      </c>
      <c r="AD2912" s="17">
        <f t="shared" si="284"/>
        <v>0</v>
      </c>
      <c r="AE2912" s="17">
        <f>IFERROR(INDEX(Factors!$B$6:$B$15,MATCH('INPUT - Census'!E2912,Factors!$C$6:$C$15,0),1),0)</f>
        <v>0</v>
      </c>
      <c r="AF2912" s="18">
        <f>IFERROR(INDEX(Factors!$B$16:$B$39,MATCH('INPUT - Census'!C2912,Factors!$C$16:$C$35,0),1),0)</f>
        <v>0</v>
      </c>
      <c r="AG2912" s="19">
        <f>IFERROR(INDEX(Factors!$B$40:$B$44,MATCH('INPUT - Census'!F2912,Factors!$C$40:$C$44,0),1),0)</f>
        <v>0</v>
      </c>
      <c r="AH2912" s="21" t="str">
        <f t="shared" si="286"/>
        <v/>
      </c>
      <c r="AI2912" s="1" t="str">
        <f>IFERROR(VLOOKUP(H2912,Factors!$C$45:$D$48,2,0),"")</f>
        <v/>
      </c>
      <c r="AJ2912" t="b">
        <f t="shared" si="285"/>
        <v>0</v>
      </c>
    </row>
    <row r="2913" spans="2:36" ht="14.4" x14ac:dyDescent="0.3">
      <c r="B2913" s="70"/>
      <c r="C2913" s="58"/>
      <c r="D2913" s="63"/>
      <c r="E2913" s="58"/>
      <c r="F2913" s="58"/>
      <c r="G2913" s="44"/>
      <c r="H2913" s="45"/>
      <c r="I2913" s="45"/>
      <c r="J2913" s="40" t="str">
        <f t="shared" si="281"/>
        <v/>
      </c>
      <c r="K2913" s="39" t="str">
        <f t="shared" si="283"/>
        <v/>
      </c>
      <c r="M2913" s="3"/>
      <c r="AB2913" s="17" t="str">
        <f t="shared" si="282"/>
        <v>-1</v>
      </c>
      <c r="AC2913" s="17">
        <f>IFERROR(INDEX(Factors!$C$59:$C$70,MATCH(AB2913,Factors!$B$59:$B$70,1),1),0)</f>
        <v>0</v>
      </c>
      <c r="AD2913" s="17">
        <f t="shared" si="284"/>
        <v>0</v>
      </c>
      <c r="AE2913" s="17">
        <f>IFERROR(INDEX(Factors!$B$6:$B$15,MATCH('INPUT - Census'!E2913,Factors!$C$6:$C$15,0),1),0)</f>
        <v>0</v>
      </c>
      <c r="AF2913" s="18">
        <f>IFERROR(INDEX(Factors!$B$16:$B$39,MATCH('INPUT - Census'!C2913,Factors!$C$16:$C$35,0),1),0)</f>
        <v>0</v>
      </c>
      <c r="AG2913" s="19">
        <f>IFERROR(INDEX(Factors!$B$40:$B$44,MATCH('INPUT - Census'!F2913,Factors!$C$40:$C$44,0),1),0)</f>
        <v>0</v>
      </c>
      <c r="AH2913" s="21" t="str">
        <f t="shared" si="286"/>
        <v/>
      </c>
      <c r="AI2913" s="1" t="str">
        <f>IFERROR(VLOOKUP(H2913,Factors!$C$45:$D$48,2,0),"")</f>
        <v/>
      </c>
      <c r="AJ2913" t="b">
        <f t="shared" si="285"/>
        <v>0</v>
      </c>
    </row>
    <row r="2914" spans="2:36" ht="14.4" x14ac:dyDescent="0.3">
      <c r="B2914" s="70"/>
      <c r="C2914" s="58"/>
      <c r="D2914" s="63"/>
      <c r="E2914" s="58"/>
      <c r="F2914" s="58"/>
      <c r="G2914" s="44"/>
      <c r="H2914" s="45"/>
      <c r="I2914" s="45"/>
      <c r="J2914" s="40" t="str">
        <f t="shared" si="281"/>
        <v/>
      </c>
      <c r="K2914" s="39" t="str">
        <f t="shared" si="283"/>
        <v/>
      </c>
      <c r="M2914" s="3"/>
      <c r="AB2914" s="17" t="str">
        <f t="shared" si="282"/>
        <v>-1</v>
      </c>
      <c r="AC2914" s="17">
        <f>IFERROR(INDEX(Factors!$C$59:$C$70,MATCH(AB2914,Factors!$B$59:$B$70,1),1),0)</f>
        <v>0</v>
      </c>
      <c r="AD2914" s="17">
        <f t="shared" si="284"/>
        <v>0</v>
      </c>
      <c r="AE2914" s="17">
        <f>IFERROR(INDEX(Factors!$B$6:$B$15,MATCH('INPUT - Census'!E2914,Factors!$C$6:$C$15,0),1),0)</f>
        <v>0</v>
      </c>
      <c r="AF2914" s="18">
        <f>IFERROR(INDEX(Factors!$B$16:$B$39,MATCH('INPUT - Census'!C2914,Factors!$C$16:$C$35,0),1),0)</f>
        <v>0</v>
      </c>
      <c r="AG2914" s="19">
        <f>IFERROR(INDEX(Factors!$B$40:$B$44,MATCH('INPUT - Census'!F2914,Factors!$C$40:$C$44,0),1),0)</f>
        <v>0</v>
      </c>
      <c r="AH2914" s="21" t="str">
        <f t="shared" si="286"/>
        <v/>
      </c>
      <c r="AI2914" s="1" t="str">
        <f>IFERROR(VLOOKUP(H2914,Factors!$C$45:$D$48,2,0),"")</f>
        <v/>
      </c>
      <c r="AJ2914" t="b">
        <f t="shared" si="285"/>
        <v>0</v>
      </c>
    </row>
    <row r="2915" spans="2:36" ht="14.4" x14ac:dyDescent="0.3">
      <c r="B2915" s="70"/>
      <c r="C2915" s="58"/>
      <c r="D2915" s="63"/>
      <c r="E2915" s="58"/>
      <c r="F2915" s="58"/>
      <c r="G2915" s="44"/>
      <c r="H2915" s="45"/>
      <c r="I2915" s="45"/>
      <c r="J2915" s="40" t="str">
        <f t="shared" si="281"/>
        <v/>
      </c>
      <c r="K2915" s="39" t="str">
        <f t="shared" si="283"/>
        <v/>
      </c>
      <c r="M2915" s="3"/>
      <c r="AB2915" s="17" t="str">
        <f t="shared" si="282"/>
        <v>-1</v>
      </c>
      <c r="AC2915" s="17">
        <f>IFERROR(INDEX(Factors!$C$59:$C$70,MATCH(AB2915,Factors!$B$59:$B$70,1),1),0)</f>
        <v>0</v>
      </c>
      <c r="AD2915" s="17">
        <f t="shared" si="284"/>
        <v>0</v>
      </c>
      <c r="AE2915" s="17">
        <f>IFERROR(INDEX(Factors!$B$6:$B$15,MATCH('INPUT - Census'!E2915,Factors!$C$6:$C$15,0),1),0)</f>
        <v>0</v>
      </c>
      <c r="AF2915" s="18">
        <f>IFERROR(INDEX(Factors!$B$16:$B$39,MATCH('INPUT - Census'!C2915,Factors!$C$16:$C$35,0),1),0)</f>
        <v>0</v>
      </c>
      <c r="AG2915" s="19">
        <f>IFERROR(INDEX(Factors!$B$40:$B$44,MATCH('INPUT - Census'!F2915,Factors!$C$40:$C$44,0),1),0)</f>
        <v>0</v>
      </c>
      <c r="AH2915" s="21" t="str">
        <f t="shared" si="286"/>
        <v/>
      </c>
      <c r="AI2915" s="1" t="str">
        <f>IFERROR(VLOOKUP(H2915,Factors!$C$45:$D$48,2,0),"")</f>
        <v/>
      </c>
      <c r="AJ2915" t="b">
        <f t="shared" si="285"/>
        <v>0</v>
      </c>
    </row>
    <row r="2916" spans="2:36" ht="14.4" x14ac:dyDescent="0.3">
      <c r="B2916" s="70"/>
      <c r="C2916" s="58"/>
      <c r="D2916" s="63"/>
      <c r="E2916" s="58"/>
      <c r="F2916" s="58"/>
      <c r="G2916" s="44"/>
      <c r="H2916" s="45"/>
      <c r="I2916" s="45"/>
      <c r="J2916" s="40" t="str">
        <f t="shared" si="281"/>
        <v/>
      </c>
      <c r="K2916" s="39" t="str">
        <f t="shared" si="283"/>
        <v/>
      </c>
      <c r="M2916" s="3"/>
      <c r="AB2916" s="17" t="str">
        <f t="shared" si="282"/>
        <v>-1</v>
      </c>
      <c r="AC2916" s="17">
        <f>IFERROR(INDEX(Factors!$C$59:$C$70,MATCH(AB2916,Factors!$B$59:$B$70,1),1),0)</f>
        <v>0</v>
      </c>
      <c r="AD2916" s="17">
        <f t="shared" si="284"/>
        <v>0</v>
      </c>
      <c r="AE2916" s="17">
        <f>IFERROR(INDEX(Factors!$B$6:$B$15,MATCH('INPUT - Census'!E2916,Factors!$C$6:$C$15,0),1),0)</f>
        <v>0</v>
      </c>
      <c r="AF2916" s="18">
        <f>IFERROR(INDEX(Factors!$B$16:$B$39,MATCH('INPUT - Census'!C2916,Factors!$C$16:$C$35,0),1),0)</f>
        <v>0</v>
      </c>
      <c r="AG2916" s="19">
        <f>IFERROR(INDEX(Factors!$B$40:$B$44,MATCH('INPUT - Census'!F2916,Factors!$C$40:$C$44,0),1),0)</f>
        <v>0</v>
      </c>
      <c r="AH2916" s="21" t="str">
        <f t="shared" si="286"/>
        <v/>
      </c>
      <c r="AI2916" s="1" t="str">
        <f>IFERROR(VLOOKUP(H2916,Factors!$C$45:$D$48,2,0),"")</f>
        <v/>
      </c>
      <c r="AJ2916" t="b">
        <f t="shared" si="285"/>
        <v>0</v>
      </c>
    </row>
    <row r="2917" spans="2:36" ht="14.4" x14ac:dyDescent="0.3">
      <c r="B2917" s="70"/>
      <c r="C2917" s="58"/>
      <c r="D2917" s="63"/>
      <c r="E2917" s="58"/>
      <c r="F2917" s="58"/>
      <c r="G2917" s="44"/>
      <c r="H2917" s="45"/>
      <c r="I2917" s="45"/>
      <c r="J2917" s="40" t="str">
        <f t="shared" si="281"/>
        <v/>
      </c>
      <c r="K2917" s="39" t="str">
        <f t="shared" si="283"/>
        <v/>
      </c>
      <c r="M2917" s="3"/>
      <c r="AB2917" s="17" t="str">
        <f t="shared" si="282"/>
        <v>-1</v>
      </c>
      <c r="AC2917" s="17">
        <f>IFERROR(INDEX(Factors!$C$59:$C$70,MATCH(AB2917,Factors!$B$59:$B$70,1),1),0)</f>
        <v>0</v>
      </c>
      <c r="AD2917" s="17">
        <f t="shared" si="284"/>
        <v>0</v>
      </c>
      <c r="AE2917" s="17">
        <f>IFERROR(INDEX(Factors!$B$6:$B$15,MATCH('INPUT - Census'!E2917,Factors!$C$6:$C$15,0),1),0)</f>
        <v>0</v>
      </c>
      <c r="AF2917" s="18">
        <f>IFERROR(INDEX(Factors!$B$16:$B$39,MATCH('INPUT - Census'!C2917,Factors!$C$16:$C$35,0),1),0)</f>
        <v>0</v>
      </c>
      <c r="AG2917" s="19">
        <f>IFERROR(INDEX(Factors!$B$40:$B$44,MATCH('INPUT - Census'!F2917,Factors!$C$40:$C$44,0),1),0)</f>
        <v>0</v>
      </c>
      <c r="AH2917" s="21" t="str">
        <f t="shared" si="286"/>
        <v/>
      </c>
      <c r="AI2917" s="1" t="str">
        <f>IFERROR(VLOOKUP(H2917,Factors!$C$45:$D$48,2,0),"")</f>
        <v/>
      </c>
      <c r="AJ2917" t="b">
        <f t="shared" si="285"/>
        <v>0</v>
      </c>
    </row>
    <row r="2918" spans="2:36" ht="14.4" x14ac:dyDescent="0.3">
      <c r="B2918" s="70"/>
      <c r="C2918" s="58"/>
      <c r="D2918" s="63"/>
      <c r="E2918" s="58"/>
      <c r="F2918" s="58"/>
      <c r="G2918" s="44"/>
      <c r="H2918" s="45"/>
      <c r="I2918" s="45"/>
      <c r="J2918" s="40" t="str">
        <f t="shared" si="281"/>
        <v/>
      </c>
      <c r="K2918" s="39" t="str">
        <f t="shared" si="283"/>
        <v/>
      </c>
      <c r="M2918" s="3"/>
      <c r="AB2918" s="17" t="str">
        <f t="shared" si="282"/>
        <v>-1</v>
      </c>
      <c r="AC2918" s="17">
        <f>IFERROR(INDEX(Factors!$C$59:$C$70,MATCH(AB2918,Factors!$B$59:$B$70,1),1),0)</f>
        <v>0</v>
      </c>
      <c r="AD2918" s="17">
        <f t="shared" si="284"/>
        <v>0</v>
      </c>
      <c r="AE2918" s="17">
        <f>IFERROR(INDEX(Factors!$B$6:$B$15,MATCH('INPUT - Census'!E2918,Factors!$C$6:$C$15,0),1),0)</f>
        <v>0</v>
      </c>
      <c r="AF2918" s="18">
        <f>IFERROR(INDEX(Factors!$B$16:$B$39,MATCH('INPUT - Census'!C2918,Factors!$C$16:$C$35,0),1),0)</f>
        <v>0</v>
      </c>
      <c r="AG2918" s="19">
        <f>IFERROR(INDEX(Factors!$B$40:$B$44,MATCH('INPUT - Census'!F2918,Factors!$C$40:$C$44,0),1),0)</f>
        <v>0</v>
      </c>
      <c r="AH2918" s="21" t="str">
        <f t="shared" si="286"/>
        <v/>
      </c>
      <c r="AI2918" s="1" t="str">
        <f>IFERROR(VLOOKUP(H2918,Factors!$C$45:$D$48,2,0),"")</f>
        <v/>
      </c>
      <c r="AJ2918" t="b">
        <f t="shared" si="285"/>
        <v>0</v>
      </c>
    </row>
    <row r="2919" spans="2:36" ht="14.4" x14ac:dyDescent="0.3">
      <c r="B2919" s="70"/>
      <c r="C2919" s="58"/>
      <c r="D2919" s="63"/>
      <c r="E2919" s="58"/>
      <c r="F2919" s="58"/>
      <c r="G2919" s="44"/>
      <c r="H2919" s="45"/>
      <c r="I2919" s="45"/>
      <c r="J2919" s="40" t="str">
        <f t="shared" si="281"/>
        <v/>
      </c>
      <c r="K2919" s="39" t="str">
        <f t="shared" si="283"/>
        <v/>
      </c>
      <c r="M2919" s="3"/>
      <c r="AB2919" s="17" t="str">
        <f t="shared" si="282"/>
        <v>-1</v>
      </c>
      <c r="AC2919" s="17">
        <f>IFERROR(INDEX(Factors!$C$59:$C$70,MATCH(AB2919,Factors!$B$59:$B$70,1),1),0)</f>
        <v>0</v>
      </c>
      <c r="AD2919" s="17">
        <f t="shared" si="284"/>
        <v>0</v>
      </c>
      <c r="AE2919" s="17">
        <f>IFERROR(INDEX(Factors!$B$6:$B$15,MATCH('INPUT - Census'!E2919,Factors!$C$6:$C$15,0),1),0)</f>
        <v>0</v>
      </c>
      <c r="AF2919" s="18">
        <f>IFERROR(INDEX(Factors!$B$16:$B$39,MATCH('INPUT - Census'!C2919,Factors!$C$16:$C$35,0),1),0)</f>
        <v>0</v>
      </c>
      <c r="AG2919" s="19">
        <f>IFERROR(INDEX(Factors!$B$40:$B$44,MATCH('INPUT - Census'!F2919,Factors!$C$40:$C$44,0),1),0)</f>
        <v>0</v>
      </c>
      <c r="AH2919" s="21" t="str">
        <f t="shared" si="286"/>
        <v/>
      </c>
      <c r="AI2919" s="1" t="str">
        <f>IFERROR(VLOOKUP(H2919,Factors!$C$45:$D$48,2,0),"")</f>
        <v/>
      </c>
      <c r="AJ2919" t="b">
        <f t="shared" si="285"/>
        <v>0</v>
      </c>
    </row>
    <row r="2920" spans="2:36" ht="14.4" x14ac:dyDescent="0.3">
      <c r="B2920" s="70"/>
      <c r="C2920" s="58"/>
      <c r="D2920" s="63"/>
      <c r="E2920" s="58"/>
      <c r="F2920" s="58"/>
      <c r="G2920" s="44"/>
      <c r="H2920" s="45"/>
      <c r="I2920" s="45"/>
      <c r="J2920" s="40" t="str">
        <f t="shared" si="281"/>
        <v/>
      </c>
      <c r="K2920" s="39" t="str">
        <f t="shared" si="283"/>
        <v/>
      </c>
      <c r="M2920" s="3"/>
      <c r="AB2920" s="17" t="str">
        <f t="shared" si="282"/>
        <v>-1</v>
      </c>
      <c r="AC2920" s="17">
        <f>IFERROR(INDEX(Factors!$C$59:$C$70,MATCH(AB2920,Factors!$B$59:$B$70,1),1),0)</f>
        <v>0</v>
      </c>
      <c r="AD2920" s="17">
        <f t="shared" si="284"/>
        <v>0</v>
      </c>
      <c r="AE2920" s="17">
        <f>IFERROR(INDEX(Factors!$B$6:$B$15,MATCH('INPUT - Census'!E2920,Factors!$C$6:$C$15,0),1),0)</f>
        <v>0</v>
      </c>
      <c r="AF2920" s="18">
        <f>IFERROR(INDEX(Factors!$B$16:$B$39,MATCH('INPUT - Census'!C2920,Factors!$C$16:$C$35,0),1),0)</f>
        <v>0</v>
      </c>
      <c r="AG2920" s="19">
        <f>IFERROR(INDEX(Factors!$B$40:$B$44,MATCH('INPUT - Census'!F2920,Factors!$C$40:$C$44,0),1),0)</f>
        <v>0</v>
      </c>
      <c r="AH2920" s="21" t="str">
        <f t="shared" si="286"/>
        <v/>
      </c>
      <c r="AI2920" s="1" t="str">
        <f>IFERROR(VLOOKUP(H2920,Factors!$C$45:$D$48,2,0),"")</f>
        <v/>
      </c>
      <c r="AJ2920" t="b">
        <f t="shared" si="285"/>
        <v>0</v>
      </c>
    </row>
    <row r="2921" spans="2:36" ht="14.4" x14ac:dyDescent="0.3">
      <c r="B2921" s="70"/>
      <c r="C2921" s="58"/>
      <c r="D2921" s="63"/>
      <c r="E2921" s="58"/>
      <c r="F2921" s="58"/>
      <c r="G2921" s="44"/>
      <c r="H2921" s="45"/>
      <c r="I2921" s="45"/>
      <c r="J2921" s="40" t="str">
        <f t="shared" si="281"/>
        <v/>
      </c>
      <c r="K2921" s="39" t="str">
        <f t="shared" si="283"/>
        <v/>
      </c>
      <c r="M2921" s="3"/>
      <c r="AB2921" s="17" t="str">
        <f t="shared" si="282"/>
        <v>-1</v>
      </c>
      <c r="AC2921" s="17">
        <f>IFERROR(INDEX(Factors!$C$59:$C$70,MATCH(AB2921,Factors!$B$59:$B$70,1),1),0)</f>
        <v>0</v>
      </c>
      <c r="AD2921" s="17">
        <f t="shared" si="284"/>
        <v>0</v>
      </c>
      <c r="AE2921" s="17">
        <f>IFERROR(INDEX(Factors!$B$6:$B$15,MATCH('INPUT - Census'!E2921,Factors!$C$6:$C$15,0),1),0)</f>
        <v>0</v>
      </c>
      <c r="AF2921" s="18">
        <f>IFERROR(INDEX(Factors!$B$16:$B$39,MATCH('INPUT - Census'!C2921,Factors!$C$16:$C$35,0),1),0)</f>
        <v>0</v>
      </c>
      <c r="AG2921" s="19">
        <f>IFERROR(INDEX(Factors!$B$40:$B$44,MATCH('INPUT - Census'!F2921,Factors!$C$40:$C$44,0),1),0)</f>
        <v>0</v>
      </c>
      <c r="AH2921" s="21" t="str">
        <f t="shared" si="286"/>
        <v/>
      </c>
      <c r="AI2921" s="1" t="str">
        <f>IFERROR(VLOOKUP(H2921,Factors!$C$45:$D$48,2,0),"")</f>
        <v/>
      </c>
      <c r="AJ2921" t="b">
        <f t="shared" si="285"/>
        <v>0</v>
      </c>
    </row>
    <row r="2922" spans="2:36" ht="14.4" x14ac:dyDescent="0.3">
      <c r="B2922" s="70"/>
      <c r="C2922" s="58"/>
      <c r="D2922" s="63"/>
      <c r="E2922" s="58"/>
      <c r="F2922" s="58"/>
      <c r="G2922" s="44"/>
      <c r="H2922" s="45"/>
      <c r="I2922" s="45"/>
      <c r="J2922" s="40" t="str">
        <f t="shared" si="281"/>
        <v/>
      </c>
      <c r="K2922" s="39" t="str">
        <f t="shared" si="283"/>
        <v/>
      </c>
      <c r="M2922" s="3"/>
      <c r="AB2922" s="17" t="str">
        <f t="shared" si="282"/>
        <v>-1</v>
      </c>
      <c r="AC2922" s="17">
        <f>IFERROR(INDEX(Factors!$C$59:$C$70,MATCH(AB2922,Factors!$B$59:$B$70,1),1),0)</f>
        <v>0</v>
      </c>
      <c r="AD2922" s="17">
        <f t="shared" si="284"/>
        <v>0</v>
      </c>
      <c r="AE2922" s="17">
        <f>IFERROR(INDEX(Factors!$B$6:$B$15,MATCH('INPUT - Census'!E2922,Factors!$C$6:$C$15,0),1),0)</f>
        <v>0</v>
      </c>
      <c r="AF2922" s="18">
        <f>IFERROR(INDEX(Factors!$B$16:$B$39,MATCH('INPUT - Census'!C2922,Factors!$C$16:$C$35,0),1),0)</f>
        <v>0</v>
      </c>
      <c r="AG2922" s="19">
        <f>IFERROR(INDEX(Factors!$B$40:$B$44,MATCH('INPUT - Census'!F2922,Factors!$C$40:$C$44,0),1),0)</f>
        <v>0</v>
      </c>
      <c r="AH2922" s="21" t="str">
        <f t="shared" si="286"/>
        <v/>
      </c>
      <c r="AI2922" s="1" t="str">
        <f>IFERROR(VLOOKUP(H2922,Factors!$C$45:$D$48,2,0),"")</f>
        <v/>
      </c>
      <c r="AJ2922" t="b">
        <f t="shared" si="285"/>
        <v>0</v>
      </c>
    </row>
    <row r="2923" spans="2:36" ht="14.4" x14ac:dyDescent="0.3">
      <c r="B2923" s="70"/>
      <c r="C2923" s="58"/>
      <c r="D2923" s="63"/>
      <c r="E2923" s="58"/>
      <c r="F2923" s="58"/>
      <c r="G2923" s="44"/>
      <c r="H2923" s="45"/>
      <c r="I2923" s="45"/>
      <c r="J2923" s="40" t="str">
        <f t="shared" si="281"/>
        <v/>
      </c>
      <c r="K2923" s="39" t="str">
        <f t="shared" si="283"/>
        <v/>
      </c>
      <c r="M2923" s="3"/>
      <c r="AB2923" s="17" t="str">
        <f t="shared" si="282"/>
        <v>-1</v>
      </c>
      <c r="AC2923" s="17">
        <f>IFERROR(INDEX(Factors!$C$59:$C$70,MATCH(AB2923,Factors!$B$59:$B$70,1),1),0)</f>
        <v>0</v>
      </c>
      <c r="AD2923" s="17">
        <f t="shared" si="284"/>
        <v>0</v>
      </c>
      <c r="AE2923" s="17">
        <f>IFERROR(INDEX(Factors!$B$6:$B$15,MATCH('INPUT - Census'!E2923,Factors!$C$6:$C$15,0),1),0)</f>
        <v>0</v>
      </c>
      <c r="AF2923" s="18">
        <f>IFERROR(INDEX(Factors!$B$16:$B$39,MATCH('INPUT - Census'!C2923,Factors!$C$16:$C$35,0),1),0)</f>
        <v>0</v>
      </c>
      <c r="AG2923" s="19">
        <f>IFERROR(INDEX(Factors!$B$40:$B$44,MATCH('INPUT - Census'!F2923,Factors!$C$40:$C$44,0),1),0)</f>
        <v>0</v>
      </c>
      <c r="AH2923" s="21" t="str">
        <f t="shared" si="286"/>
        <v/>
      </c>
      <c r="AI2923" s="1" t="str">
        <f>IFERROR(VLOOKUP(H2923,Factors!$C$45:$D$48,2,0),"")</f>
        <v/>
      </c>
      <c r="AJ2923" t="b">
        <f t="shared" si="285"/>
        <v>0</v>
      </c>
    </row>
    <row r="2924" spans="2:36" ht="14.4" x14ac:dyDescent="0.3">
      <c r="B2924" s="70"/>
      <c r="C2924" s="58"/>
      <c r="D2924" s="63"/>
      <c r="E2924" s="58"/>
      <c r="F2924" s="58"/>
      <c r="G2924" s="44"/>
      <c r="H2924" s="45"/>
      <c r="I2924" s="45"/>
      <c r="J2924" s="40" t="str">
        <f t="shared" si="281"/>
        <v/>
      </c>
      <c r="K2924" s="39" t="str">
        <f t="shared" si="283"/>
        <v/>
      </c>
      <c r="M2924" s="3"/>
      <c r="AB2924" s="17" t="str">
        <f t="shared" si="282"/>
        <v>-1</v>
      </c>
      <c r="AC2924" s="17">
        <f>IFERROR(INDEX(Factors!$C$59:$C$70,MATCH(AB2924,Factors!$B$59:$B$70,1),1),0)</f>
        <v>0</v>
      </c>
      <c r="AD2924" s="17">
        <f t="shared" si="284"/>
        <v>0</v>
      </c>
      <c r="AE2924" s="17">
        <f>IFERROR(INDEX(Factors!$B$6:$B$15,MATCH('INPUT - Census'!E2924,Factors!$C$6:$C$15,0),1),0)</f>
        <v>0</v>
      </c>
      <c r="AF2924" s="18">
        <f>IFERROR(INDEX(Factors!$B$16:$B$39,MATCH('INPUT - Census'!C2924,Factors!$C$16:$C$35,0),1),0)</f>
        <v>0</v>
      </c>
      <c r="AG2924" s="19">
        <f>IFERROR(INDEX(Factors!$B$40:$B$44,MATCH('INPUT - Census'!F2924,Factors!$C$40:$C$44,0),1),0)</f>
        <v>0</v>
      </c>
      <c r="AH2924" s="21" t="str">
        <f t="shared" si="286"/>
        <v/>
      </c>
      <c r="AI2924" s="1" t="str">
        <f>IFERROR(VLOOKUP(H2924,Factors!$C$45:$D$48,2,0),"")</f>
        <v/>
      </c>
      <c r="AJ2924" t="b">
        <f t="shared" si="285"/>
        <v>0</v>
      </c>
    </row>
    <row r="2925" spans="2:36" ht="14.4" x14ac:dyDescent="0.3">
      <c r="B2925" s="70"/>
      <c r="C2925" s="58"/>
      <c r="D2925" s="63"/>
      <c r="E2925" s="58"/>
      <c r="F2925" s="58"/>
      <c r="G2925" s="44"/>
      <c r="H2925" s="45"/>
      <c r="I2925" s="45"/>
      <c r="J2925" s="40" t="str">
        <f t="shared" si="281"/>
        <v/>
      </c>
      <c r="K2925" s="39" t="str">
        <f t="shared" si="283"/>
        <v/>
      </c>
      <c r="M2925" s="3"/>
      <c r="AB2925" s="17" t="str">
        <f t="shared" si="282"/>
        <v>-1</v>
      </c>
      <c r="AC2925" s="17">
        <f>IFERROR(INDEX(Factors!$C$59:$C$70,MATCH(AB2925,Factors!$B$59:$B$70,1),1),0)</f>
        <v>0</v>
      </c>
      <c r="AD2925" s="17">
        <f t="shared" si="284"/>
        <v>0</v>
      </c>
      <c r="AE2925" s="17">
        <f>IFERROR(INDEX(Factors!$B$6:$B$15,MATCH('INPUT - Census'!E2925,Factors!$C$6:$C$15,0),1),0)</f>
        <v>0</v>
      </c>
      <c r="AF2925" s="18">
        <f>IFERROR(INDEX(Factors!$B$16:$B$39,MATCH('INPUT - Census'!C2925,Factors!$C$16:$C$35,0),1),0)</f>
        <v>0</v>
      </c>
      <c r="AG2925" s="19">
        <f>IFERROR(INDEX(Factors!$B$40:$B$44,MATCH('INPUT - Census'!F2925,Factors!$C$40:$C$44,0),1),0)</f>
        <v>0</v>
      </c>
      <c r="AH2925" s="21" t="str">
        <f t="shared" si="286"/>
        <v/>
      </c>
      <c r="AI2925" s="1" t="str">
        <f>IFERROR(VLOOKUP(H2925,Factors!$C$45:$D$48,2,0),"")</f>
        <v/>
      </c>
      <c r="AJ2925" t="b">
        <f t="shared" si="285"/>
        <v>0</v>
      </c>
    </row>
    <row r="2926" spans="2:36" ht="14.4" x14ac:dyDescent="0.3">
      <c r="B2926" s="70"/>
      <c r="C2926" s="58"/>
      <c r="D2926" s="63"/>
      <c r="E2926" s="58"/>
      <c r="F2926" s="58"/>
      <c r="G2926" s="44"/>
      <c r="H2926" s="45"/>
      <c r="I2926" s="45"/>
      <c r="J2926" s="40" t="str">
        <f t="shared" si="281"/>
        <v/>
      </c>
      <c r="K2926" s="39" t="str">
        <f t="shared" si="283"/>
        <v/>
      </c>
      <c r="M2926" s="3"/>
      <c r="AB2926" s="17" t="str">
        <f t="shared" si="282"/>
        <v>-1</v>
      </c>
      <c r="AC2926" s="17">
        <f>IFERROR(INDEX(Factors!$C$59:$C$70,MATCH(AB2926,Factors!$B$59:$B$70,1),1),0)</f>
        <v>0</v>
      </c>
      <c r="AD2926" s="17">
        <f t="shared" si="284"/>
        <v>0</v>
      </c>
      <c r="AE2926" s="17">
        <f>IFERROR(INDEX(Factors!$B$6:$B$15,MATCH('INPUT - Census'!E2926,Factors!$C$6:$C$15,0),1),0)</f>
        <v>0</v>
      </c>
      <c r="AF2926" s="18">
        <f>IFERROR(INDEX(Factors!$B$16:$B$39,MATCH('INPUT - Census'!C2926,Factors!$C$16:$C$35,0),1),0)</f>
        <v>0</v>
      </c>
      <c r="AG2926" s="19">
        <f>IFERROR(INDEX(Factors!$B$40:$B$44,MATCH('INPUT - Census'!F2926,Factors!$C$40:$C$44,0),1),0)</f>
        <v>0</v>
      </c>
      <c r="AH2926" s="21" t="str">
        <f t="shared" si="286"/>
        <v/>
      </c>
      <c r="AI2926" s="1" t="str">
        <f>IFERROR(VLOOKUP(H2926,Factors!$C$45:$D$48,2,0),"")</f>
        <v/>
      </c>
      <c r="AJ2926" t="b">
        <f t="shared" si="285"/>
        <v>0</v>
      </c>
    </row>
    <row r="2927" spans="2:36" ht="14.4" x14ac:dyDescent="0.3">
      <c r="B2927" s="70"/>
      <c r="C2927" s="58"/>
      <c r="D2927" s="63"/>
      <c r="E2927" s="58"/>
      <c r="F2927" s="58"/>
      <c r="G2927" s="44"/>
      <c r="H2927" s="45"/>
      <c r="I2927" s="45"/>
      <c r="J2927" s="40" t="str">
        <f t="shared" si="281"/>
        <v/>
      </c>
      <c r="K2927" s="39" t="str">
        <f t="shared" si="283"/>
        <v/>
      </c>
      <c r="M2927" s="3"/>
      <c r="AB2927" s="17" t="str">
        <f t="shared" si="282"/>
        <v>-1</v>
      </c>
      <c r="AC2927" s="17">
        <f>IFERROR(INDEX(Factors!$C$59:$C$70,MATCH(AB2927,Factors!$B$59:$B$70,1),1),0)</f>
        <v>0</v>
      </c>
      <c r="AD2927" s="17">
        <f t="shared" si="284"/>
        <v>0</v>
      </c>
      <c r="AE2927" s="17">
        <f>IFERROR(INDEX(Factors!$B$6:$B$15,MATCH('INPUT - Census'!E2927,Factors!$C$6:$C$15,0),1),0)</f>
        <v>0</v>
      </c>
      <c r="AF2927" s="18">
        <f>IFERROR(INDEX(Factors!$B$16:$B$39,MATCH('INPUT - Census'!C2927,Factors!$C$16:$C$35,0),1),0)</f>
        <v>0</v>
      </c>
      <c r="AG2927" s="19">
        <f>IFERROR(INDEX(Factors!$B$40:$B$44,MATCH('INPUT - Census'!F2927,Factors!$C$40:$C$44,0),1),0)</f>
        <v>0</v>
      </c>
      <c r="AH2927" s="21" t="str">
        <f t="shared" si="286"/>
        <v/>
      </c>
      <c r="AI2927" s="1" t="str">
        <f>IFERROR(VLOOKUP(H2927,Factors!$C$45:$D$48,2,0),"")</f>
        <v/>
      </c>
      <c r="AJ2927" t="b">
        <f t="shared" si="285"/>
        <v>0</v>
      </c>
    </row>
    <row r="2928" spans="2:36" ht="14.4" x14ac:dyDescent="0.3">
      <c r="B2928" s="70"/>
      <c r="C2928" s="58"/>
      <c r="D2928" s="63"/>
      <c r="E2928" s="58"/>
      <c r="F2928" s="58"/>
      <c r="G2928" s="44"/>
      <c r="H2928" s="45"/>
      <c r="I2928" s="45"/>
      <c r="J2928" s="40" t="str">
        <f t="shared" si="281"/>
        <v/>
      </c>
      <c r="K2928" s="39" t="str">
        <f t="shared" si="283"/>
        <v/>
      </c>
      <c r="M2928" s="3"/>
      <c r="AB2928" s="17" t="str">
        <f t="shared" si="282"/>
        <v>-1</v>
      </c>
      <c r="AC2928" s="17">
        <f>IFERROR(INDEX(Factors!$C$59:$C$70,MATCH(AB2928,Factors!$B$59:$B$70,1),1),0)</f>
        <v>0</v>
      </c>
      <c r="AD2928" s="17">
        <f t="shared" si="284"/>
        <v>0</v>
      </c>
      <c r="AE2928" s="17">
        <f>IFERROR(INDEX(Factors!$B$6:$B$15,MATCH('INPUT - Census'!E2928,Factors!$C$6:$C$15,0),1),0)</f>
        <v>0</v>
      </c>
      <c r="AF2928" s="18">
        <f>IFERROR(INDEX(Factors!$B$16:$B$39,MATCH('INPUT - Census'!C2928,Factors!$C$16:$C$35,0),1),0)</f>
        <v>0</v>
      </c>
      <c r="AG2928" s="19">
        <f>IFERROR(INDEX(Factors!$B$40:$B$44,MATCH('INPUT - Census'!F2928,Factors!$C$40:$C$44,0),1),0)</f>
        <v>0</v>
      </c>
      <c r="AH2928" s="21" t="str">
        <f t="shared" si="286"/>
        <v/>
      </c>
      <c r="AI2928" s="1" t="str">
        <f>IFERROR(VLOOKUP(H2928,Factors!$C$45:$D$48,2,0),"")</f>
        <v/>
      </c>
      <c r="AJ2928" t="b">
        <f t="shared" si="285"/>
        <v>0</v>
      </c>
    </row>
    <row r="2929" spans="2:36" ht="14.4" x14ac:dyDescent="0.3">
      <c r="B2929" s="70"/>
      <c r="C2929" s="58"/>
      <c r="D2929" s="63"/>
      <c r="E2929" s="58"/>
      <c r="F2929" s="58"/>
      <c r="G2929" s="44"/>
      <c r="H2929" s="45"/>
      <c r="I2929" s="45"/>
      <c r="J2929" s="40" t="str">
        <f t="shared" si="281"/>
        <v/>
      </c>
      <c r="K2929" s="39" t="str">
        <f t="shared" si="283"/>
        <v/>
      </c>
      <c r="M2929" s="3"/>
      <c r="AB2929" s="17" t="str">
        <f t="shared" si="282"/>
        <v>-1</v>
      </c>
      <c r="AC2929" s="17">
        <f>IFERROR(INDEX(Factors!$C$59:$C$70,MATCH(AB2929,Factors!$B$59:$B$70,1),1),0)</f>
        <v>0</v>
      </c>
      <c r="AD2929" s="17">
        <f t="shared" si="284"/>
        <v>0</v>
      </c>
      <c r="AE2929" s="17">
        <f>IFERROR(INDEX(Factors!$B$6:$B$15,MATCH('INPUT - Census'!E2929,Factors!$C$6:$C$15,0),1),0)</f>
        <v>0</v>
      </c>
      <c r="AF2929" s="18">
        <f>IFERROR(INDEX(Factors!$B$16:$B$39,MATCH('INPUT - Census'!C2929,Factors!$C$16:$C$35,0),1),0)</f>
        <v>0</v>
      </c>
      <c r="AG2929" s="19">
        <f>IFERROR(INDEX(Factors!$B$40:$B$44,MATCH('INPUT - Census'!F2929,Factors!$C$40:$C$44,0),1),0)</f>
        <v>0</v>
      </c>
      <c r="AH2929" s="21" t="str">
        <f t="shared" si="286"/>
        <v/>
      </c>
      <c r="AI2929" s="1" t="str">
        <f>IFERROR(VLOOKUP(H2929,Factors!$C$45:$D$48,2,0),"")</f>
        <v/>
      </c>
      <c r="AJ2929" t="b">
        <f t="shared" si="285"/>
        <v>0</v>
      </c>
    </row>
    <row r="2930" spans="2:36" ht="14.4" x14ac:dyDescent="0.3">
      <c r="B2930" s="70"/>
      <c r="C2930" s="58"/>
      <c r="D2930" s="63"/>
      <c r="E2930" s="58"/>
      <c r="F2930" s="58"/>
      <c r="G2930" s="44"/>
      <c r="H2930" s="45"/>
      <c r="I2930" s="45"/>
      <c r="J2930" s="40" t="str">
        <f t="shared" si="281"/>
        <v/>
      </c>
      <c r="K2930" s="39" t="str">
        <f t="shared" si="283"/>
        <v/>
      </c>
      <c r="M2930" s="3"/>
      <c r="AB2930" s="17" t="str">
        <f t="shared" si="282"/>
        <v>-1</v>
      </c>
      <c r="AC2930" s="17">
        <f>IFERROR(INDEX(Factors!$C$59:$C$70,MATCH(AB2930,Factors!$B$59:$B$70,1),1),0)</f>
        <v>0</v>
      </c>
      <c r="AD2930" s="17">
        <f t="shared" si="284"/>
        <v>0</v>
      </c>
      <c r="AE2930" s="17">
        <f>IFERROR(INDEX(Factors!$B$6:$B$15,MATCH('INPUT - Census'!E2930,Factors!$C$6:$C$15,0),1),0)</f>
        <v>0</v>
      </c>
      <c r="AF2930" s="18">
        <f>IFERROR(INDEX(Factors!$B$16:$B$39,MATCH('INPUT - Census'!C2930,Factors!$C$16:$C$35,0),1),0)</f>
        <v>0</v>
      </c>
      <c r="AG2930" s="19">
        <f>IFERROR(INDEX(Factors!$B$40:$B$44,MATCH('INPUT - Census'!F2930,Factors!$C$40:$C$44,0),1),0)</f>
        <v>0</v>
      </c>
      <c r="AH2930" s="21" t="str">
        <f t="shared" si="286"/>
        <v/>
      </c>
      <c r="AI2930" s="1" t="str">
        <f>IFERROR(VLOOKUP(H2930,Factors!$C$45:$D$48,2,0),"")</f>
        <v/>
      </c>
      <c r="AJ2930" t="b">
        <f t="shared" si="285"/>
        <v>0</v>
      </c>
    </row>
    <row r="2931" spans="2:36" ht="14.4" x14ac:dyDescent="0.3">
      <c r="B2931" s="70"/>
      <c r="C2931" s="58"/>
      <c r="D2931" s="63"/>
      <c r="E2931" s="58"/>
      <c r="F2931" s="58"/>
      <c r="G2931" s="44"/>
      <c r="H2931" s="45"/>
      <c r="I2931" s="45"/>
      <c r="J2931" s="40" t="str">
        <f t="shared" si="281"/>
        <v/>
      </c>
      <c r="K2931" s="39" t="str">
        <f t="shared" si="283"/>
        <v/>
      </c>
      <c r="M2931" s="3"/>
      <c r="AB2931" s="17" t="str">
        <f t="shared" si="282"/>
        <v>-1</v>
      </c>
      <c r="AC2931" s="17">
        <f>IFERROR(INDEX(Factors!$C$59:$C$70,MATCH(AB2931,Factors!$B$59:$B$70,1),1),0)</f>
        <v>0</v>
      </c>
      <c r="AD2931" s="17">
        <f t="shared" si="284"/>
        <v>0</v>
      </c>
      <c r="AE2931" s="17">
        <f>IFERROR(INDEX(Factors!$B$6:$B$15,MATCH('INPUT - Census'!E2931,Factors!$C$6:$C$15,0),1),0)</f>
        <v>0</v>
      </c>
      <c r="AF2931" s="18">
        <f>IFERROR(INDEX(Factors!$B$16:$B$39,MATCH('INPUT - Census'!C2931,Factors!$C$16:$C$35,0),1),0)</f>
        <v>0</v>
      </c>
      <c r="AG2931" s="19">
        <f>IFERROR(INDEX(Factors!$B$40:$B$44,MATCH('INPUT - Census'!F2931,Factors!$C$40:$C$44,0),1),0)</f>
        <v>0</v>
      </c>
      <c r="AH2931" s="21" t="str">
        <f t="shared" si="286"/>
        <v/>
      </c>
      <c r="AI2931" s="1" t="str">
        <f>IFERROR(VLOOKUP(H2931,Factors!$C$45:$D$48,2,0),"")</f>
        <v/>
      </c>
      <c r="AJ2931" t="b">
        <f t="shared" si="285"/>
        <v>0</v>
      </c>
    </row>
    <row r="2932" spans="2:36" ht="14.4" x14ac:dyDescent="0.3">
      <c r="B2932" s="70"/>
      <c r="C2932" s="58"/>
      <c r="D2932" s="63"/>
      <c r="E2932" s="58"/>
      <c r="F2932" s="58"/>
      <c r="G2932" s="44"/>
      <c r="H2932" s="45"/>
      <c r="I2932" s="45"/>
      <c r="J2932" s="40" t="str">
        <f t="shared" si="281"/>
        <v/>
      </c>
      <c r="K2932" s="39" t="str">
        <f t="shared" si="283"/>
        <v/>
      </c>
      <c r="M2932" s="3"/>
      <c r="AB2932" s="17" t="str">
        <f t="shared" si="282"/>
        <v>-1</v>
      </c>
      <c r="AC2932" s="17">
        <f>IFERROR(INDEX(Factors!$C$59:$C$70,MATCH(AB2932,Factors!$B$59:$B$70,1),1),0)</f>
        <v>0</v>
      </c>
      <c r="AD2932" s="17">
        <f t="shared" si="284"/>
        <v>0</v>
      </c>
      <c r="AE2932" s="17">
        <f>IFERROR(INDEX(Factors!$B$6:$B$15,MATCH('INPUT - Census'!E2932,Factors!$C$6:$C$15,0),1),0)</f>
        <v>0</v>
      </c>
      <c r="AF2932" s="18">
        <f>IFERROR(INDEX(Factors!$B$16:$B$39,MATCH('INPUT - Census'!C2932,Factors!$C$16:$C$35,0),1),0)</f>
        <v>0</v>
      </c>
      <c r="AG2932" s="19">
        <f>IFERROR(INDEX(Factors!$B$40:$B$44,MATCH('INPUT - Census'!F2932,Factors!$C$40:$C$44,0),1),0)</f>
        <v>0</v>
      </c>
      <c r="AH2932" s="21" t="str">
        <f t="shared" si="286"/>
        <v/>
      </c>
      <c r="AI2932" s="1" t="str">
        <f>IFERROR(VLOOKUP(H2932,Factors!$C$45:$D$48,2,0),"")</f>
        <v/>
      </c>
      <c r="AJ2932" t="b">
        <f t="shared" si="285"/>
        <v>0</v>
      </c>
    </row>
    <row r="2933" spans="2:36" ht="14.4" x14ac:dyDescent="0.3">
      <c r="B2933" s="70"/>
      <c r="C2933" s="58"/>
      <c r="D2933" s="63"/>
      <c r="E2933" s="58"/>
      <c r="F2933" s="58"/>
      <c r="G2933" s="44"/>
      <c r="H2933" s="45"/>
      <c r="I2933" s="45"/>
      <c r="J2933" s="40" t="str">
        <f t="shared" si="281"/>
        <v/>
      </c>
      <c r="K2933" s="39" t="str">
        <f t="shared" si="283"/>
        <v/>
      </c>
      <c r="M2933" s="3"/>
      <c r="AB2933" s="17" t="str">
        <f t="shared" si="282"/>
        <v>-1</v>
      </c>
      <c r="AC2933" s="17">
        <f>IFERROR(INDEX(Factors!$C$59:$C$70,MATCH(AB2933,Factors!$B$59:$B$70,1),1),0)</f>
        <v>0</v>
      </c>
      <c r="AD2933" s="17">
        <f t="shared" si="284"/>
        <v>0</v>
      </c>
      <c r="AE2933" s="17">
        <f>IFERROR(INDEX(Factors!$B$6:$B$15,MATCH('INPUT - Census'!E2933,Factors!$C$6:$C$15,0),1),0)</f>
        <v>0</v>
      </c>
      <c r="AF2933" s="18">
        <f>IFERROR(INDEX(Factors!$B$16:$B$39,MATCH('INPUT - Census'!C2933,Factors!$C$16:$C$35,0),1),0)</f>
        <v>0</v>
      </c>
      <c r="AG2933" s="19">
        <f>IFERROR(INDEX(Factors!$B$40:$B$44,MATCH('INPUT - Census'!F2933,Factors!$C$40:$C$44,0),1),0)</f>
        <v>0</v>
      </c>
      <c r="AH2933" s="21" t="str">
        <f t="shared" si="286"/>
        <v/>
      </c>
      <c r="AI2933" s="1" t="str">
        <f>IFERROR(VLOOKUP(H2933,Factors!$C$45:$D$48,2,0),"")</f>
        <v/>
      </c>
      <c r="AJ2933" t="b">
        <f t="shared" si="285"/>
        <v>0</v>
      </c>
    </row>
    <row r="2934" spans="2:36" ht="14.4" x14ac:dyDescent="0.3">
      <c r="B2934" s="70"/>
      <c r="C2934" s="58"/>
      <c r="D2934" s="63"/>
      <c r="E2934" s="58"/>
      <c r="F2934" s="58"/>
      <c r="G2934" s="44"/>
      <c r="H2934" s="45"/>
      <c r="I2934" s="45"/>
      <c r="J2934" s="40" t="str">
        <f t="shared" si="281"/>
        <v/>
      </c>
      <c r="K2934" s="39" t="str">
        <f t="shared" si="283"/>
        <v/>
      </c>
      <c r="M2934" s="3"/>
      <c r="AB2934" s="17" t="str">
        <f t="shared" si="282"/>
        <v>-1</v>
      </c>
      <c r="AC2934" s="17">
        <f>IFERROR(INDEX(Factors!$C$59:$C$70,MATCH(AB2934,Factors!$B$59:$B$70,1),1),0)</f>
        <v>0</v>
      </c>
      <c r="AD2934" s="17">
        <f t="shared" si="284"/>
        <v>0</v>
      </c>
      <c r="AE2934" s="17">
        <f>IFERROR(INDEX(Factors!$B$6:$B$15,MATCH('INPUT - Census'!E2934,Factors!$C$6:$C$15,0),1),0)</f>
        <v>0</v>
      </c>
      <c r="AF2934" s="18">
        <f>IFERROR(INDEX(Factors!$B$16:$B$39,MATCH('INPUT - Census'!C2934,Factors!$C$16:$C$35,0),1),0)</f>
        <v>0</v>
      </c>
      <c r="AG2934" s="19">
        <f>IFERROR(INDEX(Factors!$B$40:$B$44,MATCH('INPUT - Census'!F2934,Factors!$C$40:$C$44,0),1),0)</f>
        <v>0</v>
      </c>
      <c r="AH2934" s="21" t="str">
        <f t="shared" si="286"/>
        <v/>
      </c>
      <c r="AI2934" s="1" t="str">
        <f>IFERROR(VLOOKUP(H2934,Factors!$C$45:$D$48,2,0),"")</f>
        <v/>
      </c>
      <c r="AJ2934" t="b">
        <f t="shared" si="285"/>
        <v>0</v>
      </c>
    </row>
    <row r="2935" spans="2:36" ht="14.4" x14ac:dyDescent="0.3">
      <c r="B2935" s="70"/>
      <c r="C2935" s="58"/>
      <c r="D2935" s="63"/>
      <c r="E2935" s="58"/>
      <c r="F2935" s="58"/>
      <c r="G2935" s="44"/>
      <c r="H2935" s="45"/>
      <c r="I2935" s="45"/>
      <c r="J2935" s="40" t="str">
        <f t="shared" si="281"/>
        <v/>
      </c>
      <c r="K2935" s="39" t="str">
        <f t="shared" si="283"/>
        <v/>
      </c>
      <c r="M2935" s="3"/>
      <c r="AB2935" s="17" t="str">
        <f t="shared" si="282"/>
        <v>-1</v>
      </c>
      <c r="AC2935" s="17">
        <f>IFERROR(INDEX(Factors!$C$59:$C$70,MATCH(AB2935,Factors!$B$59:$B$70,1),1),0)</f>
        <v>0</v>
      </c>
      <c r="AD2935" s="17">
        <f t="shared" si="284"/>
        <v>0</v>
      </c>
      <c r="AE2935" s="17">
        <f>IFERROR(INDEX(Factors!$B$6:$B$15,MATCH('INPUT - Census'!E2935,Factors!$C$6:$C$15,0),1),0)</f>
        <v>0</v>
      </c>
      <c r="AF2935" s="18">
        <f>IFERROR(INDEX(Factors!$B$16:$B$39,MATCH('INPUT - Census'!C2935,Factors!$C$16:$C$35,0),1),0)</f>
        <v>0</v>
      </c>
      <c r="AG2935" s="19">
        <f>IFERROR(INDEX(Factors!$B$40:$B$44,MATCH('INPUT - Census'!F2935,Factors!$C$40:$C$44,0),1),0)</f>
        <v>0</v>
      </c>
      <c r="AH2935" s="21" t="str">
        <f t="shared" si="286"/>
        <v/>
      </c>
      <c r="AI2935" s="1" t="str">
        <f>IFERROR(VLOOKUP(H2935,Factors!$C$45:$D$48,2,0),"")</f>
        <v/>
      </c>
      <c r="AJ2935" t="b">
        <f t="shared" si="285"/>
        <v>0</v>
      </c>
    </row>
    <row r="2936" spans="2:36" ht="14.4" x14ac:dyDescent="0.3">
      <c r="B2936" s="70"/>
      <c r="C2936" s="58"/>
      <c r="D2936" s="63"/>
      <c r="E2936" s="58"/>
      <c r="F2936" s="58"/>
      <c r="G2936" s="44"/>
      <c r="H2936" s="45"/>
      <c r="I2936" s="45"/>
      <c r="J2936" s="40" t="str">
        <f t="shared" si="281"/>
        <v/>
      </c>
      <c r="K2936" s="39" t="str">
        <f t="shared" si="283"/>
        <v/>
      </c>
      <c r="M2936" s="3"/>
      <c r="AB2936" s="17" t="str">
        <f t="shared" si="282"/>
        <v>-1</v>
      </c>
      <c r="AC2936" s="17">
        <f>IFERROR(INDEX(Factors!$C$59:$C$70,MATCH(AB2936,Factors!$B$59:$B$70,1),1),0)</f>
        <v>0</v>
      </c>
      <c r="AD2936" s="17">
        <f t="shared" si="284"/>
        <v>0</v>
      </c>
      <c r="AE2936" s="17">
        <f>IFERROR(INDEX(Factors!$B$6:$B$15,MATCH('INPUT - Census'!E2936,Factors!$C$6:$C$15,0),1),0)</f>
        <v>0</v>
      </c>
      <c r="AF2936" s="18">
        <f>IFERROR(INDEX(Factors!$B$16:$B$39,MATCH('INPUT - Census'!C2936,Factors!$C$16:$C$35,0),1),0)</f>
        <v>0</v>
      </c>
      <c r="AG2936" s="19">
        <f>IFERROR(INDEX(Factors!$B$40:$B$44,MATCH('INPUT - Census'!F2936,Factors!$C$40:$C$44,0),1),0)</f>
        <v>0</v>
      </c>
      <c r="AH2936" s="21" t="str">
        <f t="shared" si="286"/>
        <v/>
      </c>
      <c r="AI2936" s="1" t="str">
        <f>IFERROR(VLOOKUP(H2936,Factors!$C$45:$D$48,2,0),"")</f>
        <v/>
      </c>
      <c r="AJ2936" t="b">
        <f t="shared" si="285"/>
        <v>0</v>
      </c>
    </row>
    <row r="2937" spans="2:36" ht="14.4" x14ac:dyDescent="0.3">
      <c r="B2937" s="70"/>
      <c r="C2937" s="58"/>
      <c r="D2937" s="63"/>
      <c r="E2937" s="58"/>
      <c r="F2937" s="58"/>
      <c r="G2937" s="44"/>
      <c r="H2937" s="45"/>
      <c r="I2937" s="45"/>
      <c r="J2937" s="40" t="str">
        <f t="shared" si="281"/>
        <v/>
      </c>
      <c r="K2937" s="39" t="str">
        <f t="shared" si="283"/>
        <v/>
      </c>
      <c r="M2937" s="3"/>
      <c r="AB2937" s="17" t="str">
        <f t="shared" si="282"/>
        <v>-1</v>
      </c>
      <c r="AC2937" s="17">
        <f>IFERROR(INDEX(Factors!$C$59:$C$70,MATCH(AB2937,Factors!$B$59:$B$70,1),1),0)</f>
        <v>0</v>
      </c>
      <c r="AD2937" s="17">
        <f t="shared" si="284"/>
        <v>0</v>
      </c>
      <c r="AE2937" s="17">
        <f>IFERROR(INDEX(Factors!$B$6:$B$15,MATCH('INPUT - Census'!E2937,Factors!$C$6:$C$15,0),1),0)</f>
        <v>0</v>
      </c>
      <c r="AF2937" s="18">
        <f>IFERROR(INDEX(Factors!$B$16:$B$39,MATCH('INPUT - Census'!C2937,Factors!$C$16:$C$35,0),1),0)</f>
        <v>0</v>
      </c>
      <c r="AG2937" s="19">
        <f>IFERROR(INDEX(Factors!$B$40:$B$44,MATCH('INPUT - Census'!F2937,Factors!$C$40:$C$44,0),1),0)</f>
        <v>0</v>
      </c>
      <c r="AH2937" s="21" t="str">
        <f t="shared" si="286"/>
        <v/>
      </c>
      <c r="AI2937" s="1" t="str">
        <f>IFERROR(VLOOKUP(H2937,Factors!$C$45:$D$48,2,0),"")</f>
        <v/>
      </c>
      <c r="AJ2937" t="b">
        <f t="shared" si="285"/>
        <v>0</v>
      </c>
    </row>
    <row r="2938" spans="2:36" ht="14.4" x14ac:dyDescent="0.3">
      <c r="B2938" s="70"/>
      <c r="C2938" s="58"/>
      <c r="D2938" s="63"/>
      <c r="E2938" s="58"/>
      <c r="F2938" s="58"/>
      <c r="G2938" s="44"/>
      <c r="H2938" s="45"/>
      <c r="I2938" s="45"/>
      <c r="J2938" s="40" t="str">
        <f t="shared" si="281"/>
        <v/>
      </c>
      <c r="K2938" s="39" t="str">
        <f t="shared" si="283"/>
        <v/>
      </c>
      <c r="M2938" s="3"/>
      <c r="AB2938" s="17" t="str">
        <f t="shared" si="282"/>
        <v>-1</v>
      </c>
      <c r="AC2938" s="17">
        <f>IFERROR(INDEX(Factors!$C$59:$C$70,MATCH(AB2938,Factors!$B$59:$B$70,1),1),0)</f>
        <v>0</v>
      </c>
      <c r="AD2938" s="17">
        <f t="shared" si="284"/>
        <v>0</v>
      </c>
      <c r="AE2938" s="17">
        <f>IFERROR(INDEX(Factors!$B$6:$B$15,MATCH('INPUT - Census'!E2938,Factors!$C$6:$C$15,0),1),0)</f>
        <v>0</v>
      </c>
      <c r="AF2938" s="18">
        <f>IFERROR(INDEX(Factors!$B$16:$B$39,MATCH('INPUT - Census'!C2938,Factors!$C$16:$C$35,0),1),0)</f>
        <v>0</v>
      </c>
      <c r="AG2938" s="19">
        <f>IFERROR(INDEX(Factors!$B$40:$B$44,MATCH('INPUT - Census'!F2938,Factors!$C$40:$C$44,0),1),0)</f>
        <v>0</v>
      </c>
      <c r="AH2938" s="21" t="str">
        <f t="shared" si="286"/>
        <v/>
      </c>
      <c r="AI2938" s="1" t="str">
        <f>IFERROR(VLOOKUP(H2938,Factors!$C$45:$D$48,2,0),"")</f>
        <v/>
      </c>
      <c r="AJ2938" t="b">
        <f t="shared" si="285"/>
        <v>0</v>
      </c>
    </row>
    <row r="2939" spans="2:36" ht="14.4" x14ac:dyDescent="0.3">
      <c r="B2939" s="70"/>
      <c r="C2939" s="58"/>
      <c r="D2939" s="63"/>
      <c r="E2939" s="58"/>
      <c r="F2939" s="58"/>
      <c r="G2939" s="44"/>
      <c r="H2939" s="45"/>
      <c r="I2939" s="45"/>
      <c r="J2939" s="40" t="str">
        <f t="shared" si="281"/>
        <v/>
      </c>
      <c r="K2939" s="39" t="str">
        <f t="shared" si="283"/>
        <v/>
      </c>
      <c r="M2939" s="3"/>
      <c r="AB2939" s="17" t="str">
        <f t="shared" si="282"/>
        <v>-1</v>
      </c>
      <c r="AC2939" s="17">
        <f>IFERROR(INDEX(Factors!$C$59:$C$70,MATCH(AB2939,Factors!$B$59:$B$70,1),1),0)</f>
        <v>0</v>
      </c>
      <c r="AD2939" s="17">
        <f t="shared" si="284"/>
        <v>0</v>
      </c>
      <c r="AE2939" s="17">
        <f>IFERROR(INDEX(Factors!$B$6:$B$15,MATCH('INPUT - Census'!E2939,Factors!$C$6:$C$15,0),1),0)</f>
        <v>0</v>
      </c>
      <c r="AF2939" s="18">
        <f>IFERROR(INDEX(Factors!$B$16:$B$39,MATCH('INPUT - Census'!C2939,Factors!$C$16:$C$35,0),1),0)</f>
        <v>0</v>
      </c>
      <c r="AG2939" s="19">
        <f>IFERROR(INDEX(Factors!$B$40:$B$44,MATCH('INPUT - Census'!F2939,Factors!$C$40:$C$44,0),1),0)</f>
        <v>0</v>
      </c>
      <c r="AH2939" s="21" t="str">
        <f t="shared" si="286"/>
        <v/>
      </c>
      <c r="AI2939" s="1" t="str">
        <f>IFERROR(VLOOKUP(H2939,Factors!$C$45:$D$48,2,0),"")</f>
        <v/>
      </c>
      <c r="AJ2939" t="b">
        <f t="shared" si="285"/>
        <v>0</v>
      </c>
    </row>
    <row r="2940" spans="2:36" ht="14.4" x14ac:dyDescent="0.3">
      <c r="B2940" s="70"/>
      <c r="C2940" s="58"/>
      <c r="D2940" s="63"/>
      <c r="E2940" s="58"/>
      <c r="F2940" s="58"/>
      <c r="G2940" s="44"/>
      <c r="H2940" s="45"/>
      <c r="I2940" s="45"/>
      <c r="J2940" s="40" t="str">
        <f t="shared" si="281"/>
        <v/>
      </c>
      <c r="K2940" s="39" t="str">
        <f t="shared" si="283"/>
        <v/>
      </c>
      <c r="M2940" s="3"/>
      <c r="AB2940" s="17" t="str">
        <f t="shared" si="282"/>
        <v>-1</v>
      </c>
      <c r="AC2940" s="17">
        <f>IFERROR(INDEX(Factors!$C$59:$C$70,MATCH(AB2940,Factors!$B$59:$B$70,1),1),0)</f>
        <v>0</v>
      </c>
      <c r="AD2940" s="17">
        <f t="shared" si="284"/>
        <v>0</v>
      </c>
      <c r="AE2940" s="17">
        <f>IFERROR(INDEX(Factors!$B$6:$B$15,MATCH('INPUT - Census'!E2940,Factors!$C$6:$C$15,0),1),0)</f>
        <v>0</v>
      </c>
      <c r="AF2940" s="18">
        <f>IFERROR(INDEX(Factors!$B$16:$B$39,MATCH('INPUT - Census'!C2940,Factors!$C$16:$C$35,0),1),0)</f>
        <v>0</v>
      </c>
      <c r="AG2940" s="19">
        <f>IFERROR(INDEX(Factors!$B$40:$B$44,MATCH('INPUT - Census'!F2940,Factors!$C$40:$C$44,0),1),0)</f>
        <v>0</v>
      </c>
      <c r="AH2940" s="21" t="str">
        <f t="shared" si="286"/>
        <v/>
      </c>
      <c r="AI2940" s="1" t="str">
        <f>IFERROR(VLOOKUP(H2940,Factors!$C$45:$D$48,2,0),"")</f>
        <v/>
      </c>
      <c r="AJ2940" t="b">
        <f t="shared" si="285"/>
        <v>0</v>
      </c>
    </row>
    <row r="2941" spans="2:36" ht="14.4" x14ac:dyDescent="0.3">
      <c r="B2941" s="70"/>
      <c r="C2941" s="58"/>
      <c r="D2941" s="63"/>
      <c r="E2941" s="58"/>
      <c r="F2941" s="58"/>
      <c r="G2941" s="44"/>
      <c r="H2941" s="45"/>
      <c r="I2941" s="45"/>
      <c r="J2941" s="40" t="str">
        <f t="shared" si="281"/>
        <v/>
      </c>
      <c r="K2941" s="39" t="str">
        <f t="shared" si="283"/>
        <v/>
      </c>
      <c r="M2941" s="3"/>
      <c r="AB2941" s="17" t="str">
        <f t="shared" si="282"/>
        <v>-1</v>
      </c>
      <c r="AC2941" s="17">
        <f>IFERROR(INDEX(Factors!$C$59:$C$70,MATCH(AB2941,Factors!$B$59:$B$70,1),1),0)</f>
        <v>0</v>
      </c>
      <c r="AD2941" s="17">
        <f t="shared" si="284"/>
        <v>0</v>
      </c>
      <c r="AE2941" s="17">
        <f>IFERROR(INDEX(Factors!$B$6:$B$15,MATCH('INPUT - Census'!E2941,Factors!$C$6:$C$15,0),1),0)</f>
        <v>0</v>
      </c>
      <c r="AF2941" s="18">
        <f>IFERROR(INDEX(Factors!$B$16:$B$39,MATCH('INPUT - Census'!C2941,Factors!$C$16:$C$35,0),1),0)</f>
        <v>0</v>
      </c>
      <c r="AG2941" s="19">
        <f>IFERROR(INDEX(Factors!$B$40:$B$44,MATCH('INPUT - Census'!F2941,Factors!$C$40:$C$44,0),1),0)</f>
        <v>0</v>
      </c>
      <c r="AH2941" s="21" t="str">
        <f t="shared" si="286"/>
        <v/>
      </c>
      <c r="AI2941" s="1" t="str">
        <f>IFERROR(VLOOKUP(H2941,Factors!$C$45:$D$48,2,0),"")</f>
        <v/>
      </c>
      <c r="AJ2941" t="b">
        <f t="shared" si="285"/>
        <v>0</v>
      </c>
    </row>
    <row r="2942" spans="2:36" ht="14.4" x14ac:dyDescent="0.3">
      <c r="B2942" s="70"/>
      <c r="C2942" s="58"/>
      <c r="D2942" s="63"/>
      <c r="E2942" s="58"/>
      <c r="F2942" s="58"/>
      <c r="G2942" s="44"/>
      <c r="H2942" s="45"/>
      <c r="I2942" s="45"/>
      <c r="J2942" s="40" t="str">
        <f t="shared" si="281"/>
        <v/>
      </c>
      <c r="K2942" s="39" t="str">
        <f t="shared" si="283"/>
        <v/>
      </c>
      <c r="M2942" s="3"/>
      <c r="AB2942" s="17" t="str">
        <f t="shared" si="282"/>
        <v>-1</v>
      </c>
      <c r="AC2942" s="17">
        <f>IFERROR(INDEX(Factors!$C$59:$C$70,MATCH(AB2942,Factors!$B$59:$B$70,1),1),0)</f>
        <v>0</v>
      </c>
      <c r="AD2942" s="17">
        <f t="shared" si="284"/>
        <v>0</v>
      </c>
      <c r="AE2942" s="17">
        <f>IFERROR(INDEX(Factors!$B$6:$B$15,MATCH('INPUT - Census'!E2942,Factors!$C$6:$C$15,0),1),0)</f>
        <v>0</v>
      </c>
      <c r="AF2942" s="18">
        <f>IFERROR(INDEX(Factors!$B$16:$B$39,MATCH('INPUT - Census'!C2942,Factors!$C$16:$C$35,0),1),0)</f>
        <v>0</v>
      </c>
      <c r="AG2942" s="19">
        <f>IFERROR(INDEX(Factors!$B$40:$B$44,MATCH('INPUT - Census'!F2942,Factors!$C$40:$C$44,0),1),0)</f>
        <v>0</v>
      </c>
      <c r="AH2942" s="21" t="str">
        <f t="shared" si="286"/>
        <v/>
      </c>
      <c r="AI2942" s="1" t="str">
        <f>IFERROR(VLOOKUP(H2942,Factors!$C$45:$D$48,2,0),"")</f>
        <v/>
      </c>
      <c r="AJ2942" t="b">
        <f t="shared" si="285"/>
        <v>0</v>
      </c>
    </row>
    <row r="2943" spans="2:36" ht="14.4" x14ac:dyDescent="0.3">
      <c r="B2943" s="70"/>
      <c r="C2943" s="58"/>
      <c r="D2943" s="63"/>
      <c r="E2943" s="58"/>
      <c r="F2943" s="58"/>
      <c r="G2943" s="44"/>
      <c r="H2943" s="45"/>
      <c r="I2943" s="45"/>
      <c r="J2943" s="40" t="str">
        <f t="shared" si="281"/>
        <v/>
      </c>
      <c r="K2943" s="39" t="str">
        <f t="shared" si="283"/>
        <v/>
      </c>
      <c r="M2943" s="3"/>
      <c r="AB2943" s="17" t="str">
        <f t="shared" si="282"/>
        <v>-1</v>
      </c>
      <c r="AC2943" s="17">
        <f>IFERROR(INDEX(Factors!$C$59:$C$70,MATCH(AB2943,Factors!$B$59:$B$70,1),1),0)</f>
        <v>0</v>
      </c>
      <c r="AD2943" s="17">
        <f t="shared" si="284"/>
        <v>0</v>
      </c>
      <c r="AE2943" s="17">
        <f>IFERROR(INDEX(Factors!$B$6:$B$15,MATCH('INPUT - Census'!E2943,Factors!$C$6:$C$15,0),1),0)</f>
        <v>0</v>
      </c>
      <c r="AF2943" s="18">
        <f>IFERROR(INDEX(Factors!$B$16:$B$39,MATCH('INPUT - Census'!C2943,Factors!$C$16:$C$35,0),1),0)</f>
        <v>0</v>
      </c>
      <c r="AG2943" s="19">
        <f>IFERROR(INDEX(Factors!$B$40:$B$44,MATCH('INPUT - Census'!F2943,Factors!$C$40:$C$44,0),1),0)</f>
        <v>0</v>
      </c>
      <c r="AH2943" s="21" t="str">
        <f t="shared" si="286"/>
        <v/>
      </c>
      <c r="AI2943" s="1" t="str">
        <f>IFERROR(VLOOKUP(H2943,Factors!$C$45:$D$48,2,0),"")</f>
        <v/>
      </c>
      <c r="AJ2943" t="b">
        <f t="shared" si="285"/>
        <v>0</v>
      </c>
    </row>
    <row r="2944" spans="2:36" ht="14.4" x14ac:dyDescent="0.3">
      <c r="B2944" s="70"/>
      <c r="C2944" s="58"/>
      <c r="D2944" s="63"/>
      <c r="E2944" s="58"/>
      <c r="F2944" s="58"/>
      <c r="G2944" s="44"/>
      <c r="H2944" s="45"/>
      <c r="I2944" s="45"/>
      <c r="J2944" s="40" t="str">
        <f t="shared" si="281"/>
        <v/>
      </c>
      <c r="K2944" s="39" t="str">
        <f t="shared" si="283"/>
        <v/>
      </c>
      <c r="M2944" s="3"/>
      <c r="AB2944" s="17" t="str">
        <f t="shared" si="282"/>
        <v>-1</v>
      </c>
      <c r="AC2944" s="17">
        <f>IFERROR(INDEX(Factors!$C$59:$C$70,MATCH(AB2944,Factors!$B$59:$B$70,1),1),0)</f>
        <v>0</v>
      </c>
      <c r="AD2944" s="17">
        <f t="shared" si="284"/>
        <v>0</v>
      </c>
      <c r="AE2944" s="17">
        <f>IFERROR(INDEX(Factors!$B$6:$B$15,MATCH('INPUT - Census'!E2944,Factors!$C$6:$C$15,0),1),0)</f>
        <v>0</v>
      </c>
      <c r="AF2944" s="18">
        <f>IFERROR(INDEX(Factors!$B$16:$B$39,MATCH('INPUT - Census'!C2944,Factors!$C$16:$C$35,0),1),0)</f>
        <v>0</v>
      </c>
      <c r="AG2944" s="19">
        <f>IFERROR(INDEX(Factors!$B$40:$B$44,MATCH('INPUT - Census'!F2944,Factors!$C$40:$C$44,0),1),0)</f>
        <v>0</v>
      </c>
      <c r="AH2944" s="21" t="str">
        <f t="shared" si="286"/>
        <v/>
      </c>
      <c r="AI2944" s="1" t="str">
        <f>IFERROR(VLOOKUP(H2944,Factors!$C$45:$D$48,2,0),"")</f>
        <v/>
      </c>
      <c r="AJ2944" t="b">
        <f t="shared" si="285"/>
        <v>0</v>
      </c>
    </row>
    <row r="2945" spans="2:36" ht="14.4" x14ac:dyDescent="0.3">
      <c r="B2945" s="70"/>
      <c r="C2945" s="58"/>
      <c r="D2945" s="63"/>
      <c r="E2945" s="58"/>
      <c r="F2945" s="58"/>
      <c r="G2945" s="44"/>
      <c r="H2945" s="45"/>
      <c r="I2945" s="45"/>
      <c r="J2945" s="40" t="str">
        <f t="shared" si="281"/>
        <v/>
      </c>
      <c r="K2945" s="39" t="str">
        <f t="shared" si="283"/>
        <v/>
      </c>
      <c r="M2945" s="3"/>
      <c r="AB2945" s="17" t="str">
        <f t="shared" si="282"/>
        <v>-1</v>
      </c>
      <c r="AC2945" s="17">
        <f>IFERROR(INDEX(Factors!$C$59:$C$70,MATCH(AB2945,Factors!$B$59:$B$70,1),1),0)</f>
        <v>0</v>
      </c>
      <c r="AD2945" s="17">
        <f t="shared" si="284"/>
        <v>0</v>
      </c>
      <c r="AE2945" s="17">
        <f>IFERROR(INDEX(Factors!$B$6:$B$15,MATCH('INPUT - Census'!E2945,Factors!$C$6:$C$15,0),1),0)</f>
        <v>0</v>
      </c>
      <c r="AF2945" s="18">
        <f>IFERROR(INDEX(Factors!$B$16:$B$39,MATCH('INPUT - Census'!C2945,Factors!$C$16:$C$35,0),1),0)</f>
        <v>0</v>
      </c>
      <c r="AG2945" s="19">
        <f>IFERROR(INDEX(Factors!$B$40:$B$44,MATCH('INPUT - Census'!F2945,Factors!$C$40:$C$44,0),1),0)</f>
        <v>0</v>
      </c>
      <c r="AH2945" s="21" t="str">
        <f t="shared" si="286"/>
        <v/>
      </c>
      <c r="AI2945" s="1" t="str">
        <f>IFERROR(VLOOKUP(H2945,Factors!$C$45:$D$48,2,0),"")</f>
        <v/>
      </c>
      <c r="AJ2945" t="b">
        <f t="shared" si="285"/>
        <v>0</v>
      </c>
    </row>
    <row r="2946" spans="2:36" ht="14.4" x14ac:dyDescent="0.3">
      <c r="B2946" s="70"/>
      <c r="C2946" s="58"/>
      <c r="D2946" s="63"/>
      <c r="E2946" s="58"/>
      <c r="F2946" s="58"/>
      <c r="G2946" s="44"/>
      <c r="H2946" s="45"/>
      <c r="I2946" s="45"/>
      <c r="J2946" s="40" t="str">
        <f t="shared" ref="J2946:J3009" si="287">IF( ISNUMBER(B2946), ROUND(($AL$3-B2946)/365,0), "" )</f>
        <v/>
      </c>
      <c r="K2946" s="39" t="str">
        <f t="shared" si="283"/>
        <v/>
      </c>
      <c r="M2946" s="3"/>
      <c r="AB2946" s="17" t="str">
        <f t="shared" ref="AB2946:AB3009" si="288">IF( AND(ISNUMBER(J2946),J2946&gt;=0,J2946&lt;=100), J2946, "-1" )</f>
        <v>-1</v>
      </c>
      <c r="AC2946" s="17">
        <f>IFERROR(INDEX(Factors!$C$59:$C$70,MATCH(AB2946,Factors!$B$59:$B$70,1),1),0)</f>
        <v>0</v>
      </c>
      <c r="AD2946" s="17">
        <f t="shared" si="284"/>
        <v>0</v>
      </c>
      <c r="AE2946" s="17">
        <f>IFERROR(INDEX(Factors!$B$6:$B$15,MATCH('INPUT - Census'!E2946,Factors!$C$6:$C$15,0),1),0)</f>
        <v>0</v>
      </c>
      <c r="AF2946" s="18">
        <f>IFERROR(INDEX(Factors!$B$16:$B$39,MATCH('INPUT - Census'!C2946,Factors!$C$16:$C$35,0),1),0)</f>
        <v>0</v>
      </c>
      <c r="AG2946" s="19">
        <f>IFERROR(INDEX(Factors!$B$40:$B$44,MATCH('INPUT - Census'!F2946,Factors!$C$40:$C$44,0),1),0)</f>
        <v>0</v>
      </c>
      <c r="AH2946" s="21" t="str">
        <f t="shared" si="286"/>
        <v/>
      </c>
      <c r="AI2946" s="1" t="str">
        <f>IFERROR(VLOOKUP(H2946,Factors!$C$45:$D$48,2,0),"")</f>
        <v/>
      </c>
      <c r="AJ2946" t="b">
        <f t="shared" si="285"/>
        <v>0</v>
      </c>
    </row>
    <row r="2947" spans="2:36" ht="14.4" x14ac:dyDescent="0.3">
      <c r="B2947" s="70"/>
      <c r="C2947" s="58"/>
      <c r="D2947" s="63"/>
      <c r="E2947" s="58"/>
      <c r="F2947" s="58"/>
      <c r="G2947" s="44"/>
      <c r="H2947" s="45"/>
      <c r="I2947" s="45"/>
      <c r="J2947" s="40" t="str">
        <f t="shared" si="287"/>
        <v/>
      </c>
      <c r="K2947" s="39" t="str">
        <f t="shared" ref="K2947:K3010" si="289">ValidateMember(B2947:J2947)</f>
        <v/>
      </c>
      <c r="M2947" s="3"/>
      <c r="AB2947" s="17" t="str">
        <f t="shared" si="288"/>
        <v>-1</v>
      </c>
      <c r="AC2947" s="17">
        <f>IFERROR(INDEX(Factors!$C$59:$C$70,MATCH(AB2947,Factors!$B$59:$B$70,1),1),0)</f>
        <v>0</v>
      </c>
      <c r="AD2947" s="17">
        <f t="shared" ref="AD2947:AD3010" si="290">IF(COUNTIF($P$2:$P$16,D2947),MATCH(D2947,$P$2:$P$16,0),0)</f>
        <v>0</v>
      </c>
      <c r="AE2947" s="17">
        <f>IFERROR(INDEX(Factors!$B$6:$B$15,MATCH('INPUT - Census'!E2947,Factors!$C$6:$C$15,0),1),0)</f>
        <v>0</v>
      </c>
      <c r="AF2947" s="18">
        <f>IFERROR(INDEX(Factors!$B$16:$B$39,MATCH('INPUT - Census'!C2947,Factors!$C$16:$C$35,0),1),0)</f>
        <v>0</v>
      </c>
      <c r="AG2947" s="19">
        <f>IFERROR(INDEX(Factors!$B$40:$B$44,MATCH('INPUT - Census'!F2947,Factors!$C$40:$C$44,0),1),0)</f>
        <v>0</v>
      </c>
      <c r="AH2947" s="21" t="str">
        <f t="shared" si="286"/>
        <v/>
      </c>
      <c r="AI2947" s="1" t="str">
        <f>IFERROR(VLOOKUP(H2947,Factors!$C$45:$D$48,2,0),"")</f>
        <v/>
      </c>
      <c r="AJ2947" t="b">
        <f t="shared" ref="AJ2947:AJ3010" si="291">K2947=0</f>
        <v>0</v>
      </c>
    </row>
    <row r="2948" spans="2:36" ht="14.4" x14ac:dyDescent="0.3">
      <c r="B2948" s="70"/>
      <c r="C2948" s="58"/>
      <c r="D2948" s="63"/>
      <c r="E2948" s="58"/>
      <c r="F2948" s="58"/>
      <c r="G2948" s="44"/>
      <c r="H2948" s="45"/>
      <c r="I2948" s="45"/>
      <c r="J2948" s="40" t="str">
        <f t="shared" si="287"/>
        <v/>
      </c>
      <c r="K2948" s="39" t="str">
        <f t="shared" si="289"/>
        <v/>
      </c>
      <c r="M2948" s="3"/>
      <c r="AB2948" s="17" t="str">
        <f t="shared" si="288"/>
        <v>-1</v>
      </c>
      <c r="AC2948" s="17">
        <f>IFERROR(INDEX(Factors!$C$59:$C$70,MATCH(AB2948,Factors!$B$59:$B$70,1),1),0)</f>
        <v>0</v>
      </c>
      <c r="AD2948" s="17">
        <f t="shared" si="290"/>
        <v>0</v>
      </c>
      <c r="AE2948" s="17">
        <f>IFERROR(INDEX(Factors!$B$6:$B$15,MATCH('INPUT - Census'!E2948,Factors!$C$6:$C$15,0),1),0)</f>
        <v>0</v>
      </c>
      <c r="AF2948" s="18">
        <f>IFERROR(INDEX(Factors!$B$16:$B$39,MATCH('INPUT - Census'!C2948,Factors!$C$16:$C$35,0),1),0)</f>
        <v>0</v>
      </c>
      <c r="AG2948" s="19">
        <f>IFERROR(INDEX(Factors!$B$40:$B$44,MATCH('INPUT - Census'!F2948,Factors!$C$40:$C$44,0),1),0)</f>
        <v>0</v>
      </c>
      <c r="AH2948" s="21" t="str">
        <f t="shared" ref="AH2948:AH3011" si="292">IF(G2948="","",G2948)</f>
        <v/>
      </c>
      <c r="AI2948" s="1" t="str">
        <f>IFERROR(VLOOKUP(H2948,Factors!$C$45:$D$48,2,0),"")</f>
        <v/>
      </c>
      <c r="AJ2948" t="b">
        <f t="shared" si="291"/>
        <v>0</v>
      </c>
    </row>
    <row r="2949" spans="2:36" ht="14.4" x14ac:dyDescent="0.3">
      <c r="B2949" s="70"/>
      <c r="C2949" s="58"/>
      <c r="D2949" s="63"/>
      <c r="E2949" s="58"/>
      <c r="F2949" s="58"/>
      <c r="G2949" s="44"/>
      <c r="H2949" s="45"/>
      <c r="I2949" s="45"/>
      <c r="J2949" s="40" t="str">
        <f t="shared" si="287"/>
        <v/>
      </c>
      <c r="K2949" s="39" t="str">
        <f t="shared" si="289"/>
        <v/>
      </c>
      <c r="M2949" s="3"/>
      <c r="AB2949" s="17" t="str">
        <f t="shared" si="288"/>
        <v>-1</v>
      </c>
      <c r="AC2949" s="17">
        <f>IFERROR(INDEX(Factors!$C$59:$C$70,MATCH(AB2949,Factors!$B$59:$B$70,1),1),0)</f>
        <v>0</v>
      </c>
      <c r="AD2949" s="17">
        <f t="shared" si="290"/>
        <v>0</v>
      </c>
      <c r="AE2949" s="17">
        <f>IFERROR(INDEX(Factors!$B$6:$B$15,MATCH('INPUT - Census'!E2949,Factors!$C$6:$C$15,0),1),0)</f>
        <v>0</v>
      </c>
      <c r="AF2949" s="18">
        <f>IFERROR(INDEX(Factors!$B$16:$B$39,MATCH('INPUT - Census'!C2949,Factors!$C$16:$C$35,0),1),0)</f>
        <v>0</v>
      </c>
      <c r="AG2949" s="19">
        <f>IFERROR(INDEX(Factors!$B$40:$B$44,MATCH('INPUT - Census'!F2949,Factors!$C$40:$C$44,0),1),0)</f>
        <v>0</v>
      </c>
      <c r="AH2949" s="21" t="str">
        <f t="shared" si="292"/>
        <v/>
      </c>
      <c r="AI2949" s="1" t="str">
        <f>IFERROR(VLOOKUP(H2949,Factors!$C$45:$D$48,2,0),"")</f>
        <v/>
      </c>
      <c r="AJ2949" t="b">
        <f t="shared" si="291"/>
        <v>0</v>
      </c>
    </row>
    <row r="2950" spans="2:36" ht="14.4" x14ac:dyDescent="0.3">
      <c r="B2950" s="70"/>
      <c r="C2950" s="58"/>
      <c r="D2950" s="63"/>
      <c r="E2950" s="58"/>
      <c r="F2950" s="58"/>
      <c r="G2950" s="44"/>
      <c r="H2950" s="45"/>
      <c r="I2950" s="45"/>
      <c r="J2950" s="40" t="str">
        <f t="shared" si="287"/>
        <v/>
      </c>
      <c r="K2950" s="39" t="str">
        <f t="shared" si="289"/>
        <v/>
      </c>
      <c r="M2950" s="3"/>
      <c r="AB2950" s="17" t="str">
        <f t="shared" si="288"/>
        <v>-1</v>
      </c>
      <c r="AC2950" s="17">
        <f>IFERROR(INDEX(Factors!$C$59:$C$70,MATCH(AB2950,Factors!$B$59:$B$70,1),1),0)</f>
        <v>0</v>
      </c>
      <c r="AD2950" s="17">
        <f t="shared" si="290"/>
        <v>0</v>
      </c>
      <c r="AE2950" s="17">
        <f>IFERROR(INDEX(Factors!$B$6:$B$15,MATCH('INPUT - Census'!E2950,Factors!$C$6:$C$15,0),1),0)</f>
        <v>0</v>
      </c>
      <c r="AF2950" s="18">
        <f>IFERROR(INDEX(Factors!$B$16:$B$39,MATCH('INPUT - Census'!C2950,Factors!$C$16:$C$35,0),1),0)</f>
        <v>0</v>
      </c>
      <c r="AG2950" s="19">
        <f>IFERROR(INDEX(Factors!$B$40:$B$44,MATCH('INPUT - Census'!F2950,Factors!$C$40:$C$44,0),1),0)</f>
        <v>0</v>
      </c>
      <c r="AH2950" s="21" t="str">
        <f t="shared" si="292"/>
        <v/>
      </c>
      <c r="AI2950" s="1" t="str">
        <f>IFERROR(VLOOKUP(H2950,Factors!$C$45:$D$48,2,0),"")</f>
        <v/>
      </c>
      <c r="AJ2950" t="b">
        <f t="shared" si="291"/>
        <v>0</v>
      </c>
    </row>
    <row r="2951" spans="2:36" ht="14.4" x14ac:dyDescent="0.3">
      <c r="B2951" s="70"/>
      <c r="C2951" s="58"/>
      <c r="D2951" s="63"/>
      <c r="E2951" s="58"/>
      <c r="F2951" s="58"/>
      <c r="G2951" s="44"/>
      <c r="H2951" s="45"/>
      <c r="I2951" s="45"/>
      <c r="J2951" s="40" t="str">
        <f t="shared" si="287"/>
        <v/>
      </c>
      <c r="K2951" s="39" t="str">
        <f t="shared" si="289"/>
        <v/>
      </c>
      <c r="M2951" s="3"/>
      <c r="AB2951" s="17" t="str">
        <f t="shared" si="288"/>
        <v>-1</v>
      </c>
      <c r="AC2951" s="17">
        <f>IFERROR(INDEX(Factors!$C$59:$C$70,MATCH(AB2951,Factors!$B$59:$B$70,1),1),0)</f>
        <v>0</v>
      </c>
      <c r="AD2951" s="17">
        <f t="shared" si="290"/>
        <v>0</v>
      </c>
      <c r="AE2951" s="17">
        <f>IFERROR(INDEX(Factors!$B$6:$B$15,MATCH('INPUT - Census'!E2951,Factors!$C$6:$C$15,0),1),0)</f>
        <v>0</v>
      </c>
      <c r="AF2951" s="18">
        <f>IFERROR(INDEX(Factors!$B$16:$B$39,MATCH('INPUT - Census'!C2951,Factors!$C$16:$C$35,0),1),0)</f>
        <v>0</v>
      </c>
      <c r="AG2951" s="19">
        <f>IFERROR(INDEX(Factors!$B$40:$B$44,MATCH('INPUT - Census'!F2951,Factors!$C$40:$C$44,0),1),0)</f>
        <v>0</v>
      </c>
      <c r="AH2951" s="21" t="str">
        <f t="shared" si="292"/>
        <v/>
      </c>
      <c r="AI2951" s="1" t="str">
        <f>IFERROR(VLOOKUP(H2951,Factors!$C$45:$D$48,2,0),"")</f>
        <v/>
      </c>
      <c r="AJ2951" t="b">
        <f t="shared" si="291"/>
        <v>0</v>
      </c>
    </row>
    <row r="2952" spans="2:36" ht="14.4" x14ac:dyDescent="0.3">
      <c r="B2952" s="70"/>
      <c r="C2952" s="58"/>
      <c r="D2952" s="63"/>
      <c r="E2952" s="58"/>
      <c r="F2952" s="58"/>
      <c r="G2952" s="44"/>
      <c r="H2952" s="45"/>
      <c r="I2952" s="45"/>
      <c r="J2952" s="40" t="str">
        <f t="shared" si="287"/>
        <v/>
      </c>
      <c r="K2952" s="39" t="str">
        <f t="shared" si="289"/>
        <v/>
      </c>
      <c r="M2952" s="3"/>
      <c r="AB2952" s="17" t="str">
        <f t="shared" si="288"/>
        <v>-1</v>
      </c>
      <c r="AC2952" s="17">
        <f>IFERROR(INDEX(Factors!$C$59:$C$70,MATCH(AB2952,Factors!$B$59:$B$70,1),1),0)</f>
        <v>0</v>
      </c>
      <c r="AD2952" s="17">
        <f t="shared" si="290"/>
        <v>0</v>
      </c>
      <c r="AE2952" s="17">
        <f>IFERROR(INDEX(Factors!$B$6:$B$15,MATCH('INPUT - Census'!E2952,Factors!$C$6:$C$15,0),1),0)</f>
        <v>0</v>
      </c>
      <c r="AF2952" s="18">
        <f>IFERROR(INDEX(Factors!$B$16:$B$39,MATCH('INPUT - Census'!C2952,Factors!$C$16:$C$35,0),1),0)</f>
        <v>0</v>
      </c>
      <c r="AG2952" s="19">
        <f>IFERROR(INDEX(Factors!$B$40:$B$44,MATCH('INPUT - Census'!F2952,Factors!$C$40:$C$44,0),1),0)</f>
        <v>0</v>
      </c>
      <c r="AH2952" s="21" t="str">
        <f t="shared" si="292"/>
        <v/>
      </c>
      <c r="AI2952" s="1" t="str">
        <f>IFERROR(VLOOKUP(H2952,Factors!$C$45:$D$48,2,0),"")</f>
        <v/>
      </c>
      <c r="AJ2952" t="b">
        <f t="shared" si="291"/>
        <v>0</v>
      </c>
    </row>
    <row r="2953" spans="2:36" ht="14.4" x14ac:dyDescent="0.3">
      <c r="B2953" s="70"/>
      <c r="C2953" s="58"/>
      <c r="D2953" s="63"/>
      <c r="E2953" s="58"/>
      <c r="F2953" s="58"/>
      <c r="G2953" s="44"/>
      <c r="H2953" s="45"/>
      <c r="I2953" s="45"/>
      <c r="J2953" s="40" t="str">
        <f t="shared" si="287"/>
        <v/>
      </c>
      <c r="K2953" s="39" t="str">
        <f t="shared" si="289"/>
        <v/>
      </c>
      <c r="M2953" s="3"/>
      <c r="AB2953" s="17" t="str">
        <f t="shared" si="288"/>
        <v>-1</v>
      </c>
      <c r="AC2953" s="17">
        <f>IFERROR(INDEX(Factors!$C$59:$C$70,MATCH(AB2953,Factors!$B$59:$B$70,1),1),0)</f>
        <v>0</v>
      </c>
      <c r="AD2953" s="17">
        <f t="shared" si="290"/>
        <v>0</v>
      </c>
      <c r="AE2953" s="17">
        <f>IFERROR(INDEX(Factors!$B$6:$B$15,MATCH('INPUT - Census'!E2953,Factors!$C$6:$C$15,0),1),0)</f>
        <v>0</v>
      </c>
      <c r="AF2953" s="18">
        <f>IFERROR(INDEX(Factors!$B$16:$B$39,MATCH('INPUT - Census'!C2953,Factors!$C$16:$C$35,0),1),0)</f>
        <v>0</v>
      </c>
      <c r="AG2953" s="19">
        <f>IFERROR(INDEX(Factors!$B$40:$B$44,MATCH('INPUT - Census'!F2953,Factors!$C$40:$C$44,0),1),0)</f>
        <v>0</v>
      </c>
      <c r="AH2953" s="21" t="str">
        <f t="shared" si="292"/>
        <v/>
      </c>
      <c r="AI2953" s="1" t="str">
        <f>IFERROR(VLOOKUP(H2953,Factors!$C$45:$D$48,2,0),"")</f>
        <v/>
      </c>
      <c r="AJ2953" t="b">
        <f t="shared" si="291"/>
        <v>0</v>
      </c>
    </row>
    <row r="2954" spans="2:36" ht="14.4" x14ac:dyDescent="0.3">
      <c r="B2954" s="70"/>
      <c r="C2954" s="58"/>
      <c r="D2954" s="63"/>
      <c r="E2954" s="58"/>
      <c r="F2954" s="58"/>
      <c r="G2954" s="44"/>
      <c r="H2954" s="45"/>
      <c r="I2954" s="45"/>
      <c r="J2954" s="40" t="str">
        <f t="shared" si="287"/>
        <v/>
      </c>
      <c r="K2954" s="39" t="str">
        <f t="shared" si="289"/>
        <v/>
      </c>
      <c r="M2954" s="3"/>
      <c r="AB2954" s="17" t="str">
        <f t="shared" si="288"/>
        <v>-1</v>
      </c>
      <c r="AC2954" s="17">
        <f>IFERROR(INDEX(Factors!$C$59:$C$70,MATCH(AB2954,Factors!$B$59:$B$70,1),1),0)</f>
        <v>0</v>
      </c>
      <c r="AD2954" s="17">
        <f t="shared" si="290"/>
        <v>0</v>
      </c>
      <c r="AE2954" s="17">
        <f>IFERROR(INDEX(Factors!$B$6:$B$15,MATCH('INPUT - Census'!E2954,Factors!$C$6:$C$15,0),1),0)</f>
        <v>0</v>
      </c>
      <c r="AF2954" s="18">
        <f>IFERROR(INDEX(Factors!$B$16:$B$39,MATCH('INPUT - Census'!C2954,Factors!$C$16:$C$35,0),1),0)</f>
        <v>0</v>
      </c>
      <c r="AG2954" s="19">
        <f>IFERROR(INDEX(Factors!$B$40:$B$44,MATCH('INPUT - Census'!F2954,Factors!$C$40:$C$44,0),1),0)</f>
        <v>0</v>
      </c>
      <c r="AH2954" s="21" t="str">
        <f t="shared" si="292"/>
        <v/>
      </c>
      <c r="AI2954" s="1" t="str">
        <f>IFERROR(VLOOKUP(H2954,Factors!$C$45:$D$48,2,0),"")</f>
        <v/>
      </c>
      <c r="AJ2954" t="b">
        <f t="shared" si="291"/>
        <v>0</v>
      </c>
    </row>
    <row r="2955" spans="2:36" ht="14.4" x14ac:dyDescent="0.3">
      <c r="B2955" s="70"/>
      <c r="C2955" s="58"/>
      <c r="D2955" s="63"/>
      <c r="E2955" s="58"/>
      <c r="F2955" s="58"/>
      <c r="G2955" s="44"/>
      <c r="H2955" s="45"/>
      <c r="I2955" s="45"/>
      <c r="J2955" s="40" t="str">
        <f t="shared" si="287"/>
        <v/>
      </c>
      <c r="K2955" s="39" t="str">
        <f t="shared" si="289"/>
        <v/>
      </c>
      <c r="M2955" s="3"/>
      <c r="AB2955" s="17" t="str">
        <f t="shared" si="288"/>
        <v>-1</v>
      </c>
      <c r="AC2955" s="17">
        <f>IFERROR(INDEX(Factors!$C$59:$C$70,MATCH(AB2955,Factors!$B$59:$B$70,1),1),0)</f>
        <v>0</v>
      </c>
      <c r="AD2955" s="17">
        <f t="shared" si="290"/>
        <v>0</v>
      </c>
      <c r="AE2955" s="17">
        <f>IFERROR(INDEX(Factors!$B$6:$B$15,MATCH('INPUT - Census'!E2955,Factors!$C$6:$C$15,0),1),0)</f>
        <v>0</v>
      </c>
      <c r="AF2955" s="18">
        <f>IFERROR(INDEX(Factors!$B$16:$B$39,MATCH('INPUT - Census'!C2955,Factors!$C$16:$C$35,0),1),0)</f>
        <v>0</v>
      </c>
      <c r="AG2955" s="19">
        <f>IFERROR(INDEX(Factors!$B$40:$B$44,MATCH('INPUT - Census'!F2955,Factors!$C$40:$C$44,0),1),0)</f>
        <v>0</v>
      </c>
      <c r="AH2955" s="21" t="str">
        <f t="shared" si="292"/>
        <v/>
      </c>
      <c r="AI2955" s="1" t="str">
        <f>IFERROR(VLOOKUP(H2955,Factors!$C$45:$D$48,2,0),"")</f>
        <v/>
      </c>
      <c r="AJ2955" t="b">
        <f t="shared" si="291"/>
        <v>0</v>
      </c>
    </row>
    <row r="2956" spans="2:36" ht="14.4" x14ac:dyDescent="0.3">
      <c r="B2956" s="70"/>
      <c r="C2956" s="58"/>
      <c r="D2956" s="63"/>
      <c r="E2956" s="58"/>
      <c r="F2956" s="58"/>
      <c r="G2956" s="44"/>
      <c r="H2956" s="45"/>
      <c r="I2956" s="45"/>
      <c r="J2956" s="40" t="str">
        <f t="shared" si="287"/>
        <v/>
      </c>
      <c r="K2956" s="39" t="str">
        <f t="shared" si="289"/>
        <v/>
      </c>
      <c r="M2956" s="3"/>
      <c r="AB2956" s="17" t="str">
        <f t="shared" si="288"/>
        <v>-1</v>
      </c>
      <c r="AC2956" s="17">
        <f>IFERROR(INDEX(Factors!$C$59:$C$70,MATCH(AB2956,Factors!$B$59:$B$70,1),1),0)</f>
        <v>0</v>
      </c>
      <c r="AD2956" s="17">
        <f t="shared" si="290"/>
        <v>0</v>
      </c>
      <c r="AE2956" s="17">
        <f>IFERROR(INDEX(Factors!$B$6:$B$15,MATCH('INPUT - Census'!E2956,Factors!$C$6:$C$15,0),1),0)</f>
        <v>0</v>
      </c>
      <c r="AF2956" s="18">
        <f>IFERROR(INDEX(Factors!$B$16:$B$39,MATCH('INPUT - Census'!C2956,Factors!$C$16:$C$35,0),1),0)</f>
        <v>0</v>
      </c>
      <c r="AG2956" s="19">
        <f>IFERROR(INDEX(Factors!$B$40:$B$44,MATCH('INPUT - Census'!F2956,Factors!$C$40:$C$44,0),1),0)</f>
        <v>0</v>
      </c>
      <c r="AH2956" s="21" t="str">
        <f t="shared" si="292"/>
        <v/>
      </c>
      <c r="AI2956" s="1" t="str">
        <f>IFERROR(VLOOKUP(H2956,Factors!$C$45:$D$48,2,0),"")</f>
        <v/>
      </c>
      <c r="AJ2956" t="b">
        <f t="shared" si="291"/>
        <v>0</v>
      </c>
    </row>
    <row r="2957" spans="2:36" ht="14.4" x14ac:dyDescent="0.3">
      <c r="B2957" s="70"/>
      <c r="C2957" s="58"/>
      <c r="D2957" s="63"/>
      <c r="E2957" s="58"/>
      <c r="F2957" s="58"/>
      <c r="G2957" s="44"/>
      <c r="H2957" s="45"/>
      <c r="I2957" s="45"/>
      <c r="J2957" s="40" t="str">
        <f t="shared" si="287"/>
        <v/>
      </c>
      <c r="K2957" s="39" t="str">
        <f t="shared" si="289"/>
        <v/>
      </c>
      <c r="M2957" s="3"/>
      <c r="AB2957" s="17" t="str">
        <f t="shared" si="288"/>
        <v>-1</v>
      </c>
      <c r="AC2957" s="17">
        <f>IFERROR(INDEX(Factors!$C$59:$C$70,MATCH(AB2957,Factors!$B$59:$B$70,1),1),0)</f>
        <v>0</v>
      </c>
      <c r="AD2957" s="17">
        <f t="shared" si="290"/>
        <v>0</v>
      </c>
      <c r="AE2957" s="17">
        <f>IFERROR(INDEX(Factors!$B$6:$B$15,MATCH('INPUT - Census'!E2957,Factors!$C$6:$C$15,0),1),0)</f>
        <v>0</v>
      </c>
      <c r="AF2957" s="18">
        <f>IFERROR(INDEX(Factors!$B$16:$B$39,MATCH('INPUT - Census'!C2957,Factors!$C$16:$C$35,0),1),0)</f>
        <v>0</v>
      </c>
      <c r="AG2957" s="19">
        <f>IFERROR(INDEX(Factors!$B$40:$B$44,MATCH('INPUT - Census'!F2957,Factors!$C$40:$C$44,0),1),0)</f>
        <v>0</v>
      </c>
      <c r="AH2957" s="21" t="str">
        <f t="shared" si="292"/>
        <v/>
      </c>
      <c r="AI2957" s="1" t="str">
        <f>IFERROR(VLOOKUP(H2957,Factors!$C$45:$D$48,2,0),"")</f>
        <v/>
      </c>
      <c r="AJ2957" t="b">
        <f t="shared" si="291"/>
        <v>0</v>
      </c>
    </row>
    <row r="2958" spans="2:36" ht="14.4" x14ac:dyDescent="0.3">
      <c r="B2958" s="70"/>
      <c r="C2958" s="58"/>
      <c r="D2958" s="63"/>
      <c r="E2958" s="58"/>
      <c r="F2958" s="58"/>
      <c r="G2958" s="44"/>
      <c r="H2958" s="45"/>
      <c r="I2958" s="45"/>
      <c r="J2958" s="40" t="str">
        <f t="shared" si="287"/>
        <v/>
      </c>
      <c r="K2958" s="39" t="str">
        <f t="shared" si="289"/>
        <v/>
      </c>
      <c r="M2958" s="3"/>
      <c r="AB2958" s="17" t="str">
        <f t="shared" si="288"/>
        <v>-1</v>
      </c>
      <c r="AC2958" s="17">
        <f>IFERROR(INDEX(Factors!$C$59:$C$70,MATCH(AB2958,Factors!$B$59:$B$70,1),1),0)</f>
        <v>0</v>
      </c>
      <c r="AD2958" s="17">
        <f t="shared" si="290"/>
        <v>0</v>
      </c>
      <c r="AE2958" s="17">
        <f>IFERROR(INDEX(Factors!$B$6:$B$15,MATCH('INPUT - Census'!E2958,Factors!$C$6:$C$15,0),1),0)</f>
        <v>0</v>
      </c>
      <c r="AF2958" s="18">
        <f>IFERROR(INDEX(Factors!$B$16:$B$39,MATCH('INPUT - Census'!C2958,Factors!$C$16:$C$35,0),1),0)</f>
        <v>0</v>
      </c>
      <c r="AG2958" s="19">
        <f>IFERROR(INDEX(Factors!$B$40:$B$44,MATCH('INPUT - Census'!F2958,Factors!$C$40:$C$44,0),1),0)</f>
        <v>0</v>
      </c>
      <c r="AH2958" s="21" t="str">
        <f t="shared" si="292"/>
        <v/>
      </c>
      <c r="AI2958" s="1" t="str">
        <f>IFERROR(VLOOKUP(H2958,Factors!$C$45:$D$48,2,0),"")</f>
        <v/>
      </c>
      <c r="AJ2958" t="b">
        <f t="shared" si="291"/>
        <v>0</v>
      </c>
    </row>
    <row r="2959" spans="2:36" ht="14.4" x14ac:dyDescent="0.3">
      <c r="B2959" s="70"/>
      <c r="C2959" s="58"/>
      <c r="D2959" s="63"/>
      <c r="E2959" s="58"/>
      <c r="F2959" s="58"/>
      <c r="G2959" s="44"/>
      <c r="H2959" s="45"/>
      <c r="I2959" s="45"/>
      <c r="J2959" s="40" t="str">
        <f t="shared" si="287"/>
        <v/>
      </c>
      <c r="K2959" s="39" t="str">
        <f t="shared" si="289"/>
        <v/>
      </c>
      <c r="M2959" s="3"/>
      <c r="AB2959" s="17" t="str">
        <f t="shared" si="288"/>
        <v>-1</v>
      </c>
      <c r="AC2959" s="17">
        <f>IFERROR(INDEX(Factors!$C$59:$C$70,MATCH(AB2959,Factors!$B$59:$B$70,1),1),0)</f>
        <v>0</v>
      </c>
      <c r="AD2959" s="17">
        <f t="shared" si="290"/>
        <v>0</v>
      </c>
      <c r="AE2959" s="17">
        <f>IFERROR(INDEX(Factors!$B$6:$B$15,MATCH('INPUT - Census'!E2959,Factors!$C$6:$C$15,0),1),0)</f>
        <v>0</v>
      </c>
      <c r="AF2959" s="18">
        <f>IFERROR(INDEX(Factors!$B$16:$B$39,MATCH('INPUT - Census'!C2959,Factors!$C$16:$C$35,0),1),0)</f>
        <v>0</v>
      </c>
      <c r="AG2959" s="19">
        <f>IFERROR(INDEX(Factors!$B$40:$B$44,MATCH('INPUT - Census'!F2959,Factors!$C$40:$C$44,0),1),0)</f>
        <v>0</v>
      </c>
      <c r="AH2959" s="21" t="str">
        <f t="shared" si="292"/>
        <v/>
      </c>
      <c r="AI2959" s="1" t="str">
        <f>IFERROR(VLOOKUP(H2959,Factors!$C$45:$D$48,2,0),"")</f>
        <v/>
      </c>
      <c r="AJ2959" t="b">
        <f t="shared" si="291"/>
        <v>0</v>
      </c>
    </row>
    <row r="2960" spans="2:36" ht="14.4" x14ac:dyDescent="0.3">
      <c r="B2960" s="70"/>
      <c r="C2960" s="58"/>
      <c r="D2960" s="63"/>
      <c r="E2960" s="58"/>
      <c r="F2960" s="58"/>
      <c r="G2960" s="44"/>
      <c r="H2960" s="45"/>
      <c r="I2960" s="45"/>
      <c r="J2960" s="40" t="str">
        <f t="shared" si="287"/>
        <v/>
      </c>
      <c r="K2960" s="39" t="str">
        <f t="shared" si="289"/>
        <v/>
      </c>
      <c r="M2960" s="3"/>
      <c r="AB2960" s="17" t="str">
        <f t="shared" si="288"/>
        <v>-1</v>
      </c>
      <c r="AC2960" s="17">
        <f>IFERROR(INDEX(Factors!$C$59:$C$70,MATCH(AB2960,Factors!$B$59:$B$70,1),1),0)</f>
        <v>0</v>
      </c>
      <c r="AD2960" s="17">
        <f t="shared" si="290"/>
        <v>0</v>
      </c>
      <c r="AE2960" s="17">
        <f>IFERROR(INDEX(Factors!$B$6:$B$15,MATCH('INPUT - Census'!E2960,Factors!$C$6:$C$15,0),1),0)</f>
        <v>0</v>
      </c>
      <c r="AF2960" s="18">
        <f>IFERROR(INDEX(Factors!$B$16:$B$39,MATCH('INPUT - Census'!C2960,Factors!$C$16:$C$35,0),1),0)</f>
        <v>0</v>
      </c>
      <c r="AG2960" s="19">
        <f>IFERROR(INDEX(Factors!$B$40:$B$44,MATCH('INPUT - Census'!F2960,Factors!$C$40:$C$44,0),1),0)</f>
        <v>0</v>
      </c>
      <c r="AH2960" s="21" t="str">
        <f t="shared" si="292"/>
        <v/>
      </c>
      <c r="AI2960" s="1" t="str">
        <f>IFERROR(VLOOKUP(H2960,Factors!$C$45:$D$48,2,0),"")</f>
        <v/>
      </c>
      <c r="AJ2960" t="b">
        <f t="shared" si="291"/>
        <v>0</v>
      </c>
    </row>
    <row r="2961" spans="2:36" ht="14.4" x14ac:dyDescent="0.3">
      <c r="B2961" s="70"/>
      <c r="C2961" s="58"/>
      <c r="D2961" s="63"/>
      <c r="E2961" s="58"/>
      <c r="F2961" s="58"/>
      <c r="G2961" s="44"/>
      <c r="H2961" s="45"/>
      <c r="I2961" s="45"/>
      <c r="J2961" s="40" t="str">
        <f t="shared" si="287"/>
        <v/>
      </c>
      <c r="K2961" s="39" t="str">
        <f t="shared" si="289"/>
        <v/>
      </c>
      <c r="M2961" s="3"/>
      <c r="AB2961" s="17" t="str">
        <f t="shared" si="288"/>
        <v>-1</v>
      </c>
      <c r="AC2961" s="17">
        <f>IFERROR(INDEX(Factors!$C$59:$C$70,MATCH(AB2961,Factors!$B$59:$B$70,1),1),0)</f>
        <v>0</v>
      </c>
      <c r="AD2961" s="17">
        <f t="shared" si="290"/>
        <v>0</v>
      </c>
      <c r="AE2961" s="17">
        <f>IFERROR(INDEX(Factors!$B$6:$B$15,MATCH('INPUT - Census'!E2961,Factors!$C$6:$C$15,0),1),0)</f>
        <v>0</v>
      </c>
      <c r="AF2961" s="18">
        <f>IFERROR(INDEX(Factors!$B$16:$B$39,MATCH('INPUT - Census'!C2961,Factors!$C$16:$C$35,0),1),0)</f>
        <v>0</v>
      </c>
      <c r="AG2961" s="19">
        <f>IFERROR(INDEX(Factors!$B$40:$B$44,MATCH('INPUT - Census'!F2961,Factors!$C$40:$C$44,0),1),0)</f>
        <v>0</v>
      </c>
      <c r="AH2961" s="21" t="str">
        <f t="shared" si="292"/>
        <v/>
      </c>
      <c r="AI2961" s="1" t="str">
        <f>IFERROR(VLOOKUP(H2961,Factors!$C$45:$D$48,2,0),"")</f>
        <v/>
      </c>
      <c r="AJ2961" t="b">
        <f t="shared" si="291"/>
        <v>0</v>
      </c>
    </row>
    <row r="2962" spans="2:36" ht="14.4" x14ac:dyDescent="0.3">
      <c r="B2962" s="70"/>
      <c r="C2962" s="58"/>
      <c r="D2962" s="63"/>
      <c r="E2962" s="58"/>
      <c r="F2962" s="58"/>
      <c r="G2962" s="44"/>
      <c r="H2962" s="45"/>
      <c r="I2962" s="45"/>
      <c r="J2962" s="40" t="str">
        <f t="shared" si="287"/>
        <v/>
      </c>
      <c r="K2962" s="39" t="str">
        <f t="shared" si="289"/>
        <v/>
      </c>
      <c r="M2962" s="3"/>
      <c r="AB2962" s="17" t="str">
        <f t="shared" si="288"/>
        <v>-1</v>
      </c>
      <c r="AC2962" s="17">
        <f>IFERROR(INDEX(Factors!$C$59:$C$70,MATCH(AB2962,Factors!$B$59:$B$70,1),1),0)</f>
        <v>0</v>
      </c>
      <c r="AD2962" s="17">
        <f t="shared" si="290"/>
        <v>0</v>
      </c>
      <c r="AE2962" s="17">
        <f>IFERROR(INDEX(Factors!$B$6:$B$15,MATCH('INPUT - Census'!E2962,Factors!$C$6:$C$15,0),1),0)</f>
        <v>0</v>
      </c>
      <c r="AF2962" s="18">
        <f>IFERROR(INDEX(Factors!$B$16:$B$39,MATCH('INPUT - Census'!C2962,Factors!$C$16:$C$35,0),1),0)</f>
        <v>0</v>
      </c>
      <c r="AG2962" s="19">
        <f>IFERROR(INDEX(Factors!$B$40:$B$44,MATCH('INPUT - Census'!F2962,Factors!$C$40:$C$44,0),1),0)</f>
        <v>0</v>
      </c>
      <c r="AH2962" s="21" t="str">
        <f t="shared" si="292"/>
        <v/>
      </c>
      <c r="AI2962" s="1" t="str">
        <f>IFERROR(VLOOKUP(H2962,Factors!$C$45:$D$48,2,0),"")</f>
        <v/>
      </c>
      <c r="AJ2962" t="b">
        <f t="shared" si="291"/>
        <v>0</v>
      </c>
    </row>
    <row r="2963" spans="2:36" ht="14.4" x14ac:dyDescent="0.3">
      <c r="B2963" s="70"/>
      <c r="C2963" s="58"/>
      <c r="D2963" s="63"/>
      <c r="E2963" s="58"/>
      <c r="F2963" s="58"/>
      <c r="G2963" s="44"/>
      <c r="H2963" s="45"/>
      <c r="I2963" s="45"/>
      <c r="J2963" s="40" t="str">
        <f t="shared" si="287"/>
        <v/>
      </c>
      <c r="K2963" s="39" t="str">
        <f t="shared" si="289"/>
        <v/>
      </c>
      <c r="M2963" s="3"/>
      <c r="AB2963" s="17" t="str">
        <f t="shared" si="288"/>
        <v>-1</v>
      </c>
      <c r="AC2963" s="17">
        <f>IFERROR(INDEX(Factors!$C$59:$C$70,MATCH(AB2963,Factors!$B$59:$B$70,1),1),0)</f>
        <v>0</v>
      </c>
      <c r="AD2963" s="17">
        <f t="shared" si="290"/>
        <v>0</v>
      </c>
      <c r="AE2963" s="17">
        <f>IFERROR(INDEX(Factors!$B$6:$B$15,MATCH('INPUT - Census'!E2963,Factors!$C$6:$C$15,0),1),0)</f>
        <v>0</v>
      </c>
      <c r="AF2963" s="18">
        <f>IFERROR(INDEX(Factors!$B$16:$B$39,MATCH('INPUT - Census'!C2963,Factors!$C$16:$C$35,0),1),0)</f>
        <v>0</v>
      </c>
      <c r="AG2963" s="19">
        <f>IFERROR(INDEX(Factors!$B$40:$B$44,MATCH('INPUT - Census'!F2963,Factors!$C$40:$C$44,0),1),0)</f>
        <v>0</v>
      </c>
      <c r="AH2963" s="21" t="str">
        <f t="shared" si="292"/>
        <v/>
      </c>
      <c r="AI2963" s="1" t="str">
        <f>IFERROR(VLOOKUP(H2963,Factors!$C$45:$D$48,2,0),"")</f>
        <v/>
      </c>
      <c r="AJ2963" t="b">
        <f t="shared" si="291"/>
        <v>0</v>
      </c>
    </row>
    <row r="2964" spans="2:36" ht="14.4" x14ac:dyDescent="0.3">
      <c r="B2964" s="70"/>
      <c r="C2964" s="58"/>
      <c r="D2964" s="63"/>
      <c r="E2964" s="58"/>
      <c r="F2964" s="58"/>
      <c r="G2964" s="44"/>
      <c r="H2964" s="45"/>
      <c r="I2964" s="45"/>
      <c r="J2964" s="40" t="str">
        <f t="shared" si="287"/>
        <v/>
      </c>
      <c r="K2964" s="39" t="str">
        <f t="shared" si="289"/>
        <v/>
      </c>
      <c r="M2964" s="3"/>
      <c r="AB2964" s="17" t="str">
        <f t="shared" si="288"/>
        <v>-1</v>
      </c>
      <c r="AC2964" s="17">
        <f>IFERROR(INDEX(Factors!$C$59:$C$70,MATCH(AB2964,Factors!$B$59:$B$70,1),1),0)</f>
        <v>0</v>
      </c>
      <c r="AD2964" s="17">
        <f t="shared" si="290"/>
        <v>0</v>
      </c>
      <c r="AE2964" s="17">
        <f>IFERROR(INDEX(Factors!$B$6:$B$15,MATCH('INPUT - Census'!E2964,Factors!$C$6:$C$15,0),1),0)</f>
        <v>0</v>
      </c>
      <c r="AF2964" s="18">
        <f>IFERROR(INDEX(Factors!$B$16:$B$39,MATCH('INPUT - Census'!C2964,Factors!$C$16:$C$35,0),1),0)</f>
        <v>0</v>
      </c>
      <c r="AG2964" s="19">
        <f>IFERROR(INDEX(Factors!$B$40:$B$44,MATCH('INPUT - Census'!F2964,Factors!$C$40:$C$44,0),1),0)</f>
        <v>0</v>
      </c>
      <c r="AH2964" s="21" t="str">
        <f t="shared" si="292"/>
        <v/>
      </c>
      <c r="AI2964" s="1" t="str">
        <f>IFERROR(VLOOKUP(H2964,Factors!$C$45:$D$48,2,0),"")</f>
        <v/>
      </c>
      <c r="AJ2964" t="b">
        <f t="shared" si="291"/>
        <v>0</v>
      </c>
    </row>
    <row r="2965" spans="2:36" ht="14.4" x14ac:dyDescent="0.3">
      <c r="B2965" s="70"/>
      <c r="C2965" s="58"/>
      <c r="D2965" s="63"/>
      <c r="E2965" s="58"/>
      <c r="F2965" s="58"/>
      <c r="G2965" s="44"/>
      <c r="H2965" s="45"/>
      <c r="I2965" s="45"/>
      <c r="J2965" s="40" t="str">
        <f t="shared" si="287"/>
        <v/>
      </c>
      <c r="K2965" s="39" t="str">
        <f t="shared" si="289"/>
        <v/>
      </c>
      <c r="M2965" s="3"/>
      <c r="AB2965" s="17" t="str">
        <f t="shared" si="288"/>
        <v>-1</v>
      </c>
      <c r="AC2965" s="17">
        <f>IFERROR(INDEX(Factors!$C$59:$C$70,MATCH(AB2965,Factors!$B$59:$B$70,1),1),0)</f>
        <v>0</v>
      </c>
      <c r="AD2965" s="17">
        <f t="shared" si="290"/>
        <v>0</v>
      </c>
      <c r="AE2965" s="17">
        <f>IFERROR(INDEX(Factors!$B$6:$B$15,MATCH('INPUT - Census'!E2965,Factors!$C$6:$C$15,0),1),0)</f>
        <v>0</v>
      </c>
      <c r="AF2965" s="18">
        <f>IFERROR(INDEX(Factors!$B$16:$B$39,MATCH('INPUT - Census'!C2965,Factors!$C$16:$C$35,0),1),0)</f>
        <v>0</v>
      </c>
      <c r="AG2965" s="19">
        <f>IFERROR(INDEX(Factors!$B$40:$B$44,MATCH('INPUT - Census'!F2965,Factors!$C$40:$C$44,0),1),0)</f>
        <v>0</v>
      </c>
      <c r="AH2965" s="21" t="str">
        <f t="shared" si="292"/>
        <v/>
      </c>
      <c r="AI2965" s="1" t="str">
        <f>IFERROR(VLOOKUP(H2965,Factors!$C$45:$D$48,2,0),"")</f>
        <v/>
      </c>
      <c r="AJ2965" t="b">
        <f t="shared" si="291"/>
        <v>0</v>
      </c>
    </row>
    <row r="2966" spans="2:36" ht="14.4" x14ac:dyDescent="0.3">
      <c r="B2966" s="70"/>
      <c r="C2966" s="58"/>
      <c r="D2966" s="63"/>
      <c r="E2966" s="58"/>
      <c r="F2966" s="58"/>
      <c r="G2966" s="44"/>
      <c r="H2966" s="45"/>
      <c r="I2966" s="45"/>
      <c r="J2966" s="40" t="str">
        <f t="shared" si="287"/>
        <v/>
      </c>
      <c r="K2966" s="39" t="str">
        <f t="shared" si="289"/>
        <v/>
      </c>
      <c r="M2966" s="3"/>
      <c r="AB2966" s="17" t="str">
        <f t="shared" si="288"/>
        <v>-1</v>
      </c>
      <c r="AC2966" s="17">
        <f>IFERROR(INDEX(Factors!$C$59:$C$70,MATCH(AB2966,Factors!$B$59:$B$70,1),1),0)</f>
        <v>0</v>
      </c>
      <c r="AD2966" s="17">
        <f t="shared" si="290"/>
        <v>0</v>
      </c>
      <c r="AE2966" s="17">
        <f>IFERROR(INDEX(Factors!$B$6:$B$15,MATCH('INPUT - Census'!E2966,Factors!$C$6:$C$15,0),1),0)</f>
        <v>0</v>
      </c>
      <c r="AF2966" s="18">
        <f>IFERROR(INDEX(Factors!$B$16:$B$39,MATCH('INPUT - Census'!C2966,Factors!$C$16:$C$35,0),1),0)</f>
        <v>0</v>
      </c>
      <c r="AG2966" s="19">
        <f>IFERROR(INDEX(Factors!$B$40:$B$44,MATCH('INPUT - Census'!F2966,Factors!$C$40:$C$44,0),1),0)</f>
        <v>0</v>
      </c>
      <c r="AH2966" s="21" t="str">
        <f t="shared" si="292"/>
        <v/>
      </c>
      <c r="AI2966" s="1" t="str">
        <f>IFERROR(VLOOKUP(H2966,Factors!$C$45:$D$48,2,0),"")</f>
        <v/>
      </c>
      <c r="AJ2966" t="b">
        <f t="shared" si="291"/>
        <v>0</v>
      </c>
    </row>
    <row r="2967" spans="2:36" ht="14.4" x14ac:dyDescent="0.3">
      <c r="B2967" s="70"/>
      <c r="C2967" s="58"/>
      <c r="D2967" s="63"/>
      <c r="E2967" s="58"/>
      <c r="F2967" s="58"/>
      <c r="G2967" s="44"/>
      <c r="H2967" s="45"/>
      <c r="I2967" s="45"/>
      <c r="J2967" s="40" t="str">
        <f t="shared" si="287"/>
        <v/>
      </c>
      <c r="K2967" s="39" t="str">
        <f t="shared" si="289"/>
        <v/>
      </c>
      <c r="M2967" s="3"/>
      <c r="AB2967" s="17" t="str">
        <f t="shared" si="288"/>
        <v>-1</v>
      </c>
      <c r="AC2967" s="17">
        <f>IFERROR(INDEX(Factors!$C$59:$C$70,MATCH(AB2967,Factors!$B$59:$B$70,1),1),0)</f>
        <v>0</v>
      </c>
      <c r="AD2967" s="17">
        <f t="shared" si="290"/>
        <v>0</v>
      </c>
      <c r="AE2967" s="17">
        <f>IFERROR(INDEX(Factors!$B$6:$B$15,MATCH('INPUT - Census'!E2967,Factors!$C$6:$C$15,0),1),0)</f>
        <v>0</v>
      </c>
      <c r="AF2967" s="18">
        <f>IFERROR(INDEX(Factors!$B$16:$B$39,MATCH('INPUT - Census'!C2967,Factors!$C$16:$C$35,0),1),0)</f>
        <v>0</v>
      </c>
      <c r="AG2967" s="19">
        <f>IFERROR(INDEX(Factors!$B$40:$B$44,MATCH('INPUT - Census'!F2967,Factors!$C$40:$C$44,0),1),0)</f>
        <v>0</v>
      </c>
      <c r="AH2967" s="21" t="str">
        <f t="shared" si="292"/>
        <v/>
      </c>
      <c r="AI2967" s="1" t="str">
        <f>IFERROR(VLOOKUP(H2967,Factors!$C$45:$D$48,2,0),"")</f>
        <v/>
      </c>
      <c r="AJ2967" t="b">
        <f t="shared" si="291"/>
        <v>0</v>
      </c>
    </row>
    <row r="2968" spans="2:36" ht="14.4" x14ac:dyDescent="0.3">
      <c r="B2968" s="70"/>
      <c r="C2968" s="58"/>
      <c r="D2968" s="63"/>
      <c r="E2968" s="58"/>
      <c r="F2968" s="58"/>
      <c r="G2968" s="44"/>
      <c r="H2968" s="45"/>
      <c r="I2968" s="45"/>
      <c r="J2968" s="40" t="str">
        <f t="shared" si="287"/>
        <v/>
      </c>
      <c r="K2968" s="39" t="str">
        <f t="shared" si="289"/>
        <v/>
      </c>
      <c r="M2968" s="3"/>
      <c r="AB2968" s="17" t="str">
        <f t="shared" si="288"/>
        <v>-1</v>
      </c>
      <c r="AC2968" s="17">
        <f>IFERROR(INDEX(Factors!$C$59:$C$70,MATCH(AB2968,Factors!$B$59:$B$70,1),1),0)</f>
        <v>0</v>
      </c>
      <c r="AD2968" s="17">
        <f t="shared" si="290"/>
        <v>0</v>
      </c>
      <c r="AE2968" s="17">
        <f>IFERROR(INDEX(Factors!$B$6:$B$15,MATCH('INPUT - Census'!E2968,Factors!$C$6:$C$15,0),1),0)</f>
        <v>0</v>
      </c>
      <c r="AF2968" s="18">
        <f>IFERROR(INDEX(Factors!$B$16:$B$39,MATCH('INPUT - Census'!C2968,Factors!$C$16:$C$35,0),1),0)</f>
        <v>0</v>
      </c>
      <c r="AG2968" s="19">
        <f>IFERROR(INDEX(Factors!$B$40:$B$44,MATCH('INPUT - Census'!F2968,Factors!$C$40:$C$44,0),1),0)</f>
        <v>0</v>
      </c>
      <c r="AH2968" s="21" t="str">
        <f t="shared" si="292"/>
        <v/>
      </c>
      <c r="AI2968" s="1" t="str">
        <f>IFERROR(VLOOKUP(H2968,Factors!$C$45:$D$48,2,0),"")</f>
        <v/>
      </c>
      <c r="AJ2968" t="b">
        <f t="shared" si="291"/>
        <v>0</v>
      </c>
    </row>
    <row r="2969" spans="2:36" ht="14.4" x14ac:dyDescent="0.3">
      <c r="B2969" s="70"/>
      <c r="C2969" s="58"/>
      <c r="D2969" s="63"/>
      <c r="E2969" s="58"/>
      <c r="F2969" s="58"/>
      <c r="G2969" s="44"/>
      <c r="H2969" s="45"/>
      <c r="I2969" s="45"/>
      <c r="J2969" s="40" t="str">
        <f t="shared" si="287"/>
        <v/>
      </c>
      <c r="K2969" s="39" t="str">
        <f t="shared" si="289"/>
        <v/>
      </c>
      <c r="M2969" s="3"/>
      <c r="AB2969" s="17" t="str">
        <f t="shared" si="288"/>
        <v>-1</v>
      </c>
      <c r="AC2969" s="17">
        <f>IFERROR(INDEX(Factors!$C$59:$C$70,MATCH(AB2969,Factors!$B$59:$B$70,1),1),0)</f>
        <v>0</v>
      </c>
      <c r="AD2969" s="17">
        <f t="shared" si="290"/>
        <v>0</v>
      </c>
      <c r="AE2969" s="17">
        <f>IFERROR(INDEX(Factors!$B$6:$B$15,MATCH('INPUT - Census'!E2969,Factors!$C$6:$C$15,0),1),0)</f>
        <v>0</v>
      </c>
      <c r="AF2969" s="18">
        <f>IFERROR(INDEX(Factors!$B$16:$B$39,MATCH('INPUT - Census'!C2969,Factors!$C$16:$C$35,0),1),0)</f>
        <v>0</v>
      </c>
      <c r="AG2969" s="19">
        <f>IFERROR(INDEX(Factors!$B$40:$B$44,MATCH('INPUT - Census'!F2969,Factors!$C$40:$C$44,0),1),0)</f>
        <v>0</v>
      </c>
      <c r="AH2969" s="21" t="str">
        <f t="shared" si="292"/>
        <v/>
      </c>
      <c r="AI2969" s="1" t="str">
        <f>IFERROR(VLOOKUP(H2969,Factors!$C$45:$D$48,2,0),"")</f>
        <v/>
      </c>
      <c r="AJ2969" t="b">
        <f t="shared" si="291"/>
        <v>0</v>
      </c>
    </row>
    <row r="2970" spans="2:36" ht="14.4" x14ac:dyDescent="0.3">
      <c r="B2970" s="70"/>
      <c r="C2970" s="58"/>
      <c r="D2970" s="63"/>
      <c r="E2970" s="58"/>
      <c r="F2970" s="58"/>
      <c r="G2970" s="44"/>
      <c r="H2970" s="45"/>
      <c r="I2970" s="45"/>
      <c r="J2970" s="40" t="str">
        <f t="shared" si="287"/>
        <v/>
      </c>
      <c r="K2970" s="39" t="str">
        <f t="shared" si="289"/>
        <v/>
      </c>
      <c r="M2970" s="3"/>
      <c r="AB2970" s="17" t="str">
        <f t="shared" si="288"/>
        <v>-1</v>
      </c>
      <c r="AC2970" s="17">
        <f>IFERROR(INDEX(Factors!$C$59:$C$70,MATCH(AB2970,Factors!$B$59:$B$70,1),1),0)</f>
        <v>0</v>
      </c>
      <c r="AD2970" s="17">
        <f t="shared" si="290"/>
        <v>0</v>
      </c>
      <c r="AE2970" s="17">
        <f>IFERROR(INDEX(Factors!$B$6:$B$15,MATCH('INPUT - Census'!E2970,Factors!$C$6:$C$15,0),1),0)</f>
        <v>0</v>
      </c>
      <c r="AF2970" s="18">
        <f>IFERROR(INDEX(Factors!$B$16:$B$39,MATCH('INPUT - Census'!C2970,Factors!$C$16:$C$35,0),1),0)</f>
        <v>0</v>
      </c>
      <c r="AG2970" s="19">
        <f>IFERROR(INDEX(Factors!$B$40:$B$44,MATCH('INPUT - Census'!F2970,Factors!$C$40:$C$44,0),1),0)</f>
        <v>0</v>
      </c>
      <c r="AH2970" s="21" t="str">
        <f t="shared" si="292"/>
        <v/>
      </c>
      <c r="AI2970" s="1" t="str">
        <f>IFERROR(VLOOKUP(H2970,Factors!$C$45:$D$48,2,0),"")</f>
        <v/>
      </c>
      <c r="AJ2970" t="b">
        <f t="shared" si="291"/>
        <v>0</v>
      </c>
    </row>
    <row r="2971" spans="2:36" ht="14.4" x14ac:dyDescent="0.3">
      <c r="B2971" s="70"/>
      <c r="C2971" s="58"/>
      <c r="D2971" s="63"/>
      <c r="E2971" s="58"/>
      <c r="F2971" s="58"/>
      <c r="G2971" s="44"/>
      <c r="H2971" s="45"/>
      <c r="I2971" s="45"/>
      <c r="J2971" s="40" t="str">
        <f t="shared" si="287"/>
        <v/>
      </c>
      <c r="K2971" s="39" t="str">
        <f t="shared" si="289"/>
        <v/>
      </c>
      <c r="M2971" s="3"/>
      <c r="AB2971" s="17" t="str">
        <f t="shared" si="288"/>
        <v>-1</v>
      </c>
      <c r="AC2971" s="17">
        <f>IFERROR(INDEX(Factors!$C$59:$C$70,MATCH(AB2971,Factors!$B$59:$B$70,1),1),0)</f>
        <v>0</v>
      </c>
      <c r="AD2971" s="17">
        <f t="shared" si="290"/>
        <v>0</v>
      </c>
      <c r="AE2971" s="17">
        <f>IFERROR(INDEX(Factors!$B$6:$B$15,MATCH('INPUT - Census'!E2971,Factors!$C$6:$C$15,0),1),0)</f>
        <v>0</v>
      </c>
      <c r="AF2971" s="18">
        <f>IFERROR(INDEX(Factors!$B$16:$B$39,MATCH('INPUT - Census'!C2971,Factors!$C$16:$C$35,0),1),0)</f>
        <v>0</v>
      </c>
      <c r="AG2971" s="19">
        <f>IFERROR(INDEX(Factors!$B$40:$B$44,MATCH('INPUT - Census'!F2971,Factors!$C$40:$C$44,0),1),0)</f>
        <v>0</v>
      </c>
      <c r="AH2971" s="21" t="str">
        <f t="shared" si="292"/>
        <v/>
      </c>
      <c r="AI2971" s="1" t="str">
        <f>IFERROR(VLOOKUP(H2971,Factors!$C$45:$D$48,2,0),"")</f>
        <v/>
      </c>
      <c r="AJ2971" t="b">
        <f t="shared" si="291"/>
        <v>0</v>
      </c>
    </row>
    <row r="2972" spans="2:36" ht="14.4" x14ac:dyDescent="0.3">
      <c r="B2972" s="70"/>
      <c r="C2972" s="58"/>
      <c r="D2972" s="63"/>
      <c r="E2972" s="58"/>
      <c r="F2972" s="58"/>
      <c r="G2972" s="44"/>
      <c r="H2972" s="45"/>
      <c r="I2972" s="45"/>
      <c r="J2972" s="40" t="str">
        <f t="shared" si="287"/>
        <v/>
      </c>
      <c r="K2972" s="39" t="str">
        <f t="shared" si="289"/>
        <v/>
      </c>
      <c r="M2972" s="3"/>
      <c r="AB2972" s="17" t="str">
        <f t="shared" si="288"/>
        <v>-1</v>
      </c>
      <c r="AC2972" s="17">
        <f>IFERROR(INDEX(Factors!$C$59:$C$70,MATCH(AB2972,Factors!$B$59:$B$70,1),1),0)</f>
        <v>0</v>
      </c>
      <c r="AD2972" s="17">
        <f t="shared" si="290"/>
        <v>0</v>
      </c>
      <c r="AE2972" s="17">
        <f>IFERROR(INDEX(Factors!$B$6:$B$15,MATCH('INPUT - Census'!E2972,Factors!$C$6:$C$15,0),1),0)</f>
        <v>0</v>
      </c>
      <c r="AF2972" s="18">
        <f>IFERROR(INDEX(Factors!$B$16:$B$39,MATCH('INPUT - Census'!C2972,Factors!$C$16:$C$35,0),1),0)</f>
        <v>0</v>
      </c>
      <c r="AG2972" s="19">
        <f>IFERROR(INDEX(Factors!$B$40:$B$44,MATCH('INPUT - Census'!F2972,Factors!$C$40:$C$44,0),1),0)</f>
        <v>0</v>
      </c>
      <c r="AH2972" s="21" t="str">
        <f t="shared" si="292"/>
        <v/>
      </c>
      <c r="AI2972" s="1" t="str">
        <f>IFERROR(VLOOKUP(H2972,Factors!$C$45:$D$48,2,0),"")</f>
        <v/>
      </c>
      <c r="AJ2972" t="b">
        <f t="shared" si="291"/>
        <v>0</v>
      </c>
    </row>
    <row r="2973" spans="2:36" ht="14.4" x14ac:dyDescent="0.3">
      <c r="B2973" s="70"/>
      <c r="C2973" s="58"/>
      <c r="D2973" s="63"/>
      <c r="E2973" s="58"/>
      <c r="F2973" s="58"/>
      <c r="G2973" s="44"/>
      <c r="H2973" s="45"/>
      <c r="I2973" s="45"/>
      <c r="J2973" s="40" t="str">
        <f t="shared" si="287"/>
        <v/>
      </c>
      <c r="K2973" s="39" t="str">
        <f t="shared" si="289"/>
        <v/>
      </c>
      <c r="M2973" s="3"/>
      <c r="AB2973" s="17" t="str">
        <f t="shared" si="288"/>
        <v>-1</v>
      </c>
      <c r="AC2973" s="17">
        <f>IFERROR(INDEX(Factors!$C$59:$C$70,MATCH(AB2973,Factors!$B$59:$B$70,1),1),0)</f>
        <v>0</v>
      </c>
      <c r="AD2973" s="17">
        <f t="shared" si="290"/>
        <v>0</v>
      </c>
      <c r="AE2973" s="17">
        <f>IFERROR(INDEX(Factors!$B$6:$B$15,MATCH('INPUT - Census'!E2973,Factors!$C$6:$C$15,0),1),0)</f>
        <v>0</v>
      </c>
      <c r="AF2973" s="18">
        <f>IFERROR(INDEX(Factors!$B$16:$B$39,MATCH('INPUT - Census'!C2973,Factors!$C$16:$C$35,0),1),0)</f>
        <v>0</v>
      </c>
      <c r="AG2973" s="19">
        <f>IFERROR(INDEX(Factors!$B$40:$B$44,MATCH('INPUT - Census'!F2973,Factors!$C$40:$C$44,0),1),0)</f>
        <v>0</v>
      </c>
      <c r="AH2973" s="21" t="str">
        <f t="shared" si="292"/>
        <v/>
      </c>
      <c r="AI2973" s="1" t="str">
        <f>IFERROR(VLOOKUP(H2973,Factors!$C$45:$D$48,2,0),"")</f>
        <v/>
      </c>
      <c r="AJ2973" t="b">
        <f t="shared" si="291"/>
        <v>0</v>
      </c>
    </row>
    <row r="2974" spans="2:36" ht="14.4" x14ac:dyDescent="0.3">
      <c r="B2974" s="70"/>
      <c r="C2974" s="58"/>
      <c r="D2974" s="63"/>
      <c r="E2974" s="58"/>
      <c r="F2974" s="58"/>
      <c r="G2974" s="44"/>
      <c r="H2974" s="45"/>
      <c r="I2974" s="45"/>
      <c r="J2974" s="40" t="str">
        <f t="shared" si="287"/>
        <v/>
      </c>
      <c r="K2974" s="39" t="str">
        <f t="shared" si="289"/>
        <v/>
      </c>
      <c r="M2974" s="3"/>
      <c r="AB2974" s="17" t="str">
        <f t="shared" si="288"/>
        <v>-1</v>
      </c>
      <c r="AC2974" s="17">
        <f>IFERROR(INDEX(Factors!$C$59:$C$70,MATCH(AB2974,Factors!$B$59:$B$70,1),1),0)</f>
        <v>0</v>
      </c>
      <c r="AD2974" s="17">
        <f t="shared" si="290"/>
        <v>0</v>
      </c>
      <c r="AE2974" s="17">
        <f>IFERROR(INDEX(Factors!$B$6:$B$15,MATCH('INPUT - Census'!E2974,Factors!$C$6:$C$15,0),1),0)</f>
        <v>0</v>
      </c>
      <c r="AF2974" s="18">
        <f>IFERROR(INDEX(Factors!$B$16:$B$39,MATCH('INPUT - Census'!C2974,Factors!$C$16:$C$35,0),1),0)</f>
        <v>0</v>
      </c>
      <c r="AG2974" s="19">
        <f>IFERROR(INDEX(Factors!$B$40:$B$44,MATCH('INPUT - Census'!F2974,Factors!$C$40:$C$44,0),1),0)</f>
        <v>0</v>
      </c>
      <c r="AH2974" s="21" t="str">
        <f t="shared" si="292"/>
        <v/>
      </c>
      <c r="AI2974" s="1" t="str">
        <f>IFERROR(VLOOKUP(H2974,Factors!$C$45:$D$48,2,0),"")</f>
        <v/>
      </c>
      <c r="AJ2974" t="b">
        <f t="shared" si="291"/>
        <v>0</v>
      </c>
    </row>
    <row r="2975" spans="2:36" ht="14.4" x14ac:dyDescent="0.3">
      <c r="B2975" s="70"/>
      <c r="C2975" s="58"/>
      <c r="D2975" s="63"/>
      <c r="E2975" s="58"/>
      <c r="F2975" s="58"/>
      <c r="G2975" s="44"/>
      <c r="H2975" s="45"/>
      <c r="I2975" s="45"/>
      <c r="J2975" s="40" t="str">
        <f t="shared" si="287"/>
        <v/>
      </c>
      <c r="K2975" s="39" t="str">
        <f t="shared" si="289"/>
        <v/>
      </c>
      <c r="M2975" s="3"/>
      <c r="AB2975" s="17" t="str">
        <f t="shared" si="288"/>
        <v>-1</v>
      </c>
      <c r="AC2975" s="17">
        <f>IFERROR(INDEX(Factors!$C$59:$C$70,MATCH(AB2975,Factors!$B$59:$B$70,1),1),0)</f>
        <v>0</v>
      </c>
      <c r="AD2975" s="17">
        <f t="shared" si="290"/>
        <v>0</v>
      </c>
      <c r="AE2975" s="17">
        <f>IFERROR(INDEX(Factors!$B$6:$B$15,MATCH('INPUT - Census'!E2975,Factors!$C$6:$C$15,0),1),0)</f>
        <v>0</v>
      </c>
      <c r="AF2975" s="18">
        <f>IFERROR(INDEX(Factors!$B$16:$B$39,MATCH('INPUT - Census'!C2975,Factors!$C$16:$C$35,0),1),0)</f>
        <v>0</v>
      </c>
      <c r="AG2975" s="19">
        <f>IFERROR(INDEX(Factors!$B$40:$B$44,MATCH('INPUT - Census'!F2975,Factors!$C$40:$C$44,0),1),0)</f>
        <v>0</v>
      </c>
      <c r="AH2975" s="21" t="str">
        <f t="shared" si="292"/>
        <v/>
      </c>
      <c r="AI2975" s="1" t="str">
        <f>IFERROR(VLOOKUP(H2975,Factors!$C$45:$D$48,2,0),"")</f>
        <v/>
      </c>
      <c r="AJ2975" t="b">
        <f t="shared" si="291"/>
        <v>0</v>
      </c>
    </row>
    <row r="2976" spans="2:36" ht="14.4" x14ac:dyDescent="0.3">
      <c r="B2976" s="70"/>
      <c r="C2976" s="58"/>
      <c r="D2976" s="63"/>
      <c r="E2976" s="58"/>
      <c r="F2976" s="58"/>
      <c r="G2976" s="44"/>
      <c r="H2976" s="45"/>
      <c r="I2976" s="45"/>
      <c r="J2976" s="40" t="str">
        <f t="shared" si="287"/>
        <v/>
      </c>
      <c r="K2976" s="39" t="str">
        <f t="shared" si="289"/>
        <v/>
      </c>
      <c r="M2976" s="3"/>
      <c r="AB2976" s="17" t="str">
        <f t="shared" si="288"/>
        <v>-1</v>
      </c>
      <c r="AC2976" s="17">
        <f>IFERROR(INDEX(Factors!$C$59:$C$70,MATCH(AB2976,Factors!$B$59:$B$70,1),1),0)</f>
        <v>0</v>
      </c>
      <c r="AD2976" s="17">
        <f t="shared" si="290"/>
        <v>0</v>
      </c>
      <c r="AE2976" s="17">
        <f>IFERROR(INDEX(Factors!$B$6:$B$15,MATCH('INPUT - Census'!E2976,Factors!$C$6:$C$15,0),1),0)</f>
        <v>0</v>
      </c>
      <c r="AF2976" s="18">
        <f>IFERROR(INDEX(Factors!$B$16:$B$39,MATCH('INPUT - Census'!C2976,Factors!$C$16:$C$35,0),1),0)</f>
        <v>0</v>
      </c>
      <c r="AG2976" s="19">
        <f>IFERROR(INDEX(Factors!$B$40:$B$44,MATCH('INPUT - Census'!F2976,Factors!$C$40:$C$44,0),1),0)</f>
        <v>0</v>
      </c>
      <c r="AH2976" s="21" t="str">
        <f t="shared" si="292"/>
        <v/>
      </c>
      <c r="AI2976" s="1" t="str">
        <f>IFERROR(VLOOKUP(H2976,Factors!$C$45:$D$48,2,0),"")</f>
        <v/>
      </c>
      <c r="AJ2976" t="b">
        <f t="shared" si="291"/>
        <v>0</v>
      </c>
    </row>
    <row r="2977" spans="2:36" ht="14.4" x14ac:dyDescent="0.3">
      <c r="B2977" s="70"/>
      <c r="C2977" s="58"/>
      <c r="D2977" s="63"/>
      <c r="E2977" s="58"/>
      <c r="F2977" s="58"/>
      <c r="G2977" s="44"/>
      <c r="H2977" s="45"/>
      <c r="I2977" s="45"/>
      <c r="J2977" s="40" t="str">
        <f t="shared" si="287"/>
        <v/>
      </c>
      <c r="K2977" s="39" t="str">
        <f t="shared" si="289"/>
        <v/>
      </c>
      <c r="M2977" s="3"/>
      <c r="AB2977" s="17" t="str">
        <f t="shared" si="288"/>
        <v>-1</v>
      </c>
      <c r="AC2977" s="17">
        <f>IFERROR(INDEX(Factors!$C$59:$C$70,MATCH(AB2977,Factors!$B$59:$B$70,1),1),0)</f>
        <v>0</v>
      </c>
      <c r="AD2977" s="17">
        <f t="shared" si="290"/>
        <v>0</v>
      </c>
      <c r="AE2977" s="17">
        <f>IFERROR(INDEX(Factors!$B$6:$B$15,MATCH('INPUT - Census'!E2977,Factors!$C$6:$C$15,0),1),0)</f>
        <v>0</v>
      </c>
      <c r="AF2977" s="18">
        <f>IFERROR(INDEX(Factors!$B$16:$B$39,MATCH('INPUT - Census'!C2977,Factors!$C$16:$C$35,0),1),0)</f>
        <v>0</v>
      </c>
      <c r="AG2977" s="19">
        <f>IFERROR(INDEX(Factors!$B$40:$B$44,MATCH('INPUT - Census'!F2977,Factors!$C$40:$C$44,0),1),0)</f>
        <v>0</v>
      </c>
      <c r="AH2977" s="21" t="str">
        <f t="shared" si="292"/>
        <v/>
      </c>
      <c r="AI2977" s="1" t="str">
        <f>IFERROR(VLOOKUP(H2977,Factors!$C$45:$D$48,2,0),"")</f>
        <v/>
      </c>
      <c r="AJ2977" t="b">
        <f t="shared" si="291"/>
        <v>0</v>
      </c>
    </row>
    <row r="2978" spans="2:36" ht="14.4" x14ac:dyDescent="0.3">
      <c r="B2978" s="70"/>
      <c r="C2978" s="58"/>
      <c r="D2978" s="63"/>
      <c r="E2978" s="58"/>
      <c r="F2978" s="58"/>
      <c r="G2978" s="44"/>
      <c r="H2978" s="45"/>
      <c r="I2978" s="45"/>
      <c r="J2978" s="40" t="str">
        <f t="shared" si="287"/>
        <v/>
      </c>
      <c r="K2978" s="39" t="str">
        <f t="shared" si="289"/>
        <v/>
      </c>
      <c r="M2978" s="3"/>
      <c r="AB2978" s="17" t="str">
        <f t="shared" si="288"/>
        <v>-1</v>
      </c>
      <c r="AC2978" s="17">
        <f>IFERROR(INDEX(Factors!$C$59:$C$70,MATCH(AB2978,Factors!$B$59:$B$70,1),1),0)</f>
        <v>0</v>
      </c>
      <c r="AD2978" s="17">
        <f t="shared" si="290"/>
        <v>0</v>
      </c>
      <c r="AE2978" s="17">
        <f>IFERROR(INDEX(Factors!$B$6:$B$15,MATCH('INPUT - Census'!E2978,Factors!$C$6:$C$15,0),1),0)</f>
        <v>0</v>
      </c>
      <c r="AF2978" s="18">
        <f>IFERROR(INDEX(Factors!$B$16:$B$39,MATCH('INPUT - Census'!C2978,Factors!$C$16:$C$35,0),1),0)</f>
        <v>0</v>
      </c>
      <c r="AG2978" s="19">
        <f>IFERROR(INDEX(Factors!$B$40:$B$44,MATCH('INPUT - Census'!F2978,Factors!$C$40:$C$44,0),1),0)</f>
        <v>0</v>
      </c>
      <c r="AH2978" s="21" t="str">
        <f t="shared" si="292"/>
        <v/>
      </c>
      <c r="AI2978" s="1" t="str">
        <f>IFERROR(VLOOKUP(H2978,Factors!$C$45:$D$48,2,0),"")</f>
        <v/>
      </c>
      <c r="AJ2978" t="b">
        <f t="shared" si="291"/>
        <v>0</v>
      </c>
    </row>
    <row r="2979" spans="2:36" ht="14.4" x14ac:dyDescent="0.3">
      <c r="B2979" s="70"/>
      <c r="C2979" s="58"/>
      <c r="D2979" s="63"/>
      <c r="E2979" s="58"/>
      <c r="F2979" s="58"/>
      <c r="G2979" s="44"/>
      <c r="H2979" s="45"/>
      <c r="I2979" s="45"/>
      <c r="J2979" s="40" t="str">
        <f t="shared" si="287"/>
        <v/>
      </c>
      <c r="K2979" s="39" t="str">
        <f t="shared" si="289"/>
        <v/>
      </c>
      <c r="M2979" s="3"/>
      <c r="AB2979" s="17" t="str">
        <f t="shared" si="288"/>
        <v>-1</v>
      </c>
      <c r="AC2979" s="17">
        <f>IFERROR(INDEX(Factors!$C$59:$C$70,MATCH(AB2979,Factors!$B$59:$B$70,1),1),0)</f>
        <v>0</v>
      </c>
      <c r="AD2979" s="17">
        <f t="shared" si="290"/>
        <v>0</v>
      </c>
      <c r="AE2979" s="17">
        <f>IFERROR(INDEX(Factors!$B$6:$B$15,MATCH('INPUT - Census'!E2979,Factors!$C$6:$C$15,0),1),0)</f>
        <v>0</v>
      </c>
      <c r="AF2979" s="18">
        <f>IFERROR(INDEX(Factors!$B$16:$B$39,MATCH('INPUT - Census'!C2979,Factors!$C$16:$C$35,0),1),0)</f>
        <v>0</v>
      </c>
      <c r="AG2979" s="19">
        <f>IFERROR(INDEX(Factors!$B$40:$B$44,MATCH('INPUT - Census'!F2979,Factors!$C$40:$C$44,0),1),0)</f>
        <v>0</v>
      </c>
      <c r="AH2979" s="21" t="str">
        <f t="shared" si="292"/>
        <v/>
      </c>
      <c r="AI2979" s="1" t="str">
        <f>IFERROR(VLOOKUP(H2979,Factors!$C$45:$D$48,2,0),"")</f>
        <v/>
      </c>
      <c r="AJ2979" t="b">
        <f t="shared" si="291"/>
        <v>0</v>
      </c>
    </row>
    <row r="2980" spans="2:36" ht="14.4" x14ac:dyDescent="0.3">
      <c r="B2980" s="70"/>
      <c r="C2980" s="58"/>
      <c r="D2980" s="63"/>
      <c r="E2980" s="58"/>
      <c r="F2980" s="58"/>
      <c r="G2980" s="44"/>
      <c r="H2980" s="45"/>
      <c r="I2980" s="45"/>
      <c r="J2980" s="40" t="str">
        <f t="shared" si="287"/>
        <v/>
      </c>
      <c r="K2980" s="39" t="str">
        <f t="shared" si="289"/>
        <v/>
      </c>
      <c r="M2980" s="3"/>
      <c r="AB2980" s="17" t="str">
        <f t="shared" si="288"/>
        <v>-1</v>
      </c>
      <c r="AC2980" s="17">
        <f>IFERROR(INDEX(Factors!$C$59:$C$70,MATCH(AB2980,Factors!$B$59:$B$70,1),1),0)</f>
        <v>0</v>
      </c>
      <c r="AD2980" s="17">
        <f t="shared" si="290"/>
        <v>0</v>
      </c>
      <c r="AE2980" s="17">
        <f>IFERROR(INDEX(Factors!$B$6:$B$15,MATCH('INPUT - Census'!E2980,Factors!$C$6:$C$15,0),1),0)</f>
        <v>0</v>
      </c>
      <c r="AF2980" s="18">
        <f>IFERROR(INDEX(Factors!$B$16:$B$39,MATCH('INPUT - Census'!C2980,Factors!$C$16:$C$35,0),1),0)</f>
        <v>0</v>
      </c>
      <c r="AG2980" s="19">
        <f>IFERROR(INDEX(Factors!$B$40:$B$44,MATCH('INPUT - Census'!F2980,Factors!$C$40:$C$44,0),1),0)</f>
        <v>0</v>
      </c>
      <c r="AH2980" s="21" t="str">
        <f t="shared" si="292"/>
        <v/>
      </c>
      <c r="AI2980" s="1" t="str">
        <f>IFERROR(VLOOKUP(H2980,Factors!$C$45:$D$48,2,0),"")</f>
        <v/>
      </c>
      <c r="AJ2980" t="b">
        <f t="shared" si="291"/>
        <v>0</v>
      </c>
    </row>
    <row r="2981" spans="2:36" ht="14.4" x14ac:dyDescent="0.3">
      <c r="B2981" s="70"/>
      <c r="C2981" s="58"/>
      <c r="D2981" s="63"/>
      <c r="E2981" s="58"/>
      <c r="F2981" s="58"/>
      <c r="G2981" s="44"/>
      <c r="H2981" s="45"/>
      <c r="I2981" s="45"/>
      <c r="J2981" s="40" t="str">
        <f t="shared" si="287"/>
        <v/>
      </c>
      <c r="K2981" s="39" t="str">
        <f t="shared" si="289"/>
        <v/>
      </c>
      <c r="M2981" s="3"/>
      <c r="AB2981" s="17" t="str">
        <f t="shared" si="288"/>
        <v>-1</v>
      </c>
      <c r="AC2981" s="17">
        <f>IFERROR(INDEX(Factors!$C$59:$C$70,MATCH(AB2981,Factors!$B$59:$B$70,1),1),0)</f>
        <v>0</v>
      </c>
      <c r="AD2981" s="17">
        <f t="shared" si="290"/>
        <v>0</v>
      </c>
      <c r="AE2981" s="17">
        <f>IFERROR(INDEX(Factors!$B$6:$B$15,MATCH('INPUT - Census'!E2981,Factors!$C$6:$C$15,0),1),0)</f>
        <v>0</v>
      </c>
      <c r="AF2981" s="18">
        <f>IFERROR(INDEX(Factors!$B$16:$B$39,MATCH('INPUT - Census'!C2981,Factors!$C$16:$C$35,0),1),0)</f>
        <v>0</v>
      </c>
      <c r="AG2981" s="19">
        <f>IFERROR(INDEX(Factors!$B$40:$B$44,MATCH('INPUT - Census'!F2981,Factors!$C$40:$C$44,0),1),0)</f>
        <v>0</v>
      </c>
      <c r="AH2981" s="21" t="str">
        <f t="shared" si="292"/>
        <v/>
      </c>
      <c r="AI2981" s="1" t="str">
        <f>IFERROR(VLOOKUP(H2981,Factors!$C$45:$D$48,2,0),"")</f>
        <v/>
      </c>
      <c r="AJ2981" t="b">
        <f t="shared" si="291"/>
        <v>0</v>
      </c>
    </row>
    <row r="2982" spans="2:36" ht="14.4" x14ac:dyDescent="0.3">
      <c r="B2982" s="70"/>
      <c r="C2982" s="58"/>
      <c r="D2982" s="63"/>
      <c r="E2982" s="58"/>
      <c r="F2982" s="58"/>
      <c r="G2982" s="44"/>
      <c r="H2982" s="45"/>
      <c r="I2982" s="45"/>
      <c r="J2982" s="40" t="str">
        <f t="shared" si="287"/>
        <v/>
      </c>
      <c r="K2982" s="39" t="str">
        <f t="shared" si="289"/>
        <v/>
      </c>
      <c r="M2982" s="3"/>
      <c r="AB2982" s="17" t="str">
        <f t="shared" si="288"/>
        <v>-1</v>
      </c>
      <c r="AC2982" s="17">
        <f>IFERROR(INDEX(Factors!$C$59:$C$70,MATCH(AB2982,Factors!$B$59:$B$70,1),1),0)</f>
        <v>0</v>
      </c>
      <c r="AD2982" s="17">
        <f t="shared" si="290"/>
        <v>0</v>
      </c>
      <c r="AE2982" s="17">
        <f>IFERROR(INDEX(Factors!$B$6:$B$15,MATCH('INPUT - Census'!E2982,Factors!$C$6:$C$15,0),1),0)</f>
        <v>0</v>
      </c>
      <c r="AF2982" s="18">
        <f>IFERROR(INDEX(Factors!$B$16:$B$39,MATCH('INPUT - Census'!C2982,Factors!$C$16:$C$35,0),1),0)</f>
        <v>0</v>
      </c>
      <c r="AG2982" s="19">
        <f>IFERROR(INDEX(Factors!$B$40:$B$44,MATCH('INPUT - Census'!F2982,Factors!$C$40:$C$44,0),1),0)</f>
        <v>0</v>
      </c>
      <c r="AH2982" s="21" t="str">
        <f t="shared" si="292"/>
        <v/>
      </c>
      <c r="AI2982" s="1" t="str">
        <f>IFERROR(VLOOKUP(H2982,Factors!$C$45:$D$48,2,0),"")</f>
        <v/>
      </c>
      <c r="AJ2982" t="b">
        <f t="shared" si="291"/>
        <v>0</v>
      </c>
    </row>
    <row r="2983" spans="2:36" ht="14.4" x14ac:dyDescent="0.3">
      <c r="B2983" s="70"/>
      <c r="C2983" s="58"/>
      <c r="D2983" s="63"/>
      <c r="E2983" s="58"/>
      <c r="F2983" s="58"/>
      <c r="G2983" s="44"/>
      <c r="H2983" s="45"/>
      <c r="I2983" s="45"/>
      <c r="J2983" s="40" t="str">
        <f t="shared" si="287"/>
        <v/>
      </c>
      <c r="K2983" s="39" t="str">
        <f t="shared" si="289"/>
        <v/>
      </c>
      <c r="M2983" s="3"/>
      <c r="AB2983" s="17" t="str">
        <f t="shared" si="288"/>
        <v>-1</v>
      </c>
      <c r="AC2983" s="17">
        <f>IFERROR(INDEX(Factors!$C$59:$C$70,MATCH(AB2983,Factors!$B$59:$B$70,1),1),0)</f>
        <v>0</v>
      </c>
      <c r="AD2983" s="17">
        <f t="shared" si="290"/>
        <v>0</v>
      </c>
      <c r="AE2983" s="17">
        <f>IFERROR(INDEX(Factors!$B$6:$B$15,MATCH('INPUT - Census'!E2983,Factors!$C$6:$C$15,0),1),0)</f>
        <v>0</v>
      </c>
      <c r="AF2983" s="18">
        <f>IFERROR(INDEX(Factors!$B$16:$B$39,MATCH('INPUT - Census'!C2983,Factors!$C$16:$C$35,0),1),0)</f>
        <v>0</v>
      </c>
      <c r="AG2983" s="19">
        <f>IFERROR(INDEX(Factors!$B$40:$B$44,MATCH('INPUT - Census'!F2983,Factors!$C$40:$C$44,0),1),0)</f>
        <v>0</v>
      </c>
      <c r="AH2983" s="21" t="str">
        <f t="shared" si="292"/>
        <v/>
      </c>
      <c r="AI2983" s="1" t="str">
        <f>IFERROR(VLOOKUP(H2983,Factors!$C$45:$D$48,2,0),"")</f>
        <v/>
      </c>
      <c r="AJ2983" t="b">
        <f t="shared" si="291"/>
        <v>0</v>
      </c>
    </row>
    <row r="2984" spans="2:36" ht="14.4" x14ac:dyDescent="0.3">
      <c r="B2984" s="70"/>
      <c r="C2984" s="58"/>
      <c r="D2984" s="63"/>
      <c r="E2984" s="58"/>
      <c r="F2984" s="58"/>
      <c r="G2984" s="44"/>
      <c r="H2984" s="45"/>
      <c r="I2984" s="45"/>
      <c r="J2984" s="40" t="str">
        <f t="shared" si="287"/>
        <v/>
      </c>
      <c r="K2984" s="39" t="str">
        <f t="shared" si="289"/>
        <v/>
      </c>
      <c r="M2984" s="3"/>
      <c r="AB2984" s="17" t="str">
        <f t="shared" si="288"/>
        <v>-1</v>
      </c>
      <c r="AC2984" s="17">
        <f>IFERROR(INDEX(Factors!$C$59:$C$70,MATCH(AB2984,Factors!$B$59:$B$70,1),1),0)</f>
        <v>0</v>
      </c>
      <c r="AD2984" s="17">
        <f t="shared" si="290"/>
        <v>0</v>
      </c>
      <c r="AE2984" s="17">
        <f>IFERROR(INDEX(Factors!$B$6:$B$15,MATCH('INPUT - Census'!E2984,Factors!$C$6:$C$15,0),1),0)</f>
        <v>0</v>
      </c>
      <c r="AF2984" s="18">
        <f>IFERROR(INDEX(Factors!$B$16:$B$39,MATCH('INPUT - Census'!C2984,Factors!$C$16:$C$35,0),1),0)</f>
        <v>0</v>
      </c>
      <c r="AG2984" s="19">
        <f>IFERROR(INDEX(Factors!$B$40:$B$44,MATCH('INPUT - Census'!F2984,Factors!$C$40:$C$44,0),1),0)</f>
        <v>0</v>
      </c>
      <c r="AH2984" s="21" t="str">
        <f t="shared" si="292"/>
        <v/>
      </c>
      <c r="AI2984" s="1" t="str">
        <f>IFERROR(VLOOKUP(H2984,Factors!$C$45:$D$48,2,0),"")</f>
        <v/>
      </c>
      <c r="AJ2984" t="b">
        <f t="shared" si="291"/>
        <v>0</v>
      </c>
    </row>
    <row r="2985" spans="2:36" ht="14.4" x14ac:dyDescent="0.3">
      <c r="B2985" s="70"/>
      <c r="C2985" s="58"/>
      <c r="D2985" s="63"/>
      <c r="E2985" s="58"/>
      <c r="F2985" s="58"/>
      <c r="G2985" s="44"/>
      <c r="H2985" s="45"/>
      <c r="I2985" s="45"/>
      <c r="J2985" s="40" t="str">
        <f t="shared" si="287"/>
        <v/>
      </c>
      <c r="K2985" s="39" t="str">
        <f t="shared" si="289"/>
        <v/>
      </c>
      <c r="M2985" s="3"/>
      <c r="AB2985" s="17" t="str">
        <f t="shared" si="288"/>
        <v>-1</v>
      </c>
      <c r="AC2985" s="17">
        <f>IFERROR(INDEX(Factors!$C$59:$C$70,MATCH(AB2985,Factors!$B$59:$B$70,1),1),0)</f>
        <v>0</v>
      </c>
      <c r="AD2985" s="17">
        <f t="shared" si="290"/>
        <v>0</v>
      </c>
      <c r="AE2985" s="17">
        <f>IFERROR(INDEX(Factors!$B$6:$B$15,MATCH('INPUT - Census'!E2985,Factors!$C$6:$C$15,0),1),0)</f>
        <v>0</v>
      </c>
      <c r="AF2985" s="18">
        <f>IFERROR(INDEX(Factors!$B$16:$B$39,MATCH('INPUT - Census'!C2985,Factors!$C$16:$C$35,0),1),0)</f>
        <v>0</v>
      </c>
      <c r="AG2985" s="19">
        <f>IFERROR(INDEX(Factors!$B$40:$B$44,MATCH('INPUT - Census'!F2985,Factors!$C$40:$C$44,0),1),0)</f>
        <v>0</v>
      </c>
      <c r="AH2985" s="21" t="str">
        <f t="shared" si="292"/>
        <v/>
      </c>
      <c r="AI2985" s="1" t="str">
        <f>IFERROR(VLOOKUP(H2985,Factors!$C$45:$D$48,2,0),"")</f>
        <v/>
      </c>
      <c r="AJ2985" t="b">
        <f t="shared" si="291"/>
        <v>0</v>
      </c>
    </row>
    <row r="2986" spans="2:36" ht="14.4" x14ac:dyDescent="0.3">
      <c r="B2986" s="70"/>
      <c r="C2986" s="58"/>
      <c r="D2986" s="63"/>
      <c r="E2986" s="58"/>
      <c r="F2986" s="58"/>
      <c r="G2986" s="44"/>
      <c r="H2986" s="45"/>
      <c r="I2986" s="45"/>
      <c r="J2986" s="40" t="str">
        <f t="shared" si="287"/>
        <v/>
      </c>
      <c r="K2986" s="39" t="str">
        <f t="shared" si="289"/>
        <v/>
      </c>
      <c r="M2986" s="3"/>
      <c r="AB2986" s="17" t="str">
        <f t="shared" si="288"/>
        <v>-1</v>
      </c>
      <c r="AC2986" s="17">
        <f>IFERROR(INDEX(Factors!$C$59:$C$70,MATCH(AB2986,Factors!$B$59:$B$70,1),1),0)</f>
        <v>0</v>
      </c>
      <c r="AD2986" s="17">
        <f t="shared" si="290"/>
        <v>0</v>
      </c>
      <c r="AE2986" s="17">
        <f>IFERROR(INDEX(Factors!$B$6:$B$15,MATCH('INPUT - Census'!E2986,Factors!$C$6:$C$15,0),1),0)</f>
        <v>0</v>
      </c>
      <c r="AF2986" s="18">
        <f>IFERROR(INDEX(Factors!$B$16:$B$39,MATCH('INPUT - Census'!C2986,Factors!$C$16:$C$35,0),1),0)</f>
        <v>0</v>
      </c>
      <c r="AG2986" s="19">
        <f>IFERROR(INDEX(Factors!$B$40:$B$44,MATCH('INPUT - Census'!F2986,Factors!$C$40:$C$44,0),1),0)</f>
        <v>0</v>
      </c>
      <c r="AH2986" s="21" t="str">
        <f t="shared" si="292"/>
        <v/>
      </c>
      <c r="AI2986" s="1" t="str">
        <f>IFERROR(VLOOKUP(H2986,Factors!$C$45:$D$48,2,0),"")</f>
        <v/>
      </c>
      <c r="AJ2986" t="b">
        <f t="shared" si="291"/>
        <v>0</v>
      </c>
    </row>
    <row r="2987" spans="2:36" ht="14.4" x14ac:dyDescent="0.3">
      <c r="B2987" s="70"/>
      <c r="C2987" s="58"/>
      <c r="D2987" s="63"/>
      <c r="E2987" s="58"/>
      <c r="F2987" s="58"/>
      <c r="G2987" s="44"/>
      <c r="H2987" s="45"/>
      <c r="I2987" s="45"/>
      <c r="J2987" s="40" t="str">
        <f t="shared" si="287"/>
        <v/>
      </c>
      <c r="K2987" s="39" t="str">
        <f t="shared" si="289"/>
        <v/>
      </c>
      <c r="M2987" s="3"/>
      <c r="AB2987" s="17" t="str">
        <f t="shared" si="288"/>
        <v>-1</v>
      </c>
      <c r="AC2987" s="17">
        <f>IFERROR(INDEX(Factors!$C$59:$C$70,MATCH(AB2987,Factors!$B$59:$B$70,1),1),0)</f>
        <v>0</v>
      </c>
      <c r="AD2987" s="17">
        <f t="shared" si="290"/>
        <v>0</v>
      </c>
      <c r="AE2987" s="17">
        <f>IFERROR(INDEX(Factors!$B$6:$B$15,MATCH('INPUT - Census'!E2987,Factors!$C$6:$C$15,0),1),0)</f>
        <v>0</v>
      </c>
      <c r="AF2987" s="18">
        <f>IFERROR(INDEX(Factors!$B$16:$B$39,MATCH('INPUT - Census'!C2987,Factors!$C$16:$C$35,0),1),0)</f>
        <v>0</v>
      </c>
      <c r="AG2987" s="19">
        <f>IFERROR(INDEX(Factors!$B$40:$B$44,MATCH('INPUT - Census'!F2987,Factors!$C$40:$C$44,0),1),0)</f>
        <v>0</v>
      </c>
      <c r="AH2987" s="21" t="str">
        <f t="shared" si="292"/>
        <v/>
      </c>
      <c r="AI2987" s="1" t="str">
        <f>IFERROR(VLOOKUP(H2987,Factors!$C$45:$D$48,2,0),"")</f>
        <v/>
      </c>
      <c r="AJ2987" t="b">
        <f t="shared" si="291"/>
        <v>0</v>
      </c>
    </row>
    <row r="2988" spans="2:36" ht="14.4" x14ac:dyDescent="0.3">
      <c r="B2988" s="70"/>
      <c r="C2988" s="58"/>
      <c r="D2988" s="63"/>
      <c r="E2988" s="58"/>
      <c r="F2988" s="58"/>
      <c r="G2988" s="44"/>
      <c r="H2988" s="45"/>
      <c r="I2988" s="45"/>
      <c r="J2988" s="40" t="str">
        <f t="shared" si="287"/>
        <v/>
      </c>
      <c r="K2988" s="39" t="str">
        <f t="shared" si="289"/>
        <v/>
      </c>
      <c r="M2988" s="3"/>
      <c r="AB2988" s="17" t="str">
        <f t="shared" si="288"/>
        <v>-1</v>
      </c>
      <c r="AC2988" s="17">
        <f>IFERROR(INDEX(Factors!$C$59:$C$70,MATCH(AB2988,Factors!$B$59:$B$70,1),1),0)</f>
        <v>0</v>
      </c>
      <c r="AD2988" s="17">
        <f t="shared" si="290"/>
        <v>0</v>
      </c>
      <c r="AE2988" s="17">
        <f>IFERROR(INDEX(Factors!$B$6:$B$15,MATCH('INPUT - Census'!E2988,Factors!$C$6:$C$15,0),1),0)</f>
        <v>0</v>
      </c>
      <c r="AF2988" s="18">
        <f>IFERROR(INDEX(Factors!$B$16:$B$39,MATCH('INPUT - Census'!C2988,Factors!$C$16:$C$35,0),1),0)</f>
        <v>0</v>
      </c>
      <c r="AG2988" s="19">
        <f>IFERROR(INDEX(Factors!$B$40:$B$44,MATCH('INPUT - Census'!F2988,Factors!$C$40:$C$44,0),1),0)</f>
        <v>0</v>
      </c>
      <c r="AH2988" s="21" t="str">
        <f t="shared" si="292"/>
        <v/>
      </c>
      <c r="AI2988" s="1" t="str">
        <f>IFERROR(VLOOKUP(H2988,Factors!$C$45:$D$48,2,0),"")</f>
        <v/>
      </c>
      <c r="AJ2988" t="b">
        <f t="shared" si="291"/>
        <v>0</v>
      </c>
    </row>
    <row r="2989" spans="2:36" ht="14.4" x14ac:dyDescent="0.3">
      <c r="B2989" s="70"/>
      <c r="C2989" s="58"/>
      <c r="D2989" s="63"/>
      <c r="E2989" s="58"/>
      <c r="F2989" s="58"/>
      <c r="G2989" s="44"/>
      <c r="H2989" s="45"/>
      <c r="I2989" s="45"/>
      <c r="J2989" s="40" t="str">
        <f t="shared" si="287"/>
        <v/>
      </c>
      <c r="K2989" s="39" t="str">
        <f t="shared" si="289"/>
        <v/>
      </c>
      <c r="M2989" s="3"/>
      <c r="AB2989" s="17" t="str">
        <f t="shared" si="288"/>
        <v>-1</v>
      </c>
      <c r="AC2989" s="17">
        <f>IFERROR(INDEX(Factors!$C$59:$C$70,MATCH(AB2989,Factors!$B$59:$B$70,1),1),0)</f>
        <v>0</v>
      </c>
      <c r="AD2989" s="17">
        <f t="shared" si="290"/>
        <v>0</v>
      </c>
      <c r="AE2989" s="17">
        <f>IFERROR(INDEX(Factors!$B$6:$B$15,MATCH('INPUT - Census'!E2989,Factors!$C$6:$C$15,0),1),0)</f>
        <v>0</v>
      </c>
      <c r="AF2989" s="18">
        <f>IFERROR(INDEX(Factors!$B$16:$B$39,MATCH('INPUT - Census'!C2989,Factors!$C$16:$C$35,0),1),0)</f>
        <v>0</v>
      </c>
      <c r="AG2989" s="19">
        <f>IFERROR(INDEX(Factors!$B$40:$B$44,MATCH('INPUT - Census'!F2989,Factors!$C$40:$C$44,0),1),0)</f>
        <v>0</v>
      </c>
      <c r="AH2989" s="21" t="str">
        <f t="shared" si="292"/>
        <v/>
      </c>
      <c r="AI2989" s="1" t="str">
        <f>IFERROR(VLOOKUP(H2989,Factors!$C$45:$D$48,2,0),"")</f>
        <v/>
      </c>
      <c r="AJ2989" t="b">
        <f t="shared" si="291"/>
        <v>0</v>
      </c>
    </row>
    <row r="2990" spans="2:36" ht="14.4" x14ac:dyDescent="0.3">
      <c r="B2990" s="70"/>
      <c r="C2990" s="58"/>
      <c r="D2990" s="63"/>
      <c r="E2990" s="58"/>
      <c r="F2990" s="58"/>
      <c r="G2990" s="44"/>
      <c r="H2990" s="45"/>
      <c r="I2990" s="45"/>
      <c r="J2990" s="40" t="str">
        <f t="shared" si="287"/>
        <v/>
      </c>
      <c r="K2990" s="39" t="str">
        <f t="shared" si="289"/>
        <v/>
      </c>
      <c r="M2990" s="3"/>
      <c r="AB2990" s="17" t="str">
        <f t="shared" si="288"/>
        <v>-1</v>
      </c>
      <c r="AC2990" s="17">
        <f>IFERROR(INDEX(Factors!$C$59:$C$70,MATCH(AB2990,Factors!$B$59:$B$70,1),1),0)</f>
        <v>0</v>
      </c>
      <c r="AD2990" s="17">
        <f t="shared" si="290"/>
        <v>0</v>
      </c>
      <c r="AE2990" s="17">
        <f>IFERROR(INDEX(Factors!$B$6:$B$15,MATCH('INPUT - Census'!E2990,Factors!$C$6:$C$15,0),1),0)</f>
        <v>0</v>
      </c>
      <c r="AF2990" s="18">
        <f>IFERROR(INDEX(Factors!$B$16:$B$39,MATCH('INPUT - Census'!C2990,Factors!$C$16:$C$35,0),1),0)</f>
        <v>0</v>
      </c>
      <c r="AG2990" s="19">
        <f>IFERROR(INDEX(Factors!$B$40:$B$44,MATCH('INPUT - Census'!F2990,Factors!$C$40:$C$44,0),1),0)</f>
        <v>0</v>
      </c>
      <c r="AH2990" s="21" t="str">
        <f t="shared" si="292"/>
        <v/>
      </c>
      <c r="AI2990" s="1" t="str">
        <f>IFERROR(VLOOKUP(H2990,Factors!$C$45:$D$48,2,0),"")</f>
        <v/>
      </c>
      <c r="AJ2990" t="b">
        <f t="shared" si="291"/>
        <v>0</v>
      </c>
    </row>
    <row r="2991" spans="2:36" ht="14.4" x14ac:dyDescent="0.3">
      <c r="B2991" s="70"/>
      <c r="C2991" s="58"/>
      <c r="D2991" s="63"/>
      <c r="E2991" s="58"/>
      <c r="F2991" s="58"/>
      <c r="G2991" s="44"/>
      <c r="H2991" s="45"/>
      <c r="I2991" s="45"/>
      <c r="J2991" s="40" t="str">
        <f t="shared" si="287"/>
        <v/>
      </c>
      <c r="K2991" s="39" t="str">
        <f t="shared" si="289"/>
        <v/>
      </c>
      <c r="M2991" s="3"/>
      <c r="AB2991" s="17" t="str">
        <f t="shared" si="288"/>
        <v>-1</v>
      </c>
      <c r="AC2991" s="17">
        <f>IFERROR(INDEX(Factors!$C$59:$C$70,MATCH(AB2991,Factors!$B$59:$B$70,1),1),0)</f>
        <v>0</v>
      </c>
      <c r="AD2991" s="17">
        <f t="shared" si="290"/>
        <v>0</v>
      </c>
      <c r="AE2991" s="17">
        <f>IFERROR(INDEX(Factors!$B$6:$B$15,MATCH('INPUT - Census'!E2991,Factors!$C$6:$C$15,0),1),0)</f>
        <v>0</v>
      </c>
      <c r="AF2991" s="18">
        <f>IFERROR(INDEX(Factors!$B$16:$B$39,MATCH('INPUT - Census'!C2991,Factors!$C$16:$C$35,0),1),0)</f>
        <v>0</v>
      </c>
      <c r="AG2991" s="19">
        <f>IFERROR(INDEX(Factors!$B$40:$B$44,MATCH('INPUT - Census'!F2991,Factors!$C$40:$C$44,0),1),0)</f>
        <v>0</v>
      </c>
      <c r="AH2991" s="21" t="str">
        <f t="shared" si="292"/>
        <v/>
      </c>
      <c r="AI2991" s="1" t="str">
        <f>IFERROR(VLOOKUP(H2991,Factors!$C$45:$D$48,2,0),"")</f>
        <v/>
      </c>
      <c r="AJ2991" t="b">
        <f t="shared" si="291"/>
        <v>0</v>
      </c>
    </row>
    <row r="2992" spans="2:36" ht="14.4" x14ac:dyDescent="0.3">
      <c r="B2992" s="70"/>
      <c r="C2992" s="58"/>
      <c r="D2992" s="63"/>
      <c r="E2992" s="58"/>
      <c r="F2992" s="58"/>
      <c r="G2992" s="44"/>
      <c r="H2992" s="45"/>
      <c r="I2992" s="45"/>
      <c r="J2992" s="40" t="str">
        <f t="shared" si="287"/>
        <v/>
      </c>
      <c r="K2992" s="39" t="str">
        <f t="shared" si="289"/>
        <v/>
      </c>
      <c r="M2992" s="3"/>
      <c r="AB2992" s="17" t="str">
        <f t="shared" si="288"/>
        <v>-1</v>
      </c>
      <c r="AC2992" s="17">
        <f>IFERROR(INDEX(Factors!$C$59:$C$70,MATCH(AB2992,Factors!$B$59:$B$70,1),1),0)</f>
        <v>0</v>
      </c>
      <c r="AD2992" s="17">
        <f t="shared" si="290"/>
        <v>0</v>
      </c>
      <c r="AE2992" s="17">
        <f>IFERROR(INDEX(Factors!$B$6:$B$15,MATCH('INPUT - Census'!E2992,Factors!$C$6:$C$15,0),1),0)</f>
        <v>0</v>
      </c>
      <c r="AF2992" s="18">
        <f>IFERROR(INDEX(Factors!$B$16:$B$39,MATCH('INPUT - Census'!C2992,Factors!$C$16:$C$35,0),1),0)</f>
        <v>0</v>
      </c>
      <c r="AG2992" s="19">
        <f>IFERROR(INDEX(Factors!$B$40:$B$44,MATCH('INPUT - Census'!F2992,Factors!$C$40:$C$44,0),1),0)</f>
        <v>0</v>
      </c>
      <c r="AH2992" s="21" t="str">
        <f t="shared" si="292"/>
        <v/>
      </c>
      <c r="AI2992" s="1" t="str">
        <f>IFERROR(VLOOKUP(H2992,Factors!$C$45:$D$48,2,0),"")</f>
        <v/>
      </c>
      <c r="AJ2992" t="b">
        <f t="shared" si="291"/>
        <v>0</v>
      </c>
    </row>
    <row r="2993" spans="2:36" ht="14.4" x14ac:dyDescent="0.3">
      <c r="B2993" s="70"/>
      <c r="C2993" s="58"/>
      <c r="D2993" s="63"/>
      <c r="E2993" s="58"/>
      <c r="F2993" s="58"/>
      <c r="G2993" s="44"/>
      <c r="H2993" s="45"/>
      <c r="I2993" s="45"/>
      <c r="J2993" s="40" t="str">
        <f t="shared" si="287"/>
        <v/>
      </c>
      <c r="K2993" s="39" t="str">
        <f t="shared" si="289"/>
        <v/>
      </c>
      <c r="M2993" s="3"/>
      <c r="AB2993" s="17" t="str">
        <f t="shared" si="288"/>
        <v>-1</v>
      </c>
      <c r="AC2993" s="17">
        <f>IFERROR(INDEX(Factors!$C$59:$C$70,MATCH(AB2993,Factors!$B$59:$B$70,1),1),0)</f>
        <v>0</v>
      </c>
      <c r="AD2993" s="17">
        <f t="shared" si="290"/>
        <v>0</v>
      </c>
      <c r="AE2993" s="17">
        <f>IFERROR(INDEX(Factors!$B$6:$B$15,MATCH('INPUT - Census'!E2993,Factors!$C$6:$C$15,0),1),0)</f>
        <v>0</v>
      </c>
      <c r="AF2993" s="18">
        <f>IFERROR(INDEX(Factors!$B$16:$B$39,MATCH('INPUT - Census'!C2993,Factors!$C$16:$C$35,0),1),0)</f>
        <v>0</v>
      </c>
      <c r="AG2993" s="19">
        <f>IFERROR(INDEX(Factors!$B$40:$B$44,MATCH('INPUT - Census'!F2993,Factors!$C$40:$C$44,0),1),0)</f>
        <v>0</v>
      </c>
      <c r="AH2993" s="21" t="str">
        <f t="shared" si="292"/>
        <v/>
      </c>
      <c r="AI2993" s="1" t="str">
        <f>IFERROR(VLOOKUP(H2993,Factors!$C$45:$D$48,2,0),"")</f>
        <v/>
      </c>
      <c r="AJ2993" t="b">
        <f t="shared" si="291"/>
        <v>0</v>
      </c>
    </row>
    <row r="2994" spans="2:36" ht="14.4" x14ac:dyDescent="0.3">
      <c r="B2994" s="70"/>
      <c r="C2994" s="58"/>
      <c r="D2994" s="63"/>
      <c r="E2994" s="58"/>
      <c r="F2994" s="58"/>
      <c r="G2994" s="44"/>
      <c r="H2994" s="45"/>
      <c r="I2994" s="45"/>
      <c r="J2994" s="40" t="str">
        <f t="shared" si="287"/>
        <v/>
      </c>
      <c r="K2994" s="39" t="str">
        <f t="shared" si="289"/>
        <v/>
      </c>
      <c r="M2994" s="3"/>
      <c r="AB2994" s="17" t="str">
        <f t="shared" si="288"/>
        <v>-1</v>
      </c>
      <c r="AC2994" s="17">
        <f>IFERROR(INDEX(Factors!$C$59:$C$70,MATCH(AB2994,Factors!$B$59:$B$70,1),1),0)</f>
        <v>0</v>
      </c>
      <c r="AD2994" s="17">
        <f t="shared" si="290"/>
        <v>0</v>
      </c>
      <c r="AE2994" s="17">
        <f>IFERROR(INDEX(Factors!$B$6:$B$15,MATCH('INPUT - Census'!E2994,Factors!$C$6:$C$15,0),1),0)</f>
        <v>0</v>
      </c>
      <c r="AF2994" s="18">
        <f>IFERROR(INDEX(Factors!$B$16:$B$39,MATCH('INPUT - Census'!C2994,Factors!$C$16:$C$35,0),1),0)</f>
        <v>0</v>
      </c>
      <c r="AG2994" s="19">
        <f>IFERROR(INDEX(Factors!$B$40:$B$44,MATCH('INPUT - Census'!F2994,Factors!$C$40:$C$44,0),1),0)</f>
        <v>0</v>
      </c>
      <c r="AH2994" s="21" t="str">
        <f t="shared" si="292"/>
        <v/>
      </c>
      <c r="AI2994" s="1" t="str">
        <f>IFERROR(VLOOKUP(H2994,Factors!$C$45:$D$48,2,0),"")</f>
        <v/>
      </c>
      <c r="AJ2994" t="b">
        <f t="shared" si="291"/>
        <v>0</v>
      </c>
    </row>
    <row r="2995" spans="2:36" ht="14.4" x14ac:dyDescent="0.3">
      <c r="B2995" s="70"/>
      <c r="C2995" s="58"/>
      <c r="D2995" s="63"/>
      <c r="E2995" s="58"/>
      <c r="F2995" s="58"/>
      <c r="G2995" s="44"/>
      <c r="H2995" s="45"/>
      <c r="I2995" s="45"/>
      <c r="J2995" s="40" t="str">
        <f t="shared" si="287"/>
        <v/>
      </c>
      <c r="K2995" s="39" t="str">
        <f t="shared" si="289"/>
        <v/>
      </c>
      <c r="M2995" s="3"/>
      <c r="AB2995" s="17" t="str">
        <f t="shared" si="288"/>
        <v>-1</v>
      </c>
      <c r="AC2995" s="17">
        <f>IFERROR(INDEX(Factors!$C$59:$C$70,MATCH(AB2995,Factors!$B$59:$B$70,1),1),0)</f>
        <v>0</v>
      </c>
      <c r="AD2995" s="17">
        <f t="shared" si="290"/>
        <v>0</v>
      </c>
      <c r="AE2995" s="17">
        <f>IFERROR(INDEX(Factors!$B$6:$B$15,MATCH('INPUT - Census'!E2995,Factors!$C$6:$C$15,0),1),0)</f>
        <v>0</v>
      </c>
      <c r="AF2995" s="18">
        <f>IFERROR(INDEX(Factors!$B$16:$B$39,MATCH('INPUT - Census'!C2995,Factors!$C$16:$C$35,0),1),0)</f>
        <v>0</v>
      </c>
      <c r="AG2995" s="19">
        <f>IFERROR(INDEX(Factors!$B$40:$B$44,MATCH('INPUT - Census'!F2995,Factors!$C$40:$C$44,0),1),0)</f>
        <v>0</v>
      </c>
      <c r="AH2995" s="21" t="str">
        <f t="shared" si="292"/>
        <v/>
      </c>
      <c r="AI2995" s="1" t="str">
        <f>IFERROR(VLOOKUP(H2995,Factors!$C$45:$D$48,2,0),"")</f>
        <v/>
      </c>
      <c r="AJ2995" t="b">
        <f t="shared" si="291"/>
        <v>0</v>
      </c>
    </row>
    <row r="2996" spans="2:36" ht="14.4" x14ac:dyDescent="0.3">
      <c r="B2996" s="70"/>
      <c r="C2996" s="58"/>
      <c r="D2996" s="63"/>
      <c r="E2996" s="58"/>
      <c r="F2996" s="58"/>
      <c r="G2996" s="44"/>
      <c r="H2996" s="45"/>
      <c r="I2996" s="45"/>
      <c r="J2996" s="40" t="str">
        <f t="shared" si="287"/>
        <v/>
      </c>
      <c r="K2996" s="39" t="str">
        <f t="shared" si="289"/>
        <v/>
      </c>
      <c r="M2996" s="3"/>
      <c r="AB2996" s="17" t="str">
        <f t="shared" si="288"/>
        <v>-1</v>
      </c>
      <c r="AC2996" s="17">
        <f>IFERROR(INDEX(Factors!$C$59:$C$70,MATCH(AB2996,Factors!$B$59:$B$70,1),1),0)</f>
        <v>0</v>
      </c>
      <c r="AD2996" s="17">
        <f t="shared" si="290"/>
        <v>0</v>
      </c>
      <c r="AE2996" s="17">
        <f>IFERROR(INDEX(Factors!$B$6:$B$15,MATCH('INPUT - Census'!E2996,Factors!$C$6:$C$15,0),1),0)</f>
        <v>0</v>
      </c>
      <c r="AF2996" s="18">
        <f>IFERROR(INDEX(Factors!$B$16:$B$39,MATCH('INPUT - Census'!C2996,Factors!$C$16:$C$35,0),1),0)</f>
        <v>0</v>
      </c>
      <c r="AG2996" s="19">
        <f>IFERROR(INDEX(Factors!$B$40:$B$44,MATCH('INPUT - Census'!F2996,Factors!$C$40:$C$44,0),1),0)</f>
        <v>0</v>
      </c>
      <c r="AH2996" s="21" t="str">
        <f t="shared" si="292"/>
        <v/>
      </c>
      <c r="AI2996" s="1" t="str">
        <f>IFERROR(VLOOKUP(H2996,Factors!$C$45:$D$48,2,0),"")</f>
        <v/>
      </c>
      <c r="AJ2996" t="b">
        <f t="shared" si="291"/>
        <v>0</v>
      </c>
    </row>
    <row r="2997" spans="2:36" ht="14.4" x14ac:dyDescent="0.3">
      <c r="B2997" s="70"/>
      <c r="C2997" s="58"/>
      <c r="D2997" s="63"/>
      <c r="E2997" s="58"/>
      <c r="F2997" s="58"/>
      <c r="G2997" s="44"/>
      <c r="H2997" s="45"/>
      <c r="I2997" s="45"/>
      <c r="J2997" s="40" t="str">
        <f t="shared" si="287"/>
        <v/>
      </c>
      <c r="K2997" s="39" t="str">
        <f t="shared" si="289"/>
        <v/>
      </c>
      <c r="M2997" s="3"/>
      <c r="AB2997" s="17" t="str">
        <f t="shared" si="288"/>
        <v>-1</v>
      </c>
      <c r="AC2997" s="17">
        <f>IFERROR(INDEX(Factors!$C$59:$C$70,MATCH(AB2997,Factors!$B$59:$B$70,1),1),0)</f>
        <v>0</v>
      </c>
      <c r="AD2997" s="17">
        <f t="shared" si="290"/>
        <v>0</v>
      </c>
      <c r="AE2997" s="17">
        <f>IFERROR(INDEX(Factors!$B$6:$B$15,MATCH('INPUT - Census'!E2997,Factors!$C$6:$C$15,0),1),0)</f>
        <v>0</v>
      </c>
      <c r="AF2997" s="18">
        <f>IFERROR(INDEX(Factors!$B$16:$B$39,MATCH('INPUT - Census'!C2997,Factors!$C$16:$C$35,0),1),0)</f>
        <v>0</v>
      </c>
      <c r="AG2997" s="19">
        <f>IFERROR(INDEX(Factors!$B$40:$B$44,MATCH('INPUT - Census'!F2997,Factors!$C$40:$C$44,0),1),0)</f>
        <v>0</v>
      </c>
      <c r="AH2997" s="21" t="str">
        <f t="shared" si="292"/>
        <v/>
      </c>
      <c r="AI2997" s="1" t="str">
        <f>IFERROR(VLOOKUP(H2997,Factors!$C$45:$D$48,2,0),"")</f>
        <v/>
      </c>
      <c r="AJ2997" t="b">
        <f t="shared" si="291"/>
        <v>0</v>
      </c>
    </row>
    <row r="2998" spans="2:36" ht="14.4" x14ac:dyDescent="0.3">
      <c r="B2998" s="70"/>
      <c r="C2998" s="58"/>
      <c r="D2998" s="63"/>
      <c r="E2998" s="58"/>
      <c r="F2998" s="58"/>
      <c r="G2998" s="44"/>
      <c r="H2998" s="45"/>
      <c r="I2998" s="45"/>
      <c r="J2998" s="40" t="str">
        <f t="shared" si="287"/>
        <v/>
      </c>
      <c r="K2998" s="39" t="str">
        <f t="shared" si="289"/>
        <v/>
      </c>
      <c r="M2998" s="3"/>
      <c r="AB2998" s="17" t="str">
        <f t="shared" si="288"/>
        <v>-1</v>
      </c>
      <c r="AC2998" s="17">
        <f>IFERROR(INDEX(Factors!$C$59:$C$70,MATCH(AB2998,Factors!$B$59:$B$70,1),1),0)</f>
        <v>0</v>
      </c>
      <c r="AD2998" s="17">
        <f t="shared" si="290"/>
        <v>0</v>
      </c>
      <c r="AE2998" s="17">
        <f>IFERROR(INDEX(Factors!$B$6:$B$15,MATCH('INPUT - Census'!E2998,Factors!$C$6:$C$15,0),1),0)</f>
        <v>0</v>
      </c>
      <c r="AF2998" s="18">
        <f>IFERROR(INDEX(Factors!$B$16:$B$39,MATCH('INPUT - Census'!C2998,Factors!$C$16:$C$35,0),1),0)</f>
        <v>0</v>
      </c>
      <c r="AG2998" s="19">
        <f>IFERROR(INDEX(Factors!$B$40:$B$44,MATCH('INPUT - Census'!F2998,Factors!$C$40:$C$44,0),1),0)</f>
        <v>0</v>
      </c>
      <c r="AH2998" s="21" t="str">
        <f t="shared" si="292"/>
        <v/>
      </c>
      <c r="AI2998" s="1" t="str">
        <f>IFERROR(VLOOKUP(H2998,Factors!$C$45:$D$48,2,0),"")</f>
        <v/>
      </c>
      <c r="AJ2998" t="b">
        <f t="shared" si="291"/>
        <v>0</v>
      </c>
    </row>
    <row r="2999" spans="2:36" ht="14.4" x14ac:dyDescent="0.3">
      <c r="B2999" s="70"/>
      <c r="C2999" s="58"/>
      <c r="D2999" s="63"/>
      <c r="E2999" s="58"/>
      <c r="F2999" s="58"/>
      <c r="G2999" s="44"/>
      <c r="H2999" s="45"/>
      <c r="I2999" s="45"/>
      <c r="J2999" s="40" t="str">
        <f t="shared" si="287"/>
        <v/>
      </c>
      <c r="K2999" s="39" t="str">
        <f t="shared" si="289"/>
        <v/>
      </c>
      <c r="M2999" s="3"/>
      <c r="AB2999" s="17" t="str">
        <f t="shared" si="288"/>
        <v>-1</v>
      </c>
      <c r="AC2999" s="17">
        <f>IFERROR(INDEX(Factors!$C$59:$C$70,MATCH(AB2999,Factors!$B$59:$B$70,1),1),0)</f>
        <v>0</v>
      </c>
      <c r="AD2999" s="17">
        <f t="shared" si="290"/>
        <v>0</v>
      </c>
      <c r="AE2999" s="17">
        <f>IFERROR(INDEX(Factors!$B$6:$B$15,MATCH('INPUT - Census'!E2999,Factors!$C$6:$C$15,0),1),0)</f>
        <v>0</v>
      </c>
      <c r="AF2999" s="18">
        <f>IFERROR(INDEX(Factors!$B$16:$B$39,MATCH('INPUT - Census'!C2999,Factors!$C$16:$C$35,0),1),0)</f>
        <v>0</v>
      </c>
      <c r="AG2999" s="19">
        <f>IFERROR(INDEX(Factors!$B$40:$B$44,MATCH('INPUT - Census'!F2999,Factors!$C$40:$C$44,0),1),0)</f>
        <v>0</v>
      </c>
      <c r="AH2999" s="21" t="str">
        <f t="shared" si="292"/>
        <v/>
      </c>
      <c r="AI2999" s="1" t="str">
        <f>IFERROR(VLOOKUP(H2999,Factors!$C$45:$D$48,2,0),"")</f>
        <v/>
      </c>
      <c r="AJ2999" t="b">
        <f t="shared" si="291"/>
        <v>0</v>
      </c>
    </row>
    <row r="3000" spans="2:36" ht="14.4" x14ac:dyDescent="0.3">
      <c r="B3000" s="70"/>
      <c r="C3000" s="58"/>
      <c r="D3000" s="63"/>
      <c r="E3000" s="58"/>
      <c r="F3000" s="58"/>
      <c r="G3000" s="44"/>
      <c r="H3000" s="45"/>
      <c r="I3000" s="45"/>
      <c r="J3000" s="40" t="str">
        <f t="shared" si="287"/>
        <v/>
      </c>
      <c r="K3000" s="39" t="str">
        <f t="shared" si="289"/>
        <v/>
      </c>
      <c r="M3000" s="3"/>
      <c r="AB3000" s="17" t="str">
        <f t="shared" si="288"/>
        <v>-1</v>
      </c>
      <c r="AC3000" s="17">
        <f>IFERROR(INDEX(Factors!$C$59:$C$70,MATCH(AB3000,Factors!$B$59:$B$70,1),1),0)</f>
        <v>0</v>
      </c>
      <c r="AD3000" s="17">
        <f t="shared" si="290"/>
        <v>0</v>
      </c>
      <c r="AE3000" s="17">
        <f>IFERROR(INDEX(Factors!$B$6:$B$15,MATCH('INPUT - Census'!E3000,Factors!$C$6:$C$15,0),1),0)</f>
        <v>0</v>
      </c>
      <c r="AF3000" s="18">
        <f>IFERROR(INDEX(Factors!$B$16:$B$39,MATCH('INPUT - Census'!C3000,Factors!$C$16:$C$35,0),1),0)</f>
        <v>0</v>
      </c>
      <c r="AG3000" s="19">
        <f>IFERROR(INDEX(Factors!$B$40:$B$44,MATCH('INPUT - Census'!F3000,Factors!$C$40:$C$44,0),1),0)</f>
        <v>0</v>
      </c>
      <c r="AH3000" s="21" t="str">
        <f t="shared" si="292"/>
        <v/>
      </c>
      <c r="AI3000" s="1" t="str">
        <f>IFERROR(VLOOKUP(H3000,Factors!$C$45:$D$48,2,0),"")</f>
        <v/>
      </c>
      <c r="AJ3000" t="b">
        <f t="shared" si="291"/>
        <v>0</v>
      </c>
    </row>
    <row r="3001" spans="2:36" ht="14.4" x14ac:dyDescent="0.3">
      <c r="B3001" s="70"/>
      <c r="C3001" s="58"/>
      <c r="D3001" s="63"/>
      <c r="E3001" s="58"/>
      <c r="F3001" s="58"/>
      <c r="G3001" s="44"/>
      <c r="H3001" s="45"/>
      <c r="I3001" s="45"/>
      <c r="J3001" s="40" t="str">
        <f t="shared" si="287"/>
        <v/>
      </c>
      <c r="K3001" s="39" t="str">
        <f t="shared" si="289"/>
        <v/>
      </c>
      <c r="M3001" s="3"/>
      <c r="AB3001" s="17" t="str">
        <f t="shared" si="288"/>
        <v>-1</v>
      </c>
      <c r="AC3001" s="17">
        <f>IFERROR(INDEX(Factors!$C$59:$C$70,MATCH(AB3001,Factors!$B$59:$B$70,1),1),0)</f>
        <v>0</v>
      </c>
      <c r="AD3001" s="17">
        <f t="shared" si="290"/>
        <v>0</v>
      </c>
      <c r="AE3001" s="17">
        <f>IFERROR(INDEX(Factors!$B$6:$B$15,MATCH('INPUT - Census'!E3001,Factors!$C$6:$C$15,0),1),0)</f>
        <v>0</v>
      </c>
      <c r="AF3001" s="18">
        <f>IFERROR(INDEX(Factors!$B$16:$B$39,MATCH('INPUT - Census'!C3001,Factors!$C$16:$C$35,0),1),0)</f>
        <v>0</v>
      </c>
      <c r="AG3001" s="19">
        <f>IFERROR(INDEX(Factors!$B$40:$B$44,MATCH('INPUT - Census'!F3001,Factors!$C$40:$C$44,0),1),0)</f>
        <v>0</v>
      </c>
      <c r="AH3001" s="21" t="str">
        <f t="shared" si="292"/>
        <v/>
      </c>
      <c r="AI3001" s="1" t="str">
        <f>IFERROR(VLOOKUP(H3001,Factors!$C$45:$D$48,2,0),"")</f>
        <v/>
      </c>
      <c r="AJ3001" t="b">
        <f t="shared" si="291"/>
        <v>0</v>
      </c>
    </row>
    <row r="3002" spans="2:36" ht="14.4" x14ac:dyDescent="0.3">
      <c r="B3002" s="70"/>
      <c r="C3002" s="58"/>
      <c r="D3002" s="63"/>
      <c r="E3002" s="58"/>
      <c r="F3002" s="58"/>
      <c r="G3002" s="44"/>
      <c r="H3002" s="45"/>
      <c r="I3002" s="45"/>
      <c r="J3002" s="40" t="str">
        <f t="shared" si="287"/>
        <v/>
      </c>
      <c r="K3002" s="39" t="str">
        <f t="shared" si="289"/>
        <v/>
      </c>
      <c r="M3002" s="3"/>
      <c r="AB3002" s="17" t="str">
        <f t="shared" si="288"/>
        <v>-1</v>
      </c>
      <c r="AC3002" s="17">
        <f>IFERROR(INDEX(Factors!$C$59:$C$70,MATCH(AB3002,Factors!$B$59:$B$70,1),1),0)</f>
        <v>0</v>
      </c>
      <c r="AD3002" s="17">
        <f t="shared" si="290"/>
        <v>0</v>
      </c>
      <c r="AE3002" s="17">
        <f>IFERROR(INDEX(Factors!$B$6:$B$15,MATCH('INPUT - Census'!E3002,Factors!$C$6:$C$15,0),1),0)</f>
        <v>0</v>
      </c>
      <c r="AF3002" s="18">
        <f>IFERROR(INDEX(Factors!$B$16:$B$39,MATCH('INPUT - Census'!C3002,Factors!$C$16:$C$35,0),1),0)</f>
        <v>0</v>
      </c>
      <c r="AG3002" s="19">
        <f>IFERROR(INDEX(Factors!$B$40:$B$44,MATCH('INPUT - Census'!F3002,Factors!$C$40:$C$44,0),1),0)</f>
        <v>0</v>
      </c>
      <c r="AH3002" s="21" t="str">
        <f t="shared" si="292"/>
        <v/>
      </c>
      <c r="AI3002" s="1" t="str">
        <f>IFERROR(VLOOKUP(H3002,Factors!$C$45:$D$48,2,0),"")</f>
        <v/>
      </c>
      <c r="AJ3002" t="b">
        <f t="shared" si="291"/>
        <v>0</v>
      </c>
    </row>
    <row r="3003" spans="2:36" ht="14.4" x14ac:dyDescent="0.3">
      <c r="B3003" s="70"/>
      <c r="C3003" s="58"/>
      <c r="D3003" s="63"/>
      <c r="E3003" s="58"/>
      <c r="F3003" s="58"/>
      <c r="G3003" s="44"/>
      <c r="H3003" s="45"/>
      <c r="I3003" s="45"/>
      <c r="J3003" s="40" t="str">
        <f t="shared" si="287"/>
        <v/>
      </c>
      <c r="K3003" s="39" t="str">
        <f t="shared" si="289"/>
        <v/>
      </c>
      <c r="M3003" s="3"/>
      <c r="AB3003" s="17" t="str">
        <f t="shared" si="288"/>
        <v>-1</v>
      </c>
      <c r="AC3003" s="17">
        <f>IFERROR(INDEX(Factors!$C$59:$C$70,MATCH(AB3003,Factors!$B$59:$B$70,1),1),0)</f>
        <v>0</v>
      </c>
      <c r="AD3003" s="17">
        <f t="shared" si="290"/>
        <v>0</v>
      </c>
      <c r="AE3003" s="17">
        <f>IFERROR(INDEX(Factors!$B$6:$B$15,MATCH('INPUT - Census'!E3003,Factors!$C$6:$C$15,0),1),0)</f>
        <v>0</v>
      </c>
      <c r="AF3003" s="18">
        <f>IFERROR(INDEX(Factors!$B$16:$B$39,MATCH('INPUT - Census'!C3003,Factors!$C$16:$C$35,0),1),0)</f>
        <v>0</v>
      </c>
      <c r="AG3003" s="19">
        <f>IFERROR(INDEX(Factors!$B$40:$B$44,MATCH('INPUT - Census'!F3003,Factors!$C$40:$C$44,0),1),0)</f>
        <v>0</v>
      </c>
      <c r="AH3003" s="21" t="str">
        <f t="shared" si="292"/>
        <v/>
      </c>
      <c r="AI3003" s="1" t="str">
        <f>IFERROR(VLOOKUP(H3003,Factors!$C$45:$D$48,2,0),"")</f>
        <v/>
      </c>
      <c r="AJ3003" t="b">
        <f t="shared" si="291"/>
        <v>0</v>
      </c>
    </row>
    <row r="3004" spans="2:36" ht="14.4" x14ac:dyDescent="0.3">
      <c r="B3004" s="70"/>
      <c r="C3004" s="58"/>
      <c r="D3004" s="63"/>
      <c r="E3004" s="58"/>
      <c r="F3004" s="58"/>
      <c r="G3004" s="44"/>
      <c r="H3004" s="45"/>
      <c r="I3004" s="45"/>
      <c r="J3004" s="40" t="str">
        <f t="shared" si="287"/>
        <v/>
      </c>
      <c r="K3004" s="39" t="str">
        <f t="shared" si="289"/>
        <v/>
      </c>
      <c r="M3004" s="3"/>
      <c r="AB3004" s="17" t="str">
        <f t="shared" si="288"/>
        <v>-1</v>
      </c>
      <c r="AC3004" s="17">
        <f>IFERROR(INDEX(Factors!$C$59:$C$70,MATCH(AB3004,Factors!$B$59:$B$70,1),1),0)</f>
        <v>0</v>
      </c>
      <c r="AD3004" s="17">
        <f t="shared" si="290"/>
        <v>0</v>
      </c>
      <c r="AE3004" s="17">
        <f>IFERROR(INDEX(Factors!$B$6:$B$15,MATCH('INPUT - Census'!E3004,Factors!$C$6:$C$15,0),1),0)</f>
        <v>0</v>
      </c>
      <c r="AF3004" s="18">
        <f>IFERROR(INDEX(Factors!$B$16:$B$39,MATCH('INPUT - Census'!C3004,Factors!$C$16:$C$35,0),1),0)</f>
        <v>0</v>
      </c>
      <c r="AG3004" s="19">
        <f>IFERROR(INDEX(Factors!$B$40:$B$44,MATCH('INPUT - Census'!F3004,Factors!$C$40:$C$44,0),1),0)</f>
        <v>0</v>
      </c>
      <c r="AH3004" s="21" t="str">
        <f t="shared" si="292"/>
        <v/>
      </c>
      <c r="AI3004" s="1" t="str">
        <f>IFERROR(VLOOKUP(H3004,Factors!$C$45:$D$48,2,0),"")</f>
        <v/>
      </c>
      <c r="AJ3004" t="b">
        <f t="shared" si="291"/>
        <v>0</v>
      </c>
    </row>
    <row r="3005" spans="2:36" ht="14.4" x14ac:dyDescent="0.3">
      <c r="B3005" s="70"/>
      <c r="C3005" s="58"/>
      <c r="D3005" s="63"/>
      <c r="E3005" s="58"/>
      <c r="F3005" s="58"/>
      <c r="G3005" s="44"/>
      <c r="H3005" s="45"/>
      <c r="I3005" s="45"/>
      <c r="J3005" s="40" t="str">
        <f t="shared" si="287"/>
        <v/>
      </c>
      <c r="K3005" s="39" t="str">
        <f t="shared" si="289"/>
        <v/>
      </c>
      <c r="M3005" s="3"/>
      <c r="AB3005" s="17" t="str">
        <f t="shared" si="288"/>
        <v>-1</v>
      </c>
      <c r="AC3005" s="17">
        <f>IFERROR(INDEX(Factors!$C$59:$C$70,MATCH(AB3005,Factors!$B$59:$B$70,1),1),0)</f>
        <v>0</v>
      </c>
      <c r="AD3005" s="17">
        <f t="shared" si="290"/>
        <v>0</v>
      </c>
      <c r="AE3005" s="17">
        <f>IFERROR(INDEX(Factors!$B$6:$B$15,MATCH('INPUT - Census'!E3005,Factors!$C$6:$C$15,0),1),0)</f>
        <v>0</v>
      </c>
      <c r="AF3005" s="18">
        <f>IFERROR(INDEX(Factors!$B$16:$B$39,MATCH('INPUT - Census'!C3005,Factors!$C$16:$C$35,0),1),0)</f>
        <v>0</v>
      </c>
      <c r="AG3005" s="19">
        <f>IFERROR(INDEX(Factors!$B$40:$B$44,MATCH('INPUT - Census'!F3005,Factors!$C$40:$C$44,0),1),0)</f>
        <v>0</v>
      </c>
      <c r="AH3005" s="21" t="str">
        <f t="shared" si="292"/>
        <v/>
      </c>
      <c r="AI3005" s="1" t="str">
        <f>IFERROR(VLOOKUP(H3005,Factors!$C$45:$D$48,2,0),"")</f>
        <v/>
      </c>
      <c r="AJ3005" t="b">
        <f t="shared" si="291"/>
        <v>0</v>
      </c>
    </row>
    <row r="3006" spans="2:36" ht="14.4" x14ac:dyDescent="0.3">
      <c r="B3006" s="70"/>
      <c r="C3006" s="58"/>
      <c r="D3006" s="63"/>
      <c r="E3006" s="58"/>
      <c r="F3006" s="58"/>
      <c r="G3006" s="44"/>
      <c r="H3006" s="45"/>
      <c r="I3006" s="45"/>
      <c r="J3006" s="40" t="str">
        <f t="shared" si="287"/>
        <v/>
      </c>
      <c r="K3006" s="39" t="str">
        <f t="shared" si="289"/>
        <v/>
      </c>
      <c r="M3006" s="3"/>
      <c r="AB3006" s="17" t="str">
        <f t="shared" si="288"/>
        <v>-1</v>
      </c>
      <c r="AC3006" s="17">
        <f>IFERROR(INDEX(Factors!$C$59:$C$70,MATCH(AB3006,Factors!$B$59:$B$70,1),1),0)</f>
        <v>0</v>
      </c>
      <c r="AD3006" s="17">
        <f t="shared" si="290"/>
        <v>0</v>
      </c>
      <c r="AE3006" s="17">
        <f>IFERROR(INDEX(Factors!$B$6:$B$15,MATCH('INPUT - Census'!E3006,Factors!$C$6:$C$15,0),1),0)</f>
        <v>0</v>
      </c>
      <c r="AF3006" s="18">
        <f>IFERROR(INDEX(Factors!$B$16:$B$39,MATCH('INPUT - Census'!C3006,Factors!$C$16:$C$35,0),1),0)</f>
        <v>0</v>
      </c>
      <c r="AG3006" s="19">
        <f>IFERROR(INDEX(Factors!$B$40:$B$44,MATCH('INPUT - Census'!F3006,Factors!$C$40:$C$44,0),1),0)</f>
        <v>0</v>
      </c>
      <c r="AH3006" s="21" t="str">
        <f t="shared" si="292"/>
        <v/>
      </c>
      <c r="AI3006" s="1" t="str">
        <f>IFERROR(VLOOKUP(H3006,Factors!$C$45:$D$48,2,0),"")</f>
        <v/>
      </c>
      <c r="AJ3006" t="b">
        <f t="shared" si="291"/>
        <v>0</v>
      </c>
    </row>
    <row r="3007" spans="2:36" ht="14.4" x14ac:dyDescent="0.3">
      <c r="B3007" s="70"/>
      <c r="C3007" s="58"/>
      <c r="D3007" s="63"/>
      <c r="E3007" s="58"/>
      <c r="F3007" s="58"/>
      <c r="G3007" s="44"/>
      <c r="H3007" s="45"/>
      <c r="I3007" s="45"/>
      <c r="J3007" s="40" t="str">
        <f t="shared" si="287"/>
        <v/>
      </c>
      <c r="K3007" s="39" t="str">
        <f t="shared" si="289"/>
        <v/>
      </c>
      <c r="M3007" s="3"/>
      <c r="AB3007" s="17" t="str">
        <f t="shared" si="288"/>
        <v>-1</v>
      </c>
      <c r="AC3007" s="17">
        <f>IFERROR(INDEX(Factors!$C$59:$C$70,MATCH(AB3007,Factors!$B$59:$B$70,1),1),0)</f>
        <v>0</v>
      </c>
      <c r="AD3007" s="17">
        <f t="shared" si="290"/>
        <v>0</v>
      </c>
      <c r="AE3007" s="17">
        <f>IFERROR(INDEX(Factors!$B$6:$B$15,MATCH('INPUT - Census'!E3007,Factors!$C$6:$C$15,0),1),0)</f>
        <v>0</v>
      </c>
      <c r="AF3007" s="18">
        <f>IFERROR(INDEX(Factors!$B$16:$B$39,MATCH('INPUT - Census'!C3007,Factors!$C$16:$C$35,0),1),0)</f>
        <v>0</v>
      </c>
      <c r="AG3007" s="19">
        <f>IFERROR(INDEX(Factors!$B$40:$B$44,MATCH('INPUT - Census'!F3007,Factors!$C$40:$C$44,0),1),0)</f>
        <v>0</v>
      </c>
      <c r="AH3007" s="21" t="str">
        <f t="shared" si="292"/>
        <v/>
      </c>
      <c r="AI3007" s="1" t="str">
        <f>IFERROR(VLOOKUP(H3007,Factors!$C$45:$D$48,2,0),"")</f>
        <v/>
      </c>
      <c r="AJ3007" t="b">
        <f t="shared" si="291"/>
        <v>0</v>
      </c>
    </row>
    <row r="3008" spans="2:36" ht="14.4" x14ac:dyDescent="0.3">
      <c r="B3008" s="70"/>
      <c r="C3008" s="58"/>
      <c r="D3008" s="63"/>
      <c r="E3008" s="58"/>
      <c r="F3008" s="58"/>
      <c r="G3008" s="44"/>
      <c r="H3008" s="45"/>
      <c r="I3008" s="45"/>
      <c r="J3008" s="40" t="str">
        <f t="shared" si="287"/>
        <v/>
      </c>
      <c r="K3008" s="39" t="str">
        <f t="shared" si="289"/>
        <v/>
      </c>
      <c r="M3008" s="3"/>
      <c r="AB3008" s="17" t="str">
        <f t="shared" si="288"/>
        <v>-1</v>
      </c>
      <c r="AC3008" s="17">
        <f>IFERROR(INDEX(Factors!$C$59:$C$70,MATCH(AB3008,Factors!$B$59:$B$70,1),1),0)</f>
        <v>0</v>
      </c>
      <c r="AD3008" s="17">
        <f t="shared" si="290"/>
        <v>0</v>
      </c>
      <c r="AE3008" s="17">
        <f>IFERROR(INDEX(Factors!$B$6:$B$15,MATCH('INPUT - Census'!E3008,Factors!$C$6:$C$15,0),1),0)</f>
        <v>0</v>
      </c>
      <c r="AF3008" s="18">
        <f>IFERROR(INDEX(Factors!$B$16:$B$39,MATCH('INPUT - Census'!C3008,Factors!$C$16:$C$35,0),1),0)</f>
        <v>0</v>
      </c>
      <c r="AG3008" s="19">
        <f>IFERROR(INDEX(Factors!$B$40:$B$44,MATCH('INPUT - Census'!F3008,Factors!$C$40:$C$44,0),1),0)</f>
        <v>0</v>
      </c>
      <c r="AH3008" s="21" t="str">
        <f t="shared" si="292"/>
        <v/>
      </c>
      <c r="AI3008" s="1" t="str">
        <f>IFERROR(VLOOKUP(H3008,Factors!$C$45:$D$48,2,0),"")</f>
        <v/>
      </c>
      <c r="AJ3008" t="b">
        <f t="shared" si="291"/>
        <v>0</v>
      </c>
    </row>
    <row r="3009" spans="2:36" ht="14.4" x14ac:dyDescent="0.3">
      <c r="B3009" s="70"/>
      <c r="C3009" s="58"/>
      <c r="D3009" s="63"/>
      <c r="E3009" s="58"/>
      <c r="F3009" s="58"/>
      <c r="G3009" s="44"/>
      <c r="H3009" s="45"/>
      <c r="I3009" s="45"/>
      <c r="J3009" s="40" t="str">
        <f t="shared" si="287"/>
        <v/>
      </c>
      <c r="K3009" s="39" t="str">
        <f t="shared" si="289"/>
        <v/>
      </c>
      <c r="M3009" s="3"/>
      <c r="AB3009" s="17" t="str">
        <f t="shared" si="288"/>
        <v>-1</v>
      </c>
      <c r="AC3009" s="17">
        <f>IFERROR(INDEX(Factors!$C$59:$C$70,MATCH(AB3009,Factors!$B$59:$B$70,1),1),0)</f>
        <v>0</v>
      </c>
      <c r="AD3009" s="17">
        <f t="shared" si="290"/>
        <v>0</v>
      </c>
      <c r="AE3009" s="17">
        <f>IFERROR(INDEX(Factors!$B$6:$B$15,MATCH('INPUT - Census'!E3009,Factors!$C$6:$C$15,0),1),0)</f>
        <v>0</v>
      </c>
      <c r="AF3009" s="18">
        <f>IFERROR(INDEX(Factors!$B$16:$B$39,MATCH('INPUT - Census'!C3009,Factors!$C$16:$C$35,0),1),0)</f>
        <v>0</v>
      </c>
      <c r="AG3009" s="19">
        <f>IFERROR(INDEX(Factors!$B$40:$B$44,MATCH('INPUT - Census'!F3009,Factors!$C$40:$C$44,0),1),0)</f>
        <v>0</v>
      </c>
      <c r="AH3009" s="21" t="str">
        <f t="shared" si="292"/>
        <v/>
      </c>
      <c r="AI3009" s="1" t="str">
        <f>IFERROR(VLOOKUP(H3009,Factors!$C$45:$D$48,2,0),"")</f>
        <v/>
      </c>
      <c r="AJ3009" t="b">
        <f t="shared" si="291"/>
        <v>0</v>
      </c>
    </row>
    <row r="3010" spans="2:36" ht="14.4" x14ac:dyDescent="0.3">
      <c r="B3010" s="70"/>
      <c r="C3010" s="58"/>
      <c r="D3010" s="63"/>
      <c r="E3010" s="58"/>
      <c r="F3010" s="58"/>
      <c r="G3010" s="44"/>
      <c r="H3010" s="45"/>
      <c r="I3010" s="45"/>
      <c r="J3010" s="40" t="str">
        <f t="shared" ref="J3010:J3073" si="293">IF( ISNUMBER(B3010), ROUND(($AL$3-B3010)/365,0), "" )</f>
        <v/>
      </c>
      <c r="K3010" s="39" t="str">
        <f t="shared" si="289"/>
        <v/>
      </c>
      <c r="M3010" s="3"/>
      <c r="AB3010" s="17" t="str">
        <f t="shared" ref="AB3010:AB3073" si="294">IF( AND(ISNUMBER(J3010),J3010&gt;=0,J3010&lt;=100), J3010, "-1" )</f>
        <v>-1</v>
      </c>
      <c r="AC3010" s="17">
        <f>IFERROR(INDEX(Factors!$C$59:$C$70,MATCH(AB3010,Factors!$B$59:$B$70,1),1),0)</f>
        <v>0</v>
      </c>
      <c r="AD3010" s="17">
        <f t="shared" si="290"/>
        <v>0</v>
      </c>
      <c r="AE3010" s="17">
        <f>IFERROR(INDEX(Factors!$B$6:$B$15,MATCH('INPUT - Census'!E3010,Factors!$C$6:$C$15,0),1),0)</f>
        <v>0</v>
      </c>
      <c r="AF3010" s="18">
        <f>IFERROR(INDEX(Factors!$B$16:$B$39,MATCH('INPUT - Census'!C3010,Factors!$C$16:$C$35,0),1),0)</f>
        <v>0</v>
      </c>
      <c r="AG3010" s="19">
        <f>IFERROR(INDEX(Factors!$B$40:$B$44,MATCH('INPUT - Census'!F3010,Factors!$C$40:$C$44,0),1),0)</f>
        <v>0</v>
      </c>
      <c r="AH3010" s="21" t="str">
        <f t="shared" si="292"/>
        <v/>
      </c>
      <c r="AI3010" s="1" t="str">
        <f>IFERROR(VLOOKUP(H3010,Factors!$C$45:$D$48,2,0),"")</f>
        <v/>
      </c>
      <c r="AJ3010" t="b">
        <f t="shared" si="291"/>
        <v>0</v>
      </c>
    </row>
    <row r="3011" spans="2:36" ht="14.4" x14ac:dyDescent="0.3">
      <c r="B3011" s="70"/>
      <c r="C3011" s="58"/>
      <c r="D3011" s="63"/>
      <c r="E3011" s="58"/>
      <c r="F3011" s="58"/>
      <c r="G3011" s="44"/>
      <c r="H3011" s="45"/>
      <c r="I3011" s="45"/>
      <c r="J3011" s="40" t="str">
        <f t="shared" si="293"/>
        <v/>
      </c>
      <c r="K3011" s="39" t="str">
        <f t="shared" ref="K3011:K3074" si="295">ValidateMember(B3011:J3011)</f>
        <v/>
      </c>
      <c r="M3011" s="3"/>
      <c r="AB3011" s="17" t="str">
        <f t="shared" si="294"/>
        <v>-1</v>
      </c>
      <c r="AC3011" s="17">
        <f>IFERROR(INDEX(Factors!$C$59:$C$70,MATCH(AB3011,Factors!$B$59:$B$70,1),1),0)</f>
        <v>0</v>
      </c>
      <c r="AD3011" s="17">
        <f t="shared" ref="AD3011:AD3074" si="296">IF(COUNTIF($P$2:$P$16,D3011),MATCH(D3011,$P$2:$P$16,0),0)</f>
        <v>0</v>
      </c>
      <c r="AE3011" s="17">
        <f>IFERROR(INDEX(Factors!$B$6:$B$15,MATCH('INPUT - Census'!E3011,Factors!$C$6:$C$15,0),1),0)</f>
        <v>0</v>
      </c>
      <c r="AF3011" s="18">
        <f>IFERROR(INDEX(Factors!$B$16:$B$39,MATCH('INPUT - Census'!C3011,Factors!$C$16:$C$35,0),1),0)</f>
        <v>0</v>
      </c>
      <c r="AG3011" s="19">
        <f>IFERROR(INDEX(Factors!$B$40:$B$44,MATCH('INPUT - Census'!F3011,Factors!$C$40:$C$44,0),1),0)</f>
        <v>0</v>
      </c>
      <c r="AH3011" s="21" t="str">
        <f t="shared" si="292"/>
        <v/>
      </c>
      <c r="AI3011" s="1" t="str">
        <f>IFERROR(VLOOKUP(H3011,Factors!$C$45:$D$48,2,0),"")</f>
        <v/>
      </c>
      <c r="AJ3011" t="b">
        <f t="shared" ref="AJ3011:AJ3074" si="297">K3011=0</f>
        <v>0</v>
      </c>
    </row>
    <row r="3012" spans="2:36" ht="14.4" x14ac:dyDescent="0.3">
      <c r="B3012" s="70"/>
      <c r="C3012" s="58"/>
      <c r="D3012" s="63"/>
      <c r="E3012" s="58"/>
      <c r="F3012" s="58"/>
      <c r="G3012" s="44"/>
      <c r="H3012" s="45"/>
      <c r="I3012" s="45"/>
      <c r="J3012" s="40" t="str">
        <f t="shared" si="293"/>
        <v/>
      </c>
      <c r="K3012" s="39" t="str">
        <f t="shared" si="295"/>
        <v/>
      </c>
      <c r="M3012" s="3"/>
      <c r="AB3012" s="17" t="str">
        <f t="shared" si="294"/>
        <v>-1</v>
      </c>
      <c r="AC3012" s="17">
        <f>IFERROR(INDEX(Factors!$C$59:$C$70,MATCH(AB3012,Factors!$B$59:$B$70,1),1),0)</f>
        <v>0</v>
      </c>
      <c r="AD3012" s="17">
        <f t="shared" si="296"/>
        <v>0</v>
      </c>
      <c r="AE3012" s="17">
        <f>IFERROR(INDEX(Factors!$B$6:$B$15,MATCH('INPUT - Census'!E3012,Factors!$C$6:$C$15,0),1),0)</f>
        <v>0</v>
      </c>
      <c r="AF3012" s="18">
        <f>IFERROR(INDEX(Factors!$B$16:$B$39,MATCH('INPUT - Census'!C3012,Factors!$C$16:$C$35,0),1),0)</f>
        <v>0</v>
      </c>
      <c r="AG3012" s="19">
        <f>IFERROR(INDEX(Factors!$B$40:$B$44,MATCH('INPUT - Census'!F3012,Factors!$C$40:$C$44,0),1),0)</f>
        <v>0</v>
      </c>
      <c r="AH3012" s="21" t="str">
        <f t="shared" ref="AH3012:AH3075" si="298">IF(G3012="","",G3012)</f>
        <v/>
      </c>
      <c r="AI3012" s="1" t="str">
        <f>IFERROR(VLOOKUP(H3012,Factors!$C$45:$D$48,2,0),"")</f>
        <v/>
      </c>
      <c r="AJ3012" t="b">
        <f t="shared" si="297"/>
        <v>0</v>
      </c>
    </row>
    <row r="3013" spans="2:36" ht="14.4" x14ac:dyDescent="0.3">
      <c r="B3013" s="70"/>
      <c r="C3013" s="58"/>
      <c r="D3013" s="63"/>
      <c r="E3013" s="58"/>
      <c r="F3013" s="58"/>
      <c r="G3013" s="44"/>
      <c r="H3013" s="45"/>
      <c r="I3013" s="45"/>
      <c r="J3013" s="40" t="str">
        <f t="shared" si="293"/>
        <v/>
      </c>
      <c r="K3013" s="39" t="str">
        <f t="shared" si="295"/>
        <v/>
      </c>
      <c r="M3013" s="3"/>
      <c r="AB3013" s="17" t="str">
        <f t="shared" si="294"/>
        <v>-1</v>
      </c>
      <c r="AC3013" s="17">
        <f>IFERROR(INDEX(Factors!$C$59:$C$70,MATCH(AB3013,Factors!$B$59:$B$70,1),1),0)</f>
        <v>0</v>
      </c>
      <c r="AD3013" s="17">
        <f t="shared" si="296"/>
        <v>0</v>
      </c>
      <c r="AE3013" s="17">
        <f>IFERROR(INDEX(Factors!$B$6:$B$15,MATCH('INPUT - Census'!E3013,Factors!$C$6:$C$15,0),1),0)</f>
        <v>0</v>
      </c>
      <c r="AF3013" s="18">
        <f>IFERROR(INDEX(Factors!$B$16:$B$39,MATCH('INPUT - Census'!C3013,Factors!$C$16:$C$35,0),1),0)</f>
        <v>0</v>
      </c>
      <c r="AG3013" s="19">
        <f>IFERROR(INDEX(Factors!$B$40:$B$44,MATCH('INPUT - Census'!F3013,Factors!$C$40:$C$44,0),1),0)</f>
        <v>0</v>
      </c>
      <c r="AH3013" s="21" t="str">
        <f t="shared" si="298"/>
        <v/>
      </c>
      <c r="AI3013" s="1" t="str">
        <f>IFERROR(VLOOKUP(H3013,Factors!$C$45:$D$48,2,0),"")</f>
        <v/>
      </c>
      <c r="AJ3013" t="b">
        <f t="shared" si="297"/>
        <v>0</v>
      </c>
    </row>
    <row r="3014" spans="2:36" ht="14.4" x14ac:dyDescent="0.3">
      <c r="B3014" s="70"/>
      <c r="C3014" s="58"/>
      <c r="D3014" s="63"/>
      <c r="E3014" s="58"/>
      <c r="F3014" s="58"/>
      <c r="G3014" s="44"/>
      <c r="H3014" s="45"/>
      <c r="I3014" s="45"/>
      <c r="J3014" s="40" t="str">
        <f t="shared" si="293"/>
        <v/>
      </c>
      <c r="K3014" s="39" t="str">
        <f t="shared" si="295"/>
        <v/>
      </c>
      <c r="M3014" s="3"/>
      <c r="AB3014" s="17" t="str">
        <f t="shared" si="294"/>
        <v>-1</v>
      </c>
      <c r="AC3014" s="17">
        <f>IFERROR(INDEX(Factors!$C$59:$C$70,MATCH(AB3014,Factors!$B$59:$B$70,1),1),0)</f>
        <v>0</v>
      </c>
      <c r="AD3014" s="17">
        <f t="shared" si="296"/>
        <v>0</v>
      </c>
      <c r="AE3014" s="17">
        <f>IFERROR(INDEX(Factors!$B$6:$B$15,MATCH('INPUT - Census'!E3014,Factors!$C$6:$C$15,0),1),0)</f>
        <v>0</v>
      </c>
      <c r="AF3014" s="18">
        <f>IFERROR(INDEX(Factors!$B$16:$B$39,MATCH('INPUT - Census'!C3014,Factors!$C$16:$C$35,0),1),0)</f>
        <v>0</v>
      </c>
      <c r="AG3014" s="19">
        <f>IFERROR(INDEX(Factors!$B$40:$B$44,MATCH('INPUT - Census'!F3014,Factors!$C$40:$C$44,0),1),0)</f>
        <v>0</v>
      </c>
      <c r="AH3014" s="21" t="str">
        <f t="shared" si="298"/>
        <v/>
      </c>
      <c r="AI3014" s="1" t="str">
        <f>IFERROR(VLOOKUP(H3014,Factors!$C$45:$D$48,2,0),"")</f>
        <v/>
      </c>
      <c r="AJ3014" t="b">
        <f t="shared" si="297"/>
        <v>0</v>
      </c>
    </row>
    <row r="3015" spans="2:36" ht="14.4" x14ac:dyDescent="0.3">
      <c r="B3015" s="70"/>
      <c r="C3015" s="58"/>
      <c r="D3015" s="63"/>
      <c r="E3015" s="58"/>
      <c r="F3015" s="58"/>
      <c r="G3015" s="44"/>
      <c r="H3015" s="45"/>
      <c r="I3015" s="45"/>
      <c r="J3015" s="40" t="str">
        <f t="shared" si="293"/>
        <v/>
      </c>
      <c r="K3015" s="39" t="str">
        <f t="shared" si="295"/>
        <v/>
      </c>
      <c r="M3015" s="3"/>
      <c r="AB3015" s="17" t="str">
        <f t="shared" si="294"/>
        <v>-1</v>
      </c>
      <c r="AC3015" s="17">
        <f>IFERROR(INDEX(Factors!$C$59:$C$70,MATCH(AB3015,Factors!$B$59:$B$70,1),1),0)</f>
        <v>0</v>
      </c>
      <c r="AD3015" s="17">
        <f t="shared" si="296"/>
        <v>0</v>
      </c>
      <c r="AE3015" s="17">
        <f>IFERROR(INDEX(Factors!$B$6:$B$15,MATCH('INPUT - Census'!E3015,Factors!$C$6:$C$15,0),1),0)</f>
        <v>0</v>
      </c>
      <c r="AF3015" s="18">
        <f>IFERROR(INDEX(Factors!$B$16:$B$39,MATCH('INPUT - Census'!C3015,Factors!$C$16:$C$35,0),1),0)</f>
        <v>0</v>
      </c>
      <c r="AG3015" s="19">
        <f>IFERROR(INDEX(Factors!$B$40:$B$44,MATCH('INPUT - Census'!F3015,Factors!$C$40:$C$44,0),1),0)</f>
        <v>0</v>
      </c>
      <c r="AH3015" s="21" t="str">
        <f t="shared" si="298"/>
        <v/>
      </c>
      <c r="AI3015" s="1" t="str">
        <f>IFERROR(VLOOKUP(H3015,Factors!$C$45:$D$48,2,0),"")</f>
        <v/>
      </c>
      <c r="AJ3015" t="b">
        <f t="shared" si="297"/>
        <v>0</v>
      </c>
    </row>
    <row r="3016" spans="2:36" ht="14.4" x14ac:dyDescent="0.3">
      <c r="B3016" s="70"/>
      <c r="C3016" s="58"/>
      <c r="D3016" s="63"/>
      <c r="E3016" s="58"/>
      <c r="F3016" s="58"/>
      <c r="G3016" s="44"/>
      <c r="H3016" s="45"/>
      <c r="I3016" s="45"/>
      <c r="J3016" s="40" t="str">
        <f t="shared" si="293"/>
        <v/>
      </c>
      <c r="K3016" s="39" t="str">
        <f t="shared" si="295"/>
        <v/>
      </c>
      <c r="M3016" s="3"/>
      <c r="AB3016" s="17" t="str">
        <f t="shared" si="294"/>
        <v>-1</v>
      </c>
      <c r="AC3016" s="17">
        <f>IFERROR(INDEX(Factors!$C$59:$C$70,MATCH(AB3016,Factors!$B$59:$B$70,1),1),0)</f>
        <v>0</v>
      </c>
      <c r="AD3016" s="17">
        <f t="shared" si="296"/>
        <v>0</v>
      </c>
      <c r="AE3016" s="17">
        <f>IFERROR(INDEX(Factors!$B$6:$B$15,MATCH('INPUT - Census'!E3016,Factors!$C$6:$C$15,0),1),0)</f>
        <v>0</v>
      </c>
      <c r="AF3016" s="18">
        <f>IFERROR(INDEX(Factors!$B$16:$B$39,MATCH('INPUT - Census'!C3016,Factors!$C$16:$C$35,0),1),0)</f>
        <v>0</v>
      </c>
      <c r="AG3016" s="19">
        <f>IFERROR(INDEX(Factors!$B$40:$B$44,MATCH('INPUT - Census'!F3016,Factors!$C$40:$C$44,0),1),0)</f>
        <v>0</v>
      </c>
      <c r="AH3016" s="21" t="str">
        <f t="shared" si="298"/>
        <v/>
      </c>
      <c r="AI3016" s="1" t="str">
        <f>IFERROR(VLOOKUP(H3016,Factors!$C$45:$D$48,2,0),"")</f>
        <v/>
      </c>
      <c r="AJ3016" t="b">
        <f t="shared" si="297"/>
        <v>0</v>
      </c>
    </row>
    <row r="3017" spans="2:36" ht="14.4" x14ac:dyDescent="0.3">
      <c r="B3017" s="70"/>
      <c r="C3017" s="58"/>
      <c r="D3017" s="63"/>
      <c r="E3017" s="58"/>
      <c r="F3017" s="58"/>
      <c r="G3017" s="44"/>
      <c r="H3017" s="45"/>
      <c r="I3017" s="45"/>
      <c r="J3017" s="40" t="str">
        <f t="shared" si="293"/>
        <v/>
      </c>
      <c r="K3017" s="39" t="str">
        <f t="shared" si="295"/>
        <v/>
      </c>
      <c r="M3017" s="3"/>
      <c r="AB3017" s="17" t="str">
        <f t="shared" si="294"/>
        <v>-1</v>
      </c>
      <c r="AC3017" s="17">
        <f>IFERROR(INDEX(Factors!$C$59:$C$70,MATCH(AB3017,Factors!$B$59:$B$70,1),1),0)</f>
        <v>0</v>
      </c>
      <c r="AD3017" s="17">
        <f t="shared" si="296"/>
        <v>0</v>
      </c>
      <c r="AE3017" s="17">
        <f>IFERROR(INDEX(Factors!$B$6:$B$15,MATCH('INPUT - Census'!E3017,Factors!$C$6:$C$15,0),1),0)</f>
        <v>0</v>
      </c>
      <c r="AF3017" s="18">
        <f>IFERROR(INDEX(Factors!$B$16:$B$39,MATCH('INPUT - Census'!C3017,Factors!$C$16:$C$35,0),1),0)</f>
        <v>0</v>
      </c>
      <c r="AG3017" s="19">
        <f>IFERROR(INDEX(Factors!$B$40:$B$44,MATCH('INPUT - Census'!F3017,Factors!$C$40:$C$44,0),1),0)</f>
        <v>0</v>
      </c>
      <c r="AH3017" s="21" t="str">
        <f t="shared" si="298"/>
        <v/>
      </c>
      <c r="AI3017" s="1" t="str">
        <f>IFERROR(VLOOKUP(H3017,Factors!$C$45:$D$48,2,0),"")</f>
        <v/>
      </c>
      <c r="AJ3017" t="b">
        <f t="shared" si="297"/>
        <v>0</v>
      </c>
    </row>
    <row r="3018" spans="2:36" ht="14.4" x14ac:dyDescent="0.3">
      <c r="B3018" s="70"/>
      <c r="C3018" s="58"/>
      <c r="D3018" s="63"/>
      <c r="E3018" s="58"/>
      <c r="F3018" s="58"/>
      <c r="G3018" s="44"/>
      <c r="H3018" s="45"/>
      <c r="I3018" s="45"/>
      <c r="J3018" s="40" t="str">
        <f t="shared" si="293"/>
        <v/>
      </c>
      <c r="K3018" s="39" t="str">
        <f t="shared" si="295"/>
        <v/>
      </c>
      <c r="M3018" s="3"/>
      <c r="AB3018" s="17" t="str">
        <f t="shared" si="294"/>
        <v>-1</v>
      </c>
      <c r="AC3018" s="17">
        <f>IFERROR(INDEX(Factors!$C$59:$C$70,MATCH(AB3018,Factors!$B$59:$B$70,1),1),0)</f>
        <v>0</v>
      </c>
      <c r="AD3018" s="17">
        <f t="shared" si="296"/>
        <v>0</v>
      </c>
      <c r="AE3018" s="17">
        <f>IFERROR(INDEX(Factors!$B$6:$B$15,MATCH('INPUT - Census'!E3018,Factors!$C$6:$C$15,0),1),0)</f>
        <v>0</v>
      </c>
      <c r="AF3018" s="18">
        <f>IFERROR(INDEX(Factors!$B$16:$B$39,MATCH('INPUT - Census'!C3018,Factors!$C$16:$C$35,0),1),0)</f>
        <v>0</v>
      </c>
      <c r="AG3018" s="19">
        <f>IFERROR(INDEX(Factors!$B$40:$B$44,MATCH('INPUT - Census'!F3018,Factors!$C$40:$C$44,0),1),0)</f>
        <v>0</v>
      </c>
      <c r="AH3018" s="21" t="str">
        <f t="shared" si="298"/>
        <v/>
      </c>
      <c r="AI3018" s="1" t="str">
        <f>IFERROR(VLOOKUP(H3018,Factors!$C$45:$D$48,2,0),"")</f>
        <v/>
      </c>
      <c r="AJ3018" t="b">
        <f t="shared" si="297"/>
        <v>0</v>
      </c>
    </row>
    <row r="3019" spans="2:36" ht="14.4" x14ac:dyDescent="0.3">
      <c r="B3019" s="70"/>
      <c r="C3019" s="58"/>
      <c r="D3019" s="63"/>
      <c r="E3019" s="58"/>
      <c r="F3019" s="58"/>
      <c r="G3019" s="44"/>
      <c r="H3019" s="45"/>
      <c r="I3019" s="45"/>
      <c r="J3019" s="40" t="str">
        <f t="shared" si="293"/>
        <v/>
      </c>
      <c r="K3019" s="39" t="str">
        <f t="shared" si="295"/>
        <v/>
      </c>
      <c r="M3019" s="3"/>
      <c r="AB3019" s="17" t="str">
        <f t="shared" si="294"/>
        <v>-1</v>
      </c>
      <c r="AC3019" s="17">
        <f>IFERROR(INDEX(Factors!$C$59:$C$70,MATCH(AB3019,Factors!$B$59:$B$70,1),1),0)</f>
        <v>0</v>
      </c>
      <c r="AD3019" s="17">
        <f t="shared" si="296"/>
        <v>0</v>
      </c>
      <c r="AE3019" s="17">
        <f>IFERROR(INDEX(Factors!$B$6:$B$15,MATCH('INPUT - Census'!E3019,Factors!$C$6:$C$15,0),1),0)</f>
        <v>0</v>
      </c>
      <c r="AF3019" s="18">
        <f>IFERROR(INDEX(Factors!$B$16:$B$39,MATCH('INPUT - Census'!C3019,Factors!$C$16:$C$35,0),1),0)</f>
        <v>0</v>
      </c>
      <c r="AG3019" s="19">
        <f>IFERROR(INDEX(Factors!$B$40:$B$44,MATCH('INPUT - Census'!F3019,Factors!$C$40:$C$44,0),1),0)</f>
        <v>0</v>
      </c>
      <c r="AH3019" s="21" t="str">
        <f t="shared" si="298"/>
        <v/>
      </c>
      <c r="AI3019" s="1" t="str">
        <f>IFERROR(VLOOKUP(H3019,Factors!$C$45:$D$48,2,0),"")</f>
        <v/>
      </c>
      <c r="AJ3019" t="b">
        <f t="shared" si="297"/>
        <v>0</v>
      </c>
    </row>
    <row r="3020" spans="2:36" ht="14.4" x14ac:dyDescent="0.3">
      <c r="B3020" s="70"/>
      <c r="C3020" s="58"/>
      <c r="D3020" s="63"/>
      <c r="E3020" s="58"/>
      <c r="F3020" s="58"/>
      <c r="G3020" s="44"/>
      <c r="H3020" s="45"/>
      <c r="I3020" s="45"/>
      <c r="J3020" s="40" t="str">
        <f t="shared" si="293"/>
        <v/>
      </c>
      <c r="K3020" s="39" t="str">
        <f t="shared" si="295"/>
        <v/>
      </c>
      <c r="M3020" s="3"/>
      <c r="AB3020" s="17" t="str">
        <f t="shared" si="294"/>
        <v>-1</v>
      </c>
      <c r="AC3020" s="17">
        <f>IFERROR(INDEX(Factors!$C$59:$C$70,MATCH(AB3020,Factors!$B$59:$B$70,1),1),0)</f>
        <v>0</v>
      </c>
      <c r="AD3020" s="17">
        <f t="shared" si="296"/>
        <v>0</v>
      </c>
      <c r="AE3020" s="17">
        <f>IFERROR(INDEX(Factors!$B$6:$B$15,MATCH('INPUT - Census'!E3020,Factors!$C$6:$C$15,0),1),0)</f>
        <v>0</v>
      </c>
      <c r="AF3020" s="18">
        <f>IFERROR(INDEX(Factors!$B$16:$B$39,MATCH('INPUT - Census'!C3020,Factors!$C$16:$C$35,0),1),0)</f>
        <v>0</v>
      </c>
      <c r="AG3020" s="19">
        <f>IFERROR(INDEX(Factors!$B$40:$B$44,MATCH('INPUT - Census'!F3020,Factors!$C$40:$C$44,0),1),0)</f>
        <v>0</v>
      </c>
      <c r="AH3020" s="21" t="str">
        <f t="shared" si="298"/>
        <v/>
      </c>
      <c r="AI3020" s="1" t="str">
        <f>IFERROR(VLOOKUP(H3020,Factors!$C$45:$D$48,2,0),"")</f>
        <v/>
      </c>
      <c r="AJ3020" t="b">
        <f t="shared" si="297"/>
        <v>0</v>
      </c>
    </row>
    <row r="3021" spans="2:36" ht="14.4" x14ac:dyDescent="0.3">
      <c r="B3021" s="70"/>
      <c r="C3021" s="58"/>
      <c r="D3021" s="63"/>
      <c r="E3021" s="58"/>
      <c r="F3021" s="58"/>
      <c r="G3021" s="44"/>
      <c r="H3021" s="45"/>
      <c r="I3021" s="45"/>
      <c r="J3021" s="40" t="str">
        <f t="shared" si="293"/>
        <v/>
      </c>
      <c r="K3021" s="39" t="str">
        <f t="shared" si="295"/>
        <v/>
      </c>
      <c r="M3021" s="3"/>
      <c r="AB3021" s="17" t="str">
        <f t="shared" si="294"/>
        <v>-1</v>
      </c>
      <c r="AC3021" s="17">
        <f>IFERROR(INDEX(Factors!$C$59:$C$70,MATCH(AB3021,Factors!$B$59:$B$70,1),1),0)</f>
        <v>0</v>
      </c>
      <c r="AD3021" s="17">
        <f t="shared" si="296"/>
        <v>0</v>
      </c>
      <c r="AE3021" s="17">
        <f>IFERROR(INDEX(Factors!$B$6:$B$15,MATCH('INPUT - Census'!E3021,Factors!$C$6:$C$15,0),1),0)</f>
        <v>0</v>
      </c>
      <c r="AF3021" s="18">
        <f>IFERROR(INDEX(Factors!$B$16:$B$39,MATCH('INPUT - Census'!C3021,Factors!$C$16:$C$35,0),1),0)</f>
        <v>0</v>
      </c>
      <c r="AG3021" s="19">
        <f>IFERROR(INDEX(Factors!$B$40:$B$44,MATCH('INPUT - Census'!F3021,Factors!$C$40:$C$44,0),1),0)</f>
        <v>0</v>
      </c>
      <c r="AH3021" s="21" t="str">
        <f t="shared" si="298"/>
        <v/>
      </c>
      <c r="AI3021" s="1" t="str">
        <f>IFERROR(VLOOKUP(H3021,Factors!$C$45:$D$48,2,0),"")</f>
        <v/>
      </c>
      <c r="AJ3021" t="b">
        <f t="shared" si="297"/>
        <v>0</v>
      </c>
    </row>
    <row r="3022" spans="2:36" ht="14.4" x14ac:dyDescent="0.3">
      <c r="B3022" s="70"/>
      <c r="C3022" s="58"/>
      <c r="D3022" s="63"/>
      <c r="E3022" s="58"/>
      <c r="F3022" s="58"/>
      <c r="G3022" s="44"/>
      <c r="H3022" s="45"/>
      <c r="I3022" s="45"/>
      <c r="J3022" s="40" t="str">
        <f t="shared" si="293"/>
        <v/>
      </c>
      <c r="K3022" s="39" t="str">
        <f t="shared" si="295"/>
        <v/>
      </c>
      <c r="M3022" s="3"/>
      <c r="AB3022" s="17" t="str">
        <f t="shared" si="294"/>
        <v>-1</v>
      </c>
      <c r="AC3022" s="17">
        <f>IFERROR(INDEX(Factors!$C$59:$C$70,MATCH(AB3022,Factors!$B$59:$B$70,1),1),0)</f>
        <v>0</v>
      </c>
      <c r="AD3022" s="17">
        <f t="shared" si="296"/>
        <v>0</v>
      </c>
      <c r="AE3022" s="17">
        <f>IFERROR(INDEX(Factors!$B$6:$B$15,MATCH('INPUT - Census'!E3022,Factors!$C$6:$C$15,0),1),0)</f>
        <v>0</v>
      </c>
      <c r="AF3022" s="18">
        <f>IFERROR(INDEX(Factors!$B$16:$B$39,MATCH('INPUT - Census'!C3022,Factors!$C$16:$C$35,0),1),0)</f>
        <v>0</v>
      </c>
      <c r="AG3022" s="19">
        <f>IFERROR(INDEX(Factors!$B$40:$B$44,MATCH('INPUT - Census'!F3022,Factors!$C$40:$C$44,0),1),0)</f>
        <v>0</v>
      </c>
      <c r="AH3022" s="21" t="str">
        <f t="shared" si="298"/>
        <v/>
      </c>
      <c r="AI3022" s="1" t="str">
        <f>IFERROR(VLOOKUP(H3022,Factors!$C$45:$D$48,2,0),"")</f>
        <v/>
      </c>
      <c r="AJ3022" t="b">
        <f t="shared" si="297"/>
        <v>0</v>
      </c>
    </row>
    <row r="3023" spans="2:36" ht="14.4" x14ac:dyDescent="0.3">
      <c r="B3023" s="70"/>
      <c r="C3023" s="58"/>
      <c r="D3023" s="63"/>
      <c r="E3023" s="58"/>
      <c r="F3023" s="58"/>
      <c r="G3023" s="44"/>
      <c r="H3023" s="45"/>
      <c r="I3023" s="45"/>
      <c r="J3023" s="40" t="str">
        <f t="shared" si="293"/>
        <v/>
      </c>
      <c r="K3023" s="39" t="str">
        <f t="shared" si="295"/>
        <v/>
      </c>
      <c r="M3023" s="3"/>
      <c r="AB3023" s="17" t="str">
        <f t="shared" si="294"/>
        <v>-1</v>
      </c>
      <c r="AC3023" s="17">
        <f>IFERROR(INDEX(Factors!$C$59:$C$70,MATCH(AB3023,Factors!$B$59:$B$70,1),1),0)</f>
        <v>0</v>
      </c>
      <c r="AD3023" s="17">
        <f t="shared" si="296"/>
        <v>0</v>
      </c>
      <c r="AE3023" s="17">
        <f>IFERROR(INDEX(Factors!$B$6:$B$15,MATCH('INPUT - Census'!E3023,Factors!$C$6:$C$15,0),1),0)</f>
        <v>0</v>
      </c>
      <c r="AF3023" s="18">
        <f>IFERROR(INDEX(Factors!$B$16:$B$39,MATCH('INPUT - Census'!C3023,Factors!$C$16:$C$35,0),1),0)</f>
        <v>0</v>
      </c>
      <c r="AG3023" s="19">
        <f>IFERROR(INDEX(Factors!$B$40:$B$44,MATCH('INPUT - Census'!F3023,Factors!$C$40:$C$44,0),1),0)</f>
        <v>0</v>
      </c>
      <c r="AH3023" s="21" t="str">
        <f t="shared" si="298"/>
        <v/>
      </c>
      <c r="AI3023" s="1" t="str">
        <f>IFERROR(VLOOKUP(H3023,Factors!$C$45:$D$48,2,0),"")</f>
        <v/>
      </c>
      <c r="AJ3023" t="b">
        <f t="shared" si="297"/>
        <v>0</v>
      </c>
    </row>
    <row r="3024" spans="2:36" ht="14.4" x14ac:dyDescent="0.3">
      <c r="B3024" s="70"/>
      <c r="C3024" s="58"/>
      <c r="D3024" s="63"/>
      <c r="E3024" s="58"/>
      <c r="F3024" s="58"/>
      <c r="G3024" s="44"/>
      <c r="H3024" s="45"/>
      <c r="I3024" s="45"/>
      <c r="J3024" s="40" t="str">
        <f t="shared" si="293"/>
        <v/>
      </c>
      <c r="K3024" s="39" t="str">
        <f t="shared" si="295"/>
        <v/>
      </c>
      <c r="M3024" s="3"/>
      <c r="AB3024" s="17" t="str">
        <f t="shared" si="294"/>
        <v>-1</v>
      </c>
      <c r="AC3024" s="17">
        <f>IFERROR(INDEX(Factors!$C$59:$C$70,MATCH(AB3024,Factors!$B$59:$B$70,1),1),0)</f>
        <v>0</v>
      </c>
      <c r="AD3024" s="17">
        <f t="shared" si="296"/>
        <v>0</v>
      </c>
      <c r="AE3024" s="17">
        <f>IFERROR(INDEX(Factors!$B$6:$B$15,MATCH('INPUT - Census'!E3024,Factors!$C$6:$C$15,0),1),0)</f>
        <v>0</v>
      </c>
      <c r="AF3024" s="18">
        <f>IFERROR(INDEX(Factors!$B$16:$B$39,MATCH('INPUT - Census'!C3024,Factors!$C$16:$C$35,0),1),0)</f>
        <v>0</v>
      </c>
      <c r="AG3024" s="19">
        <f>IFERROR(INDEX(Factors!$B$40:$B$44,MATCH('INPUT - Census'!F3024,Factors!$C$40:$C$44,0),1),0)</f>
        <v>0</v>
      </c>
      <c r="AH3024" s="21" t="str">
        <f t="shared" si="298"/>
        <v/>
      </c>
      <c r="AI3024" s="1" t="str">
        <f>IFERROR(VLOOKUP(H3024,Factors!$C$45:$D$48,2,0),"")</f>
        <v/>
      </c>
      <c r="AJ3024" t="b">
        <f t="shared" si="297"/>
        <v>0</v>
      </c>
    </row>
    <row r="3025" spans="2:36" ht="14.4" x14ac:dyDescent="0.3">
      <c r="B3025" s="70"/>
      <c r="C3025" s="58"/>
      <c r="D3025" s="63"/>
      <c r="E3025" s="58"/>
      <c r="F3025" s="58"/>
      <c r="G3025" s="44"/>
      <c r="H3025" s="45"/>
      <c r="I3025" s="45"/>
      <c r="J3025" s="40" t="str">
        <f t="shared" si="293"/>
        <v/>
      </c>
      <c r="K3025" s="39" t="str">
        <f t="shared" si="295"/>
        <v/>
      </c>
      <c r="M3025" s="3"/>
      <c r="AB3025" s="17" t="str">
        <f t="shared" si="294"/>
        <v>-1</v>
      </c>
      <c r="AC3025" s="17">
        <f>IFERROR(INDEX(Factors!$C$59:$C$70,MATCH(AB3025,Factors!$B$59:$B$70,1),1),0)</f>
        <v>0</v>
      </c>
      <c r="AD3025" s="17">
        <f t="shared" si="296"/>
        <v>0</v>
      </c>
      <c r="AE3025" s="17">
        <f>IFERROR(INDEX(Factors!$B$6:$B$15,MATCH('INPUT - Census'!E3025,Factors!$C$6:$C$15,0),1),0)</f>
        <v>0</v>
      </c>
      <c r="AF3025" s="18">
        <f>IFERROR(INDEX(Factors!$B$16:$B$39,MATCH('INPUT - Census'!C3025,Factors!$C$16:$C$35,0),1),0)</f>
        <v>0</v>
      </c>
      <c r="AG3025" s="19">
        <f>IFERROR(INDEX(Factors!$B$40:$B$44,MATCH('INPUT - Census'!F3025,Factors!$C$40:$C$44,0),1),0)</f>
        <v>0</v>
      </c>
      <c r="AH3025" s="21" t="str">
        <f t="shared" si="298"/>
        <v/>
      </c>
      <c r="AI3025" s="1" t="str">
        <f>IFERROR(VLOOKUP(H3025,Factors!$C$45:$D$48,2,0),"")</f>
        <v/>
      </c>
      <c r="AJ3025" t="b">
        <f t="shared" si="297"/>
        <v>0</v>
      </c>
    </row>
    <row r="3026" spans="2:36" ht="14.4" x14ac:dyDescent="0.3">
      <c r="B3026" s="70"/>
      <c r="C3026" s="58"/>
      <c r="D3026" s="63"/>
      <c r="E3026" s="58"/>
      <c r="F3026" s="58"/>
      <c r="G3026" s="44"/>
      <c r="H3026" s="45"/>
      <c r="I3026" s="45"/>
      <c r="J3026" s="40" t="str">
        <f t="shared" si="293"/>
        <v/>
      </c>
      <c r="K3026" s="39" t="str">
        <f t="shared" si="295"/>
        <v/>
      </c>
      <c r="M3026" s="3"/>
      <c r="AB3026" s="17" t="str">
        <f t="shared" si="294"/>
        <v>-1</v>
      </c>
      <c r="AC3026" s="17">
        <f>IFERROR(INDEX(Factors!$C$59:$C$70,MATCH(AB3026,Factors!$B$59:$B$70,1),1),0)</f>
        <v>0</v>
      </c>
      <c r="AD3026" s="17">
        <f t="shared" si="296"/>
        <v>0</v>
      </c>
      <c r="AE3026" s="17">
        <f>IFERROR(INDEX(Factors!$B$6:$B$15,MATCH('INPUT - Census'!E3026,Factors!$C$6:$C$15,0),1),0)</f>
        <v>0</v>
      </c>
      <c r="AF3026" s="18">
        <f>IFERROR(INDEX(Factors!$B$16:$B$39,MATCH('INPUT - Census'!C3026,Factors!$C$16:$C$35,0),1),0)</f>
        <v>0</v>
      </c>
      <c r="AG3026" s="19">
        <f>IFERROR(INDEX(Factors!$B$40:$B$44,MATCH('INPUT - Census'!F3026,Factors!$C$40:$C$44,0),1),0)</f>
        <v>0</v>
      </c>
      <c r="AH3026" s="21" t="str">
        <f t="shared" si="298"/>
        <v/>
      </c>
      <c r="AI3026" s="1" t="str">
        <f>IFERROR(VLOOKUP(H3026,Factors!$C$45:$D$48,2,0),"")</f>
        <v/>
      </c>
      <c r="AJ3026" t="b">
        <f t="shared" si="297"/>
        <v>0</v>
      </c>
    </row>
    <row r="3027" spans="2:36" ht="14.4" x14ac:dyDescent="0.3">
      <c r="B3027" s="70"/>
      <c r="C3027" s="58"/>
      <c r="D3027" s="63"/>
      <c r="E3027" s="58"/>
      <c r="F3027" s="58"/>
      <c r="G3027" s="44"/>
      <c r="H3027" s="45"/>
      <c r="I3027" s="45"/>
      <c r="J3027" s="40" t="str">
        <f t="shared" si="293"/>
        <v/>
      </c>
      <c r="K3027" s="39" t="str">
        <f t="shared" si="295"/>
        <v/>
      </c>
      <c r="M3027" s="3"/>
      <c r="AB3027" s="17" t="str">
        <f t="shared" si="294"/>
        <v>-1</v>
      </c>
      <c r="AC3027" s="17">
        <f>IFERROR(INDEX(Factors!$C$59:$C$70,MATCH(AB3027,Factors!$B$59:$B$70,1),1),0)</f>
        <v>0</v>
      </c>
      <c r="AD3027" s="17">
        <f t="shared" si="296"/>
        <v>0</v>
      </c>
      <c r="AE3027" s="17">
        <f>IFERROR(INDEX(Factors!$B$6:$B$15,MATCH('INPUT - Census'!E3027,Factors!$C$6:$C$15,0),1),0)</f>
        <v>0</v>
      </c>
      <c r="AF3027" s="18">
        <f>IFERROR(INDEX(Factors!$B$16:$B$39,MATCH('INPUT - Census'!C3027,Factors!$C$16:$C$35,0),1),0)</f>
        <v>0</v>
      </c>
      <c r="AG3027" s="19">
        <f>IFERROR(INDEX(Factors!$B$40:$B$44,MATCH('INPUT - Census'!F3027,Factors!$C$40:$C$44,0),1),0)</f>
        <v>0</v>
      </c>
      <c r="AH3027" s="21" t="str">
        <f t="shared" si="298"/>
        <v/>
      </c>
      <c r="AI3027" s="1" t="str">
        <f>IFERROR(VLOOKUP(H3027,Factors!$C$45:$D$48,2,0),"")</f>
        <v/>
      </c>
      <c r="AJ3027" t="b">
        <f t="shared" si="297"/>
        <v>0</v>
      </c>
    </row>
    <row r="3028" spans="2:36" ht="14.4" x14ac:dyDescent="0.3">
      <c r="B3028" s="70"/>
      <c r="C3028" s="58"/>
      <c r="D3028" s="63"/>
      <c r="E3028" s="58"/>
      <c r="F3028" s="58"/>
      <c r="G3028" s="44"/>
      <c r="H3028" s="45"/>
      <c r="I3028" s="45"/>
      <c r="J3028" s="40" t="str">
        <f t="shared" si="293"/>
        <v/>
      </c>
      <c r="K3028" s="39" t="str">
        <f t="shared" si="295"/>
        <v/>
      </c>
      <c r="M3028" s="3"/>
      <c r="AB3028" s="17" t="str">
        <f t="shared" si="294"/>
        <v>-1</v>
      </c>
      <c r="AC3028" s="17">
        <f>IFERROR(INDEX(Factors!$C$59:$C$70,MATCH(AB3028,Factors!$B$59:$B$70,1),1),0)</f>
        <v>0</v>
      </c>
      <c r="AD3028" s="17">
        <f t="shared" si="296"/>
        <v>0</v>
      </c>
      <c r="AE3028" s="17">
        <f>IFERROR(INDEX(Factors!$B$6:$B$15,MATCH('INPUT - Census'!E3028,Factors!$C$6:$C$15,0),1),0)</f>
        <v>0</v>
      </c>
      <c r="AF3028" s="18">
        <f>IFERROR(INDEX(Factors!$B$16:$B$39,MATCH('INPUT - Census'!C3028,Factors!$C$16:$C$35,0),1),0)</f>
        <v>0</v>
      </c>
      <c r="AG3028" s="19">
        <f>IFERROR(INDEX(Factors!$B$40:$B$44,MATCH('INPUT - Census'!F3028,Factors!$C$40:$C$44,0),1),0)</f>
        <v>0</v>
      </c>
      <c r="AH3028" s="21" t="str">
        <f t="shared" si="298"/>
        <v/>
      </c>
      <c r="AI3028" s="1" t="str">
        <f>IFERROR(VLOOKUP(H3028,Factors!$C$45:$D$48,2,0),"")</f>
        <v/>
      </c>
      <c r="AJ3028" t="b">
        <f t="shared" si="297"/>
        <v>0</v>
      </c>
    </row>
    <row r="3029" spans="2:36" ht="14.4" x14ac:dyDescent="0.3">
      <c r="B3029" s="70"/>
      <c r="C3029" s="58"/>
      <c r="D3029" s="63"/>
      <c r="E3029" s="58"/>
      <c r="F3029" s="58"/>
      <c r="G3029" s="44"/>
      <c r="H3029" s="45"/>
      <c r="I3029" s="45"/>
      <c r="J3029" s="40" t="str">
        <f t="shared" si="293"/>
        <v/>
      </c>
      <c r="K3029" s="39" t="str">
        <f t="shared" si="295"/>
        <v/>
      </c>
      <c r="M3029" s="3"/>
      <c r="AB3029" s="17" t="str">
        <f t="shared" si="294"/>
        <v>-1</v>
      </c>
      <c r="AC3029" s="17">
        <f>IFERROR(INDEX(Factors!$C$59:$C$70,MATCH(AB3029,Factors!$B$59:$B$70,1),1),0)</f>
        <v>0</v>
      </c>
      <c r="AD3029" s="17">
        <f t="shared" si="296"/>
        <v>0</v>
      </c>
      <c r="AE3029" s="17">
        <f>IFERROR(INDEX(Factors!$B$6:$B$15,MATCH('INPUT - Census'!E3029,Factors!$C$6:$C$15,0),1),0)</f>
        <v>0</v>
      </c>
      <c r="AF3029" s="18">
        <f>IFERROR(INDEX(Factors!$B$16:$B$39,MATCH('INPUT - Census'!C3029,Factors!$C$16:$C$35,0),1),0)</f>
        <v>0</v>
      </c>
      <c r="AG3029" s="19">
        <f>IFERROR(INDEX(Factors!$B$40:$B$44,MATCH('INPUT - Census'!F3029,Factors!$C$40:$C$44,0),1),0)</f>
        <v>0</v>
      </c>
      <c r="AH3029" s="21" t="str">
        <f t="shared" si="298"/>
        <v/>
      </c>
      <c r="AI3029" s="1" t="str">
        <f>IFERROR(VLOOKUP(H3029,Factors!$C$45:$D$48,2,0),"")</f>
        <v/>
      </c>
      <c r="AJ3029" t="b">
        <f t="shared" si="297"/>
        <v>0</v>
      </c>
    </row>
    <row r="3030" spans="2:36" ht="14.4" x14ac:dyDescent="0.3">
      <c r="B3030" s="70"/>
      <c r="C3030" s="58"/>
      <c r="D3030" s="63"/>
      <c r="E3030" s="58"/>
      <c r="F3030" s="58"/>
      <c r="G3030" s="44"/>
      <c r="H3030" s="45"/>
      <c r="I3030" s="45"/>
      <c r="J3030" s="40" t="str">
        <f t="shared" si="293"/>
        <v/>
      </c>
      <c r="K3030" s="39" t="str">
        <f t="shared" si="295"/>
        <v/>
      </c>
      <c r="M3030" s="3"/>
      <c r="AB3030" s="17" t="str">
        <f t="shared" si="294"/>
        <v>-1</v>
      </c>
      <c r="AC3030" s="17">
        <f>IFERROR(INDEX(Factors!$C$59:$C$70,MATCH(AB3030,Factors!$B$59:$B$70,1),1),0)</f>
        <v>0</v>
      </c>
      <c r="AD3030" s="17">
        <f t="shared" si="296"/>
        <v>0</v>
      </c>
      <c r="AE3030" s="17">
        <f>IFERROR(INDEX(Factors!$B$6:$B$15,MATCH('INPUT - Census'!E3030,Factors!$C$6:$C$15,0),1),0)</f>
        <v>0</v>
      </c>
      <c r="AF3030" s="18">
        <f>IFERROR(INDEX(Factors!$B$16:$B$39,MATCH('INPUT - Census'!C3030,Factors!$C$16:$C$35,0),1),0)</f>
        <v>0</v>
      </c>
      <c r="AG3030" s="19">
        <f>IFERROR(INDEX(Factors!$B$40:$B$44,MATCH('INPUT - Census'!F3030,Factors!$C$40:$C$44,0),1),0)</f>
        <v>0</v>
      </c>
      <c r="AH3030" s="21" t="str">
        <f t="shared" si="298"/>
        <v/>
      </c>
      <c r="AI3030" s="1" t="str">
        <f>IFERROR(VLOOKUP(H3030,Factors!$C$45:$D$48,2,0),"")</f>
        <v/>
      </c>
      <c r="AJ3030" t="b">
        <f t="shared" si="297"/>
        <v>0</v>
      </c>
    </row>
    <row r="3031" spans="2:36" ht="14.4" x14ac:dyDescent="0.3">
      <c r="B3031" s="70"/>
      <c r="C3031" s="58"/>
      <c r="D3031" s="63"/>
      <c r="E3031" s="58"/>
      <c r="F3031" s="58"/>
      <c r="G3031" s="44"/>
      <c r="H3031" s="45"/>
      <c r="I3031" s="45"/>
      <c r="J3031" s="40" t="str">
        <f t="shared" si="293"/>
        <v/>
      </c>
      <c r="K3031" s="39" t="str">
        <f t="shared" si="295"/>
        <v/>
      </c>
      <c r="M3031" s="3"/>
      <c r="AB3031" s="17" t="str">
        <f t="shared" si="294"/>
        <v>-1</v>
      </c>
      <c r="AC3031" s="17">
        <f>IFERROR(INDEX(Factors!$C$59:$C$70,MATCH(AB3031,Factors!$B$59:$B$70,1),1),0)</f>
        <v>0</v>
      </c>
      <c r="AD3031" s="17">
        <f t="shared" si="296"/>
        <v>0</v>
      </c>
      <c r="AE3031" s="17">
        <f>IFERROR(INDEX(Factors!$B$6:$B$15,MATCH('INPUT - Census'!E3031,Factors!$C$6:$C$15,0),1),0)</f>
        <v>0</v>
      </c>
      <c r="AF3031" s="18">
        <f>IFERROR(INDEX(Factors!$B$16:$B$39,MATCH('INPUT - Census'!C3031,Factors!$C$16:$C$35,0),1),0)</f>
        <v>0</v>
      </c>
      <c r="AG3031" s="19">
        <f>IFERROR(INDEX(Factors!$B$40:$B$44,MATCH('INPUT - Census'!F3031,Factors!$C$40:$C$44,0),1),0)</f>
        <v>0</v>
      </c>
      <c r="AH3031" s="21" t="str">
        <f t="shared" si="298"/>
        <v/>
      </c>
      <c r="AI3031" s="1" t="str">
        <f>IFERROR(VLOOKUP(H3031,Factors!$C$45:$D$48,2,0),"")</f>
        <v/>
      </c>
      <c r="AJ3031" t="b">
        <f t="shared" si="297"/>
        <v>0</v>
      </c>
    </row>
    <row r="3032" spans="2:36" ht="14.4" x14ac:dyDescent="0.3">
      <c r="B3032" s="70"/>
      <c r="C3032" s="58"/>
      <c r="D3032" s="63"/>
      <c r="E3032" s="58"/>
      <c r="F3032" s="58"/>
      <c r="G3032" s="44"/>
      <c r="H3032" s="45"/>
      <c r="I3032" s="45"/>
      <c r="J3032" s="40" t="str">
        <f t="shared" si="293"/>
        <v/>
      </c>
      <c r="K3032" s="39" t="str">
        <f t="shared" si="295"/>
        <v/>
      </c>
      <c r="M3032" s="3"/>
      <c r="AB3032" s="17" t="str">
        <f t="shared" si="294"/>
        <v>-1</v>
      </c>
      <c r="AC3032" s="17">
        <f>IFERROR(INDEX(Factors!$C$59:$C$70,MATCH(AB3032,Factors!$B$59:$B$70,1),1),0)</f>
        <v>0</v>
      </c>
      <c r="AD3032" s="17">
        <f t="shared" si="296"/>
        <v>0</v>
      </c>
      <c r="AE3032" s="17">
        <f>IFERROR(INDEX(Factors!$B$6:$B$15,MATCH('INPUT - Census'!E3032,Factors!$C$6:$C$15,0),1),0)</f>
        <v>0</v>
      </c>
      <c r="AF3032" s="18">
        <f>IFERROR(INDEX(Factors!$B$16:$B$39,MATCH('INPUT - Census'!C3032,Factors!$C$16:$C$35,0),1),0)</f>
        <v>0</v>
      </c>
      <c r="AG3032" s="19">
        <f>IFERROR(INDEX(Factors!$B$40:$B$44,MATCH('INPUT - Census'!F3032,Factors!$C$40:$C$44,0),1),0)</f>
        <v>0</v>
      </c>
      <c r="AH3032" s="21" t="str">
        <f t="shared" si="298"/>
        <v/>
      </c>
      <c r="AI3032" s="1" t="str">
        <f>IFERROR(VLOOKUP(H3032,Factors!$C$45:$D$48,2,0),"")</f>
        <v/>
      </c>
      <c r="AJ3032" t="b">
        <f t="shared" si="297"/>
        <v>0</v>
      </c>
    </row>
    <row r="3033" spans="2:36" ht="14.4" x14ac:dyDescent="0.3">
      <c r="B3033" s="70"/>
      <c r="C3033" s="58"/>
      <c r="D3033" s="63"/>
      <c r="E3033" s="58"/>
      <c r="F3033" s="58"/>
      <c r="G3033" s="44"/>
      <c r="H3033" s="45"/>
      <c r="I3033" s="45"/>
      <c r="J3033" s="40" t="str">
        <f t="shared" si="293"/>
        <v/>
      </c>
      <c r="K3033" s="39" t="str">
        <f t="shared" si="295"/>
        <v/>
      </c>
      <c r="M3033" s="3"/>
      <c r="AB3033" s="17" t="str">
        <f t="shared" si="294"/>
        <v>-1</v>
      </c>
      <c r="AC3033" s="17">
        <f>IFERROR(INDEX(Factors!$C$59:$C$70,MATCH(AB3033,Factors!$B$59:$B$70,1),1),0)</f>
        <v>0</v>
      </c>
      <c r="AD3033" s="17">
        <f t="shared" si="296"/>
        <v>0</v>
      </c>
      <c r="AE3033" s="17">
        <f>IFERROR(INDEX(Factors!$B$6:$B$15,MATCH('INPUT - Census'!E3033,Factors!$C$6:$C$15,0),1),0)</f>
        <v>0</v>
      </c>
      <c r="AF3033" s="18">
        <f>IFERROR(INDEX(Factors!$B$16:$B$39,MATCH('INPUT - Census'!C3033,Factors!$C$16:$C$35,0),1),0)</f>
        <v>0</v>
      </c>
      <c r="AG3033" s="19">
        <f>IFERROR(INDEX(Factors!$B$40:$B$44,MATCH('INPUT - Census'!F3033,Factors!$C$40:$C$44,0),1),0)</f>
        <v>0</v>
      </c>
      <c r="AH3033" s="21" t="str">
        <f t="shared" si="298"/>
        <v/>
      </c>
      <c r="AI3033" s="1" t="str">
        <f>IFERROR(VLOOKUP(H3033,Factors!$C$45:$D$48,2,0),"")</f>
        <v/>
      </c>
      <c r="AJ3033" t="b">
        <f t="shared" si="297"/>
        <v>0</v>
      </c>
    </row>
    <row r="3034" spans="2:36" ht="14.4" x14ac:dyDescent="0.3">
      <c r="B3034" s="70"/>
      <c r="C3034" s="58"/>
      <c r="D3034" s="63"/>
      <c r="E3034" s="58"/>
      <c r="F3034" s="58"/>
      <c r="G3034" s="44"/>
      <c r="H3034" s="45"/>
      <c r="I3034" s="45"/>
      <c r="J3034" s="40" t="str">
        <f t="shared" si="293"/>
        <v/>
      </c>
      <c r="K3034" s="39" t="str">
        <f t="shared" si="295"/>
        <v/>
      </c>
      <c r="M3034" s="3"/>
      <c r="AB3034" s="17" t="str">
        <f t="shared" si="294"/>
        <v>-1</v>
      </c>
      <c r="AC3034" s="17">
        <f>IFERROR(INDEX(Factors!$C$59:$C$70,MATCH(AB3034,Factors!$B$59:$B$70,1),1),0)</f>
        <v>0</v>
      </c>
      <c r="AD3034" s="17">
        <f t="shared" si="296"/>
        <v>0</v>
      </c>
      <c r="AE3034" s="17">
        <f>IFERROR(INDEX(Factors!$B$6:$B$15,MATCH('INPUT - Census'!E3034,Factors!$C$6:$C$15,0),1),0)</f>
        <v>0</v>
      </c>
      <c r="AF3034" s="18">
        <f>IFERROR(INDEX(Factors!$B$16:$B$39,MATCH('INPUT - Census'!C3034,Factors!$C$16:$C$35,0),1),0)</f>
        <v>0</v>
      </c>
      <c r="AG3034" s="19">
        <f>IFERROR(INDEX(Factors!$B$40:$B$44,MATCH('INPUT - Census'!F3034,Factors!$C$40:$C$44,0),1),0)</f>
        <v>0</v>
      </c>
      <c r="AH3034" s="21" t="str">
        <f t="shared" si="298"/>
        <v/>
      </c>
      <c r="AI3034" s="1" t="str">
        <f>IFERROR(VLOOKUP(H3034,Factors!$C$45:$D$48,2,0),"")</f>
        <v/>
      </c>
      <c r="AJ3034" t="b">
        <f t="shared" si="297"/>
        <v>0</v>
      </c>
    </row>
    <row r="3035" spans="2:36" ht="14.4" x14ac:dyDescent="0.3">
      <c r="B3035" s="70"/>
      <c r="C3035" s="58"/>
      <c r="D3035" s="63"/>
      <c r="E3035" s="58"/>
      <c r="F3035" s="58"/>
      <c r="G3035" s="44"/>
      <c r="H3035" s="45"/>
      <c r="I3035" s="45"/>
      <c r="J3035" s="40" t="str">
        <f t="shared" si="293"/>
        <v/>
      </c>
      <c r="K3035" s="39" t="str">
        <f t="shared" si="295"/>
        <v/>
      </c>
      <c r="M3035" s="3"/>
      <c r="AB3035" s="17" t="str">
        <f t="shared" si="294"/>
        <v>-1</v>
      </c>
      <c r="AC3035" s="17">
        <f>IFERROR(INDEX(Factors!$C$59:$C$70,MATCH(AB3035,Factors!$B$59:$B$70,1),1),0)</f>
        <v>0</v>
      </c>
      <c r="AD3035" s="17">
        <f t="shared" si="296"/>
        <v>0</v>
      </c>
      <c r="AE3035" s="17">
        <f>IFERROR(INDEX(Factors!$B$6:$B$15,MATCH('INPUT - Census'!E3035,Factors!$C$6:$C$15,0),1),0)</f>
        <v>0</v>
      </c>
      <c r="AF3035" s="18">
        <f>IFERROR(INDEX(Factors!$B$16:$B$39,MATCH('INPUT - Census'!C3035,Factors!$C$16:$C$35,0),1),0)</f>
        <v>0</v>
      </c>
      <c r="AG3035" s="19">
        <f>IFERROR(INDEX(Factors!$B$40:$B$44,MATCH('INPUT - Census'!F3035,Factors!$C$40:$C$44,0),1),0)</f>
        <v>0</v>
      </c>
      <c r="AH3035" s="21" t="str">
        <f t="shared" si="298"/>
        <v/>
      </c>
      <c r="AI3035" s="1" t="str">
        <f>IFERROR(VLOOKUP(H3035,Factors!$C$45:$D$48,2,0),"")</f>
        <v/>
      </c>
      <c r="AJ3035" t="b">
        <f t="shared" si="297"/>
        <v>0</v>
      </c>
    </row>
    <row r="3036" spans="2:36" ht="14.4" x14ac:dyDescent="0.3">
      <c r="B3036" s="70"/>
      <c r="C3036" s="58"/>
      <c r="D3036" s="63"/>
      <c r="E3036" s="58"/>
      <c r="F3036" s="58"/>
      <c r="G3036" s="44"/>
      <c r="H3036" s="45"/>
      <c r="I3036" s="45"/>
      <c r="J3036" s="40" t="str">
        <f t="shared" si="293"/>
        <v/>
      </c>
      <c r="K3036" s="39" t="str">
        <f t="shared" si="295"/>
        <v/>
      </c>
      <c r="M3036" s="3"/>
      <c r="AB3036" s="17" t="str">
        <f t="shared" si="294"/>
        <v>-1</v>
      </c>
      <c r="AC3036" s="17">
        <f>IFERROR(INDEX(Factors!$C$59:$C$70,MATCH(AB3036,Factors!$B$59:$B$70,1),1),0)</f>
        <v>0</v>
      </c>
      <c r="AD3036" s="17">
        <f t="shared" si="296"/>
        <v>0</v>
      </c>
      <c r="AE3036" s="17">
        <f>IFERROR(INDEX(Factors!$B$6:$B$15,MATCH('INPUT - Census'!E3036,Factors!$C$6:$C$15,0),1),0)</f>
        <v>0</v>
      </c>
      <c r="AF3036" s="18">
        <f>IFERROR(INDEX(Factors!$B$16:$B$39,MATCH('INPUT - Census'!C3036,Factors!$C$16:$C$35,0),1),0)</f>
        <v>0</v>
      </c>
      <c r="AG3036" s="19">
        <f>IFERROR(INDEX(Factors!$B$40:$B$44,MATCH('INPUT - Census'!F3036,Factors!$C$40:$C$44,0),1),0)</f>
        <v>0</v>
      </c>
      <c r="AH3036" s="21" t="str">
        <f t="shared" si="298"/>
        <v/>
      </c>
      <c r="AI3036" s="1" t="str">
        <f>IFERROR(VLOOKUP(H3036,Factors!$C$45:$D$48,2,0),"")</f>
        <v/>
      </c>
      <c r="AJ3036" t="b">
        <f t="shared" si="297"/>
        <v>0</v>
      </c>
    </row>
    <row r="3037" spans="2:36" ht="14.4" x14ac:dyDescent="0.3">
      <c r="B3037" s="70"/>
      <c r="C3037" s="58"/>
      <c r="D3037" s="63"/>
      <c r="E3037" s="58"/>
      <c r="F3037" s="58"/>
      <c r="G3037" s="44"/>
      <c r="H3037" s="45"/>
      <c r="I3037" s="45"/>
      <c r="J3037" s="40" t="str">
        <f t="shared" si="293"/>
        <v/>
      </c>
      <c r="K3037" s="39" t="str">
        <f t="shared" si="295"/>
        <v/>
      </c>
      <c r="M3037" s="3"/>
      <c r="AB3037" s="17" t="str">
        <f t="shared" si="294"/>
        <v>-1</v>
      </c>
      <c r="AC3037" s="17">
        <f>IFERROR(INDEX(Factors!$C$59:$C$70,MATCH(AB3037,Factors!$B$59:$B$70,1),1),0)</f>
        <v>0</v>
      </c>
      <c r="AD3037" s="17">
        <f t="shared" si="296"/>
        <v>0</v>
      </c>
      <c r="AE3037" s="17">
        <f>IFERROR(INDEX(Factors!$B$6:$B$15,MATCH('INPUT - Census'!E3037,Factors!$C$6:$C$15,0),1),0)</f>
        <v>0</v>
      </c>
      <c r="AF3037" s="18">
        <f>IFERROR(INDEX(Factors!$B$16:$B$39,MATCH('INPUT - Census'!C3037,Factors!$C$16:$C$35,0),1),0)</f>
        <v>0</v>
      </c>
      <c r="AG3037" s="19">
        <f>IFERROR(INDEX(Factors!$B$40:$B$44,MATCH('INPUT - Census'!F3037,Factors!$C$40:$C$44,0),1),0)</f>
        <v>0</v>
      </c>
      <c r="AH3037" s="21" t="str">
        <f t="shared" si="298"/>
        <v/>
      </c>
      <c r="AI3037" s="1" t="str">
        <f>IFERROR(VLOOKUP(H3037,Factors!$C$45:$D$48,2,0),"")</f>
        <v/>
      </c>
      <c r="AJ3037" t="b">
        <f t="shared" si="297"/>
        <v>0</v>
      </c>
    </row>
    <row r="3038" spans="2:36" ht="14.4" x14ac:dyDescent="0.3">
      <c r="B3038" s="70"/>
      <c r="C3038" s="58"/>
      <c r="D3038" s="63"/>
      <c r="E3038" s="58"/>
      <c r="F3038" s="58"/>
      <c r="G3038" s="44"/>
      <c r="H3038" s="45"/>
      <c r="I3038" s="45"/>
      <c r="J3038" s="40" t="str">
        <f t="shared" si="293"/>
        <v/>
      </c>
      <c r="K3038" s="39" t="str">
        <f t="shared" si="295"/>
        <v/>
      </c>
      <c r="M3038" s="3"/>
      <c r="AB3038" s="17" t="str">
        <f t="shared" si="294"/>
        <v>-1</v>
      </c>
      <c r="AC3038" s="17">
        <f>IFERROR(INDEX(Factors!$C$59:$C$70,MATCH(AB3038,Factors!$B$59:$B$70,1),1),0)</f>
        <v>0</v>
      </c>
      <c r="AD3038" s="17">
        <f t="shared" si="296"/>
        <v>0</v>
      </c>
      <c r="AE3038" s="17">
        <f>IFERROR(INDEX(Factors!$B$6:$B$15,MATCH('INPUT - Census'!E3038,Factors!$C$6:$C$15,0),1),0)</f>
        <v>0</v>
      </c>
      <c r="AF3038" s="18">
        <f>IFERROR(INDEX(Factors!$B$16:$B$39,MATCH('INPUT - Census'!C3038,Factors!$C$16:$C$35,0),1),0)</f>
        <v>0</v>
      </c>
      <c r="AG3038" s="19">
        <f>IFERROR(INDEX(Factors!$B$40:$B$44,MATCH('INPUT - Census'!F3038,Factors!$C$40:$C$44,0),1),0)</f>
        <v>0</v>
      </c>
      <c r="AH3038" s="21" t="str">
        <f t="shared" si="298"/>
        <v/>
      </c>
      <c r="AI3038" s="1" t="str">
        <f>IFERROR(VLOOKUP(H3038,Factors!$C$45:$D$48,2,0),"")</f>
        <v/>
      </c>
      <c r="AJ3038" t="b">
        <f t="shared" si="297"/>
        <v>0</v>
      </c>
    </row>
    <row r="3039" spans="2:36" ht="14.4" x14ac:dyDescent="0.3">
      <c r="B3039" s="70"/>
      <c r="C3039" s="58"/>
      <c r="D3039" s="63"/>
      <c r="E3039" s="58"/>
      <c r="F3039" s="58"/>
      <c r="G3039" s="44"/>
      <c r="H3039" s="45"/>
      <c r="I3039" s="45"/>
      <c r="J3039" s="40" t="str">
        <f t="shared" si="293"/>
        <v/>
      </c>
      <c r="K3039" s="39" t="str">
        <f t="shared" si="295"/>
        <v/>
      </c>
      <c r="M3039" s="3"/>
      <c r="AB3039" s="17" t="str">
        <f t="shared" si="294"/>
        <v>-1</v>
      </c>
      <c r="AC3039" s="17">
        <f>IFERROR(INDEX(Factors!$C$59:$C$70,MATCH(AB3039,Factors!$B$59:$B$70,1),1),0)</f>
        <v>0</v>
      </c>
      <c r="AD3039" s="17">
        <f t="shared" si="296"/>
        <v>0</v>
      </c>
      <c r="AE3039" s="17">
        <f>IFERROR(INDEX(Factors!$B$6:$B$15,MATCH('INPUT - Census'!E3039,Factors!$C$6:$C$15,0),1),0)</f>
        <v>0</v>
      </c>
      <c r="AF3039" s="18">
        <f>IFERROR(INDEX(Factors!$B$16:$B$39,MATCH('INPUT - Census'!C3039,Factors!$C$16:$C$35,0),1),0)</f>
        <v>0</v>
      </c>
      <c r="AG3039" s="19">
        <f>IFERROR(INDEX(Factors!$B$40:$B$44,MATCH('INPUT - Census'!F3039,Factors!$C$40:$C$44,0),1),0)</f>
        <v>0</v>
      </c>
      <c r="AH3039" s="21" t="str">
        <f t="shared" si="298"/>
        <v/>
      </c>
      <c r="AI3039" s="1" t="str">
        <f>IFERROR(VLOOKUP(H3039,Factors!$C$45:$D$48,2,0),"")</f>
        <v/>
      </c>
      <c r="AJ3039" t="b">
        <f t="shared" si="297"/>
        <v>0</v>
      </c>
    </row>
    <row r="3040" spans="2:36" ht="14.4" x14ac:dyDescent="0.3">
      <c r="B3040" s="70"/>
      <c r="C3040" s="58"/>
      <c r="D3040" s="63"/>
      <c r="E3040" s="58"/>
      <c r="F3040" s="58"/>
      <c r="G3040" s="44"/>
      <c r="H3040" s="45"/>
      <c r="I3040" s="45"/>
      <c r="J3040" s="40" t="str">
        <f t="shared" si="293"/>
        <v/>
      </c>
      <c r="K3040" s="39" t="str">
        <f t="shared" si="295"/>
        <v/>
      </c>
      <c r="M3040" s="3"/>
      <c r="AB3040" s="17" t="str">
        <f t="shared" si="294"/>
        <v>-1</v>
      </c>
      <c r="AC3040" s="17">
        <f>IFERROR(INDEX(Factors!$C$59:$C$70,MATCH(AB3040,Factors!$B$59:$B$70,1),1),0)</f>
        <v>0</v>
      </c>
      <c r="AD3040" s="17">
        <f t="shared" si="296"/>
        <v>0</v>
      </c>
      <c r="AE3040" s="17">
        <f>IFERROR(INDEX(Factors!$B$6:$B$15,MATCH('INPUT - Census'!E3040,Factors!$C$6:$C$15,0),1),0)</f>
        <v>0</v>
      </c>
      <c r="AF3040" s="18">
        <f>IFERROR(INDEX(Factors!$B$16:$B$39,MATCH('INPUT - Census'!C3040,Factors!$C$16:$C$35,0),1),0)</f>
        <v>0</v>
      </c>
      <c r="AG3040" s="19">
        <f>IFERROR(INDEX(Factors!$B$40:$B$44,MATCH('INPUT - Census'!F3040,Factors!$C$40:$C$44,0),1),0)</f>
        <v>0</v>
      </c>
      <c r="AH3040" s="21" t="str">
        <f t="shared" si="298"/>
        <v/>
      </c>
      <c r="AI3040" s="1" t="str">
        <f>IFERROR(VLOOKUP(H3040,Factors!$C$45:$D$48,2,0),"")</f>
        <v/>
      </c>
      <c r="AJ3040" t="b">
        <f t="shared" si="297"/>
        <v>0</v>
      </c>
    </row>
    <row r="3041" spans="2:36" ht="14.4" x14ac:dyDescent="0.3">
      <c r="B3041" s="70"/>
      <c r="C3041" s="58"/>
      <c r="D3041" s="63"/>
      <c r="E3041" s="58"/>
      <c r="F3041" s="58"/>
      <c r="G3041" s="44"/>
      <c r="H3041" s="45"/>
      <c r="I3041" s="45"/>
      <c r="J3041" s="40" t="str">
        <f t="shared" si="293"/>
        <v/>
      </c>
      <c r="K3041" s="39" t="str">
        <f t="shared" si="295"/>
        <v/>
      </c>
      <c r="M3041" s="3"/>
      <c r="AB3041" s="17" t="str">
        <f t="shared" si="294"/>
        <v>-1</v>
      </c>
      <c r="AC3041" s="17">
        <f>IFERROR(INDEX(Factors!$C$59:$C$70,MATCH(AB3041,Factors!$B$59:$B$70,1),1),0)</f>
        <v>0</v>
      </c>
      <c r="AD3041" s="17">
        <f t="shared" si="296"/>
        <v>0</v>
      </c>
      <c r="AE3041" s="17">
        <f>IFERROR(INDEX(Factors!$B$6:$B$15,MATCH('INPUT - Census'!E3041,Factors!$C$6:$C$15,0),1),0)</f>
        <v>0</v>
      </c>
      <c r="AF3041" s="18">
        <f>IFERROR(INDEX(Factors!$B$16:$B$39,MATCH('INPUT - Census'!C3041,Factors!$C$16:$C$35,0),1),0)</f>
        <v>0</v>
      </c>
      <c r="AG3041" s="19">
        <f>IFERROR(INDEX(Factors!$B$40:$B$44,MATCH('INPUT - Census'!F3041,Factors!$C$40:$C$44,0),1),0)</f>
        <v>0</v>
      </c>
      <c r="AH3041" s="21" t="str">
        <f t="shared" si="298"/>
        <v/>
      </c>
      <c r="AI3041" s="1" t="str">
        <f>IFERROR(VLOOKUP(H3041,Factors!$C$45:$D$48,2,0),"")</f>
        <v/>
      </c>
      <c r="AJ3041" t="b">
        <f t="shared" si="297"/>
        <v>0</v>
      </c>
    </row>
    <row r="3042" spans="2:36" ht="14.4" x14ac:dyDescent="0.3">
      <c r="B3042" s="70"/>
      <c r="C3042" s="58"/>
      <c r="D3042" s="63"/>
      <c r="E3042" s="58"/>
      <c r="F3042" s="58"/>
      <c r="G3042" s="44"/>
      <c r="H3042" s="45"/>
      <c r="I3042" s="45"/>
      <c r="J3042" s="40" t="str">
        <f t="shared" si="293"/>
        <v/>
      </c>
      <c r="K3042" s="39" t="str">
        <f t="shared" si="295"/>
        <v/>
      </c>
      <c r="M3042" s="3"/>
      <c r="AB3042" s="17" t="str">
        <f t="shared" si="294"/>
        <v>-1</v>
      </c>
      <c r="AC3042" s="17">
        <f>IFERROR(INDEX(Factors!$C$59:$C$70,MATCH(AB3042,Factors!$B$59:$B$70,1),1),0)</f>
        <v>0</v>
      </c>
      <c r="AD3042" s="17">
        <f t="shared" si="296"/>
        <v>0</v>
      </c>
      <c r="AE3042" s="17">
        <f>IFERROR(INDEX(Factors!$B$6:$B$15,MATCH('INPUT - Census'!E3042,Factors!$C$6:$C$15,0),1),0)</f>
        <v>0</v>
      </c>
      <c r="AF3042" s="18">
        <f>IFERROR(INDEX(Factors!$B$16:$B$39,MATCH('INPUT - Census'!C3042,Factors!$C$16:$C$35,0),1),0)</f>
        <v>0</v>
      </c>
      <c r="AG3042" s="19">
        <f>IFERROR(INDEX(Factors!$B$40:$B$44,MATCH('INPUT - Census'!F3042,Factors!$C$40:$C$44,0),1),0)</f>
        <v>0</v>
      </c>
      <c r="AH3042" s="21" t="str">
        <f t="shared" si="298"/>
        <v/>
      </c>
      <c r="AI3042" s="1" t="str">
        <f>IFERROR(VLOOKUP(H3042,Factors!$C$45:$D$48,2,0),"")</f>
        <v/>
      </c>
      <c r="AJ3042" t="b">
        <f t="shared" si="297"/>
        <v>0</v>
      </c>
    </row>
    <row r="3043" spans="2:36" ht="14.4" x14ac:dyDescent="0.3">
      <c r="B3043" s="70"/>
      <c r="C3043" s="58"/>
      <c r="D3043" s="63"/>
      <c r="E3043" s="58"/>
      <c r="F3043" s="58"/>
      <c r="G3043" s="44"/>
      <c r="H3043" s="45"/>
      <c r="I3043" s="45"/>
      <c r="J3043" s="40" t="str">
        <f t="shared" si="293"/>
        <v/>
      </c>
      <c r="K3043" s="39" t="str">
        <f t="shared" si="295"/>
        <v/>
      </c>
      <c r="M3043" s="3"/>
      <c r="AB3043" s="17" t="str">
        <f t="shared" si="294"/>
        <v>-1</v>
      </c>
      <c r="AC3043" s="17">
        <f>IFERROR(INDEX(Factors!$C$59:$C$70,MATCH(AB3043,Factors!$B$59:$B$70,1),1),0)</f>
        <v>0</v>
      </c>
      <c r="AD3043" s="17">
        <f t="shared" si="296"/>
        <v>0</v>
      </c>
      <c r="AE3043" s="17">
        <f>IFERROR(INDEX(Factors!$B$6:$B$15,MATCH('INPUT - Census'!E3043,Factors!$C$6:$C$15,0),1),0)</f>
        <v>0</v>
      </c>
      <c r="AF3043" s="18">
        <f>IFERROR(INDEX(Factors!$B$16:$B$39,MATCH('INPUT - Census'!C3043,Factors!$C$16:$C$35,0),1),0)</f>
        <v>0</v>
      </c>
      <c r="AG3043" s="19">
        <f>IFERROR(INDEX(Factors!$B$40:$B$44,MATCH('INPUT - Census'!F3043,Factors!$C$40:$C$44,0),1),0)</f>
        <v>0</v>
      </c>
      <c r="AH3043" s="21" t="str">
        <f t="shared" si="298"/>
        <v/>
      </c>
      <c r="AI3043" s="1" t="str">
        <f>IFERROR(VLOOKUP(H3043,Factors!$C$45:$D$48,2,0),"")</f>
        <v/>
      </c>
      <c r="AJ3043" t="b">
        <f t="shared" si="297"/>
        <v>0</v>
      </c>
    </row>
    <row r="3044" spans="2:36" ht="14.4" x14ac:dyDescent="0.3">
      <c r="B3044" s="70"/>
      <c r="C3044" s="58"/>
      <c r="D3044" s="63"/>
      <c r="E3044" s="58"/>
      <c r="F3044" s="58"/>
      <c r="G3044" s="44"/>
      <c r="H3044" s="45"/>
      <c r="I3044" s="45"/>
      <c r="J3044" s="40" t="str">
        <f t="shared" si="293"/>
        <v/>
      </c>
      <c r="K3044" s="39" t="str">
        <f t="shared" si="295"/>
        <v/>
      </c>
      <c r="M3044" s="3"/>
      <c r="AB3044" s="17" t="str">
        <f t="shared" si="294"/>
        <v>-1</v>
      </c>
      <c r="AC3044" s="17">
        <f>IFERROR(INDEX(Factors!$C$59:$C$70,MATCH(AB3044,Factors!$B$59:$B$70,1),1),0)</f>
        <v>0</v>
      </c>
      <c r="AD3044" s="17">
        <f t="shared" si="296"/>
        <v>0</v>
      </c>
      <c r="AE3044" s="17">
        <f>IFERROR(INDEX(Factors!$B$6:$B$15,MATCH('INPUT - Census'!E3044,Factors!$C$6:$C$15,0),1),0)</f>
        <v>0</v>
      </c>
      <c r="AF3044" s="18">
        <f>IFERROR(INDEX(Factors!$B$16:$B$39,MATCH('INPUT - Census'!C3044,Factors!$C$16:$C$35,0),1),0)</f>
        <v>0</v>
      </c>
      <c r="AG3044" s="19">
        <f>IFERROR(INDEX(Factors!$B$40:$B$44,MATCH('INPUT - Census'!F3044,Factors!$C$40:$C$44,0),1),0)</f>
        <v>0</v>
      </c>
      <c r="AH3044" s="21" t="str">
        <f t="shared" si="298"/>
        <v/>
      </c>
      <c r="AI3044" s="1" t="str">
        <f>IFERROR(VLOOKUP(H3044,Factors!$C$45:$D$48,2,0),"")</f>
        <v/>
      </c>
      <c r="AJ3044" t="b">
        <f t="shared" si="297"/>
        <v>0</v>
      </c>
    </row>
    <row r="3045" spans="2:36" ht="14.4" x14ac:dyDescent="0.3">
      <c r="B3045" s="70"/>
      <c r="C3045" s="58"/>
      <c r="D3045" s="63"/>
      <c r="E3045" s="58"/>
      <c r="F3045" s="58"/>
      <c r="G3045" s="44"/>
      <c r="H3045" s="45"/>
      <c r="I3045" s="45"/>
      <c r="J3045" s="40" t="str">
        <f t="shared" si="293"/>
        <v/>
      </c>
      <c r="K3045" s="39" t="str">
        <f t="shared" si="295"/>
        <v/>
      </c>
      <c r="M3045" s="3"/>
      <c r="AB3045" s="17" t="str">
        <f t="shared" si="294"/>
        <v>-1</v>
      </c>
      <c r="AC3045" s="17">
        <f>IFERROR(INDEX(Factors!$C$59:$C$70,MATCH(AB3045,Factors!$B$59:$B$70,1),1),0)</f>
        <v>0</v>
      </c>
      <c r="AD3045" s="17">
        <f t="shared" si="296"/>
        <v>0</v>
      </c>
      <c r="AE3045" s="17">
        <f>IFERROR(INDEX(Factors!$B$6:$B$15,MATCH('INPUT - Census'!E3045,Factors!$C$6:$C$15,0),1),0)</f>
        <v>0</v>
      </c>
      <c r="AF3045" s="18">
        <f>IFERROR(INDEX(Factors!$B$16:$B$39,MATCH('INPUT - Census'!C3045,Factors!$C$16:$C$35,0),1),0)</f>
        <v>0</v>
      </c>
      <c r="AG3045" s="19">
        <f>IFERROR(INDEX(Factors!$B$40:$B$44,MATCH('INPUT - Census'!F3045,Factors!$C$40:$C$44,0),1),0)</f>
        <v>0</v>
      </c>
      <c r="AH3045" s="21" t="str">
        <f t="shared" si="298"/>
        <v/>
      </c>
      <c r="AI3045" s="1" t="str">
        <f>IFERROR(VLOOKUP(H3045,Factors!$C$45:$D$48,2,0),"")</f>
        <v/>
      </c>
      <c r="AJ3045" t="b">
        <f t="shared" si="297"/>
        <v>0</v>
      </c>
    </row>
    <row r="3046" spans="2:36" ht="14.4" x14ac:dyDescent="0.3">
      <c r="B3046" s="70"/>
      <c r="C3046" s="58"/>
      <c r="D3046" s="63"/>
      <c r="E3046" s="58"/>
      <c r="F3046" s="58"/>
      <c r="G3046" s="44"/>
      <c r="H3046" s="45"/>
      <c r="I3046" s="45"/>
      <c r="J3046" s="40" t="str">
        <f t="shared" si="293"/>
        <v/>
      </c>
      <c r="K3046" s="39" t="str">
        <f t="shared" si="295"/>
        <v/>
      </c>
      <c r="M3046" s="3"/>
      <c r="AB3046" s="17" t="str">
        <f t="shared" si="294"/>
        <v>-1</v>
      </c>
      <c r="AC3046" s="17">
        <f>IFERROR(INDEX(Factors!$C$59:$C$70,MATCH(AB3046,Factors!$B$59:$B$70,1),1),0)</f>
        <v>0</v>
      </c>
      <c r="AD3046" s="17">
        <f t="shared" si="296"/>
        <v>0</v>
      </c>
      <c r="AE3046" s="17">
        <f>IFERROR(INDEX(Factors!$B$6:$B$15,MATCH('INPUT - Census'!E3046,Factors!$C$6:$C$15,0),1),0)</f>
        <v>0</v>
      </c>
      <c r="AF3046" s="18">
        <f>IFERROR(INDEX(Factors!$B$16:$B$39,MATCH('INPUT - Census'!C3046,Factors!$C$16:$C$35,0),1),0)</f>
        <v>0</v>
      </c>
      <c r="AG3046" s="19">
        <f>IFERROR(INDEX(Factors!$B$40:$B$44,MATCH('INPUT - Census'!F3046,Factors!$C$40:$C$44,0),1),0)</f>
        <v>0</v>
      </c>
      <c r="AH3046" s="21" t="str">
        <f t="shared" si="298"/>
        <v/>
      </c>
      <c r="AI3046" s="1" t="str">
        <f>IFERROR(VLOOKUP(H3046,Factors!$C$45:$D$48,2,0),"")</f>
        <v/>
      </c>
      <c r="AJ3046" t="b">
        <f t="shared" si="297"/>
        <v>0</v>
      </c>
    </row>
    <row r="3047" spans="2:36" ht="14.4" x14ac:dyDescent="0.3">
      <c r="B3047" s="70"/>
      <c r="C3047" s="58"/>
      <c r="D3047" s="63"/>
      <c r="E3047" s="58"/>
      <c r="F3047" s="58"/>
      <c r="G3047" s="44"/>
      <c r="H3047" s="45"/>
      <c r="I3047" s="45"/>
      <c r="J3047" s="40" t="str">
        <f t="shared" si="293"/>
        <v/>
      </c>
      <c r="K3047" s="39" t="str">
        <f t="shared" si="295"/>
        <v/>
      </c>
      <c r="M3047" s="3"/>
      <c r="AB3047" s="17" t="str">
        <f t="shared" si="294"/>
        <v>-1</v>
      </c>
      <c r="AC3047" s="17">
        <f>IFERROR(INDEX(Factors!$C$59:$C$70,MATCH(AB3047,Factors!$B$59:$B$70,1),1),0)</f>
        <v>0</v>
      </c>
      <c r="AD3047" s="17">
        <f t="shared" si="296"/>
        <v>0</v>
      </c>
      <c r="AE3047" s="17">
        <f>IFERROR(INDEX(Factors!$B$6:$B$15,MATCH('INPUT - Census'!E3047,Factors!$C$6:$C$15,0),1),0)</f>
        <v>0</v>
      </c>
      <c r="AF3047" s="18">
        <f>IFERROR(INDEX(Factors!$B$16:$B$39,MATCH('INPUT - Census'!C3047,Factors!$C$16:$C$35,0),1),0)</f>
        <v>0</v>
      </c>
      <c r="AG3047" s="19">
        <f>IFERROR(INDEX(Factors!$B$40:$B$44,MATCH('INPUT - Census'!F3047,Factors!$C$40:$C$44,0),1),0)</f>
        <v>0</v>
      </c>
      <c r="AH3047" s="21" t="str">
        <f t="shared" si="298"/>
        <v/>
      </c>
      <c r="AI3047" s="1" t="str">
        <f>IFERROR(VLOOKUP(H3047,Factors!$C$45:$D$48,2,0),"")</f>
        <v/>
      </c>
      <c r="AJ3047" t="b">
        <f t="shared" si="297"/>
        <v>0</v>
      </c>
    </row>
    <row r="3048" spans="2:36" ht="14.4" x14ac:dyDescent="0.3">
      <c r="B3048" s="70"/>
      <c r="C3048" s="58"/>
      <c r="D3048" s="63"/>
      <c r="E3048" s="58"/>
      <c r="F3048" s="58"/>
      <c r="G3048" s="44"/>
      <c r="H3048" s="45"/>
      <c r="I3048" s="45"/>
      <c r="J3048" s="40" t="str">
        <f t="shared" si="293"/>
        <v/>
      </c>
      <c r="K3048" s="39" t="str">
        <f t="shared" si="295"/>
        <v/>
      </c>
      <c r="M3048" s="3"/>
      <c r="AB3048" s="17" t="str">
        <f t="shared" si="294"/>
        <v>-1</v>
      </c>
      <c r="AC3048" s="17">
        <f>IFERROR(INDEX(Factors!$C$59:$C$70,MATCH(AB3048,Factors!$B$59:$B$70,1),1),0)</f>
        <v>0</v>
      </c>
      <c r="AD3048" s="17">
        <f t="shared" si="296"/>
        <v>0</v>
      </c>
      <c r="AE3048" s="17">
        <f>IFERROR(INDEX(Factors!$B$6:$B$15,MATCH('INPUT - Census'!E3048,Factors!$C$6:$C$15,0),1),0)</f>
        <v>0</v>
      </c>
      <c r="AF3048" s="18">
        <f>IFERROR(INDEX(Factors!$B$16:$B$39,MATCH('INPUT - Census'!C3048,Factors!$C$16:$C$35,0),1),0)</f>
        <v>0</v>
      </c>
      <c r="AG3048" s="19">
        <f>IFERROR(INDEX(Factors!$B$40:$B$44,MATCH('INPUT - Census'!F3048,Factors!$C$40:$C$44,0),1),0)</f>
        <v>0</v>
      </c>
      <c r="AH3048" s="21" t="str">
        <f t="shared" si="298"/>
        <v/>
      </c>
      <c r="AI3048" s="1" t="str">
        <f>IFERROR(VLOOKUP(H3048,Factors!$C$45:$D$48,2,0),"")</f>
        <v/>
      </c>
      <c r="AJ3048" t="b">
        <f t="shared" si="297"/>
        <v>0</v>
      </c>
    </row>
    <row r="3049" spans="2:36" ht="14.4" x14ac:dyDescent="0.3">
      <c r="B3049" s="70"/>
      <c r="C3049" s="58"/>
      <c r="D3049" s="63"/>
      <c r="E3049" s="58"/>
      <c r="F3049" s="58"/>
      <c r="G3049" s="44"/>
      <c r="H3049" s="45"/>
      <c r="I3049" s="45"/>
      <c r="J3049" s="40" t="str">
        <f t="shared" si="293"/>
        <v/>
      </c>
      <c r="K3049" s="39" t="str">
        <f t="shared" si="295"/>
        <v/>
      </c>
      <c r="M3049" s="3"/>
      <c r="AB3049" s="17" t="str">
        <f t="shared" si="294"/>
        <v>-1</v>
      </c>
      <c r="AC3049" s="17">
        <f>IFERROR(INDEX(Factors!$C$59:$C$70,MATCH(AB3049,Factors!$B$59:$B$70,1),1),0)</f>
        <v>0</v>
      </c>
      <c r="AD3049" s="17">
        <f t="shared" si="296"/>
        <v>0</v>
      </c>
      <c r="AE3049" s="17">
        <f>IFERROR(INDEX(Factors!$B$6:$B$15,MATCH('INPUT - Census'!E3049,Factors!$C$6:$C$15,0),1),0)</f>
        <v>0</v>
      </c>
      <c r="AF3049" s="18">
        <f>IFERROR(INDEX(Factors!$B$16:$B$39,MATCH('INPUT - Census'!C3049,Factors!$C$16:$C$35,0),1),0)</f>
        <v>0</v>
      </c>
      <c r="AG3049" s="19">
        <f>IFERROR(INDEX(Factors!$B$40:$B$44,MATCH('INPUT - Census'!F3049,Factors!$C$40:$C$44,0),1),0)</f>
        <v>0</v>
      </c>
      <c r="AH3049" s="21" t="str">
        <f t="shared" si="298"/>
        <v/>
      </c>
      <c r="AI3049" s="1" t="str">
        <f>IFERROR(VLOOKUP(H3049,Factors!$C$45:$D$48,2,0),"")</f>
        <v/>
      </c>
      <c r="AJ3049" t="b">
        <f t="shared" si="297"/>
        <v>0</v>
      </c>
    </row>
    <row r="3050" spans="2:36" ht="14.4" x14ac:dyDescent="0.3">
      <c r="B3050" s="70"/>
      <c r="C3050" s="58"/>
      <c r="D3050" s="63"/>
      <c r="E3050" s="58"/>
      <c r="F3050" s="58"/>
      <c r="G3050" s="44"/>
      <c r="H3050" s="45"/>
      <c r="I3050" s="45"/>
      <c r="J3050" s="40" t="str">
        <f t="shared" si="293"/>
        <v/>
      </c>
      <c r="K3050" s="39" t="str">
        <f t="shared" si="295"/>
        <v/>
      </c>
      <c r="M3050" s="3"/>
      <c r="AB3050" s="17" t="str">
        <f t="shared" si="294"/>
        <v>-1</v>
      </c>
      <c r="AC3050" s="17">
        <f>IFERROR(INDEX(Factors!$C$59:$C$70,MATCH(AB3050,Factors!$B$59:$B$70,1),1),0)</f>
        <v>0</v>
      </c>
      <c r="AD3050" s="17">
        <f t="shared" si="296"/>
        <v>0</v>
      </c>
      <c r="AE3050" s="17">
        <f>IFERROR(INDEX(Factors!$B$6:$B$15,MATCH('INPUT - Census'!E3050,Factors!$C$6:$C$15,0),1),0)</f>
        <v>0</v>
      </c>
      <c r="AF3050" s="18">
        <f>IFERROR(INDEX(Factors!$B$16:$B$39,MATCH('INPUT - Census'!C3050,Factors!$C$16:$C$35,0),1),0)</f>
        <v>0</v>
      </c>
      <c r="AG3050" s="19">
        <f>IFERROR(INDEX(Factors!$B$40:$B$44,MATCH('INPUT - Census'!F3050,Factors!$C$40:$C$44,0),1),0)</f>
        <v>0</v>
      </c>
      <c r="AH3050" s="21" t="str">
        <f t="shared" si="298"/>
        <v/>
      </c>
      <c r="AI3050" s="1" t="str">
        <f>IFERROR(VLOOKUP(H3050,Factors!$C$45:$D$48,2,0),"")</f>
        <v/>
      </c>
      <c r="AJ3050" t="b">
        <f t="shared" si="297"/>
        <v>0</v>
      </c>
    </row>
    <row r="3051" spans="2:36" ht="14.4" x14ac:dyDescent="0.3">
      <c r="B3051" s="70"/>
      <c r="C3051" s="58"/>
      <c r="D3051" s="63"/>
      <c r="E3051" s="58"/>
      <c r="F3051" s="58"/>
      <c r="G3051" s="44"/>
      <c r="H3051" s="45"/>
      <c r="I3051" s="45"/>
      <c r="J3051" s="40" t="str">
        <f t="shared" si="293"/>
        <v/>
      </c>
      <c r="K3051" s="39" t="str">
        <f t="shared" si="295"/>
        <v/>
      </c>
      <c r="M3051" s="3"/>
      <c r="AB3051" s="17" t="str">
        <f t="shared" si="294"/>
        <v>-1</v>
      </c>
      <c r="AC3051" s="17">
        <f>IFERROR(INDEX(Factors!$C$59:$C$70,MATCH(AB3051,Factors!$B$59:$B$70,1),1),0)</f>
        <v>0</v>
      </c>
      <c r="AD3051" s="17">
        <f t="shared" si="296"/>
        <v>0</v>
      </c>
      <c r="AE3051" s="17">
        <f>IFERROR(INDEX(Factors!$B$6:$B$15,MATCH('INPUT - Census'!E3051,Factors!$C$6:$C$15,0),1),0)</f>
        <v>0</v>
      </c>
      <c r="AF3051" s="18">
        <f>IFERROR(INDEX(Factors!$B$16:$B$39,MATCH('INPUT - Census'!C3051,Factors!$C$16:$C$35,0),1),0)</f>
        <v>0</v>
      </c>
      <c r="AG3051" s="19">
        <f>IFERROR(INDEX(Factors!$B$40:$B$44,MATCH('INPUT - Census'!F3051,Factors!$C$40:$C$44,0),1),0)</f>
        <v>0</v>
      </c>
      <c r="AH3051" s="21" t="str">
        <f t="shared" si="298"/>
        <v/>
      </c>
      <c r="AI3051" s="1" t="str">
        <f>IFERROR(VLOOKUP(H3051,Factors!$C$45:$D$48,2,0),"")</f>
        <v/>
      </c>
      <c r="AJ3051" t="b">
        <f t="shared" si="297"/>
        <v>0</v>
      </c>
    </row>
    <row r="3052" spans="2:36" ht="14.4" x14ac:dyDescent="0.3">
      <c r="B3052" s="70"/>
      <c r="C3052" s="58"/>
      <c r="D3052" s="63"/>
      <c r="E3052" s="58"/>
      <c r="F3052" s="58"/>
      <c r="G3052" s="44"/>
      <c r="H3052" s="45"/>
      <c r="I3052" s="45"/>
      <c r="J3052" s="40" t="str">
        <f t="shared" si="293"/>
        <v/>
      </c>
      <c r="K3052" s="39" t="str">
        <f t="shared" si="295"/>
        <v/>
      </c>
      <c r="M3052" s="3"/>
      <c r="AB3052" s="17" t="str">
        <f t="shared" si="294"/>
        <v>-1</v>
      </c>
      <c r="AC3052" s="17">
        <f>IFERROR(INDEX(Factors!$C$59:$C$70,MATCH(AB3052,Factors!$B$59:$B$70,1),1),0)</f>
        <v>0</v>
      </c>
      <c r="AD3052" s="17">
        <f t="shared" si="296"/>
        <v>0</v>
      </c>
      <c r="AE3052" s="17">
        <f>IFERROR(INDEX(Factors!$B$6:$B$15,MATCH('INPUT - Census'!E3052,Factors!$C$6:$C$15,0),1),0)</f>
        <v>0</v>
      </c>
      <c r="AF3052" s="18">
        <f>IFERROR(INDEX(Factors!$B$16:$B$39,MATCH('INPUT - Census'!C3052,Factors!$C$16:$C$35,0),1),0)</f>
        <v>0</v>
      </c>
      <c r="AG3052" s="19">
        <f>IFERROR(INDEX(Factors!$B$40:$B$44,MATCH('INPUT - Census'!F3052,Factors!$C$40:$C$44,0),1),0)</f>
        <v>0</v>
      </c>
      <c r="AH3052" s="21" t="str">
        <f t="shared" si="298"/>
        <v/>
      </c>
      <c r="AI3052" s="1" t="str">
        <f>IFERROR(VLOOKUP(H3052,Factors!$C$45:$D$48,2,0),"")</f>
        <v/>
      </c>
      <c r="AJ3052" t="b">
        <f t="shared" si="297"/>
        <v>0</v>
      </c>
    </row>
    <row r="3053" spans="2:36" ht="14.4" x14ac:dyDescent="0.3">
      <c r="B3053" s="70"/>
      <c r="C3053" s="58"/>
      <c r="D3053" s="63"/>
      <c r="E3053" s="58"/>
      <c r="F3053" s="58"/>
      <c r="G3053" s="44"/>
      <c r="H3053" s="45"/>
      <c r="I3053" s="45"/>
      <c r="J3053" s="40" t="str">
        <f t="shared" si="293"/>
        <v/>
      </c>
      <c r="K3053" s="39" t="str">
        <f t="shared" si="295"/>
        <v/>
      </c>
      <c r="M3053" s="3"/>
      <c r="AB3053" s="17" t="str">
        <f t="shared" si="294"/>
        <v>-1</v>
      </c>
      <c r="AC3053" s="17">
        <f>IFERROR(INDEX(Factors!$C$59:$C$70,MATCH(AB3053,Factors!$B$59:$B$70,1),1),0)</f>
        <v>0</v>
      </c>
      <c r="AD3053" s="17">
        <f t="shared" si="296"/>
        <v>0</v>
      </c>
      <c r="AE3053" s="17">
        <f>IFERROR(INDEX(Factors!$B$6:$B$15,MATCH('INPUT - Census'!E3053,Factors!$C$6:$C$15,0),1),0)</f>
        <v>0</v>
      </c>
      <c r="AF3053" s="18">
        <f>IFERROR(INDEX(Factors!$B$16:$B$39,MATCH('INPUT - Census'!C3053,Factors!$C$16:$C$35,0),1),0)</f>
        <v>0</v>
      </c>
      <c r="AG3053" s="19">
        <f>IFERROR(INDEX(Factors!$B$40:$B$44,MATCH('INPUT - Census'!F3053,Factors!$C$40:$C$44,0),1),0)</f>
        <v>0</v>
      </c>
      <c r="AH3053" s="21" t="str">
        <f t="shared" si="298"/>
        <v/>
      </c>
      <c r="AI3053" s="1" t="str">
        <f>IFERROR(VLOOKUP(H3053,Factors!$C$45:$D$48,2,0),"")</f>
        <v/>
      </c>
      <c r="AJ3053" t="b">
        <f t="shared" si="297"/>
        <v>0</v>
      </c>
    </row>
    <row r="3054" spans="2:36" ht="14.4" x14ac:dyDescent="0.3">
      <c r="B3054" s="70"/>
      <c r="C3054" s="58"/>
      <c r="D3054" s="63"/>
      <c r="E3054" s="58"/>
      <c r="F3054" s="58"/>
      <c r="G3054" s="44"/>
      <c r="H3054" s="45"/>
      <c r="I3054" s="45"/>
      <c r="J3054" s="40" t="str">
        <f t="shared" si="293"/>
        <v/>
      </c>
      <c r="K3054" s="39" t="str">
        <f t="shared" si="295"/>
        <v/>
      </c>
      <c r="M3054" s="3"/>
      <c r="AB3054" s="17" t="str">
        <f t="shared" si="294"/>
        <v>-1</v>
      </c>
      <c r="AC3054" s="17">
        <f>IFERROR(INDEX(Factors!$C$59:$C$70,MATCH(AB3054,Factors!$B$59:$B$70,1),1),0)</f>
        <v>0</v>
      </c>
      <c r="AD3054" s="17">
        <f t="shared" si="296"/>
        <v>0</v>
      </c>
      <c r="AE3054" s="17">
        <f>IFERROR(INDEX(Factors!$B$6:$B$15,MATCH('INPUT - Census'!E3054,Factors!$C$6:$C$15,0),1),0)</f>
        <v>0</v>
      </c>
      <c r="AF3054" s="18">
        <f>IFERROR(INDEX(Factors!$B$16:$B$39,MATCH('INPUT - Census'!C3054,Factors!$C$16:$C$35,0),1),0)</f>
        <v>0</v>
      </c>
      <c r="AG3054" s="19">
        <f>IFERROR(INDEX(Factors!$B$40:$B$44,MATCH('INPUT - Census'!F3054,Factors!$C$40:$C$44,0),1),0)</f>
        <v>0</v>
      </c>
      <c r="AH3054" s="21" t="str">
        <f t="shared" si="298"/>
        <v/>
      </c>
      <c r="AI3054" s="1" t="str">
        <f>IFERROR(VLOOKUP(H3054,Factors!$C$45:$D$48,2,0),"")</f>
        <v/>
      </c>
      <c r="AJ3054" t="b">
        <f t="shared" si="297"/>
        <v>0</v>
      </c>
    </row>
    <row r="3055" spans="2:36" ht="14.4" x14ac:dyDescent="0.3">
      <c r="B3055" s="70"/>
      <c r="C3055" s="58"/>
      <c r="D3055" s="63"/>
      <c r="E3055" s="58"/>
      <c r="F3055" s="58"/>
      <c r="G3055" s="44"/>
      <c r="H3055" s="45"/>
      <c r="I3055" s="45"/>
      <c r="J3055" s="40" t="str">
        <f t="shared" si="293"/>
        <v/>
      </c>
      <c r="K3055" s="39" t="str">
        <f t="shared" si="295"/>
        <v/>
      </c>
      <c r="M3055" s="3"/>
      <c r="AB3055" s="17" t="str">
        <f t="shared" si="294"/>
        <v>-1</v>
      </c>
      <c r="AC3055" s="17">
        <f>IFERROR(INDEX(Factors!$C$59:$C$70,MATCH(AB3055,Factors!$B$59:$B$70,1),1),0)</f>
        <v>0</v>
      </c>
      <c r="AD3055" s="17">
        <f t="shared" si="296"/>
        <v>0</v>
      </c>
      <c r="AE3055" s="17">
        <f>IFERROR(INDEX(Factors!$B$6:$B$15,MATCH('INPUT - Census'!E3055,Factors!$C$6:$C$15,0),1),0)</f>
        <v>0</v>
      </c>
      <c r="AF3055" s="18">
        <f>IFERROR(INDEX(Factors!$B$16:$B$39,MATCH('INPUT - Census'!C3055,Factors!$C$16:$C$35,0),1),0)</f>
        <v>0</v>
      </c>
      <c r="AG3055" s="19">
        <f>IFERROR(INDEX(Factors!$B$40:$B$44,MATCH('INPUT - Census'!F3055,Factors!$C$40:$C$44,0),1),0)</f>
        <v>0</v>
      </c>
      <c r="AH3055" s="21" t="str">
        <f t="shared" si="298"/>
        <v/>
      </c>
      <c r="AI3055" s="1" t="str">
        <f>IFERROR(VLOOKUP(H3055,Factors!$C$45:$D$48,2,0),"")</f>
        <v/>
      </c>
      <c r="AJ3055" t="b">
        <f t="shared" si="297"/>
        <v>0</v>
      </c>
    </row>
    <row r="3056" spans="2:36" ht="14.4" x14ac:dyDescent="0.3">
      <c r="B3056" s="70"/>
      <c r="C3056" s="58"/>
      <c r="D3056" s="63"/>
      <c r="E3056" s="58"/>
      <c r="F3056" s="58"/>
      <c r="G3056" s="44"/>
      <c r="H3056" s="45"/>
      <c r="I3056" s="45"/>
      <c r="J3056" s="40" t="str">
        <f t="shared" si="293"/>
        <v/>
      </c>
      <c r="K3056" s="39" t="str">
        <f t="shared" si="295"/>
        <v/>
      </c>
      <c r="M3056" s="3"/>
      <c r="AB3056" s="17" t="str">
        <f t="shared" si="294"/>
        <v>-1</v>
      </c>
      <c r="AC3056" s="17">
        <f>IFERROR(INDEX(Factors!$C$59:$C$70,MATCH(AB3056,Factors!$B$59:$B$70,1),1),0)</f>
        <v>0</v>
      </c>
      <c r="AD3056" s="17">
        <f t="shared" si="296"/>
        <v>0</v>
      </c>
      <c r="AE3056" s="17">
        <f>IFERROR(INDEX(Factors!$B$6:$B$15,MATCH('INPUT - Census'!E3056,Factors!$C$6:$C$15,0),1),0)</f>
        <v>0</v>
      </c>
      <c r="AF3056" s="18">
        <f>IFERROR(INDEX(Factors!$B$16:$B$39,MATCH('INPUT - Census'!C3056,Factors!$C$16:$C$35,0),1),0)</f>
        <v>0</v>
      </c>
      <c r="AG3056" s="19">
        <f>IFERROR(INDEX(Factors!$B$40:$B$44,MATCH('INPUT - Census'!F3056,Factors!$C$40:$C$44,0),1),0)</f>
        <v>0</v>
      </c>
      <c r="AH3056" s="21" t="str">
        <f t="shared" si="298"/>
        <v/>
      </c>
      <c r="AI3056" s="1" t="str">
        <f>IFERROR(VLOOKUP(H3056,Factors!$C$45:$D$48,2,0),"")</f>
        <v/>
      </c>
      <c r="AJ3056" t="b">
        <f t="shared" si="297"/>
        <v>0</v>
      </c>
    </row>
    <row r="3057" spans="2:36" ht="14.4" x14ac:dyDescent="0.3">
      <c r="B3057" s="70"/>
      <c r="C3057" s="58"/>
      <c r="D3057" s="63"/>
      <c r="E3057" s="58"/>
      <c r="F3057" s="58"/>
      <c r="G3057" s="44"/>
      <c r="H3057" s="45"/>
      <c r="I3057" s="45"/>
      <c r="J3057" s="40" t="str">
        <f t="shared" si="293"/>
        <v/>
      </c>
      <c r="K3057" s="39" t="str">
        <f t="shared" si="295"/>
        <v/>
      </c>
      <c r="M3057" s="3"/>
      <c r="AB3057" s="17" t="str">
        <f t="shared" si="294"/>
        <v>-1</v>
      </c>
      <c r="AC3057" s="17">
        <f>IFERROR(INDEX(Factors!$C$59:$C$70,MATCH(AB3057,Factors!$B$59:$B$70,1),1),0)</f>
        <v>0</v>
      </c>
      <c r="AD3057" s="17">
        <f t="shared" si="296"/>
        <v>0</v>
      </c>
      <c r="AE3057" s="17">
        <f>IFERROR(INDEX(Factors!$B$6:$B$15,MATCH('INPUT - Census'!E3057,Factors!$C$6:$C$15,0),1),0)</f>
        <v>0</v>
      </c>
      <c r="AF3057" s="18">
        <f>IFERROR(INDEX(Factors!$B$16:$B$39,MATCH('INPUT - Census'!C3057,Factors!$C$16:$C$35,0),1),0)</f>
        <v>0</v>
      </c>
      <c r="AG3057" s="19">
        <f>IFERROR(INDEX(Factors!$B$40:$B$44,MATCH('INPUT - Census'!F3057,Factors!$C$40:$C$44,0),1),0)</f>
        <v>0</v>
      </c>
      <c r="AH3057" s="21" t="str">
        <f t="shared" si="298"/>
        <v/>
      </c>
      <c r="AI3057" s="1" t="str">
        <f>IFERROR(VLOOKUP(H3057,Factors!$C$45:$D$48,2,0),"")</f>
        <v/>
      </c>
      <c r="AJ3057" t="b">
        <f t="shared" si="297"/>
        <v>0</v>
      </c>
    </row>
    <row r="3058" spans="2:36" ht="14.4" x14ac:dyDescent="0.3">
      <c r="B3058" s="70"/>
      <c r="C3058" s="58"/>
      <c r="D3058" s="63"/>
      <c r="E3058" s="58"/>
      <c r="F3058" s="58"/>
      <c r="G3058" s="44"/>
      <c r="H3058" s="45"/>
      <c r="I3058" s="45"/>
      <c r="J3058" s="40" t="str">
        <f t="shared" si="293"/>
        <v/>
      </c>
      <c r="K3058" s="39" t="str">
        <f t="shared" si="295"/>
        <v/>
      </c>
      <c r="M3058" s="3"/>
      <c r="AB3058" s="17" t="str">
        <f t="shared" si="294"/>
        <v>-1</v>
      </c>
      <c r="AC3058" s="17">
        <f>IFERROR(INDEX(Factors!$C$59:$C$70,MATCH(AB3058,Factors!$B$59:$B$70,1),1),0)</f>
        <v>0</v>
      </c>
      <c r="AD3058" s="17">
        <f t="shared" si="296"/>
        <v>0</v>
      </c>
      <c r="AE3058" s="17">
        <f>IFERROR(INDEX(Factors!$B$6:$B$15,MATCH('INPUT - Census'!E3058,Factors!$C$6:$C$15,0),1),0)</f>
        <v>0</v>
      </c>
      <c r="AF3058" s="18">
        <f>IFERROR(INDEX(Factors!$B$16:$B$39,MATCH('INPUT - Census'!C3058,Factors!$C$16:$C$35,0),1),0)</f>
        <v>0</v>
      </c>
      <c r="AG3058" s="19">
        <f>IFERROR(INDEX(Factors!$B$40:$B$44,MATCH('INPUT - Census'!F3058,Factors!$C$40:$C$44,0),1),0)</f>
        <v>0</v>
      </c>
      <c r="AH3058" s="21" t="str">
        <f t="shared" si="298"/>
        <v/>
      </c>
      <c r="AI3058" s="1" t="str">
        <f>IFERROR(VLOOKUP(H3058,Factors!$C$45:$D$48,2,0),"")</f>
        <v/>
      </c>
      <c r="AJ3058" t="b">
        <f t="shared" si="297"/>
        <v>0</v>
      </c>
    </row>
    <row r="3059" spans="2:36" ht="14.4" x14ac:dyDescent="0.3">
      <c r="B3059" s="70"/>
      <c r="C3059" s="58"/>
      <c r="D3059" s="63"/>
      <c r="E3059" s="58"/>
      <c r="F3059" s="58"/>
      <c r="G3059" s="44"/>
      <c r="H3059" s="45"/>
      <c r="I3059" s="45"/>
      <c r="J3059" s="40" t="str">
        <f t="shared" si="293"/>
        <v/>
      </c>
      <c r="K3059" s="39" t="str">
        <f t="shared" si="295"/>
        <v/>
      </c>
      <c r="M3059" s="3"/>
      <c r="AB3059" s="17" t="str">
        <f t="shared" si="294"/>
        <v>-1</v>
      </c>
      <c r="AC3059" s="17">
        <f>IFERROR(INDEX(Factors!$C$59:$C$70,MATCH(AB3059,Factors!$B$59:$B$70,1),1),0)</f>
        <v>0</v>
      </c>
      <c r="AD3059" s="17">
        <f t="shared" si="296"/>
        <v>0</v>
      </c>
      <c r="AE3059" s="17">
        <f>IFERROR(INDEX(Factors!$B$6:$B$15,MATCH('INPUT - Census'!E3059,Factors!$C$6:$C$15,0),1),0)</f>
        <v>0</v>
      </c>
      <c r="AF3059" s="18">
        <f>IFERROR(INDEX(Factors!$B$16:$B$39,MATCH('INPUT - Census'!C3059,Factors!$C$16:$C$35,0),1),0)</f>
        <v>0</v>
      </c>
      <c r="AG3059" s="19">
        <f>IFERROR(INDEX(Factors!$B$40:$B$44,MATCH('INPUT - Census'!F3059,Factors!$C$40:$C$44,0),1),0)</f>
        <v>0</v>
      </c>
      <c r="AH3059" s="21" t="str">
        <f t="shared" si="298"/>
        <v/>
      </c>
      <c r="AI3059" s="1" t="str">
        <f>IFERROR(VLOOKUP(H3059,Factors!$C$45:$D$48,2,0),"")</f>
        <v/>
      </c>
      <c r="AJ3059" t="b">
        <f t="shared" si="297"/>
        <v>0</v>
      </c>
    </row>
    <row r="3060" spans="2:36" ht="14.4" x14ac:dyDescent="0.3">
      <c r="B3060" s="70"/>
      <c r="C3060" s="58"/>
      <c r="D3060" s="63"/>
      <c r="E3060" s="58"/>
      <c r="F3060" s="58"/>
      <c r="G3060" s="44"/>
      <c r="H3060" s="45"/>
      <c r="I3060" s="45"/>
      <c r="J3060" s="40" t="str">
        <f t="shared" si="293"/>
        <v/>
      </c>
      <c r="K3060" s="39" t="str">
        <f t="shared" si="295"/>
        <v/>
      </c>
      <c r="M3060" s="3"/>
      <c r="AB3060" s="17" t="str">
        <f t="shared" si="294"/>
        <v>-1</v>
      </c>
      <c r="AC3060" s="17">
        <f>IFERROR(INDEX(Factors!$C$59:$C$70,MATCH(AB3060,Factors!$B$59:$B$70,1),1),0)</f>
        <v>0</v>
      </c>
      <c r="AD3060" s="17">
        <f t="shared" si="296"/>
        <v>0</v>
      </c>
      <c r="AE3060" s="17">
        <f>IFERROR(INDEX(Factors!$B$6:$B$15,MATCH('INPUT - Census'!E3060,Factors!$C$6:$C$15,0),1),0)</f>
        <v>0</v>
      </c>
      <c r="AF3060" s="18">
        <f>IFERROR(INDEX(Factors!$B$16:$B$39,MATCH('INPUT - Census'!C3060,Factors!$C$16:$C$35,0),1),0)</f>
        <v>0</v>
      </c>
      <c r="AG3060" s="19">
        <f>IFERROR(INDEX(Factors!$B$40:$B$44,MATCH('INPUT - Census'!F3060,Factors!$C$40:$C$44,0),1),0)</f>
        <v>0</v>
      </c>
      <c r="AH3060" s="21" t="str">
        <f t="shared" si="298"/>
        <v/>
      </c>
      <c r="AI3060" s="1" t="str">
        <f>IFERROR(VLOOKUP(H3060,Factors!$C$45:$D$48,2,0),"")</f>
        <v/>
      </c>
      <c r="AJ3060" t="b">
        <f t="shared" si="297"/>
        <v>0</v>
      </c>
    </row>
    <row r="3061" spans="2:36" ht="14.4" x14ac:dyDescent="0.3">
      <c r="B3061" s="70"/>
      <c r="C3061" s="58"/>
      <c r="D3061" s="63"/>
      <c r="E3061" s="58"/>
      <c r="F3061" s="58"/>
      <c r="G3061" s="44"/>
      <c r="H3061" s="45"/>
      <c r="I3061" s="45"/>
      <c r="J3061" s="40" t="str">
        <f t="shared" si="293"/>
        <v/>
      </c>
      <c r="K3061" s="39" t="str">
        <f t="shared" si="295"/>
        <v/>
      </c>
      <c r="M3061" s="3"/>
      <c r="AB3061" s="17" t="str">
        <f t="shared" si="294"/>
        <v>-1</v>
      </c>
      <c r="AC3061" s="17">
        <f>IFERROR(INDEX(Factors!$C$59:$C$70,MATCH(AB3061,Factors!$B$59:$B$70,1),1),0)</f>
        <v>0</v>
      </c>
      <c r="AD3061" s="17">
        <f t="shared" si="296"/>
        <v>0</v>
      </c>
      <c r="AE3061" s="17">
        <f>IFERROR(INDEX(Factors!$B$6:$B$15,MATCH('INPUT - Census'!E3061,Factors!$C$6:$C$15,0),1),0)</f>
        <v>0</v>
      </c>
      <c r="AF3061" s="18">
        <f>IFERROR(INDEX(Factors!$B$16:$B$39,MATCH('INPUT - Census'!C3061,Factors!$C$16:$C$35,0),1),0)</f>
        <v>0</v>
      </c>
      <c r="AG3061" s="19">
        <f>IFERROR(INDEX(Factors!$B$40:$B$44,MATCH('INPUT - Census'!F3061,Factors!$C$40:$C$44,0),1),0)</f>
        <v>0</v>
      </c>
      <c r="AH3061" s="21" t="str">
        <f t="shared" si="298"/>
        <v/>
      </c>
      <c r="AI3061" s="1" t="str">
        <f>IFERROR(VLOOKUP(H3061,Factors!$C$45:$D$48,2,0),"")</f>
        <v/>
      </c>
      <c r="AJ3061" t="b">
        <f t="shared" si="297"/>
        <v>0</v>
      </c>
    </row>
    <row r="3062" spans="2:36" ht="14.4" x14ac:dyDescent="0.3">
      <c r="B3062" s="70"/>
      <c r="C3062" s="58"/>
      <c r="D3062" s="63"/>
      <c r="E3062" s="58"/>
      <c r="F3062" s="58"/>
      <c r="G3062" s="44"/>
      <c r="H3062" s="45"/>
      <c r="I3062" s="45"/>
      <c r="J3062" s="40" t="str">
        <f t="shared" si="293"/>
        <v/>
      </c>
      <c r="K3062" s="39" t="str">
        <f t="shared" si="295"/>
        <v/>
      </c>
      <c r="M3062" s="3"/>
      <c r="AB3062" s="17" t="str">
        <f t="shared" si="294"/>
        <v>-1</v>
      </c>
      <c r="AC3062" s="17">
        <f>IFERROR(INDEX(Factors!$C$59:$C$70,MATCH(AB3062,Factors!$B$59:$B$70,1),1),0)</f>
        <v>0</v>
      </c>
      <c r="AD3062" s="17">
        <f t="shared" si="296"/>
        <v>0</v>
      </c>
      <c r="AE3062" s="17">
        <f>IFERROR(INDEX(Factors!$B$6:$B$15,MATCH('INPUT - Census'!E3062,Factors!$C$6:$C$15,0),1),0)</f>
        <v>0</v>
      </c>
      <c r="AF3062" s="18">
        <f>IFERROR(INDEX(Factors!$B$16:$B$39,MATCH('INPUT - Census'!C3062,Factors!$C$16:$C$35,0),1),0)</f>
        <v>0</v>
      </c>
      <c r="AG3062" s="19">
        <f>IFERROR(INDEX(Factors!$B$40:$B$44,MATCH('INPUT - Census'!F3062,Factors!$C$40:$C$44,0),1),0)</f>
        <v>0</v>
      </c>
      <c r="AH3062" s="21" t="str">
        <f t="shared" si="298"/>
        <v/>
      </c>
      <c r="AI3062" s="1" t="str">
        <f>IFERROR(VLOOKUP(H3062,Factors!$C$45:$D$48,2,0),"")</f>
        <v/>
      </c>
      <c r="AJ3062" t="b">
        <f t="shared" si="297"/>
        <v>0</v>
      </c>
    </row>
    <row r="3063" spans="2:36" ht="14.4" x14ac:dyDescent="0.3">
      <c r="B3063" s="70"/>
      <c r="C3063" s="58"/>
      <c r="D3063" s="63"/>
      <c r="E3063" s="58"/>
      <c r="F3063" s="58"/>
      <c r="G3063" s="44"/>
      <c r="H3063" s="45"/>
      <c r="I3063" s="45"/>
      <c r="J3063" s="40" t="str">
        <f t="shared" si="293"/>
        <v/>
      </c>
      <c r="K3063" s="39" t="str">
        <f t="shared" si="295"/>
        <v/>
      </c>
      <c r="M3063" s="3"/>
      <c r="AB3063" s="17" t="str">
        <f t="shared" si="294"/>
        <v>-1</v>
      </c>
      <c r="AC3063" s="17">
        <f>IFERROR(INDEX(Factors!$C$59:$C$70,MATCH(AB3063,Factors!$B$59:$B$70,1),1),0)</f>
        <v>0</v>
      </c>
      <c r="AD3063" s="17">
        <f t="shared" si="296"/>
        <v>0</v>
      </c>
      <c r="AE3063" s="17">
        <f>IFERROR(INDEX(Factors!$B$6:$B$15,MATCH('INPUT - Census'!E3063,Factors!$C$6:$C$15,0),1),0)</f>
        <v>0</v>
      </c>
      <c r="AF3063" s="18">
        <f>IFERROR(INDEX(Factors!$B$16:$B$39,MATCH('INPUT - Census'!C3063,Factors!$C$16:$C$35,0),1),0)</f>
        <v>0</v>
      </c>
      <c r="AG3063" s="19">
        <f>IFERROR(INDEX(Factors!$B$40:$B$44,MATCH('INPUT - Census'!F3063,Factors!$C$40:$C$44,0),1),0)</f>
        <v>0</v>
      </c>
      <c r="AH3063" s="21" t="str">
        <f t="shared" si="298"/>
        <v/>
      </c>
      <c r="AI3063" s="1" t="str">
        <f>IFERROR(VLOOKUP(H3063,Factors!$C$45:$D$48,2,0),"")</f>
        <v/>
      </c>
      <c r="AJ3063" t="b">
        <f t="shared" si="297"/>
        <v>0</v>
      </c>
    </row>
    <row r="3064" spans="2:36" ht="14.4" x14ac:dyDescent="0.3">
      <c r="B3064" s="70"/>
      <c r="C3064" s="58"/>
      <c r="D3064" s="63"/>
      <c r="E3064" s="58"/>
      <c r="F3064" s="58"/>
      <c r="G3064" s="44"/>
      <c r="H3064" s="45"/>
      <c r="I3064" s="45"/>
      <c r="J3064" s="40" t="str">
        <f t="shared" si="293"/>
        <v/>
      </c>
      <c r="K3064" s="39" t="str">
        <f t="shared" si="295"/>
        <v/>
      </c>
      <c r="M3064" s="3"/>
      <c r="AB3064" s="17" t="str">
        <f t="shared" si="294"/>
        <v>-1</v>
      </c>
      <c r="AC3064" s="17">
        <f>IFERROR(INDEX(Factors!$C$59:$C$70,MATCH(AB3064,Factors!$B$59:$B$70,1),1),0)</f>
        <v>0</v>
      </c>
      <c r="AD3064" s="17">
        <f t="shared" si="296"/>
        <v>0</v>
      </c>
      <c r="AE3064" s="17">
        <f>IFERROR(INDEX(Factors!$B$6:$B$15,MATCH('INPUT - Census'!E3064,Factors!$C$6:$C$15,0),1),0)</f>
        <v>0</v>
      </c>
      <c r="AF3064" s="18">
        <f>IFERROR(INDEX(Factors!$B$16:$B$39,MATCH('INPUT - Census'!C3064,Factors!$C$16:$C$35,0),1),0)</f>
        <v>0</v>
      </c>
      <c r="AG3064" s="19">
        <f>IFERROR(INDEX(Factors!$B$40:$B$44,MATCH('INPUT - Census'!F3064,Factors!$C$40:$C$44,0),1),0)</f>
        <v>0</v>
      </c>
      <c r="AH3064" s="21" t="str">
        <f t="shared" si="298"/>
        <v/>
      </c>
      <c r="AI3064" s="1" t="str">
        <f>IFERROR(VLOOKUP(H3064,Factors!$C$45:$D$48,2,0),"")</f>
        <v/>
      </c>
      <c r="AJ3064" t="b">
        <f t="shared" si="297"/>
        <v>0</v>
      </c>
    </row>
    <row r="3065" spans="2:36" ht="14.4" x14ac:dyDescent="0.3">
      <c r="B3065" s="70"/>
      <c r="C3065" s="58"/>
      <c r="D3065" s="63"/>
      <c r="E3065" s="58"/>
      <c r="F3065" s="58"/>
      <c r="G3065" s="44"/>
      <c r="H3065" s="45"/>
      <c r="I3065" s="45"/>
      <c r="J3065" s="40" t="str">
        <f t="shared" si="293"/>
        <v/>
      </c>
      <c r="K3065" s="39" t="str">
        <f t="shared" si="295"/>
        <v/>
      </c>
      <c r="M3065" s="3"/>
      <c r="AB3065" s="17" t="str">
        <f t="shared" si="294"/>
        <v>-1</v>
      </c>
      <c r="AC3065" s="17">
        <f>IFERROR(INDEX(Factors!$C$59:$C$70,MATCH(AB3065,Factors!$B$59:$B$70,1),1),0)</f>
        <v>0</v>
      </c>
      <c r="AD3065" s="17">
        <f t="shared" si="296"/>
        <v>0</v>
      </c>
      <c r="AE3065" s="17">
        <f>IFERROR(INDEX(Factors!$B$6:$B$15,MATCH('INPUT - Census'!E3065,Factors!$C$6:$C$15,0),1),0)</f>
        <v>0</v>
      </c>
      <c r="AF3065" s="18">
        <f>IFERROR(INDEX(Factors!$B$16:$B$39,MATCH('INPUT - Census'!C3065,Factors!$C$16:$C$35,0),1),0)</f>
        <v>0</v>
      </c>
      <c r="AG3065" s="19">
        <f>IFERROR(INDEX(Factors!$B$40:$B$44,MATCH('INPUT - Census'!F3065,Factors!$C$40:$C$44,0),1),0)</f>
        <v>0</v>
      </c>
      <c r="AH3065" s="21" t="str">
        <f t="shared" si="298"/>
        <v/>
      </c>
      <c r="AI3065" s="1" t="str">
        <f>IFERROR(VLOOKUP(H3065,Factors!$C$45:$D$48,2,0),"")</f>
        <v/>
      </c>
      <c r="AJ3065" t="b">
        <f t="shared" si="297"/>
        <v>0</v>
      </c>
    </row>
    <row r="3066" spans="2:36" ht="14.4" x14ac:dyDescent="0.3">
      <c r="B3066" s="70"/>
      <c r="C3066" s="58"/>
      <c r="D3066" s="63"/>
      <c r="E3066" s="58"/>
      <c r="F3066" s="58"/>
      <c r="G3066" s="44"/>
      <c r="H3066" s="45"/>
      <c r="I3066" s="45"/>
      <c r="J3066" s="40" t="str">
        <f t="shared" si="293"/>
        <v/>
      </c>
      <c r="K3066" s="39" t="str">
        <f t="shared" si="295"/>
        <v/>
      </c>
      <c r="M3066" s="3"/>
      <c r="AB3066" s="17" t="str">
        <f t="shared" si="294"/>
        <v>-1</v>
      </c>
      <c r="AC3066" s="17">
        <f>IFERROR(INDEX(Factors!$C$59:$C$70,MATCH(AB3066,Factors!$B$59:$B$70,1),1),0)</f>
        <v>0</v>
      </c>
      <c r="AD3066" s="17">
        <f t="shared" si="296"/>
        <v>0</v>
      </c>
      <c r="AE3066" s="17">
        <f>IFERROR(INDEX(Factors!$B$6:$B$15,MATCH('INPUT - Census'!E3066,Factors!$C$6:$C$15,0),1),0)</f>
        <v>0</v>
      </c>
      <c r="AF3066" s="18">
        <f>IFERROR(INDEX(Factors!$B$16:$B$39,MATCH('INPUT - Census'!C3066,Factors!$C$16:$C$35,0),1),0)</f>
        <v>0</v>
      </c>
      <c r="AG3066" s="19">
        <f>IFERROR(INDEX(Factors!$B$40:$B$44,MATCH('INPUT - Census'!F3066,Factors!$C$40:$C$44,0),1),0)</f>
        <v>0</v>
      </c>
      <c r="AH3066" s="21" t="str">
        <f t="shared" si="298"/>
        <v/>
      </c>
      <c r="AI3066" s="1" t="str">
        <f>IFERROR(VLOOKUP(H3066,Factors!$C$45:$D$48,2,0),"")</f>
        <v/>
      </c>
      <c r="AJ3066" t="b">
        <f t="shared" si="297"/>
        <v>0</v>
      </c>
    </row>
    <row r="3067" spans="2:36" ht="14.4" x14ac:dyDescent="0.3">
      <c r="B3067" s="70"/>
      <c r="C3067" s="58"/>
      <c r="D3067" s="63"/>
      <c r="E3067" s="58"/>
      <c r="F3067" s="58"/>
      <c r="G3067" s="44"/>
      <c r="H3067" s="45"/>
      <c r="I3067" s="45"/>
      <c r="J3067" s="40" t="str">
        <f t="shared" si="293"/>
        <v/>
      </c>
      <c r="K3067" s="39" t="str">
        <f t="shared" si="295"/>
        <v/>
      </c>
      <c r="M3067" s="3"/>
      <c r="AB3067" s="17" t="str">
        <f t="shared" si="294"/>
        <v>-1</v>
      </c>
      <c r="AC3067" s="17">
        <f>IFERROR(INDEX(Factors!$C$59:$C$70,MATCH(AB3067,Factors!$B$59:$B$70,1),1),0)</f>
        <v>0</v>
      </c>
      <c r="AD3067" s="17">
        <f t="shared" si="296"/>
        <v>0</v>
      </c>
      <c r="AE3067" s="17">
        <f>IFERROR(INDEX(Factors!$B$6:$B$15,MATCH('INPUT - Census'!E3067,Factors!$C$6:$C$15,0),1),0)</f>
        <v>0</v>
      </c>
      <c r="AF3067" s="18">
        <f>IFERROR(INDEX(Factors!$B$16:$B$39,MATCH('INPUT - Census'!C3067,Factors!$C$16:$C$35,0),1),0)</f>
        <v>0</v>
      </c>
      <c r="AG3067" s="19">
        <f>IFERROR(INDEX(Factors!$B$40:$B$44,MATCH('INPUT - Census'!F3067,Factors!$C$40:$C$44,0),1),0)</f>
        <v>0</v>
      </c>
      <c r="AH3067" s="21" t="str">
        <f t="shared" si="298"/>
        <v/>
      </c>
      <c r="AI3067" s="1" t="str">
        <f>IFERROR(VLOOKUP(H3067,Factors!$C$45:$D$48,2,0),"")</f>
        <v/>
      </c>
      <c r="AJ3067" t="b">
        <f t="shared" si="297"/>
        <v>0</v>
      </c>
    </row>
    <row r="3068" spans="2:36" ht="14.4" x14ac:dyDescent="0.3">
      <c r="B3068" s="70"/>
      <c r="C3068" s="58"/>
      <c r="D3068" s="63"/>
      <c r="E3068" s="58"/>
      <c r="F3068" s="58"/>
      <c r="G3068" s="44"/>
      <c r="H3068" s="45"/>
      <c r="I3068" s="45"/>
      <c r="J3068" s="40" t="str">
        <f t="shared" si="293"/>
        <v/>
      </c>
      <c r="K3068" s="39" t="str">
        <f t="shared" si="295"/>
        <v/>
      </c>
      <c r="M3068" s="3"/>
      <c r="AB3068" s="17" t="str">
        <f t="shared" si="294"/>
        <v>-1</v>
      </c>
      <c r="AC3068" s="17">
        <f>IFERROR(INDEX(Factors!$C$59:$C$70,MATCH(AB3068,Factors!$B$59:$B$70,1),1),0)</f>
        <v>0</v>
      </c>
      <c r="AD3068" s="17">
        <f t="shared" si="296"/>
        <v>0</v>
      </c>
      <c r="AE3068" s="17">
        <f>IFERROR(INDEX(Factors!$B$6:$B$15,MATCH('INPUT - Census'!E3068,Factors!$C$6:$C$15,0),1),0)</f>
        <v>0</v>
      </c>
      <c r="AF3068" s="18">
        <f>IFERROR(INDEX(Factors!$B$16:$B$39,MATCH('INPUT - Census'!C3068,Factors!$C$16:$C$35,0),1),0)</f>
        <v>0</v>
      </c>
      <c r="AG3068" s="19">
        <f>IFERROR(INDEX(Factors!$B$40:$B$44,MATCH('INPUT - Census'!F3068,Factors!$C$40:$C$44,0),1),0)</f>
        <v>0</v>
      </c>
      <c r="AH3068" s="21" t="str">
        <f t="shared" si="298"/>
        <v/>
      </c>
      <c r="AI3068" s="1" t="str">
        <f>IFERROR(VLOOKUP(H3068,Factors!$C$45:$D$48,2,0),"")</f>
        <v/>
      </c>
      <c r="AJ3068" t="b">
        <f t="shared" si="297"/>
        <v>0</v>
      </c>
    </row>
    <row r="3069" spans="2:36" ht="14.4" x14ac:dyDescent="0.3">
      <c r="B3069" s="70"/>
      <c r="C3069" s="58"/>
      <c r="D3069" s="63"/>
      <c r="E3069" s="58"/>
      <c r="F3069" s="58"/>
      <c r="G3069" s="44"/>
      <c r="H3069" s="45"/>
      <c r="I3069" s="45"/>
      <c r="J3069" s="40" t="str">
        <f t="shared" si="293"/>
        <v/>
      </c>
      <c r="K3069" s="39" t="str">
        <f t="shared" si="295"/>
        <v/>
      </c>
      <c r="M3069" s="3"/>
      <c r="AB3069" s="17" t="str">
        <f t="shared" si="294"/>
        <v>-1</v>
      </c>
      <c r="AC3069" s="17">
        <f>IFERROR(INDEX(Factors!$C$59:$C$70,MATCH(AB3069,Factors!$B$59:$B$70,1),1),0)</f>
        <v>0</v>
      </c>
      <c r="AD3069" s="17">
        <f t="shared" si="296"/>
        <v>0</v>
      </c>
      <c r="AE3069" s="17">
        <f>IFERROR(INDEX(Factors!$B$6:$B$15,MATCH('INPUT - Census'!E3069,Factors!$C$6:$C$15,0),1),0)</f>
        <v>0</v>
      </c>
      <c r="AF3069" s="18">
        <f>IFERROR(INDEX(Factors!$B$16:$B$39,MATCH('INPUT - Census'!C3069,Factors!$C$16:$C$35,0),1),0)</f>
        <v>0</v>
      </c>
      <c r="AG3069" s="19">
        <f>IFERROR(INDEX(Factors!$B$40:$B$44,MATCH('INPUT - Census'!F3069,Factors!$C$40:$C$44,0),1),0)</f>
        <v>0</v>
      </c>
      <c r="AH3069" s="21" t="str">
        <f t="shared" si="298"/>
        <v/>
      </c>
      <c r="AI3069" s="1" t="str">
        <f>IFERROR(VLOOKUP(H3069,Factors!$C$45:$D$48,2,0),"")</f>
        <v/>
      </c>
      <c r="AJ3069" t="b">
        <f t="shared" si="297"/>
        <v>0</v>
      </c>
    </row>
    <row r="3070" spans="2:36" ht="14.4" x14ac:dyDescent="0.3">
      <c r="B3070" s="70"/>
      <c r="C3070" s="58"/>
      <c r="D3070" s="63"/>
      <c r="E3070" s="58"/>
      <c r="F3070" s="58"/>
      <c r="G3070" s="44"/>
      <c r="H3070" s="45"/>
      <c r="I3070" s="45"/>
      <c r="J3070" s="40" t="str">
        <f t="shared" si="293"/>
        <v/>
      </c>
      <c r="K3070" s="39" t="str">
        <f t="shared" si="295"/>
        <v/>
      </c>
      <c r="M3070" s="3"/>
      <c r="AB3070" s="17" t="str">
        <f t="shared" si="294"/>
        <v>-1</v>
      </c>
      <c r="AC3070" s="17">
        <f>IFERROR(INDEX(Factors!$C$59:$C$70,MATCH(AB3070,Factors!$B$59:$B$70,1),1),0)</f>
        <v>0</v>
      </c>
      <c r="AD3070" s="17">
        <f t="shared" si="296"/>
        <v>0</v>
      </c>
      <c r="AE3070" s="17">
        <f>IFERROR(INDEX(Factors!$B$6:$B$15,MATCH('INPUT - Census'!E3070,Factors!$C$6:$C$15,0),1),0)</f>
        <v>0</v>
      </c>
      <c r="AF3070" s="18">
        <f>IFERROR(INDEX(Factors!$B$16:$B$39,MATCH('INPUT - Census'!C3070,Factors!$C$16:$C$35,0),1),0)</f>
        <v>0</v>
      </c>
      <c r="AG3070" s="19">
        <f>IFERROR(INDEX(Factors!$B$40:$B$44,MATCH('INPUT - Census'!F3070,Factors!$C$40:$C$44,0),1),0)</f>
        <v>0</v>
      </c>
      <c r="AH3070" s="21" t="str">
        <f t="shared" si="298"/>
        <v/>
      </c>
      <c r="AI3070" s="1" t="str">
        <f>IFERROR(VLOOKUP(H3070,Factors!$C$45:$D$48,2,0),"")</f>
        <v/>
      </c>
      <c r="AJ3070" t="b">
        <f t="shared" si="297"/>
        <v>0</v>
      </c>
    </row>
    <row r="3071" spans="2:36" ht="14.4" x14ac:dyDescent="0.3">
      <c r="B3071" s="70"/>
      <c r="C3071" s="58"/>
      <c r="D3071" s="63"/>
      <c r="E3071" s="58"/>
      <c r="F3071" s="58"/>
      <c r="G3071" s="44"/>
      <c r="H3071" s="45"/>
      <c r="I3071" s="45"/>
      <c r="J3071" s="40" t="str">
        <f t="shared" si="293"/>
        <v/>
      </c>
      <c r="K3071" s="39" t="str">
        <f t="shared" si="295"/>
        <v/>
      </c>
      <c r="M3071" s="3"/>
      <c r="AB3071" s="17" t="str">
        <f t="shared" si="294"/>
        <v>-1</v>
      </c>
      <c r="AC3071" s="17">
        <f>IFERROR(INDEX(Factors!$C$59:$C$70,MATCH(AB3071,Factors!$B$59:$B$70,1),1),0)</f>
        <v>0</v>
      </c>
      <c r="AD3071" s="17">
        <f t="shared" si="296"/>
        <v>0</v>
      </c>
      <c r="AE3071" s="17">
        <f>IFERROR(INDEX(Factors!$B$6:$B$15,MATCH('INPUT - Census'!E3071,Factors!$C$6:$C$15,0),1),0)</f>
        <v>0</v>
      </c>
      <c r="AF3071" s="18">
        <f>IFERROR(INDEX(Factors!$B$16:$B$39,MATCH('INPUT - Census'!C3071,Factors!$C$16:$C$35,0),1),0)</f>
        <v>0</v>
      </c>
      <c r="AG3071" s="19">
        <f>IFERROR(INDEX(Factors!$B$40:$B$44,MATCH('INPUT - Census'!F3071,Factors!$C$40:$C$44,0),1),0)</f>
        <v>0</v>
      </c>
      <c r="AH3071" s="21" t="str">
        <f t="shared" si="298"/>
        <v/>
      </c>
      <c r="AI3071" s="1" t="str">
        <f>IFERROR(VLOOKUP(H3071,Factors!$C$45:$D$48,2,0),"")</f>
        <v/>
      </c>
      <c r="AJ3071" t="b">
        <f t="shared" si="297"/>
        <v>0</v>
      </c>
    </row>
    <row r="3072" spans="2:36" ht="14.4" x14ac:dyDescent="0.3">
      <c r="B3072" s="70"/>
      <c r="C3072" s="58"/>
      <c r="D3072" s="63"/>
      <c r="E3072" s="58"/>
      <c r="F3072" s="58"/>
      <c r="G3072" s="44"/>
      <c r="H3072" s="45"/>
      <c r="I3072" s="45"/>
      <c r="J3072" s="40" t="str">
        <f t="shared" si="293"/>
        <v/>
      </c>
      <c r="K3072" s="39" t="str">
        <f t="shared" si="295"/>
        <v/>
      </c>
      <c r="M3072" s="3"/>
      <c r="AB3072" s="17" t="str">
        <f t="shared" si="294"/>
        <v>-1</v>
      </c>
      <c r="AC3072" s="17">
        <f>IFERROR(INDEX(Factors!$C$59:$C$70,MATCH(AB3072,Factors!$B$59:$B$70,1),1),0)</f>
        <v>0</v>
      </c>
      <c r="AD3072" s="17">
        <f t="shared" si="296"/>
        <v>0</v>
      </c>
      <c r="AE3072" s="17">
        <f>IFERROR(INDEX(Factors!$B$6:$B$15,MATCH('INPUT - Census'!E3072,Factors!$C$6:$C$15,0),1),0)</f>
        <v>0</v>
      </c>
      <c r="AF3072" s="18">
        <f>IFERROR(INDEX(Factors!$B$16:$B$39,MATCH('INPUT - Census'!C3072,Factors!$C$16:$C$35,0),1),0)</f>
        <v>0</v>
      </c>
      <c r="AG3072" s="19">
        <f>IFERROR(INDEX(Factors!$B$40:$B$44,MATCH('INPUT - Census'!F3072,Factors!$C$40:$C$44,0),1),0)</f>
        <v>0</v>
      </c>
      <c r="AH3072" s="21" t="str">
        <f t="shared" si="298"/>
        <v/>
      </c>
      <c r="AI3072" s="1" t="str">
        <f>IFERROR(VLOOKUP(H3072,Factors!$C$45:$D$48,2,0),"")</f>
        <v/>
      </c>
      <c r="AJ3072" t="b">
        <f t="shared" si="297"/>
        <v>0</v>
      </c>
    </row>
    <row r="3073" spans="2:36" ht="14.4" x14ac:dyDescent="0.3">
      <c r="B3073" s="70"/>
      <c r="C3073" s="58"/>
      <c r="D3073" s="63"/>
      <c r="E3073" s="58"/>
      <c r="F3073" s="58"/>
      <c r="G3073" s="44"/>
      <c r="H3073" s="45"/>
      <c r="I3073" s="45"/>
      <c r="J3073" s="40" t="str">
        <f t="shared" si="293"/>
        <v/>
      </c>
      <c r="K3073" s="39" t="str">
        <f t="shared" si="295"/>
        <v/>
      </c>
      <c r="M3073" s="3"/>
      <c r="AB3073" s="17" t="str">
        <f t="shared" si="294"/>
        <v>-1</v>
      </c>
      <c r="AC3073" s="17">
        <f>IFERROR(INDEX(Factors!$C$59:$C$70,MATCH(AB3073,Factors!$B$59:$B$70,1),1),0)</f>
        <v>0</v>
      </c>
      <c r="AD3073" s="17">
        <f t="shared" si="296"/>
        <v>0</v>
      </c>
      <c r="AE3073" s="17">
        <f>IFERROR(INDEX(Factors!$B$6:$B$15,MATCH('INPUT - Census'!E3073,Factors!$C$6:$C$15,0),1),0)</f>
        <v>0</v>
      </c>
      <c r="AF3073" s="18">
        <f>IFERROR(INDEX(Factors!$B$16:$B$39,MATCH('INPUT - Census'!C3073,Factors!$C$16:$C$35,0),1),0)</f>
        <v>0</v>
      </c>
      <c r="AG3073" s="19">
        <f>IFERROR(INDEX(Factors!$B$40:$B$44,MATCH('INPUT - Census'!F3073,Factors!$C$40:$C$44,0),1),0)</f>
        <v>0</v>
      </c>
      <c r="AH3073" s="21" t="str">
        <f t="shared" si="298"/>
        <v/>
      </c>
      <c r="AI3073" s="1" t="str">
        <f>IFERROR(VLOOKUP(H3073,Factors!$C$45:$D$48,2,0),"")</f>
        <v/>
      </c>
      <c r="AJ3073" t="b">
        <f t="shared" si="297"/>
        <v>0</v>
      </c>
    </row>
    <row r="3074" spans="2:36" ht="14.4" x14ac:dyDescent="0.3">
      <c r="B3074" s="70"/>
      <c r="C3074" s="58"/>
      <c r="D3074" s="63"/>
      <c r="E3074" s="58"/>
      <c r="F3074" s="58"/>
      <c r="G3074" s="44"/>
      <c r="H3074" s="45"/>
      <c r="I3074" s="45"/>
      <c r="J3074" s="40" t="str">
        <f t="shared" ref="J3074:J3137" si="299">IF( ISNUMBER(B3074), ROUND(($AL$3-B3074)/365,0), "" )</f>
        <v/>
      </c>
      <c r="K3074" s="39" t="str">
        <f t="shared" si="295"/>
        <v/>
      </c>
      <c r="M3074" s="3"/>
      <c r="AB3074" s="17" t="str">
        <f t="shared" ref="AB3074:AB3137" si="300">IF( AND(ISNUMBER(J3074),J3074&gt;=0,J3074&lt;=100), J3074, "-1" )</f>
        <v>-1</v>
      </c>
      <c r="AC3074" s="17">
        <f>IFERROR(INDEX(Factors!$C$59:$C$70,MATCH(AB3074,Factors!$B$59:$B$70,1),1),0)</f>
        <v>0</v>
      </c>
      <c r="AD3074" s="17">
        <f t="shared" si="296"/>
        <v>0</v>
      </c>
      <c r="AE3074" s="17">
        <f>IFERROR(INDEX(Factors!$B$6:$B$15,MATCH('INPUT - Census'!E3074,Factors!$C$6:$C$15,0),1),0)</f>
        <v>0</v>
      </c>
      <c r="AF3074" s="18">
        <f>IFERROR(INDEX(Factors!$B$16:$B$39,MATCH('INPUT - Census'!C3074,Factors!$C$16:$C$35,0),1),0)</f>
        <v>0</v>
      </c>
      <c r="AG3074" s="19">
        <f>IFERROR(INDEX(Factors!$B$40:$B$44,MATCH('INPUT - Census'!F3074,Factors!$C$40:$C$44,0),1),0)</f>
        <v>0</v>
      </c>
      <c r="AH3074" s="21" t="str">
        <f t="shared" si="298"/>
        <v/>
      </c>
      <c r="AI3074" s="1" t="str">
        <f>IFERROR(VLOOKUP(H3074,Factors!$C$45:$D$48,2,0),"")</f>
        <v/>
      </c>
      <c r="AJ3074" t="b">
        <f t="shared" si="297"/>
        <v>0</v>
      </c>
    </row>
    <row r="3075" spans="2:36" ht="14.4" x14ac:dyDescent="0.3">
      <c r="B3075" s="70"/>
      <c r="C3075" s="58"/>
      <c r="D3075" s="63"/>
      <c r="E3075" s="58"/>
      <c r="F3075" s="58"/>
      <c r="G3075" s="44"/>
      <c r="H3075" s="45"/>
      <c r="I3075" s="45"/>
      <c r="J3075" s="40" t="str">
        <f t="shared" si="299"/>
        <v/>
      </c>
      <c r="K3075" s="39" t="str">
        <f t="shared" ref="K3075:K3138" si="301">ValidateMember(B3075:J3075)</f>
        <v/>
      </c>
      <c r="M3075" s="3"/>
      <c r="AB3075" s="17" t="str">
        <f t="shared" si="300"/>
        <v>-1</v>
      </c>
      <c r="AC3075" s="17">
        <f>IFERROR(INDEX(Factors!$C$59:$C$70,MATCH(AB3075,Factors!$B$59:$B$70,1),1),0)</f>
        <v>0</v>
      </c>
      <c r="AD3075" s="17">
        <f t="shared" ref="AD3075:AD3138" si="302">IF(COUNTIF($P$2:$P$16,D3075),MATCH(D3075,$P$2:$P$16,0),0)</f>
        <v>0</v>
      </c>
      <c r="AE3075" s="17">
        <f>IFERROR(INDEX(Factors!$B$6:$B$15,MATCH('INPUT - Census'!E3075,Factors!$C$6:$C$15,0),1),0)</f>
        <v>0</v>
      </c>
      <c r="AF3075" s="18">
        <f>IFERROR(INDEX(Factors!$B$16:$B$39,MATCH('INPUT - Census'!C3075,Factors!$C$16:$C$35,0),1),0)</f>
        <v>0</v>
      </c>
      <c r="AG3075" s="19">
        <f>IFERROR(INDEX(Factors!$B$40:$B$44,MATCH('INPUT - Census'!F3075,Factors!$C$40:$C$44,0),1),0)</f>
        <v>0</v>
      </c>
      <c r="AH3075" s="21" t="str">
        <f t="shared" si="298"/>
        <v/>
      </c>
      <c r="AI3075" s="1" t="str">
        <f>IFERROR(VLOOKUP(H3075,Factors!$C$45:$D$48,2,0),"")</f>
        <v/>
      </c>
      <c r="AJ3075" t="b">
        <f t="shared" ref="AJ3075:AJ3138" si="303">K3075=0</f>
        <v>0</v>
      </c>
    </row>
    <row r="3076" spans="2:36" ht="14.4" x14ac:dyDescent="0.3">
      <c r="B3076" s="70"/>
      <c r="C3076" s="58"/>
      <c r="D3076" s="63"/>
      <c r="E3076" s="58"/>
      <c r="F3076" s="58"/>
      <c r="G3076" s="44"/>
      <c r="H3076" s="45"/>
      <c r="I3076" s="45"/>
      <c r="J3076" s="40" t="str">
        <f t="shared" si="299"/>
        <v/>
      </c>
      <c r="K3076" s="39" t="str">
        <f t="shared" si="301"/>
        <v/>
      </c>
      <c r="M3076" s="3"/>
      <c r="AB3076" s="17" t="str">
        <f t="shared" si="300"/>
        <v>-1</v>
      </c>
      <c r="AC3076" s="17">
        <f>IFERROR(INDEX(Factors!$C$59:$C$70,MATCH(AB3076,Factors!$B$59:$B$70,1),1),0)</f>
        <v>0</v>
      </c>
      <c r="AD3076" s="17">
        <f t="shared" si="302"/>
        <v>0</v>
      </c>
      <c r="AE3076" s="17">
        <f>IFERROR(INDEX(Factors!$B$6:$B$15,MATCH('INPUT - Census'!E3076,Factors!$C$6:$C$15,0),1),0)</f>
        <v>0</v>
      </c>
      <c r="AF3076" s="18">
        <f>IFERROR(INDEX(Factors!$B$16:$B$39,MATCH('INPUT - Census'!C3076,Factors!$C$16:$C$35,0),1),0)</f>
        <v>0</v>
      </c>
      <c r="AG3076" s="19">
        <f>IFERROR(INDEX(Factors!$B$40:$B$44,MATCH('INPUT - Census'!F3076,Factors!$C$40:$C$44,0),1),0)</f>
        <v>0</v>
      </c>
      <c r="AH3076" s="21" t="str">
        <f t="shared" ref="AH3076:AH3139" si="304">IF(G3076="","",G3076)</f>
        <v/>
      </c>
      <c r="AI3076" s="1" t="str">
        <f>IFERROR(VLOOKUP(H3076,Factors!$C$45:$D$48,2,0),"")</f>
        <v/>
      </c>
      <c r="AJ3076" t="b">
        <f t="shared" si="303"/>
        <v>0</v>
      </c>
    </row>
    <row r="3077" spans="2:36" ht="14.4" x14ac:dyDescent="0.3">
      <c r="B3077" s="70"/>
      <c r="C3077" s="58"/>
      <c r="D3077" s="63"/>
      <c r="E3077" s="58"/>
      <c r="F3077" s="58"/>
      <c r="G3077" s="44"/>
      <c r="H3077" s="45"/>
      <c r="I3077" s="45"/>
      <c r="J3077" s="40" t="str">
        <f t="shared" si="299"/>
        <v/>
      </c>
      <c r="K3077" s="39" t="str">
        <f t="shared" si="301"/>
        <v/>
      </c>
      <c r="M3077" s="3"/>
      <c r="AB3077" s="17" t="str">
        <f t="shared" si="300"/>
        <v>-1</v>
      </c>
      <c r="AC3077" s="17">
        <f>IFERROR(INDEX(Factors!$C$59:$C$70,MATCH(AB3077,Factors!$B$59:$B$70,1),1),0)</f>
        <v>0</v>
      </c>
      <c r="AD3077" s="17">
        <f t="shared" si="302"/>
        <v>0</v>
      </c>
      <c r="AE3077" s="17">
        <f>IFERROR(INDEX(Factors!$B$6:$B$15,MATCH('INPUT - Census'!E3077,Factors!$C$6:$C$15,0),1),0)</f>
        <v>0</v>
      </c>
      <c r="AF3077" s="18">
        <f>IFERROR(INDEX(Factors!$B$16:$B$39,MATCH('INPUT - Census'!C3077,Factors!$C$16:$C$35,0),1),0)</f>
        <v>0</v>
      </c>
      <c r="AG3077" s="19">
        <f>IFERROR(INDEX(Factors!$B$40:$B$44,MATCH('INPUT - Census'!F3077,Factors!$C$40:$C$44,0),1),0)</f>
        <v>0</v>
      </c>
      <c r="AH3077" s="21" t="str">
        <f t="shared" si="304"/>
        <v/>
      </c>
      <c r="AI3077" s="1" t="str">
        <f>IFERROR(VLOOKUP(H3077,Factors!$C$45:$D$48,2,0),"")</f>
        <v/>
      </c>
      <c r="AJ3077" t="b">
        <f t="shared" si="303"/>
        <v>0</v>
      </c>
    </row>
    <row r="3078" spans="2:36" ht="14.4" x14ac:dyDescent="0.3">
      <c r="B3078" s="70"/>
      <c r="C3078" s="58"/>
      <c r="D3078" s="63"/>
      <c r="E3078" s="58"/>
      <c r="F3078" s="58"/>
      <c r="G3078" s="44"/>
      <c r="H3078" s="45"/>
      <c r="I3078" s="45"/>
      <c r="J3078" s="40" t="str">
        <f t="shared" si="299"/>
        <v/>
      </c>
      <c r="K3078" s="39" t="str">
        <f t="shared" si="301"/>
        <v/>
      </c>
      <c r="M3078" s="3"/>
      <c r="AB3078" s="17" t="str">
        <f t="shared" si="300"/>
        <v>-1</v>
      </c>
      <c r="AC3078" s="17">
        <f>IFERROR(INDEX(Factors!$C$59:$C$70,MATCH(AB3078,Factors!$B$59:$B$70,1),1),0)</f>
        <v>0</v>
      </c>
      <c r="AD3078" s="17">
        <f t="shared" si="302"/>
        <v>0</v>
      </c>
      <c r="AE3078" s="17">
        <f>IFERROR(INDEX(Factors!$B$6:$B$15,MATCH('INPUT - Census'!E3078,Factors!$C$6:$C$15,0),1),0)</f>
        <v>0</v>
      </c>
      <c r="AF3078" s="18">
        <f>IFERROR(INDEX(Factors!$B$16:$B$39,MATCH('INPUT - Census'!C3078,Factors!$C$16:$C$35,0),1),0)</f>
        <v>0</v>
      </c>
      <c r="AG3078" s="19">
        <f>IFERROR(INDEX(Factors!$B$40:$B$44,MATCH('INPUT - Census'!F3078,Factors!$C$40:$C$44,0),1),0)</f>
        <v>0</v>
      </c>
      <c r="AH3078" s="21" t="str">
        <f t="shared" si="304"/>
        <v/>
      </c>
      <c r="AI3078" s="1" t="str">
        <f>IFERROR(VLOOKUP(H3078,Factors!$C$45:$D$48,2,0),"")</f>
        <v/>
      </c>
      <c r="AJ3078" t="b">
        <f t="shared" si="303"/>
        <v>0</v>
      </c>
    </row>
    <row r="3079" spans="2:36" ht="14.4" x14ac:dyDescent="0.3">
      <c r="B3079" s="70"/>
      <c r="C3079" s="58"/>
      <c r="D3079" s="63"/>
      <c r="E3079" s="58"/>
      <c r="F3079" s="58"/>
      <c r="G3079" s="44"/>
      <c r="H3079" s="45"/>
      <c r="I3079" s="45"/>
      <c r="J3079" s="40" t="str">
        <f t="shared" si="299"/>
        <v/>
      </c>
      <c r="K3079" s="39" t="str">
        <f t="shared" si="301"/>
        <v/>
      </c>
      <c r="M3079" s="3"/>
      <c r="AB3079" s="17" t="str">
        <f t="shared" si="300"/>
        <v>-1</v>
      </c>
      <c r="AC3079" s="17">
        <f>IFERROR(INDEX(Factors!$C$59:$C$70,MATCH(AB3079,Factors!$B$59:$B$70,1),1),0)</f>
        <v>0</v>
      </c>
      <c r="AD3079" s="17">
        <f t="shared" si="302"/>
        <v>0</v>
      </c>
      <c r="AE3079" s="17">
        <f>IFERROR(INDEX(Factors!$B$6:$B$15,MATCH('INPUT - Census'!E3079,Factors!$C$6:$C$15,0),1),0)</f>
        <v>0</v>
      </c>
      <c r="AF3079" s="18">
        <f>IFERROR(INDEX(Factors!$B$16:$B$39,MATCH('INPUT - Census'!C3079,Factors!$C$16:$C$35,0),1),0)</f>
        <v>0</v>
      </c>
      <c r="AG3079" s="19">
        <f>IFERROR(INDEX(Factors!$B$40:$B$44,MATCH('INPUT - Census'!F3079,Factors!$C$40:$C$44,0),1),0)</f>
        <v>0</v>
      </c>
      <c r="AH3079" s="21" t="str">
        <f t="shared" si="304"/>
        <v/>
      </c>
      <c r="AI3079" s="1" t="str">
        <f>IFERROR(VLOOKUP(H3079,Factors!$C$45:$D$48,2,0),"")</f>
        <v/>
      </c>
      <c r="AJ3079" t="b">
        <f t="shared" si="303"/>
        <v>0</v>
      </c>
    </row>
    <row r="3080" spans="2:36" ht="14.4" x14ac:dyDescent="0.3">
      <c r="B3080" s="70"/>
      <c r="C3080" s="58"/>
      <c r="D3080" s="63"/>
      <c r="E3080" s="58"/>
      <c r="F3080" s="58"/>
      <c r="G3080" s="44"/>
      <c r="H3080" s="45"/>
      <c r="I3080" s="45"/>
      <c r="J3080" s="40" t="str">
        <f t="shared" si="299"/>
        <v/>
      </c>
      <c r="K3080" s="39" t="str">
        <f t="shared" si="301"/>
        <v/>
      </c>
      <c r="M3080" s="3"/>
      <c r="AB3080" s="17" t="str">
        <f t="shared" si="300"/>
        <v>-1</v>
      </c>
      <c r="AC3080" s="17">
        <f>IFERROR(INDEX(Factors!$C$59:$C$70,MATCH(AB3080,Factors!$B$59:$B$70,1),1),0)</f>
        <v>0</v>
      </c>
      <c r="AD3080" s="17">
        <f t="shared" si="302"/>
        <v>0</v>
      </c>
      <c r="AE3080" s="17">
        <f>IFERROR(INDEX(Factors!$B$6:$B$15,MATCH('INPUT - Census'!E3080,Factors!$C$6:$C$15,0),1),0)</f>
        <v>0</v>
      </c>
      <c r="AF3080" s="18">
        <f>IFERROR(INDEX(Factors!$B$16:$B$39,MATCH('INPUT - Census'!C3080,Factors!$C$16:$C$35,0),1),0)</f>
        <v>0</v>
      </c>
      <c r="AG3080" s="19">
        <f>IFERROR(INDEX(Factors!$B$40:$B$44,MATCH('INPUT - Census'!F3080,Factors!$C$40:$C$44,0),1),0)</f>
        <v>0</v>
      </c>
      <c r="AH3080" s="21" t="str">
        <f t="shared" si="304"/>
        <v/>
      </c>
      <c r="AI3080" s="1" t="str">
        <f>IFERROR(VLOOKUP(H3080,Factors!$C$45:$D$48,2,0),"")</f>
        <v/>
      </c>
      <c r="AJ3080" t="b">
        <f t="shared" si="303"/>
        <v>0</v>
      </c>
    </row>
    <row r="3081" spans="2:36" ht="14.4" x14ac:dyDescent="0.3">
      <c r="B3081" s="70"/>
      <c r="C3081" s="58"/>
      <c r="D3081" s="63"/>
      <c r="E3081" s="58"/>
      <c r="F3081" s="58"/>
      <c r="G3081" s="44"/>
      <c r="H3081" s="45"/>
      <c r="I3081" s="45"/>
      <c r="J3081" s="40" t="str">
        <f t="shared" si="299"/>
        <v/>
      </c>
      <c r="K3081" s="39" t="str">
        <f t="shared" si="301"/>
        <v/>
      </c>
      <c r="M3081" s="3"/>
      <c r="AB3081" s="17" t="str">
        <f t="shared" si="300"/>
        <v>-1</v>
      </c>
      <c r="AC3081" s="17">
        <f>IFERROR(INDEX(Factors!$C$59:$C$70,MATCH(AB3081,Factors!$B$59:$B$70,1),1),0)</f>
        <v>0</v>
      </c>
      <c r="AD3081" s="17">
        <f t="shared" si="302"/>
        <v>0</v>
      </c>
      <c r="AE3081" s="17">
        <f>IFERROR(INDEX(Factors!$B$6:$B$15,MATCH('INPUT - Census'!E3081,Factors!$C$6:$C$15,0),1),0)</f>
        <v>0</v>
      </c>
      <c r="AF3081" s="18">
        <f>IFERROR(INDEX(Factors!$B$16:$B$39,MATCH('INPUT - Census'!C3081,Factors!$C$16:$C$35,0),1),0)</f>
        <v>0</v>
      </c>
      <c r="AG3081" s="19">
        <f>IFERROR(INDEX(Factors!$B$40:$B$44,MATCH('INPUT - Census'!F3081,Factors!$C$40:$C$44,0),1),0)</f>
        <v>0</v>
      </c>
      <c r="AH3081" s="21" t="str">
        <f t="shared" si="304"/>
        <v/>
      </c>
      <c r="AI3081" s="1" t="str">
        <f>IFERROR(VLOOKUP(H3081,Factors!$C$45:$D$48,2,0),"")</f>
        <v/>
      </c>
      <c r="AJ3081" t="b">
        <f t="shared" si="303"/>
        <v>0</v>
      </c>
    </row>
    <row r="3082" spans="2:36" ht="14.4" x14ac:dyDescent="0.3">
      <c r="B3082" s="70"/>
      <c r="C3082" s="58"/>
      <c r="D3082" s="63"/>
      <c r="E3082" s="58"/>
      <c r="F3082" s="58"/>
      <c r="G3082" s="44"/>
      <c r="H3082" s="45"/>
      <c r="I3082" s="45"/>
      <c r="J3082" s="40" t="str">
        <f t="shared" si="299"/>
        <v/>
      </c>
      <c r="K3082" s="39" t="str">
        <f t="shared" si="301"/>
        <v/>
      </c>
      <c r="M3082" s="3"/>
      <c r="AB3082" s="17" t="str">
        <f t="shared" si="300"/>
        <v>-1</v>
      </c>
      <c r="AC3082" s="17">
        <f>IFERROR(INDEX(Factors!$C$59:$C$70,MATCH(AB3082,Factors!$B$59:$B$70,1),1),0)</f>
        <v>0</v>
      </c>
      <c r="AD3082" s="17">
        <f t="shared" si="302"/>
        <v>0</v>
      </c>
      <c r="AE3082" s="17">
        <f>IFERROR(INDEX(Factors!$B$6:$B$15,MATCH('INPUT - Census'!E3082,Factors!$C$6:$C$15,0),1),0)</f>
        <v>0</v>
      </c>
      <c r="AF3082" s="18">
        <f>IFERROR(INDEX(Factors!$B$16:$B$39,MATCH('INPUT - Census'!C3082,Factors!$C$16:$C$35,0),1),0)</f>
        <v>0</v>
      </c>
      <c r="AG3082" s="19">
        <f>IFERROR(INDEX(Factors!$B$40:$B$44,MATCH('INPUT - Census'!F3082,Factors!$C$40:$C$44,0),1),0)</f>
        <v>0</v>
      </c>
      <c r="AH3082" s="21" t="str">
        <f t="shared" si="304"/>
        <v/>
      </c>
      <c r="AI3082" s="1" t="str">
        <f>IFERROR(VLOOKUP(H3082,Factors!$C$45:$D$48,2,0),"")</f>
        <v/>
      </c>
      <c r="AJ3082" t="b">
        <f t="shared" si="303"/>
        <v>0</v>
      </c>
    </row>
    <row r="3083" spans="2:36" ht="14.4" x14ac:dyDescent="0.3">
      <c r="B3083" s="70"/>
      <c r="C3083" s="58"/>
      <c r="D3083" s="63"/>
      <c r="E3083" s="58"/>
      <c r="F3083" s="58"/>
      <c r="G3083" s="44"/>
      <c r="H3083" s="45"/>
      <c r="I3083" s="45"/>
      <c r="J3083" s="40" t="str">
        <f t="shared" si="299"/>
        <v/>
      </c>
      <c r="K3083" s="39" t="str">
        <f t="shared" si="301"/>
        <v/>
      </c>
      <c r="M3083" s="3"/>
      <c r="AB3083" s="17" t="str">
        <f t="shared" si="300"/>
        <v>-1</v>
      </c>
      <c r="AC3083" s="17">
        <f>IFERROR(INDEX(Factors!$C$59:$C$70,MATCH(AB3083,Factors!$B$59:$B$70,1),1),0)</f>
        <v>0</v>
      </c>
      <c r="AD3083" s="17">
        <f t="shared" si="302"/>
        <v>0</v>
      </c>
      <c r="AE3083" s="17">
        <f>IFERROR(INDEX(Factors!$B$6:$B$15,MATCH('INPUT - Census'!E3083,Factors!$C$6:$C$15,0),1),0)</f>
        <v>0</v>
      </c>
      <c r="AF3083" s="18">
        <f>IFERROR(INDEX(Factors!$B$16:$B$39,MATCH('INPUT - Census'!C3083,Factors!$C$16:$C$35,0),1),0)</f>
        <v>0</v>
      </c>
      <c r="AG3083" s="19">
        <f>IFERROR(INDEX(Factors!$B$40:$B$44,MATCH('INPUT - Census'!F3083,Factors!$C$40:$C$44,0),1),0)</f>
        <v>0</v>
      </c>
      <c r="AH3083" s="21" t="str">
        <f t="shared" si="304"/>
        <v/>
      </c>
      <c r="AI3083" s="1" t="str">
        <f>IFERROR(VLOOKUP(H3083,Factors!$C$45:$D$48,2,0),"")</f>
        <v/>
      </c>
      <c r="AJ3083" t="b">
        <f t="shared" si="303"/>
        <v>0</v>
      </c>
    </row>
    <row r="3084" spans="2:36" ht="14.4" x14ac:dyDescent="0.3">
      <c r="B3084" s="70"/>
      <c r="C3084" s="58"/>
      <c r="D3084" s="63"/>
      <c r="E3084" s="58"/>
      <c r="F3084" s="58"/>
      <c r="G3084" s="44"/>
      <c r="H3084" s="45"/>
      <c r="I3084" s="45"/>
      <c r="J3084" s="40" t="str">
        <f t="shared" si="299"/>
        <v/>
      </c>
      <c r="K3084" s="39" t="str">
        <f t="shared" si="301"/>
        <v/>
      </c>
      <c r="M3084" s="3"/>
      <c r="AB3084" s="17" t="str">
        <f t="shared" si="300"/>
        <v>-1</v>
      </c>
      <c r="AC3084" s="17">
        <f>IFERROR(INDEX(Factors!$C$59:$C$70,MATCH(AB3084,Factors!$B$59:$B$70,1),1),0)</f>
        <v>0</v>
      </c>
      <c r="AD3084" s="17">
        <f t="shared" si="302"/>
        <v>0</v>
      </c>
      <c r="AE3084" s="17">
        <f>IFERROR(INDEX(Factors!$B$6:$B$15,MATCH('INPUT - Census'!E3084,Factors!$C$6:$C$15,0),1),0)</f>
        <v>0</v>
      </c>
      <c r="AF3084" s="18">
        <f>IFERROR(INDEX(Factors!$B$16:$B$39,MATCH('INPUT - Census'!C3084,Factors!$C$16:$C$35,0),1),0)</f>
        <v>0</v>
      </c>
      <c r="AG3084" s="19">
        <f>IFERROR(INDEX(Factors!$B$40:$B$44,MATCH('INPUT - Census'!F3084,Factors!$C$40:$C$44,0),1),0)</f>
        <v>0</v>
      </c>
      <c r="AH3084" s="21" t="str">
        <f t="shared" si="304"/>
        <v/>
      </c>
      <c r="AI3084" s="1" t="str">
        <f>IFERROR(VLOOKUP(H3084,Factors!$C$45:$D$48,2,0),"")</f>
        <v/>
      </c>
      <c r="AJ3084" t="b">
        <f t="shared" si="303"/>
        <v>0</v>
      </c>
    </row>
    <row r="3085" spans="2:36" ht="14.4" x14ac:dyDescent="0.3">
      <c r="B3085" s="70"/>
      <c r="C3085" s="58"/>
      <c r="D3085" s="63"/>
      <c r="E3085" s="58"/>
      <c r="F3085" s="58"/>
      <c r="G3085" s="44"/>
      <c r="H3085" s="45"/>
      <c r="I3085" s="45"/>
      <c r="J3085" s="40" t="str">
        <f t="shared" si="299"/>
        <v/>
      </c>
      <c r="K3085" s="39" t="str">
        <f t="shared" si="301"/>
        <v/>
      </c>
      <c r="M3085" s="3"/>
      <c r="AB3085" s="17" t="str">
        <f t="shared" si="300"/>
        <v>-1</v>
      </c>
      <c r="AC3085" s="17">
        <f>IFERROR(INDEX(Factors!$C$59:$C$70,MATCH(AB3085,Factors!$B$59:$B$70,1),1),0)</f>
        <v>0</v>
      </c>
      <c r="AD3085" s="17">
        <f t="shared" si="302"/>
        <v>0</v>
      </c>
      <c r="AE3085" s="17">
        <f>IFERROR(INDEX(Factors!$B$6:$B$15,MATCH('INPUT - Census'!E3085,Factors!$C$6:$C$15,0),1),0)</f>
        <v>0</v>
      </c>
      <c r="AF3085" s="18">
        <f>IFERROR(INDEX(Factors!$B$16:$B$39,MATCH('INPUT - Census'!C3085,Factors!$C$16:$C$35,0),1),0)</f>
        <v>0</v>
      </c>
      <c r="AG3085" s="19">
        <f>IFERROR(INDEX(Factors!$B$40:$B$44,MATCH('INPUT - Census'!F3085,Factors!$C$40:$C$44,0),1),0)</f>
        <v>0</v>
      </c>
      <c r="AH3085" s="21" t="str">
        <f t="shared" si="304"/>
        <v/>
      </c>
      <c r="AI3085" s="1" t="str">
        <f>IFERROR(VLOOKUP(H3085,Factors!$C$45:$D$48,2,0),"")</f>
        <v/>
      </c>
      <c r="AJ3085" t="b">
        <f t="shared" si="303"/>
        <v>0</v>
      </c>
    </row>
    <row r="3086" spans="2:36" ht="14.4" x14ac:dyDescent="0.3">
      <c r="B3086" s="70"/>
      <c r="C3086" s="58"/>
      <c r="D3086" s="63"/>
      <c r="E3086" s="58"/>
      <c r="F3086" s="58"/>
      <c r="G3086" s="44"/>
      <c r="H3086" s="45"/>
      <c r="I3086" s="45"/>
      <c r="J3086" s="40" t="str">
        <f t="shared" si="299"/>
        <v/>
      </c>
      <c r="K3086" s="39" t="str">
        <f t="shared" si="301"/>
        <v/>
      </c>
      <c r="M3086" s="3"/>
      <c r="AB3086" s="17" t="str">
        <f t="shared" si="300"/>
        <v>-1</v>
      </c>
      <c r="AC3086" s="17">
        <f>IFERROR(INDEX(Factors!$C$59:$C$70,MATCH(AB3086,Factors!$B$59:$B$70,1),1),0)</f>
        <v>0</v>
      </c>
      <c r="AD3086" s="17">
        <f t="shared" si="302"/>
        <v>0</v>
      </c>
      <c r="AE3086" s="17">
        <f>IFERROR(INDEX(Factors!$B$6:$B$15,MATCH('INPUT - Census'!E3086,Factors!$C$6:$C$15,0),1),0)</f>
        <v>0</v>
      </c>
      <c r="AF3086" s="18">
        <f>IFERROR(INDEX(Factors!$B$16:$B$39,MATCH('INPUT - Census'!C3086,Factors!$C$16:$C$35,0),1),0)</f>
        <v>0</v>
      </c>
      <c r="AG3086" s="19">
        <f>IFERROR(INDEX(Factors!$B$40:$B$44,MATCH('INPUT - Census'!F3086,Factors!$C$40:$C$44,0),1),0)</f>
        <v>0</v>
      </c>
      <c r="AH3086" s="21" t="str">
        <f t="shared" si="304"/>
        <v/>
      </c>
      <c r="AI3086" s="1" t="str">
        <f>IFERROR(VLOOKUP(H3086,Factors!$C$45:$D$48,2,0),"")</f>
        <v/>
      </c>
      <c r="AJ3086" t="b">
        <f t="shared" si="303"/>
        <v>0</v>
      </c>
    </row>
    <row r="3087" spans="2:36" ht="14.4" x14ac:dyDescent="0.3">
      <c r="B3087" s="70"/>
      <c r="C3087" s="58"/>
      <c r="D3087" s="63"/>
      <c r="E3087" s="58"/>
      <c r="F3087" s="58"/>
      <c r="G3087" s="44"/>
      <c r="H3087" s="45"/>
      <c r="I3087" s="45"/>
      <c r="J3087" s="40" t="str">
        <f t="shared" si="299"/>
        <v/>
      </c>
      <c r="K3087" s="39" t="str">
        <f t="shared" si="301"/>
        <v/>
      </c>
      <c r="M3087" s="3"/>
      <c r="AB3087" s="17" t="str">
        <f t="shared" si="300"/>
        <v>-1</v>
      </c>
      <c r="AC3087" s="17">
        <f>IFERROR(INDEX(Factors!$C$59:$C$70,MATCH(AB3087,Factors!$B$59:$B$70,1),1),0)</f>
        <v>0</v>
      </c>
      <c r="AD3087" s="17">
        <f t="shared" si="302"/>
        <v>0</v>
      </c>
      <c r="AE3087" s="17">
        <f>IFERROR(INDEX(Factors!$B$6:$B$15,MATCH('INPUT - Census'!E3087,Factors!$C$6:$C$15,0),1),0)</f>
        <v>0</v>
      </c>
      <c r="AF3087" s="18">
        <f>IFERROR(INDEX(Factors!$B$16:$B$39,MATCH('INPUT - Census'!C3087,Factors!$C$16:$C$35,0),1),0)</f>
        <v>0</v>
      </c>
      <c r="AG3087" s="19">
        <f>IFERROR(INDEX(Factors!$B$40:$B$44,MATCH('INPUT - Census'!F3087,Factors!$C$40:$C$44,0),1),0)</f>
        <v>0</v>
      </c>
      <c r="AH3087" s="21" t="str">
        <f t="shared" si="304"/>
        <v/>
      </c>
      <c r="AI3087" s="1" t="str">
        <f>IFERROR(VLOOKUP(H3087,Factors!$C$45:$D$48,2,0),"")</f>
        <v/>
      </c>
      <c r="AJ3087" t="b">
        <f t="shared" si="303"/>
        <v>0</v>
      </c>
    </row>
    <row r="3088" spans="2:36" ht="14.4" x14ac:dyDescent="0.3">
      <c r="B3088" s="70"/>
      <c r="C3088" s="58"/>
      <c r="D3088" s="63"/>
      <c r="E3088" s="58"/>
      <c r="F3088" s="58"/>
      <c r="G3088" s="44"/>
      <c r="H3088" s="45"/>
      <c r="I3088" s="45"/>
      <c r="J3088" s="40" t="str">
        <f t="shared" si="299"/>
        <v/>
      </c>
      <c r="K3088" s="39" t="str">
        <f t="shared" si="301"/>
        <v/>
      </c>
      <c r="M3088" s="3"/>
      <c r="AB3088" s="17" t="str">
        <f t="shared" si="300"/>
        <v>-1</v>
      </c>
      <c r="AC3088" s="17">
        <f>IFERROR(INDEX(Factors!$C$59:$C$70,MATCH(AB3088,Factors!$B$59:$B$70,1),1),0)</f>
        <v>0</v>
      </c>
      <c r="AD3088" s="17">
        <f t="shared" si="302"/>
        <v>0</v>
      </c>
      <c r="AE3088" s="17">
        <f>IFERROR(INDEX(Factors!$B$6:$B$15,MATCH('INPUT - Census'!E3088,Factors!$C$6:$C$15,0),1),0)</f>
        <v>0</v>
      </c>
      <c r="AF3088" s="18">
        <f>IFERROR(INDEX(Factors!$B$16:$B$39,MATCH('INPUT - Census'!C3088,Factors!$C$16:$C$35,0),1),0)</f>
        <v>0</v>
      </c>
      <c r="AG3088" s="19">
        <f>IFERROR(INDEX(Factors!$B$40:$B$44,MATCH('INPUT - Census'!F3088,Factors!$C$40:$C$44,0),1),0)</f>
        <v>0</v>
      </c>
      <c r="AH3088" s="21" t="str">
        <f t="shared" si="304"/>
        <v/>
      </c>
      <c r="AI3088" s="1" t="str">
        <f>IFERROR(VLOOKUP(H3088,Factors!$C$45:$D$48,2,0),"")</f>
        <v/>
      </c>
      <c r="AJ3088" t="b">
        <f t="shared" si="303"/>
        <v>0</v>
      </c>
    </row>
    <row r="3089" spans="2:36" ht="14.4" x14ac:dyDescent="0.3">
      <c r="B3089" s="70"/>
      <c r="C3089" s="58"/>
      <c r="D3089" s="63"/>
      <c r="E3089" s="58"/>
      <c r="F3089" s="58"/>
      <c r="G3089" s="44"/>
      <c r="H3089" s="45"/>
      <c r="I3089" s="45"/>
      <c r="J3089" s="40" t="str">
        <f t="shared" si="299"/>
        <v/>
      </c>
      <c r="K3089" s="39" t="str">
        <f t="shared" si="301"/>
        <v/>
      </c>
      <c r="M3089" s="3"/>
      <c r="AB3089" s="17" t="str">
        <f t="shared" si="300"/>
        <v>-1</v>
      </c>
      <c r="AC3089" s="17">
        <f>IFERROR(INDEX(Factors!$C$59:$C$70,MATCH(AB3089,Factors!$B$59:$B$70,1),1),0)</f>
        <v>0</v>
      </c>
      <c r="AD3089" s="17">
        <f t="shared" si="302"/>
        <v>0</v>
      </c>
      <c r="AE3089" s="17">
        <f>IFERROR(INDEX(Factors!$B$6:$B$15,MATCH('INPUT - Census'!E3089,Factors!$C$6:$C$15,0),1),0)</f>
        <v>0</v>
      </c>
      <c r="AF3089" s="18">
        <f>IFERROR(INDEX(Factors!$B$16:$B$39,MATCH('INPUT - Census'!C3089,Factors!$C$16:$C$35,0),1),0)</f>
        <v>0</v>
      </c>
      <c r="AG3089" s="19">
        <f>IFERROR(INDEX(Factors!$B$40:$B$44,MATCH('INPUT - Census'!F3089,Factors!$C$40:$C$44,0),1),0)</f>
        <v>0</v>
      </c>
      <c r="AH3089" s="21" t="str">
        <f t="shared" si="304"/>
        <v/>
      </c>
      <c r="AI3089" s="1" t="str">
        <f>IFERROR(VLOOKUP(H3089,Factors!$C$45:$D$48,2,0),"")</f>
        <v/>
      </c>
      <c r="AJ3089" t="b">
        <f t="shared" si="303"/>
        <v>0</v>
      </c>
    </row>
    <row r="3090" spans="2:36" ht="14.4" x14ac:dyDescent="0.3">
      <c r="B3090" s="70"/>
      <c r="C3090" s="58"/>
      <c r="D3090" s="63"/>
      <c r="E3090" s="58"/>
      <c r="F3090" s="58"/>
      <c r="G3090" s="44"/>
      <c r="H3090" s="45"/>
      <c r="I3090" s="45"/>
      <c r="J3090" s="40" t="str">
        <f t="shared" si="299"/>
        <v/>
      </c>
      <c r="K3090" s="39" t="str">
        <f t="shared" si="301"/>
        <v/>
      </c>
      <c r="M3090" s="3"/>
      <c r="AB3090" s="17" t="str">
        <f t="shared" si="300"/>
        <v>-1</v>
      </c>
      <c r="AC3090" s="17">
        <f>IFERROR(INDEX(Factors!$C$59:$C$70,MATCH(AB3090,Factors!$B$59:$B$70,1),1),0)</f>
        <v>0</v>
      </c>
      <c r="AD3090" s="17">
        <f t="shared" si="302"/>
        <v>0</v>
      </c>
      <c r="AE3090" s="17">
        <f>IFERROR(INDEX(Factors!$B$6:$B$15,MATCH('INPUT - Census'!E3090,Factors!$C$6:$C$15,0),1),0)</f>
        <v>0</v>
      </c>
      <c r="AF3090" s="18">
        <f>IFERROR(INDEX(Factors!$B$16:$B$39,MATCH('INPUT - Census'!C3090,Factors!$C$16:$C$35,0),1),0)</f>
        <v>0</v>
      </c>
      <c r="AG3090" s="19">
        <f>IFERROR(INDEX(Factors!$B$40:$B$44,MATCH('INPUT - Census'!F3090,Factors!$C$40:$C$44,0),1),0)</f>
        <v>0</v>
      </c>
      <c r="AH3090" s="21" t="str">
        <f t="shared" si="304"/>
        <v/>
      </c>
      <c r="AI3090" s="1" t="str">
        <f>IFERROR(VLOOKUP(H3090,Factors!$C$45:$D$48,2,0),"")</f>
        <v/>
      </c>
      <c r="AJ3090" t="b">
        <f t="shared" si="303"/>
        <v>0</v>
      </c>
    </row>
    <row r="3091" spans="2:36" ht="14.4" x14ac:dyDescent="0.3">
      <c r="B3091" s="70"/>
      <c r="C3091" s="58"/>
      <c r="D3091" s="63"/>
      <c r="E3091" s="58"/>
      <c r="F3091" s="58"/>
      <c r="G3091" s="44"/>
      <c r="H3091" s="45"/>
      <c r="I3091" s="45"/>
      <c r="J3091" s="40" t="str">
        <f t="shared" si="299"/>
        <v/>
      </c>
      <c r="K3091" s="39" t="str">
        <f t="shared" si="301"/>
        <v/>
      </c>
      <c r="M3091" s="3"/>
      <c r="AB3091" s="17" t="str">
        <f t="shared" si="300"/>
        <v>-1</v>
      </c>
      <c r="AC3091" s="17">
        <f>IFERROR(INDEX(Factors!$C$59:$C$70,MATCH(AB3091,Factors!$B$59:$B$70,1),1),0)</f>
        <v>0</v>
      </c>
      <c r="AD3091" s="17">
        <f t="shared" si="302"/>
        <v>0</v>
      </c>
      <c r="AE3091" s="17">
        <f>IFERROR(INDEX(Factors!$B$6:$B$15,MATCH('INPUT - Census'!E3091,Factors!$C$6:$C$15,0),1),0)</f>
        <v>0</v>
      </c>
      <c r="AF3091" s="18">
        <f>IFERROR(INDEX(Factors!$B$16:$B$39,MATCH('INPUT - Census'!C3091,Factors!$C$16:$C$35,0),1),0)</f>
        <v>0</v>
      </c>
      <c r="AG3091" s="19">
        <f>IFERROR(INDEX(Factors!$B$40:$B$44,MATCH('INPUT - Census'!F3091,Factors!$C$40:$C$44,0),1),0)</f>
        <v>0</v>
      </c>
      <c r="AH3091" s="21" t="str">
        <f t="shared" si="304"/>
        <v/>
      </c>
      <c r="AI3091" s="1" t="str">
        <f>IFERROR(VLOOKUP(H3091,Factors!$C$45:$D$48,2,0),"")</f>
        <v/>
      </c>
      <c r="AJ3091" t="b">
        <f t="shared" si="303"/>
        <v>0</v>
      </c>
    </row>
    <row r="3092" spans="2:36" ht="14.4" x14ac:dyDescent="0.3">
      <c r="B3092" s="70"/>
      <c r="C3092" s="58"/>
      <c r="D3092" s="63"/>
      <c r="E3092" s="58"/>
      <c r="F3092" s="58"/>
      <c r="G3092" s="44"/>
      <c r="H3092" s="45"/>
      <c r="I3092" s="45"/>
      <c r="J3092" s="40" t="str">
        <f t="shared" si="299"/>
        <v/>
      </c>
      <c r="K3092" s="39" t="str">
        <f t="shared" si="301"/>
        <v/>
      </c>
      <c r="M3092" s="3"/>
      <c r="AB3092" s="17" t="str">
        <f t="shared" si="300"/>
        <v>-1</v>
      </c>
      <c r="AC3092" s="17">
        <f>IFERROR(INDEX(Factors!$C$59:$C$70,MATCH(AB3092,Factors!$B$59:$B$70,1),1),0)</f>
        <v>0</v>
      </c>
      <c r="AD3092" s="17">
        <f t="shared" si="302"/>
        <v>0</v>
      </c>
      <c r="AE3092" s="17">
        <f>IFERROR(INDEX(Factors!$B$6:$B$15,MATCH('INPUT - Census'!E3092,Factors!$C$6:$C$15,0),1),0)</f>
        <v>0</v>
      </c>
      <c r="AF3092" s="18">
        <f>IFERROR(INDEX(Factors!$B$16:$B$39,MATCH('INPUT - Census'!C3092,Factors!$C$16:$C$35,0),1),0)</f>
        <v>0</v>
      </c>
      <c r="AG3092" s="19">
        <f>IFERROR(INDEX(Factors!$B$40:$B$44,MATCH('INPUT - Census'!F3092,Factors!$C$40:$C$44,0),1),0)</f>
        <v>0</v>
      </c>
      <c r="AH3092" s="21" t="str">
        <f t="shared" si="304"/>
        <v/>
      </c>
      <c r="AI3092" s="1" t="str">
        <f>IFERROR(VLOOKUP(H3092,Factors!$C$45:$D$48,2,0),"")</f>
        <v/>
      </c>
      <c r="AJ3092" t="b">
        <f t="shared" si="303"/>
        <v>0</v>
      </c>
    </row>
    <row r="3093" spans="2:36" ht="14.4" x14ac:dyDescent="0.3">
      <c r="B3093" s="70"/>
      <c r="C3093" s="58"/>
      <c r="D3093" s="63"/>
      <c r="E3093" s="58"/>
      <c r="F3093" s="58"/>
      <c r="G3093" s="44"/>
      <c r="H3093" s="45"/>
      <c r="I3093" s="45"/>
      <c r="J3093" s="40" t="str">
        <f t="shared" si="299"/>
        <v/>
      </c>
      <c r="K3093" s="39" t="str">
        <f t="shared" si="301"/>
        <v/>
      </c>
      <c r="M3093" s="3"/>
      <c r="AB3093" s="17" t="str">
        <f t="shared" si="300"/>
        <v>-1</v>
      </c>
      <c r="AC3093" s="17">
        <f>IFERROR(INDEX(Factors!$C$59:$C$70,MATCH(AB3093,Factors!$B$59:$B$70,1),1),0)</f>
        <v>0</v>
      </c>
      <c r="AD3093" s="17">
        <f t="shared" si="302"/>
        <v>0</v>
      </c>
      <c r="AE3093" s="17">
        <f>IFERROR(INDEX(Factors!$B$6:$B$15,MATCH('INPUT - Census'!E3093,Factors!$C$6:$C$15,0),1),0)</f>
        <v>0</v>
      </c>
      <c r="AF3093" s="18">
        <f>IFERROR(INDEX(Factors!$B$16:$B$39,MATCH('INPUT - Census'!C3093,Factors!$C$16:$C$35,0),1),0)</f>
        <v>0</v>
      </c>
      <c r="AG3093" s="19">
        <f>IFERROR(INDEX(Factors!$B$40:$B$44,MATCH('INPUT - Census'!F3093,Factors!$C$40:$C$44,0),1),0)</f>
        <v>0</v>
      </c>
      <c r="AH3093" s="21" t="str">
        <f t="shared" si="304"/>
        <v/>
      </c>
      <c r="AI3093" s="1" t="str">
        <f>IFERROR(VLOOKUP(H3093,Factors!$C$45:$D$48,2,0),"")</f>
        <v/>
      </c>
      <c r="AJ3093" t="b">
        <f t="shared" si="303"/>
        <v>0</v>
      </c>
    </row>
    <row r="3094" spans="2:36" ht="14.4" x14ac:dyDescent="0.3">
      <c r="B3094" s="70"/>
      <c r="C3094" s="58"/>
      <c r="D3094" s="63"/>
      <c r="E3094" s="58"/>
      <c r="F3094" s="58"/>
      <c r="G3094" s="44"/>
      <c r="H3094" s="45"/>
      <c r="I3094" s="45"/>
      <c r="J3094" s="40" t="str">
        <f t="shared" si="299"/>
        <v/>
      </c>
      <c r="K3094" s="39" t="str">
        <f t="shared" si="301"/>
        <v/>
      </c>
      <c r="M3094" s="3"/>
      <c r="AB3094" s="17" t="str">
        <f t="shared" si="300"/>
        <v>-1</v>
      </c>
      <c r="AC3094" s="17">
        <f>IFERROR(INDEX(Factors!$C$59:$C$70,MATCH(AB3094,Factors!$B$59:$B$70,1),1),0)</f>
        <v>0</v>
      </c>
      <c r="AD3094" s="17">
        <f t="shared" si="302"/>
        <v>0</v>
      </c>
      <c r="AE3094" s="17">
        <f>IFERROR(INDEX(Factors!$B$6:$B$15,MATCH('INPUT - Census'!E3094,Factors!$C$6:$C$15,0),1),0)</f>
        <v>0</v>
      </c>
      <c r="AF3094" s="18">
        <f>IFERROR(INDEX(Factors!$B$16:$B$39,MATCH('INPUT - Census'!C3094,Factors!$C$16:$C$35,0),1),0)</f>
        <v>0</v>
      </c>
      <c r="AG3094" s="19">
        <f>IFERROR(INDEX(Factors!$B$40:$B$44,MATCH('INPUT - Census'!F3094,Factors!$C$40:$C$44,0),1),0)</f>
        <v>0</v>
      </c>
      <c r="AH3094" s="21" t="str">
        <f t="shared" si="304"/>
        <v/>
      </c>
      <c r="AI3094" s="1" t="str">
        <f>IFERROR(VLOOKUP(H3094,Factors!$C$45:$D$48,2,0),"")</f>
        <v/>
      </c>
      <c r="AJ3094" t="b">
        <f t="shared" si="303"/>
        <v>0</v>
      </c>
    </row>
    <row r="3095" spans="2:36" ht="14.4" x14ac:dyDescent="0.3">
      <c r="B3095" s="70"/>
      <c r="C3095" s="58"/>
      <c r="D3095" s="63"/>
      <c r="E3095" s="58"/>
      <c r="F3095" s="58"/>
      <c r="G3095" s="44"/>
      <c r="H3095" s="45"/>
      <c r="I3095" s="45"/>
      <c r="J3095" s="40" t="str">
        <f t="shared" si="299"/>
        <v/>
      </c>
      <c r="K3095" s="39" t="str">
        <f t="shared" si="301"/>
        <v/>
      </c>
      <c r="M3095" s="3"/>
      <c r="AB3095" s="17" t="str">
        <f t="shared" si="300"/>
        <v>-1</v>
      </c>
      <c r="AC3095" s="17">
        <f>IFERROR(INDEX(Factors!$C$59:$C$70,MATCH(AB3095,Factors!$B$59:$B$70,1),1),0)</f>
        <v>0</v>
      </c>
      <c r="AD3095" s="17">
        <f t="shared" si="302"/>
        <v>0</v>
      </c>
      <c r="AE3095" s="17">
        <f>IFERROR(INDEX(Factors!$B$6:$B$15,MATCH('INPUT - Census'!E3095,Factors!$C$6:$C$15,0),1),0)</f>
        <v>0</v>
      </c>
      <c r="AF3095" s="18">
        <f>IFERROR(INDEX(Factors!$B$16:$B$39,MATCH('INPUT - Census'!C3095,Factors!$C$16:$C$35,0),1),0)</f>
        <v>0</v>
      </c>
      <c r="AG3095" s="19">
        <f>IFERROR(INDEX(Factors!$B$40:$B$44,MATCH('INPUT - Census'!F3095,Factors!$C$40:$C$44,0),1),0)</f>
        <v>0</v>
      </c>
      <c r="AH3095" s="21" t="str">
        <f t="shared" si="304"/>
        <v/>
      </c>
      <c r="AI3095" s="1" t="str">
        <f>IFERROR(VLOOKUP(H3095,Factors!$C$45:$D$48,2,0),"")</f>
        <v/>
      </c>
      <c r="AJ3095" t="b">
        <f t="shared" si="303"/>
        <v>0</v>
      </c>
    </row>
    <row r="3096" spans="2:36" ht="14.4" x14ac:dyDescent="0.3">
      <c r="B3096" s="70"/>
      <c r="C3096" s="58"/>
      <c r="D3096" s="63"/>
      <c r="E3096" s="58"/>
      <c r="F3096" s="58"/>
      <c r="G3096" s="44"/>
      <c r="H3096" s="45"/>
      <c r="I3096" s="45"/>
      <c r="J3096" s="40" t="str">
        <f t="shared" si="299"/>
        <v/>
      </c>
      <c r="K3096" s="39" t="str">
        <f t="shared" si="301"/>
        <v/>
      </c>
      <c r="M3096" s="3"/>
      <c r="AB3096" s="17" t="str">
        <f t="shared" si="300"/>
        <v>-1</v>
      </c>
      <c r="AC3096" s="17">
        <f>IFERROR(INDEX(Factors!$C$59:$C$70,MATCH(AB3096,Factors!$B$59:$B$70,1),1),0)</f>
        <v>0</v>
      </c>
      <c r="AD3096" s="17">
        <f t="shared" si="302"/>
        <v>0</v>
      </c>
      <c r="AE3096" s="17">
        <f>IFERROR(INDEX(Factors!$B$6:$B$15,MATCH('INPUT - Census'!E3096,Factors!$C$6:$C$15,0),1),0)</f>
        <v>0</v>
      </c>
      <c r="AF3096" s="18">
        <f>IFERROR(INDEX(Factors!$B$16:$B$39,MATCH('INPUT - Census'!C3096,Factors!$C$16:$C$35,0),1),0)</f>
        <v>0</v>
      </c>
      <c r="AG3096" s="19">
        <f>IFERROR(INDEX(Factors!$B$40:$B$44,MATCH('INPUT - Census'!F3096,Factors!$C$40:$C$44,0),1),0)</f>
        <v>0</v>
      </c>
      <c r="AH3096" s="21" t="str">
        <f t="shared" si="304"/>
        <v/>
      </c>
      <c r="AI3096" s="1" t="str">
        <f>IFERROR(VLOOKUP(H3096,Factors!$C$45:$D$48,2,0),"")</f>
        <v/>
      </c>
      <c r="AJ3096" t="b">
        <f t="shared" si="303"/>
        <v>0</v>
      </c>
    </row>
    <row r="3097" spans="2:36" ht="14.4" x14ac:dyDescent="0.3">
      <c r="B3097" s="70"/>
      <c r="C3097" s="58"/>
      <c r="D3097" s="63"/>
      <c r="E3097" s="58"/>
      <c r="F3097" s="58"/>
      <c r="G3097" s="44"/>
      <c r="H3097" s="45"/>
      <c r="I3097" s="45"/>
      <c r="J3097" s="40" t="str">
        <f t="shared" si="299"/>
        <v/>
      </c>
      <c r="K3097" s="39" t="str">
        <f t="shared" si="301"/>
        <v/>
      </c>
      <c r="M3097" s="3"/>
      <c r="AB3097" s="17" t="str">
        <f t="shared" si="300"/>
        <v>-1</v>
      </c>
      <c r="AC3097" s="17">
        <f>IFERROR(INDEX(Factors!$C$59:$C$70,MATCH(AB3097,Factors!$B$59:$B$70,1),1),0)</f>
        <v>0</v>
      </c>
      <c r="AD3097" s="17">
        <f t="shared" si="302"/>
        <v>0</v>
      </c>
      <c r="AE3097" s="17">
        <f>IFERROR(INDEX(Factors!$B$6:$B$15,MATCH('INPUT - Census'!E3097,Factors!$C$6:$C$15,0),1),0)</f>
        <v>0</v>
      </c>
      <c r="AF3097" s="18">
        <f>IFERROR(INDEX(Factors!$B$16:$B$39,MATCH('INPUT - Census'!C3097,Factors!$C$16:$C$35,0),1),0)</f>
        <v>0</v>
      </c>
      <c r="AG3097" s="19">
        <f>IFERROR(INDEX(Factors!$B$40:$B$44,MATCH('INPUT - Census'!F3097,Factors!$C$40:$C$44,0),1),0)</f>
        <v>0</v>
      </c>
      <c r="AH3097" s="21" t="str">
        <f t="shared" si="304"/>
        <v/>
      </c>
      <c r="AI3097" s="1" t="str">
        <f>IFERROR(VLOOKUP(H3097,Factors!$C$45:$D$48,2,0),"")</f>
        <v/>
      </c>
      <c r="AJ3097" t="b">
        <f t="shared" si="303"/>
        <v>0</v>
      </c>
    </row>
    <row r="3098" spans="2:36" ht="14.4" x14ac:dyDescent="0.3">
      <c r="B3098" s="70"/>
      <c r="C3098" s="58"/>
      <c r="D3098" s="63"/>
      <c r="E3098" s="58"/>
      <c r="F3098" s="58"/>
      <c r="G3098" s="44"/>
      <c r="H3098" s="45"/>
      <c r="I3098" s="45"/>
      <c r="J3098" s="40" t="str">
        <f t="shared" si="299"/>
        <v/>
      </c>
      <c r="K3098" s="39" t="str">
        <f t="shared" si="301"/>
        <v/>
      </c>
      <c r="M3098" s="3"/>
      <c r="AB3098" s="17" t="str">
        <f t="shared" si="300"/>
        <v>-1</v>
      </c>
      <c r="AC3098" s="17">
        <f>IFERROR(INDEX(Factors!$C$59:$C$70,MATCH(AB3098,Factors!$B$59:$B$70,1),1),0)</f>
        <v>0</v>
      </c>
      <c r="AD3098" s="17">
        <f t="shared" si="302"/>
        <v>0</v>
      </c>
      <c r="AE3098" s="17">
        <f>IFERROR(INDEX(Factors!$B$6:$B$15,MATCH('INPUT - Census'!E3098,Factors!$C$6:$C$15,0),1),0)</f>
        <v>0</v>
      </c>
      <c r="AF3098" s="18">
        <f>IFERROR(INDEX(Factors!$B$16:$B$39,MATCH('INPUT - Census'!C3098,Factors!$C$16:$C$35,0),1),0)</f>
        <v>0</v>
      </c>
      <c r="AG3098" s="19">
        <f>IFERROR(INDEX(Factors!$B$40:$B$44,MATCH('INPUT - Census'!F3098,Factors!$C$40:$C$44,0),1),0)</f>
        <v>0</v>
      </c>
      <c r="AH3098" s="21" t="str">
        <f t="shared" si="304"/>
        <v/>
      </c>
      <c r="AI3098" s="1" t="str">
        <f>IFERROR(VLOOKUP(H3098,Factors!$C$45:$D$48,2,0),"")</f>
        <v/>
      </c>
      <c r="AJ3098" t="b">
        <f t="shared" si="303"/>
        <v>0</v>
      </c>
    </row>
    <row r="3099" spans="2:36" ht="14.4" x14ac:dyDescent="0.3">
      <c r="B3099" s="70"/>
      <c r="C3099" s="58"/>
      <c r="D3099" s="63"/>
      <c r="E3099" s="58"/>
      <c r="F3099" s="58"/>
      <c r="G3099" s="44"/>
      <c r="H3099" s="45"/>
      <c r="I3099" s="45"/>
      <c r="J3099" s="40" t="str">
        <f t="shared" si="299"/>
        <v/>
      </c>
      <c r="K3099" s="39" t="str">
        <f t="shared" si="301"/>
        <v/>
      </c>
      <c r="M3099" s="3"/>
      <c r="AB3099" s="17" t="str">
        <f t="shared" si="300"/>
        <v>-1</v>
      </c>
      <c r="AC3099" s="17">
        <f>IFERROR(INDEX(Factors!$C$59:$C$70,MATCH(AB3099,Factors!$B$59:$B$70,1),1),0)</f>
        <v>0</v>
      </c>
      <c r="AD3099" s="17">
        <f t="shared" si="302"/>
        <v>0</v>
      </c>
      <c r="AE3099" s="17">
        <f>IFERROR(INDEX(Factors!$B$6:$B$15,MATCH('INPUT - Census'!E3099,Factors!$C$6:$C$15,0),1),0)</f>
        <v>0</v>
      </c>
      <c r="AF3099" s="18">
        <f>IFERROR(INDEX(Factors!$B$16:$B$39,MATCH('INPUT - Census'!C3099,Factors!$C$16:$C$35,0),1),0)</f>
        <v>0</v>
      </c>
      <c r="AG3099" s="19">
        <f>IFERROR(INDEX(Factors!$B$40:$B$44,MATCH('INPUT - Census'!F3099,Factors!$C$40:$C$44,0),1),0)</f>
        <v>0</v>
      </c>
      <c r="AH3099" s="21" t="str">
        <f t="shared" si="304"/>
        <v/>
      </c>
      <c r="AI3099" s="1" t="str">
        <f>IFERROR(VLOOKUP(H3099,Factors!$C$45:$D$48,2,0),"")</f>
        <v/>
      </c>
      <c r="AJ3099" t="b">
        <f t="shared" si="303"/>
        <v>0</v>
      </c>
    </row>
    <row r="3100" spans="2:36" ht="14.4" x14ac:dyDescent="0.3">
      <c r="B3100" s="70"/>
      <c r="C3100" s="58"/>
      <c r="D3100" s="63"/>
      <c r="E3100" s="58"/>
      <c r="F3100" s="58"/>
      <c r="G3100" s="44"/>
      <c r="H3100" s="45"/>
      <c r="I3100" s="45"/>
      <c r="J3100" s="40" t="str">
        <f t="shared" si="299"/>
        <v/>
      </c>
      <c r="K3100" s="39" t="str">
        <f t="shared" si="301"/>
        <v/>
      </c>
      <c r="M3100" s="3"/>
      <c r="AB3100" s="17" t="str">
        <f t="shared" si="300"/>
        <v>-1</v>
      </c>
      <c r="AC3100" s="17">
        <f>IFERROR(INDEX(Factors!$C$59:$C$70,MATCH(AB3100,Factors!$B$59:$B$70,1),1),0)</f>
        <v>0</v>
      </c>
      <c r="AD3100" s="17">
        <f t="shared" si="302"/>
        <v>0</v>
      </c>
      <c r="AE3100" s="17">
        <f>IFERROR(INDEX(Factors!$B$6:$B$15,MATCH('INPUT - Census'!E3100,Factors!$C$6:$C$15,0),1),0)</f>
        <v>0</v>
      </c>
      <c r="AF3100" s="18">
        <f>IFERROR(INDEX(Factors!$B$16:$B$39,MATCH('INPUT - Census'!C3100,Factors!$C$16:$C$35,0),1),0)</f>
        <v>0</v>
      </c>
      <c r="AG3100" s="19">
        <f>IFERROR(INDEX(Factors!$B$40:$B$44,MATCH('INPUT - Census'!F3100,Factors!$C$40:$C$44,0),1),0)</f>
        <v>0</v>
      </c>
      <c r="AH3100" s="21" t="str">
        <f t="shared" si="304"/>
        <v/>
      </c>
      <c r="AI3100" s="1" t="str">
        <f>IFERROR(VLOOKUP(H3100,Factors!$C$45:$D$48,2,0),"")</f>
        <v/>
      </c>
      <c r="AJ3100" t="b">
        <f t="shared" si="303"/>
        <v>0</v>
      </c>
    </row>
    <row r="3101" spans="2:36" ht="14.4" x14ac:dyDescent="0.3">
      <c r="B3101" s="70"/>
      <c r="C3101" s="58"/>
      <c r="D3101" s="63"/>
      <c r="E3101" s="58"/>
      <c r="F3101" s="58"/>
      <c r="G3101" s="44"/>
      <c r="H3101" s="45"/>
      <c r="I3101" s="45"/>
      <c r="J3101" s="40" t="str">
        <f t="shared" si="299"/>
        <v/>
      </c>
      <c r="K3101" s="39" t="str">
        <f t="shared" si="301"/>
        <v/>
      </c>
      <c r="M3101" s="3"/>
      <c r="AB3101" s="17" t="str">
        <f t="shared" si="300"/>
        <v>-1</v>
      </c>
      <c r="AC3101" s="17">
        <f>IFERROR(INDEX(Factors!$C$59:$C$70,MATCH(AB3101,Factors!$B$59:$B$70,1),1),0)</f>
        <v>0</v>
      </c>
      <c r="AD3101" s="17">
        <f t="shared" si="302"/>
        <v>0</v>
      </c>
      <c r="AE3101" s="17">
        <f>IFERROR(INDEX(Factors!$B$6:$B$15,MATCH('INPUT - Census'!E3101,Factors!$C$6:$C$15,0),1),0)</f>
        <v>0</v>
      </c>
      <c r="AF3101" s="18">
        <f>IFERROR(INDEX(Factors!$B$16:$B$39,MATCH('INPUT - Census'!C3101,Factors!$C$16:$C$35,0),1),0)</f>
        <v>0</v>
      </c>
      <c r="AG3101" s="19">
        <f>IFERROR(INDEX(Factors!$B$40:$B$44,MATCH('INPUT - Census'!F3101,Factors!$C$40:$C$44,0),1),0)</f>
        <v>0</v>
      </c>
      <c r="AH3101" s="21" t="str">
        <f t="shared" si="304"/>
        <v/>
      </c>
      <c r="AI3101" s="1" t="str">
        <f>IFERROR(VLOOKUP(H3101,Factors!$C$45:$D$48,2,0),"")</f>
        <v/>
      </c>
      <c r="AJ3101" t="b">
        <f t="shared" si="303"/>
        <v>0</v>
      </c>
    </row>
    <row r="3102" spans="2:36" ht="14.4" x14ac:dyDescent="0.3">
      <c r="B3102" s="70"/>
      <c r="C3102" s="58"/>
      <c r="D3102" s="63"/>
      <c r="E3102" s="58"/>
      <c r="F3102" s="58"/>
      <c r="G3102" s="44"/>
      <c r="H3102" s="45"/>
      <c r="I3102" s="45"/>
      <c r="J3102" s="40" t="str">
        <f t="shared" si="299"/>
        <v/>
      </c>
      <c r="K3102" s="39" t="str">
        <f t="shared" si="301"/>
        <v/>
      </c>
      <c r="M3102" s="3"/>
      <c r="AB3102" s="17" t="str">
        <f t="shared" si="300"/>
        <v>-1</v>
      </c>
      <c r="AC3102" s="17">
        <f>IFERROR(INDEX(Factors!$C$59:$C$70,MATCH(AB3102,Factors!$B$59:$B$70,1),1),0)</f>
        <v>0</v>
      </c>
      <c r="AD3102" s="17">
        <f t="shared" si="302"/>
        <v>0</v>
      </c>
      <c r="AE3102" s="17">
        <f>IFERROR(INDEX(Factors!$B$6:$B$15,MATCH('INPUT - Census'!E3102,Factors!$C$6:$C$15,0),1),0)</f>
        <v>0</v>
      </c>
      <c r="AF3102" s="18">
        <f>IFERROR(INDEX(Factors!$B$16:$B$39,MATCH('INPUT - Census'!C3102,Factors!$C$16:$C$35,0),1),0)</f>
        <v>0</v>
      </c>
      <c r="AG3102" s="19">
        <f>IFERROR(INDEX(Factors!$B$40:$B$44,MATCH('INPUT - Census'!F3102,Factors!$C$40:$C$44,0),1),0)</f>
        <v>0</v>
      </c>
      <c r="AH3102" s="21" t="str">
        <f t="shared" si="304"/>
        <v/>
      </c>
      <c r="AI3102" s="1" t="str">
        <f>IFERROR(VLOOKUP(H3102,Factors!$C$45:$D$48,2,0),"")</f>
        <v/>
      </c>
      <c r="AJ3102" t="b">
        <f t="shared" si="303"/>
        <v>0</v>
      </c>
    </row>
    <row r="3103" spans="2:36" ht="14.4" x14ac:dyDescent="0.3">
      <c r="B3103" s="70"/>
      <c r="C3103" s="58"/>
      <c r="D3103" s="63"/>
      <c r="E3103" s="58"/>
      <c r="F3103" s="58"/>
      <c r="G3103" s="44"/>
      <c r="H3103" s="45"/>
      <c r="I3103" s="45"/>
      <c r="J3103" s="40" t="str">
        <f t="shared" si="299"/>
        <v/>
      </c>
      <c r="K3103" s="39" t="str">
        <f t="shared" si="301"/>
        <v/>
      </c>
      <c r="M3103" s="3"/>
      <c r="AB3103" s="17" t="str">
        <f t="shared" si="300"/>
        <v>-1</v>
      </c>
      <c r="AC3103" s="17">
        <f>IFERROR(INDEX(Factors!$C$59:$C$70,MATCH(AB3103,Factors!$B$59:$B$70,1),1),0)</f>
        <v>0</v>
      </c>
      <c r="AD3103" s="17">
        <f t="shared" si="302"/>
        <v>0</v>
      </c>
      <c r="AE3103" s="17">
        <f>IFERROR(INDEX(Factors!$B$6:$B$15,MATCH('INPUT - Census'!E3103,Factors!$C$6:$C$15,0),1),0)</f>
        <v>0</v>
      </c>
      <c r="AF3103" s="18">
        <f>IFERROR(INDEX(Factors!$B$16:$B$39,MATCH('INPUT - Census'!C3103,Factors!$C$16:$C$35,0),1),0)</f>
        <v>0</v>
      </c>
      <c r="AG3103" s="19">
        <f>IFERROR(INDEX(Factors!$B$40:$B$44,MATCH('INPUT - Census'!F3103,Factors!$C$40:$C$44,0),1),0)</f>
        <v>0</v>
      </c>
      <c r="AH3103" s="21" t="str">
        <f t="shared" si="304"/>
        <v/>
      </c>
      <c r="AI3103" s="1" t="str">
        <f>IFERROR(VLOOKUP(H3103,Factors!$C$45:$D$48,2,0),"")</f>
        <v/>
      </c>
      <c r="AJ3103" t="b">
        <f t="shared" si="303"/>
        <v>0</v>
      </c>
    </row>
    <row r="3104" spans="2:36" ht="14.4" x14ac:dyDescent="0.3">
      <c r="B3104" s="70"/>
      <c r="C3104" s="58"/>
      <c r="D3104" s="63"/>
      <c r="E3104" s="58"/>
      <c r="F3104" s="58"/>
      <c r="G3104" s="44"/>
      <c r="H3104" s="45"/>
      <c r="I3104" s="45"/>
      <c r="J3104" s="40" t="str">
        <f t="shared" si="299"/>
        <v/>
      </c>
      <c r="K3104" s="39" t="str">
        <f t="shared" si="301"/>
        <v/>
      </c>
      <c r="M3104" s="3"/>
      <c r="AB3104" s="17" t="str">
        <f t="shared" si="300"/>
        <v>-1</v>
      </c>
      <c r="AC3104" s="17">
        <f>IFERROR(INDEX(Factors!$C$59:$C$70,MATCH(AB3104,Factors!$B$59:$B$70,1),1),0)</f>
        <v>0</v>
      </c>
      <c r="AD3104" s="17">
        <f t="shared" si="302"/>
        <v>0</v>
      </c>
      <c r="AE3104" s="17">
        <f>IFERROR(INDEX(Factors!$B$6:$B$15,MATCH('INPUT - Census'!E3104,Factors!$C$6:$C$15,0),1),0)</f>
        <v>0</v>
      </c>
      <c r="AF3104" s="18">
        <f>IFERROR(INDEX(Factors!$B$16:$B$39,MATCH('INPUT - Census'!C3104,Factors!$C$16:$C$35,0),1),0)</f>
        <v>0</v>
      </c>
      <c r="AG3104" s="19">
        <f>IFERROR(INDEX(Factors!$B$40:$B$44,MATCH('INPUT - Census'!F3104,Factors!$C$40:$C$44,0),1),0)</f>
        <v>0</v>
      </c>
      <c r="AH3104" s="21" t="str">
        <f t="shared" si="304"/>
        <v/>
      </c>
      <c r="AI3104" s="1" t="str">
        <f>IFERROR(VLOOKUP(H3104,Factors!$C$45:$D$48,2,0),"")</f>
        <v/>
      </c>
      <c r="AJ3104" t="b">
        <f t="shared" si="303"/>
        <v>0</v>
      </c>
    </row>
    <row r="3105" spans="2:36" ht="14.4" x14ac:dyDescent="0.3">
      <c r="B3105" s="70"/>
      <c r="C3105" s="58"/>
      <c r="D3105" s="63"/>
      <c r="E3105" s="58"/>
      <c r="F3105" s="58"/>
      <c r="G3105" s="44"/>
      <c r="H3105" s="45"/>
      <c r="I3105" s="45"/>
      <c r="J3105" s="40" t="str">
        <f t="shared" si="299"/>
        <v/>
      </c>
      <c r="K3105" s="39" t="str">
        <f t="shared" si="301"/>
        <v/>
      </c>
      <c r="M3105" s="3"/>
      <c r="AB3105" s="17" t="str">
        <f t="shared" si="300"/>
        <v>-1</v>
      </c>
      <c r="AC3105" s="17">
        <f>IFERROR(INDEX(Factors!$C$59:$C$70,MATCH(AB3105,Factors!$B$59:$B$70,1),1),0)</f>
        <v>0</v>
      </c>
      <c r="AD3105" s="17">
        <f t="shared" si="302"/>
        <v>0</v>
      </c>
      <c r="AE3105" s="17">
        <f>IFERROR(INDEX(Factors!$B$6:$B$15,MATCH('INPUT - Census'!E3105,Factors!$C$6:$C$15,0),1),0)</f>
        <v>0</v>
      </c>
      <c r="AF3105" s="18">
        <f>IFERROR(INDEX(Factors!$B$16:$B$39,MATCH('INPUT - Census'!C3105,Factors!$C$16:$C$35,0),1),0)</f>
        <v>0</v>
      </c>
      <c r="AG3105" s="19">
        <f>IFERROR(INDEX(Factors!$B$40:$B$44,MATCH('INPUT - Census'!F3105,Factors!$C$40:$C$44,0),1),0)</f>
        <v>0</v>
      </c>
      <c r="AH3105" s="21" t="str">
        <f t="shared" si="304"/>
        <v/>
      </c>
      <c r="AI3105" s="1" t="str">
        <f>IFERROR(VLOOKUP(H3105,Factors!$C$45:$D$48,2,0),"")</f>
        <v/>
      </c>
      <c r="AJ3105" t="b">
        <f t="shared" si="303"/>
        <v>0</v>
      </c>
    </row>
    <row r="3106" spans="2:36" ht="14.4" x14ac:dyDescent="0.3">
      <c r="B3106" s="70"/>
      <c r="C3106" s="58"/>
      <c r="D3106" s="63"/>
      <c r="E3106" s="58"/>
      <c r="F3106" s="58"/>
      <c r="G3106" s="44"/>
      <c r="H3106" s="45"/>
      <c r="I3106" s="45"/>
      <c r="J3106" s="40" t="str">
        <f t="shared" si="299"/>
        <v/>
      </c>
      <c r="K3106" s="39" t="str">
        <f t="shared" si="301"/>
        <v/>
      </c>
      <c r="M3106" s="3"/>
      <c r="AB3106" s="17" t="str">
        <f t="shared" si="300"/>
        <v>-1</v>
      </c>
      <c r="AC3106" s="17">
        <f>IFERROR(INDEX(Factors!$C$59:$C$70,MATCH(AB3106,Factors!$B$59:$B$70,1),1),0)</f>
        <v>0</v>
      </c>
      <c r="AD3106" s="17">
        <f t="shared" si="302"/>
        <v>0</v>
      </c>
      <c r="AE3106" s="17">
        <f>IFERROR(INDEX(Factors!$B$6:$B$15,MATCH('INPUT - Census'!E3106,Factors!$C$6:$C$15,0),1),0)</f>
        <v>0</v>
      </c>
      <c r="AF3106" s="18">
        <f>IFERROR(INDEX(Factors!$B$16:$B$39,MATCH('INPUT - Census'!C3106,Factors!$C$16:$C$35,0),1),0)</f>
        <v>0</v>
      </c>
      <c r="AG3106" s="19">
        <f>IFERROR(INDEX(Factors!$B$40:$B$44,MATCH('INPUT - Census'!F3106,Factors!$C$40:$C$44,0),1),0)</f>
        <v>0</v>
      </c>
      <c r="AH3106" s="21" t="str">
        <f t="shared" si="304"/>
        <v/>
      </c>
      <c r="AI3106" s="1" t="str">
        <f>IFERROR(VLOOKUP(H3106,Factors!$C$45:$D$48,2,0),"")</f>
        <v/>
      </c>
      <c r="AJ3106" t="b">
        <f t="shared" si="303"/>
        <v>0</v>
      </c>
    </row>
    <row r="3107" spans="2:36" ht="14.4" x14ac:dyDescent="0.3">
      <c r="B3107" s="70"/>
      <c r="C3107" s="58"/>
      <c r="D3107" s="63"/>
      <c r="E3107" s="58"/>
      <c r="F3107" s="58"/>
      <c r="G3107" s="44"/>
      <c r="H3107" s="45"/>
      <c r="I3107" s="45"/>
      <c r="J3107" s="40" t="str">
        <f t="shared" si="299"/>
        <v/>
      </c>
      <c r="K3107" s="39" t="str">
        <f t="shared" si="301"/>
        <v/>
      </c>
      <c r="M3107" s="3"/>
      <c r="AB3107" s="17" t="str">
        <f t="shared" si="300"/>
        <v>-1</v>
      </c>
      <c r="AC3107" s="17">
        <f>IFERROR(INDEX(Factors!$C$59:$C$70,MATCH(AB3107,Factors!$B$59:$B$70,1),1),0)</f>
        <v>0</v>
      </c>
      <c r="AD3107" s="17">
        <f t="shared" si="302"/>
        <v>0</v>
      </c>
      <c r="AE3107" s="17">
        <f>IFERROR(INDEX(Factors!$B$6:$B$15,MATCH('INPUT - Census'!E3107,Factors!$C$6:$C$15,0),1),0)</f>
        <v>0</v>
      </c>
      <c r="AF3107" s="18">
        <f>IFERROR(INDEX(Factors!$B$16:$B$39,MATCH('INPUT - Census'!C3107,Factors!$C$16:$C$35,0),1),0)</f>
        <v>0</v>
      </c>
      <c r="AG3107" s="19">
        <f>IFERROR(INDEX(Factors!$B$40:$B$44,MATCH('INPUT - Census'!F3107,Factors!$C$40:$C$44,0),1),0)</f>
        <v>0</v>
      </c>
      <c r="AH3107" s="21" t="str">
        <f t="shared" si="304"/>
        <v/>
      </c>
      <c r="AI3107" s="1" t="str">
        <f>IFERROR(VLOOKUP(H3107,Factors!$C$45:$D$48,2,0),"")</f>
        <v/>
      </c>
      <c r="AJ3107" t="b">
        <f t="shared" si="303"/>
        <v>0</v>
      </c>
    </row>
    <row r="3108" spans="2:36" ht="14.4" x14ac:dyDescent="0.3">
      <c r="B3108" s="70"/>
      <c r="C3108" s="58"/>
      <c r="D3108" s="63"/>
      <c r="E3108" s="58"/>
      <c r="F3108" s="58"/>
      <c r="G3108" s="44"/>
      <c r="H3108" s="45"/>
      <c r="I3108" s="45"/>
      <c r="J3108" s="40" t="str">
        <f t="shared" si="299"/>
        <v/>
      </c>
      <c r="K3108" s="39" t="str">
        <f t="shared" si="301"/>
        <v/>
      </c>
      <c r="M3108" s="3"/>
      <c r="AB3108" s="17" t="str">
        <f t="shared" si="300"/>
        <v>-1</v>
      </c>
      <c r="AC3108" s="17">
        <f>IFERROR(INDEX(Factors!$C$59:$C$70,MATCH(AB3108,Factors!$B$59:$B$70,1),1),0)</f>
        <v>0</v>
      </c>
      <c r="AD3108" s="17">
        <f t="shared" si="302"/>
        <v>0</v>
      </c>
      <c r="AE3108" s="17">
        <f>IFERROR(INDEX(Factors!$B$6:$B$15,MATCH('INPUT - Census'!E3108,Factors!$C$6:$C$15,0),1),0)</f>
        <v>0</v>
      </c>
      <c r="AF3108" s="18">
        <f>IFERROR(INDEX(Factors!$B$16:$B$39,MATCH('INPUT - Census'!C3108,Factors!$C$16:$C$35,0),1),0)</f>
        <v>0</v>
      </c>
      <c r="AG3108" s="19">
        <f>IFERROR(INDEX(Factors!$B$40:$B$44,MATCH('INPUT - Census'!F3108,Factors!$C$40:$C$44,0),1),0)</f>
        <v>0</v>
      </c>
      <c r="AH3108" s="21" t="str">
        <f t="shared" si="304"/>
        <v/>
      </c>
      <c r="AI3108" s="1" t="str">
        <f>IFERROR(VLOOKUP(H3108,Factors!$C$45:$D$48,2,0),"")</f>
        <v/>
      </c>
      <c r="AJ3108" t="b">
        <f t="shared" si="303"/>
        <v>0</v>
      </c>
    </row>
    <row r="3109" spans="2:36" ht="14.4" x14ac:dyDescent="0.3">
      <c r="B3109" s="70"/>
      <c r="C3109" s="58"/>
      <c r="D3109" s="63"/>
      <c r="E3109" s="58"/>
      <c r="F3109" s="58"/>
      <c r="G3109" s="44"/>
      <c r="H3109" s="45"/>
      <c r="I3109" s="45"/>
      <c r="J3109" s="40" t="str">
        <f t="shared" si="299"/>
        <v/>
      </c>
      <c r="K3109" s="39" t="str">
        <f t="shared" si="301"/>
        <v/>
      </c>
      <c r="M3109" s="3"/>
      <c r="AB3109" s="17" t="str">
        <f t="shared" si="300"/>
        <v>-1</v>
      </c>
      <c r="AC3109" s="17">
        <f>IFERROR(INDEX(Factors!$C$59:$C$70,MATCH(AB3109,Factors!$B$59:$B$70,1),1),0)</f>
        <v>0</v>
      </c>
      <c r="AD3109" s="17">
        <f t="shared" si="302"/>
        <v>0</v>
      </c>
      <c r="AE3109" s="17">
        <f>IFERROR(INDEX(Factors!$B$6:$B$15,MATCH('INPUT - Census'!E3109,Factors!$C$6:$C$15,0),1),0)</f>
        <v>0</v>
      </c>
      <c r="AF3109" s="18">
        <f>IFERROR(INDEX(Factors!$B$16:$B$39,MATCH('INPUT - Census'!C3109,Factors!$C$16:$C$35,0),1),0)</f>
        <v>0</v>
      </c>
      <c r="AG3109" s="19">
        <f>IFERROR(INDEX(Factors!$B$40:$B$44,MATCH('INPUT - Census'!F3109,Factors!$C$40:$C$44,0),1),0)</f>
        <v>0</v>
      </c>
      <c r="AH3109" s="21" t="str">
        <f t="shared" si="304"/>
        <v/>
      </c>
      <c r="AI3109" s="1" t="str">
        <f>IFERROR(VLOOKUP(H3109,Factors!$C$45:$D$48,2,0),"")</f>
        <v/>
      </c>
      <c r="AJ3109" t="b">
        <f t="shared" si="303"/>
        <v>0</v>
      </c>
    </row>
    <row r="3110" spans="2:36" ht="14.4" x14ac:dyDescent="0.3">
      <c r="B3110" s="70"/>
      <c r="C3110" s="58"/>
      <c r="D3110" s="63"/>
      <c r="E3110" s="58"/>
      <c r="F3110" s="58"/>
      <c r="G3110" s="44"/>
      <c r="H3110" s="45"/>
      <c r="I3110" s="45"/>
      <c r="J3110" s="40" t="str">
        <f t="shared" si="299"/>
        <v/>
      </c>
      <c r="K3110" s="39" t="str">
        <f t="shared" si="301"/>
        <v/>
      </c>
      <c r="M3110" s="3"/>
      <c r="AB3110" s="17" t="str">
        <f t="shared" si="300"/>
        <v>-1</v>
      </c>
      <c r="AC3110" s="17">
        <f>IFERROR(INDEX(Factors!$C$59:$C$70,MATCH(AB3110,Factors!$B$59:$B$70,1),1),0)</f>
        <v>0</v>
      </c>
      <c r="AD3110" s="17">
        <f t="shared" si="302"/>
        <v>0</v>
      </c>
      <c r="AE3110" s="17">
        <f>IFERROR(INDEX(Factors!$B$6:$B$15,MATCH('INPUT - Census'!E3110,Factors!$C$6:$C$15,0),1),0)</f>
        <v>0</v>
      </c>
      <c r="AF3110" s="18">
        <f>IFERROR(INDEX(Factors!$B$16:$B$39,MATCH('INPUT - Census'!C3110,Factors!$C$16:$C$35,0),1),0)</f>
        <v>0</v>
      </c>
      <c r="AG3110" s="19">
        <f>IFERROR(INDEX(Factors!$B$40:$B$44,MATCH('INPUT - Census'!F3110,Factors!$C$40:$C$44,0),1),0)</f>
        <v>0</v>
      </c>
      <c r="AH3110" s="21" t="str">
        <f t="shared" si="304"/>
        <v/>
      </c>
      <c r="AI3110" s="1" t="str">
        <f>IFERROR(VLOOKUP(H3110,Factors!$C$45:$D$48,2,0),"")</f>
        <v/>
      </c>
      <c r="AJ3110" t="b">
        <f t="shared" si="303"/>
        <v>0</v>
      </c>
    </row>
    <row r="3111" spans="2:36" ht="14.4" x14ac:dyDescent="0.3">
      <c r="B3111" s="70"/>
      <c r="C3111" s="58"/>
      <c r="D3111" s="63"/>
      <c r="E3111" s="58"/>
      <c r="F3111" s="58"/>
      <c r="G3111" s="44"/>
      <c r="H3111" s="45"/>
      <c r="I3111" s="45"/>
      <c r="J3111" s="40" t="str">
        <f t="shared" si="299"/>
        <v/>
      </c>
      <c r="K3111" s="39" t="str">
        <f t="shared" si="301"/>
        <v/>
      </c>
      <c r="M3111" s="3"/>
      <c r="AB3111" s="17" t="str">
        <f t="shared" si="300"/>
        <v>-1</v>
      </c>
      <c r="AC3111" s="17">
        <f>IFERROR(INDEX(Factors!$C$59:$C$70,MATCH(AB3111,Factors!$B$59:$B$70,1),1),0)</f>
        <v>0</v>
      </c>
      <c r="AD3111" s="17">
        <f t="shared" si="302"/>
        <v>0</v>
      </c>
      <c r="AE3111" s="17">
        <f>IFERROR(INDEX(Factors!$B$6:$B$15,MATCH('INPUT - Census'!E3111,Factors!$C$6:$C$15,0),1),0)</f>
        <v>0</v>
      </c>
      <c r="AF3111" s="18">
        <f>IFERROR(INDEX(Factors!$B$16:$B$39,MATCH('INPUT - Census'!C3111,Factors!$C$16:$C$35,0),1),0)</f>
        <v>0</v>
      </c>
      <c r="AG3111" s="19">
        <f>IFERROR(INDEX(Factors!$B$40:$B$44,MATCH('INPUT - Census'!F3111,Factors!$C$40:$C$44,0),1),0)</f>
        <v>0</v>
      </c>
      <c r="AH3111" s="21" t="str">
        <f t="shared" si="304"/>
        <v/>
      </c>
      <c r="AI3111" s="1" t="str">
        <f>IFERROR(VLOOKUP(H3111,Factors!$C$45:$D$48,2,0),"")</f>
        <v/>
      </c>
      <c r="AJ3111" t="b">
        <f t="shared" si="303"/>
        <v>0</v>
      </c>
    </row>
    <row r="3112" spans="2:36" ht="14.4" x14ac:dyDescent="0.3">
      <c r="B3112" s="70"/>
      <c r="C3112" s="58"/>
      <c r="D3112" s="63"/>
      <c r="E3112" s="58"/>
      <c r="F3112" s="58"/>
      <c r="G3112" s="44"/>
      <c r="H3112" s="45"/>
      <c r="I3112" s="45"/>
      <c r="J3112" s="40" t="str">
        <f t="shared" si="299"/>
        <v/>
      </c>
      <c r="K3112" s="39" t="str">
        <f t="shared" si="301"/>
        <v/>
      </c>
      <c r="M3112" s="3"/>
      <c r="AB3112" s="17" t="str">
        <f t="shared" si="300"/>
        <v>-1</v>
      </c>
      <c r="AC3112" s="17">
        <f>IFERROR(INDEX(Factors!$C$59:$C$70,MATCH(AB3112,Factors!$B$59:$B$70,1),1),0)</f>
        <v>0</v>
      </c>
      <c r="AD3112" s="17">
        <f t="shared" si="302"/>
        <v>0</v>
      </c>
      <c r="AE3112" s="17">
        <f>IFERROR(INDEX(Factors!$B$6:$B$15,MATCH('INPUT - Census'!E3112,Factors!$C$6:$C$15,0),1),0)</f>
        <v>0</v>
      </c>
      <c r="AF3112" s="18">
        <f>IFERROR(INDEX(Factors!$B$16:$B$39,MATCH('INPUT - Census'!C3112,Factors!$C$16:$C$35,0),1),0)</f>
        <v>0</v>
      </c>
      <c r="AG3112" s="19">
        <f>IFERROR(INDEX(Factors!$B$40:$B$44,MATCH('INPUT - Census'!F3112,Factors!$C$40:$C$44,0),1),0)</f>
        <v>0</v>
      </c>
      <c r="AH3112" s="21" t="str">
        <f t="shared" si="304"/>
        <v/>
      </c>
      <c r="AI3112" s="1" t="str">
        <f>IFERROR(VLOOKUP(H3112,Factors!$C$45:$D$48,2,0),"")</f>
        <v/>
      </c>
      <c r="AJ3112" t="b">
        <f t="shared" si="303"/>
        <v>0</v>
      </c>
    </row>
    <row r="3113" spans="2:36" ht="14.4" x14ac:dyDescent="0.3">
      <c r="B3113" s="70"/>
      <c r="C3113" s="58"/>
      <c r="D3113" s="63"/>
      <c r="E3113" s="58"/>
      <c r="F3113" s="58"/>
      <c r="G3113" s="44"/>
      <c r="H3113" s="45"/>
      <c r="I3113" s="45"/>
      <c r="J3113" s="40" t="str">
        <f t="shared" si="299"/>
        <v/>
      </c>
      <c r="K3113" s="39" t="str">
        <f t="shared" si="301"/>
        <v/>
      </c>
      <c r="M3113" s="3"/>
      <c r="AB3113" s="17" t="str">
        <f t="shared" si="300"/>
        <v>-1</v>
      </c>
      <c r="AC3113" s="17">
        <f>IFERROR(INDEX(Factors!$C$59:$C$70,MATCH(AB3113,Factors!$B$59:$B$70,1),1),0)</f>
        <v>0</v>
      </c>
      <c r="AD3113" s="17">
        <f t="shared" si="302"/>
        <v>0</v>
      </c>
      <c r="AE3113" s="17">
        <f>IFERROR(INDEX(Factors!$B$6:$B$15,MATCH('INPUT - Census'!E3113,Factors!$C$6:$C$15,0),1),0)</f>
        <v>0</v>
      </c>
      <c r="AF3113" s="18">
        <f>IFERROR(INDEX(Factors!$B$16:$B$39,MATCH('INPUT - Census'!C3113,Factors!$C$16:$C$35,0),1),0)</f>
        <v>0</v>
      </c>
      <c r="AG3113" s="19">
        <f>IFERROR(INDEX(Factors!$B$40:$B$44,MATCH('INPUT - Census'!F3113,Factors!$C$40:$C$44,0),1),0)</f>
        <v>0</v>
      </c>
      <c r="AH3113" s="21" t="str">
        <f t="shared" si="304"/>
        <v/>
      </c>
      <c r="AI3113" s="1" t="str">
        <f>IFERROR(VLOOKUP(H3113,Factors!$C$45:$D$48,2,0),"")</f>
        <v/>
      </c>
      <c r="AJ3113" t="b">
        <f t="shared" si="303"/>
        <v>0</v>
      </c>
    </row>
    <row r="3114" spans="2:36" ht="14.4" x14ac:dyDescent="0.3">
      <c r="B3114" s="70"/>
      <c r="C3114" s="58"/>
      <c r="D3114" s="63"/>
      <c r="E3114" s="58"/>
      <c r="F3114" s="58"/>
      <c r="G3114" s="44"/>
      <c r="H3114" s="45"/>
      <c r="I3114" s="45"/>
      <c r="J3114" s="40" t="str">
        <f t="shared" si="299"/>
        <v/>
      </c>
      <c r="K3114" s="39" t="str">
        <f t="shared" si="301"/>
        <v/>
      </c>
      <c r="M3114" s="3"/>
      <c r="AB3114" s="17" t="str">
        <f t="shared" si="300"/>
        <v>-1</v>
      </c>
      <c r="AC3114" s="17">
        <f>IFERROR(INDEX(Factors!$C$59:$C$70,MATCH(AB3114,Factors!$B$59:$B$70,1),1),0)</f>
        <v>0</v>
      </c>
      <c r="AD3114" s="17">
        <f t="shared" si="302"/>
        <v>0</v>
      </c>
      <c r="AE3114" s="17">
        <f>IFERROR(INDEX(Factors!$B$6:$B$15,MATCH('INPUT - Census'!E3114,Factors!$C$6:$C$15,0),1),0)</f>
        <v>0</v>
      </c>
      <c r="AF3114" s="18">
        <f>IFERROR(INDEX(Factors!$B$16:$B$39,MATCH('INPUT - Census'!C3114,Factors!$C$16:$C$35,0),1),0)</f>
        <v>0</v>
      </c>
      <c r="AG3114" s="19">
        <f>IFERROR(INDEX(Factors!$B$40:$B$44,MATCH('INPUT - Census'!F3114,Factors!$C$40:$C$44,0),1),0)</f>
        <v>0</v>
      </c>
      <c r="AH3114" s="21" t="str">
        <f t="shared" si="304"/>
        <v/>
      </c>
      <c r="AI3114" s="1" t="str">
        <f>IFERROR(VLOOKUP(H3114,Factors!$C$45:$D$48,2,0),"")</f>
        <v/>
      </c>
      <c r="AJ3114" t="b">
        <f t="shared" si="303"/>
        <v>0</v>
      </c>
    </row>
    <row r="3115" spans="2:36" ht="14.4" x14ac:dyDescent="0.3">
      <c r="B3115" s="70"/>
      <c r="C3115" s="58"/>
      <c r="D3115" s="63"/>
      <c r="E3115" s="58"/>
      <c r="F3115" s="58"/>
      <c r="G3115" s="44"/>
      <c r="H3115" s="45"/>
      <c r="I3115" s="45"/>
      <c r="J3115" s="40" t="str">
        <f t="shared" si="299"/>
        <v/>
      </c>
      <c r="K3115" s="39" t="str">
        <f t="shared" si="301"/>
        <v/>
      </c>
      <c r="M3115" s="3"/>
      <c r="AB3115" s="17" t="str">
        <f t="shared" si="300"/>
        <v>-1</v>
      </c>
      <c r="AC3115" s="17">
        <f>IFERROR(INDEX(Factors!$C$59:$C$70,MATCH(AB3115,Factors!$B$59:$B$70,1),1),0)</f>
        <v>0</v>
      </c>
      <c r="AD3115" s="17">
        <f t="shared" si="302"/>
        <v>0</v>
      </c>
      <c r="AE3115" s="17">
        <f>IFERROR(INDEX(Factors!$B$6:$B$15,MATCH('INPUT - Census'!E3115,Factors!$C$6:$C$15,0),1),0)</f>
        <v>0</v>
      </c>
      <c r="AF3115" s="18">
        <f>IFERROR(INDEX(Factors!$B$16:$B$39,MATCH('INPUT - Census'!C3115,Factors!$C$16:$C$35,0),1),0)</f>
        <v>0</v>
      </c>
      <c r="AG3115" s="19">
        <f>IFERROR(INDEX(Factors!$B$40:$B$44,MATCH('INPUT - Census'!F3115,Factors!$C$40:$C$44,0),1),0)</f>
        <v>0</v>
      </c>
      <c r="AH3115" s="21" t="str">
        <f t="shared" si="304"/>
        <v/>
      </c>
      <c r="AI3115" s="1" t="str">
        <f>IFERROR(VLOOKUP(H3115,Factors!$C$45:$D$48,2,0),"")</f>
        <v/>
      </c>
      <c r="AJ3115" t="b">
        <f t="shared" si="303"/>
        <v>0</v>
      </c>
    </row>
    <row r="3116" spans="2:36" ht="14.4" x14ac:dyDescent="0.3">
      <c r="B3116" s="70"/>
      <c r="C3116" s="58"/>
      <c r="D3116" s="63"/>
      <c r="E3116" s="58"/>
      <c r="F3116" s="58"/>
      <c r="G3116" s="44"/>
      <c r="H3116" s="45"/>
      <c r="I3116" s="45"/>
      <c r="J3116" s="40" t="str">
        <f t="shared" si="299"/>
        <v/>
      </c>
      <c r="K3116" s="39" t="str">
        <f t="shared" si="301"/>
        <v/>
      </c>
      <c r="M3116" s="3"/>
      <c r="AB3116" s="17" t="str">
        <f t="shared" si="300"/>
        <v>-1</v>
      </c>
      <c r="AC3116" s="17">
        <f>IFERROR(INDEX(Factors!$C$59:$C$70,MATCH(AB3116,Factors!$B$59:$B$70,1),1),0)</f>
        <v>0</v>
      </c>
      <c r="AD3116" s="17">
        <f t="shared" si="302"/>
        <v>0</v>
      </c>
      <c r="AE3116" s="17">
        <f>IFERROR(INDEX(Factors!$B$6:$B$15,MATCH('INPUT - Census'!E3116,Factors!$C$6:$C$15,0),1),0)</f>
        <v>0</v>
      </c>
      <c r="AF3116" s="18">
        <f>IFERROR(INDEX(Factors!$B$16:$B$39,MATCH('INPUT - Census'!C3116,Factors!$C$16:$C$35,0),1),0)</f>
        <v>0</v>
      </c>
      <c r="AG3116" s="19">
        <f>IFERROR(INDEX(Factors!$B$40:$B$44,MATCH('INPUT - Census'!F3116,Factors!$C$40:$C$44,0),1),0)</f>
        <v>0</v>
      </c>
      <c r="AH3116" s="21" t="str">
        <f t="shared" si="304"/>
        <v/>
      </c>
      <c r="AI3116" s="1" t="str">
        <f>IFERROR(VLOOKUP(H3116,Factors!$C$45:$D$48,2,0),"")</f>
        <v/>
      </c>
      <c r="AJ3116" t="b">
        <f t="shared" si="303"/>
        <v>0</v>
      </c>
    </row>
    <row r="3117" spans="2:36" ht="14.4" x14ac:dyDescent="0.3">
      <c r="B3117" s="70"/>
      <c r="C3117" s="58"/>
      <c r="D3117" s="63"/>
      <c r="E3117" s="58"/>
      <c r="F3117" s="58"/>
      <c r="G3117" s="44"/>
      <c r="H3117" s="45"/>
      <c r="I3117" s="45"/>
      <c r="J3117" s="40" t="str">
        <f t="shared" si="299"/>
        <v/>
      </c>
      <c r="K3117" s="39" t="str">
        <f t="shared" si="301"/>
        <v/>
      </c>
      <c r="M3117" s="3"/>
      <c r="AB3117" s="17" t="str">
        <f t="shared" si="300"/>
        <v>-1</v>
      </c>
      <c r="AC3117" s="17">
        <f>IFERROR(INDEX(Factors!$C$59:$C$70,MATCH(AB3117,Factors!$B$59:$B$70,1),1),0)</f>
        <v>0</v>
      </c>
      <c r="AD3117" s="17">
        <f t="shared" si="302"/>
        <v>0</v>
      </c>
      <c r="AE3117" s="17">
        <f>IFERROR(INDEX(Factors!$B$6:$B$15,MATCH('INPUT - Census'!E3117,Factors!$C$6:$C$15,0),1),0)</f>
        <v>0</v>
      </c>
      <c r="AF3117" s="18">
        <f>IFERROR(INDEX(Factors!$B$16:$B$39,MATCH('INPUT - Census'!C3117,Factors!$C$16:$C$35,0),1),0)</f>
        <v>0</v>
      </c>
      <c r="AG3117" s="19">
        <f>IFERROR(INDEX(Factors!$B$40:$B$44,MATCH('INPUT - Census'!F3117,Factors!$C$40:$C$44,0),1),0)</f>
        <v>0</v>
      </c>
      <c r="AH3117" s="21" t="str">
        <f t="shared" si="304"/>
        <v/>
      </c>
      <c r="AI3117" s="1" t="str">
        <f>IFERROR(VLOOKUP(H3117,Factors!$C$45:$D$48,2,0),"")</f>
        <v/>
      </c>
      <c r="AJ3117" t="b">
        <f t="shared" si="303"/>
        <v>0</v>
      </c>
    </row>
    <row r="3118" spans="2:36" ht="14.4" x14ac:dyDescent="0.3">
      <c r="B3118" s="70"/>
      <c r="C3118" s="58"/>
      <c r="D3118" s="63"/>
      <c r="E3118" s="58"/>
      <c r="F3118" s="58"/>
      <c r="G3118" s="44"/>
      <c r="H3118" s="45"/>
      <c r="I3118" s="45"/>
      <c r="J3118" s="40" t="str">
        <f t="shared" si="299"/>
        <v/>
      </c>
      <c r="K3118" s="39" t="str">
        <f t="shared" si="301"/>
        <v/>
      </c>
      <c r="M3118" s="3"/>
      <c r="AB3118" s="17" t="str">
        <f t="shared" si="300"/>
        <v>-1</v>
      </c>
      <c r="AC3118" s="17">
        <f>IFERROR(INDEX(Factors!$C$59:$C$70,MATCH(AB3118,Factors!$B$59:$B$70,1),1),0)</f>
        <v>0</v>
      </c>
      <c r="AD3118" s="17">
        <f t="shared" si="302"/>
        <v>0</v>
      </c>
      <c r="AE3118" s="17">
        <f>IFERROR(INDEX(Factors!$B$6:$B$15,MATCH('INPUT - Census'!E3118,Factors!$C$6:$C$15,0),1),0)</f>
        <v>0</v>
      </c>
      <c r="AF3118" s="18">
        <f>IFERROR(INDEX(Factors!$B$16:$B$39,MATCH('INPUT - Census'!C3118,Factors!$C$16:$C$35,0),1),0)</f>
        <v>0</v>
      </c>
      <c r="AG3118" s="19">
        <f>IFERROR(INDEX(Factors!$B$40:$B$44,MATCH('INPUT - Census'!F3118,Factors!$C$40:$C$44,0),1),0)</f>
        <v>0</v>
      </c>
      <c r="AH3118" s="21" t="str">
        <f t="shared" si="304"/>
        <v/>
      </c>
      <c r="AI3118" s="1" t="str">
        <f>IFERROR(VLOOKUP(H3118,Factors!$C$45:$D$48,2,0),"")</f>
        <v/>
      </c>
      <c r="AJ3118" t="b">
        <f t="shared" si="303"/>
        <v>0</v>
      </c>
    </row>
    <row r="3119" spans="2:36" ht="14.4" x14ac:dyDescent="0.3">
      <c r="B3119" s="70"/>
      <c r="C3119" s="58"/>
      <c r="D3119" s="63"/>
      <c r="E3119" s="58"/>
      <c r="F3119" s="58"/>
      <c r="G3119" s="44"/>
      <c r="H3119" s="45"/>
      <c r="I3119" s="45"/>
      <c r="J3119" s="40" t="str">
        <f t="shared" si="299"/>
        <v/>
      </c>
      <c r="K3119" s="39" t="str">
        <f t="shared" si="301"/>
        <v/>
      </c>
      <c r="M3119" s="3"/>
      <c r="AB3119" s="17" t="str">
        <f t="shared" si="300"/>
        <v>-1</v>
      </c>
      <c r="AC3119" s="17">
        <f>IFERROR(INDEX(Factors!$C$59:$C$70,MATCH(AB3119,Factors!$B$59:$B$70,1),1),0)</f>
        <v>0</v>
      </c>
      <c r="AD3119" s="17">
        <f t="shared" si="302"/>
        <v>0</v>
      </c>
      <c r="AE3119" s="17">
        <f>IFERROR(INDEX(Factors!$B$6:$B$15,MATCH('INPUT - Census'!E3119,Factors!$C$6:$C$15,0),1),0)</f>
        <v>0</v>
      </c>
      <c r="AF3119" s="18">
        <f>IFERROR(INDEX(Factors!$B$16:$B$39,MATCH('INPUT - Census'!C3119,Factors!$C$16:$C$35,0),1),0)</f>
        <v>0</v>
      </c>
      <c r="AG3119" s="19">
        <f>IFERROR(INDEX(Factors!$B$40:$B$44,MATCH('INPUT - Census'!F3119,Factors!$C$40:$C$44,0),1),0)</f>
        <v>0</v>
      </c>
      <c r="AH3119" s="21" t="str">
        <f t="shared" si="304"/>
        <v/>
      </c>
      <c r="AI3119" s="1" t="str">
        <f>IFERROR(VLOOKUP(H3119,Factors!$C$45:$D$48,2,0),"")</f>
        <v/>
      </c>
      <c r="AJ3119" t="b">
        <f t="shared" si="303"/>
        <v>0</v>
      </c>
    </row>
    <row r="3120" spans="2:36" ht="14.4" x14ac:dyDescent="0.3">
      <c r="B3120" s="70"/>
      <c r="C3120" s="58"/>
      <c r="D3120" s="63"/>
      <c r="E3120" s="58"/>
      <c r="F3120" s="58"/>
      <c r="G3120" s="44"/>
      <c r="H3120" s="45"/>
      <c r="I3120" s="45"/>
      <c r="J3120" s="40" t="str">
        <f t="shared" si="299"/>
        <v/>
      </c>
      <c r="K3120" s="39" t="str">
        <f t="shared" si="301"/>
        <v/>
      </c>
      <c r="M3120" s="3"/>
      <c r="AB3120" s="17" t="str">
        <f t="shared" si="300"/>
        <v>-1</v>
      </c>
      <c r="AC3120" s="17">
        <f>IFERROR(INDEX(Factors!$C$59:$C$70,MATCH(AB3120,Factors!$B$59:$B$70,1),1),0)</f>
        <v>0</v>
      </c>
      <c r="AD3120" s="17">
        <f t="shared" si="302"/>
        <v>0</v>
      </c>
      <c r="AE3120" s="17">
        <f>IFERROR(INDEX(Factors!$B$6:$B$15,MATCH('INPUT - Census'!E3120,Factors!$C$6:$C$15,0),1),0)</f>
        <v>0</v>
      </c>
      <c r="AF3120" s="18">
        <f>IFERROR(INDEX(Factors!$B$16:$B$39,MATCH('INPUT - Census'!C3120,Factors!$C$16:$C$35,0),1),0)</f>
        <v>0</v>
      </c>
      <c r="AG3120" s="19">
        <f>IFERROR(INDEX(Factors!$B$40:$B$44,MATCH('INPUT - Census'!F3120,Factors!$C$40:$C$44,0),1),0)</f>
        <v>0</v>
      </c>
      <c r="AH3120" s="21" t="str">
        <f t="shared" si="304"/>
        <v/>
      </c>
      <c r="AI3120" s="1" t="str">
        <f>IFERROR(VLOOKUP(H3120,Factors!$C$45:$D$48,2,0),"")</f>
        <v/>
      </c>
      <c r="AJ3120" t="b">
        <f t="shared" si="303"/>
        <v>0</v>
      </c>
    </row>
    <row r="3121" spans="2:36" ht="14.4" x14ac:dyDescent="0.3">
      <c r="B3121" s="70"/>
      <c r="C3121" s="58"/>
      <c r="D3121" s="63"/>
      <c r="E3121" s="58"/>
      <c r="F3121" s="58"/>
      <c r="G3121" s="44"/>
      <c r="H3121" s="45"/>
      <c r="I3121" s="45"/>
      <c r="J3121" s="40" t="str">
        <f t="shared" si="299"/>
        <v/>
      </c>
      <c r="K3121" s="39" t="str">
        <f t="shared" si="301"/>
        <v/>
      </c>
      <c r="M3121" s="3"/>
      <c r="AB3121" s="17" t="str">
        <f t="shared" si="300"/>
        <v>-1</v>
      </c>
      <c r="AC3121" s="17">
        <f>IFERROR(INDEX(Factors!$C$59:$C$70,MATCH(AB3121,Factors!$B$59:$B$70,1),1),0)</f>
        <v>0</v>
      </c>
      <c r="AD3121" s="17">
        <f t="shared" si="302"/>
        <v>0</v>
      </c>
      <c r="AE3121" s="17">
        <f>IFERROR(INDEX(Factors!$B$6:$B$15,MATCH('INPUT - Census'!E3121,Factors!$C$6:$C$15,0),1),0)</f>
        <v>0</v>
      </c>
      <c r="AF3121" s="18">
        <f>IFERROR(INDEX(Factors!$B$16:$B$39,MATCH('INPUT - Census'!C3121,Factors!$C$16:$C$35,0),1),0)</f>
        <v>0</v>
      </c>
      <c r="AG3121" s="19">
        <f>IFERROR(INDEX(Factors!$B$40:$B$44,MATCH('INPUT - Census'!F3121,Factors!$C$40:$C$44,0),1),0)</f>
        <v>0</v>
      </c>
      <c r="AH3121" s="21" t="str">
        <f t="shared" si="304"/>
        <v/>
      </c>
      <c r="AI3121" s="1" t="str">
        <f>IFERROR(VLOOKUP(H3121,Factors!$C$45:$D$48,2,0),"")</f>
        <v/>
      </c>
      <c r="AJ3121" t="b">
        <f t="shared" si="303"/>
        <v>0</v>
      </c>
    </row>
    <row r="3122" spans="2:36" ht="14.4" x14ac:dyDescent="0.3">
      <c r="B3122" s="70"/>
      <c r="C3122" s="58"/>
      <c r="D3122" s="63"/>
      <c r="E3122" s="58"/>
      <c r="F3122" s="58"/>
      <c r="G3122" s="44"/>
      <c r="H3122" s="45"/>
      <c r="I3122" s="45"/>
      <c r="J3122" s="40" t="str">
        <f t="shared" si="299"/>
        <v/>
      </c>
      <c r="K3122" s="39" t="str">
        <f t="shared" si="301"/>
        <v/>
      </c>
      <c r="M3122" s="3"/>
      <c r="AB3122" s="17" t="str">
        <f t="shared" si="300"/>
        <v>-1</v>
      </c>
      <c r="AC3122" s="17">
        <f>IFERROR(INDEX(Factors!$C$59:$C$70,MATCH(AB3122,Factors!$B$59:$B$70,1),1),0)</f>
        <v>0</v>
      </c>
      <c r="AD3122" s="17">
        <f t="shared" si="302"/>
        <v>0</v>
      </c>
      <c r="AE3122" s="17">
        <f>IFERROR(INDEX(Factors!$B$6:$B$15,MATCH('INPUT - Census'!E3122,Factors!$C$6:$C$15,0),1),0)</f>
        <v>0</v>
      </c>
      <c r="AF3122" s="18">
        <f>IFERROR(INDEX(Factors!$B$16:$B$39,MATCH('INPUT - Census'!C3122,Factors!$C$16:$C$35,0),1),0)</f>
        <v>0</v>
      </c>
      <c r="AG3122" s="19">
        <f>IFERROR(INDEX(Factors!$B$40:$B$44,MATCH('INPUT - Census'!F3122,Factors!$C$40:$C$44,0),1),0)</f>
        <v>0</v>
      </c>
      <c r="AH3122" s="21" t="str">
        <f t="shared" si="304"/>
        <v/>
      </c>
      <c r="AI3122" s="1" t="str">
        <f>IFERROR(VLOOKUP(H3122,Factors!$C$45:$D$48,2,0),"")</f>
        <v/>
      </c>
      <c r="AJ3122" t="b">
        <f t="shared" si="303"/>
        <v>0</v>
      </c>
    </row>
    <row r="3123" spans="2:36" ht="14.4" x14ac:dyDescent="0.3">
      <c r="B3123" s="70"/>
      <c r="C3123" s="58"/>
      <c r="D3123" s="63"/>
      <c r="E3123" s="58"/>
      <c r="F3123" s="58"/>
      <c r="G3123" s="44"/>
      <c r="H3123" s="45"/>
      <c r="I3123" s="45"/>
      <c r="J3123" s="40" t="str">
        <f t="shared" si="299"/>
        <v/>
      </c>
      <c r="K3123" s="39" t="str">
        <f t="shared" si="301"/>
        <v/>
      </c>
      <c r="M3123" s="3"/>
      <c r="AB3123" s="17" t="str">
        <f t="shared" si="300"/>
        <v>-1</v>
      </c>
      <c r="AC3123" s="17">
        <f>IFERROR(INDEX(Factors!$C$59:$C$70,MATCH(AB3123,Factors!$B$59:$B$70,1),1),0)</f>
        <v>0</v>
      </c>
      <c r="AD3123" s="17">
        <f t="shared" si="302"/>
        <v>0</v>
      </c>
      <c r="AE3123" s="17">
        <f>IFERROR(INDEX(Factors!$B$6:$B$15,MATCH('INPUT - Census'!E3123,Factors!$C$6:$C$15,0),1),0)</f>
        <v>0</v>
      </c>
      <c r="AF3123" s="18">
        <f>IFERROR(INDEX(Factors!$B$16:$B$39,MATCH('INPUT - Census'!C3123,Factors!$C$16:$C$35,0),1),0)</f>
        <v>0</v>
      </c>
      <c r="AG3123" s="19">
        <f>IFERROR(INDEX(Factors!$B$40:$B$44,MATCH('INPUT - Census'!F3123,Factors!$C$40:$C$44,0),1),0)</f>
        <v>0</v>
      </c>
      <c r="AH3123" s="21" t="str">
        <f t="shared" si="304"/>
        <v/>
      </c>
      <c r="AI3123" s="1" t="str">
        <f>IFERROR(VLOOKUP(H3123,Factors!$C$45:$D$48,2,0),"")</f>
        <v/>
      </c>
      <c r="AJ3123" t="b">
        <f t="shared" si="303"/>
        <v>0</v>
      </c>
    </row>
    <row r="3124" spans="2:36" ht="14.4" x14ac:dyDescent="0.3">
      <c r="B3124" s="70"/>
      <c r="C3124" s="58"/>
      <c r="D3124" s="63"/>
      <c r="E3124" s="58"/>
      <c r="F3124" s="58"/>
      <c r="G3124" s="44"/>
      <c r="H3124" s="45"/>
      <c r="I3124" s="45"/>
      <c r="J3124" s="40" t="str">
        <f t="shared" si="299"/>
        <v/>
      </c>
      <c r="K3124" s="39" t="str">
        <f t="shared" si="301"/>
        <v/>
      </c>
      <c r="M3124" s="3"/>
      <c r="AB3124" s="17" t="str">
        <f t="shared" si="300"/>
        <v>-1</v>
      </c>
      <c r="AC3124" s="17">
        <f>IFERROR(INDEX(Factors!$C$59:$C$70,MATCH(AB3124,Factors!$B$59:$B$70,1),1),0)</f>
        <v>0</v>
      </c>
      <c r="AD3124" s="17">
        <f t="shared" si="302"/>
        <v>0</v>
      </c>
      <c r="AE3124" s="17">
        <f>IFERROR(INDEX(Factors!$B$6:$B$15,MATCH('INPUT - Census'!E3124,Factors!$C$6:$C$15,0),1),0)</f>
        <v>0</v>
      </c>
      <c r="AF3124" s="18">
        <f>IFERROR(INDEX(Factors!$B$16:$B$39,MATCH('INPUT - Census'!C3124,Factors!$C$16:$C$35,0),1),0)</f>
        <v>0</v>
      </c>
      <c r="AG3124" s="19">
        <f>IFERROR(INDEX(Factors!$B$40:$B$44,MATCH('INPUT - Census'!F3124,Factors!$C$40:$C$44,0),1),0)</f>
        <v>0</v>
      </c>
      <c r="AH3124" s="21" t="str">
        <f t="shared" si="304"/>
        <v/>
      </c>
      <c r="AI3124" s="1" t="str">
        <f>IFERROR(VLOOKUP(H3124,Factors!$C$45:$D$48,2,0),"")</f>
        <v/>
      </c>
      <c r="AJ3124" t="b">
        <f t="shared" si="303"/>
        <v>0</v>
      </c>
    </row>
    <row r="3125" spans="2:36" ht="14.4" x14ac:dyDescent="0.3">
      <c r="B3125" s="70"/>
      <c r="C3125" s="58"/>
      <c r="D3125" s="63"/>
      <c r="E3125" s="58"/>
      <c r="F3125" s="58"/>
      <c r="G3125" s="44"/>
      <c r="H3125" s="45"/>
      <c r="I3125" s="45"/>
      <c r="J3125" s="40" t="str">
        <f t="shared" si="299"/>
        <v/>
      </c>
      <c r="K3125" s="39" t="str">
        <f t="shared" si="301"/>
        <v/>
      </c>
      <c r="M3125" s="3"/>
      <c r="AB3125" s="17" t="str">
        <f t="shared" si="300"/>
        <v>-1</v>
      </c>
      <c r="AC3125" s="17">
        <f>IFERROR(INDEX(Factors!$C$59:$C$70,MATCH(AB3125,Factors!$B$59:$B$70,1),1),0)</f>
        <v>0</v>
      </c>
      <c r="AD3125" s="17">
        <f t="shared" si="302"/>
        <v>0</v>
      </c>
      <c r="AE3125" s="17">
        <f>IFERROR(INDEX(Factors!$B$6:$B$15,MATCH('INPUT - Census'!E3125,Factors!$C$6:$C$15,0),1),0)</f>
        <v>0</v>
      </c>
      <c r="AF3125" s="18">
        <f>IFERROR(INDEX(Factors!$B$16:$B$39,MATCH('INPUT - Census'!C3125,Factors!$C$16:$C$35,0),1),0)</f>
        <v>0</v>
      </c>
      <c r="AG3125" s="19">
        <f>IFERROR(INDEX(Factors!$B$40:$B$44,MATCH('INPUT - Census'!F3125,Factors!$C$40:$C$44,0),1),0)</f>
        <v>0</v>
      </c>
      <c r="AH3125" s="21" t="str">
        <f t="shared" si="304"/>
        <v/>
      </c>
      <c r="AI3125" s="1" t="str">
        <f>IFERROR(VLOOKUP(H3125,Factors!$C$45:$D$48,2,0),"")</f>
        <v/>
      </c>
      <c r="AJ3125" t="b">
        <f t="shared" si="303"/>
        <v>0</v>
      </c>
    </row>
    <row r="3126" spans="2:36" ht="14.4" x14ac:dyDescent="0.3">
      <c r="B3126" s="70"/>
      <c r="C3126" s="58"/>
      <c r="D3126" s="63"/>
      <c r="E3126" s="58"/>
      <c r="F3126" s="58"/>
      <c r="G3126" s="44"/>
      <c r="H3126" s="45"/>
      <c r="I3126" s="45"/>
      <c r="J3126" s="40" t="str">
        <f t="shared" si="299"/>
        <v/>
      </c>
      <c r="K3126" s="39" t="str">
        <f t="shared" si="301"/>
        <v/>
      </c>
      <c r="M3126" s="3"/>
      <c r="AB3126" s="17" t="str">
        <f t="shared" si="300"/>
        <v>-1</v>
      </c>
      <c r="AC3126" s="17">
        <f>IFERROR(INDEX(Factors!$C$59:$C$70,MATCH(AB3126,Factors!$B$59:$B$70,1),1),0)</f>
        <v>0</v>
      </c>
      <c r="AD3126" s="17">
        <f t="shared" si="302"/>
        <v>0</v>
      </c>
      <c r="AE3126" s="17">
        <f>IFERROR(INDEX(Factors!$B$6:$B$15,MATCH('INPUT - Census'!E3126,Factors!$C$6:$C$15,0),1),0)</f>
        <v>0</v>
      </c>
      <c r="AF3126" s="18">
        <f>IFERROR(INDEX(Factors!$B$16:$B$39,MATCH('INPUT - Census'!C3126,Factors!$C$16:$C$35,0),1),0)</f>
        <v>0</v>
      </c>
      <c r="AG3126" s="19">
        <f>IFERROR(INDEX(Factors!$B$40:$B$44,MATCH('INPUT - Census'!F3126,Factors!$C$40:$C$44,0),1),0)</f>
        <v>0</v>
      </c>
      <c r="AH3126" s="21" t="str">
        <f t="shared" si="304"/>
        <v/>
      </c>
      <c r="AI3126" s="1" t="str">
        <f>IFERROR(VLOOKUP(H3126,Factors!$C$45:$D$48,2,0),"")</f>
        <v/>
      </c>
      <c r="AJ3126" t="b">
        <f t="shared" si="303"/>
        <v>0</v>
      </c>
    </row>
    <row r="3127" spans="2:36" ht="14.4" x14ac:dyDescent="0.3">
      <c r="B3127" s="70"/>
      <c r="C3127" s="58"/>
      <c r="D3127" s="63"/>
      <c r="E3127" s="58"/>
      <c r="F3127" s="58"/>
      <c r="G3127" s="44"/>
      <c r="H3127" s="45"/>
      <c r="I3127" s="45"/>
      <c r="J3127" s="40" t="str">
        <f t="shared" si="299"/>
        <v/>
      </c>
      <c r="K3127" s="39" t="str">
        <f t="shared" si="301"/>
        <v/>
      </c>
      <c r="M3127" s="3"/>
      <c r="AB3127" s="17" t="str">
        <f t="shared" si="300"/>
        <v>-1</v>
      </c>
      <c r="AC3127" s="17">
        <f>IFERROR(INDEX(Factors!$C$59:$C$70,MATCH(AB3127,Factors!$B$59:$B$70,1),1),0)</f>
        <v>0</v>
      </c>
      <c r="AD3127" s="17">
        <f t="shared" si="302"/>
        <v>0</v>
      </c>
      <c r="AE3127" s="17">
        <f>IFERROR(INDEX(Factors!$B$6:$B$15,MATCH('INPUT - Census'!E3127,Factors!$C$6:$C$15,0),1),0)</f>
        <v>0</v>
      </c>
      <c r="AF3127" s="18">
        <f>IFERROR(INDEX(Factors!$B$16:$B$39,MATCH('INPUT - Census'!C3127,Factors!$C$16:$C$35,0),1),0)</f>
        <v>0</v>
      </c>
      <c r="AG3127" s="19">
        <f>IFERROR(INDEX(Factors!$B$40:$B$44,MATCH('INPUT - Census'!F3127,Factors!$C$40:$C$44,0),1),0)</f>
        <v>0</v>
      </c>
      <c r="AH3127" s="21" t="str">
        <f t="shared" si="304"/>
        <v/>
      </c>
      <c r="AI3127" s="1" t="str">
        <f>IFERROR(VLOOKUP(H3127,Factors!$C$45:$D$48,2,0),"")</f>
        <v/>
      </c>
      <c r="AJ3127" t="b">
        <f t="shared" si="303"/>
        <v>0</v>
      </c>
    </row>
    <row r="3128" spans="2:36" ht="14.4" x14ac:dyDescent="0.3">
      <c r="B3128" s="70"/>
      <c r="C3128" s="58"/>
      <c r="D3128" s="63"/>
      <c r="E3128" s="58"/>
      <c r="F3128" s="58"/>
      <c r="G3128" s="44"/>
      <c r="H3128" s="45"/>
      <c r="I3128" s="45"/>
      <c r="J3128" s="40" t="str">
        <f t="shared" si="299"/>
        <v/>
      </c>
      <c r="K3128" s="39" t="str">
        <f t="shared" si="301"/>
        <v/>
      </c>
      <c r="M3128" s="3"/>
      <c r="AB3128" s="17" t="str">
        <f t="shared" si="300"/>
        <v>-1</v>
      </c>
      <c r="AC3128" s="17">
        <f>IFERROR(INDEX(Factors!$C$59:$C$70,MATCH(AB3128,Factors!$B$59:$B$70,1),1),0)</f>
        <v>0</v>
      </c>
      <c r="AD3128" s="17">
        <f t="shared" si="302"/>
        <v>0</v>
      </c>
      <c r="AE3128" s="17">
        <f>IFERROR(INDEX(Factors!$B$6:$B$15,MATCH('INPUT - Census'!E3128,Factors!$C$6:$C$15,0),1),0)</f>
        <v>0</v>
      </c>
      <c r="AF3128" s="18">
        <f>IFERROR(INDEX(Factors!$B$16:$B$39,MATCH('INPUT - Census'!C3128,Factors!$C$16:$C$35,0),1),0)</f>
        <v>0</v>
      </c>
      <c r="AG3128" s="19">
        <f>IFERROR(INDEX(Factors!$B$40:$B$44,MATCH('INPUT - Census'!F3128,Factors!$C$40:$C$44,0),1),0)</f>
        <v>0</v>
      </c>
      <c r="AH3128" s="21" t="str">
        <f t="shared" si="304"/>
        <v/>
      </c>
      <c r="AI3128" s="1" t="str">
        <f>IFERROR(VLOOKUP(H3128,Factors!$C$45:$D$48,2,0),"")</f>
        <v/>
      </c>
      <c r="AJ3128" t="b">
        <f t="shared" si="303"/>
        <v>0</v>
      </c>
    </row>
    <row r="3129" spans="2:36" ht="14.4" x14ac:dyDescent="0.3">
      <c r="B3129" s="70"/>
      <c r="C3129" s="58"/>
      <c r="D3129" s="63"/>
      <c r="E3129" s="58"/>
      <c r="F3129" s="58"/>
      <c r="G3129" s="44"/>
      <c r="H3129" s="45"/>
      <c r="I3129" s="45"/>
      <c r="J3129" s="40" t="str">
        <f t="shared" si="299"/>
        <v/>
      </c>
      <c r="K3129" s="39" t="str">
        <f t="shared" si="301"/>
        <v/>
      </c>
      <c r="M3129" s="3"/>
      <c r="AB3129" s="17" t="str">
        <f t="shared" si="300"/>
        <v>-1</v>
      </c>
      <c r="AC3129" s="17">
        <f>IFERROR(INDEX(Factors!$C$59:$C$70,MATCH(AB3129,Factors!$B$59:$B$70,1),1),0)</f>
        <v>0</v>
      </c>
      <c r="AD3129" s="17">
        <f t="shared" si="302"/>
        <v>0</v>
      </c>
      <c r="AE3129" s="17">
        <f>IFERROR(INDEX(Factors!$B$6:$B$15,MATCH('INPUT - Census'!E3129,Factors!$C$6:$C$15,0),1),0)</f>
        <v>0</v>
      </c>
      <c r="AF3129" s="18">
        <f>IFERROR(INDEX(Factors!$B$16:$B$39,MATCH('INPUT - Census'!C3129,Factors!$C$16:$C$35,0),1),0)</f>
        <v>0</v>
      </c>
      <c r="AG3129" s="19">
        <f>IFERROR(INDEX(Factors!$B$40:$B$44,MATCH('INPUT - Census'!F3129,Factors!$C$40:$C$44,0),1),0)</f>
        <v>0</v>
      </c>
      <c r="AH3129" s="21" t="str">
        <f t="shared" si="304"/>
        <v/>
      </c>
      <c r="AI3129" s="1" t="str">
        <f>IFERROR(VLOOKUP(H3129,Factors!$C$45:$D$48,2,0),"")</f>
        <v/>
      </c>
      <c r="AJ3129" t="b">
        <f t="shared" si="303"/>
        <v>0</v>
      </c>
    </row>
    <row r="3130" spans="2:36" ht="14.4" x14ac:dyDescent="0.3">
      <c r="B3130" s="70"/>
      <c r="C3130" s="58"/>
      <c r="D3130" s="63"/>
      <c r="E3130" s="58"/>
      <c r="F3130" s="58"/>
      <c r="G3130" s="44"/>
      <c r="H3130" s="45"/>
      <c r="I3130" s="45"/>
      <c r="J3130" s="40" t="str">
        <f t="shared" si="299"/>
        <v/>
      </c>
      <c r="K3130" s="39" t="str">
        <f t="shared" si="301"/>
        <v/>
      </c>
      <c r="M3130" s="3"/>
      <c r="AB3130" s="17" t="str">
        <f t="shared" si="300"/>
        <v>-1</v>
      </c>
      <c r="AC3130" s="17">
        <f>IFERROR(INDEX(Factors!$C$59:$C$70,MATCH(AB3130,Factors!$B$59:$B$70,1),1),0)</f>
        <v>0</v>
      </c>
      <c r="AD3130" s="17">
        <f t="shared" si="302"/>
        <v>0</v>
      </c>
      <c r="AE3130" s="17">
        <f>IFERROR(INDEX(Factors!$B$6:$B$15,MATCH('INPUT - Census'!E3130,Factors!$C$6:$C$15,0),1),0)</f>
        <v>0</v>
      </c>
      <c r="AF3130" s="18">
        <f>IFERROR(INDEX(Factors!$B$16:$B$39,MATCH('INPUT - Census'!C3130,Factors!$C$16:$C$35,0),1),0)</f>
        <v>0</v>
      </c>
      <c r="AG3130" s="19">
        <f>IFERROR(INDEX(Factors!$B$40:$B$44,MATCH('INPUT - Census'!F3130,Factors!$C$40:$C$44,0),1),0)</f>
        <v>0</v>
      </c>
      <c r="AH3130" s="21" t="str">
        <f t="shared" si="304"/>
        <v/>
      </c>
      <c r="AI3130" s="1" t="str">
        <f>IFERROR(VLOOKUP(H3130,Factors!$C$45:$D$48,2,0),"")</f>
        <v/>
      </c>
      <c r="AJ3130" t="b">
        <f t="shared" si="303"/>
        <v>0</v>
      </c>
    </row>
    <row r="3131" spans="2:36" ht="14.4" x14ac:dyDescent="0.3">
      <c r="B3131" s="70"/>
      <c r="C3131" s="58"/>
      <c r="D3131" s="63"/>
      <c r="E3131" s="58"/>
      <c r="F3131" s="58"/>
      <c r="G3131" s="44"/>
      <c r="H3131" s="45"/>
      <c r="I3131" s="45"/>
      <c r="J3131" s="40" t="str">
        <f t="shared" si="299"/>
        <v/>
      </c>
      <c r="K3131" s="39" t="str">
        <f t="shared" si="301"/>
        <v/>
      </c>
      <c r="M3131" s="3"/>
      <c r="AB3131" s="17" t="str">
        <f t="shared" si="300"/>
        <v>-1</v>
      </c>
      <c r="AC3131" s="17">
        <f>IFERROR(INDEX(Factors!$C$59:$C$70,MATCH(AB3131,Factors!$B$59:$B$70,1),1),0)</f>
        <v>0</v>
      </c>
      <c r="AD3131" s="17">
        <f t="shared" si="302"/>
        <v>0</v>
      </c>
      <c r="AE3131" s="17">
        <f>IFERROR(INDEX(Factors!$B$6:$B$15,MATCH('INPUT - Census'!E3131,Factors!$C$6:$C$15,0),1),0)</f>
        <v>0</v>
      </c>
      <c r="AF3131" s="18">
        <f>IFERROR(INDEX(Factors!$B$16:$B$39,MATCH('INPUT - Census'!C3131,Factors!$C$16:$C$35,0),1),0)</f>
        <v>0</v>
      </c>
      <c r="AG3131" s="19">
        <f>IFERROR(INDEX(Factors!$B$40:$B$44,MATCH('INPUT - Census'!F3131,Factors!$C$40:$C$44,0),1),0)</f>
        <v>0</v>
      </c>
      <c r="AH3131" s="21" t="str">
        <f t="shared" si="304"/>
        <v/>
      </c>
      <c r="AI3131" s="1" t="str">
        <f>IFERROR(VLOOKUP(H3131,Factors!$C$45:$D$48,2,0),"")</f>
        <v/>
      </c>
      <c r="AJ3131" t="b">
        <f t="shared" si="303"/>
        <v>0</v>
      </c>
    </row>
    <row r="3132" spans="2:36" ht="14.4" x14ac:dyDescent="0.3">
      <c r="B3132" s="70"/>
      <c r="C3132" s="58"/>
      <c r="D3132" s="63"/>
      <c r="E3132" s="58"/>
      <c r="F3132" s="58"/>
      <c r="G3132" s="44"/>
      <c r="H3132" s="45"/>
      <c r="I3132" s="45"/>
      <c r="J3132" s="40" t="str">
        <f t="shared" si="299"/>
        <v/>
      </c>
      <c r="K3132" s="39" t="str">
        <f t="shared" si="301"/>
        <v/>
      </c>
      <c r="M3132" s="3"/>
      <c r="AB3132" s="17" t="str">
        <f t="shared" si="300"/>
        <v>-1</v>
      </c>
      <c r="AC3132" s="17">
        <f>IFERROR(INDEX(Factors!$C$59:$C$70,MATCH(AB3132,Factors!$B$59:$B$70,1),1),0)</f>
        <v>0</v>
      </c>
      <c r="AD3132" s="17">
        <f t="shared" si="302"/>
        <v>0</v>
      </c>
      <c r="AE3132" s="17">
        <f>IFERROR(INDEX(Factors!$B$6:$B$15,MATCH('INPUT - Census'!E3132,Factors!$C$6:$C$15,0),1),0)</f>
        <v>0</v>
      </c>
      <c r="AF3132" s="18">
        <f>IFERROR(INDEX(Factors!$B$16:$B$39,MATCH('INPUT - Census'!C3132,Factors!$C$16:$C$35,0),1),0)</f>
        <v>0</v>
      </c>
      <c r="AG3132" s="19">
        <f>IFERROR(INDEX(Factors!$B$40:$B$44,MATCH('INPUT - Census'!F3132,Factors!$C$40:$C$44,0),1),0)</f>
        <v>0</v>
      </c>
      <c r="AH3132" s="21" t="str">
        <f t="shared" si="304"/>
        <v/>
      </c>
      <c r="AI3132" s="1" t="str">
        <f>IFERROR(VLOOKUP(H3132,Factors!$C$45:$D$48,2,0),"")</f>
        <v/>
      </c>
      <c r="AJ3132" t="b">
        <f t="shared" si="303"/>
        <v>0</v>
      </c>
    </row>
    <row r="3133" spans="2:36" ht="14.4" x14ac:dyDescent="0.3">
      <c r="B3133" s="70"/>
      <c r="C3133" s="58"/>
      <c r="D3133" s="63"/>
      <c r="E3133" s="58"/>
      <c r="F3133" s="58"/>
      <c r="G3133" s="44"/>
      <c r="H3133" s="45"/>
      <c r="I3133" s="45"/>
      <c r="J3133" s="40" t="str">
        <f t="shared" si="299"/>
        <v/>
      </c>
      <c r="K3133" s="39" t="str">
        <f t="shared" si="301"/>
        <v/>
      </c>
      <c r="M3133" s="3"/>
      <c r="AB3133" s="17" t="str">
        <f t="shared" si="300"/>
        <v>-1</v>
      </c>
      <c r="AC3133" s="17">
        <f>IFERROR(INDEX(Factors!$C$59:$C$70,MATCH(AB3133,Factors!$B$59:$B$70,1),1),0)</f>
        <v>0</v>
      </c>
      <c r="AD3133" s="17">
        <f t="shared" si="302"/>
        <v>0</v>
      </c>
      <c r="AE3133" s="17">
        <f>IFERROR(INDEX(Factors!$B$6:$B$15,MATCH('INPUT - Census'!E3133,Factors!$C$6:$C$15,0),1),0)</f>
        <v>0</v>
      </c>
      <c r="AF3133" s="18">
        <f>IFERROR(INDEX(Factors!$B$16:$B$39,MATCH('INPUT - Census'!C3133,Factors!$C$16:$C$35,0),1),0)</f>
        <v>0</v>
      </c>
      <c r="AG3133" s="19">
        <f>IFERROR(INDEX(Factors!$B$40:$B$44,MATCH('INPUT - Census'!F3133,Factors!$C$40:$C$44,0),1),0)</f>
        <v>0</v>
      </c>
      <c r="AH3133" s="21" t="str">
        <f t="shared" si="304"/>
        <v/>
      </c>
      <c r="AI3133" s="1" t="str">
        <f>IFERROR(VLOOKUP(H3133,Factors!$C$45:$D$48,2,0),"")</f>
        <v/>
      </c>
      <c r="AJ3133" t="b">
        <f t="shared" si="303"/>
        <v>0</v>
      </c>
    </row>
    <row r="3134" spans="2:36" ht="14.4" x14ac:dyDescent="0.3">
      <c r="B3134" s="70"/>
      <c r="C3134" s="58"/>
      <c r="D3134" s="63"/>
      <c r="E3134" s="58"/>
      <c r="F3134" s="58"/>
      <c r="G3134" s="44"/>
      <c r="H3134" s="45"/>
      <c r="I3134" s="45"/>
      <c r="J3134" s="40" t="str">
        <f t="shared" si="299"/>
        <v/>
      </c>
      <c r="K3134" s="39" t="str">
        <f t="shared" si="301"/>
        <v/>
      </c>
      <c r="M3134" s="3"/>
      <c r="AB3134" s="17" t="str">
        <f t="shared" si="300"/>
        <v>-1</v>
      </c>
      <c r="AC3134" s="17">
        <f>IFERROR(INDEX(Factors!$C$59:$C$70,MATCH(AB3134,Factors!$B$59:$B$70,1),1),0)</f>
        <v>0</v>
      </c>
      <c r="AD3134" s="17">
        <f t="shared" si="302"/>
        <v>0</v>
      </c>
      <c r="AE3134" s="17">
        <f>IFERROR(INDEX(Factors!$B$6:$B$15,MATCH('INPUT - Census'!E3134,Factors!$C$6:$C$15,0),1),0)</f>
        <v>0</v>
      </c>
      <c r="AF3134" s="18">
        <f>IFERROR(INDEX(Factors!$B$16:$B$39,MATCH('INPUT - Census'!C3134,Factors!$C$16:$C$35,0),1),0)</f>
        <v>0</v>
      </c>
      <c r="AG3134" s="19">
        <f>IFERROR(INDEX(Factors!$B$40:$B$44,MATCH('INPUT - Census'!F3134,Factors!$C$40:$C$44,0),1),0)</f>
        <v>0</v>
      </c>
      <c r="AH3134" s="21" t="str">
        <f t="shared" si="304"/>
        <v/>
      </c>
      <c r="AI3134" s="1" t="str">
        <f>IFERROR(VLOOKUP(H3134,Factors!$C$45:$D$48,2,0),"")</f>
        <v/>
      </c>
      <c r="AJ3134" t="b">
        <f t="shared" si="303"/>
        <v>0</v>
      </c>
    </row>
    <row r="3135" spans="2:36" ht="14.4" x14ac:dyDescent="0.3">
      <c r="B3135" s="70"/>
      <c r="C3135" s="58"/>
      <c r="D3135" s="63"/>
      <c r="E3135" s="58"/>
      <c r="F3135" s="58"/>
      <c r="G3135" s="44"/>
      <c r="H3135" s="45"/>
      <c r="I3135" s="45"/>
      <c r="J3135" s="40" t="str">
        <f t="shared" si="299"/>
        <v/>
      </c>
      <c r="K3135" s="39" t="str">
        <f t="shared" si="301"/>
        <v/>
      </c>
      <c r="M3135" s="3"/>
      <c r="AB3135" s="17" t="str">
        <f t="shared" si="300"/>
        <v>-1</v>
      </c>
      <c r="AC3135" s="17">
        <f>IFERROR(INDEX(Factors!$C$59:$C$70,MATCH(AB3135,Factors!$B$59:$B$70,1),1),0)</f>
        <v>0</v>
      </c>
      <c r="AD3135" s="17">
        <f t="shared" si="302"/>
        <v>0</v>
      </c>
      <c r="AE3135" s="17">
        <f>IFERROR(INDEX(Factors!$B$6:$B$15,MATCH('INPUT - Census'!E3135,Factors!$C$6:$C$15,0),1),0)</f>
        <v>0</v>
      </c>
      <c r="AF3135" s="18">
        <f>IFERROR(INDEX(Factors!$B$16:$B$39,MATCH('INPUT - Census'!C3135,Factors!$C$16:$C$35,0),1),0)</f>
        <v>0</v>
      </c>
      <c r="AG3135" s="19">
        <f>IFERROR(INDEX(Factors!$B$40:$B$44,MATCH('INPUT - Census'!F3135,Factors!$C$40:$C$44,0),1),0)</f>
        <v>0</v>
      </c>
      <c r="AH3135" s="21" t="str">
        <f t="shared" si="304"/>
        <v/>
      </c>
      <c r="AI3135" s="1" t="str">
        <f>IFERROR(VLOOKUP(H3135,Factors!$C$45:$D$48,2,0),"")</f>
        <v/>
      </c>
      <c r="AJ3135" t="b">
        <f t="shared" si="303"/>
        <v>0</v>
      </c>
    </row>
    <row r="3136" spans="2:36" ht="14.4" x14ac:dyDescent="0.3">
      <c r="B3136" s="70"/>
      <c r="C3136" s="58"/>
      <c r="D3136" s="63"/>
      <c r="E3136" s="58"/>
      <c r="F3136" s="58"/>
      <c r="G3136" s="44"/>
      <c r="H3136" s="45"/>
      <c r="I3136" s="45"/>
      <c r="J3136" s="40" t="str">
        <f t="shared" si="299"/>
        <v/>
      </c>
      <c r="K3136" s="39" t="str">
        <f t="shared" si="301"/>
        <v/>
      </c>
      <c r="M3136" s="3"/>
      <c r="AB3136" s="17" t="str">
        <f t="shared" si="300"/>
        <v>-1</v>
      </c>
      <c r="AC3136" s="17">
        <f>IFERROR(INDEX(Factors!$C$59:$C$70,MATCH(AB3136,Factors!$B$59:$B$70,1),1),0)</f>
        <v>0</v>
      </c>
      <c r="AD3136" s="17">
        <f t="shared" si="302"/>
        <v>0</v>
      </c>
      <c r="AE3136" s="17">
        <f>IFERROR(INDEX(Factors!$B$6:$B$15,MATCH('INPUT - Census'!E3136,Factors!$C$6:$C$15,0),1),0)</f>
        <v>0</v>
      </c>
      <c r="AF3136" s="18">
        <f>IFERROR(INDEX(Factors!$B$16:$B$39,MATCH('INPUT - Census'!C3136,Factors!$C$16:$C$35,0),1),0)</f>
        <v>0</v>
      </c>
      <c r="AG3136" s="19">
        <f>IFERROR(INDEX(Factors!$B$40:$B$44,MATCH('INPUT - Census'!F3136,Factors!$C$40:$C$44,0),1),0)</f>
        <v>0</v>
      </c>
      <c r="AH3136" s="21" t="str">
        <f t="shared" si="304"/>
        <v/>
      </c>
      <c r="AI3136" s="1" t="str">
        <f>IFERROR(VLOOKUP(H3136,Factors!$C$45:$D$48,2,0),"")</f>
        <v/>
      </c>
      <c r="AJ3136" t="b">
        <f t="shared" si="303"/>
        <v>0</v>
      </c>
    </row>
    <row r="3137" spans="2:36" ht="14.4" x14ac:dyDescent="0.3">
      <c r="B3137" s="70"/>
      <c r="C3137" s="58"/>
      <c r="D3137" s="63"/>
      <c r="E3137" s="58"/>
      <c r="F3137" s="58"/>
      <c r="G3137" s="44"/>
      <c r="H3137" s="45"/>
      <c r="I3137" s="45"/>
      <c r="J3137" s="40" t="str">
        <f t="shared" si="299"/>
        <v/>
      </c>
      <c r="K3137" s="39" t="str">
        <f t="shared" si="301"/>
        <v/>
      </c>
      <c r="M3137" s="3"/>
      <c r="AB3137" s="17" t="str">
        <f t="shared" si="300"/>
        <v>-1</v>
      </c>
      <c r="AC3137" s="17">
        <f>IFERROR(INDEX(Factors!$C$59:$C$70,MATCH(AB3137,Factors!$B$59:$B$70,1),1),0)</f>
        <v>0</v>
      </c>
      <c r="AD3137" s="17">
        <f t="shared" si="302"/>
        <v>0</v>
      </c>
      <c r="AE3137" s="17">
        <f>IFERROR(INDEX(Factors!$B$6:$B$15,MATCH('INPUT - Census'!E3137,Factors!$C$6:$C$15,0),1),0)</f>
        <v>0</v>
      </c>
      <c r="AF3137" s="18">
        <f>IFERROR(INDEX(Factors!$B$16:$B$39,MATCH('INPUT - Census'!C3137,Factors!$C$16:$C$35,0),1),0)</f>
        <v>0</v>
      </c>
      <c r="AG3137" s="19">
        <f>IFERROR(INDEX(Factors!$B$40:$B$44,MATCH('INPUT - Census'!F3137,Factors!$C$40:$C$44,0),1),0)</f>
        <v>0</v>
      </c>
      <c r="AH3137" s="21" t="str">
        <f t="shared" si="304"/>
        <v/>
      </c>
      <c r="AI3137" s="1" t="str">
        <f>IFERROR(VLOOKUP(H3137,Factors!$C$45:$D$48,2,0),"")</f>
        <v/>
      </c>
      <c r="AJ3137" t="b">
        <f t="shared" si="303"/>
        <v>0</v>
      </c>
    </row>
    <row r="3138" spans="2:36" ht="14.4" x14ac:dyDescent="0.3">
      <c r="B3138" s="70"/>
      <c r="C3138" s="58"/>
      <c r="D3138" s="63"/>
      <c r="E3138" s="58"/>
      <c r="F3138" s="58"/>
      <c r="G3138" s="44"/>
      <c r="H3138" s="45"/>
      <c r="I3138" s="45"/>
      <c r="J3138" s="40" t="str">
        <f t="shared" ref="J3138:J3201" si="305">IF( ISNUMBER(B3138), ROUND(($AL$3-B3138)/365,0), "" )</f>
        <v/>
      </c>
      <c r="K3138" s="39" t="str">
        <f t="shared" si="301"/>
        <v/>
      </c>
      <c r="M3138" s="3"/>
      <c r="AB3138" s="17" t="str">
        <f t="shared" ref="AB3138:AB3201" si="306">IF( AND(ISNUMBER(J3138),J3138&gt;=0,J3138&lt;=100), J3138, "-1" )</f>
        <v>-1</v>
      </c>
      <c r="AC3138" s="17">
        <f>IFERROR(INDEX(Factors!$C$59:$C$70,MATCH(AB3138,Factors!$B$59:$B$70,1),1),0)</f>
        <v>0</v>
      </c>
      <c r="AD3138" s="17">
        <f t="shared" si="302"/>
        <v>0</v>
      </c>
      <c r="AE3138" s="17">
        <f>IFERROR(INDEX(Factors!$B$6:$B$15,MATCH('INPUT - Census'!E3138,Factors!$C$6:$C$15,0),1),0)</f>
        <v>0</v>
      </c>
      <c r="AF3138" s="18">
        <f>IFERROR(INDEX(Factors!$B$16:$B$39,MATCH('INPUT - Census'!C3138,Factors!$C$16:$C$35,0),1),0)</f>
        <v>0</v>
      </c>
      <c r="AG3138" s="19">
        <f>IFERROR(INDEX(Factors!$B$40:$B$44,MATCH('INPUT - Census'!F3138,Factors!$C$40:$C$44,0),1),0)</f>
        <v>0</v>
      </c>
      <c r="AH3138" s="21" t="str">
        <f t="shared" si="304"/>
        <v/>
      </c>
      <c r="AI3138" s="1" t="str">
        <f>IFERROR(VLOOKUP(H3138,Factors!$C$45:$D$48,2,0),"")</f>
        <v/>
      </c>
      <c r="AJ3138" t="b">
        <f t="shared" si="303"/>
        <v>0</v>
      </c>
    </row>
    <row r="3139" spans="2:36" ht="14.4" x14ac:dyDescent="0.3">
      <c r="B3139" s="70"/>
      <c r="C3139" s="58"/>
      <c r="D3139" s="63"/>
      <c r="E3139" s="58"/>
      <c r="F3139" s="58"/>
      <c r="G3139" s="44"/>
      <c r="H3139" s="45"/>
      <c r="I3139" s="45"/>
      <c r="J3139" s="40" t="str">
        <f t="shared" si="305"/>
        <v/>
      </c>
      <c r="K3139" s="39" t="str">
        <f t="shared" ref="K3139:K3202" si="307">ValidateMember(B3139:J3139)</f>
        <v/>
      </c>
      <c r="M3139" s="3"/>
      <c r="AB3139" s="17" t="str">
        <f t="shared" si="306"/>
        <v>-1</v>
      </c>
      <c r="AC3139" s="17">
        <f>IFERROR(INDEX(Factors!$C$59:$C$70,MATCH(AB3139,Factors!$B$59:$B$70,1),1),0)</f>
        <v>0</v>
      </c>
      <c r="AD3139" s="17">
        <f t="shared" ref="AD3139:AD3202" si="308">IF(COUNTIF($P$2:$P$16,D3139),MATCH(D3139,$P$2:$P$16,0),0)</f>
        <v>0</v>
      </c>
      <c r="AE3139" s="17">
        <f>IFERROR(INDEX(Factors!$B$6:$B$15,MATCH('INPUT - Census'!E3139,Factors!$C$6:$C$15,0),1),0)</f>
        <v>0</v>
      </c>
      <c r="AF3139" s="18">
        <f>IFERROR(INDEX(Factors!$B$16:$B$39,MATCH('INPUT - Census'!C3139,Factors!$C$16:$C$35,0),1),0)</f>
        <v>0</v>
      </c>
      <c r="AG3139" s="19">
        <f>IFERROR(INDEX(Factors!$B$40:$B$44,MATCH('INPUT - Census'!F3139,Factors!$C$40:$C$44,0),1),0)</f>
        <v>0</v>
      </c>
      <c r="AH3139" s="21" t="str">
        <f t="shared" si="304"/>
        <v/>
      </c>
      <c r="AI3139" s="1" t="str">
        <f>IFERROR(VLOOKUP(H3139,Factors!$C$45:$D$48,2,0),"")</f>
        <v/>
      </c>
      <c r="AJ3139" t="b">
        <f t="shared" ref="AJ3139:AJ3202" si="309">K3139=0</f>
        <v>0</v>
      </c>
    </row>
    <row r="3140" spans="2:36" ht="14.4" x14ac:dyDescent="0.3">
      <c r="B3140" s="70"/>
      <c r="C3140" s="58"/>
      <c r="D3140" s="63"/>
      <c r="E3140" s="58"/>
      <c r="F3140" s="58"/>
      <c r="G3140" s="44"/>
      <c r="H3140" s="45"/>
      <c r="I3140" s="45"/>
      <c r="J3140" s="40" t="str">
        <f t="shared" si="305"/>
        <v/>
      </c>
      <c r="K3140" s="39" t="str">
        <f t="shared" si="307"/>
        <v/>
      </c>
      <c r="M3140" s="3"/>
      <c r="AB3140" s="17" t="str">
        <f t="shared" si="306"/>
        <v>-1</v>
      </c>
      <c r="AC3140" s="17">
        <f>IFERROR(INDEX(Factors!$C$59:$C$70,MATCH(AB3140,Factors!$B$59:$B$70,1),1),0)</f>
        <v>0</v>
      </c>
      <c r="AD3140" s="17">
        <f t="shared" si="308"/>
        <v>0</v>
      </c>
      <c r="AE3140" s="17">
        <f>IFERROR(INDEX(Factors!$B$6:$B$15,MATCH('INPUT - Census'!E3140,Factors!$C$6:$C$15,0),1),0)</f>
        <v>0</v>
      </c>
      <c r="AF3140" s="18">
        <f>IFERROR(INDEX(Factors!$B$16:$B$39,MATCH('INPUT - Census'!C3140,Factors!$C$16:$C$35,0),1),0)</f>
        <v>0</v>
      </c>
      <c r="AG3140" s="19">
        <f>IFERROR(INDEX(Factors!$B$40:$B$44,MATCH('INPUT - Census'!F3140,Factors!$C$40:$C$44,0),1),0)</f>
        <v>0</v>
      </c>
      <c r="AH3140" s="21" t="str">
        <f t="shared" ref="AH3140:AH3203" si="310">IF(G3140="","",G3140)</f>
        <v/>
      </c>
      <c r="AI3140" s="1" t="str">
        <f>IFERROR(VLOOKUP(H3140,Factors!$C$45:$D$48,2,0),"")</f>
        <v/>
      </c>
      <c r="AJ3140" t="b">
        <f t="shared" si="309"/>
        <v>0</v>
      </c>
    </row>
    <row r="3141" spans="2:36" ht="14.4" x14ac:dyDescent="0.3">
      <c r="B3141" s="70"/>
      <c r="C3141" s="58"/>
      <c r="D3141" s="63"/>
      <c r="E3141" s="58"/>
      <c r="F3141" s="58"/>
      <c r="G3141" s="44"/>
      <c r="H3141" s="45"/>
      <c r="I3141" s="45"/>
      <c r="J3141" s="40" t="str">
        <f t="shared" si="305"/>
        <v/>
      </c>
      <c r="K3141" s="39" t="str">
        <f t="shared" si="307"/>
        <v/>
      </c>
      <c r="M3141" s="3"/>
      <c r="AB3141" s="17" t="str">
        <f t="shared" si="306"/>
        <v>-1</v>
      </c>
      <c r="AC3141" s="17">
        <f>IFERROR(INDEX(Factors!$C$59:$C$70,MATCH(AB3141,Factors!$B$59:$B$70,1),1),0)</f>
        <v>0</v>
      </c>
      <c r="AD3141" s="17">
        <f t="shared" si="308"/>
        <v>0</v>
      </c>
      <c r="AE3141" s="17">
        <f>IFERROR(INDEX(Factors!$B$6:$B$15,MATCH('INPUT - Census'!E3141,Factors!$C$6:$C$15,0),1),0)</f>
        <v>0</v>
      </c>
      <c r="AF3141" s="18">
        <f>IFERROR(INDEX(Factors!$B$16:$B$39,MATCH('INPUT - Census'!C3141,Factors!$C$16:$C$35,0),1),0)</f>
        <v>0</v>
      </c>
      <c r="AG3141" s="19">
        <f>IFERROR(INDEX(Factors!$B$40:$B$44,MATCH('INPUT - Census'!F3141,Factors!$C$40:$C$44,0),1),0)</f>
        <v>0</v>
      </c>
      <c r="AH3141" s="21" t="str">
        <f t="shared" si="310"/>
        <v/>
      </c>
      <c r="AI3141" s="1" t="str">
        <f>IFERROR(VLOOKUP(H3141,Factors!$C$45:$D$48,2,0),"")</f>
        <v/>
      </c>
      <c r="AJ3141" t="b">
        <f t="shared" si="309"/>
        <v>0</v>
      </c>
    </row>
    <row r="3142" spans="2:36" ht="14.4" x14ac:dyDescent="0.3">
      <c r="B3142" s="70"/>
      <c r="C3142" s="58"/>
      <c r="D3142" s="63"/>
      <c r="E3142" s="58"/>
      <c r="F3142" s="58"/>
      <c r="G3142" s="44"/>
      <c r="H3142" s="45"/>
      <c r="I3142" s="45"/>
      <c r="J3142" s="40" t="str">
        <f t="shared" si="305"/>
        <v/>
      </c>
      <c r="K3142" s="39" t="str">
        <f t="shared" si="307"/>
        <v/>
      </c>
      <c r="M3142" s="3"/>
      <c r="AB3142" s="17" t="str">
        <f t="shared" si="306"/>
        <v>-1</v>
      </c>
      <c r="AC3142" s="17">
        <f>IFERROR(INDEX(Factors!$C$59:$C$70,MATCH(AB3142,Factors!$B$59:$B$70,1),1),0)</f>
        <v>0</v>
      </c>
      <c r="AD3142" s="17">
        <f t="shared" si="308"/>
        <v>0</v>
      </c>
      <c r="AE3142" s="17">
        <f>IFERROR(INDEX(Factors!$B$6:$B$15,MATCH('INPUT - Census'!E3142,Factors!$C$6:$C$15,0),1),0)</f>
        <v>0</v>
      </c>
      <c r="AF3142" s="18">
        <f>IFERROR(INDEX(Factors!$B$16:$B$39,MATCH('INPUT - Census'!C3142,Factors!$C$16:$C$35,0),1),0)</f>
        <v>0</v>
      </c>
      <c r="AG3142" s="19">
        <f>IFERROR(INDEX(Factors!$B$40:$B$44,MATCH('INPUT - Census'!F3142,Factors!$C$40:$C$44,0),1),0)</f>
        <v>0</v>
      </c>
      <c r="AH3142" s="21" t="str">
        <f t="shared" si="310"/>
        <v/>
      </c>
      <c r="AI3142" s="1" t="str">
        <f>IFERROR(VLOOKUP(H3142,Factors!$C$45:$D$48,2,0),"")</f>
        <v/>
      </c>
      <c r="AJ3142" t="b">
        <f t="shared" si="309"/>
        <v>0</v>
      </c>
    </row>
    <row r="3143" spans="2:36" ht="14.4" x14ac:dyDescent="0.3">
      <c r="B3143" s="70"/>
      <c r="C3143" s="58"/>
      <c r="D3143" s="63"/>
      <c r="E3143" s="58"/>
      <c r="F3143" s="58"/>
      <c r="G3143" s="44"/>
      <c r="H3143" s="45"/>
      <c r="I3143" s="45"/>
      <c r="J3143" s="40" t="str">
        <f t="shared" si="305"/>
        <v/>
      </c>
      <c r="K3143" s="39" t="str">
        <f t="shared" si="307"/>
        <v/>
      </c>
      <c r="M3143" s="3"/>
      <c r="AB3143" s="17" t="str">
        <f t="shared" si="306"/>
        <v>-1</v>
      </c>
      <c r="AC3143" s="17">
        <f>IFERROR(INDEX(Factors!$C$59:$C$70,MATCH(AB3143,Factors!$B$59:$B$70,1),1),0)</f>
        <v>0</v>
      </c>
      <c r="AD3143" s="17">
        <f t="shared" si="308"/>
        <v>0</v>
      </c>
      <c r="AE3143" s="17">
        <f>IFERROR(INDEX(Factors!$B$6:$B$15,MATCH('INPUT - Census'!E3143,Factors!$C$6:$C$15,0),1),0)</f>
        <v>0</v>
      </c>
      <c r="AF3143" s="18">
        <f>IFERROR(INDEX(Factors!$B$16:$B$39,MATCH('INPUT - Census'!C3143,Factors!$C$16:$C$35,0),1),0)</f>
        <v>0</v>
      </c>
      <c r="AG3143" s="19">
        <f>IFERROR(INDEX(Factors!$B$40:$B$44,MATCH('INPUT - Census'!F3143,Factors!$C$40:$C$44,0),1),0)</f>
        <v>0</v>
      </c>
      <c r="AH3143" s="21" t="str">
        <f t="shared" si="310"/>
        <v/>
      </c>
      <c r="AI3143" s="1" t="str">
        <f>IFERROR(VLOOKUP(H3143,Factors!$C$45:$D$48,2,0),"")</f>
        <v/>
      </c>
      <c r="AJ3143" t="b">
        <f t="shared" si="309"/>
        <v>0</v>
      </c>
    </row>
    <row r="3144" spans="2:36" ht="14.4" x14ac:dyDescent="0.3">
      <c r="B3144" s="70"/>
      <c r="C3144" s="58"/>
      <c r="D3144" s="63"/>
      <c r="E3144" s="58"/>
      <c r="F3144" s="58"/>
      <c r="G3144" s="44"/>
      <c r="H3144" s="45"/>
      <c r="I3144" s="45"/>
      <c r="J3144" s="40" t="str">
        <f t="shared" si="305"/>
        <v/>
      </c>
      <c r="K3144" s="39" t="str">
        <f t="shared" si="307"/>
        <v/>
      </c>
      <c r="M3144" s="3"/>
      <c r="AB3144" s="17" t="str">
        <f t="shared" si="306"/>
        <v>-1</v>
      </c>
      <c r="AC3144" s="17">
        <f>IFERROR(INDEX(Factors!$C$59:$C$70,MATCH(AB3144,Factors!$B$59:$B$70,1),1),0)</f>
        <v>0</v>
      </c>
      <c r="AD3144" s="17">
        <f t="shared" si="308"/>
        <v>0</v>
      </c>
      <c r="AE3144" s="17">
        <f>IFERROR(INDEX(Factors!$B$6:$B$15,MATCH('INPUT - Census'!E3144,Factors!$C$6:$C$15,0),1),0)</f>
        <v>0</v>
      </c>
      <c r="AF3144" s="18">
        <f>IFERROR(INDEX(Factors!$B$16:$B$39,MATCH('INPUT - Census'!C3144,Factors!$C$16:$C$35,0),1),0)</f>
        <v>0</v>
      </c>
      <c r="AG3144" s="19">
        <f>IFERROR(INDEX(Factors!$B$40:$B$44,MATCH('INPUT - Census'!F3144,Factors!$C$40:$C$44,0),1),0)</f>
        <v>0</v>
      </c>
      <c r="AH3144" s="21" t="str">
        <f t="shared" si="310"/>
        <v/>
      </c>
      <c r="AI3144" s="1" t="str">
        <f>IFERROR(VLOOKUP(H3144,Factors!$C$45:$D$48,2,0),"")</f>
        <v/>
      </c>
      <c r="AJ3144" t="b">
        <f t="shared" si="309"/>
        <v>0</v>
      </c>
    </row>
    <row r="3145" spans="2:36" ht="14.4" x14ac:dyDescent="0.3">
      <c r="B3145" s="70"/>
      <c r="C3145" s="58"/>
      <c r="D3145" s="63"/>
      <c r="E3145" s="58"/>
      <c r="F3145" s="58"/>
      <c r="G3145" s="44"/>
      <c r="H3145" s="45"/>
      <c r="I3145" s="45"/>
      <c r="J3145" s="40" t="str">
        <f t="shared" si="305"/>
        <v/>
      </c>
      <c r="K3145" s="39" t="str">
        <f t="shared" si="307"/>
        <v/>
      </c>
      <c r="M3145" s="3"/>
      <c r="AB3145" s="17" t="str">
        <f t="shared" si="306"/>
        <v>-1</v>
      </c>
      <c r="AC3145" s="17">
        <f>IFERROR(INDEX(Factors!$C$59:$C$70,MATCH(AB3145,Factors!$B$59:$B$70,1),1),0)</f>
        <v>0</v>
      </c>
      <c r="AD3145" s="17">
        <f t="shared" si="308"/>
        <v>0</v>
      </c>
      <c r="AE3145" s="17">
        <f>IFERROR(INDEX(Factors!$B$6:$B$15,MATCH('INPUT - Census'!E3145,Factors!$C$6:$C$15,0),1),0)</f>
        <v>0</v>
      </c>
      <c r="AF3145" s="18">
        <f>IFERROR(INDEX(Factors!$B$16:$B$39,MATCH('INPUT - Census'!C3145,Factors!$C$16:$C$35,0),1),0)</f>
        <v>0</v>
      </c>
      <c r="AG3145" s="19">
        <f>IFERROR(INDEX(Factors!$B$40:$B$44,MATCH('INPUT - Census'!F3145,Factors!$C$40:$C$44,0),1),0)</f>
        <v>0</v>
      </c>
      <c r="AH3145" s="21" t="str">
        <f t="shared" si="310"/>
        <v/>
      </c>
      <c r="AI3145" s="1" t="str">
        <f>IFERROR(VLOOKUP(H3145,Factors!$C$45:$D$48,2,0),"")</f>
        <v/>
      </c>
      <c r="AJ3145" t="b">
        <f t="shared" si="309"/>
        <v>0</v>
      </c>
    </row>
    <row r="3146" spans="2:36" ht="14.4" x14ac:dyDescent="0.3">
      <c r="B3146" s="70"/>
      <c r="C3146" s="58"/>
      <c r="D3146" s="63"/>
      <c r="E3146" s="58"/>
      <c r="F3146" s="58"/>
      <c r="G3146" s="44"/>
      <c r="H3146" s="45"/>
      <c r="I3146" s="45"/>
      <c r="J3146" s="40" t="str">
        <f t="shared" si="305"/>
        <v/>
      </c>
      <c r="K3146" s="39" t="str">
        <f t="shared" si="307"/>
        <v/>
      </c>
      <c r="M3146" s="3"/>
      <c r="AB3146" s="17" t="str">
        <f t="shared" si="306"/>
        <v>-1</v>
      </c>
      <c r="AC3146" s="17">
        <f>IFERROR(INDEX(Factors!$C$59:$C$70,MATCH(AB3146,Factors!$B$59:$B$70,1),1),0)</f>
        <v>0</v>
      </c>
      <c r="AD3146" s="17">
        <f t="shared" si="308"/>
        <v>0</v>
      </c>
      <c r="AE3146" s="17">
        <f>IFERROR(INDEX(Factors!$B$6:$B$15,MATCH('INPUT - Census'!E3146,Factors!$C$6:$C$15,0),1),0)</f>
        <v>0</v>
      </c>
      <c r="AF3146" s="18">
        <f>IFERROR(INDEX(Factors!$B$16:$B$39,MATCH('INPUT - Census'!C3146,Factors!$C$16:$C$35,0),1),0)</f>
        <v>0</v>
      </c>
      <c r="AG3146" s="19">
        <f>IFERROR(INDEX(Factors!$B$40:$B$44,MATCH('INPUT - Census'!F3146,Factors!$C$40:$C$44,0),1),0)</f>
        <v>0</v>
      </c>
      <c r="AH3146" s="21" t="str">
        <f t="shared" si="310"/>
        <v/>
      </c>
      <c r="AI3146" s="1" t="str">
        <f>IFERROR(VLOOKUP(H3146,Factors!$C$45:$D$48,2,0),"")</f>
        <v/>
      </c>
      <c r="AJ3146" t="b">
        <f t="shared" si="309"/>
        <v>0</v>
      </c>
    </row>
    <row r="3147" spans="2:36" ht="14.4" x14ac:dyDescent="0.3">
      <c r="B3147" s="70"/>
      <c r="C3147" s="58"/>
      <c r="D3147" s="63"/>
      <c r="E3147" s="58"/>
      <c r="F3147" s="58"/>
      <c r="G3147" s="44"/>
      <c r="H3147" s="45"/>
      <c r="I3147" s="45"/>
      <c r="J3147" s="40" t="str">
        <f t="shared" si="305"/>
        <v/>
      </c>
      <c r="K3147" s="39" t="str">
        <f t="shared" si="307"/>
        <v/>
      </c>
      <c r="M3147" s="3"/>
      <c r="AB3147" s="17" t="str">
        <f t="shared" si="306"/>
        <v>-1</v>
      </c>
      <c r="AC3147" s="17">
        <f>IFERROR(INDEX(Factors!$C$59:$C$70,MATCH(AB3147,Factors!$B$59:$B$70,1),1),0)</f>
        <v>0</v>
      </c>
      <c r="AD3147" s="17">
        <f t="shared" si="308"/>
        <v>0</v>
      </c>
      <c r="AE3147" s="17">
        <f>IFERROR(INDEX(Factors!$B$6:$B$15,MATCH('INPUT - Census'!E3147,Factors!$C$6:$C$15,0),1),0)</f>
        <v>0</v>
      </c>
      <c r="AF3147" s="18">
        <f>IFERROR(INDEX(Factors!$B$16:$B$39,MATCH('INPUT - Census'!C3147,Factors!$C$16:$C$35,0),1),0)</f>
        <v>0</v>
      </c>
      <c r="AG3147" s="19">
        <f>IFERROR(INDEX(Factors!$B$40:$B$44,MATCH('INPUT - Census'!F3147,Factors!$C$40:$C$44,0),1),0)</f>
        <v>0</v>
      </c>
      <c r="AH3147" s="21" t="str">
        <f t="shared" si="310"/>
        <v/>
      </c>
      <c r="AI3147" s="1" t="str">
        <f>IFERROR(VLOOKUP(H3147,Factors!$C$45:$D$48,2,0),"")</f>
        <v/>
      </c>
      <c r="AJ3147" t="b">
        <f t="shared" si="309"/>
        <v>0</v>
      </c>
    </row>
    <row r="3148" spans="2:36" ht="14.4" x14ac:dyDescent="0.3">
      <c r="B3148" s="70"/>
      <c r="C3148" s="58"/>
      <c r="D3148" s="63"/>
      <c r="E3148" s="58"/>
      <c r="F3148" s="58"/>
      <c r="G3148" s="44"/>
      <c r="H3148" s="45"/>
      <c r="I3148" s="45"/>
      <c r="J3148" s="40" t="str">
        <f t="shared" si="305"/>
        <v/>
      </c>
      <c r="K3148" s="39" t="str">
        <f t="shared" si="307"/>
        <v/>
      </c>
      <c r="M3148" s="3"/>
      <c r="AB3148" s="17" t="str">
        <f t="shared" si="306"/>
        <v>-1</v>
      </c>
      <c r="AC3148" s="17">
        <f>IFERROR(INDEX(Factors!$C$59:$C$70,MATCH(AB3148,Factors!$B$59:$B$70,1),1),0)</f>
        <v>0</v>
      </c>
      <c r="AD3148" s="17">
        <f t="shared" si="308"/>
        <v>0</v>
      </c>
      <c r="AE3148" s="17">
        <f>IFERROR(INDEX(Factors!$B$6:$B$15,MATCH('INPUT - Census'!E3148,Factors!$C$6:$C$15,0),1),0)</f>
        <v>0</v>
      </c>
      <c r="AF3148" s="18">
        <f>IFERROR(INDEX(Factors!$B$16:$B$39,MATCH('INPUT - Census'!C3148,Factors!$C$16:$C$35,0),1),0)</f>
        <v>0</v>
      </c>
      <c r="AG3148" s="19">
        <f>IFERROR(INDEX(Factors!$B$40:$B$44,MATCH('INPUT - Census'!F3148,Factors!$C$40:$C$44,0),1),0)</f>
        <v>0</v>
      </c>
      <c r="AH3148" s="21" t="str">
        <f t="shared" si="310"/>
        <v/>
      </c>
      <c r="AI3148" s="1" t="str">
        <f>IFERROR(VLOOKUP(H3148,Factors!$C$45:$D$48,2,0),"")</f>
        <v/>
      </c>
      <c r="AJ3148" t="b">
        <f t="shared" si="309"/>
        <v>0</v>
      </c>
    </row>
    <row r="3149" spans="2:36" ht="14.4" x14ac:dyDescent="0.3">
      <c r="B3149" s="70"/>
      <c r="C3149" s="58"/>
      <c r="D3149" s="63"/>
      <c r="E3149" s="58"/>
      <c r="F3149" s="58"/>
      <c r="G3149" s="44"/>
      <c r="H3149" s="45"/>
      <c r="I3149" s="45"/>
      <c r="J3149" s="40" t="str">
        <f t="shared" si="305"/>
        <v/>
      </c>
      <c r="K3149" s="39" t="str">
        <f t="shared" si="307"/>
        <v/>
      </c>
      <c r="M3149" s="3"/>
      <c r="AB3149" s="17" t="str">
        <f t="shared" si="306"/>
        <v>-1</v>
      </c>
      <c r="AC3149" s="17">
        <f>IFERROR(INDEX(Factors!$C$59:$C$70,MATCH(AB3149,Factors!$B$59:$B$70,1),1),0)</f>
        <v>0</v>
      </c>
      <c r="AD3149" s="17">
        <f t="shared" si="308"/>
        <v>0</v>
      </c>
      <c r="AE3149" s="17">
        <f>IFERROR(INDEX(Factors!$B$6:$B$15,MATCH('INPUT - Census'!E3149,Factors!$C$6:$C$15,0),1),0)</f>
        <v>0</v>
      </c>
      <c r="AF3149" s="18">
        <f>IFERROR(INDEX(Factors!$B$16:$B$39,MATCH('INPUT - Census'!C3149,Factors!$C$16:$C$35,0),1),0)</f>
        <v>0</v>
      </c>
      <c r="AG3149" s="19">
        <f>IFERROR(INDEX(Factors!$B$40:$B$44,MATCH('INPUT - Census'!F3149,Factors!$C$40:$C$44,0),1),0)</f>
        <v>0</v>
      </c>
      <c r="AH3149" s="21" t="str">
        <f t="shared" si="310"/>
        <v/>
      </c>
      <c r="AI3149" s="1" t="str">
        <f>IFERROR(VLOOKUP(H3149,Factors!$C$45:$D$48,2,0),"")</f>
        <v/>
      </c>
      <c r="AJ3149" t="b">
        <f t="shared" si="309"/>
        <v>0</v>
      </c>
    </row>
    <row r="3150" spans="2:36" ht="14.4" x14ac:dyDescent="0.3">
      <c r="B3150" s="70"/>
      <c r="C3150" s="58"/>
      <c r="D3150" s="63"/>
      <c r="E3150" s="58"/>
      <c r="F3150" s="58"/>
      <c r="G3150" s="44"/>
      <c r="H3150" s="45"/>
      <c r="I3150" s="45"/>
      <c r="J3150" s="40" t="str">
        <f t="shared" si="305"/>
        <v/>
      </c>
      <c r="K3150" s="39" t="str">
        <f t="shared" si="307"/>
        <v/>
      </c>
      <c r="M3150" s="3"/>
      <c r="AB3150" s="17" t="str">
        <f t="shared" si="306"/>
        <v>-1</v>
      </c>
      <c r="AC3150" s="17">
        <f>IFERROR(INDEX(Factors!$C$59:$C$70,MATCH(AB3150,Factors!$B$59:$B$70,1),1),0)</f>
        <v>0</v>
      </c>
      <c r="AD3150" s="17">
        <f t="shared" si="308"/>
        <v>0</v>
      </c>
      <c r="AE3150" s="17">
        <f>IFERROR(INDEX(Factors!$B$6:$B$15,MATCH('INPUT - Census'!E3150,Factors!$C$6:$C$15,0),1),0)</f>
        <v>0</v>
      </c>
      <c r="AF3150" s="18">
        <f>IFERROR(INDEX(Factors!$B$16:$B$39,MATCH('INPUT - Census'!C3150,Factors!$C$16:$C$35,0),1),0)</f>
        <v>0</v>
      </c>
      <c r="AG3150" s="19">
        <f>IFERROR(INDEX(Factors!$B$40:$B$44,MATCH('INPUT - Census'!F3150,Factors!$C$40:$C$44,0),1),0)</f>
        <v>0</v>
      </c>
      <c r="AH3150" s="21" t="str">
        <f t="shared" si="310"/>
        <v/>
      </c>
      <c r="AI3150" s="1" t="str">
        <f>IFERROR(VLOOKUP(H3150,Factors!$C$45:$D$48,2,0),"")</f>
        <v/>
      </c>
      <c r="AJ3150" t="b">
        <f t="shared" si="309"/>
        <v>0</v>
      </c>
    </row>
    <row r="3151" spans="2:36" ht="14.4" x14ac:dyDescent="0.3">
      <c r="B3151" s="70"/>
      <c r="C3151" s="58"/>
      <c r="D3151" s="63"/>
      <c r="E3151" s="58"/>
      <c r="F3151" s="58"/>
      <c r="G3151" s="44"/>
      <c r="H3151" s="45"/>
      <c r="I3151" s="45"/>
      <c r="J3151" s="40" t="str">
        <f t="shared" si="305"/>
        <v/>
      </c>
      <c r="K3151" s="39" t="str">
        <f t="shared" si="307"/>
        <v/>
      </c>
      <c r="M3151" s="3"/>
      <c r="AB3151" s="17" t="str">
        <f t="shared" si="306"/>
        <v>-1</v>
      </c>
      <c r="AC3151" s="17">
        <f>IFERROR(INDEX(Factors!$C$59:$C$70,MATCH(AB3151,Factors!$B$59:$B$70,1),1),0)</f>
        <v>0</v>
      </c>
      <c r="AD3151" s="17">
        <f t="shared" si="308"/>
        <v>0</v>
      </c>
      <c r="AE3151" s="17">
        <f>IFERROR(INDEX(Factors!$B$6:$B$15,MATCH('INPUT - Census'!E3151,Factors!$C$6:$C$15,0),1),0)</f>
        <v>0</v>
      </c>
      <c r="AF3151" s="18">
        <f>IFERROR(INDEX(Factors!$B$16:$B$39,MATCH('INPUT - Census'!C3151,Factors!$C$16:$C$35,0),1),0)</f>
        <v>0</v>
      </c>
      <c r="AG3151" s="19">
        <f>IFERROR(INDEX(Factors!$B$40:$B$44,MATCH('INPUT - Census'!F3151,Factors!$C$40:$C$44,0),1),0)</f>
        <v>0</v>
      </c>
      <c r="AH3151" s="21" t="str">
        <f t="shared" si="310"/>
        <v/>
      </c>
      <c r="AI3151" s="1" t="str">
        <f>IFERROR(VLOOKUP(H3151,Factors!$C$45:$D$48,2,0),"")</f>
        <v/>
      </c>
      <c r="AJ3151" t="b">
        <f t="shared" si="309"/>
        <v>0</v>
      </c>
    </row>
    <row r="3152" spans="2:36" ht="14.4" x14ac:dyDescent="0.3">
      <c r="B3152" s="70"/>
      <c r="C3152" s="58"/>
      <c r="D3152" s="63"/>
      <c r="E3152" s="58"/>
      <c r="F3152" s="58"/>
      <c r="G3152" s="44"/>
      <c r="H3152" s="45"/>
      <c r="I3152" s="45"/>
      <c r="J3152" s="40" t="str">
        <f t="shared" si="305"/>
        <v/>
      </c>
      <c r="K3152" s="39" t="str">
        <f t="shared" si="307"/>
        <v/>
      </c>
      <c r="M3152" s="3"/>
      <c r="AB3152" s="17" t="str">
        <f t="shared" si="306"/>
        <v>-1</v>
      </c>
      <c r="AC3152" s="17">
        <f>IFERROR(INDEX(Factors!$C$59:$C$70,MATCH(AB3152,Factors!$B$59:$B$70,1),1),0)</f>
        <v>0</v>
      </c>
      <c r="AD3152" s="17">
        <f t="shared" si="308"/>
        <v>0</v>
      </c>
      <c r="AE3152" s="17">
        <f>IFERROR(INDEX(Factors!$B$6:$B$15,MATCH('INPUT - Census'!E3152,Factors!$C$6:$C$15,0),1),0)</f>
        <v>0</v>
      </c>
      <c r="AF3152" s="18">
        <f>IFERROR(INDEX(Factors!$B$16:$B$39,MATCH('INPUT - Census'!C3152,Factors!$C$16:$C$35,0),1),0)</f>
        <v>0</v>
      </c>
      <c r="AG3152" s="19">
        <f>IFERROR(INDEX(Factors!$B$40:$B$44,MATCH('INPUT - Census'!F3152,Factors!$C$40:$C$44,0),1),0)</f>
        <v>0</v>
      </c>
      <c r="AH3152" s="21" t="str">
        <f t="shared" si="310"/>
        <v/>
      </c>
      <c r="AI3152" s="1" t="str">
        <f>IFERROR(VLOOKUP(H3152,Factors!$C$45:$D$48,2,0),"")</f>
        <v/>
      </c>
      <c r="AJ3152" t="b">
        <f t="shared" si="309"/>
        <v>0</v>
      </c>
    </row>
    <row r="3153" spans="2:36" ht="14.4" x14ac:dyDescent="0.3">
      <c r="B3153" s="70"/>
      <c r="C3153" s="58"/>
      <c r="D3153" s="63"/>
      <c r="E3153" s="58"/>
      <c r="F3153" s="58"/>
      <c r="G3153" s="44"/>
      <c r="H3153" s="45"/>
      <c r="I3153" s="45"/>
      <c r="J3153" s="40" t="str">
        <f t="shared" si="305"/>
        <v/>
      </c>
      <c r="K3153" s="39" t="str">
        <f t="shared" si="307"/>
        <v/>
      </c>
      <c r="M3153" s="3"/>
      <c r="AB3153" s="17" t="str">
        <f t="shared" si="306"/>
        <v>-1</v>
      </c>
      <c r="AC3153" s="17">
        <f>IFERROR(INDEX(Factors!$C$59:$C$70,MATCH(AB3153,Factors!$B$59:$B$70,1),1),0)</f>
        <v>0</v>
      </c>
      <c r="AD3153" s="17">
        <f t="shared" si="308"/>
        <v>0</v>
      </c>
      <c r="AE3153" s="17">
        <f>IFERROR(INDEX(Factors!$B$6:$B$15,MATCH('INPUT - Census'!E3153,Factors!$C$6:$C$15,0),1),0)</f>
        <v>0</v>
      </c>
      <c r="AF3153" s="18">
        <f>IFERROR(INDEX(Factors!$B$16:$B$39,MATCH('INPUT - Census'!C3153,Factors!$C$16:$C$35,0),1),0)</f>
        <v>0</v>
      </c>
      <c r="AG3153" s="19">
        <f>IFERROR(INDEX(Factors!$B$40:$B$44,MATCH('INPUT - Census'!F3153,Factors!$C$40:$C$44,0),1),0)</f>
        <v>0</v>
      </c>
      <c r="AH3153" s="21" t="str">
        <f t="shared" si="310"/>
        <v/>
      </c>
      <c r="AI3153" s="1" t="str">
        <f>IFERROR(VLOOKUP(H3153,Factors!$C$45:$D$48,2,0),"")</f>
        <v/>
      </c>
      <c r="AJ3153" t="b">
        <f t="shared" si="309"/>
        <v>0</v>
      </c>
    </row>
    <row r="3154" spans="2:36" ht="14.4" x14ac:dyDescent="0.3">
      <c r="B3154" s="70"/>
      <c r="C3154" s="58"/>
      <c r="D3154" s="63"/>
      <c r="E3154" s="58"/>
      <c r="F3154" s="58"/>
      <c r="G3154" s="44"/>
      <c r="H3154" s="45"/>
      <c r="I3154" s="45"/>
      <c r="J3154" s="40" t="str">
        <f t="shared" si="305"/>
        <v/>
      </c>
      <c r="K3154" s="39" t="str">
        <f t="shared" si="307"/>
        <v/>
      </c>
      <c r="M3154" s="3"/>
      <c r="AB3154" s="17" t="str">
        <f t="shared" si="306"/>
        <v>-1</v>
      </c>
      <c r="AC3154" s="17">
        <f>IFERROR(INDEX(Factors!$C$59:$C$70,MATCH(AB3154,Factors!$B$59:$B$70,1),1),0)</f>
        <v>0</v>
      </c>
      <c r="AD3154" s="17">
        <f t="shared" si="308"/>
        <v>0</v>
      </c>
      <c r="AE3154" s="17">
        <f>IFERROR(INDEX(Factors!$B$6:$B$15,MATCH('INPUT - Census'!E3154,Factors!$C$6:$C$15,0),1),0)</f>
        <v>0</v>
      </c>
      <c r="AF3154" s="18">
        <f>IFERROR(INDEX(Factors!$B$16:$B$39,MATCH('INPUT - Census'!C3154,Factors!$C$16:$C$35,0),1),0)</f>
        <v>0</v>
      </c>
      <c r="AG3154" s="19">
        <f>IFERROR(INDEX(Factors!$B$40:$B$44,MATCH('INPUT - Census'!F3154,Factors!$C$40:$C$44,0),1),0)</f>
        <v>0</v>
      </c>
      <c r="AH3154" s="21" t="str">
        <f t="shared" si="310"/>
        <v/>
      </c>
      <c r="AI3154" s="1" t="str">
        <f>IFERROR(VLOOKUP(H3154,Factors!$C$45:$D$48,2,0),"")</f>
        <v/>
      </c>
      <c r="AJ3154" t="b">
        <f t="shared" si="309"/>
        <v>0</v>
      </c>
    </row>
    <row r="3155" spans="2:36" ht="14.4" x14ac:dyDescent="0.3">
      <c r="B3155" s="70"/>
      <c r="C3155" s="58"/>
      <c r="D3155" s="63"/>
      <c r="E3155" s="58"/>
      <c r="F3155" s="58"/>
      <c r="G3155" s="44"/>
      <c r="H3155" s="45"/>
      <c r="I3155" s="45"/>
      <c r="J3155" s="40" t="str">
        <f t="shared" si="305"/>
        <v/>
      </c>
      <c r="K3155" s="39" t="str">
        <f t="shared" si="307"/>
        <v/>
      </c>
      <c r="M3155" s="3"/>
      <c r="AB3155" s="17" t="str">
        <f t="shared" si="306"/>
        <v>-1</v>
      </c>
      <c r="AC3155" s="17">
        <f>IFERROR(INDEX(Factors!$C$59:$C$70,MATCH(AB3155,Factors!$B$59:$B$70,1),1),0)</f>
        <v>0</v>
      </c>
      <c r="AD3155" s="17">
        <f t="shared" si="308"/>
        <v>0</v>
      </c>
      <c r="AE3155" s="17">
        <f>IFERROR(INDEX(Factors!$B$6:$B$15,MATCH('INPUT - Census'!E3155,Factors!$C$6:$C$15,0),1),0)</f>
        <v>0</v>
      </c>
      <c r="AF3155" s="18">
        <f>IFERROR(INDEX(Factors!$B$16:$B$39,MATCH('INPUT - Census'!C3155,Factors!$C$16:$C$35,0),1),0)</f>
        <v>0</v>
      </c>
      <c r="AG3155" s="19">
        <f>IFERROR(INDEX(Factors!$B$40:$B$44,MATCH('INPUT - Census'!F3155,Factors!$C$40:$C$44,0),1),0)</f>
        <v>0</v>
      </c>
      <c r="AH3155" s="21" t="str">
        <f t="shared" si="310"/>
        <v/>
      </c>
      <c r="AI3155" s="1" t="str">
        <f>IFERROR(VLOOKUP(H3155,Factors!$C$45:$D$48,2,0),"")</f>
        <v/>
      </c>
      <c r="AJ3155" t="b">
        <f t="shared" si="309"/>
        <v>0</v>
      </c>
    </row>
    <row r="3156" spans="2:36" ht="14.4" x14ac:dyDescent="0.3">
      <c r="B3156" s="70"/>
      <c r="C3156" s="58"/>
      <c r="D3156" s="63"/>
      <c r="E3156" s="58"/>
      <c r="F3156" s="58"/>
      <c r="G3156" s="44"/>
      <c r="H3156" s="45"/>
      <c r="I3156" s="45"/>
      <c r="J3156" s="40" t="str">
        <f t="shared" si="305"/>
        <v/>
      </c>
      <c r="K3156" s="39" t="str">
        <f t="shared" si="307"/>
        <v/>
      </c>
      <c r="M3156" s="3"/>
      <c r="AB3156" s="17" t="str">
        <f t="shared" si="306"/>
        <v>-1</v>
      </c>
      <c r="AC3156" s="17">
        <f>IFERROR(INDEX(Factors!$C$59:$C$70,MATCH(AB3156,Factors!$B$59:$B$70,1),1),0)</f>
        <v>0</v>
      </c>
      <c r="AD3156" s="17">
        <f t="shared" si="308"/>
        <v>0</v>
      </c>
      <c r="AE3156" s="17">
        <f>IFERROR(INDEX(Factors!$B$6:$B$15,MATCH('INPUT - Census'!E3156,Factors!$C$6:$C$15,0),1),0)</f>
        <v>0</v>
      </c>
      <c r="AF3156" s="18">
        <f>IFERROR(INDEX(Factors!$B$16:$B$39,MATCH('INPUT - Census'!C3156,Factors!$C$16:$C$35,0),1),0)</f>
        <v>0</v>
      </c>
      <c r="AG3156" s="19">
        <f>IFERROR(INDEX(Factors!$B$40:$B$44,MATCH('INPUT - Census'!F3156,Factors!$C$40:$C$44,0),1),0)</f>
        <v>0</v>
      </c>
      <c r="AH3156" s="21" t="str">
        <f t="shared" si="310"/>
        <v/>
      </c>
      <c r="AI3156" s="1" t="str">
        <f>IFERROR(VLOOKUP(H3156,Factors!$C$45:$D$48,2,0),"")</f>
        <v/>
      </c>
      <c r="AJ3156" t="b">
        <f t="shared" si="309"/>
        <v>0</v>
      </c>
    </row>
    <row r="3157" spans="2:36" ht="14.4" x14ac:dyDescent="0.3">
      <c r="B3157" s="70"/>
      <c r="C3157" s="58"/>
      <c r="D3157" s="63"/>
      <c r="E3157" s="58"/>
      <c r="F3157" s="58"/>
      <c r="G3157" s="44"/>
      <c r="H3157" s="45"/>
      <c r="I3157" s="45"/>
      <c r="J3157" s="40" t="str">
        <f t="shared" si="305"/>
        <v/>
      </c>
      <c r="K3157" s="39" t="str">
        <f t="shared" si="307"/>
        <v/>
      </c>
      <c r="M3157" s="3"/>
      <c r="AB3157" s="17" t="str">
        <f t="shared" si="306"/>
        <v>-1</v>
      </c>
      <c r="AC3157" s="17">
        <f>IFERROR(INDEX(Factors!$C$59:$C$70,MATCH(AB3157,Factors!$B$59:$B$70,1),1),0)</f>
        <v>0</v>
      </c>
      <c r="AD3157" s="17">
        <f t="shared" si="308"/>
        <v>0</v>
      </c>
      <c r="AE3157" s="17">
        <f>IFERROR(INDEX(Factors!$B$6:$B$15,MATCH('INPUT - Census'!E3157,Factors!$C$6:$C$15,0),1),0)</f>
        <v>0</v>
      </c>
      <c r="AF3157" s="18">
        <f>IFERROR(INDEX(Factors!$B$16:$B$39,MATCH('INPUT - Census'!C3157,Factors!$C$16:$C$35,0),1),0)</f>
        <v>0</v>
      </c>
      <c r="AG3157" s="19">
        <f>IFERROR(INDEX(Factors!$B$40:$B$44,MATCH('INPUT - Census'!F3157,Factors!$C$40:$C$44,0),1),0)</f>
        <v>0</v>
      </c>
      <c r="AH3157" s="21" t="str">
        <f t="shared" si="310"/>
        <v/>
      </c>
      <c r="AI3157" s="1" t="str">
        <f>IFERROR(VLOOKUP(H3157,Factors!$C$45:$D$48,2,0),"")</f>
        <v/>
      </c>
      <c r="AJ3157" t="b">
        <f t="shared" si="309"/>
        <v>0</v>
      </c>
    </row>
    <row r="3158" spans="2:36" ht="14.4" x14ac:dyDescent="0.3">
      <c r="B3158" s="70"/>
      <c r="C3158" s="58"/>
      <c r="D3158" s="63"/>
      <c r="E3158" s="58"/>
      <c r="F3158" s="58"/>
      <c r="G3158" s="44"/>
      <c r="H3158" s="45"/>
      <c r="I3158" s="45"/>
      <c r="J3158" s="40" t="str">
        <f t="shared" si="305"/>
        <v/>
      </c>
      <c r="K3158" s="39" t="str">
        <f t="shared" si="307"/>
        <v/>
      </c>
      <c r="M3158" s="3"/>
      <c r="AB3158" s="17" t="str">
        <f t="shared" si="306"/>
        <v>-1</v>
      </c>
      <c r="AC3158" s="17">
        <f>IFERROR(INDEX(Factors!$C$59:$C$70,MATCH(AB3158,Factors!$B$59:$B$70,1),1),0)</f>
        <v>0</v>
      </c>
      <c r="AD3158" s="17">
        <f t="shared" si="308"/>
        <v>0</v>
      </c>
      <c r="AE3158" s="17">
        <f>IFERROR(INDEX(Factors!$B$6:$B$15,MATCH('INPUT - Census'!E3158,Factors!$C$6:$C$15,0),1),0)</f>
        <v>0</v>
      </c>
      <c r="AF3158" s="18">
        <f>IFERROR(INDEX(Factors!$B$16:$B$39,MATCH('INPUT - Census'!C3158,Factors!$C$16:$C$35,0),1),0)</f>
        <v>0</v>
      </c>
      <c r="AG3158" s="19">
        <f>IFERROR(INDEX(Factors!$B$40:$B$44,MATCH('INPUT - Census'!F3158,Factors!$C$40:$C$44,0),1),0)</f>
        <v>0</v>
      </c>
      <c r="AH3158" s="21" t="str">
        <f t="shared" si="310"/>
        <v/>
      </c>
      <c r="AI3158" s="1" t="str">
        <f>IFERROR(VLOOKUP(H3158,Factors!$C$45:$D$48,2,0),"")</f>
        <v/>
      </c>
      <c r="AJ3158" t="b">
        <f t="shared" si="309"/>
        <v>0</v>
      </c>
    </row>
    <row r="3159" spans="2:36" ht="14.4" x14ac:dyDescent="0.3">
      <c r="B3159" s="70"/>
      <c r="C3159" s="58"/>
      <c r="D3159" s="63"/>
      <c r="E3159" s="58"/>
      <c r="F3159" s="58"/>
      <c r="G3159" s="44"/>
      <c r="H3159" s="45"/>
      <c r="I3159" s="45"/>
      <c r="J3159" s="40" t="str">
        <f t="shared" si="305"/>
        <v/>
      </c>
      <c r="K3159" s="39" t="str">
        <f t="shared" si="307"/>
        <v/>
      </c>
      <c r="M3159" s="3"/>
      <c r="AB3159" s="17" t="str">
        <f t="shared" si="306"/>
        <v>-1</v>
      </c>
      <c r="AC3159" s="17">
        <f>IFERROR(INDEX(Factors!$C$59:$C$70,MATCH(AB3159,Factors!$B$59:$B$70,1),1),0)</f>
        <v>0</v>
      </c>
      <c r="AD3159" s="17">
        <f t="shared" si="308"/>
        <v>0</v>
      </c>
      <c r="AE3159" s="17">
        <f>IFERROR(INDEX(Factors!$B$6:$B$15,MATCH('INPUT - Census'!E3159,Factors!$C$6:$C$15,0),1),0)</f>
        <v>0</v>
      </c>
      <c r="AF3159" s="18">
        <f>IFERROR(INDEX(Factors!$B$16:$B$39,MATCH('INPUT - Census'!C3159,Factors!$C$16:$C$35,0),1),0)</f>
        <v>0</v>
      </c>
      <c r="AG3159" s="19">
        <f>IFERROR(INDEX(Factors!$B$40:$B$44,MATCH('INPUT - Census'!F3159,Factors!$C$40:$C$44,0),1),0)</f>
        <v>0</v>
      </c>
      <c r="AH3159" s="21" t="str">
        <f t="shared" si="310"/>
        <v/>
      </c>
      <c r="AI3159" s="1" t="str">
        <f>IFERROR(VLOOKUP(H3159,Factors!$C$45:$D$48,2,0),"")</f>
        <v/>
      </c>
      <c r="AJ3159" t="b">
        <f t="shared" si="309"/>
        <v>0</v>
      </c>
    </row>
    <row r="3160" spans="2:36" ht="14.4" x14ac:dyDescent="0.3">
      <c r="B3160" s="70"/>
      <c r="C3160" s="58"/>
      <c r="D3160" s="63"/>
      <c r="E3160" s="58"/>
      <c r="F3160" s="58"/>
      <c r="G3160" s="44"/>
      <c r="H3160" s="45"/>
      <c r="I3160" s="45"/>
      <c r="J3160" s="40" t="str">
        <f t="shared" si="305"/>
        <v/>
      </c>
      <c r="K3160" s="39" t="str">
        <f t="shared" si="307"/>
        <v/>
      </c>
      <c r="M3160" s="3"/>
      <c r="AB3160" s="17" t="str">
        <f t="shared" si="306"/>
        <v>-1</v>
      </c>
      <c r="AC3160" s="17">
        <f>IFERROR(INDEX(Factors!$C$59:$C$70,MATCH(AB3160,Factors!$B$59:$B$70,1),1),0)</f>
        <v>0</v>
      </c>
      <c r="AD3160" s="17">
        <f t="shared" si="308"/>
        <v>0</v>
      </c>
      <c r="AE3160" s="17">
        <f>IFERROR(INDEX(Factors!$B$6:$B$15,MATCH('INPUT - Census'!E3160,Factors!$C$6:$C$15,0),1),0)</f>
        <v>0</v>
      </c>
      <c r="AF3160" s="18">
        <f>IFERROR(INDEX(Factors!$B$16:$B$39,MATCH('INPUT - Census'!C3160,Factors!$C$16:$C$35,0),1),0)</f>
        <v>0</v>
      </c>
      <c r="AG3160" s="19">
        <f>IFERROR(INDEX(Factors!$B$40:$B$44,MATCH('INPUT - Census'!F3160,Factors!$C$40:$C$44,0),1),0)</f>
        <v>0</v>
      </c>
      <c r="AH3160" s="21" t="str">
        <f t="shared" si="310"/>
        <v/>
      </c>
      <c r="AI3160" s="1" t="str">
        <f>IFERROR(VLOOKUP(H3160,Factors!$C$45:$D$48,2,0),"")</f>
        <v/>
      </c>
      <c r="AJ3160" t="b">
        <f t="shared" si="309"/>
        <v>0</v>
      </c>
    </row>
    <row r="3161" spans="2:36" ht="14.4" x14ac:dyDescent="0.3">
      <c r="B3161" s="70"/>
      <c r="C3161" s="58"/>
      <c r="D3161" s="63"/>
      <c r="E3161" s="58"/>
      <c r="F3161" s="58"/>
      <c r="G3161" s="44"/>
      <c r="H3161" s="45"/>
      <c r="I3161" s="45"/>
      <c r="J3161" s="40" t="str">
        <f t="shared" si="305"/>
        <v/>
      </c>
      <c r="K3161" s="39" t="str">
        <f t="shared" si="307"/>
        <v/>
      </c>
      <c r="M3161" s="3"/>
      <c r="AB3161" s="17" t="str">
        <f t="shared" si="306"/>
        <v>-1</v>
      </c>
      <c r="AC3161" s="17">
        <f>IFERROR(INDEX(Factors!$C$59:$C$70,MATCH(AB3161,Factors!$B$59:$B$70,1),1),0)</f>
        <v>0</v>
      </c>
      <c r="AD3161" s="17">
        <f t="shared" si="308"/>
        <v>0</v>
      </c>
      <c r="AE3161" s="17">
        <f>IFERROR(INDEX(Factors!$B$6:$B$15,MATCH('INPUT - Census'!E3161,Factors!$C$6:$C$15,0),1),0)</f>
        <v>0</v>
      </c>
      <c r="AF3161" s="18">
        <f>IFERROR(INDEX(Factors!$B$16:$B$39,MATCH('INPUT - Census'!C3161,Factors!$C$16:$C$35,0),1),0)</f>
        <v>0</v>
      </c>
      <c r="AG3161" s="19">
        <f>IFERROR(INDEX(Factors!$B$40:$B$44,MATCH('INPUT - Census'!F3161,Factors!$C$40:$C$44,0),1),0)</f>
        <v>0</v>
      </c>
      <c r="AH3161" s="21" t="str">
        <f t="shared" si="310"/>
        <v/>
      </c>
      <c r="AI3161" s="1" t="str">
        <f>IFERROR(VLOOKUP(H3161,Factors!$C$45:$D$48,2,0),"")</f>
        <v/>
      </c>
      <c r="AJ3161" t="b">
        <f t="shared" si="309"/>
        <v>0</v>
      </c>
    </row>
    <row r="3162" spans="2:36" ht="14.4" x14ac:dyDescent="0.3">
      <c r="B3162" s="70"/>
      <c r="C3162" s="58"/>
      <c r="D3162" s="63"/>
      <c r="E3162" s="58"/>
      <c r="F3162" s="58"/>
      <c r="G3162" s="44"/>
      <c r="H3162" s="45"/>
      <c r="I3162" s="45"/>
      <c r="J3162" s="40" t="str">
        <f t="shared" si="305"/>
        <v/>
      </c>
      <c r="K3162" s="39" t="str">
        <f t="shared" si="307"/>
        <v/>
      </c>
      <c r="M3162" s="3"/>
      <c r="AB3162" s="17" t="str">
        <f t="shared" si="306"/>
        <v>-1</v>
      </c>
      <c r="AC3162" s="17">
        <f>IFERROR(INDEX(Factors!$C$59:$C$70,MATCH(AB3162,Factors!$B$59:$B$70,1),1),0)</f>
        <v>0</v>
      </c>
      <c r="AD3162" s="17">
        <f t="shared" si="308"/>
        <v>0</v>
      </c>
      <c r="AE3162" s="17">
        <f>IFERROR(INDEX(Factors!$B$6:$B$15,MATCH('INPUT - Census'!E3162,Factors!$C$6:$C$15,0),1),0)</f>
        <v>0</v>
      </c>
      <c r="AF3162" s="18">
        <f>IFERROR(INDEX(Factors!$B$16:$B$39,MATCH('INPUT - Census'!C3162,Factors!$C$16:$C$35,0),1),0)</f>
        <v>0</v>
      </c>
      <c r="AG3162" s="19">
        <f>IFERROR(INDEX(Factors!$B$40:$B$44,MATCH('INPUT - Census'!F3162,Factors!$C$40:$C$44,0),1),0)</f>
        <v>0</v>
      </c>
      <c r="AH3162" s="21" t="str">
        <f t="shared" si="310"/>
        <v/>
      </c>
      <c r="AI3162" s="1" t="str">
        <f>IFERROR(VLOOKUP(H3162,Factors!$C$45:$D$48,2,0),"")</f>
        <v/>
      </c>
      <c r="AJ3162" t="b">
        <f t="shared" si="309"/>
        <v>0</v>
      </c>
    </row>
    <row r="3163" spans="2:36" ht="14.4" x14ac:dyDescent="0.3">
      <c r="B3163" s="70"/>
      <c r="C3163" s="58"/>
      <c r="D3163" s="63"/>
      <c r="E3163" s="58"/>
      <c r="F3163" s="58"/>
      <c r="G3163" s="44"/>
      <c r="H3163" s="45"/>
      <c r="I3163" s="45"/>
      <c r="J3163" s="40" t="str">
        <f t="shared" si="305"/>
        <v/>
      </c>
      <c r="K3163" s="39" t="str">
        <f t="shared" si="307"/>
        <v/>
      </c>
      <c r="M3163" s="3"/>
      <c r="AB3163" s="17" t="str">
        <f t="shared" si="306"/>
        <v>-1</v>
      </c>
      <c r="AC3163" s="17">
        <f>IFERROR(INDEX(Factors!$C$59:$C$70,MATCH(AB3163,Factors!$B$59:$B$70,1),1),0)</f>
        <v>0</v>
      </c>
      <c r="AD3163" s="17">
        <f t="shared" si="308"/>
        <v>0</v>
      </c>
      <c r="AE3163" s="17">
        <f>IFERROR(INDEX(Factors!$B$6:$B$15,MATCH('INPUT - Census'!E3163,Factors!$C$6:$C$15,0),1),0)</f>
        <v>0</v>
      </c>
      <c r="AF3163" s="18">
        <f>IFERROR(INDEX(Factors!$B$16:$B$39,MATCH('INPUT - Census'!C3163,Factors!$C$16:$C$35,0),1),0)</f>
        <v>0</v>
      </c>
      <c r="AG3163" s="19">
        <f>IFERROR(INDEX(Factors!$B$40:$B$44,MATCH('INPUT - Census'!F3163,Factors!$C$40:$C$44,0),1),0)</f>
        <v>0</v>
      </c>
      <c r="AH3163" s="21" t="str">
        <f t="shared" si="310"/>
        <v/>
      </c>
      <c r="AI3163" s="1" t="str">
        <f>IFERROR(VLOOKUP(H3163,Factors!$C$45:$D$48,2,0),"")</f>
        <v/>
      </c>
      <c r="AJ3163" t="b">
        <f t="shared" si="309"/>
        <v>0</v>
      </c>
    </row>
    <row r="3164" spans="2:36" ht="14.4" x14ac:dyDescent="0.3">
      <c r="B3164" s="70"/>
      <c r="C3164" s="58"/>
      <c r="D3164" s="63"/>
      <c r="E3164" s="58"/>
      <c r="F3164" s="58"/>
      <c r="G3164" s="44"/>
      <c r="H3164" s="45"/>
      <c r="I3164" s="45"/>
      <c r="J3164" s="40" t="str">
        <f t="shared" si="305"/>
        <v/>
      </c>
      <c r="K3164" s="39" t="str">
        <f t="shared" si="307"/>
        <v/>
      </c>
      <c r="M3164" s="3"/>
      <c r="AB3164" s="17" t="str">
        <f t="shared" si="306"/>
        <v>-1</v>
      </c>
      <c r="AC3164" s="17">
        <f>IFERROR(INDEX(Factors!$C$59:$C$70,MATCH(AB3164,Factors!$B$59:$B$70,1),1),0)</f>
        <v>0</v>
      </c>
      <c r="AD3164" s="17">
        <f t="shared" si="308"/>
        <v>0</v>
      </c>
      <c r="AE3164" s="17">
        <f>IFERROR(INDEX(Factors!$B$6:$B$15,MATCH('INPUT - Census'!E3164,Factors!$C$6:$C$15,0),1),0)</f>
        <v>0</v>
      </c>
      <c r="AF3164" s="18">
        <f>IFERROR(INDEX(Factors!$B$16:$B$39,MATCH('INPUT - Census'!C3164,Factors!$C$16:$C$35,0),1),0)</f>
        <v>0</v>
      </c>
      <c r="AG3164" s="19">
        <f>IFERROR(INDEX(Factors!$B$40:$B$44,MATCH('INPUT - Census'!F3164,Factors!$C$40:$C$44,0),1),0)</f>
        <v>0</v>
      </c>
      <c r="AH3164" s="21" t="str">
        <f t="shared" si="310"/>
        <v/>
      </c>
      <c r="AI3164" s="1" t="str">
        <f>IFERROR(VLOOKUP(H3164,Factors!$C$45:$D$48,2,0),"")</f>
        <v/>
      </c>
      <c r="AJ3164" t="b">
        <f t="shared" si="309"/>
        <v>0</v>
      </c>
    </row>
    <row r="3165" spans="2:36" ht="14.4" x14ac:dyDescent="0.3">
      <c r="B3165" s="70"/>
      <c r="C3165" s="58"/>
      <c r="D3165" s="63"/>
      <c r="E3165" s="58"/>
      <c r="F3165" s="58"/>
      <c r="G3165" s="44"/>
      <c r="H3165" s="45"/>
      <c r="I3165" s="45"/>
      <c r="J3165" s="40" t="str">
        <f t="shared" si="305"/>
        <v/>
      </c>
      <c r="K3165" s="39" t="str">
        <f t="shared" si="307"/>
        <v/>
      </c>
      <c r="M3165" s="3"/>
      <c r="AB3165" s="17" t="str">
        <f t="shared" si="306"/>
        <v>-1</v>
      </c>
      <c r="AC3165" s="17">
        <f>IFERROR(INDEX(Factors!$C$59:$C$70,MATCH(AB3165,Factors!$B$59:$B$70,1),1),0)</f>
        <v>0</v>
      </c>
      <c r="AD3165" s="17">
        <f t="shared" si="308"/>
        <v>0</v>
      </c>
      <c r="AE3165" s="17">
        <f>IFERROR(INDEX(Factors!$B$6:$B$15,MATCH('INPUT - Census'!E3165,Factors!$C$6:$C$15,0),1),0)</f>
        <v>0</v>
      </c>
      <c r="AF3165" s="18">
        <f>IFERROR(INDEX(Factors!$B$16:$B$39,MATCH('INPUT - Census'!C3165,Factors!$C$16:$C$35,0),1),0)</f>
        <v>0</v>
      </c>
      <c r="AG3165" s="19">
        <f>IFERROR(INDEX(Factors!$B$40:$B$44,MATCH('INPUT - Census'!F3165,Factors!$C$40:$C$44,0),1),0)</f>
        <v>0</v>
      </c>
      <c r="AH3165" s="21" t="str">
        <f t="shared" si="310"/>
        <v/>
      </c>
      <c r="AI3165" s="1" t="str">
        <f>IFERROR(VLOOKUP(H3165,Factors!$C$45:$D$48,2,0),"")</f>
        <v/>
      </c>
      <c r="AJ3165" t="b">
        <f t="shared" si="309"/>
        <v>0</v>
      </c>
    </row>
    <row r="3166" spans="2:36" ht="14.4" x14ac:dyDescent="0.3">
      <c r="B3166" s="70"/>
      <c r="C3166" s="58"/>
      <c r="D3166" s="63"/>
      <c r="E3166" s="58"/>
      <c r="F3166" s="58"/>
      <c r="G3166" s="44"/>
      <c r="H3166" s="45"/>
      <c r="I3166" s="45"/>
      <c r="J3166" s="40" t="str">
        <f t="shared" si="305"/>
        <v/>
      </c>
      <c r="K3166" s="39" t="str">
        <f t="shared" si="307"/>
        <v/>
      </c>
      <c r="M3166" s="3"/>
      <c r="AB3166" s="17" t="str">
        <f t="shared" si="306"/>
        <v>-1</v>
      </c>
      <c r="AC3166" s="17">
        <f>IFERROR(INDEX(Factors!$C$59:$C$70,MATCH(AB3166,Factors!$B$59:$B$70,1),1),0)</f>
        <v>0</v>
      </c>
      <c r="AD3166" s="17">
        <f t="shared" si="308"/>
        <v>0</v>
      </c>
      <c r="AE3166" s="17">
        <f>IFERROR(INDEX(Factors!$B$6:$B$15,MATCH('INPUT - Census'!E3166,Factors!$C$6:$C$15,0),1),0)</f>
        <v>0</v>
      </c>
      <c r="AF3166" s="18">
        <f>IFERROR(INDEX(Factors!$B$16:$B$39,MATCH('INPUT - Census'!C3166,Factors!$C$16:$C$35,0),1),0)</f>
        <v>0</v>
      </c>
      <c r="AG3166" s="19">
        <f>IFERROR(INDEX(Factors!$B$40:$B$44,MATCH('INPUT - Census'!F3166,Factors!$C$40:$C$44,0),1),0)</f>
        <v>0</v>
      </c>
      <c r="AH3166" s="21" t="str">
        <f t="shared" si="310"/>
        <v/>
      </c>
      <c r="AI3166" s="1" t="str">
        <f>IFERROR(VLOOKUP(H3166,Factors!$C$45:$D$48,2,0),"")</f>
        <v/>
      </c>
      <c r="AJ3166" t="b">
        <f t="shared" si="309"/>
        <v>0</v>
      </c>
    </row>
    <row r="3167" spans="2:36" ht="14.4" x14ac:dyDescent="0.3">
      <c r="B3167" s="70"/>
      <c r="C3167" s="58"/>
      <c r="D3167" s="63"/>
      <c r="E3167" s="58"/>
      <c r="F3167" s="58"/>
      <c r="G3167" s="44"/>
      <c r="H3167" s="45"/>
      <c r="I3167" s="45"/>
      <c r="J3167" s="40" t="str">
        <f t="shared" si="305"/>
        <v/>
      </c>
      <c r="K3167" s="39" t="str">
        <f t="shared" si="307"/>
        <v/>
      </c>
      <c r="M3167" s="3"/>
      <c r="AB3167" s="17" t="str">
        <f t="shared" si="306"/>
        <v>-1</v>
      </c>
      <c r="AC3167" s="17">
        <f>IFERROR(INDEX(Factors!$C$59:$C$70,MATCH(AB3167,Factors!$B$59:$B$70,1),1),0)</f>
        <v>0</v>
      </c>
      <c r="AD3167" s="17">
        <f t="shared" si="308"/>
        <v>0</v>
      </c>
      <c r="AE3167" s="17">
        <f>IFERROR(INDEX(Factors!$B$6:$B$15,MATCH('INPUT - Census'!E3167,Factors!$C$6:$C$15,0),1),0)</f>
        <v>0</v>
      </c>
      <c r="AF3167" s="18">
        <f>IFERROR(INDEX(Factors!$B$16:$B$39,MATCH('INPUT - Census'!C3167,Factors!$C$16:$C$35,0),1),0)</f>
        <v>0</v>
      </c>
      <c r="AG3167" s="19">
        <f>IFERROR(INDEX(Factors!$B$40:$B$44,MATCH('INPUT - Census'!F3167,Factors!$C$40:$C$44,0),1),0)</f>
        <v>0</v>
      </c>
      <c r="AH3167" s="21" t="str">
        <f t="shared" si="310"/>
        <v/>
      </c>
      <c r="AI3167" s="1" t="str">
        <f>IFERROR(VLOOKUP(H3167,Factors!$C$45:$D$48,2,0),"")</f>
        <v/>
      </c>
      <c r="AJ3167" t="b">
        <f t="shared" si="309"/>
        <v>0</v>
      </c>
    </row>
    <row r="3168" spans="2:36" ht="14.4" x14ac:dyDescent="0.3">
      <c r="B3168" s="70"/>
      <c r="C3168" s="58"/>
      <c r="D3168" s="63"/>
      <c r="E3168" s="58"/>
      <c r="F3168" s="58"/>
      <c r="G3168" s="44"/>
      <c r="H3168" s="45"/>
      <c r="I3168" s="45"/>
      <c r="J3168" s="40" t="str">
        <f t="shared" si="305"/>
        <v/>
      </c>
      <c r="K3168" s="39" t="str">
        <f t="shared" si="307"/>
        <v/>
      </c>
      <c r="M3168" s="3"/>
      <c r="AB3168" s="17" t="str">
        <f t="shared" si="306"/>
        <v>-1</v>
      </c>
      <c r="AC3168" s="17">
        <f>IFERROR(INDEX(Factors!$C$59:$C$70,MATCH(AB3168,Factors!$B$59:$B$70,1),1),0)</f>
        <v>0</v>
      </c>
      <c r="AD3168" s="17">
        <f t="shared" si="308"/>
        <v>0</v>
      </c>
      <c r="AE3168" s="17">
        <f>IFERROR(INDEX(Factors!$B$6:$B$15,MATCH('INPUT - Census'!E3168,Factors!$C$6:$C$15,0),1),0)</f>
        <v>0</v>
      </c>
      <c r="AF3168" s="18">
        <f>IFERROR(INDEX(Factors!$B$16:$B$39,MATCH('INPUT - Census'!C3168,Factors!$C$16:$C$35,0),1),0)</f>
        <v>0</v>
      </c>
      <c r="AG3168" s="19">
        <f>IFERROR(INDEX(Factors!$B$40:$B$44,MATCH('INPUT - Census'!F3168,Factors!$C$40:$C$44,0),1),0)</f>
        <v>0</v>
      </c>
      <c r="AH3168" s="21" t="str">
        <f t="shared" si="310"/>
        <v/>
      </c>
      <c r="AI3168" s="1" t="str">
        <f>IFERROR(VLOOKUP(H3168,Factors!$C$45:$D$48,2,0),"")</f>
        <v/>
      </c>
      <c r="AJ3168" t="b">
        <f t="shared" si="309"/>
        <v>0</v>
      </c>
    </row>
    <row r="3169" spans="2:36" ht="14.4" x14ac:dyDescent="0.3">
      <c r="B3169" s="70"/>
      <c r="C3169" s="58"/>
      <c r="D3169" s="63"/>
      <c r="E3169" s="58"/>
      <c r="F3169" s="58"/>
      <c r="G3169" s="44"/>
      <c r="H3169" s="45"/>
      <c r="I3169" s="45"/>
      <c r="J3169" s="40" t="str">
        <f t="shared" si="305"/>
        <v/>
      </c>
      <c r="K3169" s="39" t="str">
        <f t="shared" si="307"/>
        <v/>
      </c>
      <c r="M3169" s="3"/>
      <c r="AB3169" s="17" t="str">
        <f t="shared" si="306"/>
        <v>-1</v>
      </c>
      <c r="AC3169" s="17">
        <f>IFERROR(INDEX(Factors!$C$59:$C$70,MATCH(AB3169,Factors!$B$59:$B$70,1),1),0)</f>
        <v>0</v>
      </c>
      <c r="AD3169" s="17">
        <f t="shared" si="308"/>
        <v>0</v>
      </c>
      <c r="AE3169" s="17">
        <f>IFERROR(INDEX(Factors!$B$6:$B$15,MATCH('INPUT - Census'!E3169,Factors!$C$6:$C$15,0),1),0)</f>
        <v>0</v>
      </c>
      <c r="AF3169" s="18">
        <f>IFERROR(INDEX(Factors!$B$16:$B$39,MATCH('INPUT - Census'!C3169,Factors!$C$16:$C$35,0),1),0)</f>
        <v>0</v>
      </c>
      <c r="AG3169" s="19">
        <f>IFERROR(INDEX(Factors!$B$40:$B$44,MATCH('INPUT - Census'!F3169,Factors!$C$40:$C$44,0),1),0)</f>
        <v>0</v>
      </c>
      <c r="AH3169" s="21" t="str">
        <f t="shared" si="310"/>
        <v/>
      </c>
      <c r="AI3169" s="1" t="str">
        <f>IFERROR(VLOOKUP(H3169,Factors!$C$45:$D$48,2,0),"")</f>
        <v/>
      </c>
      <c r="AJ3169" t="b">
        <f t="shared" si="309"/>
        <v>0</v>
      </c>
    </row>
    <row r="3170" spans="2:36" ht="14.4" x14ac:dyDescent="0.3">
      <c r="B3170" s="70"/>
      <c r="C3170" s="58"/>
      <c r="D3170" s="63"/>
      <c r="E3170" s="58"/>
      <c r="F3170" s="58"/>
      <c r="G3170" s="44"/>
      <c r="H3170" s="45"/>
      <c r="I3170" s="45"/>
      <c r="J3170" s="40" t="str">
        <f t="shared" si="305"/>
        <v/>
      </c>
      <c r="K3170" s="39" t="str">
        <f t="shared" si="307"/>
        <v/>
      </c>
      <c r="M3170" s="3"/>
      <c r="AB3170" s="17" t="str">
        <f t="shared" si="306"/>
        <v>-1</v>
      </c>
      <c r="AC3170" s="17">
        <f>IFERROR(INDEX(Factors!$C$59:$C$70,MATCH(AB3170,Factors!$B$59:$B$70,1),1),0)</f>
        <v>0</v>
      </c>
      <c r="AD3170" s="17">
        <f t="shared" si="308"/>
        <v>0</v>
      </c>
      <c r="AE3170" s="17">
        <f>IFERROR(INDEX(Factors!$B$6:$B$15,MATCH('INPUT - Census'!E3170,Factors!$C$6:$C$15,0),1),0)</f>
        <v>0</v>
      </c>
      <c r="AF3170" s="18">
        <f>IFERROR(INDEX(Factors!$B$16:$B$39,MATCH('INPUT - Census'!C3170,Factors!$C$16:$C$35,0),1),0)</f>
        <v>0</v>
      </c>
      <c r="AG3170" s="19">
        <f>IFERROR(INDEX(Factors!$B$40:$B$44,MATCH('INPUT - Census'!F3170,Factors!$C$40:$C$44,0),1),0)</f>
        <v>0</v>
      </c>
      <c r="AH3170" s="21" t="str">
        <f t="shared" si="310"/>
        <v/>
      </c>
      <c r="AI3170" s="1" t="str">
        <f>IFERROR(VLOOKUP(H3170,Factors!$C$45:$D$48,2,0),"")</f>
        <v/>
      </c>
      <c r="AJ3170" t="b">
        <f t="shared" si="309"/>
        <v>0</v>
      </c>
    </row>
    <row r="3171" spans="2:36" ht="14.4" x14ac:dyDescent="0.3">
      <c r="B3171" s="70"/>
      <c r="C3171" s="58"/>
      <c r="D3171" s="63"/>
      <c r="E3171" s="58"/>
      <c r="F3171" s="58"/>
      <c r="G3171" s="44"/>
      <c r="H3171" s="45"/>
      <c r="I3171" s="45"/>
      <c r="J3171" s="40" t="str">
        <f t="shared" si="305"/>
        <v/>
      </c>
      <c r="K3171" s="39" t="str">
        <f t="shared" si="307"/>
        <v/>
      </c>
      <c r="M3171" s="3"/>
      <c r="AB3171" s="17" t="str">
        <f t="shared" si="306"/>
        <v>-1</v>
      </c>
      <c r="AC3171" s="17">
        <f>IFERROR(INDEX(Factors!$C$59:$C$70,MATCH(AB3171,Factors!$B$59:$B$70,1),1),0)</f>
        <v>0</v>
      </c>
      <c r="AD3171" s="17">
        <f t="shared" si="308"/>
        <v>0</v>
      </c>
      <c r="AE3171" s="17">
        <f>IFERROR(INDEX(Factors!$B$6:$B$15,MATCH('INPUT - Census'!E3171,Factors!$C$6:$C$15,0),1),0)</f>
        <v>0</v>
      </c>
      <c r="AF3171" s="18">
        <f>IFERROR(INDEX(Factors!$B$16:$B$39,MATCH('INPUT - Census'!C3171,Factors!$C$16:$C$35,0),1),0)</f>
        <v>0</v>
      </c>
      <c r="AG3171" s="19">
        <f>IFERROR(INDEX(Factors!$B$40:$B$44,MATCH('INPUT - Census'!F3171,Factors!$C$40:$C$44,0),1),0)</f>
        <v>0</v>
      </c>
      <c r="AH3171" s="21" t="str">
        <f t="shared" si="310"/>
        <v/>
      </c>
      <c r="AI3171" s="1" t="str">
        <f>IFERROR(VLOOKUP(H3171,Factors!$C$45:$D$48,2,0),"")</f>
        <v/>
      </c>
      <c r="AJ3171" t="b">
        <f t="shared" si="309"/>
        <v>0</v>
      </c>
    </row>
    <row r="3172" spans="2:36" ht="14.4" x14ac:dyDescent="0.3">
      <c r="B3172" s="70"/>
      <c r="C3172" s="58"/>
      <c r="D3172" s="63"/>
      <c r="E3172" s="58"/>
      <c r="F3172" s="58"/>
      <c r="G3172" s="44"/>
      <c r="H3172" s="45"/>
      <c r="I3172" s="45"/>
      <c r="J3172" s="40" t="str">
        <f t="shared" si="305"/>
        <v/>
      </c>
      <c r="K3172" s="39" t="str">
        <f t="shared" si="307"/>
        <v/>
      </c>
      <c r="M3172" s="3"/>
      <c r="AB3172" s="17" t="str">
        <f t="shared" si="306"/>
        <v>-1</v>
      </c>
      <c r="AC3172" s="17">
        <f>IFERROR(INDEX(Factors!$C$59:$C$70,MATCH(AB3172,Factors!$B$59:$B$70,1),1),0)</f>
        <v>0</v>
      </c>
      <c r="AD3172" s="17">
        <f t="shared" si="308"/>
        <v>0</v>
      </c>
      <c r="AE3172" s="17">
        <f>IFERROR(INDEX(Factors!$B$6:$B$15,MATCH('INPUT - Census'!E3172,Factors!$C$6:$C$15,0),1),0)</f>
        <v>0</v>
      </c>
      <c r="AF3172" s="18">
        <f>IFERROR(INDEX(Factors!$B$16:$B$39,MATCH('INPUT - Census'!C3172,Factors!$C$16:$C$35,0),1),0)</f>
        <v>0</v>
      </c>
      <c r="AG3172" s="19">
        <f>IFERROR(INDEX(Factors!$B$40:$B$44,MATCH('INPUT - Census'!F3172,Factors!$C$40:$C$44,0),1),0)</f>
        <v>0</v>
      </c>
      <c r="AH3172" s="21" t="str">
        <f t="shared" si="310"/>
        <v/>
      </c>
      <c r="AI3172" s="1" t="str">
        <f>IFERROR(VLOOKUP(H3172,Factors!$C$45:$D$48,2,0),"")</f>
        <v/>
      </c>
      <c r="AJ3172" t="b">
        <f t="shared" si="309"/>
        <v>0</v>
      </c>
    </row>
    <row r="3173" spans="2:36" ht="14.4" x14ac:dyDescent="0.3">
      <c r="B3173" s="70"/>
      <c r="C3173" s="58"/>
      <c r="D3173" s="63"/>
      <c r="E3173" s="58"/>
      <c r="F3173" s="58"/>
      <c r="G3173" s="44"/>
      <c r="H3173" s="45"/>
      <c r="I3173" s="45"/>
      <c r="J3173" s="40" t="str">
        <f t="shared" si="305"/>
        <v/>
      </c>
      <c r="K3173" s="39" t="str">
        <f t="shared" si="307"/>
        <v/>
      </c>
      <c r="M3173" s="3"/>
      <c r="AB3173" s="17" t="str">
        <f t="shared" si="306"/>
        <v>-1</v>
      </c>
      <c r="AC3173" s="17">
        <f>IFERROR(INDEX(Factors!$C$59:$C$70,MATCH(AB3173,Factors!$B$59:$B$70,1),1),0)</f>
        <v>0</v>
      </c>
      <c r="AD3173" s="17">
        <f t="shared" si="308"/>
        <v>0</v>
      </c>
      <c r="AE3173" s="17">
        <f>IFERROR(INDEX(Factors!$B$6:$B$15,MATCH('INPUT - Census'!E3173,Factors!$C$6:$C$15,0),1),0)</f>
        <v>0</v>
      </c>
      <c r="AF3173" s="18">
        <f>IFERROR(INDEX(Factors!$B$16:$B$39,MATCH('INPUT - Census'!C3173,Factors!$C$16:$C$35,0),1),0)</f>
        <v>0</v>
      </c>
      <c r="AG3173" s="19">
        <f>IFERROR(INDEX(Factors!$B$40:$B$44,MATCH('INPUT - Census'!F3173,Factors!$C$40:$C$44,0),1),0)</f>
        <v>0</v>
      </c>
      <c r="AH3173" s="21" t="str">
        <f t="shared" si="310"/>
        <v/>
      </c>
      <c r="AI3173" s="1" t="str">
        <f>IFERROR(VLOOKUP(H3173,Factors!$C$45:$D$48,2,0),"")</f>
        <v/>
      </c>
      <c r="AJ3173" t="b">
        <f t="shared" si="309"/>
        <v>0</v>
      </c>
    </row>
    <row r="3174" spans="2:36" ht="14.4" x14ac:dyDescent="0.3">
      <c r="B3174" s="70"/>
      <c r="C3174" s="58"/>
      <c r="D3174" s="63"/>
      <c r="E3174" s="58"/>
      <c r="F3174" s="58"/>
      <c r="G3174" s="44"/>
      <c r="H3174" s="45"/>
      <c r="I3174" s="45"/>
      <c r="J3174" s="40" t="str">
        <f t="shared" si="305"/>
        <v/>
      </c>
      <c r="K3174" s="39" t="str">
        <f t="shared" si="307"/>
        <v/>
      </c>
      <c r="M3174" s="3"/>
      <c r="AB3174" s="17" t="str">
        <f t="shared" si="306"/>
        <v>-1</v>
      </c>
      <c r="AC3174" s="17">
        <f>IFERROR(INDEX(Factors!$C$59:$C$70,MATCH(AB3174,Factors!$B$59:$B$70,1),1),0)</f>
        <v>0</v>
      </c>
      <c r="AD3174" s="17">
        <f t="shared" si="308"/>
        <v>0</v>
      </c>
      <c r="AE3174" s="17">
        <f>IFERROR(INDEX(Factors!$B$6:$B$15,MATCH('INPUT - Census'!E3174,Factors!$C$6:$C$15,0),1),0)</f>
        <v>0</v>
      </c>
      <c r="AF3174" s="18">
        <f>IFERROR(INDEX(Factors!$B$16:$B$39,MATCH('INPUT - Census'!C3174,Factors!$C$16:$C$35,0),1),0)</f>
        <v>0</v>
      </c>
      <c r="AG3174" s="19">
        <f>IFERROR(INDEX(Factors!$B$40:$B$44,MATCH('INPUT - Census'!F3174,Factors!$C$40:$C$44,0),1),0)</f>
        <v>0</v>
      </c>
      <c r="AH3174" s="21" t="str">
        <f t="shared" si="310"/>
        <v/>
      </c>
      <c r="AI3174" s="1" t="str">
        <f>IFERROR(VLOOKUP(H3174,Factors!$C$45:$D$48,2,0),"")</f>
        <v/>
      </c>
      <c r="AJ3174" t="b">
        <f t="shared" si="309"/>
        <v>0</v>
      </c>
    </row>
    <row r="3175" spans="2:36" ht="14.4" x14ac:dyDescent="0.3">
      <c r="B3175" s="70"/>
      <c r="C3175" s="58"/>
      <c r="D3175" s="63"/>
      <c r="E3175" s="58"/>
      <c r="F3175" s="58"/>
      <c r="G3175" s="44"/>
      <c r="H3175" s="45"/>
      <c r="I3175" s="45"/>
      <c r="J3175" s="40" t="str">
        <f t="shared" si="305"/>
        <v/>
      </c>
      <c r="K3175" s="39" t="str">
        <f t="shared" si="307"/>
        <v/>
      </c>
      <c r="M3175" s="3"/>
      <c r="AB3175" s="17" t="str">
        <f t="shared" si="306"/>
        <v>-1</v>
      </c>
      <c r="AC3175" s="17">
        <f>IFERROR(INDEX(Factors!$C$59:$C$70,MATCH(AB3175,Factors!$B$59:$B$70,1),1),0)</f>
        <v>0</v>
      </c>
      <c r="AD3175" s="17">
        <f t="shared" si="308"/>
        <v>0</v>
      </c>
      <c r="AE3175" s="17">
        <f>IFERROR(INDEX(Factors!$B$6:$B$15,MATCH('INPUT - Census'!E3175,Factors!$C$6:$C$15,0),1),0)</f>
        <v>0</v>
      </c>
      <c r="AF3175" s="18">
        <f>IFERROR(INDEX(Factors!$B$16:$B$39,MATCH('INPUT - Census'!C3175,Factors!$C$16:$C$35,0),1),0)</f>
        <v>0</v>
      </c>
      <c r="AG3175" s="19">
        <f>IFERROR(INDEX(Factors!$B$40:$B$44,MATCH('INPUT - Census'!F3175,Factors!$C$40:$C$44,0),1),0)</f>
        <v>0</v>
      </c>
      <c r="AH3175" s="21" t="str">
        <f t="shared" si="310"/>
        <v/>
      </c>
      <c r="AI3175" s="1" t="str">
        <f>IFERROR(VLOOKUP(H3175,Factors!$C$45:$D$48,2,0),"")</f>
        <v/>
      </c>
      <c r="AJ3175" t="b">
        <f t="shared" si="309"/>
        <v>0</v>
      </c>
    </row>
    <row r="3176" spans="2:36" ht="14.4" x14ac:dyDescent="0.3">
      <c r="B3176" s="70"/>
      <c r="C3176" s="58"/>
      <c r="D3176" s="63"/>
      <c r="E3176" s="58"/>
      <c r="F3176" s="58"/>
      <c r="G3176" s="44"/>
      <c r="H3176" s="45"/>
      <c r="I3176" s="45"/>
      <c r="J3176" s="40" t="str">
        <f t="shared" si="305"/>
        <v/>
      </c>
      <c r="K3176" s="39" t="str">
        <f t="shared" si="307"/>
        <v/>
      </c>
      <c r="M3176" s="3"/>
      <c r="AB3176" s="17" t="str">
        <f t="shared" si="306"/>
        <v>-1</v>
      </c>
      <c r="AC3176" s="17">
        <f>IFERROR(INDEX(Factors!$C$59:$C$70,MATCH(AB3176,Factors!$B$59:$B$70,1),1),0)</f>
        <v>0</v>
      </c>
      <c r="AD3176" s="17">
        <f t="shared" si="308"/>
        <v>0</v>
      </c>
      <c r="AE3176" s="17">
        <f>IFERROR(INDEX(Factors!$B$6:$B$15,MATCH('INPUT - Census'!E3176,Factors!$C$6:$C$15,0),1),0)</f>
        <v>0</v>
      </c>
      <c r="AF3176" s="18">
        <f>IFERROR(INDEX(Factors!$B$16:$B$39,MATCH('INPUT - Census'!C3176,Factors!$C$16:$C$35,0),1),0)</f>
        <v>0</v>
      </c>
      <c r="AG3176" s="19">
        <f>IFERROR(INDEX(Factors!$B$40:$B$44,MATCH('INPUT - Census'!F3176,Factors!$C$40:$C$44,0),1),0)</f>
        <v>0</v>
      </c>
      <c r="AH3176" s="21" t="str">
        <f t="shared" si="310"/>
        <v/>
      </c>
      <c r="AI3176" s="1" t="str">
        <f>IFERROR(VLOOKUP(H3176,Factors!$C$45:$D$48,2,0),"")</f>
        <v/>
      </c>
      <c r="AJ3176" t="b">
        <f t="shared" si="309"/>
        <v>0</v>
      </c>
    </row>
    <row r="3177" spans="2:36" ht="14.4" x14ac:dyDescent="0.3">
      <c r="B3177" s="70"/>
      <c r="C3177" s="58"/>
      <c r="D3177" s="63"/>
      <c r="E3177" s="58"/>
      <c r="F3177" s="58"/>
      <c r="G3177" s="44"/>
      <c r="H3177" s="45"/>
      <c r="I3177" s="45"/>
      <c r="J3177" s="40" t="str">
        <f t="shared" si="305"/>
        <v/>
      </c>
      <c r="K3177" s="39" t="str">
        <f t="shared" si="307"/>
        <v/>
      </c>
      <c r="M3177" s="3"/>
      <c r="AB3177" s="17" t="str">
        <f t="shared" si="306"/>
        <v>-1</v>
      </c>
      <c r="AC3177" s="17">
        <f>IFERROR(INDEX(Factors!$C$59:$C$70,MATCH(AB3177,Factors!$B$59:$B$70,1),1),0)</f>
        <v>0</v>
      </c>
      <c r="AD3177" s="17">
        <f t="shared" si="308"/>
        <v>0</v>
      </c>
      <c r="AE3177" s="17">
        <f>IFERROR(INDEX(Factors!$B$6:$B$15,MATCH('INPUT - Census'!E3177,Factors!$C$6:$C$15,0),1),0)</f>
        <v>0</v>
      </c>
      <c r="AF3177" s="18">
        <f>IFERROR(INDEX(Factors!$B$16:$B$39,MATCH('INPUT - Census'!C3177,Factors!$C$16:$C$35,0),1),0)</f>
        <v>0</v>
      </c>
      <c r="AG3177" s="19">
        <f>IFERROR(INDEX(Factors!$B$40:$B$44,MATCH('INPUT - Census'!F3177,Factors!$C$40:$C$44,0),1),0)</f>
        <v>0</v>
      </c>
      <c r="AH3177" s="21" t="str">
        <f t="shared" si="310"/>
        <v/>
      </c>
      <c r="AI3177" s="1" t="str">
        <f>IFERROR(VLOOKUP(H3177,Factors!$C$45:$D$48,2,0),"")</f>
        <v/>
      </c>
      <c r="AJ3177" t="b">
        <f t="shared" si="309"/>
        <v>0</v>
      </c>
    </row>
    <row r="3178" spans="2:36" ht="14.4" x14ac:dyDescent="0.3">
      <c r="B3178" s="70"/>
      <c r="C3178" s="58"/>
      <c r="D3178" s="63"/>
      <c r="E3178" s="58"/>
      <c r="F3178" s="58"/>
      <c r="G3178" s="44"/>
      <c r="H3178" s="45"/>
      <c r="I3178" s="45"/>
      <c r="J3178" s="40" t="str">
        <f t="shared" si="305"/>
        <v/>
      </c>
      <c r="K3178" s="39" t="str">
        <f t="shared" si="307"/>
        <v/>
      </c>
      <c r="M3178" s="3"/>
      <c r="AB3178" s="17" t="str">
        <f t="shared" si="306"/>
        <v>-1</v>
      </c>
      <c r="AC3178" s="17">
        <f>IFERROR(INDEX(Factors!$C$59:$C$70,MATCH(AB3178,Factors!$B$59:$B$70,1),1),0)</f>
        <v>0</v>
      </c>
      <c r="AD3178" s="17">
        <f t="shared" si="308"/>
        <v>0</v>
      </c>
      <c r="AE3178" s="17">
        <f>IFERROR(INDEX(Factors!$B$6:$B$15,MATCH('INPUT - Census'!E3178,Factors!$C$6:$C$15,0),1),0)</f>
        <v>0</v>
      </c>
      <c r="AF3178" s="18">
        <f>IFERROR(INDEX(Factors!$B$16:$B$39,MATCH('INPUT - Census'!C3178,Factors!$C$16:$C$35,0),1),0)</f>
        <v>0</v>
      </c>
      <c r="AG3178" s="19">
        <f>IFERROR(INDEX(Factors!$B$40:$B$44,MATCH('INPUT - Census'!F3178,Factors!$C$40:$C$44,0),1),0)</f>
        <v>0</v>
      </c>
      <c r="AH3178" s="21" t="str">
        <f t="shared" si="310"/>
        <v/>
      </c>
      <c r="AI3178" s="1" t="str">
        <f>IFERROR(VLOOKUP(H3178,Factors!$C$45:$D$48,2,0),"")</f>
        <v/>
      </c>
      <c r="AJ3178" t="b">
        <f t="shared" si="309"/>
        <v>0</v>
      </c>
    </row>
    <row r="3179" spans="2:36" ht="14.4" x14ac:dyDescent="0.3">
      <c r="B3179" s="70"/>
      <c r="C3179" s="58"/>
      <c r="D3179" s="63"/>
      <c r="E3179" s="58"/>
      <c r="F3179" s="58"/>
      <c r="G3179" s="44"/>
      <c r="H3179" s="45"/>
      <c r="I3179" s="45"/>
      <c r="J3179" s="40" t="str">
        <f t="shared" si="305"/>
        <v/>
      </c>
      <c r="K3179" s="39" t="str">
        <f t="shared" si="307"/>
        <v/>
      </c>
      <c r="M3179" s="3"/>
      <c r="AB3179" s="17" t="str">
        <f t="shared" si="306"/>
        <v>-1</v>
      </c>
      <c r="AC3179" s="17">
        <f>IFERROR(INDEX(Factors!$C$59:$C$70,MATCH(AB3179,Factors!$B$59:$B$70,1),1),0)</f>
        <v>0</v>
      </c>
      <c r="AD3179" s="17">
        <f t="shared" si="308"/>
        <v>0</v>
      </c>
      <c r="AE3179" s="17">
        <f>IFERROR(INDEX(Factors!$B$6:$B$15,MATCH('INPUT - Census'!E3179,Factors!$C$6:$C$15,0),1),0)</f>
        <v>0</v>
      </c>
      <c r="AF3179" s="18">
        <f>IFERROR(INDEX(Factors!$B$16:$B$39,MATCH('INPUT - Census'!C3179,Factors!$C$16:$C$35,0),1),0)</f>
        <v>0</v>
      </c>
      <c r="AG3179" s="19">
        <f>IFERROR(INDEX(Factors!$B$40:$B$44,MATCH('INPUT - Census'!F3179,Factors!$C$40:$C$44,0),1),0)</f>
        <v>0</v>
      </c>
      <c r="AH3179" s="21" t="str">
        <f t="shared" si="310"/>
        <v/>
      </c>
      <c r="AI3179" s="1" t="str">
        <f>IFERROR(VLOOKUP(H3179,Factors!$C$45:$D$48,2,0),"")</f>
        <v/>
      </c>
      <c r="AJ3179" t="b">
        <f t="shared" si="309"/>
        <v>0</v>
      </c>
    </row>
    <row r="3180" spans="2:36" ht="14.4" x14ac:dyDescent="0.3">
      <c r="B3180" s="70"/>
      <c r="C3180" s="58"/>
      <c r="D3180" s="63"/>
      <c r="E3180" s="58"/>
      <c r="F3180" s="58"/>
      <c r="G3180" s="44"/>
      <c r="H3180" s="45"/>
      <c r="I3180" s="45"/>
      <c r="J3180" s="40" t="str">
        <f t="shared" si="305"/>
        <v/>
      </c>
      <c r="K3180" s="39" t="str">
        <f t="shared" si="307"/>
        <v/>
      </c>
      <c r="M3180" s="3"/>
      <c r="AB3180" s="17" t="str">
        <f t="shared" si="306"/>
        <v>-1</v>
      </c>
      <c r="AC3180" s="17">
        <f>IFERROR(INDEX(Factors!$C$59:$C$70,MATCH(AB3180,Factors!$B$59:$B$70,1),1),0)</f>
        <v>0</v>
      </c>
      <c r="AD3180" s="17">
        <f t="shared" si="308"/>
        <v>0</v>
      </c>
      <c r="AE3180" s="17">
        <f>IFERROR(INDEX(Factors!$B$6:$B$15,MATCH('INPUT - Census'!E3180,Factors!$C$6:$C$15,0),1),0)</f>
        <v>0</v>
      </c>
      <c r="AF3180" s="18">
        <f>IFERROR(INDEX(Factors!$B$16:$B$39,MATCH('INPUT - Census'!C3180,Factors!$C$16:$C$35,0),1),0)</f>
        <v>0</v>
      </c>
      <c r="AG3180" s="19">
        <f>IFERROR(INDEX(Factors!$B$40:$B$44,MATCH('INPUT - Census'!F3180,Factors!$C$40:$C$44,0),1),0)</f>
        <v>0</v>
      </c>
      <c r="AH3180" s="21" t="str">
        <f t="shared" si="310"/>
        <v/>
      </c>
      <c r="AI3180" s="1" t="str">
        <f>IFERROR(VLOOKUP(H3180,Factors!$C$45:$D$48,2,0),"")</f>
        <v/>
      </c>
      <c r="AJ3180" t="b">
        <f t="shared" si="309"/>
        <v>0</v>
      </c>
    </row>
    <row r="3181" spans="2:36" ht="14.4" x14ac:dyDescent="0.3">
      <c r="B3181" s="70"/>
      <c r="C3181" s="58"/>
      <c r="D3181" s="63"/>
      <c r="E3181" s="58"/>
      <c r="F3181" s="58"/>
      <c r="G3181" s="44"/>
      <c r="H3181" s="45"/>
      <c r="I3181" s="45"/>
      <c r="J3181" s="40" t="str">
        <f t="shared" si="305"/>
        <v/>
      </c>
      <c r="K3181" s="39" t="str">
        <f t="shared" si="307"/>
        <v/>
      </c>
      <c r="M3181" s="3"/>
      <c r="AB3181" s="17" t="str">
        <f t="shared" si="306"/>
        <v>-1</v>
      </c>
      <c r="AC3181" s="17">
        <f>IFERROR(INDEX(Factors!$C$59:$C$70,MATCH(AB3181,Factors!$B$59:$B$70,1),1),0)</f>
        <v>0</v>
      </c>
      <c r="AD3181" s="17">
        <f t="shared" si="308"/>
        <v>0</v>
      </c>
      <c r="AE3181" s="17">
        <f>IFERROR(INDEX(Factors!$B$6:$B$15,MATCH('INPUT - Census'!E3181,Factors!$C$6:$C$15,0),1),0)</f>
        <v>0</v>
      </c>
      <c r="AF3181" s="18">
        <f>IFERROR(INDEX(Factors!$B$16:$B$39,MATCH('INPUT - Census'!C3181,Factors!$C$16:$C$35,0),1),0)</f>
        <v>0</v>
      </c>
      <c r="AG3181" s="19">
        <f>IFERROR(INDEX(Factors!$B$40:$B$44,MATCH('INPUT - Census'!F3181,Factors!$C$40:$C$44,0),1),0)</f>
        <v>0</v>
      </c>
      <c r="AH3181" s="21" t="str">
        <f t="shared" si="310"/>
        <v/>
      </c>
      <c r="AI3181" s="1" t="str">
        <f>IFERROR(VLOOKUP(H3181,Factors!$C$45:$D$48,2,0),"")</f>
        <v/>
      </c>
      <c r="AJ3181" t="b">
        <f t="shared" si="309"/>
        <v>0</v>
      </c>
    </row>
    <row r="3182" spans="2:36" ht="14.4" x14ac:dyDescent="0.3">
      <c r="B3182" s="70"/>
      <c r="C3182" s="58"/>
      <c r="D3182" s="63"/>
      <c r="E3182" s="58"/>
      <c r="F3182" s="58"/>
      <c r="G3182" s="44"/>
      <c r="H3182" s="45"/>
      <c r="I3182" s="45"/>
      <c r="J3182" s="40" t="str">
        <f t="shared" si="305"/>
        <v/>
      </c>
      <c r="K3182" s="39" t="str">
        <f t="shared" si="307"/>
        <v/>
      </c>
      <c r="M3182" s="3"/>
      <c r="AB3182" s="17" t="str">
        <f t="shared" si="306"/>
        <v>-1</v>
      </c>
      <c r="AC3182" s="17">
        <f>IFERROR(INDEX(Factors!$C$59:$C$70,MATCH(AB3182,Factors!$B$59:$B$70,1),1),0)</f>
        <v>0</v>
      </c>
      <c r="AD3182" s="17">
        <f t="shared" si="308"/>
        <v>0</v>
      </c>
      <c r="AE3182" s="17">
        <f>IFERROR(INDEX(Factors!$B$6:$B$15,MATCH('INPUT - Census'!E3182,Factors!$C$6:$C$15,0),1),0)</f>
        <v>0</v>
      </c>
      <c r="AF3182" s="18">
        <f>IFERROR(INDEX(Factors!$B$16:$B$39,MATCH('INPUT - Census'!C3182,Factors!$C$16:$C$35,0),1),0)</f>
        <v>0</v>
      </c>
      <c r="AG3182" s="19">
        <f>IFERROR(INDEX(Factors!$B$40:$B$44,MATCH('INPUT - Census'!F3182,Factors!$C$40:$C$44,0),1),0)</f>
        <v>0</v>
      </c>
      <c r="AH3182" s="21" t="str">
        <f t="shared" si="310"/>
        <v/>
      </c>
      <c r="AI3182" s="1" t="str">
        <f>IFERROR(VLOOKUP(H3182,Factors!$C$45:$D$48,2,0),"")</f>
        <v/>
      </c>
      <c r="AJ3182" t="b">
        <f t="shared" si="309"/>
        <v>0</v>
      </c>
    </row>
    <row r="3183" spans="2:36" ht="14.4" x14ac:dyDescent="0.3">
      <c r="B3183" s="70"/>
      <c r="C3183" s="58"/>
      <c r="D3183" s="63"/>
      <c r="E3183" s="58"/>
      <c r="F3183" s="58"/>
      <c r="G3183" s="44"/>
      <c r="H3183" s="45"/>
      <c r="I3183" s="45"/>
      <c r="J3183" s="40" t="str">
        <f t="shared" si="305"/>
        <v/>
      </c>
      <c r="K3183" s="39" t="str">
        <f t="shared" si="307"/>
        <v/>
      </c>
      <c r="M3183" s="3"/>
      <c r="AB3183" s="17" t="str">
        <f t="shared" si="306"/>
        <v>-1</v>
      </c>
      <c r="AC3183" s="17">
        <f>IFERROR(INDEX(Factors!$C$59:$C$70,MATCH(AB3183,Factors!$B$59:$B$70,1),1),0)</f>
        <v>0</v>
      </c>
      <c r="AD3183" s="17">
        <f t="shared" si="308"/>
        <v>0</v>
      </c>
      <c r="AE3183" s="17">
        <f>IFERROR(INDEX(Factors!$B$6:$B$15,MATCH('INPUT - Census'!E3183,Factors!$C$6:$C$15,0),1),0)</f>
        <v>0</v>
      </c>
      <c r="AF3183" s="18">
        <f>IFERROR(INDEX(Factors!$B$16:$B$39,MATCH('INPUT - Census'!C3183,Factors!$C$16:$C$35,0),1),0)</f>
        <v>0</v>
      </c>
      <c r="AG3183" s="19">
        <f>IFERROR(INDEX(Factors!$B$40:$B$44,MATCH('INPUT - Census'!F3183,Factors!$C$40:$C$44,0),1),0)</f>
        <v>0</v>
      </c>
      <c r="AH3183" s="21" t="str">
        <f t="shared" si="310"/>
        <v/>
      </c>
      <c r="AI3183" s="1" t="str">
        <f>IFERROR(VLOOKUP(H3183,Factors!$C$45:$D$48,2,0),"")</f>
        <v/>
      </c>
      <c r="AJ3183" t="b">
        <f t="shared" si="309"/>
        <v>0</v>
      </c>
    </row>
    <row r="3184" spans="2:36" ht="14.4" x14ac:dyDescent="0.3">
      <c r="B3184" s="70"/>
      <c r="C3184" s="58"/>
      <c r="D3184" s="63"/>
      <c r="E3184" s="58"/>
      <c r="F3184" s="58"/>
      <c r="G3184" s="44"/>
      <c r="H3184" s="45"/>
      <c r="I3184" s="45"/>
      <c r="J3184" s="40" t="str">
        <f t="shared" si="305"/>
        <v/>
      </c>
      <c r="K3184" s="39" t="str">
        <f t="shared" si="307"/>
        <v/>
      </c>
      <c r="M3184" s="3"/>
      <c r="AB3184" s="17" t="str">
        <f t="shared" si="306"/>
        <v>-1</v>
      </c>
      <c r="AC3184" s="17">
        <f>IFERROR(INDEX(Factors!$C$59:$C$70,MATCH(AB3184,Factors!$B$59:$B$70,1),1),0)</f>
        <v>0</v>
      </c>
      <c r="AD3184" s="17">
        <f t="shared" si="308"/>
        <v>0</v>
      </c>
      <c r="AE3184" s="17">
        <f>IFERROR(INDEX(Factors!$B$6:$B$15,MATCH('INPUT - Census'!E3184,Factors!$C$6:$C$15,0),1),0)</f>
        <v>0</v>
      </c>
      <c r="AF3184" s="18">
        <f>IFERROR(INDEX(Factors!$B$16:$B$39,MATCH('INPUT - Census'!C3184,Factors!$C$16:$C$35,0),1),0)</f>
        <v>0</v>
      </c>
      <c r="AG3184" s="19">
        <f>IFERROR(INDEX(Factors!$B$40:$B$44,MATCH('INPUT - Census'!F3184,Factors!$C$40:$C$44,0),1),0)</f>
        <v>0</v>
      </c>
      <c r="AH3184" s="21" t="str">
        <f t="shared" si="310"/>
        <v/>
      </c>
      <c r="AI3184" s="1" t="str">
        <f>IFERROR(VLOOKUP(H3184,Factors!$C$45:$D$48,2,0),"")</f>
        <v/>
      </c>
      <c r="AJ3184" t="b">
        <f t="shared" si="309"/>
        <v>0</v>
      </c>
    </row>
    <row r="3185" spans="2:36" ht="14.4" x14ac:dyDescent="0.3">
      <c r="B3185" s="70"/>
      <c r="C3185" s="58"/>
      <c r="D3185" s="63"/>
      <c r="E3185" s="58"/>
      <c r="F3185" s="58"/>
      <c r="G3185" s="44"/>
      <c r="H3185" s="45"/>
      <c r="I3185" s="45"/>
      <c r="J3185" s="40" t="str">
        <f t="shared" si="305"/>
        <v/>
      </c>
      <c r="K3185" s="39" t="str">
        <f t="shared" si="307"/>
        <v/>
      </c>
      <c r="M3185" s="3"/>
      <c r="AB3185" s="17" t="str">
        <f t="shared" si="306"/>
        <v>-1</v>
      </c>
      <c r="AC3185" s="17">
        <f>IFERROR(INDEX(Factors!$C$59:$C$70,MATCH(AB3185,Factors!$B$59:$B$70,1),1),0)</f>
        <v>0</v>
      </c>
      <c r="AD3185" s="17">
        <f t="shared" si="308"/>
        <v>0</v>
      </c>
      <c r="AE3185" s="17">
        <f>IFERROR(INDEX(Factors!$B$6:$B$15,MATCH('INPUT - Census'!E3185,Factors!$C$6:$C$15,0),1),0)</f>
        <v>0</v>
      </c>
      <c r="AF3185" s="18">
        <f>IFERROR(INDEX(Factors!$B$16:$B$39,MATCH('INPUT - Census'!C3185,Factors!$C$16:$C$35,0),1),0)</f>
        <v>0</v>
      </c>
      <c r="AG3185" s="19">
        <f>IFERROR(INDEX(Factors!$B$40:$B$44,MATCH('INPUT - Census'!F3185,Factors!$C$40:$C$44,0),1),0)</f>
        <v>0</v>
      </c>
      <c r="AH3185" s="21" t="str">
        <f t="shared" si="310"/>
        <v/>
      </c>
      <c r="AI3185" s="1" t="str">
        <f>IFERROR(VLOOKUP(H3185,Factors!$C$45:$D$48,2,0),"")</f>
        <v/>
      </c>
      <c r="AJ3185" t="b">
        <f t="shared" si="309"/>
        <v>0</v>
      </c>
    </row>
    <row r="3186" spans="2:36" ht="14.4" x14ac:dyDescent="0.3">
      <c r="B3186" s="70"/>
      <c r="C3186" s="58"/>
      <c r="D3186" s="63"/>
      <c r="E3186" s="58"/>
      <c r="F3186" s="58"/>
      <c r="G3186" s="44"/>
      <c r="H3186" s="45"/>
      <c r="I3186" s="45"/>
      <c r="J3186" s="40" t="str">
        <f t="shared" si="305"/>
        <v/>
      </c>
      <c r="K3186" s="39" t="str">
        <f t="shared" si="307"/>
        <v/>
      </c>
      <c r="M3186" s="3"/>
      <c r="AB3186" s="17" t="str">
        <f t="shared" si="306"/>
        <v>-1</v>
      </c>
      <c r="AC3186" s="17">
        <f>IFERROR(INDEX(Factors!$C$59:$C$70,MATCH(AB3186,Factors!$B$59:$B$70,1),1),0)</f>
        <v>0</v>
      </c>
      <c r="AD3186" s="17">
        <f t="shared" si="308"/>
        <v>0</v>
      </c>
      <c r="AE3186" s="17">
        <f>IFERROR(INDEX(Factors!$B$6:$B$15,MATCH('INPUT - Census'!E3186,Factors!$C$6:$C$15,0),1),0)</f>
        <v>0</v>
      </c>
      <c r="AF3186" s="18">
        <f>IFERROR(INDEX(Factors!$B$16:$B$39,MATCH('INPUT - Census'!C3186,Factors!$C$16:$C$35,0),1),0)</f>
        <v>0</v>
      </c>
      <c r="AG3186" s="19">
        <f>IFERROR(INDEX(Factors!$B$40:$B$44,MATCH('INPUT - Census'!F3186,Factors!$C$40:$C$44,0),1),0)</f>
        <v>0</v>
      </c>
      <c r="AH3186" s="21" t="str">
        <f t="shared" si="310"/>
        <v/>
      </c>
      <c r="AI3186" s="1" t="str">
        <f>IFERROR(VLOOKUP(H3186,Factors!$C$45:$D$48,2,0),"")</f>
        <v/>
      </c>
      <c r="AJ3186" t="b">
        <f t="shared" si="309"/>
        <v>0</v>
      </c>
    </row>
    <row r="3187" spans="2:36" ht="14.4" x14ac:dyDescent="0.3">
      <c r="B3187" s="70"/>
      <c r="C3187" s="58"/>
      <c r="D3187" s="63"/>
      <c r="E3187" s="58"/>
      <c r="F3187" s="58"/>
      <c r="G3187" s="44"/>
      <c r="H3187" s="45"/>
      <c r="I3187" s="45"/>
      <c r="J3187" s="40" t="str">
        <f t="shared" si="305"/>
        <v/>
      </c>
      <c r="K3187" s="39" t="str">
        <f t="shared" si="307"/>
        <v/>
      </c>
      <c r="M3187" s="3"/>
      <c r="AB3187" s="17" t="str">
        <f t="shared" si="306"/>
        <v>-1</v>
      </c>
      <c r="AC3187" s="17">
        <f>IFERROR(INDEX(Factors!$C$59:$C$70,MATCH(AB3187,Factors!$B$59:$B$70,1),1),0)</f>
        <v>0</v>
      </c>
      <c r="AD3187" s="17">
        <f t="shared" si="308"/>
        <v>0</v>
      </c>
      <c r="AE3187" s="17">
        <f>IFERROR(INDEX(Factors!$B$6:$B$15,MATCH('INPUT - Census'!E3187,Factors!$C$6:$C$15,0),1),0)</f>
        <v>0</v>
      </c>
      <c r="AF3187" s="18">
        <f>IFERROR(INDEX(Factors!$B$16:$B$39,MATCH('INPUT - Census'!C3187,Factors!$C$16:$C$35,0),1),0)</f>
        <v>0</v>
      </c>
      <c r="AG3187" s="19">
        <f>IFERROR(INDEX(Factors!$B$40:$B$44,MATCH('INPUT - Census'!F3187,Factors!$C$40:$C$44,0),1),0)</f>
        <v>0</v>
      </c>
      <c r="AH3187" s="21" t="str">
        <f t="shared" si="310"/>
        <v/>
      </c>
      <c r="AI3187" s="1" t="str">
        <f>IFERROR(VLOOKUP(H3187,Factors!$C$45:$D$48,2,0),"")</f>
        <v/>
      </c>
      <c r="AJ3187" t="b">
        <f t="shared" si="309"/>
        <v>0</v>
      </c>
    </row>
    <row r="3188" spans="2:36" ht="14.4" x14ac:dyDescent="0.3">
      <c r="B3188" s="70"/>
      <c r="C3188" s="58"/>
      <c r="D3188" s="63"/>
      <c r="E3188" s="58"/>
      <c r="F3188" s="58"/>
      <c r="G3188" s="44"/>
      <c r="H3188" s="45"/>
      <c r="I3188" s="45"/>
      <c r="J3188" s="40" t="str">
        <f t="shared" si="305"/>
        <v/>
      </c>
      <c r="K3188" s="39" t="str">
        <f t="shared" si="307"/>
        <v/>
      </c>
      <c r="M3188" s="3"/>
      <c r="AB3188" s="17" t="str">
        <f t="shared" si="306"/>
        <v>-1</v>
      </c>
      <c r="AC3188" s="17">
        <f>IFERROR(INDEX(Factors!$C$59:$C$70,MATCH(AB3188,Factors!$B$59:$B$70,1),1),0)</f>
        <v>0</v>
      </c>
      <c r="AD3188" s="17">
        <f t="shared" si="308"/>
        <v>0</v>
      </c>
      <c r="AE3188" s="17">
        <f>IFERROR(INDEX(Factors!$B$6:$B$15,MATCH('INPUT - Census'!E3188,Factors!$C$6:$C$15,0),1),0)</f>
        <v>0</v>
      </c>
      <c r="AF3188" s="18">
        <f>IFERROR(INDEX(Factors!$B$16:$B$39,MATCH('INPUT - Census'!C3188,Factors!$C$16:$C$35,0),1),0)</f>
        <v>0</v>
      </c>
      <c r="AG3188" s="19">
        <f>IFERROR(INDEX(Factors!$B$40:$B$44,MATCH('INPUT - Census'!F3188,Factors!$C$40:$C$44,0),1),0)</f>
        <v>0</v>
      </c>
      <c r="AH3188" s="21" t="str">
        <f t="shared" si="310"/>
        <v/>
      </c>
      <c r="AI3188" s="1" t="str">
        <f>IFERROR(VLOOKUP(H3188,Factors!$C$45:$D$48,2,0),"")</f>
        <v/>
      </c>
      <c r="AJ3188" t="b">
        <f t="shared" si="309"/>
        <v>0</v>
      </c>
    </row>
    <row r="3189" spans="2:36" ht="14.4" x14ac:dyDescent="0.3">
      <c r="B3189" s="70"/>
      <c r="C3189" s="58"/>
      <c r="D3189" s="63"/>
      <c r="E3189" s="58"/>
      <c r="F3189" s="58"/>
      <c r="G3189" s="44"/>
      <c r="H3189" s="45"/>
      <c r="I3189" s="45"/>
      <c r="J3189" s="40" t="str">
        <f t="shared" si="305"/>
        <v/>
      </c>
      <c r="K3189" s="39" t="str">
        <f t="shared" si="307"/>
        <v/>
      </c>
      <c r="M3189" s="3"/>
      <c r="AB3189" s="17" t="str">
        <f t="shared" si="306"/>
        <v>-1</v>
      </c>
      <c r="AC3189" s="17">
        <f>IFERROR(INDEX(Factors!$C$59:$C$70,MATCH(AB3189,Factors!$B$59:$B$70,1),1),0)</f>
        <v>0</v>
      </c>
      <c r="AD3189" s="17">
        <f t="shared" si="308"/>
        <v>0</v>
      </c>
      <c r="AE3189" s="17">
        <f>IFERROR(INDEX(Factors!$B$6:$B$15,MATCH('INPUT - Census'!E3189,Factors!$C$6:$C$15,0),1),0)</f>
        <v>0</v>
      </c>
      <c r="AF3189" s="18">
        <f>IFERROR(INDEX(Factors!$B$16:$B$39,MATCH('INPUT - Census'!C3189,Factors!$C$16:$C$35,0),1),0)</f>
        <v>0</v>
      </c>
      <c r="AG3189" s="19">
        <f>IFERROR(INDEX(Factors!$B$40:$B$44,MATCH('INPUT - Census'!F3189,Factors!$C$40:$C$44,0),1),0)</f>
        <v>0</v>
      </c>
      <c r="AH3189" s="21" t="str">
        <f t="shared" si="310"/>
        <v/>
      </c>
      <c r="AI3189" s="1" t="str">
        <f>IFERROR(VLOOKUP(H3189,Factors!$C$45:$D$48,2,0),"")</f>
        <v/>
      </c>
      <c r="AJ3189" t="b">
        <f t="shared" si="309"/>
        <v>0</v>
      </c>
    </row>
    <row r="3190" spans="2:36" ht="14.4" x14ac:dyDescent="0.3">
      <c r="B3190" s="70"/>
      <c r="C3190" s="58"/>
      <c r="D3190" s="63"/>
      <c r="E3190" s="58"/>
      <c r="F3190" s="58"/>
      <c r="G3190" s="44"/>
      <c r="H3190" s="45"/>
      <c r="I3190" s="45"/>
      <c r="J3190" s="40" t="str">
        <f t="shared" si="305"/>
        <v/>
      </c>
      <c r="K3190" s="39" t="str">
        <f t="shared" si="307"/>
        <v/>
      </c>
      <c r="M3190" s="3"/>
      <c r="AB3190" s="17" t="str">
        <f t="shared" si="306"/>
        <v>-1</v>
      </c>
      <c r="AC3190" s="17">
        <f>IFERROR(INDEX(Factors!$C$59:$C$70,MATCH(AB3190,Factors!$B$59:$B$70,1),1),0)</f>
        <v>0</v>
      </c>
      <c r="AD3190" s="17">
        <f t="shared" si="308"/>
        <v>0</v>
      </c>
      <c r="AE3190" s="17">
        <f>IFERROR(INDEX(Factors!$B$6:$B$15,MATCH('INPUT - Census'!E3190,Factors!$C$6:$C$15,0),1),0)</f>
        <v>0</v>
      </c>
      <c r="AF3190" s="18">
        <f>IFERROR(INDEX(Factors!$B$16:$B$39,MATCH('INPUT - Census'!C3190,Factors!$C$16:$C$35,0),1),0)</f>
        <v>0</v>
      </c>
      <c r="AG3190" s="19">
        <f>IFERROR(INDEX(Factors!$B$40:$B$44,MATCH('INPUT - Census'!F3190,Factors!$C$40:$C$44,0),1),0)</f>
        <v>0</v>
      </c>
      <c r="AH3190" s="21" t="str">
        <f t="shared" si="310"/>
        <v/>
      </c>
      <c r="AI3190" s="1" t="str">
        <f>IFERROR(VLOOKUP(H3190,Factors!$C$45:$D$48,2,0),"")</f>
        <v/>
      </c>
      <c r="AJ3190" t="b">
        <f t="shared" si="309"/>
        <v>0</v>
      </c>
    </row>
    <row r="3191" spans="2:36" ht="14.4" x14ac:dyDescent="0.3">
      <c r="B3191" s="70"/>
      <c r="C3191" s="58"/>
      <c r="D3191" s="63"/>
      <c r="E3191" s="58"/>
      <c r="F3191" s="58"/>
      <c r="G3191" s="44"/>
      <c r="H3191" s="45"/>
      <c r="I3191" s="45"/>
      <c r="J3191" s="40" t="str">
        <f t="shared" si="305"/>
        <v/>
      </c>
      <c r="K3191" s="39" t="str">
        <f t="shared" si="307"/>
        <v/>
      </c>
      <c r="M3191" s="3"/>
      <c r="AB3191" s="17" t="str">
        <f t="shared" si="306"/>
        <v>-1</v>
      </c>
      <c r="AC3191" s="17">
        <f>IFERROR(INDEX(Factors!$C$59:$C$70,MATCH(AB3191,Factors!$B$59:$B$70,1),1),0)</f>
        <v>0</v>
      </c>
      <c r="AD3191" s="17">
        <f t="shared" si="308"/>
        <v>0</v>
      </c>
      <c r="AE3191" s="17">
        <f>IFERROR(INDEX(Factors!$B$6:$B$15,MATCH('INPUT - Census'!E3191,Factors!$C$6:$C$15,0),1),0)</f>
        <v>0</v>
      </c>
      <c r="AF3191" s="18">
        <f>IFERROR(INDEX(Factors!$B$16:$B$39,MATCH('INPUT - Census'!C3191,Factors!$C$16:$C$35,0),1),0)</f>
        <v>0</v>
      </c>
      <c r="AG3191" s="19">
        <f>IFERROR(INDEX(Factors!$B$40:$B$44,MATCH('INPUT - Census'!F3191,Factors!$C$40:$C$44,0),1),0)</f>
        <v>0</v>
      </c>
      <c r="AH3191" s="21" t="str">
        <f t="shared" si="310"/>
        <v/>
      </c>
      <c r="AI3191" s="1" t="str">
        <f>IFERROR(VLOOKUP(H3191,Factors!$C$45:$D$48,2,0),"")</f>
        <v/>
      </c>
      <c r="AJ3191" t="b">
        <f t="shared" si="309"/>
        <v>0</v>
      </c>
    </row>
    <row r="3192" spans="2:36" ht="14.4" x14ac:dyDescent="0.3">
      <c r="B3192" s="70"/>
      <c r="C3192" s="58"/>
      <c r="D3192" s="63"/>
      <c r="E3192" s="58"/>
      <c r="F3192" s="58"/>
      <c r="G3192" s="44"/>
      <c r="H3192" s="45"/>
      <c r="I3192" s="45"/>
      <c r="J3192" s="40" t="str">
        <f t="shared" si="305"/>
        <v/>
      </c>
      <c r="K3192" s="39" t="str">
        <f t="shared" si="307"/>
        <v/>
      </c>
      <c r="M3192" s="3"/>
      <c r="AB3192" s="17" t="str">
        <f t="shared" si="306"/>
        <v>-1</v>
      </c>
      <c r="AC3192" s="17">
        <f>IFERROR(INDEX(Factors!$C$59:$C$70,MATCH(AB3192,Factors!$B$59:$B$70,1),1),0)</f>
        <v>0</v>
      </c>
      <c r="AD3192" s="17">
        <f t="shared" si="308"/>
        <v>0</v>
      </c>
      <c r="AE3192" s="17">
        <f>IFERROR(INDEX(Factors!$B$6:$B$15,MATCH('INPUT - Census'!E3192,Factors!$C$6:$C$15,0),1),0)</f>
        <v>0</v>
      </c>
      <c r="AF3192" s="18">
        <f>IFERROR(INDEX(Factors!$B$16:$B$39,MATCH('INPUT - Census'!C3192,Factors!$C$16:$C$35,0),1),0)</f>
        <v>0</v>
      </c>
      <c r="AG3192" s="19">
        <f>IFERROR(INDEX(Factors!$B$40:$B$44,MATCH('INPUT - Census'!F3192,Factors!$C$40:$C$44,0),1),0)</f>
        <v>0</v>
      </c>
      <c r="AH3192" s="21" t="str">
        <f t="shared" si="310"/>
        <v/>
      </c>
      <c r="AI3192" s="1" t="str">
        <f>IFERROR(VLOOKUP(H3192,Factors!$C$45:$D$48,2,0),"")</f>
        <v/>
      </c>
      <c r="AJ3192" t="b">
        <f t="shared" si="309"/>
        <v>0</v>
      </c>
    </row>
    <row r="3193" spans="2:36" ht="14.4" x14ac:dyDescent="0.3">
      <c r="B3193" s="70"/>
      <c r="C3193" s="58"/>
      <c r="D3193" s="63"/>
      <c r="E3193" s="58"/>
      <c r="F3193" s="58"/>
      <c r="G3193" s="44"/>
      <c r="H3193" s="45"/>
      <c r="I3193" s="45"/>
      <c r="J3193" s="40" t="str">
        <f t="shared" si="305"/>
        <v/>
      </c>
      <c r="K3193" s="39" t="str">
        <f t="shared" si="307"/>
        <v/>
      </c>
      <c r="M3193" s="3"/>
      <c r="AB3193" s="17" t="str">
        <f t="shared" si="306"/>
        <v>-1</v>
      </c>
      <c r="AC3193" s="17">
        <f>IFERROR(INDEX(Factors!$C$59:$C$70,MATCH(AB3193,Factors!$B$59:$B$70,1),1),0)</f>
        <v>0</v>
      </c>
      <c r="AD3193" s="17">
        <f t="shared" si="308"/>
        <v>0</v>
      </c>
      <c r="AE3193" s="17">
        <f>IFERROR(INDEX(Factors!$B$6:$B$15,MATCH('INPUT - Census'!E3193,Factors!$C$6:$C$15,0),1),0)</f>
        <v>0</v>
      </c>
      <c r="AF3193" s="18">
        <f>IFERROR(INDEX(Factors!$B$16:$B$39,MATCH('INPUT - Census'!C3193,Factors!$C$16:$C$35,0),1),0)</f>
        <v>0</v>
      </c>
      <c r="AG3193" s="19">
        <f>IFERROR(INDEX(Factors!$B$40:$B$44,MATCH('INPUT - Census'!F3193,Factors!$C$40:$C$44,0),1),0)</f>
        <v>0</v>
      </c>
      <c r="AH3193" s="21" t="str">
        <f t="shared" si="310"/>
        <v/>
      </c>
      <c r="AI3193" s="1" t="str">
        <f>IFERROR(VLOOKUP(H3193,Factors!$C$45:$D$48,2,0),"")</f>
        <v/>
      </c>
      <c r="AJ3193" t="b">
        <f t="shared" si="309"/>
        <v>0</v>
      </c>
    </row>
    <row r="3194" spans="2:36" ht="14.4" x14ac:dyDescent="0.3">
      <c r="B3194" s="70"/>
      <c r="C3194" s="58"/>
      <c r="D3194" s="63"/>
      <c r="E3194" s="58"/>
      <c r="F3194" s="58"/>
      <c r="G3194" s="44"/>
      <c r="H3194" s="45"/>
      <c r="I3194" s="45"/>
      <c r="J3194" s="40" t="str">
        <f t="shared" si="305"/>
        <v/>
      </c>
      <c r="K3194" s="39" t="str">
        <f t="shared" si="307"/>
        <v/>
      </c>
      <c r="M3194" s="3"/>
      <c r="AB3194" s="17" t="str">
        <f t="shared" si="306"/>
        <v>-1</v>
      </c>
      <c r="AC3194" s="17">
        <f>IFERROR(INDEX(Factors!$C$59:$C$70,MATCH(AB3194,Factors!$B$59:$B$70,1),1),0)</f>
        <v>0</v>
      </c>
      <c r="AD3194" s="17">
        <f t="shared" si="308"/>
        <v>0</v>
      </c>
      <c r="AE3194" s="17">
        <f>IFERROR(INDEX(Factors!$B$6:$B$15,MATCH('INPUT - Census'!E3194,Factors!$C$6:$C$15,0),1),0)</f>
        <v>0</v>
      </c>
      <c r="AF3194" s="18">
        <f>IFERROR(INDEX(Factors!$B$16:$B$39,MATCH('INPUT - Census'!C3194,Factors!$C$16:$C$35,0),1),0)</f>
        <v>0</v>
      </c>
      <c r="AG3194" s="19">
        <f>IFERROR(INDEX(Factors!$B$40:$B$44,MATCH('INPUT - Census'!F3194,Factors!$C$40:$C$44,0),1),0)</f>
        <v>0</v>
      </c>
      <c r="AH3194" s="21" t="str">
        <f t="shared" si="310"/>
        <v/>
      </c>
      <c r="AI3194" s="1" t="str">
        <f>IFERROR(VLOOKUP(H3194,Factors!$C$45:$D$48,2,0),"")</f>
        <v/>
      </c>
      <c r="AJ3194" t="b">
        <f t="shared" si="309"/>
        <v>0</v>
      </c>
    </row>
    <row r="3195" spans="2:36" ht="14.4" x14ac:dyDescent="0.3">
      <c r="B3195" s="70"/>
      <c r="C3195" s="58"/>
      <c r="D3195" s="63"/>
      <c r="E3195" s="58"/>
      <c r="F3195" s="58"/>
      <c r="G3195" s="44"/>
      <c r="H3195" s="45"/>
      <c r="I3195" s="45"/>
      <c r="J3195" s="40" t="str">
        <f t="shared" si="305"/>
        <v/>
      </c>
      <c r="K3195" s="39" t="str">
        <f t="shared" si="307"/>
        <v/>
      </c>
      <c r="M3195" s="3"/>
      <c r="AB3195" s="17" t="str">
        <f t="shared" si="306"/>
        <v>-1</v>
      </c>
      <c r="AC3195" s="17">
        <f>IFERROR(INDEX(Factors!$C$59:$C$70,MATCH(AB3195,Factors!$B$59:$B$70,1),1),0)</f>
        <v>0</v>
      </c>
      <c r="AD3195" s="17">
        <f t="shared" si="308"/>
        <v>0</v>
      </c>
      <c r="AE3195" s="17">
        <f>IFERROR(INDEX(Factors!$B$6:$B$15,MATCH('INPUT - Census'!E3195,Factors!$C$6:$C$15,0),1),0)</f>
        <v>0</v>
      </c>
      <c r="AF3195" s="18">
        <f>IFERROR(INDEX(Factors!$B$16:$B$39,MATCH('INPUT - Census'!C3195,Factors!$C$16:$C$35,0),1),0)</f>
        <v>0</v>
      </c>
      <c r="AG3195" s="19">
        <f>IFERROR(INDEX(Factors!$B$40:$B$44,MATCH('INPUT - Census'!F3195,Factors!$C$40:$C$44,0),1),0)</f>
        <v>0</v>
      </c>
      <c r="AH3195" s="21" t="str">
        <f t="shared" si="310"/>
        <v/>
      </c>
      <c r="AI3195" s="1" t="str">
        <f>IFERROR(VLOOKUP(H3195,Factors!$C$45:$D$48,2,0),"")</f>
        <v/>
      </c>
      <c r="AJ3195" t="b">
        <f t="shared" si="309"/>
        <v>0</v>
      </c>
    </row>
    <row r="3196" spans="2:36" ht="14.4" x14ac:dyDescent="0.3">
      <c r="B3196" s="70"/>
      <c r="C3196" s="58"/>
      <c r="D3196" s="63"/>
      <c r="E3196" s="58"/>
      <c r="F3196" s="58"/>
      <c r="G3196" s="44"/>
      <c r="H3196" s="45"/>
      <c r="I3196" s="45"/>
      <c r="J3196" s="40" t="str">
        <f t="shared" si="305"/>
        <v/>
      </c>
      <c r="K3196" s="39" t="str">
        <f t="shared" si="307"/>
        <v/>
      </c>
      <c r="M3196" s="3"/>
      <c r="AB3196" s="17" t="str">
        <f t="shared" si="306"/>
        <v>-1</v>
      </c>
      <c r="AC3196" s="17">
        <f>IFERROR(INDEX(Factors!$C$59:$C$70,MATCH(AB3196,Factors!$B$59:$B$70,1),1),0)</f>
        <v>0</v>
      </c>
      <c r="AD3196" s="17">
        <f t="shared" si="308"/>
        <v>0</v>
      </c>
      <c r="AE3196" s="17">
        <f>IFERROR(INDEX(Factors!$B$6:$B$15,MATCH('INPUT - Census'!E3196,Factors!$C$6:$C$15,0),1),0)</f>
        <v>0</v>
      </c>
      <c r="AF3196" s="18">
        <f>IFERROR(INDEX(Factors!$B$16:$B$39,MATCH('INPUT - Census'!C3196,Factors!$C$16:$C$35,0),1),0)</f>
        <v>0</v>
      </c>
      <c r="AG3196" s="19">
        <f>IFERROR(INDEX(Factors!$B$40:$B$44,MATCH('INPUT - Census'!F3196,Factors!$C$40:$C$44,0),1),0)</f>
        <v>0</v>
      </c>
      <c r="AH3196" s="21" t="str">
        <f t="shared" si="310"/>
        <v/>
      </c>
      <c r="AI3196" s="1" t="str">
        <f>IFERROR(VLOOKUP(H3196,Factors!$C$45:$D$48,2,0),"")</f>
        <v/>
      </c>
      <c r="AJ3196" t="b">
        <f t="shared" si="309"/>
        <v>0</v>
      </c>
    </row>
    <row r="3197" spans="2:36" ht="14.4" x14ac:dyDescent="0.3">
      <c r="B3197" s="70"/>
      <c r="C3197" s="58"/>
      <c r="D3197" s="63"/>
      <c r="E3197" s="58"/>
      <c r="F3197" s="58"/>
      <c r="G3197" s="44"/>
      <c r="H3197" s="45"/>
      <c r="I3197" s="45"/>
      <c r="J3197" s="40" t="str">
        <f t="shared" si="305"/>
        <v/>
      </c>
      <c r="K3197" s="39" t="str">
        <f t="shared" si="307"/>
        <v/>
      </c>
      <c r="M3197" s="3"/>
      <c r="AB3197" s="17" t="str">
        <f t="shared" si="306"/>
        <v>-1</v>
      </c>
      <c r="AC3197" s="17">
        <f>IFERROR(INDEX(Factors!$C$59:$C$70,MATCH(AB3197,Factors!$B$59:$B$70,1),1),0)</f>
        <v>0</v>
      </c>
      <c r="AD3197" s="17">
        <f t="shared" si="308"/>
        <v>0</v>
      </c>
      <c r="AE3197" s="17">
        <f>IFERROR(INDEX(Factors!$B$6:$B$15,MATCH('INPUT - Census'!E3197,Factors!$C$6:$C$15,0),1),0)</f>
        <v>0</v>
      </c>
      <c r="AF3197" s="18">
        <f>IFERROR(INDEX(Factors!$B$16:$B$39,MATCH('INPUT - Census'!C3197,Factors!$C$16:$C$35,0),1),0)</f>
        <v>0</v>
      </c>
      <c r="AG3197" s="19">
        <f>IFERROR(INDEX(Factors!$B$40:$B$44,MATCH('INPUT - Census'!F3197,Factors!$C$40:$C$44,0),1),0)</f>
        <v>0</v>
      </c>
      <c r="AH3197" s="21" t="str">
        <f t="shared" si="310"/>
        <v/>
      </c>
      <c r="AI3197" s="1" t="str">
        <f>IFERROR(VLOOKUP(H3197,Factors!$C$45:$D$48,2,0),"")</f>
        <v/>
      </c>
      <c r="AJ3197" t="b">
        <f t="shared" si="309"/>
        <v>0</v>
      </c>
    </row>
    <row r="3198" spans="2:36" ht="14.4" x14ac:dyDescent="0.3">
      <c r="B3198" s="70"/>
      <c r="C3198" s="58"/>
      <c r="D3198" s="63"/>
      <c r="E3198" s="58"/>
      <c r="F3198" s="58"/>
      <c r="G3198" s="44"/>
      <c r="H3198" s="45"/>
      <c r="I3198" s="45"/>
      <c r="J3198" s="40" t="str">
        <f t="shared" si="305"/>
        <v/>
      </c>
      <c r="K3198" s="39" t="str">
        <f t="shared" si="307"/>
        <v/>
      </c>
      <c r="M3198" s="3"/>
      <c r="AB3198" s="17" t="str">
        <f t="shared" si="306"/>
        <v>-1</v>
      </c>
      <c r="AC3198" s="17">
        <f>IFERROR(INDEX(Factors!$C$59:$C$70,MATCH(AB3198,Factors!$B$59:$B$70,1),1),0)</f>
        <v>0</v>
      </c>
      <c r="AD3198" s="17">
        <f t="shared" si="308"/>
        <v>0</v>
      </c>
      <c r="AE3198" s="17">
        <f>IFERROR(INDEX(Factors!$B$6:$B$15,MATCH('INPUT - Census'!E3198,Factors!$C$6:$C$15,0),1),0)</f>
        <v>0</v>
      </c>
      <c r="AF3198" s="18">
        <f>IFERROR(INDEX(Factors!$B$16:$B$39,MATCH('INPUT - Census'!C3198,Factors!$C$16:$C$35,0),1),0)</f>
        <v>0</v>
      </c>
      <c r="AG3198" s="19">
        <f>IFERROR(INDEX(Factors!$B$40:$B$44,MATCH('INPUT - Census'!F3198,Factors!$C$40:$C$44,0),1),0)</f>
        <v>0</v>
      </c>
      <c r="AH3198" s="21" t="str">
        <f t="shared" si="310"/>
        <v/>
      </c>
      <c r="AI3198" s="1" t="str">
        <f>IFERROR(VLOOKUP(H3198,Factors!$C$45:$D$48,2,0),"")</f>
        <v/>
      </c>
      <c r="AJ3198" t="b">
        <f t="shared" si="309"/>
        <v>0</v>
      </c>
    </row>
    <row r="3199" spans="2:36" ht="14.4" x14ac:dyDescent="0.3">
      <c r="B3199" s="70"/>
      <c r="C3199" s="58"/>
      <c r="D3199" s="63"/>
      <c r="E3199" s="58"/>
      <c r="F3199" s="58"/>
      <c r="G3199" s="44"/>
      <c r="H3199" s="45"/>
      <c r="I3199" s="45"/>
      <c r="J3199" s="40" t="str">
        <f t="shared" si="305"/>
        <v/>
      </c>
      <c r="K3199" s="39" t="str">
        <f t="shared" si="307"/>
        <v/>
      </c>
      <c r="M3199" s="3"/>
      <c r="AB3199" s="17" t="str">
        <f t="shared" si="306"/>
        <v>-1</v>
      </c>
      <c r="AC3199" s="17">
        <f>IFERROR(INDEX(Factors!$C$59:$C$70,MATCH(AB3199,Factors!$B$59:$B$70,1),1),0)</f>
        <v>0</v>
      </c>
      <c r="AD3199" s="17">
        <f t="shared" si="308"/>
        <v>0</v>
      </c>
      <c r="AE3199" s="17">
        <f>IFERROR(INDEX(Factors!$B$6:$B$15,MATCH('INPUT - Census'!E3199,Factors!$C$6:$C$15,0),1),0)</f>
        <v>0</v>
      </c>
      <c r="AF3199" s="18">
        <f>IFERROR(INDEX(Factors!$B$16:$B$39,MATCH('INPUT - Census'!C3199,Factors!$C$16:$C$35,0),1),0)</f>
        <v>0</v>
      </c>
      <c r="AG3199" s="19">
        <f>IFERROR(INDEX(Factors!$B$40:$B$44,MATCH('INPUT - Census'!F3199,Factors!$C$40:$C$44,0),1),0)</f>
        <v>0</v>
      </c>
      <c r="AH3199" s="21" t="str">
        <f t="shared" si="310"/>
        <v/>
      </c>
      <c r="AI3199" s="1" t="str">
        <f>IFERROR(VLOOKUP(H3199,Factors!$C$45:$D$48,2,0),"")</f>
        <v/>
      </c>
      <c r="AJ3199" t="b">
        <f t="shared" si="309"/>
        <v>0</v>
      </c>
    </row>
    <row r="3200" spans="2:36" ht="14.4" x14ac:dyDescent="0.3">
      <c r="B3200" s="70"/>
      <c r="C3200" s="58"/>
      <c r="D3200" s="63"/>
      <c r="E3200" s="58"/>
      <c r="F3200" s="58"/>
      <c r="G3200" s="44"/>
      <c r="H3200" s="45"/>
      <c r="I3200" s="45"/>
      <c r="J3200" s="40" t="str">
        <f t="shared" si="305"/>
        <v/>
      </c>
      <c r="K3200" s="39" t="str">
        <f t="shared" si="307"/>
        <v/>
      </c>
      <c r="M3200" s="3"/>
      <c r="AB3200" s="17" t="str">
        <f t="shared" si="306"/>
        <v>-1</v>
      </c>
      <c r="AC3200" s="17">
        <f>IFERROR(INDEX(Factors!$C$59:$C$70,MATCH(AB3200,Factors!$B$59:$B$70,1),1),0)</f>
        <v>0</v>
      </c>
      <c r="AD3200" s="17">
        <f t="shared" si="308"/>
        <v>0</v>
      </c>
      <c r="AE3200" s="17">
        <f>IFERROR(INDEX(Factors!$B$6:$B$15,MATCH('INPUT - Census'!E3200,Factors!$C$6:$C$15,0),1),0)</f>
        <v>0</v>
      </c>
      <c r="AF3200" s="18">
        <f>IFERROR(INDEX(Factors!$B$16:$B$39,MATCH('INPUT - Census'!C3200,Factors!$C$16:$C$35,0),1),0)</f>
        <v>0</v>
      </c>
      <c r="AG3200" s="19">
        <f>IFERROR(INDEX(Factors!$B$40:$B$44,MATCH('INPUT - Census'!F3200,Factors!$C$40:$C$44,0),1),0)</f>
        <v>0</v>
      </c>
      <c r="AH3200" s="21" t="str">
        <f t="shared" si="310"/>
        <v/>
      </c>
      <c r="AI3200" s="1" t="str">
        <f>IFERROR(VLOOKUP(H3200,Factors!$C$45:$D$48,2,0),"")</f>
        <v/>
      </c>
      <c r="AJ3200" t="b">
        <f t="shared" si="309"/>
        <v>0</v>
      </c>
    </row>
    <row r="3201" spans="2:36" ht="14.4" x14ac:dyDescent="0.3">
      <c r="B3201" s="70"/>
      <c r="C3201" s="58"/>
      <c r="D3201" s="63"/>
      <c r="E3201" s="58"/>
      <c r="F3201" s="58"/>
      <c r="G3201" s="44"/>
      <c r="H3201" s="45"/>
      <c r="I3201" s="45"/>
      <c r="J3201" s="40" t="str">
        <f t="shared" si="305"/>
        <v/>
      </c>
      <c r="K3201" s="39" t="str">
        <f t="shared" si="307"/>
        <v/>
      </c>
      <c r="M3201" s="3"/>
      <c r="AB3201" s="17" t="str">
        <f t="shared" si="306"/>
        <v>-1</v>
      </c>
      <c r="AC3201" s="17">
        <f>IFERROR(INDEX(Factors!$C$59:$C$70,MATCH(AB3201,Factors!$B$59:$B$70,1),1),0)</f>
        <v>0</v>
      </c>
      <c r="AD3201" s="17">
        <f t="shared" si="308"/>
        <v>0</v>
      </c>
      <c r="AE3201" s="17">
        <f>IFERROR(INDEX(Factors!$B$6:$B$15,MATCH('INPUT - Census'!E3201,Factors!$C$6:$C$15,0),1),0)</f>
        <v>0</v>
      </c>
      <c r="AF3201" s="18">
        <f>IFERROR(INDEX(Factors!$B$16:$B$39,MATCH('INPUT - Census'!C3201,Factors!$C$16:$C$35,0),1),0)</f>
        <v>0</v>
      </c>
      <c r="AG3201" s="19">
        <f>IFERROR(INDEX(Factors!$B$40:$B$44,MATCH('INPUT - Census'!F3201,Factors!$C$40:$C$44,0),1),0)</f>
        <v>0</v>
      </c>
      <c r="AH3201" s="21" t="str">
        <f t="shared" si="310"/>
        <v/>
      </c>
      <c r="AI3201" s="1" t="str">
        <f>IFERROR(VLOOKUP(H3201,Factors!$C$45:$D$48,2,0),"")</f>
        <v/>
      </c>
      <c r="AJ3201" t="b">
        <f t="shared" si="309"/>
        <v>0</v>
      </c>
    </row>
    <row r="3202" spans="2:36" ht="14.4" x14ac:dyDescent="0.3">
      <c r="B3202" s="70"/>
      <c r="C3202" s="58"/>
      <c r="D3202" s="63"/>
      <c r="E3202" s="58"/>
      <c r="F3202" s="58"/>
      <c r="G3202" s="44"/>
      <c r="H3202" s="45"/>
      <c r="I3202" s="45"/>
      <c r="J3202" s="40" t="str">
        <f t="shared" ref="J3202:J3265" si="311">IF( ISNUMBER(B3202), ROUND(($AL$3-B3202)/365,0), "" )</f>
        <v/>
      </c>
      <c r="K3202" s="39" t="str">
        <f t="shared" si="307"/>
        <v/>
      </c>
      <c r="M3202" s="3"/>
      <c r="AB3202" s="17" t="str">
        <f t="shared" ref="AB3202:AB3265" si="312">IF( AND(ISNUMBER(J3202),J3202&gt;=0,J3202&lt;=100), J3202, "-1" )</f>
        <v>-1</v>
      </c>
      <c r="AC3202" s="17">
        <f>IFERROR(INDEX(Factors!$C$59:$C$70,MATCH(AB3202,Factors!$B$59:$B$70,1),1),0)</f>
        <v>0</v>
      </c>
      <c r="AD3202" s="17">
        <f t="shared" si="308"/>
        <v>0</v>
      </c>
      <c r="AE3202" s="17">
        <f>IFERROR(INDEX(Factors!$B$6:$B$15,MATCH('INPUT - Census'!E3202,Factors!$C$6:$C$15,0),1),0)</f>
        <v>0</v>
      </c>
      <c r="AF3202" s="18">
        <f>IFERROR(INDEX(Factors!$B$16:$B$39,MATCH('INPUT - Census'!C3202,Factors!$C$16:$C$35,0),1),0)</f>
        <v>0</v>
      </c>
      <c r="AG3202" s="19">
        <f>IFERROR(INDEX(Factors!$B$40:$B$44,MATCH('INPUT - Census'!F3202,Factors!$C$40:$C$44,0),1),0)</f>
        <v>0</v>
      </c>
      <c r="AH3202" s="21" t="str">
        <f t="shared" si="310"/>
        <v/>
      </c>
      <c r="AI3202" s="1" t="str">
        <f>IFERROR(VLOOKUP(H3202,Factors!$C$45:$D$48,2,0),"")</f>
        <v/>
      </c>
      <c r="AJ3202" t="b">
        <f t="shared" si="309"/>
        <v>0</v>
      </c>
    </row>
    <row r="3203" spans="2:36" ht="14.4" x14ac:dyDescent="0.3">
      <c r="B3203" s="70"/>
      <c r="C3203" s="58"/>
      <c r="D3203" s="63"/>
      <c r="E3203" s="58"/>
      <c r="F3203" s="58"/>
      <c r="G3203" s="44"/>
      <c r="H3203" s="45"/>
      <c r="I3203" s="45"/>
      <c r="J3203" s="40" t="str">
        <f t="shared" si="311"/>
        <v/>
      </c>
      <c r="K3203" s="39" t="str">
        <f t="shared" ref="K3203:K3266" si="313">ValidateMember(B3203:J3203)</f>
        <v/>
      </c>
      <c r="M3203" s="3"/>
      <c r="AB3203" s="17" t="str">
        <f t="shared" si="312"/>
        <v>-1</v>
      </c>
      <c r="AC3203" s="17">
        <f>IFERROR(INDEX(Factors!$C$59:$C$70,MATCH(AB3203,Factors!$B$59:$B$70,1),1),0)</f>
        <v>0</v>
      </c>
      <c r="AD3203" s="17">
        <f t="shared" ref="AD3203:AD3266" si="314">IF(COUNTIF($P$2:$P$16,D3203),MATCH(D3203,$P$2:$P$16,0),0)</f>
        <v>0</v>
      </c>
      <c r="AE3203" s="17">
        <f>IFERROR(INDEX(Factors!$B$6:$B$15,MATCH('INPUT - Census'!E3203,Factors!$C$6:$C$15,0),1),0)</f>
        <v>0</v>
      </c>
      <c r="AF3203" s="18">
        <f>IFERROR(INDEX(Factors!$B$16:$B$39,MATCH('INPUT - Census'!C3203,Factors!$C$16:$C$35,0),1),0)</f>
        <v>0</v>
      </c>
      <c r="AG3203" s="19">
        <f>IFERROR(INDEX(Factors!$B$40:$B$44,MATCH('INPUT - Census'!F3203,Factors!$C$40:$C$44,0),1),0)</f>
        <v>0</v>
      </c>
      <c r="AH3203" s="21" t="str">
        <f t="shared" si="310"/>
        <v/>
      </c>
      <c r="AI3203" s="1" t="str">
        <f>IFERROR(VLOOKUP(H3203,Factors!$C$45:$D$48,2,0),"")</f>
        <v/>
      </c>
      <c r="AJ3203" t="b">
        <f t="shared" ref="AJ3203:AJ3266" si="315">K3203=0</f>
        <v>0</v>
      </c>
    </row>
    <row r="3204" spans="2:36" ht="14.4" x14ac:dyDescent="0.3">
      <c r="B3204" s="70"/>
      <c r="C3204" s="58"/>
      <c r="D3204" s="63"/>
      <c r="E3204" s="58"/>
      <c r="F3204" s="58"/>
      <c r="G3204" s="44"/>
      <c r="H3204" s="45"/>
      <c r="I3204" s="45"/>
      <c r="J3204" s="40" t="str">
        <f t="shared" si="311"/>
        <v/>
      </c>
      <c r="K3204" s="39" t="str">
        <f t="shared" si="313"/>
        <v/>
      </c>
      <c r="M3204" s="3"/>
      <c r="AB3204" s="17" t="str">
        <f t="shared" si="312"/>
        <v>-1</v>
      </c>
      <c r="AC3204" s="17">
        <f>IFERROR(INDEX(Factors!$C$59:$C$70,MATCH(AB3204,Factors!$B$59:$B$70,1),1),0)</f>
        <v>0</v>
      </c>
      <c r="AD3204" s="17">
        <f t="shared" si="314"/>
        <v>0</v>
      </c>
      <c r="AE3204" s="17">
        <f>IFERROR(INDEX(Factors!$B$6:$B$15,MATCH('INPUT - Census'!E3204,Factors!$C$6:$C$15,0),1),0)</f>
        <v>0</v>
      </c>
      <c r="AF3204" s="18">
        <f>IFERROR(INDEX(Factors!$B$16:$B$39,MATCH('INPUT - Census'!C3204,Factors!$C$16:$C$35,0),1),0)</f>
        <v>0</v>
      </c>
      <c r="AG3204" s="19">
        <f>IFERROR(INDEX(Factors!$B$40:$B$44,MATCH('INPUT - Census'!F3204,Factors!$C$40:$C$44,0),1),0)</f>
        <v>0</v>
      </c>
      <c r="AH3204" s="21" t="str">
        <f t="shared" ref="AH3204:AH3267" si="316">IF(G3204="","",G3204)</f>
        <v/>
      </c>
      <c r="AI3204" s="1" t="str">
        <f>IFERROR(VLOOKUP(H3204,Factors!$C$45:$D$48,2,0),"")</f>
        <v/>
      </c>
      <c r="AJ3204" t="b">
        <f t="shared" si="315"/>
        <v>0</v>
      </c>
    </row>
    <row r="3205" spans="2:36" ht="14.4" x14ac:dyDescent="0.3">
      <c r="B3205" s="70"/>
      <c r="C3205" s="58"/>
      <c r="D3205" s="63"/>
      <c r="E3205" s="58"/>
      <c r="F3205" s="58"/>
      <c r="G3205" s="44"/>
      <c r="H3205" s="45"/>
      <c r="I3205" s="45"/>
      <c r="J3205" s="40" t="str">
        <f t="shared" si="311"/>
        <v/>
      </c>
      <c r="K3205" s="39" t="str">
        <f t="shared" si="313"/>
        <v/>
      </c>
      <c r="M3205" s="3"/>
      <c r="AB3205" s="17" t="str">
        <f t="shared" si="312"/>
        <v>-1</v>
      </c>
      <c r="AC3205" s="17">
        <f>IFERROR(INDEX(Factors!$C$59:$C$70,MATCH(AB3205,Factors!$B$59:$B$70,1),1),0)</f>
        <v>0</v>
      </c>
      <c r="AD3205" s="17">
        <f t="shared" si="314"/>
        <v>0</v>
      </c>
      <c r="AE3205" s="17">
        <f>IFERROR(INDEX(Factors!$B$6:$B$15,MATCH('INPUT - Census'!E3205,Factors!$C$6:$C$15,0),1),0)</f>
        <v>0</v>
      </c>
      <c r="AF3205" s="18">
        <f>IFERROR(INDEX(Factors!$B$16:$B$39,MATCH('INPUT - Census'!C3205,Factors!$C$16:$C$35,0),1),0)</f>
        <v>0</v>
      </c>
      <c r="AG3205" s="19">
        <f>IFERROR(INDEX(Factors!$B$40:$B$44,MATCH('INPUT - Census'!F3205,Factors!$C$40:$C$44,0),1),0)</f>
        <v>0</v>
      </c>
      <c r="AH3205" s="21" t="str">
        <f t="shared" si="316"/>
        <v/>
      </c>
      <c r="AI3205" s="1" t="str">
        <f>IFERROR(VLOOKUP(H3205,Factors!$C$45:$D$48,2,0),"")</f>
        <v/>
      </c>
      <c r="AJ3205" t="b">
        <f t="shared" si="315"/>
        <v>0</v>
      </c>
    </row>
    <row r="3206" spans="2:36" ht="14.4" x14ac:dyDescent="0.3">
      <c r="B3206" s="70"/>
      <c r="C3206" s="58"/>
      <c r="D3206" s="63"/>
      <c r="E3206" s="58"/>
      <c r="F3206" s="58"/>
      <c r="G3206" s="44"/>
      <c r="H3206" s="45"/>
      <c r="I3206" s="45"/>
      <c r="J3206" s="40" t="str">
        <f t="shared" si="311"/>
        <v/>
      </c>
      <c r="K3206" s="39" t="str">
        <f t="shared" si="313"/>
        <v/>
      </c>
      <c r="M3206" s="3"/>
      <c r="AB3206" s="17" t="str">
        <f t="shared" si="312"/>
        <v>-1</v>
      </c>
      <c r="AC3206" s="17">
        <f>IFERROR(INDEX(Factors!$C$59:$C$70,MATCH(AB3206,Factors!$B$59:$B$70,1),1),0)</f>
        <v>0</v>
      </c>
      <c r="AD3206" s="17">
        <f t="shared" si="314"/>
        <v>0</v>
      </c>
      <c r="AE3206" s="17">
        <f>IFERROR(INDEX(Factors!$B$6:$B$15,MATCH('INPUT - Census'!E3206,Factors!$C$6:$C$15,0),1),0)</f>
        <v>0</v>
      </c>
      <c r="AF3206" s="18">
        <f>IFERROR(INDEX(Factors!$B$16:$B$39,MATCH('INPUT - Census'!C3206,Factors!$C$16:$C$35,0),1),0)</f>
        <v>0</v>
      </c>
      <c r="AG3206" s="19">
        <f>IFERROR(INDEX(Factors!$B$40:$B$44,MATCH('INPUT - Census'!F3206,Factors!$C$40:$C$44,0),1),0)</f>
        <v>0</v>
      </c>
      <c r="AH3206" s="21" t="str">
        <f t="shared" si="316"/>
        <v/>
      </c>
      <c r="AI3206" s="1" t="str">
        <f>IFERROR(VLOOKUP(H3206,Factors!$C$45:$D$48,2,0),"")</f>
        <v/>
      </c>
      <c r="AJ3206" t="b">
        <f t="shared" si="315"/>
        <v>0</v>
      </c>
    </row>
    <row r="3207" spans="2:36" ht="14.4" x14ac:dyDescent="0.3">
      <c r="B3207" s="70"/>
      <c r="C3207" s="58"/>
      <c r="D3207" s="63"/>
      <c r="E3207" s="58"/>
      <c r="F3207" s="58"/>
      <c r="G3207" s="44"/>
      <c r="H3207" s="45"/>
      <c r="I3207" s="45"/>
      <c r="J3207" s="40" t="str">
        <f t="shared" si="311"/>
        <v/>
      </c>
      <c r="K3207" s="39" t="str">
        <f t="shared" si="313"/>
        <v/>
      </c>
      <c r="M3207" s="3"/>
      <c r="AB3207" s="17" t="str">
        <f t="shared" si="312"/>
        <v>-1</v>
      </c>
      <c r="AC3207" s="17">
        <f>IFERROR(INDEX(Factors!$C$59:$C$70,MATCH(AB3207,Factors!$B$59:$B$70,1),1),0)</f>
        <v>0</v>
      </c>
      <c r="AD3207" s="17">
        <f t="shared" si="314"/>
        <v>0</v>
      </c>
      <c r="AE3207" s="17">
        <f>IFERROR(INDEX(Factors!$B$6:$B$15,MATCH('INPUT - Census'!E3207,Factors!$C$6:$C$15,0),1),0)</f>
        <v>0</v>
      </c>
      <c r="AF3207" s="18">
        <f>IFERROR(INDEX(Factors!$B$16:$B$39,MATCH('INPUT - Census'!C3207,Factors!$C$16:$C$35,0),1),0)</f>
        <v>0</v>
      </c>
      <c r="AG3207" s="19">
        <f>IFERROR(INDEX(Factors!$B$40:$B$44,MATCH('INPUT - Census'!F3207,Factors!$C$40:$C$44,0),1),0)</f>
        <v>0</v>
      </c>
      <c r="AH3207" s="21" t="str">
        <f t="shared" si="316"/>
        <v/>
      </c>
      <c r="AI3207" s="1" t="str">
        <f>IFERROR(VLOOKUP(H3207,Factors!$C$45:$D$48,2,0),"")</f>
        <v/>
      </c>
      <c r="AJ3207" t="b">
        <f t="shared" si="315"/>
        <v>0</v>
      </c>
    </row>
    <row r="3208" spans="2:36" ht="14.4" x14ac:dyDescent="0.3">
      <c r="B3208" s="70"/>
      <c r="C3208" s="58"/>
      <c r="D3208" s="63"/>
      <c r="E3208" s="58"/>
      <c r="F3208" s="58"/>
      <c r="G3208" s="44"/>
      <c r="H3208" s="45"/>
      <c r="I3208" s="45"/>
      <c r="J3208" s="40" t="str">
        <f t="shared" si="311"/>
        <v/>
      </c>
      <c r="K3208" s="39" t="str">
        <f t="shared" si="313"/>
        <v/>
      </c>
      <c r="M3208" s="3"/>
      <c r="AB3208" s="17" t="str">
        <f t="shared" si="312"/>
        <v>-1</v>
      </c>
      <c r="AC3208" s="17">
        <f>IFERROR(INDEX(Factors!$C$59:$C$70,MATCH(AB3208,Factors!$B$59:$B$70,1),1),0)</f>
        <v>0</v>
      </c>
      <c r="AD3208" s="17">
        <f t="shared" si="314"/>
        <v>0</v>
      </c>
      <c r="AE3208" s="17">
        <f>IFERROR(INDEX(Factors!$B$6:$B$15,MATCH('INPUT - Census'!E3208,Factors!$C$6:$C$15,0),1),0)</f>
        <v>0</v>
      </c>
      <c r="AF3208" s="18">
        <f>IFERROR(INDEX(Factors!$B$16:$B$39,MATCH('INPUT - Census'!C3208,Factors!$C$16:$C$35,0),1),0)</f>
        <v>0</v>
      </c>
      <c r="AG3208" s="19">
        <f>IFERROR(INDEX(Factors!$B$40:$B$44,MATCH('INPUT - Census'!F3208,Factors!$C$40:$C$44,0),1),0)</f>
        <v>0</v>
      </c>
      <c r="AH3208" s="21" t="str">
        <f t="shared" si="316"/>
        <v/>
      </c>
      <c r="AI3208" s="1" t="str">
        <f>IFERROR(VLOOKUP(H3208,Factors!$C$45:$D$48,2,0),"")</f>
        <v/>
      </c>
      <c r="AJ3208" t="b">
        <f t="shared" si="315"/>
        <v>0</v>
      </c>
    </row>
    <row r="3209" spans="2:36" ht="14.4" x14ac:dyDescent="0.3">
      <c r="B3209" s="70"/>
      <c r="C3209" s="58"/>
      <c r="D3209" s="63"/>
      <c r="E3209" s="58"/>
      <c r="F3209" s="58"/>
      <c r="G3209" s="44"/>
      <c r="H3209" s="45"/>
      <c r="I3209" s="45"/>
      <c r="J3209" s="40" t="str">
        <f t="shared" si="311"/>
        <v/>
      </c>
      <c r="K3209" s="39" t="str">
        <f t="shared" si="313"/>
        <v/>
      </c>
      <c r="M3209" s="3"/>
      <c r="AB3209" s="17" t="str">
        <f t="shared" si="312"/>
        <v>-1</v>
      </c>
      <c r="AC3209" s="17">
        <f>IFERROR(INDEX(Factors!$C$59:$C$70,MATCH(AB3209,Factors!$B$59:$B$70,1),1),0)</f>
        <v>0</v>
      </c>
      <c r="AD3209" s="17">
        <f t="shared" si="314"/>
        <v>0</v>
      </c>
      <c r="AE3209" s="17">
        <f>IFERROR(INDEX(Factors!$B$6:$B$15,MATCH('INPUT - Census'!E3209,Factors!$C$6:$C$15,0),1),0)</f>
        <v>0</v>
      </c>
      <c r="AF3209" s="18">
        <f>IFERROR(INDEX(Factors!$B$16:$B$39,MATCH('INPUT - Census'!C3209,Factors!$C$16:$C$35,0),1),0)</f>
        <v>0</v>
      </c>
      <c r="AG3209" s="19">
        <f>IFERROR(INDEX(Factors!$B$40:$B$44,MATCH('INPUT - Census'!F3209,Factors!$C$40:$C$44,0),1),0)</f>
        <v>0</v>
      </c>
      <c r="AH3209" s="21" t="str">
        <f t="shared" si="316"/>
        <v/>
      </c>
      <c r="AI3209" s="1" t="str">
        <f>IFERROR(VLOOKUP(H3209,Factors!$C$45:$D$48,2,0),"")</f>
        <v/>
      </c>
      <c r="AJ3209" t="b">
        <f t="shared" si="315"/>
        <v>0</v>
      </c>
    </row>
    <row r="3210" spans="2:36" ht="14.4" x14ac:dyDescent="0.3">
      <c r="B3210" s="70"/>
      <c r="C3210" s="58"/>
      <c r="D3210" s="63"/>
      <c r="E3210" s="58"/>
      <c r="F3210" s="58"/>
      <c r="G3210" s="44"/>
      <c r="H3210" s="45"/>
      <c r="I3210" s="45"/>
      <c r="J3210" s="40" t="str">
        <f t="shared" si="311"/>
        <v/>
      </c>
      <c r="K3210" s="39" t="str">
        <f t="shared" si="313"/>
        <v/>
      </c>
      <c r="M3210" s="3"/>
      <c r="AB3210" s="17" t="str">
        <f t="shared" si="312"/>
        <v>-1</v>
      </c>
      <c r="AC3210" s="17">
        <f>IFERROR(INDEX(Factors!$C$59:$C$70,MATCH(AB3210,Factors!$B$59:$B$70,1),1),0)</f>
        <v>0</v>
      </c>
      <c r="AD3210" s="17">
        <f t="shared" si="314"/>
        <v>0</v>
      </c>
      <c r="AE3210" s="17">
        <f>IFERROR(INDEX(Factors!$B$6:$B$15,MATCH('INPUT - Census'!E3210,Factors!$C$6:$C$15,0),1),0)</f>
        <v>0</v>
      </c>
      <c r="AF3210" s="18">
        <f>IFERROR(INDEX(Factors!$B$16:$B$39,MATCH('INPUT - Census'!C3210,Factors!$C$16:$C$35,0),1),0)</f>
        <v>0</v>
      </c>
      <c r="AG3210" s="19">
        <f>IFERROR(INDEX(Factors!$B$40:$B$44,MATCH('INPUT - Census'!F3210,Factors!$C$40:$C$44,0),1),0)</f>
        <v>0</v>
      </c>
      <c r="AH3210" s="21" t="str">
        <f t="shared" si="316"/>
        <v/>
      </c>
      <c r="AI3210" s="1" t="str">
        <f>IFERROR(VLOOKUP(H3210,Factors!$C$45:$D$48,2,0),"")</f>
        <v/>
      </c>
      <c r="AJ3210" t="b">
        <f t="shared" si="315"/>
        <v>0</v>
      </c>
    </row>
    <row r="3211" spans="2:36" ht="14.4" x14ac:dyDescent="0.3">
      <c r="B3211" s="70"/>
      <c r="C3211" s="58"/>
      <c r="D3211" s="63"/>
      <c r="E3211" s="58"/>
      <c r="F3211" s="58"/>
      <c r="G3211" s="44"/>
      <c r="H3211" s="45"/>
      <c r="I3211" s="45"/>
      <c r="J3211" s="40" t="str">
        <f t="shared" si="311"/>
        <v/>
      </c>
      <c r="K3211" s="39" t="str">
        <f t="shared" si="313"/>
        <v/>
      </c>
      <c r="M3211" s="3"/>
      <c r="AB3211" s="17" t="str">
        <f t="shared" si="312"/>
        <v>-1</v>
      </c>
      <c r="AC3211" s="17">
        <f>IFERROR(INDEX(Factors!$C$59:$C$70,MATCH(AB3211,Factors!$B$59:$B$70,1),1),0)</f>
        <v>0</v>
      </c>
      <c r="AD3211" s="17">
        <f t="shared" si="314"/>
        <v>0</v>
      </c>
      <c r="AE3211" s="17">
        <f>IFERROR(INDEX(Factors!$B$6:$B$15,MATCH('INPUT - Census'!E3211,Factors!$C$6:$C$15,0),1),0)</f>
        <v>0</v>
      </c>
      <c r="AF3211" s="18">
        <f>IFERROR(INDEX(Factors!$B$16:$B$39,MATCH('INPUT - Census'!C3211,Factors!$C$16:$C$35,0),1),0)</f>
        <v>0</v>
      </c>
      <c r="AG3211" s="19">
        <f>IFERROR(INDEX(Factors!$B$40:$B$44,MATCH('INPUT - Census'!F3211,Factors!$C$40:$C$44,0),1),0)</f>
        <v>0</v>
      </c>
      <c r="AH3211" s="21" t="str">
        <f t="shared" si="316"/>
        <v/>
      </c>
      <c r="AI3211" s="1" t="str">
        <f>IFERROR(VLOOKUP(H3211,Factors!$C$45:$D$48,2,0),"")</f>
        <v/>
      </c>
      <c r="AJ3211" t="b">
        <f t="shared" si="315"/>
        <v>0</v>
      </c>
    </row>
    <row r="3212" spans="2:36" ht="14.4" x14ac:dyDescent="0.3">
      <c r="B3212" s="70"/>
      <c r="C3212" s="58"/>
      <c r="D3212" s="63"/>
      <c r="E3212" s="58"/>
      <c r="F3212" s="58"/>
      <c r="G3212" s="44"/>
      <c r="H3212" s="45"/>
      <c r="I3212" s="45"/>
      <c r="J3212" s="40" t="str">
        <f t="shared" si="311"/>
        <v/>
      </c>
      <c r="K3212" s="39" t="str">
        <f t="shared" si="313"/>
        <v/>
      </c>
      <c r="M3212" s="3"/>
      <c r="AB3212" s="17" t="str">
        <f t="shared" si="312"/>
        <v>-1</v>
      </c>
      <c r="AC3212" s="17">
        <f>IFERROR(INDEX(Factors!$C$59:$C$70,MATCH(AB3212,Factors!$B$59:$B$70,1),1),0)</f>
        <v>0</v>
      </c>
      <c r="AD3212" s="17">
        <f t="shared" si="314"/>
        <v>0</v>
      </c>
      <c r="AE3212" s="17">
        <f>IFERROR(INDEX(Factors!$B$6:$B$15,MATCH('INPUT - Census'!E3212,Factors!$C$6:$C$15,0),1),0)</f>
        <v>0</v>
      </c>
      <c r="AF3212" s="18">
        <f>IFERROR(INDEX(Factors!$B$16:$B$39,MATCH('INPUT - Census'!C3212,Factors!$C$16:$C$35,0),1),0)</f>
        <v>0</v>
      </c>
      <c r="AG3212" s="19">
        <f>IFERROR(INDEX(Factors!$B$40:$B$44,MATCH('INPUT - Census'!F3212,Factors!$C$40:$C$44,0),1),0)</f>
        <v>0</v>
      </c>
      <c r="AH3212" s="21" t="str">
        <f t="shared" si="316"/>
        <v/>
      </c>
      <c r="AI3212" s="1" t="str">
        <f>IFERROR(VLOOKUP(H3212,Factors!$C$45:$D$48,2,0),"")</f>
        <v/>
      </c>
      <c r="AJ3212" t="b">
        <f t="shared" si="315"/>
        <v>0</v>
      </c>
    </row>
    <row r="3213" spans="2:36" ht="14.4" x14ac:dyDescent="0.3">
      <c r="B3213" s="70"/>
      <c r="C3213" s="58"/>
      <c r="D3213" s="63"/>
      <c r="E3213" s="58"/>
      <c r="F3213" s="58"/>
      <c r="G3213" s="44"/>
      <c r="H3213" s="45"/>
      <c r="I3213" s="45"/>
      <c r="J3213" s="40" t="str">
        <f t="shared" si="311"/>
        <v/>
      </c>
      <c r="K3213" s="39" t="str">
        <f t="shared" si="313"/>
        <v/>
      </c>
      <c r="M3213" s="3"/>
      <c r="AB3213" s="17" t="str">
        <f t="shared" si="312"/>
        <v>-1</v>
      </c>
      <c r="AC3213" s="17">
        <f>IFERROR(INDEX(Factors!$C$59:$C$70,MATCH(AB3213,Factors!$B$59:$B$70,1),1),0)</f>
        <v>0</v>
      </c>
      <c r="AD3213" s="17">
        <f t="shared" si="314"/>
        <v>0</v>
      </c>
      <c r="AE3213" s="17">
        <f>IFERROR(INDEX(Factors!$B$6:$B$15,MATCH('INPUT - Census'!E3213,Factors!$C$6:$C$15,0),1),0)</f>
        <v>0</v>
      </c>
      <c r="AF3213" s="18">
        <f>IFERROR(INDEX(Factors!$B$16:$B$39,MATCH('INPUT - Census'!C3213,Factors!$C$16:$C$35,0),1),0)</f>
        <v>0</v>
      </c>
      <c r="AG3213" s="19">
        <f>IFERROR(INDEX(Factors!$B$40:$B$44,MATCH('INPUT - Census'!F3213,Factors!$C$40:$C$44,0),1),0)</f>
        <v>0</v>
      </c>
      <c r="AH3213" s="21" t="str">
        <f t="shared" si="316"/>
        <v/>
      </c>
      <c r="AI3213" s="1" t="str">
        <f>IFERROR(VLOOKUP(H3213,Factors!$C$45:$D$48,2,0),"")</f>
        <v/>
      </c>
      <c r="AJ3213" t="b">
        <f t="shared" si="315"/>
        <v>0</v>
      </c>
    </row>
    <row r="3214" spans="2:36" ht="14.4" x14ac:dyDescent="0.3">
      <c r="B3214" s="70"/>
      <c r="C3214" s="58"/>
      <c r="D3214" s="63"/>
      <c r="E3214" s="58"/>
      <c r="F3214" s="58"/>
      <c r="G3214" s="44"/>
      <c r="H3214" s="45"/>
      <c r="I3214" s="45"/>
      <c r="J3214" s="40" t="str">
        <f t="shared" si="311"/>
        <v/>
      </c>
      <c r="K3214" s="39" t="str">
        <f t="shared" si="313"/>
        <v/>
      </c>
      <c r="M3214" s="3"/>
      <c r="AB3214" s="17" t="str">
        <f t="shared" si="312"/>
        <v>-1</v>
      </c>
      <c r="AC3214" s="17">
        <f>IFERROR(INDEX(Factors!$C$59:$C$70,MATCH(AB3214,Factors!$B$59:$B$70,1),1),0)</f>
        <v>0</v>
      </c>
      <c r="AD3214" s="17">
        <f t="shared" si="314"/>
        <v>0</v>
      </c>
      <c r="AE3214" s="17">
        <f>IFERROR(INDEX(Factors!$B$6:$B$15,MATCH('INPUT - Census'!E3214,Factors!$C$6:$C$15,0),1),0)</f>
        <v>0</v>
      </c>
      <c r="AF3214" s="18">
        <f>IFERROR(INDEX(Factors!$B$16:$B$39,MATCH('INPUT - Census'!C3214,Factors!$C$16:$C$35,0),1),0)</f>
        <v>0</v>
      </c>
      <c r="AG3214" s="19">
        <f>IFERROR(INDEX(Factors!$B$40:$B$44,MATCH('INPUT - Census'!F3214,Factors!$C$40:$C$44,0),1),0)</f>
        <v>0</v>
      </c>
      <c r="AH3214" s="21" t="str">
        <f t="shared" si="316"/>
        <v/>
      </c>
      <c r="AI3214" s="1" t="str">
        <f>IFERROR(VLOOKUP(H3214,Factors!$C$45:$D$48,2,0),"")</f>
        <v/>
      </c>
      <c r="AJ3214" t="b">
        <f t="shared" si="315"/>
        <v>0</v>
      </c>
    </row>
    <row r="3215" spans="2:36" ht="14.4" x14ac:dyDescent="0.3">
      <c r="B3215" s="70"/>
      <c r="C3215" s="58"/>
      <c r="D3215" s="63"/>
      <c r="E3215" s="58"/>
      <c r="F3215" s="58"/>
      <c r="G3215" s="44"/>
      <c r="H3215" s="45"/>
      <c r="I3215" s="45"/>
      <c r="J3215" s="40" t="str">
        <f t="shared" si="311"/>
        <v/>
      </c>
      <c r="K3215" s="39" t="str">
        <f t="shared" si="313"/>
        <v/>
      </c>
      <c r="M3215" s="3"/>
      <c r="AB3215" s="17" t="str">
        <f t="shared" si="312"/>
        <v>-1</v>
      </c>
      <c r="AC3215" s="17">
        <f>IFERROR(INDEX(Factors!$C$59:$C$70,MATCH(AB3215,Factors!$B$59:$B$70,1),1),0)</f>
        <v>0</v>
      </c>
      <c r="AD3215" s="17">
        <f t="shared" si="314"/>
        <v>0</v>
      </c>
      <c r="AE3215" s="17">
        <f>IFERROR(INDEX(Factors!$B$6:$B$15,MATCH('INPUT - Census'!E3215,Factors!$C$6:$C$15,0),1),0)</f>
        <v>0</v>
      </c>
      <c r="AF3215" s="18">
        <f>IFERROR(INDEX(Factors!$B$16:$B$39,MATCH('INPUT - Census'!C3215,Factors!$C$16:$C$35,0),1),0)</f>
        <v>0</v>
      </c>
      <c r="AG3215" s="19">
        <f>IFERROR(INDEX(Factors!$B$40:$B$44,MATCH('INPUT - Census'!F3215,Factors!$C$40:$C$44,0),1),0)</f>
        <v>0</v>
      </c>
      <c r="AH3215" s="21" t="str">
        <f t="shared" si="316"/>
        <v/>
      </c>
      <c r="AI3215" s="1" t="str">
        <f>IFERROR(VLOOKUP(H3215,Factors!$C$45:$D$48,2,0),"")</f>
        <v/>
      </c>
      <c r="AJ3215" t="b">
        <f t="shared" si="315"/>
        <v>0</v>
      </c>
    </row>
    <row r="3216" spans="2:36" ht="14.4" x14ac:dyDescent="0.3">
      <c r="B3216" s="70"/>
      <c r="C3216" s="58"/>
      <c r="D3216" s="63"/>
      <c r="E3216" s="58"/>
      <c r="F3216" s="58"/>
      <c r="G3216" s="44"/>
      <c r="H3216" s="45"/>
      <c r="I3216" s="45"/>
      <c r="J3216" s="40" t="str">
        <f t="shared" si="311"/>
        <v/>
      </c>
      <c r="K3216" s="39" t="str">
        <f t="shared" si="313"/>
        <v/>
      </c>
      <c r="M3216" s="3"/>
      <c r="AB3216" s="17" t="str">
        <f t="shared" si="312"/>
        <v>-1</v>
      </c>
      <c r="AC3216" s="17">
        <f>IFERROR(INDEX(Factors!$C$59:$C$70,MATCH(AB3216,Factors!$B$59:$B$70,1),1),0)</f>
        <v>0</v>
      </c>
      <c r="AD3216" s="17">
        <f t="shared" si="314"/>
        <v>0</v>
      </c>
      <c r="AE3216" s="17">
        <f>IFERROR(INDEX(Factors!$B$6:$B$15,MATCH('INPUT - Census'!E3216,Factors!$C$6:$C$15,0),1),0)</f>
        <v>0</v>
      </c>
      <c r="AF3216" s="18">
        <f>IFERROR(INDEX(Factors!$B$16:$B$39,MATCH('INPUT - Census'!C3216,Factors!$C$16:$C$35,0),1),0)</f>
        <v>0</v>
      </c>
      <c r="AG3216" s="19">
        <f>IFERROR(INDEX(Factors!$B$40:$B$44,MATCH('INPUT - Census'!F3216,Factors!$C$40:$C$44,0),1),0)</f>
        <v>0</v>
      </c>
      <c r="AH3216" s="21" t="str">
        <f t="shared" si="316"/>
        <v/>
      </c>
      <c r="AI3216" s="1" t="str">
        <f>IFERROR(VLOOKUP(H3216,Factors!$C$45:$D$48,2,0),"")</f>
        <v/>
      </c>
      <c r="AJ3216" t="b">
        <f t="shared" si="315"/>
        <v>0</v>
      </c>
    </row>
    <row r="3217" spans="2:36" ht="14.4" x14ac:dyDescent="0.3">
      <c r="B3217" s="70"/>
      <c r="C3217" s="58"/>
      <c r="D3217" s="63"/>
      <c r="E3217" s="58"/>
      <c r="F3217" s="58"/>
      <c r="G3217" s="44"/>
      <c r="H3217" s="45"/>
      <c r="I3217" s="45"/>
      <c r="J3217" s="40" t="str">
        <f t="shared" si="311"/>
        <v/>
      </c>
      <c r="K3217" s="39" t="str">
        <f t="shared" si="313"/>
        <v/>
      </c>
      <c r="M3217" s="3"/>
      <c r="AB3217" s="17" t="str">
        <f t="shared" si="312"/>
        <v>-1</v>
      </c>
      <c r="AC3217" s="17">
        <f>IFERROR(INDEX(Factors!$C$59:$C$70,MATCH(AB3217,Factors!$B$59:$B$70,1),1),0)</f>
        <v>0</v>
      </c>
      <c r="AD3217" s="17">
        <f t="shared" si="314"/>
        <v>0</v>
      </c>
      <c r="AE3217" s="17">
        <f>IFERROR(INDEX(Factors!$B$6:$B$15,MATCH('INPUT - Census'!E3217,Factors!$C$6:$C$15,0),1),0)</f>
        <v>0</v>
      </c>
      <c r="AF3217" s="18">
        <f>IFERROR(INDEX(Factors!$B$16:$B$39,MATCH('INPUT - Census'!C3217,Factors!$C$16:$C$35,0),1),0)</f>
        <v>0</v>
      </c>
      <c r="AG3217" s="19">
        <f>IFERROR(INDEX(Factors!$B$40:$B$44,MATCH('INPUT - Census'!F3217,Factors!$C$40:$C$44,0),1),0)</f>
        <v>0</v>
      </c>
      <c r="AH3217" s="21" t="str">
        <f t="shared" si="316"/>
        <v/>
      </c>
      <c r="AI3217" s="1" t="str">
        <f>IFERROR(VLOOKUP(H3217,Factors!$C$45:$D$48,2,0),"")</f>
        <v/>
      </c>
      <c r="AJ3217" t="b">
        <f t="shared" si="315"/>
        <v>0</v>
      </c>
    </row>
    <row r="3218" spans="2:36" ht="14.4" x14ac:dyDescent="0.3">
      <c r="B3218" s="70"/>
      <c r="C3218" s="58"/>
      <c r="D3218" s="63"/>
      <c r="E3218" s="58"/>
      <c r="F3218" s="58"/>
      <c r="G3218" s="44"/>
      <c r="H3218" s="45"/>
      <c r="I3218" s="45"/>
      <c r="J3218" s="40" t="str">
        <f t="shared" si="311"/>
        <v/>
      </c>
      <c r="K3218" s="39" t="str">
        <f t="shared" si="313"/>
        <v/>
      </c>
      <c r="M3218" s="3"/>
      <c r="AB3218" s="17" t="str">
        <f t="shared" si="312"/>
        <v>-1</v>
      </c>
      <c r="AC3218" s="17">
        <f>IFERROR(INDEX(Factors!$C$59:$C$70,MATCH(AB3218,Factors!$B$59:$B$70,1),1),0)</f>
        <v>0</v>
      </c>
      <c r="AD3218" s="17">
        <f t="shared" si="314"/>
        <v>0</v>
      </c>
      <c r="AE3218" s="17">
        <f>IFERROR(INDEX(Factors!$B$6:$B$15,MATCH('INPUT - Census'!E3218,Factors!$C$6:$C$15,0),1),0)</f>
        <v>0</v>
      </c>
      <c r="AF3218" s="18">
        <f>IFERROR(INDEX(Factors!$B$16:$B$39,MATCH('INPUT - Census'!C3218,Factors!$C$16:$C$35,0),1),0)</f>
        <v>0</v>
      </c>
      <c r="AG3218" s="19">
        <f>IFERROR(INDEX(Factors!$B$40:$B$44,MATCH('INPUT - Census'!F3218,Factors!$C$40:$C$44,0),1),0)</f>
        <v>0</v>
      </c>
      <c r="AH3218" s="21" t="str">
        <f t="shared" si="316"/>
        <v/>
      </c>
      <c r="AI3218" s="1" t="str">
        <f>IFERROR(VLOOKUP(H3218,Factors!$C$45:$D$48,2,0),"")</f>
        <v/>
      </c>
      <c r="AJ3218" t="b">
        <f t="shared" si="315"/>
        <v>0</v>
      </c>
    </row>
    <row r="3219" spans="2:36" ht="14.4" x14ac:dyDescent="0.3">
      <c r="B3219" s="70"/>
      <c r="C3219" s="58"/>
      <c r="D3219" s="63"/>
      <c r="E3219" s="58"/>
      <c r="F3219" s="58"/>
      <c r="G3219" s="44"/>
      <c r="H3219" s="45"/>
      <c r="I3219" s="45"/>
      <c r="J3219" s="40" t="str">
        <f t="shared" si="311"/>
        <v/>
      </c>
      <c r="K3219" s="39" t="str">
        <f t="shared" si="313"/>
        <v/>
      </c>
      <c r="M3219" s="3"/>
      <c r="AB3219" s="17" t="str">
        <f t="shared" si="312"/>
        <v>-1</v>
      </c>
      <c r="AC3219" s="17">
        <f>IFERROR(INDEX(Factors!$C$59:$C$70,MATCH(AB3219,Factors!$B$59:$B$70,1),1),0)</f>
        <v>0</v>
      </c>
      <c r="AD3219" s="17">
        <f t="shared" si="314"/>
        <v>0</v>
      </c>
      <c r="AE3219" s="17">
        <f>IFERROR(INDEX(Factors!$B$6:$B$15,MATCH('INPUT - Census'!E3219,Factors!$C$6:$C$15,0),1),0)</f>
        <v>0</v>
      </c>
      <c r="AF3219" s="18">
        <f>IFERROR(INDEX(Factors!$B$16:$B$39,MATCH('INPUT - Census'!C3219,Factors!$C$16:$C$35,0),1),0)</f>
        <v>0</v>
      </c>
      <c r="AG3219" s="19">
        <f>IFERROR(INDEX(Factors!$B$40:$B$44,MATCH('INPUT - Census'!F3219,Factors!$C$40:$C$44,0),1),0)</f>
        <v>0</v>
      </c>
      <c r="AH3219" s="21" t="str">
        <f t="shared" si="316"/>
        <v/>
      </c>
      <c r="AI3219" s="1" t="str">
        <f>IFERROR(VLOOKUP(H3219,Factors!$C$45:$D$48,2,0),"")</f>
        <v/>
      </c>
      <c r="AJ3219" t="b">
        <f t="shared" si="315"/>
        <v>0</v>
      </c>
    </row>
    <row r="3220" spans="2:36" ht="14.4" x14ac:dyDescent="0.3">
      <c r="B3220" s="70"/>
      <c r="C3220" s="58"/>
      <c r="D3220" s="63"/>
      <c r="E3220" s="58"/>
      <c r="F3220" s="58"/>
      <c r="G3220" s="44"/>
      <c r="H3220" s="45"/>
      <c r="I3220" s="45"/>
      <c r="J3220" s="40" t="str">
        <f t="shared" si="311"/>
        <v/>
      </c>
      <c r="K3220" s="39" t="str">
        <f t="shared" si="313"/>
        <v/>
      </c>
      <c r="M3220" s="3"/>
      <c r="AB3220" s="17" t="str">
        <f t="shared" si="312"/>
        <v>-1</v>
      </c>
      <c r="AC3220" s="17">
        <f>IFERROR(INDEX(Factors!$C$59:$C$70,MATCH(AB3220,Factors!$B$59:$B$70,1),1),0)</f>
        <v>0</v>
      </c>
      <c r="AD3220" s="17">
        <f t="shared" si="314"/>
        <v>0</v>
      </c>
      <c r="AE3220" s="17">
        <f>IFERROR(INDEX(Factors!$B$6:$B$15,MATCH('INPUT - Census'!E3220,Factors!$C$6:$C$15,0),1),0)</f>
        <v>0</v>
      </c>
      <c r="AF3220" s="18">
        <f>IFERROR(INDEX(Factors!$B$16:$B$39,MATCH('INPUT - Census'!C3220,Factors!$C$16:$C$35,0),1),0)</f>
        <v>0</v>
      </c>
      <c r="AG3220" s="19">
        <f>IFERROR(INDEX(Factors!$B$40:$B$44,MATCH('INPUT - Census'!F3220,Factors!$C$40:$C$44,0),1),0)</f>
        <v>0</v>
      </c>
      <c r="AH3220" s="21" t="str">
        <f t="shared" si="316"/>
        <v/>
      </c>
      <c r="AI3220" s="1" t="str">
        <f>IFERROR(VLOOKUP(H3220,Factors!$C$45:$D$48,2,0),"")</f>
        <v/>
      </c>
      <c r="AJ3220" t="b">
        <f t="shared" si="315"/>
        <v>0</v>
      </c>
    </row>
    <row r="3221" spans="2:36" ht="14.4" x14ac:dyDescent="0.3">
      <c r="B3221" s="70"/>
      <c r="C3221" s="58"/>
      <c r="D3221" s="63"/>
      <c r="E3221" s="58"/>
      <c r="F3221" s="58"/>
      <c r="G3221" s="44"/>
      <c r="H3221" s="45"/>
      <c r="I3221" s="45"/>
      <c r="J3221" s="40" t="str">
        <f t="shared" si="311"/>
        <v/>
      </c>
      <c r="K3221" s="39" t="str">
        <f t="shared" si="313"/>
        <v/>
      </c>
      <c r="M3221" s="3"/>
      <c r="AB3221" s="17" t="str">
        <f t="shared" si="312"/>
        <v>-1</v>
      </c>
      <c r="AC3221" s="17">
        <f>IFERROR(INDEX(Factors!$C$59:$C$70,MATCH(AB3221,Factors!$B$59:$B$70,1),1),0)</f>
        <v>0</v>
      </c>
      <c r="AD3221" s="17">
        <f t="shared" si="314"/>
        <v>0</v>
      </c>
      <c r="AE3221" s="17">
        <f>IFERROR(INDEX(Factors!$B$6:$B$15,MATCH('INPUT - Census'!E3221,Factors!$C$6:$C$15,0),1),0)</f>
        <v>0</v>
      </c>
      <c r="AF3221" s="18">
        <f>IFERROR(INDEX(Factors!$B$16:$B$39,MATCH('INPUT - Census'!C3221,Factors!$C$16:$C$35,0),1),0)</f>
        <v>0</v>
      </c>
      <c r="AG3221" s="19">
        <f>IFERROR(INDEX(Factors!$B$40:$B$44,MATCH('INPUT - Census'!F3221,Factors!$C$40:$C$44,0),1),0)</f>
        <v>0</v>
      </c>
      <c r="AH3221" s="21" t="str">
        <f t="shared" si="316"/>
        <v/>
      </c>
      <c r="AI3221" s="1" t="str">
        <f>IFERROR(VLOOKUP(H3221,Factors!$C$45:$D$48,2,0),"")</f>
        <v/>
      </c>
      <c r="AJ3221" t="b">
        <f t="shared" si="315"/>
        <v>0</v>
      </c>
    </row>
    <row r="3222" spans="2:36" ht="14.4" x14ac:dyDescent="0.3">
      <c r="B3222" s="70"/>
      <c r="C3222" s="58"/>
      <c r="D3222" s="63"/>
      <c r="E3222" s="58"/>
      <c r="F3222" s="58"/>
      <c r="G3222" s="44"/>
      <c r="H3222" s="45"/>
      <c r="I3222" s="45"/>
      <c r="J3222" s="40" t="str">
        <f t="shared" si="311"/>
        <v/>
      </c>
      <c r="K3222" s="39" t="str">
        <f t="shared" si="313"/>
        <v/>
      </c>
      <c r="M3222" s="3"/>
      <c r="AB3222" s="17" t="str">
        <f t="shared" si="312"/>
        <v>-1</v>
      </c>
      <c r="AC3222" s="17">
        <f>IFERROR(INDEX(Factors!$C$59:$C$70,MATCH(AB3222,Factors!$B$59:$B$70,1),1),0)</f>
        <v>0</v>
      </c>
      <c r="AD3222" s="17">
        <f t="shared" si="314"/>
        <v>0</v>
      </c>
      <c r="AE3222" s="17">
        <f>IFERROR(INDEX(Factors!$B$6:$B$15,MATCH('INPUT - Census'!E3222,Factors!$C$6:$C$15,0),1),0)</f>
        <v>0</v>
      </c>
      <c r="AF3222" s="18">
        <f>IFERROR(INDEX(Factors!$B$16:$B$39,MATCH('INPUT - Census'!C3222,Factors!$C$16:$C$35,0),1),0)</f>
        <v>0</v>
      </c>
      <c r="AG3222" s="19">
        <f>IFERROR(INDEX(Factors!$B$40:$B$44,MATCH('INPUT - Census'!F3222,Factors!$C$40:$C$44,0),1),0)</f>
        <v>0</v>
      </c>
      <c r="AH3222" s="21" t="str">
        <f t="shared" si="316"/>
        <v/>
      </c>
      <c r="AI3222" s="1" t="str">
        <f>IFERROR(VLOOKUP(H3222,Factors!$C$45:$D$48,2,0),"")</f>
        <v/>
      </c>
      <c r="AJ3222" t="b">
        <f t="shared" si="315"/>
        <v>0</v>
      </c>
    </row>
    <row r="3223" spans="2:36" ht="14.4" x14ac:dyDescent="0.3">
      <c r="B3223" s="70"/>
      <c r="C3223" s="58"/>
      <c r="D3223" s="63"/>
      <c r="E3223" s="58"/>
      <c r="F3223" s="58"/>
      <c r="G3223" s="44"/>
      <c r="H3223" s="45"/>
      <c r="I3223" s="45"/>
      <c r="J3223" s="40" t="str">
        <f t="shared" si="311"/>
        <v/>
      </c>
      <c r="K3223" s="39" t="str">
        <f t="shared" si="313"/>
        <v/>
      </c>
      <c r="M3223" s="3"/>
      <c r="AB3223" s="17" t="str">
        <f t="shared" si="312"/>
        <v>-1</v>
      </c>
      <c r="AC3223" s="17">
        <f>IFERROR(INDEX(Factors!$C$59:$C$70,MATCH(AB3223,Factors!$B$59:$B$70,1),1),0)</f>
        <v>0</v>
      </c>
      <c r="AD3223" s="17">
        <f t="shared" si="314"/>
        <v>0</v>
      </c>
      <c r="AE3223" s="17">
        <f>IFERROR(INDEX(Factors!$B$6:$B$15,MATCH('INPUT - Census'!E3223,Factors!$C$6:$C$15,0),1),0)</f>
        <v>0</v>
      </c>
      <c r="AF3223" s="18">
        <f>IFERROR(INDEX(Factors!$B$16:$B$39,MATCH('INPUT - Census'!C3223,Factors!$C$16:$C$35,0),1),0)</f>
        <v>0</v>
      </c>
      <c r="AG3223" s="19">
        <f>IFERROR(INDEX(Factors!$B$40:$B$44,MATCH('INPUT - Census'!F3223,Factors!$C$40:$C$44,0),1),0)</f>
        <v>0</v>
      </c>
      <c r="AH3223" s="21" t="str">
        <f t="shared" si="316"/>
        <v/>
      </c>
      <c r="AI3223" s="1" t="str">
        <f>IFERROR(VLOOKUP(H3223,Factors!$C$45:$D$48,2,0),"")</f>
        <v/>
      </c>
      <c r="AJ3223" t="b">
        <f t="shared" si="315"/>
        <v>0</v>
      </c>
    </row>
    <row r="3224" spans="2:36" ht="14.4" x14ac:dyDescent="0.3">
      <c r="B3224" s="70"/>
      <c r="C3224" s="58"/>
      <c r="D3224" s="63"/>
      <c r="E3224" s="58"/>
      <c r="F3224" s="58"/>
      <c r="G3224" s="44"/>
      <c r="H3224" s="45"/>
      <c r="I3224" s="45"/>
      <c r="J3224" s="40" t="str">
        <f t="shared" si="311"/>
        <v/>
      </c>
      <c r="K3224" s="39" t="str">
        <f t="shared" si="313"/>
        <v/>
      </c>
      <c r="M3224" s="3"/>
      <c r="AB3224" s="17" t="str">
        <f t="shared" si="312"/>
        <v>-1</v>
      </c>
      <c r="AC3224" s="17">
        <f>IFERROR(INDEX(Factors!$C$59:$C$70,MATCH(AB3224,Factors!$B$59:$B$70,1),1),0)</f>
        <v>0</v>
      </c>
      <c r="AD3224" s="17">
        <f t="shared" si="314"/>
        <v>0</v>
      </c>
      <c r="AE3224" s="17">
        <f>IFERROR(INDEX(Factors!$B$6:$B$15,MATCH('INPUT - Census'!E3224,Factors!$C$6:$C$15,0),1),0)</f>
        <v>0</v>
      </c>
      <c r="AF3224" s="18">
        <f>IFERROR(INDEX(Factors!$B$16:$B$39,MATCH('INPUT - Census'!C3224,Factors!$C$16:$C$35,0),1),0)</f>
        <v>0</v>
      </c>
      <c r="AG3224" s="19">
        <f>IFERROR(INDEX(Factors!$B$40:$B$44,MATCH('INPUT - Census'!F3224,Factors!$C$40:$C$44,0),1),0)</f>
        <v>0</v>
      </c>
      <c r="AH3224" s="21" t="str">
        <f t="shared" si="316"/>
        <v/>
      </c>
      <c r="AI3224" s="1" t="str">
        <f>IFERROR(VLOOKUP(H3224,Factors!$C$45:$D$48,2,0),"")</f>
        <v/>
      </c>
      <c r="AJ3224" t="b">
        <f t="shared" si="315"/>
        <v>0</v>
      </c>
    </row>
    <row r="3225" spans="2:36" ht="14.4" x14ac:dyDescent="0.3">
      <c r="B3225" s="70"/>
      <c r="C3225" s="58"/>
      <c r="D3225" s="63"/>
      <c r="E3225" s="58"/>
      <c r="F3225" s="58"/>
      <c r="G3225" s="44"/>
      <c r="H3225" s="45"/>
      <c r="I3225" s="45"/>
      <c r="J3225" s="40" t="str">
        <f t="shared" si="311"/>
        <v/>
      </c>
      <c r="K3225" s="39" t="str">
        <f t="shared" si="313"/>
        <v/>
      </c>
      <c r="M3225" s="3"/>
      <c r="AB3225" s="17" t="str">
        <f t="shared" si="312"/>
        <v>-1</v>
      </c>
      <c r="AC3225" s="17">
        <f>IFERROR(INDEX(Factors!$C$59:$C$70,MATCH(AB3225,Factors!$B$59:$B$70,1),1),0)</f>
        <v>0</v>
      </c>
      <c r="AD3225" s="17">
        <f t="shared" si="314"/>
        <v>0</v>
      </c>
      <c r="AE3225" s="17">
        <f>IFERROR(INDEX(Factors!$B$6:$B$15,MATCH('INPUT - Census'!E3225,Factors!$C$6:$C$15,0),1),0)</f>
        <v>0</v>
      </c>
      <c r="AF3225" s="18">
        <f>IFERROR(INDEX(Factors!$B$16:$B$39,MATCH('INPUT - Census'!C3225,Factors!$C$16:$C$35,0),1),0)</f>
        <v>0</v>
      </c>
      <c r="AG3225" s="19">
        <f>IFERROR(INDEX(Factors!$B$40:$B$44,MATCH('INPUT - Census'!F3225,Factors!$C$40:$C$44,0),1),0)</f>
        <v>0</v>
      </c>
      <c r="AH3225" s="21" t="str">
        <f t="shared" si="316"/>
        <v/>
      </c>
      <c r="AI3225" s="1" t="str">
        <f>IFERROR(VLOOKUP(H3225,Factors!$C$45:$D$48,2,0),"")</f>
        <v/>
      </c>
      <c r="AJ3225" t="b">
        <f t="shared" si="315"/>
        <v>0</v>
      </c>
    </row>
    <row r="3226" spans="2:36" ht="14.4" x14ac:dyDescent="0.3">
      <c r="B3226" s="70"/>
      <c r="C3226" s="58"/>
      <c r="D3226" s="63"/>
      <c r="E3226" s="58"/>
      <c r="F3226" s="58"/>
      <c r="G3226" s="44"/>
      <c r="H3226" s="45"/>
      <c r="I3226" s="45"/>
      <c r="J3226" s="40" t="str">
        <f t="shared" si="311"/>
        <v/>
      </c>
      <c r="K3226" s="39" t="str">
        <f t="shared" si="313"/>
        <v/>
      </c>
      <c r="M3226" s="3"/>
      <c r="AB3226" s="17" t="str">
        <f t="shared" si="312"/>
        <v>-1</v>
      </c>
      <c r="AC3226" s="17">
        <f>IFERROR(INDEX(Factors!$C$59:$C$70,MATCH(AB3226,Factors!$B$59:$B$70,1),1),0)</f>
        <v>0</v>
      </c>
      <c r="AD3226" s="17">
        <f t="shared" si="314"/>
        <v>0</v>
      </c>
      <c r="AE3226" s="17">
        <f>IFERROR(INDEX(Factors!$B$6:$B$15,MATCH('INPUT - Census'!E3226,Factors!$C$6:$C$15,0),1),0)</f>
        <v>0</v>
      </c>
      <c r="AF3226" s="18">
        <f>IFERROR(INDEX(Factors!$B$16:$B$39,MATCH('INPUT - Census'!C3226,Factors!$C$16:$C$35,0),1),0)</f>
        <v>0</v>
      </c>
      <c r="AG3226" s="19">
        <f>IFERROR(INDEX(Factors!$B$40:$B$44,MATCH('INPUT - Census'!F3226,Factors!$C$40:$C$44,0),1),0)</f>
        <v>0</v>
      </c>
      <c r="AH3226" s="21" t="str">
        <f t="shared" si="316"/>
        <v/>
      </c>
      <c r="AI3226" s="1" t="str">
        <f>IFERROR(VLOOKUP(H3226,Factors!$C$45:$D$48,2,0),"")</f>
        <v/>
      </c>
      <c r="AJ3226" t="b">
        <f t="shared" si="315"/>
        <v>0</v>
      </c>
    </row>
    <row r="3227" spans="2:36" ht="14.4" x14ac:dyDescent="0.3">
      <c r="B3227" s="70"/>
      <c r="C3227" s="58"/>
      <c r="D3227" s="63"/>
      <c r="E3227" s="58"/>
      <c r="F3227" s="58"/>
      <c r="G3227" s="44"/>
      <c r="H3227" s="45"/>
      <c r="I3227" s="45"/>
      <c r="J3227" s="40" t="str">
        <f t="shared" si="311"/>
        <v/>
      </c>
      <c r="K3227" s="39" t="str">
        <f t="shared" si="313"/>
        <v/>
      </c>
      <c r="M3227" s="3"/>
      <c r="AB3227" s="17" t="str">
        <f t="shared" si="312"/>
        <v>-1</v>
      </c>
      <c r="AC3227" s="17">
        <f>IFERROR(INDEX(Factors!$C$59:$C$70,MATCH(AB3227,Factors!$B$59:$B$70,1),1),0)</f>
        <v>0</v>
      </c>
      <c r="AD3227" s="17">
        <f t="shared" si="314"/>
        <v>0</v>
      </c>
      <c r="AE3227" s="17">
        <f>IFERROR(INDEX(Factors!$B$6:$B$15,MATCH('INPUT - Census'!E3227,Factors!$C$6:$C$15,0),1),0)</f>
        <v>0</v>
      </c>
      <c r="AF3227" s="18">
        <f>IFERROR(INDEX(Factors!$B$16:$B$39,MATCH('INPUT - Census'!C3227,Factors!$C$16:$C$35,0),1),0)</f>
        <v>0</v>
      </c>
      <c r="AG3227" s="19">
        <f>IFERROR(INDEX(Factors!$B$40:$B$44,MATCH('INPUT - Census'!F3227,Factors!$C$40:$C$44,0),1),0)</f>
        <v>0</v>
      </c>
      <c r="AH3227" s="21" t="str">
        <f t="shared" si="316"/>
        <v/>
      </c>
      <c r="AI3227" s="1" t="str">
        <f>IFERROR(VLOOKUP(H3227,Factors!$C$45:$D$48,2,0),"")</f>
        <v/>
      </c>
      <c r="AJ3227" t="b">
        <f t="shared" si="315"/>
        <v>0</v>
      </c>
    </row>
    <row r="3228" spans="2:36" ht="14.4" x14ac:dyDescent="0.3">
      <c r="B3228" s="70"/>
      <c r="C3228" s="58"/>
      <c r="D3228" s="63"/>
      <c r="E3228" s="58"/>
      <c r="F3228" s="58"/>
      <c r="G3228" s="44"/>
      <c r="H3228" s="45"/>
      <c r="I3228" s="45"/>
      <c r="J3228" s="40" t="str">
        <f t="shared" si="311"/>
        <v/>
      </c>
      <c r="K3228" s="39" t="str">
        <f t="shared" si="313"/>
        <v/>
      </c>
      <c r="M3228" s="3"/>
      <c r="AB3228" s="17" t="str">
        <f t="shared" si="312"/>
        <v>-1</v>
      </c>
      <c r="AC3228" s="17">
        <f>IFERROR(INDEX(Factors!$C$59:$C$70,MATCH(AB3228,Factors!$B$59:$B$70,1),1),0)</f>
        <v>0</v>
      </c>
      <c r="AD3228" s="17">
        <f t="shared" si="314"/>
        <v>0</v>
      </c>
      <c r="AE3228" s="17">
        <f>IFERROR(INDEX(Factors!$B$6:$B$15,MATCH('INPUT - Census'!E3228,Factors!$C$6:$C$15,0),1),0)</f>
        <v>0</v>
      </c>
      <c r="AF3228" s="18">
        <f>IFERROR(INDEX(Factors!$B$16:$B$39,MATCH('INPUT - Census'!C3228,Factors!$C$16:$C$35,0),1),0)</f>
        <v>0</v>
      </c>
      <c r="AG3228" s="19">
        <f>IFERROR(INDEX(Factors!$B$40:$B$44,MATCH('INPUT - Census'!F3228,Factors!$C$40:$C$44,0),1),0)</f>
        <v>0</v>
      </c>
      <c r="AH3228" s="21" t="str">
        <f t="shared" si="316"/>
        <v/>
      </c>
      <c r="AI3228" s="1" t="str">
        <f>IFERROR(VLOOKUP(H3228,Factors!$C$45:$D$48,2,0),"")</f>
        <v/>
      </c>
      <c r="AJ3228" t="b">
        <f t="shared" si="315"/>
        <v>0</v>
      </c>
    </row>
    <row r="3229" spans="2:36" ht="14.4" x14ac:dyDescent="0.3">
      <c r="B3229" s="70"/>
      <c r="C3229" s="58"/>
      <c r="D3229" s="63"/>
      <c r="E3229" s="58"/>
      <c r="F3229" s="58"/>
      <c r="G3229" s="44"/>
      <c r="H3229" s="45"/>
      <c r="I3229" s="45"/>
      <c r="J3229" s="40" t="str">
        <f t="shared" si="311"/>
        <v/>
      </c>
      <c r="K3229" s="39" t="str">
        <f t="shared" si="313"/>
        <v/>
      </c>
      <c r="M3229" s="3"/>
      <c r="AB3229" s="17" t="str">
        <f t="shared" si="312"/>
        <v>-1</v>
      </c>
      <c r="AC3229" s="17">
        <f>IFERROR(INDEX(Factors!$C$59:$C$70,MATCH(AB3229,Factors!$B$59:$B$70,1),1),0)</f>
        <v>0</v>
      </c>
      <c r="AD3229" s="17">
        <f t="shared" si="314"/>
        <v>0</v>
      </c>
      <c r="AE3229" s="17">
        <f>IFERROR(INDEX(Factors!$B$6:$B$15,MATCH('INPUT - Census'!E3229,Factors!$C$6:$C$15,0),1),0)</f>
        <v>0</v>
      </c>
      <c r="AF3229" s="18">
        <f>IFERROR(INDEX(Factors!$B$16:$B$39,MATCH('INPUT - Census'!C3229,Factors!$C$16:$C$35,0),1),0)</f>
        <v>0</v>
      </c>
      <c r="AG3229" s="19">
        <f>IFERROR(INDEX(Factors!$B$40:$B$44,MATCH('INPUT - Census'!F3229,Factors!$C$40:$C$44,0),1),0)</f>
        <v>0</v>
      </c>
      <c r="AH3229" s="21" t="str">
        <f t="shared" si="316"/>
        <v/>
      </c>
      <c r="AI3229" s="1" t="str">
        <f>IFERROR(VLOOKUP(H3229,Factors!$C$45:$D$48,2,0),"")</f>
        <v/>
      </c>
      <c r="AJ3229" t="b">
        <f t="shared" si="315"/>
        <v>0</v>
      </c>
    </row>
    <row r="3230" spans="2:36" ht="14.4" x14ac:dyDescent="0.3">
      <c r="B3230" s="70"/>
      <c r="C3230" s="58"/>
      <c r="D3230" s="63"/>
      <c r="E3230" s="58"/>
      <c r="F3230" s="58"/>
      <c r="G3230" s="44"/>
      <c r="H3230" s="45"/>
      <c r="I3230" s="45"/>
      <c r="J3230" s="40" t="str">
        <f t="shared" si="311"/>
        <v/>
      </c>
      <c r="K3230" s="39" t="str">
        <f t="shared" si="313"/>
        <v/>
      </c>
      <c r="M3230" s="3"/>
      <c r="AB3230" s="17" t="str">
        <f t="shared" si="312"/>
        <v>-1</v>
      </c>
      <c r="AC3230" s="17">
        <f>IFERROR(INDEX(Factors!$C$59:$C$70,MATCH(AB3230,Factors!$B$59:$B$70,1),1),0)</f>
        <v>0</v>
      </c>
      <c r="AD3230" s="17">
        <f t="shared" si="314"/>
        <v>0</v>
      </c>
      <c r="AE3230" s="17">
        <f>IFERROR(INDEX(Factors!$B$6:$B$15,MATCH('INPUT - Census'!E3230,Factors!$C$6:$C$15,0),1),0)</f>
        <v>0</v>
      </c>
      <c r="AF3230" s="18">
        <f>IFERROR(INDEX(Factors!$B$16:$B$39,MATCH('INPUT - Census'!C3230,Factors!$C$16:$C$35,0),1),0)</f>
        <v>0</v>
      </c>
      <c r="AG3230" s="19">
        <f>IFERROR(INDEX(Factors!$B$40:$B$44,MATCH('INPUT - Census'!F3230,Factors!$C$40:$C$44,0),1),0)</f>
        <v>0</v>
      </c>
      <c r="AH3230" s="21" t="str">
        <f t="shared" si="316"/>
        <v/>
      </c>
      <c r="AI3230" s="1" t="str">
        <f>IFERROR(VLOOKUP(H3230,Factors!$C$45:$D$48,2,0),"")</f>
        <v/>
      </c>
      <c r="AJ3230" t="b">
        <f t="shared" si="315"/>
        <v>0</v>
      </c>
    </row>
    <row r="3231" spans="2:36" ht="14.4" x14ac:dyDescent="0.3">
      <c r="B3231" s="70"/>
      <c r="C3231" s="58"/>
      <c r="D3231" s="63"/>
      <c r="E3231" s="58"/>
      <c r="F3231" s="58"/>
      <c r="G3231" s="44"/>
      <c r="H3231" s="45"/>
      <c r="I3231" s="45"/>
      <c r="J3231" s="40" t="str">
        <f t="shared" si="311"/>
        <v/>
      </c>
      <c r="K3231" s="39" t="str">
        <f t="shared" si="313"/>
        <v/>
      </c>
      <c r="M3231" s="3"/>
      <c r="AB3231" s="17" t="str">
        <f t="shared" si="312"/>
        <v>-1</v>
      </c>
      <c r="AC3231" s="17">
        <f>IFERROR(INDEX(Factors!$C$59:$C$70,MATCH(AB3231,Factors!$B$59:$B$70,1),1),0)</f>
        <v>0</v>
      </c>
      <c r="AD3231" s="17">
        <f t="shared" si="314"/>
        <v>0</v>
      </c>
      <c r="AE3231" s="17">
        <f>IFERROR(INDEX(Factors!$B$6:$B$15,MATCH('INPUT - Census'!E3231,Factors!$C$6:$C$15,0),1),0)</f>
        <v>0</v>
      </c>
      <c r="AF3231" s="18">
        <f>IFERROR(INDEX(Factors!$B$16:$B$39,MATCH('INPUT - Census'!C3231,Factors!$C$16:$C$35,0),1),0)</f>
        <v>0</v>
      </c>
      <c r="AG3231" s="19">
        <f>IFERROR(INDEX(Factors!$B$40:$B$44,MATCH('INPUT - Census'!F3231,Factors!$C$40:$C$44,0),1),0)</f>
        <v>0</v>
      </c>
      <c r="AH3231" s="21" t="str">
        <f t="shared" si="316"/>
        <v/>
      </c>
      <c r="AI3231" s="1" t="str">
        <f>IFERROR(VLOOKUP(H3231,Factors!$C$45:$D$48,2,0),"")</f>
        <v/>
      </c>
      <c r="AJ3231" t="b">
        <f t="shared" si="315"/>
        <v>0</v>
      </c>
    </row>
    <row r="3232" spans="2:36" ht="14.4" x14ac:dyDescent="0.3">
      <c r="B3232" s="70"/>
      <c r="C3232" s="58"/>
      <c r="D3232" s="63"/>
      <c r="E3232" s="58"/>
      <c r="F3232" s="58"/>
      <c r="G3232" s="44"/>
      <c r="H3232" s="45"/>
      <c r="I3232" s="45"/>
      <c r="J3232" s="40" t="str">
        <f t="shared" si="311"/>
        <v/>
      </c>
      <c r="K3232" s="39" t="str">
        <f t="shared" si="313"/>
        <v/>
      </c>
      <c r="M3232" s="3"/>
      <c r="AB3232" s="17" t="str">
        <f t="shared" si="312"/>
        <v>-1</v>
      </c>
      <c r="AC3232" s="17">
        <f>IFERROR(INDEX(Factors!$C$59:$C$70,MATCH(AB3232,Factors!$B$59:$B$70,1),1),0)</f>
        <v>0</v>
      </c>
      <c r="AD3232" s="17">
        <f t="shared" si="314"/>
        <v>0</v>
      </c>
      <c r="AE3232" s="17">
        <f>IFERROR(INDEX(Factors!$B$6:$B$15,MATCH('INPUT - Census'!E3232,Factors!$C$6:$C$15,0),1),0)</f>
        <v>0</v>
      </c>
      <c r="AF3232" s="18">
        <f>IFERROR(INDEX(Factors!$B$16:$B$39,MATCH('INPUT - Census'!C3232,Factors!$C$16:$C$35,0),1),0)</f>
        <v>0</v>
      </c>
      <c r="AG3232" s="19">
        <f>IFERROR(INDEX(Factors!$B$40:$B$44,MATCH('INPUT - Census'!F3232,Factors!$C$40:$C$44,0),1),0)</f>
        <v>0</v>
      </c>
      <c r="AH3232" s="21" t="str">
        <f t="shared" si="316"/>
        <v/>
      </c>
      <c r="AI3232" s="1" t="str">
        <f>IFERROR(VLOOKUP(H3232,Factors!$C$45:$D$48,2,0),"")</f>
        <v/>
      </c>
      <c r="AJ3232" t="b">
        <f t="shared" si="315"/>
        <v>0</v>
      </c>
    </row>
    <row r="3233" spans="2:36" ht="14.4" x14ac:dyDescent="0.3">
      <c r="B3233" s="70"/>
      <c r="C3233" s="58"/>
      <c r="D3233" s="63"/>
      <c r="E3233" s="58"/>
      <c r="F3233" s="58"/>
      <c r="G3233" s="44"/>
      <c r="H3233" s="45"/>
      <c r="I3233" s="45"/>
      <c r="J3233" s="40" t="str">
        <f t="shared" si="311"/>
        <v/>
      </c>
      <c r="K3233" s="39" t="str">
        <f t="shared" si="313"/>
        <v/>
      </c>
      <c r="M3233" s="3"/>
      <c r="AB3233" s="17" t="str">
        <f t="shared" si="312"/>
        <v>-1</v>
      </c>
      <c r="AC3233" s="17">
        <f>IFERROR(INDEX(Factors!$C$59:$C$70,MATCH(AB3233,Factors!$B$59:$B$70,1),1),0)</f>
        <v>0</v>
      </c>
      <c r="AD3233" s="17">
        <f t="shared" si="314"/>
        <v>0</v>
      </c>
      <c r="AE3233" s="17">
        <f>IFERROR(INDEX(Factors!$B$6:$B$15,MATCH('INPUT - Census'!E3233,Factors!$C$6:$C$15,0),1),0)</f>
        <v>0</v>
      </c>
      <c r="AF3233" s="18">
        <f>IFERROR(INDEX(Factors!$B$16:$B$39,MATCH('INPUT - Census'!C3233,Factors!$C$16:$C$35,0),1),0)</f>
        <v>0</v>
      </c>
      <c r="AG3233" s="19">
        <f>IFERROR(INDEX(Factors!$B$40:$B$44,MATCH('INPUT - Census'!F3233,Factors!$C$40:$C$44,0),1),0)</f>
        <v>0</v>
      </c>
      <c r="AH3233" s="21" t="str">
        <f t="shared" si="316"/>
        <v/>
      </c>
      <c r="AI3233" s="1" t="str">
        <f>IFERROR(VLOOKUP(H3233,Factors!$C$45:$D$48,2,0),"")</f>
        <v/>
      </c>
      <c r="AJ3233" t="b">
        <f t="shared" si="315"/>
        <v>0</v>
      </c>
    </row>
    <row r="3234" spans="2:36" ht="14.4" x14ac:dyDescent="0.3">
      <c r="B3234" s="70"/>
      <c r="C3234" s="58"/>
      <c r="D3234" s="63"/>
      <c r="E3234" s="58"/>
      <c r="F3234" s="58"/>
      <c r="G3234" s="44"/>
      <c r="H3234" s="45"/>
      <c r="I3234" s="45"/>
      <c r="J3234" s="40" t="str">
        <f t="shared" si="311"/>
        <v/>
      </c>
      <c r="K3234" s="39" t="str">
        <f t="shared" si="313"/>
        <v/>
      </c>
      <c r="M3234" s="3"/>
      <c r="AB3234" s="17" t="str">
        <f t="shared" si="312"/>
        <v>-1</v>
      </c>
      <c r="AC3234" s="17">
        <f>IFERROR(INDEX(Factors!$C$59:$C$70,MATCH(AB3234,Factors!$B$59:$B$70,1),1),0)</f>
        <v>0</v>
      </c>
      <c r="AD3234" s="17">
        <f t="shared" si="314"/>
        <v>0</v>
      </c>
      <c r="AE3234" s="17">
        <f>IFERROR(INDEX(Factors!$B$6:$B$15,MATCH('INPUT - Census'!E3234,Factors!$C$6:$C$15,0),1),0)</f>
        <v>0</v>
      </c>
      <c r="AF3234" s="18">
        <f>IFERROR(INDEX(Factors!$B$16:$B$39,MATCH('INPUT - Census'!C3234,Factors!$C$16:$C$35,0),1),0)</f>
        <v>0</v>
      </c>
      <c r="AG3234" s="19">
        <f>IFERROR(INDEX(Factors!$B$40:$B$44,MATCH('INPUT - Census'!F3234,Factors!$C$40:$C$44,0),1),0)</f>
        <v>0</v>
      </c>
      <c r="AH3234" s="21" t="str">
        <f t="shared" si="316"/>
        <v/>
      </c>
      <c r="AI3234" s="1" t="str">
        <f>IFERROR(VLOOKUP(H3234,Factors!$C$45:$D$48,2,0),"")</f>
        <v/>
      </c>
      <c r="AJ3234" t="b">
        <f t="shared" si="315"/>
        <v>0</v>
      </c>
    </row>
    <row r="3235" spans="2:36" ht="14.4" x14ac:dyDescent="0.3">
      <c r="B3235" s="70"/>
      <c r="C3235" s="58"/>
      <c r="D3235" s="63"/>
      <c r="E3235" s="58"/>
      <c r="F3235" s="58"/>
      <c r="G3235" s="44"/>
      <c r="H3235" s="45"/>
      <c r="I3235" s="45"/>
      <c r="J3235" s="40" t="str">
        <f t="shared" si="311"/>
        <v/>
      </c>
      <c r="K3235" s="39" t="str">
        <f t="shared" si="313"/>
        <v/>
      </c>
      <c r="M3235" s="3"/>
      <c r="AB3235" s="17" t="str">
        <f t="shared" si="312"/>
        <v>-1</v>
      </c>
      <c r="AC3235" s="17">
        <f>IFERROR(INDEX(Factors!$C$59:$C$70,MATCH(AB3235,Factors!$B$59:$B$70,1),1),0)</f>
        <v>0</v>
      </c>
      <c r="AD3235" s="17">
        <f t="shared" si="314"/>
        <v>0</v>
      </c>
      <c r="AE3235" s="17">
        <f>IFERROR(INDEX(Factors!$B$6:$B$15,MATCH('INPUT - Census'!E3235,Factors!$C$6:$C$15,0),1),0)</f>
        <v>0</v>
      </c>
      <c r="AF3235" s="18">
        <f>IFERROR(INDEX(Factors!$B$16:$B$39,MATCH('INPUT - Census'!C3235,Factors!$C$16:$C$35,0),1),0)</f>
        <v>0</v>
      </c>
      <c r="AG3235" s="19">
        <f>IFERROR(INDEX(Factors!$B$40:$B$44,MATCH('INPUT - Census'!F3235,Factors!$C$40:$C$44,0),1),0)</f>
        <v>0</v>
      </c>
      <c r="AH3235" s="21" t="str">
        <f t="shared" si="316"/>
        <v/>
      </c>
      <c r="AI3235" s="1" t="str">
        <f>IFERROR(VLOOKUP(H3235,Factors!$C$45:$D$48,2,0),"")</f>
        <v/>
      </c>
      <c r="AJ3235" t="b">
        <f t="shared" si="315"/>
        <v>0</v>
      </c>
    </row>
    <row r="3236" spans="2:36" ht="14.4" x14ac:dyDescent="0.3">
      <c r="B3236" s="70"/>
      <c r="C3236" s="58"/>
      <c r="D3236" s="63"/>
      <c r="E3236" s="58"/>
      <c r="F3236" s="58"/>
      <c r="G3236" s="44"/>
      <c r="H3236" s="45"/>
      <c r="I3236" s="45"/>
      <c r="J3236" s="40" t="str">
        <f t="shared" si="311"/>
        <v/>
      </c>
      <c r="K3236" s="39" t="str">
        <f t="shared" si="313"/>
        <v/>
      </c>
      <c r="M3236" s="3"/>
      <c r="AB3236" s="17" t="str">
        <f t="shared" si="312"/>
        <v>-1</v>
      </c>
      <c r="AC3236" s="17">
        <f>IFERROR(INDEX(Factors!$C$59:$C$70,MATCH(AB3236,Factors!$B$59:$B$70,1),1),0)</f>
        <v>0</v>
      </c>
      <c r="AD3236" s="17">
        <f t="shared" si="314"/>
        <v>0</v>
      </c>
      <c r="AE3236" s="17">
        <f>IFERROR(INDEX(Factors!$B$6:$B$15,MATCH('INPUT - Census'!E3236,Factors!$C$6:$C$15,0),1),0)</f>
        <v>0</v>
      </c>
      <c r="AF3236" s="18">
        <f>IFERROR(INDEX(Factors!$B$16:$B$39,MATCH('INPUT - Census'!C3236,Factors!$C$16:$C$35,0),1),0)</f>
        <v>0</v>
      </c>
      <c r="AG3236" s="19">
        <f>IFERROR(INDEX(Factors!$B$40:$B$44,MATCH('INPUT - Census'!F3236,Factors!$C$40:$C$44,0),1),0)</f>
        <v>0</v>
      </c>
      <c r="AH3236" s="21" t="str">
        <f t="shared" si="316"/>
        <v/>
      </c>
      <c r="AI3236" s="1" t="str">
        <f>IFERROR(VLOOKUP(H3236,Factors!$C$45:$D$48,2,0),"")</f>
        <v/>
      </c>
      <c r="AJ3236" t="b">
        <f t="shared" si="315"/>
        <v>0</v>
      </c>
    </row>
    <row r="3237" spans="2:36" ht="14.4" x14ac:dyDescent="0.3">
      <c r="B3237" s="70"/>
      <c r="C3237" s="58"/>
      <c r="D3237" s="63"/>
      <c r="E3237" s="58"/>
      <c r="F3237" s="58"/>
      <c r="G3237" s="44"/>
      <c r="H3237" s="45"/>
      <c r="I3237" s="45"/>
      <c r="J3237" s="40" t="str">
        <f t="shared" si="311"/>
        <v/>
      </c>
      <c r="K3237" s="39" t="str">
        <f t="shared" si="313"/>
        <v/>
      </c>
      <c r="M3237" s="3"/>
      <c r="AB3237" s="17" t="str">
        <f t="shared" si="312"/>
        <v>-1</v>
      </c>
      <c r="AC3237" s="17">
        <f>IFERROR(INDEX(Factors!$C$59:$C$70,MATCH(AB3237,Factors!$B$59:$B$70,1),1),0)</f>
        <v>0</v>
      </c>
      <c r="AD3237" s="17">
        <f t="shared" si="314"/>
        <v>0</v>
      </c>
      <c r="AE3237" s="17">
        <f>IFERROR(INDEX(Factors!$B$6:$B$15,MATCH('INPUT - Census'!E3237,Factors!$C$6:$C$15,0),1),0)</f>
        <v>0</v>
      </c>
      <c r="AF3237" s="18">
        <f>IFERROR(INDEX(Factors!$B$16:$B$39,MATCH('INPUT - Census'!C3237,Factors!$C$16:$C$35,0),1),0)</f>
        <v>0</v>
      </c>
      <c r="AG3237" s="19">
        <f>IFERROR(INDEX(Factors!$B$40:$B$44,MATCH('INPUT - Census'!F3237,Factors!$C$40:$C$44,0),1),0)</f>
        <v>0</v>
      </c>
      <c r="AH3237" s="21" t="str">
        <f t="shared" si="316"/>
        <v/>
      </c>
      <c r="AI3237" s="1" t="str">
        <f>IFERROR(VLOOKUP(H3237,Factors!$C$45:$D$48,2,0),"")</f>
        <v/>
      </c>
      <c r="AJ3237" t="b">
        <f t="shared" si="315"/>
        <v>0</v>
      </c>
    </row>
    <row r="3238" spans="2:36" ht="14.4" x14ac:dyDescent="0.3">
      <c r="B3238" s="70"/>
      <c r="C3238" s="58"/>
      <c r="D3238" s="63"/>
      <c r="E3238" s="58"/>
      <c r="F3238" s="58"/>
      <c r="G3238" s="44"/>
      <c r="H3238" s="45"/>
      <c r="I3238" s="45"/>
      <c r="J3238" s="40" t="str">
        <f t="shared" si="311"/>
        <v/>
      </c>
      <c r="K3238" s="39" t="str">
        <f t="shared" si="313"/>
        <v/>
      </c>
      <c r="M3238" s="3"/>
      <c r="AB3238" s="17" t="str">
        <f t="shared" si="312"/>
        <v>-1</v>
      </c>
      <c r="AC3238" s="17">
        <f>IFERROR(INDEX(Factors!$C$59:$C$70,MATCH(AB3238,Factors!$B$59:$B$70,1),1),0)</f>
        <v>0</v>
      </c>
      <c r="AD3238" s="17">
        <f t="shared" si="314"/>
        <v>0</v>
      </c>
      <c r="AE3238" s="17">
        <f>IFERROR(INDEX(Factors!$B$6:$B$15,MATCH('INPUT - Census'!E3238,Factors!$C$6:$C$15,0),1),0)</f>
        <v>0</v>
      </c>
      <c r="AF3238" s="18">
        <f>IFERROR(INDEX(Factors!$B$16:$B$39,MATCH('INPUT - Census'!C3238,Factors!$C$16:$C$35,0),1),0)</f>
        <v>0</v>
      </c>
      <c r="AG3238" s="19">
        <f>IFERROR(INDEX(Factors!$B$40:$B$44,MATCH('INPUT - Census'!F3238,Factors!$C$40:$C$44,0),1),0)</f>
        <v>0</v>
      </c>
      <c r="AH3238" s="21" t="str">
        <f t="shared" si="316"/>
        <v/>
      </c>
      <c r="AI3238" s="1" t="str">
        <f>IFERROR(VLOOKUP(H3238,Factors!$C$45:$D$48,2,0),"")</f>
        <v/>
      </c>
      <c r="AJ3238" t="b">
        <f t="shared" si="315"/>
        <v>0</v>
      </c>
    </row>
    <row r="3239" spans="2:36" ht="14.4" x14ac:dyDescent="0.3">
      <c r="B3239" s="70"/>
      <c r="C3239" s="58"/>
      <c r="D3239" s="63"/>
      <c r="E3239" s="58"/>
      <c r="F3239" s="58"/>
      <c r="G3239" s="44"/>
      <c r="H3239" s="45"/>
      <c r="I3239" s="45"/>
      <c r="J3239" s="40" t="str">
        <f t="shared" si="311"/>
        <v/>
      </c>
      <c r="K3239" s="39" t="str">
        <f t="shared" si="313"/>
        <v/>
      </c>
      <c r="M3239" s="3"/>
      <c r="AB3239" s="17" t="str">
        <f t="shared" si="312"/>
        <v>-1</v>
      </c>
      <c r="AC3239" s="17">
        <f>IFERROR(INDEX(Factors!$C$59:$C$70,MATCH(AB3239,Factors!$B$59:$B$70,1),1),0)</f>
        <v>0</v>
      </c>
      <c r="AD3239" s="17">
        <f t="shared" si="314"/>
        <v>0</v>
      </c>
      <c r="AE3239" s="17">
        <f>IFERROR(INDEX(Factors!$B$6:$B$15,MATCH('INPUT - Census'!E3239,Factors!$C$6:$C$15,0),1),0)</f>
        <v>0</v>
      </c>
      <c r="AF3239" s="18">
        <f>IFERROR(INDEX(Factors!$B$16:$B$39,MATCH('INPUT - Census'!C3239,Factors!$C$16:$C$35,0),1),0)</f>
        <v>0</v>
      </c>
      <c r="AG3239" s="19">
        <f>IFERROR(INDEX(Factors!$B$40:$B$44,MATCH('INPUT - Census'!F3239,Factors!$C$40:$C$44,0),1),0)</f>
        <v>0</v>
      </c>
      <c r="AH3239" s="21" t="str">
        <f t="shared" si="316"/>
        <v/>
      </c>
      <c r="AI3239" s="1" t="str">
        <f>IFERROR(VLOOKUP(H3239,Factors!$C$45:$D$48,2,0),"")</f>
        <v/>
      </c>
      <c r="AJ3239" t="b">
        <f t="shared" si="315"/>
        <v>0</v>
      </c>
    </row>
    <row r="3240" spans="2:36" ht="14.4" x14ac:dyDescent="0.3">
      <c r="B3240" s="70"/>
      <c r="C3240" s="58"/>
      <c r="D3240" s="63"/>
      <c r="E3240" s="58"/>
      <c r="F3240" s="58"/>
      <c r="G3240" s="44"/>
      <c r="H3240" s="45"/>
      <c r="I3240" s="45"/>
      <c r="J3240" s="40" t="str">
        <f t="shared" si="311"/>
        <v/>
      </c>
      <c r="K3240" s="39" t="str">
        <f t="shared" si="313"/>
        <v/>
      </c>
      <c r="M3240" s="3"/>
      <c r="AB3240" s="17" t="str">
        <f t="shared" si="312"/>
        <v>-1</v>
      </c>
      <c r="AC3240" s="17">
        <f>IFERROR(INDEX(Factors!$C$59:$C$70,MATCH(AB3240,Factors!$B$59:$B$70,1),1),0)</f>
        <v>0</v>
      </c>
      <c r="AD3240" s="17">
        <f t="shared" si="314"/>
        <v>0</v>
      </c>
      <c r="AE3240" s="17">
        <f>IFERROR(INDEX(Factors!$B$6:$B$15,MATCH('INPUT - Census'!E3240,Factors!$C$6:$C$15,0),1),0)</f>
        <v>0</v>
      </c>
      <c r="AF3240" s="18">
        <f>IFERROR(INDEX(Factors!$B$16:$B$39,MATCH('INPUT - Census'!C3240,Factors!$C$16:$C$35,0),1),0)</f>
        <v>0</v>
      </c>
      <c r="AG3240" s="19">
        <f>IFERROR(INDEX(Factors!$B$40:$B$44,MATCH('INPUT - Census'!F3240,Factors!$C$40:$C$44,0),1),0)</f>
        <v>0</v>
      </c>
      <c r="AH3240" s="21" t="str">
        <f t="shared" si="316"/>
        <v/>
      </c>
      <c r="AI3240" s="1" t="str">
        <f>IFERROR(VLOOKUP(H3240,Factors!$C$45:$D$48,2,0),"")</f>
        <v/>
      </c>
      <c r="AJ3240" t="b">
        <f t="shared" si="315"/>
        <v>0</v>
      </c>
    </row>
    <row r="3241" spans="2:36" ht="14.4" x14ac:dyDescent="0.3">
      <c r="B3241" s="70"/>
      <c r="C3241" s="58"/>
      <c r="D3241" s="63"/>
      <c r="E3241" s="58"/>
      <c r="F3241" s="58"/>
      <c r="G3241" s="44"/>
      <c r="H3241" s="45"/>
      <c r="I3241" s="45"/>
      <c r="J3241" s="40" t="str">
        <f t="shared" si="311"/>
        <v/>
      </c>
      <c r="K3241" s="39" t="str">
        <f t="shared" si="313"/>
        <v/>
      </c>
      <c r="M3241" s="3"/>
      <c r="AB3241" s="17" t="str">
        <f t="shared" si="312"/>
        <v>-1</v>
      </c>
      <c r="AC3241" s="17">
        <f>IFERROR(INDEX(Factors!$C$59:$C$70,MATCH(AB3241,Factors!$B$59:$B$70,1),1),0)</f>
        <v>0</v>
      </c>
      <c r="AD3241" s="17">
        <f t="shared" si="314"/>
        <v>0</v>
      </c>
      <c r="AE3241" s="17">
        <f>IFERROR(INDEX(Factors!$B$6:$B$15,MATCH('INPUT - Census'!E3241,Factors!$C$6:$C$15,0),1),0)</f>
        <v>0</v>
      </c>
      <c r="AF3241" s="18">
        <f>IFERROR(INDEX(Factors!$B$16:$B$39,MATCH('INPUT - Census'!C3241,Factors!$C$16:$C$35,0),1),0)</f>
        <v>0</v>
      </c>
      <c r="AG3241" s="19">
        <f>IFERROR(INDEX(Factors!$B$40:$B$44,MATCH('INPUT - Census'!F3241,Factors!$C$40:$C$44,0),1),0)</f>
        <v>0</v>
      </c>
      <c r="AH3241" s="21" t="str">
        <f t="shared" si="316"/>
        <v/>
      </c>
      <c r="AI3241" s="1" t="str">
        <f>IFERROR(VLOOKUP(H3241,Factors!$C$45:$D$48,2,0),"")</f>
        <v/>
      </c>
      <c r="AJ3241" t="b">
        <f t="shared" si="315"/>
        <v>0</v>
      </c>
    </row>
    <row r="3242" spans="2:36" ht="14.4" x14ac:dyDescent="0.3">
      <c r="B3242" s="70"/>
      <c r="C3242" s="58"/>
      <c r="D3242" s="63"/>
      <c r="E3242" s="58"/>
      <c r="F3242" s="58"/>
      <c r="G3242" s="44"/>
      <c r="H3242" s="45"/>
      <c r="I3242" s="45"/>
      <c r="J3242" s="40" t="str">
        <f t="shared" si="311"/>
        <v/>
      </c>
      <c r="K3242" s="39" t="str">
        <f t="shared" si="313"/>
        <v/>
      </c>
      <c r="M3242" s="3"/>
      <c r="AB3242" s="17" t="str">
        <f t="shared" si="312"/>
        <v>-1</v>
      </c>
      <c r="AC3242" s="17">
        <f>IFERROR(INDEX(Factors!$C$59:$C$70,MATCH(AB3242,Factors!$B$59:$B$70,1),1),0)</f>
        <v>0</v>
      </c>
      <c r="AD3242" s="17">
        <f t="shared" si="314"/>
        <v>0</v>
      </c>
      <c r="AE3242" s="17">
        <f>IFERROR(INDEX(Factors!$B$6:$B$15,MATCH('INPUT - Census'!E3242,Factors!$C$6:$C$15,0),1),0)</f>
        <v>0</v>
      </c>
      <c r="AF3242" s="18">
        <f>IFERROR(INDEX(Factors!$B$16:$B$39,MATCH('INPUT - Census'!C3242,Factors!$C$16:$C$35,0),1),0)</f>
        <v>0</v>
      </c>
      <c r="AG3242" s="19">
        <f>IFERROR(INDEX(Factors!$B$40:$B$44,MATCH('INPUT - Census'!F3242,Factors!$C$40:$C$44,0),1),0)</f>
        <v>0</v>
      </c>
      <c r="AH3242" s="21" t="str">
        <f t="shared" si="316"/>
        <v/>
      </c>
      <c r="AI3242" s="1" t="str">
        <f>IFERROR(VLOOKUP(H3242,Factors!$C$45:$D$48,2,0),"")</f>
        <v/>
      </c>
      <c r="AJ3242" t="b">
        <f t="shared" si="315"/>
        <v>0</v>
      </c>
    </row>
    <row r="3243" spans="2:36" ht="14.4" x14ac:dyDescent="0.3">
      <c r="B3243" s="70"/>
      <c r="C3243" s="58"/>
      <c r="D3243" s="63"/>
      <c r="E3243" s="58"/>
      <c r="F3243" s="58"/>
      <c r="G3243" s="44"/>
      <c r="H3243" s="45"/>
      <c r="I3243" s="45"/>
      <c r="J3243" s="40" t="str">
        <f t="shared" si="311"/>
        <v/>
      </c>
      <c r="K3243" s="39" t="str">
        <f t="shared" si="313"/>
        <v/>
      </c>
      <c r="M3243" s="3"/>
      <c r="AB3243" s="17" t="str">
        <f t="shared" si="312"/>
        <v>-1</v>
      </c>
      <c r="AC3243" s="17">
        <f>IFERROR(INDEX(Factors!$C$59:$C$70,MATCH(AB3243,Factors!$B$59:$B$70,1),1),0)</f>
        <v>0</v>
      </c>
      <c r="AD3243" s="17">
        <f t="shared" si="314"/>
        <v>0</v>
      </c>
      <c r="AE3243" s="17">
        <f>IFERROR(INDEX(Factors!$B$6:$B$15,MATCH('INPUT - Census'!E3243,Factors!$C$6:$C$15,0),1),0)</f>
        <v>0</v>
      </c>
      <c r="AF3243" s="18">
        <f>IFERROR(INDEX(Factors!$B$16:$B$39,MATCH('INPUT - Census'!C3243,Factors!$C$16:$C$35,0),1),0)</f>
        <v>0</v>
      </c>
      <c r="AG3243" s="19">
        <f>IFERROR(INDEX(Factors!$B$40:$B$44,MATCH('INPUT - Census'!F3243,Factors!$C$40:$C$44,0),1),0)</f>
        <v>0</v>
      </c>
      <c r="AH3243" s="21" t="str">
        <f t="shared" si="316"/>
        <v/>
      </c>
      <c r="AI3243" s="1" t="str">
        <f>IFERROR(VLOOKUP(H3243,Factors!$C$45:$D$48,2,0),"")</f>
        <v/>
      </c>
      <c r="AJ3243" t="b">
        <f t="shared" si="315"/>
        <v>0</v>
      </c>
    </row>
    <row r="3244" spans="2:36" ht="14.4" x14ac:dyDescent="0.3">
      <c r="B3244" s="70"/>
      <c r="C3244" s="58"/>
      <c r="D3244" s="63"/>
      <c r="E3244" s="58"/>
      <c r="F3244" s="58"/>
      <c r="G3244" s="44"/>
      <c r="H3244" s="45"/>
      <c r="I3244" s="45"/>
      <c r="J3244" s="40" t="str">
        <f t="shared" si="311"/>
        <v/>
      </c>
      <c r="K3244" s="39" t="str">
        <f t="shared" si="313"/>
        <v/>
      </c>
      <c r="M3244" s="3"/>
      <c r="AB3244" s="17" t="str">
        <f t="shared" si="312"/>
        <v>-1</v>
      </c>
      <c r="AC3244" s="17">
        <f>IFERROR(INDEX(Factors!$C$59:$C$70,MATCH(AB3244,Factors!$B$59:$B$70,1),1),0)</f>
        <v>0</v>
      </c>
      <c r="AD3244" s="17">
        <f t="shared" si="314"/>
        <v>0</v>
      </c>
      <c r="AE3244" s="17">
        <f>IFERROR(INDEX(Factors!$B$6:$B$15,MATCH('INPUT - Census'!E3244,Factors!$C$6:$C$15,0),1),0)</f>
        <v>0</v>
      </c>
      <c r="AF3244" s="18">
        <f>IFERROR(INDEX(Factors!$B$16:$B$39,MATCH('INPUT - Census'!C3244,Factors!$C$16:$C$35,0),1),0)</f>
        <v>0</v>
      </c>
      <c r="AG3244" s="19">
        <f>IFERROR(INDEX(Factors!$B$40:$B$44,MATCH('INPUT - Census'!F3244,Factors!$C$40:$C$44,0),1),0)</f>
        <v>0</v>
      </c>
      <c r="AH3244" s="21" t="str">
        <f t="shared" si="316"/>
        <v/>
      </c>
      <c r="AI3244" s="1" t="str">
        <f>IFERROR(VLOOKUP(H3244,Factors!$C$45:$D$48,2,0),"")</f>
        <v/>
      </c>
      <c r="AJ3244" t="b">
        <f t="shared" si="315"/>
        <v>0</v>
      </c>
    </row>
    <row r="3245" spans="2:36" ht="14.4" x14ac:dyDescent="0.3">
      <c r="B3245" s="70"/>
      <c r="C3245" s="58"/>
      <c r="D3245" s="63"/>
      <c r="E3245" s="58"/>
      <c r="F3245" s="58"/>
      <c r="G3245" s="44"/>
      <c r="H3245" s="45"/>
      <c r="I3245" s="45"/>
      <c r="J3245" s="40" t="str">
        <f t="shared" si="311"/>
        <v/>
      </c>
      <c r="K3245" s="39" t="str">
        <f t="shared" si="313"/>
        <v/>
      </c>
      <c r="M3245" s="3"/>
      <c r="AB3245" s="17" t="str">
        <f t="shared" si="312"/>
        <v>-1</v>
      </c>
      <c r="AC3245" s="17">
        <f>IFERROR(INDEX(Factors!$C$59:$C$70,MATCH(AB3245,Factors!$B$59:$B$70,1),1),0)</f>
        <v>0</v>
      </c>
      <c r="AD3245" s="17">
        <f t="shared" si="314"/>
        <v>0</v>
      </c>
      <c r="AE3245" s="17">
        <f>IFERROR(INDEX(Factors!$B$6:$B$15,MATCH('INPUT - Census'!E3245,Factors!$C$6:$C$15,0),1),0)</f>
        <v>0</v>
      </c>
      <c r="AF3245" s="18">
        <f>IFERROR(INDEX(Factors!$B$16:$B$39,MATCH('INPUT - Census'!C3245,Factors!$C$16:$C$35,0),1),0)</f>
        <v>0</v>
      </c>
      <c r="AG3245" s="19">
        <f>IFERROR(INDEX(Factors!$B$40:$B$44,MATCH('INPUT - Census'!F3245,Factors!$C$40:$C$44,0),1),0)</f>
        <v>0</v>
      </c>
      <c r="AH3245" s="21" t="str">
        <f t="shared" si="316"/>
        <v/>
      </c>
      <c r="AI3245" s="1" t="str">
        <f>IFERROR(VLOOKUP(H3245,Factors!$C$45:$D$48,2,0),"")</f>
        <v/>
      </c>
      <c r="AJ3245" t="b">
        <f t="shared" si="315"/>
        <v>0</v>
      </c>
    </row>
    <row r="3246" spans="2:36" ht="14.4" x14ac:dyDescent="0.3">
      <c r="B3246" s="70"/>
      <c r="C3246" s="58"/>
      <c r="D3246" s="63"/>
      <c r="E3246" s="58"/>
      <c r="F3246" s="58"/>
      <c r="G3246" s="44"/>
      <c r="H3246" s="45"/>
      <c r="I3246" s="45"/>
      <c r="J3246" s="40" t="str">
        <f t="shared" si="311"/>
        <v/>
      </c>
      <c r="K3246" s="39" t="str">
        <f t="shared" si="313"/>
        <v/>
      </c>
      <c r="M3246" s="3"/>
      <c r="AB3246" s="17" t="str">
        <f t="shared" si="312"/>
        <v>-1</v>
      </c>
      <c r="AC3246" s="17">
        <f>IFERROR(INDEX(Factors!$C$59:$C$70,MATCH(AB3246,Factors!$B$59:$B$70,1),1),0)</f>
        <v>0</v>
      </c>
      <c r="AD3246" s="17">
        <f t="shared" si="314"/>
        <v>0</v>
      </c>
      <c r="AE3246" s="17">
        <f>IFERROR(INDEX(Factors!$B$6:$B$15,MATCH('INPUT - Census'!E3246,Factors!$C$6:$C$15,0),1),0)</f>
        <v>0</v>
      </c>
      <c r="AF3246" s="18">
        <f>IFERROR(INDEX(Factors!$B$16:$B$39,MATCH('INPUT - Census'!C3246,Factors!$C$16:$C$35,0),1),0)</f>
        <v>0</v>
      </c>
      <c r="AG3246" s="19">
        <f>IFERROR(INDEX(Factors!$B$40:$B$44,MATCH('INPUT - Census'!F3246,Factors!$C$40:$C$44,0),1),0)</f>
        <v>0</v>
      </c>
      <c r="AH3246" s="21" t="str">
        <f t="shared" si="316"/>
        <v/>
      </c>
      <c r="AI3246" s="1" t="str">
        <f>IFERROR(VLOOKUP(H3246,Factors!$C$45:$D$48,2,0),"")</f>
        <v/>
      </c>
      <c r="AJ3246" t="b">
        <f t="shared" si="315"/>
        <v>0</v>
      </c>
    </row>
    <row r="3247" spans="2:36" ht="14.4" x14ac:dyDescent="0.3">
      <c r="B3247" s="70"/>
      <c r="C3247" s="58"/>
      <c r="D3247" s="63"/>
      <c r="E3247" s="58"/>
      <c r="F3247" s="58"/>
      <c r="G3247" s="44"/>
      <c r="H3247" s="45"/>
      <c r="I3247" s="45"/>
      <c r="J3247" s="40" t="str">
        <f t="shared" si="311"/>
        <v/>
      </c>
      <c r="K3247" s="39" t="str">
        <f t="shared" si="313"/>
        <v/>
      </c>
      <c r="M3247" s="3"/>
      <c r="AB3247" s="17" t="str">
        <f t="shared" si="312"/>
        <v>-1</v>
      </c>
      <c r="AC3247" s="17">
        <f>IFERROR(INDEX(Factors!$C$59:$C$70,MATCH(AB3247,Factors!$B$59:$B$70,1),1),0)</f>
        <v>0</v>
      </c>
      <c r="AD3247" s="17">
        <f t="shared" si="314"/>
        <v>0</v>
      </c>
      <c r="AE3247" s="17">
        <f>IFERROR(INDEX(Factors!$B$6:$B$15,MATCH('INPUT - Census'!E3247,Factors!$C$6:$C$15,0),1),0)</f>
        <v>0</v>
      </c>
      <c r="AF3247" s="18">
        <f>IFERROR(INDEX(Factors!$B$16:$B$39,MATCH('INPUT - Census'!C3247,Factors!$C$16:$C$35,0),1),0)</f>
        <v>0</v>
      </c>
      <c r="AG3247" s="19">
        <f>IFERROR(INDEX(Factors!$B$40:$B$44,MATCH('INPUT - Census'!F3247,Factors!$C$40:$C$44,0),1),0)</f>
        <v>0</v>
      </c>
      <c r="AH3247" s="21" t="str">
        <f t="shared" si="316"/>
        <v/>
      </c>
      <c r="AI3247" s="1" t="str">
        <f>IFERROR(VLOOKUP(H3247,Factors!$C$45:$D$48,2,0),"")</f>
        <v/>
      </c>
      <c r="AJ3247" t="b">
        <f t="shared" si="315"/>
        <v>0</v>
      </c>
    </row>
    <row r="3248" spans="2:36" ht="14.4" x14ac:dyDescent="0.3">
      <c r="B3248" s="70"/>
      <c r="C3248" s="58"/>
      <c r="D3248" s="63"/>
      <c r="E3248" s="58"/>
      <c r="F3248" s="58"/>
      <c r="G3248" s="44"/>
      <c r="H3248" s="45"/>
      <c r="I3248" s="45"/>
      <c r="J3248" s="40" t="str">
        <f t="shared" si="311"/>
        <v/>
      </c>
      <c r="K3248" s="39" t="str">
        <f t="shared" si="313"/>
        <v/>
      </c>
      <c r="M3248" s="3"/>
      <c r="AB3248" s="17" t="str">
        <f t="shared" si="312"/>
        <v>-1</v>
      </c>
      <c r="AC3248" s="17">
        <f>IFERROR(INDEX(Factors!$C$59:$C$70,MATCH(AB3248,Factors!$B$59:$B$70,1),1),0)</f>
        <v>0</v>
      </c>
      <c r="AD3248" s="17">
        <f t="shared" si="314"/>
        <v>0</v>
      </c>
      <c r="AE3248" s="17">
        <f>IFERROR(INDEX(Factors!$B$6:$B$15,MATCH('INPUT - Census'!E3248,Factors!$C$6:$C$15,0),1),0)</f>
        <v>0</v>
      </c>
      <c r="AF3248" s="18">
        <f>IFERROR(INDEX(Factors!$B$16:$B$39,MATCH('INPUT - Census'!C3248,Factors!$C$16:$C$35,0),1),0)</f>
        <v>0</v>
      </c>
      <c r="AG3248" s="19">
        <f>IFERROR(INDEX(Factors!$B$40:$B$44,MATCH('INPUT - Census'!F3248,Factors!$C$40:$C$44,0),1),0)</f>
        <v>0</v>
      </c>
      <c r="AH3248" s="21" t="str">
        <f t="shared" si="316"/>
        <v/>
      </c>
      <c r="AI3248" s="1" t="str">
        <f>IFERROR(VLOOKUP(H3248,Factors!$C$45:$D$48,2,0),"")</f>
        <v/>
      </c>
      <c r="AJ3248" t="b">
        <f t="shared" si="315"/>
        <v>0</v>
      </c>
    </row>
    <row r="3249" spans="2:36" ht="14.4" x14ac:dyDescent="0.3">
      <c r="B3249" s="70"/>
      <c r="C3249" s="58"/>
      <c r="D3249" s="63"/>
      <c r="E3249" s="58"/>
      <c r="F3249" s="58"/>
      <c r="G3249" s="44"/>
      <c r="H3249" s="45"/>
      <c r="I3249" s="45"/>
      <c r="J3249" s="40" t="str">
        <f t="shared" si="311"/>
        <v/>
      </c>
      <c r="K3249" s="39" t="str">
        <f t="shared" si="313"/>
        <v/>
      </c>
      <c r="M3249" s="3"/>
      <c r="AB3249" s="17" t="str">
        <f t="shared" si="312"/>
        <v>-1</v>
      </c>
      <c r="AC3249" s="17">
        <f>IFERROR(INDEX(Factors!$C$59:$C$70,MATCH(AB3249,Factors!$B$59:$B$70,1),1),0)</f>
        <v>0</v>
      </c>
      <c r="AD3249" s="17">
        <f t="shared" si="314"/>
        <v>0</v>
      </c>
      <c r="AE3249" s="17">
        <f>IFERROR(INDEX(Factors!$B$6:$B$15,MATCH('INPUT - Census'!E3249,Factors!$C$6:$C$15,0),1),0)</f>
        <v>0</v>
      </c>
      <c r="AF3249" s="18">
        <f>IFERROR(INDEX(Factors!$B$16:$B$39,MATCH('INPUT - Census'!C3249,Factors!$C$16:$C$35,0),1),0)</f>
        <v>0</v>
      </c>
      <c r="AG3249" s="19">
        <f>IFERROR(INDEX(Factors!$B$40:$B$44,MATCH('INPUT - Census'!F3249,Factors!$C$40:$C$44,0),1),0)</f>
        <v>0</v>
      </c>
      <c r="AH3249" s="21" t="str">
        <f t="shared" si="316"/>
        <v/>
      </c>
      <c r="AI3249" s="1" t="str">
        <f>IFERROR(VLOOKUP(H3249,Factors!$C$45:$D$48,2,0),"")</f>
        <v/>
      </c>
      <c r="AJ3249" t="b">
        <f t="shared" si="315"/>
        <v>0</v>
      </c>
    </row>
    <row r="3250" spans="2:36" ht="14.4" x14ac:dyDescent="0.3">
      <c r="B3250" s="70"/>
      <c r="C3250" s="58"/>
      <c r="D3250" s="63"/>
      <c r="E3250" s="58"/>
      <c r="F3250" s="58"/>
      <c r="G3250" s="44"/>
      <c r="H3250" s="45"/>
      <c r="I3250" s="45"/>
      <c r="J3250" s="40" t="str">
        <f t="shared" si="311"/>
        <v/>
      </c>
      <c r="K3250" s="39" t="str">
        <f t="shared" si="313"/>
        <v/>
      </c>
      <c r="M3250" s="3"/>
      <c r="AB3250" s="17" t="str">
        <f t="shared" si="312"/>
        <v>-1</v>
      </c>
      <c r="AC3250" s="17">
        <f>IFERROR(INDEX(Factors!$C$59:$C$70,MATCH(AB3250,Factors!$B$59:$B$70,1),1),0)</f>
        <v>0</v>
      </c>
      <c r="AD3250" s="17">
        <f t="shared" si="314"/>
        <v>0</v>
      </c>
      <c r="AE3250" s="17">
        <f>IFERROR(INDEX(Factors!$B$6:$B$15,MATCH('INPUT - Census'!E3250,Factors!$C$6:$C$15,0),1),0)</f>
        <v>0</v>
      </c>
      <c r="AF3250" s="18">
        <f>IFERROR(INDEX(Factors!$B$16:$B$39,MATCH('INPUT - Census'!C3250,Factors!$C$16:$C$35,0),1),0)</f>
        <v>0</v>
      </c>
      <c r="AG3250" s="19">
        <f>IFERROR(INDEX(Factors!$B$40:$B$44,MATCH('INPUT - Census'!F3250,Factors!$C$40:$C$44,0),1),0)</f>
        <v>0</v>
      </c>
      <c r="AH3250" s="21" t="str">
        <f t="shared" si="316"/>
        <v/>
      </c>
      <c r="AI3250" s="1" t="str">
        <f>IFERROR(VLOOKUP(H3250,Factors!$C$45:$D$48,2,0),"")</f>
        <v/>
      </c>
      <c r="AJ3250" t="b">
        <f t="shared" si="315"/>
        <v>0</v>
      </c>
    </row>
    <row r="3251" spans="2:36" ht="14.4" x14ac:dyDescent="0.3">
      <c r="B3251" s="70"/>
      <c r="C3251" s="58"/>
      <c r="D3251" s="63"/>
      <c r="E3251" s="58"/>
      <c r="F3251" s="58"/>
      <c r="G3251" s="44"/>
      <c r="H3251" s="45"/>
      <c r="I3251" s="45"/>
      <c r="J3251" s="40" t="str">
        <f t="shared" si="311"/>
        <v/>
      </c>
      <c r="K3251" s="39" t="str">
        <f t="shared" si="313"/>
        <v/>
      </c>
      <c r="M3251" s="3"/>
      <c r="AB3251" s="17" t="str">
        <f t="shared" si="312"/>
        <v>-1</v>
      </c>
      <c r="AC3251" s="17">
        <f>IFERROR(INDEX(Factors!$C$59:$C$70,MATCH(AB3251,Factors!$B$59:$B$70,1),1),0)</f>
        <v>0</v>
      </c>
      <c r="AD3251" s="17">
        <f t="shared" si="314"/>
        <v>0</v>
      </c>
      <c r="AE3251" s="17">
        <f>IFERROR(INDEX(Factors!$B$6:$B$15,MATCH('INPUT - Census'!E3251,Factors!$C$6:$C$15,0),1),0)</f>
        <v>0</v>
      </c>
      <c r="AF3251" s="18">
        <f>IFERROR(INDEX(Factors!$B$16:$B$39,MATCH('INPUT - Census'!C3251,Factors!$C$16:$C$35,0),1),0)</f>
        <v>0</v>
      </c>
      <c r="AG3251" s="19">
        <f>IFERROR(INDEX(Factors!$B$40:$B$44,MATCH('INPUT - Census'!F3251,Factors!$C$40:$C$44,0),1),0)</f>
        <v>0</v>
      </c>
      <c r="AH3251" s="21" t="str">
        <f t="shared" si="316"/>
        <v/>
      </c>
      <c r="AI3251" s="1" t="str">
        <f>IFERROR(VLOOKUP(H3251,Factors!$C$45:$D$48,2,0),"")</f>
        <v/>
      </c>
      <c r="AJ3251" t="b">
        <f t="shared" si="315"/>
        <v>0</v>
      </c>
    </row>
    <row r="3252" spans="2:36" ht="14.4" x14ac:dyDescent="0.3">
      <c r="B3252" s="70"/>
      <c r="C3252" s="58"/>
      <c r="D3252" s="63"/>
      <c r="E3252" s="58"/>
      <c r="F3252" s="58"/>
      <c r="G3252" s="44"/>
      <c r="H3252" s="45"/>
      <c r="I3252" s="45"/>
      <c r="J3252" s="40" t="str">
        <f t="shared" si="311"/>
        <v/>
      </c>
      <c r="K3252" s="39" t="str">
        <f t="shared" si="313"/>
        <v/>
      </c>
      <c r="M3252" s="3"/>
      <c r="AB3252" s="17" t="str">
        <f t="shared" si="312"/>
        <v>-1</v>
      </c>
      <c r="AC3252" s="17">
        <f>IFERROR(INDEX(Factors!$C$59:$C$70,MATCH(AB3252,Factors!$B$59:$B$70,1),1),0)</f>
        <v>0</v>
      </c>
      <c r="AD3252" s="17">
        <f t="shared" si="314"/>
        <v>0</v>
      </c>
      <c r="AE3252" s="17">
        <f>IFERROR(INDEX(Factors!$B$6:$B$15,MATCH('INPUT - Census'!E3252,Factors!$C$6:$C$15,0),1),0)</f>
        <v>0</v>
      </c>
      <c r="AF3252" s="18">
        <f>IFERROR(INDEX(Factors!$B$16:$B$39,MATCH('INPUT - Census'!C3252,Factors!$C$16:$C$35,0),1),0)</f>
        <v>0</v>
      </c>
      <c r="AG3252" s="19">
        <f>IFERROR(INDEX(Factors!$B$40:$B$44,MATCH('INPUT - Census'!F3252,Factors!$C$40:$C$44,0),1),0)</f>
        <v>0</v>
      </c>
      <c r="AH3252" s="21" t="str">
        <f t="shared" si="316"/>
        <v/>
      </c>
      <c r="AI3252" s="1" t="str">
        <f>IFERROR(VLOOKUP(H3252,Factors!$C$45:$D$48,2,0),"")</f>
        <v/>
      </c>
      <c r="AJ3252" t="b">
        <f t="shared" si="315"/>
        <v>0</v>
      </c>
    </row>
    <row r="3253" spans="2:36" ht="14.4" x14ac:dyDescent="0.3">
      <c r="B3253" s="70"/>
      <c r="C3253" s="58"/>
      <c r="D3253" s="63"/>
      <c r="E3253" s="58"/>
      <c r="F3253" s="58"/>
      <c r="G3253" s="44"/>
      <c r="H3253" s="45"/>
      <c r="I3253" s="45"/>
      <c r="J3253" s="40" t="str">
        <f t="shared" si="311"/>
        <v/>
      </c>
      <c r="K3253" s="39" t="str">
        <f t="shared" si="313"/>
        <v/>
      </c>
      <c r="M3253" s="3"/>
      <c r="AB3253" s="17" t="str">
        <f t="shared" si="312"/>
        <v>-1</v>
      </c>
      <c r="AC3253" s="17">
        <f>IFERROR(INDEX(Factors!$C$59:$C$70,MATCH(AB3253,Factors!$B$59:$B$70,1),1),0)</f>
        <v>0</v>
      </c>
      <c r="AD3253" s="17">
        <f t="shared" si="314"/>
        <v>0</v>
      </c>
      <c r="AE3253" s="17">
        <f>IFERROR(INDEX(Factors!$B$6:$B$15,MATCH('INPUT - Census'!E3253,Factors!$C$6:$C$15,0),1),0)</f>
        <v>0</v>
      </c>
      <c r="AF3253" s="18">
        <f>IFERROR(INDEX(Factors!$B$16:$B$39,MATCH('INPUT - Census'!C3253,Factors!$C$16:$C$35,0),1),0)</f>
        <v>0</v>
      </c>
      <c r="AG3253" s="19">
        <f>IFERROR(INDEX(Factors!$B$40:$B$44,MATCH('INPUT - Census'!F3253,Factors!$C$40:$C$44,0),1),0)</f>
        <v>0</v>
      </c>
      <c r="AH3253" s="21" t="str">
        <f t="shared" si="316"/>
        <v/>
      </c>
      <c r="AI3253" s="1" t="str">
        <f>IFERROR(VLOOKUP(H3253,Factors!$C$45:$D$48,2,0),"")</f>
        <v/>
      </c>
      <c r="AJ3253" t="b">
        <f t="shared" si="315"/>
        <v>0</v>
      </c>
    </row>
    <row r="3254" spans="2:36" ht="14.4" x14ac:dyDescent="0.3">
      <c r="B3254" s="70"/>
      <c r="C3254" s="58"/>
      <c r="D3254" s="63"/>
      <c r="E3254" s="58"/>
      <c r="F3254" s="58"/>
      <c r="G3254" s="44"/>
      <c r="H3254" s="45"/>
      <c r="I3254" s="45"/>
      <c r="J3254" s="40" t="str">
        <f t="shared" si="311"/>
        <v/>
      </c>
      <c r="K3254" s="39" t="str">
        <f t="shared" si="313"/>
        <v/>
      </c>
      <c r="M3254" s="3"/>
      <c r="AB3254" s="17" t="str">
        <f t="shared" si="312"/>
        <v>-1</v>
      </c>
      <c r="AC3254" s="17">
        <f>IFERROR(INDEX(Factors!$C$59:$C$70,MATCH(AB3254,Factors!$B$59:$B$70,1),1),0)</f>
        <v>0</v>
      </c>
      <c r="AD3254" s="17">
        <f t="shared" si="314"/>
        <v>0</v>
      </c>
      <c r="AE3254" s="17">
        <f>IFERROR(INDEX(Factors!$B$6:$B$15,MATCH('INPUT - Census'!E3254,Factors!$C$6:$C$15,0),1),0)</f>
        <v>0</v>
      </c>
      <c r="AF3254" s="18">
        <f>IFERROR(INDEX(Factors!$B$16:$B$39,MATCH('INPUT - Census'!C3254,Factors!$C$16:$C$35,0),1),0)</f>
        <v>0</v>
      </c>
      <c r="AG3254" s="19">
        <f>IFERROR(INDEX(Factors!$B$40:$B$44,MATCH('INPUT - Census'!F3254,Factors!$C$40:$C$44,0),1),0)</f>
        <v>0</v>
      </c>
      <c r="AH3254" s="21" t="str">
        <f t="shared" si="316"/>
        <v/>
      </c>
      <c r="AI3254" s="1" t="str">
        <f>IFERROR(VLOOKUP(H3254,Factors!$C$45:$D$48,2,0),"")</f>
        <v/>
      </c>
      <c r="AJ3254" t="b">
        <f t="shared" si="315"/>
        <v>0</v>
      </c>
    </row>
    <row r="3255" spans="2:36" ht="14.4" x14ac:dyDescent="0.3">
      <c r="B3255" s="70"/>
      <c r="C3255" s="58"/>
      <c r="D3255" s="63"/>
      <c r="E3255" s="58"/>
      <c r="F3255" s="58"/>
      <c r="G3255" s="44"/>
      <c r="H3255" s="45"/>
      <c r="I3255" s="45"/>
      <c r="J3255" s="40" t="str">
        <f t="shared" si="311"/>
        <v/>
      </c>
      <c r="K3255" s="39" t="str">
        <f t="shared" si="313"/>
        <v/>
      </c>
      <c r="M3255" s="3"/>
      <c r="AB3255" s="17" t="str">
        <f t="shared" si="312"/>
        <v>-1</v>
      </c>
      <c r="AC3255" s="17">
        <f>IFERROR(INDEX(Factors!$C$59:$C$70,MATCH(AB3255,Factors!$B$59:$B$70,1),1),0)</f>
        <v>0</v>
      </c>
      <c r="AD3255" s="17">
        <f t="shared" si="314"/>
        <v>0</v>
      </c>
      <c r="AE3255" s="17">
        <f>IFERROR(INDEX(Factors!$B$6:$B$15,MATCH('INPUT - Census'!E3255,Factors!$C$6:$C$15,0),1),0)</f>
        <v>0</v>
      </c>
      <c r="AF3255" s="18">
        <f>IFERROR(INDEX(Factors!$B$16:$B$39,MATCH('INPUT - Census'!C3255,Factors!$C$16:$C$35,0),1),0)</f>
        <v>0</v>
      </c>
      <c r="AG3255" s="19">
        <f>IFERROR(INDEX(Factors!$B$40:$B$44,MATCH('INPUT - Census'!F3255,Factors!$C$40:$C$44,0),1),0)</f>
        <v>0</v>
      </c>
      <c r="AH3255" s="21" t="str">
        <f t="shared" si="316"/>
        <v/>
      </c>
      <c r="AI3255" s="1" t="str">
        <f>IFERROR(VLOOKUP(H3255,Factors!$C$45:$D$48,2,0),"")</f>
        <v/>
      </c>
      <c r="AJ3255" t="b">
        <f t="shared" si="315"/>
        <v>0</v>
      </c>
    </row>
    <row r="3256" spans="2:36" ht="14.4" x14ac:dyDescent="0.3">
      <c r="B3256" s="70"/>
      <c r="C3256" s="58"/>
      <c r="D3256" s="63"/>
      <c r="E3256" s="58"/>
      <c r="F3256" s="58"/>
      <c r="G3256" s="44"/>
      <c r="H3256" s="45"/>
      <c r="I3256" s="45"/>
      <c r="J3256" s="40" t="str">
        <f t="shared" si="311"/>
        <v/>
      </c>
      <c r="K3256" s="39" t="str">
        <f t="shared" si="313"/>
        <v/>
      </c>
      <c r="M3256" s="3"/>
      <c r="AB3256" s="17" t="str">
        <f t="shared" si="312"/>
        <v>-1</v>
      </c>
      <c r="AC3256" s="17">
        <f>IFERROR(INDEX(Factors!$C$59:$C$70,MATCH(AB3256,Factors!$B$59:$B$70,1),1),0)</f>
        <v>0</v>
      </c>
      <c r="AD3256" s="17">
        <f t="shared" si="314"/>
        <v>0</v>
      </c>
      <c r="AE3256" s="17">
        <f>IFERROR(INDEX(Factors!$B$6:$B$15,MATCH('INPUT - Census'!E3256,Factors!$C$6:$C$15,0),1),0)</f>
        <v>0</v>
      </c>
      <c r="AF3256" s="18">
        <f>IFERROR(INDEX(Factors!$B$16:$B$39,MATCH('INPUT - Census'!C3256,Factors!$C$16:$C$35,0),1),0)</f>
        <v>0</v>
      </c>
      <c r="AG3256" s="19">
        <f>IFERROR(INDEX(Factors!$B$40:$B$44,MATCH('INPUT - Census'!F3256,Factors!$C$40:$C$44,0),1),0)</f>
        <v>0</v>
      </c>
      <c r="AH3256" s="21" t="str">
        <f t="shared" si="316"/>
        <v/>
      </c>
      <c r="AI3256" s="1" t="str">
        <f>IFERROR(VLOOKUP(H3256,Factors!$C$45:$D$48,2,0),"")</f>
        <v/>
      </c>
      <c r="AJ3256" t="b">
        <f t="shared" si="315"/>
        <v>0</v>
      </c>
    </row>
    <row r="3257" spans="2:36" ht="14.4" x14ac:dyDescent="0.3">
      <c r="B3257" s="70"/>
      <c r="C3257" s="58"/>
      <c r="D3257" s="63"/>
      <c r="E3257" s="58"/>
      <c r="F3257" s="58"/>
      <c r="G3257" s="44"/>
      <c r="H3257" s="45"/>
      <c r="I3257" s="45"/>
      <c r="J3257" s="40" t="str">
        <f t="shared" si="311"/>
        <v/>
      </c>
      <c r="K3257" s="39" t="str">
        <f t="shared" si="313"/>
        <v/>
      </c>
      <c r="M3257" s="3"/>
      <c r="AB3257" s="17" t="str">
        <f t="shared" si="312"/>
        <v>-1</v>
      </c>
      <c r="AC3257" s="17">
        <f>IFERROR(INDEX(Factors!$C$59:$C$70,MATCH(AB3257,Factors!$B$59:$B$70,1),1),0)</f>
        <v>0</v>
      </c>
      <c r="AD3257" s="17">
        <f t="shared" si="314"/>
        <v>0</v>
      </c>
      <c r="AE3257" s="17">
        <f>IFERROR(INDEX(Factors!$B$6:$B$15,MATCH('INPUT - Census'!E3257,Factors!$C$6:$C$15,0),1),0)</f>
        <v>0</v>
      </c>
      <c r="AF3257" s="18">
        <f>IFERROR(INDEX(Factors!$B$16:$B$39,MATCH('INPUT - Census'!C3257,Factors!$C$16:$C$35,0),1),0)</f>
        <v>0</v>
      </c>
      <c r="AG3257" s="19">
        <f>IFERROR(INDEX(Factors!$B$40:$B$44,MATCH('INPUT - Census'!F3257,Factors!$C$40:$C$44,0),1),0)</f>
        <v>0</v>
      </c>
      <c r="AH3257" s="21" t="str">
        <f t="shared" si="316"/>
        <v/>
      </c>
      <c r="AI3257" s="1" t="str">
        <f>IFERROR(VLOOKUP(H3257,Factors!$C$45:$D$48,2,0),"")</f>
        <v/>
      </c>
      <c r="AJ3257" t="b">
        <f t="shared" si="315"/>
        <v>0</v>
      </c>
    </row>
    <row r="3258" spans="2:36" ht="14.4" x14ac:dyDescent="0.3">
      <c r="B3258" s="70"/>
      <c r="C3258" s="58"/>
      <c r="D3258" s="63"/>
      <c r="E3258" s="58"/>
      <c r="F3258" s="58"/>
      <c r="G3258" s="44"/>
      <c r="H3258" s="45"/>
      <c r="I3258" s="45"/>
      <c r="J3258" s="40" t="str">
        <f t="shared" si="311"/>
        <v/>
      </c>
      <c r="K3258" s="39" t="str">
        <f t="shared" si="313"/>
        <v/>
      </c>
      <c r="M3258" s="3"/>
      <c r="AB3258" s="17" t="str">
        <f t="shared" si="312"/>
        <v>-1</v>
      </c>
      <c r="AC3258" s="17">
        <f>IFERROR(INDEX(Factors!$C$59:$C$70,MATCH(AB3258,Factors!$B$59:$B$70,1),1),0)</f>
        <v>0</v>
      </c>
      <c r="AD3258" s="17">
        <f t="shared" si="314"/>
        <v>0</v>
      </c>
      <c r="AE3258" s="17">
        <f>IFERROR(INDEX(Factors!$B$6:$B$15,MATCH('INPUT - Census'!E3258,Factors!$C$6:$C$15,0),1),0)</f>
        <v>0</v>
      </c>
      <c r="AF3258" s="18">
        <f>IFERROR(INDEX(Factors!$B$16:$B$39,MATCH('INPUT - Census'!C3258,Factors!$C$16:$C$35,0),1),0)</f>
        <v>0</v>
      </c>
      <c r="AG3258" s="19">
        <f>IFERROR(INDEX(Factors!$B$40:$B$44,MATCH('INPUT - Census'!F3258,Factors!$C$40:$C$44,0),1),0)</f>
        <v>0</v>
      </c>
      <c r="AH3258" s="21" t="str">
        <f t="shared" si="316"/>
        <v/>
      </c>
      <c r="AI3258" s="1" t="str">
        <f>IFERROR(VLOOKUP(H3258,Factors!$C$45:$D$48,2,0),"")</f>
        <v/>
      </c>
      <c r="AJ3258" t="b">
        <f t="shared" si="315"/>
        <v>0</v>
      </c>
    </row>
    <row r="3259" spans="2:36" ht="14.4" x14ac:dyDescent="0.3">
      <c r="B3259" s="70"/>
      <c r="C3259" s="58"/>
      <c r="D3259" s="63"/>
      <c r="E3259" s="58"/>
      <c r="F3259" s="58"/>
      <c r="G3259" s="44"/>
      <c r="H3259" s="45"/>
      <c r="I3259" s="45"/>
      <c r="J3259" s="40" t="str">
        <f t="shared" si="311"/>
        <v/>
      </c>
      <c r="K3259" s="39" t="str">
        <f t="shared" si="313"/>
        <v/>
      </c>
      <c r="M3259" s="3"/>
      <c r="AB3259" s="17" t="str">
        <f t="shared" si="312"/>
        <v>-1</v>
      </c>
      <c r="AC3259" s="17">
        <f>IFERROR(INDEX(Factors!$C$59:$C$70,MATCH(AB3259,Factors!$B$59:$B$70,1),1),0)</f>
        <v>0</v>
      </c>
      <c r="AD3259" s="17">
        <f t="shared" si="314"/>
        <v>0</v>
      </c>
      <c r="AE3259" s="17">
        <f>IFERROR(INDEX(Factors!$B$6:$B$15,MATCH('INPUT - Census'!E3259,Factors!$C$6:$C$15,0),1),0)</f>
        <v>0</v>
      </c>
      <c r="AF3259" s="18">
        <f>IFERROR(INDEX(Factors!$B$16:$B$39,MATCH('INPUT - Census'!C3259,Factors!$C$16:$C$35,0),1),0)</f>
        <v>0</v>
      </c>
      <c r="AG3259" s="19">
        <f>IFERROR(INDEX(Factors!$B$40:$B$44,MATCH('INPUT - Census'!F3259,Factors!$C$40:$C$44,0),1),0)</f>
        <v>0</v>
      </c>
      <c r="AH3259" s="21" t="str">
        <f t="shared" si="316"/>
        <v/>
      </c>
      <c r="AI3259" s="1" t="str">
        <f>IFERROR(VLOOKUP(H3259,Factors!$C$45:$D$48,2,0),"")</f>
        <v/>
      </c>
      <c r="AJ3259" t="b">
        <f t="shared" si="315"/>
        <v>0</v>
      </c>
    </row>
    <row r="3260" spans="2:36" ht="14.4" x14ac:dyDescent="0.3">
      <c r="B3260" s="70"/>
      <c r="C3260" s="58"/>
      <c r="D3260" s="63"/>
      <c r="E3260" s="58"/>
      <c r="F3260" s="58"/>
      <c r="G3260" s="44"/>
      <c r="H3260" s="45"/>
      <c r="I3260" s="45"/>
      <c r="J3260" s="40" t="str">
        <f t="shared" si="311"/>
        <v/>
      </c>
      <c r="K3260" s="39" t="str">
        <f t="shared" si="313"/>
        <v/>
      </c>
      <c r="M3260" s="3"/>
      <c r="AB3260" s="17" t="str">
        <f t="shared" si="312"/>
        <v>-1</v>
      </c>
      <c r="AC3260" s="17">
        <f>IFERROR(INDEX(Factors!$C$59:$C$70,MATCH(AB3260,Factors!$B$59:$B$70,1),1),0)</f>
        <v>0</v>
      </c>
      <c r="AD3260" s="17">
        <f t="shared" si="314"/>
        <v>0</v>
      </c>
      <c r="AE3260" s="17">
        <f>IFERROR(INDEX(Factors!$B$6:$B$15,MATCH('INPUT - Census'!E3260,Factors!$C$6:$C$15,0),1),0)</f>
        <v>0</v>
      </c>
      <c r="AF3260" s="18">
        <f>IFERROR(INDEX(Factors!$B$16:$B$39,MATCH('INPUT - Census'!C3260,Factors!$C$16:$C$35,0),1),0)</f>
        <v>0</v>
      </c>
      <c r="AG3260" s="19">
        <f>IFERROR(INDEX(Factors!$B$40:$B$44,MATCH('INPUT - Census'!F3260,Factors!$C$40:$C$44,0),1),0)</f>
        <v>0</v>
      </c>
      <c r="AH3260" s="21" t="str">
        <f t="shared" si="316"/>
        <v/>
      </c>
      <c r="AI3260" s="1" t="str">
        <f>IFERROR(VLOOKUP(H3260,Factors!$C$45:$D$48,2,0),"")</f>
        <v/>
      </c>
      <c r="AJ3260" t="b">
        <f t="shared" si="315"/>
        <v>0</v>
      </c>
    </row>
    <row r="3261" spans="2:36" ht="14.4" x14ac:dyDescent="0.3">
      <c r="B3261" s="70"/>
      <c r="C3261" s="58"/>
      <c r="D3261" s="63"/>
      <c r="E3261" s="58"/>
      <c r="F3261" s="58"/>
      <c r="G3261" s="44"/>
      <c r="H3261" s="45"/>
      <c r="I3261" s="45"/>
      <c r="J3261" s="40" t="str">
        <f t="shared" si="311"/>
        <v/>
      </c>
      <c r="K3261" s="39" t="str">
        <f t="shared" si="313"/>
        <v/>
      </c>
      <c r="M3261" s="3"/>
      <c r="AB3261" s="17" t="str">
        <f t="shared" si="312"/>
        <v>-1</v>
      </c>
      <c r="AC3261" s="17">
        <f>IFERROR(INDEX(Factors!$C$59:$C$70,MATCH(AB3261,Factors!$B$59:$B$70,1),1),0)</f>
        <v>0</v>
      </c>
      <c r="AD3261" s="17">
        <f t="shared" si="314"/>
        <v>0</v>
      </c>
      <c r="AE3261" s="17">
        <f>IFERROR(INDEX(Factors!$B$6:$B$15,MATCH('INPUT - Census'!E3261,Factors!$C$6:$C$15,0),1),0)</f>
        <v>0</v>
      </c>
      <c r="AF3261" s="18">
        <f>IFERROR(INDEX(Factors!$B$16:$B$39,MATCH('INPUT - Census'!C3261,Factors!$C$16:$C$35,0),1),0)</f>
        <v>0</v>
      </c>
      <c r="AG3261" s="19">
        <f>IFERROR(INDEX(Factors!$B$40:$B$44,MATCH('INPUT - Census'!F3261,Factors!$C$40:$C$44,0),1),0)</f>
        <v>0</v>
      </c>
      <c r="AH3261" s="21" t="str">
        <f t="shared" si="316"/>
        <v/>
      </c>
      <c r="AI3261" s="1" t="str">
        <f>IFERROR(VLOOKUP(H3261,Factors!$C$45:$D$48,2,0),"")</f>
        <v/>
      </c>
      <c r="AJ3261" t="b">
        <f t="shared" si="315"/>
        <v>0</v>
      </c>
    </row>
    <row r="3262" spans="2:36" ht="14.4" x14ac:dyDescent="0.3">
      <c r="B3262" s="70"/>
      <c r="C3262" s="58"/>
      <c r="D3262" s="63"/>
      <c r="E3262" s="58"/>
      <c r="F3262" s="58"/>
      <c r="G3262" s="44"/>
      <c r="H3262" s="45"/>
      <c r="I3262" s="45"/>
      <c r="J3262" s="40" t="str">
        <f t="shared" si="311"/>
        <v/>
      </c>
      <c r="K3262" s="39" t="str">
        <f t="shared" si="313"/>
        <v/>
      </c>
      <c r="M3262" s="3"/>
      <c r="AB3262" s="17" t="str">
        <f t="shared" si="312"/>
        <v>-1</v>
      </c>
      <c r="AC3262" s="17">
        <f>IFERROR(INDEX(Factors!$C$59:$C$70,MATCH(AB3262,Factors!$B$59:$B$70,1),1),0)</f>
        <v>0</v>
      </c>
      <c r="AD3262" s="17">
        <f t="shared" si="314"/>
        <v>0</v>
      </c>
      <c r="AE3262" s="17">
        <f>IFERROR(INDEX(Factors!$B$6:$B$15,MATCH('INPUT - Census'!E3262,Factors!$C$6:$C$15,0),1),0)</f>
        <v>0</v>
      </c>
      <c r="AF3262" s="18">
        <f>IFERROR(INDEX(Factors!$B$16:$B$39,MATCH('INPUT - Census'!C3262,Factors!$C$16:$C$35,0),1),0)</f>
        <v>0</v>
      </c>
      <c r="AG3262" s="19">
        <f>IFERROR(INDEX(Factors!$B$40:$B$44,MATCH('INPUT - Census'!F3262,Factors!$C$40:$C$44,0),1),0)</f>
        <v>0</v>
      </c>
      <c r="AH3262" s="21" t="str">
        <f t="shared" si="316"/>
        <v/>
      </c>
      <c r="AI3262" s="1" t="str">
        <f>IFERROR(VLOOKUP(H3262,Factors!$C$45:$D$48,2,0),"")</f>
        <v/>
      </c>
      <c r="AJ3262" t="b">
        <f t="shared" si="315"/>
        <v>0</v>
      </c>
    </row>
    <row r="3263" spans="2:36" ht="14.4" x14ac:dyDescent="0.3">
      <c r="B3263" s="70"/>
      <c r="C3263" s="58"/>
      <c r="D3263" s="63"/>
      <c r="E3263" s="58"/>
      <c r="F3263" s="58"/>
      <c r="G3263" s="44"/>
      <c r="H3263" s="45"/>
      <c r="I3263" s="45"/>
      <c r="J3263" s="40" t="str">
        <f t="shared" si="311"/>
        <v/>
      </c>
      <c r="K3263" s="39" t="str">
        <f t="shared" si="313"/>
        <v/>
      </c>
      <c r="M3263" s="3"/>
      <c r="AB3263" s="17" t="str">
        <f t="shared" si="312"/>
        <v>-1</v>
      </c>
      <c r="AC3263" s="17">
        <f>IFERROR(INDEX(Factors!$C$59:$C$70,MATCH(AB3263,Factors!$B$59:$B$70,1),1),0)</f>
        <v>0</v>
      </c>
      <c r="AD3263" s="17">
        <f t="shared" si="314"/>
        <v>0</v>
      </c>
      <c r="AE3263" s="17">
        <f>IFERROR(INDEX(Factors!$B$6:$B$15,MATCH('INPUT - Census'!E3263,Factors!$C$6:$C$15,0),1),0)</f>
        <v>0</v>
      </c>
      <c r="AF3263" s="18">
        <f>IFERROR(INDEX(Factors!$B$16:$B$39,MATCH('INPUT - Census'!C3263,Factors!$C$16:$C$35,0),1),0)</f>
        <v>0</v>
      </c>
      <c r="AG3263" s="19">
        <f>IFERROR(INDEX(Factors!$B$40:$B$44,MATCH('INPUT - Census'!F3263,Factors!$C$40:$C$44,0),1),0)</f>
        <v>0</v>
      </c>
      <c r="AH3263" s="21" t="str">
        <f t="shared" si="316"/>
        <v/>
      </c>
      <c r="AI3263" s="1" t="str">
        <f>IFERROR(VLOOKUP(H3263,Factors!$C$45:$D$48,2,0),"")</f>
        <v/>
      </c>
      <c r="AJ3263" t="b">
        <f t="shared" si="315"/>
        <v>0</v>
      </c>
    </row>
    <row r="3264" spans="2:36" ht="14.4" x14ac:dyDescent="0.3">
      <c r="B3264" s="70"/>
      <c r="C3264" s="58"/>
      <c r="D3264" s="63"/>
      <c r="E3264" s="58"/>
      <c r="F3264" s="58"/>
      <c r="G3264" s="44"/>
      <c r="H3264" s="45"/>
      <c r="I3264" s="45"/>
      <c r="J3264" s="40" t="str">
        <f t="shared" si="311"/>
        <v/>
      </c>
      <c r="K3264" s="39" t="str">
        <f t="shared" si="313"/>
        <v/>
      </c>
      <c r="M3264" s="3"/>
      <c r="AB3264" s="17" t="str">
        <f t="shared" si="312"/>
        <v>-1</v>
      </c>
      <c r="AC3264" s="17">
        <f>IFERROR(INDEX(Factors!$C$59:$C$70,MATCH(AB3264,Factors!$B$59:$B$70,1),1),0)</f>
        <v>0</v>
      </c>
      <c r="AD3264" s="17">
        <f t="shared" si="314"/>
        <v>0</v>
      </c>
      <c r="AE3264" s="17">
        <f>IFERROR(INDEX(Factors!$B$6:$B$15,MATCH('INPUT - Census'!E3264,Factors!$C$6:$C$15,0),1),0)</f>
        <v>0</v>
      </c>
      <c r="AF3264" s="18">
        <f>IFERROR(INDEX(Factors!$B$16:$B$39,MATCH('INPUT - Census'!C3264,Factors!$C$16:$C$35,0),1),0)</f>
        <v>0</v>
      </c>
      <c r="AG3264" s="19">
        <f>IFERROR(INDEX(Factors!$B$40:$B$44,MATCH('INPUT - Census'!F3264,Factors!$C$40:$C$44,0),1),0)</f>
        <v>0</v>
      </c>
      <c r="AH3264" s="21" t="str">
        <f t="shared" si="316"/>
        <v/>
      </c>
      <c r="AI3264" s="1" t="str">
        <f>IFERROR(VLOOKUP(H3264,Factors!$C$45:$D$48,2,0),"")</f>
        <v/>
      </c>
      <c r="AJ3264" t="b">
        <f t="shared" si="315"/>
        <v>0</v>
      </c>
    </row>
    <row r="3265" spans="2:36" ht="14.4" x14ac:dyDescent="0.3">
      <c r="B3265" s="70"/>
      <c r="C3265" s="58"/>
      <c r="D3265" s="63"/>
      <c r="E3265" s="58"/>
      <c r="F3265" s="58"/>
      <c r="G3265" s="44"/>
      <c r="H3265" s="45"/>
      <c r="I3265" s="45"/>
      <c r="J3265" s="40" t="str">
        <f t="shared" si="311"/>
        <v/>
      </c>
      <c r="K3265" s="39" t="str">
        <f t="shared" si="313"/>
        <v/>
      </c>
      <c r="M3265" s="3"/>
      <c r="AB3265" s="17" t="str">
        <f t="shared" si="312"/>
        <v>-1</v>
      </c>
      <c r="AC3265" s="17">
        <f>IFERROR(INDEX(Factors!$C$59:$C$70,MATCH(AB3265,Factors!$B$59:$B$70,1),1),0)</f>
        <v>0</v>
      </c>
      <c r="AD3265" s="17">
        <f t="shared" si="314"/>
        <v>0</v>
      </c>
      <c r="AE3265" s="17">
        <f>IFERROR(INDEX(Factors!$B$6:$B$15,MATCH('INPUT - Census'!E3265,Factors!$C$6:$C$15,0),1),0)</f>
        <v>0</v>
      </c>
      <c r="AF3265" s="18">
        <f>IFERROR(INDEX(Factors!$B$16:$B$39,MATCH('INPUT - Census'!C3265,Factors!$C$16:$C$35,0),1),0)</f>
        <v>0</v>
      </c>
      <c r="AG3265" s="19">
        <f>IFERROR(INDEX(Factors!$B$40:$B$44,MATCH('INPUT - Census'!F3265,Factors!$C$40:$C$44,0),1),0)</f>
        <v>0</v>
      </c>
      <c r="AH3265" s="21" t="str">
        <f t="shared" si="316"/>
        <v/>
      </c>
      <c r="AI3265" s="1" t="str">
        <f>IFERROR(VLOOKUP(H3265,Factors!$C$45:$D$48,2,0),"")</f>
        <v/>
      </c>
      <c r="AJ3265" t="b">
        <f t="shared" si="315"/>
        <v>0</v>
      </c>
    </row>
    <row r="3266" spans="2:36" ht="14.4" x14ac:dyDescent="0.3">
      <c r="B3266" s="70"/>
      <c r="C3266" s="58"/>
      <c r="D3266" s="63"/>
      <c r="E3266" s="58"/>
      <c r="F3266" s="58"/>
      <c r="G3266" s="44"/>
      <c r="H3266" s="45"/>
      <c r="I3266" s="45"/>
      <c r="J3266" s="40" t="str">
        <f t="shared" ref="J3266:J3329" si="317">IF( ISNUMBER(B3266), ROUND(($AL$3-B3266)/365,0), "" )</f>
        <v/>
      </c>
      <c r="K3266" s="39" t="str">
        <f t="shared" si="313"/>
        <v/>
      </c>
      <c r="M3266" s="3"/>
      <c r="AB3266" s="17" t="str">
        <f t="shared" ref="AB3266:AB3329" si="318">IF( AND(ISNUMBER(J3266),J3266&gt;=0,J3266&lt;=100), J3266, "-1" )</f>
        <v>-1</v>
      </c>
      <c r="AC3266" s="17">
        <f>IFERROR(INDEX(Factors!$C$59:$C$70,MATCH(AB3266,Factors!$B$59:$B$70,1),1),0)</f>
        <v>0</v>
      </c>
      <c r="AD3266" s="17">
        <f t="shared" si="314"/>
        <v>0</v>
      </c>
      <c r="AE3266" s="17">
        <f>IFERROR(INDEX(Factors!$B$6:$B$15,MATCH('INPUT - Census'!E3266,Factors!$C$6:$C$15,0),1),0)</f>
        <v>0</v>
      </c>
      <c r="AF3266" s="18">
        <f>IFERROR(INDEX(Factors!$B$16:$B$39,MATCH('INPUT - Census'!C3266,Factors!$C$16:$C$35,0),1),0)</f>
        <v>0</v>
      </c>
      <c r="AG3266" s="19">
        <f>IFERROR(INDEX(Factors!$B$40:$B$44,MATCH('INPUT - Census'!F3266,Factors!$C$40:$C$44,0),1),0)</f>
        <v>0</v>
      </c>
      <c r="AH3266" s="21" t="str">
        <f t="shared" si="316"/>
        <v/>
      </c>
      <c r="AI3266" s="1" t="str">
        <f>IFERROR(VLOOKUP(H3266,Factors!$C$45:$D$48,2,0),"")</f>
        <v/>
      </c>
      <c r="AJ3266" t="b">
        <f t="shared" si="315"/>
        <v>0</v>
      </c>
    </row>
    <row r="3267" spans="2:36" ht="14.4" x14ac:dyDescent="0.3">
      <c r="B3267" s="70"/>
      <c r="C3267" s="58"/>
      <c r="D3267" s="63"/>
      <c r="E3267" s="58"/>
      <c r="F3267" s="58"/>
      <c r="G3267" s="44"/>
      <c r="H3267" s="45"/>
      <c r="I3267" s="45"/>
      <c r="J3267" s="40" t="str">
        <f t="shared" si="317"/>
        <v/>
      </c>
      <c r="K3267" s="39" t="str">
        <f t="shared" ref="K3267:K3330" si="319">ValidateMember(B3267:J3267)</f>
        <v/>
      </c>
      <c r="M3267" s="3"/>
      <c r="AB3267" s="17" t="str">
        <f t="shared" si="318"/>
        <v>-1</v>
      </c>
      <c r="AC3267" s="17">
        <f>IFERROR(INDEX(Factors!$C$59:$C$70,MATCH(AB3267,Factors!$B$59:$B$70,1),1),0)</f>
        <v>0</v>
      </c>
      <c r="AD3267" s="17">
        <f t="shared" ref="AD3267:AD3330" si="320">IF(COUNTIF($P$2:$P$16,D3267),MATCH(D3267,$P$2:$P$16,0),0)</f>
        <v>0</v>
      </c>
      <c r="AE3267" s="17">
        <f>IFERROR(INDEX(Factors!$B$6:$B$15,MATCH('INPUT - Census'!E3267,Factors!$C$6:$C$15,0),1),0)</f>
        <v>0</v>
      </c>
      <c r="AF3267" s="18">
        <f>IFERROR(INDEX(Factors!$B$16:$B$39,MATCH('INPUT - Census'!C3267,Factors!$C$16:$C$35,0),1),0)</f>
        <v>0</v>
      </c>
      <c r="AG3267" s="19">
        <f>IFERROR(INDEX(Factors!$B$40:$B$44,MATCH('INPUT - Census'!F3267,Factors!$C$40:$C$44,0),1),0)</f>
        <v>0</v>
      </c>
      <c r="AH3267" s="21" t="str">
        <f t="shared" si="316"/>
        <v/>
      </c>
      <c r="AI3267" s="1" t="str">
        <f>IFERROR(VLOOKUP(H3267,Factors!$C$45:$D$48,2,0),"")</f>
        <v/>
      </c>
      <c r="AJ3267" t="b">
        <f t="shared" ref="AJ3267:AJ3330" si="321">K3267=0</f>
        <v>0</v>
      </c>
    </row>
    <row r="3268" spans="2:36" ht="14.4" x14ac:dyDescent="0.3">
      <c r="B3268" s="70"/>
      <c r="C3268" s="58"/>
      <c r="D3268" s="63"/>
      <c r="E3268" s="58"/>
      <c r="F3268" s="58"/>
      <c r="G3268" s="44"/>
      <c r="H3268" s="45"/>
      <c r="I3268" s="45"/>
      <c r="J3268" s="40" t="str">
        <f t="shared" si="317"/>
        <v/>
      </c>
      <c r="K3268" s="39" t="str">
        <f t="shared" si="319"/>
        <v/>
      </c>
      <c r="M3268" s="3"/>
      <c r="AB3268" s="17" t="str">
        <f t="shared" si="318"/>
        <v>-1</v>
      </c>
      <c r="AC3268" s="17">
        <f>IFERROR(INDEX(Factors!$C$59:$C$70,MATCH(AB3268,Factors!$B$59:$B$70,1),1),0)</f>
        <v>0</v>
      </c>
      <c r="AD3268" s="17">
        <f t="shared" si="320"/>
        <v>0</v>
      </c>
      <c r="AE3268" s="17">
        <f>IFERROR(INDEX(Factors!$B$6:$B$15,MATCH('INPUT - Census'!E3268,Factors!$C$6:$C$15,0),1),0)</f>
        <v>0</v>
      </c>
      <c r="AF3268" s="18">
        <f>IFERROR(INDEX(Factors!$B$16:$B$39,MATCH('INPUT - Census'!C3268,Factors!$C$16:$C$35,0),1),0)</f>
        <v>0</v>
      </c>
      <c r="AG3268" s="19">
        <f>IFERROR(INDEX(Factors!$B$40:$B$44,MATCH('INPUT - Census'!F3268,Factors!$C$40:$C$44,0),1),0)</f>
        <v>0</v>
      </c>
      <c r="AH3268" s="21" t="str">
        <f t="shared" ref="AH3268:AH3331" si="322">IF(G3268="","",G3268)</f>
        <v/>
      </c>
      <c r="AI3268" s="1" t="str">
        <f>IFERROR(VLOOKUP(H3268,Factors!$C$45:$D$48,2,0),"")</f>
        <v/>
      </c>
      <c r="AJ3268" t="b">
        <f t="shared" si="321"/>
        <v>0</v>
      </c>
    </row>
    <row r="3269" spans="2:36" ht="14.4" x14ac:dyDescent="0.3">
      <c r="B3269" s="70"/>
      <c r="C3269" s="58"/>
      <c r="D3269" s="63"/>
      <c r="E3269" s="58"/>
      <c r="F3269" s="58"/>
      <c r="G3269" s="44"/>
      <c r="H3269" s="45"/>
      <c r="I3269" s="45"/>
      <c r="J3269" s="40" t="str">
        <f t="shared" si="317"/>
        <v/>
      </c>
      <c r="K3269" s="39" t="str">
        <f t="shared" si="319"/>
        <v/>
      </c>
      <c r="M3269" s="3"/>
      <c r="AB3269" s="17" t="str">
        <f t="shared" si="318"/>
        <v>-1</v>
      </c>
      <c r="AC3269" s="17">
        <f>IFERROR(INDEX(Factors!$C$59:$C$70,MATCH(AB3269,Factors!$B$59:$B$70,1),1),0)</f>
        <v>0</v>
      </c>
      <c r="AD3269" s="17">
        <f t="shared" si="320"/>
        <v>0</v>
      </c>
      <c r="AE3269" s="17">
        <f>IFERROR(INDEX(Factors!$B$6:$B$15,MATCH('INPUT - Census'!E3269,Factors!$C$6:$C$15,0),1),0)</f>
        <v>0</v>
      </c>
      <c r="AF3269" s="18">
        <f>IFERROR(INDEX(Factors!$B$16:$B$39,MATCH('INPUT - Census'!C3269,Factors!$C$16:$C$35,0),1),0)</f>
        <v>0</v>
      </c>
      <c r="AG3269" s="19">
        <f>IFERROR(INDEX(Factors!$B$40:$B$44,MATCH('INPUT - Census'!F3269,Factors!$C$40:$C$44,0),1),0)</f>
        <v>0</v>
      </c>
      <c r="AH3269" s="21" t="str">
        <f t="shared" si="322"/>
        <v/>
      </c>
      <c r="AI3269" s="1" t="str">
        <f>IFERROR(VLOOKUP(H3269,Factors!$C$45:$D$48,2,0),"")</f>
        <v/>
      </c>
      <c r="AJ3269" t="b">
        <f t="shared" si="321"/>
        <v>0</v>
      </c>
    </row>
    <row r="3270" spans="2:36" ht="14.4" x14ac:dyDescent="0.3">
      <c r="B3270" s="70"/>
      <c r="C3270" s="58"/>
      <c r="D3270" s="63"/>
      <c r="E3270" s="58"/>
      <c r="F3270" s="58"/>
      <c r="G3270" s="44"/>
      <c r="H3270" s="45"/>
      <c r="I3270" s="45"/>
      <c r="J3270" s="40" t="str">
        <f t="shared" si="317"/>
        <v/>
      </c>
      <c r="K3270" s="39" t="str">
        <f t="shared" si="319"/>
        <v/>
      </c>
      <c r="M3270" s="3"/>
      <c r="AB3270" s="17" t="str">
        <f t="shared" si="318"/>
        <v>-1</v>
      </c>
      <c r="AC3270" s="17">
        <f>IFERROR(INDEX(Factors!$C$59:$C$70,MATCH(AB3270,Factors!$B$59:$B$70,1),1),0)</f>
        <v>0</v>
      </c>
      <c r="AD3270" s="17">
        <f t="shared" si="320"/>
        <v>0</v>
      </c>
      <c r="AE3270" s="17">
        <f>IFERROR(INDEX(Factors!$B$6:$B$15,MATCH('INPUT - Census'!E3270,Factors!$C$6:$C$15,0),1),0)</f>
        <v>0</v>
      </c>
      <c r="AF3270" s="18">
        <f>IFERROR(INDEX(Factors!$B$16:$B$39,MATCH('INPUT - Census'!C3270,Factors!$C$16:$C$35,0),1),0)</f>
        <v>0</v>
      </c>
      <c r="AG3270" s="19">
        <f>IFERROR(INDEX(Factors!$B$40:$B$44,MATCH('INPUT - Census'!F3270,Factors!$C$40:$C$44,0),1),0)</f>
        <v>0</v>
      </c>
      <c r="AH3270" s="21" t="str">
        <f t="shared" si="322"/>
        <v/>
      </c>
      <c r="AI3270" s="1" t="str">
        <f>IFERROR(VLOOKUP(H3270,Factors!$C$45:$D$48,2,0),"")</f>
        <v/>
      </c>
      <c r="AJ3270" t="b">
        <f t="shared" si="321"/>
        <v>0</v>
      </c>
    </row>
    <row r="3271" spans="2:36" ht="14.4" x14ac:dyDescent="0.3">
      <c r="B3271" s="70"/>
      <c r="C3271" s="58"/>
      <c r="D3271" s="63"/>
      <c r="E3271" s="58"/>
      <c r="F3271" s="58"/>
      <c r="G3271" s="44"/>
      <c r="H3271" s="45"/>
      <c r="I3271" s="45"/>
      <c r="J3271" s="40" t="str">
        <f t="shared" si="317"/>
        <v/>
      </c>
      <c r="K3271" s="39" t="str">
        <f t="shared" si="319"/>
        <v/>
      </c>
      <c r="M3271" s="3"/>
      <c r="AB3271" s="17" t="str">
        <f t="shared" si="318"/>
        <v>-1</v>
      </c>
      <c r="AC3271" s="17">
        <f>IFERROR(INDEX(Factors!$C$59:$C$70,MATCH(AB3271,Factors!$B$59:$B$70,1),1),0)</f>
        <v>0</v>
      </c>
      <c r="AD3271" s="17">
        <f t="shared" si="320"/>
        <v>0</v>
      </c>
      <c r="AE3271" s="17">
        <f>IFERROR(INDEX(Factors!$B$6:$B$15,MATCH('INPUT - Census'!E3271,Factors!$C$6:$C$15,0),1),0)</f>
        <v>0</v>
      </c>
      <c r="AF3271" s="18">
        <f>IFERROR(INDEX(Factors!$B$16:$B$39,MATCH('INPUT - Census'!C3271,Factors!$C$16:$C$35,0),1),0)</f>
        <v>0</v>
      </c>
      <c r="AG3271" s="19">
        <f>IFERROR(INDEX(Factors!$B$40:$B$44,MATCH('INPUT - Census'!F3271,Factors!$C$40:$C$44,0),1),0)</f>
        <v>0</v>
      </c>
      <c r="AH3271" s="21" t="str">
        <f t="shared" si="322"/>
        <v/>
      </c>
      <c r="AI3271" s="1" t="str">
        <f>IFERROR(VLOOKUP(H3271,Factors!$C$45:$D$48,2,0),"")</f>
        <v/>
      </c>
      <c r="AJ3271" t="b">
        <f t="shared" si="321"/>
        <v>0</v>
      </c>
    </row>
    <row r="3272" spans="2:36" ht="14.4" x14ac:dyDescent="0.3">
      <c r="B3272" s="70"/>
      <c r="C3272" s="58"/>
      <c r="D3272" s="63"/>
      <c r="E3272" s="58"/>
      <c r="F3272" s="58"/>
      <c r="G3272" s="44"/>
      <c r="H3272" s="45"/>
      <c r="I3272" s="45"/>
      <c r="J3272" s="40" t="str">
        <f t="shared" si="317"/>
        <v/>
      </c>
      <c r="K3272" s="39" t="str">
        <f t="shared" si="319"/>
        <v/>
      </c>
      <c r="M3272" s="3"/>
      <c r="AB3272" s="17" t="str">
        <f t="shared" si="318"/>
        <v>-1</v>
      </c>
      <c r="AC3272" s="17">
        <f>IFERROR(INDEX(Factors!$C$59:$C$70,MATCH(AB3272,Factors!$B$59:$B$70,1),1),0)</f>
        <v>0</v>
      </c>
      <c r="AD3272" s="17">
        <f t="shared" si="320"/>
        <v>0</v>
      </c>
      <c r="AE3272" s="17">
        <f>IFERROR(INDEX(Factors!$B$6:$B$15,MATCH('INPUT - Census'!E3272,Factors!$C$6:$C$15,0),1),0)</f>
        <v>0</v>
      </c>
      <c r="AF3272" s="18">
        <f>IFERROR(INDEX(Factors!$B$16:$B$39,MATCH('INPUT - Census'!C3272,Factors!$C$16:$C$35,0),1),0)</f>
        <v>0</v>
      </c>
      <c r="AG3272" s="19">
        <f>IFERROR(INDEX(Factors!$B$40:$B$44,MATCH('INPUT - Census'!F3272,Factors!$C$40:$C$44,0),1),0)</f>
        <v>0</v>
      </c>
      <c r="AH3272" s="21" t="str">
        <f t="shared" si="322"/>
        <v/>
      </c>
      <c r="AI3272" s="1" t="str">
        <f>IFERROR(VLOOKUP(H3272,Factors!$C$45:$D$48,2,0),"")</f>
        <v/>
      </c>
      <c r="AJ3272" t="b">
        <f t="shared" si="321"/>
        <v>0</v>
      </c>
    </row>
    <row r="3273" spans="2:36" ht="14.4" x14ac:dyDescent="0.3">
      <c r="B3273" s="70"/>
      <c r="C3273" s="58"/>
      <c r="D3273" s="63"/>
      <c r="E3273" s="58"/>
      <c r="F3273" s="58"/>
      <c r="G3273" s="44"/>
      <c r="H3273" s="45"/>
      <c r="I3273" s="45"/>
      <c r="J3273" s="40" t="str">
        <f t="shared" si="317"/>
        <v/>
      </c>
      <c r="K3273" s="39" t="str">
        <f t="shared" si="319"/>
        <v/>
      </c>
      <c r="M3273" s="3"/>
      <c r="AB3273" s="17" t="str">
        <f t="shared" si="318"/>
        <v>-1</v>
      </c>
      <c r="AC3273" s="17">
        <f>IFERROR(INDEX(Factors!$C$59:$C$70,MATCH(AB3273,Factors!$B$59:$B$70,1),1),0)</f>
        <v>0</v>
      </c>
      <c r="AD3273" s="17">
        <f t="shared" si="320"/>
        <v>0</v>
      </c>
      <c r="AE3273" s="17">
        <f>IFERROR(INDEX(Factors!$B$6:$B$15,MATCH('INPUT - Census'!E3273,Factors!$C$6:$C$15,0),1),0)</f>
        <v>0</v>
      </c>
      <c r="AF3273" s="18">
        <f>IFERROR(INDEX(Factors!$B$16:$B$39,MATCH('INPUT - Census'!C3273,Factors!$C$16:$C$35,0),1),0)</f>
        <v>0</v>
      </c>
      <c r="AG3273" s="19">
        <f>IFERROR(INDEX(Factors!$B$40:$B$44,MATCH('INPUT - Census'!F3273,Factors!$C$40:$C$44,0),1),0)</f>
        <v>0</v>
      </c>
      <c r="AH3273" s="21" t="str">
        <f t="shared" si="322"/>
        <v/>
      </c>
      <c r="AI3273" s="1" t="str">
        <f>IFERROR(VLOOKUP(H3273,Factors!$C$45:$D$48,2,0),"")</f>
        <v/>
      </c>
      <c r="AJ3273" t="b">
        <f t="shared" si="321"/>
        <v>0</v>
      </c>
    </row>
    <row r="3274" spans="2:36" ht="14.4" x14ac:dyDescent="0.3">
      <c r="B3274" s="70"/>
      <c r="C3274" s="58"/>
      <c r="D3274" s="63"/>
      <c r="E3274" s="58"/>
      <c r="F3274" s="58"/>
      <c r="G3274" s="44"/>
      <c r="H3274" s="45"/>
      <c r="I3274" s="45"/>
      <c r="J3274" s="40" t="str">
        <f t="shared" si="317"/>
        <v/>
      </c>
      <c r="K3274" s="39" t="str">
        <f t="shared" si="319"/>
        <v/>
      </c>
      <c r="M3274" s="3"/>
      <c r="AB3274" s="17" t="str">
        <f t="shared" si="318"/>
        <v>-1</v>
      </c>
      <c r="AC3274" s="17">
        <f>IFERROR(INDEX(Factors!$C$59:$C$70,MATCH(AB3274,Factors!$B$59:$B$70,1),1),0)</f>
        <v>0</v>
      </c>
      <c r="AD3274" s="17">
        <f t="shared" si="320"/>
        <v>0</v>
      </c>
      <c r="AE3274" s="17">
        <f>IFERROR(INDEX(Factors!$B$6:$B$15,MATCH('INPUT - Census'!E3274,Factors!$C$6:$C$15,0),1),0)</f>
        <v>0</v>
      </c>
      <c r="AF3274" s="18">
        <f>IFERROR(INDEX(Factors!$B$16:$B$39,MATCH('INPUT - Census'!C3274,Factors!$C$16:$C$35,0),1),0)</f>
        <v>0</v>
      </c>
      <c r="AG3274" s="19">
        <f>IFERROR(INDEX(Factors!$B$40:$B$44,MATCH('INPUT - Census'!F3274,Factors!$C$40:$C$44,0),1),0)</f>
        <v>0</v>
      </c>
      <c r="AH3274" s="21" t="str">
        <f t="shared" si="322"/>
        <v/>
      </c>
      <c r="AI3274" s="1" t="str">
        <f>IFERROR(VLOOKUP(H3274,Factors!$C$45:$D$48,2,0),"")</f>
        <v/>
      </c>
      <c r="AJ3274" t="b">
        <f t="shared" si="321"/>
        <v>0</v>
      </c>
    </row>
    <row r="3275" spans="2:36" ht="14.4" x14ac:dyDescent="0.3">
      <c r="B3275" s="70"/>
      <c r="C3275" s="58"/>
      <c r="D3275" s="63"/>
      <c r="E3275" s="58"/>
      <c r="F3275" s="58"/>
      <c r="G3275" s="44"/>
      <c r="H3275" s="45"/>
      <c r="I3275" s="45"/>
      <c r="J3275" s="40" t="str">
        <f t="shared" si="317"/>
        <v/>
      </c>
      <c r="K3275" s="39" t="str">
        <f t="shared" si="319"/>
        <v/>
      </c>
      <c r="M3275" s="3"/>
      <c r="AB3275" s="17" t="str">
        <f t="shared" si="318"/>
        <v>-1</v>
      </c>
      <c r="AC3275" s="17">
        <f>IFERROR(INDEX(Factors!$C$59:$C$70,MATCH(AB3275,Factors!$B$59:$B$70,1),1),0)</f>
        <v>0</v>
      </c>
      <c r="AD3275" s="17">
        <f t="shared" si="320"/>
        <v>0</v>
      </c>
      <c r="AE3275" s="17">
        <f>IFERROR(INDEX(Factors!$B$6:$B$15,MATCH('INPUT - Census'!E3275,Factors!$C$6:$C$15,0),1),0)</f>
        <v>0</v>
      </c>
      <c r="AF3275" s="18">
        <f>IFERROR(INDEX(Factors!$B$16:$B$39,MATCH('INPUT - Census'!C3275,Factors!$C$16:$C$35,0),1),0)</f>
        <v>0</v>
      </c>
      <c r="AG3275" s="19">
        <f>IFERROR(INDEX(Factors!$B$40:$B$44,MATCH('INPUT - Census'!F3275,Factors!$C$40:$C$44,0),1),0)</f>
        <v>0</v>
      </c>
      <c r="AH3275" s="21" t="str">
        <f t="shared" si="322"/>
        <v/>
      </c>
      <c r="AI3275" s="1" t="str">
        <f>IFERROR(VLOOKUP(H3275,Factors!$C$45:$D$48,2,0),"")</f>
        <v/>
      </c>
      <c r="AJ3275" t="b">
        <f t="shared" si="321"/>
        <v>0</v>
      </c>
    </row>
    <row r="3276" spans="2:36" ht="14.4" x14ac:dyDescent="0.3">
      <c r="B3276" s="70"/>
      <c r="C3276" s="58"/>
      <c r="D3276" s="63"/>
      <c r="E3276" s="58"/>
      <c r="F3276" s="58"/>
      <c r="G3276" s="44"/>
      <c r="H3276" s="45"/>
      <c r="I3276" s="45"/>
      <c r="J3276" s="40" t="str">
        <f t="shared" si="317"/>
        <v/>
      </c>
      <c r="K3276" s="39" t="str">
        <f t="shared" si="319"/>
        <v/>
      </c>
      <c r="M3276" s="3"/>
      <c r="AB3276" s="17" t="str">
        <f t="shared" si="318"/>
        <v>-1</v>
      </c>
      <c r="AC3276" s="17">
        <f>IFERROR(INDEX(Factors!$C$59:$C$70,MATCH(AB3276,Factors!$B$59:$B$70,1),1),0)</f>
        <v>0</v>
      </c>
      <c r="AD3276" s="17">
        <f t="shared" si="320"/>
        <v>0</v>
      </c>
      <c r="AE3276" s="17">
        <f>IFERROR(INDEX(Factors!$B$6:$B$15,MATCH('INPUT - Census'!E3276,Factors!$C$6:$C$15,0),1),0)</f>
        <v>0</v>
      </c>
      <c r="AF3276" s="18">
        <f>IFERROR(INDEX(Factors!$B$16:$B$39,MATCH('INPUT - Census'!C3276,Factors!$C$16:$C$35,0),1),0)</f>
        <v>0</v>
      </c>
      <c r="AG3276" s="19">
        <f>IFERROR(INDEX(Factors!$B$40:$B$44,MATCH('INPUT - Census'!F3276,Factors!$C$40:$C$44,0),1),0)</f>
        <v>0</v>
      </c>
      <c r="AH3276" s="21" t="str">
        <f t="shared" si="322"/>
        <v/>
      </c>
      <c r="AI3276" s="1" t="str">
        <f>IFERROR(VLOOKUP(H3276,Factors!$C$45:$D$48,2,0),"")</f>
        <v/>
      </c>
      <c r="AJ3276" t="b">
        <f t="shared" si="321"/>
        <v>0</v>
      </c>
    </row>
    <row r="3277" spans="2:36" ht="14.4" x14ac:dyDescent="0.3">
      <c r="B3277" s="70"/>
      <c r="C3277" s="58"/>
      <c r="D3277" s="63"/>
      <c r="E3277" s="58"/>
      <c r="F3277" s="58"/>
      <c r="G3277" s="44"/>
      <c r="H3277" s="45"/>
      <c r="I3277" s="45"/>
      <c r="J3277" s="40" t="str">
        <f t="shared" si="317"/>
        <v/>
      </c>
      <c r="K3277" s="39" t="str">
        <f t="shared" si="319"/>
        <v/>
      </c>
      <c r="M3277" s="3"/>
      <c r="AB3277" s="17" t="str">
        <f t="shared" si="318"/>
        <v>-1</v>
      </c>
      <c r="AC3277" s="17">
        <f>IFERROR(INDEX(Factors!$C$59:$C$70,MATCH(AB3277,Factors!$B$59:$B$70,1),1),0)</f>
        <v>0</v>
      </c>
      <c r="AD3277" s="17">
        <f t="shared" si="320"/>
        <v>0</v>
      </c>
      <c r="AE3277" s="17">
        <f>IFERROR(INDEX(Factors!$B$6:$B$15,MATCH('INPUT - Census'!E3277,Factors!$C$6:$C$15,0),1),0)</f>
        <v>0</v>
      </c>
      <c r="AF3277" s="18">
        <f>IFERROR(INDEX(Factors!$B$16:$B$39,MATCH('INPUT - Census'!C3277,Factors!$C$16:$C$35,0),1),0)</f>
        <v>0</v>
      </c>
      <c r="AG3277" s="19">
        <f>IFERROR(INDEX(Factors!$B$40:$B$44,MATCH('INPUT - Census'!F3277,Factors!$C$40:$C$44,0),1),0)</f>
        <v>0</v>
      </c>
      <c r="AH3277" s="21" t="str">
        <f t="shared" si="322"/>
        <v/>
      </c>
      <c r="AI3277" s="1" t="str">
        <f>IFERROR(VLOOKUP(H3277,Factors!$C$45:$D$48,2,0),"")</f>
        <v/>
      </c>
      <c r="AJ3277" t="b">
        <f t="shared" si="321"/>
        <v>0</v>
      </c>
    </row>
    <row r="3278" spans="2:36" ht="14.4" x14ac:dyDescent="0.3">
      <c r="B3278" s="70"/>
      <c r="C3278" s="58"/>
      <c r="D3278" s="63"/>
      <c r="E3278" s="58"/>
      <c r="F3278" s="58"/>
      <c r="G3278" s="44"/>
      <c r="H3278" s="45"/>
      <c r="I3278" s="45"/>
      <c r="J3278" s="40" t="str">
        <f t="shared" si="317"/>
        <v/>
      </c>
      <c r="K3278" s="39" t="str">
        <f t="shared" si="319"/>
        <v/>
      </c>
      <c r="M3278" s="3"/>
      <c r="AB3278" s="17" t="str">
        <f t="shared" si="318"/>
        <v>-1</v>
      </c>
      <c r="AC3278" s="17">
        <f>IFERROR(INDEX(Factors!$C$59:$C$70,MATCH(AB3278,Factors!$B$59:$B$70,1),1),0)</f>
        <v>0</v>
      </c>
      <c r="AD3278" s="17">
        <f t="shared" si="320"/>
        <v>0</v>
      </c>
      <c r="AE3278" s="17">
        <f>IFERROR(INDEX(Factors!$B$6:$B$15,MATCH('INPUT - Census'!E3278,Factors!$C$6:$C$15,0),1),0)</f>
        <v>0</v>
      </c>
      <c r="AF3278" s="18">
        <f>IFERROR(INDEX(Factors!$B$16:$B$39,MATCH('INPUT - Census'!C3278,Factors!$C$16:$C$35,0),1),0)</f>
        <v>0</v>
      </c>
      <c r="AG3278" s="19">
        <f>IFERROR(INDEX(Factors!$B$40:$B$44,MATCH('INPUT - Census'!F3278,Factors!$C$40:$C$44,0),1),0)</f>
        <v>0</v>
      </c>
      <c r="AH3278" s="21" t="str">
        <f t="shared" si="322"/>
        <v/>
      </c>
      <c r="AI3278" s="1" t="str">
        <f>IFERROR(VLOOKUP(H3278,Factors!$C$45:$D$48,2,0),"")</f>
        <v/>
      </c>
      <c r="AJ3278" t="b">
        <f t="shared" si="321"/>
        <v>0</v>
      </c>
    </row>
    <row r="3279" spans="2:36" ht="14.4" x14ac:dyDescent="0.3">
      <c r="B3279" s="70"/>
      <c r="C3279" s="58"/>
      <c r="D3279" s="63"/>
      <c r="E3279" s="58"/>
      <c r="F3279" s="58"/>
      <c r="G3279" s="44"/>
      <c r="H3279" s="45"/>
      <c r="I3279" s="45"/>
      <c r="J3279" s="40" t="str">
        <f t="shared" si="317"/>
        <v/>
      </c>
      <c r="K3279" s="39" t="str">
        <f t="shared" si="319"/>
        <v/>
      </c>
      <c r="M3279" s="3"/>
      <c r="AB3279" s="17" t="str">
        <f t="shared" si="318"/>
        <v>-1</v>
      </c>
      <c r="AC3279" s="17">
        <f>IFERROR(INDEX(Factors!$C$59:$C$70,MATCH(AB3279,Factors!$B$59:$B$70,1),1),0)</f>
        <v>0</v>
      </c>
      <c r="AD3279" s="17">
        <f t="shared" si="320"/>
        <v>0</v>
      </c>
      <c r="AE3279" s="17">
        <f>IFERROR(INDEX(Factors!$B$6:$B$15,MATCH('INPUT - Census'!E3279,Factors!$C$6:$C$15,0),1),0)</f>
        <v>0</v>
      </c>
      <c r="AF3279" s="18">
        <f>IFERROR(INDEX(Factors!$B$16:$B$39,MATCH('INPUT - Census'!C3279,Factors!$C$16:$C$35,0),1),0)</f>
        <v>0</v>
      </c>
      <c r="AG3279" s="19">
        <f>IFERROR(INDEX(Factors!$B$40:$B$44,MATCH('INPUT - Census'!F3279,Factors!$C$40:$C$44,0),1),0)</f>
        <v>0</v>
      </c>
      <c r="AH3279" s="21" t="str">
        <f t="shared" si="322"/>
        <v/>
      </c>
      <c r="AI3279" s="1" t="str">
        <f>IFERROR(VLOOKUP(H3279,Factors!$C$45:$D$48,2,0),"")</f>
        <v/>
      </c>
      <c r="AJ3279" t="b">
        <f t="shared" si="321"/>
        <v>0</v>
      </c>
    </row>
    <row r="3280" spans="2:36" ht="14.4" x14ac:dyDescent="0.3">
      <c r="B3280" s="70"/>
      <c r="C3280" s="58"/>
      <c r="D3280" s="63"/>
      <c r="E3280" s="58"/>
      <c r="F3280" s="58"/>
      <c r="G3280" s="44"/>
      <c r="H3280" s="45"/>
      <c r="I3280" s="45"/>
      <c r="J3280" s="40" t="str">
        <f t="shared" si="317"/>
        <v/>
      </c>
      <c r="K3280" s="39" t="str">
        <f t="shared" si="319"/>
        <v/>
      </c>
      <c r="M3280" s="3"/>
      <c r="AB3280" s="17" t="str">
        <f t="shared" si="318"/>
        <v>-1</v>
      </c>
      <c r="AC3280" s="17">
        <f>IFERROR(INDEX(Factors!$C$59:$C$70,MATCH(AB3280,Factors!$B$59:$B$70,1),1),0)</f>
        <v>0</v>
      </c>
      <c r="AD3280" s="17">
        <f t="shared" si="320"/>
        <v>0</v>
      </c>
      <c r="AE3280" s="17">
        <f>IFERROR(INDEX(Factors!$B$6:$B$15,MATCH('INPUT - Census'!E3280,Factors!$C$6:$C$15,0),1),0)</f>
        <v>0</v>
      </c>
      <c r="AF3280" s="18">
        <f>IFERROR(INDEX(Factors!$B$16:$B$39,MATCH('INPUT - Census'!C3280,Factors!$C$16:$C$35,0),1),0)</f>
        <v>0</v>
      </c>
      <c r="AG3280" s="19">
        <f>IFERROR(INDEX(Factors!$B$40:$B$44,MATCH('INPUT - Census'!F3280,Factors!$C$40:$C$44,0),1),0)</f>
        <v>0</v>
      </c>
      <c r="AH3280" s="21" t="str">
        <f t="shared" si="322"/>
        <v/>
      </c>
      <c r="AI3280" s="1" t="str">
        <f>IFERROR(VLOOKUP(H3280,Factors!$C$45:$D$48,2,0),"")</f>
        <v/>
      </c>
      <c r="AJ3280" t="b">
        <f t="shared" si="321"/>
        <v>0</v>
      </c>
    </row>
    <row r="3281" spans="2:36" ht="14.4" x14ac:dyDescent="0.3">
      <c r="B3281" s="70"/>
      <c r="C3281" s="58"/>
      <c r="D3281" s="63"/>
      <c r="E3281" s="58"/>
      <c r="F3281" s="58"/>
      <c r="G3281" s="44"/>
      <c r="H3281" s="45"/>
      <c r="I3281" s="45"/>
      <c r="J3281" s="40" t="str">
        <f t="shared" si="317"/>
        <v/>
      </c>
      <c r="K3281" s="39" t="str">
        <f t="shared" si="319"/>
        <v/>
      </c>
      <c r="M3281" s="3"/>
      <c r="AB3281" s="17" t="str">
        <f t="shared" si="318"/>
        <v>-1</v>
      </c>
      <c r="AC3281" s="17">
        <f>IFERROR(INDEX(Factors!$C$59:$C$70,MATCH(AB3281,Factors!$B$59:$B$70,1),1),0)</f>
        <v>0</v>
      </c>
      <c r="AD3281" s="17">
        <f t="shared" si="320"/>
        <v>0</v>
      </c>
      <c r="AE3281" s="17">
        <f>IFERROR(INDEX(Factors!$B$6:$B$15,MATCH('INPUT - Census'!E3281,Factors!$C$6:$C$15,0),1),0)</f>
        <v>0</v>
      </c>
      <c r="AF3281" s="18">
        <f>IFERROR(INDEX(Factors!$B$16:$B$39,MATCH('INPUT - Census'!C3281,Factors!$C$16:$C$35,0),1),0)</f>
        <v>0</v>
      </c>
      <c r="AG3281" s="19">
        <f>IFERROR(INDEX(Factors!$B$40:$B$44,MATCH('INPUT - Census'!F3281,Factors!$C$40:$C$44,0),1),0)</f>
        <v>0</v>
      </c>
      <c r="AH3281" s="21" t="str">
        <f t="shared" si="322"/>
        <v/>
      </c>
      <c r="AI3281" s="1" t="str">
        <f>IFERROR(VLOOKUP(H3281,Factors!$C$45:$D$48,2,0),"")</f>
        <v/>
      </c>
      <c r="AJ3281" t="b">
        <f t="shared" si="321"/>
        <v>0</v>
      </c>
    </row>
    <row r="3282" spans="2:36" ht="14.4" x14ac:dyDescent="0.3">
      <c r="B3282" s="70"/>
      <c r="C3282" s="58"/>
      <c r="D3282" s="63"/>
      <c r="E3282" s="58"/>
      <c r="F3282" s="58"/>
      <c r="G3282" s="44"/>
      <c r="H3282" s="45"/>
      <c r="I3282" s="45"/>
      <c r="J3282" s="40" t="str">
        <f t="shared" si="317"/>
        <v/>
      </c>
      <c r="K3282" s="39" t="str">
        <f t="shared" si="319"/>
        <v/>
      </c>
      <c r="M3282" s="3"/>
      <c r="AB3282" s="17" t="str">
        <f t="shared" si="318"/>
        <v>-1</v>
      </c>
      <c r="AC3282" s="17">
        <f>IFERROR(INDEX(Factors!$C$59:$C$70,MATCH(AB3282,Factors!$B$59:$B$70,1),1),0)</f>
        <v>0</v>
      </c>
      <c r="AD3282" s="17">
        <f t="shared" si="320"/>
        <v>0</v>
      </c>
      <c r="AE3282" s="17">
        <f>IFERROR(INDEX(Factors!$B$6:$B$15,MATCH('INPUT - Census'!E3282,Factors!$C$6:$C$15,0),1),0)</f>
        <v>0</v>
      </c>
      <c r="AF3282" s="18">
        <f>IFERROR(INDEX(Factors!$B$16:$B$39,MATCH('INPUT - Census'!C3282,Factors!$C$16:$C$35,0),1),0)</f>
        <v>0</v>
      </c>
      <c r="AG3282" s="19">
        <f>IFERROR(INDEX(Factors!$B$40:$B$44,MATCH('INPUT - Census'!F3282,Factors!$C$40:$C$44,0),1),0)</f>
        <v>0</v>
      </c>
      <c r="AH3282" s="21" t="str">
        <f t="shared" si="322"/>
        <v/>
      </c>
      <c r="AI3282" s="1" t="str">
        <f>IFERROR(VLOOKUP(H3282,Factors!$C$45:$D$48,2,0),"")</f>
        <v/>
      </c>
      <c r="AJ3282" t="b">
        <f t="shared" si="321"/>
        <v>0</v>
      </c>
    </row>
    <row r="3283" spans="2:36" ht="14.4" x14ac:dyDescent="0.3">
      <c r="B3283" s="70"/>
      <c r="C3283" s="58"/>
      <c r="D3283" s="63"/>
      <c r="E3283" s="58"/>
      <c r="F3283" s="58"/>
      <c r="G3283" s="44"/>
      <c r="H3283" s="45"/>
      <c r="I3283" s="45"/>
      <c r="J3283" s="40" t="str">
        <f t="shared" si="317"/>
        <v/>
      </c>
      <c r="K3283" s="39" t="str">
        <f t="shared" si="319"/>
        <v/>
      </c>
      <c r="M3283" s="3"/>
      <c r="AB3283" s="17" t="str">
        <f t="shared" si="318"/>
        <v>-1</v>
      </c>
      <c r="AC3283" s="17">
        <f>IFERROR(INDEX(Factors!$C$59:$C$70,MATCH(AB3283,Factors!$B$59:$B$70,1),1),0)</f>
        <v>0</v>
      </c>
      <c r="AD3283" s="17">
        <f t="shared" si="320"/>
        <v>0</v>
      </c>
      <c r="AE3283" s="17">
        <f>IFERROR(INDEX(Factors!$B$6:$B$15,MATCH('INPUT - Census'!E3283,Factors!$C$6:$C$15,0),1),0)</f>
        <v>0</v>
      </c>
      <c r="AF3283" s="18">
        <f>IFERROR(INDEX(Factors!$B$16:$B$39,MATCH('INPUT - Census'!C3283,Factors!$C$16:$C$35,0),1),0)</f>
        <v>0</v>
      </c>
      <c r="AG3283" s="19">
        <f>IFERROR(INDEX(Factors!$B$40:$B$44,MATCH('INPUT - Census'!F3283,Factors!$C$40:$C$44,0),1),0)</f>
        <v>0</v>
      </c>
      <c r="AH3283" s="21" t="str">
        <f t="shared" si="322"/>
        <v/>
      </c>
      <c r="AI3283" s="1" t="str">
        <f>IFERROR(VLOOKUP(H3283,Factors!$C$45:$D$48,2,0),"")</f>
        <v/>
      </c>
      <c r="AJ3283" t="b">
        <f t="shared" si="321"/>
        <v>0</v>
      </c>
    </row>
    <row r="3284" spans="2:36" ht="14.4" x14ac:dyDescent="0.3">
      <c r="B3284" s="70"/>
      <c r="C3284" s="58"/>
      <c r="D3284" s="63"/>
      <c r="E3284" s="58"/>
      <c r="F3284" s="58"/>
      <c r="G3284" s="44"/>
      <c r="H3284" s="45"/>
      <c r="I3284" s="45"/>
      <c r="J3284" s="40" t="str">
        <f t="shared" si="317"/>
        <v/>
      </c>
      <c r="K3284" s="39" t="str">
        <f t="shared" si="319"/>
        <v/>
      </c>
      <c r="M3284" s="3"/>
      <c r="AB3284" s="17" t="str">
        <f t="shared" si="318"/>
        <v>-1</v>
      </c>
      <c r="AC3284" s="17">
        <f>IFERROR(INDEX(Factors!$C$59:$C$70,MATCH(AB3284,Factors!$B$59:$B$70,1),1),0)</f>
        <v>0</v>
      </c>
      <c r="AD3284" s="17">
        <f t="shared" si="320"/>
        <v>0</v>
      </c>
      <c r="AE3284" s="17">
        <f>IFERROR(INDEX(Factors!$B$6:$B$15,MATCH('INPUT - Census'!E3284,Factors!$C$6:$C$15,0),1),0)</f>
        <v>0</v>
      </c>
      <c r="AF3284" s="18">
        <f>IFERROR(INDEX(Factors!$B$16:$B$39,MATCH('INPUT - Census'!C3284,Factors!$C$16:$C$35,0),1),0)</f>
        <v>0</v>
      </c>
      <c r="AG3284" s="19">
        <f>IFERROR(INDEX(Factors!$B$40:$B$44,MATCH('INPUT - Census'!F3284,Factors!$C$40:$C$44,0),1),0)</f>
        <v>0</v>
      </c>
      <c r="AH3284" s="21" t="str">
        <f t="shared" si="322"/>
        <v/>
      </c>
      <c r="AI3284" s="1" t="str">
        <f>IFERROR(VLOOKUP(H3284,Factors!$C$45:$D$48,2,0),"")</f>
        <v/>
      </c>
      <c r="AJ3284" t="b">
        <f t="shared" si="321"/>
        <v>0</v>
      </c>
    </row>
    <row r="3285" spans="2:36" ht="14.4" x14ac:dyDescent="0.3">
      <c r="B3285" s="70"/>
      <c r="C3285" s="58"/>
      <c r="D3285" s="63"/>
      <c r="E3285" s="58"/>
      <c r="F3285" s="58"/>
      <c r="G3285" s="44"/>
      <c r="H3285" s="45"/>
      <c r="I3285" s="45"/>
      <c r="J3285" s="40" t="str">
        <f t="shared" si="317"/>
        <v/>
      </c>
      <c r="K3285" s="39" t="str">
        <f t="shared" si="319"/>
        <v/>
      </c>
      <c r="M3285" s="3"/>
      <c r="AB3285" s="17" t="str">
        <f t="shared" si="318"/>
        <v>-1</v>
      </c>
      <c r="AC3285" s="17">
        <f>IFERROR(INDEX(Factors!$C$59:$C$70,MATCH(AB3285,Factors!$B$59:$B$70,1),1),0)</f>
        <v>0</v>
      </c>
      <c r="AD3285" s="17">
        <f t="shared" si="320"/>
        <v>0</v>
      </c>
      <c r="AE3285" s="17">
        <f>IFERROR(INDEX(Factors!$B$6:$B$15,MATCH('INPUT - Census'!E3285,Factors!$C$6:$C$15,0),1),0)</f>
        <v>0</v>
      </c>
      <c r="AF3285" s="18">
        <f>IFERROR(INDEX(Factors!$B$16:$B$39,MATCH('INPUT - Census'!C3285,Factors!$C$16:$C$35,0),1),0)</f>
        <v>0</v>
      </c>
      <c r="AG3285" s="19">
        <f>IFERROR(INDEX(Factors!$B$40:$B$44,MATCH('INPUT - Census'!F3285,Factors!$C$40:$C$44,0),1),0)</f>
        <v>0</v>
      </c>
      <c r="AH3285" s="21" t="str">
        <f t="shared" si="322"/>
        <v/>
      </c>
      <c r="AI3285" s="1" t="str">
        <f>IFERROR(VLOOKUP(H3285,Factors!$C$45:$D$48,2,0),"")</f>
        <v/>
      </c>
      <c r="AJ3285" t="b">
        <f t="shared" si="321"/>
        <v>0</v>
      </c>
    </row>
    <row r="3286" spans="2:36" ht="14.4" x14ac:dyDescent="0.3">
      <c r="B3286" s="70"/>
      <c r="C3286" s="58"/>
      <c r="D3286" s="63"/>
      <c r="E3286" s="58"/>
      <c r="F3286" s="58"/>
      <c r="G3286" s="44"/>
      <c r="H3286" s="45"/>
      <c r="I3286" s="45"/>
      <c r="J3286" s="40" t="str">
        <f t="shared" si="317"/>
        <v/>
      </c>
      <c r="K3286" s="39" t="str">
        <f t="shared" si="319"/>
        <v/>
      </c>
      <c r="M3286" s="3"/>
      <c r="AB3286" s="17" t="str">
        <f t="shared" si="318"/>
        <v>-1</v>
      </c>
      <c r="AC3286" s="17">
        <f>IFERROR(INDEX(Factors!$C$59:$C$70,MATCH(AB3286,Factors!$B$59:$B$70,1),1),0)</f>
        <v>0</v>
      </c>
      <c r="AD3286" s="17">
        <f t="shared" si="320"/>
        <v>0</v>
      </c>
      <c r="AE3286" s="17">
        <f>IFERROR(INDEX(Factors!$B$6:$B$15,MATCH('INPUT - Census'!E3286,Factors!$C$6:$C$15,0),1),0)</f>
        <v>0</v>
      </c>
      <c r="AF3286" s="18">
        <f>IFERROR(INDEX(Factors!$B$16:$B$39,MATCH('INPUT - Census'!C3286,Factors!$C$16:$C$35,0),1),0)</f>
        <v>0</v>
      </c>
      <c r="AG3286" s="19">
        <f>IFERROR(INDEX(Factors!$B$40:$B$44,MATCH('INPUT - Census'!F3286,Factors!$C$40:$C$44,0),1),0)</f>
        <v>0</v>
      </c>
      <c r="AH3286" s="21" t="str">
        <f t="shared" si="322"/>
        <v/>
      </c>
      <c r="AI3286" s="1" t="str">
        <f>IFERROR(VLOOKUP(H3286,Factors!$C$45:$D$48,2,0),"")</f>
        <v/>
      </c>
      <c r="AJ3286" t="b">
        <f t="shared" si="321"/>
        <v>0</v>
      </c>
    </row>
    <row r="3287" spans="2:36" ht="14.4" x14ac:dyDescent="0.3">
      <c r="B3287" s="70"/>
      <c r="C3287" s="58"/>
      <c r="D3287" s="63"/>
      <c r="E3287" s="58"/>
      <c r="F3287" s="58"/>
      <c r="G3287" s="44"/>
      <c r="H3287" s="45"/>
      <c r="I3287" s="45"/>
      <c r="J3287" s="40" t="str">
        <f t="shared" si="317"/>
        <v/>
      </c>
      <c r="K3287" s="39" t="str">
        <f t="shared" si="319"/>
        <v/>
      </c>
      <c r="M3287" s="3"/>
      <c r="AB3287" s="17" t="str">
        <f t="shared" si="318"/>
        <v>-1</v>
      </c>
      <c r="AC3287" s="17">
        <f>IFERROR(INDEX(Factors!$C$59:$C$70,MATCH(AB3287,Factors!$B$59:$B$70,1),1),0)</f>
        <v>0</v>
      </c>
      <c r="AD3287" s="17">
        <f t="shared" si="320"/>
        <v>0</v>
      </c>
      <c r="AE3287" s="17">
        <f>IFERROR(INDEX(Factors!$B$6:$B$15,MATCH('INPUT - Census'!E3287,Factors!$C$6:$C$15,0),1),0)</f>
        <v>0</v>
      </c>
      <c r="AF3287" s="18">
        <f>IFERROR(INDEX(Factors!$B$16:$B$39,MATCH('INPUT - Census'!C3287,Factors!$C$16:$C$35,0),1),0)</f>
        <v>0</v>
      </c>
      <c r="AG3287" s="19">
        <f>IFERROR(INDEX(Factors!$B$40:$B$44,MATCH('INPUT - Census'!F3287,Factors!$C$40:$C$44,0),1),0)</f>
        <v>0</v>
      </c>
      <c r="AH3287" s="21" t="str">
        <f t="shared" si="322"/>
        <v/>
      </c>
      <c r="AI3287" s="1" t="str">
        <f>IFERROR(VLOOKUP(H3287,Factors!$C$45:$D$48,2,0),"")</f>
        <v/>
      </c>
      <c r="AJ3287" t="b">
        <f t="shared" si="321"/>
        <v>0</v>
      </c>
    </row>
    <row r="3288" spans="2:36" ht="14.4" x14ac:dyDescent="0.3">
      <c r="B3288" s="70"/>
      <c r="C3288" s="58"/>
      <c r="D3288" s="63"/>
      <c r="E3288" s="58"/>
      <c r="F3288" s="58"/>
      <c r="G3288" s="44"/>
      <c r="H3288" s="45"/>
      <c r="I3288" s="45"/>
      <c r="J3288" s="40" t="str">
        <f t="shared" si="317"/>
        <v/>
      </c>
      <c r="K3288" s="39" t="str">
        <f t="shared" si="319"/>
        <v/>
      </c>
      <c r="M3288" s="3"/>
      <c r="AB3288" s="17" t="str">
        <f t="shared" si="318"/>
        <v>-1</v>
      </c>
      <c r="AC3288" s="17">
        <f>IFERROR(INDEX(Factors!$C$59:$C$70,MATCH(AB3288,Factors!$B$59:$B$70,1),1),0)</f>
        <v>0</v>
      </c>
      <c r="AD3288" s="17">
        <f t="shared" si="320"/>
        <v>0</v>
      </c>
      <c r="AE3288" s="17">
        <f>IFERROR(INDEX(Factors!$B$6:$B$15,MATCH('INPUT - Census'!E3288,Factors!$C$6:$C$15,0),1),0)</f>
        <v>0</v>
      </c>
      <c r="AF3288" s="18">
        <f>IFERROR(INDEX(Factors!$B$16:$B$39,MATCH('INPUT - Census'!C3288,Factors!$C$16:$C$35,0),1),0)</f>
        <v>0</v>
      </c>
      <c r="AG3288" s="19">
        <f>IFERROR(INDEX(Factors!$B$40:$B$44,MATCH('INPUT - Census'!F3288,Factors!$C$40:$C$44,0),1),0)</f>
        <v>0</v>
      </c>
      <c r="AH3288" s="21" t="str">
        <f t="shared" si="322"/>
        <v/>
      </c>
      <c r="AI3288" s="1" t="str">
        <f>IFERROR(VLOOKUP(H3288,Factors!$C$45:$D$48,2,0),"")</f>
        <v/>
      </c>
      <c r="AJ3288" t="b">
        <f t="shared" si="321"/>
        <v>0</v>
      </c>
    </row>
    <row r="3289" spans="2:36" ht="14.4" x14ac:dyDescent="0.3">
      <c r="B3289" s="70"/>
      <c r="C3289" s="58"/>
      <c r="D3289" s="63"/>
      <c r="E3289" s="58"/>
      <c r="F3289" s="58"/>
      <c r="G3289" s="44"/>
      <c r="H3289" s="45"/>
      <c r="I3289" s="45"/>
      <c r="J3289" s="40" t="str">
        <f t="shared" si="317"/>
        <v/>
      </c>
      <c r="K3289" s="39" t="str">
        <f t="shared" si="319"/>
        <v/>
      </c>
      <c r="M3289" s="3"/>
      <c r="AB3289" s="17" t="str">
        <f t="shared" si="318"/>
        <v>-1</v>
      </c>
      <c r="AC3289" s="17">
        <f>IFERROR(INDEX(Factors!$C$59:$C$70,MATCH(AB3289,Factors!$B$59:$B$70,1),1),0)</f>
        <v>0</v>
      </c>
      <c r="AD3289" s="17">
        <f t="shared" si="320"/>
        <v>0</v>
      </c>
      <c r="AE3289" s="17">
        <f>IFERROR(INDEX(Factors!$B$6:$B$15,MATCH('INPUT - Census'!E3289,Factors!$C$6:$C$15,0),1),0)</f>
        <v>0</v>
      </c>
      <c r="AF3289" s="18">
        <f>IFERROR(INDEX(Factors!$B$16:$B$39,MATCH('INPUT - Census'!C3289,Factors!$C$16:$C$35,0),1),0)</f>
        <v>0</v>
      </c>
      <c r="AG3289" s="19">
        <f>IFERROR(INDEX(Factors!$B$40:$B$44,MATCH('INPUT - Census'!F3289,Factors!$C$40:$C$44,0),1),0)</f>
        <v>0</v>
      </c>
      <c r="AH3289" s="21" t="str">
        <f t="shared" si="322"/>
        <v/>
      </c>
      <c r="AI3289" s="1" t="str">
        <f>IFERROR(VLOOKUP(H3289,Factors!$C$45:$D$48,2,0),"")</f>
        <v/>
      </c>
      <c r="AJ3289" t="b">
        <f t="shared" si="321"/>
        <v>0</v>
      </c>
    </row>
    <row r="3290" spans="2:36" ht="14.4" x14ac:dyDescent="0.3">
      <c r="B3290" s="70"/>
      <c r="C3290" s="58"/>
      <c r="D3290" s="63"/>
      <c r="E3290" s="58"/>
      <c r="F3290" s="58"/>
      <c r="G3290" s="44"/>
      <c r="H3290" s="45"/>
      <c r="I3290" s="45"/>
      <c r="J3290" s="40" t="str">
        <f t="shared" si="317"/>
        <v/>
      </c>
      <c r="K3290" s="39" t="str">
        <f t="shared" si="319"/>
        <v/>
      </c>
      <c r="M3290" s="3"/>
      <c r="AB3290" s="17" t="str">
        <f t="shared" si="318"/>
        <v>-1</v>
      </c>
      <c r="AC3290" s="17">
        <f>IFERROR(INDEX(Factors!$C$59:$C$70,MATCH(AB3290,Factors!$B$59:$B$70,1),1),0)</f>
        <v>0</v>
      </c>
      <c r="AD3290" s="17">
        <f t="shared" si="320"/>
        <v>0</v>
      </c>
      <c r="AE3290" s="17">
        <f>IFERROR(INDEX(Factors!$B$6:$B$15,MATCH('INPUT - Census'!E3290,Factors!$C$6:$C$15,0),1),0)</f>
        <v>0</v>
      </c>
      <c r="AF3290" s="18">
        <f>IFERROR(INDEX(Factors!$B$16:$B$39,MATCH('INPUT - Census'!C3290,Factors!$C$16:$C$35,0),1),0)</f>
        <v>0</v>
      </c>
      <c r="AG3290" s="19">
        <f>IFERROR(INDEX(Factors!$B$40:$B$44,MATCH('INPUT - Census'!F3290,Factors!$C$40:$C$44,0),1),0)</f>
        <v>0</v>
      </c>
      <c r="AH3290" s="21" t="str">
        <f t="shared" si="322"/>
        <v/>
      </c>
      <c r="AI3290" s="1" t="str">
        <f>IFERROR(VLOOKUP(H3290,Factors!$C$45:$D$48,2,0),"")</f>
        <v/>
      </c>
      <c r="AJ3290" t="b">
        <f t="shared" si="321"/>
        <v>0</v>
      </c>
    </row>
    <row r="3291" spans="2:36" ht="14.4" x14ac:dyDescent="0.3">
      <c r="B3291" s="70"/>
      <c r="C3291" s="58"/>
      <c r="D3291" s="63"/>
      <c r="E3291" s="58"/>
      <c r="F3291" s="58"/>
      <c r="G3291" s="44"/>
      <c r="H3291" s="45"/>
      <c r="I3291" s="45"/>
      <c r="J3291" s="40" t="str">
        <f t="shared" si="317"/>
        <v/>
      </c>
      <c r="K3291" s="39" t="str">
        <f t="shared" si="319"/>
        <v/>
      </c>
      <c r="M3291" s="3"/>
      <c r="AB3291" s="17" t="str">
        <f t="shared" si="318"/>
        <v>-1</v>
      </c>
      <c r="AC3291" s="17">
        <f>IFERROR(INDEX(Factors!$C$59:$C$70,MATCH(AB3291,Factors!$B$59:$B$70,1),1),0)</f>
        <v>0</v>
      </c>
      <c r="AD3291" s="17">
        <f t="shared" si="320"/>
        <v>0</v>
      </c>
      <c r="AE3291" s="17">
        <f>IFERROR(INDEX(Factors!$B$6:$B$15,MATCH('INPUT - Census'!E3291,Factors!$C$6:$C$15,0),1),0)</f>
        <v>0</v>
      </c>
      <c r="AF3291" s="18">
        <f>IFERROR(INDEX(Factors!$B$16:$B$39,MATCH('INPUT - Census'!C3291,Factors!$C$16:$C$35,0),1),0)</f>
        <v>0</v>
      </c>
      <c r="AG3291" s="19">
        <f>IFERROR(INDEX(Factors!$B$40:$B$44,MATCH('INPUT - Census'!F3291,Factors!$C$40:$C$44,0),1),0)</f>
        <v>0</v>
      </c>
      <c r="AH3291" s="21" t="str">
        <f t="shared" si="322"/>
        <v/>
      </c>
      <c r="AI3291" s="1" t="str">
        <f>IFERROR(VLOOKUP(H3291,Factors!$C$45:$D$48,2,0),"")</f>
        <v/>
      </c>
      <c r="AJ3291" t="b">
        <f t="shared" si="321"/>
        <v>0</v>
      </c>
    </row>
    <row r="3292" spans="2:36" ht="14.4" x14ac:dyDescent="0.3">
      <c r="B3292" s="70"/>
      <c r="C3292" s="58"/>
      <c r="D3292" s="63"/>
      <c r="E3292" s="58"/>
      <c r="F3292" s="58"/>
      <c r="G3292" s="44"/>
      <c r="H3292" s="45"/>
      <c r="I3292" s="45"/>
      <c r="J3292" s="40" t="str">
        <f t="shared" si="317"/>
        <v/>
      </c>
      <c r="K3292" s="39" t="str">
        <f t="shared" si="319"/>
        <v/>
      </c>
      <c r="M3292" s="3"/>
      <c r="AB3292" s="17" t="str">
        <f t="shared" si="318"/>
        <v>-1</v>
      </c>
      <c r="AC3292" s="17">
        <f>IFERROR(INDEX(Factors!$C$59:$C$70,MATCH(AB3292,Factors!$B$59:$B$70,1),1),0)</f>
        <v>0</v>
      </c>
      <c r="AD3292" s="17">
        <f t="shared" si="320"/>
        <v>0</v>
      </c>
      <c r="AE3292" s="17">
        <f>IFERROR(INDEX(Factors!$B$6:$B$15,MATCH('INPUT - Census'!E3292,Factors!$C$6:$C$15,0),1),0)</f>
        <v>0</v>
      </c>
      <c r="AF3292" s="18">
        <f>IFERROR(INDEX(Factors!$B$16:$B$39,MATCH('INPUT - Census'!C3292,Factors!$C$16:$C$35,0),1),0)</f>
        <v>0</v>
      </c>
      <c r="AG3292" s="19">
        <f>IFERROR(INDEX(Factors!$B$40:$B$44,MATCH('INPUT - Census'!F3292,Factors!$C$40:$C$44,0),1),0)</f>
        <v>0</v>
      </c>
      <c r="AH3292" s="21" t="str">
        <f t="shared" si="322"/>
        <v/>
      </c>
      <c r="AI3292" s="1" t="str">
        <f>IFERROR(VLOOKUP(H3292,Factors!$C$45:$D$48,2,0),"")</f>
        <v/>
      </c>
      <c r="AJ3292" t="b">
        <f t="shared" si="321"/>
        <v>0</v>
      </c>
    </row>
    <row r="3293" spans="2:36" ht="14.4" x14ac:dyDescent="0.3">
      <c r="B3293" s="70"/>
      <c r="C3293" s="58"/>
      <c r="D3293" s="63"/>
      <c r="E3293" s="58"/>
      <c r="F3293" s="58"/>
      <c r="G3293" s="44"/>
      <c r="H3293" s="45"/>
      <c r="I3293" s="45"/>
      <c r="J3293" s="40" t="str">
        <f t="shared" si="317"/>
        <v/>
      </c>
      <c r="K3293" s="39" t="str">
        <f t="shared" si="319"/>
        <v/>
      </c>
      <c r="M3293" s="3"/>
      <c r="AB3293" s="17" t="str">
        <f t="shared" si="318"/>
        <v>-1</v>
      </c>
      <c r="AC3293" s="17">
        <f>IFERROR(INDEX(Factors!$C$59:$C$70,MATCH(AB3293,Factors!$B$59:$B$70,1),1),0)</f>
        <v>0</v>
      </c>
      <c r="AD3293" s="17">
        <f t="shared" si="320"/>
        <v>0</v>
      </c>
      <c r="AE3293" s="17">
        <f>IFERROR(INDEX(Factors!$B$6:$B$15,MATCH('INPUT - Census'!E3293,Factors!$C$6:$C$15,0),1),0)</f>
        <v>0</v>
      </c>
      <c r="AF3293" s="18">
        <f>IFERROR(INDEX(Factors!$B$16:$B$39,MATCH('INPUT - Census'!C3293,Factors!$C$16:$C$35,0),1),0)</f>
        <v>0</v>
      </c>
      <c r="AG3293" s="19">
        <f>IFERROR(INDEX(Factors!$B$40:$B$44,MATCH('INPUT - Census'!F3293,Factors!$C$40:$C$44,0),1),0)</f>
        <v>0</v>
      </c>
      <c r="AH3293" s="21" t="str">
        <f t="shared" si="322"/>
        <v/>
      </c>
      <c r="AI3293" s="1" t="str">
        <f>IFERROR(VLOOKUP(H3293,Factors!$C$45:$D$48,2,0),"")</f>
        <v/>
      </c>
      <c r="AJ3293" t="b">
        <f t="shared" si="321"/>
        <v>0</v>
      </c>
    </row>
    <row r="3294" spans="2:36" ht="14.4" x14ac:dyDescent="0.3">
      <c r="B3294" s="70"/>
      <c r="C3294" s="58"/>
      <c r="D3294" s="63"/>
      <c r="E3294" s="58"/>
      <c r="F3294" s="58"/>
      <c r="G3294" s="44"/>
      <c r="H3294" s="45"/>
      <c r="I3294" s="45"/>
      <c r="J3294" s="40" t="str">
        <f t="shared" si="317"/>
        <v/>
      </c>
      <c r="K3294" s="39" t="str">
        <f t="shared" si="319"/>
        <v/>
      </c>
      <c r="M3294" s="3"/>
      <c r="AB3294" s="17" t="str">
        <f t="shared" si="318"/>
        <v>-1</v>
      </c>
      <c r="AC3294" s="17">
        <f>IFERROR(INDEX(Factors!$C$59:$C$70,MATCH(AB3294,Factors!$B$59:$B$70,1),1),0)</f>
        <v>0</v>
      </c>
      <c r="AD3294" s="17">
        <f t="shared" si="320"/>
        <v>0</v>
      </c>
      <c r="AE3294" s="17">
        <f>IFERROR(INDEX(Factors!$B$6:$B$15,MATCH('INPUT - Census'!E3294,Factors!$C$6:$C$15,0),1),0)</f>
        <v>0</v>
      </c>
      <c r="AF3294" s="18">
        <f>IFERROR(INDEX(Factors!$B$16:$B$39,MATCH('INPUT - Census'!C3294,Factors!$C$16:$C$35,0),1),0)</f>
        <v>0</v>
      </c>
      <c r="AG3294" s="19">
        <f>IFERROR(INDEX(Factors!$B$40:$B$44,MATCH('INPUT - Census'!F3294,Factors!$C$40:$C$44,0),1),0)</f>
        <v>0</v>
      </c>
      <c r="AH3294" s="21" t="str">
        <f t="shared" si="322"/>
        <v/>
      </c>
      <c r="AI3294" s="1" t="str">
        <f>IFERROR(VLOOKUP(H3294,Factors!$C$45:$D$48,2,0),"")</f>
        <v/>
      </c>
      <c r="AJ3294" t="b">
        <f t="shared" si="321"/>
        <v>0</v>
      </c>
    </row>
    <row r="3295" spans="2:36" ht="14.4" x14ac:dyDescent="0.3">
      <c r="B3295" s="70"/>
      <c r="C3295" s="58"/>
      <c r="D3295" s="63"/>
      <c r="E3295" s="58"/>
      <c r="F3295" s="58"/>
      <c r="G3295" s="44"/>
      <c r="H3295" s="45"/>
      <c r="I3295" s="45"/>
      <c r="J3295" s="40" t="str">
        <f t="shared" si="317"/>
        <v/>
      </c>
      <c r="K3295" s="39" t="str">
        <f t="shared" si="319"/>
        <v/>
      </c>
      <c r="M3295" s="3"/>
      <c r="AB3295" s="17" t="str">
        <f t="shared" si="318"/>
        <v>-1</v>
      </c>
      <c r="AC3295" s="17">
        <f>IFERROR(INDEX(Factors!$C$59:$C$70,MATCH(AB3295,Factors!$B$59:$B$70,1),1),0)</f>
        <v>0</v>
      </c>
      <c r="AD3295" s="17">
        <f t="shared" si="320"/>
        <v>0</v>
      </c>
      <c r="AE3295" s="17">
        <f>IFERROR(INDEX(Factors!$B$6:$B$15,MATCH('INPUT - Census'!E3295,Factors!$C$6:$C$15,0),1),0)</f>
        <v>0</v>
      </c>
      <c r="AF3295" s="18">
        <f>IFERROR(INDEX(Factors!$B$16:$B$39,MATCH('INPUT - Census'!C3295,Factors!$C$16:$C$35,0),1),0)</f>
        <v>0</v>
      </c>
      <c r="AG3295" s="19">
        <f>IFERROR(INDEX(Factors!$B$40:$B$44,MATCH('INPUT - Census'!F3295,Factors!$C$40:$C$44,0),1),0)</f>
        <v>0</v>
      </c>
      <c r="AH3295" s="21" t="str">
        <f t="shared" si="322"/>
        <v/>
      </c>
      <c r="AI3295" s="1" t="str">
        <f>IFERROR(VLOOKUP(H3295,Factors!$C$45:$D$48,2,0),"")</f>
        <v/>
      </c>
      <c r="AJ3295" t="b">
        <f t="shared" si="321"/>
        <v>0</v>
      </c>
    </row>
    <row r="3296" spans="2:36" ht="14.4" x14ac:dyDescent="0.3">
      <c r="B3296" s="70"/>
      <c r="C3296" s="58"/>
      <c r="D3296" s="63"/>
      <c r="E3296" s="58"/>
      <c r="F3296" s="58"/>
      <c r="G3296" s="44"/>
      <c r="H3296" s="45"/>
      <c r="I3296" s="45"/>
      <c r="J3296" s="40" t="str">
        <f t="shared" si="317"/>
        <v/>
      </c>
      <c r="K3296" s="39" t="str">
        <f t="shared" si="319"/>
        <v/>
      </c>
      <c r="M3296" s="3"/>
      <c r="AB3296" s="17" t="str">
        <f t="shared" si="318"/>
        <v>-1</v>
      </c>
      <c r="AC3296" s="17">
        <f>IFERROR(INDEX(Factors!$C$59:$C$70,MATCH(AB3296,Factors!$B$59:$B$70,1),1),0)</f>
        <v>0</v>
      </c>
      <c r="AD3296" s="17">
        <f t="shared" si="320"/>
        <v>0</v>
      </c>
      <c r="AE3296" s="17">
        <f>IFERROR(INDEX(Factors!$B$6:$B$15,MATCH('INPUT - Census'!E3296,Factors!$C$6:$C$15,0),1),0)</f>
        <v>0</v>
      </c>
      <c r="AF3296" s="18">
        <f>IFERROR(INDEX(Factors!$B$16:$B$39,MATCH('INPUT - Census'!C3296,Factors!$C$16:$C$35,0),1),0)</f>
        <v>0</v>
      </c>
      <c r="AG3296" s="19">
        <f>IFERROR(INDEX(Factors!$B$40:$B$44,MATCH('INPUT - Census'!F3296,Factors!$C$40:$C$44,0),1),0)</f>
        <v>0</v>
      </c>
      <c r="AH3296" s="21" t="str">
        <f t="shared" si="322"/>
        <v/>
      </c>
      <c r="AI3296" s="1" t="str">
        <f>IFERROR(VLOOKUP(H3296,Factors!$C$45:$D$48,2,0),"")</f>
        <v/>
      </c>
      <c r="AJ3296" t="b">
        <f t="shared" si="321"/>
        <v>0</v>
      </c>
    </row>
    <row r="3297" spans="2:36" ht="14.4" x14ac:dyDescent="0.3">
      <c r="B3297" s="70"/>
      <c r="C3297" s="58"/>
      <c r="D3297" s="63"/>
      <c r="E3297" s="58"/>
      <c r="F3297" s="58"/>
      <c r="G3297" s="44"/>
      <c r="H3297" s="45"/>
      <c r="I3297" s="45"/>
      <c r="J3297" s="40" t="str">
        <f t="shared" si="317"/>
        <v/>
      </c>
      <c r="K3297" s="39" t="str">
        <f t="shared" si="319"/>
        <v/>
      </c>
      <c r="M3297" s="3"/>
      <c r="AB3297" s="17" t="str">
        <f t="shared" si="318"/>
        <v>-1</v>
      </c>
      <c r="AC3297" s="17">
        <f>IFERROR(INDEX(Factors!$C$59:$C$70,MATCH(AB3297,Factors!$B$59:$B$70,1),1),0)</f>
        <v>0</v>
      </c>
      <c r="AD3297" s="17">
        <f t="shared" si="320"/>
        <v>0</v>
      </c>
      <c r="AE3297" s="17">
        <f>IFERROR(INDEX(Factors!$B$6:$B$15,MATCH('INPUT - Census'!E3297,Factors!$C$6:$C$15,0),1),0)</f>
        <v>0</v>
      </c>
      <c r="AF3297" s="18">
        <f>IFERROR(INDEX(Factors!$B$16:$B$39,MATCH('INPUT - Census'!C3297,Factors!$C$16:$C$35,0),1),0)</f>
        <v>0</v>
      </c>
      <c r="AG3297" s="19">
        <f>IFERROR(INDEX(Factors!$B$40:$B$44,MATCH('INPUT - Census'!F3297,Factors!$C$40:$C$44,0),1),0)</f>
        <v>0</v>
      </c>
      <c r="AH3297" s="21" t="str">
        <f t="shared" si="322"/>
        <v/>
      </c>
      <c r="AI3297" s="1" t="str">
        <f>IFERROR(VLOOKUP(H3297,Factors!$C$45:$D$48,2,0),"")</f>
        <v/>
      </c>
      <c r="AJ3297" t="b">
        <f t="shared" si="321"/>
        <v>0</v>
      </c>
    </row>
    <row r="3298" spans="2:36" ht="14.4" x14ac:dyDescent="0.3">
      <c r="B3298" s="70"/>
      <c r="C3298" s="58"/>
      <c r="D3298" s="63"/>
      <c r="E3298" s="58"/>
      <c r="F3298" s="58"/>
      <c r="G3298" s="44"/>
      <c r="H3298" s="45"/>
      <c r="I3298" s="45"/>
      <c r="J3298" s="40" t="str">
        <f t="shared" si="317"/>
        <v/>
      </c>
      <c r="K3298" s="39" t="str">
        <f t="shared" si="319"/>
        <v/>
      </c>
      <c r="M3298" s="3"/>
      <c r="AB3298" s="17" t="str">
        <f t="shared" si="318"/>
        <v>-1</v>
      </c>
      <c r="AC3298" s="17">
        <f>IFERROR(INDEX(Factors!$C$59:$C$70,MATCH(AB3298,Factors!$B$59:$B$70,1),1),0)</f>
        <v>0</v>
      </c>
      <c r="AD3298" s="17">
        <f t="shared" si="320"/>
        <v>0</v>
      </c>
      <c r="AE3298" s="17">
        <f>IFERROR(INDEX(Factors!$B$6:$B$15,MATCH('INPUT - Census'!E3298,Factors!$C$6:$C$15,0),1),0)</f>
        <v>0</v>
      </c>
      <c r="AF3298" s="18">
        <f>IFERROR(INDEX(Factors!$B$16:$B$39,MATCH('INPUT - Census'!C3298,Factors!$C$16:$C$35,0),1),0)</f>
        <v>0</v>
      </c>
      <c r="AG3298" s="19">
        <f>IFERROR(INDEX(Factors!$B$40:$B$44,MATCH('INPUT - Census'!F3298,Factors!$C$40:$C$44,0),1),0)</f>
        <v>0</v>
      </c>
      <c r="AH3298" s="21" t="str">
        <f t="shared" si="322"/>
        <v/>
      </c>
      <c r="AI3298" s="1" t="str">
        <f>IFERROR(VLOOKUP(H3298,Factors!$C$45:$D$48,2,0),"")</f>
        <v/>
      </c>
      <c r="AJ3298" t="b">
        <f t="shared" si="321"/>
        <v>0</v>
      </c>
    </row>
    <row r="3299" spans="2:36" ht="14.4" x14ac:dyDescent="0.3">
      <c r="B3299" s="70"/>
      <c r="C3299" s="58"/>
      <c r="D3299" s="63"/>
      <c r="E3299" s="58"/>
      <c r="F3299" s="58"/>
      <c r="G3299" s="44"/>
      <c r="H3299" s="45"/>
      <c r="I3299" s="45"/>
      <c r="J3299" s="40" t="str">
        <f t="shared" si="317"/>
        <v/>
      </c>
      <c r="K3299" s="39" t="str">
        <f t="shared" si="319"/>
        <v/>
      </c>
      <c r="M3299" s="3"/>
      <c r="AB3299" s="17" t="str">
        <f t="shared" si="318"/>
        <v>-1</v>
      </c>
      <c r="AC3299" s="17">
        <f>IFERROR(INDEX(Factors!$C$59:$C$70,MATCH(AB3299,Factors!$B$59:$B$70,1),1),0)</f>
        <v>0</v>
      </c>
      <c r="AD3299" s="17">
        <f t="shared" si="320"/>
        <v>0</v>
      </c>
      <c r="AE3299" s="17">
        <f>IFERROR(INDEX(Factors!$B$6:$B$15,MATCH('INPUT - Census'!E3299,Factors!$C$6:$C$15,0),1),0)</f>
        <v>0</v>
      </c>
      <c r="AF3299" s="18">
        <f>IFERROR(INDEX(Factors!$B$16:$B$39,MATCH('INPUT - Census'!C3299,Factors!$C$16:$C$35,0),1),0)</f>
        <v>0</v>
      </c>
      <c r="AG3299" s="19">
        <f>IFERROR(INDEX(Factors!$B$40:$B$44,MATCH('INPUT - Census'!F3299,Factors!$C$40:$C$44,0),1),0)</f>
        <v>0</v>
      </c>
      <c r="AH3299" s="21" t="str">
        <f t="shared" si="322"/>
        <v/>
      </c>
      <c r="AI3299" s="1" t="str">
        <f>IFERROR(VLOOKUP(H3299,Factors!$C$45:$D$48,2,0),"")</f>
        <v/>
      </c>
      <c r="AJ3299" t="b">
        <f t="shared" si="321"/>
        <v>0</v>
      </c>
    </row>
    <row r="3300" spans="2:36" ht="14.4" x14ac:dyDescent="0.3">
      <c r="B3300" s="70"/>
      <c r="C3300" s="58"/>
      <c r="D3300" s="63"/>
      <c r="E3300" s="58"/>
      <c r="F3300" s="58"/>
      <c r="G3300" s="44"/>
      <c r="H3300" s="45"/>
      <c r="I3300" s="45"/>
      <c r="J3300" s="40" t="str">
        <f t="shared" si="317"/>
        <v/>
      </c>
      <c r="K3300" s="39" t="str">
        <f t="shared" si="319"/>
        <v/>
      </c>
      <c r="M3300" s="3"/>
      <c r="AB3300" s="17" t="str">
        <f t="shared" si="318"/>
        <v>-1</v>
      </c>
      <c r="AC3300" s="17">
        <f>IFERROR(INDEX(Factors!$C$59:$C$70,MATCH(AB3300,Factors!$B$59:$B$70,1),1),0)</f>
        <v>0</v>
      </c>
      <c r="AD3300" s="17">
        <f t="shared" si="320"/>
        <v>0</v>
      </c>
      <c r="AE3300" s="17">
        <f>IFERROR(INDEX(Factors!$B$6:$B$15,MATCH('INPUT - Census'!E3300,Factors!$C$6:$C$15,0),1),0)</f>
        <v>0</v>
      </c>
      <c r="AF3300" s="18">
        <f>IFERROR(INDEX(Factors!$B$16:$B$39,MATCH('INPUT - Census'!C3300,Factors!$C$16:$C$35,0),1),0)</f>
        <v>0</v>
      </c>
      <c r="AG3300" s="19">
        <f>IFERROR(INDEX(Factors!$B$40:$B$44,MATCH('INPUT - Census'!F3300,Factors!$C$40:$C$44,0),1),0)</f>
        <v>0</v>
      </c>
      <c r="AH3300" s="21" t="str">
        <f t="shared" si="322"/>
        <v/>
      </c>
      <c r="AI3300" s="1" t="str">
        <f>IFERROR(VLOOKUP(H3300,Factors!$C$45:$D$48,2,0),"")</f>
        <v/>
      </c>
      <c r="AJ3300" t="b">
        <f t="shared" si="321"/>
        <v>0</v>
      </c>
    </row>
    <row r="3301" spans="2:36" ht="14.4" x14ac:dyDescent="0.3">
      <c r="B3301" s="70"/>
      <c r="C3301" s="58"/>
      <c r="D3301" s="63"/>
      <c r="E3301" s="58"/>
      <c r="F3301" s="58"/>
      <c r="G3301" s="44"/>
      <c r="H3301" s="45"/>
      <c r="I3301" s="45"/>
      <c r="J3301" s="40" t="str">
        <f t="shared" si="317"/>
        <v/>
      </c>
      <c r="K3301" s="39" t="str">
        <f t="shared" si="319"/>
        <v/>
      </c>
      <c r="M3301" s="3"/>
      <c r="AB3301" s="17" t="str">
        <f t="shared" si="318"/>
        <v>-1</v>
      </c>
      <c r="AC3301" s="17">
        <f>IFERROR(INDEX(Factors!$C$59:$C$70,MATCH(AB3301,Factors!$B$59:$B$70,1),1),0)</f>
        <v>0</v>
      </c>
      <c r="AD3301" s="17">
        <f t="shared" si="320"/>
        <v>0</v>
      </c>
      <c r="AE3301" s="17">
        <f>IFERROR(INDEX(Factors!$B$6:$B$15,MATCH('INPUT - Census'!E3301,Factors!$C$6:$C$15,0),1),0)</f>
        <v>0</v>
      </c>
      <c r="AF3301" s="18">
        <f>IFERROR(INDEX(Factors!$B$16:$B$39,MATCH('INPUT - Census'!C3301,Factors!$C$16:$C$35,0),1),0)</f>
        <v>0</v>
      </c>
      <c r="AG3301" s="19">
        <f>IFERROR(INDEX(Factors!$B$40:$B$44,MATCH('INPUT - Census'!F3301,Factors!$C$40:$C$44,0),1),0)</f>
        <v>0</v>
      </c>
      <c r="AH3301" s="21" t="str">
        <f t="shared" si="322"/>
        <v/>
      </c>
      <c r="AI3301" s="1" t="str">
        <f>IFERROR(VLOOKUP(H3301,Factors!$C$45:$D$48,2,0),"")</f>
        <v/>
      </c>
      <c r="AJ3301" t="b">
        <f t="shared" si="321"/>
        <v>0</v>
      </c>
    </row>
    <row r="3302" spans="2:36" ht="14.4" x14ac:dyDescent="0.3">
      <c r="B3302" s="70"/>
      <c r="C3302" s="58"/>
      <c r="D3302" s="63"/>
      <c r="E3302" s="58"/>
      <c r="F3302" s="58"/>
      <c r="G3302" s="44"/>
      <c r="H3302" s="45"/>
      <c r="I3302" s="45"/>
      <c r="J3302" s="40" t="str">
        <f t="shared" si="317"/>
        <v/>
      </c>
      <c r="K3302" s="39" t="str">
        <f t="shared" si="319"/>
        <v/>
      </c>
      <c r="M3302" s="3"/>
      <c r="AB3302" s="17" t="str">
        <f t="shared" si="318"/>
        <v>-1</v>
      </c>
      <c r="AC3302" s="17">
        <f>IFERROR(INDEX(Factors!$C$59:$C$70,MATCH(AB3302,Factors!$B$59:$B$70,1),1),0)</f>
        <v>0</v>
      </c>
      <c r="AD3302" s="17">
        <f t="shared" si="320"/>
        <v>0</v>
      </c>
      <c r="AE3302" s="17">
        <f>IFERROR(INDEX(Factors!$B$6:$B$15,MATCH('INPUT - Census'!E3302,Factors!$C$6:$C$15,0),1),0)</f>
        <v>0</v>
      </c>
      <c r="AF3302" s="18">
        <f>IFERROR(INDEX(Factors!$B$16:$B$39,MATCH('INPUT - Census'!C3302,Factors!$C$16:$C$35,0),1),0)</f>
        <v>0</v>
      </c>
      <c r="AG3302" s="19">
        <f>IFERROR(INDEX(Factors!$B$40:$B$44,MATCH('INPUT - Census'!F3302,Factors!$C$40:$C$44,0),1),0)</f>
        <v>0</v>
      </c>
      <c r="AH3302" s="21" t="str">
        <f t="shared" si="322"/>
        <v/>
      </c>
      <c r="AI3302" s="1" t="str">
        <f>IFERROR(VLOOKUP(H3302,Factors!$C$45:$D$48,2,0),"")</f>
        <v/>
      </c>
      <c r="AJ3302" t="b">
        <f t="shared" si="321"/>
        <v>0</v>
      </c>
    </row>
    <row r="3303" spans="2:36" ht="14.4" x14ac:dyDescent="0.3">
      <c r="B3303" s="70"/>
      <c r="C3303" s="58"/>
      <c r="D3303" s="63"/>
      <c r="E3303" s="58"/>
      <c r="F3303" s="58"/>
      <c r="G3303" s="44"/>
      <c r="H3303" s="45"/>
      <c r="I3303" s="45"/>
      <c r="J3303" s="40" t="str">
        <f t="shared" si="317"/>
        <v/>
      </c>
      <c r="K3303" s="39" t="str">
        <f t="shared" si="319"/>
        <v/>
      </c>
      <c r="M3303" s="3"/>
      <c r="AB3303" s="17" t="str">
        <f t="shared" si="318"/>
        <v>-1</v>
      </c>
      <c r="AC3303" s="17">
        <f>IFERROR(INDEX(Factors!$C$59:$C$70,MATCH(AB3303,Factors!$B$59:$B$70,1),1),0)</f>
        <v>0</v>
      </c>
      <c r="AD3303" s="17">
        <f t="shared" si="320"/>
        <v>0</v>
      </c>
      <c r="AE3303" s="17">
        <f>IFERROR(INDEX(Factors!$B$6:$B$15,MATCH('INPUT - Census'!E3303,Factors!$C$6:$C$15,0),1),0)</f>
        <v>0</v>
      </c>
      <c r="AF3303" s="18">
        <f>IFERROR(INDEX(Factors!$B$16:$B$39,MATCH('INPUT - Census'!C3303,Factors!$C$16:$C$35,0),1),0)</f>
        <v>0</v>
      </c>
      <c r="AG3303" s="19">
        <f>IFERROR(INDEX(Factors!$B$40:$B$44,MATCH('INPUT - Census'!F3303,Factors!$C$40:$C$44,0),1),0)</f>
        <v>0</v>
      </c>
      <c r="AH3303" s="21" t="str">
        <f t="shared" si="322"/>
        <v/>
      </c>
      <c r="AI3303" s="1" t="str">
        <f>IFERROR(VLOOKUP(H3303,Factors!$C$45:$D$48,2,0),"")</f>
        <v/>
      </c>
      <c r="AJ3303" t="b">
        <f t="shared" si="321"/>
        <v>0</v>
      </c>
    </row>
    <row r="3304" spans="2:36" ht="14.4" x14ac:dyDescent="0.3">
      <c r="B3304" s="70"/>
      <c r="C3304" s="58"/>
      <c r="D3304" s="63"/>
      <c r="E3304" s="58"/>
      <c r="F3304" s="58"/>
      <c r="G3304" s="44"/>
      <c r="H3304" s="45"/>
      <c r="I3304" s="45"/>
      <c r="J3304" s="40" t="str">
        <f t="shared" si="317"/>
        <v/>
      </c>
      <c r="K3304" s="39" t="str">
        <f t="shared" si="319"/>
        <v/>
      </c>
      <c r="M3304" s="3"/>
      <c r="AB3304" s="17" t="str">
        <f t="shared" si="318"/>
        <v>-1</v>
      </c>
      <c r="AC3304" s="17">
        <f>IFERROR(INDEX(Factors!$C$59:$C$70,MATCH(AB3304,Factors!$B$59:$B$70,1),1),0)</f>
        <v>0</v>
      </c>
      <c r="AD3304" s="17">
        <f t="shared" si="320"/>
        <v>0</v>
      </c>
      <c r="AE3304" s="17">
        <f>IFERROR(INDEX(Factors!$B$6:$B$15,MATCH('INPUT - Census'!E3304,Factors!$C$6:$C$15,0),1),0)</f>
        <v>0</v>
      </c>
      <c r="AF3304" s="18">
        <f>IFERROR(INDEX(Factors!$B$16:$B$39,MATCH('INPUT - Census'!C3304,Factors!$C$16:$C$35,0),1),0)</f>
        <v>0</v>
      </c>
      <c r="AG3304" s="19">
        <f>IFERROR(INDEX(Factors!$B$40:$B$44,MATCH('INPUT - Census'!F3304,Factors!$C$40:$C$44,0),1),0)</f>
        <v>0</v>
      </c>
      <c r="AH3304" s="21" t="str">
        <f t="shared" si="322"/>
        <v/>
      </c>
      <c r="AI3304" s="1" t="str">
        <f>IFERROR(VLOOKUP(H3304,Factors!$C$45:$D$48,2,0),"")</f>
        <v/>
      </c>
      <c r="AJ3304" t="b">
        <f t="shared" si="321"/>
        <v>0</v>
      </c>
    </row>
    <row r="3305" spans="2:36" ht="14.4" x14ac:dyDescent="0.3">
      <c r="B3305" s="70"/>
      <c r="C3305" s="58"/>
      <c r="D3305" s="63"/>
      <c r="E3305" s="58"/>
      <c r="F3305" s="58"/>
      <c r="G3305" s="44"/>
      <c r="H3305" s="45"/>
      <c r="I3305" s="45"/>
      <c r="J3305" s="40" t="str">
        <f t="shared" si="317"/>
        <v/>
      </c>
      <c r="K3305" s="39" t="str">
        <f t="shared" si="319"/>
        <v/>
      </c>
      <c r="M3305" s="3"/>
      <c r="AB3305" s="17" t="str">
        <f t="shared" si="318"/>
        <v>-1</v>
      </c>
      <c r="AC3305" s="17">
        <f>IFERROR(INDEX(Factors!$C$59:$C$70,MATCH(AB3305,Factors!$B$59:$B$70,1),1),0)</f>
        <v>0</v>
      </c>
      <c r="AD3305" s="17">
        <f t="shared" si="320"/>
        <v>0</v>
      </c>
      <c r="AE3305" s="17">
        <f>IFERROR(INDEX(Factors!$B$6:$B$15,MATCH('INPUT - Census'!E3305,Factors!$C$6:$C$15,0),1),0)</f>
        <v>0</v>
      </c>
      <c r="AF3305" s="18">
        <f>IFERROR(INDEX(Factors!$B$16:$B$39,MATCH('INPUT - Census'!C3305,Factors!$C$16:$C$35,0),1),0)</f>
        <v>0</v>
      </c>
      <c r="AG3305" s="19">
        <f>IFERROR(INDEX(Factors!$B$40:$B$44,MATCH('INPUT - Census'!F3305,Factors!$C$40:$C$44,0),1),0)</f>
        <v>0</v>
      </c>
      <c r="AH3305" s="21" t="str">
        <f t="shared" si="322"/>
        <v/>
      </c>
      <c r="AI3305" s="1" t="str">
        <f>IFERROR(VLOOKUP(H3305,Factors!$C$45:$D$48,2,0),"")</f>
        <v/>
      </c>
      <c r="AJ3305" t="b">
        <f t="shared" si="321"/>
        <v>0</v>
      </c>
    </row>
    <row r="3306" spans="2:36" ht="14.4" x14ac:dyDescent="0.3">
      <c r="B3306" s="70"/>
      <c r="C3306" s="58"/>
      <c r="D3306" s="63"/>
      <c r="E3306" s="58"/>
      <c r="F3306" s="58"/>
      <c r="G3306" s="44"/>
      <c r="H3306" s="45"/>
      <c r="I3306" s="45"/>
      <c r="J3306" s="40" t="str">
        <f t="shared" si="317"/>
        <v/>
      </c>
      <c r="K3306" s="39" t="str">
        <f t="shared" si="319"/>
        <v/>
      </c>
      <c r="M3306" s="3"/>
      <c r="AB3306" s="17" t="str">
        <f t="shared" si="318"/>
        <v>-1</v>
      </c>
      <c r="AC3306" s="17">
        <f>IFERROR(INDEX(Factors!$C$59:$C$70,MATCH(AB3306,Factors!$B$59:$B$70,1),1),0)</f>
        <v>0</v>
      </c>
      <c r="AD3306" s="17">
        <f t="shared" si="320"/>
        <v>0</v>
      </c>
      <c r="AE3306" s="17">
        <f>IFERROR(INDEX(Factors!$B$6:$B$15,MATCH('INPUT - Census'!E3306,Factors!$C$6:$C$15,0),1),0)</f>
        <v>0</v>
      </c>
      <c r="AF3306" s="18">
        <f>IFERROR(INDEX(Factors!$B$16:$B$39,MATCH('INPUT - Census'!C3306,Factors!$C$16:$C$35,0),1),0)</f>
        <v>0</v>
      </c>
      <c r="AG3306" s="19">
        <f>IFERROR(INDEX(Factors!$B$40:$B$44,MATCH('INPUT - Census'!F3306,Factors!$C$40:$C$44,0),1),0)</f>
        <v>0</v>
      </c>
      <c r="AH3306" s="21" t="str">
        <f t="shared" si="322"/>
        <v/>
      </c>
      <c r="AI3306" s="1" t="str">
        <f>IFERROR(VLOOKUP(H3306,Factors!$C$45:$D$48,2,0),"")</f>
        <v/>
      </c>
      <c r="AJ3306" t="b">
        <f t="shared" si="321"/>
        <v>0</v>
      </c>
    </row>
    <row r="3307" spans="2:36" ht="14.4" x14ac:dyDescent="0.3">
      <c r="B3307" s="70"/>
      <c r="C3307" s="58"/>
      <c r="D3307" s="63"/>
      <c r="E3307" s="58"/>
      <c r="F3307" s="58"/>
      <c r="G3307" s="44"/>
      <c r="H3307" s="45"/>
      <c r="I3307" s="45"/>
      <c r="J3307" s="40" t="str">
        <f t="shared" si="317"/>
        <v/>
      </c>
      <c r="K3307" s="39" t="str">
        <f t="shared" si="319"/>
        <v/>
      </c>
      <c r="M3307" s="3"/>
      <c r="AB3307" s="17" t="str">
        <f t="shared" si="318"/>
        <v>-1</v>
      </c>
      <c r="AC3307" s="17">
        <f>IFERROR(INDEX(Factors!$C$59:$C$70,MATCH(AB3307,Factors!$B$59:$B$70,1),1),0)</f>
        <v>0</v>
      </c>
      <c r="AD3307" s="17">
        <f t="shared" si="320"/>
        <v>0</v>
      </c>
      <c r="AE3307" s="17">
        <f>IFERROR(INDEX(Factors!$B$6:$B$15,MATCH('INPUT - Census'!E3307,Factors!$C$6:$C$15,0),1),0)</f>
        <v>0</v>
      </c>
      <c r="AF3307" s="18">
        <f>IFERROR(INDEX(Factors!$B$16:$B$39,MATCH('INPUT - Census'!C3307,Factors!$C$16:$C$35,0),1),0)</f>
        <v>0</v>
      </c>
      <c r="AG3307" s="19">
        <f>IFERROR(INDEX(Factors!$B$40:$B$44,MATCH('INPUT - Census'!F3307,Factors!$C$40:$C$44,0),1),0)</f>
        <v>0</v>
      </c>
      <c r="AH3307" s="21" t="str">
        <f t="shared" si="322"/>
        <v/>
      </c>
      <c r="AI3307" s="1" t="str">
        <f>IFERROR(VLOOKUP(H3307,Factors!$C$45:$D$48,2,0),"")</f>
        <v/>
      </c>
      <c r="AJ3307" t="b">
        <f t="shared" si="321"/>
        <v>0</v>
      </c>
    </row>
    <row r="3308" spans="2:36" ht="14.4" x14ac:dyDescent="0.3">
      <c r="B3308" s="70"/>
      <c r="C3308" s="58"/>
      <c r="D3308" s="63"/>
      <c r="E3308" s="58"/>
      <c r="F3308" s="58"/>
      <c r="G3308" s="44"/>
      <c r="H3308" s="45"/>
      <c r="I3308" s="45"/>
      <c r="J3308" s="40" t="str">
        <f t="shared" si="317"/>
        <v/>
      </c>
      <c r="K3308" s="39" t="str">
        <f t="shared" si="319"/>
        <v/>
      </c>
      <c r="M3308" s="3"/>
      <c r="AB3308" s="17" t="str">
        <f t="shared" si="318"/>
        <v>-1</v>
      </c>
      <c r="AC3308" s="17">
        <f>IFERROR(INDEX(Factors!$C$59:$C$70,MATCH(AB3308,Factors!$B$59:$B$70,1),1),0)</f>
        <v>0</v>
      </c>
      <c r="AD3308" s="17">
        <f t="shared" si="320"/>
        <v>0</v>
      </c>
      <c r="AE3308" s="17">
        <f>IFERROR(INDEX(Factors!$B$6:$B$15,MATCH('INPUT - Census'!E3308,Factors!$C$6:$C$15,0),1),0)</f>
        <v>0</v>
      </c>
      <c r="AF3308" s="18">
        <f>IFERROR(INDEX(Factors!$B$16:$B$39,MATCH('INPUT - Census'!C3308,Factors!$C$16:$C$35,0),1),0)</f>
        <v>0</v>
      </c>
      <c r="AG3308" s="19">
        <f>IFERROR(INDEX(Factors!$B$40:$B$44,MATCH('INPUT - Census'!F3308,Factors!$C$40:$C$44,0),1),0)</f>
        <v>0</v>
      </c>
      <c r="AH3308" s="21" t="str">
        <f t="shared" si="322"/>
        <v/>
      </c>
      <c r="AI3308" s="1" t="str">
        <f>IFERROR(VLOOKUP(H3308,Factors!$C$45:$D$48,2,0),"")</f>
        <v/>
      </c>
      <c r="AJ3308" t="b">
        <f t="shared" si="321"/>
        <v>0</v>
      </c>
    </row>
    <row r="3309" spans="2:36" ht="14.4" x14ac:dyDescent="0.3">
      <c r="B3309" s="70"/>
      <c r="C3309" s="58"/>
      <c r="D3309" s="63"/>
      <c r="E3309" s="58"/>
      <c r="F3309" s="58"/>
      <c r="G3309" s="44"/>
      <c r="H3309" s="45"/>
      <c r="I3309" s="45"/>
      <c r="J3309" s="40" t="str">
        <f t="shared" si="317"/>
        <v/>
      </c>
      <c r="K3309" s="39" t="str">
        <f t="shared" si="319"/>
        <v/>
      </c>
      <c r="M3309" s="3"/>
      <c r="AB3309" s="17" t="str">
        <f t="shared" si="318"/>
        <v>-1</v>
      </c>
      <c r="AC3309" s="17">
        <f>IFERROR(INDEX(Factors!$C$59:$C$70,MATCH(AB3309,Factors!$B$59:$B$70,1),1),0)</f>
        <v>0</v>
      </c>
      <c r="AD3309" s="17">
        <f t="shared" si="320"/>
        <v>0</v>
      </c>
      <c r="AE3309" s="17">
        <f>IFERROR(INDEX(Factors!$B$6:$B$15,MATCH('INPUT - Census'!E3309,Factors!$C$6:$C$15,0),1),0)</f>
        <v>0</v>
      </c>
      <c r="AF3309" s="18">
        <f>IFERROR(INDEX(Factors!$B$16:$B$39,MATCH('INPUT - Census'!C3309,Factors!$C$16:$C$35,0),1),0)</f>
        <v>0</v>
      </c>
      <c r="AG3309" s="19">
        <f>IFERROR(INDEX(Factors!$B$40:$B$44,MATCH('INPUT - Census'!F3309,Factors!$C$40:$C$44,0),1),0)</f>
        <v>0</v>
      </c>
      <c r="AH3309" s="21" t="str">
        <f t="shared" si="322"/>
        <v/>
      </c>
      <c r="AI3309" s="1" t="str">
        <f>IFERROR(VLOOKUP(H3309,Factors!$C$45:$D$48,2,0),"")</f>
        <v/>
      </c>
      <c r="AJ3309" t="b">
        <f t="shared" si="321"/>
        <v>0</v>
      </c>
    </row>
    <row r="3310" spans="2:36" ht="14.4" x14ac:dyDescent="0.3">
      <c r="B3310" s="70"/>
      <c r="C3310" s="58"/>
      <c r="D3310" s="63"/>
      <c r="E3310" s="58"/>
      <c r="F3310" s="58"/>
      <c r="G3310" s="44"/>
      <c r="H3310" s="45"/>
      <c r="I3310" s="45"/>
      <c r="J3310" s="40" t="str">
        <f t="shared" si="317"/>
        <v/>
      </c>
      <c r="K3310" s="39" t="str">
        <f t="shared" si="319"/>
        <v/>
      </c>
      <c r="M3310" s="3"/>
      <c r="AB3310" s="17" t="str">
        <f t="shared" si="318"/>
        <v>-1</v>
      </c>
      <c r="AC3310" s="17">
        <f>IFERROR(INDEX(Factors!$C$59:$C$70,MATCH(AB3310,Factors!$B$59:$B$70,1),1),0)</f>
        <v>0</v>
      </c>
      <c r="AD3310" s="17">
        <f t="shared" si="320"/>
        <v>0</v>
      </c>
      <c r="AE3310" s="17">
        <f>IFERROR(INDEX(Factors!$B$6:$B$15,MATCH('INPUT - Census'!E3310,Factors!$C$6:$C$15,0),1),0)</f>
        <v>0</v>
      </c>
      <c r="AF3310" s="18">
        <f>IFERROR(INDEX(Factors!$B$16:$B$39,MATCH('INPUT - Census'!C3310,Factors!$C$16:$C$35,0),1),0)</f>
        <v>0</v>
      </c>
      <c r="AG3310" s="19">
        <f>IFERROR(INDEX(Factors!$B$40:$B$44,MATCH('INPUT - Census'!F3310,Factors!$C$40:$C$44,0),1),0)</f>
        <v>0</v>
      </c>
      <c r="AH3310" s="21" t="str">
        <f t="shared" si="322"/>
        <v/>
      </c>
      <c r="AI3310" s="1" t="str">
        <f>IFERROR(VLOOKUP(H3310,Factors!$C$45:$D$48,2,0),"")</f>
        <v/>
      </c>
      <c r="AJ3310" t="b">
        <f t="shared" si="321"/>
        <v>0</v>
      </c>
    </row>
    <row r="3311" spans="2:36" ht="14.4" x14ac:dyDescent="0.3">
      <c r="B3311" s="70"/>
      <c r="C3311" s="58"/>
      <c r="D3311" s="63"/>
      <c r="E3311" s="58"/>
      <c r="F3311" s="58"/>
      <c r="G3311" s="44"/>
      <c r="H3311" s="45"/>
      <c r="I3311" s="45"/>
      <c r="J3311" s="40" t="str">
        <f t="shared" si="317"/>
        <v/>
      </c>
      <c r="K3311" s="39" t="str">
        <f t="shared" si="319"/>
        <v/>
      </c>
      <c r="M3311" s="3"/>
      <c r="AB3311" s="17" t="str">
        <f t="shared" si="318"/>
        <v>-1</v>
      </c>
      <c r="AC3311" s="17">
        <f>IFERROR(INDEX(Factors!$C$59:$C$70,MATCH(AB3311,Factors!$B$59:$B$70,1),1),0)</f>
        <v>0</v>
      </c>
      <c r="AD3311" s="17">
        <f t="shared" si="320"/>
        <v>0</v>
      </c>
      <c r="AE3311" s="17">
        <f>IFERROR(INDEX(Factors!$B$6:$B$15,MATCH('INPUT - Census'!E3311,Factors!$C$6:$C$15,0),1),0)</f>
        <v>0</v>
      </c>
      <c r="AF3311" s="18">
        <f>IFERROR(INDEX(Factors!$B$16:$B$39,MATCH('INPUT - Census'!C3311,Factors!$C$16:$C$35,0),1),0)</f>
        <v>0</v>
      </c>
      <c r="AG3311" s="19">
        <f>IFERROR(INDEX(Factors!$B$40:$B$44,MATCH('INPUT - Census'!F3311,Factors!$C$40:$C$44,0),1),0)</f>
        <v>0</v>
      </c>
      <c r="AH3311" s="21" t="str">
        <f t="shared" si="322"/>
        <v/>
      </c>
      <c r="AI3311" s="1" t="str">
        <f>IFERROR(VLOOKUP(H3311,Factors!$C$45:$D$48,2,0),"")</f>
        <v/>
      </c>
      <c r="AJ3311" t="b">
        <f t="shared" si="321"/>
        <v>0</v>
      </c>
    </row>
    <row r="3312" spans="2:36" ht="14.4" x14ac:dyDescent="0.3">
      <c r="B3312" s="70"/>
      <c r="C3312" s="58"/>
      <c r="D3312" s="63"/>
      <c r="E3312" s="58"/>
      <c r="F3312" s="58"/>
      <c r="G3312" s="44"/>
      <c r="H3312" s="45"/>
      <c r="I3312" s="45"/>
      <c r="J3312" s="40" t="str">
        <f t="shared" si="317"/>
        <v/>
      </c>
      <c r="K3312" s="39" t="str">
        <f t="shared" si="319"/>
        <v/>
      </c>
      <c r="M3312" s="3"/>
      <c r="AB3312" s="17" t="str">
        <f t="shared" si="318"/>
        <v>-1</v>
      </c>
      <c r="AC3312" s="17">
        <f>IFERROR(INDEX(Factors!$C$59:$C$70,MATCH(AB3312,Factors!$B$59:$B$70,1),1),0)</f>
        <v>0</v>
      </c>
      <c r="AD3312" s="17">
        <f t="shared" si="320"/>
        <v>0</v>
      </c>
      <c r="AE3312" s="17">
        <f>IFERROR(INDEX(Factors!$B$6:$B$15,MATCH('INPUT - Census'!E3312,Factors!$C$6:$C$15,0),1),0)</f>
        <v>0</v>
      </c>
      <c r="AF3312" s="18">
        <f>IFERROR(INDEX(Factors!$B$16:$B$39,MATCH('INPUT - Census'!C3312,Factors!$C$16:$C$35,0),1),0)</f>
        <v>0</v>
      </c>
      <c r="AG3312" s="19">
        <f>IFERROR(INDEX(Factors!$B$40:$B$44,MATCH('INPUT - Census'!F3312,Factors!$C$40:$C$44,0),1),0)</f>
        <v>0</v>
      </c>
      <c r="AH3312" s="21" t="str">
        <f t="shared" si="322"/>
        <v/>
      </c>
      <c r="AI3312" s="1" t="str">
        <f>IFERROR(VLOOKUP(H3312,Factors!$C$45:$D$48,2,0),"")</f>
        <v/>
      </c>
      <c r="AJ3312" t="b">
        <f t="shared" si="321"/>
        <v>0</v>
      </c>
    </row>
    <row r="3313" spans="2:36" ht="14.4" x14ac:dyDescent="0.3">
      <c r="B3313" s="70"/>
      <c r="C3313" s="58"/>
      <c r="D3313" s="63"/>
      <c r="E3313" s="58"/>
      <c r="F3313" s="58"/>
      <c r="G3313" s="44"/>
      <c r="H3313" s="45"/>
      <c r="I3313" s="45"/>
      <c r="J3313" s="40" t="str">
        <f t="shared" si="317"/>
        <v/>
      </c>
      <c r="K3313" s="39" t="str">
        <f t="shared" si="319"/>
        <v/>
      </c>
      <c r="M3313" s="3"/>
      <c r="AB3313" s="17" t="str">
        <f t="shared" si="318"/>
        <v>-1</v>
      </c>
      <c r="AC3313" s="17">
        <f>IFERROR(INDEX(Factors!$C$59:$C$70,MATCH(AB3313,Factors!$B$59:$B$70,1),1),0)</f>
        <v>0</v>
      </c>
      <c r="AD3313" s="17">
        <f t="shared" si="320"/>
        <v>0</v>
      </c>
      <c r="AE3313" s="17">
        <f>IFERROR(INDEX(Factors!$B$6:$B$15,MATCH('INPUT - Census'!E3313,Factors!$C$6:$C$15,0),1),0)</f>
        <v>0</v>
      </c>
      <c r="AF3313" s="18">
        <f>IFERROR(INDEX(Factors!$B$16:$B$39,MATCH('INPUT - Census'!C3313,Factors!$C$16:$C$35,0),1),0)</f>
        <v>0</v>
      </c>
      <c r="AG3313" s="19">
        <f>IFERROR(INDEX(Factors!$B$40:$B$44,MATCH('INPUT - Census'!F3313,Factors!$C$40:$C$44,0),1),0)</f>
        <v>0</v>
      </c>
      <c r="AH3313" s="21" t="str">
        <f t="shared" si="322"/>
        <v/>
      </c>
      <c r="AI3313" s="1" t="str">
        <f>IFERROR(VLOOKUP(H3313,Factors!$C$45:$D$48,2,0),"")</f>
        <v/>
      </c>
      <c r="AJ3313" t="b">
        <f t="shared" si="321"/>
        <v>0</v>
      </c>
    </row>
    <row r="3314" spans="2:36" ht="14.4" x14ac:dyDescent="0.3">
      <c r="B3314" s="70"/>
      <c r="C3314" s="58"/>
      <c r="D3314" s="63"/>
      <c r="E3314" s="58"/>
      <c r="F3314" s="58"/>
      <c r="G3314" s="44"/>
      <c r="H3314" s="45"/>
      <c r="I3314" s="45"/>
      <c r="J3314" s="40" t="str">
        <f t="shared" si="317"/>
        <v/>
      </c>
      <c r="K3314" s="39" t="str">
        <f t="shared" si="319"/>
        <v/>
      </c>
      <c r="M3314" s="3"/>
      <c r="AB3314" s="17" t="str">
        <f t="shared" si="318"/>
        <v>-1</v>
      </c>
      <c r="AC3314" s="17">
        <f>IFERROR(INDEX(Factors!$C$59:$C$70,MATCH(AB3314,Factors!$B$59:$B$70,1),1),0)</f>
        <v>0</v>
      </c>
      <c r="AD3314" s="17">
        <f t="shared" si="320"/>
        <v>0</v>
      </c>
      <c r="AE3314" s="17">
        <f>IFERROR(INDEX(Factors!$B$6:$B$15,MATCH('INPUT - Census'!E3314,Factors!$C$6:$C$15,0),1),0)</f>
        <v>0</v>
      </c>
      <c r="AF3314" s="18">
        <f>IFERROR(INDEX(Factors!$B$16:$B$39,MATCH('INPUT - Census'!C3314,Factors!$C$16:$C$35,0),1),0)</f>
        <v>0</v>
      </c>
      <c r="AG3314" s="19">
        <f>IFERROR(INDEX(Factors!$B$40:$B$44,MATCH('INPUT - Census'!F3314,Factors!$C$40:$C$44,0),1),0)</f>
        <v>0</v>
      </c>
      <c r="AH3314" s="21" t="str">
        <f t="shared" si="322"/>
        <v/>
      </c>
      <c r="AI3314" s="1" t="str">
        <f>IFERROR(VLOOKUP(H3314,Factors!$C$45:$D$48,2,0),"")</f>
        <v/>
      </c>
      <c r="AJ3314" t="b">
        <f t="shared" si="321"/>
        <v>0</v>
      </c>
    </row>
    <row r="3315" spans="2:36" ht="14.4" x14ac:dyDescent="0.3">
      <c r="B3315" s="70"/>
      <c r="C3315" s="58"/>
      <c r="D3315" s="63"/>
      <c r="E3315" s="58"/>
      <c r="F3315" s="58"/>
      <c r="G3315" s="44"/>
      <c r="H3315" s="45"/>
      <c r="I3315" s="45"/>
      <c r="J3315" s="40" t="str">
        <f t="shared" si="317"/>
        <v/>
      </c>
      <c r="K3315" s="39" t="str">
        <f t="shared" si="319"/>
        <v/>
      </c>
      <c r="M3315" s="3"/>
      <c r="AB3315" s="17" t="str">
        <f t="shared" si="318"/>
        <v>-1</v>
      </c>
      <c r="AC3315" s="17">
        <f>IFERROR(INDEX(Factors!$C$59:$C$70,MATCH(AB3315,Factors!$B$59:$B$70,1),1),0)</f>
        <v>0</v>
      </c>
      <c r="AD3315" s="17">
        <f t="shared" si="320"/>
        <v>0</v>
      </c>
      <c r="AE3315" s="17">
        <f>IFERROR(INDEX(Factors!$B$6:$B$15,MATCH('INPUT - Census'!E3315,Factors!$C$6:$C$15,0),1),0)</f>
        <v>0</v>
      </c>
      <c r="AF3315" s="18">
        <f>IFERROR(INDEX(Factors!$B$16:$B$39,MATCH('INPUT - Census'!C3315,Factors!$C$16:$C$35,0),1),0)</f>
        <v>0</v>
      </c>
      <c r="AG3315" s="19">
        <f>IFERROR(INDEX(Factors!$B$40:$B$44,MATCH('INPUT - Census'!F3315,Factors!$C$40:$C$44,0),1),0)</f>
        <v>0</v>
      </c>
      <c r="AH3315" s="21" t="str">
        <f t="shared" si="322"/>
        <v/>
      </c>
      <c r="AI3315" s="1" t="str">
        <f>IFERROR(VLOOKUP(H3315,Factors!$C$45:$D$48,2,0),"")</f>
        <v/>
      </c>
      <c r="AJ3315" t="b">
        <f t="shared" si="321"/>
        <v>0</v>
      </c>
    </row>
    <row r="3316" spans="2:36" ht="14.4" x14ac:dyDescent="0.3">
      <c r="B3316" s="70"/>
      <c r="C3316" s="58"/>
      <c r="D3316" s="63"/>
      <c r="E3316" s="58"/>
      <c r="F3316" s="58"/>
      <c r="G3316" s="44"/>
      <c r="H3316" s="45"/>
      <c r="I3316" s="45"/>
      <c r="J3316" s="40" t="str">
        <f t="shared" si="317"/>
        <v/>
      </c>
      <c r="K3316" s="39" t="str">
        <f t="shared" si="319"/>
        <v/>
      </c>
      <c r="M3316" s="3"/>
      <c r="AB3316" s="17" t="str">
        <f t="shared" si="318"/>
        <v>-1</v>
      </c>
      <c r="AC3316" s="17">
        <f>IFERROR(INDEX(Factors!$C$59:$C$70,MATCH(AB3316,Factors!$B$59:$B$70,1),1),0)</f>
        <v>0</v>
      </c>
      <c r="AD3316" s="17">
        <f t="shared" si="320"/>
        <v>0</v>
      </c>
      <c r="AE3316" s="17">
        <f>IFERROR(INDEX(Factors!$B$6:$B$15,MATCH('INPUT - Census'!E3316,Factors!$C$6:$C$15,0),1),0)</f>
        <v>0</v>
      </c>
      <c r="AF3316" s="18">
        <f>IFERROR(INDEX(Factors!$B$16:$B$39,MATCH('INPUT - Census'!C3316,Factors!$C$16:$C$35,0),1),0)</f>
        <v>0</v>
      </c>
      <c r="AG3316" s="19">
        <f>IFERROR(INDEX(Factors!$B$40:$B$44,MATCH('INPUT - Census'!F3316,Factors!$C$40:$C$44,0),1),0)</f>
        <v>0</v>
      </c>
      <c r="AH3316" s="21" t="str">
        <f t="shared" si="322"/>
        <v/>
      </c>
      <c r="AI3316" s="1" t="str">
        <f>IFERROR(VLOOKUP(H3316,Factors!$C$45:$D$48,2,0),"")</f>
        <v/>
      </c>
      <c r="AJ3316" t="b">
        <f t="shared" si="321"/>
        <v>0</v>
      </c>
    </row>
    <row r="3317" spans="2:36" ht="14.4" x14ac:dyDescent="0.3">
      <c r="B3317" s="70"/>
      <c r="C3317" s="58"/>
      <c r="D3317" s="63"/>
      <c r="E3317" s="58"/>
      <c r="F3317" s="58"/>
      <c r="G3317" s="44"/>
      <c r="H3317" s="45"/>
      <c r="I3317" s="45"/>
      <c r="J3317" s="40" t="str">
        <f t="shared" si="317"/>
        <v/>
      </c>
      <c r="K3317" s="39" t="str">
        <f t="shared" si="319"/>
        <v/>
      </c>
      <c r="M3317" s="3"/>
      <c r="AB3317" s="17" t="str">
        <f t="shared" si="318"/>
        <v>-1</v>
      </c>
      <c r="AC3317" s="17">
        <f>IFERROR(INDEX(Factors!$C$59:$C$70,MATCH(AB3317,Factors!$B$59:$B$70,1),1),0)</f>
        <v>0</v>
      </c>
      <c r="AD3317" s="17">
        <f t="shared" si="320"/>
        <v>0</v>
      </c>
      <c r="AE3317" s="17">
        <f>IFERROR(INDEX(Factors!$B$6:$B$15,MATCH('INPUT - Census'!E3317,Factors!$C$6:$C$15,0),1),0)</f>
        <v>0</v>
      </c>
      <c r="AF3317" s="18">
        <f>IFERROR(INDEX(Factors!$B$16:$B$39,MATCH('INPUT - Census'!C3317,Factors!$C$16:$C$35,0),1),0)</f>
        <v>0</v>
      </c>
      <c r="AG3317" s="19">
        <f>IFERROR(INDEX(Factors!$B$40:$B$44,MATCH('INPUT - Census'!F3317,Factors!$C$40:$C$44,0),1),0)</f>
        <v>0</v>
      </c>
      <c r="AH3317" s="21" t="str">
        <f t="shared" si="322"/>
        <v/>
      </c>
      <c r="AI3317" s="1" t="str">
        <f>IFERROR(VLOOKUP(H3317,Factors!$C$45:$D$48,2,0),"")</f>
        <v/>
      </c>
      <c r="AJ3317" t="b">
        <f t="shared" si="321"/>
        <v>0</v>
      </c>
    </row>
    <row r="3318" spans="2:36" ht="14.4" x14ac:dyDescent="0.3">
      <c r="B3318" s="70"/>
      <c r="C3318" s="58"/>
      <c r="D3318" s="63"/>
      <c r="E3318" s="58"/>
      <c r="F3318" s="58"/>
      <c r="G3318" s="44"/>
      <c r="H3318" s="45"/>
      <c r="I3318" s="45"/>
      <c r="J3318" s="40" t="str">
        <f t="shared" si="317"/>
        <v/>
      </c>
      <c r="K3318" s="39" t="str">
        <f t="shared" si="319"/>
        <v/>
      </c>
      <c r="M3318" s="3"/>
      <c r="AB3318" s="17" t="str">
        <f t="shared" si="318"/>
        <v>-1</v>
      </c>
      <c r="AC3318" s="17">
        <f>IFERROR(INDEX(Factors!$C$59:$C$70,MATCH(AB3318,Factors!$B$59:$B$70,1),1),0)</f>
        <v>0</v>
      </c>
      <c r="AD3318" s="17">
        <f t="shared" si="320"/>
        <v>0</v>
      </c>
      <c r="AE3318" s="17">
        <f>IFERROR(INDEX(Factors!$B$6:$B$15,MATCH('INPUT - Census'!E3318,Factors!$C$6:$C$15,0),1),0)</f>
        <v>0</v>
      </c>
      <c r="AF3318" s="18">
        <f>IFERROR(INDEX(Factors!$B$16:$B$39,MATCH('INPUT - Census'!C3318,Factors!$C$16:$C$35,0),1),0)</f>
        <v>0</v>
      </c>
      <c r="AG3318" s="19">
        <f>IFERROR(INDEX(Factors!$B$40:$B$44,MATCH('INPUT - Census'!F3318,Factors!$C$40:$C$44,0),1),0)</f>
        <v>0</v>
      </c>
      <c r="AH3318" s="21" t="str">
        <f t="shared" si="322"/>
        <v/>
      </c>
      <c r="AI3318" s="1" t="str">
        <f>IFERROR(VLOOKUP(H3318,Factors!$C$45:$D$48,2,0),"")</f>
        <v/>
      </c>
      <c r="AJ3318" t="b">
        <f t="shared" si="321"/>
        <v>0</v>
      </c>
    </row>
    <row r="3319" spans="2:36" ht="14.4" x14ac:dyDescent="0.3">
      <c r="B3319" s="70"/>
      <c r="C3319" s="58"/>
      <c r="D3319" s="63"/>
      <c r="E3319" s="58"/>
      <c r="F3319" s="58"/>
      <c r="G3319" s="44"/>
      <c r="H3319" s="45"/>
      <c r="I3319" s="45"/>
      <c r="J3319" s="40" t="str">
        <f t="shared" si="317"/>
        <v/>
      </c>
      <c r="K3319" s="39" t="str">
        <f t="shared" si="319"/>
        <v/>
      </c>
      <c r="M3319" s="3"/>
      <c r="AB3319" s="17" t="str">
        <f t="shared" si="318"/>
        <v>-1</v>
      </c>
      <c r="AC3319" s="17">
        <f>IFERROR(INDEX(Factors!$C$59:$C$70,MATCH(AB3319,Factors!$B$59:$B$70,1),1),0)</f>
        <v>0</v>
      </c>
      <c r="AD3319" s="17">
        <f t="shared" si="320"/>
        <v>0</v>
      </c>
      <c r="AE3319" s="17">
        <f>IFERROR(INDEX(Factors!$B$6:$B$15,MATCH('INPUT - Census'!E3319,Factors!$C$6:$C$15,0),1),0)</f>
        <v>0</v>
      </c>
      <c r="AF3319" s="18">
        <f>IFERROR(INDEX(Factors!$B$16:$B$39,MATCH('INPUT - Census'!C3319,Factors!$C$16:$C$35,0),1),0)</f>
        <v>0</v>
      </c>
      <c r="AG3319" s="19">
        <f>IFERROR(INDEX(Factors!$B$40:$B$44,MATCH('INPUT - Census'!F3319,Factors!$C$40:$C$44,0),1),0)</f>
        <v>0</v>
      </c>
      <c r="AH3319" s="21" t="str">
        <f t="shared" si="322"/>
        <v/>
      </c>
      <c r="AI3319" s="1" t="str">
        <f>IFERROR(VLOOKUP(H3319,Factors!$C$45:$D$48,2,0),"")</f>
        <v/>
      </c>
      <c r="AJ3319" t="b">
        <f t="shared" si="321"/>
        <v>0</v>
      </c>
    </row>
    <row r="3320" spans="2:36" ht="14.4" x14ac:dyDescent="0.3">
      <c r="B3320" s="70"/>
      <c r="C3320" s="58"/>
      <c r="D3320" s="63"/>
      <c r="E3320" s="58"/>
      <c r="F3320" s="58"/>
      <c r="G3320" s="44"/>
      <c r="H3320" s="45"/>
      <c r="I3320" s="45"/>
      <c r="J3320" s="40" t="str">
        <f t="shared" si="317"/>
        <v/>
      </c>
      <c r="K3320" s="39" t="str">
        <f t="shared" si="319"/>
        <v/>
      </c>
      <c r="M3320" s="3"/>
      <c r="AB3320" s="17" t="str">
        <f t="shared" si="318"/>
        <v>-1</v>
      </c>
      <c r="AC3320" s="17">
        <f>IFERROR(INDEX(Factors!$C$59:$C$70,MATCH(AB3320,Factors!$B$59:$B$70,1),1),0)</f>
        <v>0</v>
      </c>
      <c r="AD3320" s="17">
        <f t="shared" si="320"/>
        <v>0</v>
      </c>
      <c r="AE3320" s="17">
        <f>IFERROR(INDEX(Factors!$B$6:$B$15,MATCH('INPUT - Census'!E3320,Factors!$C$6:$C$15,0),1),0)</f>
        <v>0</v>
      </c>
      <c r="AF3320" s="18">
        <f>IFERROR(INDEX(Factors!$B$16:$B$39,MATCH('INPUT - Census'!C3320,Factors!$C$16:$C$35,0),1),0)</f>
        <v>0</v>
      </c>
      <c r="AG3320" s="19">
        <f>IFERROR(INDEX(Factors!$B$40:$B$44,MATCH('INPUT - Census'!F3320,Factors!$C$40:$C$44,0),1),0)</f>
        <v>0</v>
      </c>
      <c r="AH3320" s="21" t="str">
        <f t="shared" si="322"/>
        <v/>
      </c>
      <c r="AI3320" s="1" t="str">
        <f>IFERROR(VLOOKUP(H3320,Factors!$C$45:$D$48,2,0),"")</f>
        <v/>
      </c>
      <c r="AJ3320" t="b">
        <f t="shared" si="321"/>
        <v>0</v>
      </c>
    </row>
    <row r="3321" spans="2:36" ht="14.4" x14ac:dyDescent="0.3">
      <c r="B3321" s="70"/>
      <c r="C3321" s="58"/>
      <c r="D3321" s="63"/>
      <c r="E3321" s="58"/>
      <c r="F3321" s="58"/>
      <c r="G3321" s="44"/>
      <c r="H3321" s="45"/>
      <c r="I3321" s="45"/>
      <c r="J3321" s="40" t="str">
        <f t="shared" si="317"/>
        <v/>
      </c>
      <c r="K3321" s="39" t="str">
        <f t="shared" si="319"/>
        <v/>
      </c>
      <c r="M3321" s="3"/>
      <c r="AB3321" s="17" t="str">
        <f t="shared" si="318"/>
        <v>-1</v>
      </c>
      <c r="AC3321" s="17">
        <f>IFERROR(INDEX(Factors!$C$59:$C$70,MATCH(AB3321,Factors!$B$59:$B$70,1),1),0)</f>
        <v>0</v>
      </c>
      <c r="AD3321" s="17">
        <f t="shared" si="320"/>
        <v>0</v>
      </c>
      <c r="AE3321" s="17">
        <f>IFERROR(INDEX(Factors!$B$6:$B$15,MATCH('INPUT - Census'!E3321,Factors!$C$6:$C$15,0),1),0)</f>
        <v>0</v>
      </c>
      <c r="AF3321" s="18">
        <f>IFERROR(INDEX(Factors!$B$16:$B$39,MATCH('INPUT - Census'!C3321,Factors!$C$16:$C$35,0),1),0)</f>
        <v>0</v>
      </c>
      <c r="AG3321" s="19">
        <f>IFERROR(INDEX(Factors!$B$40:$B$44,MATCH('INPUT - Census'!F3321,Factors!$C$40:$C$44,0),1),0)</f>
        <v>0</v>
      </c>
      <c r="AH3321" s="21" t="str">
        <f t="shared" si="322"/>
        <v/>
      </c>
      <c r="AI3321" s="1" t="str">
        <f>IFERROR(VLOOKUP(H3321,Factors!$C$45:$D$48,2,0),"")</f>
        <v/>
      </c>
      <c r="AJ3321" t="b">
        <f t="shared" si="321"/>
        <v>0</v>
      </c>
    </row>
    <row r="3322" spans="2:36" ht="14.4" x14ac:dyDescent="0.3">
      <c r="B3322" s="70"/>
      <c r="C3322" s="58"/>
      <c r="D3322" s="63"/>
      <c r="E3322" s="58"/>
      <c r="F3322" s="58"/>
      <c r="G3322" s="44"/>
      <c r="H3322" s="45"/>
      <c r="I3322" s="45"/>
      <c r="J3322" s="40" t="str">
        <f t="shared" si="317"/>
        <v/>
      </c>
      <c r="K3322" s="39" t="str">
        <f t="shared" si="319"/>
        <v/>
      </c>
      <c r="M3322" s="3"/>
      <c r="AB3322" s="17" t="str">
        <f t="shared" si="318"/>
        <v>-1</v>
      </c>
      <c r="AC3322" s="17">
        <f>IFERROR(INDEX(Factors!$C$59:$C$70,MATCH(AB3322,Factors!$B$59:$B$70,1),1),0)</f>
        <v>0</v>
      </c>
      <c r="AD3322" s="17">
        <f t="shared" si="320"/>
        <v>0</v>
      </c>
      <c r="AE3322" s="17">
        <f>IFERROR(INDEX(Factors!$B$6:$B$15,MATCH('INPUT - Census'!E3322,Factors!$C$6:$C$15,0),1),0)</f>
        <v>0</v>
      </c>
      <c r="AF3322" s="18">
        <f>IFERROR(INDEX(Factors!$B$16:$B$39,MATCH('INPUT - Census'!C3322,Factors!$C$16:$C$35,0),1),0)</f>
        <v>0</v>
      </c>
      <c r="AG3322" s="19">
        <f>IFERROR(INDEX(Factors!$B$40:$B$44,MATCH('INPUT - Census'!F3322,Factors!$C$40:$C$44,0),1),0)</f>
        <v>0</v>
      </c>
      <c r="AH3322" s="21" t="str">
        <f t="shared" si="322"/>
        <v/>
      </c>
      <c r="AI3322" s="1" t="str">
        <f>IFERROR(VLOOKUP(H3322,Factors!$C$45:$D$48,2,0),"")</f>
        <v/>
      </c>
      <c r="AJ3322" t="b">
        <f t="shared" si="321"/>
        <v>0</v>
      </c>
    </row>
    <row r="3323" spans="2:36" ht="14.4" x14ac:dyDescent="0.3">
      <c r="B3323" s="70"/>
      <c r="C3323" s="58"/>
      <c r="D3323" s="63"/>
      <c r="E3323" s="58"/>
      <c r="F3323" s="58"/>
      <c r="G3323" s="44"/>
      <c r="H3323" s="45"/>
      <c r="I3323" s="45"/>
      <c r="J3323" s="40" t="str">
        <f t="shared" si="317"/>
        <v/>
      </c>
      <c r="K3323" s="39" t="str">
        <f t="shared" si="319"/>
        <v/>
      </c>
      <c r="M3323" s="3"/>
      <c r="AB3323" s="17" t="str">
        <f t="shared" si="318"/>
        <v>-1</v>
      </c>
      <c r="AC3323" s="17">
        <f>IFERROR(INDEX(Factors!$C$59:$C$70,MATCH(AB3323,Factors!$B$59:$B$70,1),1),0)</f>
        <v>0</v>
      </c>
      <c r="AD3323" s="17">
        <f t="shared" si="320"/>
        <v>0</v>
      </c>
      <c r="AE3323" s="17">
        <f>IFERROR(INDEX(Factors!$B$6:$B$15,MATCH('INPUT - Census'!E3323,Factors!$C$6:$C$15,0),1),0)</f>
        <v>0</v>
      </c>
      <c r="AF3323" s="18">
        <f>IFERROR(INDEX(Factors!$B$16:$B$39,MATCH('INPUT - Census'!C3323,Factors!$C$16:$C$35,0),1),0)</f>
        <v>0</v>
      </c>
      <c r="AG3323" s="19">
        <f>IFERROR(INDEX(Factors!$B$40:$B$44,MATCH('INPUT - Census'!F3323,Factors!$C$40:$C$44,0),1),0)</f>
        <v>0</v>
      </c>
      <c r="AH3323" s="21" t="str">
        <f t="shared" si="322"/>
        <v/>
      </c>
      <c r="AI3323" s="1" t="str">
        <f>IFERROR(VLOOKUP(H3323,Factors!$C$45:$D$48,2,0),"")</f>
        <v/>
      </c>
      <c r="AJ3323" t="b">
        <f t="shared" si="321"/>
        <v>0</v>
      </c>
    </row>
    <row r="3324" spans="2:36" ht="14.4" x14ac:dyDescent="0.3">
      <c r="B3324" s="70"/>
      <c r="C3324" s="58"/>
      <c r="D3324" s="63"/>
      <c r="E3324" s="58"/>
      <c r="F3324" s="58"/>
      <c r="G3324" s="44"/>
      <c r="H3324" s="45"/>
      <c r="I3324" s="45"/>
      <c r="J3324" s="40" t="str">
        <f t="shared" si="317"/>
        <v/>
      </c>
      <c r="K3324" s="39" t="str">
        <f t="shared" si="319"/>
        <v/>
      </c>
      <c r="M3324" s="3"/>
      <c r="AB3324" s="17" t="str">
        <f t="shared" si="318"/>
        <v>-1</v>
      </c>
      <c r="AC3324" s="17">
        <f>IFERROR(INDEX(Factors!$C$59:$C$70,MATCH(AB3324,Factors!$B$59:$B$70,1),1),0)</f>
        <v>0</v>
      </c>
      <c r="AD3324" s="17">
        <f t="shared" si="320"/>
        <v>0</v>
      </c>
      <c r="AE3324" s="17">
        <f>IFERROR(INDEX(Factors!$B$6:$B$15,MATCH('INPUT - Census'!E3324,Factors!$C$6:$C$15,0),1),0)</f>
        <v>0</v>
      </c>
      <c r="AF3324" s="18">
        <f>IFERROR(INDEX(Factors!$B$16:$B$39,MATCH('INPUT - Census'!C3324,Factors!$C$16:$C$35,0),1),0)</f>
        <v>0</v>
      </c>
      <c r="AG3324" s="19">
        <f>IFERROR(INDEX(Factors!$B$40:$B$44,MATCH('INPUT - Census'!F3324,Factors!$C$40:$C$44,0),1),0)</f>
        <v>0</v>
      </c>
      <c r="AH3324" s="21" t="str">
        <f t="shared" si="322"/>
        <v/>
      </c>
      <c r="AI3324" s="1" t="str">
        <f>IFERROR(VLOOKUP(H3324,Factors!$C$45:$D$48,2,0),"")</f>
        <v/>
      </c>
      <c r="AJ3324" t="b">
        <f t="shared" si="321"/>
        <v>0</v>
      </c>
    </row>
    <row r="3325" spans="2:36" ht="14.4" x14ac:dyDescent="0.3">
      <c r="B3325" s="70"/>
      <c r="C3325" s="58"/>
      <c r="D3325" s="63"/>
      <c r="E3325" s="58"/>
      <c r="F3325" s="58"/>
      <c r="G3325" s="44"/>
      <c r="H3325" s="45"/>
      <c r="I3325" s="45"/>
      <c r="J3325" s="40" t="str">
        <f t="shared" si="317"/>
        <v/>
      </c>
      <c r="K3325" s="39" t="str">
        <f t="shared" si="319"/>
        <v/>
      </c>
      <c r="M3325" s="3"/>
      <c r="AB3325" s="17" t="str">
        <f t="shared" si="318"/>
        <v>-1</v>
      </c>
      <c r="AC3325" s="17">
        <f>IFERROR(INDEX(Factors!$C$59:$C$70,MATCH(AB3325,Factors!$B$59:$B$70,1),1),0)</f>
        <v>0</v>
      </c>
      <c r="AD3325" s="17">
        <f t="shared" si="320"/>
        <v>0</v>
      </c>
      <c r="AE3325" s="17">
        <f>IFERROR(INDEX(Factors!$B$6:$B$15,MATCH('INPUT - Census'!E3325,Factors!$C$6:$C$15,0),1),0)</f>
        <v>0</v>
      </c>
      <c r="AF3325" s="18">
        <f>IFERROR(INDEX(Factors!$B$16:$B$39,MATCH('INPUT - Census'!C3325,Factors!$C$16:$C$35,0),1),0)</f>
        <v>0</v>
      </c>
      <c r="AG3325" s="19">
        <f>IFERROR(INDEX(Factors!$B$40:$B$44,MATCH('INPUT - Census'!F3325,Factors!$C$40:$C$44,0),1),0)</f>
        <v>0</v>
      </c>
      <c r="AH3325" s="21" t="str">
        <f t="shared" si="322"/>
        <v/>
      </c>
      <c r="AI3325" s="1" t="str">
        <f>IFERROR(VLOOKUP(H3325,Factors!$C$45:$D$48,2,0),"")</f>
        <v/>
      </c>
      <c r="AJ3325" t="b">
        <f t="shared" si="321"/>
        <v>0</v>
      </c>
    </row>
    <row r="3326" spans="2:36" ht="14.4" x14ac:dyDescent="0.3">
      <c r="B3326" s="70"/>
      <c r="C3326" s="58"/>
      <c r="D3326" s="63"/>
      <c r="E3326" s="58"/>
      <c r="F3326" s="58"/>
      <c r="G3326" s="44"/>
      <c r="H3326" s="45"/>
      <c r="I3326" s="45"/>
      <c r="J3326" s="40" t="str">
        <f t="shared" si="317"/>
        <v/>
      </c>
      <c r="K3326" s="39" t="str">
        <f t="shared" si="319"/>
        <v/>
      </c>
      <c r="M3326" s="3"/>
      <c r="AB3326" s="17" t="str">
        <f t="shared" si="318"/>
        <v>-1</v>
      </c>
      <c r="AC3326" s="17">
        <f>IFERROR(INDEX(Factors!$C$59:$C$70,MATCH(AB3326,Factors!$B$59:$B$70,1),1),0)</f>
        <v>0</v>
      </c>
      <c r="AD3326" s="17">
        <f t="shared" si="320"/>
        <v>0</v>
      </c>
      <c r="AE3326" s="17">
        <f>IFERROR(INDEX(Factors!$B$6:$B$15,MATCH('INPUT - Census'!E3326,Factors!$C$6:$C$15,0),1),0)</f>
        <v>0</v>
      </c>
      <c r="AF3326" s="18">
        <f>IFERROR(INDEX(Factors!$B$16:$B$39,MATCH('INPUT - Census'!C3326,Factors!$C$16:$C$35,0),1),0)</f>
        <v>0</v>
      </c>
      <c r="AG3326" s="19">
        <f>IFERROR(INDEX(Factors!$B$40:$B$44,MATCH('INPUT - Census'!F3326,Factors!$C$40:$C$44,0),1),0)</f>
        <v>0</v>
      </c>
      <c r="AH3326" s="21" t="str">
        <f t="shared" si="322"/>
        <v/>
      </c>
      <c r="AI3326" s="1" t="str">
        <f>IFERROR(VLOOKUP(H3326,Factors!$C$45:$D$48,2,0),"")</f>
        <v/>
      </c>
      <c r="AJ3326" t="b">
        <f t="shared" si="321"/>
        <v>0</v>
      </c>
    </row>
    <row r="3327" spans="2:36" ht="14.4" x14ac:dyDescent="0.3">
      <c r="B3327" s="70"/>
      <c r="C3327" s="58"/>
      <c r="D3327" s="63"/>
      <c r="E3327" s="58"/>
      <c r="F3327" s="58"/>
      <c r="G3327" s="44"/>
      <c r="H3327" s="45"/>
      <c r="I3327" s="45"/>
      <c r="J3327" s="40" t="str">
        <f t="shared" si="317"/>
        <v/>
      </c>
      <c r="K3327" s="39" t="str">
        <f t="shared" si="319"/>
        <v/>
      </c>
      <c r="M3327" s="3"/>
      <c r="AB3327" s="17" t="str">
        <f t="shared" si="318"/>
        <v>-1</v>
      </c>
      <c r="AC3327" s="17">
        <f>IFERROR(INDEX(Factors!$C$59:$C$70,MATCH(AB3327,Factors!$B$59:$B$70,1),1),0)</f>
        <v>0</v>
      </c>
      <c r="AD3327" s="17">
        <f t="shared" si="320"/>
        <v>0</v>
      </c>
      <c r="AE3327" s="17">
        <f>IFERROR(INDEX(Factors!$B$6:$B$15,MATCH('INPUT - Census'!E3327,Factors!$C$6:$C$15,0),1),0)</f>
        <v>0</v>
      </c>
      <c r="AF3327" s="18">
        <f>IFERROR(INDEX(Factors!$B$16:$B$39,MATCH('INPUT - Census'!C3327,Factors!$C$16:$C$35,0),1),0)</f>
        <v>0</v>
      </c>
      <c r="AG3327" s="19">
        <f>IFERROR(INDEX(Factors!$B$40:$B$44,MATCH('INPUT - Census'!F3327,Factors!$C$40:$C$44,0),1),0)</f>
        <v>0</v>
      </c>
      <c r="AH3327" s="21" t="str">
        <f t="shared" si="322"/>
        <v/>
      </c>
      <c r="AI3327" s="1" t="str">
        <f>IFERROR(VLOOKUP(H3327,Factors!$C$45:$D$48,2,0),"")</f>
        <v/>
      </c>
      <c r="AJ3327" t="b">
        <f t="shared" si="321"/>
        <v>0</v>
      </c>
    </row>
    <row r="3328" spans="2:36" ht="14.4" x14ac:dyDescent="0.3">
      <c r="B3328" s="70"/>
      <c r="C3328" s="58"/>
      <c r="D3328" s="63"/>
      <c r="E3328" s="58"/>
      <c r="F3328" s="58"/>
      <c r="G3328" s="44"/>
      <c r="H3328" s="45"/>
      <c r="I3328" s="45"/>
      <c r="J3328" s="40" t="str">
        <f t="shared" si="317"/>
        <v/>
      </c>
      <c r="K3328" s="39" t="str">
        <f t="shared" si="319"/>
        <v/>
      </c>
      <c r="M3328" s="3"/>
      <c r="AB3328" s="17" t="str">
        <f t="shared" si="318"/>
        <v>-1</v>
      </c>
      <c r="AC3328" s="17">
        <f>IFERROR(INDEX(Factors!$C$59:$C$70,MATCH(AB3328,Factors!$B$59:$B$70,1),1),0)</f>
        <v>0</v>
      </c>
      <c r="AD3328" s="17">
        <f t="shared" si="320"/>
        <v>0</v>
      </c>
      <c r="AE3328" s="17">
        <f>IFERROR(INDEX(Factors!$B$6:$B$15,MATCH('INPUT - Census'!E3328,Factors!$C$6:$C$15,0),1),0)</f>
        <v>0</v>
      </c>
      <c r="AF3328" s="18">
        <f>IFERROR(INDEX(Factors!$B$16:$B$39,MATCH('INPUT - Census'!C3328,Factors!$C$16:$C$35,0),1),0)</f>
        <v>0</v>
      </c>
      <c r="AG3328" s="19">
        <f>IFERROR(INDEX(Factors!$B$40:$B$44,MATCH('INPUT - Census'!F3328,Factors!$C$40:$C$44,0),1),0)</f>
        <v>0</v>
      </c>
      <c r="AH3328" s="21" t="str">
        <f t="shared" si="322"/>
        <v/>
      </c>
      <c r="AI3328" s="1" t="str">
        <f>IFERROR(VLOOKUP(H3328,Factors!$C$45:$D$48,2,0),"")</f>
        <v/>
      </c>
      <c r="AJ3328" t="b">
        <f t="shared" si="321"/>
        <v>0</v>
      </c>
    </row>
    <row r="3329" spans="2:36" ht="14.4" x14ac:dyDescent="0.3">
      <c r="B3329" s="70"/>
      <c r="C3329" s="58"/>
      <c r="D3329" s="63"/>
      <c r="E3329" s="58"/>
      <c r="F3329" s="58"/>
      <c r="G3329" s="44"/>
      <c r="H3329" s="45"/>
      <c r="I3329" s="45"/>
      <c r="J3329" s="40" t="str">
        <f t="shared" si="317"/>
        <v/>
      </c>
      <c r="K3329" s="39" t="str">
        <f t="shared" si="319"/>
        <v/>
      </c>
      <c r="M3329" s="3"/>
      <c r="AB3329" s="17" t="str">
        <f t="shared" si="318"/>
        <v>-1</v>
      </c>
      <c r="AC3329" s="17">
        <f>IFERROR(INDEX(Factors!$C$59:$C$70,MATCH(AB3329,Factors!$B$59:$B$70,1),1),0)</f>
        <v>0</v>
      </c>
      <c r="AD3329" s="17">
        <f t="shared" si="320"/>
        <v>0</v>
      </c>
      <c r="AE3329" s="17">
        <f>IFERROR(INDEX(Factors!$B$6:$B$15,MATCH('INPUT - Census'!E3329,Factors!$C$6:$C$15,0),1),0)</f>
        <v>0</v>
      </c>
      <c r="AF3329" s="18">
        <f>IFERROR(INDEX(Factors!$B$16:$B$39,MATCH('INPUT - Census'!C3329,Factors!$C$16:$C$35,0),1),0)</f>
        <v>0</v>
      </c>
      <c r="AG3329" s="19">
        <f>IFERROR(INDEX(Factors!$B$40:$B$44,MATCH('INPUT - Census'!F3329,Factors!$C$40:$C$44,0),1),0)</f>
        <v>0</v>
      </c>
      <c r="AH3329" s="21" t="str">
        <f t="shared" si="322"/>
        <v/>
      </c>
      <c r="AI3329" s="1" t="str">
        <f>IFERROR(VLOOKUP(H3329,Factors!$C$45:$D$48,2,0),"")</f>
        <v/>
      </c>
      <c r="AJ3329" t="b">
        <f t="shared" si="321"/>
        <v>0</v>
      </c>
    </row>
    <row r="3330" spans="2:36" ht="14.4" x14ac:dyDescent="0.3">
      <c r="B3330" s="70"/>
      <c r="C3330" s="58"/>
      <c r="D3330" s="63"/>
      <c r="E3330" s="58"/>
      <c r="F3330" s="58"/>
      <c r="G3330" s="44"/>
      <c r="H3330" s="45"/>
      <c r="I3330" s="45"/>
      <c r="J3330" s="40" t="str">
        <f t="shared" ref="J3330:J3393" si="323">IF( ISNUMBER(B3330), ROUND(($AL$3-B3330)/365,0), "" )</f>
        <v/>
      </c>
      <c r="K3330" s="39" t="str">
        <f t="shared" si="319"/>
        <v/>
      </c>
      <c r="M3330" s="3"/>
      <c r="AB3330" s="17" t="str">
        <f t="shared" ref="AB3330:AB3393" si="324">IF( AND(ISNUMBER(J3330),J3330&gt;=0,J3330&lt;=100), J3330, "-1" )</f>
        <v>-1</v>
      </c>
      <c r="AC3330" s="17">
        <f>IFERROR(INDEX(Factors!$C$59:$C$70,MATCH(AB3330,Factors!$B$59:$B$70,1),1),0)</f>
        <v>0</v>
      </c>
      <c r="AD3330" s="17">
        <f t="shared" si="320"/>
        <v>0</v>
      </c>
      <c r="AE3330" s="17">
        <f>IFERROR(INDEX(Factors!$B$6:$B$15,MATCH('INPUT - Census'!E3330,Factors!$C$6:$C$15,0),1),0)</f>
        <v>0</v>
      </c>
      <c r="AF3330" s="18">
        <f>IFERROR(INDEX(Factors!$B$16:$B$39,MATCH('INPUT - Census'!C3330,Factors!$C$16:$C$35,0),1),0)</f>
        <v>0</v>
      </c>
      <c r="AG3330" s="19">
        <f>IFERROR(INDEX(Factors!$B$40:$B$44,MATCH('INPUT - Census'!F3330,Factors!$C$40:$C$44,0),1),0)</f>
        <v>0</v>
      </c>
      <c r="AH3330" s="21" t="str">
        <f t="shared" si="322"/>
        <v/>
      </c>
      <c r="AI3330" s="1" t="str">
        <f>IFERROR(VLOOKUP(H3330,Factors!$C$45:$D$48,2,0),"")</f>
        <v/>
      </c>
      <c r="AJ3330" t="b">
        <f t="shared" si="321"/>
        <v>0</v>
      </c>
    </row>
    <row r="3331" spans="2:36" ht="14.4" x14ac:dyDescent="0.3">
      <c r="B3331" s="70"/>
      <c r="C3331" s="58"/>
      <c r="D3331" s="63"/>
      <c r="E3331" s="58"/>
      <c r="F3331" s="58"/>
      <c r="G3331" s="44"/>
      <c r="H3331" s="45"/>
      <c r="I3331" s="45"/>
      <c r="J3331" s="40" t="str">
        <f t="shared" si="323"/>
        <v/>
      </c>
      <c r="K3331" s="39" t="str">
        <f t="shared" ref="K3331:K3394" si="325">ValidateMember(B3331:J3331)</f>
        <v/>
      </c>
      <c r="M3331" s="3"/>
      <c r="AB3331" s="17" t="str">
        <f t="shared" si="324"/>
        <v>-1</v>
      </c>
      <c r="AC3331" s="17">
        <f>IFERROR(INDEX(Factors!$C$59:$C$70,MATCH(AB3331,Factors!$B$59:$B$70,1),1),0)</f>
        <v>0</v>
      </c>
      <c r="AD3331" s="17">
        <f t="shared" ref="AD3331:AD3394" si="326">IF(COUNTIF($P$2:$P$16,D3331),MATCH(D3331,$P$2:$P$16,0),0)</f>
        <v>0</v>
      </c>
      <c r="AE3331" s="17">
        <f>IFERROR(INDEX(Factors!$B$6:$B$15,MATCH('INPUT - Census'!E3331,Factors!$C$6:$C$15,0),1),0)</f>
        <v>0</v>
      </c>
      <c r="AF3331" s="18">
        <f>IFERROR(INDEX(Factors!$B$16:$B$39,MATCH('INPUT - Census'!C3331,Factors!$C$16:$C$35,0),1),0)</f>
        <v>0</v>
      </c>
      <c r="AG3331" s="19">
        <f>IFERROR(INDEX(Factors!$B$40:$B$44,MATCH('INPUT - Census'!F3331,Factors!$C$40:$C$44,0),1),0)</f>
        <v>0</v>
      </c>
      <c r="AH3331" s="21" t="str">
        <f t="shared" si="322"/>
        <v/>
      </c>
      <c r="AI3331" s="1" t="str">
        <f>IFERROR(VLOOKUP(H3331,Factors!$C$45:$D$48,2,0),"")</f>
        <v/>
      </c>
      <c r="AJ3331" t="b">
        <f t="shared" ref="AJ3331:AJ3394" si="327">K3331=0</f>
        <v>0</v>
      </c>
    </row>
    <row r="3332" spans="2:36" ht="14.4" x14ac:dyDescent="0.3">
      <c r="B3332" s="70"/>
      <c r="C3332" s="58"/>
      <c r="D3332" s="63"/>
      <c r="E3332" s="58"/>
      <c r="F3332" s="58"/>
      <c r="G3332" s="44"/>
      <c r="H3332" s="45"/>
      <c r="I3332" s="45"/>
      <c r="J3332" s="40" t="str">
        <f t="shared" si="323"/>
        <v/>
      </c>
      <c r="K3332" s="39" t="str">
        <f t="shared" si="325"/>
        <v/>
      </c>
      <c r="M3332" s="3"/>
      <c r="AB3332" s="17" t="str">
        <f t="shared" si="324"/>
        <v>-1</v>
      </c>
      <c r="AC3332" s="17">
        <f>IFERROR(INDEX(Factors!$C$59:$C$70,MATCH(AB3332,Factors!$B$59:$B$70,1),1),0)</f>
        <v>0</v>
      </c>
      <c r="AD3332" s="17">
        <f t="shared" si="326"/>
        <v>0</v>
      </c>
      <c r="AE3332" s="17">
        <f>IFERROR(INDEX(Factors!$B$6:$B$15,MATCH('INPUT - Census'!E3332,Factors!$C$6:$C$15,0),1),0)</f>
        <v>0</v>
      </c>
      <c r="AF3332" s="18">
        <f>IFERROR(INDEX(Factors!$B$16:$B$39,MATCH('INPUT - Census'!C3332,Factors!$C$16:$C$35,0),1),0)</f>
        <v>0</v>
      </c>
      <c r="AG3332" s="19">
        <f>IFERROR(INDEX(Factors!$B$40:$B$44,MATCH('INPUT - Census'!F3332,Factors!$C$40:$C$44,0),1),0)</f>
        <v>0</v>
      </c>
      <c r="AH3332" s="21" t="str">
        <f t="shared" ref="AH3332:AH3395" si="328">IF(G3332="","",G3332)</f>
        <v/>
      </c>
      <c r="AI3332" s="1" t="str">
        <f>IFERROR(VLOOKUP(H3332,Factors!$C$45:$D$48,2,0),"")</f>
        <v/>
      </c>
      <c r="AJ3332" t="b">
        <f t="shared" si="327"/>
        <v>0</v>
      </c>
    </row>
    <row r="3333" spans="2:36" ht="14.4" x14ac:dyDescent="0.3">
      <c r="B3333" s="70"/>
      <c r="C3333" s="58"/>
      <c r="D3333" s="63"/>
      <c r="E3333" s="58"/>
      <c r="F3333" s="58"/>
      <c r="G3333" s="44"/>
      <c r="H3333" s="45"/>
      <c r="I3333" s="45"/>
      <c r="J3333" s="40" t="str">
        <f t="shared" si="323"/>
        <v/>
      </c>
      <c r="K3333" s="39" t="str">
        <f t="shared" si="325"/>
        <v/>
      </c>
      <c r="M3333" s="3"/>
      <c r="AB3333" s="17" t="str">
        <f t="shared" si="324"/>
        <v>-1</v>
      </c>
      <c r="AC3333" s="17">
        <f>IFERROR(INDEX(Factors!$C$59:$C$70,MATCH(AB3333,Factors!$B$59:$B$70,1),1),0)</f>
        <v>0</v>
      </c>
      <c r="AD3333" s="17">
        <f t="shared" si="326"/>
        <v>0</v>
      </c>
      <c r="AE3333" s="17">
        <f>IFERROR(INDEX(Factors!$B$6:$B$15,MATCH('INPUT - Census'!E3333,Factors!$C$6:$C$15,0),1),0)</f>
        <v>0</v>
      </c>
      <c r="AF3333" s="18">
        <f>IFERROR(INDEX(Factors!$B$16:$B$39,MATCH('INPUT - Census'!C3333,Factors!$C$16:$C$35,0),1),0)</f>
        <v>0</v>
      </c>
      <c r="AG3333" s="19">
        <f>IFERROR(INDEX(Factors!$B$40:$B$44,MATCH('INPUT - Census'!F3333,Factors!$C$40:$C$44,0),1),0)</f>
        <v>0</v>
      </c>
      <c r="AH3333" s="21" t="str">
        <f t="shared" si="328"/>
        <v/>
      </c>
      <c r="AI3333" s="1" t="str">
        <f>IFERROR(VLOOKUP(H3333,Factors!$C$45:$D$48,2,0),"")</f>
        <v/>
      </c>
      <c r="AJ3333" t="b">
        <f t="shared" si="327"/>
        <v>0</v>
      </c>
    </row>
    <row r="3334" spans="2:36" ht="14.4" x14ac:dyDescent="0.3">
      <c r="B3334" s="70"/>
      <c r="C3334" s="58"/>
      <c r="D3334" s="63"/>
      <c r="E3334" s="58"/>
      <c r="F3334" s="58"/>
      <c r="G3334" s="44"/>
      <c r="H3334" s="45"/>
      <c r="I3334" s="45"/>
      <c r="J3334" s="40" t="str">
        <f t="shared" si="323"/>
        <v/>
      </c>
      <c r="K3334" s="39" t="str">
        <f t="shared" si="325"/>
        <v/>
      </c>
      <c r="M3334" s="3"/>
      <c r="AB3334" s="17" t="str">
        <f t="shared" si="324"/>
        <v>-1</v>
      </c>
      <c r="AC3334" s="17">
        <f>IFERROR(INDEX(Factors!$C$59:$C$70,MATCH(AB3334,Factors!$B$59:$B$70,1),1),0)</f>
        <v>0</v>
      </c>
      <c r="AD3334" s="17">
        <f t="shared" si="326"/>
        <v>0</v>
      </c>
      <c r="AE3334" s="17">
        <f>IFERROR(INDEX(Factors!$B$6:$B$15,MATCH('INPUT - Census'!E3334,Factors!$C$6:$C$15,0),1),0)</f>
        <v>0</v>
      </c>
      <c r="AF3334" s="18">
        <f>IFERROR(INDEX(Factors!$B$16:$B$39,MATCH('INPUT - Census'!C3334,Factors!$C$16:$C$35,0),1),0)</f>
        <v>0</v>
      </c>
      <c r="AG3334" s="19">
        <f>IFERROR(INDEX(Factors!$B$40:$B$44,MATCH('INPUT - Census'!F3334,Factors!$C$40:$C$44,0),1),0)</f>
        <v>0</v>
      </c>
      <c r="AH3334" s="21" t="str">
        <f t="shared" si="328"/>
        <v/>
      </c>
      <c r="AI3334" s="1" t="str">
        <f>IFERROR(VLOOKUP(H3334,Factors!$C$45:$D$48,2,0),"")</f>
        <v/>
      </c>
      <c r="AJ3334" t="b">
        <f t="shared" si="327"/>
        <v>0</v>
      </c>
    </row>
    <row r="3335" spans="2:36" ht="14.4" x14ac:dyDescent="0.3">
      <c r="B3335" s="70"/>
      <c r="C3335" s="58"/>
      <c r="D3335" s="63"/>
      <c r="E3335" s="58"/>
      <c r="F3335" s="58"/>
      <c r="G3335" s="44"/>
      <c r="H3335" s="45"/>
      <c r="I3335" s="45"/>
      <c r="J3335" s="40" t="str">
        <f t="shared" si="323"/>
        <v/>
      </c>
      <c r="K3335" s="39" t="str">
        <f t="shared" si="325"/>
        <v/>
      </c>
      <c r="M3335" s="3"/>
      <c r="AB3335" s="17" t="str">
        <f t="shared" si="324"/>
        <v>-1</v>
      </c>
      <c r="AC3335" s="17">
        <f>IFERROR(INDEX(Factors!$C$59:$C$70,MATCH(AB3335,Factors!$B$59:$B$70,1),1),0)</f>
        <v>0</v>
      </c>
      <c r="AD3335" s="17">
        <f t="shared" si="326"/>
        <v>0</v>
      </c>
      <c r="AE3335" s="17">
        <f>IFERROR(INDEX(Factors!$B$6:$B$15,MATCH('INPUT - Census'!E3335,Factors!$C$6:$C$15,0),1),0)</f>
        <v>0</v>
      </c>
      <c r="AF3335" s="18">
        <f>IFERROR(INDEX(Factors!$B$16:$B$39,MATCH('INPUT - Census'!C3335,Factors!$C$16:$C$35,0),1),0)</f>
        <v>0</v>
      </c>
      <c r="AG3335" s="19">
        <f>IFERROR(INDEX(Factors!$B$40:$B$44,MATCH('INPUT - Census'!F3335,Factors!$C$40:$C$44,0),1),0)</f>
        <v>0</v>
      </c>
      <c r="AH3335" s="21" t="str">
        <f t="shared" si="328"/>
        <v/>
      </c>
      <c r="AI3335" s="1" t="str">
        <f>IFERROR(VLOOKUP(H3335,Factors!$C$45:$D$48,2,0),"")</f>
        <v/>
      </c>
      <c r="AJ3335" t="b">
        <f t="shared" si="327"/>
        <v>0</v>
      </c>
    </row>
    <row r="3336" spans="2:36" ht="14.4" x14ac:dyDescent="0.3">
      <c r="B3336" s="70"/>
      <c r="C3336" s="58"/>
      <c r="D3336" s="63"/>
      <c r="E3336" s="58"/>
      <c r="F3336" s="58"/>
      <c r="G3336" s="44"/>
      <c r="H3336" s="45"/>
      <c r="I3336" s="45"/>
      <c r="J3336" s="40" t="str">
        <f t="shared" si="323"/>
        <v/>
      </c>
      <c r="K3336" s="39" t="str">
        <f t="shared" si="325"/>
        <v/>
      </c>
      <c r="M3336" s="3"/>
      <c r="AB3336" s="17" t="str">
        <f t="shared" si="324"/>
        <v>-1</v>
      </c>
      <c r="AC3336" s="17">
        <f>IFERROR(INDEX(Factors!$C$59:$C$70,MATCH(AB3336,Factors!$B$59:$B$70,1),1),0)</f>
        <v>0</v>
      </c>
      <c r="AD3336" s="17">
        <f t="shared" si="326"/>
        <v>0</v>
      </c>
      <c r="AE3336" s="17">
        <f>IFERROR(INDEX(Factors!$B$6:$B$15,MATCH('INPUT - Census'!E3336,Factors!$C$6:$C$15,0),1),0)</f>
        <v>0</v>
      </c>
      <c r="AF3336" s="18">
        <f>IFERROR(INDEX(Factors!$B$16:$B$39,MATCH('INPUT - Census'!C3336,Factors!$C$16:$C$35,0),1),0)</f>
        <v>0</v>
      </c>
      <c r="AG3336" s="19">
        <f>IFERROR(INDEX(Factors!$B$40:$B$44,MATCH('INPUT - Census'!F3336,Factors!$C$40:$C$44,0),1),0)</f>
        <v>0</v>
      </c>
      <c r="AH3336" s="21" t="str">
        <f t="shared" si="328"/>
        <v/>
      </c>
      <c r="AI3336" s="1" t="str">
        <f>IFERROR(VLOOKUP(H3336,Factors!$C$45:$D$48,2,0),"")</f>
        <v/>
      </c>
      <c r="AJ3336" t="b">
        <f t="shared" si="327"/>
        <v>0</v>
      </c>
    </row>
    <row r="3337" spans="2:36" ht="14.4" x14ac:dyDescent="0.3">
      <c r="B3337" s="70"/>
      <c r="C3337" s="58"/>
      <c r="D3337" s="63"/>
      <c r="E3337" s="58"/>
      <c r="F3337" s="58"/>
      <c r="G3337" s="44"/>
      <c r="H3337" s="45"/>
      <c r="I3337" s="45"/>
      <c r="J3337" s="40" t="str">
        <f t="shared" si="323"/>
        <v/>
      </c>
      <c r="K3337" s="39" t="str">
        <f t="shared" si="325"/>
        <v/>
      </c>
      <c r="M3337" s="3"/>
      <c r="AB3337" s="17" t="str">
        <f t="shared" si="324"/>
        <v>-1</v>
      </c>
      <c r="AC3337" s="17">
        <f>IFERROR(INDEX(Factors!$C$59:$C$70,MATCH(AB3337,Factors!$B$59:$B$70,1),1),0)</f>
        <v>0</v>
      </c>
      <c r="AD3337" s="17">
        <f t="shared" si="326"/>
        <v>0</v>
      </c>
      <c r="AE3337" s="17">
        <f>IFERROR(INDEX(Factors!$B$6:$B$15,MATCH('INPUT - Census'!E3337,Factors!$C$6:$C$15,0),1),0)</f>
        <v>0</v>
      </c>
      <c r="AF3337" s="18">
        <f>IFERROR(INDEX(Factors!$B$16:$B$39,MATCH('INPUT - Census'!C3337,Factors!$C$16:$C$35,0),1),0)</f>
        <v>0</v>
      </c>
      <c r="AG3337" s="19">
        <f>IFERROR(INDEX(Factors!$B$40:$B$44,MATCH('INPUT - Census'!F3337,Factors!$C$40:$C$44,0),1),0)</f>
        <v>0</v>
      </c>
      <c r="AH3337" s="21" t="str">
        <f t="shared" si="328"/>
        <v/>
      </c>
      <c r="AI3337" s="1" t="str">
        <f>IFERROR(VLOOKUP(H3337,Factors!$C$45:$D$48,2,0),"")</f>
        <v/>
      </c>
      <c r="AJ3337" t="b">
        <f t="shared" si="327"/>
        <v>0</v>
      </c>
    </row>
    <row r="3338" spans="2:36" ht="14.4" x14ac:dyDescent="0.3">
      <c r="B3338" s="70"/>
      <c r="C3338" s="58"/>
      <c r="D3338" s="63"/>
      <c r="E3338" s="58"/>
      <c r="F3338" s="58"/>
      <c r="G3338" s="44"/>
      <c r="H3338" s="45"/>
      <c r="I3338" s="45"/>
      <c r="J3338" s="40" t="str">
        <f t="shared" si="323"/>
        <v/>
      </c>
      <c r="K3338" s="39" t="str">
        <f t="shared" si="325"/>
        <v/>
      </c>
      <c r="M3338" s="3"/>
      <c r="AB3338" s="17" t="str">
        <f t="shared" si="324"/>
        <v>-1</v>
      </c>
      <c r="AC3338" s="17">
        <f>IFERROR(INDEX(Factors!$C$59:$C$70,MATCH(AB3338,Factors!$B$59:$B$70,1),1),0)</f>
        <v>0</v>
      </c>
      <c r="AD3338" s="17">
        <f t="shared" si="326"/>
        <v>0</v>
      </c>
      <c r="AE3338" s="17">
        <f>IFERROR(INDEX(Factors!$B$6:$B$15,MATCH('INPUT - Census'!E3338,Factors!$C$6:$C$15,0),1),0)</f>
        <v>0</v>
      </c>
      <c r="AF3338" s="18">
        <f>IFERROR(INDEX(Factors!$B$16:$B$39,MATCH('INPUT - Census'!C3338,Factors!$C$16:$C$35,0),1),0)</f>
        <v>0</v>
      </c>
      <c r="AG3338" s="19">
        <f>IFERROR(INDEX(Factors!$B$40:$B$44,MATCH('INPUT - Census'!F3338,Factors!$C$40:$C$44,0),1),0)</f>
        <v>0</v>
      </c>
      <c r="AH3338" s="21" t="str">
        <f t="shared" si="328"/>
        <v/>
      </c>
      <c r="AI3338" s="1" t="str">
        <f>IFERROR(VLOOKUP(H3338,Factors!$C$45:$D$48,2,0),"")</f>
        <v/>
      </c>
      <c r="AJ3338" t="b">
        <f t="shared" si="327"/>
        <v>0</v>
      </c>
    </row>
    <row r="3339" spans="2:36" ht="14.4" x14ac:dyDescent="0.3">
      <c r="B3339" s="70"/>
      <c r="C3339" s="58"/>
      <c r="D3339" s="63"/>
      <c r="E3339" s="58"/>
      <c r="F3339" s="58"/>
      <c r="G3339" s="44"/>
      <c r="H3339" s="45"/>
      <c r="I3339" s="45"/>
      <c r="J3339" s="40" t="str">
        <f t="shared" si="323"/>
        <v/>
      </c>
      <c r="K3339" s="39" t="str">
        <f t="shared" si="325"/>
        <v/>
      </c>
      <c r="M3339" s="3"/>
      <c r="AB3339" s="17" t="str">
        <f t="shared" si="324"/>
        <v>-1</v>
      </c>
      <c r="AC3339" s="17">
        <f>IFERROR(INDEX(Factors!$C$59:$C$70,MATCH(AB3339,Factors!$B$59:$B$70,1),1),0)</f>
        <v>0</v>
      </c>
      <c r="AD3339" s="17">
        <f t="shared" si="326"/>
        <v>0</v>
      </c>
      <c r="AE3339" s="17">
        <f>IFERROR(INDEX(Factors!$B$6:$B$15,MATCH('INPUT - Census'!E3339,Factors!$C$6:$C$15,0),1),0)</f>
        <v>0</v>
      </c>
      <c r="AF3339" s="18">
        <f>IFERROR(INDEX(Factors!$B$16:$B$39,MATCH('INPUT - Census'!C3339,Factors!$C$16:$C$35,0),1),0)</f>
        <v>0</v>
      </c>
      <c r="AG3339" s="19">
        <f>IFERROR(INDEX(Factors!$B$40:$B$44,MATCH('INPUT - Census'!F3339,Factors!$C$40:$C$44,0),1),0)</f>
        <v>0</v>
      </c>
      <c r="AH3339" s="21" t="str">
        <f t="shared" si="328"/>
        <v/>
      </c>
      <c r="AI3339" s="1" t="str">
        <f>IFERROR(VLOOKUP(H3339,Factors!$C$45:$D$48,2,0),"")</f>
        <v/>
      </c>
      <c r="AJ3339" t="b">
        <f t="shared" si="327"/>
        <v>0</v>
      </c>
    </row>
    <row r="3340" spans="2:36" ht="14.4" x14ac:dyDescent="0.3">
      <c r="B3340" s="70"/>
      <c r="C3340" s="58"/>
      <c r="D3340" s="63"/>
      <c r="E3340" s="58"/>
      <c r="F3340" s="58"/>
      <c r="G3340" s="44"/>
      <c r="H3340" s="45"/>
      <c r="I3340" s="45"/>
      <c r="J3340" s="40" t="str">
        <f t="shared" si="323"/>
        <v/>
      </c>
      <c r="K3340" s="39" t="str">
        <f t="shared" si="325"/>
        <v/>
      </c>
      <c r="M3340" s="3"/>
      <c r="AB3340" s="17" t="str">
        <f t="shared" si="324"/>
        <v>-1</v>
      </c>
      <c r="AC3340" s="17">
        <f>IFERROR(INDEX(Factors!$C$59:$C$70,MATCH(AB3340,Factors!$B$59:$B$70,1),1),0)</f>
        <v>0</v>
      </c>
      <c r="AD3340" s="17">
        <f t="shared" si="326"/>
        <v>0</v>
      </c>
      <c r="AE3340" s="17">
        <f>IFERROR(INDEX(Factors!$B$6:$B$15,MATCH('INPUT - Census'!E3340,Factors!$C$6:$C$15,0),1),0)</f>
        <v>0</v>
      </c>
      <c r="AF3340" s="18">
        <f>IFERROR(INDEX(Factors!$B$16:$B$39,MATCH('INPUT - Census'!C3340,Factors!$C$16:$C$35,0),1),0)</f>
        <v>0</v>
      </c>
      <c r="AG3340" s="19">
        <f>IFERROR(INDEX(Factors!$B$40:$B$44,MATCH('INPUT - Census'!F3340,Factors!$C$40:$C$44,0),1),0)</f>
        <v>0</v>
      </c>
      <c r="AH3340" s="21" t="str">
        <f t="shared" si="328"/>
        <v/>
      </c>
      <c r="AI3340" s="1" t="str">
        <f>IFERROR(VLOOKUP(H3340,Factors!$C$45:$D$48,2,0),"")</f>
        <v/>
      </c>
      <c r="AJ3340" t="b">
        <f t="shared" si="327"/>
        <v>0</v>
      </c>
    </row>
    <row r="3341" spans="2:36" ht="14.4" x14ac:dyDescent="0.3">
      <c r="B3341" s="70"/>
      <c r="C3341" s="58"/>
      <c r="D3341" s="63"/>
      <c r="E3341" s="58"/>
      <c r="F3341" s="58"/>
      <c r="G3341" s="44"/>
      <c r="H3341" s="45"/>
      <c r="I3341" s="45"/>
      <c r="J3341" s="40" t="str">
        <f t="shared" si="323"/>
        <v/>
      </c>
      <c r="K3341" s="39" t="str">
        <f t="shared" si="325"/>
        <v/>
      </c>
      <c r="M3341" s="3"/>
      <c r="AB3341" s="17" t="str">
        <f t="shared" si="324"/>
        <v>-1</v>
      </c>
      <c r="AC3341" s="17">
        <f>IFERROR(INDEX(Factors!$C$59:$C$70,MATCH(AB3341,Factors!$B$59:$B$70,1),1),0)</f>
        <v>0</v>
      </c>
      <c r="AD3341" s="17">
        <f t="shared" si="326"/>
        <v>0</v>
      </c>
      <c r="AE3341" s="17">
        <f>IFERROR(INDEX(Factors!$B$6:$B$15,MATCH('INPUT - Census'!E3341,Factors!$C$6:$C$15,0),1),0)</f>
        <v>0</v>
      </c>
      <c r="AF3341" s="18">
        <f>IFERROR(INDEX(Factors!$B$16:$B$39,MATCH('INPUT - Census'!C3341,Factors!$C$16:$C$35,0),1),0)</f>
        <v>0</v>
      </c>
      <c r="AG3341" s="19">
        <f>IFERROR(INDEX(Factors!$B$40:$B$44,MATCH('INPUT - Census'!F3341,Factors!$C$40:$C$44,0),1),0)</f>
        <v>0</v>
      </c>
      <c r="AH3341" s="21" t="str">
        <f t="shared" si="328"/>
        <v/>
      </c>
      <c r="AI3341" s="1" t="str">
        <f>IFERROR(VLOOKUP(H3341,Factors!$C$45:$D$48,2,0),"")</f>
        <v/>
      </c>
      <c r="AJ3341" t="b">
        <f t="shared" si="327"/>
        <v>0</v>
      </c>
    </row>
    <row r="3342" spans="2:36" ht="14.4" x14ac:dyDescent="0.3">
      <c r="B3342" s="70"/>
      <c r="C3342" s="58"/>
      <c r="D3342" s="63"/>
      <c r="E3342" s="58"/>
      <c r="F3342" s="58"/>
      <c r="G3342" s="44"/>
      <c r="H3342" s="45"/>
      <c r="I3342" s="45"/>
      <c r="J3342" s="40" t="str">
        <f t="shared" si="323"/>
        <v/>
      </c>
      <c r="K3342" s="39" t="str">
        <f t="shared" si="325"/>
        <v/>
      </c>
      <c r="M3342" s="3"/>
      <c r="AB3342" s="17" t="str">
        <f t="shared" si="324"/>
        <v>-1</v>
      </c>
      <c r="AC3342" s="17">
        <f>IFERROR(INDEX(Factors!$C$59:$C$70,MATCH(AB3342,Factors!$B$59:$B$70,1),1),0)</f>
        <v>0</v>
      </c>
      <c r="AD3342" s="17">
        <f t="shared" si="326"/>
        <v>0</v>
      </c>
      <c r="AE3342" s="17">
        <f>IFERROR(INDEX(Factors!$B$6:$B$15,MATCH('INPUT - Census'!E3342,Factors!$C$6:$C$15,0),1),0)</f>
        <v>0</v>
      </c>
      <c r="AF3342" s="18">
        <f>IFERROR(INDEX(Factors!$B$16:$B$39,MATCH('INPUT - Census'!C3342,Factors!$C$16:$C$35,0),1),0)</f>
        <v>0</v>
      </c>
      <c r="AG3342" s="19">
        <f>IFERROR(INDEX(Factors!$B$40:$B$44,MATCH('INPUT - Census'!F3342,Factors!$C$40:$C$44,0),1),0)</f>
        <v>0</v>
      </c>
      <c r="AH3342" s="21" t="str">
        <f t="shared" si="328"/>
        <v/>
      </c>
      <c r="AI3342" s="1" t="str">
        <f>IFERROR(VLOOKUP(H3342,Factors!$C$45:$D$48,2,0),"")</f>
        <v/>
      </c>
      <c r="AJ3342" t="b">
        <f t="shared" si="327"/>
        <v>0</v>
      </c>
    </row>
    <row r="3343" spans="2:36" ht="14.4" x14ac:dyDescent="0.3">
      <c r="B3343" s="70"/>
      <c r="C3343" s="58"/>
      <c r="D3343" s="63"/>
      <c r="E3343" s="58"/>
      <c r="F3343" s="58"/>
      <c r="G3343" s="44"/>
      <c r="H3343" s="45"/>
      <c r="I3343" s="45"/>
      <c r="J3343" s="40" t="str">
        <f t="shared" si="323"/>
        <v/>
      </c>
      <c r="K3343" s="39" t="str">
        <f t="shared" si="325"/>
        <v/>
      </c>
      <c r="M3343" s="3"/>
      <c r="AB3343" s="17" t="str">
        <f t="shared" si="324"/>
        <v>-1</v>
      </c>
      <c r="AC3343" s="17">
        <f>IFERROR(INDEX(Factors!$C$59:$C$70,MATCH(AB3343,Factors!$B$59:$B$70,1),1),0)</f>
        <v>0</v>
      </c>
      <c r="AD3343" s="17">
        <f t="shared" si="326"/>
        <v>0</v>
      </c>
      <c r="AE3343" s="17">
        <f>IFERROR(INDEX(Factors!$B$6:$B$15,MATCH('INPUT - Census'!E3343,Factors!$C$6:$C$15,0),1),0)</f>
        <v>0</v>
      </c>
      <c r="AF3343" s="18">
        <f>IFERROR(INDEX(Factors!$B$16:$B$39,MATCH('INPUT - Census'!C3343,Factors!$C$16:$C$35,0),1),0)</f>
        <v>0</v>
      </c>
      <c r="AG3343" s="19">
        <f>IFERROR(INDEX(Factors!$B$40:$B$44,MATCH('INPUT - Census'!F3343,Factors!$C$40:$C$44,0),1),0)</f>
        <v>0</v>
      </c>
      <c r="AH3343" s="21" t="str">
        <f t="shared" si="328"/>
        <v/>
      </c>
      <c r="AI3343" s="1" t="str">
        <f>IFERROR(VLOOKUP(H3343,Factors!$C$45:$D$48,2,0),"")</f>
        <v/>
      </c>
      <c r="AJ3343" t="b">
        <f t="shared" si="327"/>
        <v>0</v>
      </c>
    </row>
    <row r="3344" spans="2:36" ht="14.4" x14ac:dyDescent="0.3">
      <c r="B3344" s="70"/>
      <c r="C3344" s="58"/>
      <c r="D3344" s="63"/>
      <c r="E3344" s="58"/>
      <c r="F3344" s="58"/>
      <c r="G3344" s="44"/>
      <c r="H3344" s="45"/>
      <c r="I3344" s="45"/>
      <c r="J3344" s="40" t="str">
        <f t="shared" si="323"/>
        <v/>
      </c>
      <c r="K3344" s="39" t="str">
        <f t="shared" si="325"/>
        <v/>
      </c>
      <c r="M3344" s="3"/>
      <c r="AB3344" s="17" t="str">
        <f t="shared" si="324"/>
        <v>-1</v>
      </c>
      <c r="AC3344" s="17">
        <f>IFERROR(INDEX(Factors!$C$59:$C$70,MATCH(AB3344,Factors!$B$59:$B$70,1),1),0)</f>
        <v>0</v>
      </c>
      <c r="AD3344" s="17">
        <f t="shared" si="326"/>
        <v>0</v>
      </c>
      <c r="AE3344" s="17">
        <f>IFERROR(INDEX(Factors!$B$6:$B$15,MATCH('INPUT - Census'!E3344,Factors!$C$6:$C$15,0),1),0)</f>
        <v>0</v>
      </c>
      <c r="AF3344" s="18">
        <f>IFERROR(INDEX(Factors!$B$16:$B$39,MATCH('INPUT - Census'!C3344,Factors!$C$16:$C$35,0),1),0)</f>
        <v>0</v>
      </c>
      <c r="AG3344" s="19">
        <f>IFERROR(INDEX(Factors!$B$40:$B$44,MATCH('INPUT - Census'!F3344,Factors!$C$40:$C$44,0),1),0)</f>
        <v>0</v>
      </c>
      <c r="AH3344" s="21" t="str">
        <f t="shared" si="328"/>
        <v/>
      </c>
      <c r="AI3344" s="1" t="str">
        <f>IFERROR(VLOOKUP(H3344,Factors!$C$45:$D$48,2,0),"")</f>
        <v/>
      </c>
      <c r="AJ3344" t="b">
        <f t="shared" si="327"/>
        <v>0</v>
      </c>
    </row>
    <row r="3345" spans="2:36" ht="14.4" x14ac:dyDescent="0.3">
      <c r="B3345" s="70"/>
      <c r="C3345" s="58"/>
      <c r="D3345" s="63"/>
      <c r="E3345" s="58"/>
      <c r="F3345" s="58"/>
      <c r="G3345" s="44"/>
      <c r="H3345" s="45"/>
      <c r="I3345" s="45"/>
      <c r="J3345" s="40" t="str">
        <f t="shared" si="323"/>
        <v/>
      </c>
      <c r="K3345" s="39" t="str">
        <f t="shared" si="325"/>
        <v/>
      </c>
      <c r="M3345" s="3"/>
      <c r="AB3345" s="17" t="str">
        <f t="shared" si="324"/>
        <v>-1</v>
      </c>
      <c r="AC3345" s="17">
        <f>IFERROR(INDEX(Factors!$C$59:$C$70,MATCH(AB3345,Factors!$B$59:$B$70,1),1),0)</f>
        <v>0</v>
      </c>
      <c r="AD3345" s="17">
        <f t="shared" si="326"/>
        <v>0</v>
      </c>
      <c r="AE3345" s="17">
        <f>IFERROR(INDEX(Factors!$B$6:$B$15,MATCH('INPUT - Census'!E3345,Factors!$C$6:$C$15,0),1),0)</f>
        <v>0</v>
      </c>
      <c r="AF3345" s="18">
        <f>IFERROR(INDEX(Factors!$B$16:$B$39,MATCH('INPUT - Census'!C3345,Factors!$C$16:$C$35,0),1),0)</f>
        <v>0</v>
      </c>
      <c r="AG3345" s="19">
        <f>IFERROR(INDEX(Factors!$B$40:$B$44,MATCH('INPUT - Census'!F3345,Factors!$C$40:$C$44,0),1),0)</f>
        <v>0</v>
      </c>
      <c r="AH3345" s="21" t="str">
        <f t="shared" si="328"/>
        <v/>
      </c>
      <c r="AI3345" s="1" t="str">
        <f>IFERROR(VLOOKUP(H3345,Factors!$C$45:$D$48,2,0),"")</f>
        <v/>
      </c>
      <c r="AJ3345" t="b">
        <f t="shared" si="327"/>
        <v>0</v>
      </c>
    </row>
    <row r="3346" spans="2:36" ht="14.4" x14ac:dyDescent="0.3">
      <c r="B3346" s="70"/>
      <c r="C3346" s="58"/>
      <c r="D3346" s="63"/>
      <c r="E3346" s="58"/>
      <c r="F3346" s="58"/>
      <c r="G3346" s="44"/>
      <c r="H3346" s="45"/>
      <c r="I3346" s="45"/>
      <c r="J3346" s="40" t="str">
        <f t="shared" si="323"/>
        <v/>
      </c>
      <c r="K3346" s="39" t="str">
        <f t="shared" si="325"/>
        <v/>
      </c>
      <c r="M3346" s="3"/>
      <c r="AB3346" s="17" t="str">
        <f t="shared" si="324"/>
        <v>-1</v>
      </c>
      <c r="AC3346" s="17">
        <f>IFERROR(INDEX(Factors!$C$59:$C$70,MATCH(AB3346,Factors!$B$59:$B$70,1),1),0)</f>
        <v>0</v>
      </c>
      <c r="AD3346" s="17">
        <f t="shared" si="326"/>
        <v>0</v>
      </c>
      <c r="AE3346" s="17">
        <f>IFERROR(INDEX(Factors!$B$6:$B$15,MATCH('INPUT - Census'!E3346,Factors!$C$6:$C$15,0),1),0)</f>
        <v>0</v>
      </c>
      <c r="AF3346" s="18">
        <f>IFERROR(INDEX(Factors!$B$16:$B$39,MATCH('INPUT - Census'!C3346,Factors!$C$16:$C$35,0),1),0)</f>
        <v>0</v>
      </c>
      <c r="AG3346" s="19">
        <f>IFERROR(INDEX(Factors!$B$40:$B$44,MATCH('INPUT - Census'!F3346,Factors!$C$40:$C$44,0),1),0)</f>
        <v>0</v>
      </c>
      <c r="AH3346" s="21" t="str">
        <f t="shared" si="328"/>
        <v/>
      </c>
      <c r="AI3346" s="1" t="str">
        <f>IFERROR(VLOOKUP(H3346,Factors!$C$45:$D$48,2,0),"")</f>
        <v/>
      </c>
      <c r="AJ3346" t="b">
        <f t="shared" si="327"/>
        <v>0</v>
      </c>
    </row>
    <row r="3347" spans="2:36" ht="14.4" x14ac:dyDescent="0.3">
      <c r="B3347" s="70"/>
      <c r="C3347" s="58"/>
      <c r="D3347" s="63"/>
      <c r="E3347" s="58"/>
      <c r="F3347" s="58"/>
      <c r="G3347" s="44"/>
      <c r="H3347" s="45"/>
      <c r="I3347" s="45"/>
      <c r="J3347" s="40" t="str">
        <f t="shared" si="323"/>
        <v/>
      </c>
      <c r="K3347" s="39" t="str">
        <f t="shared" si="325"/>
        <v/>
      </c>
      <c r="M3347" s="3"/>
      <c r="AB3347" s="17" t="str">
        <f t="shared" si="324"/>
        <v>-1</v>
      </c>
      <c r="AC3347" s="17">
        <f>IFERROR(INDEX(Factors!$C$59:$C$70,MATCH(AB3347,Factors!$B$59:$B$70,1),1),0)</f>
        <v>0</v>
      </c>
      <c r="AD3347" s="17">
        <f t="shared" si="326"/>
        <v>0</v>
      </c>
      <c r="AE3347" s="17">
        <f>IFERROR(INDEX(Factors!$B$6:$B$15,MATCH('INPUT - Census'!E3347,Factors!$C$6:$C$15,0),1),0)</f>
        <v>0</v>
      </c>
      <c r="AF3347" s="18">
        <f>IFERROR(INDEX(Factors!$B$16:$B$39,MATCH('INPUT - Census'!C3347,Factors!$C$16:$C$35,0),1),0)</f>
        <v>0</v>
      </c>
      <c r="AG3347" s="19">
        <f>IFERROR(INDEX(Factors!$B$40:$B$44,MATCH('INPUT - Census'!F3347,Factors!$C$40:$C$44,0),1),0)</f>
        <v>0</v>
      </c>
      <c r="AH3347" s="21" t="str">
        <f t="shared" si="328"/>
        <v/>
      </c>
      <c r="AI3347" s="1" t="str">
        <f>IFERROR(VLOOKUP(H3347,Factors!$C$45:$D$48,2,0),"")</f>
        <v/>
      </c>
      <c r="AJ3347" t="b">
        <f t="shared" si="327"/>
        <v>0</v>
      </c>
    </row>
    <row r="3348" spans="2:36" ht="14.4" x14ac:dyDescent="0.3">
      <c r="B3348" s="70"/>
      <c r="C3348" s="58"/>
      <c r="D3348" s="63"/>
      <c r="E3348" s="58"/>
      <c r="F3348" s="58"/>
      <c r="G3348" s="44"/>
      <c r="H3348" s="45"/>
      <c r="I3348" s="45"/>
      <c r="J3348" s="40" t="str">
        <f t="shared" si="323"/>
        <v/>
      </c>
      <c r="K3348" s="39" t="str">
        <f t="shared" si="325"/>
        <v/>
      </c>
      <c r="M3348" s="3"/>
      <c r="AB3348" s="17" t="str">
        <f t="shared" si="324"/>
        <v>-1</v>
      </c>
      <c r="AC3348" s="17">
        <f>IFERROR(INDEX(Factors!$C$59:$C$70,MATCH(AB3348,Factors!$B$59:$B$70,1),1),0)</f>
        <v>0</v>
      </c>
      <c r="AD3348" s="17">
        <f t="shared" si="326"/>
        <v>0</v>
      </c>
      <c r="AE3348" s="17">
        <f>IFERROR(INDEX(Factors!$B$6:$B$15,MATCH('INPUT - Census'!E3348,Factors!$C$6:$C$15,0),1),0)</f>
        <v>0</v>
      </c>
      <c r="AF3348" s="18">
        <f>IFERROR(INDEX(Factors!$B$16:$B$39,MATCH('INPUT - Census'!C3348,Factors!$C$16:$C$35,0),1),0)</f>
        <v>0</v>
      </c>
      <c r="AG3348" s="19">
        <f>IFERROR(INDEX(Factors!$B$40:$B$44,MATCH('INPUT - Census'!F3348,Factors!$C$40:$C$44,0),1),0)</f>
        <v>0</v>
      </c>
      <c r="AH3348" s="21" t="str">
        <f t="shared" si="328"/>
        <v/>
      </c>
      <c r="AI3348" s="1" t="str">
        <f>IFERROR(VLOOKUP(H3348,Factors!$C$45:$D$48,2,0),"")</f>
        <v/>
      </c>
      <c r="AJ3348" t="b">
        <f t="shared" si="327"/>
        <v>0</v>
      </c>
    </row>
    <row r="3349" spans="2:36" ht="14.4" x14ac:dyDescent="0.3">
      <c r="B3349" s="70"/>
      <c r="C3349" s="58"/>
      <c r="D3349" s="63"/>
      <c r="E3349" s="58"/>
      <c r="F3349" s="58"/>
      <c r="G3349" s="44"/>
      <c r="H3349" s="45"/>
      <c r="I3349" s="45"/>
      <c r="J3349" s="40" t="str">
        <f t="shared" si="323"/>
        <v/>
      </c>
      <c r="K3349" s="39" t="str">
        <f t="shared" si="325"/>
        <v/>
      </c>
      <c r="M3349" s="3"/>
      <c r="AB3349" s="17" t="str">
        <f t="shared" si="324"/>
        <v>-1</v>
      </c>
      <c r="AC3349" s="17">
        <f>IFERROR(INDEX(Factors!$C$59:$C$70,MATCH(AB3349,Factors!$B$59:$B$70,1),1),0)</f>
        <v>0</v>
      </c>
      <c r="AD3349" s="17">
        <f t="shared" si="326"/>
        <v>0</v>
      </c>
      <c r="AE3349" s="17">
        <f>IFERROR(INDEX(Factors!$B$6:$B$15,MATCH('INPUT - Census'!E3349,Factors!$C$6:$C$15,0),1),0)</f>
        <v>0</v>
      </c>
      <c r="AF3349" s="18">
        <f>IFERROR(INDEX(Factors!$B$16:$B$39,MATCH('INPUT - Census'!C3349,Factors!$C$16:$C$35,0),1),0)</f>
        <v>0</v>
      </c>
      <c r="AG3349" s="19">
        <f>IFERROR(INDEX(Factors!$B$40:$B$44,MATCH('INPUT - Census'!F3349,Factors!$C$40:$C$44,0),1),0)</f>
        <v>0</v>
      </c>
      <c r="AH3349" s="21" t="str">
        <f t="shared" si="328"/>
        <v/>
      </c>
      <c r="AI3349" s="1" t="str">
        <f>IFERROR(VLOOKUP(H3349,Factors!$C$45:$D$48,2,0),"")</f>
        <v/>
      </c>
      <c r="AJ3349" t="b">
        <f t="shared" si="327"/>
        <v>0</v>
      </c>
    </row>
    <row r="3350" spans="2:36" ht="14.4" x14ac:dyDescent="0.3">
      <c r="B3350" s="70"/>
      <c r="C3350" s="58"/>
      <c r="D3350" s="63"/>
      <c r="E3350" s="58"/>
      <c r="F3350" s="58"/>
      <c r="G3350" s="44"/>
      <c r="H3350" s="45"/>
      <c r="I3350" s="45"/>
      <c r="J3350" s="40" t="str">
        <f t="shared" si="323"/>
        <v/>
      </c>
      <c r="K3350" s="39" t="str">
        <f t="shared" si="325"/>
        <v/>
      </c>
      <c r="M3350" s="3"/>
      <c r="AB3350" s="17" t="str">
        <f t="shared" si="324"/>
        <v>-1</v>
      </c>
      <c r="AC3350" s="17">
        <f>IFERROR(INDEX(Factors!$C$59:$C$70,MATCH(AB3350,Factors!$B$59:$B$70,1),1),0)</f>
        <v>0</v>
      </c>
      <c r="AD3350" s="17">
        <f t="shared" si="326"/>
        <v>0</v>
      </c>
      <c r="AE3350" s="17">
        <f>IFERROR(INDEX(Factors!$B$6:$B$15,MATCH('INPUT - Census'!E3350,Factors!$C$6:$C$15,0),1),0)</f>
        <v>0</v>
      </c>
      <c r="AF3350" s="18">
        <f>IFERROR(INDEX(Factors!$B$16:$B$39,MATCH('INPUT - Census'!C3350,Factors!$C$16:$C$35,0),1),0)</f>
        <v>0</v>
      </c>
      <c r="AG3350" s="19">
        <f>IFERROR(INDEX(Factors!$B$40:$B$44,MATCH('INPUT - Census'!F3350,Factors!$C$40:$C$44,0),1),0)</f>
        <v>0</v>
      </c>
      <c r="AH3350" s="21" t="str">
        <f t="shared" si="328"/>
        <v/>
      </c>
      <c r="AI3350" s="1" t="str">
        <f>IFERROR(VLOOKUP(H3350,Factors!$C$45:$D$48,2,0),"")</f>
        <v/>
      </c>
      <c r="AJ3350" t="b">
        <f t="shared" si="327"/>
        <v>0</v>
      </c>
    </row>
    <row r="3351" spans="2:36" ht="14.4" x14ac:dyDescent="0.3">
      <c r="B3351" s="70"/>
      <c r="C3351" s="58"/>
      <c r="D3351" s="63"/>
      <c r="E3351" s="58"/>
      <c r="F3351" s="58"/>
      <c r="G3351" s="44"/>
      <c r="H3351" s="45"/>
      <c r="I3351" s="45"/>
      <c r="J3351" s="40" t="str">
        <f t="shared" si="323"/>
        <v/>
      </c>
      <c r="K3351" s="39" t="str">
        <f t="shared" si="325"/>
        <v/>
      </c>
      <c r="M3351" s="3"/>
      <c r="AB3351" s="17" t="str">
        <f t="shared" si="324"/>
        <v>-1</v>
      </c>
      <c r="AC3351" s="17">
        <f>IFERROR(INDEX(Factors!$C$59:$C$70,MATCH(AB3351,Factors!$B$59:$B$70,1),1),0)</f>
        <v>0</v>
      </c>
      <c r="AD3351" s="17">
        <f t="shared" si="326"/>
        <v>0</v>
      </c>
      <c r="AE3351" s="17">
        <f>IFERROR(INDEX(Factors!$B$6:$B$15,MATCH('INPUT - Census'!E3351,Factors!$C$6:$C$15,0),1),0)</f>
        <v>0</v>
      </c>
      <c r="AF3351" s="18">
        <f>IFERROR(INDEX(Factors!$B$16:$B$39,MATCH('INPUT - Census'!C3351,Factors!$C$16:$C$35,0),1),0)</f>
        <v>0</v>
      </c>
      <c r="AG3351" s="19">
        <f>IFERROR(INDEX(Factors!$B$40:$B$44,MATCH('INPUT - Census'!F3351,Factors!$C$40:$C$44,0),1),0)</f>
        <v>0</v>
      </c>
      <c r="AH3351" s="21" t="str">
        <f t="shared" si="328"/>
        <v/>
      </c>
      <c r="AI3351" s="1" t="str">
        <f>IFERROR(VLOOKUP(H3351,Factors!$C$45:$D$48,2,0),"")</f>
        <v/>
      </c>
      <c r="AJ3351" t="b">
        <f t="shared" si="327"/>
        <v>0</v>
      </c>
    </row>
    <row r="3352" spans="2:36" ht="14.4" x14ac:dyDescent="0.3">
      <c r="B3352" s="70"/>
      <c r="C3352" s="58"/>
      <c r="D3352" s="63"/>
      <c r="E3352" s="58"/>
      <c r="F3352" s="58"/>
      <c r="G3352" s="44"/>
      <c r="H3352" s="45"/>
      <c r="I3352" s="45"/>
      <c r="J3352" s="40" t="str">
        <f t="shared" si="323"/>
        <v/>
      </c>
      <c r="K3352" s="39" t="str">
        <f t="shared" si="325"/>
        <v/>
      </c>
      <c r="M3352" s="3"/>
      <c r="AB3352" s="17" t="str">
        <f t="shared" si="324"/>
        <v>-1</v>
      </c>
      <c r="AC3352" s="17">
        <f>IFERROR(INDEX(Factors!$C$59:$C$70,MATCH(AB3352,Factors!$B$59:$B$70,1),1),0)</f>
        <v>0</v>
      </c>
      <c r="AD3352" s="17">
        <f t="shared" si="326"/>
        <v>0</v>
      </c>
      <c r="AE3352" s="17">
        <f>IFERROR(INDEX(Factors!$B$6:$B$15,MATCH('INPUT - Census'!E3352,Factors!$C$6:$C$15,0),1),0)</f>
        <v>0</v>
      </c>
      <c r="AF3352" s="18">
        <f>IFERROR(INDEX(Factors!$B$16:$B$39,MATCH('INPUT - Census'!C3352,Factors!$C$16:$C$35,0),1),0)</f>
        <v>0</v>
      </c>
      <c r="AG3352" s="19">
        <f>IFERROR(INDEX(Factors!$B$40:$B$44,MATCH('INPUT - Census'!F3352,Factors!$C$40:$C$44,0),1),0)</f>
        <v>0</v>
      </c>
      <c r="AH3352" s="21" t="str">
        <f t="shared" si="328"/>
        <v/>
      </c>
      <c r="AI3352" s="1" t="str">
        <f>IFERROR(VLOOKUP(H3352,Factors!$C$45:$D$48,2,0),"")</f>
        <v/>
      </c>
      <c r="AJ3352" t="b">
        <f t="shared" si="327"/>
        <v>0</v>
      </c>
    </row>
    <row r="3353" spans="2:36" ht="14.4" x14ac:dyDescent="0.3">
      <c r="B3353" s="70"/>
      <c r="C3353" s="58"/>
      <c r="D3353" s="63"/>
      <c r="E3353" s="58"/>
      <c r="F3353" s="58"/>
      <c r="G3353" s="44"/>
      <c r="H3353" s="45"/>
      <c r="I3353" s="45"/>
      <c r="J3353" s="40" t="str">
        <f t="shared" si="323"/>
        <v/>
      </c>
      <c r="K3353" s="39" t="str">
        <f t="shared" si="325"/>
        <v/>
      </c>
      <c r="M3353" s="3"/>
      <c r="AB3353" s="17" t="str">
        <f t="shared" si="324"/>
        <v>-1</v>
      </c>
      <c r="AC3353" s="17">
        <f>IFERROR(INDEX(Factors!$C$59:$C$70,MATCH(AB3353,Factors!$B$59:$B$70,1),1),0)</f>
        <v>0</v>
      </c>
      <c r="AD3353" s="17">
        <f t="shared" si="326"/>
        <v>0</v>
      </c>
      <c r="AE3353" s="17">
        <f>IFERROR(INDEX(Factors!$B$6:$B$15,MATCH('INPUT - Census'!E3353,Factors!$C$6:$C$15,0),1),0)</f>
        <v>0</v>
      </c>
      <c r="AF3353" s="18">
        <f>IFERROR(INDEX(Factors!$B$16:$B$39,MATCH('INPUT - Census'!C3353,Factors!$C$16:$C$35,0),1),0)</f>
        <v>0</v>
      </c>
      <c r="AG3353" s="19">
        <f>IFERROR(INDEX(Factors!$B$40:$B$44,MATCH('INPUT - Census'!F3353,Factors!$C$40:$C$44,0),1),0)</f>
        <v>0</v>
      </c>
      <c r="AH3353" s="21" t="str">
        <f t="shared" si="328"/>
        <v/>
      </c>
      <c r="AI3353" s="1" t="str">
        <f>IFERROR(VLOOKUP(H3353,Factors!$C$45:$D$48,2,0),"")</f>
        <v/>
      </c>
      <c r="AJ3353" t="b">
        <f t="shared" si="327"/>
        <v>0</v>
      </c>
    </row>
    <row r="3354" spans="2:36" ht="14.4" x14ac:dyDescent="0.3">
      <c r="B3354" s="70"/>
      <c r="C3354" s="58"/>
      <c r="D3354" s="63"/>
      <c r="E3354" s="58"/>
      <c r="F3354" s="58"/>
      <c r="G3354" s="44"/>
      <c r="H3354" s="45"/>
      <c r="I3354" s="45"/>
      <c r="J3354" s="40" t="str">
        <f t="shared" si="323"/>
        <v/>
      </c>
      <c r="K3354" s="39" t="str">
        <f t="shared" si="325"/>
        <v/>
      </c>
      <c r="M3354" s="3"/>
      <c r="AB3354" s="17" t="str">
        <f t="shared" si="324"/>
        <v>-1</v>
      </c>
      <c r="AC3354" s="17">
        <f>IFERROR(INDEX(Factors!$C$59:$C$70,MATCH(AB3354,Factors!$B$59:$B$70,1),1),0)</f>
        <v>0</v>
      </c>
      <c r="AD3354" s="17">
        <f t="shared" si="326"/>
        <v>0</v>
      </c>
      <c r="AE3354" s="17">
        <f>IFERROR(INDEX(Factors!$B$6:$B$15,MATCH('INPUT - Census'!E3354,Factors!$C$6:$C$15,0),1),0)</f>
        <v>0</v>
      </c>
      <c r="AF3354" s="18">
        <f>IFERROR(INDEX(Factors!$B$16:$B$39,MATCH('INPUT - Census'!C3354,Factors!$C$16:$C$35,0),1),0)</f>
        <v>0</v>
      </c>
      <c r="AG3354" s="19">
        <f>IFERROR(INDEX(Factors!$B$40:$B$44,MATCH('INPUT - Census'!F3354,Factors!$C$40:$C$44,0),1),0)</f>
        <v>0</v>
      </c>
      <c r="AH3354" s="21" t="str">
        <f t="shared" si="328"/>
        <v/>
      </c>
      <c r="AI3354" s="1" t="str">
        <f>IFERROR(VLOOKUP(H3354,Factors!$C$45:$D$48,2,0),"")</f>
        <v/>
      </c>
      <c r="AJ3354" t="b">
        <f t="shared" si="327"/>
        <v>0</v>
      </c>
    </row>
    <row r="3355" spans="2:36" ht="14.4" x14ac:dyDescent="0.3">
      <c r="B3355" s="70"/>
      <c r="C3355" s="58"/>
      <c r="D3355" s="63"/>
      <c r="E3355" s="58"/>
      <c r="F3355" s="58"/>
      <c r="G3355" s="44"/>
      <c r="H3355" s="45"/>
      <c r="I3355" s="45"/>
      <c r="J3355" s="40" t="str">
        <f t="shared" si="323"/>
        <v/>
      </c>
      <c r="K3355" s="39" t="str">
        <f t="shared" si="325"/>
        <v/>
      </c>
      <c r="M3355" s="3"/>
      <c r="AB3355" s="17" t="str">
        <f t="shared" si="324"/>
        <v>-1</v>
      </c>
      <c r="AC3355" s="17">
        <f>IFERROR(INDEX(Factors!$C$59:$C$70,MATCH(AB3355,Factors!$B$59:$B$70,1),1),0)</f>
        <v>0</v>
      </c>
      <c r="AD3355" s="17">
        <f t="shared" si="326"/>
        <v>0</v>
      </c>
      <c r="AE3355" s="17">
        <f>IFERROR(INDEX(Factors!$B$6:$B$15,MATCH('INPUT - Census'!E3355,Factors!$C$6:$C$15,0),1),0)</f>
        <v>0</v>
      </c>
      <c r="AF3355" s="18">
        <f>IFERROR(INDEX(Factors!$B$16:$B$39,MATCH('INPUT - Census'!C3355,Factors!$C$16:$C$35,0),1),0)</f>
        <v>0</v>
      </c>
      <c r="AG3355" s="19">
        <f>IFERROR(INDEX(Factors!$B$40:$B$44,MATCH('INPUT - Census'!F3355,Factors!$C$40:$C$44,0),1),0)</f>
        <v>0</v>
      </c>
      <c r="AH3355" s="21" t="str">
        <f t="shared" si="328"/>
        <v/>
      </c>
      <c r="AI3355" s="1" t="str">
        <f>IFERROR(VLOOKUP(H3355,Factors!$C$45:$D$48,2,0),"")</f>
        <v/>
      </c>
      <c r="AJ3355" t="b">
        <f t="shared" si="327"/>
        <v>0</v>
      </c>
    </row>
    <row r="3356" spans="2:36" ht="14.4" x14ac:dyDescent="0.3">
      <c r="B3356" s="70"/>
      <c r="C3356" s="58"/>
      <c r="D3356" s="63"/>
      <c r="E3356" s="58"/>
      <c r="F3356" s="58"/>
      <c r="G3356" s="44"/>
      <c r="H3356" s="45"/>
      <c r="I3356" s="45"/>
      <c r="J3356" s="40" t="str">
        <f t="shared" si="323"/>
        <v/>
      </c>
      <c r="K3356" s="39" t="str">
        <f t="shared" si="325"/>
        <v/>
      </c>
      <c r="M3356" s="3"/>
      <c r="AB3356" s="17" t="str">
        <f t="shared" si="324"/>
        <v>-1</v>
      </c>
      <c r="AC3356" s="17">
        <f>IFERROR(INDEX(Factors!$C$59:$C$70,MATCH(AB3356,Factors!$B$59:$B$70,1),1),0)</f>
        <v>0</v>
      </c>
      <c r="AD3356" s="17">
        <f t="shared" si="326"/>
        <v>0</v>
      </c>
      <c r="AE3356" s="17">
        <f>IFERROR(INDEX(Factors!$B$6:$B$15,MATCH('INPUT - Census'!E3356,Factors!$C$6:$C$15,0),1),0)</f>
        <v>0</v>
      </c>
      <c r="AF3356" s="18">
        <f>IFERROR(INDEX(Factors!$B$16:$B$39,MATCH('INPUT - Census'!C3356,Factors!$C$16:$C$35,0),1),0)</f>
        <v>0</v>
      </c>
      <c r="AG3356" s="19">
        <f>IFERROR(INDEX(Factors!$B$40:$B$44,MATCH('INPUT - Census'!F3356,Factors!$C$40:$C$44,0),1),0)</f>
        <v>0</v>
      </c>
      <c r="AH3356" s="21" t="str">
        <f t="shared" si="328"/>
        <v/>
      </c>
      <c r="AI3356" s="1" t="str">
        <f>IFERROR(VLOOKUP(H3356,Factors!$C$45:$D$48,2,0),"")</f>
        <v/>
      </c>
      <c r="AJ3356" t="b">
        <f t="shared" si="327"/>
        <v>0</v>
      </c>
    </row>
    <row r="3357" spans="2:36" ht="14.4" x14ac:dyDescent="0.3">
      <c r="B3357" s="70"/>
      <c r="C3357" s="58"/>
      <c r="D3357" s="63"/>
      <c r="E3357" s="58"/>
      <c r="F3357" s="58"/>
      <c r="G3357" s="44"/>
      <c r="H3357" s="45"/>
      <c r="I3357" s="45"/>
      <c r="J3357" s="40" t="str">
        <f t="shared" si="323"/>
        <v/>
      </c>
      <c r="K3357" s="39" t="str">
        <f t="shared" si="325"/>
        <v/>
      </c>
      <c r="M3357" s="3"/>
      <c r="AB3357" s="17" t="str">
        <f t="shared" si="324"/>
        <v>-1</v>
      </c>
      <c r="AC3357" s="17">
        <f>IFERROR(INDEX(Factors!$C$59:$C$70,MATCH(AB3357,Factors!$B$59:$B$70,1),1),0)</f>
        <v>0</v>
      </c>
      <c r="AD3357" s="17">
        <f t="shared" si="326"/>
        <v>0</v>
      </c>
      <c r="AE3357" s="17">
        <f>IFERROR(INDEX(Factors!$B$6:$B$15,MATCH('INPUT - Census'!E3357,Factors!$C$6:$C$15,0),1),0)</f>
        <v>0</v>
      </c>
      <c r="AF3357" s="18">
        <f>IFERROR(INDEX(Factors!$B$16:$B$39,MATCH('INPUT - Census'!C3357,Factors!$C$16:$C$35,0),1),0)</f>
        <v>0</v>
      </c>
      <c r="AG3357" s="19">
        <f>IFERROR(INDEX(Factors!$B$40:$B$44,MATCH('INPUT - Census'!F3357,Factors!$C$40:$C$44,0),1),0)</f>
        <v>0</v>
      </c>
      <c r="AH3357" s="21" t="str">
        <f t="shared" si="328"/>
        <v/>
      </c>
      <c r="AI3357" s="1" t="str">
        <f>IFERROR(VLOOKUP(H3357,Factors!$C$45:$D$48,2,0),"")</f>
        <v/>
      </c>
      <c r="AJ3357" t="b">
        <f t="shared" si="327"/>
        <v>0</v>
      </c>
    </row>
    <row r="3358" spans="2:36" ht="14.4" x14ac:dyDescent="0.3">
      <c r="B3358" s="70"/>
      <c r="C3358" s="58"/>
      <c r="D3358" s="63"/>
      <c r="E3358" s="58"/>
      <c r="F3358" s="58"/>
      <c r="G3358" s="44"/>
      <c r="H3358" s="45"/>
      <c r="I3358" s="45"/>
      <c r="J3358" s="40" t="str">
        <f t="shared" si="323"/>
        <v/>
      </c>
      <c r="K3358" s="39" t="str">
        <f t="shared" si="325"/>
        <v/>
      </c>
      <c r="M3358" s="3"/>
      <c r="AB3358" s="17" t="str">
        <f t="shared" si="324"/>
        <v>-1</v>
      </c>
      <c r="AC3358" s="17">
        <f>IFERROR(INDEX(Factors!$C$59:$C$70,MATCH(AB3358,Factors!$B$59:$B$70,1),1),0)</f>
        <v>0</v>
      </c>
      <c r="AD3358" s="17">
        <f t="shared" si="326"/>
        <v>0</v>
      </c>
      <c r="AE3358" s="17">
        <f>IFERROR(INDEX(Factors!$B$6:$B$15,MATCH('INPUT - Census'!E3358,Factors!$C$6:$C$15,0),1),0)</f>
        <v>0</v>
      </c>
      <c r="AF3358" s="18">
        <f>IFERROR(INDEX(Factors!$B$16:$B$39,MATCH('INPUT - Census'!C3358,Factors!$C$16:$C$35,0),1),0)</f>
        <v>0</v>
      </c>
      <c r="AG3358" s="19">
        <f>IFERROR(INDEX(Factors!$B$40:$B$44,MATCH('INPUT - Census'!F3358,Factors!$C$40:$C$44,0),1),0)</f>
        <v>0</v>
      </c>
      <c r="AH3358" s="21" t="str">
        <f t="shared" si="328"/>
        <v/>
      </c>
      <c r="AI3358" s="1" t="str">
        <f>IFERROR(VLOOKUP(H3358,Factors!$C$45:$D$48,2,0),"")</f>
        <v/>
      </c>
      <c r="AJ3358" t="b">
        <f t="shared" si="327"/>
        <v>0</v>
      </c>
    </row>
    <row r="3359" spans="2:36" ht="14.4" x14ac:dyDescent="0.3">
      <c r="B3359" s="70"/>
      <c r="C3359" s="58"/>
      <c r="D3359" s="63"/>
      <c r="E3359" s="58"/>
      <c r="F3359" s="58"/>
      <c r="G3359" s="44"/>
      <c r="H3359" s="45"/>
      <c r="I3359" s="45"/>
      <c r="J3359" s="40" t="str">
        <f t="shared" si="323"/>
        <v/>
      </c>
      <c r="K3359" s="39" t="str">
        <f t="shared" si="325"/>
        <v/>
      </c>
      <c r="M3359" s="3"/>
      <c r="AB3359" s="17" t="str">
        <f t="shared" si="324"/>
        <v>-1</v>
      </c>
      <c r="AC3359" s="17">
        <f>IFERROR(INDEX(Factors!$C$59:$C$70,MATCH(AB3359,Factors!$B$59:$B$70,1),1),0)</f>
        <v>0</v>
      </c>
      <c r="AD3359" s="17">
        <f t="shared" si="326"/>
        <v>0</v>
      </c>
      <c r="AE3359" s="17">
        <f>IFERROR(INDEX(Factors!$B$6:$B$15,MATCH('INPUT - Census'!E3359,Factors!$C$6:$C$15,0),1),0)</f>
        <v>0</v>
      </c>
      <c r="AF3359" s="18">
        <f>IFERROR(INDEX(Factors!$B$16:$B$39,MATCH('INPUT - Census'!C3359,Factors!$C$16:$C$35,0),1),0)</f>
        <v>0</v>
      </c>
      <c r="AG3359" s="19">
        <f>IFERROR(INDEX(Factors!$B$40:$B$44,MATCH('INPUT - Census'!F3359,Factors!$C$40:$C$44,0),1),0)</f>
        <v>0</v>
      </c>
      <c r="AH3359" s="21" t="str">
        <f t="shared" si="328"/>
        <v/>
      </c>
      <c r="AI3359" s="1" t="str">
        <f>IFERROR(VLOOKUP(H3359,Factors!$C$45:$D$48,2,0),"")</f>
        <v/>
      </c>
      <c r="AJ3359" t="b">
        <f t="shared" si="327"/>
        <v>0</v>
      </c>
    </row>
    <row r="3360" spans="2:36" ht="14.4" x14ac:dyDescent="0.3">
      <c r="B3360" s="70"/>
      <c r="C3360" s="58"/>
      <c r="D3360" s="63"/>
      <c r="E3360" s="58"/>
      <c r="F3360" s="58"/>
      <c r="G3360" s="44"/>
      <c r="H3360" s="45"/>
      <c r="I3360" s="45"/>
      <c r="J3360" s="40" t="str">
        <f t="shared" si="323"/>
        <v/>
      </c>
      <c r="K3360" s="39" t="str">
        <f t="shared" si="325"/>
        <v/>
      </c>
      <c r="M3360" s="3"/>
      <c r="AB3360" s="17" t="str">
        <f t="shared" si="324"/>
        <v>-1</v>
      </c>
      <c r="AC3360" s="17">
        <f>IFERROR(INDEX(Factors!$C$59:$C$70,MATCH(AB3360,Factors!$B$59:$B$70,1),1),0)</f>
        <v>0</v>
      </c>
      <c r="AD3360" s="17">
        <f t="shared" si="326"/>
        <v>0</v>
      </c>
      <c r="AE3360" s="17">
        <f>IFERROR(INDEX(Factors!$B$6:$B$15,MATCH('INPUT - Census'!E3360,Factors!$C$6:$C$15,0),1),0)</f>
        <v>0</v>
      </c>
      <c r="AF3360" s="18">
        <f>IFERROR(INDEX(Factors!$B$16:$B$39,MATCH('INPUT - Census'!C3360,Factors!$C$16:$C$35,0),1),0)</f>
        <v>0</v>
      </c>
      <c r="AG3360" s="19">
        <f>IFERROR(INDEX(Factors!$B$40:$B$44,MATCH('INPUT - Census'!F3360,Factors!$C$40:$C$44,0),1),0)</f>
        <v>0</v>
      </c>
      <c r="AH3360" s="21" t="str">
        <f t="shared" si="328"/>
        <v/>
      </c>
      <c r="AI3360" s="1" t="str">
        <f>IFERROR(VLOOKUP(H3360,Factors!$C$45:$D$48,2,0),"")</f>
        <v/>
      </c>
      <c r="AJ3360" t="b">
        <f t="shared" si="327"/>
        <v>0</v>
      </c>
    </row>
    <row r="3361" spans="2:36" ht="14.4" x14ac:dyDescent="0.3">
      <c r="B3361" s="70"/>
      <c r="C3361" s="58"/>
      <c r="D3361" s="63"/>
      <c r="E3361" s="58"/>
      <c r="F3361" s="58"/>
      <c r="G3361" s="44"/>
      <c r="H3361" s="45"/>
      <c r="I3361" s="45"/>
      <c r="J3361" s="40" t="str">
        <f t="shared" si="323"/>
        <v/>
      </c>
      <c r="K3361" s="39" t="str">
        <f t="shared" si="325"/>
        <v/>
      </c>
      <c r="M3361" s="3"/>
      <c r="AB3361" s="17" t="str">
        <f t="shared" si="324"/>
        <v>-1</v>
      </c>
      <c r="AC3361" s="17">
        <f>IFERROR(INDEX(Factors!$C$59:$C$70,MATCH(AB3361,Factors!$B$59:$B$70,1),1),0)</f>
        <v>0</v>
      </c>
      <c r="AD3361" s="17">
        <f t="shared" si="326"/>
        <v>0</v>
      </c>
      <c r="AE3361" s="17">
        <f>IFERROR(INDEX(Factors!$B$6:$B$15,MATCH('INPUT - Census'!E3361,Factors!$C$6:$C$15,0),1),0)</f>
        <v>0</v>
      </c>
      <c r="AF3361" s="18">
        <f>IFERROR(INDEX(Factors!$B$16:$B$39,MATCH('INPUT - Census'!C3361,Factors!$C$16:$C$35,0),1),0)</f>
        <v>0</v>
      </c>
      <c r="AG3361" s="19">
        <f>IFERROR(INDEX(Factors!$B$40:$B$44,MATCH('INPUT - Census'!F3361,Factors!$C$40:$C$44,0),1),0)</f>
        <v>0</v>
      </c>
      <c r="AH3361" s="21" t="str">
        <f t="shared" si="328"/>
        <v/>
      </c>
      <c r="AI3361" s="1" t="str">
        <f>IFERROR(VLOOKUP(H3361,Factors!$C$45:$D$48,2,0),"")</f>
        <v/>
      </c>
      <c r="AJ3361" t="b">
        <f t="shared" si="327"/>
        <v>0</v>
      </c>
    </row>
    <row r="3362" spans="2:36" ht="14.4" x14ac:dyDescent="0.3">
      <c r="B3362" s="70"/>
      <c r="C3362" s="58"/>
      <c r="D3362" s="63"/>
      <c r="E3362" s="58"/>
      <c r="F3362" s="58"/>
      <c r="G3362" s="44"/>
      <c r="H3362" s="45"/>
      <c r="I3362" s="45"/>
      <c r="J3362" s="40" t="str">
        <f t="shared" si="323"/>
        <v/>
      </c>
      <c r="K3362" s="39" t="str">
        <f t="shared" si="325"/>
        <v/>
      </c>
      <c r="M3362" s="3"/>
      <c r="AB3362" s="17" t="str">
        <f t="shared" si="324"/>
        <v>-1</v>
      </c>
      <c r="AC3362" s="17">
        <f>IFERROR(INDEX(Factors!$C$59:$C$70,MATCH(AB3362,Factors!$B$59:$B$70,1),1),0)</f>
        <v>0</v>
      </c>
      <c r="AD3362" s="17">
        <f t="shared" si="326"/>
        <v>0</v>
      </c>
      <c r="AE3362" s="17">
        <f>IFERROR(INDEX(Factors!$B$6:$B$15,MATCH('INPUT - Census'!E3362,Factors!$C$6:$C$15,0),1),0)</f>
        <v>0</v>
      </c>
      <c r="AF3362" s="18">
        <f>IFERROR(INDEX(Factors!$B$16:$B$39,MATCH('INPUT - Census'!C3362,Factors!$C$16:$C$35,0),1),0)</f>
        <v>0</v>
      </c>
      <c r="AG3362" s="19">
        <f>IFERROR(INDEX(Factors!$B$40:$B$44,MATCH('INPUT - Census'!F3362,Factors!$C$40:$C$44,0),1),0)</f>
        <v>0</v>
      </c>
      <c r="AH3362" s="21" t="str">
        <f t="shared" si="328"/>
        <v/>
      </c>
      <c r="AI3362" s="1" t="str">
        <f>IFERROR(VLOOKUP(H3362,Factors!$C$45:$D$48,2,0),"")</f>
        <v/>
      </c>
      <c r="AJ3362" t="b">
        <f t="shared" si="327"/>
        <v>0</v>
      </c>
    </row>
    <row r="3363" spans="2:36" ht="14.4" x14ac:dyDescent="0.3">
      <c r="B3363" s="70"/>
      <c r="C3363" s="58"/>
      <c r="D3363" s="63"/>
      <c r="E3363" s="58"/>
      <c r="F3363" s="58"/>
      <c r="G3363" s="44"/>
      <c r="H3363" s="45"/>
      <c r="I3363" s="45"/>
      <c r="J3363" s="40" t="str">
        <f t="shared" si="323"/>
        <v/>
      </c>
      <c r="K3363" s="39" t="str">
        <f t="shared" si="325"/>
        <v/>
      </c>
      <c r="M3363" s="3"/>
      <c r="AB3363" s="17" t="str">
        <f t="shared" si="324"/>
        <v>-1</v>
      </c>
      <c r="AC3363" s="17">
        <f>IFERROR(INDEX(Factors!$C$59:$C$70,MATCH(AB3363,Factors!$B$59:$B$70,1),1),0)</f>
        <v>0</v>
      </c>
      <c r="AD3363" s="17">
        <f t="shared" si="326"/>
        <v>0</v>
      </c>
      <c r="AE3363" s="17">
        <f>IFERROR(INDEX(Factors!$B$6:$B$15,MATCH('INPUT - Census'!E3363,Factors!$C$6:$C$15,0),1),0)</f>
        <v>0</v>
      </c>
      <c r="AF3363" s="18">
        <f>IFERROR(INDEX(Factors!$B$16:$B$39,MATCH('INPUT - Census'!C3363,Factors!$C$16:$C$35,0),1),0)</f>
        <v>0</v>
      </c>
      <c r="AG3363" s="19">
        <f>IFERROR(INDEX(Factors!$B$40:$B$44,MATCH('INPUT - Census'!F3363,Factors!$C$40:$C$44,0),1),0)</f>
        <v>0</v>
      </c>
      <c r="AH3363" s="21" t="str">
        <f t="shared" si="328"/>
        <v/>
      </c>
      <c r="AI3363" s="1" t="str">
        <f>IFERROR(VLOOKUP(H3363,Factors!$C$45:$D$48,2,0),"")</f>
        <v/>
      </c>
      <c r="AJ3363" t="b">
        <f t="shared" si="327"/>
        <v>0</v>
      </c>
    </row>
    <row r="3364" spans="2:36" ht="14.4" x14ac:dyDescent="0.3">
      <c r="B3364" s="70"/>
      <c r="C3364" s="58"/>
      <c r="D3364" s="63"/>
      <c r="E3364" s="58"/>
      <c r="F3364" s="58"/>
      <c r="G3364" s="44"/>
      <c r="H3364" s="45"/>
      <c r="I3364" s="45"/>
      <c r="J3364" s="40" t="str">
        <f t="shared" si="323"/>
        <v/>
      </c>
      <c r="K3364" s="39" t="str">
        <f t="shared" si="325"/>
        <v/>
      </c>
      <c r="M3364" s="3"/>
      <c r="AB3364" s="17" t="str">
        <f t="shared" si="324"/>
        <v>-1</v>
      </c>
      <c r="AC3364" s="17">
        <f>IFERROR(INDEX(Factors!$C$59:$C$70,MATCH(AB3364,Factors!$B$59:$B$70,1),1),0)</f>
        <v>0</v>
      </c>
      <c r="AD3364" s="17">
        <f t="shared" si="326"/>
        <v>0</v>
      </c>
      <c r="AE3364" s="17">
        <f>IFERROR(INDEX(Factors!$B$6:$B$15,MATCH('INPUT - Census'!E3364,Factors!$C$6:$C$15,0),1),0)</f>
        <v>0</v>
      </c>
      <c r="AF3364" s="18">
        <f>IFERROR(INDEX(Factors!$B$16:$B$39,MATCH('INPUT - Census'!C3364,Factors!$C$16:$C$35,0),1),0)</f>
        <v>0</v>
      </c>
      <c r="AG3364" s="19">
        <f>IFERROR(INDEX(Factors!$B$40:$B$44,MATCH('INPUT - Census'!F3364,Factors!$C$40:$C$44,0),1),0)</f>
        <v>0</v>
      </c>
      <c r="AH3364" s="21" t="str">
        <f t="shared" si="328"/>
        <v/>
      </c>
      <c r="AI3364" s="1" t="str">
        <f>IFERROR(VLOOKUP(H3364,Factors!$C$45:$D$48,2,0),"")</f>
        <v/>
      </c>
      <c r="AJ3364" t="b">
        <f t="shared" si="327"/>
        <v>0</v>
      </c>
    </row>
    <row r="3365" spans="2:36" ht="14.4" x14ac:dyDescent="0.3">
      <c r="B3365" s="70"/>
      <c r="C3365" s="58"/>
      <c r="D3365" s="63"/>
      <c r="E3365" s="58"/>
      <c r="F3365" s="58"/>
      <c r="G3365" s="44"/>
      <c r="H3365" s="45"/>
      <c r="I3365" s="45"/>
      <c r="J3365" s="40" t="str">
        <f t="shared" si="323"/>
        <v/>
      </c>
      <c r="K3365" s="39" t="str">
        <f t="shared" si="325"/>
        <v/>
      </c>
      <c r="M3365" s="3"/>
      <c r="AB3365" s="17" t="str">
        <f t="shared" si="324"/>
        <v>-1</v>
      </c>
      <c r="AC3365" s="17">
        <f>IFERROR(INDEX(Factors!$C$59:$C$70,MATCH(AB3365,Factors!$B$59:$B$70,1),1),0)</f>
        <v>0</v>
      </c>
      <c r="AD3365" s="17">
        <f t="shared" si="326"/>
        <v>0</v>
      </c>
      <c r="AE3365" s="17">
        <f>IFERROR(INDEX(Factors!$B$6:$B$15,MATCH('INPUT - Census'!E3365,Factors!$C$6:$C$15,0),1),0)</f>
        <v>0</v>
      </c>
      <c r="AF3365" s="18">
        <f>IFERROR(INDEX(Factors!$B$16:$B$39,MATCH('INPUT - Census'!C3365,Factors!$C$16:$C$35,0),1),0)</f>
        <v>0</v>
      </c>
      <c r="AG3365" s="19">
        <f>IFERROR(INDEX(Factors!$B$40:$B$44,MATCH('INPUT - Census'!F3365,Factors!$C$40:$C$44,0),1),0)</f>
        <v>0</v>
      </c>
      <c r="AH3365" s="21" t="str">
        <f t="shared" si="328"/>
        <v/>
      </c>
      <c r="AI3365" s="1" t="str">
        <f>IFERROR(VLOOKUP(H3365,Factors!$C$45:$D$48,2,0),"")</f>
        <v/>
      </c>
      <c r="AJ3365" t="b">
        <f t="shared" si="327"/>
        <v>0</v>
      </c>
    </row>
    <row r="3366" spans="2:36" ht="14.4" x14ac:dyDescent="0.3">
      <c r="B3366" s="70"/>
      <c r="C3366" s="58"/>
      <c r="D3366" s="63"/>
      <c r="E3366" s="58"/>
      <c r="F3366" s="58"/>
      <c r="G3366" s="44"/>
      <c r="H3366" s="45"/>
      <c r="I3366" s="45"/>
      <c r="J3366" s="40" t="str">
        <f t="shared" si="323"/>
        <v/>
      </c>
      <c r="K3366" s="39" t="str">
        <f t="shared" si="325"/>
        <v/>
      </c>
      <c r="M3366" s="3"/>
      <c r="AB3366" s="17" t="str">
        <f t="shared" si="324"/>
        <v>-1</v>
      </c>
      <c r="AC3366" s="17">
        <f>IFERROR(INDEX(Factors!$C$59:$C$70,MATCH(AB3366,Factors!$B$59:$B$70,1),1),0)</f>
        <v>0</v>
      </c>
      <c r="AD3366" s="17">
        <f t="shared" si="326"/>
        <v>0</v>
      </c>
      <c r="AE3366" s="17">
        <f>IFERROR(INDEX(Factors!$B$6:$B$15,MATCH('INPUT - Census'!E3366,Factors!$C$6:$C$15,0),1),0)</f>
        <v>0</v>
      </c>
      <c r="AF3366" s="18">
        <f>IFERROR(INDEX(Factors!$B$16:$B$39,MATCH('INPUT - Census'!C3366,Factors!$C$16:$C$35,0),1),0)</f>
        <v>0</v>
      </c>
      <c r="AG3366" s="19">
        <f>IFERROR(INDEX(Factors!$B$40:$B$44,MATCH('INPUT - Census'!F3366,Factors!$C$40:$C$44,0),1),0)</f>
        <v>0</v>
      </c>
      <c r="AH3366" s="21" t="str">
        <f t="shared" si="328"/>
        <v/>
      </c>
      <c r="AI3366" s="1" t="str">
        <f>IFERROR(VLOOKUP(H3366,Factors!$C$45:$D$48,2,0),"")</f>
        <v/>
      </c>
      <c r="AJ3366" t="b">
        <f t="shared" si="327"/>
        <v>0</v>
      </c>
    </row>
    <row r="3367" spans="2:36" ht="14.4" x14ac:dyDescent="0.3">
      <c r="B3367" s="70"/>
      <c r="C3367" s="58"/>
      <c r="D3367" s="63"/>
      <c r="E3367" s="58"/>
      <c r="F3367" s="58"/>
      <c r="G3367" s="44"/>
      <c r="H3367" s="45"/>
      <c r="I3367" s="45"/>
      <c r="J3367" s="40" t="str">
        <f t="shared" si="323"/>
        <v/>
      </c>
      <c r="K3367" s="39" t="str">
        <f t="shared" si="325"/>
        <v/>
      </c>
      <c r="M3367" s="3"/>
      <c r="AB3367" s="17" t="str">
        <f t="shared" si="324"/>
        <v>-1</v>
      </c>
      <c r="AC3367" s="17">
        <f>IFERROR(INDEX(Factors!$C$59:$C$70,MATCH(AB3367,Factors!$B$59:$B$70,1),1),0)</f>
        <v>0</v>
      </c>
      <c r="AD3367" s="17">
        <f t="shared" si="326"/>
        <v>0</v>
      </c>
      <c r="AE3367" s="17">
        <f>IFERROR(INDEX(Factors!$B$6:$B$15,MATCH('INPUT - Census'!E3367,Factors!$C$6:$C$15,0),1),0)</f>
        <v>0</v>
      </c>
      <c r="AF3367" s="18">
        <f>IFERROR(INDEX(Factors!$B$16:$B$39,MATCH('INPUT - Census'!C3367,Factors!$C$16:$C$35,0),1),0)</f>
        <v>0</v>
      </c>
      <c r="AG3367" s="19">
        <f>IFERROR(INDEX(Factors!$B$40:$B$44,MATCH('INPUT - Census'!F3367,Factors!$C$40:$C$44,0),1),0)</f>
        <v>0</v>
      </c>
      <c r="AH3367" s="21" t="str">
        <f t="shared" si="328"/>
        <v/>
      </c>
      <c r="AI3367" s="1" t="str">
        <f>IFERROR(VLOOKUP(H3367,Factors!$C$45:$D$48,2,0),"")</f>
        <v/>
      </c>
      <c r="AJ3367" t="b">
        <f t="shared" si="327"/>
        <v>0</v>
      </c>
    </row>
    <row r="3368" spans="2:36" ht="14.4" x14ac:dyDescent="0.3">
      <c r="B3368" s="70"/>
      <c r="C3368" s="58"/>
      <c r="D3368" s="63"/>
      <c r="E3368" s="58"/>
      <c r="F3368" s="58"/>
      <c r="G3368" s="44"/>
      <c r="H3368" s="45"/>
      <c r="I3368" s="45"/>
      <c r="J3368" s="40" t="str">
        <f t="shared" si="323"/>
        <v/>
      </c>
      <c r="K3368" s="39" t="str">
        <f t="shared" si="325"/>
        <v/>
      </c>
      <c r="M3368" s="3"/>
      <c r="AB3368" s="17" t="str">
        <f t="shared" si="324"/>
        <v>-1</v>
      </c>
      <c r="AC3368" s="17">
        <f>IFERROR(INDEX(Factors!$C$59:$C$70,MATCH(AB3368,Factors!$B$59:$B$70,1),1),0)</f>
        <v>0</v>
      </c>
      <c r="AD3368" s="17">
        <f t="shared" si="326"/>
        <v>0</v>
      </c>
      <c r="AE3368" s="17">
        <f>IFERROR(INDEX(Factors!$B$6:$B$15,MATCH('INPUT - Census'!E3368,Factors!$C$6:$C$15,0),1),0)</f>
        <v>0</v>
      </c>
      <c r="AF3368" s="18">
        <f>IFERROR(INDEX(Factors!$B$16:$B$39,MATCH('INPUT - Census'!C3368,Factors!$C$16:$C$35,0),1),0)</f>
        <v>0</v>
      </c>
      <c r="AG3368" s="19">
        <f>IFERROR(INDEX(Factors!$B$40:$B$44,MATCH('INPUT - Census'!F3368,Factors!$C$40:$C$44,0),1),0)</f>
        <v>0</v>
      </c>
      <c r="AH3368" s="21" t="str">
        <f t="shared" si="328"/>
        <v/>
      </c>
      <c r="AI3368" s="1" t="str">
        <f>IFERROR(VLOOKUP(H3368,Factors!$C$45:$D$48,2,0),"")</f>
        <v/>
      </c>
      <c r="AJ3368" t="b">
        <f t="shared" si="327"/>
        <v>0</v>
      </c>
    </row>
    <row r="3369" spans="2:36" ht="14.4" x14ac:dyDescent="0.3">
      <c r="B3369" s="70"/>
      <c r="C3369" s="58"/>
      <c r="D3369" s="63"/>
      <c r="E3369" s="58"/>
      <c r="F3369" s="58"/>
      <c r="G3369" s="44"/>
      <c r="H3369" s="45"/>
      <c r="I3369" s="45"/>
      <c r="J3369" s="40" t="str">
        <f t="shared" si="323"/>
        <v/>
      </c>
      <c r="K3369" s="39" t="str">
        <f t="shared" si="325"/>
        <v/>
      </c>
      <c r="M3369" s="3"/>
      <c r="AB3369" s="17" t="str">
        <f t="shared" si="324"/>
        <v>-1</v>
      </c>
      <c r="AC3369" s="17">
        <f>IFERROR(INDEX(Factors!$C$59:$C$70,MATCH(AB3369,Factors!$B$59:$B$70,1),1),0)</f>
        <v>0</v>
      </c>
      <c r="AD3369" s="17">
        <f t="shared" si="326"/>
        <v>0</v>
      </c>
      <c r="AE3369" s="17">
        <f>IFERROR(INDEX(Factors!$B$6:$B$15,MATCH('INPUT - Census'!E3369,Factors!$C$6:$C$15,0),1),0)</f>
        <v>0</v>
      </c>
      <c r="AF3369" s="18">
        <f>IFERROR(INDEX(Factors!$B$16:$B$39,MATCH('INPUT - Census'!C3369,Factors!$C$16:$C$35,0),1),0)</f>
        <v>0</v>
      </c>
      <c r="AG3369" s="19">
        <f>IFERROR(INDEX(Factors!$B$40:$B$44,MATCH('INPUT - Census'!F3369,Factors!$C$40:$C$44,0),1),0)</f>
        <v>0</v>
      </c>
      <c r="AH3369" s="21" t="str">
        <f t="shared" si="328"/>
        <v/>
      </c>
      <c r="AI3369" s="1" t="str">
        <f>IFERROR(VLOOKUP(H3369,Factors!$C$45:$D$48,2,0),"")</f>
        <v/>
      </c>
      <c r="AJ3369" t="b">
        <f t="shared" si="327"/>
        <v>0</v>
      </c>
    </row>
    <row r="3370" spans="2:36" ht="14.4" x14ac:dyDescent="0.3">
      <c r="B3370" s="70"/>
      <c r="C3370" s="58"/>
      <c r="D3370" s="63"/>
      <c r="E3370" s="58"/>
      <c r="F3370" s="58"/>
      <c r="G3370" s="44"/>
      <c r="H3370" s="45"/>
      <c r="I3370" s="45"/>
      <c r="J3370" s="40" t="str">
        <f t="shared" si="323"/>
        <v/>
      </c>
      <c r="K3370" s="39" t="str">
        <f t="shared" si="325"/>
        <v/>
      </c>
      <c r="M3370" s="3"/>
      <c r="AB3370" s="17" t="str">
        <f t="shared" si="324"/>
        <v>-1</v>
      </c>
      <c r="AC3370" s="17">
        <f>IFERROR(INDEX(Factors!$C$59:$C$70,MATCH(AB3370,Factors!$B$59:$B$70,1),1),0)</f>
        <v>0</v>
      </c>
      <c r="AD3370" s="17">
        <f t="shared" si="326"/>
        <v>0</v>
      </c>
      <c r="AE3370" s="17">
        <f>IFERROR(INDEX(Factors!$B$6:$B$15,MATCH('INPUT - Census'!E3370,Factors!$C$6:$C$15,0),1),0)</f>
        <v>0</v>
      </c>
      <c r="AF3370" s="18">
        <f>IFERROR(INDEX(Factors!$B$16:$B$39,MATCH('INPUT - Census'!C3370,Factors!$C$16:$C$35,0),1),0)</f>
        <v>0</v>
      </c>
      <c r="AG3370" s="19">
        <f>IFERROR(INDEX(Factors!$B$40:$B$44,MATCH('INPUT - Census'!F3370,Factors!$C$40:$C$44,0),1),0)</f>
        <v>0</v>
      </c>
      <c r="AH3370" s="21" t="str">
        <f t="shared" si="328"/>
        <v/>
      </c>
      <c r="AI3370" s="1" t="str">
        <f>IFERROR(VLOOKUP(H3370,Factors!$C$45:$D$48,2,0),"")</f>
        <v/>
      </c>
      <c r="AJ3370" t="b">
        <f t="shared" si="327"/>
        <v>0</v>
      </c>
    </row>
    <row r="3371" spans="2:36" ht="14.4" x14ac:dyDescent="0.3">
      <c r="B3371" s="70"/>
      <c r="C3371" s="58"/>
      <c r="D3371" s="63"/>
      <c r="E3371" s="58"/>
      <c r="F3371" s="58"/>
      <c r="G3371" s="44"/>
      <c r="H3371" s="45"/>
      <c r="I3371" s="45"/>
      <c r="J3371" s="40" t="str">
        <f t="shared" si="323"/>
        <v/>
      </c>
      <c r="K3371" s="39" t="str">
        <f t="shared" si="325"/>
        <v/>
      </c>
      <c r="M3371" s="3"/>
      <c r="AB3371" s="17" t="str">
        <f t="shared" si="324"/>
        <v>-1</v>
      </c>
      <c r="AC3371" s="17">
        <f>IFERROR(INDEX(Factors!$C$59:$C$70,MATCH(AB3371,Factors!$B$59:$B$70,1),1),0)</f>
        <v>0</v>
      </c>
      <c r="AD3371" s="17">
        <f t="shared" si="326"/>
        <v>0</v>
      </c>
      <c r="AE3371" s="17">
        <f>IFERROR(INDEX(Factors!$B$6:$B$15,MATCH('INPUT - Census'!E3371,Factors!$C$6:$C$15,0),1),0)</f>
        <v>0</v>
      </c>
      <c r="AF3371" s="18">
        <f>IFERROR(INDEX(Factors!$B$16:$B$39,MATCH('INPUT - Census'!C3371,Factors!$C$16:$C$35,0),1),0)</f>
        <v>0</v>
      </c>
      <c r="AG3371" s="19">
        <f>IFERROR(INDEX(Factors!$B$40:$B$44,MATCH('INPUT - Census'!F3371,Factors!$C$40:$C$44,0),1),0)</f>
        <v>0</v>
      </c>
      <c r="AH3371" s="21" t="str">
        <f t="shared" si="328"/>
        <v/>
      </c>
      <c r="AI3371" s="1" t="str">
        <f>IFERROR(VLOOKUP(H3371,Factors!$C$45:$D$48,2,0),"")</f>
        <v/>
      </c>
      <c r="AJ3371" t="b">
        <f t="shared" si="327"/>
        <v>0</v>
      </c>
    </row>
    <row r="3372" spans="2:36" ht="14.4" x14ac:dyDescent="0.3">
      <c r="B3372" s="70"/>
      <c r="C3372" s="58"/>
      <c r="D3372" s="63"/>
      <c r="E3372" s="58"/>
      <c r="F3372" s="58"/>
      <c r="G3372" s="44"/>
      <c r="H3372" s="45"/>
      <c r="I3372" s="45"/>
      <c r="J3372" s="40" t="str">
        <f t="shared" si="323"/>
        <v/>
      </c>
      <c r="K3372" s="39" t="str">
        <f t="shared" si="325"/>
        <v/>
      </c>
      <c r="M3372" s="3"/>
      <c r="AB3372" s="17" t="str">
        <f t="shared" si="324"/>
        <v>-1</v>
      </c>
      <c r="AC3372" s="17">
        <f>IFERROR(INDEX(Factors!$C$59:$C$70,MATCH(AB3372,Factors!$B$59:$B$70,1),1),0)</f>
        <v>0</v>
      </c>
      <c r="AD3372" s="17">
        <f t="shared" si="326"/>
        <v>0</v>
      </c>
      <c r="AE3372" s="17">
        <f>IFERROR(INDEX(Factors!$B$6:$B$15,MATCH('INPUT - Census'!E3372,Factors!$C$6:$C$15,0),1),0)</f>
        <v>0</v>
      </c>
      <c r="AF3372" s="18">
        <f>IFERROR(INDEX(Factors!$B$16:$B$39,MATCH('INPUT - Census'!C3372,Factors!$C$16:$C$35,0),1),0)</f>
        <v>0</v>
      </c>
      <c r="AG3372" s="19">
        <f>IFERROR(INDEX(Factors!$B$40:$B$44,MATCH('INPUT - Census'!F3372,Factors!$C$40:$C$44,0),1),0)</f>
        <v>0</v>
      </c>
      <c r="AH3372" s="21" t="str">
        <f t="shared" si="328"/>
        <v/>
      </c>
      <c r="AI3372" s="1" t="str">
        <f>IFERROR(VLOOKUP(H3372,Factors!$C$45:$D$48,2,0),"")</f>
        <v/>
      </c>
      <c r="AJ3372" t="b">
        <f t="shared" si="327"/>
        <v>0</v>
      </c>
    </row>
    <row r="3373" spans="2:36" ht="14.4" x14ac:dyDescent="0.3">
      <c r="B3373" s="70"/>
      <c r="C3373" s="58"/>
      <c r="D3373" s="63"/>
      <c r="E3373" s="58"/>
      <c r="F3373" s="58"/>
      <c r="G3373" s="44"/>
      <c r="H3373" s="45"/>
      <c r="I3373" s="45"/>
      <c r="J3373" s="40" t="str">
        <f t="shared" si="323"/>
        <v/>
      </c>
      <c r="K3373" s="39" t="str">
        <f t="shared" si="325"/>
        <v/>
      </c>
      <c r="M3373" s="3"/>
      <c r="AB3373" s="17" t="str">
        <f t="shared" si="324"/>
        <v>-1</v>
      </c>
      <c r="AC3373" s="17">
        <f>IFERROR(INDEX(Factors!$C$59:$C$70,MATCH(AB3373,Factors!$B$59:$B$70,1),1),0)</f>
        <v>0</v>
      </c>
      <c r="AD3373" s="17">
        <f t="shared" si="326"/>
        <v>0</v>
      </c>
      <c r="AE3373" s="17">
        <f>IFERROR(INDEX(Factors!$B$6:$B$15,MATCH('INPUT - Census'!E3373,Factors!$C$6:$C$15,0),1),0)</f>
        <v>0</v>
      </c>
      <c r="AF3373" s="18">
        <f>IFERROR(INDEX(Factors!$B$16:$B$39,MATCH('INPUT - Census'!C3373,Factors!$C$16:$C$35,0),1),0)</f>
        <v>0</v>
      </c>
      <c r="AG3373" s="19">
        <f>IFERROR(INDEX(Factors!$B$40:$B$44,MATCH('INPUT - Census'!F3373,Factors!$C$40:$C$44,0),1),0)</f>
        <v>0</v>
      </c>
      <c r="AH3373" s="21" t="str">
        <f t="shared" si="328"/>
        <v/>
      </c>
      <c r="AI3373" s="1" t="str">
        <f>IFERROR(VLOOKUP(H3373,Factors!$C$45:$D$48,2,0),"")</f>
        <v/>
      </c>
      <c r="AJ3373" t="b">
        <f t="shared" si="327"/>
        <v>0</v>
      </c>
    </row>
    <row r="3374" spans="2:36" ht="14.4" x14ac:dyDescent="0.3">
      <c r="B3374" s="70"/>
      <c r="C3374" s="58"/>
      <c r="D3374" s="63"/>
      <c r="E3374" s="58"/>
      <c r="F3374" s="58"/>
      <c r="G3374" s="44"/>
      <c r="H3374" s="45"/>
      <c r="I3374" s="45"/>
      <c r="J3374" s="40" t="str">
        <f t="shared" si="323"/>
        <v/>
      </c>
      <c r="K3374" s="39" t="str">
        <f t="shared" si="325"/>
        <v/>
      </c>
      <c r="M3374" s="3"/>
      <c r="AB3374" s="17" t="str">
        <f t="shared" si="324"/>
        <v>-1</v>
      </c>
      <c r="AC3374" s="17">
        <f>IFERROR(INDEX(Factors!$C$59:$C$70,MATCH(AB3374,Factors!$B$59:$B$70,1),1),0)</f>
        <v>0</v>
      </c>
      <c r="AD3374" s="17">
        <f t="shared" si="326"/>
        <v>0</v>
      </c>
      <c r="AE3374" s="17">
        <f>IFERROR(INDEX(Factors!$B$6:$B$15,MATCH('INPUT - Census'!E3374,Factors!$C$6:$C$15,0),1),0)</f>
        <v>0</v>
      </c>
      <c r="AF3374" s="18">
        <f>IFERROR(INDEX(Factors!$B$16:$B$39,MATCH('INPUT - Census'!C3374,Factors!$C$16:$C$35,0),1),0)</f>
        <v>0</v>
      </c>
      <c r="AG3374" s="19">
        <f>IFERROR(INDEX(Factors!$B$40:$B$44,MATCH('INPUT - Census'!F3374,Factors!$C$40:$C$44,0),1),0)</f>
        <v>0</v>
      </c>
      <c r="AH3374" s="21" t="str">
        <f t="shared" si="328"/>
        <v/>
      </c>
      <c r="AI3374" s="1" t="str">
        <f>IFERROR(VLOOKUP(H3374,Factors!$C$45:$D$48,2,0),"")</f>
        <v/>
      </c>
      <c r="AJ3374" t="b">
        <f t="shared" si="327"/>
        <v>0</v>
      </c>
    </row>
    <row r="3375" spans="2:36" ht="14.4" x14ac:dyDescent="0.3">
      <c r="B3375" s="70"/>
      <c r="C3375" s="58"/>
      <c r="D3375" s="63"/>
      <c r="E3375" s="58"/>
      <c r="F3375" s="58"/>
      <c r="G3375" s="44"/>
      <c r="H3375" s="45"/>
      <c r="I3375" s="45"/>
      <c r="J3375" s="40" t="str">
        <f t="shared" si="323"/>
        <v/>
      </c>
      <c r="K3375" s="39" t="str">
        <f t="shared" si="325"/>
        <v/>
      </c>
      <c r="M3375" s="3"/>
      <c r="AB3375" s="17" t="str">
        <f t="shared" si="324"/>
        <v>-1</v>
      </c>
      <c r="AC3375" s="17">
        <f>IFERROR(INDEX(Factors!$C$59:$C$70,MATCH(AB3375,Factors!$B$59:$B$70,1),1),0)</f>
        <v>0</v>
      </c>
      <c r="AD3375" s="17">
        <f t="shared" si="326"/>
        <v>0</v>
      </c>
      <c r="AE3375" s="17">
        <f>IFERROR(INDEX(Factors!$B$6:$B$15,MATCH('INPUT - Census'!E3375,Factors!$C$6:$C$15,0),1),0)</f>
        <v>0</v>
      </c>
      <c r="AF3375" s="18">
        <f>IFERROR(INDEX(Factors!$B$16:$B$39,MATCH('INPUT - Census'!C3375,Factors!$C$16:$C$35,0),1),0)</f>
        <v>0</v>
      </c>
      <c r="AG3375" s="19">
        <f>IFERROR(INDEX(Factors!$B$40:$B$44,MATCH('INPUT - Census'!F3375,Factors!$C$40:$C$44,0),1),0)</f>
        <v>0</v>
      </c>
      <c r="AH3375" s="21" t="str">
        <f t="shared" si="328"/>
        <v/>
      </c>
      <c r="AI3375" s="1" t="str">
        <f>IFERROR(VLOOKUP(H3375,Factors!$C$45:$D$48,2,0),"")</f>
        <v/>
      </c>
      <c r="AJ3375" t="b">
        <f t="shared" si="327"/>
        <v>0</v>
      </c>
    </row>
    <row r="3376" spans="2:36" ht="14.4" x14ac:dyDescent="0.3">
      <c r="B3376" s="70"/>
      <c r="C3376" s="58"/>
      <c r="D3376" s="63"/>
      <c r="E3376" s="58"/>
      <c r="F3376" s="58"/>
      <c r="G3376" s="44"/>
      <c r="H3376" s="45"/>
      <c r="I3376" s="45"/>
      <c r="J3376" s="40" t="str">
        <f t="shared" si="323"/>
        <v/>
      </c>
      <c r="K3376" s="39" t="str">
        <f t="shared" si="325"/>
        <v/>
      </c>
      <c r="M3376" s="3"/>
      <c r="AB3376" s="17" t="str">
        <f t="shared" si="324"/>
        <v>-1</v>
      </c>
      <c r="AC3376" s="17">
        <f>IFERROR(INDEX(Factors!$C$59:$C$70,MATCH(AB3376,Factors!$B$59:$B$70,1),1),0)</f>
        <v>0</v>
      </c>
      <c r="AD3376" s="17">
        <f t="shared" si="326"/>
        <v>0</v>
      </c>
      <c r="AE3376" s="17">
        <f>IFERROR(INDEX(Factors!$B$6:$B$15,MATCH('INPUT - Census'!E3376,Factors!$C$6:$C$15,0),1),0)</f>
        <v>0</v>
      </c>
      <c r="AF3376" s="18">
        <f>IFERROR(INDEX(Factors!$B$16:$B$39,MATCH('INPUT - Census'!C3376,Factors!$C$16:$C$35,0),1),0)</f>
        <v>0</v>
      </c>
      <c r="AG3376" s="19">
        <f>IFERROR(INDEX(Factors!$B$40:$B$44,MATCH('INPUT - Census'!F3376,Factors!$C$40:$C$44,0),1),0)</f>
        <v>0</v>
      </c>
      <c r="AH3376" s="21" t="str">
        <f t="shared" si="328"/>
        <v/>
      </c>
      <c r="AI3376" s="1" t="str">
        <f>IFERROR(VLOOKUP(H3376,Factors!$C$45:$D$48,2,0),"")</f>
        <v/>
      </c>
      <c r="AJ3376" t="b">
        <f t="shared" si="327"/>
        <v>0</v>
      </c>
    </row>
    <row r="3377" spans="2:36" ht="14.4" x14ac:dyDescent="0.3">
      <c r="B3377" s="70"/>
      <c r="C3377" s="58"/>
      <c r="D3377" s="63"/>
      <c r="E3377" s="58"/>
      <c r="F3377" s="58"/>
      <c r="G3377" s="44"/>
      <c r="H3377" s="45"/>
      <c r="I3377" s="45"/>
      <c r="J3377" s="40" t="str">
        <f t="shared" si="323"/>
        <v/>
      </c>
      <c r="K3377" s="39" t="str">
        <f t="shared" si="325"/>
        <v/>
      </c>
      <c r="M3377" s="3"/>
      <c r="AB3377" s="17" t="str">
        <f t="shared" si="324"/>
        <v>-1</v>
      </c>
      <c r="AC3377" s="17">
        <f>IFERROR(INDEX(Factors!$C$59:$C$70,MATCH(AB3377,Factors!$B$59:$B$70,1),1),0)</f>
        <v>0</v>
      </c>
      <c r="AD3377" s="17">
        <f t="shared" si="326"/>
        <v>0</v>
      </c>
      <c r="AE3377" s="17">
        <f>IFERROR(INDEX(Factors!$B$6:$B$15,MATCH('INPUT - Census'!E3377,Factors!$C$6:$C$15,0),1),0)</f>
        <v>0</v>
      </c>
      <c r="AF3377" s="18">
        <f>IFERROR(INDEX(Factors!$B$16:$B$39,MATCH('INPUT - Census'!C3377,Factors!$C$16:$C$35,0),1),0)</f>
        <v>0</v>
      </c>
      <c r="AG3377" s="19">
        <f>IFERROR(INDEX(Factors!$B$40:$B$44,MATCH('INPUT - Census'!F3377,Factors!$C$40:$C$44,0),1),0)</f>
        <v>0</v>
      </c>
      <c r="AH3377" s="21" t="str">
        <f t="shared" si="328"/>
        <v/>
      </c>
      <c r="AI3377" s="1" t="str">
        <f>IFERROR(VLOOKUP(H3377,Factors!$C$45:$D$48,2,0),"")</f>
        <v/>
      </c>
      <c r="AJ3377" t="b">
        <f t="shared" si="327"/>
        <v>0</v>
      </c>
    </row>
    <row r="3378" spans="2:36" ht="14.4" x14ac:dyDescent="0.3">
      <c r="B3378" s="70"/>
      <c r="C3378" s="58"/>
      <c r="D3378" s="63"/>
      <c r="E3378" s="58"/>
      <c r="F3378" s="58"/>
      <c r="G3378" s="44"/>
      <c r="H3378" s="45"/>
      <c r="I3378" s="45"/>
      <c r="J3378" s="40" t="str">
        <f t="shared" si="323"/>
        <v/>
      </c>
      <c r="K3378" s="39" t="str">
        <f t="shared" si="325"/>
        <v/>
      </c>
      <c r="M3378" s="3"/>
      <c r="AB3378" s="17" t="str">
        <f t="shared" si="324"/>
        <v>-1</v>
      </c>
      <c r="AC3378" s="17">
        <f>IFERROR(INDEX(Factors!$C$59:$C$70,MATCH(AB3378,Factors!$B$59:$B$70,1),1),0)</f>
        <v>0</v>
      </c>
      <c r="AD3378" s="17">
        <f t="shared" si="326"/>
        <v>0</v>
      </c>
      <c r="AE3378" s="17">
        <f>IFERROR(INDEX(Factors!$B$6:$B$15,MATCH('INPUT - Census'!E3378,Factors!$C$6:$C$15,0),1),0)</f>
        <v>0</v>
      </c>
      <c r="AF3378" s="18">
        <f>IFERROR(INDEX(Factors!$B$16:$B$39,MATCH('INPUT - Census'!C3378,Factors!$C$16:$C$35,0),1),0)</f>
        <v>0</v>
      </c>
      <c r="AG3378" s="19">
        <f>IFERROR(INDEX(Factors!$B$40:$B$44,MATCH('INPUT - Census'!F3378,Factors!$C$40:$C$44,0),1),0)</f>
        <v>0</v>
      </c>
      <c r="AH3378" s="21" t="str">
        <f t="shared" si="328"/>
        <v/>
      </c>
      <c r="AI3378" s="1" t="str">
        <f>IFERROR(VLOOKUP(H3378,Factors!$C$45:$D$48,2,0),"")</f>
        <v/>
      </c>
      <c r="AJ3378" t="b">
        <f t="shared" si="327"/>
        <v>0</v>
      </c>
    </row>
    <row r="3379" spans="2:36" ht="14.4" x14ac:dyDescent="0.3">
      <c r="B3379" s="70"/>
      <c r="C3379" s="58"/>
      <c r="D3379" s="63"/>
      <c r="E3379" s="58"/>
      <c r="F3379" s="58"/>
      <c r="G3379" s="44"/>
      <c r="H3379" s="45"/>
      <c r="I3379" s="45"/>
      <c r="J3379" s="40" t="str">
        <f t="shared" si="323"/>
        <v/>
      </c>
      <c r="K3379" s="39" t="str">
        <f t="shared" si="325"/>
        <v/>
      </c>
      <c r="M3379" s="3"/>
      <c r="AB3379" s="17" t="str">
        <f t="shared" si="324"/>
        <v>-1</v>
      </c>
      <c r="AC3379" s="17">
        <f>IFERROR(INDEX(Factors!$C$59:$C$70,MATCH(AB3379,Factors!$B$59:$B$70,1),1),0)</f>
        <v>0</v>
      </c>
      <c r="AD3379" s="17">
        <f t="shared" si="326"/>
        <v>0</v>
      </c>
      <c r="AE3379" s="17">
        <f>IFERROR(INDEX(Factors!$B$6:$B$15,MATCH('INPUT - Census'!E3379,Factors!$C$6:$C$15,0),1),0)</f>
        <v>0</v>
      </c>
      <c r="AF3379" s="18">
        <f>IFERROR(INDEX(Factors!$B$16:$B$39,MATCH('INPUT - Census'!C3379,Factors!$C$16:$C$35,0),1),0)</f>
        <v>0</v>
      </c>
      <c r="AG3379" s="19">
        <f>IFERROR(INDEX(Factors!$B$40:$B$44,MATCH('INPUT - Census'!F3379,Factors!$C$40:$C$44,0),1),0)</f>
        <v>0</v>
      </c>
      <c r="AH3379" s="21" t="str">
        <f t="shared" si="328"/>
        <v/>
      </c>
      <c r="AI3379" s="1" t="str">
        <f>IFERROR(VLOOKUP(H3379,Factors!$C$45:$D$48,2,0),"")</f>
        <v/>
      </c>
      <c r="AJ3379" t="b">
        <f t="shared" si="327"/>
        <v>0</v>
      </c>
    </row>
    <row r="3380" spans="2:36" ht="14.4" x14ac:dyDescent="0.3">
      <c r="B3380" s="70"/>
      <c r="C3380" s="58"/>
      <c r="D3380" s="63"/>
      <c r="E3380" s="58"/>
      <c r="F3380" s="58"/>
      <c r="G3380" s="44"/>
      <c r="H3380" s="45"/>
      <c r="I3380" s="45"/>
      <c r="J3380" s="40" t="str">
        <f t="shared" si="323"/>
        <v/>
      </c>
      <c r="K3380" s="39" t="str">
        <f t="shared" si="325"/>
        <v/>
      </c>
      <c r="M3380" s="3"/>
      <c r="AB3380" s="17" t="str">
        <f t="shared" si="324"/>
        <v>-1</v>
      </c>
      <c r="AC3380" s="17">
        <f>IFERROR(INDEX(Factors!$C$59:$C$70,MATCH(AB3380,Factors!$B$59:$B$70,1),1),0)</f>
        <v>0</v>
      </c>
      <c r="AD3380" s="17">
        <f t="shared" si="326"/>
        <v>0</v>
      </c>
      <c r="AE3380" s="17">
        <f>IFERROR(INDEX(Factors!$B$6:$B$15,MATCH('INPUT - Census'!E3380,Factors!$C$6:$C$15,0),1),0)</f>
        <v>0</v>
      </c>
      <c r="AF3380" s="18">
        <f>IFERROR(INDEX(Factors!$B$16:$B$39,MATCH('INPUT - Census'!C3380,Factors!$C$16:$C$35,0),1),0)</f>
        <v>0</v>
      </c>
      <c r="AG3380" s="19">
        <f>IFERROR(INDEX(Factors!$B$40:$B$44,MATCH('INPUT - Census'!F3380,Factors!$C$40:$C$44,0),1),0)</f>
        <v>0</v>
      </c>
      <c r="AH3380" s="21" t="str">
        <f t="shared" si="328"/>
        <v/>
      </c>
      <c r="AI3380" s="1" t="str">
        <f>IFERROR(VLOOKUP(H3380,Factors!$C$45:$D$48,2,0),"")</f>
        <v/>
      </c>
      <c r="AJ3380" t="b">
        <f t="shared" si="327"/>
        <v>0</v>
      </c>
    </row>
    <row r="3381" spans="2:36" ht="14.4" x14ac:dyDescent="0.3">
      <c r="B3381" s="70"/>
      <c r="C3381" s="58"/>
      <c r="D3381" s="63"/>
      <c r="E3381" s="58"/>
      <c r="F3381" s="58"/>
      <c r="G3381" s="44"/>
      <c r="H3381" s="45"/>
      <c r="I3381" s="45"/>
      <c r="J3381" s="40" t="str">
        <f t="shared" si="323"/>
        <v/>
      </c>
      <c r="K3381" s="39" t="str">
        <f t="shared" si="325"/>
        <v/>
      </c>
      <c r="M3381" s="3"/>
      <c r="AB3381" s="17" t="str">
        <f t="shared" si="324"/>
        <v>-1</v>
      </c>
      <c r="AC3381" s="17">
        <f>IFERROR(INDEX(Factors!$C$59:$C$70,MATCH(AB3381,Factors!$B$59:$B$70,1),1),0)</f>
        <v>0</v>
      </c>
      <c r="AD3381" s="17">
        <f t="shared" si="326"/>
        <v>0</v>
      </c>
      <c r="AE3381" s="17">
        <f>IFERROR(INDEX(Factors!$B$6:$B$15,MATCH('INPUT - Census'!E3381,Factors!$C$6:$C$15,0),1),0)</f>
        <v>0</v>
      </c>
      <c r="AF3381" s="18">
        <f>IFERROR(INDEX(Factors!$B$16:$B$39,MATCH('INPUT - Census'!C3381,Factors!$C$16:$C$35,0),1),0)</f>
        <v>0</v>
      </c>
      <c r="AG3381" s="19">
        <f>IFERROR(INDEX(Factors!$B$40:$B$44,MATCH('INPUT - Census'!F3381,Factors!$C$40:$C$44,0),1),0)</f>
        <v>0</v>
      </c>
      <c r="AH3381" s="21" t="str">
        <f t="shared" si="328"/>
        <v/>
      </c>
      <c r="AI3381" s="1" t="str">
        <f>IFERROR(VLOOKUP(H3381,Factors!$C$45:$D$48,2,0),"")</f>
        <v/>
      </c>
      <c r="AJ3381" t="b">
        <f t="shared" si="327"/>
        <v>0</v>
      </c>
    </row>
    <row r="3382" spans="2:36" ht="14.4" x14ac:dyDescent="0.3">
      <c r="B3382" s="70"/>
      <c r="C3382" s="58"/>
      <c r="D3382" s="63"/>
      <c r="E3382" s="58"/>
      <c r="F3382" s="58"/>
      <c r="G3382" s="44"/>
      <c r="H3382" s="45"/>
      <c r="I3382" s="45"/>
      <c r="J3382" s="40" t="str">
        <f t="shared" si="323"/>
        <v/>
      </c>
      <c r="K3382" s="39" t="str">
        <f t="shared" si="325"/>
        <v/>
      </c>
      <c r="M3382" s="3"/>
      <c r="AB3382" s="17" t="str">
        <f t="shared" si="324"/>
        <v>-1</v>
      </c>
      <c r="AC3382" s="17">
        <f>IFERROR(INDEX(Factors!$C$59:$C$70,MATCH(AB3382,Factors!$B$59:$B$70,1),1),0)</f>
        <v>0</v>
      </c>
      <c r="AD3382" s="17">
        <f t="shared" si="326"/>
        <v>0</v>
      </c>
      <c r="AE3382" s="17">
        <f>IFERROR(INDEX(Factors!$B$6:$B$15,MATCH('INPUT - Census'!E3382,Factors!$C$6:$C$15,0),1),0)</f>
        <v>0</v>
      </c>
      <c r="AF3382" s="18">
        <f>IFERROR(INDEX(Factors!$B$16:$B$39,MATCH('INPUT - Census'!C3382,Factors!$C$16:$C$35,0),1),0)</f>
        <v>0</v>
      </c>
      <c r="AG3382" s="19">
        <f>IFERROR(INDEX(Factors!$B$40:$B$44,MATCH('INPUT - Census'!F3382,Factors!$C$40:$C$44,0),1),0)</f>
        <v>0</v>
      </c>
      <c r="AH3382" s="21" t="str">
        <f t="shared" si="328"/>
        <v/>
      </c>
      <c r="AI3382" s="1" t="str">
        <f>IFERROR(VLOOKUP(H3382,Factors!$C$45:$D$48,2,0),"")</f>
        <v/>
      </c>
      <c r="AJ3382" t="b">
        <f t="shared" si="327"/>
        <v>0</v>
      </c>
    </row>
    <row r="3383" spans="2:36" ht="14.4" x14ac:dyDescent="0.3">
      <c r="B3383" s="70"/>
      <c r="C3383" s="58"/>
      <c r="D3383" s="63"/>
      <c r="E3383" s="58"/>
      <c r="F3383" s="58"/>
      <c r="G3383" s="44"/>
      <c r="H3383" s="45"/>
      <c r="I3383" s="45"/>
      <c r="J3383" s="40" t="str">
        <f t="shared" si="323"/>
        <v/>
      </c>
      <c r="K3383" s="39" t="str">
        <f t="shared" si="325"/>
        <v/>
      </c>
      <c r="M3383" s="3"/>
      <c r="AB3383" s="17" t="str">
        <f t="shared" si="324"/>
        <v>-1</v>
      </c>
      <c r="AC3383" s="17">
        <f>IFERROR(INDEX(Factors!$C$59:$C$70,MATCH(AB3383,Factors!$B$59:$B$70,1),1),0)</f>
        <v>0</v>
      </c>
      <c r="AD3383" s="17">
        <f t="shared" si="326"/>
        <v>0</v>
      </c>
      <c r="AE3383" s="17">
        <f>IFERROR(INDEX(Factors!$B$6:$B$15,MATCH('INPUT - Census'!E3383,Factors!$C$6:$C$15,0),1),0)</f>
        <v>0</v>
      </c>
      <c r="AF3383" s="18">
        <f>IFERROR(INDEX(Factors!$B$16:$B$39,MATCH('INPUT - Census'!C3383,Factors!$C$16:$C$35,0),1),0)</f>
        <v>0</v>
      </c>
      <c r="AG3383" s="19">
        <f>IFERROR(INDEX(Factors!$B$40:$B$44,MATCH('INPUT - Census'!F3383,Factors!$C$40:$C$44,0),1),0)</f>
        <v>0</v>
      </c>
      <c r="AH3383" s="21" t="str">
        <f t="shared" si="328"/>
        <v/>
      </c>
      <c r="AI3383" s="1" t="str">
        <f>IFERROR(VLOOKUP(H3383,Factors!$C$45:$D$48,2,0),"")</f>
        <v/>
      </c>
      <c r="AJ3383" t="b">
        <f t="shared" si="327"/>
        <v>0</v>
      </c>
    </row>
    <row r="3384" spans="2:36" ht="14.4" x14ac:dyDescent="0.3">
      <c r="B3384" s="70"/>
      <c r="C3384" s="58"/>
      <c r="D3384" s="63"/>
      <c r="E3384" s="58"/>
      <c r="F3384" s="58"/>
      <c r="G3384" s="44"/>
      <c r="H3384" s="45"/>
      <c r="I3384" s="45"/>
      <c r="J3384" s="40" t="str">
        <f t="shared" si="323"/>
        <v/>
      </c>
      <c r="K3384" s="39" t="str">
        <f t="shared" si="325"/>
        <v/>
      </c>
      <c r="M3384" s="3"/>
      <c r="AB3384" s="17" t="str">
        <f t="shared" si="324"/>
        <v>-1</v>
      </c>
      <c r="AC3384" s="17">
        <f>IFERROR(INDEX(Factors!$C$59:$C$70,MATCH(AB3384,Factors!$B$59:$B$70,1),1),0)</f>
        <v>0</v>
      </c>
      <c r="AD3384" s="17">
        <f t="shared" si="326"/>
        <v>0</v>
      </c>
      <c r="AE3384" s="17">
        <f>IFERROR(INDEX(Factors!$B$6:$B$15,MATCH('INPUT - Census'!E3384,Factors!$C$6:$C$15,0),1),0)</f>
        <v>0</v>
      </c>
      <c r="AF3384" s="18">
        <f>IFERROR(INDEX(Factors!$B$16:$B$39,MATCH('INPUT - Census'!C3384,Factors!$C$16:$C$35,0),1),0)</f>
        <v>0</v>
      </c>
      <c r="AG3384" s="19">
        <f>IFERROR(INDEX(Factors!$B$40:$B$44,MATCH('INPUT - Census'!F3384,Factors!$C$40:$C$44,0),1),0)</f>
        <v>0</v>
      </c>
      <c r="AH3384" s="21" t="str">
        <f t="shared" si="328"/>
        <v/>
      </c>
      <c r="AI3384" s="1" t="str">
        <f>IFERROR(VLOOKUP(H3384,Factors!$C$45:$D$48,2,0),"")</f>
        <v/>
      </c>
      <c r="AJ3384" t="b">
        <f t="shared" si="327"/>
        <v>0</v>
      </c>
    </row>
    <row r="3385" spans="2:36" ht="14.4" x14ac:dyDescent="0.3">
      <c r="B3385" s="70"/>
      <c r="C3385" s="58"/>
      <c r="D3385" s="63"/>
      <c r="E3385" s="58"/>
      <c r="F3385" s="58"/>
      <c r="G3385" s="44"/>
      <c r="H3385" s="45"/>
      <c r="I3385" s="45"/>
      <c r="J3385" s="40" t="str">
        <f t="shared" si="323"/>
        <v/>
      </c>
      <c r="K3385" s="39" t="str">
        <f t="shared" si="325"/>
        <v/>
      </c>
      <c r="M3385" s="3"/>
      <c r="AB3385" s="17" t="str">
        <f t="shared" si="324"/>
        <v>-1</v>
      </c>
      <c r="AC3385" s="17">
        <f>IFERROR(INDEX(Factors!$C$59:$C$70,MATCH(AB3385,Factors!$B$59:$B$70,1),1),0)</f>
        <v>0</v>
      </c>
      <c r="AD3385" s="17">
        <f t="shared" si="326"/>
        <v>0</v>
      </c>
      <c r="AE3385" s="17">
        <f>IFERROR(INDEX(Factors!$B$6:$B$15,MATCH('INPUT - Census'!E3385,Factors!$C$6:$C$15,0),1),0)</f>
        <v>0</v>
      </c>
      <c r="AF3385" s="18">
        <f>IFERROR(INDEX(Factors!$B$16:$B$39,MATCH('INPUT - Census'!C3385,Factors!$C$16:$C$35,0),1),0)</f>
        <v>0</v>
      </c>
      <c r="AG3385" s="19">
        <f>IFERROR(INDEX(Factors!$B$40:$B$44,MATCH('INPUT - Census'!F3385,Factors!$C$40:$C$44,0),1),0)</f>
        <v>0</v>
      </c>
      <c r="AH3385" s="21" t="str">
        <f t="shared" si="328"/>
        <v/>
      </c>
      <c r="AI3385" s="1" t="str">
        <f>IFERROR(VLOOKUP(H3385,Factors!$C$45:$D$48,2,0),"")</f>
        <v/>
      </c>
      <c r="AJ3385" t="b">
        <f t="shared" si="327"/>
        <v>0</v>
      </c>
    </row>
    <row r="3386" spans="2:36" ht="14.4" x14ac:dyDescent="0.3">
      <c r="B3386" s="70"/>
      <c r="C3386" s="58"/>
      <c r="D3386" s="63"/>
      <c r="E3386" s="58"/>
      <c r="F3386" s="58"/>
      <c r="G3386" s="44"/>
      <c r="H3386" s="45"/>
      <c r="I3386" s="45"/>
      <c r="J3386" s="40" t="str">
        <f t="shared" si="323"/>
        <v/>
      </c>
      <c r="K3386" s="39" t="str">
        <f t="shared" si="325"/>
        <v/>
      </c>
      <c r="M3386" s="3"/>
      <c r="AB3386" s="17" t="str">
        <f t="shared" si="324"/>
        <v>-1</v>
      </c>
      <c r="AC3386" s="17">
        <f>IFERROR(INDEX(Factors!$C$59:$C$70,MATCH(AB3386,Factors!$B$59:$B$70,1),1),0)</f>
        <v>0</v>
      </c>
      <c r="AD3386" s="17">
        <f t="shared" si="326"/>
        <v>0</v>
      </c>
      <c r="AE3386" s="17">
        <f>IFERROR(INDEX(Factors!$B$6:$B$15,MATCH('INPUT - Census'!E3386,Factors!$C$6:$C$15,0),1),0)</f>
        <v>0</v>
      </c>
      <c r="AF3386" s="18">
        <f>IFERROR(INDEX(Factors!$B$16:$B$39,MATCH('INPUT - Census'!C3386,Factors!$C$16:$C$35,0),1),0)</f>
        <v>0</v>
      </c>
      <c r="AG3386" s="19">
        <f>IFERROR(INDEX(Factors!$B$40:$B$44,MATCH('INPUT - Census'!F3386,Factors!$C$40:$C$44,0),1),0)</f>
        <v>0</v>
      </c>
      <c r="AH3386" s="21" t="str">
        <f t="shared" si="328"/>
        <v/>
      </c>
      <c r="AI3386" s="1" t="str">
        <f>IFERROR(VLOOKUP(H3386,Factors!$C$45:$D$48,2,0),"")</f>
        <v/>
      </c>
      <c r="AJ3386" t="b">
        <f t="shared" si="327"/>
        <v>0</v>
      </c>
    </row>
    <row r="3387" spans="2:36" ht="14.4" x14ac:dyDescent="0.3">
      <c r="B3387" s="70"/>
      <c r="C3387" s="58"/>
      <c r="D3387" s="63"/>
      <c r="E3387" s="58"/>
      <c r="F3387" s="58"/>
      <c r="G3387" s="44"/>
      <c r="H3387" s="45"/>
      <c r="I3387" s="45"/>
      <c r="J3387" s="40" t="str">
        <f t="shared" si="323"/>
        <v/>
      </c>
      <c r="K3387" s="39" t="str">
        <f t="shared" si="325"/>
        <v/>
      </c>
      <c r="M3387" s="3"/>
      <c r="AB3387" s="17" t="str">
        <f t="shared" si="324"/>
        <v>-1</v>
      </c>
      <c r="AC3387" s="17">
        <f>IFERROR(INDEX(Factors!$C$59:$C$70,MATCH(AB3387,Factors!$B$59:$B$70,1),1),0)</f>
        <v>0</v>
      </c>
      <c r="AD3387" s="17">
        <f t="shared" si="326"/>
        <v>0</v>
      </c>
      <c r="AE3387" s="17">
        <f>IFERROR(INDEX(Factors!$B$6:$B$15,MATCH('INPUT - Census'!E3387,Factors!$C$6:$C$15,0),1),0)</f>
        <v>0</v>
      </c>
      <c r="AF3387" s="18">
        <f>IFERROR(INDEX(Factors!$B$16:$B$39,MATCH('INPUT - Census'!C3387,Factors!$C$16:$C$35,0),1),0)</f>
        <v>0</v>
      </c>
      <c r="AG3387" s="19">
        <f>IFERROR(INDEX(Factors!$B$40:$B$44,MATCH('INPUT - Census'!F3387,Factors!$C$40:$C$44,0),1),0)</f>
        <v>0</v>
      </c>
      <c r="AH3387" s="21" t="str">
        <f t="shared" si="328"/>
        <v/>
      </c>
      <c r="AI3387" s="1" t="str">
        <f>IFERROR(VLOOKUP(H3387,Factors!$C$45:$D$48,2,0),"")</f>
        <v/>
      </c>
      <c r="AJ3387" t="b">
        <f t="shared" si="327"/>
        <v>0</v>
      </c>
    </row>
    <row r="3388" spans="2:36" ht="14.4" x14ac:dyDescent="0.3">
      <c r="B3388" s="70"/>
      <c r="C3388" s="58"/>
      <c r="D3388" s="63"/>
      <c r="E3388" s="58"/>
      <c r="F3388" s="58"/>
      <c r="G3388" s="44"/>
      <c r="H3388" s="45"/>
      <c r="I3388" s="45"/>
      <c r="J3388" s="40" t="str">
        <f t="shared" si="323"/>
        <v/>
      </c>
      <c r="K3388" s="39" t="str">
        <f t="shared" si="325"/>
        <v/>
      </c>
      <c r="M3388" s="3"/>
      <c r="AB3388" s="17" t="str">
        <f t="shared" si="324"/>
        <v>-1</v>
      </c>
      <c r="AC3388" s="17">
        <f>IFERROR(INDEX(Factors!$C$59:$C$70,MATCH(AB3388,Factors!$B$59:$B$70,1),1),0)</f>
        <v>0</v>
      </c>
      <c r="AD3388" s="17">
        <f t="shared" si="326"/>
        <v>0</v>
      </c>
      <c r="AE3388" s="17">
        <f>IFERROR(INDEX(Factors!$B$6:$B$15,MATCH('INPUT - Census'!E3388,Factors!$C$6:$C$15,0),1),0)</f>
        <v>0</v>
      </c>
      <c r="AF3388" s="18">
        <f>IFERROR(INDEX(Factors!$B$16:$B$39,MATCH('INPUT - Census'!C3388,Factors!$C$16:$C$35,0),1),0)</f>
        <v>0</v>
      </c>
      <c r="AG3388" s="19">
        <f>IFERROR(INDEX(Factors!$B$40:$B$44,MATCH('INPUT - Census'!F3388,Factors!$C$40:$C$44,0),1),0)</f>
        <v>0</v>
      </c>
      <c r="AH3388" s="21" t="str">
        <f t="shared" si="328"/>
        <v/>
      </c>
      <c r="AI3388" s="1" t="str">
        <f>IFERROR(VLOOKUP(H3388,Factors!$C$45:$D$48,2,0),"")</f>
        <v/>
      </c>
      <c r="AJ3388" t="b">
        <f t="shared" si="327"/>
        <v>0</v>
      </c>
    </row>
    <row r="3389" spans="2:36" ht="14.4" x14ac:dyDescent="0.3">
      <c r="B3389" s="70"/>
      <c r="C3389" s="58"/>
      <c r="D3389" s="63"/>
      <c r="E3389" s="58"/>
      <c r="F3389" s="58"/>
      <c r="G3389" s="44"/>
      <c r="H3389" s="45"/>
      <c r="I3389" s="45"/>
      <c r="J3389" s="40" t="str">
        <f t="shared" si="323"/>
        <v/>
      </c>
      <c r="K3389" s="39" t="str">
        <f t="shared" si="325"/>
        <v/>
      </c>
      <c r="M3389" s="3"/>
      <c r="AB3389" s="17" t="str">
        <f t="shared" si="324"/>
        <v>-1</v>
      </c>
      <c r="AC3389" s="17">
        <f>IFERROR(INDEX(Factors!$C$59:$C$70,MATCH(AB3389,Factors!$B$59:$B$70,1),1),0)</f>
        <v>0</v>
      </c>
      <c r="AD3389" s="17">
        <f t="shared" si="326"/>
        <v>0</v>
      </c>
      <c r="AE3389" s="17">
        <f>IFERROR(INDEX(Factors!$B$6:$B$15,MATCH('INPUT - Census'!E3389,Factors!$C$6:$C$15,0),1),0)</f>
        <v>0</v>
      </c>
      <c r="AF3389" s="18">
        <f>IFERROR(INDEX(Factors!$B$16:$B$39,MATCH('INPUT - Census'!C3389,Factors!$C$16:$C$35,0),1),0)</f>
        <v>0</v>
      </c>
      <c r="AG3389" s="19">
        <f>IFERROR(INDEX(Factors!$B$40:$B$44,MATCH('INPUT - Census'!F3389,Factors!$C$40:$C$44,0),1),0)</f>
        <v>0</v>
      </c>
      <c r="AH3389" s="21" t="str">
        <f t="shared" si="328"/>
        <v/>
      </c>
      <c r="AI3389" s="1" t="str">
        <f>IFERROR(VLOOKUP(H3389,Factors!$C$45:$D$48,2,0),"")</f>
        <v/>
      </c>
      <c r="AJ3389" t="b">
        <f t="shared" si="327"/>
        <v>0</v>
      </c>
    </row>
    <row r="3390" spans="2:36" ht="14.4" x14ac:dyDescent="0.3">
      <c r="B3390" s="70"/>
      <c r="C3390" s="58"/>
      <c r="D3390" s="63"/>
      <c r="E3390" s="58"/>
      <c r="F3390" s="58"/>
      <c r="G3390" s="44"/>
      <c r="H3390" s="45"/>
      <c r="I3390" s="45"/>
      <c r="J3390" s="40" t="str">
        <f t="shared" si="323"/>
        <v/>
      </c>
      <c r="K3390" s="39" t="str">
        <f t="shared" si="325"/>
        <v/>
      </c>
      <c r="M3390" s="3"/>
      <c r="AB3390" s="17" t="str">
        <f t="shared" si="324"/>
        <v>-1</v>
      </c>
      <c r="AC3390" s="17">
        <f>IFERROR(INDEX(Factors!$C$59:$C$70,MATCH(AB3390,Factors!$B$59:$B$70,1),1),0)</f>
        <v>0</v>
      </c>
      <c r="AD3390" s="17">
        <f t="shared" si="326"/>
        <v>0</v>
      </c>
      <c r="AE3390" s="17">
        <f>IFERROR(INDEX(Factors!$B$6:$B$15,MATCH('INPUT - Census'!E3390,Factors!$C$6:$C$15,0),1),0)</f>
        <v>0</v>
      </c>
      <c r="AF3390" s="18">
        <f>IFERROR(INDEX(Factors!$B$16:$B$39,MATCH('INPUT - Census'!C3390,Factors!$C$16:$C$35,0),1),0)</f>
        <v>0</v>
      </c>
      <c r="AG3390" s="19">
        <f>IFERROR(INDEX(Factors!$B$40:$B$44,MATCH('INPUT - Census'!F3390,Factors!$C$40:$C$44,0),1),0)</f>
        <v>0</v>
      </c>
      <c r="AH3390" s="21" t="str">
        <f t="shared" si="328"/>
        <v/>
      </c>
      <c r="AI3390" s="1" t="str">
        <f>IFERROR(VLOOKUP(H3390,Factors!$C$45:$D$48,2,0),"")</f>
        <v/>
      </c>
      <c r="AJ3390" t="b">
        <f t="shared" si="327"/>
        <v>0</v>
      </c>
    </row>
    <row r="3391" spans="2:36" ht="14.4" x14ac:dyDescent="0.3">
      <c r="B3391" s="70"/>
      <c r="C3391" s="58"/>
      <c r="D3391" s="63"/>
      <c r="E3391" s="58"/>
      <c r="F3391" s="58"/>
      <c r="G3391" s="44"/>
      <c r="H3391" s="45"/>
      <c r="I3391" s="45"/>
      <c r="J3391" s="40" t="str">
        <f t="shared" si="323"/>
        <v/>
      </c>
      <c r="K3391" s="39" t="str">
        <f t="shared" si="325"/>
        <v/>
      </c>
      <c r="M3391" s="3"/>
      <c r="AB3391" s="17" t="str">
        <f t="shared" si="324"/>
        <v>-1</v>
      </c>
      <c r="AC3391" s="17">
        <f>IFERROR(INDEX(Factors!$C$59:$C$70,MATCH(AB3391,Factors!$B$59:$B$70,1),1),0)</f>
        <v>0</v>
      </c>
      <c r="AD3391" s="17">
        <f t="shared" si="326"/>
        <v>0</v>
      </c>
      <c r="AE3391" s="17">
        <f>IFERROR(INDEX(Factors!$B$6:$B$15,MATCH('INPUT - Census'!E3391,Factors!$C$6:$C$15,0),1),0)</f>
        <v>0</v>
      </c>
      <c r="AF3391" s="18">
        <f>IFERROR(INDEX(Factors!$B$16:$B$39,MATCH('INPUT - Census'!C3391,Factors!$C$16:$C$35,0),1),0)</f>
        <v>0</v>
      </c>
      <c r="AG3391" s="19">
        <f>IFERROR(INDEX(Factors!$B$40:$B$44,MATCH('INPUT - Census'!F3391,Factors!$C$40:$C$44,0),1),0)</f>
        <v>0</v>
      </c>
      <c r="AH3391" s="21" t="str">
        <f t="shared" si="328"/>
        <v/>
      </c>
      <c r="AI3391" s="1" t="str">
        <f>IFERROR(VLOOKUP(H3391,Factors!$C$45:$D$48,2,0),"")</f>
        <v/>
      </c>
      <c r="AJ3391" t="b">
        <f t="shared" si="327"/>
        <v>0</v>
      </c>
    </row>
    <row r="3392" spans="2:36" ht="14.4" x14ac:dyDescent="0.3">
      <c r="B3392" s="70"/>
      <c r="C3392" s="58"/>
      <c r="D3392" s="63"/>
      <c r="E3392" s="58"/>
      <c r="F3392" s="58"/>
      <c r="G3392" s="44"/>
      <c r="H3392" s="45"/>
      <c r="I3392" s="45"/>
      <c r="J3392" s="40" t="str">
        <f t="shared" si="323"/>
        <v/>
      </c>
      <c r="K3392" s="39" t="str">
        <f t="shared" si="325"/>
        <v/>
      </c>
      <c r="M3392" s="3"/>
      <c r="AB3392" s="17" t="str">
        <f t="shared" si="324"/>
        <v>-1</v>
      </c>
      <c r="AC3392" s="17">
        <f>IFERROR(INDEX(Factors!$C$59:$C$70,MATCH(AB3392,Factors!$B$59:$B$70,1),1),0)</f>
        <v>0</v>
      </c>
      <c r="AD3392" s="17">
        <f t="shared" si="326"/>
        <v>0</v>
      </c>
      <c r="AE3392" s="17">
        <f>IFERROR(INDEX(Factors!$B$6:$B$15,MATCH('INPUT - Census'!E3392,Factors!$C$6:$C$15,0),1),0)</f>
        <v>0</v>
      </c>
      <c r="AF3392" s="18">
        <f>IFERROR(INDEX(Factors!$B$16:$B$39,MATCH('INPUT - Census'!C3392,Factors!$C$16:$C$35,0),1),0)</f>
        <v>0</v>
      </c>
      <c r="AG3392" s="19">
        <f>IFERROR(INDEX(Factors!$B$40:$B$44,MATCH('INPUT - Census'!F3392,Factors!$C$40:$C$44,0),1),0)</f>
        <v>0</v>
      </c>
      <c r="AH3392" s="21" t="str">
        <f t="shared" si="328"/>
        <v/>
      </c>
      <c r="AI3392" s="1" t="str">
        <f>IFERROR(VLOOKUP(H3392,Factors!$C$45:$D$48,2,0),"")</f>
        <v/>
      </c>
      <c r="AJ3392" t="b">
        <f t="shared" si="327"/>
        <v>0</v>
      </c>
    </row>
    <row r="3393" spans="2:36" ht="14.4" x14ac:dyDescent="0.3">
      <c r="B3393" s="70"/>
      <c r="C3393" s="58"/>
      <c r="D3393" s="63"/>
      <c r="E3393" s="58"/>
      <c r="F3393" s="58"/>
      <c r="G3393" s="44"/>
      <c r="H3393" s="45"/>
      <c r="I3393" s="45"/>
      <c r="J3393" s="40" t="str">
        <f t="shared" si="323"/>
        <v/>
      </c>
      <c r="K3393" s="39" t="str">
        <f t="shared" si="325"/>
        <v/>
      </c>
      <c r="M3393" s="3"/>
      <c r="AB3393" s="17" t="str">
        <f t="shared" si="324"/>
        <v>-1</v>
      </c>
      <c r="AC3393" s="17">
        <f>IFERROR(INDEX(Factors!$C$59:$C$70,MATCH(AB3393,Factors!$B$59:$B$70,1),1),0)</f>
        <v>0</v>
      </c>
      <c r="AD3393" s="17">
        <f t="shared" si="326"/>
        <v>0</v>
      </c>
      <c r="AE3393" s="17">
        <f>IFERROR(INDEX(Factors!$B$6:$B$15,MATCH('INPUT - Census'!E3393,Factors!$C$6:$C$15,0),1),0)</f>
        <v>0</v>
      </c>
      <c r="AF3393" s="18">
        <f>IFERROR(INDEX(Factors!$B$16:$B$39,MATCH('INPUT - Census'!C3393,Factors!$C$16:$C$35,0),1),0)</f>
        <v>0</v>
      </c>
      <c r="AG3393" s="19">
        <f>IFERROR(INDEX(Factors!$B$40:$B$44,MATCH('INPUT - Census'!F3393,Factors!$C$40:$C$44,0),1),0)</f>
        <v>0</v>
      </c>
      <c r="AH3393" s="21" t="str">
        <f t="shared" si="328"/>
        <v/>
      </c>
      <c r="AI3393" s="1" t="str">
        <f>IFERROR(VLOOKUP(H3393,Factors!$C$45:$D$48,2,0),"")</f>
        <v/>
      </c>
      <c r="AJ3393" t="b">
        <f t="shared" si="327"/>
        <v>0</v>
      </c>
    </row>
    <row r="3394" spans="2:36" ht="14.4" x14ac:dyDescent="0.3">
      <c r="B3394" s="70"/>
      <c r="C3394" s="58"/>
      <c r="D3394" s="63"/>
      <c r="E3394" s="58"/>
      <c r="F3394" s="58"/>
      <c r="G3394" s="44"/>
      <c r="H3394" s="45"/>
      <c r="I3394" s="45"/>
      <c r="J3394" s="40" t="str">
        <f t="shared" ref="J3394:J3457" si="329">IF( ISNUMBER(B3394), ROUND(($AL$3-B3394)/365,0), "" )</f>
        <v/>
      </c>
      <c r="K3394" s="39" t="str">
        <f t="shared" si="325"/>
        <v/>
      </c>
      <c r="M3394" s="3"/>
      <c r="AB3394" s="17" t="str">
        <f t="shared" ref="AB3394:AB3457" si="330">IF( AND(ISNUMBER(J3394),J3394&gt;=0,J3394&lt;=100), J3394, "-1" )</f>
        <v>-1</v>
      </c>
      <c r="AC3394" s="17">
        <f>IFERROR(INDEX(Factors!$C$59:$C$70,MATCH(AB3394,Factors!$B$59:$B$70,1),1),0)</f>
        <v>0</v>
      </c>
      <c r="AD3394" s="17">
        <f t="shared" si="326"/>
        <v>0</v>
      </c>
      <c r="AE3394" s="17">
        <f>IFERROR(INDEX(Factors!$B$6:$B$15,MATCH('INPUT - Census'!E3394,Factors!$C$6:$C$15,0),1),0)</f>
        <v>0</v>
      </c>
      <c r="AF3394" s="18">
        <f>IFERROR(INDEX(Factors!$B$16:$B$39,MATCH('INPUT - Census'!C3394,Factors!$C$16:$C$35,0),1),0)</f>
        <v>0</v>
      </c>
      <c r="AG3394" s="19">
        <f>IFERROR(INDEX(Factors!$B$40:$B$44,MATCH('INPUT - Census'!F3394,Factors!$C$40:$C$44,0),1),0)</f>
        <v>0</v>
      </c>
      <c r="AH3394" s="21" t="str">
        <f t="shared" si="328"/>
        <v/>
      </c>
      <c r="AI3394" s="1" t="str">
        <f>IFERROR(VLOOKUP(H3394,Factors!$C$45:$D$48,2,0),"")</f>
        <v/>
      </c>
      <c r="AJ3394" t="b">
        <f t="shared" si="327"/>
        <v>0</v>
      </c>
    </row>
    <row r="3395" spans="2:36" ht="14.4" x14ac:dyDescent="0.3">
      <c r="B3395" s="70"/>
      <c r="C3395" s="58"/>
      <c r="D3395" s="63"/>
      <c r="E3395" s="58"/>
      <c r="F3395" s="58"/>
      <c r="G3395" s="44"/>
      <c r="H3395" s="45"/>
      <c r="I3395" s="45"/>
      <c r="J3395" s="40" t="str">
        <f t="shared" si="329"/>
        <v/>
      </c>
      <c r="K3395" s="39" t="str">
        <f t="shared" ref="K3395:K3458" si="331">ValidateMember(B3395:J3395)</f>
        <v/>
      </c>
      <c r="M3395" s="3"/>
      <c r="AB3395" s="17" t="str">
        <f t="shared" si="330"/>
        <v>-1</v>
      </c>
      <c r="AC3395" s="17">
        <f>IFERROR(INDEX(Factors!$C$59:$C$70,MATCH(AB3395,Factors!$B$59:$B$70,1),1),0)</f>
        <v>0</v>
      </c>
      <c r="AD3395" s="17">
        <f t="shared" ref="AD3395:AD3458" si="332">IF(COUNTIF($P$2:$P$16,D3395),MATCH(D3395,$P$2:$P$16,0),0)</f>
        <v>0</v>
      </c>
      <c r="AE3395" s="17">
        <f>IFERROR(INDEX(Factors!$B$6:$B$15,MATCH('INPUT - Census'!E3395,Factors!$C$6:$C$15,0),1),0)</f>
        <v>0</v>
      </c>
      <c r="AF3395" s="18">
        <f>IFERROR(INDEX(Factors!$B$16:$B$39,MATCH('INPUT - Census'!C3395,Factors!$C$16:$C$35,0),1),0)</f>
        <v>0</v>
      </c>
      <c r="AG3395" s="19">
        <f>IFERROR(INDEX(Factors!$B$40:$B$44,MATCH('INPUT - Census'!F3395,Factors!$C$40:$C$44,0),1),0)</f>
        <v>0</v>
      </c>
      <c r="AH3395" s="21" t="str">
        <f t="shared" si="328"/>
        <v/>
      </c>
      <c r="AI3395" s="1" t="str">
        <f>IFERROR(VLOOKUP(H3395,Factors!$C$45:$D$48,2,0),"")</f>
        <v/>
      </c>
      <c r="AJ3395" t="b">
        <f t="shared" ref="AJ3395:AJ3458" si="333">K3395=0</f>
        <v>0</v>
      </c>
    </row>
    <row r="3396" spans="2:36" ht="14.4" x14ac:dyDescent="0.3">
      <c r="B3396" s="70"/>
      <c r="C3396" s="58"/>
      <c r="D3396" s="63"/>
      <c r="E3396" s="58"/>
      <c r="F3396" s="58"/>
      <c r="G3396" s="44"/>
      <c r="H3396" s="45"/>
      <c r="I3396" s="45"/>
      <c r="J3396" s="40" t="str">
        <f t="shared" si="329"/>
        <v/>
      </c>
      <c r="K3396" s="39" t="str">
        <f t="shared" si="331"/>
        <v/>
      </c>
      <c r="M3396" s="3"/>
      <c r="AB3396" s="17" t="str">
        <f t="shared" si="330"/>
        <v>-1</v>
      </c>
      <c r="AC3396" s="17">
        <f>IFERROR(INDEX(Factors!$C$59:$C$70,MATCH(AB3396,Factors!$B$59:$B$70,1),1),0)</f>
        <v>0</v>
      </c>
      <c r="AD3396" s="17">
        <f t="shared" si="332"/>
        <v>0</v>
      </c>
      <c r="AE3396" s="17">
        <f>IFERROR(INDEX(Factors!$B$6:$B$15,MATCH('INPUT - Census'!E3396,Factors!$C$6:$C$15,0),1),0)</f>
        <v>0</v>
      </c>
      <c r="AF3396" s="18">
        <f>IFERROR(INDEX(Factors!$B$16:$B$39,MATCH('INPUT - Census'!C3396,Factors!$C$16:$C$35,0),1),0)</f>
        <v>0</v>
      </c>
      <c r="AG3396" s="19">
        <f>IFERROR(INDEX(Factors!$B$40:$B$44,MATCH('INPUT - Census'!F3396,Factors!$C$40:$C$44,0),1),0)</f>
        <v>0</v>
      </c>
      <c r="AH3396" s="21" t="str">
        <f t="shared" ref="AH3396:AH3459" si="334">IF(G3396="","",G3396)</f>
        <v/>
      </c>
      <c r="AI3396" s="1" t="str">
        <f>IFERROR(VLOOKUP(H3396,Factors!$C$45:$D$48,2,0),"")</f>
        <v/>
      </c>
      <c r="AJ3396" t="b">
        <f t="shared" si="333"/>
        <v>0</v>
      </c>
    </row>
    <row r="3397" spans="2:36" ht="14.4" x14ac:dyDescent="0.3">
      <c r="B3397" s="70"/>
      <c r="C3397" s="58"/>
      <c r="D3397" s="63"/>
      <c r="E3397" s="58"/>
      <c r="F3397" s="58"/>
      <c r="G3397" s="44"/>
      <c r="H3397" s="45"/>
      <c r="I3397" s="45"/>
      <c r="J3397" s="40" t="str">
        <f t="shared" si="329"/>
        <v/>
      </c>
      <c r="K3397" s="39" t="str">
        <f t="shared" si="331"/>
        <v/>
      </c>
      <c r="M3397" s="3"/>
      <c r="AB3397" s="17" t="str">
        <f t="shared" si="330"/>
        <v>-1</v>
      </c>
      <c r="AC3397" s="17">
        <f>IFERROR(INDEX(Factors!$C$59:$C$70,MATCH(AB3397,Factors!$B$59:$B$70,1),1),0)</f>
        <v>0</v>
      </c>
      <c r="AD3397" s="17">
        <f t="shared" si="332"/>
        <v>0</v>
      </c>
      <c r="AE3397" s="17">
        <f>IFERROR(INDEX(Factors!$B$6:$B$15,MATCH('INPUT - Census'!E3397,Factors!$C$6:$C$15,0),1),0)</f>
        <v>0</v>
      </c>
      <c r="AF3397" s="18">
        <f>IFERROR(INDEX(Factors!$B$16:$B$39,MATCH('INPUT - Census'!C3397,Factors!$C$16:$C$35,0),1),0)</f>
        <v>0</v>
      </c>
      <c r="AG3397" s="19">
        <f>IFERROR(INDEX(Factors!$B$40:$B$44,MATCH('INPUT - Census'!F3397,Factors!$C$40:$C$44,0),1),0)</f>
        <v>0</v>
      </c>
      <c r="AH3397" s="21" t="str">
        <f t="shared" si="334"/>
        <v/>
      </c>
      <c r="AI3397" s="1" t="str">
        <f>IFERROR(VLOOKUP(H3397,Factors!$C$45:$D$48,2,0),"")</f>
        <v/>
      </c>
      <c r="AJ3397" t="b">
        <f t="shared" si="333"/>
        <v>0</v>
      </c>
    </row>
    <row r="3398" spans="2:36" ht="14.4" x14ac:dyDescent="0.3">
      <c r="B3398" s="70"/>
      <c r="C3398" s="58"/>
      <c r="D3398" s="63"/>
      <c r="E3398" s="58"/>
      <c r="F3398" s="58"/>
      <c r="G3398" s="44"/>
      <c r="H3398" s="45"/>
      <c r="I3398" s="45"/>
      <c r="J3398" s="40" t="str">
        <f t="shared" si="329"/>
        <v/>
      </c>
      <c r="K3398" s="39" t="str">
        <f t="shared" si="331"/>
        <v/>
      </c>
      <c r="M3398" s="3"/>
      <c r="AB3398" s="17" t="str">
        <f t="shared" si="330"/>
        <v>-1</v>
      </c>
      <c r="AC3398" s="17">
        <f>IFERROR(INDEX(Factors!$C$59:$C$70,MATCH(AB3398,Factors!$B$59:$B$70,1),1),0)</f>
        <v>0</v>
      </c>
      <c r="AD3398" s="17">
        <f t="shared" si="332"/>
        <v>0</v>
      </c>
      <c r="AE3398" s="17">
        <f>IFERROR(INDEX(Factors!$B$6:$B$15,MATCH('INPUT - Census'!E3398,Factors!$C$6:$C$15,0),1),0)</f>
        <v>0</v>
      </c>
      <c r="AF3398" s="18">
        <f>IFERROR(INDEX(Factors!$B$16:$B$39,MATCH('INPUT - Census'!C3398,Factors!$C$16:$C$35,0),1),0)</f>
        <v>0</v>
      </c>
      <c r="AG3398" s="19">
        <f>IFERROR(INDEX(Factors!$B$40:$B$44,MATCH('INPUT - Census'!F3398,Factors!$C$40:$C$44,0),1),0)</f>
        <v>0</v>
      </c>
      <c r="AH3398" s="21" t="str">
        <f t="shared" si="334"/>
        <v/>
      </c>
      <c r="AI3398" s="1" t="str">
        <f>IFERROR(VLOOKUP(H3398,Factors!$C$45:$D$48,2,0),"")</f>
        <v/>
      </c>
      <c r="AJ3398" t="b">
        <f t="shared" si="333"/>
        <v>0</v>
      </c>
    </row>
    <row r="3399" spans="2:36" ht="14.4" x14ac:dyDescent="0.3">
      <c r="B3399" s="70"/>
      <c r="C3399" s="58"/>
      <c r="D3399" s="63"/>
      <c r="E3399" s="58"/>
      <c r="F3399" s="58"/>
      <c r="G3399" s="44"/>
      <c r="H3399" s="45"/>
      <c r="I3399" s="45"/>
      <c r="J3399" s="40" t="str">
        <f t="shared" si="329"/>
        <v/>
      </c>
      <c r="K3399" s="39" t="str">
        <f t="shared" si="331"/>
        <v/>
      </c>
      <c r="M3399" s="3"/>
      <c r="AB3399" s="17" t="str">
        <f t="shared" si="330"/>
        <v>-1</v>
      </c>
      <c r="AC3399" s="17">
        <f>IFERROR(INDEX(Factors!$C$59:$C$70,MATCH(AB3399,Factors!$B$59:$B$70,1),1),0)</f>
        <v>0</v>
      </c>
      <c r="AD3399" s="17">
        <f t="shared" si="332"/>
        <v>0</v>
      </c>
      <c r="AE3399" s="17">
        <f>IFERROR(INDEX(Factors!$B$6:$B$15,MATCH('INPUT - Census'!E3399,Factors!$C$6:$C$15,0),1),0)</f>
        <v>0</v>
      </c>
      <c r="AF3399" s="18">
        <f>IFERROR(INDEX(Factors!$B$16:$B$39,MATCH('INPUT - Census'!C3399,Factors!$C$16:$C$35,0),1),0)</f>
        <v>0</v>
      </c>
      <c r="AG3399" s="19">
        <f>IFERROR(INDEX(Factors!$B$40:$B$44,MATCH('INPUT - Census'!F3399,Factors!$C$40:$C$44,0),1),0)</f>
        <v>0</v>
      </c>
      <c r="AH3399" s="21" t="str">
        <f t="shared" si="334"/>
        <v/>
      </c>
      <c r="AI3399" s="1" t="str">
        <f>IFERROR(VLOOKUP(H3399,Factors!$C$45:$D$48,2,0),"")</f>
        <v/>
      </c>
      <c r="AJ3399" t="b">
        <f t="shared" si="333"/>
        <v>0</v>
      </c>
    </row>
    <row r="3400" spans="2:36" ht="14.4" x14ac:dyDescent="0.3">
      <c r="B3400" s="70"/>
      <c r="C3400" s="58"/>
      <c r="D3400" s="63"/>
      <c r="E3400" s="58"/>
      <c r="F3400" s="58"/>
      <c r="G3400" s="44"/>
      <c r="H3400" s="45"/>
      <c r="I3400" s="45"/>
      <c r="J3400" s="40" t="str">
        <f t="shared" si="329"/>
        <v/>
      </c>
      <c r="K3400" s="39" t="str">
        <f t="shared" si="331"/>
        <v/>
      </c>
      <c r="M3400" s="3"/>
      <c r="AB3400" s="17" t="str">
        <f t="shared" si="330"/>
        <v>-1</v>
      </c>
      <c r="AC3400" s="17">
        <f>IFERROR(INDEX(Factors!$C$59:$C$70,MATCH(AB3400,Factors!$B$59:$B$70,1),1),0)</f>
        <v>0</v>
      </c>
      <c r="AD3400" s="17">
        <f t="shared" si="332"/>
        <v>0</v>
      </c>
      <c r="AE3400" s="17">
        <f>IFERROR(INDEX(Factors!$B$6:$B$15,MATCH('INPUT - Census'!E3400,Factors!$C$6:$C$15,0),1),0)</f>
        <v>0</v>
      </c>
      <c r="AF3400" s="18">
        <f>IFERROR(INDEX(Factors!$B$16:$B$39,MATCH('INPUT - Census'!C3400,Factors!$C$16:$C$35,0),1),0)</f>
        <v>0</v>
      </c>
      <c r="AG3400" s="19">
        <f>IFERROR(INDEX(Factors!$B$40:$B$44,MATCH('INPUT - Census'!F3400,Factors!$C$40:$C$44,0),1),0)</f>
        <v>0</v>
      </c>
      <c r="AH3400" s="21" t="str">
        <f t="shared" si="334"/>
        <v/>
      </c>
      <c r="AI3400" s="1" t="str">
        <f>IFERROR(VLOOKUP(H3400,Factors!$C$45:$D$48,2,0),"")</f>
        <v/>
      </c>
      <c r="AJ3400" t="b">
        <f t="shared" si="333"/>
        <v>0</v>
      </c>
    </row>
    <row r="3401" spans="2:36" ht="14.4" x14ac:dyDescent="0.3">
      <c r="B3401" s="70"/>
      <c r="C3401" s="58"/>
      <c r="D3401" s="63"/>
      <c r="E3401" s="58"/>
      <c r="F3401" s="58"/>
      <c r="G3401" s="44"/>
      <c r="H3401" s="45"/>
      <c r="I3401" s="45"/>
      <c r="J3401" s="40" t="str">
        <f t="shared" si="329"/>
        <v/>
      </c>
      <c r="K3401" s="39" t="str">
        <f t="shared" si="331"/>
        <v/>
      </c>
      <c r="M3401" s="3"/>
      <c r="AB3401" s="17" t="str">
        <f t="shared" si="330"/>
        <v>-1</v>
      </c>
      <c r="AC3401" s="17">
        <f>IFERROR(INDEX(Factors!$C$59:$C$70,MATCH(AB3401,Factors!$B$59:$B$70,1),1),0)</f>
        <v>0</v>
      </c>
      <c r="AD3401" s="17">
        <f t="shared" si="332"/>
        <v>0</v>
      </c>
      <c r="AE3401" s="17">
        <f>IFERROR(INDEX(Factors!$B$6:$B$15,MATCH('INPUT - Census'!E3401,Factors!$C$6:$C$15,0),1),0)</f>
        <v>0</v>
      </c>
      <c r="AF3401" s="18">
        <f>IFERROR(INDEX(Factors!$B$16:$B$39,MATCH('INPUT - Census'!C3401,Factors!$C$16:$C$35,0),1),0)</f>
        <v>0</v>
      </c>
      <c r="AG3401" s="19">
        <f>IFERROR(INDEX(Factors!$B$40:$B$44,MATCH('INPUT - Census'!F3401,Factors!$C$40:$C$44,0),1),0)</f>
        <v>0</v>
      </c>
      <c r="AH3401" s="21" t="str">
        <f t="shared" si="334"/>
        <v/>
      </c>
      <c r="AI3401" s="1" t="str">
        <f>IFERROR(VLOOKUP(H3401,Factors!$C$45:$D$48,2,0),"")</f>
        <v/>
      </c>
      <c r="AJ3401" t="b">
        <f t="shared" si="333"/>
        <v>0</v>
      </c>
    </row>
    <row r="3402" spans="2:36" ht="14.4" x14ac:dyDescent="0.3">
      <c r="B3402" s="70"/>
      <c r="C3402" s="58"/>
      <c r="D3402" s="63"/>
      <c r="E3402" s="58"/>
      <c r="F3402" s="58"/>
      <c r="G3402" s="44"/>
      <c r="H3402" s="45"/>
      <c r="I3402" s="45"/>
      <c r="J3402" s="40" t="str">
        <f t="shared" si="329"/>
        <v/>
      </c>
      <c r="K3402" s="39" t="str">
        <f t="shared" si="331"/>
        <v/>
      </c>
      <c r="M3402" s="3"/>
      <c r="AB3402" s="17" t="str">
        <f t="shared" si="330"/>
        <v>-1</v>
      </c>
      <c r="AC3402" s="17">
        <f>IFERROR(INDEX(Factors!$C$59:$C$70,MATCH(AB3402,Factors!$B$59:$B$70,1),1),0)</f>
        <v>0</v>
      </c>
      <c r="AD3402" s="17">
        <f t="shared" si="332"/>
        <v>0</v>
      </c>
      <c r="AE3402" s="17">
        <f>IFERROR(INDEX(Factors!$B$6:$B$15,MATCH('INPUT - Census'!E3402,Factors!$C$6:$C$15,0),1),0)</f>
        <v>0</v>
      </c>
      <c r="AF3402" s="18">
        <f>IFERROR(INDEX(Factors!$B$16:$B$39,MATCH('INPUT - Census'!C3402,Factors!$C$16:$C$35,0),1),0)</f>
        <v>0</v>
      </c>
      <c r="AG3402" s="19">
        <f>IFERROR(INDEX(Factors!$B$40:$B$44,MATCH('INPUT - Census'!F3402,Factors!$C$40:$C$44,0),1),0)</f>
        <v>0</v>
      </c>
      <c r="AH3402" s="21" t="str">
        <f t="shared" si="334"/>
        <v/>
      </c>
      <c r="AI3402" s="1" t="str">
        <f>IFERROR(VLOOKUP(H3402,Factors!$C$45:$D$48,2,0),"")</f>
        <v/>
      </c>
      <c r="AJ3402" t="b">
        <f t="shared" si="333"/>
        <v>0</v>
      </c>
    </row>
    <row r="3403" spans="2:36" ht="14.4" x14ac:dyDescent="0.3">
      <c r="B3403" s="70"/>
      <c r="C3403" s="58"/>
      <c r="D3403" s="63"/>
      <c r="E3403" s="58"/>
      <c r="F3403" s="58"/>
      <c r="G3403" s="44"/>
      <c r="H3403" s="45"/>
      <c r="I3403" s="45"/>
      <c r="J3403" s="40" t="str">
        <f t="shared" si="329"/>
        <v/>
      </c>
      <c r="K3403" s="39" t="str">
        <f t="shared" si="331"/>
        <v/>
      </c>
      <c r="M3403" s="3"/>
      <c r="AB3403" s="17" t="str">
        <f t="shared" si="330"/>
        <v>-1</v>
      </c>
      <c r="AC3403" s="17">
        <f>IFERROR(INDEX(Factors!$C$59:$C$70,MATCH(AB3403,Factors!$B$59:$B$70,1),1),0)</f>
        <v>0</v>
      </c>
      <c r="AD3403" s="17">
        <f t="shared" si="332"/>
        <v>0</v>
      </c>
      <c r="AE3403" s="17">
        <f>IFERROR(INDEX(Factors!$B$6:$B$15,MATCH('INPUT - Census'!E3403,Factors!$C$6:$C$15,0),1),0)</f>
        <v>0</v>
      </c>
      <c r="AF3403" s="18">
        <f>IFERROR(INDEX(Factors!$B$16:$B$39,MATCH('INPUT - Census'!C3403,Factors!$C$16:$C$35,0),1),0)</f>
        <v>0</v>
      </c>
      <c r="AG3403" s="19">
        <f>IFERROR(INDEX(Factors!$B$40:$B$44,MATCH('INPUT - Census'!F3403,Factors!$C$40:$C$44,0),1),0)</f>
        <v>0</v>
      </c>
      <c r="AH3403" s="21" t="str">
        <f t="shared" si="334"/>
        <v/>
      </c>
      <c r="AI3403" s="1" t="str">
        <f>IFERROR(VLOOKUP(H3403,Factors!$C$45:$D$48,2,0),"")</f>
        <v/>
      </c>
      <c r="AJ3403" t="b">
        <f t="shared" si="333"/>
        <v>0</v>
      </c>
    </row>
    <row r="3404" spans="2:36" ht="14.4" x14ac:dyDescent="0.3">
      <c r="B3404" s="70"/>
      <c r="C3404" s="58"/>
      <c r="D3404" s="63"/>
      <c r="E3404" s="58"/>
      <c r="F3404" s="58"/>
      <c r="G3404" s="44"/>
      <c r="H3404" s="45"/>
      <c r="I3404" s="45"/>
      <c r="J3404" s="40" t="str">
        <f t="shared" si="329"/>
        <v/>
      </c>
      <c r="K3404" s="39" t="str">
        <f t="shared" si="331"/>
        <v/>
      </c>
      <c r="M3404" s="3"/>
      <c r="AB3404" s="17" t="str">
        <f t="shared" si="330"/>
        <v>-1</v>
      </c>
      <c r="AC3404" s="17">
        <f>IFERROR(INDEX(Factors!$C$59:$C$70,MATCH(AB3404,Factors!$B$59:$B$70,1),1),0)</f>
        <v>0</v>
      </c>
      <c r="AD3404" s="17">
        <f t="shared" si="332"/>
        <v>0</v>
      </c>
      <c r="AE3404" s="17">
        <f>IFERROR(INDEX(Factors!$B$6:$B$15,MATCH('INPUT - Census'!E3404,Factors!$C$6:$C$15,0),1),0)</f>
        <v>0</v>
      </c>
      <c r="AF3404" s="18">
        <f>IFERROR(INDEX(Factors!$B$16:$B$39,MATCH('INPUT - Census'!C3404,Factors!$C$16:$C$35,0),1),0)</f>
        <v>0</v>
      </c>
      <c r="AG3404" s="19">
        <f>IFERROR(INDEX(Factors!$B$40:$B$44,MATCH('INPUT - Census'!F3404,Factors!$C$40:$C$44,0),1),0)</f>
        <v>0</v>
      </c>
      <c r="AH3404" s="21" t="str">
        <f t="shared" si="334"/>
        <v/>
      </c>
      <c r="AI3404" s="1" t="str">
        <f>IFERROR(VLOOKUP(H3404,Factors!$C$45:$D$48,2,0),"")</f>
        <v/>
      </c>
      <c r="AJ3404" t="b">
        <f t="shared" si="333"/>
        <v>0</v>
      </c>
    </row>
    <row r="3405" spans="2:36" ht="14.4" x14ac:dyDescent="0.3">
      <c r="B3405" s="70"/>
      <c r="C3405" s="58"/>
      <c r="D3405" s="63"/>
      <c r="E3405" s="58"/>
      <c r="F3405" s="58"/>
      <c r="G3405" s="44"/>
      <c r="H3405" s="45"/>
      <c r="I3405" s="45"/>
      <c r="J3405" s="40" t="str">
        <f t="shared" si="329"/>
        <v/>
      </c>
      <c r="K3405" s="39" t="str">
        <f t="shared" si="331"/>
        <v/>
      </c>
      <c r="M3405" s="3"/>
      <c r="AB3405" s="17" t="str">
        <f t="shared" si="330"/>
        <v>-1</v>
      </c>
      <c r="AC3405" s="17">
        <f>IFERROR(INDEX(Factors!$C$59:$C$70,MATCH(AB3405,Factors!$B$59:$B$70,1),1),0)</f>
        <v>0</v>
      </c>
      <c r="AD3405" s="17">
        <f t="shared" si="332"/>
        <v>0</v>
      </c>
      <c r="AE3405" s="17">
        <f>IFERROR(INDEX(Factors!$B$6:$B$15,MATCH('INPUT - Census'!E3405,Factors!$C$6:$C$15,0),1),0)</f>
        <v>0</v>
      </c>
      <c r="AF3405" s="18">
        <f>IFERROR(INDEX(Factors!$B$16:$B$39,MATCH('INPUT - Census'!C3405,Factors!$C$16:$C$35,0),1),0)</f>
        <v>0</v>
      </c>
      <c r="AG3405" s="19">
        <f>IFERROR(INDEX(Factors!$B$40:$B$44,MATCH('INPUT - Census'!F3405,Factors!$C$40:$C$44,0),1),0)</f>
        <v>0</v>
      </c>
      <c r="AH3405" s="21" t="str">
        <f t="shared" si="334"/>
        <v/>
      </c>
      <c r="AI3405" s="1" t="str">
        <f>IFERROR(VLOOKUP(H3405,Factors!$C$45:$D$48,2,0),"")</f>
        <v/>
      </c>
      <c r="AJ3405" t="b">
        <f t="shared" si="333"/>
        <v>0</v>
      </c>
    </row>
    <row r="3406" spans="2:36" ht="14.4" x14ac:dyDescent="0.3">
      <c r="B3406" s="70"/>
      <c r="C3406" s="58"/>
      <c r="D3406" s="63"/>
      <c r="E3406" s="58"/>
      <c r="F3406" s="58"/>
      <c r="G3406" s="44"/>
      <c r="H3406" s="45"/>
      <c r="I3406" s="45"/>
      <c r="J3406" s="40" t="str">
        <f t="shared" si="329"/>
        <v/>
      </c>
      <c r="K3406" s="39" t="str">
        <f t="shared" si="331"/>
        <v/>
      </c>
      <c r="M3406" s="3"/>
      <c r="AB3406" s="17" t="str">
        <f t="shared" si="330"/>
        <v>-1</v>
      </c>
      <c r="AC3406" s="17">
        <f>IFERROR(INDEX(Factors!$C$59:$C$70,MATCH(AB3406,Factors!$B$59:$B$70,1),1),0)</f>
        <v>0</v>
      </c>
      <c r="AD3406" s="17">
        <f t="shared" si="332"/>
        <v>0</v>
      </c>
      <c r="AE3406" s="17">
        <f>IFERROR(INDEX(Factors!$B$6:$B$15,MATCH('INPUT - Census'!E3406,Factors!$C$6:$C$15,0),1),0)</f>
        <v>0</v>
      </c>
      <c r="AF3406" s="18">
        <f>IFERROR(INDEX(Factors!$B$16:$B$39,MATCH('INPUT - Census'!C3406,Factors!$C$16:$C$35,0),1),0)</f>
        <v>0</v>
      </c>
      <c r="AG3406" s="19">
        <f>IFERROR(INDEX(Factors!$B$40:$B$44,MATCH('INPUT - Census'!F3406,Factors!$C$40:$C$44,0),1),0)</f>
        <v>0</v>
      </c>
      <c r="AH3406" s="21" t="str">
        <f t="shared" si="334"/>
        <v/>
      </c>
      <c r="AI3406" s="1" t="str">
        <f>IFERROR(VLOOKUP(H3406,Factors!$C$45:$D$48,2,0),"")</f>
        <v/>
      </c>
      <c r="AJ3406" t="b">
        <f t="shared" si="333"/>
        <v>0</v>
      </c>
    </row>
    <row r="3407" spans="2:36" ht="14.4" x14ac:dyDescent="0.3">
      <c r="B3407" s="70"/>
      <c r="C3407" s="58"/>
      <c r="D3407" s="63"/>
      <c r="E3407" s="58"/>
      <c r="F3407" s="58"/>
      <c r="G3407" s="44"/>
      <c r="H3407" s="45"/>
      <c r="I3407" s="45"/>
      <c r="J3407" s="40" t="str">
        <f t="shared" si="329"/>
        <v/>
      </c>
      <c r="K3407" s="39" t="str">
        <f t="shared" si="331"/>
        <v/>
      </c>
      <c r="M3407" s="3"/>
      <c r="AB3407" s="17" t="str">
        <f t="shared" si="330"/>
        <v>-1</v>
      </c>
      <c r="AC3407" s="17">
        <f>IFERROR(INDEX(Factors!$C$59:$C$70,MATCH(AB3407,Factors!$B$59:$B$70,1),1),0)</f>
        <v>0</v>
      </c>
      <c r="AD3407" s="17">
        <f t="shared" si="332"/>
        <v>0</v>
      </c>
      <c r="AE3407" s="17">
        <f>IFERROR(INDEX(Factors!$B$6:$B$15,MATCH('INPUT - Census'!E3407,Factors!$C$6:$C$15,0),1),0)</f>
        <v>0</v>
      </c>
      <c r="AF3407" s="18">
        <f>IFERROR(INDEX(Factors!$B$16:$B$39,MATCH('INPUT - Census'!C3407,Factors!$C$16:$C$35,0),1),0)</f>
        <v>0</v>
      </c>
      <c r="AG3407" s="19">
        <f>IFERROR(INDEX(Factors!$B$40:$B$44,MATCH('INPUT - Census'!F3407,Factors!$C$40:$C$44,0),1),0)</f>
        <v>0</v>
      </c>
      <c r="AH3407" s="21" t="str">
        <f t="shared" si="334"/>
        <v/>
      </c>
      <c r="AI3407" s="1" t="str">
        <f>IFERROR(VLOOKUP(H3407,Factors!$C$45:$D$48,2,0),"")</f>
        <v/>
      </c>
      <c r="AJ3407" t="b">
        <f t="shared" si="333"/>
        <v>0</v>
      </c>
    </row>
    <row r="3408" spans="2:36" ht="14.4" x14ac:dyDescent="0.3">
      <c r="B3408" s="70"/>
      <c r="C3408" s="58"/>
      <c r="D3408" s="63"/>
      <c r="E3408" s="58"/>
      <c r="F3408" s="58"/>
      <c r="G3408" s="44"/>
      <c r="H3408" s="45"/>
      <c r="I3408" s="45"/>
      <c r="J3408" s="40" t="str">
        <f t="shared" si="329"/>
        <v/>
      </c>
      <c r="K3408" s="39" t="str">
        <f t="shared" si="331"/>
        <v/>
      </c>
      <c r="M3408" s="3"/>
      <c r="AB3408" s="17" t="str">
        <f t="shared" si="330"/>
        <v>-1</v>
      </c>
      <c r="AC3408" s="17">
        <f>IFERROR(INDEX(Factors!$C$59:$C$70,MATCH(AB3408,Factors!$B$59:$B$70,1),1),0)</f>
        <v>0</v>
      </c>
      <c r="AD3408" s="17">
        <f t="shared" si="332"/>
        <v>0</v>
      </c>
      <c r="AE3408" s="17">
        <f>IFERROR(INDEX(Factors!$B$6:$B$15,MATCH('INPUT - Census'!E3408,Factors!$C$6:$C$15,0),1),0)</f>
        <v>0</v>
      </c>
      <c r="AF3408" s="18">
        <f>IFERROR(INDEX(Factors!$B$16:$B$39,MATCH('INPUT - Census'!C3408,Factors!$C$16:$C$35,0),1),0)</f>
        <v>0</v>
      </c>
      <c r="AG3408" s="19">
        <f>IFERROR(INDEX(Factors!$B$40:$B$44,MATCH('INPUT - Census'!F3408,Factors!$C$40:$C$44,0),1),0)</f>
        <v>0</v>
      </c>
      <c r="AH3408" s="21" t="str">
        <f t="shared" si="334"/>
        <v/>
      </c>
      <c r="AI3408" s="1" t="str">
        <f>IFERROR(VLOOKUP(H3408,Factors!$C$45:$D$48,2,0),"")</f>
        <v/>
      </c>
      <c r="AJ3408" t="b">
        <f t="shared" si="333"/>
        <v>0</v>
      </c>
    </row>
    <row r="3409" spans="2:36" ht="14.4" x14ac:dyDescent="0.3">
      <c r="B3409" s="70"/>
      <c r="C3409" s="58"/>
      <c r="D3409" s="63"/>
      <c r="E3409" s="58"/>
      <c r="F3409" s="58"/>
      <c r="G3409" s="44"/>
      <c r="H3409" s="45"/>
      <c r="I3409" s="45"/>
      <c r="J3409" s="40" t="str">
        <f t="shared" si="329"/>
        <v/>
      </c>
      <c r="K3409" s="39" t="str">
        <f t="shared" si="331"/>
        <v/>
      </c>
      <c r="M3409" s="3"/>
      <c r="AB3409" s="17" t="str">
        <f t="shared" si="330"/>
        <v>-1</v>
      </c>
      <c r="AC3409" s="17">
        <f>IFERROR(INDEX(Factors!$C$59:$C$70,MATCH(AB3409,Factors!$B$59:$B$70,1),1),0)</f>
        <v>0</v>
      </c>
      <c r="AD3409" s="17">
        <f t="shared" si="332"/>
        <v>0</v>
      </c>
      <c r="AE3409" s="17">
        <f>IFERROR(INDEX(Factors!$B$6:$B$15,MATCH('INPUT - Census'!E3409,Factors!$C$6:$C$15,0),1),0)</f>
        <v>0</v>
      </c>
      <c r="AF3409" s="18">
        <f>IFERROR(INDEX(Factors!$B$16:$B$39,MATCH('INPUT - Census'!C3409,Factors!$C$16:$C$35,0),1),0)</f>
        <v>0</v>
      </c>
      <c r="AG3409" s="19">
        <f>IFERROR(INDEX(Factors!$B$40:$B$44,MATCH('INPUT - Census'!F3409,Factors!$C$40:$C$44,0),1),0)</f>
        <v>0</v>
      </c>
      <c r="AH3409" s="21" t="str">
        <f t="shared" si="334"/>
        <v/>
      </c>
      <c r="AI3409" s="1" t="str">
        <f>IFERROR(VLOOKUP(H3409,Factors!$C$45:$D$48,2,0),"")</f>
        <v/>
      </c>
      <c r="AJ3409" t="b">
        <f t="shared" si="333"/>
        <v>0</v>
      </c>
    </row>
    <row r="3410" spans="2:36" ht="14.4" x14ac:dyDescent="0.3">
      <c r="B3410" s="70"/>
      <c r="C3410" s="58"/>
      <c r="D3410" s="63"/>
      <c r="E3410" s="58"/>
      <c r="F3410" s="58"/>
      <c r="G3410" s="44"/>
      <c r="H3410" s="45"/>
      <c r="I3410" s="45"/>
      <c r="J3410" s="40" t="str">
        <f t="shared" si="329"/>
        <v/>
      </c>
      <c r="K3410" s="39" t="str">
        <f t="shared" si="331"/>
        <v/>
      </c>
      <c r="M3410" s="3"/>
      <c r="AB3410" s="17" t="str">
        <f t="shared" si="330"/>
        <v>-1</v>
      </c>
      <c r="AC3410" s="17">
        <f>IFERROR(INDEX(Factors!$C$59:$C$70,MATCH(AB3410,Factors!$B$59:$B$70,1),1),0)</f>
        <v>0</v>
      </c>
      <c r="AD3410" s="17">
        <f t="shared" si="332"/>
        <v>0</v>
      </c>
      <c r="AE3410" s="17">
        <f>IFERROR(INDEX(Factors!$B$6:$B$15,MATCH('INPUT - Census'!E3410,Factors!$C$6:$C$15,0),1),0)</f>
        <v>0</v>
      </c>
      <c r="AF3410" s="18">
        <f>IFERROR(INDEX(Factors!$B$16:$B$39,MATCH('INPUT - Census'!C3410,Factors!$C$16:$C$35,0),1),0)</f>
        <v>0</v>
      </c>
      <c r="AG3410" s="19">
        <f>IFERROR(INDEX(Factors!$B$40:$B$44,MATCH('INPUT - Census'!F3410,Factors!$C$40:$C$44,0),1),0)</f>
        <v>0</v>
      </c>
      <c r="AH3410" s="21" t="str">
        <f t="shared" si="334"/>
        <v/>
      </c>
      <c r="AI3410" s="1" t="str">
        <f>IFERROR(VLOOKUP(H3410,Factors!$C$45:$D$48,2,0),"")</f>
        <v/>
      </c>
      <c r="AJ3410" t="b">
        <f t="shared" si="333"/>
        <v>0</v>
      </c>
    </row>
    <row r="3411" spans="2:36" ht="14.4" x14ac:dyDescent="0.3">
      <c r="B3411" s="70"/>
      <c r="C3411" s="58"/>
      <c r="D3411" s="63"/>
      <c r="E3411" s="58"/>
      <c r="F3411" s="58"/>
      <c r="G3411" s="44"/>
      <c r="H3411" s="45"/>
      <c r="I3411" s="45"/>
      <c r="J3411" s="40" t="str">
        <f t="shared" si="329"/>
        <v/>
      </c>
      <c r="K3411" s="39" t="str">
        <f t="shared" si="331"/>
        <v/>
      </c>
      <c r="M3411" s="3"/>
      <c r="AB3411" s="17" t="str">
        <f t="shared" si="330"/>
        <v>-1</v>
      </c>
      <c r="AC3411" s="17">
        <f>IFERROR(INDEX(Factors!$C$59:$C$70,MATCH(AB3411,Factors!$B$59:$B$70,1),1),0)</f>
        <v>0</v>
      </c>
      <c r="AD3411" s="17">
        <f t="shared" si="332"/>
        <v>0</v>
      </c>
      <c r="AE3411" s="17">
        <f>IFERROR(INDEX(Factors!$B$6:$B$15,MATCH('INPUT - Census'!E3411,Factors!$C$6:$C$15,0),1),0)</f>
        <v>0</v>
      </c>
      <c r="AF3411" s="18">
        <f>IFERROR(INDEX(Factors!$B$16:$B$39,MATCH('INPUT - Census'!C3411,Factors!$C$16:$C$35,0),1),0)</f>
        <v>0</v>
      </c>
      <c r="AG3411" s="19">
        <f>IFERROR(INDEX(Factors!$B$40:$B$44,MATCH('INPUT - Census'!F3411,Factors!$C$40:$C$44,0),1),0)</f>
        <v>0</v>
      </c>
      <c r="AH3411" s="21" t="str">
        <f t="shared" si="334"/>
        <v/>
      </c>
      <c r="AI3411" s="1" t="str">
        <f>IFERROR(VLOOKUP(H3411,Factors!$C$45:$D$48,2,0),"")</f>
        <v/>
      </c>
      <c r="AJ3411" t="b">
        <f t="shared" si="333"/>
        <v>0</v>
      </c>
    </row>
    <row r="3412" spans="2:36" ht="14.4" x14ac:dyDescent="0.3">
      <c r="B3412" s="70"/>
      <c r="C3412" s="58"/>
      <c r="D3412" s="63"/>
      <c r="E3412" s="58"/>
      <c r="F3412" s="58"/>
      <c r="G3412" s="44"/>
      <c r="H3412" s="45"/>
      <c r="I3412" s="45"/>
      <c r="J3412" s="40" t="str">
        <f t="shared" si="329"/>
        <v/>
      </c>
      <c r="K3412" s="39" t="str">
        <f t="shared" si="331"/>
        <v/>
      </c>
      <c r="M3412" s="3"/>
      <c r="AB3412" s="17" t="str">
        <f t="shared" si="330"/>
        <v>-1</v>
      </c>
      <c r="AC3412" s="17">
        <f>IFERROR(INDEX(Factors!$C$59:$C$70,MATCH(AB3412,Factors!$B$59:$B$70,1),1),0)</f>
        <v>0</v>
      </c>
      <c r="AD3412" s="17">
        <f t="shared" si="332"/>
        <v>0</v>
      </c>
      <c r="AE3412" s="17">
        <f>IFERROR(INDEX(Factors!$B$6:$B$15,MATCH('INPUT - Census'!E3412,Factors!$C$6:$C$15,0),1),0)</f>
        <v>0</v>
      </c>
      <c r="AF3412" s="18">
        <f>IFERROR(INDEX(Factors!$B$16:$B$39,MATCH('INPUT - Census'!C3412,Factors!$C$16:$C$35,0),1),0)</f>
        <v>0</v>
      </c>
      <c r="AG3412" s="19">
        <f>IFERROR(INDEX(Factors!$B$40:$B$44,MATCH('INPUT - Census'!F3412,Factors!$C$40:$C$44,0),1),0)</f>
        <v>0</v>
      </c>
      <c r="AH3412" s="21" t="str">
        <f t="shared" si="334"/>
        <v/>
      </c>
      <c r="AI3412" s="1" t="str">
        <f>IFERROR(VLOOKUP(H3412,Factors!$C$45:$D$48,2,0),"")</f>
        <v/>
      </c>
      <c r="AJ3412" t="b">
        <f t="shared" si="333"/>
        <v>0</v>
      </c>
    </row>
    <row r="3413" spans="2:36" ht="14.4" x14ac:dyDescent="0.3">
      <c r="B3413" s="70"/>
      <c r="C3413" s="58"/>
      <c r="D3413" s="63"/>
      <c r="E3413" s="58"/>
      <c r="F3413" s="58"/>
      <c r="G3413" s="44"/>
      <c r="H3413" s="45"/>
      <c r="I3413" s="45"/>
      <c r="J3413" s="40" t="str">
        <f t="shared" si="329"/>
        <v/>
      </c>
      <c r="K3413" s="39" t="str">
        <f t="shared" si="331"/>
        <v/>
      </c>
      <c r="M3413" s="3"/>
      <c r="AB3413" s="17" t="str">
        <f t="shared" si="330"/>
        <v>-1</v>
      </c>
      <c r="AC3413" s="17">
        <f>IFERROR(INDEX(Factors!$C$59:$C$70,MATCH(AB3413,Factors!$B$59:$B$70,1),1),0)</f>
        <v>0</v>
      </c>
      <c r="AD3413" s="17">
        <f t="shared" si="332"/>
        <v>0</v>
      </c>
      <c r="AE3413" s="17">
        <f>IFERROR(INDEX(Factors!$B$6:$B$15,MATCH('INPUT - Census'!E3413,Factors!$C$6:$C$15,0),1),0)</f>
        <v>0</v>
      </c>
      <c r="AF3413" s="18">
        <f>IFERROR(INDEX(Factors!$B$16:$B$39,MATCH('INPUT - Census'!C3413,Factors!$C$16:$C$35,0),1),0)</f>
        <v>0</v>
      </c>
      <c r="AG3413" s="19">
        <f>IFERROR(INDEX(Factors!$B$40:$B$44,MATCH('INPUT - Census'!F3413,Factors!$C$40:$C$44,0),1),0)</f>
        <v>0</v>
      </c>
      <c r="AH3413" s="21" t="str">
        <f t="shared" si="334"/>
        <v/>
      </c>
      <c r="AI3413" s="1" t="str">
        <f>IFERROR(VLOOKUP(H3413,Factors!$C$45:$D$48,2,0),"")</f>
        <v/>
      </c>
      <c r="AJ3413" t="b">
        <f t="shared" si="333"/>
        <v>0</v>
      </c>
    </row>
    <row r="3414" spans="2:36" ht="14.4" x14ac:dyDescent="0.3">
      <c r="B3414" s="70"/>
      <c r="C3414" s="58"/>
      <c r="D3414" s="63"/>
      <c r="E3414" s="58"/>
      <c r="F3414" s="58"/>
      <c r="G3414" s="44"/>
      <c r="H3414" s="45"/>
      <c r="I3414" s="45"/>
      <c r="J3414" s="40" t="str">
        <f t="shared" si="329"/>
        <v/>
      </c>
      <c r="K3414" s="39" t="str">
        <f t="shared" si="331"/>
        <v/>
      </c>
      <c r="M3414" s="3"/>
      <c r="AB3414" s="17" t="str">
        <f t="shared" si="330"/>
        <v>-1</v>
      </c>
      <c r="AC3414" s="17">
        <f>IFERROR(INDEX(Factors!$C$59:$C$70,MATCH(AB3414,Factors!$B$59:$B$70,1),1),0)</f>
        <v>0</v>
      </c>
      <c r="AD3414" s="17">
        <f t="shared" si="332"/>
        <v>0</v>
      </c>
      <c r="AE3414" s="17">
        <f>IFERROR(INDEX(Factors!$B$6:$B$15,MATCH('INPUT - Census'!E3414,Factors!$C$6:$C$15,0),1),0)</f>
        <v>0</v>
      </c>
      <c r="AF3414" s="18">
        <f>IFERROR(INDEX(Factors!$B$16:$B$39,MATCH('INPUT - Census'!C3414,Factors!$C$16:$C$35,0),1),0)</f>
        <v>0</v>
      </c>
      <c r="AG3414" s="19">
        <f>IFERROR(INDEX(Factors!$B$40:$B$44,MATCH('INPUT - Census'!F3414,Factors!$C$40:$C$44,0),1),0)</f>
        <v>0</v>
      </c>
      <c r="AH3414" s="21" t="str">
        <f t="shared" si="334"/>
        <v/>
      </c>
      <c r="AI3414" s="1" t="str">
        <f>IFERROR(VLOOKUP(H3414,Factors!$C$45:$D$48,2,0),"")</f>
        <v/>
      </c>
      <c r="AJ3414" t="b">
        <f t="shared" si="333"/>
        <v>0</v>
      </c>
    </row>
    <row r="3415" spans="2:36" ht="14.4" x14ac:dyDescent="0.3">
      <c r="B3415" s="70"/>
      <c r="C3415" s="58"/>
      <c r="D3415" s="63"/>
      <c r="E3415" s="58"/>
      <c r="F3415" s="58"/>
      <c r="G3415" s="44"/>
      <c r="H3415" s="45"/>
      <c r="I3415" s="45"/>
      <c r="J3415" s="40" t="str">
        <f t="shared" si="329"/>
        <v/>
      </c>
      <c r="K3415" s="39" t="str">
        <f t="shared" si="331"/>
        <v/>
      </c>
      <c r="M3415" s="3"/>
      <c r="AB3415" s="17" t="str">
        <f t="shared" si="330"/>
        <v>-1</v>
      </c>
      <c r="AC3415" s="17">
        <f>IFERROR(INDEX(Factors!$C$59:$C$70,MATCH(AB3415,Factors!$B$59:$B$70,1),1),0)</f>
        <v>0</v>
      </c>
      <c r="AD3415" s="17">
        <f t="shared" si="332"/>
        <v>0</v>
      </c>
      <c r="AE3415" s="17">
        <f>IFERROR(INDEX(Factors!$B$6:$B$15,MATCH('INPUT - Census'!E3415,Factors!$C$6:$C$15,0),1),0)</f>
        <v>0</v>
      </c>
      <c r="AF3415" s="18">
        <f>IFERROR(INDEX(Factors!$B$16:$B$39,MATCH('INPUT - Census'!C3415,Factors!$C$16:$C$35,0),1),0)</f>
        <v>0</v>
      </c>
      <c r="AG3415" s="19">
        <f>IFERROR(INDEX(Factors!$B$40:$B$44,MATCH('INPUT - Census'!F3415,Factors!$C$40:$C$44,0),1),0)</f>
        <v>0</v>
      </c>
      <c r="AH3415" s="21" t="str">
        <f t="shared" si="334"/>
        <v/>
      </c>
      <c r="AI3415" s="1" t="str">
        <f>IFERROR(VLOOKUP(H3415,Factors!$C$45:$D$48,2,0),"")</f>
        <v/>
      </c>
      <c r="AJ3415" t="b">
        <f t="shared" si="333"/>
        <v>0</v>
      </c>
    </row>
    <row r="3416" spans="2:36" ht="14.4" x14ac:dyDescent="0.3">
      <c r="B3416" s="70"/>
      <c r="C3416" s="58"/>
      <c r="D3416" s="63"/>
      <c r="E3416" s="58"/>
      <c r="F3416" s="58"/>
      <c r="G3416" s="44"/>
      <c r="H3416" s="45"/>
      <c r="I3416" s="45"/>
      <c r="J3416" s="40" t="str">
        <f t="shared" si="329"/>
        <v/>
      </c>
      <c r="K3416" s="39" t="str">
        <f t="shared" si="331"/>
        <v/>
      </c>
      <c r="M3416" s="3"/>
      <c r="AB3416" s="17" t="str">
        <f t="shared" si="330"/>
        <v>-1</v>
      </c>
      <c r="AC3416" s="17">
        <f>IFERROR(INDEX(Factors!$C$59:$C$70,MATCH(AB3416,Factors!$B$59:$B$70,1),1),0)</f>
        <v>0</v>
      </c>
      <c r="AD3416" s="17">
        <f t="shared" si="332"/>
        <v>0</v>
      </c>
      <c r="AE3416" s="17">
        <f>IFERROR(INDEX(Factors!$B$6:$B$15,MATCH('INPUT - Census'!E3416,Factors!$C$6:$C$15,0),1),0)</f>
        <v>0</v>
      </c>
      <c r="AF3416" s="18">
        <f>IFERROR(INDEX(Factors!$B$16:$B$39,MATCH('INPUT - Census'!C3416,Factors!$C$16:$C$35,0),1),0)</f>
        <v>0</v>
      </c>
      <c r="AG3416" s="19">
        <f>IFERROR(INDEX(Factors!$B$40:$B$44,MATCH('INPUT - Census'!F3416,Factors!$C$40:$C$44,0),1),0)</f>
        <v>0</v>
      </c>
      <c r="AH3416" s="21" t="str">
        <f t="shared" si="334"/>
        <v/>
      </c>
      <c r="AI3416" s="1" t="str">
        <f>IFERROR(VLOOKUP(H3416,Factors!$C$45:$D$48,2,0),"")</f>
        <v/>
      </c>
      <c r="AJ3416" t="b">
        <f t="shared" si="333"/>
        <v>0</v>
      </c>
    </row>
    <row r="3417" spans="2:36" ht="14.4" x14ac:dyDescent="0.3">
      <c r="B3417" s="70"/>
      <c r="C3417" s="58"/>
      <c r="D3417" s="63"/>
      <c r="E3417" s="58"/>
      <c r="F3417" s="58"/>
      <c r="G3417" s="44"/>
      <c r="H3417" s="45"/>
      <c r="I3417" s="45"/>
      <c r="J3417" s="40" t="str">
        <f t="shared" si="329"/>
        <v/>
      </c>
      <c r="K3417" s="39" t="str">
        <f t="shared" si="331"/>
        <v/>
      </c>
      <c r="M3417" s="3"/>
      <c r="AB3417" s="17" t="str">
        <f t="shared" si="330"/>
        <v>-1</v>
      </c>
      <c r="AC3417" s="17">
        <f>IFERROR(INDEX(Factors!$C$59:$C$70,MATCH(AB3417,Factors!$B$59:$B$70,1),1),0)</f>
        <v>0</v>
      </c>
      <c r="AD3417" s="17">
        <f t="shared" si="332"/>
        <v>0</v>
      </c>
      <c r="AE3417" s="17">
        <f>IFERROR(INDEX(Factors!$B$6:$B$15,MATCH('INPUT - Census'!E3417,Factors!$C$6:$C$15,0),1),0)</f>
        <v>0</v>
      </c>
      <c r="AF3417" s="18">
        <f>IFERROR(INDEX(Factors!$B$16:$B$39,MATCH('INPUT - Census'!C3417,Factors!$C$16:$C$35,0),1),0)</f>
        <v>0</v>
      </c>
      <c r="AG3417" s="19">
        <f>IFERROR(INDEX(Factors!$B$40:$B$44,MATCH('INPUT - Census'!F3417,Factors!$C$40:$C$44,0),1),0)</f>
        <v>0</v>
      </c>
      <c r="AH3417" s="21" t="str">
        <f t="shared" si="334"/>
        <v/>
      </c>
      <c r="AI3417" s="1" t="str">
        <f>IFERROR(VLOOKUP(H3417,Factors!$C$45:$D$48,2,0),"")</f>
        <v/>
      </c>
      <c r="AJ3417" t="b">
        <f t="shared" si="333"/>
        <v>0</v>
      </c>
    </row>
    <row r="3418" spans="2:36" ht="14.4" x14ac:dyDescent="0.3">
      <c r="B3418" s="70"/>
      <c r="C3418" s="58"/>
      <c r="D3418" s="63"/>
      <c r="E3418" s="58"/>
      <c r="F3418" s="58"/>
      <c r="G3418" s="44"/>
      <c r="H3418" s="45"/>
      <c r="I3418" s="45"/>
      <c r="J3418" s="40" t="str">
        <f t="shared" si="329"/>
        <v/>
      </c>
      <c r="K3418" s="39" t="str">
        <f t="shared" si="331"/>
        <v/>
      </c>
      <c r="M3418" s="3"/>
      <c r="AB3418" s="17" t="str">
        <f t="shared" si="330"/>
        <v>-1</v>
      </c>
      <c r="AC3418" s="17">
        <f>IFERROR(INDEX(Factors!$C$59:$C$70,MATCH(AB3418,Factors!$B$59:$B$70,1),1),0)</f>
        <v>0</v>
      </c>
      <c r="AD3418" s="17">
        <f t="shared" si="332"/>
        <v>0</v>
      </c>
      <c r="AE3418" s="17">
        <f>IFERROR(INDEX(Factors!$B$6:$B$15,MATCH('INPUT - Census'!E3418,Factors!$C$6:$C$15,0),1),0)</f>
        <v>0</v>
      </c>
      <c r="AF3418" s="18">
        <f>IFERROR(INDEX(Factors!$B$16:$B$39,MATCH('INPUT - Census'!C3418,Factors!$C$16:$C$35,0),1),0)</f>
        <v>0</v>
      </c>
      <c r="AG3418" s="19">
        <f>IFERROR(INDEX(Factors!$B$40:$B$44,MATCH('INPUT - Census'!F3418,Factors!$C$40:$C$44,0),1),0)</f>
        <v>0</v>
      </c>
      <c r="AH3418" s="21" t="str">
        <f t="shared" si="334"/>
        <v/>
      </c>
      <c r="AI3418" s="1" t="str">
        <f>IFERROR(VLOOKUP(H3418,Factors!$C$45:$D$48,2,0),"")</f>
        <v/>
      </c>
      <c r="AJ3418" t="b">
        <f t="shared" si="333"/>
        <v>0</v>
      </c>
    </row>
    <row r="3419" spans="2:36" ht="14.4" x14ac:dyDescent="0.3">
      <c r="B3419" s="70"/>
      <c r="C3419" s="58"/>
      <c r="D3419" s="63"/>
      <c r="E3419" s="58"/>
      <c r="F3419" s="58"/>
      <c r="G3419" s="44"/>
      <c r="H3419" s="45"/>
      <c r="I3419" s="45"/>
      <c r="J3419" s="40" t="str">
        <f t="shared" si="329"/>
        <v/>
      </c>
      <c r="K3419" s="39" t="str">
        <f t="shared" si="331"/>
        <v/>
      </c>
      <c r="M3419" s="3"/>
      <c r="AB3419" s="17" t="str">
        <f t="shared" si="330"/>
        <v>-1</v>
      </c>
      <c r="AC3419" s="17">
        <f>IFERROR(INDEX(Factors!$C$59:$C$70,MATCH(AB3419,Factors!$B$59:$B$70,1),1),0)</f>
        <v>0</v>
      </c>
      <c r="AD3419" s="17">
        <f t="shared" si="332"/>
        <v>0</v>
      </c>
      <c r="AE3419" s="17">
        <f>IFERROR(INDEX(Factors!$B$6:$B$15,MATCH('INPUT - Census'!E3419,Factors!$C$6:$C$15,0),1),0)</f>
        <v>0</v>
      </c>
      <c r="AF3419" s="18">
        <f>IFERROR(INDEX(Factors!$B$16:$B$39,MATCH('INPUT - Census'!C3419,Factors!$C$16:$C$35,0),1),0)</f>
        <v>0</v>
      </c>
      <c r="AG3419" s="19">
        <f>IFERROR(INDEX(Factors!$B$40:$B$44,MATCH('INPUT - Census'!F3419,Factors!$C$40:$C$44,0),1),0)</f>
        <v>0</v>
      </c>
      <c r="AH3419" s="21" t="str">
        <f t="shared" si="334"/>
        <v/>
      </c>
      <c r="AI3419" s="1" t="str">
        <f>IFERROR(VLOOKUP(H3419,Factors!$C$45:$D$48,2,0),"")</f>
        <v/>
      </c>
      <c r="AJ3419" t="b">
        <f t="shared" si="333"/>
        <v>0</v>
      </c>
    </row>
    <row r="3420" spans="2:36" ht="14.4" x14ac:dyDescent="0.3">
      <c r="B3420" s="70"/>
      <c r="C3420" s="58"/>
      <c r="D3420" s="63"/>
      <c r="E3420" s="58"/>
      <c r="F3420" s="58"/>
      <c r="G3420" s="44"/>
      <c r="H3420" s="45"/>
      <c r="I3420" s="45"/>
      <c r="J3420" s="40" t="str">
        <f t="shared" si="329"/>
        <v/>
      </c>
      <c r="K3420" s="39" t="str">
        <f t="shared" si="331"/>
        <v/>
      </c>
      <c r="M3420" s="3"/>
      <c r="AB3420" s="17" t="str">
        <f t="shared" si="330"/>
        <v>-1</v>
      </c>
      <c r="AC3420" s="17">
        <f>IFERROR(INDEX(Factors!$C$59:$C$70,MATCH(AB3420,Factors!$B$59:$B$70,1),1),0)</f>
        <v>0</v>
      </c>
      <c r="AD3420" s="17">
        <f t="shared" si="332"/>
        <v>0</v>
      </c>
      <c r="AE3420" s="17">
        <f>IFERROR(INDEX(Factors!$B$6:$B$15,MATCH('INPUT - Census'!E3420,Factors!$C$6:$C$15,0),1),0)</f>
        <v>0</v>
      </c>
      <c r="AF3420" s="18">
        <f>IFERROR(INDEX(Factors!$B$16:$B$39,MATCH('INPUT - Census'!C3420,Factors!$C$16:$C$35,0),1),0)</f>
        <v>0</v>
      </c>
      <c r="AG3420" s="19">
        <f>IFERROR(INDEX(Factors!$B$40:$B$44,MATCH('INPUT - Census'!F3420,Factors!$C$40:$C$44,0),1),0)</f>
        <v>0</v>
      </c>
      <c r="AH3420" s="21" t="str">
        <f t="shared" si="334"/>
        <v/>
      </c>
      <c r="AI3420" s="1" t="str">
        <f>IFERROR(VLOOKUP(H3420,Factors!$C$45:$D$48,2,0),"")</f>
        <v/>
      </c>
      <c r="AJ3420" t="b">
        <f t="shared" si="333"/>
        <v>0</v>
      </c>
    </row>
    <row r="3421" spans="2:36" ht="14.4" x14ac:dyDescent="0.3">
      <c r="B3421" s="70"/>
      <c r="C3421" s="58"/>
      <c r="D3421" s="63"/>
      <c r="E3421" s="58"/>
      <c r="F3421" s="58"/>
      <c r="G3421" s="44"/>
      <c r="H3421" s="45"/>
      <c r="I3421" s="45"/>
      <c r="J3421" s="40" t="str">
        <f t="shared" si="329"/>
        <v/>
      </c>
      <c r="K3421" s="39" t="str">
        <f t="shared" si="331"/>
        <v/>
      </c>
      <c r="M3421" s="3"/>
      <c r="AB3421" s="17" t="str">
        <f t="shared" si="330"/>
        <v>-1</v>
      </c>
      <c r="AC3421" s="17">
        <f>IFERROR(INDEX(Factors!$C$59:$C$70,MATCH(AB3421,Factors!$B$59:$B$70,1),1),0)</f>
        <v>0</v>
      </c>
      <c r="AD3421" s="17">
        <f t="shared" si="332"/>
        <v>0</v>
      </c>
      <c r="AE3421" s="17">
        <f>IFERROR(INDEX(Factors!$B$6:$B$15,MATCH('INPUT - Census'!E3421,Factors!$C$6:$C$15,0),1),0)</f>
        <v>0</v>
      </c>
      <c r="AF3421" s="18">
        <f>IFERROR(INDEX(Factors!$B$16:$B$39,MATCH('INPUT - Census'!C3421,Factors!$C$16:$C$35,0),1),0)</f>
        <v>0</v>
      </c>
      <c r="AG3421" s="19">
        <f>IFERROR(INDEX(Factors!$B$40:$B$44,MATCH('INPUT - Census'!F3421,Factors!$C$40:$C$44,0),1),0)</f>
        <v>0</v>
      </c>
      <c r="AH3421" s="21" t="str">
        <f t="shared" si="334"/>
        <v/>
      </c>
      <c r="AI3421" s="1" t="str">
        <f>IFERROR(VLOOKUP(H3421,Factors!$C$45:$D$48,2,0),"")</f>
        <v/>
      </c>
      <c r="AJ3421" t="b">
        <f t="shared" si="333"/>
        <v>0</v>
      </c>
    </row>
    <row r="3422" spans="2:36" ht="14.4" x14ac:dyDescent="0.3">
      <c r="B3422" s="70"/>
      <c r="C3422" s="58"/>
      <c r="D3422" s="63"/>
      <c r="E3422" s="58"/>
      <c r="F3422" s="58"/>
      <c r="G3422" s="44"/>
      <c r="H3422" s="45"/>
      <c r="I3422" s="45"/>
      <c r="J3422" s="40" t="str">
        <f t="shared" si="329"/>
        <v/>
      </c>
      <c r="K3422" s="39" t="str">
        <f t="shared" si="331"/>
        <v/>
      </c>
      <c r="M3422" s="3"/>
      <c r="AB3422" s="17" t="str">
        <f t="shared" si="330"/>
        <v>-1</v>
      </c>
      <c r="AC3422" s="17">
        <f>IFERROR(INDEX(Factors!$C$59:$C$70,MATCH(AB3422,Factors!$B$59:$B$70,1),1),0)</f>
        <v>0</v>
      </c>
      <c r="AD3422" s="17">
        <f t="shared" si="332"/>
        <v>0</v>
      </c>
      <c r="AE3422" s="17">
        <f>IFERROR(INDEX(Factors!$B$6:$B$15,MATCH('INPUT - Census'!E3422,Factors!$C$6:$C$15,0),1),0)</f>
        <v>0</v>
      </c>
      <c r="AF3422" s="18">
        <f>IFERROR(INDEX(Factors!$B$16:$B$39,MATCH('INPUT - Census'!C3422,Factors!$C$16:$C$35,0),1),0)</f>
        <v>0</v>
      </c>
      <c r="AG3422" s="19">
        <f>IFERROR(INDEX(Factors!$B$40:$B$44,MATCH('INPUT - Census'!F3422,Factors!$C$40:$C$44,0),1),0)</f>
        <v>0</v>
      </c>
      <c r="AH3422" s="21" t="str">
        <f t="shared" si="334"/>
        <v/>
      </c>
      <c r="AI3422" s="1" t="str">
        <f>IFERROR(VLOOKUP(H3422,Factors!$C$45:$D$48,2,0),"")</f>
        <v/>
      </c>
      <c r="AJ3422" t="b">
        <f t="shared" si="333"/>
        <v>0</v>
      </c>
    </row>
    <row r="3423" spans="2:36" ht="14.4" x14ac:dyDescent="0.3">
      <c r="B3423" s="70"/>
      <c r="C3423" s="58"/>
      <c r="D3423" s="63"/>
      <c r="E3423" s="58"/>
      <c r="F3423" s="58"/>
      <c r="G3423" s="44"/>
      <c r="H3423" s="45"/>
      <c r="I3423" s="45"/>
      <c r="J3423" s="40" t="str">
        <f t="shared" si="329"/>
        <v/>
      </c>
      <c r="K3423" s="39" t="str">
        <f t="shared" si="331"/>
        <v/>
      </c>
      <c r="M3423" s="3"/>
      <c r="AB3423" s="17" t="str">
        <f t="shared" si="330"/>
        <v>-1</v>
      </c>
      <c r="AC3423" s="17">
        <f>IFERROR(INDEX(Factors!$C$59:$C$70,MATCH(AB3423,Factors!$B$59:$B$70,1),1),0)</f>
        <v>0</v>
      </c>
      <c r="AD3423" s="17">
        <f t="shared" si="332"/>
        <v>0</v>
      </c>
      <c r="AE3423" s="17">
        <f>IFERROR(INDEX(Factors!$B$6:$B$15,MATCH('INPUT - Census'!E3423,Factors!$C$6:$C$15,0),1),0)</f>
        <v>0</v>
      </c>
      <c r="AF3423" s="18">
        <f>IFERROR(INDEX(Factors!$B$16:$B$39,MATCH('INPUT - Census'!C3423,Factors!$C$16:$C$35,0),1),0)</f>
        <v>0</v>
      </c>
      <c r="AG3423" s="19">
        <f>IFERROR(INDEX(Factors!$B$40:$B$44,MATCH('INPUT - Census'!F3423,Factors!$C$40:$C$44,0),1),0)</f>
        <v>0</v>
      </c>
      <c r="AH3423" s="21" t="str">
        <f t="shared" si="334"/>
        <v/>
      </c>
      <c r="AI3423" s="1" t="str">
        <f>IFERROR(VLOOKUP(H3423,Factors!$C$45:$D$48,2,0),"")</f>
        <v/>
      </c>
      <c r="AJ3423" t="b">
        <f t="shared" si="333"/>
        <v>0</v>
      </c>
    </row>
    <row r="3424" spans="2:36" ht="14.4" x14ac:dyDescent="0.3">
      <c r="B3424" s="70"/>
      <c r="C3424" s="58"/>
      <c r="D3424" s="63"/>
      <c r="E3424" s="58"/>
      <c r="F3424" s="58"/>
      <c r="G3424" s="44"/>
      <c r="H3424" s="45"/>
      <c r="I3424" s="45"/>
      <c r="J3424" s="40" t="str">
        <f t="shared" si="329"/>
        <v/>
      </c>
      <c r="K3424" s="39" t="str">
        <f t="shared" si="331"/>
        <v/>
      </c>
      <c r="M3424" s="3"/>
      <c r="AB3424" s="17" t="str">
        <f t="shared" si="330"/>
        <v>-1</v>
      </c>
      <c r="AC3424" s="17">
        <f>IFERROR(INDEX(Factors!$C$59:$C$70,MATCH(AB3424,Factors!$B$59:$B$70,1),1),0)</f>
        <v>0</v>
      </c>
      <c r="AD3424" s="17">
        <f t="shared" si="332"/>
        <v>0</v>
      </c>
      <c r="AE3424" s="17">
        <f>IFERROR(INDEX(Factors!$B$6:$B$15,MATCH('INPUT - Census'!E3424,Factors!$C$6:$C$15,0),1),0)</f>
        <v>0</v>
      </c>
      <c r="AF3424" s="18">
        <f>IFERROR(INDEX(Factors!$B$16:$B$39,MATCH('INPUT - Census'!C3424,Factors!$C$16:$C$35,0),1),0)</f>
        <v>0</v>
      </c>
      <c r="AG3424" s="19">
        <f>IFERROR(INDEX(Factors!$B$40:$B$44,MATCH('INPUT - Census'!F3424,Factors!$C$40:$C$44,0),1),0)</f>
        <v>0</v>
      </c>
      <c r="AH3424" s="21" t="str">
        <f t="shared" si="334"/>
        <v/>
      </c>
      <c r="AI3424" s="1" t="str">
        <f>IFERROR(VLOOKUP(H3424,Factors!$C$45:$D$48,2,0),"")</f>
        <v/>
      </c>
      <c r="AJ3424" t="b">
        <f t="shared" si="333"/>
        <v>0</v>
      </c>
    </row>
    <row r="3425" spans="2:36" ht="14.4" x14ac:dyDescent="0.3">
      <c r="B3425" s="70"/>
      <c r="C3425" s="58"/>
      <c r="D3425" s="63"/>
      <c r="E3425" s="58"/>
      <c r="F3425" s="58"/>
      <c r="G3425" s="44"/>
      <c r="H3425" s="45"/>
      <c r="I3425" s="45"/>
      <c r="J3425" s="40" t="str">
        <f t="shared" si="329"/>
        <v/>
      </c>
      <c r="K3425" s="39" t="str">
        <f t="shared" si="331"/>
        <v/>
      </c>
      <c r="M3425" s="3"/>
      <c r="AB3425" s="17" t="str">
        <f t="shared" si="330"/>
        <v>-1</v>
      </c>
      <c r="AC3425" s="17">
        <f>IFERROR(INDEX(Factors!$C$59:$C$70,MATCH(AB3425,Factors!$B$59:$B$70,1),1),0)</f>
        <v>0</v>
      </c>
      <c r="AD3425" s="17">
        <f t="shared" si="332"/>
        <v>0</v>
      </c>
      <c r="AE3425" s="17">
        <f>IFERROR(INDEX(Factors!$B$6:$B$15,MATCH('INPUT - Census'!E3425,Factors!$C$6:$C$15,0),1),0)</f>
        <v>0</v>
      </c>
      <c r="AF3425" s="18">
        <f>IFERROR(INDEX(Factors!$B$16:$B$39,MATCH('INPUT - Census'!C3425,Factors!$C$16:$C$35,0),1),0)</f>
        <v>0</v>
      </c>
      <c r="AG3425" s="19">
        <f>IFERROR(INDEX(Factors!$B$40:$B$44,MATCH('INPUT - Census'!F3425,Factors!$C$40:$C$44,0),1),0)</f>
        <v>0</v>
      </c>
      <c r="AH3425" s="21" t="str">
        <f t="shared" si="334"/>
        <v/>
      </c>
      <c r="AI3425" s="1" t="str">
        <f>IFERROR(VLOOKUP(H3425,Factors!$C$45:$D$48,2,0),"")</f>
        <v/>
      </c>
      <c r="AJ3425" t="b">
        <f t="shared" si="333"/>
        <v>0</v>
      </c>
    </row>
    <row r="3426" spans="2:36" ht="14.4" x14ac:dyDescent="0.3">
      <c r="B3426" s="70"/>
      <c r="C3426" s="58"/>
      <c r="D3426" s="63"/>
      <c r="E3426" s="58"/>
      <c r="F3426" s="58"/>
      <c r="G3426" s="44"/>
      <c r="H3426" s="45"/>
      <c r="I3426" s="45"/>
      <c r="J3426" s="40" t="str">
        <f t="shared" si="329"/>
        <v/>
      </c>
      <c r="K3426" s="39" t="str">
        <f t="shared" si="331"/>
        <v/>
      </c>
      <c r="M3426" s="3"/>
      <c r="AB3426" s="17" t="str">
        <f t="shared" si="330"/>
        <v>-1</v>
      </c>
      <c r="AC3426" s="17">
        <f>IFERROR(INDEX(Factors!$C$59:$C$70,MATCH(AB3426,Factors!$B$59:$B$70,1),1),0)</f>
        <v>0</v>
      </c>
      <c r="AD3426" s="17">
        <f t="shared" si="332"/>
        <v>0</v>
      </c>
      <c r="AE3426" s="17">
        <f>IFERROR(INDEX(Factors!$B$6:$B$15,MATCH('INPUT - Census'!E3426,Factors!$C$6:$C$15,0),1),0)</f>
        <v>0</v>
      </c>
      <c r="AF3426" s="18">
        <f>IFERROR(INDEX(Factors!$B$16:$B$39,MATCH('INPUT - Census'!C3426,Factors!$C$16:$C$35,0),1),0)</f>
        <v>0</v>
      </c>
      <c r="AG3426" s="19">
        <f>IFERROR(INDEX(Factors!$B$40:$B$44,MATCH('INPUT - Census'!F3426,Factors!$C$40:$C$44,0),1),0)</f>
        <v>0</v>
      </c>
      <c r="AH3426" s="21" t="str">
        <f t="shared" si="334"/>
        <v/>
      </c>
      <c r="AI3426" s="1" t="str">
        <f>IFERROR(VLOOKUP(H3426,Factors!$C$45:$D$48,2,0),"")</f>
        <v/>
      </c>
      <c r="AJ3426" t="b">
        <f t="shared" si="333"/>
        <v>0</v>
      </c>
    </row>
    <row r="3427" spans="2:36" ht="14.4" x14ac:dyDescent="0.3">
      <c r="B3427" s="70"/>
      <c r="C3427" s="58"/>
      <c r="D3427" s="63"/>
      <c r="E3427" s="58"/>
      <c r="F3427" s="58"/>
      <c r="G3427" s="44"/>
      <c r="H3427" s="45"/>
      <c r="I3427" s="45"/>
      <c r="J3427" s="40" t="str">
        <f t="shared" si="329"/>
        <v/>
      </c>
      <c r="K3427" s="39" t="str">
        <f t="shared" si="331"/>
        <v/>
      </c>
      <c r="M3427" s="3"/>
      <c r="AB3427" s="17" t="str">
        <f t="shared" si="330"/>
        <v>-1</v>
      </c>
      <c r="AC3427" s="17">
        <f>IFERROR(INDEX(Factors!$C$59:$C$70,MATCH(AB3427,Factors!$B$59:$B$70,1),1),0)</f>
        <v>0</v>
      </c>
      <c r="AD3427" s="17">
        <f t="shared" si="332"/>
        <v>0</v>
      </c>
      <c r="AE3427" s="17">
        <f>IFERROR(INDEX(Factors!$B$6:$B$15,MATCH('INPUT - Census'!E3427,Factors!$C$6:$C$15,0),1),0)</f>
        <v>0</v>
      </c>
      <c r="AF3427" s="18">
        <f>IFERROR(INDEX(Factors!$B$16:$B$39,MATCH('INPUT - Census'!C3427,Factors!$C$16:$C$35,0),1),0)</f>
        <v>0</v>
      </c>
      <c r="AG3427" s="19">
        <f>IFERROR(INDEX(Factors!$B$40:$B$44,MATCH('INPUT - Census'!F3427,Factors!$C$40:$C$44,0),1),0)</f>
        <v>0</v>
      </c>
      <c r="AH3427" s="21" t="str">
        <f t="shared" si="334"/>
        <v/>
      </c>
      <c r="AI3427" s="1" t="str">
        <f>IFERROR(VLOOKUP(H3427,Factors!$C$45:$D$48,2,0),"")</f>
        <v/>
      </c>
      <c r="AJ3427" t="b">
        <f t="shared" si="333"/>
        <v>0</v>
      </c>
    </row>
    <row r="3428" spans="2:36" ht="14.4" x14ac:dyDescent="0.3">
      <c r="B3428" s="70"/>
      <c r="C3428" s="58"/>
      <c r="D3428" s="63"/>
      <c r="E3428" s="58"/>
      <c r="F3428" s="58"/>
      <c r="G3428" s="44"/>
      <c r="H3428" s="45"/>
      <c r="I3428" s="45"/>
      <c r="J3428" s="40" t="str">
        <f t="shared" si="329"/>
        <v/>
      </c>
      <c r="K3428" s="39" t="str">
        <f t="shared" si="331"/>
        <v/>
      </c>
      <c r="M3428" s="3"/>
      <c r="AB3428" s="17" t="str">
        <f t="shared" si="330"/>
        <v>-1</v>
      </c>
      <c r="AC3428" s="17">
        <f>IFERROR(INDEX(Factors!$C$59:$C$70,MATCH(AB3428,Factors!$B$59:$B$70,1),1),0)</f>
        <v>0</v>
      </c>
      <c r="AD3428" s="17">
        <f t="shared" si="332"/>
        <v>0</v>
      </c>
      <c r="AE3428" s="17">
        <f>IFERROR(INDEX(Factors!$B$6:$B$15,MATCH('INPUT - Census'!E3428,Factors!$C$6:$C$15,0),1),0)</f>
        <v>0</v>
      </c>
      <c r="AF3428" s="18">
        <f>IFERROR(INDEX(Factors!$B$16:$B$39,MATCH('INPUT - Census'!C3428,Factors!$C$16:$C$35,0),1),0)</f>
        <v>0</v>
      </c>
      <c r="AG3428" s="19">
        <f>IFERROR(INDEX(Factors!$B$40:$B$44,MATCH('INPUT - Census'!F3428,Factors!$C$40:$C$44,0),1),0)</f>
        <v>0</v>
      </c>
      <c r="AH3428" s="21" t="str">
        <f t="shared" si="334"/>
        <v/>
      </c>
      <c r="AI3428" s="1" t="str">
        <f>IFERROR(VLOOKUP(H3428,Factors!$C$45:$D$48,2,0),"")</f>
        <v/>
      </c>
      <c r="AJ3428" t="b">
        <f t="shared" si="333"/>
        <v>0</v>
      </c>
    </row>
    <row r="3429" spans="2:36" ht="14.4" x14ac:dyDescent="0.3">
      <c r="B3429" s="70"/>
      <c r="C3429" s="58"/>
      <c r="D3429" s="63"/>
      <c r="E3429" s="58"/>
      <c r="F3429" s="58"/>
      <c r="G3429" s="44"/>
      <c r="H3429" s="45"/>
      <c r="I3429" s="45"/>
      <c r="J3429" s="40" t="str">
        <f t="shared" si="329"/>
        <v/>
      </c>
      <c r="K3429" s="39" t="str">
        <f t="shared" si="331"/>
        <v/>
      </c>
      <c r="M3429" s="3"/>
      <c r="AB3429" s="17" t="str">
        <f t="shared" si="330"/>
        <v>-1</v>
      </c>
      <c r="AC3429" s="17">
        <f>IFERROR(INDEX(Factors!$C$59:$C$70,MATCH(AB3429,Factors!$B$59:$B$70,1),1),0)</f>
        <v>0</v>
      </c>
      <c r="AD3429" s="17">
        <f t="shared" si="332"/>
        <v>0</v>
      </c>
      <c r="AE3429" s="17">
        <f>IFERROR(INDEX(Factors!$B$6:$B$15,MATCH('INPUT - Census'!E3429,Factors!$C$6:$C$15,0),1),0)</f>
        <v>0</v>
      </c>
      <c r="AF3429" s="18">
        <f>IFERROR(INDEX(Factors!$B$16:$B$39,MATCH('INPUT - Census'!C3429,Factors!$C$16:$C$35,0),1),0)</f>
        <v>0</v>
      </c>
      <c r="AG3429" s="19">
        <f>IFERROR(INDEX(Factors!$B$40:$B$44,MATCH('INPUT - Census'!F3429,Factors!$C$40:$C$44,0),1),0)</f>
        <v>0</v>
      </c>
      <c r="AH3429" s="21" t="str">
        <f t="shared" si="334"/>
        <v/>
      </c>
      <c r="AI3429" s="1" t="str">
        <f>IFERROR(VLOOKUP(H3429,Factors!$C$45:$D$48,2,0),"")</f>
        <v/>
      </c>
      <c r="AJ3429" t="b">
        <f t="shared" si="333"/>
        <v>0</v>
      </c>
    </row>
    <row r="3430" spans="2:36" ht="14.4" x14ac:dyDescent="0.3">
      <c r="B3430" s="70"/>
      <c r="C3430" s="58"/>
      <c r="D3430" s="63"/>
      <c r="E3430" s="58"/>
      <c r="F3430" s="58"/>
      <c r="G3430" s="44"/>
      <c r="H3430" s="45"/>
      <c r="I3430" s="45"/>
      <c r="J3430" s="40" t="str">
        <f t="shared" si="329"/>
        <v/>
      </c>
      <c r="K3430" s="39" t="str">
        <f t="shared" si="331"/>
        <v/>
      </c>
      <c r="M3430" s="3"/>
      <c r="AB3430" s="17" t="str">
        <f t="shared" si="330"/>
        <v>-1</v>
      </c>
      <c r="AC3430" s="17">
        <f>IFERROR(INDEX(Factors!$C$59:$C$70,MATCH(AB3430,Factors!$B$59:$B$70,1),1),0)</f>
        <v>0</v>
      </c>
      <c r="AD3430" s="17">
        <f t="shared" si="332"/>
        <v>0</v>
      </c>
      <c r="AE3430" s="17">
        <f>IFERROR(INDEX(Factors!$B$6:$B$15,MATCH('INPUT - Census'!E3430,Factors!$C$6:$C$15,0),1),0)</f>
        <v>0</v>
      </c>
      <c r="AF3430" s="18">
        <f>IFERROR(INDEX(Factors!$B$16:$B$39,MATCH('INPUT - Census'!C3430,Factors!$C$16:$C$35,0),1),0)</f>
        <v>0</v>
      </c>
      <c r="AG3430" s="19">
        <f>IFERROR(INDEX(Factors!$B$40:$B$44,MATCH('INPUT - Census'!F3430,Factors!$C$40:$C$44,0),1),0)</f>
        <v>0</v>
      </c>
      <c r="AH3430" s="21" t="str">
        <f t="shared" si="334"/>
        <v/>
      </c>
      <c r="AI3430" s="1" t="str">
        <f>IFERROR(VLOOKUP(H3430,Factors!$C$45:$D$48,2,0),"")</f>
        <v/>
      </c>
      <c r="AJ3430" t="b">
        <f t="shared" si="333"/>
        <v>0</v>
      </c>
    </row>
    <row r="3431" spans="2:36" ht="14.4" x14ac:dyDescent="0.3">
      <c r="B3431" s="70"/>
      <c r="C3431" s="58"/>
      <c r="D3431" s="63"/>
      <c r="E3431" s="58"/>
      <c r="F3431" s="58"/>
      <c r="G3431" s="44"/>
      <c r="H3431" s="45"/>
      <c r="I3431" s="45"/>
      <c r="J3431" s="40" t="str">
        <f t="shared" si="329"/>
        <v/>
      </c>
      <c r="K3431" s="39" t="str">
        <f t="shared" si="331"/>
        <v/>
      </c>
      <c r="M3431" s="3"/>
      <c r="AB3431" s="17" t="str">
        <f t="shared" si="330"/>
        <v>-1</v>
      </c>
      <c r="AC3431" s="17">
        <f>IFERROR(INDEX(Factors!$C$59:$C$70,MATCH(AB3431,Factors!$B$59:$B$70,1),1),0)</f>
        <v>0</v>
      </c>
      <c r="AD3431" s="17">
        <f t="shared" si="332"/>
        <v>0</v>
      </c>
      <c r="AE3431" s="17">
        <f>IFERROR(INDEX(Factors!$B$6:$B$15,MATCH('INPUT - Census'!E3431,Factors!$C$6:$C$15,0),1),0)</f>
        <v>0</v>
      </c>
      <c r="AF3431" s="18">
        <f>IFERROR(INDEX(Factors!$B$16:$B$39,MATCH('INPUT - Census'!C3431,Factors!$C$16:$C$35,0),1),0)</f>
        <v>0</v>
      </c>
      <c r="AG3431" s="19">
        <f>IFERROR(INDEX(Factors!$B$40:$B$44,MATCH('INPUT - Census'!F3431,Factors!$C$40:$C$44,0),1),0)</f>
        <v>0</v>
      </c>
      <c r="AH3431" s="21" t="str">
        <f t="shared" si="334"/>
        <v/>
      </c>
      <c r="AI3431" s="1" t="str">
        <f>IFERROR(VLOOKUP(H3431,Factors!$C$45:$D$48,2,0),"")</f>
        <v/>
      </c>
      <c r="AJ3431" t="b">
        <f t="shared" si="333"/>
        <v>0</v>
      </c>
    </row>
    <row r="3432" spans="2:36" ht="14.4" x14ac:dyDescent="0.3">
      <c r="B3432" s="70"/>
      <c r="C3432" s="58"/>
      <c r="D3432" s="63"/>
      <c r="E3432" s="58"/>
      <c r="F3432" s="58"/>
      <c r="G3432" s="44"/>
      <c r="H3432" s="45"/>
      <c r="I3432" s="45"/>
      <c r="J3432" s="40" t="str">
        <f t="shared" si="329"/>
        <v/>
      </c>
      <c r="K3432" s="39" t="str">
        <f t="shared" si="331"/>
        <v/>
      </c>
      <c r="M3432" s="3"/>
      <c r="AB3432" s="17" t="str">
        <f t="shared" si="330"/>
        <v>-1</v>
      </c>
      <c r="AC3432" s="17">
        <f>IFERROR(INDEX(Factors!$C$59:$C$70,MATCH(AB3432,Factors!$B$59:$B$70,1),1),0)</f>
        <v>0</v>
      </c>
      <c r="AD3432" s="17">
        <f t="shared" si="332"/>
        <v>0</v>
      </c>
      <c r="AE3432" s="17">
        <f>IFERROR(INDEX(Factors!$B$6:$B$15,MATCH('INPUT - Census'!E3432,Factors!$C$6:$C$15,0),1),0)</f>
        <v>0</v>
      </c>
      <c r="AF3432" s="18">
        <f>IFERROR(INDEX(Factors!$B$16:$B$39,MATCH('INPUT - Census'!C3432,Factors!$C$16:$C$35,0),1),0)</f>
        <v>0</v>
      </c>
      <c r="AG3432" s="19">
        <f>IFERROR(INDEX(Factors!$B$40:$B$44,MATCH('INPUT - Census'!F3432,Factors!$C$40:$C$44,0),1),0)</f>
        <v>0</v>
      </c>
      <c r="AH3432" s="21" t="str">
        <f t="shared" si="334"/>
        <v/>
      </c>
      <c r="AI3432" s="1" t="str">
        <f>IFERROR(VLOOKUP(H3432,Factors!$C$45:$D$48,2,0),"")</f>
        <v/>
      </c>
      <c r="AJ3432" t="b">
        <f t="shared" si="333"/>
        <v>0</v>
      </c>
    </row>
    <row r="3433" spans="2:36" ht="14.4" x14ac:dyDescent="0.3">
      <c r="B3433" s="70"/>
      <c r="C3433" s="58"/>
      <c r="D3433" s="63"/>
      <c r="E3433" s="58"/>
      <c r="F3433" s="58"/>
      <c r="G3433" s="44"/>
      <c r="H3433" s="45"/>
      <c r="I3433" s="45"/>
      <c r="J3433" s="40" t="str">
        <f t="shared" si="329"/>
        <v/>
      </c>
      <c r="K3433" s="39" t="str">
        <f t="shared" si="331"/>
        <v/>
      </c>
      <c r="M3433" s="3"/>
      <c r="AB3433" s="17" t="str">
        <f t="shared" si="330"/>
        <v>-1</v>
      </c>
      <c r="AC3433" s="17">
        <f>IFERROR(INDEX(Factors!$C$59:$C$70,MATCH(AB3433,Factors!$B$59:$B$70,1),1),0)</f>
        <v>0</v>
      </c>
      <c r="AD3433" s="17">
        <f t="shared" si="332"/>
        <v>0</v>
      </c>
      <c r="AE3433" s="17">
        <f>IFERROR(INDEX(Factors!$B$6:$B$15,MATCH('INPUT - Census'!E3433,Factors!$C$6:$C$15,0),1),0)</f>
        <v>0</v>
      </c>
      <c r="AF3433" s="18">
        <f>IFERROR(INDEX(Factors!$B$16:$B$39,MATCH('INPUT - Census'!C3433,Factors!$C$16:$C$35,0),1),0)</f>
        <v>0</v>
      </c>
      <c r="AG3433" s="19">
        <f>IFERROR(INDEX(Factors!$B$40:$B$44,MATCH('INPUT - Census'!F3433,Factors!$C$40:$C$44,0),1),0)</f>
        <v>0</v>
      </c>
      <c r="AH3433" s="21" t="str">
        <f t="shared" si="334"/>
        <v/>
      </c>
      <c r="AI3433" s="1" t="str">
        <f>IFERROR(VLOOKUP(H3433,Factors!$C$45:$D$48,2,0),"")</f>
        <v/>
      </c>
      <c r="AJ3433" t="b">
        <f t="shared" si="333"/>
        <v>0</v>
      </c>
    </row>
    <row r="3434" spans="2:36" ht="14.4" x14ac:dyDescent="0.3">
      <c r="B3434" s="70"/>
      <c r="C3434" s="58"/>
      <c r="D3434" s="63"/>
      <c r="E3434" s="58"/>
      <c r="F3434" s="58"/>
      <c r="G3434" s="44"/>
      <c r="H3434" s="45"/>
      <c r="I3434" s="45"/>
      <c r="J3434" s="40" t="str">
        <f t="shared" si="329"/>
        <v/>
      </c>
      <c r="K3434" s="39" t="str">
        <f t="shared" si="331"/>
        <v/>
      </c>
      <c r="M3434" s="3"/>
      <c r="AB3434" s="17" t="str">
        <f t="shared" si="330"/>
        <v>-1</v>
      </c>
      <c r="AC3434" s="17">
        <f>IFERROR(INDEX(Factors!$C$59:$C$70,MATCH(AB3434,Factors!$B$59:$B$70,1),1),0)</f>
        <v>0</v>
      </c>
      <c r="AD3434" s="17">
        <f t="shared" si="332"/>
        <v>0</v>
      </c>
      <c r="AE3434" s="17">
        <f>IFERROR(INDEX(Factors!$B$6:$B$15,MATCH('INPUT - Census'!E3434,Factors!$C$6:$C$15,0),1),0)</f>
        <v>0</v>
      </c>
      <c r="AF3434" s="18">
        <f>IFERROR(INDEX(Factors!$B$16:$B$39,MATCH('INPUT - Census'!C3434,Factors!$C$16:$C$35,0),1),0)</f>
        <v>0</v>
      </c>
      <c r="AG3434" s="19">
        <f>IFERROR(INDEX(Factors!$B$40:$B$44,MATCH('INPUT - Census'!F3434,Factors!$C$40:$C$44,0),1),0)</f>
        <v>0</v>
      </c>
      <c r="AH3434" s="21" t="str">
        <f t="shared" si="334"/>
        <v/>
      </c>
      <c r="AI3434" s="1" t="str">
        <f>IFERROR(VLOOKUP(H3434,Factors!$C$45:$D$48,2,0),"")</f>
        <v/>
      </c>
      <c r="AJ3434" t="b">
        <f t="shared" si="333"/>
        <v>0</v>
      </c>
    </row>
    <row r="3435" spans="2:36" ht="14.4" x14ac:dyDescent="0.3">
      <c r="B3435" s="70"/>
      <c r="C3435" s="58"/>
      <c r="D3435" s="63"/>
      <c r="E3435" s="58"/>
      <c r="F3435" s="58"/>
      <c r="G3435" s="44"/>
      <c r="H3435" s="45"/>
      <c r="I3435" s="45"/>
      <c r="J3435" s="40" t="str">
        <f t="shared" si="329"/>
        <v/>
      </c>
      <c r="K3435" s="39" t="str">
        <f t="shared" si="331"/>
        <v/>
      </c>
      <c r="M3435" s="3"/>
      <c r="AB3435" s="17" t="str">
        <f t="shared" si="330"/>
        <v>-1</v>
      </c>
      <c r="AC3435" s="17">
        <f>IFERROR(INDEX(Factors!$C$59:$C$70,MATCH(AB3435,Factors!$B$59:$B$70,1),1),0)</f>
        <v>0</v>
      </c>
      <c r="AD3435" s="17">
        <f t="shared" si="332"/>
        <v>0</v>
      </c>
      <c r="AE3435" s="17">
        <f>IFERROR(INDEX(Factors!$B$6:$B$15,MATCH('INPUT - Census'!E3435,Factors!$C$6:$C$15,0),1),0)</f>
        <v>0</v>
      </c>
      <c r="AF3435" s="18">
        <f>IFERROR(INDEX(Factors!$B$16:$B$39,MATCH('INPUT - Census'!C3435,Factors!$C$16:$C$35,0),1),0)</f>
        <v>0</v>
      </c>
      <c r="AG3435" s="19">
        <f>IFERROR(INDEX(Factors!$B$40:$B$44,MATCH('INPUT - Census'!F3435,Factors!$C$40:$C$44,0),1),0)</f>
        <v>0</v>
      </c>
      <c r="AH3435" s="21" t="str">
        <f t="shared" si="334"/>
        <v/>
      </c>
      <c r="AI3435" s="1" t="str">
        <f>IFERROR(VLOOKUP(H3435,Factors!$C$45:$D$48,2,0),"")</f>
        <v/>
      </c>
      <c r="AJ3435" t="b">
        <f t="shared" si="333"/>
        <v>0</v>
      </c>
    </row>
    <row r="3436" spans="2:36" ht="14.4" x14ac:dyDescent="0.3">
      <c r="B3436" s="70"/>
      <c r="C3436" s="58"/>
      <c r="D3436" s="63"/>
      <c r="E3436" s="58"/>
      <c r="F3436" s="58"/>
      <c r="G3436" s="44"/>
      <c r="H3436" s="45"/>
      <c r="I3436" s="45"/>
      <c r="J3436" s="40" t="str">
        <f t="shared" si="329"/>
        <v/>
      </c>
      <c r="K3436" s="39" t="str">
        <f t="shared" si="331"/>
        <v/>
      </c>
      <c r="M3436" s="3"/>
      <c r="AB3436" s="17" t="str">
        <f t="shared" si="330"/>
        <v>-1</v>
      </c>
      <c r="AC3436" s="17">
        <f>IFERROR(INDEX(Factors!$C$59:$C$70,MATCH(AB3436,Factors!$B$59:$B$70,1),1),0)</f>
        <v>0</v>
      </c>
      <c r="AD3436" s="17">
        <f t="shared" si="332"/>
        <v>0</v>
      </c>
      <c r="AE3436" s="17">
        <f>IFERROR(INDEX(Factors!$B$6:$B$15,MATCH('INPUT - Census'!E3436,Factors!$C$6:$C$15,0),1),0)</f>
        <v>0</v>
      </c>
      <c r="AF3436" s="18">
        <f>IFERROR(INDEX(Factors!$B$16:$B$39,MATCH('INPUT - Census'!C3436,Factors!$C$16:$C$35,0),1),0)</f>
        <v>0</v>
      </c>
      <c r="AG3436" s="19">
        <f>IFERROR(INDEX(Factors!$B$40:$B$44,MATCH('INPUT - Census'!F3436,Factors!$C$40:$C$44,0),1),0)</f>
        <v>0</v>
      </c>
      <c r="AH3436" s="21" t="str">
        <f t="shared" si="334"/>
        <v/>
      </c>
      <c r="AI3436" s="1" t="str">
        <f>IFERROR(VLOOKUP(H3436,Factors!$C$45:$D$48,2,0),"")</f>
        <v/>
      </c>
      <c r="AJ3436" t="b">
        <f t="shared" si="333"/>
        <v>0</v>
      </c>
    </row>
    <row r="3437" spans="2:36" ht="14.4" x14ac:dyDescent="0.3">
      <c r="B3437" s="70"/>
      <c r="C3437" s="58"/>
      <c r="D3437" s="63"/>
      <c r="E3437" s="58"/>
      <c r="F3437" s="58"/>
      <c r="G3437" s="44"/>
      <c r="H3437" s="45"/>
      <c r="I3437" s="45"/>
      <c r="J3437" s="40" t="str">
        <f t="shared" si="329"/>
        <v/>
      </c>
      <c r="K3437" s="39" t="str">
        <f t="shared" si="331"/>
        <v/>
      </c>
      <c r="M3437" s="3"/>
      <c r="AB3437" s="17" t="str">
        <f t="shared" si="330"/>
        <v>-1</v>
      </c>
      <c r="AC3437" s="17">
        <f>IFERROR(INDEX(Factors!$C$59:$C$70,MATCH(AB3437,Factors!$B$59:$B$70,1),1),0)</f>
        <v>0</v>
      </c>
      <c r="AD3437" s="17">
        <f t="shared" si="332"/>
        <v>0</v>
      </c>
      <c r="AE3437" s="17">
        <f>IFERROR(INDEX(Factors!$B$6:$B$15,MATCH('INPUT - Census'!E3437,Factors!$C$6:$C$15,0),1),0)</f>
        <v>0</v>
      </c>
      <c r="AF3437" s="18">
        <f>IFERROR(INDEX(Factors!$B$16:$B$39,MATCH('INPUT - Census'!C3437,Factors!$C$16:$C$35,0),1),0)</f>
        <v>0</v>
      </c>
      <c r="AG3437" s="19">
        <f>IFERROR(INDEX(Factors!$B$40:$B$44,MATCH('INPUT - Census'!F3437,Factors!$C$40:$C$44,0),1),0)</f>
        <v>0</v>
      </c>
      <c r="AH3437" s="21" t="str">
        <f t="shared" si="334"/>
        <v/>
      </c>
      <c r="AI3437" s="1" t="str">
        <f>IFERROR(VLOOKUP(H3437,Factors!$C$45:$D$48,2,0),"")</f>
        <v/>
      </c>
      <c r="AJ3437" t="b">
        <f t="shared" si="333"/>
        <v>0</v>
      </c>
    </row>
    <row r="3438" spans="2:36" ht="14.4" x14ac:dyDescent="0.3">
      <c r="B3438" s="70"/>
      <c r="C3438" s="58"/>
      <c r="D3438" s="63"/>
      <c r="E3438" s="58"/>
      <c r="F3438" s="58"/>
      <c r="G3438" s="44"/>
      <c r="H3438" s="45"/>
      <c r="I3438" s="45"/>
      <c r="J3438" s="40" t="str">
        <f t="shared" si="329"/>
        <v/>
      </c>
      <c r="K3438" s="39" t="str">
        <f t="shared" si="331"/>
        <v/>
      </c>
      <c r="M3438" s="3"/>
      <c r="AB3438" s="17" t="str">
        <f t="shared" si="330"/>
        <v>-1</v>
      </c>
      <c r="AC3438" s="17">
        <f>IFERROR(INDEX(Factors!$C$59:$C$70,MATCH(AB3438,Factors!$B$59:$B$70,1),1),0)</f>
        <v>0</v>
      </c>
      <c r="AD3438" s="17">
        <f t="shared" si="332"/>
        <v>0</v>
      </c>
      <c r="AE3438" s="17">
        <f>IFERROR(INDEX(Factors!$B$6:$B$15,MATCH('INPUT - Census'!E3438,Factors!$C$6:$C$15,0),1),0)</f>
        <v>0</v>
      </c>
      <c r="AF3438" s="18">
        <f>IFERROR(INDEX(Factors!$B$16:$B$39,MATCH('INPUT - Census'!C3438,Factors!$C$16:$C$35,0),1),0)</f>
        <v>0</v>
      </c>
      <c r="AG3438" s="19">
        <f>IFERROR(INDEX(Factors!$B$40:$B$44,MATCH('INPUT - Census'!F3438,Factors!$C$40:$C$44,0),1),0)</f>
        <v>0</v>
      </c>
      <c r="AH3438" s="21" t="str">
        <f t="shared" si="334"/>
        <v/>
      </c>
      <c r="AI3438" s="1" t="str">
        <f>IFERROR(VLOOKUP(H3438,Factors!$C$45:$D$48,2,0),"")</f>
        <v/>
      </c>
      <c r="AJ3438" t="b">
        <f t="shared" si="333"/>
        <v>0</v>
      </c>
    </row>
    <row r="3439" spans="2:36" ht="14.4" x14ac:dyDescent="0.3">
      <c r="B3439" s="70"/>
      <c r="C3439" s="58"/>
      <c r="D3439" s="63"/>
      <c r="E3439" s="58"/>
      <c r="F3439" s="58"/>
      <c r="G3439" s="44"/>
      <c r="H3439" s="45"/>
      <c r="I3439" s="45"/>
      <c r="J3439" s="40" t="str">
        <f t="shared" si="329"/>
        <v/>
      </c>
      <c r="K3439" s="39" t="str">
        <f t="shared" si="331"/>
        <v/>
      </c>
      <c r="M3439" s="3"/>
      <c r="AB3439" s="17" t="str">
        <f t="shared" si="330"/>
        <v>-1</v>
      </c>
      <c r="AC3439" s="17">
        <f>IFERROR(INDEX(Factors!$C$59:$C$70,MATCH(AB3439,Factors!$B$59:$B$70,1),1),0)</f>
        <v>0</v>
      </c>
      <c r="AD3439" s="17">
        <f t="shared" si="332"/>
        <v>0</v>
      </c>
      <c r="AE3439" s="17">
        <f>IFERROR(INDEX(Factors!$B$6:$B$15,MATCH('INPUT - Census'!E3439,Factors!$C$6:$C$15,0),1),0)</f>
        <v>0</v>
      </c>
      <c r="AF3439" s="18">
        <f>IFERROR(INDEX(Factors!$B$16:$B$39,MATCH('INPUT - Census'!C3439,Factors!$C$16:$C$35,0),1),0)</f>
        <v>0</v>
      </c>
      <c r="AG3439" s="19">
        <f>IFERROR(INDEX(Factors!$B$40:$B$44,MATCH('INPUT - Census'!F3439,Factors!$C$40:$C$44,0),1),0)</f>
        <v>0</v>
      </c>
      <c r="AH3439" s="21" t="str">
        <f t="shared" si="334"/>
        <v/>
      </c>
      <c r="AI3439" s="1" t="str">
        <f>IFERROR(VLOOKUP(H3439,Factors!$C$45:$D$48,2,0),"")</f>
        <v/>
      </c>
      <c r="AJ3439" t="b">
        <f t="shared" si="333"/>
        <v>0</v>
      </c>
    </row>
    <row r="3440" spans="2:36" ht="14.4" x14ac:dyDescent="0.3">
      <c r="B3440" s="70"/>
      <c r="C3440" s="58"/>
      <c r="D3440" s="63"/>
      <c r="E3440" s="58"/>
      <c r="F3440" s="58"/>
      <c r="G3440" s="44"/>
      <c r="H3440" s="45"/>
      <c r="I3440" s="45"/>
      <c r="J3440" s="40" t="str">
        <f t="shared" si="329"/>
        <v/>
      </c>
      <c r="K3440" s="39" t="str">
        <f t="shared" si="331"/>
        <v/>
      </c>
      <c r="M3440" s="3"/>
      <c r="AB3440" s="17" t="str">
        <f t="shared" si="330"/>
        <v>-1</v>
      </c>
      <c r="AC3440" s="17">
        <f>IFERROR(INDEX(Factors!$C$59:$C$70,MATCH(AB3440,Factors!$B$59:$B$70,1),1),0)</f>
        <v>0</v>
      </c>
      <c r="AD3440" s="17">
        <f t="shared" si="332"/>
        <v>0</v>
      </c>
      <c r="AE3440" s="17">
        <f>IFERROR(INDEX(Factors!$B$6:$B$15,MATCH('INPUT - Census'!E3440,Factors!$C$6:$C$15,0),1),0)</f>
        <v>0</v>
      </c>
      <c r="AF3440" s="18">
        <f>IFERROR(INDEX(Factors!$B$16:$B$39,MATCH('INPUT - Census'!C3440,Factors!$C$16:$C$35,0),1),0)</f>
        <v>0</v>
      </c>
      <c r="AG3440" s="19">
        <f>IFERROR(INDEX(Factors!$B$40:$B$44,MATCH('INPUT - Census'!F3440,Factors!$C$40:$C$44,0),1),0)</f>
        <v>0</v>
      </c>
      <c r="AH3440" s="21" t="str">
        <f t="shared" si="334"/>
        <v/>
      </c>
      <c r="AI3440" s="1" t="str">
        <f>IFERROR(VLOOKUP(H3440,Factors!$C$45:$D$48,2,0),"")</f>
        <v/>
      </c>
      <c r="AJ3440" t="b">
        <f t="shared" si="333"/>
        <v>0</v>
      </c>
    </row>
    <row r="3441" spans="2:36" ht="14.4" x14ac:dyDescent="0.3">
      <c r="B3441" s="70"/>
      <c r="C3441" s="58"/>
      <c r="D3441" s="63"/>
      <c r="E3441" s="58"/>
      <c r="F3441" s="58"/>
      <c r="G3441" s="44"/>
      <c r="H3441" s="45"/>
      <c r="I3441" s="45"/>
      <c r="J3441" s="40" t="str">
        <f t="shared" si="329"/>
        <v/>
      </c>
      <c r="K3441" s="39" t="str">
        <f t="shared" si="331"/>
        <v/>
      </c>
      <c r="M3441" s="3"/>
      <c r="AB3441" s="17" t="str">
        <f t="shared" si="330"/>
        <v>-1</v>
      </c>
      <c r="AC3441" s="17">
        <f>IFERROR(INDEX(Factors!$C$59:$C$70,MATCH(AB3441,Factors!$B$59:$B$70,1),1),0)</f>
        <v>0</v>
      </c>
      <c r="AD3441" s="17">
        <f t="shared" si="332"/>
        <v>0</v>
      </c>
      <c r="AE3441" s="17">
        <f>IFERROR(INDEX(Factors!$B$6:$B$15,MATCH('INPUT - Census'!E3441,Factors!$C$6:$C$15,0),1),0)</f>
        <v>0</v>
      </c>
      <c r="AF3441" s="18">
        <f>IFERROR(INDEX(Factors!$B$16:$B$39,MATCH('INPUT - Census'!C3441,Factors!$C$16:$C$35,0),1),0)</f>
        <v>0</v>
      </c>
      <c r="AG3441" s="19">
        <f>IFERROR(INDEX(Factors!$B$40:$B$44,MATCH('INPUT - Census'!F3441,Factors!$C$40:$C$44,0),1),0)</f>
        <v>0</v>
      </c>
      <c r="AH3441" s="21" t="str">
        <f t="shared" si="334"/>
        <v/>
      </c>
      <c r="AI3441" s="1" t="str">
        <f>IFERROR(VLOOKUP(H3441,Factors!$C$45:$D$48,2,0),"")</f>
        <v/>
      </c>
      <c r="AJ3441" t="b">
        <f t="shared" si="333"/>
        <v>0</v>
      </c>
    </row>
    <row r="3442" spans="2:36" ht="14.4" x14ac:dyDescent="0.3">
      <c r="B3442" s="70"/>
      <c r="C3442" s="58"/>
      <c r="D3442" s="63"/>
      <c r="E3442" s="58"/>
      <c r="F3442" s="58"/>
      <c r="G3442" s="44"/>
      <c r="H3442" s="45"/>
      <c r="I3442" s="45"/>
      <c r="J3442" s="40" t="str">
        <f t="shared" si="329"/>
        <v/>
      </c>
      <c r="K3442" s="39" t="str">
        <f t="shared" si="331"/>
        <v/>
      </c>
      <c r="M3442" s="3"/>
      <c r="AB3442" s="17" t="str">
        <f t="shared" si="330"/>
        <v>-1</v>
      </c>
      <c r="AC3442" s="17">
        <f>IFERROR(INDEX(Factors!$C$59:$C$70,MATCH(AB3442,Factors!$B$59:$B$70,1),1),0)</f>
        <v>0</v>
      </c>
      <c r="AD3442" s="17">
        <f t="shared" si="332"/>
        <v>0</v>
      </c>
      <c r="AE3442" s="17">
        <f>IFERROR(INDEX(Factors!$B$6:$B$15,MATCH('INPUT - Census'!E3442,Factors!$C$6:$C$15,0),1),0)</f>
        <v>0</v>
      </c>
      <c r="AF3442" s="18">
        <f>IFERROR(INDEX(Factors!$B$16:$B$39,MATCH('INPUT - Census'!C3442,Factors!$C$16:$C$35,0),1),0)</f>
        <v>0</v>
      </c>
      <c r="AG3442" s="19">
        <f>IFERROR(INDEX(Factors!$B$40:$B$44,MATCH('INPUT - Census'!F3442,Factors!$C$40:$C$44,0),1),0)</f>
        <v>0</v>
      </c>
      <c r="AH3442" s="21" t="str">
        <f t="shared" si="334"/>
        <v/>
      </c>
      <c r="AI3442" s="1" t="str">
        <f>IFERROR(VLOOKUP(H3442,Factors!$C$45:$D$48,2,0),"")</f>
        <v/>
      </c>
      <c r="AJ3442" t="b">
        <f t="shared" si="333"/>
        <v>0</v>
      </c>
    </row>
    <row r="3443" spans="2:36" ht="14.4" x14ac:dyDescent="0.3">
      <c r="B3443" s="70"/>
      <c r="C3443" s="58"/>
      <c r="D3443" s="63"/>
      <c r="E3443" s="58"/>
      <c r="F3443" s="58"/>
      <c r="G3443" s="44"/>
      <c r="H3443" s="45"/>
      <c r="I3443" s="45"/>
      <c r="J3443" s="40" t="str">
        <f t="shared" si="329"/>
        <v/>
      </c>
      <c r="K3443" s="39" t="str">
        <f t="shared" si="331"/>
        <v/>
      </c>
      <c r="M3443" s="3"/>
      <c r="AB3443" s="17" t="str">
        <f t="shared" si="330"/>
        <v>-1</v>
      </c>
      <c r="AC3443" s="17">
        <f>IFERROR(INDEX(Factors!$C$59:$C$70,MATCH(AB3443,Factors!$B$59:$B$70,1),1),0)</f>
        <v>0</v>
      </c>
      <c r="AD3443" s="17">
        <f t="shared" si="332"/>
        <v>0</v>
      </c>
      <c r="AE3443" s="17">
        <f>IFERROR(INDEX(Factors!$B$6:$B$15,MATCH('INPUT - Census'!E3443,Factors!$C$6:$C$15,0),1),0)</f>
        <v>0</v>
      </c>
      <c r="AF3443" s="18">
        <f>IFERROR(INDEX(Factors!$B$16:$B$39,MATCH('INPUT - Census'!C3443,Factors!$C$16:$C$35,0),1),0)</f>
        <v>0</v>
      </c>
      <c r="AG3443" s="19">
        <f>IFERROR(INDEX(Factors!$B$40:$B$44,MATCH('INPUT - Census'!F3443,Factors!$C$40:$C$44,0),1),0)</f>
        <v>0</v>
      </c>
      <c r="AH3443" s="21" t="str">
        <f t="shared" si="334"/>
        <v/>
      </c>
      <c r="AI3443" s="1" t="str">
        <f>IFERROR(VLOOKUP(H3443,Factors!$C$45:$D$48,2,0),"")</f>
        <v/>
      </c>
      <c r="AJ3443" t="b">
        <f t="shared" si="333"/>
        <v>0</v>
      </c>
    </row>
    <row r="3444" spans="2:36" ht="14.4" x14ac:dyDescent="0.3">
      <c r="B3444" s="70"/>
      <c r="C3444" s="58"/>
      <c r="D3444" s="63"/>
      <c r="E3444" s="58"/>
      <c r="F3444" s="58"/>
      <c r="G3444" s="44"/>
      <c r="H3444" s="45"/>
      <c r="I3444" s="45"/>
      <c r="J3444" s="40" t="str">
        <f t="shared" si="329"/>
        <v/>
      </c>
      <c r="K3444" s="39" t="str">
        <f t="shared" si="331"/>
        <v/>
      </c>
      <c r="M3444" s="3"/>
      <c r="AB3444" s="17" t="str">
        <f t="shared" si="330"/>
        <v>-1</v>
      </c>
      <c r="AC3444" s="17">
        <f>IFERROR(INDEX(Factors!$C$59:$C$70,MATCH(AB3444,Factors!$B$59:$B$70,1),1),0)</f>
        <v>0</v>
      </c>
      <c r="AD3444" s="17">
        <f t="shared" si="332"/>
        <v>0</v>
      </c>
      <c r="AE3444" s="17">
        <f>IFERROR(INDEX(Factors!$B$6:$B$15,MATCH('INPUT - Census'!E3444,Factors!$C$6:$C$15,0),1),0)</f>
        <v>0</v>
      </c>
      <c r="AF3444" s="18">
        <f>IFERROR(INDEX(Factors!$B$16:$B$39,MATCH('INPUT - Census'!C3444,Factors!$C$16:$C$35,0),1),0)</f>
        <v>0</v>
      </c>
      <c r="AG3444" s="19">
        <f>IFERROR(INDEX(Factors!$B$40:$B$44,MATCH('INPUT - Census'!F3444,Factors!$C$40:$C$44,0),1),0)</f>
        <v>0</v>
      </c>
      <c r="AH3444" s="21" t="str">
        <f t="shared" si="334"/>
        <v/>
      </c>
      <c r="AI3444" s="1" t="str">
        <f>IFERROR(VLOOKUP(H3444,Factors!$C$45:$D$48,2,0),"")</f>
        <v/>
      </c>
      <c r="AJ3444" t="b">
        <f t="shared" si="333"/>
        <v>0</v>
      </c>
    </row>
    <row r="3445" spans="2:36" ht="14.4" x14ac:dyDescent="0.3">
      <c r="B3445" s="70"/>
      <c r="C3445" s="58"/>
      <c r="D3445" s="63"/>
      <c r="E3445" s="58"/>
      <c r="F3445" s="58"/>
      <c r="G3445" s="44"/>
      <c r="H3445" s="45"/>
      <c r="I3445" s="45"/>
      <c r="J3445" s="40" t="str">
        <f t="shared" si="329"/>
        <v/>
      </c>
      <c r="K3445" s="39" t="str">
        <f t="shared" si="331"/>
        <v/>
      </c>
      <c r="M3445" s="3"/>
      <c r="AB3445" s="17" t="str">
        <f t="shared" si="330"/>
        <v>-1</v>
      </c>
      <c r="AC3445" s="17">
        <f>IFERROR(INDEX(Factors!$C$59:$C$70,MATCH(AB3445,Factors!$B$59:$B$70,1),1),0)</f>
        <v>0</v>
      </c>
      <c r="AD3445" s="17">
        <f t="shared" si="332"/>
        <v>0</v>
      </c>
      <c r="AE3445" s="17">
        <f>IFERROR(INDEX(Factors!$B$6:$B$15,MATCH('INPUT - Census'!E3445,Factors!$C$6:$C$15,0),1),0)</f>
        <v>0</v>
      </c>
      <c r="AF3445" s="18">
        <f>IFERROR(INDEX(Factors!$B$16:$B$39,MATCH('INPUT - Census'!C3445,Factors!$C$16:$C$35,0),1),0)</f>
        <v>0</v>
      </c>
      <c r="AG3445" s="19">
        <f>IFERROR(INDEX(Factors!$B$40:$B$44,MATCH('INPUT - Census'!F3445,Factors!$C$40:$C$44,0),1),0)</f>
        <v>0</v>
      </c>
      <c r="AH3445" s="21" t="str">
        <f t="shared" si="334"/>
        <v/>
      </c>
      <c r="AI3445" s="1" t="str">
        <f>IFERROR(VLOOKUP(H3445,Factors!$C$45:$D$48,2,0),"")</f>
        <v/>
      </c>
      <c r="AJ3445" t="b">
        <f t="shared" si="333"/>
        <v>0</v>
      </c>
    </row>
    <row r="3446" spans="2:36" ht="14.4" x14ac:dyDescent="0.3">
      <c r="B3446" s="70"/>
      <c r="C3446" s="58"/>
      <c r="D3446" s="63"/>
      <c r="E3446" s="58"/>
      <c r="F3446" s="58"/>
      <c r="G3446" s="44"/>
      <c r="H3446" s="45"/>
      <c r="I3446" s="45"/>
      <c r="J3446" s="40" t="str">
        <f t="shared" si="329"/>
        <v/>
      </c>
      <c r="K3446" s="39" t="str">
        <f t="shared" si="331"/>
        <v/>
      </c>
      <c r="M3446" s="3"/>
      <c r="AB3446" s="17" t="str">
        <f t="shared" si="330"/>
        <v>-1</v>
      </c>
      <c r="AC3446" s="17">
        <f>IFERROR(INDEX(Factors!$C$59:$C$70,MATCH(AB3446,Factors!$B$59:$B$70,1),1),0)</f>
        <v>0</v>
      </c>
      <c r="AD3446" s="17">
        <f t="shared" si="332"/>
        <v>0</v>
      </c>
      <c r="AE3446" s="17">
        <f>IFERROR(INDEX(Factors!$B$6:$B$15,MATCH('INPUT - Census'!E3446,Factors!$C$6:$C$15,0),1),0)</f>
        <v>0</v>
      </c>
      <c r="AF3446" s="18">
        <f>IFERROR(INDEX(Factors!$B$16:$B$39,MATCH('INPUT - Census'!C3446,Factors!$C$16:$C$35,0),1),0)</f>
        <v>0</v>
      </c>
      <c r="AG3446" s="19">
        <f>IFERROR(INDEX(Factors!$B$40:$B$44,MATCH('INPUT - Census'!F3446,Factors!$C$40:$C$44,0),1),0)</f>
        <v>0</v>
      </c>
      <c r="AH3446" s="21" t="str">
        <f t="shared" si="334"/>
        <v/>
      </c>
      <c r="AI3446" s="1" t="str">
        <f>IFERROR(VLOOKUP(H3446,Factors!$C$45:$D$48,2,0),"")</f>
        <v/>
      </c>
      <c r="AJ3446" t="b">
        <f t="shared" si="333"/>
        <v>0</v>
      </c>
    </row>
    <row r="3447" spans="2:36" ht="14.4" x14ac:dyDescent="0.3">
      <c r="B3447" s="70"/>
      <c r="C3447" s="58"/>
      <c r="D3447" s="63"/>
      <c r="E3447" s="58"/>
      <c r="F3447" s="58"/>
      <c r="G3447" s="44"/>
      <c r="H3447" s="45"/>
      <c r="I3447" s="45"/>
      <c r="J3447" s="40" t="str">
        <f t="shared" si="329"/>
        <v/>
      </c>
      <c r="K3447" s="39" t="str">
        <f t="shared" si="331"/>
        <v/>
      </c>
      <c r="M3447" s="3"/>
      <c r="AB3447" s="17" t="str">
        <f t="shared" si="330"/>
        <v>-1</v>
      </c>
      <c r="AC3447" s="17">
        <f>IFERROR(INDEX(Factors!$C$59:$C$70,MATCH(AB3447,Factors!$B$59:$B$70,1),1),0)</f>
        <v>0</v>
      </c>
      <c r="AD3447" s="17">
        <f t="shared" si="332"/>
        <v>0</v>
      </c>
      <c r="AE3447" s="17">
        <f>IFERROR(INDEX(Factors!$B$6:$B$15,MATCH('INPUT - Census'!E3447,Factors!$C$6:$C$15,0),1),0)</f>
        <v>0</v>
      </c>
      <c r="AF3447" s="18">
        <f>IFERROR(INDEX(Factors!$B$16:$B$39,MATCH('INPUT - Census'!C3447,Factors!$C$16:$C$35,0),1),0)</f>
        <v>0</v>
      </c>
      <c r="AG3447" s="19">
        <f>IFERROR(INDEX(Factors!$B$40:$B$44,MATCH('INPUT - Census'!F3447,Factors!$C$40:$C$44,0),1),0)</f>
        <v>0</v>
      </c>
      <c r="AH3447" s="21" t="str">
        <f t="shared" si="334"/>
        <v/>
      </c>
      <c r="AI3447" s="1" t="str">
        <f>IFERROR(VLOOKUP(H3447,Factors!$C$45:$D$48,2,0),"")</f>
        <v/>
      </c>
      <c r="AJ3447" t="b">
        <f t="shared" si="333"/>
        <v>0</v>
      </c>
    </row>
    <row r="3448" spans="2:36" ht="14.4" x14ac:dyDescent="0.3">
      <c r="B3448" s="70"/>
      <c r="C3448" s="58"/>
      <c r="D3448" s="63"/>
      <c r="E3448" s="58"/>
      <c r="F3448" s="58"/>
      <c r="G3448" s="44"/>
      <c r="H3448" s="45"/>
      <c r="I3448" s="45"/>
      <c r="J3448" s="40" t="str">
        <f t="shared" si="329"/>
        <v/>
      </c>
      <c r="K3448" s="39" t="str">
        <f t="shared" si="331"/>
        <v/>
      </c>
      <c r="M3448" s="3"/>
      <c r="AB3448" s="17" t="str">
        <f t="shared" si="330"/>
        <v>-1</v>
      </c>
      <c r="AC3448" s="17">
        <f>IFERROR(INDEX(Factors!$C$59:$C$70,MATCH(AB3448,Factors!$B$59:$B$70,1),1),0)</f>
        <v>0</v>
      </c>
      <c r="AD3448" s="17">
        <f t="shared" si="332"/>
        <v>0</v>
      </c>
      <c r="AE3448" s="17">
        <f>IFERROR(INDEX(Factors!$B$6:$B$15,MATCH('INPUT - Census'!E3448,Factors!$C$6:$C$15,0),1),0)</f>
        <v>0</v>
      </c>
      <c r="AF3448" s="18">
        <f>IFERROR(INDEX(Factors!$B$16:$B$39,MATCH('INPUT - Census'!C3448,Factors!$C$16:$C$35,0),1),0)</f>
        <v>0</v>
      </c>
      <c r="AG3448" s="19">
        <f>IFERROR(INDEX(Factors!$B$40:$B$44,MATCH('INPUT - Census'!F3448,Factors!$C$40:$C$44,0),1),0)</f>
        <v>0</v>
      </c>
      <c r="AH3448" s="21" t="str">
        <f t="shared" si="334"/>
        <v/>
      </c>
      <c r="AI3448" s="1" t="str">
        <f>IFERROR(VLOOKUP(H3448,Factors!$C$45:$D$48,2,0),"")</f>
        <v/>
      </c>
      <c r="AJ3448" t="b">
        <f t="shared" si="333"/>
        <v>0</v>
      </c>
    </row>
    <row r="3449" spans="2:36" ht="14.4" x14ac:dyDescent="0.3">
      <c r="B3449" s="70"/>
      <c r="C3449" s="58"/>
      <c r="D3449" s="63"/>
      <c r="E3449" s="58"/>
      <c r="F3449" s="58"/>
      <c r="G3449" s="44"/>
      <c r="H3449" s="45"/>
      <c r="I3449" s="45"/>
      <c r="J3449" s="40" t="str">
        <f t="shared" si="329"/>
        <v/>
      </c>
      <c r="K3449" s="39" t="str">
        <f t="shared" si="331"/>
        <v/>
      </c>
      <c r="M3449" s="3"/>
      <c r="AB3449" s="17" t="str">
        <f t="shared" si="330"/>
        <v>-1</v>
      </c>
      <c r="AC3449" s="17">
        <f>IFERROR(INDEX(Factors!$C$59:$C$70,MATCH(AB3449,Factors!$B$59:$B$70,1),1),0)</f>
        <v>0</v>
      </c>
      <c r="AD3449" s="17">
        <f t="shared" si="332"/>
        <v>0</v>
      </c>
      <c r="AE3449" s="17">
        <f>IFERROR(INDEX(Factors!$B$6:$B$15,MATCH('INPUT - Census'!E3449,Factors!$C$6:$C$15,0),1),0)</f>
        <v>0</v>
      </c>
      <c r="AF3449" s="18">
        <f>IFERROR(INDEX(Factors!$B$16:$B$39,MATCH('INPUT - Census'!C3449,Factors!$C$16:$C$35,0),1),0)</f>
        <v>0</v>
      </c>
      <c r="AG3449" s="19">
        <f>IFERROR(INDEX(Factors!$B$40:$B$44,MATCH('INPUT - Census'!F3449,Factors!$C$40:$C$44,0),1),0)</f>
        <v>0</v>
      </c>
      <c r="AH3449" s="21" t="str">
        <f t="shared" si="334"/>
        <v/>
      </c>
      <c r="AI3449" s="1" t="str">
        <f>IFERROR(VLOOKUP(H3449,Factors!$C$45:$D$48,2,0),"")</f>
        <v/>
      </c>
      <c r="AJ3449" t="b">
        <f t="shared" si="333"/>
        <v>0</v>
      </c>
    </row>
    <row r="3450" spans="2:36" ht="14.4" x14ac:dyDescent="0.3">
      <c r="B3450" s="70"/>
      <c r="C3450" s="58"/>
      <c r="D3450" s="63"/>
      <c r="E3450" s="58"/>
      <c r="F3450" s="58"/>
      <c r="G3450" s="44"/>
      <c r="H3450" s="45"/>
      <c r="I3450" s="45"/>
      <c r="J3450" s="40" t="str">
        <f t="shared" si="329"/>
        <v/>
      </c>
      <c r="K3450" s="39" t="str">
        <f t="shared" si="331"/>
        <v/>
      </c>
      <c r="M3450" s="3"/>
      <c r="AB3450" s="17" t="str">
        <f t="shared" si="330"/>
        <v>-1</v>
      </c>
      <c r="AC3450" s="17">
        <f>IFERROR(INDEX(Factors!$C$59:$C$70,MATCH(AB3450,Factors!$B$59:$B$70,1),1),0)</f>
        <v>0</v>
      </c>
      <c r="AD3450" s="17">
        <f t="shared" si="332"/>
        <v>0</v>
      </c>
      <c r="AE3450" s="17">
        <f>IFERROR(INDEX(Factors!$B$6:$B$15,MATCH('INPUT - Census'!E3450,Factors!$C$6:$C$15,0),1),0)</f>
        <v>0</v>
      </c>
      <c r="AF3450" s="18">
        <f>IFERROR(INDEX(Factors!$B$16:$B$39,MATCH('INPUT - Census'!C3450,Factors!$C$16:$C$35,0),1),0)</f>
        <v>0</v>
      </c>
      <c r="AG3450" s="19">
        <f>IFERROR(INDEX(Factors!$B$40:$B$44,MATCH('INPUT - Census'!F3450,Factors!$C$40:$C$44,0),1),0)</f>
        <v>0</v>
      </c>
      <c r="AH3450" s="21" t="str">
        <f t="shared" si="334"/>
        <v/>
      </c>
      <c r="AI3450" s="1" t="str">
        <f>IFERROR(VLOOKUP(H3450,Factors!$C$45:$D$48,2,0),"")</f>
        <v/>
      </c>
      <c r="AJ3450" t="b">
        <f t="shared" si="333"/>
        <v>0</v>
      </c>
    </row>
    <row r="3451" spans="2:36" ht="14.4" x14ac:dyDescent="0.3">
      <c r="B3451" s="70"/>
      <c r="C3451" s="58"/>
      <c r="D3451" s="63"/>
      <c r="E3451" s="58"/>
      <c r="F3451" s="58"/>
      <c r="G3451" s="44"/>
      <c r="H3451" s="45"/>
      <c r="I3451" s="45"/>
      <c r="J3451" s="40" t="str">
        <f t="shared" si="329"/>
        <v/>
      </c>
      <c r="K3451" s="39" t="str">
        <f t="shared" si="331"/>
        <v/>
      </c>
      <c r="M3451" s="3"/>
      <c r="AB3451" s="17" t="str">
        <f t="shared" si="330"/>
        <v>-1</v>
      </c>
      <c r="AC3451" s="17">
        <f>IFERROR(INDEX(Factors!$C$59:$C$70,MATCH(AB3451,Factors!$B$59:$B$70,1),1),0)</f>
        <v>0</v>
      </c>
      <c r="AD3451" s="17">
        <f t="shared" si="332"/>
        <v>0</v>
      </c>
      <c r="AE3451" s="17">
        <f>IFERROR(INDEX(Factors!$B$6:$B$15,MATCH('INPUT - Census'!E3451,Factors!$C$6:$C$15,0),1),0)</f>
        <v>0</v>
      </c>
      <c r="AF3451" s="18">
        <f>IFERROR(INDEX(Factors!$B$16:$B$39,MATCH('INPUT - Census'!C3451,Factors!$C$16:$C$35,0),1),0)</f>
        <v>0</v>
      </c>
      <c r="AG3451" s="19">
        <f>IFERROR(INDEX(Factors!$B$40:$B$44,MATCH('INPUT - Census'!F3451,Factors!$C$40:$C$44,0),1),0)</f>
        <v>0</v>
      </c>
      <c r="AH3451" s="21" t="str">
        <f t="shared" si="334"/>
        <v/>
      </c>
      <c r="AI3451" s="1" t="str">
        <f>IFERROR(VLOOKUP(H3451,Factors!$C$45:$D$48,2,0),"")</f>
        <v/>
      </c>
      <c r="AJ3451" t="b">
        <f t="shared" si="333"/>
        <v>0</v>
      </c>
    </row>
    <row r="3452" spans="2:36" ht="14.4" x14ac:dyDescent="0.3">
      <c r="B3452" s="70"/>
      <c r="C3452" s="58"/>
      <c r="D3452" s="63"/>
      <c r="E3452" s="58"/>
      <c r="F3452" s="58"/>
      <c r="G3452" s="44"/>
      <c r="H3452" s="45"/>
      <c r="I3452" s="45"/>
      <c r="J3452" s="40" t="str">
        <f t="shared" si="329"/>
        <v/>
      </c>
      <c r="K3452" s="39" t="str">
        <f t="shared" si="331"/>
        <v/>
      </c>
      <c r="M3452" s="3"/>
      <c r="AB3452" s="17" t="str">
        <f t="shared" si="330"/>
        <v>-1</v>
      </c>
      <c r="AC3452" s="17">
        <f>IFERROR(INDEX(Factors!$C$59:$C$70,MATCH(AB3452,Factors!$B$59:$B$70,1),1),0)</f>
        <v>0</v>
      </c>
      <c r="AD3452" s="17">
        <f t="shared" si="332"/>
        <v>0</v>
      </c>
      <c r="AE3452" s="17">
        <f>IFERROR(INDEX(Factors!$B$6:$B$15,MATCH('INPUT - Census'!E3452,Factors!$C$6:$C$15,0),1),0)</f>
        <v>0</v>
      </c>
      <c r="AF3452" s="18">
        <f>IFERROR(INDEX(Factors!$B$16:$B$39,MATCH('INPUT - Census'!C3452,Factors!$C$16:$C$35,0),1),0)</f>
        <v>0</v>
      </c>
      <c r="AG3452" s="19">
        <f>IFERROR(INDEX(Factors!$B$40:$B$44,MATCH('INPUT - Census'!F3452,Factors!$C$40:$C$44,0),1),0)</f>
        <v>0</v>
      </c>
      <c r="AH3452" s="21" t="str">
        <f t="shared" si="334"/>
        <v/>
      </c>
      <c r="AI3452" s="1" t="str">
        <f>IFERROR(VLOOKUP(H3452,Factors!$C$45:$D$48,2,0),"")</f>
        <v/>
      </c>
      <c r="AJ3452" t="b">
        <f t="shared" si="333"/>
        <v>0</v>
      </c>
    </row>
    <row r="3453" spans="2:36" ht="14.4" x14ac:dyDescent="0.3">
      <c r="B3453" s="70"/>
      <c r="C3453" s="58"/>
      <c r="D3453" s="63"/>
      <c r="E3453" s="58"/>
      <c r="F3453" s="58"/>
      <c r="G3453" s="44"/>
      <c r="H3453" s="45"/>
      <c r="I3453" s="45"/>
      <c r="J3453" s="40" t="str">
        <f t="shared" si="329"/>
        <v/>
      </c>
      <c r="K3453" s="39" t="str">
        <f t="shared" si="331"/>
        <v/>
      </c>
      <c r="M3453" s="3"/>
      <c r="AB3453" s="17" t="str">
        <f t="shared" si="330"/>
        <v>-1</v>
      </c>
      <c r="AC3453" s="17">
        <f>IFERROR(INDEX(Factors!$C$59:$C$70,MATCH(AB3453,Factors!$B$59:$B$70,1),1),0)</f>
        <v>0</v>
      </c>
      <c r="AD3453" s="17">
        <f t="shared" si="332"/>
        <v>0</v>
      </c>
      <c r="AE3453" s="17">
        <f>IFERROR(INDEX(Factors!$B$6:$B$15,MATCH('INPUT - Census'!E3453,Factors!$C$6:$C$15,0),1),0)</f>
        <v>0</v>
      </c>
      <c r="AF3453" s="18">
        <f>IFERROR(INDEX(Factors!$B$16:$B$39,MATCH('INPUT - Census'!C3453,Factors!$C$16:$C$35,0),1),0)</f>
        <v>0</v>
      </c>
      <c r="AG3453" s="19">
        <f>IFERROR(INDEX(Factors!$B$40:$B$44,MATCH('INPUT - Census'!F3453,Factors!$C$40:$C$44,0),1),0)</f>
        <v>0</v>
      </c>
      <c r="AH3453" s="21" t="str">
        <f t="shared" si="334"/>
        <v/>
      </c>
      <c r="AI3453" s="1" t="str">
        <f>IFERROR(VLOOKUP(H3453,Factors!$C$45:$D$48,2,0),"")</f>
        <v/>
      </c>
      <c r="AJ3453" t="b">
        <f t="shared" si="333"/>
        <v>0</v>
      </c>
    </row>
    <row r="3454" spans="2:36" ht="14.4" x14ac:dyDescent="0.3">
      <c r="B3454" s="70"/>
      <c r="C3454" s="58"/>
      <c r="D3454" s="63"/>
      <c r="E3454" s="58"/>
      <c r="F3454" s="58"/>
      <c r="G3454" s="44"/>
      <c r="H3454" s="45"/>
      <c r="I3454" s="45"/>
      <c r="J3454" s="40" t="str">
        <f t="shared" si="329"/>
        <v/>
      </c>
      <c r="K3454" s="39" t="str">
        <f t="shared" si="331"/>
        <v/>
      </c>
      <c r="M3454" s="3"/>
      <c r="AB3454" s="17" t="str">
        <f t="shared" si="330"/>
        <v>-1</v>
      </c>
      <c r="AC3454" s="17">
        <f>IFERROR(INDEX(Factors!$C$59:$C$70,MATCH(AB3454,Factors!$B$59:$B$70,1),1),0)</f>
        <v>0</v>
      </c>
      <c r="AD3454" s="17">
        <f t="shared" si="332"/>
        <v>0</v>
      </c>
      <c r="AE3454" s="17">
        <f>IFERROR(INDEX(Factors!$B$6:$B$15,MATCH('INPUT - Census'!E3454,Factors!$C$6:$C$15,0),1),0)</f>
        <v>0</v>
      </c>
      <c r="AF3454" s="18">
        <f>IFERROR(INDEX(Factors!$B$16:$B$39,MATCH('INPUT - Census'!C3454,Factors!$C$16:$C$35,0),1),0)</f>
        <v>0</v>
      </c>
      <c r="AG3454" s="19">
        <f>IFERROR(INDEX(Factors!$B$40:$B$44,MATCH('INPUT - Census'!F3454,Factors!$C$40:$C$44,0),1),0)</f>
        <v>0</v>
      </c>
      <c r="AH3454" s="21" t="str">
        <f t="shared" si="334"/>
        <v/>
      </c>
      <c r="AI3454" s="1" t="str">
        <f>IFERROR(VLOOKUP(H3454,Factors!$C$45:$D$48,2,0),"")</f>
        <v/>
      </c>
      <c r="AJ3454" t="b">
        <f t="shared" si="333"/>
        <v>0</v>
      </c>
    </row>
    <row r="3455" spans="2:36" ht="14.4" x14ac:dyDescent="0.3">
      <c r="B3455" s="70"/>
      <c r="C3455" s="58"/>
      <c r="D3455" s="63"/>
      <c r="E3455" s="58"/>
      <c r="F3455" s="58"/>
      <c r="G3455" s="44"/>
      <c r="H3455" s="45"/>
      <c r="I3455" s="45"/>
      <c r="J3455" s="40" t="str">
        <f t="shared" si="329"/>
        <v/>
      </c>
      <c r="K3455" s="39" t="str">
        <f t="shared" si="331"/>
        <v/>
      </c>
      <c r="M3455" s="3"/>
      <c r="AB3455" s="17" t="str">
        <f t="shared" si="330"/>
        <v>-1</v>
      </c>
      <c r="AC3455" s="17">
        <f>IFERROR(INDEX(Factors!$C$59:$C$70,MATCH(AB3455,Factors!$B$59:$B$70,1),1),0)</f>
        <v>0</v>
      </c>
      <c r="AD3455" s="17">
        <f t="shared" si="332"/>
        <v>0</v>
      </c>
      <c r="AE3455" s="17">
        <f>IFERROR(INDEX(Factors!$B$6:$B$15,MATCH('INPUT - Census'!E3455,Factors!$C$6:$C$15,0),1),0)</f>
        <v>0</v>
      </c>
      <c r="AF3455" s="18">
        <f>IFERROR(INDEX(Factors!$B$16:$B$39,MATCH('INPUT - Census'!C3455,Factors!$C$16:$C$35,0),1),0)</f>
        <v>0</v>
      </c>
      <c r="AG3455" s="19">
        <f>IFERROR(INDEX(Factors!$B$40:$B$44,MATCH('INPUT - Census'!F3455,Factors!$C$40:$C$44,0),1),0)</f>
        <v>0</v>
      </c>
      <c r="AH3455" s="21" t="str">
        <f t="shared" si="334"/>
        <v/>
      </c>
      <c r="AI3455" s="1" t="str">
        <f>IFERROR(VLOOKUP(H3455,Factors!$C$45:$D$48,2,0),"")</f>
        <v/>
      </c>
      <c r="AJ3455" t="b">
        <f t="shared" si="333"/>
        <v>0</v>
      </c>
    </row>
    <row r="3456" spans="2:36" ht="14.4" x14ac:dyDescent="0.3">
      <c r="B3456" s="70"/>
      <c r="C3456" s="58"/>
      <c r="D3456" s="63"/>
      <c r="E3456" s="58"/>
      <c r="F3456" s="58"/>
      <c r="G3456" s="44"/>
      <c r="H3456" s="45"/>
      <c r="I3456" s="45"/>
      <c r="J3456" s="40" t="str">
        <f t="shared" si="329"/>
        <v/>
      </c>
      <c r="K3456" s="39" t="str">
        <f t="shared" si="331"/>
        <v/>
      </c>
      <c r="M3456" s="3"/>
      <c r="AB3456" s="17" t="str">
        <f t="shared" si="330"/>
        <v>-1</v>
      </c>
      <c r="AC3456" s="17">
        <f>IFERROR(INDEX(Factors!$C$59:$C$70,MATCH(AB3456,Factors!$B$59:$B$70,1),1),0)</f>
        <v>0</v>
      </c>
      <c r="AD3456" s="17">
        <f t="shared" si="332"/>
        <v>0</v>
      </c>
      <c r="AE3456" s="17">
        <f>IFERROR(INDEX(Factors!$B$6:$B$15,MATCH('INPUT - Census'!E3456,Factors!$C$6:$C$15,0),1),0)</f>
        <v>0</v>
      </c>
      <c r="AF3456" s="18">
        <f>IFERROR(INDEX(Factors!$B$16:$B$39,MATCH('INPUT - Census'!C3456,Factors!$C$16:$C$35,0),1),0)</f>
        <v>0</v>
      </c>
      <c r="AG3456" s="19">
        <f>IFERROR(INDEX(Factors!$B$40:$B$44,MATCH('INPUT - Census'!F3456,Factors!$C$40:$C$44,0),1),0)</f>
        <v>0</v>
      </c>
      <c r="AH3456" s="21" t="str">
        <f t="shared" si="334"/>
        <v/>
      </c>
      <c r="AI3456" s="1" t="str">
        <f>IFERROR(VLOOKUP(H3456,Factors!$C$45:$D$48,2,0),"")</f>
        <v/>
      </c>
      <c r="AJ3456" t="b">
        <f t="shared" si="333"/>
        <v>0</v>
      </c>
    </row>
    <row r="3457" spans="2:36" ht="14.4" x14ac:dyDescent="0.3">
      <c r="B3457" s="70"/>
      <c r="C3457" s="58"/>
      <c r="D3457" s="63"/>
      <c r="E3457" s="58"/>
      <c r="F3457" s="58"/>
      <c r="G3457" s="44"/>
      <c r="H3457" s="45"/>
      <c r="I3457" s="45"/>
      <c r="J3457" s="40" t="str">
        <f t="shared" si="329"/>
        <v/>
      </c>
      <c r="K3457" s="39" t="str">
        <f t="shared" si="331"/>
        <v/>
      </c>
      <c r="M3457" s="3"/>
      <c r="AB3457" s="17" t="str">
        <f t="shared" si="330"/>
        <v>-1</v>
      </c>
      <c r="AC3457" s="17">
        <f>IFERROR(INDEX(Factors!$C$59:$C$70,MATCH(AB3457,Factors!$B$59:$B$70,1),1),0)</f>
        <v>0</v>
      </c>
      <c r="AD3457" s="17">
        <f t="shared" si="332"/>
        <v>0</v>
      </c>
      <c r="AE3457" s="17">
        <f>IFERROR(INDEX(Factors!$B$6:$B$15,MATCH('INPUT - Census'!E3457,Factors!$C$6:$C$15,0),1),0)</f>
        <v>0</v>
      </c>
      <c r="AF3457" s="18">
        <f>IFERROR(INDEX(Factors!$B$16:$B$39,MATCH('INPUT - Census'!C3457,Factors!$C$16:$C$35,0),1),0)</f>
        <v>0</v>
      </c>
      <c r="AG3457" s="19">
        <f>IFERROR(INDEX(Factors!$B$40:$B$44,MATCH('INPUT - Census'!F3457,Factors!$C$40:$C$44,0),1),0)</f>
        <v>0</v>
      </c>
      <c r="AH3457" s="21" t="str">
        <f t="shared" si="334"/>
        <v/>
      </c>
      <c r="AI3457" s="1" t="str">
        <f>IFERROR(VLOOKUP(H3457,Factors!$C$45:$D$48,2,0),"")</f>
        <v/>
      </c>
      <c r="AJ3457" t="b">
        <f t="shared" si="333"/>
        <v>0</v>
      </c>
    </row>
    <row r="3458" spans="2:36" ht="14.4" x14ac:dyDescent="0.3">
      <c r="B3458" s="70"/>
      <c r="C3458" s="58"/>
      <c r="D3458" s="63"/>
      <c r="E3458" s="58"/>
      <c r="F3458" s="58"/>
      <c r="G3458" s="44"/>
      <c r="H3458" s="45"/>
      <c r="I3458" s="45"/>
      <c r="J3458" s="40" t="str">
        <f t="shared" ref="J3458:J3521" si="335">IF( ISNUMBER(B3458), ROUND(($AL$3-B3458)/365,0), "" )</f>
        <v/>
      </c>
      <c r="K3458" s="39" t="str">
        <f t="shared" si="331"/>
        <v/>
      </c>
      <c r="M3458" s="3"/>
      <c r="AB3458" s="17" t="str">
        <f t="shared" ref="AB3458:AB3521" si="336">IF( AND(ISNUMBER(J3458),J3458&gt;=0,J3458&lt;=100), J3458, "-1" )</f>
        <v>-1</v>
      </c>
      <c r="AC3458" s="17">
        <f>IFERROR(INDEX(Factors!$C$59:$C$70,MATCH(AB3458,Factors!$B$59:$B$70,1),1),0)</f>
        <v>0</v>
      </c>
      <c r="AD3458" s="17">
        <f t="shared" si="332"/>
        <v>0</v>
      </c>
      <c r="AE3458" s="17">
        <f>IFERROR(INDEX(Factors!$B$6:$B$15,MATCH('INPUT - Census'!E3458,Factors!$C$6:$C$15,0),1),0)</f>
        <v>0</v>
      </c>
      <c r="AF3458" s="18">
        <f>IFERROR(INDEX(Factors!$B$16:$B$39,MATCH('INPUT - Census'!C3458,Factors!$C$16:$C$35,0),1),0)</f>
        <v>0</v>
      </c>
      <c r="AG3458" s="19">
        <f>IFERROR(INDEX(Factors!$B$40:$B$44,MATCH('INPUT - Census'!F3458,Factors!$C$40:$C$44,0),1),0)</f>
        <v>0</v>
      </c>
      <c r="AH3458" s="21" t="str">
        <f t="shared" si="334"/>
        <v/>
      </c>
      <c r="AI3458" s="1" t="str">
        <f>IFERROR(VLOOKUP(H3458,Factors!$C$45:$D$48,2,0),"")</f>
        <v/>
      </c>
      <c r="AJ3458" t="b">
        <f t="shared" si="333"/>
        <v>0</v>
      </c>
    </row>
    <row r="3459" spans="2:36" ht="14.4" x14ac:dyDescent="0.3">
      <c r="B3459" s="70"/>
      <c r="C3459" s="58"/>
      <c r="D3459" s="63"/>
      <c r="E3459" s="58"/>
      <c r="F3459" s="58"/>
      <c r="G3459" s="44"/>
      <c r="H3459" s="45"/>
      <c r="I3459" s="45"/>
      <c r="J3459" s="40" t="str">
        <f t="shared" si="335"/>
        <v/>
      </c>
      <c r="K3459" s="39" t="str">
        <f t="shared" ref="K3459:K3522" si="337">ValidateMember(B3459:J3459)</f>
        <v/>
      </c>
      <c r="M3459" s="3"/>
      <c r="AB3459" s="17" t="str">
        <f t="shared" si="336"/>
        <v>-1</v>
      </c>
      <c r="AC3459" s="17">
        <f>IFERROR(INDEX(Factors!$C$59:$C$70,MATCH(AB3459,Factors!$B$59:$B$70,1),1),0)</f>
        <v>0</v>
      </c>
      <c r="AD3459" s="17">
        <f t="shared" ref="AD3459:AD3522" si="338">IF(COUNTIF($P$2:$P$16,D3459),MATCH(D3459,$P$2:$P$16,0),0)</f>
        <v>0</v>
      </c>
      <c r="AE3459" s="17">
        <f>IFERROR(INDEX(Factors!$B$6:$B$15,MATCH('INPUT - Census'!E3459,Factors!$C$6:$C$15,0),1),0)</f>
        <v>0</v>
      </c>
      <c r="AF3459" s="18">
        <f>IFERROR(INDEX(Factors!$B$16:$B$39,MATCH('INPUT - Census'!C3459,Factors!$C$16:$C$35,0),1),0)</f>
        <v>0</v>
      </c>
      <c r="AG3459" s="19">
        <f>IFERROR(INDEX(Factors!$B$40:$B$44,MATCH('INPUT - Census'!F3459,Factors!$C$40:$C$44,0),1),0)</f>
        <v>0</v>
      </c>
      <c r="AH3459" s="21" t="str">
        <f t="shared" si="334"/>
        <v/>
      </c>
      <c r="AI3459" s="1" t="str">
        <f>IFERROR(VLOOKUP(H3459,Factors!$C$45:$D$48,2,0),"")</f>
        <v/>
      </c>
      <c r="AJ3459" t="b">
        <f t="shared" ref="AJ3459:AJ3522" si="339">K3459=0</f>
        <v>0</v>
      </c>
    </row>
    <row r="3460" spans="2:36" ht="14.4" x14ac:dyDescent="0.3">
      <c r="B3460" s="70"/>
      <c r="C3460" s="58"/>
      <c r="D3460" s="63"/>
      <c r="E3460" s="58"/>
      <c r="F3460" s="58"/>
      <c r="G3460" s="44"/>
      <c r="H3460" s="45"/>
      <c r="I3460" s="45"/>
      <c r="J3460" s="40" t="str">
        <f t="shared" si="335"/>
        <v/>
      </c>
      <c r="K3460" s="39" t="str">
        <f t="shared" si="337"/>
        <v/>
      </c>
      <c r="M3460" s="3"/>
      <c r="AB3460" s="17" t="str">
        <f t="shared" si="336"/>
        <v>-1</v>
      </c>
      <c r="AC3460" s="17">
        <f>IFERROR(INDEX(Factors!$C$59:$C$70,MATCH(AB3460,Factors!$B$59:$B$70,1),1),0)</f>
        <v>0</v>
      </c>
      <c r="AD3460" s="17">
        <f t="shared" si="338"/>
        <v>0</v>
      </c>
      <c r="AE3460" s="17">
        <f>IFERROR(INDEX(Factors!$B$6:$B$15,MATCH('INPUT - Census'!E3460,Factors!$C$6:$C$15,0),1),0)</f>
        <v>0</v>
      </c>
      <c r="AF3460" s="18">
        <f>IFERROR(INDEX(Factors!$B$16:$B$39,MATCH('INPUT - Census'!C3460,Factors!$C$16:$C$35,0),1),0)</f>
        <v>0</v>
      </c>
      <c r="AG3460" s="19">
        <f>IFERROR(INDEX(Factors!$B$40:$B$44,MATCH('INPUT - Census'!F3460,Factors!$C$40:$C$44,0),1),0)</f>
        <v>0</v>
      </c>
      <c r="AH3460" s="21" t="str">
        <f t="shared" ref="AH3460:AH3523" si="340">IF(G3460="","",G3460)</f>
        <v/>
      </c>
      <c r="AI3460" s="1" t="str">
        <f>IFERROR(VLOOKUP(H3460,Factors!$C$45:$D$48,2,0),"")</f>
        <v/>
      </c>
      <c r="AJ3460" t="b">
        <f t="shared" si="339"/>
        <v>0</v>
      </c>
    </row>
    <row r="3461" spans="2:36" ht="14.4" x14ac:dyDescent="0.3">
      <c r="B3461" s="70"/>
      <c r="C3461" s="58"/>
      <c r="D3461" s="63"/>
      <c r="E3461" s="58"/>
      <c r="F3461" s="58"/>
      <c r="G3461" s="44"/>
      <c r="H3461" s="45"/>
      <c r="I3461" s="45"/>
      <c r="J3461" s="40" t="str">
        <f t="shared" si="335"/>
        <v/>
      </c>
      <c r="K3461" s="39" t="str">
        <f t="shared" si="337"/>
        <v/>
      </c>
      <c r="M3461" s="3"/>
      <c r="AB3461" s="17" t="str">
        <f t="shared" si="336"/>
        <v>-1</v>
      </c>
      <c r="AC3461" s="17">
        <f>IFERROR(INDEX(Factors!$C$59:$C$70,MATCH(AB3461,Factors!$B$59:$B$70,1),1),0)</f>
        <v>0</v>
      </c>
      <c r="AD3461" s="17">
        <f t="shared" si="338"/>
        <v>0</v>
      </c>
      <c r="AE3461" s="17">
        <f>IFERROR(INDEX(Factors!$B$6:$B$15,MATCH('INPUT - Census'!E3461,Factors!$C$6:$C$15,0),1),0)</f>
        <v>0</v>
      </c>
      <c r="AF3461" s="18">
        <f>IFERROR(INDEX(Factors!$B$16:$B$39,MATCH('INPUT - Census'!C3461,Factors!$C$16:$C$35,0),1),0)</f>
        <v>0</v>
      </c>
      <c r="AG3461" s="19">
        <f>IFERROR(INDEX(Factors!$B$40:$B$44,MATCH('INPUT - Census'!F3461,Factors!$C$40:$C$44,0),1),0)</f>
        <v>0</v>
      </c>
      <c r="AH3461" s="21" t="str">
        <f t="shared" si="340"/>
        <v/>
      </c>
      <c r="AI3461" s="1" t="str">
        <f>IFERROR(VLOOKUP(H3461,Factors!$C$45:$D$48,2,0),"")</f>
        <v/>
      </c>
      <c r="AJ3461" t="b">
        <f t="shared" si="339"/>
        <v>0</v>
      </c>
    </row>
    <row r="3462" spans="2:36" ht="14.4" x14ac:dyDescent="0.3">
      <c r="B3462" s="70"/>
      <c r="C3462" s="58"/>
      <c r="D3462" s="63"/>
      <c r="E3462" s="58"/>
      <c r="F3462" s="58"/>
      <c r="G3462" s="44"/>
      <c r="H3462" s="45"/>
      <c r="I3462" s="45"/>
      <c r="J3462" s="40" t="str">
        <f t="shared" si="335"/>
        <v/>
      </c>
      <c r="K3462" s="39" t="str">
        <f t="shared" si="337"/>
        <v/>
      </c>
      <c r="M3462" s="3"/>
      <c r="AB3462" s="17" t="str">
        <f t="shared" si="336"/>
        <v>-1</v>
      </c>
      <c r="AC3462" s="17">
        <f>IFERROR(INDEX(Factors!$C$59:$C$70,MATCH(AB3462,Factors!$B$59:$B$70,1),1),0)</f>
        <v>0</v>
      </c>
      <c r="AD3462" s="17">
        <f t="shared" si="338"/>
        <v>0</v>
      </c>
      <c r="AE3462" s="17">
        <f>IFERROR(INDEX(Factors!$B$6:$B$15,MATCH('INPUT - Census'!E3462,Factors!$C$6:$C$15,0),1),0)</f>
        <v>0</v>
      </c>
      <c r="AF3462" s="18">
        <f>IFERROR(INDEX(Factors!$B$16:$B$39,MATCH('INPUT - Census'!C3462,Factors!$C$16:$C$35,0),1),0)</f>
        <v>0</v>
      </c>
      <c r="AG3462" s="19">
        <f>IFERROR(INDEX(Factors!$B$40:$B$44,MATCH('INPUT - Census'!F3462,Factors!$C$40:$C$44,0),1),0)</f>
        <v>0</v>
      </c>
      <c r="AH3462" s="21" t="str">
        <f t="shared" si="340"/>
        <v/>
      </c>
      <c r="AI3462" s="1" t="str">
        <f>IFERROR(VLOOKUP(H3462,Factors!$C$45:$D$48,2,0),"")</f>
        <v/>
      </c>
      <c r="AJ3462" t="b">
        <f t="shared" si="339"/>
        <v>0</v>
      </c>
    </row>
    <row r="3463" spans="2:36" ht="14.4" x14ac:dyDescent="0.3">
      <c r="B3463" s="70"/>
      <c r="C3463" s="58"/>
      <c r="D3463" s="63"/>
      <c r="E3463" s="58"/>
      <c r="F3463" s="58"/>
      <c r="G3463" s="44"/>
      <c r="H3463" s="45"/>
      <c r="I3463" s="45"/>
      <c r="J3463" s="40" t="str">
        <f t="shared" si="335"/>
        <v/>
      </c>
      <c r="K3463" s="39" t="str">
        <f t="shared" si="337"/>
        <v/>
      </c>
      <c r="M3463" s="3"/>
      <c r="AB3463" s="17" t="str">
        <f t="shared" si="336"/>
        <v>-1</v>
      </c>
      <c r="AC3463" s="17">
        <f>IFERROR(INDEX(Factors!$C$59:$C$70,MATCH(AB3463,Factors!$B$59:$B$70,1),1),0)</f>
        <v>0</v>
      </c>
      <c r="AD3463" s="17">
        <f t="shared" si="338"/>
        <v>0</v>
      </c>
      <c r="AE3463" s="17">
        <f>IFERROR(INDEX(Factors!$B$6:$B$15,MATCH('INPUT - Census'!E3463,Factors!$C$6:$C$15,0),1),0)</f>
        <v>0</v>
      </c>
      <c r="AF3463" s="18">
        <f>IFERROR(INDEX(Factors!$B$16:$B$39,MATCH('INPUT - Census'!C3463,Factors!$C$16:$C$35,0),1),0)</f>
        <v>0</v>
      </c>
      <c r="AG3463" s="19">
        <f>IFERROR(INDEX(Factors!$B$40:$B$44,MATCH('INPUT - Census'!F3463,Factors!$C$40:$C$44,0),1),0)</f>
        <v>0</v>
      </c>
      <c r="AH3463" s="21" t="str">
        <f t="shared" si="340"/>
        <v/>
      </c>
      <c r="AI3463" s="1" t="str">
        <f>IFERROR(VLOOKUP(H3463,Factors!$C$45:$D$48,2,0),"")</f>
        <v/>
      </c>
      <c r="AJ3463" t="b">
        <f t="shared" si="339"/>
        <v>0</v>
      </c>
    </row>
    <row r="3464" spans="2:36" ht="14.4" x14ac:dyDescent="0.3">
      <c r="B3464" s="70"/>
      <c r="C3464" s="58"/>
      <c r="D3464" s="63"/>
      <c r="E3464" s="58"/>
      <c r="F3464" s="58"/>
      <c r="G3464" s="44"/>
      <c r="H3464" s="45"/>
      <c r="I3464" s="45"/>
      <c r="J3464" s="40" t="str">
        <f t="shared" si="335"/>
        <v/>
      </c>
      <c r="K3464" s="39" t="str">
        <f t="shared" si="337"/>
        <v/>
      </c>
      <c r="M3464" s="3"/>
      <c r="AB3464" s="17" t="str">
        <f t="shared" si="336"/>
        <v>-1</v>
      </c>
      <c r="AC3464" s="17">
        <f>IFERROR(INDEX(Factors!$C$59:$C$70,MATCH(AB3464,Factors!$B$59:$B$70,1),1),0)</f>
        <v>0</v>
      </c>
      <c r="AD3464" s="17">
        <f t="shared" si="338"/>
        <v>0</v>
      </c>
      <c r="AE3464" s="17">
        <f>IFERROR(INDEX(Factors!$B$6:$B$15,MATCH('INPUT - Census'!E3464,Factors!$C$6:$C$15,0),1),0)</f>
        <v>0</v>
      </c>
      <c r="AF3464" s="18">
        <f>IFERROR(INDEX(Factors!$B$16:$B$39,MATCH('INPUT - Census'!C3464,Factors!$C$16:$C$35,0),1),0)</f>
        <v>0</v>
      </c>
      <c r="AG3464" s="19">
        <f>IFERROR(INDEX(Factors!$B$40:$B$44,MATCH('INPUT - Census'!F3464,Factors!$C$40:$C$44,0),1),0)</f>
        <v>0</v>
      </c>
      <c r="AH3464" s="21" t="str">
        <f t="shared" si="340"/>
        <v/>
      </c>
      <c r="AI3464" s="1" t="str">
        <f>IFERROR(VLOOKUP(H3464,Factors!$C$45:$D$48,2,0),"")</f>
        <v/>
      </c>
      <c r="AJ3464" t="b">
        <f t="shared" si="339"/>
        <v>0</v>
      </c>
    </row>
    <row r="3465" spans="2:36" ht="14.4" x14ac:dyDescent="0.3">
      <c r="B3465" s="70"/>
      <c r="C3465" s="58"/>
      <c r="D3465" s="63"/>
      <c r="E3465" s="58"/>
      <c r="F3465" s="58"/>
      <c r="G3465" s="44"/>
      <c r="H3465" s="45"/>
      <c r="I3465" s="45"/>
      <c r="J3465" s="40" t="str">
        <f t="shared" si="335"/>
        <v/>
      </c>
      <c r="K3465" s="39" t="str">
        <f t="shared" si="337"/>
        <v/>
      </c>
      <c r="M3465" s="3"/>
      <c r="AB3465" s="17" t="str">
        <f t="shared" si="336"/>
        <v>-1</v>
      </c>
      <c r="AC3465" s="17">
        <f>IFERROR(INDEX(Factors!$C$59:$C$70,MATCH(AB3465,Factors!$B$59:$B$70,1),1),0)</f>
        <v>0</v>
      </c>
      <c r="AD3465" s="17">
        <f t="shared" si="338"/>
        <v>0</v>
      </c>
      <c r="AE3465" s="17">
        <f>IFERROR(INDEX(Factors!$B$6:$B$15,MATCH('INPUT - Census'!E3465,Factors!$C$6:$C$15,0),1),0)</f>
        <v>0</v>
      </c>
      <c r="AF3465" s="18">
        <f>IFERROR(INDEX(Factors!$B$16:$B$39,MATCH('INPUT - Census'!C3465,Factors!$C$16:$C$35,0),1),0)</f>
        <v>0</v>
      </c>
      <c r="AG3465" s="19">
        <f>IFERROR(INDEX(Factors!$B$40:$B$44,MATCH('INPUT - Census'!F3465,Factors!$C$40:$C$44,0),1),0)</f>
        <v>0</v>
      </c>
      <c r="AH3465" s="21" t="str">
        <f t="shared" si="340"/>
        <v/>
      </c>
      <c r="AI3465" s="1" t="str">
        <f>IFERROR(VLOOKUP(H3465,Factors!$C$45:$D$48,2,0),"")</f>
        <v/>
      </c>
      <c r="AJ3465" t="b">
        <f t="shared" si="339"/>
        <v>0</v>
      </c>
    </row>
    <row r="3466" spans="2:36" ht="14.4" x14ac:dyDescent="0.3">
      <c r="B3466" s="70"/>
      <c r="C3466" s="58"/>
      <c r="D3466" s="63"/>
      <c r="E3466" s="58"/>
      <c r="F3466" s="58"/>
      <c r="G3466" s="44"/>
      <c r="H3466" s="45"/>
      <c r="I3466" s="45"/>
      <c r="J3466" s="40" t="str">
        <f t="shared" si="335"/>
        <v/>
      </c>
      <c r="K3466" s="39" t="str">
        <f t="shared" si="337"/>
        <v/>
      </c>
      <c r="M3466" s="3"/>
      <c r="AB3466" s="17" t="str">
        <f t="shared" si="336"/>
        <v>-1</v>
      </c>
      <c r="AC3466" s="17">
        <f>IFERROR(INDEX(Factors!$C$59:$C$70,MATCH(AB3466,Factors!$B$59:$B$70,1),1),0)</f>
        <v>0</v>
      </c>
      <c r="AD3466" s="17">
        <f t="shared" si="338"/>
        <v>0</v>
      </c>
      <c r="AE3466" s="17">
        <f>IFERROR(INDEX(Factors!$B$6:$B$15,MATCH('INPUT - Census'!E3466,Factors!$C$6:$C$15,0),1),0)</f>
        <v>0</v>
      </c>
      <c r="AF3466" s="18">
        <f>IFERROR(INDEX(Factors!$B$16:$B$39,MATCH('INPUT - Census'!C3466,Factors!$C$16:$C$35,0),1),0)</f>
        <v>0</v>
      </c>
      <c r="AG3466" s="19">
        <f>IFERROR(INDEX(Factors!$B$40:$B$44,MATCH('INPUT - Census'!F3466,Factors!$C$40:$C$44,0),1),0)</f>
        <v>0</v>
      </c>
      <c r="AH3466" s="21" t="str">
        <f t="shared" si="340"/>
        <v/>
      </c>
      <c r="AI3466" s="1" t="str">
        <f>IFERROR(VLOOKUP(H3466,Factors!$C$45:$D$48,2,0),"")</f>
        <v/>
      </c>
      <c r="AJ3466" t="b">
        <f t="shared" si="339"/>
        <v>0</v>
      </c>
    </row>
    <row r="3467" spans="2:36" ht="14.4" x14ac:dyDescent="0.3">
      <c r="B3467" s="70"/>
      <c r="C3467" s="58"/>
      <c r="D3467" s="63"/>
      <c r="E3467" s="58"/>
      <c r="F3467" s="58"/>
      <c r="G3467" s="44"/>
      <c r="H3467" s="45"/>
      <c r="I3467" s="45"/>
      <c r="J3467" s="40" t="str">
        <f t="shared" si="335"/>
        <v/>
      </c>
      <c r="K3467" s="39" t="str">
        <f t="shared" si="337"/>
        <v/>
      </c>
      <c r="M3467" s="3"/>
      <c r="AB3467" s="17" t="str">
        <f t="shared" si="336"/>
        <v>-1</v>
      </c>
      <c r="AC3467" s="17">
        <f>IFERROR(INDEX(Factors!$C$59:$C$70,MATCH(AB3467,Factors!$B$59:$B$70,1),1),0)</f>
        <v>0</v>
      </c>
      <c r="AD3467" s="17">
        <f t="shared" si="338"/>
        <v>0</v>
      </c>
      <c r="AE3467" s="17">
        <f>IFERROR(INDEX(Factors!$B$6:$B$15,MATCH('INPUT - Census'!E3467,Factors!$C$6:$C$15,0),1),0)</f>
        <v>0</v>
      </c>
      <c r="AF3467" s="18">
        <f>IFERROR(INDEX(Factors!$B$16:$B$39,MATCH('INPUT - Census'!C3467,Factors!$C$16:$C$35,0),1),0)</f>
        <v>0</v>
      </c>
      <c r="AG3467" s="19">
        <f>IFERROR(INDEX(Factors!$B$40:$B$44,MATCH('INPUT - Census'!F3467,Factors!$C$40:$C$44,0),1),0)</f>
        <v>0</v>
      </c>
      <c r="AH3467" s="21" t="str">
        <f t="shared" si="340"/>
        <v/>
      </c>
      <c r="AI3467" s="1" t="str">
        <f>IFERROR(VLOOKUP(H3467,Factors!$C$45:$D$48,2,0),"")</f>
        <v/>
      </c>
      <c r="AJ3467" t="b">
        <f t="shared" si="339"/>
        <v>0</v>
      </c>
    </row>
    <row r="3468" spans="2:36" ht="14.4" x14ac:dyDescent="0.3">
      <c r="B3468" s="70"/>
      <c r="C3468" s="58"/>
      <c r="D3468" s="63"/>
      <c r="E3468" s="58"/>
      <c r="F3468" s="58"/>
      <c r="G3468" s="44"/>
      <c r="H3468" s="45"/>
      <c r="I3468" s="45"/>
      <c r="J3468" s="40" t="str">
        <f t="shared" si="335"/>
        <v/>
      </c>
      <c r="K3468" s="39" t="str">
        <f t="shared" si="337"/>
        <v/>
      </c>
      <c r="M3468" s="3"/>
      <c r="AB3468" s="17" t="str">
        <f t="shared" si="336"/>
        <v>-1</v>
      </c>
      <c r="AC3468" s="17">
        <f>IFERROR(INDEX(Factors!$C$59:$C$70,MATCH(AB3468,Factors!$B$59:$B$70,1),1),0)</f>
        <v>0</v>
      </c>
      <c r="AD3468" s="17">
        <f t="shared" si="338"/>
        <v>0</v>
      </c>
      <c r="AE3468" s="17">
        <f>IFERROR(INDEX(Factors!$B$6:$B$15,MATCH('INPUT - Census'!E3468,Factors!$C$6:$C$15,0),1),0)</f>
        <v>0</v>
      </c>
      <c r="AF3468" s="18">
        <f>IFERROR(INDEX(Factors!$B$16:$B$39,MATCH('INPUT - Census'!C3468,Factors!$C$16:$C$35,0),1),0)</f>
        <v>0</v>
      </c>
      <c r="AG3468" s="19">
        <f>IFERROR(INDEX(Factors!$B$40:$B$44,MATCH('INPUT - Census'!F3468,Factors!$C$40:$C$44,0),1),0)</f>
        <v>0</v>
      </c>
      <c r="AH3468" s="21" t="str">
        <f t="shared" si="340"/>
        <v/>
      </c>
      <c r="AI3468" s="1" t="str">
        <f>IFERROR(VLOOKUP(H3468,Factors!$C$45:$D$48,2,0),"")</f>
        <v/>
      </c>
      <c r="AJ3468" t="b">
        <f t="shared" si="339"/>
        <v>0</v>
      </c>
    </row>
    <row r="3469" spans="2:36" ht="14.4" x14ac:dyDescent="0.3">
      <c r="B3469" s="70"/>
      <c r="C3469" s="58"/>
      <c r="D3469" s="63"/>
      <c r="E3469" s="58"/>
      <c r="F3469" s="58"/>
      <c r="G3469" s="44"/>
      <c r="H3469" s="45"/>
      <c r="I3469" s="45"/>
      <c r="J3469" s="40" t="str">
        <f t="shared" si="335"/>
        <v/>
      </c>
      <c r="K3469" s="39" t="str">
        <f t="shared" si="337"/>
        <v/>
      </c>
      <c r="M3469" s="3"/>
      <c r="AB3469" s="17" t="str">
        <f t="shared" si="336"/>
        <v>-1</v>
      </c>
      <c r="AC3469" s="17">
        <f>IFERROR(INDEX(Factors!$C$59:$C$70,MATCH(AB3469,Factors!$B$59:$B$70,1),1),0)</f>
        <v>0</v>
      </c>
      <c r="AD3469" s="17">
        <f t="shared" si="338"/>
        <v>0</v>
      </c>
      <c r="AE3469" s="17">
        <f>IFERROR(INDEX(Factors!$B$6:$B$15,MATCH('INPUT - Census'!E3469,Factors!$C$6:$C$15,0),1),0)</f>
        <v>0</v>
      </c>
      <c r="AF3469" s="18">
        <f>IFERROR(INDEX(Factors!$B$16:$B$39,MATCH('INPUT - Census'!C3469,Factors!$C$16:$C$35,0),1),0)</f>
        <v>0</v>
      </c>
      <c r="AG3469" s="19">
        <f>IFERROR(INDEX(Factors!$B$40:$B$44,MATCH('INPUT - Census'!F3469,Factors!$C$40:$C$44,0),1),0)</f>
        <v>0</v>
      </c>
      <c r="AH3469" s="21" t="str">
        <f t="shared" si="340"/>
        <v/>
      </c>
      <c r="AI3469" s="1" t="str">
        <f>IFERROR(VLOOKUP(H3469,Factors!$C$45:$D$48,2,0),"")</f>
        <v/>
      </c>
      <c r="AJ3469" t="b">
        <f t="shared" si="339"/>
        <v>0</v>
      </c>
    </row>
    <row r="3470" spans="2:36" ht="14.4" x14ac:dyDescent="0.3">
      <c r="B3470" s="70"/>
      <c r="C3470" s="58"/>
      <c r="D3470" s="63"/>
      <c r="E3470" s="58"/>
      <c r="F3470" s="58"/>
      <c r="G3470" s="44"/>
      <c r="H3470" s="45"/>
      <c r="I3470" s="45"/>
      <c r="J3470" s="40" t="str">
        <f t="shared" si="335"/>
        <v/>
      </c>
      <c r="K3470" s="39" t="str">
        <f t="shared" si="337"/>
        <v/>
      </c>
      <c r="M3470" s="3"/>
      <c r="AB3470" s="17" t="str">
        <f t="shared" si="336"/>
        <v>-1</v>
      </c>
      <c r="AC3470" s="17">
        <f>IFERROR(INDEX(Factors!$C$59:$C$70,MATCH(AB3470,Factors!$B$59:$B$70,1),1),0)</f>
        <v>0</v>
      </c>
      <c r="AD3470" s="17">
        <f t="shared" si="338"/>
        <v>0</v>
      </c>
      <c r="AE3470" s="17">
        <f>IFERROR(INDEX(Factors!$B$6:$B$15,MATCH('INPUT - Census'!E3470,Factors!$C$6:$C$15,0),1),0)</f>
        <v>0</v>
      </c>
      <c r="AF3470" s="18">
        <f>IFERROR(INDEX(Factors!$B$16:$B$39,MATCH('INPUT - Census'!C3470,Factors!$C$16:$C$35,0),1),0)</f>
        <v>0</v>
      </c>
      <c r="AG3470" s="19">
        <f>IFERROR(INDEX(Factors!$B$40:$B$44,MATCH('INPUT - Census'!F3470,Factors!$C$40:$C$44,0),1),0)</f>
        <v>0</v>
      </c>
      <c r="AH3470" s="21" t="str">
        <f t="shared" si="340"/>
        <v/>
      </c>
      <c r="AI3470" s="1" t="str">
        <f>IFERROR(VLOOKUP(H3470,Factors!$C$45:$D$48,2,0),"")</f>
        <v/>
      </c>
      <c r="AJ3470" t="b">
        <f t="shared" si="339"/>
        <v>0</v>
      </c>
    </row>
    <row r="3471" spans="2:36" ht="14.4" x14ac:dyDescent="0.3">
      <c r="B3471" s="70"/>
      <c r="C3471" s="58"/>
      <c r="D3471" s="63"/>
      <c r="E3471" s="58"/>
      <c r="F3471" s="58"/>
      <c r="G3471" s="44"/>
      <c r="H3471" s="45"/>
      <c r="I3471" s="45"/>
      <c r="J3471" s="40" t="str">
        <f t="shared" si="335"/>
        <v/>
      </c>
      <c r="K3471" s="39" t="str">
        <f t="shared" si="337"/>
        <v/>
      </c>
      <c r="M3471" s="3"/>
      <c r="AB3471" s="17" t="str">
        <f t="shared" si="336"/>
        <v>-1</v>
      </c>
      <c r="AC3471" s="17">
        <f>IFERROR(INDEX(Factors!$C$59:$C$70,MATCH(AB3471,Factors!$B$59:$B$70,1),1),0)</f>
        <v>0</v>
      </c>
      <c r="AD3471" s="17">
        <f t="shared" si="338"/>
        <v>0</v>
      </c>
      <c r="AE3471" s="17">
        <f>IFERROR(INDEX(Factors!$B$6:$B$15,MATCH('INPUT - Census'!E3471,Factors!$C$6:$C$15,0),1),0)</f>
        <v>0</v>
      </c>
      <c r="AF3471" s="18">
        <f>IFERROR(INDEX(Factors!$B$16:$B$39,MATCH('INPUT - Census'!C3471,Factors!$C$16:$C$35,0),1),0)</f>
        <v>0</v>
      </c>
      <c r="AG3471" s="19">
        <f>IFERROR(INDEX(Factors!$B$40:$B$44,MATCH('INPUT - Census'!F3471,Factors!$C$40:$C$44,0),1),0)</f>
        <v>0</v>
      </c>
      <c r="AH3471" s="21" t="str">
        <f t="shared" si="340"/>
        <v/>
      </c>
      <c r="AI3471" s="1" t="str">
        <f>IFERROR(VLOOKUP(H3471,Factors!$C$45:$D$48,2,0),"")</f>
        <v/>
      </c>
      <c r="AJ3471" t="b">
        <f t="shared" si="339"/>
        <v>0</v>
      </c>
    </row>
    <row r="3472" spans="2:36" ht="14.4" x14ac:dyDescent="0.3">
      <c r="B3472" s="70"/>
      <c r="C3472" s="58"/>
      <c r="D3472" s="63"/>
      <c r="E3472" s="58"/>
      <c r="F3472" s="58"/>
      <c r="G3472" s="44"/>
      <c r="H3472" s="45"/>
      <c r="I3472" s="45"/>
      <c r="J3472" s="40" t="str">
        <f t="shared" si="335"/>
        <v/>
      </c>
      <c r="K3472" s="39" t="str">
        <f t="shared" si="337"/>
        <v/>
      </c>
      <c r="M3472" s="3"/>
      <c r="AB3472" s="17" t="str">
        <f t="shared" si="336"/>
        <v>-1</v>
      </c>
      <c r="AC3472" s="17">
        <f>IFERROR(INDEX(Factors!$C$59:$C$70,MATCH(AB3472,Factors!$B$59:$B$70,1),1),0)</f>
        <v>0</v>
      </c>
      <c r="AD3472" s="17">
        <f t="shared" si="338"/>
        <v>0</v>
      </c>
      <c r="AE3472" s="17">
        <f>IFERROR(INDEX(Factors!$B$6:$B$15,MATCH('INPUT - Census'!E3472,Factors!$C$6:$C$15,0),1),0)</f>
        <v>0</v>
      </c>
      <c r="AF3472" s="18">
        <f>IFERROR(INDEX(Factors!$B$16:$B$39,MATCH('INPUT - Census'!C3472,Factors!$C$16:$C$35,0),1),0)</f>
        <v>0</v>
      </c>
      <c r="AG3472" s="19">
        <f>IFERROR(INDEX(Factors!$B$40:$B$44,MATCH('INPUT - Census'!F3472,Factors!$C$40:$C$44,0),1),0)</f>
        <v>0</v>
      </c>
      <c r="AH3472" s="21" t="str">
        <f t="shared" si="340"/>
        <v/>
      </c>
      <c r="AI3472" s="1" t="str">
        <f>IFERROR(VLOOKUP(H3472,Factors!$C$45:$D$48,2,0),"")</f>
        <v/>
      </c>
      <c r="AJ3472" t="b">
        <f t="shared" si="339"/>
        <v>0</v>
      </c>
    </row>
    <row r="3473" spans="2:36" ht="14.4" x14ac:dyDescent="0.3">
      <c r="B3473" s="70"/>
      <c r="C3473" s="58"/>
      <c r="D3473" s="63"/>
      <c r="E3473" s="58"/>
      <c r="F3473" s="58"/>
      <c r="G3473" s="44"/>
      <c r="H3473" s="45"/>
      <c r="I3473" s="45"/>
      <c r="J3473" s="40" t="str">
        <f t="shared" si="335"/>
        <v/>
      </c>
      <c r="K3473" s="39" t="str">
        <f t="shared" si="337"/>
        <v/>
      </c>
      <c r="M3473" s="3"/>
      <c r="AB3473" s="17" t="str">
        <f t="shared" si="336"/>
        <v>-1</v>
      </c>
      <c r="AC3473" s="17">
        <f>IFERROR(INDEX(Factors!$C$59:$C$70,MATCH(AB3473,Factors!$B$59:$B$70,1),1),0)</f>
        <v>0</v>
      </c>
      <c r="AD3473" s="17">
        <f t="shared" si="338"/>
        <v>0</v>
      </c>
      <c r="AE3473" s="17">
        <f>IFERROR(INDEX(Factors!$B$6:$B$15,MATCH('INPUT - Census'!E3473,Factors!$C$6:$C$15,0),1),0)</f>
        <v>0</v>
      </c>
      <c r="AF3473" s="18">
        <f>IFERROR(INDEX(Factors!$B$16:$B$39,MATCH('INPUT - Census'!C3473,Factors!$C$16:$C$35,0),1),0)</f>
        <v>0</v>
      </c>
      <c r="AG3473" s="19">
        <f>IFERROR(INDEX(Factors!$B$40:$B$44,MATCH('INPUT - Census'!F3473,Factors!$C$40:$C$44,0),1),0)</f>
        <v>0</v>
      </c>
      <c r="AH3473" s="21" t="str">
        <f t="shared" si="340"/>
        <v/>
      </c>
      <c r="AI3473" s="1" t="str">
        <f>IFERROR(VLOOKUP(H3473,Factors!$C$45:$D$48,2,0),"")</f>
        <v/>
      </c>
      <c r="AJ3473" t="b">
        <f t="shared" si="339"/>
        <v>0</v>
      </c>
    </row>
    <row r="3474" spans="2:36" ht="14.4" x14ac:dyDescent="0.3">
      <c r="B3474" s="70"/>
      <c r="C3474" s="58"/>
      <c r="D3474" s="63"/>
      <c r="E3474" s="58"/>
      <c r="F3474" s="58"/>
      <c r="G3474" s="44"/>
      <c r="H3474" s="45"/>
      <c r="I3474" s="45"/>
      <c r="J3474" s="40" t="str">
        <f t="shared" si="335"/>
        <v/>
      </c>
      <c r="K3474" s="39" t="str">
        <f t="shared" si="337"/>
        <v/>
      </c>
      <c r="M3474" s="3"/>
      <c r="AB3474" s="17" t="str">
        <f t="shared" si="336"/>
        <v>-1</v>
      </c>
      <c r="AC3474" s="17">
        <f>IFERROR(INDEX(Factors!$C$59:$C$70,MATCH(AB3474,Factors!$B$59:$B$70,1),1),0)</f>
        <v>0</v>
      </c>
      <c r="AD3474" s="17">
        <f t="shared" si="338"/>
        <v>0</v>
      </c>
      <c r="AE3474" s="17">
        <f>IFERROR(INDEX(Factors!$B$6:$B$15,MATCH('INPUT - Census'!E3474,Factors!$C$6:$C$15,0),1),0)</f>
        <v>0</v>
      </c>
      <c r="AF3474" s="18">
        <f>IFERROR(INDEX(Factors!$B$16:$B$39,MATCH('INPUT - Census'!C3474,Factors!$C$16:$C$35,0),1),0)</f>
        <v>0</v>
      </c>
      <c r="AG3474" s="19">
        <f>IFERROR(INDEX(Factors!$B$40:$B$44,MATCH('INPUT - Census'!F3474,Factors!$C$40:$C$44,0),1),0)</f>
        <v>0</v>
      </c>
      <c r="AH3474" s="21" t="str">
        <f t="shared" si="340"/>
        <v/>
      </c>
      <c r="AI3474" s="1" t="str">
        <f>IFERROR(VLOOKUP(H3474,Factors!$C$45:$D$48,2,0),"")</f>
        <v/>
      </c>
      <c r="AJ3474" t="b">
        <f t="shared" si="339"/>
        <v>0</v>
      </c>
    </row>
    <row r="3475" spans="2:36" ht="14.4" x14ac:dyDescent="0.3">
      <c r="B3475" s="70"/>
      <c r="C3475" s="58"/>
      <c r="D3475" s="63"/>
      <c r="E3475" s="58"/>
      <c r="F3475" s="58"/>
      <c r="G3475" s="44"/>
      <c r="H3475" s="45"/>
      <c r="I3475" s="45"/>
      <c r="J3475" s="40" t="str">
        <f t="shared" si="335"/>
        <v/>
      </c>
      <c r="K3475" s="39" t="str">
        <f t="shared" si="337"/>
        <v/>
      </c>
      <c r="M3475" s="3"/>
      <c r="AB3475" s="17" t="str">
        <f t="shared" si="336"/>
        <v>-1</v>
      </c>
      <c r="AC3475" s="17">
        <f>IFERROR(INDEX(Factors!$C$59:$C$70,MATCH(AB3475,Factors!$B$59:$B$70,1),1),0)</f>
        <v>0</v>
      </c>
      <c r="AD3475" s="17">
        <f t="shared" si="338"/>
        <v>0</v>
      </c>
      <c r="AE3475" s="17">
        <f>IFERROR(INDEX(Factors!$B$6:$B$15,MATCH('INPUT - Census'!E3475,Factors!$C$6:$C$15,0),1),0)</f>
        <v>0</v>
      </c>
      <c r="AF3475" s="18">
        <f>IFERROR(INDEX(Factors!$B$16:$B$39,MATCH('INPUT - Census'!C3475,Factors!$C$16:$C$35,0),1),0)</f>
        <v>0</v>
      </c>
      <c r="AG3475" s="19">
        <f>IFERROR(INDEX(Factors!$B$40:$B$44,MATCH('INPUT - Census'!F3475,Factors!$C$40:$C$44,0),1),0)</f>
        <v>0</v>
      </c>
      <c r="AH3475" s="21" t="str">
        <f t="shared" si="340"/>
        <v/>
      </c>
      <c r="AI3475" s="1" t="str">
        <f>IFERROR(VLOOKUP(H3475,Factors!$C$45:$D$48,2,0),"")</f>
        <v/>
      </c>
      <c r="AJ3475" t="b">
        <f t="shared" si="339"/>
        <v>0</v>
      </c>
    </row>
    <row r="3476" spans="2:36" ht="14.4" x14ac:dyDescent="0.3">
      <c r="B3476" s="70"/>
      <c r="C3476" s="58"/>
      <c r="D3476" s="63"/>
      <c r="E3476" s="58"/>
      <c r="F3476" s="58"/>
      <c r="G3476" s="44"/>
      <c r="H3476" s="45"/>
      <c r="I3476" s="45"/>
      <c r="J3476" s="40" t="str">
        <f t="shared" si="335"/>
        <v/>
      </c>
      <c r="K3476" s="39" t="str">
        <f t="shared" si="337"/>
        <v/>
      </c>
      <c r="M3476" s="3"/>
      <c r="AB3476" s="17" t="str">
        <f t="shared" si="336"/>
        <v>-1</v>
      </c>
      <c r="AC3476" s="17">
        <f>IFERROR(INDEX(Factors!$C$59:$C$70,MATCH(AB3476,Factors!$B$59:$B$70,1),1),0)</f>
        <v>0</v>
      </c>
      <c r="AD3476" s="17">
        <f t="shared" si="338"/>
        <v>0</v>
      </c>
      <c r="AE3476" s="17">
        <f>IFERROR(INDEX(Factors!$B$6:$B$15,MATCH('INPUT - Census'!E3476,Factors!$C$6:$C$15,0),1),0)</f>
        <v>0</v>
      </c>
      <c r="AF3476" s="18">
        <f>IFERROR(INDEX(Factors!$B$16:$B$39,MATCH('INPUT - Census'!C3476,Factors!$C$16:$C$35,0),1),0)</f>
        <v>0</v>
      </c>
      <c r="AG3476" s="19">
        <f>IFERROR(INDEX(Factors!$B$40:$B$44,MATCH('INPUT - Census'!F3476,Factors!$C$40:$C$44,0),1),0)</f>
        <v>0</v>
      </c>
      <c r="AH3476" s="21" t="str">
        <f t="shared" si="340"/>
        <v/>
      </c>
      <c r="AI3476" s="1" t="str">
        <f>IFERROR(VLOOKUP(H3476,Factors!$C$45:$D$48,2,0),"")</f>
        <v/>
      </c>
      <c r="AJ3476" t="b">
        <f t="shared" si="339"/>
        <v>0</v>
      </c>
    </row>
    <row r="3477" spans="2:36" ht="14.4" x14ac:dyDescent="0.3">
      <c r="B3477" s="70"/>
      <c r="C3477" s="58"/>
      <c r="D3477" s="63"/>
      <c r="E3477" s="58"/>
      <c r="F3477" s="58"/>
      <c r="G3477" s="44"/>
      <c r="H3477" s="45"/>
      <c r="I3477" s="45"/>
      <c r="J3477" s="40" t="str">
        <f t="shared" si="335"/>
        <v/>
      </c>
      <c r="K3477" s="39" t="str">
        <f t="shared" si="337"/>
        <v/>
      </c>
      <c r="M3477" s="3"/>
      <c r="AB3477" s="17" t="str">
        <f t="shared" si="336"/>
        <v>-1</v>
      </c>
      <c r="AC3477" s="17">
        <f>IFERROR(INDEX(Factors!$C$59:$C$70,MATCH(AB3477,Factors!$B$59:$B$70,1),1),0)</f>
        <v>0</v>
      </c>
      <c r="AD3477" s="17">
        <f t="shared" si="338"/>
        <v>0</v>
      </c>
      <c r="AE3477" s="17">
        <f>IFERROR(INDEX(Factors!$B$6:$B$15,MATCH('INPUT - Census'!E3477,Factors!$C$6:$C$15,0),1),0)</f>
        <v>0</v>
      </c>
      <c r="AF3477" s="18">
        <f>IFERROR(INDEX(Factors!$B$16:$B$39,MATCH('INPUT - Census'!C3477,Factors!$C$16:$C$35,0),1),0)</f>
        <v>0</v>
      </c>
      <c r="AG3477" s="19">
        <f>IFERROR(INDEX(Factors!$B$40:$B$44,MATCH('INPUT - Census'!F3477,Factors!$C$40:$C$44,0),1),0)</f>
        <v>0</v>
      </c>
      <c r="AH3477" s="21" t="str">
        <f t="shared" si="340"/>
        <v/>
      </c>
      <c r="AI3477" s="1" t="str">
        <f>IFERROR(VLOOKUP(H3477,Factors!$C$45:$D$48,2,0),"")</f>
        <v/>
      </c>
      <c r="AJ3477" t="b">
        <f t="shared" si="339"/>
        <v>0</v>
      </c>
    </row>
    <row r="3478" spans="2:36" ht="14.4" x14ac:dyDescent="0.3">
      <c r="B3478" s="70"/>
      <c r="C3478" s="58"/>
      <c r="D3478" s="63"/>
      <c r="E3478" s="58"/>
      <c r="F3478" s="58"/>
      <c r="G3478" s="44"/>
      <c r="H3478" s="45"/>
      <c r="I3478" s="45"/>
      <c r="J3478" s="40" t="str">
        <f t="shared" si="335"/>
        <v/>
      </c>
      <c r="K3478" s="39" t="str">
        <f t="shared" si="337"/>
        <v/>
      </c>
      <c r="M3478" s="3"/>
      <c r="AB3478" s="17" t="str">
        <f t="shared" si="336"/>
        <v>-1</v>
      </c>
      <c r="AC3478" s="17">
        <f>IFERROR(INDEX(Factors!$C$59:$C$70,MATCH(AB3478,Factors!$B$59:$B$70,1),1),0)</f>
        <v>0</v>
      </c>
      <c r="AD3478" s="17">
        <f t="shared" si="338"/>
        <v>0</v>
      </c>
      <c r="AE3478" s="17">
        <f>IFERROR(INDEX(Factors!$B$6:$B$15,MATCH('INPUT - Census'!E3478,Factors!$C$6:$C$15,0),1),0)</f>
        <v>0</v>
      </c>
      <c r="AF3478" s="18">
        <f>IFERROR(INDEX(Factors!$B$16:$B$39,MATCH('INPUT - Census'!C3478,Factors!$C$16:$C$35,0),1),0)</f>
        <v>0</v>
      </c>
      <c r="AG3478" s="19">
        <f>IFERROR(INDEX(Factors!$B$40:$B$44,MATCH('INPUT - Census'!F3478,Factors!$C$40:$C$44,0),1),0)</f>
        <v>0</v>
      </c>
      <c r="AH3478" s="21" t="str">
        <f t="shared" si="340"/>
        <v/>
      </c>
      <c r="AI3478" s="1" t="str">
        <f>IFERROR(VLOOKUP(H3478,Factors!$C$45:$D$48,2,0),"")</f>
        <v/>
      </c>
      <c r="AJ3478" t="b">
        <f t="shared" si="339"/>
        <v>0</v>
      </c>
    </row>
    <row r="3479" spans="2:36" ht="14.4" x14ac:dyDescent="0.3">
      <c r="B3479" s="70"/>
      <c r="C3479" s="58"/>
      <c r="D3479" s="63"/>
      <c r="E3479" s="58"/>
      <c r="F3479" s="58"/>
      <c r="G3479" s="44"/>
      <c r="H3479" s="45"/>
      <c r="I3479" s="45"/>
      <c r="J3479" s="40" t="str">
        <f t="shared" si="335"/>
        <v/>
      </c>
      <c r="K3479" s="39" t="str">
        <f t="shared" si="337"/>
        <v/>
      </c>
      <c r="M3479" s="3"/>
      <c r="AB3479" s="17" t="str">
        <f t="shared" si="336"/>
        <v>-1</v>
      </c>
      <c r="AC3479" s="17">
        <f>IFERROR(INDEX(Factors!$C$59:$C$70,MATCH(AB3479,Factors!$B$59:$B$70,1),1),0)</f>
        <v>0</v>
      </c>
      <c r="AD3479" s="17">
        <f t="shared" si="338"/>
        <v>0</v>
      </c>
      <c r="AE3479" s="17">
        <f>IFERROR(INDEX(Factors!$B$6:$B$15,MATCH('INPUT - Census'!E3479,Factors!$C$6:$C$15,0),1),0)</f>
        <v>0</v>
      </c>
      <c r="AF3479" s="18">
        <f>IFERROR(INDEX(Factors!$B$16:$B$39,MATCH('INPUT - Census'!C3479,Factors!$C$16:$C$35,0),1),0)</f>
        <v>0</v>
      </c>
      <c r="AG3479" s="19">
        <f>IFERROR(INDEX(Factors!$B$40:$B$44,MATCH('INPUT - Census'!F3479,Factors!$C$40:$C$44,0),1),0)</f>
        <v>0</v>
      </c>
      <c r="AH3479" s="21" t="str">
        <f t="shared" si="340"/>
        <v/>
      </c>
      <c r="AI3479" s="1" t="str">
        <f>IFERROR(VLOOKUP(H3479,Factors!$C$45:$D$48,2,0),"")</f>
        <v/>
      </c>
      <c r="AJ3479" t="b">
        <f t="shared" si="339"/>
        <v>0</v>
      </c>
    </row>
    <row r="3480" spans="2:36" ht="14.4" x14ac:dyDescent="0.3">
      <c r="B3480" s="70"/>
      <c r="C3480" s="58"/>
      <c r="D3480" s="63"/>
      <c r="E3480" s="58"/>
      <c r="F3480" s="58"/>
      <c r="G3480" s="44"/>
      <c r="H3480" s="45"/>
      <c r="I3480" s="45"/>
      <c r="J3480" s="40" t="str">
        <f t="shared" si="335"/>
        <v/>
      </c>
      <c r="K3480" s="39" t="str">
        <f t="shared" si="337"/>
        <v/>
      </c>
      <c r="M3480" s="3"/>
      <c r="AB3480" s="17" t="str">
        <f t="shared" si="336"/>
        <v>-1</v>
      </c>
      <c r="AC3480" s="17">
        <f>IFERROR(INDEX(Factors!$C$59:$C$70,MATCH(AB3480,Factors!$B$59:$B$70,1),1),0)</f>
        <v>0</v>
      </c>
      <c r="AD3480" s="17">
        <f t="shared" si="338"/>
        <v>0</v>
      </c>
      <c r="AE3480" s="17">
        <f>IFERROR(INDEX(Factors!$B$6:$B$15,MATCH('INPUT - Census'!E3480,Factors!$C$6:$C$15,0),1),0)</f>
        <v>0</v>
      </c>
      <c r="AF3480" s="18">
        <f>IFERROR(INDEX(Factors!$B$16:$B$39,MATCH('INPUT - Census'!C3480,Factors!$C$16:$C$35,0),1),0)</f>
        <v>0</v>
      </c>
      <c r="AG3480" s="19">
        <f>IFERROR(INDEX(Factors!$B$40:$B$44,MATCH('INPUT - Census'!F3480,Factors!$C$40:$C$44,0),1),0)</f>
        <v>0</v>
      </c>
      <c r="AH3480" s="21" t="str">
        <f t="shared" si="340"/>
        <v/>
      </c>
      <c r="AI3480" s="1" t="str">
        <f>IFERROR(VLOOKUP(H3480,Factors!$C$45:$D$48,2,0),"")</f>
        <v/>
      </c>
      <c r="AJ3480" t="b">
        <f t="shared" si="339"/>
        <v>0</v>
      </c>
    </row>
    <row r="3481" spans="2:36" ht="14.4" x14ac:dyDescent="0.3">
      <c r="B3481" s="70"/>
      <c r="C3481" s="58"/>
      <c r="D3481" s="63"/>
      <c r="E3481" s="58"/>
      <c r="F3481" s="58"/>
      <c r="G3481" s="44"/>
      <c r="H3481" s="45"/>
      <c r="I3481" s="45"/>
      <c r="J3481" s="40" t="str">
        <f t="shared" si="335"/>
        <v/>
      </c>
      <c r="K3481" s="39" t="str">
        <f t="shared" si="337"/>
        <v/>
      </c>
      <c r="M3481" s="3"/>
      <c r="AB3481" s="17" t="str">
        <f t="shared" si="336"/>
        <v>-1</v>
      </c>
      <c r="AC3481" s="17">
        <f>IFERROR(INDEX(Factors!$C$59:$C$70,MATCH(AB3481,Factors!$B$59:$B$70,1),1),0)</f>
        <v>0</v>
      </c>
      <c r="AD3481" s="17">
        <f t="shared" si="338"/>
        <v>0</v>
      </c>
      <c r="AE3481" s="17">
        <f>IFERROR(INDEX(Factors!$B$6:$B$15,MATCH('INPUT - Census'!E3481,Factors!$C$6:$C$15,0),1),0)</f>
        <v>0</v>
      </c>
      <c r="AF3481" s="18">
        <f>IFERROR(INDEX(Factors!$B$16:$B$39,MATCH('INPUT - Census'!C3481,Factors!$C$16:$C$35,0),1),0)</f>
        <v>0</v>
      </c>
      <c r="AG3481" s="19">
        <f>IFERROR(INDEX(Factors!$B$40:$B$44,MATCH('INPUT - Census'!F3481,Factors!$C$40:$C$44,0),1),0)</f>
        <v>0</v>
      </c>
      <c r="AH3481" s="21" t="str">
        <f t="shared" si="340"/>
        <v/>
      </c>
      <c r="AI3481" s="1" t="str">
        <f>IFERROR(VLOOKUP(H3481,Factors!$C$45:$D$48,2,0),"")</f>
        <v/>
      </c>
      <c r="AJ3481" t="b">
        <f t="shared" si="339"/>
        <v>0</v>
      </c>
    </row>
    <row r="3482" spans="2:36" ht="14.4" x14ac:dyDescent="0.3">
      <c r="B3482" s="70"/>
      <c r="C3482" s="58"/>
      <c r="D3482" s="63"/>
      <c r="E3482" s="58"/>
      <c r="F3482" s="58"/>
      <c r="G3482" s="44"/>
      <c r="H3482" s="45"/>
      <c r="I3482" s="45"/>
      <c r="J3482" s="40" t="str">
        <f t="shared" si="335"/>
        <v/>
      </c>
      <c r="K3482" s="39" t="str">
        <f t="shared" si="337"/>
        <v/>
      </c>
      <c r="M3482" s="3"/>
      <c r="AB3482" s="17" t="str">
        <f t="shared" si="336"/>
        <v>-1</v>
      </c>
      <c r="AC3482" s="17">
        <f>IFERROR(INDEX(Factors!$C$59:$C$70,MATCH(AB3482,Factors!$B$59:$B$70,1),1),0)</f>
        <v>0</v>
      </c>
      <c r="AD3482" s="17">
        <f t="shared" si="338"/>
        <v>0</v>
      </c>
      <c r="AE3482" s="17">
        <f>IFERROR(INDEX(Factors!$B$6:$B$15,MATCH('INPUT - Census'!E3482,Factors!$C$6:$C$15,0),1),0)</f>
        <v>0</v>
      </c>
      <c r="AF3482" s="18">
        <f>IFERROR(INDEX(Factors!$B$16:$B$39,MATCH('INPUT - Census'!C3482,Factors!$C$16:$C$35,0),1),0)</f>
        <v>0</v>
      </c>
      <c r="AG3482" s="19">
        <f>IFERROR(INDEX(Factors!$B$40:$B$44,MATCH('INPUT - Census'!F3482,Factors!$C$40:$C$44,0),1),0)</f>
        <v>0</v>
      </c>
      <c r="AH3482" s="21" t="str">
        <f t="shared" si="340"/>
        <v/>
      </c>
      <c r="AI3482" s="1" t="str">
        <f>IFERROR(VLOOKUP(H3482,Factors!$C$45:$D$48,2,0),"")</f>
        <v/>
      </c>
      <c r="AJ3482" t="b">
        <f t="shared" si="339"/>
        <v>0</v>
      </c>
    </row>
    <row r="3483" spans="2:36" ht="14.4" x14ac:dyDescent="0.3">
      <c r="B3483" s="70"/>
      <c r="C3483" s="58"/>
      <c r="D3483" s="63"/>
      <c r="E3483" s="58"/>
      <c r="F3483" s="58"/>
      <c r="G3483" s="44"/>
      <c r="H3483" s="45"/>
      <c r="I3483" s="45"/>
      <c r="J3483" s="40" t="str">
        <f t="shared" si="335"/>
        <v/>
      </c>
      <c r="K3483" s="39" t="str">
        <f t="shared" si="337"/>
        <v/>
      </c>
      <c r="M3483" s="3"/>
      <c r="AB3483" s="17" t="str">
        <f t="shared" si="336"/>
        <v>-1</v>
      </c>
      <c r="AC3483" s="17">
        <f>IFERROR(INDEX(Factors!$C$59:$C$70,MATCH(AB3483,Factors!$B$59:$B$70,1),1),0)</f>
        <v>0</v>
      </c>
      <c r="AD3483" s="17">
        <f t="shared" si="338"/>
        <v>0</v>
      </c>
      <c r="AE3483" s="17">
        <f>IFERROR(INDEX(Factors!$B$6:$B$15,MATCH('INPUT - Census'!E3483,Factors!$C$6:$C$15,0),1),0)</f>
        <v>0</v>
      </c>
      <c r="AF3483" s="18">
        <f>IFERROR(INDEX(Factors!$B$16:$B$39,MATCH('INPUT - Census'!C3483,Factors!$C$16:$C$35,0),1),0)</f>
        <v>0</v>
      </c>
      <c r="AG3483" s="19">
        <f>IFERROR(INDEX(Factors!$B$40:$B$44,MATCH('INPUT - Census'!F3483,Factors!$C$40:$C$44,0),1),0)</f>
        <v>0</v>
      </c>
      <c r="AH3483" s="21" t="str">
        <f t="shared" si="340"/>
        <v/>
      </c>
      <c r="AI3483" s="1" t="str">
        <f>IFERROR(VLOOKUP(H3483,Factors!$C$45:$D$48,2,0),"")</f>
        <v/>
      </c>
      <c r="AJ3483" t="b">
        <f t="shared" si="339"/>
        <v>0</v>
      </c>
    </row>
    <row r="3484" spans="2:36" ht="14.4" x14ac:dyDescent="0.3">
      <c r="B3484" s="70"/>
      <c r="C3484" s="58"/>
      <c r="D3484" s="63"/>
      <c r="E3484" s="58"/>
      <c r="F3484" s="58"/>
      <c r="G3484" s="44"/>
      <c r="H3484" s="45"/>
      <c r="I3484" s="45"/>
      <c r="J3484" s="40" t="str">
        <f t="shared" si="335"/>
        <v/>
      </c>
      <c r="K3484" s="39" t="str">
        <f t="shared" si="337"/>
        <v/>
      </c>
      <c r="M3484" s="3"/>
      <c r="AB3484" s="17" t="str">
        <f t="shared" si="336"/>
        <v>-1</v>
      </c>
      <c r="AC3484" s="17">
        <f>IFERROR(INDEX(Factors!$C$59:$C$70,MATCH(AB3484,Factors!$B$59:$B$70,1),1),0)</f>
        <v>0</v>
      </c>
      <c r="AD3484" s="17">
        <f t="shared" si="338"/>
        <v>0</v>
      </c>
      <c r="AE3484" s="17">
        <f>IFERROR(INDEX(Factors!$B$6:$B$15,MATCH('INPUT - Census'!E3484,Factors!$C$6:$C$15,0),1),0)</f>
        <v>0</v>
      </c>
      <c r="AF3484" s="18">
        <f>IFERROR(INDEX(Factors!$B$16:$B$39,MATCH('INPUT - Census'!C3484,Factors!$C$16:$C$35,0),1),0)</f>
        <v>0</v>
      </c>
      <c r="AG3484" s="19">
        <f>IFERROR(INDEX(Factors!$B$40:$B$44,MATCH('INPUT - Census'!F3484,Factors!$C$40:$C$44,0),1),0)</f>
        <v>0</v>
      </c>
      <c r="AH3484" s="21" t="str">
        <f t="shared" si="340"/>
        <v/>
      </c>
      <c r="AI3484" s="1" t="str">
        <f>IFERROR(VLOOKUP(H3484,Factors!$C$45:$D$48,2,0),"")</f>
        <v/>
      </c>
      <c r="AJ3484" t="b">
        <f t="shared" si="339"/>
        <v>0</v>
      </c>
    </row>
    <row r="3485" spans="2:36" ht="14.4" x14ac:dyDescent="0.3">
      <c r="B3485" s="70"/>
      <c r="C3485" s="58"/>
      <c r="D3485" s="63"/>
      <c r="E3485" s="58"/>
      <c r="F3485" s="58"/>
      <c r="G3485" s="44"/>
      <c r="H3485" s="45"/>
      <c r="I3485" s="45"/>
      <c r="J3485" s="40" t="str">
        <f t="shared" si="335"/>
        <v/>
      </c>
      <c r="K3485" s="39" t="str">
        <f t="shared" si="337"/>
        <v/>
      </c>
      <c r="M3485" s="3"/>
      <c r="AB3485" s="17" t="str">
        <f t="shared" si="336"/>
        <v>-1</v>
      </c>
      <c r="AC3485" s="17">
        <f>IFERROR(INDEX(Factors!$C$59:$C$70,MATCH(AB3485,Factors!$B$59:$B$70,1),1),0)</f>
        <v>0</v>
      </c>
      <c r="AD3485" s="17">
        <f t="shared" si="338"/>
        <v>0</v>
      </c>
      <c r="AE3485" s="17">
        <f>IFERROR(INDEX(Factors!$B$6:$B$15,MATCH('INPUT - Census'!E3485,Factors!$C$6:$C$15,0),1),0)</f>
        <v>0</v>
      </c>
      <c r="AF3485" s="18">
        <f>IFERROR(INDEX(Factors!$B$16:$B$39,MATCH('INPUT - Census'!C3485,Factors!$C$16:$C$35,0),1),0)</f>
        <v>0</v>
      </c>
      <c r="AG3485" s="19">
        <f>IFERROR(INDEX(Factors!$B$40:$B$44,MATCH('INPUT - Census'!F3485,Factors!$C$40:$C$44,0),1),0)</f>
        <v>0</v>
      </c>
      <c r="AH3485" s="21" t="str">
        <f t="shared" si="340"/>
        <v/>
      </c>
      <c r="AI3485" s="1" t="str">
        <f>IFERROR(VLOOKUP(H3485,Factors!$C$45:$D$48,2,0),"")</f>
        <v/>
      </c>
      <c r="AJ3485" t="b">
        <f t="shared" si="339"/>
        <v>0</v>
      </c>
    </row>
    <row r="3486" spans="2:36" ht="14.4" x14ac:dyDescent="0.3">
      <c r="B3486" s="70"/>
      <c r="C3486" s="58"/>
      <c r="D3486" s="63"/>
      <c r="E3486" s="58"/>
      <c r="F3486" s="58"/>
      <c r="G3486" s="44"/>
      <c r="H3486" s="45"/>
      <c r="I3486" s="45"/>
      <c r="J3486" s="40" t="str">
        <f t="shared" si="335"/>
        <v/>
      </c>
      <c r="K3486" s="39" t="str">
        <f t="shared" si="337"/>
        <v/>
      </c>
      <c r="M3486" s="3"/>
      <c r="AB3486" s="17" t="str">
        <f t="shared" si="336"/>
        <v>-1</v>
      </c>
      <c r="AC3486" s="17">
        <f>IFERROR(INDEX(Factors!$C$59:$C$70,MATCH(AB3486,Factors!$B$59:$B$70,1),1),0)</f>
        <v>0</v>
      </c>
      <c r="AD3486" s="17">
        <f t="shared" si="338"/>
        <v>0</v>
      </c>
      <c r="AE3486" s="17">
        <f>IFERROR(INDEX(Factors!$B$6:$B$15,MATCH('INPUT - Census'!E3486,Factors!$C$6:$C$15,0),1),0)</f>
        <v>0</v>
      </c>
      <c r="AF3486" s="18">
        <f>IFERROR(INDEX(Factors!$B$16:$B$39,MATCH('INPUT - Census'!C3486,Factors!$C$16:$C$35,0),1),0)</f>
        <v>0</v>
      </c>
      <c r="AG3486" s="19">
        <f>IFERROR(INDEX(Factors!$B$40:$B$44,MATCH('INPUT - Census'!F3486,Factors!$C$40:$C$44,0),1),0)</f>
        <v>0</v>
      </c>
      <c r="AH3486" s="21" t="str">
        <f t="shared" si="340"/>
        <v/>
      </c>
      <c r="AI3486" s="1" t="str">
        <f>IFERROR(VLOOKUP(H3486,Factors!$C$45:$D$48,2,0),"")</f>
        <v/>
      </c>
      <c r="AJ3486" t="b">
        <f t="shared" si="339"/>
        <v>0</v>
      </c>
    </row>
    <row r="3487" spans="2:36" ht="14.4" x14ac:dyDescent="0.3">
      <c r="B3487" s="70"/>
      <c r="C3487" s="58"/>
      <c r="D3487" s="63"/>
      <c r="E3487" s="58"/>
      <c r="F3487" s="58"/>
      <c r="G3487" s="44"/>
      <c r="H3487" s="45"/>
      <c r="I3487" s="45"/>
      <c r="J3487" s="40" t="str">
        <f t="shared" si="335"/>
        <v/>
      </c>
      <c r="K3487" s="39" t="str">
        <f t="shared" si="337"/>
        <v/>
      </c>
      <c r="M3487" s="3"/>
      <c r="AB3487" s="17" t="str">
        <f t="shared" si="336"/>
        <v>-1</v>
      </c>
      <c r="AC3487" s="17">
        <f>IFERROR(INDEX(Factors!$C$59:$C$70,MATCH(AB3487,Factors!$B$59:$B$70,1),1),0)</f>
        <v>0</v>
      </c>
      <c r="AD3487" s="17">
        <f t="shared" si="338"/>
        <v>0</v>
      </c>
      <c r="AE3487" s="17">
        <f>IFERROR(INDEX(Factors!$B$6:$B$15,MATCH('INPUT - Census'!E3487,Factors!$C$6:$C$15,0),1),0)</f>
        <v>0</v>
      </c>
      <c r="AF3487" s="18">
        <f>IFERROR(INDEX(Factors!$B$16:$B$39,MATCH('INPUT - Census'!C3487,Factors!$C$16:$C$35,0),1),0)</f>
        <v>0</v>
      </c>
      <c r="AG3487" s="19">
        <f>IFERROR(INDEX(Factors!$B$40:$B$44,MATCH('INPUT - Census'!F3487,Factors!$C$40:$C$44,0),1),0)</f>
        <v>0</v>
      </c>
      <c r="AH3487" s="21" t="str">
        <f t="shared" si="340"/>
        <v/>
      </c>
      <c r="AI3487" s="1" t="str">
        <f>IFERROR(VLOOKUP(H3487,Factors!$C$45:$D$48,2,0),"")</f>
        <v/>
      </c>
      <c r="AJ3487" t="b">
        <f t="shared" si="339"/>
        <v>0</v>
      </c>
    </row>
    <row r="3488" spans="2:36" ht="14.4" x14ac:dyDescent="0.3">
      <c r="B3488" s="70"/>
      <c r="C3488" s="58"/>
      <c r="D3488" s="63"/>
      <c r="E3488" s="58"/>
      <c r="F3488" s="58"/>
      <c r="G3488" s="44"/>
      <c r="H3488" s="45"/>
      <c r="I3488" s="45"/>
      <c r="J3488" s="40" t="str">
        <f t="shared" si="335"/>
        <v/>
      </c>
      <c r="K3488" s="39" t="str">
        <f t="shared" si="337"/>
        <v/>
      </c>
      <c r="M3488" s="3"/>
      <c r="AB3488" s="17" t="str">
        <f t="shared" si="336"/>
        <v>-1</v>
      </c>
      <c r="AC3488" s="17">
        <f>IFERROR(INDEX(Factors!$C$59:$C$70,MATCH(AB3488,Factors!$B$59:$B$70,1),1),0)</f>
        <v>0</v>
      </c>
      <c r="AD3488" s="17">
        <f t="shared" si="338"/>
        <v>0</v>
      </c>
      <c r="AE3488" s="17">
        <f>IFERROR(INDEX(Factors!$B$6:$B$15,MATCH('INPUT - Census'!E3488,Factors!$C$6:$C$15,0),1),0)</f>
        <v>0</v>
      </c>
      <c r="AF3488" s="18">
        <f>IFERROR(INDEX(Factors!$B$16:$B$39,MATCH('INPUT - Census'!C3488,Factors!$C$16:$C$35,0),1),0)</f>
        <v>0</v>
      </c>
      <c r="AG3488" s="19">
        <f>IFERROR(INDEX(Factors!$B$40:$B$44,MATCH('INPUT - Census'!F3488,Factors!$C$40:$C$44,0),1),0)</f>
        <v>0</v>
      </c>
      <c r="AH3488" s="21" t="str">
        <f t="shared" si="340"/>
        <v/>
      </c>
      <c r="AI3488" s="1" t="str">
        <f>IFERROR(VLOOKUP(H3488,Factors!$C$45:$D$48,2,0),"")</f>
        <v/>
      </c>
      <c r="AJ3488" t="b">
        <f t="shared" si="339"/>
        <v>0</v>
      </c>
    </row>
    <row r="3489" spans="2:36" ht="14.4" x14ac:dyDescent="0.3">
      <c r="B3489" s="70"/>
      <c r="C3489" s="58"/>
      <c r="D3489" s="63"/>
      <c r="E3489" s="58"/>
      <c r="F3489" s="58"/>
      <c r="G3489" s="44"/>
      <c r="H3489" s="45"/>
      <c r="I3489" s="45"/>
      <c r="J3489" s="40" t="str">
        <f t="shared" si="335"/>
        <v/>
      </c>
      <c r="K3489" s="39" t="str">
        <f t="shared" si="337"/>
        <v/>
      </c>
      <c r="M3489" s="3"/>
      <c r="AB3489" s="17" t="str">
        <f t="shared" si="336"/>
        <v>-1</v>
      </c>
      <c r="AC3489" s="17">
        <f>IFERROR(INDEX(Factors!$C$59:$C$70,MATCH(AB3489,Factors!$B$59:$B$70,1),1),0)</f>
        <v>0</v>
      </c>
      <c r="AD3489" s="17">
        <f t="shared" si="338"/>
        <v>0</v>
      </c>
      <c r="AE3489" s="17">
        <f>IFERROR(INDEX(Factors!$B$6:$B$15,MATCH('INPUT - Census'!E3489,Factors!$C$6:$C$15,0),1),0)</f>
        <v>0</v>
      </c>
      <c r="AF3489" s="18">
        <f>IFERROR(INDEX(Factors!$B$16:$B$39,MATCH('INPUT - Census'!C3489,Factors!$C$16:$C$35,0),1),0)</f>
        <v>0</v>
      </c>
      <c r="AG3489" s="19">
        <f>IFERROR(INDEX(Factors!$B$40:$B$44,MATCH('INPUT - Census'!F3489,Factors!$C$40:$C$44,0),1),0)</f>
        <v>0</v>
      </c>
      <c r="AH3489" s="21" t="str">
        <f t="shared" si="340"/>
        <v/>
      </c>
      <c r="AI3489" s="1" t="str">
        <f>IFERROR(VLOOKUP(H3489,Factors!$C$45:$D$48,2,0),"")</f>
        <v/>
      </c>
      <c r="AJ3489" t="b">
        <f t="shared" si="339"/>
        <v>0</v>
      </c>
    </row>
    <row r="3490" spans="2:36" ht="14.4" x14ac:dyDescent="0.3">
      <c r="B3490" s="70"/>
      <c r="C3490" s="58"/>
      <c r="D3490" s="63"/>
      <c r="E3490" s="58"/>
      <c r="F3490" s="58"/>
      <c r="G3490" s="44"/>
      <c r="H3490" s="45"/>
      <c r="I3490" s="45"/>
      <c r="J3490" s="40" t="str">
        <f t="shared" si="335"/>
        <v/>
      </c>
      <c r="K3490" s="39" t="str">
        <f t="shared" si="337"/>
        <v/>
      </c>
      <c r="M3490" s="3"/>
      <c r="AB3490" s="17" t="str">
        <f t="shared" si="336"/>
        <v>-1</v>
      </c>
      <c r="AC3490" s="17">
        <f>IFERROR(INDEX(Factors!$C$59:$C$70,MATCH(AB3490,Factors!$B$59:$B$70,1),1),0)</f>
        <v>0</v>
      </c>
      <c r="AD3490" s="17">
        <f t="shared" si="338"/>
        <v>0</v>
      </c>
      <c r="AE3490" s="17">
        <f>IFERROR(INDEX(Factors!$B$6:$B$15,MATCH('INPUT - Census'!E3490,Factors!$C$6:$C$15,0),1),0)</f>
        <v>0</v>
      </c>
      <c r="AF3490" s="18">
        <f>IFERROR(INDEX(Factors!$B$16:$B$39,MATCH('INPUT - Census'!C3490,Factors!$C$16:$C$35,0),1),0)</f>
        <v>0</v>
      </c>
      <c r="AG3490" s="19">
        <f>IFERROR(INDEX(Factors!$B$40:$B$44,MATCH('INPUT - Census'!F3490,Factors!$C$40:$C$44,0),1),0)</f>
        <v>0</v>
      </c>
      <c r="AH3490" s="21" t="str">
        <f t="shared" si="340"/>
        <v/>
      </c>
      <c r="AI3490" s="1" t="str">
        <f>IFERROR(VLOOKUP(H3490,Factors!$C$45:$D$48,2,0),"")</f>
        <v/>
      </c>
      <c r="AJ3490" t="b">
        <f t="shared" si="339"/>
        <v>0</v>
      </c>
    </row>
    <row r="3491" spans="2:36" ht="14.4" x14ac:dyDescent="0.3">
      <c r="B3491" s="70"/>
      <c r="C3491" s="58"/>
      <c r="D3491" s="63"/>
      <c r="E3491" s="58"/>
      <c r="F3491" s="58"/>
      <c r="G3491" s="44"/>
      <c r="H3491" s="45"/>
      <c r="I3491" s="45"/>
      <c r="J3491" s="40" t="str">
        <f t="shared" si="335"/>
        <v/>
      </c>
      <c r="K3491" s="39" t="str">
        <f t="shared" si="337"/>
        <v/>
      </c>
      <c r="M3491" s="3"/>
      <c r="AB3491" s="17" t="str">
        <f t="shared" si="336"/>
        <v>-1</v>
      </c>
      <c r="AC3491" s="17">
        <f>IFERROR(INDEX(Factors!$C$59:$C$70,MATCH(AB3491,Factors!$B$59:$B$70,1),1),0)</f>
        <v>0</v>
      </c>
      <c r="AD3491" s="17">
        <f t="shared" si="338"/>
        <v>0</v>
      </c>
      <c r="AE3491" s="17">
        <f>IFERROR(INDEX(Factors!$B$6:$B$15,MATCH('INPUT - Census'!E3491,Factors!$C$6:$C$15,0),1),0)</f>
        <v>0</v>
      </c>
      <c r="AF3491" s="18">
        <f>IFERROR(INDEX(Factors!$B$16:$B$39,MATCH('INPUT - Census'!C3491,Factors!$C$16:$C$35,0),1),0)</f>
        <v>0</v>
      </c>
      <c r="AG3491" s="19">
        <f>IFERROR(INDEX(Factors!$B$40:$B$44,MATCH('INPUT - Census'!F3491,Factors!$C$40:$C$44,0),1),0)</f>
        <v>0</v>
      </c>
      <c r="AH3491" s="21" t="str">
        <f t="shared" si="340"/>
        <v/>
      </c>
      <c r="AI3491" s="1" t="str">
        <f>IFERROR(VLOOKUP(H3491,Factors!$C$45:$D$48,2,0),"")</f>
        <v/>
      </c>
      <c r="AJ3491" t="b">
        <f t="shared" si="339"/>
        <v>0</v>
      </c>
    </row>
    <row r="3492" spans="2:36" ht="14.4" x14ac:dyDescent="0.3">
      <c r="B3492" s="70"/>
      <c r="C3492" s="58"/>
      <c r="D3492" s="63"/>
      <c r="E3492" s="58"/>
      <c r="F3492" s="58"/>
      <c r="G3492" s="44"/>
      <c r="H3492" s="45"/>
      <c r="I3492" s="45"/>
      <c r="J3492" s="40" t="str">
        <f t="shared" si="335"/>
        <v/>
      </c>
      <c r="K3492" s="39" t="str">
        <f t="shared" si="337"/>
        <v/>
      </c>
      <c r="M3492" s="3"/>
      <c r="AB3492" s="17" t="str">
        <f t="shared" si="336"/>
        <v>-1</v>
      </c>
      <c r="AC3492" s="17">
        <f>IFERROR(INDEX(Factors!$C$59:$C$70,MATCH(AB3492,Factors!$B$59:$B$70,1),1),0)</f>
        <v>0</v>
      </c>
      <c r="AD3492" s="17">
        <f t="shared" si="338"/>
        <v>0</v>
      </c>
      <c r="AE3492" s="17">
        <f>IFERROR(INDEX(Factors!$B$6:$B$15,MATCH('INPUT - Census'!E3492,Factors!$C$6:$C$15,0),1),0)</f>
        <v>0</v>
      </c>
      <c r="AF3492" s="18">
        <f>IFERROR(INDEX(Factors!$B$16:$B$39,MATCH('INPUT - Census'!C3492,Factors!$C$16:$C$35,0),1),0)</f>
        <v>0</v>
      </c>
      <c r="AG3492" s="19">
        <f>IFERROR(INDEX(Factors!$B$40:$B$44,MATCH('INPUT - Census'!F3492,Factors!$C$40:$C$44,0),1),0)</f>
        <v>0</v>
      </c>
      <c r="AH3492" s="21" t="str">
        <f t="shared" si="340"/>
        <v/>
      </c>
      <c r="AI3492" s="1" t="str">
        <f>IFERROR(VLOOKUP(H3492,Factors!$C$45:$D$48,2,0),"")</f>
        <v/>
      </c>
      <c r="AJ3492" t="b">
        <f t="shared" si="339"/>
        <v>0</v>
      </c>
    </row>
    <row r="3493" spans="2:36" ht="14.4" x14ac:dyDescent="0.3">
      <c r="B3493" s="70"/>
      <c r="C3493" s="58"/>
      <c r="D3493" s="63"/>
      <c r="E3493" s="58"/>
      <c r="F3493" s="58"/>
      <c r="G3493" s="44"/>
      <c r="H3493" s="45"/>
      <c r="I3493" s="45"/>
      <c r="J3493" s="40" t="str">
        <f t="shared" si="335"/>
        <v/>
      </c>
      <c r="K3493" s="39" t="str">
        <f t="shared" si="337"/>
        <v/>
      </c>
      <c r="M3493" s="3"/>
      <c r="AB3493" s="17" t="str">
        <f t="shared" si="336"/>
        <v>-1</v>
      </c>
      <c r="AC3493" s="17">
        <f>IFERROR(INDEX(Factors!$C$59:$C$70,MATCH(AB3493,Factors!$B$59:$B$70,1),1),0)</f>
        <v>0</v>
      </c>
      <c r="AD3493" s="17">
        <f t="shared" si="338"/>
        <v>0</v>
      </c>
      <c r="AE3493" s="17">
        <f>IFERROR(INDEX(Factors!$B$6:$B$15,MATCH('INPUT - Census'!E3493,Factors!$C$6:$C$15,0),1),0)</f>
        <v>0</v>
      </c>
      <c r="AF3493" s="18">
        <f>IFERROR(INDEX(Factors!$B$16:$B$39,MATCH('INPUT - Census'!C3493,Factors!$C$16:$C$35,0),1),0)</f>
        <v>0</v>
      </c>
      <c r="AG3493" s="19">
        <f>IFERROR(INDEX(Factors!$B$40:$B$44,MATCH('INPUT - Census'!F3493,Factors!$C$40:$C$44,0),1),0)</f>
        <v>0</v>
      </c>
      <c r="AH3493" s="21" t="str">
        <f t="shared" si="340"/>
        <v/>
      </c>
      <c r="AI3493" s="1" t="str">
        <f>IFERROR(VLOOKUP(H3493,Factors!$C$45:$D$48,2,0),"")</f>
        <v/>
      </c>
      <c r="AJ3493" t="b">
        <f t="shared" si="339"/>
        <v>0</v>
      </c>
    </row>
    <row r="3494" spans="2:36" ht="14.4" x14ac:dyDescent="0.3">
      <c r="B3494" s="70"/>
      <c r="C3494" s="58"/>
      <c r="D3494" s="63"/>
      <c r="E3494" s="58"/>
      <c r="F3494" s="58"/>
      <c r="G3494" s="44"/>
      <c r="H3494" s="45"/>
      <c r="I3494" s="45"/>
      <c r="J3494" s="40" t="str">
        <f t="shared" si="335"/>
        <v/>
      </c>
      <c r="K3494" s="39" t="str">
        <f t="shared" si="337"/>
        <v/>
      </c>
      <c r="M3494" s="3"/>
      <c r="AB3494" s="17" t="str">
        <f t="shared" si="336"/>
        <v>-1</v>
      </c>
      <c r="AC3494" s="17">
        <f>IFERROR(INDEX(Factors!$C$59:$C$70,MATCH(AB3494,Factors!$B$59:$B$70,1),1),0)</f>
        <v>0</v>
      </c>
      <c r="AD3494" s="17">
        <f t="shared" si="338"/>
        <v>0</v>
      </c>
      <c r="AE3494" s="17">
        <f>IFERROR(INDEX(Factors!$B$6:$B$15,MATCH('INPUT - Census'!E3494,Factors!$C$6:$C$15,0),1),0)</f>
        <v>0</v>
      </c>
      <c r="AF3494" s="18">
        <f>IFERROR(INDEX(Factors!$B$16:$B$39,MATCH('INPUT - Census'!C3494,Factors!$C$16:$C$35,0),1),0)</f>
        <v>0</v>
      </c>
      <c r="AG3494" s="19">
        <f>IFERROR(INDEX(Factors!$B$40:$B$44,MATCH('INPUT - Census'!F3494,Factors!$C$40:$C$44,0),1),0)</f>
        <v>0</v>
      </c>
      <c r="AH3494" s="21" t="str">
        <f t="shared" si="340"/>
        <v/>
      </c>
      <c r="AI3494" s="1" t="str">
        <f>IFERROR(VLOOKUP(H3494,Factors!$C$45:$D$48,2,0),"")</f>
        <v/>
      </c>
      <c r="AJ3494" t="b">
        <f t="shared" si="339"/>
        <v>0</v>
      </c>
    </row>
    <row r="3495" spans="2:36" ht="14.4" x14ac:dyDescent="0.3">
      <c r="B3495" s="70"/>
      <c r="C3495" s="58"/>
      <c r="D3495" s="63"/>
      <c r="E3495" s="58"/>
      <c r="F3495" s="58"/>
      <c r="G3495" s="44"/>
      <c r="H3495" s="45"/>
      <c r="I3495" s="45"/>
      <c r="J3495" s="40" t="str">
        <f t="shared" si="335"/>
        <v/>
      </c>
      <c r="K3495" s="39" t="str">
        <f t="shared" si="337"/>
        <v/>
      </c>
      <c r="M3495" s="3"/>
      <c r="AB3495" s="17" t="str">
        <f t="shared" si="336"/>
        <v>-1</v>
      </c>
      <c r="AC3495" s="17">
        <f>IFERROR(INDEX(Factors!$C$59:$C$70,MATCH(AB3495,Factors!$B$59:$B$70,1),1),0)</f>
        <v>0</v>
      </c>
      <c r="AD3495" s="17">
        <f t="shared" si="338"/>
        <v>0</v>
      </c>
      <c r="AE3495" s="17">
        <f>IFERROR(INDEX(Factors!$B$6:$B$15,MATCH('INPUT - Census'!E3495,Factors!$C$6:$C$15,0),1),0)</f>
        <v>0</v>
      </c>
      <c r="AF3495" s="18">
        <f>IFERROR(INDEX(Factors!$B$16:$B$39,MATCH('INPUT - Census'!C3495,Factors!$C$16:$C$35,0),1),0)</f>
        <v>0</v>
      </c>
      <c r="AG3495" s="19">
        <f>IFERROR(INDEX(Factors!$B$40:$B$44,MATCH('INPUT - Census'!F3495,Factors!$C$40:$C$44,0),1),0)</f>
        <v>0</v>
      </c>
      <c r="AH3495" s="21" t="str">
        <f t="shared" si="340"/>
        <v/>
      </c>
      <c r="AI3495" s="1" t="str">
        <f>IFERROR(VLOOKUP(H3495,Factors!$C$45:$D$48,2,0),"")</f>
        <v/>
      </c>
      <c r="AJ3495" t="b">
        <f t="shared" si="339"/>
        <v>0</v>
      </c>
    </row>
    <row r="3496" spans="2:36" ht="14.4" x14ac:dyDescent="0.3">
      <c r="B3496" s="70"/>
      <c r="C3496" s="58"/>
      <c r="D3496" s="63"/>
      <c r="E3496" s="58"/>
      <c r="F3496" s="58"/>
      <c r="G3496" s="44"/>
      <c r="H3496" s="45"/>
      <c r="I3496" s="45"/>
      <c r="J3496" s="40" t="str">
        <f t="shared" si="335"/>
        <v/>
      </c>
      <c r="K3496" s="39" t="str">
        <f t="shared" si="337"/>
        <v/>
      </c>
      <c r="M3496" s="3"/>
      <c r="AB3496" s="17" t="str">
        <f t="shared" si="336"/>
        <v>-1</v>
      </c>
      <c r="AC3496" s="17">
        <f>IFERROR(INDEX(Factors!$C$59:$C$70,MATCH(AB3496,Factors!$B$59:$B$70,1),1),0)</f>
        <v>0</v>
      </c>
      <c r="AD3496" s="17">
        <f t="shared" si="338"/>
        <v>0</v>
      </c>
      <c r="AE3496" s="17">
        <f>IFERROR(INDEX(Factors!$B$6:$B$15,MATCH('INPUT - Census'!E3496,Factors!$C$6:$C$15,0),1),0)</f>
        <v>0</v>
      </c>
      <c r="AF3496" s="18">
        <f>IFERROR(INDEX(Factors!$B$16:$B$39,MATCH('INPUT - Census'!C3496,Factors!$C$16:$C$35,0),1),0)</f>
        <v>0</v>
      </c>
      <c r="AG3496" s="19">
        <f>IFERROR(INDEX(Factors!$B$40:$B$44,MATCH('INPUT - Census'!F3496,Factors!$C$40:$C$44,0),1),0)</f>
        <v>0</v>
      </c>
      <c r="AH3496" s="21" t="str">
        <f t="shared" si="340"/>
        <v/>
      </c>
      <c r="AI3496" s="1" t="str">
        <f>IFERROR(VLOOKUP(H3496,Factors!$C$45:$D$48,2,0),"")</f>
        <v/>
      </c>
      <c r="AJ3496" t="b">
        <f t="shared" si="339"/>
        <v>0</v>
      </c>
    </row>
    <row r="3497" spans="2:36" ht="14.4" x14ac:dyDescent="0.3">
      <c r="B3497" s="70"/>
      <c r="C3497" s="58"/>
      <c r="D3497" s="63"/>
      <c r="E3497" s="58"/>
      <c r="F3497" s="58"/>
      <c r="G3497" s="44"/>
      <c r="H3497" s="45"/>
      <c r="I3497" s="45"/>
      <c r="J3497" s="40" t="str">
        <f t="shared" si="335"/>
        <v/>
      </c>
      <c r="K3497" s="39" t="str">
        <f t="shared" si="337"/>
        <v/>
      </c>
      <c r="M3497" s="3"/>
      <c r="AB3497" s="17" t="str">
        <f t="shared" si="336"/>
        <v>-1</v>
      </c>
      <c r="AC3497" s="17">
        <f>IFERROR(INDEX(Factors!$C$59:$C$70,MATCH(AB3497,Factors!$B$59:$B$70,1),1),0)</f>
        <v>0</v>
      </c>
      <c r="AD3497" s="17">
        <f t="shared" si="338"/>
        <v>0</v>
      </c>
      <c r="AE3497" s="17">
        <f>IFERROR(INDEX(Factors!$B$6:$B$15,MATCH('INPUT - Census'!E3497,Factors!$C$6:$C$15,0),1),0)</f>
        <v>0</v>
      </c>
      <c r="AF3497" s="18">
        <f>IFERROR(INDEX(Factors!$B$16:$B$39,MATCH('INPUT - Census'!C3497,Factors!$C$16:$C$35,0),1),0)</f>
        <v>0</v>
      </c>
      <c r="AG3497" s="19">
        <f>IFERROR(INDEX(Factors!$B$40:$B$44,MATCH('INPUT - Census'!F3497,Factors!$C$40:$C$44,0),1),0)</f>
        <v>0</v>
      </c>
      <c r="AH3497" s="21" t="str">
        <f t="shared" si="340"/>
        <v/>
      </c>
      <c r="AI3497" s="1" t="str">
        <f>IFERROR(VLOOKUP(H3497,Factors!$C$45:$D$48,2,0),"")</f>
        <v/>
      </c>
      <c r="AJ3497" t="b">
        <f t="shared" si="339"/>
        <v>0</v>
      </c>
    </row>
    <row r="3498" spans="2:36" ht="14.4" x14ac:dyDescent="0.3">
      <c r="B3498" s="70"/>
      <c r="C3498" s="58"/>
      <c r="D3498" s="63"/>
      <c r="E3498" s="58"/>
      <c r="F3498" s="58"/>
      <c r="G3498" s="44"/>
      <c r="H3498" s="45"/>
      <c r="I3498" s="45"/>
      <c r="J3498" s="40" t="str">
        <f t="shared" si="335"/>
        <v/>
      </c>
      <c r="K3498" s="39" t="str">
        <f t="shared" si="337"/>
        <v/>
      </c>
      <c r="M3498" s="3"/>
      <c r="AB3498" s="17" t="str">
        <f t="shared" si="336"/>
        <v>-1</v>
      </c>
      <c r="AC3498" s="17">
        <f>IFERROR(INDEX(Factors!$C$59:$C$70,MATCH(AB3498,Factors!$B$59:$B$70,1),1),0)</f>
        <v>0</v>
      </c>
      <c r="AD3498" s="17">
        <f t="shared" si="338"/>
        <v>0</v>
      </c>
      <c r="AE3498" s="17">
        <f>IFERROR(INDEX(Factors!$B$6:$B$15,MATCH('INPUT - Census'!E3498,Factors!$C$6:$C$15,0),1),0)</f>
        <v>0</v>
      </c>
      <c r="AF3498" s="18">
        <f>IFERROR(INDEX(Factors!$B$16:$B$39,MATCH('INPUT - Census'!C3498,Factors!$C$16:$C$35,0),1),0)</f>
        <v>0</v>
      </c>
      <c r="AG3498" s="19">
        <f>IFERROR(INDEX(Factors!$B$40:$B$44,MATCH('INPUT - Census'!F3498,Factors!$C$40:$C$44,0),1),0)</f>
        <v>0</v>
      </c>
      <c r="AH3498" s="21" t="str">
        <f t="shared" si="340"/>
        <v/>
      </c>
      <c r="AI3498" s="1" t="str">
        <f>IFERROR(VLOOKUP(H3498,Factors!$C$45:$D$48,2,0),"")</f>
        <v/>
      </c>
      <c r="AJ3498" t="b">
        <f t="shared" si="339"/>
        <v>0</v>
      </c>
    </row>
    <row r="3499" spans="2:36" ht="14.4" x14ac:dyDescent="0.3">
      <c r="B3499" s="70"/>
      <c r="C3499" s="58"/>
      <c r="D3499" s="63"/>
      <c r="E3499" s="58"/>
      <c r="F3499" s="58"/>
      <c r="G3499" s="44"/>
      <c r="H3499" s="45"/>
      <c r="I3499" s="45"/>
      <c r="J3499" s="40" t="str">
        <f t="shared" si="335"/>
        <v/>
      </c>
      <c r="K3499" s="39" t="str">
        <f t="shared" si="337"/>
        <v/>
      </c>
      <c r="M3499" s="3"/>
      <c r="AB3499" s="17" t="str">
        <f t="shared" si="336"/>
        <v>-1</v>
      </c>
      <c r="AC3499" s="17">
        <f>IFERROR(INDEX(Factors!$C$59:$C$70,MATCH(AB3499,Factors!$B$59:$B$70,1),1),0)</f>
        <v>0</v>
      </c>
      <c r="AD3499" s="17">
        <f t="shared" si="338"/>
        <v>0</v>
      </c>
      <c r="AE3499" s="17">
        <f>IFERROR(INDEX(Factors!$B$6:$B$15,MATCH('INPUT - Census'!E3499,Factors!$C$6:$C$15,0),1),0)</f>
        <v>0</v>
      </c>
      <c r="AF3499" s="18">
        <f>IFERROR(INDEX(Factors!$B$16:$B$39,MATCH('INPUT - Census'!C3499,Factors!$C$16:$C$35,0),1),0)</f>
        <v>0</v>
      </c>
      <c r="AG3499" s="19">
        <f>IFERROR(INDEX(Factors!$B$40:$B$44,MATCH('INPUT - Census'!F3499,Factors!$C$40:$C$44,0),1),0)</f>
        <v>0</v>
      </c>
      <c r="AH3499" s="21" t="str">
        <f t="shared" si="340"/>
        <v/>
      </c>
      <c r="AI3499" s="1" t="str">
        <f>IFERROR(VLOOKUP(H3499,Factors!$C$45:$D$48,2,0),"")</f>
        <v/>
      </c>
      <c r="AJ3499" t="b">
        <f t="shared" si="339"/>
        <v>0</v>
      </c>
    </row>
    <row r="3500" spans="2:36" ht="14.4" x14ac:dyDescent="0.3">
      <c r="B3500" s="70"/>
      <c r="C3500" s="58"/>
      <c r="D3500" s="63"/>
      <c r="E3500" s="58"/>
      <c r="F3500" s="58"/>
      <c r="G3500" s="44"/>
      <c r="H3500" s="45"/>
      <c r="I3500" s="45"/>
      <c r="J3500" s="40" t="str">
        <f t="shared" si="335"/>
        <v/>
      </c>
      <c r="K3500" s="39" t="str">
        <f t="shared" si="337"/>
        <v/>
      </c>
      <c r="M3500" s="3"/>
      <c r="AB3500" s="17" t="str">
        <f t="shared" si="336"/>
        <v>-1</v>
      </c>
      <c r="AC3500" s="17">
        <f>IFERROR(INDEX(Factors!$C$59:$C$70,MATCH(AB3500,Factors!$B$59:$B$70,1),1),0)</f>
        <v>0</v>
      </c>
      <c r="AD3500" s="17">
        <f t="shared" si="338"/>
        <v>0</v>
      </c>
      <c r="AE3500" s="17">
        <f>IFERROR(INDEX(Factors!$B$6:$B$15,MATCH('INPUT - Census'!E3500,Factors!$C$6:$C$15,0),1),0)</f>
        <v>0</v>
      </c>
      <c r="AF3500" s="18">
        <f>IFERROR(INDEX(Factors!$B$16:$B$39,MATCH('INPUT - Census'!C3500,Factors!$C$16:$C$35,0),1),0)</f>
        <v>0</v>
      </c>
      <c r="AG3500" s="19">
        <f>IFERROR(INDEX(Factors!$B$40:$B$44,MATCH('INPUT - Census'!F3500,Factors!$C$40:$C$44,0),1),0)</f>
        <v>0</v>
      </c>
      <c r="AH3500" s="21" t="str">
        <f t="shared" si="340"/>
        <v/>
      </c>
      <c r="AI3500" s="1" t="str">
        <f>IFERROR(VLOOKUP(H3500,Factors!$C$45:$D$48,2,0),"")</f>
        <v/>
      </c>
      <c r="AJ3500" t="b">
        <f t="shared" si="339"/>
        <v>0</v>
      </c>
    </row>
    <row r="3501" spans="2:36" ht="14.4" x14ac:dyDescent="0.3">
      <c r="B3501" s="70"/>
      <c r="C3501" s="58"/>
      <c r="D3501" s="63"/>
      <c r="E3501" s="58"/>
      <c r="F3501" s="58"/>
      <c r="G3501" s="44"/>
      <c r="H3501" s="45"/>
      <c r="I3501" s="45"/>
      <c r="J3501" s="40" t="str">
        <f t="shared" si="335"/>
        <v/>
      </c>
      <c r="K3501" s="39" t="str">
        <f t="shared" si="337"/>
        <v/>
      </c>
      <c r="M3501" s="3"/>
      <c r="AB3501" s="17" t="str">
        <f t="shared" si="336"/>
        <v>-1</v>
      </c>
      <c r="AC3501" s="17">
        <f>IFERROR(INDEX(Factors!$C$59:$C$70,MATCH(AB3501,Factors!$B$59:$B$70,1),1),0)</f>
        <v>0</v>
      </c>
      <c r="AD3501" s="17">
        <f t="shared" si="338"/>
        <v>0</v>
      </c>
      <c r="AE3501" s="17">
        <f>IFERROR(INDEX(Factors!$B$6:$B$15,MATCH('INPUT - Census'!E3501,Factors!$C$6:$C$15,0),1),0)</f>
        <v>0</v>
      </c>
      <c r="AF3501" s="18">
        <f>IFERROR(INDEX(Factors!$B$16:$B$39,MATCH('INPUT - Census'!C3501,Factors!$C$16:$C$35,0),1),0)</f>
        <v>0</v>
      </c>
      <c r="AG3501" s="19">
        <f>IFERROR(INDEX(Factors!$B$40:$B$44,MATCH('INPUT - Census'!F3501,Factors!$C$40:$C$44,0),1),0)</f>
        <v>0</v>
      </c>
      <c r="AH3501" s="21" t="str">
        <f t="shared" si="340"/>
        <v/>
      </c>
      <c r="AI3501" s="1" t="str">
        <f>IFERROR(VLOOKUP(H3501,Factors!$C$45:$D$48,2,0),"")</f>
        <v/>
      </c>
      <c r="AJ3501" t="b">
        <f t="shared" si="339"/>
        <v>0</v>
      </c>
    </row>
    <row r="3502" spans="2:36" ht="14.4" x14ac:dyDescent="0.3">
      <c r="B3502" s="70"/>
      <c r="C3502" s="58"/>
      <c r="D3502" s="63"/>
      <c r="E3502" s="58"/>
      <c r="F3502" s="58"/>
      <c r="G3502" s="44"/>
      <c r="H3502" s="45"/>
      <c r="I3502" s="45"/>
      <c r="J3502" s="40" t="str">
        <f t="shared" si="335"/>
        <v/>
      </c>
      <c r="K3502" s="39" t="str">
        <f t="shared" si="337"/>
        <v/>
      </c>
      <c r="M3502" s="3"/>
      <c r="AB3502" s="17" t="str">
        <f t="shared" si="336"/>
        <v>-1</v>
      </c>
      <c r="AC3502" s="17">
        <f>IFERROR(INDEX(Factors!$C$59:$C$70,MATCH(AB3502,Factors!$B$59:$B$70,1),1),0)</f>
        <v>0</v>
      </c>
      <c r="AD3502" s="17">
        <f t="shared" si="338"/>
        <v>0</v>
      </c>
      <c r="AE3502" s="17">
        <f>IFERROR(INDEX(Factors!$B$6:$B$15,MATCH('INPUT - Census'!E3502,Factors!$C$6:$C$15,0),1),0)</f>
        <v>0</v>
      </c>
      <c r="AF3502" s="18">
        <f>IFERROR(INDEX(Factors!$B$16:$B$39,MATCH('INPUT - Census'!C3502,Factors!$C$16:$C$35,0),1),0)</f>
        <v>0</v>
      </c>
      <c r="AG3502" s="19">
        <f>IFERROR(INDEX(Factors!$B$40:$B$44,MATCH('INPUT - Census'!F3502,Factors!$C$40:$C$44,0),1),0)</f>
        <v>0</v>
      </c>
      <c r="AH3502" s="21" t="str">
        <f t="shared" si="340"/>
        <v/>
      </c>
      <c r="AI3502" s="1" t="str">
        <f>IFERROR(VLOOKUP(H3502,Factors!$C$45:$D$48,2,0),"")</f>
        <v/>
      </c>
      <c r="AJ3502" t="b">
        <f t="shared" si="339"/>
        <v>0</v>
      </c>
    </row>
    <row r="3503" spans="2:36" ht="14.4" x14ac:dyDescent="0.3">
      <c r="B3503" s="70"/>
      <c r="C3503" s="58"/>
      <c r="D3503" s="63"/>
      <c r="E3503" s="58"/>
      <c r="F3503" s="58"/>
      <c r="G3503" s="44"/>
      <c r="H3503" s="45"/>
      <c r="I3503" s="45"/>
      <c r="J3503" s="40" t="str">
        <f t="shared" si="335"/>
        <v/>
      </c>
      <c r="K3503" s="39" t="str">
        <f t="shared" si="337"/>
        <v/>
      </c>
      <c r="M3503" s="3"/>
      <c r="AB3503" s="17" t="str">
        <f t="shared" si="336"/>
        <v>-1</v>
      </c>
      <c r="AC3503" s="17">
        <f>IFERROR(INDEX(Factors!$C$59:$C$70,MATCH(AB3503,Factors!$B$59:$B$70,1),1),0)</f>
        <v>0</v>
      </c>
      <c r="AD3503" s="17">
        <f t="shared" si="338"/>
        <v>0</v>
      </c>
      <c r="AE3503" s="17">
        <f>IFERROR(INDEX(Factors!$B$6:$B$15,MATCH('INPUT - Census'!E3503,Factors!$C$6:$C$15,0),1),0)</f>
        <v>0</v>
      </c>
      <c r="AF3503" s="18">
        <f>IFERROR(INDEX(Factors!$B$16:$B$39,MATCH('INPUT - Census'!C3503,Factors!$C$16:$C$35,0),1),0)</f>
        <v>0</v>
      </c>
      <c r="AG3503" s="19">
        <f>IFERROR(INDEX(Factors!$B$40:$B$44,MATCH('INPUT - Census'!F3503,Factors!$C$40:$C$44,0),1),0)</f>
        <v>0</v>
      </c>
      <c r="AH3503" s="21" t="str">
        <f t="shared" si="340"/>
        <v/>
      </c>
      <c r="AI3503" s="1" t="str">
        <f>IFERROR(VLOOKUP(H3503,Factors!$C$45:$D$48,2,0),"")</f>
        <v/>
      </c>
      <c r="AJ3503" t="b">
        <f t="shared" si="339"/>
        <v>0</v>
      </c>
    </row>
    <row r="3504" spans="2:36" ht="14.4" x14ac:dyDescent="0.3">
      <c r="B3504" s="70"/>
      <c r="C3504" s="58"/>
      <c r="D3504" s="63"/>
      <c r="E3504" s="58"/>
      <c r="F3504" s="58"/>
      <c r="G3504" s="44"/>
      <c r="H3504" s="45"/>
      <c r="I3504" s="45"/>
      <c r="J3504" s="40" t="str">
        <f t="shared" si="335"/>
        <v/>
      </c>
      <c r="K3504" s="39" t="str">
        <f t="shared" si="337"/>
        <v/>
      </c>
      <c r="M3504" s="3"/>
      <c r="AB3504" s="17" t="str">
        <f t="shared" si="336"/>
        <v>-1</v>
      </c>
      <c r="AC3504" s="17">
        <f>IFERROR(INDEX(Factors!$C$59:$C$70,MATCH(AB3504,Factors!$B$59:$B$70,1),1),0)</f>
        <v>0</v>
      </c>
      <c r="AD3504" s="17">
        <f t="shared" si="338"/>
        <v>0</v>
      </c>
      <c r="AE3504" s="17">
        <f>IFERROR(INDEX(Factors!$B$6:$B$15,MATCH('INPUT - Census'!E3504,Factors!$C$6:$C$15,0),1),0)</f>
        <v>0</v>
      </c>
      <c r="AF3504" s="18">
        <f>IFERROR(INDEX(Factors!$B$16:$B$39,MATCH('INPUT - Census'!C3504,Factors!$C$16:$C$35,0),1),0)</f>
        <v>0</v>
      </c>
      <c r="AG3504" s="19">
        <f>IFERROR(INDEX(Factors!$B$40:$B$44,MATCH('INPUT - Census'!F3504,Factors!$C$40:$C$44,0),1),0)</f>
        <v>0</v>
      </c>
      <c r="AH3504" s="21" t="str">
        <f t="shared" si="340"/>
        <v/>
      </c>
      <c r="AI3504" s="1" t="str">
        <f>IFERROR(VLOOKUP(H3504,Factors!$C$45:$D$48,2,0),"")</f>
        <v/>
      </c>
      <c r="AJ3504" t="b">
        <f t="shared" si="339"/>
        <v>0</v>
      </c>
    </row>
    <row r="3505" spans="2:36" ht="14.4" x14ac:dyDescent="0.3">
      <c r="B3505" s="70"/>
      <c r="C3505" s="58"/>
      <c r="D3505" s="63"/>
      <c r="E3505" s="58"/>
      <c r="F3505" s="58"/>
      <c r="G3505" s="44"/>
      <c r="H3505" s="45"/>
      <c r="I3505" s="45"/>
      <c r="J3505" s="40" t="str">
        <f t="shared" si="335"/>
        <v/>
      </c>
      <c r="K3505" s="39" t="str">
        <f t="shared" si="337"/>
        <v/>
      </c>
      <c r="M3505" s="3"/>
      <c r="AB3505" s="17" t="str">
        <f t="shared" si="336"/>
        <v>-1</v>
      </c>
      <c r="AC3505" s="17">
        <f>IFERROR(INDEX(Factors!$C$59:$C$70,MATCH(AB3505,Factors!$B$59:$B$70,1),1),0)</f>
        <v>0</v>
      </c>
      <c r="AD3505" s="17">
        <f t="shared" si="338"/>
        <v>0</v>
      </c>
      <c r="AE3505" s="17">
        <f>IFERROR(INDEX(Factors!$B$6:$B$15,MATCH('INPUT - Census'!E3505,Factors!$C$6:$C$15,0),1),0)</f>
        <v>0</v>
      </c>
      <c r="AF3505" s="18">
        <f>IFERROR(INDEX(Factors!$B$16:$B$39,MATCH('INPUT - Census'!C3505,Factors!$C$16:$C$35,0),1),0)</f>
        <v>0</v>
      </c>
      <c r="AG3505" s="19">
        <f>IFERROR(INDEX(Factors!$B$40:$B$44,MATCH('INPUT - Census'!F3505,Factors!$C$40:$C$44,0),1),0)</f>
        <v>0</v>
      </c>
      <c r="AH3505" s="21" t="str">
        <f t="shared" si="340"/>
        <v/>
      </c>
      <c r="AI3505" s="1" t="str">
        <f>IFERROR(VLOOKUP(H3505,Factors!$C$45:$D$48,2,0),"")</f>
        <v/>
      </c>
      <c r="AJ3505" t="b">
        <f t="shared" si="339"/>
        <v>0</v>
      </c>
    </row>
    <row r="3506" spans="2:36" ht="14.4" x14ac:dyDescent="0.3">
      <c r="B3506" s="70"/>
      <c r="C3506" s="58"/>
      <c r="D3506" s="63"/>
      <c r="E3506" s="58"/>
      <c r="F3506" s="58"/>
      <c r="G3506" s="44"/>
      <c r="H3506" s="45"/>
      <c r="I3506" s="45"/>
      <c r="J3506" s="40" t="str">
        <f t="shared" si="335"/>
        <v/>
      </c>
      <c r="K3506" s="39" t="str">
        <f t="shared" si="337"/>
        <v/>
      </c>
      <c r="M3506" s="3"/>
      <c r="AB3506" s="17" t="str">
        <f t="shared" si="336"/>
        <v>-1</v>
      </c>
      <c r="AC3506" s="17">
        <f>IFERROR(INDEX(Factors!$C$59:$C$70,MATCH(AB3506,Factors!$B$59:$B$70,1),1),0)</f>
        <v>0</v>
      </c>
      <c r="AD3506" s="17">
        <f t="shared" si="338"/>
        <v>0</v>
      </c>
      <c r="AE3506" s="17">
        <f>IFERROR(INDEX(Factors!$B$6:$B$15,MATCH('INPUT - Census'!E3506,Factors!$C$6:$C$15,0),1),0)</f>
        <v>0</v>
      </c>
      <c r="AF3506" s="18">
        <f>IFERROR(INDEX(Factors!$B$16:$B$39,MATCH('INPUT - Census'!C3506,Factors!$C$16:$C$35,0),1),0)</f>
        <v>0</v>
      </c>
      <c r="AG3506" s="19">
        <f>IFERROR(INDEX(Factors!$B$40:$B$44,MATCH('INPUT - Census'!F3506,Factors!$C$40:$C$44,0),1),0)</f>
        <v>0</v>
      </c>
      <c r="AH3506" s="21" t="str">
        <f t="shared" si="340"/>
        <v/>
      </c>
      <c r="AI3506" s="1" t="str">
        <f>IFERROR(VLOOKUP(H3506,Factors!$C$45:$D$48,2,0),"")</f>
        <v/>
      </c>
      <c r="AJ3506" t="b">
        <f t="shared" si="339"/>
        <v>0</v>
      </c>
    </row>
    <row r="3507" spans="2:36" ht="14.4" x14ac:dyDescent="0.3">
      <c r="B3507" s="70"/>
      <c r="C3507" s="58"/>
      <c r="D3507" s="63"/>
      <c r="E3507" s="58"/>
      <c r="F3507" s="58"/>
      <c r="G3507" s="44"/>
      <c r="H3507" s="45"/>
      <c r="I3507" s="45"/>
      <c r="J3507" s="40" t="str">
        <f t="shared" si="335"/>
        <v/>
      </c>
      <c r="K3507" s="39" t="str">
        <f t="shared" si="337"/>
        <v/>
      </c>
      <c r="M3507" s="3"/>
      <c r="AB3507" s="17" t="str">
        <f t="shared" si="336"/>
        <v>-1</v>
      </c>
      <c r="AC3507" s="17">
        <f>IFERROR(INDEX(Factors!$C$59:$C$70,MATCH(AB3507,Factors!$B$59:$B$70,1),1),0)</f>
        <v>0</v>
      </c>
      <c r="AD3507" s="17">
        <f t="shared" si="338"/>
        <v>0</v>
      </c>
      <c r="AE3507" s="17">
        <f>IFERROR(INDEX(Factors!$B$6:$B$15,MATCH('INPUT - Census'!E3507,Factors!$C$6:$C$15,0),1),0)</f>
        <v>0</v>
      </c>
      <c r="AF3507" s="18">
        <f>IFERROR(INDEX(Factors!$B$16:$B$39,MATCH('INPUT - Census'!C3507,Factors!$C$16:$C$35,0),1),0)</f>
        <v>0</v>
      </c>
      <c r="AG3507" s="19">
        <f>IFERROR(INDEX(Factors!$B$40:$B$44,MATCH('INPUT - Census'!F3507,Factors!$C$40:$C$44,0),1),0)</f>
        <v>0</v>
      </c>
      <c r="AH3507" s="21" t="str">
        <f t="shared" si="340"/>
        <v/>
      </c>
      <c r="AI3507" s="1" t="str">
        <f>IFERROR(VLOOKUP(H3507,Factors!$C$45:$D$48,2,0),"")</f>
        <v/>
      </c>
      <c r="AJ3507" t="b">
        <f t="shared" si="339"/>
        <v>0</v>
      </c>
    </row>
    <row r="3508" spans="2:36" ht="14.4" x14ac:dyDescent="0.3">
      <c r="B3508" s="70"/>
      <c r="C3508" s="58"/>
      <c r="D3508" s="63"/>
      <c r="E3508" s="58"/>
      <c r="F3508" s="58"/>
      <c r="G3508" s="44"/>
      <c r="H3508" s="45"/>
      <c r="I3508" s="45"/>
      <c r="J3508" s="40" t="str">
        <f t="shared" si="335"/>
        <v/>
      </c>
      <c r="K3508" s="39" t="str">
        <f t="shared" si="337"/>
        <v/>
      </c>
      <c r="M3508" s="3"/>
      <c r="AB3508" s="17" t="str">
        <f t="shared" si="336"/>
        <v>-1</v>
      </c>
      <c r="AC3508" s="17">
        <f>IFERROR(INDEX(Factors!$C$59:$C$70,MATCH(AB3508,Factors!$B$59:$B$70,1),1),0)</f>
        <v>0</v>
      </c>
      <c r="AD3508" s="17">
        <f t="shared" si="338"/>
        <v>0</v>
      </c>
      <c r="AE3508" s="17">
        <f>IFERROR(INDEX(Factors!$B$6:$B$15,MATCH('INPUT - Census'!E3508,Factors!$C$6:$C$15,0),1),0)</f>
        <v>0</v>
      </c>
      <c r="AF3508" s="18">
        <f>IFERROR(INDEX(Factors!$B$16:$B$39,MATCH('INPUT - Census'!C3508,Factors!$C$16:$C$35,0),1),0)</f>
        <v>0</v>
      </c>
      <c r="AG3508" s="19">
        <f>IFERROR(INDEX(Factors!$B$40:$B$44,MATCH('INPUT - Census'!F3508,Factors!$C$40:$C$44,0),1),0)</f>
        <v>0</v>
      </c>
      <c r="AH3508" s="21" t="str">
        <f t="shared" si="340"/>
        <v/>
      </c>
      <c r="AI3508" s="1" t="str">
        <f>IFERROR(VLOOKUP(H3508,Factors!$C$45:$D$48,2,0),"")</f>
        <v/>
      </c>
      <c r="AJ3508" t="b">
        <f t="shared" si="339"/>
        <v>0</v>
      </c>
    </row>
    <row r="3509" spans="2:36" ht="14.4" x14ac:dyDescent="0.3">
      <c r="B3509" s="70"/>
      <c r="C3509" s="58"/>
      <c r="D3509" s="63"/>
      <c r="E3509" s="58"/>
      <c r="F3509" s="58"/>
      <c r="G3509" s="44"/>
      <c r="H3509" s="45"/>
      <c r="I3509" s="45"/>
      <c r="J3509" s="40" t="str">
        <f t="shared" si="335"/>
        <v/>
      </c>
      <c r="K3509" s="39" t="str">
        <f t="shared" si="337"/>
        <v/>
      </c>
      <c r="M3509" s="3"/>
      <c r="AB3509" s="17" t="str">
        <f t="shared" si="336"/>
        <v>-1</v>
      </c>
      <c r="AC3509" s="17">
        <f>IFERROR(INDEX(Factors!$C$59:$C$70,MATCH(AB3509,Factors!$B$59:$B$70,1),1),0)</f>
        <v>0</v>
      </c>
      <c r="AD3509" s="17">
        <f t="shared" si="338"/>
        <v>0</v>
      </c>
      <c r="AE3509" s="17">
        <f>IFERROR(INDEX(Factors!$B$6:$B$15,MATCH('INPUT - Census'!E3509,Factors!$C$6:$C$15,0),1),0)</f>
        <v>0</v>
      </c>
      <c r="AF3509" s="18">
        <f>IFERROR(INDEX(Factors!$B$16:$B$39,MATCH('INPUT - Census'!C3509,Factors!$C$16:$C$35,0),1),0)</f>
        <v>0</v>
      </c>
      <c r="AG3509" s="19">
        <f>IFERROR(INDEX(Factors!$B$40:$B$44,MATCH('INPUT - Census'!F3509,Factors!$C$40:$C$44,0),1),0)</f>
        <v>0</v>
      </c>
      <c r="AH3509" s="21" t="str">
        <f t="shared" si="340"/>
        <v/>
      </c>
      <c r="AI3509" s="1" t="str">
        <f>IFERROR(VLOOKUP(H3509,Factors!$C$45:$D$48,2,0),"")</f>
        <v/>
      </c>
      <c r="AJ3509" t="b">
        <f t="shared" si="339"/>
        <v>0</v>
      </c>
    </row>
    <row r="3510" spans="2:36" ht="14.4" x14ac:dyDescent="0.3">
      <c r="B3510" s="70"/>
      <c r="C3510" s="58"/>
      <c r="D3510" s="63"/>
      <c r="E3510" s="58"/>
      <c r="F3510" s="58"/>
      <c r="G3510" s="44"/>
      <c r="H3510" s="45"/>
      <c r="I3510" s="45"/>
      <c r="J3510" s="40" t="str">
        <f t="shared" si="335"/>
        <v/>
      </c>
      <c r="K3510" s="39" t="str">
        <f t="shared" si="337"/>
        <v/>
      </c>
      <c r="M3510" s="3"/>
      <c r="AB3510" s="17" t="str">
        <f t="shared" si="336"/>
        <v>-1</v>
      </c>
      <c r="AC3510" s="17">
        <f>IFERROR(INDEX(Factors!$C$59:$C$70,MATCH(AB3510,Factors!$B$59:$B$70,1),1),0)</f>
        <v>0</v>
      </c>
      <c r="AD3510" s="17">
        <f t="shared" si="338"/>
        <v>0</v>
      </c>
      <c r="AE3510" s="17">
        <f>IFERROR(INDEX(Factors!$B$6:$B$15,MATCH('INPUT - Census'!E3510,Factors!$C$6:$C$15,0),1),0)</f>
        <v>0</v>
      </c>
      <c r="AF3510" s="18">
        <f>IFERROR(INDEX(Factors!$B$16:$B$39,MATCH('INPUT - Census'!C3510,Factors!$C$16:$C$35,0),1),0)</f>
        <v>0</v>
      </c>
      <c r="AG3510" s="19">
        <f>IFERROR(INDEX(Factors!$B$40:$B$44,MATCH('INPUT - Census'!F3510,Factors!$C$40:$C$44,0),1),0)</f>
        <v>0</v>
      </c>
      <c r="AH3510" s="21" t="str">
        <f t="shared" si="340"/>
        <v/>
      </c>
      <c r="AI3510" s="1" t="str">
        <f>IFERROR(VLOOKUP(H3510,Factors!$C$45:$D$48,2,0),"")</f>
        <v/>
      </c>
      <c r="AJ3510" t="b">
        <f t="shared" si="339"/>
        <v>0</v>
      </c>
    </row>
    <row r="3511" spans="2:36" ht="14.4" x14ac:dyDescent="0.3">
      <c r="B3511" s="70"/>
      <c r="C3511" s="58"/>
      <c r="D3511" s="63"/>
      <c r="E3511" s="58"/>
      <c r="F3511" s="58"/>
      <c r="G3511" s="44"/>
      <c r="H3511" s="45"/>
      <c r="I3511" s="45"/>
      <c r="J3511" s="40" t="str">
        <f t="shared" si="335"/>
        <v/>
      </c>
      <c r="K3511" s="39" t="str">
        <f t="shared" si="337"/>
        <v/>
      </c>
      <c r="M3511" s="3"/>
      <c r="AB3511" s="17" t="str">
        <f t="shared" si="336"/>
        <v>-1</v>
      </c>
      <c r="AC3511" s="17">
        <f>IFERROR(INDEX(Factors!$C$59:$C$70,MATCH(AB3511,Factors!$B$59:$B$70,1),1),0)</f>
        <v>0</v>
      </c>
      <c r="AD3511" s="17">
        <f t="shared" si="338"/>
        <v>0</v>
      </c>
      <c r="AE3511" s="17">
        <f>IFERROR(INDEX(Factors!$B$6:$B$15,MATCH('INPUT - Census'!E3511,Factors!$C$6:$C$15,0),1),0)</f>
        <v>0</v>
      </c>
      <c r="AF3511" s="18">
        <f>IFERROR(INDEX(Factors!$B$16:$B$39,MATCH('INPUT - Census'!C3511,Factors!$C$16:$C$35,0),1),0)</f>
        <v>0</v>
      </c>
      <c r="AG3511" s="19">
        <f>IFERROR(INDEX(Factors!$B$40:$B$44,MATCH('INPUT - Census'!F3511,Factors!$C$40:$C$44,0),1),0)</f>
        <v>0</v>
      </c>
      <c r="AH3511" s="21" t="str">
        <f t="shared" si="340"/>
        <v/>
      </c>
      <c r="AI3511" s="1" t="str">
        <f>IFERROR(VLOOKUP(H3511,Factors!$C$45:$D$48,2,0),"")</f>
        <v/>
      </c>
      <c r="AJ3511" t="b">
        <f t="shared" si="339"/>
        <v>0</v>
      </c>
    </row>
    <row r="3512" spans="2:36" ht="14.4" x14ac:dyDescent="0.3">
      <c r="B3512" s="70"/>
      <c r="C3512" s="58"/>
      <c r="D3512" s="63"/>
      <c r="E3512" s="58"/>
      <c r="F3512" s="58"/>
      <c r="G3512" s="44"/>
      <c r="H3512" s="45"/>
      <c r="I3512" s="45"/>
      <c r="J3512" s="40" t="str">
        <f t="shared" si="335"/>
        <v/>
      </c>
      <c r="K3512" s="39" t="str">
        <f t="shared" si="337"/>
        <v/>
      </c>
      <c r="M3512" s="3"/>
      <c r="AB3512" s="17" t="str">
        <f t="shared" si="336"/>
        <v>-1</v>
      </c>
      <c r="AC3512" s="17">
        <f>IFERROR(INDEX(Factors!$C$59:$C$70,MATCH(AB3512,Factors!$B$59:$B$70,1),1),0)</f>
        <v>0</v>
      </c>
      <c r="AD3512" s="17">
        <f t="shared" si="338"/>
        <v>0</v>
      </c>
      <c r="AE3512" s="17">
        <f>IFERROR(INDEX(Factors!$B$6:$B$15,MATCH('INPUT - Census'!E3512,Factors!$C$6:$C$15,0),1),0)</f>
        <v>0</v>
      </c>
      <c r="AF3512" s="18">
        <f>IFERROR(INDEX(Factors!$B$16:$B$39,MATCH('INPUT - Census'!C3512,Factors!$C$16:$C$35,0),1),0)</f>
        <v>0</v>
      </c>
      <c r="AG3512" s="19">
        <f>IFERROR(INDEX(Factors!$B$40:$B$44,MATCH('INPUT - Census'!F3512,Factors!$C$40:$C$44,0),1),0)</f>
        <v>0</v>
      </c>
      <c r="AH3512" s="21" t="str">
        <f t="shared" si="340"/>
        <v/>
      </c>
      <c r="AI3512" s="1" t="str">
        <f>IFERROR(VLOOKUP(H3512,Factors!$C$45:$D$48,2,0),"")</f>
        <v/>
      </c>
      <c r="AJ3512" t="b">
        <f t="shared" si="339"/>
        <v>0</v>
      </c>
    </row>
    <row r="3513" spans="2:36" ht="14.4" x14ac:dyDescent="0.3">
      <c r="B3513" s="70"/>
      <c r="C3513" s="58"/>
      <c r="D3513" s="63"/>
      <c r="E3513" s="58"/>
      <c r="F3513" s="58"/>
      <c r="G3513" s="44"/>
      <c r="H3513" s="45"/>
      <c r="I3513" s="45"/>
      <c r="J3513" s="40" t="str">
        <f t="shared" si="335"/>
        <v/>
      </c>
      <c r="K3513" s="39" t="str">
        <f t="shared" si="337"/>
        <v/>
      </c>
      <c r="M3513" s="3"/>
      <c r="AB3513" s="17" t="str">
        <f t="shared" si="336"/>
        <v>-1</v>
      </c>
      <c r="AC3513" s="17">
        <f>IFERROR(INDEX(Factors!$C$59:$C$70,MATCH(AB3513,Factors!$B$59:$B$70,1),1),0)</f>
        <v>0</v>
      </c>
      <c r="AD3513" s="17">
        <f t="shared" si="338"/>
        <v>0</v>
      </c>
      <c r="AE3513" s="17">
        <f>IFERROR(INDEX(Factors!$B$6:$B$15,MATCH('INPUT - Census'!E3513,Factors!$C$6:$C$15,0),1),0)</f>
        <v>0</v>
      </c>
      <c r="AF3513" s="18">
        <f>IFERROR(INDEX(Factors!$B$16:$B$39,MATCH('INPUT - Census'!C3513,Factors!$C$16:$C$35,0),1),0)</f>
        <v>0</v>
      </c>
      <c r="AG3513" s="19">
        <f>IFERROR(INDEX(Factors!$B$40:$B$44,MATCH('INPUT - Census'!F3513,Factors!$C$40:$C$44,0),1),0)</f>
        <v>0</v>
      </c>
      <c r="AH3513" s="21" t="str">
        <f t="shared" si="340"/>
        <v/>
      </c>
      <c r="AI3513" s="1" t="str">
        <f>IFERROR(VLOOKUP(H3513,Factors!$C$45:$D$48,2,0),"")</f>
        <v/>
      </c>
      <c r="AJ3513" t="b">
        <f t="shared" si="339"/>
        <v>0</v>
      </c>
    </row>
    <row r="3514" spans="2:36" ht="14.4" x14ac:dyDescent="0.3">
      <c r="B3514" s="70"/>
      <c r="C3514" s="58"/>
      <c r="D3514" s="63"/>
      <c r="E3514" s="58"/>
      <c r="F3514" s="58"/>
      <c r="G3514" s="44"/>
      <c r="H3514" s="45"/>
      <c r="I3514" s="45"/>
      <c r="J3514" s="40" t="str">
        <f t="shared" si="335"/>
        <v/>
      </c>
      <c r="K3514" s="39" t="str">
        <f t="shared" si="337"/>
        <v/>
      </c>
      <c r="M3514" s="3"/>
      <c r="AB3514" s="17" t="str">
        <f t="shared" si="336"/>
        <v>-1</v>
      </c>
      <c r="AC3514" s="17">
        <f>IFERROR(INDEX(Factors!$C$59:$C$70,MATCH(AB3514,Factors!$B$59:$B$70,1),1),0)</f>
        <v>0</v>
      </c>
      <c r="AD3514" s="17">
        <f t="shared" si="338"/>
        <v>0</v>
      </c>
      <c r="AE3514" s="17">
        <f>IFERROR(INDEX(Factors!$B$6:$B$15,MATCH('INPUT - Census'!E3514,Factors!$C$6:$C$15,0),1),0)</f>
        <v>0</v>
      </c>
      <c r="AF3514" s="18">
        <f>IFERROR(INDEX(Factors!$B$16:$B$39,MATCH('INPUT - Census'!C3514,Factors!$C$16:$C$35,0),1),0)</f>
        <v>0</v>
      </c>
      <c r="AG3514" s="19">
        <f>IFERROR(INDEX(Factors!$B$40:$B$44,MATCH('INPUT - Census'!F3514,Factors!$C$40:$C$44,0),1),0)</f>
        <v>0</v>
      </c>
      <c r="AH3514" s="21" t="str">
        <f t="shared" si="340"/>
        <v/>
      </c>
      <c r="AI3514" s="1" t="str">
        <f>IFERROR(VLOOKUP(H3514,Factors!$C$45:$D$48,2,0),"")</f>
        <v/>
      </c>
      <c r="AJ3514" t="b">
        <f t="shared" si="339"/>
        <v>0</v>
      </c>
    </row>
    <row r="3515" spans="2:36" ht="14.4" x14ac:dyDescent="0.3">
      <c r="B3515" s="70"/>
      <c r="C3515" s="58"/>
      <c r="D3515" s="63"/>
      <c r="E3515" s="58"/>
      <c r="F3515" s="58"/>
      <c r="G3515" s="44"/>
      <c r="H3515" s="45"/>
      <c r="I3515" s="45"/>
      <c r="J3515" s="40" t="str">
        <f t="shared" si="335"/>
        <v/>
      </c>
      <c r="K3515" s="39" t="str">
        <f t="shared" si="337"/>
        <v/>
      </c>
      <c r="M3515" s="3"/>
      <c r="AB3515" s="17" t="str">
        <f t="shared" si="336"/>
        <v>-1</v>
      </c>
      <c r="AC3515" s="17">
        <f>IFERROR(INDEX(Factors!$C$59:$C$70,MATCH(AB3515,Factors!$B$59:$B$70,1),1),0)</f>
        <v>0</v>
      </c>
      <c r="AD3515" s="17">
        <f t="shared" si="338"/>
        <v>0</v>
      </c>
      <c r="AE3515" s="17">
        <f>IFERROR(INDEX(Factors!$B$6:$B$15,MATCH('INPUT - Census'!E3515,Factors!$C$6:$C$15,0),1),0)</f>
        <v>0</v>
      </c>
      <c r="AF3515" s="18">
        <f>IFERROR(INDEX(Factors!$B$16:$B$39,MATCH('INPUT - Census'!C3515,Factors!$C$16:$C$35,0),1),0)</f>
        <v>0</v>
      </c>
      <c r="AG3515" s="19">
        <f>IFERROR(INDEX(Factors!$B$40:$B$44,MATCH('INPUT - Census'!F3515,Factors!$C$40:$C$44,0),1),0)</f>
        <v>0</v>
      </c>
      <c r="AH3515" s="21" t="str">
        <f t="shared" si="340"/>
        <v/>
      </c>
      <c r="AI3515" s="1" t="str">
        <f>IFERROR(VLOOKUP(H3515,Factors!$C$45:$D$48,2,0),"")</f>
        <v/>
      </c>
      <c r="AJ3515" t="b">
        <f t="shared" si="339"/>
        <v>0</v>
      </c>
    </row>
    <row r="3516" spans="2:36" ht="14.4" x14ac:dyDescent="0.3">
      <c r="B3516" s="70"/>
      <c r="C3516" s="58"/>
      <c r="D3516" s="63"/>
      <c r="E3516" s="58"/>
      <c r="F3516" s="58"/>
      <c r="G3516" s="44"/>
      <c r="H3516" s="45"/>
      <c r="I3516" s="45"/>
      <c r="J3516" s="40" t="str">
        <f t="shared" si="335"/>
        <v/>
      </c>
      <c r="K3516" s="39" t="str">
        <f t="shared" si="337"/>
        <v/>
      </c>
      <c r="M3516" s="3"/>
      <c r="AB3516" s="17" t="str">
        <f t="shared" si="336"/>
        <v>-1</v>
      </c>
      <c r="AC3516" s="17">
        <f>IFERROR(INDEX(Factors!$C$59:$C$70,MATCH(AB3516,Factors!$B$59:$B$70,1),1),0)</f>
        <v>0</v>
      </c>
      <c r="AD3516" s="17">
        <f t="shared" si="338"/>
        <v>0</v>
      </c>
      <c r="AE3516" s="17">
        <f>IFERROR(INDEX(Factors!$B$6:$B$15,MATCH('INPUT - Census'!E3516,Factors!$C$6:$C$15,0),1),0)</f>
        <v>0</v>
      </c>
      <c r="AF3516" s="18">
        <f>IFERROR(INDEX(Factors!$B$16:$B$39,MATCH('INPUT - Census'!C3516,Factors!$C$16:$C$35,0),1),0)</f>
        <v>0</v>
      </c>
      <c r="AG3516" s="19">
        <f>IFERROR(INDEX(Factors!$B$40:$B$44,MATCH('INPUT - Census'!F3516,Factors!$C$40:$C$44,0),1),0)</f>
        <v>0</v>
      </c>
      <c r="AH3516" s="21" t="str">
        <f t="shared" si="340"/>
        <v/>
      </c>
      <c r="AI3516" s="1" t="str">
        <f>IFERROR(VLOOKUP(H3516,Factors!$C$45:$D$48,2,0),"")</f>
        <v/>
      </c>
      <c r="AJ3516" t="b">
        <f t="shared" si="339"/>
        <v>0</v>
      </c>
    </row>
    <row r="3517" spans="2:36" ht="14.4" x14ac:dyDescent="0.3">
      <c r="B3517" s="70"/>
      <c r="C3517" s="58"/>
      <c r="D3517" s="63"/>
      <c r="E3517" s="58"/>
      <c r="F3517" s="58"/>
      <c r="G3517" s="44"/>
      <c r="H3517" s="45"/>
      <c r="I3517" s="45"/>
      <c r="J3517" s="40" t="str">
        <f t="shared" si="335"/>
        <v/>
      </c>
      <c r="K3517" s="39" t="str">
        <f t="shared" si="337"/>
        <v/>
      </c>
      <c r="M3517" s="3"/>
      <c r="AB3517" s="17" t="str">
        <f t="shared" si="336"/>
        <v>-1</v>
      </c>
      <c r="AC3517" s="17">
        <f>IFERROR(INDEX(Factors!$C$59:$C$70,MATCH(AB3517,Factors!$B$59:$B$70,1),1),0)</f>
        <v>0</v>
      </c>
      <c r="AD3517" s="17">
        <f t="shared" si="338"/>
        <v>0</v>
      </c>
      <c r="AE3517" s="17">
        <f>IFERROR(INDEX(Factors!$B$6:$B$15,MATCH('INPUT - Census'!E3517,Factors!$C$6:$C$15,0),1),0)</f>
        <v>0</v>
      </c>
      <c r="AF3517" s="18">
        <f>IFERROR(INDEX(Factors!$B$16:$B$39,MATCH('INPUT - Census'!C3517,Factors!$C$16:$C$35,0),1),0)</f>
        <v>0</v>
      </c>
      <c r="AG3517" s="19">
        <f>IFERROR(INDEX(Factors!$B$40:$B$44,MATCH('INPUT - Census'!F3517,Factors!$C$40:$C$44,0),1),0)</f>
        <v>0</v>
      </c>
      <c r="AH3517" s="21" t="str">
        <f t="shared" si="340"/>
        <v/>
      </c>
      <c r="AI3517" s="1" t="str">
        <f>IFERROR(VLOOKUP(H3517,Factors!$C$45:$D$48,2,0),"")</f>
        <v/>
      </c>
      <c r="AJ3517" t="b">
        <f t="shared" si="339"/>
        <v>0</v>
      </c>
    </row>
    <row r="3518" spans="2:36" ht="14.4" x14ac:dyDescent="0.3">
      <c r="B3518" s="70"/>
      <c r="C3518" s="58"/>
      <c r="D3518" s="63"/>
      <c r="E3518" s="58"/>
      <c r="F3518" s="58"/>
      <c r="G3518" s="44"/>
      <c r="H3518" s="45"/>
      <c r="I3518" s="45"/>
      <c r="J3518" s="40" t="str">
        <f t="shared" si="335"/>
        <v/>
      </c>
      <c r="K3518" s="39" t="str">
        <f t="shared" si="337"/>
        <v/>
      </c>
      <c r="M3518" s="3"/>
      <c r="AB3518" s="17" t="str">
        <f t="shared" si="336"/>
        <v>-1</v>
      </c>
      <c r="AC3518" s="17">
        <f>IFERROR(INDEX(Factors!$C$59:$C$70,MATCH(AB3518,Factors!$B$59:$B$70,1),1),0)</f>
        <v>0</v>
      </c>
      <c r="AD3518" s="17">
        <f t="shared" si="338"/>
        <v>0</v>
      </c>
      <c r="AE3518" s="17">
        <f>IFERROR(INDEX(Factors!$B$6:$B$15,MATCH('INPUT - Census'!E3518,Factors!$C$6:$C$15,0),1),0)</f>
        <v>0</v>
      </c>
      <c r="AF3518" s="18">
        <f>IFERROR(INDEX(Factors!$B$16:$B$39,MATCH('INPUT - Census'!C3518,Factors!$C$16:$C$35,0),1),0)</f>
        <v>0</v>
      </c>
      <c r="AG3518" s="19">
        <f>IFERROR(INDEX(Factors!$B$40:$B$44,MATCH('INPUT - Census'!F3518,Factors!$C$40:$C$44,0),1),0)</f>
        <v>0</v>
      </c>
      <c r="AH3518" s="21" t="str">
        <f t="shared" si="340"/>
        <v/>
      </c>
      <c r="AI3518" s="1" t="str">
        <f>IFERROR(VLOOKUP(H3518,Factors!$C$45:$D$48,2,0),"")</f>
        <v/>
      </c>
      <c r="AJ3518" t="b">
        <f t="shared" si="339"/>
        <v>0</v>
      </c>
    </row>
    <row r="3519" spans="2:36" ht="14.4" x14ac:dyDescent="0.3">
      <c r="B3519" s="70"/>
      <c r="C3519" s="58"/>
      <c r="D3519" s="63"/>
      <c r="E3519" s="58"/>
      <c r="F3519" s="58"/>
      <c r="G3519" s="44"/>
      <c r="H3519" s="45"/>
      <c r="I3519" s="45"/>
      <c r="J3519" s="40" t="str">
        <f t="shared" si="335"/>
        <v/>
      </c>
      <c r="K3519" s="39" t="str">
        <f t="shared" si="337"/>
        <v/>
      </c>
      <c r="M3519" s="3"/>
      <c r="AB3519" s="17" t="str">
        <f t="shared" si="336"/>
        <v>-1</v>
      </c>
      <c r="AC3519" s="17">
        <f>IFERROR(INDEX(Factors!$C$59:$C$70,MATCH(AB3519,Factors!$B$59:$B$70,1),1),0)</f>
        <v>0</v>
      </c>
      <c r="AD3519" s="17">
        <f t="shared" si="338"/>
        <v>0</v>
      </c>
      <c r="AE3519" s="17">
        <f>IFERROR(INDEX(Factors!$B$6:$B$15,MATCH('INPUT - Census'!E3519,Factors!$C$6:$C$15,0),1),0)</f>
        <v>0</v>
      </c>
      <c r="AF3519" s="18">
        <f>IFERROR(INDEX(Factors!$B$16:$B$39,MATCH('INPUT - Census'!C3519,Factors!$C$16:$C$35,0),1),0)</f>
        <v>0</v>
      </c>
      <c r="AG3519" s="19">
        <f>IFERROR(INDEX(Factors!$B$40:$B$44,MATCH('INPUT - Census'!F3519,Factors!$C$40:$C$44,0),1),0)</f>
        <v>0</v>
      </c>
      <c r="AH3519" s="21" t="str">
        <f t="shared" si="340"/>
        <v/>
      </c>
      <c r="AI3519" s="1" t="str">
        <f>IFERROR(VLOOKUP(H3519,Factors!$C$45:$D$48,2,0),"")</f>
        <v/>
      </c>
      <c r="AJ3519" t="b">
        <f t="shared" si="339"/>
        <v>0</v>
      </c>
    </row>
    <row r="3520" spans="2:36" ht="14.4" x14ac:dyDescent="0.3">
      <c r="B3520" s="70"/>
      <c r="C3520" s="58"/>
      <c r="D3520" s="63"/>
      <c r="E3520" s="58"/>
      <c r="F3520" s="58"/>
      <c r="G3520" s="44"/>
      <c r="H3520" s="45"/>
      <c r="I3520" s="45"/>
      <c r="J3520" s="40" t="str">
        <f t="shared" si="335"/>
        <v/>
      </c>
      <c r="K3520" s="39" t="str">
        <f t="shared" si="337"/>
        <v/>
      </c>
      <c r="M3520" s="3"/>
      <c r="AB3520" s="17" t="str">
        <f t="shared" si="336"/>
        <v>-1</v>
      </c>
      <c r="AC3520" s="17">
        <f>IFERROR(INDEX(Factors!$C$59:$C$70,MATCH(AB3520,Factors!$B$59:$B$70,1),1),0)</f>
        <v>0</v>
      </c>
      <c r="AD3520" s="17">
        <f t="shared" si="338"/>
        <v>0</v>
      </c>
      <c r="AE3520" s="17">
        <f>IFERROR(INDEX(Factors!$B$6:$B$15,MATCH('INPUT - Census'!E3520,Factors!$C$6:$C$15,0),1),0)</f>
        <v>0</v>
      </c>
      <c r="AF3520" s="18">
        <f>IFERROR(INDEX(Factors!$B$16:$B$39,MATCH('INPUT - Census'!C3520,Factors!$C$16:$C$35,0),1),0)</f>
        <v>0</v>
      </c>
      <c r="AG3520" s="19">
        <f>IFERROR(INDEX(Factors!$B$40:$B$44,MATCH('INPUT - Census'!F3520,Factors!$C$40:$C$44,0),1),0)</f>
        <v>0</v>
      </c>
      <c r="AH3520" s="21" t="str">
        <f t="shared" si="340"/>
        <v/>
      </c>
      <c r="AI3520" s="1" t="str">
        <f>IFERROR(VLOOKUP(H3520,Factors!$C$45:$D$48,2,0),"")</f>
        <v/>
      </c>
      <c r="AJ3520" t="b">
        <f t="shared" si="339"/>
        <v>0</v>
      </c>
    </row>
    <row r="3521" spans="2:36" ht="14.4" x14ac:dyDescent="0.3">
      <c r="B3521" s="70"/>
      <c r="C3521" s="58"/>
      <c r="D3521" s="63"/>
      <c r="E3521" s="58"/>
      <c r="F3521" s="58"/>
      <c r="G3521" s="44"/>
      <c r="H3521" s="45"/>
      <c r="I3521" s="45"/>
      <c r="J3521" s="40" t="str">
        <f t="shared" si="335"/>
        <v/>
      </c>
      <c r="K3521" s="39" t="str">
        <f t="shared" si="337"/>
        <v/>
      </c>
      <c r="M3521" s="3"/>
      <c r="AB3521" s="17" t="str">
        <f t="shared" si="336"/>
        <v>-1</v>
      </c>
      <c r="AC3521" s="17">
        <f>IFERROR(INDEX(Factors!$C$59:$C$70,MATCH(AB3521,Factors!$B$59:$B$70,1),1),0)</f>
        <v>0</v>
      </c>
      <c r="AD3521" s="17">
        <f t="shared" si="338"/>
        <v>0</v>
      </c>
      <c r="AE3521" s="17">
        <f>IFERROR(INDEX(Factors!$B$6:$B$15,MATCH('INPUT - Census'!E3521,Factors!$C$6:$C$15,0),1),0)</f>
        <v>0</v>
      </c>
      <c r="AF3521" s="18">
        <f>IFERROR(INDEX(Factors!$B$16:$B$39,MATCH('INPUT - Census'!C3521,Factors!$C$16:$C$35,0),1),0)</f>
        <v>0</v>
      </c>
      <c r="AG3521" s="19">
        <f>IFERROR(INDEX(Factors!$B$40:$B$44,MATCH('INPUT - Census'!F3521,Factors!$C$40:$C$44,0),1),0)</f>
        <v>0</v>
      </c>
      <c r="AH3521" s="21" t="str">
        <f t="shared" si="340"/>
        <v/>
      </c>
      <c r="AI3521" s="1" t="str">
        <f>IFERROR(VLOOKUP(H3521,Factors!$C$45:$D$48,2,0),"")</f>
        <v/>
      </c>
      <c r="AJ3521" t="b">
        <f t="shared" si="339"/>
        <v>0</v>
      </c>
    </row>
    <row r="3522" spans="2:36" ht="14.4" x14ac:dyDescent="0.3">
      <c r="B3522" s="70"/>
      <c r="C3522" s="58"/>
      <c r="D3522" s="63"/>
      <c r="E3522" s="58"/>
      <c r="F3522" s="58"/>
      <c r="G3522" s="44"/>
      <c r="H3522" s="45"/>
      <c r="I3522" s="45"/>
      <c r="J3522" s="40" t="str">
        <f t="shared" ref="J3522:J3585" si="341">IF( ISNUMBER(B3522), ROUND(($AL$3-B3522)/365,0), "" )</f>
        <v/>
      </c>
      <c r="K3522" s="39" t="str">
        <f t="shared" si="337"/>
        <v/>
      </c>
      <c r="M3522" s="3"/>
      <c r="AB3522" s="17" t="str">
        <f t="shared" ref="AB3522:AB3585" si="342">IF( AND(ISNUMBER(J3522),J3522&gt;=0,J3522&lt;=100), J3522, "-1" )</f>
        <v>-1</v>
      </c>
      <c r="AC3522" s="17">
        <f>IFERROR(INDEX(Factors!$C$59:$C$70,MATCH(AB3522,Factors!$B$59:$B$70,1),1),0)</f>
        <v>0</v>
      </c>
      <c r="AD3522" s="17">
        <f t="shared" si="338"/>
        <v>0</v>
      </c>
      <c r="AE3522" s="17">
        <f>IFERROR(INDEX(Factors!$B$6:$B$15,MATCH('INPUT - Census'!E3522,Factors!$C$6:$C$15,0),1),0)</f>
        <v>0</v>
      </c>
      <c r="AF3522" s="18">
        <f>IFERROR(INDEX(Factors!$B$16:$B$39,MATCH('INPUT - Census'!C3522,Factors!$C$16:$C$35,0),1),0)</f>
        <v>0</v>
      </c>
      <c r="AG3522" s="19">
        <f>IFERROR(INDEX(Factors!$B$40:$B$44,MATCH('INPUT - Census'!F3522,Factors!$C$40:$C$44,0),1),0)</f>
        <v>0</v>
      </c>
      <c r="AH3522" s="21" t="str">
        <f t="shared" si="340"/>
        <v/>
      </c>
      <c r="AI3522" s="1" t="str">
        <f>IFERROR(VLOOKUP(H3522,Factors!$C$45:$D$48,2,0),"")</f>
        <v/>
      </c>
      <c r="AJ3522" t="b">
        <f t="shared" si="339"/>
        <v>0</v>
      </c>
    </row>
    <row r="3523" spans="2:36" ht="14.4" x14ac:dyDescent="0.3">
      <c r="B3523" s="70"/>
      <c r="C3523" s="58"/>
      <c r="D3523" s="63"/>
      <c r="E3523" s="58"/>
      <c r="F3523" s="58"/>
      <c r="G3523" s="44"/>
      <c r="H3523" s="45"/>
      <c r="I3523" s="45"/>
      <c r="J3523" s="40" t="str">
        <f t="shared" si="341"/>
        <v/>
      </c>
      <c r="K3523" s="39" t="str">
        <f t="shared" ref="K3523:K3586" si="343">ValidateMember(B3523:J3523)</f>
        <v/>
      </c>
      <c r="M3523" s="3"/>
      <c r="AB3523" s="17" t="str">
        <f t="shared" si="342"/>
        <v>-1</v>
      </c>
      <c r="AC3523" s="17">
        <f>IFERROR(INDEX(Factors!$C$59:$C$70,MATCH(AB3523,Factors!$B$59:$B$70,1),1),0)</f>
        <v>0</v>
      </c>
      <c r="AD3523" s="17">
        <f t="shared" ref="AD3523:AD3586" si="344">IF(COUNTIF($P$2:$P$16,D3523),MATCH(D3523,$P$2:$P$16,0),0)</f>
        <v>0</v>
      </c>
      <c r="AE3523" s="17">
        <f>IFERROR(INDEX(Factors!$B$6:$B$15,MATCH('INPUT - Census'!E3523,Factors!$C$6:$C$15,0),1),0)</f>
        <v>0</v>
      </c>
      <c r="AF3523" s="18">
        <f>IFERROR(INDEX(Factors!$B$16:$B$39,MATCH('INPUT - Census'!C3523,Factors!$C$16:$C$35,0),1),0)</f>
        <v>0</v>
      </c>
      <c r="AG3523" s="19">
        <f>IFERROR(INDEX(Factors!$B$40:$B$44,MATCH('INPUT - Census'!F3523,Factors!$C$40:$C$44,0),1),0)</f>
        <v>0</v>
      </c>
      <c r="AH3523" s="21" t="str">
        <f t="shared" si="340"/>
        <v/>
      </c>
      <c r="AI3523" s="1" t="str">
        <f>IFERROR(VLOOKUP(H3523,Factors!$C$45:$D$48,2,0),"")</f>
        <v/>
      </c>
      <c r="AJ3523" t="b">
        <f t="shared" ref="AJ3523:AJ3586" si="345">K3523=0</f>
        <v>0</v>
      </c>
    </row>
    <row r="3524" spans="2:36" ht="14.4" x14ac:dyDescent="0.3">
      <c r="B3524" s="70"/>
      <c r="C3524" s="58"/>
      <c r="D3524" s="63"/>
      <c r="E3524" s="58"/>
      <c r="F3524" s="58"/>
      <c r="G3524" s="44"/>
      <c r="H3524" s="45"/>
      <c r="I3524" s="45"/>
      <c r="J3524" s="40" t="str">
        <f t="shared" si="341"/>
        <v/>
      </c>
      <c r="K3524" s="39" t="str">
        <f t="shared" si="343"/>
        <v/>
      </c>
      <c r="M3524" s="3"/>
      <c r="AB3524" s="17" t="str">
        <f t="shared" si="342"/>
        <v>-1</v>
      </c>
      <c r="AC3524" s="17">
        <f>IFERROR(INDEX(Factors!$C$59:$C$70,MATCH(AB3524,Factors!$B$59:$B$70,1),1),0)</f>
        <v>0</v>
      </c>
      <c r="AD3524" s="17">
        <f t="shared" si="344"/>
        <v>0</v>
      </c>
      <c r="AE3524" s="17">
        <f>IFERROR(INDEX(Factors!$B$6:$B$15,MATCH('INPUT - Census'!E3524,Factors!$C$6:$C$15,0),1),0)</f>
        <v>0</v>
      </c>
      <c r="AF3524" s="18">
        <f>IFERROR(INDEX(Factors!$B$16:$B$39,MATCH('INPUT - Census'!C3524,Factors!$C$16:$C$35,0),1),0)</f>
        <v>0</v>
      </c>
      <c r="AG3524" s="19">
        <f>IFERROR(INDEX(Factors!$B$40:$B$44,MATCH('INPUT - Census'!F3524,Factors!$C$40:$C$44,0),1),0)</f>
        <v>0</v>
      </c>
      <c r="AH3524" s="21" t="str">
        <f t="shared" ref="AH3524:AH3587" si="346">IF(G3524="","",G3524)</f>
        <v/>
      </c>
      <c r="AI3524" s="1" t="str">
        <f>IFERROR(VLOOKUP(H3524,Factors!$C$45:$D$48,2,0),"")</f>
        <v/>
      </c>
      <c r="AJ3524" t="b">
        <f t="shared" si="345"/>
        <v>0</v>
      </c>
    </row>
    <row r="3525" spans="2:36" ht="14.4" x14ac:dyDescent="0.3">
      <c r="B3525" s="70"/>
      <c r="C3525" s="58"/>
      <c r="D3525" s="63"/>
      <c r="E3525" s="58"/>
      <c r="F3525" s="58"/>
      <c r="G3525" s="44"/>
      <c r="H3525" s="45"/>
      <c r="I3525" s="45"/>
      <c r="J3525" s="40" t="str">
        <f t="shared" si="341"/>
        <v/>
      </c>
      <c r="K3525" s="39" t="str">
        <f t="shared" si="343"/>
        <v/>
      </c>
      <c r="M3525" s="3"/>
      <c r="AB3525" s="17" t="str">
        <f t="shared" si="342"/>
        <v>-1</v>
      </c>
      <c r="AC3525" s="17">
        <f>IFERROR(INDEX(Factors!$C$59:$C$70,MATCH(AB3525,Factors!$B$59:$B$70,1),1),0)</f>
        <v>0</v>
      </c>
      <c r="AD3525" s="17">
        <f t="shared" si="344"/>
        <v>0</v>
      </c>
      <c r="AE3525" s="17">
        <f>IFERROR(INDEX(Factors!$B$6:$B$15,MATCH('INPUT - Census'!E3525,Factors!$C$6:$C$15,0),1),0)</f>
        <v>0</v>
      </c>
      <c r="AF3525" s="18">
        <f>IFERROR(INDEX(Factors!$B$16:$B$39,MATCH('INPUT - Census'!C3525,Factors!$C$16:$C$35,0),1),0)</f>
        <v>0</v>
      </c>
      <c r="AG3525" s="19">
        <f>IFERROR(INDEX(Factors!$B$40:$B$44,MATCH('INPUT - Census'!F3525,Factors!$C$40:$C$44,0),1),0)</f>
        <v>0</v>
      </c>
      <c r="AH3525" s="21" t="str">
        <f t="shared" si="346"/>
        <v/>
      </c>
      <c r="AI3525" s="1" t="str">
        <f>IFERROR(VLOOKUP(H3525,Factors!$C$45:$D$48,2,0),"")</f>
        <v/>
      </c>
      <c r="AJ3525" t="b">
        <f t="shared" si="345"/>
        <v>0</v>
      </c>
    </row>
    <row r="3526" spans="2:36" ht="14.4" x14ac:dyDescent="0.3">
      <c r="B3526" s="70"/>
      <c r="C3526" s="58"/>
      <c r="D3526" s="63"/>
      <c r="E3526" s="58"/>
      <c r="F3526" s="58"/>
      <c r="G3526" s="44"/>
      <c r="H3526" s="45"/>
      <c r="I3526" s="45"/>
      <c r="J3526" s="40" t="str">
        <f t="shared" si="341"/>
        <v/>
      </c>
      <c r="K3526" s="39" t="str">
        <f t="shared" si="343"/>
        <v/>
      </c>
      <c r="M3526" s="3"/>
      <c r="AB3526" s="17" t="str">
        <f t="shared" si="342"/>
        <v>-1</v>
      </c>
      <c r="AC3526" s="17">
        <f>IFERROR(INDEX(Factors!$C$59:$C$70,MATCH(AB3526,Factors!$B$59:$B$70,1),1),0)</f>
        <v>0</v>
      </c>
      <c r="AD3526" s="17">
        <f t="shared" si="344"/>
        <v>0</v>
      </c>
      <c r="AE3526" s="17">
        <f>IFERROR(INDEX(Factors!$B$6:$B$15,MATCH('INPUT - Census'!E3526,Factors!$C$6:$C$15,0),1),0)</f>
        <v>0</v>
      </c>
      <c r="AF3526" s="18">
        <f>IFERROR(INDEX(Factors!$B$16:$B$39,MATCH('INPUT - Census'!C3526,Factors!$C$16:$C$35,0),1),0)</f>
        <v>0</v>
      </c>
      <c r="AG3526" s="19">
        <f>IFERROR(INDEX(Factors!$B$40:$B$44,MATCH('INPUT - Census'!F3526,Factors!$C$40:$C$44,0),1),0)</f>
        <v>0</v>
      </c>
      <c r="AH3526" s="21" t="str">
        <f t="shared" si="346"/>
        <v/>
      </c>
      <c r="AI3526" s="1" t="str">
        <f>IFERROR(VLOOKUP(H3526,Factors!$C$45:$D$48,2,0),"")</f>
        <v/>
      </c>
      <c r="AJ3526" t="b">
        <f t="shared" si="345"/>
        <v>0</v>
      </c>
    </row>
    <row r="3527" spans="2:36" ht="14.4" x14ac:dyDescent="0.3">
      <c r="B3527" s="70"/>
      <c r="C3527" s="58"/>
      <c r="D3527" s="63"/>
      <c r="E3527" s="58"/>
      <c r="F3527" s="58"/>
      <c r="G3527" s="44"/>
      <c r="H3527" s="45"/>
      <c r="I3527" s="45"/>
      <c r="J3527" s="40" t="str">
        <f t="shared" si="341"/>
        <v/>
      </c>
      <c r="K3527" s="39" t="str">
        <f t="shared" si="343"/>
        <v/>
      </c>
      <c r="M3527" s="3"/>
      <c r="AB3527" s="17" t="str">
        <f t="shared" si="342"/>
        <v>-1</v>
      </c>
      <c r="AC3527" s="17">
        <f>IFERROR(INDEX(Factors!$C$59:$C$70,MATCH(AB3527,Factors!$B$59:$B$70,1),1),0)</f>
        <v>0</v>
      </c>
      <c r="AD3527" s="17">
        <f t="shared" si="344"/>
        <v>0</v>
      </c>
      <c r="AE3527" s="17">
        <f>IFERROR(INDEX(Factors!$B$6:$B$15,MATCH('INPUT - Census'!E3527,Factors!$C$6:$C$15,0),1),0)</f>
        <v>0</v>
      </c>
      <c r="AF3527" s="18">
        <f>IFERROR(INDEX(Factors!$B$16:$B$39,MATCH('INPUT - Census'!C3527,Factors!$C$16:$C$35,0),1),0)</f>
        <v>0</v>
      </c>
      <c r="AG3527" s="19">
        <f>IFERROR(INDEX(Factors!$B$40:$B$44,MATCH('INPUT - Census'!F3527,Factors!$C$40:$C$44,0),1),0)</f>
        <v>0</v>
      </c>
      <c r="AH3527" s="21" t="str">
        <f t="shared" si="346"/>
        <v/>
      </c>
      <c r="AI3527" s="1" t="str">
        <f>IFERROR(VLOOKUP(H3527,Factors!$C$45:$D$48,2,0),"")</f>
        <v/>
      </c>
      <c r="AJ3527" t="b">
        <f t="shared" si="345"/>
        <v>0</v>
      </c>
    </row>
    <row r="3528" spans="2:36" ht="14.4" x14ac:dyDescent="0.3">
      <c r="B3528" s="70"/>
      <c r="C3528" s="58"/>
      <c r="D3528" s="63"/>
      <c r="E3528" s="58"/>
      <c r="F3528" s="58"/>
      <c r="G3528" s="44"/>
      <c r="H3528" s="45"/>
      <c r="I3528" s="45"/>
      <c r="J3528" s="40" t="str">
        <f t="shared" si="341"/>
        <v/>
      </c>
      <c r="K3528" s="39" t="str">
        <f t="shared" si="343"/>
        <v/>
      </c>
      <c r="M3528" s="3"/>
      <c r="AB3528" s="17" t="str">
        <f t="shared" si="342"/>
        <v>-1</v>
      </c>
      <c r="AC3528" s="17">
        <f>IFERROR(INDEX(Factors!$C$59:$C$70,MATCH(AB3528,Factors!$B$59:$B$70,1),1),0)</f>
        <v>0</v>
      </c>
      <c r="AD3528" s="17">
        <f t="shared" si="344"/>
        <v>0</v>
      </c>
      <c r="AE3528" s="17">
        <f>IFERROR(INDEX(Factors!$B$6:$B$15,MATCH('INPUT - Census'!E3528,Factors!$C$6:$C$15,0),1),0)</f>
        <v>0</v>
      </c>
      <c r="AF3528" s="18">
        <f>IFERROR(INDEX(Factors!$B$16:$B$39,MATCH('INPUT - Census'!C3528,Factors!$C$16:$C$35,0),1),0)</f>
        <v>0</v>
      </c>
      <c r="AG3528" s="19">
        <f>IFERROR(INDEX(Factors!$B$40:$B$44,MATCH('INPUT - Census'!F3528,Factors!$C$40:$C$44,0),1),0)</f>
        <v>0</v>
      </c>
      <c r="AH3528" s="21" t="str">
        <f t="shared" si="346"/>
        <v/>
      </c>
      <c r="AI3528" s="1" t="str">
        <f>IFERROR(VLOOKUP(H3528,Factors!$C$45:$D$48,2,0),"")</f>
        <v/>
      </c>
      <c r="AJ3528" t="b">
        <f t="shared" si="345"/>
        <v>0</v>
      </c>
    </row>
    <row r="3529" spans="2:36" ht="14.4" x14ac:dyDescent="0.3">
      <c r="B3529" s="70"/>
      <c r="C3529" s="58"/>
      <c r="D3529" s="63"/>
      <c r="E3529" s="58"/>
      <c r="F3529" s="58"/>
      <c r="G3529" s="44"/>
      <c r="H3529" s="45"/>
      <c r="I3529" s="45"/>
      <c r="J3529" s="40" t="str">
        <f t="shared" si="341"/>
        <v/>
      </c>
      <c r="K3529" s="39" t="str">
        <f t="shared" si="343"/>
        <v/>
      </c>
      <c r="M3529" s="3"/>
      <c r="AB3529" s="17" t="str">
        <f t="shared" si="342"/>
        <v>-1</v>
      </c>
      <c r="AC3529" s="17">
        <f>IFERROR(INDEX(Factors!$C$59:$C$70,MATCH(AB3529,Factors!$B$59:$B$70,1),1),0)</f>
        <v>0</v>
      </c>
      <c r="AD3529" s="17">
        <f t="shared" si="344"/>
        <v>0</v>
      </c>
      <c r="AE3529" s="17">
        <f>IFERROR(INDEX(Factors!$B$6:$B$15,MATCH('INPUT - Census'!E3529,Factors!$C$6:$C$15,0),1),0)</f>
        <v>0</v>
      </c>
      <c r="AF3529" s="18">
        <f>IFERROR(INDEX(Factors!$B$16:$B$39,MATCH('INPUT - Census'!C3529,Factors!$C$16:$C$35,0),1),0)</f>
        <v>0</v>
      </c>
      <c r="AG3529" s="19">
        <f>IFERROR(INDEX(Factors!$B$40:$B$44,MATCH('INPUT - Census'!F3529,Factors!$C$40:$C$44,0),1),0)</f>
        <v>0</v>
      </c>
      <c r="AH3529" s="21" t="str">
        <f t="shared" si="346"/>
        <v/>
      </c>
      <c r="AI3529" s="1" t="str">
        <f>IFERROR(VLOOKUP(H3529,Factors!$C$45:$D$48,2,0),"")</f>
        <v/>
      </c>
      <c r="AJ3529" t="b">
        <f t="shared" si="345"/>
        <v>0</v>
      </c>
    </row>
    <row r="3530" spans="2:36" ht="14.4" x14ac:dyDescent="0.3">
      <c r="B3530" s="70"/>
      <c r="C3530" s="58"/>
      <c r="D3530" s="63"/>
      <c r="E3530" s="58"/>
      <c r="F3530" s="58"/>
      <c r="G3530" s="44"/>
      <c r="H3530" s="45"/>
      <c r="I3530" s="45"/>
      <c r="J3530" s="40" t="str">
        <f t="shared" si="341"/>
        <v/>
      </c>
      <c r="K3530" s="39" t="str">
        <f t="shared" si="343"/>
        <v/>
      </c>
      <c r="M3530" s="3"/>
      <c r="AB3530" s="17" t="str">
        <f t="shared" si="342"/>
        <v>-1</v>
      </c>
      <c r="AC3530" s="17">
        <f>IFERROR(INDEX(Factors!$C$59:$C$70,MATCH(AB3530,Factors!$B$59:$B$70,1),1),0)</f>
        <v>0</v>
      </c>
      <c r="AD3530" s="17">
        <f t="shared" si="344"/>
        <v>0</v>
      </c>
      <c r="AE3530" s="17">
        <f>IFERROR(INDEX(Factors!$B$6:$B$15,MATCH('INPUT - Census'!E3530,Factors!$C$6:$C$15,0),1),0)</f>
        <v>0</v>
      </c>
      <c r="AF3530" s="18">
        <f>IFERROR(INDEX(Factors!$B$16:$B$39,MATCH('INPUT - Census'!C3530,Factors!$C$16:$C$35,0),1),0)</f>
        <v>0</v>
      </c>
      <c r="AG3530" s="19">
        <f>IFERROR(INDEX(Factors!$B$40:$B$44,MATCH('INPUT - Census'!F3530,Factors!$C$40:$C$44,0),1),0)</f>
        <v>0</v>
      </c>
      <c r="AH3530" s="21" t="str">
        <f t="shared" si="346"/>
        <v/>
      </c>
      <c r="AI3530" s="1" t="str">
        <f>IFERROR(VLOOKUP(H3530,Factors!$C$45:$D$48,2,0),"")</f>
        <v/>
      </c>
      <c r="AJ3530" t="b">
        <f t="shared" si="345"/>
        <v>0</v>
      </c>
    </row>
    <row r="3531" spans="2:36" ht="14.4" x14ac:dyDescent="0.3">
      <c r="B3531" s="70"/>
      <c r="C3531" s="58"/>
      <c r="D3531" s="63"/>
      <c r="E3531" s="58"/>
      <c r="F3531" s="58"/>
      <c r="G3531" s="44"/>
      <c r="H3531" s="45"/>
      <c r="I3531" s="45"/>
      <c r="J3531" s="40" t="str">
        <f t="shared" si="341"/>
        <v/>
      </c>
      <c r="K3531" s="39" t="str">
        <f t="shared" si="343"/>
        <v/>
      </c>
      <c r="M3531" s="3"/>
      <c r="AB3531" s="17" t="str">
        <f t="shared" si="342"/>
        <v>-1</v>
      </c>
      <c r="AC3531" s="17">
        <f>IFERROR(INDEX(Factors!$C$59:$C$70,MATCH(AB3531,Factors!$B$59:$B$70,1),1),0)</f>
        <v>0</v>
      </c>
      <c r="AD3531" s="17">
        <f t="shared" si="344"/>
        <v>0</v>
      </c>
      <c r="AE3531" s="17">
        <f>IFERROR(INDEX(Factors!$B$6:$B$15,MATCH('INPUT - Census'!E3531,Factors!$C$6:$C$15,0),1),0)</f>
        <v>0</v>
      </c>
      <c r="AF3531" s="18">
        <f>IFERROR(INDEX(Factors!$B$16:$B$39,MATCH('INPUT - Census'!C3531,Factors!$C$16:$C$35,0),1),0)</f>
        <v>0</v>
      </c>
      <c r="AG3531" s="19">
        <f>IFERROR(INDEX(Factors!$B$40:$B$44,MATCH('INPUT - Census'!F3531,Factors!$C$40:$C$44,0),1),0)</f>
        <v>0</v>
      </c>
      <c r="AH3531" s="21" t="str">
        <f t="shared" si="346"/>
        <v/>
      </c>
      <c r="AI3531" s="1" t="str">
        <f>IFERROR(VLOOKUP(H3531,Factors!$C$45:$D$48,2,0),"")</f>
        <v/>
      </c>
      <c r="AJ3531" t="b">
        <f t="shared" si="345"/>
        <v>0</v>
      </c>
    </row>
    <row r="3532" spans="2:36" ht="14.4" x14ac:dyDescent="0.3">
      <c r="B3532" s="70"/>
      <c r="C3532" s="58"/>
      <c r="D3532" s="63"/>
      <c r="E3532" s="58"/>
      <c r="F3532" s="58"/>
      <c r="G3532" s="44"/>
      <c r="H3532" s="45"/>
      <c r="I3532" s="45"/>
      <c r="J3532" s="40" t="str">
        <f t="shared" si="341"/>
        <v/>
      </c>
      <c r="K3532" s="39" t="str">
        <f t="shared" si="343"/>
        <v/>
      </c>
      <c r="M3532" s="3"/>
      <c r="AB3532" s="17" t="str">
        <f t="shared" si="342"/>
        <v>-1</v>
      </c>
      <c r="AC3532" s="17">
        <f>IFERROR(INDEX(Factors!$C$59:$C$70,MATCH(AB3532,Factors!$B$59:$B$70,1),1),0)</f>
        <v>0</v>
      </c>
      <c r="AD3532" s="17">
        <f t="shared" si="344"/>
        <v>0</v>
      </c>
      <c r="AE3532" s="17">
        <f>IFERROR(INDEX(Factors!$B$6:$B$15,MATCH('INPUT - Census'!E3532,Factors!$C$6:$C$15,0),1),0)</f>
        <v>0</v>
      </c>
      <c r="AF3532" s="18">
        <f>IFERROR(INDEX(Factors!$B$16:$B$39,MATCH('INPUT - Census'!C3532,Factors!$C$16:$C$35,0),1),0)</f>
        <v>0</v>
      </c>
      <c r="AG3532" s="19">
        <f>IFERROR(INDEX(Factors!$B$40:$B$44,MATCH('INPUT - Census'!F3532,Factors!$C$40:$C$44,0),1),0)</f>
        <v>0</v>
      </c>
      <c r="AH3532" s="21" t="str">
        <f t="shared" si="346"/>
        <v/>
      </c>
      <c r="AI3532" s="1" t="str">
        <f>IFERROR(VLOOKUP(H3532,Factors!$C$45:$D$48,2,0),"")</f>
        <v/>
      </c>
      <c r="AJ3532" t="b">
        <f t="shared" si="345"/>
        <v>0</v>
      </c>
    </row>
    <row r="3533" spans="2:36" ht="14.4" x14ac:dyDescent="0.3">
      <c r="B3533" s="70"/>
      <c r="C3533" s="58"/>
      <c r="D3533" s="63"/>
      <c r="E3533" s="58"/>
      <c r="F3533" s="58"/>
      <c r="G3533" s="44"/>
      <c r="H3533" s="45"/>
      <c r="I3533" s="45"/>
      <c r="J3533" s="40" t="str">
        <f t="shared" si="341"/>
        <v/>
      </c>
      <c r="K3533" s="39" t="str">
        <f t="shared" si="343"/>
        <v/>
      </c>
      <c r="M3533" s="3"/>
      <c r="AB3533" s="17" t="str">
        <f t="shared" si="342"/>
        <v>-1</v>
      </c>
      <c r="AC3533" s="17">
        <f>IFERROR(INDEX(Factors!$C$59:$C$70,MATCH(AB3533,Factors!$B$59:$B$70,1),1),0)</f>
        <v>0</v>
      </c>
      <c r="AD3533" s="17">
        <f t="shared" si="344"/>
        <v>0</v>
      </c>
      <c r="AE3533" s="17">
        <f>IFERROR(INDEX(Factors!$B$6:$B$15,MATCH('INPUT - Census'!E3533,Factors!$C$6:$C$15,0),1),0)</f>
        <v>0</v>
      </c>
      <c r="AF3533" s="18">
        <f>IFERROR(INDEX(Factors!$B$16:$B$39,MATCH('INPUT - Census'!C3533,Factors!$C$16:$C$35,0),1),0)</f>
        <v>0</v>
      </c>
      <c r="AG3533" s="19">
        <f>IFERROR(INDEX(Factors!$B$40:$B$44,MATCH('INPUT - Census'!F3533,Factors!$C$40:$C$44,0),1),0)</f>
        <v>0</v>
      </c>
      <c r="AH3533" s="21" t="str">
        <f t="shared" si="346"/>
        <v/>
      </c>
      <c r="AI3533" s="1" t="str">
        <f>IFERROR(VLOOKUP(H3533,Factors!$C$45:$D$48,2,0),"")</f>
        <v/>
      </c>
      <c r="AJ3533" t="b">
        <f t="shared" si="345"/>
        <v>0</v>
      </c>
    </row>
    <row r="3534" spans="2:36" ht="14.4" x14ac:dyDescent="0.3">
      <c r="B3534" s="70"/>
      <c r="C3534" s="58"/>
      <c r="D3534" s="63"/>
      <c r="E3534" s="58"/>
      <c r="F3534" s="58"/>
      <c r="G3534" s="44"/>
      <c r="H3534" s="45"/>
      <c r="I3534" s="45"/>
      <c r="J3534" s="40" t="str">
        <f t="shared" si="341"/>
        <v/>
      </c>
      <c r="K3534" s="39" t="str">
        <f t="shared" si="343"/>
        <v/>
      </c>
      <c r="M3534" s="3"/>
      <c r="AB3534" s="17" t="str">
        <f t="shared" si="342"/>
        <v>-1</v>
      </c>
      <c r="AC3534" s="17">
        <f>IFERROR(INDEX(Factors!$C$59:$C$70,MATCH(AB3534,Factors!$B$59:$B$70,1),1),0)</f>
        <v>0</v>
      </c>
      <c r="AD3534" s="17">
        <f t="shared" si="344"/>
        <v>0</v>
      </c>
      <c r="AE3534" s="17">
        <f>IFERROR(INDEX(Factors!$B$6:$B$15,MATCH('INPUT - Census'!E3534,Factors!$C$6:$C$15,0),1),0)</f>
        <v>0</v>
      </c>
      <c r="AF3534" s="18">
        <f>IFERROR(INDEX(Factors!$B$16:$B$39,MATCH('INPUT - Census'!C3534,Factors!$C$16:$C$35,0),1),0)</f>
        <v>0</v>
      </c>
      <c r="AG3534" s="19">
        <f>IFERROR(INDEX(Factors!$B$40:$B$44,MATCH('INPUT - Census'!F3534,Factors!$C$40:$C$44,0),1),0)</f>
        <v>0</v>
      </c>
      <c r="AH3534" s="21" t="str">
        <f t="shared" si="346"/>
        <v/>
      </c>
      <c r="AI3534" s="1" t="str">
        <f>IFERROR(VLOOKUP(H3534,Factors!$C$45:$D$48,2,0),"")</f>
        <v/>
      </c>
      <c r="AJ3534" t="b">
        <f t="shared" si="345"/>
        <v>0</v>
      </c>
    </row>
    <row r="3535" spans="2:36" ht="14.4" x14ac:dyDescent="0.3">
      <c r="B3535" s="70"/>
      <c r="C3535" s="58"/>
      <c r="D3535" s="63"/>
      <c r="E3535" s="58"/>
      <c r="F3535" s="58"/>
      <c r="G3535" s="44"/>
      <c r="H3535" s="45"/>
      <c r="I3535" s="45"/>
      <c r="J3535" s="40" t="str">
        <f t="shared" si="341"/>
        <v/>
      </c>
      <c r="K3535" s="39" t="str">
        <f t="shared" si="343"/>
        <v/>
      </c>
      <c r="M3535" s="3"/>
      <c r="AB3535" s="17" t="str">
        <f t="shared" si="342"/>
        <v>-1</v>
      </c>
      <c r="AC3535" s="17">
        <f>IFERROR(INDEX(Factors!$C$59:$C$70,MATCH(AB3535,Factors!$B$59:$B$70,1),1),0)</f>
        <v>0</v>
      </c>
      <c r="AD3535" s="17">
        <f t="shared" si="344"/>
        <v>0</v>
      </c>
      <c r="AE3535" s="17">
        <f>IFERROR(INDEX(Factors!$B$6:$B$15,MATCH('INPUT - Census'!E3535,Factors!$C$6:$C$15,0),1),0)</f>
        <v>0</v>
      </c>
      <c r="AF3535" s="18">
        <f>IFERROR(INDEX(Factors!$B$16:$B$39,MATCH('INPUT - Census'!C3535,Factors!$C$16:$C$35,0),1),0)</f>
        <v>0</v>
      </c>
      <c r="AG3535" s="19">
        <f>IFERROR(INDEX(Factors!$B$40:$B$44,MATCH('INPUT - Census'!F3535,Factors!$C$40:$C$44,0),1),0)</f>
        <v>0</v>
      </c>
      <c r="AH3535" s="21" t="str">
        <f t="shared" si="346"/>
        <v/>
      </c>
      <c r="AI3535" s="1" t="str">
        <f>IFERROR(VLOOKUP(H3535,Factors!$C$45:$D$48,2,0),"")</f>
        <v/>
      </c>
      <c r="AJ3535" t="b">
        <f t="shared" si="345"/>
        <v>0</v>
      </c>
    </row>
    <row r="3536" spans="2:36" ht="14.4" x14ac:dyDescent="0.3">
      <c r="B3536" s="70"/>
      <c r="C3536" s="58"/>
      <c r="D3536" s="63"/>
      <c r="E3536" s="58"/>
      <c r="F3536" s="58"/>
      <c r="G3536" s="44"/>
      <c r="H3536" s="45"/>
      <c r="I3536" s="45"/>
      <c r="J3536" s="40" t="str">
        <f t="shared" si="341"/>
        <v/>
      </c>
      <c r="K3536" s="39" t="str">
        <f t="shared" si="343"/>
        <v/>
      </c>
      <c r="M3536" s="3"/>
      <c r="AB3536" s="17" t="str">
        <f t="shared" si="342"/>
        <v>-1</v>
      </c>
      <c r="AC3536" s="17">
        <f>IFERROR(INDEX(Factors!$C$59:$C$70,MATCH(AB3536,Factors!$B$59:$B$70,1),1),0)</f>
        <v>0</v>
      </c>
      <c r="AD3536" s="17">
        <f t="shared" si="344"/>
        <v>0</v>
      </c>
      <c r="AE3536" s="17">
        <f>IFERROR(INDEX(Factors!$B$6:$B$15,MATCH('INPUT - Census'!E3536,Factors!$C$6:$C$15,0),1),0)</f>
        <v>0</v>
      </c>
      <c r="AF3536" s="18">
        <f>IFERROR(INDEX(Factors!$B$16:$B$39,MATCH('INPUT - Census'!C3536,Factors!$C$16:$C$35,0),1),0)</f>
        <v>0</v>
      </c>
      <c r="AG3536" s="19">
        <f>IFERROR(INDEX(Factors!$B$40:$B$44,MATCH('INPUT - Census'!F3536,Factors!$C$40:$C$44,0),1),0)</f>
        <v>0</v>
      </c>
      <c r="AH3536" s="21" t="str">
        <f t="shared" si="346"/>
        <v/>
      </c>
      <c r="AI3536" s="1" t="str">
        <f>IFERROR(VLOOKUP(H3536,Factors!$C$45:$D$48,2,0),"")</f>
        <v/>
      </c>
      <c r="AJ3536" t="b">
        <f t="shared" si="345"/>
        <v>0</v>
      </c>
    </row>
    <row r="3537" spans="2:36" ht="14.4" x14ac:dyDescent="0.3">
      <c r="B3537" s="70"/>
      <c r="C3537" s="58"/>
      <c r="D3537" s="63"/>
      <c r="E3537" s="58"/>
      <c r="F3537" s="58"/>
      <c r="G3537" s="44"/>
      <c r="H3537" s="45"/>
      <c r="I3537" s="45"/>
      <c r="J3537" s="40" t="str">
        <f t="shared" si="341"/>
        <v/>
      </c>
      <c r="K3537" s="39" t="str">
        <f t="shared" si="343"/>
        <v/>
      </c>
      <c r="M3537" s="3"/>
      <c r="AB3537" s="17" t="str">
        <f t="shared" si="342"/>
        <v>-1</v>
      </c>
      <c r="AC3537" s="17">
        <f>IFERROR(INDEX(Factors!$C$59:$C$70,MATCH(AB3537,Factors!$B$59:$B$70,1),1),0)</f>
        <v>0</v>
      </c>
      <c r="AD3537" s="17">
        <f t="shared" si="344"/>
        <v>0</v>
      </c>
      <c r="AE3537" s="17">
        <f>IFERROR(INDEX(Factors!$B$6:$B$15,MATCH('INPUT - Census'!E3537,Factors!$C$6:$C$15,0),1),0)</f>
        <v>0</v>
      </c>
      <c r="AF3537" s="18">
        <f>IFERROR(INDEX(Factors!$B$16:$B$39,MATCH('INPUT - Census'!C3537,Factors!$C$16:$C$35,0),1),0)</f>
        <v>0</v>
      </c>
      <c r="AG3537" s="19">
        <f>IFERROR(INDEX(Factors!$B$40:$B$44,MATCH('INPUT - Census'!F3537,Factors!$C$40:$C$44,0),1),0)</f>
        <v>0</v>
      </c>
      <c r="AH3537" s="21" t="str">
        <f t="shared" si="346"/>
        <v/>
      </c>
      <c r="AI3537" s="1" t="str">
        <f>IFERROR(VLOOKUP(H3537,Factors!$C$45:$D$48,2,0),"")</f>
        <v/>
      </c>
      <c r="AJ3537" t="b">
        <f t="shared" si="345"/>
        <v>0</v>
      </c>
    </row>
    <row r="3538" spans="2:36" ht="14.4" x14ac:dyDescent="0.3">
      <c r="B3538" s="70"/>
      <c r="C3538" s="58"/>
      <c r="D3538" s="63"/>
      <c r="E3538" s="58"/>
      <c r="F3538" s="58"/>
      <c r="G3538" s="44"/>
      <c r="H3538" s="45"/>
      <c r="I3538" s="45"/>
      <c r="J3538" s="40" t="str">
        <f t="shared" si="341"/>
        <v/>
      </c>
      <c r="K3538" s="39" t="str">
        <f t="shared" si="343"/>
        <v/>
      </c>
      <c r="M3538" s="3"/>
      <c r="AB3538" s="17" t="str">
        <f t="shared" si="342"/>
        <v>-1</v>
      </c>
      <c r="AC3538" s="17">
        <f>IFERROR(INDEX(Factors!$C$59:$C$70,MATCH(AB3538,Factors!$B$59:$B$70,1),1),0)</f>
        <v>0</v>
      </c>
      <c r="AD3538" s="17">
        <f t="shared" si="344"/>
        <v>0</v>
      </c>
      <c r="AE3538" s="17">
        <f>IFERROR(INDEX(Factors!$B$6:$B$15,MATCH('INPUT - Census'!E3538,Factors!$C$6:$C$15,0),1),0)</f>
        <v>0</v>
      </c>
      <c r="AF3538" s="18">
        <f>IFERROR(INDEX(Factors!$B$16:$B$39,MATCH('INPUT - Census'!C3538,Factors!$C$16:$C$35,0),1),0)</f>
        <v>0</v>
      </c>
      <c r="AG3538" s="19">
        <f>IFERROR(INDEX(Factors!$B$40:$B$44,MATCH('INPUT - Census'!F3538,Factors!$C$40:$C$44,0),1),0)</f>
        <v>0</v>
      </c>
      <c r="AH3538" s="21" t="str">
        <f t="shared" si="346"/>
        <v/>
      </c>
      <c r="AI3538" s="1" t="str">
        <f>IFERROR(VLOOKUP(H3538,Factors!$C$45:$D$48,2,0),"")</f>
        <v/>
      </c>
      <c r="AJ3538" t="b">
        <f t="shared" si="345"/>
        <v>0</v>
      </c>
    </row>
    <row r="3539" spans="2:36" ht="14.4" x14ac:dyDescent="0.3">
      <c r="B3539" s="70"/>
      <c r="C3539" s="58"/>
      <c r="D3539" s="63"/>
      <c r="E3539" s="58"/>
      <c r="F3539" s="58"/>
      <c r="G3539" s="44"/>
      <c r="H3539" s="45"/>
      <c r="I3539" s="45"/>
      <c r="J3539" s="40" t="str">
        <f t="shared" si="341"/>
        <v/>
      </c>
      <c r="K3539" s="39" t="str">
        <f t="shared" si="343"/>
        <v/>
      </c>
      <c r="M3539" s="3"/>
      <c r="AB3539" s="17" t="str">
        <f t="shared" si="342"/>
        <v>-1</v>
      </c>
      <c r="AC3539" s="17">
        <f>IFERROR(INDEX(Factors!$C$59:$C$70,MATCH(AB3539,Factors!$B$59:$B$70,1),1),0)</f>
        <v>0</v>
      </c>
      <c r="AD3539" s="17">
        <f t="shared" si="344"/>
        <v>0</v>
      </c>
      <c r="AE3539" s="17">
        <f>IFERROR(INDEX(Factors!$B$6:$B$15,MATCH('INPUT - Census'!E3539,Factors!$C$6:$C$15,0),1),0)</f>
        <v>0</v>
      </c>
      <c r="AF3539" s="18">
        <f>IFERROR(INDEX(Factors!$B$16:$B$39,MATCH('INPUT - Census'!C3539,Factors!$C$16:$C$35,0),1),0)</f>
        <v>0</v>
      </c>
      <c r="AG3539" s="19">
        <f>IFERROR(INDEX(Factors!$B$40:$B$44,MATCH('INPUT - Census'!F3539,Factors!$C$40:$C$44,0),1),0)</f>
        <v>0</v>
      </c>
      <c r="AH3539" s="21" t="str">
        <f t="shared" si="346"/>
        <v/>
      </c>
      <c r="AI3539" s="1" t="str">
        <f>IFERROR(VLOOKUP(H3539,Factors!$C$45:$D$48,2,0),"")</f>
        <v/>
      </c>
      <c r="AJ3539" t="b">
        <f t="shared" si="345"/>
        <v>0</v>
      </c>
    </row>
    <row r="3540" spans="2:36" ht="14.4" x14ac:dyDescent="0.3">
      <c r="B3540" s="70"/>
      <c r="C3540" s="58"/>
      <c r="D3540" s="63"/>
      <c r="E3540" s="58"/>
      <c r="F3540" s="58"/>
      <c r="G3540" s="44"/>
      <c r="H3540" s="45"/>
      <c r="I3540" s="45"/>
      <c r="J3540" s="40" t="str">
        <f t="shared" si="341"/>
        <v/>
      </c>
      <c r="K3540" s="39" t="str">
        <f t="shared" si="343"/>
        <v/>
      </c>
      <c r="M3540" s="3"/>
      <c r="AB3540" s="17" t="str">
        <f t="shared" si="342"/>
        <v>-1</v>
      </c>
      <c r="AC3540" s="17">
        <f>IFERROR(INDEX(Factors!$C$59:$C$70,MATCH(AB3540,Factors!$B$59:$B$70,1),1),0)</f>
        <v>0</v>
      </c>
      <c r="AD3540" s="17">
        <f t="shared" si="344"/>
        <v>0</v>
      </c>
      <c r="AE3540" s="17">
        <f>IFERROR(INDEX(Factors!$B$6:$B$15,MATCH('INPUT - Census'!E3540,Factors!$C$6:$C$15,0),1),0)</f>
        <v>0</v>
      </c>
      <c r="AF3540" s="18">
        <f>IFERROR(INDEX(Factors!$B$16:$B$39,MATCH('INPUT - Census'!C3540,Factors!$C$16:$C$35,0),1),0)</f>
        <v>0</v>
      </c>
      <c r="AG3540" s="19">
        <f>IFERROR(INDEX(Factors!$B$40:$B$44,MATCH('INPUT - Census'!F3540,Factors!$C$40:$C$44,0),1),0)</f>
        <v>0</v>
      </c>
      <c r="AH3540" s="21" t="str">
        <f t="shared" si="346"/>
        <v/>
      </c>
      <c r="AI3540" s="1" t="str">
        <f>IFERROR(VLOOKUP(H3540,Factors!$C$45:$D$48,2,0),"")</f>
        <v/>
      </c>
      <c r="AJ3540" t="b">
        <f t="shared" si="345"/>
        <v>0</v>
      </c>
    </row>
    <row r="3541" spans="2:36" ht="14.4" x14ac:dyDescent="0.3">
      <c r="B3541" s="70"/>
      <c r="C3541" s="58"/>
      <c r="D3541" s="63"/>
      <c r="E3541" s="58"/>
      <c r="F3541" s="58"/>
      <c r="G3541" s="44"/>
      <c r="H3541" s="45"/>
      <c r="I3541" s="45"/>
      <c r="J3541" s="40" t="str">
        <f t="shared" si="341"/>
        <v/>
      </c>
      <c r="K3541" s="39" t="str">
        <f t="shared" si="343"/>
        <v/>
      </c>
      <c r="M3541" s="3"/>
      <c r="AB3541" s="17" t="str">
        <f t="shared" si="342"/>
        <v>-1</v>
      </c>
      <c r="AC3541" s="17">
        <f>IFERROR(INDEX(Factors!$C$59:$C$70,MATCH(AB3541,Factors!$B$59:$B$70,1),1),0)</f>
        <v>0</v>
      </c>
      <c r="AD3541" s="17">
        <f t="shared" si="344"/>
        <v>0</v>
      </c>
      <c r="AE3541" s="17">
        <f>IFERROR(INDEX(Factors!$B$6:$B$15,MATCH('INPUT - Census'!E3541,Factors!$C$6:$C$15,0),1),0)</f>
        <v>0</v>
      </c>
      <c r="AF3541" s="18">
        <f>IFERROR(INDEX(Factors!$B$16:$B$39,MATCH('INPUT - Census'!C3541,Factors!$C$16:$C$35,0),1),0)</f>
        <v>0</v>
      </c>
      <c r="AG3541" s="19">
        <f>IFERROR(INDEX(Factors!$B$40:$B$44,MATCH('INPUT - Census'!F3541,Factors!$C$40:$C$44,0),1),0)</f>
        <v>0</v>
      </c>
      <c r="AH3541" s="21" t="str">
        <f t="shared" si="346"/>
        <v/>
      </c>
      <c r="AI3541" s="1" t="str">
        <f>IFERROR(VLOOKUP(H3541,Factors!$C$45:$D$48,2,0),"")</f>
        <v/>
      </c>
      <c r="AJ3541" t="b">
        <f t="shared" si="345"/>
        <v>0</v>
      </c>
    </row>
    <row r="3542" spans="2:36" ht="14.4" x14ac:dyDescent="0.3">
      <c r="B3542" s="70"/>
      <c r="C3542" s="58"/>
      <c r="D3542" s="63"/>
      <c r="E3542" s="58"/>
      <c r="F3542" s="58"/>
      <c r="G3542" s="44"/>
      <c r="H3542" s="45"/>
      <c r="I3542" s="45"/>
      <c r="J3542" s="40" t="str">
        <f t="shared" si="341"/>
        <v/>
      </c>
      <c r="K3542" s="39" t="str">
        <f t="shared" si="343"/>
        <v/>
      </c>
      <c r="M3542" s="3"/>
      <c r="AB3542" s="17" t="str">
        <f t="shared" si="342"/>
        <v>-1</v>
      </c>
      <c r="AC3542" s="17">
        <f>IFERROR(INDEX(Factors!$C$59:$C$70,MATCH(AB3542,Factors!$B$59:$B$70,1),1),0)</f>
        <v>0</v>
      </c>
      <c r="AD3542" s="17">
        <f t="shared" si="344"/>
        <v>0</v>
      </c>
      <c r="AE3542" s="17">
        <f>IFERROR(INDEX(Factors!$B$6:$B$15,MATCH('INPUT - Census'!E3542,Factors!$C$6:$C$15,0),1),0)</f>
        <v>0</v>
      </c>
      <c r="AF3542" s="18">
        <f>IFERROR(INDEX(Factors!$B$16:$B$39,MATCH('INPUT - Census'!C3542,Factors!$C$16:$C$35,0),1),0)</f>
        <v>0</v>
      </c>
      <c r="AG3542" s="19">
        <f>IFERROR(INDEX(Factors!$B$40:$B$44,MATCH('INPUT - Census'!F3542,Factors!$C$40:$C$44,0),1),0)</f>
        <v>0</v>
      </c>
      <c r="AH3542" s="21" t="str">
        <f t="shared" si="346"/>
        <v/>
      </c>
      <c r="AI3542" s="1" t="str">
        <f>IFERROR(VLOOKUP(H3542,Factors!$C$45:$D$48,2,0),"")</f>
        <v/>
      </c>
      <c r="AJ3542" t="b">
        <f t="shared" si="345"/>
        <v>0</v>
      </c>
    </row>
    <row r="3543" spans="2:36" ht="14.4" x14ac:dyDescent="0.3">
      <c r="B3543" s="70"/>
      <c r="C3543" s="58"/>
      <c r="D3543" s="63"/>
      <c r="E3543" s="58"/>
      <c r="F3543" s="58"/>
      <c r="G3543" s="44"/>
      <c r="H3543" s="45"/>
      <c r="I3543" s="45"/>
      <c r="J3543" s="40" t="str">
        <f t="shared" si="341"/>
        <v/>
      </c>
      <c r="K3543" s="39" t="str">
        <f t="shared" si="343"/>
        <v/>
      </c>
      <c r="M3543" s="3"/>
      <c r="AB3543" s="17" t="str">
        <f t="shared" si="342"/>
        <v>-1</v>
      </c>
      <c r="AC3543" s="17">
        <f>IFERROR(INDEX(Factors!$C$59:$C$70,MATCH(AB3543,Factors!$B$59:$B$70,1),1),0)</f>
        <v>0</v>
      </c>
      <c r="AD3543" s="17">
        <f t="shared" si="344"/>
        <v>0</v>
      </c>
      <c r="AE3543" s="17">
        <f>IFERROR(INDEX(Factors!$B$6:$B$15,MATCH('INPUT - Census'!E3543,Factors!$C$6:$C$15,0),1),0)</f>
        <v>0</v>
      </c>
      <c r="AF3543" s="18">
        <f>IFERROR(INDEX(Factors!$B$16:$B$39,MATCH('INPUT - Census'!C3543,Factors!$C$16:$C$35,0),1),0)</f>
        <v>0</v>
      </c>
      <c r="AG3543" s="19">
        <f>IFERROR(INDEX(Factors!$B$40:$B$44,MATCH('INPUT - Census'!F3543,Factors!$C$40:$C$44,0),1),0)</f>
        <v>0</v>
      </c>
      <c r="AH3543" s="21" t="str">
        <f t="shared" si="346"/>
        <v/>
      </c>
      <c r="AI3543" s="1" t="str">
        <f>IFERROR(VLOOKUP(H3543,Factors!$C$45:$D$48,2,0),"")</f>
        <v/>
      </c>
      <c r="AJ3543" t="b">
        <f t="shared" si="345"/>
        <v>0</v>
      </c>
    </row>
    <row r="3544" spans="2:36" ht="14.4" x14ac:dyDescent="0.3">
      <c r="B3544" s="70"/>
      <c r="C3544" s="58"/>
      <c r="D3544" s="63"/>
      <c r="E3544" s="58"/>
      <c r="F3544" s="58"/>
      <c r="G3544" s="44"/>
      <c r="H3544" s="45"/>
      <c r="I3544" s="45"/>
      <c r="J3544" s="40" t="str">
        <f t="shared" si="341"/>
        <v/>
      </c>
      <c r="K3544" s="39" t="str">
        <f t="shared" si="343"/>
        <v/>
      </c>
      <c r="M3544" s="3"/>
      <c r="AB3544" s="17" t="str">
        <f t="shared" si="342"/>
        <v>-1</v>
      </c>
      <c r="AC3544" s="17">
        <f>IFERROR(INDEX(Factors!$C$59:$C$70,MATCH(AB3544,Factors!$B$59:$B$70,1),1),0)</f>
        <v>0</v>
      </c>
      <c r="AD3544" s="17">
        <f t="shared" si="344"/>
        <v>0</v>
      </c>
      <c r="AE3544" s="17">
        <f>IFERROR(INDEX(Factors!$B$6:$B$15,MATCH('INPUT - Census'!E3544,Factors!$C$6:$C$15,0),1),0)</f>
        <v>0</v>
      </c>
      <c r="AF3544" s="18">
        <f>IFERROR(INDEX(Factors!$B$16:$B$39,MATCH('INPUT - Census'!C3544,Factors!$C$16:$C$35,0),1),0)</f>
        <v>0</v>
      </c>
      <c r="AG3544" s="19">
        <f>IFERROR(INDEX(Factors!$B$40:$B$44,MATCH('INPUT - Census'!F3544,Factors!$C$40:$C$44,0),1),0)</f>
        <v>0</v>
      </c>
      <c r="AH3544" s="21" t="str">
        <f t="shared" si="346"/>
        <v/>
      </c>
      <c r="AI3544" s="1" t="str">
        <f>IFERROR(VLOOKUP(H3544,Factors!$C$45:$D$48,2,0),"")</f>
        <v/>
      </c>
      <c r="AJ3544" t="b">
        <f t="shared" si="345"/>
        <v>0</v>
      </c>
    </row>
    <row r="3545" spans="2:36" ht="14.4" x14ac:dyDescent="0.3">
      <c r="B3545" s="70"/>
      <c r="C3545" s="58"/>
      <c r="D3545" s="63"/>
      <c r="E3545" s="58"/>
      <c r="F3545" s="58"/>
      <c r="G3545" s="44"/>
      <c r="H3545" s="45"/>
      <c r="I3545" s="45"/>
      <c r="J3545" s="40" t="str">
        <f t="shared" si="341"/>
        <v/>
      </c>
      <c r="K3545" s="39" t="str">
        <f t="shared" si="343"/>
        <v/>
      </c>
      <c r="M3545" s="3"/>
      <c r="AB3545" s="17" t="str">
        <f t="shared" si="342"/>
        <v>-1</v>
      </c>
      <c r="AC3545" s="17">
        <f>IFERROR(INDEX(Factors!$C$59:$C$70,MATCH(AB3545,Factors!$B$59:$B$70,1),1),0)</f>
        <v>0</v>
      </c>
      <c r="AD3545" s="17">
        <f t="shared" si="344"/>
        <v>0</v>
      </c>
      <c r="AE3545" s="17">
        <f>IFERROR(INDEX(Factors!$B$6:$B$15,MATCH('INPUT - Census'!E3545,Factors!$C$6:$C$15,0),1),0)</f>
        <v>0</v>
      </c>
      <c r="AF3545" s="18">
        <f>IFERROR(INDEX(Factors!$B$16:$B$39,MATCH('INPUT - Census'!C3545,Factors!$C$16:$C$35,0),1),0)</f>
        <v>0</v>
      </c>
      <c r="AG3545" s="19">
        <f>IFERROR(INDEX(Factors!$B$40:$B$44,MATCH('INPUT - Census'!F3545,Factors!$C$40:$C$44,0),1),0)</f>
        <v>0</v>
      </c>
      <c r="AH3545" s="21" t="str">
        <f t="shared" si="346"/>
        <v/>
      </c>
      <c r="AI3545" s="1" t="str">
        <f>IFERROR(VLOOKUP(H3545,Factors!$C$45:$D$48,2,0),"")</f>
        <v/>
      </c>
      <c r="AJ3545" t="b">
        <f t="shared" si="345"/>
        <v>0</v>
      </c>
    </row>
    <row r="3546" spans="2:36" ht="14.4" x14ac:dyDescent="0.3">
      <c r="B3546" s="70"/>
      <c r="C3546" s="58"/>
      <c r="D3546" s="63"/>
      <c r="E3546" s="58"/>
      <c r="F3546" s="58"/>
      <c r="G3546" s="44"/>
      <c r="H3546" s="45"/>
      <c r="I3546" s="45"/>
      <c r="J3546" s="40" t="str">
        <f t="shared" si="341"/>
        <v/>
      </c>
      <c r="K3546" s="39" t="str">
        <f t="shared" si="343"/>
        <v/>
      </c>
      <c r="M3546" s="3"/>
      <c r="AB3546" s="17" t="str">
        <f t="shared" si="342"/>
        <v>-1</v>
      </c>
      <c r="AC3546" s="17">
        <f>IFERROR(INDEX(Factors!$C$59:$C$70,MATCH(AB3546,Factors!$B$59:$B$70,1),1),0)</f>
        <v>0</v>
      </c>
      <c r="AD3546" s="17">
        <f t="shared" si="344"/>
        <v>0</v>
      </c>
      <c r="AE3546" s="17">
        <f>IFERROR(INDEX(Factors!$B$6:$B$15,MATCH('INPUT - Census'!E3546,Factors!$C$6:$C$15,0),1),0)</f>
        <v>0</v>
      </c>
      <c r="AF3546" s="18">
        <f>IFERROR(INDEX(Factors!$B$16:$B$39,MATCH('INPUT - Census'!C3546,Factors!$C$16:$C$35,0),1),0)</f>
        <v>0</v>
      </c>
      <c r="AG3546" s="19">
        <f>IFERROR(INDEX(Factors!$B$40:$B$44,MATCH('INPUT - Census'!F3546,Factors!$C$40:$C$44,0),1),0)</f>
        <v>0</v>
      </c>
      <c r="AH3546" s="21" t="str">
        <f t="shared" si="346"/>
        <v/>
      </c>
      <c r="AI3546" s="1" t="str">
        <f>IFERROR(VLOOKUP(H3546,Factors!$C$45:$D$48,2,0),"")</f>
        <v/>
      </c>
      <c r="AJ3546" t="b">
        <f t="shared" si="345"/>
        <v>0</v>
      </c>
    </row>
    <row r="3547" spans="2:36" ht="14.4" x14ac:dyDescent="0.3">
      <c r="B3547" s="70"/>
      <c r="C3547" s="58"/>
      <c r="D3547" s="63"/>
      <c r="E3547" s="58"/>
      <c r="F3547" s="58"/>
      <c r="G3547" s="44"/>
      <c r="H3547" s="45"/>
      <c r="I3547" s="45"/>
      <c r="J3547" s="40" t="str">
        <f t="shared" si="341"/>
        <v/>
      </c>
      <c r="K3547" s="39" t="str">
        <f t="shared" si="343"/>
        <v/>
      </c>
      <c r="M3547" s="3"/>
      <c r="AB3547" s="17" t="str">
        <f t="shared" si="342"/>
        <v>-1</v>
      </c>
      <c r="AC3547" s="17">
        <f>IFERROR(INDEX(Factors!$C$59:$C$70,MATCH(AB3547,Factors!$B$59:$B$70,1),1),0)</f>
        <v>0</v>
      </c>
      <c r="AD3547" s="17">
        <f t="shared" si="344"/>
        <v>0</v>
      </c>
      <c r="AE3547" s="17">
        <f>IFERROR(INDEX(Factors!$B$6:$B$15,MATCH('INPUT - Census'!E3547,Factors!$C$6:$C$15,0),1),0)</f>
        <v>0</v>
      </c>
      <c r="AF3547" s="18">
        <f>IFERROR(INDEX(Factors!$B$16:$B$39,MATCH('INPUT - Census'!C3547,Factors!$C$16:$C$35,0),1),0)</f>
        <v>0</v>
      </c>
      <c r="AG3547" s="19">
        <f>IFERROR(INDEX(Factors!$B$40:$B$44,MATCH('INPUT - Census'!F3547,Factors!$C$40:$C$44,0),1),0)</f>
        <v>0</v>
      </c>
      <c r="AH3547" s="21" t="str">
        <f t="shared" si="346"/>
        <v/>
      </c>
      <c r="AI3547" s="1" t="str">
        <f>IFERROR(VLOOKUP(H3547,Factors!$C$45:$D$48,2,0),"")</f>
        <v/>
      </c>
      <c r="AJ3547" t="b">
        <f t="shared" si="345"/>
        <v>0</v>
      </c>
    </row>
    <row r="3548" spans="2:36" ht="14.4" x14ac:dyDescent="0.3">
      <c r="B3548" s="70"/>
      <c r="C3548" s="58"/>
      <c r="D3548" s="63"/>
      <c r="E3548" s="58"/>
      <c r="F3548" s="58"/>
      <c r="G3548" s="44"/>
      <c r="H3548" s="45"/>
      <c r="I3548" s="45"/>
      <c r="J3548" s="40" t="str">
        <f t="shared" si="341"/>
        <v/>
      </c>
      <c r="K3548" s="39" t="str">
        <f t="shared" si="343"/>
        <v/>
      </c>
      <c r="M3548" s="3"/>
      <c r="AB3548" s="17" t="str">
        <f t="shared" si="342"/>
        <v>-1</v>
      </c>
      <c r="AC3548" s="17">
        <f>IFERROR(INDEX(Factors!$C$59:$C$70,MATCH(AB3548,Factors!$B$59:$B$70,1),1),0)</f>
        <v>0</v>
      </c>
      <c r="AD3548" s="17">
        <f t="shared" si="344"/>
        <v>0</v>
      </c>
      <c r="AE3548" s="17">
        <f>IFERROR(INDEX(Factors!$B$6:$B$15,MATCH('INPUT - Census'!E3548,Factors!$C$6:$C$15,0),1),0)</f>
        <v>0</v>
      </c>
      <c r="AF3548" s="18">
        <f>IFERROR(INDEX(Factors!$B$16:$B$39,MATCH('INPUT - Census'!C3548,Factors!$C$16:$C$35,0),1),0)</f>
        <v>0</v>
      </c>
      <c r="AG3548" s="19">
        <f>IFERROR(INDEX(Factors!$B$40:$B$44,MATCH('INPUT - Census'!F3548,Factors!$C$40:$C$44,0),1),0)</f>
        <v>0</v>
      </c>
      <c r="AH3548" s="21" t="str">
        <f t="shared" si="346"/>
        <v/>
      </c>
      <c r="AI3548" s="1" t="str">
        <f>IFERROR(VLOOKUP(H3548,Factors!$C$45:$D$48,2,0),"")</f>
        <v/>
      </c>
      <c r="AJ3548" t="b">
        <f t="shared" si="345"/>
        <v>0</v>
      </c>
    </row>
    <row r="3549" spans="2:36" ht="14.4" x14ac:dyDescent="0.3">
      <c r="B3549" s="70"/>
      <c r="C3549" s="58"/>
      <c r="D3549" s="63"/>
      <c r="E3549" s="58"/>
      <c r="F3549" s="58"/>
      <c r="G3549" s="44"/>
      <c r="H3549" s="45"/>
      <c r="I3549" s="45"/>
      <c r="J3549" s="40" t="str">
        <f t="shared" si="341"/>
        <v/>
      </c>
      <c r="K3549" s="39" t="str">
        <f t="shared" si="343"/>
        <v/>
      </c>
      <c r="M3549" s="3"/>
      <c r="AB3549" s="17" t="str">
        <f t="shared" si="342"/>
        <v>-1</v>
      </c>
      <c r="AC3549" s="17">
        <f>IFERROR(INDEX(Factors!$C$59:$C$70,MATCH(AB3549,Factors!$B$59:$B$70,1),1),0)</f>
        <v>0</v>
      </c>
      <c r="AD3549" s="17">
        <f t="shared" si="344"/>
        <v>0</v>
      </c>
      <c r="AE3549" s="17">
        <f>IFERROR(INDEX(Factors!$B$6:$B$15,MATCH('INPUT - Census'!E3549,Factors!$C$6:$C$15,0),1),0)</f>
        <v>0</v>
      </c>
      <c r="AF3549" s="18">
        <f>IFERROR(INDEX(Factors!$B$16:$B$39,MATCH('INPUT - Census'!C3549,Factors!$C$16:$C$35,0),1),0)</f>
        <v>0</v>
      </c>
      <c r="AG3549" s="19">
        <f>IFERROR(INDEX(Factors!$B$40:$B$44,MATCH('INPUT - Census'!F3549,Factors!$C$40:$C$44,0),1),0)</f>
        <v>0</v>
      </c>
      <c r="AH3549" s="21" t="str">
        <f t="shared" si="346"/>
        <v/>
      </c>
      <c r="AI3549" s="1" t="str">
        <f>IFERROR(VLOOKUP(H3549,Factors!$C$45:$D$48,2,0),"")</f>
        <v/>
      </c>
      <c r="AJ3549" t="b">
        <f t="shared" si="345"/>
        <v>0</v>
      </c>
    </row>
    <row r="3550" spans="2:36" ht="14.4" x14ac:dyDescent="0.3">
      <c r="B3550" s="70"/>
      <c r="C3550" s="58"/>
      <c r="D3550" s="63"/>
      <c r="E3550" s="58"/>
      <c r="F3550" s="58"/>
      <c r="G3550" s="44"/>
      <c r="H3550" s="45"/>
      <c r="I3550" s="45"/>
      <c r="J3550" s="40" t="str">
        <f t="shared" si="341"/>
        <v/>
      </c>
      <c r="K3550" s="39" t="str">
        <f t="shared" si="343"/>
        <v/>
      </c>
      <c r="M3550" s="3"/>
      <c r="AB3550" s="17" t="str">
        <f t="shared" si="342"/>
        <v>-1</v>
      </c>
      <c r="AC3550" s="17">
        <f>IFERROR(INDEX(Factors!$C$59:$C$70,MATCH(AB3550,Factors!$B$59:$B$70,1),1),0)</f>
        <v>0</v>
      </c>
      <c r="AD3550" s="17">
        <f t="shared" si="344"/>
        <v>0</v>
      </c>
      <c r="AE3550" s="17">
        <f>IFERROR(INDEX(Factors!$B$6:$B$15,MATCH('INPUT - Census'!E3550,Factors!$C$6:$C$15,0),1),0)</f>
        <v>0</v>
      </c>
      <c r="AF3550" s="18">
        <f>IFERROR(INDEX(Factors!$B$16:$B$39,MATCH('INPUT - Census'!C3550,Factors!$C$16:$C$35,0),1),0)</f>
        <v>0</v>
      </c>
      <c r="AG3550" s="19">
        <f>IFERROR(INDEX(Factors!$B$40:$B$44,MATCH('INPUT - Census'!F3550,Factors!$C$40:$C$44,0),1),0)</f>
        <v>0</v>
      </c>
      <c r="AH3550" s="21" t="str">
        <f t="shared" si="346"/>
        <v/>
      </c>
      <c r="AI3550" s="1" t="str">
        <f>IFERROR(VLOOKUP(H3550,Factors!$C$45:$D$48,2,0),"")</f>
        <v/>
      </c>
      <c r="AJ3550" t="b">
        <f t="shared" si="345"/>
        <v>0</v>
      </c>
    </row>
    <row r="3551" spans="2:36" ht="14.4" x14ac:dyDescent="0.3">
      <c r="B3551" s="70"/>
      <c r="C3551" s="58"/>
      <c r="D3551" s="63"/>
      <c r="E3551" s="58"/>
      <c r="F3551" s="58"/>
      <c r="G3551" s="44"/>
      <c r="H3551" s="45"/>
      <c r="I3551" s="45"/>
      <c r="J3551" s="40" t="str">
        <f t="shared" si="341"/>
        <v/>
      </c>
      <c r="K3551" s="39" t="str">
        <f t="shared" si="343"/>
        <v/>
      </c>
      <c r="M3551" s="3"/>
      <c r="AB3551" s="17" t="str">
        <f t="shared" si="342"/>
        <v>-1</v>
      </c>
      <c r="AC3551" s="17">
        <f>IFERROR(INDEX(Factors!$C$59:$C$70,MATCH(AB3551,Factors!$B$59:$B$70,1),1),0)</f>
        <v>0</v>
      </c>
      <c r="AD3551" s="17">
        <f t="shared" si="344"/>
        <v>0</v>
      </c>
      <c r="AE3551" s="17">
        <f>IFERROR(INDEX(Factors!$B$6:$B$15,MATCH('INPUT - Census'!E3551,Factors!$C$6:$C$15,0),1),0)</f>
        <v>0</v>
      </c>
      <c r="AF3551" s="18">
        <f>IFERROR(INDEX(Factors!$B$16:$B$39,MATCH('INPUT - Census'!C3551,Factors!$C$16:$C$35,0),1),0)</f>
        <v>0</v>
      </c>
      <c r="AG3551" s="19">
        <f>IFERROR(INDEX(Factors!$B$40:$B$44,MATCH('INPUT - Census'!F3551,Factors!$C$40:$C$44,0),1),0)</f>
        <v>0</v>
      </c>
      <c r="AH3551" s="21" t="str">
        <f t="shared" si="346"/>
        <v/>
      </c>
      <c r="AI3551" s="1" t="str">
        <f>IFERROR(VLOOKUP(H3551,Factors!$C$45:$D$48,2,0),"")</f>
        <v/>
      </c>
      <c r="AJ3551" t="b">
        <f t="shared" si="345"/>
        <v>0</v>
      </c>
    </row>
    <row r="3552" spans="2:36" ht="14.4" x14ac:dyDescent="0.3">
      <c r="B3552" s="70"/>
      <c r="C3552" s="58"/>
      <c r="D3552" s="63"/>
      <c r="E3552" s="58"/>
      <c r="F3552" s="58"/>
      <c r="G3552" s="44"/>
      <c r="H3552" s="45"/>
      <c r="I3552" s="45"/>
      <c r="J3552" s="40" t="str">
        <f t="shared" si="341"/>
        <v/>
      </c>
      <c r="K3552" s="39" t="str">
        <f t="shared" si="343"/>
        <v/>
      </c>
      <c r="M3552" s="3"/>
      <c r="AB3552" s="17" t="str">
        <f t="shared" si="342"/>
        <v>-1</v>
      </c>
      <c r="AC3552" s="17">
        <f>IFERROR(INDEX(Factors!$C$59:$C$70,MATCH(AB3552,Factors!$B$59:$B$70,1),1),0)</f>
        <v>0</v>
      </c>
      <c r="AD3552" s="17">
        <f t="shared" si="344"/>
        <v>0</v>
      </c>
      <c r="AE3552" s="17">
        <f>IFERROR(INDEX(Factors!$B$6:$B$15,MATCH('INPUT - Census'!E3552,Factors!$C$6:$C$15,0),1),0)</f>
        <v>0</v>
      </c>
      <c r="AF3552" s="18">
        <f>IFERROR(INDEX(Factors!$B$16:$B$39,MATCH('INPUT - Census'!C3552,Factors!$C$16:$C$35,0),1),0)</f>
        <v>0</v>
      </c>
      <c r="AG3552" s="19">
        <f>IFERROR(INDEX(Factors!$B$40:$B$44,MATCH('INPUT - Census'!F3552,Factors!$C$40:$C$44,0),1),0)</f>
        <v>0</v>
      </c>
      <c r="AH3552" s="21" t="str">
        <f t="shared" si="346"/>
        <v/>
      </c>
      <c r="AI3552" s="1" t="str">
        <f>IFERROR(VLOOKUP(H3552,Factors!$C$45:$D$48,2,0),"")</f>
        <v/>
      </c>
      <c r="AJ3552" t="b">
        <f t="shared" si="345"/>
        <v>0</v>
      </c>
    </row>
    <row r="3553" spans="2:36" ht="14.4" x14ac:dyDescent="0.3">
      <c r="B3553" s="70"/>
      <c r="C3553" s="58"/>
      <c r="D3553" s="63"/>
      <c r="E3553" s="58"/>
      <c r="F3553" s="58"/>
      <c r="G3553" s="44"/>
      <c r="H3553" s="45"/>
      <c r="I3553" s="45"/>
      <c r="J3553" s="40" t="str">
        <f t="shared" si="341"/>
        <v/>
      </c>
      <c r="K3553" s="39" t="str">
        <f t="shared" si="343"/>
        <v/>
      </c>
      <c r="M3553" s="3"/>
      <c r="AB3553" s="17" t="str">
        <f t="shared" si="342"/>
        <v>-1</v>
      </c>
      <c r="AC3553" s="17">
        <f>IFERROR(INDEX(Factors!$C$59:$C$70,MATCH(AB3553,Factors!$B$59:$B$70,1),1),0)</f>
        <v>0</v>
      </c>
      <c r="AD3553" s="17">
        <f t="shared" si="344"/>
        <v>0</v>
      </c>
      <c r="AE3553" s="17">
        <f>IFERROR(INDEX(Factors!$B$6:$B$15,MATCH('INPUT - Census'!E3553,Factors!$C$6:$C$15,0),1),0)</f>
        <v>0</v>
      </c>
      <c r="AF3553" s="18">
        <f>IFERROR(INDEX(Factors!$B$16:$B$39,MATCH('INPUT - Census'!C3553,Factors!$C$16:$C$35,0),1),0)</f>
        <v>0</v>
      </c>
      <c r="AG3553" s="19">
        <f>IFERROR(INDEX(Factors!$B$40:$B$44,MATCH('INPUT - Census'!F3553,Factors!$C$40:$C$44,0),1),0)</f>
        <v>0</v>
      </c>
      <c r="AH3553" s="21" t="str">
        <f t="shared" si="346"/>
        <v/>
      </c>
      <c r="AI3553" s="1" t="str">
        <f>IFERROR(VLOOKUP(H3553,Factors!$C$45:$D$48,2,0),"")</f>
        <v/>
      </c>
      <c r="AJ3553" t="b">
        <f t="shared" si="345"/>
        <v>0</v>
      </c>
    </row>
    <row r="3554" spans="2:36" ht="14.4" x14ac:dyDescent="0.3">
      <c r="B3554" s="70"/>
      <c r="C3554" s="58"/>
      <c r="D3554" s="63"/>
      <c r="E3554" s="58"/>
      <c r="F3554" s="58"/>
      <c r="G3554" s="44"/>
      <c r="H3554" s="45"/>
      <c r="I3554" s="45"/>
      <c r="J3554" s="40" t="str">
        <f t="shared" si="341"/>
        <v/>
      </c>
      <c r="K3554" s="39" t="str">
        <f t="shared" si="343"/>
        <v/>
      </c>
      <c r="M3554" s="3"/>
      <c r="AB3554" s="17" t="str">
        <f t="shared" si="342"/>
        <v>-1</v>
      </c>
      <c r="AC3554" s="17">
        <f>IFERROR(INDEX(Factors!$C$59:$C$70,MATCH(AB3554,Factors!$B$59:$B$70,1),1),0)</f>
        <v>0</v>
      </c>
      <c r="AD3554" s="17">
        <f t="shared" si="344"/>
        <v>0</v>
      </c>
      <c r="AE3554" s="17">
        <f>IFERROR(INDEX(Factors!$B$6:$B$15,MATCH('INPUT - Census'!E3554,Factors!$C$6:$C$15,0),1),0)</f>
        <v>0</v>
      </c>
      <c r="AF3554" s="18">
        <f>IFERROR(INDEX(Factors!$B$16:$B$39,MATCH('INPUT - Census'!C3554,Factors!$C$16:$C$35,0),1),0)</f>
        <v>0</v>
      </c>
      <c r="AG3554" s="19">
        <f>IFERROR(INDEX(Factors!$B$40:$B$44,MATCH('INPUT - Census'!F3554,Factors!$C$40:$C$44,0),1),0)</f>
        <v>0</v>
      </c>
      <c r="AH3554" s="21" t="str">
        <f t="shared" si="346"/>
        <v/>
      </c>
      <c r="AI3554" s="1" t="str">
        <f>IFERROR(VLOOKUP(H3554,Factors!$C$45:$D$48,2,0),"")</f>
        <v/>
      </c>
      <c r="AJ3554" t="b">
        <f t="shared" si="345"/>
        <v>0</v>
      </c>
    </row>
    <row r="3555" spans="2:36" ht="14.4" x14ac:dyDescent="0.3">
      <c r="B3555" s="70"/>
      <c r="C3555" s="58"/>
      <c r="D3555" s="63"/>
      <c r="E3555" s="58"/>
      <c r="F3555" s="58"/>
      <c r="G3555" s="44"/>
      <c r="H3555" s="45"/>
      <c r="I3555" s="45"/>
      <c r="J3555" s="40" t="str">
        <f t="shared" si="341"/>
        <v/>
      </c>
      <c r="K3555" s="39" t="str">
        <f t="shared" si="343"/>
        <v/>
      </c>
      <c r="M3555" s="3"/>
      <c r="AB3555" s="17" t="str">
        <f t="shared" si="342"/>
        <v>-1</v>
      </c>
      <c r="AC3555" s="17">
        <f>IFERROR(INDEX(Factors!$C$59:$C$70,MATCH(AB3555,Factors!$B$59:$B$70,1),1),0)</f>
        <v>0</v>
      </c>
      <c r="AD3555" s="17">
        <f t="shared" si="344"/>
        <v>0</v>
      </c>
      <c r="AE3555" s="17">
        <f>IFERROR(INDEX(Factors!$B$6:$B$15,MATCH('INPUT - Census'!E3555,Factors!$C$6:$C$15,0),1),0)</f>
        <v>0</v>
      </c>
      <c r="AF3555" s="18">
        <f>IFERROR(INDEX(Factors!$B$16:$B$39,MATCH('INPUT - Census'!C3555,Factors!$C$16:$C$35,0),1),0)</f>
        <v>0</v>
      </c>
      <c r="AG3555" s="19">
        <f>IFERROR(INDEX(Factors!$B$40:$B$44,MATCH('INPUT - Census'!F3555,Factors!$C$40:$C$44,0),1),0)</f>
        <v>0</v>
      </c>
      <c r="AH3555" s="21" t="str">
        <f t="shared" si="346"/>
        <v/>
      </c>
      <c r="AI3555" s="1" t="str">
        <f>IFERROR(VLOOKUP(H3555,Factors!$C$45:$D$48,2,0),"")</f>
        <v/>
      </c>
      <c r="AJ3555" t="b">
        <f t="shared" si="345"/>
        <v>0</v>
      </c>
    </row>
    <row r="3556" spans="2:36" ht="14.4" x14ac:dyDescent="0.3">
      <c r="B3556" s="70"/>
      <c r="C3556" s="58"/>
      <c r="D3556" s="63"/>
      <c r="E3556" s="58"/>
      <c r="F3556" s="58"/>
      <c r="G3556" s="44"/>
      <c r="H3556" s="45"/>
      <c r="I3556" s="45"/>
      <c r="J3556" s="40" t="str">
        <f t="shared" si="341"/>
        <v/>
      </c>
      <c r="K3556" s="39" t="str">
        <f t="shared" si="343"/>
        <v/>
      </c>
      <c r="M3556" s="3"/>
      <c r="AB3556" s="17" t="str">
        <f t="shared" si="342"/>
        <v>-1</v>
      </c>
      <c r="AC3556" s="17">
        <f>IFERROR(INDEX(Factors!$C$59:$C$70,MATCH(AB3556,Factors!$B$59:$B$70,1),1),0)</f>
        <v>0</v>
      </c>
      <c r="AD3556" s="17">
        <f t="shared" si="344"/>
        <v>0</v>
      </c>
      <c r="AE3556" s="17">
        <f>IFERROR(INDEX(Factors!$B$6:$B$15,MATCH('INPUT - Census'!E3556,Factors!$C$6:$C$15,0),1),0)</f>
        <v>0</v>
      </c>
      <c r="AF3556" s="18">
        <f>IFERROR(INDEX(Factors!$B$16:$B$39,MATCH('INPUT - Census'!C3556,Factors!$C$16:$C$35,0),1),0)</f>
        <v>0</v>
      </c>
      <c r="AG3556" s="19">
        <f>IFERROR(INDEX(Factors!$B$40:$B$44,MATCH('INPUT - Census'!F3556,Factors!$C$40:$C$44,0),1),0)</f>
        <v>0</v>
      </c>
      <c r="AH3556" s="21" t="str">
        <f t="shared" si="346"/>
        <v/>
      </c>
      <c r="AI3556" s="1" t="str">
        <f>IFERROR(VLOOKUP(H3556,Factors!$C$45:$D$48,2,0),"")</f>
        <v/>
      </c>
      <c r="AJ3556" t="b">
        <f t="shared" si="345"/>
        <v>0</v>
      </c>
    </row>
    <row r="3557" spans="2:36" ht="14.4" x14ac:dyDescent="0.3">
      <c r="B3557" s="70"/>
      <c r="C3557" s="58"/>
      <c r="D3557" s="63"/>
      <c r="E3557" s="58"/>
      <c r="F3557" s="58"/>
      <c r="G3557" s="44"/>
      <c r="H3557" s="45"/>
      <c r="I3557" s="45"/>
      <c r="J3557" s="40" t="str">
        <f t="shared" si="341"/>
        <v/>
      </c>
      <c r="K3557" s="39" t="str">
        <f t="shared" si="343"/>
        <v/>
      </c>
      <c r="M3557" s="3"/>
      <c r="AB3557" s="17" t="str">
        <f t="shared" si="342"/>
        <v>-1</v>
      </c>
      <c r="AC3557" s="17">
        <f>IFERROR(INDEX(Factors!$C$59:$C$70,MATCH(AB3557,Factors!$B$59:$B$70,1),1),0)</f>
        <v>0</v>
      </c>
      <c r="AD3557" s="17">
        <f t="shared" si="344"/>
        <v>0</v>
      </c>
      <c r="AE3557" s="17">
        <f>IFERROR(INDEX(Factors!$B$6:$B$15,MATCH('INPUT - Census'!E3557,Factors!$C$6:$C$15,0),1),0)</f>
        <v>0</v>
      </c>
      <c r="AF3557" s="18">
        <f>IFERROR(INDEX(Factors!$B$16:$B$39,MATCH('INPUT - Census'!C3557,Factors!$C$16:$C$35,0),1),0)</f>
        <v>0</v>
      </c>
      <c r="AG3557" s="19">
        <f>IFERROR(INDEX(Factors!$B$40:$B$44,MATCH('INPUT - Census'!F3557,Factors!$C$40:$C$44,0),1),0)</f>
        <v>0</v>
      </c>
      <c r="AH3557" s="21" t="str">
        <f t="shared" si="346"/>
        <v/>
      </c>
      <c r="AI3557" s="1" t="str">
        <f>IFERROR(VLOOKUP(H3557,Factors!$C$45:$D$48,2,0),"")</f>
        <v/>
      </c>
      <c r="AJ3557" t="b">
        <f t="shared" si="345"/>
        <v>0</v>
      </c>
    </row>
    <row r="3558" spans="2:36" ht="14.4" x14ac:dyDescent="0.3">
      <c r="B3558" s="70"/>
      <c r="C3558" s="58"/>
      <c r="D3558" s="63"/>
      <c r="E3558" s="58"/>
      <c r="F3558" s="58"/>
      <c r="G3558" s="44"/>
      <c r="H3558" s="45"/>
      <c r="I3558" s="45"/>
      <c r="J3558" s="40" t="str">
        <f t="shared" si="341"/>
        <v/>
      </c>
      <c r="K3558" s="39" t="str">
        <f t="shared" si="343"/>
        <v/>
      </c>
      <c r="M3558" s="3"/>
      <c r="AB3558" s="17" t="str">
        <f t="shared" si="342"/>
        <v>-1</v>
      </c>
      <c r="AC3558" s="17">
        <f>IFERROR(INDEX(Factors!$C$59:$C$70,MATCH(AB3558,Factors!$B$59:$B$70,1),1),0)</f>
        <v>0</v>
      </c>
      <c r="AD3558" s="17">
        <f t="shared" si="344"/>
        <v>0</v>
      </c>
      <c r="AE3558" s="17">
        <f>IFERROR(INDEX(Factors!$B$6:$B$15,MATCH('INPUT - Census'!E3558,Factors!$C$6:$C$15,0),1),0)</f>
        <v>0</v>
      </c>
      <c r="AF3558" s="18">
        <f>IFERROR(INDEX(Factors!$B$16:$B$39,MATCH('INPUT - Census'!C3558,Factors!$C$16:$C$35,0),1),0)</f>
        <v>0</v>
      </c>
      <c r="AG3558" s="19">
        <f>IFERROR(INDEX(Factors!$B$40:$B$44,MATCH('INPUT - Census'!F3558,Factors!$C$40:$C$44,0),1),0)</f>
        <v>0</v>
      </c>
      <c r="AH3558" s="21" t="str">
        <f t="shared" si="346"/>
        <v/>
      </c>
      <c r="AI3558" s="1" t="str">
        <f>IFERROR(VLOOKUP(H3558,Factors!$C$45:$D$48,2,0),"")</f>
        <v/>
      </c>
      <c r="AJ3558" t="b">
        <f t="shared" si="345"/>
        <v>0</v>
      </c>
    </row>
    <row r="3559" spans="2:36" ht="14.4" x14ac:dyDescent="0.3">
      <c r="B3559" s="70"/>
      <c r="C3559" s="58"/>
      <c r="D3559" s="63"/>
      <c r="E3559" s="58"/>
      <c r="F3559" s="58"/>
      <c r="G3559" s="44"/>
      <c r="H3559" s="45"/>
      <c r="I3559" s="45"/>
      <c r="J3559" s="40" t="str">
        <f t="shared" si="341"/>
        <v/>
      </c>
      <c r="K3559" s="39" t="str">
        <f t="shared" si="343"/>
        <v/>
      </c>
      <c r="M3559" s="3"/>
      <c r="AB3559" s="17" t="str">
        <f t="shared" si="342"/>
        <v>-1</v>
      </c>
      <c r="AC3559" s="17">
        <f>IFERROR(INDEX(Factors!$C$59:$C$70,MATCH(AB3559,Factors!$B$59:$B$70,1),1),0)</f>
        <v>0</v>
      </c>
      <c r="AD3559" s="17">
        <f t="shared" si="344"/>
        <v>0</v>
      </c>
      <c r="AE3559" s="17">
        <f>IFERROR(INDEX(Factors!$B$6:$B$15,MATCH('INPUT - Census'!E3559,Factors!$C$6:$C$15,0),1),0)</f>
        <v>0</v>
      </c>
      <c r="AF3559" s="18">
        <f>IFERROR(INDEX(Factors!$B$16:$B$39,MATCH('INPUT - Census'!C3559,Factors!$C$16:$C$35,0),1),0)</f>
        <v>0</v>
      </c>
      <c r="AG3559" s="19">
        <f>IFERROR(INDEX(Factors!$B$40:$B$44,MATCH('INPUT - Census'!F3559,Factors!$C$40:$C$44,0),1),0)</f>
        <v>0</v>
      </c>
      <c r="AH3559" s="21" t="str">
        <f t="shared" si="346"/>
        <v/>
      </c>
      <c r="AI3559" s="1" t="str">
        <f>IFERROR(VLOOKUP(H3559,Factors!$C$45:$D$48,2,0),"")</f>
        <v/>
      </c>
      <c r="AJ3559" t="b">
        <f t="shared" si="345"/>
        <v>0</v>
      </c>
    </row>
    <row r="3560" spans="2:36" ht="14.4" x14ac:dyDescent="0.3">
      <c r="B3560" s="70"/>
      <c r="C3560" s="58"/>
      <c r="D3560" s="63"/>
      <c r="E3560" s="58"/>
      <c r="F3560" s="58"/>
      <c r="G3560" s="44"/>
      <c r="H3560" s="45"/>
      <c r="I3560" s="45"/>
      <c r="J3560" s="40" t="str">
        <f t="shared" si="341"/>
        <v/>
      </c>
      <c r="K3560" s="39" t="str">
        <f t="shared" si="343"/>
        <v/>
      </c>
      <c r="M3560" s="3"/>
      <c r="AB3560" s="17" t="str">
        <f t="shared" si="342"/>
        <v>-1</v>
      </c>
      <c r="AC3560" s="17">
        <f>IFERROR(INDEX(Factors!$C$59:$C$70,MATCH(AB3560,Factors!$B$59:$B$70,1),1),0)</f>
        <v>0</v>
      </c>
      <c r="AD3560" s="17">
        <f t="shared" si="344"/>
        <v>0</v>
      </c>
      <c r="AE3560" s="17">
        <f>IFERROR(INDEX(Factors!$B$6:$B$15,MATCH('INPUT - Census'!E3560,Factors!$C$6:$C$15,0),1),0)</f>
        <v>0</v>
      </c>
      <c r="AF3560" s="18">
        <f>IFERROR(INDEX(Factors!$B$16:$B$39,MATCH('INPUT - Census'!C3560,Factors!$C$16:$C$35,0),1),0)</f>
        <v>0</v>
      </c>
      <c r="AG3560" s="19">
        <f>IFERROR(INDEX(Factors!$B$40:$B$44,MATCH('INPUT - Census'!F3560,Factors!$C$40:$C$44,0),1),0)</f>
        <v>0</v>
      </c>
      <c r="AH3560" s="21" t="str">
        <f t="shared" si="346"/>
        <v/>
      </c>
      <c r="AI3560" s="1" t="str">
        <f>IFERROR(VLOOKUP(H3560,Factors!$C$45:$D$48,2,0),"")</f>
        <v/>
      </c>
      <c r="AJ3560" t="b">
        <f t="shared" si="345"/>
        <v>0</v>
      </c>
    </row>
    <row r="3561" spans="2:36" ht="14.4" x14ac:dyDescent="0.3">
      <c r="B3561" s="70"/>
      <c r="C3561" s="58"/>
      <c r="D3561" s="63"/>
      <c r="E3561" s="58"/>
      <c r="F3561" s="58"/>
      <c r="G3561" s="44"/>
      <c r="H3561" s="45"/>
      <c r="I3561" s="45"/>
      <c r="J3561" s="40" t="str">
        <f t="shared" si="341"/>
        <v/>
      </c>
      <c r="K3561" s="39" t="str">
        <f t="shared" si="343"/>
        <v/>
      </c>
      <c r="M3561" s="3"/>
      <c r="AB3561" s="17" t="str">
        <f t="shared" si="342"/>
        <v>-1</v>
      </c>
      <c r="AC3561" s="17">
        <f>IFERROR(INDEX(Factors!$C$59:$C$70,MATCH(AB3561,Factors!$B$59:$B$70,1),1),0)</f>
        <v>0</v>
      </c>
      <c r="AD3561" s="17">
        <f t="shared" si="344"/>
        <v>0</v>
      </c>
      <c r="AE3561" s="17">
        <f>IFERROR(INDEX(Factors!$B$6:$B$15,MATCH('INPUT - Census'!E3561,Factors!$C$6:$C$15,0),1),0)</f>
        <v>0</v>
      </c>
      <c r="AF3561" s="18">
        <f>IFERROR(INDEX(Factors!$B$16:$B$39,MATCH('INPUT - Census'!C3561,Factors!$C$16:$C$35,0),1),0)</f>
        <v>0</v>
      </c>
      <c r="AG3561" s="19">
        <f>IFERROR(INDEX(Factors!$B$40:$B$44,MATCH('INPUT - Census'!F3561,Factors!$C$40:$C$44,0),1),0)</f>
        <v>0</v>
      </c>
      <c r="AH3561" s="21" t="str">
        <f t="shared" si="346"/>
        <v/>
      </c>
      <c r="AI3561" s="1" t="str">
        <f>IFERROR(VLOOKUP(H3561,Factors!$C$45:$D$48,2,0),"")</f>
        <v/>
      </c>
      <c r="AJ3561" t="b">
        <f t="shared" si="345"/>
        <v>0</v>
      </c>
    </row>
    <row r="3562" spans="2:36" ht="14.4" x14ac:dyDescent="0.3">
      <c r="B3562" s="70"/>
      <c r="C3562" s="58"/>
      <c r="D3562" s="63"/>
      <c r="E3562" s="58"/>
      <c r="F3562" s="58"/>
      <c r="G3562" s="44"/>
      <c r="H3562" s="45"/>
      <c r="I3562" s="45"/>
      <c r="J3562" s="40" t="str">
        <f t="shared" si="341"/>
        <v/>
      </c>
      <c r="K3562" s="39" t="str">
        <f t="shared" si="343"/>
        <v/>
      </c>
      <c r="M3562" s="3"/>
      <c r="AB3562" s="17" t="str">
        <f t="shared" si="342"/>
        <v>-1</v>
      </c>
      <c r="AC3562" s="17">
        <f>IFERROR(INDEX(Factors!$C$59:$C$70,MATCH(AB3562,Factors!$B$59:$B$70,1),1),0)</f>
        <v>0</v>
      </c>
      <c r="AD3562" s="17">
        <f t="shared" si="344"/>
        <v>0</v>
      </c>
      <c r="AE3562" s="17">
        <f>IFERROR(INDEX(Factors!$B$6:$B$15,MATCH('INPUT - Census'!E3562,Factors!$C$6:$C$15,0),1),0)</f>
        <v>0</v>
      </c>
      <c r="AF3562" s="18">
        <f>IFERROR(INDEX(Factors!$B$16:$B$39,MATCH('INPUT - Census'!C3562,Factors!$C$16:$C$35,0),1),0)</f>
        <v>0</v>
      </c>
      <c r="AG3562" s="19">
        <f>IFERROR(INDEX(Factors!$B$40:$B$44,MATCH('INPUT - Census'!F3562,Factors!$C$40:$C$44,0),1),0)</f>
        <v>0</v>
      </c>
      <c r="AH3562" s="21" t="str">
        <f t="shared" si="346"/>
        <v/>
      </c>
      <c r="AI3562" s="1" t="str">
        <f>IFERROR(VLOOKUP(H3562,Factors!$C$45:$D$48,2,0),"")</f>
        <v/>
      </c>
      <c r="AJ3562" t="b">
        <f t="shared" si="345"/>
        <v>0</v>
      </c>
    </row>
    <row r="3563" spans="2:36" ht="14.4" x14ac:dyDescent="0.3">
      <c r="B3563" s="70"/>
      <c r="C3563" s="58"/>
      <c r="D3563" s="63"/>
      <c r="E3563" s="58"/>
      <c r="F3563" s="58"/>
      <c r="G3563" s="44"/>
      <c r="H3563" s="45"/>
      <c r="I3563" s="45"/>
      <c r="J3563" s="40" t="str">
        <f t="shared" si="341"/>
        <v/>
      </c>
      <c r="K3563" s="39" t="str">
        <f t="shared" si="343"/>
        <v/>
      </c>
      <c r="M3563" s="3"/>
      <c r="AB3563" s="17" t="str">
        <f t="shared" si="342"/>
        <v>-1</v>
      </c>
      <c r="AC3563" s="17">
        <f>IFERROR(INDEX(Factors!$C$59:$C$70,MATCH(AB3563,Factors!$B$59:$B$70,1),1),0)</f>
        <v>0</v>
      </c>
      <c r="AD3563" s="17">
        <f t="shared" si="344"/>
        <v>0</v>
      </c>
      <c r="AE3563" s="17">
        <f>IFERROR(INDEX(Factors!$B$6:$B$15,MATCH('INPUT - Census'!E3563,Factors!$C$6:$C$15,0),1),0)</f>
        <v>0</v>
      </c>
      <c r="AF3563" s="18">
        <f>IFERROR(INDEX(Factors!$B$16:$B$39,MATCH('INPUT - Census'!C3563,Factors!$C$16:$C$35,0),1),0)</f>
        <v>0</v>
      </c>
      <c r="AG3563" s="19">
        <f>IFERROR(INDEX(Factors!$B$40:$B$44,MATCH('INPUT - Census'!F3563,Factors!$C$40:$C$44,0),1),0)</f>
        <v>0</v>
      </c>
      <c r="AH3563" s="21" t="str">
        <f t="shared" si="346"/>
        <v/>
      </c>
      <c r="AI3563" s="1" t="str">
        <f>IFERROR(VLOOKUP(H3563,Factors!$C$45:$D$48,2,0),"")</f>
        <v/>
      </c>
      <c r="AJ3563" t="b">
        <f t="shared" si="345"/>
        <v>0</v>
      </c>
    </row>
    <row r="3564" spans="2:36" ht="14.4" x14ac:dyDescent="0.3">
      <c r="B3564" s="70"/>
      <c r="C3564" s="58"/>
      <c r="D3564" s="63"/>
      <c r="E3564" s="58"/>
      <c r="F3564" s="58"/>
      <c r="G3564" s="44"/>
      <c r="H3564" s="45"/>
      <c r="I3564" s="45"/>
      <c r="J3564" s="40" t="str">
        <f t="shared" si="341"/>
        <v/>
      </c>
      <c r="K3564" s="39" t="str">
        <f t="shared" si="343"/>
        <v/>
      </c>
      <c r="M3564" s="3"/>
      <c r="AB3564" s="17" t="str">
        <f t="shared" si="342"/>
        <v>-1</v>
      </c>
      <c r="AC3564" s="17">
        <f>IFERROR(INDEX(Factors!$C$59:$C$70,MATCH(AB3564,Factors!$B$59:$B$70,1),1),0)</f>
        <v>0</v>
      </c>
      <c r="AD3564" s="17">
        <f t="shared" si="344"/>
        <v>0</v>
      </c>
      <c r="AE3564" s="17">
        <f>IFERROR(INDEX(Factors!$B$6:$B$15,MATCH('INPUT - Census'!E3564,Factors!$C$6:$C$15,0),1),0)</f>
        <v>0</v>
      </c>
      <c r="AF3564" s="18">
        <f>IFERROR(INDEX(Factors!$B$16:$B$39,MATCH('INPUT - Census'!C3564,Factors!$C$16:$C$35,0),1),0)</f>
        <v>0</v>
      </c>
      <c r="AG3564" s="19">
        <f>IFERROR(INDEX(Factors!$B$40:$B$44,MATCH('INPUT - Census'!F3564,Factors!$C$40:$C$44,0),1),0)</f>
        <v>0</v>
      </c>
      <c r="AH3564" s="21" t="str">
        <f t="shared" si="346"/>
        <v/>
      </c>
      <c r="AI3564" s="1" t="str">
        <f>IFERROR(VLOOKUP(H3564,Factors!$C$45:$D$48,2,0),"")</f>
        <v/>
      </c>
      <c r="AJ3564" t="b">
        <f t="shared" si="345"/>
        <v>0</v>
      </c>
    </row>
    <row r="3565" spans="2:36" ht="14.4" x14ac:dyDescent="0.3">
      <c r="B3565" s="70"/>
      <c r="C3565" s="58"/>
      <c r="D3565" s="63"/>
      <c r="E3565" s="58"/>
      <c r="F3565" s="58"/>
      <c r="G3565" s="44"/>
      <c r="H3565" s="45"/>
      <c r="I3565" s="45"/>
      <c r="J3565" s="40" t="str">
        <f t="shared" si="341"/>
        <v/>
      </c>
      <c r="K3565" s="39" t="str">
        <f t="shared" si="343"/>
        <v/>
      </c>
      <c r="M3565" s="3"/>
      <c r="AB3565" s="17" t="str">
        <f t="shared" si="342"/>
        <v>-1</v>
      </c>
      <c r="AC3565" s="17">
        <f>IFERROR(INDEX(Factors!$C$59:$C$70,MATCH(AB3565,Factors!$B$59:$B$70,1),1),0)</f>
        <v>0</v>
      </c>
      <c r="AD3565" s="17">
        <f t="shared" si="344"/>
        <v>0</v>
      </c>
      <c r="AE3565" s="17">
        <f>IFERROR(INDEX(Factors!$B$6:$B$15,MATCH('INPUT - Census'!E3565,Factors!$C$6:$C$15,0),1),0)</f>
        <v>0</v>
      </c>
      <c r="AF3565" s="18">
        <f>IFERROR(INDEX(Factors!$B$16:$B$39,MATCH('INPUT - Census'!C3565,Factors!$C$16:$C$35,0),1),0)</f>
        <v>0</v>
      </c>
      <c r="AG3565" s="19">
        <f>IFERROR(INDEX(Factors!$B$40:$B$44,MATCH('INPUT - Census'!F3565,Factors!$C$40:$C$44,0),1),0)</f>
        <v>0</v>
      </c>
      <c r="AH3565" s="21" t="str">
        <f t="shared" si="346"/>
        <v/>
      </c>
      <c r="AI3565" s="1" t="str">
        <f>IFERROR(VLOOKUP(H3565,Factors!$C$45:$D$48,2,0),"")</f>
        <v/>
      </c>
      <c r="AJ3565" t="b">
        <f t="shared" si="345"/>
        <v>0</v>
      </c>
    </row>
    <row r="3566" spans="2:36" ht="14.4" x14ac:dyDescent="0.3">
      <c r="B3566" s="70"/>
      <c r="C3566" s="58"/>
      <c r="D3566" s="63"/>
      <c r="E3566" s="58"/>
      <c r="F3566" s="58"/>
      <c r="G3566" s="44"/>
      <c r="H3566" s="45"/>
      <c r="I3566" s="45"/>
      <c r="J3566" s="40" t="str">
        <f t="shared" si="341"/>
        <v/>
      </c>
      <c r="K3566" s="39" t="str">
        <f t="shared" si="343"/>
        <v/>
      </c>
      <c r="M3566" s="3"/>
      <c r="AB3566" s="17" t="str">
        <f t="shared" si="342"/>
        <v>-1</v>
      </c>
      <c r="AC3566" s="17">
        <f>IFERROR(INDEX(Factors!$C$59:$C$70,MATCH(AB3566,Factors!$B$59:$B$70,1),1),0)</f>
        <v>0</v>
      </c>
      <c r="AD3566" s="17">
        <f t="shared" si="344"/>
        <v>0</v>
      </c>
      <c r="AE3566" s="17">
        <f>IFERROR(INDEX(Factors!$B$6:$B$15,MATCH('INPUT - Census'!E3566,Factors!$C$6:$C$15,0),1),0)</f>
        <v>0</v>
      </c>
      <c r="AF3566" s="18">
        <f>IFERROR(INDEX(Factors!$B$16:$B$39,MATCH('INPUT - Census'!C3566,Factors!$C$16:$C$35,0),1),0)</f>
        <v>0</v>
      </c>
      <c r="AG3566" s="19">
        <f>IFERROR(INDEX(Factors!$B$40:$B$44,MATCH('INPUT - Census'!F3566,Factors!$C$40:$C$44,0),1),0)</f>
        <v>0</v>
      </c>
      <c r="AH3566" s="21" t="str">
        <f t="shared" si="346"/>
        <v/>
      </c>
      <c r="AI3566" s="1" t="str">
        <f>IFERROR(VLOOKUP(H3566,Factors!$C$45:$D$48,2,0),"")</f>
        <v/>
      </c>
      <c r="AJ3566" t="b">
        <f t="shared" si="345"/>
        <v>0</v>
      </c>
    </row>
    <row r="3567" spans="2:36" ht="14.4" x14ac:dyDescent="0.3">
      <c r="B3567" s="70"/>
      <c r="C3567" s="58"/>
      <c r="D3567" s="63"/>
      <c r="E3567" s="58"/>
      <c r="F3567" s="58"/>
      <c r="G3567" s="44"/>
      <c r="H3567" s="45"/>
      <c r="I3567" s="45"/>
      <c r="J3567" s="40" t="str">
        <f t="shared" si="341"/>
        <v/>
      </c>
      <c r="K3567" s="39" t="str">
        <f t="shared" si="343"/>
        <v/>
      </c>
      <c r="M3567" s="3"/>
      <c r="AB3567" s="17" t="str">
        <f t="shared" si="342"/>
        <v>-1</v>
      </c>
      <c r="AC3567" s="17">
        <f>IFERROR(INDEX(Factors!$C$59:$C$70,MATCH(AB3567,Factors!$B$59:$B$70,1),1),0)</f>
        <v>0</v>
      </c>
      <c r="AD3567" s="17">
        <f t="shared" si="344"/>
        <v>0</v>
      </c>
      <c r="AE3567" s="17">
        <f>IFERROR(INDEX(Factors!$B$6:$B$15,MATCH('INPUT - Census'!E3567,Factors!$C$6:$C$15,0),1),0)</f>
        <v>0</v>
      </c>
      <c r="AF3567" s="18">
        <f>IFERROR(INDEX(Factors!$B$16:$B$39,MATCH('INPUT - Census'!C3567,Factors!$C$16:$C$35,0),1),0)</f>
        <v>0</v>
      </c>
      <c r="AG3567" s="19">
        <f>IFERROR(INDEX(Factors!$B$40:$B$44,MATCH('INPUT - Census'!F3567,Factors!$C$40:$C$44,0),1),0)</f>
        <v>0</v>
      </c>
      <c r="AH3567" s="21" t="str">
        <f t="shared" si="346"/>
        <v/>
      </c>
      <c r="AI3567" s="1" t="str">
        <f>IFERROR(VLOOKUP(H3567,Factors!$C$45:$D$48,2,0),"")</f>
        <v/>
      </c>
      <c r="AJ3567" t="b">
        <f t="shared" si="345"/>
        <v>0</v>
      </c>
    </row>
    <row r="3568" spans="2:36" ht="14.4" x14ac:dyDescent="0.3">
      <c r="B3568" s="70"/>
      <c r="C3568" s="58"/>
      <c r="D3568" s="63"/>
      <c r="E3568" s="58"/>
      <c r="F3568" s="58"/>
      <c r="G3568" s="44"/>
      <c r="H3568" s="45"/>
      <c r="I3568" s="45"/>
      <c r="J3568" s="40" t="str">
        <f t="shared" si="341"/>
        <v/>
      </c>
      <c r="K3568" s="39" t="str">
        <f t="shared" si="343"/>
        <v/>
      </c>
      <c r="M3568" s="3"/>
      <c r="AB3568" s="17" t="str">
        <f t="shared" si="342"/>
        <v>-1</v>
      </c>
      <c r="AC3568" s="17">
        <f>IFERROR(INDEX(Factors!$C$59:$C$70,MATCH(AB3568,Factors!$B$59:$B$70,1),1),0)</f>
        <v>0</v>
      </c>
      <c r="AD3568" s="17">
        <f t="shared" si="344"/>
        <v>0</v>
      </c>
      <c r="AE3568" s="17">
        <f>IFERROR(INDEX(Factors!$B$6:$B$15,MATCH('INPUT - Census'!E3568,Factors!$C$6:$C$15,0),1),0)</f>
        <v>0</v>
      </c>
      <c r="AF3568" s="18">
        <f>IFERROR(INDEX(Factors!$B$16:$B$39,MATCH('INPUT - Census'!C3568,Factors!$C$16:$C$35,0),1),0)</f>
        <v>0</v>
      </c>
      <c r="AG3568" s="19">
        <f>IFERROR(INDEX(Factors!$B$40:$B$44,MATCH('INPUT - Census'!F3568,Factors!$C$40:$C$44,0),1),0)</f>
        <v>0</v>
      </c>
      <c r="AH3568" s="21" t="str">
        <f t="shared" si="346"/>
        <v/>
      </c>
      <c r="AI3568" s="1" t="str">
        <f>IFERROR(VLOOKUP(H3568,Factors!$C$45:$D$48,2,0),"")</f>
        <v/>
      </c>
      <c r="AJ3568" t="b">
        <f t="shared" si="345"/>
        <v>0</v>
      </c>
    </row>
    <row r="3569" spans="2:36" ht="14.4" x14ac:dyDescent="0.3">
      <c r="B3569" s="70"/>
      <c r="C3569" s="58"/>
      <c r="D3569" s="63"/>
      <c r="E3569" s="58"/>
      <c r="F3569" s="58"/>
      <c r="G3569" s="44"/>
      <c r="H3569" s="45"/>
      <c r="I3569" s="45"/>
      <c r="J3569" s="40" t="str">
        <f t="shared" si="341"/>
        <v/>
      </c>
      <c r="K3569" s="39" t="str">
        <f t="shared" si="343"/>
        <v/>
      </c>
      <c r="M3569" s="3"/>
      <c r="AB3569" s="17" t="str">
        <f t="shared" si="342"/>
        <v>-1</v>
      </c>
      <c r="AC3569" s="17">
        <f>IFERROR(INDEX(Factors!$C$59:$C$70,MATCH(AB3569,Factors!$B$59:$B$70,1),1),0)</f>
        <v>0</v>
      </c>
      <c r="AD3569" s="17">
        <f t="shared" si="344"/>
        <v>0</v>
      </c>
      <c r="AE3569" s="17">
        <f>IFERROR(INDEX(Factors!$B$6:$B$15,MATCH('INPUT - Census'!E3569,Factors!$C$6:$C$15,0),1),0)</f>
        <v>0</v>
      </c>
      <c r="AF3569" s="18">
        <f>IFERROR(INDEX(Factors!$B$16:$B$39,MATCH('INPUT - Census'!C3569,Factors!$C$16:$C$35,0),1),0)</f>
        <v>0</v>
      </c>
      <c r="AG3569" s="19">
        <f>IFERROR(INDEX(Factors!$B$40:$B$44,MATCH('INPUT - Census'!F3569,Factors!$C$40:$C$44,0),1),0)</f>
        <v>0</v>
      </c>
      <c r="AH3569" s="21" t="str">
        <f t="shared" si="346"/>
        <v/>
      </c>
      <c r="AI3569" s="1" t="str">
        <f>IFERROR(VLOOKUP(H3569,Factors!$C$45:$D$48,2,0),"")</f>
        <v/>
      </c>
      <c r="AJ3569" t="b">
        <f t="shared" si="345"/>
        <v>0</v>
      </c>
    </row>
    <row r="3570" spans="2:36" ht="14.4" x14ac:dyDescent="0.3">
      <c r="B3570" s="70"/>
      <c r="C3570" s="58"/>
      <c r="D3570" s="63"/>
      <c r="E3570" s="58"/>
      <c r="F3570" s="58"/>
      <c r="G3570" s="44"/>
      <c r="H3570" s="45"/>
      <c r="I3570" s="45"/>
      <c r="J3570" s="40" t="str">
        <f t="shared" si="341"/>
        <v/>
      </c>
      <c r="K3570" s="39" t="str">
        <f t="shared" si="343"/>
        <v/>
      </c>
      <c r="M3570" s="3"/>
      <c r="AB3570" s="17" t="str">
        <f t="shared" si="342"/>
        <v>-1</v>
      </c>
      <c r="AC3570" s="17">
        <f>IFERROR(INDEX(Factors!$C$59:$C$70,MATCH(AB3570,Factors!$B$59:$B$70,1),1),0)</f>
        <v>0</v>
      </c>
      <c r="AD3570" s="17">
        <f t="shared" si="344"/>
        <v>0</v>
      </c>
      <c r="AE3570" s="17">
        <f>IFERROR(INDEX(Factors!$B$6:$B$15,MATCH('INPUT - Census'!E3570,Factors!$C$6:$C$15,0),1),0)</f>
        <v>0</v>
      </c>
      <c r="AF3570" s="18">
        <f>IFERROR(INDEX(Factors!$B$16:$B$39,MATCH('INPUT - Census'!C3570,Factors!$C$16:$C$35,0),1),0)</f>
        <v>0</v>
      </c>
      <c r="AG3570" s="19">
        <f>IFERROR(INDEX(Factors!$B$40:$B$44,MATCH('INPUT - Census'!F3570,Factors!$C$40:$C$44,0),1),0)</f>
        <v>0</v>
      </c>
      <c r="AH3570" s="21" t="str">
        <f t="shared" si="346"/>
        <v/>
      </c>
      <c r="AI3570" s="1" t="str">
        <f>IFERROR(VLOOKUP(H3570,Factors!$C$45:$D$48,2,0),"")</f>
        <v/>
      </c>
      <c r="AJ3570" t="b">
        <f t="shared" si="345"/>
        <v>0</v>
      </c>
    </row>
    <row r="3571" spans="2:36" ht="14.4" x14ac:dyDescent="0.3">
      <c r="B3571" s="70"/>
      <c r="C3571" s="58"/>
      <c r="D3571" s="63"/>
      <c r="E3571" s="58"/>
      <c r="F3571" s="58"/>
      <c r="G3571" s="44"/>
      <c r="H3571" s="45"/>
      <c r="I3571" s="45"/>
      <c r="J3571" s="40" t="str">
        <f t="shared" si="341"/>
        <v/>
      </c>
      <c r="K3571" s="39" t="str">
        <f t="shared" si="343"/>
        <v/>
      </c>
      <c r="M3571" s="3"/>
      <c r="AB3571" s="17" t="str">
        <f t="shared" si="342"/>
        <v>-1</v>
      </c>
      <c r="AC3571" s="17">
        <f>IFERROR(INDEX(Factors!$C$59:$C$70,MATCH(AB3571,Factors!$B$59:$B$70,1),1),0)</f>
        <v>0</v>
      </c>
      <c r="AD3571" s="17">
        <f t="shared" si="344"/>
        <v>0</v>
      </c>
      <c r="AE3571" s="17">
        <f>IFERROR(INDEX(Factors!$B$6:$B$15,MATCH('INPUT - Census'!E3571,Factors!$C$6:$C$15,0),1),0)</f>
        <v>0</v>
      </c>
      <c r="AF3571" s="18">
        <f>IFERROR(INDEX(Factors!$B$16:$B$39,MATCH('INPUT - Census'!C3571,Factors!$C$16:$C$35,0),1),0)</f>
        <v>0</v>
      </c>
      <c r="AG3571" s="19">
        <f>IFERROR(INDEX(Factors!$B$40:$B$44,MATCH('INPUT - Census'!F3571,Factors!$C$40:$C$44,0),1),0)</f>
        <v>0</v>
      </c>
      <c r="AH3571" s="21" t="str">
        <f t="shared" si="346"/>
        <v/>
      </c>
      <c r="AI3571" s="1" t="str">
        <f>IFERROR(VLOOKUP(H3571,Factors!$C$45:$D$48,2,0),"")</f>
        <v/>
      </c>
      <c r="AJ3571" t="b">
        <f t="shared" si="345"/>
        <v>0</v>
      </c>
    </row>
    <row r="3572" spans="2:36" ht="14.4" x14ac:dyDescent="0.3">
      <c r="B3572" s="70"/>
      <c r="C3572" s="58"/>
      <c r="D3572" s="63"/>
      <c r="E3572" s="58"/>
      <c r="F3572" s="58"/>
      <c r="G3572" s="44"/>
      <c r="H3572" s="45"/>
      <c r="I3572" s="45"/>
      <c r="J3572" s="40" t="str">
        <f t="shared" si="341"/>
        <v/>
      </c>
      <c r="K3572" s="39" t="str">
        <f t="shared" si="343"/>
        <v/>
      </c>
      <c r="M3572" s="3"/>
      <c r="AB3572" s="17" t="str">
        <f t="shared" si="342"/>
        <v>-1</v>
      </c>
      <c r="AC3572" s="17">
        <f>IFERROR(INDEX(Factors!$C$59:$C$70,MATCH(AB3572,Factors!$B$59:$B$70,1),1),0)</f>
        <v>0</v>
      </c>
      <c r="AD3572" s="17">
        <f t="shared" si="344"/>
        <v>0</v>
      </c>
      <c r="AE3572" s="17">
        <f>IFERROR(INDEX(Factors!$B$6:$B$15,MATCH('INPUT - Census'!E3572,Factors!$C$6:$C$15,0),1),0)</f>
        <v>0</v>
      </c>
      <c r="AF3572" s="18">
        <f>IFERROR(INDEX(Factors!$B$16:$B$39,MATCH('INPUT - Census'!C3572,Factors!$C$16:$C$35,0),1),0)</f>
        <v>0</v>
      </c>
      <c r="AG3572" s="19">
        <f>IFERROR(INDEX(Factors!$B$40:$B$44,MATCH('INPUT - Census'!F3572,Factors!$C$40:$C$44,0),1),0)</f>
        <v>0</v>
      </c>
      <c r="AH3572" s="21" t="str">
        <f t="shared" si="346"/>
        <v/>
      </c>
      <c r="AI3572" s="1" t="str">
        <f>IFERROR(VLOOKUP(H3572,Factors!$C$45:$D$48,2,0),"")</f>
        <v/>
      </c>
      <c r="AJ3572" t="b">
        <f t="shared" si="345"/>
        <v>0</v>
      </c>
    </row>
    <row r="3573" spans="2:36" ht="14.4" x14ac:dyDescent="0.3">
      <c r="B3573" s="70"/>
      <c r="C3573" s="58"/>
      <c r="D3573" s="63"/>
      <c r="E3573" s="58"/>
      <c r="F3573" s="58"/>
      <c r="G3573" s="44"/>
      <c r="H3573" s="45"/>
      <c r="I3573" s="45"/>
      <c r="J3573" s="40" t="str">
        <f t="shared" si="341"/>
        <v/>
      </c>
      <c r="K3573" s="39" t="str">
        <f t="shared" si="343"/>
        <v/>
      </c>
      <c r="M3573" s="3"/>
      <c r="AB3573" s="17" t="str">
        <f t="shared" si="342"/>
        <v>-1</v>
      </c>
      <c r="AC3573" s="17">
        <f>IFERROR(INDEX(Factors!$C$59:$C$70,MATCH(AB3573,Factors!$B$59:$B$70,1),1),0)</f>
        <v>0</v>
      </c>
      <c r="AD3573" s="17">
        <f t="shared" si="344"/>
        <v>0</v>
      </c>
      <c r="AE3573" s="17">
        <f>IFERROR(INDEX(Factors!$B$6:$B$15,MATCH('INPUT - Census'!E3573,Factors!$C$6:$C$15,0),1),0)</f>
        <v>0</v>
      </c>
      <c r="AF3573" s="18">
        <f>IFERROR(INDEX(Factors!$B$16:$B$39,MATCH('INPUT - Census'!C3573,Factors!$C$16:$C$35,0),1),0)</f>
        <v>0</v>
      </c>
      <c r="AG3573" s="19">
        <f>IFERROR(INDEX(Factors!$B$40:$B$44,MATCH('INPUT - Census'!F3573,Factors!$C$40:$C$44,0),1),0)</f>
        <v>0</v>
      </c>
      <c r="AH3573" s="21" t="str">
        <f t="shared" si="346"/>
        <v/>
      </c>
      <c r="AI3573" s="1" t="str">
        <f>IFERROR(VLOOKUP(H3573,Factors!$C$45:$D$48,2,0),"")</f>
        <v/>
      </c>
      <c r="AJ3573" t="b">
        <f t="shared" si="345"/>
        <v>0</v>
      </c>
    </row>
    <row r="3574" spans="2:36" ht="14.4" x14ac:dyDescent="0.3">
      <c r="B3574" s="70"/>
      <c r="C3574" s="58"/>
      <c r="D3574" s="63"/>
      <c r="E3574" s="58"/>
      <c r="F3574" s="58"/>
      <c r="G3574" s="44"/>
      <c r="H3574" s="45"/>
      <c r="I3574" s="45"/>
      <c r="J3574" s="40" t="str">
        <f t="shared" si="341"/>
        <v/>
      </c>
      <c r="K3574" s="39" t="str">
        <f t="shared" si="343"/>
        <v/>
      </c>
      <c r="M3574" s="3"/>
      <c r="AB3574" s="17" t="str">
        <f t="shared" si="342"/>
        <v>-1</v>
      </c>
      <c r="AC3574" s="17">
        <f>IFERROR(INDEX(Factors!$C$59:$C$70,MATCH(AB3574,Factors!$B$59:$B$70,1),1),0)</f>
        <v>0</v>
      </c>
      <c r="AD3574" s="17">
        <f t="shared" si="344"/>
        <v>0</v>
      </c>
      <c r="AE3574" s="17">
        <f>IFERROR(INDEX(Factors!$B$6:$B$15,MATCH('INPUT - Census'!E3574,Factors!$C$6:$C$15,0),1),0)</f>
        <v>0</v>
      </c>
      <c r="AF3574" s="18">
        <f>IFERROR(INDEX(Factors!$B$16:$B$39,MATCH('INPUT - Census'!C3574,Factors!$C$16:$C$35,0),1),0)</f>
        <v>0</v>
      </c>
      <c r="AG3574" s="19">
        <f>IFERROR(INDEX(Factors!$B$40:$B$44,MATCH('INPUT - Census'!F3574,Factors!$C$40:$C$44,0),1),0)</f>
        <v>0</v>
      </c>
      <c r="AH3574" s="21" t="str">
        <f t="shared" si="346"/>
        <v/>
      </c>
      <c r="AI3574" s="1" t="str">
        <f>IFERROR(VLOOKUP(H3574,Factors!$C$45:$D$48,2,0),"")</f>
        <v/>
      </c>
      <c r="AJ3574" t="b">
        <f t="shared" si="345"/>
        <v>0</v>
      </c>
    </row>
    <row r="3575" spans="2:36" ht="14.4" x14ac:dyDescent="0.3">
      <c r="B3575" s="70"/>
      <c r="C3575" s="58"/>
      <c r="D3575" s="63"/>
      <c r="E3575" s="58"/>
      <c r="F3575" s="58"/>
      <c r="G3575" s="44"/>
      <c r="H3575" s="45"/>
      <c r="I3575" s="45"/>
      <c r="J3575" s="40" t="str">
        <f t="shared" si="341"/>
        <v/>
      </c>
      <c r="K3575" s="39" t="str">
        <f t="shared" si="343"/>
        <v/>
      </c>
      <c r="M3575" s="3"/>
      <c r="AB3575" s="17" t="str">
        <f t="shared" si="342"/>
        <v>-1</v>
      </c>
      <c r="AC3575" s="17">
        <f>IFERROR(INDEX(Factors!$C$59:$C$70,MATCH(AB3575,Factors!$B$59:$B$70,1),1),0)</f>
        <v>0</v>
      </c>
      <c r="AD3575" s="17">
        <f t="shared" si="344"/>
        <v>0</v>
      </c>
      <c r="AE3575" s="17">
        <f>IFERROR(INDEX(Factors!$B$6:$B$15,MATCH('INPUT - Census'!E3575,Factors!$C$6:$C$15,0),1),0)</f>
        <v>0</v>
      </c>
      <c r="AF3575" s="18">
        <f>IFERROR(INDEX(Factors!$B$16:$B$39,MATCH('INPUT - Census'!C3575,Factors!$C$16:$C$35,0),1),0)</f>
        <v>0</v>
      </c>
      <c r="AG3575" s="19">
        <f>IFERROR(INDEX(Factors!$B$40:$B$44,MATCH('INPUT - Census'!F3575,Factors!$C$40:$C$44,0),1),0)</f>
        <v>0</v>
      </c>
      <c r="AH3575" s="21" t="str">
        <f t="shared" si="346"/>
        <v/>
      </c>
      <c r="AI3575" s="1" t="str">
        <f>IFERROR(VLOOKUP(H3575,Factors!$C$45:$D$48,2,0),"")</f>
        <v/>
      </c>
      <c r="AJ3575" t="b">
        <f t="shared" si="345"/>
        <v>0</v>
      </c>
    </row>
    <row r="3576" spans="2:36" ht="14.4" x14ac:dyDescent="0.3">
      <c r="B3576" s="70"/>
      <c r="C3576" s="58"/>
      <c r="D3576" s="63"/>
      <c r="E3576" s="58"/>
      <c r="F3576" s="58"/>
      <c r="G3576" s="44"/>
      <c r="H3576" s="45"/>
      <c r="I3576" s="45"/>
      <c r="J3576" s="40" t="str">
        <f t="shared" si="341"/>
        <v/>
      </c>
      <c r="K3576" s="39" t="str">
        <f t="shared" si="343"/>
        <v/>
      </c>
      <c r="M3576" s="3"/>
      <c r="AB3576" s="17" t="str">
        <f t="shared" si="342"/>
        <v>-1</v>
      </c>
      <c r="AC3576" s="17">
        <f>IFERROR(INDEX(Factors!$C$59:$C$70,MATCH(AB3576,Factors!$B$59:$B$70,1),1),0)</f>
        <v>0</v>
      </c>
      <c r="AD3576" s="17">
        <f t="shared" si="344"/>
        <v>0</v>
      </c>
      <c r="AE3576" s="17">
        <f>IFERROR(INDEX(Factors!$B$6:$B$15,MATCH('INPUT - Census'!E3576,Factors!$C$6:$C$15,0),1),0)</f>
        <v>0</v>
      </c>
      <c r="AF3576" s="18">
        <f>IFERROR(INDEX(Factors!$B$16:$B$39,MATCH('INPUT - Census'!C3576,Factors!$C$16:$C$35,0),1),0)</f>
        <v>0</v>
      </c>
      <c r="AG3576" s="19">
        <f>IFERROR(INDEX(Factors!$B$40:$B$44,MATCH('INPUT - Census'!F3576,Factors!$C$40:$C$44,0),1),0)</f>
        <v>0</v>
      </c>
      <c r="AH3576" s="21" t="str">
        <f t="shared" si="346"/>
        <v/>
      </c>
      <c r="AI3576" s="1" t="str">
        <f>IFERROR(VLOOKUP(H3576,Factors!$C$45:$D$48,2,0),"")</f>
        <v/>
      </c>
      <c r="AJ3576" t="b">
        <f t="shared" si="345"/>
        <v>0</v>
      </c>
    </row>
    <row r="3577" spans="2:36" ht="14.4" x14ac:dyDescent="0.3">
      <c r="B3577" s="70"/>
      <c r="C3577" s="58"/>
      <c r="D3577" s="63"/>
      <c r="E3577" s="58"/>
      <c r="F3577" s="58"/>
      <c r="G3577" s="44"/>
      <c r="H3577" s="45"/>
      <c r="I3577" s="45"/>
      <c r="J3577" s="40" t="str">
        <f t="shared" si="341"/>
        <v/>
      </c>
      <c r="K3577" s="39" t="str">
        <f t="shared" si="343"/>
        <v/>
      </c>
      <c r="M3577" s="3"/>
      <c r="AB3577" s="17" t="str">
        <f t="shared" si="342"/>
        <v>-1</v>
      </c>
      <c r="AC3577" s="17">
        <f>IFERROR(INDEX(Factors!$C$59:$C$70,MATCH(AB3577,Factors!$B$59:$B$70,1),1),0)</f>
        <v>0</v>
      </c>
      <c r="AD3577" s="17">
        <f t="shared" si="344"/>
        <v>0</v>
      </c>
      <c r="AE3577" s="17">
        <f>IFERROR(INDEX(Factors!$B$6:$B$15,MATCH('INPUT - Census'!E3577,Factors!$C$6:$C$15,0),1),0)</f>
        <v>0</v>
      </c>
      <c r="AF3577" s="18">
        <f>IFERROR(INDEX(Factors!$B$16:$B$39,MATCH('INPUT - Census'!C3577,Factors!$C$16:$C$35,0),1),0)</f>
        <v>0</v>
      </c>
      <c r="AG3577" s="19">
        <f>IFERROR(INDEX(Factors!$B$40:$B$44,MATCH('INPUT - Census'!F3577,Factors!$C$40:$C$44,0),1),0)</f>
        <v>0</v>
      </c>
      <c r="AH3577" s="21" t="str">
        <f t="shared" si="346"/>
        <v/>
      </c>
      <c r="AI3577" s="1" t="str">
        <f>IFERROR(VLOOKUP(H3577,Factors!$C$45:$D$48,2,0),"")</f>
        <v/>
      </c>
      <c r="AJ3577" t="b">
        <f t="shared" si="345"/>
        <v>0</v>
      </c>
    </row>
    <row r="3578" spans="2:36" ht="14.4" x14ac:dyDescent="0.3">
      <c r="B3578" s="70"/>
      <c r="C3578" s="58"/>
      <c r="D3578" s="63"/>
      <c r="E3578" s="58"/>
      <c r="F3578" s="58"/>
      <c r="G3578" s="44"/>
      <c r="H3578" s="45"/>
      <c r="I3578" s="45"/>
      <c r="J3578" s="40" t="str">
        <f t="shared" si="341"/>
        <v/>
      </c>
      <c r="K3578" s="39" t="str">
        <f t="shared" si="343"/>
        <v/>
      </c>
      <c r="M3578" s="3"/>
      <c r="AB3578" s="17" t="str">
        <f t="shared" si="342"/>
        <v>-1</v>
      </c>
      <c r="AC3578" s="17">
        <f>IFERROR(INDEX(Factors!$C$59:$C$70,MATCH(AB3578,Factors!$B$59:$B$70,1),1),0)</f>
        <v>0</v>
      </c>
      <c r="AD3578" s="17">
        <f t="shared" si="344"/>
        <v>0</v>
      </c>
      <c r="AE3578" s="17">
        <f>IFERROR(INDEX(Factors!$B$6:$B$15,MATCH('INPUT - Census'!E3578,Factors!$C$6:$C$15,0),1),0)</f>
        <v>0</v>
      </c>
      <c r="AF3578" s="18">
        <f>IFERROR(INDEX(Factors!$B$16:$B$39,MATCH('INPUT - Census'!C3578,Factors!$C$16:$C$35,0),1),0)</f>
        <v>0</v>
      </c>
      <c r="AG3578" s="19">
        <f>IFERROR(INDEX(Factors!$B$40:$B$44,MATCH('INPUT - Census'!F3578,Factors!$C$40:$C$44,0),1),0)</f>
        <v>0</v>
      </c>
      <c r="AH3578" s="21" t="str">
        <f t="shared" si="346"/>
        <v/>
      </c>
      <c r="AI3578" s="1" t="str">
        <f>IFERROR(VLOOKUP(H3578,Factors!$C$45:$D$48,2,0),"")</f>
        <v/>
      </c>
      <c r="AJ3578" t="b">
        <f t="shared" si="345"/>
        <v>0</v>
      </c>
    </row>
    <row r="3579" spans="2:36" ht="14.4" x14ac:dyDescent="0.3">
      <c r="B3579" s="70"/>
      <c r="C3579" s="58"/>
      <c r="D3579" s="63"/>
      <c r="E3579" s="58"/>
      <c r="F3579" s="58"/>
      <c r="G3579" s="44"/>
      <c r="H3579" s="45"/>
      <c r="I3579" s="45"/>
      <c r="J3579" s="40" t="str">
        <f t="shared" si="341"/>
        <v/>
      </c>
      <c r="K3579" s="39" t="str">
        <f t="shared" si="343"/>
        <v/>
      </c>
      <c r="M3579" s="3"/>
      <c r="AB3579" s="17" t="str">
        <f t="shared" si="342"/>
        <v>-1</v>
      </c>
      <c r="AC3579" s="17">
        <f>IFERROR(INDEX(Factors!$C$59:$C$70,MATCH(AB3579,Factors!$B$59:$B$70,1),1),0)</f>
        <v>0</v>
      </c>
      <c r="AD3579" s="17">
        <f t="shared" si="344"/>
        <v>0</v>
      </c>
      <c r="AE3579" s="17">
        <f>IFERROR(INDEX(Factors!$B$6:$B$15,MATCH('INPUT - Census'!E3579,Factors!$C$6:$C$15,0),1),0)</f>
        <v>0</v>
      </c>
      <c r="AF3579" s="18">
        <f>IFERROR(INDEX(Factors!$B$16:$B$39,MATCH('INPUT - Census'!C3579,Factors!$C$16:$C$35,0),1),0)</f>
        <v>0</v>
      </c>
      <c r="AG3579" s="19">
        <f>IFERROR(INDEX(Factors!$B$40:$B$44,MATCH('INPUT - Census'!F3579,Factors!$C$40:$C$44,0),1),0)</f>
        <v>0</v>
      </c>
      <c r="AH3579" s="21" t="str">
        <f t="shared" si="346"/>
        <v/>
      </c>
      <c r="AI3579" s="1" t="str">
        <f>IFERROR(VLOOKUP(H3579,Factors!$C$45:$D$48,2,0),"")</f>
        <v/>
      </c>
      <c r="AJ3579" t="b">
        <f t="shared" si="345"/>
        <v>0</v>
      </c>
    </row>
    <row r="3580" spans="2:36" ht="14.4" x14ac:dyDescent="0.3">
      <c r="B3580" s="70"/>
      <c r="C3580" s="58"/>
      <c r="D3580" s="63"/>
      <c r="E3580" s="58"/>
      <c r="F3580" s="58"/>
      <c r="G3580" s="44"/>
      <c r="H3580" s="45"/>
      <c r="I3580" s="45"/>
      <c r="J3580" s="40" t="str">
        <f t="shared" si="341"/>
        <v/>
      </c>
      <c r="K3580" s="39" t="str">
        <f t="shared" si="343"/>
        <v/>
      </c>
      <c r="M3580" s="3"/>
      <c r="AB3580" s="17" t="str">
        <f t="shared" si="342"/>
        <v>-1</v>
      </c>
      <c r="AC3580" s="17">
        <f>IFERROR(INDEX(Factors!$C$59:$C$70,MATCH(AB3580,Factors!$B$59:$B$70,1),1),0)</f>
        <v>0</v>
      </c>
      <c r="AD3580" s="17">
        <f t="shared" si="344"/>
        <v>0</v>
      </c>
      <c r="AE3580" s="17">
        <f>IFERROR(INDEX(Factors!$B$6:$B$15,MATCH('INPUT - Census'!E3580,Factors!$C$6:$C$15,0),1),0)</f>
        <v>0</v>
      </c>
      <c r="AF3580" s="18">
        <f>IFERROR(INDEX(Factors!$B$16:$B$39,MATCH('INPUT - Census'!C3580,Factors!$C$16:$C$35,0),1),0)</f>
        <v>0</v>
      </c>
      <c r="AG3580" s="19">
        <f>IFERROR(INDEX(Factors!$B$40:$B$44,MATCH('INPUT - Census'!F3580,Factors!$C$40:$C$44,0),1),0)</f>
        <v>0</v>
      </c>
      <c r="AH3580" s="21" t="str">
        <f t="shared" si="346"/>
        <v/>
      </c>
      <c r="AI3580" s="1" t="str">
        <f>IFERROR(VLOOKUP(H3580,Factors!$C$45:$D$48,2,0),"")</f>
        <v/>
      </c>
      <c r="AJ3580" t="b">
        <f t="shared" si="345"/>
        <v>0</v>
      </c>
    </row>
    <row r="3581" spans="2:36" ht="14.4" x14ac:dyDescent="0.3">
      <c r="B3581" s="70"/>
      <c r="C3581" s="58"/>
      <c r="D3581" s="63"/>
      <c r="E3581" s="58"/>
      <c r="F3581" s="58"/>
      <c r="G3581" s="44"/>
      <c r="H3581" s="45"/>
      <c r="I3581" s="45"/>
      <c r="J3581" s="40" t="str">
        <f t="shared" si="341"/>
        <v/>
      </c>
      <c r="K3581" s="39" t="str">
        <f t="shared" si="343"/>
        <v/>
      </c>
      <c r="M3581" s="3"/>
      <c r="AB3581" s="17" t="str">
        <f t="shared" si="342"/>
        <v>-1</v>
      </c>
      <c r="AC3581" s="17">
        <f>IFERROR(INDEX(Factors!$C$59:$C$70,MATCH(AB3581,Factors!$B$59:$B$70,1),1),0)</f>
        <v>0</v>
      </c>
      <c r="AD3581" s="17">
        <f t="shared" si="344"/>
        <v>0</v>
      </c>
      <c r="AE3581" s="17">
        <f>IFERROR(INDEX(Factors!$B$6:$B$15,MATCH('INPUT - Census'!E3581,Factors!$C$6:$C$15,0),1),0)</f>
        <v>0</v>
      </c>
      <c r="AF3581" s="18">
        <f>IFERROR(INDEX(Factors!$B$16:$B$39,MATCH('INPUT - Census'!C3581,Factors!$C$16:$C$35,0),1),0)</f>
        <v>0</v>
      </c>
      <c r="AG3581" s="19">
        <f>IFERROR(INDEX(Factors!$B$40:$B$44,MATCH('INPUT - Census'!F3581,Factors!$C$40:$C$44,0),1),0)</f>
        <v>0</v>
      </c>
      <c r="AH3581" s="21" t="str">
        <f t="shared" si="346"/>
        <v/>
      </c>
      <c r="AI3581" s="1" t="str">
        <f>IFERROR(VLOOKUP(H3581,Factors!$C$45:$D$48,2,0),"")</f>
        <v/>
      </c>
      <c r="AJ3581" t="b">
        <f t="shared" si="345"/>
        <v>0</v>
      </c>
    </row>
    <row r="3582" spans="2:36" ht="14.4" x14ac:dyDescent="0.3">
      <c r="B3582" s="70"/>
      <c r="C3582" s="58"/>
      <c r="D3582" s="63"/>
      <c r="E3582" s="58"/>
      <c r="F3582" s="58"/>
      <c r="G3582" s="44"/>
      <c r="H3582" s="45"/>
      <c r="I3582" s="45"/>
      <c r="J3582" s="40" t="str">
        <f t="shared" si="341"/>
        <v/>
      </c>
      <c r="K3582" s="39" t="str">
        <f t="shared" si="343"/>
        <v/>
      </c>
      <c r="M3582" s="3"/>
      <c r="AB3582" s="17" t="str">
        <f t="shared" si="342"/>
        <v>-1</v>
      </c>
      <c r="AC3582" s="17">
        <f>IFERROR(INDEX(Factors!$C$59:$C$70,MATCH(AB3582,Factors!$B$59:$B$70,1),1),0)</f>
        <v>0</v>
      </c>
      <c r="AD3582" s="17">
        <f t="shared" si="344"/>
        <v>0</v>
      </c>
      <c r="AE3582" s="17">
        <f>IFERROR(INDEX(Factors!$B$6:$B$15,MATCH('INPUT - Census'!E3582,Factors!$C$6:$C$15,0),1),0)</f>
        <v>0</v>
      </c>
      <c r="AF3582" s="18">
        <f>IFERROR(INDEX(Factors!$B$16:$B$39,MATCH('INPUT - Census'!C3582,Factors!$C$16:$C$35,0),1),0)</f>
        <v>0</v>
      </c>
      <c r="AG3582" s="19">
        <f>IFERROR(INDEX(Factors!$B$40:$B$44,MATCH('INPUT - Census'!F3582,Factors!$C$40:$C$44,0),1),0)</f>
        <v>0</v>
      </c>
      <c r="AH3582" s="21" t="str">
        <f t="shared" si="346"/>
        <v/>
      </c>
      <c r="AI3582" s="1" t="str">
        <f>IFERROR(VLOOKUP(H3582,Factors!$C$45:$D$48,2,0),"")</f>
        <v/>
      </c>
      <c r="AJ3582" t="b">
        <f t="shared" si="345"/>
        <v>0</v>
      </c>
    </row>
    <row r="3583" spans="2:36" ht="14.4" x14ac:dyDescent="0.3">
      <c r="B3583" s="70"/>
      <c r="C3583" s="58"/>
      <c r="D3583" s="63"/>
      <c r="E3583" s="58"/>
      <c r="F3583" s="58"/>
      <c r="G3583" s="44"/>
      <c r="H3583" s="45"/>
      <c r="I3583" s="45"/>
      <c r="J3583" s="40" t="str">
        <f t="shared" si="341"/>
        <v/>
      </c>
      <c r="K3583" s="39" t="str">
        <f t="shared" si="343"/>
        <v/>
      </c>
      <c r="M3583" s="3"/>
      <c r="AB3583" s="17" t="str">
        <f t="shared" si="342"/>
        <v>-1</v>
      </c>
      <c r="AC3583" s="17">
        <f>IFERROR(INDEX(Factors!$C$59:$C$70,MATCH(AB3583,Factors!$B$59:$B$70,1),1),0)</f>
        <v>0</v>
      </c>
      <c r="AD3583" s="17">
        <f t="shared" si="344"/>
        <v>0</v>
      </c>
      <c r="AE3583" s="17">
        <f>IFERROR(INDEX(Factors!$B$6:$B$15,MATCH('INPUT - Census'!E3583,Factors!$C$6:$C$15,0),1),0)</f>
        <v>0</v>
      </c>
      <c r="AF3583" s="18">
        <f>IFERROR(INDEX(Factors!$B$16:$B$39,MATCH('INPUT - Census'!C3583,Factors!$C$16:$C$35,0),1),0)</f>
        <v>0</v>
      </c>
      <c r="AG3583" s="19">
        <f>IFERROR(INDEX(Factors!$B$40:$B$44,MATCH('INPUT - Census'!F3583,Factors!$C$40:$C$44,0),1),0)</f>
        <v>0</v>
      </c>
      <c r="AH3583" s="21" t="str">
        <f t="shared" si="346"/>
        <v/>
      </c>
      <c r="AI3583" s="1" t="str">
        <f>IFERROR(VLOOKUP(H3583,Factors!$C$45:$D$48,2,0),"")</f>
        <v/>
      </c>
      <c r="AJ3583" t="b">
        <f t="shared" si="345"/>
        <v>0</v>
      </c>
    </row>
    <row r="3584" spans="2:36" ht="14.4" x14ac:dyDescent="0.3">
      <c r="B3584" s="70"/>
      <c r="C3584" s="58"/>
      <c r="D3584" s="63"/>
      <c r="E3584" s="58"/>
      <c r="F3584" s="58"/>
      <c r="G3584" s="44"/>
      <c r="H3584" s="45"/>
      <c r="I3584" s="45"/>
      <c r="J3584" s="40" t="str">
        <f t="shared" si="341"/>
        <v/>
      </c>
      <c r="K3584" s="39" t="str">
        <f t="shared" si="343"/>
        <v/>
      </c>
      <c r="M3584" s="3"/>
      <c r="AB3584" s="17" t="str">
        <f t="shared" si="342"/>
        <v>-1</v>
      </c>
      <c r="AC3584" s="17">
        <f>IFERROR(INDEX(Factors!$C$59:$C$70,MATCH(AB3584,Factors!$B$59:$B$70,1),1),0)</f>
        <v>0</v>
      </c>
      <c r="AD3584" s="17">
        <f t="shared" si="344"/>
        <v>0</v>
      </c>
      <c r="AE3584" s="17">
        <f>IFERROR(INDEX(Factors!$B$6:$B$15,MATCH('INPUT - Census'!E3584,Factors!$C$6:$C$15,0),1),0)</f>
        <v>0</v>
      </c>
      <c r="AF3584" s="18">
        <f>IFERROR(INDEX(Factors!$B$16:$B$39,MATCH('INPUT - Census'!C3584,Factors!$C$16:$C$35,0),1),0)</f>
        <v>0</v>
      </c>
      <c r="AG3584" s="19">
        <f>IFERROR(INDEX(Factors!$B$40:$B$44,MATCH('INPUT - Census'!F3584,Factors!$C$40:$C$44,0),1),0)</f>
        <v>0</v>
      </c>
      <c r="AH3584" s="21" t="str">
        <f t="shared" si="346"/>
        <v/>
      </c>
      <c r="AI3584" s="1" t="str">
        <f>IFERROR(VLOOKUP(H3584,Factors!$C$45:$D$48,2,0),"")</f>
        <v/>
      </c>
      <c r="AJ3584" t="b">
        <f t="shared" si="345"/>
        <v>0</v>
      </c>
    </row>
    <row r="3585" spans="2:36" ht="14.4" x14ac:dyDescent="0.3">
      <c r="B3585" s="70"/>
      <c r="C3585" s="58"/>
      <c r="D3585" s="63"/>
      <c r="E3585" s="58"/>
      <c r="F3585" s="58"/>
      <c r="G3585" s="44"/>
      <c r="H3585" s="45"/>
      <c r="I3585" s="45"/>
      <c r="J3585" s="40" t="str">
        <f t="shared" si="341"/>
        <v/>
      </c>
      <c r="K3585" s="39" t="str">
        <f t="shared" si="343"/>
        <v/>
      </c>
      <c r="M3585" s="3"/>
      <c r="AB3585" s="17" t="str">
        <f t="shared" si="342"/>
        <v>-1</v>
      </c>
      <c r="AC3585" s="17">
        <f>IFERROR(INDEX(Factors!$C$59:$C$70,MATCH(AB3585,Factors!$B$59:$B$70,1),1),0)</f>
        <v>0</v>
      </c>
      <c r="AD3585" s="17">
        <f t="shared" si="344"/>
        <v>0</v>
      </c>
      <c r="AE3585" s="17">
        <f>IFERROR(INDEX(Factors!$B$6:$B$15,MATCH('INPUT - Census'!E3585,Factors!$C$6:$C$15,0),1),0)</f>
        <v>0</v>
      </c>
      <c r="AF3585" s="18">
        <f>IFERROR(INDEX(Factors!$B$16:$B$39,MATCH('INPUT - Census'!C3585,Factors!$C$16:$C$35,0),1),0)</f>
        <v>0</v>
      </c>
      <c r="AG3585" s="19">
        <f>IFERROR(INDEX(Factors!$B$40:$B$44,MATCH('INPUT - Census'!F3585,Factors!$C$40:$C$44,0),1),0)</f>
        <v>0</v>
      </c>
      <c r="AH3585" s="21" t="str">
        <f t="shared" si="346"/>
        <v/>
      </c>
      <c r="AI3585" s="1" t="str">
        <f>IFERROR(VLOOKUP(H3585,Factors!$C$45:$D$48,2,0),"")</f>
        <v/>
      </c>
      <c r="AJ3585" t="b">
        <f t="shared" si="345"/>
        <v>0</v>
      </c>
    </row>
    <row r="3586" spans="2:36" ht="14.4" x14ac:dyDescent="0.3">
      <c r="B3586" s="70"/>
      <c r="C3586" s="58"/>
      <c r="D3586" s="63"/>
      <c r="E3586" s="58"/>
      <c r="F3586" s="58"/>
      <c r="G3586" s="44"/>
      <c r="H3586" s="45"/>
      <c r="I3586" s="45"/>
      <c r="J3586" s="40" t="str">
        <f t="shared" ref="J3586:J3649" si="347">IF( ISNUMBER(B3586), ROUND(($AL$3-B3586)/365,0), "" )</f>
        <v/>
      </c>
      <c r="K3586" s="39" t="str">
        <f t="shared" si="343"/>
        <v/>
      </c>
      <c r="M3586" s="3"/>
      <c r="AB3586" s="17" t="str">
        <f t="shared" ref="AB3586:AB3649" si="348">IF( AND(ISNUMBER(J3586),J3586&gt;=0,J3586&lt;=100), J3586, "-1" )</f>
        <v>-1</v>
      </c>
      <c r="AC3586" s="17">
        <f>IFERROR(INDEX(Factors!$C$59:$C$70,MATCH(AB3586,Factors!$B$59:$B$70,1),1),0)</f>
        <v>0</v>
      </c>
      <c r="AD3586" s="17">
        <f t="shared" si="344"/>
        <v>0</v>
      </c>
      <c r="AE3586" s="17">
        <f>IFERROR(INDEX(Factors!$B$6:$B$15,MATCH('INPUT - Census'!E3586,Factors!$C$6:$C$15,0),1),0)</f>
        <v>0</v>
      </c>
      <c r="AF3586" s="18">
        <f>IFERROR(INDEX(Factors!$B$16:$B$39,MATCH('INPUT - Census'!C3586,Factors!$C$16:$C$35,0),1),0)</f>
        <v>0</v>
      </c>
      <c r="AG3586" s="19">
        <f>IFERROR(INDEX(Factors!$B$40:$B$44,MATCH('INPUT - Census'!F3586,Factors!$C$40:$C$44,0),1),0)</f>
        <v>0</v>
      </c>
      <c r="AH3586" s="21" t="str">
        <f t="shared" si="346"/>
        <v/>
      </c>
      <c r="AI3586" s="1" t="str">
        <f>IFERROR(VLOOKUP(H3586,Factors!$C$45:$D$48,2,0),"")</f>
        <v/>
      </c>
      <c r="AJ3586" t="b">
        <f t="shared" si="345"/>
        <v>0</v>
      </c>
    </row>
    <row r="3587" spans="2:36" ht="14.4" x14ac:dyDescent="0.3">
      <c r="B3587" s="70"/>
      <c r="C3587" s="58"/>
      <c r="D3587" s="63"/>
      <c r="E3587" s="58"/>
      <c r="F3587" s="58"/>
      <c r="G3587" s="44"/>
      <c r="H3587" s="45"/>
      <c r="I3587" s="45"/>
      <c r="J3587" s="40" t="str">
        <f t="shared" si="347"/>
        <v/>
      </c>
      <c r="K3587" s="39" t="str">
        <f t="shared" ref="K3587:K3650" si="349">ValidateMember(B3587:J3587)</f>
        <v/>
      </c>
      <c r="M3587" s="3"/>
      <c r="AB3587" s="17" t="str">
        <f t="shared" si="348"/>
        <v>-1</v>
      </c>
      <c r="AC3587" s="17">
        <f>IFERROR(INDEX(Factors!$C$59:$C$70,MATCH(AB3587,Factors!$B$59:$B$70,1),1),0)</f>
        <v>0</v>
      </c>
      <c r="AD3587" s="17">
        <f t="shared" ref="AD3587:AD3650" si="350">IF(COUNTIF($P$2:$P$16,D3587),MATCH(D3587,$P$2:$P$16,0),0)</f>
        <v>0</v>
      </c>
      <c r="AE3587" s="17">
        <f>IFERROR(INDEX(Factors!$B$6:$B$15,MATCH('INPUT - Census'!E3587,Factors!$C$6:$C$15,0),1),0)</f>
        <v>0</v>
      </c>
      <c r="AF3587" s="18">
        <f>IFERROR(INDEX(Factors!$B$16:$B$39,MATCH('INPUT - Census'!C3587,Factors!$C$16:$C$35,0),1),0)</f>
        <v>0</v>
      </c>
      <c r="AG3587" s="19">
        <f>IFERROR(INDEX(Factors!$B$40:$B$44,MATCH('INPUT - Census'!F3587,Factors!$C$40:$C$44,0),1),0)</f>
        <v>0</v>
      </c>
      <c r="AH3587" s="21" t="str">
        <f t="shared" si="346"/>
        <v/>
      </c>
      <c r="AI3587" s="1" t="str">
        <f>IFERROR(VLOOKUP(H3587,Factors!$C$45:$D$48,2,0),"")</f>
        <v/>
      </c>
      <c r="AJ3587" t="b">
        <f t="shared" ref="AJ3587:AJ3650" si="351">K3587=0</f>
        <v>0</v>
      </c>
    </row>
    <row r="3588" spans="2:36" ht="14.4" x14ac:dyDescent="0.3">
      <c r="B3588" s="70"/>
      <c r="C3588" s="58"/>
      <c r="D3588" s="63"/>
      <c r="E3588" s="58"/>
      <c r="F3588" s="58"/>
      <c r="G3588" s="44"/>
      <c r="H3588" s="45"/>
      <c r="I3588" s="45"/>
      <c r="J3588" s="40" t="str">
        <f t="shared" si="347"/>
        <v/>
      </c>
      <c r="K3588" s="39" t="str">
        <f t="shared" si="349"/>
        <v/>
      </c>
      <c r="M3588" s="3"/>
      <c r="AB3588" s="17" t="str">
        <f t="shared" si="348"/>
        <v>-1</v>
      </c>
      <c r="AC3588" s="17">
        <f>IFERROR(INDEX(Factors!$C$59:$C$70,MATCH(AB3588,Factors!$B$59:$B$70,1),1),0)</f>
        <v>0</v>
      </c>
      <c r="AD3588" s="17">
        <f t="shared" si="350"/>
        <v>0</v>
      </c>
      <c r="AE3588" s="17">
        <f>IFERROR(INDEX(Factors!$B$6:$B$15,MATCH('INPUT - Census'!E3588,Factors!$C$6:$C$15,0),1),0)</f>
        <v>0</v>
      </c>
      <c r="AF3588" s="18">
        <f>IFERROR(INDEX(Factors!$B$16:$B$39,MATCH('INPUT - Census'!C3588,Factors!$C$16:$C$35,0),1),0)</f>
        <v>0</v>
      </c>
      <c r="AG3588" s="19">
        <f>IFERROR(INDEX(Factors!$B$40:$B$44,MATCH('INPUT - Census'!F3588,Factors!$C$40:$C$44,0),1),0)</f>
        <v>0</v>
      </c>
      <c r="AH3588" s="21" t="str">
        <f t="shared" ref="AH3588:AH3651" si="352">IF(G3588="","",G3588)</f>
        <v/>
      </c>
      <c r="AI3588" s="1" t="str">
        <f>IFERROR(VLOOKUP(H3588,Factors!$C$45:$D$48,2,0),"")</f>
        <v/>
      </c>
      <c r="AJ3588" t="b">
        <f t="shared" si="351"/>
        <v>0</v>
      </c>
    </row>
    <row r="3589" spans="2:36" ht="14.4" x14ac:dyDescent="0.3">
      <c r="B3589" s="70"/>
      <c r="C3589" s="58"/>
      <c r="D3589" s="63"/>
      <c r="E3589" s="58"/>
      <c r="F3589" s="58"/>
      <c r="G3589" s="44"/>
      <c r="H3589" s="45"/>
      <c r="I3589" s="45"/>
      <c r="J3589" s="40" t="str">
        <f t="shared" si="347"/>
        <v/>
      </c>
      <c r="K3589" s="39" t="str">
        <f t="shared" si="349"/>
        <v/>
      </c>
      <c r="M3589" s="3"/>
      <c r="AB3589" s="17" t="str">
        <f t="shared" si="348"/>
        <v>-1</v>
      </c>
      <c r="AC3589" s="17">
        <f>IFERROR(INDEX(Factors!$C$59:$C$70,MATCH(AB3589,Factors!$B$59:$B$70,1),1),0)</f>
        <v>0</v>
      </c>
      <c r="AD3589" s="17">
        <f t="shared" si="350"/>
        <v>0</v>
      </c>
      <c r="AE3589" s="17">
        <f>IFERROR(INDEX(Factors!$B$6:$B$15,MATCH('INPUT - Census'!E3589,Factors!$C$6:$C$15,0),1),0)</f>
        <v>0</v>
      </c>
      <c r="AF3589" s="18">
        <f>IFERROR(INDEX(Factors!$B$16:$B$39,MATCH('INPUT - Census'!C3589,Factors!$C$16:$C$35,0),1),0)</f>
        <v>0</v>
      </c>
      <c r="AG3589" s="19">
        <f>IFERROR(INDEX(Factors!$B$40:$B$44,MATCH('INPUT - Census'!F3589,Factors!$C$40:$C$44,0),1),0)</f>
        <v>0</v>
      </c>
      <c r="AH3589" s="21" t="str">
        <f t="shared" si="352"/>
        <v/>
      </c>
      <c r="AI3589" s="1" t="str">
        <f>IFERROR(VLOOKUP(H3589,Factors!$C$45:$D$48,2,0),"")</f>
        <v/>
      </c>
      <c r="AJ3589" t="b">
        <f t="shared" si="351"/>
        <v>0</v>
      </c>
    </row>
    <row r="3590" spans="2:36" ht="14.4" x14ac:dyDescent="0.3">
      <c r="B3590" s="70"/>
      <c r="C3590" s="58"/>
      <c r="D3590" s="63"/>
      <c r="E3590" s="58"/>
      <c r="F3590" s="58"/>
      <c r="G3590" s="44"/>
      <c r="H3590" s="45"/>
      <c r="I3590" s="45"/>
      <c r="J3590" s="40" t="str">
        <f t="shared" si="347"/>
        <v/>
      </c>
      <c r="K3590" s="39" t="str">
        <f t="shared" si="349"/>
        <v/>
      </c>
      <c r="M3590" s="3"/>
      <c r="AB3590" s="17" t="str">
        <f t="shared" si="348"/>
        <v>-1</v>
      </c>
      <c r="AC3590" s="17">
        <f>IFERROR(INDEX(Factors!$C$59:$C$70,MATCH(AB3590,Factors!$B$59:$B$70,1),1),0)</f>
        <v>0</v>
      </c>
      <c r="AD3590" s="17">
        <f t="shared" si="350"/>
        <v>0</v>
      </c>
      <c r="AE3590" s="17">
        <f>IFERROR(INDEX(Factors!$B$6:$B$15,MATCH('INPUT - Census'!E3590,Factors!$C$6:$C$15,0),1),0)</f>
        <v>0</v>
      </c>
      <c r="AF3590" s="18">
        <f>IFERROR(INDEX(Factors!$B$16:$B$39,MATCH('INPUT - Census'!C3590,Factors!$C$16:$C$35,0),1),0)</f>
        <v>0</v>
      </c>
      <c r="AG3590" s="19">
        <f>IFERROR(INDEX(Factors!$B$40:$B$44,MATCH('INPUT - Census'!F3590,Factors!$C$40:$C$44,0),1),0)</f>
        <v>0</v>
      </c>
      <c r="AH3590" s="21" t="str">
        <f t="shared" si="352"/>
        <v/>
      </c>
      <c r="AI3590" s="1" t="str">
        <f>IFERROR(VLOOKUP(H3590,Factors!$C$45:$D$48,2,0),"")</f>
        <v/>
      </c>
      <c r="AJ3590" t="b">
        <f t="shared" si="351"/>
        <v>0</v>
      </c>
    </row>
    <row r="3591" spans="2:36" ht="14.4" x14ac:dyDescent="0.3">
      <c r="B3591" s="70"/>
      <c r="C3591" s="58"/>
      <c r="D3591" s="63"/>
      <c r="E3591" s="58"/>
      <c r="F3591" s="58"/>
      <c r="G3591" s="44"/>
      <c r="H3591" s="45"/>
      <c r="I3591" s="45"/>
      <c r="J3591" s="40" t="str">
        <f t="shared" si="347"/>
        <v/>
      </c>
      <c r="K3591" s="39" t="str">
        <f t="shared" si="349"/>
        <v/>
      </c>
      <c r="M3591" s="3"/>
      <c r="AB3591" s="17" t="str">
        <f t="shared" si="348"/>
        <v>-1</v>
      </c>
      <c r="AC3591" s="17">
        <f>IFERROR(INDEX(Factors!$C$59:$C$70,MATCH(AB3591,Factors!$B$59:$B$70,1),1),0)</f>
        <v>0</v>
      </c>
      <c r="AD3591" s="17">
        <f t="shared" si="350"/>
        <v>0</v>
      </c>
      <c r="AE3591" s="17">
        <f>IFERROR(INDEX(Factors!$B$6:$B$15,MATCH('INPUT - Census'!E3591,Factors!$C$6:$C$15,0),1),0)</f>
        <v>0</v>
      </c>
      <c r="AF3591" s="18">
        <f>IFERROR(INDEX(Factors!$B$16:$B$39,MATCH('INPUT - Census'!C3591,Factors!$C$16:$C$35,0),1),0)</f>
        <v>0</v>
      </c>
      <c r="AG3591" s="19">
        <f>IFERROR(INDEX(Factors!$B$40:$B$44,MATCH('INPUT - Census'!F3591,Factors!$C$40:$C$44,0),1),0)</f>
        <v>0</v>
      </c>
      <c r="AH3591" s="21" t="str">
        <f t="shared" si="352"/>
        <v/>
      </c>
      <c r="AI3591" s="1" t="str">
        <f>IFERROR(VLOOKUP(H3591,Factors!$C$45:$D$48,2,0),"")</f>
        <v/>
      </c>
      <c r="AJ3591" t="b">
        <f t="shared" si="351"/>
        <v>0</v>
      </c>
    </row>
    <row r="3592" spans="2:36" ht="14.4" x14ac:dyDescent="0.3">
      <c r="B3592" s="70"/>
      <c r="C3592" s="58"/>
      <c r="D3592" s="63"/>
      <c r="E3592" s="58"/>
      <c r="F3592" s="58"/>
      <c r="G3592" s="44"/>
      <c r="H3592" s="45"/>
      <c r="I3592" s="45"/>
      <c r="J3592" s="40" t="str">
        <f t="shared" si="347"/>
        <v/>
      </c>
      <c r="K3592" s="39" t="str">
        <f t="shared" si="349"/>
        <v/>
      </c>
      <c r="M3592" s="3"/>
      <c r="AB3592" s="17" t="str">
        <f t="shared" si="348"/>
        <v>-1</v>
      </c>
      <c r="AC3592" s="17">
        <f>IFERROR(INDEX(Factors!$C$59:$C$70,MATCH(AB3592,Factors!$B$59:$B$70,1),1),0)</f>
        <v>0</v>
      </c>
      <c r="AD3592" s="17">
        <f t="shared" si="350"/>
        <v>0</v>
      </c>
      <c r="AE3592" s="17">
        <f>IFERROR(INDEX(Factors!$B$6:$B$15,MATCH('INPUT - Census'!E3592,Factors!$C$6:$C$15,0),1),0)</f>
        <v>0</v>
      </c>
      <c r="AF3592" s="18">
        <f>IFERROR(INDEX(Factors!$B$16:$B$39,MATCH('INPUT - Census'!C3592,Factors!$C$16:$C$35,0),1),0)</f>
        <v>0</v>
      </c>
      <c r="AG3592" s="19">
        <f>IFERROR(INDEX(Factors!$B$40:$B$44,MATCH('INPUT - Census'!F3592,Factors!$C$40:$C$44,0),1),0)</f>
        <v>0</v>
      </c>
      <c r="AH3592" s="21" t="str">
        <f t="shared" si="352"/>
        <v/>
      </c>
      <c r="AI3592" s="1" t="str">
        <f>IFERROR(VLOOKUP(H3592,Factors!$C$45:$D$48,2,0),"")</f>
        <v/>
      </c>
      <c r="AJ3592" t="b">
        <f t="shared" si="351"/>
        <v>0</v>
      </c>
    </row>
    <row r="3593" spans="2:36" ht="14.4" x14ac:dyDescent="0.3">
      <c r="B3593" s="70"/>
      <c r="C3593" s="58"/>
      <c r="D3593" s="63"/>
      <c r="E3593" s="58"/>
      <c r="F3593" s="58"/>
      <c r="G3593" s="44"/>
      <c r="H3593" s="45"/>
      <c r="I3593" s="45"/>
      <c r="J3593" s="40" t="str">
        <f t="shared" si="347"/>
        <v/>
      </c>
      <c r="K3593" s="39" t="str">
        <f t="shared" si="349"/>
        <v/>
      </c>
      <c r="M3593" s="3"/>
      <c r="AB3593" s="17" t="str">
        <f t="shared" si="348"/>
        <v>-1</v>
      </c>
      <c r="AC3593" s="17">
        <f>IFERROR(INDEX(Factors!$C$59:$C$70,MATCH(AB3593,Factors!$B$59:$B$70,1),1),0)</f>
        <v>0</v>
      </c>
      <c r="AD3593" s="17">
        <f t="shared" si="350"/>
        <v>0</v>
      </c>
      <c r="AE3593" s="17">
        <f>IFERROR(INDEX(Factors!$B$6:$B$15,MATCH('INPUT - Census'!E3593,Factors!$C$6:$C$15,0),1),0)</f>
        <v>0</v>
      </c>
      <c r="AF3593" s="18">
        <f>IFERROR(INDEX(Factors!$B$16:$B$39,MATCH('INPUT - Census'!C3593,Factors!$C$16:$C$35,0),1),0)</f>
        <v>0</v>
      </c>
      <c r="AG3593" s="19">
        <f>IFERROR(INDEX(Factors!$B$40:$B$44,MATCH('INPUT - Census'!F3593,Factors!$C$40:$C$44,0),1),0)</f>
        <v>0</v>
      </c>
      <c r="AH3593" s="21" t="str">
        <f t="shared" si="352"/>
        <v/>
      </c>
      <c r="AI3593" s="1" t="str">
        <f>IFERROR(VLOOKUP(H3593,Factors!$C$45:$D$48,2,0),"")</f>
        <v/>
      </c>
      <c r="AJ3593" t="b">
        <f t="shared" si="351"/>
        <v>0</v>
      </c>
    </row>
    <row r="3594" spans="2:36" ht="14.4" x14ac:dyDescent="0.3">
      <c r="B3594" s="70"/>
      <c r="C3594" s="58"/>
      <c r="D3594" s="63"/>
      <c r="E3594" s="58"/>
      <c r="F3594" s="58"/>
      <c r="G3594" s="44"/>
      <c r="H3594" s="45"/>
      <c r="I3594" s="45"/>
      <c r="J3594" s="40" t="str">
        <f t="shared" si="347"/>
        <v/>
      </c>
      <c r="K3594" s="39" t="str">
        <f t="shared" si="349"/>
        <v/>
      </c>
      <c r="M3594" s="3"/>
      <c r="AB3594" s="17" t="str">
        <f t="shared" si="348"/>
        <v>-1</v>
      </c>
      <c r="AC3594" s="17">
        <f>IFERROR(INDEX(Factors!$C$59:$C$70,MATCH(AB3594,Factors!$B$59:$B$70,1),1),0)</f>
        <v>0</v>
      </c>
      <c r="AD3594" s="17">
        <f t="shared" si="350"/>
        <v>0</v>
      </c>
      <c r="AE3594" s="17">
        <f>IFERROR(INDEX(Factors!$B$6:$B$15,MATCH('INPUT - Census'!E3594,Factors!$C$6:$C$15,0),1),0)</f>
        <v>0</v>
      </c>
      <c r="AF3594" s="18">
        <f>IFERROR(INDEX(Factors!$B$16:$B$39,MATCH('INPUT - Census'!C3594,Factors!$C$16:$C$35,0),1),0)</f>
        <v>0</v>
      </c>
      <c r="AG3594" s="19">
        <f>IFERROR(INDEX(Factors!$B$40:$B$44,MATCH('INPUT - Census'!F3594,Factors!$C$40:$C$44,0),1),0)</f>
        <v>0</v>
      </c>
      <c r="AH3594" s="21" t="str">
        <f t="shared" si="352"/>
        <v/>
      </c>
      <c r="AI3594" s="1" t="str">
        <f>IFERROR(VLOOKUP(H3594,Factors!$C$45:$D$48,2,0),"")</f>
        <v/>
      </c>
      <c r="AJ3594" t="b">
        <f t="shared" si="351"/>
        <v>0</v>
      </c>
    </row>
    <row r="3595" spans="2:36" ht="14.4" x14ac:dyDescent="0.3">
      <c r="B3595" s="70"/>
      <c r="C3595" s="58"/>
      <c r="D3595" s="63"/>
      <c r="E3595" s="58"/>
      <c r="F3595" s="58"/>
      <c r="G3595" s="44"/>
      <c r="H3595" s="45"/>
      <c r="I3595" s="45"/>
      <c r="J3595" s="40" t="str">
        <f t="shared" si="347"/>
        <v/>
      </c>
      <c r="K3595" s="39" t="str">
        <f t="shared" si="349"/>
        <v/>
      </c>
      <c r="M3595" s="3"/>
      <c r="AB3595" s="17" t="str">
        <f t="shared" si="348"/>
        <v>-1</v>
      </c>
      <c r="AC3595" s="17">
        <f>IFERROR(INDEX(Factors!$C$59:$C$70,MATCH(AB3595,Factors!$B$59:$B$70,1),1),0)</f>
        <v>0</v>
      </c>
      <c r="AD3595" s="17">
        <f t="shared" si="350"/>
        <v>0</v>
      </c>
      <c r="AE3595" s="17">
        <f>IFERROR(INDEX(Factors!$B$6:$B$15,MATCH('INPUT - Census'!E3595,Factors!$C$6:$C$15,0),1),0)</f>
        <v>0</v>
      </c>
      <c r="AF3595" s="18">
        <f>IFERROR(INDEX(Factors!$B$16:$B$39,MATCH('INPUT - Census'!C3595,Factors!$C$16:$C$35,0),1),0)</f>
        <v>0</v>
      </c>
      <c r="AG3595" s="19">
        <f>IFERROR(INDEX(Factors!$B$40:$B$44,MATCH('INPUT - Census'!F3595,Factors!$C$40:$C$44,0),1),0)</f>
        <v>0</v>
      </c>
      <c r="AH3595" s="21" t="str">
        <f t="shared" si="352"/>
        <v/>
      </c>
      <c r="AI3595" s="1" t="str">
        <f>IFERROR(VLOOKUP(H3595,Factors!$C$45:$D$48,2,0),"")</f>
        <v/>
      </c>
      <c r="AJ3595" t="b">
        <f t="shared" si="351"/>
        <v>0</v>
      </c>
    </row>
    <row r="3596" spans="2:36" ht="14.4" x14ac:dyDescent="0.3">
      <c r="B3596" s="70"/>
      <c r="C3596" s="58"/>
      <c r="D3596" s="63"/>
      <c r="E3596" s="58"/>
      <c r="F3596" s="58"/>
      <c r="G3596" s="44"/>
      <c r="H3596" s="45"/>
      <c r="I3596" s="45"/>
      <c r="J3596" s="40" t="str">
        <f t="shared" si="347"/>
        <v/>
      </c>
      <c r="K3596" s="39" t="str">
        <f t="shared" si="349"/>
        <v/>
      </c>
      <c r="M3596" s="3"/>
      <c r="AB3596" s="17" t="str">
        <f t="shared" si="348"/>
        <v>-1</v>
      </c>
      <c r="AC3596" s="17">
        <f>IFERROR(INDEX(Factors!$C$59:$C$70,MATCH(AB3596,Factors!$B$59:$B$70,1),1),0)</f>
        <v>0</v>
      </c>
      <c r="AD3596" s="17">
        <f t="shared" si="350"/>
        <v>0</v>
      </c>
      <c r="AE3596" s="17">
        <f>IFERROR(INDEX(Factors!$B$6:$B$15,MATCH('INPUT - Census'!E3596,Factors!$C$6:$C$15,0),1),0)</f>
        <v>0</v>
      </c>
      <c r="AF3596" s="18">
        <f>IFERROR(INDEX(Factors!$B$16:$B$39,MATCH('INPUT - Census'!C3596,Factors!$C$16:$C$35,0),1),0)</f>
        <v>0</v>
      </c>
      <c r="AG3596" s="19">
        <f>IFERROR(INDEX(Factors!$B$40:$B$44,MATCH('INPUT - Census'!F3596,Factors!$C$40:$C$44,0),1),0)</f>
        <v>0</v>
      </c>
      <c r="AH3596" s="21" t="str">
        <f t="shared" si="352"/>
        <v/>
      </c>
      <c r="AI3596" s="1" t="str">
        <f>IFERROR(VLOOKUP(H3596,Factors!$C$45:$D$48,2,0),"")</f>
        <v/>
      </c>
      <c r="AJ3596" t="b">
        <f t="shared" si="351"/>
        <v>0</v>
      </c>
    </row>
    <row r="3597" spans="2:36" ht="14.4" x14ac:dyDescent="0.3">
      <c r="B3597" s="70"/>
      <c r="C3597" s="58"/>
      <c r="D3597" s="63"/>
      <c r="E3597" s="58"/>
      <c r="F3597" s="58"/>
      <c r="G3597" s="44"/>
      <c r="H3597" s="45"/>
      <c r="I3597" s="45"/>
      <c r="J3597" s="40" t="str">
        <f t="shared" si="347"/>
        <v/>
      </c>
      <c r="K3597" s="39" t="str">
        <f t="shared" si="349"/>
        <v/>
      </c>
      <c r="M3597" s="3"/>
      <c r="AB3597" s="17" t="str">
        <f t="shared" si="348"/>
        <v>-1</v>
      </c>
      <c r="AC3597" s="17">
        <f>IFERROR(INDEX(Factors!$C$59:$C$70,MATCH(AB3597,Factors!$B$59:$B$70,1),1),0)</f>
        <v>0</v>
      </c>
      <c r="AD3597" s="17">
        <f t="shared" si="350"/>
        <v>0</v>
      </c>
      <c r="AE3597" s="17">
        <f>IFERROR(INDEX(Factors!$B$6:$B$15,MATCH('INPUT - Census'!E3597,Factors!$C$6:$C$15,0),1),0)</f>
        <v>0</v>
      </c>
      <c r="AF3597" s="18">
        <f>IFERROR(INDEX(Factors!$B$16:$B$39,MATCH('INPUT - Census'!C3597,Factors!$C$16:$C$35,0),1),0)</f>
        <v>0</v>
      </c>
      <c r="AG3597" s="19">
        <f>IFERROR(INDEX(Factors!$B$40:$B$44,MATCH('INPUT - Census'!F3597,Factors!$C$40:$C$44,0),1),0)</f>
        <v>0</v>
      </c>
      <c r="AH3597" s="21" t="str">
        <f t="shared" si="352"/>
        <v/>
      </c>
      <c r="AI3597" s="1" t="str">
        <f>IFERROR(VLOOKUP(H3597,Factors!$C$45:$D$48,2,0),"")</f>
        <v/>
      </c>
      <c r="AJ3597" t="b">
        <f t="shared" si="351"/>
        <v>0</v>
      </c>
    </row>
    <row r="3598" spans="2:36" ht="14.4" x14ac:dyDescent="0.3">
      <c r="B3598" s="70"/>
      <c r="C3598" s="58"/>
      <c r="D3598" s="63"/>
      <c r="E3598" s="58"/>
      <c r="F3598" s="58"/>
      <c r="G3598" s="44"/>
      <c r="H3598" s="45"/>
      <c r="I3598" s="45"/>
      <c r="J3598" s="40" t="str">
        <f t="shared" si="347"/>
        <v/>
      </c>
      <c r="K3598" s="39" t="str">
        <f t="shared" si="349"/>
        <v/>
      </c>
      <c r="M3598" s="3"/>
      <c r="AB3598" s="17" t="str">
        <f t="shared" si="348"/>
        <v>-1</v>
      </c>
      <c r="AC3598" s="17">
        <f>IFERROR(INDEX(Factors!$C$59:$C$70,MATCH(AB3598,Factors!$B$59:$B$70,1),1),0)</f>
        <v>0</v>
      </c>
      <c r="AD3598" s="17">
        <f t="shared" si="350"/>
        <v>0</v>
      </c>
      <c r="AE3598" s="17">
        <f>IFERROR(INDEX(Factors!$B$6:$B$15,MATCH('INPUT - Census'!E3598,Factors!$C$6:$C$15,0),1),0)</f>
        <v>0</v>
      </c>
      <c r="AF3598" s="18">
        <f>IFERROR(INDEX(Factors!$B$16:$B$39,MATCH('INPUT - Census'!C3598,Factors!$C$16:$C$35,0),1),0)</f>
        <v>0</v>
      </c>
      <c r="AG3598" s="19">
        <f>IFERROR(INDEX(Factors!$B$40:$B$44,MATCH('INPUT - Census'!F3598,Factors!$C$40:$C$44,0),1),0)</f>
        <v>0</v>
      </c>
      <c r="AH3598" s="21" t="str">
        <f t="shared" si="352"/>
        <v/>
      </c>
      <c r="AI3598" s="1" t="str">
        <f>IFERROR(VLOOKUP(H3598,Factors!$C$45:$D$48,2,0),"")</f>
        <v/>
      </c>
      <c r="AJ3598" t="b">
        <f t="shared" si="351"/>
        <v>0</v>
      </c>
    </row>
    <row r="3599" spans="2:36" ht="14.4" x14ac:dyDescent="0.3">
      <c r="B3599" s="70"/>
      <c r="C3599" s="58"/>
      <c r="D3599" s="63"/>
      <c r="E3599" s="58"/>
      <c r="F3599" s="58"/>
      <c r="G3599" s="44"/>
      <c r="H3599" s="45"/>
      <c r="I3599" s="45"/>
      <c r="J3599" s="40" t="str">
        <f t="shared" si="347"/>
        <v/>
      </c>
      <c r="K3599" s="39" t="str">
        <f t="shared" si="349"/>
        <v/>
      </c>
      <c r="M3599" s="3"/>
      <c r="AB3599" s="17" t="str">
        <f t="shared" si="348"/>
        <v>-1</v>
      </c>
      <c r="AC3599" s="17">
        <f>IFERROR(INDEX(Factors!$C$59:$C$70,MATCH(AB3599,Factors!$B$59:$B$70,1),1),0)</f>
        <v>0</v>
      </c>
      <c r="AD3599" s="17">
        <f t="shared" si="350"/>
        <v>0</v>
      </c>
      <c r="AE3599" s="17">
        <f>IFERROR(INDEX(Factors!$B$6:$B$15,MATCH('INPUT - Census'!E3599,Factors!$C$6:$C$15,0),1),0)</f>
        <v>0</v>
      </c>
      <c r="AF3599" s="18">
        <f>IFERROR(INDEX(Factors!$B$16:$B$39,MATCH('INPUT - Census'!C3599,Factors!$C$16:$C$35,0),1),0)</f>
        <v>0</v>
      </c>
      <c r="AG3599" s="19">
        <f>IFERROR(INDEX(Factors!$B$40:$B$44,MATCH('INPUT - Census'!F3599,Factors!$C$40:$C$44,0),1),0)</f>
        <v>0</v>
      </c>
      <c r="AH3599" s="21" t="str">
        <f t="shared" si="352"/>
        <v/>
      </c>
      <c r="AI3599" s="1" t="str">
        <f>IFERROR(VLOOKUP(H3599,Factors!$C$45:$D$48,2,0),"")</f>
        <v/>
      </c>
      <c r="AJ3599" t="b">
        <f t="shared" si="351"/>
        <v>0</v>
      </c>
    </row>
    <row r="3600" spans="2:36" ht="14.4" x14ac:dyDescent="0.3">
      <c r="B3600" s="70"/>
      <c r="C3600" s="58"/>
      <c r="D3600" s="63"/>
      <c r="E3600" s="58"/>
      <c r="F3600" s="58"/>
      <c r="G3600" s="44"/>
      <c r="H3600" s="45"/>
      <c r="I3600" s="45"/>
      <c r="J3600" s="40" t="str">
        <f t="shared" si="347"/>
        <v/>
      </c>
      <c r="K3600" s="39" t="str">
        <f t="shared" si="349"/>
        <v/>
      </c>
      <c r="M3600" s="3"/>
      <c r="AB3600" s="17" t="str">
        <f t="shared" si="348"/>
        <v>-1</v>
      </c>
      <c r="AC3600" s="17">
        <f>IFERROR(INDEX(Factors!$C$59:$C$70,MATCH(AB3600,Factors!$B$59:$B$70,1),1),0)</f>
        <v>0</v>
      </c>
      <c r="AD3600" s="17">
        <f t="shared" si="350"/>
        <v>0</v>
      </c>
      <c r="AE3600" s="17">
        <f>IFERROR(INDEX(Factors!$B$6:$B$15,MATCH('INPUT - Census'!E3600,Factors!$C$6:$C$15,0),1),0)</f>
        <v>0</v>
      </c>
      <c r="AF3600" s="18">
        <f>IFERROR(INDEX(Factors!$B$16:$B$39,MATCH('INPUT - Census'!C3600,Factors!$C$16:$C$35,0),1),0)</f>
        <v>0</v>
      </c>
      <c r="AG3600" s="19">
        <f>IFERROR(INDEX(Factors!$B$40:$B$44,MATCH('INPUT - Census'!F3600,Factors!$C$40:$C$44,0),1),0)</f>
        <v>0</v>
      </c>
      <c r="AH3600" s="21" t="str">
        <f t="shared" si="352"/>
        <v/>
      </c>
      <c r="AI3600" s="1" t="str">
        <f>IFERROR(VLOOKUP(H3600,Factors!$C$45:$D$48,2,0),"")</f>
        <v/>
      </c>
      <c r="AJ3600" t="b">
        <f t="shared" si="351"/>
        <v>0</v>
      </c>
    </row>
    <row r="3601" spans="2:36" ht="14.4" x14ac:dyDescent="0.3">
      <c r="B3601" s="70"/>
      <c r="C3601" s="58"/>
      <c r="D3601" s="63"/>
      <c r="E3601" s="58"/>
      <c r="F3601" s="58"/>
      <c r="G3601" s="44"/>
      <c r="H3601" s="45"/>
      <c r="I3601" s="45"/>
      <c r="J3601" s="40" t="str">
        <f t="shared" si="347"/>
        <v/>
      </c>
      <c r="K3601" s="39" t="str">
        <f t="shared" si="349"/>
        <v/>
      </c>
      <c r="M3601" s="3"/>
      <c r="AB3601" s="17" t="str">
        <f t="shared" si="348"/>
        <v>-1</v>
      </c>
      <c r="AC3601" s="17">
        <f>IFERROR(INDEX(Factors!$C$59:$C$70,MATCH(AB3601,Factors!$B$59:$B$70,1),1),0)</f>
        <v>0</v>
      </c>
      <c r="AD3601" s="17">
        <f t="shared" si="350"/>
        <v>0</v>
      </c>
      <c r="AE3601" s="17">
        <f>IFERROR(INDEX(Factors!$B$6:$B$15,MATCH('INPUT - Census'!E3601,Factors!$C$6:$C$15,0),1),0)</f>
        <v>0</v>
      </c>
      <c r="AF3601" s="18">
        <f>IFERROR(INDEX(Factors!$B$16:$B$39,MATCH('INPUT - Census'!C3601,Factors!$C$16:$C$35,0),1),0)</f>
        <v>0</v>
      </c>
      <c r="AG3601" s="19">
        <f>IFERROR(INDEX(Factors!$B$40:$B$44,MATCH('INPUT - Census'!F3601,Factors!$C$40:$C$44,0),1),0)</f>
        <v>0</v>
      </c>
      <c r="AH3601" s="21" t="str">
        <f t="shared" si="352"/>
        <v/>
      </c>
      <c r="AI3601" s="1" t="str">
        <f>IFERROR(VLOOKUP(H3601,Factors!$C$45:$D$48,2,0),"")</f>
        <v/>
      </c>
      <c r="AJ3601" t="b">
        <f t="shared" si="351"/>
        <v>0</v>
      </c>
    </row>
    <row r="3602" spans="2:36" ht="14.4" x14ac:dyDescent="0.3">
      <c r="B3602" s="70"/>
      <c r="C3602" s="58"/>
      <c r="D3602" s="63"/>
      <c r="E3602" s="58"/>
      <c r="F3602" s="58"/>
      <c r="G3602" s="44"/>
      <c r="H3602" s="45"/>
      <c r="I3602" s="45"/>
      <c r="J3602" s="40" t="str">
        <f t="shared" si="347"/>
        <v/>
      </c>
      <c r="K3602" s="39" t="str">
        <f t="shared" si="349"/>
        <v/>
      </c>
      <c r="M3602" s="3"/>
      <c r="AB3602" s="17" t="str">
        <f t="shared" si="348"/>
        <v>-1</v>
      </c>
      <c r="AC3602" s="17">
        <f>IFERROR(INDEX(Factors!$C$59:$C$70,MATCH(AB3602,Factors!$B$59:$B$70,1),1),0)</f>
        <v>0</v>
      </c>
      <c r="AD3602" s="17">
        <f t="shared" si="350"/>
        <v>0</v>
      </c>
      <c r="AE3602" s="17">
        <f>IFERROR(INDEX(Factors!$B$6:$B$15,MATCH('INPUT - Census'!E3602,Factors!$C$6:$C$15,0),1),0)</f>
        <v>0</v>
      </c>
      <c r="AF3602" s="18">
        <f>IFERROR(INDEX(Factors!$B$16:$B$39,MATCH('INPUT - Census'!C3602,Factors!$C$16:$C$35,0),1),0)</f>
        <v>0</v>
      </c>
      <c r="AG3602" s="19">
        <f>IFERROR(INDEX(Factors!$B$40:$B$44,MATCH('INPUT - Census'!F3602,Factors!$C$40:$C$44,0),1),0)</f>
        <v>0</v>
      </c>
      <c r="AH3602" s="21" t="str">
        <f t="shared" si="352"/>
        <v/>
      </c>
      <c r="AI3602" s="1" t="str">
        <f>IFERROR(VLOOKUP(H3602,Factors!$C$45:$D$48,2,0),"")</f>
        <v/>
      </c>
      <c r="AJ3602" t="b">
        <f t="shared" si="351"/>
        <v>0</v>
      </c>
    </row>
    <row r="3603" spans="2:36" ht="14.4" x14ac:dyDescent="0.3">
      <c r="B3603" s="70"/>
      <c r="C3603" s="58"/>
      <c r="D3603" s="63"/>
      <c r="E3603" s="58"/>
      <c r="F3603" s="58"/>
      <c r="G3603" s="44"/>
      <c r="H3603" s="45"/>
      <c r="I3603" s="45"/>
      <c r="J3603" s="40" t="str">
        <f t="shared" si="347"/>
        <v/>
      </c>
      <c r="K3603" s="39" t="str">
        <f t="shared" si="349"/>
        <v/>
      </c>
      <c r="M3603" s="3"/>
      <c r="AB3603" s="17" t="str">
        <f t="shared" si="348"/>
        <v>-1</v>
      </c>
      <c r="AC3603" s="17">
        <f>IFERROR(INDEX(Factors!$C$59:$C$70,MATCH(AB3603,Factors!$B$59:$B$70,1),1),0)</f>
        <v>0</v>
      </c>
      <c r="AD3603" s="17">
        <f t="shared" si="350"/>
        <v>0</v>
      </c>
      <c r="AE3603" s="17">
        <f>IFERROR(INDEX(Factors!$B$6:$B$15,MATCH('INPUT - Census'!E3603,Factors!$C$6:$C$15,0),1),0)</f>
        <v>0</v>
      </c>
      <c r="AF3603" s="18">
        <f>IFERROR(INDEX(Factors!$B$16:$B$39,MATCH('INPUT - Census'!C3603,Factors!$C$16:$C$35,0),1),0)</f>
        <v>0</v>
      </c>
      <c r="AG3603" s="19">
        <f>IFERROR(INDEX(Factors!$B$40:$B$44,MATCH('INPUT - Census'!F3603,Factors!$C$40:$C$44,0),1),0)</f>
        <v>0</v>
      </c>
      <c r="AH3603" s="21" t="str">
        <f t="shared" si="352"/>
        <v/>
      </c>
      <c r="AI3603" s="1" t="str">
        <f>IFERROR(VLOOKUP(H3603,Factors!$C$45:$D$48,2,0),"")</f>
        <v/>
      </c>
      <c r="AJ3603" t="b">
        <f t="shared" si="351"/>
        <v>0</v>
      </c>
    </row>
    <row r="3604" spans="2:36" ht="14.4" x14ac:dyDescent="0.3">
      <c r="B3604" s="70"/>
      <c r="C3604" s="58"/>
      <c r="D3604" s="63"/>
      <c r="E3604" s="58"/>
      <c r="F3604" s="58"/>
      <c r="G3604" s="44"/>
      <c r="H3604" s="45"/>
      <c r="I3604" s="45"/>
      <c r="J3604" s="40" t="str">
        <f t="shared" si="347"/>
        <v/>
      </c>
      <c r="K3604" s="39" t="str">
        <f t="shared" si="349"/>
        <v/>
      </c>
      <c r="M3604" s="3"/>
      <c r="AB3604" s="17" t="str">
        <f t="shared" si="348"/>
        <v>-1</v>
      </c>
      <c r="AC3604" s="17">
        <f>IFERROR(INDEX(Factors!$C$59:$C$70,MATCH(AB3604,Factors!$B$59:$B$70,1),1),0)</f>
        <v>0</v>
      </c>
      <c r="AD3604" s="17">
        <f t="shared" si="350"/>
        <v>0</v>
      </c>
      <c r="AE3604" s="17">
        <f>IFERROR(INDEX(Factors!$B$6:$B$15,MATCH('INPUT - Census'!E3604,Factors!$C$6:$C$15,0),1),0)</f>
        <v>0</v>
      </c>
      <c r="AF3604" s="18">
        <f>IFERROR(INDEX(Factors!$B$16:$B$39,MATCH('INPUT - Census'!C3604,Factors!$C$16:$C$35,0),1),0)</f>
        <v>0</v>
      </c>
      <c r="AG3604" s="19">
        <f>IFERROR(INDEX(Factors!$B$40:$B$44,MATCH('INPUT - Census'!F3604,Factors!$C$40:$C$44,0),1),0)</f>
        <v>0</v>
      </c>
      <c r="AH3604" s="21" t="str">
        <f t="shared" si="352"/>
        <v/>
      </c>
      <c r="AI3604" s="1" t="str">
        <f>IFERROR(VLOOKUP(H3604,Factors!$C$45:$D$48,2,0),"")</f>
        <v/>
      </c>
      <c r="AJ3604" t="b">
        <f t="shared" si="351"/>
        <v>0</v>
      </c>
    </row>
    <row r="3605" spans="2:36" ht="14.4" x14ac:dyDescent="0.3">
      <c r="B3605" s="70"/>
      <c r="C3605" s="58"/>
      <c r="D3605" s="63"/>
      <c r="E3605" s="58"/>
      <c r="F3605" s="58"/>
      <c r="G3605" s="44"/>
      <c r="H3605" s="45"/>
      <c r="I3605" s="45"/>
      <c r="J3605" s="40" t="str">
        <f t="shared" si="347"/>
        <v/>
      </c>
      <c r="K3605" s="39" t="str">
        <f t="shared" si="349"/>
        <v/>
      </c>
      <c r="M3605" s="3"/>
      <c r="AB3605" s="17" t="str">
        <f t="shared" si="348"/>
        <v>-1</v>
      </c>
      <c r="AC3605" s="17">
        <f>IFERROR(INDEX(Factors!$C$59:$C$70,MATCH(AB3605,Factors!$B$59:$B$70,1),1),0)</f>
        <v>0</v>
      </c>
      <c r="AD3605" s="17">
        <f t="shared" si="350"/>
        <v>0</v>
      </c>
      <c r="AE3605" s="17">
        <f>IFERROR(INDEX(Factors!$B$6:$B$15,MATCH('INPUT - Census'!E3605,Factors!$C$6:$C$15,0),1),0)</f>
        <v>0</v>
      </c>
      <c r="AF3605" s="18">
        <f>IFERROR(INDEX(Factors!$B$16:$B$39,MATCH('INPUT - Census'!C3605,Factors!$C$16:$C$35,0),1),0)</f>
        <v>0</v>
      </c>
      <c r="AG3605" s="19">
        <f>IFERROR(INDEX(Factors!$B$40:$B$44,MATCH('INPUT - Census'!F3605,Factors!$C$40:$C$44,0),1),0)</f>
        <v>0</v>
      </c>
      <c r="AH3605" s="21" t="str">
        <f t="shared" si="352"/>
        <v/>
      </c>
      <c r="AI3605" s="1" t="str">
        <f>IFERROR(VLOOKUP(H3605,Factors!$C$45:$D$48,2,0),"")</f>
        <v/>
      </c>
      <c r="AJ3605" t="b">
        <f t="shared" si="351"/>
        <v>0</v>
      </c>
    </row>
    <row r="3606" spans="2:36" ht="14.4" x14ac:dyDescent="0.3">
      <c r="B3606" s="70"/>
      <c r="C3606" s="58"/>
      <c r="D3606" s="63"/>
      <c r="E3606" s="58"/>
      <c r="F3606" s="58"/>
      <c r="G3606" s="44"/>
      <c r="H3606" s="45"/>
      <c r="I3606" s="45"/>
      <c r="J3606" s="40" t="str">
        <f t="shared" si="347"/>
        <v/>
      </c>
      <c r="K3606" s="39" t="str">
        <f t="shared" si="349"/>
        <v/>
      </c>
      <c r="M3606" s="3"/>
      <c r="AB3606" s="17" t="str">
        <f t="shared" si="348"/>
        <v>-1</v>
      </c>
      <c r="AC3606" s="17">
        <f>IFERROR(INDEX(Factors!$C$59:$C$70,MATCH(AB3606,Factors!$B$59:$B$70,1),1),0)</f>
        <v>0</v>
      </c>
      <c r="AD3606" s="17">
        <f t="shared" si="350"/>
        <v>0</v>
      </c>
      <c r="AE3606" s="17">
        <f>IFERROR(INDEX(Factors!$B$6:$B$15,MATCH('INPUT - Census'!E3606,Factors!$C$6:$C$15,0),1),0)</f>
        <v>0</v>
      </c>
      <c r="AF3606" s="18">
        <f>IFERROR(INDEX(Factors!$B$16:$B$39,MATCH('INPUT - Census'!C3606,Factors!$C$16:$C$35,0),1),0)</f>
        <v>0</v>
      </c>
      <c r="AG3606" s="19">
        <f>IFERROR(INDEX(Factors!$B$40:$B$44,MATCH('INPUT - Census'!F3606,Factors!$C$40:$C$44,0),1),0)</f>
        <v>0</v>
      </c>
      <c r="AH3606" s="21" t="str">
        <f t="shared" si="352"/>
        <v/>
      </c>
      <c r="AI3606" s="1" t="str">
        <f>IFERROR(VLOOKUP(H3606,Factors!$C$45:$D$48,2,0),"")</f>
        <v/>
      </c>
      <c r="AJ3606" t="b">
        <f t="shared" si="351"/>
        <v>0</v>
      </c>
    </row>
    <row r="3607" spans="2:36" ht="14.4" x14ac:dyDescent="0.3">
      <c r="B3607" s="70"/>
      <c r="C3607" s="58"/>
      <c r="D3607" s="63"/>
      <c r="E3607" s="58"/>
      <c r="F3607" s="58"/>
      <c r="G3607" s="44"/>
      <c r="H3607" s="45"/>
      <c r="I3607" s="45"/>
      <c r="J3607" s="40" t="str">
        <f t="shared" si="347"/>
        <v/>
      </c>
      <c r="K3607" s="39" t="str">
        <f t="shared" si="349"/>
        <v/>
      </c>
      <c r="M3607" s="3"/>
      <c r="AB3607" s="17" t="str">
        <f t="shared" si="348"/>
        <v>-1</v>
      </c>
      <c r="AC3607" s="17">
        <f>IFERROR(INDEX(Factors!$C$59:$C$70,MATCH(AB3607,Factors!$B$59:$B$70,1),1),0)</f>
        <v>0</v>
      </c>
      <c r="AD3607" s="17">
        <f t="shared" si="350"/>
        <v>0</v>
      </c>
      <c r="AE3607" s="17">
        <f>IFERROR(INDEX(Factors!$B$6:$B$15,MATCH('INPUT - Census'!E3607,Factors!$C$6:$C$15,0),1),0)</f>
        <v>0</v>
      </c>
      <c r="AF3607" s="18">
        <f>IFERROR(INDEX(Factors!$B$16:$B$39,MATCH('INPUT - Census'!C3607,Factors!$C$16:$C$35,0),1),0)</f>
        <v>0</v>
      </c>
      <c r="AG3607" s="19">
        <f>IFERROR(INDEX(Factors!$B$40:$B$44,MATCH('INPUT - Census'!F3607,Factors!$C$40:$C$44,0),1),0)</f>
        <v>0</v>
      </c>
      <c r="AH3607" s="21" t="str">
        <f t="shared" si="352"/>
        <v/>
      </c>
      <c r="AI3607" s="1" t="str">
        <f>IFERROR(VLOOKUP(H3607,Factors!$C$45:$D$48,2,0),"")</f>
        <v/>
      </c>
      <c r="AJ3607" t="b">
        <f t="shared" si="351"/>
        <v>0</v>
      </c>
    </row>
    <row r="3608" spans="2:36" ht="14.4" x14ac:dyDescent="0.3">
      <c r="B3608" s="70"/>
      <c r="C3608" s="58"/>
      <c r="D3608" s="63"/>
      <c r="E3608" s="58"/>
      <c r="F3608" s="58"/>
      <c r="G3608" s="44"/>
      <c r="H3608" s="45"/>
      <c r="I3608" s="45"/>
      <c r="J3608" s="40" t="str">
        <f t="shared" si="347"/>
        <v/>
      </c>
      <c r="K3608" s="39" t="str">
        <f t="shared" si="349"/>
        <v/>
      </c>
      <c r="M3608" s="3"/>
      <c r="AB3608" s="17" t="str">
        <f t="shared" si="348"/>
        <v>-1</v>
      </c>
      <c r="AC3608" s="17">
        <f>IFERROR(INDEX(Factors!$C$59:$C$70,MATCH(AB3608,Factors!$B$59:$B$70,1),1),0)</f>
        <v>0</v>
      </c>
      <c r="AD3608" s="17">
        <f t="shared" si="350"/>
        <v>0</v>
      </c>
      <c r="AE3608" s="17">
        <f>IFERROR(INDEX(Factors!$B$6:$B$15,MATCH('INPUT - Census'!E3608,Factors!$C$6:$C$15,0),1),0)</f>
        <v>0</v>
      </c>
      <c r="AF3608" s="18">
        <f>IFERROR(INDEX(Factors!$B$16:$B$39,MATCH('INPUT - Census'!C3608,Factors!$C$16:$C$35,0),1),0)</f>
        <v>0</v>
      </c>
      <c r="AG3608" s="19">
        <f>IFERROR(INDEX(Factors!$B$40:$B$44,MATCH('INPUT - Census'!F3608,Factors!$C$40:$C$44,0),1),0)</f>
        <v>0</v>
      </c>
      <c r="AH3608" s="21" t="str">
        <f t="shared" si="352"/>
        <v/>
      </c>
      <c r="AI3608" s="1" t="str">
        <f>IFERROR(VLOOKUP(H3608,Factors!$C$45:$D$48,2,0),"")</f>
        <v/>
      </c>
      <c r="AJ3608" t="b">
        <f t="shared" si="351"/>
        <v>0</v>
      </c>
    </row>
    <row r="3609" spans="2:36" ht="14.4" x14ac:dyDescent="0.3">
      <c r="B3609" s="70"/>
      <c r="C3609" s="58"/>
      <c r="D3609" s="63"/>
      <c r="E3609" s="58"/>
      <c r="F3609" s="58"/>
      <c r="G3609" s="44"/>
      <c r="H3609" s="45"/>
      <c r="I3609" s="45"/>
      <c r="J3609" s="40" t="str">
        <f t="shared" si="347"/>
        <v/>
      </c>
      <c r="K3609" s="39" t="str">
        <f t="shared" si="349"/>
        <v/>
      </c>
      <c r="M3609" s="3"/>
      <c r="AB3609" s="17" t="str">
        <f t="shared" si="348"/>
        <v>-1</v>
      </c>
      <c r="AC3609" s="17">
        <f>IFERROR(INDEX(Factors!$C$59:$C$70,MATCH(AB3609,Factors!$B$59:$B$70,1),1),0)</f>
        <v>0</v>
      </c>
      <c r="AD3609" s="17">
        <f t="shared" si="350"/>
        <v>0</v>
      </c>
      <c r="AE3609" s="17">
        <f>IFERROR(INDEX(Factors!$B$6:$B$15,MATCH('INPUT - Census'!E3609,Factors!$C$6:$C$15,0),1),0)</f>
        <v>0</v>
      </c>
      <c r="AF3609" s="18">
        <f>IFERROR(INDEX(Factors!$B$16:$B$39,MATCH('INPUT - Census'!C3609,Factors!$C$16:$C$35,0),1),0)</f>
        <v>0</v>
      </c>
      <c r="AG3609" s="19">
        <f>IFERROR(INDEX(Factors!$B$40:$B$44,MATCH('INPUT - Census'!F3609,Factors!$C$40:$C$44,0),1),0)</f>
        <v>0</v>
      </c>
      <c r="AH3609" s="21" t="str">
        <f t="shared" si="352"/>
        <v/>
      </c>
      <c r="AI3609" s="1" t="str">
        <f>IFERROR(VLOOKUP(H3609,Factors!$C$45:$D$48,2,0),"")</f>
        <v/>
      </c>
      <c r="AJ3609" t="b">
        <f t="shared" si="351"/>
        <v>0</v>
      </c>
    </row>
    <row r="3610" spans="2:36" ht="14.4" x14ac:dyDescent="0.3">
      <c r="B3610" s="70"/>
      <c r="C3610" s="58"/>
      <c r="D3610" s="63"/>
      <c r="E3610" s="58"/>
      <c r="F3610" s="58"/>
      <c r="G3610" s="44"/>
      <c r="H3610" s="45"/>
      <c r="I3610" s="45"/>
      <c r="J3610" s="40" t="str">
        <f t="shared" si="347"/>
        <v/>
      </c>
      <c r="K3610" s="39" t="str">
        <f t="shared" si="349"/>
        <v/>
      </c>
      <c r="M3610" s="3"/>
      <c r="AB3610" s="17" t="str">
        <f t="shared" si="348"/>
        <v>-1</v>
      </c>
      <c r="AC3610" s="17">
        <f>IFERROR(INDEX(Factors!$C$59:$C$70,MATCH(AB3610,Factors!$B$59:$B$70,1),1),0)</f>
        <v>0</v>
      </c>
      <c r="AD3610" s="17">
        <f t="shared" si="350"/>
        <v>0</v>
      </c>
      <c r="AE3610" s="17">
        <f>IFERROR(INDEX(Factors!$B$6:$B$15,MATCH('INPUT - Census'!E3610,Factors!$C$6:$C$15,0),1),0)</f>
        <v>0</v>
      </c>
      <c r="AF3610" s="18">
        <f>IFERROR(INDEX(Factors!$B$16:$B$39,MATCH('INPUT - Census'!C3610,Factors!$C$16:$C$35,0),1),0)</f>
        <v>0</v>
      </c>
      <c r="AG3610" s="19">
        <f>IFERROR(INDEX(Factors!$B$40:$B$44,MATCH('INPUT - Census'!F3610,Factors!$C$40:$C$44,0),1),0)</f>
        <v>0</v>
      </c>
      <c r="AH3610" s="21" t="str">
        <f t="shared" si="352"/>
        <v/>
      </c>
      <c r="AI3610" s="1" t="str">
        <f>IFERROR(VLOOKUP(H3610,Factors!$C$45:$D$48,2,0),"")</f>
        <v/>
      </c>
      <c r="AJ3610" t="b">
        <f t="shared" si="351"/>
        <v>0</v>
      </c>
    </row>
    <row r="3611" spans="2:36" ht="14.4" x14ac:dyDescent="0.3">
      <c r="B3611" s="70"/>
      <c r="C3611" s="58"/>
      <c r="D3611" s="63"/>
      <c r="E3611" s="58"/>
      <c r="F3611" s="58"/>
      <c r="G3611" s="44"/>
      <c r="H3611" s="45"/>
      <c r="I3611" s="45"/>
      <c r="J3611" s="40" t="str">
        <f t="shared" si="347"/>
        <v/>
      </c>
      <c r="K3611" s="39" t="str">
        <f t="shared" si="349"/>
        <v/>
      </c>
      <c r="M3611" s="3"/>
      <c r="AB3611" s="17" t="str">
        <f t="shared" si="348"/>
        <v>-1</v>
      </c>
      <c r="AC3611" s="17">
        <f>IFERROR(INDEX(Factors!$C$59:$C$70,MATCH(AB3611,Factors!$B$59:$B$70,1),1),0)</f>
        <v>0</v>
      </c>
      <c r="AD3611" s="17">
        <f t="shared" si="350"/>
        <v>0</v>
      </c>
      <c r="AE3611" s="17">
        <f>IFERROR(INDEX(Factors!$B$6:$B$15,MATCH('INPUT - Census'!E3611,Factors!$C$6:$C$15,0),1),0)</f>
        <v>0</v>
      </c>
      <c r="AF3611" s="18">
        <f>IFERROR(INDEX(Factors!$B$16:$B$39,MATCH('INPUT - Census'!C3611,Factors!$C$16:$C$35,0),1),0)</f>
        <v>0</v>
      </c>
      <c r="AG3611" s="19">
        <f>IFERROR(INDEX(Factors!$B$40:$B$44,MATCH('INPUT - Census'!F3611,Factors!$C$40:$C$44,0),1),0)</f>
        <v>0</v>
      </c>
      <c r="AH3611" s="21" t="str">
        <f t="shared" si="352"/>
        <v/>
      </c>
      <c r="AI3611" s="1" t="str">
        <f>IFERROR(VLOOKUP(H3611,Factors!$C$45:$D$48,2,0),"")</f>
        <v/>
      </c>
      <c r="AJ3611" t="b">
        <f t="shared" si="351"/>
        <v>0</v>
      </c>
    </row>
    <row r="3612" spans="2:36" ht="14.4" x14ac:dyDescent="0.3">
      <c r="B3612" s="70"/>
      <c r="C3612" s="58"/>
      <c r="D3612" s="63"/>
      <c r="E3612" s="58"/>
      <c r="F3612" s="58"/>
      <c r="G3612" s="44"/>
      <c r="H3612" s="45"/>
      <c r="I3612" s="45"/>
      <c r="J3612" s="40" t="str">
        <f t="shared" si="347"/>
        <v/>
      </c>
      <c r="K3612" s="39" t="str">
        <f t="shared" si="349"/>
        <v/>
      </c>
      <c r="M3612" s="3"/>
      <c r="AB3612" s="17" t="str">
        <f t="shared" si="348"/>
        <v>-1</v>
      </c>
      <c r="AC3612" s="17">
        <f>IFERROR(INDEX(Factors!$C$59:$C$70,MATCH(AB3612,Factors!$B$59:$B$70,1),1),0)</f>
        <v>0</v>
      </c>
      <c r="AD3612" s="17">
        <f t="shared" si="350"/>
        <v>0</v>
      </c>
      <c r="AE3612" s="17">
        <f>IFERROR(INDEX(Factors!$B$6:$B$15,MATCH('INPUT - Census'!E3612,Factors!$C$6:$C$15,0),1),0)</f>
        <v>0</v>
      </c>
      <c r="AF3612" s="18">
        <f>IFERROR(INDEX(Factors!$B$16:$B$39,MATCH('INPUT - Census'!C3612,Factors!$C$16:$C$35,0),1),0)</f>
        <v>0</v>
      </c>
      <c r="AG3612" s="19">
        <f>IFERROR(INDEX(Factors!$B$40:$B$44,MATCH('INPUT - Census'!F3612,Factors!$C$40:$C$44,0),1),0)</f>
        <v>0</v>
      </c>
      <c r="AH3612" s="21" t="str">
        <f t="shared" si="352"/>
        <v/>
      </c>
      <c r="AI3612" s="1" t="str">
        <f>IFERROR(VLOOKUP(H3612,Factors!$C$45:$D$48,2,0),"")</f>
        <v/>
      </c>
      <c r="AJ3612" t="b">
        <f t="shared" si="351"/>
        <v>0</v>
      </c>
    </row>
    <row r="3613" spans="2:36" ht="14.4" x14ac:dyDescent="0.3">
      <c r="B3613" s="70"/>
      <c r="C3613" s="58"/>
      <c r="D3613" s="63"/>
      <c r="E3613" s="58"/>
      <c r="F3613" s="58"/>
      <c r="G3613" s="44"/>
      <c r="H3613" s="45"/>
      <c r="I3613" s="45"/>
      <c r="J3613" s="40" t="str">
        <f t="shared" si="347"/>
        <v/>
      </c>
      <c r="K3613" s="39" t="str">
        <f t="shared" si="349"/>
        <v/>
      </c>
      <c r="M3613" s="3"/>
      <c r="AB3613" s="17" t="str">
        <f t="shared" si="348"/>
        <v>-1</v>
      </c>
      <c r="AC3613" s="17">
        <f>IFERROR(INDEX(Factors!$C$59:$C$70,MATCH(AB3613,Factors!$B$59:$B$70,1),1),0)</f>
        <v>0</v>
      </c>
      <c r="AD3613" s="17">
        <f t="shared" si="350"/>
        <v>0</v>
      </c>
      <c r="AE3613" s="17">
        <f>IFERROR(INDEX(Factors!$B$6:$B$15,MATCH('INPUT - Census'!E3613,Factors!$C$6:$C$15,0),1),0)</f>
        <v>0</v>
      </c>
      <c r="AF3613" s="18">
        <f>IFERROR(INDEX(Factors!$B$16:$B$39,MATCH('INPUT - Census'!C3613,Factors!$C$16:$C$35,0),1),0)</f>
        <v>0</v>
      </c>
      <c r="AG3613" s="19">
        <f>IFERROR(INDEX(Factors!$B$40:$B$44,MATCH('INPUT - Census'!F3613,Factors!$C$40:$C$44,0),1),0)</f>
        <v>0</v>
      </c>
      <c r="AH3613" s="21" t="str">
        <f t="shared" si="352"/>
        <v/>
      </c>
      <c r="AI3613" s="1" t="str">
        <f>IFERROR(VLOOKUP(H3613,Factors!$C$45:$D$48,2,0),"")</f>
        <v/>
      </c>
      <c r="AJ3613" t="b">
        <f t="shared" si="351"/>
        <v>0</v>
      </c>
    </row>
    <row r="3614" spans="2:36" ht="14.4" x14ac:dyDescent="0.3">
      <c r="B3614" s="70"/>
      <c r="C3614" s="58"/>
      <c r="D3614" s="63"/>
      <c r="E3614" s="58"/>
      <c r="F3614" s="58"/>
      <c r="G3614" s="44"/>
      <c r="H3614" s="45"/>
      <c r="I3614" s="45"/>
      <c r="J3614" s="40" t="str">
        <f t="shared" si="347"/>
        <v/>
      </c>
      <c r="K3614" s="39" t="str">
        <f t="shared" si="349"/>
        <v/>
      </c>
      <c r="M3614" s="3"/>
      <c r="AB3614" s="17" t="str">
        <f t="shared" si="348"/>
        <v>-1</v>
      </c>
      <c r="AC3614" s="17">
        <f>IFERROR(INDEX(Factors!$C$59:$C$70,MATCH(AB3614,Factors!$B$59:$B$70,1),1),0)</f>
        <v>0</v>
      </c>
      <c r="AD3614" s="17">
        <f t="shared" si="350"/>
        <v>0</v>
      </c>
      <c r="AE3614" s="17">
        <f>IFERROR(INDEX(Factors!$B$6:$B$15,MATCH('INPUT - Census'!E3614,Factors!$C$6:$C$15,0),1),0)</f>
        <v>0</v>
      </c>
      <c r="AF3614" s="18">
        <f>IFERROR(INDEX(Factors!$B$16:$B$39,MATCH('INPUT - Census'!C3614,Factors!$C$16:$C$35,0),1),0)</f>
        <v>0</v>
      </c>
      <c r="AG3614" s="19">
        <f>IFERROR(INDEX(Factors!$B$40:$B$44,MATCH('INPUT - Census'!F3614,Factors!$C$40:$C$44,0),1),0)</f>
        <v>0</v>
      </c>
      <c r="AH3614" s="21" t="str">
        <f t="shared" si="352"/>
        <v/>
      </c>
      <c r="AI3614" s="1" t="str">
        <f>IFERROR(VLOOKUP(H3614,Factors!$C$45:$D$48,2,0),"")</f>
        <v/>
      </c>
      <c r="AJ3614" t="b">
        <f t="shared" si="351"/>
        <v>0</v>
      </c>
    </row>
    <row r="3615" spans="2:36" ht="14.4" x14ac:dyDescent="0.3">
      <c r="B3615" s="70"/>
      <c r="C3615" s="58"/>
      <c r="D3615" s="63"/>
      <c r="E3615" s="58"/>
      <c r="F3615" s="58"/>
      <c r="G3615" s="44"/>
      <c r="H3615" s="45"/>
      <c r="I3615" s="45"/>
      <c r="J3615" s="40" t="str">
        <f t="shared" si="347"/>
        <v/>
      </c>
      <c r="K3615" s="39" t="str">
        <f t="shared" si="349"/>
        <v/>
      </c>
      <c r="M3615" s="3"/>
      <c r="AB3615" s="17" t="str">
        <f t="shared" si="348"/>
        <v>-1</v>
      </c>
      <c r="AC3615" s="17">
        <f>IFERROR(INDEX(Factors!$C$59:$C$70,MATCH(AB3615,Factors!$B$59:$B$70,1),1),0)</f>
        <v>0</v>
      </c>
      <c r="AD3615" s="17">
        <f t="shared" si="350"/>
        <v>0</v>
      </c>
      <c r="AE3615" s="17">
        <f>IFERROR(INDEX(Factors!$B$6:$B$15,MATCH('INPUT - Census'!E3615,Factors!$C$6:$C$15,0),1),0)</f>
        <v>0</v>
      </c>
      <c r="AF3615" s="18">
        <f>IFERROR(INDEX(Factors!$B$16:$B$39,MATCH('INPUT - Census'!C3615,Factors!$C$16:$C$35,0),1),0)</f>
        <v>0</v>
      </c>
      <c r="AG3615" s="19">
        <f>IFERROR(INDEX(Factors!$B$40:$B$44,MATCH('INPUT - Census'!F3615,Factors!$C$40:$C$44,0),1),0)</f>
        <v>0</v>
      </c>
      <c r="AH3615" s="21" t="str">
        <f t="shared" si="352"/>
        <v/>
      </c>
      <c r="AI3615" s="1" t="str">
        <f>IFERROR(VLOOKUP(H3615,Factors!$C$45:$D$48,2,0),"")</f>
        <v/>
      </c>
      <c r="AJ3615" t="b">
        <f t="shared" si="351"/>
        <v>0</v>
      </c>
    </row>
    <row r="3616" spans="2:36" ht="14.4" x14ac:dyDescent="0.3">
      <c r="B3616" s="70"/>
      <c r="C3616" s="58"/>
      <c r="D3616" s="63"/>
      <c r="E3616" s="58"/>
      <c r="F3616" s="58"/>
      <c r="G3616" s="44"/>
      <c r="H3616" s="45"/>
      <c r="I3616" s="45"/>
      <c r="J3616" s="40" t="str">
        <f t="shared" si="347"/>
        <v/>
      </c>
      <c r="K3616" s="39" t="str">
        <f t="shared" si="349"/>
        <v/>
      </c>
      <c r="M3616" s="3"/>
      <c r="AB3616" s="17" t="str">
        <f t="shared" si="348"/>
        <v>-1</v>
      </c>
      <c r="AC3616" s="17">
        <f>IFERROR(INDEX(Factors!$C$59:$C$70,MATCH(AB3616,Factors!$B$59:$B$70,1),1),0)</f>
        <v>0</v>
      </c>
      <c r="AD3616" s="17">
        <f t="shared" si="350"/>
        <v>0</v>
      </c>
      <c r="AE3616" s="17">
        <f>IFERROR(INDEX(Factors!$B$6:$B$15,MATCH('INPUT - Census'!E3616,Factors!$C$6:$C$15,0),1),0)</f>
        <v>0</v>
      </c>
      <c r="AF3616" s="18">
        <f>IFERROR(INDEX(Factors!$B$16:$B$39,MATCH('INPUT - Census'!C3616,Factors!$C$16:$C$35,0),1),0)</f>
        <v>0</v>
      </c>
      <c r="AG3616" s="19">
        <f>IFERROR(INDEX(Factors!$B$40:$B$44,MATCH('INPUT - Census'!F3616,Factors!$C$40:$C$44,0),1),0)</f>
        <v>0</v>
      </c>
      <c r="AH3616" s="21" t="str">
        <f t="shared" si="352"/>
        <v/>
      </c>
      <c r="AI3616" s="1" t="str">
        <f>IFERROR(VLOOKUP(H3616,Factors!$C$45:$D$48,2,0),"")</f>
        <v/>
      </c>
      <c r="AJ3616" t="b">
        <f t="shared" si="351"/>
        <v>0</v>
      </c>
    </row>
    <row r="3617" spans="2:36" ht="14.4" x14ac:dyDescent="0.3">
      <c r="B3617" s="70"/>
      <c r="C3617" s="58"/>
      <c r="D3617" s="63"/>
      <c r="E3617" s="58"/>
      <c r="F3617" s="58"/>
      <c r="G3617" s="44"/>
      <c r="H3617" s="45"/>
      <c r="I3617" s="45"/>
      <c r="J3617" s="40" t="str">
        <f t="shared" si="347"/>
        <v/>
      </c>
      <c r="K3617" s="39" t="str">
        <f t="shared" si="349"/>
        <v/>
      </c>
      <c r="M3617" s="3"/>
      <c r="AB3617" s="17" t="str">
        <f t="shared" si="348"/>
        <v>-1</v>
      </c>
      <c r="AC3617" s="17">
        <f>IFERROR(INDEX(Factors!$C$59:$C$70,MATCH(AB3617,Factors!$B$59:$B$70,1),1),0)</f>
        <v>0</v>
      </c>
      <c r="AD3617" s="17">
        <f t="shared" si="350"/>
        <v>0</v>
      </c>
      <c r="AE3617" s="17">
        <f>IFERROR(INDEX(Factors!$B$6:$B$15,MATCH('INPUT - Census'!E3617,Factors!$C$6:$C$15,0),1),0)</f>
        <v>0</v>
      </c>
      <c r="AF3617" s="18">
        <f>IFERROR(INDEX(Factors!$B$16:$B$39,MATCH('INPUT - Census'!C3617,Factors!$C$16:$C$35,0),1),0)</f>
        <v>0</v>
      </c>
      <c r="AG3617" s="19">
        <f>IFERROR(INDEX(Factors!$B$40:$B$44,MATCH('INPUT - Census'!F3617,Factors!$C$40:$C$44,0),1),0)</f>
        <v>0</v>
      </c>
      <c r="AH3617" s="21" t="str">
        <f t="shared" si="352"/>
        <v/>
      </c>
      <c r="AI3617" s="1" t="str">
        <f>IFERROR(VLOOKUP(H3617,Factors!$C$45:$D$48,2,0),"")</f>
        <v/>
      </c>
      <c r="AJ3617" t="b">
        <f t="shared" si="351"/>
        <v>0</v>
      </c>
    </row>
    <row r="3618" spans="2:36" ht="14.4" x14ac:dyDescent="0.3">
      <c r="B3618" s="70"/>
      <c r="C3618" s="58"/>
      <c r="D3618" s="63"/>
      <c r="E3618" s="58"/>
      <c r="F3618" s="58"/>
      <c r="G3618" s="44"/>
      <c r="H3618" s="45"/>
      <c r="I3618" s="45"/>
      <c r="J3618" s="40" t="str">
        <f t="shared" si="347"/>
        <v/>
      </c>
      <c r="K3618" s="39" t="str">
        <f t="shared" si="349"/>
        <v/>
      </c>
      <c r="M3618" s="3"/>
      <c r="AB3618" s="17" t="str">
        <f t="shared" si="348"/>
        <v>-1</v>
      </c>
      <c r="AC3618" s="17">
        <f>IFERROR(INDEX(Factors!$C$59:$C$70,MATCH(AB3618,Factors!$B$59:$B$70,1),1),0)</f>
        <v>0</v>
      </c>
      <c r="AD3618" s="17">
        <f t="shared" si="350"/>
        <v>0</v>
      </c>
      <c r="AE3618" s="17">
        <f>IFERROR(INDEX(Factors!$B$6:$B$15,MATCH('INPUT - Census'!E3618,Factors!$C$6:$C$15,0),1),0)</f>
        <v>0</v>
      </c>
      <c r="AF3618" s="18">
        <f>IFERROR(INDEX(Factors!$B$16:$B$39,MATCH('INPUT - Census'!C3618,Factors!$C$16:$C$35,0),1),0)</f>
        <v>0</v>
      </c>
      <c r="AG3618" s="19">
        <f>IFERROR(INDEX(Factors!$B$40:$B$44,MATCH('INPUT - Census'!F3618,Factors!$C$40:$C$44,0),1),0)</f>
        <v>0</v>
      </c>
      <c r="AH3618" s="21" t="str">
        <f t="shared" si="352"/>
        <v/>
      </c>
      <c r="AI3618" s="1" t="str">
        <f>IFERROR(VLOOKUP(H3618,Factors!$C$45:$D$48,2,0),"")</f>
        <v/>
      </c>
      <c r="AJ3618" t="b">
        <f t="shared" si="351"/>
        <v>0</v>
      </c>
    </row>
    <row r="3619" spans="2:36" ht="14.4" x14ac:dyDescent="0.3">
      <c r="B3619" s="70"/>
      <c r="C3619" s="58"/>
      <c r="D3619" s="63"/>
      <c r="E3619" s="58"/>
      <c r="F3619" s="58"/>
      <c r="G3619" s="44"/>
      <c r="H3619" s="45"/>
      <c r="I3619" s="45"/>
      <c r="J3619" s="40" t="str">
        <f t="shared" si="347"/>
        <v/>
      </c>
      <c r="K3619" s="39" t="str">
        <f t="shared" si="349"/>
        <v/>
      </c>
      <c r="M3619" s="3"/>
      <c r="AB3619" s="17" t="str">
        <f t="shared" si="348"/>
        <v>-1</v>
      </c>
      <c r="AC3619" s="17">
        <f>IFERROR(INDEX(Factors!$C$59:$C$70,MATCH(AB3619,Factors!$B$59:$B$70,1),1),0)</f>
        <v>0</v>
      </c>
      <c r="AD3619" s="17">
        <f t="shared" si="350"/>
        <v>0</v>
      </c>
      <c r="AE3619" s="17">
        <f>IFERROR(INDEX(Factors!$B$6:$B$15,MATCH('INPUT - Census'!E3619,Factors!$C$6:$C$15,0),1),0)</f>
        <v>0</v>
      </c>
      <c r="AF3619" s="18">
        <f>IFERROR(INDEX(Factors!$B$16:$B$39,MATCH('INPUT - Census'!C3619,Factors!$C$16:$C$35,0),1),0)</f>
        <v>0</v>
      </c>
      <c r="AG3619" s="19">
        <f>IFERROR(INDEX(Factors!$B$40:$B$44,MATCH('INPUT - Census'!F3619,Factors!$C$40:$C$44,0),1),0)</f>
        <v>0</v>
      </c>
      <c r="AH3619" s="21" t="str">
        <f t="shared" si="352"/>
        <v/>
      </c>
      <c r="AI3619" s="1" t="str">
        <f>IFERROR(VLOOKUP(H3619,Factors!$C$45:$D$48,2,0),"")</f>
        <v/>
      </c>
      <c r="AJ3619" t="b">
        <f t="shared" si="351"/>
        <v>0</v>
      </c>
    </row>
    <row r="3620" spans="2:36" ht="14.4" x14ac:dyDescent="0.3">
      <c r="B3620" s="70"/>
      <c r="C3620" s="58"/>
      <c r="D3620" s="63"/>
      <c r="E3620" s="58"/>
      <c r="F3620" s="58"/>
      <c r="G3620" s="44"/>
      <c r="H3620" s="45"/>
      <c r="I3620" s="45"/>
      <c r="J3620" s="40" t="str">
        <f t="shared" si="347"/>
        <v/>
      </c>
      <c r="K3620" s="39" t="str">
        <f t="shared" si="349"/>
        <v/>
      </c>
      <c r="M3620" s="3"/>
      <c r="AB3620" s="17" t="str">
        <f t="shared" si="348"/>
        <v>-1</v>
      </c>
      <c r="AC3620" s="17">
        <f>IFERROR(INDEX(Factors!$C$59:$C$70,MATCH(AB3620,Factors!$B$59:$B$70,1),1),0)</f>
        <v>0</v>
      </c>
      <c r="AD3620" s="17">
        <f t="shared" si="350"/>
        <v>0</v>
      </c>
      <c r="AE3620" s="17">
        <f>IFERROR(INDEX(Factors!$B$6:$B$15,MATCH('INPUT - Census'!E3620,Factors!$C$6:$C$15,0),1),0)</f>
        <v>0</v>
      </c>
      <c r="AF3620" s="18">
        <f>IFERROR(INDEX(Factors!$B$16:$B$39,MATCH('INPUT - Census'!C3620,Factors!$C$16:$C$35,0),1),0)</f>
        <v>0</v>
      </c>
      <c r="AG3620" s="19">
        <f>IFERROR(INDEX(Factors!$B$40:$B$44,MATCH('INPUT - Census'!F3620,Factors!$C$40:$C$44,0),1),0)</f>
        <v>0</v>
      </c>
      <c r="AH3620" s="21" t="str">
        <f t="shared" si="352"/>
        <v/>
      </c>
      <c r="AI3620" s="1" t="str">
        <f>IFERROR(VLOOKUP(H3620,Factors!$C$45:$D$48,2,0),"")</f>
        <v/>
      </c>
      <c r="AJ3620" t="b">
        <f t="shared" si="351"/>
        <v>0</v>
      </c>
    </row>
    <row r="3621" spans="2:36" ht="14.4" x14ac:dyDescent="0.3">
      <c r="B3621" s="70"/>
      <c r="C3621" s="58"/>
      <c r="D3621" s="63"/>
      <c r="E3621" s="58"/>
      <c r="F3621" s="58"/>
      <c r="G3621" s="44"/>
      <c r="H3621" s="45"/>
      <c r="I3621" s="45"/>
      <c r="J3621" s="40" t="str">
        <f t="shared" si="347"/>
        <v/>
      </c>
      <c r="K3621" s="39" t="str">
        <f t="shared" si="349"/>
        <v/>
      </c>
      <c r="M3621" s="3"/>
      <c r="AB3621" s="17" t="str">
        <f t="shared" si="348"/>
        <v>-1</v>
      </c>
      <c r="AC3621" s="17">
        <f>IFERROR(INDEX(Factors!$C$59:$C$70,MATCH(AB3621,Factors!$B$59:$B$70,1),1),0)</f>
        <v>0</v>
      </c>
      <c r="AD3621" s="17">
        <f t="shared" si="350"/>
        <v>0</v>
      </c>
      <c r="AE3621" s="17">
        <f>IFERROR(INDEX(Factors!$B$6:$B$15,MATCH('INPUT - Census'!E3621,Factors!$C$6:$C$15,0),1),0)</f>
        <v>0</v>
      </c>
      <c r="AF3621" s="18">
        <f>IFERROR(INDEX(Factors!$B$16:$B$39,MATCH('INPUT - Census'!C3621,Factors!$C$16:$C$35,0),1),0)</f>
        <v>0</v>
      </c>
      <c r="AG3621" s="19">
        <f>IFERROR(INDEX(Factors!$B$40:$B$44,MATCH('INPUT - Census'!F3621,Factors!$C$40:$C$44,0),1),0)</f>
        <v>0</v>
      </c>
      <c r="AH3621" s="21" t="str">
        <f t="shared" si="352"/>
        <v/>
      </c>
      <c r="AI3621" s="1" t="str">
        <f>IFERROR(VLOOKUP(H3621,Factors!$C$45:$D$48,2,0),"")</f>
        <v/>
      </c>
      <c r="AJ3621" t="b">
        <f t="shared" si="351"/>
        <v>0</v>
      </c>
    </row>
    <row r="3622" spans="2:36" ht="14.4" x14ac:dyDescent="0.3">
      <c r="B3622" s="70"/>
      <c r="C3622" s="58"/>
      <c r="D3622" s="63"/>
      <c r="E3622" s="58"/>
      <c r="F3622" s="58"/>
      <c r="G3622" s="44"/>
      <c r="H3622" s="45"/>
      <c r="I3622" s="45"/>
      <c r="J3622" s="40" t="str">
        <f t="shared" si="347"/>
        <v/>
      </c>
      <c r="K3622" s="39" t="str">
        <f t="shared" si="349"/>
        <v/>
      </c>
      <c r="M3622" s="3"/>
      <c r="AB3622" s="17" t="str">
        <f t="shared" si="348"/>
        <v>-1</v>
      </c>
      <c r="AC3622" s="17">
        <f>IFERROR(INDEX(Factors!$C$59:$C$70,MATCH(AB3622,Factors!$B$59:$B$70,1),1),0)</f>
        <v>0</v>
      </c>
      <c r="AD3622" s="17">
        <f t="shared" si="350"/>
        <v>0</v>
      </c>
      <c r="AE3622" s="17">
        <f>IFERROR(INDEX(Factors!$B$6:$B$15,MATCH('INPUT - Census'!E3622,Factors!$C$6:$C$15,0),1),0)</f>
        <v>0</v>
      </c>
      <c r="AF3622" s="18">
        <f>IFERROR(INDEX(Factors!$B$16:$B$39,MATCH('INPUT - Census'!C3622,Factors!$C$16:$C$35,0),1),0)</f>
        <v>0</v>
      </c>
      <c r="AG3622" s="19">
        <f>IFERROR(INDEX(Factors!$B$40:$B$44,MATCH('INPUT - Census'!F3622,Factors!$C$40:$C$44,0),1),0)</f>
        <v>0</v>
      </c>
      <c r="AH3622" s="21" t="str">
        <f t="shared" si="352"/>
        <v/>
      </c>
      <c r="AI3622" s="1" t="str">
        <f>IFERROR(VLOOKUP(H3622,Factors!$C$45:$D$48,2,0),"")</f>
        <v/>
      </c>
      <c r="AJ3622" t="b">
        <f t="shared" si="351"/>
        <v>0</v>
      </c>
    </row>
    <row r="3623" spans="2:36" ht="14.4" x14ac:dyDescent="0.3">
      <c r="B3623" s="70"/>
      <c r="C3623" s="58"/>
      <c r="D3623" s="63"/>
      <c r="E3623" s="58"/>
      <c r="F3623" s="58"/>
      <c r="G3623" s="44"/>
      <c r="H3623" s="45"/>
      <c r="I3623" s="45"/>
      <c r="J3623" s="40" t="str">
        <f t="shared" si="347"/>
        <v/>
      </c>
      <c r="K3623" s="39" t="str">
        <f t="shared" si="349"/>
        <v/>
      </c>
      <c r="M3623" s="3"/>
      <c r="AB3623" s="17" t="str">
        <f t="shared" si="348"/>
        <v>-1</v>
      </c>
      <c r="AC3623" s="17">
        <f>IFERROR(INDEX(Factors!$C$59:$C$70,MATCH(AB3623,Factors!$B$59:$B$70,1),1),0)</f>
        <v>0</v>
      </c>
      <c r="AD3623" s="17">
        <f t="shared" si="350"/>
        <v>0</v>
      </c>
      <c r="AE3623" s="17">
        <f>IFERROR(INDEX(Factors!$B$6:$B$15,MATCH('INPUT - Census'!E3623,Factors!$C$6:$C$15,0),1),0)</f>
        <v>0</v>
      </c>
      <c r="AF3623" s="18">
        <f>IFERROR(INDEX(Factors!$B$16:$B$39,MATCH('INPUT - Census'!C3623,Factors!$C$16:$C$35,0),1),0)</f>
        <v>0</v>
      </c>
      <c r="AG3623" s="19">
        <f>IFERROR(INDEX(Factors!$B$40:$B$44,MATCH('INPUT - Census'!F3623,Factors!$C$40:$C$44,0),1),0)</f>
        <v>0</v>
      </c>
      <c r="AH3623" s="21" t="str">
        <f t="shared" si="352"/>
        <v/>
      </c>
      <c r="AI3623" s="1" t="str">
        <f>IFERROR(VLOOKUP(H3623,Factors!$C$45:$D$48,2,0),"")</f>
        <v/>
      </c>
      <c r="AJ3623" t="b">
        <f t="shared" si="351"/>
        <v>0</v>
      </c>
    </row>
    <row r="3624" spans="2:36" ht="14.4" x14ac:dyDescent="0.3">
      <c r="B3624" s="70"/>
      <c r="C3624" s="58"/>
      <c r="D3624" s="63"/>
      <c r="E3624" s="58"/>
      <c r="F3624" s="58"/>
      <c r="G3624" s="44"/>
      <c r="H3624" s="45"/>
      <c r="I3624" s="45"/>
      <c r="J3624" s="40" t="str">
        <f t="shared" si="347"/>
        <v/>
      </c>
      <c r="K3624" s="39" t="str">
        <f t="shared" si="349"/>
        <v/>
      </c>
      <c r="M3624" s="3"/>
      <c r="AB3624" s="17" t="str">
        <f t="shared" si="348"/>
        <v>-1</v>
      </c>
      <c r="AC3624" s="17">
        <f>IFERROR(INDEX(Factors!$C$59:$C$70,MATCH(AB3624,Factors!$B$59:$B$70,1),1),0)</f>
        <v>0</v>
      </c>
      <c r="AD3624" s="17">
        <f t="shared" si="350"/>
        <v>0</v>
      </c>
      <c r="AE3624" s="17">
        <f>IFERROR(INDEX(Factors!$B$6:$B$15,MATCH('INPUT - Census'!E3624,Factors!$C$6:$C$15,0),1),0)</f>
        <v>0</v>
      </c>
      <c r="AF3624" s="18">
        <f>IFERROR(INDEX(Factors!$B$16:$B$39,MATCH('INPUT - Census'!C3624,Factors!$C$16:$C$35,0),1),0)</f>
        <v>0</v>
      </c>
      <c r="AG3624" s="19">
        <f>IFERROR(INDEX(Factors!$B$40:$B$44,MATCH('INPUT - Census'!F3624,Factors!$C$40:$C$44,0),1),0)</f>
        <v>0</v>
      </c>
      <c r="AH3624" s="21" t="str">
        <f t="shared" si="352"/>
        <v/>
      </c>
      <c r="AI3624" s="1" t="str">
        <f>IFERROR(VLOOKUP(H3624,Factors!$C$45:$D$48,2,0),"")</f>
        <v/>
      </c>
      <c r="AJ3624" t="b">
        <f t="shared" si="351"/>
        <v>0</v>
      </c>
    </row>
    <row r="3625" spans="2:36" ht="14.4" x14ac:dyDescent="0.3">
      <c r="B3625" s="70"/>
      <c r="C3625" s="58"/>
      <c r="D3625" s="63"/>
      <c r="E3625" s="58"/>
      <c r="F3625" s="58"/>
      <c r="G3625" s="44"/>
      <c r="H3625" s="45"/>
      <c r="I3625" s="45"/>
      <c r="J3625" s="40" t="str">
        <f t="shared" si="347"/>
        <v/>
      </c>
      <c r="K3625" s="39" t="str">
        <f t="shared" si="349"/>
        <v/>
      </c>
      <c r="M3625" s="3"/>
      <c r="AB3625" s="17" t="str">
        <f t="shared" si="348"/>
        <v>-1</v>
      </c>
      <c r="AC3625" s="17">
        <f>IFERROR(INDEX(Factors!$C$59:$C$70,MATCH(AB3625,Factors!$B$59:$B$70,1),1),0)</f>
        <v>0</v>
      </c>
      <c r="AD3625" s="17">
        <f t="shared" si="350"/>
        <v>0</v>
      </c>
      <c r="AE3625" s="17">
        <f>IFERROR(INDEX(Factors!$B$6:$B$15,MATCH('INPUT - Census'!E3625,Factors!$C$6:$C$15,0),1),0)</f>
        <v>0</v>
      </c>
      <c r="AF3625" s="18">
        <f>IFERROR(INDEX(Factors!$B$16:$B$39,MATCH('INPUT - Census'!C3625,Factors!$C$16:$C$35,0),1),0)</f>
        <v>0</v>
      </c>
      <c r="AG3625" s="19">
        <f>IFERROR(INDEX(Factors!$B$40:$B$44,MATCH('INPUT - Census'!F3625,Factors!$C$40:$C$44,0),1),0)</f>
        <v>0</v>
      </c>
      <c r="AH3625" s="21" t="str">
        <f t="shared" si="352"/>
        <v/>
      </c>
      <c r="AI3625" s="1" t="str">
        <f>IFERROR(VLOOKUP(H3625,Factors!$C$45:$D$48,2,0),"")</f>
        <v/>
      </c>
      <c r="AJ3625" t="b">
        <f t="shared" si="351"/>
        <v>0</v>
      </c>
    </row>
    <row r="3626" spans="2:36" ht="14.4" x14ac:dyDescent="0.3">
      <c r="B3626" s="70"/>
      <c r="C3626" s="58"/>
      <c r="D3626" s="63"/>
      <c r="E3626" s="58"/>
      <c r="F3626" s="58"/>
      <c r="G3626" s="44"/>
      <c r="H3626" s="45"/>
      <c r="I3626" s="45"/>
      <c r="J3626" s="40" t="str">
        <f t="shared" si="347"/>
        <v/>
      </c>
      <c r="K3626" s="39" t="str">
        <f t="shared" si="349"/>
        <v/>
      </c>
      <c r="M3626" s="3"/>
      <c r="AB3626" s="17" t="str">
        <f t="shared" si="348"/>
        <v>-1</v>
      </c>
      <c r="AC3626" s="17">
        <f>IFERROR(INDEX(Factors!$C$59:$C$70,MATCH(AB3626,Factors!$B$59:$B$70,1),1),0)</f>
        <v>0</v>
      </c>
      <c r="AD3626" s="17">
        <f t="shared" si="350"/>
        <v>0</v>
      </c>
      <c r="AE3626" s="17">
        <f>IFERROR(INDEX(Factors!$B$6:$B$15,MATCH('INPUT - Census'!E3626,Factors!$C$6:$C$15,0),1),0)</f>
        <v>0</v>
      </c>
      <c r="AF3626" s="18">
        <f>IFERROR(INDEX(Factors!$B$16:$B$39,MATCH('INPUT - Census'!C3626,Factors!$C$16:$C$35,0),1),0)</f>
        <v>0</v>
      </c>
      <c r="AG3626" s="19">
        <f>IFERROR(INDEX(Factors!$B$40:$B$44,MATCH('INPUT - Census'!F3626,Factors!$C$40:$C$44,0),1),0)</f>
        <v>0</v>
      </c>
      <c r="AH3626" s="21" t="str">
        <f t="shared" si="352"/>
        <v/>
      </c>
      <c r="AI3626" s="1" t="str">
        <f>IFERROR(VLOOKUP(H3626,Factors!$C$45:$D$48,2,0),"")</f>
        <v/>
      </c>
      <c r="AJ3626" t="b">
        <f t="shared" si="351"/>
        <v>0</v>
      </c>
    </row>
    <row r="3627" spans="2:36" ht="14.4" x14ac:dyDescent="0.3">
      <c r="B3627" s="70"/>
      <c r="C3627" s="58"/>
      <c r="D3627" s="63"/>
      <c r="E3627" s="58"/>
      <c r="F3627" s="58"/>
      <c r="G3627" s="44"/>
      <c r="H3627" s="45"/>
      <c r="I3627" s="45"/>
      <c r="J3627" s="40" t="str">
        <f t="shared" si="347"/>
        <v/>
      </c>
      <c r="K3627" s="39" t="str">
        <f t="shared" si="349"/>
        <v/>
      </c>
      <c r="M3627" s="3"/>
      <c r="AB3627" s="17" t="str">
        <f t="shared" si="348"/>
        <v>-1</v>
      </c>
      <c r="AC3627" s="17">
        <f>IFERROR(INDEX(Factors!$C$59:$C$70,MATCH(AB3627,Factors!$B$59:$B$70,1),1),0)</f>
        <v>0</v>
      </c>
      <c r="AD3627" s="17">
        <f t="shared" si="350"/>
        <v>0</v>
      </c>
      <c r="AE3627" s="17">
        <f>IFERROR(INDEX(Factors!$B$6:$B$15,MATCH('INPUT - Census'!E3627,Factors!$C$6:$C$15,0),1),0)</f>
        <v>0</v>
      </c>
      <c r="AF3627" s="18">
        <f>IFERROR(INDEX(Factors!$B$16:$B$39,MATCH('INPUT - Census'!C3627,Factors!$C$16:$C$35,0),1),0)</f>
        <v>0</v>
      </c>
      <c r="AG3627" s="19">
        <f>IFERROR(INDEX(Factors!$B$40:$B$44,MATCH('INPUT - Census'!F3627,Factors!$C$40:$C$44,0),1),0)</f>
        <v>0</v>
      </c>
      <c r="AH3627" s="21" t="str">
        <f t="shared" si="352"/>
        <v/>
      </c>
      <c r="AI3627" s="1" t="str">
        <f>IFERROR(VLOOKUP(H3627,Factors!$C$45:$D$48,2,0),"")</f>
        <v/>
      </c>
      <c r="AJ3627" t="b">
        <f t="shared" si="351"/>
        <v>0</v>
      </c>
    </row>
    <row r="3628" spans="2:36" ht="14.4" x14ac:dyDescent="0.3">
      <c r="B3628" s="70"/>
      <c r="C3628" s="58"/>
      <c r="D3628" s="63"/>
      <c r="E3628" s="58"/>
      <c r="F3628" s="58"/>
      <c r="G3628" s="44"/>
      <c r="H3628" s="45"/>
      <c r="I3628" s="45"/>
      <c r="J3628" s="40" t="str">
        <f t="shared" si="347"/>
        <v/>
      </c>
      <c r="K3628" s="39" t="str">
        <f t="shared" si="349"/>
        <v/>
      </c>
      <c r="M3628" s="3"/>
      <c r="AB3628" s="17" t="str">
        <f t="shared" si="348"/>
        <v>-1</v>
      </c>
      <c r="AC3628" s="17">
        <f>IFERROR(INDEX(Factors!$C$59:$C$70,MATCH(AB3628,Factors!$B$59:$B$70,1),1),0)</f>
        <v>0</v>
      </c>
      <c r="AD3628" s="17">
        <f t="shared" si="350"/>
        <v>0</v>
      </c>
      <c r="AE3628" s="17">
        <f>IFERROR(INDEX(Factors!$B$6:$B$15,MATCH('INPUT - Census'!E3628,Factors!$C$6:$C$15,0),1),0)</f>
        <v>0</v>
      </c>
      <c r="AF3628" s="18">
        <f>IFERROR(INDEX(Factors!$B$16:$B$39,MATCH('INPUT - Census'!C3628,Factors!$C$16:$C$35,0),1),0)</f>
        <v>0</v>
      </c>
      <c r="AG3628" s="19">
        <f>IFERROR(INDEX(Factors!$B$40:$B$44,MATCH('INPUT - Census'!F3628,Factors!$C$40:$C$44,0),1),0)</f>
        <v>0</v>
      </c>
      <c r="AH3628" s="21" t="str">
        <f t="shared" si="352"/>
        <v/>
      </c>
      <c r="AI3628" s="1" t="str">
        <f>IFERROR(VLOOKUP(H3628,Factors!$C$45:$D$48,2,0),"")</f>
        <v/>
      </c>
      <c r="AJ3628" t="b">
        <f t="shared" si="351"/>
        <v>0</v>
      </c>
    </row>
    <row r="3629" spans="2:36" ht="14.4" x14ac:dyDescent="0.3">
      <c r="B3629" s="70"/>
      <c r="C3629" s="58"/>
      <c r="D3629" s="63"/>
      <c r="E3629" s="58"/>
      <c r="F3629" s="58"/>
      <c r="G3629" s="44"/>
      <c r="H3629" s="45"/>
      <c r="I3629" s="45"/>
      <c r="J3629" s="40" t="str">
        <f t="shared" si="347"/>
        <v/>
      </c>
      <c r="K3629" s="39" t="str">
        <f t="shared" si="349"/>
        <v/>
      </c>
      <c r="M3629" s="3"/>
      <c r="AB3629" s="17" t="str">
        <f t="shared" si="348"/>
        <v>-1</v>
      </c>
      <c r="AC3629" s="17">
        <f>IFERROR(INDEX(Factors!$C$59:$C$70,MATCH(AB3629,Factors!$B$59:$B$70,1),1),0)</f>
        <v>0</v>
      </c>
      <c r="AD3629" s="17">
        <f t="shared" si="350"/>
        <v>0</v>
      </c>
      <c r="AE3629" s="17">
        <f>IFERROR(INDEX(Factors!$B$6:$B$15,MATCH('INPUT - Census'!E3629,Factors!$C$6:$C$15,0),1),0)</f>
        <v>0</v>
      </c>
      <c r="AF3629" s="18">
        <f>IFERROR(INDEX(Factors!$B$16:$B$39,MATCH('INPUT - Census'!C3629,Factors!$C$16:$C$35,0),1),0)</f>
        <v>0</v>
      </c>
      <c r="AG3629" s="19">
        <f>IFERROR(INDEX(Factors!$B$40:$B$44,MATCH('INPUT - Census'!F3629,Factors!$C$40:$C$44,0),1),0)</f>
        <v>0</v>
      </c>
      <c r="AH3629" s="21" t="str">
        <f t="shared" si="352"/>
        <v/>
      </c>
      <c r="AI3629" s="1" t="str">
        <f>IFERROR(VLOOKUP(H3629,Factors!$C$45:$D$48,2,0),"")</f>
        <v/>
      </c>
      <c r="AJ3629" t="b">
        <f t="shared" si="351"/>
        <v>0</v>
      </c>
    </row>
    <row r="3630" spans="2:36" ht="14.4" x14ac:dyDescent="0.3">
      <c r="B3630" s="70"/>
      <c r="C3630" s="58"/>
      <c r="D3630" s="63"/>
      <c r="E3630" s="58"/>
      <c r="F3630" s="58"/>
      <c r="G3630" s="44"/>
      <c r="H3630" s="45"/>
      <c r="I3630" s="45"/>
      <c r="J3630" s="40" t="str">
        <f t="shared" si="347"/>
        <v/>
      </c>
      <c r="K3630" s="39" t="str">
        <f t="shared" si="349"/>
        <v/>
      </c>
      <c r="M3630" s="3"/>
      <c r="AB3630" s="17" t="str">
        <f t="shared" si="348"/>
        <v>-1</v>
      </c>
      <c r="AC3630" s="17">
        <f>IFERROR(INDEX(Factors!$C$59:$C$70,MATCH(AB3630,Factors!$B$59:$B$70,1),1),0)</f>
        <v>0</v>
      </c>
      <c r="AD3630" s="17">
        <f t="shared" si="350"/>
        <v>0</v>
      </c>
      <c r="AE3630" s="17">
        <f>IFERROR(INDEX(Factors!$B$6:$B$15,MATCH('INPUT - Census'!E3630,Factors!$C$6:$C$15,0),1),0)</f>
        <v>0</v>
      </c>
      <c r="AF3630" s="18">
        <f>IFERROR(INDEX(Factors!$B$16:$B$39,MATCH('INPUT - Census'!C3630,Factors!$C$16:$C$35,0),1),0)</f>
        <v>0</v>
      </c>
      <c r="AG3630" s="19">
        <f>IFERROR(INDEX(Factors!$B$40:$B$44,MATCH('INPUT - Census'!F3630,Factors!$C$40:$C$44,0),1),0)</f>
        <v>0</v>
      </c>
      <c r="AH3630" s="21" t="str">
        <f t="shared" si="352"/>
        <v/>
      </c>
      <c r="AI3630" s="1" t="str">
        <f>IFERROR(VLOOKUP(H3630,Factors!$C$45:$D$48,2,0),"")</f>
        <v/>
      </c>
      <c r="AJ3630" t="b">
        <f t="shared" si="351"/>
        <v>0</v>
      </c>
    </row>
    <row r="3631" spans="2:36" ht="14.4" x14ac:dyDescent="0.3">
      <c r="B3631" s="70"/>
      <c r="C3631" s="58"/>
      <c r="D3631" s="63"/>
      <c r="E3631" s="58"/>
      <c r="F3631" s="58"/>
      <c r="G3631" s="44"/>
      <c r="H3631" s="45"/>
      <c r="I3631" s="45"/>
      <c r="J3631" s="40" t="str">
        <f t="shared" si="347"/>
        <v/>
      </c>
      <c r="K3631" s="39" t="str">
        <f t="shared" si="349"/>
        <v/>
      </c>
      <c r="M3631" s="3"/>
      <c r="AB3631" s="17" t="str">
        <f t="shared" si="348"/>
        <v>-1</v>
      </c>
      <c r="AC3631" s="17">
        <f>IFERROR(INDEX(Factors!$C$59:$C$70,MATCH(AB3631,Factors!$B$59:$B$70,1),1),0)</f>
        <v>0</v>
      </c>
      <c r="AD3631" s="17">
        <f t="shared" si="350"/>
        <v>0</v>
      </c>
      <c r="AE3631" s="17">
        <f>IFERROR(INDEX(Factors!$B$6:$B$15,MATCH('INPUT - Census'!E3631,Factors!$C$6:$C$15,0),1),0)</f>
        <v>0</v>
      </c>
      <c r="AF3631" s="18">
        <f>IFERROR(INDEX(Factors!$B$16:$B$39,MATCH('INPUT - Census'!C3631,Factors!$C$16:$C$35,0),1),0)</f>
        <v>0</v>
      </c>
      <c r="AG3631" s="19">
        <f>IFERROR(INDEX(Factors!$B$40:$B$44,MATCH('INPUT - Census'!F3631,Factors!$C$40:$C$44,0),1),0)</f>
        <v>0</v>
      </c>
      <c r="AH3631" s="21" t="str">
        <f t="shared" si="352"/>
        <v/>
      </c>
      <c r="AI3631" s="1" t="str">
        <f>IFERROR(VLOOKUP(H3631,Factors!$C$45:$D$48,2,0),"")</f>
        <v/>
      </c>
      <c r="AJ3631" t="b">
        <f t="shared" si="351"/>
        <v>0</v>
      </c>
    </row>
    <row r="3632" spans="2:36" ht="14.4" x14ac:dyDescent="0.3">
      <c r="B3632" s="70"/>
      <c r="C3632" s="58"/>
      <c r="D3632" s="63"/>
      <c r="E3632" s="58"/>
      <c r="F3632" s="58"/>
      <c r="G3632" s="44"/>
      <c r="H3632" s="45"/>
      <c r="I3632" s="45"/>
      <c r="J3632" s="40" t="str">
        <f t="shared" si="347"/>
        <v/>
      </c>
      <c r="K3632" s="39" t="str">
        <f t="shared" si="349"/>
        <v/>
      </c>
      <c r="M3632" s="3"/>
      <c r="AB3632" s="17" t="str">
        <f t="shared" si="348"/>
        <v>-1</v>
      </c>
      <c r="AC3632" s="17">
        <f>IFERROR(INDEX(Factors!$C$59:$C$70,MATCH(AB3632,Factors!$B$59:$B$70,1),1),0)</f>
        <v>0</v>
      </c>
      <c r="AD3632" s="17">
        <f t="shared" si="350"/>
        <v>0</v>
      </c>
      <c r="AE3632" s="17">
        <f>IFERROR(INDEX(Factors!$B$6:$B$15,MATCH('INPUT - Census'!E3632,Factors!$C$6:$C$15,0),1),0)</f>
        <v>0</v>
      </c>
      <c r="AF3632" s="18">
        <f>IFERROR(INDEX(Factors!$B$16:$B$39,MATCH('INPUT - Census'!C3632,Factors!$C$16:$C$35,0),1),0)</f>
        <v>0</v>
      </c>
      <c r="AG3632" s="19">
        <f>IFERROR(INDEX(Factors!$B$40:$B$44,MATCH('INPUT - Census'!F3632,Factors!$C$40:$C$44,0),1),0)</f>
        <v>0</v>
      </c>
      <c r="AH3632" s="21" t="str">
        <f t="shared" si="352"/>
        <v/>
      </c>
      <c r="AI3632" s="1" t="str">
        <f>IFERROR(VLOOKUP(H3632,Factors!$C$45:$D$48,2,0),"")</f>
        <v/>
      </c>
      <c r="AJ3632" t="b">
        <f t="shared" si="351"/>
        <v>0</v>
      </c>
    </row>
    <row r="3633" spans="2:36" ht="14.4" x14ac:dyDescent="0.3">
      <c r="B3633" s="70"/>
      <c r="C3633" s="58"/>
      <c r="D3633" s="63"/>
      <c r="E3633" s="58"/>
      <c r="F3633" s="58"/>
      <c r="G3633" s="44"/>
      <c r="H3633" s="45"/>
      <c r="I3633" s="45"/>
      <c r="J3633" s="40" t="str">
        <f t="shared" si="347"/>
        <v/>
      </c>
      <c r="K3633" s="39" t="str">
        <f t="shared" si="349"/>
        <v/>
      </c>
      <c r="M3633" s="3"/>
      <c r="AB3633" s="17" t="str">
        <f t="shared" si="348"/>
        <v>-1</v>
      </c>
      <c r="AC3633" s="17">
        <f>IFERROR(INDEX(Factors!$C$59:$C$70,MATCH(AB3633,Factors!$B$59:$B$70,1),1),0)</f>
        <v>0</v>
      </c>
      <c r="AD3633" s="17">
        <f t="shared" si="350"/>
        <v>0</v>
      </c>
      <c r="AE3633" s="17">
        <f>IFERROR(INDEX(Factors!$B$6:$B$15,MATCH('INPUT - Census'!E3633,Factors!$C$6:$C$15,0),1),0)</f>
        <v>0</v>
      </c>
      <c r="AF3633" s="18">
        <f>IFERROR(INDEX(Factors!$B$16:$B$39,MATCH('INPUT - Census'!C3633,Factors!$C$16:$C$35,0),1),0)</f>
        <v>0</v>
      </c>
      <c r="AG3633" s="19">
        <f>IFERROR(INDEX(Factors!$B$40:$B$44,MATCH('INPUT - Census'!F3633,Factors!$C$40:$C$44,0),1),0)</f>
        <v>0</v>
      </c>
      <c r="AH3633" s="21" t="str">
        <f t="shared" si="352"/>
        <v/>
      </c>
      <c r="AI3633" s="1" t="str">
        <f>IFERROR(VLOOKUP(H3633,Factors!$C$45:$D$48,2,0),"")</f>
        <v/>
      </c>
      <c r="AJ3633" t="b">
        <f t="shared" si="351"/>
        <v>0</v>
      </c>
    </row>
    <row r="3634" spans="2:36" ht="14.4" x14ac:dyDescent="0.3">
      <c r="B3634" s="70"/>
      <c r="C3634" s="58"/>
      <c r="D3634" s="63"/>
      <c r="E3634" s="58"/>
      <c r="F3634" s="58"/>
      <c r="G3634" s="44"/>
      <c r="H3634" s="45"/>
      <c r="I3634" s="45"/>
      <c r="J3634" s="40" t="str">
        <f t="shared" si="347"/>
        <v/>
      </c>
      <c r="K3634" s="39" t="str">
        <f t="shared" si="349"/>
        <v/>
      </c>
      <c r="M3634" s="3"/>
      <c r="AB3634" s="17" t="str">
        <f t="shared" si="348"/>
        <v>-1</v>
      </c>
      <c r="AC3634" s="17">
        <f>IFERROR(INDEX(Factors!$C$59:$C$70,MATCH(AB3634,Factors!$B$59:$B$70,1),1),0)</f>
        <v>0</v>
      </c>
      <c r="AD3634" s="17">
        <f t="shared" si="350"/>
        <v>0</v>
      </c>
      <c r="AE3634" s="17">
        <f>IFERROR(INDEX(Factors!$B$6:$B$15,MATCH('INPUT - Census'!E3634,Factors!$C$6:$C$15,0),1),0)</f>
        <v>0</v>
      </c>
      <c r="AF3634" s="18">
        <f>IFERROR(INDEX(Factors!$B$16:$B$39,MATCH('INPUT - Census'!C3634,Factors!$C$16:$C$35,0),1),0)</f>
        <v>0</v>
      </c>
      <c r="AG3634" s="19">
        <f>IFERROR(INDEX(Factors!$B$40:$B$44,MATCH('INPUT - Census'!F3634,Factors!$C$40:$C$44,0),1),0)</f>
        <v>0</v>
      </c>
      <c r="AH3634" s="21" t="str">
        <f t="shared" si="352"/>
        <v/>
      </c>
      <c r="AI3634" s="1" t="str">
        <f>IFERROR(VLOOKUP(H3634,Factors!$C$45:$D$48,2,0),"")</f>
        <v/>
      </c>
      <c r="AJ3634" t="b">
        <f t="shared" si="351"/>
        <v>0</v>
      </c>
    </row>
    <row r="3635" spans="2:36" ht="14.4" x14ac:dyDescent="0.3">
      <c r="B3635" s="70"/>
      <c r="C3635" s="58"/>
      <c r="D3635" s="63"/>
      <c r="E3635" s="58"/>
      <c r="F3635" s="58"/>
      <c r="G3635" s="44"/>
      <c r="H3635" s="45"/>
      <c r="I3635" s="45"/>
      <c r="J3635" s="40" t="str">
        <f t="shared" si="347"/>
        <v/>
      </c>
      <c r="K3635" s="39" t="str">
        <f t="shared" si="349"/>
        <v/>
      </c>
      <c r="M3635" s="3"/>
      <c r="AB3635" s="17" t="str">
        <f t="shared" si="348"/>
        <v>-1</v>
      </c>
      <c r="AC3635" s="17">
        <f>IFERROR(INDEX(Factors!$C$59:$C$70,MATCH(AB3635,Factors!$B$59:$B$70,1),1),0)</f>
        <v>0</v>
      </c>
      <c r="AD3635" s="17">
        <f t="shared" si="350"/>
        <v>0</v>
      </c>
      <c r="AE3635" s="17">
        <f>IFERROR(INDEX(Factors!$B$6:$B$15,MATCH('INPUT - Census'!E3635,Factors!$C$6:$C$15,0),1),0)</f>
        <v>0</v>
      </c>
      <c r="AF3635" s="18">
        <f>IFERROR(INDEX(Factors!$B$16:$B$39,MATCH('INPUT - Census'!C3635,Factors!$C$16:$C$35,0),1),0)</f>
        <v>0</v>
      </c>
      <c r="AG3635" s="19">
        <f>IFERROR(INDEX(Factors!$B$40:$B$44,MATCH('INPUT - Census'!F3635,Factors!$C$40:$C$44,0),1),0)</f>
        <v>0</v>
      </c>
      <c r="AH3635" s="21" t="str">
        <f t="shared" si="352"/>
        <v/>
      </c>
      <c r="AI3635" s="1" t="str">
        <f>IFERROR(VLOOKUP(H3635,Factors!$C$45:$D$48,2,0),"")</f>
        <v/>
      </c>
      <c r="AJ3635" t="b">
        <f t="shared" si="351"/>
        <v>0</v>
      </c>
    </row>
    <row r="3636" spans="2:36" ht="14.4" x14ac:dyDescent="0.3">
      <c r="B3636" s="70"/>
      <c r="C3636" s="58"/>
      <c r="D3636" s="63"/>
      <c r="E3636" s="58"/>
      <c r="F3636" s="58"/>
      <c r="G3636" s="44"/>
      <c r="H3636" s="45"/>
      <c r="I3636" s="45"/>
      <c r="J3636" s="40" t="str">
        <f t="shared" si="347"/>
        <v/>
      </c>
      <c r="K3636" s="39" t="str">
        <f t="shared" si="349"/>
        <v/>
      </c>
      <c r="M3636" s="3"/>
      <c r="AB3636" s="17" t="str">
        <f t="shared" si="348"/>
        <v>-1</v>
      </c>
      <c r="AC3636" s="17">
        <f>IFERROR(INDEX(Factors!$C$59:$C$70,MATCH(AB3636,Factors!$B$59:$B$70,1),1),0)</f>
        <v>0</v>
      </c>
      <c r="AD3636" s="17">
        <f t="shared" si="350"/>
        <v>0</v>
      </c>
      <c r="AE3636" s="17">
        <f>IFERROR(INDEX(Factors!$B$6:$B$15,MATCH('INPUT - Census'!E3636,Factors!$C$6:$C$15,0),1),0)</f>
        <v>0</v>
      </c>
      <c r="AF3636" s="18">
        <f>IFERROR(INDEX(Factors!$B$16:$B$39,MATCH('INPUT - Census'!C3636,Factors!$C$16:$C$35,0),1),0)</f>
        <v>0</v>
      </c>
      <c r="AG3636" s="19">
        <f>IFERROR(INDEX(Factors!$B$40:$B$44,MATCH('INPUT - Census'!F3636,Factors!$C$40:$C$44,0),1),0)</f>
        <v>0</v>
      </c>
      <c r="AH3636" s="21" t="str">
        <f t="shared" si="352"/>
        <v/>
      </c>
      <c r="AI3636" s="1" t="str">
        <f>IFERROR(VLOOKUP(H3636,Factors!$C$45:$D$48,2,0),"")</f>
        <v/>
      </c>
      <c r="AJ3636" t="b">
        <f t="shared" si="351"/>
        <v>0</v>
      </c>
    </row>
    <row r="3637" spans="2:36" ht="14.4" x14ac:dyDescent="0.3">
      <c r="B3637" s="70"/>
      <c r="C3637" s="58"/>
      <c r="D3637" s="63"/>
      <c r="E3637" s="58"/>
      <c r="F3637" s="58"/>
      <c r="G3637" s="44"/>
      <c r="H3637" s="45"/>
      <c r="I3637" s="45"/>
      <c r="J3637" s="40" t="str">
        <f t="shared" si="347"/>
        <v/>
      </c>
      <c r="K3637" s="39" t="str">
        <f t="shared" si="349"/>
        <v/>
      </c>
      <c r="M3637" s="3"/>
      <c r="AB3637" s="17" t="str">
        <f t="shared" si="348"/>
        <v>-1</v>
      </c>
      <c r="AC3637" s="17">
        <f>IFERROR(INDEX(Factors!$C$59:$C$70,MATCH(AB3637,Factors!$B$59:$B$70,1),1),0)</f>
        <v>0</v>
      </c>
      <c r="AD3637" s="17">
        <f t="shared" si="350"/>
        <v>0</v>
      </c>
      <c r="AE3637" s="17">
        <f>IFERROR(INDEX(Factors!$B$6:$B$15,MATCH('INPUT - Census'!E3637,Factors!$C$6:$C$15,0),1),0)</f>
        <v>0</v>
      </c>
      <c r="AF3637" s="18">
        <f>IFERROR(INDEX(Factors!$B$16:$B$39,MATCH('INPUT - Census'!C3637,Factors!$C$16:$C$35,0),1),0)</f>
        <v>0</v>
      </c>
      <c r="AG3637" s="19">
        <f>IFERROR(INDEX(Factors!$B$40:$B$44,MATCH('INPUT - Census'!F3637,Factors!$C$40:$C$44,0),1),0)</f>
        <v>0</v>
      </c>
      <c r="AH3637" s="21" t="str">
        <f t="shared" si="352"/>
        <v/>
      </c>
      <c r="AI3637" s="1" t="str">
        <f>IFERROR(VLOOKUP(H3637,Factors!$C$45:$D$48,2,0),"")</f>
        <v/>
      </c>
      <c r="AJ3637" t="b">
        <f t="shared" si="351"/>
        <v>0</v>
      </c>
    </row>
    <row r="3638" spans="2:36" ht="14.4" x14ac:dyDescent="0.3">
      <c r="B3638" s="70"/>
      <c r="C3638" s="58"/>
      <c r="D3638" s="63"/>
      <c r="E3638" s="58"/>
      <c r="F3638" s="58"/>
      <c r="G3638" s="44"/>
      <c r="H3638" s="45"/>
      <c r="I3638" s="45"/>
      <c r="J3638" s="40" t="str">
        <f t="shared" si="347"/>
        <v/>
      </c>
      <c r="K3638" s="39" t="str">
        <f t="shared" si="349"/>
        <v/>
      </c>
      <c r="M3638" s="3"/>
      <c r="AB3638" s="17" t="str">
        <f t="shared" si="348"/>
        <v>-1</v>
      </c>
      <c r="AC3638" s="17">
        <f>IFERROR(INDEX(Factors!$C$59:$C$70,MATCH(AB3638,Factors!$B$59:$B$70,1),1),0)</f>
        <v>0</v>
      </c>
      <c r="AD3638" s="17">
        <f t="shared" si="350"/>
        <v>0</v>
      </c>
      <c r="AE3638" s="17">
        <f>IFERROR(INDEX(Factors!$B$6:$B$15,MATCH('INPUT - Census'!E3638,Factors!$C$6:$C$15,0),1),0)</f>
        <v>0</v>
      </c>
      <c r="AF3638" s="18">
        <f>IFERROR(INDEX(Factors!$B$16:$B$39,MATCH('INPUT - Census'!C3638,Factors!$C$16:$C$35,0),1),0)</f>
        <v>0</v>
      </c>
      <c r="AG3638" s="19">
        <f>IFERROR(INDEX(Factors!$B$40:$B$44,MATCH('INPUT - Census'!F3638,Factors!$C$40:$C$44,0),1),0)</f>
        <v>0</v>
      </c>
      <c r="AH3638" s="21" t="str">
        <f t="shared" si="352"/>
        <v/>
      </c>
      <c r="AI3638" s="1" t="str">
        <f>IFERROR(VLOOKUP(H3638,Factors!$C$45:$D$48,2,0),"")</f>
        <v/>
      </c>
      <c r="AJ3638" t="b">
        <f t="shared" si="351"/>
        <v>0</v>
      </c>
    </row>
    <row r="3639" spans="2:36" ht="14.4" x14ac:dyDescent="0.3">
      <c r="B3639" s="70"/>
      <c r="C3639" s="58"/>
      <c r="D3639" s="63"/>
      <c r="E3639" s="58"/>
      <c r="F3639" s="58"/>
      <c r="G3639" s="44"/>
      <c r="H3639" s="45"/>
      <c r="I3639" s="45"/>
      <c r="J3639" s="40" t="str">
        <f t="shared" si="347"/>
        <v/>
      </c>
      <c r="K3639" s="39" t="str">
        <f t="shared" si="349"/>
        <v/>
      </c>
      <c r="M3639" s="3"/>
      <c r="AB3639" s="17" t="str">
        <f t="shared" si="348"/>
        <v>-1</v>
      </c>
      <c r="AC3639" s="17">
        <f>IFERROR(INDEX(Factors!$C$59:$C$70,MATCH(AB3639,Factors!$B$59:$B$70,1),1),0)</f>
        <v>0</v>
      </c>
      <c r="AD3639" s="17">
        <f t="shared" si="350"/>
        <v>0</v>
      </c>
      <c r="AE3639" s="17">
        <f>IFERROR(INDEX(Factors!$B$6:$B$15,MATCH('INPUT - Census'!E3639,Factors!$C$6:$C$15,0),1),0)</f>
        <v>0</v>
      </c>
      <c r="AF3639" s="18">
        <f>IFERROR(INDEX(Factors!$B$16:$B$39,MATCH('INPUT - Census'!C3639,Factors!$C$16:$C$35,0),1),0)</f>
        <v>0</v>
      </c>
      <c r="AG3639" s="19">
        <f>IFERROR(INDEX(Factors!$B$40:$B$44,MATCH('INPUT - Census'!F3639,Factors!$C$40:$C$44,0),1),0)</f>
        <v>0</v>
      </c>
      <c r="AH3639" s="21" t="str">
        <f t="shared" si="352"/>
        <v/>
      </c>
      <c r="AI3639" s="1" t="str">
        <f>IFERROR(VLOOKUP(H3639,Factors!$C$45:$D$48,2,0),"")</f>
        <v/>
      </c>
      <c r="AJ3639" t="b">
        <f t="shared" si="351"/>
        <v>0</v>
      </c>
    </row>
    <row r="3640" spans="2:36" ht="14.4" x14ac:dyDescent="0.3">
      <c r="B3640" s="70"/>
      <c r="C3640" s="58"/>
      <c r="D3640" s="63"/>
      <c r="E3640" s="58"/>
      <c r="F3640" s="58"/>
      <c r="G3640" s="44"/>
      <c r="H3640" s="45"/>
      <c r="I3640" s="45"/>
      <c r="J3640" s="40" t="str">
        <f t="shared" si="347"/>
        <v/>
      </c>
      <c r="K3640" s="39" t="str">
        <f t="shared" si="349"/>
        <v/>
      </c>
      <c r="M3640" s="3"/>
      <c r="AB3640" s="17" t="str">
        <f t="shared" si="348"/>
        <v>-1</v>
      </c>
      <c r="AC3640" s="17">
        <f>IFERROR(INDEX(Factors!$C$59:$C$70,MATCH(AB3640,Factors!$B$59:$B$70,1),1),0)</f>
        <v>0</v>
      </c>
      <c r="AD3640" s="17">
        <f t="shared" si="350"/>
        <v>0</v>
      </c>
      <c r="AE3640" s="17">
        <f>IFERROR(INDEX(Factors!$B$6:$B$15,MATCH('INPUT - Census'!E3640,Factors!$C$6:$C$15,0),1),0)</f>
        <v>0</v>
      </c>
      <c r="AF3640" s="18">
        <f>IFERROR(INDEX(Factors!$B$16:$B$39,MATCH('INPUT - Census'!C3640,Factors!$C$16:$C$35,0),1),0)</f>
        <v>0</v>
      </c>
      <c r="AG3640" s="19">
        <f>IFERROR(INDEX(Factors!$B$40:$B$44,MATCH('INPUT - Census'!F3640,Factors!$C$40:$C$44,0),1),0)</f>
        <v>0</v>
      </c>
      <c r="AH3640" s="21" t="str">
        <f t="shared" si="352"/>
        <v/>
      </c>
      <c r="AI3640" s="1" t="str">
        <f>IFERROR(VLOOKUP(H3640,Factors!$C$45:$D$48,2,0),"")</f>
        <v/>
      </c>
      <c r="AJ3640" t="b">
        <f t="shared" si="351"/>
        <v>0</v>
      </c>
    </row>
    <row r="3641" spans="2:36" ht="14.4" x14ac:dyDescent="0.3">
      <c r="B3641" s="70"/>
      <c r="C3641" s="58"/>
      <c r="D3641" s="63"/>
      <c r="E3641" s="58"/>
      <c r="F3641" s="58"/>
      <c r="G3641" s="44"/>
      <c r="H3641" s="45"/>
      <c r="I3641" s="45"/>
      <c r="J3641" s="40" t="str">
        <f t="shared" si="347"/>
        <v/>
      </c>
      <c r="K3641" s="39" t="str">
        <f t="shared" si="349"/>
        <v/>
      </c>
      <c r="M3641" s="3"/>
      <c r="AB3641" s="17" t="str">
        <f t="shared" si="348"/>
        <v>-1</v>
      </c>
      <c r="AC3641" s="17">
        <f>IFERROR(INDEX(Factors!$C$59:$C$70,MATCH(AB3641,Factors!$B$59:$B$70,1),1),0)</f>
        <v>0</v>
      </c>
      <c r="AD3641" s="17">
        <f t="shared" si="350"/>
        <v>0</v>
      </c>
      <c r="AE3641" s="17">
        <f>IFERROR(INDEX(Factors!$B$6:$B$15,MATCH('INPUT - Census'!E3641,Factors!$C$6:$C$15,0),1),0)</f>
        <v>0</v>
      </c>
      <c r="AF3641" s="18">
        <f>IFERROR(INDEX(Factors!$B$16:$B$39,MATCH('INPUT - Census'!C3641,Factors!$C$16:$C$35,0),1),0)</f>
        <v>0</v>
      </c>
      <c r="AG3641" s="19">
        <f>IFERROR(INDEX(Factors!$B$40:$B$44,MATCH('INPUT - Census'!F3641,Factors!$C$40:$C$44,0),1),0)</f>
        <v>0</v>
      </c>
      <c r="AH3641" s="21" t="str">
        <f t="shared" si="352"/>
        <v/>
      </c>
      <c r="AI3641" s="1" t="str">
        <f>IFERROR(VLOOKUP(H3641,Factors!$C$45:$D$48,2,0),"")</f>
        <v/>
      </c>
      <c r="AJ3641" t="b">
        <f t="shared" si="351"/>
        <v>0</v>
      </c>
    </row>
    <row r="3642" spans="2:36" ht="14.4" x14ac:dyDescent="0.3">
      <c r="B3642" s="70"/>
      <c r="C3642" s="58"/>
      <c r="D3642" s="63"/>
      <c r="E3642" s="58"/>
      <c r="F3642" s="58"/>
      <c r="G3642" s="44"/>
      <c r="H3642" s="45"/>
      <c r="I3642" s="45"/>
      <c r="J3642" s="40" t="str">
        <f t="shared" si="347"/>
        <v/>
      </c>
      <c r="K3642" s="39" t="str">
        <f t="shared" si="349"/>
        <v/>
      </c>
      <c r="M3642" s="3"/>
      <c r="AB3642" s="17" t="str">
        <f t="shared" si="348"/>
        <v>-1</v>
      </c>
      <c r="AC3642" s="17">
        <f>IFERROR(INDEX(Factors!$C$59:$C$70,MATCH(AB3642,Factors!$B$59:$B$70,1),1),0)</f>
        <v>0</v>
      </c>
      <c r="AD3642" s="17">
        <f t="shared" si="350"/>
        <v>0</v>
      </c>
      <c r="AE3642" s="17">
        <f>IFERROR(INDEX(Factors!$B$6:$B$15,MATCH('INPUT - Census'!E3642,Factors!$C$6:$C$15,0),1),0)</f>
        <v>0</v>
      </c>
      <c r="AF3642" s="18">
        <f>IFERROR(INDEX(Factors!$B$16:$B$39,MATCH('INPUT - Census'!C3642,Factors!$C$16:$C$35,0),1),0)</f>
        <v>0</v>
      </c>
      <c r="AG3642" s="19">
        <f>IFERROR(INDEX(Factors!$B$40:$B$44,MATCH('INPUT - Census'!F3642,Factors!$C$40:$C$44,0),1),0)</f>
        <v>0</v>
      </c>
      <c r="AH3642" s="21" t="str">
        <f t="shared" si="352"/>
        <v/>
      </c>
      <c r="AI3642" s="1" t="str">
        <f>IFERROR(VLOOKUP(H3642,Factors!$C$45:$D$48,2,0),"")</f>
        <v/>
      </c>
      <c r="AJ3642" t="b">
        <f t="shared" si="351"/>
        <v>0</v>
      </c>
    </row>
    <row r="3643" spans="2:36" ht="14.4" x14ac:dyDescent="0.3">
      <c r="B3643" s="70"/>
      <c r="C3643" s="58"/>
      <c r="D3643" s="63"/>
      <c r="E3643" s="58"/>
      <c r="F3643" s="58"/>
      <c r="G3643" s="44"/>
      <c r="H3643" s="45"/>
      <c r="I3643" s="45"/>
      <c r="J3643" s="40" t="str">
        <f t="shared" si="347"/>
        <v/>
      </c>
      <c r="K3643" s="39" t="str">
        <f t="shared" si="349"/>
        <v/>
      </c>
      <c r="M3643" s="3"/>
      <c r="AB3643" s="17" t="str">
        <f t="shared" si="348"/>
        <v>-1</v>
      </c>
      <c r="AC3643" s="17">
        <f>IFERROR(INDEX(Factors!$C$59:$C$70,MATCH(AB3643,Factors!$B$59:$B$70,1),1),0)</f>
        <v>0</v>
      </c>
      <c r="AD3643" s="17">
        <f t="shared" si="350"/>
        <v>0</v>
      </c>
      <c r="AE3643" s="17">
        <f>IFERROR(INDEX(Factors!$B$6:$B$15,MATCH('INPUT - Census'!E3643,Factors!$C$6:$C$15,0),1),0)</f>
        <v>0</v>
      </c>
      <c r="AF3643" s="18">
        <f>IFERROR(INDEX(Factors!$B$16:$B$39,MATCH('INPUT - Census'!C3643,Factors!$C$16:$C$35,0),1),0)</f>
        <v>0</v>
      </c>
      <c r="AG3643" s="19">
        <f>IFERROR(INDEX(Factors!$B$40:$B$44,MATCH('INPUT - Census'!F3643,Factors!$C$40:$C$44,0),1),0)</f>
        <v>0</v>
      </c>
      <c r="AH3643" s="21" t="str">
        <f t="shared" si="352"/>
        <v/>
      </c>
      <c r="AI3643" s="1" t="str">
        <f>IFERROR(VLOOKUP(H3643,Factors!$C$45:$D$48,2,0),"")</f>
        <v/>
      </c>
      <c r="AJ3643" t="b">
        <f t="shared" si="351"/>
        <v>0</v>
      </c>
    </row>
    <row r="3644" spans="2:36" ht="14.4" x14ac:dyDescent="0.3">
      <c r="B3644" s="70"/>
      <c r="C3644" s="58"/>
      <c r="D3644" s="63"/>
      <c r="E3644" s="58"/>
      <c r="F3644" s="58"/>
      <c r="G3644" s="44"/>
      <c r="H3644" s="45"/>
      <c r="I3644" s="45"/>
      <c r="J3644" s="40" t="str">
        <f t="shared" si="347"/>
        <v/>
      </c>
      <c r="K3644" s="39" t="str">
        <f t="shared" si="349"/>
        <v/>
      </c>
      <c r="M3644" s="3"/>
      <c r="AB3644" s="17" t="str">
        <f t="shared" si="348"/>
        <v>-1</v>
      </c>
      <c r="AC3644" s="17">
        <f>IFERROR(INDEX(Factors!$C$59:$C$70,MATCH(AB3644,Factors!$B$59:$B$70,1),1),0)</f>
        <v>0</v>
      </c>
      <c r="AD3644" s="17">
        <f t="shared" si="350"/>
        <v>0</v>
      </c>
      <c r="AE3644" s="17">
        <f>IFERROR(INDEX(Factors!$B$6:$B$15,MATCH('INPUT - Census'!E3644,Factors!$C$6:$C$15,0),1),0)</f>
        <v>0</v>
      </c>
      <c r="AF3644" s="18">
        <f>IFERROR(INDEX(Factors!$B$16:$B$39,MATCH('INPUT - Census'!C3644,Factors!$C$16:$C$35,0),1),0)</f>
        <v>0</v>
      </c>
      <c r="AG3644" s="19">
        <f>IFERROR(INDEX(Factors!$B$40:$B$44,MATCH('INPUT - Census'!F3644,Factors!$C$40:$C$44,0),1),0)</f>
        <v>0</v>
      </c>
      <c r="AH3644" s="21" t="str">
        <f t="shared" si="352"/>
        <v/>
      </c>
      <c r="AI3644" s="1" t="str">
        <f>IFERROR(VLOOKUP(H3644,Factors!$C$45:$D$48,2,0),"")</f>
        <v/>
      </c>
      <c r="AJ3644" t="b">
        <f t="shared" si="351"/>
        <v>0</v>
      </c>
    </row>
    <row r="3645" spans="2:36" ht="14.4" x14ac:dyDescent="0.3">
      <c r="B3645" s="70"/>
      <c r="C3645" s="58"/>
      <c r="D3645" s="63"/>
      <c r="E3645" s="58"/>
      <c r="F3645" s="58"/>
      <c r="G3645" s="44"/>
      <c r="H3645" s="45"/>
      <c r="I3645" s="45"/>
      <c r="J3645" s="40" t="str">
        <f t="shared" si="347"/>
        <v/>
      </c>
      <c r="K3645" s="39" t="str">
        <f t="shared" si="349"/>
        <v/>
      </c>
      <c r="M3645" s="3"/>
      <c r="AB3645" s="17" t="str">
        <f t="shared" si="348"/>
        <v>-1</v>
      </c>
      <c r="AC3645" s="17">
        <f>IFERROR(INDEX(Factors!$C$59:$C$70,MATCH(AB3645,Factors!$B$59:$B$70,1),1),0)</f>
        <v>0</v>
      </c>
      <c r="AD3645" s="17">
        <f t="shared" si="350"/>
        <v>0</v>
      </c>
      <c r="AE3645" s="17">
        <f>IFERROR(INDEX(Factors!$B$6:$B$15,MATCH('INPUT - Census'!E3645,Factors!$C$6:$C$15,0),1),0)</f>
        <v>0</v>
      </c>
      <c r="AF3645" s="18">
        <f>IFERROR(INDEX(Factors!$B$16:$B$39,MATCH('INPUT - Census'!C3645,Factors!$C$16:$C$35,0),1),0)</f>
        <v>0</v>
      </c>
      <c r="AG3645" s="19">
        <f>IFERROR(INDEX(Factors!$B$40:$B$44,MATCH('INPUT - Census'!F3645,Factors!$C$40:$C$44,0),1),0)</f>
        <v>0</v>
      </c>
      <c r="AH3645" s="21" t="str">
        <f t="shared" si="352"/>
        <v/>
      </c>
      <c r="AI3645" s="1" t="str">
        <f>IFERROR(VLOOKUP(H3645,Factors!$C$45:$D$48,2,0),"")</f>
        <v/>
      </c>
      <c r="AJ3645" t="b">
        <f t="shared" si="351"/>
        <v>0</v>
      </c>
    </row>
    <row r="3646" spans="2:36" ht="14.4" x14ac:dyDescent="0.3">
      <c r="B3646" s="70"/>
      <c r="C3646" s="58"/>
      <c r="D3646" s="63"/>
      <c r="E3646" s="58"/>
      <c r="F3646" s="58"/>
      <c r="G3646" s="44"/>
      <c r="H3646" s="45"/>
      <c r="I3646" s="45"/>
      <c r="J3646" s="40" t="str">
        <f t="shared" si="347"/>
        <v/>
      </c>
      <c r="K3646" s="39" t="str">
        <f t="shared" si="349"/>
        <v/>
      </c>
      <c r="M3646" s="3"/>
      <c r="AB3646" s="17" t="str">
        <f t="shared" si="348"/>
        <v>-1</v>
      </c>
      <c r="AC3646" s="17">
        <f>IFERROR(INDEX(Factors!$C$59:$C$70,MATCH(AB3646,Factors!$B$59:$B$70,1),1),0)</f>
        <v>0</v>
      </c>
      <c r="AD3646" s="17">
        <f t="shared" si="350"/>
        <v>0</v>
      </c>
      <c r="AE3646" s="17">
        <f>IFERROR(INDEX(Factors!$B$6:$B$15,MATCH('INPUT - Census'!E3646,Factors!$C$6:$C$15,0),1),0)</f>
        <v>0</v>
      </c>
      <c r="AF3646" s="18">
        <f>IFERROR(INDEX(Factors!$B$16:$B$39,MATCH('INPUT - Census'!C3646,Factors!$C$16:$C$35,0),1),0)</f>
        <v>0</v>
      </c>
      <c r="AG3646" s="19">
        <f>IFERROR(INDEX(Factors!$B$40:$B$44,MATCH('INPUT - Census'!F3646,Factors!$C$40:$C$44,0),1),0)</f>
        <v>0</v>
      </c>
      <c r="AH3646" s="21" t="str">
        <f t="shared" si="352"/>
        <v/>
      </c>
      <c r="AI3646" s="1" t="str">
        <f>IFERROR(VLOOKUP(H3646,Factors!$C$45:$D$48,2,0),"")</f>
        <v/>
      </c>
      <c r="AJ3646" t="b">
        <f t="shared" si="351"/>
        <v>0</v>
      </c>
    </row>
    <row r="3647" spans="2:36" ht="14.4" x14ac:dyDescent="0.3">
      <c r="B3647" s="70"/>
      <c r="C3647" s="58"/>
      <c r="D3647" s="63"/>
      <c r="E3647" s="58"/>
      <c r="F3647" s="58"/>
      <c r="G3647" s="44"/>
      <c r="H3647" s="45"/>
      <c r="I3647" s="45"/>
      <c r="J3647" s="40" t="str">
        <f t="shared" si="347"/>
        <v/>
      </c>
      <c r="K3647" s="39" t="str">
        <f t="shared" si="349"/>
        <v/>
      </c>
      <c r="M3647" s="3"/>
      <c r="AB3647" s="17" t="str">
        <f t="shared" si="348"/>
        <v>-1</v>
      </c>
      <c r="AC3647" s="17">
        <f>IFERROR(INDEX(Factors!$C$59:$C$70,MATCH(AB3647,Factors!$B$59:$B$70,1),1),0)</f>
        <v>0</v>
      </c>
      <c r="AD3647" s="17">
        <f t="shared" si="350"/>
        <v>0</v>
      </c>
      <c r="AE3647" s="17">
        <f>IFERROR(INDEX(Factors!$B$6:$B$15,MATCH('INPUT - Census'!E3647,Factors!$C$6:$C$15,0),1),0)</f>
        <v>0</v>
      </c>
      <c r="AF3647" s="18">
        <f>IFERROR(INDEX(Factors!$B$16:$B$39,MATCH('INPUT - Census'!C3647,Factors!$C$16:$C$35,0),1),0)</f>
        <v>0</v>
      </c>
      <c r="AG3647" s="19">
        <f>IFERROR(INDEX(Factors!$B$40:$B$44,MATCH('INPUT - Census'!F3647,Factors!$C$40:$C$44,0),1),0)</f>
        <v>0</v>
      </c>
      <c r="AH3647" s="21" t="str">
        <f t="shared" si="352"/>
        <v/>
      </c>
      <c r="AI3647" s="1" t="str">
        <f>IFERROR(VLOOKUP(H3647,Factors!$C$45:$D$48,2,0),"")</f>
        <v/>
      </c>
      <c r="AJ3647" t="b">
        <f t="shared" si="351"/>
        <v>0</v>
      </c>
    </row>
    <row r="3648" spans="2:36" ht="14.4" x14ac:dyDescent="0.3">
      <c r="B3648" s="70"/>
      <c r="C3648" s="58"/>
      <c r="D3648" s="63"/>
      <c r="E3648" s="58"/>
      <c r="F3648" s="58"/>
      <c r="G3648" s="44"/>
      <c r="H3648" s="45"/>
      <c r="I3648" s="45"/>
      <c r="J3648" s="40" t="str">
        <f t="shared" si="347"/>
        <v/>
      </c>
      <c r="K3648" s="39" t="str">
        <f t="shared" si="349"/>
        <v/>
      </c>
      <c r="M3648" s="3"/>
      <c r="AB3648" s="17" t="str">
        <f t="shared" si="348"/>
        <v>-1</v>
      </c>
      <c r="AC3648" s="17">
        <f>IFERROR(INDEX(Factors!$C$59:$C$70,MATCH(AB3648,Factors!$B$59:$B$70,1),1),0)</f>
        <v>0</v>
      </c>
      <c r="AD3648" s="17">
        <f t="shared" si="350"/>
        <v>0</v>
      </c>
      <c r="AE3648" s="17">
        <f>IFERROR(INDEX(Factors!$B$6:$B$15,MATCH('INPUT - Census'!E3648,Factors!$C$6:$C$15,0),1),0)</f>
        <v>0</v>
      </c>
      <c r="AF3648" s="18">
        <f>IFERROR(INDEX(Factors!$B$16:$B$39,MATCH('INPUT - Census'!C3648,Factors!$C$16:$C$35,0),1),0)</f>
        <v>0</v>
      </c>
      <c r="AG3648" s="19">
        <f>IFERROR(INDEX(Factors!$B$40:$B$44,MATCH('INPUT - Census'!F3648,Factors!$C$40:$C$44,0),1),0)</f>
        <v>0</v>
      </c>
      <c r="AH3648" s="21" t="str">
        <f t="shared" si="352"/>
        <v/>
      </c>
      <c r="AI3648" s="1" t="str">
        <f>IFERROR(VLOOKUP(H3648,Factors!$C$45:$D$48,2,0),"")</f>
        <v/>
      </c>
      <c r="AJ3648" t="b">
        <f t="shared" si="351"/>
        <v>0</v>
      </c>
    </row>
    <row r="3649" spans="2:36" ht="14.4" x14ac:dyDescent="0.3">
      <c r="B3649" s="70"/>
      <c r="C3649" s="58"/>
      <c r="D3649" s="63"/>
      <c r="E3649" s="58"/>
      <c r="F3649" s="58"/>
      <c r="G3649" s="44"/>
      <c r="H3649" s="45"/>
      <c r="I3649" s="45"/>
      <c r="J3649" s="40" t="str">
        <f t="shared" si="347"/>
        <v/>
      </c>
      <c r="K3649" s="39" t="str">
        <f t="shared" si="349"/>
        <v/>
      </c>
      <c r="M3649" s="3"/>
      <c r="AB3649" s="17" t="str">
        <f t="shared" si="348"/>
        <v>-1</v>
      </c>
      <c r="AC3649" s="17">
        <f>IFERROR(INDEX(Factors!$C$59:$C$70,MATCH(AB3649,Factors!$B$59:$B$70,1),1),0)</f>
        <v>0</v>
      </c>
      <c r="AD3649" s="17">
        <f t="shared" si="350"/>
        <v>0</v>
      </c>
      <c r="AE3649" s="17">
        <f>IFERROR(INDEX(Factors!$B$6:$B$15,MATCH('INPUT - Census'!E3649,Factors!$C$6:$C$15,0),1),0)</f>
        <v>0</v>
      </c>
      <c r="AF3649" s="18">
        <f>IFERROR(INDEX(Factors!$B$16:$B$39,MATCH('INPUT - Census'!C3649,Factors!$C$16:$C$35,0),1),0)</f>
        <v>0</v>
      </c>
      <c r="AG3649" s="19">
        <f>IFERROR(INDEX(Factors!$B$40:$B$44,MATCH('INPUT - Census'!F3649,Factors!$C$40:$C$44,0),1),0)</f>
        <v>0</v>
      </c>
      <c r="AH3649" s="21" t="str">
        <f t="shared" si="352"/>
        <v/>
      </c>
      <c r="AI3649" s="1" t="str">
        <f>IFERROR(VLOOKUP(H3649,Factors!$C$45:$D$48,2,0),"")</f>
        <v/>
      </c>
      <c r="AJ3649" t="b">
        <f t="shared" si="351"/>
        <v>0</v>
      </c>
    </row>
    <row r="3650" spans="2:36" ht="14.4" x14ac:dyDescent="0.3">
      <c r="B3650" s="70"/>
      <c r="C3650" s="58"/>
      <c r="D3650" s="63"/>
      <c r="E3650" s="58"/>
      <c r="F3650" s="58"/>
      <c r="G3650" s="44"/>
      <c r="H3650" s="45"/>
      <c r="I3650" s="45"/>
      <c r="J3650" s="40" t="str">
        <f t="shared" ref="J3650:J3713" si="353">IF( ISNUMBER(B3650), ROUND(($AL$3-B3650)/365,0), "" )</f>
        <v/>
      </c>
      <c r="K3650" s="39" t="str">
        <f t="shared" si="349"/>
        <v/>
      </c>
      <c r="M3650" s="3"/>
      <c r="AB3650" s="17" t="str">
        <f t="shared" ref="AB3650:AB3713" si="354">IF( AND(ISNUMBER(J3650),J3650&gt;=0,J3650&lt;=100), J3650, "-1" )</f>
        <v>-1</v>
      </c>
      <c r="AC3650" s="17">
        <f>IFERROR(INDEX(Factors!$C$59:$C$70,MATCH(AB3650,Factors!$B$59:$B$70,1),1),0)</f>
        <v>0</v>
      </c>
      <c r="AD3650" s="17">
        <f t="shared" si="350"/>
        <v>0</v>
      </c>
      <c r="AE3650" s="17">
        <f>IFERROR(INDEX(Factors!$B$6:$B$15,MATCH('INPUT - Census'!E3650,Factors!$C$6:$C$15,0),1),0)</f>
        <v>0</v>
      </c>
      <c r="AF3650" s="18">
        <f>IFERROR(INDEX(Factors!$B$16:$B$39,MATCH('INPUT - Census'!C3650,Factors!$C$16:$C$35,0),1),0)</f>
        <v>0</v>
      </c>
      <c r="AG3650" s="19">
        <f>IFERROR(INDEX(Factors!$B$40:$B$44,MATCH('INPUT - Census'!F3650,Factors!$C$40:$C$44,0),1),0)</f>
        <v>0</v>
      </c>
      <c r="AH3650" s="21" t="str">
        <f t="shared" si="352"/>
        <v/>
      </c>
      <c r="AI3650" s="1" t="str">
        <f>IFERROR(VLOOKUP(H3650,Factors!$C$45:$D$48,2,0),"")</f>
        <v/>
      </c>
      <c r="AJ3650" t="b">
        <f t="shared" si="351"/>
        <v>0</v>
      </c>
    </row>
    <row r="3651" spans="2:36" ht="14.4" x14ac:dyDescent="0.3">
      <c r="B3651" s="70"/>
      <c r="C3651" s="58"/>
      <c r="D3651" s="63"/>
      <c r="E3651" s="58"/>
      <c r="F3651" s="58"/>
      <c r="G3651" s="44"/>
      <c r="H3651" s="45"/>
      <c r="I3651" s="45"/>
      <c r="J3651" s="40" t="str">
        <f t="shared" si="353"/>
        <v/>
      </c>
      <c r="K3651" s="39" t="str">
        <f t="shared" ref="K3651:K3714" si="355">ValidateMember(B3651:J3651)</f>
        <v/>
      </c>
      <c r="M3651" s="3"/>
      <c r="AB3651" s="17" t="str">
        <f t="shared" si="354"/>
        <v>-1</v>
      </c>
      <c r="AC3651" s="17">
        <f>IFERROR(INDEX(Factors!$C$59:$C$70,MATCH(AB3651,Factors!$B$59:$B$70,1),1),0)</f>
        <v>0</v>
      </c>
      <c r="AD3651" s="17">
        <f t="shared" ref="AD3651:AD3714" si="356">IF(COUNTIF($P$2:$P$16,D3651),MATCH(D3651,$P$2:$P$16,0),0)</f>
        <v>0</v>
      </c>
      <c r="AE3651" s="17">
        <f>IFERROR(INDEX(Factors!$B$6:$B$15,MATCH('INPUT - Census'!E3651,Factors!$C$6:$C$15,0),1),0)</f>
        <v>0</v>
      </c>
      <c r="AF3651" s="18">
        <f>IFERROR(INDEX(Factors!$B$16:$B$39,MATCH('INPUT - Census'!C3651,Factors!$C$16:$C$35,0),1),0)</f>
        <v>0</v>
      </c>
      <c r="AG3651" s="19">
        <f>IFERROR(INDEX(Factors!$B$40:$B$44,MATCH('INPUT - Census'!F3651,Factors!$C$40:$C$44,0),1),0)</f>
        <v>0</v>
      </c>
      <c r="AH3651" s="21" t="str">
        <f t="shared" si="352"/>
        <v/>
      </c>
      <c r="AI3651" s="1" t="str">
        <f>IFERROR(VLOOKUP(H3651,Factors!$C$45:$D$48,2,0),"")</f>
        <v/>
      </c>
      <c r="AJ3651" t="b">
        <f t="shared" ref="AJ3651:AJ3714" si="357">K3651=0</f>
        <v>0</v>
      </c>
    </row>
    <row r="3652" spans="2:36" ht="14.4" x14ac:dyDescent="0.3">
      <c r="B3652" s="70"/>
      <c r="C3652" s="58"/>
      <c r="D3652" s="63"/>
      <c r="E3652" s="58"/>
      <c r="F3652" s="58"/>
      <c r="G3652" s="44"/>
      <c r="H3652" s="45"/>
      <c r="I3652" s="45"/>
      <c r="J3652" s="40" t="str">
        <f t="shared" si="353"/>
        <v/>
      </c>
      <c r="K3652" s="39" t="str">
        <f t="shared" si="355"/>
        <v/>
      </c>
      <c r="M3652" s="3"/>
      <c r="AB3652" s="17" t="str">
        <f t="shared" si="354"/>
        <v>-1</v>
      </c>
      <c r="AC3652" s="17">
        <f>IFERROR(INDEX(Factors!$C$59:$C$70,MATCH(AB3652,Factors!$B$59:$B$70,1),1),0)</f>
        <v>0</v>
      </c>
      <c r="AD3652" s="17">
        <f t="shared" si="356"/>
        <v>0</v>
      </c>
      <c r="AE3652" s="17">
        <f>IFERROR(INDEX(Factors!$B$6:$B$15,MATCH('INPUT - Census'!E3652,Factors!$C$6:$C$15,0),1),0)</f>
        <v>0</v>
      </c>
      <c r="AF3652" s="18">
        <f>IFERROR(INDEX(Factors!$B$16:$B$39,MATCH('INPUT - Census'!C3652,Factors!$C$16:$C$35,0),1),0)</f>
        <v>0</v>
      </c>
      <c r="AG3652" s="19">
        <f>IFERROR(INDEX(Factors!$B$40:$B$44,MATCH('INPUT - Census'!F3652,Factors!$C$40:$C$44,0),1),0)</f>
        <v>0</v>
      </c>
      <c r="AH3652" s="21" t="str">
        <f t="shared" ref="AH3652:AH3715" si="358">IF(G3652="","",G3652)</f>
        <v/>
      </c>
      <c r="AI3652" s="1" t="str">
        <f>IFERROR(VLOOKUP(H3652,Factors!$C$45:$D$48,2,0),"")</f>
        <v/>
      </c>
      <c r="AJ3652" t="b">
        <f t="shared" si="357"/>
        <v>0</v>
      </c>
    </row>
    <row r="3653" spans="2:36" ht="14.4" x14ac:dyDescent="0.3">
      <c r="B3653" s="70"/>
      <c r="C3653" s="58"/>
      <c r="D3653" s="63"/>
      <c r="E3653" s="58"/>
      <c r="F3653" s="58"/>
      <c r="G3653" s="44"/>
      <c r="H3653" s="45"/>
      <c r="I3653" s="45"/>
      <c r="J3653" s="40" t="str">
        <f t="shared" si="353"/>
        <v/>
      </c>
      <c r="K3653" s="39" t="str">
        <f t="shared" si="355"/>
        <v/>
      </c>
      <c r="M3653" s="3"/>
      <c r="AB3653" s="17" t="str">
        <f t="shared" si="354"/>
        <v>-1</v>
      </c>
      <c r="AC3653" s="17">
        <f>IFERROR(INDEX(Factors!$C$59:$C$70,MATCH(AB3653,Factors!$B$59:$B$70,1),1),0)</f>
        <v>0</v>
      </c>
      <c r="AD3653" s="17">
        <f t="shared" si="356"/>
        <v>0</v>
      </c>
      <c r="AE3653" s="17">
        <f>IFERROR(INDEX(Factors!$B$6:$B$15,MATCH('INPUT - Census'!E3653,Factors!$C$6:$C$15,0),1),0)</f>
        <v>0</v>
      </c>
      <c r="AF3653" s="18">
        <f>IFERROR(INDEX(Factors!$B$16:$B$39,MATCH('INPUT - Census'!C3653,Factors!$C$16:$C$35,0),1),0)</f>
        <v>0</v>
      </c>
      <c r="AG3653" s="19">
        <f>IFERROR(INDEX(Factors!$B$40:$B$44,MATCH('INPUT - Census'!F3653,Factors!$C$40:$C$44,0),1),0)</f>
        <v>0</v>
      </c>
      <c r="AH3653" s="21" t="str">
        <f t="shared" si="358"/>
        <v/>
      </c>
      <c r="AI3653" s="1" t="str">
        <f>IFERROR(VLOOKUP(H3653,Factors!$C$45:$D$48,2,0),"")</f>
        <v/>
      </c>
      <c r="AJ3653" t="b">
        <f t="shared" si="357"/>
        <v>0</v>
      </c>
    </row>
    <row r="3654" spans="2:36" ht="14.4" x14ac:dyDescent="0.3">
      <c r="B3654" s="70"/>
      <c r="C3654" s="58"/>
      <c r="D3654" s="63"/>
      <c r="E3654" s="58"/>
      <c r="F3654" s="58"/>
      <c r="G3654" s="44"/>
      <c r="H3654" s="45"/>
      <c r="I3654" s="45"/>
      <c r="J3654" s="40" t="str">
        <f t="shared" si="353"/>
        <v/>
      </c>
      <c r="K3654" s="39" t="str">
        <f t="shared" si="355"/>
        <v/>
      </c>
      <c r="M3654" s="3"/>
      <c r="AB3654" s="17" t="str">
        <f t="shared" si="354"/>
        <v>-1</v>
      </c>
      <c r="AC3654" s="17">
        <f>IFERROR(INDEX(Factors!$C$59:$C$70,MATCH(AB3654,Factors!$B$59:$B$70,1),1),0)</f>
        <v>0</v>
      </c>
      <c r="AD3654" s="17">
        <f t="shared" si="356"/>
        <v>0</v>
      </c>
      <c r="AE3654" s="17">
        <f>IFERROR(INDEX(Factors!$B$6:$B$15,MATCH('INPUT - Census'!E3654,Factors!$C$6:$C$15,0),1),0)</f>
        <v>0</v>
      </c>
      <c r="AF3654" s="18">
        <f>IFERROR(INDEX(Factors!$B$16:$B$39,MATCH('INPUT - Census'!C3654,Factors!$C$16:$C$35,0),1),0)</f>
        <v>0</v>
      </c>
      <c r="AG3654" s="19">
        <f>IFERROR(INDEX(Factors!$B$40:$B$44,MATCH('INPUT - Census'!F3654,Factors!$C$40:$C$44,0),1),0)</f>
        <v>0</v>
      </c>
      <c r="AH3654" s="21" t="str">
        <f t="shared" si="358"/>
        <v/>
      </c>
      <c r="AI3654" s="1" t="str">
        <f>IFERROR(VLOOKUP(H3654,Factors!$C$45:$D$48,2,0),"")</f>
        <v/>
      </c>
      <c r="AJ3654" t="b">
        <f t="shared" si="357"/>
        <v>0</v>
      </c>
    </row>
    <row r="3655" spans="2:36" ht="14.4" x14ac:dyDescent="0.3">
      <c r="B3655" s="70"/>
      <c r="C3655" s="58"/>
      <c r="D3655" s="63"/>
      <c r="E3655" s="58"/>
      <c r="F3655" s="58"/>
      <c r="G3655" s="44"/>
      <c r="H3655" s="45"/>
      <c r="I3655" s="45"/>
      <c r="J3655" s="40" t="str">
        <f t="shared" si="353"/>
        <v/>
      </c>
      <c r="K3655" s="39" t="str">
        <f t="shared" si="355"/>
        <v/>
      </c>
      <c r="M3655" s="3"/>
      <c r="AB3655" s="17" t="str">
        <f t="shared" si="354"/>
        <v>-1</v>
      </c>
      <c r="AC3655" s="17">
        <f>IFERROR(INDEX(Factors!$C$59:$C$70,MATCH(AB3655,Factors!$B$59:$B$70,1),1),0)</f>
        <v>0</v>
      </c>
      <c r="AD3655" s="17">
        <f t="shared" si="356"/>
        <v>0</v>
      </c>
      <c r="AE3655" s="17">
        <f>IFERROR(INDEX(Factors!$B$6:$B$15,MATCH('INPUT - Census'!E3655,Factors!$C$6:$C$15,0),1),0)</f>
        <v>0</v>
      </c>
      <c r="AF3655" s="18">
        <f>IFERROR(INDEX(Factors!$B$16:$B$39,MATCH('INPUT - Census'!C3655,Factors!$C$16:$C$35,0),1),0)</f>
        <v>0</v>
      </c>
      <c r="AG3655" s="19">
        <f>IFERROR(INDEX(Factors!$B$40:$B$44,MATCH('INPUT - Census'!F3655,Factors!$C$40:$C$44,0),1),0)</f>
        <v>0</v>
      </c>
      <c r="AH3655" s="21" t="str">
        <f t="shared" si="358"/>
        <v/>
      </c>
      <c r="AI3655" s="1" t="str">
        <f>IFERROR(VLOOKUP(H3655,Factors!$C$45:$D$48,2,0),"")</f>
        <v/>
      </c>
      <c r="AJ3655" t="b">
        <f t="shared" si="357"/>
        <v>0</v>
      </c>
    </row>
    <row r="3656" spans="2:36" ht="14.4" x14ac:dyDescent="0.3">
      <c r="B3656" s="70"/>
      <c r="C3656" s="58"/>
      <c r="D3656" s="63"/>
      <c r="E3656" s="58"/>
      <c r="F3656" s="58"/>
      <c r="G3656" s="44"/>
      <c r="H3656" s="45"/>
      <c r="I3656" s="45"/>
      <c r="J3656" s="40" t="str">
        <f t="shared" si="353"/>
        <v/>
      </c>
      <c r="K3656" s="39" t="str">
        <f t="shared" si="355"/>
        <v/>
      </c>
      <c r="M3656" s="3"/>
      <c r="AB3656" s="17" t="str">
        <f t="shared" si="354"/>
        <v>-1</v>
      </c>
      <c r="AC3656" s="17">
        <f>IFERROR(INDEX(Factors!$C$59:$C$70,MATCH(AB3656,Factors!$B$59:$B$70,1),1),0)</f>
        <v>0</v>
      </c>
      <c r="AD3656" s="17">
        <f t="shared" si="356"/>
        <v>0</v>
      </c>
      <c r="AE3656" s="17">
        <f>IFERROR(INDEX(Factors!$B$6:$B$15,MATCH('INPUT - Census'!E3656,Factors!$C$6:$C$15,0),1),0)</f>
        <v>0</v>
      </c>
      <c r="AF3656" s="18">
        <f>IFERROR(INDEX(Factors!$B$16:$B$39,MATCH('INPUT - Census'!C3656,Factors!$C$16:$C$35,0),1),0)</f>
        <v>0</v>
      </c>
      <c r="AG3656" s="19">
        <f>IFERROR(INDEX(Factors!$B$40:$B$44,MATCH('INPUT - Census'!F3656,Factors!$C$40:$C$44,0),1),0)</f>
        <v>0</v>
      </c>
      <c r="AH3656" s="21" t="str">
        <f t="shared" si="358"/>
        <v/>
      </c>
      <c r="AI3656" s="1" t="str">
        <f>IFERROR(VLOOKUP(H3656,Factors!$C$45:$D$48,2,0),"")</f>
        <v/>
      </c>
      <c r="AJ3656" t="b">
        <f t="shared" si="357"/>
        <v>0</v>
      </c>
    </row>
    <row r="3657" spans="2:36" ht="14.4" x14ac:dyDescent="0.3">
      <c r="B3657" s="70"/>
      <c r="C3657" s="58"/>
      <c r="D3657" s="63"/>
      <c r="E3657" s="58"/>
      <c r="F3657" s="58"/>
      <c r="G3657" s="44"/>
      <c r="H3657" s="45"/>
      <c r="I3657" s="45"/>
      <c r="J3657" s="40" t="str">
        <f t="shared" si="353"/>
        <v/>
      </c>
      <c r="K3657" s="39" t="str">
        <f t="shared" si="355"/>
        <v/>
      </c>
      <c r="M3657" s="3"/>
      <c r="AB3657" s="17" t="str">
        <f t="shared" si="354"/>
        <v>-1</v>
      </c>
      <c r="AC3657" s="17">
        <f>IFERROR(INDEX(Factors!$C$59:$C$70,MATCH(AB3657,Factors!$B$59:$B$70,1),1),0)</f>
        <v>0</v>
      </c>
      <c r="AD3657" s="17">
        <f t="shared" si="356"/>
        <v>0</v>
      </c>
      <c r="AE3657" s="17">
        <f>IFERROR(INDEX(Factors!$B$6:$B$15,MATCH('INPUT - Census'!E3657,Factors!$C$6:$C$15,0),1),0)</f>
        <v>0</v>
      </c>
      <c r="AF3657" s="18">
        <f>IFERROR(INDEX(Factors!$B$16:$B$39,MATCH('INPUT - Census'!C3657,Factors!$C$16:$C$35,0),1),0)</f>
        <v>0</v>
      </c>
      <c r="AG3657" s="19">
        <f>IFERROR(INDEX(Factors!$B$40:$B$44,MATCH('INPUT - Census'!F3657,Factors!$C$40:$C$44,0),1),0)</f>
        <v>0</v>
      </c>
      <c r="AH3657" s="21" t="str">
        <f t="shared" si="358"/>
        <v/>
      </c>
      <c r="AI3657" s="1" t="str">
        <f>IFERROR(VLOOKUP(H3657,Factors!$C$45:$D$48,2,0),"")</f>
        <v/>
      </c>
      <c r="AJ3657" t="b">
        <f t="shared" si="357"/>
        <v>0</v>
      </c>
    </row>
    <row r="3658" spans="2:36" ht="14.4" x14ac:dyDescent="0.3">
      <c r="B3658" s="70"/>
      <c r="C3658" s="58"/>
      <c r="D3658" s="63"/>
      <c r="E3658" s="58"/>
      <c r="F3658" s="58"/>
      <c r="G3658" s="44"/>
      <c r="H3658" s="45"/>
      <c r="I3658" s="45"/>
      <c r="J3658" s="40" t="str">
        <f t="shared" si="353"/>
        <v/>
      </c>
      <c r="K3658" s="39" t="str">
        <f t="shared" si="355"/>
        <v/>
      </c>
      <c r="M3658" s="3"/>
      <c r="AB3658" s="17" t="str">
        <f t="shared" si="354"/>
        <v>-1</v>
      </c>
      <c r="AC3658" s="17">
        <f>IFERROR(INDEX(Factors!$C$59:$C$70,MATCH(AB3658,Factors!$B$59:$B$70,1),1),0)</f>
        <v>0</v>
      </c>
      <c r="AD3658" s="17">
        <f t="shared" si="356"/>
        <v>0</v>
      </c>
      <c r="AE3658" s="17">
        <f>IFERROR(INDEX(Factors!$B$6:$B$15,MATCH('INPUT - Census'!E3658,Factors!$C$6:$C$15,0),1),0)</f>
        <v>0</v>
      </c>
      <c r="AF3658" s="18">
        <f>IFERROR(INDEX(Factors!$B$16:$B$39,MATCH('INPUT - Census'!C3658,Factors!$C$16:$C$35,0),1),0)</f>
        <v>0</v>
      </c>
      <c r="AG3658" s="19">
        <f>IFERROR(INDEX(Factors!$B$40:$B$44,MATCH('INPUT - Census'!F3658,Factors!$C$40:$C$44,0),1),0)</f>
        <v>0</v>
      </c>
      <c r="AH3658" s="21" t="str">
        <f t="shared" si="358"/>
        <v/>
      </c>
      <c r="AI3658" s="1" t="str">
        <f>IFERROR(VLOOKUP(H3658,Factors!$C$45:$D$48,2,0),"")</f>
        <v/>
      </c>
      <c r="AJ3658" t="b">
        <f t="shared" si="357"/>
        <v>0</v>
      </c>
    </row>
    <row r="3659" spans="2:36" ht="14.4" x14ac:dyDescent="0.3">
      <c r="B3659" s="70"/>
      <c r="C3659" s="58"/>
      <c r="D3659" s="63"/>
      <c r="E3659" s="58"/>
      <c r="F3659" s="58"/>
      <c r="G3659" s="44"/>
      <c r="H3659" s="45"/>
      <c r="I3659" s="45"/>
      <c r="J3659" s="40" t="str">
        <f t="shared" si="353"/>
        <v/>
      </c>
      <c r="K3659" s="39" t="str">
        <f t="shared" si="355"/>
        <v/>
      </c>
      <c r="M3659" s="3"/>
      <c r="AB3659" s="17" t="str">
        <f t="shared" si="354"/>
        <v>-1</v>
      </c>
      <c r="AC3659" s="17">
        <f>IFERROR(INDEX(Factors!$C$59:$C$70,MATCH(AB3659,Factors!$B$59:$B$70,1),1),0)</f>
        <v>0</v>
      </c>
      <c r="AD3659" s="17">
        <f t="shared" si="356"/>
        <v>0</v>
      </c>
      <c r="AE3659" s="17">
        <f>IFERROR(INDEX(Factors!$B$6:$B$15,MATCH('INPUT - Census'!E3659,Factors!$C$6:$C$15,0),1),0)</f>
        <v>0</v>
      </c>
      <c r="AF3659" s="18">
        <f>IFERROR(INDEX(Factors!$B$16:$B$39,MATCH('INPUT - Census'!C3659,Factors!$C$16:$C$35,0),1),0)</f>
        <v>0</v>
      </c>
      <c r="AG3659" s="19">
        <f>IFERROR(INDEX(Factors!$B$40:$B$44,MATCH('INPUT - Census'!F3659,Factors!$C$40:$C$44,0),1),0)</f>
        <v>0</v>
      </c>
      <c r="AH3659" s="21" t="str">
        <f t="shared" si="358"/>
        <v/>
      </c>
      <c r="AI3659" s="1" t="str">
        <f>IFERROR(VLOOKUP(H3659,Factors!$C$45:$D$48,2,0),"")</f>
        <v/>
      </c>
      <c r="AJ3659" t="b">
        <f t="shared" si="357"/>
        <v>0</v>
      </c>
    </row>
    <row r="3660" spans="2:36" ht="14.4" x14ac:dyDescent="0.3">
      <c r="B3660" s="70"/>
      <c r="C3660" s="58"/>
      <c r="D3660" s="63"/>
      <c r="E3660" s="58"/>
      <c r="F3660" s="58"/>
      <c r="G3660" s="44"/>
      <c r="H3660" s="45"/>
      <c r="I3660" s="45"/>
      <c r="J3660" s="40" t="str">
        <f t="shared" si="353"/>
        <v/>
      </c>
      <c r="K3660" s="39" t="str">
        <f t="shared" si="355"/>
        <v/>
      </c>
      <c r="M3660" s="3"/>
      <c r="AB3660" s="17" t="str">
        <f t="shared" si="354"/>
        <v>-1</v>
      </c>
      <c r="AC3660" s="17">
        <f>IFERROR(INDEX(Factors!$C$59:$C$70,MATCH(AB3660,Factors!$B$59:$B$70,1),1),0)</f>
        <v>0</v>
      </c>
      <c r="AD3660" s="17">
        <f t="shared" si="356"/>
        <v>0</v>
      </c>
      <c r="AE3660" s="17">
        <f>IFERROR(INDEX(Factors!$B$6:$B$15,MATCH('INPUT - Census'!E3660,Factors!$C$6:$C$15,0),1),0)</f>
        <v>0</v>
      </c>
      <c r="AF3660" s="18">
        <f>IFERROR(INDEX(Factors!$B$16:$B$39,MATCH('INPUT - Census'!C3660,Factors!$C$16:$C$35,0),1),0)</f>
        <v>0</v>
      </c>
      <c r="AG3660" s="19">
        <f>IFERROR(INDEX(Factors!$B$40:$B$44,MATCH('INPUT - Census'!F3660,Factors!$C$40:$C$44,0),1),0)</f>
        <v>0</v>
      </c>
      <c r="AH3660" s="21" t="str">
        <f t="shared" si="358"/>
        <v/>
      </c>
      <c r="AI3660" s="1" t="str">
        <f>IFERROR(VLOOKUP(H3660,Factors!$C$45:$D$48,2,0),"")</f>
        <v/>
      </c>
      <c r="AJ3660" t="b">
        <f t="shared" si="357"/>
        <v>0</v>
      </c>
    </row>
    <row r="3661" spans="2:36" ht="14.4" x14ac:dyDescent="0.3">
      <c r="B3661" s="70"/>
      <c r="C3661" s="58"/>
      <c r="D3661" s="63"/>
      <c r="E3661" s="58"/>
      <c r="F3661" s="58"/>
      <c r="G3661" s="44"/>
      <c r="H3661" s="45"/>
      <c r="I3661" s="45"/>
      <c r="J3661" s="40" t="str">
        <f t="shared" si="353"/>
        <v/>
      </c>
      <c r="K3661" s="39" t="str">
        <f t="shared" si="355"/>
        <v/>
      </c>
      <c r="M3661" s="3"/>
      <c r="AB3661" s="17" t="str">
        <f t="shared" si="354"/>
        <v>-1</v>
      </c>
      <c r="AC3661" s="17">
        <f>IFERROR(INDEX(Factors!$C$59:$C$70,MATCH(AB3661,Factors!$B$59:$B$70,1),1),0)</f>
        <v>0</v>
      </c>
      <c r="AD3661" s="17">
        <f t="shared" si="356"/>
        <v>0</v>
      </c>
      <c r="AE3661" s="17">
        <f>IFERROR(INDEX(Factors!$B$6:$B$15,MATCH('INPUT - Census'!E3661,Factors!$C$6:$C$15,0),1),0)</f>
        <v>0</v>
      </c>
      <c r="AF3661" s="18">
        <f>IFERROR(INDEX(Factors!$B$16:$B$39,MATCH('INPUT - Census'!C3661,Factors!$C$16:$C$35,0),1),0)</f>
        <v>0</v>
      </c>
      <c r="AG3661" s="19">
        <f>IFERROR(INDEX(Factors!$B$40:$B$44,MATCH('INPUT - Census'!F3661,Factors!$C$40:$C$44,0),1),0)</f>
        <v>0</v>
      </c>
      <c r="AH3661" s="21" t="str">
        <f t="shared" si="358"/>
        <v/>
      </c>
      <c r="AI3661" s="1" t="str">
        <f>IFERROR(VLOOKUP(H3661,Factors!$C$45:$D$48,2,0),"")</f>
        <v/>
      </c>
      <c r="AJ3661" t="b">
        <f t="shared" si="357"/>
        <v>0</v>
      </c>
    </row>
    <row r="3662" spans="2:36" ht="14.4" x14ac:dyDescent="0.3">
      <c r="B3662" s="70"/>
      <c r="C3662" s="58"/>
      <c r="D3662" s="63"/>
      <c r="E3662" s="58"/>
      <c r="F3662" s="58"/>
      <c r="G3662" s="44"/>
      <c r="H3662" s="45"/>
      <c r="I3662" s="45"/>
      <c r="J3662" s="40" t="str">
        <f t="shared" si="353"/>
        <v/>
      </c>
      <c r="K3662" s="39" t="str">
        <f t="shared" si="355"/>
        <v/>
      </c>
      <c r="M3662" s="3"/>
      <c r="AB3662" s="17" t="str">
        <f t="shared" si="354"/>
        <v>-1</v>
      </c>
      <c r="AC3662" s="17">
        <f>IFERROR(INDEX(Factors!$C$59:$C$70,MATCH(AB3662,Factors!$B$59:$B$70,1),1),0)</f>
        <v>0</v>
      </c>
      <c r="AD3662" s="17">
        <f t="shared" si="356"/>
        <v>0</v>
      </c>
      <c r="AE3662" s="17">
        <f>IFERROR(INDEX(Factors!$B$6:$B$15,MATCH('INPUT - Census'!E3662,Factors!$C$6:$C$15,0),1),0)</f>
        <v>0</v>
      </c>
      <c r="AF3662" s="18">
        <f>IFERROR(INDEX(Factors!$B$16:$B$39,MATCH('INPUT - Census'!C3662,Factors!$C$16:$C$35,0),1),0)</f>
        <v>0</v>
      </c>
      <c r="AG3662" s="19">
        <f>IFERROR(INDEX(Factors!$B$40:$B$44,MATCH('INPUT - Census'!F3662,Factors!$C$40:$C$44,0),1),0)</f>
        <v>0</v>
      </c>
      <c r="AH3662" s="21" t="str">
        <f t="shared" si="358"/>
        <v/>
      </c>
      <c r="AI3662" s="1" t="str">
        <f>IFERROR(VLOOKUP(H3662,Factors!$C$45:$D$48,2,0),"")</f>
        <v/>
      </c>
      <c r="AJ3662" t="b">
        <f t="shared" si="357"/>
        <v>0</v>
      </c>
    </row>
    <row r="3663" spans="2:36" ht="14.4" x14ac:dyDescent="0.3">
      <c r="B3663" s="70"/>
      <c r="C3663" s="58"/>
      <c r="D3663" s="63"/>
      <c r="E3663" s="58"/>
      <c r="F3663" s="58"/>
      <c r="G3663" s="44"/>
      <c r="H3663" s="45"/>
      <c r="I3663" s="45"/>
      <c r="J3663" s="40" t="str">
        <f t="shared" si="353"/>
        <v/>
      </c>
      <c r="K3663" s="39" t="str">
        <f t="shared" si="355"/>
        <v/>
      </c>
      <c r="M3663" s="3"/>
      <c r="AB3663" s="17" t="str">
        <f t="shared" si="354"/>
        <v>-1</v>
      </c>
      <c r="AC3663" s="17">
        <f>IFERROR(INDEX(Factors!$C$59:$C$70,MATCH(AB3663,Factors!$B$59:$B$70,1),1),0)</f>
        <v>0</v>
      </c>
      <c r="AD3663" s="17">
        <f t="shared" si="356"/>
        <v>0</v>
      </c>
      <c r="AE3663" s="17">
        <f>IFERROR(INDEX(Factors!$B$6:$B$15,MATCH('INPUT - Census'!E3663,Factors!$C$6:$C$15,0),1),0)</f>
        <v>0</v>
      </c>
      <c r="AF3663" s="18">
        <f>IFERROR(INDEX(Factors!$B$16:$B$39,MATCH('INPUT - Census'!C3663,Factors!$C$16:$C$35,0),1),0)</f>
        <v>0</v>
      </c>
      <c r="AG3663" s="19">
        <f>IFERROR(INDEX(Factors!$B$40:$B$44,MATCH('INPUT - Census'!F3663,Factors!$C$40:$C$44,0),1),0)</f>
        <v>0</v>
      </c>
      <c r="AH3663" s="21" t="str">
        <f t="shared" si="358"/>
        <v/>
      </c>
      <c r="AI3663" s="1" t="str">
        <f>IFERROR(VLOOKUP(H3663,Factors!$C$45:$D$48,2,0),"")</f>
        <v/>
      </c>
      <c r="AJ3663" t="b">
        <f t="shared" si="357"/>
        <v>0</v>
      </c>
    </row>
    <row r="3664" spans="2:36" ht="14.4" x14ac:dyDescent="0.3">
      <c r="B3664" s="70"/>
      <c r="C3664" s="58"/>
      <c r="D3664" s="63"/>
      <c r="E3664" s="58"/>
      <c r="F3664" s="58"/>
      <c r="G3664" s="44"/>
      <c r="H3664" s="45"/>
      <c r="I3664" s="45"/>
      <c r="J3664" s="40" t="str">
        <f t="shared" si="353"/>
        <v/>
      </c>
      <c r="K3664" s="39" t="str">
        <f t="shared" si="355"/>
        <v/>
      </c>
      <c r="M3664" s="3"/>
      <c r="AB3664" s="17" t="str">
        <f t="shared" si="354"/>
        <v>-1</v>
      </c>
      <c r="AC3664" s="17">
        <f>IFERROR(INDEX(Factors!$C$59:$C$70,MATCH(AB3664,Factors!$B$59:$B$70,1),1),0)</f>
        <v>0</v>
      </c>
      <c r="AD3664" s="17">
        <f t="shared" si="356"/>
        <v>0</v>
      </c>
      <c r="AE3664" s="17">
        <f>IFERROR(INDEX(Factors!$B$6:$B$15,MATCH('INPUT - Census'!E3664,Factors!$C$6:$C$15,0),1),0)</f>
        <v>0</v>
      </c>
      <c r="AF3664" s="18">
        <f>IFERROR(INDEX(Factors!$B$16:$B$39,MATCH('INPUT - Census'!C3664,Factors!$C$16:$C$35,0),1),0)</f>
        <v>0</v>
      </c>
      <c r="AG3664" s="19">
        <f>IFERROR(INDEX(Factors!$B$40:$B$44,MATCH('INPUT - Census'!F3664,Factors!$C$40:$C$44,0),1),0)</f>
        <v>0</v>
      </c>
      <c r="AH3664" s="21" t="str">
        <f t="shared" si="358"/>
        <v/>
      </c>
      <c r="AI3664" s="1" t="str">
        <f>IFERROR(VLOOKUP(H3664,Factors!$C$45:$D$48,2,0),"")</f>
        <v/>
      </c>
      <c r="AJ3664" t="b">
        <f t="shared" si="357"/>
        <v>0</v>
      </c>
    </row>
    <row r="3665" spans="2:36" ht="14.4" x14ac:dyDescent="0.3">
      <c r="B3665" s="70"/>
      <c r="C3665" s="58"/>
      <c r="D3665" s="63"/>
      <c r="E3665" s="58"/>
      <c r="F3665" s="58"/>
      <c r="G3665" s="44"/>
      <c r="H3665" s="45"/>
      <c r="I3665" s="45"/>
      <c r="J3665" s="40" t="str">
        <f t="shared" si="353"/>
        <v/>
      </c>
      <c r="K3665" s="39" t="str">
        <f t="shared" si="355"/>
        <v/>
      </c>
      <c r="M3665" s="3"/>
      <c r="AB3665" s="17" t="str">
        <f t="shared" si="354"/>
        <v>-1</v>
      </c>
      <c r="AC3665" s="17">
        <f>IFERROR(INDEX(Factors!$C$59:$C$70,MATCH(AB3665,Factors!$B$59:$B$70,1),1),0)</f>
        <v>0</v>
      </c>
      <c r="AD3665" s="17">
        <f t="shared" si="356"/>
        <v>0</v>
      </c>
      <c r="AE3665" s="17">
        <f>IFERROR(INDEX(Factors!$B$6:$B$15,MATCH('INPUT - Census'!E3665,Factors!$C$6:$C$15,0),1),0)</f>
        <v>0</v>
      </c>
      <c r="AF3665" s="18">
        <f>IFERROR(INDEX(Factors!$B$16:$B$39,MATCH('INPUT - Census'!C3665,Factors!$C$16:$C$35,0),1),0)</f>
        <v>0</v>
      </c>
      <c r="AG3665" s="19">
        <f>IFERROR(INDEX(Factors!$B$40:$B$44,MATCH('INPUT - Census'!F3665,Factors!$C$40:$C$44,0),1),0)</f>
        <v>0</v>
      </c>
      <c r="AH3665" s="21" t="str">
        <f t="shared" si="358"/>
        <v/>
      </c>
      <c r="AI3665" s="1" t="str">
        <f>IFERROR(VLOOKUP(H3665,Factors!$C$45:$D$48,2,0),"")</f>
        <v/>
      </c>
      <c r="AJ3665" t="b">
        <f t="shared" si="357"/>
        <v>0</v>
      </c>
    </row>
    <row r="3666" spans="2:36" ht="14.4" x14ac:dyDescent="0.3">
      <c r="B3666" s="70"/>
      <c r="C3666" s="58"/>
      <c r="D3666" s="63"/>
      <c r="E3666" s="58"/>
      <c r="F3666" s="58"/>
      <c r="G3666" s="44"/>
      <c r="H3666" s="45"/>
      <c r="I3666" s="45"/>
      <c r="J3666" s="40" t="str">
        <f t="shared" si="353"/>
        <v/>
      </c>
      <c r="K3666" s="39" t="str">
        <f t="shared" si="355"/>
        <v/>
      </c>
      <c r="M3666" s="3"/>
      <c r="AB3666" s="17" t="str">
        <f t="shared" si="354"/>
        <v>-1</v>
      </c>
      <c r="AC3666" s="17">
        <f>IFERROR(INDEX(Factors!$C$59:$C$70,MATCH(AB3666,Factors!$B$59:$B$70,1),1),0)</f>
        <v>0</v>
      </c>
      <c r="AD3666" s="17">
        <f t="shared" si="356"/>
        <v>0</v>
      </c>
      <c r="AE3666" s="17">
        <f>IFERROR(INDEX(Factors!$B$6:$B$15,MATCH('INPUT - Census'!E3666,Factors!$C$6:$C$15,0),1),0)</f>
        <v>0</v>
      </c>
      <c r="AF3666" s="18">
        <f>IFERROR(INDEX(Factors!$B$16:$B$39,MATCH('INPUT - Census'!C3666,Factors!$C$16:$C$35,0),1),0)</f>
        <v>0</v>
      </c>
      <c r="AG3666" s="19">
        <f>IFERROR(INDEX(Factors!$B$40:$B$44,MATCH('INPUT - Census'!F3666,Factors!$C$40:$C$44,0),1),0)</f>
        <v>0</v>
      </c>
      <c r="AH3666" s="21" t="str">
        <f t="shared" si="358"/>
        <v/>
      </c>
      <c r="AI3666" s="1" t="str">
        <f>IFERROR(VLOOKUP(H3666,Factors!$C$45:$D$48,2,0),"")</f>
        <v/>
      </c>
      <c r="AJ3666" t="b">
        <f t="shared" si="357"/>
        <v>0</v>
      </c>
    </row>
    <row r="3667" spans="2:36" ht="14.4" x14ac:dyDescent="0.3">
      <c r="B3667" s="70"/>
      <c r="C3667" s="58"/>
      <c r="D3667" s="63"/>
      <c r="E3667" s="58"/>
      <c r="F3667" s="58"/>
      <c r="G3667" s="44"/>
      <c r="H3667" s="45"/>
      <c r="I3667" s="45"/>
      <c r="J3667" s="40" t="str">
        <f t="shared" si="353"/>
        <v/>
      </c>
      <c r="K3667" s="39" t="str">
        <f t="shared" si="355"/>
        <v/>
      </c>
      <c r="M3667" s="3"/>
      <c r="AB3667" s="17" t="str">
        <f t="shared" si="354"/>
        <v>-1</v>
      </c>
      <c r="AC3667" s="17">
        <f>IFERROR(INDEX(Factors!$C$59:$C$70,MATCH(AB3667,Factors!$B$59:$B$70,1),1),0)</f>
        <v>0</v>
      </c>
      <c r="AD3667" s="17">
        <f t="shared" si="356"/>
        <v>0</v>
      </c>
      <c r="AE3667" s="17">
        <f>IFERROR(INDEX(Factors!$B$6:$B$15,MATCH('INPUT - Census'!E3667,Factors!$C$6:$C$15,0),1),0)</f>
        <v>0</v>
      </c>
      <c r="AF3667" s="18">
        <f>IFERROR(INDEX(Factors!$B$16:$B$39,MATCH('INPUT - Census'!C3667,Factors!$C$16:$C$35,0),1),0)</f>
        <v>0</v>
      </c>
      <c r="AG3667" s="19">
        <f>IFERROR(INDEX(Factors!$B$40:$B$44,MATCH('INPUT - Census'!F3667,Factors!$C$40:$C$44,0),1),0)</f>
        <v>0</v>
      </c>
      <c r="AH3667" s="21" t="str">
        <f t="shared" si="358"/>
        <v/>
      </c>
      <c r="AI3667" s="1" t="str">
        <f>IFERROR(VLOOKUP(H3667,Factors!$C$45:$D$48,2,0),"")</f>
        <v/>
      </c>
      <c r="AJ3667" t="b">
        <f t="shared" si="357"/>
        <v>0</v>
      </c>
    </row>
    <row r="3668" spans="2:36" ht="14.4" x14ac:dyDescent="0.3">
      <c r="B3668" s="70"/>
      <c r="C3668" s="58"/>
      <c r="D3668" s="63"/>
      <c r="E3668" s="58"/>
      <c r="F3668" s="58"/>
      <c r="G3668" s="44"/>
      <c r="H3668" s="45"/>
      <c r="I3668" s="45"/>
      <c r="J3668" s="40" t="str">
        <f t="shared" si="353"/>
        <v/>
      </c>
      <c r="K3668" s="39" t="str">
        <f t="shared" si="355"/>
        <v/>
      </c>
      <c r="M3668" s="3"/>
      <c r="AB3668" s="17" t="str">
        <f t="shared" si="354"/>
        <v>-1</v>
      </c>
      <c r="AC3668" s="17">
        <f>IFERROR(INDEX(Factors!$C$59:$C$70,MATCH(AB3668,Factors!$B$59:$B$70,1),1),0)</f>
        <v>0</v>
      </c>
      <c r="AD3668" s="17">
        <f t="shared" si="356"/>
        <v>0</v>
      </c>
      <c r="AE3668" s="17">
        <f>IFERROR(INDEX(Factors!$B$6:$B$15,MATCH('INPUT - Census'!E3668,Factors!$C$6:$C$15,0),1),0)</f>
        <v>0</v>
      </c>
      <c r="AF3668" s="18">
        <f>IFERROR(INDEX(Factors!$B$16:$B$39,MATCH('INPUT - Census'!C3668,Factors!$C$16:$C$35,0),1),0)</f>
        <v>0</v>
      </c>
      <c r="AG3668" s="19">
        <f>IFERROR(INDEX(Factors!$B$40:$B$44,MATCH('INPUT - Census'!F3668,Factors!$C$40:$C$44,0),1),0)</f>
        <v>0</v>
      </c>
      <c r="AH3668" s="21" t="str">
        <f t="shared" si="358"/>
        <v/>
      </c>
      <c r="AI3668" s="1" t="str">
        <f>IFERROR(VLOOKUP(H3668,Factors!$C$45:$D$48,2,0),"")</f>
        <v/>
      </c>
      <c r="AJ3668" t="b">
        <f t="shared" si="357"/>
        <v>0</v>
      </c>
    </row>
    <row r="3669" spans="2:36" ht="14.4" x14ac:dyDescent="0.3">
      <c r="B3669" s="70"/>
      <c r="C3669" s="58"/>
      <c r="D3669" s="63"/>
      <c r="E3669" s="58"/>
      <c r="F3669" s="58"/>
      <c r="G3669" s="44"/>
      <c r="H3669" s="45"/>
      <c r="I3669" s="45"/>
      <c r="J3669" s="40" t="str">
        <f t="shared" si="353"/>
        <v/>
      </c>
      <c r="K3669" s="39" t="str">
        <f t="shared" si="355"/>
        <v/>
      </c>
      <c r="M3669" s="3"/>
      <c r="AB3669" s="17" t="str">
        <f t="shared" si="354"/>
        <v>-1</v>
      </c>
      <c r="AC3669" s="17">
        <f>IFERROR(INDEX(Factors!$C$59:$C$70,MATCH(AB3669,Factors!$B$59:$B$70,1),1),0)</f>
        <v>0</v>
      </c>
      <c r="AD3669" s="17">
        <f t="shared" si="356"/>
        <v>0</v>
      </c>
      <c r="AE3669" s="17">
        <f>IFERROR(INDEX(Factors!$B$6:$B$15,MATCH('INPUT - Census'!E3669,Factors!$C$6:$C$15,0),1),0)</f>
        <v>0</v>
      </c>
      <c r="AF3669" s="18">
        <f>IFERROR(INDEX(Factors!$B$16:$B$39,MATCH('INPUT - Census'!C3669,Factors!$C$16:$C$35,0),1),0)</f>
        <v>0</v>
      </c>
      <c r="AG3669" s="19">
        <f>IFERROR(INDEX(Factors!$B$40:$B$44,MATCH('INPUT - Census'!F3669,Factors!$C$40:$C$44,0),1),0)</f>
        <v>0</v>
      </c>
      <c r="AH3669" s="21" t="str">
        <f t="shared" si="358"/>
        <v/>
      </c>
      <c r="AI3669" s="1" t="str">
        <f>IFERROR(VLOOKUP(H3669,Factors!$C$45:$D$48,2,0),"")</f>
        <v/>
      </c>
      <c r="AJ3669" t="b">
        <f t="shared" si="357"/>
        <v>0</v>
      </c>
    </row>
    <row r="3670" spans="2:36" ht="14.4" x14ac:dyDescent="0.3">
      <c r="B3670" s="70"/>
      <c r="C3670" s="58"/>
      <c r="D3670" s="63"/>
      <c r="E3670" s="58"/>
      <c r="F3670" s="58"/>
      <c r="G3670" s="44"/>
      <c r="H3670" s="45"/>
      <c r="I3670" s="45"/>
      <c r="J3670" s="40" t="str">
        <f t="shared" si="353"/>
        <v/>
      </c>
      <c r="K3670" s="39" t="str">
        <f t="shared" si="355"/>
        <v/>
      </c>
      <c r="M3670" s="3"/>
      <c r="AB3670" s="17" t="str">
        <f t="shared" si="354"/>
        <v>-1</v>
      </c>
      <c r="AC3670" s="17">
        <f>IFERROR(INDEX(Factors!$C$59:$C$70,MATCH(AB3670,Factors!$B$59:$B$70,1),1),0)</f>
        <v>0</v>
      </c>
      <c r="AD3670" s="17">
        <f t="shared" si="356"/>
        <v>0</v>
      </c>
      <c r="AE3670" s="17">
        <f>IFERROR(INDEX(Factors!$B$6:$B$15,MATCH('INPUT - Census'!E3670,Factors!$C$6:$C$15,0),1),0)</f>
        <v>0</v>
      </c>
      <c r="AF3670" s="18">
        <f>IFERROR(INDEX(Factors!$B$16:$B$39,MATCH('INPUT - Census'!C3670,Factors!$C$16:$C$35,0),1),0)</f>
        <v>0</v>
      </c>
      <c r="AG3670" s="19">
        <f>IFERROR(INDEX(Factors!$B$40:$B$44,MATCH('INPUT - Census'!F3670,Factors!$C$40:$C$44,0),1),0)</f>
        <v>0</v>
      </c>
      <c r="AH3670" s="21" t="str">
        <f t="shared" si="358"/>
        <v/>
      </c>
      <c r="AI3670" s="1" t="str">
        <f>IFERROR(VLOOKUP(H3670,Factors!$C$45:$D$48,2,0),"")</f>
        <v/>
      </c>
      <c r="AJ3670" t="b">
        <f t="shared" si="357"/>
        <v>0</v>
      </c>
    </row>
    <row r="3671" spans="2:36" ht="14.4" x14ac:dyDescent="0.3">
      <c r="B3671" s="70"/>
      <c r="C3671" s="58"/>
      <c r="D3671" s="63"/>
      <c r="E3671" s="58"/>
      <c r="F3671" s="58"/>
      <c r="G3671" s="44"/>
      <c r="H3671" s="45"/>
      <c r="I3671" s="45"/>
      <c r="J3671" s="40" t="str">
        <f t="shared" si="353"/>
        <v/>
      </c>
      <c r="K3671" s="39" t="str">
        <f t="shared" si="355"/>
        <v/>
      </c>
      <c r="M3671" s="3"/>
      <c r="AB3671" s="17" t="str">
        <f t="shared" si="354"/>
        <v>-1</v>
      </c>
      <c r="AC3671" s="17">
        <f>IFERROR(INDEX(Factors!$C$59:$C$70,MATCH(AB3671,Factors!$B$59:$B$70,1),1),0)</f>
        <v>0</v>
      </c>
      <c r="AD3671" s="17">
        <f t="shared" si="356"/>
        <v>0</v>
      </c>
      <c r="AE3671" s="17">
        <f>IFERROR(INDEX(Factors!$B$6:$B$15,MATCH('INPUT - Census'!E3671,Factors!$C$6:$C$15,0),1),0)</f>
        <v>0</v>
      </c>
      <c r="AF3671" s="18">
        <f>IFERROR(INDEX(Factors!$B$16:$B$39,MATCH('INPUT - Census'!C3671,Factors!$C$16:$C$35,0),1),0)</f>
        <v>0</v>
      </c>
      <c r="AG3671" s="19">
        <f>IFERROR(INDEX(Factors!$B$40:$B$44,MATCH('INPUT - Census'!F3671,Factors!$C$40:$C$44,0),1),0)</f>
        <v>0</v>
      </c>
      <c r="AH3671" s="21" t="str">
        <f t="shared" si="358"/>
        <v/>
      </c>
      <c r="AI3671" s="1" t="str">
        <f>IFERROR(VLOOKUP(H3671,Factors!$C$45:$D$48,2,0),"")</f>
        <v/>
      </c>
      <c r="AJ3671" t="b">
        <f t="shared" si="357"/>
        <v>0</v>
      </c>
    </row>
    <row r="3672" spans="2:36" ht="14.4" x14ac:dyDescent="0.3">
      <c r="B3672" s="70"/>
      <c r="C3672" s="58"/>
      <c r="D3672" s="63"/>
      <c r="E3672" s="58"/>
      <c r="F3672" s="58"/>
      <c r="G3672" s="44"/>
      <c r="H3672" s="45"/>
      <c r="I3672" s="45"/>
      <c r="J3672" s="40" t="str">
        <f t="shared" si="353"/>
        <v/>
      </c>
      <c r="K3672" s="39" t="str">
        <f t="shared" si="355"/>
        <v/>
      </c>
      <c r="M3672" s="3"/>
      <c r="AB3672" s="17" t="str">
        <f t="shared" si="354"/>
        <v>-1</v>
      </c>
      <c r="AC3672" s="17">
        <f>IFERROR(INDEX(Factors!$C$59:$C$70,MATCH(AB3672,Factors!$B$59:$B$70,1),1),0)</f>
        <v>0</v>
      </c>
      <c r="AD3672" s="17">
        <f t="shared" si="356"/>
        <v>0</v>
      </c>
      <c r="AE3672" s="17">
        <f>IFERROR(INDEX(Factors!$B$6:$B$15,MATCH('INPUT - Census'!E3672,Factors!$C$6:$C$15,0),1),0)</f>
        <v>0</v>
      </c>
      <c r="AF3672" s="18">
        <f>IFERROR(INDEX(Factors!$B$16:$B$39,MATCH('INPUT - Census'!C3672,Factors!$C$16:$C$35,0),1),0)</f>
        <v>0</v>
      </c>
      <c r="AG3672" s="19">
        <f>IFERROR(INDEX(Factors!$B$40:$B$44,MATCH('INPUT - Census'!F3672,Factors!$C$40:$C$44,0),1),0)</f>
        <v>0</v>
      </c>
      <c r="AH3672" s="21" t="str">
        <f t="shared" si="358"/>
        <v/>
      </c>
      <c r="AI3672" s="1" t="str">
        <f>IFERROR(VLOOKUP(H3672,Factors!$C$45:$D$48,2,0),"")</f>
        <v/>
      </c>
      <c r="AJ3672" t="b">
        <f t="shared" si="357"/>
        <v>0</v>
      </c>
    </row>
    <row r="3673" spans="2:36" ht="14.4" x14ac:dyDescent="0.3">
      <c r="B3673" s="70"/>
      <c r="C3673" s="58"/>
      <c r="D3673" s="63"/>
      <c r="E3673" s="58"/>
      <c r="F3673" s="58"/>
      <c r="G3673" s="44"/>
      <c r="H3673" s="45"/>
      <c r="I3673" s="45"/>
      <c r="J3673" s="40" t="str">
        <f t="shared" si="353"/>
        <v/>
      </c>
      <c r="K3673" s="39" t="str">
        <f t="shared" si="355"/>
        <v/>
      </c>
      <c r="M3673" s="3"/>
      <c r="AB3673" s="17" t="str">
        <f t="shared" si="354"/>
        <v>-1</v>
      </c>
      <c r="AC3673" s="17">
        <f>IFERROR(INDEX(Factors!$C$59:$C$70,MATCH(AB3673,Factors!$B$59:$B$70,1),1),0)</f>
        <v>0</v>
      </c>
      <c r="AD3673" s="17">
        <f t="shared" si="356"/>
        <v>0</v>
      </c>
      <c r="AE3673" s="17">
        <f>IFERROR(INDEX(Factors!$B$6:$B$15,MATCH('INPUT - Census'!E3673,Factors!$C$6:$C$15,0),1),0)</f>
        <v>0</v>
      </c>
      <c r="AF3673" s="18">
        <f>IFERROR(INDEX(Factors!$B$16:$B$39,MATCH('INPUT - Census'!C3673,Factors!$C$16:$C$35,0),1),0)</f>
        <v>0</v>
      </c>
      <c r="AG3673" s="19">
        <f>IFERROR(INDEX(Factors!$B$40:$B$44,MATCH('INPUT - Census'!F3673,Factors!$C$40:$C$44,0),1),0)</f>
        <v>0</v>
      </c>
      <c r="AH3673" s="21" t="str">
        <f t="shared" si="358"/>
        <v/>
      </c>
      <c r="AI3673" s="1" t="str">
        <f>IFERROR(VLOOKUP(H3673,Factors!$C$45:$D$48,2,0),"")</f>
        <v/>
      </c>
      <c r="AJ3673" t="b">
        <f t="shared" si="357"/>
        <v>0</v>
      </c>
    </row>
    <row r="3674" spans="2:36" ht="14.4" x14ac:dyDescent="0.3">
      <c r="B3674" s="70"/>
      <c r="C3674" s="58"/>
      <c r="D3674" s="63"/>
      <c r="E3674" s="58"/>
      <c r="F3674" s="58"/>
      <c r="G3674" s="44"/>
      <c r="H3674" s="45"/>
      <c r="I3674" s="45"/>
      <c r="J3674" s="40" t="str">
        <f t="shared" si="353"/>
        <v/>
      </c>
      <c r="K3674" s="39" t="str">
        <f t="shared" si="355"/>
        <v/>
      </c>
      <c r="M3674" s="3"/>
      <c r="AB3674" s="17" t="str">
        <f t="shared" si="354"/>
        <v>-1</v>
      </c>
      <c r="AC3674" s="17">
        <f>IFERROR(INDEX(Factors!$C$59:$C$70,MATCH(AB3674,Factors!$B$59:$B$70,1),1),0)</f>
        <v>0</v>
      </c>
      <c r="AD3674" s="17">
        <f t="shared" si="356"/>
        <v>0</v>
      </c>
      <c r="AE3674" s="17">
        <f>IFERROR(INDEX(Factors!$B$6:$B$15,MATCH('INPUT - Census'!E3674,Factors!$C$6:$C$15,0),1),0)</f>
        <v>0</v>
      </c>
      <c r="AF3674" s="18">
        <f>IFERROR(INDEX(Factors!$B$16:$B$39,MATCH('INPUT - Census'!C3674,Factors!$C$16:$C$35,0),1),0)</f>
        <v>0</v>
      </c>
      <c r="AG3674" s="19">
        <f>IFERROR(INDEX(Factors!$B$40:$B$44,MATCH('INPUT - Census'!F3674,Factors!$C$40:$C$44,0),1),0)</f>
        <v>0</v>
      </c>
      <c r="AH3674" s="21" t="str">
        <f t="shared" si="358"/>
        <v/>
      </c>
      <c r="AI3674" s="1" t="str">
        <f>IFERROR(VLOOKUP(H3674,Factors!$C$45:$D$48,2,0),"")</f>
        <v/>
      </c>
      <c r="AJ3674" t="b">
        <f t="shared" si="357"/>
        <v>0</v>
      </c>
    </row>
    <row r="3675" spans="2:36" ht="14.4" x14ac:dyDescent="0.3">
      <c r="B3675" s="70"/>
      <c r="C3675" s="58"/>
      <c r="D3675" s="63"/>
      <c r="E3675" s="58"/>
      <c r="F3675" s="58"/>
      <c r="G3675" s="44"/>
      <c r="H3675" s="45"/>
      <c r="I3675" s="45"/>
      <c r="J3675" s="40" t="str">
        <f t="shared" si="353"/>
        <v/>
      </c>
      <c r="K3675" s="39" t="str">
        <f t="shared" si="355"/>
        <v/>
      </c>
      <c r="M3675" s="3"/>
      <c r="AB3675" s="17" t="str">
        <f t="shared" si="354"/>
        <v>-1</v>
      </c>
      <c r="AC3675" s="17">
        <f>IFERROR(INDEX(Factors!$C$59:$C$70,MATCH(AB3675,Factors!$B$59:$B$70,1),1),0)</f>
        <v>0</v>
      </c>
      <c r="AD3675" s="17">
        <f t="shared" si="356"/>
        <v>0</v>
      </c>
      <c r="AE3675" s="17">
        <f>IFERROR(INDEX(Factors!$B$6:$B$15,MATCH('INPUT - Census'!E3675,Factors!$C$6:$C$15,0),1),0)</f>
        <v>0</v>
      </c>
      <c r="AF3675" s="18">
        <f>IFERROR(INDEX(Factors!$B$16:$B$39,MATCH('INPUT - Census'!C3675,Factors!$C$16:$C$35,0),1),0)</f>
        <v>0</v>
      </c>
      <c r="AG3675" s="19">
        <f>IFERROR(INDEX(Factors!$B$40:$B$44,MATCH('INPUT - Census'!F3675,Factors!$C$40:$C$44,0),1),0)</f>
        <v>0</v>
      </c>
      <c r="AH3675" s="21" t="str">
        <f t="shared" si="358"/>
        <v/>
      </c>
      <c r="AI3675" s="1" t="str">
        <f>IFERROR(VLOOKUP(H3675,Factors!$C$45:$D$48,2,0),"")</f>
        <v/>
      </c>
      <c r="AJ3675" t="b">
        <f t="shared" si="357"/>
        <v>0</v>
      </c>
    </row>
    <row r="3676" spans="2:36" ht="14.4" x14ac:dyDescent="0.3">
      <c r="B3676" s="70"/>
      <c r="C3676" s="58"/>
      <c r="D3676" s="63"/>
      <c r="E3676" s="58"/>
      <c r="F3676" s="58"/>
      <c r="G3676" s="44"/>
      <c r="H3676" s="45"/>
      <c r="I3676" s="45"/>
      <c r="J3676" s="40" t="str">
        <f t="shared" si="353"/>
        <v/>
      </c>
      <c r="K3676" s="39" t="str">
        <f t="shared" si="355"/>
        <v/>
      </c>
      <c r="M3676" s="3"/>
      <c r="AB3676" s="17" t="str">
        <f t="shared" si="354"/>
        <v>-1</v>
      </c>
      <c r="AC3676" s="17">
        <f>IFERROR(INDEX(Factors!$C$59:$C$70,MATCH(AB3676,Factors!$B$59:$B$70,1),1),0)</f>
        <v>0</v>
      </c>
      <c r="AD3676" s="17">
        <f t="shared" si="356"/>
        <v>0</v>
      </c>
      <c r="AE3676" s="17">
        <f>IFERROR(INDEX(Factors!$B$6:$B$15,MATCH('INPUT - Census'!E3676,Factors!$C$6:$C$15,0),1),0)</f>
        <v>0</v>
      </c>
      <c r="AF3676" s="18">
        <f>IFERROR(INDEX(Factors!$B$16:$B$39,MATCH('INPUT - Census'!C3676,Factors!$C$16:$C$35,0),1),0)</f>
        <v>0</v>
      </c>
      <c r="AG3676" s="19">
        <f>IFERROR(INDEX(Factors!$B$40:$B$44,MATCH('INPUT - Census'!F3676,Factors!$C$40:$C$44,0),1),0)</f>
        <v>0</v>
      </c>
      <c r="AH3676" s="21" t="str">
        <f t="shared" si="358"/>
        <v/>
      </c>
      <c r="AI3676" s="1" t="str">
        <f>IFERROR(VLOOKUP(H3676,Factors!$C$45:$D$48,2,0),"")</f>
        <v/>
      </c>
      <c r="AJ3676" t="b">
        <f t="shared" si="357"/>
        <v>0</v>
      </c>
    </row>
    <row r="3677" spans="2:36" ht="14.4" x14ac:dyDescent="0.3">
      <c r="B3677" s="70"/>
      <c r="C3677" s="58"/>
      <c r="D3677" s="63"/>
      <c r="E3677" s="58"/>
      <c r="F3677" s="58"/>
      <c r="G3677" s="44"/>
      <c r="H3677" s="45"/>
      <c r="I3677" s="45"/>
      <c r="J3677" s="40" t="str">
        <f t="shared" si="353"/>
        <v/>
      </c>
      <c r="K3677" s="39" t="str">
        <f t="shared" si="355"/>
        <v/>
      </c>
      <c r="M3677" s="3"/>
      <c r="AB3677" s="17" t="str">
        <f t="shared" si="354"/>
        <v>-1</v>
      </c>
      <c r="AC3677" s="17">
        <f>IFERROR(INDEX(Factors!$C$59:$C$70,MATCH(AB3677,Factors!$B$59:$B$70,1),1),0)</f>
        <v>0</v>
      </c>
      <c r="AD3677" s="17">
        <f t="shared" si="356"/>
        <v>0</v>
      </c>
      <c r="AE3677" s="17">
        <f>IFERROR(INDEX(Factors!$B$6:$B$15,MATCH('INPUT - Census'!E3677,Factors!$C$6:$C$15,0),1),0)</f>
        <v>0</v>
      </c>
      <c r="AF3677" s="18">
        <f>IFERROR(INDEX(Factors!$B$16:$B$39,MATCH('INPUT - Census'!C3677,Factors!$C$16:$C$35,0),1),0)</f>
        <v>0</v>
      </c>
      <c r="AG3677" s="19">
        <f>IFERROR(INDEX(Factors!$B$40:$B$44,MATCH('INPUT - Census'!F3677,Factors!$C$40:$C$44,0),1),0)</f>
        <v>0</v>
      </c>
      <c r="AH3677" s="21" t="str">
        <f t="shared" si="358"/>
        <v/>
      </c>
      <c r="AI3677" s="1" t="str">
        <f>IFERROR(VLOOKUP(H3677,Factors!$C$45:$D$48,2,0),"")</f>
        <v/>
      </c>
      <c r="AJ3677" t="b">
        <f t="shared" si="357"/>
        <v>0</v>
      </c>
    </row>
    <row r="3678" spans="2:36" ht="14.4" x14ac:dyDescent="0.3">
      <c r="B3678" s="70"/>
      <c r="C3678" s="58"/>
      <c r="D3678" s="63"/>
      <c r="E3678" s="58"/>
      <c r="F3678" s="58"/>
      <c r="G3678" s="44"/>
      <c r="H3678" s="45"/>
      <c r="I3678" s="45"/>
      <c r="J3678" s="40" t="str">
        <f t="shared" si="353"/>
        <v/>
      </c>
      <c r="K3678" s="39" t="str">
        <f t="shared" si="355"/>
        <v/>
      </c>
      <c r="M3678" s="3"/>
      <c r="AB3678" s="17" t="str">
        <f t="shared" si="354"/>
        <v>-1</v>
      </c>
      <c r="AC3678" s="17">
        <f>IFERROR(INDEX(Factors!$C$59:$C$70,MATCH(AB3678,Factors!$B$59:$B$70,1),1),0)</f>
        <v>0</v>
      </c>
      <c r="AD3678" s="17">
        <f t="shared" si="356"/>
        <v>0</v>
      </c>
      <c r="AE3678" s="17">
        <f>IFERROR(INDEX(Factors!$B$6:$B$15,MATCH('INPUT - Census'!E3678,Factors!$C$6:$C$15,0),1),0)</f>
        <v>0</v>
      </c>
      <c r="AF3678" s="18">
        <f>IFERROR(INDEX(Factors!$B$16:$B$39,MATCH('INPUT - Census'!C3678,Factors!$C$16:$C$35,0),1),0)</f>
        <v>0</v>
      </c>
      <c r="AG3678" s="19">
        <f>IFERROR(INDEX(Factors!$B$40:$B$44,MATCH('INPUT - Census'!F3678,Factors!$C$40:$C$44,0),1),0)</f>
        <v>0</v>
      </c>
      <c r="AH3678" s="21" t="str">
        <f t="shared" si="358"/>
        <v/>
      </c>
      <c r="AI3678" s="1" t="str">
        <f>IFERROR(VLOOKUP(H3678,Factors!$C$45:$D$48,2,0),"")</f>
        <v/>
      </c>
      <c r="AJ3678" t="b">
        <f t="shared" si="357"/>
        <v>0</v>
      </c>
    </row>
    <row r="3679" spans="2:36" ht="14.4" x14ac:dyDescent="0.3">
      <c r="B3679" s="70"/>
      <c r="C3679" s="58"/>
      <c r="D3679" s="63"/>
      <c r="E3679" s="58"/>
      <c r="F3679" s="58"/>
      <c r="G3679" s="44"/>
      <c r="H3679" s="45"/>
      <c r="I3679" s="45"/>
      <c r="J3679" s="40" t="str">
        <f t="shared" si="353"/>
        <v/>
      </c>
      <c r="K3679" s="39" t="str">
        <f t="shared" si="355"/>
        <v/>
      </c>
      <c r="M3679" s="3"/>
      <c r="AB3679" s="17" t="str">
        <f t="shared" si="354"/>
        <v>-1</v>
      </c>
      <c r="AC3679" s="17">
        <f>IFERROR(INDEX(Factors!$C$59:$C$70,MATCH(AB3679,Factors!$B$59:$B$70,1),1),0)</f>
        <v>0</v>
      </c>
      <c r="AD3679" s="17">
        <f t="shared" si="356"/>
        <v>0</v>
      </c>
      <c r="AE3679" s="17">
        <f>IFERROR(INDEX(Factors!$B$6:$B$15,MATCH('INPUT - Census'!E3679,Factors!$C$6:$C$15,0),1),0)</f>
        <v>0</v>
      </c>
      <c r="AF3679" s="18">
        <f>IFERROR(INDEX(Factors!$B$16:$B$39,MATCH('INPUT - Census'!C3679,Factors!$C$16:$C$35,0),1),0)</f>
        <v>0</v>
      </c>
      <c r="AG3679" s="19">
        <f>IFERROR(INDEX(Factors!$B$40:$B$44,MATCH('INPUT - Census'!F3679,Factors!$C$40:$C$44,0),1),0)</f>
        <v>0</v>
      </c>
      <c r="AH3679" s="21" t="str">
        <f t="shared" si="358"/>
        <v/>
      </c>
      <c r="AI3679" s="1" t="str">
        <f>IFERROR(VLOOKUP(H3679,Factors!$C$45:$D$48,2,0),"")</f>
        <v/>
      </c>
      <c r="AJ3679" t="b">
        <f t="shared" si="357"/>
        <v>0</v>
      </c>
    </row>
    <row r="3680" spans="2:36" ht="14.4" x14ac:dyDescent="0.3">
      <c r="B3680" s="70"/>
      <c r="C3680" s="58"/>
      <c r="D3680" s="63"/>
      <c r="E3680" s="58"/>
      <c r="F3680" s="58"/>
      <c r="G3680" s="44"/>
      <c r="H3680" s="45"/>
      <c r="I3680" s="45"/>
      <c r="J3680" s="40" t="str">
        <f t="shared" si="353"/>
        <v/>
      </c>
      <c r="K3680" s="39" t="str">
        <f t="shared" si="355"/>
        <v/>
      </c>
      <c r="M3680" s="3"/>
      <c r="AB3680" s="17" t="str">
        <f t="shared" si="354"/>
        <v>-1</v>
      </c>
      <c r="AC3680" s="17">
        <f>IFERROR(INDEX(Factors!$C$59:$C$70,MATCH(AB3680,Factors!$B$59:$B$70,1),1),0)</f>
        <v>0</v>
      </c>
      <c r="AD3680" s="17">
        <f t="shared" si="356"/>
        <v>0</v>
      </c>
      <c r="AE3680" s="17">
        <f>IFERROR(INDEX(Factors!$B$6:$B$15,MATCH('INPUT - Census'!E3680,Factors!$C$6:$C$15,0),1),0)</f>
        <v>0</v>
      </c>
      <c r="AF3680" s="18">
        <f>IFERROR(INDEX(Factors!$B$16:$B$39,MATCH('INPUT - Census'!C3680,Factors!$C$16:$C$35,0),1),0)</f>
        <v>0</v>
      </c>
      <c r="AG3680" s="19">
        <f>IFERROR(INDEX(Factors!$B$40:$B$44,MATCH('INPUT - Census'!F3680,Factors!$C$40:$C$44,0),1),0)</f>
        <v>0</v>
      </c>
      <c r="AH3680" s="21" t="str">
        <f t="shared" si="358"/>
        <v/>
      </c>
      <c r="AI3680" s="1" t="str">
        <f>IFERROR(VLOOKUP(H3680,Factors!$C$45:$D$48,2,0),"")</f>
        <v/>
      </c>
      <c r="AJ3680" t="b">
        <f t="shared" si="357"/>
        <v>0</v>
      </c>
    </row>
    <row r="3681" spans="2:36" ht="14.4" x14ac:dyDescent="0.3">
      <c r="B3681" s="70"/>
      <c r="C3681" s="58"/>
      <c r="D3681" s="63"/>
      <c r="E3681" s="58"/>
      <c r="F3681" s="58"/>
      <c r="G3681" s="44"/>
      <c r="H3681" s="45"/>
      <c r="I3681" s="45"/>
      <c r="J3681" s="40" t="str">
        <f t="shared" si="353"/>
        <v/>
      </c>
      <c r="K3681" s="39" t="str">
        <f t="shared" si="355"/>
        <v/>
      </c>
      <c r="M3681" s="3"/>
      <c r="AB3681" s="17" t="str">
        <f t="shared" si="354"/>
        <v>-1</v>
      </c>
      <c r="AC3681" s="17">
        <f>IFERROR(INDEX(Factors!$C$59:$C$70,MATCH(AB3681,Factors!$B$59:$B$70,1),1),0)</f>
        <v>0</v>
      </c>
      <c r="AD3681" s="17">
        <f t="shared" si="356"/>
        <v>0</v>
      </c>
      <c r="AE3681" s="17">
        <f>IFERROR(INDEX(Factors!$B$6:$B$15,MATCH('INPUT - Census'!E3681,Factors!$C$6:$C$15,0),1),0)</f>
        <v>0</v>
      </c>
      <c r="AF3681" s="18">
        <f>IFERROR(INDEX(Factors!$B$16:$B$39,MATCH('INPUT - Census'!C3681,Factors!$C$16:$C$35,0),1),0)</f>
        <v>0</v>
      </c>
      <c r="AG3681" s="19">
        <f>IFERROR(INDEX(Factors!$B$40:$B$44,MATCH('INPUT - Census'!F3681,Factors!$C$40:$C$44,0),1),0)</f>
        <v>0</v>
      </c>
      <c r="AH3681" s="21" t="str">
        <f t="shared" si="358"/>
        <v/>
      </c>
      <c r="AI3681" s="1" t="str">
        <f>IFERROR(VLOOKUP(H3681,Factors!$C$45:$D$48,2,0),"")</f>
        <v/>
      </c>
      <c r="AJ3681" t="b">
        <f t="shared" si="357"/>
        <v>0</v>
      </c>
    </row>
    <row r="3682" spans="2:36" ht="14.4" x14ac:dyDescent="0.3">
      <c r="B3682" s="70"/>
      <c r="C3682" s="58"/>
      <c r="D3682" s="63"/>
      <c r="E3682" s="58"/>
      <c r="F3682" s="58"/>
      <c r="G3682" s="44"/>
      <c r="H3682" s="45"/>
      <c r="I3682" s="45"/>
      <c r="J3682" s="40" t="str">
        <f t="shared" si="353"/>
        <v/>
      </c>
      <c r="K3682" s="39" t="str">
        <f t="shared" si="355"/>
        <v/>
      </c>
      <c r="M3682" s="3"/>
      <c r="AB3682" s="17" t="str">
        <f t="shared" si="354"/>
        <v>-1</v>
      </c>
      <c r="AC3682" s="17">
        <f>IFERROR(INDEX(Factors!$C$59:$C$70,MATCH(AB3682,Factors!$B$59:$B$70,1),1),0)</f>
        <v>0</v>
      </c>
      <c r="AD3682" s="17">
        <f t="shared" si="356"/>
        <v>0</v>
      </c>
      <c r="AE3682" s="17">
        <f>IFERROR(INDEX(Factors!$B$6:$B$15,MATCH('INPUT - Census'!E3682,Factors!$C$6:$C$15,0),1),0)</f>
        <v>0</v>
      </c>
      <c r="AF3682" s="18">
        <f>IFERROR(INDEX(Factors!$B$16:$B$39,MATCH('INPUT - Census'!C3682,Factors!$C$16:$C$35,0),1),0)</f>
        <v>0</v>
      </c>
      <c r="AG3682" s="19">
        <f>IFERROR(INDEX(Factors!$B$40:$B$44,MATCH('INPUT - Census'!F3682,Factors!$C$40:$C$44,0),1),0)</f>
        <v>0</v>
      </c>
      <c r="AH3682" s="21" t="str">
        <f t="shared" si="358"/>
        <v/>
      </c>
      <c r="AI3682" s="1" t="str">
        <f>IFERROR(VLOOKUP(H3682,Factors!$C$45:$D$48,2,0),"")</f>
        <v/>
      </c>
      <c r="AJ3682" t="b">
        <f t="shared" si="357"/>
        <v>0</v>
      </c>
    </row>
    <row r="3683" spans="2:36" ht="14.4" x14ac:dyDescent="0.3">
      <c r="B3683" s="70"/>
      <c r="C3683" s="58"/>
      <c r="D3683" s="63"/>
      <c r="E3683" s="58"/>
      <c r="F3683" s="58"/>
      <c r="G3683" s="44"/>
      <c r="H3683" s="45"/>
      <c r="I3683" s="45"/>
      <c r="J3683" s="40" t="str">
        <f t="shared" si="353"/>
        <v/>
      </c>
      <c r="K3683" s="39" t="str">
        <f t="shared" si="355"/>
        <v/>
      </c>
      <c r="M3683" s="3"/>
      <c r="AB3683" s="17" t="str">
        <f t="shared" si="354"/>
        <v>-1</v>
      </c>
      <c r="AC3683" s="17">
        <f>IFERROR(INDEX(Factors!$C$59:$C$70,MATCH(AB3683,Factors!$B$59:$B$70,1),1),0)</f>
        <v>0</v>
      </c>
      <c r="AD3683" s="17">
        <f t="shared" si="356"/>
        <v>0</v>
      </c>
      <c r="AE3683" s="17">
        <f>IFERROR(INDEX(Factors!$B$6:$B$15,MATCH('INPUT - Census'!E3683,Factors!$C$6:$C$15,0),1),0)</f>
        <v>0</v>
      </c>
      <c r="AF3683" s="18">
        <f>IFERROR(INDEX(Factors!$B$16:$B$39,MATCH('INPUT - Census'!C3683,Factors!$C$16:$C$35,0),1),0)</f>
        <v>0</v>
      </c>
      <c r="AG3683" s="19">
        <f>IFERROR(INDEX(Factors!$B$40:$B$44,MATCH('INPUT - Census'!F3683,Factors!$C$40:$C$44,0),1),0)</f>
        <v>0</v>
      </c>
      <c r="AH3683" s="21" t="str">
        <f t="shared" si="358"/>
        <v/>
      </c>
      <c r="AI3683" s="1" t="str">
        <f>IFERROR(VLOOKUP(H3683,Factors!$C$45:$D$48,2,0),"")</f>
        <v/>
      </c>
      <c r="AJ3683" t="b">
        <f t="shared" si="357"/>
        <v>0</v>
      </c>
    </row>
    <row r="3684" spans="2:36" ht="14.4" x14ac:dyDescent="0.3">
      <c r="B3684" s="70"/>
      <c r="C3684" s="58"/>
      <c r="D3684" s="63"/>
      <c r="E3684" s="58"/>
      <c r="F3684" s="58"/>
      <c r="G3684" s="44"/>
      <c r="H3684" s="45"/>
      <c r="I3684" s="45"/>
      <c r="J3684" s="40" t="str">
        <f t="shared" si="353"/>
        <v/>
      </c>
      <c r="K3684" s="39" t="str">
        <f t="shared" si="355"/>
        <v/>
      </c>
      <c r="M3684" s="3"/>
      <c r="AB3684" s="17" t="str">
        <f t="shared" si="354"/>
        <v>-1</v>
      </c>
      <c r="AC3684" s="17">
        <f>IFERROR(INDEX(Factors!$C$59:$C$70,MATCH(AB3684,Factors!$B$59:$B$70,1),1),0)</f>
        <v>0</v>
      </c>
      <c r="AD3684" s="17">
        <f t="shared" si="356"/>
        <v>0</v>
      </c>
      <c r="AE3684" s="17">
        <f>IFERROR(INDEX(Factors!$B$6:$B$15,MATCH('INPUT - Census'!E3684,Factors!$C$6:$C$15,0),1),0)</f>
        <v>0</v>
      </c>
      <c r="AF3684" s="18">
        <f>IFERROR(INDEX(Factors!$B$16:$B$39,MATCH('INPUT - Census'!C3684,Factors!$C$16:$C$35,0),1),0)</f>
        <v>0</v>
      </c>
      <c r="AG3684" s="19">
        <f>IFERROR(INDEX(Factors!$B$40:$B$44,MATCH('INPUT - Census'!F3684,Factors!$C$40:$C$44,0),1),0)</f>
        <v>0</v>
      </c>
      <c r="AH3684" s="21" t="str">
        <f t="shared" si="358"/>
        <v/>
      </c>
      <c r="AI3684" s="1" t="str">
        <f>IFERROR(VLOOKUP(H3684,Factors!$C$45:$D$48,2,0),"")</f>
        <v/>
      </c>
      <c r="AJ3684" t="b">
        <f t="shared" si="357"/>
        <v>0</v>
      </c>
    </row>
    <row r="3685" spans="2:36" ht="14.4" x14ac:dyDescent="0.3">
      <c r="B3685" s="70"/>
      <c r="C3685" s="58"/>
      <c r="D3685" s="63"/>
      <c r="E3685" s="58"/>
      <c r="F3685" s="58"/>
      <c r="G3685" s="44"/>
      <c r="H3685" s="45"/>
      <c r="I3685" s="45"/>
      <c r="J3685" s="40" t="str">
        <f t="shared" si="353"/>
        <v/>
      </c>
      <c r="K3685" s="39" t="str">
        <f t="shared" si="355"/>
        <v/>
      </c>
      <c r="M3685" s="3"/>
      <c r="AB3685" s="17" t="str">
        <f t="shared" si="354"/>
        <v>-1</v>
      </c>
      <c r="AC3685" s="17">
        <f>IFERROR(INDEX(Factors!$C$59:$C$70,MATCH(AB3685,Factors!$B$59:$B$70,1),1),0)</f>
        <v>0</v>
      </c>
      <c r="AD3685" s="17">
        <f t="shared" si="356"/>
        <v>0</v>
      </c>
      <c r="AE3685" s="17">
        <f>IFERROR(INDEX(Factors!$B$6:$B$15,MATCH('INPUT - Census'!E3685,Factors!$C$6:$C$15,0),1),0)</f>
        <v>0</v>
      </c>
      <c r="AF3685" s="18">
        <f>IFERROR(INDEX(Factors!$B$16:$B$39,MATCH('INPUT - Census'!C3685,Factors!$C$16:$C$35,0),1),0)</f>
        <v>0</v>
      </c>
      <c r="AG3685" s="19">
        <f>IFERROR(INDEX(Factors!$B$40:$B$44,MATCH('INPUT - Census'!F3685,Factors!$C$40:$C$44,0),1),0)</f>
        <v>0</v>
      </c>
      <c r="AH3685" s="21" t="str">
        <f t="shared" si="358"/>
        <v/>
      </c>
      <c r="AI3685" s="1" t="str">
        <f>IFERROR(VLOOKUP(H3685,Factors!$C$45:$D$48,2,0),"")</f>
        <v/>
      </c>
      <c r="AJ3685" t="b">
        <f t="shared" si="357"/>
        <v>0</v>
      </c>
    </row>
    <row r="3686" spans="2:36" ht="14.4" x14ac:dyDescent="0.3">
      <c r="B3686" s="70"/>
      <c r="C3686" s="58"/>
      <c r="D3686" s="63"/>
      <c r="E3686" s="58"/>
      <c r="F3686" s="58"/>
      <c r="G3686" s="44"/>
      <c r="H3686" s="45"/>
      <c r="I3686" s="45"/>
      <c r="J3686" s="40" t="str">
        <f t="shared" si="353"/>
        <v/>
      </c>
      <c r="K3686" s="39" t="str">
        <f t="shared" si="355"/>
        <v/>
      </c>
      <c r="M3686" s="3"/>
      <c r="AB3686" s="17" t="str">
        <f t="shared" si="354"/>
        <v>-1</v>
      </c>
      <c r="AC3686" s="17">
        <f>IFERROR(INDEX(Factors!$C$59:$C$70,MATCH(AB3686,Factors!$B$59:$B$70,1),1),0)</f>
        <v>0</v>
      </c>
      <c r="AD3686" s="17">
        <f t="shared" si="356"/>
        <v>0</v>
      </c>
      <c r="AE3686" s="17">
        <f>IFERROR(INDEX(Factors!$B$6:$B$15,MATCH('INPUT - Census'!E3686,Factors!$C$6:$C$15,0),1),0)</f>
        <v>0</v>
      </c>
      <c r="AF3686" s="18">
        <f>IFERROR(INDEX(Factors!$B$16:$B$39,MATCH('INPUT - Census'!C3686,Factors!$C$16:$C$35,0),1),0)</f>
        <v>0</v>
      </c>
      <c r="AG3686" s="19">
        <f>IFERROR(INDEX(Factors!$B$40:$B$44,MATCH('INPUT - Census'!F3686,Factors!$C$40:$C$44,0),1),0)</f>
        <v>0</v>
      </c>
      <c r="AH3686" s="21" t="str">
        <f t="shared" si="358"/>
        <v/>
      </c>
      <c r="AI3686" s="1" t="str">
        <f>IFERROR(VLOOKUP(H3686,Factors!$C$45:$D$48,2,0),"")</f>
        <v/>
      </c>
      <c r="AJ3686" t="b">
        <f t="shared" si="357"/>
        <v>0</v>
      </c>
    </row>
    <row r="3687" spans="2:36" ht="14.4" x14ac:dyDescent="0.3">
      <c r="B3687" s="70"/>
      <c r="C3687" s="58"/>
      <c r="D3687" s="63"/>
      <c r="E3687" s="58"/>
      <c r="F3687" s="58"/>
      <c r="G3687" s="44"/>
      <c r="H3687" s="45"/>
      <c r="I3687" s="45"/>
      <c r="J3687" s="40" t="str">
        <f t="shared" si="353"/>
        <v/>
      </c>
      <c r="K3687" s="39" t="str">
        <f t="shared" si="355"/>
        <v/>
      </c>
      <c r="M3687" s="3"/>
      <c r="AB3687" s="17" t="str">
        <f t="shared" si="354"/>
        <v>-1</v>
      </c>
      <c r="AC3687" s="17">
        <f>IFERROR(INDEX(Factors!$C$59:$C$70,MATCH(AB3687,Factors!$B$59:$B$70,1),1),0)</f>
        <v>0</v>
      </c>
      <c r="AD3687" s="17">
        <f t="shared" si="356"/>
        <v>0</v>
      </c>
      <c r="AE3687" s="17">
        <f>IFERROR(INDEX(Factors!$B$6:$B$15,MATCH('INPUT - Census'!E3687,Factors!$C$6:$C$15,0),1),0)</f>
        <v>0</v>
      </c>
      <c r="AF3687" s="18">
        <f>IFERROR(INDEX(Factors!$B$16:$B$39,MATCH('INPUT - Census'!C3687,Factors!$C$16:$C$35,0),1),0)</f>
        <v>0</v>
      </c>
      <c r="AG3687" s="19">
        <f>IFERROR(INDEX(Factors!$B$40:$B$44,MATCH('INPUT - Census'!F3687,Factors!$C$40:$C$44,0),1),0)</f>
        <v>0</v>
      </c>
      <c r="AH3687" s="21" t="str">
        <f t="shared" si="358"/>
        <v/>
      </c>
      <c r="AI3687" s="1" t="str">
        <f>IFERROR(VLOOKUP(H3687,Factors!$C$45:$D$48,2,0),"")</f>
        <v/>
      </c>
      <c r="AJ3687" t="b">
        <f t="shared" si="357"/>
        <v>0</v>
      </c>
    </row>
    <row r="3688" spans="2:36" ht="14.4" x14ac:dyDescent="0.3">
      <c r="B3688" s="70"/>
      <c r="C3688" s="58"/>
      <c r="D3688" s="63"/>
      <c r="E3688" s="58"/>
      <c r="F3688" s="58"/>
      <c r="G3688" s="44"/>
      <c r="H3688" s="45"/>
      <c r="I3688" s="45"/>
      <c r="J3688" s="40" t="str">
        <f t="shared" si="353"/>
        <v/>
      </c>
      <c r="K3688" s="39" t="str">
        <f t="shared" si="355"/>
        <v/>
      </c>
      <c r="M3688" s="3"/>
      <c r="AB3688" s="17" t="str">
        <f t="shared" si="354"/>
        <v>-1</v>
      </c>
      <c r="AC3688" s="17">
        <f>IFERROR(INDEX(Factors!$C$59:$C$70,MATCH(AB3688,Factors!$B$59:$B$70,1),1),0)</f>
        <v>0</v>
      </c>
      <c r="AD3688" s="17">
        <f t="shared" si="356"/>
        <v>0</v>
      </c>
      <c r="AE3688" s="17">
        <f>IFERROR(INDEX(Factors!$B$6:$B$15,MATCH('INPUT - Census'!E3688,Factors!$C$6:$C$15,0),1),0)</f>
        <v>0</v>
      </c>
      <c r="AF3688" s="18">
        <f>IFERROR(INDEX(Factors!$B$16:$B$39,MATCH('INPUT - Census'!C3688,Factors!$C$16:$C$35,0),1),0)</f>
        <v>0</v>
      </c>
      <c r="AG3688" s="19">
        <f>IFERROR(INDEX(Factors!$B$40:$B$44,MATCH('INPUT - Census'!F3688,Factors!$C$40:$C$44,0),1),0)</f>
        <v>0</v>
      </c>
      <c r="AH3688" s="21" t="str">
        <f t="shared" si="358"/>
        <v/>
      </c>
      <c r="AI3688" s="1" t="str">
        <f>IFERROR(VLOOKUP(H3688,Factors!$C$45:$D$48,2,0),"")</f>
        <v/>
      </c>
      <c r="AJ3688" t="b">
        <f t="shared" si="357"/>
        <v>0</v>
      </c>
    </row>
    <row r="3689" spans="2:36" ht="14.4" x14ac:dyDescent="0.3">
      <c r="B3689" s="70"/>
      <c r="C3689" s="58"/>
      <c r="D3689" s="63"/>
      <c r="E3689" s="58"/>
      <c r="F3689" s="58"/>
      <c r="G3689" s="44"/>
      <c r="H3689" s="45"/>
      <c r="I3689" s="45"/>
      <c r="J3689" s="40" t="str">
        <f t="shared" si="353"/>
        <v/>
      </c>
      <c r="K3689" s="39" t="str">
        <f t="shared" si="355"/>
        <v/>
      </c>
      <c r="M3689" s="3"/>
      <c r="AB3689" s="17" t="str">
        <f t="shared" si="354"/>
        <v>-1</v>
      </c>
      <c r="AC3689" s="17">
        <f>IFERROR(INDEX(Factors!$C$59:$C$70,MATCH(AB3689,Factors!$B$59:$B$70,1),1),0)</f>
        <v>0</v>
      </c>
      <c r="AD3689" s="17">
        <f t="shared" si="356"/>
        <v>0</v>
      </c>
      <c r="AE3689" s="17">
        <f>IFERROR(INDEX(Factors!$B$6:$B$15,MATCH('INPUT - Census'!E3689,Factors!$C$6:$C$15,0),1),0)</f>
        <v>0</v>
      </c>
      <c r="AF3689" s="18">
        <f>IFERROR(INDEX(Factors!$B$16:$B$39,MATCH('INPUT - Census'!C3689,Factors!$C$16:$C$35,0),1),0)</f>
        <v>0</v>
      </c>
      <c r="AG3689" s="19">
        <f>IFERROR(INDEX(Factors!$B$40:$B$44,MATCH('INPUT - Census'!F3689,Factors!$C$40:$C$44,0),1),0)</f>
        <v>0</v>
      </c>
      <c r="AH3689" s="21" t="str">
        <f t="shared" si="358"/>
        <v/>
      </c>
      <c r="AI3689" s="1" t="str">
        <f>IFERROR(VLOOKUP(H3689,Factors!$C$45:$D$48,2,0),"")</f>
        <v/>
      </c>
      <c r="AJ3689" t="b">
        <f t="shared" si="357"/>
        <v>0</v>
      </c>
    </row>
    <row r="3690" spans="2:36" ht="14.4" x14ac:dyDescent="0.3">
      <c r="B3690" s="70"/>
      <c r="C3690" s="58"/>
      <c r="D3690" s="63"/>
      <c r="E3690" s="58"/>
      <c r="F3690" s="58"/>
      <c r="G3690" s="44"/>
      <c r="H3690" s="45"/>
      <c r="I3690" s="45"/>
      <c r="J3690" s="40" t="str">
        <f t="shared" si="353"/>
        <v/>
      </c>
      <c r="K3690" s="39" t="str">
        <f t="shared" si="355"/>
        <v/>
      </c>
      <c r="M3690" s="3"/>
      <c r="AB3690" s="17" t="str">
        <f t="shared" si="354"/>
        <v>-1</v>
      </c>
      <c r="AC3690" s="17">
        <f>IFERROR(INDEX(Factors!$C$59:$C$70,MATCH(AB3690,Factors!$B$59:$B$70,1),1),0)</f>
        <v>0</v>
      </c>
      <c r="AD3690" s="17">
        <f t="shared" si="356"/>
        <v>0</v>
      </c>
      <c r="AE3690" s="17">
        <f>IFERROR(INDEX(Factors!$B$6:$B$15,MATCH('INPUT - Census'!E3690,Factors!$C$6:$C$15,0),1),0)</f>
        <v>0</v>
      </c>
      <c r="AF3690" s="18">
        <f>IFERROR(INDEX(Factors!$B$16:$B$39,MATCH('INPUT - Census'!C3690,Factors!$C$16:$C$35,0),1),0)</f>
        <v>0</v>
      </c>
      <c r="AG3690" s="19">
        <f>IFERROR(INDEX(Factors!$B$40:$B$44,MATCH('INPUT - Census'!F3690,Factors!$C$40:$C$44,0),1),0)</f>
        <v>0</v>
      </c>
      <c r="AH3690" s="21" t="str">
        <f t="shared" si="358"/>
        <v/>
      </c>
      <c r="AI3690" s="1" t="str">
        <f>IFERROR(VLOOKUP(H3690,Factors!$C$45:$D$48,2,0),"")</f>
        <v/>
      </c>
      <c r="AJ3690" t="b">
        <f t="shared" si="357"/>
        <v>0</v>
      </c>
    </row>
    <row r="3691" spans="2:36" ht="14.4" x14ac:dyDescent="0.3">
      <c r="B3691" s="70"/>
      <c r="C3691" s="58"/>
      <c r="D3691" s="63"/>
      <c r="E3691" s="58"/>
      <c r="F3691" s="58"/>
      <c r="G3691" s="44"/>
      <c r="H3691" s="45"/>
      <c r="I3691" s="45"/>
      <c r="J3691" s="40" t="str">
        <f t="shared" si="353"/>
        <v/>
      </c>
      <c r="K3691" s="39" t="str">
        <f t="shared" si="355"/>
        <v/>
      </c>
      <c r="M3691" s="3"/>
      <c r="AB3691" s="17" t="str">
        <f t="shared" si="354"/>
        <v>-1</v>
      </c>
      <c r="AC3691" s="17">
        <f>IFERROR(INDEX(Factors!$C$59:$C$70,MATCH(AB3691,Factors!$B$59:$B$70,1),1),0)</f>
        <v>0</v>
      </c>
      <c r="AD3691" s="17">
        <f t="shared" si="356"/>
        <v>0</v>
      </c>
      <c r="AE3691" s="17">
        <f>IFERROR(INDEX(Factors!$B$6:$B$15,MATCH('INPUT - Census'!E3691,Factors!$C$6:$C$15,0),1),0)</f>
        <v>0</v>
      </c>
      <c r="AF3691" s="18">
        <f>IFERROR(INDEX(Factors!$B$16:$B$39,MATCH('INPUT - Census'!C3691,Factors!$C$16:$C$35,0),1),0)</f>
        <v>0</v>
      </c>
      <c r="AG3691" s="19">
        <f>IFERROR(INDEX(Factors!$B$40:$B$44,MATCH('INPUT - Census'!F3691,Factors!$C$40:$C$44,0),1),0)</f>
        <v>0</v>
      </c>
      <c r="AH3691" s="21" t="str">
        <f t="shared" si="358"/>
        <v/>
      </c>
      <c r="AI3691" s="1" t="str">
        <f>IFERROR(VLOOKUP(H3691,Factors!$C$45:$D$48,2,0),"")</f>
        <v/>
      </c>
      <c r="AJ3691" t="b">
        <f t="shared" si="357"/>
        <v>0</v>
      </c>
    </row>
    <row r="3692" spans="2:36" ht="14.4" x14ac:dyDescent="0.3">
      <c r="B3692" s="70"/>
      <c r="C3692" s="58"/>
      <c r="D3692" s="63"/>
      <c r="E3692" s="58"/>
      <c r="F3692" s="58"/>
      <c r="G3692" s="44"/>
      <c r="H3692" s="45"/>
      <c r="I3692" s="45"/>
      <c r="J3692" s="40" t="str">
        <f t="shared" si="353"/>
        <v/>
      </c>
      <c r="K3692" s="39" t="str">
        <f t="shared" si="355"/>
        <v/>
      </c>
      <c r="M3692" s="3"/>
      <c r="AB3692" s="17" t="str">
        <f t="shared" si="354"/>
        <v>-1</v>
      </c>
      <c r="AC3692" s="17">
        <f>IFERROR(INDEX(Factors!$C$59:$C$70,MATCH(AB3692,Factors!$B$59:$B$70,1),1),0)</f>
        <v>0</v>
      </c>
      <c r="AD3692" s="17">
        <f t="shared" si="356"/>
        <v>0</v>
      </c>
      <c r="AE3692" s="17">
        <f>IFERROR(INDEX(Factors!$B$6:$B$15,MATCH('INPUT - Census'!E3692,Factors!$C$6:$C$15,0),1),0)</f>
        <v>0</v>
      </c>
      <c r="AF3692" s="18">
        <f>IFERROR(INDEX(Factors!$B$16:$B$39,MATCH('INPUT - Census'!C3692,Factors!$C$16:$C$35,0),1),0)</f>
        <v>0</v>
      </c>
      <c r="AG3692" s="19">
        <f>IFERROR(INDEX(Factors!$B$40:$B$44,MATCH('INPUT - Census'!F3692,Factors!$C$40:$C$44,0),1),0)</f>
        <v>0</v>
      </c>
      <c r="AH3692" s="21" t="str">
        <f t="shared" si="358"/>
        <v/>
      </c>
      <c r="AI3692" s="1" t="str">
        <f>IFERROR(VLOOKUP(H3692,Factors!$C$45:$D$48,2,0),"")</f>
        <v/>
      </c>
      <c r="AJ3692" t="b">
        <f t="shared" si="357"/>
        <v>0</v>
      </c>
    </row>
    <row r="3693" spans="2:36" ht="14.4" x14ac:dyDescent="0.3">
      <c r="B3693" s="70"/>
      <c r="C3693" s="58"/>
      <c r="D3693" s="63"/>
      <c r="E3693" s="58"/>
      <c r="F3693" s="58"/>
      <c r="G3693" s="44"/>
      <c r="H3693" s="45"/>
      <c r="I3693" s="45"/>
      <c r="J3693" s="40" t="str">
        <f t="shared" si="353"/>
        <v/>
      </c>
      <c r="K3693" s="39" t="str">
        <f t="shared" si="355"/>
        <v/>
      </c>
      <c r="M3693" s="3"/>
      <c r="AB3693" s="17" t="str">
        <f t="shared" si="354"/>
        <v>-1</v>
      </c>
      <c r="AC3693" s="17">
        <f>IFERROR(INDEX(Factors!$C$59:$C$70,MATCH(AB3693,Factors!$B$59:$B$70,1),1),0)</f>
        <v>0</v>
      </c>
      <c r="AD3693" s="17">
        <f t="shared" si="356"/>
        <v>0</v>
      </c>
      <c r="AE3693" s="17">
        <f>IFERROR(INDEX(Factors!$B$6:$B$15,MATCH('INPUT - Census'!E3693,Factors!$C$6:$C$15,0),1),0)</f>
        <v>0</v>
      </c>
      <c r="AF3693" s="18">
        <f>IFERROR(INDEX(Factors!$B$16:$B$39,MATCH('INPUT - Census'!C3693,Factors!$C$16:$C$35,0),1),0)</f>
        <v>0</v>
      </c>
      <c r="AG3693" s="19">
        <f>IFERROR(INDEX(Factors!$B$40:$B$44,MATCH('INPUT - Census'!F3693,Factors!$C$40:$C$44,0),1),0)</f>
        <v>0</v>
      </c>
      <c r="AH3693" s="21" t="str">
        <f t="shared" si="358"/>
        <v/>
      </c>
      <c r="AI3693" s="1" t="str">
        <f>IFERROR(VLOOKUP(H3693,Factors!$C$45:$D$48,2,0),"")</f>
        <v/>
      </c>
      <c r="AJ3693" t="b">
        <f t="shared" si="357"/>
        <v>0</v>
      </c>
    </row>
    <row r="3694" spans="2:36" ht="14.4" x14ac:dyDescent="0.3">
      <c r="B3694" s="70"/>
      <c r="C3694" s="58"/>
      <c r="D3694" s="63"/>
      <c r="E3694" s="58"/>
      <c r="F3694" s="58"/>
      <c r="G3694" s="44"/>
      <c r="H3694" s="45"/>
      <c r="I3694" s="45"/>
      <c r="J3694" s="40" t="str">
        <f t="shared" si="353"/>
        <v/>
      </c>
      <c r="K3694" s="39" t="str">
        <f t="shared" si="355"/>
        <v/>
      </c>
      <c r="M3694" s="3"/>
      <c r="AB3694" s="17" t="str">
        <f t="shared" si="354"/>
        <v>-1</v>
      </c>
      <c r="AC3694" s="17">
        <f>IFERROR(INDEX(Factors!$C$59:$C$70,MATCH(AB3694,Factors!$B$59:$B$70,1),1),0)</f>
        <v>0</v>
      </c>
      <c r="AD3694" s="17">
        <f t="shared" si="356"/>
        <v>0</v>
      </c>
      <c r="AE3694" s="17">
        <f>IFERROR(INDEX(Factors!$B$6:$B$15,MATCH('INPUT - Census'!E3694,Factors!$C$6:$C$15,0),1),0)</f>
        <v>0</v>
      </c>
      <c r="AF3694" s="18">
        <f>IFERROR(INDEX(Factors!$B$16:$B$39,MATCH('INPUT - Census'!C3694,Factors!$C$16:$C$35,0),1),0)</f>
        <v>0</v>
      </c>
      <c r="AG3694" s="19">
        <f>IFERROR(INDEX(Factors!$B$40:$B$44,MATCH('INPUT - Census'!F3694,Factors!$C$40:$C$44,0),1),0)</f>
        <v>0</v>
      </c>
      <c r="AH3694" s="21" t="str">
        <f t="shared" si="358"/>
        <v/>
      </c>
      <c r="AI3694" s="1" t="str">
        <f>IFERROR(VLOOKUP(H3694,Factors!$C$45:$D$48,2,0),"")</f>
        <v/>
      </c>
      <c r="AJ3694" t="b">
        <f t="shared" si="357"/>
        <v>0</v>
      </c>
    </row>
    <row r="3695" spans="2:36" ht="14.4" x14ac:dyDescent="0.3">
      <c r="B3695" s="70"/>
      <c r="C3695" s="58"/>
      <c r="D3695" s="63"/>
      <c r="E3695" s="58"/>
      <c r="F3695" s="58"/>
      <c r="G3695" s="44"/>
      <c r="H3695" s="45"/>
      <c r="I3695" s="45"/>
      <c r="J3695" s="40" t="str">
        <f t="shared" si="353"/>
        <v/>
      </c>
      <c r="K3695" s="39" t="str">
        <f t="shared" si="355"/>
        <v/>
      </c>
      <c r="M3695" s="3"/>
      <c r="AB3695" s="17" t="str">
        <f t="shared" si="354"/>
        <v>-1</v>
      </c>
      <c r="AC3695" s="17">
        <f>IFERROR(INDEX(Factors!$C$59:$C$70,MATCH(AB3695,Factors!$B$59:$B$70,1),1),0)</f>
        <v>0</v>
      </c>
      <c r="AD3695" s="17">
        <f t="shared" si="356"/>
        <v>0</v>
      </c>
      <c r="AE3695" s="17">
        <f>IFERROR(INDEX(Factors!$B$6:$B$15,MATCH('INPUT - Census'!E3695,Factors!$C$6:$C$15,0),1),0)</f>
        <v>0</v>
      </c>
      <c r="AF3695" s="18">
        <f>IFERROR(INDEX(Factors!$B$16:$B$39,MATCH('INPUT - Census'!C3695,Factors!$C$16:$C$35,0),1),0)</f>
        <v>0</v>
      </c>
      <c r="AG3695" s="19">
        <f>IFERROR(INDEX(Factors!$B$40:$B$44,MATCH('INPUT - Census'!F3695,Factors!$C$40:$C$44,0),1),0)</f>
        <v>0</v>
      </c>
      <c r="AH3695" s="21" t="str">
        <f t="shared" si="358"/>
        <v/>
      </c>
      <c r="AI3695" s="1" t="str">
        <f>IFERROR(VLOOKUP(H3695,Factors!$C$45:$D$48,2,0),"")</f>
        <v/>
      </c>
      <c r="AJ3695" t="b">
        <f t="shared" si="357"/>
        <v>0</v>
      </c>
    </row>
    <row r="3696" spans="2:36" ht="14.4" x14ac:dyDescent="0.3">
      <c r="B3696" s="70"/>
      <c r="C3696" s="58"/>
      <c r="D3696" s="63"/>
      <c r="E3696" s="58"/>
      <c r="F3696" s="58"/>
      <c r="G3696" s="44"/>
      <c r="H3696" s="45"/>
      <c r="I3696" s="45"/>
      <c r="J3696" s="40" t="str">
        <f t="shared" si="353"/>
        <v/>
      </c>
      <c r="K3696" s="39" t="str">
        <f t="shared" si="355"/>
        <v/>
      </c>
      <c r="M3696" s="3"/>
      <c r="AB3696" s="17" t="str">
        <f t="shared" si="354"/>
        <v>-1</v>
      </c>
      <c r="AC3696" s="17">
        <f>IFERROR(INDEX(Factors!$C$59:$C$70,MATCH(AB3696,Factors!$B$59:$B$70,1),1),0)</f>
        <v>0</v>
      </c>
      <c r="AD3696" s="17">
        <f t="shared" si="356"/>
        <v>0</v>
      </c>
      <c r="AE3696" s="17">
        <f>IFERROR(INDEX(Factors!$B$6:$B$15,MATCH('INPUT - Census'!E3696,Factors!$C$6:$C$15,0),1),0)</f>
        <v>0</v>
      </c>
      <c r="AF3696" s="18">
        <f>IFERROR(INDEX(Factors!$B$16:$B$39,MATCH('INPUT - Census'!C3696,Factors!$C$16:$C$35,0),1),0)</f>
        <v>0</v>
      </c>
      <c r="AG3696" s="19">
        <f>IFERROR(INDEX(Factors!$B$40:$B$44,MATCH('INPUT - Census'!F3696,Factors!$C$40:$C$44,0),1),0)</f>
        <v>0</v>
      </c>
      <c r="AH3696" s="21" t="str">
        <f t="shared" si="358"/>
        <v/>
      </c>
      <c r="AI3696" s="1" t="str">
        <f>IFERROR(VLOOKUP(H3696,Factors!$C$45:$D$48,2,0),"")</f>
        <v/>
      </c>
      <c r="AJ3696" t="b">
        <f t="shared" si="357"/>
        <v>0</v>
      </c>
    </row>
    <row r="3697" spans="2:36" ht="14.4" x14ac:dyDescent="0.3">
      <c r="B3697" s="70"/>
      <c r="C3697" s="58"/>
      <c r="D3697" s="63"/>
      <c r="E3697" s="58"/>
      <c r="F3697" s="58"/>
      <c r="G3697" s="44"/>
      <c r="H3697" s="45"/>
      <c r="I3697" s="45"/>
      <c r="J3697" s="40" t="str">
        <f t="shared" si="353"/>
        <v/>
      </c>
      <c r="K3697" s="39" t="str">
        <f t="shared" si="355"/>
        <v/>
      </c>
      <c r="M3697" s="3"/>
      <c r="AB3697" s="17" t="str">
        <f t="shared" si="354"/>
        <v>-1</v>
      </c>
      <c r="AC3697" s="17">
        <f>IFERROR(INDEX(Factors!$C$59:$C$70,MATCH(AB3697,Factors!$B$59:$B$70,1),1),0)</f>
        <v>0</v>
      </c>
      <c r="AD3697" s="17">
        <f t="shared" si="356"/>
        <v>0</v>
      </c>
      <c r="AE3697" s="17">
        <f>IFERROR(INDEX(Factors!$B$6:$B$15,MATCH('INPUT - Census'!E3697,Factors!$C$6:$C$15,0),1),0)</f>
        <v>0</v>
      </c>
      <c r="AF3697" s="18">
        <f>IFERROR(INDEX(Factors!$B$16:$B$39,MATCH('INPUT - Census'!C3697,Factors!$C$16:$C$35,0),1),0)</f>
        <v>0</v>
      </c>
      <c r="AG3697" s="19">
        <f>IFERROR(INDEX(Factors!$B$40:$B$44,MATCH('INPUT - Census'!F3697,Factors!$C$40:$C$44,0),1),0)</f>
        <v>0</v>
      </c>
      <c r="AH3697" s="21" t="str">
        <f t="shared" si="358"/>
        <v/>
      </c>
      <c r="AI3697" s="1" t="str">
        <f>IFERROR(VLOOKUP(H3697,Factors!$C$45:$D$48,2,0),"")</f>
        <v/>
      </c>
      <c r="AJ3697" t="b">
        <f t="shared" si="357"/>
        <v>0</v>
      </c>
    </row>
    <row r="3698" spans="2:36" ht="14.4" x14ac:dyDescent="0.3">
      <c r="B3698" s="70"/>
      <c r="C3698" s="58"/>
      <c r="D3698" s="63"/>
      <c r="E3698" s="58"/>
      <c r="F3698" s="58"/>
      <c r="G3698" s="44"/>
      <c r="H3698" s="45"/>
      <c r="I3698" s="45"/>
      <c r="J3698" s="40" t="str">
        <f t="shared" si="353"/>
        <v/>
      </c>
      <c r="K3698" s="39" t="str">
        <f t="shared" si="355"/>
        <v/>
      </c>
      <c r="M3698" s="3"/>
      <c r="AB3698" s="17" t="str">
        <f t="shared" si="354"/>
        <v>-1</v>
      </c>
      <c r="AC3698" s="17">
        <f>IFERROR(INDEX(Factors!$C$59:$C$70,MATCH(AB3698,Factors!$B$59:$B$70,1),1),0)</f>
        <v>0</v>
      </c>
      <c r="AD3698" s="17">
        <f t="shared" si="356"/>
        <v>0</v>
      </c>
      <c r="AE3698" s="17">
        <f>IFERROR(INDEX(Factors!$B$6:$B$15,MATCH('INPUT - Census'!E3698,Factors!$C$6:$C$15,0),1),0)</f>
        <v>0</v>
      </c>
      <c r="AF3698" s="18">
        <f>IFERROR(INDEX(Factors!$B$16:$B$39,MATCH('INPUT - Census'!C3698,Factors!$C$16:$C$35,0),1),0)</f>
        <v>0</v>
      </c>
      <c r="AG3698" s="19">
        <f>IFERROR(INDEX(Factors!$B$40:$B$44,MATCH('INPUT - Census'!F3698,Factors!$C$40:$C$44,0),1),0)</f>
        <v>0</v>
      </c>
      <c r="AH3698" s="21" t="str">
        <f t="shared" si="358"/>
        <v/>
      </c>
      <c r="AI3698" s="1" t="str">
        <f>IFERROR(VLOOKUP(H3698,Factors!$C$45:$D$48,2,0),"")</f>
        <v/>
      </c>
      <c r="AJ3698" t="b">
        <f t="shared" si="357"/>
        <v>0</v>
      </c>
    </row>
    <row r="3699" spans="2:36" ht="14.4" x14ac:dyDescent="0.3">
      <c r="B3699" s="70"/>
      <c r="C3699" s="58"/>
      <c r="D3699" s="63"/>
      <c r="E3699" s="58"/>
      <c r="F3699" s="58"/>
      <c r="G3699" s="44"/>
      <c r="H3699" s="45"/>
      <c r="I3699" s="45"/>
      <c r="J3699" s="40" t="str">
        <f t="shared" si="353"/>
        <v/>
      </c>
      <c r="K3699" s="39" t="str">
        <f t="shared" si="355"/>
        <v/>
      </c>
      <c r="M3699" s="3"/>
      <c r="AB3699" s="17" t="str">
        <f t="shared" si="354"/>
        <v>-1</v>
      </c>
      <c r="AC3699" s="17">
        <f>IFERROR(INDEX(Factors!$C$59:$C$70,MATCH(AB3699,Factors!$B$59:$B$70,1),1),0)</f>
        <v>0</v>
      </c>
      <c r="AD3699" s="17">
        <f t="shared" si="356"/>
        <v>0</v>
      </c>
      <c r="AE3699" s="17">
        <f>IFERROR(INDEX(Factors!$B$6:$B$15,MATCH('INPUT - Census'!E3699,Factors!$C$6:$C$15,0),1),0)</f>
        <v>0</v>
      </c>
      <c r="AF3699" s="18">
        <f>IFERROR(INDEX(Factors!$B$16:$B$39,MATCH('INPUT - Census'!C3699,Factors!$C$16:$C$35,0),1),0)</f>
        <v>0</v>
      </c>
      <c r="AG3699" s="19">
        <f>IFERROR(INDEX(Factors!$B$40:$B$44,MATCH('INPUT - Census'!F3699,Factors!$C$40:$C$44,0),1),0)</f>
        <v>0</v>
      </c>
      <c r="AH3699" s="21" t="str">
        <f t="shared" si="358"/>
        <v/>
      </c>
      <c r="AI3699" s="1" t="str">
        <f>IFERROR(VLOOKUP(H3699,Factors!$C$45:$D$48,2,0),"")</f>
        <v/>
      </c>
      <c r="AJ3699" t="b">
        <f t="shared" si="357"/>
        <v>0</v>
      </c>
    </row>
    <row r="3700" spans="2:36" ht="14.4" x14ac:dyDescent="0.3">
      <c r="B3700" s="70"/>
      <c r="C3700" s="58"/>
      <c r="D3700" s="63"/>
      <c r="E3700" s="58"/>
      <c r="F3700" s="58"/>
      <c r="G3700" s="44"/>
      <c r="H3700" s="45"/>
      <c r="I3700" s="45"/>
      <c r="J3700" s="40" t="str">
        <f t="shared" si="353"/>
        <v/>
      </c>
      <c r="K3700" s="39" t="str">
        <f t="shared" si="355"/>
        <v/>
      </c>
      <c r="M3700" s="3"/>
      <c r="AB3700" s="17" t="str">
        <f t="shared" si="354"/>
        <v>-1</v>
      </c>
      <c r="AC3700" s="17">
        <f>IFERROR(INDEX(Factors!$C$59:$C$70,MATCH(AB3700,Factors!$B$59:$B$70,1),1),0)</f>
        <v>0</v>
      </c>
      <c r="AD3700" s="17">
        <f t="shared" si="356"/>
        <v>0</v>
      </c>
      <c r="AE3700" s="17">
        <f>IFERROR(INDEX(Factors!$B$6:$B$15,MATCH('INPUT - Census'!E3700,Factors!$C$6:$C$15,0),1),0)</f>
        <v>0</v>
      </c>
      <c r="AF3700" s="18">
        <f>IFERROR(INDEX(Factors!$B$16:$B$39,MATCH('INPUT - Census'!C3700,Factors!$C$16:$C$35,0),1),0)</f>
        <v>0</v>
      </c>
      <c r="AG3700" s="19">
        <f>IFERROR(INDEX(Factors!$B$40:$B$44,MATCH('INPUT - Census'!F3700,Factors!$C$40:$C$44,0),1),0)</f>
        <v>0</v>
      </c>
      <c r="AH3700" s="21" t="str">
        <f t="shared" si="358"/>
        <v/>
      </c>
      <c r="AI3700" s="1" t="str">
        <f>IFERROR(VLOOKUP(H3700,Factors!$C$45:$D$48,2,0),"")</f>
        <v/>
      </c>
      <c r="AJ3700" t="b">
        <f t="shared" si="357"/>
        <v>0</v>
      </c>
    </row>
    <row r="3701" spans="2:36" ht="14.4" x14ac:dyDescent="0.3">
      <c r="B3701" s="70"/>
      <c r="C3701" s="58"/>
      <c r="D3701" s="63"/>
      <c r="E3701" s="58"/>
      <c r="F3701" s="58"/>
      <c r="G3701" s="44"/>
      <c r="H3701" s="45"/>
      <c r="I3701" s="45"/>
      <c r="J3701" s="40" t="str">
        <f t="shared" si="353"/>
        <v/>
      </c>
      <c r="K3701" s="39" t="str">
        <f t="shared" si="355"/>
        <v/>
      </c>
      <c r="M3701" s="3"/>
      <c r="AB3701" s="17" t="str">
        <f t="shared" si="354"/>
        <v>-1</v>
      </c>
      <c r="AC3701" s="17">
        <f>IFERROR(INDEX(Factors!$C$59:$C$70,MATCH(AB3701,Factors!$B$59:$B$70,1),1),0)</f>
        <v>0</v>
      </c>
      <c r="AD3701" s="17">
        <f t="shared" si="356"/>
        <v>0</v>
      </c>
      <c r="AE3701" s="17">
        <f>IFERROR(INDEX(Factors!$B$6:$B$15,MATCH('INPUT - Census'!E3701,Factors!$C$6:$C$15,0),1),0)</f>
        <v>0</v>
      </c>
      <c r="AF3701" s="18">
        <f>IFERROR(INDEX(Factors!$B$16:$B$39,MATCH('INPUT - Census'!C3701,Factors!$C$16:$C$35,0),1),0)</f>
        <v>0</v>
      </c>
      <c r="AG3701" s="19">
        <f>IFERROR(INDEX(Factors!$B$40:$B$44,MATCH('INPUT - Census'!F3701,Factors!$C$40:$C$44,0),1),0)</f>
        <v>0</v>
      </c>
      <c r="AH3701" s="21" t="str">
        <f t="shared" si="358"/>
        <v/>
      </c>
      <c r="AI3701" s="1" t="str">
        <f>IFERROR(VLOOKUP(H3701,Factors!$C$45:$D$48,2,0),"")</f>
        <v/>
      </c>
      <c r="AJ3701" t="b">
        <f t="shared" si="357"/>
        <v>0</v>
      </c>
    </row>
    <row r="3702" spans="2:36" ht="14.4" x14ac:dyDescent="0.3">
      <c r="B3702" s="70"/>
      <c r="C3702" s="58"/>
      <c r="D3702" s="63"/>
      <c r="E3702" s="58"/>
      <c r="F3702" s="58"/>
      <c r="G3702" s="44"/>
      <c r="H3702" s="45"/>
      <c r="I3702" s="45"/>
      <c r="J3702" s="40" t="str">
        <f t="shared" si="353"/>
        <v/>
      </c>
      <c r="K3702" s="39" t="str">
        <f t="shared" si="355"/>
        <v/>
      </c>
      <c r="M3702" s="3"/>
      <c r="AB3702" s="17" t="str">
        <f t="shared" si="354"/>
        <v>-1</v>
      </c>
      <c r="AC3702" s="17">
        <f>IFERROR(INDEX(Factors!$C$59:$C$70,MATCH(AB3702,Factors!$B$59:$B$70,1),1),0)</f>
        <v>0</v>
      </c>
      <c r="AD3702" s="17">
        <f t="shared" si="356"/>
        <v>0</v>
      </c>
      <c r="AE3702" s="17">
        <f>IFERROR(INDEX(Factors!$B$6:$B$15,MATCH('INPUT - Census'!E3702,Factors!$C$6:$C$15,0),1),0)</f>
        <v>0</v>
      </c>
      <c r="AF3702" s="18">
        <f>IFERROR(INDEX(Factors!$B$16:$B$39,MATCH('INPUT - Census'!C3702,Factors!$C$16:$C$35,0),1),0)</f>
        <v>0</v>
      </c>
      <c r="AG3702" s="19">
        <f>IFERROR(INDEX(Factors!$B$40:$B$44,MATCH('INPUT - Census'!F3702,Factors!$C$40:$C$44,0),1),0)</f>
        <v>0</v>
      </c>
      <c r="AH3702" s="21" t="str">
        <f t="shared" si="358"/>
        <v/>
      </c>
      <c r="AI3702" s="1" t="str">
        <f>IFERROR(VLOOKUP(H3702,Factors!$C$45:$D$48,2,0),"")</f>
        <v/>
      </c>
      <c r="AJ3702" t="b">
        <f t="shared" si="357"/>
        <v>0</v>
      </c>
    </row>
    <row r="3703" spans="2:36" ht="14.4" x14ac:dyDescent="0.3">
      <c r="B3703" s="70"/>
      <c r="C3703" s="58"/>
      <c r="D3703" s="63"/>
      <c r="E3703" s="58"/>
      <c r="F3703" s="58"/>
      <c r="G3703" s="44"/>
      <c r="H3703" s="45"/>
      <c r="I3703" s="45"/>
      <c r="J3703" s="40" t="str">
        <f t="shared" si="353"/>
        <v/>
      </c>
      <c r="K3703" s="39" t="str">
        <f t="shared" si="355"/>
        <v/>
      </c>
      <c r="M3703" s="3"/>
      <c r="AB3703" s="17" t="str">
        <f t="shared" si="354"/>
        <v>-1</v>
      </c>
      <c r="AC3703" s="17">
        <f>IFERROR(INDEX(Factors!$C$59:$C$70,MATCH(AB3703,Factors!$B$59:$B$70,1),1),0)</f>
        <v>0</v>
      </c>
      <c r="AD3703" s="17">
        <f t="shared" si="356"/>
        <v>0</v>
      </c>
      <c r="AE3703" s="17">
        <f>IFERROR(INDEX(Factors!$B$6:$B$15,MATCH('INPUT - Census'!E3703,Factors!$C$6:$C$15,0),1),0)</f>
        <v>0</v>
      </c>
      <c r="AF3703" s="18">
        <f>IFERROR(INDEX(Factors!$B$16:$B$39,MATCH('INPUT - Census'!C3703,Factors!$C$16:$C$35,0),1),0)</f>
        <v>0</v>
      </c>
      <c r="AG3703" s="19">
        <f>IFERROR(INDEX(Factors!$B$40:$B$44,MATCH('INPUT - Census'!F3703,Factors!$C$40:$C$44,0),1),0)</f>
        <v>0</v>
      </c>
      <c r="AH3703" s="21" t="str">
        <f t="shared" si="358"/>
        <v/>
      </c>
      <c r="AI3703" s="1" t="str">
        <f>IFERROR(VLOOKUP(H3703,Factors!$C$45:$D$48,2,0),"")</f>
        <v/>
      </c>
      <c r="AJ3703" t="b">
        <f t="shared" si="357"/>
        <v>0</v>
      </c>
    </row>
    <row r="3704" spans="2:36" ht="14.4" x14ac:dyDescent="0.3">
      <c r="B3704" s="70"/>
      <c r="C3704" s="58"/>
      <c r="D3704" s="63"/>
      <c r="E3704" s="58"/>
      <c r="F3704" s="58"/>
      <c r="G3704" s="44"/>
      <c r="H3704" s="45"/>
      <c r="I3704" s="45"/>
      <c r="J3704" s="40" t="str">
        <f t="shared" si="353"/>
        <v/>
      </c>
      <c r="K3704" s="39" t="str">
        <f t="shared" si="355"/>
        <v/>
      </c>
      <c r="M3704" s="3"/>
      <c r="AB3704" s="17" t="str">
        <f t="shared" si="354"/>
        <v>-1</v>
      </c>
      <c r="AC3704" s="17">
        <f>IFERROR(INDEX(Factors!$C$59:$C$70,MATCH(AB3704,Factors!$B$59:$B$70,1),1),0)</f>
        <v>0</v>
      </c>
      <c r="AD3704" s="17">
        <f t="shared" si="356"/>
        <v>0</v>
      </c>
      <c r="AE3704" s="17">
        <f>IFERROR(INDEX(Factors!$B$6:$B$15,MATCH('INPUT - Census'!E3704,Factors!$C$6:$C$15,0),1),0)</f>
        <v>0</v>
      </c>
      <c r="AF3704" s="18">
        <f>IFERROR(INDEX(Factors!$B$16:$B$39,MATCH('INPUT - Census'!C3704,Factors!$C$16:$C$35,0),1),0)</f>
        <v>0</v>
      </c>
      <c r="AG3704" s="19">
        <f>IFERROR(INDEX(Factors!$B$40:$B$44,MATCH('INPUT - Census'!F3704,Factors!$C$40:$C$44,0),1),0)</f>
        <v>0</v>
      </c>
      <c r="AH3704" s="21" t="str">
        <f t="shared" si="358"/>
        <v/>
      </c>
      <c r="AI3704" s="1" t="str">
        <f>IFERROR(VLOOKUP(H3704,Factors!$C$45:$D$48,2,0),"")</f>
        <v/>
      </c>
      <c r="AJ3704" t="b">
        <f t="shared" si="357"/>
        <v>0</v>
      </c>
    </row>
    <row r="3705" spans="2:36" ht="14.4" x14ac:dyDescent="0.3">
      <c r="B3705" s="70"/>
      <c r="C3705" s="58"/>
      <c r="D3705" s="63"/>
      <c r="E3705" s="58"/>
      <c r="F3705" s="58"/>
      <c r="G3705" s="44"/>
      <c r="H3705" s="45"/>
      <c r="I3705" s="45"/>
      <c r="J3705" s="40" t="str">
        <f t="shared" si="353"/>
        <v/>
      </c>
      <c r="K3705" s="39" t="str">
        <f t="shared" si="355"/>
        <v/>
      </c>
      <c r="M3705" s="3"/>
      <c r="AB3705" s="17" t="str">
        <f t="shared" si="354"/>
        <v>-1</v>
      </c>
      <c r="AC3705" s="17">
        <f>IFERROR(INDEX(Factors!$C$59:$C$70,MATCH(AB3705,Factors!$B$59:$B$70,1),1),0)</f>
        <v>0</v>
      </c>
      <c r="AD3705" s="17">
        <f t="shared" si="356"/>
        <v>0</v>
      </c>
      <c r="AE3705" s="17">
        <f>IFERROR(INDEX(Factors!$B$6:$B$15,MATCH('INPUT - Census'!E3705,Factors!$C$6:$C$15,0),1),0)</f>
        <v>0</v>
      </c>
      <c r="AF3705" s="18">
        <f>IFERROR(INDEX(Factors!$B$16:$B$39,MATCH('INPUT - Census'!C3705,Factors!$C$16:$C$35,0),1),0)</f>
        <v>0</v>
      </c>
      <c r="AG3705" s="19">
        <f>IFERROR(INDEX(Factors!$B$40:$B$44,MATCH('INPUT - Census'!F3705,Factors!$C$40:$C$44,0),1),0)</f>
        <v>0</v>
      </c>
      <c r="AH3705" s="21" t="str">
        <f t="shared" si="358"/>
        <v/>
      </c>
      <c r="AI3705" s="1" t="str">
        <f>IFERROR(VLOOKUP(H3705,Factors!$C$45:$D$48,2,0),"")</f>
        <v/>
      </c>
      <c r="AJ3705" t="b">
        <f t="shared" si="357"/>
        <v>0</v>
      </c>
    </row>
    <row r="3706" spans="2:36" ht="14.4" x14ac:dyDescent="0.3">
      <c r="B3706" s="70"/>
      <c r="C3706" s="58"/>
      <c r="D3706" s="63"/>
      <c r="E3706" s="58"/>
      <c r="F3706" s="58"/>
      <c r="G3706" s="44"/>
      <c r="H3706" s="45"/>
      <c r="I3706" s="45"/>
      <c r="J3706" s="40" t="str">
        <f t="shared" si="353"/>
        <v/>
      </c>
      <c r="K3706" s="39" t="str">
        <f t="shared" si="355"/>
        <v/>
      </c>
      <c r="M3706" s="3"/>
      <c r="AB3706" s="17" t="str">
        <f t="shared" si="354"/>
        <v>-1</v>
      </c>
      <c r="AC3706" s="17">
        <f>IFERROR(INDEX(Factors!$C$59:$C$70,MATCH(AB3706,Factors!$B$59:$B$70,1),1),0)</f>
        <v>0</v>
      </c>
      <c r="AD3706" s="17">
        <f t="shared" si="356"/>
        <v>0</v>
      </c>
      <c r="AE3706" s="17">
        <f>IFERROR(INDEX(Factors!$B$6:$B$15,MATCH('INPUT - Census'!E3706,Factors!$C$6:$C$15,0),1),0)</f>
        <v>0</v>
      </c>
      <c r="AF3706" s="18">
        <f>IFERROR(INDEX(Factors!$B$16:$B$39,MATCH('INPUT - Census'!C3706,Factors!$C$16:$C$35,0),1),0)</f>
        <v>0</v>
      </c>
      <c r="AG3706" s="19">
        <f>IFERROR(INDEX(Factors!$B$40:$B$44,MATCH('INPUT - Census'!F3706,Factors!$C$40:$C$44,0),1),0)</f>
        <v>0</v>
      </c>
      <c r="AH3706" s="21" t="str">
        <f t="shared" si="358"/>
        <v/>
      </c>
      <c r="AI3706" s="1" t="str">
        <f>IFERROR(VLOOKUP(H3706,Factors!$C$45:$D$48,2,0),"")</f>
        <v/>
      </c>
      <c r="AJ3706" t="b">
        <f t="shared" si="357"/>
        <v>0</v>
      </c>
    </row>
    <row r="3707" spans="2:36" ht="14.4" x14ac:dyDescent="0.3">
      <c r="B3707" s="70"/>
      <c r="C3707" s="58"/>
      <c r="D3707" s="63"/>
      <c r="E3707" s="58"/>
      <c r="F3707" s="58"/>
      <c r="G3707" s="44"/>
      <c r="H3707" s="45"/>
      <c r="I3707" s="45"/>
      <c r="J3707" s="40" t="str">
        <f t="shared" si="353"/>
        <v/>
      </c>
      <c r="K3707" s="39" t="str">
        <f t="shared" si="355"/>
        <v/>
      </c>
      <c r="M3707" s="3"/>
      <c r="AB3707" s="17" t="str">
        <f t="shared" si="354"/>
        <v>-1</v>
      </c>
      <c r="AC3707" s="17">
        <f>IFERROR(INDEX(Factors!$C$59:$C$70,MATCH(AB3707,Factors!$B$59:$B$70,1),1),0)</f>
        <v>0</v>
      </c>
      <c r="AD3707" s="17">
        <f t="shared" si="356"/>
        <v>0</v>
      </c>
      <c r="AE3707" s="17">
        <f>IFERROR(INDEX(Factors!$B$6:$B$15,MATCH('INPUT - Census'!E3707,Factors!$C$6:$C$15,0),1),0)</f>
        <v>0</v>
      </c>
      <c r="AF3707" s="18">
        <f>IFERROR(INDEX(Factors!$B$16:$B$39,MATCH('INPUT - Census'!C3707,Factors!$C$16:$C$35,0),1),0)</f>
        <v>0</v>
      </c>
      <c r="AG3707" s="19">
        <f>IFERROR(INDEX(Factors!$B$40:$B$44,MATCH('INPUT - Census'!F3707,Factors!$C$40:$C$44,0),1),0)</f>
        <v>0</v>
      </c>
      <c r="AH3707" s="21" t="str">
        <f t="shared" si="358"/>
        <v/>
      </c>
      <c r="AI3707" s="1" t="str">
        <f>IFERROR(VLOOKUP(H3707,Factors!$C$45:$D$48,2,0),"")</f>
        <v/>
      </c>
      <c r="AJ3707" t="b">
        <f t="shared" si="357"/>
        <v>0</v>
      </c>
    </row>
    <row r="3708" spans="2:36" ht="14.4" x14ac:dyDescent="0.3">
      <c r="B3708" s="70"/>
      <c r="C3708" s="58"/>
      <c r="D3708" s="63"/>
      <c r="E3708" s="58"/>
      <c r="F3708" s="58"/>
      <c r="G3708" s="44"/>
      <c r="H3708" s="45"/>
      <c r="I3708" s="45"/>
      <c r="J3708" s="40" t="str">
        <f t="shared" si="353"/>
        <v/>
      </c>
      <c r="K3708" s="39" t="str">
        <f t="shared" si="355"/>
        <v/>
      </c>
      <c r="M3708" s="3"/>
      <c r="AB3708" s="17" t="str">
        <f t="shared" si="354"/>
        <v>-1</v>
      </c>
      <c r="AC3708" s="17">
        <f>IFERROR(INDEX(Factors!$C$59:$C$70,MATCH(AB3708,Factors!$B$59:$B$70,1),1),0)</f>
        <v>0</v>
      </c>
      <c r="AD3708" s="17">
        <f t="shared" si="356"/>
        <v>0</v>
      </c>
      <c r="AE3708" s="17">
        <f>IFERROR(INDEX(Factors!$B$6:$B$15,MATCH('INPUT - Census'!E3708,Factors!$C$6:$C$15,0),1),0)</f>
        <v>0</v>
      </c>
      <c r="AF3708" s="18">
        <f>IFERROR(INDEX(Factors!$B$16:$B$39,MATCH('INPUT - Census'!C3708,Factors!$C$16:$C$35,0),1),0)</f>
        <v>0</v>
      </c>
      <c r="AG3708" s="19">
        <f>IFERROR(INDEX(Factors!$B$40:$B$44,MATCH('INPUT - Census'!F3708,Factors!$C$40:$C$44,0),1),0)</f>
        <v>0</v>
      </c>
      <c r="AH3708" s="21" t="str">
        <f t="shared" si="358"/>
        <v/>
      </c>
      <c r="AI3708" s="1" t="str">
        <f>IFERROR(VLOOKUP(H3708,Factors!$C$45:$D$48,2,0),"")</f>
        <v/>
      </c>
      <c r="AJ3708" t="b">
        <f t="shared" si="357"/>
        <v>0</v>
      </c>
    </row>
    <row r="3709" spans="2:36" ht="14.4" x14ac:dyDescent="0.3">
      <c r="B3709" s="70"/>
      <c r="C3709" s="58"/>
      <c r="D3709" s="63"/>
      <c r="E3709" s="58"/>
      <c r="F3709" s="58"/>
      <c r="G3709" s="44"/>
      <c r="H3709" s="45"/>
      <c r="I3709" s="45"/>
      <c r="J3709" s="40" t="str">
        <f t="shared" si="353"/>
        <v/>
      </c>
      <c r="K3709" s="39" t="str">
        <f t="shared" si="355"/>
        <v/>
      </c>
      <c r="M3709" s="3"/>
      <c r="AB3709" s="17" t="str">
        <f t="shared" si="354"/>
        <v>-1</v>
      </c>
      <c r="AC3709" s="17">
        <f>IFERROR(INDEX(Factors!$C$59:$C$70,MATCH(AB3709,Factors!$B$59:$B$70,1),1),0)</f>
        <v>0</v>
      </c>
      <c r="AD3709" s="17">
        <f t="shared" si="356"/>
        <v>0</v>
      </c>
      <c r="AE3709" s="17">
        <f>IFERROR(INDEX(Factors!$B$6:$B$15,MATCH('INPUT - Census'!E3709,Factors!$C$6:$C$15,0),1),0)</f>
        <v>0</v>
      </c>
      <c r="AF3709" s="18">
        <f>IFERROR(INDEX(Factors!$B$16:$B$39,MATCH('INPUT - Census'!C3709,Factors!$C$16:$C$35,0),1),0)</f>
        <v>0</v>
      </c>
      <c r="AG3709" s="19">
        <f>IFERROR(INDEX(Factors!$B$40:$B$44,MATCH('INPUT - Census'!F3709,Factors!$C$40:$C$44,0),1),0)</f>
        <v>0</v>
      </c>
      <c r="AH3709" s="21" t="str">
        <f t="shared" si="358"/>
        <v/>
      </c>
      <c r="AI3709" s="1" t="str">
        <f>IFERROR(VLOOKUP(H3709,Factors!$C$45:$D$48,2,0),"")</f>
        <v/>
      </c>
      <c r="AJ3709" t="b">
        <f t="shared" si="357"/>
        <v>0</v>
      </c>
    </row>
    <row r="3710" spans="2:36" ht="14.4" x14ac:dyDescent="0.3">
      <c r="B3710" s="70"/>
      <c r="C3710" s="58"/>
      <c r="D3710" s="63"/>
      <c r="E3710" s="58"/>
      <c r="F3710" s="58"/>
      <c r="G3710" s="44"/>
      <c r="H3710" s="45"/>
      <c r="I3710" s="45"/>
      <c r="J3710" s="40" t="str">
        <f t="shared" si="353"/>
        <v/>
      </c>
      <c r="K3710" s="39" t="str">
        <f t="shared" si="355"/>
        <v/>
      </c>
      <c r="M3710" s="3"/>
      <c r="AB3710" s="17" t="str">
        <f t="shared" si="354"/>
        <v>-1</v>
      </c>
      <c r="AC3710" s="17">
        <f>IFERROR(INDEX(Factors!$C$59:$C$70,MATCH(AB3710,Factors!$B$59:$B$70,1),1),0)</f>
        <v>0</v>
      </c>
      <c r="AD3710" s="17">
        <f t="shared" si="356"/>
        <v>0</v>
      </c>
      <c r="AE3710" s="17">
        <f>IFERROR(INDEX(Factors!$B$6:$B$15,MATCH('INPUT - Census'!E3710,Factors!$C$6:$C$15,0),1),0)</f>
        <v>0</v>
      </c>
      <c r="AF3710" s="18">
        <f>IFERROR(INDEX(Factors!$B$16:$B$39,MATCH('INPUT - Census'!C3710,Factors!$C$16:$C$35,0),1),0)</f>
        <v>0</v>
      </c>
      <c r="AG3710" s="19">
        <f>IFERROR(INDEX(Factors!$B$40:$B$44,MATCH('INPUT - Census'!F3710,Factors!$C$40:$C$44,0),1),0)</f>
        <v>0</v>
      </c>
      <c r="AH3710" s="21" t="str">
        <f t="shared" si="358"/>
        <v/>
      </c>
      <c r="AI3710" s="1" t="str">
        <f>IFERROR(VLOOKUP(H3710,Factors!$C$45:$D$48,2,0),"")</f>
        <v/>
      </c>
      <c r="AJ3710" t="b">
        <f t="shared" si="357"/>
        <v>0</v>
      </c>
    </row>
    <row r="3711" spans="2:36" ht="14.4" x14ac:dyDescent="0.3">
      <c r="B3711" s="70"/>
      <c r="C3711" s="58"/>
      <c r="D3711" s="63"/>
      <c r="E3711" s="58"/>
      <c r="F3711" s="58"/>
      <c r="G3711" s="44"/>
      <c r="H3711" s="45"/>
      <c r="I3711" s="45"/>
      <c r="J3711" s="40" t="str">
        <f t="shared" si="353"/>
        <v/>
      </c>
      <c r="K3711" s="39" t="str">
        <f t="shared" si="355"/>
        <v/>
      </c>
      <c r="M3711" s="3"/>
      <c r="AB3711" s="17" t="str">
        <f t="shared" si="354"/>
        <v>-1</v>
      </c>
      <c r="AC3711" s="17">
        <f>IFERROR(INDEX(Factors!$C$59:$C$70,MATCH(AB3711,Factors!$B$59:$B$70,1),1),0)</f>
        <v>0</v>
      </c>
      <c r="AD3711" s="17">
        <f t="shared" si="356"/>
        <v>0</v>
      </c>
      <c r="AE3711" s="17">
        <f>IFERROR(INDEX(Factors!$B$6:$B$15,MATCH('INPUT - Census'!E3711,Factors!$C$6:$C$15,0),1),0)</f>
        <v>0</v>
      </c>
      <c r="AF3711" s="18">
        <f>IFERROR(INDEX(Factors!$B$16:$B$39,MATCH('INPUT - Census'!C3711,Factors!$C$16:$C$35,0),1),0)</f>
        <v>0</v>
      </c>
      <c r="AG3711" s="19">
        <f>IFERROR(INDEX(Factors!$B$40:$B$44,MATCH('INPUT - Census'!F3711,Factors!$C$40:$C$44,0),1),0)</f>
        <v>0</v>
      </c>
      <c r="AH3711" s="21" t="str">
        <f t="shared" si="358"/>
        <v/>
      </c>
      <c r="AI3711" s="1" t="str">
        <f>IFERROR(VLOOKUP(H3711,Factors!$C$45:$D$48,2,0),"")</f>
        <v/>
      </c>
      <c r="AJ3711" t="b">
        <f t="shared" si="357"/>
        <v>0</v>
      </c>
    </row>
    <row r="3712" spans="2:36" ht="14.4" x14ac:dyDescent="0.3">
      <c r="B3712" s="70"/>
      <c r="C3712" s="58"/>
      <c r="D3712" s="63"/>
      <c r="E3712" s="58"/>
      <c r="F3712" s="58"/>
      <c r="G3712" s="44"/>
      <c r="H3712" s="45"/>
      <c r="I3712" s="45"/>
      <c r="J3712" s="40" t="str">
        <f t="shared" si="353"/>
        <v/>
      </c>
      <c r="K3712" s="39" t="str">
        <f t="shared" si="355"/>
        <v/>
      </c>
      <c r="M3712" s="3"/>
      <c r="AB3712" s="17" t="str">
        <f t="shared" si="354"/>
        <v>-1</v>
      </c>
      <c r="AC3712" s="17">
        <f>IFERROR(INDEX(Factors!$C$59:$C$70,MATCH(AB3712,Factors!$B$59:$B$70,1),1),0)</f>
        <v>0</v>
      </c>
      <c r="AD3712" s="17">
        <f t="shared" si="356"/>
        <v>0</v>
      </c>
      <c r="AE3712" s="17">
        <f>IFERROR(INDEX(Factors!$B$6:$B$15,MATCH('INPUT - Census'!E3712,Factors!$C$6:$C$15,0),1),0)</f>
        <v>0</v>
      </c>
      <c r="AF3712" s="18">
        <f>IFERROR(INDEX(Factors!$B$16:$B$39,MATCH('INPUT - Census'!C3712,Factors!$C$16:$C$35,0),1),0)</f>
        <v>0</v>
      </c>
      <c r="AG3712" s="19">
        <f>IFERROR(INDEX(Factors!$B$40:$B$44,MATCH('INPUT - Census'!F3712,Factors!$C$40:$C$44,0),1),0)</f>
        <v>0</v>
      </c>
      <c r="AH3712" s="21" t="str">
        <f t="shared" si="358"/>
        <v/>
      </c>
      <c r="AI3712" s="1" t="str">
        <f>IFERROR(VLOOKUP(H3712,Factors!$C$45:$D$48,2,0),"")</f>
        <v/>
      </c>
      <c r="AJ3712" t="b">
        <f t="shared" si="357"/>
        <v>0</v>
      </c>
    </row>
    <row r="3713" spans="2:36" ht="14.4" x14ac:dyDescent="0.3">
      <c r="B3713" s="70"/>
      <c r="C3713" s="58"/>
      <c r="D3713" s="63"/>
      <c r="E3713" s="58"/>
      <c r="F3713" s="58"/>
      <c r="G3713" s="44"/>
      <c r="H3713" s="45"/>
      <c r="I3713" s="45"/>
      <c r="J3713" s="40" t="str">
        <f t="shared" si="353"/>
        <v/>
      </c>
      <c r="K3713" s="39" t="str">
        <f t="shared" si="355"/>
        <v/>
      </c>
      <c r="M3713" s="3"/>
      <c r="AB3713" s="17" t="str">
        <f t="shared" si="354"/>
        <v>-1</v>
      </c>
      <c r="AC3713" s="17">
        <f>IFERROR(INDEX(Factors!$C$59:$C$70,MATCH(AB3713,Factors!$B$59:$B$70,1),1),0)</f>
        <v>0</v>
      </c>
      <c r="AD3713" s="17">
        <f t="shared" si="356"/>
        <v>0</v>
      </c>
      <c r="AE3713" s="17">
        <f>IFERROR(INDEX(Factors!$B$6:$B$15,MATCH('INPUT - Census'!E3713,Factors!$C$6:$C$15,0),1),0)</f>
        <v>0</v>
      </c>
      <c r="AF3713" s="18">
        <f>IFERROR(INDEX(Factors!$B$16:$B$39,MATCH('INPUT - Census'!C3713,Factors!$C$16:$C$35,0),1),0)</f>
        <v>0</v>
      </c>
      <c r="AG3713" s="19">
        <f>IFERROR(INDEX(Factors!$B$40:$B$44,MATCH('INPUT - Census'!F3713,Factors!$C$40:$C$44,0),1),0)</f>
        <v>0</v>
      </c>
      <c r="AH3713" s="21" t="str">
        <f t="shared" si="358"/>
        <v/>
      </c>
      <c r="AI3713" s="1" t="str">
        <f>IFERROR(VLOOKUP(H3713,Factors!$C$45:$D$48,2,0),"")</f>
        <v/>
      </c>
      <c r="AJ3713" t="b">
        <f t="shared" si="357"/>
        <v>0</v>
      </c>
    </row>
    <row r="3714" spans="2:36" ht="14.4" x14ac:dyDescent="0.3">
      <c r="B3714" s="70"/>
      <c r="C3714" s="58"/>
      <c r="D3714" s="63"/>
      <c r="E3714" s="58"/>
      <c r="F3714" s="58"/>
      <c r="G3714" s="44"/>
      <c r="H3714" s="45"/>
      <c r="I3714" s="45"/>
      <c r="J3714" s="40" t="str">
        <f t="shared" ref="J3714:J3777" si="359">IF( ISNUMBER(B3714), ROUND(($AL$3-B3714)/365,0), "" )</f>
        <v/>
      </c>
      <c r="K3714" s="39" t="str">
        <f t="shared" si="355"/>
        <v/>
      </c>
      <c r="M3714" s="3"/>
      <c r="AB3714" s="17" t="str">
        <f t="shared" ref="AB3714:AB3777" si="360">IF( AND(ISNUMBER(J3714),J3714&gt;=0,J3714&lt;=100), J3714, "-1" )</f>
        <v>-1</v>
      </c>
      <c r="AC3714" s="17">
        <f>IFERROR(INDEX(Factors!$C$59:$C$70,MATCH(AB3714,Factors!$B$59:$B$70,1),1),0)</f>
        <v>0</v>
      </c>
      <c r="AD3714" s="17">
        <f t="shared" si="356"/>
        <v>0</v>
      </c>
      <c r="AE3714" s="17">
        <f>IFERROR(INDEX(Factors!$B$6:$B$15,MATCH('INPUT - Census'!E3714,Factors!$C$6:$C$15,0),1),0)</f>
        <v>0</v>
      </c>
      <c r="AF3714" s="18">
        <f>IFERROR(INDEX(Factors!$B$16:$B$39,MATCH('INPUT - Census'!C3714,Factors!$C$16:$C$35,0),1),0)</f>
        <v>0</v>
      </c>
      <c r="AG3714" s="19">
        <f>IFERROR(INDEX(Factors!$B$40:$B$44,MATCH('INPUT - Census'!F3714,Factors!$C$40:$C$44,0),1),0)</f>
        <v>0</v>
      </c>
      <c r="AH3714" s="21" t="str">
        <f t="shared" si="358"/>
        <v/>
      </c>
      <c r="AI3714" s="1" t="str">
        <f>IFERROR(VLOOKUP(H3714,Factors!$C$45:$D$48,2,0),"")</f>
        <v/>
      </c>
      <c r="AJ3714" t="b">
        <f t="shared" si="357"/>
        <v>0</v>
      </c>
    </row>
    <row r="3715" spans="2:36" ht="14.4" x14ac:dyDescent="0.3">
      <c r="B3715" s="70"/>
      <c r="C3715" s="58"/>
      <c r="D3715" s="63"/>
      <c r="E3715" s="58"/>
      <c r="F3715" s="58"/>
      <c r="G3715" s="44"/>
      <c r="H3715" s="45"/>
      <c r="I3715" s="45"/>
      <c r="J3715" s="40" t="str">
        <f t="shared" si="359"/>
        <v/>
      </c>
      <c r="K3715" s="39" t="str">
        <f t="shared" ref="K3715:K3778" si="361">ValidateMember(B3715:J3715)</f>
        <v/>
      </c>
      <c r="M3715" s="3"/>
      <c r="AB3715" s="17" t="str">
        <f t="shared" si="360"/>
        <v>-1</v>
      </c>
      <c r="AC3715" s="17">
        <f>IFERROR(INDEX(Factors!$C$59:$C$70,MATCH(AB3715,Factors!$B$59:$B$70,1),1),0)</f>
        <v>0</v>
      </c>
      <c r="AD3715" s="17">
        <f t="shared" ref="AD3715:AD3778" si="362">IF(COUNTIF($P$2:$P$16,D3715),MATCH(D3715,$P$2:$P$16,0),0)</f>
        <v>0</v>
      </c>
      <c r="AE3715" s="17">
        <f>IFERROR(INDEX(Factors!$B$6:$B$15,MATCH('INPUT - Census'!E3715,Factors!$C$6:$C$15,0),1),0)</f>
        <v>0</v>
      </c>
      <c r="AF3715" s="18">
        <f>IFERROR(INDEX(Factors!$B$16:$B$39,MATCH('INPUT - Census'!C3715,Factors!$C$16:$C$35,0),1),0)</f>
        <v>0</v>
      </c>
      <c r="AG3715" s="19">
        <f>IFERROR(INDEX(Factors!$B$40:$B$44,MATCH('INPUT - Census'!F3715,Factors!$C$40:$C$44,0),1),0)</f>
        <v>0</v>
      </c>
      <c r="AH3715" s="21" t="str">
        <f t="shared" si="358"/>
        <v/>
      </c>
      <c r="AI3715" s="1" t="str">
        <f>IFERROR(VLOOKUP(H3715,Factors!$C$45:$D$48,2,0),"")</f>
        <v/>
      </c>
      <c r="AJ3715" t="b">
        <f t="shared" ref="AJ3715:AJ3778" si="363">K3715=0</f>
        <v>0</v>
      </c>
    </row>
    <row r="3716" spans="2:36" ht="14.4" x14ac:dyDescent="0.3">
      <c r="B3716" s="70"/>
      <c r="C3716" s="58"/>
      <c r="D3716" s="63"/>
      <c r="E3716" s="58"/>
      <c r="F3716" s="58"/>
      <c r="G3716" s="44"/>
      <c r="H3716" s="45"/>
      <c r="I3716" s="45"/>
      <c r="J3716" s="40" t="str">
        <f t="shared" si="359"/>
        <v/>
      </c>
      <c r="K3716" s="39" t="str">
        <f t="shared" si="361"/>
        <v/>
      </c>
      <c r="M3716" s="3"/>
      <c r="AB3716" s="17" t="str">
        <f t="shared" si="360"/>
        <v>-1</v>
      </c>
      <c r="AC3716" s="17">
        <f>IFERROR(INDEX(Factors!$C$59:$C$70,MATCH(AB3716,Factors!$B$59:$B$70,1),1),0)</f>
        <v>0</v>
      </c>
      <c r="AD3716" s="17">
        <f t="shared" si="362"/>
        <v>0</v>
      </c>
      <c r="AE3716" s="17">
        <f>IFERROR(INDEX(Factors!$B$6:$B$15,MATCH('INPUT - Census'!E3716,Factors!$C$6:$C$15,0),1),0)</f>
        <v>0</v>
      </c>
      <c r="AF3716" s="18">
        <f>IFERROR(INDEX(Factors!$B$16:$B$39,MATCH('INPUT - Census'!C3716,Factors!$C$16:$C$35,0),1),0)</f>
        <v>0</v>
      </c>
      <c r="AG3716" s="19">
        <f>IFERROR(INDEX(Factors!$B$40:$B$44,MATCH('INPUT - Census'!F3716,Factors!$C$40:$C$44,0),1),0)</f>
        <v>0</v>
      </c>
      <c r="AH3716" s="21" t="str">
        <f t="shared" ref="AH3716:AH3779" si="364">IF(G3716="","",G3716)</f>
        <v/>
      </c>
      <c r="AI3716" s="1" t="str">
        <f>IFERROR(VLOOKUP(H3716,Factors!$C$45:$D$48,2,0),"")</f>
        <v/>
      </c>
      <c r="AJ3716" t="b">
        <f t="shared" si="363"/>
        <v>0</v>
      </c>
    </row>
    <row r="3717" spans="2:36" ht="14.4" x14ac:dyDescent="0.3">
      <c r="B3717" s="70"/>
      <c r="C3717" s="58"/>
      <c r="D3717" s="63"/>
      <c r="E3717" s="58"/>
      <c r="F3717" s="58"/>
      <c r="G3717" s="44"/>
      <c r="H3717" s="45"/>
      <c r="I3717" s="45"/>
      <c r="J3717" s="40" t="str">
        <f t="shared" si="359"/>
        <v/>
      </c>
      <c r="K3717" s="39" t="str">
        <f t="shared" si="361"/>
        <v/>
      </c>
      <c r="M3717" s="3"/>
      <c r="AB3717" s="17" t="str">
        <f t="shared" si="360"/>
        <v>-1</v>
      </c>
      <c r="AC3717" s="17">
        <f>IFERROR(INDEX(Factors!$C$59:$C$70,MATCH(AB3717,Factors!$B$59:$B$70,1),1),0)</f>
        <v>0</v>
      </c>
      <c r="AD3717" s="17">
        <f t="shared" si="362"/>
        <v>0</v>
      </c>
      <c r="AE3717" s="17">
        <f>IFERROR(INDEX(Factors!$B$6:$B$15,MATCH('INPUT - Census'!E3717,Factors!$C$6:$C$15,0),1),0)</f>
        <v>0</v>
      </c>
      <c r="AF3717" s="18">
        <f>IFERROR(INDEX(Factors!$B$16:$B$39,MATCH('INPUT - Census'!C3717,Factors!$C$16:$C$35,0),1),0)</f>
        <v>0</v>
      </c>
      <c r="AG3717" s="19">
        <f>IFERROR(INDEX(Factors!$B$40:$B$44,MATCH('INPUT - Census'!F3717,Factors!$C$40:$C$44,0),1),0)</f>
        <v>0</v>
      </c>
      <c r="AH3717" s="21" t="str">
        <f t="shared" si="364"/>
        <v/>
      </c>
      <c r="AI3717" s="1" t="str">
        <f>IFERROR(VLOOKUP(H3717,Factors!$C$45:$D$48,2,0),"")</f>
        <v/>
      </c>
      <c r="AJ3717" t="b">
        <f t="shared" si="363"/>
        <v>0</v>
      </c>
    </row>
    <row r="3718" spans="2:36" ht="14.4" x14ac:dyDescent="0.3">
      <c r="B3718" s="70"/>
      <c r="C3718" s="58"/>
      <c r="D3718" s="63"/>
      <c r="E3718" s="58"/>
      <c r="F3718" s="58"/>
      <c r="G3718" s="44"/>
      <c r="H3718" s="45"/>
      <c r="I3718" s="45"/>
      <c r="J3718" s="40" t="str">
        <f t="shared" si="359"/>
        <v/>
      </c>
      <c r="K3718" s="39" t="str">
        <f t="shared" si="361"/>
        <v/>
      </c>
      <c r="M3718" s="3"/>
      <c r="AB3718" s="17" t="str">
        <f t="shared" si="360"/>
        <v>-1</v>
      </c>
      <c r="AC3718" s="17">
        <f>IFERROR(INDEX(Factors!$C$59:$C$70,MATCH(AB3718,Factors!$B$59:$B$70,1),1),0)</f>
        <v>0</v>
      </c>
      <c r="AD3718" s="17">
        <f t="shared" si="362"/>
        <v>0</v>
      </c>
      <c r="AE3718" s="17">
        <f>IFERROR(INDEX(Factors!$B$6:$B$15,MATCH('INPUT - Census'!E3718,Factors!$C$6:$C$15,0),1),0)</f>
        <v>0</v>
      </c>
      <c r="AF3718" s="18">
        <f>IFERROR(INDEX(Factors!$B$16:$B$39,MATCH('INPUT - Census'!C3718,Factors!$C$16:$C$35,0),1),0)</f>
        <v>0</v>
      </c>
      <c r="AG3718" s="19">
        <f>IFERROR(INDEX(Factors!$B$40:$B$44,MATCH('INPUT - Census'!F3718,Factors!$C$40:$C$44,0),1),0)</f>
        <v>0</v>
      </c>
      <c r="AH3718" s="21" t="str">
        <f t="shared" si="364"/>
        <v/>
      </c>
      <c r="AI3718" s="1" t="str">
        <f>IFERROR(VLOOKUP(H3718,Factors!$C$45:$D$48,2,0),"")</f>
        <v/>
      </c>
      <c r="AJ3718" t="b">
        <f t="shared" si="363"/>
        <v>0</v>
      </c>
    </row>
    <row r="3719" spans="2:36" ht="14.4" x14ac:dyDescent="0.3">
      <c r="B3719" s="70"/>
      <c r="C3719" s="58"/>
      <c r="D3719" s="63"/>
      <c r="E3719" s="58"/>
      <c r="F3719" s="58"/>
      <c r="G3719" s="44"/>
      <c r="H3719" s="45"/>
      <c r="I3719" s="45"/>
      <c r="J3719" s="40" t="str">
        <f t="shared" si="359"/>
        <v/>
      </c>
      <c r="K3719" s="39" t="str">
        <f t="shared" si="361"/>
        <v/>
      </c>
      <c r="M3719" s="3"/>
      <c r="AB3719" s="17" t="str">
        <f t="shared" si="360"/>
        <v>-1</v>
      </c>
      <c r="AC3719" s="17">
        <f>IFERROR(INDEX(Factors!$C$59:$C$70,MATCH(AB3719,Factors!$B$59:$B$70,1),1),0)</f>
        <v>0</v>
      </c>
      <c r="AD3719" s="17">
        <f t="shared" si="362"/>
        <v>0</v>
      </c>
      <c r="AE3719" s="17">
        <f>IFERROR(INDEX(Factors!$B$6:$B$15,MATCH('INPUT - Census'!E3719,Factors!$C$6:$C$15,0),1),0)</f>
        <v>0</v>
      </c>
      <c r="AF3719" s="18">
        <f>IFERROR(INDEX(Factors!$B$16:$B$39,MATCH('INPUT - Census'!C3719,Factors!$C$16:$C$35,0),1),0)</f>
        <v>0</v>
      </c>
      <c r="AG3719" s="19">
        <f>IFERROR(INDEX(Factors!$B$40:$B$44,MATCH('INPUT - Census'!F3719,Factors!$C$40:$C$44,0),1),0)</f>
        <v>0</v>
      </c>
      <c r="AH3719" s="21" t="str">
        <f t="shared" si="364"/>
        <v/>
      </c>
      <c r="AI3719" s="1" t="str">
        <f>IFERROR(VLOOKUP(H3719,Factors!$C$45:$D$48,2,0),"")</f>
        <v/>
      </c>
      <c r="AJ3719" t="b">
        <f t="shared" si="363"/>
        <v>0</v>
      </c>
    </row>
    <row r="3720" spans="2:36" ht="14.4" x14ac:dyDescent="0.3">
      <c r="B3720" s="70"/>
      <c r="C3720" s="58"/>
      <c r="D3720" s="63"/>
      <c r="E3720" s="58"/>
      <c r="F3720" s="58"/>
      <c r="G3720" s="44"/>
      <c r="H3720" s="45"/>
      <c r="I3720" s="45"/>
      <c r="J3720" s="40" t="str">
        <f t="shared" si="359"/>
        <v/>
      </c>
      <c r="K3720" s="39" t="str">
        <f t="shared" si="361"/>
        <v/>
      </c>
      <c r="M3720" s="3"/>
      <c r="AB3720" s="17" t="str">
        <f t="shared" si="360"/>
        <v>-1</v>
      </c>
      <c r="AC3720" s="17">
        <f>IFERROR(INDEX(Factors!$C$59:$C$70,MATCH(AB3720,Factors!$B$59:$B$70,1),1),0)</f>
        <v>0</v>
      </c>
      <c r="AD3720" s="17">
        <f t="shared" si="362"/>
        <v>0</v>
      </c>
      <c r="AE3720" s="17">
        <f>IFERROR(INDEX(Factors!$B$6:$B$15,MATCH('INPUT - Census'!E3720,Factors!$C$6:$C$15,0),1),0)</f>
        <v>0</v>
      </c>
      <c r="AF3720" s="18">
        <f>IFERROR(INDEX(Factors!$B$16:$B$39,MATCH('INPUT - Census'!C3720,Factors!$C$16:$C$35,0),1),0)</f>
        <v>0</v>
      </c>
      <c r="AG3720" s="19">
        <f>IFERROR(INDEX(Factors!$B$40:$B$44,MATCH('INPUT - Census'!F3720,Factors!$C$40:$C$44,0),1),0)</f>
        <v>0</v>
      </c>
      <c r="AH3720" s="21" t="str">
        <f t="shared" si="364"/>
        <v/>
      </c>
      <c r="AI3720" s="1" t="str">
        <f>IFERROR(VLOOKUP(H3720,Factors!$C$45:$D$48,2,0),"")</f>
        <v/>
      </c>
      <c r="AJ3720" t="b">
        <f t="shared" si="363"/>
        <v>0</v>
      </c>
    </row>
    <row r="3721" spans="2:36" ht="14.4" x14ac:dyDescent="0.3">
      <c r="B3721" s="70"/>
      <c r="C3721" s="58"/>
      <c r="D3721" s="63"/>
      <c r="E3721" s="58"/>
      <c r="F3721" s="58"/>
      <c r="G3721" s="44"/>
      <c r="H3721" s="45"/>
      <c r="I3721" s="45"/>
      <c r="J3721" s="40" t="str">
        <f t="shared" si="359"/>
        <v/>
      </c>
      <c r="K3721" s="39" t="str">
        <f t="shared" si="361"/>
        <v/>
      </c>
      <c r="M3721" s="3"/>
      <c r="AB3721" s="17" t="str">
        <f t="shared" si="360"/>
        <v>-1</v>
      </c>
      <c r="AC3721" s="17">
        <f>IFERROR(INDEX(Factors!$C$59:$C$70,MATCH(AB3721,Factors!$B$59:$B$70,1),1),0)</f>
        <v>0</v>
      </c>
      <c r="AD3721" s="17">
        <f t="shared" si="362"/>
        <v>0</v>
      </c>
      <c r="AE3721" s="17">
        <f>IFERROR(INDEX(Factors!$B$6:$B$15,MATCH('INPUT - Census'!E3721,Factors!$C$6:$C$15,0),1),0)</f>
        <v>0</v>
      </c>
      <c r="AF3721" s="18">
        <f>IFERROR(INDEX(Factors!$B$16:$B$39,MATCH('INPUT - Census'!C3721,Factors!$C$16:$C$35,0),1),0)</f>
        <v>0</v>
      </c>
      <c r="AG3721" s="19">
        <f>IFERROR(INDEX(Factors!$B$40:$B$44,MATCH('INPUT - Census'!F3721,Factors!$C$40:$C$44,0),1),0)</f>
        <v>0</v>
      </c>
      <c r="AH3721" s="21" t="str">
        <f t="shared" si="364"/>
        <v/>
      </c>
      <c r="AI3721" s="1" t="str">
        <f>IFERROR(VLOOKUP(H3721,Factors!$C$45:$D$48,2,0),"")</f>
        <v/>
      </c>
      <c r="AJ3721" t="b">
        <f t="shared" si="363"/>
        <v>0</v>
      </c>
    </row>
    <row r="3722" spans="2:36" ht="14.4" x14ac:dyDescent="0.3">
      <c r="B3722" s="70"/>
      <c r="C3722" s="58"/>
      <c r="D3722" s="63"/>
      <c r="E3722" s="58"/>
      <c r="F3722" s="58"/>
      <c r="G3722" s="44"/>
      <c r="H3722" s="45"/>
      <c r="I3722" s="45"/>
      <c r="J3722" s="40" t="str">
        <f t="shared" si="359"/>
        <v/>
      </c>
      <c r="K3722" s="39" t="str">
        <f t="shared" si="361"/>
        <v/>
      </c>
      <c r="M3722" s="3"/>
      <c r="AB3722" s="17" t="str">
        <f t="shared" si="360"/>
        <v>-1</v>
      </c>
      <c r="AC3722" s="17">
        <f>IFERROR(INDEX(Factors!$C$59:$C$70,MATCH(AB3722,Factors!$B$59:$B$70,1),1),0)</f>
        <v>0</v>
      </c>
      <c r="AD3722" s="17">
        <f t="shared" si="362"/>
        <v>0</v>
      </c>
      <c r="AE3722" s="17">
        <f>IFERROR(INDEX(Factors!$B$6:$B$15,MATCH('INPUT - Census'!E3722,Factors!$C$6:$C$15,0),1),0)</f>
        <v>0</v>
      </c>
      <c r="AF3722" s="18">
        <f>IFERROR(INDEX(Factors!$B$16:$B$39,MATCH('INPUT - Census'!C3722,Factors!$C$16:$C$35,0),1),0)</f>
        <v>0</v>
      </c>
      <c r="AG3722" s="19">
        <f>IFERROR(INDEX(Factors!$B$40:$B$44,MATCH('INPUT - Census'!F3722,Factors!$C$40:$C$44,0),1),0)</f>
        <v>0</v>
      </c>
      <c r="AH3722" s="21" t="str">
        <f t="shared" si="364"/>
        <v/>
      </c>
      <c r="AI3722" s="1" t="str">
        <f>IFERROR(VLOOKUP(H3722,Factors!$C$45:$D$48,2,0),"")</f>
        <v/>
      </c>
      <c r="AJ3722" t="b">
        <f t="shared" si="363"/>
        <v>0</v>
      </c>
    </row>
    <row r="3723" spans="2:36" ht="14.4" x14ac:dyDescent="0.3">
      <c r="B3723" s="70"/>
      <c r="C3723" s="58"/>
      <c r="D3723" s="63"/>
      <c r="E3723" s="58"/>
      <c r="F3723" s="58"/>
      <c r="G3723" s="44"/>
      <c r="H3723" s="45"/>
      <c r="I3723" s="45"/>
      <c r="J3723" s="40" t="str">
        <f t="shared" si="359"/>
        <v/>
      </c>
      <c r="K3723" s="39" t="str">
        <f t="shared" si="361"/>
        <v/>
      </c>
      <c r="M3723" s="3"/>
      <c r="AB3723" s="17" t="str">
        <f t="shared" si="360"/>
        <v>-1</v>
      </c>
      <c r="AC3723" s="17">
        <f>IFERROR(INDEX(Factors!$C$59:$C$70,MATCH(AB3723,Factors!$B$59:$B$70,1),1),0)</f>
        <v>0</v>
      </c>
      <c r="AD3723" s="17">
        <f t="shared" si="362"/>
        <v>0</v>
      </c>
      <c r="AE3723" s="17">
        <f>IFERROR(INDEX(Factors!$B$6:$B$15,MATCH('INPUT - Census'!E3723,Factors!$C$6:$C$15,0),1),0)</f>
        <v>0</v>
      </c>
      <c r="AF3723" s="18">
        <f>IFERROR(INDEX(Factors!$B$16:$B$39,MATCH('INPUT - Census'!C3723,Factors!$C$16:$C$35,0),1),0)</f>
        <v>0</v>
      </c>
      <c r="AG3723" s="19">
        <f>IFERROR(INDEX(Factors!$B$40:$B$44,MATCH('INPUT - Census'!F3723,Factors!$C$40:$C$44,0),1),0)</f>
        <v>0</v>
      </c>
      <c r="AH3723" s="21" t="str">
        <f t="shared" si="364"/>
        <v/>
      </c>
      <c r="AI3723" s="1" t="str">
        <f>IFERROR(VLOOKUP(H3723,Factors!$C$45:$D$48,2,0),"")</f>
        <v/>
      </c>
      <c r="AJ3723" t="b">
        <f t="shared" si="363"/>
        <v>0</v>
      </c>
    </row>
    <row r="3724" spans="2:36" ht="14.4" x14ac:dyDescent="0.3">
      <c r="B3724" s="70"/>
      <c r="C3724" s="58"/>
      <c r="D3724" s="63"/>
      <c r="E3724" s="58"/>
      <c r="F3724" s="58"/>
      <c r="G3724" s="44"/>
      <c r="H3724" s="45"/>
      <c r="I3724" s="45"/>
      <c r="J3724" s="40" t="str">
        <f t="shared" si="359"/>
        <v/>
      </c>
      <c r="K3724" s="39" t="str">
        <f t="shared" si="361"/>
        <v/>
      </c>
      <c r="M3724" s="3"/>
      <c r="AB3724" s="17" t="str">
        <f t="shared" si="360"/>
        <v>-1</v>
      </c>
      <c r="AC3724" s="17">
        <f>IFERROR(INDEX(Factors!$C$59:$C$70,MATCH(AB3724,Factors!$B$59:$B$70,1),1),0)</f>
        <v>0</v>
      </c>
      <c r="AD3724" s="17">
        <f t="shared" si="362"/>
        <v>0</v>
      </c>
      <c r="AE3724" s="17">
        <f>IFERROR(INDEX(Factors!$B$6:$B$15,MATCH('INPUT - Census'!E3724,Factors!$C$6:$C$15,0),1),0)</f>
        <v>0</v>
      </c>
      <c r="AF3724" s="18">
        <f>IFERROR(INDEX(Factors!$B$16:$B$39,MATCH('INPUT - Census'!C3724,Factors!$C$16:$C$35,0),1),0)</f>
        <v>0</v>
      </c>
      <c r="AG3724" s="19">
        <f>IFERROR(INDEX(Factors!$B$40:$B$44,MATCH('INPUT - Census'!F3724,Factors!$C$40:$C$44,0),1),0)</f>
        <v>0</v>
      </c>
      <c r="AH3724" s="21" t="str">
        <f t="shared" si="364"/>
        <v/>
      </c>
      <c r="AI3724" s="1" t="str">
        <f>IFERROR(VLOOKUP(H3724,Factors!$C$45:$D$48,2,0),"")</f>
        <v/>
      </c>
      <c r="AJ3724" t="b">
        <f t="shared" si="363"/>
        <v>0</v>
      </c>
    </row>
    <row r="3725" spans="2:36" ht="14.4" x14ac:dyDescent="0.3">
      <c r="B3725" s="70"/>
      <c r="C3725" s="58"/>
      <c r="D3725" s="63"/>
      <c r="E3725" s="58"/>
      <c r="F3725" s="58"/>
      <c r="G3725" s="44"/>
      <c r="H3725" s="45"/>
      <c r="I3725" s="45"/>
      <c r="J3725" s="40" t="str">
        <f t="shared" si="359"/>
        <v/>
      </c>
      <c r="K3725" s="39" t="str">
        <f t="shared" si="361"/>
        <v/>
      </c>
      <c r="M3725" s="3"/>
      <c r="AB3725" s="17" t="str">
        <f t="shared" si="360"/>
        <v>-1</v>
      </c>
      <c r="AC3725" s="17">
        <f>IFERROR(INDEX(Factors!$C$59:$C$70,MATCH(AB3725,Factors!$B$59:$B$70,1),1),0)</f>
        <v>0</v>
      </c>
      <c r="AD3725" s="17">
        <f t="shared" si="362"/>
        <v>0</v>
      </c>
      <c r="AE3725" s="17">
        <f>IFERROR(INDEX(Factors!$B$6:$B$15,MATCH('INPUT - Census'!E3725,Factors!$C$6:$C$15,0),1),0)</f>
        <v>0</v>
      </c>
      <c r="AF3725" s="18">
        <f>IFERROR(INDEX(Factors!$B$16:$B$39,MATCH('INPUT - Census'!C3725,Factors!$C$16:$C$35,0),1),0)</f>
        <v>0</v>
      </c>
      <c r="AG3725" s="19">
        <f>IFERROR(INDEX(Factors!$B$40:$B$44,MATCH('INPUT - Census'!F3725,Factors!$C$40:$C$44,0),1),0)</f>
        <v>0</v>
      </c>
      <c r="AH3725" s="21" t="str">
        <f t="shared" si="364"/>
        <v/>
      </c>
      <c r="AI3725" s="1" t="str">
        <f>IFERROR(VLOOKUP(H3725,Factors!$C$45:$D$48,2,0),"")</f>
        <v/>
      </c>
      <c r="AJ3725" t="b">
        <f t="shared" si="363"/>
        <v>0</v>
      </c>
    </row>
    <row r="3726" spans="2:36" ht="14.4" x14ac:dyDescent="0.3">
      <c r="B3726" s="70"/>
      <c r="C3726" s="58"/>
      <c r="D3726" s="63"/>
      <c r="E3726" s="58"/>
      <c r="F3726" s="58"/>
      <c r="G3726" s="44"/>
      <c r="H3726" s="45"/>
      <c r="I3726" s="45"/>
      <c r="J3726" s="40" t="str">
        <f t="shared" si="359"/>
        <v/>
      </c>
      <c r="K3726" s="39" t="str">
        <f t="shared" si="361"/>
        <v/>
      </c>
      <c r="M3726" s="3"/>
      <c r="AB3726" s="17" t="str">
        <f t="shared" si="360"/>
        <v>-1</v>
      </c>
      <c r="AC3726" s="17">
        <f>IFERROR(INDEX(Factors!$C$59:$C$70,MATCH(AB3726,Factors!$B$59:$B$70,1),1),0)</f>
        <v>0</v>
      </c>
      <c r="AD3726" s="17">
        <f t="shared" si="362"/>
        <v>0</v>
      </c>
      <c r="AE3726" s="17">
        <f>IFERROR(INDEX(Factors!$B$6:$B$15,MATCH('INPUT - Census'!E3726,Factors!$C$6:$C$15,0),1),0)</f>
        <v>0</v>
      </c>
      <c r="AF3726" s="18">
        <f>IFERROR(INDEX(Factors!$B$16:$B$39,MATCH('INPUT - Census'!C3726,Factors!$C$16:$C$35,0),1),0)</f>
        <v>0</v>
      </c>
      <c r="AG3726" s="19">
        <f>IFERROR(INDEX(Factors!$B$40:$B$44,MATCH('INPUT - Census'!F3726,Factors!$C$40:$C$44,0),1),0)</f>
        <v>0</v>
      </c>
      <c r="AH3726" s="21" t="str">
        <f t="shared" si="364"/>
        <v/>
      </c>
      <c r="AI3726" s="1" t="str">
        <f>IFERROR(VLOOKUP(H3726,Factors!$C$45:$D$48,2,0),"")</f>
        <v/>
      </c>
      <c r="AJ3726" t="b">
        <f t="shared" si="363"/>
        <v>0</v>
      </c>
    </row>
    <row r="3727" spans="2:36" ht="14.4" x14ac:dyDescent="0.3">
      <c r="B3727" s="70"/>
      <c r="C3727" s="58"/>
      <c r="D3727" s="63"/>
      <c r="E3727" s="58"/>
      <c r="F3727" s="58"/>
      <c r="G3727" s="44"/>
      <c r="H3727" s="45"/>
      <c r="I3727" s="45"/>
      <c r="J3727" s="40" t="str">
        <f t="shared" si="359"/>
        <v/>
      </c>
      <c r="K3727" s="39" t="str">
        <f t="shared" si="361"/>
        <v/>
      </c>
      <c r="M3727" s="3"/>
      <c r="AB3727" s="17" t="str">
        <f t="shared" si="360"/>
        <v>-1</v>
      </c>
      <c r="AC3727" s="17">
        <f>IFERROR(INDEX(Factors!$C$59:$C$70,MATCH(AB3727,Factors!$B$59:$B$70,1),1),0)</f>
        <v>0</v>
      </c>
      <c r="AD3727" s="17">
        <f t="shared" si="362"/>
        <v>0</v>
      </c>
      <c r="AE3727" s="17">
        <f>IFERROR(INDEX(Factors!$B$6:$B$15,MATCH('INPUT - Census'!E3727,Factors!$C$6:$C$15,0),1),0)</f>
        <v>0</v>
      </c>
      <c r="AF3727" s="18">
        <f>IFERROR(INDEX(Factors!$B$16:$B$39,MATCH('INPUT - Census'!C3727,Factors!$C$16:$C$35,0),1),0)</f>
        <v>0</v>
      </c>
      <c r="AG3727" s="19">
        <f>IFERROR(INDEX(Factors!$B$40:$B$44,MATCH('INPUT - Census'!F3727,Factors!$C$40:$C$44,0),1),0)</f>
        <v>0</v>
      </c>
      <c r="AH3727" s="21" t="str">
        <f t="shared" si="364"/>
        <v/>
      </c>
      <c r="AI3727" s="1" t="str">
        <f>IFERROR(VLOOKUP(H3727,Factors!$C$45:$D$48,2,0),"")</f>
        <v/>
      </c>
      <c r="AJ3727" t="b">
        <f t="shared" si="363"/>
        <v>0</v>
      </c>
    </row>
    <row r="3728" spans="2:36" ht="14.4" x14ac:dyDescent="0.3">
      <c r="B3728" s="70"/>
      <c r="C3728" s="58"/>
      <c r="D3728" s="63"/>
      <c r="E3728" s="58"/>
      <c r="F3728" s="58"/>
      <c r="G3728" s="44"/>
      <c r="H3728" s="45"/>
      <c r="I3728" s="45"/>
      <c r="J3728" s="40" t="str">
        <f t="shared" si="359"/>
        <v/>
      </c>
      <c r="K3728" s="39" t="str">
        <f t="shared" si="361"/>
        <v/>
      </c>
      <c r="M3728" s="3"/>
      <c r="AB3728" s="17" t="str">
        <f t="shared" si="360"/>
        <v>-1</v>
      </c>
      <c r="AC3728" s="17">
        <f>IFERROR(INDEX(Factors!$C$59:$C$70,MATCH(AB3728,Factors!$B$59:$B$70,1),1),0)</f>
        <v>0</v>
      </c>
      <c r="AD3728" s="17">
        <f t="shared" si="362"/>
        <v>0</v>
      </c>
      <c r="AE3728" s="17">
        <f>IFERROR(INDEX(Factors!$B$6:$B$15,MATCH('INPUT - Census'!E3728,Factors!$C$6:$C$15,0),1),0)</f>
        <v>0</v>
      </c>
      <c r="AF3728" s="18">
        <f>IFERROR(INDEX(Factors!$B$16:$B$39,MATCH('INPUT - Census'!C3728,Factors!$C$16:$C$35,0),1),0)</f>
        <v>0</v>
      </c>
      <c r="AG3728" s="19">
        <f>IFERROR(INDEX(Factors!$B$40:$B$44,MATCH('INPUT - Census'!F3728,Factors!$C$40:$C$44,0),1),0)</f>
        <v>0</v>
      </c>
      <c r="AH3728" s="21" t="str">
        <f t="shared" si="364"/>
        <v/>
      </c>
      <c r="AI3728" s="1" t="str">
        <f>IFERROR(VLOOKUP(H3728,Factors!$C$45:$D$48,2,0),"")</f>
        <v/>
      </c>
      <c r="AJ3728" t="b">
        <f t="shared" si="363"/>
        <v>0</v>
      </c>
    </row>
    <row r="3729" spans="2:36" ht="14.4" x14ac:dyDescent="0.3">
      <c r="B3729" s="70"/>
      <c r="C3729" s="58"/>
      <c r="D3729" s="63"/>
      <c r="E3729" s="58"/>
      <c r="F3729" s="58"/>
      <c r="G3729" s="44"/>
      <c r="H3729" s="45"/>
      <c r="I3729" s="45"/>
      <c r="J3729" s="40" t="str">
        <f t="shared" si="359"/>
        <v/>
      </c>
      <c r="K3729" s="39" t="str">
        <f t="shared" si="361"/>
        <v/>
      </c>
      <c r="M3729" s="3"/>
      <c r="AB3729" s="17" t="str">
        <f t="shared" si="360"/>
        <v>-1</v>
      </c>
      <c r="AC3729" s="17">
        <f>IFERROR(INDEX(Factors!$C$59:$C$70,MATCH(AB3729,Factors!$B$59:$B$70,1),1),0)</f>
        <v>0</v>
      </c>
      <c r="AD3729" s="17">
        <f t="shared" si="362"/>
        <v>0</v>
      </c>
      <c r="AE3729" s="17">
        <f>IFERROR(INDEX(Factors!$B$6:$B$15,MATCH('INPUT - Census'!E3729,Factors!$C$6:$C$15,0),1),0)</f>
        <v>0</v>
      </c>
      <c r="AF3729" s="18">
        <f>IFERROR(INDEX(Factors!$B$16:$B$39,MATCH('INPUT - Census'!C3729,Factors!$C$16:$C$35,0),1),0)</f>
        <v>0</v>
      </c>
      <c r="AG3729" s="19">
        <f>IFERROR(INDEX(Factors!$B$40:$B$44,MATCH('INPUT - Census'!F3729,Factors!$C$40:$C$44,0),1),0)</f>
        <v>0</v>
      </c>
      <c r="AH3729" s="21" t="str">
        <f t="shared" si="364"/>
        <v/>
      </c>
      <c r="AI3729" s="1" t="str">
        <f>IFERROR(VLOOKUP(H3729,Factors!$C$45:$D$48,2,0),"")</f>
        <v/>
      </c>
      <c r="AJ3729" t="b">
        <f t="shared" si="363"/>
        <v>0</v>
      </c>
    </row>
    <row r="3730" spans="2:36" ht="14.4" x14ac:dyDescent="0.3">
      <c r="B3730" s="70"/>
      <c r="C3730" s="58"/>
      <c r="D3730" s="63"/>
      <c r="E3730" s="58"/>
      <c r="F3730" s="58"/>
      <c r="G3730" s="44"/>
      <c r="H3730" s="45"/>
      <c r="I3730" s="45"/>
      <c r="J3730" s="40" t="str">
        <f t="shared" si="359"/>
        <v/>
      </c>
      <c r="K3730" s="39" t="str">
        <f t="shared" si="361"/>
        <v/>
      </c>
      <c r="M3730" s="3"/>
      <c r="AB3730" s="17" t="str">
        <f t="shared" si="360"/>
        <v>-1</v>
      </c>
      <c r="AC3730" s="17">
        <f>IFERROR(INDEX(Factors!$C$59:$C$70,MATCH(AB3730,Factors!$B$59:$B$70,1),1),0)</f>
        <v>0</v>
      </c>
      <c r="AD3730" s="17">
        <f t="shared" si="362"/>
        <v>0</v>
      </c>
      <c r="AE3730" s="17">
        <f>IFERROR(INDEX(Factors!$B$6:$B$15,MATCH('INPUT - Census'!E3730,Factors!$C$6:$C$15,0),1),0)</f>
        <v>0</v>
      </c>
      <c r="AF3730" s="18">
        <f>IFERROR(INDEX(Factors!$B$16:$B$39,MATCH('INPUT - Census'!C3730,Factors!$C$16:$C$35,0),1),0)</f>
        <v>0</v>
      </c>
      <c r="AG3730" s="19">
        <f>IFERROR(INDEX(Factors!$B$40:$B$44,MATCH('INPUT - Census'!F3730,Factors!$C$40:$C$44,0),1),0)</f>
        <v>0</v>
      </c>
      <c r="AH3730" s="21" t="str">
        <f t="shared" si="364"/>
        <v/>
      </c>
      <c r="AI3730" s="1" t="str">
        <f>IFERROR(VLOOKUP(H3730,Factors!$C$45:$D$48,2,0),"")</f>
        <v/>
      </c>
      <c r="AJ3730" t="b">
        <f t="shared" si="363"/>
        <v>0</v>
      </c>
    </row>
    <row r="3731" spans="2:36" ht="14.4" x14ac:dyDescent="0.3">
      <c r="B3731" s="70"/>
      <c r="C3731" s="58"/>
      <c r="D3731" s="63"/>
      <c r="E3731" s="58"/>
      <c r="F3731" s="58"/>
      <c r="G3731" s="44"/>
      <c r="H3731" s="45"/>
      <c r="I3731" s="45"/>
      <c r="J3731" s="40" t="str">
        <f t="shared" si="359"/>
        <v/>
      </c>
      <c r="K3731" s="39" t="str">
        <f t="shared" si="361"/>
        <v/>
      </c>
      <c r="M3731" s="3"/>
      <c r="AB3731" s="17" t="str">
        <f t="shared" si="360"/>
        <v>-1</v>
      </c>
      <c r="AC3731" s="17">
        <f>IFERROR(INDEX(Factors!$C$59:$C$70,MATCH(AB3731,Factors!$B$59:$B$70,1),1),0)</f>
        <v>0</v>
      </c>
      <c r="AD3731" s="17">
        <f t="shared" si="362"/>
        <v>0</v>
      </c>
      <c r="AE3731" s="17">
        <f>IFERROR(INDEX(Factors!$B$6:$B$15,MATCH('INPUT - Census'!E3731,Factors!$C$6:$C$15,0),1),0)</f>
        <v>0</v>
      </c>
      <c r="AF3731" s="18">
        <f>IFERROR(INDEX(Factors!$B$16:$B$39,MATCH('INPUT - Census'!C3731,Factors!$C$16:$C$35,0),1),0)</f>
        <v>0</v>
      </c>
      <c r="AG3731" s="19">
        <f>IFERROR(INDEX(Factors!$B$40:$B$44,MATCH('INPUT - Census'!F3731,Factors!$C$40:$C$44,0),1),0)</f>
        <v>0</v>
      </c>
      <c r="AH3731" s="21" t="str">
        <f t="shared" si="364"/>
        <v/>
      </c>
      <c r="AI3731" s="1" t="str">
        <f>IFERROR(VLOOKUP(H3731,Factors!$C$45:$D$48,2,0),"")</f>
        <v/>
      </c>
      <c r="AJ3731" t="b">
        <f t="shared" si="363"/>
        <v>0</v>
      </c>
    </row>
    <row r="3732" spans="2:36" ht="14.4" x14ac:dyDescent="0.3">
      <c r="B3732" s="70"/>
      <c r="C3732" s="58"/>
      <c r="D3732" s="63"/>
      <c r="E3732" s="58"/>
      <c r="F3732" s="58"/>
      <c r="G3732" s="44"/>
      <c r="H3732" s="45"/>
      <c r="I3732" s="45"/>
      <c r="J3732" s="40" t="str">
        <f t="shared" si="359"/>
        <v/>
      </c>
      <c r="K3732" s="39" t="str">
        <f t="shared" si="361"/>
        <v/>
      </c>
      <c r="M3732" s="3"/>
      <c r="AB3732" s="17" t="str">
        <f t="shared" si="360"/>
        <v>-1</v>
      </c>
      <c r="AC3732" s="17">
        <f>IFERROR(INDEX(Factors!$C$59:$C$70,MATCH(AB3732,Factors!$B$59:$B$70,1),1),0)</f>
        <v>0</v>
      </c>
      <c r="AD3732" s="17">
        <f t="shared" si="362"/>
        <v>0</v>
      </c>
      <c r="AE3732" s="17">
        <f>IFERROR(INDEX(Factors!$B$6:$B$15,MATCH('INPUT - Census'!E3732,Factors!$C$6:$C$15,0),1),0)</f>
        <v>0</v>
      </c>
      <c r="AF3732" s="18">
        <f>IFERROR(INDEX(Factors!$B$16:$B$39,MATCH('INPUT - Census'!C3732,Factors!$C$16:$C$35,0),1),0)</f>
        <v>0</v>
      </c>
      <c r="AG3732" s="19">
        <f>IFERROR(INDEX(Factors!$B$40:$B$44,MATCH('INPUT - Census'!F3732,Factors!$C$40:$C$44,0),1),0)</f>
        <v>0</v>
      </c>
      <c r="AH3732" s="21" t="str">
        <f t="shared" si="364"/>
        <v/>
      </c>
      <c r="AI3732" s="1" t="str">
        <f>IFERROR(VLOOKUP(H3732,Factors!$C$45:$D$48,2,0),"")</f>
        <v/>
      </c>
      <c r="AJ3732" t="b">
        <f t="shared" si="363"/>
        <v>0</v>
      </c>
    </row>
    <row r="3733" spans="2:36" ht="14.4" x14ac:dyDescent="0.3">
      <c r="B3733" s="70"/>
      <c r="C3733" s="58"/>
      <c r="D3733" s="63"/>
      <c r="E3733" s="58"/>
      <c r="F3733" s="58"/>
      <c r="G3733" s="44"/>
      <c r="H3733" s="45"/>
      <c r="I3733" s="45"/>
      <c r="J3733" s="40" t="str">
        <f t="shared" si="359"/>
        <v/>
      </c>
      <c r="K3733" s="39" t="str">
        <f t="shared" si="361"/>
        <v/>
      </c>
      <c r="M3733" s="3"/>
      <c r="AB3733" s="17" t="str">
        <f t="shared" si="360"/>
        <v>-1</v>
      </c>
      <c r="AC3733" s="17">
        <f>IFERROR(INDEX(Factors!$C$59:$C$70,MATCH(AB3733,Factors!$B$59:$B$70,1),1),0)</f>
        <v>0</v>
      </c>
      <c r="AD3733" s="17">
        <f t="shared" si="362"/>
        <v>0</v>
      </c>
      <c r="AE3733" s="17">
        <f>IFERROR(INDEX(Factors!$B$6:$B$15,MATCH('INPUT - Census'!E3733,Factors!$C$6:$C$15,0),1),0)</f>
        <v>0</v>
      </c>
      <c r="AF3733" s="18">
        <f>IFERROR(INDEX(Factors!$B$16:$B$39,MATCH('INPUT - Census'!C3733,Factors!$C$16:$C$35,0),1),0)</f>
        <v>0</v>
      </c>
      <c r="AG3733" s="19">
        <f>IFERROR(INDEX(Factors!$B$40:$B$44,MATCH('INPUT - Census'!F3733,Factors!$C$40:$C$44,0),1),0)</f>
        <v>0</v>
      </c>
      <c r="AH3733" s="21" t="str">
        <f t="shared" si="364"/>
        <v/>
      </c>
      <c r="AI3733" s="1" t="str">
        <f>IFERROR(VLOOKUP(H3733,Factors!$C$45:$D$48,2,0),"")</f>
        <v/>
      </c>
      <c r="AJ3733" t="b">
        <f t="shared" si="363"/>
        <v>0</v>
      </c>
    </row>
    <row r="3734" spans="2:36" ht="14.4" x14ac:dyDescent="0.3">
      <c r="B3734" s="70"/>
      <c r="C3734" s="58"/>
      <c r="D3734" s="63"/>
      <c r="E3734" s="58"/>
      <c r="F3734" s="58"/>
      <c r="G3734" s="44"/>
      <c r="H3734" s="45"/>
      <c r="I3734" s="45"/>
      <c r="J3734" s="40" t="str">
        <f t="shared" si="359"/>
        <v/>
      </c>
      <c r="K3734" s="39" t="str">
        <f t="shared" si="361"/>
        <v/>
      </c>
      <c r="M3734" s="3"/>
      <c r="AB3734" s="17" t="str">
        <f t="shared" si="360"/>
        <v>-1</v>
      </c>
      <c r="AC3734" s="17">
        <f>IFERROR(INDEX(Factors!$C$59:$C$70,MATCH(AB3734,Factors!$B$59:$B$70,1),1),0)</f>
        <v>0</v>
      </c>
      <c r="AD3734" s="17">
        <f t="shared" si="362"/>
        <v>0</v>
      </c>
      <c r="AE3734" s="17">
        <f>IFERROR(INDEX(Factors!$B$6:$B$15,MATCH('INPUT - Census'!E3734,Factors!$C$6:$C$15,0),1),0)</f>
        <v>0</v>
      </c>
      <c r="AF3734" s="18">
        <f>IFERROR(INDEX(Factors!$B$16:$B$39,MATCH('INPUT - Census'!C3734,Factors!$C$16:$C$35,0),1),0)</f>
        <v>0</v>
      </c>
      <c r="AG3734" s="19">
        <f>IFERROR(INDEX(Factors!$B$40:$B$44,MATCH('INPUT - Census'!F3734,Factors!$C$40:$C$44,0),1),0)</f>
        <v>0</v>
      </c>
      <c r="AH3734" s="21" t="str">
        <f t="shared" si="364"/>
        <v/>
      </c>
      <c r="AI3734" s="1" t="str">
        <f>IFERROR(VLOOKUP(H3734,Factors!$C$45:$D$48,2,0),"")</f>
        <v/>
      </c>
      <c r="AJ3734" t="b">
        <f t="shared" si="363"/>
        <v>0</v>
      </c>
    </row>
    <row r="3735" spans="2:36" ht="14.4" x14ac:dyDescent="0.3">
      <c r="B3735" s="70"/>
      <c r="C3735" s="58"/>
      <c r="D3735" s="63"/>
      <c r="E3735" s="58"/>
      <c r="F3735" s="58"/>
      <c r="G3735" s="44"/>
      <c r="H3735" s="45"/>
      <c r="I3735" s="45"/>
      <c r="J3735" s="40" t="str">
        <f t="shared" si="359"/>
        <v/>
      </c>
      <c r="K3735" s="39" t="str">
        <f t="shared" si="361"/>
        <v/>
      </c>
      <c r="M3735" s="3"/>
      <c r="AB3735" s="17" t="str">
        <f t="shared" si="360"/>
        <v>-1</v>
      </c>
      <c r="AC3735" s="17">
        <f>IFERROR(INDEX(Factors!$C$59:$C$70,MATCH(AB3735,Factors!$B$59:$B$70,1),1),0)</f>
        <v>0</v>
      </c>
      <c r="AD3735" s="17">
        <f t="shared" si="362"/>
        <v>0</v>
      </c>
      <c r="AE3735" s="17">
        <f>IFERROR(INDEX(Factors!$B$6:$B$15,MATCH('INPUT - Census'!E3735,Factors!$C$6:$C$15,0),1),0)</f>
        <v>0</v>
      </c>
      <c r="AF3735" s="18">
        <f>IFERROR(INDEX(Factors!$B$16:$B$39,MATCH('INPUT - Census'!C3735,Factors!$C$16:$C$35,0),1),0)</f>
        <v>0</v>
      </c>
      <c r="AG3735" s="19">
        <f>IFERROR(INDEX(Factors!$B$40:$B$44,MATCH('INPUT - Census'!F3735,Factors!$C$40:$C$44,0),1),0)</f>
        <v>0</v>
      </c>
      <c r="AH3735" s="21" t="str">
        <f t="shared" si="364"/>
        <v/>
      </c>
      <c r="AI3735" s="1" t="str">
        <f>IFERROR(VLOOKUP(H3735,Factors!$C$45:$D$48,2,0),"")</f>
        <v/>
      </c>
      <c r="AJ3735" t="b">
        <f t="shared" si="363"/>
        <v>0</v>
      </c>
    </row>
    <row r="3736" spans="2:36" ht="14.4" x14ac:dyDescent="0.3">
      <c r="B3736" s="70"/>
      <c r="C3736" s="58"/>
      <c r="D3736" s="63"/>
      <c r="E3736" s="58"/>
      <c r="F3736" s="58"/>
      <c r="G3736" s="44"/>
      <c r="H3736" s="45"/>
      <c r="I3736" s="45"/>
      <c r="J3736" s="40" t="str">
        <f t="shared" si="359"/>
        <v/>
      </c>
      <c r="K3736" s="39" t="str">
        <f t="shared" si="361"/>
        <v/>
      </c>
      <c r="M3736" s="3"/>
      <c r="AB3736" s="17" t="str">
        <f t="shared" si="360"/>
        <v>-1</v>
      </c>
      <c r="AC3736" s="17">
        <f>IFERROR(INDEX(Factors!$C$59:$C$70,MATCH(AB3736,Factors!$B$59:$B$70,1),1),0)</f>
        <v>0</v>
      </c>
      <c r="AD3736" s="17">
        <f t="shared" si="362"/>
        <v>0</v>
      </c>
      <c r="AE3736" s="17">
        <f>IFERROR(INDEX(Factors!$B$6:$B$15,MATCH('INPUT - Census'!E3736,Factors!$C$6:$C$15,0),1),0)</f>
        <v>0</v>
      </c>
      <c r="AF3736" s="18">
        <f>IFERROR(INDEX(Factors!$B$16:$B$39,MATCH('INPUT - Census'!C3736,Factors!$C$16:$C$35,0),1),0)</f>
        <v>0</v>
      </c>
      <c r="AG3736" s="19">
        <f>IFERROR(INDEX(Factors!$B$40:$B$44,MATCH('INPUT - Census'!F3736,Factors!$C$40:$C$44,0),1),0)</f>
        <v>0</v>
      </c>
      <c r="AH3736" s="21" t="str">
        <f t="shared" si="364"/>
        <v/>
      </c>
      <c r="AI3736" s="1" t="str">
        <f>IFERROR(VLOOKUP(H3736,Factors!$C$45:$D$48,2,0),"")</f>
        <v/>
      </c>
      <c r="AJ3736" t="b">
        <f t="shared" si="363"/>
        <v>0</v>
      </c>
    </row>
    <row r="3737" spans="2:36" ht="14.4" x14ac:dyDescent="0.3">
      <c r="B3737" s="70"/>
      <c r="C3737" s="58"/>
      <c r="D3737" s="63"/>
      <c r="E3737" s="58"/>
      <c r="F3737" s="58"/>
      <c r="G3737" s="44"/>
      <c r="H3737" s="45"/>
      <c r="I3737" s="45"/>
      <c r="J3737" s="40" t="str">
        <f t="shared" si="359"/>
        <v/>
      </c>
      <c r="K3737" s="39" t="str">
        <f t="shared" si="361"/>
        <v/>
      </c>
      <c r="M3737" s="3"/>
      <c r="AB3737" s="17" t="str">
        <f t="shared" si="360"/>
        <v>-1</v>
      </c>
      <c r="AC3737" s="17">
        <f>IFERROR(INDEX(Factors!$C$59:$C$70,MATCH(AB3737,Factors!$B$59:$B$70,1),1),0)</f>
        <v>0</v>
      </c>
      <c r="AD3737" s="17">
        <f t="shared" si="362"/>
        <v>0</v>
      </c>
      <c r="AE3737" s="17">
        <f>IFERROR(INDEX(Factors!$B$6:$B$15,MATCH('INPUT - Census'!E3737,Factors!$C$6:$C$15,0),1),0)</f>
        <v>0</v>
      </c>
      <c r="AF3737" s="18">
        <f>IFERROR(INDEX(Factors!$B$16:$B$39,MATCH('INPUT - Census'!C3737,Factors!$C$16:$C$35,0),1),0)</f>
        <v>0</v>
      </c>
      <c r="AG3737" s="19">
        <f>IFERROR(INDEX(Factors!$B$40:$B$44,MATCH('INPUT - Census'!F3737,Factors!$C$40:$C$44,0),1),0)</f>
        <v>0</v>
      </c>
      <c r="AH3737" s="21" t="str">
        <f t="shared" si="364"/>
        <v/>
      </c>
      <c r="AI3737" s="1" t="str">
        <f>IFERROR(VLOOKUP(H3737,Factors!$C$45:$D$48,2,0),"")</f>
        <v/>
      </c>
      <c r="AJ3737" t="b">
        <f t="shared" si="363"/>
        <v>0</v>
      </c>
    </row>
    <row r="3738" spans="2:36" ht="14.4" x14ac:dyDescent="0.3">
      <c r="B3738" s="70"/>
      <c r="C3738" s="58"/>
      <c r="D3738" s="63"/>
      <c r="E3738" s="58"/>
      <c r="F3738" s="58"/>
      <c r="G3738" s="44"/>
      <c r="H3738" s="45"/>
      <c r="I3738" s="45"/>
      <c r="J3738" s="40" t="str">
        <f t="shared" si="359"/>
        <v/>
      </c>
      <c r="K3738" s="39" t="str">
        <f t="shared" si="361"/>
        <v/>
      </c>
      <c r="M3738" s="3"/>
      <c r="AB3738" s="17" t="str">
        <f t="shared" si="360"/>
        <v>-1</v>
      </c>
      <c r="AC3738" s="17">
        <f>IFERROR(INDEX(Factors!$C$59:$C$70,MATCH(AB3738,Factors!$B$59:$B$70,1),1),0)</f>
        <v>0</v>
      </c>
      <c r="AD3738" s="17">
        <f t="shared" si="362"/>
        <v>0</v>
      </c>
      <c r="AE3738" s="17">
        <f>IFERROR(INDEX(Factors!$B$6:$B$15,MATCH('INPUT - Census'!E3738,Factors!$C$6:$C$15,0),1),0)</f>
        <v>0</v>
      </c>
      <c r="AF3738" s="18">
        <f>IFERROR(INDEX(Factors!$B$16:$B$39,MATCH('INPUT - Census'!C3738,Factors!$C$16:$C$35,0),1),0)</f>
        <v>0</v>
      </c>
      <c r="AG3738" s="19">
        <f>IFERROR(INDEX(Factors!$B$40:$B$44,MATCH('INPUT - Census'!F3738,Factors!$C$40:$C$44,0),1),0)</f>
        <v>0</v>
      </c>
      <c r="AH3738" s="21" t="str">
        <f t="shared" si="364"/>
        <v/>
      </c>
      <c r="AI3738" s="1" t="str">
        <f>IFERROR(VLOOKUP(H3738,Factors!$C$45:$D$48,2,0),"")</f>
        <v/>
      </c>
      <c r="AJ3738" t="b">
        <f t="shared" si="363"/>
        <v>0</v>
      </c>
    </row>
    <row r="3739" spans="2:36" ht="14.4" x14ac:dyDescent="0.3">
      <c r="B3739" s="70"/>
      <c r="C3739" s="58"/>
      <c r="D3739" s="63"/>
      <c r="E3739" s="58"/>
      <c r="F3739" s="58"/>
      <c r="G3739" s="44"/>
      <c r="H3739" s="45"/>
      <c r="I3739" s="45"/>
      <c r="J3739" s="40" t="str">
        <f t="shared" si="359"/>
        <v/>
      </c>
      <c r="K3739" s="39" t="str">
        <f t="shared" si="361"/>
        <v/>
      </c>
      <c r="M3739" s="3"/>
      <c r="AB3739" s="17" t="str">
        <f t="shared" si="360"/>
        <v>-1</v>
      </c>
      <c r="AC3739" s="17">
        <f>IFERROR(INDEX(Factors!$C$59:$C$70,MATCH(AB3739,Factors!$B$59:$B$70,1),1),0)</f>
        <v>0</v>
      </c>
      <c r="AD3739" s="17">
        <f t="shared" si="362"/>
        <v>0</v>
      </c>
      <c r="AE3739" s="17">
        <f>IFERROR(INDEX(Factors!$B$6:$B$15,MATCH('INPUT - Census'!E3739,Factors!$C$6:$C$15,0),1),0)</f>
        <v>0</v>
      </c>
      <c r="AF3739" s="18">
        <f>IFERROR(INDEX(Factors!$B$16:$B$39,MATCH('INPUT - Census'!C3739,Factors!$C$16:$C$35,0),1),0)</f>
        <v>0</v>
      </c>
      <c r="AG3739" s="19">
        <f>IFERROR(INDEX(Factors!$B$40:$B$44,MATCH('INPUT - Census'!F3739,Factors!$C$40:$C$44,0),1),0)</f>
        <v>0</v>
      </c>
      <c r="AH3739" s="21" t="str">
        <f t="shared" si="364"/>
        <v/>
      </c>
      <c r="AI3739" s="1" t="str">
        <f>IFERROR(VLOOKUP(H3739,Factors!$C$45:$D$48,2,0),"")</f>
        <v/>
      </c>
      <c r="AJ3739" t="b">
        <f t="shared" si="363"/>
        <v>0</v>
      </c>
    </row>
    <row r="3740" spans="2:36" ht="14.4" x14ac:dyDescent="0.3">
      <c r="B3740" s="70"/>
      <c r="C3740" s="58"/>
      <c r="D3740" s="63"/>
      <c r="E3740" s="58"/>
      <c r="F3740" s="58"/>
      <c r="G3740" s="44"/>
      <c r="H3740" s="45"/>
      <c r="I3740" s="45"/>
      <c r="J3740" s="40" t="str">
        <f t="shared" si="359"/>
        <v/>
      </c>
      <c r="K3740" s="39" t="str">
        <f t="shared" si="361"/>
        <v/>
      </c>
      <c r="M3740" s="3"/>
      <c r="AB3740" s="17" t="str">
        <f t="shared" si="360"/>
        <v>-1</v>
      </c>
      <c r="AC3740" s="17">
        <f>IFERROR(INDEX(Factors!$C$59:$C$70,MATCH(AB3740,Factors!$B$59:$B$70,1),1),0)</f>
        <v>0</v>
      </c>
      <c r="AD3740" s="17">
        <f t="shared" si="362"/>
        <v>0</v>
      </c>
      <c r="AE3740" s="17">
        <f>IFERROR(INDEX(Factors!$B$6:$B$15,MATCH('INPUT - Census'!E3740,Factors!$C$6:$C$15,0),1),0)</f>
        <v>0</v>
      </c>
      <c r="AF3740" s="18">
        <f>IFERROR(INDEX(Factors!$B$16:$B$39,MATCH('INPUT - Census'!C3740,Factors!$C$16:$C$35,0),1),0)</f>
        <v>0</v>
      </c>
      <c r="AG3740" s="19">
        <f>IFERROR(INDEX(Factors!$B$40:$B$44,MATCH('INPUT - Census'!F3740,Factors!$C$40:$C$44,0),1),0)</f>
        <v>0</v>
      </c>
      <c r="AH3740" s="21" t="str">
        <f t="shared" si="364"/>
        <v/>
      </c>
      <c r="AI3740" s="1" t="str">
        <f>IFERROR(VLOOKUP(H3740,Factors!$C$45:$D$48,2,0),"")</f>
        <v/>
      </c>
      <c r="AJ3740" t="b">
        <f t="shared" si="363"/>
        <v>0</v>
      </c>
    </row>
    <row r="3741" spans="2:36" ht="14.4" x14ac:dyDescent="0.3">
      <c r="B3741" s="70"/>
      <c r="C3741" s="58"/>
      <c r="D3741" s="63"/>
      <c r="E3741" s="58"/>
      <c r="F3741" s="58"/>
      <c r="G3741" s="44"/>
      <c r="H3741" s="45"/>
      <c r="I3741" s="45"/>
      <c r="J3741" s="40" t="str">
        <f t="shared" si="359"/>
        <v/>
      </c>
      <c r="K3741" s="39" t="str">
        <f t="shared" si="361"/>
        <v/>
      </c>
      <c r="M3741" s="3"/>
      <c r="AB3741" s="17" t="str">
        <f t="shared" si="360"/>
        <v>-1</v>
      </c>
      <c r="AC3741" s="17">
        <f>IFERROR(INDEX(Factors!$C$59:$C$70,MATCH(AB3741,Factors!$B$59:$B$70,1),1),0)</f>
        <v>0</v>
      </c>
      <c r="AD3741" s="17">
        <f t="shared" si="362"/>
        <v>0</v>
      </c>
      <c r="AE3741" s="17">
        <f>IFERROR(INDEX(Factors!$B$6:$B$15,MATCH('INPUT - Census'!E3741,Factors!$C$6:$C$15,0),1),0)</f>
        <v>0</v>
      </c>
      <c r="AF3741" s="18">
        <f>IFERROR(INDEX(Factors!$B$16:$B$39,MATCH('INPUT - Census'!C3741,Factors!$C$16:$C$35,0),1),0)</f>
        <v>0</v>
      </c>
      <c r="AG3741" s="19">
        <f>IFERROR(INDEX(Factors!$B$40:$B$44,MATCH('INPUT - Census'!F3741,Factors!$C$40:$C$44,0),1),0)</f>
        <v>0</v>
      </c>
      <c r="AH3741" s="21" t="str">
        <f t="shared" si="364"/>
        <v/>
      </c>
      <c r="AI3741" s="1" t="str">
        <f>IFERROR(VLOOKUP(H3741,Factors!$C$45:$D$48,2,0),"")</f>
        <v/>
      </c>
      <c r="AJ3741" t="b">
        <f t="shared" si="363"/>
        <v>0</v>
      </c>
    </row>
    <row r="3742" spans="2:36" ht="14.4" x14ac:dyDescent="0.3">
      <c r="B3742" s="70"/>
      <c r="C3742" s="58"/>
      <c r="D3742" s="63"/>
      <c r="E3742" s="58"/>
      <c r="F3742" s="58"/>
      <c r="G3742" s="44"/>
      <c r="H3742" s="45"/>
      <c r="I3742" s="45"/>
      <c r="J3742" s="40" t="str">
        <f t="shared" si="359"/>
        <v/>
      </c>
      <c r="K3742" s="39" t="str">
        <f t="shared" si="361"/>
        <v/>
      </c>
      <c r="M3742" s="3"/>
      <c r="AB3742" s="17" t="str">
        <f t="shared" si="360"/>
        <v>-1</v>
      </c>
      <c r="AC3742" s="17">
        <f>IFERROR(INDEX(Factors!$C$59:$C$70,MATCH(AB3742,Factors!$B$59:$B$70,1),1),0)</f>
        <v>0</v>
      </c>
      <c r="AD3742" s="17">
        <f t="shared" si="362"/>
        <v>0</v>
      </c>
      <c r="AE3742" s="17">
        <f>IFERROR(INDEX(Factors!$B$6:$B$15,MATCH('INPUT - Census'!E3742,Factors!$C$6:$C$15,0),1),0)</f>
        <v>0</v>
      </c>
      <c r="AF3742" s="18">
        <f>IFERROR(INDEX(Factors!$B$16:$B$39,MATCH('INPUT - Census'!C3742,Factors!$C$16:$C$35,0),1),0)</f>
        <v>0</v>
      </c>
      <c r="AG3742" s="19">
        <f>IFERROR(INDEX(Factors!$B$40:$B$44,MATCH('INPUT - Census'!F3742,Factors!$C$40:$C$44,0),1),0)</f>
        <v>0</v>
      </c>
      <c r="AH3742" s="21" t="str">
        <f t="shared" si="364"/>
        <v/>
      </c>
      <c r="AI3742" s="1" t="str">
        <f>IFERROR(VLOOKUP(H3742,Factors!$C$45:$D$48,2,0),"")</f>
        <v/>
      </c>
      <c r="AJ3742" t="b">
        <f t="shared" si="363"/>
        <v>0</v>
      </c>
    </row>
    <row r="3743" spans="2:36" ht="14.4" x14ac:dyDescent="0.3">
      <c r="B3743" s="70"/>
      <c r="C3743" s="58"/>
      <c r="D3743" s="63"/>
      <c r="E3743" s="58"/>
      <c r="F3743" s="58"/>
      <c r="G3743" s="44"/>
      <c r="H3743" s="45"/>
      <c r="I3743" s="45"/>
      <c r="J3743" s="40" t="str">
        <f t="shared" si="359"/>
        <v/>
      </c>
      <c r="K3743" s="39" t="str">
        <f t="shared" si="361"/>
        <v/>
      </c>
      <c r="M3743" s="3"/>
      <c r="AB3743" s="17" t="str">
        <f t="shared" si="360"/>
        <v>-1</v>
      </c>
      <c r="AC3743" s="17">
        <f>IFERROR(INDEX(Factors!$C$59:$C$70,MATCH(AB3743,Factors!$B$59:$B$70,1),1),0)</f>
        <v>0</v>
      </c>
      <c r="AD3743" s="17">
        <f t="shared" si="362"/>
        <v>0</v>
      </c>
      <c r="AE3743" s="17">
        <f>IFERROR(INDEX(Factors!$B$6:$B$15,MATCH('INPUT - Census'!E3743,Factors!$C$6:$C$15,0),1),0)</f>
        <v>0</v>
      </c>
      <c r="AF3743" s="18">
        <f>IFERROR(INDEX(Factors!$B$16:$B$39,MATCH('INPUT - Census'!C3743,Factors!$C$16:$C$35,0),1),0)</f>
        <v>0</v>
      </c>
      <c r="AG3743" s="19">
        <f>IFERROR(INDEX(Factors!$B$40:$B$44,MATCH('INPUT - Census'!F3743,Factors!$C$40:$C$44,0),1),0)</f>
        <v>0</v>
      </c>
      <c r="AH3743" s="21" t="str">
        <f t="shared" si="364"/>
        <v/>
      </c>
      <c r="AI3743" s="1" t="str">
        <f>IFERROR(VLOOKUP(H3743,Factors!$C$45:$D$48,2,0),"")</f>
        <v/>
      </c>
      <c r="AJ3743" t="b">
        <f t="shared" si="363"/>
        <v>0</v>
      </c>
    </row>
    <row r="3744" spans="2:36" ht="14.4" x14ac:dyDescent="0.3">
      <c r="B3744" s="70"/>
      <c r="C3744" s="58"/>
      <c r="D3744" s="63"/>
      <c r="E3744" s="58"/>
      <c r="F3744" s="58"/>
      <c r="G3744" s="44"/>
      <c r="H3744" s="45"/>
      <c r="I3744" s="45"/>
      <c r="J3744" s="40" t="str">
        <f t="shared" si="359"/>
        <v/>
      </c>
      <c r="K3744" s="39" t="str">
        <f t="shared" si="361"/>
        <v/>
      </c>
      <c r="M3744" s="3"/>
      <c r="AB3744" s="17" t="str">
        <f t="shared" si="360"/>
        <v>-1</v>
      </c>
      <c r="AC3744" s="17">
        <f>IFERROR(INDEX(Factors!$C$59:$C$70,MATCH(AB3744,Factors!$B$59:$B$70,1),1),0)</f>
        <v>0</v>
      </c>
      <c r="AD3744" s="17">
        <f t="shared" si="362"/>
        <v>0</v>
      </c>
      <c r="AE3744" s="17">
        <f>IFERROR(INDEX(Factors!$B$6:$B$15,MATCH('INPUT - Census'!E3744,Factors!$C$6:$C$15,0),1),0)</f>
        <v>0</v>
      </c>
      <c r="AF3744" s="18">
        <f>IFERROR(INDEX(Factors!$B$16:$B$39,MATCH('INPUT - Census'!C3744,Factors!$C$16:$C$35,0),1),0)</f>
        <v>0</v>
      </c>
      <c r="AG3744" s="19">
        <f>IFERROR(INDEX(Factors!$B$40:$B$44,MATCH('INPUT - Census'!F3744,Factors!$C$40:$C$44,0),1),0)</f>
        <v>0</v>
      </c>
      <c r="AH3744" s="21" t="str">
        <f t="shared" si="364"/>
        <v/>
      </c>
      <c r="AI3744" s="1" t="str">
        <f>IFERROR(VLOOKUP(H3744,Factors!$C$45:$D$48,2,0),"")</f>
        <v/>
      </c>
      <c r="AJ3744" t="b">
        <f t="shared" si="363"/>
        <v>0</v>
      </c>
    </row>
    <row r="3745" spans="2:36" ht="14.4" x14ac:dyDescent="0.3">
      <c r="B3745" s="70"/>
      <c r="C3745" s="58"/>
      <c r="D3745" s="63"/>
      <c r="E3745" s="58"/>
      <c r="F3745" s="58"/>
      <c r="G3745" s="44"/>
      <c r="H3745" s="45"/>
      <c r="I3745" s="45"/>
      <c r="J3745" s="40" t="str">
        <f t="shared" si="359"/>
        <v/>
      </c>
      <c r="K3745" s="39" t="str">
        <f t="shared" si="361"/>
        <v/>
      </c>
      <c r="M3745" s="3"/>
      <c r="AB3745" s="17" t="str">
        <f t="shared" si="360"/>
        <v>-1</v>
      </c>
      <c r="AC3745" s="17">
        <f>IFERROR(INDEX(Factors!$C$59:$C$70,MATCH(AB3745,Factors!$B$59:$B$70,1),1),0)</f>
        <v>0</v>
      </c>
      <c r="AD3745" s="17">
        <f t="shared" si="362"/>
        <v>0</v>
      </c>
      <c r="AE3745" s="17">
        <f>IFERROR(INDEX(Factors!$B$6:$B$15,MATCH('INPUT - Census'!E3745,Factors!$C$6:$C$15,0),1),0)</f>
        <v>0</v>
      </c>
      <c r="AF3745" s="18">
        <f>IFERROR(INDEX(Factors!$B$16:$B$39,MATCH('INPUT - Census'!C3745,Factors!$C$16:$C$35,0),1),0)</f>
        <v>0</v>
      </c>
      <c r="AG3745" s="19">
        <f>IFERROR(INDEX(Factors!$B$40:$B$44,MATCH('INPUT - Census'!F3745,Factors!$C$40:$C$44,0),1),0)</f>
        <v>0</v>
      </c>
      <c r="AH3745" s="21" t="str">
        <f t="shared" si="364"/>
        <v/>
      </c>
      <c r="AI3745" s="1" t="str">
        <f>IFERROR(VLOOKUP(H3745,Factors!$C$45:$D$48,2,0),"")</f>
        <v/>
      </c>
      <c r="AJ3745" t="b">
        <f t="shared" si="363"/>
        <v>0</v>
      </c>
    </row>
    <row r="3746" spans="2:36" ht="14.4" x14ac:dyDescent="0.3">
      <c r="B3746" s="70"/>
      <c r="C3746" s="58"/>
      <c r="D3746" s="63"/>
      <c r="E3746" s="58"/>
      <c r="F3746" s="58"/>
      <c r="G3746" s="44"/>
      <c r="H3746" s="45"/>
      <c r="I3746" s="45"/>
      <c r="J3746" s="40" t="str">
        <f t="shared" si="359"/>
        <v/>
      </c>
      <c r="K3746" s="39" t="str">
        <f t="shared" si="361"/>
        <v/>
      </c>
      <c r="M3746" s="3"/>
      <c r="AB3746" s="17" t="str">
        <f t="shared" si="360"/>
        <v>-1</v>
      </c>
      <c r="AC3746" s="17">
        <f>IFERROR(INDEX(Factors!$C$59:$C$70,MATCH(AB3746,Factors!$B$59:$B$70,1),1),0)</f>
        <v>0</v>
      </c>
      <c r="AD3746" s="17">
        <f t="shared" si="362"/>
        <v>0</v>
      </c>
      <c r="AE3746" s="17">
        <f>IFERROR(INDEX(Factors!$B$6:$B$15,MATCH('INPUT - Census'!E3746,Factors!$C$6:$C$15,0),1),0)</f>
        <v>0</v>
      </c>
      <c r="AF3746" s="18">
        <f>IFERROR(INDEX(Factors!$B$16:$B$39,MATCH('INPUT - Census'!C3746,Factors!$C$16:$C$35,0),1),0)</f>
        <v>0</v>
      </c>
      <c r="AG3746" s="19">
        <f>IFERROR(INDEX(Factors!$B$40:$B$44,MATCH('INPUT - Census'!F3746,Factors!$C$40:$C$44,0),1),0)</f>
        <v>0</v>
      </c>
      <c r="AH3746" s="21" t="str">
        <f t="shared" si="364"/>
        <v/>
      </c>
      <c r="AI3746" s="1" t="str">
        <f>IFERROR(VLOOKUP(H3746,Factors!$C$45:$D$48,2,0),"")</f>
        <v/>
      </c>
      <c r="AJ3746" t="b">
        <f t="shared" si="363"/>
        <v>0</v>
      </c>
    </row>
    <row r="3747" spans="2:36" ht="14.4" x14ac:dyDescent="0.3">
      <c r="B3747" s="70"/>
      <c r="C3747" s="58"/>
      <c r="D3747" s="63"/>
      <c r="E3747" s="58"/>
      <c r="F3747" s="58"/>
      <c r="G3747" s="44"/>
      <c r="H3747" s="45"/>
      <c r="I3747" s="45"/>
      <c r="J3747" s="40" t="str">
        <f t="shared" si="359"/>
        <v/>
      </c>
      <c r="K3747" s="39" t="str">
        <f t="shared" si="361"/>
        <v/>
      </c>
      <c r="M3747" s="3"/>
      <c r="AB3747" s="17" t="str">
        <f t="shared" si="360"/>
        <v>-1</v>
      </c>
      <c r="AC3747" s="17">
        <f>IFERROR(INDEX(Factors!$C$59:$C$70,MATCH(AB3747,Factors!$B$59:$B$70,1),1),0)</f>
        <v>0</v>
      </c>
      <c r="AD3747" s="17">
        <f t="shared" si="362"/>
        <v>0</v>
      </c>
      <c r="AE3747" s="17">
        <f>IFERROR(INDEX(Factors!$B$6:$B$15,MATCH('INPUT - Census'!E3747,Factors!$C$6:$C$15,0),1),0)</f>
        <v>0</v>
      </c>
      <c r="AF3747" s="18">
        <f>IFERROR(INDEX(Factors!$B$16:$B$39,MATCH('INPUT - Census'!C3747,Factors!$C$16:$C$35,0),1),0)</f>
        <v>0</v>
      </c>
      <c r="AG3747" s="19">
        <f>IFERROR(INDEX(Factors!$B$40:$B$44,MATCH('INPUT - Census'!F3747,Factors!$C$40:$C$44,0),1),0)</f>
        <v>0</v>
      </c>
      <c r="AH3747" s="21" t="str">
        <f t="shared" si="364"/>
        <v/>
      </c>
      <c r="AI3747" s="1" t="str">
        <f>IFERROR(VLOOKUP(H3747,Factors!$C$45:$D$48,2,0),"")</f>
        <v/>
      </c>
      <c r="AJ3747" t="b">
        <f t="shared" si="363"/>
        <v>0</v>
      </c>
    </row>
    <row r="3748" spans="2:36" ht="14.4" x14ac:dyDescent="0.3">
      <c r="B3748" s="70"/>
      <c r="C3748" s="58"/>
      <c r="D3748" s="63"/>
      <c r="E3748" s="58"/>
      <c r="F3748" s="58"/>
      <c r="G3748" s="44"/>
      <c r="H3748" s="45"/>
      <c r="I3748" s="45"/>
      <c r="J3748" s="40" t="str">
        <f t="shared" si="359"/>
        <v/>
      </c>
      <c r="K3748" s="39" t="str">
        <f t="shared" si="361"/>
        <v/>
      </c>
      <c r="M3748" s="3"/>
      <c r="AB3748" s="17" t="str">
        <f t="shared" si="360"/>
        <v>-1</v>
      </c>
      <c r="AC3748" s="17">
        <f>IFERROR(INDEX(Factors!$C$59:$C$70,MATCH(AB3748,Factors!$B$59:$B$70,1),1),0)</f>
        <v>0</v>
      </c>
      <c r="AD3748" s="17">
        <f t="shared" si="362"/>
        <v>0</v>
      </c>
      <c r="AE3748" s="17">
        <f>IFERROR(INDEX(Factors!$B$6:$B$15,MATCH('INPUT - Census'!E3748,Factors!$C$6:$C$15,0),1),0)</f>
        <v>0</v>
      </c>
      <c r="AF3748" s="18">
        <f>IFERROR(INDEX(Factors!$B$16:$B$39,MATCH('INPUT - Census'!C3748,Factors!$C$16:$C$35,0),1),0)</f>
        <v>0</v>
      </c>
      <c r="AG3748" s="19">
        <f>IFERROR(INDEX(Factors!$B$40:$B$44,MATCH('INPUT - Census'!F3748,Factors!$C$40:$C$44,0),1),0)</f>
        <v>0</v>
      </c>
      <c r="AH3748" s="21" t="str">
        <f t="shared" si="364"/>
        <v/>
      </c>
      <c r="AI3748" s="1" t="str">
        <f>IFERROR(VLOOKUP(H3748,Factors!$C$45:$D$48,2,0),"")</f>
        <v/>
      </c>
      <c r="AJ3748" t="b">
        <f t="shared" si="363"/>
        <v>0</v>
      </c>
    </row>
    <row r="3749" spans="2:36" ht="14.4" x14ac:dyDescent="0.3">
      <c r="B3749" s="70"/>
      <c r="C3749" s="58"/>
      <c r="D3749" s="63"/>
      <c r="E3749" s="58"/>
      <c r="F3749" s="58"/>
      <c r="G3749" s="44"/>
      <c r="H3749" s="45"/>
      <c r="I3749" s="45"/>
      <c r="J3749" s="40" t="str">
        <f t="shared" si="359"/>
        <v/>
      </c>
      <c r="K3749" s="39" t="str">
        <f t="shared" si="361"/>
        <v/>
      </c>
      <c r="M3749" s="3"/>
      <c r="AB3749" s="17" t="str">
        <f t="shared" si="360"/>
        <v>-1</v>
      </c>
      <c r="AC3749" s="17">
        <f>IFERROR(INDEX(Factors!$C$59:$C$70,MATCH(AB3749,Factors!$B$59:$B$70,1),1),0)</f>
        <v>0</v>
      </c>
      <c r="AD3749" s="17">
        <f t="shared" si="362"/>
        <v>0</v>
      </c>
      <c r="AE3749" s="17">
        <f>IFERROR(INDEX(Factors!$B$6:$B$15,MATCH('INPUT - Census'!E3749,Factors!$C$6:$C$15,0),1),0)</f>
        <v>0</v>
      </c>
      <c r="AF3749" s="18">
        <f>IFERROR(INDEX(Factors!$B$16:$B$39,MATCH('INPUT - Census'!C3749,Factors!$C$16:$C$35,0),1),0)</f>
        <v>0</v>
      </c>
      <c r="AG3749" s="19">
        <f>IFERROR(INDEX(Factors!$B$40:$B$44,MATCH('INPUT - Census'!F3749,Factors!$C$40:$C$44,0),1),0)</f>
        <v>0</v>
      </c>
      <c r="AH3749" s="21" t="str">
        <f t="shared" si="364"/>
        <v/>
      </c>
      <c r="AI3749" s="1" t="str">
        <f>IFERROR(VLOOKUP(H3749,Factors!$C$45:$D$48,2,0),"")</f>
        <v/>
      </c>
      <c r="AJ3749" t="b">
        <f t="shared" si="363"/>
        <v>0</v>
      </c>
    </row>
    <row r="3750" spans="2:36" ht="14.4" x14ac:dyDescent="0.3">
      <c r="B3750" s="70"/>
      <c r="C3750" s="58"/>
      <c r="D3750" s="63"/>
      <c r="E3750" s="58"/>
      <c r="F3750" s="58"/>
      <c r="G3750" s="44"/>
      <c r="H3750" s="45"/>
      <c r="I3750" s="45"/>
      <c r="J3750" s="40" t="str">
        <f t="shared" si="359"/>
        <v/>
      </c>
      <c r="K3750" s="39" t="str">
        <f t="shared" si="361"/>
        <v/>
      </c>
      <c r="M3750" s="3"/>
      <c r="AB3750" s="17" t="str">
        <f t="shared" si="360"/>
        <v>-1</v>
      </c>
      <c r="AC3750" s="17">
        <f>IFERROR(INDEX(Factors!$C$59:$C$70,MATCH(AB3750,Factors!$B$59:$B$70,1),1),0)</f>
        <v>0</v>
      </c>
      <c r="AD3750" s="17">
        <f t="shared" si="362"/>
        <v>0</v>
      </c>
      <c r="AE3750" s="17">
        <f>IFERROR(INDEX(Factors!$B$6:$B$15,MATCH('INPUT - Census'!E3750,Factors!$C$6:$C$15,0),1),0)</f>
        <v>0</v>
      </c>
      <c r="AF3750" s="18">
        <f>IFERROR(INDEX(Factors!$B$16:$B$39,MATCH('INPUT - Census'!C3750,Factors!$C$16:$C$35,0),1),0)</f>
        <v>0</v>
      </c>
      <c r="AG3750" s="19">
        <f>IFERROR(INDEX(Factors!$B$40:$B$44,MATCH('INPUT - Census'!F3750,Factors!$C$40:$C$44,0),1),0)</f>
        <v>0</v>
      </c>
      <c r="AH3750" s="21" t="str">
        <f t="shared" si="364"/>
        <v/>
      </c>
      <c r="AI3750" s="1" t="str">
        <f>IFERROR(VLOOKUP(H3750,Factors!$C$45:$D$48,2,0),"")</f>
        <v/>
      </c>
      <c r="AJ3750" t="b">
        <f t="shared" si="363"/>
        <v>0</v>
      </c>
    </row>
    <row r="3751" spans="2:36" ht="14.4" x14ac:dyDescent="0.3">
      <c r="B3751" s="70"/>
      <c r="C3751" s="58"/>
      <c r="D3751" s="63"/>
      <c r="E3751" s="58"/>
      <c r="F3751" s="58"/>
      <c r="G3751" s="44"/>
      <c r="H3751" s="45"/>
      <c r="I3751" s="45"/>
      <c r="J3751" s="40" t="str">
        <f t="shared" si="359"/>
        <v/>
      </c>
      <c r="K3751" s="39" t="str">
        <f t="shared" si="361"/>
        <v/>
      </c>
      <c r="M3751" s="3"/>
      <c r="AB3751" s="17" t="str">
        <f t="shared" si="360"/>
        <v>-1</v>
      </c>
      <c r="AC3751" s="17">
        <f>IFERROR(INDEX(Factors!$C$59:$C$70,MATCH(AB3751,Factors!$B$59:$B$70,1),1),0)</f>
        <v>0</v>
      </c>
      <c r="AD3751" s="17">
        <f t="shared" si="362"/>
        <v>0</v>
      </c>
      <c r="AE3751" s="17">
        <f>IFERROR(INDEX(Factors!$B$6:$B$15,MATCH('INPUT - Census'!E3751,Factors!$C$6:$C$15,0),1),0)</f>
        <v>0</v>
      </c>
      <c r="AF3751" s="18">
        <f>IFERROR(INDEX(Factors!$B$16:$B$39,MATCH('INPUT - Census'!C3751,Factors!$C$16:$C$35,0),1),0)</f>
        <v>0</v>
      </c>
      <c r="AG3751" s="19">
        <f>IFERROR(INDEX(Factors!$B$40:$B$44,MATCH('INPUT - Census'!F3751,Factors!$C$40:$C$44,0),1),0)</f>
        <v>0</v>
      </c>
      <c r="AH3751" s="21" t="str">
        <f t="shared" si="364"/>
        <v/>
      </c>
      <c r="AI3751" s="1" t="str">
        <f>IFERROR(VLOOKUP(H3751,Factors!$C$45:$D$48,2,0),"")</f>
        <v/>
      </c>
      <c r="AJ3751" t="b">
        <f t="shared" si="363"/>
        <v>0</v>
      </c>
    </row>
    <row r="3752" spans="2:36" ht="14.4" x14ac:dyDescent="0.3">
      <c r="B3752" s="70"/>
      <c r="C3752" s="58"/>
      <c r="D3752" s="63"/>
      <c r="E3752" s="58"/>
      <c r="F3752" s="58"/>
      <c r="G3752" s="44"/>
      <c r="H3752" s="45"/>
      <c r="I3752" s="45"/>
      <c r="J3752" s="40" t="str">
        <f t="shared" si="359"/>
        <v/>
      </c>
      <c r="K3752" s="39" t="str">
        <f t="shared" si="361"/>
        <v/>
      </c>
      <c r="M3752" s="3"/>
      <c r="AB3752" s="17" t="str">
        <f t="shared" si="360"/>
        <v>-1</v>
      </c>
      <c r="AC3752" s="17">
        <f>IFERROR(INDEX(Factors!$C$59:$C$70,MATCH(AB3752,Factors!$B$59:$B$70,1),1),0)</f>
        <v>0</v>
      </c>
      <c r="AD3752" s="17">
        <f t="shared" si="362"/>
        <v>0</v>
      </c>
      <c r="AE3752" s="17">
        <f>IFERROR(INDEX(Factors!$B$6:$B$15,MATCH('INPUT - Census'!E3752,Factors!$C$6:$C$15,0),1),0)</f>
        <v>0</v>
      </c>
      <c r="AF3752" s="18">
        <f>IFERROR(INDEX(Factors!$B$16:$B$39,MATCH('INPUT - Census'!C3752,Factors!$C$16:$C$35,0),1),0)</f>
        <v>0</v>
      </c>
      <c r="AG3752" s="19">
        <f>IFERROR(INDEX(Factors!$B$40:$B$44,MATCH('INPUT - Census'!F3752,Factors!$C$40:$C$44,0),1),0)</f>
        <v>0</v>
      </c>
      <c r="AH3752" s="21" t="str">
        <f t="shared" si="364"/>
        <v/>
      </c>
      <c r="AI3752" s="1" t="str">
        <f>IFERROR(VLOOKUP(H3752,Factors!$C$45:$D$48,2,0),"")</f>
        <v/>
      </c>
      <c r="AJ3752" t="b">
        <f t="shared" si="363"/>
        <v>0</v>
      </c>
    </row>
    <row r="3753" spans="2:36" ht="14.4" x14ac:dyDescent="0.3">
      <c r="B3753" s="70"/>
      <c r="C3753" s="58"/>
      <c r="D3753" s="63"/>
      <c r="E3753" s="58"/>
      <c r="F3753" s="58"/>
      <c r="G3753" s="44"/>
      <c r="H3753" s="45"/>
      <c r="I3753" s="45"/>
      <c r="J3753" s="40" t="str">
        <f t="shared" si="359"/>
        <v/>
      </c>
      <c r="K3753" s="39" t="str">
        <f t="shared" si="361"/>
        <v/>
      </c>
      <c r="M3753" s="3"/>
      <c r="AB3753" s="17" t="str">
        <f t="shared" si="360"/>
        <v>-1</v>
      </c>
      <c r="AC3753" s="17">
        <f>IFERROR(INDEX(Factors!$C$59:$C$70,MATCH(AB3753,Factors!$B$59:$B$70,1),1),0)</f>
        <v>0</v>
      </c>
      <c r="AD3753" s="17">
        <f t="shared" si="362"/>
        <v>0</v>
      </c>
      <c r="AE3753" s="17">
        <f>IFERROR(INDEX(Factors!$B$6:$B$15,MATCH('INPUT - Census'!E3753,Factors!$C$6:$C$15,0),1),0)</f>
        <v>0</v>
      </c>
      <c r="AF3753" s="18">
        <f>IFERROR(INDEX(Factors!$B$16:$B$39,MATCH('INPUT - Census'!C3753,Factors!$C$16:$C$35,0),1),0)</f>
        <v>0</v>
      </c>
      <c r="AG3753" s="19">
        <f>IFERROR(INDEX(Factors!$B$40:$B$44,MATCH('INPUT - Census'!F3753,Factors!$C$40:$C$44,0),1),0)</f>
        <v>0</v>
      </c>
      <c r="AH3753" s="21" t="str">
        <f t="shared" si="364"/>
        <v/>
      </c>
      <c r="AI3753" s="1" t="str">
        <f>IFERROR(VLOOKUP(H3753,Factors!$C$45:$D$48,2,0),"")</f>
        <v/>
      </c>
      <c r="AJ3753" t="b">
        <f t="shared" si="363"/>
        <v>0</v>
      </c>
    </row>
    <row r="3754" spans="2:36" ht="14.4" x14ac:dyDescent="0.3">
      <c r="B3754" s="70"/>
      <c r="C3754" s="58"/>
      <c r="D3754" s="63"/>
      <c r="E3754" s="58"/>
      <c r="F3754" s="58"/>
      <c r="G3754" s="44"/>
      <c r="H3754" s="45"/>
      <c r="I3754" s="45"/>
      <c r="J3754" s="40" t="str">
        <f t="shared" si="359"/>
        <v/>
      </c>
      <c r="K3754" s="39" t="str">
        <f t="shared" si="361"/>
        <v/>
      </c>
      <c r="M3754" s="3"/>
      <c r="AB3754" s="17" t="str">
        <f t="shared" si="360"/>
        <v>-1</v>
      </c>
      <c r="AC3754" s="17">
        <f>IFERROR(INDEX(Factors!$C$59:$C$70,MATCH(AB3754,Factors!$B$59:$B$70,1),1),0)</f>
        <v>0</v>
      </c>
      <c r="AD3754" s="17">
        <f t="shared" si="362"/>
        <v>0</v>
      </c>
      <c r="AE3754" s="17">
        <f>IFERROR(INDEX(Factors!$B$6:$B$15,MATCH('INPUT - Census'!E3754,Factors!$C$6:$C$15,0),1),0)</f>
        <v>0</v>
      </c>
      <c r="AF3754" s="18">
        <f>IFERROR(INDEX(Factors!$B$16:$B$39,MATCH('INPUT - Census'!C3754,Factors!$C$16:$C$35,0),1),0)</f>
        <v>0</v>
      </c>
      <c r="AG3754" s="19">
        <f>IFERROR(INDEX(Factors!$B$40:$B$44,MATCH('INPUT - Census'!F3754,Factors!$C$40:$C$44,0),1),0)</f>
        <v>0</v>
      </c>
      <c r="AH3754" s="21" t="str">
        <f t="shared" si="364"/>
        <v/>
      </c>
      <c r="AI3754" s="1" t="str">
        <f>IFERROR(VLOOKUP(H3754,Factors!$C$45:$D$48,2,0),"")</f>
        <v/>
      </c>
      <c r="AJ3754" t="b">
        <f t="shared" si="363"/>
        <v>0</v>
      </c>
    </row>
    <row r="3755" spans="2:36" ht="14.4" x14ac:dyDescent="0.3">
      <c r="B3755" s="70"/>
      <c r="C3755" s="58"/>
      <c r="D3755" s="63"/>
      <c r="E3755" s="58"/>
      <c r="F3755" s="58"/>
      <c r="G3755" s="44"/>
      <c r="H3755" s="45"/>
      <c r="I3755" s="45"/>
      <c r="J3755" s="40" t="str">
        <f t="shared" si="359"/>
        <v/>
      </c>
      <c r="K3755" s="39" t="str">
        <f t="shared" si="361"/>
        <v/>
      </c>
      <c r="M3755" s="3"/>
      <c r="AB3755" s="17" t="str">
        <f t="shared" si="360"/>
        <v>-1</v>
      </c>
      <c r="AC3755" s="17">
        <f>IFERROR(INDEX(Factors!$C$59:$C$70,MATCH(AB3755,Factors!$B$59:$B$70,1),1),0)</f>
        <v>0</v>
      </c>
      <c r="AD3755" s="17">
        <f t="shared" si="362"/>
        <v>0</v>
      </c>
      <c r="AE3755" s="17">
        <f>IFERROR(INDEX(Factors!$B$6:$B$15,MATCH('INPUT - Census'!E3755,Factors!$C$6:$C$15,0),1),0)</f>
        <v>0</v>
      </c>
      <c r="AF3755" s="18">
        <f>IFERROR(INDEX(Factors!$B$16:$B$39,MATCH('INPUT - Census'!C3755,Factors!$C$16:$C$35,0),1),0)</f>
        <v>0</v>
      </c>
      <c r="AG3755" s="19">
        <f>IFERROR(INDEX(Factors!$B$40:$B$44,MATCH('INPUT - Census'!F3755,Factors!$C$40:$C$44,0),1),0)</f>
        <v>0</v>
      </c>
      <c r="AH3755" s="21" t="str">
        <f t="shared" si="364"/>
        <v/>
      </c>
      <c r="AI3755" s="1" t="str">
        <f>IFERROR(VLOOKUP(H3755,Factors!$C$45:$D$48,2,0),"")</f>
        <v/>
      </c>
      <c r="AJ3755" t="b">
        <f t="shared" si="363"/>
        <v>0</v>
      </c>
    </row>
    <row r="3756" spans="2:36" ht="14.4" x14ac:dyDescent="0.3">
      <c r="B3756" s="70"/>
      <c r="C3756" s="58"/>
      <c r="D3756" s="63"/>
      <c r="E3756" s="58"/>
      <c r="F3756" s="58"/>
      <c r="G3756" s="44"/>
      <c r="H3756" s="45"/>
      <c r="I3756" s="45"/>
      <c r="J3756" s="40" t="str">
        <f t="shared" si="359"/>
        <v/>
      </c>
      <c r="K3756" s="39" t="str">
        <f t="shared" si="361"/>
        <v/>
      </c>
      <c r="M3756" s="3"/>
      <c r="AB3756" s="17" t="str">
        <f t="shared" si="360"/>
        <v>-1</v>
      </c>
      <c r="AC3756" s="17">
        <f>IFERROR(INDEX(Factors!$C$59:$C$70,MATCH(AB3756,Factors!$B$59:$B$70,1),1),0)</f>
        <v>0</v>
      </c>
      <c r="AD3756" s="17">
        <f t="shared" si="362"/>
        <v>0</v>
      </c>
      <c r="AE3756" s="17">
        <f>IFERROR(INDEX(Factors!$B$6:$B$15,MATCH('INPUT - Census'!E3756,Factors!$C$6:$C$15,0),1),0)</f>
        <v>0</v>
      </c>
      <c r="AF3756" s="18">
        <f>IFERROR(INDEX(Factors!$B$16:$B$39,MATCH('INPUT - Census'!C3756,Factors!$C$16:$C$35,0),1),0)</f>
        <v>0</v>
      </c>
      <c r="AG3756" s="19">
        <f>IFERROR(INDEX(Factors!$B$40:$B$44,MATCH('INPUT - Census'!F3756,Factors!$C$40:$C$44,0),1),0)</f>
        <v>0</v>
      </c>
      <c r="AH3756" s="21" t="str">
        <f t="shared" si="364"/>
        <v/>
      </c>
      <c r="AI3756" s="1" t="str">
        <f>IFERROR(VLOOKUP(H3756,Factors!$C$45:$D$48,2,0),"")</f>
        <v/>
      </c>
      <c r="AJ3756" t="b">
        <f t="shared" si="363"/>
        <v>0</v>
      </c>
    </row>
    <row r="3757" spans="2:36" ht="14.4" x14ac:dyDescent="0.3">
      <c r="B3757" s="70"/>
      <c r="C3757" s="58"/>
      <c r="D3757" s="63"/>
      <c r="E3757" s="58"/>
      <c r="F3757" s="58"/>
      <c r="G3757" s="44"/>
      <c r="H3757" s="45"/>
      <c r="I3757" s="45"/>
      <c r="J3757" s="40" t="str">
        <f t="shared" si="359"/>
        <v/>
      </c>
      <c r="K3757" s="39" t="str">
        <f t="shared" si="361"/>
        <v/>
      </c>
      <c r="M3757" s="3"/>
      <c r="AB3757" s="17" t="str">
        <f t="shared" si="360"/>
        <v>-1</v>
      </c>
      <c r="AC3757" s="17">
        <f>IFERROR(INDEX(Factors!$C$59:$C$70,MATCH(AB3757,Factors!$B$59:$B$70,1),1),0)</f>
        <v>0</v>
      </c>
      <c r="AD3757" s="17">
        <f t="shared" si="362"/>
        <v>0</v>
      </c>
      <c r="AE3757" s="17">
        <f>IFERROR(INDEX(Factors!$B$6:$B$15,MATCH('INPUT - Census'!E3757,Factors!$C$6:$C$15,0),1),0)</f>
        <v>0</v>
      </c>
      <c r="AF3757" s="18">
        <f>IFERROR(INDEX(Factors!$B$16:$B$39,MATCH('INPUT - Census'!C3757,Factors!$C$16:$C$35,0),1),0)</f>
        <v>0</v>
      </c>
      <c r="AG3757" s="19">
        <f>IFERROR(INDEX(Factors!$B$40:$B$44,MATCH('INPUT - Census'!F3757,Factors!$C$40:$C$44,0),1),0)</f>
        <v>0</v>
      </c>
      <c r="AH3757" s="21" t="str">
        <f t="shared" si="364"/>
        <v/>
      </c>
      <c r="AI3757" s="1" t="str">
        <f>IFERROR(VLOOKUP(H3757,Factors!$C$45:$D$48,2,0),"")</f>
        <v/>
      </c>
      <c r="AJ3757" t="b">
        <f t="shared" si="363"/>
        <v>0</v>
      </c>
    </row>
    <row r="3758" spans="2:36" ht="14.4" x14ac:dyDescent="0.3">
      <c r="B3758" s="70"/>
      <c r="C3758" s="58"/>
      <c r="D3758" s="63"/>
      <c r="E3758" s="58"/>
      <c r="F3758" s="58"/>
      <c r="G3758" s="44"/>
      <c r="H3758" s="45"/>
      <c r="I3758" s="45"/>
      <c r="J3758" s="40" t="str">
        <f t="shared" si="359"/>
        <v/>
      </c>
      <c r="K3758" s="39" t="str">
        <f t="shared" si="361"/>
        <v/>
      </c>
      <c r="M3758" s="3"/>
      <c r="AB3758" s="17" t="str">
        <f t="shared" si="360"/>
        <v>-1</v>
      </c>
      <c r="AC3758" s="17">
        <f>IFERROR(INDEX(Factors!$C$59:$C$70,MATCH(AB3758,Factors!$B$59:$B$70,1),1),0)</f>
        <v>0</v>
      </c>
      <c r="AD3758" s="17">
        <f t="shared" si="362"/>
        <v>0</v>
      </c>
      <c r="AE3758" s="17">
        <f>IFERROR(INDEX(Factors!$B$6:$B$15,MATCH('INPUT - Census'!E3758,Factors!$C$6:$C$15,0),1),0)</f>
        <v>0</v>
      </c>
      <c r="AF3758" s="18">
        <f>IFERROR(INDEX(Factors!$B$16:$B$39,MATCH('INPUT - Census'!C3758,Factors!$C$16:$C$35,0),1),0)</f>
        <v>0</v>
      </c>
      <c r="AG3758" s="19">
        <f>IFERROR(INDEX(Factors!$B$40:$B$44,MATCH('INPUT - Census'!F3758,Factors!$C$40:$C$44,0),1),0)</f>
        <v>0</v>
      </c>
      <c r="AH3758" s="21" t="str">
        <f t="shared" si="364"/>
        <v/>
      </c>
      <c r="AI3758" s="1" t="str">
        <f>IFERROR(VLOOKUP(H3758,Factors!$C$45:$D$48,2,0),"")</f>
        <v/>
      </c>
      <c r="AJ3758" t="b">
        <f t="shared" si="363"/>
        <v>0</v>
      </c>
    </row>
    <row r="3759" spans="2:36" ht="14.4" x14ac:dyDescent="0.3">
      <c r="B3759" s="70"/>
      <c r="C3759" s="58"/>
      <c r="D3759" s="63"/>
      <c r="E3759" s="58"/>
      <c r="F3759" s="58"/>
      <c r="G3759" s="44"/>
      <c r="H3759" s="45"/>
      <c r="I3759" s="45"/>
      <c r="J3759" s="40" t="str">
        <f t="shared" si="359"/>
        <v/>
      </c>
      <c r="K3759" s="39" t="str">
        <f t="shared" si="361"/>
        <v/>
      </c>
      <c r="M3759" s="3"/>
      <c r="AB3759" s="17" t="str">
        <f t="shared" si="360"/>
        <v>-1</v>
      </c>
      <c r="AC3759" s="17">
        <f>IFERROR(INDEX(Factors!$C$59:$C$70,MATCH(AB3759,Factors!$B$59:$B$70,1),1),0)</f>
        <v>0</v>
      </c>
      <c r="AD3759" s="17">
        <f t="shared" si="362"/>
        <v>0</v>
      </c>
      <c r="AE3759" s="17">
        <f>IFERROR(INDEX(Factors!$B$6:$B$15,MATCH('INPUT - Census'!E3759,Factors!$C$6:$C$15,0),1),0)</f>
        <v>0</v>
      </c>
      <c r="AF3759" s="18">
        <f>IFERROR(INDEX(Factors!$B$16:$B$39,MATCH('INPUT - Census'!C3759,Factors!$C$16:$C$35,0),1),0)</f>
        <v>0</v>
      </c>
      <c r="AG3759" s="19">
        <f>IFERROR(INDEX(Factors!$B$40:$B$44,MATCH('INPUT - Census'!F3759,Factors!$C$40:$C$44,0),1),0)</f>
        <v>0</v>
      </c>
      <c r="AH3759" s="21" t="str">
        <f t="shared" si="364"/>
        <v/>
      </c>
      <c r="AI3759" s="1" t="str">
        <f>IFERROR(VLOOKUP(H3759,Factors!$C$45:$D$48,2,0),"")</f>
        <v/>
      </c>
      <c r="AJ3759" t="b">
        <f t="shared" si="363"/>
        <v>0</v>
      </c>
    </row>
    <row r="3760" spans="2:36" ht="14.4" x14ac:dyDescent="0.3">
      <c r="B3760" s="70"/>
      <c r="C3760" s="58"/>
      <c r="D3760" s="63"/>
      <c r="E3760" s="58"/>
      <c r="F3760" s="58"/>
      <c r="G3760" s="44"/>
      <c r="H3760" s="45"/>
      <c r="I3760" s="45"/>
      <c r="J3760" s="40" t="str">
        <f t="shared" si="359"/>
        <v/>
      </c>
      <c r="K3760" s="39" t="str">
        <f t="shared" si="361"/>
        <v/>
      </c>
      <c r="M3760" s="3"/>
      <c r="AB3760" s="17" t="str">
        <f t="shared" si="360"/>
        <v>-1</v>
      </c>
      <c r="AC3760" s="17">
        <f>IFERROR(INDEX(Factors!$C$59:$C$70,MATCH(AB3760,Factors!$B$59:$B$70,1),1),0)</f>
        <v>0</v>
      </c>
      <c r="AD3760" s="17">
        <f t="shared" si="362"/>
        <v>0</v>
      </c>
      <c r="AE3760" s="17">
        <f>IFERROR(INDEX(Factors!$B$6:$B$15,MATCH('INPUT - Census'!E3760,Factors!$C$6:$C$15,0),1),0)</f>
        <v>0</v>
      </c>
      <c r="AF3760" s="18">
        <f>IFERROR(INDEX(Factors!$B$16:$B$39,MATCH('INPUT - Census'!C3760,Factors!$C$16:$C$35,0),1),0)</f>
        <v>0</v>
      </c>
      <c r="AG3760" s="19">
        <f>IFERROR(INDEX(Factors!$B$40:$B$44,MATCH('INPUT - Census'!F3760,Factors!$C$40:$C$44,0),1),0)</f>
        <v>0</v>
      </c>
      <c r="AH3760" s="21" t="str">
        <f t="shared" si="364"/>
        <v/>
      </c>
      <c r="AI3760" s="1" t="str">
        <f>IFERROR(VLOOKUP(H3760,Factors!$C$45:$D$48,2,0),"")</f>
        <v/>
      </c>
      <c r="AJ3760" t="b">
        <f t="shared" si="363"/>
        <v>0</v>
      </c>
    </row>
    <row r="3761" spans="2:36" ht="14.4" x14ac:dyDescent="0.3">
      <c r="B3761" s="70"/>
      <c r="C3761" s="58"/>
      <c r="D3761" s="63"/>
      <c r="E3761" s="58"/>
      <c r="F3761" s="58"/>
      <c r="G3761" s="44"/>
      <c r="H3761" s="45"/>
      <c r="I3761" s="45"/>
      <c r="J3761" s="40" t="str">
        <f t="shared" si="359"/>
        <v/>
      </c>
      <c r="K3761" s="39" t="str">
        <f t="shared" si="361"/>
        <v/>
      </c>
      <c r="M3761" s="3"/>
      <c r="AB3761" s="17" t="str">
        <f t="shared" si="360"/>
        <v>-1</v>
      </c>
      <c r="AC3761" s="17">
        <f>IFERROR(INDEX(Factors!$C$59:$C$70,MATCH(AB3761,Factors!$B$59:$B$70,1),1),0)</f>
        <v>0</v>
      </c>
      <c r="AD3761" s="17">
        <f t="shared" si="362"/>
        <v>0</v>
      </c>
      <c r="AE3761" s="17">
        <f>IFERROR(INDEX(Factors!$B$6:$B$15,MATCH('INPUT - Census'!E3761,Factors!$C$6:$C$15,0),1),0)</f>
        <v>0</v>
      </c>
      <c r="AF3761" s="18">
        <f>IFERROR(INDEX(Factors!$B$16:$B$39,MATCH('INPUT - Census'!C3761,Factors!$C$16:$C$35,0),1),0)</f>
        <v>0</v>
      </c>
      <c r="AG3761" s="19">
        <f>IFERROR(INDEX(Factors!$B$40:$B$44,MATCH('INPUT - Census'!F3761,Factors!$C$40:$C$44,0),1),0)</f>
        <v>0</v>
      </c>
      <c r="AH3761" s="21" t="str">
        <f t="shared" si="364"/>
        <v/>
      </c>
      <c r="AI3761" s="1" t="str">
        <f>IFERROR(VLOOKUP(H3761,Factors!$C$45:$D$48,2,0),"")</f>
        <v/>
      </c>
      <c r="AJ3761" t="b">
        <f t="shared" si="363"/>
        <v>0</v>
      </c>
    </row>
    <row r="3762" spans="2:36" ht="14.4" x14ac:dyDescent="0.3">
      <c r="B3762" s="70"/>
      <c r="C3762" s="58"/>
      <c r="D3762" s="63"/>
      <c r="E3762" s="58"/>
      <c r="F3762" s="58"/>
      <c r="G3762" s="44"/>
      <c r="H3762" s="45"/>
      <c r="I3762" s="45"/>
      <c r="J3762" s="40" t="str">
        <f t="shared" si="359"/>
        <v/>
      </c>
      <c r="K3762" s="39" t="str">
        <f t="shared" si="361"/>
        <v/>
      </c>
      <c r="M3762" s="3"/>
      <c r="AB3762" s="17" t="str">
        <f t="shared" si="360"/>
        <v>-1</v>
      </c>
      <c r="AC3762" s="17">
        <f>IFERROR(INDEX(Factors!$C$59:$C$70,MATCH(AB3762,Factors!$B$59:$B$70,1),1),0)</f>
        <v>0</v>
      </c>
      <c r="AD3762" s="17">
        <f t="shared" si="362"/>
        <v>0</v>
      </c>
      <c r="AE3762" s="17">
        <f>IFERROR(INDEX(Factors!$B$6:$B$15,MATCH('INPUT - Census'!E3762,Factors!$C$6:$C$15,0),1),0)</f>
        <v>0</v>
      </c>
      <c r="AF3762" s="18">
        <f>IFERROR(INDEX(Factors!$B$16:$B$39,MATCH('INPUT - Census'!C3762,Factors!$C$16:$C$35,0),1),0)</f>
        <v>0</v>
      </c>
      <c r="AG3762" s="19">
        <f>IFERROR(INDEX(Factors!$B$40:$B$44,MATCH('INPUT - Census'!F3762,Factors!$C$40:$C$44,0),1),0)</f>
        <v>0</v>
      </c>
      <c r="AH3762" s="21" t="str">
        <f t="shared" si="364"/>
        <v/>
      </c>
      <c r="AI3762" s="1" t="str">
        <f>IFERROR(VLOOKUP(H3762,Factors!$C$45:$D$48,2,0),"")</f>
        <v/>
      </c>
      <c r="AJ3762" t="b">
        <f t="shared" si="363"/>
        <v>0</v>
      </c>
    </row>
    <row r="3763" spans="2:36" ht="14.4" x14ac:dyDescent="0.3">
      <c r="B3763" s="70"/>
      <c r="C3763" s="58"/>
      <c r="D3763" s="63"/>
      <c r="E3763" s="58"/>
      <c r="F3763" s="58"/>
      <c r="G3763" s="44"/>
      <c r="H3763" s="45"/>
      <c r="I3763" s="45"/>
      <c r="J3763" s="40" t="str">
        <f t="shared" si="359"/>
        <v/>
      </c>
      <c r="K3763" s="39" t="str">
        <f t="shared" si="361"/>
        <v/>
      </c>
      <c r="M3763" s="3"/>
      <c r="AB3763" s="17" t="str">
        <f t="shared" si="360"/>
        <v>-1</v>
      </c>
      <c r="AC3763" s="17">
        <f>IFERROR(INDEX(Factors!$C$59:$C$70,MATCH(AB3763,Factors!$B$59:$B$70,1),1),0)</f>
        <v>0</v>
      </c>
      <c r="AD3763" s="17">
        <f t="shared" si="362"/>
        <v>0</v>
      </c>
      <c r="AE3763" s="17">
        <f>IFERROR(INDEX(Factors!$B$6:$B$15,MATCH('INPUT - Census'!E3763,Factors!$C$6:$C$15,0),1),0)</f>
        <v>0</v>
      </c>
      <c r="AF3763" s="18">
        <f>IFERROR(INDEX(Factors!$B$16:$B$39,MATCH('INPUT - Census'!C3763,Factors!$C$16:$C$35,0),1),0)</f>
        <v>0</v>
      </c>
      <c r="AG3763" s="19">
        <f>IFERROR(INDEX(Factors!$B$40:$B$44,MATCH('INPUT - Census'!F3763,Factors!$C$40:$C$44,0),1),0)</f>
        <v>0</v>
      </c>
      <c r="AH3763" s="21" t="str">
        <f t="shared" si="364"/>
        <v/>
      </c>
      <c r="AI3763" s="1" t="str">
        <f>IFERROR(VLOOKUP(H3763,Factors!$C$45:$D$48,2,0),"")</f>
        <v/>
      </c>
      <c r="AJ3763" t="b">
        <f t="shared" si="363"/>
        <v>0</v>
      </c>
    </row>
    <row r="3764" spans="2:36" ht="14.4" x14ac:dyDescent="0.3">
      <c r="B3764" s="70"/>
      <c r="C3764" s="58"/>
      <c r="D3764" s="63"/>
      <c r="E3764" s="58"/>
      <c r="F3764" s="58"/>
      <c r="G3764" s="44"/>
      <c r="H3764" s="45"/>
      <c r="I3764" s="45"/>
      <c r="J3764" s="40" t="str">
        <f t="shared" si="359"/>
        <v/>
      </c>
      <c r="K3764" s="39" t="str">
        <f t="shared" si="361"/>
        <v/>
      </c>
      <c r="M3764" s="3"/>
      <c r="AB3764" s="17" t="str">
        <f t="shared" si="360"/>
        <v>-1</v>
      </c>
      <c r="AC3764" s="17">
        <f>IFERROR(INDEX(Factors!$C$59:$C$70,MATCH(AB3764,Factors!$B$59:$B$70,1),1),0)</f>
        <v>0</v>
      </c>
      <c r="AD3764" s="17">
        <f t="shared" si="362"/>
        <v>0</v>
      </c>
      <c r="AE3764" s="17">
        <f>IFERROR(INDEX(Factors!$B$6:$B$15,MATCH('INPUT - Census'!E3764,Factors!$C$6:$C$15,0),1),0)</f>
        <v>0</v>
      </c>
      <c r="AF3764" s="18">
        <f>IFERROR(INDEX(Factors!$B$16:$B$39,MATCH('INPUT - Census'!C3764,Factors!$C$16:$C$35,0),1),0)</f>
        <v>0</v>
      </c>
      <c r="AG3764" s="19">
        <f>IFERROR(INDEX(Factors!$B$40:$B$44,MATCH('INPUT - Census'!F3764,Factors!$C$40:$C$44,0),1),0)</f>
        <v>0</v>
      </c>
      <c r="AH3764" s="21" t="str">
        <f t="shared" si="364"/>
        <v/>
      </c>
      <c r="AI3764" s="1" t="str">
        <f>IFERROR(VLOOKUP(H3764,Factors!$C$45:$D$48,2,0),"")</f>
        <v/>
      </c>
      <c r="AJ3764" t="b">
        <f t="shared" si="363"/>
        <v>0</v>
      </c>
    </row>
    <row r="3765" spans="2:36" ht="14.4" x14ac:dyDescent="0.3">
      <c r="B3765" s="70"/>
      <c r="C3765" s="58"/>
      <c r="D3765" s="63"/>
      <c r="E3765" s="58"/>
      <c r="F3765" s="58"/>
      <c r="G3765" s="44"/>
      <c r="H3765" s="45"/>
      <c r="I3765" s="45"/>
      <c r="J3765" s="40" t="str">
        <f t="shared" si="359"/>
        <v/>
      </c>
      <c r="K3765" s="39" t="str">
        <f t="shared" si="361"/>
        <v/>
      </c>
      <c r="M3765" s="3"/>
      <c r="AB3765" s="17" t="str">
        <f t="shared" si="360"/>
        <v>-1</v>
      </c>
      <c r="AC3765" s="17">
        <f>IFERROR(INDEX(Factors!$C$59:$C$70,MATCH(AB3765,Factors!$B$59:$B$70,1),1),0)</f>
        <v>0</v>
      </c>
      <c r="AD3765" s="17">
        <f t="shared" si="362"/>
        <v>0</v>
      </c>
      <c r="AE3765" s="17">
        <f>IFERROR(INDEX(Factors!$B$6:$B$15,MATCH('INPUT - Census'!E3765,Factors!$C$6:$C$15,0),1),0)</f>
        <v>0</v>
      </c>
      <c r="AF3765" s="18">
        <f>IFERROR(INDEX(Factors!$B$16:$B$39,MATCH('INPUT - Census'!C3765,Factors!$C$16:$C$35,0),1),0)</f>
        <v>0</v>
      </c>
      <c r="AG3765" s="19">
        <f>IFERROR(INDEX(Factors!$B$40:$B$44,MATCH('INPUT - Census'!F3765,Factors!$C$40:$C$44,0),1),0)</f>
        <v>0</v>
      </c>
      <c r="AH3765" s="21" t="str">
        <f t="shared" si="364"/>
        <v/>
      </c>
      <c r="AI3765" s="1" t="str">
        <f>IFERROR(VLOOKUP(H3765,Factors!$C$45:$D$48,2,0),"")</f>
        <v/>
      </c>
      <c r="AJ3765" t="b">
        <f t="shared" si="363"/>
        <v>0</v>
      </c>
    </row>
    <row r="3766" spans="2:36" ht="14.4" x14ac:dyDescent="0.3">
      <c r="B3766" s="70"/>
      <c r="C3766" s="58"/>
      <c r="D3766" s="63"/>
      <c r="E3766" s="58"/>
      <c r="F3766" s="58"/>
      <c r="G3766" s="44"/>
      <c r="H3766" s="45"/>
      <c r="I3766" s="45"/>
      <c r="J3766" s="40" t="str">
        <f t="shared" si="359"/>
        <v/>
      </c>
      <c r="K3766" s="39" t="str">
        <f t="shared" si="361"/>
        <v/>
      </c>
      <c r="M3766" s="3"/>
      <c r="AB3766" s="17" t="str">
        <f t="shared" si="360"/>
        <v>-1</v>
      </c>
      <c r="AC3766" s="17">
        <f>IFERROR(INDEX(Factors!$C$59:$C$70,MATCH(AB3766,Factors!$B$59:$B$70,1),1),0)</f>
        <v>0</v>
      </c>
      <c r="AD3766" s="17">
        <f t="shared" si="362"/>
        <v>0</v>
      </c>
      <c r="AE3766" s="17">
        <f>IFERROR(INDEX(Factors!$B$6:$B$15,MATCH('INPUT - Census'!E3766,Factors!$C$6:$C$15,0),1),0)</f>
        <v>0</v>
      </c>
      <c r="AF3766" s="18">
        <f>IFERROR(INDEX(Factors!$B$16:$B$39,MATCH('INPUT - Census'!C3766,Factors!$C$16:$C$35,0),1),0)</f>
        <v>0</v>
      </c>
      <c r="AG3766" s="19">
        <f>IFERROR(INDEX(Factors!$B$40:$B$44,MATCH('INPUT - Census'!F3766,Factors!$C$40:$C$44,0),1),0)</f>
        <v>0</v>
      </c>
      <c r="AH3766" s="21" t="str">
        <f t="shared" si="364"/>
        <v/>
      </c>
      <c r="AI3766" s="1" t="str">
        <f>IFERROR(VLOOKUP(H3766,Factors!$C$45:$D$48,2,0),"")</f>
        <v/>
      </c>
      <c r="AJ3766" t="b">
        <f t="shared" si="363"/>
        <v>0</v>
      </c>
    </row>
    <row r="3767" spans="2:36" ht="14.4" x14ac:dyDescent="0.3">
      <c r="B3767" s="70"/>
      <c r="C3767" s="58"/>
      <c r="D3767" s="63"/>
      <c r="E3767" s="58"/>
      <c r="F3767" s="58"/>
      <c r="G3767" s="44"/>
      <c r="H3767" s="45"/>
      <c r="I3767" s="45"/>
      <c r="J3767" s="40" t="str">
        <f t="shared" si="359"/>
        <v/>
      </c>
      <c r="K3767" s="39" t="str">
        <f t="shared" si="361"/>
        <v/>
      </c>
      <c r="M3767" s="3"/>
      <c r="AB3767" s="17" t="str">
        <f t="shared" si="360"/>
        <v>-1</v>
      </c>
      <c r="AC3767" s="17">
        <f>IFERROR(INDEX(Factors!$C$59:$C$70,MATCH(AB3767,Factors!$B$59:$B$70,1),1),0)</f>
        <v>0</v>
      </c>
      <c r="AD3767" s="17">
        <f t="shared" si="362"/>
        <v>0</v>
      </c>
      <c r="AE3767" s="17">
        <f>IFERROR(INDEX(Factors!$B$6:$B$15,MATCH('INPUT - Census'!E3767,Factors!$C$6:$C$15,0),1),0)</f>
        <v>0</v>
      </c>
      <c r="AF3767" s="18">
        <f>IFERROR(INDEX(Factors!$B$16:$B$39,MATCH('INPUT - Census'!C3767,Factors!$C$16:$C$35,0),1),0)</f>
        <v>0</v>
      </c>
      <c r="AG3767" s="19">
        <f>IFERROR(INDEX(Factors!$B$40:$B$44,MATCH('INPUT - Census'!F3767,Factors!$C$40:$C$44,0),1),0)</f>
        <v>0</v>
      </c>
      <c r="AH3767" s="21" t="str">
        <f t="shared" si="364"/>
        <v/>
      </c>
      <c r="AI3767" s="1" t="str">
        <f>IFERROR(VLOOKUP(H3767,Factors!$C$45:$D$48,2,0),"")</f>
        <v/>
      </c>
      <c r="AJ3767" t="b">
        <f t="shared" si="363"/>
        <v>0</v>
      </c>
    </row>
    <row r="3768" spans="2:36" ht="14.4" x14ac:dyDescent="0.3">
      <c r="B3768" s="70"/>
      <c r="C3768" s="58"/>
      <c r="D3768" s="63"/>
      <c r="E3768" s="58"/>
      <c r="F3768" s="58"/>
      <c r="G3768" s="44"/>
      <c r="H3768" s="45"/>
      <c r="I3768" s="45"/>
      <c r="J3768" s="40" t="str">
        <f t="shared" si="359"/>
        <v/>
      </c>
      <c r="K3768" s="39" t="str">
        <f t="shared" si="361"/>
        <v/>
      </c>
      <c r="M3768" s="3"/>
      <c r="AB3768" s="17" t="str">
        <f t="shared" si="360"/>
        <v>-1</v>
      </c>
      <c r="AC3768" s="17">
        <f>IFERROR(INDEX(Factors!$C$59:$C$70,MATCH(AB3768,Factors!$B$59:$B$70,1),1),0)</f>
        <v>0</v>
      </c>
      <c r="AD3768" s="17">
        <f t="shared" si="362"/>
        <v>0</v>
      </c>
      <c r="AE3768" s="17">
        <f>IFERROR(INDEX(Factors!$B$6:$B$15,MATCH('INPUT - Census'!E3768,Factors!$C$6:$C$15,0),1),0)</f>
        <v>0</v>
      </c>
      <c r="AF3768" s="18">
        <f>IFERROR(INDEX(Factors!$B$16:$B$39,MATCH('INPUT - Census'!C3768,Factors!$C$16:$C$35,0),1),0)</f>
        <v>0</v>
      </c>
      <c r="AG3768" s="19">
        <f>IFERROR(INDEX(Factors!$B$40:$B$44,MATCH('INPUT - Census'!F3768,Factors!$C$40:$C$44,0),1),0)</f>
        <v>0</v>
      </c>
      <c r="AH3768" s="21" t="str">
        <f t="shared" si="364"/>
        <v/>
      </c>
      <c r="AI3768" s="1" t="str">
        <f>IFERROR(VLOOKUP(H3768,Factors!$C$45:$D$48,2,0),"")</f>
        <v/>
      </c>
      <c r="AJ3768" t="b">
        <f t="shared" si="363"/>
        <v>0</v>
      </c>
    </row>
    <row r="3769" spans="2:36" ht="14.4" x14ac:dyDescent="0.3">
      <c r="B3769" s="70"/>
      <c r="C3769" s="58"/>
      <c r="D3769" s="63"/>
      <c r="E3769" s="58"/>
      <c r="F3769" s="58"/>
      <c r="G3769" s="44"/>
      <c r="H3769" s="45"/>
      <c r="I3769" s="45"/>
      <c r="J3769" s="40" t="str">
        <f t="shared" si="359"/>
        <v/>
      </c>
      <c r="K3769" s="39" t="str">
        <f t="shared" si="361"/>
        <v/>
      </c>
      <c r="M3769" s="3"/>
      <c r="AB3769" s="17" t="str">
        <f t="shared" si="360"/>
        <v>-1</v>
      </c>
      <c r="AC3769" s="17">
        <f>IFERROR(INDEX(Factors!$C$59:$C$70,MATCH(AB3769,Factors!$B$59:$B$70,1),1),0)</f>
        <v>0</v>
      </c>
      <c r="AD3769" s="17">
        <f t="shared" si="362"/>
        <v>0</v>
      </c>
      <c r="AE3769" s="17">
        <f>IFERROR(INDEX(Factors!$B$6:$B$15,MATCH('INPUT - Census'!E3769,Factors!$C$6:$C$15,0),1),0)</f>
        <v>0</v>
      </c>
      <c r="AF3769" s="18">
        <f>IFERROR(INDEX(Factors!$B$16:$B$39,MATCH('INPUT - Census'!C3769,Factors!$C$16:$C$35,0),1),0)</f>
        <v>0</v>
      </c>
      <c r="AG3769" s="19">
        <f>IFERROR(INDEX(Factors!$B$40:$B$44,MATCH('INPUT - Census'!F3769,Factors!$C$40:$C$44,0),1),0)</f>
        <v>0</v>
      </c>
      <c r="AH3769" s="21" t="str">
        <f t="shared" si="364"/>
        <v/>
      </c>
      <c r="AI3769" s="1" t="str">
        <f>IFERROR(VLOOKUP(H3769,Factors!$C$45:$D$48,2,0),"")</f>
        <v/>
      </c>
      <c r="AJ3769" t="b">
        <f t="shared" si="363"/>
        <v>0</v>
      </c>
    </row>
    <row r="3770" spans="2:36" ht="14.4" x14ac:dyDescent="0.3">
      <c r="B3770" s="70"/>
      <c r="C3770" s="58"/>
      <c r="D3770" s="63"/>
      <c r="E3770" s="58"/>
      <c r="F3770" s="58"/>
      <c r="G3770" s="44"/>
      <c r="H3770" s="45"/>
      <c r="I3770" s="45"/>
      <c r="J3770" s="40" t="str">
        <f t="shared" si="359"/>
        <v/>
      </c>
      <c r="K3770" s="39" t="str">
        <f t="shared" si="361"/>
        <v/>
      </c>
      <c r="M3770" s="3"/>
      <c r="AB3770" s="17" t="str">
        <f t="shared" si="360"/>
        <v>-1</v>
      </c>
      <c r="AC3770" s="17">
        <f>IFERROR(INDEX(Factors!$C$59:$C$70,MATCH(AB3770,Factors!$B$59:$B$70,1),1),0)</f>
        <v>0</v>
      </c>
      <c r="AD3770" s="17">
        <f t="shared" si="362"/>
        <v>0</v>
      </c>
      <c r="AE3770" s="17">
        <f>IFERROR(INDEX(Factors!$B$6:$B$15,MATCH('INPUT - Census'!E3770,Factors!$C$6:$C$15,0),1),0)</f>
        <v>0</v>
      </c>
      <c r="AF3770" s="18">
        <f>IFERROR(INDEX(Factors!$B$16:$B$39,MATCH('INPUT - Census'!C3770,Factors!$C$16:$C$35,0),1),0)</f>
        <v>0</v>
      </c>
      <c r="AG3770" s="19">
        <f>IFERROR(INDEX(Factors!$B$40:$B$44,MATCH('INPUT - Census'!F3770,Factors!$C$40:$C$44,0),1),0)</f>
        <v>0</v>
      </c>
      <c r="AH3770" s="21" t="str">
        <f t="shared" si="364"/>
        <v/>
      </c>
      <c r="AI3770" s="1" t="str">
        <f>IFERROR(VLOOKUP(H3770,Factors!$C$45:$D$48,2,0),"")</f>
        <v/>
      </c>
      <c r="AJ3770" t="b">
        <f t="shared" si="363"/>
        <v>0</v>
      </c>
    </row>
    <row r="3771" spans="2:36" ht="14.4" x14ac:dyDescent="0.3">
      <c r="B3771" s="70"/>
      <c r="C3771" s="58"/>
      <c r="D3771" s="63"/>
      <c r="E3771" s="58"/>
      <c r="F3771" s="58"/>
      <c r="G3771" s="44"/>
      <c r="H3771" s="45"/>
      <c r="I3771" s="45"/>
      <c r="J3771" s="40" t="str">
        <f t="shared" si="359"/>
        <v/>
      </c>
      <c r="K3771" s="39" t="str">
        <f t="shared" si="361"/>
        <v/>
      </c>
      <c r="M3771" s="3"/>
      <c r="AB3771" s="17" t="str">
        <f t="shared" si="360"/>
        <v>-1</v>
      </c>
      <c r="AC3771" s="17">
        <f>IFERROR(INDEX(Factors!$C$59:$C$70,MATCH(AB3771,Factors!$B$59:$B$70,1),1),0)</f>
        <v>0</v>
      </c>
      <c r="AD3771" s="17">
        <f t="shared" si="362"/>
        <v>0</v>
      </c>
      <c r="AE3771" s="17">
        <f>IFERROR(INDEX(Factors!$B$6:$B$15,MATCH('INPUT - Census'!E3771,Factors!$C$6:$C$15,0),1),0)</f>
        <v>0</v>
      </c>
      <c r="AF3771" s="18">
        <f>IFERROR(INDEX(Factors!$B$16:$B$39,MATCH('INPUT - Census'!C3771,Factors!$C$16:$C$35,0),1),0)</f>
        <v>0</v>
      </c>
      <c r="AG3771" s="19">
        <f>IFERROR(INDEX(Factors!$B$40:$B$44,MATCH('INPUT - Census'!F3771,Factors!$C$40:$C$44,0),1),0)</f>
        <v>0</v>
      </c>
      <c r="AH3771" s="21" t="str">
        <f t="shared" si="364"/>
        <v/>
      </c>
      <c r="AI3771" s="1" t="str">
        <f>IFERROR(VLOOKUP(H3771,Factors!$C$45:$D$48,2,0),"")</f>
        <v/>
      </c>
      <c r="AJ3771" t="b">
        <f t="shared" si="363"/>
        <v>0</v>
      </c>
    </row>
    <row r="3772" spans="2:36" ht="14.4" x14ac:dyDescent="0.3">
      <c r="B3772" s="70"/>
      <c r="C3772" s="58"/>
      <c r="D3772" s="63"/>
      <c r="E3772" s="58"/>
      <c r="F3772" s="58"/>
      <c r="G3772" s="44"/>
      <c r="H3772" s="45"/>
      <c r="I3772" s="45"/>
      <c r="J3772" s="40" t="str">
        <f t="shared" si="359"/>
        <v/>
      </c>
      <c r="K3772" s="39" t="str">
        <f t="shared" si="361"/>
        <v/>
      </c>
      <c r="M3772" s="3"/>
      <c r="AB3772" s="17" t="str">
        <f t="shared" si="360"/>
        <v>-1</v>
      </c>
      <c r="AC3772" s="17">
        <f>IFERROR(INDEX(Factors!$C$59:$C$70,MATCH(AB3772,Factors!$B$59:$B$70,1),1),0)</f>
        <v>0</v>
      </c>
      <c r="AD3772" s="17">
        <f t="shared" si="362"/>
        <v>0</v>
      </c>
      <c r="AE3772" s="17">
        <f>IFERROR(INDEX(Factors!$B$6:$B$15,MATCH('INPUT - Census'!E3772,Factors!$C$6:$C$15,0),1),0)</f>
        <v>0</v>
      </c>
      <c r="AF3772" s="18">
        <f>IFERROR(INDEX(Factors!$B$16:$B$39,MATCH('INPUT - Census'!C3772,Factors!$C$16:$C$35,0),1),0)</f>
        <v>0</v>
      </c>
      <c r="AG3772" s="19">
        <f>IFERROR(INDEX(Factors!$B$40:$B$44,MATCH('INPUT - Census'!F3772,Factors!$C$40:$C$44,0),1),0)</f>
        <v>0</v>
      </c>
      <c r="AH3772" s="21" t="str">
        <f t="shared" si="364"/>
        <v/>
      </c>
      <c r="AI3772" s="1" t="str">
        <f>IFERROR(VLOOKUP(H3772,Factors!$C$45:$D$48,2,0),"")</f>
        <v/>
      </c>
      <c r="AJ3772" t="b">
        <f t="shared" si="363"/>
        <v>0</v>
      </c>
    </row>
    <row r="3773" spans="2:36" ht="14.4" x14ac:dyDescent="0.3">
      <c r="B3773" s="70"/>
      <c r="C3773" s="58"/>
      <c r="D3773" s="63"/>
      <c r="E3773" s="58"/>
      <c r="F3773" s="58"/>
      <c r="G3773" s="44"/>
      <c r="H3773" s="45"/>
      <c r="I3773" s="45"/>
      <c r="J3773" s="40" t="str">
        <f t="shared" si="359"/>
        <v/>
      </c>
      <c r="K3773" s="39" t="str">
        <f t="shared" si="361"/>
        <v/>
      </c>
      <c r="M3773" s="3"/>
      <c r="AB3773" s="17" t="str">
        <f t="shared" si="360"/>
        <v>-1</v>
      </c>
      <c r="AC3773" s="17">
        <f>IFERROR(INDEX(Factors!$C$59:$C$70,MATCH(AB3773,Factors!$B$59:$B$70,1),1),0)</f>
        <v>0</v>
      </c>
      <c r="AD3773" s="17">
        <f t="shared" si="362"/>
        <v>0</v>
      </c>
      <c r="AE3773" s="17">
        <f>IFERROR(INDEX(Factors!$B$6:$B$15,MATCH('INPUT - Census'!E3773,Factors!$C$6:$C$15,0),1),0)</f>
        <v>0</v>
      </c>
      <c r="AF3773" s="18">
        <f>IFERROR(INDEX(Factors!$B$16:$B$39,MATCH('INPUT - Census'!C3773,Factors!$C$16:$C$35,0),1),0)</f>
        <v>0</v>
      </c>
      <c r="AG3773" s="19">
        <f>IFERROR(INDEX(Factors!$B$40:$B$44,MATCH('INPUT - Census'!F3773,Factors!$C$40:$C$44,0),1),0)</f>
        <v>0</v>
      </c>
      <c r="AH3773" s="21" t="str">
        <f t="shared" si="364"/>
        <v/>
      </c>
      <c r="AI3773" s="1" t="str">
        <f>IFERROR(VLOOKUP(H3773,Factors!$C$45:$D$48,2,0),"")</f>
        <v/>
      </c>
      <c r="AJ3773" t="b">
        <f t="shared" si="363"/>
        <v>0</v>
      </c>
    </row>
    <row r="3774" spans="2:36" ht="14.4" x14ac:dyDescent="0.3">
      <c r="B3774" s="70"/>
      <c r="C3774" s="58"/>
      <c r="D3774" s="63"/>
      <c r="E3774" s="58"/>
      <c r="F3774" s="58"/>
      <c r="G3774" s="44"/>
      <c r="H3774" s="45"/>
      <c r="I3774" s="45"/>
      <c r="J3774" s="40" t="str">
        <f t="shared" si="359"/>
        <v/>
      </c>
      <c r="K3774" s="39" t="str">
        <f t="shared" si="361"/>
        <v/>
      </c>
      <c r="M3774" s="3"/>
      <c r="AB3774" s="17" t="str">
        <f t="shared" si="360"/>
        <v>-1</v>
      </c>
      <c r="AC3774" s="17">
        <f>IFERROR(INDEX(Factors!$C$59:$C$70,MATCH(AB3774,Factors!$B$59:$B$70,1),1),0)</f>
        <v>0</v>
      </c>
      <c r="AD3774" s="17">
        <f t="shared" si="362"/>
        <v>0</v>
      </c>
      <c r="AE3774" s="17">
        <f>IFERROR(INDEX(Factors!$B$6:$B$15,MATCH('INPUT - Census'!E3774,Factors!$C$6:$C$15,0),1),0)</f>
        <v>0</v>
      </c>
      <c r="AF3774" s="18">
        <f>IFERROR(INDEX(Factors!$B$16:$B$39,MATCH('INPUT - Census'!C3774,Factors!$C$16:$C$35,0),1),0)</f>
        <v>0</v>
      </c>
      <c r="AG3774" s="19">
        <f>IFERROR(INDEX(Factors!$B$40:$B$44,MATCH('INPUT - Census'!F3774,Factors!$C$40:$C$44,0),1),0)</f>
        <v>0</v>
      </c>
      <c r="AH3774" s="21" t="str">
        <f t="shared" si="364"/>
        <v/>
      </c>
      <c r="AI3774" s="1" t="str">
        <f>IFERROR(VLOOKUP(H3774,Factors!$C$45:$D$48,2,0),"")</f>
        <v/>
      </c>
      <c r="AJ3774" t="b">
        <f t="shared" si="363"/>
        <v>0</v>
      </c>
    </row>
    <row r="3775" spans="2:36" ht="14.4" x14ac:dyDescent="0.3">
      <c r="B3775" s="70"/>
      <c r="C3775" s="58"/>
      <c r="D3775" s="63"/>
      <c r="E3775" s="58"/>
      <c r="F3775" s="58"/>
      <c r="G3775" s="44"/>
      <c r="H3775" s="45"/>
      <c r="I3775" s="45"/>
      <c r="J3775" s="40" t="str">
        <f t="shared" si="359"/>
        <v/>
      </c>
      <c r="K3775" s="39" t="str">
        <f t="shared" si="361"/>
        <v/>
      </c>
      <c r="M3775" s="3"/>
      <c r="AB3775" s="17" t="str">
        <f t="shared" si="360"/>
        <v>-1</v>
      </c>
      <c r="AC3775" s="17">
        <f>IFERROR(INDEX(Factors!$C$59:$C$70,MATCH(AB3775,Factors!$B$59:$B$70,1),1),0)</f>
        <v>0</v>
      </c>
      <c r="AD3775" s="17">
        <f t="shared" si="362"/>
        <v>0</v>
      </c>
      <c r="AE3775" s="17">
        <f>IFERROR(INDEX(Factors!$B$6:$B$15,MATCH('INPUT - Census'!E3775,Factors!$C$6:$C$15,0),1),0)</f>
        <v>0</v>
      </c>
      <c r="AF3775" s="18">
        <f>IFERROR(INDEX(Factors!$B$16:$B$39,MATCH('INPUT - Census'!C3775,Factors!$C$16:$C$35,0),1),0)</f>
        <v>0</v>
      </c>
      <c r="AG3775" s="19">
        <f>IFERROR(INDEX(Factors!$B$40:$B$44,MATCH('INPUT - Census'!F3775,Factors!$C$40:$C$44,0),1),0)</f>
        <v>0</v>
      </c>
      <c r="AH3775" s="21" t="str">
        <f t="shared" si="364"/>
        <v/>
      </c>
      <c r="AI3775" s="1" t="str">
        <f>IFERROR(VLOOKUP(H3775,Factors!$C$45:$D$48,2,0),"")</f>
        <v/>
      </c>
      <c r="AJ3775" t="b">
        <f t="shared" si="363"/>
        <v>0</v>
      </c>
    </row>
    <row r="3776" spans="2:36" ht="14.4" x14ac:dyDescent="0.3">
      <c r="B3776" s="70"/>
      <c r="C3776" s="58"/>
      <c r="D3776" s="63"/>
      <c r="E3776" s="58"/>
      <c r="F3776" s="58"/>
      <c r="G3776" s="44"/>
      <c r="H3776" s="45"/>
      <c r="I3776" s="45"/>
      <c r="J3776" s="40" t="str">
        <f t="shared" si="359"/>
        <v/>
      </c>
      <c r="K3776" s="39" t="str">
        <f t="shared" si="361"/>
        <v/>
      </c>
      <c r="M3776" s="3"/>
      <c r="AB3776" s="17" t="str">
        <f t="shared" si="360"/>
        <v>-1</v>
      </c>
      <c r="AC3776" s="17">
        <f>IFERROR(INDEX(Factors!$C$59:$C$70,MATCH(AB3776,Factors!$B$59:$B$70,1),1),0)</f>
        <v>0</v>
      </c>
      <c r="AD3776" s="17">
        <f t="shared" si="362"/>
        <v>0</v>
      </c>
      <c r="AE3776" s="17">
        <f>IFERROR(INDEX(Factors!$B$6:$B$15,MATCH('INPUT - Census'!E3776,Factors!$C$6:$C$15,0),1),0)</f>
        <v>0</v>
      </c>
      <c r="AF3776" s="18">
        <f>IFERROR(INDEX(Factors!$B$16:$B$39,MATCH('INPUT - Census'!C3776,Factors!$C$16:$C$35,0),1),0)</f>
        <v>0</v>
      </c>
      <c r="AG3776" s="19">
        <f>IFERROR(INDEX(Factors!$B$40:$B$44,MATCH('INPUT - Census'!F3776,Factors!$C$40:$C$44,0),1),0)</f>
        <v>0</v>
      </c>
      <c r="AH3776" s="21" t="str">
        <f t="shared" si="364"/>
        <v/>
      </c>
      <c r="AI3776" s="1" t="str">
        <f>IFERROR(VLOOKUP(H3776,Factors!$C$45:$D$48,2,0),"")</f>
        <v/>
      </c>
      <c r="AJ3776" t="b">
        <f t="shared" si="363"/>
        <v>0</v>
      </c>
    </row>
    <row r="3777" spans="2:36" ht="14.4" x14ac:dyDescent="0.3">
      <c r="B3777" s="70"/>
      <c r="C3777" s="58"/>
      <c r="D3777" s="63"/>
      <c r="E3777" s="58"/>
      <c r="F3777" s="58"/>
      <c r="G3777" s="44"/>
      <c r="H3777" s="45"/>
      <c r="I3777" s="45"/>
      <c r="J3777" s="40" t="str">
        <f t="shared" si="359"/>
        <v/>
      </c>
      <c r="K3777" s="39" t="str">
        <f t="shared" si="361"/>
        <v/>
      </c>
      <c r="M3777" s="3"/>
      <c r="AB3777" s="17" t="str">
        <f t="shared" si="360"/>
        <v>-1</v>
      </c>
      <c r="AC3777" s="17">
        <f>IFERROR(INDEX(Factors!$C$59:$C$70,MATCH(AB3777,Factors!$B$59:$B$70,1),1),0)</f>
        <v>0</v>
      </c>
      <c r="AD3777" s="17">
        <f t="shared" si="362"/>
        <v>0</v>
      </c>
      <c r="AE3777" s="17">
        <f>IFERROR(INDEX(Factors!$B$6:$B$15,MATCH('INPUT - Census'!E3777,Factors!$C$6:$C$15,0),1),0)</f>
        <v>0</v>
      </c>
      <c r="AF3777" s="18">
        <f>IFERROR(INDEX(Factors!$B$16:$B$39,MATCH('INPUT - Census'!C3777,Factors!$C$16:$C$35,0),1),0)</f>
        <v>0</v>
      </c>
      <c r="AG3777" s="19">
        <f>IFERROR(INDEX(Factors!$B$40:$B$44,MATCH('INPUT - Census'!F3777,Factors!$C$40:$C$44,0),1),0)</f>
        <v>0</v>
      </c>
      <c r="AH3777" s="21" t="str">
        <f t="shared" si="364"/>
        <v/>
      </c>
      <c r="AI3777" s="1" t="str">
        <f>IFERROR(VLOOKUP(H3777,Factors!$C$45:$D$48,2,0),"")</f>
        <v/>
      </c>
      <c r="AJ3777" t="b">
        <f t="shared" si="363"/>
        <v>0</v>
      </c>
    </row>
    <row r="3778" spans="2:36" ht="14.4" x14ac:dyDescent="0.3">
      <c r="B3778" s="70"/>
      <c r="C3778" s="58"/>
      <c r="D3778" s="63"/>
      <c r="E3778" s="58"/>
      <c r="F3778" s="58"/>
      <c r="G3778" s="44"/>
      <c r="H3778" s="45"/>
      <c r="I3778" s="45"/>
      <c r="J3778" s="40" t="str">
        <f t="shared" ref="J3778:J3841" si="365">IF( ISNUMBER(B3778), ROUND(($AL$3-B3778)/365,0), "" )</f>
        <v/>
      </c>
      <c r="K3778" s="39" t="str">
        <f t="shared" si="361"/>
        <v/>
      </c>
      <c r="M3778" s="3"/>
      <c r="AB3778" s="17" t="str">
        <f t="shared" ref="AB3778:AB3841" si="366">IF( AND(ISNUMBER(J3778),J3778&gt;=0,J3778&lt;=100), J3778, "-1" )</f>
        <v>-1</v>
      </c>
      <c r="AC3778" s="17">
        <f>IFERROR(INDEX(Factors!$C$59:$C$70,MATCH(AB3778,Factors!$B$59:$B$70,1),1),0)</f>
        <v>0</v>
      </c>
      <c r="AD3778" s="17">
        <f t="shared" si="362"/>
        <v>0</v>
      </c>
      <c r="AE3778" s="17">
        <f>IFERROR(INDEX(Factors!$B$6:$B$15,MATCH('INPUT - Census'!E3778,Factors!$C$6:$C$15,0),1),0)</f>
        <v>0</v>
      </c>
      <c r="AF3778" s="18">
        <f>IFERROR(INDEX(Factors!$B$16:$B$39,MATCH('INPUT - Census'!C3778,Factors!$C$16:$C$35,0),1),0)</f>
        <v>0</v>
      </c>
      <c r="AG3778" s="19">
        <f>IFERROR(INDEX(Factors!$B$40:$B$44,MATCH('INPUT - Census'!F3778,Factors!$C$40:$C$44,0),1),0)</f>
        <v>0</v>
      </c>
      <c r="AH3778" s="21" t="str">
        <f t="shared" si="364"/>
        <v/>
      </c>
      <c r="AI3778" s="1" t="str">
        <f>IFERROR(VLOOKUP(H3778,Factors!$C$45:$D$48,2,0),"")</f>
        <v/>
      </c>
      <c r="AJ3778" t="b">
        <f t="shared" si="363"/>
        <v>0</v>
      </c>
    </row>
    <row r="3779" spans="2:36" ht="14.4" x14ac:dyDescent="0.3">
      <c r="B3779" s="70"/>
      <c r="C3779" s="58"/>
      <c r="D3779" s="63"/>
      <c r="E3779" s="58"/>
      <c r="F3779" s="58"/>
      <c r="G3779" s="44"/>
      <c r="H3779" s="45"/>
      <c r="I3779" s="45"/>
      <c r="J3779" s="40" t="str">
        <f t="shared" si="365"/>
        <v/>
      </c>
      <c r="K3779" s="39" t="str">
        <f t="shared" ref="K3779:K3842" si="367">ValidateMember(B3779:J3779)</f>
        <v/>
      </c>
      <c r="M3779" s="3"/>
      <c r="AB3779" s="17" t="str">
        <f t="shared" si="366"/>
        <v>-1</v>
      </c>
      <c r="AC3779" s="17">
        <f>IFERROR(INDEX(Factors!$C$59:$C$70,MATCH(AB3779,Factors!$B$59:$B$70,1),1),0)</f>
        <v>0</v>
      </c>
      <c r="AD3779" s="17">
        <f t="shared" ref="AD3779:AD3842" si="368">IF(COUNTIF($P$2:$P$16,D3779),MATCH(D3779,$P$2:$P$16,0),0)</f>
        <v>0</v>
      </c>
      <c r="AE3779" s="17">
        <f>IFERROR(INDEX(Factors!$B$6:$B$15,MATCH('INPUT - Census'!E3779,Factors!$C$6:$C$15,0),1),0)</f>
        <v>0</v>
      </c>
      <c r="AF3779" s="18">
        <f>IFERROR(INDEX(Factors!$B$16:$B$39,MATCH('INPUT - Census'!C3779,Factors!$C$16:$C$35,0),1),0)</f>
        <v>0</v>
      </c>
      <c r="AG3779" s="19">
        <f>IFERROR(INDEX(Factors!$B$40:$B$44,MATCH('INPUT - Census'!F3779,Factors!$C$40:$C$44,0),1),0)</f>
        <v>0</v>
      </c>
      <c r="AH3779" s="21" t="str">
        <f t="shared" si="364"/>
        <v/>
      </c>
      <c r="AI3779" s="1" t="str">
        <f>IFERROR(VLOOKUP(H3779,Factors!$C$45:$D$48,2,0),"")</f>
        <v/>
      </c>
      <c r="AJ3779" t="b">
        <f t="shared" ref="AJ3779:AJ3842" si="369">K3779=0</f>
        <v>0</v>
      </c>
    </row>
    <row r="3780" spans="2:36" ht="14.4" x14ac:dyDescent="0.3">
      <c r="B3780" s="70"/>
      <c r="C3780" s="58"/>
      <c r="D3780" s="63"/>
      <c r="E3780" s="58"/>
      <c r="F3780" s="58"/>
      <c r="G3780" s="44"/>
      <c r="H3780" s="45"/>
      <c r="I3780" s="45"/>
      <c r="J3780" s="40" t="str">
        <f t="shared" si="365"/>
        <v/>
      </c>
      <c r="K3780" s="39" t="str">
        <f t="shared" si="367"/>
        <v/>
      </c>
      <c r="M3780" s="3"/>
      <c r="AB3780" s="17" t="str">
        <f t="shared" si="366"/>
        <v>-1</v>
      </c>
      <c r="AC3780" s="17">
        <f>IFERROR(INDEX(Factors!$C$59:$C$70,MATCH(AB3780,Factors!$B$59:$B$70,1),1),0)</f>
        <v>0</v>
      </c>
      <c r="AD3780" s="17">
        <f t="shared" si="368"/>
        <v>0</v>
      </c>
      <c r="AE3780" s="17">
        <f>IFERROR(INDEX(Factors!$B$6:$B$15,MATCH('INPUT - Census'!E3780,Factors!$C$6:$C$15,0),1),0)</f>
        <v>0</v>
      </c>
      <c r="AF3780" s="18">
        <f>IFERROR(INDEX(Factors!$B$16:$B$39,MATCH('INPUT - Census'!C3780,Factors!$C$16:$C$35,0),1),0)</f>
        <v>0</v>
      </c>
      <c r="AG3780" s="19">
        <f>IFERROR(INDEX(Factors!$B$40:$B$44,MATCH('INPUT - Census'!F3780,Factors!$C$40:$C$44,0),1),0)</f>
        <v>0</v>
      </c>
      <c r="AH3780" s="21" t="str">
        <f t="shared" ref="AH3780:AH3843" si="370">IF(G3780="","",G3780)</f>
        <v/>
      </c>
      <c r="AI3780" s="1" t="str">
        <f>IFERROR(VLOOKUP(H3780,Factors!$C$45:$D$48,2,0),"")</f>
        <v/>
      </c>
      <c r="AJ3780" t="b">
        <f t="shared" si="369"/>
        <v>0</v>
      </c>
    </row>
    <row r="3781" spans="2:36" ht="14.4" x14ac:dyDescent="0.3">
      <c r="B3781" s="70"/>
      <c r="C3781" s="58"/>
      <c r="D3781" s="63"/>
      <c r="E3781" s="58"/>
      <c r="F3781" s="58"/>
      <c r="G3781" s="44"/>
      <c r="H3781" s="45"/>
      <c r="I3781" s="45"/>
      <c r="J3781" s="40" t="str">
        <f t="shared" si="365"/>
        <v/>
      </c>
      <c r="K3781" s="39" t="str">
        <f t="shared" si="367"/>
        <v/>
      </c>
      <c r="M3781" s="3"/>
      <c r="AB3781" s="17" t="str">
        <f t="shared" si="366"/>
        <v>-1</v>
      </c>
      <c r="AC3781" s="17">
        <f>IFERROR(INDEX(Factors!$C$59:$C$70,MATCH(AB3781,Factors!$B$59:$B$70,1),1),0)</f>
        <v>0</v>
      </c>
      <c r="AD3781" s="17">
        <f t="shared" si="368"/>
        <v>0</v>
      </c>
      <c r="AE3781" s="17">
        <f>IFERROR(INDEX(Factors!$B$6:$B$15,MATCH('INPUT - Census'!E3781,Factors!$C$6:$C$15,0),1),0)</f>
        <v>0</v>
      </c>
      <c r="AF3781" s="18">
        <f>IFERROR(INDEX(Factors!$B$16:$B$39,MATCH('INPUT - Census'!C3781,Factors!$C$16:$C$35,0),1),0)</f>
        <v>0</v>
      </c>
      <c r="AG3781" s="19">
        <f>IFERROR(INDEX(Factors!$B$40:$B$44,MATCH('INPUT - Census'!F3781,Factors!$C$40:$C$44,0),1),0)</f>
        <v>0</v>
      </c>
      <c r="AH3781" s="21" t="str">
        <f t="shared" si="370"/>
        <v/>
      </c>
      <c r="AI3781" s="1" t="str">
        <f>IFERROR(VLOOKUP(H3781,Factors!$C$45:$D$48,2,0),"")</f>
        <v/>
      </c>
      <c r="AJ3781" t="b">
        <f t="shared" si="369"/>
        <v>0</v>
      </c>
    </row>
    <row r="3782" spans="2:36" ht="14.4" x14ac:dyDescent="0.3">
      <c r="B3782" s="70"/>
      <c r="C3782" s="58"/>
      <c r="D3782" s="63"/>
      <c r="E3782" s="58"/>
      <c r="F3782" s="58"/>
      <c r="G3782" s="44"/>
      <c r="H3782" s="45"/>
      <c r="I3782" s="45"/>
      <c r="J3782" s="40" t="str">
        <f t="shared" si="365"/>
        <v/>
      </c>
      <c r="K3782" s="39" t="str">
        <f t="shared" si="367"/>
        <v/>
      </c>
      <c r="M3782" s="3"/>
      <c r="AB3782" s="17" t="str">
        <f t="shared" si="366"/>
        <v>-1</v>
      </c>
      <c r="AC3782" s="17">
        <f>IFERROR(INDEX(Factors!$C$59:$C$70,MATCH(AB3782,Factors!$B$59:$B$70,1),1),0)</f>
        <v>0</v>
      </c>
      <c r="AD3782" s="17">
        <f t="shared" si="368"/>
        <v>0</v>
      </c>
      <c r="AE3782" s="17">
        <f>IFERROR(INDEX(Factors!$B$6:$B$15,MATCH('INPUT - Census'!E3782,Factors!$C$6:$C$15,0),1),0)</f>
        <v>0</v>
      </c>
      <c r="AF3782" s="18">
        <f>IFERROR(INDEX(Factors!$B$16:$B$39,MATCH('INPUT - Census'!C3782,Factors!$C$16:$C$35,0),1),0)</f>
        <v>0</v>
      </c>
      <c r="AG3782" s="19">
        <f>IFERROR(INDEX(Factors!$B$40:$B$44,MATCH('INPUT - Census'!F3782,Factors!$C$40:$C$44,0),1),0)</f>
        <v>0</v>
      </c>
      <c r="AH3782" s="21" t="str">
        <f t="shared" si="370"/>
        <v/>
      </c>
      <c r="AI3782" s="1" t="str">
        <f>IFERROR(VLOOKUP(H3782,Factors!$C$45:$D$48,2,0),"")</f>
        <v/>
      </c>
      <c r="AJ3782" t="b">
        <f t="shared" si="369"/>
        <v>0</v>
      </c>
    </row>
    <row r="3783" spans="2:36" ht="14.4" x14ac:dyDescent="0.3">
      <c r="B3783" s="70"/>
      <c r="C3783" s="58"/>
      <c r="D3783" s="63"/>
      <c r="E3783" s="58"/>
      <c r="F3783" s="58"/>
      <c r="G3783" s="44"/>
      <c r="H3783" s="45"/>
      <c r="I3783" s="45"/>
      <c r="J3783" s="40" t="str">
        <f t="shared" si="365"/>
        <v/>
      </c>
      <c r="K3783" s="39" t="str">
        <f t="shared" si="367"/>
        <v/>
      </c>
      <c r="M3783" s="3"/>
      <c r="AB3783" s="17" t="str">
        <f t="shared" si="366"/>
        <v>-1</v>
      </c>
      <c r="AC3783" s="17">
        <f>IFERROR(INDEX(Factors!$C$59:$C$70,MATCH(AB3783,Factors!$B$59:$B$70,1),1),0)</f>
        <v>0</v>
      </c>
      <c r="AD3783" s="17">
        <f t="shared" si="368"/>
        <v>0</v>
      </c>
      <c r="AE3783" s="17">
        <f>IFERROR(INDEX(Factors!$B$6:$B$15,MATCH('INPUT - Census'!E3783,Factors!$C$6:$C$15,0),1),0)</f>
        <v>0</v>
      </c>
      <c r="AF3783" s="18">
        <f>IFERROR(INDEX(Factors!$B$16:$B$39,MATCH('INPUT - Census'!C3783,Factors!$C$16:$C$35,0),1),0)</f>
        <v>0</v>
      </c>
      <c r="AG3783" s="19">
        <f>IFERROR(INDEX(Factors!$B$40:$B$44,MATCH('INPUT - Census'!F3783,Factors!$C$40:$C$44,0),1),0)</f>
        <v>0</v>
      </c>
      <c r="AH3783" s="21" t="str">
        <f t="shared" si="370"/>
        <v/>
      </c>
      <c r="AI3783" s="1" t="str">
        <f>IFERROR(VLOOKUP(H3783,Factors!$C$45:$D$48,2,0),"")</f>
        <v/>
      </c>
      <c r="AJ3783" t="b">
        <f t="shared" si="369"/>
        <v>0</v>
      </c>
    </row>
    <row r="3784" spans="2:36" ht="14.4" x14ac:dyDescent="0.3">
      <c r="B3784" s="70"/>
      <c r="C3784" s="58"/>
      <c r="D3784" s="63"/>
      <c r="E3784" s="58"/>
      <c r="F3784" s="58"/>
      <c r="G3784" s="44"/>
      <c r="H3784" s="45"/>
      <c r="I3784" s="45"/>
      <c r="J3784" s="40" t="str">
        <f t="shared" si="365"/>
        <v/>
      </c>
      <c r="K3784" s="39" t="str">
        <f t="shared" si="367"/>
        <v/>
      </c>
      <c r="M3784" s="3"/>
      <c r="AB3784" s="17" t="str">
        <f t="shared" si="366"/>
        <v>-1</v>
      </c>
      <c r="AC3784" s="17">
        <f>IFERROR(INDEX(Factors!$C$59:$C$70,MATCH(AB3784,Factors!$B$59:$B$70,1),1),0)</f>
        <v>0</v>
      </c>
      <c r="AD3784" s="17">
        <f t="shared" si="368"/>
        <v>0</v>
      </c>
      <c r="AE3784" s="17">
        <f>IFERROR(INDEX(Factors!$B$6:$B$15,MATCH('INPUT - Census'!E3784,Factors!$C$6:$C$15,0),1),0)</f>
        <v>0</v>
      </c>
      <c r="AF3784" s="18">
        <f>IFERROR(INDEX(Factors!$B$16:$B$39,MATCH('INPUT - Census'!C3784,Factors!$C$16:$C$35,0),1),0)</f>
        <v>0</v>
      </c>
      <c r="AG3784" s="19">
        <f>IFERROR(INDEX(Factors!$B$40:$B$44,MATCH('INPUT - Census'!F3784,Factors!$C$40:$C$44,0),1),0)</f>
        <v>0</v>
      </c>
      <c r="AH3784" s="21" t="str">
        <f t="shared" si="370"/>
        <v/>
      </c>
      <c r="AI3784" s="1" t="str">
        <f>IFERROR(VLOOKUP(H3784,Factors!$C$45:$D$48,2,0),"")</f>
        <v/>
      </c>
      <c r="AJ3784" t="b">
        <f t="shared" si="369"/>
        <v>0</v>
      </c>
    </row>
    <row r="3785" spans="2:36" ht="14.4" x14ac:dyDescent="0.3">
      <c r="B3785" s="70"/>
      <c r="C3785" s="58"/>
      <c r="D3785" s="63"/>
      <c r="E3785" s="58"/>
      <c r="F3785" s="58"/>
      <c r="G3785" s="44"/>
      <c r="H3785" s="45"/>
      <c r="I3785" s="45"/>
      <c r="J3785" s="40" t="str">
        <f t="shared" si="365"/>
        <v/>
      </c>
      <c r="K3785" s="39" t="str">
        <f t="shared" si="367"/>
        <v/>
      </c>
      <c r="M3785" s="3"/>
      <c r="AB3785" s="17" t="str">
        <f t="shared" si="366"/>
        <v>-1</v>
      </c>
      <c r="AC3785" s="17">
        <f>IFERROR(INDEX(Factors!$C$59:$C$70,MATCH(AB3785,Factors!$B$59:$B$70,1),1),0)</f>
        <v>0</v>
      </c>
      <c r="AD3785" s="17">
        <f t="shared" si="368"/>
        <v>0</v>
      </c>
      <c r="AE3785" s="17">
        <f>IFERROR(INDEX(Factors!$B$6:$B$15,MATCH('INPUT - Census'!E3785,Factors!$C$6:$C$15,0),1),0)</f>
        <v>0</v>
      </c>
      <c r="AF3785" s="18">
        <f>IFERROR(INDEX(Factors!$B$16:$B$39,MATCH('INPUT - Census'!C3785,Factors!$C$16:$C$35,0),1),0)</f>
        <v>0</v>
      </c>
      <c r="AG3785" s="19">
        <f>IFERROR(INDEX(Factors!$B$40:$B$44,MATCH('INPUT - Census'!F3785,Factors!$C$40:$C$44,0),1),0)</f>
        <v>0</v>
      </c>
      <c r="AH3785" s="21" t="str">
        <f t="shared" si="370"/>
        <v/>
      </c>
      <c r="AI3785" s="1" t="str">
        <f>IFERROR(VLOOKUP(H3785,Factors!$C$45:$D$48,2,0),"")</f>
        <v/>
      </c>
      <c r="AJ3785" t="b">
        <f t="shared" si="369"/>
        <v>0</v>
      </c>
    </row>
    <row r="3786" spans="2:36" ht="14.4" x14ac:dyDescent="0.3">
      <c r="B3786" s="70"/>
      <c r="C3786" s="58"/>
      <c r="D3786" s="63"/>
      <c r="E3786" s="58"/>
      <c r="F3786" s="58"/>
      <c r="G3786" s="44"/>
      <c r="H3786" s="45"/>
      <c r="I3786" s="45"/>
      <c r="J3786" s="40" t="str">
        <f t="shared" si="365"/>
        <v/>
      </c>
      <c r="K3786" s="39" t="str">
        <f t="shared" si="367"/>
        <v/>
      </c>
      <c r="M3786" s="3"/>
      <c r="AB3786" s="17" t="str">
        <f t="shared" si="366"/>
        <v>-1</v>
      </c>
      <c r="AC3786" s="17">
        <f>IFERROR(INDEX(Factors!$C$59:$C$70,MATCH(AB3786,Factors!$B$59:$B$70,1),1),0)</f>
        <v>0</v>
      </c>
      <c r="AD3786" s="17">
        <f t="shared" si="368"/>
        <v>0</v>
      </c>
      <c r="AE3786" s="17">
        <f>IFERROR(INDEX(Factors!$B$6:$B$15,MATCH('INPUT - Census'!E3786,Factors!$C$6:$C$15,0),1),0)</f>
        <v>0</v>
      </c>
      <c r="AF3786" s="18">
        <f>IFERROR(INDEX(Factors!$B$16:$B$39,MATCH('INPUT - Census'!C3786,Factors!$C$16:$C$35,0),1),0)</f>
        <v>0</v>
      </c>
      <c r="AG3786" s="19">
        <f>IFERROR(INDEX(Factors!$B$40:$B$44,MATCH('INPUT - Census'!F3786,Factors!$C$40:$C$44,0),1),0)</f>
        <v>0</v>
      </c>
      <c r="AH3786" s="21" t="str">
        <f t="shared" si="370"/>
        <v/>
      </c>
      <c r="AI3786" s="1" t="str">
        <f>IFERROR(VLOOKUP(H3786,Factors!$C$45:$D$48,2,0),"")</f>
        <v/>
      </c>
      <c r="AJ3786" t="b">
        <f t="shared" si="369"/>
        <v>0</v>
      </c>
    </row>
    <row r="3787" spans="2:36" ht="14.4" x14ac:dyDescent="0.3">
      <c r="B3787" s="70"/>
      <c r="C3787" s="58"/>
      <c r="D3787" s="63"/>
      <c r="E3787" s="58"/>
      <c r="F3787" s="58"/>
      <c r="G3787" s="44"/>
      <c r="H3787" s="45"/>
      <c r="I3787" s="45"/>
      <c r="J3787" s="40" t="str">
        <f t="shared" si="365"/>
        <v/>
      </c>
      <c r="K3787" s="39" t="str">
        <f t="shared" si="367"/>
        <v/>
      </c>
      <c r="M3787" s="3"/>
      <c r="AB3787" s="17" t="str">
        <f t="shared" si="366"/>
        <v>-1</v>
      </c>
      <c r="AC3787" s="17">
        <f>IFERROR(INDEX(Factors!$C$59:$C$70,MATCH(AB3787,Factors!$B$59:$B$70,1),1),0)</f>
        <v>0</v>
      </c>
      <c r="AD3787" s="17">
        <f t="shared" si="368"/>
        <v>0</v>
      </c>
      <c r="AE3787" s="17">
        <f>IFERROR(INDEX(Factors!$B$6:$B$15,MATCH('INPUT - Census'!E3787,Factors!$C$6:$C$15,0),1),0)</f>
        <v>0</v>
      </c>
      <c r="AF3787" s="18">
        <f>IFERROR(INDEX(Factors!$B$16:$B$39,MATCH('INPUT - Census'!C3787,Factors!$C$16:$C$35,0),1),0)</f>
        <v>0</v>
      </c>
      <c r="AG3787" s="19">
        <f>IFERROR(INDEX(Factors!$B$40:$B$44,MATCH('INPUT - Census'!F3787,Factors!$C$40:$C$44,0),1),0)</f>
        <v>0</v>
      </c>
      <c r="AH3787" s="21" t="str">
        <f t="shared" si="370"/>
        <v/>
      </c>
      <c r="AI3787" s="1" t="str">
        <f>IFERROR(VLOOKUP(H3787,Factors!$C$45:$D$48,2,0),"")</f>
        <v/>
      </c>
      <c r="AJ3787" t="b">
        <f t="shared" si="369"/>
        <v>0</v>
      </c>
    </row>
    <row r="3788" spans="2:36" ht="14.4" x14ac:dyDescent="0.3">
      <c r="B3788" s="70"/>
      <c r="C3788" s="58"/>
      <c r="D3788" s="63"/>
      <c r="E3788" s="58"/>
      <c r="F3788" s="58"/>
      <c r="G3788" s="44"/>
      <c r="H3788" s="45"/>
      <c r="I3788" s="45"/>
      <c r="J3788" s="40" t="str">
        <f t="shared" si="365"/>
        <v/>
      </c>
      <c r="K3788" s="39" t="str">
        <f t="shared" si="367"/>
        <v/>
      </c>
      <c r="M3788" s="3"/>
      <c r="AB3788" s="17" t="str">
        <f t="shared" si="366"/>
        <v>-1</v>
      </c>
      <c r="AC3788" s="17">
        <f>IFERROR(INDEX(Factors!$C$59:$C$70,MATCH(AB3788,Factors!$B$59:$B$70,1),1),0)</f>
        <v>0</v>
      </c>
      <c r="AD3788" s="17">
        <f t="shared" si="368"/>
        <v>0</v>
      </c>
      <c r="AE3788" s="17">
        <f>IFERROR(INDEX(Factors!$B$6:$B$15,MATCH('INPUT - Census'!E3788,Factors!$C$6:$C$15,0),1),0)</f>
        <v>0</v>
      </c>
      <c r="AF3788" s="18">
        <f>IFERROR(INDEX(Factors!$B$16:$B$39,MATCH('INPUT - Census'!C3788,Factors!$C$16:$C$35,0),1),0)</f>
        <v>0</v>
      </c>
      <c r="AG3788" s="19">
        <f>IFERROR(INDEX(Factors!$B$40:$B$44,MATCH('INPUT - Census'!F3788,Factors!$C$40:$C$44,0),1),0)</f>
        <v>0</v>
      </c>
      <c r="AH3788" s="21" t="str">
        <f t="shared" si="370"/>
        <v/>
      </c>
      <c r="AI3788" s="1" t="str">
        <f>IFERROR(VLOOKUP(H3788,Factors!$C$45:$D$48,2,0),"")</f>
        <v/>
      </c>
      <c r="AJ3788" t="b">
        <f t="shared" si="369"/>
        <v>0</v>
      </c>
    </row>
    <row r="3789" spans="2:36" ht="14.4" x14ac:dyDescent="0.3">
      <c r="B3789" s="70"/>
      <c r="C3789" s="58"/>
      <c r="D3789" s="63"/>
      <c r="E3789" s="58"/>
      <c r="F3789" s="58"/>
      <c r="G3789" s="44"/>
      <c r="H3789" s="45"/>
      <c r="I3789" s="45"/>
      <c r="J3789" s="40" t="str">
        <f t="shared" si="365"/>
        <v/>
      </c>
      <c r="K3789" s="39" t="str">
        <f t="shared" si="367"/>
        <v/>
      </c>
      <c r="M3789" s="3"/>
      <c r="AB3789" s="17" t="str">
        <f t="shared" si="366"/>
        <v>-1</v>
      </c>
      <c r="AC3789" s="17">
        <f>IFERROR(INDEX(Factors!$C$59:$C$70,MATCH(AB3789,Factors!$B$59:$B$70,1),1),0)</f>
        <v>0</v>
      </c>
      <c r="AD3789" s="17">
        <f t="shared" si="368"/>
        <v>0</v>
      </c>
      <c r="AE3789" s="17">
        <f>IFERROR(INDEX(Factors!$B$6:$B$15,MATCH('INPUT - Census'!E3789,Factors!$C$6:$C$15,0),1),0)</f>
        <v>0</v>
      </c>
      <c r="AF3789" s="18">
        <f>IFERROR(INDEX(Factors!$B$16:$B$39,MATCH('INPUT - Census'!C3789,Factors!$C$16:$C$35,0),1),0)</f>
        <v>0</v>
      </c>
      <c r="AG3789" s="19">
        <f>IFERROR(INDEX(Factors!$B$40:$B$44,MATCH('INPUT - Census'!F3789,Factors!$C$40:$C$44,0),1),0)</f>
        <v>0</v>
      </c>
      <c r="AH3789" s="21" t="str">
        <f t="shared" si="370"/>
        <v/>
      </c>
      <c r="AI3789" s="1" t="str">
        <f>IFERROR(VLOOKUP(H3789,Factors!$C$45:$D$48,2,0),"")</f>
        <v/>
      </c>
      <c r="AJ3789" t="b">
        <f t="shared" si="369"/>
        <v>0</v>
      </c>
    </row>
    <row r="3790" spans="2:36" ht="14.4" x14ac:dyDescent="0.3">
      <c r="B3790" s="70"/>
      <c r="C3790" s="58"/>
      <c r="D3790" s="63"/>
      <c r="E3790" s="58"/>
      <c r="F3790" s="58"/>
      <c r="G3790" s="44"/>
      <c r="H3790" s="45"/>
      <c r="I3790" s="45"/>
      <c r="J3790" s="40" t="str">
        <f t="shared" si="365"/>
        <v/>
      </c>
      <c r="K3790" s="39" t="str">
        <f t="shared" si="367"/>
        <v/>
      </c>
      <c r="M3790" s="3"/>
      <c r="AB3790" s="17" t="str">
        <f t="shared" si="366"/>
        <v>-1</v>
      </c>
      <c r="AC3790" s="17">
        <f>IFERROR(INDEX(Factors!$C$59:$C$70,MATCH(AB3790,Factors!$B$59:$B$70,1),1),0)</f>
        <v>0</v>
      </c>
      <c r="AD3790" s="17">
        <f t="shared" si="368"/>
        <v>0</v>
      </c>
      <c r="AE3790" s="17">
        <f>IFERROR(INDEX(Factors!$B$6:$B$15,MATCH('INPUT - Census'!E3790,Factors!$C$6:$C$15,0),1),0)</f>
        <v>0</v>
      </c>
      <c r="AF3790" s="18">
        <f>IFERROR(INDEX(Factors!$B$16:$B$39,MATCH('INPUT - Census'!C3790,Factors!$C$16:$C$35,0),1),0)</f>
        <v>0</v>
      </c>
      <c r="AG3790" s="19">
        <f>IFERROR(INDEX(Factors!$B$40:$B$44,MATCH('INPUT - Census'!F3790,Factors!$C$40:$C$44,0),1),0)</f>
        <v>0</v>
      </c>
      <c r="AH3790" s="21" t="str">
        <f t="shared" si="370"/>
        <v/>
      </c>
      <c r="AI3790" s="1" t="str">
        <f>IFERROR(VLOOKUP(H3790,Factors!$C$45:$D$48,2,0),"")</f>
        <v/>
      </c>
      <c r="AJ3790" t="b">
        <f t="shared" si="369"/>
        <v>0</v>
      </c>
    </row>
    <row r="3791" spans="2:36" ht="14.4" x14ac:dyDescent="0.3">
      <c r="B3791" s="70"/>
      <c r="C3791" s="58"/>
      <c r="D3791" s="63"/>
      <c r="E3791" s="58"/>
      <c r="F3791" s="58"/>
      <c r="G3791" s="44"/>
      <c r="H3791" s="45"/>
      <c r="I3791" s="45"/>
      <c r="J3791" s="40" t="str">
        <f t="shared" si="365"/>
        <v/>
      </c>
      <c r="K3791" s="39" t="str">
        <f t="shared" si="367"/>
        <v/>
      </c>
      <c r="M3791" s="3"/>
      <c r="AB3791" s="17" t="str">
        <f t="shared" si="366"/>
        <v>-1</v>
      </c>
      <c r="AC3791" s="17">
        <f>IFERROR(INDEX(Factors!$C$59:$C$70,MATCH(AB3791,Factors!$B$59:$B$70,1),1),0)</f>
        <v>0</v>
      </c>
      <c r="AD3791" s="17">
        <f t="shared" si="368"/>
        <v>0</v>
      </c>
      <c r="AE3791" s="17">
        <f>IFERROR(INDEX(Factors!$B$6:$B$15,MATCH('INPUT - Census'!E3791,Factors!$C$6:$C$15,0),1),0)</f>
        <v>0</v>
      </c>
      <c r="AF3791" s="18">
        <f>IFERROR(INDEX(Factors!$B$16:$B$39,MATCH('INPUT - Census'!C3791,Factors!$C$16:$C$35,0),1),0)</f>
        <v>0</v>
      </c>
      <c r="AG3791" s="19">
        <f>IFERROR(INDEX(Factors!$B$40:$B$44,MATCH('INPUT - Census'!F3791,Factors!$C$40:$C$44,0),1),0)</f>
        <v>0</v>
      </c>
      <c r="AH3791" s="21" t="str">
        <f t="shared" si="370"/>
        <v/>
      </c>
      <c r="AI3791" s="1" t="str">
        <f>IFERROR(VLOOKUP(H3791,Factors!$C$45:$D$48,2,0),"")</f>
        <v/>
      </c>
      <c r="AJ3791" t="b">
        <f t="shared" si="369"/>
        <v>0</v>
      </c>
    </row>
    <row r="3792" spans="2:36" ht="14.4" x14ac:dyDescent="0.3">
      <c r="B3792" s="70"/>
      <c r="C3792" s="58"/>
      <c r="D3792" s="63"/>
      <c r="E3792" s="58"/>
      <c r="F3792" s="58"/>
      <c r="G3792" s="44"/>
      <c r="H3792" s="45"/>
      <c r="I3792" s="45"/>
      <c r="J3792" s="40" t="str">
        <f t="shared" si="365"/>
        <v/>
      </c>
      <c r="K3792" s="39" t="str">
        <f t="shared" si="367"/>
        <v/>
      </c>
      <c r="M3792" s="3"/>
      <c r="AB3792" s="17" t="str">
        <f t="shared" si="366"/>
        <v>-1</v>
      </c>
      <c r="AC3792" s="17">
        <f>IFERROR(INDEX(Factors!$C$59:$C$70,MATCH(AB3792,Factors!$B$59:$B$70,1),1),0)</f>
        <v>0</v>
      </c>
      <c r="AD3792" s="17">
        <f t="shared" si="368"/>
        <v>0</v>
      </c>
      <c r="AE3792" s="17">
        <f>IFERROR(INDEX(Factors!$B$6:$B$15,MATCH('INPUT - Census'!E3792,Factors!$C$6:$C$15,0),1),0)</f>
        <v>0</v>
      </c>
      <c r="AF3792" s="18">
        <f>IFERROR(INDEX(Factors!$B$16:$B$39,MATCH('INPUT - Census'!C3792,Factors!$C$16:$C$35,0),1),0)</f>
        <v>0</v>
      </c>
      <c r="AG3792" s="19">
        <f>IFERROR(INDEX(Factors!$B$40:$B$44,MATCH('INPUT - Census'!F3792,Factors!$C$40:$C$44,0),1),0)</f>
        <v>0</v>
      </c>
      <c r="AH3792" s="21" t="str">
        <f t="shared" si="370"/>
        <v/>
      </c>
      <c r="AI3792" s="1" t="str">
        <f>IFERROR(VLOOKUP(H3792,Factors!$C$45:$D$48,2,0),"")</f>
        <v/>
      </c>
      <c r="AJ3792" t="b">
        <f t="shared" si="369"/>
        <v>0</v>
      </c>
    </row>
    <row r="3793" spans="2:36" ht="14.4" x14ac:dyDescent="0.3">
      <c r="B3793" s="70"/>
      <c r="C3793" s="58"/>
      <c r="D3793" s="63"/>
      <c r="E3793" s="58"/>
      <c r="F3793" s="58"/>
      <c r="G3793" s="44"/>
      <c r="H3793" s="45"/>
      <c r="I3793" s="45"/>
      <c r="J3793" s="40" t="str">
        <f t="shared" si="365"/>
        <v/>
      </c>
      <c r="K3793" s="39" t="str">
        <f t="shared" si="367"/>
        <v/>
      </c>
      <c r="M3793" s="3"/>
      <c r="AB3793" s="17" t="str">
        <f t="shared" si="366"/>
        <v>-1</v>
      </c>
      <c r="AC3793" s="17">
        <f>IFERROR(INDEX(Factors!$C$59:$C$70,MATCH(AB3793,Factors!$B$59:$B$70,1),1),0)</f>
        <v>0</v>
      </c>
      <c r="AD3793" s="17">
        <f t="shared" si="368"/>
        <v>0</v>
      </c>
      <c r="AE3793" s="17">
        <f>IFERROR(INDEX(Factors!$B$6:$B$15,MATCH('INPUT - Census'!E3793,Factors!$C$6:$C$15,0),1),0)</f>
        <v>0</v>
      </c>
      <c r="AF3793" s="18">
        <f>IFERROR(INDEX(Factors!$B$16:$B$39,MATCH('INPUT - Census'!C3793,Factors!$C$16:$C$35,0),1),0)</f>
        <v>0</v>
      </c>
      <c r="AG3793" s="19">
        <f>IFERROR(INDEX(Factors!$B$40:$B$44,MATCH('INPUT - Census'!F3793,Factors!$C$40:$C$44,0),1),0)</f>
        <v>0</v>
      </c>
      <c r="AH3793" s="21" t="str">
        <f t="shared" si="370"/>
        <v/>
      </c>
      <c r="AI3793" s="1" t="str">
        <f>IFERROR(VLOOKUP(H3793,Factors!$C$45:$D$48,2,0),"")</f>
        <v/>
      </c>
      <c r="AJ3793" t="b">
        <f t="shared" si="369"/>
        <v>0</v>
      </c>
    </row>
    <row r="3794" spans="2:36" ht="14.4" x14ac:dyDescent="0.3">
      <c r="B3794" s="70"/>
      <c r="C3794" s="58"/>
      <c r="D3794" s="63"/>
      <c r="E3794" s="58"/>
      <c r="F3794" s="58"/>
      <c r="G3794" s="44"/>
      <c r="H3794" s="45"/>
      <c r="I3794" s="45"/>
      <c r="J3794" s="40" t="str">
        <f t="shared" si="365"/>
        <v/>
      </c>
      <c r="K3794" s="39" t="str">
        <f t="shared" si="367"/>
        <v/>
      </c>
      <c r="M3794" s="3"/>
      <c r="AB3794" s="17" t="str">
        <f t="shared" si="366"/>
        <v>-1</v>
      </c>
      <c r="AC3794" s="17">
        <f>IFERROR(INDEX(Factors!$C$59:$C$70,MATCH(AB3794,Factors!$B$59:$B$70,1),1),0)</f>
        <v>0</v>
      </c>
      <c r="AD3794" s="17">
        <f t="shared" si="368"/>
        <v>0</v>
      </c>
      <c r="AE3794" s="17">
        <f>IFERROR(INDEX(Factors!$B$6:$B$15,MATCH('INPUT - Census'!E3794,Factors!$C$6:$C$15,0),1),0)</f>
        <v>0</v>
      </c>
      <c r="AF3794" s="18">
        <f>IFERROR(INDEX(Factors!$B$16:$B$39,MATCH('INPUT - Census'!C3794,Factors!$C$16:$C$35,0),1),0)</f>
        <v>0</v>
      </c>
      <c r="AG3794" s="19">
        <f>IFERROR(INDEX(Factors!$B$40:$B$44,MATCH('INPUT - Census'!F3794,Factors!$C$40:$C$44,0),1),0)</f>
        <v>0</v>
      </c>
      <c r="AH3794" s="21" t="str">
        <f t="shared" si="370"/>
        <v/>
      </c>
      <c r="AI3794" s="1" t="str">
        <f>IFERROR(VLOOKUP(H3794,Factors!$C$45:$D$48,2,0),"")</f>
        <v/>
      </c>
      <c r="AJ3794" t="b">
        <f t="shared" si="369"/>
        <v>0</v>
      </c>
    </row>
    <row r="3795" spans="2:36" ht="14.4" x14ac:dyDescent="0.3">
      <c r="B3795" s="70"/>
      <c r="C3795" s="58"/>
      <c r="D3795" s="63"/>
      <c r="E3795" s="58"/>
      <c r="F3795" s="58"/>
      <c r="G3795" s="44"/>
      <c r="H3795" s="45"/>
      <c r="I3795" s="45"/>
      <c r="J3795" s="40" t="str">
        <f t="shared" si="365"/>
        <v/>
      </c>
      <c r="K3795" s="39" t="str">
        <f t="shared" si="367"/>
        <v/>
      </c>
      <c r="M3795" s="3"/>
      <c r="AB3795" s="17" t="str">
        <f t="shared" si="366"/>
        <v>-1</v>
      </c>
      <c r="AC3795" s="17">
        <f>IFERROR(INDEX(Factors!$C$59:$C$70,MATCH(AB3795,Factors!$B$59:$B$70,1),1),0)</f>
        <v>0</v>
      </c>
      <c r="AD3795" s="17">
        <f t="shared" si="368"/>
        <v>0</v>
      </c>
      <c r="AE3795" s="17">
        <f>IFERROR(INDEX(Factors!$B$6:$B$15,MATCH('INPUT - Census'!E3795,Factors!$C$6:$C$15,0),1),0)</f>
        <v>0</v>
      </c>
      <c r="AF3795" s="18">
        <f>IFERROR(INDEX(Factors!$B$16:$B$39,MATCH('INPUT - Census'!C3795,Factors!$C$16:$C$35,0),1),0)</f>
        <v>0</v>
      </c>
      <c r="AG3795" s="19">
        <f>IFERROR(INDEX(Factors!$B$40:$B$44,MATCH('INPUT - Census'!F3795,Factors!$C$40:$C$44,0),1),0)</f>
        <v>0</v>
      </c>
      <c r="AH3795" s="21" t="str">
        <f t="shared" si="370"/>
        <v/>
      </c>
      <c r="AI3795" s="1" t="str">
        <f>IFERROR(VLOOKUP(H3795,Factors!$C$45:$D$48,2,0),"")</f>
        <v/>
      </c>
      <c r="AJ3795" t="b">
        <f t="shared" si="369"/>
        <v>0</v>
      </c>
    </row>
    <row r="3796" spans="2:36" ht="14.4" x14ac:dyDescent="0.3">
      <c r="B3796" s="70"/>
      <c r="C3796" s="58"/>
      <c r="D3796" s="63"/>
      <c r="E3796" s="58"/>
      <c r="F3796" s="58"/>
      <c r="G3796" s="44"/>
      <c r="H3796" s="45"/>
      <c r="I3796" s="45"/>
      <c r="J3796" s="40" t="str">
        <f t="shared" si="365"/>
        <v/>
      </c>
      <c r="K3796" s="39" t="str">
        <f t="shared" si="367"/>
        <v/>
      </c>
      <c r="M3796" s="3"/>
      <c r="AB3796" s="17" t="str">
        <f t="shared" si="366"/>
        <v>-1</v>
      </c>
      <c r="AC3796" s="17">
        <f>IFERROR(INDEX(Factors!$C$59:$C$70,MATCH(AB3796,Factors!$B$59:$B$70,1),1),0)</f>
        <v>0</v>
      </c>
      <c r="AD3796" s="17">
        <f t="shared" si="368"/>
        <v>0</v>
      </c>
      <c r="AE3796" s="17">
        <f>IFERROR(INDEX(Factors!$B$6:$B$15,MATCH('INPUT - Census'!E3796,Factors!$C$6:$C$15,0),1),0)</f>
        <v>0</v>
      </c>
      <c r="AF3796" s="18">
        <f>IFERROR(INDEX(Factors!$B$16:$B$39,MATCH('INPUT - Census'!C3796,Factors!$C$16:$C$35,0),1),0)</f>
        <v>0</v>
      </c>
      <c r="AG3796" s="19">
        <f>IFERROR(INDEX(Factors!$B$40:$B$44,MATCH('INPUT - Census'!F3796,Factors!$C$40:$C$44,0),1),0)</f>
        <v>0</v>
      </c>
      <c r="AH3796" s="21" t="str">
        <f t="shared" si="370"/>
        <v/>
      </c>
      <c r="AI3796" s="1" t="str">
        <f>IFERROR(VLOOKUP(H3796,Factors!$C$45:$D$48,2,0),"")</f>
        <v/>
      </c>
      <c r="AJ3796" t="b">
        <f t="shared" si="369"/>
        <v>0</v>
      </c>
    </row>
    <row r="3797" spans="2:36" ht="14.4" x14ac:dyDescent="0.3">
      <c r="B3797" s="70"/>
      <c r="C3797" s="58"/>
      <c r="D3797" s="63"/>
      <c r="E3797" s="58"/>
      <c r="F3797" s="58"/>
      <c r="G3797" s="44"/>
      <c r="H3797" s="45"/>
      <c r="I3797" s="45"/>
      <c r="J3797" s="40" t="str">
        <f t="shared" si="365"/>
        <v/>
      </c>
      <c r="K3797" s="39" t="str">
        <f t="shared" si="367"/>
        <v/>
      </c>
      <c r="M3797" s="3"/>
      <c r="AB3797" s="17" t="str">
        <f t="shared" si="366"/>
        <v>-1</v>
      </c>
      <c r="AC3797" s="17">
        <f>IFERROR(INDEX(Factors!$C$59:$C$70,MATCH(AB3797,Factors!$B$59:$B$70,1),1),0)</f>
        <v>0</v>
      </c>
      <c r="AD3797" s="17">
        <f t="shared" si="368"/>
        <v>0</v>
      </c>
      <c r="AE3797" s="17">
        <f>IFERROR(INDEX(Factors!$B$6:$B$15,MATCH('INPUT - Census'!E3797,Factors!$C$6:$C$15,0),1),0)</f>
        <v>0</v>
      </c>
      <c r="AF3797" s="18">
        <f>IFERROR(INDEX(Factors!$B$16:$B$39,MATCH('INPUT - Census'!C3797,Factors!$C$16:$C$35,0),1),0)</f>
        <v>0</v>
      </c>
      <c r="AG3797" s="19">
        <f>IFERROR(INDEX(Factors!$B$40:$B$44,MATCH('INPUT - Census'!F3797,Factors!$C$40:$C$44,0),1),0)</f>
        <v>0</v>
      </c>
      <c r="AH3797" s="21" t="str">
        <f t="shared" si="370"/>
        <v/>
      </c>
      <c r="AI3797" s="1" t="str">
        <f>IFERROR(VLOOKUP(H3797,Factors!$C$45:$D$48,2,0),"")</f>
        <v/>
      </c>
      <c r="AJ3797" t="b">
        <f t="shared" si="369"/>
        <v>0</v>
      </c>
    </row>
    <row r="3798" spans="2:36" ht="14.4" x14ac:dyDescent="0.3">
      <c r="B3798" s="70"/>
      <c r="C3798" s="58"/>
      <c r="D3798" s="63"/>
      <c r="E3798" s="58"/>
      <c r="F3798" s="58"/>
      <c r="G3798" s="44"/>
      <c r="H3798" s="45"/>
      <c r="I3798" s="45"/>
      <c r="J3798" s="40" t="str">
        <f t="shared" si="365"/>
        <v/>
      </c>
      <c r="K3798" s="39" t="str">
        <f t="shared" si="367"/>
        <v/>
      </c>
      <c r="M3798" s="3"/>
      <c r="AB3798" s="17" t="str">
        <f t="shared" si="366"/>
        <v>-1</v>
      </c>
      <c r="AC3798" s="17">
        <f>IFERROR(INDEX(Factors!$C$59:$C$70,MATCH(AB3798,Factors!$B$59:$B$70,1),1),0)</f>
        <v>0</v>
      </c>
      <c r="AD3798" s="17">
        <f t="shared" si="368"/>
        <v>0</v>
      </c>
      <c r="AE3798" s="17">
        <f>IFERROR(INDEX(Factors!$B$6:$B$15,MATCH('INPUT - Census'!E3798,Factors!$C$6:$C$15,0),1),0)</f>
        <v>0</v>
      </c>
      <c r="AF3798" s="18">
        <f>IFERROR(INDEX(Factors!$B$16:$B$39,MATCH('INPUT - Census'!C3798,Factors!$C$16:$C$35,0),1),0)</f>
        <v>0</v>
      </c>
      <c r="AG3798" s="19">
        <f>IFERROR(INDEX(Factors!$B$40:$B$44,MATCH('INPUT - Census'!F3798,Factors!$C$40:$C$44,0),1),0)</f>
        <v>0</v>
      </c>
      <c r="AH3798" s="21" t="str">
        <f t="shared" si="370"/>
        <v/>
      </c>
      <c r="AI3798" s="1" t="str">
        <f>IFERROR(VLOOKUP(H3798,Factors!$C$45:$D$48,2,0),"")</f>
        <v/>
      </c>
      <c r="AJ3798" t="b">
        <f t="shared" si="369"/>
        <v>0</v>
      </c>
    </row>
    <row r="3799" spans="2:36" ht="14.4" x14ac:dyDescent="0.3">
      <c r="B3799" s="70"/>
      <c r="C3799" s="58"/>
      <c r="D3799" s="63"/>
      <c r="E3799" s="58"/>
      <c r="F3799" s="58"/>
      <c r="G3799" s="44"/>
      <c r="H3799" s="45"/>
      <c r="I3799" s="45"/>
      <c r="J3799" s="40" t="str">
        <f t="shared" si="365"/>
        <v/>
      </c>
      <c r="K3799" s="39" t="str">
        <f t="shared" si="367"/>
        <v/>
      </c>
      <c r="M3799" s="3"/>
      <c r="AB3799" s="17" t="str">
        <f t="shared" si="366"/>
        <v>-1</v>
      </c>
      <c r="AC3799" s="17">
        <f>IFERROR(INDEX(Factors!$C$59:$C$70,MATCH(AB3799,Factors!$B$59:$B$70,1),1),0)</f>
        <v>0</v>
      </c>
      <c r="AD3799" s="17">
        <f t="shared" si="368"/>
        <v>0</v>
      </c>
      <c r="AE3799" s="17">
        <f>IFERROR(INDEX(Factors!$B$6:$B$15,MATCH('INPUT - Census'!E3799,Factors!$C$6:$C$15,0),1),0)</f>
        <v>0</v>
      </c>
      <c r="AF3799" s="18">
        <f>IFERROR(INDEX(Factors!$B$16:$B$39,MATCH('INPUT - Census'!C3799,Factors!$C$16:$C$35,0),1),0)</f>
        <v>0</v>
      </c>
      <c r="AG3799" s="19">
        <f>IFERROR(INDEX(Factors!$B$40:$B$44,MATCH('INPUT - Census'!F3799,Factors!$C$40:$C$44,0),1),0)</f>
        <v>0</v>
      </c>
      <c r="AH3799" s="21" t="str">
        <f t="shared" si="370"/>
        <v/>
      </c>
      <c r="AI3799" s="1" t="str">
        <f>IFERROR(VLOOKUP(H3799,Factors!$C$45:$D$48,2,0),"")</f>
        <v/>
      </c>
      <c r="AJ3799" t="b">
        <f t="shared" si="369"/>
        <v>0</v>
      </c>
    </row>
    <row r="3800" spans="2:36" ht="14.4" x14ac:dyDescent="0.3">
      <c r="B3800" s="70"/>
      <c r="C3800" s="58"/>
      <c r="D3800" s="63"/>
      <c r="E3800" s="58"/>
      <c r="F3800" s="58"/>
      <c r="G3800" s="44"/>
      <c r="H3800" s="45"/>
      <c r="I3800" s="45"/>
      <c r="J3800" s="40" t="str">
        <f t="shared" si="365"/>
        <v/>
      </c>
      <c r="K3800" s="39" t="str">
        <f t="shared" si="367"/>
        <v/>
      </c>
      <c r="M3800" s="3"/>
      <c r="AB3800" s="17" t="str">
        <f t="shared" si="366"/>
        <v>-1</v>
      </c>
      <c r="AC3800" s="17">
        <f>IFERROR(INDEX(Factors!$C$59:$C$70,MATCH(AB3800,Factors!$B$59:$B$70,1),1),0)</f>
        <v>0</v>
      </c>
      <c r="AD3800" s="17">
        <f t="shared" si="368"/>
        <v>0</v>
      </c>
      <c r="AE3800" s="17">
        <f>IFERROR(INDEX(Factors!$B$6:$B$15,MATCH('INPUT - Census'!E3800,Factors!$C$6:$C$15,0),1),0)</f>
        <v>0</v>
      </c>
      <c r="AF3800" s="18">
        <f>IFERROR(INDEX(Factors!$B$16:$B$39,MATCH('INPUT - Census'!C3800,Factors!$C$16:$C$35,0),1),0)</f>
        <v>0</v>
      </c>
      <c r="AG3800" s="19">
        <f>IFERROR(INDEX(Factors!$B$40:$B$44,MATCH('INPUT - Census'!F3800,Factors!$C$40:$C$44,0),1),0)</f>
        <v>0</v>
      </c>
      <c r="AH3800" s="21" t="str">
        <f t="shared" si="370"/>
        <v/>
      </c>
      <c r="AI3800" s="1" t="str">
        <f>IFERROR(VLOOKUP(H3800,Factors!$C$45:$D$48,2,0),"")</f>
        <v/>
      </c>
      <c r="AJ3800" t="b">
        <f t="shared" si="369"/>
        <v>0</v>
      </c>
    </row>
    <row r="3801" spans="2:36" ht="14.4" x14ac:dyDescent="0.3">
      <c r="B3801" s="70"/>
      <c r="C3801" s="58"/>
      <c r="D3801" s="63"/>
      <c r="E3801" s="58"/>
      <c r="F3801" s="58"/>
      <c r="G3801" s="44"/>
      <c r="H3801" s="45"/>
      <c r="I3801" s="45"/>
      <c r="J3801" s="40" t="str">
        <f t="shared" si="365"/>
        <v/>
      </c>
      <c r="K3801" s="39" t="str">
        <f t="shared" si="367"/>
        <v/>
      </c>
      <c r="M3801" s="3"/>
      <c r="AB3801" s="17" t="str">
        <f t="shared" si="366"/>
        <v>-1</v>
      </c>
      <c r="AC3801" s="17">
        <f>IFERROR(INDEX(Factors!$C$59:$C$70,MATCH(AB3801,Factors!$B$59:$B$70,1),1),0)</f>
        <v>0</v>
      </c>
      <c r="AD3801" s="17">
        <f t="shared" si="368"/>
        <v>0</v>
      </c>
      <c r="AE3801" s="17">
        <f>IFERROR(INDEX(Factors!$B$6:$B$15,MATCH('INPUT - Census'!E3801,Factors!$C$6:$C$15,0),1),0)</f>
        <v>0</v>
      </c>
      <c r="AF3801" s="18">
        <f>IFERROR(INDEX(Factors!$B$16:$B$39,MATCH('INPUT - Census'!C3801,Factors!$C$16:$C$35,0),1),0)</f>
        <v>0</v>
      </c>
      <c r="AG3801" s="19">
        <f>IFERROR(INDEX(Factors!$B$40:$B$44,MATCH('INPUT - Census'!F3801,Factors!$C$40:$C$44,0),1),0)</f>
        <v>0</v>
      </c>
      <c r="AH3801" s="21" t="str">
        <f t="shared" si="370"/>
        <v/>
      </c>
      <c r="AI3801" s="1" t="str">
        <f>IFERROR(VLOOKUP(H3801,Factors!$C$45:$D$48,2,0),"")</f>
        <v/>
      </c>
      <c r="AJ3801" t="b">
        <f t="shared" si="369"/>
        <v>0</v>
      </c>
    </row>
    <row r="3802" spans="2:36" ht="14.4" x14ac:dyDescent="0.3">
      <c r="B3802" s="70"/>
      <c r="C3802" s="58"/>
      <c r="D3802" s="63"/>
      <c r="E3802" s="58"/>
      <c r="F3802" s="58"/>
      <c r="G3802" s="44"/>
      <c r="H3802" s="45"/>
      <c r="I3802" s="45"/>
      <c r="J3802" s="40" t="str">
        <f t="shared" si="365"/>
        <v/>
      </c>
      <c r="K3802" s="39" t="str">
        <f t="shared" si="367"/>
        <v/>
      </c>
      <c r="M3802" s="3"/>
      <c r="AB3802" s="17" t="str">
        <f t="shared" si="366"/>
        <v>-1</v>
      </c>
      <c r="AC3802" s="17">
        <f>IFERROR(INDEX(Factors!$C$59:$C$70,MATCH(AB3802,Factors!$B$59:$B$70,1),1),0)</f>
        <v>0</v>
      </c>
      <c r="AD3802" s="17">
        <f t="shared" si="368"/>
        <v>0</v>
      </c>
      <c r="AE3802" s="17">
        <f>IFERROR(INDEX(Factors!$B$6:$B$15,MATCH('INPUT - Census'!E3802,Factors!$C$6:$C$15,0),1),0)</f>
        <v>0</v>
      </c>
      <c r="AF3802" s="18">
        <f>IFERROR(INDEX(Factors!$B$16:$B$39,MATCH('INPUT - Census'!C3802,Factors!$C$16:$C$35,0),1),0)</f>
        <v>0</v>
      </c>
      <c r="AG3802" s="19">
        <f>IFERROR(INDEX(Factors!$B$40:$B$44,MATCH('INPUT - Census'!F3802,Factors!$C$40:$C$44,0),1),0)</f>
        <v>0</v>
      </c>
      <c r="AH3802" s="21" t="str">
        <f t="shared" si="370"/>
        <v/>
      </c>
      <c r="AI3802" s="1" t="str">
        <f>IFERROR(VLOOKUP(H3802,Factors!$C$45:$D$48,2,0),"")</f>
        <v/>
      </c>
      <c r="AJ3802" t="b">
        <f t="shared" si="369"/>
        <v>0</v>
      </c>
    </row>
    <row r="3803" spans="2:36" ht="14.4" x14ac:dyDescent="0.3">
      <c r="B3803" s="70"/>
      <c r="C3803" s="58"/>
      <c r="D3803" s="63"/>
      <c r="E3803" s="58"/>
      <c r="F3803" s="58"/>
      <c r="G3803" s="44"/>
      <c r="H3803" s="45"/>
      <c r="I3803" s="45"/>
      <c r="J3803" s="40" t="str">
        <f t="shared" si="365"/>
        <v/>
      </c>
      <c r="K3803" s="39" t="str">
        <f t="shared" si="367"/>
        <v/>
      </c>
      <c r="M3803" s="3"/>
      <c r="AB3803" s="17" t="str">
        <f t="shared" si="366"/>
        <v>-1</v>
      </c>
      <c r="AC3803" s="17">
        <f>IFERROR(INDEX(Factors!$C$59:$C$70,MATCH(AB3803,Factors!$B$59:$B$70,1),1),0)</f>
        <v>0</v>
      </c>
      <c r="AD3803" s="17">
        <f t="shared" si="368"/>
        <v>0</v>
      </c>
      <c r="AE3803" s="17">
        <f>IFERROR(INDEX(Factors!$B$6:$B$15,MATCH('INPUT - Census'!E3803,Factors!$C$6:$C$15,0),1),0)</f>
        <v>0</v>
      </c>
      <c r="AF3803" s="18">
        <f>IFERROR(INDEX(Factors!$B$16:$B$39,MATCH('INPUT - Census'!C3803,Factors!$C$16:$C$35,0),1),0)</f>
        <v>0</v>
      </c>
      <c r="AG3803" s="19">
        <f>IFERROR(INDEX(Factors!$B$40:$B$44,MATCH('INPUT - Census'!F3803,Factors!$C$40:$C$44,0),1),0)</f>
        <v>0</v>
      </c>
      <c r="AH3803" s="21" t="str">
        <f t="shared" si="370"/>
        <v/>
      </c>
      <c r="AI3803" s="1" t="str">
        <f>IFERROR(VLOOKUP(H3803,Factors!$C$45:$D$48,2,0),"")</f>
        <v/>
      </c>
      <c r="AJ3803" t="b">
        <f t="shared" si="369"/>
        <v>0</v>
      </c>
    </row>
    <row r="3804" spans="2:36" ht="14.4" x14ac:dyDescent="0.3">
      <c r="B3804" s="70"/>
      <c r="C3804" s="58"/>
      <c r="D3804" s="63"/>
      <c r="E3804" s="58"/>
      <c r="F3804" s="58"/>
      <c r="G3804" s="44"/>
      <c r="H3804" s="45"/>
      <c r="I3804" s="45"/>
      <c r="J3804" s="40" t="str">
        <f t="shared" si="365"/>
        <v/>
      </c>
      <c r="K3804" s="39" t="str">
        <f t="shared" si="367"/>
        <v/>
      </c>
      <c r="M3804" s="3"/>
      <c r="AB3804" s="17" t="str">
        <f t="shared" si="366"/>
        <v>-1</v>
      </c>
      <c r="AC3804" s="17">
        <f>IFERROR(INDEX(Factors!$C$59:$C$70,MATCH(AB3804,Factors!$B$59:$B$70,1),1),0)</f>
        <v>0</v>
      </c>
      <c r="AD3804" s="17">
        <f t="shared" si="368"/>
        <v>0</v>
      </c>
      <c r="AE3804" s="17">
        <f>IFERROR(INDEX(Factors!$B$6:$B$15,MATCH('INPUT - Census'!E3804,Factors!$C$6:$C$15,0),1),0)</f>
        <v>0</v>
      </c>
      <c r="AF3804" s="18">
        <f>IFERROR(INDEX(Factors!$B$16:$B$39,MATCH('INPUT - Census'!C3804,Factors!$C$16:$C$35,0),1),0)</f>
        <v>0</v>
      </c>
      <c r="AG3804" s="19">
        <f>IFERROR(INDEX(Factors!$B$40:$B$44,MATCH('INPUT - Census'!F3804,Factors!$C$40:$C$44,0),1),0)</f>
        <v>0</v>
      </c>
      <c r="AH3804" s="21" t="str">
        <f t="shared" si="370"/>
        <v/>
      </c>
      <c r="AI3804" s="1" t="str">
        <f>IFERROR(VLOOKUP(H3804,Factors!$C$45:$D$48,2,0),"")</f>
        <v/>
      </c>
      <c r="AJ3804" t="b">
        <f t="shared" si="369"/>
        <v>0</v>
      </c>
    </row>
    <row r="3805" spans="2:36" ht="14.4" x14ac:dyDescent="0.3">
      <c r="B3805" s="70"/>
      <c r="C3805" s="58"/>
      <c r="D3805" s="63"/>
      <c r="E3805" s="58"/>
      <c r="F3805" s="58"/>
      <c r="G3805" s="44"/>
      <c r="H3805" s="45"/>
      <c r="I3805" s="45"/>
      <c r="J3805" s="40" t="str">
        <f t="shared" si="365"/>
        <v/>
      </c>
      <c r="K3805" s="39" t="str">
        <f t="shared" si="367"/>
        <v/>
      </c>
      <c r="M3805" s="3"/>
      <c r="AB3805" s="17" t="str">
        <f t="shared" si="366"/>
        <v>-1</v>
      </c>
      <c r="AC3805" s="17">
        <f>IFERROR(INDEX(Factors!$C$59:$C$70,MATCH(AB3805,Factors!$B$59:$B$70,1),1),0)</f>
        <v>0</v>
      </c>
      <c r="AD3805" s="17">
        <f t="shared" si="368"/>
        <v>0</v>
      </c>
      <c r="AE3805" s="17">
        <f>IFERROR(INDEX(Factors!$B$6:$B$15,MATCH('INPUT - Census'!E3805,Factors!$C$6:$C$15,0),1),0)</f>
        <v>0</v>
      </c>
      <c r="AF3805" s="18">
        <f>IFERROR(INDEX(Factors!$B$16:$B$39,MATCH('INPUT - Census'!C3805,Factors!$C$16:$C$35,0),1),0)</f>
        <v>0</v>
      </c>
      <c r="AG3805" s="19">
        <f>IFERROR(INDEX(Factors!$B$40:$B$44,MATCH('INPUT - Census'!F3805,Factors!$C$40:$C$44,0),1),0)</f>
        <v>0</v>
      </c>
      <c r="AH3805" s="21" t="str">
        <f t="shared" si="370"/>
        <v/>
      </c>
      <c r="AI3805" s="1" t="str">
        <f>IFERROR(VLOOKUP(H3805,Factors!$C$45:$D$48,2,0),"")</f>
        <v/>
      </c>
      <c r="AJ3805" t="b">
        <f t="shared" si="369"/>
        <v>0</v>
      </c>
    </row>
    <row r="3806" spans="2:36" ht="14.4" x14ac:dyDescent="0.3">
      <c r="B3806" s="70"/>
      <c r="C3806" s="58"/>
      <c r="D3806" s="63"/>
      <c r="E3806" s="58"/>
      <c r="F3806" s="58"/>
      <c r="G3806" s="44"/>
      <c r="H3806" s="45"/>
      <c r="I3806" s="45"/>
      <c r="J3806" s="40" t="str">
        <f t="shared" si="365"/>
        <v/>
      </c>
      <c r="K3806" s="39" t="str">
        <f t="shared" si="367"/>
        <v/>
      </c>
      <c r="M3806" s="3"/>
      <c r="AB3806" s="17" t="str">
        <f t="shared" si="366"/>
        <v>-1</v>
      </c>
      <c r="AC3806" s="17">
        <f>IFERROR(INDEX(Factors!$C$59:$C$70,MATCH(AB3806,Factors!$B$59:$B$70,1),1),0)</f>
        <v>0</v>
      </c>
      <c r="AD3806" s="17">
        <f t="shared" si="368"/>
        <v>0</v>
      </c>
      <c r="AE3806" s="17">
        <f>IFERROR(INDEX(Factors!$B$6:$B$15,MATCH('INPUT - Census'!E3806,Factors!$C$6:$C$15,0),1),0)</f>
        <v>0</v>
      </c>
      <c r="AF3806" s="18">
        <f>IFERROR(INDEX(Factors!$B$16:$B$39,MATCH('INPUT - Census'!C3806,Factors!$C$16:$C$35,0),1),0)</f>
        <v>0</v>
      </c>
      <c r="AG3806" s="19">
        <f>IFERROR(INDEX(Factors!$B$40:$B$44,MATCH('INPUT - Census'!F3806,Factors!$C$40:$C$44,0),1),0)</f>
        <v>0</v>
      </c>
      <c r="AH3806" s="21" t="str">
        <f t="shared" si="370"/>
        <v/>
      </c>
      <c r="AI3806" s="1" t="str">
        <f>IFERROR(VLOOKUP(H3806,Factors!$C$45:$D$48,2,0),"")</f>
        <v/>
      </c>
      <c r="AJ3806" t="b">
        <f t="shared" si="369"/>
        <v>0</v>
      </c>
    </row>
    <row r="3807" spans="2:36" ht="14.4" x14ac:dyDescent="0.3">
      <c r="B3807" s="70"/>
      <c r="C3807" s="58"/>
      <c r="D3807" s="63"/>
      <c r="E3807" s="58"/>
      <c r="F3807" s="58"/>
      <c r="G3807" s="44"/>
      <c r="H3807" s="45"/>
      <c r="I3807" s="45"/>
      <c r="J3807" s="40" t="str">
        <f t="shared" si="365"/>
        <v/>
      </c>
      <c r="K3807" s="39" t="str">
        <f t="shared" si="367"/>
        <v/>
      </c>
      <c r="M3807" s="3"/>
      <c r="AB3807" s="17" t="str">
        <f t="shared" si="366"/>
        <v>-1</v>
      </c>
      <c r="AC3807" s="17">
        <f>IFERROR(INDEX(Factors!$C$59:$C$70,MATCH(AB3807,Factors!$B$59:$B$70,1),1),0)</f>
        <v>0</v>
      </c>
      <c r="AD3807" s="17">
        <f t="shared" si="368"/>
        <v>0</v>
      </c>
      <c r="AE3807" s="17">
        <f>IFERROR(INDEX(Factors!$B$6:$B$15,MATCH('INPUT - Census'!E3807,Factors!$C$6:$C$15,0),1),0)</f>
        <v>0</v>
      </c>
      <c r="AF3807" s="18">
        <f>IFERROR(INDEX(Factors!$B$16:$B$39,MATCH('INPUT - Census'!C3807,Factors!$C$16:$C$35,0),1),0)</f>
        <v>0</v>
      </c>
      <c r="AG3807" s="19">
        <f>IFERROR(INDEX(Factors!$B$40:$B$44,MATCH('INPUT - Census'!F3807,Factors!$C$40:$C$44,0),1),0)</f>
        <v>0</v>
      </c>
      <c r="AH3807" s="21" t="str">
        <f t="shared" si="370"/>
        <v/>
      </c>
      <c r="AI3807" s="1" t="str">
        <f>IFERROR(VLOOKUP(H3807,Factors!$C$45:$D$48,2,0),"")</f>
        <v/>
      </c>
      <c r="AJ3807" t="b">
        <f t="shared" si="369"/>
        <v>0</v>
      </c>
    </row>
    <row r="3808" spans="2:36" ht="14.4" x14ac:dyDescent="0.3">
      <c r="B3808" s="70"/>
      <c r="C3808" s="58"/>
      <c r="D3808" s="63"/>
      <c r="E3808" s="58"/>
      <c r="F3808" s="58"/>
      <c r="G3808" s="44"/>
      <c r="H3808" s="45"/>
      <c r="I3808" s="45"/>
      <c r="J3808" s="40" t="str">
        <f t="shared" si="365"/>
        <v/>
      </c>
      <c r="K3808" s="39" t="str">
        <f t="shared" si="367"/>
        <v/>
      </c>
      <c r="M3808" s="3"/>
      <c r="AB3808" s="17" t="str">
        <f t="shared" si="366"/>
        <v>-1</v>
      </c>
      <c r="AC3808" s="17">
        <f>IFERROR(INDEX(Factors!$C$59:$C$70,MATCH(AB3808,Factors!$B$59:$B$70,1),1),0)</f>
        <v>0</v>
      </c>
      <c r="AD3808" s="17">
        <f t="shared" si="368"/>
        <v>0</v>
      </c>
      <c r="AE3808" s="17">
        <f>IFERROR(INDEX(Factors!$B$6:$B$15,MATCH('INPUT - Census'!E3808,Factors!$C$6:$C$15,0),1),0)</f>
        <v>0</v>
      </c>
      <c r="AF3808" s="18">
        <f>IFERROR(INDEX(Factors!$B$16:$B$39,MATCH('INPUT - Census'!C3808,Factors!$C$16:$C$35,0),1),0)</f>
        <v>0</v>
      </c>
      <c r="AG3808" s="19">
        <f>IFERROR(INDEX(Factors!$B$40:$B$44,MATCH('INPUT - Census'!F3808,Factors!$C$40:$C$44,0),1),0)</f>
        <v>0</v>
      </c>
      <c r="AH3808" s="21" t="str">
        <f t="shared" si="370"/>
        <v/>
      </c>
      <c r="AI3808" s="1" t="str">
        <f>IFERROR(VLOOKUP(H3808,Factors!$C$45:$D$48,2,0),"")</f>
        <v/>
      </c>
      <c r="AJ3808" t="b">
        <f t="shared" si="369"/>
        <v>0</v>
      </c>
    </row>
    <row r="3809" spans="2:36" ht="14.4" x14ac:dyDescent="0.3">
      <c r="B3809" s="70"/>
      <c r="C3809" s="58"/>
      <c r="D3809" s="63"/>
      <c r="E3809" s="58"/>
      <c r="F3809" s="58"/>
      <c r="G3809" s="44"/>
      <c r="H3809" s="45"/>
      <c r="I3809" s="45"/>
      <c r="J3809" s="40" t="str">
        <f t="shared" si="365"/>
        <v/>
      </c>
      <c r="K3809" s="39" t="str">
        <f t="shared" si="367"/>
        <v/>
      </c>
      <c r="M3809" s="3"/>
      <c r="AB3809" s="17" t="str">
        <f t="shared" si="366"/>
        <v>-1</v>
      </c>
      <c r="AC3809" s="17">
        <f>IFERROR(INDEX(Factors!$C$59:$C$70,MATCH(AB3809,Factors!$B$59:$B$70,1),1),0)</f>
        <v>0</v>
      </c>
      <c r="AD3809" s="17">
        <f t="shared" si="368"/>
        <v>0</v>
      </c>
      <c r="AE3809" s="17">
        <f>IFERROR(INDEX(Factors!$B$6:$B$15,MATCH('INPUT - Census'!E3809,Factors!$C$6:$C$15,0),1),0)</f>
        <v>0</v>
      </c>
      <c r="AF3809" s="18">
        <f>IFERROR(INDEX(Factors!$B$16:$B$39,MATCH('INPUT - Census'!C3809,Factors!$C$16:$C$35,0),1),0)</f>
        <v>0</v>
      </c>
      <c r="AG3809" s="19">
        <f>IFERROR(INDEX(Factors!$B$40:$B$44,MATCH('INPUT - Census'!F3809,Factors!$C$40:$C$44,0),1),0)</f>
        <v>0</v>
      </c>
      <c r="AH3809" s="21" t="str">
        <f t="shared" si="370"/>
        <v/>
      </c>
      <c r="AI3809" s="1" t="str">
        <f>IFERROR(VLOOKUP(H3809,Factors!$C$45:$D$48,2,0),"")</f>
        <v/>
      </c>
      <c r="AJ3809" t="b">
        <f t="shared" si="369"/>
        <v>0</v>
      </c>
    </row>
    <row r="3810" spans="2:36" ht="14.4" x14ac:dyDescent="0.3">
      <c r="B3810" s="70"/>
      <c r="C3810" s="58"/>
      <c r="D3810" s="63"/>
      <c r="E3810" s="58"/>
      <c r="F3810" s="58"/>
      <c r="G3810" s="44"/>
      <c r="H3810" s="45"/>
      <c r="I3810" s="45"/>
      <c r="J3810" s="40" t="str">
        <f t="shared" si="365"/>
        <v/>
      </c>
      <c r="K3810" s="39" t="str">
        <f t="shared" si="367"/>
        <v/>
      </c>
      <c r="M3810" s="3"/>
      <c r="AB3810" s="17" t="str">
        <f t="shared" si="366"/>
        <v>-1</v>
      </c>
      <c r="AC3810" s="17">
        <f>IFERROR(INDEX(Factors!$C$59:$C$70,MATCH(AB3810,Factors!$B$59:$B$70,1),1),0)</f>
        <v>0</v>
      </c>
      <c r="AD3810" s="17">
        <f t="shared" si="368"/>
        <v>0</v>
      </c>
      <c r="AE3810" s="17">
        <f>IFERROR(INDEX(Factors!$B$6:$B$15,MATCH('INPUT - Census'!E3810,Factors!$C$6:$C$15,0),1),0)</f>
        <v>0</v>
      </c>
      <c r="AF3810" s="18">
        <f>IFERROR(INDEX(Factors!$B$16:$B$39,MATCH('INPUT - Census'!C3810,Factors!$C$16:$C$35,0),1),0)</f>
        <v>0</v>
      </c>
      <c r="AG3810" s="19">
        <f>IFERROR(INDEX(Factors!$B$40:$B$44,MATCH('INPUT - Census'!F3810,Factors!$C$40:$C$44,0),1),0)</f>
        <v>0</v>
      </c>
      <c r="AH3810" s="21" t="str">
        <f t="shared" si="370"/>
        <v/>
      </c>
      <c r="AI3810" s="1" t="str">
        <f>IFERROR(VLOOKUP(H3810,Factors!$C$45:$D$48,2,0),"")</f>
        <v/>
      </c>
      <c r="AJ3810" t="b">
        <f t="shared" si="369"/>
        <v>0</v>
      </c>
    </row>
    <row r="3811" spans="2:36" ht="14.4" x14ac:dyDescent="0.3">
      <c r="B3811" s="70"/>
      <c r="C3811" s="58"/>
      <c r="D3811" s="63"/>
      <c r="E3811" s="58"/>
      <c r="F3811" s="58"/>
      <c r="G3811" s="44"/>
      <c r="H3811" s="45"/>
      <c r="I3811" s="45"/>
      <c r="J3811" s="40" t="str">
        <f t="shared" si="365"/>
        <v/>
      </c>
      <c r="K3811" s="39" t="str">
        <f t="shared" si="367"/>
        <v/>
      </c>
      <c r="M3811" s="3"/>
      <c r="AB3811" s="17" t="str">
        <f t="shared" si="366"/>
        <v>-1</v>
      </c>
      <c r="AC3811" s="17">
        <f>IFERROR(INDEX(Factors!$C$59:$C$70,MATCH(AB3811,Factors!$B$59:$B$70,1),1),0)</f>
        <v>0</v>
      </c>
      <c r="AD3811" s="17">
        <f t="shared" si="368"/>
        <v>0</v>
      </c>
      <c r="AE3811" s="17">
        <f>IFERROR(INDEX(Factors!$B$6:$B$15,MATCH('INPUT - Census'!E3811,Factors!$C$6:$C$15,0),1),0)</f>
        <v>0</v>
      </c>
      <c r="AF3811" s="18">
        <f>IFERROR(INDEX(Factors!$B$16:$B$39,MATCH('INPUT - Census'!C3811,Factors!$C$16:$C$35,0),1),0)</f>
        <v>0</v>
      </c>
      <c r="AG3811" s="19">
        <f>IFERROR(INDEX(Factors!$B$40:$B$44,MATCH('INPUT - Census'!F3811,Factors!$C$40:$C$44,0),1),0)</f>
        <v>0</v>
      </c>
      <c r="AH3811" s="21" t="str">
        <f t="shared" si="370"/>
        <v/>
      </c>
      <c r="AI3811" s="1" t="str">
        <f>IFERROR(VLOOKUP(H3811,Factors!$C$45:$D$48,2,0),"")</f>
        <v/>
      </c>
      <c r="AJ3811" t="b">
        <f t="shared" si="369"/>
        <v>0</v>
      </c>
    </row>
    <row r="3812" spans="2:36" ht="14.4" x14ac:dyDescent="0.3">
      <c r="B3812" s="70"/>
      <c r="C3812" s="58"/>
      <c r="D3812" s="63"/>
      <c r="E3812" s="58"/>
      <c r="F3812" s="58"/>
      <c r="G3812" s="44"/>
      <c r="H3812" s="45"/>
      <c r="I3812" s="45"/>
      <c r="J3812" s="40" t="str">
        <f t="shared" si="365"/>
        <v/>
      </c>
      <c r="K3812" s="39" t="str">
        <f t="shared" si="367"/>
        <v/>
      </c>
      <c r="M3812" s="3"/>
      <c r="AB3812" s="17" t="str">
        <f t="shared" si="366"/>
        <v>-1</v>
      </c>
      <c r="AC3812" s="17">
        <f>IFERROR(INDEX(Factors!$C$59:$C$70,MATCH(AB3812,Factors!$B$59:$B$70,1),1),0)</f>
        <v>0</v>
      </c>
      <c r="AD3812" s="17">
        <f t="shared" si="368"/>
        <v>0</v>
      </c>
      <c r="AE3812" s="17">
        <f>IFERROR(INDEX(Factors!$B$6:$B$15,MATCH('INPUT - Census'!E3812,Factors!$C$6:$C$15,0),1),0)</f>
        <v>0</v>
      </c>
      <c r="AF3812" s="18">
        <f>IFERROR(INDEX(Factors!$B$16:$B$39,MATCH('INPUT - Census'!C3812,Factors!$C$16:$C$35,0),1),0)</f>
        <v>0</v>
      </c>
      <c r="AG3812" s="19">
        <f>IFERROR(INDEX(Factors!$B$40:$B$44,MATCH('INPUT - Census'!F3812,Factors!$C$40:$C$44,0),1),0)</f>
        <v>0</v>
      </c>
      <c r="AH3812" s="21" t="str">
        <f t="shared" si="370"/>
        <v/>
      </c>
      <c r="AI3812" s="1" t="str">
        <f>IFERROR(VLOOKUP(H3812,Factors!$C$45:$D$48,2,0),"")</f>
        <v/>
      </c>
      <c r="AJ3812" t="b">
        <f t="shared" si="369"/>
        <v>0</v>
      </c>
    </row>
    <row r="3813" spans="2:36" ht="14.4" x14ac:dyDescent="0.3">
      <c r="B3813" s="70"/>
      <c r="C3813" s="58"/>
      <c r="D3813" s="63"/>
      <c r="E3813" s="58"/>
      <c r="F3813" s="58"/>
      <c r="G3813" s="44"/>
      <c r="H3813" s="45"/>
      <c r="I3813" s="45"/>
      <c r="J3813" s="40" t="str">
        <f t="shared" si="365"/>
        <v/>
      </c>
      <c r="K3813" s="39" t="str">
        <f t="shared" si="367"/>
        <v/>
      </c>
      <c r="M3813" s="3"/>
      <c r="AB3813" s="17" t="str">
        <f t="shared" si="366"/>
        <v>-1</v>
      </c>
      <c r="AC3813" s="17">
        <f>IFERROR(INDEX(Factors!$C$59:$C$70,MATCH(AB3813,Factors!$B$59:$B$70,1),1),0)</f>
        <v>0</v>
      </c>
      <c r="AD3813" s="17">
        <f t="shared" si="368"/>
        <v>0</v>
      </c>
      <c r="AE3813" s="17">
        <f>IFERROR(INDEX(Factors!$B$6:$B$15,MATCH('INPUT - Census'!E3813,Factors!$C$6:$C$15,0),1),0)</f>
        <v>0</v>
      </c>
      <c r="AF3813" s="18">
        <f>IFERROR(INDEX(Factors!$B$16:$B$39,MATCH('INPUT - Census'!C3813,Factors!$C$16:$C$35,0),1),0)</f>
        <v>0</v>
      </c>
      <c r="AG3813" s="19">
        <f>IFERROR(INDEX(Factors!$B$40:$B$44,MATCH('INPUT - Census'!F3813,Factors!$C$40:$C$44,0),1),0)</f>
        <v>0</v>
      </c>
      <c r="AH3813" s="21" t="str">
        <f t="shared" si="370"/>
        <v/>
      </c>
      <c r="AI3813" s="1" t="str">
        <f>IFERROR(VLOOKUP(H3813,Factors!$C$45:$D$48,2,0),"")</f>
        <v/>
      </c>
      <c r="AJ3813" t="b">
        <f t="shared" si="369"/>
        <v>0</v>
      </c>
    </row>
    <row r="3814" spans="2:36" ht="14.4" x14ac:dyDescent="0.3">
      <c r="B3814" s="70"/>
      <c r="C3814" s="58"/>
      <c r="D3814" s="63"/>
      <c r="E3814" s="58"/>
      <c r="F3814" s="58"/>
      <c r="G3814" s="44"/>
      <c r="H3814" s="45"/>
      <c r="I3814" s="45"/>
      <c r="J3814" s="40" t="str">
        <f t="shared" si="365"/>
        <v/>
      </c>
      <c r="K3814" s="39" t="str">
        <f t="shared" si="367"/>
        <v/>
      </c>
      <c r="M3814" s="3"/>
      <c r="AB3814" s="17" t="str">
        <f t="shared" si="366"/>
        <v>-1</v>
      </c>
      <c r="AC3814" s="17">
        <f>IFERROR(INDEX(Factors!$C$59:$C$70,MATCH(AB3814,Factors!$B$59:$B$70,1),1),0)</f>
        <v>0</v>
      </c>
      <c r="AD3814" s="17">
        <f t="shared" si="368"/>
        <v>0</v>
      </c>
      <c r="AE3814" s="17">
        <f>IFERROR(INDEX(Factors!$B$6:$B$15,MATCH('INPUT - Census'!E3814,Factors!$C$6:$C$15,0),1),0)</f>
        <v>0</v>
      </c>
      <c r="AF3814" s="18">
        <f>IFERROR(INDEX(Factors!$B$16:$B$39,MATCH('INPUT - Census'!C3814,Factors!$C$16:$C$35,0),1),0)</f>
        <v>0</v>
      </c>
      <c r="AG3814" s="19">
        <f>IFERROR(INDEX(Factors!$B$40:$B$44,MATCH('INPUT - Census'!F3814,Factors!$C$40:$C$44,0),1),0)</f>
        <v>0</v>
      </c>
      <c r="AH3814" s="21" t="str">
        <f t="shared" si="370"/>
        <v/>
      </c>
      <c r="AI3814" s="1" t="str">
        <f>IFERROR(VLOOKUP(H3814,Factors!$C$45:$D$48,2,0),"")</f>
        <v/>
      </c>
      <c r="AJ3814" t="b">
        <f t="shared" si="369"/>
        <v>0</v>
      </c>
    </row>
    <row r="3815" spans="2:36" ht="14.4" x14ac:dyDescent="0.3">
      <c r="B3815" s="70"/>
      <c r="C3815" s="58"/>
      <c r="D3815" s="63"/>
      <c r="E3815" s="58"/>
      <c r="F3815" s="58"/>
      <c r="G3815" s="44"/>
      <c r="H3815" s="45"/>
      <c r="I3815" s="45"/>
      <c r="J3815" s="40" t="str">
        <f t="shared" si="365"/>
        <v/>
      </c>
      <c r="K3815" s="39" t="str">
        <f t="shared" si="367"/>
        <v/>
      </c>
      <c r="M3815" s="3"/>
      <c r="AB3815" s="17" t="str">
        <f t="shared" si="366"/>
        <v>-1</v>
      </c>
      <c r="AC3815" s="17">
        <f>IFERROR(INDEX(Factors!$C$59:$C$70,MATCH(AB3815,Factors!$B$59:$B$70,1),1),0)</f>
        <v>0</v>
      </c>
      <c r="AD3815" s="17">
        <f t="shared" si="368"/>
        <v>0</v>
      </c>
      <c r="AE3815" s="17">
        <f>IFERROR(INDEX(Factors!$B$6:$B$15,MATCH('INPUT - Census'!E3815,Factors!$C$6:$C$15,0),1),0)</f>
        <v>0</v>
      </c>
      <c r="AF3815" s="18">
        <f>IFERROR(INDEX(Factors!$B$16:$B$39,MATCH('INPUT - Census'!C3815,Factors!$C$16:$C$35,0),1),0)</f>
        <v>0</v>
      </c>
      <c r="AG3815" s="19">
        <f>IFERROR(INDEX(Factors!$B$40:$B$44,MATCH('INPUT - Census'!F3815,Factors!$C$40:$C$44,0),1),0)</f>
        <v>0</v>
      </c>
      <c r="AH3815" s="21" t="str">
        <f t="shared" si="370"/>
        <v/>
      </c>
      <c r="AI3815" s="1" t="str">
        <f>IFERROR(VLOOKUP(H3815,Factors!$C$45:$D$48,2,0),"")</f>
        <v/>
      </c>
      <c r="AJ3815" t="b">
        <f t="shared" si="369"/>
        <v>0</v>
      </c>
    </row>
    <row r="3816" spans="2:36" ht="14.4" x14ac:dyDescent="0.3">
      <c r="B3816" s="70"/>
      <c r="C3816" s="58"/>
      <c r="D3816" s="63"/>
      <c r="E3816" s="58"/>
      <c r="F3816" s="58"/>
      <c r="G3816" s="44"/>
      <c r="H3816" s="45"/>
      <c r="I3816" s="45"/>
      <c r="J3816" s="40" t="str">
        <f t="shared" si="365"/>
        <v/>
      </c>
      <c r="K3816" s="39" t="str">
        <f t="shared" si="367"/>
        <v/>
      </c>
      <c r="M3816" s="3"/>
      <c r="AB3816" s="17" t="str">
        <f t="shared" si="366"/>
        <v>-1</v>
      </c>
      <c r="AC3816" s="17">
        <f>IFERROR(INDEX(Factors!$C$59:$C$70,MATCH(AB3816,Factors!$B$59:$B$70,1),1),0)</f>
        <v>0</v>
      </c>
      <c r="AD3816" s="17">
        <f t="shared" si="368"/>
        <v>0</v>
      </c>
      <c r="AE3816" s="17">
        <f>IFERROR(INDEX(Factors!$B$6:$B$15,MATCH('INPUT - Census'!E3816,Factors!$C$6:$C$15,0),1),0)</f>
        <v>0</v>
      </c>
      <c r="AF3816" s="18">
        <f>IFERROR(INDEX(Factors!$B$16:$B$39,MATCH('INPUT - Census'!C3816,Factors!$C$16:$C$35,0),1),0)</f>
        <v>0</v>
      </c>
      <c r="AG3816" s="19">
        <f>IFERROR(INDEX(Factors!$B$40:$B$44,MATCH('INPUT - Census'!F3816,Factors!$C$40:$C$44,0),1),0)</f>
        <v>0</v>
      </c>
      <c r="AH3816" s="21" t="str">
        <f t="shared" si="370"/>
        <v/>
      </c>
      <c r="AI3816" s="1" t="str">
        <f>IFERROR(VLOOKUP(H3816,Factors!$C$45:$D$48,2,0),"")</f>
        <v/>
      </c>
      <c r="AJ3816" t="b">
        <f t="shared" si="369"/>
        <v>0</v>
      </c>
    </row>
    <row r="3817" spans="2:36" ht="14.4" x14ac:dyDescent="0.3">
      <c r="B3817" s="70"/>
      <c r="C3817" s="58"/>
      <c r="D3817" s="63"/>
      <c r="E3817" s="58"/>
      <c r="F3817" s="58"/>
      <c r="G3817" s="44"/>
      <c r="H3817" s="45"/>
      <c r="I3817" s="45"/>
      <c r="J3817" s="40" t="str">
        <f t="shared" si="365"/>
        <v/>
      </c>
      <c r="K3817" s="39" t="str">
        <f t="shared" si="367"/>
        <v/>
      </c>
      <c r="M3817" s="3"/>
      <c r="AB3817" s="17" t="str">
        <f t="shared" si="366"/>
        <v>-1</v>
      </c>
      <c r="AC3817" s="17">
        <f>IFERROR(INDEX(Factors!$C$59:$C$70,MATCH(AB3817,Factors!$B$59:$B$70,1),1),0)</f>
        <v>0</v>
      </c>
      <c r="AD3817" s="17">
        <f t="shared" si="368"/>
        <v>0</v>
      </c>
      <c r="AE3817" s="17">
        <f>IFERROR(INDEX(Factors!$B$6:$B$15,MATCH('INPUT - Census'!E3817,Factors!$C$6:$C$15,0),1),0)</f>
        <v>0</v>
      </c>
      <c r="AF3817" s="18">
        <f>IFERROR(INDEX(Factors!$B$16:$B$39,MATCH('INPUT - Census'!C3817,Factors!$C$16:$C$35,0),1),0)</f>
        <v>0</v>
      </c>
      <c r="AG3817" s="19">
        <f>IFERROR(INDEX(Factors!$B$40:$B$44,MATCH('INPUT - Census'!F3817,Factors!$C$40:$C$44,0),1),0)</f>
        <v>0</v>
      </c>
      <c r="AH3817" s="21" t="str">
        <f t="shared" si="370"/>
        <v/>
      </c>
      <c r="AI3817" s="1" t="str">
        <f>IFERROR(VLOOKUP(H3817,Factors!$C$45:$D$48,2,0),"")</f>
        <v/>
      </c>
      <c r="AJ3817" t="b">
        <f t="shared" si="369"/>
        <v>0</v>
      </c>
    </row>
    <row r="3818" spans="2:36" ht="14.4" x14ac:dyDescent="0.3">
      <c r="B3818" s="70"/>
      <c r="C3818" s="58"/>
      <c r="D3818" s="63"/>
      <c r="E3818" s="58"/>
      <c r="F3818" s="58"/>
      <c r="G3818" s="44"/>
      <c r="H3818" s="45"/>
      <c r="I3818" s="45"/>
      <c r="J3818" s="40" t="str">
        <f t="shared" si="365"/>
        <v/>
      </c>
      <c r="K3818" s="39" t="str">
        <f t="shared" si="367"/>
        <v/>
      </c>
      <c r="M3818" s="3"/>
      <c r="AB3818" s="17" t="str">
        <f t="shared" si="366"/>
        <v>-1</v>
      </c>
      <c r="AC3818" s="17">
        <f>IFERROR(INDEX(Factors!$C$59:$C$70,MATCH(AB3818,Factors!$B$59:$B$70,1),1),0)</f>
        <v>0</v>
      </c>
      <c r="AD3818" s="17">
        <f t="shared" si="368"/>
        <v>0</v>
      </c>
      <c r="AE3818" s="17">
        <f>IFERROR(INDEX(Factors!$B$6:$B$15,MATCH('INPUT - Census'!E3818,Factors!$C$6:$C$15,0),1),0)</f>
        <v>0</v>
      </c>
      <c r="AF3818" s="18">
        <f>IFERROR(INDEX(Factors!$B$16:$B$39,MATCH('INPUT - Census'!C3818,Factors!$C$16:$C$35,0),1),0)</f>
        <v>0</v>
      </c>
      <c r="AG3818" s="19">
        <f>IFERROR(INDEX(Factors!$B$40:$B$44,MATCH('INPUT - Census'!F3818,Factors!$C$40:$C$44,0),1),0)</f>
        <v>0</v>
      </c>
      <c r="AH3818" s="21" t="str">
        <f t="shared" si="370"/>
        <v/>
      </c>
      <c r="AI3818" s="1" t="str">
        <f>IFERROR(VLOOKUP(H3818,Factors!$C$45:$D$48,2,0),"")</f>
        <v/>
      </c>
      <c r="AJ3818" t="b">
        <f t="shared" si="369"/>
        <v>0</v>
      </c>
    </row>
    <row r="3819" spans="2:36" ht="14.4" x14ac:dyDescent="0.3">
      <c r="B3819" s="70"/>
      <c r="C3819" s="58"/>
      <c r="D3819" s="63"/>
      <c r="E3819" s="58"/>
      <c r="F3819" s="58"/>
      <c r="G3819" s="44"/>
      <c r="H3819" s="45"/>
      <c r="I3819" s="45"/>
      <c r="J3819" s="40" t="str">
        <f t="shared" si="365"/>
        <v/>
      </c>
      <c r="K3819" s="39" t="str">
        <f t="shared" si="367"/>
        <v/>
      </c>
      <c r="M3819" s="3"/>
      <c r="AB3819" s="17" t="str">
        <f t="shared" si="366"/>
        <v>-1</v>
      </c>
      <c r="AC3819" s="17">
        <f>IFERROR(INDEX(Factors!$C$59:$C$70,MATCH(AB3819,Factors!$B$59:$B$70,1),1),0)</f>
        <v>0</v>
      </c>
      <c r="AD3819" s="17">
        <f t="shared" si="368"/>
        <v>0</v>
      </c>
      <c r="AE3819" s="17">
        <f>IFERROR(INDEX(Factors!$B$6:$B$15,MATCH('INPUT - Census'!E3819,Factors!$C$6:$C$15,0),1),0)</f>
        <v>0</v>
      </c>
      <c r="AF3819" s="18">
        <f>IFERROR(INDEX(Factors!$B$16:$B$39,MATCH('INPUT - Census'!C3819,Factors!$C$16:$C$35,0),1),0)</f>
        <v>0</v>
      </c>
      <c r="AG3819" s="19">
        <f>IFERROR(INDEX(Factors!$B$40:$B$44,MATCH('INPUT - Census'!F3819,Factors!$C$40:$C$44,0),1),0)</f>
        <v>0</v>
      </c>
      <c r="AH3819" s="21" t="str">
        <f t="shared" si="370"/>
        <v/>
      </c>
      <c r="AI3819" s="1" t="str">
        <f>IFERROR(VLOOKUP(H3819,Factors!$C$45:$D$48,2,0),"")</f>
        <v/>
      </c>
      <c r="AJ3819" t="b">
        <f t="shared" si="369"/>
        <v>0</v>
      </c>
    </row>
    <row r="3820" spans="2:36" ht="14.4" x14ac:dyDescent="0.3">
      <c r="B3820" s="70"/>
      <c r="C3820" s="58"/>
      <c r="D3820" s="63"/>
      <c r="E3820" s="58"/>
      <c r="F3820" s="58"/>
      <c r="G3820" s="44"/>
      <c r="H3820" s="45"/>
      <c r="I3820" s="45"/>
      <c r="J3820" s="40" t="str">
        <f t="shared" si="365"/>
        <v/>
      </c>
      <c r="K3820" s="39" t="str">
        <f t="shared" si="367"/>
        <v/>
      </c>
      <c r="M3820" s="3"/>
      <c r="AB3820" s="17" t="str">
        <f t="shared" si="366"/>
        <v>-1</v>
      </c>
      <c r="AC3820" s="17">
        <f>IFERROR(INDEX(Factors!$C$59:$C$70,MATCH(AB3820,Factors!$B$59:$B$70,1),1),0)</f>
        <v>0</v>
      </c>
      <c r="AD3820" s="17">
        <f t="shared" si="368"/>
        <v>0</v>
      </c>
      <c r="AE3820" s="17">
        <f>IFERROR(INDEX(Factors!$B$6:$B$15,MATCH('INPUT - Census'!E3820,Factors!$C$6:$C$15,0),1),0)</f>
        <v>0</v>
      </c>
      <c r="AF3820" s="18">
        <f>IFERROR(INDEX(Factors!$B$16:$B$39,MATCH('INPUT - Census'!C3820,Factors!$C$16:$C$35,0),1),0)</f>
        <v>0</v>
      </c>
      <c r="AG3820" s="19">
        <f>IFERROR(INDEX(Factors!$B$40:$B$44,MATCH('INPUT - Census'!F3820,Factors!$C$40:$C$44,0),1),0)</f>
        <v>0</v>
      </c>
      <c r="AH3820" s="21" t="str">
        <f t="shared" si="370"/>
        <v/>
      </c>
      <c r="AI3820" s="1" t="str">
        <f>IFERROR(VLOOKUP(H3820,Factors!$C$45:$D$48,2,0),"")</f>
        <v/>
      </c>
      <c r="AJ3820" t="b">
        <f t="shared" si="369"/>
        <v>0</v>
      </c>
    </row>
    <row r="3821" spans="2:36" ht="14.4" x14ac:dyDescent="0.3">
      <c r="B3821" s="70"/>
      <c r="C3821" s="58"/>
      <c r="D3821" s="63"/>
      <c r="E3821" s="58"/>
      <c r="F3821" s="58"/>
      <c r="G3821" s="44"/>
      <c r="H3821" s="45"/>
      <c r="I3821" s="45"/>
      <c r="J3821" s="40" t="str">
        <f t="shared" si="365"/>
        <v/>
      </c>
      <c r="K3821" s="39" t="str">
        <f t="shared" si="367"/>
        <v/>
      </c>
      <c r="M3821" s="3"/>
      <c r="AB3821" s="17" t="str">
        <f t="shared" si="366"/>
        <v>-1</v>
      </c>
      <c r="AC3821" s="17">
        <f>IFERROR(INDEX(Factors!$C$59:$C$70,MATCH(AB3821,Factors!$B$59:$B$70,1),1),0)</f>
        <v>0</v>
      </c>
      <c r="AD3821" s="17">
        <f t="shared" si="368"/>
        <v>0</v>
      </c>
      <c r="AE3821" s="17">
        <f>IFERROR(INDEX(Factors!$B$6:$B$15,MATCH('INPUT - Census'!E3821,Factors!$C$6:$C$15,0),1),0)</f>
        <v>0</v>
      </c>
      <c r="AF3821" s="18">
        <f>IFERROR(INDEX(Factors!$B$16:$B$39,MATCH('INPUT - Census'!C3821,Factors!$C$16:$C$35,0),1),0)</f>
        <v>0</v>
      </c>
      <c r="AG3821" s="19">
        <f>IFERROR(INDEX(Factors!$B$40:$B$44,MATCH('INPUT - Census'!F3821,Factors!$C$40:$C$44,0),1),0)</f>
        <v>0</v>
      </c>
      <c r="AH3821" s="21" t="str">
        <f t="shared" si="370"/>
        <v/>
      </c>
      <c r="AI3821" s="1" t="str">
        <f>IFERROR(VLOOKUP(H3821,Factors!$C$45:$D$48,2,0),"")</f>
        <v/>
      </c>
      <c r="AJ3821" t="b">
        <f t="shared" si="369"/>
        <v>0</v>
      </c>
    </row>
    <row r="3822" spans="2:36" ht="14.4" x14ac:dyDescent="0.3">
      <c r="B3822" s="70"/>
      <c r="C3822" s="58"/>
      <c r="D3822" s="63"/>
      <c r="E3822" s="58"/>
      <c r="F3822" s="58"/>
      <c r="G3822" s="44"/>
      <c r="H3822" s="45"/>
      <c r="I3822" s="45"/>
      <c r="J3822" s="40" t="str">
        <f t="shared" si="365"/>
        <v/>
      </c>
      <c r="K3822" s="39" t="str">
        <f t="shared" si="367"/>
        <v/>
      </c>
      <c r="M3822" s="3"/>
      <c r="AB3822" s="17" t="str">
        <f t="shared" si="366"/>
        <v>-1</v>
      </c>
      <c r="AC3822" s="17">
        <f>IFERROR(INDEX(Factors!$C$59:$C$70,MATCH(AB3822,Factors!$B$59:$B$70,1),1),0)</f>
        <v>0</v>
      </c>
      <c r="AD3822" s="17">
        <f t="shared" si="368"/>
        <v>0</v>
      </c>
      <c r="AE3822" s="17">
        <f>IFERROR(INDEX(Factors!$B$6:$B$15,MATCH('INPUT - Census'!E3822,Factors!$C$6:$C$15,0),1),0)</f>
        <v>0</v>
      </c>
      <c r="AF3822" s="18">
        <f>IFERROR(INDEX(Factors!$B$16:$B$39,MATCH('INPUT - Census'!C3822,Factors!$C$16:$C$35,0),1),0)</f>
        <v>0</v>
      </c>
      <c r="AG3822" s="19">
        <f>IFERROR(INDEX(Factors!$B$40:$B$44,MATCH('INPUT - Census'!F3822,Factors!$C$40:$C$44,0),1),0)</f>
        <v>0</v>
      </c>
      <c r="AH3822" s="21" t="str">
        <f t="shared" si="370"/>
        <v/>
      </c>
      <c r="AI3822" s="1" t="str">
        <f>IFERROR(VLOOKUP(H3822,Factors!$C$45:$D$48,2,0),"")</f>
        <v/>
      </c>
      <c r="AJ3822" t="b">
        <f t="shared" si="369"/>
        <v>0</v>
      </c>
    </row>
    <row r="3823" spans="2:36" ht="14.4" x14ac:dyDescent="0.3">
      <c r="B3823" s="70"/>
      <c r="C3823" s="58"/>
      <c r="D3823" s="63"/>
      <c r="E3823" s="58"/>
      <c r="F3823" s="58"/>
      <c r="G3823" s="44"/>
      <c r="H3823" s="45"/>
      <c r="I3823" s="45"/>
      <c r="J3823" s="40" t="str">
        <f t="shared" si="365"/>
        <v/>
      </c>
      <c r="K3823" s="39" t="str">
        <f t="shared" si="367"/>
        <v/>
      </c>
      <c r="M3823" s="3"/>
      <c r="AB3823" s="17" t="str">
        <f t="shared" si="366"/>
        <v>-1</v>
      </c>
      <c r="AC3823" s="17">
        <f>IFERROR(INDEX(Factors!$C$59:$C$70,MATCH(AB3823,Factors!$B$59:$B$70,1),1),0)</f>
        <v>0</v>
      </c>
      <c r="AD3823" s="17">
        <f t="shared" si="368"/>
        <v>0</v>
      </c>
      <c r="AE3823" s="17">
        <f>IFERROR(INDEX(Factors!$B$6:$B$15,MATCH('INPUT - Census'!E3823,Factors!$C$6:$C$15,0),1),0)</f>
        <v>0</v>
      </c>
      <c r="AF3823" s="18">
        <f>IFERROR(INDEX(Factors!$B$16:$B$39,MATCH('INPUT - Census'!C3823,Factors!$C$16:$C$35,0),1),0)</f>
        <v>0</v>
      </c>
      <c r="AG3823" s="19">
        <f>IFERROR(INDEX(Factors!$B$40:$B$44,MATCH('INPUT - Census'!F3823,Factors!$C$40:$C$44,0),1),0)</f>
        <v>0</v>
      </c>
      <c r="AH3823" s="21" t="str">
        <f t="shared" si="370"/>
        <v/>
      </c>
      <c r="AI3823" s="1" t="str">
        <f>IFERROR(VLOOKUP(H3823,Factors!$C$45:$D$48,2,0),"")</f>
        <v/>
      </c>
      <c r="AJ3823" t="b">
        <f t="shared" si="369"/>
        <v>0</v>
      </c>
    </row>
    <row r="3824" spans="2:36" ht="14.4" x14ac:dyDescent="0.3">
      <c r="B3824" s="70"/>
      <c r="C3824" s="58"/>
      <c r="D3824" s="63"/>
      <c r="E3824" s="58"/>
      <c r="F3824" s="58"/>
      <c r="G3824" s="44"/>
      <c r="H3824" s="45"/>
      <c r="I3824" s="45"/>
      <c r="J3824" s="40" t="str">
        <f t="shared" si="365"/>
        <v/>
      </c>
      <c r="K3824" s="39" t="str">
        <f t="shared" si="367"/>
        <v/>
      </c>
      <c r="M3824" s="3"/>
      <c r="AB3824" s="17" t="str">
        <f t="shared" si="366"/>
        <v>-1</v>
      </c>
      <c r="AC3824" s="17">
        <f>IFERROR(INDEX(Factors!$C$59:$C$70,MATCH(AB3824,Factors!$B$59:$B$70,1),1),0)</f>
        <v>0</v>
      </c>
      <c r="AD3824" s="17">
        <f t="shared" si="368"/>
        <v>0</v>
      </c>
      <c r="AE3824" s="17">
        <f>IFERROR(INDEX(Factors!$B$6:$B$15,MATCH('INPUT - Census'!E3824,Factors!$C$6:$C$15,0),1),0)</f>
        <v>0</v>
      </c>
      <c r="AF3824" s="18">
        <f>IFERROR(INDEX(Factors!$B$16:$B$39,MATCH('INPUT - Census'!C3824,Factors!$C$16:$C$35,0),1),0)</f>
        <v>0</v>
      </c>
      <c r="AG3824" s="19">
        <f>IFERROR(INDEX(Factors!$B$40:$B$44,MATCH('INPUT - Census'!F3824,Factors!$C$40:$C$44,0),1),0)</f>
        <v>0</v>
      </c>
      <c r="AH3824" s="21" t="str">
        <f t="shared" si="370"/>
        <v/>
      </c>
      <c r="AI3824" s="1" t="str">
        <f>IFERROR(VLOOKUP(H3824,Factors!$C$45:$D$48,2,0),"")</f>
        <v/>
      </c>
      <c r="AJ3824" t="b">
        <f t="shared" si="369"/>
        <v>0</v>
      </c>
    </row>
    <row r="3825" spans="2:36" ht="14.4" x14ac:dyDescent="0.3">
      <c r="B3825" s="70"/>
      <c r="C3825" s="58"/>
      <c r="D3825" s="63"/>
      <c r="E3825" s="58"/>
      <c r="F3825" s="58"/>
      <c r="G3825" s="44"/>
      <c r="H3825" s="45"/>
      <c r="I3825" s="45"/>
      <c r="J3825" s="40" t="str">
        <f t="shared" si="365"/>
        <v/>
      </c>
      <c r="K3825" s="39" t="str">
        <f t="shared" si="367"/>
        <v/>
      </c>
      <c r="M3825" s="3"/>
      <c r="AB3825" s="17" t="str">
        <f t="shared" si="366"/>
        <v>-1</v>
      </c>
      <c r="AC3825" s="17">
        <f>IFERROR(INDEX(Factors!$C$59:$C$70,MATCH(AB3825,Factors!$B$59:$B$70,1),1),0)</f>
        <v>0</v>
      </c>
      <c r="AD3825" s="17">
        <f t="shared" si="368"/>
        <v>0</v>
      </c>
      <c r="AE3825" s="17">
        <f>IFERROR(INDEX(Factors!$B$6:$B$15,MATCH('INPUT - Census'!E3825,Factors!$C$6:$C$15,0),1),0)</f>
        <v>0</v>
      </c>
      <c r="AF3825" s="18">
        <f>IFERROR(INDEX(Factors!$B$16:$B$39,MATCH('INPUT - Census'!C3825,Factors!$C$16:$C$35,0),1),0)</f>
        <v>0</v>
      </c>
      <c r="AG3825" s="19">
        <f>IFERROR(INDEX(Factors!$B$40:$B$44,MATCH('INPUT - Census'!F3825,Factors!$C$40:$C$44,0),1),0)</f>
        <v>0</v>
      </c>
      <c r="AH3825" s="21" t="str">
        <f t="shared" si="370"/>
        <v/>
      </c>
      <c r="AI3825" s="1" t="str">
        <f>IFERROR(VLOOKUP(H3825,Factors!$C$45:$D$48,2,0),"")</f>
        <v/>
      </c>
      <c r="AJ3825" t="b">
        <f t="shared" si="369"/>
        <v>0</v>
      </c>
    </row>
    <row r="3826" spans="2:36" ht="14.4" x14ac:dyDescent="0.3">
      <c r="B3826" s="70"/>
      <c r="C3826" s="58"/>
      <c r="D3826" s="63"/>
      <c r="E3826" s="58"/>
      <c r="F3826" s="58"/>
      <c r="G3826" s="44"/>
      <c r="H3826" s="45"/>
      <c r="I3826" s="45"/>
      <c r="J3826" s="40" t="str">
        <f t="shared" si="365"/>
        <v/>
      </c>
      <c r="K3826" s="39" t="str">
        <f t="shared" si="367"/>
        <v/>
      </c>
      <c r="M3826" s="3"/>
      <c r="AB3826" s="17" t="str">
        <f t="shared" si="366"/>
        <v>-1</v>
      </c>
      <c r="AC3826" s="17">
        <f>IFERROR(INDEX(Factors!$C$59:$C$70,MATCH(AB3826,Factors!$B$59:$B$70,1),1),0)</f>
        <v>0</v>
      </c>
      <c r="AD3826" s="17">
        <f t="shared" si="368"/>
        <v>0</v>
      </c>
      <c r="AE3826" s="17">
        <f>IFERROR(INDEX(Factors!$B$6:$B$15,MATCH('INPUT - Census'!E3826,Factors!$C$6:$C$15,0),1),0)</f>
        <v>0</v>
      </c>
      <c r="AF3826" s="18">
        <f>IFERROR(INDEX(Factors!$B$16:$B$39,MATCH('INPUT - Census'!C3826,Factors!$C$16:$C$35,0),1),0)</f>
        <v>0</v>
      </c>
      <c r="AG3826" s="19">
        <f>IFERROR(INDEX(Factors!$B$40:$B$44,MATCH('INPUT - Census'!F3826,Factors!$C$40:$C$44,0),1),0)</f>
        <v>0</v>
      </c>
      <c r="AH3826" s="21" t="str">
        <f t="shared" si="370"/>
        <v/>
      </c>
      <c r="AI3826" s="1" t="str">
        <f>IFERROR(VLOOKUP(H3826,Factors!$C$45:$D$48,2,0),"")</f>
        <v/>
      </c>
      <c r="AJ3826" t="b">
        <f t="shared" si="369"/>
        <v>0</v>
      </c>
    </row>
    <row r="3827" spans="2:36" ht="14.4" x14ac:dyDescent="0.3">
      <c r="B3827" s="70"/>
      <c r="C3827" s="58"/>
      <c r="D3827" s="63"/>
      <c r="E3827" s="58"/>
      <c r="F3827" s="58"/>
      <c r="G3827" s="44"/>
      <c r="H3827" s="45"/>
      <c r="I3827" s="45"/>
      <c r="J3827" s="40" t="str">
        <f t="shared" si="365"/>
        <v/>
      </c>
      <c r="K3827" s="39" t="str">
        <f t="shared" si="367"/>
        <v/>
      </c>
      <c r="M3827" s="3"/>
      <c r="AB3827" s="17" t="str">
        <f t="shared" si="366"/>
        <v>-1</v>
      </c>
      <c r="AC3827" s="17">
        <f>IFERROR(INDEX(Factors!$C$59:$C$70,MATCH(AB3827,Factors!$B$59:$B$70,1),1),0)</f>
        <v>0</v>
      </c>
      <c r="AD3827" s="17">
        <f t="shared" si="368"/>
        <v>0</v>
      </c>
      <c r="AE3827" s="17">
        <f>IFERROR(INDEX(Factors!$B$6:$B$15,MATCH('INPUT - Census'!E3827,Factors!$C$6:$C$15,0),1),0)</f>
        <v>0</v>
      </c>
      <c r="AF3827" s="18">
        <f>IFERROR(INDEX(Factors!$B$16:$B$39,MATCH('INPUT - Census'!C3827,Factors!$C$16:$C$35,0),1),0)</f>
        <v>0</v>
      </c>
      <c r="AG3827" s="19">
        <f>IFERROR(INDEX(Factors!$B$40:$B$44,MATCH('INPUT - Census'!F3827,Factors!$C$40:$C$44,0),1),0)</f>
        <v>0</v>
      </c>
      <c r="AH3827" s="21" t="str">
        <f t="shared" si="370"/>
        <v/>
      </c>
      <c r="AI3827" s="1" t="str">
        <f>IFERROR(VLOOKUP(H3827,Factors!$C$45:$D$48,2,0),"")</f>
        <v/>
      </c>
      <c r="AJ3827" t="b">
        <f t="shared" si="369"/>
        <v>0</v>
      </c>
    </row>
    <row r="3828" spans="2:36" ht="14.4" x14ac:dyDescent="0.3">
      <c r="B3828" s="70"/>
      <c r="C3828" s="58"/>
      <c r="D3828" s="63"/>
      <c r="E3828" s="58"/>
      <c r="F3828" s="58"/>
      <c r="G3828" s="44"/>
      <c r="H3828" s="45"/>
      <c r="I3828" s="45"/>
      <c r="J3828" s="40" t="str">
        <f t="shared" si="365"/>
        <v/>
      </c>
      <c r="K3828" s="39" t="str">
        <f t="shared" si="367"/>
        <v/>
      </c>
      <c r="M3828" s="3"/>
      <c r="AB3828" s="17" t="str">
        <f t="shared" si="366"/>
        <v>-1</v>
      </c>
      <c r="AC3828" s="17">
        <f>IFERROR(INDEX(Factors!$C$59:$C$70,MATCH(AB3828,Factors!$B$59:$B$70,1),1),0)</f>
        <v>0</v>
      </c>
      <c r="AD3828" s="17">
        <f t="shared" si="368"/>
        <v>0</v>
      </c>
      <c r="AE3828" s="17">
        <f>IFERROR(INDEX(Factors!$B$6:$B$15,MATCH('INPUT - Census'!E3828,Factors!$C$6:$C$15,0),1),0)</f>
        <v>0</v>
      </c>
      <c r="AF3828" s="18">
        <f>IFERROR(INDEX(Factors!$B$16:$B$39,MATCH('INPUT - Census'!C3828,Factors!$C$16:$C$35,0),1),0)</f>
        <v>0</v>
      </c>
      <c r="AG3828" s="19">
        <f>IFERROR(INDEX(Factors!$B$40:$B$44,MATCH('INPUT - Census'!F3828,Factors!$C$40:$C$44,0),1),0)</f>
        <v>0</v>
      </c>
      <c r="AH3828" s="21" t="str">
        <f t="shared" si="370"/>
        <v/>
      </c>
      <c r="AI3828" s="1" t="str">
        <f>IFERROR(VLOOKUP(H3828,Factors!$C$45:$D$48,2,0),"")</f>
        <v/>
      </c>
      <c r="AJ3828" t="b">
        <f t="shared" si="369"/>
        <v>0</v>
      </c>
    </row>
    <row r="3829" spans="2:36" ht="14.4" x14ac:dyDescent="0.3">
      <c r="B3829" s="70"/>
      <c r="C3829" s="58"/>
      <c r="D3829" s="63"/>
      <c r="E3829" s="58"/>
      <c r="F3829" s="58"/>
      <c r="G3829" s="44"/>
      <c r="H3829" s="45"/>
      <c r="I3829" s="45"/>
      <c r="J3829" s="40" t="str">
        <f t="shared" si="365"/>
        <v/>
      </c>
      <c r="K3829" s="39" t="str">
        <f t="shared" si="367"/>
        <v/>
      </c>
      <c r="M3829" s="3"/>
      <c r="AB3829" s="17" t="str">
        <f t="shared" si="366"/>
        <v>-1</v>
      </c>
      <c r="AC3829" s="17">
        <f>IFERROR(INDEX(Factors!$C$59:$C$70,MATCH(AB3829,Factors!$B$59:$B$70,1),1),0)</f>
        <v>0</v>
      </c>
      <c r="AD3829" s="17">
        <f t="shared" si="368"/>
        <v>0</v>
      </c>
      <c r="AE3829" s="17">
        <f>IFERROR(INDEX(Factors!$B$6:$B$15,MATCH('INPUT - Census'!E3829,Factors!$C$6:$C$15,0),1),0)</f>
        <v>0</v>
      </c>
      <c r="AF3829" s="18">
        <f>IFERROR(INDEX(Factors!$B$16:$B$39,MATCH('INPUT - Census'!C3829,Factors!$C$16:$C$35,0),1),0)</f>
        <v>0</v>
      </c>
      <c r="AG3829" s="19">
        <f>IFERROR(INDEX(Factors!$B$40:$B$44,MATCH('INPUT - Census'!F3829,Factors!$C$40:$C$44,0),1),0)</f>
        <v>0</v>
      </c>
      <c r="AH3829" s="21" t="str">
        <f t="shared" si="370"/>
        <v/>
      </c>
      <c r="AI3829" s="1" t="str">
        <f>IFERROR(VLOOKUP(H3829,Factors!$C$45:$D$48,2,0),"")</f>
        <v/>
      </c>
      <c r="AJ3829" t="b">
        <f t="shared" si="369"/>
        <v>0</v>
      </c>
    </row>
    <row r="3830" spans="2:36" ht="14.4" x14ac:dyDescent="0.3">
      <c r="B3830" s="70"/>
      <c r="C3830" s="58"/>
      <c r="D3830" s="63"/>
      <c r="E3830" s="58"/>
      <c r="F3830" s="58"/>
      <c r="G3830" s="44"/>
      <c r="H3830" s="45"/>
      <c r="I3830" s="45"/>
      <c r="J3830" s="40" t="str">
        <f t="shared" si="365"/>
        <v/>
      </c>
      <c r="K3830" s="39" t="str">
        <f t="shared" si="367"/>
        <v/>
      </c>
      <c r="M3830" s="3"/>
      <c r="AB3830" s="17" t="str">
        <f t="shared" si="366"/>
        <v>-1</v>
      </c>
      <c r="AC3830" s="17">
        <f>IFERROR(INDEX(Factors!$C$59:$C$70,MATCH(AB3830,Factors!$B$59:$B$70,1),1),0)</f>
        <v>0</v>
      </c>
      <c r="AD3830" s="17">
        <f t="shared" si="368"/>
        <v>0</v>
      </c>
      <c r="AE3830" s="17">
        <f>IFERROR(INDEX(Factors!$B$6:$B$15,MATCH('INPUT - Census'!E3830,Factors!$C$6:$C$15,0),1),0)</f>
        <v>0</v>
      </c>
      <c r="AF3830" s="18">
        <f>IFERROR(INDEX(Factors!$B$16:$B$39,MATCH('INPUT - Census'!C3830,Factors!$C$16:$C$35,0),1),0)</f>
        <v>0</v>
      </c>
      <c r="AG3830" s="19">
        <f>IFERROR(INDEX(Factors!$B$40:$B$44,MATCH('INPUT - Census'!F3830,Factors!$C$40:$C$44,0),1),0)</f>
        <v>0</v>
      </c>
      <c r="AH3830" s="21" t="str">
        <f t="shared" si="370"/>
        <v/>
      </c>
      <c r="AI3830" s="1" t="str">
        <f>IFERROR(VLOOKUP(H3830,Factors!$C$45:$D$48,2,0),"")</f>
        <v/>
      </c>
      <c r="AJ3830" t="b">
        <f t="shared" si="369"/>
        <v>0</v>
      </c>
    </row>
    <row r="3831" spans="2:36" ht="14.4" x14ac:dyDescent="0.3">
      <c r="B3831" s="70"/>
      <c r="C3831" s="58"/>
      <c r="D3831" s="63"/>
      <c r="E3831" s="58"/>
      <c r="F3831" s="58"/>
      <c r="G3831" s="44"/>
      <c r="H3831" s="45"/>
      <c r="I3831" s="45"/>
      <c r="J3831" s="40" t="str">
        <f t="shared" si="365"/>
        <v/>
      </c>
      <c r="K3831" s="39" t="str">
        <f t="shared" si="367"/>
        <v/>
      </c>
      <c r="M3831" s="3"/>
      <c r="AB3831" s="17" t="str">
        <f t="shared" si="366"/>
        <v>-1</v>
      </c>
      <c r="AC3831" s="17">
        <f>IFERROR(INDEX(Factors!$C$59:$C$70,MATCH(AB3831,Factors!$B$59:$B$70,1),1),0)</f>
        <v>0</v>
      </c>
      <c r="AD3831" s="17">
        <f t="shared" si="368"/>
        <v>0</v>
      </c>
      <c r="AE3831" s="17">
        <f>IFERROR(INDEX(Factors!$B$6:$B$15,MATCH('INPUT - Census'!E3831,Factors!$C$6:$C$15,0),1),0)</f>
        <v>0</v>
      </c>
      <c r="AF3831" s="18">
        <f>IFERROR(INDEX(Factors!$B$16:$B$39,MATCH('INPUT - Census'!C3831,Factors!$C$16:$C$35,0),1),0)</f>
        <v>0</v>
      </c>
      <c r="AG3831" s="19">
        <f>IFERROR(INDEX(Factors!$B$40:$B$44,MATCH('INPUT - Census'!F3831,Factors!$C$40:$C$44,0),1),0)</f>
        <v>0</v>
      </c>
      <c r="AH3831" s="21" t="str">
        <f t="shared" si="370"/>
        <v/>
      </c>
      <c r="AI3831" s="1" t="str">
        <f>IFERROR(VLOOKUP(H3831,Factors!$C$45:$D$48,2,0),"")</f>
        <v/>
      </c>
      <c r="AJ3831" t="b">
        <f t="shared" si="369"/>
        <v>0</v>
      </c>
    </row>
    <row r="3832" spans="2:36" ht="14.4" x14ac:dyDescent="0.3">
      <c r="B3832" s="70"/>
      <c r="C3832" s="58"/>
      <c r="D3832" s="63"/>
      <c r="E3832" s="58"/>
      <c r="F3832" s="58"/>
      <c r="G3832" s="44"/>
      <c r="H3832" s="45"/>
      <c r="I3832" s="45"/>
      <c r="J3832" s="40" t="str">
        <f t="shared" si="365"/>
        <v/>
      </c>
      <c r="K3832" s="39" t="str">
        <f t="shared" si="367"/>
        <v/>
      </c>
      <c r="M3832" s="3"/>
      <c r="AB3832" s="17" t="str">
        <f t="shared" si="366"/>
        <v>-1</v>
      </c>
      <c r="AC3832" s="17">
        <f>IFERROR(INDEX(Factors!$C$59:$C$70,MATCH(AB3832,Factors!$B$59:$B$70,1),1),0)</f>
        <v>0</v>
      </c>
      <c r="AD3832" s="17">
        <f t="shared" si="368"/>
        <v>0</v>
      </c>
      <c r="AE3832" s="17">
        <f>IFERROR(INDEX(Factors!$B$6:$B$15,MATCH('INPUT - Census'!E3832,Factors!$C$6:$C$15,0),1),0)</f>
        <v>0</v>
      </c>
      <c r="AF3832" s="18">
        <f>IFERROR(INDEX(Factors!$B$16:$B$39,MATCH('INPUT - Census'!C3832,Factors!$C$16:$C$35,0),1),0)</f>
        <v>0</v>
      </c>
      <c r="AG3832" s="19">
        <f>IFERROR(INDEX(Factors!$B$40:$B$44,MATCH('INPUT - Census'!F3832,Factors!$C$40:$C$44,0),1),0)</f>
        <v>0</v>
      </c>
      <c r="AH3832" s="21" t="str">
        <f t="shared" si="370"/>
        <v/>
      </c>
      <c r="AI3832" s="1" t="str">
        <f>IFERROR(VLOOKUP(H3832,Factors!$C$45:$D$48,2,0),"")</f>
        <v/>
      </c>
      <c r="AJ3832" t="b">
        <f t="shared" si="369"/>
        <v>0</v>
      </c>
    </row>
    <row r="3833" spans="2:36" ht="14.4" x14ac:dyDescent="0.3">
      <c r="B3833" s="70"/>
      <c r="C3833" s="58"/>
      <c r="D3833" s="63"/>
      <c r="E3833" s="58"/>
      <c r="F3833" s="58"/>
      <c r="G3833" s="44"/>
      <c r="H3833" s="45"/>
      <c r="I3833" s="45"/>
      <c r="J3833" s="40" t="str">
        <f t="shared" si="365"/>
        <v/>
      </c>
      <c r="K3833" s="39" t="str">
        <f t="shared" si="367"/>
        <v/>
      </c>
      <c r="M3833" s="3"/>
      <c r="AB3833" s="17" t="str">
        <f t="shared" si="366"/>
        <v>-1</v>
      </c>
      <c r="AC3833" s="17">
        <f>IFERROR(INDEX(Factors!$C$59:$C$70,MATCH(AB3833,Factors!$B$59:$B$70,1),1),0)</f>
        <v>0</v>
      </c>
      <c r="AD3833" s="17">
        <f t="shared" si="368"/>
        <v>0</v>
      </c>
      <c r="AE3833" s="17">
        <f>IFERROR(INDEX(Factors!$B$6:$B$15,MATCH('INPUT - Census'!E3833,Factors!$C$6:$C$15,0),1),0)</f>
        <v>0</v>
      </c>
      <c r="AF3833" s="18">
        <f>IFERROR(INDEX(Factors!$B$16:$B$39,MATCH('INPUT - Census'!C3833,Factors!$C$16:$C$35,0),1),0)</f>
        <v>0</v>
      </c>
      <c r="AG3833" s="19">
        <f>IFERROR(INDEX(Factors!$B$40:$B$44,MATCH('INPUT - Census'!F3833,Factors!$C$40:$C$44,0),1),0)</f>
        <v>0</v>
      </c>
      <c r="AH3833" s="21" t="str">
        <f t="shared" si="370"/>
        <v/>
      </c>
      <c r="AI3833" s="1" t="str">
        <f>IFERROR(VLOOKUP(H3833,Factors!$C$45:$D$48,2,0),"")</f>
        <v/>
      </c>
      <c r="AJ3833" t="b">
        <f t="shared" si="369"/>
        <v>0</v>
      </c>
    </row>
    <row r="3834" spans="2:36" ht="14.4" x14ac:dyDescent="0.3">
      <c r="B3834" s="70"/>
      <c r="C3834" s="58"/>
      <c r="D3834" s="63"/>
      <c r="E3834" s="58"/>
      <c r="F3834" s="58"/>
      <c r="G3834" s="44"/>
      <c r="H3834" s="45"/>
      <c r="I3834" s="45"/>
      <c r="J3834" s="40" t="str">
        <f t="shared" si="365"/>
        <v/>
      </c>
      <c r="K3834" s="39" t="str">
        <f t="shared" si="367"/>
        <v/>
      </c>
      <c r="M3834" s="3"/>
      <c r="AB3834" s="17" t="str">
        <f t="shared" si="366"/>
        <v>-1</v>
      </c>
      <c r="AC3834" s="17">
        <f>IFERROR(INDEX(Factors!$C$59:$C$70,MATCH(AB3834,Factors!$B$59:$B$70,1),1),0)</f>
        <v>0</v>
      </c>
      <c r="AD3834" s="17">
        <f t="shared" si="368"/>
        <v>0</v>
      </c>
      <c r="AE3834" s="17">
        <f>IFERROR(INDEX(Factors!$B$6:$B$15,MATCH('INPUT - Census'!E3834,Factors!$C$6:$C$15,0),1),0)</f>
        <v>0</v>
      </c>
      <c r="AF3834" s="18">
        <f>IFERROR(INDEX(Factors!$B$16:$B$39,MATCH('INPUT - Census'!C3834,Factors!$C$16:$C$35,0),1),0)</f>
        <v>0</v>
      </c>
      <c r="AG3834" s="19">
        <f>IFERROR(INDEX(Factors!$B$40:$B$44,MATCH('INPUT - Census'!F3834,Factors!$C$40:$C$44,0),1),0)</f>
        <v>0</v>
      </c>
      <c r="AH3834" s="21" t="str">
        <f t="shared" si="370"/>
        <v/>
      </c>
      <c r="AI3834" s="1" t="str">
        <f>IFERROR(VLOOKUP(H3834,Factors!$C$45:$D$48,2,0),"")</f>
        <v/>
      </c>
      <c r="AJ3834" t="b">
        <f t="shared" si="369"/>
        <v>0</v>
      </c>
    </row>
    <row r="3835" spans="2:36" ht="14.4" x14ac:dyDescent="0.3">
      <c r="B3835" s="70"/>
      <c r="C3835" s="58"/>
      <c r="D3835" s="63"/>
      <c r="E3835" s="58"/>
      <c r="F3835" s="58"/>
      <c r="G3835" s="44"/>
      <c r="H3835" s="45"/>
      <c r="I3835" s="45"/>
      <c r="J3835" s="40" t="str">
        <f t="shared" si="365"/>
        <v/>
      </c>
      <c r="K3835" s="39" t="str">
        <f t="shared" si="367"/>
        <v/>
      </c>
      <c r="M3835" s="3"/>
      <c r="AB3835" s="17" t="str">
        <f t="shared" si="366"/>
        <v>-1</v>
      </c>
      <c r="AC3835" s="17">
        <f>IFERROR(INDEX(Factors!$C$59:$C$70,MATCH(AB3835,Factors!$B$59:$B$70,1),1),0)</f>
        <v>0</v>
      </c>
      <c r="AD3835" s="17">
        <f t="shared" si="368"/>
        <v>0</v>
      </c>
      <c r="AE3835" s="17">
        <f>IFERROR(INDEX(Factors!$B$6:$B$15,MATCH('INPUT - Census'!E3835,Factors!$C$6:$C$15,0),1),0)</f>
        <v>0</v>
      </c>
      <c r="AF3835" s="18">
        <f>IFERROR(INDEX(Factors!$B$16:$B$39,MATCH('INPUT - Census'!C3835,Factors!$C$16:$C$35,0),1),0)</f>
        <v>0</v>
      </c>
      <c r="AG3835" s="19">
        <f>IFERROR(INDEX(Factors!$B$40:$B$44,MATCH('INPUT - Census'!F3835,Factors!$C$40:$C$44,0),1),0)</f>
        <v>0</v>
      </c>
      <c r="AH3835" s="21" t="str">
        <f t="shared" si="370"/>
        <v/>
      </c>
      <c r="AI3835" s="1" t="str">
        <f>IFERROR(VLOOKUP(H3835,Factors!$C$45:$D$48,2,0),"")</f>
        <v/>
      </c>
      <c r="AJ3835" t="b">
        <f t="shared" si="369"/>
        <v>0</v>
      </c>
    </row>
    <row r="3836" spans="2:36" ht="14.4" x14ac:dyDescent="0.3">
      <c r="B3836" s="70"/>
      <c r="C3836" s="58"/>
      <c r="D3836" s="63"/>
      <c r="E3836" s="58"/>
      <c r="F3836" s="58"/>
      <c r="G3836" s="44"/>
      <c r="H3836" s="45"/>
      <c r="I3836" s="45"/>
      <c r="J3836" s="40" t="str">
        <f t="shared" si="365"/>
        <v/>
      </c>
      <c r="K3836" s="39" t="str">
        <f t="shared" si="367"/>
        <v/>
      </c>
      <c r="M3836" s="3"/>
      <c r="AB3836" s="17" t="str">
        <f t="shared" si="366"/>
        <v>-1</v>
      </c>
      <c r="AC3836" s="17">
        <f>IFERROR(INDEX(Factors!$C$59:$C$70,MATCH(AB3836,Factors!$B$59:$B$70,1),1),0)</f>
        <v>0</v>
      </c>
      <c r="AD3836" s="17">
        <f t="shared" si="368"/>
        <v>0</v>
      </c>
      <c r="AE3836" s="17">
        <f>IFERROR(INDEX(Factors!$B$6:$B$15,MATCH('INPUT - Census'!E3836,Factors!$C$6:$C$15,0),1),0)</f>
        <v>0</v>
      </c>
      <c r="AF3836" s="18">
        <f>IFERROR(INDEX(Factors!$B$16:$B$39,MATCH('INPUT - Census'!C3836,Factors!$C$16:$C$35,0),1),0)</f>
        <v>0</v>
      </c>
      <c r="AG3836" s="19">
        <f>IFERROR(INDEX(Factors!$B$40:$B$44,MATCH('INPUT - Census'!F3836,Factors!$C$40:$C$44,0),1),0)</f>
        <v>0</v>
      </c>
      <c r="AH3836" s="21" t="str">
        <f t="shared" si="370"/>
        <v/>
      </c>
      <c r="AI3836" s="1" t="str">
        <f>IFERROR(VLOOKUP(H3836,Factors!$C$45:$D$48,2,0),"")</f>
        <v/>
      </c>
      <c r="AJ3836" t="b">
        <f t="shared" si="369"/>
        <v>0</v>
      </c>
    </row>
    <row r="3837" spans="2:36" ht="14.4" x14ac:dyDescent="0.3">
      <c r="B3837" s="70"/>
      <c r="C3837" s="58"/>
      <c r="D3837" s="63"/>
      <c r="E3837" s="58"/>
      <c r="F3837" s="58"/>
      <c r="G3837" s="44"/>
      <c r="H3837" s="45"/>
      <c r="I3837" s="45"/>
      <c r="J3837" s="40" t="str">
        <f t="shared" si="365"/>
        <v/>
      </c>
      <c r="K3837" s="39" t="str">
        <f t="shared" si="367"/>
        <v/>
      </c>
      <c r="M3837" s="3"/>
      <c r="AB3837" s="17" t="str">
        <f t="shared" si="366"/>
        <v>-1</v>
      </c>
      <c r="AC3837" s="17">
        <f>IFERROR(INDEX(Factors!$C$59:$C$70,MATCH(AB3837,Factors!$B$59:$B$70,1),1),0)</f>
        <v>0</v>
      </c>
      <c r="AD3837" s="17">
        <f t="shared" si="368"/>
        <v>0</v>
      </c>
      <c r="AE3837" s="17">
        <f>IFERROR(INDEX(Factors!$B$6:$B$15,MATCH('INPUT - Census'!E3837,Factors!$C$6:$C$15,0),1),0)</f>
        <v>0</v>
      </c>
      <c r="AF3837" s="18">
        <f>IFERROR(INDEX(Factors!$B$16:$B$39,MATCH('INPUT - Census'!C3837,Factors!$C$16:$C$35,0),1),0)</f>
        <v>0</v>
      </c>
      <c r="AG3837" s="19">
        <f>IFERROR(INDEX(Factors!$B$40:$B$44,MATCH('INPUT - Census'!F3837,Factors!$C$40:$C$44,0),1),0)</f>
        <v>0</v>
      </c>
      <c r="AH3837" s="21" t="str">
        <f t="shared" si="370"/>
        <v/>
      </c>
      <c r="AI3837" s="1" t="str">
        <f>IFERROR(VLOOKUP(H3837,Factors!$C$45:$D$48,2,0),"")</f>
        <v/>
      </c>
      <c r="AJ3837" t="b">
        <f t="shared" si="369"/>
        <v>0</v>
      </c>
    </row>
    <row r="3838" spans="2:36" ht="14.4" x14ac:dyDescent="0.3">
      <c r="B3838" s="70"/>
      <c r="C3838" s="58"/>
      <c r="D3838" s="63"/>
      <c r="E3838" s="58"/>
      <c r="F3838" s="58"/>
      <c r="G3838" s="44"/>
      <c r="H3838" s="45"/>
      <c r="I3838" s="45"/>
      <c r="J3838" s="40" t="str">
        <f t="shared" si="365"/>
        <v/>
      </c>
      <c r="K3838" s="39" t="str">
        <f t="shared" si="367"/>
        <v/>
      </c>
      <c r="M3838" s="3"/>
      <c r="AB3838" s="17" t="str">
        <f t="shared" si="366"/>
        <v>-1</v>
      </c>
      <c r="AC3838" s="17">
        <f>IFERROR(INDEX(Factors!$C$59:$C$70,MATCH(AB3838,Factors!$B$59:$B$70,1),1),0)</f>
        <v>0</v>
      </c>
      <c r="AD3838" s="17">
        <f t="shared" si="368"/>
        <v>0</v>
      </c>
      <c r="AE3838" s="17">
        <f>IFERROR(INDEX(Factors!$B$6:$B$15,MATCH('INPUT - Census'!E3838,Factors!$C$6:$C$15,0),1),0)</f>
        <v>0</v>
      </c>
      <c r="AF3838" s="18">
        <f>IFERROR(INDEX(Factors!$B$16:$B$39,MATCH('INPUT - Census'!C3838,Factors!$C$16:$C$35,0),1),0)</f>
        <v>0</v>
      </c>
      <c r="AG3838" s="19">
        <f>IFERROR(INDEX(Factors!$B$40:$B$44,MATCH('INPUT - Census'!F3838,Factors!$C$40:$C$44,0),1),0)</f>
        <v>0</v>
      </c>
      <c r="AH3838" s="21" t="str">
        <f t="shared" si="370"/>
        <v/>
      </c>
      <c r="AI3838" s="1" t="str">
        <f>IFERROR(VLOOKUP(H3838,Factors!$C$45:$D$48,2,0),"")</f>
        <v/>
      </c>
      <c r="AJ3838" t="b">
        <f t="shared" si="369"/>
        <v>0</v>
      </c>
    </row>
    <row r="3839" spans="2:36" ht="14.4" x14ac:dyDescent="0.3">
      <c r="B3839" s="70"/>
      <c r="C3839" s="58"/>
      <c r="D3839" s="63"/>
      <c r="E3839" s="58"/>
      <c r="F3839" s="58"/>
      <c r="G3839" s="44"/>
      <c r="H3839" s="45"/>
      <c r="I3839" s="45"/>
      <c r="J3839" s="40" t="str">
        <f t="shared" si="365"/>
        <v/>
      </c>
      <c r="K3839" s="39" t="str">
        <f t="shared" si="367"/>
        <v/>
      </c>
      <c r="M3839" s="3"/>
      <c r="AB3839" s="17" t="str">
        <f t="shared" si="366"/>
        <v>-1</v>
      </c>
      <c r="AC3839" s="17">
        <f>IFERROR(INDEX(Factors!$C$59:$C$70,MATCH(AB3839,Factors!$B$59:$B$70,1),1),0)</f>
        <v>0</v>
      </c>
      <c r="AD3839" s="17">
        <f t="shared" si="368"/>
        <v>0</v>
      </c>
      <c r="AE3839" s="17">
        <f>IFERROR(INDEX(Factors!$B$6:$B$15,MATCH('INPUT - Census'!E3839,Factors!$C$6:$C$15,0),1),0)</f>
        <v>0</v>
      </c>
      <c r="AF3839" s="18">
        <f>IFERROR(INDEX(Factors!$B$16:$B$39,MATCH('INPUT - Census'!C3839,Factors!$C$16:$C$35,0),1),0)</f>
        <v>0</v>
      </c>
      <c r="AG3839" s="19">
        <f>IFERROR(INDEX(Factors!$B$40:$B$44,MATCH('INPUT - Census'!F3839,Factors!$C$40:$C$44,0),1),0)</f>
        <v>0</v>
      </c>
      <c r="AH3839" s="21" t="str">
        <f t="shared" si="370"/>
        <v/>
      </c>
      <c r="AI3839" s="1" t="str">
        <f>IFERROR(VLOOKUP(H3839,Factors!$C$45:$D$48,2,0),"")</f>
        <v/>
      </c>
      <c r="AJ3839" t="b">
        <f t="shared" si="369"/>
        <v>0</v>
      </c>
    </row>
    <row r="3840" spans="2:36" ht="14.4" x14ac:dyDescent="0.3">
      <c r="B3840" s="70"/>
      <c r="C3840" s="58"/>
      <c r="D3840" s="63"/>
      <c r="E3840" s="58"/>
      <c r="F3840" s="58"/>
      <c r="G3840" s="44"/>
      <c r="H3840" s="45"/>
      <c r="I3840" s="45"/>
      <c r="J3840" s="40" t="str">
        <f t="shared" si="365"/>
        <v/>
      </c>
      <c r="K3840" s="39" t="str">
        <f t="shared" si="367"/>
        <v/>
      </c>
      <c r="M3840" s="3"/>
      <c r="AB3840" s="17" t="str">
        <f t="shared" si="366"/>
        <v>-1</v>
      </c>
      <c r="AC3840" s="17">
        <f>IFERROR(INDEX(Factors!$C$59:$C$70,MATCH(AB3840,Factors!$B$59:$B$70,1),1),0)</f>
        <v>0</v>
      </c>
      <c r="AD3840" s="17">
        <f t="shared" si="368"/>
        <v>0</v>
      </c>
      <c r="AE3840" s="17">
        <f>IFERROR(INDEX(Factors!$B$6:$B$15,MATCH('INPUT - Census'!E3840,Factors!$C$6:$C$15,0),1),0)</f>
        <v>0</v>
      </c>
      <c r="AF3840" s="18">
        <f>IFERROR(INDEX(Factors!$B$16:$B$39,MATCH('INPUT - Census'!C3840,Factors!$C$16:$C$35,0),1),0)</f>
        <v>0</v>
      </c>
      <c r="AG3840" s="19">
        <f>IFERROR(INDEX(Factors!$B$40:$B$44,MATCH('INPUT - Census'!F3840,Factors!$C$40:$C$44,0),1),0)</f>
        <v>0</v>
      </c>
      <c r="AH3840" s="21" t="str">
        <f t="shared" si="370"/>
        <v/>
      </c>
      <c r="AI3840" s="1" t="str">
        <f>IFERROR(VLOOKUP(H3840,Factors!$C$45:$D$48,2,0),"")</f>
        <v/>
      </c>
      <c r="AJ3840" t="b">
        <f t="shared" si="369"/>
        <v>0</v>
      </c>
    </row>
    <row r="3841" spans="2:36" ht="14.4" x14ac:dyDescent="0.3">
      <c r="B3841" s="70"/>
      <c r="C3841" s="58"/>
      <c r="D3841" s="63"/>
      <c r="E3841" s="58"/>
      <c r="F3841" s="58"/>
      <c r="G3841" s="44"/>
      <c r="H3841" s="45"/>
      <c r="I3841" s="45"/>
      <c r="J3841" s="40" t="str">
        <f t="shared" si="365"/>
        <v/>
      </c>
      <c r="K3841" s="39" t="str">
        <f t="shared" si="367"/>
        <v/>
      </c>
      <c r="M3841" s="3"/>
      <c r="AB3841" s="17" t="str">
        <f t="shared" si="366"/>
        <v>-1</v>
      </c>
      <c r="AC3841" s="17">
        <f>IFERROR(INDEX(Factors!$C$59:$C$70,MATCH(AB3841,Factors!$B$59:$B$70,1),1),0)</f>
        <v>0</v>
      </c>
      <c r="AD3841" s="17">
        <f t="shared" si="368"/>
        <v>0</v>
      </c>
      <c r="AE3841" s="17">
        <f>IFERROR(INDEX(Factors!$B$6:$B$15,MATCH('INPUT - Census'!E3841,Factors!$C$6:$C$15,0),1),0)</f>
        <v>0</v>
      </c>
      <c r="AF3841" s="18">
        <f>IFERROR(INDEX(Factors!$B$16:$B$39,MATCH('INPUT - Census'!C3841,Factors!$C$16:$C$35,0),1),0)</f>
        <v>0</v>
      </c>
      <c r="AG3841" s="19">
        <f>IFERROR(INDEX(Factors!$B$40:$B$44,MATCH('INPUT - Census'!F3841,Factors!$C$40:$C$44,0),1),0)</f>
        <v>0</v>
      </c>
      <c r="AH3841" s="21" t="str">
        <f t="shared" si="370"/>
        <v/>
      </c>
      <c r="AI3841" s="1" t="str">
        <f>IFERROR(VLOOKUP(H3841,Factors!$C$45:$D$48,2,0),"")</f>
        <v/>
      </c>
      <c r="AJ3841" t="b">
        <f t="shared" si="369"/>
        <v>0</v>
      </c>
    </row>
    <row r="3842" spans="2:36" ht="14.4" x14ac:dyDescent="0.3">
      <c r="B3842" s="70"/>
      <c r="C3842" s="58"/>
      <c r="D3842" s="63"/>
      <c r="E3842" s="58"/>
      <c r="F3842" s="58"/>
      <c r="G3842" s="44"/>
      <c r="H3842" s="45"/>
      <c r="I3842" s="45"/>
      <c r="J3842" s="40" t="str">
        <f t="shared" ref="J3842:J3905" si="371">IF( ISNUMBER(B3842), ROUND(($AL$3-B3842)/365,0), "" )</f>
        <v/>
      </c>
      <c r="K3842" s="39" t="str">
        <f t="shared" si="367"/>
        <v/>
      </c>
      <c r="M3842" s="3"/>
      <c r="AB3842" s="17" t="str">
        <f t="shared" ref="AB3842:AB3905" si="372">IF( AND(ISNUMBER(J3842),J3842&gt;=0,J3842&lt;=100), J3842, "-1" )</f>
        <v>-1</v>
      </c>
      <c r="AC3842" s="17">
        <f>IFERROR(INDEX(Factors!$C$59:$C$70,MATCH(AB3842,Factors!$B$59:$B$70,1),1),0)</f>
        <v>0</v>
      </c>
      <c r="AD3842" s="17">
        <f t="shared" si="368"/>
        <v>0</v>
      </c>
      <c r="AE3842" s="17">
        <f>IFERROR(INDEX(Factors!$B$6:$B$15,MATCH('INPUT - Census'!E3842,Factors!$C$6:$C$15,0),1),0)</f>
        <v>0</v>
      </c>
      <c r="AF3842" s="18">
        <f>IFERROR(INDEX(Factors!$B$16:$B$39,MATCH('INPUT - Census'!C3842,Factors!$C$16:$C$35,0),1),0)</f>
        <v>0</v>
      </c>
      <c r="AG3842" s="19">
        <f>IFERROR(INDEX(Factors!$B$40:$B$44,MATCH('INPUT - Census'!F3842,Factors!$C$40:$C$44,0),1),0)</f>
        <v>0</v>
      </c>
      <c r="AH3842" s="21" t="str">
        <f t="shared" si="370"/>
        <v/>
      </c>
      <c r="AI3842" s="1" t="str">
        <f>IFERROR(VLOOKUP(H3842,Factors!$C$45:$D$48,2,0),"")</f>
        <v/>
      </c>
      <c r="AJ3842" t="b">
        <f t="shared" si="369"/>
        <v>0</v>
      </c>
    </row>
    <row r="3843" spans="2:36" ht="14.4" x14ac:dyDescent="0.3">
      <c r="B3843" s="70"/>
      <c r="C3843" s="58"/>
      <c r="D3843" s="63"/>
      <c r="E3843" s="58"/>
      <c r="F3843" s="58"/>
      <c r="G3843" s="44"/>
      <c r="H3843" s="45"/>
      <c r="I3843" s="45"/>
      <c r="J3843" s="40" t="str">
        <f t="shared" si="371"/>
        <v/>
      </c>
      <c r="K3843" s="39" t="str">
        <f t="shared" ref="K3843:K3906" si="373">ValidateMember(B3843:J3843)</f>
        <v/>
      </c>
      <c r="M3843" s="3"/>
      <c r="AB3843" s="17" t="str">
        <f t="shared" si="372"/>
        <v>-1</v>
      </c>
      <c r="AC3843" s="17">
        <f>IFERROR(INDEX(Factors!$C$59:$C$70,MATCH(AB3843,Factors!$B$59:$B$70,1),1),0)</f>
        <v>0</v>
      </c>
      <c r="AD3843" s="17">
        <f t="shared" ref="AD3843:AD3906" si="374">IF(COUNTIF($P$2:$P$16,D3843),MATCH(D3843,$P$2:$P$16,0),0)</f>
        <v>0</v>
      </c>
      <c r="AE3843" s="17">
        <f>IFERROR(INDEX(Factors!$B$6:$B$15,MATCH('INPUT - Census'!E3843,Factors!$C$6:$C$15,0),1),0)</f>
        <v>0</v>
      </c>
      <c r="AF3843" s="18">
        <f>IFERROR(INDEX(Factors!$B$16:$B$39,MATCH('INPUT - Census'!C3843,Factors!$C$16:$C$35,0),1),0)</f>
        <v>0</v>
      </c>
      <c r="AG3843" s="19">
        <f>IFERROR(INDEX(Factors!$B$40:$B$44,MATCH('INPUT - Census'!F3843,Factors!$C$40:$C$44,0),1),0)</f>
        <v>0</v>
      </c>
      <c r="AH3843" s="21" t="str">
        <f t="shared" si="370"/>
        <v/>
      </c>
      <c r="AI3843" s="1" t="str">
        <f>IFERROR(VLOOKUP(H3843,Factors!$C$45:$D$48,2,0),"")</f>
        <v/>
      </c>
      <c r="AJ3843" t="b">
        <f t="shared" ref="AJ3843:AJ3906" si="375">K3843=0</f>
        <v>0</v>
      </c>
    </row>
    <row r="3844" spans="2:36" ht="14.4" x14ac:dyDescent="0.3">
      <c r="B3844" s="70"/>
      <c r="C3844" s="58"/>
      <c r="D3844" s="63"/>
      <c r="E3844" s="58"/>
      <c r="F3844" s="58"/>
      <c r="G3844" s="44"/>
      <c r="H3844" s="45"/>
      <c r="I3844" s="45"/>
      <c r="J3844" s="40" t="str">
        <f t="shared" si="371"/>
        <v/>
      </c>
      <c r="K3844" s="39" t="str">
        <f t="shared" si="373"/>
        <v/>
      </c>
      <c r="M3844" s="3"/>
      <c r="AB3844" s="17" t="str">
        <f t="shared" si="372"/>
        <v>-1</v>
      </c>
      <c r="AC3844" s="17">
        <f>IFERROR(INDEX(Factors!$C$59:$C$70,MATCH(AB3844,Factors!$B$59:$B$70,1),1),0)</f>
        <v>0</v>
      </c>
      <c r="AD3844" s="17">
        <f t="shared" si="374"/>
        <v>0</v>
      </c>
      <c r="AE3844" s="17">
        <f>IFERROR(INDEX(Factors!$B$6:$B$15,MATCH('INPUT - Census'!E3844,Factors!$C$6:$C$15,0),1),0)</f>
        <v>0</v>
      </c>
      <c r="AF3844" s="18">
        <f>IFERROR(INDEX(Factors!$B$16:$B$39,MATCH('INPUT - Census'!C3844,Factors!$C$16:$C$35,0),1),0)</f>
        <v>0</v>
      </c>
      <c r="AG3844" s="19">
        <f>IFERROR(INDEX(Factors!$B$40:$B$44,MATCH('INPUT - Census'!F3844,Factors!$C$40:$C$44,0),1),0)</f>
        <v>0</v>
      </c>
      <c r="AH3844" s="21" t="str">
        <f t="shared" ref="AH3844:AH3907" si="376">IF(G3844="","",G3844)</f>
        <v/>
      </c>
      <c r="AI3844" s="1" t="str">
        <f>IFERROR(VLOOKUP(H3844,Factors!$C$45:$D$48,2,0),"")</f>
        <v/>
      </c>
      <c r="AJ3844" t="b">
        <f t="shared" si="375"/>
        <v>0</v>
      </c>
    </row>
    <row r="3845" spans="2:36" ht="14.4" x14ac:dyDescent="0.3">
      <c r="B3845" s="70"/>
      <c r="C3845" s="58"/>
      <c r="D3845" s="63"/>
      <c r="E3845" s="58"/>
      <c r="F3845" s="58"/>
      <c r="G3845" s="44"/>
      <c r="H3845" s="45"/>
      <c r="I3845" s="45"/>
      <c r="J3845" s="40" t="str">
        <f t="shared" si="371"/>
        <v/>
      </c>
      <c r="K3845" s="39" t="str">
        <f t="shared" si="373"/>
        <v/>
      </c>
      <c r="M3845" s="3"/>
      <c r="AB3845" s="17" t="str">
        <f t="shared" si="372"/>
        <v>-1</v>
      </c>
      <c r="AC3845" s="17">
        <f>IFERROR(INDEX(Factors!$C$59:$C$70,MATCH(AB3845,Factors!$B$59:$B$70,1),1),0)</f>
        <v>0</v>
      </c>
      <c r="AD3845" s="17">
        <f t="shared" si="374"/>
        <v>0</v>
      </c>
      <c r="AE3845" s="17">
        <f>IFERROR(INDEX(Factors!$B$6:$B$15,MATCH('INPUT - Census'!E3845,Factors!$C$6:$C$15,0),1),0)</f>
        <v>0</v>
      </c>
      <c r="AF3845" s="18">
        <f>IFERROR(INDEX(Factors!$B$16:$B$39,MATCH('INPUT - Census'!C3845,Factors!$C$16:$C$35,0),1),0)</f>
        <v>0</v>
      </c>
      <c r="AG3845" s="19">
        <f>IFERROR(INDEX(Factors!$B$40:$B$44,MATCH('INPUT - Census'!F3845,Factors!$C$40:$C$44,0),1),0)</f>
        <v>0</v>
      </c>
      <c r="AH3845" s="21" t="str">
        <f t="shared" si="376"/>
        <v/>
      </c>
      <c r="AI3845" s="1" t="str">
        <f>IFERROR(VLOOKUP(H3845,Factors!$C$45:$D$48,2,0),"")</f>
        <v/>
      </c>
      <c r="AJ3845" t="b">
        <f t="shared" si="375"/>
        <v>0</v>
      </c>
    </row>
    <row r="3846" spans="2:36" ht="14.4" x14ac:dyDescent="0.3">
      <c r="B3846" s="70"/>
      <c r="C3846" s="58"/>
      <c r="D3846" s="63"/>
      <c r="E3846" s="58"/>
      <c r="F3846" s="58"/>
      <c r="G3846" s="44"/>
      <c r="H3846" s="45"/>
      <c r="I3846" s="45"/>
      <c r="J3846" s="40" t="str">
        <f t="shared" si="371"/>
        <v/>
      </c>
      <c r="K3846" s="39" t="str">
        <f t="shared" si="373"/>
        <v/>
      </c>
      <c r="M3846" s="3"/>
      <c r="AB3846" s="17" t="str">
        <f t="shared" si="372"/>
        <v>-1</v>
      </c>
      <c r="AC3846" s="17">
        <f>IFERROR(INDEX(Factors!$C$59:$C$70,MATCH(AB3846,Factors!$B$59:$B$70,1),1),0)</f>
        <v>0</v>
      </c>
      <c r="AD3846" s="17">
        <f t="shared" si="374"/>
        <v>0</v>
      </c>
      <c r="AE3846" s="17">
        <f>IFERROR(INDEX(Factors!$B$6:$B$15,MATCH('INPUT - Census'!E3846,Factors!$C$6:$C$15,0),1),0)</f>
        <v>0</v>
      </c>
      <c r="AF3846" s="18">
        <f>IFERROR(INDEX(Factors!$B$16:$B$39,MATCH('INPUT - Census'!C3846,Factors!$C$16:$C$35,0),1),0)</f>
        <v>0</v>
      </c>
      <c r="AG3846" s="19">
        <f>IFERROR(INDEX(Factors!$B$40:$B$44,MATCH('INPUT - Census'!F3846,Factors!$C$40:$C$44,0),1),0)</f>
        <v>0</v>
      </c>
      <c r="AH3846" s="21" t="str">
        <f t="shared" si="376"/>
        <v/>
      </c>
      <c r="AI3846" s="1" t="str">
        <f>IFERROR(VLOOKUP(H3846,Factors!$C$45:$D$48,2,0),"")</f>
        <v/>
      </c>
      <c r="AJ3846" t="b">
        <f t="shared" si="375"/>
        <v>0</v>
      </c>
    </row>
    <row r="3847" spans="2:36" ht="14.4" x14ac:dyDescent="0.3">
      <c r="B3847" s="70"/>
      <c r="C3847" s="58"/>
      <c r="D3847" s="63"/>
      <c r="E3847" s="58"/>
      <c r="F3847" s="58"/>
      <c r="G3847" s="44"/>
      <c r="H3847" s="45"/>
      <c r="I3847" s="45"/>
      <c r="J3847" s="40" t="str">
        <f t="shared" si="371"/>
        <v/>
      </c>
      <c r="K3847" s="39" t="str">
        <f t="shared" si="373"/>
        <v/>
      </c>
      <c r="M3847" s="3"/>
      <c r="AB3847" s="17" t="str">
        <f t="shared" si="372"/>
        <v>-1</v>
      </c>
      <c r="AC3847" s="17">
        <f>IFERROR(INDEX(Factors!$C$59:$C$70,MATCH(AB3847,Factors!$B$59:$B$70,1),1),0)</f>
        <v>0</v>
      </c>
      <c r="AD3847" s="17">
        <f t="shared" si="374"/>
        <v>0</v>
      </c>
      <c r="AE3847" s="17">
        <f>IFERROR(INDEX(Factors!$B$6:$B$15,MATCH('INPUT - Census'!E3847,Factors!$C$6:$C$15,0),1),0)</f>
        <v>0</v>
      </c>
      <c r="AF3847" s="18">
        <f>IFERROR(INDEX(Factors!$B$16:$B$39,MATCH('INPUT - Census'!C3847,Factors!$C$16:$C$35,0),1),0)</f>
        <v>0</v>
      </c>
      <c r="AG3847" s="19">
        <f>IFERROR(INDEX(Factors!$B$40:$B$44,MATCH('INPUT - Census'!F3847,Factors!$C$40:$C$44,0),1),0)</f>
        <v>0</v>
      </c>
      <c r="AH3847" s="21" t="str">
        <f t="shared" si="376"/>
        <v/>
      </c>
      <c r="AI3847" s="1" t="str">
        <f>IFERROR(VLOOKUP(H3847,Factors!$C$45:$D$48,2,0),"")</f>
        <v/>
      </c>
      <c r="AJ3847" t="b">
        <f t="shared" si="375"/>
        <v>0</v>
      </c>
    </row>
    <row r="3848" spans="2:36" ht="14.4" x14ac:dyDescent="0.3">
      <c r="B3848" s="70"/>
      <c r="C3848" s="58"/>
      <c r="D3848" s="63"/>
      <c r="E3848" s="58"/>
      <c r="F3848" s="58"/>
      <c r="G3848" s="44"/>
      <c r="H3848" s="45"/>
      <c r="I3848" s="45"/>
      <c r="J3848" s="40" t="str">
        <f t="shared" si="371"/>
        <v/>
      </c>
      <c r="K3848" s="39" t="str">
        <f t="shared" si="373"/>
        <v/>
      </c>
      <c r="M3848" s="3"/>
      <c r="AB3848" s="17" t="str">
        <f t="shared" si="372"/>
        <v>-1</v>
      </c>
      <c r="AC3848" s="17">
        <f>IFERROR(INDEX(Factors!$C$59:$C$70,MATCH(AB3848,Factors!$B$59:$B$70,1),1),0)</f>
        <v>0</v>
      </c>
      <c r="AD3848" s="17">
        <f t="shared" si="374"/>
        <v>0</v>
      </c>
      <c r="AE3848" s="17">
        <f>IFERROR(INDEX(Factors!$B$6:$B$15,MATCH('INPUT - Census'!E3848,Factors!$C$6:$C$15,0),1),0)</f>
        <v>0</v>
      </c>
      <c r="AF3848" s="18">
        <f>IFERROR(INDEX(Factors!$B$16:$B$39,MATCH('INPUT - Census'!C3848,Factors!$C$16:$C$35,0),1),0)</f>
        <v>0</v>
      </c>
      <c r="AG3848" s="19">
        <f>IFERROR(INDEX(Factors!$B$40:$B$44,MATCH('INPUT - Census'!F3848,Factors!$C$40:$C$44,0),1),0)</f>
        <v>0</v>
      </c>
      <c r="AH3848" s="21" t="str">
        <f t="shared" si="376"/>
        <v/>
      </c>
      <c r="AI3848" s="1" t="str">
        <f>IFERROR(VLOOKUP(H3848,Factors!$C$45:$D$48,2,0),"")</f>
        <v/>
      </c>
      <c r="AJ3848" t="b">
        <f t="shared" si="375"/>
        <v>0</v>
      </c>
    </row>
    <row r="3849" spans="2:36" ht="14.4" x14ac:dyDescent="0.3">
      <c r="B3849" s="70"/>
      <c r="C3849" s="58"/>
      <c r="D3849" s="63"/>
      <c r="E3849" s="58"/>
      <c r="F3849" s="58"/>
      <c r="G3849" s="44"/>
      <c r="H3849" s="45"/>
      <c r="I3849" s="45"/>
      <c r="J3849" s="40" t="str">
        <f t="shared" si="371"/>
        <v/>
      </c>
      <c r="K3849" s="39" t="str">
        <f t="shared" si="373"/>
        <v/>
      </c>
      <c r="M3849" s="3"/>
      <c r="AB3849" s="17" t="str">
        <f t="shared" si="372"/>
        <v>-1</v>
      </c>
      <c r="AC3849" s="17">
        <f>IFERROR(INDEX(Factors!$C$59:$C$70,MATCH(AB3849,Factors!$B$59:$B$70,1),1),0)</f>
        <v>0</v>
      </c>
      <c r="AD3849" s="17">
        <f t="shared" si="374"/>
        <v>0</v>
      </c>
      <c r="AE3849" s="17">
        <f>IFERROR(INDEX(Factors!$B$6:$B$15,MATCH('INPUT - Census'!E3849,Factors!$C$6:$C$15,0),1),0)</f>
        <v>0</v>
      </c>
      <c r="AF3849" s="18">
        <f>IFERROR(INDEX(Factors!$B$16:$B$39,MATCH('INPUT - Census'!C3849,Factors!$C$16:$C$35,0),1),0)</f>
        <v>0</v>
      </c>
      <c r="AG3849" s="19">
        <f>IFERROR(INDEX(Factors!$B$40:$B$44,MATCH('INPUT - Census'!F3849,Factors!$C$40:$C$44,0),1),0)</f>
        <v>0</v>
      </c>
      <c r="AH3849" s="21" t="str">
        <f t="shared" si="376"/>
        <v/>
      </c>
      <c r="AI3849" s="1" t="str">
        <f>IFERROR(VLOOKUP(H3849,Factors!$C$45:$D$48,2,0),"")</f>
        <v/>
      </c>
      <c r="AJ3849" t="b">
        <f t="shared" si="375"/>
        <v>0</v>
      </c>
    </row>
    <row r="3850" spans="2:36" ht="14.4" x14ac:dyDescent="0.3">
      <c r="B3850" s="70"/>
      <c r="C3850" s="58"/>
      <c r="D3850" s="63"/>
      <c r="E3850" s="58"/>
      <c r="F3850" s="58"/>
      <c r="G3850" s="44"/>
      <c r="H3850" s="45"/>
      <c r="I3850" s="45"/>
      <c r="J3850" s="40" t="str">
        <f t="shared" si="371"/>
        <v/>
      </c>
      <c r="K3850" s="39" t="str">
        <f t="shared" si="373"/>
        <v/>
      </c>
      <c r="M3850" s="3"/>
      <c r="AB3850" s="17" t="str">
        <f t="shared" si="372"/>
        <v>-1</v>
      </c>
      <c r="AC3850" s="17">
        <f>IFERROR(INDEX(Factors!$C$59:$C$70,MATCH(AB3850,Factors!$B$59:$B$70,1),1),0)</f>
        <v>0</v>
      </c>
      <c r="AD3850" s="17">
        <f t="shared" si="374"/>
        <v>0</v>
      </c>
      <c r="AE3850" s="17">
        <f>IFERROR(INDEX(Factors!$B$6:$B$15,MATCH('INPUT - Census'!E3850,Factors!$C$6:$C$15,0),1),0)</f>
        <v>0</v>
      </c>
      <c r="AF3850" s="18">
        <f>IFERROR(INDEX(Factors!$B$16:$B$39,MATCH('INPUT - Census'!C3850,Factors!$C$16:$C$35,0),1),0)</f>
        <v>0</v>
      </c>
      <c r="AG3850" s="19">
        <f>IFERROR(INDEX(Factors!$B$40:$B$44,MATCH('INPUT - Census'!F3850,Factors!$C$40:$C$44,0),1),0)</f>
        <v>0</v>
      </c>
      <c r="AH3850" s="21" t="str">
        <f t="shared" si="376"/>
        <v/>
      </c>
      <c r="AI3850" s="1" t="str">
        <f>IFERROR(VLOOKUP(H3850,Factors!$C$45:$D$48,2,0),"")</f>
        <v/>
      </c>
      <c r="AJ3850" t="b">
        <f t="shared" si="375"/>
        <v>0</v>
      </c>
    </row>
    <row r="3851" spans="2:36" ht="14.4" x14ac:dyDescent="0.3">
      <c r="B3851" s="70"/>
      <c r="C3851" s="58"/>
      <c r="D3851" s="63"/>
      <c r="E3851" s="58"/>
      <c r="F3851" s="58"/>
      <c r="G3851" s="44"/>
      <c r="H3851" s="45"/>
      <c r="I3851" s="45"/>
      <c r="J3851" s="40" t="str">
        <f t="shared" si="371"/>
        <v/>
      </c>
      <c r="K3851" s="39" t="str">
        <f t="shared" si="373"/>
        <v/>
      </c>
      <c r="M3851" s="3"/>
      <c r="AB3851" s="17" t="str">
        <f t="shared" si="372"/>
        <v>-1</v>
      </c>
      <c r="AC3851" s="17">
        <f>IFERROR(INDEX(Factors!$C$59:$C$70,MATCH(AB3851,Factors!$B$59:$B$70,1),1),0)</f>
        <v>0</v>
      </c>
      <c r="AD3851" s="17">
        <f t="shared" si="374"/>
        <v>0</v>
      </c>
      <c r="AE3851" s="17">
        <f>IFERROR(INDEX(Factors!$B$6:$B$15,MATCH('INPUT - Census'!E3851,Factors!$C$6:$C$15,0),1),0)</f>
        <v>0</v>
      </c>
      <c r="AF3851" s="18">
        <f>IFERROR(INDEX(Factors!$B$16:$B$39,MATCH('INPUT - Census'!C3851,Factors!$C$16:$C$35,0),1),0)</f>
        <v>0</v>
      </c>
      <c r="AG3851" s="19">
        <f>IFERROR(INDEX(Factors!$B$40:$B$44,MATCH('INPUT - Census'!F3851,Factors!$C$40:$C$44,0),1),0)</f>
        <v>0</v>
      </c>
      <c r="AH3851" s="21" t="str">
        <f t="shared" si="376"/>
        <v/>
      </c>
      <c r="AI3851" s="1" t="str">
        <f>IFERROR(VLOOKUP(H3851,Factors!$C$45:$D$48,2,0),"")</f>
        <v/>
      </c>
      <c r="AJ3851" t="b">
        <f t="shared" si="375"/>
        <v>0</v>
      </c>
    </row>
    <row r="3852" spans="2:36" ht="14.4" x14ac:dyDescent="0.3">
      <c r="B3852" s="70"/>
      <c r="C3852" s="58"/>
      <c r="D3852" s="63"/>
      <c r="E3852" s="58"/>
      <c r="F3852" s="58"/>
      <c r="G3852" s="44"/>
      <c r="H3852" s="45"/>
      <c r="I3852" s="45"/>
      <c r="J3852" s="40" t="str">
        <f t="shared" si="371"/>
        <v/>
      </c>
      <c r="K3852" s="39" t="str">
        <f t="shared" si="373"/>
        <v/>
      </c>
      <c r="M3852" s="3"/>
      <c r="AB3852" s="17" t="str">
        <f t="shared" si="372"/>
        <v>-1</v>
      </c>
      <c r="AC3852" s="17">
        <f>IFERROR(INDEX(Factors!$C$59:$C$70,MATCH(AB3852,Factors!$B$59:$B$70,1),1),0)</f>
        <v>0</v>
      </c>
      <c r="AD3852" s="17">
        <f t="shared" si="374"/>
        <v>0</v>
      </c>
      <c r="AE3852" s="17">
        <f>IFERROR(INDEX(Factors!$B$6:$B$15,MATCH('INPUT - Census'!E3852,Factors!$C$6:$C$15,0),1),0)</f>
        <v>0</v>
      </c>
      <c r="AF3852" s="18">
        <f>IFERROR(INDEX(Factors!$B$16:$B$39,MATCH('INPUT - Census'!C3852,Factors!$C$16:$C$35,0),1),0)</f>
        <v>0</v>
      </c>
      <c r="AG3852" s="19">
        <f>IFERROR(INDEX(Factors!$B$40:$B$44,MATCH('INPUT - Census'!F3852,Factors!$C$40:$C$44,0),1),0)</f>
        <v>0</v>
      </c>
      <c r="AH3852" s="21" t="str">
        <f t="shared" si="376"/>
        <v/>
      </c>
      <c r="AI3852" s="1" t="str">
        <f>IFERROR(VLOOKUP(H3852,Factors!$C$45:$D$48,2,0),"")</f>
        <v/>
      </c>
      <c r="AJ3852" t="b">
        <f t="shared" si="375"/>
        <v>0</v>
      </c>
    </row>
    <row r="3853" spans="2:36" ht="14.4" x14ac:dyDescent="0.3">
      <c r="B3853" s="70"/>
      <c r="C3853" s="58"/>
      <c r="D3853" s="63"/>
      <c r="E3853" s="58"/>
      <c r="F3853" s="58"/>
      <c r="G3853" s="44"/>
      <c r="H3853" s="45"/>
      <c r="I3853" s="45"/>
      <c r="J3853" s="40" t="str">
        <f t="shared" si="371"/>
        <v/>
      </c>
      <c r="K3853" s="39" t="str">
        <f t="shared" si="373"/>
        <v/>
      </c>
      <c r="M3853" s="3"/>
      <c r="AB3853" s="17" t="str">
        <f t="shared" si="372"/>
        <v>-1</v>
      </c>
      <c r="AC3853" s="17">
        <f>IFERROR(INDEX(Factors!$C$59:$C$70,MATCH(AB3853,Factors!$B$59:$B$70,1),1),0)</f>
        <v>0</v>
      </c>
      <c r="AD3853" s="17">
        <f t="shared" si="374"/>
        <v>0</v>
      </c>
      <c r="AE3853" s="17">
        <f>IFERROR(INDEX(Factors!$B$6:$B$15,MATCH('INPUT - Census'!E3853,Factors!$C$6:$C$15,0),1),0)</f>
        <v>0</v>
      </c>
      <c r="AF3853" s="18">
        <f>IFERROR(INDEX(Factors!$B$16:$B$39,MATCH('INPUT - Census'!C3853,Factors!$C$16:$C$35,0),1),0)</f>
        <v>0</v>
      </c>
      <c r="AG3853" s="19">
        <f>IFERROR(INDEX(Factors!$B$40:$B$44,MATCH('INPUT - Census'!F3853,Factors!$C$40:$C$44,0),1),0)</f>
        <v>0</v>
      </c>
      <c r="AH3853" s="21" t="str">
        <f t="shared" si="376"/>
        <v/>
      </c>
      <c r="AI3853" s="1" t="str">
        <f>IFERROR(VLOOKUP(H3853,Factors!$C$45:$D$48,2,0),"")</f>
        <v/>
      </c>
      <c r="AJ3853" t="b">
        <f t="shared" si="375"/>
        <v>0</v>
      </c>
    </row>
    <row r="3854" spans="2:36" ht="14.4" x14ac:dyDescent="0.3">
      <c r="B3854" s="70"/>
      <c r="C3854" s="58"/>
      <c r="D3854" s="63"/>
      <c r="E3854" s="58"/>
      <c r="F3854" s="58"/>
      <c r="G3854" s="44"/>
      <c r="H3854" s="45"/>
      <c r="I3854" s="45"/>
      <c r="J3854" s="40" t="str">
        <f t="shared" si="371"/>
        <v/>
      </c>
      <c r="K3854" s="39" t="str">
        <f t="shared" si="373"/>
        <v/>
      </c>
      <c r="M3854" s="3"/>
      <c r="AB3854" s="17" t="str">
        <f t="shared" si="372"/>
        <v>-1</v>
      </c>
      <c r="AC3854" s="17">
        <f>IFERROR(INDEX(Factors!$C$59:$C$70,MATCH(AB3854,Factors!$B$59:$B$70,1),1),0)</f>
        <v>0</v>
      </c>
      <c r="AD3854" s="17">
        <f t="shared" si="374"/>
        <v>0</v>
      </c>
      <c r="AE3854" s="17">
        <f>IFERROR(INDEX(Factors!$B$6:$B$15,MATCH('INPUT - Census'!E3854,Factors!$C$6:$C$15,0),1),0)</f>
        <v>0</v>
      </c>
      <c r="AF3854" s="18">
        <f>IFERROR(INDEX(Factors!$B$16:$B$39,MATCH('INPUT - Census'!C3854,Factors!$C$16:$C$35,0),1),0)</f>
        <v>0</v>
      </c>
      <c r="AG3854" s="19">
        <f>IFERROR(INDEX(Factors!$B$40:$B$44,MATCH('INPUT - Census'!F3854,Factors!$C$40:$C$44,0),1),0)</f>
        <v>0</v>
      </c>
      <c r="AH3854" s="21" t="str">
        <f t="shared" si="376"/>
        <v/>
      </c>
      <c r="AI3854" s="1" t="str">
        <f>IFERROR(VLOOKUP(H3854,Factors!$C$45:$D$48,2,0),"")</f>
        <v/>
      </c>
      <c r="AJ3854" t="b">
        <f t="shared" si="375"/>
        <v>0</v>
      </c>
    </row>
    <row r="3855" spans="2:36" ht="14.4" x14ac:dyDescent="0.3">
      <c r="B3855" s="70"/>
      <c r="C3855" s="58"/>
      <c r="D3855" s="63"/>
      <c r="E3855" s="58"/>
      <c r="F3855" s="58"/>
      <c r="G3855" s="44"/>
      <c r="H3855" s="45"/>
      <c r="I3855" s="45"/>
      <c r="J3855" s="40" t="str">
        <f t="shared" si="371"/>
        <v/>
      </c>
      <c r="K3855" s="39" t="str">
        <f t="shared" si="373"/>
        <v/>
      </c>
      <c r="M3855" s="3"/>
      <c r="AB3855" s="17" t="str">
        <f t="shared" si="372"/>
        <v>-1</v>
      </c>
      <c r="AC3855" s="17">
        <f>IFERROR(INDEX(Factors!$C$59:$C$70,MATCH(AB3855,Factors!$B$59:$B$70,1),1),0)</f>
        <v>0</v>
      </c>
      <c r="AD3855" s="17">
        <f t="shared" si="374"/>
        <v>0</v>
      </c>
      <c r="AE3855" s="17">
        <f>IFERROR(INDEX(Factors!$B$6:$B$15,MATCH('INPUT - Census'!E3855,Factors!$C$6:$C$15,0),1),0)</f>
        <v>0</v>
      </c>
      <c r="AF3855" s="18">
        <f>IFERROR(INDEX(Factors!$B$16:$B$39,MATCH('INPUT - Census'!C3855,Factors!$C$16:$C$35,0),1),0)</f>
        <v>0</v>
      </c>
      <c r="AG3855" s="19">
        <f>IFERROR(INDEX(Factors!$B$40:$B$44,MATCH('INPUT - Census'!F3855,Factors!$C$40:$C$44,0),1),0)</f>
        <v>0</v>
      </c>
      <c r="AH3855" s="21" t="str">
        <f t="shared" si="376"/>
        <v/>
      </c>
      <c r="AI3855" s="1" t="str">
        <f>IFERROR(VLOOKUP(H3855,Factors!$C$45:$D$48,2,0),"")</f>
        <v/>
      </c>
      <c r="AJ3855" t="b">
        <f t="shared" si="375"/>
        <v>0</v>
      </c>
    </row>
    <row r="3856" spans="2:36" ht="14.4" x14ac:dyDescent="0.3">
      <c r="B3856" s="70"/>
      <c r="C3856" s="58"/>
      <c r="D3856" s="63"/>
      <c r="E3856" s="58"/>
      <c r="F3856" s="58"/>
      <c r="G3856" s="44"/>
      <c r="H3856" s="45"/>
      <c r="I3856" s="45"/>
      <c r="J3856" s="40" t="str">
        <f t="shared" si="371"/>
        <v/>
      </c>
      <c r="K3856" s="39" t="str">
        <f t="shared" si="373"/>
        <v/>
      </c>
      <c r="M3856" s="3"/>
      <c r="AB3856" s="17" t="str">
        <f t="shared" si="372"/>
        <v>-1</v>
      </c>
      <c r="AC3856" s="17">
        <f>IFERROR(INDEX(Factors!$C$59:$C$70,MATCH(AB3856,Factors!$B$59:$B$70,1),1),0)</f>
        <v>0</v>
      </c>
      <c r="AD3856" s="17">
        <f t="shared" si="374"/>
        <v>0</v>
      </c>
      <c r="AE3856" s="17">
        <f>IFERROR(INDEX(Factors!$B$6:$B$15,MATCH('INPUT - Census'!E3856,Factors!$C$6:$C$15,0),1),0)</f>
        <v>0</v>
      </c>
      <c r="AF3856" s="18">
        <f>IFERROR(INDEX(Factors!$B$16:$B$39,MATCH('INPUT - Census'!C3856,Factors!$C$16:$C$35,0),1),0)</f>
        <v>0</v>
      </c>
      <c r="AG3856" s="19">
        <f>IFERROR(INDEX(Factors!$B$40:$B$44,MATCH('INPUT - Census'!F3856,Factors!$C$40:$C$44,0),1),0)</f>
        <v>0</v>
      </c>
      <c r="AH3856" s="21" t="str">
        <f t="shared" si="376"/>
        <v/>
      </c>
      <c r="AI3856" s="1" t="str">
        <f>IFERROR(VLOOKUP(H3856,Factors!$C$45:$D$48,2,0),"")</f>
        <v/>
      </c>
      <c r="AJ3856" t="b">
        <f t="shared" si="375"/>
        <v>0</v>
      </c>
    </row>
    <row r="3857" spans="2:36" ht="14.4" x14ac:dyDescent="0.3">
      <c r="B3857" s="70"/>
      <c r="C3857" s="58"/>
      <c r="D3857" s="63"/>
      <c r="E3857" s="58"/>
      <c r="F3857" s="58"/>
      <c r="G3857" s="44"/>
      <c r="H3857" s="45"/>
      <c r="I3857" s="45"/>
      <c r="J3857" s="40" t="str">
        <f t="shared" si="371"/>
        <v/>
      </c>
      <c r="K3857" s="39" t="str">
        <f t="shared" si="373"/>
        <v/>
      </c>
      <c r="M3857" s="3"/>
      <c r="AB3857" s="17" t="str">
        <f t="shared" si="372"/>
        <v>-1</v>
      </c>
      <c r="AC3857" s="17">
        <f>IFERROR(INDEX(Factors!$C$59:$C$70,MATCH(AB3857,Factors!$B$59:$B$70,1),1),0)</f>
        <v>0</v>
      </c>
      <c r="AD3857" s="17">
        <f t="shared" si="374"/>
        <v>0</v>
      </c>
      <c r="AE3857" s="17">
        <f>IFERROR(INDEX(Factors!$B$6:$B$15,MATCH('INPUT - Census'!E3857,Factors!$C$6:$C$15,0),1),0)</f>
        <v>0</v>
      </c>
      <c r="AF3857" s="18">
        <f>IFERROR(INDEX(Factors!$B$16:$B$39,MATCH('INPUT - Census'!C3857,Factors!$C$16:$C$35,0),1),0)</f>
        <v>0</v>
      </c>
      <c r="AG3857" s="19">
        <f>IFERROR(INDEX(Factors!$B$40:$B$44,MATCH('INPUT - Census'!F3857,Factors!$C$40:$C$44,0),1),0)</f>
        <v>0</v>
      </c>
      <c r="AH3857" s="21" t="str">
        <f t="shared" si="376"/>
        <v/>
      </c>
      <c r="AI3857" s="1" t="str">
        <f>IFERROR(VLOOKUP(H3857,Factors!$C$45:$D$48,2,0),"")</f>
        <v/>
      </c>
      <c r="AJ3857" t="b">
        <f t="shared" si="375"/>
        <v>0</v>
      </c>
    </row>
    <row r="3858" spans="2:36" ht="14.4" x14ac:dyDescent="0.3">
      <c r="B3858" s="70"/>
      <c r="C3858" s="58"/>
      <c r="D3858" s="63"/>
      <c r="E3858" s="58"/>
      <c r="F3858" s="58"/>
      <c r="G3858" s="44"/>
      <c r="H3858" s="45"/>
      <c r="I3858" s="45"/>
      <c r="J3858" s="40" t="str">
        <f t="shared" si="371"/>
        <v/>
      </c>
      <c r="K3858" s="39" t="str">
        <f t="shared" si="373"/>
        <v/>
      </c>
      <c r="M3858" s="3"/>
      <c r="AB3858" s="17" t="str">
        <f t="shared" si="372"/>
        <v>-1</v>
      </c>
      <c r="AC3858" s="17">
        <f>IFERROR(INDEX(Factors!$C$59:$C$70,MATCH(AB3858,Factors!$B$59:$B$70,1),1),0)</f>
        <v>0</v>
      </c>
      <c r="AD3858" s="17">
        <f t="shared" si="374"/>
        <v>0</v>
      </c>
      <c r="AE3858" s="17">
        <f>IFERROR(INDEX(Factors!$B$6:$B$15,MATCH('INPUT - Census'!E3858,Factors!$C$6:$C$15,0),1),0)</f>
        <v>0</v>
      </c>
      <c r="AF3858" s="18">
        <f>IFERROR(INDEX(Factors!$B$16:$B$39,MATCH('INPUT - Census'!C3858,Factors!$C$16:$C$35,0),1),0)</f>
        <v>0</v>
      </c>
      <c r="AG3858" s="19">
        <f>IFERROR(INDEX(Factors!$B$40:$B$44,MATCH('INPUT - Census'!F3858,Factors!$C$40:$C$44,0),1),0)</f>
        <v>0</v>
      </c>
      <c r="AH3858" s="21" t="str">
        <f t="shared" si="376"/>
        <v/>
      </c>
      <c r="AI3858" s="1" t="str">
        <f>IFERROR(VLOOKUP(H3858,Factors!$C$45:$D$48,2,0),"")</f>
        <v/>
      </c>
      <c r="AJ3858" t="b">
        <f t="shared" si="375"/>
        <v>0</v>
      </c>
    </row>
    <row r="3859" spans="2:36" ht="14.4" x14ac:dyDescent="0.3">
      <c r="B3859" s="70"/>
      <c r="C3859" s="58"/>
      <c r="D3859" s="63"/>
      <c r="E3859" s="58"/>
      <c r="F3859" s="58"/>
      <c r="G3859" s="44"/>
      <c r="H3859" s="45"/>
      <c r="I3859" s="45"/>
      <c r="J3859" s="40" t="str">
        <f t="shared" si="371"/>
        <v/>
      </c>
      <c r="K3859" s="39" t="str">
        <f t="shared" si="373"/>
        <v/>
      </c>
      <c r="M3859" s="3"/>
      <c r="AB3859" s="17" t="str">
        <f t="shared" si="372"/>
        <v>-1</v>
      </c>
      <c r="AC3859" s="17">
        <f>IFERROR(INDEX(Factors!$C$59:$C$70,MATCH(AB3859,Factors!$B$59:$B$70,1),1),0)</f>
        <v>0</v>
      </c>
      <c r="AD3859" s="17">
        <f t="shared" si="374"/>
        <v>0</v>
      </c>
      <c r="AE3859" s="17">
        <f>IFERROR(INDEX(Factors!$B$6:$B$15,MATCH('INPUT - Census'!E3859,Factors!$C$6:$C$15,0),1),0)</f>
        <v>0</v>
      </c>
      <c r="AF3859" s="18">
        <f>IFERROR(INDEX(Factors!$B$16:$B$39,MATCH('INPUT - Census'!C3859,Factors!$C$16:$C$35,0),1),0)</f>
        <v>0</v>
      </c>
      <c r="AG3859" s="19">
        <f>IFERROR(INDEX(Factors!$B$40:$B$44,MATCH('INPUT - Census'!F3859,Factors!$C$40:$C$44,0),1),0)</f>
        <v>0</v>
      </c>
      <c r="AH3859" s="21" t="str">
        <f t="shared" si="376"/>
        <v/>
      </c>
      <c r="AI3859" s="1" t="str">
        <f>IFERROR(VLOOKUP(H3859,Factors!$C$45:$D$48,2,0),"")</f>
        <v/>
      </c>
      <c r="AJ3859" t="b">
        <f t="shared" si="375"/>
        <v>0</v>
      </c>
    </row>
    <row r="3860" spans="2:36" ht="14.4" x14ac:dyDescent="0.3">
      <c r="B3860" s="70"/>
      <c r="C3860" s="58"/>
      <c r="D3860" s="63"/>
      <c r="E3860" s="58"/>
      <c r="F3860" s="58"/>
      <c r="G3860" s="44"/>
      <c r="H3860" s="45"/>
      <c r="I3860" s="45"/>
      <c r="J3860" s="40" t="str">
        <f t="shared" si="371"/>
        <v/>
      </c>
      <c r="K3860" s="39" t="str">
        <f t="shared" si="373"/>
        <v/>
      </c>
      <c r="M3860" s="3"/>
      <c r="AB3860" s="17" t="str">
        <f t="shared" si="372"/>
        <v>-1</v>
      </c>
      <c r="AC3860" s="17">
        <f>IFERROR(INDEX(Factors!$C$59:$C$70,MATCH(AB3860,Factors!$B$59:$B$70,1),1),0)</f>
        <v>0</v>
      </c>
      <c r="AD3860" s="17">
        <f t="shared" si="374"/>
        <v>0</v>
      </c>
      <c r="AE3860" s="17">
        <f>IFERROR(INDEX(Factors!$B$6:$B$15,MATCH('INPUT - Census'!E3860,Factors!$C$6:$C$15,0),1),0)</f>
        <v>0</v>
      </c>
      <c r="AF3860" s="18">
        <f>IFERROR(INDEX(Factors!$B$16:$B$39,MATCH('INPUT - Census'!C3860,Factors!$C$16:$C$35,0),1),0)</f>
        <v>0</v>
      </c>
      <c r="AG3860" s="19">
        <f>IFERROR(INDEX(Factors!$B$40:$B$44,MATCH('INPUT - Census'!F3860,Factors!$C$40:$C$44,0),1),0)</f>
        <v>0</v>
      </c>
      <c r="AH3860" s="21" t="str">
        <f t="shared" si="376"/>
        <v/>
      </c>
      <c r="AI3860" s="1" t="str">
        <f>IFERROR(VLOOKUP(H3860,Factors!$C$45:$D$48,2,0),"")</f>
        <v/>
      </c>
      <c r="AJ3860" t="b">
        <f t="shared" si="375"/>
        <v>0</v>
      </c>
    </row>
    <row r="3861" spans="2:36" ht="14.4" x14ac:dyDescent="0.3">
      <c r="B3861" s="70"/>
      <c r="C3861" s="58"/>
      <c r="D3861" s="63"/>
      <c r="E3861" s="58"/>
      <c r="F3861" s="58"/>
      <c r="G3861" s="44"/>
      <c r="H3861" s="45"/>
      <c r="I3861" s="45"/>
      <c r="J3861" s="40" t="str">
        <f t="shared" si="371"/>
        <v/>
      </c>
      <c r="K3861" s="39" t="str">
        <f t="shared" si="373"/>
        <v/>
      </c>
      <c r="M3861" s="3"/>
      <c r="AB3861" s="17" t="str">
        <f t="shared" si="372"/>
        <v>-1</v>
      </c>
      <c r="AC3861" s="17">
        <f>IFERROR(INDEX(Factors!$C$59:$C$70,MATCH(AB3861,Factors!$B$59:$B$70,1),1),0)</f>
        <v>0</v>
      </c>
      <c r="AD3861" s="17">
        <f t="shared" si="374"/>
        <v>0</v>
      </c>
      <c r="AE3861" s="17">
        <f>IFERROR(INDEX(Factors!$B$6:$B$15,MATCH('INPUT - Census'!E3861,Factors!$C$6:$C$15,0),1),0)</f>
        <v>0</v>
      </c>
      <c r="AF3861" s="18">
        <f>IFERROR(INDEX(Factors!$B$16:$B$39,MATCH('INPUT - Census'!C3861,Factors!$C$16:$C$35,0),1),0)</f>
        <v>0</v>
      </c>
      <c r="AG3861" s="19">
        <f>IFERROR(INDEX(Factors!$B$40:$B$44,MATCH('INPUT - Census'!F3861,Factors!$C$40:$C$44,0),1),0)</f>
        <v>0</v>
      </c>
      <c r="AH3861" s="21" t="str">
        <f t="shared" si="376"/>
        <v/>
      </c>
      <c r="AI3861" s="1" t="str">
        <f>IFERROR(VLOOKUP(H3861,Factors!$C$45:$D$48,2,0),"")</f>
        <v/>
      </c>
      <c r="AJ3861" t="b">
        <f t="shared" si="375"/>
        <v>0</v>
      </c>
    </row>
    <row r="3862" spans="2:36" ht="14.4" x14ac:dyDescent="0.3">
      <c r="B3862" s="70"/>
      <c r="C3862" s="58"/>
      <c r="D3862" s="63"/>
      <c r="E3862" s="58"/>
      <c r="F3862" s="58"/>
      <c r="G3862" s="44"/>
      <c r="H3862" s="45"/>
      <c r="I3862" s="45"/>
      <c r="J3862" s="40" t="str">
        <f t="shared" si="371"/>
        <v/>
      </c>
      <c r="K3862" s="39" t="str">
        <f t="shared" si="373"/>
        <v/>
      </c>
      <c r="M3862" s="3"/>
      <c r="AB3862" s="17" t="str">
        <f t="shared" si="372"/>
        <v>-1</v>
      </c>
      <c r="AC3862" s="17">
        <f>IFERROR(INDEX(Factors!$C$59:$C$70,MATCH(AB3862,Factors!$B$59:$B$70,1),1),0)</f>
        <v>0</v>
      </c>
      <c r="AD3862" s="17">
        <f t="shared" si="374"/>
        <v>0</v>
      </c>
      <c r="AE3862" s="17">
        <f>IFERROR(INDEX(Factors!$B$6:$B$15,MATCH('INPUT - Census'!E3862,Factors!$C$6:$C$15,0),1),0)</f>
        <v>0</v>
      </c>
      <c r="AF3862" s="18">
        <f>IFERROR(INDEX(Factors!$B$16:$B$39,MATCH('INPUT - Census'!C3862,Factors!$C$16:$C$35,0),1),0)</f>
        <v>0</v>
      </c>
      <c r="AG3862" s="19">
        <f>IFERROR(INDEX(Factors!$B$40:$B$44,MATCH('INPUT - Census'!F3862,Factors!$C$40:$C$44,0),1),0)</f>
        <v>0</v>
      </c>
      <c r="AH3862" s="21" t="str">
        <f t="shared" si="376"/>
        <v/>
      </c>
      <c r="AI3862" s="1" t="str">
        <f>IFERROR(VLOOKUP(H3862,Factors!$C$45:$D$48,2,0),"")</f>
        <v/>
      </c>
      <c r="AJ3862" t="b">
        <f t="shared" si="375"/>
        <v>0</v>
      </c>
    </row>
    <row r="3863" spans="2:36" ht="14.4" x14ac:dyDescent="0.3">
      <c r="B3863" s="70"/>
      <c r="C3863" s="58"/>
      <c r="D3863" s="63"/>
      <c r="E3863" s="58"/>
      <c r="F3863" s="58"/>
      <c r="G3863" s="44"/>
      <c r="H3863" s="45"/>
      <c r="I3863" s="45"/>
      <c r="J3863" s="40" t="str">
        <f t="shared" si="371"/>
        <v/>
      </c>
      <c r="K3863" s="39" t="str">
        <f t="shared" si="373"/>
        <v/>
      </c>
      <c r="M3863" s="3"/>
      <c r="AB3863" s="17" t="str">
        <f t="shared" si="372"/>
        <v>-1</v>
      </c>
      <c r="AC3863" s="17">
        <f>IFERROR(INDEX(Factors!$C$59:$C$70,MATCH(AB3863,Factors!$B$59:$B$70,1),1),0)</f>
        <v>0</v>
      </c>
      <c r="AD3863" s="17">
        <f t="shared" si="374"/>
        <v>0</v>
      </c>
      <c r="AE3863" s="17">
        <f>IFERROR(INDEX(Factors!$B$6:$B$15,MATCH('INPUT - Census'!E3863,Factors!$C$6:$C$15,0),1),0)</f>
        <v>0</v>
      </c>
      <c r="AF3863" s="18">
        <f>IFERROR(INDEX(Factors!$B$16:$B$39,MATCH('INPUT - Census'!C3863,Factors!$C$16:$C$35,0),1),0)</f>
        <v>0</v>
      </c>
      <c r="AG3863" s="19">
        <f>IFERROR(INDEX(Factors!$B$40:$B$44,MATCH('INPUT - Census'!F3863,Factors!$C$40:$C$44,0),1),0)</f>
        <v>0</v>
      </c>
      <c r="AH3863" s="21" t="str">
        <f t="shared" si="376"/>
        <v/>
      </c>
      <c r="AI3863" s="1" t="str">
        <f>IFERROR(VLOOKUP(H3863,Factors!$C$45:$D$48,2,0),"")</f>
        <v/>
      </c>
      <c r="AJ3863" t="b">
        <f t="shared" si="375"/>
        <v>0</v>
      </c>
    </row>
    <row r="3864" spans="2:36" ht="14.4" x14ac:dyDescent="0.3">
      <c r="B3864" s="70"/>
      <c r="C3864" s="58"/>
      <c r="D3864" s="63"/>
      <c r="E3864" s="58"/>
      <c r="F3864" s="58"/>
      <c r="G3864" s="44"/>
      <c r="H3864" s="45"/>
      <c r="I3864" s="45"/>
      <c r="J3864" s="40" t="str">
        <f t="shared" si="371"/>
        <v/>
      </c>
      <c r="K3864" s="39" t="str">
        <f t="shared" si="373"/>
        <v/>
      </c>
      <c r="M3864" s="3"/>
      <c r="AB3864" s="17" t="str">
        <f t="shared" si="372"/>
        <v>-1</v>
      </c>
      <c r="AC3864" s="17">
        <f>IFERROR(INDEX(Factors!$C$59:$C$70,MATCH(AB3864,Factors!$B$59:$B$70,1),1),0)</f>
        <v>0</v>
      </c>
      <c r="AD3864" s="17">
        <f t="shared" si="374"/>
        <v>0</v>
      </c>
      <c r="AE3864" s="17">
        <f>IFERROR(INDEX(Factors!$B$6:$B$15,MATCH('INPUT - Census'!E3864,Factors!$C$6:$C$15,0),1),0)</f>
        <v>0</v>
      </c>
      <c r="AF3864" s="18">
        <f>IFERROR(INDEX(Factors!$B$16:$B$39,MATCH('INPUT - Census'!C3864,Factors!$C$16:$C$35,0),1),0)</f>
        <v>0</v>
      </c>
      <c r="AG3864" s="19">
        <f>IFERROR(INDEX(Factors!$B$40:$B$44,MATCH('INPUT - Census'!F3864,Factors!$C$40:$C$44,0),1),0)</f>
        <v>0</v>
      </c>
      <c r="AH3864" s="21" t="str">
        <f t="shared" si="376"/>
        <v/>
      </c>
      <c r="AI3864" s="1" t="str">
        <f>IFERROR(VLOOKUP(H3864,Factors!$C$45:$D$48,2,0),"")</f>
        <v/>
      </c>
      <c r="AJ3864" t="b">
        <f t="shared" si="375"/>
        <v>0</v>
      </c>
    </row>
    <row r="3865" spans="2:36" ht="14.4" x14ac:dyDescent="0.3">
      <c r="B3865" s="70"/>
      <c r="C3865" s="58"/>
      <c r="D3865" s="63"/>
      <c r="E3865" s="58"/>
      <c r="F3865" s="58"/>
      <c r="G3865" s="44"/>
      <c r="H3865" s="45"/>
      <c r="I3865" s="45"/>
      <c r="J3865" s="40" t="str">
        <f t="shared" si="371"/>
        <v/>
      </c>
      <c r="K3865" s="39" t="str">
        <f t="shared" si="373"/>
        <v/>
      </c>
      <c r="M3865" s="3"/>
      <c r="AB3865" s="17" t="str">
        <f t="shared" si="372"/>
        <v>-1</v>
      </c>
      <c r="AC3865" s="17">
        <f>IFERROR(INDEX(Factors!$C$59:$C$70,MATCH(AB3865,Factors!$B$59:$B$70,1),1),0)</f>
        <v>0</v>
      </c>
      <c r="AD3865" s="17">
        <f t="shared" si="374"/>
        <v>0</v>
      </c>
      <c r="AE3865" s="17">
        <f>IFERROR(INDEX(Factors!$B$6:$B$15,MATCH('INPUT - Census'!E3865,Factors!$C$6:$C$15,0),1),0)</f>
        <v>0</v>
      </c>
      <c r="AF3865" s="18">
        <f>IFERROR(INDEX(Factors!$B$16:$B$39,MATCH('INPUT - Census'!C3865,Factors!$C$16:$C$35,0),1),0)</f>
        <v>0</v>
      </c>
      <c r="AG3865" s="19">
        <f>IFERROR(INDEX(Factors!$B$40:$B$44,MATCH('INPUT - Census'!F3865,Factors!$C$40:$C$44,0),1),0)</f>
        <v>0</v>
      </c>
      <c r="AH3865" s="21" t="str">
        <f t="shared" si="376"/>
        <v/>
      </c>
      <c r="AI3865" s="1" t="str">
        <f>IFERROR(VLOOKUP(H3865,Factors!$C$45:$D$48,2,0),"")</f>
        <v/>
      </c>
      <c r="AJ3865" t="b">
        <f t="shared" si="375"/>
        <v>0</v>
      </c>
    </row>
    <row r="3866" spans="2:36" ht="14.4" x14ac:dyDescent="0.3">
      <c r="B3866" s="70"/>
      <c r="C3866" s="58"/>
      <c r="D3866" s="63"/>
      <c r="E3866" s="58"/>
      <c r="F3866" s="58"/>
      <c r="G3866" s="44"/>
      <c r="H3866" s="45"/>
      <c r="I3866" s="45"/>
      <c r="J3866" s="40" t="str">
        <f t="shared" si="371"/>
        <v/>
      </c>
      <c r="K3866" s="39" t="str">
        <f t="shared" si="373"/>
        <v/>
      </c>
      <c r="M3866" s="3"/>
      <c r="AB3866" s="17" t="str">
        <f t="shared" si="372"/>
        <v>-1</v>
      </c>
      <c r="AC3866" s="17">
        <f>IFERROR(INDEX(Factors!$C$59:$C$70,MATCH(AB3866,Factors!$B$59:$B$70,1),1),0)</f>
        <v>0</v>
      </c>
      <c r="AD3866" s="17">
        <f t="shared" si="374"/>
        <v>0</v>
      </c>
      <c r="AE3866" s="17">
        <f>IFERROR(INDEX(Factors!$B$6:$B$15,MATCH('INPUT - Census'!E3866,Factors!$C$6:$C$15,0),1),0)</f>
        <v>0</v>
      </c>
      <c r="AF3866" s="18">
        <f>IFERROR(INDEX(Factors!$B$16:$B$39,MATCH('INPUT - Census'!C3866,Factors!$C$16:$C$35,0),1),0)</f>
        <v>0</v>
      </c>
      <c r="AG3866" s="19">
        <f>IFERROR(INDEX(Factors!$B$40:$B$44,MATCH('INPUT - Census'!F3866,Factors!$C$40:$C$44,0),1),0)</f>
        <v>0</v>
      </c>
      <c r="AH3866" s="21" t="str">
        <f t="shared" si="376"/>
        <v/>
      </c>
      <c r="AI3866" s="1" t="str">
        <f>IFERROR(VLOOKUP(H3866,Factors!$C$45:$D$48,2,0),"")</f>
        <v/>
      </c>
      <c r="AJ3866" t="b">
        <f t="shared" si="375"/>
        <v>0</v>
      </c>
    </row>
    <row r="3867" spans="2:36" ht="14.4" x14ac:dyDescent="0.3">
      <c r="B3867" s="70"/>
      <c r="C3867" s="58"/>
      <c r="D3867" s="63"/>
      <c r="E3867" s="58"/>
      <c r="F3867" s="58"/>
      <c r="G3867" s="44"/>
      <c r="H3867" s="45"/>
      <c r="I3867" s="45"/>
      <c r="J3867" s="40" t="str">
        <f t="shared" si="371"/>
        <v/>
      </c>
      <c r="K3867" s="39" t="str">
        <f t="shared" si="373"/>
        <v/>
      </c>
      <c r="M3867" s="3"/>
      <c r="AB3867" s="17" t="str">
        <f t="shared" si="372"/>
        <v>-1</v>
      </c>
      <c r="AC3867" s="17">
        <f>IFERROR(INDEX(Factors!$C$59:$C$70,MATCH(AB3867,Factors!$B$59:$B$70,1),1),0)</f>
        <v>0</v>
      </c>
      <c r="AD3867" s="17">
        <f t="shared" si="374"/>
        <v>0</v>
      </c>
      <c r="AE3867" s="17">
        <f>IFERROR(INDEX(Factors!$B$6:$B$15,MATCH('INPUT - Census'!E3867,Factors!$C$6:$C$15,0),1),0)</f>
        <v>0</v>
      </c>
      <c r="AF3867" s="18">
        <f>IFERROR(INDEX(Factors!$B$16:$B$39,MATCH('INPUT - Census'!C3867,Factors!$C$16:$C$35,0),1),0)</f>
        <v>0</v>
      </c>
      <c r="AG3867" s="19">
        <f>IFERROR(INDEX(Factors!$B$40:$B$44,MATCH('INPUT - Census'!F3867,Factors!$C$40:$C$44,0),1),0)</f>
        <v>0</v>
      </c>
      <c r="AH3867" s="21" t="str">
        <f t="shared" si="376"/>
        <v/>
      </c>
      <c r="AI3867" s="1" t="str">
        <f>IFERROR(VLOOKUP(H3867,Factors!$C$45:$D$48,2,0),"")</f>
        <v/>
      </c>
      <c r="AJ3867" t="b">
        <f t="shared" si="375"/>
        <v>0</v>
      </c>
    </row>
    <row r="3868" spans="2:36" ht="14.4" x14ac:dyDescent="0.3">
      <c r="B3868" s="70"/>
      <c r="C3868" s="58"/>
      <c r="D3868" s="63"/>
      <c r="E3868" s="58"/>
      <c r="F3868" s="58"/>
      <c r="G3868" s="44"/>
      <c r="H3868" s="45"/>
      <c r="I3868" s="45"/>
      <c r="J3868" s="40" t="str">
        <f t="shared" si="371"/>
        <v/>
      </c>
      <c r="K3868" s="39" t="str">
        <f t="shared" si="373"/>
        <v/>
      </c>
      <c r="M3868" s="3"/>
      <c r="AB3868" s="17" t="str">
        <f t="shared" si="372"/>
        <v>-1</v>
      </c>
      <c r="AC3868" s="17">
        <f>IFERROR(INDEX(Factors!$C$59:$C$70,MATCH(AB3868,Factors!$B$59:$B$70,1),1),0)</f>
        <v>0</v>
      </c>
      <c r="AD3868" s="17">
        <f t="shared" si="374"/>
        <v>0</v>
      </c>
      <c r="AE3868" s="17">
        <f>IFERROR(INDEX(Factors!$B$6:$B$15,MATCH('INPUT - Census'!E3868,Factors!$C$6:$C$15,0),1),0)</f>
        <v>0</v>
      </c>
      <c r="AF3868" s="18">
        <f>IFERROR(INDEX(Factors!$B$16:$B$39,MATCH('INPUT - Census'!C3868,Factors!$C$16:$C$35,0),1),0)</f>
        <v>0</v>
      </c>
      <c r="AG3868" s="19">
        <f>IFERROR(INDEX(Factors!$B$40:$B$44,MATCH('INPUT - Census'!F3868,Factors!$C$40:$C$44,0),1),0)</f>
        <v>0</v>
      </c>
      <c r="AH3868" s="21" t="str">
        <f t="shared" si="376"/>
        <v/>
      </c>
      <c r="AI3868" s="1" t="str">
        <f>IFERROR(VLOOKUP(H3868,Factors!$C$45:$D$48,2,0),"")</f>
        <v/>
      </c>
      <c r="AJ3868" t="b">
        <f t="shared" si="375"/>
        <v>0</v>
      </c>
    </row>
    <row r="3869" spans="2:36" ht="14.4" x14ac:dyDescent="0.3">
      <c r="B3869" s="70"/>
      <c r="C3869" s="58"/>
      <c r="D3869" s="63"/>
      <c r="E3869" s="58"/>
      <c r="F3869" s="58"/>
      <c r="G3869" s="44"/>
      <c r="H3869" s="45"/>
      <c r="I3869" s="45"/>
      <c r="J3869" s="40" t="str">
        <f t="shared" si="371"/>
        <v/>
      </c>
      <c r="K3869" s="39" t="str">
        <f t="shared" si="373"/>
        <v/>
      </c>
      <c r="M3869" s="3"/>
      <c r="AB3869" s="17" t="str">
        <f t="shared" si="372"/>
        <v>-1</v>
      </c>
      <c r="AC3869" s="17">
        <f>IFERROR(INDEX(Factors!$C$59:$C$70,MATCH(AB3869,Factors!$B$59:$B$70,1),1),0)</f>
        <v>0</v>
      </c>
      <c r="AD3869" s="17">
        <f t="shared" si="374"/>
        <v>0</v>
      </c>
      <c r="AE3869" s="17">
        <f>IFERROR(INDEX(Factors!$B$6:$B$15,MATCH('INPUT - Census'!E3869,Factors!$C$6:$C$15,0),1),0)</f>
        <v>0</v>
      </c>
      <c r="AF3869" s="18">
        <f>IFERROR(INDEX(Factors!$B$16:$B$39,MATCH('INPUT - Census'!C3869,Factors!$C$16:$C$35,0),1),0)</f>
        <v>0</v>
      </c>
      <c r="AG3869" s="19">
        <f>IFERROR(INDEX(Factors!$B$40:$B$44,MATCH('INPUT - Census'!F3869,Factors!$C$40:$C$44,0),1),0)</f>
        <v>0</v>
      </c>
      <c r="AH3869" s="21" t="str">
        <f t="shared" si="376"/>
        <v/>
      </c>
      <c r="AI3869" s="1" t="str">
        <f>IFERROR(VLOOKUP(H3869,Factors!$C$45:$D$48,2,0),"")</f>
        <v/>
      </c>
      <c r="AJ3869" t="b">
        <f t="shared" si="375"/>
        <v>0</v>
      </c>
    </row>
    <row r="3870" spans="2:36" ht="14.4" x14ac:dyDescent="0.3">
      <c r="B3870" s="70"/>
      <c r="C3870" s="58"/>
      <c r="D3870" s="63"/>
      <c r="E3870" s="58"/>
      <c r="F3870" s="58"/>
      <c r="G3870" s="44"/>
      <c r="H3870" s="45"/>
      <c r="I3870" s="45"/>
      <c r="J3870" s="40" t="str">
        <f t="shared" si="371"/>
        <v/>
      </c>
      <c r="K3870" s="39" t="str">
        <f t="shared" si="373"/>
        <v/>
      </c>
      <c r="M3870" s="3"/>
      <c r="AB3870" s="17" t="str">
        <f t="shared" si="372"/>
        <v>-1</v>
      </c>
      <c r="AC3870" s="17">
        <f>IFERROR(INDEX(Factors!$C$59:$C$70,MATCH(AB3870,Factors!$B$59:$B$70,1),1),0)</f>
        <v>0</v>
      </c>
      <c r="AD3870" s="17">
        <f t="shared" si="374"/>
        <v>0</v>
      </c>
      <c r="AE3870" s="17">
        <f>IFERROR(INDEX(Factors!$B$6:$B$15,MATCH('INPUT - Census'!E3870,Factors!$C$6:$C$15,0),1),0)</f>
        <v>0</v>
      </c>
      <c r="AF3870" s="18">
        <f>IFERROR(INDEX(Factors!$B$16:$B$39,MATCH('INPUT - Census'!C3870,Factors!$C$16:$C$35,0),1),0)</f>
        <v>0</v>
      </c>
      <c r="AG3870" s="19">
        <f>IFERROR(INDEX(Factors!$B$40:$B$44,MATCH('INPUT - Census'!F3870,Factors!$C$40:$C$44,0),1),0)</f>
        <v>0</v>
      </c>
      <c r="AH3870" s="21" t="str">
        <f t="shared" si="376"/>
        <v/>
      </c>
      <c r="AI3870" s="1" t="str">
        <f>IFERROR(VLOOKUP(H3870,Factors!$C$45:$D$48,2,0),"")</f>
        <v/>
      </c>
      <c r="AJ3870" t="b">
        <f t="shared" si="375"/>
        <v>0</v>
      </c>
    </row>
    <row r="3871" spans="2:36" ht="14.4" x14ac:dyDescent="0.3">
      <c r="B3871" s="70"/>
      <c r="C3871" s="58"/>
      <c r="D3871" s="63"/>
      <c r="E3871" s="58"/>
      <c r="F3871" s="58"/>
      <c r="G3871" s="44"/>
      <c r="H3871" s="45"/>
      <c r="I3871" s="45"/>
      <c r="J3871" s="40" t="str">
        <f t="shared" si="371"/>
        <v/>
      </c>
      <c r="K3871" s="39" t="str">
        <f t="shared" si="373"/>
        <v/>
      </c>
      <c r="M3871" s="3"/>
      <c r="AB3871" s="17" t="str">
        <f t="shared" si="372"/>
        <v>-1</v>
      </c>
      <c r="AC3871" s="17">
        <f>IFERROR(INDEX(Factors!$C$59:$C$70,MATCH(AB3871,Factors!$B$59:$B$70,1),1),0)</f>
        <v>0</v>
      </c>
      <c r="AD3871" s="17">
        <f t="shared" si="374"/>
        <v>0</v>
      </c>
      <c r="AE3871" s="17">
        <f>IFERROR(INDEX(Factors!$B$6:$B$15,MATCH('INPUT - Census'!E3871,Factors!$C$6:$C$15,0),1),0)</f>
        <v>0</v>
      </c>
      <c r="AF3871" s="18">
        <f>IFERROR(INDEX(Factors!$B$16:$B$39,MATCH('INPUT - Census'!C3871,Factors!$C$16:$C$35,0),1),0)</f>
        <v>0</v>
      </c>
      <c r="AG3871" s="19">
        <f>IFERROR(INDEX(Factors!$B$40:$B$44,MATCH('INPUT - Census'!F3871,Factors!$C$40:$C$44,0),1),0)</f>
        <v>0</v>
      </c>
      <c r="AH3871" s="21" t="str">
        <f t="shared" si="376"/>
        <v/>
      </c>
      <c r="AI3871" s="1" t="str">
        <f>IFERROR(VLOOKUP(H3871,Factors!$C$45:$D$48,2,0),"")</f>
        <v/>
      </c>
      <c r="AJ3871" t="b">
        <f t="shared" si="375"/>
        <v>0</v>
      </c>
    </row>
    <row r="3872" spans="2:36" ht="14.4" x14ac:dyDescent="0.3">
      <c r="B3872" s="70"/>
      <c r="C3872" s="58"/>
      <c r="D3872" s="63"/>
      <c r="E3872" s="58"/>
      <c r="F3872" s="58"/>
      <c r="G3872" s="44"/>
      <c r="H3872" s="45"/>
      <c r="I3872" s="45"/>
      <c r="J3872" s="40" t="str">
        <f t="shared" si="371"/>
        <v/>
      </c>
      <c r="K3872" s="39" t="str">
        <f t="shared" si="373"/>
        <v/>
      </c>
      <c r="M3872" s="3"/>
      <c r="AB3872" s="17" t="str">
        <f t="shared" si="372"/>
        <v>-1</v>
      </c>
      <c r="AC3872" s="17">
        <f>IFERROR(INDEX(Factors!$C$59:$C$70,MATCH(AB3872,Factors!$B$59:$B$70,1),1),0)</f>
        <v>0</v>
      </c>
      <c r="AD3872" s="17">
        <f t="shared" si="374"/>
        <v>0</v>
      </c>
      <c r="AE3872" s="17">
        <f>IFERROR(INDEX(Factors!$B$6:$B$15,MATCH('INPUT - Census'!E3872,Factors!$C$6:$C$15,0),1),0)</f>
        <v>0</v>
      </c>
      <c r="AF3872" s="18">
        <f>IFERROR(INDEX(Factors!$B$16:$B$39,MATCH('INPUT - Census'!C3872,Factors!$C$16:$C$35,0),1),0)</f>
        <v>0</v>
      </c>
      <c r="AG3872" s="19">
        <f>IFERROR(INDEX(Factors!$B$40:$B$44,MATCH('INPUT - Census'!F3872,Factors!$C$40:$C$44,0),1),0)</f>
        <v>0</v>
      </c>
      <c r="AH3872" s="21" t="str">
        <f t="shared" si="376"/>
        <v/>
      </c>
      <c r="AI3872" s="1" t="str">
        <f>IFERROR(VLOOKUP(H3872,Factors!$C$45:$D$48,2,0),"")</f>
        <v/>
      </c>
      <c r="AJ3872" t="b">
        <f t="shared" si="375"/>
        <v>0</v>
      </c>
    </row>
    <row r="3873" spans="2:36" ht="14.4" x14ac:dyDescent="0.3">
      <c r="B3873" s="70"/>
      <c r="C3873" s="58"/>
      <c r="D3873" s="63"/>
      <c r="E3873" s="58"/>
      <c r="F3873" s="58"/>
      <c r="G3873" s="44"/>
      <c r="H3873" s="45"/>
      <c r="I3873" s="45"/>
      <c r="J3873" s="40" t="str">
        <f t="shared" si="371"/>
        <v/>
      </c>
      <c r="K3873" s="39" t="str">
        <f t="shared" si="373"/>
        <v/>
      </c>
      <c r="M3873" s="3"/>
      <c r="AB3873" s="17" t="str">
        <f t="shared" si="372"/>
        <v>-1</v>
      </c>
      <c r="AC3873" s="17">
        <f>IFERROR(INDEX(Factors!$C$59:$C$70,MATCH(AB3873,Factors!$B$59:$B$70,1),1),0)</f>
        <v>0</v>
      </c>
      <c r="AD3873" s="17">
        <f t="shared" si="374"/>
        <v>0</v>
      </c>
      <c r="AE3873" s="17">
        <f>IFERROR(INDEX(Factors!$B$6:$B$15,MATCH('INPUT - Census'!E3873,Factors!$C$6:$C$15,0),1),0)</f>
        <v>0</v>
      </c>
      <c r="AF3873" s="18">
        <f>IFERROR(INDEX(Factors!$B$16:$B$39,MATCH('INPUT - Census'!C3873,Factors!$C$16:$C$35,0),1),0)</f>
        <v>0</v>
      </c>
      <c r="AG3873" s="19">
        <f>IFERROR(INDEX(Factors!$B$40:$B$44,MATCH('INPUT - Census'!F3873,Factors!$C$40:$C$44,0),1),0)</f>
        <v>0</v>
      </c>
      <c r="AH3873" s="21" t="str">
        <f t="shared" si="376"/>
        <v/>
      </c>
      <c r="AI3873" s="1" t="str">
        <f>IFERROR(VLOOKUP(H3873,Factors!$C$45:$D$48,2,0),"")</f>
        <v/>
      </c>
      <c r="AJ3873" t="b">
        <f t="shared" si="375"/>
        <v>0</v>
      </c>
    </row>
    <row r="3874" spans="2:36" ht="14.4" x14ac:dyDescent="0.3">
      <c r="B3874" s="70"/>
      <c r="C3874" s="58"/>
      <c r="D3874" s="63"/>
      <c r="E3874" s="58"/>
      <c r="F3874" s="58"/>
      <c r="G3874" s="44"/>
      <c r="H3874" s="45"/>
      <c r="I3874" s="45"/>
      <c r="J3874" s="40" t="str">
        <f t="shared" si="371"/>
        <v/>
      </c>
      <c r="K3874" s="39" t="str">
        <f t="shared" si="373"/>
        <v/>
      </c>
      <c r="M3874" s="3"/>
      <c r="AB3874" s="17" t="str">
        <f t="shared" si="372"/>
        <v>-1</v>
      </c>
      <c r="AC3874" s="17">
        <f>IFERROR(INDEX(Factors!$C$59:$C$70,MATCH(AB3874,Factors!$B$59:$B$70,1),1),0)</f>
        <v>0</v>
      </c>
      <c r="AD3874" s="17">
        <f t="shared" si="374"/>
        <v>0</v>
      </c>
      <c r="AE3874" s="17">
        <f>IFERROR(INDEX(Factors!$B$6:$B$15,MATCH('INPUT - Census'!E3874,Factors!$C$6:$C$15,0),1),0)</f>
        <v>0</v>
      </c>
      <c r="AF3874" s="18">
        <f>IFERROR(INDEX(Factors!$B$16:$B$39,MATCH('INPUT - Census'!C3874,Factors!$C$16:$C$35,0),1),0)</f>
        <v>0</v>
      </c>
      <c r="AG3874" s="19">
        <f>IFERROR(INDEX(Factors!$B$40:$B$44,MATCH('INPUT - Census'!F3874,Factors!$C$40:$C$44,0),1),0)</f>
        <v>0</v>
      </c>
      <c r="AH3874" s="21" t="str">
        <f t="shared" si="376"/>
        <v/>
      </c>
      <c r="AI3874" s="1" t="str">
        <f>IFERROR(VLOOKUP(H3874,Factors!$C$45:$D$48,2,0),"")</f>
        <v/>
      </c>
      <c r="AJ3874" t="b">
        <f t="shared" si="375"/>
        <v>0</v>
      </c>
    </row>
    <row r="3875" spans="2:36" ht="14.4" x14ac:dyDescent="0.3">
      <c r="B3875" s="70"/>
      <c r="C3875" s="58"/>
      <c r="D3875" s="63"/>
      <c r="E3875" s="58"/>
      <c r="F3875" s="58"/>
      <c r="G3875" s="44"/>
      <c r="H3875" s="45"/>
      <c r="I3875" s="45"/>
      <c r="J3875" s="40" t="str">
        <f t="shared" si="371"/>
        <v/>
      </c>
      <c r="K3875" s="39" t="str">
        <f t="shared" si="373"/>
        <v/>
      </c>
      <c r="M3875" s="3"/>
      <c r="AB3875" s="17" t="str">
        <f t="shared" si="372"/>
        <v>-1</v>
      </c>
      <c r="AC3875" s="17">
        <f>IFERROR(INDEX(Factors!$C$59:$C$70,MATCH(AB3875,Factors!$B$59:$B$70,1),1),0)</f>
        <v>0</v>
      </c>
      <c r="AD3875" s="17">
        <f t="shared" si="374"/>
        <v>0</v>
      </c>
      <c r="AE3875" s="17">
        <f>IFERROR(INDEX(Factors!$B$6:$B$15,MATCH('INPUT - Census'!E3875,Factors!$C$6:$C$15,0),1),0)</f>
        <v>0</v>
      </c>
      <c r="AF3875" s="18">
        <f>IFERROR(INDEX(Factors!$B$16:$B$39,MATCH('INPUT - Census'!C3875,Factors!$C$16:$C$35,0),1),0)</f>
        <v>0</v>
      </c>
      <c r="AG3875" s="19">
        <f>IFERROR(INDEX(Factors!$B$40:$B$44,MATCH('INPUT - Census'!F3875,Factors!$C$40:$C$44,0),1),0)</f>
        <v>0</v>
      </c>
      <c r="AH3875" s="21" t="str">
        <f t="shared" si="376"/>
        <v/>
      </c>
      <c r="AI3875" s="1" t="str">
        <f>IFERROR(VLOOKUP(H3875,Factors!$C$45:$D$48,2,0),"")</f>
        <v/>
      </c>
      <c r="AJ3875" t="b">
        <f t="shared" si="375"/>
        <v>0</v>
      </c>
    </row>
    <row r="3876" spans="2:36" ht="14.4" x14ac:dyDescent="0.3">
      <c r="B3876" s="70"/>
      <c r="C3876" s="58"/>
      <c r="D3876" s="63"/>
      <c r="E3876" s="58"/>
      <c r="F3876" s="58"/>
      <c r="G3876" s="44"/>
      <c r="H3876" s="45"/>
      <c r="I3876" s="45"/>
      <c r="J3876" s="40" t="str">
        <f t="shared" si="371"/>
        <v/>
      </c>
      <c r="K3876" s="39" t="str">
        <f t="shared" si="373"/>
        <v/>
      </c>
      <c r="M3876" s="3"/>
      <c r="AB3876" s="17" t="str">
        <f t="shared" si="372"/>
        <v>-1</v>
      </c>
      <c r="AC3876" s="17">
        <f>IFERROR(INDEX(Factors!$C$59:$C$70,MATCH(AB3876,Factors!$B$59:$B$70,1),1),0)</f>
        <v>0</v>
      </c>
      <c r="AD3876" s="17">
        <f t="shared" si="374"/>
        <v>0</v>
      </c>
      <c r="AE3876" s="17">
        <f>IFERROR(INDEX(Factors!$B$6:$B$15,MATCH('INPUT - Census'!E3876,Factors!$C$6:$C$15,0),1),0)</f>
        <v>0</v>
      </c>
      <c r="AF3876" s="18">
        <f>IFERROR(INDEX(Factors!$B$16:$B$39,MATCH('INPUT - Census'!C3876,Factors!$C$16:$C$35,0),1),0)</f>
        <v>0</v>
      </c>
      <c r="AG3876" s="19">
        <f>IFERROR(INDEX(Factors!$B$40:$B$44,MATCH('INPUT - Census'!F3876,Factors!$C$40:$C$44,0),1),0)</f>
        <v>0</v>
      </c>
      <c r="AH3876" s="21" t="str">
        <f t="shared" si="376"/>
        <v/>
      </c>
      <c r="AI3876" s="1" t="str">
        <f>IFERROR(VLOOKUP(H3876,Factors!$C$45:$D$48,2,0),"")</f>
        <v/>
      </c>
      <c r="AJ3876" t="b">
        <f t="shared" si="375"/>
        <v>0</v>
      </c>
    </row>
    <row r="3877" spans="2:36" ht="14.4" x14ac:dyDescent="0.3">
      <c r="B3877" s="70"/>
      <c r="C3877" s="58"/>
      <c r="D3877" s="63"/>
      <c r="E3877" s="58"/>
      <c r="F3877" s="58"/>
      <c r="G3877" s="44"/>
      <c r="H3877" s="45"/>
      <c r="I3877" s="45"/>
      <c r="J3877" s="40" t="str">
        <f t="shared" si="371"/>
        <v/>
      </c>
      <c r="K3877" s="39" t="str">
        <f t="shared" si="373"/>
        <v/>
      </c>
      <c r="M3877" s="3"/>
      <c r="AB3877" s="17" t="str">
        <f t="shared" si="372"/>
        <v>-1</v>
      </c>
      <c r="AC3877" s="17">
        <f>IFERROR(INDEX(Factors!$C$59:$C$70,MATCH(AB3877,Factors!$B$59:$B$70,1),1),0)</f>
        <v>0</v>
      </c>
      <c r="AD3877" s="17">
        <f t="shared" si="374"/>
        <v>0</v>
      </c>
      <c r="AE3877" s="17">
        <f>IFERROR(INDEX(Factors!$B$6:$B$15,MATCH('INPUT - Census'!E3877,Factors!$C$6:$C$15,0),1),0)</f>
        <v>0</v>
      </c>
      <c r="AF3877" s="18">
        <f>IFERROR(INDEX(Factors!$B$16:$B$39,MATCH('INPUT - Census'!C3877,Factors!$C$16:$C$35,0),1),0)</f>
        <v>0</v>
      </c>
      <c r="AG3877" s="19">
        <f>IFERROR(INDEX(Factors!$B$40:$B$44,MATCH('INPUT - Census'!F3877,Factors!$C$40:$C$44,0),1),0)</f>
        <v>0</v>
      </c>
      <c r="AH3877" s="21" t="str">
        <f t="shared" si="376"/>
        <v/>
      </c>
      <c r="AI3877" s="1" t="str">
        <f>IFERROR(VLOOKUP(H3877,Factors!$C$45:$D$48,2,0),"")</f>
        <v/>
      </c>
      <c r="AJ3877" t="b">
        <f t="shared" si="375"/>
        <v>0</v>
      </c>
    </row>
    <row r="3878" spans="2:36" ht="14.4" x14ac:dyDescent="0.3">
      <c r="B3878" s="70"/>
      <c r="C3878" s="58"/>
      <c r="D3878" s="63"/>
      <c r="E3878" s="58"/>
      <c r="F3878" s="58"/>
      <c r="G3878" s="44"/>
      <c r="H3878" s="45"/>
      <c r="I3878" s="45"/>
      <c r="J3878" s="40" t="str">
        <f t="shared" si="371"/>
        <v/>
      </c>
      <c r="K3878" s="39" t="str">
        <f t="shared" si="373"/>
        <v/>
      </c>
      <c r="M3878" s="3"/>
      <c r="AB3878" s="17" t="str">
        <f t="shared" si="372"/>
        <v>-1</v>
      </c>
      <c r="AC3878" s="17">
        <f>IFERROR(INDEX(Factors!$C$59:$C$70,MATCH(AB3878,Factors!$B$59:$B$70,1),1),0)</f>
        <v>0</v>
      </c>
      <c r="AD3878" s="17">
        <f t="shared" si="374"/>
        <v>0</v>
      </c>
      <c r="AE3878" s="17">
        <f>IFERROR(INDEX(Factors!$B$6:$B$15,MATCH('INPUT - Census'!E3878,Factors!$C$6:$C$15,0),1),0)</f>
        <v>0</v>
      </c>
      <c r="AF3878" s="18">
        <f>IFERROR(INDEX(Factors!$B$16:$B$39,MATCH('INPUT - Census'!C3878,Factors!$C$16:$C$35,0),1),0)</f>
        <v>0</v>
      </c>
      <c r="AG3878" s="19">
        <f>IFERROR(INDEX(Factors!$B$40:$B$44,MATCH('INPUT - Census'!F3878,Factors!$C$40:$C$44,0),1),0)</f>
        <v>0</v>
      </c>
      <c r="AH3878" s="21" t="str">
        <f t="shared" si="376"/>
        <v/>
      </c>
      <c r="AI3878" s="1" t="str">
        <f>IFERROR(VLOOKUP(H3878,Factors!$C$45:$D$48,2,0),"")</f>
        <v/>
      </c>
      <c r="AJ3878" t="b">
        <f t="shared" si="375"/>
        <v>0</v>
      </c>
    </row>
    <row r="3879" spans="2:36" ht="14.4" x14ac:dyDescent="0.3">
      <c r="B3879" s="70"/>
      <c r="C3879" s="58"/>
      <c r="D3879" s="63"/>
      <c r="E3879" s="58"/>
      <c r="F3879" s="58"/>
      <c r="G3879" s="44"/>
      <c r="H3879" s="45"/>
      <c r="I3879" s="45"/>
      <c r="J3879" s="40" t="str">
        <f t="shared" si="371"/>
        <v/>
      </c>
      <c r="K3879" s="39" t="str">
        <f t="shared" si="373"/>
        <v/>
      </c>
      <c r="M3879" s="3"/>
      <c r="AB3879" s="17" t="str">
        <f t="shared" si="372"/>
        <v>-1</v>
      </c>
      <c r="AC3879" s="17">
        <f>IFERROR(INDEX(Factors!$C$59:$C$70,MATCH(AB3879,Factors!$B$59:$B$70,1),1),0)</f>
        <v>0</v>
      </c>
      <c r="AD3879" s="17">
        <f t="shared" si="374"/>
        <v>0</v>
      </c>
      <c r="AE3879" s="17">
        <f>IFERROR(INDEX(Factors!$B$6:$B$15,MATCH('INPUT - Census'!E3879,Factors!$C$6:$C$15,0),1),0)</f>
        <v>0</v>
      </c>
      <c r="AF3879" s="18">
        <f>IFERROR(INDEX(Factors!$B$16:$B$39,MATCH('INPUT - Census'!C3879,Factors!$C$16:$C$35,0),1),0)</f>
        <v>0</v>
      </c>
      <c r="AG3879" s="19">
        <f>IFERROR(INDEX(Factors!$B$40:$B$44,MATCH('INPUT - Census'!F3879,Factors!$C$40:$C$44,0),1),0)</f>
        <v>0</v>
      </c>
      <c r="AH3879" s="21" t="str">
        <f t="shared" si="376"/>
        <v/>
      </c>
      <c r="AI3879" s="1" t="str">
        <f>IFERROR(VLOOKUP(H3879,Factors!$C$45:$D$48,2,0),"")</f>
        <v/>
      </c>
      <c r="AJ3879" t="b">
        <f t="shared" si="375"/>
        <v>0</v>
      </c>
    </row>
    <row r="3880" spans="2:36" ht="14.4" x14ac:dyDescent="0.3">
      <c r="B3880" s="70"/>
      <c r="C3880" s="58"/>
      <c r="D3880" s="63"/>
      <c r="E3880" s="58"/>
      <c r="F3880" s="58"/>
      <c r="G3880" s="44"/>
      <c r="H3880" s="45"/>
      <c r="I3880" s="45"/>
      <c r="J3880" s="40" t="str">
        <f t="shared" si="371"/>
        <v/>
      </c>
      <c r="K3880" s="39" t="str">
        <f t="shared" si="373"/>
        <v/>
      </c>
      <c r="M3880" s="3"/>
      <c r="AB3880" s="17" t="str">
        <f t="shared" si="372"/>
        <v>-1</v>
      </c>
      <c r="AC3880" s="17">
        <f>IFERROR(INDEX(Factors!$C$59:$C$70,MATCH(AB3880,Factors!$B$59:$B$70,1),1),0)</f>
        <v>0</v>
      </c>
      <c r="AD3880" s="17">
        <f t="shared" si="374"/>
        <v>0</v>
      </c>
      <c r="AE3880" s="17">
        <f>IFERROR(INDEX(Factors!$B$6:$B$15,MATCH('INPUT - Census'!E3880,Factors!$C$6:$C$15,0),1),0)</f>
        <v>0</v>
      </c>
      <c r="AF3880" s="18">
        <f>IFERROR(INDEX(Factors!$B$16:$B$39,MATCH('INPUT - Census'!C3880,Factors!$C$16:$C$35,0),1),0)</f>
        <v>0</v>
      </c>
      <c r="AG3880" s="19">
        <f>IFERROR(INDEX(Factors!$B$40:$B$44,MATCH('INPUT - Census'!F3880,Factors!$C$40:$C$44,0),1),0)</f>
        <v>0</v>
      </c>
      <c r="AH3880" s="21" t="str">
        <f t="shared" si="376"/>
        <v/>
      </c>
      <c r="AI3880" s="1" t="str">
        <f>IFERROR(VLOOKUP(H3880,Factors!$C$45:$D$48,2,0),"")</f>
        <v/>
      </c>
      <c r="AJ3880" t="b">
        <f t="shared" si="375"/>
        <v>0</v>
      </c>
    </row>
    <row r="3881" spans="2:36" ht="14.4" x14ac:dyDescent="0.3">
      <c r="B3881" s="70"/>
      <c r="C3881" s="58"/>
      <c r="D3881" s="63"/>
      <c r="E3881" s="58"/>
      <c r="F3881" s="58"/>
      <c r="G3881" s="44"/>
      <c r="H3881" s="45"/>
      <c r="I3881" s="45"/>
      <c r="J3881" s="40" t="str">
        <f t="shared" si="371"/>
        <v/>
      </c>
      <c r="K3881" s="39" t="str">
        <f t="shared" si="373"/>
        <v/>
      </c>
      <c r="M3881" s="3"/>
      <c r="AB3881" s="17" t="str">
        <f t="shared" si="372"/>
        <v>-1</v>
      </c>
      <c r="AC3881" s="17">
        <f>IFERROR(INDEX(Factors!$C$59:$C$70,MATCH(AB3881,Factors!$B$59:$B$70,1),1),0)</f>
        <v>0</v>
      </c>
      <c r="AD3881" s="17">
        <f t="shared" si="374"/>
        <v>0</v>
      </c>
      <c r="AE3881" s="17">
        <f>IFERROR(INDEX(Factors!$B$6:$B$15,MATCH('INPUT - Census'!E3881,Factors!$C$6:$C$15,0),1),0)</f>
        <v>0</v>
      </c>
      <c r="AF3881" s="18">
        <f>IFERROR(INDEX(Factors!$B$16:$B$39,MATCH('INPUT - Census'!C3881,Factors!$C$16:$C$35,0),1),0)</f>
        <v>0</v>
      </c>
      <c r="AG3881" s="19">
        <f>IFERROR(INDEX(Factors!$B$40:$B$44,MATCH('INPUT - Census'!F3881,Factors!$C$40:$C$44,0),1),0)</f>
        <v>0</v>
      </c>
      <c r="AH3881" s="21" t="str">
        <f t="shared" si="376"/>
        <v/>
      </c>
      <c r="AI3881" s="1" t="str">
        <f>IFERROR(VLOOKUP(H3881,Factors!$C$45:$D$48,2,0),"")</f>
        <v/>
      </c>
      <c r="AJ3881" t="b">
        <f t="shared" si="375"/>
        <v>0</v>
      </c>
    </row>
    <row r="3882" spans="2:36" ht="14.4" x14ac:dyDescent="0.3">
      <c r="B3882" s="70"/>
      <c r="C3882" s="58"/>
      <c r="D3882" s="63"/>
      <c r="E3882" s="58"/>
      <c r="F3882" s="58"/>
      <c r="G3882" s="44"/>
      <c r="H3882" s="45"/>
      <c r="I3882" s="45"/>
      <c r="J3882" s="40" t="str">
        <f t="shared" si="371"/>
        <v/>
      </c>
      <c r="K3882" s="39" t="str">
        <f t="shared" si="373"/>
        <v/>
      </c>
      <c r="M3882" s="3"/>
      <c r="AB3882" s="17" t="str">
        <f t="shared" si="372"/>
        <v>-1</v>
      </c>
      <c r="AC3882" s="17">
        <f>IFERROR(INDEX(Factors!$C$59:$C$70,MATCH(AB3882,Factors!$B$59:$B$70,1),1),0)</f>
        <v>0</v>
      </c>
      <c r="AD3882" s="17">
        <f t="shared" si="374"/>
        <v>0</v>
      </c>
      <c r="AE3882" s="17">
        <f>IFERROR(INDEX(Factors!$B$6:$B$15,MATCH('INPUT - Census'!E3882,Factors!$C$6:$C$15,0),1),0)</f>
        <v>0</v>
      </c>
      <c r="AF3882" s="18">
        <f>IFERROR(INDEX(Factors!$B$16:$B$39,MATCH('INPUT - Census'!C3882,Factors!$C$16:$C$35,0),1),0)</f>
        <v>0</v>
      </c>
      <c r="AG3882" s="19">
        <f>IFERROR(INDEX(Factors!$B$40:$B$44,MATCH('INPUT - Census'!F3882,Factors!$C$40:$C$44,0),1),0)</f>
        <v>0</v>
      </c>
      <c r="AH3882" s="21" t="str">
        <f t="shared" si="376"/>
        <v/>
      </c>
      <c r="AI3882" s="1" t="str">
        <f>IFERROR(VLOOKUP(H3882,Factors!$C$45:$D$48,2,0),"")</f>
        <v/>
      </c>
      <c r="AJ3882" t="b">
        <f t="shared" si="375"/>
        <v>0</v>
      </c>
    </row>
    <row r="3883" spans="2:36" ht="14.4" x14ac:dyDescent="0.3">
      <c r="B3883" s="70"/>
      <c r="C3883" s="58"/>
      <c r="D3883" s="63"/>
      <c r="E3883" s="58"/>
      <c r="F3883" s="58"/>
      <c r="G3883" s="44"/>
      <c r="H3883" s="45"/>
      <c r="I3883" s="45"/>
      <c r="J3883" s="40" t="str">
        <f t="shared" si="371"/>
        <v/>
      </c>
      <c r="K3883" s="39" t="str">
        <f t="shared" si="373"/>
        <v/>
      </c>
      <c r="M3883" s="3"/>
      <c r="AB3883" s="17" t="str">
        <f t="shared" si="372"/>
        <v>-1</v>
      </c>
      <c r="AC3883" s="17">
        <f>IFERROR(INDEX(Factors!$C$59:$C$70,MATCH(AB3883,Factors!$B$59:$B$70,1),1),0)</f>
        <v>0</v>
      </c>
      <c r="AD3883" s="17">
        <f t="shared" si="374"/>
        <v>0</v>
      </c>
      <c r="AE3883" s="17">
        <f>IFERROR(INDEX(Factors!$B$6:$B$15,MATCH('INPUT - Census'!E3883,Factors!$C$6:$C$15,0),1),0)</f>
        <v>0</v>
      </c>
      <c r="AF3883" s="18">
        <f>IFERROR(INDEX(Factors!$B$16:$B$39,MATCH('INPUT - Census'!C3883,Factors!$C$16:$C$35,0),1),0)</f>
        <v>0</v>
      </c>
      <c r="AG3883" s="19">
        <f>IFERROR(INDEX(Factors!$B$40:$B$44,MATCH('INPUT - Census'!F3883,Factors!$C$40:$C$44,0),1),0)</f>
        <v>0</v>
      </c>
      <c r="AH3883" s="21" t="str">
        <f t="shared" si="376"/>
        <v/>
      </c>
      <c r="AI3883" s="1" t="str">
        <f>IFERROR(VLOOKUP(H3883,Factors!$C$45:$D$48,2,0),"")</f>
        <v/>
      </c>
      <c r="AJ3883" t="b">
        <f t="shared" si="375"/>
        <v>0</v>
      </c>
    </row>
    <row r="3884" spans="2:36" ht="14.4" x14ac:dyDescent="0.3">
      <c r="B3884" s="70"/>
      <c r="C3884" s="58"/>
      <c r="D3884" s="63"/>
      <c r="E3884" s="58"/>
      <c r="F3884" s="58"/>
      <c r="G3884" s="44"/>
      <c r="H3884" s="45"/>
      <c r="I3884" s="45"/>
      <c r="J3884" s="40" t="str">
        <f t="shared" si="371"/>
        <v/>
      </c>
      <c r="K3884" s="39" t="str">
        <f t="shared" si="373"/>
        <v/>
      </c>
      <c r="M3884" s="3"/>
      <c r="AB3884" s="17" t="str">
        <f t="shared" si="372"/>
        <v>-1</v>
      </c>
      <c r="AC3884" s="17">
        <f>IFERROR(INDEX(Factors!$C$59:$C$70,MATCH(AB3884,Factors!$B$59:$B$70,1),1),0)</f>
        <v>0</v>
      </c>
      <c r="AD3884" s="17">
        <f t="shared" si="374"/>
        <v>0</v>
      </c>
      <c r="AE3884" s="17">
        <f>IFERROR(INDEX(Factors!$B$6:$B$15,MATCH('INPUT - Census'!E3884,Factors!$C$6:$C$15,0),1),0)</f>
        <v>0</v>
      </c>
      <c r="AF3884" s="18">
        <f>IFERROR(INDEX(Factors!$B$16:$B$39,MATCH('INPUT - Census'!C3884,Factors!$C$16:$C$35,0),1),0)</f>
        <v>0</v>
      </c>
      <c r="AG3884" s="19">
        <f>IFERROR(INDEX(Factors!$B$40:$B$44,MATCH('INPUT - Census'!F3884,Factors!$C$40:$C$44,0),1),0)</f>
        <v>0</v>
      </c>
      <c r="AH3884" s="21" t="str">
        <f t="shared" si="376"/>
        <v/>
      </c>
      <c r="AI3884" s="1" t="str">
        <f>IFERROR(VLOOKUP(H3884,Factors!$C$45:$D$48,2,0),"")</f>
        <v/>
      </c>
      <c r="AJ3884" t="b">
        <f t="shared" si="375"/>
        <v>0</v>
      </c>
    </row>
    <row r="3885" spans="2:36" ht="14.4" x14ac:dyDescent="0.3">
      <c r="B3885" s="70"/>
      <c r="C3885" s="58"/>
      <c r="D3885" s="63"/>
      <c r="E3885" s="58"/>
      <c r="F3885" s="58"/>
      <c r="G3885" s="44"/>
      <c r="H3885" s="45"/>
      <c r="I3885" s="45"/>
      <c r="J3885" s="40" t="str">
        <f t="shared" si="371"/>
        <v/>
      </c>
      <c r="K3885" s="39" t="str">
        <f t="shared" si="373"/>
        <v/>
      </c>
      <c r="M3885" s="3"/>
      <c r="AB3885" s="17" t="str">
        <f t="shared" si="372"/>
        <v>-1</v>
      </c>
      <c r="AC3885" s="17">
        <f>IFERROR(INDEX(Factors!$C$59:$C$70,MATCH(AB3885,Factors!$B$59:$B$70,1),1),0)</f>
        <v>0</v>
      </c>
      <c r="AD3885" s="17">
        <f t="shared" si="374"/>
        <v>0</v>
      </c>
      <c r="AE3885" s="17">
        <f>IFERROR(INDEX(Factors!$B$6:$B$15,MATCH('INPUT - Census'!E3885,Factors!$C$6:$C$15,0),1),0)</f>
        <v>0</v>
      </c>
      <c r="AF3885" s="18">
        <f>IFERROR(INDEX(Factors!$B$16:$B$39,MATCH('INPUT - Census'!C3885,Factors!$C$16:$C$35,0),1),0)</f>
        <v>0</v>
      </c>
      <c r="AG3885" s="19">
        <f>IFERROR(INDEX(Factors!$B$40:$B$44,MATCH('INPUT - Census'!F3885,Factors!$C$40:$C$44,0),1),0)</f>
        <v>0</v>
      </c>
      <c r="AH3885" s="21" t="str">
        <f t="shared" si="376"/>
        <v/>
      </c>
      <c r="AI3885" s="1" t="str">
        <f>IFERROR(VLOOKUP(H3885,Factors!$C$45:$D$48,2,0),"")</f>
        <v/>
      </c>
      <c r="AJ3885" t="b">
        <f t="shared" si="375"/>
        <v>0</v>
      </c>
    </row>
    <row r="3886" spans="2:36" ht="14.4" x14ac:dyDescent="0.3">
      <c r="B3886" s="70"/>
      <c r="C3886" s="58"/>
      <c r="D3886" s="63"/>
      <c r="E3886" s="58"/>
      <c r="F3886" s="58"/>
      <c r="G3886" s="44"/>
      <c r="H3886" s="45"/>
      <c r="I3886" s="45"/>
      <c r="J3886" s="40" t="str">
        <f t="shared" si="371"/>
        <v/>
      </c>
      <c r="K3886" s="39" t="str">
        <f t="shared" si="373"/>
        <v/>
      </c>
      <c r="M3886" s="3"/>
      <c r="AB3886" s="17" t="str">
        <f t="shared" si="372"/>
        <v>-1</v>
      </c>
      <c r="AC3886" s="17">
        <f>IFERROR(INDEX(Factors!$C$59:$C$70,MATCH(AB3886,Factors!$B$59:$B$70,1),1),0)</f>
        <v>0</v>
      </c>
      <c r="AD3886" s="17">
        <f t="shared" si="374"/>
        <v>0</v>
      </c>
      <c r="AE3886" s="17">
        <f>IFERROR(INDEX(Factors!$B$6:$B$15,MATCH('INPUT - Census'!E3886,Factors!$C$6:$C$15,0),1),0)</f>
        <v>0</v>
      </c>
      <c r="AF3886" s="18">
        <f>IFERROR(INDEX(Factors!$B$16:$B$39,MATCH('INPUT - Census'!C3886,Factors!$C$16:$C$35,0),1),0)</f>
        <v>0</v>
      </c>
      <c r="AG3886" s="19">
        <f>IFERROR(INDEX(Factors!$B$40:$B$44,MATCH('INPUT - Census'!F3886,Factors!$C$40:$C$44,0),1),0)</f>
        <v>0</v>
      </c>
      <c r="AH3886" s="21" t="str">
        <f t="shared" si="376"/>
        <v/>
      </c>
      <c r="AI3886" s="1" t="str">
        <f>IFERROR(VLOOKUP(H3886,Factors!$C$45:$D$48,2,0),"")</f>
        <v/>
      </c>
      <c r="AJ3886" t="b">
        <f t="shared" si="375"/>
        <v>0</v>
      </c>
    </row>
    <row r="3887" spans="2:36" ht="14.4" x14ac:dyDescent="0.3">
      <c r="B3887" s="70"/>
      <c r="C3887" s="58"/>
      <c r="D3887" s="63"/>
      <c r="E3887" s="58"/>
      <c r="F3887" s="58"/>
      <c r="G3887" s="44"/>
      <c r="H3887" s="45"/>
      <c r="I3887" s="45"/>
      <c r="J3887" s="40" t="str">
        <f t="shared" si="371"/>
        <v/>
      </c>
      <c r="K3887" s="39" t="str">
        <f t="shared" si="373"/>
        <v/>
      </c>
      <c r="M3887" s="3"/>
      <c r="AB3887" s="17" t="str">
        <f t="shared" si="372"/>
        <v>-1</v>
      </c>
      <c r="AC3887" s="17">
        <f>IFERROR(INDEX(Factors!$C$59:$C$70,MATCH(AB3887,Factors!$B$59:$B$70,1),1),0)</f>
        <v>0</v>
      </c>
      <c r="AD3887" s="17">
        <f t="shared" si="374"/>
        <v>0</v>
      </c>
      <c r="AE3887" s="17">
        <f>IFERROR(INDEX(Factors!$B$6:$B$15,MATCH('INPUT - Census'!E3887,Factors!$C$6:$C$15,0),1),0)</f>
        <v>0</v>
      </c>
      <c r="AF3887" s="18">
        <f>IFERROR(INDEX(Factors!$B$16:$B$39,MATCH('INPUT - Census'!C3887,Factors!$C$16:$C$35,0),1),0)</f>
        <v>0</v>
      </c>
      <c r="AG3887" s="19">
        <f>IFERROR(INDEX(Factors!$B$40:$B$44,MATCH('INPUT - Census'!F3887,Factors!$C$40:$C$44,0),1),0)</f>
        <v>0</v>
      </c>
      <c r="AH3887" s="21" t="str">
        <f t="shared" si="376"/>
        <v/>
      </c>
      <c r="AI3887" s="1" t="str">
        <f>IFERROR(VLOOKUP(H3887,Factors!$C$45:$D$48,2,0),"")</f>
        <v/>
      </c>
      <c r="AJ3887" t="b">
        <f t="shared" si="375"/>
        <v>0</v>
      </c>
    </row>
    <row r="3888" spans="2:36" ht="14.4" x14ac:dyDescent="0.3">
      <c r="B3888" s="70"/>
      <c r="C3888" s="58"/>
      <c r="D3888" s="63"/>
      <c r="E3888" s="58"/>
      <c r="F3888" s="58"/>
      <c r="G3888" s="44"/>
      <c r="H3888" s="45"/>
      <c r="I3888" s="45"/>
      <c r="J3888" s="40" t="str">
        <f t="shared" si="371"/>
        <v/>
      </c>
      <c r="K3888" s="39" t="str">
        <f t="shared" si="373"/>
        <v/>
      </c>
      <c r="M3888" s="3"/>
      <c r="AB3888" s="17" t="str">
        <f t="shared" si="372"/>
        <v>-1</v>
      </c>
      <c r="AC3888" s="17">
        <f>IFERROR(INDEX(Factors!$C$59:$C$70,MATCH(AB3888,Factors!$B$59:$B$70,1),1),0)</f>
        <v>0</v>
      </c>
      <c r="AD3888" s="17">
        <f t="shared" si="374"/>
        <v>0</v>
      </c>
      <c r="AE3888" s="17">
        <f>IFERROR(INDEX(Factors!$B$6:$B$15,MATCH('INPUT - Census'!E3888,Factors!$C$6:$C$15,0),1),0)</f>
        <v>0</v>
      </c>
      <c r="AF3888" s="18">
        <f>IFERROR(INDEX(Factors!$B$16:$B$39,MATCH('INPUT - Census'!C3888,Factors!$C$16:$C$35,0),1),0)</f>
        <v>0</v>
      </c>
      <c r="AG3888" s="19">
        <f>IFERROR(INDEX(Factors!$B$40:$B$44,MATCH('INPUT - Census'!F3888,Factors!$C$40:$C$44,0),1),0)</f>
        <v>0</v>
      </c>
      <c r="AH3888" s="21" t="str">
        <f t="shared" si="376"/>
        <v/>
      </c>
      <c r="AI3888" s="1" t="str">
        <f>IFERROR(VLOOKUP(H3888,Factors!$C$45:$D$48,2,0),"")</f>
        <v/>
      </c>
      <c r="AJ3888" t="b">
        <f t="shared" si="375"/>
        <v>0</v>
      </c>
    </row>
    <row r="3889" spans="2:36" ht="14.4" x14ac:dyDescent="0.3">
      <c r="B3889" s="70"/>
      <c r="C3889" s="58"/>
      <c r="D3889" s="63"/>
      <c r="E3889" s="58"/>
      <c r="F3889" s="58"/>
      <c r="G3889" s="44"/>
      <c r="H3889" s="45"/>
      <c r="I3889" s="45"/>
      <c r="J3889" s="40" t="str">
        <f t="shared" si="371"/>
        <v/>
      </c>
      <c r="K3889" s="39" t="str">
        <f t="shared" si="373"/>
        <v/>
      </c>
      <c r="M3889" s="3"/>
      <c r="AB3889" s="17" t="str">
        <f t="shared" si="372"/>
        <v>-1</v>
      </c>
      <c r="AC3889" s="17">
        <f>IFERROR(INDEX(Factors!$C$59:$C$70,MATCH(AB3889,Factors!$B$59:$B$70,1),1),0)</f>
        <v>0</v>
      </c>
      <c r="AD3889" s="17">
        <f t="shared" si="374"/>
        <v>0</v>
      </c>
      <c r="AE3889" s="17">
        <f>IFERROR(INDEX(Factors!$B$6:$B$15,MATCH('INPUT - Census'!E3889,Factors!$C$6:$C$15,0),1),0)</f>
        <v>0</v>
      </c>
      <c r="AF3889" s="18">
        <f>IFERROR(INDEX(Factors!$B$16:$B$39,MATCH('INPUT - Census'!C3889,Factors!$C$16:$C$35,0),1),0)</f>
        <v>0</v>
      </c>
      <c r="AG3889" s="19">
        <f>IFERROR(INDEX(Factors!$B$40:$B$44,MATCH('INPUT - Census'!F3889,Factors!$C$40:$C$44,0),1),0)</f>
        <v>0</v>
      </c>
      <c r="AH3889" s="21" t="str">
        <f t="shared" si="376"/>
        <v/>
      </c>
      <c r="AI3889" s="1" t="str">
        <f>IFERROR(VLOOKUP(H3889,Factors!$C$45:$D$48,2,0),"")</f>
        <v/>
      </c>
      <c r="AJ3889" t="b">
        <f t="shared" si="375"/>
        <v>0</v>
      </c>
    </row>
    <row r="3890" spans="2:36" ht="14.4" x14ac:dyDescent="0.3">
      <c r="B3890" s="70"/>
      <c r="C3890" s="58"/>
      <c r="D3890" s="63"/>
      <c r="E3890" s="58"/>
      <c r="F3890" s="58"/>
      <c r="G3890" s="44"/>
      <c r="H3890" s="45"/>
      <c r="I3890" s="45"/>
      <c r="J3890" s="40" t="str">
        <f t="shared" si="371"/>
        <v/>
      </c>
      <c r="K3890" s="39" t="str">
        <f t="shared" si="373"/>
        <v/>
      </c>
      <c r="M3890" s="3"/>
      <c r="AB3890" s="17" t="str">
        <f t="shared" si="372"/>
        <v>-1</v>
      </c>
      <c r="AC3890" s="17">
        <f>IFERROR(INDEX(Factors!$C$59:$C$70,MATCH(AB3890,Factors!$B$59:$B$70,1),1),0)</f>
        <v>0</v>
      </c>
      <c r="AD3890" s="17">
        <f t="shared" si="374"/>
        <v>0</v>
      </c>
      <c r="AE3890" s="17">
        <f>IFERROR(INDEX(Factors!$B$6:$B$15,MATCH('INPUT - Census'!E3890,Factors!$C$6:$C$15,0),1),0)</f>
        <v>0</v>
      </c>
      <c r="AF3890" s="18">
        <f>IFERROR(INDEX(Factors!$B$16:$B$39,MATCH('INPUT - Census'!C3890,Factors!$C$16:$C$35,0),1),0)</f>
        <v>0</v>
      </c>
      <c r="AG3890" s="19">
        <f>IFERROR(INDEX(Factors!$B$40:$B$44,MATCH('INPUT - Census'!F3890,Factors!$C$40:$C$44,0),1),0)</f>
        <v>0</v>
      </c>
      <c r="AH3890" s="21" t="str">
        <f t="shared" si="376"/>
        <v/>
      </c>
      <c r="AI3890" s="1" t="str">
        <f>IFERROR(VLOOKUP(H3890,Factors!$C$45:$D$48,2,0),"")</f>
        <v/>
      </c>
      <c r="AJ3890" t="b">
        <f t="shared" si="375"/>
        <v>0</v>
      </c>
    </row>
    <row r="3891" spans="2:36" ht="14.4" x14ac:dyDescent="0.3">
      <c r="B3891" s="70"/>
      <c r="C3891" s="58"/>
      <c r="D3891" s="63"/>
      <c r="E3891" s="58"/>
      <c r="F3891" s="58"/>
      <c r="G3891" s="44"/>
      <c r="H3891" s="45"/>
      <c r="I3891" s="45"/>
      <c r="J3891" s="40" t="str">
        <f t="shared" si="371"/>
        <v/>
      </c>
      <c r="K3891" s="39" t="str">
        <f t="shared" si="373"/>
        <v/>
      </c>
      <c r="M3891" s="3"/>
      <c r="AB3891" s="17" t="str">
        <f t="shared" si="372"/>
        <v>-1</v>
      </c>
      <c r="AC3891" s="17">
        <f>IFERROR(INDEX(Factors!$C$59:$C$70,MATCH(AB3891,Factors!$B$59:$B$70,1),1),0)</f>
        <v>0</v>
      </c>
      <c r="AD3891" s="17">
        <f t="shared" si="374"/>
        <v>0</v>
      </c>
      <c r="AE3891" s="17">
        <f>IFERROR(INDEX(Factors!$B$6:$B$15,MATCH('INPUT - Census'!E3891,Factors!$C$6:$C$15,0),1),0)</f>
        <v>0</v>
      </c>
      <c r="AF3891" s="18">
        <f>IFERROR(INDEX(Factors!$B$16:$B$39,MATCH('INPUT - Census'!C3891,Factors!$C$16:$C$35,0),1),0)</f>
        <v>0</v>
      </c>
      <c r="AG3891" s="19">
        <f>IFERROR(INDEX(Factors!$B$40:$B$44,MATCH('INPUT - Census'!F3891,Factors!$C$40:$C$44,0),1),0)</f>
        <v>0</v>
      </c>
      <c r="AH3891" s="21" t="str">
        <f t="shared" si="376"/>
        <v/>
      </c>
      <c r="AI3891" s="1" t="str">
        <f>IFERROR(VLOOKUP(H3891,Factors!$C$45:$D$48,2,0),"")</f>
        <v/>
      </c>
      <c r="AJ3891" t="b">
        <f t="shared" si="375"/>
        <v>0</v>
      </c>
    </row>
    <row r="3892" spans="2:36" ht="14.4" x14ac:dyDescent="0.3">
      <c r="B3892" s="70"/>
      <c r="C3892" s="58"/>
      <c r="D3892" s="63"/>
      <c r="E3892" s="58"/>
      <c r="F3892" s="58"/>
      <c r="G3892" s="44"/>
      <c r="H3892" s="45"/>
      <c r="I3892" s="45"/>
      <c r="J3892" s="40" t="str">
        <f t="shared" si="371"/>
        <v/>
      </c>
      <c r="K3892" s="39" t="str">
        <f t="shared" si="373"/>
        <v/>
      </c>
      <c r="M3892" s="3"/>
      <c r="AB3892" s="17" t="str">
        <f t="shared" si="372"/>
        <v>-1</v>
      </c>
      <c r="AC3892" s="17">
        <f>IFERROR(INDEX(Factors!$C$59:$C$70,MATCH(AB3892,Factors!$B$59:$B$70,1),1),0)</f>
        <v>0</v>
      </c>
      <c r="AD3892" s="17">
        <f t="shared" si="374"/>
        <v>0</v>
      </c>
      <c r="AE3892" s="17">
        <f>IFERROR(INDEX(Factors!$B$6:$B$15,MATCH('INPUT - Census'!E3892,Factors!$C$6:$C$15,0),1),0)</f>
        <v>0</v>
      </c>
      <c r="AF3892" s="18">
        <f>IFERROR(INDEX(Factors!$B$16:$B$39,MATCH('INPUT - Census'!C3892,Factors!$C$16:$C$35,0),1),0)</f>
        <v>0</v>
      </c>
      <c r="AG3892" s="19">
        <f>IFERROR(INDEX(Factors!$B$40:$B$44,MATCH('INPUT - Census'!F3892,Factors!$C$40:$C$44,0),1),0)</f>
        <v>0</v>
      </c>
      <c r="AH3892" s="21" t="str">
        <f t="shared" si="376"/>
        <v/>
      </c>
      <c r="AI3892" s="1" t="str">
        <f>IFERROR(VLOOKUP(H3892,Factors!$C$45:$D$48,2,0),"")</f>
        <v/>
      </c>
      <c r="AJ3892" t="b">
        <f t="shared" si="375"/>
        <v>0</v>
      </c>
    </row>
    <row r="3893" spans="2:36" ht="14.4" x14ac:dyDescent="0.3">
      <c r="B3893" s="70"/>
      <c r="C3893" s="58"/>
      <c r="D3893" s="63"/>
      <c r="E3893" s="58"/>
      <c r="F3893" s="58"/>
      <c r="G3893" s="44"/>
      <c r="H3893" s="45"/>
      <c r="I3893" s="45"/>
      <c r="J3893" s="40" t="str">
        <f t="shared" si="371"/>
        <v/>
      </c>
      <c r="K3893" s="39" t="str">
        <f t="shared" si="373"/>
        <v/>
      </c>
      <c r="M3893" s="3"/>
      <c r="AB3893" s="17" t="str">
        <f t="shared" si="372"/>
        <v>-1</v>
      </c>
      <c r="AC3893" s="17">
        <f>IFERROR(INDEX(Factors!$C$59:$C$70,MATCH(AB3893,Factors!$B$59:$B$70,1),1),0)</f>
        <v>0</v>
      </c>
      <c r="AD3893" s="17">
        <f t="shared" si="374"/>
        <v>0</v>
      </c>
      <c r="AE3893" s="17">
        <f>IFERROR(INDEX(Factors!$B$6:$B$15,MATCH('INPUT - Census'!E3893,Factors!$C$6:$C$15,0),1),0)</f>
        <v>0</v>
      </c>
      <c r="AF3893" s="18">
        <f>IFERROR(INDEX(Factors!$B$16:$B$39,MATCH('INPUT - Census'!C3893,Factors!$C$16:$C$35,0),1),0)</f>
        <v>0</v>
      </c>
      <c r="AG3893" s="19">
        <f>IFERROR(INDEX(Factors!$B$40:$B$44,MATCH('INPUT - Census'!F3893,Factors!$C$40:$C$44,0),1),0)</f>
        <v>0</v>
      </c>
      <c r="AH3893" s="21" t="str">
        <f t="shared" si="376"/>
        <v/>
      </c>
      <c r="AI3893" s="1" t="str">
        <f>IFERROR(VLOOKUP(H3893,Factors!$C$45:$D$48,2,0),"")</f>
        <v/>
      </c>
      <c r="AJ3893" t="b">
        <f t="shared" si="375"/>
        <v>0</v>
      </c>
    </row>
    <row r="3894" spans="2:36" ht="14.4" x14ac:dyDescent="0.3">
      <c r="B3894" s="70"/>
      <c r="C3894" s="58"/>
      <c r="D3894" s="63"/>
      <c r="E3894" s="58"/>
      <c r="F3894" s="58"/>
      <c r="G3894" s="44"/>
      <c r="H3894" s="45"/>
      <c r="I3894" s="45"/>
      <c r="J3894" s="40" t="str">
        <f t="shared" si="371"/>
        <v/>
      </c>
      <c r="K3894" s="39" t="str">
        <f t="shared" si="373"/>
        <v/>
      </c>
      <c r="M3894" s="3"/>
      <c r="AB3894" s="17" t="str">
        <f t="shared" si="372"/>
        <v>-1</v>
      </c>
      <c r="AC3894" s="17">
        <f>IFERROR(INDEX(Factors!$C$59:$C$70,MATCH(AB3894,Factors!$B$59:$B$70,1),1),0)</f>
        <v>0</v>
      </c>
      <c r="AD3894" s="17">
        <f t="shared" si="374"/>
        <v>0</v>
      </c>
      <c r="AE3894" s="17">
        <f>IFERROR(INDEX(Factors!$B$6:$B$15,MATCH('INPUT - Census'!E3894,Factors!$C$6:$C$15,0),1),0)</f>
        <v>0</v>
      </c>
      <c r="AF3894" s="18">
        <f>IFERROR(INDEX(Factors!$B$16:$B$39,MATCH('INPUT - Census'!C3894,Factors!$C$16:$C$35,0),1),0)</f>
        <v>0</v>
      </c>
      <c r="AG3894" s="19">
        <f>IFERROR(INDEX(Factors!$B$40:$B$44,MATCH('INPUT - Census'!F3894,Factors!$C$40:$C$44,0),1),0)</f>
        <v>0</v>
      </c>
      <c r="AH3894" s="21" t="str">
        <f t="shared" si="376"/>
        <v/>
      </c>
      <c r="AI3894" s="1" t="str">
        <f>IFERROR(VLOOKUP(H3894,Factors!$C$45:$D$48,2,0),"")</f>
        <v/>
      </c>
      <c r="AJ3894" t="b">
        <f t="shared" si="375"/>
        <v>0</v>
      </c>
    </row>
    <row r="3895" spans="2:36" ht="14.4" x14ac:dyDescent="0.3">
      <c r="B3895" s="70"/>
      <c r="C3895" s="58"/>
      <c r="D3895" s="63"/>
      <c r="E3895" s="58"/>
      <c r="F3895" s="58"/>
      <c r="G3895" s="44"/>
      <c r="H3895" s="45"/>
      <c r="I3895" s="45"/>
      <c r="J3895" s="40" t="str">
        <f t="shared" si="371"/>
        <v/>
      </c>
      <c r="K3895" s="39" t="str">
        <f t="shared" si="373"/>
        <v/>
      </c>
      <c r="M3895" s="3"/>
      <c r="AB3895" s="17" t="str">
        <f t="shared" si="372"/>
        <v>-1</v>
      </c>
      <c r="AC3895" s="17">
        <f>IFERROR(INDEX(Factors!$C$59:$C$70,MATCH(AB3895,Factors!$B$59:$B$70,1),1),0)</f>
        <v>0</v>
      </c>
      <c r="AD3895" s="17">
        <f t="shared" si="374"/>
        <v>0</v>
      </c>
      <c r="AE3895" s="17">
        <f>IFERROR(INDEX(Factors!$B$6:$B$15,MATCH('INPUT - Census'!E3895,Factors!$C$6:$C$15,0),1),0)</f>
        <v>0</v>
      </c>
      <c r="AF3895" s="18">
        <f>IFERROR(INDEX(Factors!$B$16:$B$39,MATCH('INPUT - Census'!C3895,Factors!$C$16:$C$35,0),1),0)</f>
        <v>0</v>
      </c>
      <c r="AG3895" s="19">
        <f>IFERROR(INDEX(Factors!$B$40:$B$44,MATCH('INPUT - Census'!F3895,Factors!$C$40:$C$44,0),1),0)</f>
        <v>0</v>
      </c>
      <c r="AH3895" s="21" t="str">
        <f t="shared" si="376"/>
        <v/>
      </c>
      <c r="AI3895" s="1" t="str">
        <f>IFERROR(VLOOKUP(H3895,Factors!$C$45:$D$48,2,0),"")</f>
        <v/>
      </c>
      <c r="AJ3895" t="b">
        <f t="shared" si="375"/>
        <v>0</v>
      </c>
    </row>
    <row r="3896" spans="2:36" ht="14.4" x14ac:dyDescent="0.3">
      <c r="B3896" s="70"/>
      <c r="C3896" s="58"/>
      <c r="D3896" s="63"/>
      <c r="E3896" s="58"/>
      <c r="F3896" s="58"/>
      <c r="G3896" s="44"/>
      <c r="H3896" s="45"/>
      <c r="I3896" s="45"/>
      <c r="J3896" s="40" t="str">
        <f t="shared" si="371"/>
        <v/>
      </c>
      <c r="K3896" s="39" t="str">
        <f t="shared" si="373"/>
        <v/>
      </c>
      <c r="M3896" s="3"/>
      <c r="AB3896" s="17" t="str">
        <f t="shared" si="372"/>
        <v>-1</v>
      </c>
      <c r="AC3896" s="17">
        <f>IFERROR(INDEX(Factors!$C$59:$C$70,MATCH(AB3896,Factors!$B$59:$B$70,1),1),0)</f>
        <v>0</v>
      </c>
      <c r="AD3896" s="17">
        <f t="shared" si="374"/>
        <v>0</v>
      </c>
      <c r="AE3896" s="17">
        <f>IFERROR(INDEX(Factors!$B$6:$B$15,MATCH('INPUT - Census'!E3896,Factors!$C$6:$C$15,0),1),0)</f>
        <v>0</v>
      </c>
      <c r="AF3896" s="18">
        <f>IFERROR(INDEX(Factors!$B$16:$B$39,MATCH('INPUT - Census'!C3896,Factors!$C$16:$C$35,0),1),0)</f>
        <v>0</v>
      </c>
      <c r="AG3896" s="19">
        <f>IFERROR(INDEX(Factors!$B$40:$B$44,MATCH('INPUT - Census'!F3896,Factors!$C$40:$C$44,0),1),0)</f>
        <v>0</v>
      </c>
      <c r="AH3896" s="21" t="str">
        <f t="shared" si="376"/>
        <v/>
      </c>
      <c r="AI3896" s="1" t="str">
        <f>IFERROR(VLOOKUP(H3896,Factors!$C$45:$D$48,2,0),"")</f>
        <v/>
      </c>
      <c r="AJ3896" t="b">
        <f t="shared" si="375"/>
        <v>0</v>
      </c>
    </row>
    <row r="3897" spans="2:36" ht="14.4" x14ac:dyDescent="0.3">
      <c r="B3897" s="70"/>
      <c r="C3897" s="58"/>
      <c r="D3897" s="63"/>
      <c r="E3897" s="58"/>
      <c r="F3897" s="58"/>
      <c r="G3897" s="44"/>
      <c r="H3897" s="45"/>
      <c r="I3897" s="45"/>
      <c r="J3897" s="40" t="str">
        <f t="shared" si="371"/>
        <v/>
      </c>
      <c r="K3897" s="39" t="str">
        <f t="shared" si="373"/>
        <v/>
      </c>
      <c r="M3897" s="3"/>
      <c r="AB3897" s="17" t="str">
        <f t="shared" si="372"/>
        <v>-1</v>
      </c>
      <c r="AC3897" s="17">
        <f>IFERROR(INDEX(Factors!$C$59:$C$70,MATCH(AB3897,Factors!$B$59:$B$70,1),1),0)</f>
        <v>0</v>
      </c>
      <c r="AD3897" s="17">
        <f t="shared" si="374"/>
        <v>0</v>
      </c>
      <c r="AE3897" s="17">
        <f>IFERROR(INDEX(Factors!$B$6:$B$15,MATCH('INPUT - Census'!E3897,Factors!$C$6:$C$15,0),1),0)</f>
        <v>0</v>
      </c>
      <c r="AF3897" s="18">
        <f>IFERROR(INDEX(Factors!$B$16:$B$39,MATCH('INPUT - Census'!C3897,Factors!$C$16:$C$35,0),1),0)</f>
        <v>0</v>
      </c>
      <c r="AG3897" s="19">
        <f>IFERROR(INDEX(Factors!$B$40:$B$44,MATCH('INPUT - Census'!F3897,Factors!$C$40:$C$44,0),1),0)</f>
        <v>0</v>
      </c>
      <c r="AH3897" s="21" t="str">
        <f t="shared" si="376"/>
        <v/>
      </c>
      <c r="AI3897" s="1" t="str">
        <f>IFERROR(VLOOKUP(H3897,Factors!$C$45:$D$48,2,0),"")</f>
        <v/>
      </c>
      <c r="AJ3897" t="b">
        <f t="shared" si="375"/>
        <v>0</v>
      </c>
    </row>
    <row r="3898" spans="2:36" ht="14.4" x14ac:dyDescent="0.3">
      <c r="B3898" s="70"/>
      <c r="C3898" s="58"/>
      <c r="D3898" s="63"/>
      <c r="E3898" s="58"/>
      <c r="F3898" s="58"/>
      <c r="G3898" s="44"/>
      <c r="H3898" s="45"/>
      <c r="I3898" s="45"/>
      <c r="J3898" s="40" t="str">
        <f t="shared" si="371"/>
        <v/>
      </c>
      <c r="K3898" s="39" t="str">
        <f t="shared" si="373"/>
        <v/>
      </c>
      <c r="M3898" s="3"/>
      <c r="AB3898" s="17" t="str">
        <f t="shared" si="372"/>
        <v>-1</v>
      </c>
      <c r="AC3898" s="17">
        <f>IFERROR(INDEX(Factors!$C$59:$C$70,MATCH(AB3898,Factors!$B$59:$B$70,1),1),0)</f>
        <v>0</v>
      </c>
      <c r="AD3898" s="17">
        <f t="shared" si="374"/>
        <v>0</v>
      </c>
      <c r="AE3898" s="17">
        <f>IFERROR(INDEX(Factors!$B$6:$B$15,MATCH('INPUT - Census'!E3898,Factors!$C$6:$C$15,0),1),0)</f>
        <v>0</v>
      </c>
      <c r="AF3898" s="18">
        <f>IFERROR(INDEX(Factors!$B$16:$B$39,MATCH('INPUT - Census'!C3898,Factors!$C$16:$C$35,0),1),0)</f>
        <v>0</v>
      </c>
      <c r="AG3898" s="19">
        <f>IFERROR(INDEX(Factors!$B$40:$B$44,MATCH('INPUT - Census'!F3898,Factors!$C$40:$C$44,0),1),0)</f>
        <v>0</v>
      </c>
      <c r="AH3898" s="21" t="str">
        <f t="shared" si="376"/>
        <v/>
      </c>
      <c r="AI3898" s="1" t="str">
        <f>IFERROR(VLOOKUP(H3898,Factors!$C$45:$D$48,2,0),"")</f>
        <v/>
      </c>
      <c r="AJ3898" t="b">
        <f t="shared" si="375"/>
        <v>0</v>
      </c>
    </row>
    <row r="3899" spans="2:36" ht="14.4" x14ac:dyDescent="0.3">
      <c r="B3899" s="70"/>
      <c r="C3899" s="58"/>
      <c r="D3899" s="63"/>
      <c r="E3899" s="58"/>
      <c r="F3899" s="58"/>
      <c r="G3899" s="44"/>
      <c r="H3899" s="45"/>
      <c r="I3899" s="45"/>
      <c r="J3899" s="40" t="str">
        <f t="shared" si="371"/>
        <v/>
      </c>
      <c r="K3899" s="39" t="str">
        <f t="shared" si="373"/>
        <v/>
      </c>
      <c r="M3899" s="3"/>
      <c r="AB3899" s="17" t="str">
        <f t="shared" si="372"/>
        <v>-1</v>
      </c>
      <c r="AC3899" s="17">
        <f>IFERROR(INDEX(Factors!$C$59:$C$70,MATCH(AB3899,Factors!$B$59:$B$70,1),1),0)</f>
        <v>0</v>
      </c>
      <c r="AD3899" s="17">
        <f t="shared" si="374"/>
        <v>0</v>
      </c>
      <c r="AE3899" s="17">
        <f>IFERROR(INDEX(Factors!$B$6:$B$15,MATCH('INPUT - Census'!E3899,Factors!$C$6:$C$15,0),1),0)</f>
        <v>0</v>
      </c>
      <c r="AF3899" s="18">
        <f>IFERROR(INDEX(Factors!$B$16:$B$39,MATCH('INPUT - Census'!C3899,Factors!$C$16:$C$35,0),1),0)</f>
        <v>0</v>
      </c>
      <c r="AG3899" s="19">
        <f>IFERROR(INDEX(Factors!$B$40:$B$44,MATCH('INPUT - Census'!F3899,Factors!$C$40:$C$44,0),1),0)</f>
        <v>0</v>
      </c>
      <c r="AH3899" s="21" t="str">
        <f t="shared" si="376"/>
        <v/>
      </c>
      <c r="AI3899" s="1" t="str">
        <f>IFERROR(VLOOKUP(H3899,Factors!$C$45:$D$48,2,0),"")</f>
        <v/>
      </c>
      <c r="AJ3899" t="b">
        <f t="shared" si="375"/>
        <v>0</v>
      </c>
    </row>
    <row r="3900" spans="2:36" ht="14.4" x14ac:dyDescent="0.3">
      <c r="B3900" s="70"/>
      <c r="C3900" s="58"/>
      <c r="D3900" s="63"/>
      <c r="E3900" s="58"/>
      <c r="F3900" s="58"/>
      <c r="G3900" s="44"/>
      <c r="H3900" s="45"/>
      <c r="I3900" s="45"/>
      <c r="J3900" s="40" t="str">
        <f t="shared" si="371"/>
        <v/>
      </c>
      <c r="K3900" s="39" t="str">
        <f t="shared" si="373"/>
        <v/>
      </c>
      <c r="M3900" s="3"/>
      <c r="AB3900" s="17" t="str">
        <f t="shared" si="372"/>
        <v>-1</v>
      </c>
      <c r="AC3900" s="17">
        <f>IFERROR(INDEX(Factors!$C$59:$C$70,MATCH(AB3900,Factors!$B$59:$B$70,1),1),0)</f>
        <v>0</v>
      </c>
      <c r="AD3900" s="17">
        <f t="shared" si="374"/>
        <v>0</v>
      </c>
      <c r="AE3900" s="17">
        <f>IFERROR(INDEX(Factors!$B$6:$B$15,MATCH('INPUT - Census'!E3900,Factors!$C$6:$C$15,0),1),0)</f>
        <v>0</v>
      </c>
      <c r="AF3900" s="18">
        <f>IFERROR(INDEX(Factors!$B$16:$B$39,MATCH('INPUT - Census'!C3900,Factors!$C$16:$C$35,0),1),0)</f>
        <v>0</v>
      </c>
      <c r="AG3900" s="19">
        <f>IFERROR(INDEX(Factors!$B$40:$B$44,MATCH('INPUT - Census'!F3900,Factors!$C$40:$C$44,0),1),0)</f>
        <v>0</v>
      </c>
      <c r="AH3900" s="21" t="str">
        <f t="shared" si="376"/>
        <v/>
      </c>
      <c r="AI3900" s="1" t="str">
        <f>IFERROR(VLOOKUP(H3900,Factors!$C$45:$D$48,2,0),"")</f>
        <v/>
      </c>
      <c r="AJ3900" t="b">
        <f t="shared" si="375"/>
        <v>0</v>
      </c>
    </row>
    <row r="3901" spans="2:36" ht="14.4" x14ac:dyDescent="0.3">
      <c r="B3901" s="70"/>
      <c r="C3901" s="58"/>
      <c r="D3901" s="63"/>
      <c r="E3901" s="58"/>
      <c r="F3901" s="58"/>
      <c r="G3901" s="44"/>
      <c r="H3901" s="45"/>
      <c r="I3901" s="45"/>
      <c r="J3901" s="40" t="str">
        <f t="shared" si="371"/>
        <v/>
      </c>
      <c r="K3901" s="39" t="str">
        <f t="shared" si="373"/>
        <v/>
      </c>
      <c r="M3901" s="3"/>
      <c r="AB3901" s="17" t="str">
        <f t="shared" si="372"/>
        <v>-1</v>
      </c>
      <c r="AC3901" s="17">
        <f>IFERROR(INDEX(Factors!$C$59:$C$70,MATCH(AB3901,Factors!$B$59:$B$70,1),1),0)</f>
        <v>0</v>
      </c>
      <c r="AD3901" s="17">
        <f t="shared" si="374"/>
        <v>0</v>
      </c>
      <c r="AE3901" s="17">
        <f>IFERROR(INDEX(Factors!$B$6:$B$15,MATCH('INPUT - Census'!E3901,Factors!$C$6:$C$15,0),1),0)</f>
        <v>0</v>
      </c>
      <c r="AF3901" s="18">
        <f>IFERROR(INDEX(Factors!$B$16:$B$39,MATCH('INPUT - Census'!C3901,Factors!$C$16:$C$35,0),1),0)</f>
        <v>0</v>
      </c>
      <c r="AG3901" s="19">
        <f>IFERROR(INDEX(Factors!$B$40:$B$44,MATCH('INPUT - Census'!F3901,Factors!$C$40:$C$44,0),1),0)</f>
        <v>0</v>
      </c>
      <c r="AH3901" s="21" t="str">
        <f t="shared" si="376"/>
        <v/>
      </c>
      <c r="AI3901" s="1" t="str">
        <f>IFERROR(VLOOKUP(H3901,Factors!$C$45:$D$48,2,0),"")</f>
        <v/>
      </c>
      <c r="AJ3901" t="b">
        <f t="shared" si="375"/>
        <v>0</v>
      </c>
    </row>
    <row r="3902" spans="2:36" ht="14.4" x14ac:dyDescent="0.3">
      <c r="B3902" s="70"/>
      <c r="C3902" s="58"/>
      <c r="D3902" s="63"/>
      <c r="E3902" s="58"/>
      <c r="F3902" s="58"/>
      <c r="G3902" s="44"/>
      <c r="H3902" s="45"/>
      <c r="I3902" s="45"/>
      <c r="J3902" s="40" t="str">
        <f t="shared" si="371"/>
        <v/>
      </c>
      <c r="K3902" s="39" t="str">
        <f t="shared" si="373"/>
        <v/>
      </c>
      <c r="M3902" s="3"/>
      <c r="AB3902" s="17" t="str">
        <f t="shared" si="372"/>
        <v>-1</v>
      </c>
      <c r="AC3902" s="17">
        <f>IFERROR(INDEX(Factors!$C$59:$C$70,MATCH(AB3902,Factors!$B$59:$B$70,1),1),0)</f>
        <v>0</v>
      </c>
      <c r="AD3902" s="17">
        <f t="shared" si="374"/>
        <v>0</v>
      </c>
      <c r="AE3902" s="17">
        <f>IFERROR(INDEX(Factors!$B$6:$B$15,MATCH('INPUT - Census'!E3902,Factors!$C$6:$C$15,0),1),0)</f>
        <v>0</v>
      </c>
      <c r="AF3902" s="18">
        <f>IFERROR(INDEX(Factors!$B$16:$B$39,MATCH('INPUT - Census'!C3902,Factors!$C$16:$C$35,0),1),0)</f>
        <v>0</v>
      </c>
      <c r="AG3902" s="19">
        <f>IFERROR(INDEX(Factors!$B$40:$B$44,MATCH('INPUT - Census'!F3902,Factors!$C$40:$C$44,0),1),0)</f>
        <v>0</v>
      </c>
      <c r="AH3902" s="21" t="str">
        <f t="shared" si="376"/>
        <v/>
      </c>
      <c r="AI3902" s="1" t="str">
        <f>IFERROR(VLOOKUP(H3902,Factors!$C$45:$D$48,2,0),"")</f>
        <v/>
      </c>
      <c r="AJ3902" t="b">
        <f t="shared" si="375"/>
        <v>0</v>
      </c>
    </row>
    <row r="3903" spans="2:36" ht="14.4" x14ac:dyDescent="0.3">
      <c r="B3903" s="70"/>
      <c r="C3903" s="58"/>
      <c r="D3903" s="63"/>
      <c r="E3903" s="58"/>
      <c r="F3903" s="58"/>
      <c r="G3903" s="44"/>
      <c r="H3903" s="45"/>
      <c r="I3903" s="45"/>
      <c r="J3903" s="40" t="str">
        <f t="shared" si="371"/>
        <v/>
      </c>
      <c r="K3903" s="39" t="str">
        <f t="shared" si="373"/>
        <v/>
      </c>
      <c r="M3903" s="3"/>
      <c r="AB3903" s="17" t="str">
        <f t="shared" si="372"/>
        <v>-1</v>
      </c>
      <c r="AC3903" s="17">
        <f>IFERROR(INDEX(Factors!$C$59:$C$70,MATCH(AB3903,Factors!$B$59:$B$70,1),1),0)</f>
        <v>0</v>
      </c>
      <c r="AD3903" s="17">
        <f t="shared" si="374"/>
        <v>0</v>
      </c>
      <c r="AE3903" s="17">
        <f>IFERROR(INDEX(Factors!$B$6:$B$15,MATCH('INPUT - Census'!E3903,Factors!$C$6:$C$15,0),1),0)</f>
        <v>0</v>
      </c>
      <c r="AF3903" s="18">
        <f>IFERROR(INDEX(Factors!$B$16:$B$39,MATCH('INPUT - Census'!C3903,Factors!$C$16:$C$35,0),1),0)</f>
        <v>0</v>
      </c>
      <c r="AG3903" s="19">
        <f>IFERROR(INDEX(Factors!$B$40:$B$44,MATCH('INPUT - Census'!F3903,Factors!$C$40:$C$44,0),1),0)</f>
        <v>0</v>
      </c>
      <c r="AH3903" s="21" t="str">
        <f t="shared" si="376"/>
        <v/>
      </c>
      <c r="AI3903" s="1" t="str">
        <f>IFERROR(VLOOKUP(H3903,Factors!$C$45:$D$48,2,0),"")</f>
        <v/>
      </c>
      <c r="AJ3903" t="b">
        <f t="shared" si="375"/>
        <v>0</v>
      </c>
    </row>
    <row r="3904" spans="2:36" ht="14.4" x14ac:dyDescent="0.3">
      <c r="B3904" s="70"/>
      <c r="C3904" s="58"/>
      <c r="D3904" s="63"/>
      <c r="E3904" s="58"/>
      <c r="F3904" s="58"/>
      <c r="G3904" s="44"/>
      <c r="H3904" s="45"/>
      <c r="I3904" s="45"/>
      <c r="J3904" s="40" t="str">
        <f t="shared" si="371"/>
        <v/>
      </c>
      <c r="K3904" s="39" t="str">
        <f t="shared" si="373"/>
        <v/>
      </c>
      <c r="M3904" s="3"/>
      <c r="AB3904" s="17" t="str">
        <f t="shared" si="372"/>
        <v>-1</v>
      </c>
      <c r="AC3904" s="17">
        <f>IFERROR(INDEX(Factors!$C$59:$C$70,MATCH(AB3904,Factors!$B$59:$B$70,1),1),0)</f>
        <v>0</v>
      </c>
      <c r="AD3904" s="17">
        <f t="shared" si="374"/>
        <v>0</v>
      </c>
      <c r="AE3904" s="17">
        <f>IFERROR(INDEX(Factors!$B$6:$B$15,MATCH('INPUT - Census'!E3904,Factors!$C$6:$C$15,0),1),0)</f>
        <v>0</v>
      </c>
      <c r="AF3904" s="18">
        <f>IFERROR(INDEX(Factors!$B$16:$B$39,MATCH('INPUT - Census'!C3904,Factors!$C$16:$C$35,0),1),0)</f>
        <v>0</v>
      </c>
      <c r="AG3904" s="19">
        <f>IFERROR(INDEX(Factors!$B$40:$B$44,MATCH('INPUT - Census'!F3904,Factors!$C$40:$C$44,0),1),0)</f>
        <v>0</v>
      </c>
      <c r="AH3904" s="21" t="str">
        <f t="shared" si="376"/>
        <v/>
      </c>
      <c r="AI3904" s="1" t="str">
        <f>IFERROR(VLOOKUP(H3904,Factors!$C$45:$D$48,2,0),"")</f>
        <v/>
      </c>
      <c r="AJ3904" t="b">
        <f t="shared" si="375"/>
        <v>0</v>
      </c>
    </row>
    <row r="3905" spans="2:36" ht="14.4" x14ac:dyDescent="0.3">
      <c r="B3905" s="70"/>
      <c r="C3905" s="58"/>
      <c r="D3905" s="63"/>
      <c r="E3905" s="58"/>
      <c r="F3905" s="58"/>
      <c r="G3905" s="44"/>
      <c r="H3905" s="45"/>
      <c r="I3905" s="45"/>
      <c r="J3905" s="40" t="str">
        <f t="shared" si="371"/>
        <v/>
      </c>
      <c r="K3905" s="39" t="str">
        <f t="shared" si="373"/>
        <v/>
      </c>
      <c r="M3905" s="3"/>
      <c r="AB3905" s="17" t="str">
        <f t="shared" si="372"/>
        <v>-1</v>
      </c>
      <c r="AC3905" s="17">
        <f>IFERROR(INDEX(Factors!$C$59:$C$70,MATCH(AB3905,Factors!$B$59:$B$70,1),1),0)</f>
        <v>0</v>
      </c>
      <c r="AD3905" s="17">
        <f t="shared" si="374"/>
        <v>0</v>
      </c>
      <c r="AE3905" s="17">
        <f>IFERROR(INDEX(Factors!$B$6:$B$15,MATCH('INPUT - Census'!E3905,Factors!$C$6:$C$15,0),1),0)</f>
        <v>0</v>
      </c>
      <c r="AF3905" s="18">
        <f>IFERROR(INDEX(Factors!$B$16:$B$39,MATCH('INPUT - Census'!C3905,Factors!$C$16:$C$35,0),1),0)</f>
        <v>0</v>
      </c>
      <c r="AG3905" s="19">
        <f>IFERROR(INDEX(Factors!$B$40:$B$44,MATCH('INPUT - Census'!F3905,Factors!$C$40:$C$44,0),1),0)</f>
        <v>0</v>
      </c>
      <c r="AH3905" s="21" t="str">
        <f t="shared" si="376"/>
        <v/>
      </c>
      <c r="AI3905" s="1" t="str">
        <f>IFERROR(VLOOKUP(H3905,Factors!$C$45:$D$48,2,0),"")</f>
        <v/>
      </c>
      <c r="AJ3905" t="b">
        <f t="shared" si="375"/>
        <v>0</v>
      </c>
    </row>
    <row r="3906" spans="2:36" ht="14.4" x14ac:dyDescent="0.3">
      <c r="B3906" s="70"/>
      <c r="C3906" s="58"/>
      <c r="D3906" s="63"/>
      <c r="E3906" s="58"/>
      <c r="F3906" s="58"/>
      <c r="G3906" s="44"/>
      <c r="H3906" s="45"/>
      <c r="I3906" s="45"/>
      <c r="J3906" s="40" t="str">
        <f t="shared" ref="J3906:J3969" si="377">IF( ISNUMBER(B3906), ROUND(($AL$3-B3906)/365,0), "" )</f>
        <v/>
      </c>
      <c r="K3906" s="39" t="str">
        <f t="shared" si="373"/>
        <v/>
      </c>
      <c r="M3906" s="3"/>
      <c r="AB3906" s="17" t="str">
        <f t="shared" ref="AB3906:AB3969" si="378">IF( AND(ISNUMBER(J3906),J3906&gt;=0,J3906&lt;=100), J3906, "-1" )</f>
        <v>-1</v>
      </c>
      <c r="AC3906" s="17">
        <f>IFERROR(INDEX(Factors!$C$59:$C$70,MATCH(AB3906,Factors!$B$59:$B$70,1),1),0)</f>
        <v>0</v>
      </c>
      <c r="AD3906" s="17">
        <f t="shared" si="374"/>
        <v>0</v>
      </c>
      <c r="AE3906" s="17">
        <f>IFERROR(INDEX(Factors!$B$6:$B$15,MATCH('INPUT - Census'!E3906,Factors!$C$6:$C$15,0),1),0)</f>
        <v>0</v>
      </c>
      <c r="AF3906" s="18">
        <f>IFERROR(INDEX(Factors!$B$16:$B$39,MATCH('INPUT - Census'!C3906,Factors!$C$16:$C$35,0),1),0)</f>
        <v>0</v>
      </c>
      <c r="AG3906" s="19">
        <f>IFERROR(INDEX(Factors!$B$40:$B$44,MATCH('INPUT - Census'!F3906,Factors!$C$40:$C$44,0),1),0)</f>
        <v>0</v>
      </c>
      <c r="AH3906" s="21" t="str">
        <f t="shared" si="376"/>
        <v/>
      </c>
      <c r="AI3906" s="1" t="str">
        <f>IFERROR(VLOOKUP(H3906,Factors!$C$45:$D$48,2,0),"")</f>
        <v/>
      </c>
      <c r="AJ3906" t="b">
        <f t="shared" si="375"/>
        <v>0</v>
      </c>
    </row>
    <row r="3907" spans="2:36" ht="14.4" x14ac:dyDescent="0.3">
      <c r="B3907" s="70"/>
      <c r="C3907" s="58"/>
      <c r="D3907" s="63"/>
      <c r="E3907" s="58"/>
      <c r="F3907" s="58"/>
      <c r="G3907" s="44"/>
      <c r="H3907" s="45"/>
      <c r="I3907" s="45"/>
      <c r="J3907" s="40" t="str">
        <f t="shared" si="377"/>
        <v/>
      </c>
      <c r="K3907" s="39" t="str">
        <f t="shared" ref="K3907:K3970" si="379">ValidateMember(B3907:J3907)</f>
        <v/>
      </c>
      <c r="M3907" s="3"/>
      <c r="AB3907" s="17" t="str">
        <f t="shared" si="378"/>
        <v>-1</v>
      </c>
      <c r="AC3907" s="17">
        <f>IFERROR(INDEX(Factors!$C$59:$C$70,MATCH(AB3907,Factors!$B$59:$B$70,1),1),0)</f>
        <v>0</v>
      </c>
      <c r="AD3907" s="17">
        <f t="shared" ref="AD3907:AD3970" si="380">IF(COUNTIF($P$2:$P$16,D3907),MATCH(D3907,$P$2:$P$16,0),0)</f>
        <v>0</v>
      </c>
      <c r="AE3907" s="17">
        <f>IFERROR(INDEX(Factors!$B$6:$B$15,MATCH('INPUT - Census'!E3907,Factors!$C$6:$C$15,0),1),0)</f>
        <v>0</v>
      </c>
      <c r="AF3907" s="18">
        <f>IFERROR(INDEX(Factors!$B$16:$B$39,MATCH('INPUT - Census'!C3907,Factors!$C$16:$C$35,0),1),0)</f>
        <v>0</v>
      </c>
      <c r="AG3907" s="19">
        <f>IFERROR(INDEX(Factors!$B$40:$B$44,MATCH('INPUT - Census'!F3907,Factors!$C$40:$C$44,0),1),0)</f>
        <v>0</v>
      </c>
      <c r="AH3907" s="21" t="str">
        <f t="shared" si="376"/>
        <v/>
      </c>
      <c r="AI3907" s="1" t="str">
        <f>IFERROR(VLOOKUP(H3907,Factors!$C$45:$D$48,2,0),"")</f>
        <v/>
      </c>
      <c r="AJ3907" t="b">
        <f t="shared" ref="AJ3907:AJ3970" si="381">K3907=0</f>
        <v>0</v>
      </c>
    </row>
    <row r="3908" spans="2:36" ht="14.4" x14ac:dyDescent="0.3">
      <c r="B3908" s="70"/>
      <c r="C3908" s="58"/>
      <c r="D3908" s="63"/>
      <c r="E3908" s="58"/>
      <c r="F3908" s="58"/>
      <c r="G3908" s="44"/>
      <c r="H3908" s="45"/>
      <c r="I3908" s="45"/>
      <c r="J3908" s="40" t="str">
        <f t="shared" si="377"/>
        <v/>
      </c>
      <c r="K3908" s="39" t="str">
        <f t="shared" si="379"/>
        <v/>
      </c>
      <c r="M3908" s="3"/>
      <c r="AB3908" s="17" t="str">
        <f t="shared" si="378"/>
        <v>-1</v>
      </c>
      <c r="AC3908" s="17">
        <f>IFERROR(INDEX(Factors!$C$59:$C$70,MATCH(AB3908,Factors!$B$59:$B$70,1),1),0)</f>
        <v>0</v>
      </c>
      <c r="AD3908" s="17">
        <f t="shared" si="380"/>
        <v>0</v>
      </c>
      <c r="AE3908" s="17">
        <f>IFERROR(INDEX(Factors!$B$6:$B$15,MATCH('INPUT - Census'!E3908,Factors!$C$6:$C$15,0),1),0)</f>
        <v>0</v>
      </c>
      <c r="AF3908" s="18">
        <f>IFERROR(INDEX(Factors!$B$16:$B$39,MATCH('INPUT - Census'!C3908,Factors!$C$16:$C$35,0),1),0)</f>
        <v>0</v>
      </c>
      <c r="AG3908" s="19">
        <f>IFERROR(INDEX(Factors!$B$40:$B$44,MATCH('INPUT - Census'!F3908,Factors!$C$40:$C$44,0),1),0)</f>
        <v>0</v>
      </c>
      <c r="AH3908" s="21" t="str">
        <f t="shared" ref="AH3908:AH3971" si="382">IF(G3908="","",G3908)</f>
        <v/>
      </c>
      <c r="AI3908" s="1" t="str">
        <f>IFERROR(VLOOKUP(H3908,Factors!$C$45:$D$48,2,0),"")</f>
        <v/>
      </c>
      <c r="AJ3908" t="b">
        <f t="shared" si="381"/>
        <v>0</v>
      </c>
    </row>
    <row r="3909" spans="2:36" ht="14.4" x14ac:dyDescent="0.3">
      <c r="B3909" s="70"/>
      <c r="C3909" s="58"/>
      <c r="D3909" s="63"/>
      <c r="E3909" s="58"/>
      <c r="F3909" s="58"/>
      <c r="G3909" s="44"/>
      <c r="H3909" s="45"/>
      <c r="I3909" s="45"/>
      <c r="J3909" s="40" t="str">
        <f t="shared" si="377"/>
        <v/>
      </c>
      <c r="K3909" s="39" t="str">
        <f t="shared" si="379"/>
        <v/>
      </c>
      <c r="M3909" s="3"/>
      <c r="AB3909" s="17" t="str">
        <f t="shared" si="378"/>
        <v>-1</v>
      </c>
      <c r="AC3909" s="17">
        <f>IFERROR(INDEX(Factors!$C$59:$C$70,MATCH(AB3909,Factors!$B$59:$B$70,1),1),0)</f>
        <v>0</v>
      </c>
      <c r="AD3909" s="17">
        <f t="shared" si="380"/>
        <v>0</v>
      </c>
      <c r="AE3909" s="17">
        <f>IFERROR(INDEX(Factors!$B$6:$B$15,MATCH('INPUT - Census'!E3909,Factors!$C$6:$C$15,0),1),0)</f>
        <v>0</v>
      </c>
      <c r="AF3909" s="18">
        <f>IFERROR(INDEX(Factors!$B$16:$B$39,MATCH('INPUT - Census'!C3909,Factors!$C$16:$C$35,0),1),0)</f>
        <v>0</v>
      </c>
      <c r="AG3909" s="19">
        <f>IFERROR(INDEX(Factors!$B$40:$B$44,MATCH('INPUT - Census'!F3909,Factors!$C$40:$C$44,0),1),0)</f>
        <v>0</v>
      </c>
      <c r="AH3909" s="21" t="str">
        <f t="shared" si="382"/>
        <v/>
      </c>
      <c r="AI3909" s="1" t="str">
        <f>IFERROR(VLOOKUP(H3909,Factors!$C$45:$D$48,2,0),"")</f>
        <v/>
      </c>
      <c r="AJ3909" t="b">
        <f t="shared" si="381"/>
        <v>0</v>
      </c>
    </row>
    <row r="3910" spans="2:36" ht="14.4" x14ac:dyDescent="0.3">
      <c r="B3910" s="70"/>
      <c r="C3910" s="58"/>
      <c r="D3910" s="63"/>
      <c r="E3910" s="58"/>
      <c r="F3910" s="58"/>
      <c r="G3910" s="44"/>
      <c r="H3910" s="45"/>
      <c r="I3910" s="45"/>
      <c r="J3910" s="40" t="str">
        <f t="shared" si="377"/>
        <v/>
      </c>
      <c r="K3910" s="39" t="str">
        <f t="shared" si="379"/>
        <v/>
      </c>
      <c r="M3910" s="3"/>
      <c r="AB3910" s="17" t="str">
        <f t="shared" si="378"/>
        <v>-1</v>
      </c>
      <c r="AC3910" s="17">
        <f>IFERROR(INDEX(Factors!$C$59:$C$70,MATCH(AB3910,Factors!$B$59:$B$70,1),1),0)</f>
        <v>0</v>
      </c>
      <c r="AD3910" s="17">
        <f t="shared" si="380"/>
        <v>0</v>
      </c>
      <c r="AE3910" s="17">
        <f>IFERROR(INDEX(Factors!$B$6:$B$15,MATCH('INPUT - Census'!E3910,Factors!$C$6:$C$15,0),1),0)</f>
        <v>0</v>
      </c>
      <c r="AF3910" s="18">
        <f>IFERROR(INDEX(Factors!$B$16:$B$39,MATCH('INPUT - Census'!C3910,Factors!$C$16:$C$35,0),1),0)</f>
        <v>0</v>
      </c>
      <c r="AG3910" s="19">
        <f>IFERROR(INDEX(Factors!$B$40:$B$44,MATCH('INPUT - Census'!F3910,Factors!$C$40:$C$44,0),1),0)</f>
        <v>0</v>
      </c>
      <c r="AH3910" s="21" t="str">
        <f t="shared" si="382"/>
        <v/>
      </c>
      <c r="AI3910" s="1" t="str">
        <f>IFERROR(VLOOKUP(H3910,Factors!$C$45:$D$48,2,0),"")</f>
        <v/>
      </c>
      <c r="AJ3910" t="b">
        <f t="shared" si="381"/>
        <v>0</v>
      </c>
    </row>
    <row r="3911" spans="2:36" ht="14.4" x14ac:dyDescent="0.3">
      <c r="B3911" s="70"/>
      <c r="C3911" s="58"/>
      <c r="D3911" s="63"/>
      <c r="E3911" s="58"/>
      <c r="F3911" s="58"/>
      <c r="G3911" s="44"/>
      <c r="H3911" s="45"/>
      <c r="I3911" s="45"/>
      <c r="J3911" s="40" t="str">
        <f t="shared" si="377"/>
        <v/>
      </c>
      <c r="K3911" s="39" t="str">
        <f t="shared" si="379"/>
        <v/>
      </c>
      <c r="M3911" s="3"/>
      <c r="AB3911" s="17" t="str">
        <f t="shared" si="378"/>
        <v>-1</v>
      </c>
      <c r="AC3911" s="17">
        <f>IFERROR(INDEX(Factors!$C$59:$C$70,MATCH(AB3911,Factors!$B$59:$B$70,1),1),0)</f>
        <v>0</v>
      </c>
      <c r="AD3911" s="17">
        <f t="shared" si="380"/>
        <v>0</v>
      </c>
      <c r="AE3911" s="17">
        <f>IFERROR(INDEX(Factors!$B$6:$B$15,MATCH('INPUT - Census'!E3911,Factors!$C$6:$C$15,0),1),0)</f>
        <v>0</v>
      </c>
      <c r="AF3911" s="18">
        <f>IFERROR(INDEX(Factors!$B$16:$B$39,MATCH('INPUT - Census'!C3911,Factors!$C$16:$C$35,0),1),0)</f>
        <v>0</v>
      </c>
      <c r="AG3911" s="19">
        <f>IFERROR(INDEX(Factors!$B$40:$B$44,MATCH('INPUT - Census'!F3911,Factors!$C$40:$C$44,0),1),0)</f>
        <v>0</v>
      </c>
      <c r="AH3911" s="21" t="str">
        <f t="shared" si="382"/>
        <v/>
      </c>
      <c r="AI3911" s="1" t="str">
        <f>IFERROR(VLOOKUP(H3911,Factors!$C$45:$D$48,2,0),"")</f>
        <v/>
      </c>
      <c r="AJ3911" t="b">
        <f t="shared" si="381"/>
        <v>0</v>
      </c>
    </row>
    <row r="3912" spans="2:36" ht="14.4" x14ac:dyDescent="0.3">
      <c r="B3912" s="70"/>
      <c r="C3912" s="58"/>
      <c r="D3912" s="63"/>
      <c r="E3912" s="58"/>
      <c r="F3912" s="58"/>
      <c r="G3912" s="44"/>
      <c r="H3912" s="45"/>
      <c r="I3912" s="45"/>
      <c r="J3912" s="40" t="str">
        <f t="shared" si="377"/>
        <v/>
      </c>
      <c r="K3912" s="39" t="str">
        <f t="shared" si="379"/>
        <v/>
      </c>
      <c r="M3912" s="3"/>
      <c r="AB3912" s="17" t="str">
        <f t="shared" si="378"/>
        <v>-1</v>
      </c>
      <c r="AC3912" s="17">
        <f>IFERROR(INDEX(Factors!$C$59:$C$70,MATCH(AB3912,Factors!$B$59:$B$70,1),1),0)</f>
        <v>0</v>
      </c>
      <c r="AD3912" s="17">
        <f t="shared" si="380"/>
        <v>0</v>
      </c>
      <c r="AE3912" s="17">
        <f>IFERROR(INDEX(Factors!$B$6:$B$15,MATCH('INPUT - Census'!E3912,Factors!$C$6:$C$15,0),1),0)</f>
        <v>0</v>
      </c>
      <c r="AF3912" s="18">
        <f>IFERROR(INDEX(Factors!$B$16:$B$39,MATCH('INPUT - Census'!C3912,Factors!$C$16:$C$35,0),1),0)</f>
        <v>0</v>
      </c>
      <c r="AG3912" s="19">
        <f>IFERROR(INDEX(Factors!$B$40:$B$44,MATCH('INPUT - Census'!F3912,Factors!$C$40:$C$44,0),1),0)</f>
        <v>0</v>
      </c>
      <c r="AH3912" s="21" t="str">
        <f t="shared" si="382"/>
        <v/>
      </c>
      <c r="AI3912" s="1" t="str">
        <f>IFERROR(VLOOKUP(H3912,Factors!$C$45:$D$48,2,0),"")</f>
        <v/>
      </c>
      <c r="AJ3912" t="b">
        <f t="shared" si="381"/>
        <v>0</v>
      </c>
    </row>
    <row r="3913" spans="2:36" ht="14.4" x14ac:dyDescent="0.3">
      <c r="B3913" s="70"/>
      <c r="C3913" s="58"/>
      <c r="D3913" s="63"/>
      <c r="E3913" s="58"/>
      <c r="F3913" s="58"/>
      <c r="G3913" s="44"/>
      <c r="H3913" s="45"/>
      <c r="I3913" s="45"/>
      <c r="J3913" s="40" t="str">
        <f t="shared" si="377"/>
        <v/>
      </c>
      <c r="K3913" s="39" t="str">
        <f t="shared" si="379"/>
        <v/>
      </c>
      <c r="M3913" s="3"/>
      <c r="AB3913" s="17" t="str">
        <f t="shared" si="378"/>
        <v>-1</v>
      </c>
      <c r="AC3913" s="17">
        <f>IFERROR(INDEX(Factors!$C$59:$C$70,MATCH(AB3913,Factors!$B$59:$B$70,1),1),0)</f>
        <v>0</v>
      </c>
      <c r="AD3913" s="17">
        <f t="shared" si="380"/>
        <v>0</v>
      </c>
      <c r="AE3913" s="17">
        <f>IFERROR(INDEX(Factors!$B$6:$B$15,MATCH('INPUT - Census'!E3913,Factors!$C$6:$C$15,0),1),0)</f>
        <v>0</v>
      </c>
      <c r="AF3913" s="18">
        <f>IFERROR(INDEX(Factors!$B$16:$B$39,MATCH('INPUT - Census'!C3913,Factors!$C$16:$C$35,0),1),0)</f>
        <v>0</v>
      </c>
      <c r="AG3913" s="19">
        <f>IFERROR(INDEX(Factors!$B$40:$B$44,MATCH('INPUT - Census'!F3913,Factors!$C$40:$C$44,0),1),0)</f>
        <v>0</v>
      </c>
      <c r="AH3913" s="21" t="str">
        <f t="shared" si="382"/>
        <v/>
      </c>
      <c r="AI3913" s="1" t="str">
        <f>IFERROR(VLOOKUP(H3913,Factors!$C$45:$D$48,2,0),"")</f>
        <v/>
      </c>
      <c r="AJ3913" t="b">
        <f t="shared" si="381"/>
        <v>0</v>
      </c>
    </row>
    <row r="3914" spans="2:36" ht="14.4" x14ac:dyDescent="0.3">
      <c r="B3914" s="70"/>
      <c r="C3914" s="58"/>
      <c r="D3914" s="63"/>
      <c r="E3914" s="58"/>
      <c r="F3914" s="58"/>
      <c r="G3914" s="44"/>
      <c r="H3914" s="45"/>
      <c r="I3914" s="45"/>
      <c r="J3914" s="40" t="str">
        <f t="shared" si="377"/>
        <v/>
      </c>
      <c r="K3914" s="39" t="str">
        <f t="shared" si="379"/>
        <v/>
      </c>
      <c r="M3914" s="3"/>
      <c r="AB3914" s="17" t="str">
        <f t="shared" si="378"/>
        <v>-1</v>
      </c>
      <c r="AC3914" s="17">
        <f>IFERROR(INDEX(Factors!$C$59:$C$70,MATCH(AB3914,Factors!$B$59:$B$70,1),1),0)</f>
        <v>0</v>
      </c>
      <c r="AD3914" s="17">
        <f t="shared" si="380"/>
        <v>0</v>
      </c>
      <c r="AE3914" s="17">
        <f>IFERROR(INDEX(Factors!$B$6:$B$15,MATCH('INPUT - Census'!E3914,Factors!$C$6:$C$15,0),1),0)</f>
        <v>0</v>
      </c>
      <c r="AF3914" s="18">
        <f>IFERROR(INDEX(Factors!$B$16:$B$39,MATCH('INPUT - Census'!C3914,Factors!$C$16:$C$35,0),1),0)</f>
        <v>0</v>
      </c>
      <c r="AG3914" s="19">
        <f>IFERROR(INDEX(Factors!$B$40:$B$44,MATCH('INPUT - Census'!F3914,Factors!$C$40:$C$44,0),1),0)</f>
        <v>0</v>
      </c>
      <c r="AH3914" s="21" t="str">
        <f t="shared" si="382"/>
        <v/>
      </c>
      <c r="AI3914" s="1" t="str">
        <f>IFERROR(VLOOKUP(H3914,Factors!$C$45:$D$48,2,0),"")</f>
        <v/>
      </c>
      <c r="AJ3914" t="b">
        <f t="shared" si="381"/>
        <v>0</v>
      </c>
    </row>
    <row r="3915" spans="2:36" ht="14.4" x14ac:dyDescent="0.3">
      <c r="B3915" s="70"/>
      <c r="C3915" s="58"/>
      <c r="D3915" s="63"/>
      <c r="E3915" s="58"/>
      <c r="F3915" s="58"/>
      <c r="G3915" s="44"/>
      <c r="H3915" s="45"/>
      <c r="I3915" s="45"/>
      <c r="J3915" s="40" t="str">
        <f t="shared" si="377"/>
        <v/>
      </c>
      <c r="K3915" s="39" t="str">
        <f t="shared" si="379"/>
        <v/>
      </c>
      <c r="M3915" s="3"/>
      <c r="AB3915" s="17" t="str">
        <f t="shared" si="378"/>
        <v>-1</v>
      </c>
      <c r="AC3915" s="17">
        <f>IFERROR(INDEX(Factors!$C$59:$C$70,MATCH(AB3915,Factors!$B$59:$B$70,1),1),0)</f>
        <v>0</v>
      </c>
      <c r="AD3915" s="17">
        <f t="shared" si="380"/>
        <v>0</v>
      </c>
      <c r="AE3915" s="17">
        <f>IFERROR(INDEX(Factors!$B$6:$B$15,MATCH('INPUT - Census'!E3915,Factors!$C$6:$C$15,0),1),0)</f>
        <v>0</v>
      </c>
      <c r="AF3915" s="18">
        <f>IFERROR(INDEX(Factors!$B$16:$B$39,MATCH('INPUT - Census'!C3915,Factors!$C$16:$C$35,0),1),0)</f>
        <v>0</v>
      </c>
      <c r="AG3915" s="19">
        <f>IFERROR(INDEX(Factors!$B$40:$B$44,MATCH('INPUT - Census'!F3915,Factors!$C$40:$C$44,0),1),0)</f>
        <v>0</v>
      </c>
      <c r="AH3915" s="21" t="str">
        <f t="shared" si="382"/>
        <v/>
      </c>
      <c r="AI3915" s="1" t="str">
        <f>IFERROR(VLOOKUP(H3915,Factors!$C$45:$D$48,2,0),"")</f>
        <v/>
      </c>
      <c r="AJ3915" t="b">
        <f t="shared" si="381"/>
        <v>0</v>
      </c>
    </row>
    <row r="3916" spans="2:36" ht="14.4" x14ac:dyDescent="0.3">
      <c r="B3916" s="70"/>
      <c r="C3916" s="58"/>
      <c r="D3916" s="63"/>
      <c r="E3916" s="58"/>
      <c r="F3916" s="58"/>
      <c r="G3916" s="44"/>
      <c r="H3916" s="45"/>
      <c r="I3916" s="45"/>
      <c r="J3916" s="40" t="str">
        <f t="shared" si="377"/>
        <v/>
      </c>
      <c r="K3916" s="39" t="str">
        <f t="shared" si="379"/>
        <v/>
      </c>
      <c r="M3916" s="3"/>
      <c r="AB3916" s="17" t="str">
        <f t="shared" si="378"/>
        <v>-1</v>
      </c>
      <c r="AC3916" s="17">
        <f>IFERROR(INDEX(Factors!$C$59:$C$70,MATCH(AB3916,Factors!$B$59:$B$70,1),1),0)</f>
        <v>0</v>
      </c>
      <c r="AD3916" s="17">
        <f t="shared" si="380"/>
        <v>0</v>
      </c>
      <c r="AE3916" s="17">
        <f>IFERROR(INDEX(Factors!$B$6:$B$15,MATCH('INPUT - Census'!E3916,Factors!$C$6:$C$15,0),1),0)</f>
        <v>0</v>
      </c>
      <c r="AF3916" s="18">
        <f>IFERROR(INDEX(Factors!$B$16:$B$39,MATCH('INPUT - Census'!C3916,Factors!$C$16:$C$35,0),1),0)</f>
        <v>0</v>
      </c>
      <c r="AG3916" s="19">
        <f>IFERROR(INDEX(Factors!$B$40:$B$44,MATCH('INPUT - Census'!F3916,Factors!$C$40:$C$44,0),1),0)</f>
        <v>0</v>
      </c>
      <c r="AH3916" s="21" t="str">
        <f t="shared" si="382"/>
        <v/>
      </c>
      <c r="AI3916" s="1" t="str">
        <f>IFERROR(VLOOKUP(H3916,Factors!$C$45:$D$48,2,0),"")</f>
        <v/>
      </c>
      <c r="AJ3916" t="b">
        <f t="shared" si="381"/>
        <v>0</v>
      </c>
    </row>
    <row r="3917" spans="2:36" ht="14.4" x14ac:dyDescent="0.3">
      <c r="B3917" s="70"/>
      <c r="C3917" s="58"/>
      <c r="D3917" s="63"/>
      <c r="E3917" s="58"/>
      <c r="F3917" s="58"/>
      <c r="G3917" s="44"/>
      <c r="H3917" s="45"/>
      <c r="I3917" s="45"/>
      <c r="J3917" s="40" t="str">
        <f t="shared" si="377"/>
        <v/>
      </c>
      <c r="K3917" s="39" t="str">
        <f t="shared" si="379"/>
        <v/>
      </c>
      <c r="M3917" s="3"/>
      <c r="AB3917" s="17" t="str">
        <f t="shared" si="378"/>
        <v>-1</v>
      </c>
      <c r="AC3917" s="17">
        <f>IFERROR(INDEX(Factors!$C$59:$C$70,MATCH(AB3917,Factors!$B$59:$B$70,1),1),0)</f>
        <v>0</v>
      </c>
      <c r="AD3917" s="17">
        <f t="shared" si="380"/>
        <v>0</v>
      </c>
      <c r="AE3917" s="17">
        <f>IFERROR(INDEX(Factors!$B$6:$B$15,MATCH('INPUT - Census'!E3917,Factors!$C$6:$C$15,0),1),0)</f>
        <v>0</v>
      </c>
      <c r="AF3917" s="18">
        <f>IFERROR(INDEX(Factors!$B$16:$B$39,MATCH('INPUT - Census'!C3917,Factors!$C$16:$C$35,0),1),0)</f>
        <v>0</v>
      </c>
      <c r="AG3917" s="19">
        <f>IFERROR(INDEX(Factors!$B$40:$B$44,MATCH('INPUT - Census'!F3917,Factors!$C$40:$C$44,0),1),0)</f>
        <v>0</v>
      </c>
      <c r="AH3917" s="21" t="str">
        <f t="shared" si="382"/>
        <v/>
      </c>
      <c r="AI3917" s="1" t="str">
        <f>IFERROR(VLOOKUP(H3917,Factors!$C$45:$D$48,2,0),"")</f>
        <v/>
      </c>
      <c r="AJ3917" t="b">
        <f t="shared" si="381"/>
        <v>0</v>
      </c>
    </row>
    <row r="3918" spans="2:36" ht="14.4" x14ac:dyDescent="0.3">
      <c r="B3918" s="70"/>
      <c r="C3918" s="58"/>
      <c r="D3918" s="63"/>
      <c r="E3918" s="58"/>
      <c r="F3918" s="58"/>
      <c r="G3918" s="44"/>
      <c r="H3918" s="45"/>
      <c r="I3918" s="45"/>
      <c r="J3918" s="40" t="str">
        <f t="shared" si="377"/>
        <v/>
      </c>
      <c r="K3918" s="39" t="str">
        <f t="shared" si="379"/>
        <v/>
      </c>
      <c r="M3918" s="3"/>
      <c r="AB3918" s="17" t="str">
        <f t="shared" si="378"/>
        <v>-1</v>
      </c>
      <c r="AC3918" s="17">
        <f>IFERROR(INDEX(Factors!$C$59:$C$70,MATCH(AB3918,Factors!$B$59:$B$70,1),1),0)</f>
        <v>0</v>
      </c>
      <c r="AD3918" s="17">
        <f t="shared" si="380"/>
        <v>0</v>
      </c>
      <c r="AE3918" s="17">
        <f>IFERROR(INDEX(Factors!$B$6:$B$15,MATCH('INPUT - Census'!E3918,Factors!$C$6:$C$15,0),1),0)</f>
        <v>0</v>
      </c>
      <c r="AF3918" s="18">
        <f>IFERROR(INDEX(Factors!$B$16:$B$39,MATCH('INPUT - Census'!C3918,Factors!$C$16:$C$35,0),1),0)</f>
        <v>0</v>
      </c>
      <c r="AG3918" s="19">
        <f>IFERROR(INDEX(Factors!$B$40:$B$44,MATCH('INPUT - Census'!F3918,Factors!$C$40:$C$44,0),1),0)</f>
        <v>0</v>
      </c>
      <c r="AH3918" s="21" t="str">
        <f t="shared" si="382"/>
        <v/>
      </c>
      <c r="AI3918" s="1" t="str">
        <f>IFERROR(VLOOKUP(H3918,Factors!$C$45:$D$48,2,0),"")</f>
        <v/>
      </c>
      <c r="AJ3918" t="b">
        <f t="shared" si="381"/>
        <v>0</v>
      </c>
    </row>
    <row r="3919" spans="2:36" ht="14.4" x14ac:dyDescent="0.3">
      <c r="B3919" s="70"/>
      <c r="C3919" s="58"/>
      <c r="D3919" s="63"/>
      <c r="E3919" s="58"/>
      <c r="F3919" s="58"/>
      <c r="G3919" s="44"/>
      <c r="H3919" s="45"/>
      <c r="I3919" s="45"/>
      <c r="J3919" s="40" t="str">
        <f t="shared" si="377"/>
        <v/>
      </c>
      <c r="K3919" s="39" t="str">
        <f t="shared" si="379"/>
        <v/>
      </c>
      <c r="M3919" s="3"/>
      <c r="AB3919" s="17" t="str">
        <f t="shared" si="378"/>
        <v>-1</v>
      </c>
      <c r="AC3919" s="17">
        <f>IFERROR(INDEX(Factors!$C$59:$C$70,MATCH(AB3919,Factors!$B$59:$B$70,1),1),0)</f>
        <v>0</v>
      </c>
      <c r="AD3919" s="17">
        <f t="shared" si="380"/>
        <v>0</v>
      </c>
      <c r="AE3919" s="17">
        <f>IFERROR(INDEX(Factors!$B$6:$B$15,MATCH('INPUT - Census'!E3919,Factors!$C$6:$C$15,0),1),0)</f>
        <v>0</v>
      </c>
      <c r="AF3919" s="18">
        <f>IFERROR(INDEX(Factors!$B$16:$B$39,MATCH('INPUT - Census'!C3919,Factors!$C$16:$C$35,0),1),0)</f>
        <v>0</v>
      </c>
      <c r="AG3919" s="19">
        <f>IFERROR(INDEX(Factors!$B$40:$B$44,MATCH('INPUT - Census'!F3919,Factors!$C$40:$C$44,0),1),0)</f>
        <v>0</v>
      </c>
      <c r="AH3919" s="21" t="str">
        <f t="shared" si="382"/>
        <v/>
      </c>
      <c r="AI3919" s="1" t="str">
        <f>IFERROR(VLOOKUP(H3919,Factors!$C$45:$D$48,2,0),"")</f>
        <v/>
      </c>
      <c r="AJ3919" t="b">
        <f t="shared" si="381"/>
        <v>0</v>
      </c>
    </row>
    <row r="3920" spans="2:36" ht="14.4" x14ac:dyDescent="0.3">
      <c r="B3920" s="70"/>
      <c r="C3920" s="58"/>
      <c r="D3920" s="63"/>
      <c r="E3920" s="58"/>
      <c r="F3920" s="58"/>
      <c r="G3920" s="44"/>
      <c r="H3920" s="45"/>
      <c r="I3920" s="45"/>
      <c r="J3920" s="40" t="str">
        <f t="shared" si="377"/>
        <v/>
      </c>
      <c r="K3920" s="39" t="str">
        <f t="shared" si="379"/>
        <v/>
      </c>
      <c r="M3920" s="3"/>
      <c r="AB3920" s="17" t="str">
        <f t="shared" si="378"/>
        <v>-1</v>
      </c>
      <c r="AC3920" s="17">
        <f>IFERROR(INDEX(Factors!$C$59:$C$70,MATCH(AB3920,Factors!$B$59:$B$70,1),1),0)</f>
        <v>0</v>
      </c>
      <c r="AD3920" s="17">
        <f t="shared" si="380"/>
        <v>0</v>
      </c>
      <c r="AE3920" s="17">
        <f>IFERROR(INDEX(Factors!$B$6:$B$15,MATCH('INPUT - Census'!E3920,Factors!$C$6:$C$15,0),1),0)</f>
        <v>0</v>
      </c>
      <c r="AF3920" s="18">
        <f>IFERROR(INDEX(Factors!$B$16:$B$39,MATCH('INPUT - Census'!C3920,Factors!$C$16:$C$35,0),1),0)</f>
        <v>0</v>
      </c>
      <c r="AG3920" s="19">
        <f>IFERROR(INDEX(Factors!$B$40:$B$44,MATCH('INPUT - Census'!F3920,Factors!$C$40:$C$44,0),1),0)</f>
        <v>0</v>
      </c>
      <c r="AH3920" s="21" t="str">
        <f t="shared" si="382"/>
        <v/>
      </c>
      <c r="AI3920" s="1" t="str">
        <f>IFERROR(VLOOKUP(H3920,Factors!$C$45:$D$48,2,0),"")</f>
        <v/>
      </c>
      <c r="AJ3920" t="b">
        <f t="shared" si="381"/>
        <v>0</v>
      </c>
    </row>
    <row r="3921" spans="2:36" ht="14.4" x14ac:dyDescent="0.3">
      <c r="B3921" s="70"/>
      <c r="C3921" s="58"/>
      <c r="D3921" s="63"/>
      <c r="E3921" s="58"/>
      <c r="F3921" s="58"/>
      <c r="G3921" s="44"/>
      <c r="H3921" s="45"/>
      <c r="I3921" s="45"/>
      <c r="J3921" s="40" t="str">
        <f t="shared" si="377"/>
        <v/>
      </c>
      <c r="K3921" s="39" t="str">
        <f t="shared" si="379"/>
        <v/>
      </c>
      <c r="M3921" s="3"/>
      <c r="AB3921" s="17" t="str">
        <f t="shared" si="378"/>
        <v>-1</v>
      </c>
      <c r="AC3921" s="17">
        <f>IFERROR(INDEX(Factors!$C$59:$C$70,MATCH(AB3921,Factors!$B$59:$B$70,1),1),0)</f>
        <v>0</v>
      </c>
      <c r="AD3921" s="17">
        <f t="shared" si="380"/>
        <v>0</v>
      </c>
      <c r="AE3921" s="17">
        <f>IFERROR(INDEX(Factors!$B$6:$B$15,MATCH('INPUT - Census'!E3921,Factors!$C$6:$C$15,0),1),0)</f>
        <v>0</v>
      </c>
      <c r="AF3921" s="18">
        <f>IFERROR(INDEX(Factors!$B$16:$B$39,MATCH('INPUT - Census'!C3921,Factors!$C$16:$C$35,0),1),0)</f>
        <v>0</v>
      </c>
      <c r="AG3921" s="19">
        <f>IFERROR(INDEX(Factors!$B$40:$B$44,MATCH('INPUT - Census'!F3921,Factors!$C$40:$C$44,0),1),0)</f>
        <v>0</v>
      </c>
      <c r="AH3921" s="21" t="str">
        <f t="shared" si="382"/>
        <v/>
      </c>
      <c r="AI3921" s="1" t="str">
        <f>IFERROR(VLOOKUP(H3921,Factors!$C$45:$D$48,2,0),"")</f>
        <v/>
      </c>
      <c r="AJ3921" t="b">
        <f t="shared" si="381"/>
        <v>0</v>
      </c>
    </row>
    <row r="3922" spans="2:36" ht="14.4" x14ac:dyDescent="0.3">
      <c r="B3922" s="70"/>
      <c r="C3922" s="58"/>
      <c r="D3922" s="63"/>
      <c r="E3922" s="58"/>
      <c r="F3922" s="58"/>
      <c r="G3922" s="44"/>
      <c r="H3922" s="45"/>
      <c r="I3922" s="45"/>
      <c r="J3922" s="40" t="str">
        <f t="shared" si="377"/>
        <v/>
      </c>
      <c r="K3922" s="39" t="str">
        <f t="shared" si="379"/>
        <v/>
      </c>
      <c r="M3922" s="3"/>
      <c r="AB3922" s="17" t="str">
        <f t="shared" si="378"/>
        <v>-1</v>
      </c>
      <c r="AC3922" s="17">
        <f>IFERROR(INDEX(Factors!$C$59:$C$70,MATCH(AB3922,Factors!$B$59:$B$70,1),1),0)</f>
        <v>0</v>
      </c>
      <c r="AD3922" s="17">
        <f t="shared" si="380"/>
        <v>0</v>
      </c>
      <c r="AE3922" s="17">
        <f>IFERROR(INDEX(Factors!$B$6:$B$15,MATCH('INPUT - Census'!E3922,Factors!$C$6:$C$15,0),1),0)</f>
        <v>0</v>
      </c>
      <c r="AF3922" s="18">
        <f>IFERROR(INDEX(Factors!$B$16:$B$39,MATCH('INPUT - Census'!C3922,Factors!$C$16:$C$35,0),1),0)</f>
        <v>0</v>
      </c>
      <c r="AG3922" s="19">
        <f>IFERROR(INDEX(Factors!$B$40:$B$44,MATCH('INPUT - Census'!F3922,Factors!$C$40:$C$44,0),1),0)</f>
        <v>0</v>
      </c>
      <c r="AH3922" s="21" t="str">
        <f t="shared" si="382"/>
        <v/>
      </c>
      <c r="AI3922" s="1" t="str">
        <f>IFERROR(VLOOKUP(H3922,Factors!$C$45:$D$48,2,0),"")</f>
        <v/>
      </c>
      <c r="AJ3922" t="b">
        <f t="shared" si="381"/>
        <v>0</v>
      </c>
    </row>
    <row r="3923" spans="2:36" ht="14.4" x14ac:dyDescent="0.3">
      <c r="B3923" s="70"/>
      <c r="C3923" s="58"/>
      <c r="D3923" s="63"/>
      <c r="E3923" s="58"/>
      <c r="F3923" s="58"/>
      <c r="G3923" s="44"/>
      <c r="H3923" s="45"/>
      <c r="I3923" s="45"/>
      <c r="J3923" s="40" t="str">
        <f t="shared" si="377"/>
        <v/>
      </c>
      <c r="K3923" s="39" t="str">
        <f t="shared" si="379"/>
        <v/>
      </c>
      <c r="M3923" s="3"/>
      <c r="AB3923" s="17" t="str">
        <f t="shared" si="378"/>
        <v>-1</v>
      </c>
      <c r="AC3923" s="17">
        <f>IFERROR(INDEX(Factors!$C$59:$C$70,MATCH(AB3923,Factors!$B$59:$B$70,1),1),0)</f>
        <v>0</v>
      </c>
      <c r="AD3923" s="17">
        <f t="shared" si="380"/>
        <v>0</v>
      </c>
      <c r="AE3923" s="17">
        <f>IFERROR(INDEX(Factors!$B$6:$B$15,MATCH('INPUT - Census'!E3923,Factors!$C$6:$C$15,0),1),0)</f>
        <v>0</v>
      </c>
      <c r="AF3923" s="18">
        <f>IFERROR(INDEX(Factors!$B$16:$B$39,MATCH('INPUT - Census'!C3923,Factors!$C$16:$C$35,0),1),0)</f>
        <v>0</v>
      </c>
      <c r="AG3923" s="19">
        <f>IFERROR(INDEX(Factors!$B$40:$B$44,MATCH('INPUT - Census'!F3923,Factors!$C$40:$C$44,0),1),0)</f>
        <v>0</v>
      </c>
      <c r="AH3923" s="21" t="str">
        <f t="shared" si="382"/>
        <v/>
      </c>
      <c r="AI3923" s="1" t="str">
        <f>IFERROR(VLOOKUP(H3923,Factors!$C$45:$D$48,2,0),"")</f>
        <v/>
      </c>
      <c r="AJ3923" t="b">
        <f t="shared" si="381"/>
        <v>0</v>
      </c>
    </row>
    <row r="3924" spans="2:36" ht="14.4" x14ac:dyDescent="0.3">
      <c r="B3924" s="70"/>
      <c r="C3924" s="58"/>
      <c r="D3924" s="63"/>
      <c r="E3924" s="58"/>
      <c r="F3924" s="58"/>
      <c r="G3924" s="44"/>
      <c r="H3924" s="45"/>
      <c r="I3924" s="45"/>
      <c r="J3924" s="40" t="str">
        <f t="shared" si="377"/>
        <v/>
      </c>
      <c r="K3924" s="39" t="str">
        <f t="shared" si="379"/>
        <v/>
      </c>
      <c r="M3924" s="3"/>
      <c r="AB3924" s="17" t="str">
        <f t="shared" si="378"/>
        <v>-1</v>
      </c>
      <c r="AC3924" s="17">
        <f>IFERROR(INDEX(Factors!$C$59:$C$70,MATCH(AB3924,Factors!$B$59:$B$70,1),1),0)</f>
        <v>0</v>
      </c>
      <c r="AD3924" s="17">
        <f t="shared" si="380"/>
        <v>0</v>
      </c>
      <c r="AE3924" s="17">
        <f>IFERROR(INDEX(Factors!$B$6:$B$15,MATCH('INPUT - Census'!E3924,Factors!$C$6:$C$15,0),1),0)</f>
        <v>0</v>
      </c>
      <c r="AF3924" s="18">
        <f>IFERROR(INDEX(Factors!$B$16:$B$39,MATCH('INPUT - Census'!C3924,Factors!$C$16:$C$35,0),1),0)</f>
        <v>0</v>
      </c>
      <c r="AG3924" s="19">
        <f>IFERROR(INDEX(Factors!$B$40:$B$44,MATCH('INPUT - Census'!F3924,Factors!$C$40:$C$44,0),1),0)</f>
        <v>0</v>
      </c>
      <c r="AH3924" s="21" t="str">
        <f t="shared" si="382"/>
        <v/>
      </c>
      <c r="AI3924" s="1" t="str">
        <f>IFERROR(VLOOKUP(H3924,Factors!$C$45:$D$48,2,0),"")</f>
        <v/>
      </c>
      <c r="AJ3924" t="b">
        <f t="shared" si="381"/>
        <v>0</v>
      </c>
    </row>
    <row r="3925" spans="2:36" ht="14.4" x14ac:dyDescent="0.3">
      <c r="B3925" s="70"/>
      <c r="C3925" s="58"/>
      <c r="D3925" s="63"/>
      <c r="E3925" s="58"/>
      <c r="F3925" s="58"/>
      <c r="G3925" s="44"/>
      <c r="H3925" s="45"/>
      <c r="I3925" s="45"/>
      <c r="J3925" s="40" t="str">
        <f t="shared" si="377"/>
        <v/>
      </c>
      <c r="K3925" s="39" t="str">
        <f t="shared" si="379"/>
        <v/>
      </c>
      <c r="M3925" s="3"/>
      <c r="AB3925" s="17" t="str">
        <f t="shared" si="378"/>
        <v>-1</v>
      </c>
      <c r="AC3925" s="17">
        <f>IFERROR(INDEX(Factors!$C$59:$C$70,MATCH(AB3925,Factors!$B$59:$B$70,1),1),0)</f>
        <v>0</v>
      </c>
      <c r="AD3925" s="17">
        <f t="shared" si="380"/>
        <v>0</v>
      </c>
      <c r="AE3925" s="17">
        <f>IFERROR(INDEX(Factors!$B$6:$B$15,MATCH('INPUT - Census'!E3925,Factors!$C$6:$C$15,0),1),0)</f>
        <v>0</v>
      </c>
      <c r="AF3925" s="18">
        <f>IFERROR(INDEX(Factors!$B$16:$B$39,MATCH('INPUT - Census'!C3925,Factors!$C$16:$C$35,0),1),0)</f>
        <v>0</v>
      </c>
      <c r="AG3925" s="19">
        <f>IFERROR(INDEX(Factors!$B$40:$B$44,MATCH('INPUT - Census'!F3925,Factors!$C$40:$C$44,0),1),0)</f>
        <v>0</v>
      </c>
      <c r="AH3925" s="21" t="str">
        <f t="shared" si="382"/>
        <v/>
      </c>
      <c r="AI3925" s="1" t="str">
        <f>IFERROR(VLOOKUP(H3925,Factors!$C$45:$D$48,2,0),"")</f>
        <v/>
      </c>
      <c r="AJ3925" t="b">
        <f t="shared" si="381"/>
        <v>0</v>
      </c>
    </row>
    <row r="3926" spans="2:36" ht="14.4" x14ac:dyDescent="0.3">
      <c r="B3926" s="70"/>
      <c r="C3926" s="58"/>
      <c r="D3926" s="63"/>
      <c r="E3926" s="58"/>
      <c r="F3926" s="58"/>
      <c r="G3926" s="44"/>
      <c r="H3926" s="45"/>
      <c r="I3926" s="45"/>
      <c r="J3926" s="40" t="str">
        <f t="shared" si="377"/>
        <v/>
      </c>
      <c r="K3926" s="39" t="str">
        <f t="shared" si="379"/>
        <v/>
      </c>
      <c r="M3926" s="3"/>
      <c r="AB3926" s="17" t="str">
        <f t="shared" si="378"/>
        <v>-1</v>
      </c>
      <c r="AC3926" s="17">
        <f>IFERROR(INDEX(Factors!$C$59:$C$70,MATCH(AB3926,Factors!$B$59:$B$70,1),1),0)</f>
        <v>0</v>
      </c>
      <c r="AD3926" s="17">
        <f t="shared" si="380"/>
        <v>0</v>
      </c>
      <c r="AE3926" s="17">
        <f>IFERROR(INDEX(Factors!$B$6:$B$15,MATCH('INPUT - Census'!E3926,Factors!$C$6:$C$15,0),1),0)</f>
        <v>0</v>
      </c>
      <c r="AF3926" s="18">
        <f>IFERROR(INDEX(Factors!$B$16:$B$39,MATCH('INPUT - Census'!C3926,Factors!$C$16:$C$35,0),1),0)</f>
        <v>0</v>
      </c>
      <c r="AG3926" s="19">
        <f>IFERROR(INDEX(Factors!$B$40:$B$44,MATCH('INPUT - Census'!F3926,Factors!$C$40:$C$44,0),1),0)</f>
        <v>0</v>
      </c>
      <c r="AH3926" s="21" t="str">
        <f t="shared" si="382"/>
        <v/>
      </c>
      <c r="AI3926" s="1" t="str">
        <f>IFERROR(VLOOKUP(H3926,Factors!$C$45:$D$48,2,0),"")</f>
        <v/>
      </c>
      <c r="AJ3926" t="b">
        <f t="shared" si="381"/>
        <v>0</v>
      </c>
    </row>
    <row r="3927" spans="2:36" ht="14.4" x14ac:dyDescent="0.3">
      <c r="B3927" s="70"/>
      <c r="C3927" s="58"/>
      <c r="D3927" s="63"/>
      <c r="E3927" s="58"/>
      <c r="F3927" s="58"/>
      <c r="G3927" s="44"/>
      <c r="H3927" s="45"/>
      <c r="I3927" s="45"/>
      <c r="J3927" s="40" t="str">
        <f t="shared" si="377"/>
        <v/>
      </c>
      <c r="K3927" s="39" t="str">
        <f t="shared" si="379"/>
        <v/>
      </c>
      <c r="M3927" s="3"/>
      <c r="AB3927" s="17" t="str">
        <f t="shared" si="378"/>
        <v>-1</v>
      </c>
      <c r="AC3927" s="17">
        <f>IFERROR(INDEX(Factors!$C$59:$C$70,MATCH(AB3927,Factors!$B$59:$B$70,1),1),0)</f>
        <v>0</v>
      </c>
      <c r="AD3927" s="17">
        <f t="shared" si="380"/>
        <v>0</v>
      </c>
      <c r="AE3927" s="17">
        <f>IFERROR(INDEX(Factors!$B$6:$B$15,MATCH('INPUT - Census'!E3927,Factors!$C$6:$C$15,0),1),0)</f>
        <v>0</v>
      </c>
      <c r="AF3927" s="18">
        <f>IFERROR(INDEX(Factors!$B$16:$B$39,MATCH('INPUT - Census'!C3927,Factors!$C$16:$C$35,0),1),0)</f>
        <v>0</v>
      </c>
      <c r="AG3927" s="19">
        <f>IFERROR(INDEX(Factors!$B$40:$B$44,MATCH('INPUT - Census'!F3927,Factors!$C$40:$C$44,0),1),0)</f>
        <v>0</v>
      </c>
      <c r="AH3927" s="21" t="str">
        <f t="shared" si="382"/>
        <v/>
      </c>
      <c r="AI3927" s="1" t="str">
        <f>IFERROR(VLOOKUP(H3927,Factors!$C$45:$D$48,2,0),"")</f>
        <v/>
      </c>
      <c r="AJ3927" t="b">
        <f t="shared" si="381"/>
        <v>0</v>
      </c>
    </row>
    <row r="3928" spans="2:36" ht="14.4" x14ac:dyDescent="0.3">
      <c r="B3928" s="70"/>
      <c r="C3928" s="58"/>
      <c r="D3928" s="63"/>
      <c r="E3928" s="58"/>
      <c r="F3928" s="58"/>
      <c r="G3928" s="44"/>
      <c r="H3928" s="45"/>
      <c r="I3928" s="45"/>
      <c r="J3928" s="40" t="str">
        <f t="shared" si="377"/>
        <v/>
      </c>
      <c r="K3928" s="39" t="str">
        <f t="shared" si="379"/>
        <v/>
      </c>
      <c r="M3928" s="3"/>
      <c r="AB3928" s="17" t="str">
        <f t="shared" si="378"/>
        <v>-1</v>
      </c>
      <c r="AC3928" s="17">
        <f>IFERROR(INDEX(Factors!$C$59:$C$70,MATCH(AB3928,Factors!$B$59:$B$70,1),1),0)</f>
        <v>0</v>
      </c>
      <c r="AD3928" s="17">
        <f t="shared" si="380"/>
        <v>0</v>
      </c>
      <c r="AE3928" s="17">
        <f>IFERROR(INDEX(Factors!$B$6:$B$15,MATCH('INPUT - Census'!E3928,Factors!$C$6:$C$15,0),1),0)</f>
        <v>0</v>
      </c>
      <c r="AF3928" s="18">
        <f>IFERROR(INDEX(Factors!$B$16:$B$39,MATCH('INPUT - Census'!C3928,Factors!$C$16:$C$35,0),1),0)</f>
        <v>0</v>
      </c>
      <c r="AG3928" s="19">
        <f>IFERROR(INDEX(Factors!$B$40:$B$44,MATCH('INPUT - Census'!F3928,Factors!$C$40:$C$44,0),1),0)</f>
        <v>0</v>
      </c>
      <c r="AH3928" s="21" t="str">
        <f t="shared" si="382"/>
        <v/>
      </c>
      <c r="AI3928" s="1" t="str">
        <f>IFERROR(VLOOKUP(H3928,Factors!$C$45:$D$48,2,0),"")</f>
        <v/>
      </c>
      <c r="AJ3928" t="b">
        <f t="shared" si="381"/>
        <v>0</v>
      </c>
    </row>
    <row r="3929" spans="2:36" ht="14.4" x14ac:dyDescent="0.3">
      <c r="B3929" s="70"/>
      <c r="C3929" s="58"/>
      <c r="D3929" s="63"/>
      <c r="E3929" s="58"/>
      <c r="F3929" s="58"/>
      <c r="G3929" s="44"/>
      <c r="H3929" s="45"/>
      <c r="I3929" s="45"/>
      <c r="J3929" s="40" t="str">
        <f t="shared" si="377"/>
        <v/>
      </c>
      <c r="K3929" s="39" t="str">
        <f t="shared" si="379"/>
        <v/>
      </c>
      <c r="M3929" s="3"/>
      <c r="AB3929" s="17" t="str">
        <f t="shared" si="378"/>
        <v>-1</v>
      </c>
      <c r="AC3929" s="17">
        <f>IFERROR(INDEX(Factors!$C$59:$C$70,MATCH(AB3929,Factors!$B$59:$B$70,1),1),0)</f>
        <v>0</v>
      </c>
      <c r="AD3929" s="17">
        <f t="shared" si="380"/>
        <v>0</v>
      </c>
      <c r="AE3929" s="17">
        <f>IFERROR(INDEX(Factors!$B$6:$B$15,MATCH('INPUT - Census'!E3929,Factors!$C$6:$C$15,0),1),0)</f>
        <v>0</v>
      </c>
      <c r="AF3929" s="18">
        <f>IFERROR(INDEX(Factors!$B$16:$B$39,MATCH('INPUT - Census'!C3929,Factors!$C$16:$C$35,0),1),0)</f>
        <v>0</v>
      </c>
      <c r="AG3929" s="19">
        <f>IFERROR(INDEX(Factors!$B$40:$B$44,MATCH('INPUT - Census'!F3929,Factors!$C$40:$C$44,0),1),0)</f>
        <v>0</v>
      </c>
      <c r="AH3929" s="21" t="str">
        <f t="shared" si="382"/>
        <v/>
      </c>
      <c r="AI3929" s="1" t="str">
        <f>IFERROR(VLOOKUP(H3929,Factors!$C$45:$D$48,2,0),"")</f>
        <v/>
      </c>
      <c r="AJ3929" t="b">
        <f t="shared" si="381"/>
        <v>0</v>
      </c>
    </row>
    <row r="3930" spans="2:36" ht="14.4" x14ac:dyDescent="0.3">
      <c r="B3930" s="70"/>
      <c r="C3930" s="58"/>
      <c r="D3930" s="63"/>
      <c r="E3930" s="58"/>
      <c r="F3930" s="58"/>
      <c r="G3930" s="44"/>
      <c r="H3930" s="45"/>
      <c r="I3930" s="45"/>
      <c r="J3930" s="40" t="str">
        <f t="shared" si="377"/>
        <v/>
      </c>
      <c r="K3930" s="39" t="str">
        <f t="shared" si="379"/>
        <v/>
      </c>
      <c r="M3930" s="3"/>
      <c r="AB3930" s="17" t="str">
        <f t="shared" si="378"/>
        <v>-1</v>
      </c>
      <c r="AC3930" s="17">
        <f>IFERROR(INDEX(Factors!$C$59:$C$70,MATCH(AB3930,Factors!$B$59:$B$70,1),1),0)</f>
        <v>0</v>
      </c>
      <c r="AD3930" s="17">
        <f t="shared" si="380"/>
        <v>0</v>
      </c>
      <c r="AE3930" s="17">
        <f>IFERROR(INDEX(Factors!$B$6:$B$15,MATCH('INPUT - Census'!E3930,Factors!$C$6:$C$15,0),1),0)</f>
        <v>0</v>
      </c>
      <c r="AF3930" s="18">
        <f>IFERROR(INDEX(Factors!$B$16:$B$39,MATCH('INPUT - Census'!C3930,Factors!$C$16:$C$35,0),1),0)</f>
        <v>0</v>
      </c>
      <c r="AG3930" s="19">
        <f>IFERROR(INDEX(Factors!$B$40:$B$44,MATCH('INPUT - Census'!F3930,Factors!$C$40:$C$44,0),1),0)</f>
        <v>0</v>
      </c>
      <c r="AH3930" s="21" t="str">
        <f t="shared" si="382"/>
        <v/>
      </c>
      <c r="AI3930" s="1" t="str">
        <f>IFERROR(VLOOKUP(H3930,Factors!$C$45:$D$48,2,0),"")</f>
        <v/>
      </c>
      <c r="AJ3930" t="b">
        <f t="shared" si="381"/>
        <v>0</v>
      </c>
    </row>
    <row r="3931" spans="2:36" ht="14.4" x14ac:dyDescent="0.3">
      <c r="B3931" s="70"/>
      <c r="C3931" s="58"/>
      <c r="D3931" s="63"/>
      <c r="E3931" s="58"/>
      <c r="F3931" s="58"/>
      <c r="G3931" s="44"/>
      <c r="H3931" s="45"/>
      <c r="I3931" s="45"/>
      <c r="J3931" s="40" t="str">
        <f t="shared" si="377"/>
        <v/>
      </c>
      <c r="K3931" s="39" t="str">
        <f t="shared" si="379"/>
        <v/>
      </c>
      <c r="M3931" s="3"/>
      <c r="AB3931" s="17" t="str">
        <f t="shared" si="378"/>
        <v>-1</v>
      </c>
      <c r="AC3931" s="17">
        <f>IFERROR(INDEX(Factors!$C$59:$C$70,MATCH(AB3931,Factors!$B$59:$B$70,1),1),0)</f>
        <v>0</v>
      </c>
      <c r="AD3931" s="17">
        <f t="shared" si="380"/>
        <v>0</v>
      </c>
      <c r="AE3931" s="17">
        <f>IFERROR(INDEX(Factors!$B$6:$B$15,MATCH('INPUT - Census'!E3931,Factors!$C$6:$C$15,0),1),0)</f>
        <v>0</v>
      </c>
      <c r="AF3931" s="18">
        <f>IFERROR(INDEX(Factors!$B$16:$B$39,MATCH('INPUT - Census'!C3931,Factors!$C$16:$C$35,0),1),0)</f>
        <v>0</v>
      </c>
      <c r="AG3931" s="19">
        <f>IFERROR(INDEX(Factors!$B$40:$B$44,MATCH('INPUT - Census'!F3931,Factors!$C$40:$C$44,0),1),0)</f>
        <v>0</v>
      </c>
      <c r="AH3931" s="21" t="str">
        <f t="shared" si="382"/>
        <v/>
      </c>
      <c r="AI3931" s="1" t="str">
        <f>IFERROR(VLOOKUP(H3931,Factors!$C$45:$D$48,2,0),"")</f>
        <v/>
      </c>
      <c r="AJ3931" t="b">
        <f t="shared" si="381"/>
        <v>0</v>
      </c>
    </row>
    <row r="3932" spans="2:36" ht="14.4" x14ac:dyDescent="0.3">
      <c r="B3932" s="70"/>
      <c r="C3932" s="58"/>
      <c r="D3932" s="63"/>
      <c r="E3932" s="58"/>
      <c r="F3932" s="58"/>
      <c r="G3932" s="44"/>
      <c r="H3932" s="45"/>
      <c r="I3932" s="45"/>
      <c r="J3932" s="40" t="str">
        <f t="shared" si="377"/>
        <v/>
      </c>
      <c r="K3932" s="39" t="str">
        <f t="shared" si="379"/>
        <v/>
      </c>
      <c r="M3932" s="3"/>
      <c r="AB3932" s="17" t="str">
        <f t="shared" si="378"/>
        <v>-1</v>
      </c>
      <c r="AC3932" s="17">
        <f>IFERROR(INDEX(Factors!$C$59:$C$70,MATCH(AB3932,Factors!$B$59:$B$70,1),1),0)</f>
        <v>0</v>
      </c>
      <c r="AD3932" s="17">
        <f t="shared" si="380"/>
        <v>0</v>
      </c>
      <c r="AE3932" s="17">
        <f>IFERROR(INDEX(Factors!$B$6:$B$15,MATCH('INPUT - Census'!E3932,Factors!$C$6:$C$15,0),1),0)</f>
        <v>0</v>
      </c>
      <c r="AF3932" s="18">
        <f>IFERROR(INDEX(Factors!$B$16:$B$39,MATCH('INPUT - Census'!C3932,Factors!$C$16:$C$35,0),1),0)</f>
        <v>0</v>
      </c>
      <c r="AG3932" s="19">
        <f>IFERROR(INDEX(Factors!$B$40:$B$44,MATCH('INPUT - Census'!F3932,Factors!$C$40:$C$44,0),1),0)</f>
        <v>0</v>
      </c>
      <c r="AH3932" s="21" t="str">
        <f t="shared" si="382"/>
        <v/>
      </c>
      <c r="AI3932" s="1" t="str">
        <f>IFERROR(VLOOKUP(H3932,Factors!$C$45:$D$48,2,0),"")</f>
        <v/>
      </c>
      <c r="AJ3932" t="b">
        <f t="shared" si="381"/>
        <v>0</v>
      </c>
    </row>
    <row r="3933" spans="2:36" ht="14.4" x14ac:dyDescent="0.3">
      <c r="B3933" s="70"/>
      <c r="C3933" s="58"/>
      <c r="D3933" s="63"/>
      <c r="E3933" s="58"/>
      <c r="F3933" s="58"/>
      <c r="G3933" s="44"/>
      <c r="H3933" s="45"/>
      <c r="I3933" s="45"/>
      <c r="J3933" s="40" t="str">
        <f t="shared" si="377"/>
        <v/>
      </c>
      <c r="K3933" s="39" t="str">
        <f t="shared" si="379"/>
        <v/>
      </c>
      <c r="M3933" s="3"/>
      <c r="AB3933" s="17" t="str">
        <f t="shared" si="378"/>
        <v>-1</v>
      </c>
      <c r="AC3933" s="17">
        <f>IFERROR(INDEX(Factors!$C$59:$C$70,MATCH(AB3933,Factors!$B$59:$B$70,1),1),0)</f>
        <v>0</v>
      </c>
      <c r="AD3933" s="17">
        <f t="shared" si="380"/>
        <v>0</v>
      </c>
      <c r="AE3933" s="17">
        <f>IFERROR(INDEX(Factors!$B$6:$B$15,MATCH('INPUT - Census'!E3933,Factors!$C$6:$C$15,0),1),0)</f>
        <v>0</v>
      </c>
      <c r="AF3933" s="18">
        <f>IFERROR(INDEX(Factors!$B$16:$B$39,MATCH('INPUT - Census'!C3933,Factors!$C$16:$C$35,0),1),0)</f>
        <v>0</v>
      </c>
      <c r="AG3933" s="19">
        <f>IFERROR(INDEX(Factors!$B$40:$B$44,MATCH('INPUT - Census'!F3933,Factors!$C$40:$C$44,0),1),0)</f>
        <v>0</v>
      </c>
      <c r="AH3933" s="21" t="str">
        <f t="shared" si="382"/>
        <v/>
      </c>
      <c r="AI3933" s="1" t="str">
        <f>IFERROR(VLOOKUP(H3933,Factors!$C$45:$D$48,2,0),"")</f>
        <v/>
      </c>
      <c r="AJ3933" t="b">
        <f t="shared" si="381"/>
        <v>0</v>
      </c>
    </row>
    <row r="3934" spans="2:36" ht="14.4" x14ac:dyDescent="0.3">
      <c r="B3934" s="70"/>
      <c r="C3934" s="58"/>
      <c r="D3934" s="63"/>
      <c r="E3934" s="58"/>
      <c r="F3934" s="58"/>
      <c r="G3934" s="44"/>
      <c r="H3934" s="45"/>
      <c r="I3934" s="45"/>
      <c r="J3934" s="40" t="str">
        <f t="shared" si="377"/>
        <v/>
      </c>
      <c r="K3934" s="39" t="str">
        <f t="shared" si="379"/>
        <v/>
      </c>
      <c r="M3934" s="3"/>
      <c r="AB3934" s="17" t="str">
        <f t="shared" si="378"/>
        <v>-1</v>
      </c>
      <c r="AC3934" s="17">
        <f>IFERROR(INDEX(Factors!$C$59:$C$70,MATCH(AB3934,Factors!$B$59:$B$70,1),1),0)</f>
        <v>0</v>
      </c>
      <c r="AD3934" s="17">
        <f t="shared" si="380"/>
        <v>0</v>
      </c>
      <c r="AE3934" s="17">
        <f>IFERROR(INDEX(Factors!$B$6:$B$15,MATCH('INPUT - Census'!E3934,Factors!$C$6:$C$15,0),1),0)</f>
        <v>0</v>
      </c>
      <c r="AF3934" s="18">
        <f>IFERROR(INDEX(Factors!$B$16:$B$39,MATCH('INPUT - Census'!C3934,Factors!$C$16:$C$35,0),1),0)</f>
        <v>0</v>
      </c>
      <c r="AG3934" s="19">
        <f>IFERROR(INDEX(Factors!$B$40:$B$44,MATCH('INPUT - Census'!F3934,Factors!$C$40:$C$44,0),1),0)</f>
        <v>0</v>
      </c>
      <c r="AH3934" s="21" t="str">
        <f t="shared" si="382"/>
        <v/>
      </c>
      <c r="AI3934" s="1" t="str">
        <f>IFERROR(VLOOKUP(H3934,Factors!$C$45:$D$48,2,0),"")</f>
        <v/>
      </c>
      <c r="AJ3934" t="b">
        <f t="shared" si="381"/>
        <v>0</v>
      </c>
    </row>
    <row r="3935" spans="2:36" ht="14.4" x14ac:dyDescent="0.3">
      <c r="B3935" s="70"/>
      <c r="C3935" s="58"/>
      <c r="D3935" s="63"/>
      <c r="E3935" s="58"/>
      <c r="F3935" s="58"/>
      <c r="G3935" s="44"/>
      <c r="H3935" s="45"/>
      <c r="I3935" s="45"/>
      <c r="J3935" s="40" t="str">
        <f t="shared" si="377"/>
        <v/>
      </c>
      <c r="K3935" s="39" t="str">
        <f t="shared" si="379"/>
        <v/>
      </c>
      <c r="M3935" s="3"/>
      <c r="AB3935" s="17" t="str">
        <f t="shared" si="378"/>
        <v>-1</v>
      </c>
      <c r="AC3935" s="17">
        <f>IFERROR(INDEX(Factors!$C$59:$C$70,MATCH(AB3935,Factors!$B$59:$B$70,1),1),0)</f>
        <v>0</v>
      </c>
      <c r="AD3935" s="17">
        <f t="shared" si="380"/>
        <v>0</v>
      </c>
      <c r="AE3935" s="17">
        <f>IFERROR(INDEX(Factors!$B$6:$B$15,MATCH('INPUT - Census'!E3935,Factors!$C$6:$C$15,0),1),0)</f>
        <v>0</v>
      </c>
      <c r="AF3935" s="18">
        <f>IFERROR(INDEX(Factors!$B$16:$B$39,MATCH('INPUT - Census'!C3935,Factors!$C$16:$C$35,0),1),0)</f>
        <v>0</v>
      </c>
      <c r="AG3935" s="19">
        <f>IFERROR(INDEX(Factors!$B$40:$B$44,MATCH('INPUT - Census'!F3935,Factors!$C$40:$C$44,0),1),0)</f>
        <v>0</v>
      </c>
      <c r="AH3935" s="21" t="str">
        <f t="shared" si="382"/>
        <v/>
      </c>
      <c r="AI3935" s="1" t="str">
        <f>IFERROR(VLOOKUP(H3935,Factors!$C$45:$D$48,2,0),"")</f>
        <v/>
      </c>
      <c r="AJ3935" t="b">
        <f t="shared" si="381"/>
        <v>0</v>
      </c>
    </row>
    <row r="3936" spans="2:36" ht="14.4" x14ac:dyDescent="0.3">
      <c r="B3936" s="70"/>
      <c r="C3936" s="58"/>
      <c r="D3936" s="63"/>
      <c r="E3936" s="58"/>
      <c r="F3936" s="58"/>
      <c r="G3936" s="44"/>
      <c r="H3936" s="45"/>
      <c r="I3936" s="45"/>
      <c r="J3936" s="40" t="str">
        <f t="shared" si="377"/>
        <v/>
      </c>
      <c r="K3936" s="39" t="str">
        <f t="shared" si="379"/>
        <v/>
      </c>
      <c r="M3936" s="3"/>
      <c r="AB3936" s="17" t="str">
        <f t="shared" si="378"/>
        <v>-1</v>
      </c>
      <c r="AC3936" s="17">
        <f>IFERROR(INDEX(Factors!$C$59:$C$70,MATCH(AB3936,Factors!$B$59:$B$70,1),1),0)</f>
        <v>0</v>
      </c>
      <c r="AD3936" s="17">
        <f t="shared" si="380"/>
        <v>0</v>
      </c>
      <c r="AE3936" s="17">
        <f>IFERROR(INDEX(Factors!$B$6:$B$15,MATCH('INPUT - Census'!E3936,Factors!$C$6:$C$15,0),1),0)</f>
        <v>0</v>
      </c>
      <c r="AF3936" s="18">
        <f>IFERROR(INDEX(Factors!$B$16:$B$39,MATCH('INPUT - Census'!C3936,Factors!$C$16:$C$35,0),1),0)</f>
        <v>0</v>
      </c>
      <c r="AG3936" s="19">
        <f>IFERROR(INDEX(Factors!$B$40:$B$44,MATCH('INPUT - Census'!F3936,Factors!$C$40:$C$44,0),1),0)</f>
        <v>0</v>
      </c>
      <c r="AH3936" s="21" t="str">
        <f t="shared" si="382"/>
        <v/>
      </c>
      <c r="AI3936" s="1" t="str">
        <f>IFERROR(VLOOKUP(H3936,Factors!$C$45:$D$48,2,0),"")</f>
        <v/>
      </c>
      <c r="AJ3936" t="b">
        <f t="shared" si="381"/>
        <v>0</v>
      </c>
    </row>
    <row r="3937" spans="2:36" ht="14.4" x14ac:dyDescent="0.3">
      <c r="B3937" s="70"/>
      <c r="C3937" s="58"/>
      <c r="D3937" s="63"/>
      <c r="E3937" s="58"/>
      <c r="F3937" s="58"/>
      <c r="G3937" s="44"/>
      <c r="H3937" s="45"/>
      <c r="I3937" s="45"/>
      <c r="J3937" s="40" t="str">
        <f t="shared" si="377"/>
        <v/>
      </c>
      <c r="K3937" s="39" t="str">
        <f t="shared" si="379"/>
        <v/>
      </c>
      <c r="M3937" s="3"/>
      <c r="AB3937" s="17" t="str">
        <f t="shared" si="378"/>
        <v>-1</v>
      </c>
      <c r="AC3937" s="17">
        <f>IFERROR(INDEX(Factors!$C$59:$C$70,MATCH(AB3937,Factors!$B$59:$B$70,1),1),0)</f>
        <v>0</v>
      </c>
      <c r="AD3937" s="17">
        <f t="shared" si="380"/>
        <v>0</v>
      </c>
      <c r="AE3937" s="17">
        <f>IFERROR(INDEX(Factors!$B$6:$B$15,MATCH('INPUT - Census'!E3937,Factors!$C$6:$C$15,0),1),0)</f>
        <v>0</v>
      </c>
      <c r="AF3937" s="18">
        <f>IFERROR(INDEX(Factors!$B$16:$B$39,MATCH('INPUT - Census'!C3937,Factors!$C$16:$C$35,0),1),0)</f>
        <v>0</v>
      </c>
      <c r="AG3937" s="19">
        <f>IFERROR(INDEX(Factors!$B$40:$B$44,MATCH('INPUT - Census'!F3937,Factors!$C$40:$C$44,0),1),0)</f>
        <v>0</v>
      </c>
      <c r="AH3937" s="21" t="str">
        <f t="shared" si="382"/>
        <v/>
      </c>
      <c r="AI3937" s="1" t="str">
        <f>IFERROR(VLOOKUP(H3937,Factors!$C$45:$D$48,2,0),"")</f>
        <v/>
      </c>
      <c r="AJ3937" t="b">
        <f t="shared" si="381"/>
        <v>0</v>
      </c>
    </row>
    <row r="3938" spans="2:36" ht="14.4" x14ac:dyDescent="0.3">
      <c r="B3938" s="70"/>
      <c r="C3938" s="58"/>
      <c r="D3938" s="63"/>
      <c r="E3938" s="58"/>
      <c r="F3938" s="58"/>
      <c r="G3938" s="44"/>
      <c r="H3938" s="45"/>
      <c r="I3938" s="45"/>
      <c r="J3938" s="40" t="str">
        <f t="shared" si="377"/>
        <v/>
      </c>
      <c r="K3938" s="39" t="str">
        <f t="shared" si="379"/>
        <v/>
      </c>
      <c r="M3938" s="3"/>
      <c r="AB3938" s="17" t="str">
        <f t="shared" si="378"/>
        <v>-1</v>
      </c>
      <c r="AC3938" s="17">
        <f>IFERROR(INDEX(Factors!$C$59:$C$70,MATCH(AB3938,Factors!$B$59:$B$70,1),1),0)</f>
        <v>0</v>
      </c>
      <c r="AD3938" s="17">
        <f t="shared" si="380"/>
        <v>0</v>
      </c>
      <c r="AE3938" s="17">
        <f>IFERROR(INDEX(Factors!$B$6:$B$15,MATCH('INPUT - Census'!E3938,Factors!$C$6:$C$15,0),1),0)</f>
        <v>0</v>
      </c>
      <c r="AF3938" s="18">
        <f>IFERROR(INDEX(Factors!$B$16:$B$39,MATCH('INPUT - Census'!C3938,Factors!$C$16:$C$35,0),1),0)</f>
        <v>0</v>
      </c>
      <c r="AG3938" s="19">
        <f>IFERROR(INDEX(Factors!$B$40:$B$44,MATCH('INPUT - Census'!F3938,Factors!$C$40:$C$44,0),1),0)</f>
        <v>0</v>
      </c>
      <c r="AH3938" s="21" t="str">
        <f t="shared" si="382"/>
        <v/>
      </c>
      <c r="AI3938" s="1" t="str">
        <f>IFERROR(VLOOKUP(H3938,Factors!$C$45:$D$48,2,0),"")</f>
        <v/>
      </c>
      <c r="AJ3938" t="b">
        <f t="shared" si="381"/>
        <v>0</v>
      </c>
    </row>
    <row r="3939" spans="2:36" ht="14.4" x14ac:dyDescent="0.3">
      <c r="B3939" s="70"/>
      <c r="C3939" s="58"/>
      <c r="D3939" s="63"/>
      <c r="E3939" s="58"/>
      <c r="F3939" s="58"/>
      <c r="G3939" s="44"/>
      <c r="H3939" s="45"/>
      <c r="I3939" s="45"/>
      <c r="J3939" s="40" t="str">
        <f t="shared" si="377"/>
        <v/>
      </c>
      <c r="K3939" s="39" t="str">
        <f t="shared" si="379"/>
        <v/>
      </c>
      <c r="M3939" s="3"/>
      <c r="AB3939" s="17" t="str">
        <f t="shared" si="378"/>
        <v>-1</v>
      </c>
      <c r="AC3939" s="17">
        <f>IFERROR(INDEX(Factors!$C$59:$C$70,MATCH(AB3939,Factors!$B$59:$B$70,1),1),0)</f>
        <v>0</v>
      </c>
      <c r="AD3939" s="17">
        <f t="shared" si="380"/>
        <v>0</v>
      </c>
      <c r="AE3939" s="17">
        <f>IFERROR(INDEX(Factors!$B$6:$B$15,MATCH('INPUT - Census'!E3939,Factors!$C$6:$C$15,0),1),0)</f>
        <v>0</v>
      </c>
      <c r="AF3939" s="18">
        <f>IFERROR(INDEX(Factors!$B$16:$B$39,MATCH('INPUT - Census'!C3939,Factors!$C$16:$C$35,0),1),0)</f>
        <v>0</v>
      </c>
      <c r="AG3939" s="19">
        <f>IFERROR(INDEX(Factors!$B$40:$B$44,MATCH('INPUT - Census'!F3939,Factors!$C$40:$C$44,0),1),0)</f>
        <v>0</v>
      </c>
      <c r="AH3939" s="21" t="str">
        <f t="shared" si="382"/>
        <v/>
      </c>
      <c r="AI3939" s="1" t="str">
        <f>IFERROR(VLOOKUP(H3939,Factors!$C$45:$D$48,2,0),"")</f>
        <v/>
      </c>
      <c r="AJ3939" t="b">
        <f t="shared" si="381"/>
        <v>0</v>
      </c>
    </row>
    <row r="3940" spans="2:36" ht="14.4" x14ac:dyDescent="0.3">
      <c r="B3940" s="70"/>
      <c r="C3940" s="58"/>
      <c r="D3940" s="63"/>
      <c r="E3940" s="58"/>
      <c r="F3940" s="58"/>
      <c r="G3940" s="44"/>
      <c r="H3940" s="45"/>
      <c r="I3940" s="45"/>
      <c r="J3940" s="40" t="str">
        <f t="shared" si="377"/>
        <v/>
      </c>
      <c r="K3940" s="39" t="str">
        <f t="shared" si="379"/>
        <v/>
      </c>
      <c r="M3940" s="3"/>
      <c r="AB3940" s="17" t="str">
        <f t="shared" si="378"/>
        <v>-1</v>
      </c>
      <c r="AC3940" s="17">
        <f>IFERROR(INDEX(Factors!$C$59:$C$70,MATCH(AB3940,Factors!$B$59:$B$70,1),1),0)</f>
        <v>0</v>
      </c>
      <c r="AD3940" s="17">
        <f t="shared" si="380"/>
        <v>0</v>
      </c>
      <c r="AE3940" s="17">
        <f>IFERROR(INDEX(Factors!$B$6:$B$15,MATCH('INPUT - Census'!E3940,Factors!$C$6:$C$15,0),1),0)</f>
        <v>0</v>
      </c>
      <c r="AF3940" s="18">
        <f>IFERROR(INDEX(Factors!$B$16:$B$39,MATCH('INPUT - Census'!C3940,Factors!$C$16:$C$35,0),1),0)</f>
        <v>0</v>
      </c>
      <c r="AG3940" s="19">
        <f>IFERROR(INDEX(Factors!$B$40:$B$44,MATCH('INPUT - Census'!F3940,Factors!$C$40:$C$44,0),1),0)</f>
        <v>0</v>
      </c>
      <c r="AH3940" s="21" t="str">
        <f t="shared" si="382"/>
        <v/>
      </c>
      <c r="AI3940" s="1" t="str">
        <f>IFERROR(VLOOKUP(H3940,Factors!$C$45:$D$48,2,0),"")</f>
        <v/>
      </c>
      <c r="AJ3940" t="b">
        <f t="shared" si="381"/>
        <v>0</v>
      </c>
    </row>
    <row r="3941" spans="2:36" ht="14.4" x14ac:dyDescent="0.3">
      <c r="B3941" s="70"/>
      <c r="C3941" s="58"/>
      <c r="D3941" s="63"/>
      <c r="E3941" s="58"/>
      <c r="F3941" s="58"/>
      <c r="G3941" s="44"/>
      <c r="H3941" s="45"/>
      <c r="I3941" s="45"/>
      <c r="J3941" s="40" t="str">
        <f t="shared" si="377"/>
        <v/>
      </c>
      <c r="K3941" s="39" t="str">
        <f t="shared" si="379"/>
        <v/>
      </c>
      <c r="M3941" s="3"/>
      <c r="AB3941" s="17" t="str">
        <f t="shared" si="378"/>
        <v>-1</v>
      </c>
      <c r="AC3941" s="17">
        <f>IFERROR(INDEX(Factors!$C$59:$C$70,MATCH(AB3941,Factors!$B$59:$B$70,1),1),0)</f>
        <v>0</v>
      </c>
      <c r="AD3941" s="17">
        <f t="shared" si="380"/>
        <v>0</v>
      </c>
      <c r="AE3941" s="17">
        <f>IFERROR(INDEX(Factors!$B$6:$B$15,MATCH('INPUT - Census'!E3941,Factors!$C$6:$C$15,0),1),0)</f>
        <v>0</v>
      </c>
      <c r="AF3941" s="18">
        <f>IFERROR(INDEX(Factors!$B$16:$B$39,MATCH('INPUT - Census'!C3941,Factors!$C$16:$C$35,0),1),0)</f>
        <v>0</v>
      </c>
      <c r="AG3941" s="19">
        <f>IFERROR(INDEX(Factors!$B$40:$B$44,MATCH('INPUT - Census'!F3941,Factors!$C$40:$C$44,0),1),0)</f>
        <v>0</v>
      </c>
      <c r="AH3941" s="21" t="str">
        <f t="shared" si="382"/>
        <v/>
      </c>
      <c r="AI3941" s="1" t="str">
        <f>IFERROR(VLOOKUP(H3941,Factors!$C$45:$D$48,2,0),"")</f>
        <v/>
      </c>
      <c r="AJ3941" t="b">
        <f t="shared" si="381"/>
        <v>0</v>
      </c>
    </row>
    <row r="3942" spans="2:36" ht="14.4" x14ac:dyDescent="0.3">
      <c r="B3942" s="70"/>
      <c r="C3942" s="58"/>
      <c r="D3942" s="63"/>
      <c r="E3942" s="58"/>
      <c r="F3942" s="58"/>
      <c r="G3942" s="44"/>
      <c r="H3942" s="45"/>
      <c r="I3942" s="45"/>
      <c r="J3942" s="40" t="str">
        <f t="shared" si="377"/>
        <v/>
      </c>
      <c r="K3942" s="39" t="str">
        <f t="shared" si="379"/>
        <v/>
      </c>
      <c r="M3942" s="3"/>
      <c r="AB3942" s="17" t="str">
        <f t="shared" si="378"/>
        <v>-1</v>
      </c>
      <c r="AC3942" s="17">
        <f>IFERROR(INDEX(Factors!$C$59:$C$70,MATCH(AB3942,Factors!$B$59:$B$70,1),1),0)</f>
        <v>0</v>
      </c>
      <c r="AD3942" s="17">
        <f t="shared" si="380"/>
        <v>0</v>
      </c>
      <c r="AE3942" s="17">
        <f>IFERROR(INDEX(Factors!$B$6:$B$15,MATCH('INPUT - Census'!E3942,Factors!$C$6:$C$15,0),1),0)</f>
        <v>0</v>
      </c>
      <c r="AF3942" s="18">
        <f>IFERROR(INDEX(Factors!$B$16:$B$39,MATCH('INPUT - Census'!C3942,Factors!$C$16:$C$35,0),1),0)</f>
        <v>0</v>
      </c>
      <c r="AG3942" s="19">
        <f>IFERROR(INDEX(Factors!$B$40:$B$44,MATCH('INPUT - Census'!F3942,Factors!$C$40:$C$44,0),1),0)</f>
        <v>0</v>
      </c>
      <c r="AH3942" s="21" t="str">
        <f t="shared" si="382"/>
        <v/>
      </c>
      <c r="AI3942" s="1" t="str">
        <f>IFERROR(VLOOKUP(H3942,Factors!$C$45:$D$48,2,0),"")</f>
        <v/>
      </c>
      <c r="AJ3942" t="b">
        <f t="shared" si="381"/>
        <v>0</v>
      </c>
    </row>
    <row r="3943" spans="2:36" ht="14.4" x14ac:dyDescent="0.3">
      <c r="B3943" s="70"/>
      <c r="C3943" s="58"/>
      <c r="D3943" s="63"/>
      <c r="E3943" s="58"/>
      <c r="F3943" s="58"/>
      <c r="G3943" s="44"/>
      <c r="H3943" s="45"/>
      <c r="I3943" s="45"/>
      <c r="J3943" s="40" t="str">
        <f t="shared" si="377"/>
        <v/>
      </c>
      <c r="K3943" s="39" t="str">
        <f t="shared" si="379"/>
        <v/>
      </c>
      <c r="M3943" s="3"/>
      <c r="AB3943" s="17" t="str">
        <f t="shared" si="378"/>
        <v>-1</v>
      </c>
      <c r="AC3943" s="17">
        <f>IFERROR(INDEX(Factors!$C$59:$C$70,MATCH(AB3943,Factors!$B$59:$B$70,1),1),0)</f>
        <v>0</v>
      </c>
      <c r="AD3943" s="17">
        <f t="shared" si="380"/>
        <v>0</v>
      </c>
      <c r="AE3943" s="17">
        <f>IFERROR(INDEX(Factors!$B$6:$B$15,MATCH('INPUT - Census'!E3943,Factors!$C$6:$C$15,0),1),0)</f>
        <v>0</v>
      </c>
      <c r="AF3943" s="18">
        <f>IFERROR(INDEX(Factors!$B$16:$B$39,MATCH('INPUT - Census'!C3943,Factors!$C$16:$C$35,0),1),0)</f>
        <v>0</v>
      </c>
      <c r="AG3943" s="19">
        <f>IFERROR(INDEX(Factors!$B$40:$B$44,MATCH('INPUT - Census'!F3943,Factors!$C$40:$C$44,0),1),0)</f>
        <v>0</v>
      </c>
      <c r="AH3943" s="21" t="str">
        <f t="shared" si="382"/>
        <v/>
      </c>
      <c r="AI3943" s="1" t="str">
        <f>IFERROR(VLOOKUP(H3943,Factors!$C$45:$D$48,2,0),"")</f>
        <v/>
      </c>
      <c r="AJ3943" t="b">
        <f t="shared" si="381"/>
        <v>0</v>
      </c>
    </row>
    <row r="3944" spans="2:36" ht="14.4" x14ac:dyDescent="0.3">
      <c r="B3944" s="70"/>
      <c r="C3944" s="58"/>
      <c r="D3944" s="63"/>
      <c r="E3944" s="58"/>
      <c r="F3944" s="58"/>
      <c r="G3944" s="44"/>
      <c r="H3944" s="45"/>
      <c r="I3944" s="45"/>
      <c r="J3944" s="40" t="str">
        <f t="shared" si="377"/>
        <v/>
      </c>
      <c r="K3944" s="39" t="str">
        <f t="shared" si="379"/>
        <v/>
      </c>
      <c r="M3944" s="3"/>
      <c r="AB3944" s="17" t="str">
        <f t="shared" si="378"/>
        <v>-1</v>
      </c>
      <c r="AC3944" s="17">
        <f>IFERROR(INDEX(Factors!$C$59:$C$70,MATCH(AB3944,Factors!$B$59:$B$70,1),1),0)</f>
        <v>0</v>
      </c>
      <c r="AD3944" s="17">
        <f t="shared" si="380"/>
        <v>0</v>
      </c>
      <c r="AE3944" s="17">
        <f>IFERROR(INDEX(Factors!$B$6:$B$15,MATCH('INPUT - Census'!E3944,Factors!$C$6:$C$15,0),1),0)</f>
        <v>0</v>
      </c>
      <c r="AF3944" s="18">
        <f>IFERROR(INDEX(Factors!$B$16:$B$39,MATCH('INPUT - Census'!C3944,Factors!$C$16:$C$35,0),1),0)</f>
        <v>0</v>
      </c>
      <c r="AG3944" s="19">
        <f>IFERROR(INDEX(Factors!$B$40:$B$44,MATCH('INPUT - Census'!F3944,Factors!$C$40:$C$44,0),1),0)</f>
        <v>0</v>
      </c>
      <c r="AH3944" s="21" t="str">
        <f t="shared" si="382"/>
        <v/>
      </c>
      <c r="AI3944" s="1" t="str">
        <f>IFERROR(VLOOKUP(H3944,Factors!$C$45:$D$48,2,0),"")</f>
        <v/>
      </c>
      <c r="AJ3944" t="b">
        <f t="shared" si="381"/>
        <v>0</v>
      </c>
    </row>
    <row r="3945" spans="2:36" ht="14.4" x14ac:dyDescent="0.3">
      <c r="B3945" s="70"/>
      <c r="C3945" s="58"/>
      <c r="D3945" s="63"/>
      <c r="E3945" s="58"/>
      <c r="F3945" s="58"/>
      <c r="G3945" s="44"/>
      <c r="H3945" s="45"/>
      <c r="I3945" s="45"/>
      <c r="J3945" s="40" t="str">
        <f t="shared" si="377"/>
        <v/>
      </c>
      <c r="K3945" s="39" t="str">
        <f t="shared" si="379"/>
        <v/>
      </c>
      <c r="M3945" s="3"/>
      <c r="AB3945" s="17" t="str">
        <f t="shared" si="378"/>
        <v>-1</v>
      </c>
      <c r="AC3945" s="17">
        <f>IFERROR(INDEX(Factors!$C$59:$C$70,MATCH(AB3945,Factors!$B$59:$B$70,1),1),0)</f>
        <v>0</v>
      </c>
      <c r="AD3945" s="17">
        <f t="shared" si="380"/>
        <v>0</v>
      </c>
      <c r="AE3945" s="17">
        <f>IFERROR(INDEX(Factors!$B$6:$B$15,MATCH('INPUT - Census'!E3945,Factors!$C$6:$C$15,0),1),0)</f>
        <v>0</v>
      </c>
      <c r="AF3945" s="18">
        <f>IFERROR(INDEX(Factors!$B$16:$B$39,MATCH('INPUT - Census'!C3945,Factors!$C$16:$C$35,0),1),0)</f>
        <v>0</v>
      </c>
      <c r="AG3945" s="19">
        <f>IFERROR(INDEX(Factors!$B$40:$B$44,MATCH('INPUT - Census'!F3945,Factors!$C$40:$C$44,0),1),0)</f>
        <v>0</v>
      </c>
      <c r="AH3945" s="21" t="str">
        <f t="shared" si="382"/>
        <v/>
      </c>
      <c r="AI3945" s="1" t="str">
        <f>IFERROR(VLOOKUP(H3945,Factors!$C$45:$D$48,2,0),"")</f>
        <v/>
      </c>
      <c r="AJ3945" t="b">
        <f t="shared" si="381"/>
        <v>0</v>
      </c>
    </row>
    <row r="3946" spans="2:36" ht="14.4" x14ac:dyDescent="0.3">
      <c r="B3946" s="70"/>
      <c r="C3946" s="58"/>
      <c r="D3946" s="63"/>
      <c r="E3946" s="58"/>
      <c r="F3946" s="58"/>
      <c r="G3946" s="44"/>
      <c r="H3946" s="45"/>
      <c r="I3946" s="45"/>
      <c r="J3946" s="40" t="str">
        <f t="shared" si="377"/>
        <v/>
      </c>
      <c r="K3946" s="39" t="str">
        <f t="shared" si="379"/>
        <v/>
      </c>
      <c r="M3946" s="3"/>
      <c r="AB3946" s="17" t="str">
        <f t="shared" si="378"/>
        <v>-1</v>
      </c>
      <c r="AC3946" s="17">
        <f>IFERROR(INDEX(Factors!$C$59:$C$70,MATCH(AB3946,Factors!$B$59:$B$70,1),1),0)</f>
        <v>0</v>
      </c>
      <c r="AD3946" s="17">
        <f t="shared" si="380"/>
        <v>0</v>
      </c>
      <c r="AE3946" s="17">
        <f>IFERROR(INDEX(Factors!$B$6:$B$15,MATCH('INPUT - Census'!E3946,Factors!$C$6:$C$15,0),1),0)</f>
        <v>0</v>
      </c>
      <c r="AF3946" s="18">
        <f>IFERROR(INDEX(Factors!$B$16:$B$39,MATCH('INPUT - Census'!C3946,Factors!$C$16:$C$35,0),1),0)</f>
        <v>0</v>
      </c>
      <c r="AG3946" s="19">
        <f>IFERROR(INDEX(Factors!$B$40:$B$44,MATCH('INPUT - Census'!F3946,Factors!$C$40:$C$44,0),1),0)</f>
        <v>0</v>
      </c>
      <c r="AH3946" s="21" t="str">
        <f t="shared" si="382"/>
        <v/>
      </c>
      <c r="AI3946" s="1" t="str">
        <f>IFERROR(VLOOKUP(H3946,Factors!$C$45:$D$48,2,0),"")</f>
        <v/>
      </c>
      <c r="AJ3946" t="b">
        <f t="shared" si="381"/>
        <v>0</v>
      </c>
    </row>
    <row r="3947" spans="2:36" ht="14.4" x14ac:dyDescent="0.3">
      <c r="B3947" s="70"/>
      <c r="C3947" s="58"/>
      <c r="D3947" s="63"/>
      <c r="E3947" s="58"/>
      <c r="F3947" s="58"/>
      <c r="G3947" s="44"/>
      <c r="H3947" s="45"/>
      <c r="I3947" s="45"/>
      <c r="J3947" s="40" t="str">
        <f t="shared" si="377"/>
        <v/>
      </c>
      <c r="K3947" s="39" t="str">
        <f t="shared" si="379"/>
        <v/>
      </c>
      <c r="M3947" s="3"/>
      <c r="AB3947" s="17" t="str">
        <f t="shared" si="378"/>
        <v>-1</v>
      </c>
      <c r="AC3947" s="17">
        <f>IFERROR(INDEX(Factors!$C$59:$C$70,MATCH(AB3947,Factors!$B$59:$B$70,1),1),0)</f>
        <v>0</v>
      </c>
      <c r="AD3947" s="17">
        <f t="shared" si="380"/>
        <v>0</v>
      </c>
      <c r="AE3947" s="17">
        <f>IFERROR(INDEX(Factors!$B$6:$B$15,MATCH('INPUT - Census'!E3947,Factors!$C$6:$C$15,0),1),0)</f>
        <v>0</v>
      </c>
      <c r="AF3947" s="18">
        <f>IFERROR(INDEX(Factors!$B$16:$B$39,MATCH('INPUT - Census'!C3947,Factors!$C$16:$C$35,0),1),0)</f>
        <v>0</v>
      </c>
      <c r="AG3947" s="19">
        <f>IFERROR(INDEX(Factors!$B$40:$B$44,MATCH('INPUT - Census'!F3947,Factors!$C$40:$C$44,0),1),0)</f>
        <v>0</v>
      </c>
      <c r="AH3947" s="21" t="str">
        <f t="shared" si="382"/>
        <v/>
      </c>
      <c r="AI3947" s="1" t="str">
        <f>IFERROR(VLOOKUP(H3947,Factors!$C$45:$D$48,2,0),"")</f>
        <v/>
      </c>
      <c r="AJ3947" t="b">
        <f t="shared" si="381"/>
        <v>0</v>
      </c>
    </row>
    <row r="3948" spans="2:36" ht="14.4" x14ac:dyDescent="0.3">
      <c r="B3948" s="70"/>
      <c r="C3948" s="58"/>
      <c r="D3948" s="63"/>
      <c r="E3948" s="58"/>
      <c r="F3948" s="58"/>
      <c r="G3948" s="44"/>
      <c r="H3948" s="45"/>
      <c r="I3948" s="45"/>
      <c r="J3948" s="40" t="str">
        <f t="shared" si="377"/>
        <v/>
      </c>
      <c r="K3948" s="39" t="str">
        <f t="shared" si="379"/>
        <v/>
      </c>
      <c r="M3948" s="3"/>
      <c r="AB3948" s="17" t="str">
        <f t="shared" si="378"/>
        <v>-1</v>
      </c>
      <c r="AC3948" s="17">
        <f>IFERROR(INDEX(Factors!$C$59:$C$70,MATCH(AB3948,Factors!$B$59:$B$70,1),1),0)</f>
        <v>0</v>
      </c>
      <c r="AD3948" s="17">
        <f t="shared" si="380"/>
        <v>0</v>
      </c>
      <c r="AE3948" s="17">
        <f>IFERROR(INDEX(Factors!$B$6:$B$15,MATCH('INPUT - Census'!E3948,Factors!$C$6:$C$15,0),1),0)</f>
        <v>0</v>
      </c>
      <c r="AF3948" s="18">
        <f>IFERROR(INDEX(Factors!$B$16:$B$39,MATCH('INPUT - Census'!C3948,Factors!$C$16:$C$35,0),1),0)</f>
        <v>0</v>
      </c>
      <c r="AG3948" s="19">
        <f>IFERROR(INDEX(Factors!$B$40:$B$44,MATCH('INPUT - Census'!F3948,Factors!$C$40:$C$44,0),1),0)</f>
        <v>0</v>
      </c>
      <c r="AH3948" s="21" t="str">
        <f t="shared" si="382"/>
        <v/>
      </c>
      <c r="AI3948" s="1" t="str">
        <f>IFERROR(VLOOKUP(H3948,Factors!$C$45:$D$48,2,0),"")</f>
        <v/>
      </c>
      <c r="AJ3948" t="b">
        <f t="shared" si="381"/>
        <v>0</v>
      </c>
    </row>
    <row r="3949" spans="2:36" ht="14.4" x14ac:dyDescent="0.3">
      <c r="B3949" s="70"/>
      <c r="C3949" s="58"/>
      <c r="D3949" s="63"/>
      <c r="E3949" s="58"/>
      <c r="F3949" s="58"/>
      <c r="G3949" s="44"/>
      <c r="H3949" s="45"/>
      <c r="I3949" s="45"/>
      <c r="J3949" s="40" t="str">
        <f t="shared" si="377"/>
        <v/>
      </c>
      <c r="K3949" s="39" t="str">
        <f t="shared" si="379"/>
        <v/>
      </c>
      <c r="M3949" s="3"/>
      <c r="AB3949" s="17" t="str">
        <f t="shared" si="378"/>
        <v>-1</v>
      </c>
      <c r="AC3949" s="17">
        <f>IFERROR(INDEX(Factors!$C$59:$C$70,MATCH(AB3949,Factors!$B$59:$B$70,1),1),0)</f>
        <v>0</v>
      </c>
      <c r="AD3949" s="17">
        <f t="shared" si="380"/>
        <v>0</v>
      </c>
      <c r="AE3949" s="17">
        <f>IFERROR(INDEX(Factors!$B$6:$B$15,MATCH('INPUT - Census'!E3949,Factors!$C$6:$C$15,0),1),0)</f>
        <v>0</v>
      </c>
      <c r="AF3949" s="18">
        <f>IFERROR(INDEX(Factors!$B$16:$B$39,MATCH('INPUT - Census'!C3949,Factors!$C$16:$C$35,0),1),0)</f>
        <v>0</v>
      </c>
      <c r="AG3949" s="19">
        <f>IFERROR(INDEX(Factors!$B$40:$B$44,MATCH('INPUT - Census'!F3949,Factors!$C$40:$C$44,0),1),0)</f>
        <v>0</v>
      </c>
      <c r="AH3949" s="21" t="str">
        <f t="shared" si="382"/>
        <v/>
      </c>
      <c r="AI3949" s="1" t="str">
        <f>IFERROR(VLOOKUP(H3949,Factors!$C$45:$D$48,2,0),"")</f>
        <v/>
      </c>
      <c r="AJ3949" t="b">
        <f t="shared" si="381"/>
        <v>0</v>
      </c>
    </row>
    <row r="3950" spans="2:36" ht="14.4" x14ac:dyDescent="0.3">
      <c r="B3950" s="70"/>
      <c r="C3950" s="58"/>
      <c r="D3950" s="63"/>
      <c r="E3950" s="58"/>
      <c r="F3950" s="58"/>
      <c r="G3950" s="44"/>
      <c r="H3950" s="45"/>
      <c r="I3950" s="45"/>
      <c r="J3950" s="40" t="str">
        <f t="shared" si="377"/>
        <v/>
      </c>
      <c r="K3950" s="39" t="str">
        <f t="shared" si="379"/>
        <v/>
      </c>
      <c r="M3950" s="3"/>
      <c r="AB3950" s="17" t="str">
        <f t="shared" si="378"/>
        <v>-1</v>
      </c>
      <c r="AC3950" s="17">
        <f>IFERROR(INDEX(Factors!$C$59:$C$70,MATCH(AB3950,Factors!$B$59:$B$70,1),1),0)</f>
        <v>0</v>
      </c>
      <c r="AD3950" s="17">
        <f t="shared" si="380"/>
        <v>0</v>
      </c>
      <c r="AE3950" s="17">
        <f>IFERROR(INDEX(Factors!$B$6:$B$15,MATCH('INPUT - Census'!E3950,Factors!$C$6:$C$15,0),1),0)</f>
        <v>0</v>
      </c>
      <c r="AF3950" s="18">
        <f>IFERROR(INDEX(Factors!$B$16:$B$39,MATCH('INPUT - Census'!C3950,Factors!$C$16:$C$35,0),1),0)</f>
        <v>0</v>
      </c>
      <c r="AG3950" s="19">
        <f>IFERROR(INDEX(Factors!$B$40:$B$44,MATCH('INPUT - Census'!F3950,Factors!$C$40:$C$44,0),1),0)</f>
        <v>0</v>
      </c>
      <c r="AH3950" s="21" t="str">
        <f t="shared" si="382"/>
        <v/>
      </c>
      <c r="AI3950" s="1" t="str">
        <f>IFERROR(VLOOKUP(H3950,Factors!$C$45:$D$48,2,0),"")</f>
        <v/>
      </c>
      <c r="AJ3950" t="b">
        <f t="shared" si="381"/>
        <v>0</v>
      </c>
    </row>
    <row r="3951" spans="2:36" ht="14.4" x14ac:dyDescent="0.3">
      <c r="B3951" s="70"/>
      <c r="C3951" s="58"/>
      <c r="D3951" s="63"/>
      <c r="E3951" s="58"/>
      <c r="F3951" s="58"/>
      <c r="G3951" s="44"/>
      <c r="H3951" s="45"/>
      <c r="I3951" s="45"/>
      <c r="J3951" s="40" t="str">
        <f t="shared" si="377"/>
        <v/>
      </c>
      <c r="K3951" s="39" t="str">
        <f t="shared" si="379"/>
        <v/>
      </c>
      <c r="M3951" s="3"/>
      <c r="AB3951" s="17" t="str">
        <f t="shared" si="378"/>
        <v>-1</v>
      </c>
      <c r="AC3951" s="17">
        <f>IFERROR(INDEX(Factors!$C$59:$C$70,MATCH(AB3951,Factors!$B$59:$B$70,1),1),0)</f>
        <v>0</v>
      </c>
      <c r="AD3951" s="17">
        <f t="shared" si="380"/>
        <v>0</v>
      </c>
      <c r="AE3951" s="17">
        <f>IFERROR(INDEX(Factors!$B$6:$B$15,MATCH('INPUT - Census'!E3951,Factors!$C$6:$C$15,0),1),0)</f>
        <v>0</v>
      </c>
      <c r="AF3951" s="18">
        <f>IFERROR(INDEX(Factors!$B$16:$B$39,MATCH('INPUT - Census'!C3951,Factors!$C$16:$C$35,0),1),0)</f>
        <v>0</v>
      </c>
      <c r="AG3951" s="19">
        <f>IFERROR(INDEX(Factors!$B$40:$B$44,MATCH('INPUT - Census'!F3951,Factors!$C$40:$C$44,0),1),0)</f>
        <v>0</v>
      </c>
      <c r="AH3951" s="21" t="str">
        <f t="shared" si="382"/>
        <v/>
      </c>
      <c r="AI3951" s="1" t="str">
        <f>IFERROR(VLOOKUP(H3951,Factors!$C$45:$D$48,2,0),"")</f>
        <v/>
      </c>
      <c r="AJ3951" t="b">
        <f t="shared" si="381"/>
        <v>0</v>
      </c>
    </row>
    <row r="3952" spans="2:36" ht="14.4" x14ac:dyDescent="0.3">
      <c r="B3952" s="70"/>
      <c r="C3952" s="58"/>
      <c r="D3952" s="63"/>
      <c r="E3952" s="58"/>
      <c r="F3952" s="58"/>
      <c r="G3952" s="44"/>
      <c r="H3952" s="45"/>
      <c r="I3952" s="45"/>
      <c r="J3952" s="40" t="str">
        <f t="shared" si="377"/>
        <v/>
      </c>
      <c r="K3952" s="39" t="str">
        <f t="shared" si="379"/>
        <v/>
      </c>
      <c r="M3952" s="3"/>
      <c r="AB3952" s="17" t="str">
        <f t="shared" si="378"/>
        <v>-1</v>
      </c>
      <c r="AC3952" s="17">
        <f>IFERROR(INDEX(Factors!$C$59:$C$70,MATCH(AB3952,Factors!$B$59:$B$70,1),1),0)</f>
        <v>0</v>
      </c>
      <c r="AD3952" s="17">
        <f t="shared" si="380"/>
        <v>0</v>
      </c>
      <c r="AE3952" s="17">
        <f>IFERROR(INDEX(Factors!$B$6:$B$15,MATCH('INPUT - Census'!E3952,Factors!$C$6:$C$15,0),1),0)</f>
        <v>0</v>
      </c>
      <c r="AF3952" s="18">
        <f>IFERROR(INDEX(Factors!$B$16:$B$39,MATCH('INPUT - Census'!C3952,Factors!$C$16:$C$35,0),1),0)</f>
        <v>0</v>
      </c>
      <c r="AG3952" s="19">
        <f>IFERROR(INDEX(Factors!$B$40:$B$44,MATCH('INPUT - Census'!F3952,Factors!$C$40:$C$44,0),1),0)</f>
        <v>0</v>
      </c>
      <c r="AH3952" s="21" t="str">
        <f t="shared" si="382"/>
        <v/>
      </c>
      <c r="AI3952" s="1" t="str">
        <f>IFERROR(VLOOKUP(H3952,Factors!$C$45:$D$48,2,0),"")</f>
        <v/>
      </c>
      <c r="AJ3952" t="b">
        <f t="shared" si="381"/>
        <v>0</v>
      </c>
    </row>
    <row r="3953" spans="2:36" ht="14.4" x14ac:dyDescent="0.3">
      <c r="B3953" s="70"/>
      <c r="C3953" s="58"/>
      <c r="D3953" s="63"/>
      <c r="E3953" s="58"/>
      <c r="F3953" s="58"/>
      <c r="G3953" s="44"/>
      <c r="H3953" s="45"/>
      <c r="I3953" s="45"/>
      <c r="J3953" s="40" t="str">
        <f t="shared" si="377"/>
        <v/>
      </c>
      <c r="K3953" s="39" t="str">
        <f t="shared" si="379"/>
        <v/>
      </c>
      <c r="M3953" s="3"/>
      <c r="AB3953" s="17" t="str">
        <f t="shared" si="378"/>
        <v>-1</v>
      </c>
      <c r="AC3953" s="17">
        <f>IFERROR(INDEX(Factors!$C$59:$C$70,MATCH(AB3953,Factors!$B$59:$B$70,1),1),0)</f>
        <v>0</v>
      </c>
      <c r="AD3953" s="17">
        <f t="shared" si="380"/>
        <v>0</v>
      </c>
      <c r="AE3953" s="17">
        <f>IFERROR(INDEX(Factors!$B$6:$B$15,MATCH('INPUT - Census'!E3953,Factors!$C$6:$C$15,0),1),0)</f>
        <v>0</v>
      </c>
      <c r="AF3953" s="18">
        <f>IFERROR(INDEX(Factors!$B$16:$B$39,MATCH('INPUT - Census'!C3953,Factors!$C$16:$C$35,0),1),0)</f>
        <v>0</v>
      </c>
      <c r="AG3953" s="19">
        <f>IFERROR(INDEX(Factors!$B$40:$B$44,MATCH('INPUT - Census'!F3953,Factors!$C$40:$C$44,0),1),0)</f>
        <v>0</v>
      </c>
      <c r="AH3953" s="21" t="str">
        <f t="shared" si="382"/>
        <v/>
      </c>
      <c r="AI3953" s="1" t="str">
        <f>IFERROR(VLOOKUP(H3953,Factors!$C$45:$D$48,2,0),"")</f>
        <v/>
      </c>
      <c r="AJ3953" t="b">
        <f t="shared" si="381"/>
        <v>0</v>
      </c>
    </row>
    <row r="3954" spans="2:36" ht="14.4" x14ac:dyDescent="0.3">
      <c r="B3954" s="70"/>
      <c r="C3954" s="58"/>
      <c r="D3954" s="63"/>
      <c r="E3954" s="58"/>
      <c r="F3954" s="58"/>
      <c r="G3954" s="44"/>
      <c r="H3954" s="45"/>
      <c r="I3954" s="45"/>
      <c r="J3954" s="40" t="str">
        <f t="shared" si="377"/>
        <v/>
      </c>
      <c r="K3954" s="39" t="str">
        <f t="shared" si="379"/>
        <v/>
      </c>
      <c r="M3954" s="3"/>
      <c r="AB3954" s="17" t="str">
        <f t="shared" si="378"/>
        <v>-1</v>
      </c>
      <c r="AC3954" s="17">
        <f>IFERROR(INDEX(Factors!$C$59:$C$70,MATCH(AB3954,Factors!$B$59:$B$70,1),1),0)</f>
        <v>0</v>
      </c>
      <c r="AD3954" s="17">
        <f t="shared" si="380"/>
        <v>0</v>
      </c>
      <c r="AE3954" s="17">
        <f>IFERROR(INDEX(Factors!$B$6:$B$15,MATCH('INPUT - Census'!E3954,Factors!$C$6:$C$15,0),1),0)</f>
        <v>0</v>
      </c>
      <c r="AF3954" s="18">
        <f>IFERROR(INDEX(Factors!$B$16:$B$39,MATCH('INPUT - Census'!C3954,Factors!$C$16:$C$35,0),1),0)</f>
        <v>0</v>
      </c>
      <c r="AG3954" s="19">
        <f>IFERROR(INDEX(Factors!$B$40:$B$44,MATCH('INPUT - Census'!F3954,Factors!$C$40:$C$44,0),1),0)</f>
        <v>0</v>
      </c>
      <c r="AH3954" s="21" t="str">
        <f t="shared" si="382"/>
        <v/>
      </c>
      <c r="AI3954" s="1" t="str">
        <f>IFERROR(VLOOKUP(H3954,Factors!$C$45:$D$48,2,0),"")</f>
        <v/>
      </c>
      <c r="AJ3954" t="b">
        <f t="shared" si="381"/>
        <v>0</v>
      </c>
    </row>
    <row r="3955" spans="2:36" ht="14.4" x14ac:dyDescent="0.3">
      <c r="B3955" s="70"/>
      <c r="C3955" s="58"/>
      <c r="D3955" s="63"/>
      <c r="E3955" s="58"/>
      <c r="F3955" s="58"/>
      <c r="G3955" s="44"/>
      <c r="H3955" s="45"/>
      <c r="I3955" s="45"/>
      <c r="J3955" s="40" t="str">
        <f t="shared" si="377"/>
        <v/>
      </c>
      <c r="K3955" s="39" t="str">
        <f t="shared" si="379"/>
        <v/>
      </c>
      <c r="M3955" s="3"/>
      <c r="AB3955" s="17" t="str">
        <f t="shared" si="378"/>
        <v>-1</v>
      </c>
      <c r="AC3955" s="17">
        <f>IFERROR(INDEX(Factors!$C$59:$C$70,MATCH(AB3955,Factors!$B$59:$B$70,1),1),0)</f>
        <v>0</v>
      </c>
      <c r="AD3955" s="17">
        <f t="shared" si="380"/>
        <v>0</v>
      </c>
      <c r="AE3955" s="17">
        <f>IFERROR(INDEX(Factors!$B$6:$B$15,MATCH('INPUT - Census'!E3955,Factors!$C$6:$C$15,0),1),0)</f>
        <v>0</v>
      </c>
      <c r="AF3955" s="18">
        <f>IFERROR(INDEX(Factors!$B$16:$B$39,MATCH('INPUT - Census'!C3955,Factors!$C$16:$C$35,0),1),0)</f>
        <v>0</v>
      </c>
      <c r="AG3955" s="19">
        <f>IFERROR(INDEX(Factors!$B$40:$B$44,MATCH('INPUT - Census'!F3955,Factors!$C$40:$C$44,0),1),0)</f>
        <v>0</v>
      </c>
      <c r="AH3955" s="21" t="str">
        <f t="shared" si="382"/>
        <v/>
      </c>
      <c r="AI3955" s="1" t="str">
        <f>IFERROR(VLOOKUP(H3955,Factors!$C$45:$D$48,2,0),"")</f>
        <v/>
      </c>
      <c r="AJ3955" t="b">
        <f t="shared" si="381"/>
        <v>0</v>
      </c>
    </row>
    <row r="3956" spans="2:36" ht="14.4" x14ac:dyDescent="0.3">
      <c r="B3956" s="70"/>
      <c r="C3956" s="58"/>
      <c r="D3956" s="63"/>
      <c r="E3956" s="58"/>
      <c r="F3956" s="58"/>
      <c r="G3956" s="44"/>
      <c r="H3956" s="45"/>
      <c r="I3956" s="45"/>
      <c r="J3956" s="40" t="str">
        <f t="shared" si="377"/>
        <v/>
      </c>
      <c r="K3956" s="39" t="str">
        <f t="shared" si="379"/>
        <v/>
      </c>
      <c r="M3956" s="3"/>
      <c r="AB3956" s="17" t="str">
        <f t="shared" si="378"/>
        <v>-1</v>
      </c>
      <c r="AC3956" s="17">
        <f>IFERROR(INDEX(Factors!$C$59:$C$70,MATCH(AB3956,Factors!$B$59:$B$70,1),1),0)</f>
        <v>0</v>
      </c>
      <c r="AD3956" s="17">
        <f t="shared" si="380"/>
        <v>0</v>
      </c>
      <c r="AE3956" s="17">
        <f>IFERROR(INDEX(Factors!$B$6:$B$15,MATCH('INPUT - Census'!E3956,Factors!$C$6:$C$15,0),1),0)</f>
        <v>0</v>
      </c>
      <c r="AF3956" s="18">
        <f>IFERROR(INDEX(Factors!$B$16:$B$39,MATCH('INPUT - Census'!C3956,Factors!$C$16:$C$35,0),1),0)</f>
        <v>0</v>
      </c>
      <c r="AG3956" s="19">
        <f>IFERROR(INDEX(Factors!$B$40:$B$44,MATCH('INPUT - Census'!F3956,Factors!$C$40:$C$44,0),1),0)</f>
        <v>0</v>
      </c>
      <c r="AH3956" s="21" t="str">
        <f t="shared" si="382"/>
        <v/>
      </c>
      <c r="AI3956" s="1" t="str">
        <f>IFERROR(VLOOKUP(H3956,Factors!$C$45:$D$48,2,0),"")</f>
        <v/>
      </c>
      <c r="AJ3956" t="b">
        <f t="shared" si="381"/>
        <v>0</v>
      </c>
    </row>
    <row r="3957" spans="2:36" ht="14.4" x14ac:dyDescent="0.3">
      <c r="B3957" s="70"/>
      <c r="C3957" s="58"/>
      <c r="D3957" s="63"/>
      <c r="E3957" s="58"/>
      <c r="F3957" s="58"/>
      <c r="G3957" s="44"/>
      <c r="H3957" s="45"/>
      <c r="I3957" s="45"/>
      <c r="J3957" s="40" t="str">
        <f t="shared" si="377"/>
        <v/>
      </c>
      <c r="K3957" s="39" t="str">
        <f t="shared" si="379"/>
        <v/>
      </c>
      <c r="M3957" s="3"/>
      <c r="AB3957" s="17" t="str">
        <f t="shared" si="378"/>
        <v>-1</v>
      </c>
      <c r="AC3957" s="17">
        <f>IFERROR(INDEX(Factors!$C$59:$C$70,MATCH(AB3957,Factors!$B$59:$B$70,1),1),0)</f>
        <v>0</v>
      </c>
      <c r="AD3957" s="17">
        <f t="shared" si="380"/>
        <v>0</v>
      </c>
      <c r="AE3957" s="17">
        <f>IFERROR(INDEX(Factors!$B$6:$B$15,MATCH('INPUT - Census'!E3957,Factors!$C$6:$C$15,0),1),0)</f>
        <v>0</v>
      </c>
      <c r="AF3957" s="18">
        <f>IFERROR(INDEX(Factors!$B$16:$B$39,MATCH('INPUT - Census'!C3957,Factors!$C$16:$C$35,0),1),0)</f>
        <v>0</v>
      </c>
      <c r="AG3957" s="19">
        <f>IFERROR(INDEX(Factors!$B$40:$B$44,MATCH('INPUT - Census'!F3957,Factors!$C$40:$C$44,0),1),0)</f>
        <v>0</v>
      </c>
      <c r="AH3957" s="21" t="str">
        <f t="shared" si="382"/>
        <v/>
      </c>
      <c r="AI3957" s="1" t="str">
        <f>IFERROR(VLOOKUP(H3957,Factors!$C$45:$D$48,2,0),"")</f>
        <v/>
      </c>
      <c r="AJ3957" t="b">
        <f t="shared" si="381"/>
        <v>0</v>
      </c>
    </row>
    <row r="3958" spans="2:36" ht="14.4" x14ac:dyDescent="0.3">
      <c r="B3958" s="70"/>
      <c r="C3958" s="58"/>
      <c r="D3958" s="63"/>
      <c r="E3958" s="58"/>
      <c r="F3958" s="58"/>
      <c r="G3958" s="44"/>
      <c r="H3958" s="45"/>
      <c r="I3958" s="45"/>
      <c r="J3958" s="40" t="str">
        <f t="shared" si="377"/>
        <v/>
      </c>
      <c r="K3958" s="39" t="str">
        <f t="shared" si="379"/>
        <v/>
      </c>
      <c r="M3958" s="3"/>
      <c r="AB3958" s="17" t="str">
        <f t="shared" si="378"/>
        <v>-1</v>
      </c>
      <c r="AC3958" s="17">
        <f>IFERROR(INDEX(Factors!$C$59:$C$70,MATCH(AB3958,Factors!$B$59:$B$70,1),1),0)</f>
        <v>0</v>
      </c>
      <c r="AD3958" s="17">
        <f t="shared" si="380"/>
        <v>0</v>
      </c>
      <c r="AE3958" s="17">
        <f>IFERROR(INDEX(Factors!$B$6:$B$15,MATCH('INPUT - Census'!E3958,Factors!$C$6:$C$15,0),1),0)</f>
        <v>0</v>
      </c>
      <c r="AF3958" s="18">
        <f>IFERROR(INDEX(Factors!$B$16:$B$39,MATCH('INPUT - Census'!C3958,Factors!$C$16:$C$35,0),1),0)</f>
        <v>0</v>
      </c>
      <c r="AG3958" s="19">
        <f>IFERROR(INDEX(Factors!$B$40:$B$44,MATCH('INPUT - Census'!F3958,Factors!$C$40:$C$44,0),1),0)</f>
        <v>0</v>
      </c>
      <c r="AH3958" s="21" t="str">
        <f t="shared" si="382"/>
        <v/>
      </c>
      <c r="AI3958" s="1" t="str">
        <f>IFERROR(VLOOKUP(H3958,Factors!$C$45:$D$48,2,0),"")</f>
        <v/>
      </c>
      <c r="AJ3958" t="b">
        <f t="shared" si="381"/>
        <v>0</v>
      </c>
    </row>
    <row r="3959" spans="2:36" ht="14.4" x14ac:dyDescent="0.3">
      <c r="B3959" s="70"/>
      <c r="C3959" s="58"/>
      <c r="D3959" s="63"/>
      <c r="E3959" s="58"/>
      <c r="F3959" s="58"/>
      <c r="G3959" s="44"/>
      <c r="H3959" s="45"/>
      <c r="I3959" s="45"/>
      <c r="J3959" s="40" t="str">
        <f t="shared" si="377"/>
        <v/>
      </c>
      <c r="K3959" s="39" t="str">
        <f t="shared" si="379"/>
        <v/>
      </c>
      <c r="M3959" s="3"/>
      <c r="AB3959" s="17" t="str">
        <f t="shared" si="378"/>
        <v>-1</v>
      </c>
      <c r="AC3959" s="17">
        <f>IFERROR(INDEX(Factors!$C$59:$C$70,MATCH(AB3959,Factors!$B$59:$B$70,1),1),0)</f>
        <v>0</v>
      </c>
      <c r="AD3959" s="17">
        <f t="shared" si="380"/>
        <v>0</v>
      </c>
      <c r="AE3959" s="17">
        <f>IFERROR(INDEX(Factors!$B$6:$B$15,MATCH('INPUT - Census'!E3959,Factors!$C$6:$C$15,0),1),0)</f>
        <v>0</v>
      </c>
      <c r="AF3959" s="18">
        <f>IFERROR(INDEX(Factors!$B$16:$B$39,MATCH('INPUT - Census'!C3959,Factors!$C$16:$C$35,0),1),0)</f>
        <v>0</v>
      </c>
      <c r="AG3959" s="19">
        <f>IFERROR(INDEX(Factors!$B$40:$B$44,MATCH('INPUT - Census'!F3959,Factors!$C$40:$C$44,0),1),0)</f>
        <v>0</v>
      </c>
      <c r="AH3959" s="21" t="str">
        <f t="shared" si="382"/>
        <v/>
      </c>
      <c r="AI3959" s="1" t="str">
        <f>IFERROR(VLOOKUP(H3959,Factors!$C$45:$D$48,2,0),"")</f>
        <v/>
      </c>
      <c r="AJ3959" t="b">
        <f t="shared" si="381"/>
        <v>0</v>
      </c>
    </row>
    <row r="3960" spans="2:36" ht="14.4" x14ac:dyDescent="0.3">
      <c r="B3960" s="70"/>
      <c r="C3960" s="58"/>
      <c r="D3960" s="63"/>
      <c r="E3960" s="58"/>
      <c r="F3960" s="58"/>
      <c r="G3960" s="44"/>
      <c r="H3960" s="45"/>
      <c r="I3960" s="45"/>
      <c r="J3960" s="40" t="str">
        <f t="shared" si="377"/>
        <v/>
      </c>
      <c r="K3960" s="39" t="str">
        <f t="shared" si="379"/>
        <v/>
      </c>
      <c r="M3960" s="3"/>
      <c r="AB3960" s="17" t="str">
        <f t="shared" si="378"/>
        <v>-1</v>
      </c>
      <c r="AC3960" s="17">
        <f>IFERROR(INDEX(Factors!$C$59:$C$70,MATCH(AB3960,Factors!$B$59:$B$70,1),1),0)</f>
        <v>0</v>
      </c>
      <c r="AD3960" s="17">
        <f t="shared" si="380"/>
        <v>0</v>
      </c>
      <c r="AE3960" s="17">
        <f>IFERROR(INDEX(Factors!$B$6:$B$15,MATCH('INPUT - Census'!E3960,Factors!$C$6:$C$15,0),1),0)</f>
        <v>0</v>
      </c>
      <c r="AF3960" s="18">
        <f>IFERROR(INDEX(Factors!$B$16:$B$39,MATCH('INPUT - Census'!C3960,Factors!$C$16:$C$35,0),1),0)</f>
        <v>0</v>
      </c>
      <c r="AG3960" s="19">
        <f>IFERROR(INDEX(Factors!$B$40:$B$44,MATCH('INPUT - Census'!F3960,Factors!$C$40:$C$44,0),1),0)</f>
        <v>0</v>
      </c>
      <c r="AH3960" s="21" t="str">
        <f t="shared" si="382"/>
        <v/>
      </c>
      <c r="AI3960" s="1" t="str">
        <f>IFERROR(VLOOKUP(H3960,Factors!$C$45:$D$48,2,0),"")</f>
        <v/>
      </c>
      <c r="AJ3960" t="b">
        <f t="shared" si="381"/>
        <v>0</v>
      </c>
    </row>
    <row r="3961" spans="2:36" ht="14.4" x14ac:dyDescent="0.3">
      <c r="B3961" s="70"/>
      <c r="C3961" s="58"/>
      <c r="D3961" s="63"/>
      <c r="E3961" s="58"/>
      <c r="F3961" s="58"/>
      <c r="G3961" s="44"/>
      <c r="H3961" s="45"/>
      <c r="I3961" s="45"/>
      <c r="J3961" s="40" t="str">
        <f t="shared" si="377"/>
        <v/>
      </c>
      <c r="K3961" s="39" t="str">
        <f t="shared" si="379"/>
        <v/>
      </c>
      <c r="M3961" s="3"/>
      <c r="AB3961" s="17" t="str">
        <f t="shared" si="378"/>
        <v>-1</v>
      </c>
      <c r="AC3961" s="17">
        <f>IFERROR(INDEX(Factors!$C$59:$C$70,MATCH(AB3961,Factors!$B$59:$B$70,1),1),0)</f>
        <v>0</v>
      </c>
      <c r="AD3961" s="17">
        <f t="shared" si="380"/>
        <v>0</v>
      </c>
      <c r="AE3961" s="17">
        <f>IFERROR(INDEX(Factors!$B$6:$B$15,MATCH('INPUT - Census'!E3961,Factors!$C$6:$C$15,0),1),0)</f>
        <v>0</v>
      </c>
      <c r="AF3961" s="18">
        <f>IFERROR(INDEX(Factors!$B$16:$B$39,MATCH('INPUT - Census'!C3961,Factors!$C$16:$C$35,0),1),0)</f>
        <v>0</v>
      </c>
      <c r="AG3961" s="19">
        <f>IFERROR(INDEX(Factors!$B$40:$B$44,MATCH('INPUT - Census'!F3961,Factors!$C$40:$C$44,0),1),0)</f>
        <v>0</v>
      </c>
      <c r="AH3961" s="21" t="str">
        <f t="shared" si="382"/>
        <v/>
      </c>
      <c r="AI3961" s="1" t="str">
        <f>IFERROR(VLOOKUP(H3961,Factors!$C$45:$D$48,2,0),"")</f>
        <v/>
      </c>
      <c r="AJ3961" t="b">
        <f t="shared" si="381"/>
        <v>0</v>
      </c>
    </row>
    <row r="3962" spans="2:36" ht="14.4" x14ac:dyDescent="0.3">
      <c r="B3962" s="70"/>
      <c r="C3962" s="58"/>
      <c r="D3962" s="63"/>
      <c r="E3962" s="58"/>
      <c r="F3962" s="58"/>
      <c r="G3962" s="44"/>
      <c r="H3962" s="45"/>
      <c r="I3962" s="45"/>
      <c r="J3962" s="40" t="str">
        <f t="shared" si="377"/>
        <v/>
      </c>
      <c r="K3962" s="39" t="str">
        <f t="shared" si="379"/>
        <v/>
      </c>
      <c r="M3962" s="3"/>
      <c r="AB3962" s="17" t="str">
        <f t="shared" si="378"/>
        <v>-1</v>
      </c>
      <c r="AC3962" s="17">
        <f>IFERROR(INDEX(Factors!$C$59:$C$70,MATCH(AB3962,Factors!$B$59:$B$70,1),1),0)</f>
        <v>0</v>
      </c>
      <c r="AD3962" s="17">
        <f t="shared" si="380"/>
        <v>0</v>
      </c>
      <c r="AE3962" s="17">
        <f>IFERROR(INDEX(Factors!$B$6:$B$15,MATCH('INPUT - Census'!E3962,Factors!$C$6:$C$15,0),1),0)</f>
        <v>0</v>
      </c>
      <c r="AF3962" s="18">
        <f>IFERROR(INDEX(Factors!$B$16:$B$39,MATCH('INPUT - Census'!C3962,Factors!$C$16:$C$35,0),1),0)</f>
        <v>0</v>
      </c>
      <c r="AG3962" s="19">
        <f>IFERROR(INDEX(Factors!$B$40:$B$44,MATCH('INPUT - Census'!F3962,Factors!$C$40:$C$44,0),1),0)</f>
        <v>0</v>
      </c>
      <c r="AH3962" s="21" t="str">
        <f t="shared" si="382"/>
        <v/>
      </c>
      <c r="AI3962" s="1" t="str">
        <f>IFERROR(VLOOKUP(H3962,Factors!$C$45:$D$48,2,0),"")</f>
        <v/>
      </c>
      <c r="AJ3962" t="b">
        <f t="shared" si="381"/>
        <v>0</v>
      </c>
    </row>
    <row r="3963" spans="2:36" ht="14.4" x14ac:dyDescent="0.3">
      <c r="B3963" s="70"/>
      <c r="C3963" s="58"/>
      <c r="D3963" s="63"/>
      <c r="E3963" s="58"/>
      <c r="F3963" s="58"/>
      <c r="G3963" s="44"/>
      <c r="H3963" s="45"/>
      <c r="I3963" s="45"/>
      <c r="J3963" s="40" t="str">
        <f t="shared" si="377"/>
        <v/>
      </c>
      <c r="K3963" s="39" t="str">
        <f t="shared" si="379"/>
        <v/>
      </c>
      <c r="M3963" s="3"/>
      <c r="AB3963" s="17" t="str">
        <f t="shared" si="378"/>
        <v>-1</v>
      </c>
      <c r="AC3963" s="17">
        <f>IFERROR(INDEX(Factors!$C$59:$C$70,MATCH(AB3963,Factors!$B$59:$B$70,1),1),0)</f>
        <v>0</v>
      </c>
      <c r="AD3963" s="17">
        <f t="shared" si="380"/>
        <v>0</v>
      </c>
      <c r="AE3963" s="17">
        <f>IFERROR(INDEX(Factors!$B$6:$B$15,MATCH('INPUT - Census'!E3963,Factors!$C$6:$C$15,0),1),0)</f>
        <v>0</v>
      </c>
      <c r="AF3963" s="18">
        <f>IFERROR(INDEX(Factors!$B$16:$B$39,MATCH('INPUT - Census'!C3963,Factors!$C$16:$C$35,0),1),0)</f>
        <v>0</v>
      </c>
      <c r="AG3963" s="19">
        <f>IFERROR(INDEX(Factors!$B$40:$B$44,MATCH('INPUT - Census'!F3963,Factors!$C$40:$C$44,0),1),0)</f>
        <v>0</v>
      </c>
      <c r="AH3963" s="21" t="str">
        <f t="shared" si="382"/>
        <v/>
      </c>
      <c r="AI3963" s="1" t="str">
        <f>IFERROR(VLOOKUP(H3963,Factors!$C$45:$D$48,2,0),"")</f>
        <v/>
      </c>
      <c r="AJ3963" t="b">
        <f t="shared" si="381"/>
        <v>0</v>
      </c>
    </row>
    <row r="3964" spans="2:36" ht="14.4" x14ac:dyDescent="0.3">
      <c r="B3964" s="70"/>
      <c r="C3964" s="58"/>
      <c r="D3964" s="63"/>
      <c r="E3964" s="58"/>
      <c r="F3964" s="58"/>
      <c r="G3964" s="44"/>
      <c r="H3964" s="45"/>
      <c r="I3964" s="45"/>
      <c r="J3964" s="40" t="str">
        <f t="shared" si="377"/>
        <v/>
      </c>
      <c r="K3964" s="39" t="str">
        <f t="shared" si="379"/>
        <v/>
      </c>
      <c r="M3964" s="3"/>
      <c r="AB3964" s="17" t="str">
        <f t="shared" si="378"/>
        <v>-1</v>
      </c>
      <c r="AC3964" s="17">
        <f>IFERROR(INDEX(Factors!$C$59:$C$70,MATCH(AB3964,Factors!$B$59:$B$70,1),1),0)</f>
        <v>0</v>
      </c>
      <c r="AD3964" s="17">
        <f t="shared" si="380"/>
        <v>0</v>
      </c>
      <c r="AE3964" s="17">
        <f>IFERROR(INDEX(Factors!$B$6:$B$15,MATCH('INPUT - Census'!E3964,Factors!$C$6:$C$15,0),1),0)</f>
        <v>0</v>
      </c>
      <c r="AF3964" s="18">
        <f>IFERROR(INDEX(Factors!$B$16:$B$39,MATCH('INPUT - Census'!C3964,Factors!$C$16:$C$35,0),1),0)</f>
        <v>0</v>
      </c>
      <c r="AG3964" s="19">
        <f>IFERROR(INDEX(Factors!$B$40:$B$44,MATCH('INPUT - Census'!F3964,Factors!$C$40:$C$44,0),1),0)</f>
        <v>0</v>
      </c>
      <c r="AH3964" s="21" t="str">
        <f t="shared" si="382"/>
        <v/>
      </c>
      <c r="AI3964" s="1" t="str">
        <f>IFERROR(VLOOKUP(H3964,Factors!$C$45:$D$48,2,0),"")</f>
        <v/>
      </c>
      <c r="AJ3964" t="b">
        <f t="shared" si="381"/>
        <v>0</v>
      </c>
    </row>
    <row r="3965" spans="2:36" ht="14.4" x14ac:dyDescent="0.3">
      <c r="B3965" s="70"/>
      <c r="C3965" s="58"/>
      <c r="D3965" s="63"/>
      <c r="E3965" s="58"/>
      <c r="F3965" s="58"/>
      <c r="G3965" s="44"/>
      <c r="H3965" s="45"/>
      <c r="I3965" s="45"/>
      <c r="J3965" s="40" t="str">
        <f t="shared" si="377"/>
        <v/>
      </c>
      <c r="K3965" s="39" t="str">
        <f t="shared" si="379"/>
        <v/>
      </c>
      <c r="M3965" s="3"/>
      <c r="AB3965" s="17" t="str">
        <f t="shared" si="378"/>
        <v>-1</v>
      </c>
      <c r="AC3965" s="17">
        <f>IFERROR(INDEX(Factors!$C$59:$C$70,MATCH(AB3965,Factors!$B$59:$B$70,1),1),0)</f>
        <v>0</v>
      </c>
      <c r="AD3965" s="17">
        <f t="shared" si="380"/>
        <v>0</v>
      </c>
      <c r="AE3965" s="17">
        <f>IFERROR(INDEX(Factors!$B$6:$B$15,MATCH('INPUT - Census'!E3965,Factors!$C$6:$C$15,0),1),0)</f>
        <v>0</v>
      </c>
      <c r="AF3965" s="18">
        <f>IFERROR(INDEX(Factors!$B$16:$B$39,MATCH('INPUT - Census'!C3965,Factors!$C$16:$C$35,0),1),0)</f>
        <v>0</v>
      </c>
      <c r="AG3965" s="19">
        <f>IFERROR(INDEX(Factors!$B$40:$B$44,MATCH('INPUT - Census'!F3965,Factors!$C$40:$C$44,0),1),0)</f>
        <v>0</v>
      </c>
      <c r="AH3965" s="21" t="str">
        <f t="shared" si="382"/>
        <v/>
      </c>
      <c r="AI3965" s="1" t="str">
        <f>IFERROR(VLOOKUP(H3965,Factors!$C$45:$D$48,2,0),"")</f>
        <v/>
      </c>
      <c r="AJ3965" t="b">
        <f t="shared" si="381"/>
        <v>0</v>
      </c>
    </row>
    <row r="3966" spans="2:36" ht="14.4" x14ac:dyDescent="0.3">
      <c r="B3966" s="70"/>
      <c r="C3966" s="58"/>
      <c r="D3966" s="63"/>
      <c r="E3966" s="58"/>
      <c r="F3966" s="58"/>
      <c r="G3966" s="44"/>
      <c r="H3966" s="45"/>
      <c r="I3966" s="45"/>
      <c r="J3966" s="40" t="str">
        <f t="shared" si="377"/>
        <v/>
      </c>
      <c r="K3966" s="39" t="str">
        <f t="shared" si="379"/>
        <v/>
      </c>
      <c r="M3966" s="3"/>
      <c r="AB3966" s="17" t="str">
        <f t="shared" si="378"/>
        <v>-1</v>
      </c>
      <c r="AC3966" s="17">
        <f>IFERROR(INDEX(Factors!$C$59:$C$70,MATCH(AB3966,Factors!$B$59:$B$70,1),1),0)</f>
        <v>0</v>
      </c>
      <c r="AD3966" s="17">
        <f t="shared" si="380"/>
        <v>0</v>
      </c>
      <c r="AE3966" s="17">
        <f>IFERROR(INDEX(Factors!$B$6:$B$15,MATCH('INPUT - Census'!E3966,Factors!$C$6:$C$15,0),1),0)</f>
        <v>0</v>
      </c>
      <c r="AF3966" s="18">
        <f>IFERROR(INDEX(Factors!$B$16:$B$39,MATCH('INPUT - Census'!C3966,Factors!$C$16:$C$35,0),1),0)</f>
        <v>0</v>
      </c>
      <c r="AG3966" s="19">
        <f>IFERROR(INDEX(Factors!$B$40:$B$44,MATCH('INPUT - Census'!F3966,Factors!$C$40:$C$44,0),1),0)</f>
        <v>0</v>
      </c>
      <c r="AH3966" s="21" t="str">
        <f t="shared" si="382"/>
        <v/>
      </c>
      <c r="AI3966" s="1" t="str">
        <f>IFERROR(VLOOKUP(H3966,Factors!$C$45:$D$48,2,0),"")</f>
        <v/>
      </c>
      <c r="AJ3966" t="b">
        <f t="shared" si="381"/>
        <v>0</v>
      </c>
    </row>
    <row r="3967" spans="2:36" ht="14.4" x14ac:dyDescent="0.3">
      <c r="B3967" s="70"/>
      <c r="C3967" s="58"/>
      <c r="D3967" s="63"/>
      <c r="E3967" s="58"/>
      <c r="F3967" s="58"/>
      <c r="G3967" s="44"/>
      <c r="H3967" s="45"/>
      <c r="I3967" s="45"/>
      <c r="J3967" s="40" t="str">
        <f t="shared" si="377"/>
        <v/>
      </c>
      <c r="K3967" s="39" t="str">
        <f t="shared" si="379"/>
        <v/>
      </c>
      <c r="M3967" s="3"/>
      <c r="AB3967" s="17" t="str">
        <f t="shared" si="378"/>
        <v>-1</v>
      </c>
      <c r="AC3967" s="17">
        <f>IFERROR(INDEX(Factors!$C$59:$C$70,MATCH(AB3967,Factors!$B$59:$B$70,1),1),0)</f>
        <v>0</v>
      </c>
      <c r="AD3967" s="17">
        <f t="shared" si="380"/>
        <v>0</v>
      </c>
      <c r="AE3967" s="17">
        <f>IFERROR(INDEX(Factors!$B$6:$B$15,MATCH('INPUT - Census'!E3967,Factors!$C$6:$C$15,0),1),0)</f>
        <v>0</v>
      </c>
      <c r="AF3967" s="18">
        <f>IFERROR(INDEX(Factors!$B$16:$B$39,MATCH('INPUT - Census'!C3967,Factors!$C$16:$C$35,0),1),0)</f>
        <v>0</v>
      </c>
      <c r="AG3967" s="19">
        <f>IFERROR(INDEX(Factors!$B$40:$B$44,MATCH('INPUT - Census'!F3967,Factors!$C$40:$C$44,0),1),0)</f>
        <v>0</v>
      </c>
      <c r="AH3967" s="21" t="str">
        <f t="shared" si="382"/>
        <v/>
      </c>
      <c r="AI3967" s="1" t="str">
        <f>IFERROR(VLOOKUP(H3967,Factors!$C$45:$D$48,2,0),"")</f>
        <v/>
      </c>
      <c r="AJ3967" t="b">
        <f t="shared" si="381"/>
        <v>0</v>
      </c>
    </row>
    <row r="3968" spans="2:36" ht="14.4" x14ac:dyDescent="0.3">
      <c r="B3968" s="70"/>
      <c r="C3968" s="58"/>
      <c r="D3968" s="63"/>
      <c r="E3968" s="58"/>
      <c r="F3968" s="58"/>
      <c r="G3968" s="44"/>
      <c r="H3968" s="45"/>
      <c r="I3968" s="45"/>
      <c r="J3968" s="40" t="str">
        <f t="shared" si="377"/>
        <v/>
      </c>
      <c r="K3968" s="39" t="str">
        <f t="shared" si="379"/>
        <v/>
      </c>
      <c r="M3968" s="3"/>
      <c r="AB3968" s="17" t="str">
        <f t="shared" si="378"/>
        <v>-1</v>
      </c>
      <c r="AC3968" s="17">
        <f>IFERROR(INDEX(Factors!$C$59:$C$70,MATCH(AB3968,Factors!$B$59:$B$70,1),1),0)</f>
        <v>0</v>
      </c>
      <c r="AD3968" s="17">
        <f t="shared" si="380"/>
        <v>0</v>
      </c>
      <c r="AE3968" s="17">
        <f>IFERROR(INDEX(Factors!$B$6:$B$15,MATCH('INPUT - Census'!E3968,Factors!$C$6:$C$15,0),1),0)</f>
        <v>0</v>
      </c>
      <c r="AF3968" s="18">
        <f>IFERROR(INDEX(Factors!$B$16:$B$39,MATCH('INPUT - Census'!C3968,Factors!$C$16:$C$35,0),1),0)</f>
        <v>0</v>
      </c>
      <c r="AG3968" s="19">
        <f>IFERROR(INDEX(Factors!$B$40:$B$44,MATCH('INPUT - Census'!F3968,Factors!$C$40:$C$44,0),1),0)</f>
        <v>0</v>
      </c>
      <c r="AH3968" s="21" t="str">
        <f t="shared" si="382"/>
        <v/>
      </c>
      <c r="AI3968" s="1" t="str">
        <f>IFERROR(VLOOKUP(H3968,Factors!$C$45:$D$48,2,0),"")</f>
        <v/>
      </c>
      <c r="AJ3968" t="b">
        <f t="shared" si="381"/>
        <v>0</v>
      </c>
    </row>
    <row r="3969" spans="2:36" ht="14.4" x14ac:dyDescent="0.3">
      <c r="B3969" s="70"/>
      <c r="C3969" s="58"/>
      <c r="D3969" s="63"/>
      <c r="E3969" s="58"/>
      <c r="F3969" s="58"/>
      <c r="G3969" s="44"/>
      <c r="H3969" s="45"/>
      <c r="I3969" s="45"/>
      <c r="J3969" s="40" t="str">
        <f t="shared" si="377"/>
        <v/>
      </c>
      <c r="K3969" s="39" t="str">
        <f t="shared" si="379"/>
        <v/>
      </c>
      <c r="M3969" s="3"/>
      <c r="AB3969" s="17" t="str">
        <f t="shared" si="378"/>
        <v>-1</v>
      </c>
      <c r="AC3969" s="17">
        <f>IFERROR(INDEX(Factors!$C$59:$C$70,MATCH(AB3969,Factors!$B$59:$B$70,1),1),0)</f>
        <v>0</v>
      </c>
      <c r="AD3969" s="17">
        <f t="shared" si="380"/>
        <v>0</v>
      </c>
      <c r="AE3969" s="17">
        <f>IFERROR(INDEX(Factors!$B$6:$B$15,MATCH('INPUT - Census'!E3969,Factors!$C$6:$C$15,0),1),0)</f>
        <v>0</v>
      </c>
      <c r="AF3969" s="18">
        <f>IFERROR(INDEX(Factors!$B$16:$B$39,MATCH('INPUT - Census'!C3969,Factors!$C$16:$C$35,0),1),0)</f>
        <v>0</v>
      </c>
      <c r="AG3969" s="19">
        <f>IFERROR(INDEX(Factors!$B$40:$B$44,MATCH('INPUT - Census'!F3969,Factors!$C$40:$C$44,0),1),0)</f>
        <v>0</v>
      </c>
      <c r="AH3969" s="21" t="str">
        <f t="shared" si="382"/>
        <v/>
      </c>
      <c r="AI3969" s="1" t="str">
        <f>IFERROR(VLOOKUP(H3969,Factors!$C$45:$D$48,2,0),"")</f>
        <v/>
      </c>
      <c r="AJ3969" t="b">
        <f t="shared" si="381"/>
        <v>0</v>
      </c>
    </row>
    <row r="3970" spans="2:36" ht="14.4" x14ac:dyDescent="0.3">
      <c r="B3970" s="70"/>
      <c r="C3970" s="58"/>
      <c r="D3970" s="63"/>
      <c r="E3970" s="58"/>
      <c r="F3970" s="58"/>
      <c r="G3970" s="44"/>
      <c r="H3970" s="45"/>
      <c r="I3970" s="45"/>
      <c r="J3970" s="40" t="str">
        <f t="shared" ref="J3970:J4033" si="383">IF( ISNUMBER(B3970), ROUND(($AL$3-B3970)/365,0), "" )</f>
        <v/>
      </c>
      <c r="K3970" s="39" t="str">
        <f t="shared" si="379"/>
        <v/>
      </c>
      <c r="M3970" s="3"/>
      <c r="AB3970" s="17" t="str">
        <f t="shared" ref="AB3970:AB4033" si="384">IF( AND(ISNUMBER(J3970),J3970&gt;=0,J3970&lt;=100), J3970, "-1" )</f>
        <v>-1</v>
      </c>
      <c r="AC3970" s="17">
        <f>IFERROR(INDEX(Factors!$C$59:$C$70,MATCH(AB3970,Factors!$B$59:$B$70,1),1),0)</f>
        <v>0</v>
      </c>
      <c r="AD3970" s="17">
        <f t="shared" si="380"/>
        <v>0</v>
      </c>
      <c r="AE3970" s="17">
        <f>IFERROR(INDEX(Factors!$B$6:$B$15,MATCH('INPUT - Census'!E3970,Factors!$C$6:$C$15,0),1),0)</f>
        <v>0</v>
      </c>
      <c r="AF3970" s="18">
        <f>IFERROR(INDEX(Factors!$B$16:$B$39,MATCH('INPUT - Census'!C3970,Factors!$C$16:$C$35,0),1),0)</f>
        <v>0</v>
      </c>
      <c r="AG3970" s="19">
        <f>IFERROR(INDEX(Factors!$B$40:$B$44,MATCH('INPUT - Census'!F3970,Factors!$C$40:$C$44,0),1),0)</f>
        <v>0</v>
      </c>
      <c r="AH3970" s="21" t="str">
        <f t="shared" si="382"/>
        <v/>
      </c>
      <c r="AI3970" s="1" t="str">
        <f>IFERROR(VLOOKUP(H3970,Factors!$C$45:$D$48,2,0),"")</f>
        <v/>
      </c>
      <c r="AJ3970" t="b">
        <f t="shared" si="381"/>
        <v>0</v>
      </c>
    </row>
    <row r="3971" spans="2:36" ht="14.4" x14ac:dyDescent="0.3">
      <c r="B3971" s="70"/>
      <c r="C3971" s="58"/>
      <c r="D3971" s="63"/>
      <c r="E3971" s="58"/>
      <c r="F3971" s="58"/>
      <c r="G3971" s="44"/>
      <c r="H3971" s="45"/>
      <c r="I3971" s="45"/>
      <c r="J3971" s="40" t="str">
        <f t="shared" si="383"/>
        <v/>
      </c>
      <c r="K3971" s="39" t="str">
        <f t="shared" ref="K3971:K4034" si="385">ValidateMember(B3971:J3971)</f>
        <v/>
      </c>
      <c r="M3971" s="3"/>
      <c r="AB3971" s="17" t="str">
        <f t="shared" si="384"/>
        <v>-1</v>
      </c>
      <c r="AC3971" s="17">
        <f>IFERROR(INDEX(Factors!$C$59:$C$70,MATCH(AB3971,Factors!$B$59:$B$70,1),1),0)</f>
        <v>0</v>
      </c>
      <c r="AD3971" s="17">
        <f t="shared" ref="AD3971:AD4034" si="386">IF(COUNTIF($P$2:$P$16,D3971),MATCH(D3971,$P$2:$P$16,0),0)</f>
        <v>0</v>
      </c>
      <c r="AE3971" s="17">
        <f>IFERROR(INDEX(Factors!$B$6:$B$15,MATCH('INPUT - Census'!E3971,Factors!$C$6:$C$15,0),1),0)</f>
        <v>0</v>
      </c>
      <c r="AF3971" s="18">
        <f>IFERROR(INDEX(Factors!$B$16:$B$39,MATCH('INPUT - Census'!C3971,Factors!$C$16:$C$35,0),1),0)</f>
        <v>0</v>
      </c>
      <c r="AG3971" s="19">
        <f>IFERROR(INDEX(Factors!$B$40:$B$44,MATCH('INPUT - Census'!F3971,Factors!$C$40:$C$44,0),1),0)</f>
        <v>0</v>
      </c>
      <c r="AH3971" s="21" t="str">
        <f t="shared" si="382"/>
        <v/>
      </c>
      <c r="AI3971" s="1" t="str">
        <f>IFERROR(VLOOKUP(H3971,Factors!$C$45:$D$48,2,0),"")</f>
        <v/>
      </c>
      <c r="AJ3971" t="b">
        <f t="shared" ref="AJ3971:AJ4034" si="387">K3971=0</f>
        <v>0</v>
      </c>
    </row>
    <row r="3972" spans="2:36" ht="14.4" x14ac:dyDescent="0.3">
      <c r="B3972" s="70"/>
      <c r="C3972" s="58"/>
      <c r="D3972" s="63"/>
      <c r="E3972" s="58"/>
      <c r="F3972" s="58"/>
      <c r="G3972" s="44"/>
      <c r="H3972" s="45"/>
      <c r="I3972" s="45"/>
      <c r="J3972" s="40" t="str">
        <f t="shared" si="383"/>
        <v/>
      </c>
      <c r="K3972" s="39" t="str">
        <f t="shared" si="385"/>
        <v/>
      </c>
      <c r="M3972" s="3"/>
      <c r="AB3972" s="17" t="str">
        <f t="shared" si="384"/>
        <v>-1</v>
      </c>
      <c r="AC3972" s="17">
        <f>IFERROR(INDEX(Factors!$C$59:$C$70,MATCH(AB3972,Factors!$B$59:$B$70,1),1),0)</f>
        <v>0</v>
      </c>
      <c r="AD3972" s="17">
        <f t="shared" si="386"/>
        <v>0</v>
      </c>
      <c r="AE3972" s="17">
        <f>IFERROR(INDEX(Factors!$B$6:$B$15,MATCH('INPUT - Census'!E3972,Factors!$C$6:$C$15,0),1),0)</f>
        <v>0</v>
      </c>
      <c r="AF3972" s="18">
        <f>IFERROR(INDEX(Factors!$B$16:$B$39,MATCH('INPUT - Census'!C3972,Factors!$C$16:$C$35,0),1),0)</f>
        <v>0</v>
      </c>
      <c r="AG3972" s="19">
        <f>IFERROR(INDEX(Factors!$B$40:$B$44,MATCH('INPUT - Census'!F3972,Factors!$C$40:$C$44,0),1),0)</f>
        <v>0</v>
      </c>
      <c r="AH3972" s="21" t="str">
        <f t="shared" ref="AH3972:AH4035" si="388">IF(G3972="","",G3972)</f>
        <v/>
      </c>
      <c r="AI3972" s="1" t="str">
        <f>IFERROR(VLOOKUP(H3972,Factors!$C$45:$D$48,2,0),"")</f>
        <v/>
      </c>
      <c r="AJ3972" t="b">
        <f t="shared" si="387"/>
        <v>0</v>
      </c>
    </row>
    <row r="3973" spans="2:36" ht="14.4" x14ac:dyDescent="0.3">
      <c r="B3973" s="70"/>
      <c r="C3973" s="58"/>
      <c r="D3973" s="63"/>
      <c r="E3973" s="58"/>
      <c r="F3973" s="58"/>
      <c r="G3973" s="44"/>
      <c r="H3973" s="45"/>
      <c r="I3973" s="45"/>
      <c r="J3973" s="40" t="str">
        <f t="shared" si="383"/>
        <v/>
      </c>
      <c r="K3973" s="39" t="str">
        <f t="shared" si="385"/>
        <v/>
      </c>
      <c r="M3973" s="3"/>
      <c r="AB3973" s="17" t="str">
        <f t="shared" si="384"/>
        <v>-1</v>
      </c>
      <c r="AC3973" s="17">
        <f>IFERROR(INDEX(Factors!$C$59:$C$70,MATCH(AB3973,Factors!$B$59:$B$70,1),1),0)</f>
        <v>0</v>
      </c>
      <c r="AD3973" s="17">
        <f t="shared" si="386"/>
        <v>0</v>
      </c>
      <c r="AE3973" s="17">
        <f>IFERROR(INDEX(Factors!$B$6:$B$15,MATCH('INPUT - Census'!E3973,Factors!$C$6:$C$15,0),1),0)</f>
        <v>0</v>
      </c>
      <c r="AF3973" s="18">
        <f>IFERROR(INDEX(Factors!$B$16:$B$39,MATCH('INPUT - Census'!C3973,Factors!$C$16:$C$35,0),1),0)</f>
        <v>0</v>
      </c>
      <c r="AG3973" s="19">
        <f>IFERROR(INDEX(Factors!$B$40:$B$44,MATCH('INPUT - Census'!F3973,Factors!$C$40:$C$44,0),1),0)</f>
        <v>0</v>
      </c>
      <c r="AH3973" s="21" t="str">
        <f t="shared" si="388"/>
        <v/>
      </c>
      <c r="AI3973" s="1" t="str">
        <f>IFERROR(VLOOKUP(H3973,Factors!$C$45:$D$48,2,0),"")</f>
        <v/>
      </c>
      <c r="AJ3973" t="b">
        <f t="shared" si="387"/>
        <v>0</v>
      </c>
    </row>
    <row r="3974" spans="2:36" ht="14.4" x14ac:dyDescent="0.3">
      <c r="B3974" s="70"/>
      <c r="C3974" s="58"/>
      <c r="D3974" s="63"/>
      <c r="E3974" s="58"/>
      <c r="F3974" s="58"/>
      <c r="G3974" s="44"/>
      <c r="H3974" s="45"/>
      <c r="I3974" s="45"/>
      <c r="J3974" s="40" t="str">
        <f t="shared" si="383"/>
        <v/>
      </c>
      <c r="K3974" s="39" t="str">
        <f t="shared" si="385"/>
        <v/>
      </c>
      <c r="M3974" s="3"/>
      <c r="AB3974" s="17" t="str">
        <f t="shared" si="384"/>
        <v>-1</v>
      </c>
      <c r="AC3974" s="17">
        <f>IFERROR(INDEX(Factors!$C$59:$C$70,MATCH(AB3974,Factors!$B$59:$B$70,1),1),0)</f>
        <v>0</v>
      </c>
      <c r="AD3974" s="17">
        <f t="shared" si="386"/>
        <v>0</v>
      </c>
      <c r="AE3974" s="17">
        <f>IFERROR(INDEX(Factors!$B$6:$B$15,MATCH('INPUT - Census'!E3974,Factors!$C$6:$C$15,0),1),0)</f>
        <v>0</v>
      </c>
      <c r="AF3974" s="18">
        <f>IFERROR(INDEX(Factors!$B$16:$B$39,MATCH('INPUT - Census'!C3974,Factors!$C$16:$C$35,0),1),0)</f>
        <v>0</v>
      </c>
      <c r="AG3974" s="19">
        <f>IFERROR(INDEX(Factors!$B$40:$B$44,MATCH('INPUT - Census'!F3974,Factors!$C$40:$C$44,0),1),0)</f>
        <v>0</v>
      </c>
      <c r="AH3974" s="21" t="str">
        <f t="shared" si="388"/>
        <v/>
      </c>
      <c r="AI3974" s="1" t="str">
        <f>IFERROR(VLOOKUP(H3974,Factors!$C$45:$D$48,2,0),"")</f>
        <v/>
      </c>
      <c r="AJ3974" t="b">
        <f t="shared" si="387"/>
        <v>0</v>
      </c>
    </row>
    <row r="3975" spans="2:36" ht="14.4" x14ac:dyDescent="0.3">
      <c r="B3975" s="70"/>
      <c r="C3975" s="58"/>
      <c r="D3975" s="63"/>
      <c r="E3975" s="58"/>
      <c r="F3975" s="58"/>
      <c r="G3975" s="44"/>
      <c r="H3975" s="45"/>
      <c r="I3975" s="45"/>
      <c r="J3975" s="40" t="str">
        <f t="shared" si="383"/>
        <v/>
      </c>
      <c r="K3975" s="39" t="str">
        <f t="shared" si="385"/>
        <v/>
      </c>
      <c r="M3975" s="3"/>
      <c r="AB3975" s="17" t="str">
        <f t="shared" si="384"/>
        <v>-1</v>
      </c>
      <c r="AC3975" s="17">
        <f>IFERROR(INDEX(Factors!$C$59:$C$70,MATCH(AB3975,Factors!$B$59:$B$70,1),1),0)</f>
        <v>0</v>
      </c>
      <c r="AD3975" s="17">
        <f t="shared" si="386"/>
        <v>0</v>
      </c>
      <c r="AE3975" s="17">
        <f>IFERROR(INDEX(Factors!$B$6:$B$15,MATCH('INPUT - Census'!E3975,Factors!$C$6:$C$15,0),1),0)</f>
        <v>0</v>
      </c>
      <c r="AF3975" s="18">
        <f>IFERROR(INDEX(Factors!$B$16:$B$39,MATCH('INPUT - Census'!C3975,Factors!$C$16:$C$35,0),1),0)</f>
        <v>0</v>
      </c>
      <c r="AG3975" s="19">
        <f>IFERROR(INDEX(Factors!$B$40:$B$44,MATCH('INPUT - Census'!F3975,Factors!$C$40:$C$44,0),1),0)</f>
        <v>0</v>
      </c>
      <c r="AH3975" s="21" t="str">
        <f t="shared" si="388"/>
        <v/>
      </c>
      <c r="AI3975" s="1" t="str">
        <f>IFERROR(VLOOKUP(H3975,Factors!$C$45:$D$48,2,0),"")</f>
        <v/>
      </c>
      <c r="AJ3975" t="b">
        <f t="shared" si="387"/>
        <v>0</v>
      </c>
    </row>
    <row r="3976" spans="2:36" ht="14.4" x14ac:dyDescent="0.3">
      <c r="B3976" s="70"/>
      <c r="C3976" s="58"/>
      <c r="D3976" s="63"/>
      <c r="E3976" s="58"/>
      <c r="F3976" s="58"/>
      <c r="G3976" s="44"/>
      <c r="H3976" s="45"/>
      <c r="I3976" s="45"/>
      <c r="J3976" s="40" t="str">
        <f t="shared" si="383"/>
        <v/>
      </c>
      <c r="K3976" s="39" t="str">
        <f t="shared" si="385"/>
        <v/>
      </c>
      <c r="M3976" s="3"/>
      <c r="AB3976" s="17" t="str">
        <f t="shared" si="384"/>
        <v>-1</v>
      </c>
      <c r="AC3976" s="17">
        <f>IFERROR(INDEX(Factors!$C$59:$C$70,MATCH(AB3976,Factors!$B$59:$B$70,1),1),0)</f>
        <v>0</v>
      </c>
      <c r="AD3976" s="17">
        <f t="shared" si="386"/>
        <v>0</v>
      </c>
      <c r="AE3976" s="17">
        <f>IFERROR(INDEX(Factors!$B$6:$B$15,MATCH('INPUT - Census'!E3976,Factors!$C$6:$C$15,0),1),0)</f>
        <v>0</v>
      </c>
      <c r="AF3976" s="18">
        <f>IFERROR(INDEX(Factors!$B$16:$B$39,MATCH('INPUT - Census'!C3976,Factors!$C$16:$C$35,0),1),0)</f>
        <v>0</v>
      </c>
      <c r="AG3976" s="19">
        <f>IFERROR(INDEX(Factors!$B$40:$B$44,MATCH('INPUT - Census'!F3976,Factors!$C$40:$C$44,0),1),0)</f>
        <v>0</v>
      </c>
      <c r="AH3976" s="21" t="str">
        <f t="shared" si="388"/>
        <v/>
      </c>
      <c r="AI3976" s="1" t="str">
        <f>IFERROR(VLOOKUP(H3976,Factors!$C$45:$D$48,2,0),"")</f>
        <v/>
      </c>
      <c r="AJ3976" t="b">
        <f t="shared" si="387"/>
        <v>0</v>
      </c>
    </row>
    <row r="3977" spans="2:36" ht="14.4" x14ac:dyDescent="0.3">
      <c r="B3977" s="70"/>
      <c r="C3977" s="58"/>
      <c r="D3977" s="63"/>
      <c r="E3977" s="58"/>
      <c r="F3977" s="58"/>
      <c r="G3977" s="44"/>
      <c r="H3977" s="45"/>
      <c r="I3977" s="45"/>
      <c r="J3977" s="40" t="str">
        <f t="shared" si="383"/>
        <v/>
      </c>
      <c r="K3977" s="39" t="str">
        <f t="shared" si="385"/>
        <v/>
      </c>
      <c r="M3977" s="3"/>
      <c r="AB3977" s="17" t="str">
        <f t="shared" si="384"/>
        <v>-1</v>
      </c>
      <c r="AC3977" s="17">
        <f>IFERROR(INDEX(Factors!$C$59:$C$70,MATCH(AB3977,Factors!$B$59:$B$70,1),1),0)</f>
        <v>0</v>
      </c>
      <c r="AD3977" s="17">
        <f t="shared" si="386"/>
        <v>0</v>
      </c>
      <c r="AE3977" s="17">
        <f>IFERROR(INDEX(Factors!$B$6:$B$15,MATCH('INPUT - Census'!E3977,Factors!$C$6:$C$15,0),1),0)</f>
        <v>0</v>
      </c>
      <c r="AF3977" s="18">
        <f>IFERROR(INDEX(Factors!$B$16:$B$39,MATCH('INPUT - Census'!C3977,Factors!$C$16:$C$35,0),1),0)</f>
        <v>0</v>
      </c>
      <c r="AG3977" s="19">
        <f>IFERROR(INDEX(Factors!$B$40:$B$44,MATCH('INPUT - Census'!F3977,Factors!$C$40:$C$44,0),1),0)</f>
        <v>0</v>
      </c>
      <c r="AH3977" s="21" t="str">
        <f t="shared" si="388"/>
        <v/>
      </c>
      <c r="AI3977" s="1" t="str">
        <f>IFERROR(VLOOKUP(H3977,Factors!$C$45:$D$48,2,0),"")</f>
        <v/>
      </c>
      <c r="AJ3977" t="b">
        <f t="shared" si="387"/>
        <v>0</v>
      </c>
    </row>
    <row r="3978" spans="2:36" ht="14.4" x14ac:dyDescent="0.3">
      <c r="B3978" s="70"/>
      <c r="C3978" s="58"/>
      <c r="D3978" s="63"/>
      <c r="E3978" s="58"/>
      <c r="F3978" s="58"/>
      <c r="G3978" s="44"/>
      <c r="H3978" s="45"/>
      <c r="I3978" s="45"/>
      <c r="J3978" s="40" t="str">
        <f t="shared" si="383"/>
        <v/>
      </c>
      <c r="K3978" s="39" t="str">
        <f t="shared" si="385"/>
        <v/>
      </c>
      <c r="M3978" s="3"/>
      <c r="AB3978" s="17" t="str">
        <f t="shared" si="384"/>
        <v>-1</v>
      </c>
      <c r="AC3978" s="17">
        <f>IFERROR(INDEX(Factors!$C$59:$C$70,MATCH(AB3978,Factors!$B$59:$B$70,1),1),0)</f>
        <v>0</v>
      </c>
      <c r="AD3978" s="17">
        <f t="shared" si="386"/>
        <v>0</v>
      </c>
      <c r="AE3978" s="17">
        <f>IFERROR(INDEX(Factors!$B$6:$B$15,MATCH('INPUT - Census'!E3978,Factors!$C$6:$C$15,0),1),0)</f>
        <v>0</v>
      </c>
      <c r="AF3978" s="18">
        <f>IFERROR(INDEX(Factors!$B$16:$B$39,MATCH('INPUT - Census'!C3978,Factors!$C$16:$C$35,0),1),0)</f>
        <v>0</v>
      </c>
      <c r="AG3978" s="19">
        <f>IFERROR(INDEX(Factors!$B$40:$B$44,MATCH('INPUT - Census'!F3978,Factors!$C$40:$C$44,0),1),0)</f>
        <v>0</v>
      </c>
      <c r="AH3978" s="21" t="str">
        <f t="shared" si="388"/>
        <v/>
      </c>
      <c r="AI3978" s="1" t="str">
        <f>IFERROR(VLOOKUP(H3978,Factors!$C$45:$D$48,2,0),"")</f>
        <v/>
      </c>
      <c r="AJ3978" t="b">
        <f t="shared" si="387"/>
        <v>0</v>
      </c>
    </row>
    <row r="3979" spans="2:36" ht="14.4" x14ac:dyDescent="0.3">
      <c r="B3979" s="70"/>
      <c r="C3979" s="58"/>
      <c r="D3979" s="63"/>
      <c r="E3979" s="58"/>
      <c r="F3979" s="58"/>
      <c r="G3979" s="44"/>
      <c r="H3979" s="45"/>
      <c r="I3979" s="45"/>
      <c r="J3979" s="40" t="str">
        <f t="shared" si="383"/>
        <v/>
      </c>
      <c r="K3979" s="39" t="str">
        <f t="shared" si="385"/>
        <v/>
      </c>
      <c r="M3979" s="3"/>
      <c r="AB3979" s="17" t="str">
        <f t="shared" si="384"/>
        <v>-1</v>
      </c>
      <c r="AC3979" s="17">
        <f>IFERROR(INDEX(Factors!$C$59:$C$70,MATCH(AB3979,Factors!$B$59:$B$70,1),1),0)</f>
        <v>0</v>
      </c>
      <c r="AD3979" s="17">
        <f t="shared" si="386"/>
        <v>0</v>
      </c>
      <c r="AE3979" s="17">
        <f>IFERROR(INDEX(Factors!$B$6:$B$15,MATCH('INPUT - Census'!E3979,Factors!$C$6:$C$15,0),1),0)</f>
        <v>0</v>
      </c>
      <c r="AF3979" s="18">
        <f>IFERROR(INDEX(Factors!$B$16:$B$39,MATCH('INPUT - Census'!C3979,Factors!$C$16:$C$35,0),1),0)</f>
        <v>0</v>
      </c>
      <c r="AG3979" s="19">
        <f>IFERROR(INDEX(Factors!$B$40:$B$44,MATCH('INPUT - Census'!F3979,Factors!$C$40:$C$44,0),1),0)</f>
        <v>0</v>
      </c>
      <c r="AH3979" s="21" t="str">
        <f t="shared" si="388"/>
        <v/>
      </c>
      <c r="AI3979" s="1" t="str">
        <f>IFERROR(VLOOKUP(H3979,Factors!$C$45:$D$48,2,0),"")</f>
        <v/>
      </c>
      <c r="AJ3979" t="b">
        <f t="shared" si="387"/>
        <v>0</v>
      </c>
    </row>
    <row r="3980" spans="2:36" ht="14.4" x14ac:dyDescent="0.3">
      <c r="B3980" s="70"/>
      <c r="C3980" s="58"/>
      <c r="D3980" s="63"/>
      <c r="E3980" s="58"/>
      <c r="F3980" s="58"/>
      <c r="G3980" s="44"/>
      <c r="H3980" s="45"/>
      <c r="I3980" s="45"/>
      <c r="J3980" s="40" t="str">
        <f t="shared" si="383"/>
        <v/>
      </c>
      <c r="K3980" s="39" t="str">
        <f t="shared" si="385"/>
        <v/>
      </c>
      <c r="M3980" s="3"/>
      <c r="AB3980" s="17" t="str">
        <f t="shared" si="384"/>
        <v>-1</v>
      </c>
      <c r="AC3980" s="17">
        <f>IFERROR(INDEX(Factors!$C$59:$C$70,MATCH(AB3980,Factors!$B$59:$B$70,1),1),0)</f>
        <v>0</v>
      </c>
      <c r="AD3980" s="17">
        <f t="shared" si="386"/>
        <v>0</v>
      </c>
      <c r="AE3980" s="17">
        <f>IFERROR(INDEX(Factors!$B$6:$B$15,MATCH('INPUT - Census'!E3980,Factors!$C$6:$C$15,0),1),0)</f>
        <v>0</v>
      </c>
      <c r="AF3980" s="18">
        <f>IFERROR(INDEX(Factors!$B$16:$B$39,MATCH('INPUT - Census'!C3980,Factors!$C$16:$C$35,0),1),0)</f>
        <v>0</v>
      </c>
      <c r="AG3980" s="19">
        <f>IFERROR(INDEX(Factors!$B$40:$B$44,MATCH('INPUT - Census'!F3980,Factors!$C$40:$C$44,0),1),0)</f>
        <v>0</v>
      </c>
      <c r="AH3980" s="21" t="str">
        <f t="shared" si="388"/>
        <v/>
      </c>
      <c r="AI3980" s="1" t="str">
        <f>IFERROR(VLOOKUP(H3980,Factors!$C$45:$D$48,2,0),"")</f>
        <v/>
      </c>
      <c r="AJ3980" t="b">
        <f t="shared" si="387"/>
        <v>0</v>
      </c>
    </row>
    <row r="3981" spans="2:36" ht="14.4" x14ac:dyDescent="0.3">
      <c r="B3981" s="70"/>
      <c r="C3981" s="58"/>
      <c r="D3981" s="63"/>
      <c r="E3981" s="58"/>
      <c r="F3981" s="58"/>
      <c r="G3981" s="44"/>
      <c r="H3981" s="45"/>
      <c r="I3981" s="45"/>
      <c r="J3981" s="40" t="str">
        <f t="shared" si="383"/>
        <v/>
      </c>
      <c r="K3981" s="39" t="str">
        <f t="shared" si="385"/>
        <v/>
      </c>
      <c r="M3981" s="3"/>
      <c r="AB3981" s="17" t="str">
        <f t="shared" si="384"/>
        <v>-1</v>
      </c>
      <c r="AC3981" s="17">
        <f>IFERROR(INDEX(Factors!$C$59:$C$70,MATCH(AB3981,Factors!$B$59:$B$70,1),1),0)</f>
        <v>0</v>
      </c>
      <c r="AD3981" s="17">
        <f t="shared" si="386"/>
        <v>0</v>
      </c>
      <c r="AE3981" s="17">
        <f>IFERROR(INDEX(Factors!$B$6:$B$15,MATCH('INPUT - Census'!E3981,Factors!$C$6:$C$15,0),1),0)</f>
        <v>0</v>
      </c>
      <c r="AF3981" s="18">
        <f>IFERROR(INDEX(Factors!$B$16:$B$39,MATCH('INPUT - Census'!C3981,Factors!$C$16:$C$35,0),1),0)</f>
        <v>0</v>
      </c>
      <c r="AG3981" s="19">
        <f>IFERROR(INDEX(Factors!$B$40:$B$44,MATCH('INPUT - Census'!F3981,Factors!$C$40:$C$44,0),1),0)</f>
        <v>0</v>
      </c>
      <c r="AH3981" s="21" t="str">
        <f t="shared" si="388"/>
        <v/>
      </c>
      <c r="AI3981" s="1" t="str">
        <f>IFERROR(VLOOKUP(H3981,Factors!$C$45:$D$48,2,0),"")</f>
        <v/>
      </c>
      <c r="AJ3981" t="b">
        <f t="shared" si="387"/>
        <v>0</v>
      </c>
    </row>
    <row r="3982" spans="2:36" ht="14.4" x14ac:dyDescent="0.3">
      <c r="B3982" s="70"/>
      <c r="C3982" s="58"/>
      <c r="D3982" s="63"/>
      <c r="E3982" s="58"/>
      <c r="F3982" s="58"/>
      <c r="G3982" s="44"/>
      <c r="H3982" s="45"/>
      <c r="I3982" s="45"/>
      <c r="J3982" s="40" t="str">
        <f t="shared" si="383"/>
        <v/>
      </c>
      <c r="K3982" s="39" t="str">
        <f t="shared" si="385"/>
        <v/>
      </c>
      <c r="M3982" s="3"/>
      <c r="AB3982" s="17" t="str">
        <f t="shared" si="384"/>
        <v>-1</v>
      </c>
      <c r="AC3982" s="17">
        <f>IFERROR(INDEX(Factors!$C$59:$C$70,MATCH(AB3982,Factors!$B$59:$B$70,1),1),0)</f>
        <v>0</v>
      </c>
      <c r="AD3982" s="17">
        <f t="shared" si="386"/>
        <v>0</v>
      </c>
      <c r="AE3982" s="17">
        <f>IFERROR(INDEX(Factors!$B$6:$B$15,MATCH('INPUT - Census'!E3982,Factors!$C$6:$C$15,0),1),0)</f>
        <v>0</v>
      </c>
      <c r="AF3982" s="18">
        <f>IFERROR(INDEX(Factors!$B$16:$B$39,MATCH('INPUT - Census'!C3982,Factors!$C$16:$C$35,0),1),0)</f>
        <v>0</v>
      </c>
      <c r="AG3982" s="19">
        <f>IFERROR(INDEX(Factors!$B$40:$B$44,MATCH('INPUT - Census'!F3982,Factors!$C$40:$C$44,0),1),0)</f>
        <v>0</v>
      </c>
      <c r="AH3982" s="21" t="str">
        <f t="shared" si="388"/>
        <v/>
      </c>
      <c r="AI3982" s="1" t="str">
        <f>IFERROR(VLOOKUP(H3982,Factors!$C$45:$D$48,2,0),"")</f>
        <v/>
      </c>
      <c r="AJ3982" t="b">
        <f t="shared" si="387"/>
        <v>0</v>
      </c>
    </row>
    <row r="3983" spans="2:36" ht="14.4" x14ac:dyDescent="0.3">
      <c r="B3983" s="70"/>
      <c r="C3983" s="58"/>
      <c r="D3983" s="63"/>
      <c r="E3983" s="58"/>
      <c r="F3983" s="58"/>
      <c r="G3983" s="44"/>
      <c r="H3983" s="45"/>
      <c r="I3983" s="45"/>
      <c r="J3983" s="40" t="str">
        <f t="shared" si="383"/>
        <v/>
      </c>
      <c r="K3983" s="39" t="str">
        <f t="shared" si="385"/>
        <v/>
      </c>
      <c r="M3983" s="3"/>
      <c r="AB3983" s="17" t="str">
        <f t="shared" si="384"/>
        <v>-1</v>
      </c>
      <c r="AC3983" s="17">
        <f>IFERROR(INDEX(Factors!$C$59:$C$70,MATCH(AB3983,Factors!$B$59:$B$70,1),1),0)</f>
        <v>0</v>
      </c>
      <c r="AD3983" s="17">
        <f t="shared" si="386"/>
        <v>0</v>
      </c>
      <c r="AE3983" s="17">
        <f>IFERROR(INDEX(Factors!$B$6:$B$15,MATCH('INPUT - Census'!E3983,Factors!$C$6:$C$15,0),1),0)</f>
        <v>0</v>
      </c>
      <c r="AF3983" s="18">
        <f>IFERROR(INDEX(Factors!$B$16:$B$39,MATCH('INPUT - Census'!C3983,Factors!$C$16:$C$35,0),1),0)</f>
        <v>0</v>
      </c>
      <c r="AG3983" s="19">
        <f>IFERROR(INDEX(Factors!$B$40:$B$44,MATCH('INPUT - Census'!F3983,Factors!$C$40:$C$44,0),1),0)</f>
        <v>0</v>
      </c>
      <c r="AH3983" s="21" t="str">
        <f t="shared" si="388"/>
        <v/>
      </c>
      <c r="AI3983" s="1" t="str">
        <f>IFERROR(VLOOKUP(H3983,Factors!$C$45:$D$48,2,0),"")</f>
        <v/>
      </c>
      <c r="AJ3983" t="b">
        <f t="shared" si="387"/>
        <v>0</v>
      </c>
    </row>
    <row r="3984" spans="2:36" ht="14.4" x14ac:dyDescent="0.3">
      <c r="B3984" s="70"/>
      <c r="C3984" s="58"/>
      <c r="D3984" s="63"/>
      <c r="E3984" s="58"/>
      <c r="F3984" s="58"/>
      <c r="G3984" s="44"/>
      <c r="H3984" s="45"/>
      <c r="I3984" s="45"/>
      <c r="J3984" s="40" t="str">
        <f t="shared" si="383"/>
        <v/>
      </c>
      <c r="K3984" s="39" t="str">
        <f t="shared" si="385"/>
        <v/>
      </c>
      <c r="M3984" s="3"/>
      <c r="AB3984" s="17" t="str">
        <f t="shared" si="384"/>
        <v>-1</v>
      </c>
      <c r="AC3984" s="17">
        <f>IFERROR(INDEX(Factors!$C$59:$C$70,MATCH(AB3984,Factors!$B$59:$B$70,1),1),0)</f>
        <v>0</v>
      </c>
      <c r="AD3984" s="17">
        <f t="shared" si="386"/>
        <v>0</v>
      </c>
      <c r="AE3984" s="17">
        <f>IFERROR(INDEX(Factors!$B$6:$B$15,MATCH('INPUT - Census'!E3984,Factors!$C$6:$C$15,0),1),0)</f>
        <v>0</v>
      </c>
      <c r="AF3984" s="18">
        <f>IFERROR(INDEX(Factors!$B$16:$B$39,MATCH('INPUT - Census'!C3984,Factors!$C$16:$C$35,0),1),0)</f>
        <v>0</v>
      </c>
      <c r="AG3984" s="19">
        <f>IFERROR(INDEX(Factors!$B$40:$B$44,MATCH('INPUT - Census'!F3984,Factors!$C$40:$C$44,0),1),0)</f>
        <v>0</v>
      </c>
      <c r="AH3984" s="21" t="str">
        <f t="shared" si="388"/>
        <v/>
      </c>
      <c r="AI3984" s="1" t="str">
        <f>IFERROR(VLOOKUP(H3984,Factors!$C$45:$D$48,2,0),"")</f>
        <v/>
      </c>
      <c r="AJ3984" t="b">
        <f t="shared" si="387"/>
        <v>0</v>
      </c>
    </row>
    <row r="3985" spans="2:36" ht="14.4" x14ac:dyDescent="0.3">
      <c r="B3985" s="70"/>
      <c r="C3985" s="58"/>
      <c r="D3985" s="63"/>
      <c r="E3985" s="58"/>
      <c r="F3985" s="58"/>
      <c r="G3985" s="44"/>
      <c r="H3985" s="45"/>
      <c r="I3985" s="45"/>
      <c r="J3985" s="40" t="str">
        <f t="shared" si="383"/>
        <v/>
      </c>
      <c r="K3985" s="39" t="str">
        <f t="shared" si="385"/>
        <v/>
      </c>
      <c r="M3985" s="3"/>
      <c r="AB3985" s="17" t="str">
        <f t="shared" si="384"/>
        <v>-1</v>
      </c>
      <c r="AC3985" s="17">
        <f>IFERROR(INDEX(Factors!$C$59:$C$70,MATCH(AB3985,Factors!$B$59:$B$70,1),1),0)</f>
        <v>0</v>
      </c>
      <c r="AD3985" s="17">
        <f t="shared" si="386"/>
        <v>0</v>
      </c>
      <c r="AE3985" s="17">
        <f>IFERROR(INDEX(Factors!$B$6:$B$15,MATCH('INPUT - Census'!E3985,Factors!$C$6:$C$15,0),1),0)</f>
        <v>0</v>
      </c>
      <c r="AF3985" s="18">
        <f>IFERROR(INDEX(Factors!$B$16:$B$39,MATCH('INPUT - Census'!C3985,Factors!$C$16:$C$35,0),1),0)</f>
        <v>0</v>
      </c>
      <c r="AG3985" s="19">
        <f>IFERROR(INDEX(Factors!$B$40:$B$44,MATCH('INPUT - Census'!F3985,Factors!$C$40:$C$44,0),1),0)</f>
        <v>0</v>
      </c>
      <c r="AH3985" s="21" t="str">
        <f t="shared" si="388"/>
        <v/>
      </c>
      <c r="AI3985" s="1" t="str">
        <f>IFERROR(VLOOKUP(H3985,Factors!$C$45:$D$48,2,0),"")</f>
        <v/>
      </c>
      <c r="AJ3985" t="b">
        <f t="shared" si="387"/>
        <v>0</v>
      </c>
    </row>
    <row r="3986" spans="2:36" ht="14.4" x14ac:dyDescent="0.3">
      <c r="B3986" s="70"/>
      <c r="C3986" s="58"/>
      <c r="D3986" s="63"/>
      <c r="E3986" s="58"/>
      <c r="F3986" s="58"/>
      <c r="G3986" s="44"/>
      <c r="H3986" s="45"/>
      <c r="I3986" s="45"/>
      <c r="J3986" s="40" t="str">
        <f t="shared" si="383"/>
        <v/>
      </c>
      <c r="K3986" s="39" t="str">
        <f t="shared" si="385"/>
        <v/>
      </c>
      <c r="M3986" s="3"/>
      <c r="AB3986" s="17" t="str">
        <f t="shared" si="384"/>
        <v>-1</v>
      </c>
      <c r="AC3986" s="17">
        <f>IFERROR(INDEX(Factors!$C$59:$C$70,MATCH(AB3986,Factors!$B$59:$B$70,1),1),0)</f>
        <v>0</v>
      </c>
      <c r="AD3986" s="17">
        <f t="shared" si="386"/>
        <v>0</v>
      </c>
      <c r="AE3986" s="17">
        <f>IFERROR(INDEX(Factors!$B$6:$B$15,MATCH('INPUT - Census'!E3986,Factors!$C$6:$C$15,0),1),0)</f>
        <v>0</v>
      </c>
      <c r="AF3986" s="18">
        <f>IFERROR(INDEX(Factors!$B$16:$B$39,MATCH('INPUT - Census'!C3986,Factors!$C$16:$C$35,0),1),0)</f>
        <v>0</v>
      </c>
      <c r="AG3986" s="19">
        <f>IFERROR(INDEX(Factors!$B$40:$B$44,MATCH('INPUT - Census'!F3986,Factors!$C$40:$C$44,0),1),0)</f>
        <v>0</v>
      </c>
      <c r="AH3986" s="21" t="str">
        <f t="shared" si="388"/>
        <v/>
      </c>
      <c r="AI3986" s="1" t="str">
        <f>IFERROR(VLOOKUP(H3986,Factors!$C$45:$D$48,2,0),"")</f>
        <v/>
      </c>
      <c r="AJ3986" t="b">
        <f t="shared" si="387"/>
        <v>0</v>
      </c>
    </row>
    <row r="3987" spans="2:36" ht="14.4" x14ac:dyDescent="0.3">
      <c r="B3987" s="70"/>
      <c r="C3987" s="58"/>
      <c r="D3987" s="63"/>
      <c r="E3987" s="58"/>
      <c r="F3987" s="58"/>
      <c r="G3987" s="44"/>
      <c r="H3987" s="45"/>
      <c r="I3987" s="45"/>
      <c r="J3987" s="40" t="str">
        <f t="shared" si="383"/>
        <v/>
      </c>
      <c r="K3987" s="39" t="str">
        <f t="shared" si="385"/>
        <v/>
      </c>
      <c r="M3987" s="3"/>
      <c r="AB3987" s="17" t="str">
        <f t="shared" si="384"/>
        <v>-1</v>
      </c>
      <c r="AC3987" s="17">
        <f>IFERROR(INDEX(Factors!$C$59:$C$70,MATCH(AB3987,Factors!$B$59:$B$70,1),1),0)</f>
        <v>0</v>
      </c>
      <c r="AD3987" s="17">
        <f t="shared" si="386"/>
        <v>0</v>
      </c>
      <c r="AE3987" s="17">
        <f>IFERROR(INDEX(Factors!$B$6:$B$15,MATCH('INPUT - Census'!E3987,Factors!$C$6:$C$15,0),1),0)</f>
        <v>0</v>
      </c>
      <c r="AF3987" s="18">
        <f>IFERROR(INDEX(Factors!$B$16:$B$39,MATCH('INPUT - Census'!C3987,Factors!$C$16:$C$35,0),1),0)</f>
        <v>0</v>
      </c>
      <c r="AG3987" s="19">
        <f>IFERROR(INDEX(Factors!$B$40:$B$44,MATCH('INPUT - Census'!F3987,Factors!$C$40:$C$44,0),1),0)</f>
        <v>0</v>
      </c>
      <c r="AH3987" s="21" t="str">
        <f t="shared" si="388"/>
        <v/>
      </c>
      <c r="AI3987" s="1" t="str">
        <f>IFERROR(VLOOKUP(H3987,Factors!$C$45:$D$48,2,0),"")</f>
        <v/>
      </c>
      <c r="AJ3987" t="b">
        <f t="shared" si="387"/>
        <v>0</v>
      </c>
    </row>
    <row r="3988" spans="2:36" ht="14.4" x14ac:dyDescent="0.3">
      <c r="B3988" s="70"/>
      <c r="C3988" s="58"/>
      <c r="D3988" s="63"/>
      <c r="E3988" s="58"/>
      <c r="F3988" s="58"/>
      <c r="G3988" s="44"/>
      <c r="H3988" s="45"/>
      <c r="I3988" s="45"/>
      <c r="J3988" s="40" t="str">
        <f t="shared" si="383"/>
        <v/>
      </c>
      <c r="K3988" s="39" t="str">
        <f t="shared" si="385"/>
        <v/>
      </c>
      <c r="M3988" s="3"/>
      <c r="AB3988" s="17" t="str">
        <f t="shared" si="384"/>
        <v>-1</v>
      </c>
      <c r="AC3988" s="17">
        <f>IFERROR(INDEX(Factors!$C$59:$C$70,MATCH(AB3988,Factors!$B$59:$B$70,1),1),0)</f>
        <v>0</v>
      </c>
      <c r="AD3988" s="17">
        <f t="shared" si="386"/>
        <v>0</v>
      </c>
      <c r="AE3988" s="17">
        <f>IFERROR(INDEX(Factors!$B$6:$B$15,MATCH('INPUT - Census'!E3988,Factors!$C$6:$C$15,0),1),0)</f>
        <v>0</v>
      </c>
      <c r="AF3988" s="18">
        <f>IFERROR(INDEX(Factors!$B$16:$B$39,MATCH('INPUT - Census'!C3988,Factors!$C$16:$C$35,0),1),0)</f>
        <v>0</v>
      </c>
      <c r="AG3988" s="19">
        <f>IFERROR(INDEX(Factors!$B$40:$B$44,MATCH('INPUT - Census'!F3988,Factors!$C$40:$C$44,0),1),0)</f>
        <v>0</v>
      </c>
      <c r="AH3988" s="21" t="str">
        <f t="shared" si="388"/>
        <v/>
      </c>
      <c r="AI3988" s="1" t="str">
        <f>IFERROR(VLOOKUP(H3988,Factors!$C$45:$D$48,2,0),"")</f>
        <v/>
      </c>
      <c r="AJ3988" t="b">
        <f t="shared" si="387"/>
        <v>0</v>
      </c>
    </row>
    <row r="3989" spans="2:36" ht="14.4" x14ac:dyDescent="0.3">
      <c r="B3989" s="70"/>
      <c r="C3989" s="58"/>
      <c r="D3989" s="63"/>
      <c r="E3989" s="58"/>
      <c r="F3989" s="58"/>
      <c r="G3989" s="44"/>
      <c r="H3989" s="45"/>
      <c r="I3989" s="45"/>
      <c r="J3989" s="40" t="str">
        <f t="shared" si="383"/>
        <v/>
      </c>
      <c r="K3989" s="39" t="str">
        <f t="shared" si="385"/>
        <v/>
      </c>
      <c r="M3989" s="3"/>
      <c r="AB3989" s="17" t="str">
        <f t="shared" si="384"/>
        <v>-1</v>
      </c>
      <c r="AC3989" s="17">
        <f>IFERROR(INDEX(Factors!$C$59:$C$70,MATCH(AB3989,Factors!$B$59:$B$70,1),1),0)</f>
        <v>0</v>
      </c>
      <c r="AD3989" s="17">
        <f t="shared" si="386"/>
        <v>0</v>
      </c>
      <c r="AE3989" s="17">
        <f>IFERROR(INDEX(Factors!$B$6:$B$15,MATCH('INPUT - Census'!E3989,Factors!$C$6:$C$15,0),1),0)</f>
        <v>0</v>
      </c>
      <c r="AF3989" s="18">
        <f>IFERROR(INDEX(Factors!$B$16:$B$39,MATCH('INPUT - Census'!C3989,Factors!$C$16:$C$35,0),1),0)</f>
        <v>0</v>
      </c>
      <c r="AG3989" s="19">
        <f>IFERROR(INDEX(Factors!$B$40:$B$44,MATCH('INPUT - Census'!F3989,Factors!$C$40:$C$44,0),1),0)</f>
        <v>0</v>
      </c>
      <c r="AH3989" s="21" t="str">
        <f t="shared" si="388"/>
        <v/>
      </c>
      <c r="AI3989" s="1" t="str">
        <f>IFERROR(VLOOKUP(H3989,Factors!$C$45:$D$48,2,0),"")</f>
        <v/>
      </c>
      <c r="AJ3989" t="b">
        <f t="shared" si="387"/>
        <v>0</v>
      </c>
    </row>
    <row r="3990" spans="2:36" ht="14.4" x14ac:dyDescent="0.3">
      <c r="B3990" s="70"/>
      <c r="C3990" s="58"/>
      <c r="D3990" s="63"/>
      <c r="E3990" s="58"/>
      <c r="F3990" s="58"/>
      <c r="G3990" s="44"/>
      <c r="H3990" s="45"/>
      <c r="I3990" s="45"/>
      <c r="J3990" s="40" t="str">
        <f t="shared" si="383"/>
        <v/>
      </c>
      <c r="K3990" s="39" t="str">
        <f t="shared" si="385"/>
        <v/>
      </c>
      <c r="M3990" s="3"/>
      <c r="AB3990" s="17" t="str">
        <f t="shared" si="384"/>
        <v>-1</v>
      </c>
      <c r="AC3990" s="17">
        <f>IFERROR(INDEX(Factors!$C$59:$C$70,MATCH(AB3990,Factors!$B$59:$B$70,1),1),0)</f>
        <v>0</v>
      </c>
      <c r="AD3990" s="17">
        <f t="shared" si="386"/>
        <v>0</v>
      </c>
      <c r="AE3990" s="17">
        <f>IFERROR(INDEX(Factors!$B$6:$B$15,MATCH('INPUT - Census'!E3990,Factors!$C$6:$C$15,0),1),0)</f>
        <v>0</v>
      </c>
      <c r="AF3990" s="18">
        <f>IFERROR(INDEX(Factors!$B$16:$B$39,MATCH('INPUT - Census'!C3990,Factors!$C$16:$C$35,0),1),0)</f>
        <v>0</v>
      </c>
      <c r="AG3990" s="19">
        <f>IFERROR(INDEX(Factors!$B$40:$B$44,MATCH('INPUT - Census'!F3990,Factors!$C$40:$C$44,0),1),0)</f>
        <v>0</v>
      </c>
      <c r="AH3990" s="21" t="str">
        <f t="shared" si="388"/>
        <v/>
      </c>
      <c r="AI3990" s="1" t="str">
        <f>IFERROR(VLOOKUP(H3990,Factors!$C$45:$D$48,2,0),"")</f>
        <v/>
      </c>
      <c r="AJ3990" t="b">
        <f t="shared" si="387"/>
        <v>0</v>
      </c>
    </row>
    <row r="3991" spans="2:36" ht="14.4" x14ac:dyDescent="0.3">
      <c r="B3991" s="70"/>
      <c r="C3991" s="58"/>
      <c r="D3991" s="63"/>
      <c r="E3991" s="58"/>
      <c r="F3991" s="58"/>
      <c r="G3991" s="44"/>
      <c r="H3991" s="45"/>
      <c r="I3991" s="45"/>
      <c r="J3991" s="40" t="str">
        <f t="shared" si="383"/>
        <v/>
      </c>
      <c r="K3991" s="39" t="str">
        <f t="shared" si="385"/>
        <v/>
      </c>
      <c r="M3991" s="3"/>
      <c r="AB3991" s="17" t="str">
        <f t="shared" si="384"/>
        <v>-1</v>
      </c>
      <c r="AC3991" s="17">
        <f>IFERROR(INDEX(Factors!$C$59:$C$70,MATCH(AB3991,Factors!$B$59:$B$70,1),1),0)</f>
        <v>0</v>
      </c>
      <c r="AD3991" s="17">
        <f t="shared" si="386"/>
        <v>0</v>
      </c>
      <c r="AE3991" s="17">
        <f>IFERROR(INDEX(Factors!$B$6:$B$15,MATCH('INPUT - Census'!E3991,Factors!$C$6:$C$15,0),1),0)</f>
        <v>0</v>
      </c>
      <c r="AF3991" s="18">
        <f>IFERROR(INDEX(Factors!$B$16:$B$39,MATCH('INPUT - Census'!C3991,Factors!$C$16:$C$35,0),1),0)</f>
        <v>0</v>
      </c>
      <c r="AG3991" s="19">
        <f>IFERROR(INDEX(Factors!$B$40:$B$44,MATCH('INPUT - Census'!F3991,Factors!$C$40:$C$44,0),1),0)</f>
        <v>0</v>
      </c>
      <c r="AH3991" s="21" t="str">
        <f t="shared" si="388"/>
        <v/>
      </c>
      <c r="AI3991" s="1" t="str">
        <f>IFERROR(VLOOKUP(H3991,Factors!$C$45:$D$48,2,0),"")</f>
        <v/>
      </c>
      <c r="AJ3991" t="b">
        <f t="shared" si="387"/>
        <v>0</v>
      </c>
    </row>
    <row r="3992" spans="2:36" ht="14.4" x14ac:dyDescent="0.3">
      <c r="B3992" s="70"/>
      <c r="C3992" s="58"/>
      <c r="D3992" s="63"/>
      <c r="E3992" s="58"/>
      <c r="F3992" s="58"/>
      <c r="G3992" s="44"/>
      <c r="H3992" s="45"/>
      <c r="I3992" s="45"/>
      <c r="J3992" s="40" t="str">
        <f t="shared" si="383"/>
        <v/>
      </c>
      <c r="K3992" s="39" t="str">
        <f t="shared" si="385"/>
        <v/>
      </c>
      <c r="M3992" s="3"/>
      <c r="AB3992" s="17" t="str">
        <f t="shared" si="384"/>
        <v>-1</v>
      </c>
      <c r="AC3992" s="17">
        <f>IFERROR(INDEX(Factors!$C$59:$C$70,MATCH(AB3992,Factors!$B$59:$B$70,1),1),0)</f>
        <v>0</v>
      </c>
      <c r="AD3992" s="17">
        <f t="shared" si="386"/>
        <v>0</v>
      </c>
      <c r="AE3992" s="17">
        <f>IFERROR(INDEX(Factors!$B$6:$B$15,MATCH('INPUT - Census'!E3992,Factors!$C$6:$C$15,0),1),0)</f>
        <v>0</v>
      </c>
      <c r="AF3992" s="18">
        <f>IFERROR(INDEX(Factors!$B$16:$B$39,MATCH('INPUT - Census'!C3992,Factors!$C$16:$C$35,0),1),0)</f>
        <v>0</v>
      </c>
      <c r="AG3992" s="19">
        <f>IFERROR(INDEX(Factors!$B$40:$B$44,MATCH('INPUT - Census'!F3992,Factors!$C$40:$C$44,0),1),0)</f>
        <v>0</v>
      </c>
      <c r="AH3992" s="21" t="str">
        <f t="shared" si="388"/>
        <v/>
      </c>
      <c r="AI3992" s="1" t="str">
        <f>IFERROR(VLOOKUP(H3992,Factors!$C$45:$D$48,2,0),"")</f>
        <v/>
      </c>
      <c r="AJ3992" t="b">
        <f t="shared" si="387"/>
        <v>0</v>
      </c>
    </row>
    <row r="3993" spans="2:36" ht="14.4" x14ac:dyDescent="0.3">
      <c r="B3993" s="70"/>
      <c r="C3993" s="58"/>
      <c r="D3993" s="63"/>
      <c r="E3993" s="58"/>
      <c r="F3993" s="58"/>
      <c r="G3993" s="44"/>
      <c r="H3993" s="45"/>
      <c r="I3993" s="45"/>
      <c r="J3993" s="40" t="str">
        <f t="shared" si="383"/>
        <v/>
      </c>
      <c r="K3993" s="39" t="str">
        <f t="shared" si="385"/>
        <v/>
      </c>
      <c r="M3993" s="3"/>
      <c r="AB3993" s="17" t="str">
        <f t="shared" si="384"/>
        <v>-1</v>
      </c>
      <c r="AC3993" s="17">
        <f>IFERROR(INDEX(Factors!$C$59:$C$70,MATCH(AB3993,Factors!$B$59:$B$70,1),1),0)</f>
        <v>0</v>
      </c>
      <c r="AD3993" s="17">
        <f t="shared" si="386"/>
        <v>0</v>
      </c>
      <c r="AE3993" s="17">
        <f>IFERROR(INDEX(Factors!$B$6:$B$15,MATCH('INPUT - Census'!E3993,Factors!$C$6:$C$15,0),1),0)</f>
        <v>0</v>
      </c>
      <c r="AF3993" s="18">
        <f>IFERROR(INDEX(Factors!$B$16:$B$39,MATCH('INPUT - Census'!C3993,Factors!$C$16:$C$35,0),1),0)</f>
        <v>0</v>
      </c>
      <c r="AG3993" s="19">
        <f>IFERROR(INDEX(Factors!$B$40:$B$44,MATCH('INPUT - Census'!F3993,Factors!$C$40:$C$44,0),1),0)</f>
        <v>0</v>
      </c>
      <c r="AH3993" s="21" t="str">
        <f t="shared" si="388"/>
        <v/>
      </c>
      <c r="AI3993" s="1" t="str">
        <f>IFERROR(VLOOKUP(H3993,Factors!$C$45:$D$48,2,0),"")</f>
        <v/>
      </c>
      <c r="AJ3993" t="b">
        <f t="shared" si="387"/>
        <v>0</v>
      </c>
    </row>
    <row r="3994" spans="2:36" ht="14.4" x14ac:dyDescent="0.3">
      <c r="B3994" s="70"/>
      <c r="C3994" s="58"/>
      <c r="D3994" s="63"/>
      <c r="E3994" s="58"/>
      <c r="F3994" s="58"/>
      <c r="G3994" s="44"/>
      <c r="H3994" s="45"/>
      <c r="I3994" s="45"/>
      <c r="J3994" s="40" t="str">
        <f t="shared" si="383"/>
        <v/>
      </c>
      <c r="K3994" s="39" t="str">
        <f t="shared" si="385"/>
        <v/>
      </c>
      <c r="M3994" s="3"/>
      <c r="AB3994" s="17" t="str">
        <f t="shared" si="384"/>
        <v>-1</v>
      </c>
      <c r="AC3994" s="17">
        <f>IFERROR(INDEX(Factors!$C$59:$C$70,MATCH(AB3994,Factors!$B$59:$B$70,1),1),0)</f>
        <v>0</v>
      </c>
      <c r="AD3994" s="17">
        <f t="shared" si="386"/>
        <v>0</v>
      </c>
      <c r="AE3994" s="17">
        <f>IFERROR(INDEX(Factors!$B$6:$B$15,MATCH('INPUT - Census'!E3994,Factors!$C$6:$C$15,0),1),0)</f>
        <v>0</v>
      </c>
      <c r="AF3994" s="18">
        <f>IFERROR(INDEX(Factors!$B$16:$B$39,MATCH('INPUT - Census'!C3994,Factors!$C$16:$C$35,0),1),0)</f>
        <v>0</v>
      </c>
      <c r="AG3994" s="19">
        <f>IFERROR(INDEX(Factors!$B$40:$B$44,MATCH('INPUT - Census'!F3994,Factors!$C$40:$C$44,0),1),0)</f>
        <v>0</v>
      </c>
      <c r="AH3994" s="21" t="str">
        <f t="shared" si="388"/>
        <v/>
      </c>
      <c r="AI3994" s="1" t="str">
        <f>IFERROR(VLOOKUP(H3994,Factors!$C$45:$D$48,2,0),"")</f>
        <v/>
      </c>
      <c r="AJ3994" t="b">
        <f t="shared" si="387"/>
        <v>0</v>
      </c>
    </row>
    <row r="3995" spans="2:36" ht="14.4" x14ac:dyDescent="0.3">
      <c r="B3995" s="70"/>
      <c r="C3995" s="58"/>
      <c r="D3995" s="63"/>
      <c r="E3995" s="58"/>
      <c r="F3995" s="58"/>
      <c r="G3995" s="44"/>
      <c r="H3995" s="45"/>
      <c r="I3995" s="45"/>
      <c r="J3995" s="40" t="str">
        <f t="shared" si="383"/>
        <v/>
      </c>
      <c r="K3995" s="39" t="str">
        <f t="shared" si="385"/>
        <v/>
      </c>
      <c r="M3995" s="3"/>
      <c r="AB3995" s="17" t="str">
        <f t="shared" si="384"/>
        <v>-1</v>
      </c>
      <c r="AC3995" s="17">
        <f>IFERROR(INDEX(Factors!$C$59:$C$70,MATCH(AB3995,Factors!$B$59:$B$70,1),1),0)</f>
        <v>0</v>
      </c>
      <c r="AD3995" s="17">
        <f t="shared" si="386"/>
        <v>0</v>
      </c>
      <c r="AE3995" s="17">
        <f>IFERROR(INDEX(Factors!$B$6:$B$15,MATCH('INPUT - Census'!E3995,Factors!$C$6:$C$15,0),1),0)</f>
        <v>0</v>
      </c>
      <c r="AF3995" s="18">
        <f>IFERROR(INDEX(Factors!$B$16:$B$39,MATCH('INPUT - Census'!C3995,Factors!$C$16:$C$35,0),1),0)</f>
        <v>0</v>
      </c>
      <c r="AG3995" s="19">
        <f>IFERROR(INDEX(Factors!$B$40:$B$44,MATCH('INPUT - Census'!F3995,Factors!$C$40:$C$44,0),1),0)</f>
        <v>0</v>
      </c>
      <c r="AH3995" s="21" t="str">
        <f t="shared" si="388"/>
        <v/>
      </c>
      <c r="AI3995" s="1" t="str">
        <f>IFERROR(VLOOKUP(H3995,Factors!$C$45:$D$48,2,0),"")</f>
        <v/>
      </c>
      <c r="AJ3995" t="b">
        <f t="shared" si="387"/>
        <v>0</v>
      </c>
    </row>
    <row r="3996" spans="2:36" ht="14.4" x14ac:dyDescent="0.3">
      <c r="B3996" s="70"/>
      <c r="C3996" s="58"/>
      <c r="D3996" s="63"/>
      <c r="E3996" s="58"/>
      <c r="F3996" s="58"/>
      <c r="G3996" s="44"/>
      <c r="H3996" s="45"/>
      <c r="I3996" s="45"/>
      <c r="J3996" s="40" t="str">
        <f t="shared" si="383"/>
        <v/>
      </c>
      <c r="K3996" s="39" t="str">
        <f t="shared" si="385"/>
        <v/>
      </c>
      <c r="M3996" s="3"/>
      <c r="AB3996" s="17" t="str">
        <f t="shared" si="384"/>
        <v>-1</v>
      </c>
      <c r="AC3996" s="17">
        <f>IFERROR(INDEX(Factors!$C$59:$C$70,MATCH(AB3996,Factors!$B$59:$B$70,1),1),0)</f>
        <v>0</v>
      </c>
      <c r="AD3996" s="17">
        <f t="shared" si="386"/>
        <v>0</v>
      </c>
      <c r="AE3996" s="17">
        <f>IFERROR(INDEX(Factors!$B$6:$B$15,MATCH('INPUT - Census'!E3996,Factors!$C$6:$C$15,0),1),0)</f>
        <v>0</v>
      </c>
      <c r="AF3996" s="18">
        <f>IFERROR(INDEX(Factors!$B$16:$B$39,MATCH('INPUT - Census'!C3996,Factors!$C$16:$C$35,0),1),0)</f>
        <v>0</v>
      </c>
      <c r="AG3996" s="19">
        <f>IFERROR(INDEX(Factors!$B$40:$B$44,MATCH('INPUT - Census'!F3996,Factors!$C$40:$C$44,0),1),0)</f>
        <v>0</v>
      </c>
      <c r="AH3996" s="21" t="str">
        <f t="shared" si="388"/>
        <v/>
      </c>
      <c r="AI3996" s="1" t="str">
        <f>IFERROR(VLOOKUP(H3996,Factors!$C$45:$D$48,2,0),"")</f>
        <v/>
      </c>
      <c r="AJ3996" t="b">
        <f t="shared" si="387"/>
        <v>0</v>
      </c>
    </row>
    <row r="3997" spans="2:36" ht="14.4" x14ac:dyDescent="0.3">
      <c r="B3997" s="70"/>
      <c r="C3997" s="58"/>
      <c r="D3997" s="63"/>
      <c r="E3997" s="58"/>
      <c r="F3997" s="58"/>
      <c r="G3997" s="44"/>
      <c r="H3997" s="45"/>
      <c r="I3997" s="45"/>
      <c r="J3997" s="40" t="str">
        <f t="shared" si="383"/>
        <v/>
      </c>
      <c r="K3997" s="39" t="str">
        <f t="shared" si="385"/>
        <v/>
      </c>
      <c r="M3997" s="3"/>
      <c r="AB3997" s="17" t="str">
        <f t="shared" si="384"/>
        <v>-1</v>
      </c>
      <c r="AC3997" s="17">
        <f>IFERROR(INDEX(Factors!$C$59:$C$70,MATCH(AB3997,Factors!$B$59:$B$70,1),1),0)</f>
        <v>0</v>
      </c>
      <c r="AD3997" s="17">
        <f t="shared" si="386"/>
        <v>0</v>
      </c>
      <c r="AE3997" s="17">
        <f>IFERROR(INDEX(Factors!$B$6:$B$15,MATCH('INPUT - Census'!E3997,Factors!$C$6:$C$15,0),1),0)</f>
        <v>0</v>
      </c>
      <c r="AF3997" s="18">
        <f>IFERROR(INDEX(Factors!$B$16:$B$39,MATCH('INPUT - Census'!C3997,Factors!$C$16:$C$35,0),1),0)</f>
        <v>0</v>
      </c>
      <c r="AG3997" s="19">
        <f>IFERROR(INDEX(Factors!$B$40:$B$44,MATCH('INPUT - Census'!F3997,Factors!$C$40:$C$44,0),1),0)</f>
        <v>0</v>
      </c>
      <c r="AH3997" s="21" t="str">
        <f t="shared" si="388"/>
        <v/>
      </c>
      <c r="AI3997" s="1" t="str">
        <f>IFERROR(VLOOKUP(H3997,Factors!$C$45:$D$48,2,0),"")</f>
        <v/>
      </c>
      <c r="AJ3997" t="b">
        <f t="shared" si="387"/>
        <v>0</v>
      </c>
    </row>
    <row r="3998" spans="2:36" ht="14.4" x14ac:dyDescent="0.3">
      <c r="B3998" s="70"/>
      <c r="C3998" s="58"/>
      <c r="D3998" s="63"/>
      <c r="E3998" s="58"/>
      <c r="F3998" s="58"/>
      <c r="G3998" s="44"/>
      <c r="H3998" s="45"/>
      <c r="I3998" s="45"/>
      <c r="J3998" s="40" t="str">
        <f t="shared" si="383"/>
        <v/>
      </c>
      <c r="K3998" s="39" t="str">
        <f t="shared" si="385"/>
        <v/>
      </c>
      <c r="M3998" s="3"/>
      <c r="AB3998" s="17" t="str">
        <f t="shared" si="384"/>
        <v>-1</v>
      </c>
      <c r="AC3998" s="17">
        <f>IFERROR(INDEX(Factors!$C$59:$C$70,MATCH(AB3998,Factors!$B$59:$B$70,1),1),0)</f>
        <v>0</v>
      </c>
      <c r="AD3998" s="17">
        <f t="shared" si="386"/>
        <v>0</v>
      </c>
      <c r="AE3998" s="17">
        <f>IFERROR(INDEX(Factors!$B$6:$B$15,MATCH('INPUT - Census'!E3998,Factors!$C$6:$C$15,0),1),0)</f>
        <v>0</v>
      </c>
      <c r="AF3998" s="18">
        <f>IFERROR(INDEX(Factors!$B$16:$B$39,MATCH('INPUT - Census'!C3998,Factors!$C$16:$C$35,0),1),0)</f>
        <v>0</v>
      </c>
      <c r="AG3998" s="19">
        <f>IFERROR(INDEX(Factors!$B$40:$B$44,MATCH('INPUT - Census'!F3998,Factors!$C$40:$C$44,0),1),0)</f>
        <v>0</v>
      </c>
      <c r="AH3998" s="21" t="str">
        <f t="shared" si="388"/>
        <v/>
      </c>
      <c r="AI3998" s="1" t="str">
        <f>IFERROR(VLOOKUP(H3998,Factors!$C$45:$D$48,2,0),"")</f>
        <v/>
      </c>
      <c r="AJ3998" t="b">
        <f t="shared" si="387"/>
        <v>0</v>
      </c>
    </row>
    <row r="3999" spans="2:36" ht="14.4" x14ac:dyDescent="0.3">
      <c r="B3999" s="70"/>
      <c r="C3999" s="58"/>
      <c r="D3999" s="63"/>
      <c r="E3999" s="58"/>
      <c r="F3999" s="58"/>
      <c r="G3999" s="44"/>
      <c r="H3999" s="45"/>
      <c r="I3999" s="45"/>
      <c r="J3999" s="40" t="str">
        <f t="shared" si="383"/>
        <v/>
      </c>
      <c r="K3999" s="39" t="str">
        <f t="shared" si="385"/>
        <v/>
      </c>
      <c r="M3999" s="3"/>
      <c r="AB3999" s="17" t="str">
        <f t="shared" si="384"/>
        <v>-1</v>
      </c>
      <c r="AC3999" s="17">
        <f>IFERROR(INDEX(Factors!$C$59:$C$70,MATCH(AB3999,Factors!$B$59:$B$70,1),1),0)</f>
        <v>0</v>
      </c>
      <c r="AD3999" s="17">
        <f t="shared" si="386"/>
        <v>0</v>
      </c>
      <c r="AE3999" s="17">
        <f>IFERROR(INDEX(Factors!$B$6:$B$15,MATCH('INPUT - Census'!E3999,Factors!$C$6:$C$15,0),1),0)</f>
        <v>0</v>
      </c>
      <c r="AF3999" s="18">
        <f>IFERROR(INDEX(Factors!$B$16:$B$39,MATCH('INPUT - Census'!C3999,Factors!$C$16:$C$35,0),1),0)</f>
        <v>0</v>
      </c>
      <c r="AG3999" s="19">
        <f>IFERROR(INDEX(Factors!$B$40:$B$44,MATCH('INPUT - Census'!F3999,Factors!$C$40:$C$44,0),1),0)</f>
        <v>0</v>
      </c>
      <c r="AH3999" s="21" t="str">
        <f t="shared" si="388"/>
        <v/>
      </c>
      <c r="AI3999" s="1" t="str">
        <f>IFERROR(VLOOKUP(H3999,Factors!$C$45:$D$48,2,0),"")</f>
        <v/>
      </c>
      <c r="AJ3999" t="b">
        <f t="shared" si="387"/>
        <v>0</v>
      </c>
    </row>
    <row r="4000" spans="2:36" ht="14.4" x14ac:dyDescent="0.3">
      <c r="B4000" s="70"/>
      <c r="C4000" s="58"/>
      <c r="D4000" s="63"/>
      <c r="E4000" s="58"/>
      <c r="F4000" s="58"/>
      <c r="G4000" s="44"/>
      <c r="H4000" s="45"/>
      <c r="I4000" s="45"/>
      <c r="J4000" s="40" t="str">
        <f t="shared" si="383"/>
        <v/>
      </c>
      <c r="K4000" s="39" t="str">
        <f t="shared" si="385"/>
        <v/>
      </c>
      <c r="M4000" s="3"/>
      <c r="AB4000" s="17" t="str">
        <f t="shared" si="384"/>
        <v>-1</v>
      </c>
      <c r="AC4000" s="17">
        <f>IFERROR(INDEX(Factors!$C$59:$C$70,MATCH(AB4000,Factors!$B$59:$B$70,1),1),0)</f>
        <v>0</v>
      </c>
      <c r="AD4000" s="17">
        <f t="shared" si="386"/>
        <v>0</v>
      </c>
      <c r="AE4000" s="17">
        <f>IFERROR(INDEX(Factors!$B$6:$B$15,MATCH('INPUT - Census'!E4000,Factors!$C$6:$C$15,0),1),0)</f>
        <v>0</v>
      </c>
      <c r="AF4000" s="18">
        <f>IFERROR(INDEX(Factors!$B$16:$B$39,MATCH('INPUT - Census'!C4000,Factors!$C$16:$C$35,0),1),0)</f>
        <v>0</v>
      </c>
      <c r="AG4000" s="19">
        <f>IFERROR(INDEX(Factors!$B$40:$B$44,MATCH('INPUT - Census'!F4000,Factors!$C$40:$C$44,0),1),0)</f>
        <v>0</v>
      </c>
      <c r="AH4000" s="21" t="str">
        <f t="shared" si="388"/>
        <v/>
      </c>
      <c r="AI4000" s="1" t="str">
        <f>IFERROR(VLOOKUP(H4000,Factors!$C$45:$D$48,2,0),"")</f>
        <v/>
      </c>
      <c r="AJ4000" t="b">
        <f t="shared" si="387"/>
        <v>0</v>
      </c>
    </row>
    <row r="4001" spans="2:36" ht="14.4" x14ac:dyDescent="0.3">
      <c r="B4001" s="70"/>
      <c r="C4001" s="58"/>
      <c r="D4001" s="63"/>
      <c r="E4001" s="58"/>
      <c r="F4001" s="58"/>
      <c r="G4001" s="44"/>
      <c r="H4001" s="45"/>
      <c r="I4001" s="45"/>
      <c r="J4001" s="40" t="str">
        <f t="shared" si="383"/>
        <v/>
      </c>
      <c r="K4001" s="39" t="str">
        <f t="shared" si="385"/>
        <v/>
      </c>
      <c r="M4001" s="3"/>
      <c r="AB4001" s="17" t="str">
        <f t="shared" si="384"/>
        <v>-1</v>
      </c>
      <c r="AC4001" s="17">
        <f>IFERROR(INDEX(Factors!$C$59:$C$70,MATCH(AB4001,Factors!$B$59:$B$70,1),1),0)</f>
        <v>0</v>
      </c>
      <c r="AD4001" s="17">
        <f t="shared" si="386"/>
        <v>0</v>
      </c>
      <c r="AE4001" s="17">
        <f>IFERROR(INDEX(Factors!$B$6:$B$15,MATCH('INPUT - Census'!E4001,Factors!$C$6:$C$15,0),1),0)</f>
        <v>0</v>
      </c>
      <c r="AF4001" s="18">
        <f>IFERROR(INDEX(Factors!$B$16:$B$39,MATCH('INPUT - Census'!C4001,Factors!$C$16:$C$35,0),1),0)</f>
        <v>0</v>
      </c>
      <c r="AG4001" s="19">
        <f>IFERROR(INDEX(Factors!$B$40:$B$44,MATCH('INPUT - Census'!F4001,Factors!$C$40:$C$44,0),1),0)</f>
        <v>0</v>
      </c>
      <c r="AH4001" s="21" t="str">
        <f t="shared" si="388"/>
        <v/>
      </c>
      <c r="AI4001" s="1" t="str">
        <f>IFERROR(VLOOKUP(H4001,Factors!$C$45:$D$48,2,0),"")</f>
        <v/>
      </c>
      <c r="AJ4001" t="b">
        <f t="shared" si="387"/>
        <v>0</v>
      </c>
    </row>
    <row r="4002" spans="2:36" ht="14.4" x14ac:dyDescent="0.3">
      <c r="B4002" s="70"/>
      <c r="C4002" s="58"/>
      <c r="D4002" s="63"/>
      <c r="E4002" s="58"/>
      <c r="F4002" s="58"/>
      <c r="G4002" s="44"/>
      <c r="H4002" s="45"/>
      <c r="I4002" s="45"/>
      <c r="J4002" s="40" t="str">
        <f t="shared" si="383"/>
        <v/>
      </c>
      <c r="K4002" s="39" t="str">
        <f t="shared" si="385"/>
        <v/>
      </c>
      <c r="M4002" s="3"/>
      <c r="AB4002" s="17" t="str">
        <f t="shared" si="384"/>
        <v>-1</v>
      </c>
      <c r="AC4002" s="17">
        <f>IFERROR(INDEX(Factors!$C$59:$C$70,MATCH(AB4002,Factors!$B$59:$B$70,1),1),0)</f>
        <v>0</v>
      </c>
      <c r="AD4002" s="17">
        <f t="shared" si="386"/>
        <v>0</v>
      </c>
      <c r="AE4002" s="17">
        <f>IFERROR(INDEX(Factors!$B$6:$B$15,MATCH('INPUT - Census'!E4002,Factors!$C$6:$C$15,0),1),0)</f>
        <v>0</v>
      </c>
      <c r="AF4002" s="18">
        <f>IFERROR(INDEX(Factors!$B$16:$B$39,MATCH('INPUT - Census'!C4002,Factors!$C$16:$C$35,0),1),0)</f>
        <v>0</v>
      </c>
      <c r="AG4002" s="19">
        <f>IFERROR(INDEX(Factors!$B$40:$B$44,MATCH('INPUT - Census'!F4002,Factors!$C$40:$C$44,0),1),0)</f>
        <v>0</v>
      </c>
      <c r="AH4002" s="21" t="str">
        <f t="shared" si="388"/>
        <v/>
      </c>
      <c r="AI4002" s="1" t="str">
        <f>IFERROR(VLOOKUP(H4002,Factors!$C$45:$D$48,2,0),"")</f>
        <v/>
      </c>
      <c r="AJ4002" t="b">
        <f t="shared" si="387"/>
        <v>0</v>
      </c>
    </row>
    <row r="4003" spans="2:36" ht="14.4" x14ac:dyDescent="0.3">
      <c r="B4003" s="70"/>
      <c r="C4003" s="58"/>
      <c r="D4003" s="63"/>
      <c r="E4003" s="58"/>
      <c r="F4003" s="58"/>
      <c r="G4003" s="44"/>
      <c r="H4003" s="45"/>
      <c r="I4003" s="45"/>
      <c r="J4003" s="40" t="str">
        <f t="shared" si="383"/>
        <v/>
      </c>
      <c r="K4003" s="39" t="str">
        <f t="shared" si="385"/>
        <v/>
      </c>
      <c r="M4003" s="3"/>
      <c r="AB4003" s="17" t="str">
        <f t="shared" si="384"/>
        <v>-1</v>
      </c>
      <c r="AC4003" s="17">
        <f>IFERROR(INDEX(Factors!$C$59:$C$70,MATCH(AB4003,Factors!$B$59:$B$70,1),1),0)</f>
        <v>0</v>
      </c>
      <c r="AD4003" s="17">
        <f t="shared" si="386"/>
        <v>0</v>
      </c>
      <c r="AE4003" s="17">
        <f>IFERROR(INDEX(Factors!$B$6:$B$15,MATCH('INPUT - Census'!E4003,Factors!$C$6:$C$15,0),1),0)</f>
        <v>0</v>
      </c>
      <c r="AF4003" s="18">
        <f>IFERROR(INDEX(Factors!$B$16:$B$39,MATCH('INPUT - Census'!C4003,Factors!$C$16:$C$35,0),1),0)</f>
        <v>0</v>
      </c>
      <c r="AG4003" s="19">
        <f>IFERROR(INDEX(Factors!$B$40:$B$44,MATCH('INPUT - Census'!F4003,Factors!$C$40:$C$44,0),1),0)</f>
        <v>0</v>
      </c>
      <c r="AH4003" s="21" t="str">
        <f t="shared" si="388"/>
        <v/>
      </c>
      <c r="AI4003" s="1" t="str">
        <f>IFERROR(VLOOKUP(H4003,Factors!$C$45:$D$48,2,0),"")</f>
        <v/>
      </c>
      <c r="AJ4003" t="b">
        <f t="shared" si="387"/>
        <v>0</v>
      </c>
    </row>
    <row r="4004" spans="2:36" ht="14.4" x14ac:dyDescent="0.3">
      <c r="B4004" s="70"/>
      <c r="C4004" s="58"/>
      <c r="D4004" s="63"/>
      <c r="E4004" s="58"/>
      <c r="F4004" s="58"/>
      <c r="G4004" s="44"/>
      <c r="H4004" s="45"/>
      <c r="I4004" s="45"/>
      <c r="J4004" s="40" t="str">
        <f t="shared" si="383"/>
        <v/>
      </c>
      <c r="K4004" s="39" t="str">
        <f t="shared" si="385"/>
        <v/>
      </c>
      <c r="M4004" s="3"/>
      <c r="AB4004" s="17" t="str">
        <f t="shared" si="384"/>
        <v>-1</v>
      </c>
      <c r="AC4004" s="17">
        <f>IFERROR(INDEX(Factors!$C$59:$C$70,MATCH(AB4004,Factors!$B$59:$B$70,1),1),0)</f>
        <v>0</v>
      </c>
      <c r="AD4004" s="17">
        <f t="shared" si="386"/>
        <v>0</v>
      </c>
      <c r="AE4004" s="17">
        <f>IFERROR(INDEX(Factors!$B$6:$B$15,MATCH('INPUT - Census'!E4004,Factors!$C$6:$C$15,0),1),0)</f>
        <v>0</v>
      </c>
      <c r="AF4004" s="18">
        <f>IFERROR(INDEX(Factors!$B$16:$B$39,MATCH('INPUT - Census'!C4004,Factors!$C$16:$C$35,0),1),0)</f>
        <v>0</v>
      </c>
      <c r="AG4004" s="19">
        <f>IFERROR(INDEX(Factors!$B$40:$B$44,MATCH('INPUT - Census'!F4004,Factors!$C$40:$C$44,0),1),0)</f>
        <v>0</v>
      </c>
      <c r="AH4004" s="21" t="str">
        <f t="shared" si="388"/>
        <v/>
      </c>
      <c r="AI4004" s="1" t="str">
        <f>IFERROR(VLOOKUP(H4004,Factors!$C$45:$D$48,2,0),"")</f>
        <v/>
      </c>
      <c r="AJ4004" t="b">
        <f t="shared" si="387"/>
        <v>0</v>
      </c>
    </row>
    <row r="4005" spans="2:36" ht="14.4" x14ac:dyDescent="0.3">
      <c r="B4005" s="70"/>
      <c r="C4005" s="58"/>
      <c r="D4005" s="63"/>
      <c r="E4005" s="58"/>
      <c r="F4005" s="58"/>
      <c r="G4005" s="44"/>
      <c r="H4005" s="45"/>
      <c r="I4005" s="45"/>
      <c r="J4005" s="40" t="str">
        <f t="shared" si="383"/>
        <v/>
      </c>
      <c r="K4005" s="39" t="str">
        <f t="shared" si="385"/>
        <v/>
      </c>
      <c r="M4005" s="3"/>
      <c r="AB4005" s="17" t="str">
        <f t="shared" si="384"/>
        <v>-1</v>
      </c>
      <c r="AC4005" s="17">
        <f>IFERROR(INDEX(Factors!$C$59:$C$70,MATCH(AB4005,Factors!$B$59:$B$70,1),1),0)</f>
        <v>0</v>
      </c>
      <c r="AD4005" s="17">
        <f t="shared" si="386"/>
        <v>0</v>
      </c>
      <c r="AE4005" s="17">
        <f>IFERROR(INDEX(Factors!$B$6:$B$15,MATCH('INPUT - Census'!E4005,Factors!$C$6:$C$15,0),1),0)</f>
        <v>0</v>
      </c>
      <c r="AF4005" s="18">
        <f>IFERROR(INDEX(Factors!$B$16:$B$39,MATCH('INPUT - Census'!C4005,Factors!$C$16:$C$35,0),1),0)</f>
        <v>0</v>
      </c>
      <c r="AG4005" s="19">
        <f>IFERROR(INDEX(Factors!$B$40:$B$44,MATCH('INPUT - Census'!F4005,Factors!$C$40:$C$44,0),1),0)</f>
        <v>0</v>
      </c>
      <c r="AH4005" s="21" t="str">
        <f t="shared" si="388"/>
        <v/>
      </c>
      <c r="AI4005" s="1" t="str">
        <f>IFERROR(VLOOKUP(H4005,Factors!$C$45:$D$48,2,0),"")</f>
        <v/>
      </c>
      <c r="AJ4005" t="b">
        <f t="shared" si="387"/>
        <v>0</v>
      </c>
    </row>
    <row r="4006" spans="2:36" ht="14.4" x14ac:dyDescent="0.3">
      <c r="B4006" s="70"/>
      <c r="C4006" s="58"/>
      <c r="D4006" s="63"/>
      <c r="E4006" s="58"/>
      <c r="F4006" s="58"/>
      <c r="G4006" s="44"/>
      <c r="H4006" s="45"/>
      <c r="I4006" s="45"/>
      <c r="J4006" s="40" t="str">
        <f t="shared" si="383"/>
        <v/>
      </c>
      <c r="K4006" s="39" t="str">
        <f t="shared" si="385"/>
        <v/>
      </c>
      <c r="M4006" s="3"/>
      <c r="AB4006" s="17" t="str">
        <f t="shared" si="384"/>
        <v>-1</v>
      </c>
      <c r="AC4006" s="17">
        <f>IFERROR(INDEX(Factors!$C$59:$C$70,MATCH(AB4006,Factors!$B$59:$B$70,1),1),0)</f>
        <v>0</v>
      </c>
      <c r="AD4006" s="17">
        <f t="shared" si="386"/>
        <v>0</v>
      </c>
      <c r="AE4006" s="17">
        <f>IFERROR(INDEX(Factors!$B$6:$B$15,MATCH('INPUT - Census'!E4006,Factors!$C$6:$C$15,0),1),0)</f>
        <v>0</v>
      </c>
      <c r="AF4006" s="18">
        <f>IFERROR(INDEX(Factors!$B$16:$B$39,MATCH('INPUT - Census'!C4006,Factors!$C$16:$C$35,0),1),0)</f>
        <v>0</v>
      </c>
      <c r="AG4006" s="19">
        <f>IFERROR(INDEX(Factors!$B$40:$B$44,MATCH('INPUT - Census'!F4006,Factors!$C$40:$C$44,0),1),0)</f>
        <v>0</v>
      </c>
      <c r="AH4006" s="21" t="str">
        <f t="shared" si="388"/>
        <v/>
      </c>
      <c r="AI4006" s="1" t="str">
        <f>IFERROR(VLOOKUP(H4006,Factors!$C$45:$D$48,2,0),"")</f>
        <v/>
      </c>
      <c r="AJ4006" t="b">
        <f t="shared" si="387"/>
        <v>0</v>
      </c>
    </row>
    <row r="4007" spans="2:36" ht="14.4" x14ac:dyDescent="0.3">
      <c r="B4007" s="70"/>
      <c r="C4007" s="58"/>
      <c r="D4007" s="63"/>
      <c r="E4007" s="58"/>
      <c r="F4007" s="58"/>
      <c r="G4007" s="44"/>
      <c r="H4007" s="45"/>
      <c r="I4007" s="45"/>
      <c r="J4007" s="40" t="str">
        <f t="shared" si="383"/>
        <v/>
      </c>
      <c r="K4007" s="39" t="str">
        <f t="shared" si="385"/>
        <v/>
      </c>
      <c r="M4007" s="3"/>
      <c r="AB4007" s="17" t="str">
        <f t="shared" si="384"/>
        <v>-1</v>
      </c>
      <c r="AC4007" s="17">
        <f>IFERROR(INDEX(Factors!$C$59:$C$70,MATCH(AB4007,Factors!$B$59:$B$70,1),1),0)</f>
        <v>0</v>
      </c>
      <c r="AD4007" s="17">
        <f t="shared" si="386"/>
        <v>0</v>
      </c>
      <c r="AE4007" s="17">
        <f>IFERROR(INDEX(Factors!$B$6:$B$15,MATCH('INPUT - Census'!E4007,Factors!$C$6:$C$15,0),1),0)</f>
        <v>0</v>
      </c>
      <c r="AF4007" s="18">
        <f>IFERROR(INDEX(Factors!$B$16:$B$39,MATCH('INPUT - Census'!C4007,Factors!$C$16:$C$35,0),1),0)</f>
        <v>0</v>
      </c>
      <c r="AG4007" s="19">
        <f>IFERROR(INDEX(Factors!$B$40:$B$44,MATCH('INPUT - Census'!F4007,Factors!$C$40:$C$44,0),1),0)</f>
        <v>0</v>
      </c>
      <c r="AH4007" s="21" t="str">
        <f t="shared" si="388"/>
        <v/>
      </c>
      <c r="AI4007" s="1" t="str">
        <f>IFERROR(VLOOKUP(H4007,Factors!$C$45:$D$48,2,0),"")</f>
        <v/>
      </c>
      <c r="AJ4007" t="b">
        <f t="shared" si="387"/>
        <v>0</v>
      </c>
    </row>
    <row r="4008" spans="2:36" ht="14.4" x14ac:dyDescent="0.3">
      <c r="B4008" s="70"/>
      <c r="C4008" s="58"/>
      <c r="D4008" s="63"/>
      <c r="E4008" s="58"/>
      <c r="F4008" s="58"/>
      <c r="G4008" s="44"/>
      <c r="H4008" s="45"/>
      <c r="I4008" s="45"/>
      <c r="J4008" s="40" t="str">
        <f t="shared" si="383"/>
        <v/>
      </c>
      <c r="K4008" s="39" t="str">
        <f t="shared" si="385"/>
        <v/>
      </c>
      <c r="M4008" s="3"/>
      <c r="AB4008" s="17" t="str">
        <f t="shared" si="384"/>
        <v>-1</v>
      </c>
      <c r="AC4008" s="17">
        <f>IFERROR(INDEX(Factors!$C$59:$C$70,MATCH(AB4008,Factors!$B$59:$B$70,1),1),0)</f>
        <v>0</v>
      </c>
      <c r="AD4008" s="17">
        <f t="shared" si="386"/>
        <v>0</v>
      </c>
      <c r="AE4008" s="17">
        <f>IFERROR(INDEX(Factors!$B$6:$B$15,MATCH('INPUT - Census'!E4008,Factors!$C$6:$C$15,0),1),0)</f>
        <v>0</v>
      </c>
      <c r="AF4008" s="18">
        <f>IFERROR(INDEX(Factors!$B$16:$B$39,MATCH('INPUT - Census'!C4008,Factors!$C$16:$C$35,0),1),0)</f>
        <v>0</v>
      </c>
      <c r="AG4008" s="19">
        <f>IFERROR(INDEX(Factors!$B$40:$B$44,MATCH('INPUT - Census'!F4008,Factors!$C$40:$C$44,0),1),0)</f>
        <v>0</v>
      </c>
      <c r="AH4008" s="21" t="str">
        <f t="shared" si="388"/>
        <v/>
      </c>
      <c r="AI4008" s="1" t="str">
        <f>IFERROR(VLOOKUP(H4008,Factors!$C$45:$D$48,2,0),"")</f>
        <v/>
      </c>
      <c r="AJ4008" t="b">
        <f t="shared" si="387"/>
        <v>0</v>
      </c>
    </row>
    <row r="4009" spans="2:36" ht="14.4" x14ac:dyDescent="0.3">
      <c r="B4009" s="70"/>
      <c r="C4009" s="58"/>
      <c r="D4009" s="63"/>
      <c r="E4009" s="58"/>
      <c r="F4009" s="58"/>
      <c r="G4009" s="44"/>
      <c r="H4009" s="45"/>
      <c r="I4009" s="45"/>
      <c r="J4009" s="40" t="str">
        <f t="shared" si="383"/>
        <v/>
      </c>
      <c r="K4009" s="39" t="str">
        <f t="shared" si="385"/>
        <v/>
      </c>
      <c r="M4009" s="3"/>
      <c r="AB4009" s="17" t="str">
        <f t="shared" si="384"/>
        <v>-1</v>
      </c>
      <c r="AC4009" s="17">
        <f>IFERROR(INDEX(Factors!$C$59:$C$70,MATCH(AB4009,Factors!$B$59:$B$70,1),1),0)</f>
        <v>0</v>
      </c>
      <c r="AD4009" s="17">
        <f t="shared" si="386"/>
        <v>0</v>
      </c>
      <c r="AE4009" s="17">
        <f>IFERROR(INDEX(Factors!$B$6:$B$15,MATCH('INPUT - Census'!E4009,Factors!$C$6:$C$15,0),1),0)</f>
        <v>0</v>
      </c>
      <c r="AF4009" s="18">
        <f>IFERROR(INDEX(Factors!$B$16:$B$39,MATCH('INPUT - Census'!C4009,Factors!$C$16:$C$35,0),1),0)</f>
        <v>0</v>
      </c>
      <c r="AG4009" s="19">
        <f>IFERROR(INDEX(Factors!$B$40:$B$44,MATCH('INPUT - Census'!F4009,Factors!$C$40:$C$44,0),1),0)</f>
        <v>0</v>
      </c>
      <c r="AH4009" s="21" t="str">
        <f t="shared" si="388"/>
        <v/>
      </c>
      <c r="AI4009" s="1" t="str">
        <f>IFERROR(VLOOKUP(H4009,Factors!$C$45:$D$48,2,0),"")</f>
        <v/>
      </c>
      <c r="AJ4009" t="b">
        <f t="shared" si="387"/>
        <v>0</v>
      </c>
    </row>
    <row r="4010" spans="2:36" ht="14.4" x14ac:dyDescent="0.3">
      <c r="B4010" s="70"/>
      <c r="C4010" s="58"/>
      <c r="D4010" s="63"/>
      <c r="E4010" s="58"/>
      <c r="F4010" s="58"/>
      <c r="G4010" s="44"/>
      <c r="H4010" s="45"/>
      <c r="I4010" s="45"/>
      <c r="J4010" s="40" t="str">
        <f t="shared" si="383"/>
        <v/>
      </c>
      <c r="K4010" s="39" t="str">
        <f t="shared" si="385"/>
        <v/>
      </c>
      <c r="M4010" s="3"/>
      <c r="AB4010" s="17" t="str">
        <f t="shared" si="384"/>
        <v>-1</v>
      </c>
      <c r="AC4010" s="17">
        <f>IFERROR(INDEX(Factors!$C$59:$C$70,MATCH(AB4010,Factors!$B$59:$B$70,1),1),0)</f>
        <v>0</v>
      </c>
      <c r="AD4010" s="17">
        <f t="shared" si="386"/>
        <v>0</v>
      </c>
      <c r="AE4010" s="17">
        <f>IFERROR(INDEX(Factors!$B$6:$B$15,MATCH('INPUT - Census'!E4010,Factors!$C$6:$C$15,0),1),0)</f>
        <v>0</v>
      </c>
      <c r="AF4010" s="18">
        <f>IFERROR(INDEX(Factors!$B$16:$B$39,MATCH('INPUT - Census'!C4010,Factors!$C$16:$C$35,0),1),0)</f>
        <v>0</v>
      </c>
      <c r="AG4010" s="19">
        <f>IFERROR(INDEX(Factors!$B$40:$B$44,MATCH('INPUT - Census'!F4010,Factors!$C$40:$C$44,0),1),0)</f>
        <v>0</v>
      </c>
      <c r="AH4010" s="21" t="str">
        <f t="shared" si="388"/>
        <v/>
      </c>
      <c r="AI4010" s="1" t="str">
        <f>IFERROR(VLOOKUP(H4010,Factors!$C$45:$D$48,2,0),"")</f>
        <v/>
      </c>
      <c r="AJ4010" t="b">
        <f t="shared" si="387"/>
        <v>0</v>
      </c>
    </row>
    <row r="4011" spans="2:36" ht="14.4" x14ac:dyDescent="0.3">
      <c r="B4011" s="70"/>
      <c r="C4011" s="58"/>
      <c r="D4011" s="63"/>
      <c r="E4011" s="58"/>
      <c r="F4011" s="58"/>
      <c r="G4011" s="44"/>
      <c r="H4011" s="45"/>
      <c r="I4011" s="45"/>
      <c r="J4011" s="40" t="str">
        <f t="shared" si="383"/>
        <v/>
      </c>
      <c r="K4011" s="39" t="str">
        <f t="shared" si="385"/>
        <v/>
      </c>
      <c r="M4011" s="3"/>
      <c r="AB4011" s="17" t="str">
        <f t="shared" si="384"/>
        <v>-1</v>
      </c>
      <c r="AC4011" s="17">
        <f>IFERROR(INDEX(Factors!$C$59:$C$70,MATCH(AB4011,Factors!$B$59:$B$70,1),1),0)</f>
        <v>0</v>
      </c>
      <c r="AD4011" s="17">
        <f t="shared" si="386"/>
        <v>0</v>
      </c>
      <c r="AE4011" s="17">
        <f>IFERROR(INDEX(Factors!$B$6:$B$15,MATCH('INPUT - Census'!E4011,Factors!$C$6:$C$15,0),1),0)</f>
        <v>0</v>
      </c>
      <c r="AF4011" s="18">
        <f>IFERROR(INDEX(Factors!$B$16:$B$39,MATCH('INPUT - Census'!C4011,Factors!$C$16:$C$35,0),1),0)</f>
        <v>0</v>
      </c>
      <c r="AG4011" s="19">
        <f>IFERROR(INDEX(Factors!$B$40:$B$44,MATCH('INPUT - Census'!F4011,Factors!$C$40:$C$44,0),1),0)</f>
        <v>0</v>
      </c>
      <c r="AH4011" s="21" t="str">
        <f t="shared" si="388"/>
        <v/>
      </c>
      <c r="AI4011" s="1" t="str">
        <f>IFERROR(VLOOKUP(H4011,Factors!$C$45:$D$48,2,0),"")</f>
        <v/>
      </c>
      <c r="AJ4011" t="b">
        <f t="shared" si="387"/>
        <v>0</v>
      </c>
    </row>
    <row r="4012" spans="2:36" ht="14.4" x14ac:dyDescent="0.3">
      <c r="B4012" s="70"/>
      <c r="C4012" s="58"/>
      <c r="D4012" s="63"/>
      <c r="E4012" s="58"/>
      <c r="F4012" s="58"/>
      <c r="G4012" s="44"/>
      <c r="H4012" s="45"/>
      <c r="I4012" s="45"/>
      <c r="J4012" s="40" t="str">
        <f t="shared" si="383"/>
        <v/>
      </c>
      <c r="K4012" s="39" t="str">
        <f t="shared" si="385"/>
        <v/>
      </c>
      <c r="M4012" s="3"/>
      <c r="AB4012" s="17" t="str">
        <f t="shared" si="384"/>
        <v>-1</v>
      </c>
      <c r="AC4012" s="17">
        <f>IFERROR(INDEX(Factors!$C$59:$C$70,MATCH(AB4012,Factors!$B$59:$B$70,1),1),0)</f>
        <v>0</v>
      </c>
      <c r="AD4012" s="17">
        <f t="shared" si="386"/>
        <v>0</v>
      </c>
      <c r="AE4012" s="17">
        <f>IFERROR(INDEX(Factors!$B$6:$B$15,MATCH('INPUT - Census'!E4012,Factors!$C$6:$C$15,0),1),0)</f>
        <v>0</v>
      </c>
      <c r="AF4012" s="18">
        <f>IFERROR(INDEX(Factors!$B$16:$B$39,MATCH('INPUT - Census'!C4012,Factors!$C$16:$C$35,0),1),0)</f>
        <v>0</v>
      </c>
      <c r="AG4012" s="19">
        <f>IFERROR(INDEX(Factors!$B$40:$B$44,MATCH('INPUT - Census'!F4012,Factors!$C$40:$C$44,0),1),0)</f>
        <v>0</v>
      </c>
      <c r="AH4012" s="21" t="str">
        <f t="shared" si="388"/>
        <v/>
      </c>
      <c r="AI4012" s="1" t="str">
        <f>IFERROR(VLOOKUP(H4012,Factors!$C$45:$D$48,2,0),"")</f>
        <v/>
      </c>
      <c r="AJ4012" t="b">
        <f t="shared" si="387"/>
        <v>0</v>
      </c>
    </row>
    <row r="4013" spans="2:36" ht="14.4" x14ac:dyDescent="0.3">
      <c r="B4013" s="70"/>
      <c r="C4013" s="58"/>
      <c r="D4013" s="63"/>
      <c r="E4013" s="58"/>
      <c r="F4013" s="58"/>
      <c r="G4013" s="44"/>
      <c r="H4013" s="45"/>
      <c r="I4013" s="45"/>
      <c r="J4013" s="40" t="str">
        <f t="shared" si="383"/>
        <v/>
      </c>
      <c r="K4013" s="39" t="str">
        <f t="shared" si="385"/>
        <v/>
      </c>
      <c r="M4013" s="3"/>
      <c r="AB4013" s="17" t="str">
        <f t="shared" si="384"/>
        <v>-1</v>
      </c>
      <c r="AC4013" s="17">
        <f>IFERROR(INDEX(Factors!$C$59:$C$70,MATCH(AB4013,Factors!$B$59:$B$70,1),1),0)</f>
        <v>0</v>
      </c>
      <c r="AD4013" s="17">
        <f t="shared" si="386"/>
        <v>0</v>
      </c>
      <c r="AE4013" s="17">
        <f>IFERROR(INDEX(Factors!$B$6:$B$15,MATCH('INPUT - Census'!E4013,Factors!$C$6:$C$15,0),1),0)</f>
        <v>0</v>
      </c>
      <c r="AF4013" s="18">
        <f>IFERROR(INDEX(Factors!$B$16:$B$39,MATCH('INPUT - Census'!C4013,Factors!$C$16:$C$35,0),1),0)</f>
        <v>0</v>
      </c>
      <c r="AG4013" s="19">
        <f>IFERROR(INDEX(Factors!$B$40:$B$44,MATCH('INPUT - Census'!F4013,Factors!$C$40:$C$44,0),1),0)</f>
        <v>0</v>
      </c>
      <c r="AH4013" s="21" t="str">
        <f t="shared" si="388"/>
        <v/>
      </c>
      <c r="AI4013" s="1" t="str">
        <f>IFERROR(VLOOKUP(H4013,Factors!$C$45:$D$48,2,0),"")</f>
        <v/>
      </c>
      <c r="AJ4013" t="b">
        <f t="shared" si="387"/>
        <v>0</v>
      </c>
    </row>
    <row r="4014" spans="2:36" ht="14.4" x14ac:dyDescent="0.3">
      <c r="B4014" s="70"/>
      <c r="C4014" s="58"/>
      <c r="D4014" s="63"/>
      <c r="E4014" s="58"/>
      <c r="F4014" s="58"/>
      <c r="G4014" s="44"/>
      <c r="H4014" s="45"/>
      <c r="I4014" s="45"/>
      <c r="J4014" s="40" t="str">
        <f t="shared" si="383"/>
        <v/>
      </c>
      <c r="K4014" s="39" t="str">
        <f t="shared" si="385"/>
        <v/>
      </c>
      <c r="M4014" s="3"/>
      <c r="AB4014" s="17" t="str">
        <f t="shared" si="384"/>
        <v>-1</v>
      </c>
      <c r="AC4014" s="17">
        <f>IFERROR(INDEX(Factors!$C$59:$C$70,MATCH(AB4014,Factors!$B$59:$B$70,1),1),0)</f>
        <v>0</v>
      </c>
      <c r="AD4014" s="17">
        <f t="shared" si="386"/>
        <v>0</v>
      </c>
      <c r="AE4014" s="17">
        <f>IFERROR(INDEX(Factors!$B$6:$B$15,MATCH('INPUT - Census'!E4014,Factors!$C$6:$C$15,0),1),0)</f>
        <v>0</v>
      </c>
      <c r="AF4014" s="18">
        <f>IFERROR(INDEX(Factors!$B$16:$B$39,MATCH('INPUT - Census'!C4014,Factors!$C$16:$C$35,0),1),0)</f>
        <v>0</v>
      </c>
      <c r="AG4014" s="19">
        <f>IFERROR(INDEX(Factors!$B$40:$B$44,MATCH('INPUT - Census'!F4014,Factors!$C$40:$C$44,0),1),0)</f>
        <v>0</v>
      </c>
      <c r="AH4014" s="21" t="str">
        <f t="shared" si="388"/>
        <v/>
      </c>
      <c r="AI4014" s="1" t="str">
        <f>IFERROR(VLOOKUP(H4014,Factors!$C$45:$D$48,2,0),"")</f>
        <v/>
      </c>
      <c r="AJ4014" t="b">
        <f t="shared" si="387"/>
        <v>0</v>
      </c>
    </row>
    <row r="4015" spans="2:36" ht="14.4" x14ac:dyDescent="0.3">
      <c r="B4015" s="70"/>
      <c r="C4015" s="58"/>
      <c r="D4015" s="63"/>
      <c r="E4015" s="58"/>
      <c r="F4015" s="58"/>
      <c r="G4015" s="44"/>
      <c r="H4015" s="45"/>
      <c r="I4015" s="45"/>
      <c r="J4015" s="40" t="str">
        <f t="shared" si="383"/>
        <v/>
      </c>
      <c r="K4015" s="39" t="str">
        <f t="shared" si="385"/>
        <v/>
      </c>
      <c r="M4015" s="3"/>
      <c r="AB4015" s="17" t="str">
        <f t="shared" si="384"/>
        <v>-1</v>
      </c>
      <c r="AC4015" s="17">
        <f>IFERROR(INDEX(Factors!$C$59:$C$70,MATCH(AB4015,Factors!$B$59:$B$70,1),1),0)</f>
        <v>0</v>
      </c>
      <c r="AD4015" s="17">
        <f t="shared" si="386"/>
        <v>0</v>
      </c>
      <c r="AE4015" s="17">
        <f>IFERROR(INDEX(Factors!$B$6:$B$15,MATCH('INPUT - Census'!E4015,Factors!$C$6:$C$15,0),1),0)</f>
        <v>0</v>
      </c>
      <c r="AF4015" s="18">
        <f>IFERROR(INDEX(Factors!$B$16:$B$39,MATCH('INPUT - Census'!C4015,Factors!$C$16:$C$35,0),1),0)</f>
        <v>0</v>
      </c>
      <c r="AG4015" s="19">
        <f>IFERROR(INDEX(Factors!$B$40:$B$44,MATCH('INPUT - Census'!F4015,Factors!$C$40:$C$44,0),1),0)</f>
        <v>0</v>
      </c>
      <c r="AH4015" s="21" t="str">
        <f t="shared" si="388"/>
        <v/>
      </c>
      <c r="AI4015" s="1" t="str">
        <f>IFERROR(VLOOKUP(H4015,Factors!$C$45:$D$48,2,0),"")</f>
        <v/>
      </c>
      <c r="AJ4015" t="b">
        <f t="shared" si="387"/>
        <v>0</v>
      </c>
    </row>
    <row r="4016" spans="2:36" ht="14.4" x14ac:dyDescent="0.3">
      <c r="B4016" s="70"/>
      <c r="C4016" s="58"/>
      <c r="D4016" s="63"/>
      <c r="E4016" s="58"/>
      <c r="F4016" s="58"/>
      <c r="G4016" s="44"/>
      <c r="H4016" s="45"/>
      <c r="I4016" s="45"/>
      <c r="J4016" s="40" t="str">
        <f t="shared" si="383"/>
        <v/>
      </c>
      <c r="K4016" s="39" t="str">
        <f t="shared" si="385"/>
        <v/>
      </c>
      <c r="M4016" s="3"/>
      <c r="AB4016" s="17" t="str">
        <f t="shared" si="384"/>
        <v>-1</v>
      </c>
      <c r="AC4016" s="17">
        <f>IFERROR(INDEX(Factors!$C$59:$C$70,MATCH(AB4016,Factors!$B$59:$B$70,1),1),0)</f>
        <v>0</v>
      </c>
      <c r="AD4016" s="17">
        <f t="shared" si="386"/>
        <v>0</v>
      </c>
      <c r="AE4016" s="17">
        <f>IFERROR(INDEX(Factors!$B$6:$B$15,MATCH('INPUT - Census'!E4016,Factors!$C$6:$C$15,0),1),0)</f>
        <v>0</v>
      </c>
      <c r="AF4016" s="18">
        <f>IFERROR(INDEX(Factors!$B$16:$B$39,MATCH('INPUT - Census'!C4016,Factors!$C$16:$C$35,0),1),0)</f>
        <v>0</v>
      </c>
      <c r="AG4016" s="19">
        <f>IFERROR(INDEX(Factors!$B$40:$B$44,MATCH('INPUT - Census'!F4016,Factors!$C$40:$C$44,0),1),0)</f>
        <v>0</v>
      </c>
      <c r="AH4016" s="21" t="str">
        <f t="shared" si="388"/>
        <v/>
      </c>
      <c r="AI4016" s="1" t="str">
        <f>IFERROR(VLOOKUP(H4016,Factors!$C$45:$D$48,2,0),"")</f>
        <v/>
      </c>
      <c r="AJ4016" t="b">
        <f t="shared" si="387"/>
        <v>0</v>
      </c>
    </row>
    <row r="4017" spans="2:36" ht="14.4" x14ac:dyDescent="0.3">
      <c r="B4017" s="70"/>
      <c r="C4017" s="58"/>
      <c r="D4017" s="63"/>
      <c r="E4017" s="58"/>
      <c r="F4017" s="58"/>
      <c r="G4017" s="44"/>
      <c r="H4017" s="45"/>
      <c r="I4017" s="45"/>
      <c r="J4017" s="40" t="str">
        <f t="shared" si="383"/>
        <v/>
      </c>
      <c r="K4017" s="39" t="str">
        <f t="shared" si="385"/>
        <v/>
      </c>
      <c r="M4017" s="3"/>
      <c r="AB4017" s="17" t="str">
        <f t="shared" si="384"/>
        <v>-1</v>
      </c>
      <c r="AC4017" s="17">
        <f>IFERROR(INDEX(Factors!$C$59:$C$70,MATCH(AB4017,Factors!$B$59:$B$70,1),1),0)</f>
        <v>0</v>
      </c>
      <c r="AD4017" s="17">
        <f t="shared" si="386"/>
        <v>0</v>
      </c>
      <c r="AE4017" s="17">
        <f>IFERROR(INDEX(Factors!$B$6:$B$15,MATCH('INPUT - Census'!E4017,Factors!$C$6:$C$15,0),1),0)</f>
        <v>0</v>
      </c>
      <c r="AF4017" s="18">
        <f>IFERROR(INDEX(Factors!$B$16:$B$39,MATCH('INPUT - Census'!C4017,Factors!$C$16:$C$35,0),1),0)</f>
        <v>0</v>
      </c>
      <c r="AG4017" s="19">
        <f>IFERROR(INDEX(Factors!$B$40:$B$44,MATCH('INPUT - Census'!F4017,Factors!$C$40:$C$44,0),1),0)</f>
        <v>0</v>
      </c>
      <c r="AH4017" s="21" t="str">
        <f t="shared" si="388"/>
        <v/>
      </c>
      <c r="AI4017" s="1" t="str">
        <f>IFERROR(VLOOKUP(H4017,Factors!$C$45:$D$48,2,0),"")</f>
        <v/>
      </c>
      <c r="AJ4017" t="b">
        <f t="shared" si="387"/>
        <v>0</v>
      </c>
    </row>
    <row r="4018" spans="2:36" ht="14.4" x14ac:dyDescent="0.3">
      <c r="B4018" s="70"/>
      <c r="C4018" s="58"/>
      <c r="D4018" s="63"/>
      <c r="E4018" s="58"/>
      <c r="F4018" s="58"/>
      <c r="G4018" s="44"/>
      <c r="H4018" s="45"/>
      <c r="I4018" s="45"/>
      <c r="J4018" s="40" t="str">
        <f t="shared" si="383"/>
        <v/>
      </c>
      <c r="K4018" s="39" t="str">
        <f t="shared" si="385"/>
        <v/>
      </c>
      <c r="M4018" s="3"/>
      <c r="AB4018" s="17" t="str">
        <f t="shared" si="384"/>
        <v>-1</v>
      </c>
      <c r="AC4018" s="17">
        <f>IFERROR(INDEX(Factors!$C$59:$C$70,MATCH(AB4018,Factors!$B$59:$B$70,1),1),0)</f>
        <v>0</v>
      </c>
      <c r="AD4018" s="17">
        <f t="shared" si="386"/>
        <v>0</v>
      </c>
      <c r="AE4018" s="17">
        <f>IFERROR(INDEX(Factors!$B$6:$B$15,MATCH('INPUT - Census'!E4018,Factors!$C$6:$C$15,0),1),0)</f>
        <v>0</v>
      </c>
      <c r="AF4018" s="18">
        <f>IFERROR(INDEX(Factors!$B$16:$B$39,MATCH('INPUT - Census'!C4018,Factors!$C$16:$C$35,0),1),0)</f>
        <v>0</v>
      </c>
      <c r="AG4018" s="19">
        <f>IFERROR(INDEX(Factors!$B$40:$B$44,MATCH('INPUT - Census'!F4018,Factors!$C$40:$C$44,0),1),0)</f>
        <v>0</v>
      </c>
      <c r="AH4018" s="21" t="str">
        <f t="shared" si="388"/>
        <v/>
      </c>
      <c r="AI4018" s="1" t="str">
        <f>IFERROR(VLOOKUP(H4018,Factors!$C$45:$D$48,2,0),"")</f>
        <v/>
      </c>
      <c r="AJ4018" t="b">
        <f t="shared" si="387"/>
        <v>0</v>
      </c>
    </row>
    <row r="4019" spans="2:36" ht="14.4" x14ac:dyDescent="0.3">
      <c r="B4019" s="70"/>
      <c r="C4019" s="58"/>
      <c r="D4019" s="63"/>
      <c r="E4019" s="58"/>
      <c r="F4019" s="58"/>
      <c r="G4019" s="44"/>
      <c r="H4019" s="45"/>
      <c r="I4019" s="45"/>
      <c r="J4019" s="40" t="str">
        <f t="shared" si="383"/>
        <v/>
      </c>
      <c r="K4019" s="39" t="str">
        <f t="shared" si="385"/>
        <v/>
      </c>
      <c r="M4019" s="3"/>
      <c r="AB4019" s="17" t="str">
        <f t="shared" si="384"/>
        <v>-1</v>
      </c>
      <c r="AC4019" s="17">
        <f>IFERROR(INDEX(Factors!$C$59:$C$70,MATCH(AB4019,Factors!$B$59:$B$70,1),1),0)</f>
        <v>0</v>
      </c>
      <c r="AD4019" s="17">
        <f t="shared" si="386"/>
        <v>0</v>
      </c>
      <c r="AE4019" s="17">
        <f>IFERROR(INDEX(Factors!$B$6:$B$15,MATCH('INPUT - Census'!E4019,Factors!$C$6:$C$15,0),1),0)</f>
        <v>0</v>
      </c>
      <c r="AF4019" s="18">
        <f>IFERROR(INDEX(Factors!$B$16:$B$39,MATCH('INPUT - Census'!C4019,Factors!$C$16:$C$35,0),1),0)</f>
        <v>0</v>
      </c>
      <c r="AG4019" s="19">
        <f>IFERROR(INDEX(Factors!$B$40:$B$44,MATCH('INPUT - Census'!F4019,Factors!$C$40:$C$44,0),1),0)</f>
        <v>0</v>
      </c>
      <c r="AH4019" s="21" t="str">
        <f t="shared" si="388"/>
        <v/>
      </c>
      <c r="AI4019" s="1" t="str">
        <f>IFERROR(VLOOKUP(H4019,Factors!$C$45:$D$48,2,0),"")</f>
        <v/>
      </c>
      <c r="AJ4019" t="b">
        <f t="shared" si="387"/>
        <v>0</v>
      </c>
    </row>
    <row r="4020" spans="2:36" ht="14.4" x14ac:dyDescent="0.3">
      <c r="B4020" s="70"/>
      <c r="C4020" s="58"/>
      <c r="D4020" s="63"/>
      <c r="E4020" s="58"/>
      <c r="F4020" s="58"/>
      <c r="G4020" s="44"/>
      <c r="H4020" s="45"/>
      <c r="I4020" s="45"/>
      <c r="J4020" s="40" t="str">
        <f t="shared" si="383"/>
        <v/>
      </c>
      <c r="K4020" s="39" t="str">
        <f t="shared" si="385"/>
        <v/>
      </c>
      <c r="M4020" s="3"/>
      <c r="AB4020" s="17" t="str">
        <f t="shared" si="384"/>
        <v>-1</v>
      </c>
      <c r="AC4020" s="17">
        <f>IFERROR(INDEX(Factors!$C$59:$C$70,MATCH(AB4020,Factors!$B$59:$B$70,1),1),0)</f>
        <v>0</v>
      </c>
      <c r="AD4020" s="17">
        <f t="shared" si="386"/>
        <v>0</v>
      </c>
      <c r="AE4020" s="17">
        <f>IFERROR(INDEX(Factors!$B$6:$B$15,MATCH('INPUT - Census'!E4020,Factors!$C$6:$C$15,0),1),0)</f>
        <v>0</v>
      </c>
      <c r="AF4020" s="18">
        <f>IFERROR(INDEX(Factors!$B$16:$B$39,MATCH('INPUT - Census'!C4020,Factors!$C$16:$C$35,0),1),0)</f>
        <v>0</v>
      </c>
      <c r="AG4020" s="19">
        <f>IFERROR(INDEX(Factors!$B$40:$B$44,MATCH('INPUT - Census'!F4020,Factors!$C$40:$C$44,0),1),0)</f>
        <v>0</v>
      </c>
      <c r="AH4020" s="21" t="str">
        <f t="shared" si="388"/>
        <v/>
      </c>
      <c r="AI4020" s="1" t="str">
        <f>IFERROR(VLOOKUP(H4020,Factors!$C$45:$D$48,2,0),"")</f>
        <v/>
      </c>
      <c r="AJ4020" t="b">
        <f t="shared" si="387"/>
        <v>0</v>
      </c>
    </row>
    <row r="4021" spans="2:36" ht="14.4" x14ac:dyDescent="0.3">
      <c r="B4021" s="70"/>
      <c r="C4021" s="58"/>
      <c r="D4021" s="63"/>
      <c r="E4021" s="58"/>
      <c r="F4021" s="58"/>
      <c r="G4021" s="44"/>
      <c r="H4021" s="45"/>
      <c r="I4021" s="45"/>
      <c r="J4021" s="40" t="str">
        <f t="shared" si="383"/>
        <v/>
      </c>
      <c r="K4021" s="39" t="str">
        <f t="shared" si="385"/>
        <v/>
      </c>
      <c r="M4021" s="3"/>
      <c r="AB4021" s="17" t="str">
        <f t="shared" si="384"/>
        <v>-1</v>
      </c>
      <c r="AC4021" s="17">
        <f>IFERROR(INDEX(Factors!$C$59:$C$70,MATCH(AB4021,Factors!$B$59:$B$70,1),1),0)</f>
        <v>0</v>
      </c>
      <c r="AD4021" s="17">
        <f t="shared" si="386"/>
        <v>0</v>
      </c>
      <c r="AE4021" s="17">
        <f>IFERROR(INDEX(Factors!$B$6:$B$15,MATCH('INPUT - Census'!E4021,Factors!$C$6:$C$15,0),1),0)</f>
        <v>0</v>
      </c>
      <c r="AF4021" s="18">
        <f>IFERROR(INDEX(Factors!$B$16:$B$39,MATCH('INPUT - Census'!C4021,Factors!$C$16:$C$35,0),1),0)</f>
        <v>0</v>
      </c>
      <c r="AG4021" s="19">
        <f>IFERROR(INDEX(Factors!$B$40:$B$44,MATCH('INPUT - Census'!F4021,Factors!$C$40:$C$44,0),1),0)</f>
        <v>0</v>
      </c>
      <c r="AH4021" s="21" t="str">
        <f t="shared" si="388"/>
        <v/>
      </c>
      <c r="AI4021" s="1" t="str">
        <f>IFERROR(VLOOKUP(H4021,Factors!$C$45:$D$48,2,0),"")</f>
        <v/>
      </c>
      <c r="AJ4021" t="b">
        <f t="shared" si="387"/>
        <v>0</v>
      </c>
    </row>
    <row r="4022" spans="2:36" ht="14.4" x14ac:dyDescent="0.3">
      <c r="B4022" s="70"/>
      <c r="C4022" s="58"/>
      <c r="D4022" s="63"/>
      <c r="E4022" s="58"/>
      <c r="F4022" s="58"/>
      <c r="G4022" s="44"/>
      <c r="H4022" s="45"/>
      <c r="I4022" s="45"/>
      <c r="J4022" s="40" t="str">
        <f t="shared" si="383"/>
        <v/>
      </c>
      <c r="K4022" s="39" t="str">
        <f t="shared" si="385"/>
        <v/>
      </c>
      <c r="M4022" s="3"/>
      <c r="AB4022" s="17" t="str">
        <f t="shared" si="384"/>
        <v>-1</v>
      </c>
      <c r="AC4022" s="17">
        <f>IFERROR(INDEX(Factors!$C$59:$C$70,MATCH(AB4022,Factors!$B$59:$B$70,1),1),0)</f>
        <v>0</v>
      </c>
      <c r="AD4022" s="17">
        <f t="shared" si="386"/>
        <v>0</v>
      </c>
      <c r="AE4022" s="17">
        <f>IFERROR(INDEX(Factors!$B$6:$B$15,MATCH('INPUT - Census'!E4022,Factors!$C$6:$C$15,0),1),0)</f>
        <v>0</v>
      </c>
      <c r="AF4022" s="18">
        <f>IFERROR(INDEX(Factors!$B$16:$B$39,MATCH('INPUT - Census'!C4022,Factors!$C$16:$C$35,0),1),0)</f>
        <v>0</v>
      </c>
      <c r="AG4022" s="19">
        <f>IFERROR(INDEX(Factors!$B$40:$B$44,MATCH('INPUT - Census'!F4022,Factors!$C$40:$C$44,0),1),0)</f>
        <v>0</v>
      </c>
      <c r="AH4022" s="21" t="str">
        <f t="shared" si="388"/>
        <v/>
      </c>
      <c r="AI4022" s="1" t="str">
        <f>IFERROR(VLOOKUP(H4022,Factors!$C$45:$D$48,2,0),"")</f>
        <v/>
      </c>
      <c r="AJ4022" t="b">
        <f t="shared" si="387"/>
        <v>0</v>
      </c>
    </row>
    <row r="4023" spans="2:36" ht="14.4" x14ac:dyDescent="0.3">
      <c r="B4023" s="70"/>
      <c r="C4023" s="58"/>
      <c r="D4023" s="63"/>
      <c r="E4023" s="58"/>
      <c r="F4023" s="58"/>
      <c r="G4023" s="44"/>
      <c r="H4023" s="45"/>
      <c r="I4023" s="45"/>
      <c r="J4023" s="40" t="str">
        <f t="shared" si="383"/>
        <v/>
      </c>
      <c r="K4023" s="39" t="str">
        <f t="shared" si="385"/>
        <v/>
      </c>
      <c r="M4023" s="3"/>
      <c r="AB4023" s="17" t="str">
        <f t="shared" si="384"/>
        <v>-1</v>
      </c>
      <c r="AC4023" s="17">
        <f>IFERROR(INDEX(Factors!$C$59:$C$70,MATCH(AB4023,Factors!$B$59:$B$70,1),1),0)</f>
        <v>0</v>
      </c>
      <c r="AD4023" s="17">
        <f t="shared" si="386"/>
        <v>0</v>
      </c>
      <c r="AE4023" s="17">
        <f>IFERROR(INDEX(Factors!$B$6:$B$15,MATCH('INPUT - Census'!E4023,Factors!$C$6:$C$15,0),1),0)</f>
        <v>0</v>
      </c>
      <c r="AF4023" s="18">
        <f>IFERROR(INDEX(Factors!$B$16:$B$39,MATCH('INPUT - Census'!C4023,Factors!$C$16:$C$35,0),1),0)</f>
        <v>0</v>
      </c>
      <c r="AG4023" s="19">
        <f>IFERROR(INDEX(Factors!$B$40:$B$44,MATCH('INPUT - Census'!F4023,Factors!$C$40:$C$44,0),1),0)</f>
        <v>0</v>
      </c>
      <c r="AH4023" s="21" t="str">
        <f t="shared" si="388"/>
        <v/>
      </c>
      <c r="AI4023" s="1" t="str">
        <f>IFERROR(VLOOKUP(H4023,Factors!$C$45:$D$48,2,0),"")</f>
        <v/>
      </c>
      <c r="AJ4023" t="b">
        <f t="shared" si="387"/>
        <v>0</v>
      </c>
    </row>
    <row r="4024" spans="2:36" ht="14.4" x14ac:dyDescent="0.3">
      <c r="B4024" s="70"/>
      <c r="C4024" s="58"/>
      <c r="D4024" s="63"/>
      <c r="E4024" s="58"/>
      <c r="F4024" s="58"/>
      <c r="G4024" s="44"/>
      <c r="H4024" s="45"/>
      <c r="I4024" s="45"/>
      <c r="J4024" s="40" t="str">
        <f t="shared" si="383"/>
        <v/>
      </c>
      <c r="K4024" s="39" t="str">
        <f t="shared" si="385"/>
        <v/>
      </c>
      <c r="M4024" s="3"/>
      <c r="AB4024" s="17" t="str">
        <f t="shared" si="384"/>
        <v>-1</v>
      </c>
      <c r="AC4024" s="17">
        <f>IFERROR(INDEX(Factors!$C$59:$C$70,MATCH(AB4024,Factors!$B$59:$B$70,1),1),0)</f>
        <v>0</v>
      </c>
      <c r="AD4024" s="17">
        <f t="shared" si="386"/>
        <v>0</v>
      </c>
      <c r="AE4024" s="17">
        <f>IFERROR(INDEX(Factors!$B$6:$B$15,MATCH('INPUT - Census'!E4024,Factors!$C$6:$C$15,0),1),0)</f>
        <v>0</v>
      </c>
      <c r="AF4024" s="18">
        <f>IFERROR(INDEX(Factors!$B$16:$B$39,MATCH('INPUT - Census'!C4024,Factors!$C$16:$C$35,0),1),0)</f>
        <v>0</v>
      </c>
      <c r="AG4024" s="19">
        <f>IFERROR(INDEX(Factors!$B$40:$B$44,MATCH('INPUT - Census'!F4024,Factors!$C$40:$C$44,0),1),0)</f>
        <v>0</v>
      </c>
      <c r="AH4024" s="21" t="str">
        <f t="shared" si="388"/>
        <v/>
      </c>
      <c r="AI4024" s="1" t="str">
        <f>IFERROR(VLOOKUP(H4024,Factors!$C$45:$D$48,2,0),"")</f>
        <v/>
      </c>
      <c r="AJ4024" t="b">
        <f t="shared" si="387"/>
        <v>0</v>
      </c>
    </row>
    <row r="4025" spans="2:36" ht="14.4" x14ac:dyDescent="0.3">
      <c r="B4025" s="70"/>
      <c r="C4025" s="58"/>
      <c r="D4025" s="63"/>
      <c r="E4025" s="58"/>
      <c r="F4025" s="58"/>
      <c r="G4025" s="44"/>
      <c r="H4025" s="45"/>
      <c r="I4025" s="45"/>
      <c r="J4025" s="40" t="str">
        <f t="shared" si="383"/>
        <v/>
      </c>
      <c r="K4025" s="39" t="str">
        <f t="shared" si="385"/>
        <v/>
      </c>
      <c r="M4025" s="3"/>
      <c r="AB4025" s="17" t="str">
        <f t="shared" si="384"/>
        <v>-1</v>
      </c>
      <c r="AC4025" s="17">
        <f>IFERROR(INDEX(Factors!$C$59:$C$70,MATCH(AB4025,Factors!$B$59:$B$70,1),1),0)</f>
        <v>0</v>
      </c>
      <c r="AD4025" s="17">
        <f t="shared" si="386"/>
        <v>0</v>
      </c>
      <c r="AE4025" s="17">
        <f>IFERROR(INDEX(Factors!$B$6:$B$15,MATCH('INPUT - Census'!E4025,Factors!$C$6:$C$15,0),1),0)</f>
        <v>0</v>
      </c>
      <c r="AF4025" s="18">
        <f>IFERROR(INDEX(Factors!$B$16:$B$39,MATCH('INPUT - Census'!C4025,Factors!$C$16:$C$35,0),1),0)</f>
        <v>0</v>
      </c>
      <c r="AG4025" s="19">
        <f>IFERROR(INDEX(Factors!$B$40:$B$44,MATCH('INPUT - Census'!F4025,Factors!$C$40:$C$44,0),1),0)</f>
        <v>0</v>
      </c>
      <c r="AH4025" s="21" t="str">
        <f t="shared" si="388"/>
        <v/>
      </c>
      <c r="AI4025" s="1" t="str">
        <f>IFERROR(VLOOKUP(H4025,Factors!$C$45:$D$48,2,0),"")</f>
        <v/>
      </c>
      <c r="AJ4025" t="b">
        <f t="shared" si="387"/>
        <v>0</v>
      </c>
    </row>
    <row r="4026" spans="2:36" ht="14.4" x14ac:dyDescent="0.3">
      <c r="B4026" s="70"/>
      <c r="C4026" s="58"/>
      <c r="D4026" s="63"/>
      <c r="E4026" s="58"/>
      <c r="F4026" s="58"/>
      <c r="G4026" s="44"/>
      <c r="H4026" s="45"/>
      <c r="I4026" s="45"/>
      <c r="J4026" s="40" t="str">
        <f t="shared" si="383"/>
        <v/>
      </c>
      <c r="K4026" s="39" t="str">
        <f t="shared" si="385"/>
        <v/>
      </c>
      <c r="M4026" s="3"/>
      <c r="AB4026" s="17" t="str">
        <f t="shared" si="384"/>
        <v>-1</v>
      </c>
      <c r="AC4026" s="17">
        <f>IFERROR(INDEX(Factors!$C$59:$C$70,MATCH(AB4026,Factors!$B$59:$B$70,1),1),0)</f>
        <v>0</v>
      </c>
      <c r="AD4026" s="17">
        <f t="shared" si="386"/>
        <v>0</v>
      </c>
      <c r="AE4026" s="17">
        <f>IFERROR(INDEX(Factors!$B$6:$B$15,MATCH('INPUT - Census'!E4026,Factors!$C$6:$C$15,0),1),0)</f>
        <v>0</v>
      </c>
      <c r="AF4026" s="18">
        <f>IFERROR(INDEX(Factors!$B$16:$B$39,MATCH('INPUT - Census'!C4026,Factors!$C$16:$C$35,0),1),0)</f>
        <v>0</v>
      </c>
      <c r="AG4026" s="19">
        <f>IFERROR(INDEX(Factors!$B$40:$B$44,MATCH('INPUT - Census'!F4026,Factors!$C$40:$C$44,0),1),0)</f>
        <v>0</v>
      </c>
      <c r="AH4026" s="21" t="str">
        <f t="shared" si="388"/>
        <v/>
      </c>
      <c r="AI4026" s="1" t="str">
        <f>IFERROR(VLOOKUP(H4026,Factors!$C$45:$D$48,2,0),"")</f>
        <v/>
      </c>
      <c r="AJ4026" t="b">
        <f t="shared" si="387"/>
        <v>0</v>
      </c>
    </row>
    <row r="4027" spans="2:36" ht="14.4" x14ac:dyDescent="0.3">
      <c r="B4027" s="70"/>
      <c r="C4027" s="58"/>
      <c r="D4027" s="63"/>
      <c r="E4027" s="58"/>
      <c r="F4027" s="58"/>
      <c r="G4027" s="44"/>
      <c r="H4027" s="45"/>
      <c r="I4027" s="45"/>
      <c r="J4027" s="40" t="str">
        <f t="shared" si="383"/>
        <v/>
      </c>
      <c r="K4027" s="39" t="str">
        <f t="shared" si="385"/>
        <v/>
      </c>
      <c r="M4027" s="3"/>
      <c r="AB4027" s="17" t="str">
        <f t="shared" si="384"/>
        <v>-1</v>
      </c>
      <c r="AC4027" s="17">
        <f>IFERROR(INDEX(Factors!$C$59:$C$70,MATCH(AB4027,Factors!$B$59:$B$70,1),1),0)</f>
        <v>0</v>
      </c>
      <c r="AD4027" s="17">
        <f t="shared" si="386"/>
        <v>0</v>
      </c>
      <c r="AE4027" s="17">
        <f>IFERROR(INDEX(Factors!$B$6:$B$15,MATCH('INPUT - Census'!E4027,Factors!$C$6:$C$15,0),1),0)</f>
        <v>0</v>
      </c>
      <c r="AF4027" s="18">
        <f>IFERROR(INDEX(Factors!$B$16:$B$39,MATCH('INPUT - Census'!C4027,Factors!$C$16:$C$35,0),1),0)</f>
        <v>0</v>
      </c>
      <c r="AG4027" s="19">
        <f>IFERROR(INDEX(Factors!$B$40:$B$44,MATCH('INPUT - Census'!F4027,Factors!$C$40:$C$44,0),1),0)</f>
        <v>0</v>
      </c>
      <c r="AH4027" s="21" t="str">
        <f t="shared" si="388"/>
        <v/>
      </c>
      <c r="AI4027" s="1" t="str">
        <f>IFERROR(VLOOKUP(H4027,Factors!$C$45:$D$48,2,0),"")</f>
        <v/>
      </c>
      <c r="AJ4027" t="b">
        <f t="shared" si="387"/>
        <v>0</v>
      </c>
    </row>
    <row r="4028" spans="2:36" ht="14.4" x14ac:dyDescent="0.3">
      <c r="B4028" s="70"/>
      <c r="C4028" s="58"/>
      <c r="D4028" s="63"/>
      <c r="E4028" s="58"/>
      <c r="F4028" s="58"/>
      <c r="G4028" s="44"/>
      <c r="H4028" s="45"/>
      <c r="I4028" s="45"/>
      <c r="J4028" s="40" t="str">
        <f t="shared" si="383"/>
        <v/>
      </c>
      <c r="K4028" s="39" t="str">
        <f t="shared" si="385"/>
        <v/>
      </c>
      <c r="M4028" s="3"/>
      <c r="AB4028" s="17" t="str">
        <f t="shared" si="384"/>
        <v>-1</v>
      </c>
      <c r="AC4028" s="17">
        <f>IFERROR(INDEX(Factors!$C$59:$C$70,MATCH(AB4028,Factors!$B$59:$B$70,1),1),0)</f>
        <v>0</v>
      </c>
      <c r="AD4028" s="17">
        <f t="shared" si="386"/>
        <v>0</v>
      </c>
      <c r="AE4028" s="17">
        <f>IFERROR(INDEX(Factors!$B$6:$B$15,MATCH('INPUT - Census'!E4028,Factors!$C$6:$C$15,0),1),0)</f>
        <v>0</v>
      </c>
      <c r="AF4028" s="18">
        <f>IFERROR(INDEX(Factors!$B$16:$B$39,MATCH('INPUT - Census'!C4028,Factors!$C$16:$C$35,0),1),0)</f>
        <v>0</v>
      </c>
      <c r="AG4028" s="19">
        <f>IFERROR(INDEX(Factors!$B$40:$B$44,MATCH('INPUT - Census'!F4028,Factors!$C$40:$C$44,0),1),0)</f>
        <v>0</v>
      </c>
      <c r="AH4028" s="21" t="str">
        <f t="shared" si="388"/>
        <v/>
      </c>
      <c r="AI4028" s="1" t="str">
        <f>IFERROR(VLOOKUP(H4028,Factors!$C$45:$D$48,2,0),"")</f>
        <v/>
      </c>
      <c r="AJ4028" t="b">
        <f t="shared" si="387"/>
        <v>0</v>
      </c>
    </row>
    <row r="4029" spans="2:36" ht="14.4" x14ac:dyDescent="0.3">
      <c r="B4029" s="70"/>
      <c r="C4029" s="58"/>
      <c r="D4029" s="63"/>
      <c r="E4029" s="58"/>
      <c r="F4029" s="58"/>
      <c r="G4029" s="44"/>
      <c r="H4029" s="45"/>
      <c r="I4029" s="45"/>
      <c r="J4029" s="40" t="str">
        <f t="shared" si="383"/>
        <v/>
      </c>
      <c r="K4029" s="39" t="str">
        <f t="shared" si="385"/>
        <v/>
      </c>
      <c r="M4029" s="3"/>
      <c r="AB4029" s="17" t="str">
        <f t="shared" si="384"/>
        <v>-1</v>
      </c>
      <c r="AC4029" s="17">
        <f>IFERROR(INDEX(Factors!$C$59:$C$70,MATCH(AB4029,Factors!$B$59:$B$70,1),1),0)</f>
        <v>0</v>
      </c>
      <c r="AD4029" s="17">
        <f t="shared" si="386"/>
        <v>0</v>
      </c>
      <c r="AE4029" s="17">
        <f>IFERROR(INDEX(Factors!$B$6:$B$15,MATCH('INPUT - Census'!E4029,Factors!$C$6:$C$15,0),1),0)</f>
        <v>0</v>
      </c>
      <c r="AF4029" s="18">
        <f>IFERROR(INDEX(Factors!$B$16:$B$39,MATCH('INPUT - Census'!C4029,Factors!$C$16:$C$35,0),1),0)</f>
        <v>0</v>
      </c>
      <c r="AG4029" s="19">
        <f>IFERROR(INDEX(Factors!$B$40:$B$44,MATCH('INPUT - Census'!F4029,Factors!$C$40:$C$44,0),1),0)</f>
        <v>0</v>
      </c>
      <c r="AH4029" s="21" t="str">
        <f t="shared" si="388"/>
        <v/>
      </c>
      <c r="AI4029" s="1" t="str">
        <f>IFERROR(VLOOKUP(H4029,Factors!$C$45:$D$48,2,0),"")</f>
        <v/>
      </c>
      <c r="AJ4029" t="b">
        <f t="shared" si="387"/>
        <v>0</v>
      </c>
    </row>
    <row r="4030" spans="2:36" ht="14.4" x14ac:dyDescent="0.3">
      <c r="B4030" s="70"/>
      <c r="C4030" s="58"/>
      <c r="D4030" s="63"/>
      <c r="E4030" s="58"/>
      <c r="F4030" s="58"/>
      <c r="G4030" s="44"/>
      <c r="H4030" s="45"/>
      <c r="I4030" s="45"/>
      <c r="J4030" s="40" t="str">
        <f t="shared" si="383"/>
        <v/>
      </c>
      <c r="K4030" s="39" t="str">
        <f t="shared" si="385"/>
        <v/>
      </c>
      <c r="M4030" s="3"/>
      <c r="AB4030" s="17" t="str">
        <f t="shared" si="384"/>
        <v>-1</v>
      </c>
      <c r="AC4030" s="17">
        <f>IFERROR(INDEX(Factors!$C$59:$C$70,MATCH(AB4030,Factors!$B$59:$B$70,1),1),0)</f>
        <v>0</v>
      </c>
      <c r="AD4030" s="17">
        <f t="shared" si="386"/>
        <v>0</v>
      </c>
      <c r="AE4030" s="17">
        <f>IFERROR(INDEX(Factors!$B$6:$B$15,MATCH('INPUT - Census'!E4030,Factors!$C$6:$C$15,0),1),0)</f>
        <v>0</v>
      </c>
      <c r="AF4030" s="18">
        <f>IFERROR(INDEX(Factors!$B$16:$B$39,MATCH('INPUT - Census'!C4030,Factors!$C$16:$C$35,0),1),0)</f>
        <v>0</v>
      </c>
      <c r="AG4030" s="19">
        <f>IFERROR(INDEX(Factors!$B$40:$B$44,MATCH('INPUT - Census'!F4030,Factors!$C$40:$C$44,0),1),0)</f>
        <v>0</v>
      </c>
      <c r="AH4030" s="21" t="str">
        <f t="shared" si="388"/>
        <v/>
      </c>
      <c r="AI4030" s="1" t="str">
        <f>IFERROR(VLOOKUP(H4030,Factors!$C$45:$D$48,2,0),"")</f>
        <v/>
      </c>
      <c r="AJ4030" t="b">
        <f t="shared" si="387"/>
        <v>0</v>
      </c>
    </row>
    <row r="4031" spans="2:36" ht="14.4" x14ac:dyDescent="0.3">
      <c r="B4031" s="70"/>
      <c r="C4031" s="58"/>
      <c r="D4031" s="63"/>
      <c r="E4031" s="58"/>
      <c r="F4031" s="58"/>
      <c r="G4031" s="44"/>
      <c r="H4031" s="45"/>
      <c r="I4031" s="45"/>
      <c r="J4031" s="40" t="str">
        <f t="shared" si="383"/>
        <v/>
      </c>
      <c r="K4031" s="39" t="str">
        <f t="shared" si="385"/>
        <v/>
      </c>
      <c r="M4031" s="3"/>
      <c r="AB4031" s="17" t="str">
        <f t="shared" si="384"/>
        <v>-1</v>
      </c>
      <c r="AC4031" s="17">
        <f>IFERROR(INDEX(Factors!$C$59:$C$70,MATCH(AB4031,Factors!$B$59:$B$70,1),1),0)</f>
        <v>0</v>
      </c>
      <c r="AD4031" s="17">
        <f t="shared" si="386"/>
        <v>0</v>
      </c>
      <c r="AE4031" s="17">
        <f>IFERROR(INDEX(Factors!$B$6:$B$15,MATCH('INPUT - Census'!E4031,Factors!$C$6:$C$15,0),1),0)</f>
        <v>0</v>
      </c>
      <c r="AF4031" s="18">
        <f>IFERROR(INDEX(Factors!$B$16:$B$39,MATCH('INPUT - Census'!C4031,Factors!$C$16:$C$35,0),1),0)</f>
        <v>0</v>
      </c>
      <c r="AG4031" s="19">
        <f>IFERROR(INDEX(Factors!$B$40:$B$44,MATCH('INPUT - Census'!F4031,Factors!$C$40:$C$44,0),1),0)</f>
        <v>0</v>
      </c>
      <c r="AH4031" s="21" t="str">
        <f t="shared" si="388"/>
        <v/>
      </c>
      <c r="AI4031" s="1" t="str">
        <f>IFERROR(VLOOKUP(H4031,Factors!$C$45:$D$48,2,0),"")</f>
        <v/>
      </c>
      <c r="AJ4031" t="b">
        <f t="shared" si="387"/>
        <v>0</v>
      </c>
    </row>
    <row r="4032" spans="2:36" ht="14.4" x14ac:dyDescent="0.3">
      <c r="B4032" s="70"/>
      <c r="C4032" s="58"/>
      <c r="D4032" s="63"/>
      <c r="E4032" s="58"/>
      <c r="F4032" s="58"/>
      <c r="G4032" s="44"/>
      <c r="H4032" s="45"/>
      <c r="I4032" s="45"/>
      <c r="J4032" s="40" t="str">
        <f t="shared" si="383"/>
        <v/>
      </c>
      <c r="K4032" s="39" t="str">
        <f t="shared" si="385"/>
        <v/>
      </c>
      <c r="M4032" s="3"/>
      <c r="AB4032" s="17" t="str">
        <f t="shared" si="384"/>
        <v>-1</v>
      </c>
      <c r="AC4032" s="17">
        <f>IFERROR(INDEX(Factors!$C$59:$C$70,MATCH(AB4032,Factors!$B$59:$B$70,1),1),0)</f>
        <v>0</v>
      </c>
      <c r="AD4032" s="17">
        <f t="shared" si="386"/>
        <v>0</v>
      </c>
      <c r="AE4032" s="17">
        <f>IFERROR(INDEX(Factors!$B$6:$B$15,MATCH('INPUT - Census'!E4032,Factors!$C$6:$C$15,0),1),0)</f>
        <v>0</v>
      </c>
      <c r="AF4032" s="18">
        <f>IFERROR(INDEX(Factors!$B$16:$B$39,MATCH('INPUT - Census'!C4032,Factors!$C$16:$C$35,0),1),0)</f>
        <v>0</v>
      </c>
      <c r="AG4032" s="19">
        <f>IFERROR(INDEX(Factors!$B$40:$B$44,MATCH('INPUT - Census'!F4032,Factors!$C$40:$C$44,0),1),0)</f>
        <v>0</v>
      </c>
      <c r="AH4032" s="21" t="str">
        <f t="shared" si="388"/>
        <v/>
      </c>
      <c r="AI4032" s="1" t="str">
        <f>IFERROR(VLOOKUP(H4032,Factors!$C$45:$D$48,2,0),"")</f>
        <v/>
      </c>
      <c r="AJ4032" t="b">
        <f t="shared" si="387"/>
        <v>0</v>
      </c>
    </row>
    <row r="4033" spans="2:36" ht="14.4" x14ac:dyDescent="0.3">
      <c r="B4033" s="70"/>
      <c r="C4033" s="58"/>
      <c r="D4033" s="63"/>
      <c r="E4033" s="58"/>
      <c r="F4033" s="58"/>
      <c r="G4033" s="44"/>
      <c r="H4033" s="45"/>
      <c r="I4033" s="45"/>
      <c r="J4033" s="40" t="str">
        <f t="shared" si="383"/>
        <v/>
      </c>
      <c r="K4033" s="39" t="str">
        <f t="shared" si="385"/>
        <v/>
      </c>
      <c r="M4033" s="3"/>
      <c r="AB4033" s="17" t="str">
        <f t="shared" si="384"/>
        <v>-1</v>
      </c>
      <c r="AC4033" s="17">
        <f>IFERROR(INDEX(Factors!$C$59:$C$70,MATCH(AB4033,Factors!$B$59:$B$70,1),1),0)</f>
        <v>0</v>
      </c>
      <c r="AD4033" s="17">
        <f t="shared" si="386"/>
        <v>0</v>
      </c>
      <c r="AE4033" s="17">
        <f>IFERROR(INDEX(Factors!$B$6:$B$15,MATCH('INPUT - Census'!E4033,Factors!$C$6:$C$15,0),1),0)</f>
        <v>0</v>
      </c>
      <c r="AF4033" s="18">
        <f>IFERROR(INDEX(Factors!$B$16:$B$39,MATCH('INPUT - Census'!C4033,Factors!$C$16:$C$35,0),1),0)</f>
        <v>0</v>
      </c>
      <c r="AG4033" s="19">
        <f>IFERROR(INDEX(Factors!$B$40:$B$44,MATCH('INPUT - Census'!F4033,Factors!$C$40:$C$44,0),1),0)</f>
        <v>0</v>
      </c>
      <c r="AH4033" s="21" t="str">
        <f t="shared" si="388"/>
        <v/>
      </c>
      <c r="AI4033" s="1" t="str">
        <f>IFERROR(VLOOKUP(H4033,Factors!$C$45:$D$48,2,0),"")</f>
        <v/>
      </c>
      <c r="AJ4033" t="b">
        <f t="shared" si="387"/>
        <v>0</v>
      </c>
    </row>
    <row r="4034" spans="2:36" ht="14.4" x14ac:dyDescent="0.3">
      <c r="B4034" s="70"/>
      <c r="C4034" s="58"/>
      <c r="D4034" s="63"/>
      <c r="E4034" s="58"/>
      <c r="F4034" s="58"/>
      <c r="G4034" s="44"/>
      <c r="H4034" s="45"/>
      <c r="I4034" s="45"/>
      <c r="J4034" s="40" t="str">
        <f t="shared" ref="J4034:J4097" si="389">IF( ISNUMBER(B4034), ROUND(($AL$3-B4034)/365,0), "" )</f>
        <v/>
      </c>
      <c r="K4034" s="39" t="str">
        <f t="shared" si="385"/>
        <v/>
      </c>
      <c r="M4034" s="3"/>
      <c r="AB4034" s="17" t="str">
        <f t="shared" ref="AB4034:AB4097" si="390">IF( AND(ISNUMBER(J4034),J4034&gt;=0,J4034&lt;=100), J4034, "-1" )</f>
        <v>-1</v>
      </c>
      <c r="AC4034" s="17">
        <f>IFERROR(INDEX(Factors!$C$59:$C$70,MATCH(AB4034,Factors!$B$59:$B$70,1),1),0)</f>
        <v>0</v>
      </c>
      <c r="AD4034" s="17">
        <f t="shared" si="386"/>
        <v>0</v>
      </c>
      <c r="AE4034" s="17">
        <f>IFERROR(INDEX(Factors!$B$6:$B$15,MATCH('INPUT - Census'!E4034,Factors!$C$6:$C$15,0),1),0)</f>
        <v>0</v>
      </c>
      <c r="AF4034" s="18">
        <f>IFERROR(INDEX(Factors!$B$16:$B$39,MATCH('INPUT - Census'!C4034,Factors!$C$16:$C$35,0),1),0)</f>
        <v>0</v>
      </c>
      <c r="AG4034" s="19">
        <f>IFERROR(INDEX(Factors!$B$40:$B$44,MATCH('INPUT - Census'!F4034,Factors!$C$40:$C$44,0),1),0)</f>
        <v>0</v>
      </c>
      <c r="AH4034" s="21" t="str">
        <f t="shared" si="388"/>
        <v/>
      </c>
      <c r="AI4034" s="1" t="str">
        <f>IFERROR(VLOOKUP(H4034,Factors!$C$45:$D$48,2,0),"")</f>
        <v/>
      </c>
      <c r="AJ4034" t="b">
        <f t="shared" si="387"/>
        <v>0</v>
      </c>
    </row>
    <row r="4035" spans="2:36" ht="14.4" x14ac:dyDescent="0.3">
      <c r="B4035" s="70"/>
      <c r="C4035" s="58"/>
      <c r="D4035" s="63"/>
      <c r="E4035" s="58"/>
      <c r="F4035" s="58"/>
      <c r="G4035" s="44"/>
      <c r="H4035" s="45"/>
      <c r="I4035" s="45"/>
      <c r="J4035" s="40" t="str">
        <f t="shared" si="389"/>
        <v/>
      </c>
      <c r="K4035" s="39" t="str">
        <f t="shared" ref="K4035:K4098" si="391">ValidateMember(B4035:J4035)</f>
        <v/>
      </c>
      <c r="M4035" s="3"/>
      <c r="AB4035" s="17" t="str">
        <f t="shared" si="390"/>
        <v>-1</v>
      </c>
      <c r="AC4035" s="17">
        <f>IFERROR(INDEX(Factors!$C$59:$C$70,MATCH(AB4035,Factors!$B$59:$B$70,1),1),0)</f>
        <v>0</v>
      </c>
      <c r="AD4035" s="17">
        <f t="shared" ref="AD4035:AD4098" si="392">IF(COUNTIF($P$2:$P$16,D4035),MATCH(D4035,$P$2:$P$16,0),0)</f>
        <v>0</v>
      </c>
      <c r="AE4035" s="17">
        <f>IFERROR(INDEX(Factors!$B$6:$B$15,MATCH('INPUT - Census'!E4035,Factors!$C$6:$C$15,0),1),0)</f>
        <v>0</v>
      </c>
      <c r="AF4035" s="18">
        <f>IFERROR(INDEX(Factors!$B$16:$B$39,MATCH('INPUT - Census'!C4035,Factors!$C$16:$C$35,0),1),0)</f>
        <v>0</v>
      </c>
      <c r="AG4035" s="19">
        <f>IFERROR(INDEX(Factors!$B$40:$B$44,MATCH('INPUT - Census'!F4035,Factors!$C$40:$C$44,0),1),0)</f>
        <v>0</v>
      </c>
      <c r="AH4035" s="21" t="str">
        <f t="shared" si="388"/>
        <v/>
      </c>
      <c r="AI4035" s="1" t="str">
        <f>IFERROR(VLOOKUP(H4035,Factors!$C$45:$D$48,2,0),"")</f>
        <v/>
      </c>
      <c r="AJ4035" t="b">
        <f t="shared" ref="AJ4035:AJ4098" si="393">K4035=0</f>
        <v>0</v>
      </c>
    </row>
    <row r="4036" spans="2:36" ht="14.4" x14ac:dyDescent="0.3">
      <c r="B4036" s="70"/>
      <c r="C4036" s="58"/>
      <c r="D4036" s="63"/>
      <c r="E4036" s="58"/>
      <c r="F4036" s="58"/>
      <c r="G4036" s="44"/>
      <c r="H4036" s="45"/>
      <c r="I4036" s="45"/>
      <c r="J4036" s="40" t="str">
        <f t="shared" si="389"/>
        <v/>
      </c>
      <c r="K4036" s="39" t="str">
        <f t="shared" si="391"/>
        <v/>
      </c>
      <c r="M4036" s="3"/>
      <c r="AB4036" s="17" t="str">
        <f t="shared" si="390"/>
        <v>-1</v>
      </c>
      <c r="AC4036" s="17">
        <f>IFERROR(INDEX(Factors!$C$59:$C$70,MATCH(AB4036,Factors!$B$59:$B$70,1),1),0)</f>
        <v>0</v>
      </c>
      <c r="AD4036" s="17">
        <f t="shared" si="392"/>
        <v>0</v>
      </c>
      <c r="AE4036" s="17">
        <f>IFERROR(INDEX(Factors!$B$6:$B$15,MATCH('INPUT - Census'!E4036,Factors!$C$6:$C$15,0),1),0)</f>
        <v>0</v>
      </c>
      <c r="AF4036" s="18">
        <f>IFERROR(INDEX(Factors!$B$16:$B$39,MATCH('INPUT - Census'!C4036,Factors!$C$16:$C$35,0),1),0)</f>
        <v>0</v>
      </c>
      <c r="AG4036" s="19">
        <f>IFERROR(INDEX(Factors!$B$40:$B$44,MATCH('INPUT - Census'!F4036,Factors!$C$40:$C$44,0),1),0)</f>
        <v>0</v>
      </c>
      <c r="AH4036" s="21" t="str">
        <f t="shared" ref="AH4036:AH4099" si="394">IF(G4036="","",G4036)</f>
        <v/>
      </c>
      <c r="AI4036" s="1" t="str">
        <f>IFERROR(VLOOKUP(H4036,Factors!$C$45:$D$48,2,0),"")</f>
        <v/>
      </c>
      <c r="AJ4036" t="b">
        <f t="shared" si="393"/>
        <v>0</v>
      </c>
    </row>
    <row r="4037" spans="2:36" ht="14.4" x14ac:dyDescent="0.3">
      <c r="B4037" s="70"/>
      <c r="C4037" s="58"/>
      <c r="D4037" s="63"/>
      <c r="E4037" s="58"/>
      <c r="F4037" s="58"/>
      <c r="G4037" s="44"/>
      <c r="H4037" s="45"/>
      <c r="I4037" s="45"/>
      <c r="J4037" s="40" t="str">
        <f t="shared" si="389"/>
        <v/>
      </c>
      <c r="K4037" s="39" t="str">
        <f t="shared" si="391"/>
        <v/>
      </c>
      <c r="M4037" s="3"/>
      <c r="AB4037" s="17" t="str">
        <f t="shared" si="390"/>
        <v>-1</v>
      </c>
      <c r="AC4037" s="17">
        <f>IFERROR(INDEX(Factors!$C$59:$C$70,MATCH(AB4037,Factors!$B$59:$B$70,1),1),0)</f>
        <v>0</v>
      </c>
      <c r="AD4037" s="17">
        <f t="shared" si="392"/>
        <v>0</v>
      </c>
      <c r="AE4037" s="17">
        <f>IFERROR(INDEX(Factors!$B$6:$B$15,MATCH('INPUT - Census'!E4037,Factors!$C$6:$C$15,0),1),0)</f>
        <v>0</v>
      </c>
      <c r="AF4037" s="18">
        <f>IFERROR(INDEX(Factors!$B$16:$B$39,MATCH('INPUT - Census'!C4037,Factors!$C$16:$C$35,0),1),0)</f>
        <v>0</v>
      </c>
      <c r="AG4037" s="19">
        <f>IFERROR(INDEX(Factors!$B$40:$B$44,MATCH('INPUT - Census'!F4037,Factors!$C$40:$C$44,0),1),0)</f>
        <v>0</v>
      </c>
      <c r="AH4037" s="21" t="str">
        <f t="shared" si="394"/>
        <v/>
      </c>
      <c r="AI4037" s="1" t="str">
        <f>IFERROR(VLOOKUP(H4037,Factors!$C$45:$D$48,2,0),"")</f>
        <v/>
      </c>
      <c r="AJ4037" t="b">
        <f t="shared" si="393"/>
        <v>0</v>
      </c>
    </row>
    <row r="4038" spans="2:36" ht="14.4" x14ac:dyDescent="0.3">
      <c r="B4038" s="70"/>
      <c r="C4038" s="58"/>
      <c r="D4038" s="63"/>
      <c r="E4038" s="58"/>
      <c r="F4038" s="58"/>
      <c r="G4038" s="44"/>
      <c r="H4038" s="45"/>
      <c r="I4038" s="45"/>
      <c r="J4038" s="40" t="str">
        <f t="shared" si="389"/>
        <v/>
      </c>
      <c r="K4038" s="39" t="str">
        <f t="shared" si="391"/>
        <v/>
      </c>
      <c r="M4038" s="3"/>
      <c r="AB4038" s="17" t="str">
        <f t="shared" si="390"/>
        <v>-1</v>
      </c>
      <c r="AC4038" s="17">
        <f>IFERROR(INDEX(Factors!$C$59:$C$70,MATCH(AB4038,Factors!$B$59:$B$70,1),1),0)</f>
        <v>0</v>
      </c>
      <c r="AD4038" s="17">
        <f t="shared" si="392"/>
        <v>0</v>
      </c>
      <c r="AE4038" s="17">
        <f>IFERROR(INDEX(Factors!$B$6:$B$15,MATCH('INPUT - Census'!E4038,Factors!$C$6:$C$15,0),1),0)</f>
        <v>0</v>
      </c>
      <c r="AF4038" s="18">
        <f>IFERROR(INDEX(Factors!$B$16:$B$39,MATCH('INPUT - Census'!C4038,Factors!$C$16:$C$35,0),1),0)</f>
        <v>0</v>
      </c>
      <c r="AG4038" s="19">
        <f>IFERROR(INDEX(Factors!$B$40:$B$44,MATCH('INPUT - Census'!F4038,Factors!$C$40:$C$44,0),1),0)</f>
        <v>0</v>
      </c>
      <c r="AH4038" s="21" t="str">
        <f t="shared" si="394"/>
        <v/>
      </c>
      <c r="AI4038" s="1" t="str">
        <f>IFERROR(VLOOKUP(H4038,Factors!$C$45:$D$48,2,0),"")</f>
        <v/>
      </c>
      <c r="AJ4038" t="b">
        <f t="shared" si="393"/>
        <v>0</v>
      </c>
    </row>
    <row r="4039" spans="2:36" ht="14.4" x14ac:dyDescent="0.3">
      <c r="B4039" s="70"/>
      <c r="C4039" s="58"/>
      <c r="D4039" s="63"/>
      <c r="E4039" s="58"/>
      <c r="F4039" s="58"/>
      <c r="G4039" s="44"/>
      <c r="H4039" s="45"/>
      <c r="I4039" s="45"/>
      <c r="J4039" s="40" t="str">
        <f t="shared" si="389"/>
        <v/>
      </c>
      <c r="K4039" s="39" t="str">
        <f t="shared" si="391"/>
        <v/>
      </c>
      <c r="M4039" s="3"/>
      <c r="AB4039" s="17" t="str">
        <f t="shared" si="390"/>
        <v>-1</v>
      </c>
      <c r="AC4039" s="17">
        <f>IFERROR(INDEX(Factors!$C$59:$C$70,MATCH(AB4039,Factors!$B$59:$B$70,1),1),0)</f>
        <v>0</v>
      </c>
      <c r="AD4039" s="17">
        <f t="shared" si="392"/>
        <v>0</v>
      </c>
      <c r="AE4039" s="17">
        <f>IFERROR(INDEX(Factors!$B$6:$B$15,MATCH('INPUT - Census'!E4039,Factors!$C$6:$C$15,0),1),0)</f>
        <v>0</v>
      </c>
      <c r="AF4039" s="18">
        <f>IFERROR(INDEX(Factors!$B$16:$B$39,MATCH('INPUT - Census'!C4039,Factors!$C$16:$C$35,0),1),0)</f>
        <v>0</v>
      </c>
      <c r="AG4039" s="19">
        <f>IFERROR(INDEX(Factors!$B$40:$B$44,MATCH('INPUT - Census'!F4039,Factors!$C$40:$C$44,0),1),0)</f>
        <v>0</v>
      </c>
      <c r="AH4039" s="21" t="str">
        <f t="shared" si="394"/>
        <v/>
      </c>
      <c r="AI4039" s="1" t="str">
        <f>IFERROR(VLOOKUP(H4039,Factors!$C$45:$D$48,2,0),"")</f>
        <v/>
      </c>
      <c r="AJ4039" t="b">
        <f t="shared" si="393"/>
        <v>0</v>
      </c>
    </row>
    <row r="4040" spans="2:36" ht="14.4" x14ac:dyDescent="0.3">
      <c r="B4040" s="70"/>
      <c r="C4040" s="58"/>
      <c r="D4040" s="63"/>
      <c r="E4040" s="58"/>
      <c r="F4040" s="58"/>
      <c r="G4040" s="44"/>
      <c r="H4040" s="45"/>
      <c r="I4040" s="45"/>
      <c r="J4040" s="40" t="str">
        <f t="shared" si="389"/>
        <v/>
      </c>
      <c r="K4040" s="39" t="str">
        <f t="shared" si="391"/>
        <v/>
      </c>
      <c r="M4040" s="3"/>
      <c r="AB4040" s="17" t="str">
        <f t="shared" si="390"/>
        <v>-1</v>
      </c>
      <c r="AC4040" s="17">
        <f>IFERROR(INDEX(Factors!$C$59:$C$70,MATCH(AB4040,Factors!$B$59:$B$70,1),1),0)</f>
        <v>0</v>
      </c>
      <c r="AD4040" s="17">
        <f t="shared" si="392"/>
        <v>0</v>
      </c>
      <c r="AE4040" s="17">
        <f>IFERROR(INDEX(Factors!$B$6:$B$15,MATCH('INPUT - Census'!E4040,Factors!$C$6:$C$15,0),1),0)</f>
        <v>0</v>
      </c>
      <c r="AF4040" s="18">
        <f>IFERROR(INDEX(Factors!$B$16:$B$39,MATCH('INPUT - Census'!C4040,Factors!$C$16:$C$35,0),1),0)</f>
        <v>0</v>
      </c>
      <c r="AG4040" s="19">
        <f>IFERROR(INDEX(Factors!$B$40:$B$44,MATCH('INPUT - Census'!F4040,Factors!$C$40:$C$44,0),1),0)</f>
        <v>0</v>
      </c>
      <c r="AH4040" s="21" t="str">
        <f t="shared" si="394"/>
        <v/>
      </c>
      <c r="AI4040" s="1" t="str">
        <f>IFERROR(VLOOKUP(H4040,Factors!$C$45:$D$48,2,0),"")</f>
        <v/>
      </c>
      <c r="AJ4040" t="b">
        <f t="shared" si="393"/>
        <v>0</v>
      </c>
    </row>
    <row r="4041" spans="2:36" ht="14.4" x14ac:dyDescent="0.3">
      <c r="B4041" s="70"/>
      <c r="C4041" s="58"/>
      <c r="D4041" s="63"/>
      <c r="E4041" s="58"/>
      <c r="F4041" s="58"/>
      <c r="G4041" s="44"/>
      <c r="H4041" s="45"/>
      <c r="I4041" s="45"/>
      <c r="J4041" s="40" t="str">
        <f t="shared" si="389"/>
        <v/>
      </c>
      <c r="K4041" s="39" t="str">
        <f t="shared" si="391"/>
        <v/>
      </c>
      <c r="M4041" s="3"/>
      <c r="AB4041" s="17" t="str">
        <f t="shared" si="390"/>
        <v>-1</v>
      </c>
      <c r="AC4041" s="17">
        <f>IFERROR(INDEX(Factors!$C$59:$C$70,MATCH(AB4041,Factors!$B$59:$B$70,1),1),0)</f>
        <v>0</v>
      </c>
      <c r="AD4041" s="17">
        <f t="shared" si="392"/>
        <v>0</v>
      </c>
      <c r="AE4041" s="17">
        <f>IFERROR(INDEX(Factors!$B$6:$B$15,MATCH('INPUT - Census'!E4041,Factors!$C$6:$C$15,0),1),0)</f>
        <v>0</v>
      </c>
      <c r="AF4041" s="18">
        <f>IFERROR(INDEX(Factors!$B$16:$B$39,MATCH('INPUT - Census'!C4041,Factors!$C$16:$C$35,0),1),0)</f>
        <v>0</v>
      </c>
      <c r="AG4041" s="19">
        <f>IFERROR(INDEX(Factors!$B$40:$B$44,MATCH('INPUT - Census'!F4041,Factors!$C$40:$C$44,0),1),0)</f>
        <v>0</v>
      </c>
      <c r="AH4041" s="21" t="str">
        <f t="shared" si="394"/>
        <v/>
      </c>
      <c r="AI4041" s="1" t="str">
        <f>IFERROR(VLOOKUP(H4041,Factors!$C$45:$D$48,2,0),"")</f>
        <v/>
      </c>
      <c r="AJ4041" t="b">
        <f t="shared" si="393"/>
        <v>0</v>
      </c>
    </row>
    <row r="4042" spans="2:36" ht="14.4" x14ac:dyDescent="0.3">
      <c r="B4042" s="70"/>
      <c r="C4042" s="58"/>
      <c r="D4042" s="63"/>
      <c r="E4042" s="58"/>
      <c r="F4042" s="58"/>
      <c r="G4042" s="44"/>
      <c r="H4042" s="45"/>
      <c r="I4042" s="45"/>
      <c r="J4042" s="40" t="str">
        <f t="shared" si="389"/>
        <v/>
      </c>
      <c r="K4042" s="39" t="str">
        <f t="shared" si="391"/>
        <v/>
      </c>
      <c r="M4042" s="3"/>
      <c r="AB4042" s="17" t="str">
        <f t="shared" si="390"/>
        <v>-1</v>
      </c>
      <c r="AC4042" s="17">
        <f>IFERROR(INDEX(Factors!$C$59:$C$70,MATCH(AB4042,Factors!$B$59:$B$70,1),1),0)</f>
        <v>0</v>
      </c>
      <c r="AD4042" s="17">
        <f t="shared" si="392"/>
        <v>0</v>
      </c>
      <c r="AE4042" s="17">
        <f>IFERROR(INDEX(Factors!$B$6:$B$15,MATCH('INPUT - Census'!E4042,Factors!$C$6:$C$15,0),1),0)</f>
        <v>0</v>
      </c>
      <c r="AF4042" s="18">
        <f>IFERROR(INDEX(Factors!$B$16:$B$39,MATCH('INPUT - Census'!C4042,Factors!$C$16:$C$35,0),1),0)</f>
        <v>0</v>
      </c>
      <c r="AG4042" s="19">
        <f>IFERROR(INDEX(Factors!$B$40:$B$44,MATCH('INPUT - Census'!F4042,Factors!$C$40:$C$44,0),1),0)</f>
        <v>0</v>
      </c>
      <c r="AH4042" s="21" t="str">
        <f t="shared" si="394"/>
        <v/>
      </c>
      <c r="AI4042" s="1" t="str">
        <f>IFERROR(VLOOKUP(H4042,Factors!$C$45:$D$48,2,0),"")</f>
        <v/>
      </c>
      <c r="AJ4042" t="b">
        <f t="shared" si="393"/>
        <v>0</v>
      </c>
    </row>
    <row r="4043" spans="2:36" ht="14.4" x14ac:dyDescent="0.3">
      <c r="B4043" s="70"/>
      <c r="C4043" s="58"/>
      <c r="D4043" s="63"/>
      <c r="E4043" s="58"/>
      <c r="F4043" s="58"/>
      <c r="G4043" s="44"/>
      <c r="H4043" s="45"/>
      <c r="I4043" s="45"/>
      <c r="J4043" s="40" t="str">
        <f t="shared" si="389"/>
        <v/>
      </c>
      <c r="K4043" s="39" t="str">
        <f t="shared" si="391"/>
        <v/>
      </c>
      <c r="M4043" s="3"/>
      <c r="AB4043" s="17" t="str">
        <f t="shared" si="390"/>
        <v>-1</v>
      </c>
      <c r="AC4043" s="17">
        <f>IFERROR(INDEX(Factors!$C$59:$C$70,MATCH(AB4043,Factors!$B$59:$B$70,1),1),0)</f>
        <v>0</v>
      </c>
      <c r="AD4043" s="17">
        <f t="shared" si="392"/>
        <v>0</v>
      </c>
      <c r="AE4043" s="17">
        <f>IFERROR(INDEX(Factors!$B$6:$B$15,MATCH('INPUT - Census'!E4043,Factors!$C$6:$C$15,0),1),0)</f>
        <v>0</v>
      </c>
      <c r="AF4043" s="18">
        <f>IFERROR(INDEX(Factors!$B$16:$B$39,MATCH('INPUT - Census'!C4043,Factors!$C$16:$C$35,0),1),0)</f>
        <v>0</v>
      </c>
      <c r="AG4043" s="19">
        <f>IFERROR(INDEX(Factors!$B$40:$B$44,MATCH('INPUT - Census'!F4043,Factors!$C$40:$C$44,0),1),0)</f>
        <v>0</v>
      </c>
      <c r="AH4043" s="21" t="str">
        <f t="shared" si="394"/>
        <v/>
      </c>
      <c r="AI4043" s="1" t="str">
        <f>IFERROR(VLOOKUP(H4043,Factors!$C$45:$D$48,2,0),"")</f>
        <v/>
      </c>
      <c r="AJ4043" t="b">
        <f t="shared" si="393"/>
        <v>0</v>
      </c>
    </row>
    <row r="4044" spans="2:36" ht="14.4" x14ac:dyDescent="0.3">
      <c r="B4044" s="70"/>
      <c r="C4044" s="58"/>
      <c r="D4044" s="63"/>
      <c r="E4044" s="58"/>
      <c r="F4044" s="58"/>
      <c r="G4044" s="44"/>
      <c r="H4044" s="45"/>
      <c r="I4044" s="45"/>
      <c r="J4044" s="40" t="str">
        <f t="shared" si="389"/>
        <v/>
      </c>
      <c r="K4044" s="39" t="str">
        <f t="shared" si="391"/>
        <v/>
      </c>
      <c r="M4044" s="3"/>
      <c r="AB4044" s="17" t="str">
        <f t="shared" si="390"/>
        <v>-1</v>
      </c>
      <c r="AC4044" s="17">
        <f>IFERROR(INDEX(Factors!$C$59:$C$70,MATCH(AB4044,Factors!$B$59:$B$70,1),1),0)</f>
        <v>0</v>
      </c>
      <c r="AD4044" s="17">
        <f t="shared" si="392"/>
        <v>0</v>
      </c>
      <c r="AE4044" s="17">
        <f>IFERROR(INDEX(Factors!$B$6:$B$15,MATCH('INPUT - Census'!E4044,Factors!$C$6:$C$15,0),1),0)</f>
        <v>0</v>
      </c>
      <c r="AF4044" s="18">
        <f>IFERROR(INDEX(Factors!$B$16:$B$39,MATCH('INPUT - Census'!C4044,Factors!$C$16:$C$35,0),1),0)</f>
        <v>0</v>
      </c>
      <c r="AG4044" s="19">
        <f>IFERROR(INDEX(Factors!$B$40:$B$44,MATCH('INPUT - Census'!F4044,Factors!$C$40:$C$44,0),1),0)</f>
        <v>0</v>
      </c>
      <c r="AH4044" s="21" t="str">
        <f t="shared" si="394"/>
        <v/>
      </c>
      <c r="AI4044" s="1" t="str">
        <f>IFERROR(VLOOKUP(H4044,Factors!$C$45:$D$48,2,0),"")</f>
        <v/>
      </c>
      <c r="AJ4044" t="b">
        <f t="shared" si="393"/>
        <v>0</v>
      </c>
    </row>
    <row r="4045" spans="2:36" ht="14.4" x14ac:dyDescent="0.3">
      <c r="B4045" s="70"/>
      <c r="C4045" s="58"/>
      <c r="D4045" s="63"/>
      <c r="E4045" s="58"/>
      <c r="F4045" s="58"/>
      <c r="G4045" s="44"/>
      <c r="H4045" s="45"/>
      <c r="I4045" s="45"/>
      <c r="J4045" s="40" t="str">
        <f t="shared" si="389"/>
        <v/>
      </c>
      <c r="K4045" s="39" t="str">
        <f t="shared" si="391"/>
        <v/>
      </c>
      <c r="M4045" s="3"/>
      <c r="AB4045" s="17" t="str">
        <f t="shared" si="390"/>
        <v>-1</v>
      </c>
      <c r="AC4045" s="17">
        <f>IFERROR(INDEX(Factors!$C$59:$C$70,MATCH(AB4045,Factors!$B$59:$B$70,1),1),0)</f>
        <v>0</v>
      </c>
      <c r="AD4045" s="17">
        <f t="shared" si="392"/>
        <v>0</v>
      </c>
      <c r="AE4045" s="17">
        <f>IFERROR(INDEX(Factors!$B$6:$B$15,MATCH('INPUT - Census'!E4045,Factors!$C$6:$C$15,0),1),0)</f>
        <v>0</v>
      </c>
      <c r="AF4045" s="18">
        <f>IFERROR(INDEX(Factors!$B$16:$B$39,MATCH('INPUT - Census'!C4045,Factors!$C$16:$C$35,0),1),0)</f>
        <v>0</v>
      </c>
      <c r="AG4045" s="19">
        <f>IFERROR(INDEX(Factors!$B$40:$B$44,MATCH('INPUT - Census'!F4045,Factors!$C$40:$C$44,0),1),0)</f>
        <v>0</v>
      </c>
      <c r="AH4045" s="21" t="str">
        <f t="shared" si="394"/>
        <v/>
      </c>
      <c r="AI4045" s="1" t="str">
        <f>IFERROR(VLOOKUP(H4045,Factors!$C$45:$D$48,2,0),"")</f>
        <v/>
      </c>
      <c r="AJ4045" t="b">
        <f t="shared" si="393"/>
        <v>0</v>
      </c>
    </row>
    <row r="4046" spans="2:36" ht="14.4" x14ac:dyDescent="0.3">
      <c r="B4046" s="70"/>
      <c r="C4046" s="58"/>
      <c r="D4046" s="63"/>
      <c r="E4046" s="58"/>
      <c r="F4046" s="58"/>
      <c r="G4046" s="44"/>
      <c r="H4046" s="45"/>
      <c r="I4046" s="45"/>
      <c r="J4046" s="40" t="str">
        <f t="shared" si="389"/>
        <v/>
      </c>
      <c r="K4046" s="39" t="str">
        <f t="shared" si="391"/>
        <v/>
      </c>
      <c r="M4046" s="3"/>
      <c r="AB4046" s="17" t="str">
        <f t="shared" si="390"/>
        <v>-1</v>
      </c>
      <c r="AC4046" s="17">
        <f>IFERROR(INDEX(Factors!$C$59:$C$70,MATCH(AB4046,Factors!$B$59:$B$70,1),1),0)</f>
        <v>0</v>
      </c>
      <c r="AD4046" s="17">
        <f t="shared" si="392"/>
        <v>0</v>
      </c>
      <c r="AE4046" s="17">
        <f>IFERROR(INDEX(Factors!$B$6:$B$15,MATCH('INPUT - Census'!E4046,Factors!$C$6:$C$15,0),1),0)</f>
        <v>0</v>
      </c>
      <c r="AF4046" s="18">
        <f>IFERROR(INDEX(Factors!$B$16:$B$39,MATCH('INPUT - Census'!C4046,Factors!$C$16:$C$35,0),1),0)</f>
        <v>0</v>
      </c>
      <c r="AG4046" s="19">
        <f>IFERROR(INDEX(Factors!$B$40:$B$44,MATCH('INPUT - Census'!F4046,Factors!$C$40:$C$44,0),1),0)</f>
        <v>0</v>
      </c>
      <c r="AH4046" s="21" t="str">
        <f t="shared" si="394"/>
        <v/>
      </c>
      <c r="AI4046" s="1" t="str">
        <f>IFERROR(VLOOKUP(H4046,Factors!$C$45:$D$48,2,0),"")</f>
        <v/>
      </c>
      <c r="AJ4046" t="b">
        <f t="shared" si="393"/>
        <v>0</v>
      </c>
    </row>
    <row r="4047" spans="2:36" ht="14.4" x14ac:dyDescent="0.3">
      <c r="B4047" s="70"/>
      <c r="C4047" s="58"/>
      <c r="D4047" s="63"/>
      <c r="E4047" s="58"/>
      <c r="F4047" s="58"/>
      <c r="G4047" s="44"/>
      <c r="H4047" s="45"/>
      <c r="I4047" s="45"/>
      <c r="J4047" s="40" t="str">
        <f t="shared" si="389"/>
        <v/>
      </c>
      <c r="K4047" s="39" t="str">
        <f t="shared" si="391"/>
        <v/>
      </c>
      <c r="M4047" s="3"/>
      <c r="AB4047" s="17" t="str">
        <f t="shared" si="390"/>
        <v>-1</v>
      </c>
      <c r="AC4047" s="17">
        <f>IFERROR(INDEX(Factors!$C$59:$C$70,MATCH(AB4047,Factors!$B$59:$B$70,1),1),0)</f>
        <v>0</v>
      </c>
      <c r="AD4047" s="17">
        <f t="shared" si="392"/>
        <v>0</v>
      </c>
      <c r="AE4047" s="17">
        <f>IFERROR(INDEX(Factors!$B$6:$B$15,MATCH('INPUT - Census'!E4047,Factors!$C$6:$C$15,0),1),0)</f>
        <v>0</v>
      </c>
      <c r="AF4047" s="18">
        <f>IFERROR(INDEX(Factors!$B$16:$B$39,MATCH('INPUT - Census'!C4047,Factors!$C$16:$C$35,0),1),0)</f>
        <v>0</v>
      </c>
      <c r="AG4047" s="19">
        <f>IFERROR(INDEX(Factors!$B$40:$B$44,MATCH('INPUT - Census'!F4047,Factors!$C$40:$C$44,0),1),0)</f>
        <v>0</v>
      </c>
      <c r="AH4047" s="21" t="str">
        <f t="shared" si="394"/>
        <v/>
      </c>
      <c r="AI4047" s="1" t="str">
        <f>IFERROR(VLOOKUP(H4047,Factors!$C$45:$D$48,2,0),"")</f>
        <v/>
      </c>
      <c r="AJ4047" t="b">
        <f t="shared" si="393"/>
        <v>0</v>
      </c>
    </row>
    <row r="4048" spans="2:36" ht="14.4" x14ac:dyDescent="0.3">
      <c r="B4048" s="70"/>
      <c r="C4048" s="58"/>
      <c r="D4048" s="63"/>
      <c r="E4048" s="58"/>
      <c r="F4048" s="58"/>
      <c r="G4048" s="44"/>
      <c r="H4048" s="45"/>
      <c r="I4048" s="45"/>
      <c r="J4048" s="40" t="str">
        <f t="shared" si="389"/>
        <v/>
      </c>
      <c r="K4048" s="39" t="str">
        <f t="shared" si="391"/>
        <v/>
      </c>
      <c r="M4048" s="3"/>
      <c r="AB4048" s="17" t="str">
        <f t="shared" si="390"/>
        <v>-1</v>
      </c>
      <c r="AC4048" s="17">
        <f>IFERROR(INDEX(Factors!$C$59:$C$70,MATCH(AB4048,Factors!$B$59:$B$70,1),1),0)</f>
        <v>0</v>
      </c>
      <c r="AD4048" s="17">
        <f t="shared" si="392"/>
        <v>0</v>
      </c>
      <c r="AE4048" s="17">
        <f>IFERROR(INDEX(Factors!$B$6:$B$15,MATCH('INPUT - Census'!E4048,Factors!$C$6:$C$15,0),1),0)</f>
        <v>0</v>
      </c>
      <c r="AF4048" s="18">
        <f>IFERROR(INDEX(Factors!$B$16:$B$39,MATCH('INPUT - Census'!C4048,Factors!$C$16:$C$35,0),1),0)</f>
        <v>0</v>
      </c>
      <c r="AG4048" s="19">
        <f>IFERROR(INDEX(Factors!$B$40:$B$44,MATCH('INPUT - Census'!F4048,Factors!$C$40:$C$44,0),1),0)</f>
        <v>0</v>
      </c>
      <c r="AH4048" s="21" t="str">
        <f t="shared" si="394"/>
        <v/>
      </c>
      <c r="AI4048" s="1" t="str">
        <f>IFERROR(VLOOKUP(H4048,Factors!$C$45:$D$48,2,0),"")</f>
        <v/>
      </c>
      <c r="AJ4048" t="b">
        <f t="shared" si="393"/>
        <v>0</v>
      </c>
    </row>
    <row r="4049" spans="2:36" ht="14.4" x14ac:dyDescent="0.3">
      <c r="B4049" s="70"/>
      <c r="C4049" s="58"/>
      <c r="D4049" s="63"/>
      <c r="E4049" s="58"/>
      <c r="F4049" s="58"/>
      <c r="G4049" s="44"/>
      <c r="H4049" s="45"/>
      <c r="I4049" s="45"/>
      <c r="J4049" s="40" t="str">
        <f t="shared" si="389"/>
        <v/>
      </c>
      <c r="K4049" s="39" t="str">
        <f t="shared" si="391"/>
        <v/>
      </c>
      <c r="M4049" s="3"/>
      <c r="AB4049" s="17" t="str">
        <f t="shared" si="390"/>
        <v>-1</v>
      </c>
      <c r="AC4049" s="17">
        <f>IFERROR(INDEX(Factors!$C$59:$C$70,MATCH(AB4049,Factors!$B$59:$B$70,1),1),0)</f>
        <v>0</v>
      </c>
      <c r="AD4049" s="17">
        <f t="shared" si="392"/>
        <v>0</v>
      </c>
      <c r="AE4049" s="17">
        <f>IFERROR(INDEX(Factors!$B$6:$B$15,MATCH('INPUT - Census'!E4049,Factors!$C$6:$C$15,0),1),0)</f>
        <v>0</v>
      </c>
      <c r="AF4049" s="18">
        <f>IFERROR(INDEX(Factors!$B$16:$B$39,MATCH('INPUT - Census'!C4049,Factors!$C$16:$C$35,0),1),0)</f>
        <v>0</v>
      </c>
      <c r="AG4049" s="19">
        <f>IFERROR(INDEX(Factors!$B$40:$B$44,MATCH('INPUT - Census'!F4049,Factors!$C$40:$C$44,0),1),0)</f>
        <v>0</v>
      </c>
      <c r="AH4049" s="21" t="str">
        <f t="shared" si="394"/>
        <v/>
      </c>
      <c r="AI4049" s="1" t="str">
        <f>IFERROR(VLOOKUP(H4049,Factors!$C$45:$D$48,2,0),"")</f>
        <v/>
      </c>
      <c r="AJ4049" t="b">
        <f t="shared" si="393"/>
        <v>0</v>
      </c>
    </row>
    <row r="4050" spans="2:36" ht="14.4" x14ac:dyDescent="0.3">
      <c r="B4050" s="70"/>
      <c r="C4050" s="58"/>
      <c r="D4050" s="63"/>
      <c r="E4050" s="58"/>
      <c r="F4050" s="58"/>
      <c r="G4050" s="44"/>
      <c r="H4050" s="45"/>
      <c r="I4050" s="45"/>
      <c r="J4050" s="40" t="str">
        <f t="shared" si="389"/>
        <v/>
      </c>
      <c r="K4050" s="39" t="str">
        <f t="shared" si="391"/>
        <v/>
      </c>
      <c r="M4050" s="3"/>
      <c r="AB4050" s="17" t="str">
        <f t="shared" si="390"/>
        <v>-1</v>
      </c>
      <c r="AC4050" s="17">
        <f>IFERROR(INDEX(Factors!$C$59:$C$70,MATCH(AB4050,Factors!$B$59:$B$70,1),1),0)</f>
        <v>0</v>
      </c>
      <c r="AD4050" s="17">
        <f t="shared" si="392"/>
        <v>0</v>
      </c>
      <c r="AE4050" s="17">
        <f>IFERROR(INDEX(Factors!$B$6:$B$15,MATCH('INPUT - Census'!E4050,Factors!$C$6:$C$15,0),1),0)</f>
        <v>0</v>
      </c>
      <c r="AF4050" s="18">
        <f>IFERROR(INDEX(Factors!$B$16:$B$39,MATCH('INPUT - Census'!C4050,Factors!$C$16:$C$35,0),1),0)</f>
        <v>0</v>
      </c>
      <c r="AG4050" s="19">
        <f>IFERROR(INDEX(Factors!$B$40:$B$44,MATCH('INPUT - Census'!F4050,Factors!$C$40:$C$44,0),1),0)</f>
        <v>0</v>
      </c>
      <c r="AH4050" s="21" t="str">
        <f t="shared" si="394"/>
        <v/>
      </c>
      <c r="AI4050" s="1" t="str">
        <f>IFERROR(VLOOKUP(H4050,Factors!$C$45:$D$48,2,0),"")</f>
        <v/>
      </c>
      <c r="AJ4050" t="b">
        <f t="shared" si="393"/>
        <v>0</v>
      </c>
    </row>
    <row r="4051" spans="2:36" ht="14.4" x14ac:dyDescent="0.3">
      <c r="B4051" s="70"/>
      <c r="C4051" s="58"/>
      <c r="D4051" s="63"/>
      <c r="E4051" s="58"/>
      <c r="F4051" s="58"/>
      <c r="G4051" s="44"/>
      <c r="H4051" s="45"/>
      <c r="I4051" s="45"/>
      <c r="J4051" s="40" t="str">
        <f t="shared" si="389"/>
        <v/>
      </c>
      <c r="K4051" s="39" t="str">
        <f t="shared" si="391"/>
        <v/>
      </c>
      <c r="M4051" s="3"/>
      <c r="AB4051" s="17" t="str">
        <f t="shared" si="390"/>
        <v>-1</v>
      </c>
      <c r="AC4051" s="17">
        <f>IFERROR(INDEX(Factors!$C$59:$C$70,MATCH(AB4051,Factors!$B$59:$B$70,1),1),0)</f>
        <v>0</v>
      </c>
      <c r="AD4051" s="17">
        <f t="shared" si="392"/>
        <v>0</v>
      </c>
      <c r="AE4051" s="17">
        <f>IFERROR(INDEX(Factors!$B$6:$B$15,MATCH('INPUT - Census'!E4051,Factors!$C$6:$C$15,0),1),0)</f>
        <v>0</v>
      </c>
      <c r="AF4051" s="18">
        <f>IFERROR(INDEX(Factors!$B$16:$B$39,MATCH('INPUT - Census'!C4051,Factors!$C$16:$C$35,0),1),0)</f>
        <v>0</v>
      </c>
      <c r="AG4051" s="19">
        <f>IFERROR(INDEX(Factors!$B$40:$B$44,MATCH('INPUT - Census'!F4051,Factors!$C$40:$C$44,0),1),0)</f>
        <v>0</v>
      </c>
      <c r="AH4051" s="21" t="str">
        <f t="shared" si="394"/>
        <v/>
      </c>
      <c r="AI4051" s="1" t="str">
        <f>IFERROR(VLOOKUP(H4051,Factors!$C$45:$D$48,2,0),"")</f>
        <v/>
      </c>
      <c r="AJ4051" t="b">
        <f t="shared" si="393"/>
        <v>0</v>
      </c>
    </row>
    <row r="4052" spans="2:36" ht="14.4" x14ac:dyDescent="0.3">
      <c r="B4052" s="70"/>
      <c r="C4052" s="58"/>
      <c r="D4052" s="63"/>
      <c r="E4052" s="58"/>
      <c r="F4052" s="58"/>
      <c r="G4052" s="44"/>
      <c r="H4052" s="45"/>
      <c r="I4052" s="45"/>
      <c r="J4052" s="40" t="str">
        <f t="shared" si="389"/>
        <v/>
      </c>
      <c r="K4052" s="39" t="str">
        <f t="shared" si="391"/>
        <v/>
      </c>
      <c r="M4052" s="3"/>
      <c r="AB4052" s="17" t="str">
        <f t="shared" si="390"/>
        <v>-1</v>
      </c>
      <c r="AC4052" s="17">
        <f>IFERROR(INDEX(Factors!$C$59:$C$70,MATCH(AB4052,Factors!$B$59:$B$70,1),1),0)</f>
        <v>0</v>
      </c>
      <c r="AD4052" s="17">
        <f t="shared" si="392"/>
        <v>0</v>
      </c>
      <c r="AE4052" s="17">
        <f>IFERROR(INDEX(Factors!$B$6:$B$15,MATCH('INPUT - Census'!E4052,Factors!$C$6:$C$15,0),1),0)</f>
        <v>0</v>
      </c>
      <c r="AF4052" s="18">
        <f>IFERROR(INDEX(Factors!$B$16:$B$39,MATCH('INPUT - Census'!C4052,Factors!$C$16:$C$35,0),1),0)</f>
        <v>0</v>
      </c>
      <c r="AG4052" s="19">
        <f>IFERROR(INDEX(Factors!$B$40:$B$44,MATCH('INPUT - Census'!F4052,Factors!$C$40:$C$44,0),1),0)</f>
        <v>0</v>
      </c>
      <c r="AH4052" s="21" t="str">
        <f t="shared" si="394"/>
        <v/>
      </c>
      <c r="AI4052" s="1" t="str">
        <f>IFERROR(VLOOKUP(H4052,Factors!$C$45:$D$48,2,0),"")</f>
        <v/>
      </c>
      <c r="AJ4052" t="b">
        <f t="shared" si="393"/>
        <v>0</v>
      </c>
    </row>
    <row r="4053" spans="2:36" ht="14.4" x14ac:dyDescent="0.3">
      <c r="B4053" s="70"/>
      <c r="C4053" s="58"/>
      <c r="D4053" s="63"/>
      <c r="E4053" s="58"/>
      <c r="F4053" s="58"/>
      <c r="G4053" s="44"/>
      <c r="H4053" s="45"/>
      <c r="I4053" s="45"/>
      <c r="J4053" s="40" t="str">
        <f t="shared" si="389"/>
        <v/>
      </c>
      <c r="K4053" s="39" t="str">
        <f t="shared" si="391"/>
        <v/>
      </c>
      <c r="M4053" s="3"/>
      <c r="AB4053" s="17" t="str">
        <f t="shared" si="390"/>
        <v>-1</v>
      </c>
      <c r="AC4053" s="17">
        <f>IFERROR(INDEX(Factors!$C$59:$C$70,MATCH(AB4053,Factors!$B$59:$B$70,1),1),0)</f>
        <v>0</v>
      </c>
      <c r="AD4053" s="17">
        <f t="shared" si="392"/>
        <v>0</v>
      </c>
      <c r="AE4053" s="17">
        <f>IFERROR(INDEX(Factors!$B$6:$B$15,MATCH('INPUT - Census'!E4053,Factors!$C$6:$C$15,0),1),0)</f>
        <v>0</v>
      </c>
      <c r="AF4053" s="18">
        <f>IFERROR(INDEX(Factors!$B$16:$B$39,MATCH('INPUT - Census'!C4053,Factors!$C$16:$C$35,0),1),0)</f>
        <v>0</v>
      </c>
      <c r="AG4053" s="19">
        <f>IFERROR(INDEX(Factors!$B$40:$B$44,MATCH('INPUT - Census'!F4053,Factors!$C$40:$C$44,0),1),0)</f>
        <v>0</v>
      </c>
      <c r="AH4053" s="21" t="str">
        <f t="shared" si="394"/>
        <v/>
      </c>
      <c r="AI4053" s="1" t="str">
        <f>IFERROR(VLOOKUP(H4053,Factors!$C$45:$D$48,2,0),"")</f>
        <v/>
      </c>
      <c r="AJ4053" t="b">
        <f t="shared" si="393"/>
        <v>0</v>
      </c>
    </row>
    <row r="4054" spans="2:36" ht="14.4" x14ac:dyDescent="0.3">
      <c r="B4054" s="70"/>
      <c r="C4054" s="58"/>
      <c r="D4054" s="63"/>
      <c r="E4054" s="58"/>
      <c r="F4054" s="58"/>
      <c r="G4054" s="44"/>
      <c r="H4054" s="45"/>
      <c r="I4054" s="45"/>
      <c r="J4054" s="40" t="str">
        <f t="shared" si="389"/>
        <v/>
      </c>
      <c r="K4054" s="39" t="str">
        <f t="shared" si="391"/>
        <v/>
      </c>
      <c r="M4054" s="3"/>
      <c r="AB4054" s="17" t="str">
        <f t="shared" si="390"/>
        <v>-1</v>
      </c>
      <c r="AC4054" s="17">
        <f>IFERROR(INDEX(Factors!$C$59:$C$70,MATCH(AB4054,Factors!$B$59:$B$70,1),1),0)</f>
        <v>0</v>
      </c>
      <c r="AD4054" s="17">
        <f t="shared" si="392"/>
        <v>0</v>
      </c>
      <c r="AE4054" s="17">
        <f>IFERROR(INDEX(Factors!$B$6:$B$15,MATCH('INPUT - Census'!E4054,Factors!$C$6:$C$15,0),1),0)</f>
        <v>0</v>
      </c>
      <c r="AF4054" s="18">
        <f>IFERROR(INDEX(Factors!$B$16:$B$39,MATCH('INPUT - Census'!C4054,Factors!$C$16:$C$35,0),1),0)</f>
        <v>0</v>
      </c>
      <c r="AG4054" s="19">
        <f>IFERROR(INDEX(Factors!$B$40:$B$44,MATCH('INPUT - Census'!F4054,Factors!$C$40:$C$44,0),1),0)</f>
        <v>0</v>
      </c>
      <c r="AH4054" s="21" t="str">
        <f t="shared" si="394"/>
        <v/>
      </c>
      <c r="AI4054" s="1" t="str">
        <f>IFERROR(VLOOKUP(H4054,Factors!$C$45:$D$48,2,0),"")</f>
        <v/>
      </c>
      <c r="AJ4054" t="b">
        <f t="shared" si="393"/>
        <v>0</v>
      </c>
    </row>
    <row r="4055" spans="2:36" ht="14.4" x14ac:dyDescent="0.3">
      <c r="B4055" s="70"/>
      <c r="C4055" s="58"/>
      <c r="D4055" s="63"/>
      <c r="E4055" s="58"/>
      <c r="F4055" s="58"/>
      <c r="G4055" s="44"/>
      <c r="H4055" s="45"/>
      <c r="I4055" s="45"/>
      <c r="J4055" s="40" t="str">
        <f t="shared" si="389"/>
        <v/>
      </c>
      <c r="K4055" s="39" t="str">
        <f t="shared" si="391"/>
        <v/>
      </c>
      <c r="M4055" s="3"/>
      <c r="AB4055" s="17" t="str">
        <f t="shared" si="390"/>
        <v>-1</v>
      </c>
      <c r="AC4055" s="17">
        <f>IFERROR(INDEX(Factors!$C$59:$C$70,MATCH(AB4055,Factors!$B$59:$B$70,1),1),0)</f>
        <v>0</v>
      </c>
      <c r="AD4055" s="17">
        <f t="shared" si="392"/>
        <v>0</v>
      </c>
      <c r="AE4055" s="17">
        <f>IFERROR(INDEX(Factors!$B$6:$B$15,MATCH('INPUT - Census'!E4055,Factors!$C$6:$C$15,0),1),0)</f>
        <v>0</v>
      </c>
      <c r="AF4055" s="18">
        <f>IFERROR(INDEX(Factors!$B$16:$B$39,MATCH('INPUT - Census'!C4055,Factors!$C$16:$C$35,0),1),0)</f>
        <v>0</v>
      </c>
      <c r="AG4055" s="19">
        <f>IFERROR(INDEX(Factors!$B$40:$B$44,MATCH('INPUT - Census'!F4055,Factors!$C$40:$C$44,0),1),0)</f>
        <v>0</v>
      </c>
      <c r="AH4055" s="21" t="str">
        <f t="shared" si="394"/>
        <v/>
      </c>
      <c r="AI4055" s="1" t="str">
        <f>IFERROR(VLOOKUP(H4055,Factors!$C$45:$D$48,2,0),"")</f>
        <v/>
      </c>
      <c r="AJ4055" t="b">
        <f t="shared" si="393"/>
        <v>0</v>
      </c>
    </row>
    <row r="4056" spans="2:36" ht="14.4" x14ac:dyDescent="0.3">
      <c r="B4056" s="70"/>
      <c r="C4056" s="58"/>
      <c r="D4056" s="63"/>
      <c r="E4056" s="58"/>
      <c r="F4056" s="58"/>
      <c r="G4056" s="44"/>
      <c r="H4056" s="45"/>
      <c r="I4056" s="45"/>
      <c r="J4056" s="40" t="str">
        <f t="shared" si="389"/>
        <v/>
      </c>
      <c r="K4056" s="39" t="str">
        <f t="shared" si="391"/>
        <v/>
      </c>
      <c r="M4056" s="3"/>
      <c r="AB4056" s="17" t="str">
        <f t="shared" si="390"/>
        <v>-1</v>
      </c>
      <c r="AC4056" s="17">
        <f>IFERROR(INDEX(Factors!$C$59:$C$70,MATCH(AB4056,Factors!$B$59:$B$70,1),1),0)</f>
        <v>0</v>
      </c>
      <c r="AD4056" s="17">
        <f t="shared" si="392"/>
        <v>0</v>
      </c>
      <c r="AE4056" s="17">
        <f>IFERROR(INDEX(Factors!$B$6:$B$15,MATCH('INPUT - Census'!E4056,Factors!$C$6:$C$15,0),1),0)</f>
        <v>0</v>
      </c>
      <c r="AF4056" s="18">
        <f>IFERROR(INDEX(Factors!$B$16:$B$39,MATCH('INPUT - Census'!C4056,Factors!$C$16:$C$35,0),1),0)</f>
        <v>0</v>
      </c>
      <c r="AG4056" s="19">
        <f>IFERROR(INDEX(Factors!$B$40:$B$44,MATCH('INPUT - Census'!F4056,Factors!$C$40:$C$44,0),1),0)</f>
        <v>0</v>
      </c>
      <c r="AH4056" s="21" t="str">
        <f t="shared" si="394"/>
        <v/>
      </c>
      <c r="AI4056" s="1" t="str">
        <f>IFERROR(VLOOKUP(H4056,Factors!$C$45:$D$48,2,0),"")</f>
        <v/>
      </c>
      <c r="AJ4056" t="b">
        <f t="shared" si="393"/>
        <v>0</v>
      </c>
    </row>
    <row r="4057" spans="2:36" ht="14.4" x14ac:dyDescent="0.3">
      <c r="B4057" s="70"/>
      <c r="C4057" s="58"/>
      <c r="D4057" s="63"/>
      <c r="E4057" s="58"/>
      <c r="F4057" s="58"/>
      <c r="G4057" s="44"/>
      <c r="H4057" s="45"/>
      <c r="I4057" s="45"/>
      <c r="J4057" s="40" t="str">
        <f t="shared" si="389"/>
        <v/>
      </c>
      <c r="K4057" s="39" t="str">
        <f t="shared" si="391"/>
        <v/>
      </c>
      <c r="M4057" s="3"/>
      <c r="AB4057" s="17" t="str">
        <f t="shared" si="390"/>
        <v>-1</v>
      </c>
      <c r="AC4057" s="17">
        <f>IFERROR(INDEX(Factors!$C$59:$C$70,MATCH(AB4057,Factors!$B$59:$B$70,1),1),0)</f>
        <v>0</v>
      </c>
      <c r="AD4057" s="17">
        <f t="shared" si="392"/>
        <v>0</v>
      </c>
      <c r="AE4057" s="17">
        <f>IFERROR(INDEX(Factors!$B$6:$B$15,MATCH('INPUT - Census'!E4057,Factors!$C$6:$C$15,0),1),0)</f>
        <v>0</v>
      </c>
      <c r="AF4057" s="18">
        <f>IFERROR(INDEX(Factors!$B$16:$B$39,MATCH('INPUT - Census'!C4057,Factors!$C$16:$C$35,0),1),0)</f>
        <v>0</v>
      </c>
      <c r="AG4057" s="19">
        <f>IFERROR(INDEX(Factors!$B$40:$B$44,MATCH('INPUT - Census'!F4057,Factors!$C$40:$C$44,0),1),0)</f>
        <v>0</v>
      </c>
      <c r="AH4057" s="21" t="str">
        <f t="shared" si="394"/>
        <v/>
      </c>
      <c r="AI4057" s="1" t="str">
        <f>IFERROR(VLOOKUP(H4057,Factors!$C$45:$D$48,2,0),"")</f>
        <v/>
      </c>
      <c r="AJ4057" t="b">
        <f t="shared" si="393"/>
        <v>0</v>
      </c>
    </row>
    <row r="4058" spans="2:36" ht="14.4" x14ac:dyDescent="0.3">
      <c r="B4058" s="70"/>
      <c r="C4058" s="58"/>
      <c r="D4058" s="63"/>
      <c r="E4058" s="58"/>
      <c r="F4058" s="58"/>
      <c r="G4058" s="44"/>
      <c r="H4058" s="45"/>
      <c r="I4058" s="45"/>
      <c r="J4058" s="40" t="str">
        <f t="shared" si="389"/>
        <v/>
      </c>
      <c r="K4058" s="39" t="str">
        <f t="shared" si="391"/>
        <v/>
      </c>
      <c r="M4058" s="3"/>
      <c r="AB4058" s="17" t="str">
        <f t="shared" si="390"/>
        <v>-1</v>
      </c>
      <c r="AC4058" s="17">
        <f>IFERROR(INDEX(Factors!$C$59:$C$70,MATCH(AB4058,Factors!$B$59:$B$70,1),1),0)</f>
        <v>0</v>
      </c>
      <c r="AD4058" s="17">
        <f t="shared" si="392"/>
        <v>0</v>
      </c>
      <c r="AE4058" s="17">
        <f>IFERROR(INDEX(Factors!$B$6:$B$15,MATCH('INPUT - Census'!E4058,Factors!$C$6:$C$15,0),1),0)</f>
        <v>0</v>
      </c>
      <c r="AF4058" s="18">
        <f>IFERROR(INDEX(Factors!$B$16:$B$39,MATCH('INPUT - Census'!C4058,Factors!$C$16:$C$35,0),1),0)</f>
        <v>0</v>
      </c>
      <c r="AG4058" s="19">
        <f>IFERROR(INDEX(Factors!$B$40:$B$44,MATCH('INPUT - Census'!F4058,Factors!$C$40:$C$44,0),1),0)</f>
        <v>0</v>
      </c>
      <c r="AH4058" s="21" t="str">
        <f t="shared" si="394"/>
        <v/>
      </c>
      <c r="AI4058" s="1" t="str">
        <f>IFERROR(VLOOKUP(H4058,Factors!$C$45:$D$48,2,0),"")</f>
        <v/>
      </c>
      <c r="AJ4058" t="b">
        <f t="shared" si="393"/>
        <v>0</v>
      </c>
    </row>
    <row r="4059" spans="2:36" ht="14.4" x14ac:dyDescent="0.3">
      <c r="B4059" s="70"/>
      <c r="C4059" s="58"/>
      <c r="D4059" s="63"/>
      <c r="E4059" s="58"/>
      <c r="F4059" s="58"/>
      <c r="G4059" s="44"/>
      <c r="H4059" s="45"/>
      <c r="I4059" s="45"/>
      <c r="J4059" s="40" t="str">
        <f t="shared" si="389"/>
        <v/>
      </c>
      <c r="K4059" s="39" t="str">
        <f t="shared" si="391"/>
        <v/>
      </c>
      <c r="M4059" s="3"/>
      <c r="AB4059" s="17" t="str">
        <f t="shared" si="390"/>
        <v>-1</v>
      </c>
      <c r="AC4059" s="17">
        <f>IFERROR(INDEX(Factors!$C$59:$C$70,MATCH(AB4059,Factors!$B$59:$B$70,1),1),0)</f>
        <v>0</v>
      </c>
      <c r="AD4059" s="17">
        <f t="shared" si="392"/>
        <v>0</v>
      </c>
      <c r="AE4059" s="17">
        <f>IFERROR(INDEX(Factors!$B$6:$B$15,MATCH('INPUT - Census'!E4059,Factors!$C$6:$C$15,0),1),0)</f>
        <v>0</v>
      </c>
      <c r="AF4059" s="18">
        <f>IFERROR(INDEX(Factors!$B$16:$B$39,MATCH('INPUT - Census'!C4059,Factors!$C$16:$C$35,0),1),0)</f>
        <v>0</v>
      </c>
      <c r="AG4059" s="19">
        <f>IFERROR(INDEX(Factors!$B$40:$B$44,MATCH('INPUT - Census'!F4059,Factors!$C$40:$C$44,0),1),0)</f>
        <v>0</v>
      </c>
      <c r="AH4059" s="21" t="str">
        <f t="shared" si="394"/>
        <v/>
      </c>
      <c r="AI4059" s="1" t="str">
        <f>IFERROR(VLOOKUP(H4059,Factors!$C$45:$D$48,2,0),"")</f>
        <v/>
      </c>
      <c r="AJ4059" t="b">
        <f t="shared" si="393"/>
        <v>0</v>
      </c>
    </row>
    <row r="4060" spans="2:36" ht="14.4" x14ac:dyDescent="0.3">
      <c r="B4060" s="70"/>
      <c r="C4060" s="58"/>
      <c r="D4060" s="63"/>
      <c r="E4060" s="58"/>
      <c r="F4060" s="58"/>
      <c r="G4060" s="44"/>
      <c r="H4060" s="45"/>
      <c r="I4060" s="45"/>
      <c r="J4060" s="40" t="str">
        <f t="shared" si="389"/>
        <v/>
      </c>
      <c r="K4060" s="39" t="str">
        <f t="shared" si="391"/>
        <v/>
      </c>
      <c r="M4060" s="3"/>
      <c r="AB4060" s="17" t="str">
        <f t="shared" si="390"/>
        <v>-1</v>
      </c>
      <c r="AC4060" s="17">
        <f>IFERROR(INDEX(Factors!$C$59:$C$70,MATCH(AB4060,Factors!$B$59:$B$70,1),1),0)</f>
        <v>0</v>
      </c>
      <c r="AD4060" s="17">
        <f t="shared" si="392"/>
        <v>0</v>
      </c>
      <c r="AE4060" s="17">
        <f>IFERROR(INDEX(Factors!$B$6:$B$15,MATCH('INPUT - Census'!E4060,Factors!$C$6:$C$15,0),1),0)</f>
        <v>0</v>
      </c>
      <c r="AF4060" s="18">
        <f>IFERROR(INDEX(Factors!$B$16:$B$39,MATCH('INPUT - Census'!C4060,Factors!$C$16:$C$35,0),1),0)</f>
        <v>0</v>
      </c>
      <c r="AG4060" s="19">
        <f>IFERROR(INDEX(Factors!$B$40:$B$44,MATCH('INPUT - Census'!F4060,Factors!$C$40:$C$44,0),1),0)</f>
        <v>0</v>
      </c>
      <c r="AH4060" s="21" t="str">
        <f t="shared" si="394"/>
        <v/>
      </c>
      <c r="AI4060" s="1" t="str">
        <f>IFERROR(VLOOKUP(H4060,Factors!$C$45:$D$48,2,0),"")</f>
        <v/>
      </c>
      <c r="AJ4060" t="b">
        <f t="shared" si="393"/>
        <v>0</v>
      </c>
    </row>
    <row r="4061" spans="2:36" ht="14.4" x14ac:dyDescent="0.3">
      <c r="B4061" s="70"/>
      <c r="C4061" s="58"/>
      <c r="D4061" s="63"/>
      <c r="E4061" s="58"/>
      <c r="F4061" s="58"/>
      <c r="G4061" s="44"/>
      <c r="H4061" s="45"/>
      <c r="I4061" s="45"/>
      <c r="J4061" s="40" t="str">
        <f t="shared" si="389"/>
        <v/>
      </c>
      <c r="K4061" s="39" t="str">
        <f t="shared" si="391"/>
        <v/>
      </c>
      <c r="M4061" s="3"/>
      <c r="AB4061" s="17" t="str">
        <f t="shared" si="390"/>
        <v>-1</v>
      </c>
      <c r="AC4061" s="17">
        <f>IFERROR(INDEX(Factors!$C$59:$C$70,MATCH(AB4061,Factors!$B$59:$B$70,1),1),0)</f>
        <v>0</v>
      </c>
      <c r="AD4061" s="17">
        <f t="shared" si="392"/>
        <v>0</v>
      </c>
      <c r="AE4061" s="17">
        <f>IFERROR(INDEX(Factors!$B$6:$B$15,MATCH('INPUT - Census'!E4061,Factors!$C$6:$C$15,0),1),0)</f>
        <v>0</v>
      </c>
      <c r="AF4061" s="18">
        <f>IFERROR(INDEX(Factors!$B$16:$B$39,MATCH('INPUT - Census'!C4061,Factors!$C$16:$C$35,0),1),0)</f>
        <v>0</v>
      </c>
      <c r="AG4061" s="19">
        <f>IFERROR(INDEX(Factors!$B$40:$B$44,MATCH('INPUT - Census'!F4061,Factors!$C$40:$C$44,0),1),0)</f>
        <v>0</v>
      </c>
      <c r="AH4061" s="21" t="str">
        <f t="shared" si="394"/>
        <v/>
      </c>
      <c r="AI4061" s="1" t="str">
        <f>IFERROR(VLOOKUP(H4061,Factors!$C$45:$D$48,2,0),"")</f>
        <v/>
      </c>
      <c r="AJ4061" t="b">
        <f t="shared" si="393"/>
        <v>0</v>
      </c>
    </row>
    <row r="4062" spans="2:36" ht="14.4" x14ac:dyDescent="0.3">
      <c r="B4062" s="70"/>
      <c r="C4062" s="58"/>
      <c r="D4062" s="63"/>
      <c r="E4062" s="58"/>
      <c r="F4062" s="58"/>
      <c r="G4062" s="44"/>
      <c r="H4062" s="45"/>
      <c r="I4062" s="45"/>
      <c r="J4062" s="40" t="str">
        <f t="shared" si="389"/>
        <v/>
      </c>
      <c r="K4062" s="39" t="str">
        <f t="shared" si="391"/>
        <v/>
      </c>
      <c r="M4062" s="3"/>
      <c r="AB4062" s="17" t="str">
        <f t="shared" si="390"/>
        <v>-1</v>
      </c>
      <c r="AC4062" s="17">
        <f>IFERROR(INDEX(Factors!$C$59:$C$70,MATCH(AB4062,Factors!$B$59:$B$70,1),1),0)</f>
        <v>0</v>
      </c>
      <c r="AD4062" s="17">
        <f t="shared" si="392"/>
        <v>0</v>
      </c>
      <c r="AE4062" s="17">
        <f>IFERROR(INDEX(Factors!$B$6:$B$15,MATCH('INPUT - Census'!E4062,Factors!$C$6:$C$15,0),1),0)</f>
        <v>0</v>
      </c>
      <c r="AF4062" s="18">
        <f>IFERROR(INDEX(Factors!$B$16:$B$39,MATCH('INPUT - Census'!C4062,Factors!$C$16:$C$35,0),1),0)</f>
        <v>0</v>
      </c>
      <c r="AG4062" s="19">
        <f>IFERROR(INDEX(Factors!$B$40:$B$44,MATCH('INPUT - Census'!F4062,Factors!$C$40:$C$44,0),1),0)</f>
        <v>0</v>
      </c>
      <c r="AH4062" s="21" t="str">
        <f t="shared" si="394"/>
        <v/>
      </c>
      <c r="AI4062" s="1" t="str">
        <f>IFERROR(VLOOKUP(H4062,Factors!$C$45:$D$48,2,0),"")</f>
        <v/>
      </c>
      <c r="AJ4062" t="b">
        <f t="shared" si="393"/>
        <v>0</v>
      </c>
    </row>
    <row r="4063" spans="2:36" ht="14.4" x14ac:dyDescent="0.3">
      <c r="B4063" s="70"/>
      <c r="C4063" s="58"/>
      <c r="D4063" s="63"/>
      <c r="E4063" s="58"/>
      <c r="F4063" s="58"/>
      <c r="G4063" s="44"/>
      <c r="H4063" s="45"/>
      <c r="I4063" s="45"/>
      <c r="J4063" s="40" t="str">
        <f t="shared" si="389"/>
        <v/>
      </c>
      <c r="K4063" s="39" t="str">
        <f t="shared" si="391"/>
        <v/>
      </c>
      <c r="M4063" s="3"/>
      <c r="AB4063" s="17" t="str">
        <f t="shared" si="390"/>
        <v>-1</v>
      </c>
      <c r="AC4063" s="17">
        <f>IFERROR(INDEX(Factors!$C$59:$C$70,MATCH(AB4063,Factors!$B$59:$B$70,1),1),0)</f>
        <v>0</v>
      </c>
      <c r="AD4063" s="17">
        <f t="shared" si="392"/>
        <v>0</v>
      </c>
      <c r="AE4063" s="17">
        <f>IFERROR(INDEX(Factors!$B$6:$B$15,MATCH('INPUT - Census'!E4063,Factors!$C$6:$C$15,0),1),0)</f>
        <v>0</v>
      </c>
      <c r="AF4063" s="18">
        <f>IFERROR(INDEX(Factors!$B$16:$B$39,MATCH('INPUT - Census'!C4063,Factors!$C$16:$C$35,0),1),0)</f>
        <v>0</v>
      </c>
      <c r="AG4063" s="19">
        <f>IFERROR(INDEX(Factors!$B$40:$B$44,MATCH('INPUT - Census'!F4063,Factors!$C$40:$C$44,0),1),0)</f>
        <v>0</v>
      </c>
      <c r="AH4063" s="21" t="str">
        <f t="shared" si="394"/>
        <v/>
      </c>
      <c r="AI4063" s="1" t="str">
        <f>IFERROR(VLOOKUP(H4063,Factors!$C$45:$D$48,2,0),"")</f>
        <v/>
      </c>
      <c r="AJ4063" t="b">
        <f t="shared" si="393"/>
        <v>0</v>
      </c>
    </row>
    <row r="4064" spans="2:36" ht="14.4" x14ac:dyDescent="0.3">
      <c r="B4064" s="70"/>
      <c r="C4064" s="58"/>
      <c r="D4064" s="63"/>
      <c r="E4064" s="58"/>
      <c r="F4064" s="58"/>
      <c r="G4064" s="44"/>
      <c r="H4064" s="45"/>
      <c r="I4064" s="45"/>
      <c r="J4064" s="40" t="str">
        <f t="shared" si="389"/>
        <v/>
      </c>
      <c r="K4064" s="39" t="str">
        <f t="shared" si="391"/>
        <v/>
      </c>
      <c r="M4064" s="3"/>
      <c r="AB4064" s="17" t="str">
        <f t="shared" si="390"/>
        <v>-1</v>
      </c>
      <c r="AC4064" s="17">
        <f>IFERROR(INDEX(Factors!$C$59:$C$70,MATCH(AB4064,Factors!$B$59:$B$70,1),1),0)</f>
        <v>0</v>
      </c>
      <c r="AD4064" s="17">
        <f t="shared" si="392"/>
        <v>0</v>
      </c>
      <c r="AE4064" s="17">
        <f>IFERROR(INDEX(Factors!$B$6:$B$15,MATCH('INPUT - Census'!E4064,Factors!$C$6:$C$15,0),1),0)</f>
        <v>0</v>
      </c>
      <c r="AF4064" s="18">
        <f>IFERROR(INDEX(Factors!$B$16:$B$39,MATCH('INPUT - Census'!C4064,Factors!$C$16:$C$35,0),1),0)</f>
        <v>0</v>
      </c>
      <c r="AG4064" s="19">
        <f>IFERROR(INDEX(Factors!$B$40:$B$44,MATCH('INPUT - Census'!F4064,Factors!$C$40:$C$44,0),1),0)</f>
        <v>0</v>
      </c>
      <c r="AH4064" s="21" t="str">
        <f t="shared" si="394"/>
        <v/>
      </c>
      <c r="AI4064" s="1" t="str">
        <f>IFERROR(VLOOKUP(H4064,Factors!$C$45:$D$48,2,0),"")</f>
        <v/>
      </c>
      <c r="AJ4064" t="b">
        <f t="shared" si="393"/>
        <v>0</v>
      </c>
    </row>
    <row r="4065" spans="2:36" ht="14.4" x14ac:dyDescent="0.3">
      <c r="B4065" s="70"/>
      <c r="C4065" s="58"/>
      <c r="D4065" s="63"/>
      <c r="E4065" s="58"/>
      <c r="F4065" s="58"/>
      <c r="G4065" s="44"/>
      <c r="H4065" s="45"/>
      <c r="I4065" s="45"/>
      <c r="J4065" s="40" t="str">
        <f t="shared" si="389"/>
        <v/>
      </c>
      <c r="K4065" s="39" t="str">
        <f t="shared" si="391"/>
        <v/>
      </c>
      <c r="M4065" s="3"/>
      <c r="AB4065" s="17" t="str">
        <f t="shared" si="390"/>
        <v>-1</v>
      </c>
      <c r="AC4065" s="17">
        <f>IFERROR(INDEX(Factors!$C$59:$C$70,MATCH(AB4065,Factors!$B$59:$B$70,1),1),0)</f>
        <v>0</v>
      </c>
      <c r="AD4065" s="17">
        <f t="shared" si="392"/>
        <v>0</v>
      </c>
      <c r="AE4065" s="17">
        <f>IFERROR(INDEX(Factors!$B$6:$B$15,MATCH('INPUT - Census'!E4065,Factors!$C$6:$C$15,0),1),0)</f>
        <v>0</v>
      </c>
      <c r="AF4065" s="18">
        <f>IFERROR(INDEX(Factors!$B$16:$B$39,MATCH('INPUT - Census'!C4065,Factors!$C$16:$C$35,0),1),0)</f>
        <v>0</v>
      </c>
      <c r="AG4065" s="19">
        <f>IFERROR(INDEX(Factors!$B$40:$B$44,MATCH('INPUT - Census'!F4065,Factors!$C$40:$C$44,0),1),0)</f>
        <v>0</v>
      </c>
      <c r="AH4065" s="21" t="str">
        <f t="shared" si="394"/>
        <v/>
      </c>
      <c r="AI4065" s="1" t="str">
        <f>IFERROR(VLOOKUP(H4065,Factors!$C$45:$D$48,2,0),"")</f>
        <v/>
      </c>
      <c r="AJ4065" t="b">
        <f t="shared" si="393"/>
        <v>0</v>
      </c>
    </row>
    <row r="4066" spans="2:36" ht="14.4" x14ac:dyDescent="0.3">
      <c r="B4066" s="70"/>
      <c r="C4066" s="58"/>
      <c r="D4066" s="63"/>
      <c r="E4066" s="58"/>
      <c r="F4066" s="58"/>
      <c r="G4066" s="44"/>
      <c r="H4066" s="45"/>
      <c r="I4066" s="45"/>
      <c r="J4066" s="40" t="str">
        <f t="shared" si="389"/>
        <v/>
      </c>
      <c r="K4066" s="39" t="str">
        <f t="shared" si="391"/>
        <v/>
      </c>
      <c r="M4066" s="3"/>
      <c r="AB4066" s="17" t="str">
        <f t="shared" si="390"/>
        <v>-1</v>
      </c>
      <c r="AC4066" s="17">
        <f>IFERROR(INDEX(Factors!$C$59:$C$70,MATCH(AB4066,Factors!$B$59:$B$70,1),1),0)</f>
        <v>0</v>
      </c>
      <c r="AD4066" s="17">
        <f t="shared" si="392"/>
        <v>0</v>
      </c>
      <c r="AE4066" s="17">
        <f>IFERROR(INDEX(Factors!$B$6:$B$15,MATCH('INPUT - Census'!E4066,Factors!$C$6:$C$15,0),1),0)</f>
        <v>0</v>
      </c>
      <c r="AF4066" s="18">
        <f>IFERROR(INDEX(Factors!$B$16:$B$39,MATCH('INPUT - Census'!C4066,Factors!$C$16:$C$35,0),1),0)</f>
        <v>0</v>
      </c>
      <c r="AG4066" s="19">
        <f>IFERROR(INDEX(Factors!$B$40:$B$44,MATCH('INPUT - Census'!F4066,Factors!$C$40:$C$44,0),1),0)</f>
        <v>0</v>
      </c>
      <c r="AH4066" s="21" t="str">
        <f t="shared" si="394"/>
        <v/>
      </c>
      <c r="AI4066" s="1" t="str">
        <f>IFERROR(VLOOKUP(H4066,Factors!$C$45:$D$48,2,0),"")</f>
        <v/>
      </c>
      <c r="AJ4066" t="b">
        <f t="shared" si="393"/>
        <v>0</v>
      </c>
    </row>
    <row r="4067" spans="2:36" ht="14.4" x14ac:dyDescent="0.3">
      <c r="B4067" s="70"/>
      <c r="C4067" s="58"/>
      <c r="D4067" s="63"/>
      <c r="E4067" s="58"/>
      <c r="F4067" s="58"/>
      <c r="G4067" s="44"/>
      <c r="H4067" s="45"/>
      <c r="I4067" s="45"/>
      <c r="J4067" s="40" t="str">
        <f t="shared" si="389"/>
        <v/>
      </c>
      <c r="K4067" s="39" t="str">
        <f t="shared" si="391"/>
        <v/>
      </c>
      <c r="M4067" s="3"/>
      <c r="AB4067" s="17" t="str">
        <f t="shared" si="390"/>
        <v>-1</v>
      </c>
      <c r="AC4067" s="17">
        <f>IFERROR(INDEX(Factors!$C$59:$C$70,MATCH(AB4067,Factors!$B$59:$B$70,1),1),0)</f>
        <v>0</v>
      </c>
      <c r="AD4067" s="17">
        <f t="shared" si="392"/>
        <v>0</v>
      </c>
      <c r="AE4067" s="17">
        <f>IFERROR(INDEX(Factors!$B$6:$B$15,MATCH('INPUT - Census'!E4067,Factors!$C$6:$C$15,0),1),0)</f>
        <v>0</v>
      </c>
      <c r="AF4067" s="18">
        <f>IFERROR(INDEX(Factors!$B$16:$B$39,MATCH('INPUT - Census'!C4067,Factors!$C$16:$C$35,0),1),0)</f>
        <v>0</v>
      </c>
      <c r="AG4067" s="19">
        <f>IFERROR(INDEX(Factors!$B$40:$B$44,MATCH('INPUT - Census'!F4067,Factors!$C$40:$C$44,0),1),0)</f>
        <v>0</v>
      </c>
      <c r="AH4067" s="21" t="str">
        <f t="shared" si="394"/>
        <v/>
      </c>
      <c r="AI4067" s="1" t="str">
        <f>IFERROR(VLOOKUP(H4067,Factors!$C$45:$D$48,2,0),"")</f>
        <v/>
      </c>
      <c r="AJ4067" t="b">
        <f t="shared" si="393"/>
        <v>0</v>
      </c>
    </row>
    <row r="4068" spans="2:36" ht="14.4" x14ac:dyDescent="0.3">
      <c r="B4068" s="70"/>
      <c r="C4068" s="58"/>
      <c r="D4068" s="63"/>
      <c r="E4068" s="58"/>
      <c r="F4068" s="58"/>
      <c r="G4068" s="44"/>
      <c r="H4068" s="45"/>
      <c r="I4068" s="45"/>
      <c r="J4068" s="40" t="str">
        <f t="shared" si="389"/>
        <v/>
      </c>
      <c r="K4068" s="39" t="str">
        <f t="shared" si="391"/>
        <v/>
      </c>
      <c r="M4068" s="3"/>
      <c r="AB4068" s="17" t="str">
        <f t="shared" si="390"/>
        <v>-1</v>
      </c>
      <c r="AC4068" s="17">
        <f>IFERROR(INDEX(Factors!$C$59:$C$70,MATCH(AB4068,Factors!$B$59:$B$70,1),1),0)</f>
        <v>0</v>
      </c>
      <c r="AD4068" s="17">
        <f t="shared" si="392"/>
        <v>0</v>
      </c>
      <c r="AE4068" s="17">
        <f>IFERROR(INDEX(Factors!$B$6:$B$15,MATCH('INPUT - Census'!E4068,Factors!$C$6:$C$15,0),1),0)</f>
        <v>0</v>
      </c>
      <c r="AF4068" s="18">
        <f>IFERROR(INDEX(Factors!$B$16:$B$39,MATCH('INPUT - Census'!C4068,Factors!$C$16:$C$35,0),1),0)</f>
        <v>0</v>
      </c>
      <c r="AG4068" s="19">
        <f>IFERROR(INDEX(Factors!$B$40:$B$44,MATCH('INPUT - Census'!F4068,Factors!$C$40:$C$44,0),1),0)</f>
        <v>0</v>
      </c>
      <c r="AH4068" s="21" t="str">
        <f t="shared" si="394"/>
        <v/>
      </c>
      <c r="AI4068" s="1" t="str">
        <f>IFERROR(VLOOKUP(H4068,Factors!$C$45:$D$48,2,0),"")</f>
        <v/>
      </c>
      <c r="AJ4068" t="b">
        <f t="shared" si="393"/>
        <v>0</v>
      </c>
    </row>
    <row r="4069" spans="2:36" ht="14.4" x14ac:dyDescent="0.3">
      <c r="B4069" s="70"/>
      <c r="C4069" s="58"/>
      <c r="D4069" s="63"/>
      <c r="E4069" s="58"/>
      <c r="F4069" s="58"/>
      <c r="G4069" s="44"/>
      <c r="H4069" s="45"/>
      <c r="I4069" s="45"/>
      <c r="J4069" s="40" t="str">
        <f t="shared" si="389"/>
        <v/>
      </c>
      <c r="K4069" s="39" t="str">
        <f t="shared" si="391"/>
        <v/>
      </c>
      <c r="M4069" s="3"/>
      <c r="AB4069" s="17" t="str">
        <f t="shared" si="390"/>
        <v>-1</v>
      </c>
      <c r="AC4069" s="17">
        <f>IFERROR(INDEX(Factors!$C$59:$C$70,MATCH(AB4069,Factors!$B$59:$B$70,1),1),0)</f>
        <v>0</v>
      </c>
      <c r="AD4069" s="17">
        <f t="shared" si="392"/>
        <v>0</v>
      </c>
      <c r="AE4069" s="17">
        <f>IFERROR(INDEX(Factors!$B$6:$B$15,MATCH('INPUT - Census'!E4069,Factors!$C$6:$C$15,0),1),0)</f>
        <v>0</v>
      </c>
      <c r="AF4069" s="18">
        <f>IFERROR(INDEX(Factors!$B$16:$B$39,MATCH('INPUT - Census'!C4069,Factors!$C$16:$C$35,0),1),0)</f>
        <v>0</v>
      </c>
      <c r="AG4069" s="19">
        <f>IFERROR(INDEX(Factors!$B$40:$B$44,MATCH('INPUT - Census'!F4069,Factors!$C$40:$C$44,0),1),0)</f>
        <v>0</v>
      </c>
      <c r="AH4069" s="21" t="str">
        <f t="shared" si="394"/>
        <v/>
      </c>
      <c r="AI4069" s="1" t="str">
        <f>IFERROR(VLOOKUP(H4069,Factors!$C$45:$D$48,2,0),"")</f>
        <v/>
      </c>
      <c r="AJ4069" t="b">
        <f t="shared" si="393"/>
        <v>0</v>
      </c>
    </row>
    <row r="4070" spans="2:36" ht="14.4" x14ac:dyDescent="0.3">
      <c r="B4070" s="70"/>
      <c r="C4070" s="58"/>
      <c r="D4070" s="63"/>
      <c r="E4070" s="58"/>
      <c r="F4070" s="58"/>
      <c r="G4070" s="44"/>
      <c r="H4070" s="45"/>
      <c r="I4070" s="45"/>
      <c r="J4070" s="40" t="str">
        <f t="shared" si="389"/>
        <v/>
      </c>
      <c r="K4070" s="39" t="str">
        <f t="shared" si="391"/>
        <v/>
      </c>
      <c r="M4070" s="3"/>
      <c r="AB4070" s="17" t="str">
        <f t="shared" si="390"/>
        <v>-1</v>
      </c>
      <c r="AC4070" s="17">
        <f>IFERROR(INDEX(Factors!$C$59:$C$70,MATCH(AB4070,Factors!$B$59:$B$70,1),1),0)</f>
        <v>0</v>
      </c>
      <c r="AD4070" s="17">
        <f t="shared" si="392"/>
        <v>0</v>
      </c>
      <c r="AE4070" s="17">
        <f>IFERROR(INDEX(Factors!$B$6:$B$15,MATCH('INPUT - Census'!E4070,Factors!$C$6:$C$15,0),1),0)</f>
        <v>0</v>
      </c>
      <c r="AF4070" s="18">
        <f>IFERROR(INDEX(Factors!$B$16:$B$39,MATCH('INPUT - Census'!C4070,Factors!$C$16:$C$35,0),1),0)</f>
        <v>0</v>
      </c>
      <c r="AG4070" s="19">
        <f>IFERROR(INDEX(Factors!$B$40:$B$44,MATCH('INPUT - Census'!F4070,Factors!$C$40:$C$44,0),1),0)</f>
        <v>0</v>
      </c>
      <c r="AH4070" s="21" t="str">
        <f t="shared" si="394"/>
        <v/>
      </c>
      <c r="AI4070" s="1" t="str">
        <f>IFERROR(VLOOKUP(H4070,Factors!$C$45:$D$48,2,0),"")</f>
        <v/>
      </c>
      <c r="AJ4070" t="b">
        <f t="shared" si="393"/>
        <v>0</v>
      </c>
    </row>
    <row r="4071" spans="2:36" ht="14.4" x14ac:dyDescent="0.3">
      <c r="B4071" s="70"/>
      <c r="C4071" s="58"/>
      <c r="D4071" s="63"/>
      <c r="E4071" s="58"/>
      <c r="F4071" s="58"/>
      <c r="G4071" s="44"/>
      <c r="H4071" s="45"/>
      <c r="I4071" s="45"/>
      <c r="J4071" s="40" t="str">
        <f t="shared" si="389"/>
        <v/>
      </c>
      <c r="K4071" s="39" t="str">
        <f t="shared" si="391"/>
        <v/>
      </c>
      <c r="M4071" s="3"/>
      <c r="AB4071" s="17" t="str">
        <f t="shared" si="390"/>
        <v>-1</v>
      </c>
      <c r="AC4071" s="17">
        <f>IFERROR(INDEX(Factors!$C$59:$C$70,MATCH(AB4071,Factors!$B$59:$B$70,1),1),0)</f>
        <v>0</v>
      </c>
      <c r="AD4071" s="17">
        <f t="shared" si="392"/>
        <v>0</v>
      </c>
      <c r="AE4071" s="17">
        <f>IFERROR(INDEX(Factors!$B$6:$B$15,MATCH('INPUT - Census'!E4071,Factors!$C$6:$C$15,0),1),0)</f>
        <v>0</v>
      </c>
      <c r="AF4071" s="18">
        <f>IFERROR(INDEX(Factors!$B$16:$B$39,MATCH('INPUT - Census'!C4071,Factors!$C$16:$C$35,0),1),0)</f>
        <v>0</v>
      </c>
      <c r="AG4071" s="19">
        <f>IFERROR(INDEX(Factors!$B$40:$B$44,MATCH('INPUT - Census'!F4071,Factors!$C$40:$C$44,0),1),0)</f>
        <v>0</v>
      </c>
      <c r="AH4071" s="21" t="str">
        <f t="shared" si="394"/>
        <v/>
      </c>
      <c r="AI4071" s="1" t="str">
        <f>IFERROR(VLOOKUP(H4071,Factors!$C$45:$D$48,2,0),"")</f>
        <v/>
      </c>
      <c r="AJ4071" t="b">
        <f t="shared" si="393"/>
        <v>0</v>
      </c>
    </row>
    <row r="4072" spans="2:36" ht="14.4" x14ac:dyDescent="0.3">
      <c r="B4072" s="70"/>
      <c r="C4072" s="58"/>
      <c r="D4072" s="63"/>
      <c r="E4072" s="58"/>
      <c r="F4072" s="58"/>
      <c r="G4072" s="44"/>
      <c r="H4072" s="45"/>
      <c r="I4072" s="45"/>
      <c r="J4072" s="40" t="str">
        <f t="shared" si="389"/>
        <v/>
      </c>
      <c r="K4072" s="39" t="str">
        <f t="shared" si="391"/>
        <v/>
      </c>
      <c r="M4072" s="3"/>
      <c r="AB4072" s="17" t="str">
        <f t="shared" si="390"/>
        <v>-1</v>
      </c>
      <c r="AC4072" s="17">
        <f>IFERROR(INDEX(Factors!$C$59:$C$70,MATCH(AB4072,Factors!$B$59:$B$70,1),1),0)</f>
        <v>0</v>
      </c>
      <c r="AD4072" s="17">
        <f t="shared" si="392"/>
        <v>0</v>
      </c>
      <c r="AE4072" s="17">
        <f>IFERROR(INDEX(Factors!$B$6:$B$15,MATCH('INPUT - Census'!E4072,Factors!$C$6:$C$15,0),1),0)</f>
        <v>0</v>
      </c>
      <c r="AF4072" s="18">
        <f>IFERROR(INDEX(Factors!$B$16:$B$39,MATCH('INPUT - Census'!C4072,Factors!$C$16:$C$35,0),1),0)</f>
        <v>0</v>
      </c>
      <c r="AG4072" s="19">
        <f>IFERROR(INDEX(Factors!$B$40:$B$44,MATCH('INPUT - Census'!F4072,Factors!$C$40:$C$44,0),1),0)</f>
        <v>0</v>
      </c>
      <c r="AH4072" s="21" t="str">
        <f t="shared" si="394"/>
        <v/>
      </c>
      <c r="AI4072" s="1" t="str">
        <f>IFERROR(VLOOKUP(H4072,Factors!$C$45:$D$48,2,0),"")</f>
        <v/>
      </c>
      <c r="AJ4072" t="b">
        <f t="shared" si="393"/>
        <v>0</v>
      </c>
    </row>
    <row r="4073" spans="2:36" ht="14.4" x14ac:dyDescent="0.3">
      <c r="B4073" s="70"/>
      <c r="C4073" s="58"/>
      <c r="D4073" s="63"/>
      <c r="E4073" s="58"/>
      <c r="F4073" s="58"/>
      <c r="G4073" s="44"/>
      <c r="H4073" s="45"/>
      <c r="I4073" s="45"/>
      <c r="J4073" s="40" t="str">
        <f t="shared" si="389"/>
        <v/>
      </c>
      <c r="K4073" s="39" t="str">
        <f t="shared" si="391"/>
        <v/>
      </c>
      <c r="M4073" s="3"/>
      <c r="AB4073" s="17" t="str">
        <f t="shared" si="390"/>
        <v>-1</v>
      </c>
      <c r="AC4073" s="17">
        <f>IFERROR(INDEX(Factors!$C$59:$C$70,MATCH(AB4073,Factors!$B$59:$B$70,1),1),0)</f>
        <v>0</v>
      </c>
      <c r="AD4073" s="17">
        <f t="shared" si="392"/>
        <v>0</v>
      </c>
      <c r="AE4073" s="17">
        <f>IFERROR(INDEX(Factors!$B$6:$B$15,MATCH('INPUT - Census'!E4073,Factors!$C$6:$C$15,0),1),0)</f>
        <v>0</v>
      </c>
      <c r="AF4073" s="18">
        <f>IFERROR(INDEX(Factors!$B$16:$B$39,MATCH('INPUT - Census'!C4073,Factors!$C$16:$C$35,0),1),0)</f>
        <v>0</v>
      </c>
      <c r="AG4073" s="19">
        <f>IFERROR(INDEX(Factors!$B$40:$B$44,MATCH('INPUT - Census'!F4073,Factors!$C$40:$C$44,0),1),0)</f>
        <v>0</v>
      </c>
      <c r="AH4073" s="21" t="str">
        <f t="shared" si="394"/>
        <v/>
      </c>
      <c r="AI4073" s="1" t="str">
        <f>IFERROR(VLOOKUP(H4073,Factors!$C$45:$D$48,2,0),"")</f>
        <v/>
      </c>
      <c r="AJ4073" t="b">
        <f t="shared" si="393"/>
        <v>0</v>
      </c>
    </row>
    <row r="4074" spans="2:36" ht="14.4" x14ac:dyDescent="0.3">
      <c r="B4074" s="70"/>
      <c r="C4074" s="58"/>
      <c r="D4074" s="63"/>
      <c r="E4074" s="58"/>
      <c r="F4074" s="58"/>
      <c r="G4074" s="44"/>
      <c r="H4074" s="45"/>
      <c r="I4074" s="45"/>
      <c r="J4074" s="40" t="str">
        <f t="shared" si="389"/>
        <v/>
      </c>
      <c r="K4074" s="39" t="str">
        <f t="shared" si="391"/>
        <v/>
      </c>
      <c r="M4074" s="3"/>
      <c r="AB4074" s="17" t="str">
        <f t="shared" si="390"/>
        <v>-1</v>
      </c>
      <c r="AC4074" s="17">
        <f>IFERROR(INDEX(Factors!$C$59:$C$70,MATCH(AB4074,Factors!$B$59:$B$70,1),1),0)</f>
        <v>0</v>
      </c>
      <c r="AD4074" s="17">
        <f t="shared" si="392"/>
        <v>0</v>
      </c>
      <c r="AE4074" s="17">
        <f>IFERROR(INDEX(Factors!$B$6:$B$15,MATCH('INPUT - Census'!E4074,Factors!$C$6:$C$15,0),1),0)</f>
        <v>0</v>
      </c>
      <c r="AF4074" s="18">
        <f>IFERROR(INDEX(Factors!$B$16:$B$39,MATCH('INPUT - Census'!C4074,Factors!$C$16:$C$35,0),1),0)</f>
        <v>0</v>
      </c>
      <c r="AG4074" s="19">
        <f>IFERROR(INDEX(Factors!$B$40:$B$44,MATCH('INPUT - Census'!F4074,Factors!$C$40:$C$44,0),1),0)</f>
        <v>0</v>
      </c>
      <c r="AH4074" s="21" t="str">
        <f t="shared" si="394"/>
        <v/>
      </c>
      <c r="AI4074" s="1" t="str">
        <f>IFERROR(VLOOKUP(H4074,Factors!$C$45:$D$48,2,0),"")</f>
        <v/>
      </c>
      <c r="AJ4074" t="b">
        <f t="shared" si="393"/>
        <v>0</v>
      </c>
    </row>
    <row r="4075" spans="2:36" ht="14.4" x14ac:dyDescent="0.3">
      <c r="B4075" s="70"/>
      <c r="C4075" s="58"/>
      <c r="D4075" s="63"/>
      <c r="E4075" s="58"/>
      <c r="F4075" s="58"/>
      <c r="G4075" s="44"/>
      <c r="H4075" s="45"/>
      <c r="I4075" s="45"/>
      <c r="J4075" s="40" t="str">
        <f t="shared" si="389"/>
        <v/>
      </c>
      <c r="K4075" s="39" t="str">
        <f t="shared" si="391"/>
        <v/>
      </c>
      <c r="M4075" s="3"/>
      <c r="AB4075" s="17" t="str">
        <f t="shared" si="390"/>
        <v>-1</v>
      </c>
      <c r="AC4075" s="17">
        <f>IFERROR(INDEX(Factors!$C$59:$C$70,MATCH(AB4075,Factors!$B$59:$B$70,1),1),0)</f>
        <v>0</v>
      </c>
      <c r="AD4075" s="17">
        <f t="shared" si="392"/>
        <v>0</v>
      </c>
      <c r="AE4075" s="17">
        <f>IFERROR(INDEX(Factors!$B$6:$B$15,MATCH('INPUT - Census'!E4075,Factors!$C$6:$C$15,0),1),0)</f>
        <v>0</v>
      </c>
      <c r="AF4075" s="18">
        <f>IFERROR(INDEX(Factors!$B$16:$B$39,MATCH('INPUT - Census'!C4075,Factors!$C$16:$C$35,0),1),0)</f>
        <v>0</v>
      </c>
      <c r="AG4075" s="19">
        <f>IFERROR(INDEX(Factors!$B$40:$B$44,MATCH('INPUT - Census'!F4075,Factors!$C$40:$C$44,0),1),0)</f>
        <v>0</v>
      </c>
      <c r="AH4075" s="21" t="str">
        <f t="shared" si="394"/>
        <v/>
      </c>
      <c r="AI4075" s="1" t="str">
        <f>IFERROR(VLOOKUP(H4075,Factors!$C$45:$D$48,2,0),"")</f>
        <v/>
      </c>
      <c r="AJ4075" t="b">
        <f t="shared" si="393"/>
        <v>0</v>
      </c>
    </row>
    <row r="4076" spans="2:36" ht="14.4" x14ac:dyDescent="0.3">
      <c r="B4076" s="70"/>
      <c r="C4076" s="58"/>
      <c r="D4076" s="63"/>
      <c r="E4076" s="58"/>
      <c r="F4076" s="58"/>
      <c r="G4076" s="44"/>
      <c r="H4076" s="45"/>
      <c r="I4076" s="45"/>
      <c r="J4076" s="40" t="str">
        <f t="shared" si="389"/>
        <v/>
      </c>
      <c r="K4076" s="39" t="str">
        <f t="shared" si="391"/>
        <v/>
      </c>
      <c r="M4076" s="3"/>
      <c r="AB4076" s="17" t="str">
        <f t="shared" si="390"/>
        <v>-1</v>
      </c>
      <c r="AC4076" s="17">
        <f>IFERROR(INDEX(Factors!$C$59:$C$70,MATCH(AB4076,Factors!$B$59:$B$70,1),1),0)</f>
        <v>0</v>
      </c>
      <c r="AD4076" s="17">
        <f t="shared" si="392"/>
        <v>0</v>
      </c>
      <c r="AE4076" s="17">
        <f>IFERROR(INDEX(Factors!$B$6:$B$15,MATCH('INPUT - Census'!E4076,Factors!$C$6:$C$15,0),1),0)</f>
        <v>0</v>
      </c>
      <c r="AF4076" s="18">
        <f>IFERROR(INDEX(Factors!$B$16:$B$39,MATCH('INPUT - Census'!C4076,Factors!$C$16:$C$35,0),1),0)</f>
        <v>0</v>
      </c>
      <c r="AG4076" s="19">
        <f>IFERROR(INDEX(Factors!$B$40:$B$44,MATCH('INPUT - Census'!F4076,Factors!$C$40:$C$44,0),1),0)</f>
        <v>0</v>
      </c>
      <c r="AH4076" s="21" t="str">
        <f t="shared" si="394"/>
        <v/>
      </c>
      <c r="AI4076" s="1" t="str">
        <f>IFERROR(VLOOKUP(H4076,Factors!$C$45:$D$48,2,0),"")</f>
        <v/>
      </c>
      <c r="AJ4076" t="b">
        <f t="shared" si="393"/>
        <v>0</v>
      </c>
    </row>
    <row r="4077" spans="2:36" ht="14.4" x14ac:dyDescent="0.3">
      <c r="B4077" s="70"/>
      <c r="C4077" s="58"/>
      <c r="D4077" s="63"/>
      <c r="E4077" s="58"/>
      <c r="F4077" s="58"/>
      <c r="G4077" s="44"/>
      <c r="H4077" s="45"/>
      <c r="I4077" s="45"/>
      <c r="J4077" s="40" t="str">
        <f t="shared" si="389"/>
        <v/>
      </c>
      <c r="K4077" s="39" t="str">
        <f t="shared" si="391"/>
        <v/>
      </c>
      <c r="M4077" s="3"/>
      <c r="AB4077" s="17" t="str">
        <f t="shared" si="390"/>
        <v>-1</v>
      </c>
      <c r="AC4077" s="17">
        <f>IFERROR(INDEX(Factors!$C$59:$C$70,MATCH(AB4077,Factors!$B$59:$B$70,1),1),0)</f>
        <v>0</v>
      </c>
      <c r="AD4077" s="17">
        <f t="shared" si="392"/>
        <v>0</v>
      </c>
      <c r="AE4077" s="17">
        <f>IFERROR(INDEX(Factors!$B$6:$B$15,MATCH('INPUT - Census'!E4077,Factors!$C$6:$C$15,0),1),0)</f>
        <v>0</v>
      </c>
      <c r="AF4077" s="18">
        <f>IFERROR(INDEX(Factors!$B$16:$B$39,MATCH('INPUT - Census'!C4077,Factors!$C$16:$C$35,0),1),0)</f>
        <v>0</v>
      </c>
      <c r="AG4077" s="19">
        <f>IFERROR(INDEX(Factors!$B$40:$B$44,MATCH('INPUT - Census'!F4077,Factors!$C$40:$C$44,0),1),0)</f>
        <v>0</v>
      </c>
      <c r="AH4077" s="21" t="str">
        <f t="shared" si="394"/>
        <v/>
      </c>
      <c r="AI4077" s="1" t="str">
        <f>IFERROR(VLOOKUP(H4077,Factors!$C$45:$D$48,2,0),"")</f>
        <v/>
      </c>
      <c r="AJ4077" t="b">
        <f t="shared" si="393"/>
        <v>0</v>
      </c>
    </row>
    <row r="4078" spans="2:36" ht="14.4" x14ac:dyDescent="0.3">
      <c r="B4078" s="70"/>
      <c r="C4078" s="58"/>
      <c r="D4078" s="63"/>
      <c r="E4078" s="58"/>
      <c r="F4078" s="58"/>
      <c r="G4078" s="44"/>
      <c r="H4078" s="45"/>
      <c r="I4078" s="45"/>
      <c r="J4078" s="40" t="str">
        <f t="shared" si="389"/>
        <v/>
      </c>
      <c r="K4078" s="39" t="str">
        <f t="shared" si="391"/>
        <v/>
      </c>
      <c r="M4078" s="3"/>
      <c r="AB4078" s="17" t="str">
        <f t="shared" si="390"/>
        <v>-1</v>
      </c>
      <c r="AC4078" s="17">
        <f>IFERROR(INDEX(Factors!$C$59:$C$70,MATCH(AB4078,Factors!$B$59:$B$70,1),1),0)</f>
        <v>0</v>
      </c>
      <c r="AD4078" s="17">
        <f t="shared" si="392"/>
        <v>0</v>
      </c>
      <c r="AE4078" s="17">
        <f>IFERROR(INDEX(Factors!$B$6:$B$15,MATCH('INPUT - Census'!E4078,Factors!$C$6:$C$15,0),1),0)</f>
        <v>0</v>
      </c>
      <c r="AF4078" s="18">
        <f>IFERROR(INDEX(Factors!$B$16:$B$39,MATCH('INPUT - Census'!C4078,Factors!$C$16:$C$35,0),1),0)</f>
        <v>0</v>
      </c>
      <c r="AG4078" s="19">
        <f>IFERROR(INDEX(Factors!$B$40:$B$44,MATCH('INPUT - Census'!F4078,Factors!$C$40:$C$44,0),1),0)</f>
        <v>0</v>
      </c>
      <c r="AH4078" s="21" t="str">
        <f t="shared" si="394"/>
        <v/>
      </c>
      <c r="AI4078" s="1" t="str">
        <f>IFERROR(VLOOKUP(H4078,Factors!$C$45:$D$48,2,0),"")</f>
        <v/>
      </c>
      <c r="AJ4078" t="b">
        <f t="shared" si="393"/>
        <v>0</v>
      </c>
    </row>
    <row r="4079" spans="2:36" ht="14.4" x14ac:dyDescent="0.3">
      <c r="B4079" s="70"/>
      <c r="C4079" s="58"/>
      <c r="D4079" s="63"/>
      <c r="E4079" s="58"/>
      <c r="F4079" s="58"/>
      <c r="G4079" s="44"/>
      <c r="H4079" s="45"/>
      <c r="I4079" s="45"/>
      <c r="J4079" s="40" t="str">
        <f t="shared" si="389"/>
        <v/>
      </c>
      <c r="K4079" s="39" t="str">
        <f t="shared" si="391"/>
        <v/>
      </c>
      <c r="M4079" s="3"/>
      <c r="AB4079" s="17" t="str">
        <f t="shared" si="390"/>
        <v>-1</v>
      </c>
      <c r="AC4079" s="17">
        <f>IFERROR(INDEX(Factors!$C$59:$C$70,MATCH(AB4079,Factors!$B$59:$B$70,1),1),0)</f>
        <v>0</v>
      </c>
      <c r="AD4079" s="17">
        <f t="shared" si="392"/>
        <v>0</v>
      </c>
      <c r="AE4079" s="17">
        <f>IFERROR(INDEX(Factors!$B$6:$B$15,MATCH('INPUT - Census'!E4079,Factors!$C$6:$C$15,0),1),0)</f>
        <v>0</v>
      </c>
      <c r="AF4079" s="18">
        <f>IFERROR(INDEX(Factors!$B$16:$B$39,MATCH('INPUT - Census'!C4079,Factors!$C$16:$C$35,0),1),0)</f>
        <v>0</v>
      </c>
      <c r="AG4079" s="19">
        <f>IFERROR(INDEX(Factors!$B$40:$B$44,MATCH('INPUT - Census'!F4079,Factors!$C$40:$C$44,0),1),0)</f>
        <v>0</v>
      </c>
      <c r="AH4079" s="21" t="str">
        <f t="shared" si="394"/>
        <v/>
      </c>
      <c r="AI4079" s="1" t="str">
        <f>IFERROR(VLOOKUP(H4079,Factors!$C$45:$D$48,2,0),"")</f>
        <v/>
      </c>
      <c r="AJ4079" t="b">
        <f t="shared" si="393"/>
        <v>0</v>
      </c>
    </row>
    <row r="4080" spans="2:36" ht="14.4" x14ac:dyDescent="0.3">
      <c r="B4080" s="70"/>
      <c r="C4080" s="58"/>
      <c r="D4080" s="63"/>
      <c r="E4080" s="58"/>
      <c r="F4080" s="58"/>
      <c r="G4080" s="44"/>
      <c r="H4080" s="45"/>
      <c r="I4080" s="45"/>
      <c r="J4080" s="40" t="str">
        <f t="shared" si="389"/>
        <v/>
      </c>
      <c r="K4080" s="39" t="str">
        <f t="shared" si="391"/>
        <v/>
      </c>
      <c r="M4080" s="3"/>
      <c r="AB4080" s="17" t="str">
        <f t="shared" si="390"/>
        <v>-1</v>
      </c>
      <c r="AC4080" s="17">
        <f>IFERROR(INDEX(Factors!$C$59:$C$70,MATCH(AB4080,Factors!$B$59:$B$70,1),1),0)</f>
        <v>0</v>
      </c>
      <c r="AD4080" s="17">
        <f t="shared" si="392"/>
        <v>0</v>
      </c>
      <c r="AE4080" s="17">
        <f>IFERROR(INDEX(Factors!$B$6:$B$15,MATCH('INPUT - Census'!E4080,Factors!$C$6:$C$15,0),1),0)</f>
        <v>0</v>
      </c>
      <c r="AF4080" s="18">
        <f>IFERROR(INDEX(Factors!$B$16:$B$39,MATCH('INPUT - Census'!C4080,Factors!$C$16:$C$35,0),1),0)</f>
        <v>0</v>
      </c>
      <c r="AG4080" s="19">
        <f>IFERROR(INDEX(Factors!$B$40:$B$44,MATCH('INPUT - Census'!F4080,Factors!$C$40:$C$44,0),1),0)</f>
        <v>0</v>
      </c>
      <c r="AH4080" s="21" t="str">
        <f t="shared" si="394"/>
        <v/>
      </c>
      <c r="AI4080" s="1" t="str">
        <f>IFERROR(VLOOKUP(H4080,Factors!$C$45:$D$48,2,0),"")</f>
        <v/>
      </c>
      <c r="AJ4080" t="b">
        <f t="shared" si="393"/>
        <v>0</v>
      </c>
    </row>
    <row r="4081" spans="2:36" ht="14.4" x14ac:dyDescent="0.3">
      <c r="B4081" s="70"/>
      <c r="C4081" s="58"/>
      <c r="D4081" s="63"/>
      <c r="E4081" s="58"/>
      <c r="F4081" s="58"/>
      <c r="G4081" s="44"/>
      <c r="H4081" s="45"/>
      <c r="I4081" s="45"/>
      <c r="J4081" s="40" t="str">
        <f t="shared" si="389"/>
        <v/>
      </c>
      <c r="K4081" s="39" t="str">
        <f t="shared" si="391"/>
        <v/>
      </c>
      <c r="M4081" s="3"/>
      <c r="AB4081" s="17" t="str">
        <f t="shared" si="390"/>
        <v>-1</v>
      </c>
      <c r="AC4081" s="17">
        <f>IFERROR(INDEX(Factors!$C$59:$C$70,MATCH(AB4081,Factors!$B$59:$B$70,1),1),0)</f>
        <v>0</v>
      </c>
      <c r="AD4081" s="17">
        <f t="shared" si="392"/>
        <v>0</v>
      </c>
      <c r="AE4081" s="17">
        <f>IFERROR(INDEX(Factors!$B$6:$B$15,MATCH('INPUT - Census'!E4081,Factors!$C$6:$C$15,0),1),0)</f>
        <v>0</v>
      </c>
      <c r="AF4081" s="18">
        <f>IFERROR(INDEX(Factors!$B$16:$B$39,MATCH('INPUT - Census'!C4081,Factors!$C$16:$C$35,0),1),0)</f>
        <v>0</v>
      </c>
      <c r="AG4081" s="19">
        <f>IFERROR(INDEX(Factors!$B$40:$B$44,MATCH('INPUT - Census'!F4081,Factors!$C$40:$C$44,0),1),0)</f>
        <v>0</v>
      </c>
      <c r="AH4081" s="21" t="str">
        <f t="shared" si="394"/>
        <v/>
      </c>
      <c r="AI4081" s="1" t="str">
        <f>IFERROR(VLOOKUP(H4081,Factors!$C$45:$D$48,2,0),"")</f>
        <v/>
      </c>
      <c r="AJ4081" t="b">
        <f t="shared" si="393"/>
        <v>0</v>
      </c>
    </row>
    <row r="4082" spans="2:36" ht="14.4" x14ac:dyDescent="0.3">
      <c r="B4082" s="70"/>
      <c r="C4082" s="58"/>
      <c r="D4082" s="63"/>
      <c r="E4082" s="58"/>
      <c r="F4082" s="58"/>
      <c r="G4082" s="44"/>
      <c r="H4082" s="45"/>
      <c r="I4082" s="45"/>
      <c r="J4082" s="40" t="str">
        <f t="shared" si="389"/>
        <v/>
      </c>
      <c r="K4082" s="39" t="str">
        <f t="shared" si="391"/>
        <v/>
      </c>
      <c r="M4082" s="3"/>
      <c r="AB4082" s="17" t="str">
        <f t="shared" si="390"/>
        <v>-1</v>
      </c>
      <c r="AC4082" s="17">
        <f>IFERROR(INDEX(Factors!$C$59:$C$70,MATCH(AB4082,Factors!$B$59:$B$70,1),1),0)</f>
        <v>0</v>
      </c>
      <c r="AD4082" s="17">
        <f t="shared" si="392"/>
        <v>0</v>
      </c>
      <c r="AE4082" s="17">
        <f>IFERROR(INDEX(Factors!$B$6:$B$15,MATCH('INPUT - Census'!E4082,Factors!$C$6:$C$15,0),1),0)</f>
        <v>0</v>
      </c>
      <c r="AF4082" s="18">
        <f>IFERROR(INDEX(Factors!$B$16:$B$39,MATCH('INPUT - Census'!C4082,Factors!$C$16:$C$35,0),1),0)</f>
        <v>0</v>
      </c>
      <c r="AG4082" s="19">
        <f>IFERROR(INDEX(Factors!$B$40:$B$44,MATCH('INPUT - Census'!F4082,Factors!$C$40:$C$44,0),1),0)</f>
        <v>0</v>
      </c>
      <c r="AH4082" s="21" t="str">
        <f t="shared" si="394"/>
        <v/>
      </c>
      <c r="AI4082" s="1" t="str">
        <f>IFERROR(VLOOKUP(H4082,Factors!$C$45:$D$48,2,0),"")</f>
        <v/>
      </c>
      <c r="AJ4082" t="b">
        <f t="shared" si="393"/>
        <v>0</v>
      </c>
    </row>
    <row r="4083" spans="2:36" ht="14.4" x14ac:dyDescent="0.3">
      <c r="B4083" s="70"/>
      <c r="C4083" s="58"/>
      <c r="D4083" s="63"/>
      <c r="E4083" s="58"/>
      <c r="F4083" s="58"/>
      <c r="G4083" s="44"/>
      <c r="H4083" s="45"/>
      <c r="I4083" s="45"/>
      <c r="J4083" s="40" t="str">
        <f t="shared" si="389"/>
        <v/>
      </c>
      <c r="K4083" s="39" t="str">
        <f t="shared" si="391"/>
        <v/>
      </c>
      <c r="M4083" s="3"/>
      <c r="AB4083" s="17" t="str">
        <f t="shared" si="390"/>
        <v>-1</v>
      </c>
      <c r="AC4083" s="17">
        <f>IFERROR(INDEX(Factors!$C$59:$C$70,MATCH(AB4083,Factors!$B$59:$B$70,1),1),0)</f>
        <v>0</v>
      </c>
      <c r="AD4083" s="17">
        <f t="shared" si="392"/>
        <v>0</v>
      </c>
      <c r="AE4083" s="17">
        <f>IFERROR(INDEX(Factors!$B$6:$B$15,MATCH('INPUT - Census'!E4083,Factors!$C$6:$C$15,0),1),0)</f>
        <v>0</v>
      </c>
      <c r="AF4083" s="18">
        <f>IFERROR(INDEX(Factors!$B$16:$B$39,MATCH('INPUT - Census'!C4083,Factors!$C$16:$C$35,0),1),0)</f>
        <v>0</v>
      </c>
      <c r="AG4083" s="19">
        <f>IFERROR(INDEX(Factors!$B$40:$B$44,MATCH('INPUT - Census'!F4083,Factors!$C$40:$C$44,0),1),0)</f>
        <v>0</v>
      </c>
      <c r="AH4083" s="21" t="str">
        <f t="shared" si="394"/>
        <v/>
      </c>
      <c r="AI4083" s="1" t="str">
        <f>IFERROR(VLOOKUP(H4083,Factors!$C$45:$D$48,2,0),"")</f>
        <v/>
      </c>
      <c r="AJ4083" t="b">
        <f t="shared" si="393"/>
        <v>0</v>
      </c>
    </row>
    <row r="4084" spans="2:36" ht="14.4" x14ac:dyDescent="0.3">
      <c r="B4084" s="70"/>
      <c r="C4084" s="58"/>
      <c r="D4084" s="63"/>
      <c r="E4084" s="58"/>
      <c r="F4084" s="58"/>
      <c r="G4084" s="44"/>
      <c r="H4084" s="45"/>
      <c r="I4084" s="45"/>
      <c r="J4084" s="40" t="str">
        <f t="shared" si="389"/>
        <v/>
      </c>
      <c r="K4084" s="39" t="str">
        <f t="shared" si="391"/>
        <v/>
      </c>
      <c r="M4084" s="3"/>
      <c r="AB4084" s="17" t="str">
        <f t="shared" si="390"/>
        <v>-1</v>
      </c>
      <c r="AC4084" s="17">
        <f>IFERROR(INDEX(Factors!$C$59:$C$70,MATCH(AB4084,Factors!$B$59:$B$70,1),1),0)</f>
        <v>0</v>
      </c>
      <c r="AD4084" s="17">
        <f t="shared" si="392"/>
        <v>0</v>
      </c>
      <c r="AE4084" s="17">
        <f>IFERROR(INDEX(Factors!$B$6:$B$15,MATCH('INPUT - Census'!E4084,Factors!$C$6:$C$15,0),1),0)</f>
        <v>0</v>
      </c>
      <c r="AF4084" s="18">
        <f>IFERROR(INDEX(Factors!$B$16:$B$39,MATCH('INPUT - Census'!C4084,Factors!$C$16:$C$35,0),1),0)</f>
        <v>0</v>
      </c>
      <c r="AG4084" s="19">
        <f>IFERROR(INDEX(Factors!$B$40:$B$44,MATCH('INPUT - Census'!F4084,Factors!$C$40:$C$44,0),1),0)</f>
        <v>0</v>
      </c>
      <c r="AH4084" s="21" t="str">
        <f t="shared" si="394"/>
        <v/>
      </c>
      <c r="AI4084" s="1" t="str">
        <f>IFERROR(VLOOKUP(H4084,Factors!$C$45:$D$48,2,0),"")</f>
        <v/>
      </c>
      <c r="AJ4084" t="b">
        <f t="shared" si="393"/>
        <v>0</v>
      </c>
    </row>
    <row r="4085" spans="2:36" ht="14.4" x14ac:dyDescent="0.3">
      <c r="B4085" s="70"/>
      <c r="C4085" s="58"/>
      <c r="D4085" s="63"/>
      <c r="E4085" s="58"/>
      <c r="F4085" s="58"/>
      <c r="G4085" s="44"/>
      <c r="H4085" s="45"/>
      <c r="I4085" s="45"/>
      <c r="J4085" s="40" t="str">
        <f t="shared" si="389"/>
        <v/>
      </c>
      <c r="K4085" s="39" t="str">
        <f t="shared" si="391"/>
        <v/>
      </c>
      <c r="M4085" s="3"/>
      <c r="AB4085" s="17" t="str">
        <f t="shared" si="390"/>
        <v>-1</v>
      </c>
      <c r="AC4085" s="17">
        <f>IFERROR(INDEX(Factors!$C$59:$C$70,MATCH(AB4085,Factors!$B$59:$B$70,1),1),0)</f>
        <v>0</v>
      </c>
      <c r="AD4085" s="17">
        <f t="shared" si="392"/>
        <v>0</v>
      </c>
      <c r="AE4085" s="17">
        <f>IFERROR(INDEX(Factors!$B$6:$B$15,MATCH('INPUT - Census'!E4085,Factors!$C$6:$C$15,0),1),0)</f>
        <v>0</v>
      </c>
      <c r="AF4085" s="18">
        <f>IFERROR(INDEX(Factors!$B$16:$B$39,MATCH('INPUT - Census'!C4085,Factors!$C$16:$C$35,0),1),0)</f>
        <v>0</v>
      </c>
      <c r="AG4085" s="19">
        <f>IFERROR(INDEX(Factors!$B$40:$B$44,MATCH('INPUT - Census'!F4085,Factors!$C$40:$C$44,0),1),0)</f>
        <v>0</v>
      </c>
      <c r="AH4085" s="21" t="str">
        <f t="shared" si="394"/>
        <v/>
      </c>
      <c r="AI4085" s="1" t="str">
        <f>IFERROR(VLOOKUP(H4085,Factors!$C$45:$D$48,2,0),"")</f>
        <v/>
      </c>
      <c r="AJ4085" t="b">
        <f t="shared" si="393"/>
        <v>0</v>
      </c>
    </row>
    <row r="4086" spans="2:36" ht="14.4" x14ac:dyDescent="0.3">
      <c r="B4086" s="70"/>
      <c r="C4086" s="58"/>
      <c r="D4086" s="63"/>
      <c r="E4086" s="58"/>
      <c r="F4086" s="58"/>
      <c r="G4086" s="44"/>
      <c r="H4086" s="45"/>
      <c r="I4086" s="45"/>
      <c r="J4086" s="40" t="str">
        <f t="shared" si="389"/>
        <v/>
      </c>
      <c r="K4086" s="39" t="str">
        <f t="shared" si="391"/>
        <v/>
      </c>
      <c r="M4086" s="3"/>
      <c r="AB4086" s="17" t="str">
        <f t="shared" si="390"/>
        <v>-1</v>
      </c>
      <c r="AC4086" s="17">
        <f>IFERROR(INDEX(Factors!$C$59:$C$70,MATCH(AB4086,Factors!$B$59:$B$70,1),1),0)</f>
        <v>0</v>
      </c>
      <c r="AD4086" s="17">
        <f t="shared" si="392"/>
        <v>0</v>
      </c>
      <c r="AE4086" s="17">
        <f>IFERROR(INDEX(Factors!$B$6:$B$15,MATCH('INPUT - Census'!E4086,Factors!$C$6:$C$15,0),1),0)</f>
        <v>0</v>
      </c>
      <c r="AF4086" s="18">
        <f>IFERROR(INDEX(Factors!$B$16:$B$39,MATCH('INPUT - Census'!C4086,Factors!$C$16:$C$35,0),1),0)</f>
        <v>0</v>
      </c>
      <c r="AG4086" s="19">
        <f>IFERROR(INDEX(Factors!$B$40:$B$44,MATCH('INPUT - Census'!F4086,Factors!$C$40:$C$44,0),1),0)</f>
        <v>0</v>
      </c>
      <c r="AH4086" s="21" t="str">
        <f t="shared" si="394"/>
        <v/>
      </c>
      <c r="AI4086" s="1" t="str">
        <f>IFERROR(VLOOKUP(H4086,Factors!$C$45:$D$48,2,0),"")</f>
        <v/>
      </c>
      <c r="AJ4086" t="b">
        <f t="shared" si="393"/>
        <v>0</v>
      </c>
    </row>
    <row r="4087" spans="2:36" ht="14.4" x14ac:dyDescent="0.3">
      <c r="B4087" s="70"/>
      <c r="C4087" s="58"/>
      <c r="D4087" s="63"/>
      <c r="E4087" s="58"/>
      <c r="F4087" s="58"/>
      <c r="G4087" s="44"/>
      <c r="H4087" s="45"/>
      <c r="I4087" s="45"/>
      <c r="J4087" s="40" t="str">
        <f t="shared" si="389"/>
        <v/>
      </c>
      <c r="K4087" s="39" t="str">
        <f t="shared" si="391"/>
        <v/>
      </c>
      <c r="M4087" s="3"/>
      <c r="AB4087" s="17" t="str">
        <f t="shared" si="390"/>
        <v>-1</v>
      </c>
      <c r="AC4087" s="17">
        <f>IFERROR(INDEX(Factors!$C$59:$C$70,MATCH(AB4087,Factors!$B$59:$B$70,1),1),0)</f>
        <v>0</v>
      </c>
      <c r="AD4087" s="17">
        <f t="shared" si="392"/>
        <v>0</v>
      </c>
      <c r="AE4087" s="17">
        <f>IFERROR(INDEX(Factors!$B$6:$B$15,MATCH('INPUT - Census'!E4087,Factors!$C$6:$C$15,0),1),0)</f>
        <v>0</v>
      </c>
      <c r="AF4087" s="18">
        <f>IFERROR(INDEX(Factors!$B$16:$B$39,MATCH('INPUT - Census'!C4087,Factors!$C$16:$C$35,0),1),0)</f>
        <v>0</v>
      </c>
      <c r="AG4087" s="19">
        <f>IFERROR(INDEX(Factors!$B$40:$B$44,MATCH('INPUT - Census'!F4087,Factors!$C$40:$C$44,0),1),0)</f>
        <v>0</v>
      </c>
      <c r="AH4087" s="21" t="str">
        <f t="shared" si="394"/>
        <v/>
      </c>
      <c r="AI4087" s="1" t="str">
        <f>IFERROR(VLOOKUP(H4087,Factors!$C$45:$D$48,2,0),"")</f>
        <v/>
      </c>
      <c r="AJ4087" t="b">
        <f t="shared" si="393"/>
        <v>0</v>
      </c>
    </row>
    <row r="4088" spans="2:36" ht="14.4" x14ac:dyDescent="0.3">
      <c r="B4088" s="70"/>
      <c r="C4088" s="58"/>
      <c r="D4088" s="63"/>
      <c r="E4088" s="58"/>
      <c r="F4088" s="58"/>
      <c r="G4088" s="44"/>
      <c r="H4088" s="45"/>
      <c r="I4088" s="45"/>
      <c r="J4088" s="40" t="str">
        <f t="shared" si="389"/>
        <v/>
      </c>
      <c r="K4088" s="39" t="str">
        <f t="shared" si="391"/>
        <v/>
      </c>
      <c r="M4088" s="3"/>
      <c r="AB4088" s="17" t="str">
        <f t="shared" si="390"/>
        <v>-1</v>
      </c>
      <c r="AC4088" s="17">
        <f>IFERROR(INDEX(Factors!$C$59:$C$70,MATCH(AB4088,Factors!$B$59:$B$70,1),1),0)</f>
        <v>0</v>
      </c>
      <c r="AD4088" s="17">
        <f t="shared" si="392"/>
        <v>0</v>
      </c>
      <c r="AE4088" s="17">
        <f>IFERROR(INDEX(Factors!$B$6:$B$15,MATCH('INPUT - Census'!E4088,Factors!$C$6:$C$15,0),1),0)</f>
        <v>0</v>
      </c>
      <c r="AF4088" s="18">
        <f>IFERROR(INDEX(Factors!$B$16:$B$39,MATCH('INPUT - Census'!C4088,Factors!$C$16:$C$35,0),1),0)</f>
        <v>0</v>
      </c>
      <c r="AG4088" s="19">
        <f>IFERROR(INDEX(Factors!$B$40:$B$44,MATCH('INPUT - Census'!F4088,Factors!$C$40:$C$44,0),1),0)</f>
        <v>0</v>
      </c>
      <c r="AH4088" s="21" t="str">
        <f t="shared" si="394"/>
        <v/>
      </c>
      <c r="AI4088" s="1" t="str">
        <f>IFERROR(VLOOKUP(H4088,Factors!$C$45:$D$48,2,0),"")</f>
        <v/>
      </c>
      <c r="AJ4088" t="b">
        <f t="shared" si="393"/>
        <v>0</v>
      </c>
    </row>
    <row r="4089" spans="2:36" ht="14.4" x14ac:dyDescent="0.3">
      <c r="B4089" s="70"/>
      <c r="C4089" s="58"/>
      <c r="D4089" s="63"/>
      <c r="E4089" s="58"/>
      <c r="F4089" s="58"/>
      <c r="G4089" s="44"/>
      <c r="H4089" s="45"/>
      <c r="I4089" s="45"/>
      <c r="J4089" s="40" t="str">
        <f t="shared" si="389"/>
        <v/>
      </c>
      <c r="K4089" s="39" t="str">
        <f t="shared" si="391"/>
        <v/>
      </c>
      <c r="M4089" s="3"/>
      <c r="AB4089" s="17" t="str">
        <f t="shared" si="390"/>
        <v>-1</v>
      </c>
      <c r="AC4089" s="17">
        <f>IFERROR(INDEX(Factors!$C$59:$C$70,MATCH(AB4089,Factors!$B$59:$B$70,1),1),0)</f>
        <v>0</v>
      </c>
      <c r="AD4089" s="17">
        <f t="shared" si="392"/>
        <v>0</v>
      </c>
      <c r="AE4089" s="17">
        <f>IFERROR(INDEX(Factors!$B$6:$B$15,MATCH('INPUT - Census'!E4089,Factors!$C$6:$C$15,0),1),0)</f>
        <v>0</v>
      </c>
      <c r="AF4089" s="18">
        <f>IFERROR(INDEX(Factors!$B$16:$B$39,MATCH('INPUT - Census'!C4089,Factors!$C$16:$C$35,0),1),0)</f>
        <v>0</v>
      </c>
      <c r="AG4089" s="19">
        <f>IFERROR(INDEX(Factors!$B$40:$B$44,MATCH('INPUT - Census'!F4089,Factors!$C$40:$C$44,0),1),0)</f>
        <v>0</v>
      </c>
      <c r="AH4089" s="21" t="str">
        <f t="shared" si="394"/>
        <v/>
      </c>
      <c r="AI4089" s="1" t="str">
        <f>IFERROR(VLOOKUP(H4089,Factors!$C$45:$D$48,2,0),"")</f>
        <v/>
      </c>
      <c r="AJ4089" t="b">
        <f t="shared" si="393"/>
        <v>0</v>
      </c>
    </row>
    <row r="4090" spans="2:36" ht="14.4" x14ac:dyDescent="0.3">
      <c r="B4090" s="70"/>
      <c r="C4090" s="58"/>
      <c r="D4090" s="63"/>
      <c r="E4090" s="58"/>
      <c r="F4090" s="58"/>
      <c r="G4090" s="44"/>
      <c r="H4090" s="45"/>
      <c r="I4090" s="45"/>
      <c r="J4090" s="40" t="str">
        <f t="shared" si="389"/>
        <v/>
      </c>
      <c r="K4090" s="39" t="str">
        <f t="shared" si="391"/>
        <v/>
      </c>
      <c r="M4090" s="3"/>
      <c r="AB4090" s="17" t="str">
        <f t="shared" si="390"/>
        <v>-1</v>
      </c>
      <c r="AC4090" s="17">
        <f>IFERROR(INDEX(Factors!$C$59:$C$70,MATCH(AB4090,Factors!$B$59:$B$70,1),1),0)</f>
        <v>0</v>
      </c>
      <c r="AD4090" s="17">
        <f t="shared" si="392"/>
        <v>0</v>
      </c>
      <c r="AE4090" s="17">
        <f>IFERROR(INDEX(Factors!$B$6:$B$15,MATCH('INPUT - Census'!E4090,Factors!$C$6:$C$15,0),1),0)</f>
        <v>0</v>
      </c>
      <c r="AF4090" s="18">
        <f>IFERROR(INDEX(Factors!$B$16:$B$39,MATCH('INPUT - Census'!C4090,Factors!$C$16:$C$35,0),1),0)</f>
        <v>0</v>
      </c>
      <c r="AG4090" s="19">
        <f>IFERROR(INDEX(Factors!$B$40:$B$44,MATCH('INPUT - Census'!F4090,Factors!$C$40:$C$44,0),1),0)</f>
        <v>0</v>
      </c>
      <c r="AH4090" s="21" t="str">
        <f t="shared" si="394"/>
        <v/>
      </c>
      <c r="AI4090" s="1" t="str">
        <f>IFERROR(VLOOKUP(H4090,Factors!$C$45:$D$48,2,0),"")</f>
        <v/>
      </c>
      <c r="AJ4090" t="b">
        <f t="shared" si="393"/>
        <v>0</v>
      </c>
    </row>
    <row r="4091" spans="2:36" ht="14.4" x14ac:dyDescent="0.3">
      <c r="B4091" s="70"/>
      <c r="C4091" s="58"/>
      <c r="D4091" s="63"/>
      <c r="E4091" s="58"/>
      <c r="F4091" s="58"/>
      <c r="G4091" s="44"/>
      <c r="H4091" s="45"/>
      <c r="I4091" s="45"/>
      <c r="J4091" s="40" t="str">
        <f t="shared" si="389"/>
        <v/>
      </c>
      <c r="K4091" s="39" t="str">
        <f t="shared" si="391"/>
        <v/>
      </c>
      <c r="M4091" s="3"/>
      <c r="AB4091" s="17" t="str">
        <f t="shared" si="390"/>
        <v>-1</v>
      </c>
      <c r="AC4091" s="17">
        <f>IFERROR(INDEX(Factors!$C$59:$C$70,MATCH(AB4091,Factors!$B$59:$B$70,1),1),0)</f>
        <v>0</v>
      </c>
      <c r="AD4091" s="17">
        <f t="shared" si="392"/>
        <v>0</v>
      </c>
      <c r="AE4091" s="17">
        <f>IFERROR(INDEX(Factors!$B$6:$B$15,MATCH('INPUT - Census'!E4091,Factors!$C$6:$C$15,0),1),0)</f>
        <v>0</v>
      </c>
      <c r="AF4091" s="18">
        <f>IFERROR(INDEX(Factors!$B$16:$B$39,MATCH('INPUT - Census'!C4091,Factors!$C$16:$C$35,0),1),0)</f>
        <v>0</v>
      </c>
      <c r="AG4091" s="19">
        <f>IFERROR(INDEX(Factors!$B$40:$B$44,MATCH('INPUT - Census'!F4091,Factors!$C$40:$C$44,0),1),0)</f>
        <v>0</v>
      </c>
      <c r="AH4091" s="21" t="str">
        <f t="shared" si="394"/>
        <v/>
      </c>
      <c r="AI4091" s="1" t="str">
        <f>IFERROR(VLOOKUP(H4091,Factors!$C$45:$D$48,2,0),"")</f>
        <v/>
      </c>
      <c r="AJ4091" t="b">
        <f t="shared" si="393"/>
        <v>0</v>
      </c>
    </row>
    <row r="4092" spans="2:36" ht="14.4" x14ac:dyDescent="0.3">
      <c r="B4092" s="70"/>
      <c r="C4092" s="58"/>
      <c r="D4092" s="63"/>
      <c r="E4092" s="58"/>
      <c r="F4092" s="58"/>
      <c r="G4092" s="44"/>
      <c r="H4092" s="45"/>
      <c r="I4092" s="45"/>
      <c r="J4092" s="40" t="str">
        <f t="shared" si="389"/>
        <v/>
      </c>
      <c r="K4092" s="39" t="str">
        <f t="shared" si="391"/>
        <v/>
      </c>
      <c r="M4092" s="3"/>
      <c r="AB4092" s="17" t="str">
        <f t="shared" si="390"/>
        <v>-1</v>
      </c>
      <c r="AC4092" s="17">
        <f>IFERROR(INDEX(Factors!$C$59:$C$70,MATCH(AB4092,Factors!$B$59:$B$70,1),1),0)</f>
        <v>0</v>
      </c>
      <c r="AD4092" s="17">
        <f t="shared" si="392"/>
        <v>0</v>
      </c>
      <c r="AE4092" s="17">
        <f>IFERROR(INDEX(Factors!$B$6:$B$15,MATCH('INPUT - Census'!E4092,Factors!$C$6:$C$15,0),1),0)</f>
        <v>0</v>
      </c>
      <c r="AF4092" s="18">
        <f>IFERROR(INDEX(Factors!$B$16:$B$39,MATCH('INPUT - Census'!C4092,Factors!$C$16:$C$35,0),1),0)</f>
        <v>0</v>
      </c>
      <c r="AG4092" s="19">
        <f>IFERROR(INDEX(Factors!$B$40:$B$44,MATCH('INPUT - Census'!F4092,Factors!$C$40:$C$44,0),1),0)</f>
        <v>0</v>
      </c>
      <c r="AH4092" s="21" t="str">
        <f t="shared" si="394"/>
        <v/>
      </c>
      <c r="AI4092" s="1" t="str">
        <f>IFERROR(VLOOKUP(H4092,Factors!$C$45:$D$48,2,0),"")</f>
        <v/>
      </c>
      <c r="AJ4092" t="b">
        <f t="shared" si="393"/>
        <v>0</v>
      </c>
    </row>
    <row r="4093" spans="2:36" ht="14.4" x14ac:dyDescent="0.3">
      <c r="B4093" s="70"/>
      <c r="C4093" s="58"/>
      <c r="D4093" s="63"/>
      <c r="E4093" s="58"/>
      <c r="F4093" s="58"/>
      <c r="G4093" s="44"/>
      <c r="H4093" s="45"/>
      <c r="I4093" s="45"/>
      <c r="J4093" s="40" t="str">
        <f t="shared" si="389"/>
        <v/>
      </c>
      <c r="K4093" s="39" t="str">
        <f t="shared" si="391"/>
        <v/>
      </c>
      <c r="M4093" s="3"/>
      <c r="AB4093" s="17" t="str">
        <f t="shared" si="390"/>
        <v>-1</v>
      </c>
      <c r="AC4093" s="17">
        <f>IFERROR(INDEX(Factors!$C$59:$C$70,MATCH(AB4093,Factors!$B$59:$B$70,1),1),0)</f>
        <v>0</v>
      </c>
      <c r="AD4093" s="17">
        <f t="shared" si="392"/>
        <v>0</v>
      </c>
      <c r="AE4093" s="17">
        <f>IFERROR(INDEX(Factors!$B$6:$B$15,MATCH('INPUT - Census'!E4093,Factors!$C$6:$C$15,0),1),0)</f>
        <v>0</v>
      </c>
      <c r="AF4093" s="18">
        <f>IFERROR(INDEX(Factors!$B$16:$B$39,MATCH('INPUT - Census'!C4093,Factors!$C$16:$C$35,0),1),0)</f>
        <v>0</v>
      </c>
      <c r="AG4093" s="19">
        <f>IFERROR(INDEX(Factors!$B$40:$B$44,MATCH('INPUT - Census'!F4093,Factors!$C$40:$C$44,0),1),0)</f>
        <v>0</v>
      </c>
      <c r="AH4093" s="21" t="str">
        <f t="shared" si="394"/>
        <v/>
      </c>
      <c r="AI4093" s="1" t="str">
        <f>IFERROR(VLOOKUP(H4093,Factors!$C$45:$D$48,2,0),"")</f>
        <v/>
      </c>
      <c r="AJ4093" t="b">
        <f t="shared" si="393"/>
        <v>0</v>
      </c>
    </row>
    <row r="4094" spans="2:36" ht="14.4" x14ac:dyDescent="0.3">
      <c r="B4094" s="70"/>
      <c r="C4094" s="58"/>
      <c r="D4094" s="63"/>
      <c r="E4094" s="58"/>
      <c r="F4094" s="58"/>
      <c r="G4094" s="44"/>
      <c r="H4094" s="45"/>
      <c r="I4094" s="45"/>
      <c r="J4094" s="40" t="str">
        <f t="shared" si="389"/>
        <v/>
      </c>
      <c r="K4094" s="39" t="str">
        <f t="shared" si="391"/>
        <v/>
      </c>
      <c r="M4094" s="3"/>
      <c r="AB4094" s="17" t="str">
        <f t="shared" si="390"/>
        <v>-1</v>
      </c>
      <c r="AC4094" s="17">
        <f>IFERROR(INDEX(Factors!$C$59:$C$70,MATCH(AB4094,Factors!$B$59:$B$70,1),1),0)</f>
        <v>0</v>
      </c>
      <c r="AD4094" s="17">
        <f t="shared" si="392"/>
        <v>0</v>
      </c>
      <c r="AE4094" s="17">
        <f>IFERROR(INDEX(Factors!$B$6:$B$15,MATCH('INPUT - Census'!E4094,Factors!$C$6:$C$15,0),1),0)</f>
        <v>0</v>
      </c>
      <c r="AF4094" s="18">
        <f>IFERROR(INDEX(Factors!$B$16:$B$39,MATCH('INPUT - Census'!C4094,Factors!$C$16:$C$35,0),1),0)</f>
        <v>0</v>
      </c>
      <c r="AG4094" s="19">
        <f>IFERROR(INDEX(Factors!$B$40:$B$44,MATCH('INPUT - Census'!F4094,Factors!$C$40:$C$44,0),1),0)</f>
        <v>0</v>
      </c>
      <c r="AH4094" s="21" t="str">
        <f t="shared" si="394"/>
        <v/>
      </c>
      <c r="AI4094" s="1" t="str">
        <f>IFERROR(VLOOKUP(H4094,Factors!$C$45:$D$48,2,0),"")</f>
        <v/>
      </c>
      <c r="AJ4094" t="b">
        <f t="shared" si="393"/>
        <v>0</v>
      </c>
    </row>
    <row r="4095" spans="2:36" ht="14.4" x14ac:dyDescent="0.3">
      <c r="B4095" s="70"/>
      <c r="C4095" s="58"/>
      <c r="D4095" s="63"/>
      <c r="E4095" s="58"/>
      <c r="F4095" s="58"/>
      <c r="G4095" s="44"/>
      <c r="H4095" s="45"/>
      <c r="I4095" s="45"/>
      <c r="J4095" s="40" t="str">
        <f t="shared" si="389"/>
        <v/>
      </c>
      <c r="K4095" s="39" t="str">
        <f t="shared" si="391"/>
        <v/>
      </c>
      <c r="M4095" s="3"/>
      <c r="AB4095" s="17" t="str">
        <f t="shared" si="390"/>
        <v>-1</v>
      </c>
      <c r="AC4095" s="17">
        <f>IFERROR(INDEX(Factors!$C$59:$C$70,MATCH(AB4095,Factors!$B$59:$B$70,1),1),0)</f>
        <v>0</v>
      </c>
      <c r="AD4095" s="17">
        <f t="shared" si="392"/>
        <v>0</v>
      </c>
      <c r="AE4095" s="17">
        <f>IFERROR(INDEX(Factors!$B$6:$B$15,MATCH('INPUT - Census'!E4095,Factors!$C$6:$C$15,0),1),0)</f>
        <v>0</v>
      </c>
      <c r="AF4095" s="18">
        <f>IFERROR(INDEX(Factors!$B$16:$B$39,MATCH('INPUT - Census'!C4095,Factors!$C$16:$C$35,0),1),0)</f>
        <v>0</v>
      </c>
      <c r="AG4095" s="19">
        <f>IFERROR(INDEX(Factors!$B$40:$B$44,MATCH('INPUT - Census'!F4095,Factors!$C$40:$C$44,0),1),0)</f>
        <v>0</v>
      </c>
      <c r="AH4095" s="21" t="str">
        <f t="shared" si="394"/>
        <v/>
      </c>
      <c r="AI4095" s="1" t="str">
        <f>IFERROR(VLOOKUP(H4095,Factors!$C$45:$D$48,2,0),"")</f>
        <v/>
      </c>
      <c r="AJ4095" t="b">
        <f t="shared" si="393"/>
        <v>0</v>
      </c>
    </row>
    <row r="4096" spans="2:36" ht="14.4" x14ac:dyDescent="0.3">
      <c r="B4096" s="70"/>
      <c r="C4096" s="58"/>
      <c r="D4096" s="63"/>
      <c r="E4096" s="58"/>
      <c r="F4096" s="58"/>
      <c r="G4096" s="44"/>
      <c r="H4096" s="45"/>
      <c r="I4096" s="45"/>
      <c r="J4096" s="40" t="str">
        <f t="shared" si="389"/>
        <v/>
      </c>
      <c r="K4096" s="39" t="str">
        <f t="shared" si="391"/>
        <v/>
      </c>
      <c r="M4096" s="3"/>
      <c r="AB4096" s="17" t="str">
        <f t="shared" si="390"/>
        <v>-1</v>
      </c>
      <c r="AC4096" s="17">
        <f>IFERROR(INDEX(Factors!$C$59:$C$70,MATCH(AB4096,Factors!$B$59:$B$70,1),1),0)</f>
        <v>0</v>
      </c>
      <c r="AD4096" s="17">
        <f t="shared" si="392"/>
        <v>0</v>
      </c>
      <c r="AE4096" s="17">
        <f>IFERROR(INDEX(Factors!$B$6:$B$15,MATCH('INPUT - Census'!E4096,Factors!$C$6:$C$15,0),1),0)</f>
        <v>0</v>
      </c>
      <c r="AF4096" s="18">
        <f>IFERROR(INDEX(Factors!$B$16:$B$39,MATCH('INPUT - Census'!C4096,Factors!$C$16:$C$35,0),1),0)</f>
        <v>0</v>
      </c>
      <c r="AG4096" s="19">
        <f>IFERROR(INDEX(Factors!$B$40:$B$44,MATCH('INPUT - Census'!F4096,Factors!$C$40:$C$44,0),1),0)</f>
        <v>0</v>
      </c>
      <c r="AH4096" s="21" t="str">
        <f t="shared" si="394"/>
        <v/>
      </c>
      <c r="AI4096" s="1" t="str">
        <f>IFERROR(VLOOKUP(H4096,Factors!$C$45:$D$48,2,0),"")</f>
        <v/>
      </c>
      <c r="AJ4096" t="b">
        <f t="shared" si="393"/>
        <v>0</v>
      </c>
    </row>
    <row r="4097" spans="2:36" ht="14.4" x14ac:dyDescent="0.3">
      <c r="B4097" s="70"/>
      <c r="C4097" s="58"/>
      <c r="D4097" s="63"/>
      <c r="E4097" s="58"/>
      <c r="F4097" s="58"/>
      <c r="G4097" s="44"/>
      <c r="H4097" s="45"/>
      <c r="I4097" s="45"/>
      <c r="J4097" s="40" t="str">
        <f t="shared" si="389"/>
        <v/>
      </c>
      <c r="K4097" s="39" t="str">
        <f t="shared" si="391"/>
        <v/>
      </c>
      <c r="M4097" s="3"/>
      <c r="AB4097" s="17" t="str">
        <f t="shared" si="390"/>
        <v>-1</v>
      </c>
      <c r="AC4097" s="17">
        <f>IFERROR(INDEX(Factors!$C$59:$C$70,MATCH(AB4097,Factors!$B$59:$B$70,1),1),0)</f>
        <v>0</v>
      </c>
      <c r="AD4097" s="17">
        <f t="shared" si="392"/>
        <v>0</v>
      </c>
      <c r="AE4097" s="17">
        <f>IFERROR(INDEX(Factors!$B$6:$B$15,MATCH('INPUT - Census'!E4097,Factors!$C$6:$C$15,0),1),0)</f>
        <v>0</v>
      </c>
      <c r="AF4097" s="18">
        <f>IFERROR(INDEX(Factors!$B$16:$B$39,MATCH('INPUT - Census'!C4097,Factors!$C$16:$C$35,0),1),0)</f>
        <v>0</v>
      </c>
      <c r="AG4097" s="19">
        <f>IFERROR(INDEX(Factors!$B$40:$B$44,MATCH('INPUT - Census'!F4097,Factors!$C$40:$C$44,0),1),0)</f>
        <v>0</v>
      </c>
      <c r="AH4097" s="21" t="str">
        <f t="shared" si="394"/>
        <v/>
      </c>
      <c r="AI4097" s="1" t="str">
        <f>IFERROR(VLOOKUP(H4097,Factors!$C$45:$D$48,2,0),"")</f>
        <v/>
      </c>
      <c r="AJ4097" t="b">
        <f t="shared" si="393"/>
        <v>0</v>
      </c>
    </row>
    <row r="4098" spans="2:36" ht="14.4" x14ac:dyDescent="0.3">
      <c r="B4098" s="70"/>
      <c r="C4098" s="58"/>
      <c r="D4098" s="63"/>
      <c r="E4098" s="58"/>
      <c r="F4098" s="58"/>
      <c r="G4098" s="44"/>
      <c r="H4098" s="45"/>
      <c r="I4098" s="45"/>
      <c r="J4098" s="40" t="str">
        <f t="shared" ref="J4098:J4161" si="395">IF( ISNUMBER(B4098), ROUND(($AL$3-B4098)/365,0), "" )</f>
        <v/>
      </c>
      <c r="K4098" s="39" t="str">
        <f t="shared" si="391"/>
        <v/>
      </c>
      <c r="M4098" s="3"/>
      <c r="AB4098" s="17" t="str">
        <f t="shared" ref="AB4098:AB4161" si="396">IF( AND(ISNUMBER(J4098),J4098&gt;=0,J4098&lt;=100), J4098, "-1" )</f>
        <v>-1</v>
      </c>
      <c r="AC4098" s="17">
        <f>IFERROR(INDEX(Factors!$C$59:$C$70,MATCH(AB4098,Factors!$B$59:$B$70,1),1),0)</f>
        <v>0</v>
      </c>
      <c r="AD4098" s="17">
        <f t="shared" si="392"/>
        <v>0</v>
      </c>
      <c r="AE4098" s="17">
        <f>IFERROR(INDEX(Factors!$B$6:$B$15,MATCH('INPUT - Census'!E4098,Factors!$C$6:$C$15,0),1),0)</f>
        <v>0</v>
      </c>
      <c r="AF4098" s="18">
        <f>IFERROR(INDEX(Factors!$B$16:$B$39,MATCH('INPUT - Census'!C4098,Factors!$C$16:$C$35,0),1),0)</f>
        <v>0</v>
      </c>
      <c r="AG4098" s="19">
        <f>IFERROR(INDEX(Factors!$B$40:$B$44,MATCH('INPUT - Census'!F4098,Factors!$C$40:$C$44,0),1),0)</f>
        <v>0</v>
      </c>
      <c r="AH4098" s="21" t="str">
        <f t="shared" si="394"/>
        <v/>
      </c>
      <c r="AI4098" s="1" t="str">
        <f>IFERROR(VLOOKUP(H4098,Factors!$C$45:$D$48,2,0),"")</f>
        <v/>
      </c>
      <c r="AJ4098" t="b">
        <f t="shared" si="393"/>
        <v>0</v>
      </c>
    </row>
    <row r="4099" spans="2:36" ht="14.4" x14ac:dyDescent="0.3">
      <c r="B4099" s="70"/>
      <c r="C4099" s="58"/>
      <c r="D4099" s="63"/>
      <c r="E4099" s="58"/>
      <c r="F4099" s="58"/>
      <c r="G4099" s="44"/>
      <c r="H4099" s="45"/>
      <c r="I4099" s="45"/>
      <c r="J4099" s="40" t="str">
        <f t="shared" si="395"/>
        <v/>
      </c>
      <c r="K4099" s="39" t="str">
        <f t="shared" ref="K4099:K4162" si="397">ValidateMember(B4099:J4099)</f>
        <v/>
      </c>
      <c r="M4099" s="3"/>
      <c r="AB4099" s="17" t="str">
        <f t="shared" si="396"/>
        <v>-1</v>
      </c>
      <c r="AC4099" s="17">
        <f>IFERROR(INDEX(Factors!$C$59:$C$70,MATCH(AB4099,Factors!$B$59:$B$70,1),1),0)</f>
        <v>0</v>
      </c>
      <c r="AD4099" s="17">
        <f t="shared" ref="AD4099:AD4162" si="398">IF(COUNTIF($P$2:$P$16,D4099),MATCH(D4099,$P$2:$P$16,0),0)</f>
        <v>0</v>
      </c>
      <c r="AE4099" s="17">
        <f>IFERROR(INDEX(Factors!$B$6:$B$15,MATCH('INPUT - Census'!E4099,Factors!$C$6:$C$15,0),1),0)</f>
        <v>0</v>
      </c>
      <c r="AF4099" s="18">
        <f>IFERROR(INDEX(Factors!$B$16:$B$39,MATCH('INPUT - Census'!C4099,Factors!$C$16:$C$35,0),1),0)</f>
        <v>0</v>
      </c>
      <c r="AG4099" s="19">
        <f>IFERROR(INDEX(Factors!$B$40:$B$44,MATCH('INPUT - Census'!F4099,Factors!$C$40:$C$44,0),1),0)</f>
        <v>0</v>
      </c>
      <c r="AH4099" s="21" t="str">
        <f t="shared" si="394"/>
        <v/>
      </c>
      <c r="AI4099" s="1" t="str">
        <f>IFERROR(VLOOKUP(H4099,Factors!$C$45:$D$48,2,0),"")</f>
        <v/>
      </c>
      <c r="AJ4099" t="b">
        <f t="shared" ref="AJ4099:AJ4162" si="399">K4099=0</f>
        <v>0</v>
      </c>
    </row>
    <row r="4100" spans="2:36" ht="14.4" x14ac:dyDescent="0.3">
      <c r="B4100" s="70"/>
      <c r="C4100" s="58"/>
      <c r="D4100" s="63"/>
      <c r="E4100" s="58"/>
      <c r="F4100" s="58"/>
      <c r="G4100" s="44"/>
      <c r="H4100" s="45"/>
      <c r="I4100" s="45"/>
      <c r="J4100" s="40" t="str">
        <f t="shared" si="395"/>
        <v/>
      </c>
      <c r="K4100" s="39" t="str">
        <f t="shared" si="397"/>
        <v/>
      </c>
      <c r="M4100" s="3"/>
      <c r="AB4100" s="17" t="str">
        <f t="shared" si="396"/>
        <v>-1</v>
      </c>
      <c r="AC4100" s="17">
        <f>IFERROR(INDEX(Factors!$C$59:$C$70,MATCH(AB4100,Factors!$B$59:$B$70,1),1),0)</f>
        <v>0</v>
      </c>
      <c r="AD4100" s="17">
        <f t="shared" si="398"/>
        <v>0</v>
      </c>
      <c r="AE4100" s="17">
        <f>IFERROR(INDEX(Factors!$B$6:$B$15,MATCH('INPUT - Census'!E4100,Factors!$C$6:$C$15,0),1),0)</f>
        <v>0</v>
      </c>
      <c r="AF4100" s="18">
        <f>IFERROR(INDEX(Factors!$B$16:$B$39,MATCH('INPUT - Census'!C4100,Factors!$C$16:$C$35,0),1),0)</f>
        <v>0</v>
      </c>
      <c r="AG4100" s="19">
        <f>IFERROR(INDEX(Factors!$B$40:$B$44,MATCH('INPUT - Census'!F4100,Factors!$C$40:$C$44,0),1),0)</f>
        <v>0</v>
      </c>
      <c r="AH4100" s="21" t="str">
        <f t="shared" ref="AH4100:AH4163" si="400">IF(G4100="","",G4100)</f>
        <v/>
      </c>
      <c r="AI4100" s="1" t="str">
        <f>IFERROR(VLOOKUP(H4100,Factors!$C$45:$D$48,2,0),"")</f>
        <v/>
      </c>
      <c r="AJ4100" t="b">
        <f t="shared" si="399"/>
        <v>0</v>
      </c>
    </row>
    <row r="4101" spans="2:36" ht="14.4" x14ac:dyDescent="0.3">
      <c r="B4101" s="70"/>
      <c r="C4101" s="58"/>
      <c r="D4101" s="63"/>
      <c r="E4101" s="58"/>
      <c r="F4101" s="58"/>
      <c r="G4101" s="44"/>
      <c r="H4101" s="45"/>
      <c r="I4101" s="45"/>
      <c r="J4101" s="40" t="str">
        <f t="shared" si="395"/>
        <v/>
      </c>
      <c r="K4101" s="39" t="str">
        <f t="shared" si="397"/>
        <v/>
      </c>
      <c r="M4101" s="3"/>
      <c r="AB4101" s="17" t="str">
        <f t="shared" si="396"/>
        <v>-1</v>
      </c>
      <c r="AC4101" s="17">
        <f>IFERROR(INDEX(Factors!$C$59:$C$70,MATCH(AB4101,Factors!$B$59:$B$70,1),1),0)</f>
        <v>0</v>
      </c>
      <c r="AD4101" s="17">
        <f t="shared" si="398"/>
        <v>0</v>
      </c>
      <c r="AE4101" s="17">
        <f>IFERROR(INDEX(Factors!$B$6:$B$15,MATCH('INPUT - Census'!E4101,Factors!$C$6:$C$15,0),1),0)</f>
        <v>0</v>
      </c>
      <c r="AF4101" s="18">
        <f>IFERROR(INDEX(Factors!$B$16:$B$39,MATCH('INPUT - Census'!C4101,Factors!$C$16:$C$35,0),1),0)</f>
        <v>0</v>
      </c>
      <c r="AG4101" s="19">
        <f>IFERROR(INDEX(Factors!$B$40:$B$44,MATCH('INPUT - Census'!F4101,Factors!$C$40:$C$44,0),1),0)</f>
        <v>0</v>
      </c>
      <c r="AH4101" s="21" t="str">
        <f t="shared" si="400"/>
        <v/>
      </c>
      <c r="AI4101" s="1" t="str">
        <f>IFERROR(VLOOKUP(H4101,Factors!$C$45:$D$48,2,0),"")</f>
        <v/>
      </c>
      <c r="AJ4101" t="b">
        <f t="shared" si="399"/>
        <v>0</v>
      </c>
    </row>
    <row r="4102" spans="2:36" ht="14.4" x14ac:dyDescent="0.3">
      <c r="B4102" s="70"/>
      <c r="C4102" s="58"/>
      <c r="D4102" s="63"/>
      <c r="E4102" s="58"/>
      <c r="F4102" s="58"/>
      <c r="G4102" s="44"/>
      <c r="H4102" s="45"/>
      <c r="I4102" s="45"/>
      <c r="J4102" s="40" t="str">
        <f t="shared" si="395"/>
        <v/>
      </c>
      <c r="K4102" s="39" t="str">
        <f t="shared" si="397"/>
        <v/>
      </c>
      <c r="M4102" s="3"/>
      <c r="AB4102" s="17" t="str">
        <f t="shared" si="396"/>
        <v>-1</v>
      </c>
      <c r="AC4102" s="17">
        <f>IFERROR(INDEX(Factors!$C$59:$C$70,MATCH(AB4102,Factors!$B$59:$B$70,1),1),0)</f>
        <v>0</v>
      </c>
      <c r="AD4102" s="17">
        <f t="shared" si="398"/>
        <v>0</v>
      </c>
      <c r="AE4102" s="17">
        <f>IFERROR(INDEX(Factors!$B$6:$B$15,MATCH('INPUT - Census'!E4102,Factors!$C$6:$C$15,0),1),0)</f>
        <v>0</v>
      </c>
      <c r="AF4102" s="18">
        <f>IFERROR(INDEX(Factors!$B$16:$B$39,MATCH('INPUT - Census'!C4102,Factors!$C$16:$C$35,0),1),0)</f>
        <v>0</v>
      </c>
      <c r="AG4102" s="19">
        <f>IFERROR(INDEX(Factors!$B$40:$B$44,MATCH('INPUT - Census'!F4102,Factors!$C$40:$C$44,0),1),0)</f>
        <v>0</v>
      </c>
      <c r="AH4102" s="21" t="str">
        <f t="shared" si="400"/>
        <v/>
      </c>
      <c r="AI4102" s="1" t="str">
        <f>IFERROR(VLOOKUP(H4102,Factors!$C$45:$D$48,2,0),"")</f>
        <v/>
      </c>
      <c r="AJ4102" t="b">
        <f t="shared" si="399"/>
        <v>0</v>
      </c>
    </row>
    <row r="4103" spans="2:36" ht="14.4" x14ac:dyDescent="0.3">
      <c r="B4103" s="70"/>
      <c r="C4103" s="58"/>
      <c r="D4103" s="63"/>
      <c r="E4103" s="58"/>
      <c r="F4103" s="58"/>
      <c r="G4103" s="44"/>
      <c r="H4103" s="45"/>
      <c r="I4103" s="45"/>
      <c r="J4103" s="40" t="str">
        <f t="shared" si="395"/>
        <v/>
      </c>
      <c r="K4103" s="39" t="str">
        <f t="shared" si="397"/>
        <v/>
      </c>
      <c r="M4103" s="3"/>
      <c r="AB4103" s="17" t="str">
        <f t="shared" si="396"/>
        <v>-1</v>
      </c>
      <c r="AC4103" s="17">
        <f>IFERROR(INDEX(Factors!$C$59:$C$70,MATCH(AB4103,Factors!$B$59:$B$70,1),1),0)</f>
        <v>0</v>
      </c>
      <c r="AD4103" s="17">
        <f t="shared" si="398"/>
        <v>0</v>
      </c>
      <c r="AE4103" s="17">
        <f>IFERROR(INDEX(Factors!$B$6:$B$15,MATCH('INPUT - Census'!E4103,Factors!$C$6:$C$15,0),1),0)</f>
        <v>0</v>
      </c>
      <c r="AF4103" s="18">
        <f>IFERROR(INDEX(Factors!$B$16:$B$39,MATCH('INPUT - Census'!C4103,Factors!$C$16:$C$35,0),1),0)</f>
        <v>0</v>
      </c>
      <c r="AG4103" s="19">
        <f>IFERROR(INDEX(Factors!$B$40:$B$44,MATCH('INPUT - Census'!F4103,Factors!$C$40:$C$44,0),1),0)</f>
        <v>0</v>
      </c>
      <c r="AH4103" s="21" t="str">
        <f t="shared" si="400"/>
        <v/>
      </c>
      <c r="AI4103" s="1" t="str">
        <f>IFERROR(VLOOKUP(H4103,Factors!$C$45:$D$48,2,0),"")</f>
        <v/>
      </c>
      <c r="AJ4103" t="b">
        <f t="shared" si="399"/>
        <v>0</v>
      </c>
    </row>
    <row r="4104" spans="2:36" ht="14.4" x14ac:dyDescent="0.3">
      <c r="B4104" s="70"/>
      <c r="C4104" s="58"/>
      <c r="D4104" s="63"/>
      <c r="E4104" s="58"/>
      <c r="F4104" s="58"/>
      <c r="G4104" s="44"/>
      <c r="H4104" s="45"/>
      <c r="I4104" s="45"/>
      <c r="J4104" s="40" t="str">
        <f t="shared" si="395"/>
        <v/>
      </c>
      <c r="K4104" s="39" t="str">
        <f t="shared" si="397"/>
        <v/>
      </c>
      <c r="M4104" s="3"/>
      <c r="AB4104" s="17" t="str">
        <f t="shared" si="396"/>
        <v>-1</v>
      </c>
      <c r="AC4104" s="17">
        <f>IFERROR(INDEX(Factors!$C$59:$C$70,MATCH(AB4104,Factors!$B$59:$B$70,1),1),0)</f>
        <v>0</v>
      </c>
      <c r="AD4104" s="17">
        <f t="shared" si="398"/>
        <v>0</v>
      </c>
      <c r="AE4104" s="17">
        <f>IFERROR(INDEX(Factors!$B$6:$B$15,MATCH('INPUT - Census'!E4104,Factors!$C$6:$C$15,0),1),0)</f>
        <v>0</v>
      </c>
      <c r="AF4104" s="18">
        <f>IFERROR(INDEX(Factors!$B$16:$B$39,MATCH('INPUT - Census'!C4104,Factors!$C$16:$C$35,0),1),0)</f>
        <v>0</v>
      </c>
      <c r="AG4104" s="19">
        <f>IFERROR(INDEX(Factors!$B$40:$B$44,MATCH('INPUT - Census'!F4104,Factors!$C$40:$C$44,0),1),0)</f>
        <v>0</v>
      </c>
      <c r="AH4104" s="21" t="str">
        <f t="shared" si="400"/>
        <v/>
      </c>
      <c r="AI4104" s="1" t="str">
        <f>IFERROR(VLOOKUP(H4104,Factors!$C$45:$D$48,2,0),"")</f>
        <v/>
      </c>
      <c r="AJ4104" t="b">
        <f t="shared" si="399"/>
        <v>0</v>
      </c>
    </row>
    <row r="4105" spans="2:36" ht="14.4" x14ac:dyDescent="0.3">
      <c r="B4105" s="70"/>
      <c r="C4105" s="58"/>
      <c r="D4105" s="63"/>
      <c r="E4105" s="58"/>
      <c r="F4105" s="58"/>
      <c r="G4105" s="44"/>
      <c r="H4105" s="45"/>
      <c r="I4105" s="45"/>
      <c r="J4105" s="40" t="str">
        <f t="shared" si="395"/>
        <v/>
      </c>
      <c r="K4105" s="39" t="str">
        <f t="shared" si="397"/>
        <v/>
      </c>
      <c r="M4105" s="3"/>
      <c r="AB4105" s="17" t="str">
        <f t="shared" si="396"/>
        <v>-1</v>
      </c>
      <c r="AC4105" s="17">
        <f>IFERROR(INDEX(Factors!$C$59:$C$70,MATCH(AB4105,Factors!$B$59:$B$70,1),1),0)</f>
        <v>0</v>
      </c>
      <c r="AD4105" s="17">
        <f t="shared" si="398"/>
        <v>0</v>
      </c>
      <c r="AE4105" s="17">
        <f>IFERROR(INDEX(Factors!$B$6:$B$15,MATCH('INPUT - Census'!E4105,Factors!$C$6:$C$15,0),1),0)</f>
        <v>0</v>
      </c>
      <c r="AF4105" s="18">
        <f>IFERROR(INDEX(Factors!$B$16:$B$39,MATCH('INPUT - Census'!C4105,Factors!$C$16:$C$35,0),1),0)</f>
        <v>0</v>
      </c>
      <c r="AG4105" s="19">
        <f>IFERROR(INDEX(Factors!$B$40:$B$44,MATCH('INPUT - Census'!F4105,Factors!$C$40:$C$44,0),1),0)</f>
        <v>0</v>
      </c>
      <c r="AH4105" s="21" t="str">
        <f t="shared" si="400"/>
        <v/>
      </c>
      <c r="AI4105" s="1" t="str">
        <f>IFERROR(VLOOKUP(H4105,Factors!$C$45:$D$48,2,0),"")</f>
        <v/>
      </c>
      <c r="AJ4105" t="b">
        <f t="shared" si="399"/>
        <v>0</v>
      </c>
    </row>
    <row r="4106" spans="2:36" ht="14.4" x14ac:dyDescent="0.3">
      <c r="B4106" s="70"/>
      <c r="C4106" s="58"/>
      <c r="D4106" s="63"/>
      <c r="E4106" s="58"/>
      <c r="F4106" s="58"/>
      <c r="G4106" s="44"/>
      <c r="H4106" s="45"/>
      <c r="I4106" s="45"/>
      <c r="J4106" s="40" t="str">
        <f t="shared" si="395"/>
        <v/>
      </c>
      <c r="K4106" s="39" t="str">
        <f t="shared" si="397"/>
        <v/>
      </c>
      <c r="M4106" s="3"/>
      <c r="AB4106" s="17" t="str">
        <f t="shared" si="396"/>
        <v>-1</v>
      </c>
      <c r="AC4106" s="17">
        <f>IFERROR(INDEX(Factors!$C$59:$C$70,MATCH(AB4106,Factors!$B$59:$B$70,1),1),0)</f>
        <v>0</v>
      </c>
      <c r="AD4106" s="17">
        <f t="shared" si="398"/>
        <v>0</v>
      </c>
      <c r="AE4106" s="17">
        <f>IFERROR(INDEX(Factors!$B$6:$B$15,MATCH('INPUT - Census'!E4106,Factors!$C$6:$C$15,0),1),0)</f>
        <v>0</v>
      </c>
      <c r="AF4106" s="18">
        <f>IFERROR(INDEX(Factors!$B$16:$B$39,MATCH('INPUT - Census'!C4106,Factors!$C$16:$C$35,0),1),0)</f>
        <v>0</v>
      </c>
      <c r="AG4106" s="19">
        <f>IFERROR(INDEX(Factors!$B$40:$B$44,MATCH('INPUT - Census'!F4106,Factors!$C$40:$C$44,0),1),0)</f>
        <v>0</v>
      </c>
      <c r="AH4106" s="21" t="str">
        <f t="shared" si="400"/>
        <v/>
      </c>
      <c r="AI4106" s="1" t="str">
        <f>IFERROR(VLOOKUP(H4106,Factors!$C$45:$D$48,2,0),"")</f>
        <v/>
      </c>
      <c r="AJ4106" t="b">
        <f t="shared" si="399"/>
        <v>0</v>
      </c>
    </row>
    <row r="4107" spans="2:36" ht="14.4" x14ac:dyDescent="0.3">
      <c r="B4107" s="70"/>
      <c r="C4107" s="58"/>
      <c r="D4107" s="63"/>
      <c r="E4107" s="58"/>
      <c r="F4107" s="58"/>
      <c r="G4107" s="44"/>
      <c r="H4107" s="45"/>
      <c r="I4107" s="45"/>
      <c r="J4107" s="40" t="str">
        <f t="shared" si="395"/>
        <v/>
      </c>
      <c r="K4107" s="39" t="str">
        <f t="shared" si="397"/>
        <v/>
      </c>
      <c r="M4107" s="3"/>
      <c r="AB4107" s="17" t="str">
        <f t="shared" si="396"/>
        <v>-1</v>
      </c>
      <c r="AC4107" s="17">
        <f>IFERROR(INDEX(Factors!$C$59:$C$70,MATCH(AB4107,Factors!$B$59:$B$70,1),1),0)</f>
        <v>0</v>
      </c>
      <c r="AD4107" s="17">
        <f t="shared" si="398"/>
        <v>0</v>
      </c>
      <c r="AE4107" s="17">
        <f>IFERROR(INDEX(Factors!$B$6:$B$15,MATCH('INPUT - Census'!E4107,Factors!$C$6:$C$15,0),1),0)</f>
        <v>0</v>
      </c>
      <c r="AF4107" s="18">
        <f>IFERROR(INDEX(Factors!$B$16:$B$39,MATCH('INPUT - Census'!C4107,Factors!$C$16:$C$35,0),1),0)</f>
        <v>0</v>
      </c>
      <c r="AG4107" s="19">
        <f>IFERROR(INDEX(Factors!$B$40:$B$44,MATCH('INPUT - Census'!F4107,Factors!$C$40:$C$44,0),1),0)</f>
        <v>0</v>
      </c>
      <c r="AH4107" s="21" t="str">
        <f t="shared" si="400"/>
        <v/>
      </c>
      <c r="AI4107" s="1" t="str">
        <f>IFERROR(VLOOKUP(H4107,Factors!$C$45:$D$48,2,0),"")</f>
        <v/>
      </c>
      <c r="AJ4107" t="b">
        <f t="shared" si="399"/>
        <v>0</v>
      </c>
    </row>
    <row r="4108" spans="2:36" ht="14.4" x14ac:dyDescent="0.3">
      <c r="B4108" s="70"/>
      <c r="C4108" s="58"/>
      <c r="D4108" s="63"/>
      <c r="E4108" s="58"/>
      <c r="F4108" s="58"/>
      <c r="G4108" s="44"/>
      <c r="H4108" s="45"/>
      <c r="I4108" s="45"/>
      <c r="J4108" s="40" t="str">
        <f t="shared" si="395"/>
        <v/>
      </c>
      <c r="K4108" s="39" t="str">
        <f t="shared" si="397"/>
        <v/>
      </c>
      <c r="M4108" s="3"/>
      <c r="AB4108" s="17" t="str">
        <f t="shared" si="396"/>
        <v>-1</v>
      </c>
      <c r="AC4108" s="17">
        <f>IFERROR(INDEX(Factors!$C$59:$C$70,MATCH(AB4108,Factors!$B$59:$B$70,1),1),0)</f>
        <v>0</v>
      </c>
      <c r="AD4108" s="17">
        <f t="shared" si="398"/>
        <v>0</v>
      </c>
      <c r="AE4108" s="17">
        <f>IFERROR(INDEX(Factors!$B$6:$B$15,MATCH('INPUT - Census'!E4108,Factors!$C$6:$C$15,0),1),0)</f>
        <v>0</v>
      </c>
      <c r="AF4108" s="18">
        <f>IFERROR(INDEX(Factors!$B$16:$B$39,MATCH('INPUT - Census'!C4108,Factors!$C$16:$C$35,0),1),0)</f>
        <v>0</v>
      </c>
      <c r="AG4108" s="19">
        <f>IFERROR(INDEX(Factors!$B$40:$B$44,MATCH('INPUT - Census'!F4108,Factors!$C$40:$C$44,0),1),0)</f>
        <v>0</v>
      </c>
      <c r="AH4108" s="21" t="str">
        <f t="shared" si="400"/>
        <v/>
      </c>
      <c r="AI4108" s="1" t="str">
        <f>IFERROR(VLOOKUP(H4108,Factors!$C$45:$D$48,2,0),"")</f>
        <v/>
      </c>
      <c r="AJ4108" t="b">
        <f t="shared" si="399"/>
        <v>0</v>
      </c>
    </row>
    <row r="4109" spans="2:36" ht="14.4" x14ac:dyDescent="0.3">
      <c r="B4109" s="70"/>
      <c r="C4109" s="58"/>
      <c r="D4109" s="63"/>
      <c r="E4109" s="58"/>
      <c r="F4109" s="58"/>
      <c r="G4109" s="44"/>
      <c r="H4109" s="45"/>
      <c r="I4109" s="45"/>
      <c r="J4109" s="40" t="str">
        <f t="shared" si="395"/>
        <v/>
      </c>
      <c r="K4109" s="39" t="str">
        <f t="shared" si="397"/>
        <v/>
      </c>
      <c r="M4109" s="3"/>
      <c r="AB4109" s="17" t="str">
        <f t="shared" si="396"/>
        <v>-1</v>
      </c>
      <c r="AC4109" s="17">
        <f>IFERROR(INDEX(Factors!$C$59:$C$70,MATCH(AB4109,Factors!$B$59:$B$70,1),1),0)</f>
        <v>0</v>
      </c>
      <c r="AD4109" s="17">
        <f t="shared" si="398"/>
        <v>0</v>
      </c>
      <c r="AE4109" s="17">
        <f>IFERROR(INDEX(Factors!$B$6:$B$15,MATCH('INPUT - Census'!E4109,Factors!$C$6:$C$15,0),1),0)</f>
        <v>0</v>
      </c>
      <c r="AF4109" s="18">
        <f>IFERROR(INDEX(Factors!$B$16:$B$39,MATCH('INPUT - Census'!C4109,Factors!$C$16:$C$35,0),1),0)</f>
        <v>0</v>
      </c>
      <c r="AG4109" s="19">
        <f>IFERROR(INDEX(Factors!$B$40:$B$44,MATCH('INPUT - Census'!F4109,Factors!$C$40:$C$44,0),1),0)</f>
        <v>0</v>
      </c>
      <c r="AH4109" s="21" t="str">
        <f t="shared" si="400"/>
        <v/>
      </c>
      <c r="AI4109" s="1" t="str">
        <f>IFERROR(VLOOKUP(H4109,Factors!$C$45:$D$48,2,0),"")</f>
        <v/>
      </c>
      <c r="AJ4109" t="b">
        <f t="shared" si="399"/>
        <v>0</v>
      </c>
    </row>
    <row r="4110" spans="2:36" ht="14.4" x14ac:dyDescent="0.3">
      <c r="B4110" s="70"/>
      <c r="C4110" s="58"/>
      <c r="D4110" s="63"/>
      <c r="E4110" s="58"/>
      <c r="F4110" s="58"/>
      <c r="G4110" s="44"/>
      <c r="H4110" s="45"/>
      <c r="I4110" s="45"/>
      <c r="J4110" s="40" t="str">
        <f t="shared" si="395"/>
        <v/>
      </c>
      <c r="K4110" s="39" t="str">
        <f t="shared" si="397"/>
        <v/>
      </c>
      <c r="M4110" s="3"/>
      <c r="AB4110" s="17" t="str">
        <f t="shared" si="396"/>
        <v>-1</v>
      </c>
      <c r="AC4110" s="17">
        <f>IFERROR(INDEX(Factors!$C$59:$C$70,MATCH(AB4110,Factors!$B$59:$B$70,1),1),0)</f>
        <v>0</v>
      </c>
      <c r="AD4110" s="17">
        <f t="shared" si="398"/>
        <v>0</v>
      </c>
      <c r="AE4110" s="17">
        <f>IFERROR(INDEX(Factors!$B$6:$B$15,MATCH('INPUT - Census'!E4110,Factors!$C$6:$C$15,0),1),0)</f>
        <v>0</v>
      </c>
      <c r="AF4110" s="18">
        <f>IFERROR(INDEX(Factors!$B$16:$B$39,MATCH('INPUT - Census'!C4110,Factors!$C$16:$C$35,0),1),0)</f>
        <v>0</v>
      </c>
      <c r="AG4110" s="19">
        <f>IFERROR(INDEX(Factors!$B$40:$B$44,MATCH('INPUT - Census'!F4110,Factors!$C$40:$C$44,0),1),0)</f>
        <v>0</v>
      </c>
      <c r="AH4110" s="21" t="str">
        <f t="shared" si="400"/>
        <v/>
      </c>
      <c r="AI4110" s="1" t="str">
        <f>IFERROR(VLOOKUP(H4110,Factors!$C$45:$D$48,2,0),"")</f>
        <v/>
      </c>
      <c r="AJ4110" t="b">
        <f t="shared" si="399"/>
        <v>0</v>
      </c>
    </row>
    <row r="4111" spans="2:36" ht="14.4" x14ac:dyDescent="0.3">
      <c r="B4111" s="70"/>
      <c r="C4111" s="58"/>
      <c r="D4111" s="63"/>
      <c r="E4111" s="58"/>
      <c r="F4111" s="58"/>
      <c r="G4111" s="44"/>
      <c r="H4111" s="45"/>
      <c r="I4111" s="45"/>
      <c r="J4111" s="40" t="str">
        <f t="shared" si="395"/>
        <v/>
      </c>
      <c r="K4111" s="39" t="str">
        <f t="shared" si="397"/>
        <v/>
      </c>
      <c r="M4111" s="3"/>
      <c r="AB4111" s="17" t="str">
        <f t="shared" si="396"/>
        <v>-1</v>
      </c>
      <c r="AC4111" s="17">
        <f>IFERROR(INDEX(Factors!$C$59:$C$70,MATCH(AB4111,Factors!$B$59:$B$70,1),1),0)</f>
        <v>0</v>
      </c>
      <c r="AD4111" s="17">
        <f t="shared" si="398"/>
        <v>0</v>
      </c>
      <c r="AE4111" s="17">
        <f>IFERROR(INDEX(Factors!$B$6:$B$15,MATCH('INPUT - Census'!E4111,Factors!$C$6:$C$15,0),1),0)</f>
        <v>0</v>
      </c>
      <c r="AF4111" s="18">
        <f>IFERROR(INDEX(Factors!$B$16:$B$39,MATCH('INPUT - Census'!C4111,Factors!$C$16:$C$35,0),1),0)</f>
        <v>0</v>
      </c>
      <c r="AG4111" s="19">
        <f>IFERROR(INDEX(Factors!$B$40:$B$44,MATCH('INPUT - Census'!F4111,Factors!$C$40:$C$44,0),1),0)</f>
        <v>0</v>
      </c>
      <c r="AH4111" s="21" t="str">
        <f t="shared" si="400"/>
        <v/>
      </c>
      <c r="AI4111" s="1" t="str">
        <f>IFERROR(VLOOKUP(H4111,Factors!$C$45:$D$48,2,0),"")</f>
        <v/>
      </c>
      <c r="AJ4111" t="b">
        <f t="shared" si="399"/>
        <v>0</v>
      </c>
    </row>
    <row r="4112" spans="2:36" ht="14.4" x14ac:dyDescent="0.3">
      <c r="B4112" s="70"/>
      <c r="C4112" s="58"/>
      <c r="D4112" s="63"/>
      <c r="E4112" s="58"/>
      <c r="F4112" s="58"/>
      <c r="G4112" s="44"/>
      <c r="H4112" s="45"/>
      <c r="I4112" s="45"/>
      <c r="J4112" s="40" t="str">
        <f t="shared" si="395"/>
        <v/>
      </c>
      <c r="K4112" s="39" t="str">
        <f t="shared" si="397"/>
        <v/>
      </c>
      <c r="M4112" s="3"/>
      <c r="AB4112" s="17" t="str">
        <f t="shared" si="396"/>
        <v>-1</v>
      </c>
      <c r="AC4112" s="17">
        <f>IFERROR(INDEX(Factors!$C$59:$C$70,MATCH(AB4112,Factors!$B$59:$B$70,1),1),0)</f>
        <v>0</v>
      </c>
      <c r="AD4112" s="17">
        <f t="shared" si="398"/>
        <v>0</v>
      </c>
      <c r="AE4112" s="17">
        <f>IFERROR(INDEX(Factors!$B$6:$B$15,MATCH('INPUT - Census'!E4112,Factors!$C$6:$C$15,0),1),0)</f>
        <v>0</v>
      </c>
      <c r="AF4112" s="18">
        <f>IFERROR(INDEX(Factors!$B$16:$B$39,MATCH('INPUT - Census'!C4112,Factors!$C$16:$C$35,0),1),0)</f>
        <v>0</v>
      </c>
      <c r="AG4112" s="19">
        <f>IFERROR(INDEX(Factors!$B$40:$B$44,MATCH('INPUT - Census'!F4112,Factors!$C$40:$C$44,0),1),0)</f>
        <v>0</v>
      </c>
      <c r="AH4112" s="21" t="str">
        <f t="shared" si="400"/>
        <v/>
      </c>
      <c r="AI4112" s="1" t="str">
        <f>IFERROR(VLOOKUP(H4112,Factors!$C$45:$D$48,2,0),"")</f>
        <v/>
      </c>
      <c r="AJ4112" t="b">
        <f t="shared" si="399"/>
        <v>0</v>
      </c>
    </row>
    <row r="4113" spans="2:36" ht="14.4" x14ac:dyDescent="0.3">
      <c r="B4113" s="70"/>
      <c r="C4113" s="58"/>
      <c r="D4113" s="63"/>
      <c r="E4113" s="58"/>
      <c r="F4113" s="58"/>
      <c r="G4113" s="44"/>
      <c r="H4113" s="45"/>
      <c r="I4113" s="45"/>
      <c r="J4113" s="40" t="str">
        <f t="shared" si="395"/>
        <v/>
      </c>
      <c r="K4113" s="39" t="str">
        <f t="shared" si="397"/>
        <v/>
      </c>
      <c r="M4113" s="3"/>
      <c r="AB4113" s="17" t="str">
        <f t="shared" si="396"/>
        <v>-1</v>
      </c>
      <c r="AC4113" s="17">
        <f>IFERROR(INDEX(Factors!$C$59:$C$70,MATCH(AB4113,Factors!$B$59:$B$70,1),1),0)</f>
        <v>0</v>
      </c>
      <c r="AD4113" s="17">
        <f t="shared" si="398"/>
        <v>0</v>
      </c>
      <c r="AE4113" s="17">
        <f>IFERROR(INDEX(Factors!$B$6:$B$15,MATCH('INPUT - Census'!E4113,Factors!$C$6:$C$15,0),1),0)</f>
        <v>0</v>
      </c>
      <c r="AF4113" s="18">
        <f>IFERROR(INDEX(Factors!$B$16:$B$39,MATCH('INPUT - Census'!C4113,Factors!$C$16:$C$35,0),1),0)</f>
        <v>0</v>
      </c>
      <c r="AG4113" s="19">
        <f>IFERROR(INDEX(Factors!$B$40:$B$44,MATCH('INPUT - Census'!F4113,Factors!$C$40:$C$44,0),1),0)</f>
        <v>0</v>
      </c>
      <c r="AH4113" s="21" t="str">
        <f t="shared" si="400"/>
        <v/>
      </c>
      <c r="AI4113" s="1" t="str">
        <f>IFERROR(VLOOKUP(H4113,Factors!$C$45:$D$48,2,0),"")</f>
        <v/>
      </c>
      <c r="AJ4113" t="b">
        <f t="shared" si="399"/>
        <v>0</v>
      </c>
    </row>
    <row r="4114" spans="2:36" ht="14.4" x14ac:dyDescent="0.3">
      <c r="B4114" s="70"/>
      <c r="C4114" s="58"/>
      <c r="D4114" s="63"/>
      <c r="E4114" s="58"/>
      <c r="F4114" s="58"/>
      <c r="G4114" s="44"/>
      <c r="H4114" s="45"/>
      <c r="I4114" s="45"/>
      <c r="J4114" s="40" t="str">
        <f t="shared" si="395"/>
        <v/>
      </c>
      <c r="K4114" s="39" t="str">
        <f t="shared" si="397"/>
        <v/>
      </c>
      <c r="M4114" s="3"/>
      <c r="AB4114" s="17" t="str">
        <f t="shared" si="396"/>
        <v>-1</v>
      </c>
      <c r="AC4114" s="17">
        <f>IFERROR(INDEX(Factors!$C$59:$C$70,MATCH(AB4114,Factors!$B$59:$B$70,1),1),0)</f>
        <v>0</v>
      </c>
      <c r="AD4114" s="17">
        <f t="shared" si="398"/>
        <v>0</v>
      </c>
      <c r="AE4114" s="17">
        <f>IFERROR(INDEX(Factors!$B$6:$B$15,MATCH('INPUT - Census'!E4114,Factors!$C$6:$C$15,0),1),0)</f>
        <v>0</v>
      </c>
      <c r="AF4114" s="18">
        <f>IFERROR(INDEX(Factors!$B$16:$B$39,MATCH('INPUT - Census'!C4114,Factors!$C$16:$C$35,0),1),0)</f>
        <v>0</v>
      </c>
      <c r="AG4114" s="19">
        <f>IFERROR(INDEX(Factors!$B$40:$B$44,MATCH('INPUT - Census'!F4114,Factors!$C$40:$C$44,0),1),0)</f>
        <v>0</v>
      </c>
      <c r="AH4114" s="21" t="str">
        <f t="shared" si="400"/>
        <v/>
      </c>
      <c r="AI4114" s="1" t="str">
        <f>IFERROR(VLOOKUP(H4114,Factors!$C$45:$D$48,2,0),"")</f>
        <v/>
      </c>
      <c r="AJ4114" t="b">
        <f t="shared" si="399"/>
        <v>0</v>
      </c>
    </row>
    <row r="4115" spans="2:36" ht="14.4" x14ac:dyDescent="0.3">
      <c r="B4115" s="70"/>
      <c r="C4115" s="58"/>
      <c r="D4115" s="63"/>
      <c r="E4115" s="58"/>
      <c r="F4115" s="58"/>
      <c r="G4115" s="44"/>
      <c r="H4115" s="45"/>
      <c r="I4115" s="45"/>
      <c r="J4115" s="40" t="str">
        <f t="shared" si="395"/>
        <v/>
      </c>
      <c r="K4115" s="39" t="str">
        <f t="shared" si="397"/>
        <v/>
      </c>
      <c r="M4115" s="3"/>
      <c r="AB4115" s="17" t="str">
        <f t="shared" si="396"/>
        <v>-1</v>
      </c>
      <c r="AC4115" s="17">
        <f>IFERROR(INDEX(Factors!$C$59:$C$70,MATCH(AB4115,Factors!$B$59:$B$70,1),1),0)</f>
        <v>0</v>
      </c>
      <c r="AD4115" s="17">
        <f t="shared" si="398"/>
        <v>0</v>
      </c>
      <c r="AE4115" s="17">
        <f>IFERROR(INDEX(Factors!$B$6:$B$15,MATCH('INPUT - Census'!E4115,Factors!$C$6:$C$15,0),1),0)</f>
        <v>0</v>
      </c>
      <c r="AF4115" s="18">
        <f>IFERROR(INDEX(Factors!$B$16:$B$39,MATCH('INPUT - Census'!C4115,Factors!$C$16:$C$35,0),1),0)</f>
        <v>0</v>
      </c>
      <c r="AG4115" s="19">
        <f>IFERROR(INDEX(Factors!$B$40:$B$44,MATCH('INPUT - Census'!F4115,Factors!$C$40:$C$44,0),1),0)</f>
        <v>0</v>
      </c>
      <c r="AH4115" s="21" t="str">
        <f t="shared" si="400"/>
        <v/>
      </c>
      <c r="AI4115" s="1" t="str">
        <f>IFERROR(VLOOKUP(H4115,Factors!$C$45:$D$48,2,0),"")</f>
        <v/>
      </c>
      <c r="AJ4115" t="b">
        <f t="shared" si="399"/>
        <v>0</v>
      </c>
    </row>
    <row r="4116" spans="2:36" ht="14.4" x14ac:dyDescent="0.3">
      <c r="B4116" s="70"/>
      <c r="C4116" s="58"/>
      <c r="D4116" s="63"/>
      <c r="E4116" s="58"/>
      <c r="F4116" s="58"/>
      <c r="G4116" s="44"/>
      <c r="H4116" s="45"/>
      <c r="I4116" s="45"/>
      <c r="J4116" s="40" t="str">
        <f t="shared" si="395"/>
        <v/>
      </c>
      <c r="K4116" s="39" t="str">
        <f t="shared" si="397"/>
        <v/>
      </c>
      <c r="M4116" s="3"/>
      <c r="AB4116" s="17" t="str">
        <f t="shared" si="396"/>
        <v>-1</v>
      </c>
      <c r="AC4116" s="17">
        <f>IFERROR(INDEX(Factors!$C$59:$C$70,MATCH(AB4116,Factors!$B$59:$B$70,1),1),0)</f>
        <v>0</v>
      </c>
      <c r="AD4116" s="17">
        <f t="shared" si="398"/>
        <v>0</v>
      </c>
      <c r="AE4116" s="17">
        <f>IFERROR(INDEX(Factors!$B$6:$B$15,MATCH('INPUT - Census'!E4116,Factors!$C$6:$C$15,0),1),0)</f>
        <v>0</v>
      </c>
      <c r="AF4116" s="18">
        <f>IFERROR(INDEX(Factors!$B$16:$B$39,MATCH('INPUT - Census'!C4116,Factors!$C$16:$C$35,0),1),0)</f>
        <v>0</v>
      </c>
      <c r="AG4116" s="19">
        <f>IFERROR(INDEX(Factors!$B$40:$B$44,MATCH('INPUT - Census'!F4116,Factors!$C$40:$C$44,0),1),0)</f>
        <v>0</v>
      </c>
      <c r="AH4116" s="21" t="str">
        <f t="shared" si="400"/>
        <v/>
      </c>
      <c r="AI4116" s="1" t="str">
        <f>IFERROR(VLOOKUP(H4116,Factors!$C$45:$D$48,2,0),"")</f>
        <v/>
      </c>
      <c r="AJ4116" t="b">
        <f t="shared" si="399"/>
        <v>0</v>
      </c>
    </row>
    <row r="4117" spans="2:36" ht="14.4" x14ac:dyDescent="0.3">
      <c r="B4117" s="70"/>
      <c r="C4117" s="58"/>
      <c r="D4117" s="63"/>
      <c r="E4117" s="58"/>
      <c r="F4117" s="58"/>
      <c r="G4117" s="44"/>
      <c r="H4117" s="45"/>
      <c r="I4117" s="45"/>
      <c r="J4117" s="40" t="str">
        <f t="shared" si="395"/>
        <v/>
      </c>
      <c r="K4117" s="39" t="str">
        <f t="shared" si="397"/>
        <v/>
      </c>
      <c r="M4117" s="3"/>
      <c r="AB4117" s="17" t="str">
        <f t="shared" si="396"/>
        <v>-1</v>
      </c>
      <c r="AC4117" s="17">
        <f>IFERROR(INDEX(Factors!$C$59:$C$70,MATCH(AB4117,Factors!$B$59:$B$70,1),1),0)</f>
        <v>0</v>
      </c>
      <c r="AD4117" s="17">
        <f t="shared" si="398"/>
        <v>0</v>
      </c>
      <c r="AE4117" s="17">
        <f>IFERROR(INDEX(Factors!$B$6:$B$15,MATCH('INPUT - Census'!E4117,Factors!$C$6:$C$15,0),1),0)</f>
        <v>0</v>
      </c>
      <c r="AF4117" s="18">
        <f>IFERROR(INDEX(Factors!$B$16:$B$39,MATCH('INPUT - Census'!C4117,Factors!$C$16:$C$35,0),1),0)</f>
        <v>0</v>
      </c>
      <c r="AG4117" s="19">
        <f>IFERROR(INDEX(Factors!$B$40:$B$44,MATCH('INPUT - Census'!F4117,Factors!$C$40:$C$44,0),1),0)</f>
        <v>0</v>
      </c>
      <c r="AH4117" s="21" t="str">
        <f t="shared" si="400"/>
        <v/>
      </c>
      <c r="AI4117" s="1" t="str">
        <f>IFERROR(VLOOKUP(H4117,Factors!$C$45:$D$48,2,0),"")</f>
        <v/>
      </c>
      <c r="AJ4117" t="b">
        <f t="shared" si="399"/>
        <v>0</v>
      </c>
    </row>
    <row r="4118" spans="2:36" ht="14.4" x14ac:dyDescent="0.3">
      <c r="B4118" s="70"/>
      <c r="C4118" s="58"/>
      <c r="D4118" s="63"/>
      <c r="E4118" s="58"/>
      <c r="F4118" s="58"/>
      <c r="G4118" s="44"/>
      <c r="H4118" s="45"/>
      <c r="I4118" s="45"/>
      <c r="J4118" s="40" t="str">
        <f t="shared" si="395"/>
        <v/>
      </c>
      <c r="K4118" s="39" t="str">
        <f t="shared" si="397"/>
        <v/>
      </c>
      <c r="M4118" s="3"/>
      <c r="AB4118" s="17" t="str">
        <f t="shared" si="396"/>
        <v>-1</v>
      </c>
      <c r="AC4118" s="17">
        <f>IFERROR(INDEX(Factors!$C$59:$C$70,MATCH(AB4118,Factors!$B$59:$B$70,1),1),0)</f>
        <v>0</v>
      </c>
      <c r="AD4118" s="17">
        <f t="shared" si="398"/>
        <v>0</v>
      </c>
      <c r="AE4118" s="17">
        <f>IFERROR(INDEX(Factors!$B$6:$B$15,MATCH('INPUT - Census'!E4118,Factors!$C$6:$C$15,0),1),0)</f>
        <v>0</v>
      </c>
      <c r="AF4118" s="18">
        <f>IFERROR(INDEX(Factors!$B$16:$B$39,MATCH('INPUT - Census'!C4118,Factors!$C$16:$C$35,0),1),0)</f>
        <v>0</v>
      </c>
      <c r="AG4118" s="19">
        <f>IFERROR(INDEX(Factors!$B$40:$B$44,MATCH('INPUT - Census'!F4118,Factors!$C$40:$C$44,0),1),0)</f>
        <v>0</v>
      </c>
      <c r="AH4118" s="21" t="str">
        <f t="shared" si="400"/>
        <v/>
      </c>
      <c r="AI4118" s="1" t="str">
        <f>IFERROR(VLOOKUP(H4118,Factors!$C$45:$D$48,2,0),"")</f>
        <v/>
      </c>
      <c r="AJ4118" t="b">
        <f t="shared" si="399"/>
        <v>0</v>
      </c>
    </row>
    <row r="4119" spans="2:36" ht="14.4" x14ac:dyDescent="0.3">
      <c r="B4119" s="70"/>
      <c r="C4119" s="58"/>
      <c r="D4119" s="63"/>
      <c r="E4119" s="58"/>
      <c r="F4119" s="58"/>
      <c r="G4119" s="44"/>
      <c r="H4119" s="45"/>
      <c r="I4119" s="45"/>
      <c r="J4119" s="40" t="str">
        <f t="shared" si="395"/>
        <v/>
      </c>
      <c r="K4119" s="39" t="str">
        <f t="shared" si="397"/>
        <v/>
      </c>
      <c r="M4119" s="3"/>
      <c r="AB4119" s="17" t="str">
        <f t="shared" si="396"/>
        <v>-1</v>
      </c>
      <c r="AC4119" s="17">
        <f>IFERROR(INDEX(Factors!$C$59:$C$70,MATCH(AB4119,Factors!$B$59:$B$70,1),1),0)</f>
        <v>0</v>
      </c>
      <c r="AD4119" s="17">
        <f t="shared" si="398"/>
        <v>0</v>
      </c>
      <c r="AE4119" s="17">
        <f>IFERROR(INDEX(Factors!$B$6:$B$15,MATCH('INPUT - Census'!E4119,Factors!$C$6:$C$15,0),1),0)</f>
        <v>0</v>
      </c>
      <c r="AF4119" s="18">
        <f>IFERROR(INDEX(Factors!$B$16:$B$39,MATCH('INPUT - Census'!C4119,Factors!$C$16:$C$35,0),1),0)</f>
        <v>0</v>
      </c>
      <c r="AG4119" s="19">
        <f>IFERROR(INDEX(Factors!$B$40:$B$44,MATCH('INPUT - Census'!F4119,Factors!$C$40:$C$44,0),1),0)</f>
        <v>0</v>
      </c>
      <c r="AH4119" s="21" t="str">
        <f t="shared" si="400"/>
        <v/>
      </c>
      <c r="AI4119" s="1" t="str">
        <f>IFERROR(VLOOKUP(H4119,Factors!$C$45:$D$48,2,0),"")</f>
        <v/>
      </c>
      <c r="AJ4119" t="b">
        <f t="shared" si="399"/>
        <v>0</v>
      </c>
    </row>
    <row r="4120" spans="2:36" ht="14.4" x14ac:dyDescent="0.3">
      <c r="B4120" s="70"/>
      <c r="C4120" s="58"/>
      <c r="D4120" s="63"/>
      <c r="E4120" s="58"/>
      <c r="F4120" s="58"/>
      <c r="G4120" s="44"/>
      <c r="H4120" s="45"/>
      <c r="I4120" s="45"/>
      <c r="J4120" s="40" t="str">
        <f t="shared" si="395"/>
        <v/>
      </c>
      <c r="K4120" s="39" t="str">
        <f t="shared" si="397"/>
        <v/>
      </c>
      <c r="M4120" s="3"/>
      <c r="AB4120" s="17" t="str">
        <f t="shared" si="396"/>
        <v>-1</v>
      </c>
      <c r="AC4120" s="17">
        <f>IFERROR(INDEX(Factors!$C$59:$C$70,MATCH(AB4120,Factors!$B$59:$B$70,1),1),0)</f>
        <v>0</v>
      </c>
      <c r="AD4120" s="17">
        <f t="shared" si="398"/>
        <v>0</v>
      </c>
      <c r="AE4120" s="17">
        <f>IFERROR(INDEX(Factors!$B$6:$B$15,MATCH('INPUT - Census'!E4120,Factors!$C$6:$C$15,0),1),0)</f>
        <v>0</v>
      </c>
      <c r="AF4120" s="18">
        <f>IFERROR(INDEX(Factors!$B$16:$B$39,MATCH('INPUT - Census'!C4120,Factors!$C$16:$C$35,0),1),0)</f>
        <v>0</v>
      </c>
      <c r="AG4120" s="19">
        <f>IFERROR(INDEX(Factors!$B$40:$B$44,MATCH('INPUT - Census'!F4120,Factors!$C$40:$C$44,0),1),0)</f>
        <v>0</v>
      </c>
      <c r="AH4120" s="21" t="str">
        <f t="shared" si="400"/>
        <v/>
      </c>
      <c r="AI4120" s="1" t="str">
        <f>IFERROR(VLOOKUP(H4120,Factors!$C$45:$D$48,2,0),"")</f>
        <v/>
      </c>
      <c r="AJ4120" t="b">
        <f t="shared" si="399"/>
        <v>0</v>
      </c>
    </row>
    <row r="4121" spans="2:36" ht="14.4" x14ac:dyDescent="0.3">
      <c r="B4121" s="70"/>
      <c r="C4121" s="58"/>
      <c r="D4121" s="63"/>
      <c r="E4121" s="58"/>
      <c r="F4121" s="58"/>
      <c r="G4121" s="44"/>
      <c r="H4121" s="45"/>
      <c r="I4121" s="45"/>
      <c r="J4121" s="40" t="str">
        <f t="shared" si="395"/>
        <v/>
      </c>
      <c r="K4121" s="39" t="str">
        <f t="shared" si="397"/>
        <v/>
      </c>
      <c r="M4121" s="3"/>
      <c r="AB4121" s="17" t="str">
        <f t="shared" si="396"/>
        <v>-1</v>
      </c>
      <c r="AC4121" s="17">
        <f>IFERROR(INDEX(Factors!$C$59:$C$70,MATCH(AB4121,Factors!$B$59:$B$70,1),1),0)</f>
        <v>0</v>
      </c>
      <c r="AD4121" s="17">
        <f t="shared" si="398"/>
        <v>0</v>
      </c>
      <c r="AE4121" s="17">
        <f>IFERROR(INDEX(Factors!$B$6:$B$15,MATCH('INPUT - Census'!E4121,Factors!$C$6:$C$15,0),1),0)</f>
        <v>0</v>
      </c>
      <c r="AF4121" s="18">
        <f>IFERROR(INDEX(Factors!$B$16:$B$39,MATCH('INPUT - Census'!C4121,Factors!$C$16:$C$35,0),1),0)</f>
        <v>0</v>
      </c>
      <c r="AG4121" s="19">
        <f>IFERROR(INDEX(Factors!$B$40:$B$44,MATCH('INPUT - Census'!F4121,Factors!$C$40:$C$44,0),1),0)</f>
        <v>0</v>
      </c>
      <c r="AH4121" s="21" t="str">
        <f t="shared" si="400"/>
        <v/>
      </c>
      <c r="AI4121" s="1" t="str">
        <f>IFERROR(VLOOKUP(H4121,Factors!$C$45:$D$48,2,0),"")</f>
        <v/>
      </c>
      <c r="AJ4121" t="b">
        <f t="shared" si="399"/>
        <v>0</v>
      </c>
    </row>
    <row r="4122" spans="2:36" ht="14.4" x14ac:dyDescent="0.3">
      <c r="B4122" s="70"/>
      <c r="C4122" s="58"/>
      <c r="D4122" s="63"/>
      <c r="E4122" s="58"/>
      <c r="F4122" s="58"/>
      <c r="G4122" s="44"/>
      <c r="H4122" s="45"/>
      <c r="I4122" s="45"/>
      <c r="J4122" s="40" t="str">
        <f t="shared" si="395"/>
        <v/>
      </c>
      <c r="K4122" s="39" t="str">
        <f t="shared" si="397"/>
        <v/>
      </c>
      <c r="M4122" s="3"/>
      <c r="AB4122" s="17" t="str">
        <f t="shared" si="396"/>
        <v>-1</v>
      </c>
      <c r="AC4122" s="17">
        <f>IFERROR(INDEX(Factors!$C$59:$C$70,MATCH(AB4122,Factors!$B$59:$B$70,1),1),0)</f>
        <v>0</v>
      </c>
      <c r="AD4122" s="17">
        <f t="shared" si="398"/>
        <v>0</v>
      </c>
      <c r="AE4122" s="17">
        <f>IFERROR(INDEX(Factors!$B$6:$B$15,MATCH('INPUT - Census'!E4122,Factors!$C$6:$C$15,0),1),0)</f>
        <v>0</v>
      </c>
      <c r="AF4122" s="18">
        <f>IFERROR(INDEX(Factors!$B$16:$B$39,MATCH('INPUT - Census'!C4122,Factors!$C$16:$C$35,0),1),0)</f>
        <v>0</v>
      </c>
      <c r="AG4122" s="19">
        <f>IFERROR(INDEX(Factors!$B$40:$B$44,MATCH('INPUT - Census'!F4122,Factors!$C$40:$C$44,0),1),0)</f>
        <v>0</v>
      </c>
      <c r="AH4122" s="21" t="str">
        <f t="shared" si="400"/>
        <v/>
      </c>
      <c r="AI4122" s="1" t="str">
        <f>IFERROR(VLOOKUP(H4122,Factors!$C$45:$D$48,2,0),"")</f>
        <v/>
      </c>
      <c r="AJ4122" t="b">
        <f t="shared" si="399"/>
        <v>0</v>
      </c>
    </row>
    <row r="4123" spans="2:36" ht="14.4" x14ac:dyDescent="0.3">
      <c r="B4123" s="70"/>
      <c r="C4123" s="58"/>
      <c r="D4123" s="63"/>
      <c r="E4123" s="58"/>
      <c r="F4123" s="58"/>
      <c r="G4123" s="44"/>
      <c r="H4123" s="45"/>
      <c r="I4123" s="45"/>
      <c r="J4123" s="40" t="str">
        <f t="shared" si="395"/>
        <v/>
      </c>
      <c r="K4123" s="39" t="str">
        <f t="shared" si="397"/>
        <v/>
      </c>
      <c r="M4123" s="3"/>
      <c r="AB4123" s="17" t="str">
        <f t="shared" si="396"/>
        <v>-1</v>
      </c>
      <c r="AC4123" s="17">
        <f>IFERROR(INDEX(Factors!$C$59:$C$70,MATCH(AB4123,Factors!$B$59:$B$70,1),1),0)</f>
        <v>0</v>
      </c>
      <c r="AD4123" s="17">
        <f t="shared" si="398"/>
        <v>0</v>
      </c>
      <c r="AE4123" s="17">
        <f>IFERROR(INDEX(Factors!$B$6:$B$15,MATCH('INPUT - Census'!E4123,Factors!$C$6:$C$15,0),1),0)</f>
        <v>0</v>
      </c>
      <c r="AF4123" s="18">
        <f>IFERROR(INDEX(Factors!$B$16:$B$39,MATCH('INPUT - Census'!C4123,Factors!$C$16:$C$35,0),1),0)</f>
        <v>0</v>
      </c>
      <c r="AG4123" s="19">
        <f>IFERROR(INDEX(Factors!$B$40:$B$44,MATCH('INPUT - Census'!F4123,Factors!$C$40:$C$44,0),1),0)</f>
        <v>0</v>
      </c>
      <c r="AH4123" s="21" t="str">
        <f t="shared" si="400"/>
        <v/>
      </c>
      <c r="AI4123" s="1" t="str">
        <f>IFERROR(VLOOKUP(H4123,Factors!$C$45:$D$48,2,0),"")</f>
        <v/>
      </c>
      <c r="AJ4123" t="b">
        <f t="shared" si="399"/>
        <v>0</v>
      </c>
    </row>
    <row r="4124" spans="2:36" ht="14.4" x14ac:dyDescent="0.3">
      <c r="B4124" s="70"/>
      <c r="C4124" s="58"/>
      <c r="D4124" s="63"/>
      <c r="E4124" s="58"/>
      <c r="F4124" s="58"/>
      <c r="G4124" s="44"/>
      <c r="H4124" s="45"/>
      <c r="I4124" s="45"/>
      <c r="J4124" s="40" t="str">
        <f t="shared" si="395"/>
        <v/>
      </c>
      <c r="K4124" s="39" t="str">
        <f t="shared" si="397"/>
        <v/>
      </c>
      <c r="M4124" s="3"/>
      <c r="AB4124" s="17" t="str">
        <f t="shared" si="396"/>
        <v>-1</v>
      </c>
      <c r="AC4124" s="17">
        <f>IFERROR(INDEX(Factors!$C$59:$C$70,MATCH(AB4124,Factors!$B$59:$B$70,1),1),0)</f>
        <v>0</v>
      </c>
      <c r="AD4124" s="17">
        <f t="shared" si="398"/>
        <v>0</v>
      </c>
      <c r="AE4124" s="17">
        <f>IFERROR(INDEX(Factors!$B$6:$B$15,MATCH('INPUT - Census'!E4124,Factors!$C$6:$C$15,0),1),0)</f>
        <v>0</v>
      </c>
      <c r="AF4124" s="18">
        <f>IFERROR(INDEX(Factors!$B$16:$B$39,MATCH('INPUT - Census'!C4124,Factors!$C$16:$C$35,0),1),0)</f>
        <v>0</v>
      </c>
      <c r="AG4124" s="19">
        <f>IFERROR(INDEX(Factors!$B$40:$B$44,MATCH('INPUT - Census'!F4124,Factors!$C$40:$C$44,0),1),0)</f>
        <v>0</v>
      </c>
      <c r="AH4124" s="21" t="str">
        <f t="shared" si="400"/>
        <v/>
      </c>
      <c r="AI4124" s="1" t="str">
        <f>IFERROR(VLOOKUP(H4124,Factors!$C$45:$D$48,2,0),"")</f>
        <v/>
      </c>
      <c r="AJ4124" t="b">
        <f t="shared" si="399"/>
        <v>0</v>
      </c>
    </row>
    <row r="4125" spans="2:36" ht="14.4" x14ac:dyDescent="0.3">
      <c r="B4125" s="70"/>
      <c r="C4125" s="58"/>
      <c r="D4125" s="63"/>
      <c r="E4125" s="58"/>
      <c r="F4125" s="58"/>
      <c r="G4125" s="44"/>
      <c r="H4125" s="45"/>
      <c r="I4125" s="45"/>
      <c r="J4125" s="40" t="str">
        <f t="shared" si="395"/>
        <v/>
      </c>
      <c r="K4125" s="39" t="str">
        <f t="shared" si="397"/>
        <v/>
      </c>
      <c r="M4125" s="3"/>
      <c r="AB4125" s="17" t="str">
        <f t="shared" si="396"/>
        <v>-1</v>
      </c>
      <c r="AC4125" s="17">
        <f>IFERROR(INDEX(Factors!$C$59:$C$70,MATCH(AB4125,Factors!$B$59:$B$70,1),1),0)</f>
        <v>0</v>
      </c>
      <c r="AD4125" s="17">
        <f t="shared" si="398"/>
        <v>0</v>
      </c>
      <c r="AE4125" s="17">
        <f>IFERROR(INDEX(Factors!$B$6:$B$15,MATCH('INPUT - Census'!E4125,Factors!$C$6:$C$15,0),1),0)</f>
        <v>0</v>
      </c>
      <c r="AF4125" s="18">
        <f>IFERROR(INDEX(Factors!$B$16:$B$39,MATCH('INPUT - Census'!C4125,Factors!$C$16:$C$35,0),1),0)</f>
        <v>0</v>
      </c>
      <c r="AG4125" s="19">
        <f>IFERROR(INDEX(Factors!$B$40:$B$44,MATCH('INPUT - Census'!F4125,Factors!$C$40:$C$44,0),1),0)</f>
        <v>0</v>
      </c>
      <c r="AH4125" s="21" t="str">
        <f t="shared" si="400"/>
        <v/>
      </c>
      <c r="AI4125" s="1" t="str">
        <f>IFERROR(VLOOKUP(H4125,Factors!$C$45:$D$48,2,0),"")</f>
        <v/>
      </c>
      <c r="AJ4125" t="b">
        <f t="shared" si="399"/>
        <v>0</v>
      </c>
    </row>
    <row r="4126" spans="2:36" ht="14.4" x14ac:dyDescent="0.3">
      <c r="B4126" s="70"/>
      <c r="C4126" s="58"/>
      <c r="D4126" s="63"/>
      <c r="E4126" s="58"/>
      <c r="F4126" s="58"/>
      <c r="G4126" s="44"/>
      <c r="H4126" s="45"/>
      <c r="I4126" s="45"/>
      <c r="J4126" s="40" t="str">
        <f t="shared" si="395"/>
        <v/>
      </c>
      <c r="K4126" s="39" t="str">
        <f t="shared" si="397"/>
        <v/>
      </c>
      <c r="M4126" s="3"/>
      <c r="AB4126" s="17" t="str">
        <f t="shared" si="396"/>
        <v>-1</v>
      </c>
      <c r="AC4126" s="17">
        <f>IFERROR(INDEX(Factors!$C$59:$C$70,MATCH(AB4126,Factors!$B$59:$B$70,1),1),0)</f>
        <v>0</v>
      </c>
      <c r="AD4126" s="17">
        <f t="shared" si="398"/>
        <v>0</v>
      </c>
      <c r="AE4126" s="17">
        <f>IFERROR(INDEX(Factors!$B$6:$B$15,MATCH('INPUT - Census'!E4126,Factors!$C$6:$C$15,0),1),0)</f>
        <v>0</v>
      </c>
      <c r="AF4126" s="18">
        <f>IFERROR(INDEX(Factors!$B$16:$B$39,MATCH('INPUT - Census'!C4126,Factors!$C$16:$C$35,0),1),0)</f>
        <v>0</v>
      </c>
      <c r="AG4126" s="19">
        <f>IFERROR(INDEX(Factors!$B$40:$B$44,MATCH('INPUT - Census'!F4126,Factors!$C$40:$C$44,0),1),0)</f>
        <v>0</v>
      </c>
      <c r="AH4126" s="21" t="str">
        <f t="shared" si="400"/>
        <v/>
      </c>
      <c r="AI4126" s="1" t="str">
        <f>IFERROR(VLOOKUP(H4126,Factors!$C$45:$D$48,2,0),"")</f>
        <v/>
      </c>
      <c r="AJ4126" t="b">
        <f t="shared" si="399"/>
        <v>0</v>
      </c>
    </row>
    <row r="4127" spans="2:36" ht="14.4" x14ac:dyDescent="0.3">
      <c r="B4127" s="70"/>
      <c r="C4127" s="58"/>
      <c r="D4127" s="63"/>
      <c r="E4127" s="58"/>
      <c r="F4127" s="58"/>
      <c r="G4127" s="44"/>
      <c r="H4127" s="45"/>
      <c r="I4127" s="45"/>
      <c r="J4127" s="40" t="str">
        <f t="shared" si="395"/>
        <v/>
      </c>
      <c r="K4127" s="39" t="str">
        <f t="shared" si="397"/>
        <v/>
      </c>
      <c r="M4127" s="3"/>
      <c r="AB4127" s="17" t="str">
        <f t="shared" si="396"/>
        <v>-1</v>
      </c>
      <c r="AC4127" s="17">
        <f>IFERROR(INDEX(Factors!$C$59:$C$70,MATCH(AB4127,Factors!$B$59:$B$70,1),1),0)</f>
        <v>0</v>
      </c>
      <c r="AD4127" s="17">
        <f t="shared" si="398"/>
        <v>0</v>
      </c>
      <c r="AE4127" s="17">
        <f>IFERROR(INDEX(Factors!$B$6:$B$15,MATCH('INPUT - Census'!E4127,Factors!$C$6:$C$15,0),1),0)</f>
        <v>0</v>
      </c>
      <c r="AF4127" s="18">
        <f>IFERROR(INDEX(Factors!$B$16:$B$39,MATCH('INPUT - Census'!C4127,Factors!$C$16:$C$35,0),1),0)</f>
        <v>0</v>
      </c>
      <c r="AG4127" s="19">
        <f>IFERROR(INDEX(Factors!$B$40:$B$44,MATCH('INPUT - Census'!F4127,Factors!$C$40:$C$44,0),1),0)</f>
        <v>0</v>
      </c>
      <c r="AH4127" s="21" t="str">
        <f t="shared" si="400"/>
        <v/>
      </c>
      <c r="AI4127" s="1" t="str">
        <f>IFERROR(VLOOKUP(H4127,Factors!$C$45:$D$48,2,0),"")</f>
        <v/>
      </c>
      <c r="AJ4127" t="b">
        <f t="shared" si="399"/>
        <v>0</v>
      </c>
    </row>
    <row r="4128" spans="2:36" ht="14.4" x14ac:dyDescent="0.3">
      <c r="B4128" s="70"/>
      <c r="C4128" s="58"/>
      <c r="D4128" s="63"/>
      <c r="E4128" s="58"/>
      <c r="F4128" s="58"/>
      <c r="G4128" s="44"/>
      <c r="H4128" s="45"/>
      <c r="I4128" s="45"/>
      <c r="J4128" s="40" t="str">
        <f t="shared" si="395"/>
        <v/>
      </c>
      <c r="K4128" s="39" t="str">
        <f t="shared" si="397"/>
        <v/>
      </c>
      <c r="M4128" s="3"/>
      <c r="AB4128" s="17" t="str">
        <f t="shared" si="396"/>
        <v>-1</v>
      </c>
      <c r="AC4128" s="17">
        <f>IFERROR(INDEX(Factors!$C$59:$C$70,MATCH(AB4128,Factors!$B$59:$B$70,1),1),0)</f>
        <v>0</v>
      </c>
      <c r="AD4128" s="17">
        <f t="shared" si="398"/>
        <v>0</v>
      </c>
      <c r="AE4128" s="17">
        <f>IFERROR(INDEX(Factors!$B$6:$B$15,MATCH('INPUT - Census'!E4128,Factors!$C$6:$C$15,0),1),0)</f>
        <v>0</v>
      </c>
      <c r="AF4128" s="18">
        <f>IFERROR(INDEX(Factors!$B$16:$B$39,MATCH('INPUT - Census'!C4128,Factors!$C$16:$C$35,0),1),0)</f>
        <v>0</v>
      </c>
      <c r="AG4128" s="19">
        <f>IFERROR(INDEX(Factors!$B$40:$B$44,MATCH('INPUT - Census'!F4128,Factors!$C$40:$C$44,0),1),0)</f>
        <v>0</v>
      </c>
      <c r="AH4128" s="21" t="str">
        <f t="shared" si="400"/>
        <v/>
      </c>
      <c r="AI4128" s="1" t="str">
        <f>IFERROR(VLOOKUP(H4128,Factors!$C$45:$D$48,2,0),"")</f>
        <v/>
      </c>
      <c r="AJ4128" t="b">
        <f t="shared" si="399"/>
        <v>0</v>
      </c>
    </row>
    <row r="4129" spans="2:36" ht="14.4" x14ac:dyDescent="0.3">
      <c r="B4129" s="70"/>
      <c r="C4129" s="58"/>
      <c r="D4129" s="63"/>
      <c r="E4129" s="58"/>
      <c r="F4129" s="58"/>
      <c r="G4129" s="44"/>
      <c r="H4129" s="45"/>
      <c r="I4129" s="45"/>
      <c r="J4129" s="40" t="str">
        <f t="shared" si="395"/>
        <v/>
      </c>
      <c r="K4129" s="39" t="str">
        <f t="shared" si="397"/>
        <v/>
      </c>
      <c r="M4129" s="3"/>
      <c r="AB4129" s="17" t="str">
        <f t="shared" si="396"/>
        <v>-1</v>
      </c>
      <c r="AC4129" s="17">
        <f>IFERROR(INDEX(Factors!$C$59:$C$70,MATCH(AB4129,Factors!$B$59:$B$70,1),1),0)</f>
        <v>0</v>
      </c>
      <c r="AD4129" s="17">
        <f t="shared" si="398"/>
        <v>0</v>
      </c>
      <c r="AE4129" s="17">
        <f>IFERROR(INDEX(Factors!$B$6:$B$15,MATCH('INPUT - Census'!E4129,Factors!$C$6:$C$15,0),1),0)</f>
        <v>0</v>
      </c>
      <c r="AF4129" s="18">
        <f>IFERROR(INDEX(Factors!$B$16:$B$39,MATCH('INPUT - Census'!C4129,Factors!$C$16:$C$35,0),1),0)</f>
        <v>0</v>
      </c>
      <c r="AG4129" s="19">
        <f>IFERROR(INDEX(Factors!$B$40:$B$44,MATCH('INPUT - Census'!F4129,Factors!$C$40:$C$44,0),1),0)</f>
        <v>0</v>
      </c>
      <c r="AH4129" s="21" t="str">
        <f t="shared" si="400"/>
        <v/>
      </c>
      <c r="AI4129" s="1" t="str">
        <f>IFERROR(VLOOKUP(H4129,Factors!$C$45:$D$48,2,0),"")</f>
        <v/>
      </c>
      <c r="AJ4129" t="b">
        <f t="shared" si="399"/>
        <v>0</v>
      </c>
    </row>
    <row r="4130" spans="2:36" ht="14.4" x14ac:dyDescent="0.3">
      <c r="B4130" s="70"/>
      <c r="C4130" s="58"/>
      <c r="D4130" s="63"/>
      <c r="E4130" s="58"/>
      <c r="F4130" s="58"/>
      <c r="G4130" s="44"/>
      <c r="H4130" s="45"/>
      <c r="I4130" s="45"/>
      <c r="J4130" s="40" t="str">
        <f t="shared" si="395"/>
        <v/>
      </c>
      <c r="K4130" s="39" t="str">
        <f t="shared" si="397"/>
        <v/>
      </c>
      <c r="M4130" s="3"/>
      <c r="AB4130" s="17" t="str">
        <f t="shared" si="396"/>
        <v>-1</v>
      </c>
      <c r="AC4130" s="17">
        <f>IFERROR(INDEX(Factors!$C$59:$C$70,MATCH(AB4130,Factors!$B$59:$B$70,1),1),0)</f>
        <v>0</v>
      </c>
      <c r="AD4130" s="17">
        <f t="shared" si="398"/>
        <v>0</v>
      </c>
      <c r="AE4130" s="17">
        <f>IFERROR(INDEX(Factors!$B$6:$B$15,MATCH('INPUT - Census'!E4130,Factors!$C$6:$C$15,0),1),0)</f>
        <v>0</v>
      </c>
      <c r="AF4130" s="18">
        <f>IFERROR(INDEX(Factors!$B$16:$B$39,MATCH('INPUT - Census'!C4130,Factors!$C$16:$C$35,0),1),0)</f>
        <v>0</v>
      </c>
      <c r="AG4130" s="19">
        <f>IFERROR(INDEX(Factors!$B$40:$B$44,MATCH('INPUT - Census'!F4130,Factors!$C$40:$C$44,0),1),0)</f>
        <v>0</v>
      </c>
      <c r="AH4130" s="21" t="str">
        <f t="shared" si="400"/>
        <v/>
      </c>
      <c r="AI4130" s="1" t="str">
        <f>IFERROR(VLOOKUP(H4130,Factors!$C$45:$D$48,2,0),"")</f>
        <v/>
      </c>
      <c r="AJ4130" t="b">
        <f t="shared" si="399"/>
        <v>0</v>
      </c>
    </row>
    <row r="4131" spans="2:36" ht="14.4" x14ac:dyDescent="0.3">
      <c r="B4131" s="70"/>
      <c r="C4131" s="58"/>
      <c r="D4131" s="63"/>
      <c r="E4131" s="58"/>
      <c r="F4131" s="58"/>
      <c r="G4131" s="44"/>
      <c r="H4131" s="45"/>
      <c r="I4131" s="45"/>
      <c r="J4131" s="40" t="str">
        <f t="shared" si="395"/>
        <v/>
      </c>
      <c r="K4131" s="39" t="str">
        <f t="shared" si="397"/>
        <v/>
      </c>
      <c r="M4131" s="3"/>
      <c r="AB4131" s="17" t="str">
        <f t="shared" si="396"/>
        <v>-1</v>
      </c>
      <c r="AC4131" s="17">
        <f>IFERROR(INDEX(Factors!$C$59:$C$70,MATCH(AB4131,Factors!$B$59:$B$70,1),1),0)</f>
        <v>0</v>
      </c>
      <c r="AD4131" s="17">
        <f t="shared" si="398"/>
        <v>0</v>
      </c>
      <c r="AE4131" s="17">
        <f>IFERROR(INDEX(Factors!$B$6:$B$15,MATCH('INPUT - Census'!E4131,Factors!$C$6:$C$15,0),1),0)</f>
        <v>0</v>
      </c>
      <c r="AF4131" s="18">
        <f>IFERROR(INDEX(Factors!$B$16:$B$39,MATCH('INPUT - Census'!C4131,Factors!$C$16:$C$35,0),1),0)</f>
        <v>0</v>
      </c>
      <c r="AG4131" s="19">
        <f>IFERROR(INDEX(Factors!$B$40:$B$44,MATCH('INPUT - Census'!F4131,Factors!$C$40:$C$44,0),1),0)</f>
        <v>0</v>
      </c>
      <c r="AH4131" s="21" t="str">
        <f t="shared" si="400"/>
        <v/>
      </c>
      <c r="AI4131" s="1" t="str">
        <f>IFERROR(VLOOKUP(H4131,Factors!$C$45:$D$48,2,0),"")</f>
        <v/>
      </c>
      <c r="AJ4131" t="b">
        <f t="shared" si="399"/>
        <v>0</v>
      </c>
    </row>
    <row r="4132" spans="2:36" ht="14.4" x14ac:dyDescent="0.3">
      <c r="B4132" s="70"/>
      <c r="C4132" s="58"/>
      <c r="D4132" s="63"/>
      <c r="E4132" s="58"/>
      <c r="F4132" s="58"/>
      <c r="G4132" s="44"/>
      <c r="H4132" s="45"/>
      <c r="I4132" s="45"/>
      <c r="J4132" s="40" t="str">
        <f t="shared" si="395"/>
        <v/>
      </c>
      <c r="K4132" s="39" t="str">
        <f t="shared" si="397"/>
        <v/>
      </c>
      <c r="M4132" s="3"/>
      <c r="AB4132" s="17" t="str">
        <f t="shared" si="396"/>
        <v>-1</v>
      </c>
      <c r="AC4132" s="17">
        <f>IFERROR(INDEX(Factors!$C$59:$C$70,MATCH(AB4132,Factors!$B$59:$B$70,1),1),0)</f>
        <v>0</v>
      </c>
      <c r="AD4132" s="17">
        <f t="shared" si="398"/>
        <v>0</v>
      </c>
      <c r="AE4132" s="17">
        <f>IFERROR(INDEX(Factors!$B$6:$B$15,MATCH('INPUT - Census'!E4132,Factors!$C$6:$C$15,0),1),0)</f>
        <v>0</v>
      </c>
      <c r="AF4132" s="18">
        <f>IFERROR(INDEX(Factors!$B$16:$B$39,MATCH('INPUT - Census'!C4132,Factors!$C$16:$C$35,0),1),0)</f>
        <v>0</v>
      </c>
      <c r="AG4132" s="19">
        <f>IFERROR(INDEX(Factors!$B$40:$B$44,MATCH('INPUT - Census'!F4132,Factors!$C$40:$C$44,0),1),0)</f>
        <v>0</v>
      </c>
      <c r="AH4132" s="21" t="str">
        <f t="shared" si="400"/>
        <v/>
      </c>
      <c r="AI4132" s="1" t="str">
        <f>IFERROR(VLOOKUP(H4132,Factors!$C$45:$D$48,2,0),"")</f>
        <v/>
      </c>
      <c r="AJ4132" t="b">
        <f t="shared" si="399"/>
        <v>0</v>
      </c>
    </row>
    <row r="4133" spans="2:36" ht="14.4" x14ac:dyDescent="0.3">
      <c r="B4133" s="70"/>
      <c r="C4133" s="58"/>
      <c r="D4133" s="63"/>
      <c r="E4133" s="58"/>
      <c r="F4133" s="58"/>
      <c r="G4133" s="44"/>
      <c r="H4133" s="45"/>
      <c r="I4133" s="45"/>
      <c r="J4133" s="40" t="str">
        <f t="shared" si="395"/>
        <v/>
      </c>
      <c r="K4133" s="39" t="str">
        <f t="shared" si="397"/>
        <v/>
      </c>
      <c r="M4133" s="3"/>
      <c r="AB4133" s="17" t="str">
        <f t="shared" si="396"/>
        <v>-1</v>
      </c>
      <c r="AC4133" s="17">
        <f>IFERROR(INDEX(Factors!$C$59:$C$70,MATCH(AB4133,Factors!$B$59:$B$70,1),1),0)</f>
        <v>0</v>
      </c>
      <c r="AD4133" s="17">
        <f t="shared" si="398"/>
        <v>0</v>
      </c>
      <c r="AE4133" s="17">
        <f>IFERROR(INDEX(Factors!$B$6:$B$15,MATCH('INPUT - Census'!E4133,Factors!$C$6:$C$15,0),1),0)</f>
        <v>0</v>
      </c>
      <c r="AF4133" s="18">
        <f>IFERROR(INDEX(Factors!$B$16:$B$39,MATCH('INPUT - Census'!C4133,Factors!$C$16:$C$35,0),1),0)</f>
        <v>0</v>
      </c>
      <c r="AG4133" s="19">
        <f>IFERROR(INDEX(Factors!$B$40:$B$44,MATCH('INPUT - Census'!F4133,Factors!$C$40:$C$44,0),1),0)</f>
        <v>0</v>
      </c>
      <c r="AH4133" s="21" t="str">
        <f t="shared" si="400"/>
        <v/>
      </c>
      <c r="AI4133" s="1" t="str">
        <f>IFERROR(VLOOKUP(H4133,Factors!$C$45:$D$48,2,0),"")</f>
        <v/>
      </c>
      <c r="AJ4133" t="b">
        <f t="shared" si="399"/>
        <v>0</v>
      </c>
    </row>
    <row r="4134" spans="2:36" ht="14.4" x14ac:dyDescent="0.3">
      <c r="B4134" s="70"/>
      <c r="C4134" s="58"/>
      <c r="D4134" s="63"/>
      <c r="E4134" s="58"/>
      <c r="F4134" s="58"/>
      <c r="G4134" s="44"/>
      <c r="H4134" s="45"/>
      <c r="I4134" s="45"/>
      <c r="J4134" s="40" t="str">
        <f t="shared" si="395"/>
        <v/>
      </c>
      <c r="K4134" s="39" t="str">
        <f t="shared" si="397"/>
        <v/>
      </c>
      <c r="M4134" s="3"/>
      <c r="AB4134" s="17" t="str">
        <f t="shared" si="396"/>
        <v>-1</v>
      </c>
      <c r="AC4134" s="17">
        <f>IFERROR(INDEX(Factors!$C$59:$C$70,MATCH(AB4134,Factors!$B$59:$B$70,1),1),0)</f>
        <v>0</v>
      </c>
      <c r="AD4134" s="17">
        <f t="shared" si="398"/>
        <v>0</v>
      </c>
      <c r="AE4134" s="17">
        <f>IFERROR(INDEX(Factors!$B$6:$B$15,MATCH('INPUT - Census'!E4134,Factors!$C$6:$C$15,0),1),0)</f>
        <v>0</v>
      </c>
      <c r="AF4134" s="18">
        <f>IFERROR(INDEX(Factors!$B$16:$B$39,MATCH('INPUT - Census'!C4134,Factors!$C$16:$C$35,0),1),0)</f>
        <v>0</v>
      </c>
      <c r="AG4134" s="19">
        <f>IFERROR(INDEX(Factors!$B$40:$B$44,MATCH('INPUT - Census'!F4134,Factors!$C$40:$C$44,0),1),0)</f>
        <v>0</v>
      </c>
      <c r="AH4134" s="21" t="str">
        <f t="shared" si="400"/>
        <v/>
      </c>
      <c r="AI4134" s="1" t="str">
        <f>IFERROR(VLOOKUP(H4134,Factors!$C$45:$D$48,2,0),"")</f>
        <v/>
      </c>
      <c r="AJ4134" t="b">
        <f t="shared" si="399"/>
        <v>0</v>
      </c>
    </row>
    <row r="4135" spans="2:36" ht="14.4" x14ac:dyDescent="0.3">
      <c r="B4135" s="70"/>
      <c r="C4135" s="58"/>
      <c r="D4135" s="63"/>
      <c r="E4135" s="58"/>
      <c r="F4135" s="58"/>
      <c r="G4135" s="44"/>
      <c r="H4135" s="45"/>
      <c r="I4135" s="45"/>
      <c r="J4135" s="40" t="str">
        <f t="shared" si="395"/>
        <v/>
      </c>
      <c r="K4135" s="39" t="str">
        <f t="shared" si="397"/>
        <v/>
      </c>
      <c r="M4135" s="3"/>
      <c r="AB4135" s="17" t="str">
        <f t="shared" si="396"/>
        <v>-1</v>
      </c>
      <c r="AC4135" s="17">
        <f>IFERROR(INDEX(Factors!$C$59:$C$70,MATCH(AB4135,Factors!$B$59:$B$70,1),1),0)</f>
        <v>0</v>
      </c>
      <c r="AD4135" s="17">
        <f t="shared" si="398"/>
        <v>0</v>
      </c>
      <c r="AE4135" s="17">
        <f>IFERROR(INDEX(Factors!$B$6:$B$15,MATCH('INPUT - Census'!E4135,Factors!$C$6:$C$15,0),1),0)</f>
        <v>0</v>
      </c>
      <c r="AF4135" s="18">
        <f>IFERROR(INDEX(Factors!$B$16:$B$39,MATCH('INPUT - Census'!C4135,Factors!$C$16:$C$35,0),1),0)</f>
        <v>0</v>
      </c>
      <c r="AG4135" s="19">
        <f>IFERROR(INDEX(Factors!$B$40:$B$44,MATCH('INPUT - Census'!F4135,Factors!$C$40:$C$44,0),1),0)</f>
        <v>0</v>
      </c>
      <c r="AH4135" s="21" t="str">
        <f t="shared" si="400"/>
        <v/>
      </c>
      <c r="AI4135" s="1" t="str">
        <f>IFERROR(VLOOKUP(H4135,Factors!$C$45:$D$48,2,0),"")</f>
        <v/>
      </c>
      <c r="AJ4135" t="b">
        <f t="shared" si="399"/>
        <v>0</v>
      </c>
    </row>
    <row r="4136" spans="2:36" ht="14.4" x14ac:dyDescent="0.3">
      <c r="B4136" s="70"/>
      <c r="C4136" s="58"/>
      <c r="D4136" s="63"/>
      <c r="E4136" s="58"/>
      <c r="F4136" s="58"/>
      <c r="G4136" s="44"/>
      <c r="H4136" s="45"/>
      <c r="I4136" s="45"/>
      <c r="J4136" s="40" t="str">
        <f t="shared" si="395"/>
        <v/>
      </c>
      <c r="K4136" s="39" t="str">
        <f t="shared" si="397"/>
        <v/>
      </c>
      <c r="M4136" s="3"/>
      <c r="AB4136" s="17" t="str">
        <f t="shared" si="396"/>
        <v>-1</v>
      </c>
      <c r="AC4136" s="17">
        <f>IFERROR(INDEX(Factors!$C$59:$C$70,MATCH(AB4136,Factors!$B$59:$B$70,1),1),0)</f>
        <v>0</v>
      </c>
      <c r="AD4136" s="17">
        <f t="shared" si="398"/>
        <v>0</v>
      </c>
      <c r="AE4136" s="17">
        <f>IFERROR(INDEX(Factors!$B$6:$B$15,MATCH('INPUT - Census'!E4136,Factors!$C$6:$C$15,0),1),0)</f>
        <v>0</v>
      </c>
      <c r="AF4136" s="18">
        <f>IFERROR(INDEX(Factors!$B$16:$B$39,MATCH('INPUT - Census'!C4136,Factors!$C$16:$C$35,0),1),0)</f>
        <v>0</v>
      </c>
      <c r="AG4136" s="19">
        <f>IFERROR(INDEX(Factors!$B$40:$B$44,MATCH('INPUT - Census'!F4136,Factors!$C$40:$C$44,0),1),0)</f>
        <v>0</v>
      </c>
      <c r="AH4136" s="21" t="str">
        <f t="shared" si="400"/>
        <v/>
      </c>
      <c r="AI4136" s="1" t="str">
        <f>IFERROR(VLOOKUP(H4136,Factors!$C$45:$D$48,2,0),"")</f>
        <v/>
      </c>
      <c r="AJ4136" t="b">
        <f t="shared" si="399"/>
        <v>0</v>
      </c>
    </row>
    <row r="4137" spans="2:36" ht="14.4" x14ac:dyDescent="0.3">
      <c r="B4137" s="70"/>
      <c r="C4137" s="58"/>
      <c r="D4137" s="63"/>
      <c r="E4137" s="58"/>
      <c r="F4137" s="58"/>
      <c r="G4137" s="44"/>
      <c r="H4137" s="45"/>
      <c r="I4137" s="45"/>
      <c r="J4137" s="40" t="str">
        <f t="shared" si="395"/>
        <v/>
      </c>
      <c r="K4137" s="39" t="str">
        <f t="shared" si="397"/>
        <v/>
      </c>
      <c r="M4137" s="3"/>
      <c r="AB4137" s="17" t="str">
        <f t="shared" si="396"/>
        <v>-1</v>
      </c>
      <c r="AC4137" s="17">
        <f>IFERROR(INDEX(Factors!$C$59:$C$70,MATCH(AB4137,Factors!$B$59:$B$70,1),1),0)</f>
        <v>0</v>
      </c>
      <c r="AD4137" s="17">
        <f t="shared" si="398"/>
        <v>0</v>
      </c>
      <c r="AE4137" s="17">
        <f>IFERROR(INDEX(Factors!$B$6:$B$15,MATCH('INPUT - Census'!E4137,Factors!$C$6:$C$15,0),1),0)</f>
        <v>0</v>
      </c>
      <c r="AF4137" s="18">
        <f>IFERROR(INDEX(Factors!$B$16:$B$39,MATCH('INPUT - Census'!C4137,Factors!$C$16:$C$35,0),1),0)</f>
        <v>0</v>
      </c>
      <c r="AG4137" s="19">
        <f>IFERROR(INDEX(Factors!$B$40:$B$44,MATCH('INPUT - Census'!F4137,Factors!$C$40:$C$44,0),1),0)</f>
        <v>0</v>
      </c>
      <c r="AH4137" s="21" t="str">
        <f t="shared" si="400"/>
        <v/>
      </c>
      <c r="AI4137" s="1" t="str">
        <f>IFERROR(VLOOKUP(H4137,Factors!$C$45:$D$48,2,0),"")</f>
        <v/>
      </c>
      <c r="AJ4137" t="b">
        <f t="shared" si="399"/>
        <v>0</v>
      </c>
    </row>
    <row r="4138" spans="2:36" ht="14.4" x14ac:dyDescent="0.3">
      <c r="B4138" s="70"/>
      <c r="C4138" s="58"/>
      <c r="D4138" s="63"/>
      <c r="E4138" s="58"/>
      <c r="F4138" s="58"/>
      <c r="G4138" s="44"/>
      <c r="H4138" s="45"/>
      <c r="I4138" s="45"/>
      <c r="J4138" s="40" t="str">
        <f t="shared" si="395"/>
        <v/>
      </c>
      <c r="K4138" s="39" t="str">
        <f t="shared" si="397"/>
        <v/>
      </c>
      <c r="M4138" s="3"/>
      <c r="AB4138" s="17" t="str">
        <f t="shared" si="396"/>
        <v>-1</v>
      </c>
      <c r="AC4138" s="17">
        <f>IFERROR(INDEX(Factors!$C$59:$C$70,MATCH(AB4138,Factors!$B$59:$B$70,1),1),0)</f>
        <v>0</v>
      </c>
      <c r="AD4138" s="17">
        <f t="shared" si="398"/>
        <v>0</v>
      </c>
      <c r="AE4138" s="17">
        <f>IFERROR(INDEX(Factors!$B$6:$B$15,MATCH('INPUT - Census'!E4138,Factors!$C$6:$C$15,0),1),0)</f>
        <v>0</v>
      </c>
      <c r="AF4138" s="18">
        <f>IFERROR(INDEX(Factors!$B$16:$B$39,MATCH('INPUT - Census'!C4138,Factors!$C$16:$C$35,0),1),0)</f>
        <v>0</v>
      </c>
      <c r="AG4138" s="19">
        <f>IFERROR(INDEX(Factors!$B$40:$B$44,MATCH('INPUT - Census'!F4138,Factors!$C$40:$C$44,0),1),0)</f>
        <v>0</v>
      </c>
      <c r="AH4138" s="21" t="str">
        <f t="shared" si="400"/>
        <v/>
      </c>
      <c r="AI4138" s="1" t="str">
        <f>IFERROR(VLOOKUP(H4138,Factors!$C$45:$D$48,2,0),"")</f>
        <v/>
      </c>
      <c r="AJ4138" t="b">
        <f t="shared" si="399"/>
        <v>0</v>
      </c>
    </row>
    <row r="4139" spans="2:36" ht="14.4" x14ac:dyDescent="0.3">
      <c r="B4139" s="70"/>
      <c r="C4139" s="58"/>
      <c r="D4139" s="63"/>
      <c r="E4139" s="58"/>
      <c r="F4139" s="58"/>
      <c r="G4139" s="44"/>
      <c r="H4139" s="45"/>
      <c r="I4139" s="45"/>
      <c r="J4139" s="40" t="str">
        <f t="shared" si="395"/>
        <v/>
      </c>
      <c r="K4139" s="39" t="str">
        <f t="shared" si="397"/>
        <v/>
      </c>
      <c r="M4139" s="3"/>
      <c r="AB4139" s="17" t="str">
        <f t="shared" si="396"/>
        <v>-1</v>
      </c>
      <c r="AC4139" s="17">
        <f>IFERROR(INDEX(Factors!$C$59:$C$70,MATCH(AB4139,Factors!$B$59:$B$70,1),1),0)</f>
        <v>0</v>
      </c>
      <c r="AD4139" s="17">
        <f t="shared" si="398"/>
        <v>0</v>
      </c>
      <c r="AE4139" s="17">
        <f>IFERROR(INDEX(Factors!$B$6:$B$15,MATCH('INPUT - Census'!E4139,Factors!$C$6:$C$15,0),1),0)</f>
        <v>0</v>
      </c>
      <c r="AF4139" s="18">
        <f>IFERROR(INDEX(Factors!$B$16:$B$39,MATCH('INPUT - Census'!C4139,Factors!$C$16:$C$35,0),1),0)</f>
        <v>0</v>
      </c>
      <c r="AG4139" s="19">
        <f>IFERROR(INDEX(Factors!$B$40:$B$44,MATCH('INPUT - Census'!F4139,Factors!$C$40:$C$44,0),1),0)</f>
        <v>0</v>
      </c>
      <c r="AH4139" s="21" t="str">
        <f t="shared" si="400"/>
        <v/>
      </c>
      <c r="AI4139" s="1" t="str">
        <f>IFERROR(VLOOKUP(H4139,Factors!$C$45:$D$48,2,0),"")</f>
        <v/>
      </c>
      <c r="AJ4139" t="b">
        <f t="shared" si="399"/>
        <v>0</v>
      </c>
    </row>
    <row r="4140" spans="2:36" ht="14.4" x14ac:dyDescent="0.3">
      <c r="B4140" s="70"/>
      <c r="C4140" s="58"/>
      <c r="D4140" s="63"/>
      <c r="E4140" s="58"/>
      <c r="F4140" s="58"/>
      <c r="G4140" s="44"/>
      <c r="H4140" s="45"/>
      <c r="I4140" s="45"/>
      <c r="J4140" s="40" t="str">
        <f t="shared" si="395"/>
        <v/>
      </c>
      <c r="K4140" s="39" t="str">
        <f t="shared" si="397"/>
        <v/>
      </c>
      <c r="M4140" s="3"/>
      <c r="AB4140" s="17" t="str">
        <f t="shared" si="396"/>
        <v>-1</v>
      </c>
      <c r="AC4140" s="17">
        <f>IFERROR(INDEX(Factors!$C$59:$C$70,MATCH(AB4140,Factors!$B$59:$B$70,1),1),0)</f>
        <v>0</v>
      </c>
      <c r="AD4140" s="17">
        <f t="shared" si="398"/>
        <v>0</v>
      </c>
      <c r="AE4140" s="17">
        <f>IFERROR(INDEX(Factors!$B$6:$B$15,MATCH('INPUT - Census'!E4140,Factors!$C$6:$C$15,0),1),0)</f>
        <v>0</v>
      </c>
      <c r="AF4140" s="18">
        <f>IFERROR(INDEX(Factors!$B$16:$B$39,MATCH('INPUT - Census'!C4140,Factors!$C$16:$C$35,0),1),0)</f>
        <v>0</v>
      </c>
      <c r="AG4140" s="19">
        <f>IFERROR(INDEX(Factors!$B$40:$B$44,MATCH('INPUT - Census'!F4140,Factors!$C$40:$C$44,0),1),0)</f>
        <v>0</v>
      </c>
      <c r="AH4140" s="21" t="str">
        <f t="shared" si="400"/>
        <v/>
      </c>
      <c r="AI4140" s="1" t="str">
        <f>IFERROR(VLOOKUP(H4140,Factors!$C$45:$D$48,2,0),"")</f>
        <v/>
      </c>
      <c r="AJ4140" t="b">
        <f t="shared" si="399"/>
        <v>0</v>
      </c>
    </row>
    <row r="4141" spans="2:36" ht="14.4" x14ac:dyDescent="0.3">
      <c r="B4141" s="70"/>
      <c r="C4141" s="58"/>
      <c r="D4141" s="63"/>
      <c r="E4141" s="58"/>
      <c r="F4141" s="58"/>
      <c r="G4141" s="44"/>
      <c r="H4141" s="45"/>
      <c r="I4141" s="45"/>
      <c r="J4141" s="40" t="str">
        <f t="shared" si="395"/>
        <v/>
      </c>
      <c r="K4141" s="39" t="str">
        <f t="shared" si="397"/>
        <v/>
      </c>
      <c r="M4141" s="3"/>
      <c r="AB4141" s="17" t="str">
        <f t="shared" si="396"/>
        <v>-1</v>
      </c>
      <c r="AC4141" s="17">
        <f>IFERROR(INDEX(Factors!$C$59:$C$70,MATCH(AB4141,Factors!$B$59:$B$70,1),1),0)</f>
        <v>0</v>
      </c>
      <c r="AD4141" s="17">
        <f t="shared" si="398"/>
        <v>0</v>
      </c>
      <c r="AE4141" s="17">
        <f>IFERROR(INDEX(Factors!$B$6:$B$15,MATCH('INPUT - Census'!E4141,Factors!$C$6:$C$15,0),1),0)</f>
        <v>0</v>
      </c>
      <c r="AF4141" s="18">
        <f>IFERROR(INDEX(Factors!$B$16:$B$39,MATCH('INPUT - Census'!C4141,Factors!$C$16:$C$35,0),1),0)</f>
        <v>0</v>
      </c>
      <c r="AG4141" s="19">
        <f>IFERROR(INDEX(Factors!$B$40:$B$44,MATCH('INPUT - Census'!F4141,Factors!$C$40:$C$44,0),1),0)</f>
        <v>0</v>
      </c>
      <c r="AH4141" s="21" t="str">
        <f t="shared" si="400"/>
        <v/>
      </c>
      <c r="AI4141" s="1" t="str">
        <f>IFERROR(VLOOKUP(H4141,Factors!$C$45:$D$48,2,0),"")</f>
        <v/>
      </c>
      <c r="AJ4141" t="b">
        <f t="shared" si="399"/>
        <v>0</v>
      </c>
    </row>
    <row r="4142" spans="2:36" ht="14.4" x14ac:dyDescent="0.3">
      <c r="B4142" s="70"/>
      <c r="C4142" s="58"/>
      <c r="D4142" s="63"/>
      <c r="E4142" s="58"/>
      <c r="F4142" s="58"/>
      <c r="G4142" s="44"/>
      <c r="H4142" s="45"/>
      <c r="I4142" s="45"/>
      <c r="J4142" s="40" t="str">
        <f t="shared" si="395"/>
        <v/>
      </c>
      <c r="K4142" s="39" t="str">
        <f t="shared" si="397"/>
        <v/>
      </c>
      <c r="M4142" s="3"/>
      <c r="AB4142" s="17" t="str">
        <f t="shared" si="396"/>
        <v>-1</v>
      </c>
      <c r="AC4142" s="17">
        <f>IFERROR(INDEX(Factors!$C$59:$C$70,MATCH(AB4142,Factors!$B$59:$B$70,1),1),0)</f>
        <v>0</v>
      </c>
      <c r="AD4142" s="17">
        <f t="shared" si="398"/>
        <v>0</v>
      </c>
      <c r="AE4142" s="17">
        <f>IFERROR(INDEX(Factors!$B$6:$B$15,MATCH('INPUT - Census'!E4142,Factors!$C$6:$C$15,0),1),0)</f>
        <v>0</v>
      </c>
      <c r="AF4142" s="18">
        <f>IFERROR(INDEX(Factors!$B$16:$B$39,MATCH('INPUT - Census'!C4142,Factors!$C$16:$C$35,0),1),0)</f>
        <v>0</v>
      </c>
      <c r="AG4142" s="19">
        <f>IFERROR(INDEX(Factors!$B$40:$B$44,MATCH('INPUT - Census'!F4142,Factors!$C$40:$C$44,0),1),0)</f>
        <v>0</v>
      </c>
      <c r="AH4142" s="21" t="str">
        <f t="shared" si="400"/>
        <v/>
      </c>
      <c r="AI4142" s="1" t="str">
        <f>IFERROR(VLOOKUP(H4142,Factors!$C$45:$D$48,2,0),"")</f>
        <v/>
      </c>
      <c r="AJ4142" t="b">
        <f t="shared" si="399"/>
        <v>0</v>
      </c>
    </row>
    <row r="4143" spans="2:36" ht="14.4" x14ac:dyDescent="0.3">
      <c r="B4143" s="70"/>
      <c r="C4143" s="58"/>
      <c r="D4143" s="63"/>
      <c r="E4143" s="58"/>
      <c r="F4143" s="58"/>
      <c r="G4143" s="44"/>
      <c r="H4143" s="45"/>
      <c r="I4143" s="45"/>
      <c r="J4143" s="40" t="str">
        <f t="shared" si="395"/>
        <v/>
      </c>
      <c r="K4143" s="39" t="str">
        <f t="shared" si="397"/>
        <v/>
      </c>
      <c r="M4143" s="3"/>
      <c r="AB4143" s="17" t="str">
        <f t="shared" si="396"/>
        <v>-1</v>
      </c>
      <c r="AC4143" s="17">
        <f>IFERROR(INDEX(Factors!$C$59:$C$70,MATCH(AB4143,Factors!$B$59:$B$70,1),1),0)</f>
        <v>0</v>
      </c>
      <c r="AD4143" s="17">
        <f t="shared" si="398"/>
        <v>0</v>
      </c>
      <c r="AE4143" s="17">
        <f>IFERROR(INDEX(Factors!$B$6:$B$15,MATCH('INPUT - Census'!E4143,Factors!$C$6:$C$15,0),1),0)</f>
        <v>0</v>
      </c>
      <c r="AF4143" s="18">
        <f>IFERROR(INDEX(Factors!$B$16:$B$39,MATCH('INPUT - Census'!C4143,Factors!$C$16:$C$35,0),1),0)</f>
        <v>0</v>
      </c>
      <c r="AG4143" s="19">
        <f>IFERROR(INDEX(Factors!$B$40:$B$44,MATCH('INPUT - Census'!F4143,Factors!$C$40:$C$44,0),1),0)</f>
        <v>0</v>
      </c>
      <c r="AH4143" s="21" t="str">
        <f t="shared" si="400"/>
        <v/>
      </c>
      <c r="AI4143" s="1" t="str">
        <f>IFERROR(VLOOKUP(H4143,Factors!$C$45:$D$48,2,0),"")</f>
        <v/>
      </c>
      <c r="AJ4143" t="b">
        <f t="shared" si="399"/>
        <v>0</v>
      </c>
    </row>
    <row r="4144" spans="2:36" ht="14.4" x14ac:dyDescent="0.3">
      <c r="B4144" s="70"/>
      <c r="C4144" s="58"/>
      <c r="D4144" s="63"/>
      <c r="E4144" s="58"/>
      <c r="F4144" s="58"/>
      <c r="G4144" s="44"/>
      <c r="H4144" s="45"/>
      <c r="I4144" s="45"/>
      <c r="J4144" s="40" t="str">
        <f t="shared" si="395"/>
        <v/>
      </c>
      <c r="K4144" s="39" t="str">
        <f t="shared" si="397"/>
        <v/>
      </c>
      <c r="M4144" s="3"/>
      <c r="AB4144" s="17" t="str">
        <f t="shared" si="396"/>
        <v>-1</v>
      </c>
      <c r="AC4144" s="17">
        <f>IFERROR(INDEX(Factors!$C$59:$C$70,MATCH(AB4144,Factors!$B$59:$B$70,1),1),0)</f>
        <v>0</v>
      </c>
      <c r="AD4144" s="17">
        <f t="shared" si="398"/>
        <v>0</v>
      </c>
      <c r="AE4144" s="17">
        <f>IFERROR(INDEX(Factors!$B$6:$B$15,MATCH('INPUT - Census'!E4144,Factors!$C$6:$C$15,0),1),0)</f>
        <v>0</v>
      </c>
      <c r="AF4144" s="18">
        <f>IFERROR(INDEX(Factors!$B$16:$B$39,MATCH('INPUT - Census'!C4144,Factors!$C$16:$C$35,0),1),0)</f>
        <v>0</v>
      </c>
      <c r="AG4144" s="19">
        <f>IFERROR(INDEX(Factors!$B$40:$B$44,MATCH('INPUT - Census'!F4144,Factors!$C$40:$C$44,0),1),0)</f>
        <v>0</v>
      </c>
      <c r="AH4144" s="21" t="str">
        <f t="shared" si="400"/>
        <v/>
      </c>
      <c r="AI4144" s="1" t="str">
        <f>IFERROR(VLOOKUP(H4144,Factors!$C$45:$D$48,2,0),"")</f>
        <v/>
      </c>
      <c r="AJ4144" t="b">
        <f t="shared" si="399"/>
        <v>0</v>
      </c>
    </row>
    <row r="4145" spans="2:36" ht="14.4" x14ac:dyDescent="0.3">
      <c r="B4145" s="70"/>
      <c r="C4145" s="58"/>
      <c r="D4145" s="63"/>
      <c r="E4145" s="58"/>
      <c r="F4145" s="58"/>
      <c r="G4145" s="44"/>
      <c r="H4145" s="45"/>
      <c r="I4145" s="45"/>
      <c r="J4145" s="40" t="str">
        <f t="shared" si="395"/>
        <v/>
      </c>
      <c r="K4145" s="39" t="str">
        <f t="shared" si="397"/>
        <v/>
      </c>
      <c r="M4145" s="3"/>
      <c r="AB4145" s="17" t="str">
        <f t="shared" si="396"/>
        <v>-1</v>
      </c>
      <c r="AC4145" s="17">
        <f>IFERROR(INDEX(Factors!$C$59:$C$70,MATCH(AB4145,Factors!$B$59:$B$70,1),1),0)</f>
        <v>0</v>
      </c>
      <c r="AD4145" s="17">
        <f t="shared" si="398"/>
        <v>0</v>
      </c>
      <c r="AE4145" s="17">
        <f>IFERROR(INDEX(Factors!$B$6:$B$15,MATCH('INPUT - Census'!E4145,Factors!$C$6:$C$15,0),1),0)</f>
        <v>0</v>
      </c>
      <c r="AF4145" s="18">
        <f>IFERROR(INDEX(Factors!$B$16:$B$39,MATCH('INPUT - Census'!C4145,Factors!$C$16:$C$35,0),1),0)</f>
        <v>0</v>
      </c>
      <c r="AG4145" s="19">
        <f>IFERROR(INDEX(Factors!$B$40:$B$44,MATCH('INPUT - Census'!F4145,Factors!$C$40:$C$44,0),1),0)</f>
        <v>0</v>
      </c>
      <c r="AH4145" s="21" t="str">
        <f t="shared" si="400"/>
        <v/>
      </c>
      <c r="AI4145" s="1" t="str">
        <f>IFERROR(VLOOKUP(H4145,Factors!$C$45:$D$48,2,0),"")</f>
        <v/>
      </c>
      <c r="AJ4145" t="b">
        <f t="shared" si="399"/>
        <v>0</v>
      </c>
    </row>
    <row r="4146" spans="2:36" ht="14.4" x14ac:dyDescent="0.3">
      <c r="B4146" s="70"/>
      <c r="C4146" s="58"/>
      <c r="D4146" s="63"/>
      <c r="E4146" s="58"/>
      <c r="F4146" s="58"/>
      <c r="G4146" s="44"/>
      <c r="H4146" s="45"/>
      <c r="I4146" s="45"/>
      <c r="J4146" s="40" t="str">
        <f t="shared" si="395"/>
        <v/>
      </c>
      <c r="K4146" s="39" t="str">
        <f t="shared" si="397"/>
        <v/>
      </c>
      <c r="M4146" s="3"/>
      <c r="AB4146" s="17" t="str">
        <f t="shared" si="396"/>
        <v>-1</v>
      </c>
      <c r="AC4146" s="17">
        <f>IFERROR(INDEX(Factors!$C$59:$C$70,MATCH(AB4146,Factors!$B$59:$B$70,1),1),0)</f>
        <v>0</v>
      </c>
      <c r="AD4146" s="17">
        <f t="shared" si="398"/>
        <v>0</v>
      </c>
      <c r="AE4146" s="17">
        <f>IFERROR(INDEX(Factors!$B$6:$B$15,MATCH('INPUT - Census'!E4146,Factors!$C$6:$C$15,0),1),0)</f>
        <v>0</v>
      </c>
      <c r="AF4146" s="18">
        <f>IFERROR(INDEX(Factors!$B$16:$B$39,MATCH('INPUT - Census'!C4146,Factors!$C$16:$C$35,0),1),0)</f>
        <v>0</v>
      </c>
      <c r="AG4146" s="19">
        <f>IFERROR(INDEX(Factors!$B$40:$B$44,MATCH('INPUT - Census'!F4146,Factors!$C$40:$C$44,0),1),0)</f>
        <v>0</v>
      </c>
      <c r="AH4146" s="21" t="str">
        <f t="shared" si="400"/>
        <v/>
      </c>
      <c r="AI4146" s="1" t="str">
        <f>IFERROR(VLOOKUP(H4146,Factors!$C$45:$D$48,2,0),"")</f>
        <v/>
      </c>
      <c r="AJ4146" t="b">
        <f t="shared" si="399"/>
        <v>0</v>
      </c>
    </row>
    <row r="4147" spans="2:36" ht="14.4" x14ac:dyDescent="0.3">
      <c r="B4147" s="70"/>
      <c r="C4147" s="58"/>
      <c r="D4147" s="63"/>
      <c r="E4147" s="58"/>
      <c r="F4147" s="58"/>
      <c r="G4147" s="44"/>
      <c r="H4147" s="45"/>
      <c r="I4147" s="45"/>
      <c r="J4147" s="40" t="str">
        <f t="shared" si="395"/>
        <v/>
      </c>
      <c r="K4147" s="39" t="str">
        <f t="shared" si="397"/>
        <v/>
      </c>
      <c r="M4147" s="3"/>
      <c r="AB4147" s="17" t="str">
        <f t="shared" si="396"/>
        <v>-1</v>
      </c>
      <c r="AC4147" s="17">
        <f>IFERROR(INDEX(Factors!$C$59:$C$70,MATCH(AB4147,Factors!$B$59:$B$70,1),1),0)</f>
        <v>0</v>
      </c>
      <c r="AD4147" s="17">
        <f t="shared" si="398"/>
        <v>0</v>
      </c>
      <c r="AE4147" s="17">
        <f>IFERROR(INDEX(Factors!$B$6:$B$15,MATCH('INPUT - Census'!E4147,Factors!$C$6:$C$15,0),1),0)</f>
        <v>0</v>
      </c>
      <c r="AF4147" s="18">
        <f>IFERROR(INDEX(Factors!$B$16:$B$39,MATCH('INPUT - Census'!C4147,Factors!$C$16:$C$35,0),1),0)</f>
        <v>0</v>
      </c>
      <c r="AG4147" s="19">
        <f>IFERROR(INDEX(Factors!$B$40:$B$44,MATCH('INPUT - Census'!F4147,Factors!$C$40:$C$44,0),1),0)</f>
        <v>0</v>
      </c>
      <c r="AH4147" s="21" t="str">
        <f t="shared" si="400"/>
        <v/>
      </c>
      <c r="AI4147" s="1" t="str">
        <f>IFERROR(VLOOKUP(H4147,Factors!$C$45:$D$48,2,0),"")</f>
        <v/>
      </c>
      <c r="AJ4147" t="b">
        <f t="shared" si="399"/>
        <v>0</v>
      </c>
    </row>
    <row r="4148" spans="2:36" ht="14.4" x14ac:dyDescent="0.3">
      <c r="B4148" s="70"/>
      <c r="C4148" s="58"/>
      <c r="D4148" s="63"/>
      <c r="E4148" s="58"/>
      <c r="F4148" s="58"/>
      <c r="G4148" s="44"/>
      <c r="H4148" s="45"/>
      <c r="I4148" s="45"/>
      <c r="J4148" s="40" t="str">
        <f t="shared" si="395"/>
        <v/>
      </c>
      <c r="K4148" s="39" t="str">
        <f t="shared" si="397"/>
        <v/>
      </c>
      <c r="M4148" s="3"/>
      <c r="AB4148" s="17" t="str">
        <f t="shared" si="396"/>
        <v>-1</v>
      </c>
      <c r="AC4148" s="17">
        <f>IFERROR(INDEX(Factors!$C$59:$C$70,MATCH(AB4148,Factors!$B$59:$B$70,1),1),0)</f>
        <v>0</v>
      </c>
      <c r="AD4148" s="17">
        <f t="shared" si="398"/>
        <v>0</v>
      </c>
      <c r="AE4148" s="17">
        <f>IFERROR(INDEX(Factors!$B$6:$B$15,MATCH('INPUT - Census'!E4148,Factors!$C$6:$C$15,0),1),0)</f>
        <v>0</v>
      </c>
      <c r="AF4148" s="18">
        <f>IFERROR(INDEX(Factors!$B$16:$B$39,MATCH('INPUT - Census'!C4148,Factors!$C$16:$C$35,0),1),0)</f>
        <v>0</v>
      </c>
      <c r="AG4148" s="19">
        <f>IFERROR(INDEX(Factors!$B$40:$B$44,MATCH('INPUT - Census'!F4148,Factors!$C$40:$C$44,0),1),0)</f>
        <v>0</v>
      </c>
      <c r="AH4148" s="21" t="str">
        <f t="shared" si="400"/>
        <v/>
      </c>
      <c r="AI4148" s="1" t="str">
        <f>IFERROR(VLOOKUP(H4148,Factors!$C$45:$D$48,2,0),"")</f>
        <v/>
      </c>
      <c r="AJ4148" t="b">
        <f t="shared" si="399"/>
        <v>0</v>
      </c>
    </row>
    <row r="4149" spans="2:36" ht="14.4" x14ac:dyDescent="0.3">
      <c r="B4149" s="70"/>
      <c r="C4149" s="58"/>
      <c r="D4149" s="63"/>
      <c r="E4149" s="58"/>
      <c r="F4149" s="58"/>
      <c r="G4149" s="44"/>
      <c r="H4149" s="45"/>
      <c r="I4149" s="45"/>
      <c r="J4149" s="40" t="str">
        <f t="shared" si="395"/>
        <v/>
      </c>
      <c r="K4149" s="39" t="str">
        <f t="shared" si="397"/>
        <v/>
      </c>
      <c r="M4149" s="3"/>
      <c r="AB4149" s="17" t="str">
        <f t="shared" si="396"/>
        <v>-1</v>
      </c>
      <c r="AC4149" s="17">
        <f>IFERROR(INDEX(Factors!$C$59:$C$70,MATCH(AB4149,Factors!$B$59:$B$70,1),1),0)</f>
        <v>0</v>
      </c>
      <c r="AD4149" s="17">
        <f t="shared" si="398"/>
        <v>0</v>
      </c>
      <c r="AE4149" s="17">
        <f>IFERROR(INDEX(Factors!$B$6:$B$15,MATCH('INPUT - Census'!E4149,Factors!$C$6:$C$15,0),1),0)</f>
        <v>0</v>
      </c>
      <c r="AF4149" s="18">
        <f>IFERROR(INDEX(Factors!$B$16:$B$39,MATCH('INPUT - Census'!C4149,Factors!$C$16:$C$35,0),1),0)</f>
        <v>0</v>
      </c>
      <c r="AG4149" s="19">
        <f>IFERROR(INDEX(Factors!$B$40:$B$44,MATCH('INPUT - Census'!F4149,Factors!$C$40:$C$44,0),1),0)</f>
        <v>0</v>
      </c>
      <c r="AH4149" s="21" t="str">
        <f t="shared" si="400"/>
        <v/>
      </c>
      <c r="AI4149" s="1" t="str">
        <f>IFERROR(VLOOKUP(H4149,Factors!$C$45:$D$48,2,0),"")</f>
        <v/>
      </c>
      <c r="AJ4149" t="b">
        <f t="shared" si="399"/>
        <v>0</v>
      </c>
    </row>
    <row r="4150" spans="2:36" ht="14.4" x14ac:dyDescent="0.3">
      <c r="B4150" s="70"/>
      <c r="C4150" s="58"/>
      <c r="D4150" s="63"/>
      <c r="E4150" s="58"/>
      <c r="F4150" s="58"/>
      <c r="G4150" s="44"/>
      <c r="H4150" s="45"/>
      <c r="I4150" s="45"/>
      <c r="J4150" s="40" t="str">
        <f t="shared" si="395"/>
        <v/>
      </c>
      <c r="K4150" s="39" t="str">
        <f t="shared" si="397"/>
        <v/>
      </c>
      <c r="M4150" s="3"/>
      <c r="AB4150" s="17" t="str">
        <f t="shared" si="396"/>
        <v>-1</v>
      </c>
      <c r="AC4150" s="17">
        <f>IFERROR(INDEX(Factors!$C$59:$C$70,MATCH(AB4150,Factors!$B$59:$B$70,1),1),0)</f>
        <v>0</v>
      </c>
      <c r="AD4150" s="17">
        <f t="shared" si="398"/>
        <v>0</v>
      </c>
      <c r="AE4150" s="17">
        <f>IFERROR(INDEX(Factors!$B$6:$B$15,MATCH('INPUT - Census'!E4150,Factors!$C$6:$C$15,0),1),0)</f>
        <v>0</v>
      </c>
      <c r="AF4150" s="18">
        <f>IFERROR(INDEX(Factors!$B$16:$B$39,MATCH('INPUT - Census'!C4150,Factors!$C$16:$C$35,0),1),0)</f>
        <v>0</v>
      </c>
      <c r="AG4150" s="19">
        <f>IFERROR(INDEX(Factors!$B$40:$B$44,MATCH('INPUT - Census'!F4150,Factors!$C$40:$C$44,0),1),0)</f>
        <v>0</v>
      </c>
      <c r="AH4150" s="21" t="str">
        <f t="shared" si="400"/>
        <v/>
      </c>
      <c r="AI4150" s="1" t="str">
        <f>IFERROR(VLOOKUP(H4150,Factors!$C$45:$D$48,2,0),"")</f>
        <v/>
      </c>
      <c r="AJ4150" t="b">
        <f t="shared" si="399"/>
        <v>0</v>
      </c>
    </row>
    <row r="4151" spans="2:36" ht="14.4" x14ac:dyDescent="0.3">
      <c r="B4151" s="70"/>
      <c r="C4151" s="58"/>
      <c r="D4151" s="63"/>
      <c r="E4151" s="58"/>
      <c r="F4151" s="58"/>
      <c r="G4151" s="44"/>
      <c r="H4151" s="45"/>
      <c r="I4151" s="45"/>
      <c r="J4151" s="40" t="str">
        <f t="shared" si="395"/>
        <v/>
      </c>
      <c r="K4151" s="39" t="str">
        <f t="shared" si="397"/>
        <v/>
      </c>
      <c r="M4151" s="3"/>
      <c r="AB4151" s="17" t="str">
        <f t="shared" si="396"/>
        <v>-1</v>
      </c>
      <c r="AC4151" s="17">
        <f>IFERROR(INDEX(Factors!$C$59:$C$70,MATCH(AB4151,Factors!$B$59:$B$70,1),1),0)</f>
        <v>0</v>
      </c>
      <c r="AD4151" s="17">
        <f t="shared" si="398"/>
        <v>0</v>
      </c>
      <c r="AE4151" s="17">
        <f>IFERROR(INDEX(Factors!$B$6:$B$15,MATCH('INPUT - Census'!E4151,Factors!$C$6:$C$15,0),1),0)</f>
        <v>0</v>
      </c>
      <c r="AF4151" s="18">
        <f>IFERROR(INDEX(Factors!$B$16:$B$39,MATCH('INPUT - Census'!C4151,Factors!$C$16:$C$35,0),1),0)</f>
        <v>0</v>
      </c>
      <c r="AG4151" s="19">
        <f>IFERROR(INDEX(Factors!$B$40:$B$44,MATCH('INPUT - Census'!F4151,Factors!$C$40:$C$44,0),1),0)</f>
        <v>0</v>
      </c>
      <c r="AH4151" s="21" t="str">
        <f t="shared" si="400"/>
        <v/>
      </c>
      <c r="AI4151" s="1" t="str">
        <f>IFERROR(VLOOKUP(H4151,Factors!$C$45:$D$48,2,0),"")</f>
        <v/>
      </c>
      <c r="AJ4151" t="b">
        <f t="shared" si="399"/>
        <v>0</v>
      </c>
    </row>
    <row r="4152" spans="2:36" ht="14.4" x14ac:dyDescent="0.3">
      <c r="B4152" s="70"/>
      <c r="C4152" s="58"/>
      <c r="D4152" s="63"/>
      <c r="E4152" s="58"/>
      <c r="F4152" s="58"/>
      <c r="G4152" s="44"/>
      <c r="H4152" s="45"/>
      <c r="I4152" s="45"/>
      <c r="J4152" s="40" t="str">
        <f t="shared" si="395"/>
        <v/>
      </c>
      <c r="K4152" s="39" t="str">
        <f t="shared" si="397"/>
        <v/>
      </c>
      <c r="M4152" s="3"/>
      <c r="AB4152" s="17" t="str">
        <f t="shared" si="396"/>
        <v>-1</v>
      </c>
      <c r="AC4152" s="17">
        <f>IFERROR(INDEX(Factors!$C$59:$C$70,MATCH(AB4152,Factors!$B$59:$B$70,1),1),0)</f>
        <v>0</v>
      </c>
      <c r="AD4152" s="17">
        <f t="shared" si="398"/>
        <v>0</v>
      </c>
      <c r="AE4152" s="17">
        <f>IFERROR(INDEX(Factors!$B$6:$B$15,MATCH('INPUT - Census'!E4152,Factors!$C$6:$C$15,0),1),0)</f>
        <v>0</v>
      </c>
      <c r="AF4152" s="18">
        <f>IFERROR(INDEX(Factors!$B$16:$B$39,MATCH('INPUT - Census'!C4152,Factors!$C$16:$C$35,0),1),0)</f>
        <v>0</v>
      </c>
      <c r="AG4152" s="19">
        <f>IFERROR(INDEX(Factors!$B$40:$B$44,MATCH('INPUT - Census'!F4152,Factors!$C$40:$C$44,0),1),0)</f>
        <v>0</v>
      </c>
      <c r="AH4152" s="21" t="str">
        <f t="shared" si="400"/>
        <v/>
      </c>
      <c r="AI4152" s="1" t="str">
        <f>IFERROR(VLOOKUP(H4152,Factors!$C$45:$D$48,2,0),"")</f>
        <v/>
      </c>
      <c r="AJ4152" t="b">
        <f t="shared" si="399"/>
        <v>0</v>
      </c>
    </row>
    <row r="4153" spans="2:36" ht="14.4" x14ac:dyDescent="0.3">
      <c r="B4153" s="70"/>
      <c r="C4153" s="58"/>
      <c r="D4153" s="63"/>
      <c r="E4153" s="58"/>
      <c r="F4153" s="58"/>
      <c r="G4153" s="44"/>
      <c r="H4153" s="45"/>
      <c r="I4153" s="45"/>
      <c r="J4153" s="40" t="str">
        <f t="shared" si="395"/>
        <v/>
      </c>
      <c r="K4153" s="39" t="str">
        <f t="shared" si="397"/>
        <v/>
      </c>
      <c r="M4153" s="3"/>
      <c r="AB4153" s="17" t="str">
        <f t="shared" si="396"/>
        <v>-1</v>
      </c>
      <c r="AC4153" s="17">
        <f>IFERROR(INDEX(Factors!$C$59:$C$70,MATCH(AB4153,Factors!$B$59:$B$70,1),1),0)</f>
        <v>0</v>
      </c>
      <c r="AD4153" s="17">
        <f t="shared" si="398"/>
        <v>0</v>
      </c>
      <c r="AE4153" s="17">
        <f>IFERROR(INDEX(Factors!$B$6:$B$15,MATCH('INPUT - Census'!E4153,Factors!$C$6:$C$15,0),1),0)</f>
        <v>0</v>
      </c>
      <c r="AF4153" s="18">
        <f>IFERROR(INDEX(Factors!$B$16:$B$39,MATCH('INPUT - Census'!C4153,Factors!$C$16:$C$35,0),1),0)</f>
        <v>0</v>
      </c>
      <c r="AG4153" s="19">
        <f>IFERROR(INDEX(Factors!$B$40:$B$44,MATCH('INPUT - Census'!F4153,Factors!$C$40:$C$44,0),1),0)</f>
        <v>0</v>
      </c>
      <c r="AH4153" s="21" t="str">
        <f t="shared" si="400"/>
        <v/>
      </c>
      <c r="AI4153" s="1" t="str">
        <f>IFERROR(VLOOKUP(H4153,Factors!$C$45:$D$48,2,0),"")</f>
        <v/>
      </c>
      <c r="AJ4153" t="b">
        <f t="shared" si="399"/>
        <v>0</v>
      </c>
    </row>
    <row r="4154" spans="2:36" ht="14.4" x14ac:dyDescent="0.3">
      <c r="B4154" s="70"/>
      <c r="C4154" s="58"/>
      <c r="D4154" s="63"/>
      <c r="E4154" s="58"/>
      <c r="F4154" s="58"/>
      <c r="G4154" s="44"/>
      <c r="H4154" s="45"/>
      <c r="I4154" s="45"/>
      <c r="J4154" s="40" t="str">
        <f t="shared" si="395"/>
        <v/>
      </c>
      <c r="K4154" s="39" t="str">
        <f t="shared" si="397"/>
        <v/>
      </c>
      <c r="M4154" s="3"/>
      <c r="AB4154" s="17" t="str">
        <f t="shared" si="396"/>
        <v>-1</v>
      </c>
      <c r="AC4154" s="17">
        <f>IFERROR(INDEX(Factors!$C$59:$C$70,MATCH(AB4154,Factors!$B$59:$B$70,1),1),0)</f>
        <v>0</v>
      </c>
      <c r="AD4154" s="17">
        <f t="shared" si="398"/>
        <v>0</v>
      </c>
      <c r="AE4154" s="17">
        <f>IFERROR(INDEX(Factors!$B$6:$B$15,MATCH('INPUT - Census'!E4154,Factors!$C$6:$C$15,0),1),0)</f>
        <v>0</v>
      </c>
      <c r="AF4154" s="18">
        <f>IFERROR(INDEX(Factors!$B$16:$B$39,MATCH('INPUT - Census'!C4154,Factors!$C$16:$C$35,0),1),0)</f>
        <v>0</v>
      </c>
      <c r="AG4154" s="19">
        <f>IFERROR(INDEX(Factors!$B$40:$B$44,MATCH('INPUT - Census'!F4154,Factors!$C$40:$C$44,0),1),0)</f>
        <v>0</v>
      </c>
      <c r="AH4154" s="21" t="str">
        <f t="shared" si="400"/>
        <v/>
      </c>
      <c r="AI4154" s="1" t="str">
        <f>IFERROR(VLOOKUP(H4154,Factors!$C$45:$D$48,2,0),"")</f>
        <v/>
      </c>
      <c r="AJ4154" t="b">
        <f t="shared" si="399"/>
        <v>0</v>
      </c>
    </row>
    <row r="4155" spans="2:36" ht="14.4" x14ac:dyDescent="0.3">
      <c r="B4155" s="70"/>
      <c r="C4155" s="58"/>
      <c r="D4155" s="63"/>
      <c r="E4155" s="58"/>
      <c r="F4155" s="58"/>
      <c r="G4155" s="44"/>
      <c r="H4155" s="45"/>
      <c r="I4155" s="45"/>
      <c r="J4155" s="40" t="str">
        <f t="shared" si="395"/>
        <v/>
      </c>
      <c r="K4155" s="39" t="str">
        <f t="shared" si="397"/>
        <v/>
      </c>
      <c r="M4155" s="3"/>
      <c r="AB4155" s="17" t="str">
        <f t="shared" si="396"/>
        <v>-1</v>
      </c>
      <c r="AC4155" s="17">
        <f>IFERROR(INDEX(Factors!$C$59:$C$70,MATCH(AB4155,Factors!$B$59:$B$70,1),1),0)</f>
        <v>0</v>
      </c>
      <c r="AD4155" s="17">
        <f t="shared" si="398"/>
        <v>0</v>
      </c>
      <c r="AE4155" s="17">
        <f>IFERROR(INDEX(Factors!$B$6:$B$15,MATCH('INPUT - Census'!E4155,Factors!$C$6:$C$15,0),1),0)</f>
        <v>0</v>
      </c>
      <c r="AF4155" s="18">
        <f>IFERROR(INDEX(Factors!$B$16:$B$39,MATCH('INPUT - Census'!C4155,Factors!$C$16:$C$35,0),1),0)</f>
        <v>0</v>
      </c>
      <c r="AG4155" s="19">
        <f>IFERROR(INDEX(Factors!$B$40:$B$44,MATCH('INPUT - Census'!F4155,Factors!$C$40:$C$44,0),1),0)</f>
        <v>0</v>
      </c>
      <c r="AH4155" s="21" t="str">
        <f t="shared" si="400"/>
        <v/>
      </c>
      <c r="AI4155" s="1" t="str">
        <f>IFERROR(VLOOKUP(H4155,Factors!$C$45:$D$48,2,0),"")</f>
        <v/>
      </c>
      <c r="AJ4155" t="b">
        <f t="shared" si="399"/>
        <v>0</v>
      </c>
    </row>
    <row r="4156" spans="2:36" ht="14.4" x14ac:dyDescent="0.3">
      <c r="B4156" s="70"/>
      <c r="C4156" s="58"/>
      <c r="D4156" s="63"/>
      <c r="E4156" s="58"/>
      <c r="F4156" s="58"/>
      <c r="G4156" s="44"/>
      <c r="H4156" s="45"/>
      <c r="I4156" s="45"/>
      <c r="J4156" s="40" t="str">
        <f t="shared" si="395"/>
        <v/>
      </c>
      <c r="K4156" s="39" t="str">
        <f t="shared" si="397"/>
        <v/>
      </c>
      <c r="M4156" s="3"/>
      <c r="AB4156" s="17" t="str">
        <f t="shared" si="396"/>
        <v>-1</v>
      </c>
      <c r="AC4156" s="17">
        <f>IFERROR(INDEX(Factors!$C$59:$C$70,MATCH(AB4156,Factors!$B$59:$B$70,1),1),0)</f>
        <v>0</v>
      </c>
      <c r="AD4156" s="17">
        <f t="shared" si="398"/>
        <v>0</v>
      </c>
      <c r="AE4156" s="17">
        <f>IFERROR(INDEX(Factors!$B$6:$B$15,MATCH('INPUT - Census'!E4156,Factors!$C$6:$C$15,0),1),0)</f>
        <v>0</v>
      </c>
      <c r="AF4156" s="18">
        <f>IFERROR(INDEX(Factors!$B$16:$B$39,MATCH('INPUT - Census'!C4156,Factors!$C$16:$C$35,0),1),0)</f>
        <v>0</v>
      </c>
      <c r="AG4156" s="19">
        <f>IFERROR(INDEX(Factors!$B$40:$B$44,MATCH('INPUT - Census'!F4156,Factors!$C$40:$C$44,0),1),0)</f>
        <v>0</v>
      </c>
      <c r="AH4156" s="21" t="str">
        <f t="shared" si="400"/>
        <v/>
      </c>
      <c r="AI4156" s="1" t="str">
        <f>IFERROR(VLOOKUP(H4156,Factors!$C$45:$D$48,2,0),"")</f>
        <v/>
      </c>
      <c r="AJ4156" t="b">
        <f t="shared" si="399"/>
        <v>0</v>
      </c>
    </row>
    <row r="4157" spans="2:36" ht="14.4" x14ac:dyDescent="0.3">
      <c r="B4157" s="70"/>
      <c r="C4157" s="58"/>
      <c r="D4157" s="63"/>
      <c r="E4157" s="58"/>
      <c r="F4157" s="58"/>
      <c r="G4157" s="44"/>
      <c r="H4157" s="45"/>
      <c r="I4157" s="45"/>
      <c r="J4157" s="40" t="str">
        <f t="shared" si="395"/>
        <v/>
      </c>
      <c r="K4157" s="39" t="str">
        <f t="shared" si="397"/>
        <v/>
      </c>
      <c r="M4157" s="3"/>
      <c r="AB4157" s="17" t="str">
        <f t="shared" si="396"/>
        <v>-1</v>
      </c>
      <c r="AC4157" s="17">
        <f>IFERROR(INDEX(Factors!$C$59:$C$70,MATCH(AB4157,Factors!$B$59:$B$70,1),1),0)</f>
        <v>0</v>
      </c>
      <c r="AD4157" s="17">
        <f t="shared" si="398"/>
        <v>0</v>
      </c>
      <c r="AE4157" s="17">
        <f>IFERROR(INDEX(Factors!$B$6:$B$15,MATCH('INPUT - Census'!E4157,Factors!$C$6:$C$15,0),1),0)</f>
        <v>0</v>
      </c>
      <c r="AF4157" s="18">
        <f>IFERROR(INDEX(Factors!$B$16:$B$39,MATCH('INPUT - Census'!C4157,Factors!$C$16:$C$35,0),1),0)</f>
        <v>0</v>
      </c>
      <c r="AG4157" s="19">
        <f>IFERROR(INDEX(Factors!$B$40:$B$44,MATCH('INPUT - Census'!F4157,Factors!$C$40:$C$44,0),1),0)</f>
        <v>0</v>
      </c>
      <c r="AH4157" s="21" t="str">
        <f t="shared" si="400"/>
        <v/>
      </c>
      <c r="AI4157" s="1" t="str">
        <f>IFERROR(VLOOKUP(H4157,Factors!$C$45:$D$48,2,0),"")</f>
        <v/>
      </c>
      <c r="AJ4157" t="b">
        <f t="shared" si="399"/>
        <v>0</v>
      </c>
    </row>
    <row r="4158" spans="2:36" ht="14.4" x14ac:dyDescent="0.3">
      <c r="B4158" s="70"/>
      <c r="C4158" s="58"/>
      <c r="D4158" s="63"/>
      <c r="E4158" s="58"/>
      <c r="F4158" s="58"/>
      <c r="G4158" s="44"/>
      <c r="H4158" s="45"/>
      <c r="I4158" s="45"/>
      <c r="J4158" s="40" t="str">
        <f t="shared" si="395"/>
        <v/>
      </c>
      <c r="K4158" s="39" t="str">
        <f t="shared" si="397"/>
        <v/>
      </c>
      <c r="M4158" s="3"/>
      <c r="AB4158" s="17" t="str">
        <f t="shared" si="396"/>
        <v>-1</v>
      </c>
      <c r="AC4158" s="17">
        <f>IFERROR(INDEX(Factors!$C$59:$C$70,MATCH(AB4158,Factors!$B$59:$B$70,1),1),0)</f>
        <v>0</v>
      </c>
      <c r="AD4158" s="17">
        <f t="shared" si="398"/>
        <v>0</v>
      </c>
      <c r="AE4158" s="17">
        <f>IFERROR(INDEX(Factors!$B$6:$B$15,MATCH('INPUT - Census'!E4158,Factors!$C$6:$C$15,0),1),0)</f>
        <v>0</v>
      </c>
      <c r="AF4158" s="18">
        <f>IFERROR(INDEX(Factors!$B$16:$B$39,MATCH('INPUT - Census'!C4158,Factors!$C$16:$C$35,0),1),0)</f>
        <v>0</v>
      </c>
      <c r="AG4158" s="19">
        <f>IFERROR(INDEX(Factors!$B$40:$B$44,MATCH('INPUT - Census'!F4158,Factors!$C$40:$C$44,0),1),0)</f>
        <v>0</v>
      </c>
      <c r="AH4158" s="21" t="str">
        <f t="shared" si="400"/>
        <v/>
      </c>
      <c r="AI4158" s="1" t="str">
        <f>IFERROR(VLOOKUP(H4158,Factors!$C$45:$D$48,2,0),"")</f>
        <v/>
      </c>
      <c r="AJ4158" t="b">
        <f t="shared" si="399"/>
        <v>0</v>
      </c>
    </row>
    <row r="4159" spans="2:36" ht="14.4" x14ac:dyDescent="0.3">
      <c r="B4159" s="70"/>
      <c r="C4159" s="58"/>
      <c r="D4159" s="63"/>
      <c r="E4159" s="58"/>
      <c r="F4159" s="58"/>
      <c r="G4159" s="44"/>
      <c r="H4159" s="45"/>
      <c r="I4159" s="45"/>
      <c r="J4159" s="40" t="str">
        <f t="shared" si="395"/>
        <v/>
      </c>
      <c r="K4159" s="39" t="str">
        <f t="shared" si="397"/>
        <v/>
      </c>
      <c r="M4159" s="3"/>
      <c r="AB4159" s="17" t="str">
        <f t="shared" si="396"/>
        <v>-1</v>
      </c>
      <c r="AC4159" s="17">
        <f>IFERROR(INDEX(Factors!$C$59:$C$70,MATCH(AB4159,Factors!$B$59:$B$70,1),1),0)</f>
        <v>0</v>
      </c>
      <c r="AD4159" s="17">
        <f t="shared" si="398"/>
        <v>0</v>
      </c>
      <c r="AE4159" s="17">
        <f>IFERROR(INDEX(Factors!$B$6:$B$15,MATCH('INPUT - Census'!E4159,Factors!$C$6:$C$15,0),1),0)</f>
        <v>0</v>
      </c>
      <c r="AF4159" s="18">
        <f>IFERROR(INDEX(Factors!$B$16:$B$39,MATCH('INPUT - Census'!C4159,Factors!$C$16:$C$35,0),1),0)</f>
        <v>0</v>
      </c>
      <c r="AG4159" s="19">
        <f>IFERROR(INDEX(Factors!$B$40:$B$44,MATCH('INPUT - Census'!F4159,Factors!$C$40:$C$44,0),1),0)</f>
        <v>0</v>
      </c>
      <c r="AH4159" s="21" t="str">
        <f t="shared" si="400"/>
        <v/>
      </c>
      <c r="AI4159" s="1" t="str">
        <f>IFERROR(VLOOKUP(H4159,Factors!$C$45:$D$48,2,0),"")</f>
        <v/>
      </c>
      <c r="AJ4159" t="b">
        <f t="shared" si="399"/>
        <v>0</v>
      </c>
    </row>
    <row r="4160" spans="2:36" ht="14.4" x14ac:dyDescent="0.3">
      <c r="B4160" s="70"/>
      <c r="C4160" s="58"/>
      <c r="D4160" s="63"/>
      <c r="E4160" s="58"/>
      <c r="F4160" s="58"/>
      <c r="G4160" s="44"/>
      <c r="H4160" s="45"/>
      <c r="I4160" s="45"/>
      <c r="J4160" s="40" t="str">
        <f t="shared" si="395"/>
        <v/>
      </c>
      <c r="K4160" s="39" t="str">
        <f t="shared" si="397"/>
        <v/>
      </c>
      <c r="M4160" s="3"/>
      <c r="AB4160" s="17" t="str">
        <f t="shared" si="396"/>
        <v>-1</v>
      </c>
      <c r="AC4160" s="17">
        <f>IFERROR(INDEX(Factors!$C$59:$C$70,MATCH(AB4160,Factors!$B$59:$B$70,1),1),0)</f>
        <v>0</v>
      </c>
      <c r="AD4160" s="17">
        <f t="shared" si="398"/>
        <v>0</v>
      </c>
      <c r="AE4160" s="17">
        <f>IFERROR(INDEX(Factors!$B$6:$B$15,MATCH('INPUT - Census'!E4160,Factors!$C$6:$C$15,0),1),0)</f>
        <v>0</v>
      </c>
      <c r="AF4160" s="18">
        <f>IFERROR(INDEX(Factors!$B$16:$B$39,MATCH('INPUT - Census'!C4160,Factors!$C$16:$C$35,0),1),0)</f>
        <v>0</v>
      </c>
      <c r="AG4160" s="19">
        <f>IFERROR(INDEX(Factors!$B$40:$B$44,MATCH('INPUT - Census'!F4160,Factors!$C$40:$C$44,0),1),0)</f>
        <v>0</v>
      </c>
      <c r="AH4160" s="21" t="str">
        <f t="shared" si="400"/>
        <v/>
      </c>
      <c r="AI4160" s="1" t="str">
        <f>IFERROR(VLOOKUP(H4160,Factors!$C$45:$D$48,2,0),"")</f>
        <v/>
      </c>
      <c r="AJ4160" t="b">
        <f t="shared" si="399"/>
        <v>0</v>
      </c>
    </row>
    <row r="4161" spans="2:36" ht="14.4" x14ac:dyDescent="0.3">
      <c r="B4161" s="70"/>
      <c r="C4161" s="58"/>
      <c r="D4161" s="63"/>
      <c r="E4161" s="58"/>
      <c r="F4161" s="58"/>
      <c r="G4161" s="44"/>
      <c r="H4161" s="45"/>
      <c r="I4161" s="45"/>
      <c r="J4161" s="40" t="str">
        <f t="shared" si="395"/>
        <v/>
      </c>
      <c r="K4161" s="39" t="str">
        <f t="shared" si="397"/>
        <v/>
      </c>
      <c r="M4161" s="3"/>
      <c r="AB4161" s="17" t="str">
        <f t="shared" si="396"/>
        <v>-1</v>
      </c>
      <c r="AC4161" s="17">
        <f>IFERROR(INDEX(Factors!$C$59:$C$70,MATCH(AB4161,Factors!$B$59:$B$70,1),1),0)</f>
        <v>0</v>
      </c>
      <c r="AD4161" s="17">
        <f t="shared" si="398"/>
        <v>0</v>
      </c>
      <c r="AE4161" s="17">
        <f>IFERROR(INDEX(Factors!$B$6:$B$15,MATCH('INPUT - Census'!E4161,Factors!$C$6:$C$15,0),1),0)</f>
        <v>0</v>
      </c>
      <c r="AF4161" s="18">
        <f>IFERROR(INDEX(Factors!$B$16:$B$39,MATCH('INPUT - Census'!C4161,Factors!$C$16:$C$35,0),1),0)</f>
        <v>0</v>
      </c>
      <c r="AG4161" s="19">
        <f>IFERROR(INDEX(Factors!$B$40:$B$44,MATCH('INPUT - Census'!F4161,Factors!$C$40:$C$44,0),1),0)</f>
        <v>0</v>
      </c>
      <c r="AH4161" s="21" t="str">
        <f t="shared" si="400"/>
        <v/>
      </c>
      <c r="AI4161" s="1" t="str">
        <f>IFERROR(VLOOKUP(H4161,Factors!$C$45:$D$48,2,0),"")</f>
        <v/>
      </c>
      <c r="AJ4161" t="b">
        <f t="shared" si="399"/>
        <v>0</v>
      </c>
    </row>
    <row r="4162" spans="2:36" ht="14.4" x14ac:dyDescent="0.3">
      <c r="B4162" s="70"/>
      <c r="C4162" s="58"/>
      <c r="D4162" s="63"/>
      <c r="E4162" s="58"/>
      <c r="F4162" s="58"/>
      <c r="G4162" s="44"/>
      <c r="H4162" s="45"/>
      <c r="I4162" s="45"/>
      <c r="J4162" s="40" t="str">
        <f t="shared" ref="J4162:J4225" si="401">IF( ISNUMBER(B4162), ROUND(($AL$3-B4162)/365,0), "" )</f>
        <v/>
      </c>
      <c r="K4162" s="39" t="str">
        <f t="shared" si="397"/>
        <v/>
      </c>
      <c r="M4162" s="3"/>
      <c r="AB4162" s="17" t="str">
        <f t="shared" ref="AB4162:AB4225" si="402">IF( AND(ISNUMBER(J4162),J4162&gt;=0,J4162&lt;=100), J4162, "-1" )</f>
        <v>-1</v>
      </c>
      <c r="AC4162" s="17">
        <f>IFERROR(INDEX(Factors!$C$59:$C$70,MATCH(AB4162,Factors!$B$59:$B$70,1),1),0)</f>
        <v>0</v>
      </c>
      <c r="AD4162" s="17">
        <f t="shared" si="398"/>
        <v>0</v>
      </c>
      <c r="AE4162" s="17">
        <f>IFERROR(INDEX(Factors!$B$6:$B$15,MATCH('INPUT - Census'!E4162,Factors!$C$6:$C$15,0),1),0)</f>
        <v>0</v>
      </c>
      <c r="AF4162" s="18">
        <f>IFERROR(INDEX(Factors!$B$16:$B$39,MATCH('INPUT - Census'!C4162,Factors!$C$16:$C$35,0),1),0)</f>
        <v>0</v>
      </c>
      <c r="AG4162" s="19">
        <f>IFERROR(INDEX(Factors!$B$40:$B$44,MATCH('INPUT - Census'!F4162,Factors!$C$40:$C$44,0),1),0)</f>
        <v>0</v>
      </c>
      <c r="AH4162" s="21" t="str">
        <f t="shared" si="400"/>
        <v/>
      </c>
      <c r="AI4162" s="1" t="str">
        <f>IFERROR(VLOOKUP(H4162,Factors!$C$45:$D$48,2,0),"")</f>
        <v/>
      </c>
      <c r="AJ4162" t="b">
        <f t="shared" si="399"/>
        <v>0</v>
      </c>
    </row>
    <row r="4163" spans="2:36" ht="14.4" x14ac:dyDescent="0.3">
      <c r="B4163" s="70"/>
      <c r="C4163" s="58"/>
      <c r="D4163" s="63"/>
      <c r="E4163" s="58"/>
      <c r="F4163" s="58"/>
      <c r="G4163" s="44"/>
      <c r="H4163" s="45"/>
      <c r="I4163" s="45"/>
      <c r="J4163" s="40" t="str">
        <f t="shared" si="401"/>
        <v/>
      </c>
      <c r="K4163" s="39" t="str">
        <f t="shared" ref="K4163:K4226" si="403">ValidateMember(B4163:J4163)</f>
        <v/>
      </c>
      <c r="M4163" s="3"/>
      <c r="AB4163" s="17" t="str">
        <f t="shared" si="402"/>
        <v>-1</v>
      </c>
      <c r="AC4163" s="17">
        <f>IFERROR(INDEX(Factors!$C$59:$C$70,MATCH(AB4163,Factors!$B$59:$B$70,1),1),0)</f>
        <v>0</v>
      </c>
      <c r="AD4163" s="17">
        <f t="shared" ref="AD4163:AD4226" si="404">IF(COUNTIF($P$2:$P$16,D4163),MATCH(D4163,$P$2:$P$16,0),0)</f>
        <v>0</v>
      </c>
      <c r="AE4163" s="17">
        <f>IFERROR(INDEX(Factors!$B$6:$B$15,MATCH('INPUT - Census'!E4163,Factors!$C$6:$C$15,0),1),0)</f>
        <v>0</v>
      </c>
      <c r="AF4163" s="18">
        <f>IFERROR(INDEX(Factors!$B$16:$B$39,MATCH('INPUT - Census'!C4163,Factors!$C$16:$C$35,0),1),0)</f>
        <v>0</v>
      </c>
      <c r="AG4163" s="19">
        <f>IFERROR(INDEX(Factors!$B$40:$B$44,MATCH('INPUT - Census'!F4163,Factors!$C$40:$C$44,0),1),0)</f>
        <v>0</v>
      </c>
      <c r="AH4163" s="21" t="str">
        <f t="shared" si="400"/>
        <v/>
      </c>
      <c r="AI4163" s="1" t="str">
        <f>IFERROR(VLOOKUP(H4163,Factors!$C$45:$D$48,2,0),"")</f>
        <v/>
      </c>
      <c r="AJ4163" t="b">
        <f t="shared" ref="AJ4163:AJ4226" si="405">K4163=0</f>
        <v>0</v>
      </c>
    </row>
    <row r="4164" spans="2:36" ht="14.4" x14ac:dyDescent="0.3">
      <c r="B4164" s="70"/>
      <c r="C4164" s="58"/>
      <c r="D4164" s="63"/>
      <c r="E4164" s="58"/>
      <c r="F4164" s="58"/>
      <c r="G4164" s="44"/>
      <c r="H4164" s="45"/>
      <c r="I4164" s="45"/>
      <c r="J4164" s="40" t="str">
        <f t="shared" si="401"/>
        <v/>
      </c>
      <c r="K4164" s="39" t="str">
        <f t="shared" si="403"/>
        <v/>
      </c>
      <c r="M4164" s="3"/>
      <c r="AB4164" s="17" t="str">
        <f t="shared" si="402"/>
        <v>-1</v>
      </c>
      <c r="AC4164" s="17">
        <f>IFERROR(INDEX(Factors!$C$59:$C$70,MATCH(AB4164,Factors!$B$59:$B$70,1),1),0)</f>
        <v>0</v>
      </c>
      <c r="AD4164" s="17">
        <f t="shared" si="404"/>
        <v>0</v>
      </c>
      <c r="AE4164" s="17">
        <f>IFERROR(INDEX(Factors!$B$6:$B$15,MATCH('INPUT - Census'!E4164,Factors!$C$6:$C$15,0),1),0)</f>
        <v>0</v>
      </c>
      <c r="AF4164" s="18">
        <f>IFERROR(INDEX(Factors!$B$16:$B$39,MATCH('INPUT - Census'!C4164,Factors!$C$16:$C$35,0),1),0)</f>
        <v>0</v>
      </c>
      <c r="AG4164" s="19">
        <f>IFERROR(INDEX(Factors!$B$40:$B$44,MATCH('INPUT - Census'!F4164,Factors!$C$40:$C$44,0),1),0)</f>
        <v>0</v>
      </c>
      <c r="AH4164" s="21" t="str">
        <f t="shared" ref="AH4164:AH4227" si="406">IF(G4164="","",G4164)</f>
        <v/>
      </c>
      <c r="AI4164" s="1" t="str">
        <f>IFERROR(VLOOKUP(H4164,Factors!$C$45:$D$48,2,0),"")</f>
        <v/>
      </c>
      <c r="AJ4164" t="b">
        <f t="shared" si="405"/>
        <v>0</v>
      </c>
    </row>
    <row r="4165" spans="2:36" ht="14.4" x14ac:dyDescent="0.3">
      <c r="B4165" s="70"/>
      <c r="C4165" s="58"/>
      <c r="D4165" s="63"/>
      <c r="E4165" s="58"/>
      <c r="F4165" s="58"/>
      <c r="G4165" s="44"/>
      <c r="H4165" s="45"/>
      <c r="I4165" s="45"/>
      <c r="J4165" s="40" t="str">
        <f t="shared" si="401"/>
        <v/>
      </c>
      <c r="K4165" s="39" t="str">
        <f t="shared" si="403"/>
        <v/>
      </c>
      <c r="M4165" s="3"/>
      <c r="AB4165" s="17" t="str">
        <f t="shared" si="402"/>
        <v>-1</v>
      </c>
      <c r="AC4165" s="17">
        <f>IFERROR(INDEX(Factors!$C$59:$C$70,MATCH(AB4165,Factors!$B$59:$B$70,1),1),0)</f>
        <v>0</v>
      </c>
      <c r="AD4165" s="17">
        <f t="shared" si="404"/>
        <v>0</v>
      </c>
      <c r="AE4165" s="17">
        <f>IFERROR(INDEX(Factors!$B$6:$B$15,MATCH('INPUT - Census'!E4165,Factors!$C$6:$C$15,0),1),0)</f>
        <v>0</v>
      </c>
      <c r="AF4165" s="18">
        <f>IFERROR(INDEX(Factors!$B$16:$B$39,MATCH('INPUT - Census'!C4165,Factors!$C$16:$C$35,0),1),0)</f>
        <v>0</v>
      </c>
      <c r="AG4165" s="19">
        <f>IFERROR(INDEX(Factors!$B$40:$B$44,MATCH('INPUT - Census'!F4165,Factors!$C$40:$C$44,0),1),0)</f>
        <v>0</v>
      </c>
      <c r="AH4165" s="21" t="str">
        <f t="shared" si="406"/>
        <v/>
      </c>
      <c r="AI4165" s="1" t="str">
        <f>IFERROR(VLOOKUP(H4165,Factors!$C$45:$D$48,2,0),"")</f>
        <v/>
      </c>
      <c r="AJ4165" t="b">
        <f t="shared" si="405"/>
        <v>0</v>
      </c>
    </row>
    <row r="4166" spans="2:36" ht="14.4" x14ac:dyDescent="0.3">
      <c r="B4166" s="70"/>
      <c r="C4166" s="58"/>
      <c r="D4166" s="63"/>
      <c r="E4166" s="58"/>
      <c r="F4166" s="58"/>
      <c r="G4166" s="44"/>
      <c r="H4166" s="45"/>
      <c r="I4166" s="45"/>
      <c r="J4166" s="40" t="str">
        <f t="shared" si="401"/>
        <v/>
      </c>
      <c r="K4166" s="39" t="str">
        <f t="shared" si="403"/>
        <v/>
      </c>
      <c r="M4166" s="3"/>
      <c r="AB4166" s="17" t="str">
        <f t="shared" si="402"/>
        <v>-1</v>
      </c>
      <c r="AC4166" s="17">
        <f>IFERROR(INDEX(Factors!$C$59:$C$70,MATCH(AB4166,Factors!$B$59:$B$70,1),1),0)</f>
        <v>0</v>
      </c>
      <c r="AD4166" s="17">
        <f t="shared" si="404"/>
        <v>0</v>
      </c>
      <c r="AE4166" s="17">
        <f>IFERROR(INDEX(Factors!$B$6:$B$15,MATCH('INPUT - Census'!E4166,Factors!$C$6:$C$15,0),1),0)</f>
        <v>0</v>
      </c>
      <c r="AF4166" s="18">
        <f>IFERROR(INDEX(Factors!$B$16:$B$39,MATCH('INPUT - Census'!C4166,Factors!$C$16:$C$35,0),1),0)</f>
        <v>0</v>
      </c>
      <c r="AG4166" s="19">
        <f>IFERROR(INDEX(Factors!$B$40:$B$44,MATCH('INPUT - Census'!F4166,Factors!$C$40:$C$44,0),1),0)</f>
        <v>0</v>
      </c>
      <c r="AH4166" s="21" t="str">
        <f t="shared" si="406"/>
        <v/>
      </c>
      <c r="AI4166" s="1" t="str">
        <f>IFERROR(VLOOKUP(H4166,Factors!$C$45:$D$48,2,0),"")</f>
        <v/>
      </c>
      <c r="AJ4166" t="b">
        <f t="shared" si="405"/>
        <v>0</v>
      </c>
    </row>
    <row r="4167" spans="2:36" ht="14.4" x14ac:dyDescent="0.3">
      <c r="B4167" s="70"/>
      <c r="C4167" s="58"/>
      <c r="D4167" s="63"/>
      <c r="E4167" s="58"/>
      <c r="F4167" s="58"/>
      <c r="G4167" s="44"/>
      <c r="H4167" s="45"/>
      <c r="I4167" s="45"/>
      <c r="J4167" s="40" t="str">
        <f t="shared" si="401"/>
        <v/>
      </c>
      <c r="K4167" s="39" t="str">
        <f t="shared" si="403"/>
        <v/>
      </c>
      <c r="M4167" s="3"/>
      <c r="AB4167" s="17" t="str">
        <f t="shared" si="402"/>
        <v>-1</v>
      </c>
      <c r="AC4167" s="17">
        <f>IFERROR(INDEX(Factors!$C$59:$C$70,MATCH(AB4167,Factors!$B$59:$B$70,1),1),0)</f>
        <v>0</v>
      </c>
      <c r="AD4167" s="17">
        <f t="shared" si="404"/>
        <v>0</v>
      </c>
      <c r="AE4167" s="17">
        <f>IFERROR(INDEX(Factors!$B$6:$B$15,MATCH('INPUT - Census'!E4167,Factors!$C$6:$C$15,0),1),0)</f>
        <v>0</v>
      </c>
      <c r="AF4167" s="18">
        <f>IFERROR(INDEX(Factors!$B$16:$B$39,MATCH('INPUT - Census'!C4167,Factors!$C$16:$C$35,0),1),0)</f>
        <v>0</v>
      </c>
      <c r="AG4167" s="19">
        <f>IFERROR(INDEX(Factors!$B$40:$B$44,MATCH('INPUT - Census'!F4167,Factors!$C$40:$C$44,0),1),0)</f>
        <v>0</v>
      </c>
      <c r="AH4167" s="21" t="str">
        <f t="shared" si="406"/>
        <v/>
      </c>
      <c r="AI4167" s="1" t="str">
        <f>IFERROR(VLOOKUP(H4167,Factors!$C$45:$D$48,2,0),"")</f>
        <v/>
      </c>
      <c r="AJ4167" t="b">
        <f t="shared" si="405"/>
        <v>0</v>
      </c>
    </row>
    <row r="4168" spans="2:36" ht="14.4" x14ac:dyDescent="0.3">
      <c r="B4168" s="70"/>
      <c r="C4168" s="58"/>
      <c r="D4168" s="63"/>
      <c r="E4168" s="58"/>
      <c r="F4168" s="58"/>
      <c r="G4168" s="44"/>
      <c r="H4168" s="45"/>
      <c r="I4168" s="45"/>
      <c r="J4168" s="40" t="str">
        <f t="shared" si="401"/>
        <v/>
      </c>
      <c r="K4168" s="39" t="str">
        <f t="shared" si="403"/>
        <v/>
      </c>
      <c r="M4168" s="3"/>
      <c r="AB4168" s="17" t="str">
        <f t="shared" si="402"/>
        <v>-1</v>
      </c>
      <c r="AC4168" s="17">
        <f>IFERROR(INDEX(Factors!$C$59:$C$70,MATCH(AB4168,Factors!$B$59:$B$70,1),1),0)</f>
        <v>0</v>
      </c>
      <c r="AD4168" s="17">
        <f t="shared" si="404"/>
        <v>0</v>
      </c>
      <c r="AE4168" s="17">
        <f>IFERROR(INDEX(Factors!$B$6:$B$15,MATCH('INPUT - Census'!E4168,Factors!$C$6:$C$15,0),1),0)</f>
        <v>0</v>
      </c>
      <c r="AF4168" s="18">
        <f>IFERROR(INDEX(Factors!$B$16:$B$39,MATCH('INPUT - Census'!C4168,Factors!$C$16:$C$35,0),1),0)</f>
        <v>0</v>
      </c>
      <c r="AG4168" s="19">
        <f>IFERROR(INDEX(Factors!$B$40:$B$44,MATCH('INPUT - Census'!F4168,Factors!$C$40:$C$44,0),1),0)</f>
        <v>0</v>
      </c>
      <c r="AH4168" s="21" t="str">
        <f t="shared" si="406"/>
        <v/>
      </c>
      <c r="AI4168" s="1" t="str">
        <f>IFERROR(VLOOKUP(H4168,Factors!$C$45:$D$48,2,0),"")</f>
        <v/>
      </c>
      <c r="AJ4168" t="b">
        <f t="shared" si="405"/>
        <v>0</v>
      </c>
    </row>
    <row r="4169" spans="2:36" ht="14.4" x14ac:dyDescent="0.3">
      <c r="B4169" s="70"/>
      <c r="C4169" s="58"/>
      <c r="D4169" s="63"/>
      <c r="E4169" s="58"/>
      <c r="F4169" s="58"/>
      <c r="G4169" s="44"/>
      <c r="H4169" s="45"/>
      <c r="I4169" s="45"/>
      <c r="J4169" s="40" t="str">
        <f t="shared" si="401"/>
        <v/>
      </c>
      <c r="K4169" s="39" t="str">
        <f t="shared" si="403"/>
        <v/>
      </c>
      <c r="M4169" s="3"/>
      <c r="AB4169" s="17" t="str">
        <f t="shared" si="402"/>
        <v>-1</v>
      </c>
      <c r="AC4169" s="17">
        <f>IFERROR(INDEX(Factors!$C$59:$C$70,MATCH(AB4169,Factors!$B$59:$B$70,1),1),0)</f>
        <v>0</v>
      </c>
      <c r="AD4169" s="17">
        <f t="shared" si="404"/>
        <v>0</v>
      </c>
      <c r="AE4169" s="17">
        <f>IFERROR(INDEX(Factors!$B$6:$B$15,MATCH('INPUT - Census'!E4169,Factors!$C$6:$C$15,0),1),0)</f>
        <v>0</v>
      </c>
      <c r="AF4169" s="18">
        <f>IFERROR(INDEX(Factors!$B$16:$B$39,MATCH('INPUT - Census'!C4169,Factors!$C$16:$C$35,0),1),0)</f>
        <v>0</v>
      </c>
      <c r="AG4169" s="19">
        <f>IFERROR(INDEX(Factors!$B$40:$B$44,MATCH('INPUT - Census'!F4169,Factors!$C$40:$C$44,0),1),0)</f>
        <v>0</v>
      </c>
      <c r="AH4169" s="21" t="str">
        <f t="shared" si="406"/>
        <v/>
      </c>
      <c r="AI4169" s="1" t="str">
        <f>IFERROR(VLOOKUP(H4169,Factors!$C$45:$D$48,2,0),"")</f>
        <v/>
      </c>
      <c r="AJ4169" t="b">
        <f t="shared" si="405"/>
        <v>0</v>
      </c>
    </row>
    <row r="4170" spans="2:36" ht="14.4" x14ac:dyDescent="0.3">
      <c r="B4170" s="70"/>
      <c r="C4170" s="58"/>
      <c r="D4170" s="63"/>
      <c r="E4170" s="58"/>
      <c r="F4170" s="58"/>
      <c r="G4170" s="44"/>
      <c r="H4170" s="45"/>
      <c r="I4170" s="45"/>
      <c r="J4170" s="40" t="str">
        <f t="shared" si="401"/>
        <v/>
      </c>
      <c r="K4170" s="39" t="str">
        <f t="shared" si="403"/>
        <v/>
      </c>
      <c r="M4170" s="3"/>
      <c r="AB4170" s="17" t="str">
        <f t="shared" si="402"/>
        <v>-1</v>
      </c>
      <c r="AC4170" s="17">
        <f>IFERROR(INDEX(Factors!$C$59:$C$70,MATCH(AB4170,Factors!$B$59:$B$70,1),1),0)</f>
        <v>0</v>
      </c>
      <c r="AD4170" s="17">
        <f t="shared" si="404"/>
        <v>0</v>
      </c>
      <c r="AE4170" s="17">
        <f>IFERROR(INDEX(Factors!$B$6:$B$15,MATCH('INPUT - Census'!E4170,Factors!$C$6:$C$15,0),1),0)</f>
        <v>0</v>
      </c>
      <c r="AF4170" s="18">
        <f>IFERROR(INDEX(Factors!$B$16:$B$39,MATCH('INPUT - Census'!C4170,Factors!$C$16:$C$35,0),1),0)</f>
        <v>0</v>
      </c>
      <c r="AG4170" s="19">
        <f>IFERROR(INDEX(Factors!$B$40:$B$44,MATCH('INPUT - Census'!F4170,Factors!$C$40:$C$44,0),1),0)</f>
        <v>0</v>
      </c>
      <c r="AH4170" s="21" t="str">
        <f t="shared" si="406"/>
        <v/>
      </c>
      <c r="AI4170" s="1" t="str">
        <f>IFERROR(VLOOKUP(H4170,Factors!$C$45:$D$48,2,0),"")</f>
        <v/>
      </c>
      <c r="AJ4170" t="b">
        <f t="shared" si="405"/>
        <v>0</v>
      </c>
    </row>
    <row r="4171" spans="2:36" ht="14.4" x14ac:dyDescent="0.3">
      <c r="B4171" s="70"/>
      <c r="C4171" s="58"/>
      <c r="D4171" s="63"/>
      <c r="E4171" s="58"/>
      <c r="F4171" s="58"/>
      <c r="G4171" s="44"/>
      <c r="H4171" s="45"/>
      <c r="I4171" s="45"/>
      <c r="J4171" s="40" t="str">
        <f t="shared" si="401"/>
        <v/>
      </c>
      <c r="K4171" s="39" t="str">
        <f t="shared" si="403"/>
        <v/>
      </c>
      <c r="M4171" s="3"/>
      <c r="AB4171" s="17" t="str">
        <f t="shared" si="402"/>
        <v>-1</v>
      </c>
      <c r="AC4171" s="17">
        <f>IFERROR(INDEX(Factors!$C$59:$C$70,MATCH(AB4171,Factors!$B$59:$B$70,1),1),0)</f>
        <v>0</v>
      </c>
      <c r="AD4171" s="17">
        <f t="shared" si="404"/>
        <v>0</v>
      </c>
      <c r="AE4171" s="17">
        <f>IFERROR(INDEX(Factors!$B$6:$B$15,MATCH('INPUT - Census'!E4171,Factors!$C$6:$C$15,0),1),0)</f>
        <v>0</v>
      </c>
      <c r="AF4171" s="18">
        <f>IFERROR(INDEX(Factors!$B$16:$B$39,MATCH('INPUT - Census'!C4171,Factors!$C$16:$C$35,0),1),0)</f>
        <v>0</v>
      </c>
      <c r="AG4171" s="19">
        <f>IFERROR(INDEX(Factors!$B$40:$B$44,MATCH('INPUT - Census'!F4171,Factors!$C$40:$C$44,0),1),0)</f>
        <v>0</v>
      </c>
      <c r="AH4171" s="21" t="str">
        <f t="shared" si="406"/>
        <v/>
      </c>
      <c r="AI4171" s="1" t="str">
        <f>IFERROR(VLOOKUP(H4171,Factors!$C$45:$D$48,2,0),"")</f>
        <v/>
      </c>
      <c r="AJ4171" t="b">
        <f t="shared" si="405"/>
        <v>0</v>
      </c>
    </row>
    <row r="4172" spans="2:36" ht="14.4" x14ac:dyDescent="0.3">
      <c r="B4172" s="70"/>
      <c r="C4172" s="58"/>
      <c r="D4172" s="63"/>
      <c r="E4172" s="58"/>
      <c r="F4172" s="58"/>
      <c r="G4172" s="44"/>
      <c r="H4172" s="45"/>
      <c r="I4172" s="45"/>
      <c r="J4172" s="40" t="str">
        <f t="shared" si="401"/>
        <v/>
      </c>
      <c r="K4172" s="39" t="str">
        <f t="shared" si="403"/>
        <v/>
      </c>
      <c r="M4172" s="3"/>
      <c r="AB4172" s="17" t="str">
        <f t="shared" si="402"/>
        <v>-1</v>
      </c>
      <c r="AC4172" s="17">
        <f>IFERROR(INDEX(Factors!$C$59:$C$70,MATCH(AB4172,Factors!$B$59:$B$70,1),1),0)</f>
        <v>0</v>
      </c>
      <c r="AD4172" s="17">
        <f t="shared" si="404"/>
        <v>0</v>
      </c>
      <c r="AE4172" s="17">
        <f>IFERROR(INDEX(Factors!$B$6:$B$15,MATCH('INPUT - Census'!E4172,Factors!$C$6:$C$15,0),1),0)</f>
        <v>0</v>
      </c>
      <c r="AF4172" s="18">
        <f>IFERROR(INDEX(Factors!$B$16:$B$39,MATCH('INPUT - Census'!C4172,Factors!$C$16:$C$35,0),1),0)</f>
        <v>0</v>
      </c>
      <c r="AG4172" s="19">
        <f>IFERROR(INDEX(Factors!$B$40:$B$44,MATCH('INPUT - Census'!F4172,Factors!$C$40:$C$44,0),1),0)</f>
        <v>0</v>
      </c>
      <c r="AH4172" s="21" t="str">
        <f t="shared" si="406"/>
        <v/>
      </c>
      <c r="AI4172" s="1" t="str">
        <f>IFERROR(VLOOKUP(H4172,Factors!$C$45:$D$48,2,0),"")</f>
        <v/>
      </c>
      <c r="AJ4172" t="b">
        <f t="shared" si="405"/>
        <v>0</v>
      </c>
    </row>
    <row r="4173" spans="2:36" ht="14.4" x14ac:dyDescent="0.3">
      <c r="B4173" s="70"/>
      <c r="C4173" s="58"/>
      <c r="D4173" s="63"/>
      <c r="E4173" s="58"/>
      <c r="F4173" s="58"/>
      <c r="G4173" s="44"/>
      <c r="H4173" s="45"/>
      <c r="I4173" s="45"/>
      <c r="J4173" s="40" t="str">
        <f t="shared" si="401"/>
        <v/>
      </c>
      <c r="K4173" s="39" t="str">
        <f t="shared" si="403"/>
        <v/>
      </c>
      <c r="M4173" s="3"/>
      <c r="AB4173" s="17" t="str">
        <f t="shared" si="402"/>
        <v>-1</v>
      </c>
      <c r="AC4173" s="17">
        <f>IFERROR(INDEX(Factors!$C$59:$C$70,MATCH(AB4173,Factors!$B$59:$B$70,1),1),0)</f>
        <v>0</v>
      </c>
      <c r="AD4173" s="17">
        <f t="shared" si="404"/>
        <v>0</v>
      </c>
      <c r="AE4173" s="17">
        <f>IFERROR(INDEX(Factors!$B$6:$B$15,MATCH('INPUT - Census'!E4173,Factors!$C$6:$C$15,0),1),0)</f>
        <v>0</v>
      </c>
      <c r="AF4173" s="18">
        <f>IFERROR(INDEX(Factors!$B$16:$B$39,MATCH('INPUT - Census'!C4173,Factors!$C$16:$C$35,0),1),0)</f>
        <v>0</v>
      </c>
      <c r="AG4173" s="19">
        <f>IFERROR(INDEX(Factors!$B$40:$B$44,MATCH('INPUT - Census'!F4173,Factors!$C$40:$C$44,0),1),0)</f>
        <v>0</v>
      </c>
      <c r="AH4173" s="21" t="str">
        <f t="shared" si="406"/>
        <v/>
      </c>
      <c r="AI4173" s="1" t="str">
        <f>IFERROR(VLOOKUP(H4173,Factors!$C$45:$D$48,2,0),"")</f>
        <v/>
      </c>
      <c r="AJ4173" t="b">
        <f t="shared" si="405"/>
        <v>0</v>
      </c>
    </row>
    <row r="4174" spans="2:36" ht="14.4" x14ac:dyDescent="0.3">
      <c r="B4174" s="70"/>
      <c r="C4174" s="58"/>
      <c r="D4174" s="63"/>
      <c r="E4174" s="58"/>
      <c r="F4174" s="58"/>
      <c r="G4174" s="44"/>
      <c r="H4174" s="45"/>
      <c r="I4174" s="45"/>
      <c r="J4174" s="40" t="str">
        <f t="shared" si="401"/>
        <v/>
      </c>
      <c r="K4174" s="39" t="str">
        <f t="shared" si="403"/>
        <v/>
      </c>
      <c r="M4174" s="3"/>
      <c r="AB4174" s="17" t="str">
        <f t="shared" si="402"/>
        <v>-1</v>
      </c>
      <c r="AC4174" s="17">
        <f>IFERROR(INDEX(Factors!$C$59:$C$70,MATCH(AB4174,Factors!$B$59:$B$70,1),1),0)</f>
        <v>0</v>
      </c>
      <c r="AD4174" s="17">
        <f t="shared" si="404"/>
        <v>0</v>
      </c>
      <c r="AE4174" s="17">
        <f>IFERROR(INDEX(Factors!$B$6:$B$15,MATCH('INPUT - Census'!E4174,Factors!$C$6:$C$15,0),1),0)</f>
        <v>0</v>
      </c>
      <c r="AF4174" s="18">
        <f>IFERROR(INDEX(Factors!$B$16:$B$39,MATCH('INPUT - Census'!C4174,Factors!$C$16:$C$35,0),1),0)</f>
        <v>0</v>
      </c>
      <c r="AG4174" s="19">
        <f>IFERROR(INDEX(Factors!$B$40:$B$44,MATCH('INPUT - Census'!F4174,Factors!$C$40:$C$44,0),1),0)</f>
        <v>0</v>
      </c>
      <c r="AH4174" s="21" t="str">
        <f t="shared" si="406"/>
        <v/>
      </c>
      <c r="AI4174" s="1" t="str">
        <f>IFERROR(VLOOKUP(H4174,Factors!$C$45:$D$48,2,0),"")</f>
        <v/>
      </c>
      <c r="AJ4174" t="b">
        <f t="shared" si="405"/>
        <v>0</v>
      </c>
    </row>
    <row r="4175" spans="2:36" ht="14.4" x14ac:dyDescent="0.3">
      <c r="B4175" s="70"/>
      <c r="C4175" s="58"/>
      <c r="D4175" s="63"/>
      <c r="E4175" s="58"/>
      <c r="F4175" s="58"/>
      <c r="G4175" s="44"/>
      <c r="H4175" s="45"/>
      <c r="I4175" s="45"/>
      <c r="J4175" s="40" t="str">
        <f t="shared" si="401"/>
        <v/>
      </c>
      <c r="K4175" s="39" t="str">
        <f t="shared" si="403"/>
        <v/>
      </c>
      <c r="M4175" s="3"/>
      <c r="AB4175" s="17" t="str">
        <f t="shared" si="402"/>
        <v>-1</v>
      </c>
      <c r="AC4175" s="17">
        <f>IFERROR(INDEX(Factors!$C$59:$C$70,MATCH(AB4175,Factors!$B$59:$B$70,1),1),0)</f>
        <v>0</v>
      </c>
      <c r="AD4175" s="17">
        <f t="shared" si="404"/>
        <v>0</v>
      </c>
      <c r="AE4175" s="17">
        <f>IFERROR(INDEX(Factors!$B$6:$B$15,MATCH('INPUT - Census'!E4175,Factors!$C$6:$C$15,0),1),0)</f>
        <v>0</v>
      </c>
      <c r="AF4175" s="18">
        <f>IFERROR(INDEX(Factors!$B$16:$B$39,MATCH('INPUT - Census'!C4175,Factors!$C$16:$C$35,0),1),0)</f>
        <v>0</v>
      </c>
      <c r="AG4175" s="19">
        <f>IFERROR(INDEX(Factors!$B$40:$B$44,MATCH('INPUT - Census'!F4175,Factors!$C$40:$C$44,0),1),0)</f>
        <v>0</v>
      </c>
      <c r="AH4175" s="21" t="str">
        <f t="shared" si="406"/>
        <v/>
      </c>
      <c r="AI4175" s="1" t="str">
        <f>IFERROR(VLOOKUP(H4175,Factors!$C$45:$D$48,2,0),"")</f>
        <v/>
      </c>
      <c r="AJ4175" t="b">
        <f t="shared" si="405"/>
        <v>0</v>
      </c>
    </row>
    <row r="4176" spans="2:36" ht="14.4" x14ac:dyDescent="0.3">
      <c r="B4176" s="70"/>
      <c r="C4176" s="58"/>
      <c r="D4176" s="63"/>
      <c r="E4176" s="58"/>
      <c r="F4176" s="58"/>
      <c r="G4176" s="44"/>
      <c r="H4176" s="45"/>
      <c r="I4176" s="45"/>
      <c r="J4176" s="40" t="str">
        <f t="shared" si="401"/>
        <v/>
      </c>
      <c r="K4176" s="39" t="str">
        <f t="shared" si="403"/>
        <v/>
      </c>
      <c r="M4176" s="3"/>
      <c r="AB4176" s="17" t="str">
        <f t="shared" si="402"/>
        <v>-1</v>
      </c>
      <c r="AC4176" s="17">
        <f>IFERROR(INDEX(Factors!$C$59:$C$70,MATCH(AB4176,Factors!$B$59:$B$70,1),1),0)</f>
        <v>0</v>
      </c>
      <c r="AD4176" s="17">
        <f t="shared" si="404"/>
        <v>0</v>
      </c>
      <c r="AE4176" s="17">
        <f>IFERROR(INDEX(Factors!$B$6:$B$15,MATCH('INPUT - Census'!E4176,Factors!$C$6:$C$15,0),1),0)</f>
        <v>0</v>
      </c>
      <c r="AF4176" s="18">
        <f>IFERROR(INDEX(Factors!$B$16:$B$39,MATCH('INPUT - Census'!C4176,Factors!$C$16:$C$35,0),1),0)</f>
        <v>0</v>
      </c>
      <c r="AG4176" s="19">
        <f>IFERROR(INDEX(Factors!$B$40:$B$44,MATCH('INPUT - Census'!F4176,Factors!$C$40:$C$44,0),1),0)</f>
        <v>0</v>
      </c>
      <c r="AH4176" s="21" t="str">
        <f t="shared" si="406"/>
        <v/>
      </c>
      <c r="AI4176" s="1" t="str">
        <f>IFERROR(VLOOKUP(H4176,Factors!$C$45:$D$48,2,0),"")</f>
        <v/>
      </c>
      <c r="AJ4176" t="b">
        <f t="shared" si="405"/>
        <v>0</v>
      </c>
    </row>
    <row r="4177" spans="2:36" ht="14.4" x14ac:dyDescent="0.3">
      <c r="B4177" s="70"/>
      <c r="C4177" s="58"/>
      <c r="D4177" s="63"/>
      <c r="E4177" s="58"/>
      <c r="F4177" s="58"/>
      <c r="G4177" s="44"/>
      <c r="H4177" s="45"/>
      <c r="I4177" s="45"/>
      <c r="J4177" s="40" t="str">
        <f t="shared" si="401"/>
        <v/>
      </c>
      <c r="K4177" s="39" t="str">
        <f t="shared" si="403"/>
        <v/>
      </c>
      <c r="M4177" s="3"/>
      <c r="AB4177" s="17" t="str">
        <f t="shared" si="402"/>
        <v>-1</v>
      </c>
      <c r="AC4177" s="17">
        <f>IFERROR(INDEX(Factors!$C$59:$C$70,MATCH(AB4177,Factors!$B$59:$B$70,1),1),0)</f>
        <v>0</v>
      </c>
      <c r="AD4177" s="17">
        <f t="shared" si="404"/>
        <v>0</v>
      </c>
      <c r="AE4177" s="17">
        <f>IFERROR(INDEX(Factors!$B$6:$B$15,MATCH('INPUT - Census'!E4177,Factors!$C$6:$C$15,0),1),0)</f>
        <v>0</v>
      </c>
      <c r="AF4177" s="18">
        <f>IFERROR(INDEX(Factors!$B$16:$B$39,MATCH('INPUT - Census'!C4177,Factors!$C$16:$C$35,0),1),0)</f>
        <v>0</v>
      </c>
      <c r="AG4177" s="19">
        <f>IFERROR(INDEX(Factors!$B$40:$B$44,MATCH('INPUT - Census'!F4177,Factors!$C$40:$C$44,0),1),0)</f>
        <v>0</v>
      </c>
      <c r="AH4177" s="21" t="str">
        <f t="shared" si="406"/>
        <v/>
      </c>
      <c r="AI4177" s="1" t="str">
        <f>IFERROR(VLOOKUP(H4177,Factors!$C$45:$D$48,2,0),"")</f>
        <v/>
      </c>
      <c r="AJ4177" t="b">
        <f t="shared" si="405"/>
        <v>0</v>
      </c>
    </row>
    <row r="4178" spans="2:36" ht="14.4" x14ac:dyDescent="0.3">
      <c r="B4178" s="70"/>
      <c r="C4178" s="58"/>
      <c r="D4178" s="63"/>
      <c r="E4178" s="58"/>
      <c r="F4178" s="58"/>
      <c r="G4178" s="44"/>
      <c r="H4178" s="45"/>
      <c r="I4178" s="45"/>
      <c r="J4178" s="40" t="str">
        <f t="shared" si="401"/>
        <v/>
      </c>
      <c r="K4178" s="39" t="str">
        <f t="shared" si="403"/>
        <v/>
      </c>
      <c r="M4178" s="3"/>
      <c r="AB4178" s="17" t="str">
        <f t="shared" si="402"/>
        <v>-1</v>
      </c>
      <c r="AC4178" s="17">
        <f>IFERROR(INDEX(Factors!$C$59:$C$70,MATCH(AB4178,Factors!$B$59:$B$70,1),1),0)</f>
        <v>0</v>
      </c>
      <c r="AD4178" s="17">
        <f t="shared" si="404"/>
        <v>0</v>
      </c>
      <c r="AE4178" s="17">
        <f>IFERROR(INDEX(Factors!$B$6:$B$15,MATCH('INPUT - Census'!E4178,Factors!$C$6:$C$15,0),1),0)</f>
        <v>0</v>
      </c>
      <c r="AF4178" s="18">
        <f>IFERROR(INDEX(Factors!$B$16:$B$39,MATCH('INPUT - Census'!C4178,Factors!$C$16:$C$35,0),1),0)</f>
        <v>0</v>
      </c>
      <c r="AG4178" s="19">
        <f>IFERROR(INDEX(Factors!$B$40:$B$44,MATCH('INPUT - Census'!F4178,Factors!$C$40:$C$44,0),1),0)</f>
        <v>0</v>
      </c>
      <c r="AH4178" s="21" t="str">
        <f t="shared" si="406"/>
        <v/>
      </c>
      <c r="AI4178" s="1" t="str">
        <f>IFERROR(VLOOKUP(H4178,Factors!$C$45:$D$48,2,0),"")</f>
        <v/>
      </c>
      <c r="AJ4178" t="b">
        <f t="shared" si="405"/>
        <v>0</v>
      </c>
    </row>
    <row r="4179" spans="2:36" ht="14.4" x14ac:dyDescent="0.3">
      <c r="B4179" s="70"/>
      <c r="C4179" s="58"/>
      <c r="D4179" s="63"/>
      <c r="E4179" s="58"/>
      <c r="F4179" s="58"/>
      <c r="G4179" s="44"/>
      <c r="H4179" s="45"/>
      <c r="I4179" s="45"/>
      <c r="J4179" s="40" t="str">
        <f t="shared" si="401"/>
        <v/>
      </c>
      <c r="K4179" s="39" t="str">
        <f t="shared" si="403"/>
        <v/>
      </c>
      <c r="M4179" s="3"/>
      <c r="AB4179" s="17" t="str">
        <f t="shared" si="402"/>
        <v>-1</v>
      </c>
      <c r="AC4179" s="17">
        <f>IFERROR(INDEX(Factors!$C$59:$C$70,MATCH(AB4179,Factors!$B$59:$B$70,1),1),0)</f>
        <v>0</v>
      </c>
      <c r="AD4179" s="17">
        <f t="shared" si="404"/>
        <v>0</v>
      </c>
      <c r="AE4179" s="17">
        <f>IFERROR(INDEX(Factors!$B$6:$B$15,MATCH('INPUT - Census'!E4179,Factors!$C$6:$C$15,0),1),0)</f>
        <v>0</v>
      </c>
      <c r="AF4179" s="18">
        <f>IFERROR(INDEX(Factors!$B$16:$B$39,MATCH('INPUT - Census'!C4179,Factors!$C$16:$C$35,0),1),0)</f>
        <v>0</v>
      </c>
      <c r="AG4179" s="19">
        <f>IFERROR(INDEX(Factors!$B$40:$B$44,MATCH('INPUT - Census'!F4179,Factors!$C$40:$C$44,0),1),0)</f>
        <v>0</v>
      </c>
      <c r="AH4179" s="21" t="str">
        <f t="shared" si="406"/>
        <v/>
      </c>
      <c r="AI4179" s="1" t="str">
        <f>IFERROR(VLOOKUP(H4179,Factors!$C$45:$D$48,2,0),"")</f>
        <v/>
      </c>
      <c r="AJ4179" t="b">
        <f t="shared" si="405"/>
        <v>0</v>
      </c>
    </row>
    <row r="4180" spans="2:36" ht="14.4" x14ac:dyDescent="0.3">
      <c r="B4180" s="70"/>
      <c r="C4180" s="58"/>
      <c r="D4180" s="63"/>
      <c r="E4180" s="58"/>
      <c r="F4180" s="58"/>
      <c r="G4180" s="44"/>
      <c r="H4180" s="45"/>
      <c r="I4180" s="45"/>
      <c r="J4180" s="40" t="str">
        <f t="shared" si="401"/>
        <v/>
      </c>
      <c r="K4180" s="39" t="str">
        <f t="shared" si="403"/>
        <v/>
      </c>
      <c r="M4180" s="3"/>
      <c r="AB4180" s="17" t="str">
        <f t="shared" si="402"/>
        <v>-1</v>
      </c>
      <c r="AC4180" s="17">
        <f>IFERROR(INDEX(Factors!$C$59:$C$70,MATCH(AB4180,Factors!$B$59:$B$70,1),1),0)</f>
        <v>0</v>
      </c>
      <c r="AD4180" s="17">
        <f t="shared" si="404"/>
        <v>0</v>
      </c>
      <c r="AE4180" s="17">
        <f>IFERROR(INDEX(Factors!$B$6:$B$15,MATCH('INPUT - Census'!E4180,Factors!$C$6:$C$15,0),1),0)</f>
        <v>0</v>
      </c>
      <c r="AF4180" s="18">
        <f>IFERROR(INDEX(Factors!$B$16:$B$39,MATCH('INPUT - Census'!C4180,Factors!$C$16:$C$35,0),1),0)</f>
        <v>0</v>
      </c>
      <c r="AG4180" s="19">
        <f>IFERROR(INDEX(Factors!$B$40:$B$44,MATCH('INPUT - Census'!F4180,Factors!$C$40:$C$44,0),1),0)</f>
        <v>0</v>
      </c>
      <c r="AH4180" s="21" t="str">
        <f t="shared" si="406"/>
        <v/>
      </c>
      <c r="AI4180" s="1" t="str">
        <f>IFERROR(VLOOKUP(H4180,Factors!$C$45:$D$48,2,0),"")</f>
        <v/>
      </c>
      <c r="AJ4180" t="b">
        <f t="shared" si="405"/>
        <v>0</v>
      </c>
    </row>
    <row r="4181" spans="2:36" ht="14.4" x14ac:dyDescent="0.3">
      <c r="B4181" s="70"/>
      <c r="C4181" s="58"/>
      <c r="D4181" s="63"/>
      <c r="E4181" s="58"/>
      <c r="F4181" s="58"/>
      <c r="G4181" s="44"/>
      <c r="H4181" s="45"/>
      <c r="I4181" s="45"/>
      <c r="J4181" s="40" t="str">
        <f t="shared" si="401"/>
        <v/>
      </c>
      <c r="K4181" s="39" t="str">
        <f t="shared" si="403"/>
        <v/>
      </c>
      <c r="M4181" s="3"/>
      <c r="AB4181" s="17" t="str">
        <f t="shared" si="402"/>
        <v>-1</v>
      </c>
      <c r="AC4181" s="17">
        <f>IFERROR(INDEX(Factors!$C$59:$C$70,MATCH(AB4181,Factors!$B$59:$B$70,1),1),0)</f>
        <v>0</v>
      </c>
      <c r="AD4181" s="17">
        <f t="shared" si="404"/>
        <v>0</v>
      </c>
      <c r="AE4181" s="17">
        <f>IFERROR(INDEX(Factors!$B$6:$B$15,MATCH('INPUT - Census'!E4181,Factors!$C$6:$C$15,0),1),0)</f>
        <v>0</v>
      </c>
      <c r="AF4181" s="18">
        <f>IFERROR(INDEX(Factors!$B$16:$B$39,MATCH('INPUT - Census'!C4181,Factors!$C$16:$C$35,0),1),0)</f>
        <v>0</v>
      </c>
      <c r="AG4181" s="19">
        <f>IFERROR(INDEX(Factors!$B$40:$B$44,MATCH('INPUT - Census'!F4181,Factors!$C$40:$C$44,0),1),0)</f>
        <v>0</v>
      </c>
      <c r="AH4181" s="21" t="str">
        <f t="shared" si="406"/>
        <v/>
      </c>
      <c r="AI4181" s="1" t="str">
        <f>IFERROR(VLOOKUP(H4181,Factors!$C$45:$D$48,2,0),"")</f>
        <v/>
      </c>
      <c r="AJ4181" t="b">
        <f t="shared" si="405"/>
        <v>0</v>
      </c>
    </row>
    <row r="4182" spans="2:36" ht="14.4" x14ac:dyDescent="0.3">
      <c r="B4182" s="70"/>
      <c r="C4182" s="58"/>
      <c r="D4182" s="63"/>
      <c r="E4182" s="58"/>
      <c r="F4182" s="58"/>
      <c r="G4182" s="44"/>
      <c r="H4182" s="45"/>
      <c r="I4182" s="45"/>
      <c r="J4182" s="40" t="str">
        <f t="shared" si="401"/>
        <v/>
      </c>
      <c r="K4182" s="39" t="str">
        <f t="shared" si="403"/>
        <v/>
      </c>
      <c r="M4182" s="3"/>
      <c r="AB4182" s="17" t="str">
        <f t="shared" si="402"/>
        <v>-1</v>
      </c>
      <c r="AC4182" s="17">
        <f>IFERROR(INDEX(Factors!$C$59:$C$70,MATCH(AB4182,Factors!$B$59:$B$70,1),1),0)</f>
        <v>0</v>
      </c>
      <c r="AD4182" s="17">
        <f t="shared" si="404"/>
        <v>0</v>
      </c>
      <c r="AE4182" s="17">
        <f>IFERROR(INDEX(Factors!$B$6:$B$15,MATCH('INPUT - Census'!E4182,Factors!$C$6:$C$15,0),1),0)</f>
        <v>0</v>
      </c>
      <c r="AF4182" s="18">
        <f>IFERROR(INDEX(Factors!$B$16:$B$39,MATCH('INPUT - Census'!C4182,Factors!$C$16:$C$35,0),1),0)</f>
        <v>0</v>
      </c>
      <c r="AG4182" s="19">
        <f>IFERROR(INDEX(Factors!$B$40:$B$44,MATCH('INPUT - Census'!F4182,Factors!$C$40:$C$44,0),1),0)</f>
        <v>0</v>
      </c>
      <c r="AH4182" s="21" t="str">
        <f t="shared" si="406"/>
        <v/>
      </c>
      <c r="AI4182" s="1" t="str">
        <f>IFERROR(VLOOKUP(H4182,Factors!$C$45:$D$48,2,0),"")</f>
        <v/>
      </c>
      <c r="AJ4182" t="b">
        <f t="shared" si="405"/>
        <v>0</v>
      </c>
    </row>
    <row r="4183" spans="2:36" ht="14.4" x14ac:dyDescent="0.3">
      <c r="B4183" s="70"/>
      <c r="C4183" s="58"/>
      <c r="D4183" s="63"/>
      <c r="E4183" s="58"/>
      <c r="F4183" s="58"/>
      <c r="G4183" s="44"/>
      <c r="H4183" s="45"/>
      <c r="I4183" s="45"/>
      <c r="J4183" s="40" t="str">
        <f t="shared" si="401"/>
        <v/>
      </c>
      <c r="K4183" s="39" t="str">
        <f t="shared" si="403"/>
        <v/>
      </c>
      <c r="M4183" s="3"/>
      <c r="AB4183" s="17" t="str">
        <f t="shared" si="402"/>
        <v>-1</v>
      </c>
      <c r="AC4183" s="17">
        <f>IFERROR(INDEX(Factors!$C$59:$C$70,MATCH(AB4183,Factors!$B$59:$B$70,1),1),0)</f>
        <v>0</v>
      </c>
      <c r="AD4183" s="17">
        <f t="shared" si="404"/>
        <v>0</v>
      </c>
      <c r="AE4183" s="17">
        <f>IFERROR(INDEX(Factors!$B$6:$B$15,MATCH('INPUT - Census'!E4183,Factors!$C$6:$C$15,0),1),0)</f>
        <v>0</v>
      </c>
      <c r="AF4183" s="18">
        <f>IFERROR(INDEX(Factors!$B$16:$B$39,MATCH('INPUT - Census'!C4183,Factors!$C$16:$C$35,0),1),0)</f>
        <v>0</v>
      </c>
      <c r="AG4183" s="19">
        <f>IFERROR(INDEX(Factors!$B$40:$B$44,MATCH('INPUT - Census'!F4183,Factors!$C$40:$C$44,0),1),0)</f>
        <v>0</v>
      </c>
      <c r="AH4183" s="21" t="str">
        <f t="shared" si="406"/>
        <v/>
      </c>
      <c r="AI4183" s="1" t="str">
        <f>IFERROR(VLOOKUP(H4183,Factors!$C$45:$D$48,2,0),"")</f>
        <v/>
      </c>
      <c r="AJ4183" t="b">
        <f t="shared" si="405"/>
        <v>0</v>
      </c>
    </row>
    <row r="4184" spans="2:36" ht="14.4" x14ac:dyDescent="0.3">
      <c r="B4184" s="70"/>
      <c r="C4184" s="58"/>
      <c r="D4184" s="63"/>
      <c r="E4184" s="58"/>
      <c r="F4184" s="58"/>
      <c r="G4184" s="44"/>
      <c r="H4184" s="45"/>
      <c r="I4184" s="45"/>
      <c r="J4184" s="40" t="str">
        <f t="shared" si="401"/>
        <v/>
      </c>
      <c r="K4184" s="39" t="str">
        <f t="shared" si="403"/>
        <v/>
      </c>
      <c r="M4184" s="3"/>
      <c r="AB4184" s="17" t="str">
        <f t="shared" si="402"/>
        <v>-1</v>
      </c>
      <c r="AC4184" s="17">
        <f>IFERROR(INDEX(Factors!$C$59:$C$70,MATCH(AB4184,Factors!$B$59:$B$70,1),1),0)</f>
        <v>0</v>
      </c>
      <c r="AD4184" s="17">
        <f t="shared" si="404"/>
        <v>0</v>
      </c>
      <c r="AE4184" s="17">
        <f>IFERROR(INDEX(Factors!$B$6:$B$15,MATCH('INPUT - Census'!E4184,Factors!$C$6:$C$15,0),1),0)</f>
        <v>0</v>
      </c>
      <c r="AF4184" s="18">
        <f>IFERROR(INDEX(Factors!$B$16:$B$39,MATCH('INPUT - Census'!C4184,Factors!$C$16:$C$35,0),1),0)</f>
        <v>0</v>
      </c>
      <c r="AG4184" s="19">
        <f>IFERROR(INDEX(Factors!$B$40:$B$44,MATCH('INPUT - Census'!F4184,Factors!$C$40:$C$44,0),1),0)</f>
        <v>0</v>
      </c>
      <c r="AH4184" s="21" t="str">
        <f t="shared" si="406"/>
        <v/>
      </c>
      <c r="AI4184" s="1" t="str">
        <f>IFERROR(VLOOKUP(H4184,Factors!$C$45:$D$48,2,0),"")</f>
        <v/>
      </c>
      <c r="AJ4184" t="b">
        <f t="shared" si="405"/>
        <v>0</v>
      </c>
    </row>
    <row r="4185" spans="2:36" ht="14.4" x14ac:dyDescent="0.3">
      <c r="B4185" s="70"/>
      <c r="C4185" s="58"/>
      <c r="D4185" s="63"/>
      <c r="E4185" s="58"/>
      <c r="F4185" s="58"/>
      <c r="G4185" s="44"/>
      <c r="H4185" s="45"/>
      <c r="I4185" s="45"/>
      <c r="J4185" s="40" t="str">
        <f t="shared" si="401"/>
        <v/>
      </c>
      <c r="K4185" s="39" t="str">
        <f t="shared" si="403"/>
        <v/>
      </c>
      <c r="M4185" s="3"/>
      <c r="AB4185" s="17" t="str">
        <f t="shared" si="402"/>
        <v>-1</v>
      </c>
      <c r="AC4185" s="17">
        <f>IFERROR(INDEX(Factors!$C$59:$C$70,MATCH(AB4185,Factors!$B$59:$B$70,1),1),0)</f>
        <v>0</v>
      </c>
      <c r="AD4185" s="17">
        <f t="shared" si="404"/>
        <v>0</v>
      </c>
      <c r="AE4185" s="17">
        <f>IFERROR(INDEX(Factors!$B$6:$B$15,MATCH('INPUT - Census'!E4185,Factors!$C$6:$C$15,0),1),0)</f>
        <v>0</v>
      </c>
      <c r="AF4185" s="18">
        <f>IFERROR(INDEX(Factors!$B$16:$B$39,MATCH('INPUT - Census'!C4185,Factors!$C$16:$C$35,0),1),0)</f>
        <v>0</v>
      </c>
      <c r="AG4185" s="19">
        <f>IFERROR(INDEX(Factors!$B$40:$B$44,MATCH('INPUT - Census'!F4185,Factors!$C$40:$C$44,0),1),0)</f>
        <v>0</v>
      </c>
      <c r="AH4185" s="21" t="str">
        <f t="shared" si="406"/>
        <v/>
      </c>
      <c r="AI4185" s="1" t="str">
        <f>IFERROR(VLOOKUP(H4185,Factors!$C$45:$D$48,2,0),"")</f>
        <v/>
      </c>
      <c r="AJ4185" t="b">
        <f t="shared" si="405"/>
        <v>0</v>
      </c>
    </row>
    <row r="4186" spans="2:36" ht="14.4" x14ac:dyDescent="0.3">
      <c r="B4186" s="70"/>
      <c r="C4186" s="58"/>
      <c r="D4186" s="63"/>
      <c r="E4186" s="58"/>
      <c r="F4186" s="58"/>
      <c r="G4186" s="44"/>
      <c r="H4186" s="45"/>
      <c r="I4186" s="45"/>
      <c r="J4186" s="40" t="str">
        <f t="shared" si="401"/>
        <v/>
      </c>
      <c r="K4186" s="39" t="str">
        <f t="shared" si="403"/>
        <v/>
      </c>
      <c r="M4186" s="3"/>
      <c r="AB4186" s="17" t="str">
        <f t="shared" si="402"/>
        <v>-1</v>
      </c>
      <c r="AC4186" s="17">
        <f>IFERROR(INDEX(Factors!$C$59:$C$70,MATCH(AB4186,Factors!$B$59:$B$70,1),1),0)</f>
        <v>0</v>
      </c>
      <c r="AD4186" s="17">
        <f t="shared" si="404"/>
        <v>0</v>
      </c>
      <c r="AE4186" s="17">
        <f>IFERROR(INDEX(Factors!$B$6:$B$15,MATCH('INPUT - Census'!E4186,Factors!$C$6:$C$15,0),1),0)</f>
        <v>0</v>
      </c>
      <c r="AF4186" s="18">
        <f>IFERROR(INDEX(Factors!$B$16:$B$39,MATCH('INPUT - Census'!C4186,Factors!$C$16:$C$35,0),1),0)</f>
        <v>0</v>
      </c>
      <c r="AG4186" s="19">
        <f>IFERROR(INDEX(Factors!$B$40:$B$44,MATCH('INPUT - Census'!F4186,Factors!$C$40:$C$44,0),1),0)</f>
        <v>0</v>
      </c>
      <c r="AH4186" s="21" t="str">
        <f t="shared" si="406"/>
        <v/>
      </c>
      <c r="AI4186" s="1" t="str">
        <f>IFERROR(VLOOKUP(H4186,Factors!$C$45:$D$48,2,0),"")</f>
        <v/>
      </c>
      <c r="AJ4186" t="b">
        <f t="shared" si="405"/>
        <v>0</v>
      </c>
    </row>
    <row r="4187" spans="2:36" ht="14.4" x14ac:dyDescent="0.3">
      <c r="B4187" s="70"/>
      <c r="C4187" s="58"/>
      <c r="D4187" s="63"/>
      <c r="E4187" s="58"/>
      <c r="F4187" s="58"/>
      <c r="G4187" s="44"/>
      <c r="H4187" s="45"/>
      <c r="I4187" s="45"/>
      <c r="J4187" s="40" t="str">
        <f t="shared" si="401"/>
        <v/>
      </c>
      <c r="K4187" s="39" t="str">
        <f t="shared" si="403"/>
        <v/>
      </c>
      <c r="M4187" s="3"/>
      <c r="AB4187" s="17" t="str">
        <f t="shared" si="402"/>
        <v>-1</v>
      </c>
      <c r="AC4187" s="17">
        <f>IFERROR(INDEX(Factors!$C$59:$C$70,MATCH(AB4187,Factors!$B$59:$B$70,1),1),0)</f>
        <v>0</v>
      </c>
      <c r="AD4187" s="17">
        <f t="shared" si="404"/>
        <v>0</v>
      </c>
      <c r="AE4187" s="17">
        <f>IFERROR(INDEX(Factors!$B$6:$B$15,MATCH('INPUT - Census'!E4187,Factors!$C$6:$C$15,0),1),0)</f>
        <v>0</v>
      </c>
      <c r="AF4187" s="18">
        <f>IFERROR(INDEX(Factors!$B$16:$B$39,MATCH('INPUT - Census'!C4187,Factors!$C$16:$C$35,0),1),0)</f>
        <v>0</v>
      </c>
      <c r="AG4187" s="19">
        <f>IFERROR(INDEX(Factors!$B$40:$B$44,MATCH('INPUT - Census'!F4187,Factors!$C$40:$C$44,0),1),0)</f>
        <v>0</v>
      </c>
      <c r="AH4187" s="21" t="str">
        <f t="shared" si="406"/>
        <v/>
      </c>
      <c r="AI4187" s="1" t="str">
        <f>IFERROR(VLOOKUP(H4187,Factors!$C$45:$D$48,2,0),"")</f>
        <v/>
      </c>
      <c r="AJ4187" t="b">
        <f t="shared" si="405"/>
        <v>0</v>
      </c>
    </row>
    <row r="4188" spans="2:36" ht="14.4" x14ac:dyDescent="0.3">
      <c r="B4188" s="70"/>
      <c r="C4188" s="58"/>
      <c r="D4188" s="63"/>
      <c r="E4188" s="58"/>
      <c r="F4188" s="58"/>
      <c r="G4188" s="44"/>
      <c r="H4188" s="45"/>
      <c r="I4188" s="45"/>
      <c r="J4188" s="40" t="str">
        <f t="shared" si="401"/>
        <v/>
      </c>
      <c r="K4188" s="39" t="str">
        <f t="shared" si="403"/>
        <v/>
      </c>
      <c r="M4188" s="3"/>
      <c r="AB4188" s="17" t="str">
        <f t="shared" si="402"/>
        <v>-1</v>
      </c>
      <c r="AC4188" s="17">
        <f>IFERROR(INDEX(Factors!$C$59:$C$70,MATCH(AB4188,Factors!$B$59:$B$70,1),1),0)</f>
        <v>0</v>
      </c>
      <c r="AD4188" s="17">
        <f t="shared" si="404"/>
        <v>0</v>
      </c>
      <c r="AE4188" s="17">
        <f>IFERROR(INDEX(Factors!$B$6:$B$15,MATCH('INPUT - Census'!E4188,Factors!$C$6:$C$15,0),1),0)</f>
        <v>0</v>
      </c>
      <c r="AF4188" s="18">
        <f>IFERROR(INDEX(Factors!$B$16:$B$39,MATCH('INPUT - Census'!C4188,Factors!$C$16:$C$35,0),1),0)</f>
        <v>0</v>
      </c>
      <c r="AG4188" s="19">
        <f>IFERROR(INDEX(Factors!$B$40:$B$44,MATCH('INPUT - Census'!F4188,Factors!$C$40:$C$44,0),1),0)</f>
        <v>0</v>
      </c>
      <c r="AH4188" s="21" t="str">
        <f t="shared" si="406"/>
        <v/>
      </c>
      <c r="AI4188" s="1" t="str">
        <f>IFERROR(VLOOKUP(H4188,Factors!$C$45:$D$48,2,0),"")</f>
        <v/>
      </c>
      <c r="AJ4188" t="b">
        <f t="shared" si="405"/>
        <v>0</v>
      </c>
    </row>
    <row r="4189" spans="2:36" ht="14.4" x14ac:dyDescent="0.3">
      <c r="B4189" s="70"/>
      <c r="C4189" s="58"/>
      <c r="D4189" s="63"/>
      <c r="E4189" s="58"/>
      <c r="F4189" s="58"/>
      <c r="G4189" s="44"/>
      <c r="H4189" s="45"/>
      <c r="I4189" s="45"/>
      <c r="J4189" s="40" t="str">
        <f t="shared" si="401"/>
        <v/>
      </c>
      <c r="K4189" s="39" t="str">
        <f t="shared" si="403"/>
        <v/>
      </c>
      <c r="M4189" s="3"/>
      <c r="AB4189" s="17" t="str">
        <f t="shared" si="402"/>
        <v>-1</v>
      </c>
      <c r="AC4189" s="17">
        <f>IFERROR(INDEX(Factors!$C$59:$C$70,MATCH(AB4189,Factors!$B$59:$B$70,1),1),0)</f>
        <v>0</v>
      </c>
      <c r="AD4189" s="17">
        <f t="shared" si="404"/>
        <v>0</v>
      </c>
      <c r="AE4189" s="17">
        <f>IFERROR(INDEX(Factors!$B$6:$B$15,MATCH('INPUT - Census'!E4189,Factors!$C$6:$C$15,0),1),0)</f>
        <v>0</v>
      </c>
      <c r="AF4189" s="18">
        <f>IFERROR(INDEX(Factors!$B$16:$B$39,MATCH('INPUT - Census'!C4189,Factors!$C$16:$C$35,0),1),0)</f>
        <v>0</v>
      </c>
      <c r="AG4189" s="19">
        <f>IFERROR(INDEX(Factors!$B$40:$B$44,MATCH('INPUT - Census'!F4189,Factors!$C$40:$C$44,0),1),0)</f>
        <v>0</v>
      </c>
      <c r="AH4189" s="21" t="str">
        <f t="shared" si="406"/>
        <v/>
      </c>
      <c r="AI4189" s="1" t="str">
        <f>IFERROR(VLOOKUP(H4189,Factors!$C$45:$D$48,2,0),"")</f>
        <v/>
      </c>
      <c r="AJ4189" t="b">
        <f t="shared" si="405"/>
        <v>0</v>
      </c>
    </row>
    <row r="4190" spans="2:36" ht="14.4" x14ac:dyDescent="0.3">
      <c r="B4190" s="70"/>
      <c r="C4190" s="58"/>
      <c r="D4190" s="63"/>
      <c r="E4190" s="58"/>
      <c r="F4190" s="58"/>
      <c r="G4190" s="44"/>
      <c r="H4190" s="45"/>
      <c r="I4190" s="45"/>
      <c r="J4190" s="40" t="str">
        <f t="shared" si="401"/>
        <v/>
      </c>
      <c r="K4190" s="39" t="str">
        <f t="shared" si="403"/>
        <v/>
      </c>
      <c r="M4190" s="3"/>
      <c r="AB4190" s="17" t="str">
        <f t="shared" si="402"/>
        <v>-1</v>
      </c>
      <c r="AC4190" s="17">
        <f>IFERROR(INDEX(Factors!$C$59:$C$70,MATCH(AB4190,Factors!$B$59:$B$70,1),1),0)</f>
        <v>0</v>
      </c>
      <c r="AD4190" s="17">
        <f t="shared" si="404"/>
        <v>0</v>
      </c>
      <c r="AE4190" s="17">
        <f>IFERROR(INDEX(Factors!$B$6:$B$15,MATCH('INPUT - Census'!E4190,Factors!$C$6:$C$15,0),1),0)</f>
        <v>0</v>
      </c>
      <c r="AF4190" s="18">
        <f>IFERROR(INDEX(Factors!$B$16:$B$39,MATCH('INPUT - Census'!C4190,Factors!$C$16:$C$35,0),1),0)</f>
        <v>0</v>
      </c>
      <c r="AG4190" s="19">
        <f>IFERROR(INDEX(Factors!$B$40:$B$44,MATCH('INPUT - Census'!F4190,Factors!$C$40:$C$44,0),1),0)</f>
        <v>0</v>
      </c>
      <c r="AH4190" s="21" t="str">
        <f t="shared" si="406"/>
        <v/>
      </c>
      <c r="AI4190" s="1" t="str">
        <f>IFERROR(VLOOKUP(H4190,Factors!$C$45:$D$48,2,0),"")</f>
        <v/>
      </c>
      <c r="AJ4190" t="b">
        <f t="shared" si="405"/>
        <v>0</v>
      </c>
    </row>
    <row r="4191" spans="2:36" ht="14.4" x14ac:dyDescent="0.3">
      <c r="B4191" s="70"/>
      <c r="C4191" s="58"/>
      <c r="D4191" s="63"/>
      <c r="E4191" s="58"/>
      <c r="F4191" s="58"/>
      <c r="G4191" s="44"/>
      <c r="H4191" s="45"/>
      <c r="I4191" s="45"/>
      <c r="J4191" s="40" t="str">
        <f t="shared" si="401"/>
        <v/>
      </c>
      <c r="K4191" s="39" t="str">
        <f t="shared" si="403"/>
        <v/>
      </c>
      <c r="M4191" s="3"/>
      <c r="AB4191" s="17" t="str">
        <f t="shared" si="402"/>
        <v>-1</v>
      </c>
      <c r="AC4191" s="17">
        <f>IFERROR(INDEX(Factors!$C$59:$C$70,MATCH(AB4191,Factors!$B$59:$B$70,1),1),0)</f>
        <v>0</v>
      </c>
      <c r="AD4191" s="17">
        <f t="shared" si="404"/>
        <v>0</v>
      </c>
      <c r="AE4191" s="17">
        <f>IFERROR(INDEX(Factors!$B$6:$B$15,MATCH('INPUT - Census'!E4191,Factors!$C$6:$C$15,0),1),0)</f>
        <v>0</v>
      </c>
      <c r="AF4191" s="18">
        <f>IFERROR(INDEX(Factors!$B$16:$B$39,MATCH('INPUT - Census'!C4191,Factors!$C$16:$C$35,0),1),0)</f>
        <v>0</v>
      </c>
      <c r="AG4191" s="19">
        <f>IFERROR(INDEX(Factors!$B$40:$B$44,MATCH('INPUT - Census'!F4191,Factors!$C$40:$C$44,0),1),0)</f>
        <v>0</v>
      </c>
      <c r="AH4191" s="21" t="str">
        <f t="shared" si="406"/>
        <v/>
      </c>
      <c r="AI4191" s="1" t="str">
        <f>IFERROR(VLOOKUP(H4191,Factors!$C$45:$D$48,2,0),"")</f>
        <v/>
      </c>
      <c r="AJ4191" t="b">
        <f t="shared" si="405"/>
        <v>0</v>
      </c>
    </row>
    <row r="4192" spans="2:36" ht="14.4" x14ac:dyDescent="0.3">
      <c r="B4192" s="70"/>
      <c r="C4192" s="58"/>
      <c r="D4192" s="63"/>
      <c r="E4192" s="58"/>
      <c r="F4192" s="58"/>
      <c r="G4192" s="44"/>
      <c r="H4192" s="45"/>
      <c r="I4192" s="45"/>
      <c r="J4192" s="40" t="str">
        <f t="shared" si="401"/>
        <v/>
      </c>
      <c r="K4192" s="39" t="str">
        <f t="shared" si="403"/>
        <v/>
      </c>
      <c r="M4192" s="3"/>
      <c r="AB4192" s="17" t="str">
        <f t="shared" si="402"/>
        <v>-1</v>
      </c>
      <c r="AC4192" s="17">
        <f>IFERROR(INDEX(Factors!$C$59:$C$70,MATCH(AB4192,Factors!$B$59:$B$70,1),1),0)</f>
        <v>0</v>
      </c>
      <c r="AD4192" s="17">
        <f t="shared" si="404"/>
        <v>0</v>
      </c>
      <c r="AE4192" s="17">
        <f>IFERROR(INDEX(Factors!$B$6:$B$15,MATCH('INPUT - Census'!E4192,Factors!$C$6:$C$15,0),1),0)</f>
        <v>0</v>
      </c>
      <c r="AF4192" s="18">
        <f>IFERROR(INDEX(Factors!$B$16:$B$39,MATCH('INPUT - Census'!C4192,Factors!$C$16:$C$35,0),1),0)</f>
        <v>0</v>
      </c>
      <c r="AG4192" s="19">
        <f>IFERROR(INDEX(Factors!$B$40:$B$44,MATCH('INPUT - Census'!F4192,Factors!$C$40:$C$44,0),1),0)</f>
        <v>0</v>
      </c>
      <c r="AH4192" s="21" t="str">
        <f t="shared" si="406"/>
        <v/>
      </c>
      <c r="AI4192" s="1" t="str">
        <f>IFERROR(VLOOKUP(H4192,Factors!$C$45:$D$48,2,0),"")</f>
        <v/>
      </c>
      <c r="AJ4192" t="b">
        <f t="shared" si="405"/>
        <v>0</v>
      </c>
    </row>
    <row r="4193" spans="2:36" ht="14.4" x14ac:dyDescent="0.3">
      <c r="B4193" s="70"/>
      <c r="C4193" s="58"/>
      <c r="D4193" s="63"/>
      <c r="E4193" s="58"/>
      <c r="F4193" s="58"/>
      <c r="G4193" s="44"/>
      <c r="H4193" s="45"/>
      <c r="I4193" s="45"/>
      <c r="J4193" s="40" t="str">
        <f t="shared" si="401"/>
        <v/>
      </c>
      <c r="K4193" s="39" t="str">
        <f t="shared" si="403"/>
        <v/>
      </c>
      <c r="M4193" s="3"/>
      <c r="AB4193" s="17" t="str">
        <f t="shared" si="402"/>
        <v>-1</v>
      </c>
      <c r="AC4193" s="17">
        <f>IFERROR(INDEX(Factors!$C$59:$C$70,MATCH(AB4193,Factors!$B$59:$B$70,1),1),0)</f>
        <v>0</v>
      </c>
      <c r="AD4193" s="17">
        <f t="shared" si="404"/>
        <v>0</v>
      </c>
      <c r="AE4193" s="17">
        <f>IFERROR(INDEX(Factors!$B$6:$B$15,MATCH('INPUT - Census'!E4193,Factors!$C$6:$C$15,0),1),0)</f>
        <v>0</v>
      </c>
      <c r="AF4193" s="18">
        <f>IFERROR(INDEX(Factors!$B$16:$B$39,MATCH('INPUT - Census'!C4193,Factors!$C$16:$C$35,0),1),0)</f>
        <v>0</v>
      </c>
      <c r="AG4193" s="19">
        <f>IFERROR(INDEX(Factors!$B$40:$B$44,MATCH('INPUT - Census'!F4193,Factors!$C$40:$C$44,0),1),0)</f>
        <v>0</v>
      </c>
      <c r="AH4193" s="21" t="str">
        <f t="shared" si="406"/>
        <v/>
      </c>
      <c r="AI4193" s="1" t="str">
        <f>IFERROR(VLOOKUP(H4193,Factors!$C$45:$D$48,2,0),"")</f>
        <v/>
      </c>
      <c r="AJ4193" t="b">
        <f t="shared" si="405"/>
        <v>0</v>
      </c>
    </row>
    <row r="4194" spans="2:36" ht="14.4" x14ac:dyDescent="0.3">
      <c r="B4194" s="70"/>
      <c r="C4194" s="58"/>
      <c r="D4194" s="63"/>
      <c r="E4194" s="58"/>
      <c r="F4194" s="58"/>
      <c r="G4194" s="44"/>
      <c r="H4194" s="45"/>
      <c r="I4194" s="45"/>
      <c r="J4194" s="40" t="str">
        <f t="shared" si="401"/>
        <v/>
      </c>
      <c r="K4194" s="39" t="str">
        <f t="shared" si="403"/>
        <v/>
      </c>
      <c r="M4194" s="3"/>
      <c r="AB4194" s="17" t="str">
        <f t="shared" si="402"/>
        <v>-1</v>
      </c>
      <c r="AC4194" s="17">
        <f>IFERROR(INDEX(Factors!$C$59:$C$70,MATCH(AB4194,Factors!$B$59:$B$70,1),1),0)</f>
        <v>0</v>
      </c>
      <c r="AD4194" s="17">
        <f t="shared" si="404"/>
        <v>0</v>
      </c>
      <c r="AE4194" s="17">
        <f>IFERROR(INDEX(Factors!$B$6:$B$15,MATCH('INPUT - Census'!E4194,Factors!$C$6:$C$15,0),1),0)</f>
        <v>0</v>
      </c>
      <c r="AF4194" s="18">
        <f>IFERROR(INDEX(Factors!$B$16:$B$39,MATCH('INPUT - Census'!C4194,Factors!$C$16:$C$35,0),1),0)</f>
        <v>0</v>
      </c>
      <c r="AG4194" s="19">
        <f>IFERROR(INDEX(Factors!$B$40:$B$44,MATCH('INPUT - Census'!F4194,Factors!$C$40:$C$44,0),1),0)</f>
        <v>0</v>
      </c>
      <c r="AH4194" s="21" t="str">
        <f t="shared" si="406"/>
        <v/>
      </c>
      <c r="AI4194" s="1" t="str">
        <f>IFERROR(VLOOKUP(H4194,Factors!$C$45:$D$48,2,0),"")</f>
        <v/>
      </c>
      <c r="AJ4194" t="b">
        <f t="shared" si="405"/>
        <v>0</v>
      </c>
    </row>
    <row r="4195" spans="2:36" ht="14.4" x14ac:dyDescent="0.3">
      <c r="B4195" s="70"/>
      <c r="C4195" s="58"/>
      <c r="D4195" s="63"/>
      <c r="E4195" s="58"/>
      <c r="F4195" s="58"/>
      <c r="G4195" s="44"/>
      <c r="H4195" s="45"/>
      <c r="I4195" s="45"/>
      <c r="J4195" s="40" t="str">
        <f t="shared" si="401"/>
        <v/>
      </c>
      <c r="K4195" s="39" t="str">
        <f t="shared" si="403"/>
        <v/>
      </c>
      <c r="M4195" s="3"/>
      <c r="AB4195" s="17" t="str">
        <f t="shared" si="402"/>
        <v>-1</v>
      </c>
      <c r="AC4195" s="17">
        <f>IFERROR(INDEX(Factors!$C$59:$C$70,MATCH(AB4195,Factors!$B$59:$B$70,1),1),0)</f>
        <v>0</v>
      </c>
      <c r="AD4195" s="17">
        <f t="shared" si="404"/>
        <v>0</v>
      </c>
      <c r="AE4195" s="17">
        <f>IFERROR(INDEX(Factors!$B$6:$B$15,MATCH('INPUT - Census'!E4195,Factors!$C$6:$C$15,0),1),0)</f>
        <v>0</v>
      </c>
      <c r="AF4195" s="18">
        <f>IFERROR(INDEX(Factors!$B$16:$B$39,MATCH('INPUT - Census'!C4195,Factors!$C$16:$C$35,0),1),0)</f>
        <v>0</v>
      </c>
      <c r="AG4195" s="19">
        <f>IFERROR(INDEX(Factors!$B$40:$B$44,MATCH('INPUT - Census'!F4195,Factors!$C$40:$C$44,0),1),0)</f>
        <v>0</v>
      </c>
      <c r="AH4195" s="21" t="str">
        <f t="shared" si="406"/>
        <v/>
      </c>
      <c r="AI4195" s="1" t="str">
        <f>IFERROR(VLOOKUP(H4195,Factors!$C$45:$D$48,2,0),"")</f>
        <v/>
      </c>
      <c r="AJ4195" t="b">
        <f t="shared" si="405"/>
        <v>0</v>
      </c>
    </row>
    <row r="4196" spans="2:36" ht="14.4" x14ac:dyDescent="0.3">
      <c r="B4196" s="70"/>
      <c r="C4196" s="58"/>
      <c r="D4196" s="63"/>
      <c r="E4196" s="58"/>
      <c r="F4196" s="58"/>
      <c r="G4196" s="44"/>
      <c r="H4196" s="45"/>
      <c r="I4196" s="45"/>
      <c r="J4196" s="40" t="str">
        <f t="shared" si="401"/>
        <v/>
      </c>
      <c r="K4196" s="39" t="str">
        <f t="shared" si="403"/>
        <v/>
      </c>
      <c r="M4196" s="3"/>
      <c r="AB4196" s="17" t="str">
        <f t="shared" si="402"/>
        <v>-1</v>
      </c>
      <c r="AC4196" s="17">
        <f>IFERROR(INDEX(Factors!$C$59:$C$70,MATCH(AB4196,Factors!$B$59:$B$70,1),1),0)</f>
        <v>0</v>
      </c>
      <c r="AD4196" s="17">
        <f t="shared" si="404"/>
        <v>0</v>
      </c>
      <c r="AE4196" s="17">
        <f>IFERROR(INDEX(Factors!$B$6:$B$15,MATCH('INPUT - Census'!E4196,Factors!$C$6:$C$15,0),1),0)</f>
        <v>0</v>
      </c>
      <c r="AF4196" s="18">
        <f>IFERROR(INDEX(Factors!$B$16:$B$39,MATCH('INPUT - Census'!C4196,Factors!$C$16:$C$35,0),1),0)</f>
        <v>0</v>
      </c>
      <c r="AG4196" s="19">
        <f>IFERROR(INDEX(Factors!$B$40:$B$44,MATCH('INPUT - Census'!F4196,Factors!$C$40:$C$44,0),1),0)</f>
        <v>0</v>
      </c>
      <c r="AH4196" s="21" t="str">
        <f t="shared" si="406"/>
        <v/>
      </c>
      <c r="AI4196" s="1" t="str">
        <f>IFERROR(VLOOKUP(H4196,Factors!$C$45:$D$48,2,0),"")</f>
        <v/>
      </c>
      <c r="AJ4196" t="b">
        <f t="shared" si="405"/>
        <v>0</v>
      </c>
    </row>
    <row r="4197" spans="2:36" ht="14.4" x14ac:dyDescent="0.3">
      <c r="B4197" s="70"/>
      <c r="C4197" s="58"/>
      <c r="D4197" s="63"/>
      <c r="E4197" s="58"/>
      <c r="F4197" s="58"/>
      <c r="G4197" s="44"/>
      <c r="H4197" s="45"/>
      <c r="I4197" s="45"/>
      <c r="J4197" s="40" t="str">
        <f t="shared" si="401"/>
        <v/>
      </c>
      <c r="K4197" s="39" t="str">
        <f t="shared" si="403"/>
        <v/>
      </c>
      <c r="M4197" s="3"/>
      <c r="AB4197" s="17" t="str">
        <f t="shared" si="402"/>
        <v>-1</v>
      </c>
      <c r="AC4197" s="17">
        <f>IFERROR(INDEX(Factors!$C$59:$C$70,MATCH(AB4197,Factors!$B$59:$B$70,1),1),0)</f>
        <v>0</v>
      </c>
      <c r="AD4197" s="17">
        <f t="shared" si="404"/>
        <v>0</v>
      </c>
      <c r="AE4197" s="17">
        <f>IFERROR(INDEX(Factors!$B$6:$B$15,MATCH('INPUT - Census'!E4197,Factors!$C$6:$C$15,0),1),0)</f>
        <v>0</v>
      </c>
      <c r="AF4197" s="18">
        <f>IFERROR(INDEX(Factors!$B$16:$B$39,MATCH('INPUT - Census'!C4197,Factors!$C$16:$C$35,0),1),0)</f>
        <v>0</v>
      </c>
      <c r="AG4197" s="19">
        <f>IFERROR(INDEX(Factors!$B$40:$B$44,MATCH('INPUT - Census'!F4197,Factors!$C$40:$C$44,0),1),0)</f>
        <v>0</v>
      </c>
      <c r="AH4197" s="21" t="str">
        <f t="shared" si="406"/>
        <v/>
      </c>
      <c r="AI4197" s="1" t="str">
        <f>IFERROR(VLOOKUP(H4197,Factors!$C$45:$D$48,2,0),"")</f>
        <v/>
      </c>
      <c r="AJ4197" t="b">
        <f t="shared" si="405"/>
        <v>0</v>
      </c>
    </row>
    <row r="4198" spans="2:36" ht="14.4" x14ac:dyDescent="0.3">
      <c r="B4198" s="70"/>
      <c r="C4198" s="58"/>
      <c r="D4198" s="63"/>
      <c r="E4198" s="58"/>
      <c r="F4198" s="58"/>
      <c r="G4198" s="44"/>
      <c r="H4198" s="45"/>
      <c r="I4198" s="45"/>
      <c r="J4198" s="40" t="str">
        <f t="shared" si="401"/>
        <v/>
      </c>
      <c r="K4198" s="39" t="str">
        <f t="shared" si="403"/>
        <v/>
      </c>
      <c r="M4198" s="3"/>
      <c r="AB4198" s="17" t="str">
        <f t="shared" si="402"/>
        <v>-1</v>
      </c>
      <c r="AC4198" s="17">
        <f>IFERROR(INDEX(Factors!$C$59:$C$70,MATCH(AB4198,Factors!$B$59:$B$70,1),1),0)</f>
        <v>0</v>
      </c>
      <c r="AD4198" s="17">
        <f t="shared" si="404"/>
        <v>0</v>
      </c>
      <c r="AE4198" s="17">
        <f>IFERROR(INDEX(Factors!$B$6:$B$15,MATCH('INPUT - Census'!E4198,Factors!$C$6:$C$15,0),1),0)</f>
        <v>0</v>
      </c>
      <c r="AF4198" s="18">
        <f>IFERROR(INDEX(Factors!$B$16:$B$39,MATCH('INPUT - Census'!C4198,Factors!$C$16:$C$35,0),1),0)</f>
        <v>0</v>
      </c>
      <c r="AG4198" s="19">
        <f>IFERROR(INDEX(Factors!$B$40:$B$44,MATCH('INPUT - Census'!F4198,Factors!$C$40:$C$44,0),1),0)</f>
        <v>0</v>
      </c>
      <c r="AH4198" s="21" t="str">
        <f t="shared" si="406"/>
        <v/>
      </c>
      <c r="AI4198" s="1" t="str">
        <f>IFERROR(VLOOKUP(H4198,Factors!$C$45:$D$48,2,0),"")</f>
        <v/>
      </c>
      <c r="AJ4198" t="b">
        <f t="shared" si="405"/>
        <v>0</v>
      </c>
    </row>
    <row r="4199" spans="2:36" ht="14.4" x14ac:dyDescent="0.3">
      <c r="B4199" s="70"/>
      <c r="C4199" s="58"/>
      <c r="D4199" s="63"/>
      <c r="E4199" s="58"/>
      <c r="F4199" s="58"/>
      <c r="G4199" s="44"/>
      <c r="H4199" s="45"/>
      <c r="I4199" s="45"/>
      <c r="J4199" s="40" t="str">
        <f t="shared" si="401"/>
        <v/>
      </c>
      <c r="K4199" s="39" t="str">
        <f t="shared" si="403"/>
        <v/>
      </c>
      <c r="M4199" s="3"/>
      <c r="AB4199" s="17" t="str">
        <f t="shared" si="402"/>
        <v>-1</v>
      </c>
      <c r="AC4199" s="17">
        <f>IFERROR(INDEX(Factors!$C$59:$C$70,MATCH(AB4199,Factors!$B$59:$B$70,1),1),0)</f>
        <v>0</v>
      </c>
      <c r="AD4199" s="17">
        <f t="shared" si="404"/>
        <v>0</v>
      </c>
      <c r="AE4199" s="17">
        <f>IFERROR(INDEX(Factors!$B$6:$B$15,MATCH('INPUT - Census'!E4199,Factors!$C$6:$C$15,0),1),0)</f>
        <v>0</v>
      </c>
      <c r="AF4199" s="18">
        <f>IFERROR(INDEX(Factors!$B$16:$B$39,MATCH('INPUT - Census'!C4199,Factors!$C$16:$C$35,0),1),0)</f>
        <v>0</v>
      </c>
      <c r="AG4199" s="19">
        <f>IFERROR(INDEX(Factors!$B$40:$B$44,MATCH('INPUT - Census'!F4199,Factors!$C$40:$C$44,0),1),0)</f>
        <v>0</v>
      </c>
      <c r="AH4199" s="21" t="str">
        <f t="shared" si="406"/>
        <v/>
      </c>
      <c r="AI4199" s="1" t="str">
        <f>IFERROR(VLOOKUP(H4199,Factors!$C$45:$D$48,2,0),"")</f>
        <v/>
      </c>
      <c r="AJ4199" t="b">
        <f t="shared" si="405"/>
        <v>0</v>
      </c>
    </row>
    <row r="4200" spans="2:36" ht="14.4" x14ac:dyDescent="0.3">
      <c r="B4200" s="70"/>
      <c r="C4200" s="58"/>
      <c r="D4200" s="63"/>
      <c r="E4200" s="58"/>
      <c r="F4200" s="58"/>
      <c r="G4200" s="44"/>
      <c r="H4200" s="45"/>
      <c r="I4200" s="45"/>
      <c r="J4200" s="40" t="str">
        <f t="shared" si="401"/>
        <v/>
      </c>
      <c r="K4200" s="39" t="str">
        <f t="shared" si="403"/>
        <v/>
      </c>
      <c r="M4200" s="3"/>
      <c r="AB4200" s="17" t="str">
        <f t="shared" si="402"/>
        <v>-1</v>
      </c>
      <c r="AC4200" s="17">
        <f>IFERROR(INDEX(Factors!$C$59:$C$70,MATCH(AB4200,Factors!$B$59:$B$70,1),1),0)</f>
        <v>0</v>
      </c>
      <c r="AD4200" s="17">
        <f t="shared" si="404"/>
        <v>0</v>
      </c>
      <c r="AE4200" s="17">
        <f>IFERROR(INDEX(Factors!$B$6:$B$15,MATCH('INPUT - Census'!E4200,Factors!$C$6:$C$15,0),1),0)</f>
        <v>0</v>
      </c>
      <c r="AF4200" s="18">
        <f>IFERROR(INDEX(Factors!$B$16:$B$39,MATCH('INPUT - Census'!C4200,Factors!$C$16:$C$35,0),1),0)</f>
        <v>0</v>
      </c>
      <c r="AG4200" s="19">
        <f>IFERROR(INDEX(Factors!$B$40:$B$44,MATCH('INPUT - Census'!F4200,Factors!$C$40:$C$44,0),1),0)</f>
        <v>0</v>
      </c>
      <c r="AH4200" s="21" t="str">
        <f t="shared" si="406"/>
        <v/>
      </c>
      <c r="AI4200" s="1" t="str">
        <f>IFERROR(VLOOKUP(H4200,Factors!$C$45:$D$48,2,0),"")</f>
        <v/>
      </c>
      <c r="AJ4200" t="b">
        <f t="shared" si="405"/>
        <v>0</v>
      </c>
    </row>
    <row r="4201" spans="2:36" ht="14.4" x14ac:dyDescent="0.3">
      <c r="B4201" s="70"/>
      <c r="C4201" s="58"/>
      <c r="D4201" s="63"/>
      <c r="E4201" s="58"/>
      <c r="F4201" s="58"/>
      <c r="G4201" s="44"/>
      <c r="H4201" s="45"/>
      <c r="I4201" s="45"/>
      <c r="J4201" s="40" t="str">
        <f t="shared" si="401"/>
        <v/>
      </c>
      <c r="K4201" s="39" t="str">
        <f t="shared" si="403"/>
        <v/>
      </c>
      <c r="M4201" s="3"/>
      <c r="AB4201" s="17" t="str">
        <f t="shared" si="402"/>
        <v>-1</v>
      </c>
      <c r="AC4201" s="17">
        <f>IFERROR(INDEX(Factors!$C$59:$C$70,MATCH(AB4201,Factors!$B$59:$B$70,1),1),0)</f>
        <v>0</v>
      </c>
      <c r="AD4201" s="17">
        <f t="shared" si="404"/>
        <v>0</v>
      </c>
      <c r="AE4201" s="17">
        <f>IFERROR(INDEX(Factors!$B$6:$B$15,MATCH('INPUT - Census'!E4201,Factors!$C$6:$C$15,0),1),0)</f>
        <v>0</v>
      </c>
      <c r="AF4201" s="18">
        <f>IFERROR(INDEX(Factors!$B$16:$B$39,MATCH('INPUT - Census'!C4201,Factors!$C$16:$C$35,0),1),0)</f>
        <v>0</v>
      </c>
      <c r="AG4201" s="19">
        <f>IFERROR(INDEX(Factors!$B$40:$B$44,MATCH('INPUT - Census'!F4201,Factors!$C$40:$C$44,0),1),0)</f>
        <v>0</v>
      </c>
      <c r="AH4201" s="21" t="str">
        <f t="shared" si="406"/>
        <v/>
      </c>
      <c r="AI4201" s="1" t="str">
        <f>IFERROR(VLOOKUP(H4201,Factors!$C$45:$D$48,2,0),"")</f>
        <v/>
      </c>
      <c r="AJ4201" t="b">
        <f t="shared" si="405"/>
        <v>0</v>
      </c>
    </row>
    <row r="4202" spans="2:36" ht="14.4" x14ac:dyDescent="0.3">
      <c r="B4202" s="70"/>
      <c r="C4202" s="58"/>
      <c r="D4202" s="63"/>
      <c r="E4202" s="58"/>
      <c r="F4202" s="58"/>
      <c r="G4202" s="44"/>
      <c r="H4202" s="45"/>
      <c r="I4202" s="45"/>
      <c r="J4202" s="40" t="str">
        <f t="shared" si="401"/>
        <v/>
      </c>
      <c r="K4202" s="39" t="str">
        <f t="shared" si="403"/>
        <v/>
      </c>
      <c r="M4202" s="3"/>
      <c r="AB4202" s="17" t="str">
        <f t="shared" si="402"/>
        <v>-1</v>
      </c>
      <c r="AC4202" s="17">
        <f>IFERROR(INDEX(Factors!$C$59:$C$70,MATCH(AB4202,Factors!$B$59:$B$70,1),1),0)</f>
        <v>0</v>
      </c>
      <c r="AD4202" s="17">
        <f t="shared" si="404"/>
        <v>0</v>
      </c>
      <c r="AE4202" s="17">
        <f>IFERROR(INDEX(Factors!$B$6:$B$15,MATCH('INPUT - Census'!E4202,Factors!$C$6:$C$15,0),1),0)</f>
        <v>0</v>
      </c>
      <c r="AF4202" s="18">
        <f>IFERROR(INDEX(Factors!$B$16:$B$39,MATCH('INPUT - Census'!C4202,Factors!$C$16:$C$35,0),1),0)</f>
        <v>0</v>
      </c>
      <c r="AG4202" s="19">
        <f>IFERROR(INDEX(Factors!$B$40:$B$44,MATCH('INPUT - Census'!F4202,Factors!$C$40:$C$44,0),1),0)</f>
        <v>0</v>
      </c>
      <c r="AH4202" s="21" t="str">
        <f t="shared" si="406"/>
        <v/>
      </c>
      <c r="AI4202" s="1" t="str">
        <f>IFERROR(VLOOKUP(H4202,Factors!$C$45:$D$48,2,0),"")</f>
        <v/>
      </c>
      <c r="AJ4202" t="b">
        <f t="shared" si="405"/>
        <v>0</v>
      </c>
    </row>
    <row r="4203" spans="2:36" ht="14.4" x14ac:dyDescent="0.3">
      <c r="B4203" s="70"/>
      <c r="C4203" s="58"/>
      <c r="D4203" s="63"/>
      <c r="E4203" s="58"/>
      <c r="F4203" s="58"/>
      <c r="G4203" s="44"/>
      <c r="H4203" s="45"/>
      <c r="I4203" s="45"/>
      <c r="J4203" s="40" t="str">
        <f t="shared" si="401"/>
        <v/>
      </c>
      <c r="K4203" s="39" t="str">
        <f t="shared" si="403"/>
        <v/>
      </c>
      <c r="M4203" s="3"/>
      <c r="AB4203" s="17" t="str">
        <f t="shared" si="402"/>
        <v>-1</v>
      </c>
      <c r="AC4203" s="17">
        <f>IFERROR(INDEX(Factors!$C$59:$C$70,MATCH(AB4203,Factors!$B$59:$B$70,1),1),0)</f>
        <v>0</v>
      </c>
      <c r="AD4203" s="17">
        <f t="shared" si="404"/>
        <v>0</v>
      </c>
      <c r="AE4203" s="17">
        <f>IFERROR(INDEX(Factors!$B$6:$B$15,MATCH('INPUT - Census'!E4203,Factors!$C$6:$C$15,0),1),0)</f>
        <v>0</v>
      </c>
      <c r="AF4203" s="18">
        <f>IFERROR(INDEX(Factors!$B$16:$B$39,MATCH('INPUT - Census'!C4203,Factors!$C$16:$C$35,0),1),0)</f>
        <v>0</v>
      </c>
      <c r="AG4203" s="19">
        <f>IFERROR(INDEX(Factors!$B$40:$B$44,MATCH('INPUT - Census'!F4203,Factors!$C$40:$C$44,0),1),0)</f>
        <v>0</v>
      </c>
      <c r="AH4203" s="21" t="str">
        <f t="shared" si="406"/>
        <v/>
      </c>
      <c r="AI4203" s="1" t="str">
        <f>IFERROR(VLOOKUP(H4203,Factors!$C$45:$D$48,2,0),"")</f>
        <v/>
      </c>
      <c r="AJ4203" t="b">
        <f t="shared" si="405"/>
        <v>0</v>
      </c>
    </row>
    <row r="4204" spans="2:36" ht="14.4" x14ac:dyDescent="0.3">
      <c r="B4204" s="70"/>
      <c r="C4204" s="58"/>
      <c r="D4204" s="63"/>
      <c r="E4204" s="58"/>
      <c r="F4204" s="58"/>
      <c r="G4204" s="44"/>
      <c r="H4204" s="45"/>
      <c r="I4204" s="45"/>
      <c r="J4204" s="40" t="str">
        <f t="shared" si="401"/>
        <v/>
      </c>
      <c r="K4204" s="39" t="str">
        <f t="shared" si="403"/>
        <v/>
      </c>
      <c r="M4204" s="3"/>
      <c r="AB4204" s="17" t="str">
        <f t="shared" si="402"/>
        <v>-1</v>
      </c>
      <c r="AC4204" s="17">
        <f>IFERROR(INDEX(Factors!$C$59:$C$70,MATCH(AB4204,Factors!$B$59:$B$70,1),1),0)</f>
        <v>0</v>
      </c>
      <c r="AD4204" s="17">
        <f t="shared" si="404"/>
        <v>0</v>
      </c>
      <c r="AE4204" s="17">
        <f>IFERROR(INDEX(Factors!$B$6:$B$15,MATCH('INPUT - Census'!E4204,Factors!$C$6:$C$15,0),1),0)</f>
        <v>0</v>
      </c>
      <c r="AF4204" s="18">
        <f>IFERROR(INDEX(Factors!$B$16:$B$39,MATCH('INPUT - Census'!C4204,Factors!$C$16:$C$35,0),1),0)</f>
        <v>0</v>
      </c>
      <c r="AG4204" s="19">
        <f>IFERROR(INDEX(Factors!$B$40:$B$44,MATCH('INPUT - Census'!F4204,Factors!$C$40:$C$44,0),1),0)</f>
        <v>0</v>
      </c>
      <c r="AH4204" s="21" t="str">
        <f t="shared" si="406"/>
        <v/>
      </c>
      <c r="AI4204" s="1" t="str">
        <f>IFERROR(VLOOKUP(H4204,Factors!$C$45:$D$48,2,0),"")</f>
        <v/>
      </c>
      <c r="AJ4204" t="b">
        <f t="shared" si="405"/>
        <v>0</v>
      </c>
    </row>
    <row r="4205" spans="2:36" ht="14.4" x14ac:dyDescent="0.3">
      <c r="B4205" s="70"/>
      <c r="C4205" s="58"/>
      <c r="D4205" s="63"/>
      <c r="E4205" s="58"/>
      <c r="F4205" s="58"/>
      <c r="G4205" s="44"/>
      <c r="H4205" s="45"/>
      <c r="I4205" s="45"/>
      <c r="J4205" s="40" t="str">
        <f t="shared" si="401"/>
        <v/>
      </c>
      <c r="K4205" s="39" t="str">
        <f t="shared" si="403"/>
        <v/>
      </c>
      <c r="M4205" s="3"/>
      <c r="AB4205" s="17" t="str">
        <f t="shared" si="402"/>
        <v>-1</v>
      </c>
      <c r="AC4205" s="17">
        <f>IFERROR(INDEX(Factors!$C$59:$C$70,MATCH(AB4205,Factors!$B$59:$B$70,1),1),0)</f>
        <v>0</v>
      </c>
      <c r="AD4205" s="17">
        <f t="shared" si="404"/>
        <v>0</v>
      </c>
      <c r="AE4205" s="17">
        <f>IFERROR(INDEX(Factors!$B$6:$B$15,MATCH('INPUT - Census'!E4205,Factors!$C$6:$C$15,0),1),0)</f>
        <v>0</v>
      </c>
      <c r="AF4205" s="18">
        <f>IFERROR(INDEX(Factors!$B$16:$B$39,MATCH('INPUT - Census'!C4205,Factors!$C$16:$C$35,0),1),0)</f>
        <v>0</v>
      </c>
      <c r="AG4205" s="19">
        <f>IFERROR(INDEX(Factors!$B$40:$B$44,MATCH('INPUT - Census'!F4205,Factors!$C$40:$C$44,0),1),0)</f>
        <v>0</v>
      </c>
      <c r="AH4205" s="21" t="str">
        <f t="shared" si="406"/>
        <v/>
      </c>
      <c r="AI4205" s="1" t="str">
        <f>IFERROR(VLOOKUP(H4205,Factors!$C$45:$D$48,2,0),"")</f>
        <v/>
      </c>
      <c r="AJ4205" t="b">
        <f t="shared" si="405"/>
        <v>0</v>
      </c>
    </row>
    <row r="4206" spans="2:36" ht="14.4" x14ac:dyDescent="0.3">
      <c r="B4206" s="70"/>
      <c r="C4206" s="58"/>
      <c r="D4206" s="63"/>
      <c r="E4206" s="58"/>
      <c r="F4206" s="58"/>
      <c r="G4206" s="44"/>
      <c r="H4206" s="45"/>
      <c r="I4206" s="45"/>
      <c r="J4206" s="40" t="str">
        <f t="shared" si="401"/>
        <v/>
      </c>
      <c r="K4206" s="39" t="str">
        <f t="shared" si="403"/>
        <v/>
      </c>
      <c r="M4206" s="3"/>
      <c r="AB4206" s="17" t="str">
        <f t="shared" si="402"/>
        <v>-1</v>
      </c>
      <c r="AC4206" s="17">
        <f>IFERROR(INDEX(Factors!$C$59:$C$70,MATCH(AB4206,Factors!$B$59:$B$70,1),1),0)</f>
        <v>0</v>
      </c>
      <c r="AD4206" s="17">
        <f t="shared" si="404"/>
        <v>0</v>
      </c>
      <c r="AE4206" s="17">
        <f>IFERROR(INDEX(Factors!$B$6:$B$15,MATCH('INPUT - Census'!E4206,Factors!$C$6:$C$15,0),1),0)</f>
        <v>0</v>
      </c>
      <c r="AF4206" s="18">
        <f>IFERROR(INDEX(Factors!$B$16:$B$39,MATCH('INPUT - Census'!C4206,Factors!$C$16:$C$35,0),1),0)</f>
        <v>0</v>
      </c>
      <c r="AG4206" s="19">
        <f>IFERROR(INDEX(Factors!$B$40:$B$44,MATCH('INPUT - Census'!F4206,Factors!$C$40:$C$44,0),1),0)</f>
        <v>0</v>
      </c>
      <c r="AH4206" s="21" t="str">
        <f t="shared" si="406"/>
        <v/>
      </c>
      <c r="AI4206" s="1" t="str">
        <f>IFERROR(VLOOKUP(H4206,Factors!$C$45:$D$48,2,0),"")</f>
        <v/>
      </c>
      <c r="AJ4206" t="b">
        <f t="shared" si="405"/>
        <v>0</v>
      </c>
    </row>
    <row r="4207" spans="2:36" ht="14.4" x14ac:dyDescent="0.3">
      <c r="B4207" s="70"/>
      <c r="C4207" s="58"/>
      <c r="D4207" s="63"/>
      <c r="E4207" s="58"/>
      <c r="F4207" s="58"/>
      <c r="G4207" s="44"/>
      <c r="H4207" s="45"/>
      <c r="I4207" s="45"/>
      <c r="J4207" s="40" t="str">
        <f t="shared" si="401"/>
        <v/>
      </c>
      <c r="K4207" s="39" t="str">
        <f t="shared" si="403"/>
        <v/>
      </c>
      <c r="M4207" s="3"/>
      <c r="AB4207" s="17" t="str">
        <f t="shared" si="402"/>
        <v>-1</v>
      </c>
      <c r="AC4207" s="17">
        <f>IFERROR(INDEX(Factors!$C$59:$C$70,MATCH(AB4207,Factors!$B$59:$B$70,1),1),0)</f>
        <v>0</v>
      </c>
      <c r="AD4207" s="17">
        <f t="shared" si="404"/>
        <v>0</v>
      </c>
      <c r="AE4207" s="17">
        <f>IFERROR(INDEX(Factors!$B$6:$B$15,MATCH('INPUT - Census'!E4207,Factors!$C$6:$C$15,0),1),0)</f>
        <v>0</v>
      </c>
      <c r="AF4207" s="18">
        <f>IFERROR(INDEX(Factors!$B$16:$B$39,MATCH('INPUT - Census'!C4207,Factors!$C$16:$C$35,0),1),0)</f>
        <v>0</v>
      </c>
      <c r="AG4207" s="19">
        <f>IFERROR(INDEX(Factors!$B$40:$B$44,MATCH('INPUT - Census'!F4207,Factors!$C$40:$C$44,0),1),0)</f>
        <v>0</v>
      </c>
      <c r="AH4207" s="21" t="str">
        <f t="shared" si="406"/>
        <v/>
      </c>
      <c r="AI4207" s="1" t="str">
        <f>IFERROR(VLOOKUP(H4207,Factors!$C$45:$D$48,2,0),"")</f>
        <v/>
      </c>
      <c r="AJ4207" t="b">
        <f t="shared" si="405"/>
        <v>0</v>
      </c>
    </row>
    <row r="4208" spans="2:36" ht="14.4" x14ac:dyDescent="0.3">
      <c r="B4208" s="70"/>
      <c r="C4208" s="58"/>
      <c r="D4208" s="63"/>
      <c r="E4208" s="58"/>
      <c r="F4208" s="58"/>
      <c r="G4208" s="44"/>
      <c r="H4208" s="45"/>
      <c r="I4208" s="45"/>
      <c r="J4208" s="40" t="str">
        <f t="shared" si="401"/>
        <v/>
      </c>
      <c r="K4208" s="39" t="str">
        <f t="shared" si="403"/>
        <v/>
      </c>
      <c r="M4208" s="3"/>
      <c r="AB4208" s="17" t="str">
        <f t="shared" si="402"/>
        <v>-1</v>
      </c>
      <c r="AC4208" s="17">
        <f>IFERROR(INDEX(Factors!$C$59:$C$70,MATCH(AB4208,Factors!$B$59:$B$70,1),1),0)</f>
        <v>0</v>
      </c>
      <c r="AD4208" s="17">
        <f t="shared" si="404"/>
        <v>0</v>
      </c>
      <c r="AE4208" s="17">
        <f>IFERROR(INDEX(Factors!$B$6:$B$15,MATCH('INPUT - Census'!E4208,Factors!$C$6:$C$15,0),1),0)</f>
        <v>0</v>
      </c>
      <c r="AF4208" s="18">
        <f>IFERROR(INDEX(Factors!$B$16:$B$39,MATCH('INPUT - Census'!C4208,Factors!$C$16:$C$35,0),1),0)</f>
        <v>0</v>
      </c>
      <c r="AG4208" s="19">
        <f>IFERROR(INDEX(Factors!$B$40:$B$44,MATCH('INPUT - Census'!F4208,Factors!$C$40:$C$44,0),1),0)</f>
        <v>0</v>
      </c>
      <c r="AH4208" s="21" t="str">
        <f t="shared" si="406"/>
        <v/>
      </c>
      <c r="AI4208" s="1" t="str">
        <f>IFERROR(VLOOKUP(H4208,Factors!$C$45:$D$48,2,0),"")</f>
        <v/>
      </c>
      <c r="AJ4208" t="b">
        <f t="shared" si="405"/>
        <v>0</v>
      </c>
    </row>
    <row r="4209" spans="2:36" ht="14.4" x14ac:dyDescent="0.3">
      <c r="B4209" s="70"/>
      <c r="C4209" s="58"/>
      <c r="D4209" s="63"/>
      <c r="E4209" s="58"/>
      <c r="F4209" s="58"/>
      <c r="G4209" s="44"/>
      <c r="H4209" s="45"/>
      <c r="I4209" s="45"/>
      <c r="J4209" s="40" t="str">
        <f t="shared" si="401"/>
        <v/>
      </c>
      <c r="K4209" s="39" t="str">
        <f t="shared" si="403"/>
        <v/>
      </c>
      <c r="M4209" s="3"/>
      <c r="AB4209" s="17" t="str">
        <f t="shared" si="402"/>
        <v>-1</v>
      </c>
      <c r="AC4209" s="17">
        <f>IFERROR(INDEX(Factors!$C$59:$C$70,MATCH(AB4209,Factors!$B$59:$B$70,1),1),0)</f>
        <v>0</v>
      </c>
      <c r="AD4209" s="17">
        <f t="shared" si="404"/>
        <v>0</v>
      </c>
      <c r="AE4209" s="17">
        <f>IFERROR(INDEX(Factors!$B$6:$B$15,MATCH('INPUT - Census'!E4209,Factors!$C$6:$C$15,0),1),0)</f>
        <v>0</v>
      </c>
      <c r="AF4209" s="18">
        <f>IFERROR(INDEX(Factors!$B$16:$B$39,MATCH('INPUT - Census'!C4209,Factors!$C$16:$C$35,0),1),0)</f>
        <v>0</v>
      </c>
      <c r="AG4209" s="19">
        <f>IFERROR(INDEX(Factors!$B$40:$B$44,MATCH('INPUT - Census'!F4209,Factors!$C$40:$C$44,0),1),0)</f>
        <v>0</v>
      </c>
      <c r="AH4209" s="21" t="str">
        <f t="shared" si="406"/>
        <v/>
      </c>
      <c r="AI4209" s="1" t="str">
        <f>IFERROR(VLOOKUP(H4209,Factors!$C$45:$D$48,2,0),"")</f>
        <v/>
      </c>
      <c r="AJ4209" t="b">
        <f t="shared" si="405"/>
        <v>0</v>
      </c>
    </row>
    <row r="4210" spans="2:36" ht="14.4" x14ac:dyDescent="0.3">
      <c r="B4210" s="70"/>
      <c r="C4210" s="58"/>
      <c r="D4210" s="63"/>
      <c r="E4210" s="58"/>
      <c r="F4210" s="58"/>
      <c r="G4210" s="44"/>
      <c r="H4210" s="45"/>
      <c r="I4210" s="45"/>
      <c r="J4210" s="40" t="str">
        <f t="shared" si="401"/>
        <v/>
      </c>
      <c r="K4210" s="39" t="str">
        <f t="shared" si="403"/>
        <v/>
      </c>
      <c r="M4210" s="3"/>
      <c r="AB4210" s="17" t="str">
        <f t="shared" si="402"/>
        <v>-1</v>
      </c>
      <c r="AC4210" s="17">
        <f>IFERROR(INDEX(Factors!$C$59:$C$70,MATCH(AB4210,Factors!$B$59:$B$70,1),1),0)</f>
        <v>0</v>
      </c>
      <c r="AD4210" s="17">
        <f t="shared" si="404"/>
        <v>0</v>
      </c>
      <c r="AE4210" s="17">
        <f>IFERROR(INDEX(Factors!$B$6:$B$15,MATCH('INPUT - Census'!E4210,Factors!$C$6:$C$15,0),1),0)</f>
        <v>0</v>
      </c>
      <c r="AF4210" s="18">
        <f>IFERROR(INDEX(Factors!$B$16:$B$39,MATCH('INPUT - Census'!C4210,Factors!$C$16:$C$35,0),1),0)</f>
        <v>0</v>
      </c>
      <c r="AG4210" s="19">
        <f>IFERROR(INDEX(Factors!$B$40:$B$44,MATCH('INPUT - Census'!F4210,Factors!$C$40:$C$44,0),1),0)</f>
        <v>0</v>
      </c>
      <c r="AH4210" s="21" t="str">
        <f t="shared" si="406"/>
        <v/>
      </c>
      <c r="AI4210" s="1" t="str">
        <f>IFERROR(VLOOKUP(H4210,Factors!$C$45:$D$48,2,0),"")</f>
        <v/>
      </c>
      <c r="AJ4210" t="b">
        <f t="shared" si="405"/>
        <v>0</v>
      </c>
    </row>
    <row r="4211" spans="2:36" ht="14.4" x14ac:dyDescent="0.3">
      <c r="B4211" s="70"/>
      <c r="C4211" s="58"/>
      <c r="D4211" s="63"/>
      <c r="E4211" s="58"/>
      <c r="F4211" s="58"/>
      <c r="G4211" s="44"/>
      <c r="H4211" s="45"/>
      <c r="I4211" s="45"/>
      <c r="J4211" s="40" t="str">
        <f t="shared" si="401"/>
        <v/>
      </c>
      <c r="K4211" s="39" t="str">
        <f t="shared" si="403"/>
        <v/>
      </c>
      <c r="M4211" s="3"/>
      <c r="AB4211" s="17" t="str">
        <f t="shared" si="402"/>
        <v>-1</v>
      </c>
      <c r="AC4211" s="17">
        <f>IFERROR(INDEX(Factors!$C$59:$C$70,MATCH(AB4211,Factors!$B$59:$B$70,1),1),0)</f>
        <v>0</v>
      </c>
      <c r="AD4211" s="17">
        <f t="shared" si="404"/>
        <v>0</v>
      </c>
      <c r="AE4211" s="17">
        <f>IFERROR(INDEX(Factors!$B$6:$B$15,MATCH('INPUT - Census'!E4211,Factors!$C$6:$C$15,0),1),0)</f>
        <v>0</v>
      </c>
      <c r="AF4211" s="18">
        <f>IFERROR(INDEX(Factors!$B$16:$B$39,MATCH('INPUT - Census'!C4211,Factors!$C$16:$C$35,0),1),0)</f>
        <v>0</v>
      </c>
      <c r="AG4211" s="19">
        <f>IFERROR(INDEX(Factors!$B$40:$B$44,MATCH('INPUT - Census'!F4211,Factors!$C$40:$C$44,0),1),0)</f>
        <v>0</v>
      </c>
      <c r="AH4211" s="21" t="str">
        <f t="shared" si="406"/>
        <v/>
      </c>
      <c r="AI4211" s="1" t="str">
        <f>IFERROR(VLOOKUP(H4211,Factors!$C$45:$D$48,2,0),"")</f>
        <v/>
      </c>
      <c r="AJ4211" t="b">
        <f t="shared" si="405"/>
        <v>0</v>
      </c>
    </row>
    <row r="4212" spans="2:36" ht="14.4" x14ac:dyDescent="0.3">
      <c r="B4212" s="70"/>
      <c r="C4212" s="58"/>
      <c r="D4212" s="63"/>
      <c r="E4212" s="58"/>
      <c r="F4212" s="58"/>
      <c r="G4212" s="44"/>
      <c r="H4212" s="45"/>
      <c r="I4212" s="45"/>
      <c r="J4212" s="40" t="str">
        <f t="shared" si="401"/>
        <v/>
      </c>
      <c r="K4212" s="39" t="str">
        <f t="shared" si="403"/>
        <v/>
      </c>
      <c r="M4212" s="3"/>
      <c r="AB4212" s="17" t="str">
        <f t="shared" si="402"/>
        <v>-1</v>
      </c>
      <c r="AC4212" s="17">
        <f>IFERROR(INDEX(Factors!$C$59:$C$70,MATCH(AB4212,Factors!$B$59:$B$70,1),1),0)</f>
        <v>0</v>
      </c>
      <c r="AD4212" s="17">
        <f t="shared" si="404"/>
        <v>0</v>
      </c>
      <c r="AE4212" s="17">
        <f>IFERROR(INDEX(Factors!$B$6:$B$15,MATCH('INPUT - Census'!E4212,Factors!$C$6:$C$15,0),1),0)</f>
        <v>0</v>
      </c>
      <c r="AF4212" s="18">
        <f>IFERROR(INDEX(Factors!$B$16:$B$39,MATCH('INPUT - Census'!C4212,Factors!$C$16:$C$35,0),1),0)</f>
        <v>0</v>
      </c>
      <c r="AG4212" s="19">
        <f>IFERROR(INDEX(Factors!$B$40:$B$44,MATCH('INPUT - Census'!F4212,Factors!$C$40:$C$44,0),1),0)</f>
        <v>0</v>
      </c>
      <c r="AH4212" s="21" t="str">
        <f t="shared" si="406"/>
        <v/>
      </c>
      <c r="AI4212" s="1" t="str">
        <f>IFERROR(VLOOKUP(H4212,Factors!$C$45:$D$48,2,0),"")</f>
        <v/>
      </c>
      <c r="AJ4212" t="b">
        <f t="shared" si="405"/>
        <v>0</v>
      </c>
    </row>
    <row r="4213" spans="2:36" ht="14.4" x14ac:dyDescent="0.3">
      <c r="B4213" s="70"/>
      <c r="C4213" s="58"/>
      <c r="D4213" s="63"/>
      <c r="E4213" s="58"/>
      <c r="F4213" s="58"/>
      <c r="G4213" s="44"/>
      <c r="H4213" s="45"/>
      <c r="I4213" s="45"/>
      <c r="J4213" s="40" t="str">
        <f t="shared" si="401"/>
        <v/>
      </c>
      <c r="K4213" s="39" t="str">
        <f t="shared" si="403"/>
        <v/>
      </c>
      <c r="M4213" s="3"/>
      <c r="AB4213" s="17" t="str">
        <f t="shared" si="402"/>
        <v>-1</v>
      </c>
      <c r="AC4213" s="17">
        <f>IFERROR(INDEX(Factors!$C$59:$C$70,MATCH(AB4213,Factors!$B$59:$B$70,1),1),0)</f>
        <v>0</v>
      </c>
      <c r="AD4213" s="17">
        <f t="shared" si="404"/>
        <v>0</v>
      </c>
      <c r="AE4213" s="17">
        <f>IFERROR(INDEX(Factors!$B$6:$B$15,MATCH('INPUT - Census'!E4213,Factors!$C$6:$C$15,0),1),0)</f>
        <v>0</v>
      </c>
      <c r="AF4213" s="18">
        <f>IFERROR(INDEX(Factors!$B$16:$B$39,MATCH('INPUT - Census'!C4213,Factors!$C$16:$C$35,0),1),0)</f>
        <v>0</v>
      </c>
      <c r="AG4213" s="19">
        <f>IFERROR(INDEX(Factors!$B$40:$B$44,MATCH('INPUT - Census'!F4213,Factors!$C$40:$C$44,0),1),0)</f>
        <v>0</v>
      </c>
      <c r="AH4213" s="21" t="str">
        <f t="shared" si="406"/>
        <v/>
      </c>
      <c r="AI4213" s="1" t="str">
        <f>IFERROR(VLOOKUP(H4213,Factors!$C$45:$D$48,2,0),"")</f>
        <v/>
      </c>
      <c r="AJ4213" t="b">
        <f t="shared" si="405"/>
        <v>0</v>
      </c>
    </row>
    <row r="4214" spans="2:36" ht="14.4" x14ac:dyDescent="0.3">
      <c r="B4214" s="70"/>
      <c r="C4214" s="58"/>
      <c r="D4214" s="63"/>
      <c r="E4214" s="58"/>
      <c r="F4214" s="58"/>
      <c r="G4214" s="44"/>
      <c r="H4214" s="45"/>
      <c r="I4214" s="45"/>
      <c r="J4214" s="40" t="str">
        <f t="shared" si="401"/>
        <v/>
      </c>
      <c r="K4214" s="39" t="str">
        <f t="shared" si="403"/>
        <v/>
      </c>
      <c r="M4214" s="3"/>
      <c r="AB4214" s="17" t="str">
        <f t="shared" si="402"/>
        <v>-1</v>
      </c>
      <c r="AC4214" s="17">
        <f>IFERROR(INDEX(Factors!$C$59:$C$70,MATCH(AB4214,Factors!$B$59:$B$70,1),1),0)</f>
        <v>0</v>
      </c>
      <c r="AD4214" s="17">
        <f t="shared" si="404"/>
        <v>0</v>
      </c>
      <c r="AE4214" s="17">
        <f>IFERROR(INDEX(Factors!$B$6:$B$15,MATCH('INPUT - Census'!E4214,Factors!$C$6:$C$15,0),1),0)</f>
        <v>0</v>
      </c>
      <c r="AF4214" s="18">
        <f>IFERROR(INDEX(Factors!$B$16:$B$39,MATCH('INPUT - Census'!C4214,Factors!$C$16:$C$35,0),1),0)</f>
        <v>0</v>
      </c>
      <c r="AG4214" s="19">
        <f>IFERROR(INDEX(Factors!$B$40:$B$44,MATCH('INPUT - Census'!F4214,Factors!$C$40:$C$44,0),1),0)</f>
        <v>0</v>
      </c>
      <c r="AH4214" s="21" t="str">
        <f t="shared" si="406"/>
        <v/>
      </c>
      <c r="AI4214" s="1" t="str">
        <f>IFERROR(VLOOKUP(H4214,Factors!$C$45:$D$48,2,0),"")</f>
        <v/>
      </c>
      <c r="AJ4214" t="b">
        <f t="shared" si="405"/>
        <v>0</v>
      </c>
    </row>
    <row r="4215" spans="2:36" ht="14.4" x14ac:dyDescent="0.3">
      <c r="B4215" s="70"/>
      <c r="C4215" s="58"/>
      <c r="D4215" s="63"/>
      <c r="E4215" s="58"/>
      <c r="F4215" s="58"/>
      <c r="G4215" s="44"/>
      <c r="H4215" s="45"/>
      <c r="I4215" s="45"/>
      <c r="J4215" s="40" t="str">
        <f t="shared" si="401"/>
        <v/>
      </c>
      <c r="K4215" s="39" t="str">
        <f t="shared" si="403"/>
        <v/>
      </c>
      <c r="M4215" s="3"/>
      <c r="AB4215" s="17" t="str">
        <f t="shared" si="402"/>
        <v>-1</v>
      </c>
      <c r="AC4215" s="17">
        <f>IFERROR(INDEX(Factors!$C$59:$C$70,MATCH(AB4215,Factors!$B$59:$B$70,1),1),0)</f>
        <v>0</v>
      </c>
      <c r="AD4215" s="17">
        <f t="shared" si="404"/>
        <v>0</v>
      </c>
      <c r="AE4215" s="17">
        <f>IFERROR(INDEX(Factors!$B$6:$B$15,MATCH('INPUT - Census'!E4215,Factors!$C$6:$C$15,0),1),0)</f>
        <v>0</v>
      </c>
      <c r="AF4215" s="18">
        <f>IFERROR(INDEX(Factors!$B$16:$B$39,MATCH('INPUT - Census'!C4215,Factors!$C$16:$C$35,0),1),0)</f>
        <v>0</v>
      </c>
      <c r="AG4215" s="19">
        <f>IFERROR(INDEX(Factors!$B$40:$B$44,MATCH('INPUT - Census'!F4215,Factors!$C$40:$C$44,0),1),0)</f>
        <v>0</v>
      </c>
      <c r="AH4215" s="21" t="str">
        <f t="shared" si="406"/>
        <v/>
      </c>
      <c r="AI4215" s="1" t="str">
        <f>IFERROR(VLOOKUP(H4215,Factors!$C$45:$D$48,2,0),"")</f>
        <v/>
      </c>
      <c r="AJ4215" t="b">
        <f t="shared" si="405"/>
        <v>0</v>
      </c>
    </row>
    <row r="4216" spans="2:36" ht="14.4" x14ac:dyDescent="0.3">
      <c r="B4216" s="70"/>
      <c r="C4216" s="58"/>
      <c r="D4216" s="63"/>
      <c r="E4216" s="58"/>
      <c r="F4216" s="58"/>
      <c r="G4216" s="44"/>
      <c r="H4216" s="45"/>
      <c r="I4216" s="45"/>
      <c r="J4216" s="40" t="str">
        <f t="shared" si="401"/>
        <v/>
      </c>
      <c r="K4216" s="39" t="str">
        <f t="shared" si="403"/>
        <v/>
      </c>
      <c r="M4216" s="3"/>
      <c r="AB4216" s="17" t="str">
        <f t="shared" si="402"/>
        <v>-1</v>
      </c>
      <c r="AC4216" s="17">
        <f>IFERROR(INDEX(Factors!$C$59:$C$70,MATCH(AB4216,Factors!$B$59:$B$70,1),1),0)</f>
        <v>0</v>
      </c>
      <c r="AD4216" s="17">
        <f t="shared" si="404"/>
        <v>0</v>
      </c>
      <c r="AE4216" s="17">
        <f>IFERROR(INDEX(Factors!$B$6:$B$15,MATCH('INPUT - Census'!E4216,Factors!$C$6:$C$15,0),1),0)</f>
        <v>0</v>
      </c>
      <c r="AF4216" s="18">
        <f>IFERROR(INDEX(Factors!$B$16:$B$39,MATCH('INPUT - Census'!C4216,Factors!$C$16:$C$35,0),1),0)</f>
        <v>0</v>
      </c>
      <c r="AG4216" s="19">
        <f>IFERROR(INDEX(Factors!$B$40:$B$44,MATCH('INPUT - Census'!F4216,Factors!$C$40:$C$44,0),1),0)</f>
        <v>0</v>
      </c>
      <c r="AH4216" s="21" t="str">
        <f t="shared" si="406"/>
        <v/>
      </c>
      <c r="AI4216" s="1" t="str">
        <f>IFERROR(VLOOKUP(H4216,Factors!$C$45:$D$48,2,0),"")</f>
        <v/>
      </c>
      <c r="AJ4216" t="b">
        <f t="shared" si="405"/>
        <v>0</v>
      </c>
    </row>
    <row r="4217" spans="2:36" ht="14.4" x14ac:dyDescent="0.3">
      <c r="B4217" s="70"/>
      <c r="C4217" s="58"/>
      <c r="D4217" s="63"/>
      <c r="E4217" s="58"/>
      <c r="F4217" s="58"/>
      <c r="G4217" s="44"/>
      <c r="H4217" s="45"/>
      <c r="I4217" s="45"/>
      <c r="J4217" s="40" t="str">
        <f t="shared" si="401"/>
        <v/>
      </c>
      <c r="K4217" s="39" t="str">
        <f t="shared" si="403"/>
        <v/>
      </c>
      <c r="M4217" s="3"/>
      <c r="AB4217" s="17" t="str">
        <f t="shared" si="402"/>
        <v>-1</v>
      </c>
      <c r="AC4217" s="17">
        <f>IFERROR(INDEX(Factors!$C$59:$C$70,MATCH(AB4217,Factors!$B$59:$B$70,1),1),0)</f>
        <v>0</v>
      </c>
      <c r="AD4217" s="17">
        <f t="shared" si="404"/>
        <v>0</v>
      </c>
      <c r="AE4217" s="17">
        <f>IFERROR(INDEX(Factors!$B$6:$B$15,MATCH('INPUT - Census'!E4217,Factors!$C$6:$C$15,0),1),0)</f>
        <v>0</v>
      </c>
      <c r="AF4217" s="18">
        <f>IFERROR(INDEX(Factors!$B$16:$B$39,MATCH('INPUT - Census'!C4217,Factors!$C$16:$C$35,0),1),0)</f>
        <v>0</v>
      </c>
      <c r="AG4217" s="19">
        <f>IFERROR(INDEX(Factors!$B$40:$B$44,MATCH('INPUT - Census'!F4217,Factors!$C$40:$C$44,0),1),0)</f>
        <v>0</v>
      </c>
      <c r="AH4217" s="21" t="str">
        <f t="shared" si="406"/>
        <v/>
      </c>
      <c r="AI4217" s="1" t="str">
        <f>IFERROR(VLOOKUP(H4217,Factors!$C$45:$D$48,2,0),"")</f>
        <v/>
      </c>
      <c r="AJ4217" t="b">
        <f t="shared" si="405"/>
        <v>0</v>
      </c>
    </row>
    <row r="4218" spans="2:36" ht="14.4" x14ac:dyDescent="0.3">
      <c r="B4218" s="70"/>
      <c r="C4218" s="58"/>
      <c r="D4218" s="63"/>
      <c r="E4218" s="58"/>
      <c r="F4218" s="58"/>
      <c r="G4218" s="44"/>
      <c r="H4218" s="45"/>
      <c r="I4218" s="45"/>
      <c r="J4218" s="40" t="str">
        <f t="shared" si="401"/>
        <v/>
      </c>
      <c r="K4218" s="39" t="str">
        <f t="shared" si="403"/>
        <v/>
      </c>
      <c r="M4218" s="3"/>
      <c r="AB4218" s="17" t="str">
        <f t="shared" si="402"/>
        <v>-1</v>
      </c>
      <c r="AC4218" s="17">
        <f>IFERROR(INDEX(Factors!$C$59:$C$70,MATCH(AB4218,Factors!$B$59:$B$70,1),1),0)</f>
        <v>0</v>
      </c>
      <c r="AD4218" s="17">
        <f t="shared" si="404"/>
        <v>0</v>
      </c>
      <c r="AE4218" s="17">
        <f>IFERROR(INDEX(Factors!$B$6:$B$15,MATCH('INPUT - Census'!E4218,Factors!$C$6:$C$15,0),1),0)</f>
        <v>0</v>
      </c>
      <c r="AF4218" s="18">
        <f>IFERROR(INDEX(Factors!$B$16:$B$39,MATCH('INPUT - Census'!C4218,Factors!$C$16:$C$35,0),1),0)</f>
        <v>0</v>
      </c>
      <c r="AG4218" s="19">
        <f>IFERROR(INDEX(Factors!$B$40:$B$44,MATCH('INPUT - Census'!F4218,Factors!$C$40:$C$44,0),1),0)</f>
        <v>0</v>
      </c>
      <c r="AH4218" s="21" t="str">
        <f t="shared" si="406"/>
        <v/>
      </c>
      <c r="AI4218" s="1" t="str">
        <f>IFERROR(VLOOKUP(H4218,Factors!$C$45:$D$48,2,0),"")</f>
        <v/>
      </c>
      <c r="AJ4218" t="b">
        <f t="shared" si="405"/>
        <v>0</v>
      </c>
    </row>
    <row r="4219" spans="2:36" ht="14.4" x14ac:dyDescent="0.3">
      <c r="B4219" s="70"/>
      <c r="C4219" s="58"/>
      <c r="D4219" s="63"/>
      <c r="E4219" s="58"/>
      <c r="F4219" s="58"/>
      <c r="G4219" s="44"/>
      <c r="H4219" s="45"/>
      <c r="I4219" s="45"/>
      <c r="J4219" s="40" t="str">
        <f t="shared" si="401"/>
        <v/>
      </c>
      <c r="K4219" s="39" t="str">
        <f t="shared" si="403"/>
        <v/>
      </c>
      <c r="M4219" s="3"/>
      <c r="AB4219" s="17" t="str">
        <f t="shared" si="402"/>
        <v>-1</v>
      </c>
      <c r="AC4219" s="17">
        <f>IFERROR(INDEX(Factors!$C$59:$C$70,MATCH(AB4219,Factors!$B$59:$B$70,1),1),0)</f>
        <v>0</v>
      </c>
      <c r="AD4219" s="17">
        <f t="shared" si="404"/>
        <v>0</v>
      </c>
      <c r="AE4219" s="17">
        <f>IFERROR(INDEX(Factors!$B$6:$B$15,MATCH('INPUT - Census'!E4219,Factors!$C$6:$C$15,0),1),0)</f>
        <v>0</v>
      </c>
      <c r="AF4219" s="18">
        <f>IFERROR(INDEX(Factors!$B$16:$B$39,MATCH('INPUT - Census'!C4219,Factors!$C$16:$C$35,0),1),0)</f>
        <v>0</v>
      </c>
      <c r="AG4219" s="19">
        <f>IFERROR(INDEX(Factors!$B$40:$B$44,MATCH('INPUT - Census'!F4219,Factors!$C$40:$C$44,0),1),0)</f>
        <v>0</v>
      </c>
      <c r="AH4219" s="21" t="str">
        <f t="shared" si="406"/>
        <v/>
      </c>
      <c r="AI4219" s="1" t="str">
        <f>IFERROR(VLOOKUP(H4219,Factors!$C$45:$D$48,2,0),"")</f>
        <v/>
      </c>
      <c r="AJ4219" t="b">
        <f t="shared" si="405"/>
        <v>0</v>
      </c>
    </row>
    <row r="4220" spans="2:36" ht="14.4" x14ac:dyDescent="0.3">
      <c r="B4220" s="70"/>
      <c r="C4220" s="58"/>
      <c r="D4220" s="63"/>
      <c r="E4220" s="58"/>
      <c r="F4220" s="58"/>
      <c r="G4220" s="44"/>
      <c r="H4220" s="45"/>
      <c r="I4220" s="45"/>
      <c r="J4220" s="40" t="str">
        <f t="shared" si="401"/>
        <v/>
      </c>
      <c r="K4220" s="39" t="str">
        <f t="shared" si="403"/>
        <v/>
      </c>
      <c r="M4220" s="3"/>
      <c r="AB4220" s="17" t="str">
        <f t="shared" si="402"/>
        <v>-1</v>
      </c>
      <c r="AC4220" s="17">
        <f>IFERROR(INDEX(Factors!$C$59:$C$70,MATCH(AB4220,Factors!$B$59:$B$70,1),1),0)</f>
        <v>0</v>
      </c>
      <c r="AD4220" s="17">
        <f t="shared" si="404"/>
        <v>0</v>
      </c>
      <c r="AE4220" s="17">
        <f>IFERROR(INDEX(Factors!$B$6:$B$15,MATCH('INPUT - Census'!E4220,Factors!$C$6:$C$15,0),1),0)</f>
        <v>0</v>
      </c>
      <c r="AF4220" s="18">
        <f>IFERROR(INDEX(Factors!$B$16:$B$39,MATCH('INPUT - Census'!C4220,Factors!$C$16:$C$35,0),1),0)</f>
        <v>0</v>
      </c>
      <c r="AG4220" s="19">
        <f>IFERROR(INDEX(Factors!$B$40:$B$44,MATCH('INPUT - Census'!F4220,Factors!$C$40:$C$44,0),1),0)</f>
        <v>0</v>
      </c>
      <c r="AH4220" s="21" t="str">
        <f t="shared" si="406"/>
        <v/>
      </c>
      <c r="AI4220" s="1" t="str">
        <f>IFERROR(VLOOKUP(H4220,Factors!$C$45:$D$48,2,0),"")</f>
        <v/>
      </c>
      <c r="AJ4220" t="b">
        <f t="shared" si="405"/>
        <v>0</v>
      </c>
    </row>
    <row r="4221" spans="2:36" ht="14.4" x14ac:dyDescent="0.3">
      <c r="B4221" s="70"/>
      <c r="C4221" s="58"/>
      <c r="D4221" s="63"/>
      <c r="E4221" s="58"/>
      <c r="F4221" s="58"/>
      <c r="G4221" s="44"/>
      <c r="H4221" s="45"/>
      <c r="I4221" s="45"/>
      <c r="J4221" s="40" t="str">
        <f t="shared" si="401"/>
        <v/>
      </c>
      <c r="K4221" s="39" t="str">
        <f t="shared" si="403"/>
        <v/>
      </c>
      <c r="M4221" s="3"/>
      <c r="AB4221" s="17" t="str">
        <f t="shared" si="402"/>
        <v>-1</v>
      </c>
      <c r="AC4221" s="17">
        <f>IFERROR(INDEX(Factors!$C$59:$C$70,MATCH(AB4221,Factors!$B$59:$B$70,1),1),0)</f>
        <v>0</v>
      </c>
      <c r="AD4221" s="17">
        <f t="shared" si="404"/>
        <v>0</v>
      </c>
      <c r="AE4221" s="17">
        <f>IFERROR(INDEX(Factors!$B$6:$B$15,MATCH('INPUT - Census'!E4221,Factors!$C$6:$C$15,0),1),0)</f>
        <v>0</v>
      </c>
      <c r="AF4221" s="18">
        <f>IFERROR(INDEX(Factors!$B$16:$B$39,MATCH('INPUT - Census'!C4221,Factors!$C$16:$C$35,0),1),0)</f>
        <v>0</v>
      </c>
      <c r="AG4221" s="19">
        <f>IFERROR(INDEX(Factors!$B$40:$B$44,MATCH('INPUT - Census'!F4221,Factors!$C$40:$C$44,0),1),0)</f>
        <v>0</v>
      </c>
      <c r="AH4221" s="21" t="str">
        <f t="shared" si="406"/>
        <v/>
      </c>
      <c r="AI4221" s="1" t="str">
        <f>IFERROR(VLOOKUP(H4221,Factors!$C$45:$D$48,2,0),"")</f>
        <v/>
      </c>
      <c r="AJ4221" t="b">
        <f t="shared" si="405"/>
        <v>0</v>
      </c>
    </row>
    <row r="4222" spans="2:36" ht="14.4" x14ac:dyDescent="0.3">
      <c r="B4222" s="70"/>
      <c r="C4222" s="58"/>
      <c r="D4222" s="63"/>
      <c r="E4222" s="58"/>
      <c r="F4222" s="58"/>
      <c r="G4222" s="44"/>
      <c r="H4222" s="45"/>
      <c r="I4222" s="45"/>
      <c r="J4222" s="40" t="str">
        <f t="shared" si="401"/>
        <v/>
      </c>
      <c r="K4222" s="39" t="str">
        <f t="shared" si="403"/>
        <v/>
      </c>
      <c r="M4222" s="3"/>
      <c r="AB4222" s="17" t="str">
        <f t="shared" si="402"/>
        <v>-1</v>
      </c>
      <c r="AC4222" s="17">
        <f>IFERROR(INDEX(Factors!$C$59:$C$70,MATCH(AB4222,Factors!$B$59:$B$70,1),1),0)</f>
        <v>0</v>
      </c>
      <c r="AD4222" s="17">
        <f t="shared" si="404"/>
        <v>0</v>
      </c>
      <c r="AE4222" s="17">
        <f>IFERROR(INDEX(Factors!$B$6:$B$15,MATCH('INPUT - Census'!E4222,Factors!$C$6:$C$15,0),1),0)</f>
        <v>0</v>
      </c>
      <c r="AF4222" s="18">
        <f>IFERROR(INDEX(Factors!$B$16:$B$39,MATCH('INPUT - Census'!C4222,Factors!$C$16:$C$35,0),1),0)</f>
        <v>0</v>
      </c>
      <c r="AG4222" s="19">
        <f>IFERROR(INDEX(Factors!$B$40:$B$44,MATCH('INPUT - Census'!F4222,Factors!$C$40:$C$44,0),1),0)</f>
        <v>0</v>
      </c>
      <c r="AH4222" s="21" t="str">
        <f t="shared" si="406"/>
        <v/>
      </c>
      <c r="AI4222" s="1" t="str">
        <f>IFERROR(VLOOKUP(H4222,Factors!$C$45:$D$48,2,0),"")</f>
        <v/>
      </c>
      <c r="AJ4222" t="b">
        <f t="shared" si="405"/>
        <v>0</v>
      </c>
    </row>
    <row r="4223" spans="2:36" ht="14.4" x14ac:dyDescent="0.3">
      <c r="B4223" s="70"/>
      <c r="C4223" s="58"/>
      <c r="D4223" s="63"/>
      <c r="E4223" s="58"/>
      <c r="F4223" s="58"/>
      <c r="G4223" s="44"/>
      <c r="H4223" s="45"/>
      <c r="I4223" s="45"/>
      <c r="J4223" s="40" t="str">
        <f t="shared" si="401"/>
        <v/>
      </c>
      <c r="K4223" s="39" t="str">
        <f t="shared" si="403"/>
        <v/>
      </c>
      <c r="M4223" s="3"/>
      <c r="AB4223" s="17" t="str">
        <f t="shared" si="402"/>
        <v>-1</v>
      </c>
      <c r="AC4223" s="17">
        <f>IFERROR(INDEX(Factors!$C$59:$C$70,MATCH(AB4223,Factors!$B$59:$B$70,1),1),0)</f>
        <v>0</v>
      </c>
      <c r="AD4223" s="17">
        <f t="shared" si="404"/>
        <v>0</v>
      </c>
      <c r="AE4223" s="17">
        <f>IFERROR(INDEX(Factors!$B$6:$B$15,MATCH('INPUT - Census'!E4223,Factors!$C$6:$C$15,0),1),0)</f>
        <v>0</v>
      </c>
      <c r="AF4223" s="18">
        <f>IFERROR(INDEX(Factors!$B$16:$B$39,MATCH('INPUT - Census'!C4223,Factors!$C$16:$C$35,0),1),0)</f>
        <v>0</v>
      </c>
      <c r="AG4223" s="19">
        <f>IFERROR(INDEX(Factors!$B$40:$B$44,MATCH('INPUT - Census'!F4223,Factors!$C$40:$C$44,0),1),0)</f>
        <v>0</v>
      </c>
      <c r="AH4223" s="21" t="str">
        <f t="shared" si="406"/>
        <v/>
      </c>
      <c r="AI4223" s="1" t="str">
        <f>IFERROR(VLOOKUP(H4223,Factors!$C$45:$D$48,2,0),"")</f>
        <v/>
      </c>
      <c r="AJ4223" t="b">
        <f t="shared" si="405"/>
        <v>0</v>
      </c>
    </row>
    <row r="4224" spans="2:36" ht="14.4" x14ac:dyDescent="0.3">
      <c r="B4224" s="70"/>
      <c r="C4224" s="58"/>
      <c r="D4224" s="63"/>
      <c r="E4224" s="58"/>
      <c r="F4224" s="58"/>
      <c r="G4224" s="44"/>
      <c r="H4224" s="45"/>
      <c r="I4224" s="45"/>
      <c r="J4224" s="40" t="str">
        <f t="shared" si="401"/>
        <v/>
      </c>
      <c r="K4224" s="39" t="str">
        <f t="shared" si="403"/>
        <v/>
      </c>
      <c r="M4224" s="3"/>
      <c r="AB4224" s="17" t="str">
        <f t="shared" si="402"/>
        <v>-1</v>
      </c>
      <c r="AC4224" s="17">
        <f>IFERROR(INDEX(Factors!$C$59:$C$70,MATCH(AB4224,Factors!$B$59:$B$70,1),1),0)</f>
        <v>0</v>
      </c>
      <c r="AD4224" s="17">
        <f t="shared" si="404"/>
        <v>0</v>
      </c>
      <c r="AE4224" s="17">
        <f>IFERROR(INDEX(Factors!$B$6:$B$15,MATCH('INPUT - Census'!E4224,Factors!$C$6:$C$15,0),1),0)</f>
        <v>0</v>
      </c>
      <c r="AF4224" s="18">
        <f>IFERROR(INDEX(Factors!$B$16:$B$39,MATCH('INPUT - Census'!C4224,Factors!$C$16:$C$35,0),1),0)</f>
        <v>0</v>
      </c>
      <c r="AG4224" s="19">
        <f>IFERROR(INDEX(Factors!$B$40:$B$44,MATCH('INPUT - Census'!F4224,Factors!$C$40:$C$44,0),1),0)</f>
        <v>0</v>
      </c>
      <c r="AH4224" s="21" t="str">
        <f t="shared" si="406"/>
        <v/>
      </c>
      <c r="AI4224" s="1" t="str">
        <f>IFERROR(VLOOKUP(H4224,Factors!$C$45:$D$48,2,0),"")</f>
        <v/>
      </c>
      <c r="AJ4224" t="b">
        <f t="shared" si="405"/>
        <v>0</v>
      </c>
    </row>
    <row r="4225" spans="2:36" ht="14.4" x14ac:dyDescent="0.3">
      <c r="B4225" s="70"/>
      <c r="C4225" s="58"/>
      <c r="D4225" s="63"/>
      <c r="E4225" s="58"/>
      <c r="F4225" s="58"/>
      <c r="G4225" s="44"/>
      <c r="H4225" s="45"/>
      <c r="I4225" s="45"/>
      <c r="J4225" s="40" t="str">
        <f t="shared" si="401"/>
        <v/>
      </c>
      <c r="K4225" s="39" t="str">
        <f t="shared" si="403"/>
        <v/>
      </c>
      <c r="M4225" s="3"/>
      <c r="AB4225" s="17" t="str">
        <f t="shared" si="402"/>
        <v>-1</v>
      </c>
      <c r="AC4225" s="17">
        <f>IFERROR(INDEX(Factors!$C$59:$C$70,MATCH(AB4225,Factors!$B$59:$B$70,1),1),0)</f>
        <v>0</v>
      </c>
      <c r="AD4225" s="17">
        <f t="shared" si="404"/>
        <v>0</v>
      </c>
      <c r="AE4225" s="17">
        <f>IFERROR(INDEX(Factors!$B$6:$B$15,MATCH('INPUT - Census'!E4225,Factors!$C$6:$C$15,0),1),0)</f>
        <v>0</v>
      </c>
      <c r="AF4225" s="18">
        <f>IFERROR(INDEX(Factors!$B$16:$B$39,MATCH('INPUT - Census'!C4225,Factors!$C$16:$C$35,0),1),0)</f>
        <v>0</v>
      </c>
      <c r="AG4225" s="19">
        <f>IFERROR(INDEX(Factors!$B$40:$B$44,MATCH('INPUT - Census'!F4225,Factors!$C$40:$C$44,0),1),0)</f>
        <v>0</v>
      </c>
      <c r="AH4225" s="21" t="str">
        <f t="shared" si="406"/>
        <v/>
      </c>
      <c r="AI4225" s="1" t="str">
        <f>IFERROR(VLOOKUP(H4225,Factors!$C$45:$D$48,2,0),"")</f>
        <v/>
      </c>
      <c r="AJ4225" t="b">
        <f t="shared" si="405"/>
        <v>0</v>
      </c>
    </row>
    <row r="4226" spans="2:36" ht="14.4" x14ac:dyDescent="0.3">
      <c r="B4226" s="70"/>
      <c r="C4226" s="58"/>
      <c r="D4226" s="63"/>
      <c r="E4226" s="58"/>
      <c r="F4226" s="58"/>
      <c r="G4226" s="44"/>
      <c r="H4226" s="45"/>
      <c r="I4226" s="45"/>
      <c r="J4226" s="40" t="str">
        <f t="shared" ref="J4226:J4289" si="407">IF( ISNUMBER(B4226), ROUND(($AL$3-B4226)/365,0), "" )</f>
        <v/>
      </c>
      <c r="K4226" s="39" t="str">
        <f t="shared" si="403"/>
        <v/>
      </c>
      <c r="M4226" s="3"/>
      <c r="AB4226" s="17" t="str">
        <f t="shared" ref="AB4226:AB4289" si="408">IF( AND(ISNUMBER(J4226),J4226&gt;=0,J4226&lt;=100), J4226, "-1" )</f>
        <v>-1</v>
      </c>
      <c r="AC4226" s="17">
        <f>IFERROR(INDEX(Factors!$C$59:$C$70,MATCH(AB4226,Factors!$B$59:$B$70,1),1),0)</f>
        <v>0</v>
      </c>
      <c r="AD4226" s="17">
        <f t="shared" si="404"/>
        <v>0</v>
      </c>
      <c r="AE4226" s="17">
        <f>IFERROR(INDEX(Factors!$B$6:$B$15,MATCH('INPUT - Census'!E4226,Factors!$C$6:$C$15,0),1),0)</f>
        <v>0</v>
      </c>
      <c r="AF4226" s="18">
        <f>IFERROR(INDEX(Factors!$B$16:$B$39,MATCH('INPUT - Census'!C4226,Factors!$C$16:$C$35,0),1),0)</f>
        <v>0</v>
      </c>
      <c r="AG4226" s="19">
        <f>IFERROR(INDEX(Factors!$B$40:$B$44,MATCH('INPUT - Census'!F4226,Factors!$C$40:$C$44,0),1),0)</f>
        <v>0</v>
      </c>
      <c r="AH4226" s="21" t="str">
        <f t="shared" si="406"/>
        <v/>
      </c>
      <c r="AI4226" s="1" t="str">
        <f>IFERROR(VLOOKUP(H4226,Factors!$C$45:$D$48,2,0),"")</f>
        <v/>
      </c>
      <c r="AJ4226" t="b">
        <f t="shared" si="405"/>
        <v>0</v>
      </c>
    </row>
    <row r="4227" spans="2:36" ht="14.4" x14ac:dyDescent="0.3">
      <c r="B4227" s="70"/>
      <c r="C4227" s="58"/>
      <c r="D4227" s="63"/>
      <c r="E4227" s="58"/>
      <c r="F4227" s="58"/>
      <c r="G4227" s="44"/>
      <c r="H4227" s="45"/>
      <c r="I4227" s="45"/>
      <c r="J4227" s="40" t="str">
        <f t="shared" si="407"/>
        <v/>
      </c>
      <c r="K4227" s="39" t="str">
        <f t="shared" ref="K4227:K4290" si="409">ValidateMember(B4227:J4227)</f>
        <v/>
      </c>
      <c r="M4227" s="3"/>
      <c r="AB4227" s="17" t="str">
        <f t="shared" si="408"/>
        <v>-1</v>
      </c>
      <c r="AC4227" s="17">
        <f>IFERROR(INDEX(Factors!$C$59:$C$70,MATCH(AB4227,Factors!$B$59:$B$70,1),1),0)</f>
        <v>0</v>
      </c>
      <c r="AD4227" s="17">
        <f t="shared" ref="AD4227:AD4290" si="410">IF(COUNTIF($P$2:$P$16,D4227),MATCH(D4227,$P$2:$P$16,0),0)</f>
        <v>0</v>
      </c>
      <c r="AE4227" s="17">
        <f>IFERROR(INDEX(Factors!$B$6:$B$15,MATCH('INPUT - Census'!E4227,Factors!$C$6:$C$15,0),1),0)</f>
        <v>0</v>
      </c>
      <c r="AF4227" s="18">
        <f>IFERROR(INDEX(Factors!$B$16:$B$39,MATCH('INPUT - Census'!C4227,Factors!$C$16:$C$35,0),1),0)</f>
        <v>0</v>
      </c>
      <c r="AG4227" s="19">
        <f>IFERROR(INDEX(Factors!$B$40:$B$44,MATCH('INPUT - Census'!F4227,Factors!$C$40:$C$44,0),1),0)</f>
        <v>0</v>
      </c>
      <c r="AH4227" s="21" t="str">
        <f t="shared" si="406"/>
        <v/>
      </c>
      <c r="AI4227" s="1" t="str">
        <f>IFERROR(VLOOKUP(H4227,Factors!$C$45:$D$48,2,0),"")</f>
        <v/>
      </c>
      <c r="AJ4227" t="b">
        <f t="shared" ref="AJ4227:AJ4290" si="411">K4227=0</f>
        <v>0</v>
      </c>
    </row>
    <row r="4228" spans="2:36" ht="14.4" x14ac:dyDescent="0.3">
      <c r="B4228" s="70"/>
      <c r="C4228" s="58"/>
      <c r="D4228" s="63"/>
      <c r="E4228" s="58"/>
      <c r="F4228" s="58"/>
      <c r="G4228" s="44"/>
      <c r="H4228" s="45"/>
      <c r="I4228" s="45"/>
      <c r="J4228" s="40" t="str">
        <f t="shared" si="407"/>
        <v/>
      </c>
      <c r="K4228" s="39" t="str">
        <f t="shared" si="409"/>
        <v/>
      </c>
      <c r="M4228" s="3"/>
      <c r="AB4228" s="17" t="str">
        <f t="shared" si="408"/>
        <v>-1</v>
      </c>
      <c r="AC4228" s="17">
        <f>IFERROR(INDEX(Factors!$C$59:$C$70,MATCH(AB4228,Factors!$B$59:$B$70,1),1),0)</f>
        <v>0</v>
      </c>
      <c r="AD4228" s="17">
        <f t="shared" si="410"/>
        <v>0</v>
      </c>
      <c r="AE4228" s="17">
        <f>IFERROR(INDEX(Factors!$B$6:$B$15,MATCH('INPUT - Census'!E4228,Factors!$C$6:$C$15,0),1),0)</f>
        <v>0</v>
      </c>
      <c r="AF4228" s="18">
        <f>IFERROR(INDEX(Factors!$B$16:$B$39,MATCH('INPUT - Census'!C4228,Factors!$C$16:$C$35,0),1),0)</f>
        <v>0</v>
      </c>
      <c r="AG4228" s="19">
        <f>IFERROR(INDEX(Factors!$B$40:$B$44,MATCH('INPUT - Census'!F4228,Factors!$C$40:$C$44,0),1),0)</f>
        <v>0</v>
      </c>
      <c r="AH4228" s="21" t="str">
        <f t="shared" ref="AH4228:AH4291" si="412">IF(G4228="","",G4228)</f>
        <v/>
      </c>
      <c r="AI4228" s="1" t="str">
        <f>IFERROR(VLOOKUP(H4228,Factors!$C$45:$D$48,2,0),"")</f>
        <v/>
      </c>
      <c r="AJ4228" t="b">
        <f t="shared" si="411"/>
        <v>0</v>
      </c>
    </row>
    <row r="4229" spans="2:36" ht="14.4" x14ac:dyDescent="0.3">
      <c r="B4229" s="70"/>
      <c r="C4229" s="58"/>
      <c r="D4229" s="63"/>
      <c r="E4229" s="58"/>
      <c r="F4229" s="58"/>
      <c r="G4229" s="44"/>
      <c r="H4229" s="45"/>
      <c r="I4229" s="45"/>
      <c r="J4229" s="40" t="str">
        <f t="shared" si="407"/>
        <v/>
      </c>
      <c r="K4229" s="39" t="str">
        <f t="shared" si="409"/>
        <v/>
      </c>
      <c r="M4229" s="3"/>
      <c r="AB4229" s="17" t="str">
        <f t="shared" si="408"/>
        <v>-1</v>
      </c>
      <c r="AC4229" s="17">
        <f>IFERROR(INDEX(Factors!$C$59:$C$70,MATCH(AB4229,Factors!$B$59:$B$70,1),1),0)</f>
        <v>0</v>
      </c>
      <c r="AD4229" s="17">
        <f t="shared" si="410"/>
        <v>0</v>
      </c>
      <c r="AE4229" s="17">
        <f>IFERROR(INDEX(Factors!$B$6:$B$15,MATCH('INPUT - Census'!E4229,Factors!$C$6:$C$15,0),1),0)</f>
        <v>0</v>
      </c>
      <c r="AF4229" s="18">
        <f>IFERROR(INDEX(Factors!$B$16:$B$39,MATCH('INPUT - Census'!C4229,Factors!$C$16:$C$35,0),1),0)</f>
        <v>0</v>
      </c>
      <c r="AG4229" s="19">
        <f>IFERROR(INDEX(Factors!$B$40:$B$44,MATCH('INPUT - Census'!F4229,Factors!$C$40:$C$44,0),1),0)</f>
        <v>0</v>
      </c>
      <c r="AH4229" s="21" t="str">
        <f t="shared" si="412"/>
        <v/>
      </c>
      <c r="AI4229" s="1" t="str">
        <f>IFERROR(VLOOKUP(H4229,Factors!$C$45:$D$48,2,0),"")</f>
        <v/>
      </c>
      <c r="AJ4229" t="b">
        <f t="shared" si="411"/>
        <v>0</v>
      </c>
    </row>
    <row r="4230" spans="2:36" ht="14.4" x14ac:dyDescent="0.3">
      <c r="B4230" s="70"/>
      <c r="C4230" s="58"/>
      <c r="D4230" s="63"/>
      <c r="E4230" s="58"/>
      <c r="F4230" s="58"/>
      <c r="G4230" s="44"/>
      <c r="H4230" s="45"/>
      <c r="I4230" s="45"/>
      <c r="J4230" s="40" t="str">
        <f t="shared" si="407"/>
        <v/>
      </c>
      <c r="K4230" s="39" t="str">
        <f t="shared" si="409"/>
        <v/>
      </c>
      <c r="M4230" s="3"/>
      <c r="AB4230" s="17" t="str">
        <f t="shared" si="408"/>
        <v>-1</v>
      </c>
      <c r="AC4230" s="17">
        <f>IFERROR(INDEX(Factors!$C$59:$C$70,MATCH(AB4230,Factors!$B$59:$B$70,1),1),0)</f>
        <v>0</v>
      </c>
      <c r="AD4230" s="17">
        <f t="shared" si="410"/>
        <v>0</v>
      </c>
      <c r="AE4230" s="17">
        <f>IFERROR(INDEX(Factors!$B$6:$B$15,MATCH('INPUT - Census'!E4230,Factors!$C$6:$C$15,0),1),0)</f>
        <v>0</v>
      </c>
      <c r="AF4230" s="18">
        <f>IFERROR(INDEX(Factors!$B$16:$B$39,MATCH('INPUT - Census'!C4230,Factors!$C$16:$C$35,0),1),0)</f>
        <v>0</v>
      </c>
      <c r="AG4230" s="19">
        <f>IFERROR(INDEX(Factors!$B$40:$B$44,MATCH('INPUT - Census'!F4230,Factors!$C$40:$C$44,0),1),0)</f>
        <v>0</v>
      </c>
      <c r="AH4230" s="21" t="str">
        <f t="shared" si="412"/>
        <v/>
      </c>
      <c r="AI4230" s="1" t="str">
        <f>IFERROR(VLOOKUP(H4230,Factors!$C$45:$D$48,2,0),"")</f>
        <v/>
      </c>
      <c r="AJ4230" t="b">
        <f t="shared" si="411"/>
        <v>0</v>
      </c>
    </row>
    <row r="4231" spans="2:36" ht="14.4" x14ac:dyDescent="0.3">
      <c r="B4231" s="70"/>
      <c r="C4231" s="58"/>
      <c r="D4231" s="63"/>
      <c r="E4231" s="58"/>
      <c r="F4231" s="58"/>
      <c r="G4231" s="44"/>
      <c r="H4231" s="45"/>
      <c r="I4231" s="45"/>
      <c r="J4231" s="40" t="str">
        <f t="shared" si="407"/>
        <v/>
      </c>
      <c r="K4231" s="39" t="str">
        <f t="shared" si="409"/>
        <v/>
      </c>
      <c r="M4231" s="3"/>
      <c r="AB4231" s="17" t="str">
        <f t="shared" si="408"/>
        <v>-1</v>
      </c>
      <c r="AC4231" s="17">
        <f>IFERROR(INDEX(Factors!$C$59:$C$70,MATCH(AB4231,Factors!$B$59:$B$70,1),1),0)</f>
        <v>0</v>
      </c>
      <c r="AD4231" s="17">
        <f t="shared" si="410"/>
        <v>0</v>
      </c>
      <c r="AE4231" s="17">
        <f>IFERROR(INDEX(Factors!$B$6:$B$15,MATCH('INPUT - Census'!E4231,Factors!$C$6:$C$15,0),1),0)</f>
        <v>0</v>
      </c>
      <c r="AF4231" s="18">
        <f>IFERROR(INDEX(Factors!$B$16:$B$39,MATCH('INPUT - Census'!C4231,Factors!$C$16:$C$35,0),1),0)</f>
        <v>0</v>
      </c>
      <c r="AG4231" s="19">
        <f>IFERROR(INDEX(Factors!$B$40:$B$44,MATCH('INPUT - Census'!F4231,Factors!$C$40:$C$44,0),1),0)</f>
        <v>0</v>
      </c>
      <c r="AH4231" s="21" t="str">
        <f t="shared" si="412"/>
        <v/>
      </c>
      <c r="AI4231" s="1" t="str">
        <f>IFERROR(VLOOKUP(H4231,Factors!$C$45:$D$48,2,0),"")</f>
        <v/>
      </c>
      <c r="AJ4231" t="b">
        <f t="shared" si="411"/>
        <v>0</v>
      </c>
    </row>
    <row r="4232" spans="2:36" ht="14.4" x14ac:dyDescent="0.3">
      <c r="B4232" s="70"/>
      <c r="C4232" s="58"/>
      <c r="D4232" s="63"/>
      <c r="E4232" s="58"/>
      <c r="F4232" s="58"/>
      <c r="G4232" s="44"/>
      <c r="H4232" s="45"/>
      <c r="I4232" s="45"/>
      <c r="J4232" s="40" t="str">
        <f t="shared" si="407"/>
        <v/>
      </c>
      <c r="K4232" s="39" t="str">
        <f t="shared" si="409"/>
        <v/>
      </c>
      <c r="M4232" s="3"/>
      <c r="AB4232" s="17" t="str">
        <f t="shared" si="408"/>
        <v>-1</v>
      </c>
      <c r="AC4232" s="17">
        <f>IFERROR(INDEX(Factors!$C$59:$C$70,MATCH(AB4232,Factors!$B$59:$B$70,1),1),0)</f>
        <v>0</v>
      </c>
      <c r="AD4232" s="17">
        <f t="shared" si="410"/>
        <v>0</v>
      </c>
      <c r="AE4232" s="17">
        <f>IFERROR(INDEX(Factors!$B$6:$B$15,MATCH('INPUT - Census'!E4232,Factors!$C$6:$C$15,0),1),0)</f>
        <v>0</v>
      </c>
      <c r="AF4232" s="18">
        <f>IFERROR(INDEX(Factors!$B$16:$B$39,MATCH('INPUT - Census'!C4232,Factors!$C$16:$C$35,0),1),0)</f>
        <v>0</v>
      </c>
      <c r="AG4232" s="19">
        <f>IFERROR(INDEX(Factors!$B$40:$B$44,MATCH('INPUT - Census'!F4232,Factors!$C$40:$C$44,0),1),0)</f>
        <v>0</v>
      </c>
      <c r="AH4232" s="21" t="str">
        <f t="shared" si="412"/>
        <v/>
      </c>
      <c r="AI4232" s="1" t="str">
        <f>IFERROR(VLOOKUP(H4232,Factors!$C$45:$D$48,2,0),"")</f>
        <v/>
      </c>
      <c r="AJ4232" t="b">
        <f t="shared" si="411"/>
        <v>0</v>
      </c>
    </row>
    <row r="4233" spans="2:36" ht="14.4" x14ac:dyDescent="0.3">
      <c r="B4233" s="70"/>
      <c r="C4233" s="58"/>
      <c r="D4233" s="63"/>
      <c r="E4233" s="58"/>
      <c r="F4233" s="58"/>
      <c r="G4233" s="44"/>
      <c r="H4233" s="45"/>
      <c r="I4233" s="45"/>
      <c r="J4233" s="40" t="str">
        <f t="shared" si="407"/>
        <v/>
      </c>
      <c r="K4233" s="39" t="str">
        <f t="shared" si="409"/>
        <v/>
      </c>
      <c r="M4233" s="3"/>
      <c r="AB4233" s="17" t="str">
        <f t="shared" si="408"/>
        <v>-1</v>
      </c>
      <c r="AC4233" s="17">
        <f>IFERROR(INDEX(Factors!$C$59:$C$70,MATCH(AB4233,Factors!$B$59:$B$70,1),1),0)</f>
        <v>0</v>
      </c>
      <c r="AD4233" s="17">
        <f t="shared" si="410"/>
        <v>0</v>
      </c>
      <c r="AE4233" s="17">
        <f>IFERROR(INDEX(Factors!$B$6:$B$15,MATCH('INPUT - Census'!E4233,Factors!$C$6:$C$15,0),1),0)</f>
        <v>0</v>
      </c>
      <c r="AF4233" s="18">
        <f>IFERROR(INDEX(Factors!$B$16:$B$39,MATCH('INPUT - Census'!C4233,Factors!$C$16:$C$35,0),1),0)</f>
        <v>0</v>
      </c>
      <c r="AG4233" s="19">
        <f>IFERROR(INDEX(Factors!$B$40:$B$44,MATCH('INPUT - Census'!F4233,Factors!$C$40:$C$44,0),1),0)</f>
        <v>0</v>
      </c>
      <c r="AH4233" s="21" t="str">
        <f t="shared" si="412"/>
        <v/>
      </c>
      <c r="AI4233" s="1" t="str">
        <f>IFERROR(VLOOKUP(H4233,Factors!$C$45:$D$48,2,0),"")</f>
        <v/>
      </c>
      <c r="AJ4233" t="b">
        <f t="shared" si="411"/>
        <v>0</v>
      </c>
    </row>
    <row r="4234" spans="2:36" ht="14.4" x14ac:dyDescent="0.3">
      <c r="B4234" s="70"/>
      <c r="C4234" s="58"/>
      <c r="D4234" s="63"/>
      <c r="E4234" s="58"/>
      <c r="F4234" s="58"/>
      <c r="G4234" s="44"/>
      <c r="H4234" s="45"/>
      <c r="I4234" s="45"/>
      <c r="J4234" s="40" t="str">
        <f t="shared" si="407"/>
        <v/>
      </c>
      <c r="K4234" s="39" t="str">
        <f t="shared" si="409"/>
        <v/>
      </c>
      <c r="M4234" s="3"/>
      <c r="AB4234" s="17" t="str">
        <f t="shared" si="408"/>
        <v>-1</v>
      </c>
      <c r="AC4234" s="17">
        <f>IFERROR(INDEX(Factors!$C$59:$C$70,MATCH(AB4234,Factors!$B$59:$B$70,1),1),0)</f>
        <v>0</v>
      </c>
      <c r="AD4234" s="17">
        <f t="shared" si="410"/>
        <v>0</v>
      </c>
      <c r="AE4234" s="17">
        <f>IFERROR(INDEX(Factors!$B$6:$B$15,MATCH('INPUT - Census'!E4234,Factors!$C$6:$C$15,0),1),0)</f>
        <v>0</v>
      </c>
      <c r="AF4234" s="18">
        <f>IFERROR(INDEX(Factors!$B$16:$B$39,MATCH('INPUT - Census'!C4234,Factors!$C$16:$C$35,0),1),0)</f>
        <v>0</v>
      </c>
      <c r="AG4234" s="19">
        <f>IFERROR(INDEX(Factors!$B$40:$B$44,MATCH('INPUT - Census'!F4234,Factors!$C$40:$C$44,0),1),0)</f>
        <v>0</v>
      </c>
      <c r="AH4234" s="21" t="str">
        <f t="shared" si="412"/>
        <v/>
      </c>
      <c r="AI4234" s="1" t="str">
        <f>IFERROR(VLOOKUP(H4234,Factors!$C$45:$D$48,2,0),"")</f>
        <v/>
      </c>
      <c r="AJ4234" t="b">
        <f t="shared" si="411"/>
        <v>0</v>
      </c>
    </row>
    <row r="4235" spans="2:36" ht="14.4" x14ac:dyDescent="0.3">
      <c r="B4235" s="70"/>
      <c r="C4235" s="58"/>
      <c r="D4235" s="63"/>
      <c r="E4235" s="58"/>
      <c r="F4235" s="58"/>
      <c r="G4235" s="44"/>
      <c r="H4235" s="45"/>
      <c r="I4235" s="45"/>
      <c r="J4235" s="40" t="str">
        <f t="shared" si="407"/>
        <v/>
      </c>
      <c r="K4235" s="39" t="str">
        <f t="shared" si="409"/>
        <v/>
      </c>
      <c r="M4235" s="3"/>
      <c r="AB4235" s="17" t="str">
        <f t="shared" si="408"/>
        <v>-1</v>
      </c>
      <c r="AC4235" s="17">
        <f>IFERROR(INDEX(Factors!$C$59:$C$70,MATCH(AB4235,Factors!$B$59:$B$70,1),1),0)</f>
        <v>0</v>
      </c>
      <c r="AD4235" s="17">
        <f t="shared" si="410"/>
        <v>0</v>
      </c>
      <c r="AE4235" s="17">
        <f>IFERROR(INDEX(Factors!$B$6:$B$15,MATCH('INPUT - Census'!E4235,Factors!$C$6:$C$15,0),1),0)</f>
        <v>0</v>
      </c>
      <c r="AF4235" s="18">
        <f>IFERROR(INDEX(Factors!$B$16:$B$39,MATCH('INPUT - Census'!C4235,Factors!$C$16:$C$35,0),1),0)</f>
        <v>0</v>
      </c>
      <c r="AG4235" s="19">
        <f>IFERROR(INDEX(Factors!$B$40:$B$44,MATCH('INPUT - Census'!F4235,Factors!$C$40:$C$44,0),1),0)</f>
        <v>0</v>
      </c>
      <c r="AH4235" s="21" t="str">
        <f t="shared" si="412"/>
        <v/>
      </c>
      <c r="AI4235" s="1" t="str">
        <f>IFERROR(VLOOKUP(H4235,Factors!$C$45:$D$48,2,0),"")</f>
        <v/>
      </c>
      <c r="AJ4235" t="b">
        <f t="shared" si="411"/>
        <v>0</v>
      </c>
    </row>
    <row r="4236" spans="2:36" ht="14.4" x14ac:dyDescent="0.3">
      <c r="B4236" s="70"/>
      <c r="C4236" s="58"/>
      <c r="D4236" s="63"/>
      <c r="E4236" s="58"/>
      <c r="F4236" s="58"/>
      <c r="G4236" s="44"/>
      <c r="H4236" s="45"/>
      <c r="I4236" s="45"/>
      <c r="J4236" s="40" t="str">
        <f t="shared" si="407"/>
        <v/>
      </c>
      <c r="K4236" s="39" t="str">
        <f t="shared" si="409"/>
        <v/>
      </c>
      <c r="M4236" s="3"/>
      <c r="AB4236" s="17" t="str">
        <f t="shared" si="408"/>
        <v>-1</v>
      </c>
      <c r="AC4236" s="17">
        <f>IFERROR(INDEX(Factors!$C$59:$C$70,MATCH(AB4236,Factors!$B$59:$B$70,1),1),0)</f>
        <v>0</v>
      </c>
      <c r="AD4236" s="17">
        <f t="shared" si="410"/>
        <v>0</v>
      </c>
      <c r="AE4236" s="17">
        <f>IFERROR(INDEX(Factors!$B$6:$B$15,MATCH('INPUT - Census'!E4236,Factors!$C$6:$C$15,0),1),0)</f>
        <v>0</v>
      </c>
      <c r="AF4236" s="18">
        <f>IFERROR(INDEX(Factors!$B$16:$B$39,MATCH('INPUT - Census'!C4236,Factors!$C$16:$C$35,0),1),0)</f>
        <v>0</v>
      </c>
      <c r="AG4236" s="19">
        <f>IFERROR(INDEX(Factors!$B$40:$B$44,MATCH('INPUT - Census'!F4236,Factors!$C$40:$C$44,0),1),0)</f>
        <v>0</v>
      </c>
      <c r="AH4236" s="21" t="str">
        <f t="shared" si="412"/>
        <v/>
      </c>
      <c r="AI4236" s="1" t="str">
        <f>IFERROR(VLOOKUP(H4236,Factors!$C$45:$D$48,2,0),"")</f>
        <v/>
      </c>
      <c r="AJ4236" t="b">
        <f t="shared" si="411"/>
        <v>0</v>
      </c>
    </row>
    <row r="4237" spans="2:36" ht="14.4" x14ac:dyDescent="0.3">
      <c r="B4237" s="70"/>
      <c r="C4237" s="58"/>
      <c r="D4237" s="63"/>
      <c r="E4237" s="58"/>
      <c r="F4237" s="58"/>
      <c r="G4237" s="44"/>
      <c r="H4237" s="45"/>
      <c r="I4237" s="45"/>
      <c r="J4237" s="40" t="str">
        <f t="shared" si="407"/>
        <v/>
      </c>
      <c r="K4237" s="39" t="str">
        <f t="shared" si="409"/>
        <v/>
      </c>
      <c r="M4237" s="3"/>
      <c r="AB4237" s="17" t="str">
        <f t="shared" si="408"/>
        <v>-1</v>
      </c>
      <c r="AC4237" s="17">
        <f>IFERROR(INDEX(Factors!$C$59:$C$70,MATCH(AB4237,Factors!$B$59:$B$70,1),1),0)</f>
        <v>0</v>
      </c>
      <c r="AD4237" s="17">
        <f t="shared" si="410"/>
        <v>0</v>
      </c>
      <c r="AE4237" s="17">
        <f>IFERROR(INDEX(Factors!$B$6:$B$15,MATCH('INPUT - Census'!E4237,Factors!$C$6:$C$15,0),1),0)</f>
        <v>0</v>
      </c>
      <c r="AF4237" s="18">
        <f>IFERROR(INDEX(Factors!$B$16:$B$39,MATCH('INPUT - Census'!C4237,Factors!$C$16:$C$35,0),1),0)</f>
        <v>0</v>
      </c>
      <c r="AG4237" s="19">
        <f>IFERROR(INDEX(Factors!$B$40:$B$44,MATCH('INPUT - Census'!F4237,Factors!$C$40:$C$44,0),1),0)</f>
        <v>0</v>
      </c>
      <c r="AH4237" s="21" t="str">
        <f t="shared" si="412"/>
        <v/>
      </c>
      <c r="AI4237" s="1" t="str">
        <f>IFERROR(VLOOKUP(H4237,Factors!$C$45:$D$48,2,0),"")</f>
        <v/>
      </c>
      <c r="AJ4237" t="b">
        <f t="shared" si="411"/>
        <v>0</v>
      </c>
    </row>
    <row r="4238" spans="2:36" ht="14.4" x14ac:dyDescent="0.3">
      <c r="B4238" s="70"/>
      <c r="C4238" s="58"/>
      <c r="D4238" s="63"/>
      <c r="E4238" s="58"/>
      <c r="F4238" s="58"/>
      <c r="G4238" s="44"/>
      <c r="H4238" s="45"/>
      <c r="I4238" s="45"/>
      <c r="J4238" s="40" t="str">
        <f t="shared" si="407"/>
        <v/>
      </c>
      <c r="K4238" s="39" t="str">
        <f t="shared" si="409"/>
        <v/>
      </c>
      <c r="M4238" s="3"/>
      <c r="AB4238" s="17" t="str">
        <f t="shared" si="408"/>
        <v>-1</v>
      </c>
      <c r="AC4238" s="17">
        <f>IFERROR(INDEX(Factors!$C$59:$C$70,MATCH(AB4238,Factors!$B$59:$B$70,1),1),0)</f>
        <v>0</v>
      </c>
      <c r="AD4238" s="17">
        <f t="shared" si="410"/>
        <v>0</v>
      </c>
      <c r="AE4238" s="17">
        <f>IFERROR(INDEX(Factors!$B$6:$B$15,MATCH('INPUT - Census'!E4238,Factors!$C$6:$C$15,0),1),0)</f>
        <v>0</v>
      </c>
      <c r="AF4238" s="18">
        <f>IFERROR(INDEX(Factors!$B$16:$B$39,MATCH('INPUT - Census'!C4238,Factors!$C$16:$C$35,0),1),0)</f>
        <v>0</v>
      </c>
      <c r="AG4238" s="19">
        <f>IFERROR(INDEX(Factors!$B$40:$B$44,MATCH('INPUT - Census'!F4238,Factors!$C$40:$C$44,0),1),0)</f>
        <v>0</v>
      </c>
      <c r="AH4238" s="21" t="str">
        <f t="shared" si="412"/>
        <v/>
      </c>
      <c r="AI4238" s="1" t="str">
        <f>IFERROR(VLOOKUP(H4238,Factors!$C$45:$D$48,2,0),"")</f>
        <v/>
      </c>
      <c r="AJ4238" t="b">
        <f t="shared" si="411"/>
        <v>0</v>
      </c>
    </row>
    <row r="4239" spans="2:36" ht="14.4" x14ac:dyDescent="0.3">
      <c r="B4239" s="70"/>
      <c r="C4239" s="58"/>
      <c r="D4239" s="63"/>
      <c r="E4239" s="58"/>
      <c r="F4239" s="58"/>
      <c r="G4239" s="44"/>
      <c r="H4239" s="45"/>
      <c r="I4239" s="45"/>
      <c r="J4239" s="40" t="str">
        <f t="shared" si="407"/>
        <v/>
      </c>
      <c r="K4239" s="39" t="str">
        <f t="shared" si="409"/>
        <v/>
      </c>
      <c r="M4239" s="3"/>
      <c r="AB4239" s="17" t="str">
        <f t="shared" si="408"/>
        <v>-1</v>
      </c>
      <c r="AC4239" s="17">
        <f>IFERROR(INDEX(Factors!$C$59:$C$70,MATCH(AB4239,Factors!$B$59:$B$70,1),1),0)</f>
        <v>0</v>
      </c>
      <c r="AD4239" s="17">
        <f t="shared" si="410"/>
        <v>0</v>
      </c>
      <c r="AE4239" s="17">
        <f>IFERROR(INDEX(Factors!$B$6:$B$15,MATCH('INPUT - Census'!E4239,Factors!$C$6:$C$15,0),1),0)</f>
        <v>0</v>
      </c>
      <c r="AF4239" s="18">
        <f>IFERROR(INDEX(Factors!$B$16:$B$39,MATCH('INPUT - Census'!C4239,Factors!$C$16:$C$35,0),1),0)</f>
        <v>0</v>
      </c>
      <c r="AG4239" s="19">
        <f>IFERROR(INDEX(Factors!$B$40:$B$44,MATCH('INPUT - Census'!F4239,Factors!$C$40:$C$44,0),1),0)</f>
        <v>0</v>
      </c>
      <c r="AH4239" s="21" t="str">
        <f t="shared" si="412"/>
        <v/>
      </c>
      <c r="AI4239" s="1" t="str">
        <f>IFERROR(VLOOKUP(H4239,Factors!$C$45:$D$48,2,0),"")</f>
        <v/>
      </c>
      <c r="AJ4239" t="b">
        <f t="shared" si="411"/>
        <v>0</v>
      </c>
    </row>
    <row r="4240" spans="2:36" ht="14.4" x14ac:dyDescent="0.3">
      <c r="B4240" s="70"/>
      <c r="C4240" s="58"/>
      <c r="D4240" s="63"/>
      <c r="E4240" s="58"/>
      <c r="F4240" s="58"/>
      <c r="G4240" s="44"/>
      <c r="H4240" s="45"/>
      <c r="I4240" s="45"/>
      <c r="J4240" s="40" t="str">
        <f t="shared" si="407"/>
        <v/>
      </c>
      <c r="K4240" s="39" t="str">
        <f t="shared" si="409"/>
        <v/>
      </c>
      <c r="M4240" s="3"/>
      <c r="AB4240" s="17" t="str">
        <f t="shared" si="408"/>
        <v>-1</v>
      </c>
      <c r="AC4240" s="17">
        <f>IFERROR(INDEX(Factors!$C$59:$C$70,MATCH(AB4240,Factors!$B$59:$B$70,1),1),0)</f>
        <v>0</v>
      </c>
      <c r="AD4240" s="17">
        <f t="shared" si="410"/>
        <v>0</v>
      </c>
      <c r="AE4240" s="17">
        <f>IFERROR(INDEX(Factors!$B$6:$B$15,MATCH('INPUT - Census'!E4240,Factors!$C$6:$C$15,0),1),0)</f>
        <v>0</v>
      </c>
      <c r="AF4240" s="18">
        <f>IFERROR(INDEX(Factors!$B$16:$B$39,MATCH('INPUT - Census'!C4240,Factors!$C$16:$C$35,0),1),0)</f>
        <v>0</v>
      </c>
      <c r="AG4240" s="19">
        <f>IFERROR(INDEX(Factors!$B$40:$B$44,MATCH('INPUT - Census'!F4240,Factors!$C$40:$C$44,0),1),0)</f>
        <v>0</v>
      </c>
      <c r="AH4240" s="21" t="str">
        <f t="shared" si="412"/>
        <v/>
      </c>
      <c r="AI4240" s="1" t="str">
        <f>IFERROR(VLOOKUP(H4240,Factors!$C$45:$D$48,2,0),"")</f>
        <v/>
      </c>
      <c r="AJ4240" t="b">
        <f t="shared" si="411"/>
        <v>0</v>
      </c>
    </row>
    <row r="4241" spans="2:36" ht="14.4" x14ac:dyDescent="0.3">
      <c r="B4241" s="70"/>
      <c r="C4241" s="58"/>
      <c r="D4241" s="63"/>
      <c r="E4241" s="58"/>
      <c r="F4241" s="58"/>
      <c r="G4241" s="44"/>
      <c r="H4241" s="45"/>
      <c r="I4241" s="45"/>
      <c r="J4241" s="40" t="str">
        <f t="shared" si="407"/>
        <v/>
      </c>
      <c r="K4241" s="39" t="str">
        <f t="shared" si="409"/>
        <v/>
      </c>
      <c r="M4241" s="3"/>
      <c r="AB4241" s="17" t="str">
        <f t="shared" si="408"/>
        <v>-1</v>
      </c>
      <c r="AC4241" s="17">
        <f>IFERROR(INDEX(Factors!$C$59:$C$70,MATCH(AB4241,Factors!$B$59:$B$70,1),1),0)</f>
        <v>0</v>
      </c>
      <c r="AD4241" s="17">
        <f t="shared" si="410"/>
        <v>0</v>
      </c>
      <c r="AE4241" s="17">
        <f>IFERROR(INDEX(Factors!$B$6:$B$15,MATCH('INPUT - Census'!E4241,Factors!$C$6:$C$15,0),1),0)</f>
        <v>0</v>
      </c>
      <c r="AF4241" s="18">
        <f>IFERROR(INDEX(Factors!$B$16:$B$39,MATCH('INPUT - Census'!C4241,Factors!$C$16:$C$35,0),1),0)</f>
        <v>0</v>
      </c>
      <c r="AG4241" s="19">
        <f>IFERROR(INDEX(Factors!$B$40:$B$44,MATCH('INPUT - Census'!F4241,Factors!$C$40:$C$44,0),1),0)</f>
        <v>0</v>
      </c>
      <c r="AH4241" s="21" t="str">
        <f t="shared" si="412"/>
        <v/>
      </c>
      <c r="AI4241" s="1" t="str">
        <f>IFERROR(VLOOKUP(H4241,Factors!$C$45:$D$48,2,0),"")</f>
        <v/>
      </c>
      <c r="AJ4241" t="b">
        <f t="shared" si="411"/>
        <v>0</v>
      </c>
    </row>
    <row r="4242" spans="2:36" ht="14.4" x14ac:dyDescent="0.3">
      <c r="B4242" s="70"/>
      <c r="C4242" s="58"/>
      <c r="D4242" s="63"/>
      <c r="E4242" s="58"/>
      <c r="F4242" s="58"/>
      <c r="G4242" s="44"/>
      <c r="H4242" s="45"/>
      <c r="I4242" s="45"/>
      <c r="J4242" s="40" t="str">
        <f t="shared" si="407"/>
        <v/>
      </c>
      <c r="K4242" s="39" t="str">
        <f t="shared" si="409"/>
        <v/>
      </c>
      <c r="M4242" s="3"/>
      <c r="AB4242" s="17" t="str">
        <f t="shared" si="408"/>
        <v>-1</v>
      </c>
      <c r="AC4242" s="17">
        <f>IFERROR(INDEX(Factors!$C$59:$C$70,MATCH(AB4242,Factors!$B$59:$B$70,1),1),0)</f>
        <v>0</v>
      </c>
      <c r="AD4242" s="17">
        <f t="shared" si="410"/>
        <v>0</v>
      </c>
      <c r="AE4242" s="17">
        <f>IFERROR(INDEX(Factors!$B$6:$B$15,MATCH('INPUT - Census'!E4242,Factors!$C$6:$C$15,0),1),0)</f>
        <v>0</v>
      </c>
      <c r="AF4242" s="18">
        <f>IFERROR(INDEX(Factors!$B$16:$B$39,MATCH('INPUT - Census'!C4242,Factors!$C$16:$C$35,0),1),0)</f>
        <v>0</v>
      </c>
      <c r="AG4242" s="19">
        <f>IFERROR(INDEX(Factors!$B$40:$B$44,MATCH('INPUT - Census'!F4242,Factors!$C$40:$C$44,0),1),0)</f>
        <v>0</v>
      </c>
      <c r="AH4242" s="21" t="str">
        <f t="shared" si="412"/>
        <v/>
      </c>
      <c r="AI4242" s="1" t="str">
        <f>IFERROR(VLOOKUP(H4242,Factors!$C$45:$D$48,2,0),"")</f>
        <v/>
      </c>
      <c r="AJ4242" t="b">
        <f t="shared" si="411"/>
        <v>0</v>
      </c>
    </row>
    <row r="4243" spans="2:36" ht="14.4" x14ac:dyDescent="0.3">
      <c r="B4243" s="70"/>
      <c r="C4243" s="58"/>
      <c r="D4243" s="63"/>
      <c r="E4243" s="58"/>
      <c r="F4243" s="58"/>
      <c r="G4243" s="44"/>
      <c r="H4243" s="45"/>
      <c r="I4243" s="45"/>
      <c r="J4243" s="40" t="str">
        <f t="shared" si="407"/>
        <v/>
      </c>
      <c r="K4243" s="39" t="str">
        <f t="shared" si="409"/>
        <v/>
      </c>
      <c r="M4243" s="3"/>
      <c r="AB4243" s="17" t="str">
        <f t="shared" si="408"/>
        <v>-1</v>
      </c>
      <c r="AC4243" s="17">
        <f>IFERROR(INDEX(Factors!$C$59:$C$70,MATCH(AB4243,Factors!$B$59:$B$70,1),1),0)</f>
        <v>0</v>
      </c>
      <c r="AD4243" s="17">
        <f t="shared" si="410"/>
        <v>0</v>
      </c>
      <c r="AE4243" s="17">
        <f>IFERROR(INDEX(Factors!$B$6:$B$15,MATCH('INPUT - Census'!E4243,Factors!$C$6:$C$15,0),1),0)</f>
        <v>0</v>
      </c>
      <c r="AF4243" s="18">
        <f>IFERROR(INDEX(Factors!$B$16:$B$39,MATCH('INPUT - Census'!C4243,Factors!$C$16:$C$35,0),1),0)</f>
        <v>0</v>
      </c>
      <c r="AG4243" s="19">
        <f>IFERROR(INDEX(Factors!$B$40:$B$44,MATCH('INPUT - Census'!F4243,Factors!$C$40:$C$44,0),1),0)</f>
        <v>0</v>
      </c>
      <c r="AH4243" s="21" t="str">
        <f t="shared" si="412"/>
        <v/>
      </c>
      <c r="AI4243" s="1" t="str">
        <f>IFERROR(VLOOKUP(H4243,Factors!$C$45:$D$48,2,0),"")</f>
        <v/>
      </c>
      <c r="AJ4243" t="b">
        <f t="shared" si="411"/>
        <v>0</v>
      </c>
    </row>
    <row r="4244" spans="2:36" ht="14.4" x14ac:dyDescent="0.3">
      <c r="B4244" s="70"/>
      <c r="C4244" s="58"/>
      <c r="D4244" s="63"/>
      <c r="E4244" s="58"/>
      <c r="F4244" s="58"/>
      <c r="G4244" s="44"/>
      <c r="H4244" s="45"/>
      <c r="I4244" s="45"/>
      <c r="J4244" s="40" t="str">
        <f t="shared" si="407"/>
        <v/>
      </c>
      <c r="K4244" s="39" t="str">
        <f t="shared" si="409"/>
        <v/>
      </c>
      <c r="M4244" s="3"/>
      <c r="AB4244" s="17" t="str">
        <f t="shared" si="408"/>
        <v>-1</v>
      </c>
      <c r="AC4244" s="17">
        <f>IFERROR(INDEX(Factors!$C$59:$C$70,MATCH(AB4244,Factors!$B$59:$B$70,1),1),0)</f>
        <v>0</v>
      </c>
      <c r="AD4244" s="17">
        <f t="shared" si="410"/>
        <v>0</v>
      </c>
      <c r="AE4244" s="17">
        <f>IFERROR(INDEX(Factors!$B$6:$B$15,MATCH('INPUT - Census'!E4244,Factors!$C$6:$C$15,0),1),0)</f>
        <v>0</v>
      </c>
      <c r="AF4244" s="18">
        <f>IFERROR(INDEX(Factors!$B$16:$B$39,MATCH('INPUT - Census'!C4244,Factors!$C$16:$C$35,0),1),0)</f>
        <v>0</v>
      </c>
      <c r="AG4244" s="19">
        <f>IFERROR(INDEX(Factors!$B$40:$B$44,MATCH('INPUT - Census'!F4244,Factors!$C$40:$C$44,0),1),0)</f>
        <v>0</v>
      </c>
      <c r="AH4244" s="21" t="str">
        <f t="shared" si="412"/>
        <v/>
      </c>
      <c r="AI4244" s="1" t="str">
        <f>IFERROR(VLOOKUP(H4244,Factors!$C$45:$D$48,2,0),"")</f>
        <v/>
      </c>
      <c r="AJ4244" t="b">
        <f t="shared" si="411"/>
        <v>0</v>
      </c>
    </row>
    <row r="4245" spans="2:36" ht="14.4" x14ac:dyDescent="0.3">
      <c r="B4245" s="70"/>
      <c r="C4245" s="58"/>
      <c r="D4245" s="63"/>
      <c r="E4245" s="58"/>
      <c r="F4245" s="58"/>
      <c r="G4245" s="44"/>
      <c r="H4245" s="45"/>
      <c r="I4245" s="45"/>
      <c r="J4245" s="40" t="str">
        <f t="shared" si="407"/>
        <v/>
      </c>
      <c r="K4245" s="39" t="str">
        <f t="shared" si="409"/>
        <v/>
      </c>
      <c r="M4245" s="3"/>
      <c r="AB4245" s="17" t="str">
        <f t="shared" si="408"/>
        <v>-1</v>
      </c>
      <c r="AC4245" s="17">
        <f>IFERROR(INDEX(Factors!$C$59:$C$70,MATCH(AB4245,Factors!$B$59:$B$70,1),1),0)</f>
        <v>0</v>
      </c>
      <c r="AD4245" s="17">
        <f t="shared" si="410"/>
        <v>0</v>
      </c>
      <c r="AE4245" s="17">
        <f>IFERROR(INDEX(Factors!$B$6:$B$15,MATCH('INPUT - Census'!E4245,Factors!$C$6:$C$15,0),1),0)</f>
        <v>0</v>
      </c>
      <c r="AF4245" s="18">
        <f>IFERROR(INDEX(Factors!$B$16:$B$39,MATCH('INPUT - Census'!C4245,Factors!$C$16:$C$35,0),1),0)</f>
        <v>0</v>
      </c>
      <c r="AG4245" s="19">
        <f>IFERROR(INDEX(Factors!$B$40:$B$44,MATCH('INPUT - Census'!F4245,Factors!$C$40:$C$44,0),1),0)</f>
        <v>0</v>
      </c>
      <c r="AH4245" s="21" t="str">
        <f t="shared" si="412"/>
        <v/>
      </c>
      <c r="AI4245" s="1" t="str">
        <f>IFERROR(VLOOKUP(H4245,Factors!$C$45:$D$48,2,0),"")</f>
        <v/>
      </c>
      <c r="AJ4245" t="b">
        <f t="shared" si="411"/>
        <v>0</v>
      </c>
    </row>
    <row r="4246" spans="2:36" ht="14.4" x14ac:dyDescent="0.3">
      <c r="B4246" s="70"/>
      <c r="C4246" s="58"/>
      <c r="D4246" s="63"/>
      <c r="E4246" s="58"/>
      <c r="F4246" s="58"/>
      <c r="G4246" s="44"/>
      <c r="H4246" s="45"/>
      <c r="I4246" s="45"/>
      <c r="J4246" s="40" t="str">
        <f t="shared" si="407"/>
        <v/>
      </c>
      <c r="K4246" s="39" t="str">
        <f t="shared" si="409"/>
        <v/>
      </c>
      <c r="M4246" s="3"/>
      <c r="AB4246" s="17" t="str">
        <f t="shared" si="408"/>
        <v>-1</v>
      </c>
      <c r="AC4246" s="17">
        <f>IFERROR(INDEX(Factors!$C$59:$C$70,MATCH(AB4246,Factors!$B$59:$B$70,1),1),0)</f>
        <v>0</v>
      </c>
      <c r="AD4246" s="17">
        <f t="shared" si="410"/>
        <v>0</v>
      </c>
      <c r="AE4246" s="17">
        <f>IFERROR(INDEX(Factors!$B$6:$B$15,MATCH('INPUT - Census'!E4246,Factors!$C$6:$C$15,0),1),0)</f>
        <v>0</v>
      </c>
      <c r="AF4246" s="18">
        <f>IFERROR(INDEX(Factors!$B$16:$B$39,MATCH('INPUT - Census'!C4246,Factors!$C$16:$C$35,0),1),0)</f>
        <v>0</v>
      </c>
      <c r="AG4246" s="19">
        <f>IFERROR(INDEX(Factors!$B$40:$B$44,MATCH('INPUT - Census'!F4246,Factors!$C$40:$C$44,0),1),0)</f>
        <v>0</v>
      </c>
      <c r="AH4246" s="21" t="str">
        <f t="shared" si="412"/>
        <v/>
      </c>
      <c r="AI4246" s="1" t="str">
        <f>IFERROR(VLOOKUP(H4246,Factors!$C$45:$D$48,2,0),"")</f>
        <v/>
      </c>
      <c r="AJ4246" t="b">
        <f t="shared" si="411"/>
        <v>0</v>
      </c>
    </row>
    <row r="4247" spans="2:36" ht="14.4" x14ac:dyDescent="0.3">
      <c r="B4247" s="70"/>
      <c r="C4247" s="58"/>
      <c r="D4247" s="63"/>
      <c r="E4247" s="58"/>
      <c r="F4247" s="58"/>
      <c r="G4247" s="44"/>
      <c r="H4247" s="45"/>
      <c r="I4247" s="45"/>
      <c r="J4247" s="40" t="str">
        <f t="shared" si="407"/>
        <v/>
      </c>
      <c r="K4247" s="39" t="str">
        <f t="shared" si="409"/>
        <v/>
      </c>
      <c r="M4247" s="3"/>
      <c r="AB4247" s="17" t="str">
        <f t="shared" si="408"/>
        <v>-1</v>
      </c>
      <c r="AC4247" s="17">
        <f>IFERROR(INDEX(Factors!$C$59:$C$70,MATCH(AB4247,Factors!$B$59:$B$70,1),1),0)</f>
        <v>0</v>
      </c>
      <c r="AD4247" s="17">
        <f t="shared" si="410"/>
        <v>0</v>
      </c>
      <c r="AE4247" s="17">
        <f>IFERROR(INDEX(Factors!$B$6:$B$15,MATCH('INPUT - Census'!E4247,Factors!$C$6:$C$15,0),1),0)</f>
        <v>0</v>
      </c>
      <c r="AF4247" s="18">
        <f>IFERROR(INDEX(Factors!$B$16:$B$39,MATCH('INPUT - Census'!C4247,Factors!$C$16:$C$35,0),1),0)</f>
        <v>0</v>
      </c>
      <c r="AG4247" s="19">
        <f>IFERROR(INDEX(Factors!$B$40:$B$44,MATCH('INPUT - Census'!F4247,Factors!$C$40:$C$44,0),1),0)</f>
        <v>0</v>
      </c>
      <c r="AH4247" s="21" t="str">
        <f t="shared" si="412"/>
        <v/>
      </c>
      <c r="AI4247" s="1" t="str">
        <f>IFERROR(VLOOKUP(H4247,Factors!$C$45:$D$48,2,0),"")</f>
        <v/>
      </c>
      <c r="AJ4247" t="b">
        <f t="shared" si="411"/>
        <v>0</v>
      </c>
    </row>
    <row r="4248" spans="2:36" ht="14.4" x14ac:dyDescent="0.3">
      <c r="B4248" s="70"/>
      <c r="C4248" s="58"/>
      <c r="D4248" s="63"/>
      <c r="E4248" s="58"/>
      <c r="F4248" s="58"/>
      <c r="G4248" s="44"/>
      <c r="H4248" s="45"/>
      <c r="I4248" s="45"/>
      <c r="J4248" s="40" t="str">
        <f t="shared" si="407"/>
        <v/>
      </c>
      <c r="K4248" s="39" t="str">
        <f t="shared" si="409"/>
        <v/>
      </c>
      <c r="M4248" s="3"/>
      <c r="AB4248" s="17" t="str">
        <f t="shared" si="408"/>
        <v>-1</v>
      </c>
      <c r="AC4248" s="17">
        <f>IFERROR(INDEX(Factors!$C$59:$C$70,MATCH(AB4248,Factors!$B$59:$B$70,1),1),0)</f>
        <v>0</v>
      </c>
      <c r="AD4248" s="17">
        <f t="shared" si="410"/>
        <v>0</v>
      </c>
      <c r="AE4248" s="17">
        <f>IFERROR(INDEX(Factors!$B$6:$B$15,MATCH('INPUT - Census'!E4248,Factors!$C$6:$C$15,0),1),0)</f>
        <v>0</v>
      </c>
      <c r="AF4248" s="18">
        <f>IFERROR(INDEX(Factors!$B$16:$B$39,MATCH('INPUT - Census'!C4248,Factors!$C$16:$C$35,0),1),0)</f>
        <v>0</v>
      </c>
      <c r="AG4248" s="19">
        <f>IFERROR(INDEX(Factors!$B$40:$B$44,MATCH('INPUT - Census'!F4248,Factors!$C$40:$C$44,0),1),0)</f>
        <v>0</v>
      </c>
      <c r="AH4248" s="21" t="str">
        <f t="shared" si="412"/>
        <v/>
      </c>
      <c r="AI4248" s="1" t="str">
        <f>IFERROR(VLOOKUP(H4248,Factors!$C$45:$D$48,2,0),"")</f>
        <v/>
      </c>
      <c r="AJ4248" t="b">
        <f t="shared" si="411"/>
        <v>0</v>
      </c>
    </row>
    <row r="4249" spans="2:36" ht="14.4" x14ac:dyDescent="0.3">
      <c r="B4249" s="70"/>
      <c r="C4249" s="58"/>
      <c r="D4249" s="63"/>
      <c r="E4249" s="58"/>
      <c r="F4249" s="58"/>
      <c r="G4249" s="44"/>
      <c r="H4249" s="45"/>
      <c r="I4249" s="45"/>
      <c r="J4249" s="40" t="str">
        <f t="shared" si="407"/>
        <v/>
      </c>
      <c r="K4249" s="39" t="str">
        <f t="shared" si="409"/>
        <v/>
      </c>
      <c r="M4249" s="3"/>
      <c r="AB4249" s="17" t="str">
        <f t="shared" si="408"/>
        <v>-1</v>
      </c>
      <c r="AC4249" s="17">
        <f>IFERROR(INDEX(Factors!$C$59:$C$70,MATCH(AB4249,Factors!$B$59:$B$70,1),1),0)</f>
        <v>0</v>
      </c>
      <c r="AD4249" s="17">
        <f t="shared" si="410"/>
        <v>0</v>
      </c>
      <c r="AE4249" s="17">
        <f>IFERROR(INDEX(Factors!$B$6:$B$15,MATCH('INPUT - Census'!E4249,Factors!$C$6:$C$15,0),1),0)</f>
        <v>0</v>
      </c>
      <c r="AF4249" s="18">
        <f>IFERROR(INDEX(Factors!$B$16:$B$39,MATCH('INPUT - Census'!C4249,Factors!$C$16:$C$35,0),1),0)</f>
        <v>0</v>
      </c>
      <c r="AG4249" s="19">
        <f>IFERROR(INDEX(Factors!$B$40:$B$44,MATCH('INPUT - Census'!F4249,Factors!$C$40:$C$44,0),1),0)</f>
        <v>0</v>
      </c>
      <c r="AH4249" s="21" t="str">
        <f t="shared" si="412"/>
        <v/>
      </c>
      <c r="AI4249" s="1" t="str">
        <f>IFERROR(VLOOKUP(H4249,Factors!$C$45:$D$48,2,0),"")</f>
        <v/>
      </c>
      <c r="AJ4249" t="b">
        <f t="shared" si="411"/>
        <v>0</v>
      </c>
    </row>
    <row r="4250" spans="2:36" ht="14.4" x14ac:dyDescent="0.3">
      <c r="B4250" s="70"/>
      <c r="C4250" s="58"/>
      <c r="D4250" s="63"/>
      <c r="E4250" s="58"/>
      <c r="F4250" s="58"/>
      <c r="G4250" s="44"/>
      <c r="H4250" s="45"/>
      <c r="I4250" s="45"/>
      <c r="J4250" s="40" t="str">
        <f t="shared" si="407"/>
        <v/>
      </c>
      <c r="K4250" s="39" t="str">
        <f t="shared" si="409"/>
        <v/>
      </c>
      <c r="M4250" s="3"/>
      <c r="AB4250" s="17" t="str">
        <f t="shared" si="408"/>
        <v>-1</v>
      </c>
      <c r="AC4250" s="17">
        <f>IFERROR(INDEX(Factors!$C$59:$C$70,MATCH(AB4250,Factors!$B$59:$B$70,1),1),0)</f>
        <v>0</v>
      </c>
      <c r="AD4250" s="17">
        <f t="shared" si="410"/>
        <v>0</v>
      </c>
      <c r="AE4250" s="17">
        <f>IFERROR(INDEX(Factors!$B$6:$B$15,MATCH('INPUT - Census'!E4250,Factors!$C$6:$C$15,0),1),0)</f>
        <v>0</v>
      </c>
      <c r="AF4250" s="18">
        <f>IFERROR(INDEX(Factors!$B$16:$B$39,MATCH('INPUT - Census'!C4250,Factors!$C$16:$C$35,0),1),0)</f>
        <v>0</v>
      </c>
      <c r="AG4250" s="19">
        <f>IFERROR(INDEX(Factors!$B$40:$B$44,MATCH('INPUT - Census'!F4250,Factors!$C$40:$C$44,0),1),0)</f>
        <v>0</v>
      </c>
      <c r="AH4250" s="21" t="str">
        <f t="shared" si="412"/>
        <v/>
      </c>
      <c r="AI4250" s="1" t="str">
        <f>IFERROR(VLOOKUP(H4250,Factors!$C$45:$D$48,2,0),"")</f>
        <v/>
      </c>
      <c r="AJ4250" t="b">
        <f t="shared" si="411"/>
        <v>0</v>
      </c>
    </row>
    <row r="4251" spans="2:36" ht="14.4" x14ac:dyDescent="0.3">
      <c r="B4251" s="70"/>
      <c r="C4251" s="58"/>
      <c r="D4251" s="63"/>
      <c r="E4251" s="58"/>
      <c r="F4251" s="58"/>
      <c r="G4251" s="44"/>
      <c r="H4251" s="45"/>
      <c r="I4251" s="45"/>
      <c r="J4251" s="40" t="str">
        <f t="shared" si="407"/>
        <v/>
      </c>
      <c r="K4251" s="39" t="str">
        <f t="shared" si="409"/>
        <v/>
      </c>
      <c r="M4251" s="3"/>
      <c r="AB4251" s="17" t="str">
        <f t="shared" si="408"/>
        <v>-1</v>
      </c>
      <c r="AC4251" s="17">
        <f>IFERROR(INDEX(Factors!$C$59:$C$70,MATCH(AB4251,Factors!$B$59:$B$70,1),1),0)</f>
        <v>0</v>
      </c>
      <c r="AD4251" s="17">
        <f t="shared" si="410"/>
        <v>0</v>
      </c>
      <c r="AE4251" s="17">
        <f>IFERROR(INDEX(Factors!$B$6:$B$15,MATCH('INPUT - Census'!E4251,Factors!$C$6:$C$15,0),1),0)</f>
        <v>0</v>
      </c>
      <c r="AF4251" s="18">
        <f>IFERROR(INDEX(Factors!$B$16:$B$39,MATCH('INPUT - Census'!C4251,Factors!$C$16:$C$35,0),1),0)</f>
        <v>0</v>
      </c>
      <c r="AG4251" s="19">
        <f>IFERROR(INDEX(Factors!$B$40:$B$44,MATCH('INPUT - Census'!F4251,Factors!$C$40:$C$44,0),1),0)</f>
        <v>0</v>
      </c>
      <c r="AH4251" s="21" t="str">
        <f t="shared" si="412"/>
        <v/>
      </c>
      <c r="AI4251" s="1" t="str">
        <f>IFERROR(VLOOKUP(H4251,Factors!$C$45:$D$48,2,0),"")</f>
        <v/>
      </c>
      <c r="AJ4251" t="b">
        <f t="shared" si="411"/>
        <v>0</v>
      </c>
    </row>
    <row r="4252" spans="2:36" ht="14.4" x14ac:dyDescent="0.3">
      <c r="B4252" s="70"/>
      <c r="C4252" s="58"/>
      <c r="D4252" s="63"/>
      <c r="E4252" s="58"/>
      <c r="F4252" s="58"/>
      <c r="G4252" s="44"/>
      <c r="H4252" s="45"/>
      <c r="I4252" s="45"/>
      <c r="J4252" s="40" t="str">
        <f t="shared" si="407"/>
        <v/>
      </c>
      <c r="K4252" s="39" t="str">
        <f t="shared" si="409"/>
        <v/>
      </c>
      <c r="M4252" s="3"/>
      <c r="AB4252" s="17" t="str">
        <f t="shared" si="408"/>
        <v>-1</v>
      </c>
      <c r="AC4252" s="17">
        <f>IFERROR(INDEX(Factors!$C$59:$C$70,MATCH(AB4252,Factors!$B$59:$B$70,1),1),0)</f>
        <v>0</v>
      </c>
      <c r="AD4252" s="17">
        <f t="shared" si="410"/>
        <v>0</v>
      </c>
      <c r="AE4252" s="17">
        <f>IFERROR(INDEX(Factors!$B$6:$B$15,MATCH('INPUT - Census'!E4252,Factors!$C$6:$C$15,0),1),0)</f>
        <v>0</v>
      </c>
      <c r="AF4252" s="18">
        <f>IFERROR(INDEX(Factors!$B$16:$B$39,MATCH('INPUT - Census'!C4252,Factors!$C$16:$C$35,0),1),0)</f>
        <v>0</v>
      </c>
      <c r="AG4252" s="19">
        <f>IFERROR(INDEX(Factors!$B$40:$B$44,MATCH('INPUT - Census'!F4252,Factors!$C$40:$C$44,0),1),0)</f>
        <v>0</v>
      </c>
      <c r="AH4252" s="21" t="str">
        <f t="shared" si="412"/>
        <v/>
      </c>
      <c r="AI4252" s="1" t="str">
        <f>IFERROR(VLOOKUP(H4252,Factors!$C$45:$D$48,2,0),"")</f>
        <v/>
      </c>
      <c r="AJ4252" t="b">
        <f t="shared" si="411"/>
        <v>0</v>
      </c>
    </row>
    <row r="4253" spans="2:36" ht="14.4" x14ac:dyDescent="0.3">
      <c r="B4253" s="70"/>
      <c r="C4253" s="58"/>
      <c r="D4253" s="63"/>
      <c r="E4253" s="58"/>
      <c r="F4253" s="58"/>
      <c r="G4253" s="44"/>
      <c r="H4253" s="45"/>
      <c r="I4253" s="45"/>
      <c r="J4253" s="40" t="str">
        <f t="shared" si="407"/>
        <v/>
      </c>
      <c r="K4253" s="39" t="str">
        <f t="shared" si="409"/>
        <v/>
      </c>
      <c r="M4253" s="3"/>
      <c r="AB4253" s="17" t="str">
        <f t="shared" si="408"/>
        <v>-1</v>
      </c>
      <c r="AC4253" s="17">
        <f>IFERROR(INDEX(Factors!$C$59:$C$70,MATCH(AB4253,Factors!$B$59:$B$70,1),1),0)</f>
        <v>0</v>
      </c>
      <c r="AD4253" s="17">
        <f t="shared" si="410"/>
        <v>0</v>
      </c>
      <c r="AE4253" s="17">
        <f>IFERROR(INDEX(Factors!$B$6:$B$15,MATCH('INPUT - Census'!E4253,Factors!$C$6:$C$15,0),1),0)</f>
        <v>0</v>
      </c>
      <c r="AF4253" s="18">
        <f>IFERROR(INDEX(Factors!$B$16:$B$39,MATCH('INPUT - Census'!C4253,Factors!$C$16:$C$35,0),1),0)</f>
        <v>0</v>
      </c>
      <c r="AG4253" s="19">
        <f>IFERROR(INDEX(Factors!$B$40:$B$44,MATCH('INPUT - Census'!F4253,Factors!$C$40:$C$44,0),1),0)</f>
        <v>0</v>
      </c>
      <c r="AH4253" s="21" t="str">
        <f t="shared" si="412"/>
        <v/>
      </c>
      <c r="AI4253" s="1" t="str">
        <f>IFERROR(VLOOKUP(H4253,Factors!$C$45:$D$48,2,0),"")</f>
        <v/>
      </c>
      <c r="AJ4253" t="b">
        <f t="shared" si="411"/>
        <v>0</v>
      </c>
    </row>
    <row r="4254" spans="2:36" ht="14.4" x14ac:dyDescent="0.3">
      <c r="B4254" s="70"/>
      <c r="C4254" s="58"/>
      <c r="D4254" s="63"/>
      <c r="E4254" s="58"/>
      <c r="F4254" s="58"/>
      <c r="G4254" s="44"/>
      <c r="H4254" s="45"/>
      <c r="I4254" s="45"/>
      <c r="J4254" s="40" t="str">
        <f t="shared" si="407"/>
        <v/>
      </c>
      <c r="K4254" s="39" t="str">
        <f t="shared" si="409"/>
        <v/>
      </c>
      <c r="M4254" s="3"/>
      <c r="AB4254" s="17" t="str">
        <f t="shared" si="408"/>
        <v>-1</v>
      </c>
      <c r="AC4254" s="17">
        <f>IFERROR(INDEX(Factors!$C$59:$C$70,MATCH(AB4254,Factors!$B$59:$B$70,1),1),0)</f>
        <v>0</v>
      </c>
      <c r="AD4254" s="17">
        <f t="shared" si="410"/>
        <v>0</v>
      </c>
      <c r="AE4254" s="17">
        <f>IFERROR(INDEX(Factors!$B$6:$B$15,MATCH('INPUT - Census'!E4254,Factors!$C$6:$C$15,0),1),0)</f>
        <v>0</v>
      </c>
      <c r="AF4254" s="18">
        <f>IFERROR(INDEX(Factors!$B$16:$B$39,MATCH('INPUT - Census'!C4254,Factors!$C$16:$C$35,0),1),0)</f>
        <v>0</v>
      </c>
      <c r="AG4254" s="19">
        <f>IFERROR(INDEX(Factors!$B$40:$B$44,MATCH('INPUT - Census'!F4254,Factors!$C$40:$C$44,0),1),0)</f>
        <v>0</v>
      </c>
      <c r="AH4254" s="21" t="str">
        <f t="shared" si="412"/>
        <v/>
      </c>
      <c r="AI4254" s="1" t="str">
        <f>IFERROR(VLOOKUP(H4254,Factors!$C$45:$D$48,2,0),"")</f>
        <v/>
      </c>
      <c r="AJ4254" t="b">
        <f t="shared" si="411"/>
        <v>0</v>
      </c>
    </row>
    <row r="4255" spans="2:36" ht="14.4" x14ac:dyDescent="0.3">
      <c r="B4255" s="70"/>
      <c r="C4255" s="58"/>
      <c r="D4255" s="63"/>
      <c r="E4255" s="58"/>
      <c r="F4255" s="58"/>
      <c r="G4255" s="44"/>
      <c r="H4255" s="45"/>
      <c r="I4255" s="45"/>
      <c r="J4255" s="40" t="str">
        <f t="shared" si="407"/>
        <v/>
      </c>
      <c r="K4255" s="39" t="str">
        <f t="shared" si="409"/>
        <v/>
      </c>
      <c r="M4255" s="3"/>
      <c r="AB4255" s="17" t="str">
        <f t="shared" si="408"/>
        <v>-1</v>
      </c>
      <c r="AC4255" s="17">
        <f>IFERROR(INDEX(Factors!$C$59:$C$70,MATCH(AB4255,Factors!$B$59:$B$70,1),1),0)</f>
        <v>0</v>
      </c>
      <c r="AD4255" s="17">
        <f t="shared" si="410"/>
        <v>0</v>
      </c>
      <c r="AE4255" s="17">
        <f>IFERROR(INDEX(Factors!$B$6:$B$15,MATCH('INPUT - Census'!E4255,Factors!$C$6:$C$15,0),1),0)</f>
        <v>0</v>
      </c>
      <c r="AF4255" s="18">
        <f>IFERROR(INDEX(Factors!$B$16:$B$39,MATCH('INPUT - Census'!C4255,Factors!$C$16:$C$35,0),1),0)</f>
        <v>0</v>
      </c>
      <c r="AG4255" s="19">
        <f>IFERROR(INDEX(Factors!$B$40:$B$44,MATCH('INPUT - Census'!F4255,Factors!$C$40:$C$44,0),1),0)</f>
        <v>0</v>
      </c>
      <c r="AH4255" s="21" t="str">
        <f t="shared" si="412"/>
        <v/>
      </c>
      <c r="AI4255" s="1" t="str">
        <f>IFERROR(VLOOKUP(H4255,Factors!$C$45:$D$48,2,0),"")</f>
        <v/>
      </c>
      <c r="AJ4255" t="b">
        <f t="shared" si="411"/>
        <v>0</v>
      </c>
    </row>
    <row r="4256" spans="2:36" ht="14.4" x14ac:dyDescent="0.3">
      <c r="B4256" s="70"/>
      <c r="C4256" s="58"/>
      <c r="D4256" s="63"/>
      <c r="E4256" s="58"/>
      <c r="F4256" s="58"/>
      <c r="G4256" s="44"/>
      <c r="H4256" s="45"/>
      <c r="I4256" s="45"/>
      <c r="J4256" s="40" t="str">
        <f t="shared" si="407"/>
        <v/>
      </c>
      <c r="K4256" s="39" t="str">
        <f t="shared" si="409"/>
        <v/>
      </c>
      <c r="M4256" s="3"/>
      <c r="AB4256" s="17" t="str">
        <f t="shared" si="408"/>
        <v>-1</v>
      </c>
      <c r="AC4256" s="17">
        <f>IFERROR(INDEX(Factors!$C$59:$C$70,MATCH(AB4256,Factors!$B$59:$B$70,1),1),0)</f>
        <v>0</v>
      </c>
      <c r="AD4256" s="17">
        <f t="shared" si="410"/>
        <v>0</v>
      </c>
      <c r="AE4256" s="17">
        <f>IFERROR(INDEX(Factors!$B$6:$B$15,MATCH('INPUT - Census'!E4256,Factors!$C$6:$C$15,0),1),0)</f>
        <v>0</v>
      </c>
      <c r="AF4256" s="18">
        <f>IFERROR(INDEX(Factors!$B$16:$B$39,MATCH('INPUT - Census'!C4256,Factors!$C$16:$C$35,0),1),0)</f>
        <v>0</v>
      </c>
      <c r="AG4256" s="19">
        <f>IFERROR(INDEX(Factors!$B$40:$B$44,MATCH('INPUT - Census'!F4256,Factors!$C$40:$C$44,0),1),0)</f>
        <v>0</v>
      </c>
      <c r="AH4256" s="21" t="str">
        <f t="shared" si="412"/>
        <v/>
      </c>
      <c r="AI4256" s="1" t="str">
        <f>IFERROR(VLOOKUP(H4256,Factors!$C$45:$D$48,2,0),"")</f>
        <v/>
      </c>
      <c r="AJ4256" t="b">
        <f t="shared" si="411"/>
        <v>0</v>
      </c>
    </row>
    <row r="4257" spans="2:36" ht="14.4" x14ac:dyDescent="0.3">
      <c r="B4257" s="70"/>
      <c r="C4257" s="58"/>
      <c r="D4257" s="63"/>
      <c r="E4257" s="58"/>
      <c r="F4257" s="58"/>
      <c r="G4257" s="44"/>
      <c r="H4257" s="45"/>
      <c r="I4257" s="45"/>
      <c r="J4257" s="40" t="str">
        <f t="shared" si="407"/>
        <v/>
      </c>
      <c r="K4257" s="39" t="str">
        <f t="shared" si="409"/>
        <v/>
      </c>
      <c r="M4257" s="3"/>
      <c r="AB4257" s="17" t="str">
        <f t="shared" si="408"/>
        <v>-1</v>
      </c>
      <c r="AC4257" s="17">
        <f>IFERROR(INDEX(Factors!$C$59:$C$70,MATCH(AB4257,Factors!$B$59:$B$70,1),1),0)</f>
        <v>0</v>
      </c>
      <c r="AD4257" s="17">
        <f t="shared" si="410"/>
        <v>0</v>
      </c>
      <c r="AE4257" s="17">
        <f>IFERROR(INDEX(Factors!$B$6:$B$15,MATCH('INPUT - Census'!E4257,Factors!$C$6:$C$15,0),1),0)</f>
        <v>0</v>
      </c>
      <c r="AF4257" s="18">
        <f>IFERROR(INDEX(Factors!$B$16:$B$39,MATCH('INPUT - Census'!C4257,Factors!$C$16:$C$35,0),1),0)</f>
        <v>0</v>
      </c>
      <c r="AG4257" s="19">
        <f>IFERROR(INDEX(Factors!$B$40:$B$44,MATCH('INPUT - Census'!F4257,Factors!$C$40:$C$44,0),1),0)</f>
        <v>0</v>
      </c>
      <c r="AH4257" s="21" t="str">
        <f t="shared" si="412"/>
        <v/>
      </c>
      <c r="AI4257" s="1" t="str">
        <f>IFERROR(VLOOKUP(H4257,Factors!$C$45:$D$48,2,0),"")</f>
        <v/>
      </c>
      <c r="AJ4257" t="b">
        <f t="shared" si="411"/>
        <v>0</v>
      </c>
    </row>
    <row r="4258" spans="2:36" ht="14.4" x14ac:dyDescent="0.3">
      <c r="B4258" s="70"/>
      <c r="C4258" s="58"/>
      <c r="D4258" s="63"/>
      <c r="E4258" s="58"/>
      <c r="F4258" s="58"/>
      <c r="G4258" s="44"/>
      <c r="H4258" s="45"/>
      <c r="I4258" s="45"/>
      <c r="J4258" s="40" t="str">
        <f t="shared" si="407"/>
        <v/>
      </c>
      <c r="K4258" s="39" t="str">
        <f t="shared" si="409"/>
        <v/>
      </c>
      <c r="M4258" s="3"/>
      <c r="AB4258" s="17" t="str">
        <f t="shared" si="408"/>
        <v>-1</v>
      </c>
      <c r="AC4258" s="17">
        <f>IFERROR(INDEX(Factors!$C$59:$C$70,MATCH(AB4258,Factors!$B$59:$B$70,1),1),0)</f>
        <v>0</v>
      </c>
      <c r="AD4258" s="17">
        <f t="shared" si="410"/>
        <v>0</v>
      </c>
      <c r="AE4258" s="17">
        <f>IFERROR(INDEX(Factors!$B$6:$B$15,MATCH('INPUT - Census'!E4258,Factors!$C$6:$C$15,0),1),0)</f>
        <v>0</v>
      </c>
      <c r="AF4258" s="18">
        <f>IFERROR(INDEX(Factors!$B$16:$B$39,MATCH('INPUT - Census'!C4258,Factors!$C$16:$C$35,0),1),0)</f>
        <v>0</v>
      </c>
      <c r="AG4258" s="19">
        <f>IFERROR(INDEX(Factors!$B$40:$B$44,MATCH('INPUT - Census'!F4258,Factors!$C$40:$C$44,0),1),0)</f>
        <v>0</v>
      </c>
      <c r="AH4258" s="21" t="str">
        <f t="shared" si="412"/>
        <v/>
      </c>
      <c r="AI4258" s="1" t="str">
        <f>IFERROR(VLOOKUP(H4258,Factors!$C$45:$D$48,2,0),"")</f>
        <v/>
      </c>
      <c r="AJ4258" t="b">
        <f t="shared" si="411"/>
        <v>0</v>
      </c>
    </row>
    <row r="4259" spans="2:36" ht="14.4" x14ac:dyDescent="0.3">
      <c r="B4259" s="70"/>
      <c r="C4259" s="58"/>
      <c r="D4259" s="63"/>
      <c r="E4259" s="58"/>
      <c r="F4259" s="58"/>
      <c r="G4259" s="44"/>
      <c r="H4259" s="45"/>
      <c r="I4259" s="45"/>
      <c r="J4259" s="40" t="str">
        <f t="shared" si="407"/>
        <v/>
      </c>
      <c r="K4259" s="39" t="str">
        <f t="shared" si="409"/>
        <v/>
      </c>
      <c r="M4259" s="3"/>
      <c r="AB4259" s="17" t="str">
        <f t="shared" si="408"/>
        <v>-1</v>
      </c>
      <c r="AC4259" s="17">
        <f>IFERROR(INDEX(Factors!$C$59:$C$70,MATCH(AB4259,Factors!$B$59:$B$70,1),1),0)</f>
        <v>0</v>
      </c>
      <c r="AD4259" s="17">
        <f t="shared" si="410"/>
        <v>0</v>
      </c>
      <c r="AE4259" s="17">
        <f>IFERROR(INDEX(Factors!$B$6:$B$15,MATCH('INPUT - Census'!E4259,Factors!$C$6:$C$15,0),1),0)</f>
        <v>0</v>
      </c>
      <c r="AF4259" s="18">
        <f>IFERROR(INDEX(Factors!$B$16:$B$39,MATCH('INPUT - Census'!C4259,Factors!$C$16:$C$35,0),1),0)</f>
        <v>0</v>
      </c>
      <c r="AG4259" s="19">
        <f>IFERROR(INDEX(Factors!$B$40:$B$44,MATCH('INPUT - Census'!F4259,Factors!$C$40:$C$44,0),1),0)</f>
        <v>0</v>
      </c>
      <c r="AH4259" s="21" t="str">
        <f t="shared" si="412"/>
        <v/>
      </c>
      <c r="AI4259" s="1" t="str">
        <f>IFERROR(VLOOKUP(H4259,Factors!$C$45:$D$48,2,0),"")</f>
        <v/>
      </c>
      <c r="AJ4259" t="b">
        <f t="shared" si="411"/>
        <v>0</v>
      </c>
    </row>
    <row r="4260" spans="2:36" ht="14.4" x14ac:dyDescent="0.3">
      <c r="B4260" s="70"/>
      <c r="C4260" s="58"/>
      <c r="D4260" s="63"/>
      <c r="E4260" s="58"/>
      <c r="F4260" s="58"/>
      <c r="G4260" s="44"/>
      <c r="H4260" s="45"/>
      <c r="I4260" s="45"/>
      <c r="J4260" s="40" t="str">
        <f t="shared" si="407"/>
        <v/>
      </c>
      <c r="K4260" s="39" t="str">
        <f t="shared" si="409"/>
        <v/>
      </c>
      <c r="M4260" s="3"/>
      <c r="AB4260" s="17" t="str">
        <f t="shared" si="408"/>
        <v>-1</v>
      </c>
      <c r="AC4260" s="17">
        <f>IFERROR(INDEX(Factors!$C$59:$C$70,MATCH(AB4260,Factors!$B$59:$B$70,1),1),0)</f>
        <v>0</v>
      </c>
      <c r="AD4260" s="17">
        <f t="shared" si="410"/>
        <v>0</v>
      </c>
      <c r="AE4260" s="17">
        <f>IFERROR(INDEX(Factors!$B$6:$B$15,MATCH('INPUT - Census'!E4260,Factors!$C$6:$C$15,0),1),0)</f>
        <v>0</v>
      </c>
      <c r="AF4260" s="18">
        <f>IFERROR(INDEX(Factors!$B$16:$B$39,MATCH('INPUT - Census'!C4260,Factors!$C$16:$C$35,0),1),0)</f>
        <v>0</v>
      </c>
      <c r="AG4260" s="19">
        <f>IFERROR(INDEX(Factors!$B$40:$B$44,MATCH('INPUT - Census'!F4260,Factors!$C$40:$C$44,0),1),0)</f>
        <v>0</v>
      </c>
      <c r="AH4260" s="21" t="str">
        <f t="shared" si="412"/>
        <v/>
      </c>
      <c r="AI4260" s="1" t="str">
        <f>IFERROR(VLOOKUP(H4260,Factors!$C$45:$D$48,2,0),"")</f>
        <v/>
      </c>
      <c r="AJ4260" t="b">
        <f t="shared" si="411"/>
        <v>0</v>
      </c>
    </row>
    <row r="4261" spans="2:36" ht="14.4" x14ac:dyDescent="0.3">
      <c r="B4261" s="70"/>
      <c r="C4261" s="58"/>
      <c r="D4261" s="63"/>
      <c r="E4261" s="58"/>
      <c r="F4261" s="58"/>
      <c r="G4261" s="44"/>
      <c r="H4261" s="45"/>
      <c r="I4261" s="45"/>
      <c r="J4261" s="40" t="str">
        <f t="shared" si="407"/>
        <v/>
      </c>
      <c r="K4261" s="39" t="str">
        <f t="shared" si="409"/>
        <v/>
      </c>
      <c r="M4261" s="3"/>
      <c r="AB4261" s="17" t="str">
        <f t="shared" si="408"/>
        <v>-1</v>
      </c>
      <c r="AC4261" s="17">
        <f>IFERROR(INDEX(Factors!$C$59:$C$70,MATCH(AB4261,Factors!$B$59:$B$70,1),1),0)</f>
        <v>0</v>
      </c>
      <c r="AD4261" s="17">
        <f t="shared" si="410"/>
        <v>0</v>
      </c>
      <c r="AE4261" s="17">
        <f>IFERROR(INDEX(Factors!$B$6:$B$15,MATCH('INPUT - Census'!E4261,Factors!$C$6:$C$15,0),1),0)</f>
        <v>0</v>
      </c>
      <c r="AF4261" s="18">
        <f>IFERROR(INDEX(Factors!$B$16:$B$39,MATCH('INPUT - Census'!C4261,Factors!$C$16:$C$35,0),1),0)</f>
        <v>0</v>
      </c>
      <c r="AG4261" s="19">
        <f>IFERROR(INDEX(Factors!$B$40:$B$44,MATCH('INPUT - Census'!F4261,Factors!$C$40:$C$44,0),1),0)</f>
        <v>0</v>
      </c>
      <c r="AH4261" s="21" t="str">
        <f t="shared" si="412"/>
        <v/>
      </c>
      <c r="AI4261" s="1" t="str">
        <f>IFERROR(VLOOKUP(H4261,Factors!$C$45:$D$48,2,0),"")</f>
        <v/>
      </c>
      <c r="AJ4261" t="b">
        <f t="shared" si="411"/>
        <v>0</v>
      </c>
    </row>
    <row r="4262" spans="2:36" ht="14.4" x14ac:dyDescent="0.3">
      <c r="B4262" s="70"/>
      <c r="C4262" s="58"/>
      <c r="D4262" s="63"/>
      <c r="E4262" s="58"/>
      <c r="F4262" s="58"/>
      <c r="G4262" s="44"/>
      <c r="H4262" s="45"/>
      <c r="I4262" s="45"/>
      <c r="J4262" s="40" t="str">
        <f t="shared" si="407"/>
        <v/>
      </c>
      <c r="K4262" s="39" t="str">
        <f t="shared" si="409"/>
        <v/>
      </c>
      <c r="M4262" s="3"/>
      <c r="AB4262" s="17" t="str">
        <f t="shared" si="408"/>
        <v>-1</v>
      </c>
      <c r="AC4262" s="17">
        <f>IFERROR(INDEX(Factors!$C$59:$C$70,MATCH(AB4262,Factors!$B$59:$B$70,1),1),0)</f>
        <v>0</v>
      </c>
      <c r="AD4262" s="17">
        <f t="shared" si="410"/>
        <v>0</v>
      </c>
      <c r="AE4262" s="17">
        <f>IFERROR(INDEX(Factors!$B$6:$B$15,MATCH('INPUT - Census'!E4262,Factors!$C$6:$C$15,0),1),0)</f>
        <v>0</v>
      </c>
      <c r="AF4262" s="18">
        <f>IFERROR(INDEX(Factors!$B$16:$B$39,MATCH('INPUT - Census'!C4262,Factors!$C$16:$C$35,0),1),0)</f>
        <v>0</v>
      </c>
      <c r="AG4262" s="19">
        <f>IFERROR(INDEX(Factors!$B$40:$B$44,MATCH('INPUT - Census'!F4262,Factors!$C$40:$C$44,0),1),0)</f>
        <v>0</v>
      </c>
      <c r="AH4262" s="21" t="str">
        <f t="shared" si="412"/>
        <v/>
      </c>
      <c r="AI4262" s="1" t="str">
        <f>IFERROR(VLOOKUP(H4262,Factors!$C$45:$D$48,2,0),"")</f>
        <v/>
      </c>
      <c r="AJ4262" t="b">
        <f t="shared" si="411"/>
        <v>0</v>
      </c>
    </row>
    <row r="4263" spans="2:36" ht="14.4" x14ac:dyDescent="0.3">
      <c r="B4263" s="70"/>
      <c r="C4263" s="58"/>
      <c r="D4263" s="63"/>
      <c r="E4263" s="58"/>
      <c r="F4263" s="58"/>
      <c r="G4263" s="44"/>
      <c r="H4263" s="45"/>
      <c r="I4263" s="45"/>
      <c r="J4263" s="40" t="str">
        <f t="shared" si="407"/>
        <v/>
      </c>
      <c r="K4263" s="39" t="str">
        <f t="shared" si="409"/>
        <v/>
      </c>
      <c r="M4263" s="3"/>
      <c r="AB4263" s="17" t="str">
        <f t="shared" si="408"/>
        <v>-1</v>
      </c>
      <c r="AC4263" s="17">
        <f>IFERROR(INDEX(Factors!$C$59:$C$70,MATCH(AB4263,Factors!$B$59:$B$70,1),1),0)</f>
        <v>0</v>
      </c>
      <c r="AD4263" s="17">
        <f t="shared" si="410"/>
        <v>0</v>
      </c>
      <c r="AE4263" s="17">
        <f>IFERROR(INDEX(Factors!$B$6:$B$15,MATCH('INPUT - Census'!E4263,Factors!$C$6:$C$15,0),1),0)</f>
        <v>0</v>
      </c>
      <c r="AF4263" s="18">
        <f>IFERROR(INDEX(Factors!$B$16:$B$39,MATCH('INPUT - Census'!C4263,Factors!$C$16:$C$35,0),1),0)</f>
        <v>0</v>
      </c>
      <c r="AG4263" s="19">
        <f>IFERROR(INDEX(Factors!$B$40:$B$44,MATCH('INPUT - Census'!F4263,Factors!$C$40:$C$44,0),1),0)</f>
        <v>0</v>
      </c>
      <c r="AH4263" s="21" t="str">
        <f t="shared" si="412"/>
        <v/>
      </c>
      <c r="AI4263" s="1" t="str">
        <f>IFERROR(VLOOKUP(H4263,Factors!$C$45:$D$48,2,0),"")</f>
        <v/>
      </c>
      <c r="AJ4263" t="b">
        <f t="shared" si="411"/>
        <v>0</v>
      </c>
    </row>
    <row r="4264" spans="2:36" ht="14.4" x14ac:dyDescent="0.3">
      <c r="B4264" s="70"/>
      <c r="C4264" s="58"/>
      <c r="D4264" s="63"/>
      <c r="E4264" s="58"/>
      <c r="F4264" s="58"/>
      <c r="G4264" s="44"/>
      <c r="H4264" s="45"/>
      <c r="I4264" s="45"/>
      <c r="J4264" s="40" t="str">
        <f t="shared" si="407"/>
        <v/>
      </c>
      <c r="K4264" s="39" t="str">
        <f t="shared" si="409"/>
        <v/>
      </c>
      <c r="M4264" s="3"/>
      <c r="AB4264" s="17" t="str">
        <f t="shared" si="408"/>
        <v>-1</v>
      </c>
      <c r="AC4264" s="17">
        <f>IFERROR(INDEX(Factors!$C$59:$C$70,MATCH(AB4264,Factors!$B$59:$B$70,1),1),0)</f>
        <v>0</v>
      </c>
      <c r="AD4264" s="17">
        <f t="shared" si="410"/>
        <v>0</v>
      </c>
      <c r="AE4264" s="17">
        <f>IFERROR(INDEX(Factors!$B$6:$B$15,MATCH('INPUT - Census'!E4264,Factors!$C$6:$C$15,0),1),0)</f>
        <v>0</v>
      </c>
      <c r="AF4264" s="18">
        <f>IFERROR(INDEX(Factors!$B$16:$B$39,MATCH('INPUT - Census'!C4264,Factors!$C$16:$C$35,0),1),0)</f>
        <v>0</v>
      </c>
      <c r="AG4264" s="19">
        <f>IFERROR(INDEX(Factors!$B$40:$B$44,MATCH('INPUT - Census'!F4264,Factors!$C$40:$C$44,0),1),0)</f>
        <v>0</v>
      </c>
      <c r="AH4264" s="21" t="str">
        <f t="shared" si="412"/>
        <v/>
      </c>
      <c r="AI4264" s="1" t="str">
        <f>IFERROR(VLOOKUP(H4264,Factors!$C$45:$D$48,2,0),"")</f>
        <v/>
      </c>
      <c r="AJ4264" t="b">
        <f t="shared" si="411"/>
        <v>0</v>
      </c>
    </row>
    <row r="4265" spans="2:36" ht="14.4" x14ac:dyDescent="0.3">
      <c r="B4265" s="70"/>
      <c r="C4265" s="58"/>
      <c r="D4265" s="63"/>
      <c r="E4265" s="58"/>
      <c r="F4265" s="58"/>
      <c r="G4265" s="44"/>
      <c r="H4265" s="45"/>
      <c r="I4265" s="45"/>
      <c r="J4265" s="40" t="str">
        <f t="shared" si="407"/>
        <v/>
      </c>
      <c r="K4265" s="39" t="str">
        <f t="shared" si="409"/>
        <v/>
      </c>
      <c r="M4265" s="3"/>
      <c r="AB4265" s="17" t="str">
        <f t="shared" si="408"/>
        <v>-1</v>
      </c>
      <c r="AC4265" s="17">
        <f>IFERROR(INDEX(Factors!$C$59:$C$70,MATCH(AB4265,Factors!$B$59:$B$70,1),1),0)</f>
        <v>0</v>
      </c>
      <c r="AD4265" s="17">
        <f t="shared" si="410"/>
        <v>0</v>
      </c>
      <c r="AE4265" s="17">
        <f>IFERROR(INDEX(Factors!$B$6:$B$15,MATCH('INPUT - Census'!E4265,Factors!$C$6:$C$15,0),1),0)</f>
        <v>0</v>
      </c>
      <c r="AF4265" s="18">
        <f>IFERROR(INDEX(Factors!$B$16:$B$39,MATCH('INPUT - Census'!C4265,Factors!$C$16:$C$35,0),1),0)</f>
        <v>0</v>
      </c>
      <c r="AG4265" s="19">
        <f>IFERROR(INDEX(Factors!$B$40:$B$44,MATCH('INPUT - Census'!F4265,Factors!$C$40:$C$44,0),1),0)</f>
        <v>0</v>
      </c>
      <c r="AH4265" s="21" t="str">
        <f t="shared" si="412"/>
        <v/>
      </c>
      <c r="AI4265" s="1" t="str">
        <f>IFERROR(VLOOKUP(H4265,Factors!$C$45:$D$48,2,0),"")</f>
        <v/>
      </c>
      <c r="AJ4265" t="b">
        <f t="shared" si="411"/>
        <v>0</v>
      </c>
    </row>
    <row r="4266" spans="2:36" ht="14.4" x14ac:dyDescent="0.3">
      <c r="B4266" s="70"/>
      <c r="C4266" s="58"/>
      <c r="D4266" s="63"/>
      <c r="E4266" s="58"/>
      <c r="F4266" s="58"/>
      <c r="G4266" s="44"/>
      <c r="H4266" s="45"/>
      <c r="I4266" s="45"/>
      <c r="J4266" s="40" t="str">
        <f t="shared" si="407"/>
        <v/>
      </c>
      <c r="K4266" s="39" t="str">
        <f t="shared" si="409"/>
        <v/>
      </c>
      <c r="M4266" s="3"/>
      <c r="AB4266" s="17" t="str">
        <f t="shared" si="408"/>
        <v>-1</v>
      </c>
      <c r="AC4266" s="17">
        <f>IFERROR(INDEX(Factors!$C$59:$C$70,MATCH(AB4266,Factors!$B$59:$B$70,1),1),0)</f>
        <v>0</v>
      </c>
      <c r="AD4266" s="17">
        <f t="shared" si="410"/>
        <v>0</v>
      </c>
      <c r="AE4266" s="17">
        <f>IFERROR(INDEX(Factors!$B$6:$B$15,MATCH('INPUT - Census'!E4266,Factors!$C$6:$C$15,0),1),0)</f>
        <v>0</v>
      </c>
      <c r="AF4266" s="18">
        <f>IFERROR(INDEX(Factors!$B$16:$B$39,MATCH('INPUT - Census'!C4266,Factors!$C$16:$C$35,0),1),0)</f>
        <v>0</v>
      </c>
      <c r="AG4266" s="19">
        <f>IFERROR(INDEX(Factors!$B$40:$B$44,MATCH('INPUT - Census'!F4266,Factors!$C$40:$C$44,0),1),0)</f>
        <v>0</v>
      </c>
      <c r="AH4266" s="21" t="str">
        <f t="shared" si="412"/>
        <v/>
      </c>
      <c r="AI4266" s="1" t="str">
        <f>IFERROR(VLOOKUP(H4266,Factors!$C$45:$D$48,2,0),"")</f>
        <v/>
      </c>
      <c r="AJ4266" t="b">
        <f t="shared" si="411"/>
        <v>0</v>
      </c>
    </row>
    <row r="4267" spans="2:36" ht="14.4" x14ac:dyDescent="0.3">
      <c r="B4267" s="70"/>
      <c r="C4267" s="58"/>
      <c r="D4267" s="63"/>
      <c r="E4267" s="58"/>
      <c r="F4267" s="58"/>
      <c r="G4267" s="44"/>
      <c r="H4267" s="45"/>
      <c r="I4267" s="45"/>
      <c r="J4267" s="40" t="str">
        <f t="shared" si="407"/>
        <v/>
      </c>
      <c r="K4267" s="39" t="str">
        <f t="shared" si="409"/>
        <v/>
      </c>
      <c r="M4267" s="3"/>
      <c r="AB4267" s="17" t="str">
        <f t="shared" si="408"/>
        <v>-1</v>
      </c>
      <c r="AC4267" s="17">
        <f>IFERROR(INDEX(Factors!$C$59:$C$70,MATCH(AB4267,Factors!$B$59:$B$70,1),1),0)</f>
        <v>0</v>
      </c>
      <c r="AD4267" s="17">
        <f t="shared" si="410"/>
        <v>0</v>
      </c>
      <c r="AE4267" s="17">
        <f>IFERROR(INDEX(Factors!$B$6:$B$15,MATCH('INPUT - Census'!E4267,Factors!$C$6:$C$15,0),1),0)</f>
        <v>0</v>
      </c>
      <c r="AF4267" s="18">
        <f>IFERROR(INDEX(Factors!$B$16:$B$39,MATCH('INPUT - Census'!C4267,Factors!$C$16:$C$35,0),1),0)</f>
        <v>0</v>
      </c>
      <c r="AG4267" s="19">
        <f>IFERROR(INDEX(Factors!$B$40:$B$44,MATCH('INPUT - Census'!F4267,Factors!$C$40:$C$44,0),1),0)</f>
        <v>0</v>
      </c>
      <c r="AH4267" s="21" t="str">
        <f t="shared" si="412"/>
        <v/>
      </c>
      <c r="AI4267" s="1" t="str">
        <f>IFERROR(VLOOKUP(H4267,Factors!$C$45:$D$48,2,0),"")</f>
        <v/>
      </c>
      <c r="AJ4267" t="b">
        <f t="shared" si="411"/>
        <v>0</v>
      </c>
    </row>
    <row r="4268" spans="2:36" ht="14.4" x14ac:dyDescent="0.3">
      <c r="B4268" s="70"/>
      <c r="C4268" s="58"/>
      <c r="D4268" s="63"/>
      <c r="E4268" s="58"/>
      <c r="F4268" s="58"/>
      <c r="G4268" s="44"/>
      <c r="H4268" s="45"/>
      <c r="I4268" s="45"/>
      <c r="J4268" s="40" t="str">
        <f t="shared" si="407"/>
        <v/>
      </c>
      <c r="K4268" s="39" t="str">
        <f t="shared" si="409"/>
        <v/>
      </c>
      <c r="M4268" s="3"/>
      <c r="AB4268" s="17" t="str">
        <f t="shared" si="408"/>
        <v>-1</v>
      </c>
      <c r="AC4268" s="17">
        <f>IFERROR(INDEX(Factors!$C$59:$C$70,MATCH(AB4268,Factors!$B$59:$B$70,1),1),0)</f>
        <v>0</v>
      </c>
      <c r="AD4268" s="17">
        <f t="shared" si="410"/>
        <v>0</v>
      </c>
      <c r="AE4268" s="17">
        <f>IFERROR(INDEX(Factors!$B$6:$B$15,MATCH('INPUT - Census'!E4268,Factors!$C$6:$C$15,0),1),0)</f>
        <v>0</v>
      </c>
      <c r="AF4268" s="18">
        <f>IFERROR(INDEX(Factors!$B$16:$B$39,MATCH('INPUT - Census'!C4268,Factors!$C$16:$C$35,0),1),0)</f>
        <v>0</v>
      </c>
      <c r="AG4268" s="19">
        <f>IFERROR(INDEX(Factors!$B$40:$B$44,MATCH('INPUT - Census'!F4268,Factors!$C$40:$C$44,0),1),0)</f>
        <v>0</v>
      </c>
      <c r="AH4268" s="21" t="str">
        <f t="shared" si="412"/>
        <v/>
      </c>
      <c r="AI4268" s="1" t="str">
        <f>IFERROR(VLOOKUP(H4268,Factors!$C$45:$D$48,2,0),"")</f>
        <v/>
      </c>
      <c r="AJ4268" t="b">
        <f t="shared" si="411"/>
        <v>0</v>
      </c>
    </row>
    <row r="4269" spans="2:36" ht="14.4" x14ac:dyDescent="0.3">
      <c r="B4269" s="70"/>
      <c r="C4269" s="58"/>
      <c r="D4269" s="63"/>
      <c r="E4269" s="58"/>
      <c r="F4269" s="58"/>
      <c r="G4269" s="44"/>
      <c r="H4269" s="45"/>
      <c r="I4269" s="45"/>
      <c r="J4269" s="40" t="str">
        <f t="shared" si="407"/>
        <v/>
      </c>
      <c r="K4269" s="39" t="str">
        <f t="shared" si="409"/>
        <v/>
      </c>
      <c r="M4269" s="3"/>
      <c r="AB4269" s="17" t="str">
        <f t="shared" si="408"/>
        <v>-1</v>
      </c>
      <c r="AC4269" s="17">
        <f>IFERROR(INDEX(Factors!$C$59:$C$70,MATCH(AB4269,Factors!$B$59:$B$70,1),1),0)</f>
        <v>0</v>
      </c>
      <c r="AD4269" s="17">
        <f t="shared" si="410"/>
        <v>0</v>
      </c>
      <c r="AE4269" s="17">
        <f>IFERROR(INDEX(Factors!$B$6:$B$15,MATCH('INPUT - Census'!E4269,Factors!$C$6:$C$15,0),1),0)</f>
        <v>0</v>
      </c>
      <c r="AF4269" s="18">
        <f>IFERROR(INDEX(Factors!$B$16:$B$39,MATCH('INPUT - Census'!C4269,Factors!$C$16:$C$35,0),1),0)</f>
        <v>0</v>
      </c>
      <c r="AG4269" s="19">
        <f>IFERROR(INDEX(Factors!$B$40:$B$44,MATCH('INPUT - Census'!F4269,Factors!$C$40:$C$44,0),1),0)</f>
        <v>0</v>
      </c>
      <c r="AH4269" s="21" t="str">
        <f t="shared" si="412"/>
        <v/>
      </c>
      <c r="AI4269" s="1" t="str">
        <f>IFERROR(VLOOKUP(H4269,Factors!$C$45:$D$48,2,0),"")</f>
        <v/>
      </c>
      <c r="AJ4269" t="b">
        <f t="shared" si="411"/>
        <v>0</v>
      </c>
    </row>
    <row r="4270" spans="2:36" ht="14.4" x14ac:dyDescent="0.3">
      <c r="B4270" s="70"/>
      <c r="C4270" s="58"/>
      <c r="D4270" s="63"/>
      <c r="E4270" s="58"/>
      <c r="F4270" s="58"/>
      <c r="G4270" s="44"/>
      <c r="H4270" s="45"/>
      <c r="I4270" s="45"/>
      <c r="J4270" s="40" t="str">
        <f t="shared" si="407"/>
        <v/>
      </c>
      <c r="K4270" s="39" t="str">
        <f t="shared" si="409"/>
        <v/>
      </c>
      <c r="M4270" s="3"/>
      <c r="AB4270" s="17" t="str">
        <f t="shared" si="408"/>
        <v>-1</v>
      </c>
      <c r="AC4270" s="17">
        <f>IFERROR(INDEX(Factors!$C$59:$C$70,MATCH(AB4270,Factors!$B$59:$B$70,1),1),0)</f>
        <v>0</v>
      </c>
      <c r="AD4270" s="17">
        <f t="shared" si="410"/>
        <v>0</v>
      </c>
      <c r="AE4270" s="17">
        <f>IFERROR(INDEX(Factors!$B$6:$B$15,MATCH('INPUT - Census'!E4270,Factors!$C$6:$C$15,0),1),0)</f>
        <v>0</v>
      </c>
      <c r="AF4270" s="18">
        <f>IFERROR(INDEX(Factors!$B$16:$B$39,MATCH('INPUT - Census'!C4270,Factors!$C$16:$C$35,0),1),0)</f>
        <v>0</v>
      </c>
      <c r="AG4270" s="19">
        <f>IFERROR(INDEX(Factors!$B$40:$B$44,MATCH('INPUT - Census'!F4270,Factors!$C$40:$C$44,0),1),0)</f>
        <v>0</v>
      </c>
      <c r="AH4270" s="21" t="str">
        <f t="shared" si="412"/>
        <v/>
      </c>
      <c r="AI4270" s="1" t="str">
        <f>IFERROR(VLOOKUP(H4270,Factors!$C$45:$D$48,2,0),"")</f>
        <v/>
      </c>
      <c r="AJ4270" t="b">
        <f t="shared" si="411"/>
        <v>0</v>
      </c>
    </row>
    <row r="4271" spans="2:36" ht="14.4" x14ac:dyDescent="0.3">
      <c r="B4271" s="70"/>
      <c r="C4271" s="58"/>
      <c r="D4271" s="63"/>
      <c r="E4271" s="58"/>
      <c r="F4271" s="58"/>
      <c r="G4271" s="44"/>
      <c r="H4271" s="45"/>
      <c r="I4271" s="45"/>
      <c r="J4271" s="40" t="str">
        <f t="shared" si="407"/>
        <v/>
      </c>
      <c r="K4271" s="39" t="str">
        <f t="shared" si="409"/>
        <v/>
      </c>
      <c r="M4271" s="3"/>
      <c r="AB4271" s="17" t="str">
        <f t="shared" si="408"/>
        <v>-1</v>
      </c>
      <c r="AC4271" s="17">
        <f>IFERROR(INDEX(Factors!$C$59:$C$70,MATCH(AB4271,Factors!$B$59:$B$70,1),1),0)</f>
        <v>0</v>
      </c>
      <c r="AD4271" s="17">
        <f t="shared" si="410"/>
        <v>0</v>
      </c>
      <c r="AE4271" s="17">
        <f>IFERROR(INDEX(Factors!$B$6:$B$15,MATCH('INPUT - Census'!E4271,Factors!$C$6:$C$15,0),1),0)</f>
        <v>0</v>
      </c>
      <c r="AF4271" s="18">
        <f>IFERROR(INDEX(Factors!$B$16:$B$39,MATCH('INPUT - Census'!C4271,Factors!$C$16:$C$35,0),1),0)</f>
        <v>0</v>
      </c>
      <c r="AG4271" s="19">
        <f>IFERROR(INDEX(Factors!$B$40:$B$44,MATCH('INPUT - Census'!F4271,Factors!$C$40:$C$44,0),1),0)</f>
        <v>0</v>
      </c>
      <c r="AH4271" s="21" t="str">
        <f t="shared" si="412"/>
        <v/>
      </c>
      <c r="AI4271" s="1" t="str">
        <f>IFERROR(VLOOKUP(H4271,Factors!$C$45:$D$48,2,0),"")</f>
        <v/>
      </c>
      <c r="AJ4271" t="b">
        <f t="shared" si="411"/>
        <v>0</v>
      </c>
    </row>
    <row r="4272" spans="2:36" ht="14.4" x14ac:dyDescent="0.3">
      <c r="B4272" s="70"/>
      <c r="C4272" s="58"/>
      <c r="D4272" s="63"/>
      <c r="E4272" s="58"/>
      <c r="F4272" s="58"/>
      <c r="G4272" s="44"/>
      <c r="H4272" s="45"/>
      <c r="I4272" s="45"/>
      <c r="J4272" s="40" t="str">
        <f t="shared" si="407"/>
        <v/>
      </c>
      <c r="K4272" s="39" t="str">
        <f t="shared" si="409"/>
        <v/>
      </c>
      <c r="M4272" s="3"/>
      <c r="AB4272" s="17" t="str">
        <f t="shared" si="408"/>
        <v>-1</v>
      </c>
      <c r="AC4272" s="17">
        <f>IFERROR(INDEX(Factors!$C$59:$C$70,MATCH(AB4272,Factors!$B$59:$B$70,1),1),0)</f>
        <v>0</v>
      </c>
      <c r="AD4272" s="17">
        <f t="shared" si="410"/>
        <v>0</v>
      </c>
      <c r="AE4272" s="17">
        <f>IFERROR(INDEX(Factors!$B$6:$B$15,MATCH('INPUT - Census'!E4272,Factors!$C$6:$C$15,0),1),0)</f>
        <v>0</v>
      </c>
      <c r="AF4272" s="18">
        <f>IFERROR(INDEX(Factors!$B$16:$B$39,MATCH('INPUT - Census'!C4272,Factors!$C$16:$C$35,0),1),0)</f>
        <v>0</v>
      </c>
      <c r="AG4272" s="19">
        <f>IFERROR(INDEX(Factors!$B$40:$B$44,MATCH('INPUT - Census'!F4272,Factors!$C$40:$C$44,0),1),0)</f>
        <v>0</v>
      </c>
      <c r="AH4272" s="21" t="str">
        <f t="shared" si="412"/>
        <v/>
      </c>
      <c r="AI4272" s="1" t="str">
        <f>IFERROR(VLOOKUP(H4272,Factors!$C$45:$D$48,2,0),"")</f>
        <v/>
      </c>
      <c r="AJ4272" t="b">
        <f t="shared" si="411"/>
        <v>0</v>
      </c>
    </row>
    <row r="4273" spans="2:36" ht="14.4" x14ac:dyDescent="0.3">
      <c r="B4273" s="70"/>
      <c r="C4273" s="58"/>
      <c r="D4273" s="63"/>
      <c r="E4273" s="58"/>
      <c r="F4273" s="58"/>
      <c r="G4273" s="44"/>
      <c r="H4273" s="45"/>
      <c r="I4273" s="45"/>
      <c r="J4273" s="40" t="str">
        <f t="shared" si="407"/>
        <v/>
      </c>
      <c r="K4273" s="39" t="str">
        <f t="shared" si="409"/>
        <v/>
      </c>
      <c r="M4273" s="3"/>
      <c r="AB4273" s="17" t="str">
        <f t="shared" si="408"/>
        <v>-1</v>
      </c>
      <c r="AC4273" s="17">
        <f>IFERROR(INDEX(Factors!$C$59:$C$70,MATCH(AB4273,Factors!$B$59:$B$70,1),1),0)</f>
        <v>0</v>
      </c>
      <c r="AD4273" s="17">
        <f t="shared" si="410"/>
        <v>0</v>
      </c>
      <c r="AE4273" s="17">
        <f>IFERROR(INDEX(Factors!$B$6:$B$15,MATCH('INPUT - Census'!E4273,Factors!$C$6:$C$15,0),1),0)</f>
        <v>0</v>
      </c>
      <c r="AF4273" s="18">
        <f>IFERROR(INDEX(Factors!$B$16:$B$39,MATCH('INPUT - Census'!C4273,Factors!$C$16:$C$35,0),1),0)</f>
        <v>0</v>
      </c>
      <c r="AG4273" s="19">
        <f>IFERROR(INDEX(Factors!$B$40:$B$44,MATCH('INPUT - Census'!F4273,Factors!$C$40:$C$44,0),1),0)</f>
        <v>0</v>
      </c>
      <c r="AH4273" s="21" t="str">
        <f t="shared" si="412"/>
        <v/>
      </c>
      <c r="AI4273" s="1" t="str">
        <f>IFERROR(VLOOKUP(H4273,Factors!$C$45:$D$48,2,0),"")</f>
        <v/>
      </c>
      <c r="AJ4273" t="b">
        <f t="shared" si="411"/>
        <v>0</v>
      </c>
    </row>
    <row r="4274" spans="2:36" ht="14.4" x14ac:dyDescent="0.3">
      <c r="B4274" s="70"/>
      <c r="C4274" s="58"/>
      <c r="D4274" s="63"/>
      <c r="E4274" s="58"/>
      <c r="F4274" s="58"/>
      <c r="G4274" s="44"/>
      <c r="H4274" s="45"/>
      <c r="I4274" s="45"/>
      <c r="J4274" s="40" t="str">
        <f t="shared" si="407"/>
        <v/>
      </c>
      <c r="K4274" s="39" t="str">
        <f t="shared" si="409"/>
        <v/>
      </c>
      <c r="M4274" s="3"/>
      <c r="AB4274" s="17" t="str">
        <f t="shared" si="408"/>
        <v>-1</v>
      </c>
      <c r="AC4274" s="17">
        <f>IFERROR(INDEX(Factors!$C$59:$C$70,MATCH(AB4274,Factors!$B$59:$B$70,1),1),0)</f>
        <v>0</v>
      </c>
      <c r="AD4274" s="17">
        <f t="shared" si="410"/>
        <v>0</v>
      </c>
      <c r="AE4274" s="17">
        <f>IFERROR(INDEX(Factors!$B$6:$B$15,MATCH('INPUT - Census'!E4274,Factors!$C$6:$C$15,0),1),0)</f>
        <v>0</v>
      </c>
      <c r="AF4274" s="18">
        <f>IFERROR(INDEX(Factors!$B$16:$B$39,MATCH('INPUT - Census'!C4274,Factors!$C$16:$C$35,0),1),0)</f>
        <v>0</v>
      </c>
      <c r="AG4274" s="19">
        <f>IFERROR(INDEX(Factors!$B$40:$B$44,MATCH('INPUT - Census'!F4274,Factors!$C$40:$C$44,0),1),0)</f>
        <v>0</v>
      </c>
      <c r="AH4274" s="21" t="str">
        <f t="shared" si="412"/>
        <v/>
      </c>
      <c r="AI4274" s="1" t="str">
        <f>IFERROR(VLOOKUP(H4274,Factors!$C$45:$D$48,2,0),"")</f>
        <v/>
      </c>
      <c r="AJ4274" t="b">
        <f t="shared" si="411"/>
        <v>0</v>
      </c>
    </row>
    <row r="4275" spans="2:36" ht="14.4" x14ac:dyDescent="0.3">
      <c r="B4275" s="70"/>
      <c r="C4275" s="58"/>
      <c r="D4275" s="63"/>
      <c r="E4275" s="58"/>
      <c r="F4275" s="58"/>
      <c r="G4275" s="44"/>
      <c r="H4275" s="45"/>
      <c r="I4275" s="45"/>
      <c r="J4275" s="40" t="str">
        <f t="shared" si="407"/>
        <v/>
      </c>
      <c r="K4275" s="39" t="str">
        <f t="shared" si="409"/>
        <v/>
      </c>
      <c r="M4275" s="3"/>
      <c r="AB4275" s="17" t="str">
        <f t="shared" si="408"/>
        <v>-1</v>
      </c>
      <c r="AC4275" s="17">
        <f>IFERROR(INDEX(Factors!$C$59:$C$70,MATCH(AB4275,Factors!$B$59:$B$70,1),1),0)</f>
        <v>0</v>
      </c>
      <c r="AD4275" s="17">
        <f t="shared" si="410"/>
        <v>0</v>
      </c>
      <c r="AE4275" s="17">
        <f>IFERROR(INDEX(Factors!$B$6:$B$15,MATCH('INPUT - Census'!E4275,Factors!$C$6:$C$15,0),1),0)</f>
        <v>0</v>
      </c>
      <c r="AF4275" s="18">
        <f>IFERROR(INDEX(Factors!$B$16:$B$39,MATCH('INPUT - Census'!C4275,Factors!$C$16:$C$35,0),1),0)</f>
        <v>0</v>
      </c>
      <c r="AG4275" s="19">
        <f>IFERROR(INDEX(Factors!$B$40:$B$44,MATCH('INPUT - Census'!F4275,Factors!$C$40:$C$44,0),1),0)</f>
        <v>0</v>
      </c>
      <c r="AH4275" s="21" t="str">
        <f t="shared" si="412"/>
        <v/>
      </c>
      <c r="AI4275" s="1" t="str">
        <f>IFERROR(VLOOKUP(H4275,Factors!$C$45:$D$48,2,0),"")</f>
        <v/>
      </c>
      <c r="AJ4275" t="b">
        <f t="shared" si="411"/>
        <v>0</v>
      </c>
    </row>
    <row r="4276" spans="2:36" ht="14.4" x14ac:dyDescent="0.3">
      <c r="B4276" s="70"/>
      <c r="C4276" s="58"/>
      <c r="D4276" s="63"/>
      <c r="E4276" s="58"/>
      <c r="F4276" s="58"/>
      <c r="G4276" s="44"/>
      <c r="H4276" s="45"/>
      <c r="I4276" s="45"/>
      <c r="J4276" s="40" t="str">
        <f t="shared" si="407"/>
        <v/>
      </c>
      <c r="K4276" s="39" t="str">
        <f t="shared" si="409"/>
        <v/>
      </c>
      <c r="M4276" s="3"/>
      <c r="AB4276" s="17" t="str">
        <f t="shared" si="408"/>
        <v>-1</v>
      </c>
      <c r="AC4276" s="17">
        <f>IFERROR(INDEX(Factors!$C$59:$C$70,MATCH(AB4276,Factors!$B$59:$B$70,1),1),0)</f>
        <v>0</v>
      </c>
      <c r="AD4276" s="17">
        <f t="shared" si="410"/>
        <v>0</v>
      </c>
      <c r="AE4276" s="17">
        <f>IFERROR(INDEX(Factors!$B$6:$B$15,MATCH('INPUT - Census'!E4276,Factors!$C$6:$C$15,0),1),0)</f>
        <v>0</v>
      </c>
      <c r="AF4276" s="18">
        <f>IFERROR(INDEX(Factors!$B$16:$B$39,MATCH('INPUT - Census'!C4276,Factors!$C$16:$C$35,0),1),0)</f>
        <v>0</v>
      </c>
      <c r="AG4276" s="19">
        <f>IFERROR(INDEX(Factors!$B$40:$B$44,MATCH('INPUT - Census'!F4276,Factors!$C$40:$C$44,0),1),0)</f>
        <v>0</v>
      </c>
      <c r="AH4276" s="21" t="str">
        <f t="shared" si="412"/>
        <v/>
      </c>
      <c r="AI4276" s="1" t="str">
        <f>IFERROR(VLOOKUP(H4276,Factors!$C$45:$D$48,2,0),"")</f>
        <v/>
      </c>
      <c r="AJ4276" t="b">
        <f t="shared" si="411"/>
        <v>0</v>
      </c>
    </row>
    <row r="4277" spans="2:36" ht="14.4" x14ac:dyDescent="0.3">
      <c r="B4277" s="70"/>
      <c r="C4277" s="58"/>
      <c r="D4277" s="63"/>
      <c r="E4277" s="58"/>
      <c r="F4277" s="58"/>
      <c r="G4277" s="44"/>
      <c r="H4277" s="45"/>
      <c r="I4277" s="45"/>
      <c r="J4277" s="40" t="str">
        <f t="shared" si="407"/>
        <v/>
      </c>
      <c r="K4277" s="39" t="str">
        <f t="shared" si="409"/>
        <v/>
      </c>
      <c r="M4277" s="3"/>
      <c r="AB4277" s="17" t="str">
        <f t="shared" si="408"/>
        <v>-1</v>
      </c>
      <c r="AC4277" s="17">
        <f>IFERROR(INDEX(Factors!$C$59:$C$70,MATCH(AB4277,Factors!$B$59:$B$70,1),1),0)</f>
        <v>0</v>
      </c>
      <c r="AD4277" s="17">
        <f t="shared" si="410"/>
        <v>0</v>
      </c>
      <c r="AE4277" s="17">
        <f>IFERROR(INDEX(Factors!$B$6:$B$15,MATCH('INPUT - Census'!E4277,Factors!$C$6:$C$15,0),1),0)</f>
        <v>0</v>
      </c>
      <c r="AF4277" s="18">
        <f>IFERROR(INDEX(Factors!$B$16:$B$39,MATCH('INPUT - Census'!C4277,Factors!$C$16:$C$35,0),1),0)</f>
        <v>0</v>
      </c>
      <c r="AG4277" s="19">
        <f>IFERROR(INDEX(Factors!$B$40:$B$44,MATCH('INPUT - Census'!F4277,Factors!$C$40:$C$44,0),1),0)</f>
        <v>0</v>
      </c>
      <c r="AH4277" s="21" t="str">
        <f t="shared" si="412"/>
        <v/>
      </c>
      <c r="AI4277" s="1" t="str">
        <f>IFERROR(VLOOKUP(H4277,Factors!$C$45:$D$48,2,0),"")</f>
        <v/>
      </c>
      <c r="AJ4277" t="b">
        <f t="shared" si="411"/>
        <v>0</v>
      </c>
    </row>
    <row r="4278" spans="2:36" ht="14.4" x14ac:dyDescent="0.3">
      <c r="B4278" s="70"/>
      <c r="C4278" s="58"/>
      <c r="D4278" s="63"/>
      <c r="E4278" s="58"/>
      <c r="F4278" s="58"/>
      <c r="G4278" s="44"/>
      <c r="H4278" s="45"/>
      <c r="I4278" s="45"/>
      <c r="J4278" s="40" t="str">
        <f t="shared" si="407"/>
        <v/>
      </c>
      <c r="K4278" s="39" t="str">
        <f t="shared" si="409"/>
        <v/>
      </c>
      <c r="M4278" s="3"/>
      <c r="AB4278" s="17" t="str">
        <f t="shared" si="408"/>
        <v>-1</v>
      </c>
      <c r="AC4278" s="17">
        <f>IFERROR(INDEX(Factors!$C$59:$C$70,MATCH(AB4278,Factors!$B$59:$B$70,1),1),0)</f>
        <v>0</v>
      </c>
      <c r="AD4278" s="17">
        <f t="shared" si="410"/>
        <v>0</v>
      </c>
      <c r="AE4278" s="17">
        <f>IFERROR(INDEX(Factors!$B$6:$B$15,MATCH('INPUT - Census'!E4278,Factors!$C$6:$C$15,0),1),0)</f>
        <v>0</v>
      </c>
      <c r="AF4278" s="18">
        <f>IFERROR(INDEX(Factors!$B$16:$B$39,MATCH('INPUT - Census'!C4278,Factors!$C$16:$C$35,0),1),0)</f>
        <v>0</v>
      </c>
      <c r="AG4278" s="19">
        <f>IFERROR(INDEX(Factors!$B$40:$B$44,MATCH('INPUT - Census'!F4278,Factors!$C$40:$C$44,0),1),0)</f>
        <v>0</v>
      </c>
      <c r="AH4278" s="21" t="str">
        <f t="shared" si="412"/>
        <v/>
      </c>
      <c r="AI4278" s="1" t="str">
        <f>IFERROR(VLOOKUP(H4278,Factors!$C$45:$D$48,2,0),"")</f>
        <v/>
      </c>
      <c r="AJ4278" t="b">
        <f t="shared" si="411"/>
        <v>0</v>
      </c>
    </row>
    <row r="4279" spans="2:36" ht="14.4" x14ac:dyDescent="0.3">
      <c r="B4279" s="70"/>
      <c r="C4279" s="58"/>
      <c r="D4279" s="63"/>
      <c r="E4279" s="58"/>
      <c r="F4279" s="58"/>
      <c r="G4279" s="44"/>
      <c r="H4279" s="45"/>
      <c r="I4279" s="45"/>
      <c r="J4279" s="40" t="str">
        <f t="shared" si="407"/>
        <v/>
      </c>
      <c r="K4279" s="39" t="str">
        <f t="shared" si="409"/>
        <v/>
      </c>
      <c r="M4279" s="3"/>
      <c r="AB4279" s="17" t="str">
        <f t="shared" si="408"/>
        <v>-1</v>
      </c>
      <c r="AC4279" s="17">
        <f>IFERROR(INDEX(Factors!$C$59:$C$70,MATCH(AB4279,Factors!$B$59:$B$70,1),1),0)</f>
        <v>0</v>
      </c>
      <c r="AD4279" s="17">
        <f t="shared" si="410"/>
        <v>0</v>
      </c>
      <c r="AE4279" s="17">
        <f>IFERROR(INDEX(Factors!$B$6:$B$15,MATCH('INPUT - Census'!E4279,Factors!$C$6:$C$15,0),1),0)</f>
        <v>0</v>
      </c>
      <c r="AF4279" s="18">
        <f>IFERROR(INDEX(Factors!$B$16:$B$39,MATCH('INPUT - Census'!C4279,Factors!$C$16:$C$35,0),1),0)</f>
        <v>0</v>
      </c>
      <c r="AG4279" s="19">
        <f>IFERROR(INDEX(Factors!$B$40:$B$44,MATCH('INPUT - Census'!F4279,Factors!$C$40:$C$44,0),1),0)</f>
        <v>0</v>
      </c>
      <c r="AH4279" s="21" t="str">
        <f t="shared" si="412"/>
        <v/>
      </c>
      <c r="AI4279" s="1" t="str">
        <f>IFERROR(VLOOKUP(H4279,Factors!$C$45:$D$48,2,0),"")</f>
        <v/>
      </c>
      <c r="AJ4279" t="b">
        <f t="shared" si="411"/>
        <v>0</v>
      </c>
    </row>
    <row r="4280" spans="2:36" ht="14.4" x14ac:dyDescent="0.3">
      <c r="B4280" s="70"/>
      <c r="C4280" s="58"/>
      <c r="D4280" s="63"/>
      <c r="E4280" s="58"/>
      <c r="F4280" s="58"/>
      <c r="G4280" s="44"/>
      <c r="H4280" s="45"/>
      <c r="I4280" s="45"/>
      <c r="J4280" s="40" t="str">
        <f t="shared" si="407"/>
        <v/>
      </c>
      <c r="K4280" s="39" t="str">
        <f t="shared" si="409"/>
        <v/>
      </c>
      <c r="M4280" s="3"/>
      <c r="AB4280" s="17" t="str">
        <f t="shared" si="408"/>
        <v>-1</v>
      </c>
      <c r="AC4280" s="17">
        <f>IFERROR(INDEX(Factors!$C$59:$C$70,MATCH(AB4280,Factors!$B$59:$B$70,1),1),0)</f>
        <v>0</v>
      </c>
      <c r="AD4280" s="17">
        <f t="shared" si="410"/>
        <v>0</v>
      </c>
      <c r="AE4280" s="17">
        <f>IFERROR(INDEX(Factors!$B$6:$B$15,MATCH('INPUT - Census'!E4280,Factors!$C$6:$C$15,0),1),0)</f>
        <v>0</v>
      </c>
      <c r="AF4280" s="18">
        <f>IFERROR(INDEX(Factors!$B$16:$B$39,MATCH('INPUT - Census'!C4280,Factors!$C$16:$C$35,0),1),0)</f>
        <v>0</v>
      </c>
      <c r="AG4280" s="19">
        <f>IFERROR(INDEX(Factors!$B$40:$B$44,MATCH('INPUT - Census'!F4280,Factors!$C$40:$C$44,0),1),0)</f>
        <v>0</v>
      </c>
      <c r="AH4280" s="21" t="str">
        <f t="shared" si="412"/>
        <v/>
      </c>
      <c r="AI4280" s="1" t="str">
        <f>IFERROR(VLOOKUP(H4280,Factors!$C$45:$D$48,2,0),"")</f>
        <v/>
      </c>
      <c r="AJ4280" t="b">
        <f t="shared" si="411"/>
        <v>0</v>
      </c>
    </row>
    <row r="4281" spans="2:36" ht="14.4" x14ac:dyDescent="0.3">
      <c r="B4281" s="70"/>
      <c r="C4281" s="58"/>
      <c r="D4281" s="63"/>
      <c r="E4281" s="58"/>
      <c r="F4281" s="58"/>
      <c r="G4281" s="44"/>
      <c r="H4281" s="45"/>
      <c r="I4281" s="45"/>
      <c r="J4281" s="40" t="str">
        <f t="shared" si="407"/>
        <v/>
      </c>
      <c r="K4281" s="39" t="str">
        <f t="shared" si="409"/>
        <v/>
      </c>
      <c r="M4281" s="3"/>
      <c r="AB4281" s="17" t="str">
        <f t="shared" si="408"/>
        <v>-1</v>
      </c>
      <c r="AC4281" s="17">
        <f>IFERROR(INDEX(Factors!$C$59:$C$70,MATCH(AB4281,Factors!$B$59:$B$70,1),1),0)</f>
        <v>0</v>
      </c>
      <c r="AD4281" s="17">
        <f t="shared" si="410"/>
        <v>0</v>
      </c>
      <c r="AE4281" s="17">
        <f>IFERROR(INDEX(Factors!$B$6:$B$15,MATCH('INPUT - Census'!E4281,Factors!$C$6:$C$15,0),1),0)</f>
        <v>0</v>
      </c>
      <c r="AF4281" s="18">
        <f>IFERROR(INDEX(Factors!$B$16:$B$39,MATCH('INPUT - Census'!C4281,Factors!$C$16:$C$35,0),1),0)</f>
        <v>0</v>
      </c>
      <c r="AG4281" s="19">
        <f>IFERROR(INDEX(Factors!$B$40:$B$44,MATCH('INPUT - Census'!F4281,Factors!$C$40:$C$44,0),1),0)</f>
        <v>0</v>
      </c>
      <c r="AH4281" s="21" t="str">
        <f t="shared" si="412"/>
        <v/>
      </c>
      <c r="AI4281" s="1" t="str">
        <f>IFERROR(VLOOKUP(H4281,Factors!$C$45:$D$48,2,0),"")</f>
        <v/>
      </c>
      <c r="AJ4281" t="b">
        <f t="shared" si="411"/>
        <v>0</v>
      </c>
    </row>
    <row r="4282" spans="2:36" ht="14.4" x14ac:dyDescent="0.3">
      <c r="B4282" s="70"/>
      <c r="C4282" s="58"/>
      <c r="D4282" s="63"/>
      <c r="E4282" s="58"/>
      <c r="F4282" s="58"/>
      <c r="G4282" s="44"/>
      <c r="H4282" s="45"/>
      <c r="I4282" s="45"/>
      <c r="J4282" s="40" t="str">
        <f t="shared" si="407"/>
        <v/>
      </c>
      <c r="K4282" s="39" t="str">
        <f t="shared" si="409"/>
        <v/>
      </c>
      <c r="M4282" s="3"/>
      <c r="AB4282" s="17" t="str">
        <f t="shared" si="408"/>
        <v>-1</v>
      </c>
      <c r="AC4282" s="17">
        <f>IFERROR(INDEX(Factors!$C$59:$C$70,MATCH(AB4282,Factors!$B$59:$B$70,1),1),0)</f>
        <v>0</v>
      </c>
      <c r="AD4282" s="17">
        <f t="shared" si="410"/>
        <v>0</v>
      </c>
      <c r="AE4282" s="17">
        <f>IFERROR(INDEX(Factors!$B$6:$B$15,MATCH('INPUT - Census'!E4282,Factors!$C$6:$C$15,0),1),0)</f>
        <v>0</v>
      </c>
      <c r="AF4282" s="18">
        <f>IFERROR(INDEX(Factors!$B$16:$B$39,MATCH('INPUT - Census'!C4282,Factors!$C$16:$C$35,0),1),0)</f>
        <v>0</v>
      </c>
      <c r="AG4282" s="19">
        <f>IFERROR(INDEX(Factors!$B$40:$B$44,MATCH('INPUT - Census'!F4282,Factors!$C$40:$C$44,0),1),0)</f>
        <v>0</v>
      </c>
      <c r="AH4282" s="21" t="str">
        <f t="shared" si="412"/>
        <v/>
      </c>
      <c r="AI4282" s="1" t="str">
        <f>IFERROR(VLOOKUP(H4282,Factors!$C$45:$D$48,2,0),"")</f>
        <v/>
      </c>
      <c r="AJ4282" t="b">
        <f t="shared" si="411"/>
        <v>0</v>
      </c>
    </row>
    <row r="4283" spans="2:36" ht="14.4" x14ac:dyDescent="0.3">
      <c r="B4283" s="70"/>
      <c r="C4283" s="58"/>
      <c r="D4283" s="63"/>
      <c r="E4283" s="58"/>
      <c r="F4283" s="58"/>
      <c r="G4283" s="44"/>
      <c r="H4283" s="45"/>
      <c r="I4283" s="45"/>
      <c r="J4283" s="40" t="str">
        <f t="shared" si="407"/>
        <v/>
      </c>
      <c r="K4283" s="39" t="str">
        <f t="shared" si="409"/>
        <v/>
      </c>
      <c r="M4283" s="3"/>
      <c r="AB4283" s="17" t="str">
        <f t="shared" si="408"/>
        <v>-1</v>
      </c>
      <c r="AC4283" s="17">
        <f>IFERROR(INDEX(Factors!$C$59:$C$70,MATCH(AB4283,Factors!$B$59:$B$70,1),1),0)</f>
        <v>0</v>
      </c>
      <c r="AD4283" s="17">
        <f t="shared" si="410"/>
        <v>0</v>
      </c>
      <c r="AE4283" s="17">
        <f>IFERROR(INDEX(Factors!$B$6:$B$15,MATCH('INPUT - Census'!E4283,Factors!$C$6:$C$15,0),1),0)</f>
        <v>0</v>
      </c>
      <c r="AF4283" s="18">
        <f>IFERROR(INDEX(Factors!$B$16:$B$39,MATCH('INPUT - Census'!C4283,Factors!$C$16:$C$35,0),1),0)</f>
        <v>0</v>
      </c>
      <c r="AG4283" s="19">
        <f>IFERROR(INDEX(Factors!$B$40:$B$44,MATCH('INPUT - Census'!F4283,Factors!$C$40:$C$44,0),1),0)</f>
        <v>0</v>
      </c>
      <c r="AH4283" s="21" t="str">
        <f t="shared" si="412"/>
        <v/>
      </c>
      <c r="AI4283" s="1" t="str">
        <f>IFERROR(VLOOKUP(H4283,Factors!$C$45:$D$48,2,0),"")</f>
        <v/>
      </c>
      <c r="AJ4283" t="b">
        <f t="shared" si="411"/>
        <v>0</v>
      </c>
    </row>
    <row r="4284" spans="2:36" ht="14.4" x14ac:dyDescent="0.3">
      <c r="B4284" s="70"/>
      <c r="C4284" s="58"/>
      <c r="D4284" s="63"/>
      <c r="E4284" s="58"/>
      <c r="F4284" s="58"/>
      <c r="G4284" s="44"/>
      <c r="H4284" s="45"/>
      <c r="I4284" s="45"/>
      <c r="J4284" s="40" t="str">
        <f t="shared" si="407"/>
        <v/>
      </c>
      <c r="K4284" s="39" t="str">
        <f t="shared" si="409"/>
        <v/>
      </c>
      <c r="M4284" s="3"/>
      <c r="AB4284" s="17" t="str">
        <f t="shared" si="408"/>
        <v>-1</v>
      </c>
      <c r="AC4284" s="17">
        <f>IFERROR(INDEX(Factors!$C$59:$C$70,MATCH(AB4284,Factors!$B$59:$B$70,1),1),0)</f>
        <v>0</v>
      </c>
      <c r="AD4284" s="17">
        <f t="shared" si="410"/>
        <v>0</v>
      </c>
      <c r="AE4284" s="17">
        <f>IFERROR(INDEX(Factors!$B$6:$B$15,MATCH('INPUT - Census'!E4284,Factors!$C$6:$C$15,0),1),0)</f>
        <v>0</v>
      </c>
      <c r="AF4284" s="18">
        <f>IFERROR(INDEX(Factors!$B$16:$B$39,MATCH('INPUT - Census'!C4284,Factors!$C$16:$C$35,0),1),0)</f>
        <v>0</v>
      </c>
      <c r="AG4284" s="19">
        <f>IFERROR(INDEX(Factors!$B$40:$B$44,MATCH('INPUT - Census'!F4284,Factors!$C$40:$C$44,0),1),0)</f>
        <v>0</v>
      </c>
      <c r="AH4284" s="21" t="str">
        <f t="shared" si="412"/>
        <v/>
      </c>
      <c r="AI4284" s="1" t="str">
        <f>IFERROR(VLOOKUP(H4284,Factors!$C$45:$D$48,2,0),"")</f>
        <v/>
      </c>
      <c r="AJ4284" t="b">
        <f t="shared" si="411"/>
        <v>0</v>
      </c>
    </row>
    <row r="4285" spans="2:36" ht="14.4" x14ac:dyDescent="0.3">
      <c r="B4285" s="70"/>
      <c r="C4285" s="58"/>
      <c r="D4285" s="63"/>
      <c r="E4285" s="58"/>
      <c r="F4285" s="58"/>
      <c r="G4285" s="44"/>
      <c r="H4285" s="45"/>
      <c r="I4285" s="45"/>
      <c r="J4285" s="40" t="str">
        <f t="shared" si="407"/>
        <v/>
      </c>
      <c r="K4285" s="39" t="str">
        <f t="shared" si="409"/>
        <v/>
      </c>
      <c r="M4285" s="3"/>
      <c r="AB4285" s="17" t="str">
        <f t="shared" si="408"/>
        <v>-1</v>
      </c>
      <c r="AC4285" s="17">
        <f>IFERROR(INDEX(Factors!$C$59:$C$70,MATCH(AB4285,Factors!$B$59:$B$70,1),1),0)</f>
        <v>0</v>
      </c>
      <c r="AD4285" s="17">
        <f t="shared" si="410"/>
        <v>0</v>
      </c>
      <c r="AE4285" s="17">
        <f>IFERROR(INDEX(Factors!$B$6:$B$15,MATCH('INPUT - Census'!E4285,Factors!$C$6:$C$15,0),1),0)</f>
        <v>0</v>
      </c>
      <c r="AF4285" s="18">
        <f>IFERROR(INDEX(Factors!$B$16:$B$39,MATCH('INPUT - Census'!C4285,Factors!$C$16:$C$35,0),1),0)</f>
        <v>0</v>
      </c>
      <c r="AG4285" s="19">
        <f>IFERROR(INDEX(Factors!$B$40:$B$44,MATCH('INPUT - Census'!F4285,Factors!$C$40:$C$44,0),1),0)</f>
        <v>0</v>
      </c>
      <c r="AH4285" s="21" t="str">
        <f t="shared" si="412"/>
        <v/>
      </c>
      <c r="AI4285" s="1" t="str">
        <f>IFERROR(VLOOKUP(H4285,Factors!$C$45:$D$48,2,0),"")</f>
        <v/>
      </c>
      <c r="AJ4285" t="b">
        <f t="shared" si="411"/>
        <v>0</v>
      </c>
    </row>
    <row r="4286" spans="2:36" ht="14.4" x14ac:dyDescent="0.3">
      <c r="B4286" s="70"/>
      <c r="C4286" s="58"/>
      <c r="D4286" s="63"/>
      <c r="E4286" s="58"/>
      <c r="F4286" s="58"/>
      <c r="G4286" s="44"/>
      <c r="H4286" s="45"/>
      <c r="I4286" s="45"/>
      <c r="J4286" s="40" t="str">
        <f t="shared" si="407"/>
        <v/>
      </c>
      <c r="K4286" s="39" t="str">
        <f t="shared" si="409"/>
        <v/>
      </c>
      <c r="M4286" s="3"/>
      <c r="AB4286" s="17" t="str">
        <f t="shared" si="408"/>
        <v>-1</v>
      </c>
      <c r="AC4286" s="17">
        <f>IFERROR(INDEX(Factors!$C$59:$C$70,MATCH(AB4286,Factors!$B$59:$B$70,1),1),0)</f>
        <v>0</v>
      </c>
      <c r="AD4286" s="17">
        <f t="shared" si="410"/>
        <v>0</v>
      </c>
      <c r="AE4286" s="17">
        <f>IFERROR(INDEX(Factors!$B$6:$B$15,MATCH('INPUT - Census'!E4286,Factors!$C$6:$C$15,0),1),0)</f>
        <v>0</v>
      </c>
      <c r="AF4286" s="18">
        <f>IFERROR(INDEX(Factors!$B$16:$B$39,MATCH('INPUT - Census'!C4286,Factors!$C$16:$C$35,0),1),0)</f>
        <v>0</v>
      </c>
      <c r="AG4286" s="19">
        <f>IFERROR(INDEX(Factors!$B$40:$B$44,MATCH('INPUT - Census'!F4286,Factors!$C$40:$C$44,0),1),0)</f>
        <v>0</v>
      </c>
      <c r="AH4286" s="21" t="str">
        <f t="shared" si="412"/>
        <v/>
      </c>
      <c r="AI4286" s="1" t="str">
        <f>IFERROR(VLOOKUP(H4286,Factors!$C$45:$D$48,2,0),"")</f>
        <v/>
      </c>
      <c r="AJ4286" t="b">
        <f t="shared" si="411"/>
        <v>0</v>
      </c>
    </row>
    <row r="4287" spans="2:36" ht="14.4" x14ac:dyDescent="0.3">
      <c r="B4287" s="70"/>
      <c r="C4287" s="58"/>
      <c r="D4287" s="63"/>
      <c r="E4287" s="58"/>
      <c r="F4287" s="58"/>
      <c r="G4287" s="44"/>
      <c r="H4287" s="45"/>
      <c r="I4287" s="45"/>
      <c r="J4287" s="40" t="str">
        <f t="shared" si="407"/>
        <v/>
      </c>
      <c r="K4287" s="39" t="str">
        <f t="shared" si="409"/>
        <v/>
      </c>
      <c r="M4287" s="3"/>
      <c r="AB4287" s="17" t="str">
        <f t="shared" si="408"/>
        <v>-1</v>
      </c>
      <c r="AC4287" s="17">
        <f>IFERROR(INDEX(Factors!$C$59:$C$70,MATCH(AB4287,Factors!$B$59:$B$70,1),1),0)</f>
        <v>0</v>
      </c>
      <c r="AD4287" s="17">
        <f t="shared" si="410"/>
        <v>0</v>
      </c>
      <c r="AE4287" s="17">
        <f>IFERROR(INDEX(Factors!$B$6:$B$15,MATCH('INPUT - Census'!E4287,Factors!$C$6:$C$15,0),1),0)</f>
        <v>0</v>
      </c>
      <c r="AF4287" s="18">
        <f>IFERROR(INDEX(Factors!$B$16:$B$39,MATCH('INPUT - Census'!C4287,Factors!$C$16:$C$35,0),1),0)</f>
        <v>0</v>
      </c>
      <c r="AG4287" s="19">
        <f>IFERROR(INDEX(Factors!$B$40:$B$44,MATCH('INPUT - Census'!F4287,Factors!$C$40:$C$44,0),1),0)</f>
        <v>0</v>
      </c>
      <c r="AH4287" s="21" t="str">
        <f t="shared" si="412"/>
        <v/>
      </c>
      <c r="AI4287" s="1" t="str">
        <f>IFERROR(VLOOKUP(H4287,Factors!$C$45:$D$48,2,0),"")</f>
        <v/>
      </c>
      <c r="AJ4287" t="b">
        <f t="shared" si="411"/>
        <v>0</v>
      </c>
    </row>
    <row r="4288" spans="2:36" ht="14.4" x14ac:dyDescent="0.3">
      <c r="B4288" s="70"/>
      <c r="C4288" s="58"/>
      <c r="D4288" s="63"/>
      <c r="E4288" s="58"/>
      <c r="F4288" s="58"/>
      <c r="G4288" s="44"/>
      <c r="H4288" s="45"/>
      <c r="I4288" s="45"/>
      <c r="J4288" s="40" t="str">
        <f t="shared" si="407"/>
        <v/>
      </c>
      <c r="K4288" s="39" t="str">
        <f t="shared" si="409"/>
        <v/>
      </c>
      <c r="M4288" s="3"/>
      <c r="AB4288" s="17" t="str">
        <f t="shared" si="408"/>
        <v>-1</v>
      </c>
      <c r="AC4288" s="17">
        <f>IFERROR(INDEX(Factors!$C$59:$C$70,MATCH(AB4288,Factors!$B$59:$B$70,1),1),0)</f>
        <v>0</v>
      </c>
      <c r="AD4288" s="17">
        <f t="shared" si="410"/>
        <v>0</v>
      </c>
      <c r="AE4288" s="17">
        <f>IFERROR(INDEX(Factors!$B$6:$B$15,MATCH('INPUT - Census'!E4288,Factors!$C$6:$C$15,0),1),0)</f>
        <v>0</v>
      </c>
      <c r="AF4288" s="18">
        <f>IFERROR(INDEX(Factors!$B$16:$B$39,MATCH('INPUT - Census'!C4288,Factors!$C$16:$C$35,0),1),0)</f>
        <v>0</v>
      </c>
      <c r="AG4288" s="19">
        <f>IFERROR(INDEX(Factors!$B$40:$B$44,MATCH('INPUT - Census'!F4288,Factors!$C$40:$C$44,0),1),0)</f>
        <v>0</v>
      </c>
      <c r="AH4288" s="21" t="str">
        <f t="shared" si="412"/>
        <v/>
      </c>
      <c r="AI4288" s="1" t="str">
        <f>IFERROR(VLOOKUP(H4288,Factors!$C$45:$D$48,2,0),"")</f>
        <v/>
      </c>
      <c r="AJ4288" t="b">
        <f t="shared" si="411"/>
        <v>0</v>
      </c>
    </row>
    <row r="4289" spans="2:36" ht="14.4" x14ac:dyDescent="0.3">
      <c r="B4289" s="70"/>
      <c r="C4289" s="58"/>
      <c r="D4289" s="63"/>
      <c r="E4289" s="58"/>
      <c r="F4289" s="58"/>
      <c r="G4289" s="44"/>
      <c r="H4289" s="45"/>
      <c r="I4289" s="45"/>
      <c r="J4289" s="40" t="str">
        <f t="shared" si="407"/>
        <v/>
      </c>
      <c r="K4289" s="39" t="str">
        <f t="shared" si="409"/>
        <v/>
      </c>
      <c r="M4289" s="3"/>
      <c r="AB4289" s="17" t="str">
        <f t="shared" si="408"/>
        <v>-1</v>
      </c>
      <c r="AC4289" s="17">
        <f>IFERROR(INDEX(Factors!$C$59:$C$70,MATCH(AB4289,Factors!$B$59:$B$70,1),1),0)</f>
        <v>0</v>
      </c>
      <c r="AD4289" s="17">
        <f t="shared" si="410"/>
        <v>0</v>
      </c>
      <c r="AE4289" s="17">
        <f>IFERROR(INDEX(Factors!$B$6:$B$15,MATCH('INPUT - Census'!E4289,Factors!$C$6:$C$15,0),1),0)</f>
        <v>0</v>
      </c>
      <c r="AF4289" s="18">
        <f>IFERROR(INDEX(Factors!$B$16:$B$39,MATCH('INPUT - Census'!C4289,Factors!$C$16:$C$35,0),1),0)</f>
        <v>0</v>
      </c>
      <c r="AG4289" s="19">
        <f>IFERROR(INDEX(Factors!$B$40:$B$44,MATCH('INPUT - Census'!F4289,Factors!$C$40:$C$44,0),1),0)</f>
        <v>0</v>
      </c>
      <c r="AH4289" s="21" t="str">
        <f t="shared" si="412"/>
        <v/>
      </c>
      <c r="AI4289" s="1" t="str">
        <f>IFERROR(VLOOKUP(H4289,Factors!$C$45:$D$48,2,0),"")</f>
        <v/>
      </c>
      <c r="AJ4289" t="b">
        <f t="shared" si="411"/>
        <v>0</v>
      </c>
    </row>
    <row r="4290" spans="2:36" ht="14.4" x14ac:dyDescent="0.3">
      <c r="B4290" s="70"/>
      <c r="C4290" s="58"/>
      <c r="D4290" s="63"/>
      <c r="E4290" s="58"/>
      <c r="F4290" s="58"/>
      <c r="G4290" s="44"/>
      <c r="H4290" s="45"/>
      <c r="I4290" s="45"/>
      <c r="J4290" s="40" t="str">
        <f t="shared" ref="J4290:J4353" si="413">IF( ISNUMBER(B4290), ROUND(($AL$3-B4290)/365,0), "" )</f>
        <v/>
      </c>
      <c r="K4290" s="39" t="str">
        <f t="shared" si="409"/>
        <v/>
      </c>
      <c r="M4290" s="3"/>
      <c r="AB4290" s="17" t="str">
        <f t="shared" ref="AB4290:AB4353" si="414">IF( AND(ISNUMBER(J4290),J4290&gt;=0,J4290&lt;=100), J4290, "-1" )</f>
        <v>-1</v>
      </c>
      <c r="AC4290" s="17">
        <f>IFERROR(INDEX(Factors!$C$59:$C$70,MATCH(AB4290,Factors!$B$59:$B$70,1),1),0)</f>
        <v>0</v>
      </c>
      <c r="AD4290" s="17">
        <f t="shared" si="410"/>
        <v>0</v>
      </c>
      <c r="AE4290" s="17">
        <f>IFERROR(INDEX(Factors!$B$6:$B$15,MATCH('INPUT - Census'!E4290,Factors!$C$6:$C$15,0),1),0)</f>
        <v>0</v>
      </c>
      <c r="AF4290" s="18">
        <f>IFERROR(INDEX(Factors!$B$16:$B$39,MATCH('INPUT - Census'!C4290,Factors!$C$16:$C$35,0),1),0)</f>
        <v>0</v>
      </c>
      <c r="AG4290" s="19">
        <f>IFERROR(INDEX(Factors!$B$40:$B$44,MATCH('INPUT - Census'!F4290,Factors!$C$40:$C$44,0),1),0)</f>
        <v>0</v>
      </c>
      <c r="AH4290" s="21" t="str">
        <f t="shared" si="412"/>
        <v/>
      </c>
      <c r="AI4290" s="1" t="str">
        <f>IFERROR(VLOOKUP(H4290,Factors!$C$45:$D$48,2,0),"")</f>
        <v/>
      </c>
      <c r="AJ4290" t="b">
        <f t="shared" si="411"/>
        <v>0</v>
      </c>
    </row>
    <row r="4291" spans="2:36" ht="14.4" x14ac:dyDescent="0.3">
      <c r="B4291" s="70"/>
      <c r="C4291" s="58"/>
      <c r="D4291" s="63"/>
      <c r="E4291" s="58"/>
      <c r="F4291" s="58"/>
      <c r="G4291" s="44"/>
      <c r="H4291" s="45"/>
      <c r="I4291" s="45"/>
      <c r="J4291" s="40" t="str">
        <f t="shared" si="413"/>
        <v/>
      </c>
      <c r="K4291" s="39" t="str">
        <f t="shared" ref="K4291:K4354" si="415">ValidateMember(B4291:J4291)</f>
        <v/>
      </c>
      <c r="M4291" s="3"/>
      <c r="AB4291" s="17" t="str">
        <f t="shared" si="414"/>
        <v>-1</v>
      </c>
      <c r="AC4291" s="17">
        <f>IFERROR(INDEX(Factors!$C$59:$C$70,MATCH(AB4291,Factors!$B$59:$B$70,1),1),0)</f>
        <v>0</v>
      </c>
      <c r="AD4291" s="17">
        <f t="shared" ref="AD4291:AD4354" si="416">IF(COUNTIF($P$2:$P$16,D4291),MATCH(D4291,$P$2:$P$16,0),0)</f>
        <v>0</v>
      </c>
      <c r="AE4291" s="17">
        <f>IFERROR(INDEX(Factors!$B$6:$B$15,MATCH('INPUT - Census'!E4291,Factors!$C$6:$C$15,0),1),0)</f>
        <v>0</v>
      </c>
      <c r="AF4291" s="18">
        <f>IFERROR(INDEX(Factors!$B$16:$B$39,MATCH('INPUT - Census'!C4291,Factors!$C$16:$C$35,0),1),0)</f>
        <v>0</v>
      </c>
      <c r="AG4291" s="19">
        <f>IFERROR(INDEX(Factors!$B$40:$B$44,MATCH('INPUT - Census'!F4291,Factors!$C$40:$C$44,0),1),0)</f>
        <v>0</v>
      </c>
      <c r="AH4291" s="21" t="str">
        <f t="shared" si="412"/>
        <v/>
      </c>
      <c r="AI4291" s="1" t="str">
        <f>IFERROR(VLOOKUP(H4291,Factors!$C$45:$D$48,2,0),"")</f>
        <v/>
      </c>
      <c r="AJ4291" t="b">
        <f t="shared" ref="AJ4291:AJ4354" si="417">K4291=0</f>
        <v>0</v>
      </c>
    </row>
    <row r="4292" spans="2:36" ht="14.4" x14ac:dyDescent="0.3">
      <c r="B4292" s="70"/>
      <c r="C4292" s="58"/>
      <c r="D4292" s="63"/>
      <c r="E4292" s="58"/>
      <c r="F4292" s="58"/>
      <c r="G4292" s="44"/>
      <c r="H4292" s="45"/>
      <c r="I4292" s="45"/>
      <c r="J4292" s="40" t="str">
        <f t="shared" si="413"/>
        <v/>
      </c>
      <c r="K4292" s="39" t="str">
        <f t="shared" si="415"/>
        <v/>
      </c>
      <c r="M4292" s="3"/>
      <c r="AB4292" s="17" t="str">
        <f t="shared" si="414"/>
        <v>-1</v>
      </c>
      <c r="AC4292" s="17">
        <f>IFERROR(INDEX(Factors!$C$59:$C$70,MATCH(AB4292,Factors!$B$59:$B$70,1),1),0)</f>
        <v>0</v>
      </c>
      <c r="AD4292" s="17">
        <f t="shared" si="416"/>
        <v>0</v>
      </c>
      <c r="AE4292" s="17">
        <f>IFERROR(INDEX(Factors!$B$6:$B$15,MATCH('INPUT - Census'!E4292,Factors!$C$6:$C$15,0),1),0)</f>
        <v>0</v>
      </c>
      <c r="AF4292" s="18">
        <f>IFERROR(INDEX(Factors!$B$16:$B$39,MATCH('INPUT - Census'!C4292,Factors!$C$16:$C$35,0),1),0)</f>
        <v>0</v>
      </c>
      <c r="AG4292" s="19">
        <f>IFERROR(INDEX(Factors!$B$40:$B$44,MATCH('INPUT - Census'!F4292,Factors!$C$40:$C$44,0),1),0)</f>
        <v>0</v>
      </c>
      <c r="AH4292" s="21" t="str">
        <f t="shared" ref="AH4292:AH4355" si="418">IF(G4292="","",G4292)</f>
        <v/>
      </c>
      <c r="AI4292" s="1" t="str">
        <f>IFERROR(VLOOKUP(H4292,Factors!$C$45:$D$48,2,0),"")</f>
        <v/>
      </c>
      <c r="AJ4292" t="b">
        <f t="shared" si="417"/>
        <v>0</v>
      </c>
    </row>
    <row r="4293" spans="2:36" ht="14.4" x14ac:dyDescent="0.3">
      <c r="B4293" s="70"/>
      <c r="C4293" s="58"/>
      <c r="D4293" s="63"/>
      <c r="E4293" s="58"/>
      <c r="F4293" s="58"/>
      <c r="G4293" s="44"/>
      <c r="H4293" s="45"/>
      <c r="I4293" s="45"/>
      <c r="J4293" s="40" t="str">
        <f t="shared" si="413"/>
        <v/>
      </c>
      <c r="K4293" s="39" t="str">
        <f t="shared" si="415"/>
        <v/>
      </c>
      <c r="M4293" s="3"/>
      <c r="AB4293" s="17" t="str">
        <f t="shared" si="414"/>
        <v>-1</v>
      </c>
      <c r="AC4293" s="17">
        <f>IFERROR(INDEX(Factors!$C$59:$C$70,MATCH(AB4293,Factors!$B$59:$B$70,1),1),0)</f>
        <v>0</v>
      </c>
      <c r="AD4293" s="17">
        <f t="shared" si="416"/>
        <v>0</v>
      </c>
      <c r="AE4293" s="17">
        <f>IFERROR(INDEX(Factors!$B$6:$B$15,MATCH('INPUT - Census'!E4293,Factors!$C$6:$C$15,0),1),0)</f>
        <v>0</v>
      </c>
      <c r="AF4293" s="18">
        <f>IFERROR(INDEX(Factors!$B$16:$B$39,MATCH('INPUT - Census'!C4293,Factors!$C$16:$C$35,0),1),0)</f>
        <v>0</v>
      </c>
      <c r="AG4293" s="19">
        <f>IFERROR(INDEX(Factors!$B$40:$B$44,MATCH('INPUT - Census'!F4293,Factors!$C$40:$C$44,0),1),0)</f>
        <v>0</v>
      </c>
      <c r="AH4293" s="21" t="str">
        <f t="shared" si="418"/>
        <v/>
      </c>
      <c r="AI4293" s="1" t="str">
        <f>IFERROR(VLOOKUP(H4293,Factors!$C$45:$D$48,2,0),"")</f>
        <v/>
      </c>
      <c r="AJ4293" t="b">
        <f t="shared" si="417"/>
        <v>0</v>
      </c>
    </row>
    <row r="4294" spans="2:36" ht="14.4" x14ac:dyDescent="0.3">
      <c r="B4294" s="70"/>
      <c r="C4294" s="58"/>
      <c r="D4294" s="63"/>
      <c r="E4294" s="58"/>
      <c r="F4294" s="58"/>
      <c r="G4294" s="44"/>
      <c r="H4294" s="45"/>
      <c r="I4294" s="45"/>
      <c r="J4294" s="40" t="str">
        <f t="shared" si="413"/>
        <v/>
      </c>
      <c r="K4294" s="39" t="str">
        <f t="shared" si="415"/>
        <v/>
      </c>
      <c r="M4294" s="3"/>
      <c r="AB4294" s="17" t="str">
        <f t="shared" si="414"/>
        <v>-1</v>
      </c>
      <c r="AC4294" s="17">
        <f>IFERROR(INDEX(Factors!$C$59:$C$70,MATCH(AB4294,Factors!$B$59:$B$70,1),1),0)</f>
        <v>0</v>
      </c>
      <c r="AD4294" s="17">
        <f t="shared" si="416"/>
        <v>0</v>
      </c>
      <c r="AE4294" s="17">
        <f>IFERROR(INDEX(Factors!$B$6:$B$15,MATCH('INPUT - Census'!E4294,Factors!$C$6:$C$15,0),1),0)</f>
        <v>0</v>
      </c>
      <c r="AF4294" s="18">
        <f>IFERROR(INDEX(Factors!$B$16:$B$39,MATCH('INPUT - Census'!C4294,Factors!$C$16:$C$35,0),1),0)</f>
        <v>0</v>
      </c>
      <c r="AG4294" s="19">
        <f>IFERROR(INDEX(Factors!$B$40:$B$44,MATCH('INPUT - Census'!F4294,Factors!$C$40:$C$44,0),1),0)</f>
        <v>0</v>
      </c>
      <c r="AH4294" s="21" t="str">
        <f t="shared" si="418"/>
        <v/>
      </c>
      <c r="AI4294" s="1" t="str">
        <f>IFERROR(VLOOKUP(H4294,Factors!$C$45:$D$48,2,0),"")</f>
        <v/>
      </c>
      <c r="AJ4294" t="b">
        <f t="shared" si="417"/>
        <v>0</v>
      </c>
    </row>
    <row r="4295" spans="2:36" ht="14.4" x14ac:dyDescent="0.3">
      <c r="B4295" s="70"/>
      <c r="C4295" s="58"/>
      <c r="D4295" s="63"/>
      <c r="E4295" s="58"/>
      <c r="F4295" s="58"/>
      <c r="G4295" s="44"/>
      <c r="H4295" s="45"/>
      <c r="I4295" s="45"/>
      <c r="J4295" s="40" t="str">
        <f t="shared" si="413"/>
        <v/>
      </c>
      <c r="K4295" s="39" t="str">
        <f t="shared" si="415"/>
        <v/>
      </c>
      <c r="M4295" s="3"/>
      <c r="AB4295" s="17" t="str">
        <f t="shared" si="414"/>
        <v>-1</v>
      </c>
      <c r="AC4295" s="17">
        <f>IFERROR(INDEX(Factors!$C$59:$C$70,MATCH(AB4295,Factors!$B$59:$B$70,1),1),0)</f>
        <v>0</v>
      </c>
      <c r="AD4295" s="17">
        <f t="shared" si="416"/>
        <v>0</v>
      </c>
      <c r="AE4295" s="17">
        <f>IFERROR(INDEX(Factors!$B$6:$B$15,MATCH('INPUT - Census'!E4295,Factors!$C$6:$C$15,0),1),0)</f>
        <v>0</v>
      </c>
      <c r="AF4295" s="18">
        <f>IFERROR(INDEX(Factors!$B$16:$B$39,MATCH('INPUT - Census'!C4295,Factors!$C$16:$C$35,0),1),0)</f>
        <v>0</v>
      </c>
      <c r="AG4295" s="19">
        <f>IFERROR(INDEX(Factors!$B$40:$B$44,MATCH('INPUT - Census'!F4295,Factors!$C$40:$C$44,0),1),0)</f>
        <v>0</v>
      </c>
      <c r="AH4295" s="21" t="str">
        <f t="shared" si="418"/>
        <v/>
      </c>
      <c r="AI4295" s="1" t="str">
        <f>IFERROR(VLOOKUP(H4295,Factors!$C$45:$D$48,2,0),"")</f>
        <v/>
      </c>
      <c r="AJ4295" t="b">
        <f t="shared" si="417"/>
        <v>0</v>
      </c>
    </row>
    <row r="4296" spans="2:36" ht="14.4" x14ac:dyDescent="0.3">
      <c r="B4296" s="70"/>
      <c r="C4296" s="58"/>
      <c r="D4296" s="63"/>
      <c r="E4296" s="58"/>
      <c r="F4296" s="58"/>
      <c r="G4296" s="44"/>
      <c r="H4296" s="45"/>
      <c r="I4296" s="45"/>
      <c r="J4296" s="40" t="str">
        <f t="shared" si="413"/>
        <v/>
      </c>
      <c r="K4296" s="39" t="str">
        <f t="shared" si="415"/>
        <v/>
      </c>
      <c r="M4296" s="3"/>
      <c r="AB4296" s="17" t="str">
        <f t="shared" si="414"/>
        <v>-1</v>
      </c>
      <c r="AC4296" s="17">
        <f>IFERROR(INDEX(Factors!$C$59:$C$70,MATCH(AB4296,Factors!$B$59:$B$70,1),1),0)</f>
        <v>0</v>
      </c>
      <c r="AD4296" s="17">
        <f t="shared" si="416"/>
        <v>0</v>
      </c>
      <c r="AE4296" s="17">
        <f>IFERROR(INDEX(Factors!$B$6:$B$15,MATCH('INPUT - Census'!E4296,Factors!$C$6:$C$15,0),1),0)</f>
        <v>0</v>
      </c>
      <c r="AF4296" s="18">
        <f>IFERROR(INDEX(Factors!$B$16:$B$39,MATCH('INPUT - Census'!C4296,Factors!$C$16:$C$35,0),1),0)</f>
        <v>0</v>
      </c>
      <c r="AG4296" s="19">
        <f>IFERROR(INDEX(Factors!$B$40:$B$44,MATCH('INPUT - Census'!F4296,Factors!$C$40:$C$44,0),1),0)</f>
        <v>0</v>
      </c>
      <c r="AH4296" s="21" t="str">
        <f t="shared" si="418"/>
        <v/>
      </c>
      <c r="AI4296" s="1" t="str">
        <f>IFERROR(VLOOKUP(H4296,Factors!$C$45:$D$48,2,0),"")</f>
        <v/>
      </c>
      <c r="AJ4296" t="b">
        <f t="shared" si="417"/>
        <v>0</v>
      </c>
    </row>
    <row r="4297" spans="2:36" ht="14.4" x14ac:dyDescent="0.3">
      <c r="B4297" s="70"/>
      <c r="C4297" s="58"/>
      <c r="D4297" s="63"/>
      <c r="E4297" s="58"/>
      <c r="F4297" s="58"/>
      <c r="G4297" s="44"/>
      <c r="H4297" s="45"/>
      <c r="I4297" s="45"/>
      <c r="J4297" s="40" t="str">
        <f t="shared" si="413"/>
        <v/>
      </c>
      <c r="K4297" s="39" t="str">
        <f t="shared" si="415"/>
        <v/>
      </c>
      <c r="M4297" s="3"/>
      <c r="AB4297" s="17" t="str">
        <f t="shared" si="414"/>
        <v>-1</v>
      </c>
      <c r="AC4297" s="17">
        <f>IFERROR(INDEX(Factors!$C$59:$C$70,MATCH(AB4297,Factors!$B$59:$B$70,1),1),0)</f>
        <v>0</v>
      </c>
      <c r="AD4297" s="17">
        <f t="shared" si="416"/>
        <v>0</v>
      </c>
      <c r="AE4297" s="17">
        <f>IFERROR(INDEX(Factors!$B$6:$B$15,MATCH('INPUT - Census'!E4297,Factors!$C$6:$C$15,0),1),0)</f>
        <v>0</v>
      </c>
      <c r="AF4297" s="18">
        <f>IFERROR(INDEX(Factors!$B$16:$B$39,MATCH('INPUT - Census'!C4297,Factors!$C$16:$C$35,0),1),0)</f>
        <v>0</v>
      </c>
      <c r="AG4297" s="19">
        <f>IFERROR(INDEX(Factors!$B$40:$B$44,MATCH('INPUT - Census'!F4297,Factors!$C$40:$C$44,0),1),0)</f>
        <v>0</v>
      </c>
      <c r="AH4297" s="21" t="str">
        <f t="shared" si="418"/>
        <v/>
      </c>
      <c r="AI4297" s="1" t="str">
        <f>IFERROR(VLOOKUP(H4297,Factors!$C$45:$D$48,2,0),"")</f>
        <v/>
      </c>
      <c r="AJ4297" t="b">
        <f t="shared" si="417"/>
        <v>0</v>
      </c>
    </row>
    <row r="4298" spans="2:36" ht="14.4" x14ac:dyDescent="0.3">
      <c r="B4298" s="70"/>
      <c r="C4298" s="58"/>
      <c r="D4298" s="63"/>
      <c r="E4298" s="58"/>
      <c r="F4298" s="58"/>
      <c r="G4298" s="44"/>
      <c r="H4298" s="45"/>
      <c r="I4298" s="45"/>
      <c r="J4298" s="40" t="str">
        <f t="shared" si="413"/>
        <v/>
      </c>
      <c r="K4298" s="39" t="str">
        <f t="shared" si="415"/>
        <v/>
      </c>
      <c r="M4298" s="3"/>
      <c r="AB4298" s="17" t="str">
        <f t="shared" si="414"/>
        <v>-1</v>
      </c>
      <c r="AC4298" s="17">
        <f>IFERROR(INDEX(Factors!$C$59:$C$70,MATCH(AB4298,Factors!$B$59:$B$70,1),1),0)</f>
        <v>0</v>
      </c>
      <c r="AD4298" s="17">
        <f t="shared" si="416"/>
        <v>0</v>
      </c>
      <c r="AE4298" s="17">
        <f>IFERROR(INDEX(Factors!$B$6:$B$15,MATCH('INPUT - Census'!E4298,Factors!$C$6:$C$15,0),1),0)</f>
        <v>0</v>
      </c>
      <c r="AF4298" s="18">
        <f>IFERROR(INDEX(Factors!$B$16:$B$39,MATCH('INPUT - Census'!C4298,Factors!$C$16:$C$35,0),1),0)</f>
        <v>0</v>
      </c>
      <c r="AG4298" s="19">
        <f>IFERROR(INDEX(Factors!$B$40:$B$44,MATCH('INPUT - Census'!F4298,Factors!$C$40:$C$44,0),1),0)</f>
        <v>0</v>
      </c>
      <c r="AH4298" s="21" t="str">
        <f t="shared" si="418"/>
        <v/>
      </c>
      <c r="AI4298" s="1" t="str">
        <f>IFERROR(VLOOKUP(H4298,Factors!$C$45:$D$48,2,0),"")</f>
        <v/>
      </c>
      <c r="AJ4298" t="b">
        <f t="shared" si="417"/>
        <v>0</v>
      </c>
    </row>
    <row r="4299" spans="2:36" ht="14.4" x14ac:dyDescent="0.3">
      <c r="B4299" s="70"/>
      <c r="C4299" s="58"/>
      <c r="D4299" s="63"/>
      <c r="E4299" s="58"/>
      <c r="F4299" s="58"/>
      <c r="G4299" s="44"/>
      <c r="H4299" s="45"/>
      <c r="I4299" s="45"/>
      <c r="J4299" s="40" t="str">
        <f t="shared" si="413"/>
        <v/>
      </c>
      <c r="K4299" s="39" t="str">
        <f t="shared" si="415"/>
        <v/>
      </c>
      <c r="M4299" s="3"/>
      <c r="AB4299" s="17" t="str">
        <f t="shared" si="414"/>
        <v>-1</v>
      </c>
      <c r="AC4299" s="17">
        <f>IFERROR(INDEX(Factors!$C$59:$C$70,MATCH(AB4299,Factors!$B$59:$B$70,1),1),0)</f>
        <v>0</v>
      </c>
      <c r="AD4299" s="17">
        <f t="shared" si="416"/>
        <v>0</v>
      </c>
      <c r="AE4299" s="17">
        <f>IFERROR(INDEX(Factors!$B$6:$B$15,MATCH('INPUT - Census'!E4299,Factors!$C$6:$C$15,0),1),0)</f>
        <v>0</v>
      </c>
      <c r="AF4299" s="18">
        <f>IFERROR(INDEX(Factors!$B$16:$B$39,MATCH('INPUT - Census'!C4299,Factors!$C$16:$C$35,0),1),0)</f>
        <v>0</v>
      </c>
      <c r="AG4299" s="19">
        <f>IFERROR(INDEX(Factors!$B$40:$B$44,MATCH('INPUT - Census'!F4299,Factors!$C$40:$C$44,0),1),0)</f>
        <v>0</v>
      </c>
      <c r="AH4299" s="21" t="str">
        <f t="shared" si="418"/>
        <v/>
      </c>
      <c r="AI4299" s="1" t="str">
        <f>IFERROR(VLOOKUP(H4299,Factors!$C$45:$D$48,2,0),"")</f>
        <v/>
      </c>
      <c r="AJ4299" t="b">
        <f t="shared" si="417"/>
        <v>0</v>
      </c>
    </row>
    <row r="4300" spans="2:36" ht="14.4" x14ac:dyDescent="0.3">
      <c r="B4300" s="70"/>
      <c r="C4300" s="58"/>
      <c r="D4300" s="63"/>
      <c r="E4300" s="58"/>
      <c r="F4300" s="58"/>
      <c r="G4300" s="44"/>
      <c r="H4300" s="45"/>
      <c r="I4300" s="45"/>
      <c r="J4300" s="40" t="str">
        <f t="shared" si="413"/>
        <v/>
      </c>
      <c r="K4300" s="39" t="str">
        <f t="shared" si="415"/>
        <v/>
      </c>
      <c r="M4300" s="3"/>
      <c r="AB4300" s="17" t="str">
        <f t="shared" si="414"/>
        <v>-1</v>
      </c>
      <c r="AC4300" s="17">
        <f>IFERROR(INDEX(Factors!$C$59:$C$70,MATCH(AB4300,Factors!$B$59:$B$70,1),1),0)</f>
        <v>0</v>
      </c>
      <c r="AD4300" s="17">
        <f t="shared" si="416"/>
        <v>0</v>
      </c>
      <c r="AE4300" s="17">
        <f>IFERROR(INDEX(Factors!$B$6:$B$15,MATCH('INPUT - Census'!E4300,Factors!$C$6:$C$15,0),1),0)</f>
        <v>0</v>
      </c>
      <c r="AF4300" s="18">
        <f>IFERROR(INDEX(Factors!$B$16:$B$39,MATCH('INPUT - Census'!C4300,Factors!$C$16:$C$35,0),1),0)</f>
        <v>0</v>
      </c>
      <c r="AG4300" s="19">
        <f>IFERROR(INDEX(Factors!$B$40:$B$44,MATCH('INPUT - Census'!F4300,Factors!$C$40:$C$44,0),1),0)</f>
        <v>0</v>
      </c>
      <c r="AH4300" s="21" t="str">
        <f t="shared" si="418"/>
        <v/>
      </c>
      <c r="AI4300" s="1" t="str">
        <f>IFERROR(VLOOKUP(H4300,Factors!$C$45:$D$48,2,0),"")</f>
        <v/>
      </c>
      <c r="AJ4300" t="b">
        <f t="shared" si="417"/>
        <v>0</v>
      </c>
    </row>
    <row r="4301" spans="2:36" ht="14.4" x14ac:dyDescent="0.3">
      <c r="B4301" s="70"/>
      <c r="C4301" s="58"/>
      <c r="D4301" s="63"/>
      <c r="E4301" s="58"/>
      <c r="F4301" s="58"/>
      <c r="G4301" s="44"/>
      <c r="H4301" s="45"/>
      <c r="I4301" s="45"/>
      <c r="J4301" s="40" t="str">
        <f t="shared" si="413"/>
        <v/>
      </c>
      <c r="K4301" s="39" t="str">
        <f t="shared" si="415"/>
        <v/>
      </c>
      <c r="M4301" s="3"/>
      <c r="AB4301" s="17" t="str">
        <f t="shared" si="414"/>
        <v>-1</v>
      </c>
      <c r="AC4301" s="17">
        <f>IFERROR(INDEX(Factors!$C$59:$C$70,MATCH(AB4301,Factors!$B$59:$B$70,1),1),0)</f>
        <v>0</v>
      </c>
      <c r="AD4301" s="17">
        <f t="shared" si="416"/>
        <v>0</v>
      </c>
      <c r="AE4301" s="17">
        <f>IFERROR(INDEX(Factors!$B$6:$B$15,MATCH('INPUT - Census'!E4301,Factors!$C$6:$C$15,0),1),0)</f>
        <v>0</v>
      </c>
      <c r="AF4301" s="18">
        <f>IFERROR(INDEX(Factors!$B$16:$B$39,MATCH('INPUT - Census'!C4301,Factors!$C$16:$C$35,0),1),0)</f>
        <v>0</v>
      </c>
      <c r="AG4301" s="19">
        <f>IFERROR(INDEX(Factors!$B$40:$B$44,MATCH('INPUT - Census'!F4301,Factors!$C$40:$C$44,0),1),0)</f>
        <v>0</v>
      </c>
      <c r="AH4301" s="21" t="str">
        <f t="shared" si="418"/>
        <v/>
      </c>
      <c r="AI4301" s="1" t="str">
        <f>IFERROR(VLOOKUP(H4301,Factors!$C$45:$D$48,2,0),"")</f>
        <v/>
      </c>
      <c r="AJ4301" t="b">
        <f t="shared" si="417"/>
        <v>0</v>
      </c>
    </row>
    <row r="4302" spans="2:36" ht="14.4" x14ac:dyDescent="0.3">
      <c r="B4302" s="70"/>
      <c r="C4302" s="58"/>
      <c r="D4302" s="63"/>
      <c r="E4302" s="58"/>
      <c r="F4302" s="58"/>
      <c r="G4302" s="44"/>
      <c r="H4302" s="45"/>
      <c r="I4302" s="45"/>
      <c r="J4302" s="40" t="str">
        <f t="shared" si="413"/>
        <v/>
      </c>
      <c r="K4302" s="39" t="str">
        <f t="shared" si="415"/>
        <v/>
      </c>
      <c r="M4302" s="3"/>
      <c r="AB4302" s="17" t="str">
        <f t="shared" si="414"/>
        <v>-1</v>
      </c>
      <c r="AC4302" s="17">
        <f>IFERROR(INDEX(Factors!$C$59:$C$70,MATCH(AB4302,Factors!$B$59:$B$70,1),1),0)</f>
        <v>0</v>
      </c>
      <c r="AD4302" s="17">
        <f t="shared" si="416"/>
        <v>0</v>
      </c>
      <c r="AE4302" s="17">
        <f>IFERROR(INDEX(Factors!$B$6:$B$15,MATCH('INPUT - Census'!E4302,Factors!$C$6:$C$15,0),1),0)</f>
        <v>0</v>
      </c>
      <c r="AF4302" s="18">
        <f>IFERROR(INDEX(Factors!$B$16:$B$39,MATCH('INPUT - Census'!C4302,Factors!$C$16:$C$35,0),1),0)</f>
        <v>0</v>
      </c>
      <c r="AG4302" s="19">
        <f>IFERROR(INDEX(Factors!$B$40:$B$44,MATCH('INPUT - Census'!F4302,Factors!$C$40:$C$44,0),1),0)</f>
        <v>0</v>
      </c>
      <c r="AH4302" s="21" t="str">
        <f t="shared" si="418"/>
        <v/>
      </c>
      <c r="AI4302" s="1" t="str">
        <f>IFERROR(VLOOKUP(H4302,Factors!$C$45:$D$48,2,0),"")</f>
        <v/>
      </c>
      <c r="AJ4302" t="b">
        <f t="shared" si="417"/>
        <v>0</v>
      </c>
    </row>
    <row r="4303" spans="2:36" ht="14.4" x14ac:dyDescent="0.3">
      <c r="B4303" s="70"/>
      <c r="C4303" s="58"/>
      <c r="D4303" s="63"/>
      <c r="E4303" s="58"/>
      <c r="F4303" s="58"/>
      <c r="G4303" s="44"/>
      <c r="H4303" s="45"/>
      <c r="I4303" s="45"/>
      <c r="J4303" s="40" t="str">
        <f t="shared" si="413"/>
        <v/>
      </c>
      <c r="K4303" s="39" t="str">
        <f t="shared" si="415"/>
        <v/>
      </c>
      <c r="M4303" s="3"/>
      <c r="AB4303" s="17" t="str">
        <f t="shared" si="414"/>
        <v>-1</v>
      </c>
      <c r="AC4303" s="17">
        <f>IFERROR(INDEX(Factors!$C$59:$C$70,MATCH(AB4303,Factors!$B$59:$B$70,1),1),0)</f>
        <v>0</v>
      </c>
      <c r="AD4303" s="17">
        <f t="shared" si="416"/>
        <v>0</v>
      </c>
      <c r="AE4303" s="17">
        <f>IFERROR(INDEX(Factors!$B$6:$B$15,MATCH('INPUT - Census'!E4303,Factors!$C$6:$C$15,0),1),0)</f>
        <v>0</v>
      </c>
      <c r="AF4303" s="18">
        <f>IFERROR(INDEX(Factors!$B$16:$B$39,MATCH('INPUT - Census'!C4303,Factors!$C$16:$C$35,0),1),0)</f>
        <v>0</v>
      </c>
      <c r="AG4303" s="19">
        <f>IFERROR(INDEX(Factors!$B$40:$B$44,MATCH('INPUT - Census'!F4303,Factors!$C$40:$C$44,0),1),0)</f>
        <v>0</v>
      </c>
      <c r="AH4303" s="21" t="str">
        <f t="shared" si="418"/>
        <v/>
      </c>
      <c r="AI4303" s="1" t="str">
        <f>IFERROR(VLOOKUP(H4303,Factors!$C$45:$D$48,2,0),"")</f>
        <v/>
      </c>
      <c r="AJ4303" t="b">
        <f t="shared" si="417"/>
        <v>0</v>
      </c>
    </row>
    <row r="4304" spans="2:36" ht="14.4" x14ac:dyDescent="0.3">
      <c r="B4304" s="70"/>
      <c r="C4304" s="58"/>
      <c r="D4304" s="63"/>
      <c r="E4304" s="58"/>
      <c r="F4304" s="58"/>
      <c r="G4304" s="44"/>
      <c r="H4304" s="45"/>
      <c r="I4304" s="45"/>
      <c r="J4304" s="40" t="str">
        <f t="shared" si="413"/>
        <v/>
      </c>
      <c r="K4304" s="39" t="str">
        <f t="shared" si="415"/>
        <v/>
      </c>
      <c r="M4304" s="3"/>
      <c r="AB4304" s="17" t="str">
        <f t="shared" si="414"/>
        <v>-1</v>
      </c>
      <c r="AC4304" s="17">
        <f>IFERROR(INDEX(Factors!$C$59:$C$70,MATCH(AB4304,Factors!$B$59:$B$70,1),1),0)</f>
        <v>0</v>
      </c>
      <c r="AD4304" s="17">
        <f t="shared" si="416"/>
        <v>0</v>
      </c>
      <c r="AE4304" s="17">
        <f>IFERROR(INDEX(Factors!$B$6:$B$15,MATCH('INPUT - Census'!E4304,Factors!$C$6:$C$15,0),1),0)</f>
        <v>0</v>
      </c>
      <c r="AF4304" s="18">
        <f>IFERROR(INDEX(Factors!$B$16:$B$39,MATCH('INPUT - Census'!C4304,Factors!$C$16:$C$35,0),1),0)</f>
        <v>0</v>
      </c>
      <c r="AG4304" s="19">
        <f>IFERROR(INDEX(Factors!$B$40:$B$44,MATCH('INPUT - Census'!F4304,Factors!$C$40:$C$44,0),1),0)</f>
        <v>0</v>
      </c>
      <c r="AH4304" s="21" t="str">
        <f t="shared" si="418"/>
        <v/>
      </c>
      <c r="AI4304" s="1" t="str">
        <f>IFERROR(VLOOKUP(H4304,Factors!$C$45:$D$48,2,0),"")</f>
        <v/>
      </c>
      <c r="AJ4304" t="b">
        <f t="shared" si="417"/>
        <v>0</v>
      </c>
    </row>
    <row r="4305" spans="2:36" ht="14.4" x14ac:dyDescent="0.3">
      <c r="B4305" s="70"/>
      <c r="C4305" s="58"/>
      <c r="D4305" s="63"/>
      <c r="E4305" s="58"/>
      <c r="F4305" s="58"/>
      <c r="G4305" s="44"/>
      <c r="H4305" s="45"/>
      <c r="I4305" s="45"/>
      <c r="J4305" s="40" t="str">
        <f t="shared" si="413"/>
        <v/>
      </c>
      <c r="K4305" s="39" t="str">
        <f t="shared" si="415"/>
        <v/>
      </c>
      <c r="M4305" s="3"/>
      <c r="AB4305" s="17" t="str">
        <f t="shared" si="414"/>
        <v>-1</v>
      </c>
      <c r="AC4305" s="17">
        <f>IFERROR(INDEX(Factors!$C$59:$C$70,MATCH(AB4305,Factors!$B$59:$B$70,1),1),0)</f>
        <v>0</v>
      </c>
      <c r="AD4305" s="17">
        <f t="shared" si="416"/>
        <v>0</v>
      </c>
      <c r="AE4305" s="17">
        <f>IFERROR(INDEX(Factors!$B$6:$B$15,MATCH('INPUT - Census'!E4305,Factors!$C$6:$C$15,0),1),0)</f>
        <v>0</v>
      </c>
      <c r="AF4305" s="18">
        <f>IFERROR(INDEX(Factors!$B$16:$B$39,MATCH('INPUT - Census'!C4305,Factors!$C$16:$C$35,0),1),0)</f>
        <v>0</v>
      </c>
      <c r="AG4305" s="19">
        <f>IFERROR(INDEX(Factors!$B$40:$B$44,MATCH('INPUT - Census'!F4305,Factors!$C$40:$C$44,0),1),0)</f>
        <v>0</v>
      </c>
      <c r="AH4305" s="21" t="str">
        <f t="shared" si="418"/>
        <v/>
      </c>
      <c r="AI4305" s="1" t="str">
        <f>IFERROR(VLOOKUP(H4305,Factors!$C$45:$D$48,2,0),"")</f>
        <v/>
      </c>
      <c r="AJ4305" t="b">
        <f t="shared" si="417"/>
        <v>0</v>
      </c>
    </row>
    <row r="4306" spans="2:36" ht="14.4" x14ac:dyDescent="0.3">
      <c r="B4306" s="70"/>
      <c r="C4306" s="58"/>
      <c r="D4306" s="63"/>
      <c r="E4306" s="58"/>
      <c r="F4306" s="58"/>
      <c r="G4306" s="44"/>
      <c r="H4306" s="45"/>
      <c r="I4306" s="45"/>
      <c r="J4306" s="40" t="str">
        <f t="shared" si="413"/>
        <v/>
      </c>
      <c r="K4306" s="39" t="str">
        <f t="shared" si="415"/>
        <v/>
      </c>
      <c r="M4306" s="3"/>
      <c r="AB4306" s="17" t="str">
        <f t="shared" si="414"/>
        <v>-1</v>
      </c>
      <c r="AC4306" s="17">
        <f>IFERROR(INDEX(Factors!$C$59:$C$70,MATCH(AB4306,Factors!$B$59:$B$70,1),1),0)</f>
        <v>0</v>
      </c>
      <c r="AD4306" s="17">
        <f t="shared" si="416"/>
        <v>0</v>
      </c>
      <c r="AE4306" s="17">
        <f>IFERROR(INDEX(Factors!$B$6:$B$15,MATCH('INPUT - Census'!E4306,Factors!$C$6:$C$15,0),1),0)</f>
        <v>0</v>
      </c>
      <c r="AF4306" s="18">
        <f>IFERROR(INDEX(Factors!$B$16:$B$39,MATCH('INPUT - Census'!C4306,Factors!$C$16:$C$35,0),1),0)</f>
        <v>0</v>
      </c>
      <c r="AG4306" s="19">
        <f>IFERROR(INDEX(Factors!$B$40:$B$44,MATCH('INPUT - Census'!F4306,Factors!$C$40:$C$44,0),1),0)</f>
        <v>0</v>
      </c>
      <c r="AH4306" s="21" t="str">
        <f t="shared" si="418"/>
        <v/>
      </c>
      <c r="AI4306" s="1" t="str">
        <f>IFERROR(VLOOKUP(H4306,Factors!$C$45:$D$48,2,0),"")</f>
        <v/>
      </c>
      <c r="AJ4306" t="b">
        <f t="shared" si="417"/>
        <v>0</v>
      </c>
    </row>
    <row r="4307" spans="2:36" ht="14.4" x14ac:dyDescent="0.3">
      <c r="B4307" s="70"/>
      <c r="C4307" s="58"/>
      <c r="D4307" s="63"/>
      <c r="E4307" s="58"/>
      <c r="F4307" s="58"/>
      <c r="G4307" s="44"/>
      <c r="H4307" s="45"/>
      <c r="I4307" s="45"/>
      <c r="J4307" s="40" t="str">
        <f t="shared" si="413"/>
        <v/>
      </c>
      <c r="K4307" s="39" t="str">
        <f t="shared" si="415"/>
        <v/>
      </c>
      <c r="M4307" s="3"/>
      <c r="AB4307" s="17" t="str">
        <f t="shared" si="414"/>
        <v>-1</v>
      </c>
      <c r="AC4307" s="17">
        <f>IFERROR(INDEX(Factors!$C$59:$C$70,MATCH(AB4307,Factors!$B$59:$B$70,1),1),0)</f>
        <v>0</v>
      </c>
      <c r="AD4307" s="17">
        <f t="shared" si="416"/>
        <v>0</v>
      </c>
      <c r="AE4307" s="17">
        <f>IFERROR(INDEX(Factors!$B$6:$B$15,MATCH('INPUT - Census'!E4307,Factors!$C$6:$C$15,0),1),0)</f>
        <v>0</v>
      </c>
      <c r="AF4307" s="18">
        <f>IFERROR(INDEX(Factors!$B$16:$B$39,MATCH('INPUT - Census'!C4307,Factors!$C$16:$C$35,0),1),0)</f>
        <v>0</v>
      </c>
      <c r="AG4307" s="19">
        <f>IFERROR(INDEX(Factors!$B$40:$B$44,MATCH('INPUT - Census'!F4307,Factors!$C$40:$C$44,0),1),0)</f>
        <v>0</v>
      </c>
      <c r="AH4307" s="21" t="str">
        <f t="shared" si="418"/>
        <v/>
      </c>
      <c r="AI4307" s="1" t="str">
        <f>IFERROR(VLOOKUP(H4307,Factors!$C$45:$D$48,2,0),"")</f>
        <v/>
      </c>
      <c r="AJ4307" t="b">
        <f t="shared" si="417"/>
        <v>0</v>
      </c>
    </row>
    <row r="4308" spans="2:36" ht="14.4" x14ac:dyDescent="0.3">
      <c r="B4308" s="70"/>
      <c r="C4308" s="58"/>
      <c r="D4308" s="63"/>
      <c r="E4308" s="58"/>
      <c r="F4308" s="58"/>
      <c r="G4308" s="44"/>
      <c r="H4308" s="45"/>
      <c r="I4308" s="45"/>
      <c r="J4308" s="40" t="str">
        <f t="shared" si="413"/>
        <v/>
      </c>
      <c r="K4308" s="39" t="str">
        <f t="shared" si="415"/>
        <v/>
      </c>
      <c r="M4308" s="3"/>
      <c r="AB4308" s="17" t="str">
        <f t="shared" si="414"/>
        <v>-1</v>
      </c>
      <c r="AC4308" s="17">
        <f>IFERROR(INDEX(Factors!$C$59:$C$70,MATCH(AB4308,Factors!$B$59:$B$70,1),1),0)</f>
        <v>0</v>
      </c>
      <c r="AD4308" s="17">
        <f t="shared" si="416"/>
        <v>0</v>
      </c>
      <c r="AE4308" s="17">
        <f>IFERROR(INDEX(Factors!$B$6:$B$15,MATCH('INPUT - Census'!E4308,Factors!$C$6:$C$15,0),1),0)</f>
        <v>0</v>
      </c>
      <c r="AF4308" s="18">
        <f>IFERROR(INDEX(Factors!$B$16:$B$39,MATCH('INPUT - Census'!C4308,Factors!$C$16:$C$35,0),1),0)</f>
        <v>0</v>
      </c>
      <c r="AG4308" s="19">
        <f>IFERROR(INDEX(Factors!$B$40:$B$44,MATCH('INPUT - Census'!F4308,Factors!$C$40:$C$44,0),1),0)</f>
        <v>0</v>
      </c>
      <c r="AH4308" s="21" t="str">
        <f t="shared" si="418"/>
        <v/>
      </c>
      <c r="AI4308" s="1" t="str">
        <f>IFERROR(VLOOKUP(H4308,Factors!$C$45:$D$48,2,0),"")</f>
        <v/>
      </c>
      <c r="AJ4308" t="b">
        <f t="shared" si="417"/>
        <v>0</v>
      </c>
    </row>
    <row r="4309" spans="2:36" ht="14.4" x14ac:dyDescent="0.3">
      <c r="B4309" s="70"/>
      <c r="C4309" s="58"/>
      <c r="D4309" s="63"/>
      <c r="E4309" s="58"/>
      <c r="F4309" s="58"/>
      <c r="G4309" s="44"/>
      <c r="H4309" s="45"/>
      <c r="I4309" s="45"/>
      <c r="J4309" s="40" t="str">
        <f t="shared" si="413"/>
        <v/>
      </c>
      <c r="K4309" s="39" t="str">
        <f t="shared" si="415"/>
        <v/>
      </c>
      <c r="M4309" s="3"/>
      <c r="AB4309" s="17" t="str">
        <f t="shared" si="414"/>
        <v>-1</v>
      </c>
      <c r="AC4309" s="17">
        <f>IFERROR(INDEX(Factors!$C$59:$C$70,MATCH(AB4309,Factors!$B$59:$B$70,1),1),0)</f>
        <v>0</v>
      </c>
      <c r="AD4309" s="17">
        <f t="shared" si="416"/>
        <v>0</v>
      </c>
      <c r="AE4309" s="17">
        <f>IFERROR(INDEX(Factors!$B$6:$B$15,MATCH('INPUT - Census'!E4309,Factors!$C$6:$C$15,0),1),0)</f>
        <v>0</v>
      </c>
      <c r="AF4309" s="18">
        <f>IFERROR(INDEX(Factors!$B$16:$B$39,MATCH('INPUT - Census'!C4309,Factors!$C$16:$C$35,0),1),0)</f>
        <v>0</v>
      </c>
      <c r="AG4309" s="19">
        <f>IFERROR(INDEX(Factors!$B$40:$B$44,MATCH('INPUT - Census'!F4309,Factors!$C$40:$C$44,0),1),0)</f>
        <v>0</v>
      </c>
      <c r="AH4309" s="21" t="str">
        <f t="shared" si="418"/>
        <v/>
      </c>
      <c r="AI4309" s="1" t="str">
        <f>IFERROR(VLOOKUP(H4309,Factors!$C$45:$D$48,2,0),"")</f>
        <v/>
      </c>
      <c r="AJ4309" t="b">
        <f t="shared" si="417"/>
        <v>0</v>
      </c>
    </row>
    <row r="4310" spans="2:36" ht="14.4" x14ac:dyDescent="0.3">
      <c r="B4310" s="70"/>
      <c r="C4310" s="58"/>
      <c r="D4310" s="63"/>
      <c r="E4310" s="58"/>
      <c r="F4310" s="58"/>
      <c r="G4310" s="44"/>
      <c r="H4310" s="45"/>
      <c r="I4310" s="45"/>
      <c r="J4310" s="40" t="str">
        <f t="shared" si="413"/>
        <v/>
      </c>
      <c r="K4310" s="39" t="str">
        <f t="shared" si="415"/>
        <v/>
      </c>
      <c r="M4310" s="3"/>
      <c r="AB4310" s="17" t="str">
        <f t="shared" si="414"/>
        <v>-1</v>
      </c>
      <c r="AC4310" s="17">
        <f>IFERROR(INDEX(Factors!$C$59:$C$70,MATCH(AB4310,Factors!$B$59:$B$70,1),1),0)</f>
        <v>0</v>
      </c>
      <c r="AD4310" s="17">
        <f t="shared" si="416"/>
        <v>0</v>
      </c>
      <c r="AE4310" s="17">
        <f>IFERROR(INDEX(Factors!$B$6:$B$15,MATCH('INPUT - Census'!E4310,Factors!$C$6:$C$15,0),1),0)</f>
        <v>0</v>
      </c>
      <c r="AF4310" s="18">
        <f>IFERROR(INDEX(Factors!$B$16:$B$39,MATCH('INPUT - Census'!C4310,Factors!$C$16:$C$35,0),1),0)</f>
        <v>0</v>
      </c>
      <c r="AG4310" s="19">
        <f>IFERROR(INDEX(Factors!$B$40:$B$44,MATCH('INPUT - Census'!F4310,Factors!$C$40:$C$44,0),1),0)</f>
        <v>0</v>
      </c>
      <c r="AH4310" s="21" t="str">
        <f t="shared" si="418"/>
        <v/>
      </c>
      <c r="AI4310" s="1" t="str">
        <f>IFERROR(VLOOKUP(H4310,Factors!$C$45:$D$48,2,0),"")</f>
        <v/>
      </c>
      <c r="AJ4310" t="b">
        <f t="shared" si="417"/>
        <v>0</v>
      </c>
    </row>
    <row r="4311" spans="2:36" ht="14.4" x14ac:dyDescent="0.3">
      <c r="B4311" s="70"/>
      <c r="C4311" s="58"/>
      <c r="D4311" s="63"/>
      <c r="E4311" s="58"/>
      <c r="F4311" s="58"/>
      <c r="G4311" s="44"/>
      <c r="H4311" s="45"/>
      <c r="I4311" s="45"/>
      <c r="J4311" s="40" t="str">
        <f t="shared" si="413"/>
        <v/>
      </c>
      <c r="K4311" s="39" t="str">
        <f t="shared" si="415"/>
        <v/>
      </c>
      <c r="M4311" s="3"/>
      <c r="AB4311" s="17" t="str">
        <f t="shared" si="414"/>
        <v>-1</v>
      </c>
      <c r="AC4311" s="17">
        <f>IFERROR(INDEX(Factors!$C$59:$C$70,MATCH(AB4311,Factors!$B$59:$B$70,1),1),0)</f>
        <v>0</v>
      </c>
      <c r="AD4311" s="17">
        <f t="shared" si="416"/>
        <v>0</v>
      </c>
      <c r="AE4311" s="17">
        <f>IFERROR(INDEX(Factors!$B$6:$B$15,MATCH('INPUT - Census'!E4311,Factors!$C$6:$C$15,0),1),0)</f>
        <v>0</v>
      </c>
      <c r="AF4311" s="18">
        <f>IFERROR(INDEX(Factors!$B$16:$B$39,MATCH('INPUT - Census'!C4311,Factors!$C$16:$C$35,0),1),0)</f>
        <v>0</v>
      </c>
      <c r="AG4311" s="19">
        <f>IFERROR(INDEX(Factors!$B$40:$B$44,MATCH('INPUT - Census'!F4311,Factors!$C$40:$C$44,0),1),0)</f>
        <v>0</v>
      </c>
      <c r="AH4311" s="21" t="str">
        <f t="shared" si="418"/>
        <v/>
      </c>
      <c r="AI4311" s="1" t="str">
        <f>IFERROR(VLOOKUP(H4311,Factors!$C$45:$D$48,2,0),"")</f>
        <v/>
      </c>
      <c r="AJ4311" t="b">
        <f t="shared" si="417"/>
        <v>0</v>
      </c>
    </row>
    <row r="4312" spans="2:36" ht="14.4" x14ac:dyDescent="0.3">
      <c r="B4312" s="70"/>
      <c r="C4312" s="58"/>
      <c r="D4312" s="63"/>
      <c r="E4312" s="58"/>
      <c r="F4312" s="58"/>
      <c r="G4312" s="44"/>
      <c r="H4312" s="45"/>
      <c r="I4312" s="45"/>
      <c r="J4312" s="40" t="str">
        <f t="shared" si="413"/>
        <v/>
      </c>
      <c r="K4312" s="39" t="str">
        <f t="shared" si="415"/>
        <v/>
      </c>
      <c r="M4312" s="3"/>
      <c r="AB4312" s="17" t="str">
        <f t="shared" si="414"/>
        <v>-1</v>
      </c>
      <c r="AC4312" s="17">
        <f>IFERROR(INDEX(Factors!$C$59:$C$70,MATCH(AB4312,Factors!$B$59:$B$70,1),1),0)</f>
        <v>0</v>
      </c>
      <c r="AD4312" s="17">
        <f t="shared" si="416"/>
        <v>0</v>
      </c>
      <c r="AE4312" s="17">
        <f>IFERROR(INDEX(Factors!$B$6:$B$15,MATCH('INPUT - Census'!E4312,Factors!$C$6:$C$15,0),1),0)</f>
        <v>0</v>
      </c>
      <c r="AF4312" s="18">
        <f>IFERROR(INDEX(Factors!$B$16:$B$39,MATCH('INPUT - Census'!C4312,Factors!$C$16:$C$35,0),1),0)</f>
        <v>0</v>
      </c>
      <c r="AG4312" s="19">
        <f>IFERROR(INDEX(Factors!$B$40:$B$44,MATCH('INPUT - Census'!F4312,Factors!$C$40:$C$44,0),1),0)</f>
        <v>0</v>
      </c>
      <c r="AH4312" s="21" t="str">
        <f t="shared" si="418"/>
        <v/>
      </c>
      <c r="AI4312" s="1" t="str">
        <f>IFERROR(VLOOKUP(H4312,Factors!$C$45:$D$48,2,0),"")</f>
        <v/>
      </c>
      <c r="AJ4312" t="b">
        <f t="shared" si="417"/>
        <v>0</v>
      </c>
    </row>
    <row r="4313" spans="2:36" ht="14.4" x14ac:dyDescent="0.3">
      <c r="B4313" s="70"/>
      <c r="C4313" s="58"/>
      <c r="D4313" s="63"/>
      <c r="E4313" s="58"/>
      <c r="F4313" s="58"/>
      <c r="G4313" s="44"/>
      <c r="H4313" s="45"/>
      <c r="I4313" s="45"/>
      <c r="J4313" s="40" t="str">
        <f t="shared" si="413"/>
        <v/>
      </c>
      <c r="K4313" s="39" t="str">
        <f t="shared" si="415"/>
        <v/>
      </c>
      <c r="M4313" s="3"/>
      <c r="AB4313" s="17" t="str">
        <f t="shared" si="414"/>
        <v>-1</v>
      </c>
      <c r="AC4313" s="17">
        <f>IFERROR(INDEX(Factors!$C$59:$C$70,MATCH(AB4313,Factors!$B$59:$B$70,1),1),0)</f>
        <v>0</v>
      </c>
      <c r="AD4313" s="17">
        <f t="shared" si="416"/>
        <v>0</v>
      </c>
      <c r="AE4313" s="17">
        <f>IFERROR(INDEX(Factors!$B$6:$B$15,MATCH('INPUT - Census'!E4313,Factors!$C$6:$C$15,0),1),0)</f>
        <v>0</v>
      </c>
      <c r="AF4313" s="18">
        <f>IFERROR(INDEX(Factors!$B$16:$B$39,MATCH('INPUT - Census'!C4313,Factors!$C$16:$C$35,0),1),0)</f>
        <v>0</v>
      </c>
      <c r="AG4313" s="19">
        <f>IFERROR(INDEX(Factors!$B$40:$B$44,MATCH('INPUT - Census'!F4313,Factors!$C$40:$C$44,0),1),0)</f>
        <v>0</v>
      </c>
      <c r="AH4313" s="21" t="str">
        <f t="shared" si="418"/>
        <v/>
      </c>
      <c r="AI4313" s="1" t="str">
        <f>IFERROR(VLOOKUP(H4313,Factors!$C$45:$D$48,2,0),"")</f>
        <v/>
      </c>
      <c r="AJ4313" t="b">
        <f t="shared" si="417"/>
        <v>0</v>
      </c>
    </row>
    <row r="4314" spans="2:36" ht="14.4" x14ac:dyDescent="0.3">
      <c r="B4314" s="70"/>
      <c r="C4314" s="58"/>
      <c r="D4314" s="63"/>
      <c r="E4314" s="58"/>
      <c r="F4314" s="58"/>
      <c r="G4314" s="44"/>
      <c r="H4314" s="45"/>
      <c r="I4314" s="45"/>
      <c r="J4314" s="40" t="str">
        <f t="shared" si="413"/>
        <v/>
      </c>
      <c r="K4314" s="39" t="str">
        <f t="shared" si="415"/>
        <v/>
      </c>
      <c r="M4314" s="3"/>
      <c r="AB4314" s="17" t="str">
        <f t="shared" si="414"/>
        <v>-1</v>
      </c>
      <c r="AC4314" s="17">
        <f>IFERROR(INDEX(Factors!$C$59:$C$70,MATCH(AB4314,Factors!$B$59:$B$70,1),1),0)</f>
        <v>0</v>
      </c>
      <c r="AD4314" s="17">
        <f t="shared" si="416"/>
        <v>0</v>
      </c>
      <c r="AE4314" s="17">
        <f>IFERROR(INDEX(Factors!$B$6:$B$15,MATCH('INPUT - Census'!E4314,Factors!$C$6:$C$15,0),1),0)</f>
        <v>0</v>
      </c>
      <c r="AF4314" s="18">
        <f>IFERROR(INDEX(Factors!$B$16:$B$39,MATCH('INPUT - Census'!C4314,Factors!$C$16:$C$35,0),1),0)</f>
        <v>0</v>
      </c>
      <c r="AG4314" s="19">
        <f>IFERROR(INDEX(Factors!$B$40:$B$44,MATCH('INPUT - Census'!F4314,Factors!$C$40:$C$44,0),1),0)</f>
        <v>0</v>
      </c>
      <c r="AH4314" s="21" t="str">
        <f t="shared" si="418"/>
        <v/>
      </c>
      <c r="AI4314" s="1" t="str">
        <f>IFERROR(VLOOKUP(H4314,Factors!$C$45:$D$48,2,0),"")</f>
        <v/>
      </c>
      <c r="AJ4314" t="b">
        <f t="shared" si="417"/>
        <v>0</v>
      </c>
    </row>
    <row r="4315" spans="2:36" ht="14.4" x14ac:dyDescent="0.3">
      <c r="B4315" s="70"/>
      <c r="C4315" s="58"/>
      <c r="D4315" s="63"/>
      <c r="E4315" s="58"/>
      <c r="F4315" s="58"/>
      <c r="G4315" s="44"/>
      <c r="H4315" s="45"/>
      <c r="I4315" s="45"/>
      <c r="J4315" s="40" t="str">
        <f t="shared" si="413"/>
        <v/>
      </c>
      <c r="K4315" s="39" t="str">
        <f t="shared" si="415"/>
        <v/>
      </c>
      <c r="M4315" s="3"/>
      <c r="AB4315" s="17" t="str">
        <f t="shared" si="414"/>
        <v>-1</v>
      </c>
      <c r="AC4315" s="17">
        <f>IFERROR(INDEX(Factors!$C$59:$C$70,MATCH(AB4315,Factors!$B$59:$B$70,1),1),0)</f>
        <v>0</v>
      </c>
      <c r="AD4315" s="17">
        <f t="shared" si="416"/>
        <v>0</v>
      </c>
      <c r="AE4315" s="17">
        <f>IFERROR(INDEX(Factors!$B$6:$B$15,MATCH('INPUT - Census'!E4315,Factors!$C$6:$C$15,0),1),0)</f>
        <v>0</v>
      </c>
      <c r="AF4315" s="18">
        <f>IFERROR(INDEX(Factors!$B$16:$B$39,MATCH('INPUT - Census'!C4315,Factors!$C$16:$C$35,0),1),0)</f>
        <v>0</v>
      </c>
      <c r="AG4315" s="19">
        <f>IFERROR(INDEX(Factors!$B$40:$B$44,MATCH('INPUT - Census'!F4315,Factors!$C$40:$C$44,0),1),0)</f>
        <v>0</v>
      </c>
      <c r="AH4315" s="21" t="str">
        <f t="shared" si="418"/>
        <v/>
      </c>
      <c r="AI4315" s="1" t="str">
        <f>IFERROR(VLOOKUP(H4315,Factors!$C$45:$D$48,2,0),"")</f>
        <v/>
      </c>
      <c r="AJ4315" t="b">
        <f t="shared" si="417"/>
        <v>0</v>
      </c>
    </row>
    <row r="4316" spans="2:36" ht="14.4" x14ac:dyDescent="0.3">
      <c r="B4316" s="70"/>
      <c r="C4316" s="58"/>
      <c r="D4316" s="63"/>
      <c r="E4316" s="58"/>
      <c r="F4316" s="58"/>
      <c r="G4316" s="44"/>
      <c r="H4316" s="45"/>
      <c r="I4316" s="45"/>
      <c r="J4316" s="40" t="str">
        <f t="shared" si="413"/>
        <v/>
      </c>
      <c r="K4316" s="39" t="str">
        <f t="shared" si="415"/>
        <v/>
      </c>
      <c r="M4316" s="3"/>
      <c r="AB4316" s="17" t="str">
        <f t="shared" si="414"/>
        <v>-1</v>
      </c>
      <c r="AC4316" s="17">
        <f>IFERROR(INDEX(Factors!$C$59:$C$70,MATCH(AB4316,Factors!$B$59:$B$70,1),1),0)</f>
        <v>0</v>
      </c>
      <c r="AD4316" s="17">
        <f t="shared" si="416"/>
        <v>0</v>
      </c>
      <c r="AE4316" s="17">
        <f>IFERROR(INDEX(Factors!$B$6:$B$15,MATCH('INPUT - Census'!E4316,Factors!$C$6:$C$15,0),1),0)</f>
        <v>0</v>
      </c>
      <c r="AF4316" s="18">
        <f>IFERROR(INDEX(Factors!$B$16:$B$39,MATCH('INPUT - Census'!C4316,Factors!$C$16:$C$35,0),1),0)</f>
        <v>0</v>
      </c>
      <c r="AG4316" s="19">
        <f>IFERROR(INDEX(Factors!$B$40:$B$44,MATCH('INPUT - Census'!F4316,Factors!$C$40:$C$44,0),1),0)</f>
        <v>0</v>
      </c>
      <c r="AH4316" s="21" t="str">
        <f t="shared" si="418"/>
        <v/>
      </c>
      <c r="AI4316" s="1" t="str">
        <f>IFERROR(VLOOKUP(H4316,Factors!$C$45:$D$48,2,0),"")</f>
        <v/>
      </c>
      <c r="AJ4316" t="b">
        <f t="shared" si="417"/>
        <v>0</v>
      </c>
    </row>
    <row r="4317" spans="2:36" ht="14.4" x14ac:dyDescent="0.3">
      <c r="B4317" s="70"/>
      <c r="C4317" s="58"/>
      <c r="D4317" s="63"/>
      <c r="E4317" s="58"/>
      <c r="F4317" s="58"/>
      <c r="G4317" s="44"/>
      <c r="H4317" s="45"/>
      <c r="I4317" s="45"/>
      <c r="J4317" s="40" t="str">
        <f t="shared" si="413"/>
        <v/>
      </c>
      <c r="K4317" s="39" t="str">
        <f t="shared" si="415"/>
        <v/>
      </c>
      <c r="M4317" s="3"/>
      <c r="AB4317" s="17" t="str">
        <f t="shared" si="414"/>
        <v>-1</v>
      </c>
      <c r="AC4317" s="17">
        <f>IFERROR(INDEX(Factors!$C$59:$C$70,MATCH(AB4317,Factors!$B$59:$B$70,1),1),0)</f>
        <v>0</v>
      </c>
      <c r="AD4317" s="17">
        <f t="shared" si="416"/>
        <v>0</v>
      </c>
      <c r="AE4317" s="17">
        <f>IFERROR(INDEX(Factors!$B$6:$B$15,MATCH('INPUT - Census'!E4317,Factors!$C$6:$C$15,0),1),0)</f>
        <v>0</v>
      </c>
      <c r="AF4317" s="18">
        <f>IFERROR(INDEX(Factors!$B$16:$B$39,MATCH('INPUT - Census'!C4317,Factors!$C$16:$C$35,0),1),0)</f>
        <v>0</v>
      </c>
      <c r="AG4317" s="19">
        <f>IFERROR(INDEX(Factors!$B$40:$B$44,MATCH('INPUT - Census'!F4317,Factors!$C$40:$C$44,0),1),0)</f>
        <v>0</v>
      </c>
      <c r="AH4317" s="21" t="str">
        <f t="shared" si="418"/>
        <v/>
      </c>
      <c r="AI4317" s="1" t="str">
        <f>IFERROR(VLOOKUP(H4317,Factors!$C$45:$D$48,2,0),"")</f>
        <v/>
      </c>
      <c r="AJ4317" t="b">
        <f t="shared" si="417"/>
        <v>0</v>
      </c>
    </row>
    <row r="4318" spans="2:36" ht="14.4" x14ac:dyDescent="0.3">
      <c r="B4318" s="70"/>
      <c r="C4318" s="58"/>
      <c r="D4318" s="63"/>
      <c r="E4318" s="58"/>
      <c r="F4318" s="58"/>
      <c r="G4318" s="44"/>
      <c r="H4318" s="45"/>
      <c r="I4318" s="45"/>
      <c r="J4318" s="40" t="str">
        <f t="shared" si="413"/>
        <v/>
      </c>
      <c r="K4318" s="39" t="str">
        <f t="shared" si="415"/>
        <v/>
      </c>
      <c r="M4318" s="3"/>
      <c r="AB4318" s="17" t="str">
        <f t="shared" si="414"/>
        <v>-1</v>
      </c>
      <c r="AC4318" s="17">
        <f>IFERROR(INDEX(Factors!$C$59:$C$70,MATCH(AB4318,Factors!$B$59:$B$70,1),1),0)</f>
        <v>0</v>
      </c>
      <c r="AD4318" s="17">
        <f t="shared" si="416"/>
        <v>0</v>
      </c>
      <c r="AE4318" s="17">
        <f>IFERROR(INDEX(Factors!$B$6:$B$15,MATCH('INPUT - Census'!E4318,Factors!$C$6:$C$15,0),1),0)</f>
        <v>0</v>
      </c>
      <c r="AF4318" s="18">
        <f>IFERROR(INDEX(Factors!$B$16:$B$39,MATCH('INPUT - Census'!C4318,Factors!$C$16:$C$35,0),1),0)</f>
        <v>0</v>
      </c>
      <c r="AG4318" s="19">
        <f>IFERROR(INDEX(Factors!$B$40:$B$44,MATCH('INPUT - Census'!F4318,Factors!$C$40:$C$44,0),1),0)</f>
        <v>0</v>
      </c>
      <c r="AH4318" s="21" t="str">
        <f t="shared" si="418"/>
        <v/>
      </c>
      <c r="AI4318" s="1" t="str">
        <f>IFERROR(VLOOKUP(H4318,Factors!$C$45:$D$48,2,0),"")</f>
        <v/>
      </c>
      <c r="AJ4318" t="b">
        <f t="shared" si="417"/>
        <v>0</v>
      </c>
    </row>
    <row r="4319" spans="2:36" ht="14.4" x14ac:dyDescent="0.3">
      <c r="B4319" s="70"/>
      <c r="C4319" s="58"/>
      <c r="D4319" s="63"/>
      <c r="E4319" s="58"/>
      <c r="F4319" s="58"/>
      <c r="G4319" s="44"/>
      <c r="H4319" s="45"/>
      <c r="I4319" s="45"/>
      <c r="J4319" s="40" t="str">
        <f t="shared" si="413"/>
        <v/>
      </c>
      <c r="K4319" s="39" t="str">
        <f t="shared" si="415"/>
        <v/>
      </c>
      <c r="M4319" s="3"/>
      <c r="AB4319" s="17" t="str">
        <f t="shared" si="414"/>
        <v>-1</v>
      </c>
      <c r="AC4319" s="17">
        <f>IFERROR(INDEX(Factors!$C$59:$C$70,MATCH(AB4319,Factors!$B$59:$B$70,1),1),0)</f>
        <v>0</v>
      </c>
      <c r="AD4319" s="17">
        <f t="shared" si="416"/>
        <v>0</v>
      </c>
      <c r="AE4319" s="17">
        <f>IFERROR(INDEX(Factors!$B$6:$B$15,MATCH('INPUT - Census'!E4319,Factors!$C$6:$C$15,0),1),0)</f>
        <v>0</v>
      </c>
      <c r="AF4319" s="18">
        <f>IFERROR(INDEX(Factors!$B$16:$B$39,MATCH('INPUT - Census'!C4319,Factors!$C$16:$C$35,0),1),0)</f>
        <v>0</v>
      </c>
      <c r="AG4319" s="19">
        <f>IFERROR(INDEX(Factors!$B$40:$B$44,MATCH('INPUT - Census'!F4319,Factors!$C$40:$C$44,0),1),0)</f>
        <v>0</v>
      </c>
      <c r="AH4319" s="21" t="str">
        <f t="shared" si="418"/>
        <v/>
      </c>
      <c r="AI4319" s="1" t="str">
        <f>IFERROR(VLOOKUP(H4319,Factors!$C$45:$D$48,2,0),"")</f>
        <v/>
      </c>
      <c r="AJ4319" t="b">
        <f t="shared" si="417"/>
        <v>0</v>
      </c>
    </row>
    <row r="4320" spans="2:36" ht="14.4" x14ac:dyDescent="0.3">
      <c r="B4320" s="70"/>
      <c r="C4320" s="58"/>
      <c r="D4320" s="63"/>
      <c r="E4320" s="58"/>
      <c r="F4320" s="58"/>
      <c r="G4320" s="44"/>
      <c r="H4320" s="45"/>
      <c r="I4320" s="45"/>
      <c r="J4320" s="40" t="str">
        <f t="shared" si="413"/>
        <v/>
      </c>
      <c r="K4320" s="39" t="str">
        <f t="shared" si="415"/>
        <v/>
      </c>
      <c r="M4320" s="3"/>
      <c r="AB4320" s="17" t="str">
        <f t="shared" si="414"/>
        <v>-1</v>
      </c>
      <c r="AC4320" s="17">
        <f>IFERROR(INDEX(Factors!$C$59:$C$70,MATCH(AB4320,Factors!$B$59:$B$70,1),1),0)</f>
        <v>0</v>
      </c>
      <c r="AD4320" s="17">
        <f t="shared" si="416"/>
        <v>0</v>
      </c>
      <c r="AE4320" s="17">
        <f>IFERROR(INDEX(Factors!$B$6:$B$15,MATCH('INPUT - Census'!E4320,Factors!$C$6:$C$15,0),1),0)</f>
        <v>0</v>
      </c>
      <c r="AF4320" s="18">
        <f>IFERROR(INDEX(Factors!$B$16:$B$39,MATCH('INPUT - Census'!C4320,Factors!$C$16:$C$35,0),1),0)</f>
        <v>0</v>
      </c>
      <c r="AG4320" s="19">
        <f>IFERROR(INDEX(Factors!$B$40:$B$44,MATCH('INPUT - Census'!F4320,Factors!$C$40:$C$44,0),1),0)</f>
        <v>0</v>
      </c>
      <c r="AH4320" s="21" t="str">
        <f t="shared" si="418"/>
        <v/>
      </c>
      <c r="AI4320" s="1" t="str">
        <f>IFERROR(VLOOKUP(H4320,Factors!$C$45:$D$48,2,0),"")</f>
        <v/>
      </c>
      <c r="AJ4320" t="b">
        <f t="shared" si="417"/>
        <v>0</v>
      </c>
    </row>
    <row r="4321" spans="2:36" ht="14.4" x14ac:dyDescent="0.3">
      <c r="B4321" s="70"/>
      <c r="C4321" s="58"/>
      <c r="D4321" s="63"/>
      <c r="E4321" s="58"/>
      <c r="F4321" s="58"/>
      <c r="G4321" s="44"/>
      <c r="H4321" s="45"/>
      <c r="I4321" s="45"/>
      <c r="J4321" s="40" t="str">
        <f t="shared" si="413"/>
        <v/>
      </c>
      <c r="K4321" s="39" t="str">
        <f t="shared" si="415"/>
        <v/>
      </c>
      <c r="M4321" s="3"/>
      <c r="AB4321" s="17" t="str">
        <f t="shared" si="414"/>
        <v>-1</v>
      </c>
      <c r="AC4321" s="17">
        <f>IFERROR(INDEX(Factors!$C$59:$C$70,MATCH(AB4321,Factors!$B$59:$B$70,1),1),0)</f>
        <v>0</v>
      </c>
      <c r="AD4321" s="17">
        <f t="shared" si="416"/>
        <v>0</v>
      </c>
      <c r="AE4321" s="17">
        <f>IFERROR(INDEX(Factors!$B$6:$B$15,MATCH('INPUT - Census'!E4321,Factors!$C$6:$C$15,0),1),0)</f>
        <v>0</v>
      </c>
      <c r="AF4321" s="18">
        <f>IFERROR(INDEX(Factors!$B$16:$B$39,MATCH('INPUT - Census'!C4321,Factors!$C$16:$C$35,0),1),0)</f>
        <v>0</v>
      </c>
      <c r="AG4321" s="19">
        <f>IFERROR(INDEX(Factors!$B$40:$B$44,MATCH('INPUT - Census'!F4321,Factors!$C$40:$C$44,0),1),0)</f>
        <v>0</v>
      </c>
      <c r="AH4321" s="21" t="str">
        <f t="shared" si="418"/>
        <v/>
      </c>
      <c r="AI4321" s="1" t="str">
        <f>IFERROR(VLOOKUP(H4321,Factors!$C$45:$D$48,2,0),"")</f>
        <v/>
      </c>
      <c r="AJ4321" t="b">
        <f t="shared" si="417"/>
        <v>0</v>
      </c>
    </row>
    <row r="4322" spans="2:36" ht="14.4" x14ac:dyDescent="0.3">
      <c r="B4322" s="70"/>
      <c r="C4322" s="58"/>
      <c r="D4322" s="63"/>
      <c r="E4322" s="58"/>
      <c r="F4322" s="58"/>
      <c r="G4322" s="44"/>
      <c r="H4322" s="45"/>
      <c r="I4322" s="45"/>
      <c r="J4322" s="40" t="str">
        <f t="shared" si="413"/>
        <v/>
      </c>
      <c r="K4322" s="39" t="str">
        <f t="shared" si="415"/>
        <v/>
      </c>
      <c r="M4322" s="3"/>
      <c r="AB4322" s="17" t="str">
        <f t="shared" si="414"/>
        <v>-1</v>
      </c>
      <c r="AC4322" s="17">
        <f>IFERROR(INDEX(Factors!$C$59:$C$70,MATCH(AB4322,Factors!$B$59:$B$70,1),1),0)</f>
        <v>0</v>
      </c>
      <c r="AD4322" s="17">
        <f t="shared" si="416"/>
        <v>0</v>
      </c>
      <c r="AE4322" s="17">
        <f>IFERROR(INDEX(Factors!$B$6:$B$15,MATCH('INPUT - Census'!E4322,Factors!$C$6:$C$15,0),1),0)</f>
        <v>0</v>
      </c>
      <c r="AF4322" s="18">
        <f>IFERROR(INDEX(Factors!$B$16:$B$39,MATCH('INPUT - Census'!C4322,Factors!$C$16:$C$35,0),1),0)</f>
        <v>0</v>
      </c>
      <c r="AG4322" s="19">
        <f>IFERROR(INDEX(Factors!$B$40:$B$44,MATCH('INPUT - Census'!F4322,Factors!$C$40:$C$44,0),1),0)</f>
        <v>0</v>
      </c>
      <c r="AH4322" s="21" t="str">
        <f t="shared" si="418"/>
        <v/>
      </c>
      <c r="AI4322" s="1" t="str">
        <f>IFERROR(VLOOKUP(H4322,Factors!$C$45:$D$48,2,0),"")</f>
        <v/>
      </c>
      <c r="AJ4322" t="b">
        <f t="shared" si="417"/>
        <v>0</v>
      </c>
    </row>
    <row r="4323" spans="2:36" ht="14.4" x14ac:dyDescent="0.3">
      <c r="B4323" s="70"/>
      <c r="C4323" s="58"/>
      <c r="D4323" s="63"/>
      <c r="E4323" s="58"/>
      <c r="F4323" s="58"/>
      <c r="G4323" s="44"/>
      <c r="H4323" s="45"/>
      <c r="I4323" s="45"/>
      <c r="J4323" s="40" t="str">
        <f t="shared" si="413"/>
        <v/>
      </c>
      <c r="K4323" s="39" t="str">
        <f t="shared" si="415"/>
        <v/>
      </c>
      <c r="M4323" s="3"/>
      <c r="AB4323" s="17" t="str">
        <f t="shared" si="414"/>
        <v>-1</v>
      </c>
      <c r="AC4323" s="17">
        <f>IFERROR(INDEX(Factors!$C$59:$C$70,MATCH(AB4323,Factors!$B$59:$B$70,1),1),0)</f>
        <v>0</v>
      </c>
      <c r="AD4323" s="17">
        <f t="shared" si="416"/>
        <v>0</v>
      </c>
      <c r="AE4323" s="17">
        <f>IFERROR(INDEX(Factors!$B$6:$B$15,MATCH('INPUT - Census'!E4323,Factors!$C$6:$C$15,0),1),0)</f>
        <v>0</v>
      </c>
      <c r="AF4323" s="18">
        <f>IFERROR(INDEX(Factors!$B$16:$B$39,MATCH('INPUT - Census'!C4323,Factors!$C$16:$C$35,0),1),0)</f>
        <v>0</v>
      </c>
      <c r="AG4323" s="19">
        <f>IFERROR(INDEX(Factors!$B$40:$B$44,MATCH('INPUT - Census'!F4323,Factors!$C$40:$C$44,0),1),0)</f>
        <v>0</v>
      </c>
      <c r="AH4323" s="21" t="str">
        <f t="shared" si="418"/>
        <v/>
      </c>
      <c r="AI4323" s="1" t="str">
        <f>IFERROR(VLOOKUP(H4323,Factors!$C$45:$D$48,2,0),"")</f>
        <v/>
      </c>
      <c r="AJ4323" t="b">
        <f t="shared" si="417"/>
        <v>0</v>
      </c>
    </row>
    <row r="4324" spans="2:36" ht="14.4" x14ac:dyDescent="0.3">
      <c r="B4324" s="70"/>
      <c r="C4324" s="58"/>
      <c r="D4324" s="63"/>
      <c r="E4324" s="58"/>
      <c r="F4324" s="58"/>
      <c r="G4324" s="44"/>
      <c r="H4324" s="45"/>
      <c r="I4324" s="45"/>
      <c r="J4324" s="40" t="str">
        <f t="shared" si="413"/>
        <v/>
      </c>
      <c r="K4324" s="39" t="str">
        <f t="shared" si="415"/>
        <v/>
      </c>
      <c r="M4324" s="3"/>
      <c r="AB4324" s="17" t="str">
        <f t="shared" si="414"/>
        <v>-1</v>
      </c>
      <c r="AC4324" s="17">
        <f>IFERROR(INDEX(Factors!$C$59:$C$70,MATCH(AB4324,Factors!$B$59:$B$70,1),1),0)</f>
        <v>0</v>
      </c>
      <c r="AD4324" s="17">
        <f t="shared" si="416"/>
        <v>0</v>
      </c>
      <c r="AE4324" s="17">
        <f>IFERROR(INDEX(Factors!$B$6:$B$15,MATCH('INPUT - Census'!E4324,Factors!$C$6:$C$15,0),1),0)</f>
        <v>0</v>
      </c>
      <c r="AF4324" s="18">
        <f>IFERROR(INDEX(Factors!$B$16:$B$39,MATCH('INPUT - Census'!C4324,Factors!$C$16:$C$35,0),1),0)</f>
        <v>0</v>
      </c>
      <c r="AG4324" s="19">
        <f>IFERROR(INDEX(Factors!$B$40:$B$44,MATCH('INPUT - Census'!F4324,Factors!$C$40:$C$44,0),1),0)</f>
        <v>0</v>
      </c>
      <c r="AH4324" s="21" t="str">
        <f t="shared" si="418"/>
        <v/>
      </c>
      <c r="AI4324" s="1" t="str">
        <f>IFERROR(VLOOKUP(H4324,Factors!$C$45:$D$48,2,0),"")</f>
        <v/>
      </c>
      <c r="AJ4324" t="b">
        <f t="shared" si="417"/>
        <v>0</v>
      </c>
    </row>
    <row r="4325" spans="2:36" ht="14.4" x14ac:dyDescent="0.3">
      <c r="B4325" s="70"/>
      <c r="C4325" s="58"/>
      <c r="D4325" s="63"/>
      <c r="E4325" s="58"/>
      <c r="F4325" s="58"/>
      <c r="G4325" s="44"/>
      <c r="H4325" s="45"/>
      <c r="I4325" s="45"/>
      <c r="J4325" s="40" t="str">
        <f t="shared" si="413"/>
        <v/>
      </c>
      <c r="K4325" s="39" t="str">
        <f t="shared" si="415"/>
        <v/>
      </c>
      <c r="M4325" s="3"/>
      <c r="AB4325" s="17" t="str">
        <f t="shared" si="414"/>
        <v>-1</v>
      </c>
      <c r="AC4325" s="17">
        <f>IFERROR(INDEX(Factors!$C$59:$C$70,MATCH(AB4325,Factors!$B$59:$B$70,1),1),0)</f>
        <v>0</v>
      </c>
      <c r="AD4325" s="17">
        <f t="shared" si="416"/>
        <v>0</v>
      </c>
      <c r="AE4325" s="17">
        <f>IFERROR(INDEX(Factors!$B$6:$B$15,MATCH('INPUT - Census'!E4325,Factors!$C$6:$C$15,0),1),0)</f>
        <v>0</v>
      </c>
      <c r="AF4325" s="18">
        <f>IFERROR(INDEX(Factors!$B$16:$B$39,MATCH('INPUT - Census'!C4325,Factors!$C$16:$C$35,0),1),0)</f>
        <v>0</v>
      </c>
      <c r="AG4325" s="19">
        <f>IFERROR(INDEX(Factors!$B$40:$B$44,MATCH('INPUT - Census'!F4325,Factors!$C$40:$C$44,0),1),0)</f>
        <v>0</v>
      </c>
      <c r="AH4325" s="21" t="str">
        <f t="shared" si="418"/>
        <v/>
      </c>
      <c r="AI4325" s="1" t="str">
        <f>IFERROR(VLOOKUP(H4325,Factors!$C$45:$D$48,2,0),"")</f>
        <v/>
      </c>
      <c r="AJ4325" t="b">
        <f t="shared" si="417"/>
        <v>0</v>
      </c>
    </row>
    <row r="4326" spans="2:36" ht="14.4" x14ac:dyDescent="0.3">
      <c r="B4326" s="70"/>
      <c r="C4326" s="58"/>
      <c r="D4326" s="63"/>
      <c r="E4326" s="58"/>
      <c r="F4326" s="58"/>
      <c r="G4326" s="44"/>
      <c r="H4326" s="45"/>
      <c r="I4326" s="45"/>
      <c r="J4326" s="40" t="str">
        <f t="shared" si="413"/>
        <v/>
      </c>
      <c r="K4326" s="39" t="str">
        <f t="shared" si="415"/>
        <v/>
      </c>
      <c r="M4326" s="3"/>
      <c r="AB4326" s="17" t="str">
        <f t="shared" si="414"/>
        <v>-1</v>
      </c>
      <c r="AC4326" s="17">
        <f>IFERROR(INDEX(Factors!$C$59:$C$70,MATCH(AB4326,Factors!$B$59:$B$70,1),1),0)</f>
        <v>0</v>
      </c>
      <c r="AD4326" s="17">
        <f t="shared" si="416"/>
        <v>0</v>
      </c>
      <c r="AE4326" s="17">
        <f>IFERROR(INDEX(Factors!$B$6:$B$15,MATCH('INPUT - Census'!E4326,Factors!$C$6:$C$15,0),1),0)</f>
        <v>0</v>
      </c>
      <c r="AF4326" s="18">
        <f>IFERROR(INDEX(Factors!$B$16:$B$39,MATCH('INPUT - Census'!C4326,Factors!$C$16:$C$35,0),1),0)</f>
        <v>0</v>
      </c>
      <c r="AG4326" s="19">
        <f>IFERROR(INDEX(Factors!$B$40:$B$44,MATCH('INPUT - Census'!F4326,Factors!$C$40:$C$44,0),1),0)</f>
        <v>0</v>
      </c>
      <c r="AH4326" s="21" t="str">
        <f t="shared" si="418"/>
        <v/>
      </c>
      <c r="AI4326" s="1" t="str">
        <f>IFERROR(VLOOKUP(H4326,Factors!$C$45:$D$48,2,0),"")</f>
        <v/>
      </c>
      <c r="AJ4326" t="b">
        <f t="shared" si="417"/>
        <v>0</v>
      </c>
    </row>
    <row r="4327" spans="2:36" ht="14.4" x14ac:dyDescent="0.3">
      <c r="B4327" s="70"/>
      <c r="C4327" s="58"/>
      <c r="D4327" s="63"/>
      <c r="E4327" s="58"/>
      <c r="F4327" s="58"/>
      <c r="G4327" s="44"/>
      <c r="H4327" s="45"/>
      <c r="I4327" s="45"/>
      <c r="J4327" s="40" t="str">
        <f t="shared" si="413"/>
        <v/>
      </c>
      <c r="K4327" s="39" t="str">
        <f t="shared" si="415"/>
        <v/>
      </c>
      <c r="M4327" s="3"/>
      <c r="AB4327" s="17" t="str">
        <f t="shared" si="414"/>
        <v>-1</v>
      </c>
      <c r="AC4327" s="17">
        <f>IFERROR(INDEX(Factors!$C$59:$C$70,MATCH(AB4327,Factors!$B$59:$B$70,1),1),0)</f>
        <v>0</v>
      </c>
      <c r="AD4327" s="17">
        <f t="shared" si="416"/>
        <v>0</v>
      </c>
      <c r="AE4327" s="17">
        <f>IFERROR(INDEX(Factors!$B$6:$B$15,MATCH('INPUT - Census'!E4327,Factors!$C$6:$C$15,0),1),0)</f>
        <v>0</v>
      </c>
      <c r="AF4327" s="18">
        <f>IFERROR(INDEX(Factors!$B$16:$B$39,MATCH('INPUT - Census'!C4327,Factors!$C$16:$C$35,0),1),0)</f>
        <v>0</v>
      </c>
      <c r="AG4327" s="19">
        <f>IFERROR(INDEX(Factors!$B$40:$B$44,MATCH('INPUT - Census'!F4327,Factors!$C$40:$C$44,0),1),0)</f>
        <v>0</v>
      </c>
      <c r="AH4327" s="21" t="str">
        <f t="shared" si="418"/>
        <v/>
      </c>
      <c r="AI4327" s="1" t="str">
        <f>IFERROR(VLOOKUP(H4327,Factors!$C$45:$D$48,2,0),"")</f>
        <v/>
      </c>
      <c r="AJ4327" t="b">
        <f t="shared" si="417"/>
        <v>0</v>
      </c>
    </row>
    <row r="4328" spans="2:36" ht="14.4" x14ac:dyDescent="0.3">
      <c r="B4328" s="70"/>
      <c r="C4328" s="58"/>
      <c r="D4328" s="63"/>
      <c r="E4328" s="58"/>
      <c r="F4328" s="58"/>
      <c r="G4328" s="44"/>
      <c r="H4328" s="45"/>
      <c r="I4328" s="45"/>
      <c r="J4328" s="40" t="str">
        <f t="shared" si="413"/>
        <v/>
      </c>
      <c r="K4328" s="39" t="str">
        <f t="shared" si="415"/>
        <v/>
      </c>
      <c r="M4328" s="3"/>
      <c r="AB4328" s="17" t="str">
        <f t="shared" si="414"/>
        <v>-1</v>
      </c>
      <c r="AC4328" s="17">
        <f>IFERROR(INDEX(Factors!$C$59:$C$70,MATCH(AB4328,Factors!$B$59:$B$70,1),1),0)</f>
        <v>0</v>
      </c>
      <c r="AD4328" s="17">
        <f t="shared" si="416"/>
        <v>0</v>
      </c>
      <c r="AE4328" s="17">
        <f>IFERROR(INDEX(Factors!$B$6:$B$15,MATCH('INPUT - Census'!E4328,Factors!$C$6:$C$15,0),1),0)</f>
        <v>0</v>
      </c>
      <c r="AF4328" s="18">
        <f>IFERROR(INDEX(Factors!$B$16:$B$39,MATCH('INPUT - Census'!C4328,Factors!$C$16:$C$35,0),1),0)</f>
        <v>0</v>
      </c>
      <c r="AG4328" s="19">
        <f>IFERROR(INDEX(Factors!$B$40:$B$44,MATCH('INPUT - Census'!F4328,Factors!$C$40:$C$44,0),1),0)</f>
        <v>0</v>
      </c>
      <c r="AH4328" s="21" t="str">
        <f t="shared" si="418"/>
        <v/>
      </c>
      <c r="AI4328" s="1" t="str">
        <f>IFERROR(VLOOKUP(H4328,Factors!$C$45:$D$48,2,0),"")</f>
        <v/>
      </c>
      <c r="AJ4328" t="b">
        <f t="shared" si="417"/>
        <v>0</v>
      </c>
    </row>
    <row r="4329" spans="2:36" ht="14.4" x14ac:dyDescent="0.3">
      <c r="B4329" s="70"/>
      <c r="C4329" s="58"/>
      <c r="D4329" s="63"/>
      <c r="E4329" s="58"/>
      <c r="F4329" s="58"/>
      <c r="G4329" s="44"/>
      <c r="H4329" s="45"/>
      <c r="I4329" s="45"/>
      <c r="J4329" s="40" t="str">
        <f t="shared" si="413"/>
        <v/>
      </c>
      <c r="K4329" s="39" t="str">
        <f t="shared" si="415"/>
        <v/>
      </c>
      <c r="M4329" s="3"/>
      <c r="AB4329" s="17" t="str">
        <f t="shared" si="414"/>
        <v>-1</v>
      </c>
      <c r="AC4329" s="17">
        <f>IFERROR(INDEX(Factors!$C$59:$C$70,MATCH(AB4329,Factors!$B$59:$B$70,1),1),0)</f>
        <v>0</v>
      </c>
      <c r="AD4329" s="17">
        <f t="shared" si="416"/>
        <v>0</v>
      </c>
      <c r="AE4329" s="17">
        <f>IFERROR(INDEX(Factors!$B$6:$B$15,MATCH('INPUT - Census'!E4329,Factors!$C$6:$C$15,0),1),0)</f>
        <v>0</v>
      </c>
      <c r="AF4329" s="18">
        <f>IFERROR(INDEX(Factors!$B$16:$B$39,MATCH('INPUT - Census'!C4329,Factors!$C$16:$C$35,0),1),0)</f>
        <v>0</v>
      </c>
      <c r="AG4329" s="19">
        <f>IFERROR(INDEX(Factors!$B$40:$B$44,MATCH('INPUT - Census'!F4329,Factors!$C$40:$C$44,0),1),0)</f>
        <v>0</v>
      </c>
      <c r="AH4329" s="21" t="str">
        <f t="shared" si="418"/>
        <v/>
      </c>
      <c r="AI4329" s="1" t="str">
        <f>IFERROR(VLOOKUP(H4329,Factors!$C$45:$D$48,2,0),"")</f>
        <v/>
      </c>
      <c r="AJ4329" t="b">
        <f t="shared" si="417"/>
        <v>0</v>
      </c>
    </row>
    <row r="4330" spans="2:36" ht="14.4" x14ac:dyDescent="0.3">
      <c r="B4330" s="70"/>
      <c r="C4330" s="58"/>
      <c r="D4330" s="63"/>
      <c r="E4330" s="58"/>
      <c r="F4330" s="58"/>
      <c r="G4330" s="44"/>
      <c r="H4330" s="45"/>
      <c r="I4330" s="45"/>
      <c r="J4330" s="40" t="str">
        <f t="shared" si="413"/>
        <v/>
      </c>
      <c r="K4330" s="39" t="str">
        <f t="shared" si="415"/>
        <v/>
      </c>
      <c r="M4330" s="3"/>
      <c r="AB4330" s="17" t="str">
        <f t="shared" si="414"/>
        <v>-1</v>
      </c>
      <c r="AC4330" s="17">
        <f>IFERROR(INDEX(Factors!$C$59:$C$70,MATCH(AB4330,Factors!$B$59:$B$70,1),1),0)</f>
        <v>0</v>
      </c>
      <c r="AD4330" s="17">
        <f t="shared" si="416"/>
        <v>0</v>
      </c>
      <c r="AE4330" s="17">
        <f>IFERROR(INDEX(Factors!$B$6:$B$15,MATCH('INPUT - Census'!E4330,Factors!$C$6:$C$15,0),1),0)</f>
        <v>0</v>
      </c>
      <c r="AF4330" s="18">
        <f>IFERROR(INDEX(Factors!$B$16:$B$39,MATCH('INPUT - Census'!C4330,Factors!$C$16:$C$35,0),1),0)</f>
        <v>0</v>
      </c>
      <c r="AG4330" s="19">
        <f>IFERROR(INDEX(Factors!$B$40:$B$44,MATCH('INPUT - Census'!F4330,Factors!$C$40:$C$44,0),1),0)</f>
        <v>0</v>
      </c>
      <c r="AH4330" s="21" t="str">
        <f t="shared" si="418"/>
        <v/>
      </c>
      <c r="AI4330" s="1" t="str">
        <f>IFERROR(VLOOKUP(H4330,Factors!$C$45:$D$48,2,0),"")</f>
        <v/>
      </c>
      <c r="AJ4330" t="b">
        <f t="shared" si="417"/>
        <v>0</v>
      </c>
    </row>
    <row r="4331" spans="2:36" ht="14.4" x14ac:dyDescent="0.3">
      <c r="B4331" s="70"/>
      <c r="C4331" s="58"/>
      <c r="D4331" s="63"/>
      <c r="E4331" s="58"/>
      <c r="F4331" s="58"/>
      <c r="G4331" s="44"/>
      <c r="H4331" s="45"/>
      <c r="I4331" s="45"/>
      <c r="J4331" s="40" t="str">
        <f t="shared" si="413"/>
        <v/>
      </c>
      <c r="K4331" s="39" t="str">
        <f t="shared" si="415"/>
        <v/>
      </c>
      <c r="M4331" s="3"/>
      <c r="AB4331" s="17" t="str">
        <f t="shared" si="414"/>
        <v>-1</v>
      </c>
      <c r="AC4331" s="17">
        <f>IFERROR(INDEX(Factors!$C$59:$C$70,MATCH(AB4331,Factors!$B$59:$B$70,1),1),0)</f>
        <v>0</v>
      </c>
      <c r="AD4331" s="17">
        <f t="shared" si="416"/>
        <v>0</v>
      </c>
      <c r="AE4331" s="17">
        <f>IFERROR(INDEX(Factors!$B$6:$B$15,MATCH('INPUT - Census'!E4331,Factors!$C$6:$C$15,0),1),0)</f>
        <v>0</v>
      </c>
      <c r="AF4331" s="18">
        <f>IFERROR(INDEX(Factors!$B$16:$B$39,MATCH('INPUT - Census'!C4331,Factors!$C$16:$C$35,0),1),0)</f>
        <v>0</v>
      </c>
      <c r="AG4331" s="19">
        <f>IFERROR(INDEX(Factors!$B$40:$B$44,MATCH('INPUT - Census'!F4331,Factors!$C$40:$C$44,0),1),0)</f>
        <v>0</v>
      </c>
      <c r="AH4331" s="21" t="str">
        <f t="shared" si="418"/>
        <v/>
      </c>
      <c r="AI4331" s="1" t="str">
        <f>IFERROR(VLOOKUP(H4331,Factors!$C$45:$D$48,2,0),"")</f>
        <v/>
      </c>
      <c r="AJ4331" t="b">
        <f t="shared" si="417"/>
        <v>0</v>
      </c>
    </row>
    <row r="4332" spans="2:36" ht="14.4" x14ac:dyDescent="0.3">
      <c r="B4332" s="70"/>
      <c r="C4332" s="58"/>
      <c r="D4332" s="63"/>
      <c r="E4332" s="58"/>
      <c r="F4332" s="58"/>
      <c r="G4332" s="44"/>
      <c r="H4332" s="45"/>
      <c r="I4332" s="45"/>
      <c r="J4332" s="40" t="str">
        <f t="shared" si="413"/>
        <v/>
      </c>
      <c r="K4332" s="39" t="str">
        <f t="shared" si="415"/>
        <v/>
      </c>
      <c r="M4332" s="3"/>
      <c r="AB4332" s="17" t="str">
        <f t="shared" si="414"/>
        <v>-1</v>
      </c>
      <c r="AC4332" s="17">
        <f>IFERROR(INDEX(Factors!$C$59:$C$70,MATCH(AB4332,Factors!$B$59:$B$70,1),1),0)</f>
        <v>0</v>
      </c>
      <c r="AD4332" s="17">
        <f t="shared" si="416"/>
        <v>0</v>
      </c>
      <c r="AE4332" s="17">
        <f>IFERROR(INDEX(Factors!$B$6:$B$15,MATCH('INPUT - Census'!E4332,Factors!$C$6:$C$15,0),1),0)</f>
        <v>0</v>
      </c>
      <c r="AF4332" s="18">
        <f>IFERROR(INDEX(Factors!$B$16:$B$39,MATCH('INPUT - Census'!C4332,Factors!$C$16:$C$35,0),1),0)</f>
        <v>0</v>
      </c>
      <c r="AG4332" s="19">
        <f>IFERROR(INDEX(Factors!$B$40:$B$44,MATCH('INPUT - Census'!F4332,Factors!$C$40:$C$44,0),1),0)</f>
        <v>0</v>
      </c>
      <c r="AH4332" s="21" t="str">
        <f t="shared" si="418"/>
        <v/>
      </c>
      <c r="AI4332" s="1" t="str">
        <f>IFERROR(VLOOKUP(H4332,Factors!$C$45:$D$48,2,0),"")</f>
        <v/>
      </c>
      <c r="AJ4332" t="b">
        <f t="shared" si="417"/>
        <v>0</v>
      </c>
    </row>
    <row r="4333" spans="2:36" ht="14.4" x14ac:dyDescent="0.3">
      <c r="B4333" s="70"/>
      <c r="C4333" s="58"/>
      <c r="D4333" s="63"/>
      <c r="E4333" s="58"/>
      <c r="F4333" s="58"/>
      <c r="G4333" s="44"/>
      <c r="H4333" s="45"/>
      <c r="I4333" s="45"/>
      <c r="J4333" s="40" t="str">
        <f t="shared" si="413"/>
        <v/>
      </c>
      <c r="K4333" s="39" t="str">
        <f t="shared" si="415"/>
        <v/>
      </c>
      <c r="M4333" s="3"/>
      <c r="AB4333" s="17" t="str">
        <f t="shared" si="414"/>
        <v>-1</v>
      </c>
      <c r="AC4333" s="17">
        <f>IFERROR(INDEX(Factors!$C$59:$C$70,MATCH(AB4333,Factors!$B$59:$B$70,1),1),0)</f>
        <v>0</v>
      </c>
      <c r="AD4333" s="17">
        <f t="shared" si="416"/>
        <v>0</v>
      </c>
      <c r="AE4333" s="17">
        <f>IFERROR(INDEX(Factors!$B$6:$B$15,MATCH('INPUT - Census'!E4333,Factors!$C$6:$C$15,0),1),0)</f>
        <v>0</v>
      </c>
      <c r="AF4333" s="18">
        <f>IFERROR(INDEX(Factors!$B$16:$B$39,MATCH('INPUT - Census'!C4333,Factors!$C$16:$C$35,0),1),0)</f>
        <v>0</v>
      </c>
      <c r="AG4333" s="19">
        <f>IFERROR(INDEX(Factors!$B$40:$B$44,MATCH('INPUT - Census'!F4333,Factors!$C$40:$C$44,0),1),0)</f>
        <v>0</v>
      </c>
      <c r="AH4333" s="21" t="str">
        <f t="shared" si="418"/>
        <v/>
      </c>
      <c r="AI4333" s="1" t="str">
        <f>IFERROR(VLOOKUP(H4333,Factors!$C$45:$D$48,2,0),"")</f>
        <v/>
      </c>
      <c r="AJ4333" t="b">
        <f t="shared" si="417"/>
        <v>0</v>
      </c>
    </row>
    <row r="4334" spans="2:36" ht="14.4" x14ac:dyDescent="0.3">
      <c r="B4334" s="70"/>
      <c r="C4334" s="58"/>
      <c r="D4334" s="63"/>
      <c r="E4334" s="58"/>
      <c r="F4334" s="58"/>
      <c r="G4334" s="44"/>
      <c r="H4334" s="45"/>
      <c r="I4334" s="45"/>
      <c r="J4334" s="40" t="str">
        <f t="shared" si="413"/>
        <v/>
      </c>
      <c r="K4334" s="39" t="str">
        <f t="shared" si="415"/>
        <v/>
      </c>
      <c r="M4334" s="3"/>
      <c r="AB4334" s="17" t="str">
        <f t="shared" si="414"/>
        <v>-1</v>
      </c>
      <c r="AC4334" s="17">
        <f>IFERROR(INDEX(Factors!$C$59:$C$70,MATCH(AB4334,Factors!$B$59:$B$70,1),1),0)</f>
        <v>0</v>
      </c>
      <c r="AD4334" s="17">
        <f t="shared" si="416"/>
        <v>0</v>
      </c>
      <c r="AE4334" s="17">
        <f>IFERROR(INDEX(Factors!$B$6:$B$15,MATCH('INPUT - Census'!E4334,Factors!$C$6:$C$15,0),1),0)</f>
        <v>0</v>
      </c>
      <c r="AF4334" s="18">
        <f>IFERROR(INDEX(Factors!$B$16:$B$39,MATCH('INPUT - Census'!C4334,Factors!$C$16:$C$35,0),1),0)</f>
        <v>0</v>
      </c>
      <c r="AG4334" s="19">
        <f>IFERROR(INDEX(Factors!$B$40:$B$44,MATCH('INPUT - Census'!F4334,Factors!$C$40:$C$44,0),1),0)</f>
        <v>0</v>
      </c>
      <c r="AH4334" s="21" t="str">
        <f t="shared" si="418"/>
        <v/>
      </c>
      <c r="AI4334" s="1" t="str">
        <f>IFERROR(VLOOKUP(H4334,Factors!$C$45:$D$48,2,0),"")</f>
        <v/>
      </c>
      <c r="AJ4334" t="b">
        <f t="shared" si="417"/>
        <v>0</v>
      </c>
    </row>
    <row r="4335" spans="2:36" ht="14.4" x14ac:dyDescent="0.3">
      <c r="B4335" s="70"/>
      <c r="C4335" s="58"/>
      <c r="D4335" s="63"/>
      <c r="E4335" s="58"/>
      <c r="F4335" s="58"/>
      <c r="G4335" s="44"/>
      <c r="H4335" s="45"/>
      <c r="I4335" s="45"/>
      <c r="J4335" s="40" t="str">
        <f t="shared" si="413"/>
        <v/>
      </c>
      <c r="K4335" s="39" t="str">
        <f t="shared" si="415"/>
        <v/>
      </c>
      <c r="M4335" s="3"/>
      <c r="AB4335" s="17" t="str">
        <f t="shared" si="414"/>
        <v>-1</v>
      </c>
      <c r="AC4335" s="17">
        <f>IFERROR(INDEX(Factors!$C$59:$C$70,MATCH(AB4335,Factors!$B$59:$B$70,1),1),0)</f>
        <v>0</v>
      </c>
      <c r="AD4335" s="17">
        <f t="shared" si="416"/>
        <v>0</v>
      </c>
      <c r="AE4335" s="17">
        <f>IFERROR(INDEX(Factors!$B$6:$B$15,MATCH('INPUT - Census'!E4335,Factors!$C$6:$C$15,0),1),0)</f>
        <v>0</v>
      </c>
      <c r="AF4335" s="18">
        <f>IFERROR(INDEX(Factors!$B$16:$B$39,MATCH('INPUT - Census'!C4335,Factors!$C$16:$C$35,0),1),0)</f>
        <v>0</v>
      </c>
      <c r="AG4335" s="19">
        <f>IFERROR(INDEX(Factors!$B$40:$B$44,MATCH('INPUT - Census'!F4335,Factors!$C$40:$C$44,0),1),0)</f>
        <v>0</v>
      </c>
      <c r="AH4335" s="21" t="str">
        <f t="shared" si="418"/>
        <v/>
      </c>
      <c r="AI4335" s="1" t="str">
        <f>IFERROR(VLOOKUP(H4335,Factors!$C$45:$D$48,2,0),"")</f>
        <v/>
      </c>
      <c r="AJ4335" t="b">
        <f t="shared" si="417"/>
        <v>0</v>
      </c>
    </row>
    <row r="4336" spans="2:36" ht="14.4" x14ac:dyDescent="0.3">
      <c r="B4336" s="70"/>
      <c r="C4336" s="58"/>
      <c r="D4336" s="63"/>
      <c r="E4336" s="58"/>
      <c r="F4336" s="58"/>
      <c r="G4336" s="44"/>
      <c r="H4336" s="45"/>
      <c r="I4336" s="45"/>
      <c r="J4336" s="40" t="str">
        <f t="shared" si="413"/>
        <v/>
      </c>
      <c r="K4336" s="39" t="str">
        <f t="shared" si="415"/>
        <v/>
      </c>
      <c r="M4336" s="3"/>
      <c r="AB4336" s="17" t="str">
        <f t="shared" si="414"/>
        <v>-1</v>
      </c>
      <c r="AC4336" s="17">
        <f>IFERROR(INDEX(Factors!$C$59:$C$70,MATCH(AB4336,Factors!$B$59:$B$70,1),1),0)</f>
        <v>0</v>
      </c>
      <c r="AD4336" s="17">
        <f t="shared" si="416"/>
        <v>0</v>
      </c>
      <c r="AE4336" s="17">
        <f>IFERROR(INDEX(Factors!$B$6:$B$15,MATCH('INPUT - Census'!E4336,Factors!$C$6:$C$15,0),1),0)</f>
        <v>0</v>
      </c>
      <c r="AF4336" s="18">
        <f>IFERROR(INDEX(Factors!$B$16:$B$39,MATCH('INPUT - Census'!C4336,Factors!$C$16:$C$35,0),1),0)</f>
        <v>0</v>
      </c>
      <c r="AG4336" s="19">
        <f>IFERROR(INDEX(Factors!$B$40:$B$44,MATCH('INPUT - Census'!F4336,Factors!$C$40:$C$44,0),1),0)</f>
        <v>0</v>
      </c>
      <c r="AH4336" s="21" t="str">
        <f t="shared" si="418"/>
        <v/>
      </c>
      <c r="AI4336" s="1" t="str">
        <f>IFERROR(VLOOKUP(H4336,Factors!$C$45:$D$48,2,0),"")</f>
        <v/>
      </c>
      <c r="AJ4336" t="b">
        <f t="shared" si="417"/>
        <v>0</v>
      </c>
    </row>
    <row r="4337" spans="2:36" ht="14.4" x14ac:dyDescent="0.3">
      <c r="B4337" s="70"/>
      <c r="C4337" s="58"/>
      <c r="D4337" s="63"/>
      <c r="E4337" s="58"/>
      <c r="F4337" s="58"/>
      <c r="G4337" s="44"/>
      <c r="H4337" s="45"/>
      <c r="I4337" s="45"/>
      <c r="J4337" s="40" t="str">
        <f t="shared" si="413"/>
        <v/>
      </c>
      <c r="K4337" s="39" t="str">
        <f t="shared" si="415"/>
        <v/>
      </c>
      <c r="M4337" s="3"/>
      <c r="AB4337" s="17" t="str">
        <f t="shared" si="414"/>
        <v>-1</v>
      </c>
      <c r="AC4337" s="17">
        <f>IFERROR(INDEX(Factors!$C$59:$C$70,MATCH(AB4337,Factors!$B$59:$B$70,1),1),0)</f>
        <v>0</v>
      </c>
      <c r="AD4337" s="17">
        <f t="shared" si="416"/>
        <v>0</v>
      </c>
      <c r="AE4337" s="17">
        <f>IFERROR(INDEX(Factors!$B$6:$B$15,MATCH('INPUT - Census'!E4337,Factors!$C$6:$C$15,0),1),0)</f>
        <v>0</v>
      </c>
      <c r="AF4337" s="18">
        <f>IFERROR(INDEX(Factors!$B$16:$B$39,MATCH('INPUT - Census'!C4337,Factors!$C$16:$C$35,0),1),0)</f>
        <v>0</v>
      </c>
      <c r="AG4337" s="19">
        <f>IFERROR(INDEX(Factors!$B$40:$B$44,MATCH('INPUT - Census'!F4337,Factors!$C$40:$C$44,0),1),0)</f>
        <v>0</v>
      </c>
      <c r="AH4337" s="21" t="str">
        <f t="shared" si="418"/>
        <v/>
      </c>
      <c r="AI4337" s="1" t="str">
        <f>IFERROR(VLOOKUP(H4337,Factors!$C$45:$D$48,2,0),"")</f>
        <v/>
      </c>
      <c r="AJ4337" t="b">
        <f t="shared" si="417"/>
        <v>0</v>
      </c>
    </row>
    <row r="4338" spans="2:36" ht="14.4" x14ac:dyDescent="0.3">
      <c r="B4338" s="70"/>
      <c r="C4338" s="58"/>
      <c r="D4338" s="63"/>
      <c r="E4338" s="58"/>
      <c r="F4338" s="58"/>
      <c r="G4338" s="44"/>
      <c r="H4338" s="45"/>
      <c r="I4338" s="45"/>
      <c r="J4338" s="40" t="str">
        <f t="shared" si="413"/>
        <v/>
      </c>
      <c r="K4338" s="39" t="str">
        <f t="shared" si="415"/>
        <v/>
      </c>
      <c r="M4338" s="3"/>
      <c r="AB4338" s="17" t="str">
        <f t="shared" si="414"/>
        <v>-1</v>
      </c>
      <c r="AC4338" s="17">
        <f>IFERROR(INDEX(Factors!$C$59:$C$70,MATCH(AB4338,Factors!$B$59:$B$70,1),1),0)</f>
        <v>0</v>
      </c>
      <c r="AD4338" s="17">
        <f t="shared" si="416"/>
        <v>0</v>
      </c>
      <c r="AE4338" s="17">
        <f>IFERROR(INDEX(Factors!$B$6:$B$15,MATCH('INPUT - Census'!E4338,Factors!$C$6:$C$15,0),1),0)</f>
        <v>0</v>
      </c>
      <c r="AF4338" s="18">
        <f>IFERROR(INDEX(Factors!$B$16:$B$39,MATCH('INPUT - Census'!C4338,Factors!$C$16:$C$35,0),1),0)</f>
        <v>0</v>
      </c>
      <c r="AG4338" s="19">
        <f>IFERROR(INDEX(Factors!$B$40:$B$44,MATCH('INPUT - Census'!F4338,Factors!$C$40:$C$44,0),1),0)</f>
        <v>0</v>
      </c>
      <c r="AH4338" s="21" t="str">
        <f t="shared" si="418"/>
        <v/>
      </c>
      <c r="AI4338" s="1" t="str">
        <f>IFERROR(VLOOKUP(H4338,Factors!$C$45:$D$48,2,0),"")</f>
        <v/>
      </c>
      <c r="AJ4338" t="b">
        <f t="shared" si="417"/>
        <v>0</v>
      </c>
    </row>
    <row r="4339" spans="2:36" ht="14.4" x14ac:dyDescent="0.3">
      <c r="B4339" s="70"/>
      <c r="C4339" s="58"/>
      <c r="D4339" s="63"/>
      <c r="E4339" s="58"/>
      <c r="F4339" s="58"/>
      <c r="G4339" s="44"/>
      <c r="H4339" s="45"/>
      <c r="I4339" s="45"/>
      <c r="J4339" s="40" t="str">
        <f t="shared" si="413"/>
        <v/>
      </c>
      <c r="K4339" s="39" t="str">
        <f t="shared" si="415"/>
        <v/>
      </c>
      <c r="M4339" s="3"/>
      <c r="AB4339" s="17" t="str">
        <f t="shared" si="414"/>
        <v>-1</v>
      </c>
      <c r="AC4339" s="17">
        <f>IFERROR(INDEX(Factors!$C$59:$C$70,MATCH(AB4339,Factors!$B$59:$B$70,1),1),0)</f>
        <v>0</v>
      </c>
      <c r="AD4339" s="17">
        <f t="shared" si="416"/>
        <v>0</v>
      </c>
      <c r="AE4339" s="17">
        <f>IFERROR(INDEX(Factors!$B$6:$B$15,MATCH('INPUT - Census'!E4339,Factors!$C$6:$C$15,0),1),0)</f>
        <v>0</v>
      </c>
      <c r="AF4339" s="18">
        <f>IFERROR(INDEX(Factors!$B$16:$B$39,MATCH('INPUT - Census'!C4339,Factors!$C$16:$C$35,0),1),0)</f>
        <v>0</v>
      </c>
      <c r="AG4339" s="19">
        <f>IFERROR(INDEX(Factors!$B$40:$B$44,MATCH('INPUT - Census'!F4339,Factors!$C$40:$C$44,0),1),0)</f>
        <v>0</v>
      </c>
      <c r="AH4339" s="21" t="str">
        <f t="shared" si="418"/>
        <v/>
      </c>
      <c r="AI4339" s="1" t="str">
        <f>IFERROR(VLOOKUP(H4339,Factors!$C$45:$D$48,2,0),"")</f>
        <v/>
      </c>
      <c r="AJ4339" t="b">
        <f t="shared" si="417"/>
        <v>0</v>
      </c>
    </row>
    <row r="4340" spans="2:36" ht="14.4" x14ac:dyDescent="0.3">
      <c r="B4340" s="70"/>
      <c r="C4340" s="58"/>
      <c r="D4340" s="63"/>
      <c r="E4340" s="58"/>
      <c r="F4340" s="58"/>
      <c r="G4340" s="44"/>
      <c r="H4340" s="45"/>
      <c r="I4340" s="45"/>
      <c r="J4340" s="40" t="str">
        <f t="shared" si="413"/>
        <v/>
      </c>
      <c r="K4340" s="39" t="str">
        <f t="shared" si="415"/>
        <v/>
      </c>
      <c r="M4340" s="3"/>
      <c r="AB4340" s="17" t="str">
        <f t="shared" si="414"/>
        <v>-1</v>
      </c>
      <c r="AC4340" s="17">
        <f>IFERROR(INDEX(Factors!$C$59:$C$70,MATCH(AB4340,Factors!$B$59:$B$70,1),1),0)</f>
        <v>0</v>
      </c>
      <c r="AD4340" s="17">
        <f t="shared" si="416"/>
        <v>0</v>
      </c>
      <c r="AE4340" s="17">
        <f>IFERROR(INDEX(Factors!$B$6:$B$15,MATCH('INPUT - Census'!E4340,Factors!$C$6:$C$15,0),1),0)</f>
        <v>0</v>
      </c>
      <c r="AF4340" s="18">
        <f>IFERROR(INDEX(Factors!$B$16:$B$39,MATCH('INPUT - Census'!C4340,Factors!$C$16:$C$35,0),1),0)</f>
        <v>0</v>
      </c>
      <c r="AG4340" s="19">
        <f>IFERROR(INDEX(Factors!$B$40:$B$44,MATCH('INPUT - Census'!F4340,Factors!$C$40:$C$44,0),1),0)</f>
        <v>0</v>
      </c>
      <c r="AH4340" s="21" t="str">
        <f t="shared" si="418"/>
        <v/>
      </c>
      <c r="AI4340" s="1" t="str">
        <f>IFERROR(VLOOKUP(H4340,Factors!$C$45:$D$48,2,0),"")</f>
        <v/>
      </c>
      <c r="AJ4340" t="b">
        <f t="shared" si="417"/>
        <v>0</v>
      </c>
    </row>
    <row r="4341" spans="2:36" ht="14.4" x14ac:dyDescent="0.3">
      <c r="B4341" s="70"/>
      <c r="C4341" s="58"/>
      <c r="D4341" s="63"/>
      <c r="E4341" s="58"/>
      <c r="F4341" s="58"/>
      <c r="G4341" s="44"/>
      <c r="H4341" s="45"/>
      <c r="I4341" s="45"/>
      <c r="J4341" s="40" t="str">
        <f t="shared" si="413"/>
        <v/>
      </c>
      <c r="K4341" s="39" t="str">
        <f t="shared" si="415"/>
        <v/>
      </c>
      <c r="M4341" s="3"/>
      <c r="AB4341" s="17" t="str">
        <f t="shared" si="414"/>
        <v>-1</v>
      </c>
      <c r="AC4341" s="17">
        <f>IFERROR(INDEX(Factors!$C$59:$C$70,MATCH(AB4341,Factors!$B$59:$B$70,1),1),0)</f>
        <v>0</v>
      </c>
      <c r="AD4341" s="17">
        <f t="shared" si="416"/>
        <v>0</v>
      </c>
      <c r="AE4341" s="17">
        <f>IFERROR(INDEX(Factors!$B$6:$B$15,MATCH('INPUT - Census'!E4341,Factors!$C$6:$C$15,0),1),0)</f>
        <v>0</v>
      </c>
      <c r="AF4341" s="18">
        <f>IFERROR(INDEX(Factors!$B$16:$B$39,MATCH('INPUT - Census'!C4341,Factors!$C$16:$C$35,0),1),0)</f>
        <v>0</v>
      </c>
      <c r="AG4341" s="19">
        <f>IFERROR(INDEX(Factors!$B$40:$B$44,MATCH('INPUT - Census'!F4341,Factors!$C$40:$C$44,0),1),0)</f>
        <v>0</v>
      </c>
      <c r="AH4341" s="21" t="str">
        <f t="shared" si="418"/>
        <v/>
      </c>
      <c r="AI4341" s="1" t="str">
        <f>IFERROR(VLOOKUP(H4341,Factors!$C$45:$D$48,2,0),"")</f>
        <v/>
      </c>
      <c r="AJ4341" t="b">
        <f t="shared" si="417"/>
        <v>0</v>
      </c>
    </row>
    <row r="4342" spans="2:36" ht="14.4" x14ac:dyDescent="0.3">
      <c r="B4342" s="70"/>
      <c r="C4342" s="58"/>
      <c r="D4342" s="63"/>
      <c r="E4342" s="58"/>
      <c r="F4342" s="58"/>
      <c r="G4342" s="44"/>
      <c r="H4342" s="45"/>
      <c r="I4342" s="45"/>
      <c r="J4342" s="40" t="str">
        <f t="shared" si="413"/>
        <v/>
      </c>
      <c r="K4342" s="39" t="str">
        <f t="shared" si="415"/>
        <v/>
      </c>
      <c r="M4342" s="3"/>
      <c r="AB4342" s="17" t="str">
        <f t="shared" si="414"/>
        <v>-1</v>
      </c>
      <c r="AC4342" s="17">
        <f>IFERROR(INDEX(Factors!$C$59:$C$70,MATCH(AB4342,Factors!$B$59:$B$70,1),1),0)</f>
        <v>0</v>
      </c>
      <c r="AD4342" s="17">
        <f t="shared" si="416"/>
        <v>0</v>
      </c>
      <c r="AE4342" s="17">
        <f>IFERROR(INDEX(Factors!$B$6:$B$15,MATCH('INPUT - Census'!E4342,Factors!$C$6:$C$15,0),1),0)</f>
        <v>0</v>
      </c>
      <c r="AF4342" s="18">
        <f>IFERROR(INDEX(Factors!$B$16:$B$39,MATCH('INPUT - Census'!C4342,Factors!$C$16:$C$35,0),1),0)</f>
        <v>0</v>
      </c>
      <c r="AG4342" s="19">
        <f>IFERROR(INDEX(Factors!$B$40:$B$44,MATCH('INPUT - Census'!F4342,Factors!$C$40:$C$44,0),1),0)</f>
        <v>0</v>
      </c>
      <c r="AH4342" s="21" t="str">
        <f t="shared" si="418"/>
        <v/>
      </c>
      <c r="AI4342" s="1" t="str">
        <f>IFERROR(VLOOKUP(H4342,Factors!$C$45:$D$48,2,0),"")</f>
        <v/>
      </c>
      <c r="AJ4342" t="b">
        <f t="shared" si="417"/>
        <v>0</v>
      </c>
    </row>
    <row r="4343" spans="2:36" ht="14.4" x14ac:dyDescent="0.3">
      <c r="B4343" s="70"/>
      <c r="C4343" s="58"/>
      <c r="D4343" s="63"/>
      <c r="E4343" s="58"/>
      <c r="F4343" s="58"/>
      <c r="G4343" s="44"/>
      <c r="H4343" s="45"/>
      <c r="I4343" s="45"/>
      <c r="J4343" s="40" t="str">
        <f t="shared" si="413"/>
        <v/>
      </c>
      <c r="K4343" s="39" t="str">
        <f t="shared" si="415"/>
        <v/>
      </c>
      <c r="M4343" s="3"/>
      <c r="AB4343" s="17" t="str">
        <f t="shared" si="414"/>
        <v>-1</v>
      </c>
      <c r="AC4343" s="17">
        <f>IFERROR(INDEX(Factors!$C$59:$C$70,MATCH(AB4343,Factors!$B$59:$B$70,1),1),0)</f>
        <v>0</v>
      </c>
      <c r="AD4343" s="17">
        <f t="shared" si="416"/>
        <v>0</v>
      </c>
      <c r="AE4343" s="17">
        <f>IFERROR(INDEX(Factors!$B$6:$B$15,MATCH('INPUT - Census'!E4343,Factors!$C$6:$C$15,0),1),0)</f>
        <v>0</v>
      </c>
      <c r="AF4343" s="18">
        <f>IFERROR(INDEX(Factors!$B$16:$B$39,MATCH('INPUT - Census'!C4343,Factors!$C$16:$C$35,0),1),0)</f>
        <v>0</v>
      </c>
      <c r="AG4343" s="19">
        <f>IFERROR(INDEX(Factors!$B$40:$B$44,MATCH('INPUT - Census'!F4343,Factors!$C$40:$C$44,0),1),0)</f>
        <v>0</v>
      </c>
      <c r="AH4343" s="21" t="str">
        <f t="shared" si="418"/>
        <v/>
      </c>
      <c r="AI4343" s="1" t="str">
        <f>IFERROR(VLOOKUP(H4343,Factors!$C$45:$D$48,2,0),"")</f>
        <v/>
      </c>
      <c r="AJ4343" t="b">
        <f t="shared" si="417"/>
        <v>0</v>
      </c>
    </row>
    <row r="4344" spans="2:36" ht="14.4" x14ac:dyDescent="0.3">
      <c r="B4344" s="70"/>
      <c r="C4344" s="58"/>
      <c r="D4344" s="63"/>
      <c r="E4344" s="58"/>
      <c r="F4344" s="58"/>
      <c r="G4344" s="44"/>
      <c r="H4344" s="45"/>
      <c r="I4344" s="45"/>
      <c r="J4344" s="40" t="str">
        <f t="shared" si="413"/>
        <v/>
      </c>
      <c r="K4344" s="39" t="str">
        <f t="shared" si="415"/>
        <v/>
      </c>
      <c r="M4344" s="3"/>
      <c r="AB4344" s="17" t="str">
        <f t="shared" si="414"/>
        <v>-1</v>
      </c>
      <c r="AC4344" s="17">
        <f>IFERROR(INDEX(Factors!$C$59:$C$70,MATCH(AB4344,Factors!$B$59:$B$70,1),1),0)</f>
        <v>0</v>
      </c>
      <c r="AD4344" s="17">
        <f t="shared" si="416"/>
        <v>0</v>
      </c>
      <c r="AE4344" s="17">
        <f>IFERROR(INDEX(Factors!$B$6:$B$15,MATCH('INPUT - Census'!E4344,Factors!$C$6:$C$15,0),1),0)</f>
        <v>0</v>
      </c>
      <c r="AF4344" s="18">
        <f>IFERROR(INDEX(Factors!$B$16:$B$39,MATCH('INPUT - Census'!C4344,Factors!$C$16:$C$35,0),1),0)</f>
        <v>0</v>
      </c>
      <c r="AG4344" s="19">
        <f>IFERROR(INDEX(Factors!$B$40:$B$44,MATCH('INPUT - Census'!F4344,Factors!$C$40:$C$44,0),1),0)</f>
        <v>0</v>
      </c>
      <c r="AH4344" s="21" t="str">
        <f t="shared" si="418"/>
        <v/>
      </c>
      <c r="AI4344" s="1" t="str">
        <f>IFERROR(VLOOKUP(H4344,Factors!$C$45:$D$48,2,0),"")</f>
        <v/>
      </c>
      <c r="AJ4344" t="b">
        <f t="shared" si="417"/>
        <v>0</v>
      </c>
    </row>
    <row r="4345" spans="2:36" ht="14.4" x14ac:dyDescent="0.3">
      <c r="B4345" s="70"/>
      <c r="C4345" s="58"/>
      <c r="D4345" s="63"/>
      <c r="E4345" s="58"/>
      <c r="F4345" s="58"/>
      <c r="G4345" s="44"/>
      <c r="H4345" s="45"/>
      <c r="I4345" s="45"/>
      <c r="J4345" s="40" t="str">
        <f t="shared" si="413"/>
        <v/>
      </c>
      <c r="K4345" s="39" t="str">
        <f t="shared" si="415"/>
        <v/>
      </c>
      <c r="M4345" s="3"/>
      <c r="AB4345" s="17" t="str">
        <f t="shared" si="414"/>
        <v>-1</v>
      </c>
      <c r="AC4345" s="17">
        <f>IFERROR(INDEX(Factors!$C$59:$C$70,MATCH(AB4345,Factors!$B$59:$B$70,1),1),0)</f>
        <v>0</v>
      </c>
      <c r="AD4345" s="17">
        <f t="shared" si="416"/>
        <v>0</v>
      </c>
      <c r="AE4345" s="17">
        <f>IFERROR(INDEX(Factors!$B$6:$B$15,MATCH('INPUT - Census'!E4345,Factors!$C$6:$C$15,0),1),0)</f>
        <v>0</v>
      </c>
      <c r="AF4345" s="18">
        <f>IFERROR(INDEX(Factors!$B$16:$B$39,MATCH('INPUT - Census'!C4345,Factors!$C$16:$C$35,0),1),0)</f>
        <v>0</v>
      </c>
      <c r="AG4345" s="19">
        <f>IFERROR(INDEX(Factors!$B$40:$B$44,MATCH('INPUT - Census'!F4345,Factors!$C$40:$C$44,0),1),0)</f>
        <v>0</v>
      </c>
      <c r="AH4345" s="21" t="str">
        <f t="shared" si="418"/>
        <v/>
      </c>
      <c r="AI4345" s="1" t="str">
        <f>IFERROR(VLOOKUP(H4345,Factors!$C$45:$D$48,2,0),"")</f>
        <v/>
      </c>
      <c r="AJ4345" t="b">
        <f t="shared" si="417"/>
        <v>0</v>
      </c>
    </row>
    <row r="4346" spans="2:36" ht="14.4" x14ac:dyDescent="0.3">
      <c r="B4346" s="70"/>
      <c r="C4346" s="58"/>
      <c r="D4346" s="63"/>
      <c r="E4346" s="58"/>
      <c r="F4346" s="58"/>
      <c r="G4346" s="44"/>
      <c r="H4346" s="45"/>
      <c r="I4346" s="45"/>
      <c r="J4346" s="40" t="str">
        <f t="shared" si="413"/>
        <v/>
      </c>
      <c r="K4346" s="39" t="str">
        <f t="shared" si="415"/>
        <v/>
      </c>
      <c r="M4346" s="3"/>
      <c r="AB4346" s="17" t="str">
        <f t="shared" si="414"/>
        <v>-1</v>
      </c>
      <c r="AC4346" s="17">
        <f>IFERROR(INDEX(Factors!$C$59:$C$70,MATCH(AB4346,Factors!$B$59:$B$70,1),1),0)</f>
        <v>0</v>
      </c>
      <c r="AD4346" s="17">
        <f t="shared" si="416"/>
        <v>0</v>
      </c>
      <c r="AE4346" s="17">
        <f>IFERROR(INDEX(Factors!$B$6:$B$15,MATCH('INPUT - Census'!E4346,Factors!$C$6:$C$15,0),1),0)</f>
        <v>0</v>
      </c>
      <c r="AF4346" s="18">
        <f>IFERROR(INDEX(Factors!$B$16:$B$39,MATCH('INPUT - Census'!C4346,Factors!$C$16:$C$35,0),1),0)</f>
        <v>0</v>
      </c>
      <c r="AG4346" s="19">
        <f>IFERROR(INDEX(Factors!$B$40:$B$44,MATCH('INPUT - Census'!F4346,Factors!$C$40:$C$44,0),1),0)</f>
        <v>0</v>
      </c>
      <c r="AH4346" s="21" t="str">
        <f t="shared" si="418"/>
        <v/>
      </c>
      <c r="AI4346" s="1" t="str">
        <f>IFERROR(VLOOKUP(H4346,Factors!$C$45:$D$48,2,0),"")</f>
        <v/>
      </c>
      <c r="AJ4346" t="b">
        <f t="shared" si="417"/>
        <v>0</v>
      </c>
    </row>
    <row r="4347" spans="2:36" ht="14.4" x14ac:dyDescent="0.3">
      <c r="B4347" s="70"/>
      <c r="C4347" s="58"/>
      <c r="D4347" s="63"/>
      <c r="E4347" s="58"/>
      <c r="F4347" s="58"/>
      <c r="G4347" s="44"/>
      <c r="H4347" s="45"/>
      <c r="I4347" s="45"/>
      <c r="J4347" s="40" t="str">
        <f t="shared" si="413"/>
        <v/>
      </c>
      <c r="K4347" s="39" t="str">
        <f t="shared" si="415"/>
        <v/>
      </c>
      <c r="M4347" s="3"/>
      <c r="AB4347" s="17" t="str">
        <f t="shared" si="414"/>
        <v>-1</v>
      </c>
      <c r="AC4347" s="17">
        <f>IFERROR(INDEX(Factors!$C$59:$C$70,MATCH(AB4347,Factors!$B$59:$B$70,1),1),0)</f>
        <v>0</v>
      </c>
      <c r="AD4347" s="17">
        <f t="shared" si="416"/>
        <v>0</v>
      </c>
      <c r="AE4347" s="17">
        <f>IFERROR(INDEX(Factors!$B$6:$B$15,MATCH('INPUT - Census'!E4347,Factors!$C$6:$C$15,0),1),0)</f>
        <v>0</v>
      </c>
      <c r="AF4347" s="18">
        <f>IFERROR(INDEX(Factors!$B$16:$B$39,MATCH('INPUT - Census'!C4347,Factors!$C$16:$C$35,0),1),0)</f>
        <v>0</v>
      </c>
      <c r="AG4347" s="19">
        <f>IFERROR(INDEX(Factors!$B$40:$B$44,MATCH('INPUT - Census'!F4347,Factors!$C$40:$C$44,0),1),0)</f>
        <v>0</v>
      </c>
      <c r="AH4347" s="21" t="str">
        <f t="shared" si="418"/>
        <v/>
      </c>
      <c r="AI4347" s="1" t="str">
        <f>IFERROR(VLOOKUP(H4347,Factors!$C$45:$D$48,2,0),"")</f>
        <v/>
      </c>
      <c r="AJ4347" t="b">
        <f t="shared" si="417"/>
        <v>0</v>
      </c>
    </row>
    <row r="4348" spans="2:36" ht="14.4" x14ac:dyDescent="0.3">
      <c r="B4348" s="70"/>
      <c r="C4348" s="58"/>
      <c r="D4348" s="63"/>
      <c r="E4348" s="58"/>
      <c r="F4348" s="58"/>
      <c r="G4348" s="44"/>
      <c r="H4348" s="45"/>
      <c r="I4348" s="45"/>
      <c r="J4348" s="40" t="str">
        <f t="shared" si="413"/>
        <v/>
      </c>
      <c r="K4348" s="39" t="str">
        <f t="shared" si="415"/>
        <v/>
      </c>
      <c r="M4348" s="3"/>
      <c r="AB4348" s="17" t="str">
        <f t="shared" si="414"/>
        <v>-1</v>
      </c>
      <c r="AC4348" s="17">
        <f>IFERROR(INDEX(Factors!$C$59:$C$70,MATCH(AB4348,Factors!$B$59:$B$70,1),1),0)</f>
        <v>0</v>
      </c>
      <c r="AD4348" s="17">
        <f t="shared" si="416"/>
        <v>0</v>
      </c>
      <c r="AE4348" s="17">
        <f>IFERROR(INDEX(Factors!$B$6:$B$15,MATCH('INPUT - Census'!E4348,Factors!$C$6:$C$15,0),1),0)</f>
        <v>0</v>
      </c>
      <c r="AF4348" s="18">
        <f>IFERROR(INDEX(Factors!$B$16:$B$39,MATCH('INPUT - Census'!C4348,Factors!$C$16:$C$35,0),1),0)</f>
        <v>0</v>
      </c>
      <c r="AG4348" s="19">
        <f>IFERROR(INDEX(Factors!$B$40:$B$44,MATCH('INPUT - Census'!F4348,Factors!$C$40:$C$44,0),1),0)</f>
        <v>0</v>
      </c>
      <c r="AH4348" s="21" t="str">
        <f t="shared" si="418"/>
        <v/>
      </c>
      <c r="AI4348" s="1" t="str">
        <f>IFERROR(VLOOKUP(H4348,Factors!$C$45:$D$48,2,0),"")</f>
        <v/>
      </c>
      <c r="AJ4348" t="b">
        <f t="shared" si="417"/>
        <v>0</v>
      </c>
    </row>
    <row r="4349" spans="2:36" ht="14.4" x14ac:dyDescent="0.3">
      <c r="B4349" s="70"/>
      <c r="C4349" s="58"/>
      <c r="D4349" s="63"/>
      <c r="E4349" s="58"/>
      <c r="F4349" s="58"/>
      <c r="G4349" s="44"/>
      <c r="H4349" s="45"/>
      <c r="I4349" s="45"/>
      <c r="J4349" s="40" t="str">
        <f t="shared" si="413"/>
        <v/>
      </c>
      <c r="K4349" s="39" t="str">
        <f t="shared" si="415"/>
        <v/>
      </c>
      <c r="M4349" s="3"/>
      <c r="AB4349" s="17" t="str">
        <f t="shared" si="414"/>
        <v>-1</v>
      </c>
      <c r="AC4349" s="17">
        <f>IFERROR(INDEX(Factors!$C$59:$C$70,MATCH(AB4349,Factors!$B$59:$B$70,1),1),0)</f>
        <v>0</v>
      </c>
      <c r="AD4349" s="17">
        <f t="shared" si="416"/>
        <v>0</v>
      </c>
      <c r="AE4349" s="17">
        <f>IFERROR(INDEX(Factors!$B$6:$B$15,MATCH('INPUT - Census'!E4349,Factors!$C$6:$C$15,0),1),0)</f>
        <v>0</v>
      </c>
      <c r="AF4349" s="18">
        <f>IFERROR(INDEX(Factors!$B$16:$B$39,MATCH('INPUT - Census'!C4349,Factors!$C$16:$C$35,0),1),0)</f>
        <v>0</v>
      </c>
      <c r="AG4349" s="19">
        <f>IFERROR(INDEX(Factors!$B$40:$B$44,MATCH('INPUT - Census'!F4349,Factors!$C$40:$C$44,0),1),0)</f>
        <v>0</v>
      </c>
      <c r="AH4349" s="21" t="str">
        <f t="shared" si="418"/>
        <v/>
      </c>
      <c r="AI4349" s="1" t="str">
        <f>IFERROR(VLOOKUP(H4349,Factors!$C$45:$D$48,2,0),"")</f>
        <v/>
      </c>
      <c r="AJ4349" t="b">
        <f t="shared" si="417"/>
        <v>0</v>
      </c>
    </row>
    <row r="4350" spans="2:36" ht="14.4" x14ac:dyDescent="0.3">
      <c r="B4350" s="70"/>
      <c r="C4350" s="58"/>
      <c r="D4350" s="63"/>
      <c r="E4350" s="58"/>
      <c r="F4350" s="58"/>
      <c r="G4350" s="44"/>
      <c r="H4350" s="45"/>
      <c r="I4350" s="45"/>
      <c r="J4350" s="40" t="str">
        <f t="shared" si="413"/>
        <v/>
      </c>
      <c r="K4350" s="39" t="str">
        <f t="shared" si="415"/>
        <v/>
      </c>
      <c r="M4350" s="3"/>
      <c r="AB4350" s="17" t="str">
        <f t="shared" si="414"/>
        <v>-1</v>
      </c>
      <c r="AC4350" s="17">
        <f>IFERROR(INDEX(Factors!$C$59:$C$70,MATCH(AB4350,Factors!$B$59:$B$70,1),1),0)</f>
        <v>0</v>
      </c>
      <c r="AD4350" s="17">
        <f t="shared" si="416"/>
        <v>0</v>
      </c>
      <c r="AE4350" s="17">
        <f>IFERROR(INDEX(Factors!$B$6:$B$15,MATCH('INPUT - Census'!E4350,Factors!$C$6:$C$15,0),1),0)</f>
        <v>0</v>
      </c>
      <c r="AF4350" s="18">
        <f>IFERROR(INDEX(Factors!$B$16:$B$39,MATCH('INPUT - Census'!C4350,Factors!$C$16:$C$35,0),1),0)</f>
        <v>0</v>
      </c>
      <c r="AG4350" s="19">
        <f>IFERROR(INDEX(Factors!$B$40:$B$44,MATCH('INPUT - Census'!F4350,Factors!$C$40:$C$44,0),1),0)</f>
        <v>0</v>
      </c>
      <c r="AH4350" s="21" t="str">
        <f t="shared" si="418"/>
        <v/>
      </c>
      <c r="AI4350" s="1" t="str">
        <f>IFERROR(VLOOKUP(H4350,Factors!$C$45:$D$48,2,0),"")</f>
        <v/>
      </c>
      <c r="AJ4350" t="b">
        <f t="shared" si="417"/>
        <v>0</v>
      </c>
    </row>
    <row r="4351" spans="2:36" ht="14.4" x14ac:dyDescent="0.3">
      <c r="B4351" s="70"/>
      <c r="C4351" s="58"/>
      <c r="D4351" s="63"/>
      <c r="E4351" s="58"/>
      <c r="F4351" s="58"/>
      <c r="G4351" s="44"/>
      <c r="H4351" s="45"/>
      <c r="I4351" s="45"/>
      <c r="J4351" s="40" t="str">
        <f t="shared" si="413"/>
        <v/>
      </c>
      <c r="K4351" s="39" t="str">
        <f t="shared" si="415"/>
        <v/>
      </c>
      <c r="M4351" s="3"/>
      <c r="AB4351" s="17" t="str">
        <f t="shared" si="414"/>
        <v>-1</v>
      </c>
      <c r="AC4351" s="17">
        <f>IFERROR(INDEX(Factors!$C$59:$C$70,MATCH(AB4351,Factors!$B$59:$B$70,1),1),0)</f>
        <v>0</v>
      </c>
      <c r="AD4351" s="17">
        <f t="shared" si="416"/>
        <v>0</v>
      </c>
      <c r="AE4351" s="17">
        <f>IFERROR(INDEX(Factors!$B$6:$B$15,MATCH('INPUT - Census'!E4351,Factors!$C$6:$C$15,0),1),0)</f>
        <v>0</v>
      </c>
      <c r="AF4351" s="18">
        <f>IFERROR(INDEX(Factors!$B$16:$B$39,MATCH('INPUT - Census'!C4351,Factors!$C$16:$C$35,0),1),0)</f>
        <v>0</v>
      </c>
      <c r="AG4351" s="19">
        <f>IFERROR(INDEX(Factors!$B$40:$B$44,MATCH('INPUT - Census'!F4351,Factors!$C$40:$C$44,0),1),0)</f>
        <v>0</v>
      </c>
      <c r="AH4351" s="21" t="str">
        <f t="shared" si="418"/>
        <v/>
      </c>
      <c r="AI4351" s="1" t="str">
        <f>IFERROR(VLOOKUP(H4351,Factors!$C$45:$D$48,2,0),"")</f>
        <v/>
      </c>
      <c r="AJ4351" t="b">
        <f t="shared" si="417"/>
        <v>0</v>
      </c>
    </row>
    <row r="4352" spans="2:36" ht="14.4" x14ac:dyDescent="0.3">
      <c r="B4352" s="70"/>
      <c r="C4352" s="58"/>
      <c r="D4352" s="63"/>
      <c r="E4352" s="58"/>
      <c r="F4352" s="58"/>
      <c r="G4352" s="44"/>
      <c r="H4352" s="45"/>
      <c r="I4352" s="45"/>
      <c r="J4352" s="40" t="str">
        <f t="shared" si="413"/>
        <v/>
      </c>
      <c r="K4352" s="39" t="str">
        <f t="shared" si="415"/>
        <v/>
      </c>
      <c r="M4352" s="3"/>
      <c r="AB4352" s="17" t="str">
        <f t="shared" si="414"/>
        <v>-1</v>
      </c>
      <c r="AC4352" s="17">
        <f>IFERROR(INDEX(Factors!$C$59:$C$70,MATCH(AB4352,Factors!$B$59:$B$70,1),1),0)</f>
        <v>0</v>
      </c>
      <c r="AD4352" s="17">
        <f t="shared" si="416"/>
        <v>0</v>
      </c>
      <c r="AE4352" s="17">
        <f>IFERROR(INDEX(Factors!$B$6:$B$15,MATCH('INPUT - Census'!E4352,Factors!$C$6:$C$15,0),1),0)</f>
        <v>0</v>
      </c>
      <c r="AF4352" s="18">
        <f>IFERROR(INDEX(Factors!$B$16:$B$39,MATCH('INPUT - Census'!C4352,Factors!$C$16:$C$35,0),1),0)</f>
        <v>0</v>
      </c>
      <c r="AG4352" s="19">
        <f>IFERROR(INDEX(Factors!$B$40:$B$44,MATCH('INPUT - Census'!F4352,Factors!$C$40:$C$44,0),1),0)</f>
        <v>0</v>
      </c>
      <c r="AH4352" s="21" t="str">
        <f t="shared" si="418"/>
        <v/>
      </c>
      <c r="AI4352" s="1" t="str">
        <f>IFERROR(VLOOKUP(H4352,Factors!$C$45:$D$48,2,0),"")</f>
        <v/>
      </c>
      <c r="AJ4352" t="b">
        <f t="shared" si="417"/>
        <v>0</v>
      </c>
    </row>
    <row r="4353" spans="2:36" ht="14.4" x14ac:dyDescent="0.3">
      <c r="B4353" s="70"/>
      <c r="C4353" s="58"/>
      <c r="D4353" s="63"/>
      <c r="E4353" s="58"/>
      <c r="F4353" s="58"/>
      <c r="G4353" s="44"/>
      <c r="H4353" s="45"/>
      <c r="I4353" s="45"/>
      <c r="J4353" s="40" t="str">
        <f t="shared" si="413"/>
        <v/>
      </c>
      <c r="K4353" s="39" t="str">
        <f t="shared" si="415"/>
        <v/>
      </c>
      <c r="M4353" s="3"/>
      <c r="AB4353" s="17" t="str">
        <f t="shared" si="414"/>
        <v>-1</v>
      </c>
      <c r="AC4353" s="17">
        <f>IFERROR(INDEX(Factors!$C$59:$C$70,MATCH(AB4353,Factors!$B$59:$B$70,1),1),0)</f>
        <v>0</v>
      </c>
      <c r="AD4353" s="17">
        <f t="shared" si="416"/>
        <v>0</v>
      </c>
      <c r="AE4353" s="17">
        <f>IFERROR(INDEX(Factors!$B$6:$B$15,MATCH('INPUT - Census'!E4353,Factors!$C$6:$C$15,0),1),0)</f>
        <v>0</v>
      </c>
      <c r="AF4353" s="18">
        <f>IFERROR(INDEX(Factors!$B$16:$B$39,MATCH('INPUT - Census'!C4353,Factors!$C$16:$C$35,0),1),0)</f>
        <v>0</v>
      </c>
      <c r="AG4353" s="19">
        <f>IFERROR(INDEX(Factors!$B$40:$B$44,MATCH('INPUT - Census'!F4353,Factors!$C$40:$C$44,0),1),0)</f>
        <v>0</v>
      </c>
      <c r="AH4353" s="21" t="str">
        <f t="shared" si="418"/>
        <v/>
      </c>
      <c r="AI4353" s="1" t="str">
        <f>IFERROR(VLOOKUP(H4353,Factors!$C$45:$D$48,2,0),"")</f>
        <v/>
      </c>
      <c r="AJ4353" t="b">
        <f t="shared" si="417"/>
        <v>0</v>
      </c>
    </row>
    <row r="4354" spans="2:36" ht="14.4" x14ac:dyDescent="0.3">
      <c r="B4354" s="70"/>
      <c r="C4354" s="58"/>
      <c r="D4354" s="63"/>
      <c r="E4354" s="58"/>
      <c r="F4354" s="58"/>
      <c r="G4354" s="44"/>
      <c r="H4354" s="45"/>
      <c r="I4354" s="45"/>
      <c r="J4354" s="40" t="str">
        <f t="shared" ref="J4354:J4417" si="419">IF( ISNUMBER(B4354), ROUND(($AL$3-B4354)/365,0), "" )</f>
        <v/>
      </c>
      <c r="K4354" s="39" t="str">
        <f t="shared" si="415"/>
        <v/>
      </c>
      <c r="M4354" s="3"/>
      <c r="AB4354" s="17" t="str">
        <f t="shared" ref="AB4354:AB4417" si="420">IF( AND(ISNUMBER(J4354),J4354&gt;=0,J4354&lt;=100), J4354, "-1" )</f>
        <v>-1</v>
      </c>
      <c r="AC4354" s="17">
        <f>IFERROR(INDEX(Factors!$C$59:$C$70,MATCH(AB4354,Factors!$B$59:$B$70,1),1),0)</f>
        <v>0</v>
      </c>
      <c r="AD4354" s="17">
        <f t="shared" si="416"/>
        <v>0</v>
      </c>
      <c r="AE4354" s="17">
        <f>IFERROR(INDEX(Factors!$B$6:$B$15,MATCH('INPUT - Census'!E4354,Factors!$C$6:$C$15,0),1),0)</f>
        <v>0</v>
      </c>
      <c r="AF4354" s="18">
        <f>IFERROR(INDEX(Factors!$B$16:$B$39,MATCH('INPUT - Census'!C4354,Factors!$C$16:$C$35,0),1),0)</f>
        <v>0</v>
      </c>
      <c r="AG4354" s="19">
        <f>IFERROR(INDEX(Factors!$B$40:$B$44,MATCH('INPUT - Census'!F4354,Factors!$C$40:$C$44,0),1),0)</f>
        <v>0</v>
      </c>
      <c r="AH4354" s="21" t="str">
        <f t="shared" si="418"/>
        <v/>
      </c>
      <c r="AI4354" s="1" t="str">
        <f>IFERROR(VLOOKUP(H4354,Factors!$C$45:$D$48,2,0),"")</f>
        <v/>
      </c>
      <c r="AJ4354" t="b">
        <f t="shared" si="417"/>
        <v>0</v>
      </c>
    </row>
    <row r="4355" spans="2:36" ht="14.4" x14ac:dyDescent="0.3">
      <c r="B4355" s="70"/>
      <c r="C4355" s="58"/>
      <c r="D4355" s="63"/>
      <c r="E4355" s="58"/>
      <c r="F4355" s="58"/>
      <c r="G4355" s="44"/>
      <c r="H4355" s="45"/>
      <c r="I4355" s="45"/>
      <c r="J4355" s="40" t="str">
        <f t="shared" si="419"/>
        <v/>
      </c>
      <c r="K4355" s="39" t="str">
        <f t="shared" ref="K4355:K4418" si="421">ValidateMember(B4355:J4355)</f>
        <v/>
      </c>
      <c r="M4355" s="3"/>
      <c r="AB4355" s="17" t="str">
        <f t="shared" si="420"/>
        <v>-1</v>
      </c>
      <c r="AC4355" s="17">
        <f>IFERROR(INDEX(Factors!$C$59:$C$70,MATCH(AB4355,Factors!$B$59:$B$70,1),1),0)</f>
        <v>0</v>
      </c>
      <c r="AD4355" s="17">
        <f t="shared" ref="AD4355:AD4418" si="422">IF(COUNTIF($P$2:$P$16,D4355),MATCH(D4355,$P$2:$P$16,0),0)</f>
        <v>0</v>
      </c>
      <c r="AE4355" s="17">
        <f>IFERROR(INDEX(Factors!$B$6:$B$15,MATCH('INPUT - Census'!E4355,Factors!$C$6:$C$15,0),1),0)</f>
        <v>0</v>
      </c>
      <c r="AF4355" s="18">
        <f>IFERROR(INDEX(Factors!$B$16:$B$39,MATCH('INPUT - Census'!C4355,Factors!$C$16:$C$35,0),1),0)</f>
        <v>0</v>
      </c>
      <c r="AG4355" s="19">
        <f>IFERROR(INDEX(Factors!$B$40:$B$44,MATCH('INPUT - Census'!F4355,Factors!$C$40:$C$44,0),1),0)</f>
        <v>0</v>
      </c>
      <c r="AH4355" s="21" t="str">
        <f t="shared" si="418"/>
        <v/>
      </c>
      <c r="AI4355" s="1" t="str">
        <f>IFERROR(VLOOKUP(H4355,Factors!$C$45:$D$48,2,0),"")</f>
        <v/>
      </c>
      <c r="AJ4355" t="b">
        <f t="shared" ref="AJ4355:AJ4418" si="423">K4355=0</f>
        <v>0</v>
      </c>
    </row>
    <row r="4356" spans="2:36" ht="14.4" x14ac:dyDescent="0.3">
      <c r="B4356" s="70"/>
      <c r="C4356" s="58"/>
      <c r="D4356" s="63"/>
      <c r="E4356" s="58"/>
      <c r="F4356" s="58"/>
      <c r="G4356" s="44"/>
      <c r="H4356" s="45"/>
      <c r="I4356" s="45"/>
      <c r="J4356" s="40" t="str">
        <f t="shared" si="419"/>
        <v/>
      </c>
      <c r="K4356" s="39" t="str">
        <f t="shared" si="421"/>
        <v/>
      </c>
      <c r="M4356" s="3"/>
      <c r="AB4356" s="17" t="str">
        <f t="shared" si="420"/>
        <v>-1</v>
      </c>
      <c r="AC4356" s="17">
        <f>IFERROR(INDEX(Factors!$C$59:$C$70,MATCH(AB4356,Factors!$B$59:$B$70,1),1),0)</f>
        <v>0</v>
      </c>
      <c r="AD4356" s="17">
        <f t="shared" si="422"/>
        <v>0</v>
      </c>
      <c r="AE4356" s="17">
        <f>IFERROR(INDEX(Factors!$B$6:$B$15,MATCH('INPUT - Census'!E4356,Factors!$C$6:$C$15,0),1),0)</f>
        <v>0</v>
      </c>
      <c r="AF4356" s="18">
        <f>IFERROR(INDEX(Factors!$B$16:$B$39,MATCH('INPUT - Census'!C4356,Factors!$C$16:$C$35,0),1),0)</f>
        <v>0</v>
      </c>
      <c r="AG4356" s="19">
        <f>IFERROR(INDEX(Factors!$B$40:$B$44,MATCH('INPUT - Census'!F4356,Factors!$C$40:$C$44,0),1),0)</f>
        <v>0</v>
      </c>
      <c r="AH4356" s="21" t="str">
        <f t="shared" ref="AH4356:AH4419" si="424">IF(G4356="","",G4356)</f>
        <v/>
      </c>
      <c r="AI4356" s="1" t="str">
        <f>IFERROR(VLOOKUP(H4356,Factors!$C$45:$D$48,2,0),"")</f>
        <v/>
      </c>
      <c r="AJ4356" t="b">
        <f t="shared" si="423"/>
        <v>0</v>
      </c>
    </row>
    <row r="4357" spans="2:36" ht="14.4" x14ac:dyDescent="0.3">
      <c r="B4357" s="70"/>
      <c r="C4357" s="58"/>
      <c r="D4357" s="63"/>
      <c r="E4357" s="58"/>
      <c r="F4357" s="58"/>
      <c r="G4357" s="44"/>
      <c r="H4357" s="45"/>
      <c r="I4357" s="45"/>
      <c r="J4357" s="40" t="str">
        <f t="shared" si="419"/>
        <v/>
      </c>
      <c r="K4357" s="39" t="str">
        <f t="shared" si="421"/>
        <v/>
      </c>
      <c r="M4357" s="3"/>
      <c r="AB4357" s="17" t="str">
        <f t="shared" si="420"/>
        <v>-1</v>
      </c>
      <c r="AC4357" s="17">
        <f>IFERROR(INDEX(Factors!$C$59:$C$70,MATCH(AB4357,Factors!$B$59:$B$70,1),1),0)</f>
        <v>0</v>
      </c>
      <c r="AD4357" s="17">
        <f t="shared" si="422"/>
        <v>0</v>
      </c>
      <c r="AE4357" s="17">
        <f>IFERROR(INDEX(Factors!$B$6:$B$15,MATCH('INPUT - Census'!E4357,Factors!$C$6:$C$15,0),1),0)</f>
        <v>0</v>
      </c>
      <c r="AF4357" s="18">
        <f>IFERROR(INDEX(Factors!$B$16:$B$39,MATCH('INPUT - Census'!C4357,Factors!$C$16:$C$35,0),1),0)</f>
        <v>0</v>
      </c>
      <c r="AG4357" s="19">
        <f>IFERROR(INDEX(Factors!$B$40:$B$44,MATCH('INPUT - Census'!F4357,Factors!$C$40:$C$44,0),1),0)</f>
        <v>0</v>
      </c>
      <c r="AH4357" s="21" t="str">
        <f t="shared" si="424"/>
        <v/>
      </c>
      <c r="AI4357" s="1" t="str">
        <f>IFERROR(VLOOKUP(H4357,Factors!$C$45:$D$48,2,0),"")</f>
        <v/>
      </c>
      <c r="AJ4357" t="b">
        <f t="shared" si="423"/>
        <v>0</v>
      </c>
    </row>
    <row r="4358" spans="2:36" ht="14.4" x14ac:dyDescent="0.3">
      <c r="B4358" s="70"/>
      <c r="C4358" s="58"/>
      <c r="D4358" s="63"/>
      <c r="E4358" s="58"/>
      <c r="F4358" s="58"/>
      <c r="G4358" s="44"/>
      <c r="H4358" s="45"/>
      <c r="I4358" s="45"/>
      <c r="J4358" s="40" t="str">
        <f t="shared" si="419"/>
        <v/>
      </c>
      <c r="K4358" s="39" t="str">
        <f t="shared" si="421"/>
        <v/>
      </c>
      <c r="M4358" s="3"/>
      <c r="AB4358" s="17" t="str">
        <f t="shared" si="420"/>
        <v>-1</v>
      </c>
      <c r="AC4358" s="17">
        <f>IFERROR(INDEX(Factors!$C$59:$C$70,MATCH(AB4358,Factors!$B$59:$B$70,1),1),0)</f>
        <v>0</v>
      </c>
      <c r="AD4358" s="17">
        <f t="shared" si="422"/>
        <v>0</v>
      </c>
      <c r="AE4358" s="17">
        <f>IFERROR(INDEX(Factors!$B$6:$B$15,MATCH('INPUT - Census'!E4358,Factors!$C$6:$C$15,0),1),0)</f>
        <v>0</v>
      </c>
      <c r="AF4358" s="18">
        <f>IFERROR(INDEX(Factors!$B$16:$B$39,MATCH('INPUT - Census'!C4358,Factors!$C$16:$C$35,0),1),0)</f>
        <v>0</v>
      </c>
      <c r="AG4358" s="19">
        <f>IFERROR(INDEX(Factors!$B$40:$B$44,MATCH('INPUT - Census'!F4358,Factors!$C$40:$C$44,0),1),0)</f>
        <v>0</v>
      </c>
      <c r="AH4358" s="21" t="str">
        <f t="shared" si="424"/>
        <v/>
      </c>
      <c r="AI4358" s="1" t="str">
        <f>IFERROR(VLOOKUP(H4358,Factors!$C$45:$D$48,2,0),"")</f>
        <v/>
      </c>
      <c r="AJ4358" t="b">
        <f t="shared" si="423"/>
        <v>0</v>
      </c>
    </row>
    <row r="4359" spans="2:36" ht="14.4" x14ac:dyDescent="0.3">
      <c r="B4359" s="70"/>
      <c r="C4359" s="58"/>
      <c r="D4359" s="63"/>
      <c r="E4359" s="58"/>
      <c r="F4359" s="58"/>
      <c r="G4359" s="44"/>
      <c r="H4359" s="45"/>
      <c r="I4359" s="45"/>
      <c r="J4359" s="40" t="str">
        <f t="shared" si="419"/>
        <v/>
      </c>
      <c r="K4359" s="39" t="str">
        <f t="shared" si="421"/>
        <v/>
      </c>
      <c r="M4359" s="3"/>
      <c r="AB4359" s="17" t="str">
        <f t="shared" si="420"/>
        <v>-1</v>
      </c>
      <c r="AC4359" s="17">
        <f>IFERROR(INDEX(Factors!$C$59:$C$70,MATCH(AB4359,Factors!$B$59:$B$70,1),1),0)</f>
        <v>0</v>
      </c>
      <c r="AD4359" s="17">
        <f t="shared" si="422"/>
        <v>0</v>
      </c>
      <c r="AE4359" s="17">
        <f>IFERROR(INDEX(Factors!$B$6:$B$15,MATCH('INPUT - Census'!E4359,Factors!$C$6:$C$15,0),1),0)</f>
        <v>0</v>
      </c>
      <c r="AF4359" s="18">
        <f>IFERROR(INDEX(Factors!$B$16:$B$39,MATCH('INPUT - Census'!C4359,Factors!$C$16:$C$35,0),1),0)</f>
        <v>0</v>
      </c>
      <c r="AG4359" s="19">
        <f>IFERROR(INDEX(Factors!$B$40:$B$44,MATCH('INPUT - Census'!F4359,Factors!$C$40:$C$44,0),1),0)</f>
        <v>0</v>
      </c>
      <c r="AH4359" s="21" t="str">
        <f t="shared" si="424"/>
        <v/>
      </c>
      <c r="AI4359" s="1" t="str">
        <f>IFERROR(VLOOKUP(H4359,Factors!$C$45:$D$48,2,0),"")</f>
        <v/>
      </c>
      <c r="AJ4359" t="b">
        <f t="shared" si="423"/>
        <v>0</v>
      </c>
    </row>
    <row r="4360" spans="2:36" ht="14.4" x14ac:dyDescent="0.3">
      <c r="B4360" s="70"/>
      <c r="C4360" s="58"/>
      <c r="D4360" s="63"/>
      <c r="E4360" s="58"/>
      <c r="F4360" s="58"/>
      <c r="G4360" s="44"/>
      <c r="H4360" s="45"/>
      <c r="I4360" s="45"/>
      <c r="J4360" s="40" t="str">
        <f t="shared" si="419"/>
        <v/>
      </c>
      <c r="K4360" s="39" t="str">
        <f t="shared" si="421"/>
        <v/>
      </c>
      <c r="M4360" s="3"/>
      <c r="AB4360" s="17" t="str">
        <f t="shared" si="420"/>
        <v>-1</v>
      </c>
      <c r="AC4360" s="17">
        <f>IFERROR(INDEX(Factors!$C$59:$C$70,MATCH(AB4360,Factors!$B$59:$B$70,1),1),0)</f>
        <v>0</v>
      </c>
      <c r="AD4360" s="17">
        <f t="shared" si="422"/>
        <v>0</v>
      </c>
      <c r="AE4360" s="17">
        <f>IFERROR(INDEX(Factors!$B$6:$B$15,MATCH('INPUT - Census'!E4360,Factors!$C$6:$C$15,0),1),0)</f>
        <v>0</v>
      </c>
      <c r="AF4360" s="18">
        <f>IFERROR(INDEX(Factors!$B$16:$B$39,MATCH('INPUT - Census'!C4360,Factors!$C$16:$C$35,0),1),0)</f>
        <v>0</v>
      </c>
      <c r="AG4360" s="19">
        <f>IFERROR(INDEX(Factors!$B$40:$B$44,MATCH('INPUT - Census'!F4360,Factors!$C$40:$C$44,0),1),0)</f>
        <v>0</v>
      </c>
      <c r="AH4360" s="21" t="str">
        <f t="shared" si="424"/>
        <v/>
      </c>
      <c r="AI4360" s="1" t="str">
        <f>IFERROR(VLOOKUP(H4360,Factors!$C$45:$D$48,2,0),"")</f>
        <v/>
      </c>
      <c r="AJ4360" t="b">
        <f t="shared" si="423"/>
        <v>0</v>
      </c>
    </row>
    <row r="4361" spans="2:36" ht="14.4" x14ac:dyDescent="0.3">
      <c r="B4361" s="70"/>
      <c r="C4361" s="58"/>
      <c r="D4361" s="63"/>
      <c r="E4361" s="58"/>
      <c r="F4361" s="58"/>
      <c r="G4361" s="44"/>
      <c r="H4361" s="45"/>
      <c r="I4361" s="45"/>
      <c r="J4361" s="40" t="str">
        <f t="shared" si="419"/>
        <v/>
      </c>
      <c r="K4361" s="39" t="str">
        <f t="shared" si="421"/>
        <v/>
      </c>
      <c r="M4361" s="3"/>
      <c r="AB4361" s="17" t="str">
        <f t="shared" si="420"/>
        <v>-1</v>
      </c>
      <c r="AC4361" s="17">
        <f>IFERROR(INDEX(Factors!$C$59:$C$70,MATCH(AB4361,Factors!$B$59:$B$70,1),1),0)</f>
        <v>0</v>
      </c>
      <c r="AD4361" s="17">
        <f t="shared" si="422"/>
        <v>0</v>
      </c>
      <c r="AE4361" s="17">
        <f>IFERROR(INDEX(Factors!$B$6:$B$15,MATCH('INPUT - Census'!E4361,Factors!$C$6:$C$15,0),1),0)</f>
        <v>0</v>
      </c>
      <c r="AF4361" s="18">
        <f>IFERROR(INDEX(Factors!$B$16:$B$39,MATCH('INPUT - Census'!C4361,Factors!$C$16:$C$35,0),1),0)</f>
        <v>0</v>
      </c>
      <c r="AG4361" s="19">
        <f>IFERROR(INDEX(Factors!$B$40:$B$44,MATCH('INPUT - Census'!F4361,Factors!$C$40:$C$44,0),1),0)</f>
        <v>0</v>
      </c>
      <c r="AH4361" s="21" t="str">
        <f t="shared" si="424"/>
        <v/>
      </c>
      <c r="AI4361" s="1" t="str">
        <f>IFERROR(VLOOKUP(H4361,Factors!$C$45:$D$48,2,0),"")</f>
        <v/>
      </c>
      <c r="AJ4361" t="b">
        <f t="shared" si="423"/>
        <v>0</v>
      </c>
    </row>
    <row r="4362" spans="2:36" ht="14.4" x14ac:dyDescent="0.3">
      <c r="B4362" s="70"/>
      <c r="C4362" s="58"/>
      <c r="D4362" s="63"/>
      <c r="E4362" s="58"/>
      <c r="F4362" s="58"/>
      <c r="G4362" s="44"/>
      <c r="H4362" s="45"/>
      <c r="I4362" s="45"/>
      <c r="J4362" s="40" t="str">
        <f t="shared" si="419"/>
        <v/>
      </c>
      <c r="K4362" s="39" t="str">
        <f t="shared" si="421"/>
        <v/>
      </c>
      <c r="M4362" s="3"/>
      <c r="AB4362" s="17" t="str">
        <f t="shared" si="420"/>
        <v>-1</v>
      </c>
      <c r="AC4362" s="17">
        <f>IFERROR(INDEX(Factors!$C$59:$C$70,MATCH(AB4362,Factors!$B$59:$B$70,1),1),0)</f>
        <v>0</v>
      </c>
      <c r="AD4362" s="17">
        <f t="shared" si="422"/>
        <v>0</v>
      </c>
      <c r="AE4362" s="17">
        <f>IFERROR(INDEX(Factors!$B$6:$B$15,MATCH('INPUT - Census'!E4362,Factors!$C$6:$C$15,0),1),0)</f>
        <v>0</v>
      </c>
      <c r="AF4362" s="18">
        <f>IFERROR(INDEX(Factors!$B$16:$B$39,MATCH('INPUT - Census'!C4362,Factors!$C$16:$C$35,0),1),0)</f>
        <v>0</v>
      </c>
      <c r="AG4362" s="19">
        <f>IFERROR(INDEX(Factors!$B$40:$B$44,MATCH('INPUT - Census'!F4362,Factors!$C$40:$C$44,0),1),0)</f>
        <v>0</v>
      </c>
      <c r="AH4362" s="21" t="str">
        <f t="shared" si="424"/>
        <v/>
      </c>
      <c r="AI4362" s="1" t="str">
        <f>IFERROR(VLOOKUP(H4362,Factors!$C$45:$D$48,2,0),"")</f>
        <v/>
      </c>
      <c r="AJ4362" t="b">
        <f t="shared" si="423"/>
        <v>0</v>
      </c>
    </row>
    <row r="4363" spans="2:36" ht="14.4" x14ac:dyDescent="0.3">
      <c r="B4363" s="70"/>
      <c r="C4363" s="58"/>
      <c r="D4363" s="63"/>
      <c r="E4363" s="58"/>
      <c r="F4363" s="58"/>
      <c r="G4363" s="44"/>
      <c r="H4363" s="45"/>
      <c r="I4363" s="45"/>
      <c r="J4363" s="40" t="str">
        <f t="shared" si="419"/>
        <v/>
      </c>
      <c r="K4363" s="39" t="str">
        <f t="shared" si="421"/>
        <v/>
      </c>
      <c r="M4363" s="3"/>
      <c r="AB4363" s="17" t="str">
        <f t="shared" si="420"/>
        <v>-1</v>
      </c>
      <c r="AC4363" s="17">
        <f>IFERROR(INDEX(Factors!$C$59:$C$70,MATCH(AB4363,Factors!$B$59:$B$70,1),1),0)</f>
        <v>0</v>
      </c>
      <c r="AD4363" s="17">
        <f t="shared" si="422"/>
        <v>0</v>
      </c>
      <c r="AE4363" s="17">
        <f>IFERROR(INDEX(Factors!$B$6:$B$15,MATCH('INPUT - Census'!E4363,Factors!$C$6:$C$15,0),1),0)</f>
        <v>0</v>
      </c>
      <c r="AF4363" s="18">
        <f>IFERROR(INDEX(Factors!$B$16:$B$39,MATCH('INPUT - Census'!C4363,Factors!$C$16:$C$35,0),1),0)</f>
        <v>0</v>
      </c>
      <c r="AG4363" s="19">
        <f>IFERROR(INDEX(Factors!$B$40:$B$44,MATCH('INPUT - Census'!F4363,Factors!$C$40:$C$44,0),1),0)</f>
        <v>0</v>
      </c>
      <c r="AH4363" s="21" t="str">
        <f t="shared" si="424"/>
        <v/>
      </c>
      <c r="AI4363" s="1" t="str">
        <f>IFERROR(VLOOKUP(H4363,Factors!$C$45:$D$48,2,0),"")</f>
        <v/>
      </c>
      <c r="AJ4363" t="b">
        <f t="shared" si="423"/>
        <v>0</v>
      </c>
    </row>
    <row r="4364" spans="2:36" ht="14.4" x14ac:dyDescent="0.3">
      <c r="B4364" s="70"/>
      <c r="C4364" s="58"/>
      <c r="D4364" s="63"/>
      <c r="E4364" s="58"/>
      <c r="F4364" s="58"/>
      <c r="G4364" s="44"/>
      <c r="H4364" s="45"/>
      <c r="I4364" s="45"/>
      <c r="J4364" s="40" t="str">
        <f t="shared" si="419"/>
        <v/>
      </c>
      <c r="K4364" s="39" t="str">
        <f t="shared" si="421"/>
        <v/>
      </c>
      <c r="M4364" s="3"/>
      <c r="AB4364" s="17" t="str">
        <f t="shared" si="420"/>
        <v>-1</v>
      </c>
      <c r="AC4364" s="17">
        <f>IFERROR(INDEX(Factors!$C$59:$C$70,MATCH(AB4364,Factors!$B$59:$B$70,1),1),0)</f>
        <v>0</v>
      </c>
      <c r="AD4364" s="17">
        <f t="shared" si="422"/>
        <v>0</v>
      </c>
      <c r="AE4364" s="17">
        <f>IFERROR(INDEX(Factors!$B$6:$B$15,MATCH('INPUT - Census'!E4364,Factors!$C$6:$C$15,0),1),0)</f>
        <v>0</v>
      </c>
      <c r="AF4364" s="18">
        <f>IFERROR(INDEX(Factors!$B$16:$B$39,MATCH('INPUT - Census'!C4364,Factors!$C$16:$C$35,0),1),0)</f>
        <v>0</v>
      </c>
      <c r="AG4364" s="19">
        <f>IFERROR(INDEX(Factors!$B$40:$B$44,MATCH('INPUT - Census'!F4364,Factors!$C$40:$C$44,0),1),0)</f>
        <v>0</v>
      </c>
      <c r="AH4364" s="21" t="str">
        <f t="shared" si="424"/>
        <v/>
      </c>
      <c r="AI4364" s="1" t="str">
        <f>IFERROR(VLOOKUP(H4364,Factors!$C$45:$D$48,2,0),"")</f>
        <v/>
      </c>
      <c r="AJ4364" t="b">
        <f t="shared" si="423"/>
        <v>0</v>
      </c>
    </row>
    <row r="4365" spans="2:36" ht="14.4" x14ac:dyDescent="0.3">
      <c r="B4365" s="70"/>
      <c r="C4365" s="58"/>
      <c r="D4365" s="63"/>
      <c r="E4365" s="58"/>
      <c r="F4365" s="58"/>
      <c r="G4365" s="44"/>
      <c r="H4365" s="45"/>
      <c r="I4365" s="45"/>
      <c r="J4365" s="40" t="str">
        <f t="shared" si="419"/>
        <v/>
      </c>
      <c r="K4365" s="39" t="str">
        <f t="shared" si="421"/>
        <v/>
      </c>
      <c r="M4365" s="3"/>
      <c r="AB4365" s="17" t="str">
        <f t="shared" si="420"/>
        <v>-1</v>
      </c>
      <c r="AC4365" s="17">
        <f>IFERROR(INDEX(Factors!$C$59:$C$70,MATCH(AB4365,Factors!$B$59:$B$70,1),1),0)</f>
        <v>0</v>
      </c>
      <c r="AD4365" s="17">
        <f t="shared" si="422"/>
        <v>0</v>
      </c>
      <c r="AE4365" s="17">
        <f>IFERROR(INDEX(Factors!$B$6:$B$15,MATCH('INPUT - Census'!E4365,Factors!$C$6:$C$15,0),1),0)</f>
        <v>0</v>
      </c>
      <c r="AF4365" s="18">
        <f>IFERROR(INDEX(Factors!$B$16:$B$39,MATCH('INPUT - Census'!C4365,Factors!$C$16:$C$35,0),1),0)</f>
        <v>0</v>
      </c>
      <c r="AG4365" s="19">
        <f>IFERROR(INDEX(Factors!$B$40:$B$44,MATCH('INPUT - Census'!F4365,Factors!$C$40:$C$44,0),1),0)</f>
        <v>0</v>
      </c>
      <c r="AH4365" s="21" t="str">
        <f t="shared" si="424"/>
        <v/>
      </c>
      <c r="AI4365" s="1" t="str">
        <f>IFERROR(VLOOKUP(H4365,Factors!$C$45:$D$48,2,0),"")</f>
        <v/>
      </c>
      <c r="AJ4365" t="b">
        <f t="shared" si="423"/>
        <v>0</v>
      </c>
    </row>
    <row r="4366" spans="2:36" ht="14.4" x14ac:dyDescent="0.3">
      <c r="B4366" s="70"/>
      <c r="C4366" s="58"/>
      <c r="D4366" s="63"/>
      <c r="E4366" s="58"/>
      <c r="F4366" s="58"/>
      <c r="G4366" s="44"/>
      <c r="H4366" s="45"/>
      <c r="I4366" s="45"/>
      <c r="J4366" s="40" t="str">
        <f t="shared" si="419"/>
        <v/>
      </c>
      <c r="K4366" s="39" t="str">
        <f t="shared" si="421"/>
        <v/>
      </c>
      <c r="M4366" s="3"/>
      <c r="AB4366" s="17" t="str">
        <f t="shared" si="420"/>
        <v>-1</v>
      </c>
      <c r="AC4366" s="17">
        <f>IFERROR(INDEX(Factors!$C$59:$C$70,MATCH(AB4366,Factors!$B$59:$B$70,1),1),0)</f>
        <v>0</v>
      </c>
      <c r="AD4366" s="17">
        <f t="shared" si="422"/>
        <v>0</v>
      </c>
      <c r="AE4366" s="17">
        <f>IFERROR(INDEX(Factors!$B$6:$B$15,MATCH('INPUT - Census'!E4366,Factors!$C$6:$C$15,0),1),0)</f>
        <v>0</v>
      </c>
      <c r="AF4366" s="18">
        <f>IFERROR(INDEX(Factors!$B$16:$B$39,MATCH('INPUT - Census'!C4366,Factors!$C$16:$C$35,0),1),0)</f>
        <v>0</v>
      </c>
      <c r="AG4366" s="19">
        <f>IFERROR(INDEX(Factors!$B$40:$B$44,MATCH('INPUT - Census'!F4366,Factors!$C$40:$C$44,0),1),0)</f>
        <v>0</v>
      </c>
      <c r="AH4366" s="21" t="str">
        <f t="shared" si="424"/>
        <v/>
      </c>
      <c r="AI4366" s="1" t="str">
        <f>IFERROR(VLOOKUP(H4366,Factors!$C$45:$D$48,2,0),"")</f>
        <v/>
      </c>
      <c r="AJ4366" t="b">
        <f t="shared" si="423"/>
        <v>0</v>
      </c>
    </row>
    <row r="4367" spans="2:36" ht="14.4" x14ac:dyDescent="0.3">
      <c r="B4367" s="70"/>
      <c r="C4367" s="58"/>
      <c r="D4367" s="63"/>
      <c r="E4367" s="58"/>
      <c r="F4367" s="58"/>
      <c r="G4367" s="44"/>
      <c r="H4367" s="45"/>
      <c r="I4367" s="45"/>
      <c r="J4367" s="40" t="str">
        <f t="shared" si="419"/>
        <v/>
      </c>
      <c r="K4367" s="39" t="str">
        <f t="shared" si="421"/>
        <v/>
      </c>
      <c r="M4367" s="3"/>
      <c r="AB4367" s="17" t="str">
        <f t="shared" si="420"/>
        <v>-1</v>
      </c>
      <c r="AC4367" s="17">
        <f>IFERROR(INDEX(Factors!$C$59:$C$70,MATCH(AB4367,Factors!$B$59:$B$70,1),1),0)</f>
        <v>0</v>
      </c>
      <c r="AD4367" s="17">
        <f t="shared" si="422"/>
        <v>0</v>
      </c>
      <c r="AE4367" s="17">
        <f>IFERROR(INDEX(Factors!$B$6:$B$15,MATCH('INPUT - Census'!E4367,Factors!$C$6:$C$15,0),1),0)</f>
        <v>0</v>
      </c>
      <c r="AF4367" s="18">
        <f>IFERROR(INDEX(Factors!$B$16:$B$39,MATCH('INPUT - Census'!C4367,Factors!$C$16:$C$35,0),1),0)</f>
        <v>0</v>
      </c>
      <c r="AG4367" s="19">
        <f>IFERROR(INDEX(Factors!$B$40:$B$44,MATCH('INPUT - Census'!F4367,Factors!$C$40:$C$44,0),1),0)</f>
        <v>0</v>
      </c>
      <c r="AH4367" s="21" t="str">
        <f t="shared" si="424"/>
        <v/>
      </c>
      <c r="AI4367" s="1" t="str">
        <f>IFERROR(VLOOKUP(H4367,Factors!$C$45:$D$48,2,0),"")</f>
        <v/>
      </c>
      <c r="AJ4367" t="b">
        <f t="shared" si="423"/>
        <v>0</v>
      </c>
    </row>
    <row r="4368" spans="2:36" ht="14.4" x14ac:dyDescent="0.3">
      <c r="B4368" s="70"/>
      <c r="C4368" s="58"/>
      <c r="D4368" s="63"/>
      <c r="E4368" s="58"/>
      <c r="F4368" s="58"/>
      <c r="G4368" s="44"/>
      <c r="H4368" s="45"/>
      <c r="I4368" s="45"/>
      <c r="J4368" s="40" t="str">
        <f t="shared" si="419"/>
        <v/>
      </c>
      <c r="K4368" s="39" t="str">
        <f t="shared" si="421"/>
        <v/>
      </c>
      <c r="M4368" s="3"/>
      <c r="AB4368" s="17" t="str">
        <f t="shared" si="420"/>
        <v>-1</v>
      </c>
      <c r="AC4368" s="17">
        <f>IFERROR(INDEX(Factors!$C$59:$C$70,MATCH(AB4368,Factors!$B$59:$B$70,1),1),0)</f>
        <v>0</v>
      </c>
      <c r="AD4368" s="17">
        <f t="shared" si="422"/>
        <v>0</v>
      </c>
      <c r="AE4368" s="17">
        <f>IFERROR(INDEX(Factors!$B$6:$B$15,MATCH('INPUT - Census'!E4368,Factors!$C$6:$C$15,0),1),0)</f>
        <v>0</v>
      </c>
      <c r="AF4368" s="18">
        <f>IFERROR(INDEX(Factors!$B$16:$B$39,MATCH('INPUT - Census'!C4368,Factors!$C$16:$C$35,0),1),0)</f>
        <v>0</v>
      </c>
      <c r="AG4368" s="19">
        <f>IFERROR(INDEX(Factors!$B$40:$B$44,MATCH('INPUT - Census'!F4368,Factors!$C$40:$C$44,0),1),0)</f>
        <v>0</v>
      </c>
      <c r="AH4368" s="21" t="str">
        <f t="shared" si="424"/>
        <v/>
      </c>
      <c r="AI4368" s="1" t="str">
        <f>IFERROR(VLOOKUP(H4368,Factors!$C$45:$D$48,2,0),"")</f>
        <v/>
      </c>
      <c r="AJ4368" t="b">
        <f t="shared" si="423"/>
        <v>0</v>
      </c>
    </row>
    <row r="4369" spans="2:36" ht="14.4" x14ac:dyDescent="0.3">
      <c r="B4369" s="70"/>
      <c r="C4369" s="58"/>
      <c r="D4369" s="63"/>
      <c r="E4369" s="58"/>
      <c r="F4369" s="58"/>
      <c r="G4369" s="44"/>
      <c r="H4369" s="45"/>
      <c r="I4369" s="45"/>
      <c r="J4369" s="40" t="str">
        <f t="shared" si="419"/>
        <v/>
      </c>
      <c r="K4369" s="39" t="str">
        <f t="shared" si="421"/>
        <v/>
      </c>
      <c r="M4369" s="3"/>
      <c r="AB4369" s="17" t="str">
        <f t="shared" si="420"/>
        <v>-1</v>
      </c>
      <c r="AC4369" s="17">
        <f>IFERROR(INDEX(Factors!$C$59:$C$70,MATCH(AB4369,Factors!$B$59:$B$70,1),1),0)</f>
        <v>0</v>
      </c>
      <c r="AD4369" s="17">
        <f t="shared" si="422"/>
        <v>0</v>
      </c>
      <c r="AE4369" s="17">
        <f>IFERROR(INDEX(Factors!$B$6:$B$15,MATCH('INPUT - Census'!E4369,Factors!$C$6:$C$15,0),1),0)</f>
        <v>0</v>
      </c>
      <c r="AF4369" s="18">
        <f>IFERROR(INDEX(Factors!$B$16:$B$39,MATCH('INPUT - Census'!C4369,Factors!$C$16:$C$35,0),1),0)</f>
        <v>0</v>
      </c>
      <c r="AG4369" s="19">
        <f>IFERROR(INDEX(Factors!$B$40:$B$44,MATCH('INPUT - Census'!F4369,Factors!$C$40:$C$44,0),1),0)</f>
        <v>0</v>
      </c>
      <c r="AH4369" s="21" t="str">
        <f t="shared" si="424"/>
        <v/>
      </c>
      <c r="AI4369" s="1" t="str">
        <f>IFERROR(VLOOKUP(H4369,Factors!$C$45:$D$48,2,0),"")</f>
        <v/>
      </c>
      <c r="AJ4369" t="b">
        <f t="shared" si="423"/>
        <v>0</v>
      </c>
    </row>
    <row r="4370" spans="2:36" ht="14.4" x14ac:dyDescent="0.3">
      <c r="B4370" s="70"/>
      <c r="C4370" s="58"/>
      <c r="D4370" s="63"/>
      <c r="E4370" s="58"/>
      <c r="F4370" s="58"/>
      <c r="G4370" s="44"/>
      <c r="H4370" s="45"/>
      <c r="I4370" s="45"/>
      <c r="J4370" s="40" t="str">
        <f t="shared" si="419"/>
        <v/>
      </c>
      <c r="K4370" s="39" t="str">
        <f t="shared" si="421"/>
        <v/>
      </c>
      <c r="M4370" s="3"/>
      <c r="AB4370" s="17" t="str">
        <f t="shared" si="420"/>
        <v>-1</v>
      </c>
      <c r="AC4370" s="17">
        <f>IFERROR(INDEX(Factors!$C$59:$C$70,MATCH(AB4370,Factors!$B$59:$B$70,1),1),0)</f>
        <v>0</v>
      </c>
      <c r="AD4370" s="17">
        <f t="shared" si="422"/>
        <v>0</v>
      </c>
      <c r="AE4370" s="17">
        <f>IFERROR(INDEX(Factors!$B$6:$B$15,MATCH('INPUT - Census'!E4370,Factors!$C$6:$C$15,0),1),0)</f>
        <v>0</v>
      </c>
      <c r="AF4370" s="18">
        <f>IFERROR(INDEX(Factors!$B$16:$B$39,MATCH('INPUT - Census'!C4370,Factors!$C$16:$C$35,0),1),0)</f>
        <v>0</v>
      </c>
      <c r="AG4370" s="19">
        <f>IFERROR(INDEX(Factors!$B$40:$B$44,MATCH('INPUT - Census'!F4370,Factors!$C$40:$C$44,0),1),0)</f>
        <v>0</v>
      </c>
      <c r="AH4370" s="21" t="str">
        <f t="shared" si="424"/>
        <v/>
      </c>
      <c r="AI4370" s="1" t="str">
        <f>IFERROR(VLOOKUP(H4370,Factors!$C$45:$D$48,2,0),"")</f>
        <v/>
      </c>
      <c r="AJ4370" t="b">
        <f t="shared" si="423"/>
        <v>0</v>
      </c>
    </row>
    <row r="4371" spans="2:36" ht="14.4" x14ac:dyDescent="0.3">
      <c r="B4371" s="70"/>
      <c r="C4371" s="58"/>
      <c r="D4371" s="63"/>
      <c r="E4371" s="58"/>
      <c r="F4371" s="58"/>
      <c r="G4371" s="44"/>
      <c r="H4371" s="45"/>
      <c r="I4371" s="45"/>
      <c r="J4371" s="40" t="str">
        <f t="shared" si="419"/>
        <v/>
      </c>
      <c r="K4371" s="39" t="str">
        <f t="shared" si="421"/>
        <v/>
      </c>
      <c r="M4371" s="3"/>
      <c r="AB4371" s="17" t="str">
        <f t="shared" si="420"/>
        <v>-1</v>
      </c>
      <c r="AC4371" s="17">
        <f>IFERROR(INDEX(Factors!$C$59:$C$70,MATCH(AB4371,Factors!$B$59:$B$70,1),1),0)</f>
        <v>0</v>
      </c>
      <c r="AD4371" s="17">
        <f t="shared" si="422"/>
        <v>0</v>
      </c>
      <c r="AE4371" s="17">
        <f>IFERROR(INDEX(Factors!$B$6:$B$15,MATCH('INPUT - Census'!E4371,Factors!$C$6:$C$15,0),1),0)</f>
        <v>0</v>
      </c>
      <c r="AF4371" s="18">
        <f>IFERROR(INDEX(Factors!$B$16:$B$39,MATCH('INPUT - Census'!C4371,Factors!$C$16:$C$35,0),1),0)</f>
        <v>0</v>
      </c>
      <c r="AG4371" s="19">
        <f>IFERROR(INDEX(Factors!$B$40:$B$44,MATCH('INPUT - Census'!F4371,Factors!$C$40:$C$44,0),1),0)</f>
        <v>0</v>
      </c>
      <c r="AH4371" s="21" t="str">
        <f t="shared" si="424"/>
        <v/>
      </c>
      <c r="AI4371" s="1" t="str">
        <f>IFERROR(VLOOKUP(H4371,Factors!$C$45:$D$48,2,0),"")</f>
        <v/>
      </c>
      <c r="AJ4371" t="b">
        <f t="shared" si="423"/>
        <v>0</v>
      </c>
    </row>
    <row r="4372" spans="2:36" ht="14.4" x14ac:dyDescent="0.3">
      <c r="B4372" s="70"/>
      <c r="C4372" s="58"/>
      <c r="D4372" s="63"/>
      <c r="E4372" s="58"/>
      <c r="F4372" s="58"/>
      <c r="G4372" s="44"/>
      <c r="H4372" s="45"/>
      <c r="I4372" s="45"/>
      <c r="J4372" s="40" t="str">
        <f t="shared" si="419"/>
        <v/>
      </c>
      <c r="K4372" s="39" t="str">
        <f t="shared" si="421"/>
        <v/>
      </c>
      <c r="M4372" s="3"/>
      <c r="AB4372" s="17" t="str">
        <f t="shared" si="420"/>
        <v>-1</v>
      </c>
      <c r="AC4372" s="17">
        <f>IFERROR(INDEX(Factors!$C$59:$C$70,MATCH(AB4372,Factors!$B$59:$B$70,1),1),0)</f>
        <v>0</v>
      </c>
      <c r="AD4372" s="17">
        <f t="shared" si="422"/>
        <v>0</v>
      </c>
      <c r="AE4372" s="17">
        <f>IFERROR(INDEX(Factors!$B$6:$B$15,MATCH('INPUT - Census'!E4372,Factors!$C$6:$C$15,0),1),0)</f>
        <v>0</v>
      </c>
      <c r="AF4372" s="18">
        <f>IFERROR(INDEX(Factors!$B$16:$B$39,MATCH('INPUT - Census'!C4372,Factors!$C$16:$C$35,0),1),0)</f>
        <v>0</v>
      </c>
      <c r="AG4372" s="19">
        <f>IFERROR(INDEX(Factors!$B$40:$B$44,MATCH('INPUT - Census'!F4372,Factors!$C$40:$C$44,0),1),0)</f>
        <v>0</v>
      </c>
      <c r="AH4372" s="21" t="str">
        <f t="shared" si="424"/>
        <v/>
      </c>
      <c r="AI4372" s="1" t="str">
        <f>IFERROR(VLOOKUP(H4372,Factors!$C$45:$D$48,2,0),"")</f>
        <v/>
      </c>
      <c r="AJ4372" t="b">
        <f t="shared" si="423"/>
        <v>0</v>
      </c>
    </row>
    <row r="4373" spans="2:36" ht="14.4" x14ac:dyDescent="0.3">
      <c r="B4373" s="70"/>
      <c r="C4373" s="58"/>
      <c r="D4373" s="63"/>
      <c r="E4373" s="58"/>
      <c r="F4373" s="58"/>
      <c r="G4373" s="44"/>
      <c r="H4373" s="45"/>
      <c r="I4373" s="45"/>
      <c r="J4373" s="40" t="str">
        <f t="shared" si="419"/>
        <v/>
      </c>
      <c r="K4373" s="39" t="str">
        <f t="shared" si="421"/>
        <v/>
      </c>
      <c r="M4373" s="3"/>
      <c r="AB4373" s="17" t="str">
        <f t="shared" si="420"/>
        <v>-1</v>
      </c>
      <c r="AC4373" s="17">
        <f>IFERROR(INDEX(Factors!$C$59:$C$70,MATCH(AB4373,Factors!$B$59:$B$70,1),1),0)</f>
        <v>0</v>
      </c>
      <c r="AD4373" s="17">
        <f t="shared" si="422"/>
        <v>0</v>
      </c>
      <c r="AE4373" s="17">
        <f>IFERROR(INDEX(Factors!$B$6:$B$15,MATCH('INPUT - Census'!E4373,Factors!$C$6:$C$15,0),1),0)</f>
        <v>0</v>
      </c>
      <c r="AF4373" s="18">
        <f>IFERROR(INDEX(Factors!$B$16:$B$39,MATCH('INPUT - Census'!C4373,Factors!$C$16:$C$35,0),1),0)</f>
        <v>0</v>
      </c>
      <c r="AG4373" s="19">
        <f>IFERROR(INDEX(Factors!$B$40:$B$44,MATCH('INPUT - Census'!F4373,Factors!$C$40:$C$44,0),1),0)</f>
        <v>0</v>
      </c>
      <c r="AH4373" s="21" t="str">
        <f t="shared" si="424"/>
        <v/>
      </c>
      <c r="AI4373" s="1" t="str">
        <f>IFERROR(VLOOKUP(H4373,Factors!$C$45:$D$48,2,0),"")</f>
        <v/>
      </c>
      <c r="AJ4373" t="b">
        <f t="shared" si="423"/>
        <v>0</v>
      </c>
    </row>
    <row r="4374" spans="2:36" ht="14.4" x14ac:dyDescent="0.3">
      <c r="B4374" s="70"/>
      <c r="C4374" s="58"/>
      <c r="D4374" s="63"/>
      <c r="E4374" s="58"/>
      <c r="F4374" s="58"/>
      <c r="G4374" s="44"/>
      <c r="H4374" s="45"/>
      <c r="I4374" s="45"/>
      <c r="J4374" s="40" t="str">
        <f t="shared" si="419"/>
        <v/>
      </c>
      <c r="K4374" s="39" t="str">
        <f t="shared" si="421"/>
        <v/>
      </c>
      <c r="M4374" s="3"/>
      <c r="AB4374" s="17" t="str">
        <f t="shared" si="420"/>
        <v>-1</v>
      </c>
      <c r="AC4374" s="17">
        <f>IFERROR(INDEX(Factors!$C$59:$C$70,MATCH(AB4374,Factors!$B$59:$B$70,1),1),0)</f>
        <v>0</v>
      </c>
      <c r="AD4374" s="17">
        <f t="shared" si="422"/>
        <v>0</v>
      </c>
      <c r="AE4374" s="17">
        <f>IFERROR(INDEX(Factors!$B$6:$B$15,MATCH('INPUT - Census'!E4374,Factors!$C$6:$C$15,0),1),0)</f>
        <v>0</v>
      </c>
      <c r="AF4374" s="18">
        <f>IFERROR(INDEX(Factors!$B$16:$B$39,MATCH('INPUT - Census'!C4374,Factors!$C$16:$C$35,0),1),0)</f>
        <v>0</v>
      </c>
      <c r="AG4374" s="19">
        <f>IFERROR(INDEX(Factors!$B$40:$B$44,MATCH('INPUT - Census'!F4374,Factors!$C$40:$C$44,0),1),0)</f>
        <v>0</v>
      </c>
      <c r="AH4374" s="21" t="str">
        <f t="shared" si="424"/>
        <v/>
      </c>
      <c r="AI4374" s="1" t="str">
        <f>IFERROR(VLOOKUP(H4374,Factors!$C$45:$D$48,2,0),"")</f>
        <v/>
      </c>
      <c r="AJ4374" t="b">
        <f t="shared" si="423"/>
        <v>0</v>
      </c>
    </row>
    <row r="4375" spans="2:36" ht="14.4" x14ac:dyDescent="0.3">
      <c r="B4375" s="70"/>
      <c r="C4375" s="58"/>
      <c r="D4375" s="63"/>
      <c r="E4375" s="58"/>
      <c r="F4375" s="58"/>
      <c r="G4375" s="44"/>
      <c r="H4375" s="45"/>
      <c r="I4375" s="45"/>
      <c r="J4375" s="40" t="str">
        <f t="shared" si="419"/>
        <v/>
      </c>
      <c r="K4375" s="39" t="str">
        <f t="shared" si="421"/>
        <v/>
      </c>
      <c r="M4375" s="3"/>
      <c r="AB4375" s="17" t="str">
        <f t="shared" si="420"/>
        <v>-1</v>
      </c>
      <c r="AC4375" s="17">
        <f>IFERROR(INDEX(Factors!$C$59:$C$70,MATCH(AB4375,Factors!$B$59:$B$70,1),1),0)</f>
        <v>0</v>
      </c>
      <c r="AD4375" s="17">
        <f t="shared" si="422"/>
        <v>0</v>
      </c>
      <c r="AE4375" s="17">
        <f>IFERROR(INDEX(Factors!$B$6:$B$15,MATCH('INPUT - Census'!E4375,Factors!$C$6:$C$15,0),1),0)</f>
        <v>0</v>
      </c>
      <c r="AF4375" s="18">
        <f>IFERROR(INDEX(Factors!$B$16:$B$39,MATCH('INPUT - Census'!C4375,Factors!$C$16:$C$35,0),1),0)</f>
        <v>0</v>
      </c>
      <c r="AG4375" s="19">
        <f>IFERROR(INDEX(Factors!$B$40:$B$44,MATCH('INPUT - Census'!F4375,Factors!$C$40:$C$44,0),1),0)</f>
        <v>0</v>
      </c>
      <c r="AH4375" s="21" t="str">
        <f t="shared" si="424"/>
        <v/>
      </c>
      <c r="AI4375" s="1" t="str">
        <f>IFERROR(VLOOKUP(H4375,Factors!$C$45:$D$48,2,0),"")</f>
        <v/>
      </c>
      <c r="AJ4375" t="b">
        <f t="shared" si="423"/>
        <v>0</v>
      </c>
    </row>
    <row r="4376" spans="2:36" ht="14.4" x14ac:dyDescent="0.3">
      <c r="B4376" s="70"/>
      <c r="C4376" s="58"/>
      <c r="D4376" s="63"/>
      <c r="E4376" s="58"/>
      <c r="F4376" s="58"/>
      <c r="G4376" s="44"/>
      <c r="H4376" s="45"/>
      <c r="I4376" s="45"/>
      <c r="J4376" s="40" t="str">
        <f t="shared" si="419"/>
        <v/>
      </c>
      <c r="K4376" s="39" t="str">
        <f t="shared" si="421"/>
        <v/>
      </c>
      <c r="M4376" s="3"/>
      <c r="AB4376" s="17" t="str">
        <f t="shared" si="420"/>
        <v>-1</v>
      </c>
      <c r="AC4376" s="17">
        <f>IFERROR(INDEX(Factors!$C$59:$C$70,MATCH(AB4376,Factors!$B$59:$B$70,1),1),0)</f>
        <v>0</v>
      </c>
      <c r="AD4376" s="17">
        <f t="shared" si="422"/>
        <v>0</v>
      </c>
      <c r="AE4376" s="17">
        <f>IFERROR(INDEX(Factors!$B$6:$B$15,MATCH('INPUT - Census'!E4376,Factors!$C$6:$C$15,0),1),0)</f>
        <v>0</v>
      </c>
      <c r="AF4376" s="18">
        <f>IFERROR(INDEX(Factors!$B$16:$B$39,MATCH('INPUT - Census'!C4376,Factors!$C$16:$C$35,0),1),0)</f>
        <v>0</v>
      </c>
      <c r="AG4376" s="19">
        <f>IFERROR(INDEX(Factors!$B$40:$B$44,MATCH('INPUT - Census'!F4376,Factors!$C$40:$C$44,0),1),0)</f>
        <v>0</v>
      </c>
      <c r="AH4376" s="21" t="str">
        <f t="shared" si="424"/>
        <v/>
      </c>
      <c r="AI4376" s="1" t="str">
        <f>IFERROR(VLOOKUP(H4376,Factors!$C$45:$D$48,2,0),"")</f>
        <v/>
      </c>
      <c r="AJ4376" t="b">
        <f t="shared" si="423"/>
        <v>0</v>
      </c>
    </row>
    <row r="4377" spans="2:36" ht="14.4" x14ac:dyDescent="0.3">
      <c r="B4377" s="70"/>
      <c r="C4377" s="58"/>
      <c r="D4377" s="63"/>
      <c r="E4377" s="58"/>
      <c r="F4377" s="58"/>
      <c r="G4377" s="44"/>
      <c r="H4377" s="45"/>
      <c r="I4377" s="45"/>
      <c r="J4377" s="40" t="str">
        <f t="shared" si="419"/>
        <v/>
      </c>
      <c r="K4377" s="39" t="str">
        <f t="shared" si="421"/>
        <v/>
      </c>
      <c r="M4377" s="3"/>
      <c r="AB4377" s="17" t="str">
        <f t="shared" si="420"/>
        <v>-1</v>
      </c>
      <c r="AC4377" s="17">
        <f>IFERROR(INDEX(Factors!$C$59:$C$70,MATCH(AB4377,Factors!$B$59:$B$70,1),1),0)</f>
        <v>0</v>
      </c>
      <c r="AD4377" s="17">
        <f t="shared" si="422"/>
        <v>0</v>
      </c>
      <c r="AE4377" s="17">
        <f>IFERROR(INDEX(Factors!$B$6:$B$15,MATCH('INPUT - Census'!E4377,Factors!$C$6:$C$15,0),1),0)</f>
        <v>0</v>
      </c>
      <c r="AF4377" s="18">
        <f>IFERROR(INDEX(Factors!$B$16:$B$39,MATCH('INPUT - Census'!C4377,Factors!$C$16:$C$35,0),1),0)</f>
        <v>0</v>
      </c>
      <c r="AG4377" s="19">
        <f>IFERROR(INDEX(Factors!$B$40:$B$44,MATCH('INPUT - Census'!F4377,Factors!$C$40:$C$44,0),1),0)</f>
        <v>0</v>
      </c>
      <c r="AH4377" s="21" t="str">
        <f t="shared" si="424"/>
        <v/>
      </c>
      <c r="AI4377" s="1" t="str">
        <f>IFERROR(VLOOKUP(H4377,Factors!$C$45:$D$48,2,0),"")</f>
        <v/>
      </c>
      <c r="AJ4377" t="b">
        <f t="shared" si="423"/>
        <v>0</v>
      </c>
    </row>
    <row r="4378" spans="2:36" ht="14.4" x14ac:dyDescent="0.3">
      <c r="B4378" s="70"/>
      <c r="C4378" s="58"/>
      <c r="D4378" s="63"/>
      <c r="E4378" s="58"/>
      <c r="F4378" s="58"/>
      <c r="G4378" s="44"/>
      <c r="H4378" s="45"/>
      <c r="I4378" s="45"/>
      <c r="J4378" s="40" t="str">
        <f t="shared" si="419"/>
        <v/>
      </c>
      <c r="K4378" s="39" t="str">
        <f t="shared" si="421"/>
        <v/>
      </c>
      <c r="M4378" s="3"/>
      <c r="AB4378" s="17" t="str">
        <f t="shared" si="420"/>
        <v>-1</v>
      </c>
      <c r="AC4378" s="17">
        <f>IFERROR(INDEX(Factors!$C$59:$C$70,MATCH(AB4378,Factors!$B$59:$B$70,1),1),0)</f>
        <v>0</v>
      </c>
      <c r="AD4378" s="17">
        <f t="shared" si="422"/>
        <v>0</v>
      </c>
      <c r="AE4378" s="17">
        <f>IFERROR(INDEX(Factors!$B$6:$B$15,MATCH('INPUT - Census'!E4378,Factors!$C$6:$C$15,0),1),0)</f>
        <v>0</v>
      </c>
      <c r="AF4378" s="18">
        <f>IFERROR(INDEX(Factors!$B$16:$B$39,MATCH('INPUT - Census'!C4378,Factors!$C$16:$C$35,0),1),0)</f>
        <v>0</v>
      </c>
      <c r="AG4378" s="19">
        <f>IFERROR(INDEX(Factors!$B$40:$B$44,MATCH('INPUT - Census'!F4378,Factors!$C$40:$C$44,0),1),0)</f>
        <v>0</v>
      </c>
      <c r="AH4378" s="21" t="str">
        <f t="shared" si="424"/>
        <v/>
      </c>
      <c r="AI4378" s="1" t="str">
        <f>IFERROR(VLOOKUP(H4378,Factors!$C$45:$D$48,2,0),"")</f>
        <v/>
      </c>
      <c r="AJ4378" t="b">
        <f t="shared" si="423"/>
        <v>0</v>
      </c>
    </row>
    <row r="4379" spans="2:36" ht="14.4" x14ac:dyDescent="0.3">
      <c r="B4379" s="70"/>
      <c r="C4379" s="58"/>
      <c r="D4379" s="63"/>
      <c r="E4379" s="58"/>
      <c r="F4379" s="58"/>
      <c r="G4379" s="44"/>
      <c r="H4379" s="45"/>
      <c r="I4379" s="45"/>
      <c r="J4379" s="40" t="str">
        <f t="shared" si="419"/>
        <v/>
      </c>
      <c r="K4379" s="39" t="str">
        <f t="shared" si="421"/>
        <v/>
      </c>
      <c r="M4379" s="3"/>
      <c r="AB4379" s="17" t="str">
        <f t="shared" si="420"/>
        <v>-1</v>
      </c>
      <c r="AC4379" s="17">
        <f>IFERROR(INDEX(Factors!$C$59:$C$70,MATCH(AB4379,Factors!$B$59:$B$70,1),1),0)</f>
        <v>0</v>
      </c>
      <c r="AD4379" s="17">
        <f t="shared" si="422"/>
        <v>0</v>
      </c>
      <c r="AE4379" s="17">
        <f>IFERROR(INDEX(Factors!$B$6:$B$15,MATCH('INPUT - Census'!E4379,Factors!$C$6:$C$15,0),1),0)</f>
        <v>0</v>
      </c>
      <c r="AF4379" s="18">
        <f>IFERROR(INDEX(Factors!$B$16:$B$39,MATCH('INPUT - Census'!C4379,Factors!$C$16:$C$35,0),1),0)</f>
        <v>0</v>
      </c>
      <c r="AG4379" s="19">
        <f>IFERROR(INDEX(Factors!$B$40:$B$44,MATCH('INPUT - Census'!F4379,Factors!$C$40:$C$44,0),1),0)</f>
        <v>0</v>
      </c>
      <c r="AH4379" s="21" t="str">
        <f t="shared" si="424"/>
        <v/>
      </c>
      <c r="AI4379" s="1" t="str">
        <f>IFERROR(VLOOKUP(H4379,Factors!$C$45:$D$48,2,0),"")</f>
        <v/>
      </c>
      <c r="AJ4379" t="b">
        <f t="shared" si="423"/>
        <v>0</v>
      </c>
    </row>
    <row r="4380" spans="2:36" ht="14.4" x14ac:dyDescent="0.3">
      <c r="B4380" s="70"/>
      <c r="C4380" s="58"/>
      <c r="D4380" s="63"/>
      <c r="E4380" s="58"/>
      <c r="F4380" s="58"/>
      <c r="G4380" s="44"/>
      <c r="H4380" s="45"/>
      <c r="I4380" s="45"/>
      <c r="J4380" s="40" t="str">
        <f t="shared" si="419"/>
        <v/>
      </c>
      <c r="K4380" s="39" t="str">
        <f t="shared" si="421"/>
        <v/>
      </c>
      <c r="M4380" s="3"/>
      <c r="AB4380" s="17" t="str">
        <f t="shared" si="420"/>
        <v>-1</v>
      </c>
      <c r="AC4380" s="17">
        <f>IFERROR(INDEX(Factors!$C$59:$C$70,MATCH(AB4380,Factors!$B$59:$B$70,1),1),0)</f>
        <v>0</v>
      </c>
      <c r="AD4380" s="17">
        <f t="shared" si="422"/>
        <v>0</v>
      </c>
      <c r="AE4380" s="17">
        <f>IFERROR(INDEX(Factors!$B$6:$B$15,MATCH('INPUT - Census'!E4380,Factors!$C$6:$C$15,0),1),0)</f>
        <v>0</v>
      </c>
      <c r="AF4380" s="18">
        <f>IFERROR(INDEX(Factors!$B$16:$B$39,MATCH('INPUT - Census'!C4380,Factors!$C$16:$C$35,0),1),0)</f>
        <v>0</v>
      </c>
      <c r="AG4380" s="19">
        <f>IFERROR(INDEX(Factors!$B$40:$B$44,MATCH('INPUT - Census'!F4380,Factors!$C$40:$C$44,0),1),0)</f>
        <v>0</v>
      </c>
      <c r="AH4380" s="21" t="str">
        <f t="shared" si="424"/>
        <v/>
      </c>
      <c r="AI4380" s="1" t="str">
        <f>IFERROR(VLOOKUP(H4380,Factors!$C$45:$D$48,2,0),"")</f>
        <v/>
      </c>
      <c r="AJ4380" t="b">
        <f t="shared" si="423"/>
        <v>0</v>
      </c>
    </row>
    <row r="4381" spans="2:36" ht="14.4" x14ac:dyDescent="0.3">
      <c r="B4381" s="70"/>
      <c r="C4381" s="58"/>
      <c r="D4381" s="63"/>
      <c r="E4381" s="58"/>
      <c r="F4381" s="58"/>
      <c r="G4381" s="44"/>
      <c r="H4381" s="45"/>
      <c r="I4381" s="45"/>
      <c r="J4381" s="40" t="str">
        <f t="shared" si="419"/>
        <v/>
      </c>
      <c r="K4381" s="39" t="str">
        <f t="shared" si="421"/>
        <v/>
      </c>
      <c r="M4381" s="3"/>
      <c r="AB4381" s="17" t="str">
        <f t="shared" si="420"/>
        <v>-1</v>
      </c>
      <c r="AC4381" s="17">
        <f>IFERROR(INDEX(Factors!$C$59:$C$70,MATCH(AB4381,Factors!$B$59:$B$70,1),1),0)</f>
        <v>0</v>
      </c>
      <c r="AD4381" s="17">
        <f t="shared" si="422"/>
        <v>0</v>
      </c>
      <c r="AE4381" s="17">
        <f>IFERROR(INDEX(Factors!$B$6:$B$15,MATCH('INPUT - Census'!E4381,Factors!$C$6:$C$15,0),1),0)</f>
        <v>0</v>
      </c>
      <c r="AF4381" s="18">
        <f>IFERROR(INDEX(Factors!$B$16:$B$39,MATCH('INPUT - Census'!C4381,Factors!$C$16:$C$35,0),1),0)</f>
        <v>0</v>
      </c>
      <c r="AG4381" s="19">
        <f>IFERROR(INDEX(Factors!$B$40:$B$44,MATCH('INPUT - Census'!F4381,Factors!$C$40:$C$44,0),1),0)</f>
        <v>0</v>
      </c>
      <c r="AH4381" s="21" t="str">
        <f t="shared" si="424"/>
        <v/>
      </c>
      <c r="AI4381" s="1" t="str">
        <f>IFERROR(VLOOKUP(H4381,Factors!$C$45:$D$48,2,0),"")</f>
        <v/>
      </c>
      <c r="AJ4381" t="b">
        <f t="shared" si="423"/>
        <v>0</v>
      </c>
    </row>
    <row r="4382" spans="2:36" ht="14.4" x14ac:dyDescent="0.3">
      <c r="B4382" s="70"/>
      <c r="C4382" s="58"/>
      <c r="D4382" s="63"/>
      <c r="E4382" s="58"/>
      <c r="F4382" s="58"/>
      <c r="G4382" s="44"/>
      <c r="H4382" s="45"/>
      <c r="I4382" s="45"/>
      <c r="J4382" s="40" t="str">
        <f t="shared" si="419"/>
        <v/>
      </c>
      <c r="K4382" s="39" t="str">
        <f t="shared" si="421"/>
        <v/>
      </c>
      <c r="M4382" s="3"/>
      <c r="AB4382" s="17" t="str">
        <f t="shared" si="420"/>
        <v>-1</v>
      </c>
      <c r="AC4382" s="17">
        <f>IFERROR(INDEX(Factors!$C$59:$C$70,MATCH(AB4382,Factors!$B$59:$B$70,1),1),0)</f>
        <v>0</v>
      </c>
      <c r="AD4382" s="17">
        <f t="shared" si="422"/>
        <v>0</v>
      </c>
      <c r="AE4382" s="17">
        <f>IFERROR(INDEX(Factors!$B$6:$B$15,MATCH('INPUT - Census'!E4382,Factors!$C$6:$C$15,0),1),0)</f>
        <v>0</v>
      </c>
      <c r="AF4382" s="18">
        <f>IFERROR(INDEX(Factors!$B$16:$B$39,MATCH('INPUT - Census'!C4382,Factors!$C$16:$C$35,0),1),0)</f>
        <v>0</v>
      </c>
      <c r="AG4382" s="19">
        <f>IFERROR(INDEX(Factors!$B$40:$B$44,MATCH('INPUT - Census'!F4382,Factors!$C$40:$C$44,0),1),0)</f>
        <v>0</v>
      </c>
      <c r="AH4382" s="21" t="str">
        <f t="shared" si="424"/>
        <v/>
      </c>
      <c r="AI4382" s="1" t="str">
        <f>IFERROR(VLOOKUP(H4382,Factors!$C$45:$D$48,2,0),"")</f>
        <v/>
      </c>
      <c r="AJ4382" t="b">
        <f t="shared" si="423"/>
        <v>0</v>
      </c>
    </row>
    <row r="4383" spans="2:36" ht="14.4" x14ac:dyDescent="0.3">
      <c r="B4383" s="70"/>
      <c r="C4383" s="58"/>
      <c r="D4383" s="63"/>
      <c r="E4383" s="58"/>
      <c r="F4383" s="58"/>
      <c r="G4383" s="44"/>
      <c r="H4383" s="45"/>
      <c r="I4383" s="45"/>
      <c r="J4383" s="40" t="str">
        <f t="shared" si="419"/>
        <v/>
      </c>
      <c r="K4383" s="39" t="str">
        <f t="shared" si="421"/>
        <v/>
      </c>
      <c r="M4383" s="3"/>
      <c r="AB4383" s="17" t="str">
        <f t="shared" si="420"/>
        <v>-1</v>
      </c>
      <c r="AC4383" s="17">
        <f>IFERROR(INDEX(Factors!$C$59:$C$70,MATCH(AB4383,Factors!$B$59:$B$70,1),1),0)</f>
        <v>0</v>
      </c>
      <c r="AD4383" s="17">
        <f t="shared" si="422"/>
        <v>0</v>
      </c>
      <c r="AE4383" s="17">
        <f>IFERROR(INDEX(Factors!$B$6:$B$15,MATCH('INPUT - Census'!E4383,Factors!$C$6:$C$15,0),1),0)</f>
        <v>0</v>
      </c>
      <c r="AF4383" s="18">
        <f>IFERROR(INDEX(Factors!$B$16:$B$39,MATCH('INPUT - Census'!C4383,Factors!$C$16:$C$35,0),1),0)</f>
        <v>0</v>
      </c>
      <c r="AG4383" s="19">
        <f>IFERROR(INDEX(Factors!$B$40:$B$44,MATCH('INPUT - Census'!F4383,Factors!$C$40:$C$44,0),1),0)</f>
        <v>0</v>
      </c>
      <c r="AH4383" s="21" t="str">
        <f t="shared" si="424"/>
        <v/>
      </c>
      <c r="AI4383" s="1" t="str">
        <f>IFERROR(VLOOKUP(H4383,Factors!$C$45:$D$48,2,0),"")</f>
        <v/>
      </c>
      <c r="AJ4383" t="b">
        <f t="shared" si="423"/>
        <v>0</v>
      </c>
    </row>
    <row r="4384" spans="2:36" ht="14.4" x14ac:dyDescent="0.3">
      <c r="B4384" s="70"/>
      <c r="C4384" s="58"/>
      <c r="D4384" s="63"/>
      <c r="E4384" s="58"/>
      <c r="F4384" s="58"/>
      <c r="G4384" s="44"/>
      <c r="H4384" s="45"/>
      <c r="I4384" s="45"/>
      <c r="J4384" s="40" t="str">
        <f t="shared" si="419"/>
        <v/>
      </c>
      <c r="K4384" s="39" t="str">
        <f t="shared" si="421"/>
        <v/>
      </c>
      <c r="M4384" s="3"/>
      <c r="AB4384" s="17" t="str">
        <f t="shared" si="420"/>
        <v>-1</v>
      </c>
      <c r="AC4384" s="17">
        <f>IFERROR(INDEX(Factors!$C$59:$C$70,MATCH(AB4384,Factors!$B$59:$B$70,1),1),0)</f>
        <v>0</v>
      </c>
      <c r="AD4384" s="17">
        <f t="shared" si="422"/>
        <v>0</v>
      </c>
      <c r="AE4384" s="17">
        <f>IFERROR(INDEX(Factors!$B$6:$B$15,MATCH('INPUT - Census'!E4384,Factors!$C$6:$C$15,0),1),0)</f>
        <v>0</v>
      </c>
      <c r="AF4384" s="18">
        <f>IFERROR(INDEX(Factors!$B$16:$B$39,MATCH('INPUT - Census'!C4384,Factors!$C$16:$C$35,0),1),0)</f>
        <v>0</v>
      </c>
      <c r="AG4384" s="19">
        <f>IFERROR(INDEX(Factors!$B$40:$B$44,MATCH('INPUT - Census'!F4384,Factors!$C$40:$C$44,0),1),0)</f>
        <v>0</v>
      </c>
      <c r="AH4384" s="21" t="str">
        <f t="shared" si="424"/>
        <v/>
      </c>
      <c r="AI4384" s="1" t="str">
        <f>IFERROR(VLOOKUP(H4384,Factors!$C$45:$D$48,2,0),"")</f>
        <v/>
      </c>
      <c r="AJ4384" t="b">
        <f t="shared" si="423"/>
        <v>0</v>
      </c>
    </row>
    <row r="4385" spans="2:36" ht="14.4" x14ac:dyDescent="0.3">
      <c r="B4385" s="70"/>
      <c r="C4385" s="58"/>
      <c r="D4385" s="63"/>
      <c r="E4385" s="58"/>
      <c r="F4385" s="58"/>
      <c r="G4385" s="44"/>
      <c r="H4385" s="45"/>
      <c r="I4385" s="45"/>
      <c r="J4385" s="40" t="str">
        <f t="shared" si="419"/>
        <v/>
      </c>
      <c r="K4385" s="39" t="str">
        <f t="shared" si="421"/>
        <v/>
      </c>
      <c r="M4385" s="3"/>
      <c r="AB4385" s="17" t="str">
        <f t="shared" si="420"/>
        <v>-1</v>
      </c>
      <c r="AC4385" s="17">
        <f>IFERROR(INDEX(Factors!$C$59:$C$70,MATCH(AB4385,Factors!$B$59:$B$70,1),1),0)</f>
        <v>0</v>
      </c>
      <c r="AD4385" s="17">
        <f t="shared" si="422"/>
        <v>0</v>
      </c>
      <c r="AE4385" s="17">
        <f>IFERROR(INDEX(Factors!$B$6:$B$15,MATCH('INPUT - Census'!E4385,Factors!$C$6:$C$15,0),1),0)</f>
        <v>0</v>
      </c>
      <c r="AF4385" s="18">
        <f>IFERROR(INDEX(Factors!$B$16:$B$39,MATCH('INPUT - Census'!C4385,Factors!$C$16:$C$35,0),1),0)</f>
        <v>0</v>
      </c>
      <c r="AG4385" s="19">
        <f>IFERROR(INDEX(Factors!$B$40:$B$44,MATCH('INPUT - Census'!F4385,Factors!$C$40:$C$44,0),1),0)</f>
        <v>0</v>
      </c>
      <c r="AH4385" s="21" t="str">
        <f t="shared" si="424"/>
        <v/>
      </c>
      <c r="AI4385" s="1" t="str">
        <f>IFERROR(VLOOKUP(H4385,Factors!$C$45:$D$48,2,0),"")</f>
        <v/>
      </c>
      <c r="AJ4385" t="b">
        <f t="shared" si="423"/>
        <v>0</v>
      </c>
    </row>
    <row r="4386" spans="2:36" ht="14.4" x14ac:dyDescent="0.3">
      <c r="B4386" s="70"/>
      <c r="C4386" s="58"/>
      <c r="D4386" s="63"/>
      <c r="E4386" s="58"/>
      <c r="F4386" s="58"/>
      <c r="G4386" s="44"/>
      <c r="H4386" s="45"/>
      <c r="I4386" s="45"/>
      <c r="J4386" s="40" t="str">
        <f t="shared" si="419"/>
        <v/>
      </c>
      <c r="K4386" s="39" t="str">
        <f t="shared" si="421"/>
        <v/>
      </c>
      <c r="M4386" s="3"/>
      <c r="AB4386" s="17" t="str">
        <f t="shared" si="420"/>
        <v>-1</v>
      </c>
      <c r="AC4386" s="17">
        <f>IFERROR(INDEX(Factors!$C$59:$C$70,MATCH(AB4386,Factors!$B$59:$B$70,1),1),0)</f>
        <v>0</v>
      </c>
      <c r="AD4386" s="17">
        <f t="shared" si="422"/>
        <v>0</v>
      </c>
      <c r="AE4386" s="17">
        <f>IFERROR(INDEX(Factors!$B$6:$B$15,MATCH('INPUT - Census'!E4386,Factors!$C$6:$C$15,0),1),0)</f>
        <v>0</v>
      </c>
      <c r="AF4386" s="18">
        <f>IFERROR(INDEX(Factors!$B$16:$B$39,MATCH('INPUT - Census'!C4386,Factors!$C$16:$C$35,0),1),0)</f>
        <v>0</v>
      </c>
      <c r="AG4386" s="19">
        <f>IFERROR(INDEX(Factors!$B$40:$B$44,MATCH('INPUT - Census'!F4386,Factors!$C$40:$C$44,0),1),0)</f>
        <v>0</v>
      </c>
      <c r="AH4386" s="21" t="str">
        <f t="shared" si="424"/>
        <v/>
      </c>
      <c r="AI4386" s="1" t="str">
        <f>IFERROR(VLOOKUP(H4386,Factors!$C$45:$D$48,2,0),"")</f>
        <v/>
      </c>
      <c r="AJ4386" t="b">
        <f t="shared" si="423"/>
        <v>0</v>
      </c>
    </row>
    <row r="4387" spans="2:36" ht="14.4" x14ac:dyDescent="0.3">
      <c r="B4387" s="70"/>
      <c r="C4387" s="58"/>
      <c r="D4387" s="63"/>
      <c r="E4387" s="58"/>
      <c r="F4387" s="58"/>
      <c r="G4387" s="44"/>
      <c r="H4387" s="45"/>
      <c r="I4387" s="45"/>
      <c r="J4387" s="40" t="str">
        <f t="shared" si="419"/>
        <v/>
      </c>
      <c r="K4387" s="39" t="str">
        <f t="shared" si="421"/>
        <v/>
      </c>
      <c r="M4387" s="3"/>
      <c r="AB4387" s="17" t="str">
        <f t="shared" si="420"/>
        <v>-1</v>
      </c>
      <c r="AC4387" s="17">
        <f>IFERROR(INDEX(Factors!$C$59:$C$70,MATCH(AB4387,Factors!$B$59:$B$70,1),1),0)</f>
        <v>0</v>
      </c>
      <c r="AD4387" s="17">
        <f t="shared" si="422"/>
        <v>0</v>
      </c>
      <c r="AE4387" s="17">
        <f>IFERROR(INDEX(Factors!$B$6:$B$15,MATCH('INPUT - Census'!E4387,Factors!$C$6:$C$15,0),1),0)</f>
        <v>0</v>
      </c>
      <c r="AF4387" s="18">
        <f>IFERROR(INDEX(Factors!$B$16:$B$39,MATCH('INPUT - Census'!C4387,Factors!$C$16:$C$35,0),1),0)</f>
        <v>0</v>
      </c>
      <c r="AG4387" s="19">
        <f>IFERROR(INDEX(Factors!$B$40:$B$44,MATCH('INPUT - Census'!F4387,Factors!$C$40:$C$44,0),1),0)</f>
        <v>0</v>
      </c>
      <c r="AH4387" s="21" t="str">
        <f t="shared" si="424"/>
        <v/>
      </c>
      <c r="AI4387" s="1" t="str">
        <f>IFERROR(VLOOKUP(H4387,Factors!$C$45:$D$48,2,0),"")</f>
        <v/>
      </c>
      <c r="AJ4387" t="b">
        <f t="shared" si="423"/>
        <v>0</v>
      </c>
    </row>
    <row r="4388" spans="2:36" ht="14.4" x14ac:dyDescent="0.3">
      <c r="B4388" s="70"/>
      <c r="C4388" s="58"/>
      <c r="D4388" s="63"/>
      <c r="E4388" s="58"/>
      <c r="F4388" s="58"/>
      <c r="G4388" s="44"/>
      <c r="H4388" s="45"/>
      <c r="I4388" s="45"/>
      <c r="J4388" s="40" t="str">
        <f t="shared" si="419"/>
        <v/>
      </c>
      <c r="K4388" s="39" t="str">
        <f t="shared" si="421"/>
        <v/>
      </c>
      <c r="M4388" s="3"/>
      <c r="AB4388" s="17" t="str">
        <f t="shared" si="420"/>
        <v>-1</v>
      </c>
      <c r="AC4388" s="17">
        <f>IFERROR(INDEX(Factors!$C$59:$C$70,MATCH(AB4388,Factors!$B$59:$B$70,1),1),0)</f>
        <v>0</v>
      </c>
      <c r="AD4388" s="17">
        <f t="shared" si="422"/>
        <v>0</v>
      </c>
      <c r="AE4388" s="17">
        <f>IFERROR(INDEX(Factors!$B$6:$B$15,MATCH('INPUT - Census'!E4388,Factors!$C$6:$C$15,0),1),0)</f>
        <v>0</v>
      </c>
      <c r="AF4388" s="18">
        <f>IFERROR(INDEX(Factors!$B$16:$B$39,MATCH('INPUT - Census'!C4388,Factors!$C$16:$C$35,0),1),0)</f>
        <v>0</v>
      </c>
      <c r="AG4388" s="19">
        <f>IFERROR(INDEX(Factors!$B$40:$B$44,MATCH('INPUT - Census'!F4388,Factors!$C$40:$C$44,0),1),0)</f>
        <v>0</v>
      </c>
      <c r="AH4388" s="21" t="str">
        <f t="shared" si="424"/>
        <v/>
      </c>
      <c r="AI4388" s="1" t="str">
        <f>IFERROR(VLOOKUP(H4388,Factors!$C$45:$D$48,2,0),"")</f>
        <v/>
      </c>
      <c r="AJ4388" t="b">
        <f t="shared" si="423"/>
        <v>0</v>
      </c>
    </row>
    <row r="4389" spans="2:36" ht="14.4" x14ac:dyDescent="0.3">
      <c r="B4389" s="70"/>
      <c r="C4389" s="58"/>
      <c r="D4389" s="63"/>
      <c r="E4389" s="58"/>
      <c r="F4389" s="58"/>
      <c r="G4389" s="44"/>
      <c r="H4389" s="45"/>
      <c r="I4389" s="45"/>
      <c r="J4389" s="40" t="str">
        <f t="shared" si="419"/>
        <v/>
      </c>
      <c r="K4389" s="39" t="str">
        <f t="shared" si="421"/>
        <v/>
      </c>
      <c r="M4389" s="3"/>
      <c r="AB4389" s="17" t="str">
        <f t="shared" si="420"/>
        <v>-1</v>
      </c>
      <c r="AC4389" s="17">
        <f>IFERROR(INDEX(Factors!$C$59:$C$70,MATCH(AB4389,Factors!$B$59:$B$70,1),1),0)</f>
        <v>0</v>
      </c>
      <c r="AD4389" s="17">
        <f t="shared" si="422"/>
        <v>0</v>
      </c>
      <c r="AE4389" s="17">
        <f>IFERROR(INDEX(Factors!$B$6:$B$15,MATCH('INPUT - Census'!E4389,Factors!$C$6:$C$15,0),1),0)</f>
        <v>0</v>
      </c>
      <c r="AF4389" s="18">
        <f>IFERROR(INDEX(Factors!$B$16:$B$39,MATCH('INPUT - Census'!C4389,Factors!$C$16:$C$35,0),1),0)</f>
        <v>0</v>
      </c>
      <c r="AG4389" s="19">
        <f>IFERROR(INDEX(Factors!$B$40:$B$44,MATCH('INPUT - Census'!F4389,Factors!$C$40:$C$44,0),1),0)</f>
        <v>0</v>
      </c>
      <c r="AH4389" s="21" t="str">
        <f t="shared" si="424"/>
        <v/>
      </c>
      <c r="AI4389" s="1" t="str">
        <f>IFERROR(VLOOKUP(H4389,Factors!$C$45:$D$48,2,0),"")</f>
        <v/>
      </c>
      <c r="AJ4389" t="b">
        <f t="shared" si="423"/>
        <v>0</v>
      </c>
    </row>
    <row r="4390" spans="2:36" ht="14.4" x14ac:dyDescent="0.3">
      <c r="B4390" s="70"/>
      <c r="C4390" s="58"/>
      <c r="D4390" s="63"/>
      <c r="E4390" s="58"/>
      <c r="F4390" s="58"/>
      <c r="G4390" s="44"/>
      <c r="H4390" s="45"/>
      <c r="I4390" s="45"/>
      <c r="J4390" s="40" t="str">
        <f t="shared" si="419"/>
        <v/>
      </c>
      <c r="K4390" s="39" t="str">
        <f t="shared" si="421"/>
        <v/>
      </c>
      <c r="M4390" s="3"/>
      <c r="AB4390" s="17" t="str">
        <f t="shared" si="420"/>
        <v>-1</v>
      </c>
      <c r="AC4390" s="17">
        <f>IFERROR(INDEX(Factors!$C$59:$C$70,MATCH(AB4390,Factors!$B$59:$B$70,1),1),0)</f>
        <v>0</v>
      </c>
      <c r="AD4390" s="17">
        <f t="shared" si="422"/>
        <v>0</v>
      </c>
      <c r="AE4390" s="17">
        <f>IFERROR(INDEX(Factors!$B$6:$B$15,MATCH('INPUT - Census'!E4390,Factors!$C$6:$C$15,0),1),0)</f>
        <v>0</v>
      </c>
      <c r="AF4390" s="18">
        <f>IFERROR(INDEX(Factors!$B$16:$B$39,MATCH('INPUT - Census'!C4390,Factors!$C$16:$C$35,0),1),0)</f>
        <v>0</v>
      </c>
      <c r="AG4390" s="19">
        <f>IFERROR(INDEX(Factors!$B$40:$B$44,MATCH('INPUT - Census'!F4390,Factors!$C$40:$C$44,0),1),0)</f>
        <v>0</v>
      </c>
      <c r="AH4390" s="21" t="str">
        <f t="shared" si="424"/>
        <v/>
      </c>
      <c r="AI4390" s="1" t="str">
        <f>IFERROR(VLOOKUP(H4390,Factors!$C$45:$D$48,2,0),"")</f>
        <v/>
      </c>
      <c r="AJ4390" t="b">
        <f t="shared" si="423"/>
        <v>0</v>
      </c>
    </row>
    <row r="4391" spans="2:36" ht="14.4" x14ac:dyDescent="0.3">
      <c r="B4391" s="70"/>
      <c r="C4391" s="58"/>
      <c r="D4391" s="63"/>
      <c r="E4391" s="58"/>
      <c r="F4391" s="58"/>
      <c r="G4391" s="44"/>
      <c r="H4391" s="45"/>
      <c r="I4391" s="45"/>
      <c r="J4391" s="40" t="str">
        <f t="shared" si="419"/>
        <v/>
      </c>
      <c r="K4391" s="39" t="str">
        <f t="shared" si="421"/>
        <v/>
      </c>
      <c r="M4391" s="3"/>
      <c r="AB4391" s="17" t="str">
        <f t="shared" si="420"/>
        <v>-1</v>
      </c>
      <c r="AC4391" s="17">
        <f>IFERROR(INDEX(Factors!$C$59:$C$70,MATCH(AB4391,Factors!$B$59:$B$70,1),1),0)</f>
        <v>0</v>
      </c>
      <c r="AD4391" s="17">
        <f t="shared" si="422"/>
        <v>0</v>
      </c>
      <c r="AE4391" s="17">
        <f>IFERROR(INDEX(Factors!$B$6:$B$15,MATCH('INPUT - Census'!E4391,Factors!$C$6:$C$15,0),1),0)</f>
        <v>0</v>
      </c>
      <c r="AF4391" s="18">
        <f>IFERROR(INDEX(Factors!$B$16:$B$39,MATCH('INPUT - Census'!C4391,Factors!$C$16:$C$35,0),1),0)</f>
        <v>0</v>
      </c>
      <c r="AG4391" s="19">
        <f>IFERROR(INDEX(Factors!$B$40:$B$44,MATCH('INPUT - Census'!F4391,Factors!$C$40:$C$44,0),1),0)</f>
        <v>0</v>
      </c>
      <c r="AH4391" s="21" t="str">
        <f t="shared" si="424"/>
        <v/>
      </c>
      <c r="AI4391" s="1" t="str">
        <f>IFERROR(VLOOKUP(H4391,Factors!$C$45:$D$48,2,0),"")</f>
        <v/>
      </c>
      <c r="AJ4391" t="b">
        <f t="shared" si="423"/>
        <v>0</v>
      </c>
    </row>
    <row r="4392" spans="2:36" ht="14.4" x14ac:dyDescent="0.3">
      <c r="B4392" s="70"/>
      <c r="C4392" s="58"/>
      <c r="D4392" s="63"/>
      <c r="E4392" s="58"/>
      <c r="F4392" s="58"/>
      <c r="G4392" s="44"/>
      <c r="H4392" s="45"/>
      <c r="I4392" s="45"/>
      <c r="J4392" s="40" t="str">
        <f t="shared" si="419"/>
        <v/>
      </c>
      <c r="K4392" s="39" t="str">
        <f t="shared" si="421"/>
        <v/>
      </c>
      <c r="M4392" s="3"/>
      <c r="AB4392" s="17" t="str">
        <f t="shared" si="420"/>
        <v>-1</v>
      </c>
      <c r="AC4392" s="17">
        <f>IFERROR(INDEX(Factors!$C$59:$C$70,MATCH(AB4392,Factors!$B$59:$B$70,1),1),0)</f>
        <v>0</v>
      </c>
      <c r="AD4392" s="17">
        <f t="shared" si="422"/>
        <v>0</v>
      </c>
      <c r="AE4392" s="17">
        <f>IFERROR(INDEX(Factors!$B$6:$B$15,MATCH('INPUT - Census'!E4392,Factors!$C$6:$C$15,0),1),0)</f>
        <v>0</v>
      </c>
      <c r="AF4392" s="18">
        <f>IFERROR(INDEX(Factors!$B$16:$B$39,MATCH('INPUT - Census'!C4392,Factors!$C$16:$C$35,0),1),0)</f>
        <v>0</v>
      </c>
      <c r="AG4392" s="19">
        <f>IFERROR(INDEX(Factors!$B$40:$B$44,MATCH('INPUT - Census'!F4392,Factors!$C$40:$C$44,0),1),0)</f>
        <v>0</v>
      </c>
      <c r="AH4392" s="21" t="str">
        <f t="shared" si="424"/>
        <v/>
      </c>
      <c r="AI4392" s="1" t="str">
        <f>IFERROR(VLOOKUP(H4392,Factors!$C$45:$D$48,2,0),"")</f>
        <v/>
      </c>
      <c r="AJ4392" t="b">
        <f t="shared" si="423"/>
        <v>0</v>
      </c>
    </row>
    <row r="4393" spans="2:36" ht="14.4" x14ac:dyDescent="0.3">
      <c r="B4393" s="70"/>
      <c r="C4393" s="58"/>
      <c r="D4393" s="63"/>
      <c r="E4393" s="58"/>
      <c r="F4393" s="58"/>
      <c r="G4393" s="44"/>
      <c r="H4393" s="45"/>
      <c r="I4393" s="45"/>
      <c r="J4393" s="40" t="str">
        <f t="shared" si="419"/>
        <v/>
      </c>
      <c r="K4393" s="39" t="str">
        <f t="shared" si="421"/>
        <v/>
      </c>
      <c r="M4393" s="3"/>
      <c r="AB4393" s="17" t="str">
        <f t="shared" si="420"/>
        <v>-1</v>
      </c>
      <c r="AC4393" s="17">
        <f>IFERROR(INDEX(Factors!$C$59:$C$70,MATCH(AB4393,Factors!$B$59:$B$70,1),1),0)</f>
        <v>0</v>
      </c>
      <c r="AD4393" s="17">
        <f t="shared" si="422"/>
        <v>0</v>
      </c>
      <c r="AE4393" s="17">
        <f>IFERROR(INDEX(Factors!$B$6:$B$15,MATCH('INPUT - Census'!E4393,Factors!$C$6:$C$15,0),1),0)</f>
        <v>0</v>
      </c>
      <c r="AF4393" s="18">
        <f>IFERROR(INDEX(Factors!$B$16:$B$39,MATCH('INPUT - Census'!C4393,Factors!$C$16:$C$35,0),1),0)</f>
        <v>0</v>
      </c>
      <c r="AG4393" s="19">
        <f>IFERROR(INDEX(Factors!$B$40:$B$44,MATCH('INPUT - Census'!F4393,Factors!$C$40:$C$44,0),1),0)</f>
        <v>0</v>
      </c>
      <c r="AH4393" s="21" t="str">
        <f t="shared" si="424"/>
        <v/>
      </c>
      <c r="AI4393" s="1" t="str">
        <f>IFERROR(VLOOKUP(H4393,Factors!$C$45:$D$48,2,0),"")</f>
        <v/>
      </c>
      <c r="AJ4393" t="b">
        <f t="shared" si="423"/>
        <v>0</v>
      </c>
    </row>
    <row r="4394" spans="2:36" ht="14.4" x14ac:dyDescent="0.3">
      <c r="B4394" s="70"/>
      <c r="C4394" s="58"/>
      <c r="D4394" s="63"/>
      <c r="E4394" s="58"/>
      <c r="F4394" s="58"/>
      <c r="G4394" s="44"/>
      <c r="H4394" s="45"/>
      <c r="I4394" s="45"/>
      <c r="J4394" s="40" t="str">
        <f t="shared" si="419"/>
        <v/>
      </c>
      <c r="K4394" s="39" t="str">
        <f t="shared" si="421"/>
        <v/>
      </c>
      <c r="M4394" s="3"/>
      <c r="AB4394" s="17" t="str">
        <f t="shared" si="420"/>
        <v>-1</v>
      </c>
      <c r="AC4394" s="17">
        <f>IFERROR(INDEX(Factors!$C$59:$C$70,MATCH(AB4394,Factors!$B$59:$B$70,1),1),0)</f>
        <v>0</v>
      </c>
      <c r="AD4394" s="17">
        <f t="shared" si="422"/>
        <v>0</v>
      </c>
      <c r="AE4394" s="17">
        <f>IFERROR(INDEX(Factors!$B$6:$B$15,MATCH('INPUT - Census'!E4394,Factors!$C$6:$C$15,0),1),0)</f>
        <v>0</v>
      </c>
      <c r="AF4394" s="18">
        <f>IFERROR(INDEX(Factors!$B$16:$B$39,MATCH('INPUT - Census'!C4394,Factors!$C$16:$C$35,0),1),0)</f>
        <v>0</v>
      </c>
      <c r="AG4394" s="19">
        <f>IFERROR(INDEX(Factors!$B$40:$B$44,MATCH('INPUT - Census'!F4394,Factors!$C$40:$C$44,0),1),0)</f>
        <v>0</v>
      </c>
      <c r="AH4394" s="21" t="str">
        <f t="shared" si="424"/>
        <v/>
      </c>
      <c r="AI4394" s="1" t="str">
        <f>IFERROR(VLOOKUP(H4394,Factors!$C$45:$D$48,2,0),"")</f>
        <v/>
      </c>
      <c r="AJ4394" t="b">
        <f t="shared" si="423"/>
        <v>0</v>
      </c>
    </row>
    <row r="4395" spans="2:36" ht="14.4" x14ac:dyDescent="0.3">
      <c r="B4395" s="70"/>
      <c r="C4395" s="58"/>
      <c r="D4395" s="63"/>
      <c r="E4395" s="58"/>
      <c r="F4395" s="58"/>
      <c r="G4395" s="44"/>
      <c r="H4395" s="45"/>
      <c r="I4395" s="45"/>
      <c r="J4395" s="40" t="str">
        <f t="shared" si="419"/>
        <v/>
      </c>
      <c r="K4395" s="39" t="str">
        <f t="shared" si="421"/>
        <v/>
      </c>
      <c r="M4395" s="3"/>
      <c r="AB4395" s="17" t="str">
        <f t="shared" si="420"/>
        <v>-1</v>
      </c>
      <c r="AC4395" s="17">
        <f>IFERROR(INDEX(Factors!$C$59:$C$70,MATCH(AB4395,Factors!$B$59:$B$70,1),1),0)</f>
        <v>0</v>
      </c>
      <c r="AD4395" s="17">
        <f t="shared" si="422"/>
        <v>0</v>
      </c>
      <c r="AE4395" s="17">
        <f>IFERROR(INDEX(Factors!$B$6:$B$15,MATCH('INPUT - Census'!E4395,Factors!$C$6:$C$15,0),1),0)</f>
        <v>0</v>
      </c>
      <c r="AF4395" s="18">
        <f>IFERROR(INDEX(Factors!$B$16:$B$39,MATCH('INPUT - Census'!C4395,Factors!$C$16:$C$35,0),1),0)</f>
        <v>0</v>
      </c>
      <c r="AG4395" s="19">
        <f>IFERROR(INDEX(Factors!$B$40:$B$44,MATCH('INPUT - Census'!F4395,Factors!$C$40:$C$44,0),1),0)</f>
        <v>0</v>
      </c>
      <c r="AH4395" s="21" t="str">
        <f t="shared" si="424"/>
        <v/>
      </c>
      <c r="AI4395" s="1" t="str">
        <f>IFERROR(VLOOKUP(H4395,Factors!$C$45:$D$48,2,0),"")</f>
        <v/>
      </c>
      <c r="AJ4395" t="b">
        <f t="shared" si="423"/>
        <v>0</v>
      </c>
    </row>
    <row r="4396" spans="2:36" ht="14.4" x14ac:dyDescent="0.3">
      <c r="B4396" s="70"/>
      <c r="C4396" s="58"/>
      <c r="D4396" s="63"/>
      <c r="E4396" s="58"/>
      <c r="F4396" s="58"/>
      <c r="G4396" s="44"/>
      <c r="H4396" s="45"/>
      <c r="I4396" s="45"/>
      <c r="J4396" s="40" t="str">
        <f t="shared" si="419"/>
        <v/>
      </c>
      <c r="K4396" s="39" t="str">
        <f t="shared" si="421"/>
        <v/>
      </c>
      <c r="M4396" s="3"/>
      <c r="AB4396" s="17" t="str">
        <f t="shared" si="420"/>
        <v>-1</v>
      </c>
      <c r="AC4396" s="17">
        <f>IFERROR(INDEX(Factors!$C$59:$C$70,MATCH(AB4396,Factors!$B$59:$B$70,1),1),0)</f>
        <v>0</v>
      </c>
      <c r="AD4396" s="17">
        <f t="shared" si="422"/>
        <v>0</v>
      </c>
      <c r="AE4396" s="17">
        <f>IFERROR(INDEX(Factors!$B$6:$B$15,MATCH('INPUT - Census'!E4396,Factors!$C$6:$C$15,0),1),0)</f>
        <v>0</v>
      </c>
      <c r="AF4396" s="18">
        <f>IFERROR(INDEX(Factors!$B$16:$B$39,MATCH('INPUT - Census'!C4396,Factors!$C$16:$C$35,0),1),0)</f>
        <v>0</v>
      </c>
      <c r="AG4396" s="19">
        <f>IFERROR(INDEX(Factors!$B$40:$B$44,MATCH('INPUT - Census'!F4396,Factors!$C$40:$C$44,0),1),0)</f>
        <v>0</v>
      </c>
      <c r="AH4396" s="21" t="str">
        <f t="shared" si="424"/>
        <v/>
      </c>
      <c r="AI4396" s="1" t="str">
        <f>IFERROR(VLOOKUP(H4396,Factors!$C$45:$D$48,2,0),"")</f>
        <v/>
      </c>
      <c r="AJ4396" t="b">
        <f t="shared" si="423"/>
        <v>0</v>
      </c>
    </row>
    <row r="4397" spans="2:36" ht="14.4" x14ac:dyDescent="0.3">
      <c r="B4397" s="70"/>
      <c r="C4397" s="58"/>
      <c r="D4397" s="63"/>
      <c r="E4397" s="58"/>
      <c r="F4397" s="58"/>
      <c r="G4397" s="44"/>
      <c r="H4397" s="45"/>
      <c r="I4397" s="45"/>
      <c r="J4397" s="40" t="str">
        <f t="shared" si="419"/>
        <v/>
      </c>
      <c r="K4397" s="39" t="str">
        <f t="shared" si="421"/>
        <v/>
      </c>
      <c r="M4397" s="3"/>
      <c r="AB4397" s="17" t="str">
        <f t="shared" si="420"/>
        <v>-1</v>
      </c>
      <c r="AC4397" s="17">
        <f>IFERROR(INDEX(Factors!$C$59:$C$70,MATCH(AB4397,Factors!$B$59:$B$70,1),1),0)</f>
        <v>0</v>
      </c>
      <c r="AD4397" s="17">
        <f t="shared" si="422"/>
        <v>0</v>
      </c>
      <c r="AE4397" s="17">
        <f>IFERROR(INDEX(Factors!$B$6:$B$15,MATCH('INPUT - Census'!E4397,Factors!$C$6:$C$15,0),1),0)</f>
        <v>0</v>
      </c>
      <c r="AF4397" s="18">
        <f>IFERROR(INDEX(Factors!$B$16:$B$39,MATCH('INPUT - Census'!C4397,Factors!$C$16:$C$35,0),1),0)</f>
        <v>0</v>
      </c>
      <c r="AG4397" s="19">
        <f>IFERROR(INDEX(Factors!$B$40:$B$44,MATCH('INPUT - Census'!F4397,Factors!$C$40:$C$44,0),1),0)</f>
        <v>0</v>
      </c>
      <c r="AH4397" s="21" t="str">
        <f t="shared" si="424"/>
        <v/>
      </c>
      <c r="AI4397" s="1" t="str">
        <f>IFERROR(VLOOKUP(H4397,Factors!$C$45:$D$48,2,0),"")</f>
        <v/>
      </c>
      <c r="AJ4397" t="b">
        <f t="shared" si="423"/>
        <v>0</v>
      </c>
    </row>
    <row r="4398" spans="2:36" ht="14.4" x14ac:dyDescent="0.3">
      <c r="B4398" s="70"/>
      <c r="C4398" s="58"/>
      <c r="D4398" s="63"/>
      <c r="E4398" s="58"/>
      <c r="F4398" s="58"/>
      <c r="G4398" s="44"/>
      <c r="H4398" s="45"/>
      <c r="I4398" s="45"/>
      <c r="J4398" s="40" t="str">
        <f t="shared" si="419"/>
        <v/>
      </c>
      <c r="K4398" s="39" t="str">
        <f t="shared" si="421"/>
        <v/>
      </c>
      <c r="M4398" s="3"/>
      <c r="AB4398" s="17" t="str">
        <f t="shared" si="420"/>
        <v>-1</v>
      </c>
      <c r="AC4398" s="17">
        <f>IFERROR(INDEX(Factors!$C$59:$C$70,MATCH(AB4398,Factors!$B$59:$B$70,1),1),0)</f>
        <v>0</v>
      </c>
      <c r="AD4398" s="17">
        <f t="shared" si="422"/>
        <v>0</v>
      </c>
      <c r="AE4398" s="17">
        <f>IFERROR(INDEX(Factors!$B$6:$B$15,MATCH('INPUT - Census'!E4398,Factors!$C$6:$C$15,0),1),0)</f>
        <v>0</v>
      </c>
      <c r="AF4398" s="18">
        <f>IFERROR(INDEX(Factors!$B$16:$B$39,MATCH('INPUT - Census'!C4398,Factors!$C$16:$C$35,0),1),0)</f>
        <v>0</v>
      </c>
      <c r="AG4398" s="19">
        <f>IFERROR(INDEX(Factors!$B$40:$B$44,MATCH('INPUT - Census'!F4398,Factors!$C$40:$C$44,0),1),0)</f>
        <v>0</v>
      </c>
      <c r="AH4398" s="21" t="str">
        <f t="shared" si="424"/>
        <v/>
      </c>
      <c r="AI4398" s="1" t="str">
        <f>IFERROR(VLOOKUP(H4398,Factors!$C$45:$D$48,2,0),"")</f>
        <v/>
      </c>
      <c r="AJ4398" t="b">
        <f t="shared" si="423"/>
        <v>0</v>
      </c>
    </row>
    <row r="4399" spans="2:36" ht="14.4" x14ac:dyDescent="0.3">
      <c r="B4399" s="70"/>
      <c r="C4399" s="58"/>
      <c r="D4399" s="63"/>
      <c r="E4399" s="58"/>
      <c r="F4399" s="58"/>
      <c r="G4399" s="44"/>
      <c r="H4399" s="45"/>
      <c r="I4399" s="45"/>
      <c r="J4399" s="40" t="str">
        <f t="shared" si="419"/>
        <v/>
      </c>
      <c r="K4399" s="39" t="str">
        <f t="shared" si="421"/>
        <v/>
      </c>
      <c r="M4399" s="3"/>
      <c r="AB4399" s="17" t="str">
        <f t="shared" si="420"/>
        <v>-1</v>
      </c>
      <c r="AC4399" s="17">
        <f>IFERROR(INDEX(Factors!$C$59:$C$70,MATCH(AB4399,Factors!$B$59:$B$70,1),1),0)</f>
        <v>0</v>
      </c>
      <c r="AD4399" s="17">
        <f t="shared" si="422"/>
        <v>0</v>
      </c>
      <c r="AE4399" s="17">
        <f>IFERROR(INDEX(Factors!$B$6:$B$15,MATCH('INPUT - Census'!E4399,Factors!$C$6:$C$15,0),1),0)</f>
        <v>0</v>
      </c>
      <c r="AF4399" s="18">
        <f>IFERROR(INDEX(Factors!$B$16:$B$39,MATCH('INPUT - Census'!C4399,Factors!$C$16:$C$35,0),1),0)</f>
        <v>0</v>
      </c>
      <c r="AG4399" s="19">
        <f>IFERROR(INDEX(Factors!$B$40:$B$44,MATCH('INPUT - Census'!F4399,Factors!$C$40:$C$44,0),1),0)</f>
        <v>0</v>
      </c>
      <c r="AH4399" s="21" t="str">
        <f t="shared" si="424"/>
        <v/>
      </c>
      <c r="AI4399" s="1" t="str">
        <f>IFERROR(VLOOKUP(H4399,Factors!$C$45:$D$48,2,0),"")</f>
        <v/>
      </c>
      <c r="AJ4399" t="b">
        <f t="shared" si="423"/>
        <v>0</v>
      </c>
    </row>
    <row r="4400" spans="2:36" ht="14.4" x14ac:dyDescent="0.3">
      <c r="B4400" s="70"/>
      <c r="C4400" s="58"/>
      <c r="D4400" s="63"/>
      <c r="E4400" s="58"/>
      <c r="F4400" s="58"/>
      <c r="G4400" s="44"/>
      <c r="H4400" s="45"/>
      <c r="I4400" s="45"/>
      <c r="J4400" s="40" t="str">
        <f t="shared" si="419"/>
        <v/>
      </c>
      <c r="K4400" s="39" t="str">
        <f t="shared" si="421"/>
        <v/>
      </c>
      <c r="M4400" s="3"/>
      <c r="AB4400" s="17" t="str">
        <f t="shared" si="420"/>
        <v>-1</v>
      </c>
      <c r="AC4400" s="17">
        <f>IFERROR(INDEX(Factors!$C$59:$C$70,MATCH(AB4400,Factors!$B$59:$B$70,1),1),0)</f>
        <v>0</v>
      </c>
      <c r="AD4400" s="17">
        <f t="shared" si="422"/>
        <v>0</v>
      </c>
      <c r="AE4400" s="17">
        <f>IFERROR(INDEX(Factors!$B$6:$B$15,MATCH('INPUT - Census'!E4400,Factors!$C$6:$C$15,0),1),0)</f>
        <v>0</v>
      </c>
      <c r="AF4400" s="18">
        <f>IFERROR(INDEX(Factors!$B$16:$B$39,MATCH('INPUT - Census'!C4400,Factors!$C$16:$C$35,0),1),0)</f>
        <v>0</v>
      </c>
      <c r="AG4400" s="19">
        <f>IFERROR(INDEX(Factors!$B$40:$B$44,MATCH('INPUT - Census'!F4400,Factors!$C$40:$C$44,0),1),0)</f>
        <v>0</v>
      </c>
      <c r="AH4400" s="21" t="str">
        <f t="shared" si="424"/>
        <v/>
      </c>
      <c r="AI4400" s="1" t="str">
        <f>IFERROR(VLOOKUP(H4400,Factors!$C$45:$D$48,2,0),"")</f>
        <v/>
      </c>
      <c r="AJ4400" t="b">
        <f t="shared" si="423"/>
        <v>0</v>
      </c>
    </row>
    <row r="4401" spans="2:36" ht="14.4" x14ac:dyDescent="0.3">
      <c r="B4401" s="70"/>
      <c r="C4401" s="58"/>
      <c r="D4401" s="63"/>
      <c r="E4401" s="58"/>
      <c r="F4401" s="58"/>
      <c r="G4401" s="44"/>
      <c r="H4401" s="45"/>
      <c r="I4401" s="45"/>
      <c r="J4401" s="40" t="str">
        <f t="shared" si="419"/>
        <v/>
      </c>
      <c r="K4401" s="39" t="str">
        <f t="shared" si="421"/>
        <v/>
      </c>
      <c r="M4401" s="3"/>
      <c r="AB4401" s="17" t="str">
        <f t="shared" si="420"/>
        <v>-1</v>
      </c>
      <c r="AC4401" s="17">
        <f>IFERROR(INDEX(Factors!$C$59:$C$70,MATCH(AB4401,Factors!$B$59:$B$70,1),1),0)</f>
        <v>0</v>
      </c>
      <c r="AD4401" s="17">
        <f t="shared" si="422"/>
        <v>0</v>
      </c>
      <c r="AE4401" s="17">
        <f>IFERROR(INDEX(Factors!$B$6:$B$15,MATCH('INPUT - Census'!E4401,Factors!$C$6:$C$15,0),1),0)</f>
        <v>0</v>
      </c>
      <c r="AF4401" s="18">
        <f>IFERROR(INDEX(Factors!$B$16:$B$39,MATCH('INPUT - Census'!C4401,Factors!$C$16:$C$35,0),1),0)</f>
        <v>0</v>
      </c>
      <c r="AG4401" s="19">
        <f>IFERROR(INDEX(Factors!$B$40:$B$44,MATCH('INPUT - Census'!F4401,Factors!$C$40:$C$44,0),1),0)</f>
        <v>0</v>
      </c>
      <c r="AH4401" s="21" t="str">
        <f t="shared" si="424"/>
        <v/>
      </c>
      <c r="AI4401" s="1" t="str">
        <f>IFERROR(VLOOKUP(H4401,Factors!$C$45:$D$48,2,0),"")</f>
        <v/>
      </c>
      <c r="AJ4401" t="b">
        <f t="shared" si="423"/>
        <v>0</v>
      </c>
    </row>
    <row r="4402" spans="2:36" ht="14.4" x14ac:dyDescent="0.3">
      <c r="B4402" s="70"/>
      <c r="C4402" s="58"/>
      <c r="D4402" s="63"/>
      <c r="E4402" s="58"/>
      <c r="F4402" s="58"/>
      <c r="G4402" s="44"/>
      <c r="H4402" s="45"/>
      <c r="I4402" s="45"/>
      <c r="J4402" s="40" t="str">
        <f t="shared" si="419"/>
        <v/>
      </c>
      <c r="K4402" s="39" t="str">
        <f t="shared" si="421"/>
        <v/>
      </c>
      <c r="M4402" s="3"/>
      <c r="AB4402" s="17" t="str">
        <f t="shared" si="420"/>
        <v>-1</v>
      </c>
      <c r="AC4402" s="17">
        <f>IFERROR(INDEX(Factors!$C$59:$C$70,MATCH(AB4402,Factors!$B$59:$B$70,1),1),0)</f>
        <v>0</v>
      </c>
      <c r="AD4402" s="17">
        <f t="shared" si="422"/>
        <v>0</v>
      </c>
      <c r="AE4402" s="17">
        <f>IFERROR(INDEX(Factors!$B$6:$B$15,MATCH('INPUT - Census'!E4402,Factors!$C$6:$C$15,0),1),0)</f>
        <v>0</v>
      </c>
      <c r="AF4402" s="18">
        <f>IFERROR(INDEX(Factors!$B$16:$B$39,MATCH('INPUT - Census'!C4402,Factors!$C$16:$C$35,0),1),0)</f>
        <v>0</v>
      </c>
      <c r="AG4402" s="19">
        <f>IFERROR(INDEX(Factors!$B$40:$B$44,MATCH('INPUT - Census'!F4402,Factors!$C$40:$C$44,0),1),0)</f>
        <v>0</v>
      </c>
      <c r="AH4402" s="21" t="str">
        <f t="shared" si="424"/>
        <v/>
      </c>
      <c r="AI4402" s="1" t="str">
        <f>IFERROR(VLOOKUP(H4402,Factors!$C$45:$D$48,2,0),"")</f>
        <v/>
      </c>
      <c r="AJ4402" t="b">
        <f t="shared" si="423"/>
        <v>0</v>
      </c>
    </row>
    <row r="4403" spans="2:36" ht="14.4" x14ac:dyDescent="0.3">
      <c r="B4403" s="70"/>
      <c r="C4403" s="58"/>
      <c r="D4403" s="63"/>
      <c r="E4403" s="58"/>
      <c r="F4403" s="58"/>
      <c r="G4403" s="44"/>
      <c r="H4403" s="45"/>
      <c r="I4403" s="45"/>
      <c r="J4403" s="40" t="str">
        <f t="shared" si="419"/>
        <v/>
      </c>
      <c r="K4403" s="39" t="str">
        <f t="shared" si="421"/>
        <v/>
      </c>
      <c r="M4403" s="3"/>
      <c r="AB4403" s="17" t="str">
        <f t="shared" si="420"/>
        <v>-1</v>
      </c>
      <c r="AC4403" s="17">
        <f>IFERROR(INDEX(Factors!$C$59:$C$70,MATCH(AB4403,Factors!$B$59:$B$70,1),1),0)</f>
        <v>0</v>
      </c>
      <c r="AD4403" s="17">
        <f t="shared" si="422"/>
        <v>0</v>
      </c>
      <c r="AE4403" s="17">
        <f>IFERROR(INDEX(Factors!$B$6:$B$15,MATCH('INPUT - Census'!E4403,Factors!$C$6:$C$15,0),1),0)</f>
        <v>0</v>
      </c>
      <c r="AF4403" s="18">
        <f>IFERROR(INDEX(Factors!$B$16:$B$39,MATCH('INPUT - Census'!C4403,Factors!$C$16:$C$35,0),1),0)</f>
        <v>0</v>
      </c>
      <c r="AG4403" s="19">
        <f>IFERROR(INDEX(Factors!$B$40:$B$44,MATCH('INPUT - Census'!F4403,Factors!$C$40:$C$44,0),1),0)</f>
        <v>0</v>
      </c>
      <c r="AH4403" s="21" t="str">
        <f t="shared" si="424"/>
        <v/>
      </c>
      <c r="AI4403" s="1" t="str">
        <f>IFERROR(VLOOKUP(H4403,Factors!$C$45:$D$48,2,0),"")</f>
        <v/>
      </c>
      <c r="AJ4403" t="b">
        <f t="shared" si="423"/>
        <v>0</v>
      </c>
    </row>
    <row r="4404" spans="2:36" ht="14.4" x14ac:dyDescent="0.3">
      <c r="B4404" s="70"/>
      <c r="C4404" s="58"/>
      <c r="D4404" s="63"/>
      <c r="E4404" s="58"/>
      <c r="F4404" s="58"/>
      <c r="G4404" s="44"/>
      <c r="H4404" s="45"/>
      <c r="I4404" s="45"/>
      <c r="J4404" s="40" t="str">
        <f t="shared" si="419"/>
        <v/>
      </c>
      <c r="K4404" s="39" t="str">
        <f t="shared" si="421"/>
        <v/>
      </c>
      <c r="M4404" s="3"/>
      <c r="AB4404" s="17" t="str">
        <f t="shared" si="420"/>
        <v>-1</v>
      </c>
      <c r="AC4404" s="17">
        <f>IFERROR(INDEX(Factors!$C$59:$C$70,MATCH(AB4404,Factors!$B$59:$B$70,1),1),0)</f>
        <v>0</v>
      </c>
      <c r="AD4404" s="17">
        <f t="shared" si="422"/>
        <v>0</v>
      </c>
      <c r="AE4404" s="17">
        <f>IFERROR(INDEX(Factors!$B$6:$B$15,MATCH('INPUT - Census'!E4404,Factors!$C$6:$C$15,0),1),0)</f>
        <v>0</v>
      </c>
      <c r="AF4404" s="18">
        <f>IFERROR(INDEX(Factors!$B$16:$B$39,MATCH('INPUT - Census'!C4404,Factors!$C$16:$C$35,0),1),0)</f>
        <v>0</v>
      </c>
      <c r="AG4404" s="19">
        <f>IFERROR(INDEX(Factors!$B$40:$B$44,MATCH('INPUT - Census'!F4404,Factors!$C$40:$C$44,0),1),0)</f>
        <v>0</v>
      </c>
      <c r="AH4404" s="21" t="str">
        <f t="shared" si="424"/>
        <v/>
      </c>
      <c r="AI4404" s="1" t="str">
        <f>IFERROR(VLOOKUP(H4404,Factors!$C$45:$D$48,2,0),"")</f>
        <v/>
      </c>
      <c r="AJ4404" t="b">
        <f t="shared" si="423"/>
        <v>0</v>
      </c>
    </row>
    <row r="4405" spans="2:36" ht="14.4" x14ac:dyDescent="0.3">
      <c r="B4405" s="70"/>
      <c r="C4405" s="58"/>
      <c r="D4405" s="63"/>
      <c r="E4405" s="58"/>
      <c r="F4405" s="58"/>
      <c r="G4405" s="44"/>
      <c r="H4405" s="45"/>
      <c r="I4405" s="45"/>
      <c r="J4405" s="40" t="str">
        <f t="shared" si="419"/>
        <v/>
      </c>
      <c r="K4405" s="39" t="str">
        <f t="shared" si="421"/>
        <v/>
      </c>
      <c r="M4405" s="3"/>
      <c r="AB4405" s="17" t="str">
        <f t="shared" si="420"/>
        <v>-1</v>
      </c>
      <c r="AC4405" s="17">
        <f>IFERROR(INDEX(Factors!$C$59:$C$70,MATCH(AB4405,Factors!$B$59:$B$70,1),1),0)</f>
        <v>0</v>
      </c>
      <c r="AD4405" s="17">
        <f t="shared" si="422"/>
        <v>0</v>
      </c>
      <c r="AE4405" s="17">
        <f>IFERROR(INDEX(Factors!$B$6:$B$15,MATCH('INPUT - Census'!E4405,Factors!$C$6:$C$15,0),1),0)</f>
        <v>0</v>
      </c>
      <c r="AF4405" s="18">
        <f>IFERROR(INDEX(Factors!$B$16:$B$39,MATCH('INPUT - Census'!C4405,Factors!$C$16:$C$35,0),1),0)</f>
        <v>0</v>
      </c>
      <c r="AG4405" s="19">
        <f>IFERROR(INDEX(Factors!$B$40:$B$44,MATCH('INPUT - Census'!F4405,Factors!$C$40:$C$44,0),1),0)</f>
        <v>0</v>
      </c>
      <c r="AH4405" s="21" t="str">
        <f t="shared" si="424"/>
        <v/>
      </c>
      <c r="AI4405" s="1" t="str">
        <f>IFERROR(VLOOKUP(H4405,Factors!$C$45:$D$48,2,0),"")</f>
        <v/>
      </c>
      <c r="AJ4405" t="b">
        <f t="shared" si="423"/>
        <v>0</v>
      </c>
    </row>
    <row r="4406" spans="2:36" ht="14.4" x14ac:dyDescent="0.3">
      <c r="B4406" s="70"/>
      <c r="C4406" s="58"/>
      <c r="D4406" s="63"/>
      <c r="E4406" s="58"/>
      <c r="F4406" s="58"/>
      <c r="G4406" s="44"/>
      <c r="H4406" s="45"/>
      <c r="I4406" s="45"/>
      <c r="J4406" s="40" t="str">
        <f t="shared" si="419"/>
        <v/>
      </c>
      <c r="K4406" s="39" t="str">
        <f t="shared" si="421"/>
        <v/>
      </c>
      <c r="M4406" s="3"/>
      <c r="AB4406" s="17" t="str">
        <f t="shared" si="420"/>
        <v>-1</v>
      </c>
      <c r="AC4406" s="17">
        <f>IFERROR(INDEX(Factors!$C$59:$C$70,MATCH(AB4406,Factors!$B$59:$B$70,1),1),0)</f>
        <v>0</v>
      </c>
      <c r="AD4406" s="17">
        <f t="shared" si="422"/>
        <v>0</v>
      </c>
      <c r="AE4406" s="17">
        <f>IFERROR(INDEX(Factors!$B$6:$B$15,MATCH('INPUT - Census'!E4406,Factors!$C$6:$C$15,0),1),0)</f>
        <v>0</v>
      </c>
      <c r="AF4406" s="18">
        <f>IFERROR(INDEX(Factors!$B$16:$B$39,MATCH('INPUT - Census'!C4406,Factors!$C$16:$C$35,0),1),0)</f>
        <v>0</v>
      </c>
      <c r="AG4406" s="19">
        <f>IFERROR(INDEX(Factors!$B$40:$B$44,MATCH('INPUT - Census'!F4406,Factors!$C$40:$C$44,0),1),0)</f>
        <v>0</v>
      </c>
      <c r="AH4406" s="21" t="str">
        <f t="shared" si="424"/>
        <v/>
      </c>
      <c r="AI4406" s="1" t="str">
        <f>IFERROR(VLOOKUP(H4406,Factors!$C$45:$D$48,2,0),"")</f>
        <v/>
      </c>
      <c r="AJ4406" t="b">
        <f t="shared" si="423"/>
        <v>0</v>
      </c>
    </row>
    <row r="4407" spans="2:36" ht="14.4" x14ac:dyDescent="0.3">
      <c r="B4407" s="70"/>
      <c r="C4407" s="58"/>
      <c r="D4407" s="63"/>
      <c r="E4407" s="58"/>
      <c r="F4407" s="58"/>
      <c r="G4407" s="44"/>
      <c r="H4407" s="45"/>
      <c r="I4407" s="45"/>
      <c r="J4407" s="40" t="str">
        <f t="shared" si="419"/>
        <v/>
      </c>
      <c r="K4407" s="39" t="str">
        <f t="shared" si="421"/>
        <v/>
      </c>
      <c r="M4407" s="3"/>
      <c r="AB4407" s="17" t="str">
        <f t="shared" si="420"/>
        <v>-1</v>
      </c>
      <c r="AC4407" s="17">
        <f>IFERROR(INDEX(Factors!$C$59:$C$70,MATCH(AB4407,Factors!$B$59:$B$70,1),1),0)</f>
        <v>0</v>
      </c>
      <c r="AD4407" s="17">
        <f t="shared" si="422"/>
        <v>0</v>
      </c>
      <c r="AE4407" s="17">
        <f>IFERROR(INDEX(Factors!$B$6:$B$15,MATCH('INPUT - Census'!E4407,Factors!$C$6:$C$15,0),1),0)</f>
        <v>0</v>
      </c>
      <c r="AF4407" s="18">
        <f>IFERROR(INDEX(Factors!$B$16:$B$39,MATCH('INPUT - Census'!C4407,Factors!$C$16:$C$35,0),1),0)</f>
        <v>0</v>
      </c>
      <c r="AG4407" s="19">
        <f>IFERROR(INDEX(Factors!$B$40:$B$44,MATCH('INPUT - Census'!F4407,Factors!$C$40:$C$44,0),1),0)</f>
        <v>0</v>
      </c>
      <c r="AH4407" s="21" t="str">
        <f t="shared" si="424"/>
        <v/>
      </c>
      <c r="AI4407" s="1" t="str">
        <f>IFERROR(VLOOKUP(H4407,Factors!$C$45:$D$48,2,0),"")</f>
        <v/>
      </c>
      <c r="AJ4407" t="b">
        <f t="shared" si="423"/>
        <v>0</v>
      </c>
    </row>
    <row r="4408" spans="2:36" ht="14.4" x14ac:dyDescent="0.3">
      <c r="B4408" s="70"/>
      <c r="C4408" s="58"/>
      <c r="D4408" s="63"/>
      <c r="E4408" s="58"/>
      <c r="F4408" s="58"/>
      <c r="G4408" s="44"/>
      <c r="H4408" s="45"/>
      <c r="I4408" s="45"/>
      <c r="J4408" s="40" t="str">
        <f t="shared" si="419"/>
        <v/>
      </c>
      <c r="K4408" s="39" t="str">
        <f t="shared" si="421"/>
        <v/>
      </c>
      <c r="M4408" s="3"/>
      <c r="AB4408" s="17" t="str">
        <f t="shared" si="420"/>
        <v>-1</v>
      </c>
      <c r="AC4408" s="17">
        <f>IFERROR(INDEX(Factors!$C$59:$C$70,MATCH(AB4408,Factors!$B$59:$B$70,1),1),0)</f>
        <v>0</v>
      </c>
      <c r="AD4408" s="17">
        <f t="shared" si="422"/>
        <v>0</v>
      </c>
      <c r="AE4408" s="17">
        <f>IFERROR(INDEX(Factors!$B$6:$B$15,MATCH('INPUT - Census'!E4408,Factors!$C$6:$C$15,0),1),0)</f>
        <v>0</v>
      </c>
      <c r="AF4408" s="18">
        <f>IFERROR(INDEX(Factors!$B$16:$B$39,MATCH('INPUT - Census'!C4408,Factors!$C$16:$C$35,0),1),0)</f>
        <v>0</v>
      </c>
      <c r="AG4408" s="19">
        <f>IFERROR(INDEX(Factors!$B$40:$B$44,MATCH('INPUT - Census'!F4408,Factors!$C$40:$C$44,0),1),0)</f>
        <v>0</v>
      </c>
      <c r="AH4408" s="21" t="str">
        <f t="shared" si="424"/>
        <v/>
      </c>
      <c r="AI4408" s="1" t="str">
        <f>IFERROR(VLOOKUP(H4408,Factors!$C$45:$D$48,2,0),"")</f>
        <v/>
      </c>
      <c r="AJ4408" t="b">
        <f t="shared" si="423"/>
        <v>0</v>
      </c>
    </row>
    <row r="4409" spans="2:36" ht="14.4" x14ac:dyDescent="0.3">
      <c r="B4409" s="70"/>
      <c r="C4409" s="58"/>
      <c r="D4409" s="63"/>
      <c r="E4409" s="58"/>
      <c r="F4409" s="58"/>
      <c r="G4409" s="44"/>
      <c r="H4409" s="45"/>
      <c r="I4409" s="45"/>
      <c r="J4409" s="40" t="str">
        <f t="shared" si="419"/>
        <v/>
      </c>
      <c r="K4409" s="39" t="str">
        <f t="shared" si="421"/>
        <v/>
      </c>
      <c r="M4409" s="3"/>
      <c r="AB4409" s="17" t="str">
        <f t="shared" si="420"/>
        <v>-1</v>
      </c>
      <c r="AC4409" s="17">
        <f>IFERROR(INDEX(Factors!$C$59:$C$70,MATCH(AB4409,Factors!$B$59:$B$70,1),1),0)</f>
        <v>0</v>
      </c>
      <c r="AD4409" s="17">
        <f t="shared" si="422"/>
        <v>0</v>
      </c>
      <c r="AE4409" s="17">
        <f>IFERROR(INDEX(Factors!$B$6:$B$15,MATCH('INPUT - Census'!E4409,Factors!$C$6:$C$15,0),1),0)</f>
        <v>0</v>
      </c>
      <c r="AF4409" s="18">
        <f>IFERROR(INDEX(Factors!$B$16:$B$39,MATCH('INPUT - Census'!C4409,Factors!$C$16:$C$35,0),1),0)</f>
        <v>0</v>
      </c>
      <c r="AG4409" s="19">
        <f>IFERROR(INDEX(Factors!$B$40:$B$44,MATCH('INPUT - Census'!F4409,Factors!$C$40:$C$44,0),1),0)</f>
        <v>0</v>
      </c>
      <c r="AH4409" s="21" t="str">
        <f t="shared" si="424"/>
        <v/>
      </c>
      <c r="AI4409" s="1" t="str">
        <f>IFERROR(VLOOKUP(H4409,Factors!$C$45:$D$48,2,0),"")</f>
        <v/>
      </c>
      <c r="AJ4409" t="b">
        <f t="shared" si="423"/>
        <v>0</v>
      </c>
    </row>
    <row r="4410" spans="2:36" ht="14.4" x14ac:dyDescent="0.3">
      <c r="B4410" s="70"/>
      <c r="C4410" s="58"/>
      <c r="D4410" s="63"/>
      <c r="E4410" s="58"/>
      <c r="F4410" s="58"/>
      <c r="G4410" s="44"/>
      <c r="H4410" s="45"/>
      <c r="I4410" s="45"/>
      <c r="J4410" s="40" t="str">
        <f t="shared" si="419"/>
        <v/>
      </c>
      <c r="K4410" s="39" t="str">
        <f t="shared" si="421"/>
        <v/>
      </c>
      <c r="M4410" s="3"/>
      <c r="AB4410" s="17" t="str">
        <f t="shared" si="420"/>
        <v>-1</v>
      </c>
      <c r="AC4410" s="17">
        <f>IFERROR(INDEX(Factors!$C$59:$C$70,MATCH(AB4410,Factors!$B$59:$B$70,1),1),0)</f>
        <v>0</v>
      </c>
      <c r="AD4410" s="17">
        <f t="shared" si="422"/>
        <v>0</v>
      </c>
      <c r="AE4410" s="17">
        <f>IFERROR(INDEX(Factors!$B$6:$B$15,MATCH('INPUT - Census'!E4410,Factors!$C$6:$C$15,0),1),0)</f>
        <v>0</v>
      </c>
      <c r="AF4410" s="18">
        <f>IFERROR(INDEX(Factors!$B$16:$B$39,MATCH('INPUT - Census'!C4410,Factors!$C$16:$C$35,0),1),0)</f>
        <v>0</v>
      </c>
      <c r="AG4410" s="19">
        <f>IFERROR(INDEX(Factors!$B$40:$B$44,MATCH('INPUT - Census'!F4410,Factors!$C$40:$C$44,0),1),0)</f>
        <v>0</v>
      </c>
      <c r="AH4410" s="21" t="str">
        <f t="shared" si="424"/>
        <v/>
      </c>
      <c r="AI4410" s="1" t="str">
        <f>IFERROR(VLOOKUP(H4410,Factors!$C$45:$D$48,2,0),"")</f>
        <v/>
      </c>
      <c r="AJ4410" t="b">
        <f t="shared" si="423"/>
        <v>0</v>
      </c>
    </row>
    <row r="4411" spans="2:36" ht="14.4" x14ac:dyDescent="0.3">
      <c r="B4411" s="70"/>
      <c r="C4411" s="58"/>
      <c r="D4411" s="63"/>
      <c r="E4411" s="58"/>
      <c r="F4411" s="58"/>
      <c r="G4411" s="44"/>
      <c r="H4411" s="45"/>
      <c r="I4411" s="45"/>
      <c r="J4411" s="40" t="str">
        <f t="shared" si="419"/>
        <v/>
      </c>
      <c r="K4411" s="39" t="str">
        <f t="shared" si="421"/>
        <v/>
      </c>
      <c r="M4411" s="3"/>
      <c r="AB4411" s="17" t="str">
        <f t="shared" si="420"/>
        <v>-1</v>
      </c>
      <c r="AC4411" s="17">
        <f>IFERROR(INDEX(Factors!$C$59:$C$70,MATCH(AB4411,Factors!$B$59:$B$70,1),1),0)</f>
        <v>0</v>
      </c>
      <c r="AD4411" s="17">
        <f t="shared" si="422"/>
        <v>0</v>
      </c>
      <c r="AE4411" s="17">
        <f>IFERROR(INDEX(Factors!$B$6:$B$15,MATCH('INPUT - Census'!E4411,Factors!$C$6:$C$15,0),1),0)</f>
        <v>0</v>
      </c>
      <c r="AF4411" s="18">
        <f>IFERROR(INDEX(Factors!$B$16:$B$39,MATCH('INPUT - Census'!C4411,Factors!$C$16:$C$35,0),1),0)</f>
        <v>0</v>
      </c>
      <c r="AG4411" s="19">
        <f>IFERROR(INDEX(Factors!$B$40:$B$44,MATCH('INPUT - Census'!F4411,Factors!$C$40:$C$44,0),1),0)</f>
        <v>0</v>
      </c>
      <c r="AH4411" s="21" t="str">
        <f t="shared" si="424"/>
        <v/>
      </c>
      <c r="AI4411" s="1" t="str">
        <f>IFERROR(VLOOKUP(H4411,Factors!$C$45:$D$48,2,0),"")</f>
        <v/>
      </c>
      <c r="AJ4411" t="b">
        <f t="shared" si="423"/>
        <v>0</v>
      </c>
    </row>
    <row r="4412" spans="2:36" ht="14.4" x14ac:dyDescent="0.3">
      <c r="B4412" s="70"/>
      <c r="C4412" s="58"/>
      <c r="D4412" s="63"/>
      <c r="E4412" s="58"/>
      <c r="F4412" s="58"/>
      <c r="G4412" s="44"/>
      <c r="H4412" s="45"/>
      <c r="I4412" s="45"/>
      <c r="J4412" s="40" t="str">
        <f t="shared" si="419"/>
        <v/>
      </c>
      <c r="K4412" s="39" t="str">
        <f t="shared" si="421"/>
        <v/>
      </c>
      <c r="M4412" s="3"/>
      <c r="AB4412" s="17" t="str">
        <f t="shared" si="420"/>
        <v>-1</v>
      </c>
      <c r="AC4412" s="17">
        <f>IFERROR(INDEX(Factors!$C$59:$C$70,MATCH(AB4412,Factors!$B$59:$B$70,1),1),0)</f>
        <v>0</v>
      </c>
      <c r="AD4412" s="17">
        <f t="shared" si="422"/>
        <v>0</v>
      </c>
      <c r="AE4412" s="17">
        <f>IFERROR(INDEX(Factors!$B$6:$B$15,MATCH('INPUT - Census'!E4412,Factors!$C$6:$C$15,0),1),0)</f>
        <v>0</v>
      </c>
      <c r="AF4412" s="18">
        <f>IFERROR(INDEX(Factors!$B$16:$B$39,MATCH('INPUT - Census'!C4412,Factors!$C$16:$C$35,0),1),0)</f>
        <v>0</v>
      </c>
      <c r="AG4412" s="19">
        <f>IFERROR(INDEX(Factors!$B$40:$B$44,MATCH('INPUT - Census'!F4412,Factors!$C$40:$C$44,0),1),0)</f>
        <v>0</v>
      </c>
      <c r="AH4412" s="21" t="str">
        <f t="shared" si="424"/>
        <v/>
      </c>
      <c r="AI4412" s="1" t="str">
        <f>IFERROR(VLOOKUP(H4412,Factors!$C$45:$D$48,2,0),"")</f>
        <v/>
      </c>
      <c r="AJ4412" t="b">
        <f t="shared" si="423"/>
        <v>0</v>
      </c>
    </row>
    <row r="4413" spans="2:36" ht="14.4" x14ac:dyDescent="0.3">
      <c r="B4413" s="70"/>
      <c r="C4413" s="58"/>
      <c r="D4413" s="63"/>
      <c r="E4413" s="58"/>
      <c r="F4413" s="58"/>
      <c r="G4413" s="44"/>
      <c r="H4413" s="45"/>
      <c r="I4413" s="45"/>
      <c r="J4413" s="40" t="str">
        <f t="shared" si="419"/>
        <v/>
      </c>
      <c r="K4413" s="39" t="str">
        <f t="shared" si="421"/>
        <v/>
      </c>
      <c r="M4413" s="3"/>
      <c r="AB4413" s="17" t="str">
        <f t="shared" si="420"/>
        <v>-1</v>
      </c>
      <c r="AC4413" s="17">
        <f>IFERROR(INDEX(Factors!$C$59:$C$70,MATCH(AB4413,Factors!$B$59:$B$70,1),1),0)</f>
        <v>0</v>
      </c>
      <c r="AD4413" s="17">
        <f t="shared" si="422"/>
        <v>0</v>
      </c>
      <c r="AE4413" s="17">
        <f>IFERROR(INDEX(Factors!$B$6:$B$15,MATCH('INPUT - Census'!E4413,Factors!$C$6:$C$15,0),1),0)</f>
        <v>0</v>
      </c>
      <c r="AF4413" s="18">
        <f>IFERROR(INDEX(Factors!$B$16:$B$39,MATCH('INPUT - Census'!C4413,Factors!$C$16:$C$35,0),1),0)</f>
        <v>0</v>
      </c>
      <c r="AG4413" s="19">
        <f>IFERROR(INDEX(Factors!$B$40:$B$44,MATCH('INPUT - Census'!F4413,Factors!$C$40:$C$44,0),1),0)</f>
        <v>0</v>
      </c>
      <c r="AH4413" s="21" t="str">
        <f t="shared" si="424"/>
        <v/>
      </c>
      <c r="AI4413" s="1" t="str">
        <f>IFERROR(VLOOKUP(H4413,Factors!$C$45:$D$48,2,0),"")</f>
        <v/>
      </c>
      <c r="AJ4413" t="b">
        <f t="shared" si="423"/>
        <v>0</v>
      </c>
    </row>
    <row r="4414" spans="2:36" ht="14.4" x14ac:dyDescent="0.3">
      <c r="B4414" s="70"/>
      <c r="C4414" s="58"/>
      <c r="D4414" s="63"/>
      <c r="E4414" s="58"/>
      <c r="F4414" s="58"/>
      <c r="G4414" s="44"/>
      <c r="H4414" s="45"/>
      <c r="I4414" s="45"/>
      <c r="J4414" s="40" t="str">
        <f t="shared" si="419"/>
        <v/>
      </c>
      <c r="K4414" s="39" t="str">
        <f t="shared" si="421"/>
        <v/>
      </c>
      <c r="M4414" s="3"/>
      <c r="AB4414" s="17" t="str">
        <f t="shared" si="420"/>
        <v>-1</v>
      </c>
      <c r="AC4414" s="17">
        <f>IFERROR(INDEX(Factors!$C$59:$C$70,MATCH(AB4414,Factors!$B$59:$B$70,1),1),0)</f>
        <v>0</v>
      </c>
      <c r="AD4414" s="17">
        <f t="shared" si="422"/>
        <v>0</v>
      </c>
      <c r="AE4414" s="17">
        <f>IFERROR(INDEX(Factors!$B$6:$B$15,MATCH('INPUT - Census'!E4414,Factors!$C$6:$C$15,0),1),0)</f>
        <v>0</v>
      </c>
      <c r="AF4414" s="18">
        <f>IFERROR(INDEX(Factors!$B$16:$B$39,MATCH('INPUT - Census'!C4414,Factors!$C$16:$C$35,0),1),0)</f>
        <v>0</v>
      </c>
      <c r="AG4414" s="19">
        <f>IFERROR(INDEX(Factors!$B$40:$B$44,MATCH('INPUT - Census'!F4414,Factors!$C$40:$C$44,0),1),0)</f>
        <v>0</v>
      </c>
      <c r="AH4414" s="21" t="str">
        <f t="shared" si="424"/>
        <v/>
      </c>
      <c r="AI4414" s="1" t="str">
        <f>IFERROR(VLOOKUP(H4414,Factors!$C$45:$D$48,2,0),"")</f>
        <v/>
      </c>
      <c r="AJ4414" t="b">
        <f t="shared" si="423"/>
        <v>0</v>
      </c>
    </row>
    <row r="4415" spans="2:36" ht="14.4" x14ac:dyDescent="0.3">
      <c r="B4415" s="70"/>
      <c r="C4415" s="58"/>
      <c r="D4415" s="63"/>
      <c r="E4415" s="58"/>
      <c r="F4415" s="58"/>
      <c r="G4415" s="44"/>
      <c r="H4415" s="45"/>
      <c r="I4415" s="45"/>
      <c r="J4415" s="40" t="str">
        <f t="shared" si="419"/>
        <v/>
      </c>
      <c r="K4415" s="39" t="str">
        <f t="shared" si="421"/>
        <v/>
      </c>
      <c r="M4415" s="3"/>
      <c r="AB4415" s="17" t="str">
        <f t="shared" si="420"/>
        <v>-1</v>
      </c>
      <c r="AC4415" s="17">
        <f>IFERROR(INDEX(Factors!$C$59:$C$70,MATCH(AB4415,Factors!$B$59:$B$70,1),1),0)</f>
        <v>0</v>
      </c>
      <c r="AD4415" s="17">
        <f t="shared" si="422"/>
        <v>0</v>
      </c>
      <c r="AE4415" s="17">
        <f>IFERROR(INDEX(Factors!$B$6:$B$15,MATCH('INPUT - Census'!E4415,Factors!$C$6:$C$15,0),1),0)</f>
        <v>0</v>
      </c>
      <c r="AF4415" s="18">
        <f>IFERROR(INDEX(Factors!$B$16:$B$39,MATCH('INPUT - Census'!C4415,Factors!$C$16:$C$35,0),1),0)</f>
        <v>0</v>
      </c>
      <c r="AG4415" s="19">
        <f>IFERROR(INDEX(Factors!$B$40:$B$44,MATCH('INPUT - Census'!F4415,Factors!$C$40:$C$44,0),1),0)</f>
        <v>0</v>
      </c>
      <c r="AH4415" s="21" t="str">
        <f t="shared" si="424"/>
        <v/>
      </c>
      <c r="AI4415" s="1" t="str">
        <f>IFERROR(VLOOKUP(H4415,Factors!$C$45:$D$48,2,0),"")</f>
        <v/>
      </c>
      <c r="AJ4415" t="b">
        <f t="shared" si="423"/>
        <v>0</v>
      </c>
    </row>
    <row r="4416" spans="2:36" ht="14.4" x14ac:dyDescent="0.3">
      <c r="B4416" s="70"/>
      <c r="C4416" s="58"/>
      <c r="D4416" s="63"/>
      <c r="E4416" s="58"/>
      <c r="F4416" s="58"/>
      <c r="G4416" s="44"/>
      <c r="H4416" s="45"/>
      <c r="I4416" s="45"/>
      <c r="J4416" s="40" t="str">
        <f t="shared" si="419"/>
        <v/>
      </c>
      <c r="K4416" s="39" t="str">
        <f t="shared" si="421"/>
        <v/>
      </c>
      <c r="M4416" s="3"/>
      <c r="AB4416" s="17" t="str">
        <f t="shared" si="420"/>
        <v>-1</v>
      </c>
      <c r="AC4416" s="17">
        <f>IFERROR(INDEX(Factors!$C$59:$C$70,MATCH(AB4416,Factors!$B$59:$B$70,1),1),0)</f>
        <v>0</v>
      </c>
      <c r="AD4416" s="17">
        <f t="shared" si="422"/>
        <v>0</v>
      </c>
      <c r="AE4416" s="17">
        <f>IFERROR(INDEX(Factors!$B$6:$B$15,MATCH('INPUT - Census'!E4416,Factors!$C$6:$C$15,0),1),0)</f>
        <v>0</v>
      </c>
      <c r="AF4416" s="18">
        <f>IFERROR(INDEX(Factors!$B$16:$B$39,MATCH('INPUT - Census'!C4416,Factors!$C$16:$C$35,0),1),0)</f>
        <v>0</v>
      </c>
      <c r="AG4416" s="19">
        <f>IFERROR(INDEX(Factors!$B$40:$B$44,MATCH('INPUT - Census'!F4416,Factors!$C$40:$C$44,0),1),0)</f>
        <v>0</v>
      </c>
      <c r="AH4416" s="21" t="str">
        <f t="shared" si="424"/>
        <v/>
      </c>
      <c r="AI4416" s="1" t="str">
        <f>IFERROR(VLOOKUP(H4416,Factors!$C$45:$D$48,2,0),"")</f>
        <v/>
      </c>
      <c r="AJ4416" t="b">
        <f t="shared" si="423"/>
        <v>0</v>
      </c>
    </row>
    <row r="4417" spans="2:36" ht="14.4" x14ac:dyDescent="0.3">
      <c r="B4417" s="70"/>
      <c r="C4417" s="58"/>
      <c r="D4417" s="63"/>
      <c r="E4417" s="58"/>
      <c r="F4417" s="58"/>
      <c r="G4417" s="44"/>
      <c r="H4417" s="45"/>
      <c r="I4417" s="45"/>
      <c r="J4417" s="40" t="str">
        <f t="shared" si="419"/>
        <v/>
      </c>
      <c r="K4417" s="39" t="str">
        <f t="shared" si="421"/>
        <v/>
      </c>
      <c r="M4417" s="3"/>
      <c r="AB4417" s="17" t="str">
        <f t="shared" si="420"/>
        <v>-1</v>
      </c>
      <c r="AC4417" s="17">
        <f>IFERROR(INDEX(Factors!$C$59:$C$70,MATCH(AB4417,Factors!$B$59:$B$70,1),1),0)</f>
        <v>0</v>
      </c>
      <c r="AD4417" s="17">
        <f t="shared" si="422"/>
        <v>0</v>
      </c>
      <c r="AE4417" s="17">
        <f>IFERROR(INDEX(Factors!$B$6:$B$15,MATCH('INPUT - Census'!E4417,Factors!$C$6:$C$15,0),1),0)</f>
        <v>0</v>
      </c>
      <c r="AF4417" s="18">
        <f>IFERROR(INDEX(Factors!$B$16:$B$39,MATCH('INPUT - Census'!C4417,Factors!$C$16:$C$35,0),1),0)</f>
        <v>0</v>
      </c>
      <c r="AG4417" s="19">
        <f>IFERROR(INDEX(Factors!$B$40:$B$44,MATCH('INPUT - Census'!F4417,Factors!$C$40:$C$44,0),1),0)</f>
        <v>0</v>
      </c>
      <c r="AH4417" s="21" t="str">
        <f t="shared" si="424"/>
        <v/>
      </c>
      <c r="AI4417" s="1" t="str">
        <f>IFERROR(VLOOKUP(H4417,Factors!$C$45:$D$48,2,0),"")</f>
        <v/>
      </c>
      <c r="AJ4417" t="b">
        <f t="shared" si="423"/>
        <v>0</v>
      </c>
    </row>
    <row r="4418" spans="2:36" ht="14.4" x14ac:dyDescent="0.3">
      <c r="B4418" s="70"/>
      <c r="C4418" s="58"/>
      <c r="D4418" s="63"/>
      <c r="E4418" s="58"/>
      <c r="F4418" s="58"/>
      <c r="G4418" s="44"/>
      <c r="H4418" s="45"/>
      <c r="I4418" s="45"/>
      <c r="J4418" s="40" t="str">
        <f t="shared" ref="J4418:J4481" si="425">IF( ISNUMBER(B4418), ROUND(($AL$3-B4418)/365,0), "" )</f>
        <v/>
      </c>
      <c r="K4418" s="39" t="str">
        <f t="shared" si="421"/>
        <v/>
      </c>
      <c r="M4418" s="3"/>
      <c r="AB4418" s="17" t="str">
        <f t="shared" ref="AB4418:AB4481" si="426">IF( AND(ISNUMBER(J4418),J4418&gt;=0,J4418&lt;=100), J4418, "-1" )</f>
        <v>-1</v>
      </c>
      <c r="AC4418" s="17">
        <f>IFERROR(INDEX(Factors!$C$59:$C$70,MATCH(AB4418,Factors!$B$59:$B$70,1),1),0)</f>
        <v>0</v>
      </c>
      <c r="AD4418" s="17">
        <f t="shared" si="422"/>
        <v>0</v>
      </c>
      <c r="AE4418" s="17">
        <f>IFERROR(INDEX(Factors!$B$6:$B$15,MATCH('INPUT - Census'!E4418,Factors!$C$6:$C$15,0),1),0)</f>
        <v>0</v>
      </c>
      <c r="AF4418" s="18">
        <f>IFERROR(INDEX(Factors!$B$16:$B$39,MATCH('INPUT - Census'!C4418,Factors!$C$16:$C$35,0),1),0)</f>
        <v>0</v>
      </c>
      <c r="AG4418" s="19">
        <f>IFERROR(INDEX(Factors!$B$40:$B$44,MATCH('INPUT - Census'!F4418,Factors!$C$40:$C$44,0),1),0)</f>
        <v>0</v>
      </c>
      <c r="AH4418" s="21" t="str">
        <f t="shared" si="424"/>
        <v/>
      </c>
      <c r="AI4418" s="1" t="str">
        <f>IFERROR(VLOOKUP(H4418,Factors!$C$45:$D$48,2,0),"")</f>
        <v/>
      </c>
      <c r="AJ4418" t="b">
        <f t="shared" si="423"/>
        <v>0</v>
      </c>
    </row>
    <row r="4419" spans="2:36" ht="14.4" x14ac:dyDescent="0.3">
      <c r="B4419" s="70"/>
      <c r="C4419" s="58"/>
      <c r="D4419" s="63"/>
      <c r="E4419" s="58"/>
      <c r="F4419" s="58"/>
      <c r="G4419" s="44"/>
      <c r="H4419" s="45"/>
      <c r="I4419" s="45"/>
      <c r="J4419" s="40" t="str">
        <f t="shared" si="425"/>
        <v/>
      </c>
      <c r="K4419" s="39" t="str">
        <f t="shared" ref="K4419:K4482" si="427">ValidateMember(B4419:J4419)</f>
        <v/>
      </c>
      <c r="M4419" s="3"/>
      <c r="AB4419" s="17" t="str">
        <f t="shared" si="426"/>
        <v>-1</v>
      </c>
      <c r="AC4419" s="17">
        <f>IFERROR(INDEX(Factors!$C$59:$C$70,MATCH(AB4419,Factors!$B$59:$B$70,1),1),0)</f>
        <v>0</v>
      </c>
      <c r="AD4419" s="17">
        <f t="shared" ref="AD4419:AD4482" si="428">IF(COUNTIF($P$2:$P$16,D4419),MATCH(D4419,$P$2:$P$16,0),0)</f>
        <v>0</v>
      </c>
      <c r="AE4419" s="17">
        <f>IFERROR(INDEX(Factors!$B$6:$B$15,MATCH('INPUT - Census'!E4419,Factors!$C$6:$C$15,0),1),0)</f>
        <v>0</v>
      </c>
      <c r="AF4419" s="18">
        <f>IFERROR(INDEX(Factors!$B$16:$B$39,MATCH('INPUT - Census'!C4419,Factors!$C$16:$C$35,0),1),0)</f>
        <v>0</v>
      </c>
      <c r="AG4419" s="19">
        <f>IFERROR(INDEX(Factors!$B$40:$B$44,MATCH('INPUT - Census'!F4419,Factors!$C$40:$C$44,0),1),0)</f>
        <v>0</v>
      </c>
      <c r="AH4419" s="21" t="str">
        <f t="shared" si="424"/>
        <v/>
      </c>
      <c r="AI4419" s="1" t="str">
        <f>IFERROR(VLOOKUP(H4419,Factors!$C$45:$D$48,2,0),"")</f>
        <v/>
      </c>
      <c r="AJ4419" t="b">
        <f t="shared" ref="AJ4419:AJ4482" si="429">K4419=0</f>
        <v>0</v>
      </c>
    </row>
    <row r="4420" spans="2:36" ht="14.4" x14ac:dyDescent="0.3">
      <c r="B4420" s="70"/>
      <c r="C4420" s="58"/>
      <c r="D4420" s="63"/>
      <c r="E4420" s="58"/>
      <c r="F4420" s="58"/>
      <c r="G4420" s="44"/>
      <c r="H4420" s="45"/>
      <c r="I4420" s="45"/>
      <c r="J4420" s="40" t="str">
        <f t="shared" si="425"/>
        <v/>
      </c>
      <c r="K4420" s="39" t="str">
        <f t="shared" si="427"/>
        <v/>
      </c>
      <c r="M4420" s="3"/>
      <c r="AB4420" s="17" t="str">
        <f t="shared" si="426"/>
        <v>-1</v>
      </c>
      <c r="AC4420" s="17">
        <f>IFERROR(INDEX(Factors!$C$59:$C$70,MATCH(AB4420,Factors!$B$59:$B$70,1),1),0)</f>
        <v>0</v>
      </c>
      <c r="AD4420" s="17">
        <f t="shared" si="428"/>
        <v>0</v>
      </c>
      <c r="AE4420" s="17">
        <f>IFERROR(INDEX(Factors!$B$6:$B$15,MATCH('INPUT - Census'!E4420,Factors!$C$6:$C$15,0),1),0)</f>
        <v>0</v>
      </c>
      <c r="AF4420" s="18">
        <f>IFERROR(INDEX(Factors!$B$16:$B$39,MATCH('INPUT - Census'!C4420,Factors!$C$16:$C$35,0),1),0)</f>
        <v>0</v>
      </c>
      <c r="AG4420" s="19">
        <f>IFERROR(INDEX(Factors!$B$40:$B$44,MATCH('INPUT - Census'!F4420,Factors!$C$40:$C$44,0),1),0)</f>
        <v>0</v>
      </c>
      <c r="AH4420" s="21" t="str">
        <f t="shared" ref="AH4420:AH4483" si="430">IF(G4420="","",G4420)</f>
        <v/>
      </c>
      <c r="AI4420" s="1" t="str">
        <f>IFERROR(VLOOKUP(H4420,Factors!$C$45:$D$48,2,0),"")</f>
        <v/>
      </c>
      <c r="AJ4420" t="b">
        <f t="shared" si="429"/>
        <v>0</v>
      </c>
    </row>
    <row r="4421" spans="2:36" ht="14.4" x14ac:dyDescent="0.3">
      <c r="B4421" s="70"/>
      <c r="C4421" s="58"/>
      <c r="D4421" s="63"/>
      <c r="E4421" s="58"/>
      <c r="F4421" s="58"/>
      <c r="G4421" s="44"/>
      <c r="H4421" s="45"/>
      <c r="I4421" s="45"/>
      <c r="J4421" s="40" t="str">
        <f t="shared" si="425"/>
        <v/>
      </c>
      <c r="K4421" s="39" t="str">
        <f t="shared" si="427"/>
        <v/>
      </c>
      <c r="M4421" s="3"/>
      <c r="AB4421" s="17" t="str">
        <f t="shared" si="426"/>
        <v>-1</v>
      </c>
      <c r="AC4421" s="17">
        <f>IFERROR(INDEX(Factors!$C$59:$C$70,MATCH(AB4421,Factors!$B$59:$B$70,1),1),0)</f>
        <v>0</v>
      </c>
      <c r="AD4421" s="17">
        <f t="shared" si="428"/>
        <v>0</v>
      </c>
      <c r="AE4421" s="17">
        <f>IFERROR(INDEX(Factors!$B$6:$B$15,MATCH('INPUT - Census'!E4421,Factors!$C$6:$C$15,0),1),0)</f>
        <v>0</v>
      </c>
      <c r="AF4421" s="18">
        <f>IFERROR(INDEX(Factors!$B$16:$B$39,MATCH('INPUT - Census'!C4421,Factors!$C$16:$C$35,0),1),0)</f>
        <v>0</v>
      </c>
      <c r="AG4421" s="19">
        <f>IFERROR(INDEX(Factors!$B$40:$B$44,MATCH('INPUT - Census'!F4421,Factors!$C$40:$C$44,0),1),0)</f>
        <v>0</v>
      </c>
      <c r="AH4421" s="21" t="str">
        <f t="shared" si="430"/>
        <v/>
      </c>
      <c r="AI4421" s="1" t="str">
        <f>IFERROR(VLOOKUP(H4421,Factors!$C$45:$D$48,2,0),"")</f>
        <v/>
      </c>
      <c r="AJ4421" t="b">
        <f t="shared" si="429"/>
        <v>0</v>
      </c>
    </row>
    <row r="4422" spans="2:36" ht="14.4" x14ac:dyDescent="0.3">
      <c r="B4422" s="70"/>
      <c r="C4422" s="58"/>
      <c r="D4422" s="63"/>
      <c r="E4422" s="58"/>
      <c r="F4422" s="58"/>
      <c r="G4422" s="44"/>
      <c r="H4422" s="45"/>
      <c r="I4422" s="45"/>
      <c r="J4422" s="40" t="str">
        <f t="shared" si="425"/>
        <v/>
      </c>
      <c r="K4422" s="39" t="str">
        <f t="shared" si="427"/>
        <v/>
      </c>
      <c r="M4422" s="3"/>
      <c r="AB4422" s="17" t="str">
        <f t="shared" si="426"/>
        <v>-1</v>
      </c>
      <c r="AC4422" s="17">
        <f>IFERROR(INDEX(Factors!$C$59:$C$70,MATCH(AB4422,Factors!$B$59:$B$70,1),1),0)</f>
        <v>0</v>
      </c>
      <c r="AD4422" s="17">
        <f t="shared" si="428"/>
        <v>0</v>
      </c>
      <c r="AE4422" s="17">
        <f>IFERROR(INDEX(Factors!$B$6:$B$15,MATCH('INPUT - Census'!E4422,Factors!$C$6:$C$15,0),1),0)</f>
        <v>0</v>
      </c>
      <c r="AF4422" s="18">
        <f>IFERROR(INDEX(Factors!$B$16:$B$39,MATCH('INPUT - Census'!C4422,Factors!$C$16:$C$35,0),1),0)</f>
        <v>0</v>
      </c>
      <c r="AG4422" s="19">
        <f>IFERROR(INDEX(Factors!$B$40:$B$44,MATCH('INPUT - Census'!F4422,Factors!$C$40:$C$44,0),1),0)</f>
        <v>0</v>
      </c>
      <c r="AH4422" s="21" t="str">
        <f t="shared" si="430"/>
        <v/>
      </c>
      <c r="AI4422" s="1" t="str">
        <f>IFERROR(VLOOKUP(H4422,Factors!$C$45:$D$48,2,0),"")</f>
        <v/>
      </c>
      <c r="AJ4422" t="b">
        <f t="shared" si="429"/>
        <v>0</v>
      </c>
    </row>
    <row r="4423" spans="2:36" ht="14.4" x14ac:dyDescent="0.3">
      <c r="B4423" s="70"/>
      <c r="C4423" s="58"/>
      <c r="D4423" s="63"/>
      <c r="E4423" s="58"/>
      <c r="F4423" s="58"/>
      <c r="G4423" s="44"/>
      <c r="H4423" s="45"/>
      <c r="I4423" s="45"/>
      <c r="J4423" s="40" t="str">
        <f t="shared" si="425"/>
        <v/>
      </c>
      <c r="K4423" s="39" t="str">
        <f t="shared" si="427"/>
        <v/>
      </c>
      <c r="M4423" s="3"/>
      <c r="AB4423" s="17" t="str">
        <f t="shared" si="426"/>
        <v>-1</v>
      </c>
      <c r="AC4423" s="17">
        <f>IFERROR(INDEX(Factors!$C$59:$C$70,MATCH(AB4423,Factors!$B$59:$B$70,1),1),0)</f>
        <v>0</v>
      </c>
      <c r="AD4423" s="17">
        <f t="shared" si="428"/>
        <v>0</v>
      </c>
      <c r="AE4423" s="17">
        <f>IFERROR(INDEX(Factors!$B$6:$B$15,MATCH('INPUT - Census'!E4423,Factors!$C$6:$C$15,0),1),0)</f>
        <v>0</v>
      </c>
      <c r="AF4423" s="18">
        <f>IFERROR(INDEX(Factors!$B$16:$B$39,MATCH('INPUT - Census'!C4423,Factors!$C$16:$C$35,0),1),0)</f>
        <v>0</v>
      </c>
      <c r="AG4423" s="19">
        <f>IFERROR(INDEX(Factors!$B$40:$B$44,MATCH('INPUT - Census'!F4423,Factors!$C$40:$C$44,0),1),0)</f>
        <v>0</v>
      </c>
      <c r="AH4423" s="21" t="str">
        <f t="shared" si="430"/>
        <v/>
      </c>
      <c r="AI4423" s="1" t="str">
        <f>IFERROR(VLOOKUP(H4423,Factors!$C$45:$D$48,2,0),"")</f>
        <v/>
      </c>
      <c r="AJ4423" t="b">
        <f t="shared" si="429"/>
        <v>0</v>
      </c>
    </row>
    <row r="4424" spans="2:36" ht="14.4" x14ac:dyDescent="0.3">
      <c r="B4424" s="70"/>
      <c r="C4424" s="58"/>
      <c r="D4424" s="63"/>
      <c r="E4424" s="58"/>
      <c r="F4424" s="58"/>
      <c r="G4424" s="44"/>
      <c r="H4424" s="45"/>
      <c r="I4424" s="45"/>
      <c r="J4424" s="40" t="str">
        <f t="shared" si="425"/>
        <v/>
      </c>
      <c r="K4424" s="39" t="str">
        <f t="shared" si="427"/>
        <v/>
      </c>
      <c r="M4424" s="3"/>
      <c r="AB4424" s="17" t="str">
        <f t="shared" si="426"/>
        <v>-1</v>
      </c>
      <c r="AC4424" s="17">
        <f>IFERROR(INDEX(Factors!$C$59:$C$70,MATCH(AB4424,Factors!$B$59:$B$70,1),1),0)</f>
        <v>0</v>
      </c>
      <c r="AD4424" s="17">
        <f t="shared" si="428"/>
        <v>0</v>
      </c>
      <c r="AE4424" s="17">
        <f>IFERROR(INDEX(Factors!$B$6:$B$15,MATCH('INPUT - Census'!E4424,Factors!$C$6:$C$15,0),1),0)</f>
        <v>0</v>
      </c>
      <c r="AF4424" s="18">
        <f>IFERROR(INDEX(Factors!$B$16:$B$39,MATCH('INPUT - Census'!C4424,Factors!$C$16:$C$35,0),1),0)</f>
        <v>0</v>
      </c>
      <c r="AG4424" s="19">
        <f>IFERROR(INDEX(Factors!$B$40:$B$44,MATCH('INPUT - Census'!F4424,Factors!$C$40:$C$44,0),1),0)</f>
        <v>0</v>
      </c>
      <c r="AH4424" s="21" t="str">
        <f t="shared" si="430"/>
        <v/>
      </c>
      <c r="AI4424" s="1" t="str">
        <f>IFERROR(VLOOKUP(H4424,Factors!$C$45:$D$48,2,0),"")</f>
        <v/>
      </c>
      <c r="AJ4424" t="b">
        <f t="shared" si="429"/>
        <v>0</v>
      </c>
    </row>
    <row r="4425" spans="2:36" ht="14.4" x14ac:dyDescent="0.3">
      <c r="B4425" s="70"/>
      <c r="C4425" s="58"/>
      <c r="D4425" s="63"/>
      <c r="E4425" s="58"/>
      <c r="F4425" s="58"/>
      <c r="G4425" s="44"/>
      <c r="H4425" s="45"/>
      <c r="I4425" s="45"/>
      <c r="J4425" s="40" t="str">
        <f t="shared" si="425"/>
        <v/>
      </c>
      <c r="K4425" s="39" t="str">
        <f t="shared" si="427"/>
        <v/>
      </c>
      <c r="M4425" s="3"/>
      <c r="AB4425" s="17" t="str">
        <f t="shared" si="426"/>
        <v>-1</v>
      </c>
      <c r="AC4425" s="17">
        <f>IFERROR(INDEX(Factors!$C$59:$C$70,MATCH(AB4425,Factors!$B$59:$B$70,1),1),0)</f>
        <v>0</v>
      </c>
      <c r="AD4425" s="17">
        <f t="shared" si="428"/>
        <v>0</v>
      </c>
      <c r="AE4425" s="17">
        <f>IFERROR(INDEX(Factors!$B$6:$B$15,MATCH('INPUT - Census'!E4425,Factors!$C$6:$C$15,0),1),0)</f>
        <v>0</v>
      </c>
      <c r="AF4425" s="18">
        <f>IFERROR(INDEX(Factors!$B$16:$B$39,MATCH('INPUT - Census'!C4425,Factors!$C$16:$C$35,0),1),0)</f>
        <v>0</v>
      </c>
      <c r="AG4425" s="19">
        <f>IFERROR(INDEX(Factors!$B$40:$B$44,MATCH('INPUT - Census'!F4425,Factors!$C$40:$C$44,0),1),0)</f>
        <v>0</v>
      </c>
      <c r="AH4425" s="21" t="str">
        <f t="shared" si="430"/>
        <v/>
      </c>
      <c r="AI4425" s="1" t="str">
        <f>IFERROR(VLOOKUP(H4425,Factors!$C$45:$D$48,2,0),"")</f>
        <v/>
      </c>
      <c r="AJ4425" t="b">
        <f t="shared" si="429"/>
        <v>0</v>
      </c>
    </row>
    <row r="4426" spans="2:36" ht="14.4" x14ac:dyDescent="0.3">
      <c r="B4426" s="70"/>
      <c r="C4426" s="58"/>
      <c r="D4426" s="63"/>
      <c r="E4426" s="58"/>
      <c r="F4426" s="58"/>
      <c r="G4426" s="44"/>
      <c r="H4426" s="45"/>
      <c r="I4426" s="45"/>
      <c r="J4426" s="40" t="str">
        <f t="shared" si="425"/>
        <v/>
      </c>
      <c r="K4426" s="39" t="str">
        <f t="shared" si="427"/>
        <v/>
      </c>
      <c r="M4426" s="3"/>
      <c r="AB4426" s="17" t="str">
        <f t="shared" si="426"/>
        <v>-1</v>
      </c>
      <c r="AC4426" s="17">
        <f>IFERROR(INDEX(Factors!$C$59:$C$70,MATCH(AB4426,Factors!$B$59:$B$70,1),1),0)</f>
        <v>0</v>
      </c>
      <c r="AD4426" s="17">
        <f t="shared" si="428"/>
        <v>0</v>
      </c>
      <c r="AE4426" s="17">
        <f>IFERROR(INDEX(Factors!$B$6:$B$15,MATCH('INPUT - Census'!E4426,Factors!$C$6:$C$15,0),1),0)</f>
        <v>0</v>
      </c>
      <c r="AF4426" s="18">
        <f>IFERROR(INDEX(Factors!$B$16:$B$39,MATCH('INPUT - Census'!C4426,Factors!$C$16:$C$35,0),1),0)</f>
        <v>0</v>
      </c>
      <c r="AG4426" s="19">
        <f>IFERROR(INDEX(Factors!$B$40:$B$44,MATCH('INPUT - Census'!F4426,Factors!$C$40:$C$44,0),1),0)</f>
        <v>0</v>
      </c>
      <c r="AH4426" s="21" t="str">
        <f t="shared" si="430"/>
        <v/>
      </c>
      <c r="AI4426" s="1" t="str">
        <f>IFERROR(VLOOKUP(H4426,Factors!$C$45:$D$48,2,0),"")</f>
        <v/>
      </c>
      <c r="AJ4426" t="b">
        <f t="shared" si="429"/>
        <v>0</v>
      </c>
    </row>
    <row r="4427" spans="2:36" ht="14.4" x14ac:dyDescent="0.3">
      <c r="B4427" s="70"/>
      <c r="C4427" s="58"/>
      <c r="D4427" s="63"/>
      <c r="E4427" s="58"/>
      <c r="F4427" s="58"/>
      <c r="G4427" s="44"/>
      <c r="H4427" s="45"/>
      <c r="I4427" s="45"/>
      <c r="J4427" s="40" t="str">
        <f t="shared" si="425"/>
        <v/>
      </c>
      <c r="K4427" s="39" t="str">
        <f t="shared" si="427"/>
        <v/>
      </c>
      <c r="M4427" s="3"/>
      <c r="AB4427" s="17" t="str">
        <f t="shared" si="426"/>
        <v>-1</v>
      </c>
      <c r="AC4427" s="17">
        <f>IFERROR(INDEX(Factors!$C$59:$C$70,MATCH(AB4427,Factors!$B$59:$B$70,1),1),0)</f>
        <v>0</v>
      </c>
      <c r="AD4427" s="17">
        <f t="shared" si="428"/>
        <v>0</v>
      </c>
      <c r="AE4427" s="17">
        <f>IFERROR(INDEX(Factors!$B$6:$B$15,MATCH('INPUT - Census'!E4427,Factors!$C$6:$C$15,0),1),0)</f>
        <v>0</v>
      </c>
      <c r="AF4427" s="18">
        <f>IFERROR(INDEX(Factors!$B$16:$B$39,MATCH('INPUT - Census'!C4427,Factors!$C$16:$C$35,0),1),0)</f>
        <v>0</v>
      </c>
      <c r="AG4427" s="19">
        <f>IFERROR(INDEX(Factors!$B$40:$B$44,MATCH('INPUT - Census'!F4427,Factors!$C$40:$C$44,0),1),0)</f>
        <v>0</v>
      </c>
      <c r="AH4427" s="21" t="str">
        <f t="shared" si="430"/>
        <v/>
      </c>
      <c r="AI4427" s="1" t="str">
        <f>IFERROR(VLOOKUP(H4427,Factors!$C$45:$D$48,2,0),"")</f>
        <v/>
      </c>
      <c r="AJ4427" t="b">
        <f t="shared" si="429"/>
        <v>0</v>
      </c>
    </row>
    <row r="4428" spans="2:36" ht="14.4" x14ac:dyDescent="0.3">
      <c r="B4428" s="70"/>
      <c r="C4428" s="58"/>
      <c r="D4428" s="63"/>
      <c r="E4428" s="58"/>
      <c r="F4428" s="58"/>
      <c r="G4428" s="44"/>
      <c r="H4428" s="45"/>
      <c r="I4428" s="45"/>
      <c r="J4428" s="40" t="str">
        <f t="shared" si="425"/>
        <v/>
      </c>
      <c r="K4428" s="39" t="str">
        <f t="shared" si="427"/>
        <v/>
      </c>
      <c r="M4428" s="3"/>
      <c r="AB4428" s="17" t="str">
        <f t="shared" si="426"/>
        <v>-1</v>
      </c>
      <c r="AC4428" s="17">
        <f>IFERROR(INDEX(Factors!$C$59:$C$70,MATCH(AB4428,Factors!$B$59:$B$70,1),1),0)</f>
        <v>0</v>
      </c>
      <c r="AD4428" s="17">
        <f t="shared" si="428"/>
        <v>0</v>
      </c>
      <c r="AE4428" s="17">
        <f>IFERROR(INDEX(Factors!$B$6:$B$15,MATCH('INPUT - Census'!E4428,Factors!$C$6:$C$15,0),1),0)</f>
        <v>0</v>
      </c>
      <c r="AF4428" s="18">
        <f>IFERROR(INDEX(Factors!$B$16:$B$39,MATCH('INPUT - Census'!C4428,Factors!$C$16:$C$35,0),1),0)</f>
        <v>0</v>
      </c>
      <c r="AG4428" s="19">
        <f>IFERROR(INDEX(Factors!$B$40:$B$44,MATCH('INPUT - Census'!F4428,Factors!$C$40:$C$44,0),1),0)</f>
        <v>0</v>
      </c>
      <c r="AH4428" s="21" t="str">
        <f t="shared" si="430"/>
        <v/>
      </c>
      <c r="AI4428" s="1" t="str">
        <f>IFERROR(VLOOKUP(H4428,Factors!$C$45:$D$48,2,0),"")</f>
        <v/>
      </c>
      <c r="AJ4428" t="b">
        <f t="shared" si="429"/>
        <v>0</v>
      </c>
    </row>
    <row r="4429" spans="2:36" ht="14.4" x14ac:dyDescent="0.3">
      <c r="B4429" s="70"/>
      <c r="C4429" s="58"/>
      <c r="D4429" s="63"/>
      <c r="E4429" s="58"/>
      <c r="F4429" s="58"/>
      <c r="G4429" s="44"/>
      <c r="H4429" s="45"/>
      <c r="I4429" s="45"/>
      <c r="J4429" s="40" t="str">
        <f t="shared" si="425"/>
        <v/>
      </c>
      <c r="K4429" s="39" t="str">
        <f t="shared" si="427"/>
        <v/>
      </c>
      <c r="M4429" s="3"/>
      <c r="AB4429" s="17" t="str">
        <f t="shared" si="426"/>
        <v>-1</v>
      </c>
      <c r="AC4429" s="17">
        <f>IFERROR(INDEX(Factors!$C$59:$C$70,MATCH(AB4429,Factors!$B$59:$B$70,1),1),0)</f>
        <v>0</v>
      </c>
      <c r="AD4429" s="17">
        <f t="shared" si="428"/>
        <v>0</v>
      </c>
      <c r="AE4429" s="17">
        <f>IFERROR(INDEX(Factors!$B$6:$B$15,MATCH('INPUT - Census'!E4429,Factors!$C$6:$C$15,0),1),0)</f>
        <v>0</v>
      </c>
      <c r="AF4429" s="18">
        <f>IFERROR(INDEX(Factors!$B$16:$B$39,MATCH('INPUT - Census'!C4429,Factors!$C$16:$C$35,0),1),0)</f>
        <v>0</v>
      </c>
      <c r="AG4429" s="19">
        <f>IFERROR(INDEX(Factors!$B$40:$B$44,MATCH('INPUT - Census'!F4429,Factors!$C$40:$C$44,0),1),0)</f>
        <v>0</v>
      </c>
      <c r="AH4429" s="21" t="str">
        <f t="shared" si="430"/>
        <v/>
      </c>
      <c r="AI4429" s="1" t="str">
        <f>IFERROR(VLOOKUP(H4429,Factors!$C$45:$D$48,2,0),"")</f>
        <v/>
      </c>
      <c r="AJ4429" t="b">
        <f t="shared" si="429"/>
        <v>0</v>
      </c>
    </row>
    <row r="4430" spans="2:36" ht="14.4" x14ac:dyDescent="0.3">
      <c r="B4430" s="70"/>
      <c r="C4430" s="58"/>
      <c r="D4430" s="63"/>
      <c r="E4430" s="58"/>
      <c r="F4430" s="58"/>
      <c r="G4430" s="44"/>
      <c r="H4430" s="45"/>
      <c r="I4430" s="45"/>
      <c r="J4430" s="40" t="str">
        <f t="shared" si="425"/>
        <v/>
      </c>
      <c r="K4430" s="39" t="str">
        <f t="shared" si="427"/>
        <v/>
      </c>
      <c r="M4430" s="3"/>
      <c r="AB4430" s="17" t="str">
        <f t="shared" si="426"/>
        <v>-1</v>
      </c>
      <c r="AC4430" s="17">
        <f>IFERROR(INDEX(Factors!$C$59:$C$70,MATCH(AB4430,Factors!$B$59:$B$70,1),1),0)</f>
        <v>0</v>
      </c>
      <c r="AD4430" s="17">
        <f t="shared" si="428"/>
        <v>0</v>
      </c>
      <c r="AE4430" s="17">
        <f>IFERROR(INDEX(Factors!$B$6:$B$15,MATCH('INPUT - Census'!E4430,Factors!$C$6:$C$15,0),1),0)</f>
        <v>0</v>
      </c>
      <c r="AF4430" s="18">
        <f>IFERROR(INDEX(Factors!$B$16:$B$39,MATCH('INPUT - Census'!C4430,Factors!$C$16:$C$35,0),1),0)</f>
        <v>0</v>
      </c>
      <c r="AG4430" s="19">
        <f>IFERROR(INDEX(Factors!$B$40:$B$44,MATCH('INPUT - Census'!F4430,Factors!$C$40:$C$44,0),1),0)</f>
        <v>0</v>
      </c>
      <c r="AH4430" s="21" t="str">
        <f t="shared" si="430"/>
        <v/>
      </c>
      <c r="AI4430" s="1" t="str">
        <f>IFERROR(VLOOKUP(H4430,Factors!$C$45:$D$48,2,0),"")</f>
        <v/>
      </c>
      <c r="AJ4430" t="b">
        <f t="shared" si="429"/>
        <v>0</v>
      </c>
    </row>
    <row r="4431" spans="2:36" ht="14.4" x14ac:dyDescent="0.3">
      <c r="B4431" s="70"/>
      <c r="C4431" s="58"/>
      <c r="D4431" s="63"/>
      <c r="E4431" s="58"/>
      <c r="F4431" s="58"/>
      <c r="G4431" s="44"/>
      <c r="H4431" s="45"/>
      <c r="I4431" s="45"/>
      <c r="J4431" s="40" t="str">
        <f t="shared" si="425"/>
        <v/>
      </c>
      <c r="K4431" s="39" t="str">
        <f t="shared" si="427"/>
        <v/>
      </c>
      <c r="M4431" s="3"/>
      <c r="AB4431" s="17" t="str">
        <f t="shared" si="426"/>
        <v>-1</v>
      </c>
      <c r="AC4431" s="17">
        <f>IFERROR(INDEX(Factors!$C$59:$C$70,MATCH(AB4431,Factors!$B$59:$B$70,1),1),0)</f>
        <v>0</v>
      </c>
      <c r="AD4431" s="17">
        <f t="shared" si="428"/>
        <v>0</v>
      </c>
      <c r="AE4431" s="17">
        <f>IFERROR(INDEX(Factors!$B$6:$B$15,MATCH('INPUT - Census'!E4431,Factors!$C$6:$C$15,0),1),0)</f>
        <v>0</v>
      </c>
      <c r="AF4431" s="18">
        <f>IFERROR(INDEX(Factors!$B$16:$B$39,MATCH('INPUT - Census'!C4431,Factors!$C$16:$C$35,0),1),0)</f>
        <v>0</v>
      </c>
      <c r="AG4431" s="19">
        <f>IFERROR(INDEX(Factors!$B$40:$B$44,MATCH('INPUT - Census'!F4431,Factors!$C$40:$C$44,0),1),0)</f>
        <v>0</v>
      </c>
      <c r="AH4431" s="21" t="str">
        <f t="shared" si="430"/>
        <v/>
      </c>
      <c r="AI4431" s="1" t="str">
        <f>IFERROR(VLOOKUP(H4431,Factors!$C$45:$D$48,2,0),"")</f>
        <v/>
      </c>
      <c r="AJ4431" t="b">
        <f t="shared" si="429"/>
        <v>0</v>
      </c>
    </row>
    <row r="4432" spans="2:36" ht="14.4" x14ac:dyDescent="0.3">
      <c r="B4432" s="70"/>
      <c r="C4432" s="58"/>
      <c r="D4432" s="63"/>
      <c r="E4432" s="58"/>
      <c r="F4432" s="58"/>
      <c r="G4432" s="44"/>
      <c r="H4432" s="45"/>
      <c r="I4432" s="45"/>
      <c r="J4432" s="40" t="str">
        <f t="shared" si="425"/>
        <v/>
      </c>
      <c r="K4432" s="39" t="str">
        <f t="shared" si="427"/>
        <v/>
      </c>
      <c r="M4432" s="3"/>
      <c r="AB4432" s="17" t="str">
        <f t="shared" si="426"/>
        <v>-1</v>
      </c>
      <c r="AC4432" s="17">
        <f>IFERROR(INDEX(Factors!$C$59:$C$70,MATCH(AB4432,Factors!$B$59:$B$70,1),1),0)</f>
        <v>0</v>
      </c>
      <c r="AD4432" s="17">
        <f t="shared" si="428"/>
        <v>0</v>
      </c>
      <c r="AE4432" s="17">
        <f>IFERROR(INDEX(Factors!$B$6:$B$15,MATCH('INPUT - Census'!E4432,Factors!$C$6:$C$15,0),1),0)</f>
        <v>0</v>
      </c>
      <c r="AF4432" s="18">
        <f>IFERROR(INDEX(Factors!$B$16:$B$39,MATCH('INPUT - Census'!C4432,Factors!$C$16:$C$35,0),1),0)</f>
        <v>0</v>
      </c>
      <c r="AG4432" s="19">
        <f>IFERROR(INDEX(Factors!$B$40:$B$44,MATCH('INPUT - Census'!F4432,Factors!$C$40:$C$44,0),1),0)</f>
        <v>0</v>
      </c>
      <c r="AH4432" s="21" t="str">
        <f t="shared" si="430"/>
        <v/>
      </c>
      <c r="AI4432" s="1" t="str">
        <f>IFERROR(VLOOKUP(H4432,Factors!$C$45:$D$48,2,0),"")</f>
        <v/>
      </c>
      <c r="AJ4432" t="b">
        <f t="shared" si="429"/>
        <v>0</v>
      </c>
    </row>
    <row r="4433" spans="2:36" ht="14.4" x14ac:dyDescent="0.3">
      <c r="B4433" s="70"/>
      <c r="C4433" s="58"/>
      <c r="D4433" s="63"/>
      <c r="E4433" s="58"/>
      <c r="F4433" s="58"/>
      <c r="G4433" s="44"/>
      <c r="H4433" s="45"/>
      <c r="I4433" s="45"/>
      <c r="J4433" s="40" t="str">
        <f t="shared" si="425"/>
        <v/>
      </c>
      <c r="K4433" s="39" t="str">
        <f t="shared" si="427"/>
        <v/>
      </c>
      <c r="M4433" s="3"/>
      <c r="AB4433" s="17" t="str">
        <f t="shared" si="426"/>
        <v>-1</v>
      </c>
      <c r="AC4433" s="17">
        <f>IFERROR(INDEX(Factors!$C$59:$C$70,MATCH(AB4433,Factors!$B$59:$B$70,1),1),0)</f>
        <v>0</v>
      </c>
      <c r="AD4433" s="17">
        <f t="shared" si="428"/>
        <v>0</v>
      </c>
      <c r="AE4433" s="17">
        <f>IFERROR(INDEX(Factors!$B$6:$B$15,MATCH('INPUT - Census'!E4433,Factors!$C$6:$C$15,0),1),0)</f>
        <v>0</v>
      </c>
      <c r="AF4433" s="18">
        <f>IFERROR(INDEX(Factors!$B$16:$B$39,MATCH('INPUT - Census'!C4433,Factors!$C$16:$C$35,0),1),0)</f>
        <v>0</v>
      </c>
      <c r="AG4433" s="19">
        <f>IFERROR(INDEX(Factors!$B$40:$B$44,MATCH('INPUT - Census'!F4433,Factors!$C$40:$C$44,0),1),0)</f>
        <v>0</v>
      </c>
      <c r="AH4433" s="21" t="str">
        <f t="shared" si="430"/>
        <v/>
      </c>
      <c r="AI4433" s="1" t="str">
        <f>IFERROR(VLOOKUP(H4433,Factors!$C$45:$D$48,2,0),"")</f>
        <v/>
      </c>
      <c r="AJ4433" t="b">
        <f t="shared" si="429"/>
        <v>0</v>
      </c>
    </row>
    <row r="4434" spans="2:36" ht="14.4" x14ac:dyDescent="0.3">
      <c r="B4434" s="70"/>
      <c r="C4434" s="58"/>
      <c r="D4434" s="63"/>
      <c r="E4434" s="58"/>
      <c r="F4434" s="58"/>
      <c r="G4434" s="44"/>
      <c r="H4434" s="45"/>
      <c r="I4434" s="45"/>
      <c r="J4434" s="40" t="str">
        <f t="shared" si="425"/>
        <v/>
      </c>
      <c r="K4434" s="39" t="str">
        <f t="shared" si="427"/>
        <v/>
      </c>
      <c r="M4434" s="3"/>
      <c r="AB4434" s="17" t="str">
        <f t="shared" si="426"/>
        <v>-1</v>
      </c>
      <c r="AC4434" s="17">
        <f>IFERROR(INDEX(Factors!$C$59:$C$70,MATCH(AB4434,Factors!$B$59:$B$70,1),1),0)</f>
        <v>0</v>
      </c>
      <c r="AD4434" s="17">
        <f t="shared" si="428"/>
        <v>0</v>
      </c>
      <c r="AE4434" s="17">
        <f>IFERROR(INDEX(Factors!$B$6:$B$15,MATCH('INPUT - Census'!E4434,Factors!$C$6:$C$15,0),1),0)</f>
        <v>0</v>
      </c>
      <c r="AF4434" s="18">
        <f>IFERROR(INDEX(Factors!$B$16:$B$39,MATCH('INPUT - Census'!C4434,Factors!$C$16:$C$35,0),1),0)</f>
        <v>0</v>
      </c>
      <c r="AG4434" s="19">
        <f>IFERROR(INDEX(Factors!$B$40:$B$44,MATCH('INPUT - Census'!F4434,Factors!$C$40:$C$44,0),1),0)</f>
        <v>0</v>
      </c>
      <c r="AH4434" s="21" t="str">
        <f t="shared" si="430"/>
        <v/>
      </c>
      <c r="AI4434" s="1" t="str">
        <f>IFERROR(VLOOKUP(H4434,Factors!$C$45:$D$48,2,0),"")</f>
        <v/>
      </c>
      <c r="AJ4434" t="b">
        <f t="shared" si="429"/>
        <v>0</v>
      </c>
    </row>
    <row r="4435" spans="2:36" ht="14.4" x14ac:dyDescent="0.3">
      <c r="B4435" s="70"/>
      <c r="C4435" s="58"/>
      <c r="D4435" s="63"/>
      <c r="E4435" s="58"/>
      <c r="F4435" s="58"/>
      <c r="G4435" s="44"/>
      <c r="H4435" s="45"/>
      <c r="I4435" s="45"/>
      <c r="J4435" s="40" t="str">
        <f t="shared" si="425"/>
        <v/>
      </c>
      <c r="K4435" s="39" t="str">
        <f t="shared" si="427"/>
        <v/>
      </c>
      <c r="M4435" s="3"/>
      <c r="AB4435" s="17" t="str">
        <f t="shared" si="426"/>
        <v>-1</v>
      </c>
      <c r="AC4435" s="17">
        <f>IFERROR(INDEX(Factors!$C$59:$C$70,MATCH(AB4435,Factors!$B$59:$B$70,1),1),0)</f>
        <v>0</v>
      </c>
      <c r="AD4435" s="17">
        <f t="shared" si="428"/>
        <v>0</v>
      </c>
      <c r="AE4435" s="17">
        <f>IFERROR(INDEX(Factors!$B$6:$B$15,MATCH('INPUT - Census'!E4435,Factors!$C$6:$C$15,0),1),0)</f>
        <v>0</v>
      </c>
      <c r="AF4435" s="18">
        <f>IFERROR(INDEX(Factors!$B$16:$B$39,MATCH('INPUT - Census'!C4435,Factors!$C$16:$C$35,0),1),0)</f>
        <v>0</v>
      </c>
      <c r="AG4435" s="19">
        <f>IFERROR(INDEX(Factors!$B$40:$B$44,MATCH('INPUT - Census'!F4435,Factors!$C$40:$C$44,0),1),0)</f>
        <v>0</v>
      </c>
      <c r="AH4435" s="21" t="str">
        <f t="shared" si="430"/>
        <v/>
      </c>
      <c r="AI4435" s="1" t="str">
        <f>IFERROR(VLOOKUP(H4435,Factors!$C$45:$D$48,2,0),"")</f>
        <v/>
      </c>
      <c r="AJ4435" t="b">
        <f t="shared" si="429"/>
        <v>0</v>
      </c>
    </row>
    <row r="4436" spans="2:36" ht="14.4" x14ac:dyDescent="0.3">
      <c r="B4436" s="70"/>
      <c r="C4436" s="58"/>
      <c r="D4436" s="63"/>
      <c r="E4436" s="58"/>
      <c r="F4436" s="58"/>
      <c r="G4436" s="44"/>
      <c r="H4436" s="45"/>
      <c r="I4436" s="45"/>
      <c r="J4436" s="40" t="str">
        <f t="shared" si="425"/>
        <v/>
      </c>
      <c r="K4436" s="39" t="str">
        <f t="shared" si="427"/>
        <v/>
      </c>
      <c r="M4436" s="3"/>
      <c r="AB4436" s="17" t="str">
        <f t="shared" si="426"/>
        <v>-1</v>
      </c>
      <c r="AC4436" s="17">
        <f>IFERROR(INDEX(Factors!$C$59:$C$70,MATCH(AB4436,Factors!$B$59:$B$70,1),1),0)</f>
        <v>0</v>
      </c>
      <c r="AD4436" s="17">
        <f t="shared" si="428"/>
        <v>0</v>
      </c>
      <c r="AE4436" s="17">
        <f>IFERROR(INDEX(Factors!$B$6:$B$15,MATCH('INPUT - Census'!E4436,Factors!$C$6:$C$15,0),1),0)</f>
        <v>0</v>
      </c>
      <c r="AF4436" s="18">
        <f>IFERROR(INDEX(Factors!$B$16:$B$39,MATCH('INPUT - Census'!C4436,Factors!$C$16:$C$35,0),1),0)</f>
        <v>0</v>
      </c>
      <c r="AG4436" s="19">
        <f>IFERROR(INDEX(Factors!$B$40:$B$44,MATCH('INPUT - Census'!F4436,Factors!$C$40:$C$44,0),1),0)</f>
        <v>0</v>
      </c>
      <c r="AH4436" s="21" t="str">
        <f t="shared" si="430"/>
        <v/>
      </c>
      <c r="AI4436" s="1" t="str">
        <f>IFERROR(VLOOKUP(H4436,Factors!$C$45:$D$48,2,0),"")</f>
        <v/>
      </c>
      <c r="AJ4436" t="b">
        <f t="shared" si="429"/>
        <v>0</v>
      </c>
    </row>
    <row r="4437" spans="2:36" ht="14.4" x14ac:dyDescent="0.3">
      <c r="B4437" s="70"/>
      <c r="C4437" s="58"/>
      <c r="D4437" s="63"/>
      <c r="E4437" s="58"/>
      <c r="F4437" s="58"/>
      <c r="G4437" s="44"/>
      <c r="H4437" s="45"/>
      <c r="I4437" s="45"/>
      <c r="J4437" s="40" t="str">
        <f t="shared" si="425"/>
        <v/>
      </c>
      <c r="K4437" s="39" t="str">
        <f t="shared" si="427"/>
        <v/>
      </c>
      <c r="M4437" s="3"/>
      <c r="AB4437" s="17" t="str">
        <f t="shared" si="426"/>
        <v>-1</v>
      </c>
      <c r="AC4437" s="17">
        <f>IFERROR(INDEX(Factors!$C$59:$C$70,MATCH(AB4437,Factors!$B$59:$B$70,1),1),0)</f>
        <v>0</v>
      </c>
      <c r="AD4437" s="17">
        <f t="shared" si="428"/>
        <v>0</v>
      </c>
      <c r="AE4437" s="17">
        <f>IFERROR(INDEX(Factors!$B$6:$B$15,MATCH('INPUT - Census'!E4437,Factors!$C$6:$C$15,0),1),0)</f>
        <v>0</v>
      </c>
      <c r="AF4437" s="18">
        <f>IFERROR(INDEX(Factors!$B$16:$B$39,MATCH('INPUT - Census'!C4437,Factors!$C$16:$C$35,0),1),0)</f>
        <v>0</v>
      </c>
      <c r="AG4437" s="19">
        <f>IFERROR(INDEX(Factors!$B$40:$B$44,MATCH('INPUT - Census'!F4437,Factors!$C$40:$C$44,0),1),0)</f>
        <v>0</v>
      </c>
      <c r="AH4437" s="21" t="str">
        <f t="shared" si="430"/>
        <v/>
      </c>
      <c r="AI4437" s="1" t="str">
        <f>IFERROR(VLOOKUP(H4437,Factors!$C$45:$D$48,2,0),"")</f>
        <v/>
      </c>
      <c r="AJ4437" t="b">
        <f t="shared" si="429"/>
        <v>0</v>
      </c>
    </row>
    <row r="4438" spans="2:36" ht="14.4" x14ac:dyDescent="0.3">
      <c r="B4438" s="70"/>
      <c r="C4438" s="58"/>
      <c r="D4438" s="63"/>
      <c r="E4438" s="58"/>
      <c r="F4438" s="58"/>
      <c r="G4438" s="44"/>
      <c r="H4438" s="45"/>
      <c r="I4438" s="45"/>
      <c r="J4438" s="40" t="str">
        <f t="shared" si="425"/>
        <v/>
      </c>
      <c r="K4438" s="39" t="str">
        <f t="shared" si="427"/>
        <v/>
      </c>
      <c r="M4438" s="3"/>
      <c r="AB4438" s="17" t="str">
        <f t="shared" si="426"/>
        <v>-1</v>
      </c>
      <c r="AC4438" s="17">
        <f>IFERROR(INDEX(Factors!$C$59:$C$70,MATCH(AB4438,Factors!$B$59:$B$70,1),1),0)</f>
        <v>0</v>
      </c>
      <c r="AD4438" s="17">
        <f t="shared" si="428"/>
        <v>0</v>
      </c>
      <c r="AE4438" s="17">
        <f>IFERROR(INDEX(Factors!$B$6:$B$15,MATCH('INPUT - Census'!E4438,Factors!$C$6:$C$15,0),1),0)</f>
        <v>0</v>
      </c>
      <c r="AF4438" s="18">
        <f>IFERROR(INDEX(Factors!$B$16:$B$39,MATCH('INPUT - Census'!C4438,Factors!$C$16:$C$35,0),1),0)</f>
        <v>0</v>
      </c>
      <c r="AG4438" s="19">
        <f>IFERROR(INDEX(Factors!$B$40:$B$44,MATCH('INPUT - Census'!F4438,Factors!$C$40:$C$44,0),1),0)</f>
        <v>0</v>
      </c>
      <c r="AH4438" s="21" t="str">
        <f t="shared" si="430"/>
        <v/>
      </c>
      <c r="AI4438" s="1" t="str">
        <f>IFERROR(VLOOKUP(H4438,Factors!$C$45:$D$48,2,0),"")</f>
        <v/>
      </c>
      <c r="AJ4438" t="b">
        <f t="shared" si="429"/>
        <v>0</v>
      </c>
    </row>
    <row r="4439" spans="2:36" ht="14.4" x14ac:dyDescent="0.3">
      <c r="B4439" s="70"/>
      <c r="C4439" s="58"/>
      <c r="D4439" s="63"/>
      <c r="E4439" s="58"/>
      <c r="F4439" s="58"/>
      <c r="G4439" s="44"/>
      <c r="H4439" s="45"/>
      <c r="I4439" s="45"/>
      <c r="J4439" s="40" t="str">
        <f t="shared" si="425"/>
        <v/>
      </c>
      <c r="K4439" s="39" t="str">
        <f t="shared" si="427"/>
        <v/>
      </c>
      <c r="M4439" s="3"/>
      <c r="AB4439" s="17" t="str">
        <f t="shared" si="426"/>
        <v>-1</v>
      </c>
      <c r="AC4439" s="17">
        <f>IFERROR(INDEX(Factors!$C$59:$C$70,MATCH(AB4439,Factors!$B$59:$B$70,1),1),0)</f>
        <v>0</v>
      </c>
      <c r="AD4439" s="17">
        <f t="shared" si="428"/>
        <v>0</v>
      </c>
      <c r="AE4439" s="17">
        <f>IFERROR(INDEX(Factors!$B$6:$B$15,MATCH('INPUT - Census'!E4439,Factors!$C$6:$C$15,0),1),0)</f>
        <v>0</v>
      </c>
      <c r="AF4439" s="18">
        <f>IFERROR(INDEX(Factors!$B$16:$B$39,MATCH('INPUT - Census'!C4439,Factors!$C$16:$C$35,0),1),0)</f>
        <v>0</v>
      </c>
      <c r="AG4439" s="19">
        <f>IFERROR(INDEX(Factors!$B$40:$B$44,MATCH('INPUT - Census'!F4439,Factors!$C$40:$C$44,0),1),0)</f>
        <v>0</v>
      </c>
      <c r="AH4439" s="21" t="str">
        <f t="shared" si="430"/>
        <v/>
      </c>
      <c r="AI4439" s="1" t="str">
        <f>IFERROR(VLOOKUP(H4439,Factors!$C$45:$D$48,2,0),"")</f>
        <v/>
      </c>
      <c r="AJ4439" t="b">
        <f t="shared" si="429"/>
        <v>0</v>
      </c>
    </row>
    <row r="4440" spans="2:36" ht="14.4" x14ac:dyDescent="0.3">
      <c r="B4440" s="70"/>
      <c r="C4440" s="58"/>
      <c r="D4440" s="63"/>
      <c r="E4440" s="58"/>
      <c r="F4440" s="58"/>
      <c r="G4440" s="44"/>
      <c r="H4440" s="45"/>
      <c r="I4440" s="45"/>
      <c r="J4440" s="40" t="str">
        <f t="shared" si="425"/>
        <v/>
      </c>
      <c r="K4440" s="39" t="str">
        <f t="shared" si="427"/>
        <v/>
      </c>
      <c r="M4440" s="3"/>
      <c r="AB4440" s="17" t="str">
        <f t="shared" si="426"/>
        <v>-1</v>
      </c>
      <c r="AC4440" s="17">
        <f>IFERROR(INDEX(Factors!$C$59:$C$70,MATCH(AB4440,Factors!$B$59:$B$70,1),1),0)</f>
        <v>0</v>
      </c>
      <c r="AD4440" s="17">
        <f t="shared" si="428"/>
        <v>0</v>
      </c>
      <c r="AE4440" s="17">
        <f>IFERROR(INDEX(Factors!$B$6:$B$15,MATCH('INPUT - Census'!E4440,Factors!$C$6:$C$15,0),1),0)</f>
        <v>0</v>
      </c>
      <c r="AF4440" s="18">
        <f>IFERROR(INDEX(Factors!$B$16:$B$39,MATCH('INPUT - Census'!C4440,Factors!$C$16:$C$35,0),1),0)</f>
        <v>0</v>
      </c>
      <c r="AG4440" s="19">
        <f>IFERROR(INDEX(Factors!$B$40:$B$44,MATCH('INPUT - Census'!F4440,Factors!$C$40:$C$44,0),1),0)</f>
        <v>0</v>
      </c>
      <c r="AH4440" s="21" t="str">
        <f t="shared" si="430"/>
        <v/>
      </c>
      <c r="AI4440" s="1" t="str">
        <f>IFERROR(VLOOKUP(H4440,Factors!$C$45:$D$48,2,0),"")</f>
        <v/>
      </c>
      <c r="AJ4440" t="b">
        <f t="shared" si="429"/>
        <v>0</v>
      </c>
    </row>
    <row r="4441" spans="2:36" ht="14.4" x14ac:dyDescent="0.3">
      <c r="B4441" s="70"/>
      <c r="C4441" s="58"/>
      <c r="D4441" s="63"/>
      <c r="E4441" s="58"/>
      <c r="F4441" s="58"/>
      <c r="G4441" s="44"/>
      <c r="H4441" s="45"/>
      <c r="I4441" s="45"/>
      <c r="J4441" s="40" t="str">
        <f t="shared" si="425"/>
        <v/>
      </c>
      <c r="K4441" s="39" t="str">
        <f t="shared" si="427"/>
        <v/>
      </c>
      <c r="M4441" s="3"/>
      <c r="AB4441" s="17" t="str">
        <f t="shared" si="426"/>
        <v>-1</v>
      </c>
      <c r="AC4441" s="17">
        <f>IFERROR(INDEX(Factors!$C$59:$C$70,MATCH(AB4441,Factors!$B$59:$B$70,1),1),0)</f>
        <v>0</v>
      </c>
      <c r="AD4441" s="17">
        <f t="shared" si="428"/>
        <v>0</v>
      </c>
      <c r="AE4441" s="17">
        <f>IFERROR(INDEX(Factors!$B$6:$B$15,MATCH('INPUT - Census'!E4441,Factors!$C$6:$C$15,0),1),0)</f>
        <v>0</v>
      </c>
      <c r="AF4441" s="18">
        <f>IFERROR(INDEX(Factors!$B$16:$B$39,MATCH('INPUT - Census'!C4441,Factors!$C$16:$C$35,0),1),0)</f>
        <v>0</v>
      </c>
      <c r="AG4441" s="19">
        <f>IFERROR(INDEX(Factors!$B$40:$B$44,MATCH('INPUT - Census'!F4441,Factors!$C$40:$C$44,0),1),0)</f>
        <v>0</v>
      </c>
      <c r="AH4441" s="21" t="str">
        <f t="shared" si="430"/>
        <v/>
      </c>
      <c r="AI4441" s="1" t="str">
        <f>IFERROR(VLOOKUP(H4441,Factors!$C$45:$D$48,2,0),"")</f>
        <v/>
      </c>
      <c r="AJ4441" t="b">
        <f t="shared" si="429"/>
        <v>0</v>
      </c>
    </row>
    <row r="4442" spans="2:36" ht="14.4" x14ac:dyDescent="0.3">
      <c r="B4442" s="70"/>
      <c r="C4442" s="58"/>
      <c r="D4442" s="63"/>
      <c r="E4442" s="58"/>
      <c r="F4442" s="58"/>
      <c r="G4442" s="44"/>
      <c r="H4442" s="45"/>
      <c r="I4442" s="45"/>
      <c r="J4442" s="40" t="str">
        <f t="shared" si="425"/>
        <v/>
      </c>
      <c r="K4442" s="39" t="str">
        <f t="shared" si="427"/>
        <v/>
      </c>
      <c r="M4442" s="3"/>
      <c r="AB4442" s="17" t="str">
        <f t="shared" si="426"/>
        <v>-1</v>
      </c>
      <c r="AC4442" s="17">
        <f>IFERROR(INDEX(Factors!$C$59:$C$70,MATCH(AB4442,Factors!$B$59:$B$70,1),1),0)</f>
        <v>0</v>
      </c>
      <c r="AD4442" s="17">
        <f t="shared" si="428"/>
        <v>0</v>
      </c>
      <c r="AE4442" s="17">
        <f>IFERROR(INDEX(Factors!$B$6:$B$15,MATCH('INPUT - Census'!E4442,Factors!$C$6:$C$15,0),1),0)</f>
        <v>0</v>
      </c>
      <c r="AF4442" s="18">
        <f>IFERROR(INDEX(Factors!$B$16:$B$39,MATCH('INPUT - Census'!C4442,Factors!$C$16:$C$35,0),1),0)</f>
        <v>0</v>
      </c>
      <c r="AG4442" s="19">
        <f>IFERROR(INDEX(Factors!$B$40:$B$44,MATCH('INPUT - Census'!F4442,Factors!$C$40:$C$44,0),1),0)</f>
        <v>0</v>
      </c>
      <c r="AH4442" s="21" t="str">
        <f t="shared" si="430"/>
        <v/>
      </c>
      <c r="AI4442" s="1" t="str">
        <f>IFERROR(VLOOKUP(H4442,Factors!$C$45:$D$48,2,0),"")</f>
        <v/>
      </c>
      <c r="AJ4442" t="b">
        <f t="shared" si="429"/>
        <v>0</v>
      </c>
    </row>
    <row r="4443" spans="2:36" ht="14.4" x14ac:dyDescent="0.3">
      <c r="B4443" s="70"/>
      <c r="C4443" s="58"/>
      <c r="D4443" s="63"/>
      <c r="E4443" s="58"/>
      <c r="F4443" s="58"/>
      <c r="G4443" s="44"/>
      <c r="H4443" s="45"/>
      <c r="I4443" s="45"/>
      <c r="J4443" s="40" t="str">
        <f t="shared" si="425"/>
        <v/>
      </c>
      <c r="K4443" s="39" t="str">
        <f t="shared" si="427"/>
        <v/>
      </c>
      <c r="M4443" s="3"/>
      <c r="AB4443" s="17" t="str">
        <f t="shared" si="426"/>
        <v>-1</v>
      </c>
      <c r="AC4443" s="17">
        <f>IFERROR(INDEX(Factors!$C$59:$C$70,MATCH(AB4443,Factors!$B$59:$B$70,1),1),0)</f>
        <v>0</v>
      </c>
      <c r="AD4443" s="17">
        <f t="shared" si="428"/>
        <v>0</v>
      </c>
      <c r="AE4443" s="17">
        <f>IFERROR(INDEX(Factors!$B$6:$B$15,MATCH('INPUT - Census'!E4443,Factors!$C$6:$C$15,0),1),0)</f>
        <v>0</v>
      </c>
      <c r="AF4443" s="18">
        <f>IFERROR(INDEX(Factors!$B$16:$B$39,MATCH('INPUT - Census'!C4443,Factors!$C$16:$C$35,0),1),0)</f>
        <v>0</v>
      </c>
      <c r="AG4443" s="19">
        <f>IFERROR(INDEX(Factors!$B$40:$B$44,MATCH('INPUT - Census'!F4443,Factors!$C$40:$C$44,0),1),0)</f>
        <v>0</v>
      </c>
      <c r="AH4443" s="21" t="str">
        <f t="shared" si="430"/>
        <v/>
      </c>
      <c r="AI4443" s="1" t="str">
        <f>IFERROR(VLOOKUP(H4443,Factors!$C$45:$D$48,2,0),"")</f>
        <v/>
      </c>
      <c r="AJ4443" t="b">
        <f t="shared" si="429"/>
        <v>0</v>
      </c>
    </row>
    <row r="4444" spans="2:36" ht="14.4" x14ac:dyDescent="0.3">
      <c r="B4444" s="70"/>
      <c r="C4444" s="58"/>
      <c r="D4444" s="63"/>
      <c r="E4444" s="58"/>
      <c r="F4444" s="58"/>
      <c r="G4444" s="44"/>
      <c r="H4444" s="45"/>
      <c r="I4444" s="45"/>
      <c r="J4444" s="40" t="str">
        <f t="shared" si="425"/>
        <v/>
      </c>
      <c r="K4444" s="39" t="str">
        <f t="shared" si="427"/>
        <v/>
      </c>
      <c r="M4444" s="3"/>
      <c r="AB4444" s="17" t="str">
        <f t="shared" si="426"/>
        <v>-1</v>
      </c>
      <c r="AC4444" s="17">
        <f>IFERROR(INDEX(Factors!$C$59:$C$70,MATCH(AB4444,Factors!$B$59:$B$70,1),1),0)</f>
        <v>0</v>
      </c>
      <c r="AD4444" s="17">
        <f t="shared" si="428"/>
        <v>0</v>
      </c>
      <c r="AE4444" s="17">
        <f>IFERROR(INDEX(Factors!$B$6:$B$15,MATCH('INPUT - Census'!E4444,Factors!$C$6:$C$15,0),1),0)</f>
        <v>0</v>
      </c>
      <c r="AF4444" s="18">
        <f>IFERROR(INDEX(Factors!$B$16:$B$39,MATCH('INPUT - Census'!C4444,Factors!$C$16:$C$35,0),1),0)</f>
        <v>0</v>
      </c>
      <c r="AG4444" s="19">
        <f>IFERROR(INDEX(Factors!$B$40:$B$44,MATCH('INPUT - Census'!F4444,Factors!$C$40:$C$44,0),1),0)</f>
        <v>0</v>
      </c>
      <c r="AH4444" s="21" t="str">
        <f t="shared" si="430"/>
        <v/>
      </c>
      <c r="AI4444" s="1" t="str">
        <f>IFERROR(VLOOKUP(H4444,Factors!$C$45:$D$48,2,0),"")</f>
        <v/>
      </c>
      <c r="AJ4444" t="b">
        <f t="shared" si="429"/>
        <v>0</v>
      </c>
    </row>
    <row r="4445" spans="2:36" ht="14.4" x14ac:dyDescent="0.3">
      <c r="B4445" s="70"/>
      <c r="C4445" s="58"/>
      <c r="D4445" s="63"/>
      <c r="E4445" s="58"/>
      <c r="F4445" s="58"/>
      <c r="G4445" s="44"/>
      <c r="H4445" s="45"/>
      <c r="I4445" s="45"/>
      <c r="J4445" s="40" t="str">
        <f t="shared" si="425"/>
        <v/>
      </c>
      <c r="K4445" s="39" t="str">
        <f t="shared" si="427"/>
        <v/>
      </c>
      <c r="M4445" s="3"/>
      <c r="AB4445" s="17" t="str">
        <f t="shared" si="426"/>
        <v>-1</v>
      </c>
      <c r="AC4445" s="17">
        <f>IFERROR(INDEX(Factors!$C$59:$C$70,MATCH(AB4445,Factors!$B$59:$B$70,1),1),0)</f>
        <v>0</v>
      </c>
      <c r="AD4445" s="17">
        <f t="shared" si="428"/>
        <v>0</v>
      </c>
      <c r="AE4445" s="17">
        <f>IFERROR(INDEX(Factors!$B$6:$B$15,MATCH('INPUT - Census'!E4445,Factors!$C$6:$C$15,0),1),0)</f>
        <v>0</v>
      </c>
      <c r="AF4445" s="18">
        <f>IFERROR(INDEX(Factors!$B$16:$B$39,MATCH('INPUT - Census'!C4445,Factors!$C$16:$C$35,0),1),0)</f>
        <v>0</v>
      </c>
      <c r="AG4445" s="19">
        <f>IFERROR(INDEX(Factors!$B$40:$B$44,MATCH('INPUT - Census'!F4445,Factors!$C$40:$C$44,0),1),0)</f>
        <v>0</v>
      </c>
      <c r="AH4445" s="21" t="str">
        <f t="shared" si="430"/>
        <v/>
      </c>
      <c r="AI4445" s="1" t="str">
        <f>IFERROR(VLOOKUP(H4445,Factors!$C$45:$D$48,2,0),"")</f>
        <v/>
      </c>
      <c r="AJ4445" t="b">
        <f t="shared" si="429"/>
        <v>0</v>
      </c>
    </row>
    <row r="4446" spans="2:36" ht="14.4" x14ac:dyDescent="0.3">
      <c r="B4446" s="70"/>
      <c r="C4446" s="58"/>
      <c r="D4446" s="63"/>
      <c r="E4446" s="58"/>
      <c r="F4446" s="58"/>
      <c r="G4446" s="44"/>
      <c r="H4446" s="45"/>
      <c r="I4446" s="45"/>
      <c r="J4446" s="40" t="str">
        <f t="shared" si="425"/>
        <v/>
      </c>
      <c r="K4446" s="39" t="str">
        <f t="shared" si="427"/>
        <v/>
      </c>
      <c r="M4446" s="3"/>
      <c r="AB4446" s="17" t="str">
        <f t="shared" si="426"/>
        <v>-1</v>
      </c>
      <c r="AC4446" s="17">
        <f>IFERROR(INDEX(Factors!$C$59:$C$70,MATCH(AB4446,Factors!$B$59:$B$70,1),1),0)</f>
        <v>0</v>
      </c>
      <c r="AD4446" s="17">
        <f t="shared" si="428"/>
        <v>0</v>
      </c>
      <c r="AE4446" s="17">
        <f>IFERROR(INDEX(Factors!$B$6:$B$15,MATCH('INPUT - Census'!E4446,Factors!$C$6:$C$15,0),1),0)</f>
        <v>0</v>
      </c>
      <c r="AF4446" s="18">
        <f>IFERROR(INDEX(Factors!$B$16:$B$39,MATCH('INPUT - Census'!C4446,Factors!$C$16:$C$35,0),1),0)</f>
        <v>0</v>
      </c>
      <c r="AG4446" s="19">
        <f>IFERROR(INDEX(Factors!$B$40:$B$44,MATCH('INPUT - Census'!F4446,Factors!$C$40:$C$44,0),1),0)</f>
        <v>0</v>
      </c>
      <c r="AH4446" s="21" t="str">
        <f t="shared" si="430"/>
        <v/>
      </c>
      <c r="AI4446" s="1" t="str">
        <f>IFERROR(VLOOKUP(H4446,Factors!$C$45:$D$48,2,0),"")</f>
        <v/>
      </c>
      <c r="AJ4446" t="b">
        <f t="shared" si="429"/>
        <v>0</v>
      </c>
    </row>
    <row r="4447" spans="2:36" ht="14.4" x14ac:dyDescent="0.3">
      <c r="B4447" s="70"/>
      <c r="C4447" s="58"/>
      <c r="D4447" s="63"/>
      <c r="E4447" s="58"/>
      <c r="F4447" s="58"/>
      <c r="G4447" s="44"/>
      <c r="H4447" s="45"/>
      <c r="I4447" s="45"/>
      <c r="J4447" s="40" t="str">
        <f t="shared" si="425"/>
        <v/>
      </c>
      <c r="K4447" s="39" t="str">
        <f t="shared" si="427"/>
        <v/>
      </c>
      <c r="M4447" s="3"/>
      <c r="AB4447" s="17" t="str">
        <f t="shared" si="426"/>
        <v>-1</v>
      </c>
      <c r="AC4447" s="17">
        <f>IFERROR(INDEX(Factors!$C$59:$C$70,MATCH(AB4447,Factors!$B$59:$B$70,1),1),0)</f>
        <v>0</v>
      </c>
      <c r="AD4447" s="17">
        <f t="shared" si="428"/>
        <v>0</v>
      </c>
      <c r="AE4447" s="17">
        <f>IFERROR(INDEX(Factors!$B$6:$B$15,MATCH('INPUT - Census'!E4447,Factors!$C$6:$C$15,0),1),0)</f>
        <v>0</v>
      </c>
      <c r="AF4447" s="18">
        <f>IFERROR(INDEX(Factors!$B$16:$B$39,MATCH('INPUT - Census'!C4447,Factors!$C$16:$C$35,0),1),0)</f>
        <v>0</v>
      </c>
      <c r="AG4447" s="19">
        <f>IFERROR(INDEX(Factors!$B$40:$B$44,MATCH('INPUT - Census'!F4447,Factors!$C$40:$C$44,0),1),0)</f>
        <v>0</v>
      </c>
      <c r="AH4447" s="21" t="str">
        <f t="shared" si="430"/>
        <v/>
      </c>
      <c r="AI4447" s="1" t="str">
        <f>IFERROR(VLOOKUP(H4447,Factors!$C$45:$D$48,2,0),"")</f>
        <v/>
      </c>
      <c r="AJ4447" t="b">
        <f t="shared" si="429"/>
        <v>0</v>
      </c>
    </row>
    <row r="4448" spans="2:36" ht="14.4" x14ac:dyDescent="0.3">
      <c r="B4448" s="70"/>
      <c r="C4448" s="58"/>
      <c r="D4448" s="63"/>
      <c r="E4448" s="58"/>
      <c r="F4448" s="58"/>
      <c r="G4448" s="44"/>
      <c r="H4448" s="45"/>
      <c r="I4448" s="45"/>
      <c r="J4448" s="40" t="str">
        <f t="shared" si="425"/>
        <v/>
      </c>
      <c r="K4448" s="39" t="str">
        <f t="shared" si="427"/>
        <v/>
      </c>
      <c r="M4448" s="3"/>
      <c r="AB4448" s="17" t="str">
        <f t="shared" si="426"/>
        <v>-1</v>
      </c>
      <c r="AC4448" s="17">
        <f>IFERROR(INDEX(Factors!$C$59:$C$70,MATCH(AB4448,Factors!$B$59:$B$70,1),1),0)</f>
        <v>0</v>
      </c>
      <c r="AD4448" s="17">
        <f t="shared" si="428"/>
        <v>0</v>
      </c>
      <c r="AE4448" s="17">
        <f>IFERROR(INDEX(Factors!$B$6:$B$15,MATCH('INPUT - Census'!E4448,Factors!$C$6:$C$15,0),1),0)</f>
        <v>0</v>
      </c>
      <c r="AF4448" s="18">
        <f>IFERROR(INDEX(Factors!$B$16:$B$39,MATCH('INPUT - Census'!C4448,Factors!$C$16:$C$35,0),1),0)</f>
        <v>0</v>
      </c>
      <c r="AG4448" s="19">
        <f>IFERROR(INDEX(Factors!$B$40:$B$44,MATCH('INPUT - Census'!F4448,Factors!$C$40:$C$44,0),1),0)</f>
        <v>0</v>
      </c>
      <c r="AH4448" s="21" t="str">
        <f t="shared" si="430"/>
        <v/>
      </c>
      <c r="AI4448" s="1" t="str">
        <f>IFERROR(VLOOKUP(H4448,Factors!$C$45:$D$48,2,0),"")</f>
        <v/>
      </c>
      <c r="AJ4448" t="b">
        <f t="shared" si="429"/>
        <v>0</v>
      </c>
    </row>
    <row r="4449" spans="2:36" ht="14.4" x14ac:dyDescent="0.3">
      <c r="B4449" s="70"/>
      <c r="C4449" s="58"/>
      <c r="D4449" s="63"/>
      <c r="E4449" s="58"/>
      <c r="F4449" s="58"/>
      <c r="G4449" s="44"/>
      <c r="H4449" s="45"/>
      <c r="I4449" s="45"/>
      <c r="J4449" s="40" t="str">
        <f t="shared" si="425"/>
        <v/>
      </c>
      <c r="K4449" s="39" t="str">
        <f t="shared" si="427"/>
        <v/>
      </c>
      <c r="M4449" s="3"/>
      <c r="AB4449" s="17" t="str">
        <f t="shared" si="426"/>
        <v>-1</v>
      </c>
      <c r="AC4449" s="17">
        <f>IFERROR(INDEX(Factors!$C$59:$C$70,MATCH(AB4449,Factors!$B$59:$B$70,1),1),0)</f>
        <v>0</v>
      </c>
      <c r="AD4449" s="17">
        <f t="shared" si="428"/>
        <v>0</v>
      </c>
      <c r="AE4449" s="17">
        <f>IFERROR(INDEX(Factors!$B$6:$B$15,MATCH('INPUT - Census'!E4449,Factors!$C$6:$C$15,0),1),0)</f>
        <v>0</v>
      </c>
      <c r="AF4449" s="18">
        <f>IFERROR(INDEX(Factors!$B$16:$B$39,MATCH('INPUT - Census'!C4449,Factors!$C$16:$C$35,0),1),0)</f>
        <v>0</v>
      </c>
      <c r="AG4449" s="19">
        <f>IFERROR(INDEX(Factors!$B$40:$B$44,MATCH('INPUT - Census'!F4449,Factors!$C$40:$C$44,0),1),0)</f>
        <v>0</v>
      </c>
      <c r="AH4449" s="21" t="str">
        <f t="shared" si="430"/>
        <v/>
      </c>
      <c r="AI4449" s="1" t="str">
        <f>IFERROR(VLOOKUP(H4449,Factors!$C$45:$D$48,2,0),"")</f>
        <v/>
      </c>
      <c r="AJ4449" t="b">
        <f t="shared" si="429"/>
        <v>0</v>
      </c>
    </row>
    <row r="4450" spans="2:36" ht="14.4" x14ac:dyDescent="0.3">
      <c r="B4450" s="70"/>
      <c r="C4450" s="58"/>
      <c r="D4450" s="63"/>
      <c r="E4450" s="58"/>
      <c r="F4450" s="58"/>
      <c r="G4450" s="44"/>
      <c r="H4450" s="45"/>
      <c r="I4450" s="45"/>
      <c r="J4450" s="40" t="str">
        <f t="shared" si="425"/>
        <v/>
      </c>
      <c r="K4450" s="39" t="str">
        <f t="shared" si="427"/>
        <v/>
      </c>
      <c r="M4450" s="3"/>
      <c r="AB4450" s="17" t="str">
        <f t="shared" si="426"/>
        <v>-1</v>
      </c>
      <c r="AC4450" s="17">
        <f>IFERROR(INDEX(Factors!$C$59:$C$70,MATCH(AB4450,Factors!$B$59:$B$70,1),1),0)</f>
        <v>0</v>
      </c>
      <c r="AD4450" s="17">
        <f t="shared" si="428"/>
        <v>0</v>
      </c>
      <c r="AE4450" s="17">
        <f>IFERROR(INDEX(Factors!$B$6:$B$15,MATCH('INPUT - Census'!E4450,Factors!$C$6:$C$15,0),1),0)</f>
        <v>0</v>
      </c>
      <c r="AF4450" s="18">
        <f>IFERROR(INDEX(Factors!$B$16:$B$39,MATCH('INPUT - Census'!C4450,Factors!$C$16:$C$35,0),1),0)</f>
        <v>0</v>
      </c>
      <c r="AG4450" s="19">
        <f>IFERROR(INDEX(Factors!$B$40:$B$44,MATCH('INPUT - Census'!F4450,Factors!$C$40:$C$44,0),1),0)</f>
        <v>0</v>
      </c>
      <c r="AH4450" s="21" t="str">
        <f t="shared" si="430"/>
        <v/>
      </c>
      <c r="AI4450" s="1" t="str">
        <f>IFERROR(VLOOKUP(H4450,Factors!$C$45:$D$48,2,0),"")</f>
        <v/>
      </c>
      <c r="AJ4450" t="b">
        <f t="shared" si="429"/>
        <v>0</v>
      </c>
    </row>
    <row r="4451" spans="2:36" ht="14.4" x14ac:dyDescent="0.3">
      <c r="B4451" s="70"/>
      <c r="C4451" s="58"/>
      <c r="D4451" s="63"/>
      <c r="E4451" s="58"/>
      <c r="F4451" s="58"/>
      <c r="G4451" s="44"/>
      <c r="H4451" s="45"/>
      <c r="I4451" s="45"/>
      <c r="J4451" s="40" t="str">
        <f t="shared" si="425"/>
        <v/>
      </c>
      <c r="K4451" s="39" t="str">
        <f t="shared" si="427"/>
        <v/>
      </c>
      <c r="M4451" s="3"/>
      <c r="AB4451" s="17" t="str">
        <f t="shared" si="426"/>
        <v>-1</v>
      </c>
      <c r="AC4451" s="17">
        <f>IFERROR(INDEX(Factors!$C$59:$C$70,MATCH(AB4451,Factors!$B$59:$B$70,1),1),0)</f>
        <v>0</v>
      </c>
      <c r="AD4451" s="17">
        <f t="shared" si="428"/>
        <v>0</v>
      </c>
      <c r="AE4451" s="17">
        <f>IFERROR(INDEX(Factors!$B$6:$B$15,MATCH('INPUT - Census'!E4451,Factors!$C$6:$C$15,0),1),0)</f>
        <v>0</v>
      </c>
      <c r="AF4451" s="18">
        <f>IFERROR(INDEX(Factors!$B$16:$B$39,MATCH('INPUT - Census'!C4451,Factors!$C$16:$C$35,0),1),0)</f>
        <v>0</v>
      </c>
      <c r="AG4451" s="19">
        <f>IFERROR(INDEX(Factors!$B$40:$B$44,MATCH('INPUT - Census'!F4451,Factors!$C$40:$C$44,0),1),0)</f>
        <v>0</v>
      </c>
      <c r="AH4451" s="21" t="str">
        <f t="shared" si="430"/>
        <v/>
      </c>
      <c r="AI4451" s="1" t="str">
        <f>IFERROR(VLOOKUP(H4451,Factors!$C$45:$D$48,2,0),"")</f>
        <v/>
      </c>
      <c r="AJ4451" t="b">
        <f t="shared" si="429"/>
        <v>0</v>
      </c>
    </row>
    <row r="4452" spans="2:36" ht="14.4" x14ac:dyDescent="0.3">
      <c r="B4452" s="70"/>
      <c r="C4452" s="58"/>
      <c r="D4452" s="63"/>
      <c r="E4452" s="58"/>
      <c r="F4452" s="58"/>
      <c r="G4452" s="44"/>
      <c r="H4452" s="45"/>
      <c r="I4452" s="45"/>
      <c r="J4452" s="40" t="str">
        <f t="shared" si="425"/>
        <v/>
      </c>
      <c r="K4452" s="39" t="str">
        <f t="shared" si="427"/>
        <v/>
      </c>
      <c r="M4452" s="3"/>
      <c r="AB4452" s="17" t="str">
        <f t="shared" si="426"/>
        <v>-1</v>
      </c>
      <c r="AC4452" s="17">
        <f>IFERROR(INDEX(Factors!$C$59:$C$70,MATCH(AB4452,Factors!$B$59:$B$70,1),1),0)</f>
        <v>0</v>
      </c>
      <c r="AD4452" s="17">
        <f t="shared" si="428"/>
        <v>0</v>
      </c>
      <c r="AE4452" s="17">
        <f>IFERROR(INDEX(Factors!$B$6:$B$15,MATCH('INPUT - Census'!E4452,Factors!$C$6:$C$15,0),1),0)</f>
        <v>0</v>
      </c>
      <c r="AF4452" s="18">
        <f>IFERROR(INDEX(Factors!$B$16:$B$39,MATCH('INPUT - Census'!C4452,Factors!$C$16:$C$35,0),1),0)</f>
        <v>0</v>
      </c>
      <c r="AG4452" s="19">
        <f>IFERROR(INDEX(Factors!$B$40:$B$44,MATCH('INPUT - Census'!F4452,Factors!$C$40:$C$44,0),1),0)</f>
        <v>0</v>
      </c>
      <c r="AH4452" s="21" t="str">
        <f t="shared" si="430"/>
        <v/>
      </c>
      <c r="AI4452" s="1" t="str">
        <f>IFERROR(VLOOKUP(H4452,Factors!$C$45:$D$48,2,0),"")</f>
        <v/>
      </c>
      <c r="AJ4452" t="b">
        <f t="shared" si="429"/>
        <v>0</v>
      </c>
    </row>
    <row r="4453" spans="2:36" ht="14.4" x14ac:dyDescent="0.3">
      <c r="B4453" s="70"/>
      <c r="C4453" s="58"/>
      <c r="D4453" s="63"/>
      <c r="E4453" s="58"/>
      <c r="F4453" s="58"/>
      <c r="G4453" s="44"/>
      <c r="H4453" s="45"/>
      <c r="I4453" s="45"/>
      <c r="J4453" s="40" t="str">
        <f t="shared" si="425"/>
        <v/>
      </c>
      <c r="K4453" s="39" t="str">
        <f t="shared" si="427"/>
        <v/>
      </c>
      <c r="M4453" s="3"/>
      <c r="AB4453" s="17" t="str">
        <f t="shared" si="426"/>
        <v>-1</v>
      </c>
      <c r="AC4453" s="17">
        <f>IFERROR(INDEX(Factors!$C$59:$C$70,MATCH(AB4453,Factors!$B$59:$B$70,1),1),0)</f>
        <v>0</v>
      </c>
      <c r="AD4453" s="17">
        <f t="shared" si="428"/>
        <v>0</v>
      </c>
      <c r="AE4453" s="17">
        <f>IFERROR(INDEX(Factors!$B$6:$B$15,MATCH('INPUT - Census'!E4453,Factors!$C$6:$C$15,0),1),0)</f>
        <v>0</v>
      </c>
      <c r="AF4453" s="18">
        <f>IFERROR(INDEX(Factors!$B$16:$B$39,MATCH('INPUT - Census'!C4453,Factors!$C$16:$C$35,0),1),0)</f>
        <v>0</v>
      </c>
      <c r="AG4453" s="19">
        <f>IFERROR(INDEX(Factors!$B$40:$B$44,MATCH('INPUT - Census'!F4453,Factors!$C$40:$C$44,0),1),0)</f>
        <v>0</v>
      </c>
      <c r="AH4453" s="21" t="str">
        <f t="shared" si="430"/>
        <v/>
      </c>
      <c r="AI4453" s="1" t="str">
        <f>IFERROR(VLOOKUP(H4453,Factors!$C$45:$D$48,2,0),"")</f>
        <v/>
      </c>
      <c r="AJ4453" t="b">
        <f t="shared" si="429"/>
        <v>0</v>
      </c>
    </row>
    <row r="4454" spans="2:36" ht="14.4" x14ac:dyDescent="0.3">
      <c r="B4454" s="70"/>
      <c r="C4454" s="58"/>
      <c r="D4454" s="63"/>
      <c r="E4454" s="58"/>
      <c r="F4454" s="58"/>
      <c r="G4454" s="44"/>
      <c r="H4454" s="45"/>
      <c r="I4454" s="45"/>
      <c r="J4454" s="40" t="str">
        <f t="shared" si="425"/>
        <v/>
      </c>
      <c r="K4454" s="39" t="str">
        <f t="shared" si="427"/>
        <v/>
      </c>
      <c r="M4454" s="3"/>
      <c r="AB4454" s="17" t="str">
        <f t="shared" si="426"/>
        <v>-1</v>
      </c>
      <c r="AC4454" s="17">
        <f>IFERROR(INDEX(Factors!$C$59:$C$70,MATCH(AB4454,Factors!$B$59:$B$70,1),1),0)</f>
        <v>0</v>
      </c>
      <c r="AD4454" s="17">
        <f t="shared" si="428"/>
        <v>0</v>
      </c>
      <c r="AE4454" s="17">
        <f>IFERROR(INDEX(Factors!$B$6:$B$15,MATCH('INPUT - Census'!E4454,Factors!$C$6:$C$15,0),1),0)</f>
        <v>0</v>
      </c>
      <c r="AF4454" s="18">
        <f>IFERROR(INDEX(Factors!$B$16:$B$39,MATCH('INPUT - Census'!C4454,Factors!$C$16:$C$35,0),1),0)</f>
        <v>0</v>
      </c>
      <c r="AG4454" s="19">
        <f>IFERROR(INDEX(Factors!$B$40:$B$44,MATCH('INPUT - Census'!F4454,Factors!$C$40:$C$44,0),1),0)</f>
        <v>0</v>
      </c>
      <c r="AH4454" s="21" t="str">
        <f t="shared" si="430"/>
        <v/>
      </c>
      <c r="AI4454" s="1" t="str">
        <f>IFERROR(VLOOKUP(H4454,Factors!$C$45:$D$48,2,0),"")</f>
        <v/>
      </c>
      <c r="AJ4454" t="b">
        <f t="shared" si="429"/>
        <v>0</v>
      </c>
    </row>
    <row r="4455" spans="2:36" ht="14.4" x14ac:dyDescent="0.3">
      <c r="B4455" s="70"/>
      <c r="C4455" s="58"/>
      <c r="D4455" s="63"/>
      <c r="E4455" s="58"/>
      <c r="F4455" s="58"/>
      <c r="G4455" s="44"/>
      <c r="H4455" s="45"/>
      <c r="I4455" s="45"/>
      <c r="J4455" s="40" t="str">
        <f t="shared" si="425"/>
        <v/>
      </c>
      <c r="K4455" s="39" t="str">
        <f t="shared" si="427"/>
        <v/>
      </c>
      <c r="M4455" s="3"/>
      <c r="AB4455" s="17" t="str">
        <f t="shared" si="426"/>
        <v>-1</v>
      </c>
      <c r="AC4455" s="17">
        <f>IFERROR(INDEX(Factors!$C$59:$C$70,MATCH(AB4455,Factors!$B$59:$B$70,1),1),0)</f>
        <v>0</v>
      </c>
      <c r="AD4455" s="17">
        <f t="shared" si="428"/>
        <v>0</v>
      </c>
      <c r="AE4455" s="17">
        <f>IFERROR(INDEX(Factors!$B$6:$B$15,MATCH('INPUT - Census'!E4455,Factors!$C$6:$C$15,0),1),0)</f>
        <v>0</v>
      </c>
      <c r="AF4455" s="18">
        <f>IFERROR(INDEX(Factors!$B$16:$B$39,MATCH('INPUT - Census'!C4455,Factors!$C$16:$C$35,0),1),0)</f>
        <v>0</v>
      </c>
      <c r="AG4455" s="19">
        <f>IFERROR(INDEX(Factors!$B$40:$B$44,MATCH('INPUT - Census'!F4455,Factors!$C$40:$C$44,0),1),0)</f>
        <v>0</v>
      </c>
      <c r="AH4455" s="21" t="str">
        <f t="shared" si="430"/>
        <v/>
      </c>
      <c r="AI4455" s="1" t="str">
        <f>IFERROR(VLOOKUP(H4455,Factors!$C$45:$D$48,2,0),"")</f>
        <v/>
      </c>
      <c r="AJ4455" t="b">
        <f t="shared" si="429"/>
        <v>0</v>
      </c>
    </row>
    <row r="4456" spans="2:36" ht="14.4" x14ac:dyDescent="0.3">
      <c r="B4456" s="70"/>
      <c r="C4456" s="58"/>
      <c r="D4456" s="63"/>
      <c r="E4456" s="58"/>
      <c r="F4456" s="58"/>
      <c r="G4456" s="44"/>
      <c r="H4456" s="45"/>
      <c r="I4456" s="45"/>
      <c r="J4456" s="40" t="str">
        <f t="shared" si="425"/>
        <v/>
      </c>
      <c r="K4456" s="39" t="str">
        <f t="shared" si="427"/>
        <v/>
      </c>
      <c r="M4456" s="3"/>
      <c r="AB4456" s="17" t="str">
        <f t="shared" si="426"/>
        <v>-1</v>
      </c>
      <c r="AC4456" s="17">
        <f>IFERROR(INDEX(Factors!$C$59:$C$70,MATCH(AB4456,Factors!$B$59:$B$70,1),1),0)</f>
        <v>0</v>
      </c>
      <c r="AD4456" s="17">
        <f t="shared" si="428"/>
        <v>0</v>
      </c>
      <c r="AE4456" s="17">
        <f>IFERROR(INDEX(Factors!$B$6:$B$15,MATCH('INPUT - Census'!E4456,Factors!$C$6:$C$15,0),1),0)</f>
        <v>0</v>
      </c>
      <c r="AF4456" s="18">
        <f>IFERROR(INDEX(Factors!$B$16:$B$39,MATCH('INPUT - Census'!C4456,Factors!$C$16:$C$35,0),1),0)</f>
        <v>0</v>
      </c>
      <c r="AG4456" s="19">
        <f>IFERROR(INDEX(Factors!$B$40:$B$44,MATCH('INPUT - Census'!F4456,Factors!$C$40:$C$44,0),1),0)</f>
        <v>0</v>
      </c>
      <c r="AH4456" s="21" t="str">
        <f t="shared" si="430"/>
        <v/>
      </c>
      <c r="AI4456" s="1" t="str">
        <f>IFERROR(VLOOKUP(H4456,Factors!$C$45:$D$48,2,0),"")</f>
        <v/>
      </c>
      <c r="AJ4456" t="b">
        <f t="shared" si="429"/>
        <v>0</v>
      </c>
    </row>
    <row r="4457" spans="2:36" ht="14.4" x14ac:dyDescent="0.3">
      <c r="B4457" s="70"/>
      <c r="C4457" s="58"/>
      <c r="D4457" s="63"/>
      <c r="E4457" s="58"/>
      <c r="F4457" s="58"/>
      <c r="G4457" s="44"/>
      <c r="H4457" s="45"/>
      <c r="I4457" s="45"/>
      <c r="J4457" s="40" t="str">
        <f t="shared" si="425"/>
        <v/>
      </c>
      <c r="K4457" s="39" t="str">
        <f t="shared" si="427"/>
        <v/>
      </c>
      <c r="M4457" s="3"/>
      <c r="AB4457" s="17" t="str">
        <f t="shared" si="426"/>
        <v>-1</v>
      </c>
      <c r="AC4457" s="17">
        <f>IFERROR(INDEX(Factors!$C$59:$C$70,MATCH(AB4457,Factors!$B$59:$B$70,1),1),0)</f>
        <v>0</v>
      </c>
      <c r="AD4457" s="17">
        <f t="shared" si="428"/>
        <v>0</v>
      </c>
      <c r="AE4457" s="17">
        <f>IFERROR(INDEX(Factors!$B$6:$B$15,MATCH('INPUT - Census'!E4457,Factors!$C$6:$C$15,0),1),0)</f>
        <v>0</v>
      </c>
      <c r="AF4457" s="18">
        <f>IFERROR(INDEX(Factors!$B$16:$B$39,MATCH('INPUT - Census'!C4457,Factors!$C$16:$C$35,0),1),0)</f>
        <v>0</v>
      </c>
      <c r="AG4457" s="19">
        <f>IFERROR(INDEX(Factors!$B$40:$B$44,MATCH('INPUT - Census'!F4457,Factors!$C$40:$C$44,0),1),0)</f>
        <v>0</v>
      </c>
      <c r="AH4457" s="21" t="str">
        <f t="shared" si="430"/>
        <v/>
      </c>
      <c r="AI4457" s="1" t="str">
        <f>IFERROR(VLOOKUP(H4457,Factors!$C$45:$D$48,2,0),"")</f>
        <v/>
      </c>
      <c r="AJ4457" t="b">
        <f t="shared" si="429"/>
        <v>0</v>
      </c>
    </row>
    <row r="4458" spans="2:36" ht="14.4" x14ac:dyDescent="0.3">
      <c r="B4458" s="70"/>
      <c r="C4458" s="58"/>
      <c r="D4458" s="63"/>
      <c r="E4458" s="58"/>
      <c r="F4458" s="58"/>
      <c r="G4458" s="44"/>
      <c r="H4458" s="45"/>
      <c r="I4458" s="45"/>
      <c r="J4458" s="40" t="str">
        <f t="shared" si="425"/>
        <v/>
      </c>
      <c r="K4458" s="39" t="str">
        <f t="shared" si="427"/>
        <v/>
      </c>
      <c r="M4458" s="3"/>
      <c r="AB4458" s="17" t="str">
        <f t="shared" si="426"/>
        <v>-1</v>
      </c>
      <c r="AC4458" s="17">
        <f>IFERROR(INDEX(Factors!$C$59:$C$70,MATCH(AB4458,Factors!$B$59:$B$70,1),1),0)</f>
        <v>0</v>
      </c>
      <c r="AD4458" s="17">
        <f t="shared" si="428"/>
        <v>0</v>
      </c>
      <c r="AE4458" s="17">
        <f>IFERROR(INDEX(Factors!$B$6:$B$15,MATCH('INPUT - Census'!E4458,Factors!$C$6:$C$15,0),1),0)</f>
        <v>0</v>
      </c>
      <c r="AF4458" s="18">
        <f>IFERROR(INDEX(Factors!$B$16:$B$39,MATCH('INPUT - Census'!C4458,Factors!$C$16:$C$35,0),1),0)</f>
        <v>0</v>
      </c>
      <c r="AG4458" s="19">
        <f>IFERROR(INDEX(Factors!$B$40:$B$44,MATCH('INPUT - Census'!F4458,Factors!$C$40:$C$44,0),1),0)</f>
        <v>0</v>
      </c>
      <c r="AH4458" s="21" t="str">
        <f t="shared" si="430"/>
        <v/>
      </c>
      <c r="AI4458" s="1" t="str">
        <f>IFERROR(VLOOKUP(H4458,Factors!$C$45:$D$48,2,0),"")</f>
        <v/>
      </c>
      <c r="AJ4458" t="b">
        <f t="shared" si="429"/>
        <v>0</v>
      </c>
    </row>
    <row r="4459" spans="2:36" ht="14.4" x14ac:dyDescent="0.3">
      <c r="B4459" s="70"/>
      <c r="C4459" s="58"/>
      <c r="D4459" s="63"/>
      <c r="E4459" s="58"/>
      <c r="F4459" s="58"/>
      <c r="G4459" s="44"/>
      <c r="H4459" s="45"/>
      <c r="I4459" s="45"/>
      <c r="J4459" s="40" t="str">
        <f t="shared" si="425"/>
        <v/>
      </c>
      <c r="K4459" s="39" t="str">
        <f t="shared" si="427"/>
        <v/>
      </c>
      <c r="M4459" s="3"/>
      <c r="AB4459" s="17" t="str">
        <f t="shared" si="426"/>
        <v>-1</v>
      </c>
      <c r="AC4459" s="17">
        <f>IFERROR(INDEX(Factors!$C$59:$C$70,MATCH(AB4459,Factors!$B$59:$B$70,1),1),0)</f>
        <v>0</v>
      </c>
      <c r="AD4459" s="17">
        <f t="shared" si="428"/>
        <v>0</v>
      </c>
      <c r="AE4459" s="17">
        <f>IFERROR(INDEX(Factors!$B$6:$B$15,MATCH('INPUT - Census'!E4459,Factors!$C$6:$C$15,0),1),0)</f>
        <v>0</v>
      </c>
      <c r="AF4459" s="18">
        <f>IFERROR(INDEX(Factors!$B$16:$B$39,MATCH('INPUT - Census'!C4459,Factors!$C$16:$C$35,0),1),0)</f>
        <v>0</v>
      </c>
      <c r="AG4459" s="19">
        <f>IFERROR(INDEX(Factors!$B$40:$B$44,MATCH('INPUT - Census'!F4459,Factors!$C$40:$C$44,0),1),0)</f>
        <v>0</v>
      </c>
      <c r="AH4459" s="21" t="str">
        <f t="shared" si="430"/>
        <v/>
      </c>
      <c r="AI4459" s="1" t="str">
        <f>IFERROR(VLOOKUP(H4459,Factors!$C$45:$D$48,2,0),"")</f>
        <v/>
      </c>
      <c r="AJ4459" t="b">
        <f t="shared" si="429"/>
        <v>0</v>
      </c>
    </row>
    <row r="4460" spans="2:36" ht="14.4" x14ac:dyDescent="0.3">
      <c r="B4460" s="70"/>
      <c r="C4460" s="58"/>
      <c r="D4460" s="63"/>
      <c r="E4460" s="58"/>
      <c r="F4460" s="58"/>
      <c r="G4460" s="44"/>
      <c r="H4460" s="45"/>
      <c r="I4460" s="45"/>
      <c r="J4460" s="40" t="str">
        <f t="shared" si="425"/>
        <v/>
      </c>
      <c r="K4460" s="39" t="str">
        <f t="shared" si="427"/>
        <v/>
      </c>
      <c r="M4460" s="3"/>
      <c r="AB4460" s="17" t="str">
        <f t="shared" si="426"/>
        <v>-1</v>
      </c>
      <c r="AC4460" s="17">
        <f>IFERROR(INDEX(Factors!$C$59:$C$70,MATCH(AB4460,Factors!$B$59:$B$70,1),1),0)</f>
        <v>0</v>
      </c>
      <c r="AD4460" s="17">
        <f t="shared" si="428"/>
        <v>0</v>
      </c>
      <c r="AE4460" s="17">
        <f>IFERROR(INDEX(Factors!$B$6:$B$15,MATCH('INPUT - Census'!E4460,Factors!$C$6:$C$15,0),1),0)</f>
        <v>0</v>
      </c>
      <c r="AF4460" s="18">
        <f>IFERROR(INDEX(Factors!$B$16:$B$39,MATCH('INPUT - Census'!C4460,Factors!$C$16:$C$35,0),1),0)</f>
        <v>0</v>
      </c>
      <c r="AG4460" s="19">
        <f>IFERROR(INDEX(Factors!$B$40:$B$44,MATCH('INPUT - Census'!F4460,Factors!$C$40:$C$44,0),1),0)</f>
        <v>0</v>
      </c>
      <c r="AH4460" s="21" t="str">
        <f t="shared" si="430"/>
        <v/>
      </c>
      <c r="AI4460" s="1" t="str">
        <f>IFERROR(VLOOKUP(H4460,Factors!$C$45:$D$48,2,0),"")</f>
        <v/>
      </c>
      <c r="AJ4460" t="b">
        <f t="shared" si="429"/>
        <v>0</v>
      </c>
    </row>
    <row r="4461" spans="2:36" ht="14.4" x14ac:dyDescent="0.3">
      <c r="B4461" s="70"/>
      <c r="C4461" s="58"/>
      <c r="D4461" s="63"/>
      <c r="E4461" s="58"/>
      <c r="F4461" s="58"/>
      <c r="G4461" s="44"/>
      <c r="H4461" s="45"/>
      <c r="I4461" s="45"/>
      <c r="J4461" s="40" t="str">
        <f t="shared" si="425"/>
        <v/>
      </c>
      <c r="K4461" s="39" t="str">
        <f t="shared" si="427"/>
        <v/>
      </c>
      <c r="M4461" s="3"/>
      <c r="AB4461" s="17" t="str">
        <f t="shared" si="426"/>
        <v>-1</v>
      </c>
      <c r="AC4461" s="17">
        <f>IFERROR(INDEX(Factors!$C$59:$C$70,MATCH(AB4461,Factors!$B$59:$B$70,1),1),0)</f>
        <v>0</v>
      </c>
      <c r="AD4461" s="17">
        <f t="shared" si="428"/>
        <v>0</v>
      </c>
      <c r="AE4461" s="17">
        <f>IFERROR(INDEX(Factors!$B$6:$B$15,MATCH('INPUT - Census'!E4461,Factors!$C$6:$C$15,0),1),0)</f>
        <v>0</v>
      </c>
      <c r="AF4461" s="18">
        <f>IFERROR(INDEX(Factors!$B$16:$B$39,MATCH('INPUT - Census'!C4461,Factors!$C$16:$C$35,0),1),0)</f>
        <v>0</v>
      </c>
      <c r="AG4461" s="19">
        <f>IFERROR(INDEX(Factors!$B$40:$B$44,MATCH('INPUT - Census'!F4461,Factors!$C$40:$C$44,0),1),0)</f>
        <v>0</v>
      </c>
      <c r="AH4461" s="21" t="str">
        <f t="shared" si="430"/>
        <v/>
      </c>
      <c r="AI4461" s="1" t="str">
        <f>IFERROR(VLOOKUP(H4461,Factors!$C$45:$D$48,2,0),"")</f>
        <v/>
      </c>
      <c r="AJ4461" t="b">
        <f t="shared" si="429"/>
        <v>0</v>
      </c>
    </row>
    <row r="4462" spans="2:36" ht="14.4" x14ac:dyDescent="0.3">
      <c r="B4462" s="70"/>
      <c r="C4462" s="58"/>
      <c r="D4462" s="63"/>
      <c r="E4462" s="58"/>
      <c r="F4462" s="58"/>
      <c r="G4462" s="44"/>
      <c r="H4462" s="45"/>
      <c r="I4462" s="45"/>
      <c r="J4462" s="40" t="str">
        <f t="shared" si="425"/>
        <v/>
      </c>
      <c r="K4462" s="39" t="str">
        <f t="shared" si="427"/>
        <v/>
      </c>
      <c r="M4462" s="3"/>
      <c r="AB4462" s="17" t="str">
        <f t="shared" si="426"/>
        <v>-1</v>
      </c>
      <c r="AC4462" s="17">
        <f>IFERROR(INDEX(Factors!$C$59:$C$70,MATCH(AB4462,Factors!$B$59:$B$70,1),1),0)</f>
        <v>0</v>
      </c>
      <c r="AD4462" s="17">
        <f t="shared" si="428"/>
        <v>0</v>
      </c>
      <c r="AE4462" s="17">
        <f>IFERROR(INDEX(Factors!$B$6:$B$15,MATCH('INPUT - Census'!E4462,Factors!$C$6:$C$15,0),1),0)</f>
        <v>0</v>
      </c>
      <c r="AF4462" s="18">
        <f>IFERROR(INDEX(Factors!$B$16:$B$39,MATCH('INPUT - Census'!C4462,Factors!$C$16:$C$35,0),1),0)</f>
        <v>0</v>
      </c>
      <c r="AG4462" s="19">
        <f>IFERROR(INDEX(Factors!$B$40:$B$44,MATCH('INPUT - Census'!F4462,Factors!$C$40:$C$44,0),1),0)</f>
        <v>0</v>
      </c>
      <c r="AH4462" s="21" t="str">
        <f t="shared" si="430"/>
        <v/>
      </c>
      <c r="AI4462" s="1" t="str">
        <f>IFERROR(VLOOKUP(H4462,Factors!$C$45:$D$48,2,0),"")</f>
        <v/>
      </c>
      <c r="AJ4462" t="b">
        <f t="shared" si="429"/>
        <v>0</v>
      </c>
    </row>
    <row r="4463" spans="2:36" ht="14.4" x14ac:dyDescent="0.3">
      <c r="B4463" s="70"/>
      <c r="C4463" s="58"/>
      <c r="D4463" s="63"/>
      <c r="E4463" s="58"/>
      <c r="F4463" s="58"/>
      <c r="G4463" s="44"/>
      <c r="H4463" s="45"/>
      <c r="I4463" s="45"/>
      <c r="J4463" s="40" t="str">
        <f t="shared" si="425"/>
        <v/>
      </c>
      <c r="K4463" s="39" t="str">
        <f t="shared" si="427"/>
        <v/>
      </c>
      <c r="M4463" s="3"/>
      <c r="AB4463" s="17" t="str">
        <f t="shared" si="426"/>
        <v>-1</v>
      </c>
      <c r="AC4463" s="17">
        <f>IFERROR(INDEX(Factors!$C$59:$C$70,MATCH(AB4463,Factors!$B$59:$B$70,1),1),0)</f>
        <v>0</v>
      </c>
      <c r="AD4463" s="17">
        <f t="shared" si="428"/>
        <v>0</v>
      </c>
      <c r="AE4463" s="17">
        <f>IFERROR(INDEX(Factors!$B$6:$B$15,MATCH('INPUT - Census'!E4463,Factors!$C$6:$C$15,0),1),0)</f>
        <v>0</v>
      </c>
      <c r="AF4463" s="18">
        <f>IFERROR(INDEX(Factors!$B$16:$B$39,MATCH('INPUT - Census'!C4463,Factors!$C$16:$C$35,0),1),0)</f>
        <v>0</v>
      </c>
      <c r="AG4463" s="19">
        <f>IFERROR(INDEX(Factors!$B$40:$B$44,MATCH('INPUT - Census'!F4463,Factors!$C$40:$C$44,0),1),0)</f>
        <v>0</v>
      </c>
      <c r="AH4463" s="21" t="str">
        <f t="shared" si="430"/>
        <v/>
      </c>
      <c r="AI4463" s="1" t="str">
        <f>IFERROR(VLOOKUP(H4463,Factors!$C$45:$D$48,2,0),"")</f>
        <v/>
      </c>
      <c r="AJ4463" t="b">
        <f t="shared" si="429"/>
        <v>0</v>
      </c>
    </row>
    <row r="4464" spans="2:36" ht="14.4" x14ac:dyDescent="0.3">
      <c r="B4464" s="70"/>
      <c r="C4464" s="58"/>
      <c r="D4464" s="63"/>
      <c r="E4464" s="58"/>
      <c r="F4464" s="58"/>
      <c r="G4464" s="44"/>
      <c r="H4464" s="45"/>
      <c r="I4464" s="45"/>
      <c r="J4464" s="40" t="str">
        <f t="shared" si="425"/>
        <v/>
      </c>
      <c r="K4464" s="39" t="str">
        <f t="shared" si="427"/>
        <v/>
      </c>
      <c r="M4464" s="3"/>
      <c r="AB4464" s="17" t="str">
        <f t="shared" si="426"/>
        <v>-1</v>
      </c>
      <c r="AC4464" s="17">
        <f>IFERROR(INDEX(Factors!$C$59:$C$70,MATCH(AB4464,Factors!$B$59:$B$70,1),1),0)</f>
        <v>0</v>
      </c>
      <c r="AD4464" s="17">
        <f t="shared" si="428"/>
        <v>0</v>
      </c>
      <c r="AE4464" s="17">
        <f>IFERROR(INDEX(Factors!$B$6:$B$15,MATCH('INPUT - Census'!E4464,Factors!$C$6:$C$15,0),1),0)</f>
        <v>0</v>
      </c>
      <c r="AF4464" s="18">
        <f>IFERROR(INDEX(Factors!$B$16:$B$39,MATCH('INPUT - Census'!C4464,Factors!$C$16:$C$35,0),1),0)</f>
        <v>0</v>
      </c>
      <c r="AG4464" s="19">
        <f>IFERROR(INDEX(Factors!$B$40:$B$44,MATCH('INPUT - Census'!F4464,Factors!$C$40:$C$44,0),1),0)</f>
        <v>0</v>
      </c>
      <c r="AH4464" s="21" t="str">
        <f t="shared" si="430"/>
        <v/>
      </c>
      <c r="AI4464" s="1" t="str">
        <f>IFERROR(VLOOKUP(H4464,Factors!$C$45:$D$48,2,0),"")</f>
        <v/>
      </c>
      <c r="AJ4464" t="b">
        <f t="shared" si="429"/>
        <v>0</v>
      </c>
    </row>
    <row r="4465" spans="2:36" ht="14.4" x14ac:dyDescent="0.3">
      <c r="B4465" s="70"/>
      <c r="C4465" s="58"/>
      <c r="D4465" s="63"/>
      <c r="E4465" s="58"/>
      <c r="F4465" s="58"/>
      <c r="G4465" s="44"/>
      <c r="H4465" s="45"/>
      <c r="I4465" s="45"/>
      <c r="J4465" s="40" t="str">
        <f t="shared" si="425"/>
        <v/>
      </c>
      <c r="K4465" s="39" t="str">
        <f t="shared" si="427"/>
        <v/>
      </c>
      <c r="M4465" s="3"/>
      <c r="AB4465" s="17" t="str">
        <f t="shared" si="426"/>
        <v>-1</v>
      </c>
      <c r="AC4465" s="17">
        <f>IFERROR(INDEX(Factors!$C$59:$C$70,MATCH(AB4465,Factors!$B$59:$B$70,1),1),0)</f>
        <v>0</v>
      </c>
      <c r="AD4465" s="17">
        <f t="shared" si="428"/>
        <v>0</v>
      </c>
      <c r="AE4465" s="17">
        <f>IFERROR(INDEX(Factors!$B$6:$B$15,MATCH('INPUT - Census'!E4465,Factors!$C$6:$C$15,0),1),0)</f>
        <v>0</v>
      </c>
      <c r="AF4465" s="18">
        <f>IFERROR(INDEX(Factors!$B$16:$B$39,MATCH('INPUT - Census'!C4465,Factors!$C$16:$C$35,0),1),0)</f>
        <v>0</v>
      </c>
      <c r="AG4465" s="19">
        <f>IFERROR(INDEX(Factors!$B$40:$B$44,MATCH('INPUT - Census'!F4465,Factors!$C$40:$C$44,0),1),0)</f>
        <v>0</v>
      </c>
      <c r="AH4465" s="21" t="str">
        <f t="shared" si="430"/>
        <v/>
      </c>
      <c r="AI4465" s="1" t="str">
        <f>IFERROR(VLOOKUP(H4465,Factors!$C$45:$D$48,2,0),"")</f>
        <v/>
      </c>
      <c r="AJ4465" t="b">
        <f t="shared" si="429"/>
        <v>0</v>
      </c>
    </row>
    <row r="4466" spans="2:36" ht="14.4" x14ac:dyDescent="0.3">
      <c r="B4466" s="70"/>
      <c r="C4466" s="58"/>
      <c r="D4466" s="63"/>
      <c r="E4466" s="58"/>
      <c r="F4466" s="58"/>
      <c r="G4466" s="44"/>
      <c r="H4466" s="45"/>
      <c r="I4466" s="45"/>
      <c r="J4466" s="40" t="str">
        <f t="shared" si="425"/>
        <v/>
      </c>
      <c r="K4466" s="39" t="str">
        <f t="shared" si="427"/>
        <v/>
      </c>
      <c r="M4466" s="3"/>
      <c r="AB4466" s="17" t="str">
        <f t="shared" si="426"/>
        <v>-1</v>
      </c>
      <c r="AC4466" s="17">
        <f>IFERROR(INDEX(Factors!$C$59:$C$70,MATCH(AB4466,Factors!$B$59:$B$70,1),1),0)</f>
        <v>0</v>
      </c>
      <c r="AD4466" s="17">
        <f t="shared" si="428"/>
        <v>0</v>
      </c>
      <c r="AE4466" s="17">
        <f>IFERROR(INDEX(Factors!$B$6:$B$15,MATCH('INPUT - Census'!E4466,Factors!$C$6:$C$15,0),1),0)</f>
        <v>0</v>
      </c>
      <c r="AF4466" s="18">
        <f>IFERROR(INDEX(Factors!$B$16:$B$39,MATCH('INPUT - Census'!C4466,Factors!$C$16:$C$35,0),1),0)</f>
        <v>0</v>
      </c>
      <c r="AG4466" s="19">
        <f>IFERROR(INDEX(Factors!$B$40:$B$44,MATCH('INPUT - Census'!F4466,Factors!$C$40:$C$44,0),1),0)</f>
        <v>0</v>
      </c>
      <c r="AH4466" s="21" t="str">
        <f t="shared" si="430"/>
        <v/>
      </c>
      <c r="AI4466" s="1" t="str">
        <f>IFERROR(VLOOKUP(H4466,Factors!$C$45:$D$48,2,0),"")</f>
        <v/>
      </c>
      <c r="AJ4466" t="b">
        <f t="shared" si="429"/>
        <v>0</v>
      </c>
    </row>
    <row r="4467" spans="2:36" ht="14.4" x14ac:dyDescent="0.3">
      <c r="B4467" s="70"/>
      <c r="C4467" s="58"/>
      <c r="D4467" s="63"/>
      <c r="E4467" s="58"/>
      <c r="F4467" s="58"/>
      <c r="G4467" s="44"/>
      <c r="H4467" s="45"/>
      <c r="I4467" s="45"/>
      <c r="J4467" s="40" t="str">
        <f t="shared" si="425"/>
        <v/>
      </c>
      <c r="K4467" s="39" t="str">
        <f t="shared" si="427"/>
        <v/>
      </c>
      <c r="M4467" s="3"/>
      <c r="AB4467" s="17" t="str">
        <f t="shared" si="426"/>
        <v>-1</v>
      </c>
      <c r="AC4467" s="17">
        <f>IFERROR(INDEX(Factors!$C$59:$C$70,MATCH(AB4467,Factors!$B$59:$B$70,1),1),0)</f>
        <v>0</v>
      </c>
      <c r="AD4467" s="17">
        <f t="shared" si="428"/>
        <v>0</v>
      </c>
      <c r="AE4467" s="17">
        <f>IFERROR(INDEX(Factors!$B$6:$B$15,MATCH('INPUT - Census'!E4467,Factors!$C$6:$C$15,0),1),0)</f>
        <v>0</v>
      </c>
      <c r="AF4467" s="18">
        <f>IFERROR(INDEX(Factors!$B$16:$B$39,MATCH('INPUT - Census'!C4467,Factors!$C$16:$C$35,0),1),0)</f>
        <v>0</v>
      </c>
      <c r="AG4467" s="19">
        <f>IFERROR(INDEX(Factors!$B$40:$B$44,MATCH('INPUT - Census'!F4467,Factors!$C$40:$C$44,0),1),0)</f>
        <v>0</v>
      </c>
      <c r="AH4467" s="21" t="str">
        <f t="shared" si="430"/>
        <v/>
      </c>
      <c r="AI4467" s="1" t="str">
        <f>IFERROR(VLOOKUP(H4467,Factors!$C$45:$D$48,2,0),"")</f>
        <v/>
      </c>
      <c r="AJ4467" t="b">
        <f t="shared" si="429"/>
        <v>0</v>
      </c>
    </row>
    <row r="4468" spans="2:36" ht="14.4" x14ac:dyDescent="0.3">
      <c r="B4468" s="70"/>
      <c r="C4468" s="58"/>
      <c r="D4468" s="63"/>
      <c r="E4468" s="58"/>
      <c r="F4468" s="58"/>
      <c r="G4468" s="44"/>
      <c r="H4468" s="45"/>
      <c r="I4468" s="45"/>
      <c r="J4468" s="40" t="str">
        <f t="shared" si="425"/>
        <v/>
      </c>
      <c r="K4468" s="39" t="str">
        <f t="shared" si="427"/>
        <v/>
      </c>
      <c r="M4468" s="3"/>
      <c r="AB4468" s="17" t="str">
        <f t="shared" si="426"/>
        <v>-1</v>
      </c>
      <c r="AC4468" s="17">
        <f>IFERROR(INDEX(Factors!$C$59:$C$70,MATCH(AB4468,Factors!$B$59:$B$70,1),1),0)</f>
        <v>0</v>
      </c>
      <c r="AD4468" s="17">
        <f t="shared" si="428"/>
        <v>0</v>
      </c>
      <c r="AE4468" s="17">
        <f>IFERROR(INDEX(Factors!$B$6:$B$15,MATCH('INPUT - Census'!E4468,Factors!$C$6:$C$15,0),1),0)</f>
        <v>0</v>
      </c>
      <c r="AF4468" s="18">
        <f>IFERROR(INDEX(Factors!$B$16:$B$39,MATCH('INPUT - Census'!C4468,Factors!$C$16:$C$35,0),1),0)</f>
        <v>0</v>
      </c>
      <c r="AG4468" s="19">
        <f>IFERROR(INDEX(Factors!$B$40:$B$44,MATCH('INPUT - Census'!F4468,Factors!$C$40:$C$44,0),1),0)</f>
        <v>0</v>
      </c>
      <c r="AH4468" s="21" t="str">
        <f t="shared" si="430"/>
        <v/>
      </c>
      <c r="AI4468" s="1" t="str">
        <f>IFERROR(VLOOKUP(H4468,Factors!$C$45:$D$48,2,0),"")</f>
        <v/>
      </c>
      <c r="AJ4468" t="b">
        <f t="shared" si="429"/>
        <v>0</v>
      </c>
    </row>
    <row r="4469" spans="2:36" ht="14.4" x14ac:dyDescent="0.3">
      <c r="B4469" s="70"/>
      <c r="C4469" s="58"/>
      <c r="D4469" s="63"/>
      <c r="E4469" s="58"/>
      <c r="F4469" s="58"/>
      <c r="G4469" s="44"/>
      <c r="H4469" s="45"/>
      <c r="I4469" s="45"/>
      <c r="J4469" s="40" t="str">
        <f t="shared" si="425"/>
        <v/>
      </c>
      <c r="K4469" s="39" t="str">
        <f t="shared" si="427"/>
        <v/>
      </c>
      <c r="M4469" s="3"/>
      <c r="AB4469" s="17" t="str">
        <f t="shared" si="426"/>
        <v>-1</v>
      </c>
      <c r="AC4469" s="17">
        <f>IFERROR(INDEX(Factors!$C$59:$C$70,MATCH(AB4469,Factors!$B$59:$B$70,1),1),0)</f>
        <v>0</v>
      </c>
      <c r="AD4469" s="17">
        <f t="shared" si="428"/>
        <v>0</v>
      </c>
      <c r="AE4469" s="17">
        <f>IFERROR(INDEX(Factors!$B$6:$B$15,MATCH('INPUT - Census'!E4469,Factors!$C$6:$C$15,0),1),0)</f>
        <v>0</v>
      </c>
      <c r="AF4469" s="18">
        <f>IFERROR(INDEX(Factors!$B$16:$B$39,MATCH('INPUT - Census'!C4469,Factors!$C$16:$C$35,0),1),0)</f>
        <v>0</v>
      </c>
      <c r="AG4469" s="19">
        <f>IFERROR(INDEX(Factors!$B$40:$B$44,MATCH('INPUT - Census'!F4469,Factors!$C$40:$C$44,0),1),0)</f>
        <v>0</v>
      </c>
      <c r="AH4469" s="21" t="str">
        <f t="shared" si="430"/>
        <v/>
      </c>
      <c r="AI4469" s="1" t="str">
        <f>IFERROR(VLOOKUP(H4469,Factors!$C$45:$D$48,2,0),"")</f>
        <v/>
      </c>
      <c r="AJ4469" t="b">
        <f t="shared" si="429"/>
        <v>0</v>
      </c>
    </row>
    <row r="4470" spans="2:36" ht="14.4" x14ac:dyDescent="0.3">
      <c r="B4470" s="70"/>
      <c r="C4470" s="58"/>
      <c r="D4470" s="63"/>
      <c r="E4470" s="58"/>
      <c r="F4470" s="58"/>
      <c r="G4470" s="44"/>
      <c r="H4470" s="45"/>
      <c r="I4470" s="45"/>
      <c r="J4470" s="40" t="str">
        <f t="shared" si="425"/>
        <v/>
      </c>
      <c r="K4470" s="39" t="str">
        <f t="shared" si="427"/>
        <v/>
      </c>
      <c r="M4470" s="3"/>
      <c r="AB4470" s="17" t="str">
        <f t="shared" si="426"/>
        <v>-1</v>
      </c>
      <c r="AC4470" s="17">
        <f>IFERROR(INDEX(Factors!$C$59:$C$70,MATCH(AB4470,Factors!$B$59:$B$70,1),1),0)</f>
        <v>0</v>
      </c>
      <c r="AD4470" s="17">
        <f t="shared" si="428"/>
        <v>0</v>
      </c>
      <c r="AE4470" s="17">
        <f>IFERROR(INDEX(Factors!$B$6:$B$15,MATCH('INPUT - Census'!E4470,Factors!$C$6:$C$15,0),1),0)</f>
        <v>0</v>
      </c>
      <c r="AF4470" s="18">
        <f>IFERROR(INDEX(Factors!$B$16:$B$39,MATCH('INPUT - Census'!C4470,Factors!$C$16:$C$35,0),1),0)</f>
        <v>0</v>
      </c>
      <c r="AG4470" s="19">
        <f>IFERROR(INDEX(Factors!$B$40:$B$44,MATCH('INPUT - Census'!F4470,Factors!$C$40:$C$44,0),1),0)</f>
        <v>0</v>
      </c>
      <c r="AH4470" s="21" t="str">
        <f t="shared" si="430"/>
        <v/>
      </c>
      <c r="AI4470" s="1" t="str">
        <f>IFERROR(VLOOKUP(H4470,Factors!$C$45:$D$48,2,0),"")</f>
        <v/>
      </c>
      <c r="AJ4470" t="b">
        <f t="shared" si="429"/>
        <v>0</v>
      </c>
    </row>
    <row r="4471" spans="2:36" ht="14.4" x14ac:dyDescent="0.3">
      <c r="B4471" s="70"/>
      <c r="C4471" s="58"/>
      <c r="D4471" s="63"/>
      <c r="E4471" s="58"/>
      <c r="F4471" s="58"/>
      <c r="G4471" s="44"/>
      <c r="H4471" s="45"/>
      <c r="I4471" s="45"/>
      <c r="J4471" s="40" t="str">
        <f t="shared" si="425"/>
        <v/>
      </c>
      <c r="K4471" s="39" t="str">
        <f t="shared" si="427"/>
        <v/>
      </c>
      <c r="M4471" s="3"/>
      <c r="AB4471" s="17" t="str">
        <f t="shared" si="426"/>
        <v>-1</v>
      </c>
      <c r="AC4471" s="17">
        <f>IFERROR(INDEX(Factors!$C$59:$C$70,MATCH(AB4471,Factors!$B$59:$B$70,1),1),0)</f>
        <v>0</v>
      </c>
      <c r="AD4471" s="17">
        <f t="shared" si="428"/>
        <v>0</v>
      </c>
      <c r="AE4471" s="17">
        <f>IFERROR(INDEX(Factors!$B$6:$B$15,MATCH('INPUT - Census'!E4471,Factors!$C$6:$C$15,0),1),0)</f>
        <v>0</v>
      </c>
      <c r="AF4471" s="18">
        <f>IFERROR(INDEX(Factors!$B$16:$B$39,MATCH('INPUT - Census'!C4471,Factors!$C$16:$C$35,0),1),0)</f>
        <v>0</v>
      </c>
      <c r="AG4471" s="19">
        <f>IFERROR(INDEX(Factors!$B$40:$B$44,MATCH('INPUT - Census'!F4471,Factors!$C$40:$C$44,0),1),0)</f>
        <v>0</v>
      </c>
      <c r="AH4471" s="21" t="str">
        <f t="shared" si="430"/>
        <v/>
      </c>
      <c r="AI4471" s="1" t="str">
        <f>IFERROR(VLOOKUP(H4471,Factors!$C$45:$D$48,2,0),"")</f>
        <v/>
      </c>
      <c r="AJ4471" t="b">
        <f t="shared" si="429"/>
        <v>0</v>
      </c>
    </row>
    <row r="4472" spans="2:36" ht="14.4" x14ac:dyDescent="0.3">
      <c r="B4472" s="70"/>
      <c r="C4472" s="58"/>
      <c r="D4472" s="63"/>
      <c r="E4472" s="58"/>
      <c r="F4472" s="58"/>
      <c r="G4472" s="44"/>
      <c r="H4472" s="45"/>
      <c r="I4472" s="45"/>
      <c r="J4472" s="40" t="str">
        <f t="shared" si="425"/>
        <v/>
      </c>
      <c r="K4472" s="39" t="str">
        <f t="shared" si="427"/>
        <v/>
      </c>
      <c r="M4472" s="3"/>
      <c r="AB4472" s="17" t="str">
        <f t="shared" si="426"/>
        <v>-1</v>
      </c>
      <c r="AC4472" s="17">
        <f>IFERROR(INDEX(Factors!$C$59:$C$70,MATCH(AB4472,Factors!$B$59:$B$70,1),1),0)</f>
        <v>0</v>
      </c>
      <c r="AD4472" s="17">
        <f t="shared" si="428"/>
        <v>0</v>
      </c>
      <c r="AE4472" s="17">
        <f>IFERROR(INDEX(Factors!$B$6:$B$15,MATCH('INPUT - Census'!E4472,Factors!$C$6:$C$15,0),1),0)</f>
        <v>0</v>
      </c>
      <c r="AF4472" s="18">
        <f>IFERROR(INDEX(Factors!$B$16:$B$39,MATCH('INPUT - Census'!C4472,Factors!$C$16:$C$35,0),1),0)</f>
        <v>0</v>
      </c>
      <c r="AG4472" s="19">
        <f>IFERROR(INDEX(Factors!$B$40:$B$44,MATCH('INPUT - Census'!F4472,Factors!$C$40:$C$44,0),1),0)</f>
        <v>0</v>
      </c>
      <c r="AH4472" s="21" t="str">
        <f t="shared" si="430"/>
        <v/>
      </c>
      <c r="AI4472" s="1" t="str">
        <f>IFERROR(VLOOKUP(H4472,Factors!$C$45:$D$48,2,0),"")</f>
        <v/>
      </c>
      <c r="AJ4472" t="b">
        <f t="shared" si="429"/>
        <v>0</v>
      </c>
    </row>
    <row r="4473" spans="2:36" ht="14.4" x14ac:dyDescent="0.3">
      <c r="B4473" s="70"/>
      <c r="C4473" s="58"/>
      <c r="D4473" s="63"/>
      <c r="E4473" s="58"/>
      <c r="F4473" s="58"/>
      <c r="G4473" s="44"/>
      <c r="H4473" s="45"/>
      <c r="I4473" s="45"/>
      <c r="J4473" s="40" t="str">
        <f t="shared" si="425"/>
        <v/>
      </c>
      <c r="K4473" s="39" t="str">
        <f t="shared" si="427"/>
        <v/>
      </c>
      <c r="M4473" s="3"/>
      <c r="AB4473" s="17" t="str">
        <f t="shared" si="426"/>
        <v>-1</v>
      </c>
      <c r="AC4473" s="17">
        <f>IFERROR(INDEX(Factors!$C$59:$C$70,MATCH(AB4473,Factors!$B$59:$B$70,1),1),0)</f>
        <v>0</v>
      </c>
      <c r="AD4473" s="17">
        <f t="shared" si="428"/>
        <v>0</v>
      </c>
      <c r="AE4473" s="17">
        <f>IFERROR(INDEX(Factors!$B$6:$B$15,MATCH('INPUT - Census'!E4473,Factors!$C$6:$C$15,0),1),0)</f>
        <v>0</v>
      </c>
      <c r="AF4473" s="18">
        <f>IFERROR(INDEX(Factors!$B$16:$B$39,MATCH('INPUT - Census'!C4473,Factors!$C$16:$C$35,0),1),0)</f>
        <v>0</v>
      </c>
      <c r="AG4473" s="19">
        <f>IFERROR(INDEX(Factors!$B$40:$B$44,MATCH('INPUT - Census'!F4473,Factors!$C$40:$C$44,0),1),0)</f>
        <v>0</v>
      </c>
      <c r="AH4473" s="21" t="str">
        <f t="shared" si="430"/>
        <v/>
      </c>
      <c r="AI4473" s="1" t="str">
        <f>IFERROR(VLOOKUP(H4473,Factors!$C$45:$D$48,2,0),"")</f>
        <v/>
      </c>
      <c r="AJ4473" t="b">
        <f t="shared" si="429"/>
        <v>0</v>
      </c>
    </row>
    <row r="4474" spans="2:36" ht="14.4" x14ac:dyDescent="0.3">
      <c r="B4474" s="70"/>
      <c r="C4474" s="58"/>
      <c r="D4474" s="63"/>
      <c r="E4474" s="58"/>
      <c r="F4474" s="58"/>
      <c r="G4474" s="44"/>
      <c r="H4474" s="45"/>
      <c r="I4474" s="45"/>
      <c r="J4474" s="40" t="str">
        <f t="shared" si="425"/>
        <v/>
      </c>
      <c r="K4474" s="39" t="str">
        <f t="shared" si="427"/>
        <v/>
      </c>
      <c r="M4474" s="3"/>
      <c r="AB4474" s="17" t="str">
        <f t="shared" si="426"/>
        <v>-1</v>
      </c>
      <c r="AC4474" s="17">
        <f>IFERROR(INDEX(Factors!$C$59:$C$70,MATCH(AB4474,Factors!$B$59:$B$70,1),1),0)</f>
        <v>0</v>
      </c>
      <c r="AD4474" s="17">
        <f t="shared" si="428"/>
        <v>0</v>
      </c>
      <c r="AE4474" s="17">
        <f>IFERROR(INDEX(Factors!$B$6:$B$15,MATCH('INPUT - Census'!E4474,Factors!$C$6:$C$15,0),1),0)</f>
        <v>0</v>
      </c>
      <c r="AF4474" s="18">
        <f>IFERROR(INDEX(Factors!$B$16:$B$39,MATCH('INPUT - Census'!C4474,Factors!$C$16:$C$35,0),1),0)</f>
        <v>0</v>
      </c>
      <c r="AG4474" s="19">
        <f>IFERROR(INDEX(Factors!$B$40:$B$44,MATCH('INPUT - Census'!F4474,Factors!$C$40:$C$44,0),1),0)</f>
        <v>0</v>
      </c>
      <c r="AH4474" s="21" t="str">
        <f t="shared" si="430"/>
        <v/>
      </c>
      <c r="AI4474" s="1" t="str">
        <f>IFERROR(VLOOKUP(H4474,Factors!$C$45:$D$48,2,0),"")</f>
        <v/>
      </c>
      <c r="AJ4474" t="b">
        <f t="shared" si="429"/>
        <v>0</v>
      </c>
    </row>
    <row r="4475" spans="2:36" ht="14.4" x14ac:dyDescent="0.3">
      <c r="B4475" s="70"/>
      <c r="C4475" s="58"/>
      <c r="D4475" s="63"/>
      <c r="E4475" s="58"/>
      <c r="F4475" s="58"/>
      <c r="G4475" s="44"/>
      <c r="H4475" s="45"/>
      <c r="I4475" s="45"/>
      <c r="J4475" s="40" t="str">
        <f t="shared" si="425"/>
        <v/>
      </c>
      <c r="K4475" s="39" t="str">
        <f t="shared" si="427"/>
        <v/>
      </c>
      <c r="M4475" s="3"/>
      <c r="AB4475" s="17" t="str">
        <f t="shared" si="426"/>
        <v>-1</v>
      </c>
      <c r="AC4475" s="17">
        <f>IFERROR(INDEX(Factors!$C$59:$C$70,MATCH(AB4475,Factors!$B$59:$B$70,1),1),0)</f>
        <v>0</v>
      </c>
      <c r="AD4475" s="17">
        <f t="shared" si="428"/>
        <v>0</v>
      </c>
      <c r="AE4475" s="17">
        <f>IFERROR(INDEX(Factors!$B$6:$B$15,MATCH('INPUT - Census'!E4475,Factors!$C$6:$C$15,0),1),0)</f>
        <v>0</v>
      </c>
      <c r="AF4475" s="18">
        <f>IFERROR(INDEX(Factors!$B$16:$B$39,MATCH('INPUT - Census'!C4475,Factors!$C$16:$C$35,0),1),0)</f>
        <v>0</v>
      </c>
      <c r="AG4475" s="19">
        <f>IFERROR(INDEX(Factors!$B$40:$B$44,MATCH('INPUT - Census'!F4475,Factors!$C$40:$C$44,0),1),0)</f>
        <v>0</v>
      </c>
      <c r="AH4475" s="21" t="str">
        <f t="shared" si="430"/>
        <v/>
      </c>
      <c r="AI4475" s="1" t="str">
        <f>IFERROR(VLOOKUP(H4475,Factors!$C$45:$D$48,2,0),"")</f>
        <v/>
      </c>
      <c r="AJ4475" t="b">
        <f t="shared" si="429"/>
        <v>0</v>
      </c>
    </row>
    <row r="4476" spans="2:36" ht="14.4" x14ac:dyDescent="0.3">
      <c r="B4476" s="70"/>
      <c r="C4476" s="58"/>
      <c r="D4476" s="63"/>
      <c r="E4476" s="58"/>
      <c r="F4476" s="58"/>
      <c r="G4476" s="44"/>
      <c r="H4476" s="45"/>
      <c r="I4476" s="45"/>
      <c r="J4476" s="40" t="str">
        <f t="shared" si="425"/>
        <v/>
      </c>
      <c r="K4476" s="39" t="str">
        <f t="shared" si="427"/>
        <v/>
      </c>
      <c r="M4476" s="3"/>
      <c r="AB4476" s="17" t="str">
        <f t="shared" si="426"/>
        <v>-1</v>
      </c>
      <c r="AC4476" s="17">
        <f>IFERROR(INDEX(Factors!$C$59:$C$70,MATCH(AB4476,Factors!$B$59:$B$70,1),1),0)</f>
        <v>0</v>
      </c>
      <c r="AD4476" s="17">
        <f t="shared" si="428"/>
        <v>0</v>
      </c>
      <c r="AE4476" s="17">
        <f>IFERROR(INDEX(Factors!$B$6:$B$15,MATCH('INPUT - Census'!E4476,Factors!$C$6:$C$15,0),1),0)</f>
        <v>0</v>
      </c>
      <c r="AF4476" s="18">
        <f>IFERROR(INDEX(Factors!$B$16:$B$39,MATCH('INPUT - Census'!C4476,Factors!$C$16:$C$35,0),1),0)</f>
        <v>0</v>
      </c>
      <c r="AG4476" s="19">
        <f>IFERROR(INDEX(Factors!$B$40:$B$44,MATCH('INPUT - Census'!F4476,Factors!$C$40:$C$44,0),1),0)</f>
        <v>0</v>
      </c>
      <c r="AH4476" s="21" t="str">
        <f t="shared" si="430"/>
        <v/>
      </c>
      <c r="AI4476" s="1" t="str">
        <f>IFERROR(VLOOKUP(H4476,Factors!$C$45:$D$48,2,0),"")</f>
        <v/>
      </c>
      <c r="AJ4476" t="b">
        <f t="shared" si="429"/>
        <v>0</v>
      </c>
    </row>
    <row r="4477" spans="2:36" ht="14.4" x14ac:dyDescent="0.3">
      <c r="B4477" s="70"/>
      <c r="C4477" s="58"/>
      <c r="D4477" s="63"/>
      <c r="E4477" s="58"/>
      <c r="F4477" s="58"/>
      <c r="G4477" s="44"/>
      <c r="H4477" s="45"/>
      <c r="I4477" s="45"/>
      <c r="J4477" s="40" t="str">
        <f t="shared" si="425"/>
        <v/>
      </c>
      <c r="K4477" s="39" t="str">
        <f t="shared" si="427"/>
        <v/>
      </c>
      <c r="M4477" s="3"/>
      <c r="AB4477" s="17" t="str">
        <f t="shared" si="426"/>
        <v>-1</v>
      </c>
      <c r="AC4477" s="17">
        <f>IFERROR(INDEX(Factors!$C$59:$C$70,MATCH(AB4477,Factors!$B$59:$B$70,1),1),0)</f>
        <v>0</v>
      </c>
      <c r="AD4477" s="17">
        <f t="shared" si="428"/>
        <v>0</v>
      </c>
      <c r="AE4477" s="17">
        <f>IFERROR(INDEX(Factors!$B$6:$B$15,MATCH('INPUT - Census'!E4477,Factors!$C$6:$C$15,0),1),0)</f>
        <v>0</v>
      </c>
      <c r="AF4477" s="18">
        <f>IFERROR(INDEX(Factors!$B$16:$B$39,MATCH('INPUT - Census'!C4477,Factors!$C$16:$C$35,0),1),0)</f>
        <v>0</v>
      </c>
      <c r="AG4477" s="19">
        <f>IFERROR(INDEX(Factors!$B$40:$B$44,MATCH('INPUT - Census'!F4477,Factors!$C$40:$C$44,0),1),0)</f>
        <v>0</v>
      </c>
      <c r="AH4477" s="21" t="str">
        <f t="shared" si="430"/>
        <v/>
      </c>
      <c r="AI4477" s="1" t="str">
        <f>IFERROR(VLOOKUP(H4477,Factors!$C$45:$D$48,2,0),"")</f>
        <v/>
      </c>
      <c r="AJ4477" t="b">
        <f t="shared" si="429"/>
        <v>0</v>
      </c>
    </row>
    <row r="4478" spans="2:36" ht="14.4" x14ac:dyDescent="0.3">
      <c r="B4478" s="70"/>
      <c r="C4478" s="58"/>
      <c r="D4478" s="63"/>
      <c r="E4478" s="58"/>
      <c r="F4478" s="58"/>
      <c r="G4478" s="44"/>
      <c r="H4478" s="45"/>
      <c r="I4478" s="45"/>
      <c r="J4478" s="40" t="str">
        <f t="shared" si="425"/>
        <v/>
      </c>
      <c r="K4478" s="39" t="str">
        <f t="shared" si="427"/>
        <v/>
      </c>
      <c r="M4478" s="3"/>
      <c r="AB4478" s="17" t="str">
        <f t="shared" si="426"/>
        <v>-1</v>
      </c>
      <c r="AC4478" s="17">
        <f>IFERROR(INDEX(Factors!$C$59:$C$70,MATCH(AB4478,Factors!$B$59:$B$70,1),1),0)</f>
        <v>0</v>
      </c>
      <c r="AD4478" s="17">
        <f t="shared" si="428"/>
        <v>0</v>
      </c>
      <c r="AE4478" s="17">
        <f>IFERROR(INDEX(Factors!$B$6:$B$15,MATCH('INPUT - Census'!E4478,Factors!$C$6:$C$15,0),1),0)</f>
        <v>0</v>
      </c>
      <c r="AF4478" s="18">
        <f>IFERROR(INDEX(Factors!$B$16:$B$39,MATCH('INPUT - Census'!C4478,Factors!$C$16:$C$35,0),1),0)</f>
        <v>0</v>
      </c>
      <c r="AG4478" s="19">
        <f>IFERROR(INDEX(Factors!$B$40:$B$44,MATCH('INPUT - Census'!F4478,Factors!$C$40:$C$44,0),1),0)</f>
        <v>0</v>
      </c>
      <c r="AH4478" s="21" t="str">
        <f t="shared" si="430"/>
        <v/>
      </c>
      <c r="AI4478" s="1" t="str">
        <f>IFERROR(VLOOKUP(H4478,Factors!$C$45:$D$48,2,0),"")</f>
        <v/>
      </c>
      <c r="AJ4478" t="b">
        <f t="shared" si="429"/>
        <v>0</v>
      </c>
    </row>
    <row r="4479" spans="2:36" ht="14.4" x14ac:dyDescent="0.3">
      <c r="B4479" s="70"/>
      <c r="C4479" s="58"/>
      <c r="D4479" s="63"/>
      <c r="E4479" s="58"/>
      <c r="F4479" s="58"/>
      <c r="G4479" s="44"/>
      <c r="H4479" s="45"/>
      <c r="I4479" s="45"/>
      <c r="J4479" s="40" t="str">
        <f t="shared" si="425"/>
        <v/>
      </c>
      <c r="K4479" s="39" t="str">
        <f t="shared" si="427"/>
        <v/>
      </c>
      <c r="M4479" s="3"/>
      <c r="AB4479" s="17" t="str">
        <f t="shared" si="426"/>
        <v>-1</v>
      </c>
      <c r="AC4479" s="17">
        <f>IFERROR(INDEX(Factors!$C$59:$C$70,MATCH(AB4479,Factors!$B$59:$B$70,1),1),0)</f>
        <v>0</v>
      </c>
      <c r="AD4479" s="17">
        <f t="shared" si="428"/>
        <v>0</v>
      </c>
      <c r="AE4479" s="17">
        <f>IFERROR(INDEX(Factors!$B$6:$B$15,MATCH('INPUT - Census'!E4479,Factors!$C$6:$C$15,0),1),0)</f>
        <v>0</v>
      </c>
      <c r="AF4479" s="18">
        <f>IFERROR(INDEX(Factors!$B$16:$B$39,MATCH('INPUT - Census'!C4479,Factors!$C$16:$C$35,0),1),0)</f>
        <v>0</v>
      </c>
      <c r="AG4479" s="19">
        <f>IFERROR(INDEX(Factors!$B$40:$B$44,MATCH('INPUT - Census'!F4479,Factors!$C$40:$C$44,0),1),0)</f>
        <v>0</v>
      </c>
      <c r="AH4479" s="21" t="str">
        <f t="shared" si="430"/>
        <v/>
      </c>
      <c r="AI4479" s="1" t="str">
        <f>IFERROR(VLOOKUP(H4479,Factors!$C$45:$D$48,2,0),"")</f>
        <v/>
      </c>
      <c r="AJ4479" t="b">
        <f t="shared" si="429"/>
        <v>0</v>
      </c>
    </row>
    <row r="4480" spans="2:36" ht="14.4" x14ac:dyDescent="0.3">
      <c r="B4480" s="70"/>
      <c r="C4480" s="58"/>
      <c r="D4480" s="63"/>
      <c r="E4480" s="58"/>
      <c r="F4480" s="58"/>
      <c r="G4480" s="44"/>
      <c r="H4480" s="45"/>
      <c r="I4480" s="45"/>
      <c r="J4480" s="40" t="str">
        <f t="shared" si="425"/>
        <v/>
      </c>
      <c r="K4480" s="39" t="str">
        <f t="shared" si="427"/>
        <v/>
      </c>
      <c r="M4480" s="3"/>
      <c r="AB4480" s="17" t="str">
        <f t="shared" si="426"/>
        <v>-1</v>
      </c>
      <c r="AC4480" s="17">
        <f>IFERROR(INDEX(Factors!$C$59:$C$70,MATCH(AB4480,Factors!$B$59:$B$70,1),1),0)</f>
        <v>0</v>
      </c>
      <c r="AD4480" s="17">
        <f t="shared" si="428"/>
        <v>0</v>
      </c>
      <c r="AE4480" s="17">
        <f>IFERROR(INDEX(Factors!$B$6:$B$15,MATCH('INPUT - Census'!E4480,Factors!$C$6:$C$15,0),1),0)</f>
        <v>0</v>
      </c>
      <c r="AF4480" s="18">
        <f>IFERROR(INDEX(Factors!$B$16:$B$39,MATCH('INPUT - Census'!C4480,Factors!$C$16:$C$35,0),1),0)</f>
        <v>0</v>
      </c>
      <c r="AG4480" s="19">
        <f>IFERROR(INDEX(Factors!$B$40:$B$44,MATCH('INPUT - Census'!F4480,Factors!$C$40:$C$44,0),1),0)</f>
        <v>0</v>
      </c>
      <c r="AH4480" s="21" t="str">
        <f t="shared" si="430"/>
        <v/>
      </c>
      <c r="AI4480" s="1" t="str">
        <f>IFERROR(VLOOKUP(H4480,Factors!$C$45:$D$48,2,0),"")</f>
        <v/>
      </c>
      <c r="AJ4480" t="b">
        <f t="shared" si="429"/>
        <v>0</v>
      </c>
    </row>
    <row r="4481" spans="2:36" ht="14.4" x14ac:dyDescent="0.3">
      <c r="B4481" s="70"/>
      <c r="C4481" s="58"/>
      <c r="D4481" s="63"/>
      <c r="E4481" s="58"/>
      <c r="F4481" s="58"/>
      <c r="G4481" s="44"/>
      <c r="H4481" s="45"/>
      <c r="I4481" s="45"/>
      <c r="J4481" s="40" t="str">
        <f t="shared" si="425"/>
        <v/>
      </c>
      <c r="K4481" s="39" t="str">
        <f t="shared" si="427"/>
        <v/>
      </c>
      <c r="M4481" s="3"/>
      <c r="AB4481" s="17" t="str">
        <f t="shared" si="426"/>
        <v>-1</v>
      </c>
      <c r="AC4481" s="17">
        <f>IFERROR(INDEX(Factors!$C$59:$C$70,MATCH(AB4481,Factors!$B$59:$B$70,1),1),0)</f>
        <v>0</v>
      </c>
      <c r="AD4481" s="17">
        <f t="shared" si="428"/>
        <v>0</v>
      </c>
      <c r="AE4481" s="17">
        <f>IFERROR(INDEX(Factors!$B$6:$B$15,MATCH('INPUT - Census'!E4481,Factors!$C$6:$C$15,0),1),0)</f>
        <v>0</v>
      </c>
      <c r="AF4481" s="18">
        <f>IFERROR(INDEX(Factors!$B$16:$B$39,MATCH('INPUT - Census'!C4481,Factors!$C$16:$C$35,0),1),0)</f>
        <v>0</v>
      </c>
      <c r="AG4481" s="19">
        <f>IFERROR(INDEX(Factors!$B$40:$B$44,MATCH('INPUT - Census'!F4481,Factors!$C$40:$C$44,0),1),0)</f>
        <v>0</v>
      </c>
      <c r="AH4481" s="21" t="str">
        <f t="shared" si="430"/>
        <v/>
      </c>
      <c r="AI4481" s="1" t="str">
        <f>IFERROR(VLOOKUP(H4481,Factors!$C$45:$D$48,2,0),"")</f>
        <v/>
      </c>
      <c r="AJ4481" t="b">
        <f t="shared" si="429"/>
        <v>0</v>
      </c>
    </row>
    <row r="4482" spans="2:36" ht="14.4" x14ac:dyDescent="0.3">
      <c r="B4482" s="70"/>
      <c r="C4482" s="58"/>
      <c r="D4482" s="63"/>
      <c r="E4482" s="58"/>
      <c r="F4482" s="58"/>
      <c r="G4482" s="44"/>
      <c r="H4482" s="45"/>
      <c r="I4482" s="45"/>
      <c r="J4482" s="40" t="str">
        <f t="shared" ref="J4482:J4545" si="431">IF( ISNUMBER(B4482), ROUND(($AL$3-B4482)/365,0), "" )</f>
        <v/>
      </c>
      <c r="K4482" s="39" t="str">
        <f t="shared" si="427"/>
        <v/>
      </c>
      <c r="M4482" s="3"/>
      <c r="AB4482" s="17" t="str">
        <f t="shared" ref="AB4482:AB4545" si="432">IF( AND(ISNUMBER(J4482),J4482&gt;=0,J4482&lt;=100), J4482, "-1" )</f>
        <v>-1</v>
      </c>
      <c r="AC4482" s="17">
        <f>IFERROR(INDEX(Factors!$C$59:$C$70,MATCH(AB4482,Factors!$B$59:$B$70,1),1),0)</f>
        <v>0</v>
      </c>
      <c r="AD4482" s="17">
        <f t="shared" si="428"/>
        <v>0</v>
      </c>
      <c r="AE4482" s="17">
        <f>IFERROR(INDEX(Factors!$B$6:$B$15,MATCH('INPUT - Census'!E4482,Factors!$C$6:$C$15,0),1),0)</f>
        <v>0</v>
      </c>
      <c r="AF4482" s="18">
        <f>IFERROR(INDEX(Factors!$B$16:$B$39,MATCH('INPUT - Census'!C4482,Factors!$C$16:$C$35,0),1),0)</f>
        <v>0</v>
      </c>
      <c r="AG4482" s="19">
        <f>IFERROR(INDEX(Factors!$B$40:$B$44,MATCH('INPUT - Census'!F4482,Factors!$C$40:$C$44,0),1),0)</f>
        <v>0</v>
      </c>
      <c r="AH4482" s="21" t="str">
        <f t="shared" si="430"/>
        <v/>
      </c>
      <c r="AI4482" s="1" t="str">
        <f>IFERROR(VLOOKUP(H4482,Factors!$C$45:$D$48,2,0),"")</f>
        <v/>
      </c>
      <c r="AJ4482" t="b">
        <f t="shared" si="429"/>
        <v>0</v>
      </c>
    </row>
    <row r="4483" spans="2:36" ht="14.4" x14ac:dyDescent="0.3">
      <c r="B4483" s="70"/>
      <c r="C4483" s="58"/>
      <c r="D4483" s="63"/>
      <c r="E4483" s="58"/>
      <c r="F4483" s="58"/>
      <c r="G4483" s="44"/>
      <c r="H4483" s="45"/>
      <c r="I4483" s="45"/>
      <c r="J4483" s="40" t="str">
        <f t="shared" si="431"/>
        <v/>
      </c>
      <c r="K4483" s="39" t="str">
        <f t="shared" ref="K4483:K4546" si="433">ValidateMember(B4483:J4483)</f>
        <v/>
      </c>
      <c r="M4483" s="3"/>
      <c r="AB4483" s="17" t="str">
        <f t="shared" si="432"/>
        <v>-1</v>
      </c>
      <c r="AC4483" s="17">
        <f>IFERROR(INDEX(Factors!$C$59:$C$70,MATCH(AB4483,Factors!$B$59:$B$70,1),1),0)</f>
        <v>0</v>
      </c>
      <c r="AD4483" s="17">
        <f t="shared" ref="AD4483:AD4546" si="434">IF(COUNTIF($P$2:$P$16,D4483),MATCH(D4483,$P$2:$P$16,0),0)</f>
        <v>0</v>
      </c>
      <c r="AE4483" s="17">
        <f>IFERROR(INDEX(Factors!$B$6:$B$15,MATCH('INPUT - Census'!E4483,Factors!$C$6:$C$15,0),1),0)</f>
        <v>0</v>
      </c>
      <c r="AF4483" s="18">
        <f>IFERROR(INDEX(Factors!$B$16:$B$39,MATCH('INPUT - Census'!C4483,Factors!$C$16:$C$35,0),1),0)</f>
        <v>0</v>
      </c>
      <c r="AG4483" s="19">
        <f>IFERROR(INDEX(Factors!$B$40:$B$44,MATCH('INPUT - Census'!F4483,Factors!$C$40:$C$44,0),1),0)</f>
        <v>0</v>
      </c>
      <c r="AH4483" s="21" t="str">
        <f t="shared" si="430"/>
        <v/>
      </c>
      <c r="AI4483" s="1" t="str">
        <f>IFERROR(VLOOKUP(H4483,Factors!$C$45:$D$48,2,0),"")</f>
        <v/>
      </c>
      <c r="AJ4483" t="b">
        <f t="shared" ref="AJ4483:AJ4546" si="435">K4483=0</f>
        <v>0</v>
      </c>
    </row>
    <row r="4484" spans="2:36" ht="14.4" x14ac:dyDescent="0.3">
      <c r="B4484" s="70"/>
      <c r="C4484" s="58"/>
      <c r="D4484" s="63"/>
      <c r="E4484" s="58"/>
      <c r="F4484" s="58"/>
      <c r="G4484" s="44"/>
      <c r="H4484" s="45"/>
      <c r="I4484" s="45"/>
      <c r="J4484" s="40" t="str">
        <f t="shared" si="431"/>
        <v/>
      </c>
      <c r="K4484" s="39" t="str">
        <f t="shared" si="433"/>
        <v/>
      </c>
      <c r="M4484" s="3"/>
      <c r="AB4484" s="17" t="str">
        <f t="shared" si="432"/>
        <v>-1</v>
      </c>
      <c r="AC4484" s="17">
        <f>IFERROR(INDEX(Factors!$C$59:$C$70,MATCH(AB4484,Factors!$B$59:$B$70,1),1),0)</f>
        <v>0</v>
      </c>
      <c r="AD4484" s="17">
        <f t="shared" si="434"/>
        <v>0</v>
      </c>
      <c r="AE4484" s="17">
        <f>IFERROR(INDEX(Factors!$B$6:$B$15,MATCH('INPUT - Census'!E4484,Factors!$C$6:$C$15,0),1),0)</f>
        <v>0</v>
      </c>
      <c r="AF4484" s="18">
        <f>IFERROR(INDEX(Factors!$B$16:$B$39,MATCH('INPUT - Census'!C4484,Factors!$C$16:$C$35,0),1),0)</f>
        <v>0</v>
      </c>
      <c r="AG4484" s="19">
        <f>IFERROR(INDEX(Factors!$B$40:$B$44,MATCH('INPUT - Census'!F4484,Factors!$C$40:$C$44,0),1),0)</f>
        <v>0</v>
      </c>
      <c r="AH4484" s="21" t="str">
        <f t="shared" ref="AH4484:AH4547" si="436">IF(G4484="","",G4484)</f>
        <v/>
      </c>
      <c r="AI4484" s="1" t="str">
        <f>IFERROR(VLOOKUP(H4484,Factors!$C$45:$D$48,2,0),"")</f>
        <v/>
      </c>
      <c r="AJ4484" t="b">
        <f t="shared" si="435"/>
        <v>0</v>
      </c>
    </row>
    <row r="4485" spans="2:36" ht="14.4" x14ac:dyDescent="0.3">
      <c r="B4485" s="70"/>
      <c r="C4485" s="58"/>
      <c r="D4485" s="63"/>
      <c r="E4485" s="58"/>
      <c r="F4485" s="58"/>
      <c r="G4485" s="44"/>
      <c r="H4485" s="45"/>
      <c r="I4485" s="45"/>
      <c r="J4485" s="40" t="str">
        <f t="shared" si="431"/>
        <v/>
      </c>
      <c r="K4485" s="39" t="str">
        <f t="shared" si="433"/>
        <v/>
      </c>
      <c r="M4485" s="3"/>
      <c r="AB4485" s="17" t="str">
        <f t="shared" si="432"/>
        <v>-1</v>
      </c>
      <c r="AC4485" s="17">
        <f>IFERROR(INDEX(Factors!$C$59:$C$70,MATCH(AB4485,Factors!$B$59:$B$70,1),1),0)</f>
        <v>0</v>
      </c>
      <c r="AD4485" s="17">
        <f t="shared" si="434"/>
        <v>0</v>
      </c>
      <c r="AE4485" s="17">
        <f>IFERROR(INDEX(Factors!$B$6:$B$15,MATCH('INPUT - Census'!E4485,Factors!$C$6:$C$15,0),1),0)</f>
        <v>0</v>
      </c>
      <c r="AF4485" s="18">
        <f>IFERROR(INDEX(Factors!$B$16:$B$39,MATCH('INPUT - Census'!C4485,Factors!$C$16:$C$35,0),1),0)</f>
        <v>0</v>
      </c>
      <c r="AG4485" s="19">
        <f>IFERROR(INDEX(Factors!$B$40:$B$44,MATCH('INPUT - Census'!F4485,Factors!$C$40:$C$44,0),1),0)</f>
        <v>0</v>
      </c>
      <c r="AH4485" s="21" t="str">
        <f t="shared" si="436"/>
        <v/>
      </c>
      <c r="AI4485" s="1" t="str">
        <f>IFERROR(VLOOKUP(H4485,Factors!$C$45:$D$48,2,0),"")</f>
        <v/>
      </c>
      <c r="AJ4485" t="b">
        <f t="shared" si="435"/>
        <v>0</v>
      </c>
    </row>
    <row r="4486" spans="2:36" ht="14.4" x14ac:dyDescent="0.3">
      <c r="B4486" s="70"/>
      <c r="C4486" s="58"/>
      <c r="D4486" s="63"/>
      <c r="E4486" s="58"/>
      <c r="F4486" s="58"/>
      <c r="G4486" s="44"/>
      <c r="H4486" s="45"/>
      <c r="I4486" s="45"/>
      <c r="J4486" s="40" t="str">
        <f t="shared" si="431"/>
        <v/>
      </c>
      <c r="K4486" s="39" t="str">
        <f t="shared" si="433"/>
        <v/>
      </c>
      <c r="M4486" s="3"/>
      <c r="AB4486" s="17" t="str">
        <f t="shared" si="432"/>
        <v>-1</v>
      </c>
      <c r="AC4486" s="17">
        <f>IFERROR(INDEX(Factors!$C$59:$C$70,MATCH(AB4486,Factors!$B$59:$B$70,1),1),0)</f>
        <v>0</v>
      </c>
      <c r="AD4486" s="17">
        <f t="shared" si="434"/>
        <v>0</v>
      </c>
      <c r="AE4486" s="17">
        <f>IFERROR(INDEX(Factors!$B$6:$B$15,MATCH('INPUT - Census'!E4486,Factors!$C$6:$C$15,0),1),0)</f>
        <v>0</v>
      </c>
      <c r="AF4486" s="18">
        <f>IFERROR(INDEX(Factors!$B$16:$B$39,MATCH('INPUT - Census'!C4486,Factors!$C$16:$C$35,0),1),0)</f>
        <v>0</v>
      </c>
      <c r="AG4486" s="19">
        <f>IFERROR(INDEX(Factors!$B$40:$B$44,MATCH('INPUT - Census'!F4486,Factors!$C$40:$C$44,0),1),0)</f>
        <v>0</v>
      </c>
      <c r="AH4486" s="21" t="str">
        <f t="shared" si="436"/>
        <v/>
      </c>
      <c r="AI4486" s="1" t="str">
        <f>IFERROR(VLOOKUP(H4486,Factors!$C$45:$D$48,2,0),"")</f>
        <v/>
      </c>
      <c r="AJ4486" t="b">
        <f t="shared" si="435"/>
        <v>0</v>
      </c>
    </row>
    <row r="4487" spans="2:36" ht="14.4" x14ac:dyDescent="0.3">
      <c r="B4487" s="70"/>
      <c r="C4487" s="58"/>
      <c r="D4487" s="63"/>
      <c r="E4487" s="58"/>
      <c r="F4487" s="58"/>
      <c r="G4487" s="44"/>
      <c r="H4487" s="45"/>
      <c r="I4487" s="45"/>
      <c r="J4487" s="40" t="str">
        <f t="shared" si="431"/>
        <v/>
      </c>
      <c r="K4487" s="39" t="str">
        <f t="shared" si="433"/>
        <v/>
      </c>
      <c r="M4487" s="3"/>
      <c r="AB4487" s="17" t="str">
        <f t="shared" si="432"/>
        <v>-1</v>
      </c>
      <c r="AC4487" s="17">
        <f>IFERROR(INDEX(Factors!$C$59:$C$70,MATCH(AB4487,Factors!$B$59:$B$70,1),1),0)</f>
        <v>0</v>
      </c>
      <c r="AD4487" s="17">
        <f t="shared" si="434"/>
        <v>0</v>
      </c>
      <c r="AE4487" s="17">
        <f>IFERROR(INDEX(Factors!$B$6:$B$15,MATCH('INPUT - Census'!E4487,Factors!$C$6:$C$15,0),1),0)</f>
        <v>0</v>
      </c>
      <c r="AF4487" s="18">
        <f>IFERROR(INDEX(Factors!$B$16:$B$39,MATCH('INPUT - Census'!C4487,Factors!$C$16:$C$35,0),1),0)</f>
        <v>0</v>
      </c>
      <c r="AG4487" s="19">
        <f>IFERROR(INDEX(Factors!$B$40:$B$44,MATCH('INPUT - Census'!F4487,Factors!$C$40:$C$44,0),1),0)</f>
        <v>0</v>
      </c>
      <c r="AH4487" s="21" t="str">
        <f t="shared" si="436"/>
        <v/>
      </c>
      <c r="AI4487" s="1" t="str">
        <f>IFERROR(VLOOKUP(H4487,Factors!$C$45:$D$48,2,0),"")</f>
        <v/>
      </c>
      <c r="AJ4487" t="b">
        <f t="shared" si="435"/>
        <v>0</v>
      </c>
    </row>
    <row r="4488" spans="2:36" ht="14.4" x14ac:dyDescent="0.3">
      <c r="B4488" s="70"/>
      <c r="C4488" s="58"/>
      <c r="D4488" s="63"/>
      <c r="E4488" s="58"/>
      <c r="F4488" s="58"/>
      <c r="G4488" s="44"/>
      <c r="H4488" s="45"/>
      <c r="I4488" s="45"/>
      <c r="J4488" s="40" t="str">
        <f t="shared" si="431"/>
        <v/>
      </c>
      <c r="K4488" s="39" t="str">
        <f t="shared" si="433"/>
        <v/>
      </c>
      <c r="M4488" s="3"/>
      <c r="AB4488" s="17" t="str">
        <f t="shared" si="432"/>
        <v>-1</v>
      </c>
      <c r="AC4488" s="17">
        <f>IFERROR(INDEX(Factors!$C$59:$C$70,MATCH(AB4488,Factors!$B$59:$B$70,1),1),0)</f>
        <v>0</v>
      </c>
      <c r="AD4488" s="17">
        <f t="shared" si="434"/>
        <v>0</v>
      </c>
      <c r="AE4488" s="17">
        <f>IFERROR(INDEX(Factors!$B$6:$B$15,MATCH('INPUT - Census'!E4488,Factors!$C$6:$C$15,0),1),0)</f>
        <v>0</v>
      </c>
      <c r="AF4488" s="18">
        <f>IFERROR(INDEX(Factors!$B$16:$B$39,MATCH('INPUT - Census'!C4488,Factors!$C$16:$C$35,0),1),0)</f>
        <v>0</v>
      </c>
      <c r="AG4488" s="19">
        <f>IFERROR(INDEX(Factors!$B$40:$B$44,MATCH('INPUT - Census'!F4488,Factors!$C$40:$C$44,0),1),0)</f>
        <v>0</v>
      </c>
      <c r="AH4488" s="21" t="str">
        <f t="shared" si="436"/>
        <v/>
      </c>
      <c r="AI4488" s="1" t="str">
        <f>IFERROR(VLOOKUP(H4488,Factors!$C$45:$D$48,2,0),"")</f>
        <v/>
      </c>
      <c r="AJ4488" t="b">
        <f t="shared" si="435"/>
        <v>0</v>
      </c>
    </row>
    <row r="4489" spans="2:36" ht="14.4" x14ac:dyDescent="0.3">
      <c r="B4489" s="70"/>
      <c r="C4489" s="58"/>
      <c r="D4489" s="63"/>
      <c r="E4489" s="58"/>
      <c r="F4489" s="58"/>
      <c r="G4489" s="44"/>
      <c r="H4489" s="45"/>
      <c r="I4489" s="45"/>
      <c r="J4489" s="40" t="str">
        <f t="shared" si="431"/>
        <v/>
      </c>
      <c r="K4489" s="39" t="str">
        <f t="shared" si="433"/>
        <v/>
      </c>
      <c r="M4489" s="3"/>
      <c r="AB4489" s="17" t="str">
        <f t="shared" si="432"/>
        <v>-1</v>
      </c>
      <c r="AC4489" s="17">
        <f>IFERROR(INDEX(Factors!$C$59:$C$70,MATCH(AB4489,Factors!$B$59:$B$70,1),1),0)</f>
        <v>0</v>
      </c>
      <c r="AD4489" s="17">
        <f t="shared" si="434"/>
        <v>0</v>
      </c>
      <c r="AE4489" s="17">
        <f>IFERROR(INDEX(Factors!$B$6:$B$15,MATCH('INPUT - Census'!E4489,Factors!$C$6:$C$15,0),1),0)</f>
        <v>0</v>
      </c>
      <c r="AF4489" s="18">
        <f>IFERROR(INDEX(Factors!$B$16:$B$39,MATCH('INPUT - Census'!C4489,Factors!$C$16:$C$35,0),1),0)</f>
        <v>0</v>
      </c>
      <c r="AG4489" s="19">
        <f>IFERROR(INDEX(Factors!$B$40:$B$44,MATCH('INPUT - Census'!F4489,Factors!$C$40:$C$44,0),1),0)</f>
        <v>0</v>
      </c>
      <c r="AH4489" s="21" t="str">
        <f t="shared" si="436"/>
        <v/>
      </c>
      <c r="AI4489" s="1" t="str">
        <f>IFERROR(VLOOKUP(H4489,Factors!$C$45:$D$48,2,0),"")</f>
        <v/>
      </c>
      <c r="AJ4489" t="b">
        <f t="shared" si="435"/>
        <v>0</v>
      </c>
    </row>
    <row r="4490" spans="2:36" ht="14.4" x14ac:dyDescent="0.3">
      <c r="B4490" s="70"/>
      <c r="C4490" s="58"/>
      <c r="D4490" s="63"/>
      <c r="E4490" s="58"/>
      <c r="F4490" s="58"/>
      <c r="G4490" s="44"/>
      <c r="H4490" s="45"/>
      <c r="I4490" s="45"/>
      <c r="J4490" s="40" t="str">
        <f t="shared" si="431"/>
        <v/>
      </c>
      <c r="K4490" s="39" t="str">
        <f t="shared" si="433"/>
        <v/>
      </c>
      <c r="M4490" s="3"/>
      <c r="AB4490" s="17" t="str">
        <f t="shared" si="432"/>
        <v>-1</v>
      </c>
      <c r="AC4490" s="17">
        <f>IFERROR(INDEX(Factors!$C$59:$C$70,MATCH(AB4490,Factors!$B$59:$B$70,1),1),0)</f>
        <v>0</v>
      </c>
      <c r="AD4490" s="17">
        <f t="shared" si="434"/>
        <v>0</v>
      </c>
      <c r="AE4490" s="17">
        <f>IFERROR(INDEX(Factors!$B$6:$B$15,MATCH('INPUT - Census'!E4490,Factors!$C$6:$C$15,0),1),0)</f>
        <v>0</v>
      </c>
      <c r="AF4490" s="18">
        <f>IFERROR(INDEX(Factors!$B$16:$B$39,MATCH('INPUT - Census'!C4490,Factors!$C$16:$C$35,0),1),0)</f>
        <v>0</v>
      </c>
      <c r="AG4490" s="19">
        <f>IFERROR(INDEX(Factors!$B$40:$B$44,MATCH('INPUT - Census'!F4490,Factors!$C$40:$C$44,0),1),0)</f>
        <v>0</v>
      </c>
      <c r="AH4490" s="21" t="str">
        <f t="shared" si="436"/>
        <v/>
      </c>
      <c r="AI4490" s="1" t="str">
        <f>IFERROR(VLOOKUP(H4490,Factors!$C$45:$D$48,2,0),"")</f>
        <v/>
      </c>
      <c r="AJ4490" t="b">
        <f t="shared" si="435"/>
        <v>0</v>
      </c>
    </row>
    <row r="4491" spans="2:36" ht="14.4" x14ac:dyDescent="0.3">
      <c r="B4491" s="70"/>
      <c r="C4491" s="58"/>
      <c r="D4491" s="63"/>
      <c r="E4491" s="58"/>
      <c r="F4491" s="58"/>
      <c r="G4491" s="44"/>
      <c r="H4491" s="45"/>
      <c r="I4491" s="45"/>
      <c r="J4491" s="40" t="str">
        <f t="shared" si="431"/>
        <v/>
      </c>
      <c r="K4491" s="39" t="str">
        <f t="shared" si="433"/>
        <v/>
      </c>
      <c r="M4491" s="3"/>
      <c r="AB4491" s="17" t="str">
        <f t="shared" si="432"/>
        <v>-1</v>
      </c>
      <c r="AC4491" s="17">
        <f>IFERROR(INDEX(Factors!$C$59:$C$70,MATCH(AB4491,Factors!$B$59:$B$70,1),1),0)</f>
        <v>0</v>
      </c>
      <c r="AD4491" s="17">
        <f t="shared" si="434"/>
        <v>0</v>
      </c>
      <c r="AE4491" s="17">
        <f>IFERROR(INDEX(Factors!$B$6:$B$15,MATCH('INPUT - Census'!E4491,Factors!$C$6:$C$15,0),1),0)</f>
        <v>0</v>
      </c>
      <c r="AF4491" s="18">
        <f>IFERROR(INDEX(Factors!$B$16:$B$39,MATCH('INPUT - Census'!C4491,Factors!$C$16:$C$35,0),1),0)</f>
        <v>0</v>
      </c>
      <c r="AG4491" s="19">
        <f>IFERROR(INDEX(Factors!$B$40:$B$44,MATCH('INPUT - Census'!F4491,Factors!$C$40:$C$44,0),1),0)</f>
        <v>0</v>
      </c>
      <c r="AH4491" s="21" t="str">
        <f t="shared" si="436"/>
        <v/>
      </c>
      <c r="AI4491" s="1" t="str">
        <f>IFERROR(VLOOKUP(H4491,Factors!$C$45:$D$48,2,0),"")</f>
        <v/>
      </c>
      <c r="AJ4491" t="b">
        <f t="shared" si="435"/>
        <v>0</v>
      </c>
    </row>
    <row r="4492" spans="2:36" ht="14.4" x14ac:dyDescent="0.3">
      <c r="B4492" s="70"/>
      <c r="C4492" s="58"/>
      <c r="D4492" s="63"/>
      <c r="E4492" s="58"/>
      <c r="F4492" s="58"/>
      <c r="G4492" s="44"/>
      <c r="H4492" s="45"/>
      <c r="I4492" s="45"/>
      <c r="J4492" s="40" t="str">
        <f t="shared" si="431"/>
        <v/>
      </c>
      <c r="K4492" s="39" t="str">
        <f t="shared" si="433"/>
        <v/>
      </c>
      <c r="M4492" s="3"/>
      <c r="AB4492" s="17" t="str">
        <f t="shared" si="432"/>
        <v>-1</v>
      </c>
      <c r="AC4492" s="17">
        <f>IFERROR(INDEX(Factors!$C$59:$C$70,MATCH(AB4492,Factors!$B$59:$B$70,1),1),0)</f>
        <v>0</v>
      </c>
      <c r="AD4492" s="17">
        <f t="shared" si="434"/>
        <v>0</v>
      </c>
      <c r="AE4492" s="17">
        <f>IFERROR(INDEX(Factors!$B$6:$B$15,MATCH('INPUT - Census'!E4492,Factors!$C$6:$C$15,0),1),0)</f>
        <v>0</v>
      </c>
      <c r="AF4492" s="18">
        <f>IFERROR(INDEX(Factors!$B$16:$B$39,MATCH('INPUT - Census'!C4492,Factors!$C$16:$C$35,0),1),0)</f>
        <v>0</v>
      </c>
      <c r="AG4492" s="19">
        <f>IFERROR(INDEX(Factors!$B$40:$B$44,MATCH('INPUT - Census'!F4492,Factors!$C$40:$C$44,0),1),0)</f>
        <v>0</v>
      </c>
      <c r="AH4492" s="21" t="str">
        <f t="shared" si="436"/>
        <v/>
      </c>
      <c r="AI4492" s="1" t="str">
        <f>IFERROR(VLOOKUP(H4492,Factors!$C$45:$D$48,2,0),"")</f>
        <v/>
      </c>
      <c r="AJ4492" t="b">
        <f t="shared" si="435"/>
        <v>0</v>
      </c>
    </row>
    <row r="4493" spans="2:36" ht="14.4" x14ac:dyDescent="0.3">
      <c r="B4493" s="70"/>
      <c r="C4493" s="58"/>
      <c r="D4493" s="63"/>
      <c r="E4493" s="58"/>
      <c r="F4493" s="58"/>
      <c r="G4493" s="44"/>
      <c r="H4493" s="45"/>
      <c r="I4493" s="45"/>
      <c r="J4493" s="40" t="str">
        <f t="shared" si="431"/>
        <v/>
      </c>
      <c r="K4493" s="39" t="str">
        <f t="shared" si="433"/>
        <v/>
      </c>
      <c r="M4493" s="3"/>
      <c r="AB4493" s="17" t="str">
        <f t="shared" si="432"/>
        <v>-1</v>
      </c>
      <c r="AC4493" s="17">
        <f>IFERROR(INDEX(Factors!$C$59:$C$70,MATCH(AB4493,Factors!$B$59:$B$70,1),1),0)</f>
        <v>0</v>
      </c>
      <c r="AD4493" s="17">
        <f t="shared" si="434"/>
        <v>0</v>
      </c>
      <c r="AE4493" s="17">
        <f>IFERROR(INDEX(Factors!$B$6:$B$15,MATCH('INPUT - Census'!E4493,Factors!$C$6:$C$15,0),1),0)</f>
        <v>0</v>
      </c>
      <c r="AF4493" s="18">
        <f>IFERROR(INDEX(Factors!$B$16:$B$39,MATCH('INPUT - Census'!C4493,Factors!$C$16:$C$35,0),1),0)</f>
        <v>0</v>
      </c>
      <c r="AG4493" s="19">
        <f>IFERROR(INDEX(Factors!$B$40:$B$44,MATCH('INPUT - Census'!F4493,Factors!$C$40:$C$44,0),1),0)</f>
        <v>0</v>
      </c>
      <c r="AH4493" s="21" t="str">
        <f t="shared" si="436"/>
        <v/>
      </c>
      <c r="AI4493" s="1" t="str">
        <f>IFERROR(VLOOKUP(H4493,Factors!$C$45:$D$48,2,0),"")</f>
        <v/>
      </c>
      <c r="AJ4493" t="b">
        <f t="shared" si="435"/>
        <v>0</v>
      </c>
    </row>
    <row r="4494" spans="2:36" ht="14.4" x14ac:dyDescent="0.3">
      <c r="B4494" s="70"/>
      <c r="C4494" s="58"/>
      <c r="D4494" s="63"/>
      <c r="E4494" s="58"/>
      <c r="F4494" s="58"/>
      <c r="G4494" s="44"/>
      <c r="H4494" s="45"/>
      <c r="I4494" s="45"/>
      <c r="J4494" s="40" t="str">
        <f t="shared" si="431"/>
        <v/>
      </c>
      <c r="K4494" s="39" t="str">
        <f t="shared" si="433"/>
        <v/>
      </c>
      <c r="M4494" s="3"/>
      <c r="AB4494" s="17" t="str">
        <f t="shared" si="432"/>
        <v>-1</v>
      </c>
      <c r="AC4494" s="17">
        <f>IFERROR(INDEX(Factors!$C$59:$C$70,MATCH(AB4494,Factors!$B$59:$B$70,1),1),0)</f>
        <v>0</v>
      </c>
      <c r="AD4494" s="17">
        <f t="shared" si="434"/>
        <v>0</v>
      </c>
      <c r="AE4494" s="17">
        <f>IFERROR(INDEX(Factors!$B$6:$B$15,MATCH('INPUT - Census'!E4494,Factors!$C$6:$C$15,0),1),0)</f>
        <v>0</v>
      </c>
      <c r="AF4494" s="18">
        <f>IFERROR(INDEX(Factors!$B$16:$B$39,MATCH('INPUT - Census'!C4494,Factors!$C$16:$C$35,0),1),0)</f>
        <v>0</v>
      </c>
      <c r="AG4494" s="19">
        <f>IFERROR(INDEX(Factors!$B$40:$B$44,MATCH('INPUT - Census'!F4494,Factors!$C$40:$C$44,0),1),0)</f>
        <v>0</v>
      </c>
      <c r="AH4494" s="21" t="str">
        <f t="shared" si="436"/>
        <v/>
      </c>
      <c r="AI4494" s="1" t="str">
        <f>IFERROR(VLOOKUP(H4494,Factors!$C$45:$D$48,2,0),"")</f>
        <v/>
      </c>
      <c r="AJ4494" t="b">
        <f t="shared" si="435"/>
        <v>0</v>
      </c>
    </row>
    <row r="4495" spans="2:36" ht="14.4" x14ac:dyDescent="0.3">
      <c r="B4495" s="70"/>
      <c r="C4495" s="58"/>
      <c r="D4495" s="63"/>
      <c r="E4495" s="58"/>
      <c r="F4495" s="58"/>
      <c r="G4495" s="44"/>
      <c r="H4495" s="45"/>
      <c r="I4495" s="45"/>
      <c r="J4495" s="40" t="str">
        <f t="shared" si="431"/>
        <v/>
      </c>
      <c r="K4495" s="39" t="str">
        <f t="shared" si="433"/>
        <v/>
      </c>
      <c r="M4495" s="3"/>
      <c r="AB4495" s="17" t="str">
        <f t="shared" si="432"/>
        <v>-1</v>
      </c>
      <c r="AC4495" s="17">
        <f>IFERROR(INDEX(Factors!$C$59:$C$70,MATCH(AB4495,Factors!$B$59:$B$70,1),1),0)</f>
        <v>0</v>
      </c>
      <c r="AD4495" s="17">
        <f t="shared" si="434"/>
        <v>0</v>
      </c>
      <c r="AE4495" s="17">
        <f>IFERROR(INDEX(Factors!$B$6:$B$15,MATCH('INPUT - Census'!E4495,Factors!$C$6:$C$15,0),1),0)</f>
        <v>0</v>
      </c>
      <c r="AF4495" s="18">
        <f>IFERROR(INDEX(Factors!$B$16:$B$39,MATCH('INPUT - Census'!C4495,Factors!$C$16:$C$35,0),1),0)</f>
        <v>0</v>
      </c>
      <c r="AG4495" s="19">
        <f>IFERROR(INDEX(Factors!$B$40:$B$44,MATCH('INPUT - Census'!F4495,Factors!$C$40:$C$44,0),1),0)</f>
        <v>0</v>
      </c>
      <c r="AH4495" s="21" t="str">
        <f t="shared" si="436"/>
        <v/>
      </c>
      <c r="AI4495" s="1" t="str">
        <f>IFERROR(VLOOKUP(H4495,Factors!$C$45:$D$48,2,0),"")</f>
        <v/>
      </c>
      <c r="AJ4495" t="b">
        <f t="shared" si="435"/>
        <v>0</v>
      </c>
    </row>
    <row r="4496" spans="2:36" ht="14.4" x14ac:dyDescent="0.3">
      <c r="B4496" s="70"/>
      <c r="C4496" s="58"/>
      <c r="D4496" s="63"/>
      <c r="E4496" s="58"/>
      <c r="F4496" s="58"/>
      <c r="G4496" s="44"/>
      <c r="H4496" s="45"/>
      <c r="I4496" s="45"/>
      <c r="J4496" s="40" t="str">
        <f t="shared" si="431"/>
        <v/>
      </c>
      <c r="K4496" s="39" t="str">
        <f t="shared" si="433"/>
        <v/>
      </c>
      <c r="M4496" s="3"/>
      <c r="AB4496" s="17" t="str">
        <f t="shared" si="432"/>
        <v>-1</v>
      </c>
      <c r="AC4496" s="17">
        <f>IFERROR(INDEX(Factors!$C$59:$C$70,MATCH(AB4496,Factors!$B$59:$B$70,1),1),0)</f>
        <v>0</v>
      </c>
      <c r="AD4496" s="17">
        <f t="shared" si="434"/>
        <v>0</v>
      </c>
      <c r="AE4496" s="17">
        <f>IFERROR(INDEX(Factors!$B$6:$B$15,MATCH('INPUT - Census'!E4496,Factors!$C$6:$C$15,0),1),0)</f>
        <v>0</v>
      </c>
      <c r="AF4496" s="18">
        <f>IFERROR(INDEX(Factors!$B$16:$B$39,MATCH('INPUT - Census'!C4496,Factors!$C$16:$C$35,0),1),0)</f>
        <v>0</v>
      </c>
      <c r="AG4496" s="19">
        <f>IFERROR(INDEX(Factors!$B$40:$B$44,MATCH('INPUT - Census'!F4496,Factors!$C$40:$C$44,0),1),0)</f>
        <v>0</v>
      </c>
      <c r="AH4496" s="21" t="str">
        <f t="shared" si="436"/>
        <v/>
      </c>
      <c r="AI4496" s="1" t="str">
        <f>IFERROR(VLOOKUP(H4496,Factors!$C$45:$D$48,2,0),"")</f>
        <v/>
      </c>
      <c r="AJ4496" t="b">
        <f t="shared" si="435"/>
        <v>0</v>
      </c>
    </row>
    <row r="4497" spans="2:36" ht="14.4" x14ac:dyDescent="0.3">
      <c r="B4497" s="70"/>
      <c r="C4497" s="58"/>
      <c r="D4497" s="63"/>
      <c r="E4497" s="58"/>
      <c r="F4497" s="58"/>
      <c r="G4497" s="44"/>
      <c r="H4497" s="45"/>
      <c r="I4497" s="45"/>
      <c r="J4497" s="40" t="str">
        <f t="shared" si="431"/>
        <v/>
      </c>
      <c r="K4497" s="39" t="str">
        <f t="shared" si="433"/>
        <v/>
      </c>
      <c r="M4497" s="3"/>
      <c r="AB4497" s="17" t="str">
        <f t="shared" si="432"/>
        <v>-1</v>
      </c>
      <c r="AC4497" s="17">
        <f>IFERROR(INDEX(Factors!$C$59:$C$70,MATCH(AB4497,Factors!$B$59:$B$70,1),1),0)</f>
        <v>0</v>
      </c>
      <c r="AD4497" s="17">
        <f t="shared" si="434"/>
        <v>0</v>
      </c>
      <c r="AE4497" s="17">
        <f>IFERROR(INDEX(Factors!$B$6:$B$15,MATCH('INPUT - Census'!E4497,Factors!$C$6:$C$15,0),1),0)</f>
        <v>0</v>
      </c>
      <c r="AF4497" s="18">
        <f>IFERROR(INDEX(Factors!$B$16:$B$39,MATCH('INPUT - Census'!C4497,Factors!$C$16:$C$35,0),1),0)</f>
        <v>0</v>
      </c>
      <c r="AG4497" s="19">
        <f>IFERROR(INDEX(Factors!$B$40:$B$44,MATCH('INPUT - Census'!F4497,Factors!$C$40:$C$44,0),1),0)</f>
        <v>0</v>
      </c>
      <c r="AH4497" s="21" t="str">
        <f t="shared" si="436"/>
        <v/>
      </c>
      <c r="AI4497" s="1" t="str">
        <f>IFERROR(VLOOKUP(H4497,Factors!$C$45:$D$48,2,0),"")</f>
        <v/>
      </c>
      <c r="AJ4497" t="b">
        <f t="shared" si="435"/>
        <v>0</v>
      </c>
    </row>
    <row r="4498" spans="2:36" ht="14.4" x14ac:dyDescent="0.3">
      <c r="B4498" s="70"/>
      <c r="C4498" s="58"/>
      <c r="D4498" s="63"/>
      <c r="E4498" s="58"/>
      <c r="F4498" s="58"/>
      <c r="G4498" s="44"/>
      <c r="H4498" s="45"/>
      <c r="I4498" s="45"/>
      <c r="J4498" s="40" t="str">
        <f t="shared" si="431"/>
        <v/>
      </c>
      <c r="K4498" s="39" t="str">
        <f t="shared" si="433"/>
        <v/>
      </c>
      <c r="M4498" s="3"/>
      <c r="AB4498" s="17" t="str">
        <f t="shared" si="432"/>
        <v>-1</v>
      </c>
      <c r="AC4498" s="17">
        <f>IFERROR(INDEX(Factors!$C$59:$C$70,MATCH(AB4498,Factors!$B$59:$B$70,1),1),0)</f>
        <v>0</v>
      </c>
      <c r="AD4498" s="17">
        <f t="shared" si="434"/>
        <v>0</v>
      </c>
      <c r="AE4498" s="17">
        <f>IFERROR(INDEX(Factors!$B$6:$B$15,MATCH('INPUT - Census'!E4498,Factors!$C$6:$C$15,0),1),0)</f>
        <v>0</v>
      </c>
      <c r="AF4498" s="18">
        <f>IFERROR(INDEX(Factors!$B$16:$B$39,MATCH('INPUT - Census'!C4498,Factors!$C$16:$C$35,0),1),0)</f>
        <v>0</v>
      </c>
      <c r="AG4498" s="19">
        <f>IFERROR(INDEX(Factors!$B$40:$B$44,MATCH('INPUT - Census'!F4498,Factors!$C$40:$C$44,0),1),0)</f>
        <v>0</v>
      </c>
      <c r="AH4498" s="21" t="str">
        <f t="shared" si="436"/>
        <v/>
      </c>
      <c r="AI4498" s="1" t="str">
        <f>IFERROR(VLOOKUP(H4498,Factors!$C$45:$D$48,2,0),"")</f>
        <v/>
      </c>
      <c r="AJ4498" t="b">
        <f t="shared" si="435"/>
        <v>0</v>
      </c>
    </row>
    <row r="4499" spans="2:36" ht="14.4" x14ac:dyDescent="0.3">
      <c r="B4499" s="70"/>
      <c r="C4499" s="58"/>
      <c r="D4499" s="63"/>
      <c r="E4499" s="58"/>
      <c r="F4499" s="58"/>
      <c r="G4499" s="44"/>
      <c r="H4499" s="45"/>
      <c r="I4499" s="45"/>
      <c r="J4499" s="40" t="str">
        <f t="shared" si="431"/>
        <v/>
      </c>
      <c r="K4499" s="39" t="str">
        <f t="shared" si="433"/>
        <v/>
      </c>
      <c r="M4499" s="3"/>
      <c r="AB4499" s="17" t="str">
        <f t="shared" si="432"/>
        <v>-1</v>
      </c>
      <c r="AC4499" s="17">
        <f>IFERROR(INDEX(Factors!$C$59:$C$70,MATCH(AB4499,Factors!$B$59:$B$70,1),1),0)</f>
        <v>0</v>
      </c>
      <c r="AD4499" s="17">
        <f t="shared" si="434"/>
        <v>0</v>
      </c>
      <c r="AE4499" s="17">
        <f>IFERROR(INDEX(Factors!$B$6:$B$15,MATCH('INPUT - Census'!E4499,Factors!$C$6:$C$15,0),1),0)</f>
        <v>0</v>
      </c>
      <c r="AF4499" s="18">
        <f>IFERROR(INDEX(Factors!$B$16:$B$39,MATCH('INPUT - Census'!C4499,Factors!$C$16:$C$35,0),1),0)</f>
        <v>0</v>
      </c>
      <c r="AG4499" s="19">
        <f>IFERROR(INDEX(Factors!$B$40:$B$44,MATCH('INPUT - Census'!F4499,Factors!$C$40:$C$44,0),1),0)</f>
        <v>0</v>
      </c>
      <c r="AH4499" s="21" t="str">
        <f t="shared" si="436"/>
        <v/>
      </c>
      <c r="AI4499" s="1" t="str">
        <f>IFERROR(VLOOKUP(H4499,Factors!$C$45:$D$48,2,0),"")</f>
        <v/>
      </c>
      <c r="AJ4499" t="b">
        <f t="shared" si="435"/>
        <v>0</v>
      </c>
    </row>
    <row r="4500" spans="2:36" ht="14.4" x14ac:dyDescent="0.3">
      <c r="B4500" s="70"/>
      <c r="C4500" s="58"/>
      <c r="D4500" s="63"/>
      <c r="E4500" s="58"/>
      <c r="F4500" s="58"/>
      <c r="G4500" s="44"/>
      <c r="H4500" s="45"/>
      <c r="I4500" s="45"/>
      <c r="J4500" s="40" t="str">
        <f t="shared" si="431"/>
        <v/>
      </c>
      <c r="K4500" s="39" t="str">
        <f t="shared" si="433"/>
        <v/>
      </c>
      <c r="M4500" s="3"/>
      <c r="AB4500" s="17" t="str">
        <f t="shared" si="432"/>
        <v>-1</v>
      </c>
      <c r="AC4500" s="17">
        <f>IFERROR(INDEX(Factors!$C$59:$C$70,MATCH(AB4500,Factors!$B$59:$B$70,1),1),0)</f>
        <v>0</v>
      </c>
      <c r="AD4500" s="17">
        <f t="shared" si="434"/>
        <v>0</v>
      </c>
      <c r="AE4500" s="17">
        <f>IFERROR(INDEX(Factors!$B$6:$B$15,MATCH('INPUT - Census'!E4500,Factors!$C$6:$C$15,0),1),0)</f>
        <v>0</v>
      </c>
      <c r="AF4500" s="18">
        <f>IFERROR(INDEX(Factors!$B$16:$B$39,MATCH('INPUT - Census'!C4500,Factors!$C$16:$C$35,0),1),0)</f>
        <v>0</v>
      </c>
      <c r="AG4500" s="19">
        <f>IFERROR(INDEX(Factors!$B$40:$B$44,MATCH('INPUT - Census'!F4500,Factors!$C$40:$C$44,0),1),0)</f>
        <v>0</v>
      </c>
      <c r="AH4500" s="21" t="str">
        <f t="shared" si="436"/>
        <v/>
      </c>
      <c r="AI4500" s="1" t="str">
        <f>IFERROR(VLOOKUP(H4500,Factors!$C$45:$D$48,2,0),"")</f>
        <v/>
      </c>
      <c r="AJ4500" t="b">
        <f t="shared" si="435"/>
        <v>0</v>
      </c>
    </row>
    <row r="4501" spans="2:36" ht="14.4" x14ac:dyDescent="0.3">
      <c r="B4501" s="70"/>
      <c r="C4501" s="58"/>
      <c r="D4501" s="63"/>
      <c r="E4501" s="58"/>
      <c r="F4501" s="58"/>
      <c r="G4501" s="44"/>
      <c r="H4501" s="45"/>
      <c r="I4501" s="45"/>
      <c r="J4501" s="40" t="str">
        <f t="shared" si="431"/>
        <v/>
      </c>
      <c r="K4501" s="39" t="str">
        <f t="shared" si="433"/>
        <v/>
      </c>
      <c r="M4501" s="3"/>
      <c r="AB4501" s="17" t="str">
        <f t="shared" si="432"/>
        <v>-1</v>
      </c>
      <c r="AC4501" s="17">
        <f>IFERROR(INDEX(Factors!$C$59:$C$70,MATCH(AB4501,Factors!$B$59:$B$70,1),1),0)</f>
        <v>0</v>
      </c>
      <c r="AD4501" s="17">
        <f t="shared" si="434"/>
        <v>0</v>
      </c>
      <c r="AE4501" s="17">
        <f>IFERROR(INDEX(Factors!$B$6:$B$15,MATCH('INPUT - Census'!E4501,Factors!$C$6:$C$15,0),1),0)</f>
        <v>0</v>
      </c>
      <c r="AF4501" s="18">
        <f>IFERROR(INDEX(Factors!$B$16:$B$39,MATCH('INPUT - Census'!C4501,Factors!$C$16:$C$35,0),1),0)</f>
        <v>0</v>
      </c>
      <c r="AG4501" s="19">
        <f>IFERROR(INDEX(Factors!$B$40:$B$44,MATCH('INPUT - Census'!F4501,Factors!$C$40:$C$44,0),1),0)</f>
        <v>0</v>
      </c>
      <c r="AH4501" s="21" t="str">
        <f t="shared" si="436"/>
        <v/>
      </c>
      <c r="AI4501" s="1" t="str">
        <f>IFERROR(VLOOKUP(H4501,Factors!$C$45:$D$48,2,0),"")</f>
        <v/>
      </c>
      <c r="AJ4501" t="b">
        <f t="shared" si="435"/>
        <v>0</v>
      </c>
    </row>
    <row r="4502" spans="2:36" ht="14.4" x14ac:dyDescent="0.3">
      <c r="B4502" s="70"/>
      <c r="C4502" s="58"/>
      <c r="D4502" s="63"/>
      <c r="E4502" s="58"/>
      <c r="F4502" s="58"/>
      <c r="G4502" s="44"/>
      <c r="H4502" s="45"/>
      <c r="I4502" s="45"/>
      <c r="J4502" s="40" t="str">
        <f t="shared" si="431"/>
        <v/>
      </c>
      <c r="K4502" s="39" t="str">
        <f t="shared" si="433"/>
        <v/>
      </c>
      <c r="M4502" s="3"/>
      <c r="AB4502" s="17" t="str">
        <f t="shared" si="432"/>
        <v>-1</v>
      </c>
      <c r="AC4502" s="17">
        <f>IFERROR(INDEX(Factors!$C$59:$C$70,MATCH(AB4502,Factors!$B$59:$B$70,1),1),0)</f>
        <v>0</v>
      </c>
      <c r="AD4502" s="17">
        <f t="shared" si="434"/>
        <v>0</v>
      </c>
      <c r="AE4502" s="17">
        <f>IFERROR(INDEX(Factors!$B$6:$B$15,MATCH('INPUT - Census'!E4502,Factors!$C$6:$C$15,0),1),0)</f>
        <v>0</v>
      </c>
      <c r="AF4502" s="18">
        <f>IFERROR(INDEX(Factors!$B$16:$B$39,MATCH('INPUT - Census'!C4502,Factors!$C$16:$C$35,0),1),0)</f>
        <v>0</v>
      </c>
      <c r="AG4502" s="19">
        <f>IFERROR(INDEX(Factors!$B$40:$B$44,MATCH('INPUT - Census'!F4502,Factors!$C$40:$C$44,0),1),0)</f>
        <v>0</v>
      </c>
      <c r="AH4502" s="21" t="str">
        <f t="shared" si="436"/>
        <v/>
      </c>
      <c r="AI4502" s="1" t="str">
        <f>IFERROR(VLOOKUP(H4502,Factors!$C$45:$D$48,2,0),"")</f>
        <v/>
      </c>
      <c r="AJ4502" t="b">
        <f t="shared" si="435"/>
        <v>0</v>
      </c>
    </row>
    <row r="4503" spans="2:36" ht="14.4" x14ac:dyDescent="0.3">
      <c r="B4503" s="70"/>
      <c r="C4503" s="58"/>
      <c r="D4503" s="63"/>
      <c r="E4503" s="58"/>
      <c r="F4503" s="58"/>
      <c r="G4503" s="44"/>
      <c r="H4503" s="45"/>
      <c r="I4503" s="45"/>
      <c r="J4503" s="40" t="str">
        <f t="shared" si="431"/>
        <v/>
      </c>
      <c r="K4503" s="39" t="str">
        <f t="shared" si="433"/>
        <v/>
      </c>
      <c r="M4503" s="3"/>
      <c r="AB4503" s="17" t="str">
        <f t="shared" si="432"/>
        <v>-1</v>
      </c>
      <c r="AC4503" s="17">
        <f>IFERROR(INDEX(Factors!$C$59:$C$70,MATCH(AB4503,Factors!$B$59:$B$70,1),1),0)</f>
        <v>0</v>
      </c>
      <c r="AD4503" s="17">
        <f t="shared" si="434"/>
        <v>0</v>
      </c>
      <c r="AE4503" s="17">
        <f>IFERROR(INDEX(Factors!$B$6:$B$15,MATCH('INPUT - Census'!E4503,Factors!$C$6:$C$15,0),1),0)</f>
        <v>0</v>
      </c>
      <c r="AF4503" s="18">
        <f>IFERROR(INDEX(Factors!$B$16:$B$39,MATCH('INPUT - Census'!C4503,Factors!$C$16:$C$35,0),1),0)</f>
        <v>0</v>
      </c>
      <c r="AG4503" s="19">
        <f>IFERROR(INDEX(Factors!$B$40:$B$44,MATCH('INPUT - Census'!F4503,Factors!$C$40:$C$44,0),1),0)</f>
        <v>0</v>
      </c>
      <c r="AH4503" s="21" t="str">
        <f t="shared" si="436"/>
        <v/>
      </c>
      <c r="AI4503" s="1" t="str">
        <f>IFERROR(VLOOKUP(H4503,Factors!$C$45:$D$48,2,0),"")</f>
        <v/>
      </c>
      <c r="AJ4503" t="b">
        <f t="shared" si="435"/>
        <v>0</v>
      </c>
    </row>
    <row r="4504" spans="2:36" ht="14.4" x14ac:dyDescent="0.3">
      <c r="B4504" s="70"/>
      <c r="C4504" s="58"/>
      <c r="D4504" s="63"/>
      <c r="E4504" s="58"/>
      <c r="F4504" s="58"/>
      <c r="G4504" s="44"/>
      <c r="H4504" s="45"/>
      <c r="I4504" s="45"/>
      <c r="J4504" s="40" t="str">
        <f t="shared" si="431"/>
        <v/>
      </c>
      <c r="K4504" s="39" t="str">
        <f t="shared" si="433"/>
        <v/>
      </c>
      <c r="M4504" s="3"/>
      <c r="AB4504" s="17" t="str">
        <f t="shared" si="432"/>
        <v>-1</v>
      </c>
      <c r="AC4504" s="17">
        <f>IFERROR(INDEX(Factors!$C$59:$C$70,MATCH(AB4504,Factors!$B$59:$B$70,1),1),0)</f>
        <v>0</v>
      </c>
      <c r="AD4504" s="17">
        <f t="shared" si="434"/>
        <v>0</v>
      </c>
      <c r="AE4504" s="17">
        <f>IFERROR(INDEX(Factors!$B$6:$B$15,MATCH('INPUT - Census'!E4504,Factors!$C$6:$C$15,0),1),0)</f>
        <v>0</v>
      </c>
      <c r="AF4504" s="18">
        <f>IFERROR(INDEX(Factors!$B$16:$B$39,MATCH('INPUT - Census'!C4504,Factors!$C$16:$C$35,0),1),0)</f>
        <v>0</v>
      </c>
      <c r="AG4504" s="19">
        <f>IFERROR(INDEX(Factors!$B$40:$B$44,MATCH('INPUT - Census'!F4504,Factors!$C$40:$C$44,0),1),0)</f>
        <v>0</v>
      </c>
      <c r="AH4504" s="21" t="str">
        <f t="shared" si="436"/>
        <v/>
      </c>
      <c r="AI4504" s="1" t="str">
        <f>IFERROR(VLOOKUP(H4504,Factors!$C$45:$D$48,2,0),"")</f>
        <v/>
      </c>
      <c r="AJ4504" t="b">
        <f t="shared" si="435"/>
        <v>0</v>
      </c>
    </row>
    <row r="4505" spans="2:36" ht="14.4" x14ac:dyDescent="0.3">
      <c r="B4505" s="70"/>
      <c r="C4505" s="58"/>
      <c r="D4505" s="63"/>
      <c r="E4505" s="58"/>
      <c r="F4505" s="58"/>
      <c r="G4505" s="44"/>
      <c r="H4505" s="45"/>
      <c r="I4505" s="45"/>
      <c r="J4505" s="40" t="str">
        <f t="shared" si="431"/>
        <v/>
      </c>
      <c r="K4505" s="39" t="str">
        <f t="shared" si="433"/>
        <v/>
      </c>
      <c r="M4505" s="3"/>
      <c r="AB4505" s="17" t="str">
        <f t="shared" si="432"/>
        <v>-1</v>
      </c>
      <c r="AC4505" s="17">
        <f>IFERROR(INDEX(Factors!$C$59:$C$70,MATCH(AB4505,Factors!$B$59:$B$70,1),1),0)</f>
        <v>0</v>
      </c>
      <c r="AD4505" s="17">
        <f t="shared" si="434"/>
        <v>0</v>
      </c>
      <c r="AE4505" s="17">
        <f>IFERROR(INDEX(Factors!$B$6:$B$15,MATCH('INPUT - Census'!E4505,Factors!$C$6:$C$15,0),1),0)</f>
        <v>0</v>
      </c>
      <c r="AF4505" s="18">
        <f>IFERROR(INDEX(Factors!$B$16:$B$39,MATCH('INPUT - Census'!C4505,Factors!$C$16:$C$35,0),1),0)</f>
        <v>0</v>
      </c>
      <c r="AG4505" s="19">
        <f>IFERROR(INDEX(Factors!$B$40:$B$44,MATCH('INPUT - Census'!F4505,Factors!$C$40:$C$44,0),1),0)</f>
        <v>0</v>
      </c>
      <c r="AH4505" s="21" t="str">
        <f t="shared" si="436"/>
        <v/>
      </c>
      <c r="AI4505" s="1" t="str">
        <f>IFERROR(VLOOKUP(H4505,Factors!$C$45:$D$48,2,0),"")</f>
        <v/>
      </c>
      <c r="AJ4505" t="b">
        <f t="shared" si="435"/>
        <v>0</v>
      </c>
    </row>
    <row r="4506" spans="2:36" ht="14.4" x14ac:dyDescent="0.3">
      <c r="B4506" s="70"/>
      <c r="C4506" s="58"/>
      <c r="D4506" s="63"/>
      <c r="E4506" s="58"/>
      <c r="F4506" s="58"/>
      <c r="G4506" s="44"/>
      <c r="H4506" s="45"/>
      <c r="I4506" s="45"/>
      <c r="J4506" s="40" t="str">
        <f t="shared" si="431"/>
        <v/>
      </c>
      <c r="K4506" s="39" t="str">
        <f t="shared" si="433"/>
        <v/>
      </c>
      <c r="M4506" s="3"/>
      <c r="AB4506" s="17" t="str">
        <f t="shared" si="432"/>
        <v>-1</v>
      </c>
      <c r="AC4506" s="17">
        <f>IFERROR(INDEX(Factors!$C$59:$C$70,MATCH(AB4506,Factors!$B$59:$B$70,1),1),0)</f>
        <v>0</v>
      </c>
      <c r="AD4506" s="17">
        <f t="shared" si="434"/>
        <v>0</v>
      </c>
      <c r="AE4506" s="17">
        <f>IFERROR(INDEX(Factors!$B$6:$B$15,MATCH('INPUT - Census'!E4506,Factors!$C$6:$C$15,0),1),0)</f>
        <v>0</v>
      </c>
      <c r="AF4506" s="18">
        <f>IFERROR(INDEX(Factors!$B$16:$B$39,MATCH('INPUT - Census'!C4506,Factors!$C$16:$C$35,0),1),0)</f>
        <v>0</v>
      </c>
      <c r="AG4506" s="19">
        <f>IFERROR(INDEX(Factors!$B$40:$B$44,MATCH('INPUT - Census'!F4506,Factors!$C$40:$C$44,0),1),0)</f>
        <v>0</v>
      </c>
      <c r="AH4506" s="21" t="str">
        <f t="shared" si="436"/>
        <v/>
      </c>
      <c r="AI4506" s="1" t="str">
        <f>IFERROR(VLOOKUP(H4506,Factors!$C$45:$D$48,2,0),"")</f>
        <v/>
      </c>
      <c r="AJ4506" t="b">
        <f t="shared" si="435"/>
        <v>0</v>
      </c>
    </row>
    <row r="4507" spans="2:36" ht="14.4" x14ac:dyDescent="0.3">
      <c r="B4507" s="70"/>
      <c r="C4507" s="58"/>
      <c r="D4507" s="63"/>
      <c r="E4507" s="58"/>
      <c r="F4507" s="58"/>
      <c r="G4507" s="44"/>
      <c r="H4507" s="45"/>
      <c r="I4507" s="45"/>
      <c r="J4507" s="40" t="str">
        <f t="shared" si="431"/>
        <v/>
      </c>
      <c r="K4507" s="39" t="str">
        <f t="shared" si="433"/>
        <v/>
      </c>
      <c r="M4507" s="3"/>
      <c r="AB4507" s="17" t="str">
        <f t="shared" si="432"/>
        <v>-1</v>
      </c>
      <c r="AC4507" s="17">
        <f>IFERROR(INDEX(Factors!$C$59:$C$70,MATCH(AB4507,Factors!$B$59:$B$70,1),1),0)</f>
        <v>0</v>
      </c>
      <c r="AD4507" s="17">
        <f t="shared" si="434"/>
        <v>0</v>
      </c>
      <c r="AE4507" s="17">
        <f>IFERROR(INDEX(Factors!$B$6:$B$15,MATCH('INPUT - Census'!E4507,Factors!$C$6:$C$15,0),1),0)</f>
        <v>0</v>
      </c>
      <c r="AF4507" s="18">
        <f>IFERROR(INDEX(Factors!$B$16:$B$39,MATCH('INPUT - Census'!C4507,Factors!$C$16:$C$35,0),1),0)</f>
        <v>0</v>
      </c>
      <c r="AG4507" s="19">
        <f>IFERROR(INDEX(Factors!$B$40:$B$44,MATCH('INPUT - Census'!F4507,Factors!$C$40:$C$44,0),1),0)</f>
        <v>0</v>
      </c>
      <c r="AH4507" s="21" t="str">
        <f t="shared" si="436"/>
        <v/>
      </c>
      <c r="AI4507" s="1" t="str">
        <f>IFERROR(VLOOKUP(H4507,Factors!$C$45:$D$48,2,0),"")</f>
        <v/>
      </c>
      <c r="AJ4507" t="b">
        <f t="shared" si="435"/>
        <v>0</v>
      </c>
    </row>
    <row r="4508" spans="2:36" ht="14.4" x14ac:dyDescent="0.3">
      <c r="B4508" s="70"/>
      <c r="C4508" s="58"/>
      <c r="D4508" s="63"/>
      <c r="E4508" s="58"/>
      <c r="F4508" s="58"/>
      <c r="G4508" s="44"/>
      <c r="H4508" s="45"/>
      <c r="I4508" s="45"/>
      <c r="J4508" s="40" t="str">
        <f t="shared" si="431"/>
        <v/>
      </c>
      <c r="K4508" s="39" t="str">
        <f t="shared" si="433"/>
        <v/>
      </c>
      <c r="M4508" s="3"/>
      <c r="AB4508" s="17" t="str">
        <f t="shared" si="432"/>
        <v>-1</v>
      </c>
      <c r="AC4508" s="17">
        <f>IFERROR(INDEX(Factors!$C$59:$C$70,MATCH(AB4508,Factors!$B$59:$B$70,1),1),0)</f>
        <v>0</v>
      </c>
      <c r="AD4508" s="17">
        <f t="shared" si="434"/>
        <v>0</v>
      </c>
      <c r="AE4508" s="17">
        <f>IFERROR(INDEX(Factors!$B$6:$B$15,MATCH('INPUT - Census'!E4508,Factors!$C$6:$C$15,0),1),0)</f>
        <v>0</v>
      </c>
      <c r="AF4508" s="18">
        <f>IFERROR(INDEX(Factors!$B$16:$B$39,MATCH('INPUT - Census'!C4508,Factors!$C$16:$C$35,0),1),0)</f>
        <v>0</v>
      </c>
      <c r="AG4508" s="19">
        <f>IFERROR(INDEX(Factors!$B$40:$B$44,MATCH('INPUT - Census'!F4508,Factors!$C$40:$C$44,0),1),0)</f>
        <v>0</v>
      </c>
      <c r="AH4508" s="21" t="str">
        <f t="shared" si="436"/>
        <v/>
      </c>
      <c r="AI4508" s="1" t="str">
        <f>IFERROR(VLOOKUP(H4508,Factors!$C$45:$D$48,2,0),"")</f>
        <v/>
      </c>
      <c r="AJ4508" t="b">
        <f t="shared" si="435"/>
        <v>0</v>
      </c>
    </row>
    <row r="4509" spans="2:36" ht="14.4" x14ac:dyDescent="0.3">
      <c r="B4509" s="70"/>
      <c r="C4509" s="58"/>
      <c r="D4509" s="63"/>
      <c r="E4509" s="58"/>
      <c r="F4509" s="58"/>
      <c r="G4509" s="44"/>
      <c r="H4509" s="45"/>
      <c r="I4509" s="45"/>
      <c r="J4509" s="40" t="str">
        <f t="shared" si="431"/>
        <v/>
      </c>
      <c r="K4509" s="39" t="str">
        <f t="shared" si="433"/>
        <v/>
      </c>
      <c r="M4509" s="3"/>
      <c r="AB4509" s="17" t="str">
        <f t="shared" si="432"/>
        <v>-1</v>
      </c>
      <c r="AC4509" s="17">
        <f>IFERROR(INDEX(Factors!$C$59:$C$70,MATCH(AB4509,Factors!$B$59:$B$70,1),1),0)</f>
        <v>0</v>
      </c>
      <c r="AD4509" s="17">
        <f t="shared" si="434"/>
        <v>0</v>
      </c>
      <c r="AE4509" s="17">
        <f>IFERROR(INDEX(Factors!$B$6:$B$15,MATCH('INPUT - Census'!E4509,Factors!$C$6:$C$15,0),1),0)</f>
        <v>0</v>
      </c>
      <c r="AF4509" s="18">
        <f>IFERROR(INDEX(Factors!$B$16:$B$39,MATCH('INPUT - Census'!C4509,Factors!$C$16:$C$35,0),1),0)</f>
        <v>0</v>
      </c>
      <c r="AG4509" s="19">
        <f>IFERROR(INDEX(Factors!$B$40:$B$44,MATCH('INPUT - Census'!F4509,Factors!$C$40:$C$44,0),1),0)</f>
        <v>0</v>
      </c>
      <c r="AH4509" s="21" t="str">
        <f t="shared" si="436"/>
        <v/>
      </c>
      <c r="AI4509" s="1" t="str">
        <f>IFERROR(VLOOKUP(H4509,Factors!$C$45:$D$48,2,0),"")</f>
        <v/>
      </c>
      <c r="AJ4509" t="b">
        <f t="shared" si="435"/>
        <v>0</v>
      </c>
    </row>
    <row r="4510" spans="2:36" ht="14.4" x14ac:dyDescent="0.3">
      <c r="B4510" s="70"/>
      <c r="C4510" s="58"/>
      <c r="D4510" s="63"/>
      <c r="E4510" s="58"/>
      <c r="F4510" s="58"/>
      <c r="G4510" s="44"/>
      <c r="H4510" s="45"/>
      <c r="I4510" s="45"/>
      <c r="J4510" s="40" t="str">
        <f t="shared" si="431"/>
        <v/>
      </c>
      <c r="K4510" s="39" t="str">
        <f t="shared" si="433"/>
        <v/>
      </c>
      <c r="M4510" s="3"/>
      <c r="AB4510" s="17" t="str">
        <f t="shared" si="432"/>
        <v>-1</v>
      </c>
      <c r="AC4510" s="17">
        <f>IFERROR(INDEX(Factors!$C$59:$C$70,MATCH(AB4510,Factors!$B$59:$B$70,1),1),0)</f>
        <v>0</v>
      </c>
      <c r="AD4510" s="17">
        <f t="shared" si="434"/>
        <v>0</v>
      </c>
      <c r="AE4510" s="17">
        <f>IFERROR(INDEX(Factors!$B$6:$B$15,MATCH('INPUT - Census'!E4510,Factors!$C$6:$C$15,0),1),0)</f>
        <v>0</v>
      </c>
      <c r="AF4510" s="18">
        <f>IFERROR(INDEX(Factors!$B$16:$B$39,MATCH('INPUT - Census'!C4510,Factors!$C$16:$C$35,0),1),0)</f>
        <v>0</v>
      </c>
      <c r="AG4510" s="19">
        <f>IFERROR(INDEX(Factors!$B$40:$B$44,MATCH('INPUT - Census'!F4510,Factors!$C$40:$C$44,0),1),0)</f>
        <v>0</v>
      </c>
      <c r="AH4510" s="21" t="str">
        <f t="shared" si="436"/>
        <v/>
      </c>
      <c r="AI4510" s="1" t="str">
        <f>IFERROR(VLOOKUP(H4510,Factors!$C$45:$D$48,2,0),"")</f>
        <v/>
      </c>
      <c r="AJ4510" t="b">
        <f t="shared" si="435"/>
        <v>0</v>
      </c>
    </row>
    <row r="4511" spans="2:36" ht="14.4" x14ac:dyDescent="0.3">
      <c r="B4511" s="70"/>
      <c r="C4511" s="58"/>
      <c r="D4511" s="63"/>
      <c r="E4511" s="58"/>
      <c r="F4511" s="58"/>
      <c r="G4511" s="44"/>
      <c r="H4511" s="45"/>
      <c r="I4511" s="45"/>
      <c r="J4511" s="40" t="str">
        <f t="shared" si="431"/>
        <v/>
      </c>
      <c r="K4511" s="39" t="str">
        <f t="shared" si="433"/>
        <v/>
      </c>
      <c r="M4511" s="3"/>
      <c r="AB4511" s="17" t="str">
        <f t="shared" si="432"/>
        <v>-1</v>
      </c>
      <c r="AC4511" s="17">
        <f>IFERROR(INDEX(Factors!$C$59:$C$70,MATCH(AB4511,Factors!$B$59:$B$70,1),1),0)</f>
        <v>0</v>
      </c>
      <c r="AD4511" s="17">
        <f t="shared" si="434"/>
        <v>0</v>
      </c>
      <c r="AE4511" s="17">
        <f>IFERROR(INDEX(Factors!$B$6:$B$15,MATCH('INPUT - Census'!E4511,Factors!$C$6:$C$15,0),1),0)</f>
        <v>0</v>
      </c>
      <c r="AF4511" s="18">
        <f>IFERROR(INDEX(Factors!$B$16:$B$39,MATCH('INPUT - Census'!C4511,Factors!$C$16:$C$35,0),1),0)</f>
        <v>0</v>
      </c>
      <c r="AG4511" s="19">
        <f>IFERROR(INDEX(Factors!$B$40:$B$44,MATCH('INPUT - Census'!F4511,Factors!$C$40:$C$44,0),1),0)</f>
        <v>0</v>
      </c>
      <c r="AH4511" s="21" t="str">
        <f t="shared" si="436"/>
        <v/>
      </c>
      <c r="AI4511" s="1" t="str">
        <f>IFERROR(VLOOKUP(H4511,Factors!$C$45:$D$48,2,0),"")</f>
        <v/>
      </c>
      <c r="AJ4511" t="b">
        <f t="shared" si="435"/>
        <v>0</v>
      </c>
    </row>
    <row r="4512" spans="2:36" ht="14.4" x14ac:dyDescent="0.3">
      <c r="B4512" s="70"/>
      <c r="C4512" s="58"/>
      <c r="D4512" s="63"/>
      <c r="E4512" s="58"/>
      <c r="F4512" s="58"/>
      <c r="G4512" s="44"/>
      <c r="H4512" s="45"/>
      <c r="I4512" s="45"/>
      <c r="J4512" s="40" t="str">
        <f t="shared" si="431"/>
        <v/>
      </c>
      <c r="K4512" s="39" t="str">
        <f t="shared" si="433"/>
        <v/>
      </c>
      <c r="M4512" s="3"/>
      <c r="AB4512" s="17" t="str">
        <f t="shared" si="432"/>
        <v>-1</v>
      </c>
      <c r="AC4512" s="17">
        <f>IFERROR(INDEX(Factors!$C$59:$C$70,MATCH(AB4512,Factors!$B$59:$B$70,1),1),0)</f>
        <v>0</v>
      </c>
      <c r="AD4512" s="17">
        <f t="shared" si="434"/>
        <v>0</v>
      </c>
      <c r="AE4512" s="17">
        <f>IFERROR(INDEX(Factors!$B$6:$B$15,MATCH('INPUT - Census'!E4512,Factors!$C$6:$C$15,0),1),0)</f>
        <v>0</v>
      </c>
      <c r="AF4512" s="18">
        <f>IFERROR(INDEX(Factors!$B$16:$B$39,MATCH('INPUT - Census'!C4512,Factors!$C$16:$C$35,0),1),0)</f>
        <v>0</v>
      </c>
      <c r="AG4512" s="19">
        <f>IFERROR(INDEX(Factors!$B$40:$B$44,MATCH('INPUT - Census'!F4512,Factors!$C$40:$C$44,0),1),0)</f>
        <v>0</v>
      </c>
      <c r="AH4512" s="21" t="str">
        <f t="shared" si="436"/>
        <v/>
      </c>
      <c r="AI4512" s="1" t="str">
        <f>IFERROR(VLOOKUP(H4512,Factors!$C$45:$D$48,2,0),"")</f>
        <v/>
      </c>
      <c r="AJ4512" t="b">
        <f t="shared" si="435"/>
        <v>0</v>
      </c>
    </row>
    <row r="4513" spans="2:36" ht="14.4" x14ac:dyDescent="0.3">
      <c r="B4513" s="70"/>
      <c r="C4513" s="58"/>
      <c r="D4513" s="63"/>
      <c r="E4513" s="58"/>
      <c r="F4513" s="58"/>
      <c r="G4513" s="44"/>
      <c r="H4513" s="45"/>
      <c r="I4513" s="45"/>
      <c r="J4513" s="40" t="str">
        <f t="shared" si="431"/>
        <v/>
      </c>
      <c r="K4513" s="39" t="str">
        <f t="shared" si="433"/>
        <v/>
      </c>
      <c r="M4513" s="3"/>
      <c r="AB4513" s="17" t="str">
        <f t="shared" si="432"/>
        <v>-1</v>
      </c>
      <c r="AC4513" s="17">
        <f>IFERROR(INDEX(Factors!$C$59:$C$70,MATCH(AB4513,Factors!$B$59:$B$70,1),1),0)</f>
        <v>0</v>
      </c>
      <c r="AD4513" s="17">
        <f t="shared" si="434"/>
        <v>0</v>
      </c>
      <c r="AE4513" s="17">
        <f>IFERROR(INDEX(Factors!$B$6:$B$15,MATCH('INPUT - Census'!E4513,Factors!$C$6:$C$15,0),1),0)</f>
        <v>0</v>
      </c>
      <c r="AF4513" s="18">
        <f>IFERROR(INDEX(Factors!$B$16:$B$39,MATCH('INPUT - Census'!C4513,Factors!$C$16:$C$35,0),1),0)</f>
        <v>0</v>
      </c>
      <c r="AG4513" s="19">
        <f>IFERROR(INDEX(Factors!$B$40:$B$44,MATCH('INPUT - Census'!F4513,Factors!$C$40:$C$44,0),1),0)</f>
        <v>0</v>
      </c>
      <c r="AH4513" s="21" t="str">
        <f t="shared" si="436"/>
        <v/>
      </c>
      <c r="AI4513" s="1" t="str">
        <f>IFERROR(VLOOKUP(H4513,Factors!$C$45:$D$48,2,0),"")</f>
        <v/>
      </c>
      <c r="AJ4513" t="b">
        <f t="shared" si="435"/>
        <v>0</v>
      </c>
    </row>
    <row r="4514" spans="2:36" ht="14.4" x14ac:dyDescent="0.3">
      <c r="B4514" s="70"/>
      <c r="C4514" s="58"/>
      <c r="D4514" s="63"/>
      <c r="E4514" s="58"/>
      <c r="F4514" s="58"/>
      <c r="G4514" s="44"/>
      <c r="H4514" s="45"/>
      <c r="I4514" s="45"/>
      <c r="J4514" s="40" t="str">
        <f t="shared" si="431"/>
        <v/>
      </c>
      <c r="K4514" s="39" t="str">
        <f t="shared" si="433"/>
        <v/>
      </c>
      <c r="M4514" s="3"/>
      <c r="AB4514" s="17" t="str">
        <f t="shared" si="432"/>
        <v>-1</v>
      </c>
      <c r="AC4514" s="17">
        <f>IFERROR(INDEX(Factors!$C$59:$C$70,MATCH(AB4514,Factors!$B$59:$B$70,1),1),0)</f>
        <v>0</v>
      </c>
      <c r="AD4514" s="17">
        <f t="shared" si="434"/>
        <v>0</v>
      </c>
      <c r="AE4514" s="17">
        <f>IFERROR(INDEX(Factors!$B$6:$B$15,MATCH('INPUT - Census'!E4514,Factors!$C$6:$C$15,0),1),0)</f>
        <v>0</v>
      </c>
      <c r="AF4514" s="18">
        <f>IFERROR(INDEX(Factors!$B$16:$B$39,MATCH('INPUT - Census'!C4514,Factors!$C$16:$C$35,0),1),0)</f>
        <v>0</v>
      </c>
      <c r="AG4514" s="19">
        <f>IFERROR(INDEX(Factors!$B$40:$B$44,MATCH('INPUT - Census'!F4514,Factors!$C$40:$C$44,0),1),0)</f>
        <v>0</v>
      </c>
      <c r="AH4514" s="21" t="str">
        <f t="shared" si="436"/>
        <v/>
      </c>
      <c r="AI4514" s="1" t="str">
        <f>IFERROR(VLOOKUP(H4514,Factors!$C$45:$D$48,2,0),"")</f>
        <v/>
      </c>
      <c r="AJ4514" t="b">
        <f t="shared" si="435"/>
        <v>0</v>
      </c>
    </row>
    <row r="4515" spans="2:36" ht="14.4" x14ac:dyDescent="0.3">
      <c r="B4515" s="70"/>
      <c r="C4515" s="58"/>
      <c r="D4515" s="63"/>
      <c r="E4515" s="58"/>
      <c r="F4515" s="58"/>
      <c r="G4515" s="44"/>
      <c r="H4515" s="45"/>
      <c r="I4515" s="45"/>
      <c r="J4515" s="40" t="str">
        <f t="shared" si="431"/>
        <v/>
      </c>
      <c r="K4515" s="39" t="str">
        <f t="shared" si="433"/>
        <v/>
      </c>
      <c r="M4515" s="3"/>
      <c r="AB4515" s="17" t="str">
        <f t="shared" si="432"/>
        <v>-1</v>
      </c>
      <c r="AC4515" s="17">
        <f>IFERROR(INDEX(Factors!$C$59:$C$70,MATCH(AB4515,Factors!$B$59:$B$70,1),1),0)</f>
        <v>0</v>
      </c>
      <c r="AD4515" s="17">
        <f t="shared" si="434"/>
        <v>0</v>
      </c>
      <c r="AE4515" s="17">
        <f>IFERROR(INDEX(Factors!$B$6:$B$15,MATCH('INPUT - Census'!E4515,Factors!$C$6:$C$15,0),1),0)</f>
        <v>0</v>
      </c>
      <c r="AF4515" s="18">
        <f>IFERROR(INDEX(Factors!$B$16:$B$39,MATCH('INPUT - Census'!C4515,Factors!$C$16:$C$35,0),1),0)</f>
        <v>0</v>
      </c>
      <c r="AG4515" s="19">
        <f>IFERROR(INDEX(Factors!$B$40:$B$44,MATCH('INPUT - Census'!F4515,Factors!$C$40:$C$44,0),1),0)</f>
        <v>0</v>
      </c>
      <c r="AH4515" s="21" t="str">
        <f t="shared" si="436"/>
        <v/>
      </c>
      <c r="AI4515" s="1" t="str">
        <f>IFERROR(VLOOKUP(H4515,Factors!$C$45:$D$48,2,0),"")</f>
        <v/>
      </c>
      <c r="AJ4515" t="b">
        <f t="shared" si="435"/>
        <v>0</v>
      </c>
    </row>
    <row r="4516" spans="2:36" ht="14.4" x14ac:dyDescent="0.3">
      <c r="B4516" s="70"/>
      <c r="C4516" s="58"/>
      <c r="D4516" s="63"/>
      <c r="E4516" s="58"/>
      <c r="F4516" s="58"/>
      <c r="G4516" s="44"/>
      <c r="H4516" s="45"/>
      <c r="I4516" s="45"/>
      <c r="J4516" s="40" t="str">
        <f t="shared" si="431"/>
        <v/>
      </c>
      <c r="K4516" s="39" t="str">
        <f t="shared" si="433"/>
        <v/>
      </c>
      <c r="M4516" s="3"/>
      <c r="AB4516" s="17" t="str">
        <f t="shared" si="432"/>
        <v>-1</v>
      </c>
      <c r="AC4516" s="17">
        <f>IFERROR(INDEX(Factors!$C$59:$C$70,MATCH(AB4516,Factors!$B$59:$B$70,1),1),0)</f>
        <v>0</v>
      </c>
      <c r="AD4516" s="17">
        <f t="shared" si="434"/>
        <v>0</v>
      </c>
      <c r="AE4516" s="17">
        <f>IFERROR(INDEX(Factors!$B$6:$B$15,MATCH('INPUT - Census'!E4516,Factors!$C$6:$C$15,0),1),0)</f>
        <v>0</v>
      </c>
      <c r="AF4516" s="18">
        <f>IFERROR(INDEX(Factors!$B$16:$B$39,MATCH('INPUT - Census'!C4516,Factors!$C$16:$C$35,0),1),0)</f>
        <v>0</v>
      </c>
      <c r="AG4516" s="19">
        <f>IFERROR(INDEX(Factors!$B$40:$B$44,MATCH('INPUT - Census'!F4516,Factors!$C$40:$C$44,0),1),0)</f>
        <v>0</v>
      </c>
      <c r="AH4516" s="21" t="str">
        <f t="shared" si="436"/>
        <v/>
      </c>
      <c r="AI4516" s="1" t="str">
        <f>IFERROR(VLOOKUP(H4516,Factors!$C$45:$D$48,2,0),"")</f>
        <v/>
      </c>
      <c r="AJ4516" t="b">
        <f t="shared" si="435"/>
        <v>0</v>
      </c>
    </row>
    <row r="4517" spans="2:36" ht="14.4" x14ac:dyDescent="0.3">
      <c r="B4517" s="70"/>
      <c r="C4517" s="58"/>
      <c r="D4517" s="63"/>
      <c r="E4517" s="58"/>
      <c r="F4517" s="58"/>
      <c r="G4517" s="44"/>
      <c r="H4517" s="45"/>
      <c r="I4517" s="45"/>
      <c r="J4517" s="40" t="str">
        <f t="shared" si="431"/>
        <v/>
      </c>
      <c r="K4517" s="39" t="str">
        <f t="shared" si="433"/>
        <v/>
      </c>
      <c r="M4517" s="3"/>
      <c r="AB4517" s="17" t="str">
        <f t="shared" si="432"/>
        <v>-1</v>
      </c>
      <c r="AC4517" s="17">
        <f>IFERROR(INDEX(Factors!$C$59:$C$70,MATCH(AB4517,Factors!$B$59:$B$70,1),1),0)</f>
        <v>0</v>
      </c>
      <c r="AD4517" s="17">
        <f t="shared" si="434"/>
        <v>0</v>
      </c>
      <c r="AE4517" s="17">
        <f>IFERROR(INDEX(Factors!$B$6:$B$15,MATCH('INPUT - Census'!E4517,Factors!$C$6:$C$15,0),1),0)</f>
        <v>0</v>
      </c>
      <c r="AF4517" s="18">
        <f>IFERROR(INDEX(Factors!$B$16:$B$39,MATCH('INPUT - Census'!C4517,Factors!$C$16:$C$35,0),1),0)</f>
        <v>0</v>
      </c>
      <c r="AG4517" s="19">
        <f>IFERROR(INDEX(Factors!$B$40:$B$44,MATCH('INPUT - Census'!F4517,Factors!$C$40:$C$44,0),1),0)</f>
        <v>0</v>
      </c>
      <c r="AH4517" s="21" t="str">
        <f t="shared" si="436"/>
        <v/>
      </c>
      <c r="AI4517" s="1" t="str">
        <f>IFERROR(VLOOKUP(H4517,Factors!$C$45:$D$48,2,0),"")</f>
        <v/>
      </c>
      <c r="AJ4517" t="b">
        <f t="shared" si="435"/>
        <v>0</v>
      </c>
    </row>
    <row r="4518" spans="2:36" ht="14.4" x14ac:dyDescent="0.3">
      <c r="B4518" s="70"/>
      <c r="C4518" s="58"/>
      <c r="D4518" s="63"/>
      <c r="E4518" s="58"/>
      <c r="F4518" s="58"/>
      <c r="G4518" s="44"/>
      <c r="H4518" s="45"/>
      <c r="I4518" s="45"/>
      <c r="J4518" s="40" t="str">
        <f t="shared" si="431"/>
        <v/>
      </c>
      <c r="K4518" s="39" t="str">
        <f t="shared" si="433"/>
        <v/>
      </c>
      <c r="M4518" s="3"/>
      <c r="AB4518" s="17" t="str">
        <f t="shared" si="432"/>
        <v>-1</v>
      </c>
      <c r="AC4518" s="17">
        <f>IFERROR(INDEX(Factors!$C$59:$C$70,MATCH(AB4518,Factors!$B$59:$B$70,1),1),0)</f>
        <v>0</v>
      </c>
      <c r="AD4518" s="17">
        <f t="shared" si="434"/>
        <v>0</v>
      </c>
      <c r="AE4518" s="17">
        <f>IFERROR(INDEX(Factors!$B$6:$B$15,MATCH('INPUT - Census'!E4518,Factors!$C$6:$C$15,0),1),0)</f>
        <v>0</v>
      </c>
      <c r="AF4518" s="18">
        <f>IFERROR(INDEX(Factors!$B$16:$B$39,MATCH('INPUT - Census'!C4518,Factors!$C$16:$C$35,0),1),0)</f>
        <v>0</v>
      </c>
      <c r="AG4518" s="19">
        <f>IFERROR(INDEX(Factors!$B$40:$B$44,MATCH('INPUT - Census'!F4518,Factors!$C$40:$C$44,0),1),0)</f>
        <v>0</v>
      </c>
      <c r="AH4518" s="21" t="str">
        <f t="shared" si="436"/>
        <v/>
      </c>
      <c r="AI4518" s="1" t="str">
        <f>IFERROR(VLOOKUP(H4518,Factors!$C$45:$D$48,2,0),"")</f>
        <v/>
      </c>
      <c r="AJ4518" t="b">
        <f t="shared" si="435"/>
        <v>0</v>
      </c>
    </row>
    <row r="4519" spans="2:36" ht="14.4" x14ac:dyDescent="0.3">
      <c r="B4519" s="70"/>
      <c r="C4519" s="58"/>
      <c r="D4519" s="63"/>
      <c r="E4519" s="58"/>
      <c r="F4519" s="58"/>
      <c r="G4519" s="44"/>
      <c r="H4519" s="45"/>
      <c r="I4519" s="45"/>
      <c r="J4519" s="40" t="str">
        <f t="shared" si="431"/>
        <v/>
      </c>
      <c r="K4519" s="39" t="str">
        <f t="shared" si="433"/>
        <v/>
      </c>
      <c r="M4519" s="3"/>
      <c r="AB4519" s="17" t="str">
        <f t="shared" si="432"/>
        <v>-1</v>
      </c>
      <c r="AC4519" s="17">
        <f>IFERROR(INDEX(Factors!$C$59:$C$70,MATCH(AB4519,Factors!$B$59:$B$70,1),1),0)</f>
        <v>0</v>
      </c>
      <c r="AD4519" s="17">
        <f t="shared" si="434"/>
        <v>0</v>
      </c>
      <c r="AE4519" s="17">
        <f>IFERROR(INDEX(Factors!$B$6:$B$15,MATCH('INPUT - Census'!E4519,Factors!$C$6:$C$15,0),1),0)</f>
        <v>0</v>
      </c>
      <c r="AF4519" s="18">
        <f>IFERROR(INDEX(Factors!$B$16:$B$39,MATCH('INPUT - Census'!C4519,Factors!$C$16:$C$35,0),1),0)</f>
        <v>0</v>
      </c>
      <c r="AG4519" s="19">
        <f>IFERROR(INDEX(Factors!$B$40:$B$44,MATCH('INPUT - Census'!F4519,Factors!$C$40:$C$44,0),1),0)</f>
        <v>0</v>
      </c>
      <c r="AH4519" s="21" t="str">
        <f t="shared" si="436"/>
        <v/>
      </c>
      <c r="AI4519" s="1" t="str">
        <f>IFERROR(VLOOKUP(H4519,Factors!$C$45:$D$48,2,0),"")</f>
        <v/>
      </c>
      <c r="AJ4519" t="b">
        <f t="shared" si="435"/>
        <v>0</v>
      </c>
    </row>
    <row r="4520" spans="2:36" ht="14.4" x14ac:dyDescent="0.3">
      <c r="B4520" s="70"/>
      <c r="C4520" s="58"/>
      <c r="D4520" s="63"/>
      <c r="E4520" s="58"/>
      <c r="F4520" s="58"/>
      <c r="G4520" s="44"/>
      <c r="H4520" s="45"/>
      <c r="I4520" s="45"/>
      <c r="J4520" s="40" t="str">
        <f t="shared" si="431"/>
        <v/>
      </c>
      <c r="K4520" s="39" t="str">
        <f t="shared" si="433"/>
        <v/>
      </c>
      <c r="M4520" s="3"/>
      <c r="AB4520" s="17" t="str">
        <f t="shared" si="432"/>
        <v>-1</v>
      </c>
      <c r="AC4520" s="17">
        <f>IFERROR(INDEX(Factors!$C$59:$C$70,MATCH(AB4520,Factors!$B$59:$B$70,1),1),0)</f>
        <v>0</v>
      </c>
      <c r="AD4520" s="17">
        <f t="shared" si="434"/>
        <v>0</v>
      </c>
      <c r="AE4520" s="17">
        <f>IFERROR(INDEX(Factors!$B$6:$B$15,MATCH('INPUT - Census'!E4520,Factors!$C$6:$C$15,0),1),0)</f>
        <v>0</v>
      </c>
      <c r="AF4520" s="18">
        <f>IFERROR(INDEX(Factors!$B$16:$B$39,MATCH('INPUT - Census'!C4520,Factors!$C$16:$C$35,0),1),0)</f>
        <v>0</v>
      </c>
      <c r="AG4520" s="19">
        <f>IFERROR(INDEX(Factors!$B$40:$B$44,MATCH('INPUT - Census'!F4520,Factors!$C$40:$C$44,0),1),0)</f>
        <v>0</v>
      </c>
      <c r="AH4520" s="21" t="str">
        <f t="shared" si="436"/>
        <v/>
      </c>
      <c r="AI4520" s="1" t="str">
        <f>IFERROR(VLOOKUP(H4520,Factors!$C$45:$D$48,2,0),"")</f>
        <v/>
      </c>
      <c r="AJ4520" t="b">
        <f t="shared" si="435"/>
        <v>0</v>
      </c>
    </row>
    <row r="4521" spans="2:36" ht="14.4" x14ac:dyDescent="0.3">
      <c r="B4521" s="70"/>
      <c r="C4521" s="58"/>
      <c r="D4521" s="63"/>
      <c r="E4521" s="58"/>
      <c r="F4521" s="58"/>
      <c r="G4521" s="44"/>
      <c r="H4521" s="45"/>
      <c r="I4521" s="45"/>
      <c r="J4521" s="40" t="str">
        <f t="shared" si="431"/>
        <v/>
      </c>
      <c r="K4521" s="39" t="str">
        <f t="shared" si="433"/>
        <v/>
      </c>
      <c r="M4521" s="3"/>
      <c r="AB4521" s="17" t="str">
        <f t="shared" si="432"/>
        <v>-1</v>
      </c>
      <c r="AC4521" s="17">
        <f>IFERROR(INDEX(Factors!$C$59:$C$70,MATCH(AB4521,Factors!$B$59:$B$70,1),1),0)</f>
        <v>0</v>
      </c>
      <c r="AD4521" s="17">
        <f t="shared" si="434"/>
        <v>0</v>
      </c>
      <c r="AE4521" s="17">
        <f>IFERROR(INDEX(Factors!$B$6:$B$15,MATCH('INPUT - Census'!E4521,Factors!$C$6:$C$15,0),1),0)</f>
        <v>0</v>
      </c>
      <c r="AF4521" s="18">
        <f>IFERROR(INDEX(Factors!$B$16:$B$39,MATCH('INPUT - Census'!C4521,Factors!$C$16:$C$35,0),1),0)</f>
        <v>0</v>
      </c>
      <c r="AG4521" s="19">
        <f>IFERROR(INDEX(Factors!$B$40:$B$44,MATCH('INPUT - Census'!F4521,Factors!$C$40:$C$44,0),1),0)</f>
        <v>0</v>
      </c>
      <c r="AH4521" s="21" t="str">
        <f t="shared" si="436"/>
        <v/>
      </c>
      <c r="AI4521" s="1" t="str">
        <f>IFERROR(VLOOKUP(H4521,Factors!$C$45:$D$48,2,0),"")</f>
        <v/>
      </c>
      <c r="AJ4521" t="b">
        <f t="shared" si="435"/>
        <v>0</v>
      </c>
    </row>
    <row r="4522" spans="2:36" ht="14.4" x14ac:dyDescent="0.3">
      <c r="B4522" s="70"/>
      <c r="C4522" s="58"/>
      <c r="D4522" s="63"/>
      <c r="E4522" s="58"/>
      <c r="F4522" s="58"/>
      <c r="G4522" s="44"/>
      <c r="H4522" s="45"/>
      <c r="I4522" s="45"/>
      <c r="J4522" s="40" t="str">
        <f t="shared" si="431"/>
        <v/>
      </c>
      <c r="K4522" s="39" t="str">
        <f t="shared" si="433"/>
        <v/>
      </c>
      <c r="M4522" s="3"/>
      <c r="AB4522" s="17" t="str">
        <f t="shared" si="432"/>
        <v>-1</v>
      </c>
      <c r="AC4522" s="17">
        <f>IFERROR(INDEX(Factors!$C$59:$C$70,MATCH(AB4522,Factors!$B$59:$B$70,1),1),0)</f>
        <v>0</v>
      </c>
      <c r="AD4522" s="17">
        <f t="shared" si="434"/>
        <v>0</v>
      </c>
      <c r="AE4522" s="17">
        <f>IFERROR(INDEX(Factors!$B$6:$B$15,MATCH('INPUT - Census'!E4522,Factors!$C$6:$C$15,0),1),0)</f>
        <v>0</v>
      </c>
      <c r="AF4522" s="18">
        <f>IFERROR(INDEX(Factors!$B$16:$B$39,MATCH('INPUT - Census'!C4522,Factors!$C$16:$C$35,0),1),0)</f>
        <v>0</v>
      </c>
      <c r="AG4522" s="19">
        <f>IFERROR(INDEX(Factors!$B$40:$B$44,MATCH('INPUT - Census'!F4522,Factors!$C$40:$C$44,0),1),0)</f>
        <v>0</v>
      </c>
      <c r="AH4522" s="21" t="str">
        <f t="shared" si="436"/>
        <v/>
      </c>
      <c r="AI4522" s="1" t="str">
        <f>IFERROR(VLOOKUP(H4522,Factors!$C$45:$D$48,2,0),"")</f>
        <v/>
      </c>
      <c r="AJ4522" t="b">
        <f t="shared" si="435"/>
        <v>0</v>
      </c>
    </row>
    <row r="4523" spans="2:36" ht="14.4" x14ac:dyDescent="0.3">
      <c r="B4523" s="70"/>
      <c r="C4523" s="58"/>
      <c r="D4523" s="63"/>
      <c r="E4523" s="58"/>
      <c r="F4523" s="58"/>
      <c r="G4523" s="44"/>
      <c r="H4523" s="45"/>
      <c r="I4523" s="45"/>
      <c r="J4523" s="40" t="str">
        <f t="shared" si="431"/>
        <v/>
      </c>
      <c r="K4523" s="39" t="str">
        <f t="shared" si="433"/>
        <v/>
      </c>
      <c r="M4523" s="3"/>
      <c r="AB4523" s="17" t="str">
        <f t="shared" si="432"/>
        <v>-1</v>
      </c>
      <c r="AC4523" s="17">
        <f>IFERROR(INDEX(Factors!$C$59:$C$70,MATCH(AB4523,Factors!$B$59:$B$70,1),1),0)</f>
        <v>0</v>
      </c>
      <c r="AD4523" s="17">
        <f t="shared" si="434"/>
        <v>0</v>
      </c>
      <c r="AE4523" s="17">
        <f>IFERROR(INDEX(Factors!$B$6:$B$15,MATCH('INPUT - Census'!E4523,Factors!$C$6:$C$15,0),1),0)</f>
        <v>0</v>
      </c>
      <c r="AF4523" s="18">
        <f>IFERROR(INDEX(Factors!$B$16:$B$39,MATCH('INPUT - Census'!C4523,Factors!$C$16:$C$35,0),1),0)</f>
        <v>0</v>
      </c>
      <c r="AG4523" s="19">
        <f>IFERROR(INDEX(Factors!$B$40:$B$44,MATCH('INPUT - Census'!F4523,Factors!$C$40:$C$44,0),1),0)</f>
        <v>0</v>
      </c>
      <c r="AH4523" s="21" t="str">
        <f t="shared" si="436"/>
        <v/>
      </c>
      <c r="AI4523" s="1" t="str">
        <f>IFERROR(VLOOKUP(H4523,Factors!$C$45:$D$48,2,0),"")</f>
        <v/>
      </c>
      <c r="AJ4523" t="b">
        <f t="shared" si="435"/>
        <v>0</v>
      </c>
    </row>
    <row r="4524" spans="2:36" ht="14.4" x14ac:dyDescent="0.3">
      <c r="B4524" s="70"/>
      <c r="C4524" s="58"/>
      <c r="D4524" s="63"/>
      <c r="E4524" s="58"/>
      <c r="F4524" s="58"/>
      <c r="G4524" s="44"/>
      <c r="H4524" s="45"/>
      <c r="I4524" s="45"/>
      <c r="J4524" s="40" t="str">
        <f t="shared" si="431"/>
        <v/>
      </c>
      <c r="K4524" s="39" t="str">
        <f t="shared" si="433"/>
        <v/>
      </c>
      <c r="M4524" s="3"/>
      <c r="AB4524" s="17" t="str">
        <f t="shared" si="432"/>
        <v>-1</v>
      </c>
      <c r="AC4524" s="17">
        <f>IFERROR(INDEX(Factors!$C$59:$C$70,MATCH(AB4524,Factors!$B$59:$B$70,1),1),0)</f>
        <v>0</v>
      </c>
      <c r="AD4524" s="17">
        <f t="shared" si="434"/>
        <v>0</v>
      </c>
      <c r="AE4524" s="17">
        <f>IFERROR(INDEX(Factors!$B$6:$B$15,MATCH('INPUT - Census'!E4524,Factors!$C$6:$C$15,0),1),0)</f>
        <v>0</v>
      </c>
      <c r="AF4524" s="18">
        <f>IFERROR(INDEX(Factors!$B$16:$B$39,MATCH('INPUT - Census'!C4524,Factors!$C$16:$C$35,0),1),0)</f>
        <v>0</v>
      </c>
      <c r="AG4524" s="19">
        <f>IFERROR(INDEX(Factors!$B$40:$B$44,MATCH('INPUT - Census'!F4524,Factors!$C$40:$C$44,0),1),0)</f>
        <v>0</v>
      </c>
      <c r="AH4524" s="21" t="str">
        <f t="shared" si="436"/>
        <v/>
      </c>
      <c r="AI4524" s="1" t="str">
        <f>IFERROR(VLOOKUP(H4524,Factors!$C$45:$D$48,2,0),"")</f>
        <v/>
      </c>
      <c r="AJ4524" t="b">
        <f t="shared" si="435"/>
        <v>0</v>
      </c>
    </row>
    <row r="4525" spans="2:36" ht="14.4" x14ac:dyDescent="0.3">
      <c r="B4525" s="70"/>
      <c r="C4525" s="58"/>
      <c r="D4525" s="63"/>
      <c r="E4525" s="58"/>
      <c r="F4525" s="58"/>
      <c r="G4525" s="44"/>
      <c r="H4525" s="45"/>
      <c r="I4525" s="45"/>
      <c r="J4525" s="40" t="str">
        <f t="shared" si="431"/>
        <v/>
      </c>
      <c r="K4525" s="39" t="str">
        <f t="shared" si="433"/>
        <v/>
      </c>
      <c r="M4525" s="3"/>
      <c r="AB4525" s="17" t="str">
        <f t="shared" si="432"/>
        <v>-1</v>
      </c>
      <c r="AC4525" s="17">
        <f>IFERROR(INDEX(Factors!$C$59:$C$70,MATCH(AB4525,Factors!$B$59:$B$70,1),1),0)</f>
        <v>0</v>
      </c>
      <c r="AD4525" s="17">
        <f t="shared" si="434"/>
        <v>0</v>
      </c>
      <c r="AE4525" s="17">
        <f>IFERROR(INDEX(Factors!$B$6:$B$15,MATCH('INPUT - Census'!E4525,Factors!$C$6:$C$15,0),1),0)</f>
        <v>0</v>
      </c>
      <c r="AF4525" s="18">
        <f>IFERROR(INDEX(Factors!$B$16:$B$39,MATCH('INPUT - Census'!C4525,Factors!$C$16:$C$35,0),1),0)</f>
        <v>0</v>
      </c>
      <c r="AG4525" s="19">
        <f>IFERROR(INDEX(Factors!$B$40:$B$44,MATCH('INPUT - Census'!F4525,Factors!$C$40:$C$44,0),1),0)</f>
        <v>0</v>
      </c>
      <c r="AH4525" s="21" t="str">
        <f t="shared" si="436"/>
        <v/>
      </c>
      <c r="AI4525" s="1" t="str">
        <f>IFERROR(VLOOKUP(H4525,Factors!$C$45:$D$48,2,0),"")</f>
        <v/>
      </c>
      <c r="AJ4525" t="b">
        <f t="shared" si="435"/>
        <v>0</v>
      </c>
    </row>
    <row r="4526" spans="2:36" ht="14.4" x14ac:dyDescent="0.3">
      <c r="B4526" s="70"/>
      <c r="C4526" s="58"/>
      <c r="D4526" s="63"/>
      <c r="E4526" s="58"/>
      <c r="F4526" s="58"/>
      <c r="G4526" s="44"/>
      <c r="H4526" s="45"/>
      <c r="I4526" s="45"/>
      <c r="J4526" s="40" t="str">
        <f t="shared" si="431"/>
        <v/>
      </c>
      <c r="K4526" s="39" t="str">
        <f t="shared" si="433"/>
        <v/>
      </c>
      <c r="M4526" s="3"/>
      <c r="AB4526" s="17" t="str">
        <f t="shared" si="432"/>
        <v>-1</v>
      </c>
      <c r="AC4526" s="17">
        <f>IFERROR(INDEX(Factors!$C$59:$C$70,MATCH(AB4526,Factors!$B$59:$B$70,1),1),0)</f>
        <v>0</v>
      </c>
      <c r="AD4526" s="17">
        <f t="shared" si="434"/>
        <v>0</v>
      </c>
      <c r="AE4526" s="17">
        <f>IFERROR(INDEX(Factors!$B$6:$B$15,MATCH('INPUT - Census'!E4526,Factors!$C$6:$C$15,0),1),0)</f>
        <v>0</v>
      </c>
      <c r="AF4526" s="18">
        <f>IFERROR(INDEX(Factors!$B$16:$B$39,MATCH('INPUT - Census'!C4526,Factors!$C$16:$C$35,0),1),0)</f>
        <v>0</v>
      </c>
      <c r="AG4526" s="19">
        <f>IFERROR(INDEX(Factors!$B$40:$B$44,MATCH('INPUT - Census'!F4526,Factors!$C$40:$C$44,0),1),0)</f>
        <v>0</v>
      </c>
      <c r="AH4526" s="21" t="str">
        <f t="shared" si="436"/>
        <v/>
      </c>
      <c r="AI4526" s="1" t="str">
        <f>IFERROR(VLOOKUP(H4526,Factors!$C$45:$D$48,2,0),"")</f>
        <v/>
      </c>
      <c r="AJ4526" t="b">
        <f t="shared" si="435"/>
        <v>0</v>
      </c>
    </row>
    <row r="4527" spans="2:36" ht="14.4" x14ac:dyDescent="0.3">
      <c r="B4527" s="70"/>
      <c r="C4527" s="58"/>
      <c r="D4527" s="63"/>
      <c r="E4527" s="58"/>
      <c r="F4527" s="58"/>
      <c r="G4527" s="44"/>
      <c r="H4527" s="45"/>
      <c r="I4527" s="45"/>
      <c r="J4527" s="40" t="str">
        <f t="shared" si="431"/>
        <v/>
      </c>
      <c r="K4527" s="39" t="str">
        <f t="shared" si="433"/>
        <v/>
      </c>
      <c r="M4527" s="3"/>
      <c r="AB4527" s="17" t="str">
        <f t="shared" si="432"/>
        <v>-1</v>
      </c>
      <c r="AC4527" s="17">
        <f>IFERROR(INDEX(Factors!$C$59:$C$70,MATCH(AB4527,Factors!$B$59:$B$70,1),1),0)</f>
        <v>0</v>
      </c>
      <c r="AD4527" s="17">
        <f t="shared" si="434"/>
        <v>0</v>
      </c>
      <c r="AE4527" s="17">
        <f>IFERROR(INDEX(Factors!$B$6:$B$15,MATCH('INPUT - Census'!E4527,Factors!$C$6:$C$15,0),1),0)</f>
        <v>0</v>
      </c>
      <c r="AF4527" s="18">
        <f>IFERROR(INDEX(Factors!$B$16:$B$39,MATCH('INPUT - Census'!C4527,Factors!$C$16:$C$35,0),1),0)</f>
        <v>0</v>
      </c>
      <c r="AG4527" s="19">
        <f>IFERROR(INDEX(Factors!$B$40:$B$44,MATCH('INPUT - Census'!F4527,Factors!$C$40:$C$44,0),1),0)</f>
        <v>0</v>
      </c>
      <c r="AH4527" s="21" t="str">
        <f t="shared" si="436"/>
        <v/>
      </c>
      <c r="AI4527" s="1" t="str">
        <f>IFERROR(VLOOKUP(H4527,Factors!$C$45:$D$48,2,0),"")</f>
        <v/>
      </c>
      <c r="AJ4527" t="b">
        <f t="shared" si="435"/>
        <v>0</v>
      </c>
    </row>
    <row r="4528" spans="2:36" ht="14.4" x14ac:dyDescent="0.3">
      <c r="B4528" s="70"/>
      <c r="C4528" s="58"/>
      <c r="D4528" s="63"/>
      <c r="E4528" s="58"/>
      <c r="F4528" s="58"/>
      <c r="G4528" s="44"/>
      <c r="H4528" s="45"/>
      <c r="I4528" s="45"/>
      <c r="J4528" s="40" t="str">
        <f t="shared" si="431"/>
        <v/>
      </c>
      <c r="K4528" s="39" t="str">
        <f t="shared" si="433"/>
        <v/>
      </c>
      <c r="M4528" s="3"/>
      <c r="AB4528" s="17" t="str">
        <f t="shared" si="432"/>
        <v>-1</v>
      </c>
      <c r="AC4528" s="17">
        <f>IFERROR(INDEX(Factors!$C$59:$C$70,MATCH(AB4528,Factors!$B$59:$B$70,1),1),0)</f>
        <v>0</v>
      </c>
      <c r="AD4528" s="17">
        <f t="shared" si="434"/>
        <v>0</v>
      </c>
      <c r="AE4528" s="17">
        <f>IFERROR(INDEX(Factors!$B$6:$B$15,MATCH('INPUT - Census'!E4528,Factors!$C$6:$C$15,0),1),0)</f>
        <v>0</v>
      </c>
      <c r="AF4528" s="18">
        <f>IFERROR(INDEX(Factors!$B$16:$B$39,MATCH('INPUT - Census'!C4528,Factors!$C$16:$C$35,0),1),0)</f>
        <v>0</v>
      </c>
      <c r="AG4528" s="19">
        <f>IFERROR(INDEX(Factors!$B$40:$B$44,MATCH('INPUT - Census'!F4528,Factors!$C$40:$C$44,0),1),0)</f>
        <v>0</v>
      </c>
      <c r="AH4528" s="21" t="str">
        <f t="shared" si="436"/>
        <v/>
      </c>
      <c r="AI4528" s="1" t="str">
        <f>IFERROR(VLOOKUP(H4528,Factors!$C$45:$D$48,2,0),"")</f>
        <v/>
      </c>
      <c r="AJ4528" t="b">
        <f t="shared" si="435"/>
        <v>0</v>
      </c>
    </row>
    <row r="4529" spans="2:36" ht="14.4" x14ac:dyDescent="0.3">
      <c r="B4529" s="70"/>
      <c r="C4529" s="58"/>
      <c r="D4529" s="63"/>
      <c r="E4529" s="58"/>
      <c r="F4529" s="58"/>
      <c r="G4529" s="44"/>
      <c r="H4529" s="45"/>
      <c r="I4529" s="45"/>
      <c r="J4529" s="40" t="str">
        <f t="shared" si="431"/>
        <v/>
      </c>
      <c r="K4529" s="39" t="str">
        <f t="shared" si="433"/>
        <v/>
      </c>
      <c r="M4529" s="3"/>
      <c r="AB4529" s="17" t="str">
        <f t="shared" si="432"/>
        <v>-1</v>
      </c>
      <c r="AC4529" s="17">
        <f>IFERROR(INDEX(Factors!$C$59:$C$70,MATCH(AB4529,Factors!$B$59:$B$70,1),1),0)</f>
        <v>0</v>
      </c>
      <c r="AD4529" s="17">
        <f t="shared" si="434"/>
        <v>0</v>
      </c>
      <c r="AE4529" s="17">
        <f>IFERROR(INDEX(Factors!$B$6:$B$15,MATCH('INPUT - Census'!E4529,Factors!$C$6:$C$15,0),1),0)</f>
        <v>0</v>
      </c>
      <c r="AF4529" s="18">
        <f>IFERROR(INDEX(Factors!$B$16:$B$39,MATCH('INPUT - Census'!C4529,Factors!$C$16:$C$35,0),1),0)</f>
        <v>0</v>
      </c>
      <c r="AG4529" s="19">
        <f>IFERROR(INDEX(Factors!$B$40:$B$44,MATCH('INPUT - Census'!F4529,Factors!$C$40:$C$44,0),1),0)</f>
        <v>0</v>
      </c>
      <c r="AH4529" s="21" t="str">
        <f t="shared" si="436"/>
        <v/>
      </c>
      <c r="AI4529" s="1" t="str">
        <f>IFERROR(VLOOKUP(H4529,Factors!$C$45:$D$48,2,0),"")</f>
        <v/>
      </c>
      <c r="AJ4529" t="b">
        <f t="shared" si="435"/>
        <v>0</v>
      </c>
    </row>
    <row r="4530" spans="2:36" ht="14.4" x14ac:dyDescent="0.3">
      <c r="B4530" s="70"/>
      <c r="C4530" s="58"/>
      <c r="D4530" s="63"/>
      <c r="E4530" s="58"/>
      <c r="F4530" s="58"/>
      <c r="G4530" s="44"/>
      <c r="H4530" s="45"/>
      <c r="I4530" s="45"/>
      <c r="J4530" s="40" t="str">
        <f t="shared" si="431"/>
        <v/>
      </c>
      <c r="K4530" s="39" t="str">
        <f t="shared" si="433"/>
        <v/>
      </c>
      <c r="M4530" s="3"/>
      <c r="AB4530" s="17" t="str">
        <f t="shared" si="432"/>
        <v>-1</v>
      </c>
      <c r="AC4530" s="17">
        <f>IFERROR(INDEX(Factors!$C$59:$C$70,MATCH(AB4530,Factors!$B$59:$B$70,1),1),0)</f>
        <v>0</v>
      </c>
      <c r="AD4530" s="17">
        <f t="shared" si="434"/>
        <v>0</v>
      </c>
      <c r="AE4530" s="17">
        <f>IFERROR(INDEX(Factors!$B$6:$B$15,MATCH('INPUT - Census'!E4530,Factors!$C$6:$C$15,0),1),0)</f>
        <v>0</v>
      </c>
      <c r="AF4530" s="18">
        <f>IFERROR(INDEX(Factors!$B$16:$B$39,MATCH('INPUT - Census'!C4530,Factors!$C$16:$C$35,0),1),0)</f>
        <v>0</v>
      </c>
      <c r="AG4530" s="19">
        <f>IFERROR(INDEX(Factors!$B$40:$B$44,MATCH('INPUT - Census'!F4530,Factors!$C$40:$C$44,0),1),0)</f>
        <v>0</v>
      </c>
      <c r="AH4530" s="21" t="str">
        <f t="shared" si="436"/>
        <v/>
      </c>
      <c r="AI4530" s="1" t="str">
        <f>IFERROR(VLOOKUP(H4530,Factors!$C$45:$D$48,2,0),"")</f>
        <v/>
      </c>
      <c r="AJ4530" t="b">
        <f t="shared" si="435"/>
        <v>0</v>
      </c>
    </row>
    <row r="4531" spans="2:36" ht="14.4" x14ac:dyDescent="0.3">
      <c r="B4531" s="70"/>
      <c r="C4531" s="58"/>
      <c r="D4531" s="63"/>
      <c r="E4531" s="58"/>
      <c r="F4531" s="58"/>
      <c r="G4531" s="44"/>
      <c r="H4531" s="45"/>
      <c r="I4531" s="45"/>
      <c r="J4531" s="40" t="str">
        <f t="shared" si="431"/>
        <v/>
      </c>
      <c r="K4531" s="39" t="str">
        <f t="shared" si="433"/>
        <v/>
      </c>
      <c r="M4531" s="3"/>
      <c r="AB4531" s="17" t="str">
        <f t="shared" si="432"/>
        <v>-1</v>
      </c>
      <c r="AC4531" s="17">
        <f>IFERROR(INDEX(Factors!$C$59:$C$70,MATCH(AB4531,Factors!$B$59:$B$70,1),1),0)</f>
        <v>0</v>
      </c>
      <c r="AD4531" s="17">
        <f t="shared" si="434"/>
        <v>0</v>
      </c>
      <c r="AE4531" s="17">
        <f>IFERROR(INDEX(Factors!$B$6:$B$15,MATCH('INPUT - Census'!E4531,Factors!$C$6:$C$15,0),1),0)</f>
        <v>0</v>
      </c>
      <c r="AF4531" s="18">
        <f>IFERROR(INDEX(Factors!$B$16:$B$39,MATCH('INPUT - Census'!C4531,Factors!$C$16:$C$35,0),1),0)</f>
        <v>0</v>
      </c>
      <c r="AG4531" s="19">
        <f>IFERROR(INDEX(Factors!$B$40:$B$44,MATCH('INPUT - Census'!F4531,Factors!$C$40:$C$44,0),1),0)</f>
        <v>0</v>
      </c>
      <c r="AH4531" s="21" t="str">
        <f t="shared" si="436"/>
        <v/>
      </c>
      <c r="AI4531" s="1" t="str">
        <f>IFERROR(VLOOKUP(H4531,Factors!$C$45:$D$48,2,0),"")</f>
        <v/>
      </c>
      <c r="AJ4531" t="b">
        <f t="shared" si="435"/>
        <v>0</v>
      </c>
    </row>
    <row r="4532" spans="2:36" ht="14.4" x14ac:dyDescent="0.3">
      <c r="B4532" s="70"/>
      <c r="C4532" s="58"/>
      <c r="D4532" s="63"/>
      <c r="E4532" s="58"/>
      <c r="F4532" s="58"/>
      <c r="G4532" s="44"/>
      <c r="H4532" s="45"/>
      <c r="I4532" s="45"/>
      <c r="J4532" s="40" t="str">
        <f t="shared" si="431"/>
        <v/>
      </c>
      <c r="K4532" s="39" t="str">
        <f t="shared" si="433"/>
        <v/>
      </c>
      <c r="M4532" s="3"/>
      <c r="AB4532" s="17" t="str">
        <f t="shared" si="432"/>
        <v>-1</v>
      </c>
      <c r="AC4532" s="17">
        <f>IFERROR(INDEX(Factors!$C$59:$C$70,MATCH(AB4532,Factors!$B$59:$B$70,1),1),0)</f>
        <v>0</v>
      </c>
      <c r="AD4532" s="17">
        <f t="shared" si="434"/>
        <v>0</v>
      </c>
      <c r="AE4532" s="17">
        <f>IFERROR(INDEX(Factors!$B$6:$B$15,MATCH('INPUT - Census'!E4532,Factors!$C$6:$C$15,0),1),0)</f>
        <v>0</v>
      </c>
      <c r="AF4532" s="18">
        <f>IFERROR(INDEX(Factors!$B$16:$B$39,MATCH('INPUT - Census'!C4532,Factors!$C$16:$C$35,0),1),0)</f>
        <v>0</v>
      </c>
      <c r="AG4532" s="19">
        <f>IFERROR(INDEX(Factors!$B$40:$B$44,MATCH('INPUT - Census'!F4532,Factors!$C$40:$C$44,0),1),0)</f>
        <v>0</v>
      </c>
      <c r="AH4532" s="21" t="str">
        <f t="shared" si="436"/>
        <v/>
      </c>
      <c r="AI4532" s="1" t="str">
        <f>IFERROR(VLOOKUP(H4532,Factors!$C$45:$D$48,2,0),"")</f>
        <v/>
      </c>
      <c r="AJ4532" t="b">
        <f t="shared" si="435"/>
        <v>0</v>
      </c>
    </row>
    <row r="4533" spans="2:36" ht="14.4" x14ac:dyDescent="0.3">
      <c r="B4533" s="70"/>
      <c r="C4533" s="58"/>
      <c r="D4533" s="63"/>
      <c r="E4533" s="58"/>
      <c r="F4533" s="58"/>
      <c r="G4533" s="44"/>
      <c r="H4533" s="45"/>
      <c r="I4533" s="45"/>
      <c r="J4533" s="40" t="str">
        <f t="shared" si="431"/>
        <v/>
      </c>
      <c r="K4533" s="39" t="str">
        <f t="shared" si="433"/>
        <v/>
      </c>
      <c r="M4533" s="3"/>
      <c r="AB4533" s="17" t="str">
        <f t="shared" si="432"/>
        <v>-1</v>
      </c>
      <c r="AC4533" s="17">
        <f>IFERROR(INDEX(Factors!$C$59:$C$70,MATCH(AB4533,Factors!$B$59:$B$70,1),1),0)</f>
        <v>0</v>
      </c>
      <c r="AD4533" s="17">
        <f t="shared" si="434"/>
        <v>0</v>
      </c>
      <c r="AE4533" s="17">
        <f>IFERROR(INDEX(Factors!$B$6:$B$15,MATCH('INPUT - Census'!E4533,Factors!$C$6:$C$15,0),1),0)</f>
        <v>0</v>
      </c>
      <c r="AF4533" s="18">
        <f>IFERROR(INDEX(Factors!$B$16:$B$39,MATCH('INPUT - Census'!C4533,Factors!$C$16:$C$35,0),1),0)</f>
        <v>0</v>
      </c>
      <c r="AG4533" s="19">
        <f>IFERROR(INDEX(Factors!$B$40:$B$44,MATCH('INPUT - Census'!F4533,Factors!$C$40:$C$44,0),1),0)</f>
        <v>0</v>
      </c>
      <c r="AH4533" s="21" t="str">
        <f t="shared" si="436"/>
        <v/>
      </c>
      <c r="AI4533" s="1" t="str">
        <f>IFERROR(VLOOKUP(H4533,Factors!$C$45:$D$48,2,0),"")</f>
        <v/>
      </c>
      <c r="AJ4533" t="b">
        <f t="shared" si="435"/>
        <v>0</v>
      </c>
    </row>
    <row r="4534" spans="2:36" ht="14.4" x14ac:dyDescent="0.3">
      <c r="B4534" s="70"/>
      <c r="C4534" s="58"/>
      <c r="D4534" s="63"/>
      <c r="E4534" s="58"/>
      <c r="F4534" s="58"/>
      <c r="G4534" s="44"/>
      <c r="H4534" s="45"/>
      <c r="I4534" s="45"/>
      <c r="J4534" s="40" t="str">
        <f t="shared" si="431"/>
        <v/>
      </c>
      <c r="K4534" s="39" t="str">
        <f t="shared" si="433"/>
        <v/>
      </c>
      <c r="M4534" s="3"/>
      <c r="AB4534" s="17" t="str">
        <f t="shared" si="432"/>
        <v>-1</v>
      </c>
      <c r="AC4534" s="17">
        <f>IFERROR(INDEX(Factors!$C$59:$C$70,MATCH(AB4534,Factors!$B$59:$B$70,1),1),0)</f>
        <v>0</v>
      </c>
      <c r="AD4534" s="17">
        <f t="shared" si="434"/>
        <v>0</v>
      </c>
      <c r="AE4534" s="17">
        <f>IFERROR(INDEX(Factors!$B$6:$B$15,MATCH('INPUT - Census'!E4534,Factors!$C$6:$C$15,0),1),0)</f>
        <v>0</v>
      </c>
      <c r="AF4534" s="18">
        <f>IFERROR(INDEX(Factors!$B$16:$B$39,MATCH('INPUT - Census'!C4534,Factors!$C$16:$C$35,0),1),0)</f>
        <v>0</v>
      </c>
      <c r="AG4534" s="19">
        <f>IFERROR(INDEX(Factors!$B$40:$B$44,MATCH('INPUT - Census'!F4534,Factors!$C$40:$C$44,0),1),0)</f>
        <v>0</v>
      </c>
      <c r="AH4534" s="21" t="str">
        <f t="shared" si="436"/>
        <v/>
      </c>
      <c r="AI4534" s="1" t="str">
        <f>IFERROR(VLOOKUP(H4534,Factors!$C$45:$D$48,2,0),"")</f>
        <v/>
      </c>
      <c r="AJ4534" t="b">
        <f t="shared" si="435"/>
        <v>0</v>
      </c>
    </row>
    <row r="4535" spans="2:36" ht="14.4" x14ac:dyDescent="0.3">
      <c r="B4535" s="70"/>
      <c r="C4535" s="58"/>
      <c r="D4535" s="63"/>
      <c r="E4535" s="58"/>
      <c r="F4535" s="58"/>
      <c r="G4535" s="44"/>
      <c r="H4535" s="45"/>
      <c r="I4535" s="45"/>
      <c r="J4535" s="40" t="str">
        <f t="shared" si="431"/>
        <v/>
      </c>
      <c r="K4535" s="39" t="str">
        <f t="shared" si="433"/>
        <v/>
      </c>
      <c r="M4535" s="3"/>
      <c r="AB4535" s="17" t="str">
        <f t="shared" si="432"/>
        <v>-1</v>
      </c>
      <c r="AC4535" s="17">
        <f>IFERROR(INDEX(Factors!$C$59:$C$70,MATCH(AB4535,Factors!$B$59:$B$70,1),1),0)</f>
        <v>0</v>
      </c>
      <c r="AD4535" s="17">
        <f t="shared" si="434"/>
        <v>0</v>
      </c>
      <c r="AE4535" s="17">
        <f>IFERROR(INDEX(Factors!$B$6:$B$15,MATCH('INPUT - Census'!E4535,Factors!$C$6:$C$15,0),1),0)</f>
        <v>0</v>
      </c>
      <c r="AF4535" s="18">
        <f>IFERROR(INDEX(Factors!$B$16:$B$39,MATCH('INPUT - Census'!C4535,Factors!$C$16:$C$35,0),1),0)</f>
        <v>0</v>
      </c>
      <c r="AG4535" s="19">
        <f>IFERROR(INDEX(Factors!$B$40:$B$44,MATCH('INPUT - Census'!F4535,Factors!$C$40:$C$44,0),1),0)</f>
        <v>0</v>
      </c>
      <c r="AH4535" s="21" t="str">
        <f t="shared" si="436"/>
        <v/>
      </c>
      <c r="AI4535" s="1" t="str">
        <f>IFERROR(VLOOKUP(H4535,Factors!$C$45:$D$48,2,0),"")</f>
        <v/>
      </c>
      <c r="AJ4535" t="b">
        <f t="shared" si="435"/>
        <v>0</v>
      </c>
    </row>
    <row r="4536" spans="2:36" ht="14.4" x14ac:dyDescent="0.3">
      <c r="B4536" s="70"/>
      <c r="C4536" s="58"/>
      <c r="D4536" s="63"/>
      <c r="E4536" s="58"/>
      <c r="F4536" s="58"/>
      <c r="G4536" s="44"/>
      <c r="H4536" s="45"/>
      <c r="I4536" s="45"/>
      <c r="J4536" s="40" t="str">
        <f t="shared" si="431"/>
        <v/>
      </c>
      <c r="K4536" s="39" t="str">
        <f t="shared" si="433"/>
        <v/>
      </c>
      <c r="M4536" s="3"/>
      <c r="AB4536" s="17" t="str">
        <f t="shared" si="432"/>
        <v>-1</v>
      </c>
      <c r="AC4536" s="17">
        <f>IFERROR(INDEX(Factors!$C$59:$C$70,MATCH(AB4536,Factors!$B$59:$B$70,1),1),0)</f>
        <v>0</v>
      </c>
      <c r="AD4536" s="17">
        <f t="shared" si="434"/>
        <v>0</v>
      </c>
      <c r="AE4536" s="17">
        <f>IFERROR(INDEX(Factors!$B$6:$B$15,MATCH('INPUT - Census'!E4536,Factors!$C$6:$C$15,0),1),0)</f>
        <v>0</v>
      </c>
      <c r="AF4536" s="18">
        <f>IFERROR(INDEX(Factors!$B$16:$B$39,MATCH('INPUT - Census'!C4536,Factors!$C$16:$C$35,0),1),0)</f>
        <v>0</v>
      </c>
      <c r="AG4536" s="19">
        <f>IFERROR(INDEX(Factors!$B$40:$B$44,MATCH('INPUT - Census'!F4536,Factors!$C$40:$C$44,0),1),0)</f>
        <v>0</v>
      </c>
      <c r="AH4536" s="21" t="str">
        <f t="shared" si="436"/>
        <v/>
      </c>
      <c r="AI4536" s="1" t="str">
        <f>IFERROR(VLOOKUP(H4536,Factors!$C$45:$D$48,2,0),"")</f>
        <v/>
      </c>
      <c r="AJ4536" t="b">
        <f t="shared" si="435"/>
        <v>0</v>
      </c>
    </row>
    <row r="4537" spans="2:36" ht="14.4" x14ac:dyDescent="0.3">
      <c r="B4537" s="70"/>
      <c r="C4537" s="58"/>
      <c r="D4537" s="63"/>
      <c r="E4537" s="58"/>
      <c r="F4537" s="58"/>
      <c r="G4537" s="44"/>
      <c r="H4537" s="45"/>
      <c r="I4537" s="45"/>
      <c r="J4537" s="40" t="str">
        <f t="shared" si="431"/>
        <v/>
      </c>
      <c r="K4537" s="39" t="str">
        <f t="shared" si="433"/>
        <v/>
      </c>
      <c r="M4537" s="3"/>
      <c r="AB4537" s="17" t="str">
        <f t="shared" si="432"/>
        <v>-1</v>
      </c>
      <c r="AC4537" s="17">
        <f>IFERROR(INDEX(Factors!$C$59:$C$70,MATCH(AB4537,Factors!$B$59:$B$70,1),1),0)</f>
        <v>0</v>
      </c>
      <c r="AD4537" s="17">
        <f t="shared" si="434"/>
        <v>0</v>
      </c>
      <c r="AE4537" s="17">
        <f>IFERROR(INDEX(Factors!$B$6:$B$15,MATCH('INPUT - Census'!E4537,Factors!$C$6:$C$15,0),1),0)</f>
        <v>0</v>
      </c>
      <c r="AF4537" s="18">
        <f>IFERROR(INDEX(Factors!$B$16:$B$39,MATCH('INPUT - Census'!C4537,Factors!$C$16:$C$35,0),1),0)</f>
        <v>0</v>
      </c>
      <c r="AG4537" s="19">
        <f>IFERROR(INDEX(Factors!$B$40:$B$44,MATCH('INPUT - Census'!F4537,Factors!$C$40:$C$44,0),1),0)</f>
        <v>0</v>
      </c>
      <c r="AH4537" s="21" t="str">
        <f t="shared" si="436"/>
        <v/>
      </c>
      <c r="AI4537" s="1" t="str">
        <f>IFERROR(VLOOKUP(H4537,Factors!$C$45:$D$48,2,0),"")</f>
        <v/>
      </c>
      <c r="AJ4537" t="b">
        <f t="shared" si="435"/>
        <v>0</v>
      </c>
    </row>
    <row r="4538" spans="2:36" ht="14.4" x14ac:dyDescent="0.3">
      <c r="B4538" s="70"/>
      <c r="C4538" s="58"/>
      <c r="D4538" s="63"/>
      <c r="E4538" s="58"/>
      <c r="F4538" s="58"/>
      <c r="G4538" s="44"/>
      <c r="H4538" s="45"/>
      <c r="I4538" s="45"/>
      <c r="J4538" s="40" t="str">
        <f t="shared" si="431"/>
        <v/>
      </c>
      <c r="K4538" s="39" t="str">
        <f t="shared" si="433"/>
        <v/>
      </c>
      <c r="M4538" s="3"/>
      <c r="AB4538" s="17" t="str">
        <f t="shared" si="432"/>
        <v>-1</v>
      </c>
      <c r="AC4538" s="17">
        <f>IFERROR(INDEX(Factors!$C$59:$C$70,MATCH(AB4538,Factors!$B$59:$B$70,1),1),0)</f>
        <v>0</v>
      </c>
      <c r="AD4538" s="17">
        <f t="shared" si="434"/>
        <v>0</v>
      </c>
      <c r="AE4538" s="17">
        <f>IFERROR(INDEX(Factors!$B$6:$B$15,MATCH('INPUT - Census'!E4538,Factors!$C$6:$C$15,0),1),0)</f>
        <v>0</v>
      </c>
      <c r="AF4538" s="18">
        <f>IFERROR(INDEX(Factors!$B$16:$B$39,MATCH('INPUT - Census'!C4538,Factors!$C$16:$C$35,0),1),0)</f>
        <v>0</v>
      </c>
      <c r="AG4538" s="19">
        <f>IFERROR(INDEX(Factors!$B$40:$B$44,MATCH('INPUT - Census'!F4538,Factors!$C$40:$C$44,0),1),0)</f>
        <v>0</v>
      </c>
      <c r="AH4538" s="21" t="str">
        <f t="shared" si="436"/>
        <v/>
      </c>
      <c r="AI4538" s="1" t="str">
        <f>IFERROR(VLOOKUP(H4538,Factors!$C$45:$D$48,2,0),"")</f>
        <v/>
      </c>
      <c r="AJ4538" t="b">
        <f t="shared" si="435"/>
        <v>0</v>
      </c>
    </row>
    <row r="4539" spans="2:36" ht="14.4" x14ac:dyDescent="0.3">
      <c r="B4539" s="70"/>
      <c r="C4539" s="58"/>
      <c r="D4539" s="63"/>
      <c r="E4539" s="58"/>
      <c r="F4539" s="58"/>
      <c r="G4539" s="44"/>
      <c r="H4539" s="45"/>
      <c r="I4539" s="45"/>
      <c r="J4539" s="40" t="str">
        <f t="shared" si="431"/>
        <v/>
      </c>
      <c r="K4539" s="39" t="str">
        <f t="shared" si="433"/>
        <v/>
      </c>
      <c r="M4539" s="3"/>
      <c r="AB4539" s="17" t="str">
        <f t="shared" si="432"/>
        <v>-1</v>
      </c>
      <c r="AC4539" s="17">
        <f>IFERROR(INDEX(Factors!$C$59:$C$70,MATCH(AB4539,Factors!$B$59:$B$70,1),1),0)</f>
        <v>0</v>
      </c>
      <c r="AD4539" s="17">
        <f t="shared" si="434"/>
        <v>0</v>
      </c>
      <c r="AE4539" s="17">
        <f>IFERROR(INDEX(Factors!$B$6:$B$15,MATCH('INPUT - Census'!E4539,Factors!$C$6:$C$15,0),1),0)</f>
        <v>0</v>
      </c>
      <c r="AF4539" s="18">
        <f>IFERROR(INDEX(Factors!$B$16:$B$39,MATCH('INPUT - Census'!C4539,Factors!$C$16:$C$35,0),1),0)</f>
        <v>0</v>
      </c>
      <c r="AG4539" s="19">
        <f>IFERROR(INDEX(Factors!$B$40:$B$44,MATCH('INPUT - Census'!F4539,Factors!$C$40:$C$44,0),1),0)</f>
        <v>0</v>
      </c>
      <c r="AH4539" s="21" t="str">
        <f t="shared" si="436"/>
        <v/>
      </c>
      <c r="AI4539" s="1" t="str">
        <f>IFERROR(VLOOKUP(H4539,Factors!$C$45:$D$48,2,0),"")</f>
        <v/>
      </c>
      <c r="AJ4539" t="b">
        <f t="shared" si="435"/>
        <v>0</v>
      </c>
    </row>
    <row r="4540" spans="2:36" ht="14.4" x14ac:dyDescent="0.3">
      <c r="B4540" s="70"/>
      <c r="C4540" s="58"/>
      <c r="D4540" s="63"/>
      <c r="E4540" s="58"/>
      <c r="F4540" s="58"/>
      <c r="G4540" s="44"/>
      <c r="H4540" s="45"/>
      <c r="I4540" s="45"/>
      <c r="J4540" s="40" t="str">
        <f t="shared" si="431"/>
        <v/>
      </c>
      <c r="K4540" s="39" t="str">
        <f t="shared" si="433"/>
        <v/>
      </c>
      <c r="M4540" s="3"/>
      <c r="AB4540" s="17" t="str">
        <f t="shared" si="432"/>
        <v>-1</v>
      </c>
      <c r="AC4540" s="17">
        <f>IFERROR(INDEX(Factors!$C$59:$C$70,MATCH(AB4540,Factors!$B$59:$B$70,1),1),0)</f>
        <v>0</v>
      </c>
      <c r="AD4540" s="17">
        <f t="shared" si="434"/>
        <v>0</v>
      </c>
      <c r="AE4540" s="17">
        <f>IFERROR(INDEX(Factors!$B$6:$B$15,MATCH('INPUT - Census'!E4540,Factors!$C$6:$C$15,0),1),0)</f>
        <v>0</v>
      </c>
      <c r="AF4540" s="18">
        <f>IFERROR(INDEX(Factors!$B$16:$B$39,MATCH('INPUT - Census'!C4540,Factors!$C$16:$C$35,0),1),0)</f>
        <v>0</v>
      </c>
      <c r="AG4540" s="19">
        <f>IFERROR(INDEX(Factors!$B$40:$B$44,MATCH('INPUT - Census'!F4540,Factors!$C$40:$C$44,0),1),0)</f>
        <v>0</v>
      </c>
      <c r="AH4540" s="21" t="str">
        <f t="shared" si="436"/>
        <v/>
      </c>
      <c r="AI4540" s="1" t="str">
        <f>IFERROR(VLOOKUP(H4540,Factors!$C$45:$D$48,2,0),"")</f>
        <v/>
      </c>
      <c r="AJ4540" t="b">
        <f t="shared" si="435"/>
        <v>0</v>
      </c>
    </row>
    <row r="4541" spans="2:36" ht="14.4" x14ac:dyDescent="0.3">
      <c r="B4541" s="70"/>
      <c r="C4541" s="58"/>
      <c r="D4541" s="63"/>
      <c r="E4541" s="58"/>
      <c r="F4541" s="58"/>
      <c r="G4541" s="44"/>
      <c r="H4541" s="45"/>
      <c r="I4541" s="45"/>
      <c r="J4541" s="40" t="str">
        <f t="shared" si="431"/>
        <v/>
      </c>
      <c r="K4541" s="39" t="str">
        <f t="shared" si="433"/>
        <v/>
      </c>
      <c r="M4541" s="3"/>
      <c r="AB4541" s="17" t="str">
        <f t="shared" si="432"/>
        <v>-1</v>
      </c>
      <c r="AC4541" s="17">
        <f>IFERROR(INDEX(Factors!$C$59:$C$70,MATCH(AB4541,Factors!$B$59:$B$70,1),1),0)</f>
        <v>0</v>
      </c>
      <c r="AD4541" s="17">
        <f t="shared" si="434"/>
        <v>0</v>
      </c>
      <c r="AE4541" s="17">
        <f>IFERROR(INDEX(Factors!$B$6:$B$15,MATCH('INPUT - Census'!E4541,Factors!$C$6:$C$15,0),1),0)</f>
        <v>0</v>
      </c>
      <c r="AF4541" s="18">
        <f>IFERROR(INDEX(Factors!$B$16:$B$39,MATCH('INPUT - Census'!C4541,Factors!$C$16:$C$35,0),1),0)</f>
        <v>0</v>
      </c>
      <c r="AG4541" s="19">
        <f>IFERROR(INDEX(Factors!$B$40:$B$44,MATCH('INPUT - Census'!F4541,Factors!$C$40:$C$44,0),1),0)</f>
        <v>0</v>
      </c>
      <c r="AH4541" s="21" t="str">
        <f t="shared" si="436"/>
        <v/>
      </c>
      <c r="AI4541" s="1" t="str">
        <f>IFERROR(VLOOKUP(H4541,Factors!$C$45:$D$48,2,0),"")</f>
        <v/>
      </c>
      <c r="AJ4541" t="b">
        <f t="shared" si="435"/>
        <v>0</v>
      </c>
    </row>
    <row r="4542" spans="2:36" ht="14.4" x14ac:dyDescent="0.3">
      <c r="B4542" s="70"/>
      <c r="C4542" s="58"/>
      <c r="D4542" s="63"/>
      <c r="E4542" s="58"/>
      <c r="F4542" s="58"/>
      <c r="G4542" s="44"/>
      <c r="H4542" s="45"/>
      <c r="I4542" s="45"/>
      <c r="J4542" s="40" t="str">
        <f t="shared" si="431"/>
        <v/>
      </c>
      <c r="K4542" s="39" t="str">
        <f t="shared" si="433"/>
        <v/>
      </c>
      <c r="M4542" s="3"/>
      <c r="AB4542" s="17" t="str">
        <f t="shared" si="432"/>
        <v>-1</v>
      </c>
      <c r="AC4542" s="17">
        <f>IFERROR(INDEX(Factors!$C$59:$C$70,MATCH(AB4542,Factors!$B$59:$B$70,1),1),0)</f>
        <v>0</v>
      </c>
      <c r="AD4542" s="17">
        <f t="shared" si="434"/>
        <v>0</v>
      </c>
      <c r="AE4542" s="17">
        <f>IFERROR(INDEX(Factors!$B$6:$B$15,MATCH('INPUT - Census'!E4542,Factors!$C$6:$C$15,0),1),0)</f>
        <v>0</v>
      </c>
      <c r="AF4542" s="18">
        <f>IFERROR(INDEX(Factors!$B$16:$B$39,MATCH('INPUT - Census'!C4542,Factors!$C$16:$C$35,0),1),0)</f>
        <v>0</v>
      </c>
      <c r="AG4542" s="19">
        <f>IFERROR(INDEX(Factors!$B$40:$B$44,MATCH('INPUT - Census'!F4542,Factors!$C$40:$C$44,0),1),0)</f>
        <v>0</v>
      </c>
      <c r="AH4542" s="21" t="str">
        <f t="shared" si="436"/>
        <v/>
      </c>
      <c r="AI4542" s="1" t="str">
        <f>IFERROR(VLOOKUP(H4542,Factors!$C$45:$D$48,2,0),"")</f>
        <v/>
      </c>
      <c r="AJ4542" t="b">
        <f t="shared" si="435"/>
        <v>0</v>
      </c>
    </row>
    <row r="4543" spans="2:36" ht="14.4" x14ac:dyDescent="0.3">
      <c r="B4543" s="70"/>
      <c r="C4543" s="58"/>
      <c r="D4543" s="63"/>
      <c r="E4543" s="58"/>
      <c r="F4543" s="58"/>
      <c r="G4543" s="44"/>
      <c r="H4543" s="45"/>
      <c r="I4543" s="45"/>
      <c r="J4543" s="40" t="str">
        <f t="shared" si="431"/>
        <v/>
      </c>
      <c r="K4543" s="39" t="str">
        <f t="shared" si="433"/>
        <v/>
      </c>
      <c r="M4543" s="3"/>
      <c r="AB4543" s="17" t="str">
        <f t="shared" si="432"/>
        <v>-1</v>
      </c>
      <c r="AC4543" s="17">
        <f>IFERROR(INDEX(Factors!$C$59:$C$70,MATCH(AB4543,Factors!$B$59:$B$70,1),1),0)</f>
        <v>0</v>
      </c>
      <c r="AD4543" s="17">
        <f t="shared" si="434"/>
        <v>0</v>
      </c>
      <c r="AE4543" s="17">
        <f>IFERROR(INDEX(Factors!$B$6:$B$15,MATCH('INPUT - Census'!E4543,Factors!$C$6:$C$15,0),1),0)</f>
        <v>0</v>
      </c>
      <c r="AF4543" s="18">
        <f>IFERROR(INDEX(Factors!$B$16:$B$39,MATCH('INPUT - Census'!C4543,Factors!$C$16:$C$35,0),1),0)</f>
        <v>0</v>
      </c>
      <c r="AG4543" s="19">
        <f>IFERROR(INDEX(Factors!$B$40:$B$44,MATCH('INPUT - Census'!F4543,Factors!$C$40:$C$44,0),1),0)</f>
        <v>0</v>
      </c>
      <c r="AH4543" s="21" t="str">
        <f t="shared" si="436"/>
        <v/>
      </c>
      <c r="AI4543" s="1" t="str">
        <f>IFERROR(VLOOKUP(H4543,Factors!$C$45:$D$48,2,0),"")</f>
        <v/>
      </c>
      <c r="AJ4543" t="b">
        <f t="shared" si="435"/>
        <v>0</v>
      </c>
    </row>
    <row r="4544" spans="2:36" ht="14.4" x14ac:dyDescent="0.3">
      <c r="B4544" s="70"/>
      <c r="C4544" s="58"/>
      <c r="D4544" s="63"/>
      <c r="E4544" s="58"/>
      <c r="F4544" s="58"/>
      <c r="G4544" s="44"/>
      <c r="H4544" s="45"/>
      <c r="I4544" s="45"/>
      <c r="J4544" s="40" t="str">
        <f t="shared" si="431"/>
        <v/>
      </c>
      <c r="K4544" s="39" t="str">
        <f t="shared" si="433"/>
        <v/>
      </c>
      <c r="M4544" s="3"/>
      <c r="AB4544" s="17" t="str">
        <f t="shared" si="432"/>
        <v>-1</v>
      </c>
      <c r="AC4544" s="17">
        <f>IFERROR(INDEX(Factors!$C$59:$C$70,MATCH(AB4544,Factors!$B$59:$B$70,1),1),0)</f>
        <v>0</v>
      </c>
      <c r="AD4544" s="17">
        <f t="shared" si="434"/>
        <v>0</v>
      </c>
      <c r="AE4544" s="17">
        <f>IFERROR(INDEX(Factors!$B$6:$B$15,MATCH('INPUT - Census'!E4544,Factors!$C$6:$C$15,0),1),0)</f>
        <v>0</v>
      </c>
      <c r="AF4544" s="18">
        <f>IFERROR(INDEX(Factors!$B$16:$B$39,MATCH('INPUT - Census'!C4544,Factors!$C$16:$C$35,0),1),0)</f>
        <v>0</v>
      </c>
      <c r="AG4544" s="19">
        <f>IFERROR(INDEX(Factors!$B$40:$B$44,MATCH('INPUT - Census'!F4544,Factors!$C$40:$C$44,0),1),0)</f>
        <v>0</v>
      </c>
      <c r="AH4544" s="21" t="str">
        <f t="shared" si="436"/>
        <v/>
      </c>
      <c r="AI4544" s="1" t="str">
        <f>IFERROR(VLOOKUP(H4544,Factors!$C$45:$D$48,2,0),"")</f>
        <v/>
      </c>
      <c r="AJ4544" t="b">
        <f t="shared" si="435"/>
        <v>0</v>
      </c>
    </row>
    <row r="4545" spans="2:36" ht="14.4" x14ac:dyDescent="0.3">
      <c r="B4545" s="70"/>
      <c r="C4545" s="58"/>
      <c r="D4545" s="63"/>
      <c r="E4545" s="58"/>
      <c r="F4545" s="58"/>
      <c r="G4545" s="44"/>
      <c r="H4545" s="45"/>
      <c r="I4545" s="45"/>
      <c r="J4545" s="40" t="str">
        <f t="shared" si="431"/>
        <v/>
      </c>
      <c r="K4545" s="39" t="str">
        <f t="shared" si="433"/>
        <v/>
      </c>
      <c r="M4545" s="3"/>
      <c r="AB4545" s="17" t="str">
        <f t="shared" si="432"/>
        <v>-1</v>
      </c>
      <c r="AC4545" s="17">
        <f>IFERROR(INDEX(Factors!$C$59:$C$70,MATCH(AB4545,Factors!$B$59:$B$70,1),1),0)</f>
        <v>0</v>
      </c>
      <c r="AD4545" s="17">
        <f t="shared" si="434"/>
        <v>0</v>
      </c>
      <c r="AE4545" s="17">
        <f>IFERROR(INDEX(Factors!$B$6:$B$15,MATCH('INPUT - Census'!E4545,Factors!$C$6:$C$15,0),1),0)</f>
        <v>0</v>
      </c>
      <c r="AF4545" s="18">
        <f>IFERROR(INDEX(Factors!$B$16:$B$39,MATCH('INPUT - Census'!C4545,Factors!$C$16:$C$35,0),1),0)</f>
        <v>0</v>
      </c>
      <c r="AG4545" s="19">
        <f>IFERROR(INDEX(Factors!$B$40:$B$44,MATCH('INPUT - Census'!F4545,Factors!$C$40:$C$44,0),1),0)</f>
        <v>0</v>
      </c>
      <c r="AH4545" s="21" t="str">
        <f t="shared" si="436"/>
        <v/>
      </c>
      <c r="AI4545" s="1" t="str">
        <f>IFERROR(VLOOKUP(H4545,Factors!$C$45:$D$48,2,0),"")</f>
        <v/>
      </c>
      <c r="AJ4545" t="b">
        <f t="shared" si="435"/>
        <v>0</v>
      </c>
    </row>
    <row r="4546" spans="2:36" ht="14.4" x14ac:dyDescent="0.3">
      <c r="B4546" s="70"/>
      <c r="C4546" s="58"/>
      <c r="D4546" s="63"/>
      <c r="E4546" s="58"/>
      <c r="F4546" s="58"/>
      <c r="G4546" s="44"/>
      <c r="H4546" s="45"/>
      <c r="I4546" s="45"/>
      <c r="J4546" s="40" t="str">
        <f t="shared" ref="J4546:J4609" si="437">IF( ISNUMBER(B4546), ROUND(($AL$3-B4546)/365,0), "" )</f>
        <v/>
      </c>
      <c r="K4546" s="39" t="str">
        <f t="shared" si="433"/>
        <v/>
      </c>
      <c r="M4546" s="3"/>
      <c r="AB4546" s="17" t="str">
        <f t="shared" ref="AB4546:AB4609" si="438">IF( AND(ISNUMBER(J4546),J4546&gt;=0,J4546&lt;=100), J4546, "-1" )</f>
        <v>-1</v>
      </c>
      <c r="AC4546" s="17">
        <f>IFERROR(INDEX(Factors!$C$59:$C$70,MATCH(AB4546,Factors!$B$59:$B$70,1),1),0)</f>
        <v>0</v>
      </c>
      <c r="AD4546" s="17">
        <f t="shared" si="434"/>
        <v>0</v>
      </c>
      <c r="AE4546" s="17">
        <f>IFERROR(INDEX(Factors!$B$6:$B$15,MATCH('INPUT - Census'!E4546,Factors!$C$6:$C$15,0),1),0)</f>
        <v>0</v>
      </c>
      <c r="AF4546" s="18">
        <f>IFERROR(INDEX(Factors!$B$16:$B$39,MATCH('INPUT - Census'!C4546,Factors!$C$16:$C$35,0),1),0)</f>
        <v>0</v>
      </c>
      <c r="AG4546" s="19">
        <f>IFERROR(INDEX(Factors!$B$40:$B$44,MATCH('INPUT - Census'!F4546,Factors!$C$40:$C$44,0),1),0)</f>
        <v>0</v>
      </c>
      <c r="AH4546" s="21" t="str">
        <f t="shared" si="436"/>
        <v/>
      </c>
      <c r="AI4546" s="1" t="str">
        <f>IFERROR(VLOOKUP(H4546,Factors!$C$45:$D$48,2,0),"")</f>
        <v/>
      </c>
      <c r="AJ4546" t="b">
        <f t="shared" si="435"/>
        <v>0</v>
      </c>
    </row>
    <row r="4547" spans="2:36" ht="14.4" x14ac:dyDescent="0.3">
      <c r="B4547" s="70"/>
      <c r="C4547" s="58"/>
      <c r="D4547" s="63"/>
      <c r="E4547" s="58"/>
      <c r="F4547" s="58"/>
      <c r="G4547" s="44"/>
      <c r="H4547" s="45"/>
      <c r="I4547" s="45"/>
      <c r="J4547" s="40" t="str">
        <f t="shared" si="437"/>
        <v/>
      </c>
      <c r="K4547" s="39" t="str">
        <f t="shared" ref="K4547:K4610" si="439">ValidateMember(B4547:J4547)</f>
        <v/>
      </c>
      <c r="M4547" s="3"/>
      <c r="AB4547" s="17" t="str">
        <f t="shared" si="438"/>
        <v>-1</v>
      </c>
      <c r="AC4547" s="17">
        <f>IFERROR(INDEX(Factors!$C$59:$C$70,MATCH(AB4547,Factors!$B$59:$B$70,1),1),0)</f>
        <v>0</v>
      </c>
      <c r="AD4547" s="17">
        <f t="shared" ref="AD4547:AD4610" si="440">IF(COUNTIF($P$2:$P$16,D4547),MATCH(D4547,$P$2:$P$16,0),0)</f>
        <v>0</v>
      </c>
      <c r="AE4547" s="17">
        <f>IFERROR(INDEX(Factors!$B$6:$B$15,MATCH('INPUT - Census'!E4547,Factors!$C$6:$C$15,0),1),0)</f>
        <v>0</v>
      </c>
      <c r="AF4547" s="18">
        <f>IFERROR(INDEX(Factors!$B$16:$B$39,MATCH('INPUT - Census'!C4547,Factors!$C$16:$C$35,0),1),0)</f>
        <v>0</v>
      </c>
      <c r="AG4547" s="19">
        <f>IFERROR(INDEX(Factors!$B$40:$B$44,MATCH('INPUT - Census'!F4547,Factors!$C$40:$C$44,0),1),0)</f>
        <v>0</v>
      </c>
      <c r="AH4547" s="21" t="str">
        <f t="shared" si="436"/>
        <v/>
      </c>
      <c r="AI4547" s="1" t="str">
        <f>IFERROR(VLOOKUP(H4547,Factors!$C$45:$D$48,2,0),"")</f>
        <v/>
      </c>
      <c r="AJ4547" t="b">
        <f t="shared" ref="AJ4547:AJ4610" si="441">K4547=0</f>
        <v>0</v>
      </c>
    </row>
    <row r="4548" spans="2:36" ht="14.4" x14ac:dyDescent="0.3">
      <c r="B4548" s="70"/>
      <c r="C4548" s="58"/>
      <c r="D4548" s="63"/>
      <c r="E4548" s="58"/>
      <c r="F4548" s="58"/>
      <c r="G4548" s="44"/>
      <c r="H4548" s="45"/>
      <c r="I4548" s="45"/>
      <c r="J4548" s="40" t="str">
        <f t="shared" si="437"/>
        <v/>
      </c>
      <c r="K4548" s="39" t="str">
        <f t="shared" si="439"/>
        <v/>
      </c>
      <c r="M4548" s="3"/>
      <c r="AB4548" s="17" t="str">
        <f t="shared" si="438"/>
        <v>-1</v>
      </c>
      <c r="AC4548" s="17">
        <f>IFERROR(INDEX(Factors!$C$59:$C$70,MATCH(AB4548,Factors!$B$59:$B$70,1),1),0)</f>
        <v>0</v>
      </c>
      <c r="AD4548" s="17">
        <f t="shared" si="440"/>
        <v>0</v>
      </c>
      <c r="AE4548" s="17">
        <f>IFERROR(INDEX(Factors!$B$6:$B$15,MATCH('INPUT - Census'!E4548,Factors!$C$6:$C$15,0),1),0)</f>
        <v>0</v>
      </c>
      <c r="AF4548" s="18">
        <f>IFERROR(INDEX(Factors!$B$16:$B$39,MATCH('INPUT - Census'!C4548,Factors!$C$16:$C$35,0),1),0)</f>
        <v>0</v>
      </c>
      <c r="AG4548" s="19">
        <f>IFERROR(INDEX(Factors!$B$40:$B$44,MATCH('INPUT - Census'!F4548,Factors!$C$40:$C$44,0),1),0)</f>
        <v>0</v>
      </c>
      <c r="AH4548" s="21" t="str">
        <f t="shared" ref="AH4548:AH4611" si="442">IF(G4548="","",G4548)</f>
        <v/>
      </c>
      <c r="AI4548" s="1" t="str">
        <f>IFERROR(VLOOKUP(H4548,Factors!$C$45:$D$48,2,0),"")</f>
        <v/>
      </c>
      <c r="AJ4548" t="b">
        <f t="shared" si="441"/>
        <v>0</v>
      </c>
    </row>
    <row r="4549" spans="2:36" ht="14.4" x14ac:dyDescent="0.3">
      <c r="B4549" s="70"/>
      <c r="C4549" s="58"/>
      <c r="D4549" s="63"/>
      <c r="E4549" s="58"/>
      <c r="F4549" s="58"/>
      <c r="G4549" s="44"/>
      <c r="H4549" s="45"/>
      <c r="I4549" s="45"/>
      <c r="J4549" s="40" t="str">
        <f t="shared" si="437"/>
        <v/>
      </c>
      <c r="K4549" s="39" t="str">
        <f t="shared" si="439"/>
        <v/>
      </c>
      <c r="M4549" s="3"/>
      <c r="AB4549" s="17" t="str">
        <f t="shared" si="438"/>
        <v>-1</v>
      </c>
      <c r="AC4549" s="17">
        <f>IFERROR(INDEX(Factors!$C$59:$C$70,MATCH(AB4549,Factors!$B$59:$B$70,1),1),0)</f>
        <v>0</v>
      </c>
      <c r="AD4549" s="17">
        <f t="shared" si="440"/>
        <v>0</v>
      </c>
      <c r="AE4549" s="17">
        <f>IFERROR(INDEX(Factors!$B$6:$B$15,MATCH('INPUT - Census'!E4549,Factors!$C$6:$C$15,0),1),0)</f>
        <v>0</v>
      </c>
      <c r="AF4549" s="18">
        <f>IFERROR(INDEX(Factors!$B$16:$B$39,MATCH('INPUT - Census'!C4549,Factors!$C$16:$C$35,0),1),0)</f>
        <v>0</v>
      </c>
      <c r="AG4549" s="19">
        <f>IFERROR(INDEX(Factors!$B$40:$B$44,MATCH('INPUT - Census'!F4549,Factors!$C$40:$C$44,0),1),0)</f>
        <v>0</v>
      </c>
      <c r="AH4549" s="21" t="str">
        <f t="shared" si="442"/>
        <v/>
      </c>
      <c r="AI4549" s="1" t="str">
        <f>IFERROR(VLOOKUP(H4549,Factors!$C$45:$D$48,2,0),"")</f>
        <v/>
      </c>
      <c r="AJ4549" t="b">
        <f t="shared" si="441"/>
        <v>0</v>
      </c>
    </row>
    <row r="4550" spans="2:36" ht="14.4" x14ac:dyDescent="0.3">
      <c r="B4550" s="70"/>
      <c r="C4550" s="58"/>
      <c r="D4550" s="63"/>
      <c r="E4550" s="58"/>
      <c r="F4550" s="58"/>
      <c r="G4550" s="44"/>
      <c r="H4550" s="45"/>
      <c r="I4550" s="45"/>
      <c r="J4550" s="40" t="str">
        <f t="shared" si="437"/>
        <v/>
      </c>
      <c r="K4550" s="39" t="str">
        <f t="shared" si="439"/>
        <v/>
      </c>
      <c r="M4550" s="3"/>
      <c r="AB4550" s="17" t="str">
        <f t="shared" si="438"/>
        <v>-1</v>
      </c>
      <c r="AC4550" s="17">
        <f>IFERROR(INDEX(Factors!$C$59:$C$70,MATCH(AB4550,Factors!$B$59:$B$70,1),1),0)</f>
        <v>0</v>
      </c>
      <c r="AD4550" s="17">
        <f t="shared" si="440"/>
        <v>0</v>
      </c>
      <c r="AE4550" s="17">
        <f>IFERROR(INDEX(Factors!$B$6:$B$15,MATCH('INPUT - Census'!E4550,Factors!$C$6:$C$15,0),1),0)</f>
        <v>0</v>
      </c>
      <c r="AF4550" s="18">
        <f>IFERROR(INDEX(Factors!$B$16:$B$39,MATCH('INPUT - Census'!C4550,Factors!$C$16:$C$35,0),1),0)</f>
        <v>0</v>
      </c>
      <c r="AG4550" s="19">
        <f>IFERROR(INDEX(Factors!$B$40:$B$44,MATCH('INPUT - Census'!F4550,Factors!$C$40:$C$44,0),1),0)</f>
        <v>0</v>
      </c>
      <c r="AH4550" s="21" t="str">
        <f t="shared" si="442"/>
        <v/>
      </c>
      <c r="AI4550" s="1" t="str">
        <f>IFERROR(VLOOKUP(H4550,Factors!$C$45:$D$48,2,0),"")</f>
        <v/>
      </c>
      <c r="AJ4550" t="b">
        <f t="shared" si="441"/>
        <v>0</v>
      </c>
    </row>
    <row r="4551" spans="2:36" ht="14.4" x14ac:dyDescent="0.3">
      <c r="B4551" s="70"/>
      <c r="C4551" s="58"/>
      <c r="D4551" s="63"/>
      <c r="E4551" s="58"/>
      <c r="F4551" s="58"/>
      <c r="G4551" s="44"/>
      <c r="H4551" s="45"/>
      <c r="I4551" s="45"/>
      <c r="J4551" s="40" t="str">
        <f t="shared" si="437"/>
        <v/>
      </c>
      <c r="K4551" s="39" t="str">
        <f t="shared" si="439"/>
        <v/>
      </c>
      <c r="M4551" s="3"/>
      <c r="AB4551" s="17" t="str">
        <f t="shared" si="438"/>
        <v>-1</v>
      </c>
      <c r="AC4551" s="17">
        <f>IFERROR(INDEX(Factors!$C$59:$C$70,MATCH(AB4551,Factors!$B$59:$B$70,1),1),0)</f>
        <v>0</v>
      </c>
      <c r="AD4551" s="17">
        <f t="shared" si="440"/>
        <v>0</v>
      </c>
      <c r="AE4551" s="17">
        <f>IFERROR(INDEX(Factors!$B$6:$B$15,MATCH('INPUT - Census'!E4551,Factors!$C$6:$C$15,0),1),0)</f>
        <v>0</v>
      </c>
      <c r="AF4551" s="18">
        <f>IFERROR(INDEX(Factors!$B$16:$B$39,MATCH('INPUT - Census'!C4551,Factors!$C$16:$C$35,0),1),0)</f>
        <v>0</v>
      </c>
      <c r="AG4551" s="19">
        <f>IFERROR(INDEX(Factors!$B$40:$B$44,MATCH('INPUT - Census'!F4551,Factors!$C$40:$C$44,0),1),0)</f>
        <v>0</v>
      </c>
      <c r="AH4551" s="21" t="str">
        <f t="shared" si="442"/>
        <v/>
      </c>
      <c r="AI4551" s="1" t="str">
        <f>IFERROR(VLOOKUP(H4551,Factors!$C$45:$D$48,2,0),"")</f>
        <v/>
      </c>
      <c r="AJ4551" t="b">
        <f t="shared" si="441"/>
        <v>0</v>
      </c>
    </row>
    <row r="4552" spans="2:36" ht="14.4" x14ac:dyDescent="0.3">
      <c r="B4552" s="70"/>
      <c r="C4552" s="58"/>
      <c r="D4552" s="63"/>
      <c r="E4552" s="58"/>
      <c r="F4552" s="58"/>
      <c r="G4552" s="44"/>
      <c r="H4552" s="45"/>
      <c r="I4552" s="45"/>
      <c r="J4552" s="40" t="str">
        <f t="shared" si="437"/>
        <v/>
      </c>
      <c r="K4552" s="39" t="str">
        <f t="shared" si="439"/>
        <v/>
      </c>
      <c r="M4552" s="3"/>
      <c r="AB4552" s="17" t="str">
        <f t="shared" si="438"/>
        <v>-1</v>
      </c>
      <c r="AC4552" s="17">
        <f>IFERROR(INDEX(Factors!$C$59:$C$70,MATCH(AB4552,Factors!$B$59:$B$70,1),1),0)</f>
        <v>0</v>
      </c>
      <c r="AD4552" s="17">
        <f t="shared" si="440"/>
        <v>0</v>
      </c>
      <c r="AE4552" s="17">
        <f>IFERROR(INDEX(Factors!$B$6:$B$15,MATCH('INPUT - Census'!E4552,Factors!$C$6:$C$15,0),1),0)</f>
        <v>0</v>
      </c>
      <c r="AF4552" s="18">
        <f>IFERROR(INDEX(Factors!$B$16:$B$39,MATCH('INPUT - Census'!C4552,Factors!$C$16:$C$35,0),1),0)</f>
        <v>0</v>
      </c>
      <c r="AG4552" s="19">
        <f>IFERROR(INDEX(Factors!$B$40:$B$44,MATCH('INPUT - Census'!F4552,Factors!$C$40:$C$44,0),1),0)</f>
        <v>0</v>
      </c>
      <c r="AH4552" s="21" t="str">
        <f t="shared" si="442"/>
        <v/>
      </c>
      <c r="AI4552" s="1" t="str">
        <f>IFERROR(VLOOKUP(H4552,Factors!$C$45:$D$48,2,0),"")</f>
        <v/>
      </c>
      <c r="AJ4552" t="b">
        <f t="shared" si="441"/>
        <v>0</v>
      </c>
    </row>
    <row r="4553" spans="2:36" ht="14.4" x14ac:dyDescent="0.3">
      <c r="B4553" s="70"/>
      <c r="C4553" s="58"/>
      <c r="D4553" s="63"/>
      <c r="E4553" s="58"/>
      <c r="F4553" s="58"/>
      <c r="G4553" s="44"/>
      <c r="H4553" s="45"/>
      <c r="I4553" s="45"/>
      <c r="J4553" s="40" t="str">
        <f t="shared" si="437"/>
        <v/>
      </c>
      <c r="K4553" s="39" t="str">
        <f t="shared" si="439"/>
        <v/>
      </c>
      <c r="M4553" s="3"/>
      <c r="AB4553" s="17" t="str">
        <f t="shared" si="438"/>
        <v>-1</v>
      </c>
      <c r="AC4553" s="17">
        <f>IFERROR(INDEX(Factors!$C$59:$C$70,MATCH(AB4553,Factors!$B$59:$B$70,1),1),0)</f>
        <v>0</v>
      </c>
      <c r="AD4553" s="17">
        <f t="shared" si="440"/>
        <v>0</v>
      </c>
      <c r="AE4553" s="17">
        <f>IFERROR(INDEX(Factors!$B$6:$B$15,MATCH('INPUT - Census'!E4553,Factors!$C$6:$C$15,0),1),0)</f>
        <v>0</v>
      </c>
      <c r="AF4553" s="18">
        <f>IFERROR(INDEX(Factors!$B$16:$B$39,MATCH('INPUT - Census'!C4553,Factors!$C$16:$C$35,0),1),0)</f>
        <v>0</v>
      </c>
      <c r="AG4553" s="19">
        <f>IFERROR(INDEX(Factors!$B$40:$B$44,MATCH('INPUT - Census'!F4553,Factors!$C$40:$C$44,0),1),0)</f>
        <v>0</v>
      </c>
      <c r="AH4553" s="21" t="str">
        <f t="shared" si="442"/>
        <v/>
      </c>
      <c r="AI4553" s="1" t="str">
        <f>IFERROR(VLOOKUP(H4553,Factors!$C$45:$D$48,2,0),"")</f>
        <v/>
      </c>
      <c r="AJ4553" t="b">
        <f t="shared" si="441"/>
        <v>0</v>
      </c>
    </row>
    <row r="4554" spans="2:36" ht="14.4" x14ac:dyDescent="0.3">
      <c r="B4554" s="70"/>
      <c r="C4554" s="58"/>
      <c r="D4554" s="63"/>
      <c r="E4554" s="58"/>
      <c r="F4554" s="58"/>
      <c r="G4554" s="44"/>
      <c r="H4554" s="45"/>
      <c r="I4554" s="45"/>
      <c r="J4554" s="40" t="str">
        <f t="shared" si="437"/>
        <v/>
      </c>
      <c r="K4554" s="39" t="str">
        <f t="shared" si="439"/>
        <v/>
      </c>
      <c r="M4554" s="3"/>
      <c r="AB4554" s="17" t="str">
        <f t="shared" si="438"/>
        <v>-1</v>
      </c>
      <c r="AC4554" s="17">
        <f>IFERROR(INDEX(Factors!$C$59:$C$70,MATCH(AB4554,Factors!$B$59:$B$70,1),1),0)</f>
        <v>0</v>
      </c>
      <c r="AD4554" s="17">
        <f t="shared" si="440"/>
        <v>0</v>
      </c>
      <c r="AE4554" s="17">
        <f>IFERROR(INDEX(Factors!$B$6:$B$15,MATCH('INPUT - Census'!E4554,Factors!$C$6:$C$15,0),1),0)</f>
        <v>0</v>
      </c>
      <c r="AF4554" s="18">
        <f>IFERROR(INDEX(Factors!$B$16:$B$39,MATCH('INPUT - Census'!C4554,Factors!$C$16:$C$35,0),1),0)</f>
        <v>0</v>
      </c>
      <c r="AG4554" s="19">
        <f>IFERROR(INDEX(Factors!$B$40:$B$44,MATCH('INPUT - Census'!F4554,Factors!$C$40:$C$44,0),1),0)</f>
        <v>0</v>
      </c>
      <c r="AH4554" s="21" t="str">
        <f t="shared" si="442"/>
        <v/>
      </c>
      <c r="AI4554" s="1" t="str">
        <f>IFERROR(VLOOKUP(H4554,Factors!$C$45:$D$48,2,0),"")</f>
        <v/>
      </c>
      <c r="AJ4554" t="b">
        <f t="shared" si="441"/>
        <v>0</v>
      </c>
    </row>
    <row r="4555" spans="2:36" ht="14.4" x14ac:dyDescent="0.3">
      <c r="B4555" s="70"/>
      <c r="C4555" s="58"/>
      <c r="D4555" s="63"/>
      <c r="E4555" s="58"/>
      <c r="F4555" s="58"/>
      <c r="G4555" s="44"/>
      <c r="H4555" s="45"/>
      <c r="I4555" s="45"/>
      <c r="J4555" s="40" t="str">
        <f t="shared" si="437"/>
        <v/>
      </c>
      <c r="K4555" s="39" t="str">
        <f t="shared" si="439"/>
        <v/>
      </c>
      <c r="M4555" s="3"/>
      <c r="AB4555" s="17" t="str">
        <f t="shared" si="438"/>
        <v>-1</v>
      </c>
      <c r="AC4555" s="17">
        <f>IFERROR(INDEX(Factors!$C$59:$C$70,MATCH(AB4555,Factors!$B$59:$B$70,1),1),0)</f>
        <v>0</v>
      </c>
      <c r="AD4555" s="17">
        <f t="shared" si="440"/>
        <v>0</v>
      </c>
      <c r="AE4555" s="17">
        <f>IFERROR(INDEX(Factors!$B$6:$B$15,MATCH('INPUT - Census'!E4555,Factors!$C$6:$C$15,0),1),0)</f>
        <v>0</v>
      </c>
      <c r="AF4555" s="18">
        <f>IFERROR(INDEX(Factors!$B$16:$B$39,MATCH('INPUT - Census'!C4555,Factors!$C$16:$C$35,0),1),0)</f>
        <v>0</v>
      </c>
      <c r="AG4555" s="19">
        <f>IFERROR(INDEX(Factors!$B$40:$B$44,MATCH('INPUT - Census'!F4555,Factors!$C$40:$C$44,0),1),0)</f>
        <v>0</v>
      </c>
      <c r="AH4555" s="21" t="str">
        <f t="shared" si="442"/>
        <v/>
      </c>
      <c r="AI4555" s="1" t="str">
        <f>IFERROR(VLOOKUP(H4555,Factors!$C$45:$D$48,2,0),"")</f>
        <v/>
      </c>
      <c r="AJ4555" t="b">
        <f t="shared" si="441"/>
        <v>0</v>
      </c>
    </row>
    <row r="4556" spans="2:36" ht="14.4" x14ac:dyDescent="0.3">
      <c r="B4556" s="70"/>
      <c r="C4556" s="58"/>
      <c r="D4556" s="63"/>
      <c r="E4556" s="58"/>
      <c r="F4556" s="58"/>
      <c r="G4556" s="44"/>
      <c r="H4556" s="45"/>
      <c r="I4556" s="45"/>
      <c r="J4556" s="40" t="str">
        <f t="shared" si="437"/>
        <v/>
      </c>
      <c r="K4556" s="39" t="str">
        <f t="shared" si="439"/>
        <v/>
      </c>
      <c r="M4556" s="3"/>
      <c r="AB4556" s="17" t="str">
        <f t="shared" si="438"/>
        <v>-1</v>
      </c>
      <c r="AC4556" s="17">
        <f>IFERROR(INDEX(Factors!$C$59:$C$70,MATCH(AB4556,Factors!$B$59:$B$70,1),1),0)</f>
        <v>0</v>
      </c>
      <c r="AD4556" s="17">
        <f t="shared" si="440"/>
        <v>0</v>
      </c>
      <c r="AE4556" s="17">
        <f>IFERROR(INDEX(Factors!$B$6:$B$15,MATCH('INPUT - Census'!E4556,Factors!$C$6:$C$15,0),1),0)</f>
        <v>0</v>
      </c>
      <c r="AF4556" s="18">
        <f>IFERROR(INDEX(Factors!$B$16:$B$39,MATCH('INPUT - Census'!C4556,Factors!$C$16:$C$35,0),1),0)</f>
        <v>0</v>
      </c>
      <c r="AG4556" s="19">
        <f>IFERROR(INDEX(Factors!$B$40:$B$44,MATCH('INPUT - Census'!F4556,Factors!$C$40:$C$44,0),1),0)</f>
        <v>0</v>
      </c>
      <c r="AH4556" s="21" t="str">
        <f t="shared" si="442"/>
        <v/>
      </c>
      <c r="AI4556" s="1" t="str">
        <f>IFERROR(VLOOKUP(H4556,Factors!$C$45:$D$48,2,0),"")</f>
        <v/>
      </c>
      <c r="AJ4556" t="b">
        <f t="shared" si="441"/>
        <v>0</v>
      </c>
    </row>
    <row r="4557" spans="2:36" ht="14.4" x14ac:dyDescent="0.3">
      <c r="B4557" s="70"/>
      <c r="C4557" s="58"/>
      <c r="D4557" s="63"/>
      <c r="E4557" s="58"/>
      <c r="F4557" s="58"/>
      <c r="G4557" s="44"/>
      <c r="H4557" s="45"/>
      <c r="I4557" s="45"/>
      <c r="J4557" s="40" t="str">
        <f t="shared" si="437"/>
        <v/>
      </c>
      <c r="K4557" s="39" t="str">
        <f t="shared" si="439"/>
        <v/>
      </c>
      <c r="M4557" s="3"/>
      <c r="AB4557" s="17" t="str">
        <f t="shared" si="438"/>
        <v>-1</v>
      </c>
      <c r="AC4557" s="17">
        <f>IFERROR(INDEX(Factors!$C$59:$C$70,MATCH(AB4557,Factors!$B$59:$B$70,1),1),0)</f>
        <v>0</v>
      </c>
      <c r="AD4557" s="17">
        <f t="shared" si="440"/>
        <v>0</v>
      </c>
      <c r="AE4557" s="17">
        <f>IFERROR(INDEX(Factors!$B$6:$B$15,MATCH('INPUT - Census'!E4557,Factors!$C$6:$C$15,0),1),0)</f>
        <v>0</v>
      </c>
      <c r="AF4557" s="18">
        <f>IFERROR(INDEX(Factors!$B$16:$B$39,MATCH('INPUT - Census'!C4557,Factors!$C$16:$C$35,0),1),0)</f>
        <v>0</v>
      </c>
      <c r="AG4557" s="19">
        <f>IFERROR(INDEX(Factors!$B$40:$B$44,MATCH('INPUT - Census'!F4557,Factors!$C$40:$C$44,0),1),0)</f>
        <v>0</v>
      </c>
      <c r="AH4557" s="21" t="str">
        <f t="shared" si="442"/>
        <v/>
      </c>
      <c r="AI4557" s="1" t="str">
        <f>IFERROR(VLOOKUP(H4557,Factors!$C$45:$D$48,2,0),"")</f>
        <v/>
      </c>
      <c r="AJ4557" t="b">
        <f t="shared" si="441"/>
        <v>0</v>
      </c>
    </row>
    <row r="4558" spans="2:36" ht="14.4" x14ac:dyDescent="0.3">
      <c r="B4558" s="70"/>
      <c r="C4558" s="58"/>
      <c r="D4558" s="63"/>
      <c r="E4558" s="58"/>
      <c r="F4558" s="58"/>
      <c r="G4558" s="44"/>
      <c r="H4558" s="45"/>
      <c r="I4558" s="45"/>
      <c r="J4558" s="40" t="str">
        <f t="shared" si="437"/>
        <v/>
      </c>
      <c r="K4558" s="39" t="str">
        <f t="shared" si="439"/>
        <v/>
      </c>
      <c r="M4558" s="3"/>
      <c r="AB4558" s="17" t="str">
        <f t="shared" si="438"/>
        <v>-1</v>
      </c>
      <c r="AC4558" s="17">
        <f>IFERROR(INDEX(Factors!$C$59:$C$70,MATCH(AB4558,Factors!$B$59:$B$70,1),1),0)</f>
        <v>0</v>
      </c>
      <c r="AD4558" s="17">
        <f t="shared" si="440"/>
        <v>0</v>
      </c>
      <c r="AE4558" s="17">
        <f>IFERROR(INDEX(Factors!$B$6:$B$15,MATCH('INPUT - Census'!E4558,Factors!$C$6:$C$15,0),1),0)</f>
        <v>0</v>
      </c>
      <c r="AF4558" s="18">
        <f>IFERROR(INDEX(Factors!$B$16:$B$39,MATCH('INPUT - Census'!C4558,Factors!$C$16:$C$35,0),1),0)</f>
        <v>0</v>
      </c>
      <c r="AG4558" s="19">
        <f>IFERROR(INDEX(Factors!$B$40:$B$44,MATCH('INPUT - Census'!F4558,Factors!$C$40:$C$44,0),1),0)</f>
        <v>0</v>
      </c>
      <c r="AH4558" s="21" t="str">
        <f t="shared" si="442"/>
        <v/>
      </c>
      <c r="AI4558" s="1" t="str">
        <f>IFERROR(VLOOKUP(H4558,Factors!$C$45:$D$48,2,0),"")</f>
        <v/>
      </c>
      <c r="AJ4558" t="b">
        <f t="shared" si="441"/>
        <v>0</v>
      </c>
    </row>
    <row r="4559" spans="2:36" ht="14.4" x14ac:dyDescent="0.3">
      <c r="B4559" s="70"/>
      <c r="C4559" s="58"/>
      <c r="D4559" s="63"/>
      <c r="E4559" s="58"/>
      <c r="F4559" s="58"/>
      <c r="G4559" s="44"/>
      <c r="H4559" s="45"/>
      <c r="I4559" s="45"/>
      <c r="J4559" s="40" t="str">
        <f t="shared" si="437"/>
        <v/>
      </c>
      <c r="K4559" s="39" t="str">
        <f t="shared" si="439"/>
        <v/>
      </c>
      <c r="M4559" s="3"/>
      <c r="AB4559" s="17" t="str">
        <f t="shared" si="438"/>
        <v>-1</v>
      </c>
      <c r="AC4559" s="17">
        <f>IFERROR(INDEX(Factors!$C$59:$C$70,MATCH(AB4559,Factors!$B$59:$B$70,1),1),0)</f>
        <v>0</v>
      </c>
      <c r="AD4559" s="17">
        <f t="shared" si="440"/>
        <v>0</v>
      </c>
      <c r="AE4559" s="17">
        <f>IFERROR(INDEX(Factors!$B$6:$B$15,MATCH('INPUT - Census'!E4559,Factors!$C$6:$C$15,0),1),0)</f>
        <v>0</v>
      </c>
      <c r="AF4559" s="18">
        <f>IFERROR(INDEX(Factors!$B$16:$B$39,MATCH('INPUT - Census'!C4559,Factors!$C$16:$C$35,0),1),0)</f>
        <v>0</v>
      </c>
      <c r="AG4559" s="19">
        <f>IFERROR(INDEX(Factors!$B$40:$B$44,MATCH('INPUT - Census'!F4559,Factors!$C$40:$C$44,0),1),0)</f>
        <v>0</v>
      </c>
      <c r="AH4559" s="21" t="str">
        <f t="shared" si="442"/>
        <v/>
      </c>
      <c r="AI4559" s="1" t="str">
        <f>IFERROR(VLOOKUP(H4559,Factors!$C$45:$D$48,2,0),"")</f>
        <v/>
      </c>
      <c r="AJ4559" t="b">
        <f t="shared" si="441"/>
        <v>0</v>
      </c>
    </row>
    <row r="4560" spans="2:36" ht="14.4" x14ac:dyDescent="0.3">
      <c r="B4560" s="70"/>
      <c r="C4560" s="58"/>
      <c r="D4560" s="63"/>
      <c r="E4560" s="58"/>
      <c r="F4560" s="58"/>
      <c r="G4560" s="44"/>
      <c r="H4560" s="45"/>
      <c r="I4560" s="45"/>
      <c r="J4560" s="40" t="str">
        <f t="shared" si="437"/>
        <v/>
      </c>
      <c r="K4560" s="39" t="str">
        <f t="shared" si="439"/>
        <v/>
      </c>
      <c r="M4560" s="3"/>
      <c r="AB4560" s="17" t="str">
        <f t="shared" si="438"/>
        <v>-1</v>
      </c>
      <c r="AC4560" s="17">
        <f>IFERROR(INDEX(Factors!$C$59:$C$70,MATCH(AB4560,Factors!$B$59:$B$70,1),1),0)</f>
        <v>0</v>
      </c>
      <c r="AD4560" s="17">
        <f t="shared" si="440"/>
        <v>0</v>
      </c>
      <c r="AE4560" s="17">
        <f>IFERROR(INDEX(Factors!$B$6:$B$15,MATCH('INPUT - Census'!E4560,Factors!$C$6:$C$15,0),1),0)</f>
        <v>0</v>
      </c>
      <c r="AF4560" s="18">
        <f>IFERROR(INDEX(Factors!$B$16:$B$39,MATCH('INPUT - Census'!C4560,Factors!$C$16:$C$35,0),1),0)</f>
        <v>0</v>
      </c>
      <c r="AG4560" s="19">
        <f>IFERROR(INDEX(Factors!$B$40:$B$44,MATCH('INPUT - Census'!F4560,Factors!$C$40:$C$44,0),1),0)</f>
        <v>0</v>
      </c>
      <c r="AH4560" s="21" t="str">
        <f t="shared" si="442"/>
        <v/>
      </c>
      <c r="AI4560" s="1" t="str">
        <f>IFERROR(VLOOKUP(H4560,Factors!$C$45:$D$48,2,0),"")</f>
        <v/>
      </c>
      <c r="AJ4560" t="b">
        <f t="shared" si="441"/>
        <v>0</v>
      </c>
    </row>
    <row r="4561" spans="2:36" ht="14.4" x14ac:dyDescent="0.3">
      <c r="B4561" s="70"/>
      <c r="C4561" s="58"/>
      <c r="D4561" s="63"/>
      <c r="E4561" s="58"/>
      <c r="F4561" s="58"/>
      <c r="G4561" s="44"/>
      <c r="H4561" s="45"/>
      <c r="I4561" s="45"/>
      <c r="J4561" s="40" t="str">
        <f t="shared" si="437"/>
        <v/>
      </c>
      <c r="K4561" s="39" t="str">
        <f t="shared" si="439"/>
        <v/>
      </c>
      <c r="M4561" s="3"/>
      <c r="AB4561" s="17" t="str">
        <f t="shared" si="438"/>
        <v>-1</v>
      </c>
      <c r="AC4561" s="17">
        <f>IFERROR(INDEX(Factors!$C$59:$C$70,MATCH(AB4561,Factors!$B$59:$B$70,1),1),0)</f>
        <v>0</v>
      </c>
      <c r="AD4561" s="17">
        <f t="shared" si="440"/>
        <v>0</v>
      </c>
      <c r="AE4561" s="17">
        <f>IFERROR(INDEX(Factors!$B$6:$B$15,MATCH('INPUT - Census'!E4561,Factors!$C$6:$C$15,0),1),0)</f>
        <v>0</v>
      </c>
      <c r="AF4561" s="18">
        <f>IFERROR(INDEX(Factors!$B$16:$B$39,MATCH('INPUT - Census'!C4561,Factors!$C$16:$C$35,0),1),0)</f>
        <v>0</v>
      </c>
      <c r="AG4561" s="19">
        <f>IFERROR(INDEX(Factors!$B$40:$B$44,MATCH('INPUT - Census'!F4561,Factors!$C$40:$C$44,0),1),0)</f>
        <v>0</v>
      </c>
      <c r="AH4561" s="21" t="str">
        <f t="shared" si="442"/>
        <v/>
      </c>
      <c r="AI4561" s="1" t="str">
        <f>IFERROR(VLOOKUP(H4561,Factors!$C$45:$D$48,2,0),"")</f>
        <v/>
      </c>
      <c r="AJ4561" t="b">
        <f t="shared" si="441"/>
        <v>0</v>
      </c>
    </row>
    <row r="4562" spans="2:36" ht="14.4" x14ac:dyDescent="0.3">
      <c r="B4562" s="70"/>
      <c r="C4562" s="58"/>
      <c r="D4562" s="63"/>
      <c r="E4562" s="58"/>
      <c r="F4562" s="58"/>
      <c r="G4562" s="44"/>
      <c r="H4562" s="45"/>
      <c r="I4562" s="45"/>
      <c r="J4562" s="40" t="str">
        <f t="shared" si="437"/>
        <v/>
      </c>
      <c r="K4562" s="39" t="str">
        <f t="shared" si="439"/>
        <v/>
      </c>
      <c r="M4562" s="3"/>
      <c r="AB4562" s="17" t="str">
        <f t="shared" si="438"/>
        <v>-1</v>
      </c>
      <c r="AC4562" s="17">
        <f>IFERROR(INDEX(Factors!$C$59:$C$70,MATCH(AB4562,Factors!$B$59:$B$70,1),1),0)</f>
        <v>0</v>
      </c>
      <c r="AD4562" s="17">
        <f t="shared" si="440"/>
        <v>0</v>
      </c>
      <c r="AE4562" s="17">
        <f>IFERROR(INDEX(Factors!$B$6:$B$15,MATCH('INPUT - Census'!E4562,Factors!$C$6:$C$15,0),1),0)</f>
        <v>0</v>
      </c>
      <c r="AF4562" s="18">
        <f>IFERROR(INDEX(Factors!$B$16:$B$39,MATCH('INPUT - Census'!C4562,Factors!$C$16:$C$35,0),1),0)</f>
        <v>0</v>
      </c>
      <c r="AG4562" s="19">
        <f>IFERROR(INDEX(Factors!$B$40:$B$44,MATCH('INPUT - Census'!F4562,Factors!$C$40:$C$44,0),1),0)</f>
        <v>0</v>
      </c>
      <c r="AH4562" s="21" t="str">
        <f t="shared" si="442"/>
        <v/>
      </c>
      <c r="AI4562" s="1" t="str">
        <f>IFERROR(VLOOKUP(H4562,Factors!$C$45:$D$48,2,0),"")</f>
        <v/>
      </c>
      <c r="AJ4562" t="b">
        <f t="shared" si="441"/>
        <v>0</v>
      </c>
    </row>
    <row r="4563" spans="2:36" ht="14.4" x14ac:dyDescent="0.3">
      <c r="B4563" s="70"/>
      <c r="C4563" s="58"/>
      <c r="D4563" s="63"/>
      <c r="E4563" s="58"/>
      <c r="F4563" s="58"/>
      <c r="G4563" s="44"/>
      <c r="H4563" s="45"/>
      <c r="I4563" s="45"/>
      <c r="J4563" s="40" t="str">
        <f t="shared" si="437"/>
        <v/>
      </c>
      <c r="K4563" s="39" t="str">
        <f t="shared" si="439"/>
        <v/>
      </c>
      <c r="M4563" s="3"/>
      <c r="AB4563" s="17" t="str">
        <f t="shared" si="438"/>
        <v>-1</v>
      </c>
      <c r="AC4563" s="17">
        <f>IFERROR(INDEX(Factors!$C$59:$C$70,MATCH(AB4563,Factors!$B$59:$B$70,1),1),0)</f>
        <v>0</v>
      </c>
      <c r="AD4563" s="17">
        <f t="shared" si="440"/>
        <v>0</v>
      </c>
      <c r="AE4563" s="17">
        <f>IFERROR(INDEX(Factors!$B$6:$B$15,MATCH('INPUT - Census'!E4563,Factors!$C$6:$C$15,0),1),0)</f>
        <v>0</v>
      </c>
      <c r="AF4563" s="18">
        <f>IFERROR(INDEX(Factors!$B$16:$B$39,MATCH('INPUT - Census'!C4563,Factors!$C$16:$C$35,0),1),0)</f>
        <v>0</v>
      </c>
      <c r="AG4563" s="19">
        <f>IFERROR(INDEX(Factors!$B$40:$B$44,MATCH('INPUT - Census'!F4563,Factors!$C$40:$C$44,0),1),0)</f>
        <v>0</v>
      </c>
      <c r="AH4563" s="21" t="str">
        <f t="shared" si="442"/>
        <v/>
      </c>
      <c r="AI4563" s="1" t="str">
        <f>IFERROR(VLOOKUP(H4563,Factors!$C$45:$D$48,2,0),"")</f>
        <v/>
      </c>
      <c r="AJ4563" t="b">
        <f t="shared" si="441"/>
        <v>0</v>
      </c>
    </row>
    <row r="4564" spans="2:36" ht="14.4" x14ac:dyDescent="0.3">
      <c r="B4564" s="70"/>
      <c r="C4564" s="58"/>
      <c r="D4564" s="63"/>
      <c r="E4564" s="58"/>
      <c r="F4564" s="58"/>
      <c r="G4564" s="44"/>
      <c r="H4564" s="45"/>
      <c r="I4564" s="45"/>
      <c r="J4564" s="40" t="str">
        <f t="shared" si="437"/>
        <v/>
      </c>
      <c r="K4564" s="39" t="str">
        <f t="shared" si="439"/>
        <v/>
      </c>
      <c r="M4564" s="3"/>
      <c r="AB4564" s="17" t="str">
        <f t="shared" si="438"/>
        <v>-1</v>
      </c>
      <c r="AC4564" s="17">
        <f>IFERROR(INDEX(Factors!$C$59:$C$70,MATCH(AB4564,Factors!$B$59:$B$70,1),1),0)</f>
        <v>0</v>
      </c>
      <c r="AD4564" s="17">
        <f t="shared" si="440"/>
        <v>0</v>
      </c>
      <c r="AE4564" s="17">
        <f>IFERROR(INDEX(Factors!$B$6:$B$15,MATCH('INPUT - Census'!E4564,Factors!$C$6:$C$15,0),1),0)</f>
        <v>0</v>
      </c>
      <c r="AF4564" s="18">
        <f>IFERROR(INDEX(Factors!$B$16:$B$39,MATCH('INPUT - Census'!C4564,Factors!$C$16:$C$35,0),1),0)</f>
        <v>0</v>
      </c>
      <c r="AG4564" s="19">
        <f>IFERROR(INDEX(Factors!$B$40:$B$44,MATCH('INPUT - Census'!F4564,Factors!$C$40:$C$44,0),1),0)</f>
        <v>0</v>
      </c>
      <c r="AH4564" s="21" t="str">
        <f t="shared" si="442"/>
        <v/>
      </c>
      <c r="AI4564" s="1" t="str">
        <f>IFERROR(VLOOKUP(H4564,Factors!$C$45:$D$48,2,0),"")</f>
        <v/>
      </c>
      <c r="AJ4564" t="b">
        <f t="shared" si="441"/>
        <v>0</v>
      </c>
    </row>
    <row r="4565" spans="2:36" ht="14.4" x14ac:dyDescent="0.3">
      <c r="B4565" s="70"/>
      <c r="C4565" s="58"/>
      <c r="D4565" s="63"/>
      <c r="E4565" s="58"/>
      <c r="F4565" s="58"/>
      <c r="G4565" s="44"/>
      <c r="H4565" s="45"/>
      <c r="I4565" s="45"/>
      <c r="J4565" s="40" t="str">
        <f t="shared" si="437"/>
        <v/>
      </c>
      <c r="K4565" s="39" t="str">
        <f t="shared" si="439"/>
        <v/>
      </c>
      <c r="M4565" s="3"/>
      <c r="AB4565" s="17" t="str">
        <f t="shared" si="438"/>
        <v>-1</v>
      </c>
      <c r="AC4565" s="17">
        <f>IFERROR(INDEX(Factors!$C$59:$C$70,MATCH(AB4565,Factors!$B$59:$B$70,1),1),0)</f>
        <v>0</v>
      </c>
      <c r="AD4565" s="17">
        <f t="shared" si="440"/>
        <v>0</v>
      </c>
      <c r="AE4565" s="17">
        <f>IFERROR(INDEX(Factors!$B$6:$B$15,MATCH('INPUT - Census'!E4565,Factors!$C$6:$C$15,0),1),0)</f>
        <v>0</v>
      </c>
      <c r="AF4565" s="18">
        <f>IFERROR(INDEX(Factors!$B$16:$B$39,MATCH('INPUT - Census'!C4565,Factors!$C$16:$C$35,0),1),0)</f>
        <v>0</v>
      </c>
      <c r="AG4565" s="19">
        <f>IFERROR(INDEX(Factors!$B$40:$B$44,MATCH('INPUT - Census'!F4565,Factors!$C$40:$C$44,0),1),0)</f>
        <v>0</v>
      </c>
      <c r="AH4565" s="21" t="str">
        <f t="shared" si="442"/>
        <v/>
      </c>
      <c r="AI4565" s="1" t="str">
        <f>IFERROR(VLOOKUP(H4565,Factors!$C$45:$D$48,2,0),"")</f>
        <v/>
      </c>
      <c r="AJ4565" t="b">
        <f t="shared" si="441"/>
        <v>0</v>
      </c>
    </row>
    <row r="4566" spans="2:36" ht="14.4" x14ac:dyDescent="0.3">
      <c r="B4566" s="70"/>
      <c r="C4566" s="58"/>
      <c r="D4566" s="63"/>
      <c r="E4566" s="58"/>
      <c r="F4566" s="58"/>
      <c r="G4566" s="44"/>
      <c r="H4566" s="45"/>
      <c r="I4566" s="45"/>
      <c r="J4566" s="40" t="str">
        <f t="shared" si="437"/>
        <v/>
      </c>
      <c r="K4566" s="39" t="str">
        <f t="shared" si="439"/>
        <v/>
      </c>
      <c r="M4566" s="3"/>
      <c r="AB4566" s="17" t="str">
        <f t="shared" si="438"/>
        <v>-1</v>
      </c>
      <c r="AC4566" s="17">
        <f>IFERROR(INDEX(Factors!$C$59:$C$70,MATCH(AB4566,Factors!$B$59:$B$70,1),1),0)</f>
        <v>0</v>
      </c>
      <c r="AD4566" s="17">
        <f t="shared" si="440"/>
        <v>0</v>
      </c>
      <c r="AE4566" s="17">
        <f>IFERROR(INDEX(Factors!$B$6:$B$15,MATCH('INPUT - Census'!E4566,Factors!$C$6:$C$15,0),1),0)</f>
        <v>0</v>
      </c>
      <c r="AF4566" s="18">
        <f>IFERROR(INDEX(Factors!$B$16:$B$39,MATCH('INPUT - Census'!C4566,Factors!$C$16:$C$35,0),1),0)</f>
        <v>0</v>
      </c>
      <c r="AG4566" s="19">
        <f>IFERROR(INDEX(Factors!$B$40:$B$44,MATCH('INPUT - Census'!F4566,Factors!$C$40:$C$44,0),1),0)</f>
        <v>0</v>
      </c>
      <c r="AH4566" s="21" t="str">
        <f t="shared" si="442"/>
        <v/>
      </c>
      <c r="AI4566" s="1" t="str">
        <f>IFERROR(VLOOKUP(H4566,Factors!$C$45:$D$48,2,0),"")</f>
        <v/>
      </c>
      <c r="AJ4566" t="b">
        <f t="shared" si="441"/>
        <v>0</v>
      </c>
    </row>
    <row r="4567" spans="2:36" ht="14.4" x14ac:dyDescent="0.3">
      <c r="B4567" s="70"/>
      <c r="C4567" s="58"/>
      <c r="D4567" s="63"/>
      <c r="E4567" s="58"/>
      <c r="F4567" s="58"/>
      <c r="G4567" s="44"/>
      <c r="H4567" s="45"/>
      <c r="I4567" s="45"/>
      <c r="J4567" s="40" t="str">
        <f t="shared" si="437"/>
        <v/>
      </c>
      <c r="K4567" s="39" t="str">
        <f t="shared" si="439"/>
        <v/>
      </c>
      <c r="M4567" s="3"/>
      <c r="AB4567" s="17" t="str">
        <f t="shared" si="438"/>
        <v>-1</v>
      </c>
      <c r="AC4567" s="17">
        <f>IFERROR(INDEX(Factors!$C$59:$C$70,MATCH(AB4567,Factors!$B$59:$B$70,1),1),0)</f>
        <v>0</v>
      </c>
      <c r="AD4567" s="17">
        <f t="shared" si="440"/>
        <v>0</v>
      </c>
      <c r="AE4567" s="17">
        <f>IFERROR(INDEX(Factors!$B$6:$B$15,MATCH('INPUT - Census'!E4567,Factors!$C$6:$C$15,0),1),0)</f>
        <v>0</v>
      </c>
      <c r="AF4567" s="18">
        <f>IFERROR(INDEX(Factors!$B$16:$B$39,MATCH('INPUT - Census'!C4567,Factors!$C$16:$C$35,0),1),0)</f>
        <v>0</v>
      </c>
      <c r="AG4567" s="19">
        <f>IFERROR(INDEX(Factors!$B$40:$B$44,MATCH('INPUT - Census'!F4567,Factors!$C$40:$C$44,0),1),0)</f>
        <v>0</v>
      </c>
      <c r="AH4567" s="21" t="str">
        <f t="shared" si="442"/>
        <v/>
      </c>
      <c r="AI4567" s="1" t="str">
        <f>IFERROR(VLOOKUP(H4567,Factors!$C$45:$D$48,2,0),"")</f>
        <v/>
      </c>
      <c r="AJ4567" t="b">
        <f t="shared" si="441"/>
        <v>0</v>
      </c>
    </row>
    <row r="4568" spans="2:36" ht="14.4" x14ac:dyDescent="0.3">
      <c r="B4568" s="70"/>
      <c r="C4568" s="58"/>
      <c r="D4568" s="63"/>
      <c r="E4568" s="58"/>
      <c r="F4568" s="58"/>
      <c r="G4568" s="44"/>
      <c r="H4568" s="45"/>
      <c r="I4568" s="45"/>
      <c r="J4568" s="40" t="str">
        <f t="shared" si="437"/>
        <v/>
      </c>
      <c r="K4568" s="39" t="str">
        <f t="shared" si="439"/>
        <v/>
      </c>
      <c r="M4568" s="3"/>
      <c r="AB4568" s="17" t="str">
        <f t="shared" si="438"/>
        <v>-1</v>
      </c>
      <c r="AC4568" s="17">
        <f>IFERROR(INDEX(Factors!$C$59:$C$70,MATCH(AB4568,Factors!$B$59:$B$70,1),1),0)</f>
        <v>0</v>
      </c>
      <c r="AD4568" s="17">
        <f t="shared" si="440"/>
        <v>0</v>
      </c>
      <c r="AE4568" s="17">
        <f>IFERROR(INDEX(Factors!$B$6:$B$15,MATCH('INPUT - Census'!E4568,Factors!$C$6:$C$15,0),1),0)</f>
        <v>0</v>
      </c>
      <c r="AF4568" s="18">
        <f>IFERROR(INDEX(Factors!$B$16:$B$39,MATCH('INPUT - Census'!C4568,Factors!$C$16:$C$35,0),1),0)</f>
        <v>0</v>
      </c>
      <c r="AG4568" s="19">
        <f>IFERROR(INDEX(Factors!$B$40:$B$44,MATCH('INPUT - Census'!F4568,Factors!$C$40:$C$44,0),1),0)</f>
        <v>0</v>
      </c>
      <c r="AH4568" s="21" t="str">
        <f t="shared" si="442"/>
        <v/>
      </c>
      <c r="AI4568" s="1" t="str">
        <f>IFERROR(VLOOKUP(H4568,Factors!$C$45:$D$48,2,0),"")</f>
        <v/>
      </c>
      <c r="AJ4568" t="b">
        <f t="shared" si="441"/>
        <v>0</v>
      </c>
    </row>
    <row r="4569" spans="2:36" ht="14.4" x14ac:dyDescent="0.3">
      <c r="B4569" s="70"/>
      <c r="C4569" s="58"/>
      <c r="D4569" s="63"/>
      <c r="E4569" s="58"/>
      <c r="F4569" s="58"/>
      <c r="G4569" s="44"/>
      <c r="H4569" s="45"/>
      <c r="I4569" s="45"/>
      <c r="J4569" s="40" t="str">
        <f t="shared" si="437"/>
        <v/>
      </c>
      <c r="K4569" s="39" t="str">
        <f t="shared" si="439"/>
        <v/>
      </c>
      <c r="M4569" s="3"/>
      <c r="AB4569" s="17" t="str">
        <f t="shared" si="438"/>
        <v>-1</v>
      </c>
      <c r="AC4569" s="17">
        <f>IFERROR(INDEX(Factors!$C$59:$C$70,MATCH(AB4569,Factors!$B$59:$B$70,1),1),0)</f>
        <v>0</v>
      </c>
      <c r="AD4569" s="17">
        <f t="shared" si="440"/>
        <v>0</v>
      </c>
      <c r="AE4569" s="17">
        <f>IFERROR(INDEX(Factors!$B$6:$B$15,MATCH('INPUT - Census'!E4569,Factors!$C$6:$C$15,0),1),0)</f>
        <v>0</v>
      </c>
      <c r="AF4569" s="18">
        <f>IFERROR(INDEX(Factors!$B$16:$B$39,MATCH('INPUT - Census'!C4569,Factors!$C$16:$C$35,0),1),0)</f>
        <v>0</v>
      </c>
      <c r="AG4569" s="19">
        <f>IFERROR(INDEX(Factors!$B$40:$B$44,MATCH('INPUT - Census'!F4569,Factors!$C$40:$C$44,0),1),0)</f>
        <v>0</v>
      </c>
      <c r="AH4569" s="21" t="str">
        <f t="shared" si="442"/>
        <v/>
      </c>
      <c r="AI4569" s="1" t="str">
        <f>IFERROR(VLOOKUP(H4569,Factors!$C$45:$D$48,2,0),"")</f>
        <v/>
      </c>
      <c r="AJ4569" t="b">
        <f t="shared" si="441"/>
        <v>0</v>
      </c>
    </row>
    <row r="4570" spans="2:36" ht="14.4" x14ac:dyDescent="0.3">
      <c r="B4570" s="70"/>
      <c r="C4570" s="58"/>
      <c r="D4570" s="63"/>
      <c r="E4570" s="58"/>
      <c r="F4570" s="58"/>
      <c r="G4570" s="44"/>
      <c r="H4570" s="45"/>
      <c r="I4570" s="45"/>
      <c r="J4570" s="40" t="str">
        <f t="shared" si="437"/>
        <v/>
      </c>
      <c r="K4570" s="39" t="str">
        <f t="shared" si="439"/>
        <v/>
      </c>
      <c r="M4570" s="3"/>
      <c r="AB4570" s="17" t="str">
        <f t="shared" si="438"/>
        <v>-1</v>
      </c>
      <c r="AC4570" s="17">
        <f>IFERROR(INDEX(Factors!$C$59:$C$70,MATCH(AB4570,Factors!$B$59:$B$70,1),1),0)</f>
        <v>0</v>
      </c>
      <c r="AD4570" s="17">
        <f t="shared" si="440"/>
        <v>0</v>
      </c>
      <c r="AE4570" s="17">
        <f>IFERROR(INDEX(Factors!$B$6:$B$15,MATCH('INPUT - Census'!E4570,Factors!$C$6:$C$15,0),1),0)</f>
        <v>0</v>
      </c>
      <c r="AF4570" s="18">
        <f>IFERROR(INDEX(Factors!$B$16:$B$39,MATCH('INPUT - Census'!C4570,Factors!$C$16:$C$35,0),1),0)</f>
        <v>0</v>
      </c>
      <c r="AG4570" s="19">
        <f>IFERROR(INDEX(Factors!$B$40:$B$44,MATCH('INPUT - Census'!F4570,Factors!$C$40:$C$44,0),1),0)</f>
        <v>0</v>
      </c>
      <c r="AH4570" s="21" t="str">
        <f t="shared" si="442"/>
        <v/>
      </c>
      <c r="AI4570" s="1" t="str">
        <f>IFERROR(VLOOKUP(H4570,Factors!$C$45:$D$48,2,0),"")</f>
        <v/>
      </c>
      <c r="AJ4570" t="b">
        <f t="shared" si="441"/>
        <v>0</v>
      </c>
    </row>
    <row r="4571" spans="2:36" ht="14.4" x14ac:dyDescent="0.3">
      <c r="B4571" s="70"/>
      <c r="C4571" s="58"/>
      <c r="D4571" s="63"/>
      <c r="E4571" s="58"/>
      <c r="F4571" s="58"/>
      <c r="G4571" s="44"/>
      <c r="H4571" s="45"/>
      <c r="I4571" s="45"/>
      <c r="J4571" s="40" t="str">
        <f t="shared" si="437"/>
        <v/>
      </c>
      <c r="K4571" s="39" t="str">
        <f t="shared" si="439"/>
        <v/>
      </c>
      <c r="M4571" s="3"/>
      <c r="AB4571" s="17" t="str">
        <f t="shared" si="438"/>
        <v>-1</v>
      </c>
      <c r="AC4571" s="17">
        <f>IFERROR(INDEX(Factors!$C$59:$C$70,MATCH(AB4571,Factors!$B$59:$B$70,1),1),0)</f>
        <v>0</v>
      </c>
      <c r="AD4571" s="17">
        <f t="shared" si="440"/>
        <v>0</v>
      </c>
      <c r="AE4571" s="17">
        <f>IFERROR(INDEX(Factors!$B$6:$B$15,MATCH('INPUT - Census'!E4571,Factors!$C$6:$C$15,0),1),0)</f>
        <v>0</v>
      </c>
      <c r="AF4571" s="18">
        <f>IFERROR(INDEX(Factors!$B$16:$B$39,MATCH('INPUT - Census'!C4571,Factors!$C$16:$C$35,0),1),0)</f>
        <v>0</v>
      </c>
      <c r="AG4571" s="19">
        <f>IFERROR(INDEX(Factors!$B$40:$B$44,MATCH('INPUT - Census'!F4571,Factors!$C$40:$C$44,0),1),0)</f>
        <v>0</v>
      </c>
      <c r="AH4571" s="21" t="str">
        <f t="shared" si="442"/>
        <v/>
      </c>
      <c r="AI4571" s="1" t="str">
        <f>IFERROR(VLOOKUP(H4571,Factors!$C$45:$D$48,2,0),"")</f>
        <v/>
      </c>
      <c r="AJ4571" t="b">
        <f t="shared" si="441"/>
        <v>0</v>
      </c>
    </row>
    <row r="4572" spans="2:36" ht="14.4" x14ac:dyDescent="0.3">
      <c r="B4572" s="70"/>
      <c r="C4572" s="58"/>
      <c r="D4572" s="63"/>
      <c r="E4572" s="58"/>
      <c r="F4572" s="58"/>
      <c r="G4572" s="44"/>
      <c r="H4572" s="45"/>
      <c r="I4572" s="45"/>
      <c r="J4572" s="40" t="str">
        <f t="shared" si="437"/>
        <v/>
      </c>
      <c r="K4572" s="39" t="str">
        <f t="shared" si="439"/>
        <v/>
      </c>
      <c r="M4572" s="3"/>
      <c r="AB4572" s="17" t="str">
        <f t="shared" si="438"/>
        <v>-1</v>
      </c>
      <c r="AC4572" s="17">
        <f>IFERROR(INDEX(Factors!$C$59:$C$70,MATCH(AB4572,Factors!$B$59:$B$70,1),1),0)</f>
        <v>0</v>
      </c>
      <c r="AD4572" s="17">
        <f t="shared" si="440"/>
        <v>0</v>
      </c>
      <c r="AE4572" s="17">
        <f>IFERROR(INDEX(Factors!$B$6:$B$15,MATCH('INPUT - Census'!E4572,Factors!$C$6:$C$15,0),1),0)</f>
        <v>0</v>
      </c>
      <c r="AF4572" s="18">
        <f>IFERROR(INDEX(Factors!$B$16:$B$39,MATCH('INPUT - Census'!C4572,Factors!$C$16:$C$35,0),1),0)</f>
        <v>0</v>
      </c>
      <c r="AG4572" s="19">
        <f>IFERROR(INDEX(Factors!$B$40:$B$44,MATCH('INPUT - Census'!F4572,Factors!$C$40:$C$44,0),1),0)</f>
        <v>0</v>
      </c>
      <c r="AH4572" s="21" t="str">
        <f t="shared" si="442"/>
        <v/>
      </c>
      <c r="AI4572" s="1" t="str">
        <f>IFERROR(VLOOKUP(H4572,Factors!$C$45:$D$48,2,0),"")</f>
        <v/>
      </c>
      <c r="AJ4572" t="b">
        <f t="shared" si="441"/>
        <v>0</v>
      </c>
    </row>
    <row r="4573" spans="2:36" ht="14.4" x14ac:dyDescent="0.3">
      <c r="B4573" s="70"/>
      <c r="C4573" s="58"/>
      <c r="D4573" s="63"/>
      <c r="E4573" s="58"/>
      <c r="F4573" s="58"/>
      <c r="G4573" s="44"/>
      <c r="H4573" s="45"/>
      <c r="I4573" s="45"/>
      <c r="J4573" s="40" t="str">
        <f t="shared" si="437"/>
        <v/>
      </c>
      <c r="K4573" s="39" t="str">
        <f t="shared" si="439"/>
        <v/>
      </c>
      <c r="M4573" s="3"/>
      <c r="AB4573" s="17" t="str">
        <f t="shared" si="438"/>
        <v>-1</v>
      </c>
      <c r="AC4573" s="17">
        <f>IFERROR(INDEX(Factors!$C$59:$C$70,MATCH(AB4573,Factors!$B$59:$B$70,1),1),0)</f>
        <v>0</v>
      </c>
      <c r="AD4573" s="17">
        <f t="shared" si="440"/>
        <v>0</v>
      </c>
      <c r="AE4573" s="17">
        <f>IFERROR(INDEX(Factors!$B$6:$B$15,MATCH('INPUT - Census'!E4573,Factors!$C$6:$C$15,0),1),0)</f>
        <v>0</v>
      </c>
      <c r="AF4573" s="18">
        <f>IFERROR(INDEX(Factors!$B$16:$B$39,MATCH('INPUT - Census'!C4573,Factors!$C$16:$C$35,0),1),0)</f>
        <v>0</v>
      </c>
      <c r="AG4573" s="19">
        <f>IFERROR(INDEX(Factors!$B$40:$B$44,MATCH('INPUT - Census'!F4573,Factors!$C$40:$C$44,0),1),0)</f>
        <v>0</v>
      </c>
      <c r="AH4573" s="21" t="str">
        <f t="shared" si="442"/>
        <v/>
      </c>
      <c r="AI4573" s="1" t="str">
        <f>IFERROR(VLOOKUP(H4573,Factors!$C$45:$D$48,2,0),"")</f>
        <v/>
      </c>
      <c r="AJ4573" t="b">
        <f t="shared" si="441"/>
        <v>0</v>
      </c>
    </row>
    <row r="4574" spans="2:36" ht="14.4" x14ac:dyDescent="0.3">
      <c r="B4574" s="70"/>
      <c r="C4574" s="58"/>
      <c r="D4574" s="63"/>
      <c r="E4574" s="58"/>
      <c r="F4574" s="58"/>
      <c r="G4574" s="44"/>
      <c r="H4574" s="45"/>
      <c r="I4574" s="45"/>
      <c r="J4574" s="40" t="str">
        <f t="shared" si="437"/>
        <v/>
      </c>
      <c r="K4574" s="39" t="str">
        <f t="shared" si="439"/>
        <v/>
      </c>
      <c r="M4574" s="3"/>
      <c r="AB4574" s="17" t="str">
        <f t="shared" si="438"/>
        <v>-1</v>
      </c>
      <c r="AC4574" s="17">
        <f>IFERROR(INDEX(Factors!$C$59:$C$70,MATCH(AB4574,Factors!$B$59:$B$70,1),1),0)</f>
        <v>0</v>
      </c>
      <c r="AD4574" s="17">
        <f t="shared" si="440"/>
        <v>0</v>
      </c>
      <c r="AE4574" s="17">
        <f>IFERROR(INDEX(Factors!$B$6:$B$15,MATCH('INPUT - Census'!E4574,Factors!$C$6:$C$15,0),1),0)</f>
        <v>0</v>
      </c>
      <c r="AF4574" s="18">
        <f>IFERROR(INDEX(Factors!$B$16:$B$39,MATCH('INPUT - Census'!C4574,Factors!$C$16:$C$35,0),1),0)</f>
        <v>0</v>
      </c>
      <c r="AG4574" s="19">
        <f>IFERROR(INDEX(Factors!$B$40:$B$44,MATCH('INPUT - Census'!F4574,Factors!$C$40:$C$44,0),1),0)</f>
        <v>0</v>
      </c>
      <c r="AH4574" s="21" t="str">
        <f t="shared" si="442"/>
        <v/>
      </c>
      <c r="AI4574" s="1" t="str">
        <f>IFERROR(VLOOKUP(H4574,Factors!$C$45:$D$48,2,0),"")</f>
        <v/>
      </c>
      <c r="AJ4574" t="b">
        <f t="shared" si="441"/>
        <v>0</v>
      </c>
    </row>
    <row r="4575" spans="2:36" ht="14.4" x14ac:dyDescent="0.3">
      <c r="B4575" s="70"/>
      <c r="C4575" s="58"/>
      <c r="D4575" s="63"/>
      <c r="E4575" s="58"/>
      <c r="F4575" s="58"/>
      <c r="G4575" s="44"/>
      <c r="H4575" s="45"/>
      <c r="I4575" s="45"/>
      <c r="J4575" s="40" t="str">
        <f t="shared" si="437"/>
        <v/>
      </c>
      <c r="K4575" s="39" t="str">
        <f t="shared" si="439"/>
        <v/>
      </c>
      <c r="M4575" s="3"/>
      <c r="AB4575" s="17" t="str">
        <f t="shared" si="438"/>
        <v>-1</v>
      </c>
      <c r="AC4575" s="17">
        <f>IFERROR(INDEX(Factors!$C$59:$C$70,MATCH(AB4575,Factors!$B$59:$B$70,1),1),0)</f>
        <v>0</v>
      </c>
      <c r="AD4575" s="17">
        <f t="shared" si="440"/>
        <v>0</v>
      </c>
      <c r="AE4575" s="17">
        <f>IFERROR(INDEX(Factors!$B$6:$B$15,MATCH('INPUT - Census'!E4575,Factors!$C$6:$C$15,0),1),0)</f>
        <v>0</v>
      </c>
      <c r="AF4575" s="18">
        <f>IFERROR(INDEX(Factors!$B$16:$B$39,MATCH('INPUT - Census'!C4575,Factors!$C$16:$C$35,0),1),0)</f>
        <v>0</v>
      </c>
      <c r="AG4575" s="19">
        <f>IFERROR(INDEX(Factors!$B$40:$B$44,MATCH('INPUT - Census'!F4575,Factors!$C$40:$C$44,0),1),0)</f>
        <v>0</v>
      </c>
      <c r="AH4575" s="21" t="str">
        <f t="shared" si="442"/>
        <v/>
      </c>
      <c r="AI4575" s="1" t="str">
        <f>IFERROR(VLOOKUP(H4575,Factors!$C$45:$D$48,2,0),"")</f>
        <v/>
      </c>
      <c r="AJ4575" t="b">
        <f t="shared" si="441"/>
        <v>0</v>
      </c>
    </row>
    <row r="4576" spans="2:36" ht="14.4" x14ac:dyDescent="0.3">
      <c r="B4576" s="70"/>
      <c r="C4576" s="58"/>
      <c r="D4576" s="63"/>
      <c r="E4576" s="58"/>
      <c r="F4576" s="58"/>
      <c r="G4576" s="44"/>
      <c r="H4576" s="45"/>
      <c r="I4576" s="45"/>
      <c r="J4576" s="40" t="str">
        <f t="shared" si="437"/>
        <v/>
      </c>
      <c r="K4576" s="39" t="str">
        <f t="shared" si="439"/>
        <v/>
      </c>
      <c r="M4576" s="3"/>
      <c r="AB4576" s="17" t="str">
        <f t="shared" si="438"/>
        <v>-1</v>
      </c>
      <c r="AC4576" s="17">
        <f>IFERROR(INDEX(Factors!$C$59:$C$70,MATCH(AB4576,Factors!$B$59:$B$70,1),1),0)</f>
        <v>0</v>
      </c>
      <c r="AD4576" s="17">
        <f t="shared" si="440"/>
        <v>0</v>
      </c>
      <c r="AE4576" s="17">
        <f>IFERROR(INDEX(Factors!$B$6:$B$15,MATCH('INPUT - Census'!E4576,Factors!$C$6:$C$15,0),1),0)</f>
        <v>0</v>
      </c>
      <c r="AF4576" s="18">
        <f>IFERROR(INDEX(Factors!$B$16:$B$39,MATCH('INPUT - Census'!C4576,Factors!$C$16:$C$35,0),1),0)</f>
        <v>0</v>
      </c>
      <c r="AG4576" s="19">
        <f>IFERROR(INDEX(Factors!$B$40:$B$44,MATCH('INPUT - Census'!F4576,Factors!$C$40:$C$44,0),1),0)</f>
        <v>0</v>
      </c>
      <c r="AH4576" s="21" t="str">
        <f t="shared" si="442"/>
        <v/>
      </c>
      <c r="AI4576" s="1" t="str">
        <f>IFERROR(VLOOKUP(H4576,Factors!$C$45:$D$48,2,0),"")</f>
        <v/>
      </c>
      <c r="AJ4576" t="b">
        <f t="shared" si="441"/>
        <v>0</v>
      </c>
    </row>
    <row r="4577" spans="2:36" ht="14.4" x14ac:dyDescent="0.3">
      <c r="B4577" s="70"/>
      <c r="C4577" s="58"/>
      <c r="D4577" s="63"/>
      <c r="E4577" s="58"/>
      <c r="F4577" s="58"/>
      <c r="G4577" s="44"/>
      <c r="H4577" s="45"/>
      <c r="I4577" s="45"/>
      <c r="J4577" s="40" t="str">
        <f t="shared" si="437"/>
        <v/>
      </c>
      <c r="K4577" s="39" t="str">
        <f t="shared" si="439"/>
        <v/>
      </c>
      <c r="M4577" s="3"/>
      <c r="AB4577" s="17" t="str">
        <f t="shared" si="438"/>
        <v>-1</v>
      </c>
      <c r="AC4577" s="17">
        <f>IFERROR(INDEX(Factors!$C$59:$C$70,MATCH(AB4577,Factors!$B$59:$B$70,1),1),0)</f>
        <v>0</v>
      </c>
      <c r="AD4577" s="17">
        <f t="shared" si="440"/>
        <v>0</v>
      </c>
      <c r="AE4577" s="17">
        <f>IFERROR(INDEX(Factors!$B$6:$B$15,MATCH('INPUT - Census'!E4577,Factors!$C$6:$C$15,0),1),0)</f>
        <v>0</v>
      </c>
      <c r="AF4577" s="18">
        <f>IFERROR(INDEX(Factors!$B$16:$B$39,MATCH('INPUT - Census'!C4577,Factors!$C$16:$C$35,0),1),0)</f>
        <v>0</v>
      </c>
      <c r="AG4577" s="19">
        <f>IFERROR(INDEX(Factors!$B$40:$B$44,MATCH('INPUT - Census'!F4577,Factors!$C$40:$C$44,0),1),0)</f>
        <v>0</v>
      </c>
      <c r="AH4577" s="21" t="str">
        <f t="shared" si="442"/>
        <v/>
      </c>
      <c r="AI4577" s="1" t="str">
        <f>IFERROR(VLOOKUP(H4577,Factors!$C$45:$D$48,2,0),"")</f>
        <v/>
      </c>
      <c r="AJ4577" t="b">
        <f t="shared" si="441"/>
        <v>0</v>
      </c>
    </row>
    <row r="4578" spans="2:36" ht="14.4" x14ac:dyDescent="0.3">
      <c r="B4578" s="70"/>
      <c r="C4578" s="58"/>
      <c r="D4578" s="63"/>
      <c r="E4578" s="58"/>
      <c r="F4578" s="58"/>
      <c r="G4578" s="44"/>
      <c r="H4578" s="45"/>
      <c r="I4578" s="45"/>
      <c r="J4578" s="40" t="str">
        <f t="shared" si="437"/>
        <v/>
      </c>
      <c r="K4578" s="39" t="str">
        <f t="shared" si="439"/>
        <v/>
      </c>
      <c r="M4578" s="3"/>
      <c r="AB4578" s="17" t="str">
        <f t="shared" si="438"/>
        <v>-1</v>
      </c>
      <c r="AC4578" s="17">
        <f>IFERROR(INDEX(Factors!$C$59:$C$70,MATCH(AB4578,Factors!$B$59:$B$70,1),1),0)</f>
        <v>0</v>
      </c>
      <c r="AD4578" s="17">
        <f t="shared" si="440"/>
        <v>0</v>
      </c>
      <c r="AE4578" s="17">
        <f>IFERROR(INDEX(Factors!$B$6:$B$15,MATCH('INPUT - Census'!E4578,Factors!$C$6:$C$15,0),1),0)</f>
        <v>0</v>
      </c>
      <c r="AF4578" s="18">
        <f>IFERROR(INDEX(Factors!$B$16:$B$39,MATCH('INPUT - Census'!C4578,Factors!$C$16:$C$35,0),1),0)</f>
        <v>0</v>
      </c>
      <c r="AG4578" s="19">
        <f>IFERROR(INDEX(Factors!$B$40:$B$44,MATCH('INPUT - Census'!F4578,Factors!$C$40:$C$44,0),1),0)</f>
        <v>0</v>
      </c>
      <c r="AH4578" s="21" t="str">
        <f t="shared" si="442"/>
        <v/>
      </c>
      <c r="AI4578" s="1" t="str">
        <f>IFERROR(VLOOKUP(H4578,Factors!$C$45:$D$48,2,0),"")</f>
        <v/>
      </c>
      <c r="AJ4578" t="b">
        <f t="shared" si="441"/>
        <v>0</v>
      </c>
    </row>
    <row r="4579" spans="2:36" ht="14.4" x14ac:dyDescent="0.3">
      <c r="B4579" s="70"/>
      <c r="C4579" s="58"/>
      <c r="D4579" s="63"/>
      <c r="E4579" s="58"/>
      <c r="F4579" s="58"/>
      <c r="G4579" s="44"/>
      <c r="H4579" s="45"/>
      <c r="I4579" s="45"/>
      <c r="J4579" s="40" t="str">
        <f t="shared" si="437"/>
        <v/>
      </c>
      <c r="K4579" s="39" t="str">
        <f t="shared" si="439"/>
        <v/>
      </c>
      <c r="M4579" s="3"/>
      <c r="AB4579" s="17" t="str">
        <f t="shared" si="438"/>
        <v>-1</v>
      </c>
      <c r="AC4579" s="17">
        <f>IFERROR(INDEX(Factors!$C$59:$C$70,MATCH(AB4579,Factors!$B$59:$B$70,1),1),0)</f>
        <v>0</v>
      </c>
      <c r="AD4579" s="17">
        <f t="shared" si="440"/>
        <v>0</v>
      </c>
      <c r="AE4579" s="17">
        <f>IFERROR(INDEX(Factors!$B$6:$B$15,MATCH('INPUT - Census'!E4579,Factors!$C$6:$C$15,0),1),0)</f>
        <v>0</v>
      </c>
      <c r="AF4579" s="18">
        <f>IFERROR(INDEX(Factors!$B$16:$B$39,MATCH('INPUT - Census'!C4579,Factors!$C$16:$C$35,0),1),0)</f>
        <v>0</v>
      </c>
      <c r="AG4579" s="19">
        <f>IFERROR(INDEX(Factors!$B$40:$B$44,MATCH('INPUT - Census'!F4579,Factors!$C$40:$C$44,0),1),0)</f>
        <v>0</v>
      </c>
      <c r="AH4579" s="21" t="str">
        <f t="shared" si="442"/>
        <v/>
      </c>
      <c r="AI4579" s="1" t="str">
        <f>IFERROR(VLOOKUP(H4579,Factors!$C$45:$D$48,2,0),"")</f>
        <v/>
      </c>
      <c r="AJ4579" t="b">
        <f t="shared" si="441"/>
        <v>0</v>
      </c>
    </row>
    <row r="4580" spans="2:36" ht="14.4" x14ac:dyDescent="0.3">
      <c r="B4580" s="70"/>
      <c r="C4580" s="58"/>
      <c r="D4580" s="63"/>
      <c r="E4580" s="58"/>
      <c r="F4580" s="58"/>
      <c r="G4580" s="44"/>
      <c r="H4580" s="45"/>
      <c r="I4580" s="45"/>
      <c r="J4580" s="40" t="str">
        <f t="shared" si="437"/>
        <v/>
      </c>
      <c r="K4580" s="39" t="str">
        <f t="shared" si="439"/>
        <v/>
      </c>
      <c r="M4580" s="3"/>
      <c r="AB4580" s="17" t="str">
        <f t="shared" si="438"/>
        <v>-1</v>
      </c>
      <c r="AC4580" s="17">
        <f>IFERROR(INDEX(Factors!$C$59:$C$70,MATCH(AB4580,Factors!$B$59:$B$70,1),1),0)</f>
        <v>0</v>
      </c>
      <c r="AD4580" s="17">
        <f t="shared" si="440"/>
        <v>0</v>
      </c>
      <c r="AE4580" s="17">
        <f>IFERROR(INDEX(Factors!$B$6:$B$15,MATCH('INPUT - Census'!E4580,Factors!$C$6:$C$15,0),1),0)</f>
        <v>0</v>
      </c>
      <c r="AF4580" s="18">
        <f>IFERROR(INDEX(Factors!$B$16:$B$39,MATCH('INPUT - Census'!C4580,Factors!$C$16:$C$35,0),1),0)</f>
        <v>0</v>
      </c>
      <c r="AG4580" s="19">
        <f>IFERROR(INDEX(Factors!$B$40:$B$44,MATCH('INPUT - Census'!F4580,Factors!$C$40:$C$44,0),1),0)</f>
        <v>0</v>
      </c>
      <c r="AH4580" s="21" t="str">
        <f t="shared" si="442"/>
        <v/>
      </c>
      <c r="AI4580" s="1" t="str">
        <f>IFERROR(VLOOKUP(H4580,Factors!$C$45:$D$48,2,0),"")</f>
        <v/>
      </c>
      <c r="AJ4580" t="b">
        <f t="shared" si="441"/>
        <v>0</v>
      </c>
    </row>
    <row r="4581" spans="2:36" ht="14.4" x14ac:dyDescent="0.3">
      <c r="B4581" s="70"/>
      <c r="C4581" s="58"/>
      <c r="D4581" s="63"/>
      <c r="E4581" s="58"/>
      <c r="F4581" s="58"/>
      <c r="G4581" s="44"/>
      <c r="H4581" s="45"/>
      <c r="I4581" s="45"/>
      <c r="J4581" s="40" t="str">
        <f t="shared" si="437"/>
        <v/>
      </c>
      <c r="K4581" s="39" t="str">
        <f t="shared" si="439"/>
        <v/>
      </c>
      <c r="M4581" s="3"/>
      <c r="AB4581" s="17" t="str">
        <f t="shared" si="438"/>
        <v>-1</v>
      </c>
      <c r="AC4581" s="17">
        <f>IFERROR(INDEX(Factors!$C$59:$C$70,MATCH(AB4581,Factors!$B$59:$B$70,1),1),0)</f>
        <v>0</v>
      </c>
      <c r="AD4581" s="17">
        <f t="shared" si="440"/>
        <v>0</v>
      </c>
      <c r="AE4581" s="17">
        <f>IFERROR(INDEX(Factors!$B$6:$B$15,MATCH('INPUT - Census'!E4581,Factors!$C$6:$C$15,0),1),0)</f>
        <v>0</v>
      </c>
      <c r="AF4581" s="18">
        <f>IFERROR(INDEX(Factors!$B$16:$B$39,MATCH('INPUT - Census'!C4581,Factors!$C$16:$C$35,0),1),0)</f>
        <v>0</v>
      </c>
      <c r="AG4581" s="19">
        <f>IFERROR(INDEX(Factors!$B$40:$B$44,MATCH('INPUT - Census'!F4581,Factors!$C$40:$C$44,0),1),0)</f>
        <v>0</v>
      </c>
      <c r="AH4581" s="21" t="str">
        <f t="shared" si="442"/>
        <v/>
      </c>
      <c r="AI4581" s="1" t="str">
        <f>IFERROR(VLOOKUP(H4581,Factors!$C$45:$D$48,2,0),"")</f>
        <v/>
      </c>
      <c r="AJ4581" t="b">
        <f t="shared" si="441"/>
        <v>0</v>
      </c>
    </row>
    <row r="4582" spans="2:36" ht="14.4" x14ac:dyDescent="0.3">
      <c r="B4582" s="70"/>
      <c r="C4582" s="58"/>
      <c r="D4582" s="63"/>
      <c r="E4582" s="58"/>
      <c r="F4582" s="58"/>
      <c r="G4582" s="44"/>
      <c r="H4582" s="45"/>
      <c r="I4582" s="45"/>
      <c r="J4582" s="40" t="str">
        <f t="shared" si="437"/>
        <v/>
      </c>
      <c r="K4582" s="39" t="str">
        <f t="shared" si="439"/>
        <v/>
      </c>
      <c r="M4582" s="3"/>
      <c r="AB4582" s="17" t="str">
        <f t="shared" si="438"/>
        <v>-1</v>
      </c>
      <c r="AC4582" s="17">
        <f>IFERROR(INDEX(Factors!$C$59:$C$70,MATCH(AB4582,Factors!$B$59:$B$70,1),1),0)</f>
        <v>0</v>
      </c>
      <c r="AD4582" s="17">
        <f t="shared" si="440"/>
        <v>0</v>
      </c>
      <c r="AE4582" s="17">
        <f>IFERROR(INDEX(Factors!$B$6:$B$15,MATCH('INPUT - Census'!E4582,Factors!$C$6:$C$15,0),1),0)</f>
        <v>0</v>
      </c>
      <c r="AF4582" s="18">
        <f>IFERROR(INDEX(Factors!$B$16:$B$39,MATCH('INPUT - Census'!C4582,Factors!$C$16:$C$35,0),1),0)</f>
        <v>0</v>
      </c>
      <c r="AG4582" s="19">
        <f>IFERROR(INDEX(Factors!$B$40:$B$44,MATCH('INPUT - Census'!F4582,Factors!$C$40:$C$44,0),1),0)</f>
        <v>0</v>
      </c>
      <c r="AH4582" s="21" t="str">
        <f t="shared" si="442"/>
        <v/>
      </c>
      <c r="AI4582" s="1" t="str">
        <f>IFERROR(VLOOKUP(H4582,Factors!$C$45:$D$48,2,0),"")</f>
        <v/>
      </c>
      <c r="AJ4582" t="b">
        <f t="shared" si="441"/>
        <v>0</v>
      </c>
    </row>
    <row r="4583" spans="2:36" ht="14.4" x14ac:dyDescent="0.3">
      <c r="B4583" s="70"/>
      <c r="C4583" s="58"/>
      <c r="D4583" s="63"/>
      <c r="E4583" s="58"/>
      <c r="F4583" s="58"/>
      <c r="G4583" s="44"/>
      <c r="H4583" s="45"/>
      <c r="I4583" s="45"/>
      <c r="J4583" s="40" t="str">
        <f t="shared" si="437"/>
        <v/>
      </c>
      <c r="K4583" s="39" t="str">
        <f t="shared" si="439"/>
        <v/>
      </c>
      <c r="M4583" s="3"/>
      <c r="AB4583" s="17" t="str">
        <f t="shared" si="438"/>
        <v>-1</v>
      </c>
      <c r="AC4583" s="17">
        <f>IFERROR(INDEX(Factors!$C$59:$C$70,MATCH(AB4583,Factors!$B$59:$B$70,1),1),0)</f>
        <v>0</v>
      </c>
      <c r="AD4583" s="17">
        <f t="shared" si="440"/>
        <v>0</v>
      </c>
      <c r="AE4583" s="17">
        <f>IFERROR(INDEX(Factors!$B$6:$B$15,MATCH('INPUT - Census'!E4583,Factors!$C$6:$C$15,0),1),0)</f>
        <v>0</v>
      </c>
      <c r="AF4583" s="18">
        <f>IFERROR(INDEX(Factors!$B$16:$B$39,MATCH('INPUT - Census'!C4583,Factors!$C$16:$C$35,0),1),0)</f>
        <v>0</v>
      </c>
      <c r="AG4583" s="19">
        <f>IFERROR(INDEX(Factors!$B$40:$B$44,MATCH('INPUT - Census'!F4583,Factors!$C$40:$C$44,0),1),0)</f>
        <v>0</v>
      </c>
      <c r="AH4583" s="21" t="str">
        <f t="shared" si="442"/>
        <v/>
      </c>
      <c r="AI4583" s="1" t="str">
        <f>IFERROR(VLOOKUP(H4583,Factors!$C$45:$D$48,2,0),"")</f>
        <v/>
      </c>
      <c r="AJ4583" t="b">
        <f t="shared" si="441"/>
        <v>0</v>
      </c>
    </row>
    <row r="4584" spans="2:36" ht="14.4" x14ac:dyDescent="0.3">
      <c r="B4584" s="70"/>
      <c r="C4584" s="58"/>
      <c r="D4584" s="63"/>
      <c r="E4584" s="58"/>
      <c r="F4584" s="58"/>
      <c r="G4584" s="44"/>
      <c r="H4584" s="45"/>
      <c r="I4584" s="45"/>
      <c r="J4584" s="40" t="str">
        <f t="shared" si="437"/>
        <v/>
      </c>
      <c r="K4584" s="39" t="str">
        <f t="shared" si="439"/>
        <v/>
      </c>
      <c r="M4584" s="3"/>
      <c r="AB4584" s="17" t="str">
        <f t="shared" si="438"/>
        <v>-1</v>
      </c>
      <c r="AC4584" s="17">
        <f>IFERROR(INDEX(Factors!$C$59:$C$70,MATCH(AB4584,Factors!$B$59:$B$70,1),1),0)</f>
        <v>0</v>
      </c>
      <c r="AD4584" s="17">
        <f t="shared" si="440"/>
        <v>0</v>
      </c>
      <c r="AE4584" s="17">
        <f>IFERROR(INDEX(Factors!$B$6:$B$15,MATCH('INPUT - Census'!E4584,Factors!$C$6:$C$15,0),1),0)</f>
        <v>0</v>
      </c>
      <c r="AF4584" s="18">
        <f>IFERROR(INDEX(Factors!$B$16:$B$39,MATCH('INPUT - Census'!C4584,Factors!$C$16:$C$35,0),1),0)</f>
        <v>0</v>
      </c>
      <c r="AG4584" s="19">
        <f>IFERROR(INDEX(Factors!$B$40:$B$44,MATCH('INPUT - Census'!F4584,Factors!$C$40:$C$44,0),1),0)</f>
        <v>0</v>
      </c>
      <c r="AH4584" s="21" t="str">
        <f t="shared" si="442"/>
        <v/>
      </c>
      <c r="AI4584" s="1" t="str">
        <f>IFERROR(VLOOKUP(H4584,Factors!$C$45:$D$48,2,0),"")</f>
        <v/>
      </c>
      <c r="AJ4584" t="b">
        <f t="shared" si="441"/>
        <v>0</v>
      </c>
    </row>
    <row r="4585" spans="2:36" ht="14.4" x14ac:dyDescent="0.3">
      <c r="B4585" s="70"/>
      <c r="C4585" s="58"/>
      <c r="D4585" s="63"/>
      <c r="E4585" s="58"/>
      <c r="F4585" s="58"/>
      <c r="G4585" s="44"/>
      <c r="H4585" s="45"/>
      <c r="I4585" s="45"/>
      <c r="J4585" s="40" t="str">
        <f t="shared" si="437"/>
        <v/>
      </c>
      <c r="K4585" s="39" t="str">
        <f t="shared" si="439"/>
        <v/>
      </c>
      <c r="M4585" s="3"/>
      <c r="AB4585" s="17" t="str">
        <f t="shared" si="438"/>
        <v>-1</v>
      </c>
      <c r="AC4585" s="17">
        <f>IFERROR(INDEX(Factors!$C$59:$C$70,MATCH(AB4585,Factors!$B$59:$B$70,1),1),0)</f>
        <v>0</v>
      </c>
      <c r="AD4585" s="17">
        <f t="shared" si="440"/>
        <v>0</v>
      </c>
      <c r="AE4585" s="17">
        <f>IFERROR(INDEX(Factors!$B$6:$B$15,MATCH('INPUT - Census'!E4585,Factors!$C$6:$C$15,0),1),0)</f>
        <v>0</v>
      </c>
      <c r="AF4585" s="18">
        <f>IFERROR(INDEX(Factors!$B$16:$B$39,MATCH('INPUT - Census'!C4585,Factors!$C$16:$C$35,0),1),0)</f>
        <v>0</v>
      </c>
      <c r="AG4585" s="19">
        <f>IFERROR(INDEX(Factors!$B$40:$B$44,MATCH('INPUT - Census'!F4585,Factors!$C$40:$C$44,0),1),0)</f>
        <v>0</v>
      </c>
      <c r="AH4585" s="21" t="str">
        <f t="shared" si="442"/>
        <v/>
      </c>
      <c r="AI4585" s="1" t="str">
        <f>IFERROR(VLOOKUP(H4585,Factors!$C$45:$D$48,2,0),"")</f>
        <v/>
      </c>
      <c r="AJ4585" t="b">
        <f t="shared" si="441"/>
        <v>0</v>
      </c>
    </row>
    <row r="4586" spans="2:36" ht="14.4" x14ac:dyDescent="0.3">
      <c r="B4586" s="70"/>
      <c r="C4586" s="58"/>
      <c r="D4586" s="63"/>
      <c r="E4586" s="58"/>
      <c r="F4586" s="58"/>
      <c r="G4586" s="44"/>
      <c r="H4586" s="45"/>
      <c r="I4586" s="45"/>
      <c r="J4586" s="40" t="str">
        <f t="shared" si="437"/>
        <v/>
      </c>
      <c r="K4586" s="39" t="str">
        <f t="shared" si="439"/>
        <v/>
      </c>
      <c r="M4586" s="3"/>
      <c r="AB4586" s="17" t="str">
        <f t="shared" si="438"/>
        <v>-1</v>
      </c>
      <c r="AC4586" s="17">
        <f>IFERROR(INDEX(Factors!$C$59:$C$70,MATCH(AB4586,Factors!$B$59:$B$70,1),1),0)</f>
        <v>0</v>
      </c>
      <c r="AD4586" s="17">
        <f t="shared" si="440"/>
        <v>0</v>
      </c>
      <c r="AE4586" s="17">
        <f>IFERROR(INDEX(Factors!$B$6:$B$15,MATCH('INPUT - Census'!E4586,Factors!$C$6:$C$15,0),1),0)</f>
        <v>0</v>
      </c>
      <c r="AF4586" s="18">
        <f>IFERROR(INDEX(Factors!$B$16:$B$39,MATCH('INPUT - Census'!C4586,Factors!$C$16:$C$35,0),1),0)</f>
        <v>0</v>
      </c>
      <c r="AG4586" s="19">
        <f>IFERROR(INDEX(Factors!$B$40:$B$44,MATCH('INPUT - Census'!F4586,Factors!$C$40:$C$44,0),1),0)</f>
        <v>0</v>
      </c>
      <c r="AH4586" s="21" t="str">
        <f t="shared" si="442"/>
        <v/>
      </c>
      <c r="AI4586" s="1" t="str">
        <f>IFERROR(VLOOKUP(H4586,Factors!$C$45:$D$48,2,0),"")</f>
        <v/>
      </c>
      <c r="AJ4586" t="b">
        <f t="shared" si="441"/>
        <v>0</v>
      </c>
    </row>
    <row r="4587" spans="2:36" ht="14.4" x14ac:dyDescent="0.3">
      <c r="B4587" s="70"/>
      <c r="C4587" s="58"/>
      <c r="D4587" s="63"/>
      <c r="E4587" s="58"/>
      <c r="F4587" s="58"/>
      <c r="G4587" s="44"/>
      <c r="H4587" s="45"/>
      <c r="I4587" s="45"/>
      <c r="J4587" s="40" t="str">
        <f t="shared" si="437"/>
        <v/>
      </c>
      <c r="K4587" s="39" t="str">
        <f t="shared" si="439"/>
        <v/>
      </c>
      <c r="M4587" s="3"/>
      <c r="AB4587" s="17" t="str">
        <f t="shared" si="438"/>
        <v>-1</v>
      </c>
      <c r="AC4587" s="17">
        <f>IFERROR(INDEX(Factors!$C$59:$C$70,MATCH(AB4587,Factors!$B$59:$B$70,1),1),0)</f>
        <v>0</v>
      </c>
      <c r="AD4587" s="17">
        <f t="shared" si="440"/>
        <v>0</v>
      </c>
      <c r="AE4587" s="17">
        <f>IFERROR(INDEX(Factors!$B$6:$B$15,MATCH('INPUT - Census'!E4587,Factors!$C$6:$C$15,0),1),0)</f>
        <v>0</v>
      </c>
      <c r="AF4587" s="18">
        <f>IFERROR(INDEX(Factors!$B$16:$B$39,MATCH('INPUT - Census'!C4587,Factors!$C$16:$C$35,0),1),0)</f>
        <v>0</v>
      </c>
      <c r="AG4587" s="19">
        <f>IFERROR(INDEX(Factors!$B$40:$B$44,MATCH('INPUT - Census'!F4587,Factors!$C$40:$C$44,0),1),0)</f>
        <v>0</v>
      </c>
      <c r="AH4587" s="21" t="str">
        <f t="shared" si="442"/>
        <v/>
      </c>
      <c r="AI4587" s="1" t="str">
        <f>IFERROR(VLOOKUP(H4587,Factors!$C$45:$D$48,2,0),"")</f>
        <v/>
      </c>
      <c r="AJ4587" t="b">
        <f t="shared" si="441"/>
        <v>0</v>
      </c>
    </row>
    <row r="4588" spans="2:36" ht="14.4" x14ac:dyDescent="0.3">
      <c r="B4588" s="70"/>
      <c r="C4588" s="58"/>
      <c r="D4588" s="63"/>
      <c r="E4588" s="58"/>
      <c r="F4588" s="58"/>
      <c r="G4588" s="44"/>
      <c r="H4588" s="45"/>
      <c r="I4588" s="45"/>
      <c r="J4588" s="40" t="str">
        <f t="shared" si="437"/>
        <v/>
      </c>
      <c r="K4588" s="39" t="str">
        <f t="shared" si="439"/>
        <v/>
      </c>
      <c r="M4588" s="3"/>
      <c r="AB4588" s="17" t="str">
        <f t="shared" si="438"/>
        <v>-1</v>
      </c>
      <c r="AC4588" s="17">
        <f>IFERROR(INDEX(Factors!$C$59:$C$70,MATCH(AB4588,Factors!$B$59:$B$70,1),1),0)</f>
        <v>0</v>
      </c>
      <c r="AD4588" s="17">
        <f t="shared" si="440"/>
        <v>0</v>
      </c>
      <c r="AE4588" s="17">
        <f>IFERROR(INDEX(Factors!$B$6:$B$15,MATCH('INPUT - Census'!E4588,Factors!$C$6:$C$15,0),1),0)</f>
        <v>0</v>
      </c>
      <c r="AF4588" s="18">
        <f>IFERROR(INDEX(Factors!$B$16:$B$39,MATCH('INPUT - Census'!C4588,Factors!$C$16:$C$35,0),1),0)</f>
        <v>0</v>
      </c>
      <c r="AG4588" s="19">
        <f>IFERROR(INDEX(Factors!$B$40:$B$44,MATCH('INPUT - Census'!F4588,Factors!$C$40:$C$44,0),1),0)</f>
        <v>0</v>
      </c>
      <c r="AH4588" s="21" t="str">
        <f t="shared" si="442"/>
        <v/>
      </c>
      <c r="AI4588" s="1" t="str">
        <f>IFERROR(VLOOKUP(H4588,Factors!$C$45:$D$48,2,0),"")</f>
        <v/>
      </c>
      <c r="AJ4588" t="b">
        <f t="shared" si="441"/>
        <v>0</v>
      </c>
    </row>
    <row r="4589" spans="2:36" ht="14.4" x14ac:dyDescent="0.3">
      <c r="B4589" s="70"/>
      <c r="C4589" s="58"/>
      <c r="D4589" s="63"/>
      <c r="E4589" s="58"/>
      <c r="F4589" s="58"/>
      <c r="G4589" s="44"/>
      <c r="H4589" s="45"/>
      <c r="I4589" s="45"/>
      <c r="J4589" s="40" t="str">
        <f t="shared" si="437"/>
        <v/>
      </c>
      <c r="K4589" s="39" t="str">
        <f t="shared" si="439"/>
        <v/>
      </c>
      <c r="M4589" s="3"/>
      <c r="AB4589" s="17" t="str">
        <f t="shared" si="438"/>
        <v>-1</v>
      </c>
      <c r="AC4589" s="17">
        <f>IFERROR(INDEX(Factors!$C$59:$C$70,MATCH(AB4589,Factors!$B$59:$B$70,1),1),0)</f>
        <v>0</v>
      </c>
      <c r="AD4589" s="17">
        <f t="shared" si="440"/>
        <v>0</v>
      </c>
      <c r="AE4589" s="17">
        <f>IFERROR(INDEX(Factors!$B$6:$B$15,MATCH('INPUT - Census'!E4589,Factors!$C$6:$C$15,0),1),0)</f>
        <v>0</v>
      </c>
      <c r="AF4589" s="18">
        <f>IFERROR(INDEX(Factors!$B$16:$B$39,MATCH('INPUT - Census'!C4589,Factors!$C$16:$C$35,0),1),0)</f>
        <v>0</v>
      </c>
      <c r="AG4589" s="19">
        <f>IFERROR(INDEX(Factors!$B$40:$B$44,MATCH('INPUT - Census'!F4589,Factors!$C$40:$C$44,0),1),0)</f>
        <v>0</v>
      </c>
      <c r="AH4589" s="21" t="str">
        <f t="shared" si="442"/>
        <v/>
      </c>
      <c r="AI4589" s="1" t="str">
        <f>IFERROR(VLOOKUP(H4589,Factors!$C$45:$D$48,2,0),"")</f>
        <v/>
      </c>
      <c r="AJ4589" t="b">
        <f t="shared" si="441"/>
        <v>0</v>
      </c>
    </row>
    <row r="4590" spans="2:36" ht="14.4" x14ac:dyDescent="0.3">
      <c r="B4590" s="70"/>
      <c r="C4590" s="58"/>
      <c r="D4590" s="63"/>
      <c r="E4590" s="58"/>
      <c r="F4590" s="58"/>
      <c r="G4590" s="44"/>
      <c r="H4590" s="45"/>
      <c r="I4590" s="45"/>
      <c r="J4590" s="40" t="str">
        <f t="shared" si="437"/>
        <v/>
      </c>
      <c r="K4590" s="39" t="str">
        <f t="shared" si="439"/>
        <v/>
      </c>
      <c r="M4590" s="3"/>
      <c r="AB4590" s="17" t="str">
        <f t="shared" si="438"/>
        <v>-1</v>
      </c>
      <c r="AC4590" s="17">
        <f>IFERROR(INDEX(Factors!$C$59:$C$70,MATCH(AB4590,Factors!$B$59:$B$70,1),1),0)</f>
        <v>0</v>
      </c>
      <c r="AD4590" s="17">
        <f t="shared" si="440"/>
        <v>0</v>
      </c>
      <c r="AE4590" s="17">
        <f>IFERROR(INDEX(Factors!$B$6:$B$15,MATCH('INPUT - Census'!E4590,Factors!$C$6:$C$15,0),1),0)</f>
        <v>0</v>
      </c>
      <c r="AF4590" s="18">
        <f>IFERROR(INDEX(Factors!$B$16:$B$39,MATCH('INPUT - Census'!C4590,Factors!$C$16:$C$35,0),1),0)</f>
        <v>0</v>
      </c>
      <c r="AG4590" s="19">
        <f>IFERROR(INDEX(Factors!$B$40:$B$44,MATCH('INPUT - Census'!F4590,Factors!$C$40:$C$44,0),1),0)</f>
        <v>0</v>
      </c>
      <c r="AH4590" s="21" t="str">
        <f t="shared" si="442"/>
        <v/>
      </c>
      <c r="AI4590" s="1" t="str">
        <f>IFERROR(VLOOKUP(H4590,Factors!$C$45:$D$48,2,0),"")</f>
        <v/>
      </c>
      <c r="AJ4590" t="b">
        <f t="shared" si="441"/>
        <v>0</v>
      </c>
    </row>
    <row r="4591" spans="2:36" ht="14.4" x14ac:dyDescent="0.3">
      <c r="B4591" s="70"/>
      <c r="C4591" s="58"/>
      <c r="D4591" s="63"/>
      <c r="E4591" s="58"/>
      <c r="F4591" s="58"/>
      <c r="G4591" s="44"/>
      <c r="H4591" s="45"/>
      <c r="I4591" s="45"/>
      <c r="J4591" s="40" t="str">
        <f t="shared" si="437"/>
        <v/>
      </c>
      <c r="K4591" s="39" t="str">
        <f t="shared" si="439"/>
        <v/>
      </c>
      <c r="M4591" s="3"/>
      <c r="AB4591" s="17" t="str">
        <f t="shared" si="438"/>
        <v>-1</v>
      </c>
      <c r="AC4591" s="17">
        <f>IFERROR(INDEX(Factors!$C$59:$C$70,MATCH(AB4591,Factors!$B$59:$B$70,1),1),0)</f>
        <v>0</v>
      </c>
      <c r="AD4591" s="17">
        <f t="shared" si="440"/>
        <v>0</v>
      </c>
      <c r="AE4591" s="17">
        <f>IFERROR(INDEX(Factors!$B$6:$B$15,MATCH('INPUT - Census'!E4591,Factors!$C$6:$C$15,0),1),0)</f>
        <v>0</v>
      </c>
      <c r="AF4591" s="18">
        <f>IFERROR(INDEX(Factors!$B$16:$B$39,MATCH('INPUT - Census'!C4591,Factors!$C$16:$C$35,0),1),0)</f>
        <v>0</v>
      </c>
      <c r="AG4591" s="19">
        <f>IFERROR(INDEX(Factors!$B$40:$B$44,MATCH('INPUT - Census'!F4591,Factors!$C$40:$C$44,0),1),0)</f>
        <v>0</v>
      </c>
      <c r="AH4591" s="21" t="str">
        <f t="shared" si="442"/>
        <v/>
      </c>
      <c r="AI4591" s="1" t="str">
        <f>IFERROR(VLOOKUP(H4591,Factors!$C$45:$D$48,2,0),"")</f>
        <v/>
      </c>
      <c r="AJ4591" t="b">
        <f t="shared" si="441"/>
        <v>0</v>
      </c>
    </row>
    <row r="4592" spans="2:36" ht="14.4" x14ac:dyDescent="0.3">
      <c r="B4592" s="70"/>
      <c r="C4592" s="58"/>
      <c r="D4592" s="63"/>
      <c r="E4592" s="58"/>
      <c r="F4592" s="58"/>
      <c r="G4592" s="44"/>
      <c r="H4592" s="45"/>
      <c r="I4592" s="45"/>
      <c r="J4592" s="40" t="str">
        <f t="shared" si="437"/>
        <v/>
      </c>
      <c r="K4592" s="39" t="str">
        <f t="shared" si="439"/>
        <v/>
      </c>
      <c r="M4592" s="3"/>
      <c r="AB4592" s="17" t="str">
        <f t="shared" si="438"/>
        <v>-1</v>
      </c>
      <c r="AC4592" s="17">
        <f>IFERROR(INDEX(Factors!$C$59:$C$70,MATCH(AB4592,Factors!$B$59:$B$70,1),1),0)</f>
        <v>0</v>
      </c>
      <c r="AD4592" s="17">
        <f t="shared" si="440"/>
        <v>0</v>
      </c>
      <c r="AE4592" s="17">
        <f>IFERROR(INDEX(Factors!$B$6:$B$15,MATCH('INPUT - Census'!E4592,Factors!$C$6:$C$15,0),1),0)</f>
        <v>0</v>
      </c>
      <c r="AF4592" s="18">
        <f>IFERROR(INDEX(Factors!$B$16:$B$39,MATCH('INPUT - Census'!C4592,Factors!$C$16:$C$35,0),1),0)</f>
        <v>0</v>
      </c>
      <c r="AG4592" s="19">
        <f>IFERROR(INDEX(Factors!$B$40:$B$44,MATCH('INPUT - Census'!F4592,Factors!$C$40:$C$44,0),1),0)</f>
        <v>0</v>
      </c>
      <c r="AH4592" s="21" t="str">
        <f t="shared" si="442"/>
        <v/>
      </c>
      <c r="AI4592" s="1" t="str">
        <f>IFERROR(VLOOKUP(H4592,Factors!$C$45:$D$48,2,0),"")</f>
        <v/>
      </c>
      <c r="AJ4592" t="b">
        <f t="shared" si="441"/>
        <v>0</v>
      </c>
    </row>
    <row r="4593" spans="2:36" ht="14.4" x14ac:dyDescent="0.3">
      <c r="B4593" s="70"/>
      <c r="C4593" s="58"/>
      <c r="D4593" s="63"/>
      <c r="E4593" s="58"/>
      <c r="F4593" s="58"/>
      <c r="G4593" s="44"/>
      <c r="H4593" s="45"/>
      <c r="I4593" s="45"/>
      <c r="J4593" s="40" t="str">
        <f t="shared" si="437"/>
        <v/>
      </c>
      <c r="K4593" s="39" t="str">
        <f t="shared" si="439"/>
        <v/>
      </c>
      <c r="M4593" s="3"/>
      <c r="AB4593" s="17" t="str">
        <f t="shared" si="438"/>
        <v>-1</v>
      </c>
      <c r="AC4593" s="17">
        <f>IFERROR(INDEX(Factors!$C$59:$C$70,MATCH(AB4593,Factors!$B$59:$B$70,1),1),0)</f>
        <v>0</v>
      </c>
      <c r="AD4593" s="17">
        <f t="shared" si="440"/>
        <v>0</v>
      </c>
      <c r="AE4593" s="17">
        <f>IFERROR(INDEX(Factors!$B$6:$B$15,MATCH('INPUT - Census'!E4593,Factors!$C$6:$C$15,0),1),0)</f>
        <v>0</v>
      </c>
      <c r="AF4593" s="18">
        <f>IFERROR(INDEX(Factors!$B$16:$B$39,MATCH('INPUT - Census'!C4593,Factors!$C$16:$C$35,0),1),0)</f>
        <v>0</v>
      </c>
      <c r="AG4593" s="19">
        <f>IFERROR(INDEX(Factors!$B$40:$B$44,MATCH('INPUT - Census'!F4593,Factors!$C$40:$C$44,0),1),0)</f>
        <v>0</v>
      </c>
      <c r="AH4593" s="21" t="str">
        <f t="shared" si="442"/>
        <v/>
      </c>
      <c r="AI4593" s="1" t="str">
        <f>IFERROR(VLOOKUP(H4593,Factors!$C$45:$D$48,2,0),"")</f>
        <v/>
      </c>
      <c r="AJ4593" t="b">
        <f t="shared" si="441"/>
        <v>0</v>
      </c>
    </row>
    <row r="4594" spans="2:36" ht="14.4" x14ac:dyDescent="0.3">
      <c r="B4594" s="70"/>
      <c r="C4594" s="58"/>
      <c r="D4594" s="63"/>
      <c r="E4594" s="58"/>
      <c r="F4594" s="58"/>
      <c r="G4594" s="44"/>
      <c r="H4594" s="45"/>
      <c r="I4594" s="45"/>
      <c r="J4594" s="40" t="str">
        <f t="shared" si="437"/>
        <v/>
      </c>
      <c r="K4594" s="39" t="str">
        <f t="shared" si="439"/>
        <v/>
      </c>
      <c r="M4594" s="3"/>
      <c r="AB4594" s="17" t="str">
        <f t="shared" si="438"/>
        <v>-1</v>
      </c>
      <c r="AC4594" s="17">
        <f>IFERROR(INDEX(Factors!$C$59:$C$70,MATCH(AB4594,Factors!$B$59:$B$70,1),1),0)</f>
        <v>0</v>
      </c>
      <c r="AD4594" s="17">
        <f t="shared" si="440"/>
        <v>0</v>
      </c>
      <c r="AE4594" s="17">
        <f>IFERROR(INDEX(Factors!$B$6:$B$15,MATCH('INPUT - Census'!E4594,Factors!$C$6:$C$15,0),1),0)</f>
        <v>0</v>
      </c>
      <c r="AF4594" s="18">
        <f>IFERROR(INDEX(Factors!$B$16:$B$39,MATCH('INPUT - Census'!C4594,Factors!$C$16:$C$35,0),1),0)</f>
        <v>0</v>
      </c>
      <c r="AG4594" s="19">
        <f>IFERROR(INDEX(Factors!$B$40:$B$44,MATCH('INPUT - Census'!F4594,Factors!$C$40:$C$44,0),1),0)</f>
        <v>0</v>
      </c>
      <c r="AH4594" s="21" t="str">
        <f t="shared" si="442"/>
        <v/>
      </c>
      <c r="AI4594" s="1" t="str">
        <f>IFERROR(VLOOKUP(H4594,Factors!$C$45:$D$48,2,0),"")</f>
        <v/>
      </c>
      <c r="AJ4594" t="b">
        <f t="shared" si="441"/>
        <v>0</v>
      </c>
    </row>
    <row r="4595" spans="2:36" ht="14.4" x14ac:dyDescent="0.3">
      <c r="B4595" s="70"/>
      <c r="C4595" s="58"/>
      <c r="D4595" s="63"/>
      <c r="E4595" s="58"/>
      <c r="F4595" s="58"/>
      <c r="G4595" s="44"/>
      <c r="H4595" s="45"/>
      <c r="I4595" s="45"/>
      <c r="J4595" s="40" t="str">
        <f t="shared" si="437"/>
        <v/>
      </c>
      <c r="K4595" s="39" t="str">
        <f t="shared" si="439"/>
        <v/>
      </c>
      <c r="M4595" s="3"/>
      <c r="AB4595" s="17" t="str">
        <f t="shared" si="438"/>
        <v>-1</v>
      </c>
      <c r="AC4595" s="17">
        <f>IFERROR(INDEX(Factors!$C$59:$C$70,MATCH(AB4595,Factors!$B$59:$B$70,1),1),0)</f>
        <v>0</v>
      </c>
      <c r="AD4595" s="17">
        <f t="shared" si="440"/>
        <v>0</v>
      </c>
      <c r="AE4595" s="17">
        <f>IFERROR(INDEX(Factors!$B$6:$B$15,MATCH('INPUT - Census'!E4595,Factors!$C$6:$C$15,0),1),0)</f>
        <v>0</v>
      </c>
      <c r="AF4595" s="18">
        <f>IFERROR(INDEX(Factors!$B$16:$B$39,MATCH('INPUT - Census'!C4595,Factors!$C$16:$C$35,0),1),0)</f>
        <v>0</v>
      </c>
      <c r="AG4595" s="19">
        <f>IFERROR(INDEX(Factors!$B$40:$B$44,MATCH('INPUT - Census'!F4595,Factors!$C$40:$C$44,0),1),0)</f>
        <v>0</v>
      </c>
      <c r="AH4595" s="21" t="str">
        <f t="shared" si="442"/>
        <v/>
      </c>
      <c r="AI4595" s="1" t="str">
        <f>IFERROR(VLOOKUP(H4595,Factors!$C$45:$D$48,2,0),"")</f>
        <v/>
      </c>
      <c r="AJ4595" t="b">
        <f t="shared" si="441"/>
        <v>0</v>
      </c>
    </row>
    <row r="4596" spans="2:36" ht="14.4" x14ac:dyDescent="0.3">
      <c r="B4596" s="70"/>
      <c r="C4596" s="58"/>
      <c r="D4596" s="63"/>
      <c r="E4596" s="58"/>
      <c r="F4596" s="58"/>
      <c r="G4596" s="44"/>
      <c r="H4596" s="45"/>
      <c r="I4596" s="45"/>
      <c r="J4596" s="40" t="str">
        <f t="shared" si="437"/>
        <v/>
      </c>
      <c r="K4596" s="39" t="str">
        <f t="shared" si="439"/>
        <v/>
      </c>
      <c r="M4596" s="3"/>
      <c r="AB4596" s="17" t="str">
        <f t="shared" si="438"/>
        <v>-1</v>
      </c>
      <c r="AC4596" s="17">
        <f>IFERROR(INDEX(Factors!$C$59:$C$70,MATCH(AB4596,Factors!$B$59:$B$70,1),1),0)</f>
        <v>0</v>
      </c>
      <c r="AD4596" s="17">
        <f t="shared" si="440"/>
        <v>0</v>
      </c>
      <c r="AE4596" s="17">
        <f>IFERROR(INDEX(Factors!$B$6:$B$15,MATCH('INPUT - Census'!E4596,Factors!$C$6:$C$15,0),1),0)</f>
        <v>0</v>
      </c>
      <c r="AF4596" s="18">
        <f>IFERROR(INDEX(Factors!$B$16:$B$39,MATCH('INPUT - Census'!C4596,Factors!$C$16:$C$35,0),1),0)</f>
        <v>0</v>
      </c>
      <c r="AG4596" s="19">
        <f>IFERROR(INDEX(Factors!$B$40:$B$44,MATCH('INPUT - Census'!F4596,Factors!$C$40:$C$44,0),1),0)</f>
        <v>0</v>
      </c>
      <c r="AH4596" s="21" t="str">
        <f t="shared" si="442"/>
        <v/>
      </c>
      <c r="AI4596" s="1" t="str">
        <f>IFERROR(VLOOKUP(H4596,Factors!$C$45:$D$48,2,0),"")</f>
        <v/>
      </c>
      <c r="AJ4596" t="b">
        <f t="shared" si="441"/>
        <v>0</v>
      </c>
    </row>
    <row r="4597" spans="2:36" ht="14.4" x14ac:dyDescent="0.3">
      <c r="B4597" s="70"/>
      <c r="C4597" s="58"/>
      <c r="D4597" s="63"/>
      <c r="E4597" s="58"/>
      <c r="F4597" s="58"/>
      <c r="G4597" s="44"/>
      <c r="H4597" s="45"/>
      <c r="I4597" s="45"/>
      <c r="J4597" s="40" t="str">
        <f t="shared" si="437"/>
        <v/>
      </c>
      <c r="K4597" s="39" t="str">
        <f t="shared" si="439"/>
        <v/>
      </c>
      <c r="M4597" s="3"/>
      <c r="AB4597" s="17" t="str">
        <f t="shared" si="438"/>
        <v>-1</v>
      </c>
      <c r="AC4597" s="17">
        <f>IFERROR(INDEX(Factors!$C$59:$C$70,MATCH(AB4597,Factors!$B$59:$B$70,1),1),0)</f>
        <v>0</v>
      </c>
      <c r="AD4597" s="17">
        <f t="shared" si="440"/>
        <v>0</v>
      </c>
      <c r="AE4597" s="17">
        <f>IFERROR(INDEX(Factors!$B$6:$B$15,MATCH('INPUT - Census'!E4597,Factors!$C$6:$C$15,0),1),0)</f>
        <v>0</v>
      </c>
      <c r="AF4597" s="18">
        <f>IFERROR(INDEX(Factors!$B$16:$B$39,MATCH('INPUT - Census'!C4597,Factors!$C$16:$C$35,0),1),0)</f>
        <v>0</v>
      </c>
      <c r="AG4597" s="19">
        <f>IFERROR(INDEX(Factors!$B$40:$B$44,MATCH('INPUT - Census'!F4597,Factors!$C$40:$C$44,0),1),0)</f>
        <v>0</v>
      </c>
      <c r="AH4597" s="21" t="str">
        <f t="shared" si="442"/>
        <v/>
      </c>
      <c r="AI4597" s="1" t="str">
        <f>IFERROR(VLOOKUP(H4597,Factors!$C$45:$D$48,2,0),"")</f>
        <v/>
      </c>
      <c r="AJ4597" t="b">
        <f t="shared" si="441"/>
        <v>0</v>
      </c>
    </row>
    <row r="4598" spans="2:36" ht="14.4" x14ac:dyDescent="0.3">
      <c r="B4598" s="70"/>
      <c r="C4598" s="58"/>
      <c r="D4598" s="63"/>
      <c r="E4598" s="58"/>
      <c r="F4598" s="58"/>
      <c r="G4598" s="44"/>
      <c r="H4598" s="45"/>
      <c r="I4598" s="45"/>
      <c r="J4598" s="40" t="str">
        <f t="shared" si="437"/>
        <v/>
      </c>
      <c r="K4598" s="39" t="str">
        <f t="shared" si="439"/>
        <v/>
      </c>
      <c r="M4598" s="3"/>
      <c r="AB4598" s="17" t="str">
        <f t="shared" si="438"/>
        <v>-1</v>
      </c>
      <c r="AC4598" s="17">
        <f>IFERROR(INDEX(Factors!$C$59:$C$70,MATCH(AB4598,Factors!$B$59:$B$70,1),1),0)</f>
        <v>0</v>
      </c>
      <c r="AD4598" s="17">
        <f t="shared" si="440"/>
        <v>0</v>
      </c>
      <c r="AE4598" s="17">
        <f>IFERROR(INDEX(Factors!$B$6:$B$15,MATCH('INPUT - Census'!E4598,Factors!$C$6:$C$15,0),1),0)</f>
        <v>0</v>
      </c>
      <c r="AF4598" s="18">
        <f>IFERROR(INDEX(Factors!$B$16:$B$39,MATCH('INPUT - Census'!C4598,Factors!$C$16:$C$35,0),1),0)</f>
        <v>0</v>
      </c>
      <c r="AG4598" s="19">
        <f>IFERROR(INDEX(Factors!$B$40:$B$44,MATCH('INPUT - Census'!F4598,Factors!$C$40:$C$44,0),1),0)</f>
        <v>0</v>
      </c>
      <c r="AH4598" s="21" t="str">
        <f t="shared" si="442"/>
        <v/>
      </c>
      <c r="AI4598" s="1" t="str">
        <f>IFERROR(VLOOKUP(H4598,Factors!$C$45:$D$48,2,0),"")</f>
        <v/>
      </c>
      <c r="AJ4598" t="b">
        <f t="shared" si="441"/>
        <v>0</v>
      </c>
    </row>
    <row r="4599" spans="2:36" ht="14.4" x14ac:dyDescent="0.3">
      <c r="B4599" s="70"/>
      <c r="C4599" s="58"/>
      <c r="D4599" s="63"/>
      <c r="E4599" s="58"/>
      <c r="F4599" s="58"/>
      <c r="G4599" s="44"/>
      <c r="H4599" s="45"/>
      <c r="I4599" s="45"/>
      <c r="J4599" s="40" t="str">
        <f t="shared" si="437"/>
        <v/>
      </c>
      <c r="K4599" s="39" t="str">
        <f t="shared" si="439"/>
        <v/>
      </c>
      <c r="M4599" s="3"/>
      <c r="AB4599" s="17" t="str">
        <f t="shared" si="438"/>
        <v>-1</v>
      </c>
      <c r="AC4599" s="17">
        <f>IFERROR(INDEX(Factors!$C$59:$C$70,MATCH(AB4599,Factors!$B$59:$B$70,1),1),0)</f>
        <v>0</v>
      </c>
      <c r="AD4599" s="17">
        <f t="shared" si="440"/>
        <v>0</v>
      </c>
      <c r="AE4599" s="17">
        <f>IFERROR(INDEX(Factors!$B$6:$B$15,MATCH('INPUT - Census'!E4599,Factors!$C$6:$C$15,0),1),0)</f>
        <v>0</v>
      </c>
      <c r="AF4599" s="18">
        <f>IFERROR(INDEX(Factors!$B$16:$B$39,MATCH('INPUT - Census'!C4599,Factors!$C$16:$C$35,0),1),0)</f>
        <v>0</v>
      </c>
      <c r="AG4599" s="19">
        <f>IFERROR(INDEX(Factors!$B$40:$B$44,MATCH('INPUT - Census'!F4599,Factors!$C$40:$C$44,0),1),0)</f>
        <v>0</v>
      </c>
      <c r="AH4599" s="21" t="str">
        <f t="shared" si="442"/>
        <v/>
      </c>
      <c r="AI4599" s="1" t="str">
        <f>IFERROR(VLOOKUP(H4599,Factors!$C$45:$D$48,2,0),"")</f>
        <v/>
      </c>
      <c r="AJ4599" t="b">
        <f t="shared" si="441"/>
        <v>0</v>
      </c>
    </row>
    <row r="4600" spans="2:36" ht="14.4" x14ac:dyDescent="0.3">
      <c r="B4600" s="70"/>
      <c r="C4600" s="58"/>
      <c r="D4600" s="63"/>
      <c r="E4600" s="58"/>
      <c r="F4600" s="58"/>
      <c r="G4600" s="44"/>
      <c r="H4600" s="45"/>
      <c r="I4600" s="45"/>
      <c r="J4600" s="40" t="str">
        <f t="shared" si="437"/>
        <v/>
      </c>
      <c r="K4600" s="39" t="str">
        <f t="shared" si="439"/>
        <v/>
      </c>
      <c r="M4600" s="3"/>
      <c r="AB4600" s="17" t="str">
        <f t="shared" si="438"/>
        <v>-1</v>
      </c>
      <c r="AC4600" s="17">
        <f>IFERROR(INDEX(Factors!$C$59:$C$70,MATCH(AB4600,Factors!$B$59:$B$70,1),1),0)</f>
        <v>0</v>
      </c>
      <c r="AD4600" s="17">
        <f t="shared" si="440"/>
        <v>0</v>
      </c>
      <c r="AE4600" s="17">
        <f>IFERROR(INDEX(Factors!$B$6:$B$15,MATCH('INPUT - Census'!E4600,Factors!$C$6:$C$15,0),1),0)</f>
        <v>0</v>
      </c>
      <c r="AF4600" s="18">
        <f>IFERROR(INDEX(Factors!$B$16:$B$39,MATCH('INPUT - Census'!C4600,Factors!$C$16:$C$35,0),1),0)</f>
        <v>0</v>
      </c>
      <c r="AG4600" s="19">
        <f>IFERROR(INDEX(Factors!$B$40:$B$44,MATCH('INPUT - Census'!F4600,Factors!$C$40:$C$44,0),1),0)</f>
        <v>0</v>
      </c>
      <c r="AH4600" s="21" t="str">
        <f t="shared" si="442"/>
        <v/>
      </c>
      <c r="AI4600" s="1" t="str">
        <f>IFERROR(VLOOKUP(H4600,Factors!$C$45:$D$48,2,0),"")</f>
        <v/>
      </c>
      <c r="AJ4600" t="b">
        <f t="shared" si="441"/>
        <v>0</v>
      </c>
    </row>
    <row r="4601" spans="2:36" ht="14.4" x14ac:dyDescent="0.3">
      <c r="B4601" s="70"/>
      <c r="C4601" s="58"/>
      <c r="D4601" s="63"/>
      <c r="E4601" s="58"/>
      <c r="F4601" s="58"/>
      <c r="G4601" s="44"/>
      <c r="H4601" s="45"/>
      <c r="I4601" s="45"/>
      <c r="J4601" s="40" t="str">
        <f t="shared" si="437"/>
        <v/>
      </c>
      <c r="K4601" s="39" t="str">
        <f t="shared" si="439"/>
        <v/>
      </c>
      <c r="M4601" s="3"/>
      <c r="AB4601" s="17" t="str">
        <f t="shared" si="438"/>
        <v>-1</v>
      </c>
      <c r="AC4601" s="17">
        <f>IFERROR(INDEX(Factors!$C$59:$C$70,MATCH(AB4601,Factors!$B$59:$B$70,1),1),0)</f>
        <v>0</v>
      </c>
      <c r="AD4601" s="17">
        <f t="shared" si="440"/>
        <v>0</v>
      </c>
      <c r="AE4601" s="17">
        <f>IFERROR(INDEX(Factors!$B$6:$B$15,MATCH('INPUT - Census'!E4601,Factors!$C$6:$C$15,0),1),0)</f>
        <v>0</v>
      </c>
      <c r="AF4601" s="18">
        <f>IFERROR(INDEX(Factors!$B$16:$B$39,MATCH('INPUT - Census'!C4601,Factors!$C$16:$C$35,0),1),0)</f>
        <v>0</v>
      </c>
      <c r="AG4601" s="19">
        <f>IFERROR(INDEX(Factors!$B$40:$B$44,MATCH('INPUT - Census'!F4601,Factors!$C$40:$C$44,0),1),0)</f>
        <v>0</v>
      </c>
      <c r="AH4601" s="21" t="str">
        <f t="shared" si="442"/>
        <v/>
      </c>
      <c r="AI4601" s="1" t="str">
        <f>IFERROR(VLOOKUP(H4601,Factors!$C$45:$D$48,2,0),"")</f>
        <v/>
      </c>
      <c r="AJ4601" t="b">
        <f t="shared" si="441"/>
        <v>0</v>
      </c>
    </row>
    <row r="4602" spans="2:36" ht="14.4" x14ac:dyDescent="0.3">
      <c r="B4602" s="70"/>
      <c r="C4602" s="58"/>
      <c r="D4602" s="63"/>
      <c r="E4602" s="58"/>
      <c r="F4602" s="58"/>
      <c r="G4602" s="44"/>
      <c r="H4602" s="45"/>
      <c r="I4602" s="45"/>
      <c r="J4602" s="40" t="str">
        <f t="shared" si="437"/>
        <v/>
      </c>
      <c r="K4602" s="39" t="str">
        <f t="shared" si="439"/>
        <v/>
      </c>
      <c r="M4602" s="3"/>
      <c r="AB4602" s="17" t="str">
        <f t="shared" si="438"/>
        <v>-1</v>
      </c>
      <c r="AC4602" s="17">
        <f>IFERROR(INDEX(Factors!$C$59:$C$70,MATCH(AB4602,Factors!$B$59:$B$70,1),1),0)</f>
        <v>0</v>
      </c>
      <c r="AD4602" s="17">
        <f t="shared" si="440"/>
        <v>0</v>
      </c>
      <c r="AE4602" s="17">
        <f>IFERROR(INDEX(Factors!$B$6:$B$15,MATCH('INPUT - Census'!E4602,Factors!$C$6:$C$15,0),1),0)</f>
        <v>0</v>
      </c>
      <c r="AF4602" s="18">
        <f>IFERROR(INDEX(Factors!$B$16:$B$39,MATCH('INPUT - Census'!C4602,Factors!$C$16:$C$35,0),1),0)</f>
        <v>0</v>
      </c>
      <c r="AG4602" s="19">
        <f>IFERROR(INDEX(Factors!$B$40:$B$44,MATCH('INPUT - Census'!F4602,Factors!$C$40:$C$44,0),1),0)</f>
        <v>0</v>
      </c>
      <c r="AH4602" s="21" t="str">
        <f t="shared" si="442"/>
        <v/>
      </c>
      <c r="AI4602" s="1" t="str">
        <f>IFERROR(VLOOKUP(H4602,Factors!$C$45:$D$48,2,0),"")</f>
        <v/>
      </c>
      <c r="AJ4602" t="b">
        <f t="shared" si="441"/>
        <v>0</v>
      </c>
    </row>
    <row r="4603" spans="2:36" ht="14.4" x14ac:dyDescent="0.3">
      <c r="B4603" s="70"/>
      <c r="C4603" s="58"/>
      <c r="D4603" s="63"/>
      <c r="E4603" s="58"/>
      <c r="F4603" s="58"/>
      <c r="G4603" s="44"/>
      <c r="H4603" s="45"/>
      <c r="I4603" s="45"/>
      <c r="J4603" s="40" t="str">
        <f t="shared" si="437"/>
        <v/>
      </c>
      <c r="K4603" s="39" t="str">
        <f t="shared" si="439"/>
        <v/>
      </c>
      <c r="M4603" s="3"/>
      <c r="AB4603" s="17" t="str">
        <f t="shared" si="438"/>
        <v>-1</v>
      </c>
      <c r="AC4603" s="17">
        <f>IFERROR(INDEX(Factors!$C$59:$C$70,MATCH(AB4603,Factors!$B$59:$B$70,1),1),0)</f>
        <v>0</v>
      </c>
      <c r="AD4603" s="17">
        <f t="shared" si="440"/>
        <v>0</v>
      </c>
      <c r="AE4603" s="17">
        <f>IFERROR(INDEX(Factors!$B$6:$B$15,MATCH('INPUT - Census'!E4603,Factors!$C$6:$C$15,0),1),0)</f>
        <v>0</v>
      </c>
      <c r="AF4603" s="18">
        <f>IFERROR(INDEX(Factors!$B$16:$B$39,MATCH('INPUT - Census'!C4603,Factors!$C$16:$C$35,0),1),0)</f>
        <v>0</v>
      </c>
      <c r="AG4603" s="19">
        <f>IFERROR(INDEX(Factors!$B$40:$B$44,MATCH('INPUT - Census'!F4603,Factors!$C$40:$C$44,0),1),0)</f>
        <v>0</v>
      </c>
      <c r="AH4603" s="21" t="str">
        <f t="shared" si="442"/>
        <v/>
      </c>
      <c r="AI4603" s="1" t="str">
        <f>IFERROR(VLOOKUP(H4603,Factors!$C$45:$D$48,2,0),"")</f>
        <v/>
      </c>
      <c r="AJ4603" t="b">
        <f t="shared" si="441"/>
        <v>0</v>
      </c>
    </row>
    <row r="4604" spans="2:36" ht="14.4" x14ac:dyDescent="0.3">
      <c r="B4604" s="70"/>
      <c r="C4604" s="58"/>
      <c r="D4604" s="63"/>
      <c r="E4604" s="58"/>
      <c r="F4604" s="58"/>
      <c r="G4604" s="44"/>
      <c r="H4604" s="45"/>
      <c r="I4604" s="45"/>
      <c r="J4604" s="40" t="str">
        <f t="shared" si="437"/>
        <v/>
      </c>
      <c r="K4604" s="39" t="str">
        <f t="shared" si="439"/>
        <v/>
      </c>
      <c r="M4604" s="3"/>
      <c r="AB4604" s="17" t="str">
        <f t="shared" si="438"/>
        <v>-1</v>
      </c>
      <c r="AC4604" s="17">
        <f>IFERROR(INDEX(Factors!$C$59:$C$70,MATCH(AB4604,Factors!$B$59:$B$70,1),1),0)</f>
        <v>0</v>
      </c>
      <c r="AD4604" s="17">
        <f t="shared" si="440"/>
        <v>0</v>
      </c>
      <c r="AE4604" s="17">
        <f>IFERROR(INDEX(Factors!$B$6:$B$15,MATCH('INPUT - Census'!E4604,Factors!$C$6:$C$15,0),1),0)</f>
        <v>0</v>
      </c>
      <c r="AF4604" s="18">
        <f>IFERROR(INDEX(Factors!$B$16:$B$39,MATCH('INPUT - Census'!C4604,Factors!$C$16:$C$35,0),1),0)</f>
        <v>0</v>
      </c>
      <c r="AG4604" s="19">
        <f>IFERROR(INDEX(Factors!$B$40:$B$44,MATCH('INPUT - Census'!F4604,Factors!$C$40:$C$44,0),1),0)</f>
        <v>0</v>
      </c>
      <c r="AH4604" s="21" t="str">
        <f t="shared" si="442"/>
        <v/>
      </c>
      <c r="AI4604" s="1" t="str">
        <f>IFERROR(VLOOKUP(H4604,Factors!$C$45:$D$48,2,0),"")</f>
        <v/>
      </c>
      <c r="AJ4604" t="b">
        <f t="shared" si="441"/>
        <v>0</v>
      </c>
    </row>
    <row r="4605" spans="2:36" ht="14.4" x14ac:dyDescent="0.3">
      <c r="B4605" s="70"/>
      <c r="C4605" s="58"/>
      <c r="D4605" s="63"/>
      <c r="E4605" s="58"/>
      <c r="F4605" s="58"/>
      <c r="G4605" s="44"/>
      <c r="H4605" s="45"/>
      <c r="I4605" s="45"/>
      <c r="J4605" s="40" t="str">
        <f t="shared" si="437"/>
        <v/>
      </c>
      <c r="K4605" s="39" t="str">
        <f t="shared" si="439"/>
        <v/>
      </c>
      <c r="M4605" s="3"/>
      <c r="AB4605" s="17" t="str">
        <f t="shared" si="438"/>
        <v>-1</v>
      </c>
      <c r="AC4605" s="17">
        <f>IFERROR(INDEX(Factors!$C$59:$C$70,MATCH(AB4605,Factors!$B$59:$B$70,1),1),0)</f>
        <v>0</v>
      </c>
      <c r="AD4605" s="17">
        <f t="shared" si="440"/>
        <v>0</v>
      </c>
      <c r="AE4605" s="17">
        <f>IFERROR(INDEX(Factors!$B$6:$B$15,MATCH('INPUT - Census'!E4605,Factors!$C$6:$C$15,0),1),0)</f>
        <v>0</v>
      </c>
      <c r="AF4605" s="18">
        <f>IFERROR(INDEX(Factors!$B$16:$B$39,MATCH('INPUT - Census'!C4605,Factors!$C$16:$C$35,0),1),0)</f>
        <v>0</v>
      </c>
      <c r="AG4605" s="19">
        <f>IFERROR(INDEX(Factors!$B$40:$B$44,MATCH('INPUT - Census'!F4605,Factors!$C$40:$C$44,0),1),0)</f>
        <v>0</v>
      </c>
      <c r="AH4605" s="21" t="str">
        <f t="shared" si="442"/>
        <v/>
      </c>
      <c r="AI4605" s="1" t="str">
        <f>IFERROR(VLOOKUP(H4605,Factors!$C$45:$D$48,2,0),"")</f>
        <v/>
      </c>
      <c r="AJ4605" t="b">
        <f t="shared" si="441"/>
        <v>0</v>
      </c>
    </row>
    <row r="4606" spans="2:36" ht="14.4" x14ac:dyDescent="0.3">
      <c r="B4606" s="70"/>
      <c r="C4606" s="58"/>
      <c r="D4606" s="63"/>
      <c r="E4606" s="58"/>
      <c r="F4606" s="58"/>
      <c r="G4606" s="44"/>
      <c r="H4606" s="45"/>
      <c r="I4606" s="45"/>
      <c r="J4606" s="40" t="str">
        <f t="shared" si="437"/>
        <v/>
      </c>
      <c r="K4606" s="39" t="str">
        <f t="shared" si="439"/>
        <v/>
      </c>
      <c r="M4606" s="3"/>
      <c r="AB4606" s="17" t="str">
        <f t="shared" si="438"/>
        <v>-1</v>
      </c>
      <c r="AC4606" s="17">
        <f>IFERROR(INDEX(Factors!$C$59:$C$70,MATCH(AB4606,Factors!$B$59:$B$70,1),1),0)</f>
        <v>0</v>
      </c>
      <c r="AD4606" s="17">
        <f t="shared" si="440"/>
        <v>0</v>
      </c>
      <c r="AE4606" s="17">
        <f>IFERROR(INDEX(Factors!$B$6:$B$15,MATCH('INPUT - Census'!E4606,Factors!$C$6:$C$15,0),1),0)</f>
        <v>0</v>
      </c>
      <c r="AF4606" s="18">
        <f>IFERROR(INDEX(Factors!$B$16:$B$39,MATCH('INPUT - Census'!C4606,Factors!$C$16:$C$35,0),1),0)</f>
        <v>0</v>
      </c>
      <c r="AG4606" s="19">
        <f>IFERROR(INDEX(Factors!$B$40:$B$44,MATCH('INPUT - Census'!F4606,Factors!$C$40:$C$44,0),1),0)</f>
        <v>0</v>
      </c>
      <c r="AH4606" s="21" t="str">
        <f t="shared" si="442"/>
        <v/>
      </c>
      <c r="AI4606" s="1" t="str">
        <f>IFERROR(VLOOKUP(H4606,Factors!$C$45:$D$48,2,0),"")</f>
        <v/>
      </c>
      <c r="AJ4606" t="b">
        <f t="shared" si="441"/>
        <v>0</v>
      </c>
    </row>
    <row r="4607" spans="2:36" ht="14.4" x14ac:dyDescent="0.3">
      <c r="B4607" s="70"/>
      <c r="C4607" s="58"/>
      <c r="D4607" s="63"/>
      <c r="E4607" s="58"/>
      <c r="F4607" s="58"/>
      <c r="G4607" s="44"/>
      <c r="H4607" s="45"/>
      <c r="I4607" s="45"/>
      <c r="J4607" s="40" t="str">
        <f t="shared" si="437"/>
        <v/>
      </c>
      <c r="K4607" s="39" t="str">
        <f t="shared" si="439"/>
        <v/>
      </c>
      <c r="M4607" s="3"/>
      <c r="AB4607" s="17" t="str">
        <f t="shared" si="438"/>
        <v>-1</v>
      </c>
      <c r="AC4607" s="17">
        <f>IFERROR(INDEX(Factors!$C$59:$C$70,MATCH(AB4607,Factors!$B$59:$B$70,1),1),0)</f>
        <v>0</v>
      </c>
      <c r="AD4607" s="17">
        <f t="shared" si="440"/>
        <v>0</v>
      </c>
      <c r="AE4607" s="17">
        <f>IFERROR(INDEX(Factors!$B$6:$B$15,MATCH('INPUT - Census'!E4607,Factors!$C$6:$C$15,0),1),0)</f>
        <v>0</v>
      </c>
      <c r="AF4607" s="18">
        <f>IFERROR(INDEX(Factors!$B$16:$B$39,MATCH('INPUT - Census'!C4607,Factors!$C$16:$C$35,0),1),0)</f>
        <v>0</v>
      </c>
      <c r="AG4607" s="19">
        <f>IFERROR(INDEX(Factors!$B$40:$B$44,MATCH('INPUT - Census'!F4607,Factors!$C$40:$C$44,0),1),0)</f>
        <v>0</v>
      </c>
      <c r="AH4607" s="21" t="str">
        <f t="shared" si="442"/>
        <v/>
      </c>
      <c r="AI4607" s="1" t="str">
        <f>IFERROR(VLOOKUP(H4607,Factors!$C$45:$D$48,2,0),"")</f>
        <v/>
      </c>
      <c r="AJ4607" t="b">
        <f t="shared" si="441"/>
        <v>0</v>
      </c>
    </row>
    <row r="4608" spans="2:36" ht="14.4" x14ac:dyDescent="0.3">
      <c r="B4608" s="70"/>
      <c r="C4608" s="58"/>
      <c r="D4608" s="63"/>
      <c r="E4608" s="58"/>
      <c r="F4608" s="58"/>
      <c r="G4608" s="44"/>
      <c r="H4608" s="45"/>
      <c r="I4608" s="45"/>
      <c r="J4608" s="40" t="str">
        <f t="shared" si="437"/>
        <v/>
      </c>
      <c r="K4608" s="39" t="str">
        <f t="shared" si="439"/>
        <v/>
      </c>
      <c r="M4608" s="3"/>
      <c r="AB4608" s="17" t="str">
        <f t="shared" si="438"/>
        <v>-1</v>
      </c>
      <c r="AC4608" s="17">
        <f>IFERROR(INDEX(Factors!$C$59:$C$70,MATCH(AB4608,Factors!$B$59:$B$70,1),1),0)</f>
        <v>0</v>
      </c>
      <c r="AD4608" s="17">
        <f t="shared" si="440"/>
        <v>0</v>
      </c>
      <c r="AE4608" s="17">
        <f>IFERROR(INDEX(Factors!$B$6:$B$15,MATCH('INPUT - Census'!E4608,Factors!$C$6:$C$15,0),1),0)</f>
        <v>0</v>
      </c>
      <c r="AF4608" s="18">
        <f>IFERROR(INDEX(Factors!$B$16:$B$39,MATCH('INPUT - Census'!C4608,Factors!$C$16:$C$35,0),1),0)</f>
        <v>0</v>
      </c>
      <c r="AG4608" s="19">
        <f>IFERROR(INDEX(Factors!$B$40:$B$44,MATCH('INPUT - Census'!F4608,Factors!$C$40:$C$44,0),1),0)</f>
        <v>0</v>
      </c>
      <c r="AH4608" s="21" t="str">
        <f t="shared" si="442"/>
        <v/>
      </c>
      <c r="AI4608" s="1" t="str">
        <f>IFERROR(VLOOKUP(H4608,Factors!$C$45:$D$48,2,0),"")</f>
        <v/>
      </c>
      <c r="AJ4608" t="b">
        <f t="shared" si="441"/>
        <v>0</v>
      </c>
    </row>
    <row r="4609" spans="2:36" ht="14.4" x14ac:dyDescent="0.3">
      <c r="B4609" s="70"/>
      <c r="C4609" s="58"/>
      <c r="D4609" s="63"/>
      <c r="E4609" s="58"/>
      <c r="F4609" s="58"/>
      <c r="G4609" s="44"/>
      <c r="H4609" s="45"/>
      <c r="I4609" s="45"/>
      <c r="J4609" s="40" t="str">
        <f t="shared" si="437"/>
        <v/>
      </c>
      <c r="K4609" s="39" t="str">
        <f t="shared" si="439"/>
        <v/>
      </c>
      <c r="M4609" s="3"/>
      <c r="AB4609" s="17" t="str">
        <f t="shared" si="438"/>
        <v>-1</v>
      </c>
      <c r="AC4609" s="17">
        <f>IFERROR(INDEX(Factors!$C$59:$C$70,MATCH(AB4609,Factors!$B$59:$B$70,1),1),0)</f>
        <v>0</v>
      </c>
      <c r="AD4609" s="17">
        <f t="shared" si="440"/>
        <v>0</v>
      </c>
      <c r="AE4609" s="17">
        <f>IFERROR(INDEX(Factors!$B$6:$B$15,MATCH('INPUT - Census'!E4609,Factors!$C$6:$C$15,0),1),0)</f>
        <v>0</v>
      </c>
      <c r="AF4609" s="18">
        <f>IFERROR(INDEX(Factors!$B$16:$B$39,MATCH('INPUT - Census'!C4609,Factors!$C$16:$C$35,0),1),0)</f>
        <v>0</v>
      </c>
      <c r="AG4609" s="19">
        <f>IFERROR(INDEX(Factors!$B$40:$B$44,MATCH('INPUT - Census'!F4609,Factors!$C$40:$C$44,0),1),0)</f>
        <v>0</v>
      </c>
      <c r="AH4609" s="21" t="str">
        <f t="shared" si="442"/>
        <v/>
      </c>
      <c r="AI4609" s="1" t="str">
        <f>IFERROR(VLOOKUP(H4609,Factors!$C$45:$D$48,2,0),"")</f>
        <v/>
      </c>
      <c r="AJ4609" t="b">
        <f t="shared" si="441"/>
        <v>0</v>
      </c>
    </row>
    <row r="4610" spans="2:36" ht="14.4" x14ac:dyDescent="0.3">
      <c r="B4610" s="70"/>
      <c r="C4610" s="58"/>
      <c r="D4610" s="63"/>
      <c r="E4610" s="58"/>
      <c r="F4610" s="58"/>
      <c r="G4610" s="44"/>
      <c r="H4610" s="45"/>
      <c r="I4610" s="45"/>
      <c r="J4610" s="40" t="str">
        <f t="shared" ref="J4610:J4673" si="443">IF( ISNUMBER(B4610), ROUND(($AL$3-B4610)/365,0), "" )</f>
        <v/>
      </c>
      <c r="K4610" s="39" t="str">
        <f t="shared" si="439"/>
        <v/>
      </c>
      <c r="M4610" s="3"/>
      <c r="AB4610" s="17" t="str">
        <f t="shared" ref="AB4610:AB4673" si="444">IF( AND(ISNUMBER(J4610),J4610&gt;=0,J4610&lt;=100), J4610, "-1" )</f>
        <v>-1</v>
      </c>
      <c r="AC4610" s="17">
        <f>IFERROR(INDEX(Factors!$C$59:$C$70,MATCH(AB4610,Factors!$B$59:$B$70,1),1),0)</f>
        <v>0</v>
      </c>
      <c r="AD4610" s="17">
        <f t="shared" si="440"/>
        <v>0</v>
      </c>
      <c r="AE4610" s="17">
        <f>IFERROR(INDEX(Factors!$B$6:$B$15,MATCH('INPUT - Census'!E4610,Factors!$C$6:$C$15,0),1),0)</f>
        <v>0</v>
      </c>
      <c r="AF4610" s="18">
        <f>IFERROR(INDEX(Factors!$B$16:$B$39,MATCH('INPUT - Census'!C4610,Factors!$C$16:$C$35,0),1),0)</f>
        <v>0</v>
      </c>
      <c r="AG4610" s="19">
        <f>IFERROR(INDEX(Factors!$B$40:$B$44,MATCH('INPUT - Census'!F4610,Factors!$C$40:$C$44,0),1),0)</f>
        <v>0</v>
      </c>
      <c r="AH4610" s="21" t="str">
        <f t="shared" si="442"/>
        <v/>
      </c>
      <c r="AI4610" s="1" t="str">
        <f>IFERROR(VLOOKUP(H4610,Factors!$C$45:$D$48,2,0),"")</f>
        <v/>
      </c>
      <c r="AJ4610" t="b">
        <f t="shared" si="441"/>
        <v>0</v>
      </c>
    </row>
    <row r="4611" spans="2:36" ht="14.4" x14ac:dyDescent="0.3">
      <c r="B4611" s="70"/>
      <c r="C4611" s="58"/>
      <c r="D4611" s="63"/>
      <c r="E4611" s="58"/>
      <c r="F4611" s="58"/>
      <c r="G4611" s="44"/>
      <c r="H4611" s="45"/>
      <c r="I4611" s="45"/>
      <c r="J4611" s="40" t="str">
        <f t="shared" si="443"/>
        <v/>
      </c>
      <c r="K4611" s="39" t="str">
        <f t="shared" ref="K4611:K4674" si="445">ValidateMember(B4611:J4611)</f>
        <v/>
      </c>
      <c r="M4611" s="3"/>
      <c r="AB4611" s="17" t="str">
        <f t="shared" si="444"/>
        <v>-1</v>
      </c>
      <c r="AC4611" s="17">
        <f>IFERROR(INDEX(Factors!$C$59:$C$70,MATCH(AB4611,Factors!$B$59:$B$70,1),1),0)</f>
        <v>0</v>
      </c>
      <c r="AD4611" s="17">
        <f t="shared" ref="AD4611:AD4674" si="446">IF(COUNTIF($P$2:$P$16,D4611),MATCH(D4611,$P$2:$P$16,0),0)</f>
        <v>0</v>
      </c>
      <c r="AE4611" s="17">
        <f>IFERROR(INDEX(Factors!$B$6:$B$15,MATCH('INPUT - Census'!E4611,Factors!$C$6:$C$15,0),1),0)</f>
        <v>0</v>
      </c>
      <c r="AF4611" s="18">
        <f>IFERROR(INDEX(Factors!$B$16:$B$39,MATCH('INPUT - Census'!C4611,Factors!$C$16:$C$35,0),1),0)</f>
        <v>0</v>
      </c>
      <c r="AG4611" s="19">
        <f>IFERROR(INDEX(Factors!$B$40:$B$44,MATCH('INPUT - Census'!F4611,Factors!$C$40:$C$44,0),1),0)</f>
        <v>0</v>
      </c>
      <c r="AH4611" s="21" t="str">
        <f t="shared" si="442"/>
        <v/>
      </c>
      <c r="AI4611" s="1" t="str">
        <f>IFERROR(VLOOKUP(H4611,Factors!$C$45:$D$48,2,0),"")</f>
        <v/>
      </c>
      <c r="AJ4611" t="b">
        <f t="shared" ref="AJ4611:AJ4674" si="447">K4611=0</f>
        <v>0</v>
      </c>
    </row>
    <row r="4612" spans="2:36" ht="14.4" x14ac:dyDescent="0.3">
      <c r="B4612" s="70"/>
      <c r="C4612" s="58"/>
      <c r="D4612" s="63"/>
      <c r="E4612" s="58"/>
      <c r="F4612" s="58"/>
      <c r="G4612" s="44"/>
      <c r="H4612" s="45"/>
      <c r="I4612" s="45"/>
      <c r="J4612" s="40" t="str">
        <f t="shared" si="443"/>
        <v/>
      </c>
      <c r="K4612" s="39" t="str">
        <f t="shared" si="445"/>
        <v/>
      </c>
      <c r="M4612" s="3"/>
      <c r="AB4612" s="17" t="str">
        <f t="shared" si="444"/>
        <v>-1</v>
      </c>
      <c r="AC4612" s="17">
        <f>IFERROR(INDEX(Factors!$C$59:$C$70,MATCH(AB4612,Factors!$B$59:$B$70,1),1),0)</f>
        <v>0</v>
      </c>
      <c r="AD4612" s="17">
        <f t="shared" si="446"/>
        <v>0</v>
      </c>
      <c r="AE4612" s="17">
        <f>IFERROR(INDEX(Factors!$B$6:$B$15,MATCH('INPUT - Census'!E4612,Factors!$C$6:$C$15,0),1),0)</f>
        <v>0</v>
      </c>
      <c r="AF4612" s="18">
        <f>IFERROR(INDEX(Factors!$B$16:$B$39,MATCH('INPUT - Census'!C4612,Factors!$C$16:$C$35,0),1),0)</f>
        <v>0</v>
      </c>
      <c r="AG4612" s="19">
        <f>IFERROR(INDEX(Factors!$B$40:$B$44,MATCH('INPUT - Census'!F4612,Factors!$C$40:$C$44,0),1),0)</f>
        <v>0</v>
      </c>
      <c r="AH4612" s="21" t="str">
        <f t="shared" ref="AH4612:AH4675" si="448">IF(G4612="","",G4612)</f>
        <v/>
      </c>
      <c r="AI4612" s="1" t="str">
        <f>IFERROR(VLOOKUP(H4612,Factors!$C$45:$D$48,2,0),"")</f>
        <v/>
      </c>
      <c r="AJ4612" t="b">
        <f t="shared" si="447"/>
        <v>0</v>
      </c>
    </row>
    <row r="4613" spans="2:36" ht="14.4" x14ac:dyDescent="0.3">
      <c r="B4613" s="70"/>
      <c r="C4613" s="58"/>
      <c r="D4613" s="63"/>
      <c r="E4613" s="58"/>
      <c r="F4613" s="58"/>
      <c r="G4613" s="44"/>
      <c r="H4613" s="45"/>
      <c r="I4613" s="45"/>
      <c r="J4613" s="40" t="str">
        <f t="shared" si="443"/>
        <v/>
      </c>
      <c r="K4613" s="39" t="str">
        <f t="shared" si="445"/>
        <v/>
      </c>
      <c r="M4613" s="3"/>
      <c r="AB4613" s="17" t="str">
        <f t="shared" si="444"/>
        <v>-1</v>
      </c>
      <c r="AC4613" s="17">
        <f>IFERROR(INDEX(Factors!$C$59:$C$70,MATCH(AB4613,Factors!$B$59:$B$70,1),1),0)</f>
        <v>0</v>
      </c>
      <c r="AD4613" s="17">
        <f t="shared" si="446"/>
        <v>0</v>
      </c>
      <c r="AE4613" s="17">
        <f>IFERROR(INDEX(Factors!$B$6:$B$15,MATCH('INPUT - Census'!E4613,Factors!$C$6:$C$15,0),1),0)</f>
        <v>0</v>
      </c>
      <c r="AF4613" s="18">
        <f>IFERROR(INDEX(Factors!$B$16:$B$39,MATCH('INPUT - Census'!C4613,Factors!$C$16:$C$35,0),1),0)</f>
        <v>0</v>
      </c>
      <c r="AG4613" s="19">
        <f>IFERROR(INDEX(Factors!$B$40:$B$44,MATCH('INPUT - Census'!F4613,Factors!$C$40:$C$44,0),1),0)</f>
        <v>0</v>
      </c>
      <c r="AH4613" s="21" t="str">
        <f t="shared" si="448"/>
        <v/>
      </c>
      <c r="AI4613" s="1" t="str">
        <f>IFERROR(VLOOKUP(H4613,Factors!$C$45:$D$48,2,0),"")</f>
        <v/>
      </c>
      <c r="AJ4613" t="b">
        <f t="shared" si="447"/>
        <v>0</v>
      </c>
    </row>
    <row r="4614" spans="2:36" ht="14.4" x14ac:dyDescent="0.3">
      <c r="B4614" s="70"/>
      <c r="C4614" s="58"/>
      <c r="D4614" s="63"/>
      <c r="E4614" s="58"/>
      <c r="F4614" s="58"/>
      <c r="G4614" s="44"/>
      <c r="H4614" s="45"/>
      <c r="I4614" s="45"/>
      <c r="J4614" s="40" t="str">
        <f t="shared" si="443"/>
        <v/>
      </c>
      <c r="K4614" s="39" t="str">
        <f t="shared" si="445"/>
        <v/>
      </c>
      <c r="M4614" s="3"/>
      <c r="AB4614" s="17" t="str">
        <f t="shared" si="444"/>
        <v>-1</v>
      </c>
      <c r="AC4614" s="17">
        <f>IFERROR(INDEX(Factors!$C$59:$C$70,MATCH(AB4614,Factors!$B$59:$B$70,1),1),0)</f>
        <v>0</v>
      </c>
      <c r="AD4614" s="17">
        <f t="shared" si="446"/>
        <v>0</v>
      </c>
      <c r="AE4614" s="17">
        <f>IFERROR(INDEX(Factors!$B$6:$B$15,MATCH('INPUT - Census'!E4614,Factors!$C$6:$C$15,0),1),0)</f>
        <v>0</v>
      </c>
      <c r="AF4614" s="18">
        <f>IFERROR(INDEX(Factors!$B$16:$B$39,MATCH('INPUT - Census'!C4614,Factors!$C$16:$C$35,0),1),0)</f>
        <v>0</v>
      </c>
      <c r="AG4614" s="19">
        <f>IFERROR(INDEX(Factors!$B$40:$B$44,MATCH('INPUT - Census'!F4614,Factors!$C$40:$C$44,0),1),0)</f>
        <v>0</v>
      </c>
      <c r="AH4614" s="21" t="str">
        <f t="shared" si="448"/>
        <v/>
      </c>
      <c r="AI4614" s="1" t="str">
        <f>IFERROR(VLOOKUP(H4614,Factors!$C$45:$D$48,2,0),"")</f>
        <v/>
      </c>
      <c r="AJ4614" t="b">
        <f t="shared" si="447"/>
        <v>0</v>
      </c>
    </row>
    <row r="4615" spans="2:36" ht="14.4" x14ac:dyDescent="0.3">
      <c r="B4615" s="70"/>
      <c r="C4615" s="58"/>
      <c r="D4615" s="63"/>
      <c r="E4615" s="58"/>
      <c r="F4615" s="58"/>
      <c r="G4615" s="44"/>
      <c r="H4615" s="45"/>
      <c r="I4615" s="45"/>
      <c r="J4615" s="40" t="str">
        <f t="shared" si="443"/>
        <v/>
      </c>
      <c r="K4615" s="39" t="str">
        <f t="shared" si="445"/>
        <v/>
      </c>
      <c r="M4615" s="3"/>
      <c r="AB4615" s="17" t="str">
        <f t="shared" si="444"/>
        <v>-1</v>
      </c>
      <c r="AC4615" s="17">
        <f>IFERROR(INDEX(Factors!$C$59:$C$70,MATCH(AB4615,Factors!$B$59:$B$70,1),1),0)</f>
        <v>0</v>
      </c>
      <c r="AD4615" s="17">
        <f t="shared" si="446"/>
        <v>0</v>
      </c>
      <c r="AE4615" s="17">
        <f>IFERROR(INDEX(Factors!$B$6:$B$15,MATCH('INPUT - Census'!E4615,Factors!$C$6:$C$15,0),1),0)</f>
        <v>0</v>
      </c>
      <c r="AF4615" s="18">
        <f>IFERROR(INDEX(Factors!$B$16:$B$39,MATCH('INPUT - Census'!C4615,Factors!$C$16:$C$35,0),1),0)</f>
        <v>0</v>
      </c>
      <c r="AG4615" s="19">
        <f>IFERROR(INDEX(Factors!$B$40:$B$44,MATCH('INPUT - Census'!F4615,Factors!$C$40:$C$44,0),1),0)</f>
        <v>0</v>
      </c>
      <c r="AH4615" s="21" t="str">
        <f t="shared" si="448"/>
        <v/>
      </c>
      <c r="AI4615" s="1" t="str">
        <f>IFERROR(VLOOKUP(H4615,Factors!$C$45:$D$48,2,0),"")</f>
        <v/>
      </c>
      <c r="AJ4615" t="b">
        <f t="shared" si="447"/>
        <v>0</v>
      </c>
    </row>
    <row r="4616" spans="2:36" ht="14.4" x14ac:dyDescent="0.3">
      <c r="B4616" s="70"/>
      <c r="C4616" s="58"/>
      <c r="D4616" s="63"/>
      <c r="E4616" s="58"/>
      <c r="F4616" s="58"/>
      <c r="G4616" s="44"/>
      <c r="H4616" s="45"/>
      <c r="I4616" s="45"/>
      <c r="J4616" s="40" t="str">
        <f t="shared" si="443"/>
        <v/>
      </c>
      <c r="K4616" s="39" t="str">
        <f t="shared" si="445"/>
        <v/>
      </c>
      <c r="M4616" s="3"/>
      <c r="AB4616" s="17" t="str">
        <f t="shared" si="444"/>
        <v>-1</v>
      </c>
      <c r="AC4616" s="17">
        <f>IFERROR(INDEX(Factors!$C$59:$C$70,MATCH(AB4616,Factors!$B$59:$B$70,1),1),0)</f>
        <v>0</v>
      </c>
      <c r="AD4616" s="17">
        <f t="shared" si="446"/>
        <v>0</v>
      </c>
      <c r="AE4616" s="17">
        <f>IFERROR(INDEX(Factors!$B$6:$B$15,MATCH('INPUT - Census'!E4616,Factors!$C$6:$C$15,0),1),0)</f>
        <v>0</v>
      </c>
      <c r="AF4616" s="18">
        <f>IFERROR(INDEX(Factors!$B$16:$B$39,MATCH('INPUT - Census'!C4616,Factors!$C$16:$C$35,0),1),0)</f>
        <v>0</v>
      </c>
      <c r="AG4616" s="19">
        <f>IFERROR(INDEX(Factors!$B$40:$B$44,MATCH('INPUT - Census'!F4616,Factors!$C$40:$C$44,0),1),0)</f>
        <v>0</v>
      </c>
      <c r="AH4616" s="21" t="str">
        <f t="shared" si="448"/>
        <v/>
      </c>
      <c r="AI4616" s="1" t="str">
        <f>IFERROR(VLOOKUP(H4616,Factors!$C$45:$D$48,2,0),"")</f>
        <v/>
      </c>
      <c r="AJ4616" t="b">
        <f t="shared" si="447"/>
        <v>0</v>
      </c>
    </row>
    <row r="4617" spans="2:36" ht="14.4" x14ac:dyDescent="0.3">
      <c r="B4617" s="70"/>
      <c r="C4617" s="58"/>
      <c r="D4617" s="63"/>
      <c r="E4617" s="58"/>
      <c r="F4617" s="58"/>
      <c r="G4617" s="44"/>
      <c r="H4617" s="45"/>
      <c r="I4617" s="45"/>
      <c r="J4617" s="40" t="str">
        <f t="shared" si="443"/>
        <v/>
      </c>
      <c r="K4617" s="39" t="str">
        <f t="shared" si="445"/>
        <v/>
      </c>
      <c r="M4617" s="3"/>
      <c r="AB4617" s="17" t="str">
        <f t="shared" si="444"/>
        <v>-1</v>
      </c>
      <c r="AC4617" s="17">
        <f>IFERROR(INDEX(Factors!$C$59:$C$70,MATCH(AB4617,Factors!$B$59:$B$70,1),1),0)</f>
        <v>0</v>
      </c>
      <c r="AD4617" s="17">
        <f t="shared" si="446"/>
        <v>0</v>
      </c>
      <c r="AE4617" s="17">
        <f>IFERROR(INDEX(Factors!$B$6:$B$15,MATCH('INPUT - Census'!E4617,Factors!$C$6:$C$15,0),1),0)</f>
        <v>0</v>
      </c>
      <c r="AF4617" s="18">
        <f>IFERROR(INDEX(Factors!$B$16:$B$39,MATCH('INPUT - Census'!C4617,Factors!$C$16:$C$35,0),1),0)</f>
        <v>0</v>
      </c>
      <c r="AG4617" s="19">
        <f>IFERROR(INDEX(Factors!$B$40:$B$44,MATCH('INPUT - Census'!F4617,Factors!$C$40:$C$44,0),1),0)</f>
        <v>0</v>
      </c>
      <c r="AH4617" s="21" t="str">
        <f t="shared" si="448"/>
        <v/>
      </c>
      <c r="AI4617" s="1" t="str">
        <f>IFERROR(VLOOKUP(H4617,Factors!$C$45:$D$48,2,0),"")</f>
        <v/>
      </c>
      <c r="AJ4617" t="b">
        <f t="shared" si="447"/>
        <v>0</v>
      </c>
    </row>
    <row r="4618" spans="2:36" ht="14.4" x14ac:dyDescent="0.3">
      <c r="B4618" s="70"/>
      <c r="C4618" s="58"/>
      <c r="D4618" s="63"/>
      <c r="E4618" s="58"/>
      <c r="F4618" s="58"/>
      <c r="G4618" s="44"/>
      <c r="H4618" s="45"/>
      <c r="I4618" s="45"/>
      <c r="J4618" s="40" t="str">
        <f t="shared" si="443"/>
        <v/>
      </c>
      <c r="K4618" s="39" t="str">
        <f t="shared" si="445"/>
        <v/>
      </c>
      <c r="M4618" s="3"/>
      <c r="AB4618" s="17" t="str">
        <f t="shared" si="444"/>
        <v>-1</v>
      </c>
      <c r="AC4618" s="17">
        <f>IFERROR(INDEX(Factors!$C$59:$C$70,MATCH(AB4618,Factors!$B$59:$B$70,1),1),0)</f>
        <v>0</v>
      </c>
      <c r="AD4618" s="17">
        <f t="shared" si="446"/>
        <v>0</v>
      </c>
      <c r="AE4618" s="17">
        <f>IFERROR(INDEX(Factors!$B$6:$B$15,MATCH('INPUT - Census'!E4618,Factors!$C$6:$C$15,0),1),0)</f>
        <v>0</v>
      </c>
      <c r="AF4618" s="18">
        <f>IFERROR(INDEX(Factors!$B$16:$B$39,MATCH('INPUT - Census'!C4618,Factors!$C$16:$C$35,0),1),0)</f>
        <v>0</v>
      </c>
      <c r="AG4618" s="19">
        <f>IFERROR(INDEX(Factors!$B$40:$B$44,MATCH('INPUT - Census'!F4618,Factors!$C$40:$C$44,0),1),0)</f>
        <v>0</v>
      </c>
      <c r="AH4618" s="21" t="str">
        <f t="shared" si="448"/>
        <v/>
      </c>
      <c r="AI4618" s="1" t="str">
        <f>IFERROR(VLOOKUP(H4618,Factors!$C$45:$D$48,2,0),"")</f>
        <v/>
      </c>
      <c r="AJ4618" t="b">
        <f t="shared" si="447"/>
        <v>0</v>
      </c>
    </row>
    <row r="4619" spans="2:36" ht="14.4" x14ac:dyDescent="0.3">
      <c r="B4619" s="70"/>
      <c r="C4619" s="58"/>
      <c r="D4619" s="63"/>
      <c r="E4619" s="58"/>
      <c r="F4619" s="58"/>
      <c r="G4619" s="44"/>
      <c r="H4619" s="45"/>
      <c r="I4619" s="45"/>
      <c r="J4619" s="40" t="str">
        <f t="shared" si="443"/>
        <v/>
      </c>
      <c r="K4619" s="39" t="str">
        <f t="shared" si="445"/>
        <v/>
      </c>
      <c r="M4619" s="3"/>
      <c r="AB4619" s="17" t="str">
        <f t="shared" si="444"/>
        <v>-1</v>
      </c>
      <c r="AC4619" s="17">
        <f>IFERROR(INDEX(Factors!$C$59:$C$70,MATCH(AB4619,Factors!$B$59:$B$70,1),1),0)</f>
        <v>0</v>
      </c>
      <c r="AD4619" s="17">
        <f t="shared" si="446"/>
        <v>0</v>
      </c>
      <c r="AE4619" s="17">
        <f>IFERROR(INDEX(Factors!$B$6:$B$15,MATCH('INPUT - Census'!E4619,Factors!$C$6:$C$15,0),1),0)</f>
        <v>0</v>
      </c>
      <c r="AF4619" s="18">
        <f>IFERROR(INDEX(Factors!$B$16:$B$39,MATCH('INPUT - Census'!C4619,Factors!$C$16:$C$35,0),1),0)</f>
        <v>0</v>
      </c>
      <c r="AG4619" s="19">
        <f>IFERROR(INDEX(Factors!$B$40:$B$44,MATCH('INPUT - Census'!F4619,Factors!$C$40:$C$44,0),1),0)</f>
        <v>0</v>
      </c>
      <c r="AH4619" s="21" t="str">
        <f t="shared" si="448"/>
        <v/>
      </c>
      <c r="AI4619" s="1" t="str">
        <f>IFERROR(VLOOKUP(H4619,Factors!$C$45:$D$48,2,0),"")</f>
        <v/>
      </c>
      <c r="AJ4619" t="b">
        <f t="shared" si="447"/>
        <v>0</v>
      </c>
    </row>
    <row r="4620" spans="2:36" ht="14.4" x14ac:dyDescent="0.3">
      <c r="B4620" s="70"/>
      <c r="C4620" s="58"/>
      <c r="D4620" s="63"/>
      <c r="E4620" s="58"/>
      <c r="F4620" s="58"/>
      <c r="G4620" s="44"/>
      <c r="H4620" s="45"/>
      <c r="I4620" s="45"/>
      <c r="J4620" s="40" t="str">
        <f t="shared" si="443"/>
        <v/>
      </c>
      <c r="K4620" s="39" t="str">
        <f t="shared" si="445"/>
        <v/>
      </c>
      <c r="M4620" s="3"/>
      <c r="AB4620" s="17" t="str">
        <f t="shared" si="444"/>
        <v>-1</v>
      </c>
      <c r="AC4620" s="17">
        <f>IFERROR(INDEX(Factors!$C$59:$C$70,MATCH(AB4620,Factors!$B$59:$B$70,1),1),0)</f>
        <v>0</v>
      </c>
      <c r="AD4620" s="17">
        <f t="shared" si="446"/>
        <v>0</v>
      </c>
      <c r="AE4620" s="17">
        <f>IFERROR(INDEX(Factors!$B$6:$B$15,MATCH('INPUT - Census'!E4620,Factors!$C$6:$C$15,0),1),0)</f>
        <v>0</v>
      </c>
      <c r="AF4620" s="18">
        <f>IFERROR(INDEX(Factors!$B$16:$B$39,MATCH('INPUT - Census'!C4620,Factors!$C$16:$C$35,0),1),0)</f>
        <v>0</v>
      </c>
      <c r="AG4620" s="19">
        <f>IFERROR(INDEX(Factors!$B$40:$B$44,MATCH('INPUT - Census'!F4620,Factors!$C$40:$C$44,0),1),0)</f>
        <v>0</v>
      </c>
      <c r="AH4620" s="21" t="str">
        <f t="shared" si="448"/>
        <v/>
      </c>
      <c r="AI4620" s="1" t="str">
        <f>IFERROR(VLOOKUP(H4620,Factors!$C$45:$D$48,2,0),"")</f>
        <v/>
      </c>
      <c r="AJ4620" t="b">
        <f t="shared" si="447"/>
        <v>0</v>
      </c>
    </row>
    <row r="4621" spans="2:36" ht="14.4" x14ac:dyDescent="0.3">
      <c r="B4621" s="70"/>
      <c r="C4621" s="58"/>
      <c r="D4621" s="63"/>
      <c r="E4621" s="58"/>
      <c r="F4621" s="58"/>
      <c r="G4621" s="44"/>
      <c r="H4621" s="45"/>
      <c r="I4621" s="45"/>
      <c r="J4621" s="40" t="str">
        <f t="shared" si="443"/>
        <v/>
      </c>
      <c r="K4621" s="39" t="str">
        <f t="shared" si="445"/>
        <v/>
      </c>
      <c r="M4621" s="3"/>
      <c r="AB4621" s="17" t="str">
        <f t="shared" si="444"/>
        <v>-1</v>
      </c>
      <c r="AC4621" s="17">
        <f>IFERROR(INDEX(Factors!$C$59:$C$70,MATCH(AB4621,Factors!$B$59:$B$70,1),1),0)</f>
        <v>0</v>
      </c>
      <c r="AD4621" s="17">
        <f t="shared" si="446"/>
        <v>0</v>
      </c>
      <c r="AE4621" s="17">
        <f>IFERROR(INDEX(Factors!$B$6:$B$15,MATCH('INPUT - Census'!E4621,Factors!$C$6:$C$15,0),1),0)</f>
        <v>0</v>
      </c>
      <c r="AF4621" s="18">
        <f>IFERROR(INDEX(Factors!$B$16:$B$39,MATCH('INPUT - Census'!C4621,Factors!$C$16:$C$35,0),1),0)</f>
        <v>0</v>
      </c>
      <c r="AG4621" s="19">
        <f>IFERROR(INDEX(Factors!$B$40:$B$44,MATCH('INPUT - Census'!F4621,Factors!$C$40:$C$44,0),1),0)</f>
        <v>0</v>
      </c>
      <c r="AH4621" s="21" t="str">
        <f t="shared" si="448"/>
        <v/>
      </c>
      <c r="AI4621" s="1" t="str">
        <f>IFERROR(VLOOKUP(H4621,Factors!$C$45:$D$48,2,0),"")</f>
        <v/>
      </c>
      <c r="AJ4621" t="b">
        <f t="shared" si="447"/>
        <v>0</v>
      </c>
    </row>
    <row r="4622" spans="2:36" ht="14.4" x14ac:dyDescent="0.3">
      <c r="B4622" s="70"/>
      <c r="C4622" s="58"/>
      <c r="D4622" s="63"/>
      <c r="E4622" s="58"/>
      <c r="F4622" s="58"/>
      <c r="G4622" s="44"/>
      <c r="H4622" s="45"/>
      <c r="I4622" s="45"/>
      <c r="J4622" s="40" t="str">
        <f t="shared" si="443"/>
        <v/>
      </c>
      <c r="K4622" s="39" t="str">
        <f t="shared" si="445"/>
        <v/>
      </c>
      <c r="M4622" s="3"/>
      <c r="AB4622" s="17" t="str">
        <f t="shared" si="444"/>
        <v>-1</v>
      </c>
      <c r="AC4622" s="17">
        <f>IFERROR(INDEX(Factors!$C$59:$C$70,MATCH(AB4622,Factors!$B$59:$B$70,1),1),0)</f>
        <v>0</v>
      </c>
      <c r="AD4622" s="17">
        <f t="shared" si="446"/>
        <v>0</v>
      </c>
      <c r="AE4622" s="17">
        <f>IFERROR(INDEX(Factors!$B$6:$B$15,MATCH('INPUT - Census'!E4622,Factors!$C$6:$C$15,0),1),0)</f>
        <v>0</v>
      </c>
      <c r="AF4622" s="18">
        <f>IFERROR(INDEX(Factors!$B$16:$B$39,MATCH('INPUT - Census'!C4622,Factors!$C$16:$C$35,0),1),0)</f>
        <v>0</v>
      </c>
      <c r="AG4622" s="19">
        <f>IFERROR(INDEX(Factors!$B$40:$B$44,MATCH('INPUT - Census'!F4622,Factors!$C$40:$C$44,0),1),0)</f>
        <v>0</v>
      </c>
      <c r="AH4622" s="21" t="str">
        <f t="shared" si="448"/>
        <v/>
      </c>
      <c r="AI4622" s="1" t="str">
        <f>IFERROR(VLOOKUP(H4622,Factors!$C$45:$D$48,2,0),"")</f>
        <v/>
      </c>
      <c r="AJ4622" t="b">
        <f t="shared" si="447"/>
        <v>0</v>
      </c>
    </row>
    <row r="4623" spans="2:36" ht="14.4" x14ac:dyDescent="0.3">
      <c r="B4623" s="70"/>
      <c r="C4623" s="58"/>
      <c r="D4623" s="63"/>
      <c r="E4623" s="58"/>
      <c r="F4623" s="58"/>
      <c r="G4623" s="44"/>
      <c r="H4623" s="45"/>
      <c r="I4623" s="45"/>
      <c r="J4623" s="40" t="str">
        <f t="shared" si="443"/>
        <v/>
      </c>
      <c r="K4623" s="39" t="str">
        <f t="shared" si="445"/>
        <v/>
      </c>
      <c r="M4623" s="3"/>
      <c r="AB4623" s="17" t="str">
        <f t="shared" si="444"/>
        <v>-1</v>
      </c>
      <c r="AC4623" s="17">
        <f>IFERROR(INDEX(Factors!$C$59:$C$70,MATCH(AB4623,Factors!$B$59:$B$70,1),1),0)</f>
        <v>0</v>
      </c>
      <c r="AD4623" s="17">
        <f t="shared" si="446"/>
        <v>0</v>
      </c>
      <c r="AE4623" s="17">
        <f>IFERROR(INDEX(Factors!$B$6:$B$15,MATCH('INPUT - Census'!E4623,Factors!$C$6:$C$15,0),1),0)</f>
        <v>0</v>
      </c>
      <c r="AF4623" s="18">
        <f>IFERROR(INDEX(Factors!$B$16:$B$39,MATCH('INPUT - Census'!C4623,Factors!$C$16:$C$35,0),1),0)</f>
        <v>0</v>
      </c>
      <c r="AG4623" s="19">
        <f>IFERROR(INDEX(Factors!$B$40:$B$44,MATCH('INPUT - Census'!F4623,Factors!$C$40:$C$44,0),1),0)</f>
        <v>0</v>
      </c>
      <c r="AH4623" s="21" t="str">
        <f t="shared" si="448"/>
        <v/>
      </c>
      <c r="AI4623" s="1" t="str">
        <f>IFERROR(VLOOKUP(H4623,Factors!$C$45:$D$48,2,0),"")</f>
        <v/>
      </c>
      <c r="AJ4623" t="b">
        <f t="shared" si="447"/>
        <v>0</v>
      </c>
    </row>
    <row r="4624" spans="2:36" ht="14.4" x14ac:dyDescent="0.3">
      <c r="B4624" s="70"/>
      <c r="C4624" s="58"/>
      <c r="D4624" s="63"/>
      <c r="E4624" s="58"/>
      <c r="F4624" s="58"/>
      <c r="G4624" s="44"/>
      <c r="H4624" s="45"/>
      <c r="I4624" s="45"/>
      <c r="J4624" s="40" t="str">
        <f t="shared" si="443"/>
        <v/>
      </c>
      <c r="K4624" s="39" t="str">
        <f t="shared" si="445"/>
        <v/>
      </c>
      <c r="M4624" s="3"/>
      <c r="AB4624" s="17" t="str">
        <f t="shared" si="444"/>
        <v>-1</v>
      </c>
      <c r="AC4624" s="17">
        <f>IFERROR(INDEX(Factors!$C$59:$C$70,MATCH(AB4624,Factors!$B$59:$B$70,1),1),0)</f>
        <v>0</v>
      </c>
      <c r="AD4624" s="17">
        <f t="shared" si="446"/>
        <v>0</v>
      </c>
      <c r="AE4624" s="17">
        <f>IFERROR(INDEX(Factors!$B$6:$B$15,MATCH('INPUT - Census'!E4624,Factors!$C$6:$C$15,0),1),0)</f>
        <v>0</v>
      </c>
      <c r="AF4624" s="18">
        <f>IFERROR(INDEX(Factors!$B$16:$B$39,MATCH('INPUT - Census'!C4624,Factors!$C$16:$C$35,0),1),0)</f>
        <v>0</v>
      </c>
      <c r="AG4624" s="19">
        <f>IFERROR(INDEX(Factors!$B$40:$B$44,MATCH('INPUT - Census'!F4624,Factors!$C$40:$C$44,0),1),0)</f>
        <v>0</v>
      </c>
      <c r="AH4624" s="21" t="str">
        <f t="shared" si="448"/>
        <v/>
      </c>
      <c r="AI4624" s="1" t="str">
        <f>IFERROR(VLOOKUP(H4624,Factors!$C$45:$D$48,2,0),"")</f>
        <v/>
      </c>
      <c r="AJ4624" t="b">
        <f t="shared" si="447"/>
        <v>0</v>
      </c>
    </row>
    <row r="4625" spans="2:36" ht="14.4" x14ac:dyDescent="0.3">
      <c r="B4625" s="70"/>
      <c r="C4625" s="58"/>
      <c r="D4625" s="63"/>
      <c r="E4625" s="58"/>
      <c r="F4625" s="58"/>
      <c r="G4625" s="44"/>
      <c r="H4625" s="45"/>
      <c r="I4625" s="45"/>
      <c r="J4625" s="40" t="str">
        <f t="shared" si="443"/>
        <v/>
      </c>
      <c r="K4625" s="39" t="str">
        <f t="shared" si="445"/>
        <v/>
      </c>
      <c r="M4625" s="3"/>
      <c r="AB4625" s="17" t="str">
        <f t="shared" si="444"/>
        <v>-1</v>
      </c>
      <c r="AC4625" s="17">
        <f>IFERROR(INDEX(Factors!$C$59:$C$70,MATCH(AB4625,Factors!$B$59:$B$70,1),1),0)</f>
        <v>0</v>
      </c>
      <c r="AD4625" s="17">
        <f t="shared" si="446"/>
        <v>0</v>
      </c>
      <c r="AE4625" s="17">
        <f>IFERROR(INDEX(Factors!$B$6:$B$15,MATCH('INPUT - Census'!E4625,Factors!$C$6:$C$15,0),1),0)</f>
        <v>0</v>
      </c>
      <c r="AF4625" s="18">
        <f>IFERROR(INDEX(Factors!$B$16:$B$39,MATCH('INPUT - Census'!C4625,Factors!$C$16:$C$35,0),1),0)</f>
        <v>0</v>
      </c>
      <c r="AG4625" s="19">
        <f>IFERROR(INDEX(Factors!$B$40:$B$44,MATCH('INPUT - Census'!F4625,Factors!$C$40:$C$44,0),1),0)</f>
        <v>0</v>
      </c>
      <c r="AH4625" s="21" t="str">
        <f t="shared" si="448"/>
        <v/>
      </c>
      <c r="AI4625" s="1" t="str">
        <f>IFERROR(VLOOKUP(H4625,Factors!$C$45:$D$48,2,0),"")</f>
        <v/>
      </c>
      <c r="AJ4625" t="b">
        <f t="shared" si="447"/>
        <v>0</v>
      </c>
    </row>
    <row r="4626" spans="2:36" ht="14.4" x14ac:dyDescent="0.3">
      <c r="B4626" s="70"/>
      <c r="C4626" s="58"/>
      <c r="D4626" s="63"/>
      <c r="E4626" s="58"/>
      <c r="F4626" s="58"/>
      <c r="G4626" s="44"/>
      <c r="H4626" s="45"/>
      <c r="I4626" s="45"/>
      <c r="J4626" s="40" t="str">
        <f t="shared" si="443"/>
        <v/>
      </c>
      <c r="K4626" s="39" t="str">
        <f t="shared" si="445"/>
        <v/>
      </c>
      <c r="M4626" s="3"/>
      <c r="AB4626" s="17" t="str">
        <f t="shared" si="444"/>
        <v>-1</v>
      </c>
      <c r="AC4626" s="17">
        <f>IFERROR(INDEX(Factors!$C$59:$C$70,MATCH(AB4626,Factors!$B$59:$B$70,1),1),0)</f>
        <v>0</v>
      </c>
      <c r="AD4626" s="17">
        <f t="shared" si="446"/>
        <v>0</v>
      </c>
      <c r="AE4626" s="17">
        <f>IFERROR(INDEX(Factors!$B$6:$B$15,MATCH('INPUT - Census'!E4626,Factors!$C$6:$C$15,0),1),0)</f>
        <v>0</v>
      </c>
      <c r="AF4626" s="18">
        <f>IFERROR(INDEX(Factors!$B$16:$B$39,MATCH('INPUT - Census'!C4626,Factors!$C$16:$C$35,0),1),0)</f>
        <v>0</v>
      </c>
      <c r="AG4626" s="19">
        <f>IFERROR(INDEX(Factors!$B$40:$B$44,MATCH('INPUT - Census'!F4626,Factors!$C$40:$C$44,0),1),0)</f>
        <v>0</v>
      </c>
      <c r="AH4626" s="21" t="str">
        <f t="shared" si="448"/>
        <v/>
      </c>
      <c r="AI4626" s="1" t="str">
        <f>IFERROR(VLOOKUP(H4626,Factors!$C$45:$D$48,2,0),"")</f>
        <v/>
      </c>
      <c r="AJ4626" t="b">
        <f t="shared" si="447"/>
        <v>0</v>
      </c>
    </row>
    <row r="4627" spans="2:36" ht="14.4" x14ac:dyDescent="0.3">
      <c r="B4627" s="70"/>
      <c r="C4627" s="58"/>
      <c r="D4627" s="63"/>
      <c r="E4627" s="58"/>
      <c r="F4627" s="58"/>
      <c r="G4627" s="44"/>
      <c r="H4627" s="45"/>
      <c r="I4627" s="45"/>
      <c r="J4627" s="40" t="str">
        <f t="shared" si="443"/>
        <v/>
      </c>
      <c r="K4627" s="39" t="str">
        <f t="shared" si="445"/>
        <v/>
      </c>
      <c r="M4627" s="3"/>
      <c r="AB4627" s="17" t="str">
        <f t="shared" si="444"/>
        <v>-1</v>
      </c>
      <c r="AC4627" s="17">
        <f>IFERROR(INDEX(Factors!$C$59:$C$70,MATCH(AB4627,Factors!$B$59:$B$70,1),1),0)</f>
        <v>0</v>
      </c>
      <c r="AD4627" s="17">
        <f t="shared" si="446"/>
        <v>0</v>
      </c>
      <c r="AE4627" s="17">
        <f>IFERROR(INDEX(Factors!$B$6:$B$15,MATCH('INPUT - Census'!E4627,Factors!$C$6:$C$15,0),1),0)</f>
        <v>0</v>
      </c>
      <c r="AF4627" s="18">
        <f>IFERROR(INDEX(Factors!$B$16:$B$39,MATCH('INPUT - Census'!C4627,Factors!$C$16:$C$35,0),1),0)</f>
        <v>0</v>
      </c>
      <c r="AG4627" s="19">
        <f>IFERROR(INDEX(Factors!$B$40:$B$44,MATCH('INPUT - Census'!F4627,Factors!$C$40:$C$44,0),1),0)</f>
        <v>0</v>
      </c>
      <c r="AH4627" s="21" t="str">
        <f t="shared" si="448"/>
        <v/>
      </c>
      <c r="AI4627" s="1" t="str">
        <f>IFERROR(VLOOKUP(H4627,Factors!$C$45:$D$48,2,0),"")</f>
        <v/>
      </c>
      <c r="AJ4627" t="b">
        <f t="shared" si="447"/>
        <v>0</v>
      </c>
    </row>
    <row r="4628" spans="2:36" ht="14.4" x14ac:dyDescent="0.3">
      <c r="B4628" s="70"/>
      <c r="C4628" s="58"/>
      <c r="D4628" s="63"/>
      <c r="E4628" s="58"/>
      <c r="F4628" s="58"/>
      <c r="G4628" s="44"/>
      <c r="H4628" s="45"/>
      <c r="I4628" s="45"/>
      <c r="J4628" s="40" t="str">
        <f t="shared" si="443"/>
        <v/>
      </c>
      <c r="K4628" s="39" t="str">
        <f t="shared" si="445"/>
        <v/>
      </c>
      <c r="M4628" s="3"/>
      <c r="AB4628" s="17" t="str">
        <f t="shared" si="444"/>
        <v>-1</v>
      </c>
      <c r="AC4628" s="17">
        <f>IFERROR(INDEX(Factors!$C$59:$C$70,MATCH(AB4628,Factors!$B$59:$B$70,1),1),0)</f>
        <v>0</v>
      </c>
      <c r="AD4628" s="17">
        <f t="shared" si="446"/>
        <v>0</v>
      </c>
      <c r="AE4628" s="17">
        <f>IFERROR(INDEX(Factors!$B$6:$B$15,MATCH('INPUT - Census'!E4628,Factors!$C$6:$C$15,0),1),0)</f>
        <v>0</v>
      </c>
      <c r="AF4628" s="18">
        <f>IFERROR(INDEX(Factors!$B$16:$B$39,MATCH('INPUT - Census'!C4628,Factors!$C$16:$C$35,0),1),0)</f>
        <v>0</v>
      </c>
      <c r="AG4628" s="19">
        <f>IFERROR(INDEX(Factors!$B$40:$B$44,MATCH('INPUT - Census'!F4628,Factors!$C$40:$C$44,0),1),0)</f>
        <v>0</v>
      </c>
      <c r="AH4628" s="21" t="str">
        <f t="shared" si="448"/>
        <v/>
      </c>
      <c r="AI4628" s="1" t="str">
        <f>IFERROR(VLOOKUP(H4628,Factors!$C$45:$D$48,2,0),"")</f>
        <v/>
      </c>
      <c r="AJ4628" t="b">
        <f t="shared" si="447"/>
        <v>0</v>
      </c>
    </row>
    <row r="4629" spans="2:36" ht="14.4" x14ac:dyDescent="0.3">
      <c r="B4629" s="70"/>
      <c r="C4629" s="58"/>
      <c r="D4629" s="63"/>
      <c r="E4629" s="58"/>
      <c r="F4629" s="58"/>
      <c r="G4629" s="44"/>
      <c r="H4629" s="45"/>
      <c r="I4629" s="45"/>
      <c r="J4629" s="40" t="str">
        <f t="shared" si="443"/>
        <v/>
      </c>
      <c r="K4629" s="39" t="str">
        <f t="shared" si="445"/>
        <v/>
      </c>
      <c r="M4629" s="3"/>
      <c r="AB4629" s="17" t="str">
        <f t="shared" si="444"/>
        <v>-1</v>
      </c>
      <c r="AC4629" s="17">
        <f>IFERROR(INDEX(Factors!$C$59:$C$70,MATCH(AB4629,Factors!$B$59:$B$70,1),1),0)</f>
        <v>0</v>
      </c>
      <c r="AD4629" s="17">
        <f t="shared" si="446"/>
        <v>0</v>
      </c>
      <c r="AE4629" s="17">
        <f>IFERROR(INDEX(Factors!$B$6:$B$15,MATCH('INPUT - Census'!E4629,Factors!$C$6:$C$15,0),1),0)</f>
        <v>0</v>
      </c>
      <c r="AF4629" s="18">
        <f>IFERROR(INDEX(Factors!$B$16:$B$39,MATCH('INPUT - Census'!C4629,Factors!$C$16:$C$35,0),1),0)</f>
        <v>0</v>
      </c>
      <c r="AG4629" s="19">
        <f>IFERROR(INDEX(Factors!$B$40:$B$44,MATCH('INPUT - Census'!F4629,Factors!$C$40:$C$44,0),1),0)</f>
        <v>0</v>
      </c>
      <c r="AH4629" s="21" t="str">
        <f t="shared" si="448"/>
        <v/>
      </c>
      <c r="AI4629" s="1" t="str">
        <f>IFERROR(VLOOKUP(H4629,Factors!$C$45:$D$48,2,0),"")</f>
        <v/>
      </c>
      <c r="AJ4629" t="b">
        <f t="shared" si="447"/>
        <v>0</v>
      </c>
    </row>
    <row r="4630" spans="2:36" ht="14.4" x14ac:dyDescent="0.3">
      <c r="B4630" s="70"/>
      <c r="C4630" s="58"/>
      <c r="D4630" s="63"/>
      <c r="E4630" s="58"/>
      <c r="F4630" s="58"/>
      <c r="G4630" s="44"/>
      <c r="H4630" s="45"/>
      <c r="I4630" s="45"/>
      <c r="J4630" s="40" t="str">
        <f t="shared" si="443"/>
        <v/>
      </c>
      <c r="K4630" s="39" t="str">
        <f t="shared" si="445"/>
        <v/>
      </c>
      <c r="M4630" s="3"/>
      <c r="AB4630" s="17" t="str">
        <f t="shared" si="444"/>
        <v>-1</v>
      </c>
      <c r="AC4630" s="17">
        <f>IFERROR(INDEX(Factors!$C$59:$C$70,MATCH(AB4630,Factors!$B$59:$B$70,1),1),0)</f>
        <v>0</v>
      </c>
      <c r="AD4630" s="17">
        <f t="shared" si="446"/>
        <v>0</v>
      </c>
      <c r="AE4630" s="17">
        <f>IFERROR(INDEX(Factors!$B$6:$B$15,MATCH('INPUT - Census'!E4630,Factors!$C$6:$C$15,0),1),0)</f>
        <v>0</v>
      </c>
      <c r="AF4630" s="18">
        <f>IFERROR(INDEX(Factors!$B$16:$B$39,MATCH('INPUT - Census'!C4630,Factors!$C$16:$C$35,0),1),0)</f>
        <v>0</v>
      </c>
      <c r="AG4630" s="19">
        <f>IFERROR(INDEX(Factors!$B$40:$B$44,MATCH('INPUT - Census'!F4630,Factors!$C$40:$C$44,0),1),0)</f>
        <v>0</v>
      </c>
      <c r="AH4630" s="21" t="str">
        <f t="shared" si="448"/>
        <v/>
      </c>
      <c r="AI4630" s="1" t="str">
        <f>IFERROR(VLOOKUP(H4630,Factors!$C$45:$D$48,2,0),"")</f>
        <v/>
      </c>
      <c r="AJ4630" t="b">
        <f t="shared" si="447"/>
        <v>0</v>
      </c>
    </row>
    <row r="4631" spans="2:36" ht="14.4" x14ac:dyDescent="0.3">
      <c r="B4631" s="70"/>
      <c r="C4631" s="58"/>
      <c r="D4631" s="63"/>
      <c r="E4631" s="58"/>
      <c r="F4631" s="58"/>
      <c r="G4631" s="44"/>
      <c r="H4631" s="45"/>
      <c r="I4631" s="45"/>
      <c r="J4631" s="40" t="str">
        <f t="shared" si="443"/>
        <v/>
      </c>
      <c r="K4631" s="39" t="str">
        <f t="shared" si="445"/>
        <v/>
      </c>
      <c r="M4631" s="3"/>
      <c r="AB4631" s="17" t="str">
        <f t="shared" si="444"/>
        <v>-1</v>
      </c>
      <c r="AC4631" s="17">
        <f>IFERROR(INDEX(Factors!$C$59:$C$70,MATCH(AB4631,Factors!$B$59:$B$70,1),1),0)</f>
        <v>0</v>
      </c>
      <c r="AD4631" s="17">
        <f t="shared" si="446"/>
        <v>0</v>
      </c>
      <c r="AE4631" s="17">
        <f>IFERROR(INDEX(Factors!$B$6:$B$15,MATCH('INPUT - Census'!E4631,Factors!$C$6:$C$15,0),1),0)</f>
        <v>0</v>
      </c>
      <c r="AF4631" s="18">
        <f>IFERROR(INDEX(Factors!$B$16:$B$39,MATCH('INPUT - Census'!C4631,Factors!$C$16:$C$35,0),1),0)</f>
        <v>0</v>
      </c>
      <c r="AG4631" s="19">
        <f>IFERROR(INDEX(Factors!$B$40:$B$44,MATCH('INPUT - Census'!F4631,Factors!$C$40:$C$44,0),1),0)</f>
        <v>0</v>
      </c>
      <c r="AH4631" s="21" t="str">
        <f t="shared" si="448"/>
        <v/>
      </c>
      <c r="AI4631" s="1" t="str">
        <f>IFERROR(VLOOKUP(H4631,Factors!$C$45:$D$48,2,0),"")</f>
        <v/>
      </c>
      <c r="AJ4631" t="b">
        <f t="shared" si="447"/>
        <v>0</v>
      </c>
    </row>
    <row r="4632" spans="2:36" ht="14.4" x14ac:dyDescent="0.3">
      <c r="B4632" s="70"/>
      <c r="C4632" s="58"/>
      <c r="D4632" s="63"/>
      <c r="E4632" s="58"/>
      <c r="F4632" s="58"/>
      <c r="G4632" s="44"/>
      <c r="H4632" s="45"/>
      <c r="I4632" s="45"/>
      <c r="J4632" s="40" t="str">
        <f t="shared" si="443"/>
        <v/>
      </c>
      <c r="K4632" s="39" t="str">
        <f t="shared" si="445"/>
        <v/>
      </c>
      <c r="M4632" s="3"/>
      <c r="AB4632" s="17" t="str">
        <f t="shared" si="444"/>
        <v>-1</v>
      </c>
      <c r="AC4632" s="17">
        <f>IFERROR(INDEX(Factors!$C$59:$C$70,MATCH(AB4632,Factors!$B$59:$B$70,1),1),0)</f>
        <v>0</v>
      </c>
      <c r="AD4632" s="17">
        <f t="shared" si="446"/>
        <v>0</v>
      </c>
      <c r="AE4632" s="17">
        <f>IFERROR(INDEX(Factors!$B$6:$B$15,MATCH('INPUT - Census'!E4632,Factors!$C$6:$C$15,0),1),0)</f>
        <v>0</v>
      </c>
      <c r="AF4632" s="18">
        <f>IFERROR(INDEX(Factors!$B$16:$B$39,MATCH('INPUT - Census'!C4632,Factors!$C$16:$C$35,0),1),0)</f>
        <v>0</v>
      </c>
      <c r="AG4632" s="19">
        <f>IFERROR(INDEX(Factors!$B$40:$B$44,MATCH('INPUT - Census'!F4632,Factors!$C$40:$C$44,0),1),0)</f>
        <v>0</v>
      </c>
      <c r="AH4632" s="21" t="str">
        <f t="shared" si="448"/>
        <v/>
      </c>
      <c r="AI4632" s="1" t="str">
        <f>IFERROR(VLOOKUP(H4632,Factors!$C$45:$D$48,2,0),"")</f>
        <v/>
      </c>
      <c r="AJ4632" t="b">
        <f t="shared" si="447"/>
        <v>0</v>
      </c>
    </row>
    <row r="4633" spans="2:36" ht="14.4" x14ac:dyDescent="0.3">
      <c r="B4633" s="70"/>
      <c r="C4633" s="58"/>
      <c r="D4633" s="63"/>
      <c r="E4633" s="58"/>
      <c r="F4633" s="58"/>
      <c r="G4633" s="44"/>
      <c r="H4633" s="45"/>
      <c r="I4633" s="45"/>
      <c r="J4633" s="40" t="str">
        <f t="shared" si="443"/>
        <v/>
      </c>
      <c r="K4633" s="39" t="str">
        <f t="shared" si="445"/>
        <v/>
      </c>
      <c r="M4633" s="3"/>
      <c r="AB4633" s="17" t="str">
        <f t="shared" si="444"/>
        <v>-1</v>
      </c>
      <c r="AC4633" s="17">
        <f>IFERROR(INDEX(Factors!$C$59:$C$70,MATCH(AB4633,Factors!$B$59:$B$70,1),1),0)</f>
        <v>0</v>
      </c>
      <c r="AD4633" s="17">
        <f t="shared" si="446"/>
        <v>0</v>
      </c>
      <c r="AE4633" s="17">
        <f>IFERROR(INDEX(Factors!$B$6:$B$15,MATCH('INPUT - Census'!E4633,Factors!$C$6:$C$15,0),1),0)</f>
        <v>0</v>
      </c>
      <c r="AF4633" s="18">
        <f>IFERROR(INDEX(Factors!$B$16:$B$39,MATCH('INPUT - Census'!C4633,Factors!$C$16:$C$35,0),1),0)</f>
        <v>0</v>
      </c>
      <c r="AG4633" s="19">
        <f>IFERROR(INDEX(Factors!$B$40:$B$44,MATCH('INPUT - Census'!F4633,Factors!$C$40:$C$44,0),1),0)</f>
        <v>0</v>
      </c>
      <c r="AH4633" s="21" t="str">
        <f t="shared" si="448"/>
        <v/>
      </c>
      <c r="AI4633" s="1" t="str">
        <f>IFERROR(VLOOKUP(H4633,Factors!$C$45:$D$48,2,0),"")</f>
        <v/>
      </c>
      <c r="AJ4633" t="b">
        <f t="shared" si="447"/>
        <v>0</v>
      </c>
    </row>
    <row r="4634" spans="2:36" ht="14.4" x14ac:dyDescent="0.3">
      <c r="B4634" s="70"/>
      <c r="C4634" s="58"/>
      <c r="D4634" s="63"/>
      <c r="E4634" s="58"/>
      <c r="F4634" s="58"/>
      <c r="G4634" s="44"/>
      <c r="H4634" s="45"/>
      <c r="I4634" s="45"/>
      <c r="J4634" s="40" t="str">
        <f t="shared" si="443"/>
        <v/>
      </c>
      <c r="K4634" s="39" t="str">
        <f t="shared" si="445"/>
        <v/>
      </c>
      <c r="M4634" s="3"/>
      <c r="AB4634" s="17" t="str">
        <f t="shared" si="444"/>
        <v>-1</v>
      </c>
      <c r="AC4634" s="17">
        <f>IFERROR(INDEX(Factors!$C$59:$C$70,MATCH(AB4634,Factors!$B$59:$B$70,1),1),0)</f>
        <v>0</v>
      </c>
      <c r="AD4634" s="17">
        <f t="shared" si="446"/>
        <v>0</v>
      </c>
      <c r="AE4634" s="17">
        <f>IFERROR(INDEX(Factors!$B$6:$B$15,MATCH('INPUT - Census'!E4634,Factors!$C$6:$C$15,0),1),0)</f>
        <v>0</v>
      </c>
      <c r="AF4634" s="18">
        <f>IFERROR(INDEX(Factors!$B$16:$B$39,MATCH('INPUT - Census'!C4634,Factors!$C$16:$C$35,0),1),0)</f>
        <v>0</v>
      </c>
      <c r="AG4634" s="19">
        <f>IFERROR(INDEX(Factors!$B$40:$B$44,MATCH('INPUT - Census'!F4634,Factors!$C$40:$C$44,0),1),0)</f>
        <v>0</v>
      </c>
      <c r="AH4634" s="21" t="str">
        <f t="shared" si="448"/>
        <v/>
      </c>
      <c r="AI4634" s="1" t="str">
        <f>IFERROR(VLOOKUP(H4634,Factors!$C$45:$D$48,2,0),"")</f>
        <v/>
      </c>
      <c r="AJ4634" t="b">
        <f t="shared" si="447"/>
        <v>0</v>
      </c>
    </row>
    <row r="4635" spans="2:36" ht="14.4" x14ac:dyDescent="0.3">
      <c r="B4635" s="70"/>
      <c r="C4635" s="58"/>
      <c r="D4635" s="63"/>
      <c r="E4635" s="58"/>
      <c r="F4635" s="58"/>
      <c r="G4635" s="44"/>
      <c r="H4635" s="45"/>
      <c r="I4635" s="45"/>
      <c r="J4635" s="40" t="str">
        <f t="shared" si="443"/>
        <v/>
      </c>
      <c r="K4635" s="39" t="str">
        <f t="shared" si="445"/>
        <v/>
      </c>
      <c r="M4635" s="3"/>
      <c r="AB4635" s="17" t="str">
        <f t="shared" si="444"/>
        <v>-1</v>
      </c>
      <c r="AC4635" s="17">
        <f>IFERROR(INDEX(Factors!$C$59:$C$70,MATCH(AB4635,Factors!$B$59:$B$70,1),1),0)</f>
        <v>0</v>
      </c>
      <c r="AD4635" s="17">
        <f t="shared" si="446"/>
        <v>0</v>
      </c>
      <c r="AE4635" s="17">
        <f>IFERROR(INDEX(Factors!$B$6:$B$15,MATCH('INPUT - Census'!E4635,Factors!$C$6:$C$15,0),1),0)</f>
        <v>0</v>
      </c>
      <c r="AF4635" s="18">
        <f>IFERROR(INDEX(Factors!$B$16:$B$39,MATCH('INPUT - Census'!C4635,Factors!$C$16:$C$35,0),1),0)</f>
        <v>0</v>
      </c>
      <c r="AG4635" s="19">
        <f>IFERROR(INDEX(Factors!$B$40:$B$44,MATCH('INPUT - Census'!F4635,Factors!$C$40:$C$44,0),1),0)</f>
        <v>0</v>
      </c>
      <c r="AH4635" s="21" t="str">
        <f t="shared" si="448"/>
        <v/>
      </c>
      <c r="AI4635" s="1" t="str">
        <f>IFERROR(VLOOKUP(H4635,Factors!$C$45:$D$48,2,0),"")</f>
        <v/>
      </c>
      <c r="AJ4635" t="b">
        <f t="shared" si="447"/>
        <v>0</v>
      </c>
    </row>
    <row r="4636" spans="2:36" ht="14.4" x14ac:dyDescent="0.3">
      <c r="B4636" s="70"/>
      <c r="C4636" s="58"/>
      <c r="D4636" s="63"/>
      <c r="E4636" s="58"/>
      <c r="F4636" s="58"/>
      <c r="G4636" s="44"/>
      <c r="H4636" s="45"/>
      <c r="I4636" s="45"/>
      <c r="J4636" s="40" t="str">
        <f t="shared" si="443"/>
        <v/>
      </c>
      <c r="K4636" s="39" t="str">
        <f t="shared" si="445"/>
        <v/>
      </c>
      <c r="M4636" s="3"/>
      <c r="AB4636" s="17" t="str">
        <f t="shared" si="444"/>
        <v>-1</v>
      </c>
      <c r="AC4636" s="17">
        <f>IFERROR(INDEX(Factors!$C$59:$C$70,MATCH(AB4636,Factors!$B$59:$B$70,1),1),0)</f>
        <v>0</v>
      </c>
      <c r="AD4636" s="17">
        <f t="shared" si="446"/>
        <v>0</v>
      </c>
      <c r="AE4636" s="17">
        <f>IFERROR(INDEX(Factors!$B$6:$B$15,MATCH('INPUT - Census'!E4636,Factors!$C$6:$C$15,0),1),0)</f>
        <v>0</v>
      </c>
      <c r="AF4636" s="18">
        <f>IFERROR(INDEX(Factors!$B$16:$B$39,MATCH('INPUT - Census'!C4636,Factors!$C$16:$C$35,0),1),0)</f>
        <v>0</v>
      </c>
      <c r="AG4636" s="19">
        <f>IFERROR(INDEX(Factors!$B$40:$B$44,MATCH('INPUT - Census'!F4636,Factors!$C$40:$C$44,0),1),0)</f>
        <v>0</v>
      </c>
      <c r="AH4636" s="21" t="str">
        <f t="shared" si="448"/>
        <v/>
      </c>
      <c r="AI4636" s="1" t="str">
        <f>IFERROR(VLOOKUP(H4636,Factors!$C$45:$D$48,2,0),"")</f>
        <v/>
      </c>
      <c r="AJ4636" t="b">
        <f t="shared" si="447"/>
        <v>0</v>
      </c>
    </row>
    <row r="4637" spans="2:36" ht="14.4" x14ac:dyDescent="0.3">
      <c r="B4637" s="70"/>
      <c r="C4637" s="58"/>
      <c r="D4637" s="63"/>
      <c r="E4637" s="58"/>
      <c r="F4637" s="58"/>
      <c r="G4637" s="44"/>
      <c r="H4637" s="45"/>
      <c r="I4637" s="45"/>
      <c r="J4637" s="40" t="str">
        <f t="shared" si="443"/>
        <v/>
      </c>
      <c r="K4637" s="39" t="str">
        <f t="shared" si="445"/>
        <v/>
      </c>
      <c r="M4637" s="3"/>
      <c r="AB4637" s="17" t="str">
        <f t="shared" si="444"/>
        <v>-1</v>
      </c>
      <c r="AC4637" s="17">
        <f>IFERROR(INDEX(Factors!$C$59:$C$70,MATCH(AB4637,Factors!$B$59:$B$70,1),1),0)</f>
        <v>0</v>
      </c>
      <c r="AD4637" s="17">
        <f t="shared" si="446"/>
        <v>0</v>
      </c>
      <c r="AE4637" s="17">
        <f>IFERROR(INDEX(Factors!$B$6:$B$15,MATCH('INPUT - Census'!E4637,Factors!$C$6:$C$15,0),1),0)</f>
        <v>0</v>
      </c>
      <c r="AF4637" s="18">
        <f>IFERROR(INDEX(Factors!$B$16:$B$39,MATCH('INPUT - Census'!C4637,Factors!$C$16:$C$35,0),1),0)</f>
        <v>0</v>
      </c>
      <c r="AG4637" s="19">
        <f>IFERROR(INDEX(Factors!$B$40:$B$44,MATCH('INPUT - Census'!F4637,Factors!$C$40:$C$44,0),1),0)</f>
        <v>0</v>
      </c>
      <c r="AH4637" s="21" t="str">
        <f t="shared" si="448"/>
        <v/>
      </c>
      <c r="AI4637" s="1" t="str">
        <f>IFERROR(VLOOKUP(H4637,Factors!$C$45:$D$48,2,0),"")</f>
        <v/>
      </c>
      <c r="AJ4637" t="b">
        <f t="shared" si="447"/>
        <v>0</v>
      </c>
    </row>
    <row r="4638" spans="2:36" ht="14.4" x14ac:dyDescent="0.3">
      <c r="B4638" s="70"/>
      <c r="C4638" s="58"/>
      <c r="D4638" s="63"/>
      <c r="E4638" s="58"/>
      <c r="F4638" s="58"/>
      <c r="G4638" s="44"/>
      <c r="H4638" s="45"/>
      <c r="I4638" s="45"/>
      <c r="J4638" s="40" t="str">
        <f t="shared" si="443"/>
        <v/>
      </c>
      <c r="K4638" s="39" t="str">
        <f t="shared" si="445"/>
        <v/>
      </c>
      <c r="M4638" s="3"/>
      <c r="AB4638" s="17" t="str">
        <f t="shared" si="444"/>
        <v>-1</v>
      </c>
      <c r="AC4638" s="17">
        <f>IFERROR(INDEX(Factors!$C$59:$C$70,MATCH(AB4638,Factors!$B$59:$B$70,1),1),0)</f>
        <v>0</v>
      </c>
      <c r="AD4638" s="17">
        <f t="shared" si="446"/>
        <v>0</v>
      </c>
      <c r="AE4638" s="17">
        <f>IFERROR(INDEX(Factors!$B$6:$B$15,MATCH('INPUT - Census'!E4638,Factors!$C$6:$C$15,0),1),0)</f>
        <v>0</v>
      </c>
      <c r="AF4638" s="18">
        <f>IFERROR(INDEX(Factors!$B$16:$B$39,MATCH('INPUT - Census'!C4638,Factors!$C$16:$C$35,0),1),0)</f>
        <v>0</v>
      </c>
      <c r="AG4638" s="19">
        <f>IFERROR(INDEX(Factors!$B$40:$B$44,MATCH('INPUT - Census'!F4638,Factors!$C$40:$C$44,0),1),0)</f>
        <v>0</v>
      </c>
      <c r="AH4638" s="21" t="str">
        <f t="shared" si="448"/>
        <v/>
      </c>
      <c r="AI4638" s="1" t="str">
        <f>IFERROR(VLOOKUP(H4638,Factors!$C$45:$D$48,2,0),"")</f>
        <v/>
      </c>
      <c r="AJ4638" t="b">
        <f t="shared" si="447"/>
        <v>0</v>
      </c>
    </row>
    <row r="4639" spans="2:36" ht="14.4" x14ac:dyDescent="0.3">
      <c r="B4639" s="70"/>
      <c r="C4639" s="58"/>
      <c r="D4639" s="63"/>
      <c r="E4639" s="58"/>
      <c r="F4639" s="58"/>
      <c r="G4639" s="44"/>
      <c r="H4639" s="45"/>
      <c r="I4639" s="45"/>
      <c r="J4639" s="40" t="str">
        <f t="shared" si="443"/>
        <v/>
      </c>
      <c r="K4639" s="39" t="str">
        <f t="shared" si="445"/>
        <v/>
      </c>
      <c r="M4639" s="3"/>
      <c r="AB4639" s="17" t="str">
        <f t="shared" si="444"/>
        <v>-1</v>
      </c>
      <c r="AC4639" s="17">
        <f>IFERROR(INDEX(Factors!$C$59:$C$70,MATCH(AB4639,Factors!$B$59:$B$70,1),1),0)</f>
        <v>0</v>
      </c>
      <c r="AD4639" s="17">
        <f t="shared" si="446"/>
        <v>0</v>
      </c>
      <c r="AE4639" s="17">
        <f>IFERROR(INDEX(Factors!$B$6:$B$15,MATCH('INPUT - Census'!E4639,Factors!$C$6:$C$15,0),1),0)</f>
        <v>0</v>
      </c>
      <c r="AF4639" s="18">
        <f>IFERROR(INDEX(Factors!$B$16:$B$39,MATCH('INPUT - Census'!C4639,Factors!$C$16:$C$35,0),1),0)</f>
        <v>0</v>
      </c>
      <c r="AG4639" s="19">
        <f>IFERROR(INDEX(Factors!$B$40:$B$44,MATCH('INPUT - Census'!F4639,Factors!$C$40:$C$44,0),1),0)</f>
        <v>0</v>
      </c>
      <c r="AH4639" s="21" t="str">
        <f t="shared" si="448"/>
        <v/>
      </c>
      <c r="AI4639" s="1" t="str">
        <f>IFERROR(VLOOKUP(H4639,Factors!$C$45:$D$48,2,0),"")</f>
        <v/>
      </c>
      <c r="AJ4639" t="b">
        <f t="shared" si="447"/>
        <v>0</v>
      </c>
    </row>
    <row r="4640" spans="2:36" ht="14.4" x14ac:dyDescent="0.3">
      <c r="B4640" s="70"/>
      <c r="C4640" s="58"/>
      <c r="D4640" s="63"/>
      <c r="E4640" s="58"/>
      <c r="F4640" s="58"/>
      <c r="G4640" s="44"/>
      <c r="H4640" s="45"/>
      <c r="I4640" s="45"/>
      <c r="J4640" s="40" t="str">
        <f t="shared" si="443"/>
        <v/>
      </c>
      <c r="K4640" s="39" t="str">
        <f t="shared" si="445"/>
        <v/>
      </c>
      <c r="M4640" s="3"/>
      <c r="AB4640" s="17" t="str">
        <f t="shared" si="444"/>
        <v>-1</v>
      </c>
      <c r="AC4640" s="17">
        <f>IFERROR(INDEX(Factors!$C$59:$C$70,MATCH(AB4640,Factors!$B$59:$B$70,1),1),0)</f>
        <v>0</v>
      </c>
      <c r="AD4640" s="17">
        <f t="shared" si="446"/>
        <v>0</v>
      </c>
      <c r="AE4640" s="17">
        <f>IFERROR(INDEX(Factors!$B$6:$B$15,MATCH('INPUT - Census'!E4640,Factors!$C$6:$C$15,0),1),0)</f>
        <v>0</v>
      </c>
      <c r="AF4640" s="18">
        <f>IFERROR(INDEX(Factors!$B$16:$B$39,MATCH('INPUT - Census'!C4640,Factors!$C$16:$C$35,0),1),0)</f>
        <v>0</v>
      </c>
      <c r="AG4640" s="19">
        <f>IFERROR(INDEX(Factors!$B$40:$B$44,MATCH('INPUT - Census'!F4640,Factors!$C$40:$C$44,0),1),0)</f>
        <v>0</v>
      </c>
      <c r="AH4640" s="21" t="str">
        <f t="shared" si="448"/>
        <v/>
      </c>
      <c r="AI4640" s="1" t="str">
        <f>IFERROR(VLOOKUP(H4640,Factors!$C$45:$D$48,2,0),"")</f>
        <v/>
      </c>
      <c r="AJ4640" t="b">
        <f t="shared" si="447"/>
        <v>0</v>
      </c>
    </row>
    <row r="4641" spans="2:36" ht="14.4" x14ac:dyDescent="0.3">
      <c r="B4641" s="70"/>
      <c r="C4641" s="58"/>
      <c r="D4641" s="63"/>
      <c r="E4641" s="58"/>
      <c r="F4641" s="58"/>
      <c r="G4641" s="44"/>
      <c r="H4641" s="45"/>
      <c r="I4641" s="45"/>
      <c r="J4641" s="40" t="str">
        <f t="shared" si="443"/>
        <v/>
      </c>
      <c r="K4641" s="39" t="str">
        <f t="shared" si="445"/>
        <v/>
      </c>
      <c r="M4641" s="3"/>
      <c r="AB4641" s="17" t="str">
        <f t="shared" si="444"/>
        <v>-1</v>
      </c>
      <c r="AC4641" s="17">
        <f>IFERROR(INDEX(Factors!$C$59:$C$70,MATCH(AB4641,Factors!$B$59:$B$70,1),1),0)</f>
        <v>0</v>
      </c>
      <c r="AD4641" s="17">
        <f t="shared" si="446"/>
        <v>0</v>
      </c>
      <c r="AE4641" s="17">
        <f>IFERROR(INDEX(Factors!$B$6:$B$15,MATCH('INPUT - Census'!E4641,Factors!$C$6:$C$15,0),1),0)</f>
        <v>0</v>
      </c>
      <c r="AF4641" s="18">
        <f>IFERROR(INDEX(Factors!$B$16:$B$39,MATCH('INPUT - Census'!C4641,Factors!$C$16:$C$35,0),1),0)</f>
        <v>0</v>
      </c>
      <c r="AG4641" s="19">
        <f>IFERROR(INDEX(Factors!$B$40:$B$44,MATCH('INPUT - Census'!F4641,Factors!$C$40:$C$44,0),1),0)</f>
        <v>0</v>
      </c>
      <c r="AH4641" s="21" t="str">
        <f t="shared" si="448"/>
        <v/>
      </c>
      <c r="AI4641" s="1" t="str">
        <f>IFERROR(VLOOKUP(H4641,Factors!$C$45:$D$48,2,0),"")</f>
        <v/>
      </c>
      <c r="AJ4641" t="b">
        <f t="shared" si="447"/>
        <v>0</v>
      </c>
    </row>
    <row r="4642" spans="2:36" ht="14.4" x14ac:dyDescent="0.3">
      <c r="B4642" s="70"/>
      <c r="C4642" s="58"/>
      <c r="D4642" s="63"/>
      <c r="E4642" s="58"/>
      <c r="F4642" s="58"/>
      <c r="G4642" s="44"/>
      <c r="H4642" s="45"/>
      <c r="I4642" s="45"/>
      <c r="J4642" s="40" t="str">
        <f t="shared" si="443"/>
        <v/>
      </c>
      <c r="K4642" s="39" t="str">
        <f t="shared" si="445"/>
        <v/>
      </c>
      <c r="M4642" s="3"/>
      <c r="AB4642" s="17" t="str">
        <f t="shared" si="444"/>
        <v>-1</v>
      </c>
      <c r="AC4642" s="17">
        <f>IFERROR(INDEX(Factors!$C$59:$C$70,MATCH(AB4642,Factors!$B$59:$B$70,1),1),0)</f>
        <v>0</v>
      </c>
      <c r="AD4642" s="17">
        <f t="shared" si="446"/>
        <v>0</v>
      </c>
      <c r="AE4642" s="17">
        <f>IFERROR(INDEX(Factors!$B$6:$B$15,MATCH('INPUT - Census'!E4642,Factors!$C$6:$C$15,0),1),0)</f>
        <v>0</v>
      </c>
      <c r="AF4642" s="18">
        <f>IFERROR(INDEX(Factors!$B$16:$B$39,MATCH('INPUT - Census'!C4642,Factors!$C$16:$C$35,0),1),0)</f>
        <v>0</v>
      </c>
      <c r="AG4642" s="19">
        <f>IFERROR(INDEX(Factors!$B$40:$B$44,MATCH('INPUT - Census'!F4642,Factors!$C$40:$C$44,0),1),0)</f>
        <v>0</v>
      </c>
      <c r="AH4642" s="21" t="str">
        <f t="shared" si="448"/>
        <v/>
      </c>
      <c r="AI4642" s="1" t="str">
        <f>IFERROR(VLOOKUP(H4642,Factors!$C$45:$D$48,2,0),"")</f>
        <v/>
      </c>
      <c r="AJ4642" t="b">
        <f t="shared" si="447"/>
        <v>0</v>
      </c>
    </row>
    <row r="4643" spans="2:36" ht="14.4" x14ac:dyDescent="0.3">
      <c r="B4643" s="70"/>
      <c r="C4643" s="58"/>
      <c r="D4643" s="63"/>
      <c r="E4643" s="58"/>
      <c r="F4643" s="58"/>
      <c r="G4643" s="44"/>
      <c r="H4643" s="45"/>
      <c r="I4643" s="45"/>
      <c r="J4643" s="40" t="str">
        <f t="shared" si="443"/>
        <v/>
      </c>
      <c r="K4643" s="39" t="str">
        <f t="shared" si="445"/>
        <v/>
      </c>
      <c r="M4643" s="3"/>
      <c r="AB4643" s="17" t="str">
        <f t="shared" si="444"/>
        <v>-1</v>
      </c>
      <c r="AC4643" s="17">
        <f>IFERROR(INDEX(Factors!$C$59:$C$70,MATCH(AB4643,Factors!$B$59:$B$70,1),1),0)</f>
        <v>0</v>
      </c>
      <c r="AD4643" s="17">
        <f t="shared" si="446"/>
        <v>0</v>
      </c>
      <c r="AE4643" s="17">
        <f>IFERROR(INDEX(Factors!$B$6:$B$15,MATCH('INPUT - Census'!E4643,Factors!$C$6:$C$15,0),1),0)</f>
        <v>0</v>
      </c>
      <c r="AF4643" s="18">
        <f>IFERROR(INDEX(Factors!$B$16:$B$39,MATCH('INPUT - Census'!C4643,Factors!$C$16:$C$35,0),1),0)</f>
        <v>0</v>
      </c>
      <c r="AG4643" s="19">
        <f>IFERROR(INDEX(Factors!$B$40:$B$44,MATCH('INPUT - Census'!F4643,Factors!$C$40:$C$44,0),1),0)</f>
        <v>0</v>
      </c>
      <c r="AH4643" s="21" t="str">
        <f t="shared" si="448"/>
        <v/>
      </c>
      <c r="AI4643" s="1" t="str">
        <f>IFERROR(VLOOKUP(H4643,Factors!$C$45:$D$48,2,0),"")</f>
        <v/>
      </c>
      <c r="AJ4643" t="b">
        <f t="shared" si="447"/>
        <v>0</v>
      </c>
    </row>
    <row r="4644" spans="2:36" ht="14.4" x14ac:dyDescent="0.3">
      <c r="B4644" s="70"/>
      <c r="C4644" s="58"/>
      <c r="D4644" s="63"/>
      <c r="E4644" s="58"/>
      <c r="F4644" s="58"/>
      <c r="G4644" s="44"/>
      <c r="H4644" s="45"/>
      <c r="I4644" s="45"/>
      <c r="J4644" s="40" t="str">
        <f t="shared" si="443"/>
        <v/>
      </c>
      <c r="K4644" s="39" t="str">
        <f t="shared" si="445"/>
        <v/>
      </c>
      <c r="M4644" s="3"/>
      <c r="AB4644" s="17" t="str">
        <f t="shared" si="444"/>
        <v>-1</v>
      </c>
      <c r="AC4644" s="17">
        <f>IFERROR(INDEX(Factors!$C$59:$C$70,MATCH(AB4644,Factors!$B$59:$B$70,1),1),0)</f>
        <v>0</v>
      </c>
      <c r="AD4644" s="17">
        <f t="shared" si="446"/>
        <v>0</v>
      </c>
      <c r="AE4644" s="17">
        <f>IFERROR(INDEX(Factors!$B$6:$B$15,MATCH('INPUT - Census'!E4644,Factors!$C$6:$C$15,0),1),0)</f>
        <v>0</v>
      </c>
      <c r="AF4644" s="18">
        <f>IFERROR(INDEX(Factors!$B$16:$B$39,MATCH('INPUT - Census'!C4644,Factors!$C$16:$C$35,0),1),0)</f>
        <v>0</v>
      </c>
      <c r="AG4644" s="19">
        <f>IFERROR(INDEX(Factors!$B$40:$B$44,MATCH('INPUT - Census'!F4644,Factors!$C$40:$C$44,0),1),0)</f>
        <v>0</v>
      </c>
      <c r="AH4644" s="21" t="str">
        <f t="shared" si="448"/>
        <v/>
      </c>
      <c r="AI4644" s="1" t="str">
        <f>IFERROR(VLOOKUP(H4644,Factors!$C$45:$D$48,2,0),"")</f>
        <v/>
      </c>
      <c r="AJ4644" t="b">
        <f t="shared" si="447"/>
        <v>0</v>
      </c>
    </row>
    <row r="4645" spans="2:36" ht="14.4" x14ac:dyDescent="0.3">
      <c r="B4645" s="70"/>
      <c r="C4645" s="58"/>
      <c r="D4645" s="63"/>
      <c r="E4645" s="58"/>
      <c r="F4645" s="58"/>
      <c r="G4645" s="44"/>
      <c r="H4645" s="45"/>
      <c r="I4645" s="45"/>
      <c r="J4645" s="40" t="str">
        <f t="shared" si="443"/>
        <v/>
      </c>
      <c r="K4645" s="39" t="str">
        <f t="shared" si="445"/>
        <v/>
      </c>
      <c r="M4645" s="3"/>
      <c r="AB4645" s="17" t="str">
        <f t="shared" si="444"/>
        <v>-1</v>
      </c>
      <c r="AC4645" s="17">
        <f>IFERROR(INDEX(Factors!$C$59:$C$70,MATCH(AB4645,Factors!$B$59:$B$70,1),1),0)</f>
        <v>0</v>
      </c>
      <c r="AD4645" s="17">
        <f t="shared" si="446"/>
        <v>0</v>
      </c>
      <c r="AE4645" s="17">
        <f>IFERROR(INDEX(Factors!$B$6:$B$15,MATCH('INPUT - Census'!E4645,Factors!$C$6:$C$15,0),1),0)</f>
        <v>0</v>
      </c>
      <c r="AF4645" s="18">
        <f>IFERROR(INDEX(Factors!$B$16:$B$39,MATCH('INPUT - Census'!C4645,Factors!$C$16:$C$35,0),1),0)</f>
        <v>0</v>
      </c>
      <c r="AG4645" s="19">
        <f>IFERROR(INDEX(Factors!$B$40:$B$44,MATCH('INPUT - Census'!F4645,Factors!$C$40:$C$44,0),1),0)</f>
        <v>0</v>
      </c>
      <c r="AH4645" s="21" t="str">
        <f t="shared" si="448"/>
        <v/>
      </c>
      <c r="AI4645" s="1" t="str">
        <f>IFERROR(VLOOKUP(H4645,Factors!$C$45:$D$48,2,0),"")</f>
        <v/>
      </c>
      <c r="AJ4645" t="b">
        <f t="shared" si="447"/>
        <v>0</v>
      </c>
    </row>
    <row r="4646" spans="2:36" ht="14.4" x14ac:dyDescent="0.3">
      <c r="B4646" s="70"/>
      <c r="C4646" s="58"/>
      <c r="D4646" s="63"/>
      <c r="E4646" s="58"/>
      <c r="F4646" s="58"/>
      <c r="G4646" s="44"/>
      <c r="H4646" s="45"/>
      <c r="I4646" s="45"/>
      <c r="J4646" s="40" t="str">
        <f t="shared" si="443"/>
        <v/>
      </c>
      <c r="K4646" s="39" t="str">
        <f t="shared" si="445"/>
        <v/>
      </c>
      <c r="M4646" s="3"/>
      <c r="AB4646" s="17" t="str">
        <f t="shared" si="444"/>
        <v>-1</v>
      </c>
      <c r="AC4646" s="17">
        <f>IFERROR(INDEX(Factors!$C$59:$C$70,MATCH(AB4646,Factors!$B$59:$B$70,1),1),0)</f>
        <v>0</v>
      </c>
      <c r="AD4646" s="17">
        <f t="shared" si="446"/>
        <v>0</v>
      </c>
      <c r="AE4646" s="17">
        <f>IFERROR(INDEX(Factors!$B$6:$B$15,MATCH('INPUT - Census'!E4646,Factors!$C$6:$C$15,0),1),0)</f>
        <v>0</v>
      </c>
      <c r="AF4646" s="18">
        <f>IFERROR(INDEX(Factors!$B$16:$B$39,MATCH('INPUT - Census'!C4646,Factors!$C$16:$C$35,0),1),0)</f>
        <v>0</v>
      </c>
      <c r="AG4646" s="19">
        <f>IFERROR(INDEX(Factors!$B$40:$B$44,MATCH('INPUT - Census'!F4646,Factors!$C$40:$C$44,0),1),0)</f>
        <v>0</v>
      </c>
      <c r="AH4646" s="21" t="str">
        <f t="shared" si="448"/>
        <v/>
      </c>
      <c r="AI4646" s="1" t="str">
        <f>IFERROR(VLOOKUP(H4646,Factors!$C$45:$D$48,2,0),"")</f>
        <v/>
      </c>
      <c r="AJ4646" t="b">
        <f t="shared" si="447"/>
        <v>0</v>
      </c>
    </row>
    <row r="4647" spans="2:36" ht="14.4" x14ac:dyDescent="0.3">
      <c r="B4647" s="70"/>
      <c r="C4647" s="58"/>
      <c r="D4647" s="63"/>
      <c r="E4647" s="58"/>
      <c r="F4647" s="58"/>
      <c r="G4647" s="44"/>
      <c r="H4647" s="45"/>
      <c r="I4647" s="45"/>
      <c r="J4647" s="40" t="str">
        <f t="shared" si="443"/>
        <v/>
      </c>
      <c r="K4647" s="39" t="str">
        <f t="shared" si="445"/>
        <v/>
      </c>
      <c r="M4647" s="3"/>
      <c r="AB4647" s="17" t="str">
        <f t="shared" si="444"/>
        <v>-1</v>
      </c>
      <c r="AC4647" s="17">
        <f>IFERROR(INDEX(Factors!$C$59:$C$70,MATCH(AB4647,Factors!$B$59:$B$70,1),1),0)</f>
        <v>0</v>
      </c>
      <c r="AD4647" s="17">
        <f t="shared" si="446"/>
        <v>0</v>
      </c>
      <c r="AE4647" s="17">
        <f>IFERROR(INDEX(Factors!$B$6:$B$15,MATCH('INPUT - Census'!E4647,Factors!$C$6:$C$15,0),1),0)</f>
        <v>0</v>
      </c>
      <c r="AF4647" s="18">
        <f>IFERROR(INDEX(Factors!$B$16:$B$39,MATCH('INPUT - Census'!C4647,Factors!$C$16:$C$35,0),1),0)</f>
        <v>0</v>
      </c>
      <c r="AG4647" s="19">
        <f>IFERROR(INDEX(Factors!$B$40:$B$44,MATCH('INPUT - Census'!F4647,Factors!$C$40:$C$44,0),1),0)</f>
        <v>0</v>
      </c>
      <c r="AH4647" s="21" t="str">
        <f t="shared" si="448"/>
        <v/>
      </c>
      <c r="AI4647" s="1" t="str">
        <f>IFERROR(VLOOKUP(H4647,Factors!$C$45:$D$48,2,0),"")</f>
        <v/>
      </c>
      <c r="AJ4647" t="b">
        <f t="shared" si="447"/>
        <v>0</v>
      </c>
    </row>
    <row r="4648" spans="2:36" ht="14.4" x14ac:dyDescent="0.3">
      <c r="B4648" s="70"/>
      <c r="C4648" s="58"/>
      <c r="D4648" s="63"/>
      <c r="E4648" s="58"/>
      <c r="F4648" s="58"/>
      <c r="G4648" s="44"/>
      <c r="H4648" s="45"/>
      <c r="I4648" s="45"/>
      <c r="J4648" s="40" t="str">
        <f t="shared" si="443"/>
        <v/>
      </c>
      <c r="K4648" s="39" t="str">
        <f t="shared" si="445"/>
        <v/>
      </c>
      <c r="M4648" s="3"/>
      <c r="AB4648" s="17" t="str">
        <f t="shared" si="444"/>
        <v>-1</v>
      </c>
      <c r="AC4648" s="17">
        <f>IFERROR(INDEX(Factors!$C$59:$C$70,MATCH(AB4648,Factors!$B$59:$B$70,1),1),0)</f>
        <v>0</v>
      </c>
      <c r="AD4648" s="17">
        <f t="shared" si="446"/>
        <v>0</v>
      </c>
      <c r="AE4648" s="17">
        <f>IFERROR(INDEX(Factors!$B$6:$B$15,MATCH('INPUT - Census'!E4648,Factors!$C$6:$C$15,0),1),0)</f>
        <v>0</v>
      </c>
      <c r="AF4648" s="18">
        <f>IFERROR(INDEX(Factors!$B$16:$B$39,MATCH('INPUT - Census'!C4648,Factors!$C$16:$C$35,0),1),0)</f>
        <v>0</v>
      </c>
      <c r="AG4648" s="19">
        <f>IFERROR(INDEX(Factors!$B$40:$B$44,MATCH('INPUT - Census'!F4648,Factors!$C$40:$C$44,0),1),0)</f>
        <v>0</v>
      </c>
      <c r="AH4648" s="21" t="str">
        <f t="shared" si="448"/>
        <v/>
      </c>
      <c r="AI4648" s="1" t="str">
        <f>IFERROR(VLOOKUP(H4648,Factors!$C$45:$D$48,2,0),"")</f>
        <v/>
      </c>
      <c r="AJ4648" t="b">
        <f t="shared" si="447"/>
        <v>0</v>
      </c>
    </row>
    <row r="4649" spans="2:36" ht="14.4" x14ac:dyDescent="0.3">
      <c r="B4649" s="70"/>
      <c r="C4649" s="58"/>
      <c r="D4649" s="63"/>
      <c r="E4649" s="58"/>
      <c r="F4649" s="58"/>
      <c r="G4649" s="44"/>
      <c r="H4649" s="45"/>
      <c r="I4649" s="45"/>
      <c r="J4649" s="40" t="str">
        <f t="shared" si="443"/>
        <v/>
      </c>
      <c r="K4649" s="39" t="str">
        <f t="shared" si="445"/>
        <v/>
      </c>
      <c r="M4649" s="3"/>
      <c r="AB4649" s="17" t="str">
        <f t="shared" si="444"/>
        <v>-1</v>
      </c>
      <c r="AC4649" s="17">
        <f>IFERROR(INDEX(Factors!$C$59:$C$70,MATCH(AB4649,Factors!$B$59:$B$70,1),1),0)</f>
        <v>0</v>
      </c>
      <c r="AD4649" s="17">
        <f t="shared" si="446"/>
        <v>0</v>
      </c>
      <c r="AE4649" s="17">
        <f>IFERROR(INDEX(Factors!$B$6:$B$15,MATCH('INPUT - Census'!E4649,Factors!$C$6:$C$15,0),1),0)</f>
        <v>0</v>
      </c>
      <c r="AF4649" s="18">
        <f>IFERROR(INDEX(Factors!$B$16:$B$39,MATCH('INPUT - Census'!C4649,Factors!$C$16:$C$35,0),1),0)</f>
        <v>0</v>
      </c>
      <c r="AG4649" s="19">
        <f>IFERROR(INDEX(Factors!$B$40:$B$44,MATCH('INPUT - Census'!F4649,Factors!$C$40:$C$44,0),1),0)</f>
        <v>0</v>
      </c>
      <c r="AH4649" s="21" t="str">
        <f t="shared" si="448"/>
        <v/>
      </c>
      <c r="AI4649" s="1" t="str">
        <f>IFERROR(VLOOKUP(H4649,Factors!$C$45:$D$48,2,0),"")</f>
        <v/>
      </c>
      <c r="AJ4649" t="b">
        <f t="shared" si="447"/>
        <v>0</v>
      </c>
    </row>
    <row r="4650" spans="2:36" ht="14.4" x14ac:dyDescent="0.3">
      <c r="B4650" s="70"/>
      <c r="C4650" s="58"/>
      <c r="D4650" s="63"/>
      <c r="E4650" s="58"/>
      <c r="F4650" s="58"/>
      <c r="G4650" s="44"/>
      <c r="H4650" s="45"/>
      <c r="I4650" s="45"/>
      <c r="J4650" s="40" t="str">
        <f t="shared" si="443"/>
        <v/>
      </c>
      <c r="K4650" s="39" t="str">
        <f t="shared" si="445"/>
        <v/>
      </c>
      <c r="M4650" s="3"/>
      <c r="AB4650" s="17" t="str">
        <f t="shared" si="444"/>
        <v>-1</v>
      </c>
      <c r="AC4650" s="17">
        <f>IFERROR(INDEX(Factors!$C$59:$C$70,MATCH(AB4650,Factors!$B$59:$B$70,1),1),0)</f>
        <v>0</v>
      </c>
      <c r="AD4650" s="17">
        <f t="shared" si="446"/>
        <v>0</v>
      </c>
      <c r="AE4650" s="17">
        <f>IFERROR(INDEX(Factors!$B$6:$B$15,MATCH('INPUT - Census'!E4650,Factors!$C$6:$C$15,0),1),0)</f>
        <v>0</v>
      </c>
      <c r="AF4650" s="18">
        <f>IFERROR(INDEX(Factors!$B$16:$B$39,MATCH('INPUT - Census'!C4650,Factors!$C$16:$C$35,0),1),0)</f>
        <v>0</v>
      </c>
      <c r="AG4650" s="19">
        <f>IFERROR(INDEX(Factors!$B$40:$B$44,MATCH('INPUT - Census'!F4650,Factors!$C$40:$C$44,0),1),0)</f>
        <v>0</v>
      </c>
      <c r="AH4650" s="21" t="str">
        <f t="shared" si="448"/>
        <v/>
      </c>
      <c r="AI4650" s="1" t="str">
        <f>IFERROR(VLOOKUP(H4650,Factors!$C$45:$D$48,2,0),"")</f>
        <v/>
      </c>
      <c r="AJ4650" t="b">
        <f t="shared" si="447"/>
        <v>0</v>
      </c>
    </row>
    <row r="4651" spans="2:36" ht="14.4" x14ac:dyDescent="0.3">
      <c r="B4651" s="70"/>
      <c r="C4651" s="58"/>
      <c r="D4651" s="63"/>
      <c r="E4651" s="58"/>
      <c r="F4651" s="58"/>
      <c r="G4651" s="44"/>
      <c r="H4651" s="45"/>
      <c r="I4651" s="45"/>
      <c r="J4651" s="40" t="str">
        <f t="shared" si="443"/>
        <v/>
      </c>
      <c r="K4651" s="39" t="str">
        <f t="shared" si="445"/>
        <v/>
      </c>
      <c r="M4651" s="3"/>
      <c r="AB4651" s="17" t="str">
        <f t="shared" si="444"/>
        <v>-1</v>
      </c>
      <c r="AC4651" s="17">
        <f>IFERROR(INDEX(Factors!$C$59:$C$70,MATCH(AB4651,Factors!$B$59:$B$70,1),1),0)</f>
        <v>0</v>
      </c>
      <c r="AD4651" s="17">
        <f t="shared" si="446"/>
        <v>0</v>
      </c>
      <c r="AE4651" s="17">
        <f>IFERROR(INDEX(Factors!$B$6:$B$15,MATCH('INPUT - Census'!E4651,Factors!$C$6:$C$15,0),1),0)</f>
        <v>0</v>
      </c>
      <c r="AF4651" s="18">
        <f>IFERROR(INDEX(Factors!$B$16:$B$39,MATCH('INPUT - Census'!C4651,Factors!$C$16:$C$35,0),1),0)</f>
        <v>0</v>
      </c>
      <c r="AG4651" s="19">
        <f>IFERROR(INDEX(Factors!$B$40:$B$44,MATCH('INPUT - Census'!F4651,Factors!$C$40:$C$44,0),1),0)</f>
        <v>0</v>
      </c>
      <c r="AH4651" s="21" t="str">
        <f t="shared" si="448"/>
        <v/>
      </c>
      <c r="AI4651" s="1" t="str">
        <f>IFERROR(VLOOKUP(H4651,Factors!$C$45:$D$48,2,0),"")</f>
        <v/>
      </c>
      <c r="AJ4651" t="b">
        <f t="shared" si="447"/>
        <v>0</v>
      </c>
    </row>
    <row r="4652" spans="2:36" ht="14.4" x14ac:dyDescent="0.3">
      <c r="B4652" s="70"/>
      <c r="C4652" s="58"/>
      <c r="D4652" s="63"/>
      <c r="E4652" s="58"/>
      <c r="F4652" s="58"/>
      <c r="G4652" s="44"/>
      <c r="H4652" s="45"/>
      <c r="I4652" s="45"/>
      <c r="J4652" s="40" t="str">
        <f t="shared" si="443"/>
        <v/>
      </c>
      <c r="K4652" s="39" t="str">
        <f t="shared" si="445"/>
        <v/>
      </c>
      <c r="M4652" s="3"/>
      <c r="AB4652" s="17" t="str">
        <f t="shared" si="444"/>
        <v>-1</v>
      </c>
      <c r="AC4652" s="17">
        <f>IFERROR(INDEX(Factors!$C$59:$C$70,MATCH(AB4652,Factors!$B$59:$B$70,1),1),0)</f>
        <v>0</v>
      </c>
      <c r="AD4652" s="17">
        <f t="shared" si="446"/>
        <v>0</v>
      </c>
      <c r="AE4652" s="17">
        <f>IFERROR(INDEX(Factors!$B$6:$B$15,MATCH('INPUT - Census'!E4652,Factors!$C$6:$C$15,0),1),0)</f>
        <v>0</v>
      </c>
      <c r="AF4652" s="18">
        <f>IFERROR(INDEX(Factors!$B$16:$B$39,MATCH('INPUT - Census'!C4652,Factors!$C$16:$C$35,0),1),0)</f>
        <v>0</v>
      </c>
      <c r="AG4652" s="19">
        <f>IFERROR(INDEX(Factors!$B$40:$B$44,MATCH('INPUT - Census'!F4652,Factors!$C$40:$C$44,0),1),0)</f>
        <v>0</v>
      </c>
      <c r="AH4652" s="21" t="str">
        <f t="shared" si="448"/>
        <v/>
      </c>
      <c r="AI4652" s="1" t="str">
        <f>IFERROR(VLOOKUP(H4652,Factors!$C$45:$D$48,2,0),"")</f>
        <v/>
      </c>
      <c r="AJ4652" t="b">
        <f t="shared" si="447"/>
        <v>0</v>
      </c>
    </row>
    <row r="4653" spans="2:36" ht="14.4" x14ac:dyDescent="0.3">
      <c r="B4653" s="70"/>
      <c r="C4653" s="58"/>
      <c r="D4653" s="63"/>
      <c r="E4653" s="58"/>
      <c r="F4653" s="58"/>
      <c r="G4653" s="44"/>
      <c r="H4653" s="45"/>
      <c r="I4653" s="45"/>
      <c r="J4653" s="40" t="str">
        <f t="shared" si="443"/>
        <v/>
      </c>
      <c r="K4653" s="39" t="str">
        <f t="shared" si="445"/>
        <v/>
      </c>
      <c r="M4653" s="3"/>
      <c r="AB4653" s="17" t="str">
        <f t="shared" si="444"/>
        <v>-1</v>
      </c>
      <c r="AC4653" s="17">
        <f>IFERROR(INDEX(Factors!$C$59:$C$70,MATCH(AB4653,Factors!$B$59:$B$70,1),1),0)</f>
        <v>0</v>
      </c>
      <c r="AD4653" s="17">
        <f t="shared" si="446"/>
        <v>0</v>
      </c>
      <c r="AE4653" s="17">
        <f>IFERROR(INDEX(Factors!$B$6:$B$15,MATCH('INPUT - Census'!E4653,Factors!$C$6:$C$15,0),1),0)</f>
        <v>0</v>
      </c>
      <c r="AF4653" s="18">
        <f>IFERROR(INDEX(Factors!$B$16:$B$39,MATCH('INPUT - Census'!C4653,Factors!$C$16:$C$35,0),1),0)</f>
        <v>0</v>
      </c>
      <c r="AG4653" s="19">
        <f>IFERROR(INDEX(Factors!$B$40:$B$44,MATCH('INPUT - Census'!F4653,Factors!$C$40:$C$44,0),1),0)</f>
        <v>0</v>
      </c>
      <c r="AH4653" s="21" t="str">
        <f t="shared" si="448"/>
        <v/>
      </c>
      <c r="AI4653" s="1" t="str">
        <f>IFERROR(VLOOKUP(H4653,Factors!$C$45:$D$48,2,0),"")</f>
        <v/>
      </c>
      <c r="AJ4653" t="b">
        <f t="shared" si="447"/>
        <v>0</v>
      </c>
    </row>
    <row r="4654" spans="2:36" ht="14.4" x14ac:dyDescent="0.3">
      <c r="B4654" s="70"/>
      <c r="C4654" s="58"/>
      <c r="D4654" s="63"/>
      <c r="E4654" s="58"/>
      <c r="F4654" s="58"/>
      <c r="G4654" s="44"/>
      <c r="H4654" s="45"/>
      <c r="I4654" s="45"/>
      <c r="J4654" s="40" t="str">
        <f t="shared" si="443"/>
        <v/>
      </c>
      <c r="K4654" s="39" t="str">
        <f t="shared" si="445"/>
        <v/>
      </c>
      <c r="M4654" s="3"/>
      <c r="AB4654" s="17" t="str">
        <f t="shared" si="444"/>
        <v>-1</v>
      </c>
      <c r="AC4654" s="17">
        <f>IFERROR(INDEX(Factors!$C$59:$C$70,MATCH(AB4654,Factors!$B$59:$B$70,1),1),0)</f>
        <v>0</v>
      </c>
      <c r="AD4654" s="17">
        <f t="shared" si="446"/>
        <v>0</v>
      </c>
      <c r="AE4654" s="17">
        <f>IFERROR(INDEX(Factors!$B$6:$B$15,MATCH('INPUT - Census'!E4654,Factors!$C$6:$C$15,0),1),0)</f>
        <v>0</v>
      </c>
      <c r="AF4654" s="18">
        <f>IFERROR(INDEX(Factors!$B$16:$B$39,MATCH('INPUT - Census'!C4654,Factors!$C$16:$C$35,0),1),0)</f>
        <v>0</v>
      </c>
      <c r="AG4654" s="19">
        <f>IFERROR(INDEX(Factors!$B$40:$B$44,MATCH('INPUT - Census'!F4654,Factors!$C$40:$C$44,0),1),0)</f>
        <v>0</v>
      </c>
      <c r="AH4654" s="21" t="str">
        <f t="shared" si="448"/>
        <v/>
      </c>
      <c r="AI4654" s="1" t="str">
        <f>IFERROR(VLOOKUP(H4654,Factors!$C$45:$D$48,2,0),"")</f>
        <v/>
      </c>
      <c r="AJ4654" t="b">
        <f t="shared" si="447"/>
        <v>0</v>
      </c>
    </row>
    <row r="4655" spans="2:36" ht="14.4" x14ac:dyDescent="0.3">
      <c r="B4655" s="70"/>
      <c r="C4655" s="58"/>
      <c r="D4655" s="63"/>
      <c r="E4655" s="58"/>
      <c r="F4655" s="58"/>
      <c r="G4655" s="44"/>
      <c r="H4655" s="45"/>
      <c r="I4655" s="45"/>
      <c r="J4655" s="40" t="str">
        <f t="shared" si="443"/>
        <v/>
      </c>
      <c r="K4655" s="39" t="str">
        <f t="shared" si="445"/>
        <v/>
      </c>
      <c r="M4655" s="3"/>
      <c r="AB4655" s="17" t="str">
        <f t="shared" si="444"/>
        <v>-1</v>
      </c>
      <c r="AC4655" s="17">
        <f>IFERROR(INDEX(Factors!$C$59:$C$70,MATCH(AB4655,Factors!$B$59:$B$70,1),1),0)</f>
        <v>0</v>
      </c>
      <c r="AD4655" s="17">
        <f t="shared" si="446"/>
        <v>0</v>
      </c>
      <c r="AE4655" s="17">
        <f>IFERROR(INDEX(Factors!$B$6:$B$15,MATCH('INPUT - Census'!E4655,Factors!$C$6:$C$15,0),1),0)</f>
        <v>0</v>
      </c>
      <c r="AF4655" s="18">
        <f>IFERROR(INDEX(Factors!$B$16:$B$39,MATCH('INPUT - Census'!C4655,Factors!$C$16:$C$35,0),1),0)</f>
        <v>0</v>
      </c>
      <c r="AG4655" s="19">
        <f>IFERROR(INDEX(Factors!$B$40:$B$44,MATCH('INPUT - Census'!F4655,Factors!$C$40:$C$44,0),1),0)</f>
        <v>0</v>
      </c>
      <c r="AH4655" s="21" t="str">
        <f t="shared" si="448"/>
        <v/>
      </c>
      <c r="AI4655" s="1" t="str">
        <f>IFERROR(VLOOKUP(H4655,Factors!$C$45:$D$48,2,0),"")</f>
        <v/>
      </c>
      <c r="AJ4655" t="b">
        <f t="shared" si="447"/>
        <v>0</v>
      </c>
    </row>
    <row r="4656" spans="2:36" ht="14.4" x14ac:dyDescent="0.3">
      <c r="B4656" s="70"/>
      <c r="C4656" s="58"/>
      <c r="D4656" s="63"/>
      <c r="E4656" s="58"/>
      <c r="F4656" s="58"/>
      <c r="G4656" s="44"/>
      <c r="H4656" s="45"/>
      <c r="I4656" s="45"/>
      <c r="J4656" s="40" t="str">
        <f t="shared" si="443"/>
        <v/>
      </c>
      <c r="K4656" s="39" t="str">
        <f t="shared" si="445"/>
        <v/>
      </c>
      <c r="M4656" s="3"/>
      <c r="AB4656" s="17" t="str">
        <f t="shared" si="444"/>
        <v>-1</v>
      </c>
      <c r="AC4656" s="17">
        <f>IFERROR(INDEX(Factors!$C$59:$C$70,MATCH(AB4656,Factors!$B$59:$B$70,1),1),0)</f>
        <v>0</v>
      </c>
      <c r="AD4656" s="17">
        <f t="shared" si="446"/>
        <v>0</v>
      </c>
      <c r="AE4656" s="17">
        <f>IFERROR(INDEX(Factors!$B$6:$B$15,MATCH('INPUT - Census'!E4656,Factors!$C$6:$C$15,0),1),0)</f>
        <v>0</v>
      </c>
      <c r="AF4656" s="18">
        <f>IFERROR(INDEX(Factors!$B$16:$B$39,MATCH('INPUT - Census'!C4656,Factors!$C$16:$C$35,0),1),0)</f>
        <v>0</v>
      </c>
      <c r="AG4656" s="19">
        <f>IFERROR(INDEX(Factors!$B$40:$B$44,MATCH('INPUT - Census'!F4656,Factors!$C$40:$C$44,0),1),0)</f>
        <v>0</v>
      </c>
      <c r="AH4656" s="21" t="str">
        <f t="shared" si="448"/>
        <v/>
      </c>
      <c r="AI4656" s="1" t="str">
        <f>IFERROR(VLOOKUP(H4656,Factors!$C$45:$D$48,2,0),"")</f>
        <v/>
      </c>
      <c r="AJ4656" t="b">
        <f t="shared" si="447"/>
        <v>0</v>
      </c>
    </row>
    <row r="4657" spans="2:36" ht="14.4" x14ac:dyDescent="0.3">
      <c r="B4657" s="70"/>
      <c r="C4657" s="58"/>
      <c r="D4657" s="63"/>
      <c r="E4657" s="58"/>
      <c r="F4657" s="58"/>
      <c r="G4657" s="44"/>
      <c r="H4657" s="45"/>
      <c r="I4657" s="45"/>
      <c r="J4657" s="40" t="str">
        <f t="shared" si="443"/>
        <v/>
      </c>
      <c r="K4657" s="39" t="str">
        <f t="shared" si="445"/>
        <v/>
      </c>
      <c r="M4657" s="3"/>
      <c r="AB4657" s="17" t="str">
        <f t="shared" si="444"/>
        <v>-1</v>
      </c>
      <c r="AC4657" s="17">
        <f>IFERROR(INDEX(Factors!$C$59:$C$70,MATCH(AB4657,Factors!$B$59:$B$70,1),1),0)</f>
        <v>0</v>
      </c>
      <c r="AD4657" s="17">
        <f t="shared" si="446"/>
        <v>0</v>
      </c>
      <c r="AE4657" s="17">
        <f>IFERROR(INDEX(Factors!$B$6:$B$15,MATCH('INPUT - Census'!E4657,Factors!$C$6:$C$15,0),1),0)</f>
        <v>0</v>
      </c>
      <c r="AF4657" s="18">
        <f>IFERROR(INDEX(Factors!$B$16:$B$39,MATCH('INPUT - Census'!C4657,Factors!$C$16:$C$35,0),1),0)</f>
        <v>0</v>
      </c>
      <c r="AG4657" s="19">
        <f>IFERROR(INDEX(Factors!$B$40:$B$44,MATCH('INPUT - Census'!F4657,Factors!$C$40:$C$44,0),1),0)</f>
        <v>0</v>
      </c>
      <c r="AH4657" s="21" t="str">
        <f t="shared" si="448"/>
        <v/>
      </c>
      <c r="AI4657" s="1" t="str">
        <f>IFERROR(VLOOKUP(H4657,Factors!$C$45:$D$48,2,0),"")</f>
        <v/>
      </c>
      <c r="AJ4657" t="b">
        <f t="shared" si="447"/>
        <v>0</v>
      </c>
    </row>
    <row r="4658" spans="2:36" ht="14.4" x14ac:dyDescent="0.3">
      <c r="B4658" s="70"/>
      <c r="C4658" s="58"/>
      <c r="D4658" s="63"/>
      <c r="E4658" s="58"/>
      <c r="F4658" s="58"/>
      <c r="G4658" s="44"/>
      <c r="H4658" s="45"/>
      <c r="I4658" s="45"/>
      <c r="J4658" s="40" t="str">
        <f t="shared" si="443"/>
        <v/>
      </c>
      <c r="K4658" s="39" t="str">
        <f t="shared" si="445"/>
        <v/>
      </c>
      <c r="M4658" s="3"/>
      <c r="AB4658" s="17" t="str">
        <f t="shared" si="444"/>
        <v>-1</v>
      </c>
      <c r="AC4658" s="17">
        <f>IFERROR(INDEX(Factors!$C$59:$C$70,MATCH(AB4658,Factors!$B$59:$B$70,1),1),0)</f>
        <v>0</v>
      </c>
      <c r="AD4658" s="17">
        <f t="shared" si="446"/>
        <v>0</v>
      </c>
      <c r="AE4658" s="17">
        <f>IFERROR(INDEX(Factors!$B$6:$B$15,MATCH('INPUT - Census'!E4658,Factors!$C$6:$C$15,0),1),0)</f>
        <v>0</v>
      </c>
      <c r="AF4658" s="18">
        <f>IFERROR(INDEX(Factors!$B$16:$B$39,MATCH('INPUT - Census'!C4658,Factors!$C$16:$C$35,0),1),0)</f>
        <v>0</v>
      </c>
      <c r="AG4658" s="19">
        <f>IFERROR(INDEX(Factors!$B$40:$B$44,MATCH('INPUT - Census'!F4658,Factors!$C$40:$C$44,0),1),0)</f>
        <v>0</v>
      </c>
      <c r="AH4658" s="21" t="str">
        <f t="shared" si="448"/>
        <v/>
      </c>
      <c r="AI4658" s="1" t="str">
        <f>IFERROR(VLOOKUP(H4658,Factors!$C$45:$D$48,2,0),"")</f>
        <v/>
      </c>
      <c r="AJ4658" t="b">
        <f t="shared" si="447"/>
        <v>0</v>
      </c>
    </row>
    <row r="4659" spans="2:36" ht="14.4" x14ac:dyDescent="0.3">
      <c r="B4659" s="70"/>
      <c r="C4659" s="58"/>
      <c r="D4659" s="63"/>
      <c r="E4659" s="58"/>
      <c r="F4659" s="58"/>
      <c r="G4659" s="44"/>
      <c r="H4659" s="45"/>
      <c r="I4659" s="45"/>
      <c r="J4659" s="40" t="str">
        <f t="shared" si="443"/>
        <v/>
      </c>
      <c r="K4659" s="39" t="str">
        <f t="shared" si="445"/>
        <v/>
      </c>
      <c r="M4659" s="3"/>
      <c r="AB4659" s="17" t="str">
        <f t="shared" si="444"/>
        <v>-1</v>
      </c>
      <c r="AC4659" s="17">
        <f>IFERROR(INDEX(Factors!$C$59:$C$70,MATCH(AB4659,Factors!$B$59:$B$70,1),1),0)</f>
        <v>0</v>
      </c>
      <c r="AD4659" s="17">
        <f t="shared" si="446"/>
        <v>0</v>
      </c>
      <c r="AE4659" s="17">
        <f>IFERROR(INDEX(Factors!$B$6:$B$15,MATCH('INPUT - Census'!E4659,Factors!$C$6:$C$15,0),1),0)</f>
        <v>0</v>
      </c>
      <c r="AF4659" s="18">
        <f>IFERROR(INDEX(Factors!$B$16:$B$39,MATCH('INPUT - Census'!C4659,Factors!$C$16:$C$35,0),1),0)</f>
        <v>0</v>
      </c>
      <c r="AG4659" s="19">
        <f>IFERROR(INDEX(Factors!$B$40:$B$44,MATCH('INPUT - Census'!F4659,Factors!$C$40:$C$44,0),1),0)</f>
        <v>0</v>
      </c>
      <c r="AH4659" s="21" t="str">
        <f t="shared" si="448"/>
        <v/>
      </c>
      <c r="AI4659" s="1" t="str">
        <f>IFERROR(VLOOKUP(H4659,Factors!$C$45:$D$48,2,0),"")</f>
        <v/>
      </c>
      <c r="AJ4659" t="b">
        <f t="shared" si="447"/>
        <v>0</v>
      </c>
    </row>
    <row r="4660" spans="2:36" ht="14.4" x14ac:dyDescent="0.3">
      <c r="B4660" s="70"/>
      <c r="C4660" s="58"/>
      <c r="D4660" s="63"/>
      <c r="E4660" s="58"/>
      <c r="F4660" s="58"/>
      <c r="G4660" s="44"/>
      <c r="H4660" s="45"/>
      <c r="I4660" s="45"/>
      <c r="J4660" s="40" t="str">
        <f t="shared" si="443"/>
        <v/>
      </c>
      <c r="K4660" s="39" t="str">
        <f t="shared" si="445"/>
        <v/>
      </c>
      <c r="M4660" s="3"/>
      <c r="AB4660" s="17" t="str">
        <f t="shared" si="444"/>
        <v>-1</v>
      </c>
      <c r="AC4660" s="17">
        <f>IFERROR(INDEX(Factors!$C$59:$C$70,MATCH(AB4660,Factors!$B$59:$B$70,1),1),0)</f>
        <v>0</v>
      </c>
      <c r="AD4660" s="17">
        <f t="shared" si="446"/>
        <v>0</v>
      </c>
      <c r="AE4660" s="17">
        <f>IFERROR(INDEX(Factors!$B$6:$B$15,MATCH('INPUT - Census'!E4660,Factors!$C$6:$C$15,0),1),0)</f>
        <v>0</v>
      </c>
      <c r="AF4660" s="18">
        <f>IFERROR(INDEX(Factors!$B$16:$B$39,MATCH('INPUT - Census'!C4660,Factors!$C$16:$C$35,0),1),0)</f>
        <v>0</v>
      </c>
      <c r="AG4660" s="19">
        <f>IFERROR(INDEX(Factors!$B$40:$B$44,MATCH('INPUT - Census'!F4660,Factors!$C$40:$C$44,0),1),0)</f>
        <v>0</v>
      </c>
      <c r="AH4660" s="21" t="str">
        <f t="shared" si="448"/>
        <v/>
      </c>
      <c r="AI4660" s="1" t="str">
        <f>IFERROR(VLOOKUP(H4660,Factors!$C$45:$D$48,2,0),"")</f>
        <v/>
      </c>
      <c r="AJ4660" t="b">
        <f t="shared" si="447"/>
        <v>0</v>
      </c>
    </row>
    <row r="4661" spans="2:36" ht="14.4" x14ac:dyDescent="0.3">
      <c r="B4661" s="70"/>
      <c r="C4661" s="58"/>
      <c r="D4661" s="63"/>
      <c r="E4661" s="58"/>
      <c r="F4661" s="58"/>
      <c r="G4661" s="44"/>
      <c r="H4661" s="45"/>
      <c r="I4661" s="45"/>
      <c r="J4661" s="40" t="str">
        <f t="shared" si="443"/>
        <v/>
      </c>
      <c r="K4661" s="39" t="str">
        <f t="shared" si="445"/>
        <v/>
      </c>
      <c r="M4661" s="3"/>
      <c r="AB4661" s="17" t="str">
        <f t="shared" si="444"/>
        <v>-1</v>
      </c>
      <c r="AC4661" s="17">
        <f>IFERROR(INDEX(Factors!$C$59:$C$70,MATCH(AB4661,Factors!$B$59:$B$70,1),1),0)</f>
        <v>0</v>
      </c>
      <c r="AD4661" s="17">
        <f t="shared" si="446"/>
        <v>0</v>
      </c>
      <c r="AE4661" s="17">
        <f>IFERROR(INDEX(Factors!$B$6:$B$15,MATCH('INPUT - Census'!E4661,Factors!$C$6:$C$15,0),1),0)</f>
        <v>0</v>
      </c>
      <c r="AF4661" s="18">
        <f>IFERROR(INDEX(Factors!$B$16:$B$39,MATCH('INPUT - Census'!C4661,Factors!$C$16:$C$35,0),1),0)</f>
        <v>0</v>
      </c>
      <c r="AG4661" s="19">
        <f>IFERROR(INDEX(Factors!$B$40:$B$44,MATCH('INPUT - Census'!F4661,Factors!$C$40:$C$44,0),1),0)</f>
        <v>0</v>
      </c>
      <c r="AH4661" s="21" t="str">
        <f t="shared" si="448"/>
        <v/>
      </c>
      <c r="AI4661" s="1" t="str">
        <f>IFERROR(VLOOKUP(H4661,Factors!$C$45:$D$48,2,0),"")</f>
        <v/>
      </c>
      <c r="AJ4661" t="b">
        <f t="shared" si="447"/>
        <v>0</v>
      </c>
    </row>
    <row r="4662" spans="2:36" ht="14.4" x14ac:dyDescent="0.3">
      <c r="B4662" s="70"/>
      <c r="C4662" s="58"/>
      <c r="D4662" s="63"/>
      <c r="E4662" s="58"/>
      <c r="F4662" s="58"/>
      <c r="G4662" s="44"/>
      <c r="H4662" s="45"/>
      <c r="I4662" s="45"/>
      <c r="J4662" s="40" t="str">
        <f t="shared" si="443"/>
        <v/>
      </c>
      <c r="K4662" s="39" t="str">
        <f t="shared" si="445"/>
        <v/>
      </c>
      <c r="M4662" s="3"/>
      <c r="AB4662" s="17" t="str">
        <f t="shared" si="444"/>
        <v>-1</v>
      </c>
      <c r="AC4662" s="17">
        <f>IFERROR(INDEX(Factors!$C$59:$C$70,MATCH(AB4662,Factors!$B$59:$B$70,1),1),0)</f>
        <v>0</v>
      </c>
      <c r="AD4662" s="17">
        <f t="shared" si="446"/>
        <v>0</v>
      </c>
      <c r="AE4662" s="17">
        <f>IFERROR(INDEX(Factors!$B$6:$B$15,MATCH('INPUT - Census'!E4662,Factors!$C$6:$C$15,0),1),0)</f>
        <v>0</v>
      </c>
      <c r="AF4662" s="18">
        <f>IFERROR(INDEX(Factors!$B$16:$B$39,MATCH('INPUT - Census'!C4662,Factors!$C$16:$C$35,0),1),0)</f>
        <v>0</v>
      </c>
      <c r="AG4662" s="19">
        <f>IFERROR(INDEX(Factors!$B$40:$B$44,MATCH('INPUT - Census'!F4662,Factors!$C$40:$C$44,0),1),0)</f>
        <v>0</v>
      </c>
      <c r="AH4662" s="21" t="str">
        <f t="shared" si="448"/>
        <v/>
      </c>
      <c r="AI4662" s="1" t="str">
        <f>IFERROR(VLOOKUP(H4662,Factors!$C$45:$D$48,2,0),"")</f>
        <v/>
      </c>
      <c r="AJ4662" t="b">
        <f t="shared" si="447"/>
        <v>0</v>
      </c>
    </row>
    <row r="4663" spans="2:36" ht="14.4" x14ac:dyDescent="0.3">
      <c r="B4663" s="70"/>
      <c r="C4663" s="58"/>
      <c r="D4663" s="63"/>
      <c r="E4663" s="58"/>
      <c r="F4663" s="58"/>
      <c r="G4663" s="44"/>
      <c r="H4663" s="45"/>
      <c r="I4663" s="45"/>
      <c r="J4663" s="40" t="str">
        <f t="shared" si="443"/>
        <v/>
      </c>
      <c r="K4663" s="39" t="str">
        <f t="shared" si="445"/>
        <v/>
      </c>
      <c r="M4663" s="3"/>
      <c r="AB4663" s="17" t="str">
        <f t="shared" si="444"/>
        <v>-1</v>
      </c>
      <c r="AC4663" s="17">
        <f>IFERROR(INDEX(Factors!$C$59:$C$70,MATCH(AB4663,Factors!$B$59:$B$70,1),1),0)</f>
        <v>0</v>
      </c>
      <c r="AD4663" s="17">
        <f t="shared" si="446"/>
        <v>0</v>
      </c>
      <c r="AE4663" s="17">
        <f>IFERROR(INDEX(Factors!$B$6:$B$15,MATCH('INPUT - Census'!E4663,Factors!$C$6:$C$15,0),1),0)</f>
        <v>0</v>
      </c>
      <c r="AF4663" s="18">
        <f>IFERROR(INDEX(Factors!$B$16:$B$39,MATCH('INPUT - Census'!C4663,Factors!$C$16:$C$35,0),1),0)</f>
        <v>0</v>
      </c>
      <c r="AG4663" s="19">
        <f>IFERROR(INDEX(Factors!$B$40:$B$44,MATCH('INPUT - Census'!F4663,Factors!$C$40:$C$44,0),1),0)</f>
        <v>0</v>
      </c>
      <c r="AH4663" s="21" t="str">
        <f t="shared" si="448"/>
        <v/>
      </c>
      <c r="AI4663" s="1" t="str">
        <f>IFERROR(VLOOKUP(H4663,Factors!$C$45:$D$48,2,0),"")</f>
        <v/>
      </c>
      <c r="AJ4663" t="b">
        <f t="shared" si="447"/>
        <v>0</v>
      </c>
    </row>
    <row r="4664" spans="2:36" ht="14.4" x14ac:dyDescent="0.3">
      <c r="B4664" s="70"/>
      <c r="C4664" s="58"/>
      <c r="D4664" s="63"/>
      <c r="E4664" s="58"/>
      <c r="F4664" s="58"/>
      <c r="G4664" s="44"/>
      <c r="H4664" s="45"/>
      <c r="I4664" s="45"/>
      <c r="J4664" s="40" t="str">
        <f t="shared" si="443"/>
        <v/>
      </c>
      <c r="K4664" s="39" t="str">
        <f t="shared" si="445"/>
        <v/>
      </c>
      <c r="M4664" s="3"/>
      <c r="AB4664" s="17" t="str">
        <f t="shared" si="444"/>
        <v>-1</v>
      </c>
      <c r="AC4664" s="17">
        <f>IFERROR(INDEX(Factors!$C$59:$C$70,MATCH(AB4664,Factors!$B$59:$B$70,1),1),0)</f>
        <v>0</v>
      </c>
      <c r="AD4664" s="17">
        <f t="shared" si="446"/>
        <v>0</v>
      </c>
      <c r="AE4664" s="17">
        <f>IFERROR(INDEX(Factors!$B$6:$B$15,MATCH('INPUT - Census'!E4664,Factors!$C$6:$C$15,0),1),0)</f>
        <v>0</v>
      </c>
      <c r="AF4664" s="18">
        <f>IFERROR(INDEX(Factors!$B$16:$B$39,MATCH('INPUT - Census'!C4664,Factors!$C$16:$C$35,0),1),0)</f>
        <v>0</v>
      </c>
      <c r="AG4664" s="19">
        <f>IFERROR(INDEX(Factors!$B$40:$B$44,MATCH('INPUT - Census'!F4664,Factors!$C$40:$C$44,0),1),0)</f>
        <v>0</v>
      </c>
      <c r="AH4664" s="21" t="str">
        <f t="shared" si="448"/>
        <v/>
      </c>
      <c r="AI4664" s="1" t="str">
        <f>IFERROR(VLOOKUP(H4664,Factors!$C$45:$D$48,2,0),"")</f>
        <v/>
      </c>
      <c r="AJ4664" t="b">
        <f t="shared" si="447"/>
        <v>0</v>
      </c>
    </row>
    <row r="4665" spans="2:36" ht="14.4" x14ac:dyDescent="0.3">
      <c r="B4665" s="70"/>
      <c r="C4665" s="58"/>
      <c r="D4665" s="63"/>
      <c r="E4665" s="58"/>
      <c r="F4665" s="58"/>
      <c r="G4665" s="44"/>
      <c r="H4665" s="45"/>
      <c r="I4665" s="45"/>
      <c r="J4665" s="40" t="str">
        <f t="shared" si="443"/>
        <v/>
      </c>
      <c r="K4665" s="39" t="str">
        <f t="shared" si="445"/>
        <v/>
      </c>
      <c r="M4665" s="3"/>
      <c r="AB4665" s="17" t="str">
        <f t="shared" si="444"/>
        <v>-1</v>
      </c>
      <c r="AC4665" s="17">
        <f>IFERROR(INDEX(Factors!$C$59:$C$70,MATCH(AB4665,Factors!$B$59:$B$70,1),1),0)</f>
        <v>0</v>
      </c>
      <c r="AD4665" s="17">
        <f t="shared" si="446"/>
        <v>0</v>
      </c>
      <c r="AE4665" s="17">
        <f>IFERROR(INDEX(Factors!$B$6:$B$15,MATCH('INPUT - Census'!E4665,Factors!$C$6:$C$15,0),1),0)</f>
        <v>0</v>
      </c>
      <c r="AF4665" s="18">
        <f>IFERROR(INDEX(Factors!$B$16:$B$39,MATCH('INPUT - Census'!C4665,Factors!$C$16:$C$35,0),1),0)</f>
        <v>0</v>
      </c>
      <c r="AG4665" s="19">
        <f>IFERROR(INDEX(Factors!$B$40:$B$44,MATCH('INPUT - Census'!F4665,Factors!$C$40:$C$44,0),1),0)</f>
        <v>0</v>
      </c>
      <c r="AH4665" s="21" t="str">
        <f t="shared" si="448"/>
        <v/>
      </c>
      <c r="AI4665" s="1" t="str">
        <f>IFERROR(VLOOKUP(H4665,Factors!$C$45:$D$48,2,0),"")</f>
        <v/>
      </c>
      <c r="AJ4665" t="b">
        <f t="shared" si="447"/>
        <v>0</v>
      </c>
    </row>
    <row r="4666" spans="2:36" ht="14.4" x14ac:dyDescent="0.3">
      <c r="B4666" s="70"/>
      <c r="C4666" s="58"/>
      <c r="D4666" s="63"/>
      <c r="E4666" s="58"/>
      <c r="F4666" s="58"/>
      <c r="G4666" s="44"/>
      <c r="H4666" s="45"/>
      <c r="I4666" s="45"/>
      <c r="J4666" s="40" t="str">
        <f t="shared" si="443"/>
        <v/>
      </c>
      <c r="K4666" s="39" t="str">
        <f t="shared" si="445"/>
        <v/>
      </c>
      <c r="M4666" s="3"/>
      <c r="AB4666" s="17" t="str">
        <f t="shared" si="444"/>
        <v>-1</v>
      </c>
      <c r="AC4666" s="17">
        <f>IFERROR(INDEX(Factors!$C$59:$C$70,MATCH(AB4666,Factors!$B$59:$B$70,1),1),0)</f>
        <v>0</v>
      </c>
      <c r="AD4666" s="17">
        <f t="shared" si="446"/>
        <v>0</v>
      </c>
      <c r="AE4666" s="17">
        <f>IFERROR(INDEX(Factors!$B$6:$B$15,MATCH('INPUT - Census'!E4666,Factors!$C$6:$C$15,0),1),0)</f>
        <v>0</v>
      </c>
      <c r="AF4666" s="18">
        <f>IFERROR(INDEX(Factors!$B$16:$B$39,MATCH('INPUT - Census'!C4666,Factors!$C$16:$C$35,0),1),0)</f>
        <v>0</v>
      </c>
      <c r="AG4666" s="19">
        <f>IFERROR(INDEX(Factors!$B$40:$B$44,MATCH('INPUT - Census'!F4666,Factors!$C$40:$C$44,0),1),0)</f>
        <v>0</v>
      </c>
      <c r="AH4666" s="21" t="str">
        <f t="shared" si="448"/>
        <v/>
      </c>
      <c r="AI4666" s="1" t="str">
        <f>IFERROR(VLOOKUP(H4666,Factors!$C$45:$D$48,2,0),"")</f>
        <v/>
      </c>
      <c r="AJ4666" t="b">
        <f t="shared" si="447"/>
        <v>0</v>
      </c>
    </row>
    <row r="4667" spans="2:36" ht="14.4" x14ac:dyDescent="0.3">
      <c r="B4667" s="70"/>
      <c r="C4667" s="58"/>
      <c r="D4667" s="63"/>
      <c r="E4667" s="58"/>
      <c r="F4667" s="58"/>
      <c r="G4667" s="44"/>
      <c r="H4667" s="45"/>
      <c r="I4667" s="45"/>
      <c r="J4667" s="40" t="str">
        <f t="shared" si="443"/>
        <v/>
      </c>
      <c r="K4667" s="39" t="str">
        <f t="shared" si="445"/>
        <v/>
      </c>
      <c r="M4667" s="3"/>
      <c r="AB4667" s="17" t="str">
        <f t="shared" si="444"/>
        <v>-1</v>
      </c>
      <c r="AC4667" s="17">
        <f>IFERROR(INDEX(Factors!$C$59:$C$70,MATCH(AB4667,Factors!$B$59:$B$70,1),1),0)</f>
        <v>0</v>
      </c>
      <c r="AD4667" s="17">
        <f t="shared" si="446"/>
        <v>0</v>
      </c>
      <c r="AE4667" s="17">
        <f>IFERROR(INDEX(Factors!$B$6:$B$15,MATCH('INPUT - Census'!E4667,Factors!$C$6:$C$15,0),1),0)</f>
        <v>0</v>
      </c>
      <c r="AF4667" s="18">
        <f>IFERROR(INDEX(Factors!$B$16:$B$39,MATCH('INPUT - Census'!C4667,Factors!$C$16:$C$35,0),1),0)</f>
        <v>0</v>
      </c>
      <c r="AG4667" s="19">
        <f>IFERROR(INDEX(Factors!$B$40:$B$44,MATCH('INPUT - Census'!F4667,Factors!$C$40:$C$44,0),1),0)</f>
        <v>0</v>
      </c>
      <c r="AH4667" s="21" t="str">
        <f t="shared" si="448"/>
        <v/>
      </c>
      <c r="AI4667" s="1" t="str">
        <f>IFERROR(VLOOKUP(H4667,Factors!$C$45:$D$48,2,0),"")</f>
        <v/>
      </c>
      <c r="AJ4667" t="b">
        <f t="shared" si="447"/>
        <v>0</v>
      </c>
    </row>
    <row r="4668" spans="2:36" ht="14.4" x14ac:dyDescent="0.3">
      <c r="B4668" s="70"/>
      <c r="C4668" s="58"/>
      <c r="D4668" s="63"/>
      <c r="E4668" s="58"/>
      <c r="F4668" s="58"/>
      <c r="G4668" s="44"/>
      <c r="H4668" s="45"/>
      <c r="I4668" s="45"/>
      <c r="J4668" s="40" t="str">
        <f t="shared" si="443"/>
        <v/>
      </c>
      <c r="K4668" s="39" t="str">
        <f t="shared" si="445"/>
        <v/>
      </c>
      <c r="M4668" s="3"/>
      <c r="AB4668" s="17" t="str">
        <f t="shared" si="444"/>
        <v>-1</v>
      </c>
      <c r="AC4668" s="17">
        <f>IFERROR(INDEX(Factors!$C$59:$C$70,MATCH(AB4668,Factors!$B$59:$B$70,1),1),0)</f>
        <v>0</v>
      </c>
      <c r="AD4668" s="17">
        <f t="shared" si="446"/>
        <v>0</v>
      </c>
      <c r="AE4668" s="17">
        <f>IFERROR(INDEX(Factors!$B$6:$B$15,MATCH('INPUT - Census'!E4668,Factors!$C$6:$C$15,0),1),0)</f>
        <v>0</v>
      </c>
      <c r="AF4668" s="18">
        <f>IFERROR(INDEX(Factors!$B$16:$B$39,MATCH('INPUT - Census'!C4668,Factors!$C$16:$C$35,0),1),0)</f>
        <v>0</v>
      </c>
      <c r="AG4668" s="19">
        <f>IFERROR(INDEX(Factors!$B$40:$B$44,MATCH('INPUT - Census'!F4668,Factors!$C$40:$C$44,0),1),0)</f>
        <v>0</v>
      </c>
      <c r="AH4668" s="21" t="str">
        <f t="shared" si="448"/>
        <v/>
      </c>
      <c r="AI4668" s="1" t="str">
        <f>IFERROR(VLOOKUP(H4668,Factors!$C$45:$D$48,2,0),"")</f>
        <v/>
      </c>
      <c r="AJ4668" t="b">
        <f t="shared" si="447"/>
        <v>0</v>
      </c>
    </row>
    <row r="4669" spans="2:36" ht="14.4" x14ac:dyDescent="0.3">
      <c r="B4669" s="70"/>
      <c r="C4669" s="58"/>
      <c r="D4669" s="63"/>
      <c r="E4669" s="58"/>
      <c r="F4669" s="58"/>
      <c r="G4669" s="44"/>
      <c r="H4669" s="45"/>
      <c r="I4669" s="45"/>
      <c r="J4669" s="40" t="str">
        <f t="shared" si="443"/>
        <v/>
      </c>
      <c r="K4669" s="39" t="str">
        <f t="shared" si="445"/>
        <v/>
      </c>
      <c r="M4669" s="3"/>
      <c r="AB4669" s="17" t="str">
        <f t="shared" si="444"/>
        <v>-1</v>
      </c>
      <c r="AC4669" s="17">
        <f>IFERROR(INDEX(Factors!$C$59:$C$70,MATCH(AB4669,Factors!$B$59:$B$70,1),1),0)</f>
        <v>0</v>
      </c>
      <c r="AD4669" s="17">
        <f t="shared" si="446"/>
        <v>0</v>
      </c>
      <c r="AE4669" s="17">
        <f>IFERROR(INDEX(Factors!$B$6:$B$15,MATCH('INPUT - Census'!E4669,Factors!$C$6:$C$15,0),1),0)</f>
        <v>0</v>
      </c>
      <c r="AF4669" s="18">
        <f>IFERROR(INDEX(Factors!$B$16:$B$39,MATCH('INPUT - Census'!C4669,Factors!$C$16:$C$35,0),1),0)</f>
        <v>0</v>
      </c>
      <c r="AG4669" s="19">
        <f>IFERROR(INDEX(Factors!$B$40:$B$44,MATCH('INPUT - Census'!F4669,Factors!$C$40:$C$44,0),1),0)</f>
        <v>0</v>
      </c>
      <c r="AH4669" s="21" t="str">
        <f t="shared" si="448"/>
        <v/>
      </c>
      <c r="AI4669" s="1" t="str">
        <f>IFERROR(VLOOKUP(H4669,Factors!$C$45:$D$48,2,0),"")</f>
        <v/>
      </c>
      <c r="AJ4669" t="b">
        <f t="shared" si="447"/>
        <v>0</v>
      </c>
    </row>
    <row r="4670" spans="2:36" ht="14.4" x14ac:dyDescent="0.3">
      <c r="B4670" s="70"/>
      <c r="C4670" s="58"/>
      <c r="D4670" s="63"/>
      <c r="E4670" s="58"/>
      <c r="F4670" s="58"/>
      <c r="G4670" s="44"/>
      <c r="H4670" s="45"/>
      <c r="I4670" s="45"/>
      <c r="J4670" s="40" t="str">
        <f t="shared" si="443"/>
        <v/>
      </c>
      <c r="K4670" s="39" t="str">
        <f t="shared" si="445"/>
        <v/>
      </c>
      <c r="M4670" s="3"/>
      <c r="AB4670" s="17" t="str">
        <f t="shared" si="444"/>
        <v>-1</v>
      </c>
      <c r="AC4670" s="17">
        <f>IFERROR(INDEX(Factors!$C$59:$C$70,MATCH(AB4670,Factors!$B$59:$B$70,1),1),0)</f>
        <v>0</v>
      </c>
      <c r="AD4670" s="17">
        <f t="shared" si="446"/>
        <v>0</v>
      </c>
      <c r="AE4670" s="17">
        <f>IFERROR(INDEX(Factors!$B$6:$B$15,MATCH('INPUT - Census'!E4670,Factors!$C$6:$C$15,0),1),0)</f>
        <v>0</v>
      </c>
      <c r="AF4670" s="18">
        <f>IFERROR(INDEX(Factors!$B$16:$B$39,MATCH('INPUT - Census'!C4670,Factors!$C$16:$C$35,0),1),0)</f>
        <v>0</v>
      </c>
      <c r="AG4670" s="19">
        <f>IFERROR(INDEX(Factors!$B$40:$B$44,MATCH('INPUT - Census'!F4670,Factors!$C$40:$C$44,0),1),0)</f>
        <v>0</v>
      </c>
      <c r="AH4670" s="21" t="str">
        <f t="shared" si="448"/>
        <v/>
      </c>
      <c r="AI4670" s="1" t="str">
        <f>IFERROR(VLOOKUP(H4670,Factors!$C$45:$D$48,2,0),"")</f>
        <v/>
      </c>
      <c r="AJ4670" t="b">
        <f t="shared" si="447"/>
        <v>0</v>
      </c>
    </row>
    <row r="4671" spans="2:36" ht="14.4" x14ac:dyDescent="0.3">
      <c r="B4671" s="70"/>
      <c r="C4671" s="58"/>
      <c r="D4671" s="63"/>
      <c r="E4671" s="58"/>
      <c r="F4671" s="58"/>
      <c r="G4671" s="44"/>
      <c r="H4671" s="45"/>
      <c r="I4671" s="45"/>
      <c r="J4671" s="40" t="str">
        <f t="shared" si="443"/>
        <v/>
      </c>
      <c r="K4671" s="39" t="str">
        <f t="shared" si="445"/>
        <v/>
      </c>
      <c r="M4671" s="3"/>
      <c r="AB4671" s="17" t="str">
        <f t="shared" si="444"/>
        <v>-1</v>
      </c>
      <c r="AC4671" s="17">
        <f>IFERROR(INDEX(Factors!$C$59:$C$70,MATCH(AB4671,Factors!$B$59:$B$70,1),1),0)</f>
        <v>0</v>
      </c>
      <c r="AD4671" s="17">
        <f t="shared" si="446"/>
        <v>0</v>
      </c>
      <c r="AE4671" s="17">
        <f>IFERROR(INDEX(Factors!$B$6:$B$15,MATCH('INPUT - Census'!E4671,Factors!$C$6:$C$15,0),1),0)</f>
        <v>0</v>
      </c>
      <c r="AF4671" s="18">
        <f>IFERROR(INDEX(Factors!$B$16:$B$39,MATCH('INPUT - Census'!C4671,Factors!$C$16:$C$35,0),1),0)</f>
        <v>0</v>
      </c>
      <c r="AG4671" s="19">
        <f>IFERROR(INDEX(Factors!$B$40:$B$44,MATCH('INPUT - Census'!F4671,Factors!$C$40:$C$44,0),1),0)</f>
        <v>0</v>
      </c>
      <c r="AH4671" s="21" t="str">
        <f t="shared" si="448"/>
        <v/>
      </c>
      <c r="AI4671" s="1" t="str">
        <f>IFERROR(VLOOKUP(H4671,Factors!$C$45:$D$48,2,0),"")</f>
        <v/>
      </c>
      <c r="AJ4671" t="b">
        <f t="shared" si="447"/>
        <v>0</v>
      </c>
    </row>
    <row r="4672" spans="2:36" ht="14.4" x14ac:dyDescent="0.3">
      <c r="B4672" s="70"/>
      <c r="C4672" s="58"/>
      <c r="D4672" s="63"/>
      <c r="E4672" s="58"/>
      <c r="F4672" s="58"/>
      <c r="G4672" s="44"/>
      <c r="H4672" s="45"/>
      <c r="I4672" s="45"/>
      <c r="J4672" s="40" t="str">
        <f t="shared" si="443"/>
        <v/>
      </c>
      <c r="K4672" s="39" t="str">
        <f t="shared" si="445"/>
        <v/>
      </c>
      <c r="M4672" s="3"/>
      <c r="AB4672" s="17" t="str">
        <f t="shared" si="444"/>
        <v>-1</v>
      </c>
      <c r="AC4672" s="17">
        <f>IFERROR(INDEX(Factors!$C$59:$C$70,MATCH(AB4672,Factors!$B$59:$B$70,1),1),0)</f>
        <v>0</v>
      </c>
      <c r="AD4672" s="17">
        <f t="shared" si="446"/>
        <v>0</v>
      </c>
      <c r="AE4672" s="17">
        <f>IFERROR(INDEX(Factors!$B$6:$B$15,MATCH('INPUT - Census'!E4672,Factors!$C$6:$C$15,0),1),0)</f>
        <v>0</v>
      </c>
      <c r="AF4672" s="18">
        <f>IFERROR(INDEX(Factors!$B$16:$B$39,MATCH('INPUT - Census'!C4672,Factors!$C$16:$C$35,0),1),0)</f>
        <v>0</v>
      </c>
      <c r="AG4672" s="19">
        <f>IFERROR(INDEX(Factors!$B$40:$B$44,MATCH('INPUT - Census'!F4672,Factors!$C$40:$C$44,0),1),0)</f>
        <v>0</v>
      </c>
      <c r="AH4672" s="21" t="str">
        <f t="shared" si="448"/>
        <v/>
      </c>
      <c r="AI4672" s="1" t="str">
        <f>IFERROR(VLOOKUP(H4672,Factors!$C$45:$D$48,2,0),"")</f>
        <v/>
      </c>
      <c r="AJ4672" t="b">
        <f t="shared" si="447"/>
        <v>0</v>
      </c>
    </row>
    <row r="4673" spans="2:36" ht="14.4" x14ac:dyDescent="0.3">
      <c r="B4673" s="70"/>
      <c r="C4673" s="58"/>
      <c r="D4673" s="63"/>
      <c r="E4673" s="58"/>
      <c r="F4673" s="58"/>
      <c r="G4673" s="44"/>
      <c r="H4673" s="45"/>
      <c r="I4673" s="45"/>
      <c r="J4673" s="40" t="str">
        <f t="shared" si="443"/>
        <v/>
      </c>
      <c r="K4673" s="39" t="str">
        <f t="shared" si="445"/>
        <v/>
      </c>
      <c r="M4673" s="3"/>
      <c r="AB4673" s="17" t="str">
        <f t="shared" si="444"/>
        <v>-1</v>
      </c>
      <c r="AC4673" s="17">
        <f>IFERROR(INDEX(Factors!$C$59:$C$70,MATCH(AB4673,Factors!$B$59:$B$70,1),1),0)</f>
        <v>0</v>
      </c>
      <c r="AD4673" s="17">
        <f t="shared" si="446"/>
        <v>0</v>
      </c>
      <c r="AE4673" s="17">
        <f>IFERROR(INDEX(Factors!$B$6:$B$15,MATCH('INPUT - Census'!E4673,Factors!$C$6:$C$15,0),1),0)</f>
        <v>0</v>
      </c>
      <c r="AF4673" s="18">
        <f>IFERROR(INDEX(Factors!$B$16:$B$39,MATCH('INPUT - Census'!C4673,Factors!$C$16:$C$35,0),1),0)</f>
        <v>0</v>
      </c>
      <c r="AG4673" s="19">
        <f>IFERROR(INDEX(Factors!$B$40:$B$44,MATCH('INPUT - Census'!F4673,Factors!$C$40:$C$44,0),1),0)</f>
        <v>0</v>
      </c>
      <c r="AH4673" s="21" t="str">
        <f t="shared" si="448"/>
        <v/>
      </c>
      <c r="AI4673" s="1" t="str">
        <f>IFERROR(VLOOKUP(H4673,Factors!$C$45:$D$48,2,0),"")</f>
        <v/>
      </c>
      <c r="AJ4673" t="b">
        <f t="shared" si="447"/>
        <v>0</v>
      </c>
    </row>
    <row r="4674" spans="2:36" ht="14.4" x14ac:dyDescent="0.3">
      <c r="B4674" s="70"/>
      <c r="C4674" s="58"/>
      <c r="D4674" s="63"/>
      <c r="E4674" s="58"/>
      <c r="F4674" s="58"/>
      <c r="G4674" s="44"/>
      <c r="H4674" s="45"/>
      <c r="I4674" s="45"/>
      <c r="J4674" s="40" t="str">
        <f t="shared" ref="J4674:J4737" si="449">IF( ISNUMBER(B4674), ROUND(($AL$3-B4674)/365,0), "" )</f>
        <v/>
      </c>
      <c r="K4674" s="39" t="str">
        <f t="shared" si="445"/>
        <v/>
      </c>
      <c r="M4674" s="3"/>
      <c r="AB4674" s="17" t="str">
        <f t="shared" ref="AB4674:AB4737" si="450">IF( AND(ISNUMBER(J4674),J4674&gt;=0,J4674&lt;=100), J4674, "-1" )</f>
        <v>-1</v>
      </c>
      <c r="AC4674" s="17">
        <f>IFERROR(INDEX(Factors!$C$59:$C$70,MATCH(AB4674,Factors!$B$59:$B$70,1),1),0)</f>
        <v>0</v>
      </c>
      <c r="AD4674" s="17">
        <f t="shared" si="446"/>
        <v>0</v>
      </c>
      <c r="AE4674" s="17">
        <f>IFERROR(INDEX(Factors!$B$6:$B$15,MATCH('INPUT - Census'!E4674,Factors!$C$6:$C$15,0),1),0)</f>
        <v>0</v>
      </c>
      <c r="AF4674" s="18">
        <f>IFERROR(INDEX(Factors!$B$16:$B$39,MATCH('INPUT - Census'!C4674,Factors!$C$16:$C$35,0),1),0)</f>
        <v>0</v>
      </c>
      <c r="AG4674" s="19">
        <f>IFERROR(INDEX(Factors!$B$40:$B$44,MATCH('INPUT - Census'!F4674,Factors!$C$40:$C$44,0),1),0)</f>
        <v>0</v>
      </c>
      <c r="AH4674" s="21" t="str">
        <f t="shared" si="448"/>
        <v/>
      </c>
      <c r="AI4674" s="1" t="str">
        <f>IFERROR(VLOOKUP(H4674,Factors!$C$45:$D$48,2,0),"")</f>
        <v/>
      </c>
      <c r="AJ4674" t="b">
        <f t="shared" si="447"/>
        <v>0</v>
      </c>
    </row>
    <row r="4675" spans="2:36" ht="14.4" x14ac:dyDescent="0.3">
      <c r="B4675" s="70"/>
      <c r="C4675" s="58"/>
      <c r="D4675" s="63"/>
      <c r="E4675" s="58"/>
      <c r="F4675" s="58"/>
      <c r="G4675" s="44"/>
      <c r="H4675" s="45"/>
      <c r="I4675" s="45"/>
      <c r="J4675" s="40" t="str">
        <f t="shared" si="449"/>
        <v/>
      </c>
      <c r="K4675" s="39" t="str">
        <f t="shared" ref="K4675:K4738" si="451">ValidateMember(B4675:J4675)</f>
        <v/>
      </c>
      <c r="M4675" s="3"/>
      <c r="AB4675" s="17" t="str">
        <f t="shared" si="450"/>
        <v>-1</v>
      </c>
      <c r="AC4675" s="17">
        <f>IFERROR(INDEX(Factors!$C$59:$C$70,MATCH(AB4675,Factors!$B$59:$B$70,1),1),0)</f>
        <v>0</v>
      </c>
      <c r="AD4675" s="17">
        <f t="shared" ref="AD4675:AD4738" si="452">IF(COUNTIF($P$2:$P$16,D4675),MATCH(D4675,$P$2:$P$16,0),0)</f>
        <v>0</v>
      </c>
      <c r="AE4675" s="17">
        <f>IFERROR(INDEX(Factors!$B$6:$B$15,MATCH('INPUT - Census'!E4675,Factors!$C$6:$C$15,0),1),0)</f>
        <v>0</v>
      </c>
      <c r="AF4675" s="18">
        <f>IFERROR(INDEX(Factors!$B$16:$B$39,MATCH('INPUT - Census'!C4675,Factors!$C$16:$C$35,0),1),0)</f>
        <v>0</v>
      </c>
      <c r="AG4675" s="19">
        <f>IFERROR(INDEX(Factors!$B$40:$B$44,MATCH('INPUT - Census'!F4675,Factors!$C$40:$C$44,0),1),0)</f>
        <v>0</v>
      </c>
      <c r="AH4675" s="21" t="str">
        <f t="shared" si="448"/>
        <v/>
      </c>
      <c r="AI4675" s="1" t="str">
        <f>IFERROR(VLOOKUP(H4675,Factors!$C$45:$D$48,2,0),"")</f>
        <v/>
      </c>
      <c r="AJ4675" t="b">
        <f t="shared" ref="AJ4675:AJ4738" si="453">K4675=0</f>
        <v>0</v>
      </c>
    </row>
    <row r="4676" spans="2:36" ht="14.4" x14ac:dyDescent="0.3">
      <c r="B4676" s="70"/>
      <c r="C4676" s="58"/>
      <c r="D4676" s="63"/>
      <c r="E4676" s="58"/>
      <c r="F4676" s="58"/>
      <c r="G4676" s="44"/>
      <c r="H4676" s="45"/>
      <c r="I4676" s="45"/>
      <c r="J4676" s="40" t="str">
        <f t="shared" si="449"/>
        <v/>
      </c>
      <c r="K4676" s="39" t="str">
        <f t="shared" si="451"/>
        <v/>
      </c>
      <c r="M4676" s="3"/>
      <c r="AB4676" s="17" t="str">
        <f t="shared" si="450"/>
        <v>-1</v>
      </c>
      <c r="AC4676" s="17">
        <f>IFERROR(INDEX(Factors!$C$59:$C$70,MATCH(AB4676,Factors!$B$59:$B$70,1),1),0)</f>
        <v>0</v>
      </c>
      <c r="AD4676" s="17">
        <f t="shared" si="452"/>
        <v>0</v>
      </c>
      <c r="AE4676" s="17">
        <f>IFERROR(INDEX(Factors!$B$6:$B$15,MATCH('INPUT - Census'!E4676,Factors!$C$6:$C$15,0),1),0)</f>
        <v>0</v>
      </c>
      <c r="AF4676" s="18">
        <f>IFERROR(INDEX(Factors!$B$16:$B$39,MATCH('INPUT - Census'!C4676,Factors!$C$16:$C$35,0),1),0)</f>
        <v>0</v>
      </c>
      <c r="AG4676" s="19">
        <f>IFERROR(INDEX(Factors!$B$40:$B$44,MATCH('INPUT - Census'!F4676,Factors!$C$40:$C$44,0),1),0)</f>
        <v>0</v>
      </c>
      <c r="AH4676" s="21" t="str">
        <f t="shared" ref="AH4676:AH4739" si="454">IF(G4676="","",G4676)</f>
        <v/>
      </c>
      <c r="AI4676" s="1" t="str">
        <f>IFERROR(VLOOKUP(H4676,Factors!$C$45:$D$48,2,0),"")</f>
        <v/>
      </c>
      <c r="AJ4676" t="b">
        <f t="shared" si="453"/>
        <v>0</v>
      </c>
    </row>
    <row r="4677" spans="2:36" ht="14.4" x14ac:dyDescent="0.3">
      <c r="B4677" s="70"/>
      <c r="C4677" s="58"/>
      <c r="D4677" s="63"/>
      <c r="E4677" s="58"/>
      <c r="F4677" s="58"/>
      <c r="G4677" s="44"/>
      <c r="H4677" s="45"/>
      <c r="I4677" s="45"/>
      <c r="J4677" s="40" t="str">
        <f t="shared" si="449"/>
        <v/>
      </c>
      <c r="K4677" s="39" t="str">
        <f t="shared" si="451"/>
        <v/>
      </c>
      <c r="M4677" s="3"/>
      <c r="AB4677" s="17" t="str">
        <f t="shared" si="450"/>
        <v>-1</v>
      </c>
      <c r="AC4677" s="17">
        <f>IFERROR(INDEX(Factors!$C$59:$C$70,MATCH(AB4677,Factors!$B$59:$B$70,1),1),0)</f>
        <v>0</v>
      </c>
      <c r="AD4677" s="17">
        <f t="shared" si="452"/>
        <v>0</v>
      </c>
      <c r="AE4677" s="17">
        <f>IFERROR(INDEX(Factors!$B$6:$B$15,MATCH('INPUT - Census'!E4677,Factors!$C$6:$C$15,0),1),0)</f>
        <v>0</v>
      </c>
      <c r="AF4677" s="18">
        <f>IFERROR(INDEX(Factors!$B$16:$B$39,MATCH('INPUT - Census'!C4677,Factors!$C$16:$C$35,0),1),0)</f>
        <v>0</v>
      </c>
      <c r="AG4677" s="19">
        <f>IFERROR(INDEX(Factors!$B$40:$B$44,MATCH('INPUT - Census'!F4677,Factors!$C$40:$C$44,0),1),0)</f>
        <v>0</v>
      </c>
      <c r="AH4677" s="21" t="str">
        <f t="shared" si="454"/>
        <v/>
      </c>
      <c r="AI4677" s="1" t="str">
        <f>IFERROR(VLOOKUP(H4677,Factors!$C$45:$D$48,2,0),"")</f>
        <v/>
      </c>
      <c r="AJ4677" t="b">
        <f t="shared" si="453"/>
        <v>0</v>
      </c>
    </row>
    <row r="4678" spans="2:36" ht="14.4" x14ac:dyDescent="0.3">
      <c r="B4678" s="70"/>
      <c r="C4678" s="58"/>
      <c r="D4678" s="63"/>
      <c r="E4678" s="58"/>
      <c r="F4678" s="58"/>
      <c r="G4678" s="44"/>
      <c r="H4678" s="45"/>
      <c r="I4678" s="45"/>
      <c r="J4678" s="40" t="str">
        <f t="shared" si="449"/>
        <v/>
      </c>
      <c r="K4678" s="39" t="str">
        <f t="shared" si="451"/>
        <v/>
      </c>
      <c r="M4678" s="3"/>
      <c r="AB4678" s="17" t="str">
        <f t="shared" si="450"/>
        <v>-1</v>
      </c>
      <c r="AC4678" s="17">
        <f>IFERROR(INDEX(Factors!$C$59:$C$70,MATCH(AB4678,Factors!$B$59:$B$70,1),1),0)</f>
        <v>0</v>
      </c>
      <c r="AD4678" s="17">
        <f t="shared" si="452"/>
        <v>0</v>
      </c>
      <c r="AE4678" s="17">
        <f>IFERROR(INDEX(Factors!$B$6:$B$15,MATCH('INPUT - Census'!E4678,Factors!$C$6:$C$15,0),1),0)</f>
        <v>0</v>
      </c>
      <c r="AF4678" s="18">
        <f>IFERROR(INDEX(Factors!$B$16:$B$39,MATCH('INPUT - Census'!C4678,Factors!$C$16:$C$35,0),1),0)</f>
        <v>0</v>
      </c>
      <c r="AG4678" s="19">
        <f>IFERROR(INDEX(Factors!$B$40:$B$44,MATCH('INPUT - Census'!F4678,Factors!$C$40:$C$44,0),1),0)</f>
        <v>0</v>
      </c>
      <c r="AH4678" s="21" t="str">
        <f t="shared" si="454"/>
        <v/>
      </c>
      <c r="AI4678" s="1" t="str">
        <f>IFERROR(VLOOKUP(H4678,Factors!$C$45:$D$48,2,0),"")</f>
        <v/>
      </c>
      <c r="AJ4678" t="b">
        <f t="shared" si="453"/>
        <v>0</v>
      </c>
    </row>
    <row r="4679" spans="2:36" ht="14.4" x14ac:dyDescent="0.3">
      <c r="B4679" s="70"/>
      <c r="C4679" s="58"/>
      <c r="D4679" s="63"/>
      <c r="E4679" s="58"/>
      <c r="F4679" s="58"/>
      <c r="G4679" s="44"/>
      <c r="H4679" s="45"/>
      <c r="I4679" s="45"/>
      <c r="J4679" s="40" t="str">
        <f t="shared" si="449"/>
        <v/>
      </c>
      <c r="K4679" s="39" t="str">
        <f t="shared" si="451"/>
        <v/>
      </c>
      <c r="M4679" s="3"/>
      <c r="AB4679" s="17" t="str">
        <f t="shared" si="450"/>
        <v>-1</v>
      </c>
      <c r="AC4679" s="17">
        <f>IFERROR(INDEX(Factors!$C$59:$C$70,MATCH(AB4679,Factors!$B$59:$B$70,1),1),0)</f>
        <v>0</v>
      </c>
      <c r="AD4679" s="17">
        <f t="shared" si="452"/>
        <v>0</v>
      </c>
      <c r="AE4679" s="17">
        <f>IFERROR(INDEX(Factors!$B$6:$B$15,MATCH('INPUT - Census'!E4679,Factors!$C$6:$C$15,0),1),0)</f>
        <v>0</v>
      </c>
      <c r="AF4679" s="18">
        <f>IFERROR(INDEX(Factors!$B$16:$B$39,MATCH('INPUT - Census'!C4679,Factors!$C$16:$C$35,0),1),0)</f>
        <v>0</v>
      </c>
      <c r="AG4679" s="19">
        <f>IFERROR(INDEX(Factors!$B$40:$B$44,MATCH('INPUT - Census'!F4679,Factors!$C$40:$C$44,0),1),0)</f>
        <v>0</v>
      </c>
      <c r="AH4679" s="21" t="str">
        <f t="shared" si="454"/>
        <v/>
      </c>
      <c r="AI4679" s="1" t="str">
        <f>IFERROR(VLOOKUP(H4679,Factors!$C$45:$D$48,2,0),"")</f>
        <v/>
      </c>
      <c r="AJ4679" t="b">
        <f t="shared" si="453"/>
        <v>0</v>
      </c>
    </row>
    <row r="4680" spans="2:36" ht="14.4" x14ac:dyDescent="0.3">
      <c r="B4680" s="70"/>
      <c r="C4680" s="58"/>
      <c r="D4680" s="63"/>
      <c r="E4680" s="58"/>
      <c r="F4680" s="58"/>
      <c r="G4680" s="44"/>
      <c r="H4680" s="45"/>
      <c r="I4680" s="45"/>
      <c r="J4680" s="40" t="str">
        <f t="shared" si="449"/>
        <v/>
      </c>
      <c r="K4680" s="39" t="str">
        <f t="shared" si="451"/>
        <v/>
      </c>
      <c r="M4680" s="3"/>
      <c r="AB4680" s="17" t="str">
        <f t="shared" si="450"/>
        <v>-1</v>
      </c>
      <c r="AC4680" s="17">
        <f>IFERROR(INDEX(Factors!$C$59:$C$70,MATCH(AB4680,Factors!$B$59:$B$70,1),1),0)</f>
        <v>0</v>
      </c>
      <c r="AD4680" s="17">
        <f t="shared" si="452"/>
        <v>0</v>
      </c>
      <c r="AE4680" s="17">
        <f>IFERROR(INDEX(Factors!$B$6:$B$15,MATCH('INPUT - Census'!E4680,Factors!$C$6:$C$15,0),1),0)</f>
        <v>0</v>
      </c>
      <c r="AF4680" s="18">
        <f>IFERROR(INDEX(Factors!$B$16:$B$39,MATCH('INPUT - Census'!C4680,Factors!$C$16:$C$35,0),1),0)</f>
        <v>0</v>
      </c>
      <c r="AG4680" s="19">
        <f>IFERROR(INDEX(Factors!$B$40:$B$44,MATCH('INPUT - Census'!F4680,Factors!$C$40:$C$44,0),1),0)</f>
        <v>0</v>
      </c>
      <c r="AH4680" s="21" t="str">
        <f t="shared" si="454"/>
        <v/>
      </c>
      <c r="AI4680" s="1" t="str">
        <f>IFERROR(VLOOKUP(H4680,Factors!$C$45:$D$48,2,0),"")</f>
        <v/>
      </c>
      <c r="AJ4680" t="b">
        <f t="shared" si="453"/>
        <v>0</v>
      </c>
    </row>
    <row r="4681" spans="2:36" ht="14.4" x14ac:dyDescent="0.3">
      <c r="B4681" s="70"/>
      <c r="C4681" s="58"/>
      <c r="D4681" s="63"/>
      <c r="E4681" s="58"/>
      <c r="F4681" s="58"/>
      <c r="G4681" s="44"/>
      <c r="H4681" s="45"/>
      <c r="I4681" s="45"/>
      <c r="J4681" s="40" t="str">
        <f t="shared" si="449"/>
        <v/>
      </c>
      <c r="K4681" s="39" t="str">
        <f t="shared" si="451"/>
        <v/>
      </c>
      <c r="M4681" s="3"/>
      <c r="AB4681" s="17" t="str">
        <f t="shared" si="450"/>
        <v>-1</v>
      </c>
      <c r="AC4681" s="17">
        <f>IFERROR(INDEX(Factors!$C$59:$C$70,MATCH(AB4681,Factors!$B$59:$B$70,1),1),0)</f>
        <v>0</v>
      </c>
      <c r="AD4681" s="17">
        <f t="shared" si="452"/>
        <v>0</v>
      </c>
      <c r="AE4681" s="17">
        <f>IFERROR(INDEX(Factors!$B$6:$B$15,MATCH('INPUT - Census'!E4681,Factors!$C$6:$C$15,0),1),0)</f>
        <v>0</v>
      </c>
      <c r="AF4681" s="18">
        <f>IFERROR(INDEX(Factors!$B$16:$B$39,MATCH('INPUT - Census'!C4681,Factors!$C$16:$C$35,0),1),0)</f>
        <v>0</v>
      </c>
      <c r="AG4681" s="19">
        <f>IFERROR(INDEX(Factors!$B$40:$B$44,MATCH('INPUT - Census'!F4681,Factors!$C$40:$C$44,0),1),0)</f>
        <v>0</v>
      </c>
      <c r="AH4681" s="21" t="str">
        <f t="shared" si="454"/>
        <v/>
      </c>
      <c r="AI4681" s="1" t="str">
        <f>IFERROR(VLOOKUP(H4681,Factors!$C$45:$D$48,2,0),"")</f>
        <v/>
      </c>
      <c r="AJ4681" t="b">
        <f t="shared" si="453"/>
        <v>0</v>
      </c>
    </row>
    <row r="4682" spans="2:36" ht="14.4" x14ac:dyDescent="0.3">
      <c r="B4682" s="70"/>
      <c r="C4682" s="58"/>
      <c r="D4682" s="63"/>
      <c r="E4682" s="58"/>
      <c r="F4682" s="58"/>
      <c r="G4682" s="44"/>
      <c r="H4682" s="45"/>
      <c r="I4682" s="45"/>
      <c r="J4682" s="40" t="str">
        <f t="shared" si="449"/>
        <v/>
      </c>
      <c r="K4682" s="39" t="str">
        <f t="shared" si="451"/>
        <v/>
      </c>
      <c r="M4682" s="3"/>
      <c r="AB4682" s="17" t="str">
        <f t="shared" si="450"/>
        <v>-1</v>
      </c>
      <c r="AC4682" s="17">
        <f>IFERROR(INDEX(Factors!$C$59:$C$70,MATCH(AB4682,Factors!$B$59:$B$70,1),1),0)</f>
        <v>0</v>
      </c>
      <c r="AD4682" s="17">
        <f t="shared" si="452"/>
        <v>0</v>
      </c>
      <c r="AE4682" s="17">
        <f>IFERROR(INDEX(Factors!$B$6:$B$15,MATCH('INPUT - Census'!E4682,Factors!$C$6:$C$15,0),1),0)</f>
        <v>0</v>
      </c>
      <c r="AF4682" s="18">
        <f>IFERROR(INDEX(Factors!$B$16:$B$39,MATCH('INPUT - Census'!C4682,Factors!$C$16:$C$35,0),1),0)</f>
        <v>0</v>
      </c>
      <c r="AG4682" s="19">
        <f>IFERROR(INDEX(Factors!$B$40:$B$44,MATCH('INPUT - Census'!F4682,Factors!$C$40:$C$44,0),1),0)</f>
        <v>0</v>
      </c>
      <c r="AH4682" s="21" t="str">
        <f t="shared" si="454"/>
        <v/>
      </c>
      <c r="AI4682" s="1" t="str">
        <f>IFERROR(VLOOKUP(H4682,Factors!$C$45:$D$48,2,0),"")</f>
        <v/>
      </c>
      <c r="AJ4682" t="b">
        <f t="shared" si="453"/>
        <v>0</v>
      </c>
    </row>
    <row r="4683" spans="2:36" ht="14.4" x14ac:dyDescent="0.3">
      <c r="B4683" s="70"/>
      <c r="C4683" s="58"/>
      <c r="D4683" s="63"/>
      <c r="E4683" s="58"/>
      <c r="F4683" s="58"/>
      <c r="G4683" s="44"/>
      <c r="H4683" s="45"/>
      <c r="I4683" s="45"/>
      <c r="J4683" s="40" t="str">
        <f t="shared" si="449"/>
        <v/>
      </c>
      <c r="K4683" s="39" t="str">
        <f t="shared" si="451"/>
        <v/>
      </c>
      <c r="M4683" s="3"/>
      <c r="AB4683" s="17" t="str">
        <f t="shared" si="450"/>
        <v>-1</v>
      </c>
      <c r="AC4683" s="17">
        <f>IFERROR(INDEX(Factors!$C$59:$C$70,MATCH(AB4683,Factors!$B$59:$B$70,1),1),0)</f>
        <v>0</v>
      </c>
      <c r="AD4683" s="17">
        <f t="shared" si="452"/>
        <v>0</v>
      </c>
      <c r="AE4683" s="17">
        <f>IFERROR(INDEX(Factors!$B$6:$B$15,MATCH('INPUT - Census'!E4683,Factors!$C$6:$C$15,0),1),0)</f>
        <v>0</v>
      </c>
      <c r="AF4683" s="18">
        <f>IFERROR(INDEX(Factors!$B$16:$B$39,MATCH('INPUT - Census'!C4683,Factors!$C$16:$C$35,0),1),0)</f>
        <v>0</v>
      </c>
      <c r="AG4683" s="19">
        <f>IFERROR(INDEX(Factors!$B$40:$B$44,MATCH('INPUT - Census'!F4683,Factors!$C$40:$C$44,0),1),0)</f>
        <v>0</v>
      </c>
      <c r="AH4683" s="21" t="str">
        <f t="shared" si="454"/>
        <v/>
      </c>
      <c r="AI4683" s="1" t="str">
        <f>IFERROR(VLOOKUP(H4683,Factors!$C$45:$D$48,2,0),"")</f>
        <v/>
      </c>
      <c r="AJ4683" t="b">
        <f t="shared" si="453"/>
        <v>0</v>
      </c>
    </row>
    <row r="4684" spans="2:36" ht="14.4" x14ac:dyDescent="0.3">
      <c r="B4684" s="70"/>
      <c r="C4684" s="58"/>
      <c r="D4684" s="63"/>
      <c r="E4684" s="58"/>
      <c r="F4684" s="58"/>
      <c r="G4684" s="44"/>
      <c r="H4684" s="45"/>
      <c r="I4684" s="45"/>
      <c r="J4684" s="40" t="str">
        <f t="shared" si="449"/>
        <v/>
      </c>
      <c r="K4684" s="39" t="str">
        <f t="shared" si="451"/>
        <v/>
      </c>
      <c r="M4684" s="3"/>
      <c r="AB4684" s="17" t="str">
        <f t="shared" si="450"/>
        <v>-1</v>
      </c>
      <c r="AC4684" s="17">
        <f>IFERROR(INDEX(Factors!$C$59:$C$70,MATCH(AB4684,Factors!$B$59:$B$70,1),1),0)</f>
        <v>0</v>
      </c>
      <c r="AD4684" s="17">
        <f t="shared" si="452"/>
        <v>0</v>
      </c>
      <c r="AE4684" s="17">
        <f>IFERROR(INDEX(Factors!$B$6:$B$15,MATCH('INPUT - Census'!E4684,Factors!$C$6:$C$15,0),1),0)</f>
        <v>0</v>
      </c>
      <c r="AF4684" s="18">
        <f>IFERROR(INDEX(Factors!$B$16:$B$39,MATCH('INPUT - Census'!C4684,Factors!$C$16:$C$35,0),1),0)</f>
        <v>0</v>
      </c>
      <c r="AG4684" s="19">
        <f>IFERROR(INDEX(Factors!$B$40:$B$44,MATCH('INPUT - Census'!F4684,Factors!$C$40:$C$44,0),1),0)</f>
        <v>0</v>
      </c>
      <c r="AH4684" s="21" t="str">
        <f t="shared" si="454"/>
        <v/>
      </c>
      <c r="AI4684" s="1" t="str">
        <f>IFERROR(VLOOKUP(H4684,Factors!$C$45:$D$48,2,0),"")</f>
        <v/>
      </c>
      <c r="AJ4684" t="b">
        <f t="shared" si="453"/>
        <v>0</v>
      </c>
    </row>
    <row r="4685" spans="2:36" ht="14.4" x14ac:dyDescent="0.3">
      <c r="B4685" s="70"/>
      <c r="C4685" s="58"/>
      <c r="D4685" s="63"/>
      <c r="E4685" s="58"/>
      <c r="F4685" s="58"/>
      <c r="G4685" s="44"/>
      <c r="H4685" s="45"/>
      <c r="I4685" s="45"/>
      <c r="J4685" s="40" t="str">
        <f t="shared" si="449"/>
        <v/>
      </c>
      <c r="K4685" s="39" t="str">
        <f t="shared" si="451"/>
        <v/>
      </c>
      <c r="M4685" s="3"/>
      <c r="AB4685" s="17" t="str">
        <f t="shared" si="450"/>
        <v>-1</v>
      </c>
      <c r="AC4685" s="17">
        <f>IFERROR(INDEX(Factors!$C$59:$C$70,MATCH(AB4685,Factors!$B$59:$B$70,1),1),0)</f>
        <v>0</v>
      </c>
      <c r="AD4685" s="17">
        <f t="shared" si="452"/>
        <v>0</v>
      </c>
      <c r="AE4685" s="17">
        <f>IFERROR(INDEX(Factors!$B$6:$B$15,MATCH('INPUT - Census'!E4685,Factors!$C$6:$C$15,0),1),0)</f>
        <v>0</v>
      </c>
      <c r="AF4685" s="18">
        <f>IFERROR(INDEX(Factors!$B$16:$B$39,MATCH('INPUT - Census'!C4685,Factors!$C$16:$C$35,0),1),0)</f>
        <v>0</v>
      </c>
      <c r="AG4685" s="19">
        <f>IFERROR(INDEX(Factors!$B$40:$B$44,MATCH('INPUT - Census'!F4685,Factors!$C$40:$C$44,0),1),0)</f>
        <v>0</v>
      </c>
      <c r="AH4685" s="21" t="str">
        <f t="shared" si="454"/>
        <v/>
      </c>
      <c r="AI4685" s="1" t="str">
        <f>IFERROR(VLOOKUP(H4685,Factors!$C$45:$D$48,2,0),"")</f>
        <v/>
      </c>
      <c r="AJ4685" t="b">
        <f t="shared" si="453"/>
        <v>0</v>
      </c>
    </row>
    <row r="4686" spans="2:36" ht="14.4" x14ac:dyDescent="0.3">
      <c r="B4686" s="70"/>
      <c r="C4686" s="58"/>
      <c r="D4686" s="63"/>
      <c r="E4686" s="58"/>
      <c r="F4686" s="58"/>
      <c r="G4686" s="44"/>
      <c r="H4686" s="45"/>
      <c r="I4686" s="45"/>
      <c r="J4686" s="40" t="str">
        <f t="shared" si="449"/>
        <v/>
      </c>
      <c r="K4686" s="39" t="str">
        <f t="shared" si="451"/>
        <v/>
      </c>
      <c r="M4686" s="3"/>
      <c r="AB4686" s="17" t="str">
        <f t="shared" si="450"/>
        <v>-1</v>
      </c>
      <c r="AC4686" s="17">
        <f>IFERROR(INDEX(Factors!$C$59:$C$70,MATCH(AB4686,Factors!$B$59:$B$70,1),1),0)</f>
        <v>0</v>
      </c>
      <c r="AD4686" s="17">
        <f t="shared" si="452"/>
        <v>0</v>
      </c>
      <c r="AE4686" s="17">
        <f>IFERROR(INDEX(Factors!$B$6:$B$15,MATCH('INPUT - Census'!E4686,Factors!$C$6:$C$15,0),1),0)</f>
        <v>0</v>
      </c>
      <c r="AF4686" s="18">
        <f>IFERROR(INDEX(Factors!$B$16:$B$39,MATCH('INPUT - Census'!C4686,Factors!$C$16:$C$35,0),1),0)</f>
        <v>0</v>
      </c>
      <c r="AG4686" s="19">
        <f>IFERROR(INDEX(Factors!$B$40:$B$44,MATCH('INPUT - Census'!F4686,Factors!$C$40:$C$44,0),1),0)</f>
        <v>0</v>
      </c>
      <c r="AH4686" s="21" t="str">
        <f t="shared" si="454"/>
        <v/>
      </c>
      <c r="AI4686" s="1" t="str">
        <f>IFERROR(VLOOKUP(H4686,Factors!$C$45:$D$48,2,0),"")</f>
        <v/>
      </c>
      <c r="AJ4686" t="b">
        <f t="shared" si="453"/>
        <v>0</v>
      </c>
    </row>
    <row r="4687" spans="2:36" ht="14.4" x14ac:dyDescent="0.3">
      <c r="B4687" s="70"/>
      <c r="C4687" s="58"/>
      <c r="D4687" s="63"/>
      <c r="E4687" s="58"/>
      <c r="F4687" s="58"/>
      <c r="G4687" s="44"/>
      <c r="H4687" s="45"/>
      <c r="I4687" s="45"/>
      <c r="J4687" s="40" t="str">
        <f t="shared" si="449"/>
        <v/>
      </c>
      <c r="K4687" s="39" t="str">
        <f t="shared" si="451"/>
        <v/>
      </c>
      <c r="M4687" s="3"/>
      <c r="AB4687" s="17" t="str">
        <f t="shared" si="450"/>
        <v>-1</v>
      </c>
      <c r="AC4687" s="17">
        <f>IFERROR(INDEX(Factors!$C$59:$C$70,MATCH(AB4687,Factors!$B$59:$B$70,1),1),0)</f>
        <v>0</v>
      </c>
      <c r="AD4687" s="17">
        <f t="shared" si="452"/>
        <v>0</v>
      </c>
      <c r="AE4687" s="17">
        <f>IFERROR(INDEX(Factors!$B$6:$B$15,MATCH('INPUT - Census'!E4687,Factors!$C$6:$C$15,0),1),0)</f>
        <v>0</v>
      </c>
      <c r="AF4687" s="18">
        <f>IFERROR(INDEX(Factors!$B$16:$B$39,MATCH('INPUT - Census'!C4687,Factors!$C$16:$C$35,0),1),0)</f>
        <v>0</v>
      </c>
      <c r="AG4687" s="19">
        <f>IFERROR(INDEX(Factors!$B$40:$B$44,MATCH('INPUT - Census'!F4687,Factors!$C$40:$C$44,0),1),0)</f>
        <v>0</v>
      </c>
      <c r="AH4687" s="21" t="str">
        <f t="shared" si="454"/>
        <v/>
      </c>
      <c r="AI4687" s="1" t="str">
        <f>IFERROR(VLOOKUP(H4687,Factors!$C$45:$D$48,2,0),"")</f>
        <v/>
      </c>
      <c r="AJ4687" t="b">
        <f t="shared" si="453"/>
        <v>0</v>
      </c>
    </row>
    <row r="4688" spans="2:36" ht="14.4" x14ac:dyDescent="0.3">
      <c r="B4688" s="70"/>
      <c r="C4688" s="58"/>
      <c r="D4688" s="63"/>
      <c r="E4688" s="58"/>
      <c r="F4688" s="58"/>
      <c r="G4688" s="44"/>
      <c r="H4688" s="45"/>
      <c r="I4688" s="45"/>
      <c r="J4688" s="40" t="str">
        <f t="shared" si="449"/>
        <v/>
      </c>
      <c r="K4688" s="39" t="str">
        <f t="shared" si="451"/>
        <v/>
      </c>
      <c r="M4688" s="3"/>
      <c r="AB4688" s="17" t="str">
        <f t="shared" si="450"/>
        <v>-1</v>
      </c>
      <c r="AC4688" s="17">
        <f>IFERROR(INDEX(Factors!$C$59:$C$70,MATCH(AB4688,Factors!$B$59:$B$70,1),1),0)</f>
        <v>0</v>
      </c>
      <c r="AD4688" s="17">
        <f t="shared" si="452"/>
        <v>0</v>
      </c>
      <c r="AE4688" s="17">
        <f>IFERROR(INDEX(Factors!$B$6:$B$15,MATCH('INPUT - Census'!E4688,Factors!$C$6:$C$15,0),1),0)</f>
        <v>0</v>
      </c>
      <c r="AF4688" s="18">
        <f>IFERROR(INDEX(Factors!$B$16:$B$39,MATCH('INPUT - Census'!C4688,Factors!$C$16:$C$35,0),1),0)</f>
        <v>0</v>
      </c>
      <c r="AG4688" s="19">
        <f>IFERROR(INDEX(Factors!$B$40:$B$44,MATCH('INPUT - Census'!F4688,Factors!$C$40:$C$44,0),1),0)</f>
        <v>0</v>
      </c>
      <c r="AH4688" s="21" t="str">
        <f t="shared" si="454"/>
        <v/>
      </c>
      <c r="AI4688" s="1" t="str">
        <f>IFERROR(VLOOKUP(H4688,Factors!$C$45:$D$48,2,0),"")</f>
        <v/>
      </c>
      <c r="AJ4688" t="b">
        <f t="shared" si="453"/>
        <v>0</v>
      </c>
    </row>
    <row r="4689" spans="2:36" ht="14.4" x14ac:dyDescent="0.3">
      <c r="B4689" s="70"/>
      <c r="C4689" s="58"/>
      <c r="D4689" s="63"/>
      <c r="E4689" s="58"/>
      <c r="F4689" s="58"/>
      <c r="G4689" s="44"/>
      <c r="H4689" s="45"/>
      <c r="I4689" s="45"/>
      <c r="J4689" s="40" t="str">
        <f t="shared" si="449"/>
        <v/>
      </c>
      <c r="K4689" s="39" t="str">
        <f t="shared" si="451"/>
        <v/>
      </c>
      <c r="M4689" s="3"/>
      <c r="AB4689" s="17" t="str">
        <f t="shared" si="450"/>
        <v>-1</v>
      </c>
      <c r="AC4689" s="17">
        <f>IFERROR(INDEX(Factors!$C$59:$C$70,MATCH(AB4689,Factors!$B$59:$B$70,1),1),0)</f>
        <v>0</v>
      </c>
      <c r="AD4689" s="17">
        <f t="shared" si="452"/>
        <v>0</v>
      </c>
      <c r="AE4689" s="17">
        <f>IFERROR(INDEX(Factors!$B$6:$B$15,MATCH('INPUT - Census'!E4689,Factors!$C$6:$C$15,0),1),0)</f>
        <v>0</v>
      </c>
      <c r="AF4689" s="18">
        <f>IFERROR(INDEX(Factors!$B$16:$B$39,MATCH('INPUT - Census'!C4689,Factors!$C$16:$C$35,0),1),0)</f>
        <v>0</v>
      </c>
      <c r="AG4689" s="19">
        <f>IFERROR(INDEX(Factors!$B$40:$B$44,MATCH('INPUT - Census'!F4689,Factors!$C$40:$C$44,0),1),0)</f>
        <v>0</v>
      </c>
      <c r="AH4689" s="21" t="str">
        <f t="shared" si="454"/>
        <v/>
      </c>
      <c r="AI4689" s="1" t="str">
        <f>IFERROR(VLOOKUP(H4689,Factors!$C$45:$D$48,2,0),"")</f>
        <v/>
      </c>
      <c r="AJ4689" t="b">
        <f t="shared" si="453"/>
        <v>0</v>
      </c>
    </row>
    <row r="4690" spans="2:36" ht="14.4" x14ac:dyDescent="0.3">
      <c r="B4690" s="70"/>
      <c r="C4690" s="58"/>
      <c r="D4690" s="63"/>
      <c r="E4690" s="58"/>
      <c r="F4690" s="58"/>
      <c r="G4690" s="44"/>
      <c r="H4690" s="45"/>
      <c r="I4690" s="45"/>
      <c r="J4690" s="40" t="str">
        <f t="shared" si="449"/>
        <v/>
      </c>
      <c r="K4690" s="39" t="str">
        <f t="shared" si="451"/>
        <v/>
      </c>
      <c r="M4690" s="3"/>
      <c r="AB4690" s="17" t="str">
        <f t="shared" si="450"/>
        <v>-1</v>
      </c>
      <c r="AC4690" s="17">
        <f>IFERROR(INDEX(Factors!$C$59:$C$70,MATCH(AB4690,Factors!$B$59:$B$70,1),1),0)</f>
        <v>0</v>
      </c>
      <c r="AD4690" s="17">
        <f t="shared" si="452"/>
        <v>0</v>
      </c>
      <c r="AE4690" s="17">
        <f>IFERROR(INDEX(Factors!$B$6:$B$15,MATCH('INPUT - Census'!E4690,Factors!$C$6:$C$15,0),1),0)</f>
        <v>0</v>
      </c>
      <c r="AF4690" s="18">
        <f>IFERROR(INDEX(Factors!$B$16:$B$39,MATCH('INPUT - Census'!C4690,Factors!$C$16:$C$35,0),1),0)</f>
        <v>0</v>
      </c>
      <c r="AG4690" s="19">
        <f>IFERROR(INDEX(Factors!$B$40:$B$44,MATCH('INPUT - Census'!F4690,Factors!$C$40:$C$44,0),1),0)</f>
        <v>0</v>
      </c>
      <c r="AH4690" s="21" t="str">
        <f t="shared" si="454"/>
        <v/>
      </c>
      <c r="AI4690" s="1" t="str">
        <f>IFERROR(VLOOKUP(H4690,Factors!$C$45:$D$48,2,0),"")</f>
        <v/>
      </c>
      <c r="AJ4690" t="b">
        <f t="shared" si="453"/>
        <v>0</v>
      </c>
    </row>
    <row r="4691" spans="2:36" ht="14.4" x14ac:dyDescent="0.3">
      <c r="B4691" s="70"/>
      <c r="C4691" s="58"/>
      <c r="D4691" s="63"/>
      <c r="E4691" s="58"/>
      <c r="F4691" s="58"/>
      <c r="G4691" s="44"/>
      <c r="H4691" s="45"/>
      <c r="I4691" s="45"/>
      <c r="J4691" s="40" t="str">
        <f t="shared" si="449"/>
        <v/>
      </c>
      <c r="K4691" s="39" t="str">
        <f t="shared" si="451"/>
        <v/>
      </c>
      <c r="M4691" s="3"/>
      <c r="AB4691" s="17" t="str">
        <f t="shared" si="450"/>
        <v>-1</v>
      </c>
      <c r="AC4691" s="17">
        <f>IFERROR(INDEX(Factors!$C$59:$C$70,MATCH(AB4691,Factors!$B$59:$B$70,1),1),0)</f>
        <v>0</v>
      </c>
      <c r="AD4691" s="17">
        <f t="shared" si="452"/>
        <v>0</v>
      </c>
      <c r="AE4691" s="17">
        <f>IFERROR(INDEX(Factors!$B$6:$B$15,MATCH('INPUT - Census'!E4691,Factors!$C$6:$C$15,0),1),0)</f>
        <v>0</v>
      </c>
      <c r="AF4691" s="18">
        <f>IFERROR(INDEX(Factors!$B$16:$B$39,MATCH('INPUT - Census'!C4691,Factors!$C$16:$C$35,0),1),0)</f>
        <v>0</v>
      </c>
      <c r="AG4691" s="19">
        <f>IFERROR(INDEX(Factors!$B$40:$B$44,MATCH('INPUT - Census'!F4691,Factors!$C$40:$C$44,0),1),0)</f>
        <v>0</v>
      </c>
      <c r="AH4691" s="21" t="str">
        <f t="shared" si="454"/>
        <v/>
      </c>
      <c r="AI4691" s="1" t="str">
        <f>IFERROR(VLOOKUP(H4691,Factors!$C$45:$D$48,2,0),"")</f>
        <v/>
      </c>
      <c r="AJ4691" t="b">
        <f t="shared" si="453"/>
        <v>0</v>
      </c>
    </row>
    <row r="4692" spans="2:36" ht="14.4" x14ac:dyDescent="0.3">
      <c r="B4692" s="70"/>
      <c r="C4692" s="58"/>
      <c r="D4692" s="63"/>
      <c r="E4692" s="58"/>
      <c r="F4692" s="58"/>
      <c r="G4692" s="44"/>
      <c r="H4692" s="45"/>
      <c r="I4692" s="45"/>
      <c r="J4692" s="40" t="str">
        <f t="shared" si="449"/>
        <v/>
      </c>
      <c r="K4692" s="39" t="str">
        <f t="shared" si="451"/>
        <v/>
      </c>
      <c r="M4692" s="3"/>
      <c r="AB4692" s="17" t="str">
        <f t="shared" si="450"/>
        <v>-1</v>
      </c>
      <c r="AC4692" s="17">
        <f>IFERROR(INDEX(Factors!$C$59:$C$70,MATCH(AB4692,Factors!$B$59:$B$70,1),1),0)</f>
        <v>0</v>
      </c>
      <c r="AD4692" s="17">
        <f t="shared" si="452"/>
        <v>0</v>
      </c>
      <c r="AE4692" s="17">
        <f>IFERROR(INDEX(Factors!$B$6:$B$15,MATCH('INPUT - Census'!E4692,Factors!$C$6:$C$15,0),1),0)</f>
        <v>0</v>
      </c>
      <c r="AF4692" s="18">
        <f>IFERROR(INDEX(Factors!$B$16:$B$39,MATCH('INPUT - Census'!C4692,Factors!$C$16:$C$35,0),1),0)</f>
        <v>0</v>
      </c>
      <c r="AG4692" s="19">
        <f>IFERROR(INDEX(Factors!$B$40:$B$44,MATCH('INPUT - Census'!F4692,Factors!$C$40:$C$44,0),1),0)</f>
        <v>0</v>
      </c>
      <c r="AH4692" s="21" t="str">
        <f t="shared" si="454"/>
        <v/>
      </c>
      <c r="AI4692" s="1" t="str">
        <f>IFERROR(VLOOKUP(H4692,Factors!$C$45:$D$48,2,0),"")</f>
        <v/>
      </c>
      <c r="AJ4692" t="b">
        <f t="shared" si="453"/>
        <v>0</v>
      </c>
    </row>
    <row r="4693" spans="2:36" ht="14.4" x14ac:dyDescent="0.3">
      <c r="B4693" s="70"/>
      <c r="C4693" s="58"/>
      <c r="D4693" s="63"/>
      <c r="E4693" s="58"/>
      <c r="F4693" s="58"/>
      <c r="G4693" s="44"/>
      <c r="H4693" s="45"/>
      <c r="I4693" s="45"/>
      <c r="J4693" s="40" t="str">
        <f t="shared" si="449"/>
        <v/>
      </c>
      <c r="K4693" s="39" t="str">
        <f t="shared" si="451"/>
        <v/>
      </c>
      <c r="M4693" s="3"/>
      <c r="AB4693" s="17" t="str">
        <f t="shared" si="450"/>
        <v>-1</v>
      </c>
      <c r="AC4693" s="17">
        <f>IFERROR(INDEX(Factors!$C$59:$C$70,MATCH(AB4693,Factors!$B$59:$B$70,1),1),0)</f>
        <v>0</v>
      </c>
      <c r="AD4693" s="17">
        <f t="shared" si="452"/>
        <v>0</v>
      </c>
      <c r="AE4693" s="17">
        <f>IFERROR(INDEX(Factors!$B$6:$B$15,MATCH('INPUT - Census'!E4693,Factors!$C$6:$C$15,0),1),0)</f>
        <v>0</v>
      </c>
      <c r="AF4693" s="18">
        <f>IFERROR(INDEX(Factors!$B$16:$B$39,MATCH('INPUT - Census'!C4693,Factors!$C$16:$C$35,0),1),0)</f>
        <v>0</v>
      </c>
      <c r="AG4693" s="19">
        <f>IFERROR(INDEX(Factors!$B$40:$B$44,MATCH('INPUT - Census'!F4693,Factors!$C$40:$C$44,0),1),0)</f>
        <v>0</v>
      </c>
      <c r="AH4693" s="21" t="str">
        <f t="shared" si="454"/>
        <v/>
      </c>
      <c r="AI4693" s="1" t="str">
        <f>IFERROR(VLOOKUP(H4693,Factors!$C$45:$D$48,2,0),"")</f>
        <v/>
      </c>
      <c r="AJ4693" t="b">
        <f t="shared" si="453"/>
        <v>0</v>
      </c>
    </row>
    <row r="4694" spans="2:36" ht="14.4" x14ac:dyDescent="0.3">
      <c r="B4694" s="70"/>
      <c r="C4694" s="58"/>
      <c r="D4694" s="63"/>
      <c r="E4694" s="58"/>
      <c r="F4694" s="58"/>
      <c r="G4694" s="44"/>
      <c r="H4694" s="45"/>
      <c r="I4694" s="45"/>
      <c r="J4694" s="40" t="str">
        <f t="shared" si="449"/>
        <v/>
      </c>
      <c r="K4694" s="39" t="str">
        <f t="shared" si="451"/>
        <v/>
      </c>
      <c r="M4694" s="3"/>
      <c r="AB4694" s="17" t="str">
        <f t="shared" si="450"/>
        <v>-1</v>
      </c>
      <c r="AC4694" s="17">
        <f>IFERROR(INDEX(Factors!$C$59:$C$70,MATCH(AB4694,Factors!$B$59:$B$70,1),1),0)</f>
        <v>0</v>
      </c>
      <c r="AD4694" s="17">
        <f t="shared" si="452"/>
        <v>0</v>
      </c>
      <c r="AE4694" s="17">
        <f>IFERROR(INDEX(Factors!$B$6:$B$15,MATCH('INPUT - Census'!E4694,Factors!$C$6:$C$15,0),1),0)</f>
        <v>0</v>
      </c>
      <c r="AF4694" s="18">
        <f>IFERROR(INDEX(Factors!$B$16:$B$39,MATCH('INPUT - Census'!C4694,Factors!$C$16:$C$35,0),1),0)</f>
        <v>0</v>
      </c>
      <c r="AG4694" s="19">
        <f>IFERROR(INDEX(Factors!$B$40:$B$44,MATCH('INPUT - Census'!F4694,Factors!$C$40:$C$44,0),1),0)</f>
        <v>0</v>
      </c>
      <c r="AH4694" s="21" t="str">
        <f t="shared" si="454"/>
        <v/>
      </c>
      <c r="AI4694" s="1" t="str">
        <f>IFERROR(VLOOKUP(H4694,Factors!$C$45:$D$48,2,0),"")</f>
        <v/>
      </c>
      <c r="AJ4694" t="b">
        <f t="shared" si="453"/>
        <v>0</v>
      </c>
    </row>
    <row r="4695" spans="2:36" ht="14.4" x14ac:dyDescent="0.3">
      <c r="B4695" s="70"/>
      <c r="C4695" s="58"/>
      <c r="D4695" s="63"/>
      <c r="E4695" s="58"/>
      <c r="F4695" s="58"/>
      <c r="G4695" s="44"/>
      <c r="H4695" s="45"/>
      <c r="I4695" s="45"/>
      <c r="J4695" s="40" t="str">
        <f t="shared" si="449"/>
        <v/>
      </c>
      <c r="K4695" s="39" t="str">
        <f t="shared" si="451"/>
        <v/>
      </c>
      <c r="M4695" s="3"/>
      <c r="AB4695" s="17" t="str">
        <f t="shared" si="450"/>
        <v>-1</v>
      </c>
      <c r="AC4695" s="17">
        <f>IFERROR(INDEX(Factors!$C$59:$C$70,MATCH(AB4695,Factors!$B$59:$B$70,1),1),0)</f>
        <v>0</v>
      </c>
      <c r="AD4695" s="17">
        <f t="shared" si="452"/>
        <v>0</v>
      </c>
      <c r="AE4695" s="17">
        <f>IFERROR(INDEX(Factors!$B$6:$B$15,MATCH('INPUT - Census'!E4695,Factors!$C$6:$C$15,0),1),0)</f>
        <v>0</v>
      </c>
      <c r="AF4695" s="18">
        <f>IFERROR(INDEX(Factors!$B$16:$B$39,MATCH('INPUT - Census'!C4695,Factors!$C$16:$C$35,0),1),0)</f>
        <v>0</v>
      </c>
      <c r="AG4695" s="19">
        <f>IFERROR(INDEX(Factors!$B$40:$B$44,MATCH('INPUT - Census'!F4695,Factors!$C$40:$C$44,0),1),0)</f>
        <v>0</v>
      </c>
      <c r="AH4695" s="21" t="str">
        <f t="shared" si="454"/>
        <v/>
      </c>
      <c r="AI4695" s="1" t="str">
        <f>IFERROR(VLOOKUP(H4695,Factors!$C$45:$D$48,2,0),"")</f>
        <v/>
      </c>
      <c r="AJ4695" t="b">
        <f t="shared" si="453"/>
        <v>0</v>
      </c>
    </row>
    <row r="4696" spans="2:36" ht="14.4" x14ac:dyDescent="0.3">
      <c r="B4696" s="70"/>
      <c r="C4696" s="58"/>
      <c r="D4696" s="63"/>
      <c r="E4696" s="58"/>
      <c r="F4696" s="58"/>
      <c r="G4696" s="44"/>
      <c r="H4696" s="45"/>
      <c r="I4696" s="45"/>
      <c r="J4696" s="40" t="str">
        <f t="shared" si="449"/>
        <v/>
      </c>
      <c r="K4696" s="39" t="str">
        <f t="shared" si="451"/>
        <v/>
      </c>
      <c r="M4696" s="3"/>
      <c r="AB4696" s="17" t="str">
        <f t="shared" si="450"/>
        <v>-1</v>
      </c>
      <c r="AC4696" s="17">
        <f>IFERROR(INDEX(Factors!$C$59:$C$70,MATCH(AB4696,Factors!$B$59:$B$70,1),1),0)</f>
        <v>0</v>
      </c>
      <c r="AD4696" s="17">
        <f t="shared" si="452"/>
        <v>0</v>
      </c>
      <c r="AE4696" s="17">
        <f>IFERROR(INDEX(Factors!$B$6:$B$15,MATCH('INPUT - Census'!E4696,Factors!$C$6:$C$15,0),1),0)</f>
        <v>0</v>
      </c>
      <c r="AF4696" s="18">
        <f>IFERROR(INDEX(Factors!$B$16:$B$39,MATCH('INPUT - Census'!C4696,Factors!$C$16:$C$35,0),1),0)</f>
        <v>0</v>
      </c>
      <c r="AG4696" s="19">
        <f>IFERROR(INDEX(Factors!$B$40:$B$44,MATCH('INPUT - Census'!F4696,Factors!$C$40:$C$44,0),1),0)</f>
        <v>0</v>
      </c>
      <c r="AH4696" s="21" t="str">
        <f t="shared" si="454"/>
        <v/>
      </c>
      <c r="AI4696" s="1" t="str">
        <f>IFERROR(VLOOKUP(H4696,Factors!$C$45:$D$48,2,0),"")</f>
        <v/>
      </c>
      <c r="AJ4696" t="b">
        <f t="shared" si="453"/>
        <v>0</v>
      </c>
    </row>
    <row r="4697" spans="2:36" ht="14.4" x14ac:dyDescent="0.3">
      <c r="B4697" s="70"/>
      <c r="C4697" s="58"/>
      <c r="D4697" s="63"/>
      <c r="E4697" s="58"/>
      <c r="F4697" s="58"/>
      <c r="G4697" s="44"/>
      <c r="H4697" s="45"/>
      <c r="I4697" s="45"/>
      <c r="J4697" s="40" t="str">
        <f t="shared" si="449"/>
        <v/>
      </c>
      <c r="K4697" s="39" t="str">
        <f t="shared" si="451"/>
        <v/>
      </c>
      <c r="M4697" s="3"/>
      <c r="AB4697" s="17" t="str">
        <f t="shared" si="450"/>
        <v>-1</v>
      </c>
      <c r="AC4697" s="17">
        <f>IFERROR(INDEX(Factors!$C$59:$C$70,MATCH(AB4697,Factors!$B$59:$B$70,1),1),0)</f>
        <v>0</v>
      </c>
      <c r="AD4697" s="17">
        <f t="shared" si="452"/>
        <v>0</v>
      </c>
      <c r="AE4697" s="17">
        <f>IFERROR(INDEX(Factors!$B$6:$B$15,MATCH('INPUT - Census'!E4697,Factors!$C$6:$C$15,0),1),0)</f>
        <v>0</v>
      </c>
      <c r="AF4697" s="18">
        <f>IFERROR(INDEX(Factors!$B$16:$B$39,MATCH('INPUT - Census'!C4697,Factors!$C$16:$C$35,0),1),0)</f>
        <v>0</v>
      </c>
      <c r="AG4697" s="19">
        <f>IFERROR(INDEX(Factors!$B$40:$B$44,MATCH('INPUT - Census'!F4697,Factors!$C$40:$C$44,0),1),0)</f>
        <v>0</v>
      </c>
      <c r="AH4697" s="21" t="str">
        <f t="shared" si="454"/>
        <v/>
      </c>
      <c r="AI4697" s="1" t="str">
        <f>IFERROR(VLOOKUP(H4697,Factors!$C$45:$D$48,2,0),"")</f>
        <v/>
      </c>
      <c r="AJ4697" t="b">
        <f t="shared" si="453"/>
        <v>0</v>
      </c>
    </row>
    <row r="4698" spans="2:36" ht="14.4" x14ac:dyDescent="0.3">
      <c r="B4698" s="70"/>
      <c r="C4698" s="58"/>
      <c r="D4698" s="63"/>
      <c r="E4698" s="58"/>
      <c r="F4698" s="58"/>
      <c r="G4698" s="44"/>
      <c r="H4698" s="45"/>
      <c r="I4698" s="45"/>
      <c r="J4698" s="40" t="str">
        <f t="shared" si="449"/>
        <v/>
      </c>
      <c r="K4698" s="39" t="str">
        <f t="shared" si="451"/>
        <v/>
      </c>
      <c r="M4698" s="3"/>
      <c r="AB4698" s="17" t="str">
        <f t="shared" si="450"/>
        <v>-1</v>
      </c>
      <c r="AC4698" s="17">
        <f>IFERROR(INDEX(Factors!$C$59:$C$70,MATCH(AB4698,Factors!$B$59:$B$70,1),1),0)</f>
        <v>0</v>
      </c>
      <c r="AD4698" s="17">
        <f t="shared" si="452"/>
        <v>0</v>
      </c>
      <c r="AE4698" s="17">
        <f>IFERROR(INDEX(Factors!$B$6:$B$15,MATCH('INPUT - Census'!E4698,Factors!$C$6:$C$15,0),1),0)</f>
        <v>0</v>
      </c>
      <c r="AF4698" s="18">
        <f>IFERROR(INDEX(Factors!$B$16:$B$39,MATCH('INPUT - Census'!C4698,Factors!$C$16:$C$35,0),1),0)</f>
        <v>0</v>
      </c>
      <c r="AG4698" s="19">
        <f>IFERROR(INDEX(Factors!$B$40:$B$44,MATCH('INPUT - Census'!F4698,Factors!$C$40:$C$44,0),1),0)</f>
        <v>0</v>
      </c>
      <c r="AH4698" s="21" t="str">
        <f t="shared" si="454"/>
        <v/>
      </c>
      <c r="AI4698" s="1" t="str">
        <f>IFERROR(VLOOKUP(H4698,Factors!$C$45:$D$48,2,0),"")</f>
        <v/>
      </c>
      <c r="AJ4698" t="b">
        <f t="shared" si="453"/>
        <v>0</v>
      </c>
    </row>
    <row r="4699" spans="2:36" ht="14.4" x14ac:dyDescent="0.3">
      <c r="B4699" s="70"/>
      <c r="C4699" s="58"/>
      <c r="D4699" s="63"/>
      <c r="E4699" s="58"/>
      <c r="F4699" s="58"/>
      <c r="G4699" s="44"/>
      <c r="H4699" s="45"/>
      <c r="I4699" s="45"/>
      <c r="J4699" s="40" t="str">
        <f t="shared" si="449"/>
        <v/>
      </c>
      <c r="K4699" s="39" t="str">
        <f t="shared" si="451"/>
        <v/>
      </c>
      <c r="M4699" s="3"/>
      <c r="AB4699" s="17" t="str">
        <f t="shared" si="450"/>
        <v>-1</v>
      </c>
      <c r="AC4699" s="17">
        <f>IFERROR(INDEX(Factors!$C$59:$C$70,MATCH(AB4699,Factors!$B$59:$B$70,1),1),0)</f>
        <v>0</v>
      </c>
      <c r="AD4699" s="17">
        <f t="shared" si="452"/>
        <v>0</v>
      </c>
      <c r="AE4699" s="17">
        <f>IFERROR(INDEX(Factors!$B$6:$B$15,MATCH('INPUT - Census'!E4699,Factors!$C$6:$C$15,0),1),0)</f>
        <v>0</v>
      </c>
      <c r="AF4699" s="18">
        <f>IFERROR(INDEX(Factors!$B$16:$B$39,MATCH('INPUT - Census'!C4699,Factors!$C$16:$C$35,0),1),0)</f>
        <v>0</v>
      </c>
      <c r="AG4699" s="19">
        <f>IFERROR(INDEX(Factors!$B$40:$B$44,MATCH('INPUT - Census'!F4699,Factors!$C$40:$C$44,0),1),0)</f>
        <v>0</v>
      </c>
      <c r="AH4699" s="21" t="str">
        <f t="shared" si="454"/>
        <v/>
      </c>
      <c r="AI4699" s="1" t="str">
        <f>IFERROR(VLOOKUP(H4699,Factors!$C$45:$D$48,2,0),"")</f>
        <v/>
      </c>
      <c r="AJ4699" t="b">
        <f t="shared" si="453"/>
        <v>0</v>
      </c>
    </row>
    <row r="4700" spans="2:36" ht="14.4" x14ac:dyDescent="0.3">
      <c r="B4700" s="70"/>
      <c r="C4700" s="58"/>
      <c r="D4700" s="63"/>
      <c r="E4700" s="58"/>
      <c r="F4700" s="58"/>
      <c r="G4700" s="44"/>
      <c r="H4700" s="45"/>
      <c r="I4700" s="45"/>
      <c r="J4700" s="40" t="str">
        <f t="shared" si="449"/>
        <v/>
      </c>
      <c r="K4700" s="39" t="str">
        <f t="shared" si="451"/>
        <v/>
      </c>
      <c r="M4700" s="3"/>
      <c r="AB4700" s="17" t="str">
        <f t="shared" si="450"/>
        <v>-1</v>
      </c>
      <c r="AC4700" s="17">
        <f>IFERROR(INDEX(Factors!$C$59:$C$70,MATCH(AB4700,Factors!$B$59:$B$70,1),1),0)</f>
        <v>0</v>
      </c>
      <c r="AD4700" s="17">
        <f t="shared" si="452"/>
        <v>0</v>
      </c>
      <c r="AE4700" s="17">
        <f>IFERROR(INDEX(Factors!$B$6:$B$15,MATCH('INPUT - Census'!E4700,Factors!$C$6:$C$15,0),1),0)</f>
        <v>0</v>
      </c>
      <c r="AF4700" s="18">
        <f>IFERROR(INDEX(Factors!$B$16:$B$39,MATCH('INPUT - Census'!C4700,Factors!$C$16:$C$35,0),1),0)</f>
        <v>0</v>
      </c>
      <c r="AG4700" s="19">
        <f>IFERROR(INDEX(Factors!$B$40:$B$44,MATCH('INPUT - Census'!F4700,Factors!$C$40:$C$44,0),1),0)</f>
        <v>0</v>
      </c>
      <c r="AH4700" s="21" t="str">
        <f t="shared" si="454"/>
        <v/>
      </c>
      <c r="AI4700" s="1" t="str">
        <f>IFERROR(VLOOKUP(H4700,Factors!$C$45:$D$48,2,0),"")</f>
        <v/>
      </c>
      <c r="AJ4700" t="b">
        <f t="shared" si="453"/>
        <v>0</v>
      </c>
    </row>
    <row r="4701" spans="2:36" ht="14.4" x14ac:dyDescent="0.3">
      <c r="B4701" s="70"/>
      <c r="C4701" s="58"/>
      <c r="D4701" s="63"/>
      <c r="E4701" s="58"/>
      <c r="F4701" s="58"/>
      <c r="G4701" s="44"/>
      <c r="H4701" s="45"/>
      <c r="I4701" s="45"/>
      <c r="J4701" s="40" t="str">
        <f t="shared" si="449"/>
        <v/>
      </c>
      <c r="K4701" s="39" t="str">
        <f t="shared" si="451"/>
        <v/>
      </c>
      <c r="M4701" s="3"/>
      <c r="AB4701" s="17" t="str">
        <f t="shared" si="450"/>
        <v>-1</v>
      </c>
      <c r="AC4701" s="17">
        <f>IFERROR(INDEX(Factors!$C$59:$C$70,MATCH(AB4701,Factors!$B$59:$B$70,1),1),0)</f>
        <v>0</v>
      </c>
      <c r="AD4701" s="17">
        <f t="shared" si="452"/>
        <v>0</v>
      </c>
      <c r="AE4701" s="17">
        <f>IFERROR(INDEX(Factors!$B$6:$B$15,MATCH('INPUT - Census'!E4701,Factors!$C$6:$C$15,0),1),0)</f>
        <v>0</v>
      </c>
      <c r="AF4701" s="18">
        <f>IFERROR(INDEX(Factors!$B$16:$B$39,MATCH('INPUT - Census'!C4701,Factors!$C$16:$C$35,0),1),0)</f>
        <v>0</v>
      </c>
      <c r="AG4701" s="19">
        <f>IFERROR(INDEX(Factors!$B$40:$B$44,MATCH('INPUT - Census'!F4701,Factors!$C$40:$C$44,0),1),0)</f>
        <v>0</v>
      </c>
      <c r="AH4701" s="21" t="str">
        <f t="shared" si="454"/>
        <v/>
      </c>
      <c r="AI4701" s="1" t="str">
        <f>IFERROR(VLOOKUP(H4701,Factors!$C$45:$D$48,2,0),"")</f>
        <v/>
      </c>
      <c r="AJ4701" t="b">
        <f t="shared" si="453"/>
        <v>0</v>
      </c>
    </row>
    <row r="4702" spans="2:36" ht="14.4" x14ac:dyDescent="0.3">
      <c r="B4702" s="70"/>
      <c r="C4702" s="58"/>
      <c r="D4702" s="63"/>
      <c r="E4702" s="58"/>
      <c r="F4702" s="58"/>
      <c r="G4702" s="44"/>
      <c r="H4702" s="45"/>
      <c r="I4702" s="45"/>
      <c r="J4702" s="40" t="str">
        <f t="shared" si="449"/>
        <v/>
      </c>
      <c r="K4702" s="39" t="str">
        <f t="shared" si="451"/>
        <v/>
      </c>
      <c r="M4702" s="3"/>
      <c r="AB4702" s="17" t="str">
        <f t="shared" si="450"/>
        <v>-1</v>
      </c>
      <c r="AC4702" s="17">
        <f>IFERROR(INDEX(Factors!$C$59:$C$70,MATCH(AB4702,Factors!$B$59:$B$70,1),1),0)</f>
        <v>0</v>
      </c>
      <c r="AD4702" s="17">
        <f t="shared" si="452"/>
        <v>0</v>
      </c>
      <c r="AE4702" s="17">
        <f>IFERROR(INDEX(Factors!$B$6:$B$15,MATCH('INPUT - Census'!E4702,Factors!$C$6:$C$15,0),1),0)</f>
        <v>0</v>
      </c>
      <c r="AF4702" s="18">
        <f>IFERROR(INDEX(Factors!$B$16:$B$39,MATCH('INPUT - Census'!C4702,Factors!$C$16:$C$35,0),1),0)</f>
        <v>0</v>
      </c>
      <c r="AG4702" s="19">
        <f>IFERROR(INDEX(Factors!$B$40:$B$44,MATCH('INPUT - Census'!F4702,Factors!$C$40:$C$44,0),1),0)</f>
        <v>0</v>
      </c>
      <c r="AH4702" s="21" t="str">
        <f t="shared" si="454"/>
        <v/>
      </c>
      <c r="AI4702" s="1" t="str">
        <f>IFERROR(VLOOKUP(H4702,Factors!$C$45:$D$48,2,0),"")</f>
        <v/>
      </c>
      <c r="AJ4702" t="b">
        <f t="shared" si="453"/>
        <v>0</v>
      </c>
    </row>
    <row r="4703" spans="2:36" ht="14.4" x14ac:dyDescent="0.3">
      <c r="B4703" s="70"/>
      <c r="C4703" s="58"/>
      <c r="D4703" s="63"/>
      <c r="E4703" s="58"/>
      <c r="F4703" s="58"/>
      <c r="G4703" s="44"/>
      <c r="H4703" s="45"/>
      <c r="I4703" s="45"/>
      <c r="J4703" s="40" t="str">
        <f t="shared" si="449"/>
        <v/>
      </c>
      <c r="K4703" s="39" t="str">
        <f t="shared" si="451"/>
        <v/>
      </c>
      <c r="M4703" s="3"/>
      <c r="AB4703" s="17" t="str">
        <f t="shared" si="450"/>
        <v>-1</v>
      </c>
      <c r="AC4703" s="17">
        <f>IFERROR(INDEX(Factors!$C$59:$C$70,MATCH(AB4703,Factors!$B$59:$B$70,1),1),0)</f>
        <v>0</v>
      </c>
      <c r="AD4703" s="17">
        <f t="shared" si="452"/>
        <v>0</v>
      </c>
      <c r="AE4703" s="17">
        <f>IFERROR(INDEX(Factors!$B$6:$B$15,MATCH('INPUT - Census'!E4703,Factors!$C$6:$C$15,0),1),0)</f>
        <v>0</v>
      </c>
      <c r="AF4703" s="18">
        <f>IFERROR(INDEX(Factors!$B$16:$B$39,MATCH('INPUT - Census'!C4703,Factors!$C$16:$C$35,0),1),0)</f>
        <v>0</v>
      </c>
      <c r="AG4703" s="19">
        <f>IFERROR(INDEX(Factors!$B$40:$B$44,MATCH('INPUT - Census'!F4703,Factors!$C$40:$C$44,0),1),0)</f>
        <v>0</v>
      </c>
      <c r="AH4703" s="21" t="str">
        <f t="shared" si="454"/>
        <v/>
      </c>
      <c r="AI4703" s="1" t="str">
        <f>IFERROR(VLOOKUP(H4703,Factors!$C$45:$D$48,2,0),"")</f>
        <v/>
      </c>
      <c r="AJ4703" t="b">
        <f t="shared" si="453"/>
        <v>0</v>
      </c>
    </row>
    <row r="4704" spans="2:36" ht="14.4" x14ac:dyDescent="0.3">
      <c r="B4704" s="70"/>
      <c r="C4704" s="58"/>
      <c r="D4704" s="63"/>
      <c r="E4704" s="58"/>
      <c r="F4704" s="58"/>
      <c r="G4704" s="44"/>
      <c r="H4704" s="45"/>
      <c r="I4704" s="45"/>
      <c r="J4704" s="40" t="str">
        <f t="shared" si="449"/>
        <v/>
      </c>
      <c r="K4704" s="39" t="str">
        <f t="shared" si="451"/>
        <v/>
      </c>
      <c r="M4704" s="3"/>
      <c r="AB4704" s="17" t="str">
        <f t="shared" si="450"/>
        <v>-1</v>
      </c>
      <c r="AC4704" s="17">
        <f>IFERROR(INDEX(Factors!$C$59:$C$70,MATCH(AB4704,Factors!$B$59:$B$70,1),1),0)</f>
        <v>0</v>
      </c>
      <c r="AD4704" s="17">
        <f t="shared" si="452"/>
        <v>0</v>
      </c>
      <c r="AE4704" s="17">
        <f>IFERROR(INDEX(Factors!$B$6:$B$15,MATCH('INPUT - Census'!E4704,Factors!$C$6:$C$15,0),1),0)</f>
        <v>0</v>
      </c>
      <c r="AF4704" s="18">
        <f>IFERROR(INDEX(Factors!$B$16:$B$39,MATCH('INPUT - Census'!C4704,Factors!$C$16:$C$35,0),1),0)</f>
        <v>0</v>
      </c>
      <c r="AG4704" s="19">
        <f>IFERROR(INDEX(Factors!$B$40:$B$44,MATCH('INPUT - Census'!F4704,Factors!$C$40:$C$44,0),1),0)</f>
        <v>0</v>
      </c>
      <c r="AH4704" s="21" t="str">
        <f t="shared" si="454"/>
        <v/>
      </c>
      <c r="AI4704" s="1" t="str">
        <f>IFERROR(VLOOKUP(H4704,Factors!$C$45:$D$48,2,0),"")</f>
        <v/>
      </c>
      <c r="AJ4704" t="b">
        <f t="shared" si="453"/>
        <v>0</v>
      </c>
    </row>
    <row r="4705" spans="2:36" ht="14.4" x14ac:dyDescent="0.3">
      <c r="B4705" s="70"/>
      <c r="C4705" s="58"/>
      <c r="D4705" s="63"/>
      <c r="E4705" s="58"/>
      <c r="F4705" s="58"/>
      <c r="G4705" s="44"/>
      <c r="H4705" s="45"/>
      <c r="I4705" s="45"/>
      <c r="J4705" s="40" t="str">
        <f t="shared" si="449"/>
        <v/>
      </c>
      <c r="K4705" s="39" t="str">
        <f t="shared" si="451"/>
        <v/>
      </c>
      <c r="M4705" s="3"/>
      <c r="AB4705" s="17" t="str">
        <f t="shared" si="450"/>
        <v>-1</v>
      </c>
      <c r="AC4705" s="17">
        <f>IFERROR(INDEX(Factors!$C$59:$C$70,MATCH(AB4705,Factors!$B$59:$B$70,1),1),0)</f>
        <v>0</v>
      </c>
      <c r="AD4705" s="17">
        <f t="shared" si="452"/>
        <v>0</v>
      </c>
      <c r="AE4705" s="17">
        <f>IFERROR(INDEX(Factors!$B$6:$B$15,MATCH('INPUT - Census'!E4705,Factors!$C$6:$C$15,0),1),0)</f>
        <v>0</v>
      </c>
      <c r="AF4705" s="18">
        <f>IFERROR(INDEX(Factors!$B$16:$B$39,MATCH('INPUT - Census'!C4705,Factors!$C$16:$C$35,0),1),0)</f>
        <v>0</v>
      </c>
      <c r="AG4705" s="19">
        <f>IFERROR(INDEX(Factors!$B$40:$B$44,MATCH('INPUT - Census'!F4705,Factors!$C$40:$C$44,0),1),0)</f>
        <v>0</v>
      </c>
      <c r="AH4705" s="21" t="str">
        <f t="shared" si="454"/>
        <v/>
      </c>
      <c r="AI4705" s="1" t="str">
        <f>IFERROR(VLOOKUP(H4705,Factors!$C$45:$D$48,2,0),"")</f>
        <v/>
      </c>
      <c r="AJ4705" t="b">
        <f t="shared" si="453"/>
        <v>0</v>
      </c>
    </row>
    <row r="4706" spans="2:36" ht="14.4" x14ac:dyDescent="0.3">
      <c r="B4706" s="70"/>
      <c r="C4706" s="58"/>
      <c r="D4706" s="63"/>
      <c r="E4706" s="58"/>
      <c r="F4706" s="58"/>
      <c r="G4706" s="44"/>
      <c r="H4706" s="45"/>
      <c r="I4706" s="45"/>
      <c r="J4706" s="40" t="str">
        <f t="shared" si="449"/>
        <v/>
      </c>
      <c r="K4706" s="39" t="str">
        <f t="shared" si="451"/>
        <v/>
      </c>
      <c r="M4706" s="3"/>
      <c r="AB4706" s="17" t="str">
        <f t="shared" si="450"/>
        <v>-1</v>
      </c>
      <c r="AC4706" s="17">
        <f>IFERROR(INDEX(Factors!$C$59:$C$70,MATCH(AB4706,Factors!$B$59:$B$70,1),1),0)</f>
        <v>0</v>
      </c>
      <c r="AD4706" s="17">
        <f t="shared" si="452"/>
        <v>0</v>
      </c>
      <c r="AE4706" s="17">
        <f>IFERROR(INDEX(Factors!$B$6:$B$15,MATCH('INPUT - Census'!E4706,Factors!$C$6:$C$15,0),1),0)</f>
        <v>0</v>
      </c>
      <c r="AF4706" s="18">
        <f>IFERROR(INDEX(Factors!$B$16:$B$39,MATCH('INPUT - Census'!C4706,Factors!$C$16:$C$35,0),1),0)</f>
        <v>0</v>
      </c>
      <c r="AG4706" s="19">
        <f>IFERROR(INDEX(Factors!$B$40:$B$44,MATCH('INPUT - Census'!F4706,Factors!$C$40:$C$44,0),1),0)</f>
        <v>0</v>
      </c>
      <c r="AH4706" s="21" t="str">
        <f t="shared" si="454"/>
        <v/>
      </c>
      <c r="AI4706" s="1" t="str">
        <f>IFERROR(VLOOKUP(H4706,Factors!$C$45:$D$48,2,0),"")</f>
        <v/>
      </c>
      <c r="AJ4706" t="b">
        <f t="shared" si="453"/>
        <v>0</v>
      </c>
    </row>
    <row r="4707" spans="2:36" ht="14.4" x14ac:dyDescent="0.3">
      <c r="B4707" s="70"/>
      <c r="C4707" s="58"/>
      <c r="D4707" s="63"/>
      <c r="E4707" s="58"/>
      <c r="F4707" s="58"/>
      <c r="G4707" s="44"/>
      <c r="H4707" s="45"/>
      <c r="I4707" s="45"/>
      <c r="J4707" s="40" t="str">
        <f t="shared" si="449"/>
        <v/>
      </c>
      <c r="K4707" s="39" t="str">
        <f t="shared" si="451"/>
        <v/>
      </c>
      <c r="M4707" s="3"/>
      <c r="AB4707" s="17" t="str">
        <f t="shared" si="450"/>
        <v>-1</v>
      </c>
      <c r="AC4707" s="17">
        <f>IFERROR(INDEX(Factors!$C$59:$C$70,MATCH(AB4707,Factors!$B$59:$B$70,1),1),0)</f>
        <v>0</v>
      </c>
      <c r="AD4707" s="17">
        <f t="shared" si="452"/>
        <v>0</v>
      </c>
      <c r="AE4707" s="17">
        <f>IFERROR(INDEX(Factors!$B$6:$B$15,MATCH('INPUT - Census'!E4707,Factors!$C$6:$C$15,0),1),0)</f>
        <v>0</v>
      </c>
      <c r="AF4707" s="18">
        <f>IFERROR(INDEX(Factors!$B$16:$B$39,MATCH('INPUT - Census'!C4707,Factors!$C$16:$C$35,0),1),0)</f>
        <v>0</v>
      </c>
      <c r="AG4707" s="19">
        <f>IFERROR(INDEX(Factors!$B$40:$B$44,MATCH('INPUT - Census'!F4707,Factors!$C$40:$C$44,0),1),0)</f>
        <v>0</v>
      </c>
      <c r="AH4707" s="21" t="str">
        <f t="shared" si="454"/>
        <v/>
      </c>
      <c r="AI4707" s="1" t="str">
        <f>IFERROR(VLOOKUP(H4707,Factors!$C$45:$D$48,2,0),"")</f>
        <v/>
      </c>
      <c r="AJ4707" t="b">
        <f t="shared" si="453"/>
        <v>0</v>
      </c>
    </row>
    <row r="4708" spans="2:36" ht="14.4" x14ac:dyDescent="0.3">
      <c r="B4708" s="70"/>
      <c r="C4708" s="58"/>
      <c r="D4708" s="63"/>
      <c r="E4708" s="58"/>
      <c r="F4708" s="58"/>
      <c r="G4708" s="44"/>
      <c r="H4708" s="45"/>
      <c r="I4708" s="45"/>
      <c r="J4708" s="40" t="str">
        <f t="shared" si="449"/>
        <v/>
      </c>
      <c r="K4708" s="39" t="str">
        <f t="shared" si="451"/>
        <v/>
      </c>
      <c r="M4708" s="3"/>
      <c r="AB4708" s="17" t="str">
        <f t="shared" si="450"/>
        <v>-1</v>
      </c>
      <c r="AC4708" s="17">
        <f>IFERROR(INDEX(Factors!$C$59:$C$70,MATCH(AB4708,Factors!$B$59:$B$70,1),1),0)</f>
        <v>0</v>
      </c>
      <c r="AD4708" s="17">
        <f t="shared" si="452"/>
        <v>0</v>
      </c>
      <c r="AE4708" s="17">
        <f>IFERROR(INDEX(Factors!$B$6:$B$15,MATCH('INPUT - Census'!E4708,Factors!$C$6:$C$15,0),1),0)</f>
        <v>0</v>
      </c>
      <c r="AF4708" s="18">
        <f>IFERROR(INDEX(Factors!$B$16:$B$39,MATCH('INPUT - Census'!C4708,Factors!$C$16:$C$35,0),1),0)</f>
        <v>0</v>
      </c>
      <c r="AG4708" s="19">
        <f>IFERROR(INDEX(Factors!$B$40:$B$44,MATCH('INPUT - Census'!F4708,Factors!$C$40:$C$44,0),1),0)</f>
        <v>0</v>
      </c>
      <c r="AH4708" s="21" t="str">
        <f t="shared" si="454"/>
        <v/>
      </c>
      <c r="AI4708" s="1" t="str">
        <f>IFERROR(VLOOKUP(H4708,Factors!$C$45:$D$48,2,0),"")</f>
        <v/>
      </c>
      <c r="AJ4708" t="b">
        <f t="shared" si="453"/>
        <v>0</v>
      </c>
    </row>
    <row r="4709" spans="2:36" ht="14.4" x14ac:dyDescent="0.3">
      <c r="B4709" s="70"/>
      <c r="C4709" s="58"/>
      <c r="D4709" s="63"/>
      <c r="E4709" s="58"/>
      <c r="F4709" s="58"/>
      <c r="G4709" s="44"/>
      <c r="H4709" s="45"/>
      <c r="I4709" s="45"/>
      <c r="J4709" s="40" t="str">
        <f t="shared" si="449"/>
        <v/>
      </c>
      <c r="K4709" s="39" t="str">
        <f t="shared" si="451"/>
        <v/>
      </c>
      <c r="M4709" s="3"/>
      <c r="AB4709" s="17" t="str">
        <f t="shared" si="450"/>
        <v>-1</v>
      </c>
      <c r="AC4709" s="17">
        <f>IFERROR(INDEX(Factors!$C$59:$C$70,MATCH(AB4709,Factors!$B$59:$B$70,1),1),0)</f>
        <v>0</v>
      </c>
      <c r="AD4709" s="17">
        <f t="shared" si="452"/>
        <v>0</v>
      </c>
      <c r="AE4709" s="17">
        <f>IFERROR(INDEX(Factors!$B$6:$B$15,MATCH('INPUT - Census'!E4709,Factors!$C$6:$C$15,0),1),0)</f>
        <v>0</v>
      </c>
      <c r="AF4709" s="18">
        <f>IFERROR(INDEX(Factors!$B$16:$B$39,MATCH('INPUT - Census'!C4709,Factors!$C$16:$C$35,0),1),0)</f>
        <v>0</v>
      </c>
      <c r="AG4709" s="19">
        <f>IFERROR(INDEX(Factors!$B$40:$B$44,MATCH('INPUT - Census'!F4709,Factors!$C$40:$C$44,0),1),0)</f>
        <v>0</v>
      </c>
      <c r="AH4709" s="21" t="str">
        <f t="shared" si="454"/>
        <v/>
      </c>
      <c r="AI4709" s="1" t="str">
        <f>IFERROR(VLOOKUP(H4709,Factors!$C$45:$D$48,2,0),"")</f>
        <v/>
      </c>
      <c r="AJ4709" t="b">
        <f t="shared" si="453"/>
        <v>0</v>
      </c>
    </row>
    <row r="4710" spans="2:36" ht="14.4" x14ac:dyDescent="0.3">
      <c r="B4710" s="70"/>
      <c r="C4710" s="58"/>
      <c r="D4710" s="63"/>
      <c r="E4710" s="58"/>
      <c r="F4710" s="58"/>
      <c r="G4710" s="44"/>
      <c r="H4710" s="45"/>
      <c r="I4710" s="45"/>
      <c r="J4710" s="40" t="str">
        <f t="shared" si="449"/>
        <v/>
      </c>
      <c r="K4710" s="39" t="str">
        <f t="shared" si="451"/>
        <v/>
      </c>
      <c r="M4710" s="3"/>
      <c r="AB4710" s="17" t="str">
        <f t="shared" si="450"/>
        <v>-1</v>
      </c>
      <c r="AC4710" s="17">
        <f>IFERROR(INDEX(Factors!$C$59:$C$70,MATCH(AB4710,Factors!$B$59:$B$70,1),1),0)</f>
        <v>0</v>
      </c>
      <c r="AD4710" s="17">
        <f t="shared" si="452"/>
        <v>0</v>
      </c>
      <c r="AE4710" s="17">
        <f>IFERROR(INDEX(Factors!$B$6:$B$15,MATCH('INPUT - Census'!E4710,Factors!$C$6:$C$15,0),1),0)</f>
        <v>0</v>
      </c>
      <c r="AF4710" s="18">
        <f>IFERROR(INDEX(Factors!$B$16:$B$39,MATCH('INPUT - Census'!C4710,Factors!$C$16:$C$35,0),1),0)</f>
        <v>0</v>
      </c>
      <c r="AG4710" s="19">
        <f>IFERROR(INDEX(Factors!$B$40:$B$44,MATCH('INPUT - Census'!F4710,Factors!$C$40:$C$44,0),1),0)</f>
        <v>0</v>
      </c>
      <c r="AH4710" s="21" t="str">
        <f t="shared" si="454"/>
        <v/>
      </c>
      <c r="AI4710" s="1" t="str">
        <f>IFERROR(VLOOKUP(H4710,Factors!$C$45:$D$48,2,0),"")</f>
        <v/>
      </c>
      <c r="AJ4710" t="b">
        <f t="shared" si="453"/>
        <v>0</v>
      </c>
    </row>
    <row r="4711" spans="2:36" ht="14.4" x14ac:dyDescent="0.3">
      <c r="B4711" s="70"/>
      <c r="C4711" s="58"/>
      <c r="D4711" s="63"/>
      <c r="E4711" s="58"/>
      <c r="F4711" s="58"/>
      <c r="G4711" s="44"/>
      <c r="H4711" s="45"/>
      <c r="I4711" s="45"/>
      <c r="J4711" s="40" t="str">
        <f t="shared" si="449"/>
        <v/>
      </c>
      <c r="K4711" s="39" t="str">
        <f t="shared" si="451"/>
        <v/>
      </c>
      <c r="M4711" s="3"/>
      <c r="AB4711" s="17" t="str">
        <f t="shared" si="450"/>
        <v>-1</v>
      </c>
      <c r="AC4711" s="17">
        <f>IFERROR(INDEX(Factors!$C$59:$C$70,MATCH(AB4711,Factors!$B$59:$B$70,1),1),0)</f>
        <v>0</v>
      </c>
      <c r="AD4711" s="17">
        <f t="shared" si="452"/>
        <v>0</v>
      </c>
      <c r="AE4711" s="17">
        <f>IFERROR(INDEX(Factors!$B$6:$B$15,MATCH('INPUT - Census'!E4711,Factors!$C$6:$C$15,0),1),0)</f>
        <v>0</v>
      </c>
      <c r="AF4711" s="18">
        <f>IFERROR(INDEX(Factors!$B$16:$B$39,MATCH('INPUT - Census'!C4711,Factors!$C$16:$C$35,0),1),0)</f>
        <v>0</v>
      </c>
      <c r="AG4711" s="19">
        <f>IFERROR(INDEX(Factors!$B$40:$B$44,MATCH('INPUT - Census'!F4711,Factors!$C$40:$C$44,0),1),0)</f>
        <v>0</v>
      </c>
      <c r="AH4711" s="21" t="str">
        <f t="shared" si="454"/>
        <v/>
      </c>
      <c r="AI4711" s="1" t="str">
        <f>IFERROR(VLOOKUP(H4711,Factors!$C$45:$D$48,2,0),"")</f>
        <v/>
      </c>
      <c r="AJ4711" t="b">
        <f t="shared" si="453"/>
        <v>0</v>
      </c>
    </row>
    <row r="4712" spans="2:36" ht="14.4" x14ac:dyDescent="0.3">
      <c r="B4712" s="70"/>
      <c r="C4712" s="58"/>
      <c r="D4712" s="63"/>
      <c r="E4712" s="58"/>
      <c r="F4712" s="58"/>
      <c r="G4712" s="44"/>
      <c r="H4712" s="45"/>
      <c r="I4712" s="45"/>
      <c r="J4712" s="40" t="str">
        <f t="shared" si="449"/>
        <v/>
      </c>
      <c r="K4712" s="39" t="str">
        <f t="shared" si="451"/>
        <v/>
      </c>
      <c r="M4712" s="3"/>
      <c r="AB4712" s="17" t="str">
        <f t="shared" si="450"/>
        <v>-1</v>
      </c>
      <c r="AC4712" s="17">
        <f>IFERROR(INDEX(Factors!$C$59:$C$70,MATCH(AB4712,Factors!$B$59:$B$70,1),1),0)</f>
        <v>0</v>
      </c>
      <c r="AD4712" s="17">
        <f t="shared" si="452"/>
        <v>0</v>
      </c>
      <c r="AE4712" s="17">
        <f>IFERROR(INDEX(Factors!$B$6:$B$15,MATCH('INPUT - Census'!E4712,Factors!$C$6:$C$15,0),1),0)</f>
        <v>0</v>
      </c>
      <c r="AF4712" s="18">
        <f>IFERROR(INDEX(Factors!$B$16:$B$39,MATCH('INPUT - Census'!C4712,Factors!$C$16:$C$35,0),1),0)</f>
        <v>0</v>
      </c>
      <c r="AG4712" s="19">
        <f>IFERROR(INDEX(Factors!$B$40:$B$44,MATCH('INPUT - Census'!F4712,Factors!$C$40:$C$44,0),1),0)</f>
        <v>0</v>
      </c>
      <c r="AH4712" s="21" t="str">
        <f t="shared" si="454"/>
        <v/>
      </c>
      <c r="AI4712" s="1" t="str">
        <f>IFERROR(VLOOKUP(H4712,Factors!$C$45:$D$48,2,0),"")</f>
        <v/>
      </c>
      <c r="AJ4712" t="b">
        <f t="shared" si="453"/>
        <v>0</v>
      </c>
    </row>
    <row r="4713" spans="2:36" ht="14.4" x14ac:dyDescent="0.3">
      <c r="B4713" s="70"/>
      <c r="C4713" s="58"/>
      <c r="D4713" s="63"/>
      <c r="E4713" s="58"/>
      <c r="F4713" s="58"/>
      <c r="G4713" s="44"/>
      <c r="H4713" s="45"/>
      <c r="I4713" s="45"/>
      <c r="J4713" s="40" t="str">
        <f t="shared" si="449"/>
        <v/>
      </c>
      <c r="K4713" s="39" t="str">
        <f t="shared" si="451"/>
        <v/>
      </c>
      <c r="M4713" s="3"/>
      <c r="AB4713" s="17" t="str">
        <f t="shared" si="450"/>
        <v>-1</v>
      </c>
      <c r="AC4713" s="17">
        <f>IFERROR(INDEX(Factors!$C$59:$C$70,MATCH(AB4713,Factors!$B$59:$B$70,1),1),0)</f>
        <v>0</v>
      </c>
      <c r="AD4713" s="17">
        <f t="shared" si="452"/>
        <v>0</v>
      </c>
      <c r="AE4713" s="17">
        <f>IFERROR(INDEX(Factors!$B$6:$B$15,MATCH('INPUT - Census'!E4713,Factors!$C$6:$C$15,0),1),0)</f>
        <v>0</v>
      </c>
      <c r="AF4713" s="18">
        <f>IFERROR(INDEX(Factors!$B$16:$B$39,MATCH('INPUT - Census'!C4713,Factors!$C$16:$C$35,0),1),0)</f>
        <v>0</v>
      </c>
      <c r="AG4713" s="19">
        <f>IFERROR(INDEX(Factors!$B$40:$B$44,MATCH('INPUT - Census'!F4713,Factors!$C$40:$C$44,0),1),0)</f>
        <v>0</v>
      </c>
      <c r="AH4713" s="21" t="str">
        <f t="shared" si="454"/>
        <v/>
      </c>
      <c r="AI4713" s="1" t="str">
        <f>IFERROR(VLOOKUP(H4713,Factors!$C$45:$D$48,2,0),"")</f>
        <v/>
      </c>
      <c r="AJ4713" t="b">
        <f t="shared" si="453"/>
        <v>0</v>
      </c>
    </row>
    <row r="4714" spans="2:36" ht="14.4" x14ac:dyDescent="0.3">
      <c r="B4714" s="70"/>
      <c r="C4714" s="58"/>
      <c r="D4714" s="63"/>
      <c r="E4714" s="58"/>
      <c r="F4714" s="58"/>
      <c r="G4714" s="44"/>
      <c r="H4714" s="45"/>
      <c r="I4714" s="45"/>
      <c r="J4714" s="40" t="str">
        <f t="shared" si="449"/>
        <v/>
      </c>
      <c r="K4714" s="39" t="str">
        <f t="shared" si="451"/>
        <v/>
      </c>
      <c r="M4714" s="3"/>
      <c r="AB4714" s="17" t="str">
        <f t="shared" si="450"/>
        <v>-1</v>
      </c>
      <c r="AC4714" s="17">
        <f>IFERROR(INDEX(Factors!$C$59:$C$70,MATCH(AB4714,Factors!$B$59:$B$70,1),1),0)</f>
        <v>0</v>
      </c>
      <c r="AD4714" s="17">
        <f t="shared" si="452"/>
        <v>0</v>
      </c>
      <c r="AE4714" s="17">
        <f>IFERROR(INDEX(Factors!$B$6:$B$15,MATCH('INPUT - Census'!E4714,Factors!$C$6:$C$15,0),1),0)</f>
        <v>0</v>
      </c>
      <c r="AF4714" s="18">
        <f>IFERROR(INDEX(Factors!$B$16:$B$39,MATCH('INPUT - Census'!C4714,Factors!$C$16:$C$35,0),1),0)</f>
        <v>0</v>
      </c>
      <c r="AG4714" s="19">
        <f>IFERROR(INDEX(Factors!$B$40:$B$44,MATCH('INPUT - Census'!F4714,Factors!$C$40:$C$44,0),1),0)</f>
        <v>0</v>
      </c>
      <c r="AH4714" s="21" t="str">
        <f t="shared" si="454"/>
        <v/>
      </c>
      <c r="AI4714" s="1" t="str">
        <f>IFERROR(VLOOKUP(H4714,Factors!$C$45:$D$48,2,0),"")</f>
        <v/>
      </c>
      <c r="AJ4714" t="b">
        <f t="shared" si="453"/>
        <v>0</v>
      </c>
    </row>
    <row r="4715" spans="2:36" ht="14.4" x14ac:dyDescent="0.3">
      <c r="B4715" s="70"/>
      <c r="C4715" s="58"/>
      <c r="D4715" s="63"/>
      <c r="E4715" s="58"/>
      <c r="F4715" s="58"/>
      <c r="G4715" s="44"/>
      <c r="H4715" s="45"/>
      <c r="I4715" s="45"/>
      <c r="J4715" s="40" t="str">
        <f t="shared" si="449"/>
        <v/>
      </c>
      <c r="K4715" s="39" t="str">
        <f t="shared" si="451"/>
        <v/>
      </c>
      <c r="M4715" s="3"/>
      <c r="AB4715" s="17" t="str">
        <f t="shared" si="450"/>
        <v>-1</v>
      </c>
      <c r="AC4715" s="17">
        <f>IFERROR(INDEX(Factors!$C$59:$C$70,MATCH(AB4715,Factors!$B$59:$B$70,1),1),0)</f>
        <v>0</v>
      </c>
      <c r="AD4715" s="17">
        <f t="shared" si="452"/>
        <v>0</v>
      </c>
      <c r="AE4715" s="17">
        <f>IFERROR(INDEX(Factors!$B$6:$B$15,MATCH('INPUT - Census'!E4715,Factors!$C$6:$C$15,0),1),0)</f>
        <v>0</v>
      </c>
      <c r="AF4715" s="18">
        <f>IFERROR(INDEX(Factors!$B$16:$B$39,MATCH('INPUT - Census'!C4715,Factors!$C$16:$C$35,0),1),0)</f>
        <v>0</v>
      </c>
      <c r="AG4715" s="19">
        <f>IFERROR(INDEX(Factors!$B$40:$B$44,MATCH('INPUT - Census'!F4715,Factors!$C$40:$C$44,0),1),0)</f>
        <v>0</v>
      </c>
      <c r="AH4715" s="21" t="str">
        <f t="shared" si="454"/>
        <v/>
      </c>
      <c r="AI4715" s="1" t="str">
        <f>IFERROR(VLOOKUP(H4715,Factors!$C$45:$D$48,2,0),"")</f>
        <v/>
      </c>
      <c r="AJ4715" t="b">
        <f t="shared" si="453"/>
        <v>0</v>
      </c>
    </row>
    <row r="4716" spans="2:36" ht="14.4" x14ac:dyDescent="0.3">
      <c r="B4716" s="70"/>
      <c r="C4716" s="58"/>
      <c r="D4716" s="63"/>
      <c r="E4716" s="58"/>
      <c r="F4716" s="58"/>
      <c r="G4716" s="44"/>
      <c r="H4716" s="45"/>
      <c r="I4716" s="45"/>
      <c r="J4716" s="40" t="str">
        <f t="shared" si="449"/>
        <v/>
      </c>
      <c r="K4716" s="39" t="str">
        <f t="shared" si="451"/>
        <v/>
      </c>
      <c r="M4716" s="3"/>
      <c r="AB4716" s="17" t="str">
        <f t="shared" si="450"/>
        <v>-1</v>
      </c>
      <c r="AC4716" s="17">
        <f>IFERROR(INDEX(Factors!$C$59:$C$70,MATCH(AB4716,Factors!$B$59:$B$70,1),1),0)</f>
        <v>0</v>
      </c>
      <c r="AD4716" s="17">
        <f t="shared" si="452"/>
        <v>0</v>
      </c>
      <c r="AE4716" s="17">
        <f>IFERROR(INDEX(Factors!$B$6:$B$15,MATCH('INPUT - Census'!E4716,Factors!$C$6:$C$15,0),1),0)</f>
        <v>0</v>
      </c>
      <c r="AF4716" s="18">
        <f>IFERROR(INDEX(Factors!$B$16:$B$39,MATCH('INPUT - Census'!C4716,Factors!$C$16:$C$35,0),1),0)</f>
        <v>0</v>
      </c>
      <c r="AG4716" s="19">
        <f>IFERROR(INDEX(Factors!$B$40:$B$44,MATCH('INPUT - Census'!F4716,Factors!$C$40:$C$44,0),1),0)</f>
        <v>0</v>
      </c>
      <c r="AH4716" s="21" t="str">
        <f t="shared" si="454"/>
        <v/>
      </c>
      <c r="AI4716" s="1" t="str">
        <f>IFERROR(VLOOKUP(H4716,Factors!$C$45:$D$48,2,0),"")</f>
        <v/>
      </c>
      <c r="AJ4716" t="b">
        <f t="shared" si="453"/>
        <v>0</v>
      </c>
    </row>
    <row r="4717" spans="2:36" ht="14.4" x14ac:dyDescent="0.3">
      <c r="B4717" s="70"/>
      <c r="C4717" s="58"/>
      <c r="D4717" s="63"/>
      <c r="E4717" s="58"/>
      <c r="F4717" s="58"/>
      <c r="G4717" s="44"/>
      <c r="H4717" s="45"/>
      <c r="I4717" s="45"/>
      <c r="J4717" s="40" t="str">
        <f t="shared" si="449"/>
        <v/>
      </c>
      <c r="K4717" s="39" t="str">
        <f t="shared" si="451"/>
        <v/>
      </c>
      <c r="M4717" s="3"/>
      <c r="AB4717" s="17" t="str">
        <f t="shared" si="450"/>
        <v>-1</v>
      </c>
      <c r="AC4717" s="17">
        <f>IFERROR(INDEX(Factors!$C$59:$C$70,MATCH(AB4717,Factors!$B$59:$B$70,1),1),0)</f>
        <v>0</v>
      </c>
      <c r="AD4717" s="17">
        <f t="shared" si="452"/>
        <v>0</v>
      </c>
      <c r="AE4717" s="17">
        <f>IFERROR(INDEX(Factors!$B$6:$B$15,MATCH('INPUT - Census'!E4717,Factors!$C$6:$C$15,0),1),0)</f>
        <v>0</v>
      </c>
      <c r="AF4717" s="18">
        <f>IFERROR(INDEX(Factors!$B$16:$B$39,MATCH('INPUT - Census'!C4717,Factors!$C$16:$C$35,0),1),0)</f>
        <v>0</v>
      </c>
      <c r="AG4717" s="19">
        <f>IFERROR(INDEX(Factors!$B$40:$B$44,MATCH('INPUT - Census'!F4717,Factors!$C$40:$C$44,0),1),0)</f>
        <v>0</v>
      </c>
      <c r="AH4717" s="21" t="str">
        <f t="shared" si="454"/>
        <v/>
      </c>
      <c r="AI4717" s="1" t="str">
        <f>IFERROR(VLOOKUP(H4717,Factors!$C$45:$D$48,2,0),"")</f>
        <v/>
      </c>
      <c r="AJ4717" t="b">
        <f t="shared" si="453"/>
        <v>0</v>
      </c>
    </row>
    <row r="4718" spans="2:36" ht="14.4" x14ac:dyDescent="0.3">
      <c r="B4718" s="70"/>
      <c r="C4718" s="58"/>
      <c r="D4718" s="63"/>
      <c r="E4718" s="58"/>
      <c r="F4718" s="58"/>
      <c r="G4718" s="44"/>
      <c r="H4718" s="45"/>
      <c r="I4718" s="45"/>
      <c r="J4718" s="40" t="str">
        <f t="shared" si="449"/>
        <v/>
      </c>
      <c r="K4718" s="39" t="str">
        <f t="shared" si="451"/>
        <v/>
      </c>
      <c r="M4718" s="3"/>
      <c r="AB4718" s="17" t="str">
        <f t="shared" si="450"/>
        <v>-1</v>
      </c>
      <c r="AC4718" s="17">
        <f>IFERROR(INDEX(Factors!$C$59:$C$70,MATCH(AB4718,Factors!$B$59:$B$70,1),1),0)</f>
        <v>0</v>
      </c>
      <c r="AD4718" s="17">
        <f t="shared" si="452"/>
        <v>0</v>
      </c>
      <c r="AE4718" s="17">
        <f>IFERROR(INDEX(Factors!$B$6:$B$15,MATCH('INPUT - Census'!E4718,Factors!$C$6:$C$15,0),1),0)</f>
        <v>0</v>
      </c>
      <c r="AF4718" s="18">
        <f>IFERROR(INDEX(Factors!$B$16:$B$39,MATCH('INPUT - Census'!C4718,Factors!$C$16:$C$35,0),1),0)</f>
        <v>0</v>
      </c>
      <c r="AG4718" s="19">
        <f>IFERROR(INDEX(Factors!$B$40:$B$44,MATCH('INPUT - Census'!F4718,Factors!$C$40:$C$44,0),1),0)</f>
        <v>0</v>
      </c>
      <c r="AH4718" s="21" t="str">
        <f t="shared" si="454"/>
        <v/>
      </c>
      <c r="AI4718" s="1" t="str">
        <f>IFERROR(VLOOKUP(H4718,Factors!$C$45:$D$48,2,0),"")</f>
        <v/>
      </c>
      <c r="AJ4718" t="b">
        <f t="shared" si="453"/>
        <v>0</v>
      </c>
    </row>
    <row r="4719" spans="2:36" ht="14.4" x14ac:dyDescent="0.3">
      <c r="B4719" s="70"/>
      <c r="C4719" s="58"/>
      <c r="D4719" s="63"/>
      <c r="E4719" s="58"/>
      <c r="F4719" s="58"/>
      <c r="G4719" s="44"/>
      <c r="H4719" s="45"/>
      <c r="I4719" s="45"/>
      <c r="J4719" s="40" t="str">
        <f t="shared" si="449"/>
        <v/>
      </c>
      <c r="K4719" s="39" t="str">
        <f t="shared" si="451"/>
        <v/>
      </c>
      <c r="M4719" s="3"/>
      <c r="AB4719" s="17" t="str">
        <f t="shared" si="450"/>
        <v>-1</v>
      </c>
      <c r="AC4719" s="17">
        <f>IFERROR(INDEX(Factors!$C$59:$C$70,MATCH(AB4719,Factors!$B$59:$B$70,1),1),0)</f>
        <v>0</v>
      </c>
      <c r="AD4719" s="17">
        <f t="shared" si="452"/>
        <v>0</v>
      </c>
      <c r="AE4719" s="17">
        <f>IFERROR(INDEX(Factors!$B$6:$B$15,MATCH('INPUT - Census'!E4719,Factors!$C$6:$C$15,0),1),0)</f>
        <v>0</v>
      </c>
      <c r="AF4719" s="18">
        <f>IFERROR(INDEX(Factors!$B$16:$B$39,MATCH('INPUT - Census'!C4719,Factors!$C$16:$C$35,0),1),0)</f>
        <v>0</v>
      </c>
      <c r="AG4719" s="19">
        <f>IFERROR(INDEX(Factors!$B$40:$B$44,MATCH('INPUT - Census'!F4719,Factors!$C$40:$C$44,0),1),0)</f>
        <v>0</v>
      </c>
      <c r="AH4719" s="21" t="str">
        <f t="shared" si="454"/>
        <v/>
      </c>
      <c r="AI4719" s="1" t="str">
        <f>IFERROR(VLOOKUP(H4719,Factors!$C$45:$D$48,2,0),"")</f>
        <v/>
      </c>
      <c r="AJ4719" t="b">
        <f t="shared" si="453"/>
        <v>0</v>
      </c>
    </row>
    <row r="4720" spans="2:36" ht="14.4" x14ac:dyDescent="0.3">
      <c r="B4720" s="70"/>
      <c r="C4720" s="58"/>
      <c r="D4720" s="63"/>
      <c r="E4720" s="58"/>
      <c r="F4720" s="58"/>
      <c r="G4720" s="44"/>
      <c r="H4720" s="45"/>
      <c r="I4720" s="45"/>
      <c r="J4720" s="40" t="str">
        <f t="shared" si="449"/>
        <v/>
      </c>
      <c r="K4720" s="39" t="str">
        <f t="shared" si="451"/>
        <v/>
      </c>
      <c r="M4720" s="3"/>
      <c r="AB4720" s="17" t="str">
        <f t="shared" si="450"/>
        <v>-1</v>
      </c>
      <c r="AC4720" s="17">
        <f>IFERROR(INDEX(Factors!$C$59:$C$70,MATCH(AB4720,Factors!$B$59:$B$70,1),1),0)</f>
        <v>0</v>
      </c>
      <c r="AD4720" s="17">
        <f t="shared" si="452"/>
        <v>0</v>
      </c>
      <c r="AE4720" s="17">
        <f>IFERROR(INDEX(Factors!$B$6:$B$15,MATCH('INPUT - Census'!E4720,Factors!$C$6:$C$15,0),1),0)</f>
        <v>0</v>
      </c>
      <c r="AF4720" s="18">
        <f>IFERROR(INDEX(Factors!$B$16:$B$39,MATCH('INPUT - Census'!C4720,Factors!$C$16:$C$35,0),1),0)</f>
        <v>0</v>
      </c>
      <c r="AG4720" s="19">
        <f>IFERROR(INDEX(Factors!$B$40:$B$44,MATCH('INPUT - Census'!F4720,Factors!$C$40:$C$44,0),1),0)</f>
        <v>0</v>
      </c>
      <c r="AH4720" s="21" t="str">
        <f t="shared" si="454"/>
        <v/>
      </c>
      <c r="AI4720" s="1" t="str">
        <f>IFERROR(VLOOKUP(H4720,Factors!$C$45:$D$48,2,0),"")</f>
        <v/>
      </c>
      <c r="AJ4720" t="b">
        <f t="shared" si="453"/>
        <v>0</v>
      </c>
    </row>
    <row r="4721" spans="2:36" ht="14.4" x14ac:dyDescent="0.3">
      <c r="B4721" s="70"/>
      <c r="C4721" s="58"/>
      <c r="D4721" s="63"/>
      <c r="E4721" s="58"/>
      <c r="F4721" s="58"/>
      <c r="G4721" s="44"/>
      <c r="H4721" s="45"/>
      <c r="I4721" s="45"/>
      <c r="J4721" s="40" t="str">
        <f t="shared" si="449"/>
        <v/>
      </c>
      <c r="K4721" s="39" t="str">
        <f t="shared" si="451"/>
        <v/>
      </c>
      <c r="M4721" s="3"/>
      <c r="AB4721" s="17" t="str">
        <f t="shared" si="450"/>
        <v>-1</v>
      </c>
      <c r="AC4721" s="17">
        <f>IFERROR(INDEX(Factors!$C$59:$C$70,MATCH(AB4721,Factors!$B$59:$B$70,1),1),0)</f>
        <v>0</v>
      </c>
      <c r="AD4721" s="17">
        <f t="shared" si="452"/>
        <v>0</v>
      </c>
      <c r="AE4721" s="17">
        <f>IFERROR(INDEX(Factors!$B$6:$B$15,MATCH('INPUT - Census'!E4721,Factors!$C$6:$C$15,0),1),0)</f>
        <v>0</v>
      </c>
      <c r="AF4721" s="18">
        <f>IFERROR(INDEX(Factors!$B$16:$B$39,MATCH('INPUT - Census'!C4721,Factors!$C$16:$C$35,0),1),0)</f>
        <v>0</v>
      </c>
      <c r="AG4721" s="19">
        <f>IFERROR(INDEX(Factors!$B$40:$B$44,MATCH('INPUT - Census'!F4721,Factors!$C$40:$C$44,0),1),0)</f>
        <v>0</v>
      </c>
      <c r="AH4721" s="21" t="str">
        <f t="shared" si="454"/>
        <v/>
      </c>
      <c r="AI4721" s="1" t="str">
        <f>IFERROR(VLOOKUP(H4721,Factors!$C$45:$D$48,2,0),"")</f>
        <v/>
      </c>
      <c r="AJ4721" t="b">
        <f t="shared" si="453"/>
        <v>0</v>
      </c>
    </row>
    <row r="4722" spans="2:36" ht="14.4" x14ac:dyDescent="0.3">
      <c r="B4722" s="70"/>
      <c r="C4722" s="58"/>
      <c r="D4722" s="63"/>
      <c r="E4722" s="58"/>
      <c r="F4722" s="58"/>
      <c r="G4722" s="44"/>
      <c r="H4722" s="45"/>
      <c r="I4722" s="45"/>
      <c r="J4722" s="40" t="str">
        <f t="shared" si="449"/>
        <v/>
      </c>
      <c r="K4722" s="39" t="str">
        <f t="shared" si="451"/>
        <v/>
      </c>
      <c r="M4722" s="3"/>
      <c r="AB4722" s="17" t="str">
        <f t="shared" si="450"/>
        <v>-1</v>
      </c>
      <c r="AC4722" s="17">
        <f>IFERROR(INDEX(Factors!$C$59:$C$70,MATCH(AB4722,Factors!$B$59:$B$70,1),1),0)</f>
        <v>0</v>
      </c>
      <c r="AD4722" s="17">
        <f t="shared" si="452"/>
        <v>0</v>
      </c>
      <c r="AE4722" s="17">
        <f>IFERROR(INDEX(Factors!$B$6:$B$15,MATCH('INPUT - Census'!E4722,Factors!$C$6:$C$15,0),1),0)</f>
        <v>0</v>
      </c>
      <c r="AF4722" s="18">
        <f>IFERROR(INDEX(Factors!$B$16:$B$39,MATCH('INPUT - Census'!C4722,Factors!$C$16:$C$35,0),1),0)</f>
        <v>0</v>
      </c>
      <c r="AG4722" s="19">
        <f>IFERROR(INDEX(Factors!$B$40:$B$44,MATCH('INPUT - Census'!F4722,Factors!$C$40:$C$44,0),1),0)</f>
        <v>0</v>
      </c>
      <c r="AH4722" s="21" t="str">
        <f t="shared" si="454"/>
        <v/>
      </c>
      <c r="AI4722" s="1" t="str">
        <f>IFERROR(VLOOKUP(H4722,Factors!$C$45:$D$48,2,0),"")</f>
        <v/>
      </c>
      <c r="AJ4722" t="b">
        <f t="shared" si="453"/>
        <v>0</v>
      </c>
    </row>
    <row r="4723" spans="2:36" ht="14.4" x14ac:dyDescent="0.3">
      <c r="B4723" s="70"/>
      <c r="C4723" s="58"/>
      <c r="D4723" s="63"/>
      <c r="E4723" s="58"/>
      <c r="F4723" s="58"/>
      <c r="G4723" s="44"/>
      <c r="H4723" s="45"/>
      <c r="I4723" s="45"/>
      <c r="J4723" s="40" t="str">
        <f t="shared" si="449"/>
        <v/>
      </c>
      <c r="K4723" s="39" t="str">
        <f t="shared" si="451"/>
        <v/>
      </c>
      <c r="M4723" s="3"/>
      <c r="AB4723" s="17" t="str">
        <f t="shared" si="450"/>
        <v>-1</v>
      </c>
      <c r="AC4723" s="17">
        <f>IFERROR(INDEX(Factors!$C$59:$C$70,MATCH(AB4723,Factors!$B$59:$B$70,1),1),0)</f>
        <v>0</v>
      </c>
      <c r="AD4723" s="17">
        <f t="shared" si="452"/>
        <v>0</v>
      </c>
      <c r="AE4723" s="17">
        <f>IFERROR(INDEX(Factors!$B$6:$B$15,MATCH('INPUT - Census'!E4723,Factors!$C$6:$C$15,0),1),0)</f>
        <v>0</v>
      </c>
      <c r="AF4723" s="18">
        <f>IFERROR(INDEX(Factors!$B$16:$B$39,MATCH('INPUT - Census'!C4723,Factors!$C$16:$C$35,0),1),0)</f>
        <v>0</v>
      </c>
      <c r="AG4723" s="19">
        <f>IFERROR(INDEX(Factors!$B$40:$B$44,MATCH('INPUT - Census'!F4723,Factors!$C$40:$C$44,0),1),0)</f>
        <v>0</v>
      </c>
      <c r="AH4723" s="21" t="str">
        <f t="shared" si="454"/>
        <v/>
      </c>
      <c r="AI4723" s="1" t="str">
        <f>IFERROR(VLOOKUP(H4723,Factors!$C$45:$D$48,2,0),"")</f>
        <v/>
      </c>
      <c r="AJ4723" t="b">
        <f t="shared" si="453"/>
        <v>0</v>
      </c>
    </row>
    <row r="4724" spans="2:36" ht="14.4" x14ac:dyDescent="0.3">
      <c r="B4724" s="70"/>
      <c r="C4724" s="58"/>
      <c r="D4724" s="63"/>
      <c r="E4724" s="58"/>
      <c r="F4724" s="58"/>
      <c r="G4724" s="44"/>
      <c r="H4724" s="45"/>
      <c r="I4724" s="45"/>
      <c r="J4724" s="40" t="str">
        <f t="shared" si="449"/>
        <v/>
      </c>
      <c r="K4724" s="39" t="str">
        <f t="shared" si="451"/>
        <v/>
      </c>
      <c r="M4724" s="3"/>
      <c r="AB4724" s="17" t="str">
        <f t="shared" si="450"/>
        <v>-1</v>
      </c>
      <c r="AC4724" s="17">
        <f>IFERROR(INDEX(Factors!$C$59:$C$70,MATCH(AB4724,Factors!$B$59:$B$70,1),1),0)</f>
        <v>0</v>
      </c>
      <c r="AD4724" s="17">
        <f t="shared" si="452"/>
        <v>0</v>
      </c>
      <c r="AE4724" s="17">
        <f>IFERROR(INDEX(Factors!$B$6:$B$15,MATCH('INPUT - Census'!E4724,Factors!$C$6:$C$15,0),1),0)</f>
        <v>0</v>
      </c>
      <c r="AF4724" s="18">
        <f>IFERROR(INDEX(Factors!$B$16:$B$39,MATCH('INPUT - Census'!C4724,Factors!$C$16:$C$35,0),1),0)</f>
        <v>0</v>
      </c>
      <c r="AG4724" s="19">
        <f>IFERROR(INDEX(Factors!$B$40:$B$44,MATCH('INPUT - Census'!F4724,Factors!$C$40:$C$44,0),1),0)</f>
        <v>0</v>
      </c>
      <c r="AH4724" s="21" t="str">
        <f t="shared" si="454"/>
        <v/>
      </c>
      <c r="AI4724" s="1" t="str">
        <f>IFERROR(VLOOKUP(H4724,Factors!$C$45:$D$48,2,0),"")</f>
        <v/>
      </c>
      <c r="AJ4724" t="b">
        <f t="shared" si="453"/>
        <v>0</v>
      </c>
    </row>
    <row r="4725" spans="2:36" ht="14.4" x14ac:dyDescent="0.3">
      <c r="B4725" s="70"/>
      <c r="C4725" s="58"/>
      <c r="D4725" s="63"/>
      <c r="E4725" s="58"/>
      <c r="F4725" s="58"/>
      <c r="G4725" s="44"/>
      <c r="H4725" s="45"/>
      <c r="I4725" s="45"/>
      <c r="J4725" s="40" t="str">
        <f t="shared" si="449"/>
        <v/>
      </c>
      <c r="K4725" s="39" t="str">
        <f t="shared" si="451"/>
        <v/>
      </c>
      <c r="M4725" s="3"/>
      <c r="AB4725" s="17" t="str">
        <f t="shared" si="450"/>
        <v>-1</v>
      </c>
      <c r="AC4725" s="17">
        <f>IFERROR(INDEX(Factors!$C$59:$C$70,MATCH(AB4725,Factors!$B$59:$B$70,1),1),0)</f>
        <v>0</v>
      </c>
      <c r="AD4725" s="17">
        <f t="shared" si="452"/>
        <v>0</v>
      </c>
      <c r="AE4725" s="17">
        <f>IFERROR(INDEX(Factors!$B$6:$B$15,MATCH('INPUT - Census'!E4725,Factors!$C$6:$C$15,0),1),0)</f>
        <v>0</v>
      </c>
      <c r="AF4725" s="18">
        <f>IFERROR(INDEX(Factors!$B$16:$B$39,MATCH('INPUT - Census'!C4725,Factors!$C$16:$C$35,0),1),0)</f>
        <v>0</v>
      </c>
      <c r="AG4725" s="19">
        <f>IFERROR(INDEX(Factors!$B$40:$B$44,MATCH('INPUT - Census'!F4725,Factors!$C$40:$C$44,0),1),0)</f>
        <v>0</v>
      </c>
      <c r="AH4725" s="21" t="str">
        <f t="shared" si="454"/>
        <v/>
      </c>
      <c r="AI4725" s="1" t="str">
        <f>IFERROR(VLOOKUP(H4725,Factors!$C$45:$D$48,2,0),"")</f>
        <v/>
      </c>
      <c r="AJ4725" t="b">
        <f t="shared" si="453"/>
        <v>0</v>
      </c>
    </row>
    <row r="4726" spans="2:36" ht="14.4" x14ac:dyDescent="0.3">
      <c r="B4726" s="70"/>
      <c r="C4726" s="58"/>
      <c r="D4726" s="63"/>
      <c r="E4726" s="58"/>
      <c r="F4726" s="58"/>
      <c r="G4726" s="44"/>
      <c r="H4726" s="45"/>
      <c r="I4726" s="45"/>
      <c r="J4726" s="40" t="str">
        <f t="shared" si="449"/>
        <v/>
      </c>
      <c r="K4726" s="39" t="str">
        <f t="shared" si="451"/>
        <v/>
      </c>
      <c r="M4726" s="3"/>
      <c r="AB4726" s="17" t="str">
        <f t="shared" si="450"/>
        <v>-1</v>
      </c>
      <c r="AC4726" s="17">
        <f>IFERROR(INDEX(Factors!$C$59:$C$70,MATCH(AB4726,Factors!$B$59:$B$70,1),1),0)</f>
        <v>0</v>
      </c>
      <c r="AD4726" s="17">
        <f t="shared" si="452"/>
        <v>0</v>
      </c>
      <c r="AE4726" s="17">
        <f>IFERROR(INDEX(Factors!$B$6:$B$15,MATCH('INPUT - Census'!E4726,Factors!$C$6:$C$15,0),1),0)</f>
        <v>0</v>
      </c>
      <c r="AF4726" s="18">
        <f>IFERROR(INDEX(Factors!$B$16:$B$39,MATCH('INPUT - Census'!C4726,Factors!$C$16:$C$35,0),1),0)</f>
        <v>0</v>
      </c>
      <c r="AG4726" s="19">
        <f>IFERROR(INDEX(Factors!$B$40:$B$44,MATCH('INPUT - Census'!F4726,Factors!$C$40:$C$44,0),1),0)</f>
        <v>0</v>
      </c>
      <c r="AH4726" s="21" t="str">
        <f t="shared" si="454"/>
        <v/>
      </c>
      <c r="AI4726" s="1" t="str">
        <f>IFERROR(VLOOKUP(H4726,Factors!$C$45:$D$48,2,0),"")</f>
        <v/>
      </c>
      <c r="AJ4726" t="b">
        <f t="shared" si="453"/>
        <v>0</v>
      </c>
    </row>
    <row r="4727" spans="2:36" ht="14.4" x14ac:dyDescent="0.3">
      <c r="B4727" s="70"/>
      <c r="C4727" s="58"/>
      <c r="D4727" s="63"/>
      <c r="E4727" s="58"/>
      <c r="F4727" s="58"/>
      <c r="G4727" s="44"/>
      <c r="H4727" s="45"/>
      <c r="I4727" s="45"/>
      <c r="J4727" s="40" t="str">
        <f t="shared" si="449"/>
        <v/>
      </c>
      <c r="K4727" s="39" t="str">
        <f t="shared" si="451"/>
        <v/>
      </c>
      <c r="M4727" s="3"/>
      <c r="AB4727" s="17" t="str">
        <f t="shared" si="450"/>
        <v>-1</v>
      </c>
      <c r="AC4727" s="17">
        <f>IFERROR(INDEX(Factors!$C$59:$C$70,MATCH(AB4727,Factors!$B$59:$B$70,1),1),0)</f>
        <v>0</v>
      </c>
      <c r="AD4727" s="17">
        <f t="shared" si="452"/>
        <v>0</v>
      </c>
      <c r="AE4727" s="17">
        <f>IFERROR(INDEX(Factors!$B$6:$B$15,MATCH('INPUT - Census'!E4727,Factors!$C$6:$C$15,0),1),0)</f>
        <v>0</v>
      </c>
      <c r="AF4727" s="18">
        <f>IFERROR(INDEX(Factors!$B$16:$B$39,MATCH('INPUT - Census'!C4727,Factors!$C$16:$C$35,0),1),0)</f>
        <v>0</v>
      </c>
      <c r="AG4727" s="19">
        <f>IFERROR(INDEX(Factors!$B$40:$B$44,MATCH('INPUT - Census'!F4727,Factors!$C$40:$C$44,0),1),0)</f>
        <v>0</v>
      </c>
      <c r="AH4727" s="21" t="str">
        <f t="shared" si="454"/>
        <v/>
      </c>
      <c r="AI4727" s="1" t="str">
        <f>IFERROR(VLOOKUP(H4727,Factors!$C$45:$D$48,2,0),"")</f>
        <v/>
      </c>
      <c r="AJ4727" t="b">
        <f t="shared" si="453"/>
        <v>0</v>
      </c>
    </row>
    <row r="4728" spans="2:36" ht="14.4" x14ac:dyDescent="0.3">
      <c r="B4728" s="70"/>
      <c r="C4728" s="58"/>
      <c r="D4728" s="63"/>
      <c r="E4728" s="58"/>
      <c r="F4728" s="58"/>
      <c r="G4728" s="44"/>
      <c r="H4728" s="45"/>
      <c r="I4728" s="45"/>
      <c r="J4728" s="40" t="str">
        <f t="shared" si="449"/>
        <v/>
      </c>
      <c r="K4728" s="39" t="str">
        <f t="shared" si="451"/>
        <v/>
      </c>
      <c r="M4728" s="3"/>
      <c r="AB4728" s="17" t="str">
        <f t="shared" si="450"/>
        <v>-1</v>
      </c>
      <c r="AC4728" s="17">
        <f>IFERROR(INDEX(Factors!$C$59:$C$70,MATCH(AB4728,Factors!$B$59:$B$70,1),1),0)</f>
        <v>0</v>
      </c>
      <c r="AD4728" s="17">
        <f t="shared" si="452"/>
        <v>0</v>
      </c>
      <c r="AE4728" s="17">
        <f>IFERROR(INDEX(Factors!$B$6:$B$15,MATCH('INPUT - Census'!E4728,Factors!$C$6:$C$15,0),1),0)</f>
        <v>0</v>
      </c>
      <c r="AF4728" s="18">
        <f>IFERROR(INDEX(Factors!$B$16:$B$39,MATCH('INPUT - Census'!C4728,Factors!$C$16:$C$35,0),1),0)</f>
        <v>0</v>
      </c>
      <c r="AG4728" s="19">
        <f>IFERROR(INDEX(Factors!$B$40:$B$44,MATCH('INPUT - Census'!F4728,Factors!$C$40:$C$44,0),1),0)</f>
        <v>0</v>
      </c>
      <c r="AH4728" s="21" t="str">
        <f t="shared" si="454"/>
        <v/>
      </c>
      <c r="AI4728" s="1" t="str">
        <f>IFERROR(VLOOKUP(H4728,Factors!$C$45:$D$48,2,0),"")</f>
        <v/>
      </c>
      <c r="AJ4728" t="b">
        <f t="shared" si="453"/>
        <v>0</v>
      </c>
    </row>
    <row r="4729" spans="2:36" ht="14.4" x14ac:dyDescent="0.3">
      <c r="B4729" s="70"/>
      <c r="C4729" s="58"/>
      <c r="D4729" s="63"/>
      <c r="E4729" s="58"/>
      <c r="F4729" s="58"/>
      <c r="G4729" s="44"/>
      <c r="H4729" s="45"/>
      <c r="I4729" s="45"/>
      <c r="J4729" s="40" t="str">
        <f t="shared" si="449"/>
        <v/>
      </c>
      <c r="K4729" s="39" t="str">
        <f t="shared" si="451"/>
        <v/>
      </c>
      <c r="M4729" s="3"/>
      <c r="AB4729" s="17" t="str">
        <f t="shared" si="450"/>
        <v>-1</v>
      </c>
      <c r="AC4729" s="17">
        <f>IFERROR(INDEX(Factors!$C$59:$C$70,MATCH(AB4729,Factors!$B$59:$B$70,1),1),0)</f>
        <v>0</v>
      </c>
      <c r="AD4729" s="17">
        <f t="shared" si="452"/>
        <v>0</v>
      </c>
      <c r="AE4729" s="17">
        <f>IFERROR(INDEX(Factors!$B$6:$B$15,MATCH('INPUT - Census'!E4729,Factors!$C$6:$C$15,0),1),0)</f>
        <v>0</v>
      </c>
      <c r="AF4729" s="18">
        <f>IFERROR(INDEX(Factors!$B$16:$B$39,MATCH('INPUT - Census'!C4729,Factors!$C$16:$C$35,0),1),0)</f>
        <v>0</v>
      </c>
      <c r="AG4729" s="19">
        <f>IFERROR(INDEX(Factors!$B$40:$B$44,MATCH('INPUT - Census'!F4729,Factors!$C$40:$C$44,0),1),0)</f>
        <v>0</v>
      </c>
      <c r="AH4729" s="21" t="str">
        <f t="shared" si="454"/>
        <v/>
      </c>
      <c r="AI4729" s="1" t="str">
        <f>IFERROR(VLOOKUP(H4729,Factors!$C$45:$D$48,2,0),"")</f>
        <v/>
      </c>
      <c r="AJ4729" t="b">
        <f t="shared" si="453"/>
        <v>0</v>
      </c>
    </row>
    <row r="4730" spans="2:36" ht="14.4" x14ac:dyDescent="0.3">
      <c r="B4730" s="70"/>
      <c r="C4730" s="58"/>
      <c r="D4730" s="63"/>
      <c r="E4730" s="58"/>
      <c r="F4730" s="58"/>
      <c r="G4730" s="44"/>
      <c r="H4730" s="45"/>
      <c r="I4730" s="45"/>
      <c r="J4730" s="40" t="str">
        <f t="shared" si="449"/>
        <v/>
      </c>
      <c r="K4730" s="39" t="str">
        <f t="shared" si="451"/>
        <v/>
      </c>
      <c r="M4730" s="3"/>
      <c r="AB4730" s="17" t="str">
        <f t="shared" si="450"/>
        <v>-1</v>
      </c>
      <c r="AC4730" s="17">
        <f>IFERROR(INDEX(Factors!$C$59:$C$70,MATCH(AB4730,Factors!$B$59:$B$70,1),1),0)</f>
        <v>0</v>
      </c>
      <c r="AD4730" s="17">
        <f t="shared" si="452"/>
        <v>0</v>
      </c>
      <c r="AE4730" s="17">
        <f>IFERROR(INDEX(Factors!$B$6:$B$15,MATCH('INPUT - Census'!E4730,Factors!$C$6:$C$15,0),1),0)</f>
        <v>0</v>
      </c>
      <c r="AF4730" s="18">
        <f>IFERROR(INDEX(Factors!$B$16:$B$39,MATCH('INPUT - Census'!C4730,Factors!$C$16:$C$35,0),1),0)</f>
        <v>0</v>
      </c>
      <c r="AG4730" s="19">
        <f>IFERROR(INDEX(Factors!$B$40:$B$44,MATCH('INPUT - Census'!F4730,Factors!$C$40:$C$44,0),1),0)</f>
        <v>0</v>
      </c>
      <c r="AH4730" s="21" t="str">
        <f t="shared" si="454"/>
        <v/>
      </c>
      <c r="AI4730" s="1" t="str">
        <f>IFERROR(VLOOKUP(H4730,Factors!$C$45:$D$48,2,0),"")</f>
        <v/>
      </c>
      <c r="AJ4730" t="b">
        <f t="shared" si="453"/>
        <v>0</v>
      </c>
    </row>
    <row r="4731" spans="2:36" ht="14.4" x14ac:dyDescent="0.3">
      <c r="B4731" s="70"/>
      <c r="C4731" s="58"/>
      <c r="D4731" s="63"/>
      <c r="E4731" s="58"/>
      <c r="F4731" s="58"/>
      <c r="G4731" s="44"/>
      <c r="H4731" s="45"/>
      <c r="I4731" s="45"/>
      <c r="J4731" s="40" t="str">
        <f t="shared" si="449"/>
        <v/>
      </c>
      <c r="K4731" s="39" t="str">
        <f t="shared" si="451"/>
        <v/>
      </c>
      <c r="M4731" s="3"/>
      <c r="AB4731" s="17" t="str">
        <f t="shared" si="450"/>
        <v>-1</v>
      </c>
      <c r="AC4731" s="17">
        <f>IFERROR(INDEX(Factors!$C$59:$C$70,MATCH(AB4731,Factors!$B$59:$B$70,1),1),0)</f>
        <v>0</v>
      </c>
      <c r="AD4731" s="17">
        <f t="shared" si="452"/>
        <v>0</v>
      </c>
      <c r="AE4731" s="17">
        <f>IFERROR(INDEX(Factors!$B$6:$B$15,MATCH('INPUT - Census'!E4731,Factors!$C$6:$C$15,0),1),0)</f>
        <v>0</v>
      </c>
      <c r="AF4731" s="18">
        <f>IFERROR(INDEX(Factors!$B$16:$B$39,MATCH('INPUT - Census'!C4731,Factors!$C$16:$C$35,0),1),0)</f>
        <v>0</v>
      </c>
      <c r="AG4731" s="19">
        <f>IFERROR(INDEX(Factors!$B$40:$B$44,MATCH('INPUT - Census'!F4731,Factors!$C$40:$C$44,0),1),0)</f>
        <v>0</v>
      </c>
      <c r="AH4731" s="21" t="str">
        <f t="shared" si="454"/>
        <v/>
      </c>
      <c r="AI4731" s="1" t="str">
        <f>IFERROR(VLOOKUP(H4731,Factors!$C$45:$D$48,2,0),"")</f>
        <v/>
      </c>
      <c r="AJ4731" t="b">
        <f t="shared" si="453"/>
        <v>0</v>
      </c>
    </row>
    <row r="4732" spans="2:36" ht="14.4" x14ac:dyDescent="0.3">
      <c r="B4732" s="70"/>
      <c r="C4732" s="58"/>
      <c r="D4732" s="63"/>
      <c r="E4732" s="58"/>
      <c r="F4732" s="58"/>
      <c r="G4732" s="44"/>
      <c r="H4732" s="45"/>
      <c r="I4732" s="45"/>
      <c r="J4732" s="40" t="str">
        <f t="shared" si="449"/>
        <v/>
      </c>
      <c r="K4732" s="39" t="str">
        <f t="shared" si="451"/>
        <v/>
      </c>
      <c r="M4732" s="3"/>
      <c r="AB4732" s="17" t="str">
        <f t="shared" si="450"/>
        <v>-1</v>
      </c>
      <c r="AC4732" s="17">
        <f>IFERROR(INDEX(Factors!$C$59:$C$70,MATCH(AB4732,Factors!$B$59:$B$70,1),1),0)</f>
        <v>0</v>
      </c>
      <c r="AD4732" s="17">
        <f t="shared" si="452"/>
        <v>0</v>
      </c>
      <c r="AE4732" s="17">
        <f>IFERROR(INDEX(Factors!$B$6:$B$15,MATCH('INPUT - Census'!E4732,Factors!$C$6:$C$15,0),1),0)</f>
        <v>0</v>
      </c>
      <c r="AF4732" s="18">
        <f>IFERROR(INDEX(Factors!$B$16:$B$39,MATCH('INPUT - Census'!C4732,Factors!$C$16:$C$35,0),1),0)</f>
        <v>0</v>
      </c>
      <c r="AG4732" s="19">
        <f>IFERROR(INDEX(Factors!$B$40:$B$44,MATCH('INPUT - Census'!F4732,Factors!$C$40:$C$44,0),1),0)</f>
        <v>0</v>
      </c>
      <c r="AH4732" s="21" t="str">
        <f t="shared" si="454"/>
        <v/>
      </c>
      <c r="AI4732" s="1" t="str">
        <f>IFERROR(VLOOKUP(H4732,Factors!$C$45:$D$48,2,0),"")</f>
        <v/>
      </c>
      <c r="AJ4732" t="b">
        <f t="shared" si="453"/>
        <v>0</v>
      </c>
    </row>
    <row r="4733" spans="2:36" ht="14.4" x14ac:dyDescent="0.3">
      <c r="B4733" s="70"/>
      <c r="C4733" s="58"/>
      <c r="D4733" s="63"/>
      <c r="E4733" s="58"/>
      <c r="F4733" s="58"/>
      <c r="G4733" s="44"/>
      <c r="H4733" s="45"/>
      <c r="I4733" s="45"/>
      <c r="J4733" s="40" t="str">
        <f t="shared" si="449"/>
        <v/>
      </c>
      <c r="K4733" s="39" t="str">
        <f t="shared" si="451"/>
        <v/>
      </c>
      <c r="M4733" s="3"/>
      <c r="AB4733" s="17" t="str">
        <f t="shared" si="450"/>
        <v>-1</v>
      </c>
      <c r="AC4733" s="17">
        <f>IFERROR(INDEX(Factors!$C$59:$C$70,MATCH(AB4733,Factors!$B$59:$B$70,1),1),0)</f>
        <v>0</v>
      </c>
      <c r="AD4733" s="17">
        <f t="shared" si="452"/>
        <v>0</v>
      </c>
      <c r="AE4733" s="17">
        <f>IFERROR(INDEX(Factors!$B$6:$B$15,MATCH('INPUT - Census'!E4733,Factors!$C$6:$C$15,0),1),0)</f>
        <v>0</v>
      </c>
      <c r="AF4733" s="18">
        <f>IFERROR(INDEX(Factors!$B$16:$B$39,MATCH('INPUT - Census'!C4733,Factors!$C$16:$C$35,0),1),0)</f>
        <v>0</v>
      </c>
      <c r="AG4733" s="19">
        <f>IFERROR(INDEX(Factors!$B$40:$B$44,MATCH('INPUT - Census'!F4733,Factors!$C$40:$C$44,0),1),0)</f>
        <v>0</v>
      </c>
      <c r="AH4733" s="21" t="str">
        <f t="shared" si="454"/>
        <v/>
      </c>
      <c r="AI4733" s="1" t="str">
        <f>IFERROR(VLOOKUP(H4733,Factors!$C$45:$D$48,2,0),"")</f>
        <v/>
      </c>
      <c r="AJ4733" t="b">
        <f t="shared" si="453"/>
        <v>0</v>
      </c>
    </row>
    <row r="4734" spans="2:36" ht="14.4" x14ac:dyDescent="0.3">
      <c r="B4734" s="70"/>
      <c r="C4734" s="58"/>
      <c r="D4734" s="63"/>
      <c r="E4734" s="58"/>
      <c r="F4734" s="58"/>
      <c r="G4734" s="44"/>
      <c r="H4734" s="45"/>
      <c r="I4734" s="45"/>
      <c r="J4734" s="40" t="str">
        <f t="shared" si="449"/>
        <v/>
      </c>
      <c r="K4734" s="39" t="str">
        <f t="shared" si="451"/>
        <v/>
      </c>
      <c r="M4734" s="3"/>
      <c r="AB4734" s="17" t="str">
        <f t="shared" si="450"/>
        <v>-1</v>
      </c>
      <c r="AC4734" s="17">
        <f>IFERROR(INDEX(Factors!$C$59:$C$70,MATCH(AB4734,Factors!$B$59:$B$70,1),1),0)</f>
        <v>0</v>
      </c>
      <c r="AD4734" s="17">
        <f t="shared" si="452"/>
        <v>0</v>
      </c>
      <c r="AE4734" s="17">
        <f>IFERROR(INDEX(Factors!$B$6:$B$15,MATCH('INPUT - Census'!E4734,Factors!$C$6:$C$15,0),1),0)</f>
        <v>0</v>
      </c>
      <c r="AF4734" s="18">
        <f>IFERROR(INDEX(Factors!$B$16:$B$39,MATCH('INPUT - Census'!C4734,Factors!$C$16:$C$35,0),1),0)</f>
        <v>0</v>
      </c>
      <c r="AG4734" s="19">
        <f>IFERROR(INDEX(Factors!$B$40:$B$44,MATCH('INPUT - Census'!F4734,Factors!$C$40:$C$44,0),1),0)</f>
        <v>0</v>
      </c>
      <c r="AH4734" s="21" t="str">
        <f t="shared" si="454"/>
        <v/>
      </c>
      <c r="AI4734" s="1" t="str">
        <f>IFERROR(VLOOKUP(H4734,Factors!$C$45:$D$48,2,0),"")</f>
        <v/>
      </c>
      <c r="AJ4734" t="b">
        <f t="shared" si="453"/>
        <v>0</v>
      </c>
    </row>
    <row r="4735" spans="2:36" ht="14.4" x14ac:dyDescent="0.3">
      <c r="B4735" s="70"/>
      <c r="C4735" s="58"/>
      <c r="D4735" s="63"/>
      <c r="E4735" s="58"/>
      <c r="F4735" s="58"/>
      <c r="G4735" s="44"/>
      <c r="H4735" s="45"/>
      <c r="I4735" s="45"/>
      <c r="J4735" s="40" t="str">
        <f t="shared" si="449"/>
        <v/>
      </c>
      <c r="K4735" s="39" t="str">
        <f t="shared" si="451"/>
        <v/>
      </c>
      <c r="M4735" s="3"/>
      <c r="AB4735" s="17" t="str">
        <f t="shared" si="450"/>
        <v>-1</v>
      </c>
      <c r="AC4735" s="17">
        <f>IFERROR(INDEX(Factors!$C$59:$C$70,MATCH(AB4735,Factors!$B$59:$B$70,1),1),0)</f>
        <v>0</v>
      </c>
      <c r="AD4735" s="17">
        <f t="shared" si="452"/>
        <v>0</v>
      </c>
      <c r="AE4735" s="17">
        <f>IFERROR(INDEX(Factors!$B$6:$B$15,MATCH('INPUT - Census'!E4735,Factors!$C$6:$C$15,0),1),0)</f>
        <v>0</v>
      </c>
      <c r="AF4735" s="18">
        <f>IFERROR(INDEX(Factors!$B$16:$B$39,MATCH('INPUT - Census'!C4735,Factors!$C$16:$C$35,0),1),0)</f>
        <v>0</v>
      </c>
      <c r="AG4735" s="19">
        <f>IFERROR(INDEX(Factors!$B$40:$B$44,MATCH('INPUT - Census'!F4735,Factors!$C$40:$C$44,0),1),0)</f>
        <v>0</v>
      </c>
      <c r="AH4735" s="21" t="str">
        <f t="shared" si="454"/>
        <v/>
      </c>
      <c r="AI4735" s="1" t="str">
        <f>IFERROR(VLOOKUP(H4735,Factors!$C$45:$D$48,2,0),"")</f>
        <v/>
      </c>
      <c r="AJ4735" t="b">
        <f t="shared" si="453"/>
        <v>0</v>
      </c>
    </row>
    <row r="4736" spans="2:36" ht="14.4" x14ac:dyDescent="0.3">
      <c r="B4736" s="70"/>
      <c r="C4736" s="58"/>
      <c r="D4736" s="63"/>
      <c r="E4736" s="58"/>
      <c r="F4736" s="58"/>
      <c r="G4736" s="44"/>
      <c r="H4736" s="45"/>
      <c r="I4736" s="45"/>
      <c r="J4736" s="40" t="str">
        <f t="shared" si="449"/>
        <v/>
      </c>
      <c r="K4736" s="39" t="str">
        <f t="shared" si="451"/>
        <v/>
      </c>
      <c r="M4736" s="3"/>
      <c r="AB4736" s="17" t="str">
        <f t="shared" si="450"/>
        <v>-1</v>
      </c>
      <c r="AC4736" s="17">
        <f>IFERROR(INDEX(Factors!$C$59:$C$70,MATCH(AB4736,Factors!$B$59:$B$70,1),1),0)</f>
        <v>0</v>
      </c>
      <c r="AD4736" s="17">
        <f t="shared" si="452"/>
        <v>0</v>
      </c>
      <c r="AE4736" s="17">
        <f>IFERROR(INDEX(Factors!$B$6:$B$15,MATCH('INPUT - Census'!E4736,Factors!$C$6:$C$15,0),1),0)</f>
        <v>0</v>
      </c>
      <c r="AF4736" s="18">
        <f>IFERROR(INDEX(Factors!$B$16:$B$39,MATCH('INPUT - Census'!C4736,Factors!$C$16:$C$35,0),1),0)</f>
        <v>0</v>
      </c>
      <c r="AG4736" s="19">
        <f>IFERROR(INDEX(Factors!$B$40:$B$44,MATCH('INPUT - Census'!F4736,Factors!$C$40:$C$44,0),1),0)</f>
        <v>0</v>
      </c>
      <c r="AH4736" s="21" t="str">
        <f t="shared" si="454"/>
        <v/>
      </c>
      <c r="AI4736" s="1" t="str">
        <f>IFERROR(VLOOKUP(H4736,Factors!$C$45:$D$48,2,0),"")</f>
        <v/>
      </c>
      <c r="AJ4736" t="b">
        <f t="shared" si="453"/>
        <v>0</v>
      </c>
    </row>
    <row r="4737" spans="2:36" ht="14.4" x14ac:dyDescent="0.3">
      <c r="B4737" s="70"/>
      <c r="C4737" s="58"/>
      <c r="D4737" s="63"/>
      <c r="E4737" s="58"/>
      <c r="F4737" s="58"/>
      <c r="G4737" s="44"/>
      <c r="H4737" s="45"/>
      <c r="I4737" s="45"/>
      <c r="J4737" s="40" t="str">
        <f t="shared" si="449"/>
        <v/>
      </c>
      <c r="K4737" s="39" t="str">
        <f t="shared" si="451"/>
        <v/>
      </c>
      <c r="M4737" s="3"/>
      <c r="AB4737" s="17" t="str">
        <f t="shared" si="450"/>
        <v>-1</v>
      </c>
      <c r="AC4737" s="17">
        <f>IFERROR(INDEX(Factors!$C$59:$C$70,MATCH(AB4737,Factors!$B$59:$B$70,1),1),0)</f>
        <v>0</v>
      </c>
      <c r="AD4737" s="17">
        <f t="shared" si="452"/>
        <v>0</v>
      </c>
      <c r="AE4737" s="17">
        <f>IFERROR(INDEX(Factors!$B$6:$B$15,MATCH('INPUT - Census'!E4737,Factors!$C$6:$C$15,0),1),0)</f>
        <v>0</v>
      </c>
      <c r="AF4737" s="18">
        <f>IFERROR(INDEX(Factors!$B$16:$B$39,MATCH('INPUT - Census'!C4737,Factors!$C$16:$C$35,0),1),0)</f>
        <v>0</v>
      </c>
      <c r="AG4737" s="19">
        <f>IFERROR(INDEX(Factors!$B$40:$B$44,MATCH('INPUT - Census'!F4737,Factors!$C$40:$C$44,0),1),0)</f>
        <v>0</v>
      </c>
      <c r="AH4737" s="21" t="str">
        <f t="shared" si="454"/>
        <v/>
      </c>
      <c r="AI4737" s="1" t="str">
        <f>IFERROR(VLOOKUP(H4737,Factors!$C$45:$D$48,2,0),"")</f>
        <v/>
      </c>
      <c r="AJ4737" t="b">
        <f t="shared" si="453"/>
        <v>0</v>
      </c>
    </row>
    <row r="4738" spans="2:36" ht="14.4" x14ac:dyDescent="0.3">
      <c r="B4738" s="70"/>
      <c r="C4738" s="58"/>
      <c r="D4738" s="63"/>
      <c r="E4738" s="58"/>
      <c r="F4738" s="58"/>
      <c r="G4738" s="44"/>
      <c r="H4738" s="45"/>
      <c r="I4738" s="45"/>
      <c r="J4738" s="40" t="str">
        <f t="shared" ref="J4738:J4801" si="455">IF( ISNUMBER(B4738), ROUND(($AL$3-B4738)/365,0), "" )</f>
        <v/>
      </c>
      <c r="K4738" s="39" t="str">
        <f t="shared" si="451"/>
        <v/>
      </c>
      <c r="M4738" s="3"/>
      <c r="AB4738" s="17" t="str">
        <f t="shared" ref="AB4738:AB4801" si="456">IF( AND(ISNUMBER(J4738),J4738&gt;=0,J4738&lt;=100), J4738, "-1" )</f>
        <v>-1</v>
      </c>
      <c r="AC4738" s="17">
        <f>IFERROR(INDEX(Factors!$C$59:$C$70,MATCH(AB4738,Factors!$B$59:$B$70,1),1),0)</f>
        <v>0</v>
      </c>
      <c r="AD4738" s="17">
        <f t="shared" si="452"/>
        <v>0</v>
      </c>
      <c r="AE4738" s="17">
        <f>IFERROR(INDEX(Factors!$B$6:$B$15,MATCH('INPUT - Census'!E4738,Factors!$C$6:$C$15,0),1),0)</f>
        <v>0</v>
      </c>
      <c r="AF4738" s="18">
        <f>IFERROR(INDEX(Factors!$B$16:$B$39,MATCH('INPUT - Census'!C4738,Factors!$C$16:$C$35,0),1),0)</f>
        <v>0</v>
      </c>
      <c r="AG4738" s="19">
        <f>IFERROR(INDEX(Factors!$B$40:$B$44,MATCH('INPUT - Census'!F4738,Factors!$C$40:$C$44,0),1),0)</f>
        <v>0</v>
      </c>
      <c r="AH4738" s="21" t="str">
        <f t="shared" si="454"/>
        <v/>
      </c>
      <c r="AI4738" s="1" t="str">
        <f>IFERROR(VLOOKUP(H4738,Factors!$C$45:$D$48,2,0),"")</f>
        <v/>
      </c>
      <c r="AJ4738" t="b">
        <f t="shared" si="453"/>
        <v>0</v>
      </c>
    </row>
    <row r="4739" spans="2:36" ht="14.4" x14ac:dyDescent="0.3">
      <c r="B4739" s="70"/>
      <c r="C4739" s="58"/>
      <c r="D4739" s="63"/>
      <c r="E4739" s="58"/>
      <c r="F4739" s="58"/>
      <c r="G4739" s="44"/>
      <c r="H4739" s="45"/>
      <c r="I4739" s="45"/>
      <c r="J4739" s="40" t="str">
        <f t="shared" si="455"/>
        <v/>
      </c>
      <c r="K4739" s="39" t="str">
        <f t="shared" ref="K4739:K4802" si="457">ValidateMember(B4739:J4739)</f>
        <v/>
      </c>
      <c r="M4739" s="3"/>
      <c r="AB4739" s="17" t="str">
        <f t="shared" si="456"/>
        <v>-1</v>
      </c>
      <c r="AC4739" s="17">
        <f>IFERROR(INDEX(Factors!$C$59:$C$70,MATCH(AB4739,Factors!$B$59:$B$70,1),1),0)</f>
        <v>0</v>
      </c>
      <c r="AD4739" s="17">
        <f t="shared" ref="AD4739:AD4802" si="458">IF(COUNTIF($P$2:$P$16,D4739),MATCH(D4739,$P$2:$P$16,0),0)</f>
        <v>0</v>
      </c>
      <c r="AE4739" s="17">
        <f>IFERROR(INDEX(Factors!$B$6:$B$15,MATCH('INPUT - Census'!E4739,Factors!$C$6:$C$15,0),1),0)</f>
        <v>0</v>
      </c>
      <c r="AF4739" s="18">
        <f>IFERROR(INDEX(Factors!$B$16:$B$39,MATCH('INPUT - Census'!C4739,Factors!$C$16:$C$35,0),1),0)</f>
        <v>0</v>
      </c>
      <c r="AG4739" s="19">
        <f>IFERROR(INDEX(Factors!$B$40:$B$44,MATCH('INPUT - Census'!F4739,Factors!$C$40:$C$44,0),1),0)</f>
        <v>0</v>
      </c>
      <c r="AH4739" s="21" t="str">
        <f t="shared" si="454"/>
        <v/>
      </c>
      <c r="AI4739" s="1" t="str">
        <f>IFERROR(VLOOKUP(H4739,Factors!$C$45:$D$48,2,0),"")</f>
        <v/>
      </c>
      <c r="AJ4739" t="b">
        <f t="shared" ref="AJ4739:AJ4802" si="459">K4739=0</f>
        <v>0</v>
      </c>
    </row>
    <row r="4740" spans="2:36" ht="14.4" x14ac:dyDescent="0.3">
      <c r="B4740" s="70"/>
      <c r="C4740" s="58"/>
      <c r="D4740" s="63"/>
      <c r="E4740" s="58"/>
      <c r="F4740" s="58"/>
      <c r="G4740" s="44"/>
      <c r="H4740" s="45"/>
      <c r="I4740" s="45"/>
      <c r="J4740" s="40" t="str">
        <f t="shared" si="455"/>
        <v/>
      </c>
      <c r="K4740" s="39" t="str">
        <f t="shared" si="457"/>
        <v/>
      </c>
      <c r="M4740" s="3"/>
      <c r="AB4740" s="17" t="str">
        <f t="shared" si="456"/>
        <v>-1</v>
      </c>
      <c r="AC4740" s="17">
        <f>IFERROR(INDEX(Factors!$C$59:$C$70,MATCH(AB4740,Factors!$B$59:$B$70,1),1),0)</f>
        <v>0</v>
      </c>
      <c r="AD4740" s="17">
        <f t="shared" si="458"/>
        <v>0</v>
      </c>
      <c r="AE4740" s="17">
        <f>IFERROR(INDEX(Factors!$B$6:$B$15,MATCH('INPUT - Census'!E4740,Factors!$C$6:$C$15,0),1),0)</f>
        <v>0</v>
      </c>
      <c r="AF4740" s="18">
        <f>IFERROR(INDEX(Factors!$B$16:$B$39,MATCH('INPUT - Census'!C4740,Factors!$C$16:$C$35,0),1),0)</f>
        <v>0</v>
      </c>
      <c r="AG4740" s="19">
        <f>IFERROR(INDEX(Factors!$B$40:$B$44,MATCH('INPUT - Census'!F4740,Factors!$C$40:$C$44,0),1),0)</f>
        <v>0</v>
      </c>
      <c r="AH4740" s="21" t="str">
        <f t="shared" ref="AH4740:AH4803" si="460">IF(G4740="","",G4740)</f>
        <v/>
      </c>
      <c r="AI4740" s="1" t="str">
        <f>IFERROR(VLOOKUP(H4740,Factors!$C$45:$D$48,2,0),"")</f>
        <v/>
      </c>
      <c r="AJ4740" t="b">
        <f t="shared" si="459"/>
        <v>0</v>
      </c>
    </row>
    <row r="4741" spans="2:36" ht="14.4" x14ac:dyDescent="0.3">
      <c r="B4741" s="70"/>
      <c r="C4741" s="58"/>
      <c r="D4741" s="63"/>
      <c r="E4741" s="58"/>
      <c r="F4741" s="58"/>
      <c r="G4741" s="44"/>
      <c r="H4741" s="45"/>
      <c r="I4741" s="45"/>
      <c r="J4741" s="40" t="str">
        <f t="shared" si="455"/>
        <v/>
      </c>
      <c r="K4741" s="39" t="str">
        <f t="shared" si="457"/>
        <v/>
      </c>
      <c r="M4741" s="3"/>
      <c r="AB4741" s="17" t="str">
        <f t="shared" si="456"/>
        <v>-1</v>
      </c>
      <c r="AC4741" s="17">
        <f>IFERROR(INDEX(Factors!$C$59:$C$70,MATCH(AB4741,Factors!$B$59:$B$70,1),1),0)</f>
        <v>0</v>
      </c>
      <c r="AD4741" s="17">
        <f t="shared" si="458"/>
        <v>0</v>
      </c>
      <c r="AE4741" s="17">
        <f>IFERROR(INDEX(Factors!$B$6:$B$15,MATCH('INPUT - Census'!E4741,Factors!$C$6:$C$15,0),1),0)</f>
        <v>0</v>
      </c>
      <c r="AF4741" s="18">
        <f>IFERROR(INDEX(Factors!$B$16:$B$39,MATCH('INPUT - Census'!C4741,Factors!$C$16:$C$35,0),1),0)</f>
        <v>0</v>
      </c>
      <c r="AG4741" s="19">
        <f>IFERROR(INDEX(Factors!$B$40:$B$44,MATCH('INPUT - Census'!F4741,Factors!$C$40:$C$44,0),1),0)</f>
        <v>0</v>
      </c>
      <c r="AH4741" s="21" t="str">
        <f t="shared" si="460"/>
        <v/>
      </c>
      <c r="AI4741" s="1" t="str">
        <f>IFERROR(VLOOKUP(H4741,Factors!$C$45:$D$48,2,0),"")</f>
        <v/>
      </c>
      <c r="AJ4741" t="b">
        <f t="shared" si="459"/>
        <v>0</v>
      </c>
    </row>
    <row r="4742" spans="2:36" ht="14.4" x14ac:dyDescent="0.3">
      <c r="B4742" s="70"/>
      <c r="C4742" s="58"/>
      <c r="D4742" s="63"/>
      <c r="E4742" s="58"/>
      <c r="F4742" s="58"/>
      <c r="G4742" s="44"/>
      <c r="H4742" s="45"/>
      <c r="I4742" s="45"/>
      <c r="J4742" s="40" t="str">
        <f t="shared" si="455"/>
        <v/>
      </c>
      <c r="K4742" s="39" t="str">
        <f t="shared" si="457"/>
        <v/>
      </c>
      <c r="M4742" s="3"/>
      <c r="AB4742" s="17" t="str">
        <f t="shared" si="456"/>
        <v>-1</v>
      </c>
      <c r="AC4742" s="17">
        <f>IFERROR(INDEX(Factors!$C$59:$C$70,MATCH(AB4742,Factors!$B$59:$B$70,1),1),0)</f>
        <v>0</v>
      </c>
      <c r="AD4742" s="17">
        <f t="shared" si="458"/>
        <v>0</v>
      </c>
      <c r="AE4742" s="17">
        <f>IFERROR(INDEX(Factors!$B$6:$B$15,MATCH('INPUT - Census'!E4742,Factors!$C$6:$C$15,0),1),0)</f>
        <v>0</v>
      </c>
      <c r="AF4742" s="18">
        <f>IFERROR(INDEX(Factors!$B$16:$B$39,MATCH('INPUT - Census'!C4742,Factors!$C$16:$C$35,0),1),0)</f>
        <v>0</v>
      </c>
      <c r="AG4742" s="19">
        <f>IFERROR(INDEX(Factors!$B$40:$B$44,MATCH('INPUT - Census'!F4742,Factors!$C$40:$C$44,0),1),0)</f>
        <v>0</v>
      </c>
      <c r="AH4742" s="21" t="str">
        <f t="shared" si="460"/>
        <v/>
      </c>
      <c r="AI4742" s="1" t="str">
        <f>IFERROR(VLOOKUP(H4742,Factors!$C$45:$D$48,2,0),"")</f>
        <v/>
      </c>
      <c r="AJ4742" t="b">
        <f t="shared" si="459"/>
        <v>0</v>
      </c>
    </row>
    <row r="4743" spans="2:36" ht="14.4" x14ac:dyDescent="0.3">
      <c r="B4743" s="70"/>
      <c r="C4743" s="58"/>
      <c r="D4743" s="63"/>
      <c r="E4743" s="58"/>
      <c r="F4743" s="58"/>
      <c r="G4743" s="44"/>
      <c r="H4743" s="45"/>
      <c r="I4743" s="45"/>
      <c r="J4743" s="40" t="str">
        <f t="shared" si="455"/>
        <v/>
      </c>
      <c r="K4743" s="39" t="str">
        <f t="shared" si="457"/>
        <v/>
      </c>
      <c r="M4743" s="3"/>
      <c r="AB4743" s="17" t="str">
        <f t="shared" si="456"/>
        <v>-1</v>
      </c>
      <c r="AC4743" s="17">
        <f>IFERROR(INDEX(Factors!$C$59:$C$70,MATCH(AB4743,Factors!$B$59:$B$70,1),1),0)</f>
        <v>0</v>
      </c>
      <c r="AD4743" s="17">
        <f t="shared" si="458"/>
        <v>0</v>
      </c>
      <c r="AE4743" s="17">
        <f>IFERROR(INDEX(Factors!$B$6:$B$15,MATCH('INPUT - Census'!E4743,Factors!$C$6:$C$15,0),1),0)</f>
        <v>0</v>
      </c>
      <c r="AF4743" s="18">
        <f>IFERROR(INDEX(Factors!$B$16:$B$39,MATCH('INPUT - Census'!C4743,Factors!$C$16:$C$35,0),1),0)</f>
        <v>0</v>
      </c>
      <c r="AG4743" s="19">
        <f>IFERROR(INDEX(Factors!$B$40:$B$44,MATCH('INPUT - Census'!F4743,Factors!$C$40:$C$44,0),1),0)</f>
        <v>0</v>
      </c>
      <c r="AH4743" s="21" t="str">
        <f t="shared" si="460"/>
        <v/>
      </c>
      <c r="AI4743" s="1" t="str">
        <f>IFERROR(VLOOKUP(H4743,Factors!$C$45:$D$48,2,0),"")</f>
        <v/>
      </c>
      <c r="AJ4743" t="b">
        <f t="shared" si="459"/>
        <v>0</v>
      </c>
    </row>
    <row r="4744" spans="2:36" ht="14.4" x14ac:dyDescent="0.3">
      <c r="B4744" s="70"/>
      <c r="C4744" s="58"/>
      <c r="D4744" s="63"/>
      <c r="E4744" s="58"/>
      <c r="F4744" s="58"/>
      <c r="G4744" s="44"/>
      <c r="H4744" s="45"/>
      <c r="I4744" s="45"/>
      <c r="J4744" s="40" t="str">
        <f t="shared" si="455"/>
        <v/>
      </c>
      <c r="K4744" s="39" t="str">
        <f t="shared" si="457"/>
        <v/>
      </c>
      <c r="M4744" s="3"/>
      <c r="AB4744" s="17" t="str">
        <f t="shared" si="456"/>
        <v>-1</v>
      </c>
      <c r="AC4744" s="17">
        <f>IFERROR(INDEX(Factors!$C$59:$C$70,MATCH(AB4744,Factors!$B$59:$B$70,1),1),0)</f>
        <v>0</v>
      </c>
      <c r="AD4744" s="17">
        <f t="shared" si="458"/>
        <v>0</v>
      </c>
      <c r="AE4744" s="17">
        <f>IFERROR(INDEX(Factors!$B$6:$B$15,MATCH('INPUT - Census'!E4744,Factors!$C$6:$C$15,0),1),0)</f>
        <v>0</v>
      </c>
      <c r="AF4744" s="18">
        <f>IFERROR(INDEX(Factors!$B$16:$B$39,MATCH('INPUT - Census'!C4744,Factors!$C$16:$C$35,0),1),0)</f>
        <v>0</v>
      </c>
      <c r="AG4744" s="19">
        <f>IFERROR(INDEX(Factors!$B$40:$B$44,MATCH('INPUT - Census'!F4744,Factors!$C$40:$C$44,0),1),0)</f>
        <v>0</v>
      </c>
      <c r="AH4744" s="21" t="str">
        <f t="shared" si="460"/>
        <v/>
      </c>
      <c r="AI4744" s="1" t="str">
        <f>IFERROR(VLOOKUP(H4744,Factors!$C$45:$D$48,2,0),"")</f>
        <v/>
      </c>
      <c r="AJ4744" t="b">
        <f t="shared" si="459"/>
        <v>0</v>
      </c>
    </row>
    <row r="4745" spans="2:36" ht="14.4" x14ac:dyDescent="0.3">
      <c r="B4745" s="70"/>
      <c r="C4745" s="58"/>
      <c r="D4745" s="63"/>
      <c r="E4745" s="58"/>
      <c r="F4745" s="58"/>
      <c r="G4745" s="44"/>
      <c r="H4745" s="45"/>
      <c r="I4745" s="45"/>
      <c r="J4745" s="40" t="str">
        <f t="shared" si="455"/>
        <v/>
      </c>
      <c r="K4745" s="39" t="str">
        <f t="shared" si="457"/>
        <v/>
      </c>
      <c r="M4745" s="3"/>
      <c r="AB4745" s="17" t="str">
        <f t="shared" si="456"/>
        <v>-1</v>
      </c>
      <c r="AC4745" s="17">
        <f>IFERROR(INDEX(Factors!$C$59:$C$70,MATCH(AB4745,Factors!$B$59:$B$70,1),1),0)</f>
        <v>0</v>
      </c>
      <c r="AD4745" s="17">
        <f t="shared" si="458"/>
        <v>0</v>
      </c>
      <c r="AE4745" s="17">
        <f>IFERROR(INDEX(Factors!$B$6:$B$15,MATCH('INPUT - Census'!E4745,Factors!$C$6:$C$15,0),1),0)</f>
        <v>0</v>
      </c>
      <c r="AF4745" s="18">
        <f>IFERROR(INDEX(Factors!$B$16:$B$39,MATCH('INPUT - Census'!C4745,Factors!$C$16:$C$35,0),1),0)</f>
        <v>0</v>
      </c>
      <c r="AG4745" s="19">
        <f>IFERROR(INDEX(Factors!$B$40:$B$44,MATCH('INPUT - Census'!F4745,Factors!$C$40:$C$44,0),1),0)</f>
        <v>0</v>
      </c>
      <c r="AH4745" s="21" t="str">
        <f t="shared" si="460"/>
        <v/>
      </c>
      <c r="AI4745" s="1" t="str">
        <f>IFERROR(VLOOKUP(H4745,Factors!$C$45:$D$48,2,0),"")</f>
        <v/>
      </c>
      <c r="AJ4745" t="b">
        <f t="shared" si="459"/>
        <v>0</v>
      </c>
    </row>
    <row r="4746" spans="2:36" ht="14.4" x14ac:dyDescent="0.3">
      <c r="B4746" s="70"/>
      <c r="C4746" s="58"/>
      <c r="D4746" s="63"/>
      <c r="E4746" s="58"/>
      <c r="F4746" s="58"/>
      <c r="G4746" s="44"/>
      <c r="H4746" s="45"/>
      <c r="I4746" s="45"/>
      <c r="J4746" s="40" t="str">
        <f t="shared" si="455"/>
        <v/>
      </c>
      <c r="K4746" s="39" t="str">
        <f t="shared" si="457"/>
        <v/>
      </c>
      <c r="M4746" s="3"/>
      <c r="AB4746" s="17" t="str">
        <f t="shared" si="456"/>
        <v>-1</v>
      </c>
      <c r="AC4746" s="17">
        <f>IFERROR(INDEX(Factors!$C$59:$C$70,MATCH(AB4746,Factors!$B$59:$B$70,1),1),0)</f>
        <v>0</v>
      </c>
      <c r="AD4746" s="17">
        <f t="shared" si="458"/>
        <v>0</v>
      </c>
      <c r="AE4746" s="17">
        <f>IFERROR(INDEX(Factors!$B$6:$B$15,MATCH('INPUT - Census'!E4746,Factors!$C$6:$C$15,0),1),0)</f>
        <v>0</v>
      </c>
      <c r="AF4746" s="18">
        <f>IFERROR(INDEX(Factors!$B$16:$B$39,MATCH('INPUT - Census'!C4746,Factors!$C$16:$C$35,0),1),0)</f>
        <v>0</v>
      </c>
      <c r="AG4746" s="19">
        <f>IFERROR(INDEX(Factors!$B$40:$B$44,MATCH('INPUT - Census'!F4746,Factors!$C$40:$C$44,0),1),0)</f>
        <v>0</v>
      </c>
      <c r="AH4746" s="21" t="str">
        <f t="shared" si="460"/>
        <v/>
      </c>
      <c r="AI4746" s="1" t="str">
        <f>IFERROR(VLOOKUP(H4746,Factors!$C$45:$D$48,2,0),"")</f>
        <v/>
      </c>
      <c r="AJ4746" t="b">
        <f t="shared" si="459"/>
        <v>0</v>
      </c>
    </row>
    <row r="4747" spans="2:36" ht="14.4" x14ac:dyDescent="0.3">
      <c r="B4747" s="70"/>
      <c r="C4747" s="58"/>
      <c r="D4747" s="63"/>
      <c r="E4747" s="58"/>
      <c r="F4747" s="58"/>
      <c r="G4747" s="44"/>
      <c r="H4747" s="45"/>
      <c r="I4747" s="45"/>
      <c r="J4747" s="40" t="str">
        <f t="shared" si="455"/>
        <v/>
      </c>
      <c r="K4747" s="39" t="str">
        <f t="shared" si="457"/>
        <v/>
      </c>
      <c r="M4747" s="3"/>
      <c r="AB4747" s="17" t="str">
        <f t="shared" si="456"/>
        <v>-1</v>
      </c>
      <c r="AC4747" s="17">
        <f>IFERROR(INDEX(Factors!$C$59:$C$70,MATCH(AB4747,Factors!$B$59:$B$70,1),1),0)</f>
        <v>0</v>
      </c>
      <c r="AD4747" s="17">
        <f t="shared" si="458"/>
        <v>0</v>
      </c>
      <c r="AE4747" s="17">
        <f>IFERROR(INDEX(Factors!$B$6:$B$15,MATCH('INPUT - Census'!E4747,Factors!$C$6:$C$15,0),1),0)</f>
        <v>0</v>
      </c>
      <c r="AF4747" s="18">
        <f>IFERROR(INDEX(Factors!$B$16:$B$39,MATCH('INPUT - Census'!C4747,Factors!$C$16:$C$35,0),1),0)</f>
        <v>0</v>
      </c>
      <c r="AG4747" s="19">
        <f>IFERROR(INDEX(Factors!$B$40:$B$44,MATCH('INPUT - Census'!F4747,Factors!$C$40:$C$44,0),1),0)</f>
        <v>0</v>
      </c>
      <c r="AH4747" s="21" t="str">
        <f t="shared" si="460"/>
        <v/>
      </c>
      <c r="AI4747" s="1" t="str">
        <f>IFERROR(VLOOKUP(H4747,Factors!$C$45:$D$48,2,0),"")</f>
        <v/>
      </c>
      <c r="AJ4747" t="b">
        <f t="shared" si="459"/>
        <v>0</v>
      </c>
    </row>
    <row r="4748" spans="2:36" ht="14.4" x14ac:dyDescent="0.3">
      <c r="B4748" s="70"/>
      <c r="C4748" s="58"/>
      <c r="D4748" s="63"/>
      <c r="E4748" s="58"/>
      <c r="F4748" s="58"/>
      <c r="G4748" s="44"/>
      <c r="H4748" s="45"/>
      <c r="I4748" s="45"/>
      <c r="J4748" s="40" t="str">
        <f t="shared" si="455"/>
        <v/>
      </c>
      <c r="K4748" s="39" t="str">
        <f t="shared" si="457"/>
        <v/>
      </c>
      <c r="M4748" s="3"/>
      <c r="AB4748" s="17" t="str">
        <f t="shared" si="456"/>
        <v>-1</v>
      </c>
      <c r="AC4748" s="17">
        <f>IFERROR(INDEX(Factors!$C$59:$C$70,MATCH(AB4748,Factors!$B$59:$B$70,1),1),0)</f>
        <v>0</v>
      </c>
      <c r="AD4748" s="17">
        <f t="shared" si="458"/>
        <v>0</v>
      </c>
      <c r="AE4748" s="17">
        <f>IFERROR(INDEX(Factors!$B$6:$B$15,MATCH('INPUT - Census'!E4748,Factors!$C$6:$C$15,0),1),0)</f>
        <v>0</v>
      </c>
      <c r="AF4748" s="18">
        <f>IFERROR(INDEX(Factors!$B$16:$B$39,MATCH('INPUT - Census'!C4748,Factors!$C$16:$C$35,0),1),0)</f>
        <v>0</v>
      </c>
      <c r="AG4748" s="19">
        <f>IFERROR(INDEX(Factors!$B$40:$B$44,MATCH('INPUT - Census'!F4748,Factors!$C$40:$C$44,0),1),0)</f>
        <v>0</v>
      </c>
      <c r="AH4748" s="21" t="str">
        <f t="shared" si="460"/>
        <v/>
      </c>
      <c r="AI4748" s="1" t="str">
        <f>IFERROR(VLOOKUP(H4748,Factors!$C$45:$D$48,2,0),"")</f>
        <v/>
      </c>
      <c r="AJ4748" t="b">
        <f t="shared" si="459"/>
        <v>0</v>
      </c>
    </row>
    <row r="4749" spans="2:36" ht="14.4" x14ac:dyDescent="0.3">
      <c r="B4749" s="70"/>
      <c r="C4749" s="58"/>
      <c r="D4749" s="63"/>
      <c r="E4749" s="58"/>
      <c r="F4749" s="58"/>
      <c r="G4749" s="44"/>
      <c r="H4749" s="45"/>
      <c r="I4749" s="45"/>
      <c r="J4749" s="40" t="str">
        <f t="shared" si="455"/>
        <v/>
      </c>
      <c r="K4749" s="39" t="str">
        <f t="shared" si="457"/>
        <v/>
      </c>
      <c r="M4749" s="3"/>
      <c r="AB4749" s="17" t="str">
        <f t="shared" si="456"/>
        <v>-1</v>
      </c>
      <c r="AC4749" s="17">
        <f>IFERROR(INDEX(Factors!$C$59:$C$70,MATCH(AB4749,Factors!$B$59:$B$70,1),1),0)</f>
        <v>0</v>
      </c>
      <c r="AD4749" s="17">
        <f t="shared" si="458"/>
        <v>0</v>
      </c>
      <c r="AE4749" s="17">
        <f>IFERROR(INDEX(Factors!$B$6:$B$15,MATCH('INPUT - Census'!E4749,Factors!$C$6:$C$15,0),1),0)</f>
        <v>0</v>
      </c>
      <c r="AF4749" s="18">
        <f>IFERROR(INDEX(Factors!$B$16:$B$39,MATCH('INPUT - Census'!C4749,Factors!$C$16:$C$35,0),1),0)</f>
        <v>0</v>
      </c>
      <c r="AG4749" s="19">
        <f>IFERROR(INDEX(Factors!$B$40:$B$44,MATCH('INPUT - Census'!F4749,Factors!$C$40:$C$44,0),1),0)</f>
        <v>0</v>
      </c>
      <c r="AH4749" s="21" t="str">
        <f t="shared" si="460"/>
        <v/>
      </c>
      <c r="AI4749" s="1" t="str">
        <f>IFERROR(VLOOKUP(H4749,Factors!$C$45:$D$48,2,0),"")</f>
        <v/>
      </c>
      <c r="AJ4749" t="b">
        <f t="shared" si="459"/>
        <v>0</v>
      </c>
    </row>
    <row r="4750" spans="2:36" ht="14.4" x14ac:dyDescent="0.3">
      <c r="B4750" s="70"/>
      <c r="C4750" s="58"/>
      <c r="D4750" s="63"/>
      <c r="E4750" s="58"/>
      <c r="F4750" s="58"/>
      <c r="G4750" s="44"/>
      <c r="H4750" s="45"/>
      <c r="I4750" s="45"/>
      <c r="J4750" s="40" t="str">
        <f t="shared" si="455"/>
        <v/>
      </c>
      <c r="K4750" s="39" t="str">
        <f t="shared" si="457"/>
        <v/>
      </c>
      <c r="M4750" s="3"/>
      <c r="AB4750" s="17" t="str">
        <f t="shared" si="456"/>
        <v>-1</v>
      </c>
      <c r="AC4750" s="17">
        <f>IFERROR(INDEX(Factors!$C$59:$C$70,MATCH(AB4750,Factors!$B$59:$B$70,1),1),0)</f>
        <v>0</v>
      </c>
      <c r="AD4750" s="17">
        <f t="shared" si="458"/>
        <v>0</v>
      </c>
      <c r="AE4750" s="17">
        <f>IFERROR(INDEX(Factors!$B$6:$B$15,MATCH('INPUT - Census'!E4750,Factors!$C$6:$C$15,0),1),0)</f>
        <v>0</v>
      </c>
      <c r="AF4750" s="18">
        <f>IFERROR(INDEX(Factors!$B$16:$B$39,MATCH('INPUT - Census'!C4750,Factors!$C$16:$C$35,0),1),0)</f>
        <v>0</v>
      </c>
      <c r="AG4750" s="19">
        <f>IFERROR(INDEX(Factors!$B$40:$B$44,MATCH('INPUT - Census'!F4750,Factors!$C$40:$C$44,0),1),0)</f>
        <v>0</v>
      </c>
      <c r="AH4750" s="21" t="str">
        <f t="shared" si="460"/>
        <v/>
      </c>
      <c r="AI4750" s="1" t="str">
        <f>IFERROR(VLOOKUP(H4750,Factors!$C$45:$D$48,2,0),"")</f>
        <v/>
      </c>
      <c r="AJ4750" t="b">
        <f t="shared" si="459"/>
        <v>0</v>
      </c>
    </row>
    <row r="4751" spans="2:36" ht="14.4" x14ac:dyDescent="0.3">
      <c r="B4751" s="70"/>
      <c r="C4751" s="58"/>
      <c r="D4751" s="63"/>
      <c r="E4751" s="58"/>
      <c r="F4751" s="58"/>
      <c r="G4751" s="44"/>
      <c r="H4751" s="45"/>
      <c r="I4751" s="45"/>
      <c r="J4751" s="40" t="str">
        <f t="shared" si="455"/>
        <v/>
      </c>
      <c r="K4751" s="39" t="str">
        <f t="shared" si="457"/>
        <v/>
      </c>
      <c r="M4751" s="3"/>
      <c r="AB4751" s="17" t="str">
        <f t="shared" si="456"/>
        <v>-1</v>
      </c>
      <c r="AC4751" s="17">
        <f>IFERROR(INDEX(Factors!$C$59:$C$70,MATCH(AB4751,Factors!$B$59:$B$70,1),1),0)</f>
        <v>0</v>
      </c>
      <c r="AD4751" s="17">
        <f t="shared" si="458"/>
        <v>0</v>
      </c>
      <c r="AE4751" s="17">
        <f>IFERROR(INDEX(Factors!$B$6:$B$15,MATCH('INPUT - Census'!E4751,Factors!$C$6:$C$15,0),1),0)</f>
        <v>0</v>
      </c>
      <c r="AF4751" s="18">
        <f>IFERROR(INDEX(Factors!$B$16:$B$39,MATCH('INPUT - Census'!C4751,Factors!$C$16:$C$35,0),1),0)</f>
        <v>0</v>
      </c>
      <c r="AG4751" s="19">
        <f>IFERROR(INDEX(Factors!$B$40:$B$44,MATCH('INPUT - Census'!F4751,Factors!$C$40:$C$44,0),1),0)</f>
        <v>0</v>
      </c>
      <c r="AH4751" s="21" t="str">
        <f t="shared" si="460"/>
        <v/>
      </c>
      <c r="AI4751" s="1" t="str">
        <f>IFERROR(VLOOKUP(H4751,Factors!$C$45:$D$48,2,0),"")</f>
        <v/>
      </c>
      <c r="AJ4751" t="b">
        <f t="shared" si="459"/>
        <v>0</v>
      </c>
    </row>
    <row r="4752" spans="2:36" ht="14.4" x14ac:dyDescent="0.3">
      <c r="B4752" s="70"/>
      <c r="C4752" s="58"/>
      <c r="D4752" s="63"/>
      <c r="E4752" s="58"/>
      <c r="F4752" s="58"/>
      <c r="G4752" s="44"/>
      <c r="H4752" s="45"/>
      <c r="I4752" s="45"/>
      <c r="J4752" s="40" t="str">
        <f t="shared" si="455"/>
        <v/>
      </c>
      <c r="K4752" s="39" t="str">
        <f t="shared" si="457"/>
        <v/>
      </c>
      <c r="M4752" s="3"/>
      <c r="AB4752" s="17" t="str">
        <f t="shared" si="456"/>
        <v>-1</v>
      </c>
      <c r="AC4752" s="17">
        <f>IFERROR(INDEX(Factors!$C$59:$C$70,MATCH(AB4752,Factors!$B$59:$B$70,1),1),0)</f>
        <v>0</v>
      </c>
      <c r="AD4752" s="17">
        <f t="shared" si="458"/>
        <v>0</v>
      </c>
      <c r="AE4752" s="17">
        <f>IFERROR(INDEX(Factors!$B$6:$B$15,MATCH('INPUT - Census'!E4752,Factors!$C$6:$C$15,0),1),0)</f>
        <v>0</v>
      </c>
      <c r="AF4752" s="18">
        <f>IFERROR(INDEX(Factors!$B$16:$B$39,MATCH('INPUT - Census'!C4752,Factors!$C$16:$C$35,0),1),0)</f>
        <v>0</v>
      </c>
      <c r="AG4752" s="19">
        <f>IFERROR(INDEX(Factors!$B$40:$B$44,MATCH('INPUT - Census'!F4752,Factors!$C$40:$C$44,0),1),0)</f>
        <v>0</v>
      </c>
      <c r="AH4752" s="21" t="str">
        <f t="shared" si="460"/>
        <v/>
      </c>
      <c r="AI4752" s="1" t="str">
        <f>IFERROR(VLOOKUP(H4752,Factors!$C$45:$D$48,2,0),"")</f>
        <v/>
      </c>
      <c r="AJ4752" t="b">
        <f t="shared" si="459"/>
        <v>0</v>
      </c>
    </row>
    <row r="4753" spans="2:36" ht="14.4" x14ac:dyDescent="0.3">
      <c r="B4753" s="70"/>
      <c r="C4753" s="58"/>
      <c r="D4753" s="63"/>
      <c r="E4753" s="58"/>
      <c r="F4753" s="58"/>
      <c r="G4753" s="44"/>
      <c r="H4753" s="45"/>
      <c r="I4753" s="45"/>
      <c r="J4753" s="40" t="str">
        <f t="shared" si="455"/>
        <v/>
      </c>
      <c r="K4753" s="39" t="str">
        <f t="shared" si="457"/>
        <v/>
      </c>
      <c r="M4753" s="3"/>
      <c r="AB4753" s="17" t="str">
        <f t="shared" si="456"/>
        <v>-1</v>
      </c>
      <c r="AC4753" s="17">
        <f>IFERROR(INDEX(Factors!$C$59:$C$70,MATCH(AB4753,Factors!$B$59:$B$70,1),1),0)</f>
        <v>0</v>
      </c>
      <c r="AD4753" s="17">
        <f t="shared" si="458"/>
        <v>0</v>
      </c>
      <c r="AE4753" s="17">
        <f>IFERROR(INDEX(Factors!$B$6:$B$15,MATCH('INPUT - Census'!E4753,Factors!$C$6:$C$15,0),1),0)</f>
        <v>0</v>
      </c>
      <c r="AF4753" s="18">
        <f>IFERROR(INDEX(Factors!$B$16:$B$39,MATCH('INPUT - Census'!C4753,Factors!$C$16:$C$35,0),1),0)</f>
        <v>0</v>
      </c>
      <c r="AG4753" s="19">
        <f>IFERROR(INDEX(Factors!$B$40:$B$44,MATCH('INPUT - Census'!F4753,Factors!$C$40:$C$44,0),1),0)</f>
        <v>0</v>
      </c>
      <c r="AH4753" s="21" t="str">
        <f t="shared" si="460"/>
        <v/>
      </c>
      <c r="AI4753" s="1" t="str">
        <f>IFERROR(VLOOKUP(H4753,Factors!$C$45:$D$48,2,0),"")</f>
        <v/>
      </c>
      <c r="AJ4753" t="b">
        <f t="shared" si="459"/>
        <v>0</v>
      </c>
    </row>
    <row r="4754" spans="2:36" ht="14.4" x14ac:dyDescent="0.3">
      <c r="B4754" s="70"/>
      <c r="C4754" s="58"/>
      <c r="D4754" s="63"/>
      <c r="E4754" s="58"/>
      <c r="F4754" s="58"/>
      <c r="G4754" s="44"/>
      <c r="H4754" s="45"/>
      <c r="I4754" s="45"/>
      <c r="J4754" s="40" t="str">
        <f t="shared" si="455"/>
        <v/>
      </c>
      <c r="K4754" s="39" t="str">
        <f t="shared" si="457"/>
        <v/>
      </c>
      <c r="M4754" s="3"/>
      <c r="AB4754" s="17" t="str">
        <f t="shared" si="456"/>
        <v>-1</v>
      </c>
      <c r="AC4754" s="17">
        <f>IFERROR(INDEX(Factors!$C$59:$C$70,MATCH(AB4754,Factors!$B$59:$B$70,1),1),0)</f>
        <v>0</v>
      </c>
      <c r="AD4754" s="17">
        <f t="shared" si="458"/>
        <v>0</v>
      </c>
      <c r="AE4754" s="17">
        <f>IFERROR(INDEX(Factors!$B$6:$B$15,MATCH('INPUT - Census'!E4754,Factors!$C$6:$C$15,0),1),0)</f>
        <v>0</v>
      </c>
      <c r="AF4754" s="18">
        <f>IFERROR(INDEX(Factors!$B$16:$B$39,MATCH('INPUT - Census'!C4754,Factors!$C$16:$C$35,0),1),0)</f>
        <v>0</v>
      </c>
      <c r="AG4754" s="19">
        <f>IFERROR(INDEX(Factors!$B$40:$B$44,MATCH('INPUT - Census'!F4754,Factors!$C$40:$C$44,0),1),0)</f>
        <v>0</v>
      </c>
      <c r="AH4754" s="21" t="str">
        <f t="shared" si="460"/>
        <v/>
      </c>
      <c r="AI4754" s="1" t="str">
        <f>IFERROR(VLOOKUP(H4754,Factors!$C$45:$D$48,2,0),"")</f>
        <v/>
      </c>
      <c r="AJ4754" t="b">
        <f t="shared" si="459"/>
        <v>0</v>
      </c>
    </row>
    <row r="4755" spans="2:36" ht="14.4" x14ac:dyDescent="0.3">
      <c r="B4755" s="70"/>
      <c r="C4755" s="58"/>
      <c r="D4755" s="63"/>
      <c r="E4755" s="58"/>
      <c r="F4755" s="58"/>
      <c r="G4755" s="44"/>
      <c r="H4755" s="45"/>
      <c r="I4755" s="45"/>
      <c r="J4755" s="40" t="str">
        <f t="shared" si="455"/>
        <v/>
      </c>
      <c r="K4755" s="39" t="str">
        <f t="shared" si="457"/>
        <v/>
      </c>
      <c r="M4755" s="3"/>
      <c r="AB4755" s="17" t="str">
        <f t="shared" si="456"/>
        <v>-1</v>
      </c>
      <c r="AC4755" s="17">
        <f>IFERROR(INDEX(Factors!$C$59:$C$70,MATCH(AB4755,Factors!$B$59:$B$70,1),1),0)</f>
        <v>0</v>
      </c>
      <c r="AD4755" s="17">
        <f t="shared" si="458"/>
        <v>0</v>
      </c>
      <c r="AE4755" s="17">
        <f>IFERROR(INDEX(Factors!$B$6:$B$15,MATCH('INPUT - Census'!E4755,Factors!$C$6:$C$15,0),1),0)</f>
        <v>0</v>
      </c>
      <c r="AF4755" s="18">
        <f>IFERROR(INDEX(Factors!$B$16:$B$39,MATCH('INPUT - Census'!C4755,Factors!$C$16:$C$35,0),1),0)</f>
        <v>0</v>
      </c>
      <c r="AG4755" s="19">
        <f>IFERROR(INDEX(Factors!$B$40:$B$44,MATCH('INPUT - Census'!F4755,Factors!$C$40:$C$44,0),1),0)</f>
        <v>0</v>
      </c>
      <c r="AH4755" s="21" t="str">
        <f t="shared" si="460"/>
        <v/>
      </c>
      <c r="AI4755" s="1" t="str">
        <f>IFERROR(VLOOKUP(H4755,Factors!$C$45:$D$48,2,0),"")</f>
        <v/>
      </c>
      <c r="AJ4755" t="b">
        <f t="shared" si="459"/>
        <v>0</v>
      </c>
    </row>
    <row r="4756" spans="2:36" ht="14.4" x14ac:dyDescent="0.3">
      <c r="B4756" s="70"/>
      <c r="C4756" s="58"/>
      <c r="D4756" s="63"/>
      <c r="E4756" s="58"/>
      <c r="F4756" s="58"/>
      <c r="G4756" s="44"/>
      <c r="H4756" s="45"/>
      <c r="I4756" s="45"/>
      <c r="J4756" s="40" t="str">
        <f t="shared" si="455"/>
        <v/>
      </c>
      <c r="K4756" s="39" t="str">
        <f t="shared" si="457"/>
        <v/>
      </c>
      <c r="M4756" s="3"/>
      <c r="AB4756" s="17" t="str">
        <f t="shared" si="456"/>
        <v>-1</v>
      </c>
      <c r="AC4756" s="17">
        <f>IFERROR(INDEX(Factors!$C$59:$C$70,MATCH(AB4756,Factors!$B$59:$B$70,1),1),0)</f>
        <v>0</v>
      </c>
      <c r="AD4756" s="17">
        <f t="shared" si="458"/>
        <v>0</v>
      </c>
      <c r="AE4756" s="17">
        <f>IFERROR(INDEX(Factors!$B$6:$B$15,MATCH('INPUT - Census'!E4756,Factors!$C$6:$C$15,0),1),0)</f>
        <v>0</v>
      </c>
      <c r="AF4756" s="18">
        <f>IFERROR(INDEX(Factors!$B$16:$B$39,MATCH('INPUT - Census'!C4756,Factors!$C$16:$C$35,0),1),0)</f>
        <v>0</v>
      </c>
      <c r="AG4756" s="19">
        <f>IFERROR(INDEX(Factors!$B$40:$B$44,MATCH('INPUT - Census'!F4756,Factors!$C$40:$C$44,0),1),0)</f>
        <v>0</v>
      </c>
      <c r="AH4756" s="21" t="str">
        <f t="shared" si="460"/>
        <v/>
      </c>
      <c r="AI4756" s="1" t="str">
        <f>IFERROR(VLOOKUP(H4756,Factors!$C$45:$D$48,2,0),"")</f>
        <v/>
      </c>
      <c r="AJ4756" t="b">
        <f t="shared" si="459"/>
        <v>0</v>
      </c>
    </row>
    <row r="4757" spans="2:36" ht="14.4" x14ac:dyDescent="0.3">
      <c r="B4757" s="70"/>
      <c r="C4757" s="58"/>
      <c r="D4757" s="63"/>
      <c r="E4757" s="58"/>
      <c r="F4757" s="58"/>
      <c r="G4757" s="44"/>
      <c r="H4757" s="45"/>
      <c r="I4757" s="45"/>
      <c r="J4757" s="40" t="str">
        <f t="shared" si="455"/>
        <v/>
      </c>
      <c r="K4757" s="39" t="str">
        <f t="shared" si="457"/>
        <v/>
      </c>
      <c r="M4757" s="3"/>
      <c r="AB4757" s="17" t="str">
        <f t="shared" si="456"/>
        <v>-1</v>
      </c>
      <c r="AC4757" s="17">
        <f>IFERROR(INDEX(Factors!$C$59:$C$70,MATCH(AB4757,Factors!$B$59:$B$70,1),1),0)</f>
        <v>0</v>
      </c>
      <c r="AD4757" s="17">
        <f t="shared" si="458"/>
        <v>0</v>
      </c>
      <c r="AE4757" s="17">
        <f>IFERROR(INDEX(Factors!$B$6:$B$15,MATCH('INPUT - Census'!E4757,Factors!$C$6:$C$15,0),1),0)</f>
        <v>0</v>
      </c>
      <c r="AF4757" s="18">
        <f>IFERROR(INDEX(Factors!$B$16:$B$39,MATCH('INPUT - Census'!C4757,Factors!$C$16:$C$35,0),1),0)</f>
        <v>0</v>
      </c>
      <c r="AG4757" s="19">
        <f>IFERROR(INDEX(Factors!$B$40:$B$44,MATCH('INPUT - Census'!F4757,Factors!$C$40:$C$44,0),1),0)</f>
        <v>0</v>
      </c>
      <c r="AH4757" s="21" t="str">
        <f t="shared" si="460"/>
        <v/>
      </c>
      <c r="AI4757" s="1" t="str">
        <f>IFERROR(VLOOKUP(H4757,Factors!$C$45:$D$48,2,0),"")</f>
        <v/>
      </c>
      <c r="AJ4757" t="b">
        <f t="shared" si="459"/>
        <v>0</v>
      </c>
    </row>
    <row r="4758" spans="2:36" ht="14.4" x14ac:dyDescent="0.3">
      <c r="B4758" s="70"/>
      <c r="C4758" s="58"/>
      <c r="D4758" s="63"/>
      <c r="E4758" s="58"/>
      <c r="F4758" s="58"/>
      <c r="G4758" s="44"/>
      <c r="H4758" s="45"/>
      <c r="I4758" s="45"/>
      <c r="J4758" s="40" t="str">
        <f t="shared" si="455"/>
        <v/>
      </c>
      <c r="K4758" s="39" t="str">
        <f t="shared" si="457"/>
        <v/>
      </c>
      <c r="M4758" s="3"/>
      <c r="AB4758" s="17" t="str">
        <f t="shared" si="456"/>
        <v>-1</v>
      </c>
      <c r="AC4758" s="17">
        <f>IFERROR(INDEX(Factors!$C$59:$C$70,MATCH(AB4758,Factors!$B$59:$B$70,1),1),0)</f>
        <v>0</v>
      </c>
      <c r="AD4758" s="17">
        <f t="shared" si="458"/>
        <v>0</v>
      </c>
      <c r="AE4758" s="17">
        <f>IFERROR(INDEX(Factors!$B$6:$B$15,MATCH('INPUT - Census'!E4758,Factors!$C$6:$C$15,0),1),0)</f>
        <v>0</v>
      </c>
      <c r="AF4758" s="18">
        <f>IFERROR(INDEX(Factors!$B$16:$B$39,MATCH('INPUT - Census'!C4758,Factors!$C$16:$C$35,0),1),0)</f>
        <v>0</v>
      </c>
      <c r="AG4758" s="19">
        <f>IFERROR(INDEX(Factors!$B$40:$B$44,MATCH('INPUT - Census'!F4758,Factors!$C$40:$C$44,0),1),0)</f>
        <v>0</v>
      </c>
      <c r="AH4758" s="21" t="str">
        <f t="shared" si="460"/>
        <v/>
      </c>
      <c r="AI4758" s="1" t="str">
        <f>IFERROR(VLOOKUP(H4758,Factors!$C$45:$D$48,2,0),"")</f>
        <v/>
      </c>
      <c r="AJ4758" t="b">
        <f t="shared" si="459"/>
        <v>0</v>
      </c>
    </row>
    <row r="4759" spans="2:36" ht="14.4" x14ac:dyDescent="0.3">
      <c r="B4759" s="70"/>
      <c r="C4759" s="58"/>
      <c r="D4759" s="63"/>
      <c r="E4759" s="58"/>
      <c r="F4759" s="58"/>
      <c r="G4759" s="44"/>
      <c r="H4759" s="45"/>
      <c r="I4759" s="45"/>
      <c r="J4759" s="40" t="str">
        <f t="shared" si="455"/>
        <v/>
      </c>
      <c r="K4759" s="39" t="str">
        <f t="shared" si="457"/>
        <v/>
      </c>
      <c r="M4759" s="3"/>
      <c r="AB4759" s="17" t="str">
        <f t="shared" si="456"/>
        <v>-1</v>
      </c>
      <c r="AC4759" s="17">
        <f>IFERROR(INDEX(Factors!$C$59:$C$70,MATCH(AB4759,Factors!$B$59:$B$70,1),1),0)</f>
        <v>0</v>
      </c>
      <c r="AD4759" s="17">
        <f t="shared" si="458"/>
        <v>0</v>
      </c>
      <c r="AE4759" s="17">
        <f>IFERROR(INDEX(Factors!$B$6:$B$15,MATCH('INPUT - Census'!E4759,Factors!$C$6:$C$15,0),1),0)</f>
        <v>0</v>
      </c>
      <c r="AF4759" s="18">
        <f>IFERROR(INDEX(Factors!$B$16:$B$39,MATCH('INPUT - Census'!C4759,Factors!$C$16:$C$35,0),1),0)</f>
        <v>0</v>
      </c>
      <c r="AG4759" s="19">
        <f>IFERROR(INDEX(Factors!$B$40:$B$44,MATCH('INPUT - Census'!F4759,Factors!$C$40:$C$44,0),1),0)</f>
        <v>0</v>
      </c>
      <c r="AH4759" s="21" t="str">
        <f t="shared" si="460"/>
        <v/>
      </c>
      <c r="AI4759" s="1" t="str">
        <f>IFERROR(VLOOKUP(H4759,Factors!$C$45:$D$48,2,0),"")</f>
        <v/>
      </c>
      <c r="AJ4759" t="b">
        <f t="shared" si="459"/>
        <v>0</v>
      </c>
    </row>
    <row r="4760" spans="2:36" ht="14.4" x14ac:dyDescent="0.3">
      <c r="B4760" s="70"/>
      <c r="C4760" s="58"/>
      <c r="D4760" s="63"/>
      <c r="E4760" s="58"/>
      <c r="F4760" s="58"/>
      <c r="G4760" s="44"/>
      <c r="H4760" s="45"/>
      <c r="I4760" s="45"/>
      <c r="J4760" s="40" t="str">
        <f t="shared" si="455"/>
        <v/>
      </c>
      <c r="K4760" s="39" t="str">
        <f t="shared" si="457"/>
        <v/>
      </c>
      <c r="M4760" s="3"/>
      <c r="AB4760" s="17" t="str">
        <f t="shared" si="456"/>
        <v>-1</v>
      </c>
      <c r="AC4760" s="17">
        <f>IFERROR(INDEX(Factors!$C$59:$C$70,MATCH(AB4760,Factors!$B$59:$B$70,1),1),0)</f>
        <v>0</v>
      </c>
      <c r="AD4760" s="17">
        <f t="shared" si="458"/>
        <v>0</v>
      </c>
      <c r="AE4760" s="17">
        <f>IFERROR(INDEX(Factors!$B$6:$B$15,MATCH('INPUT - Census'!E4760,Factors!$C$6:$C$15,0),1),0)</f>
        <v>0</v>
      </c>
      <c r="AF4760" s="18">
        <f>IFERROR(INDEX(Factors!$B$16:$B$39,MATCH('INPUT - Census'!C4760,Factors!$C$16:$C$35,0),1),0)</f>
        <v>0</v>
      </c>
      <c r="AG4760" s="19">
        <f>IFERROR(INDEX(Factors!$B$40:$B$44,MATCH('INPUT - Census'!F4760,Factors!$C$40:$C$44,0),1),0)</f>
        <v>0</v>
      </c>
      <c r="AH4760" s="21" t="str">
        <f t="shared" si="460"/>
        <v/>
      </c>
      <c r="AI4760" s="1" t="str">
        <f>IFERROR(VLOOKUP(H4760,Factors!$C$45:$D$48,2,0),"")</f>
        <v/>
      </c>
      <c r="AJ4760" t="b">
        <f t="shared" si="459"/>
        <v>0</v>
      </c>
    </row>
    <row r="4761" spans="2:36" ht="14.4" x14ac:dyDescent="0.3">
      <c r="B4761" s="70"/>
      <c r="C4761" s="58"/>
      <c r="D4761" s="63"/>
      <c r="E4761" s="58"/>
      <c r="F4761" s="58"/>
      <c r="G4761" s="44"/>
      <c r="H4761" s="45"/>
      <c r="I4761" s="45"/>
      <c r="J4761" s="40" t="str">
        <f t="shared" si="455"/>
        <v/>
      </c>
      <c r="K4761" s="39" t="str">
        <f t="shared" si="457"/>
        <v/>
      </c>
      <c r="M4761" s="3"/>
      <c r="AB4761" s="17" t="str">
        <f t="shared" si="456"/>
        <v>-1</v>
      </c>
      <c r="AC4761" s="17">
        <f>IFERROR(INDEX(Factors!$C$59:$C$70,MATCH(AB4761,Factors!$B$59:$B$70,1),1),0)</f>
        <v>0</v>
      </c>
      <c r="AD4761" s="17">
        <f t="shared" si="458"/>
        <v>0</v>
      </c>
      <c r="AE4761" s="17">
        <f>IFERROR(INDEX(Factors!$B$6:$B$15,MATCH('INPUT - Census'!E4761,Factors!$C$6:$C$15,0),1),0)</f>
        <v>0</v>
      </c>
      <c r="AF4761" s="18">
        <f>IFERROR(INDEX(Factors!$B$16:$B$39,MATCH('INPUT - Census'!C4761,Factors!$C$16:$C$35,0),1),0)</f>
        <v>0</v>
      </c>
      <c r="AG4761" s="19">
        <f>IFERROR(INDEX(Factors!$B$40:$B$44,MATCH('INPUT - Census'!F4761,Factors!$C$40:$C$44,0),1),0)</f>
        <v>0</v>
      </c>
      <c r="AH4761" s="21" t="str">
        <f t="shared" si="460"/>
        <v/>
      </c>
      <c r="AI4761" s="1" t="str">
        <f>IFERROR(VLOOKUP(H4761,Factors!$C$45:$D$48,2,0),"")</f>
        <v/>
      </c>
      <c r="AJ4761" t="b">
        <f t="shared" si="459"/>
        <v>0</v>
      </c>
    </row>
    <row r="4762" spans="2:36" ht="14.4" x14ac:dyDescent="0.3">
      <c r="B4762" s="70"/>
      <c r="C4762" s="58"/>
      <c r="D4762" s="63"/>
      <c r="E4762" s="58"/>
      <c r="F4762" s="58"/>
      <c r="G4762" s="44"/>
      <c r="H4762" s="45"/>
      <c r="I4762" s="45"/>
      <c r="J4762" s="40" t="str">
        <f t="shared" si="455"/>
        <v/>
      </c>
      <c r="K4762" s="39" t="str">
        <f t="shared" si="457"/>
        <v/>
      </c>
      <c r="M4762" s="3"/>
      <c r="AB4762" s="17" t="str">
        <f t="shared" si="456"/>
        <v>-1</v>
      </c>
      <c r="AC4762" s="17">
        <f>IFERROR(INDEX(Factors!$C$59:$C$70,MATCH(AB4762,Factors!$B$59:$B$70,1),1),0)</f>
        <v>0</v>
      </c>
      <c r="AD4762" s="17">
        <f t="shared" si="458"/>
        <v>0</v>
      </c>
      <c r="AE4762" s="17">
        <f>IFERROR(INDEX(Factors!$B$6:$B$15,MATCH('INPUT - Census'!E4762,Factors!$C$6:$C$15,0),1),0)</f>
        <v>0</v>
      </c>
      <c r="AF4762" s="18">
        <f>IFERROR(INDEX(Factors!$B$16:$B$39,MATCH('INPUT - Census'!C4762,Factors!$C$16:$C$35,0),1),0)</f>
        <v>0</v>
      </c>
      <c r="AG4762" s="19">
        <f>IFERROR(INDEX(Factors!$B$40:$B$44,MATCH('INPUT - Census'!F4762,Factors!$C$40:$C$44,0),1),0)</f>
        <v>0</v>
      </c>
      <c r="AH4762" s="21" t="str">
        <f t="shared" si="460"/>
        <v/>
      </c>
      <c r="AI4762" s="1" t="str">
        <f>IFERROR(VLOOKUP(H4762,Factors!$C$45:$D$48,2,0),"")</f>
        <v/>
      </c>
      <c r="AJ4762" t="b">
        <f t="shared" si="459"/>
        <v>0</v>
      </c>
    </row>
    <row r="4763" spans="2:36" ht="14.4" x14ac:dyDescent="0.3">
      <c r="B4763" s="70"/>
      <c r="C4763" s="58"/>
      <c r="D4763" s="63"/>
      <c r="E4763" s="58"/>
      <c r="F4763" s="58"/>
      <c r="G4763" s="44"/>
      <c r="H4763" s="45"/>
      <c r="I4763" s="45"/>
      <c r="J4763" s="40" t="str">
        <f t="shared" si="455"/>
        <v/>
      </c>
      <c r="K4763" s="39" t="str">
        <f t="shared" si="457"/>
        <v/>
      </c>
      <c r="M4763" s="3"/>
      <c r="AB4763" s="17" t="str">
        <f t="shared" si="456"/>
        <v>-1</v>
      </c>
      <c r="AC4763" s="17">
        <f>IFERROR(INDEX(Factors!$C$59:$C$70,MATCH(AB4763,Factors!$B$59:$B$70,1),1),0)</f>
        <v>0</v>
      </c>
      <c r="AD4763" s="17">
        <f t="shared" si="458"/>
        <v>0</v>
      </c>
      <c r="AE4763" s="17">
        <f>IFERROR(INDEX(Factors!$B$6:$B$15,MATCH('INPUT - Census'!E4763,Factors!$C$6:$C$15,0),1),0)</f>
        <v>0</v>
      </c>
      <c r="AF4763" s="18">
        <f>IFERROR(INDEX(Factors!$B$16:$B$39,MATCH('INPUT - Census'!C4763,Factors!$C$16:$C$35,0),1),0)</f>
        <v>0</v>
      </c>
      <c r="AG4763" s="19">
        <f>IFERROR(INDEX(Factors!$B$40:$B$44,MATCH('INPUT - Census'!F4763,Factors!$C$40:$C$44,0),1),0)</f>
        <v>0</v>
      </c>
      <c r="AH4763" s="21" t="str">
        <f t="shared" si="460"/>
        <v/>
      </c>
      <c r="AI4763" s="1" t="str">
        <f>IFERROR(VLOOKUP(H4763,Factors!$C$45:$D$48,2,0),"")</f>
        <v/>
      </c>
      <c r="AJ4763" t="b">
        <f t="shared" si="459"/>
        <v>0</v>
      </c>
    </row>
    <row r="4764" spans="2:36" ht="14.4" x14ac:dyDescent="0.3">
      <c r="B4764" s="70"/>
      <c r="C4764" s="58"/>
      <c r="D4764" s="63"/>
      <c r="E4764" s="58"/>
      <c r="F4764" s="58"/>
      <c r="G4764" s="44"/>
      <c r="H4764" s="45"/>
      <c r="I4764" s="45"/>
      <c r="J4764" s="40" t="str">
        <f t="shared" si="455"/>
        <v/>
      </c>
      <c r="K4764" s="39" t="str">
        <f t="shared" si="457"/>
        <v/>
      </c>
      <c r="M4764" s="3"/>
      <c r="AB4764" s="17" t="str">
        <f t="shared" si="456"/>
        <v>-1</v>
      </c>
      <c r="AC4764" s="17">
        <f>IFERROR(INDEX(Factors!$C$59:$C$70,MATCH(AB4764,Factors!$B$59:$B$70,1),1),0)</f>
        <v>0</v>
      </c>
      <c r="AD4764" s="17">
        <f t="shared" si="458"/>
        <v>0</v>
      </c>
      <c r="AE4764" s="17">
        <f>IFERROR(INDEX(Factors!$B$6:$B$15,MATCH('INPUT - Census'!E4764,Factors!$C$6:$C$15,0),1),0)</f>
        <v>0</v>
      </c>
      <c r="AF4764" s="18">
        <f>IFERROR(INDEX(Factors!$B$16:$B$39,MATCH('INPUT - Census'!C4764,Factors!$C$16:$C$35,0),1),0)</f>
        <v>0</v>
      </c>
      <c r="AG4764" s="19">
        <f>IFERROR(INDEX(Factors!$B$40:$B$44,MATCH('INPUT - Census'!F4764,Factors!$C$40:$C$44,0),1),0)</f>
        <v>0</v>
      </c>
      <c r="AH4764" s="21" t="str">
        <f t="shared" si="460"/>
        <v/>
      </c>
      <c r="AI4764" s="1" t="str">
        <f>IFERROR(VLOOKUP(H4764,Factors!$C$45:$D$48,2,0),"")</f>
        <v/>
      </c>
      <c r="AJ4764" t="b">
        <f t="shared" si="459"/>
        <v>0</v>
      </c>
    </row>
    <row r="4765" spans="2:36" ht="14.4" x14ac:dyDescent="0.3">
      <c r="B4765" s="70"/>
      <c r="C4765" s="58"/>
      <c r="D4765" s="63"/>
      <c r="E4765" s="58"/>
      <c r="F4765" s="58"/>
      <c r="G4765" s="44"/>
      <c r="H4765" s="45"/>
      <c r="I4765" s="45"/>
      <c r="J4765" s="40" t="str">
        <f t="shared" si="455"/>
        <v/>
      </c>
      <c r="K4765" s="39" t="str">
        <f t="shared" si="457"/>
        <v/>
      </c>
      <c r="M4765" s="3"/>
      <c r="AB4765" s="17" t="str">
        <f t="shared" si="456"/>
        <v>-1</v>
      </c>
      <c r="AC4765" s="17">
        <f>IFERROR(INDEX(Factors!$C$59:$C$70,MATCH(AB4765,Factors!$B$59:$B$70,1),1),0)</f>
        <v>0</v>
      </c>
      <c r="AD4765" s="17">
        <f t="shared" si="458"/>
        <v>0</v>
      </c>
      <c r="AE4765" s="17">
        <f>IFERROR(INDEX(Factors!$B$6:$B$15,MATCH('INPUT - Census'!E4765,Factors!$C$6:$C$15,0),1),0)</f>
        <v>0</v>
      </c>
      <c r="AF4765" s="18">
        <f>IFERROR(INDEX(Factors!$B$16:$B$39,MATCH('INPUT - Census'!C4765,Factors!$C$16:$C$35,0),1),0)</f>
        <v>0</v>
      </c>
      <c r="AG4765" s="19">
        <f>IFERROR(INDEX(Factors!$B$40:$B$44,MATCH('INPUT - Census'!F4765,Factors!$C$40:$C$44,0),1),0)</f>
        <v>0</v>
      </c>
      <c r="AH4765" s="21" t="str">
        <f t="shared" si="460"/>
        <v/>
      </c>
      <c r="AI4765" s="1" t="str">
        <f>IFERROR(VLOOKUP(H4765,Factors!$C$45:$D$48,2,0),"")</f>
        <v/>
      </c>
      <c r="AJ4765" t="b">
        <f t="shared" si="459"/>
        <v>0</v>
      </c>
    </row>
    <row r="4766" spans="2:36" ht="14.4" x14ac:dyDescent="0.3">
      <c r="B4766" s="70"/>
      <c r="C4766" s="58"/>
      <c r="D4766" s="63"/>
      <c r="E4766" s="58"/>
      <c r="F4766" s="58"/>
      <c r="G4766" s="44"/>
      <c r="H4766" s="45"/>
      <c r="I4766" s="45"/>
      <c r="J4766" s="40" t="str">
        <f t="shared" si="455"/>
        <v/>
      </c>
      <c r="K4766" s="39" t="str">
        <f t="shared" si="457"/>
        <v/>
      </c>
      <c r="M4766" s="3"/>
      <c r="AB4766" s="17" t="str">
        <f t="shared" si="456"/>
        <v>-1</v>
      </c>
      <c r="AC4766" s="17">
        <f>IFERROR(INDEX(Factors!$C$59:$C$70,MATCH(AB4766,Factors!$B$59:$B$70,1),1),0)</f>
        <v>0</v>
      </c>
      <c r="AD4766" s="17">
        <f t="shared" si="458"/>
        <v>0</v>
      </c>
      <c r="AE4766" s="17">
        <f>IFERROR(INDEX(Factors!$B$6:$B$15,MATCH('INPUT - Census'!E4766,Factors!$C$6:$C$15,0),1),0)</f>
        <v>0</v>
      </c>
      <c r="AF4766" s="18">
        <f>IFERROR(INDEX(Factors!$B$16:$B$39,MATCH('INPUT - Census'!C4766,Factors!$C$16:$C$35,0),1),0)</f>
        <v>0</v>
      </c>
      <c r="AG4766" s="19">
        <f>IFERROR(INDEX(Factors!$B$40:$B$44,MATCH('INPUT - Census'!F4766,Factors!$C$40:$C$44,0),1),0)</f>
        <v>0</v>
      </c>
      <c r="AH4766" s="21" t="str">
        <f t="shared" si="460"/>
        <v/>
      </c>
      <c r="AI4766" s="1" t="str">
        <f>IFERROR(VLOOKUP(H4766,Factors!$C$45:$D$48,2,0),"")</f>
        <v/>
      </c>
      <c r="AJ4766" t="b">
        <f t="shared" si="459"/>
        <v>0</v>
      </c>
    </row>
    <row r="4767" spans="2:36" ht="14.4" x14ac:dyDescent="0.3">
      <c r="B4767" s="70"/>
      <c r="C4767" s="58"/>
      <c r="D4767" s="63"/>
      <c r="E4767" s="58"/>
      <c r="F4767" s="58"/>
      <c r="G4767" s="44"/>
      <c r="H4767" s="45"/>
      <c r="I4767" s="45"/>
      <c r="J4767" s="40" t="str">
        <f t="shared" si="455"/>
        <v/>
      </c>
      <c r="K4767" s="39" t="str">
        <f t="shared" si="457"/>
        <v/>
      </c>
      <c r="M4767" s="3"/>
      <c r="AB4767" s="17" t="str">
        <f t="shared" si="456"/>
        <v>-1</v>
      </c>
      <c r="AC4767" s="17">
        <f>IFERROR(INDEX(Factors!$C$59:$C$70,MATCH(AB4767,Factors!$B$59:$B$70,1),1),0)</f>
        <v>0</v>
      </c>
      <c r="AD4767" s="17">
        <f t="shared" si="458"/>
        <v>0</v>
      </c>
      <c r="AE4767" s="17">
        <f>IFERROR(INDEX(Factors!$B$6:$B$15,MATCH('INPUT - Census'!E4767,Factors!$C$6:$C$15,0),1),0)</f>
        <v>0</v>
      </c>
      <c r="AF4767" s="18">
        <f>IFERROR(INDEX(Factors!$B$16:$B$39,MATCH('INPUT - Census'!C4767,Factors!$C$16:$C$35,0),1),0)</f>
        <v>0</v>
      </c>
      <c r="AG4767" s="19">
        <f>IFERROR(INDEX(Factors!$B$40:$B$44,MATCH('INPUT - Census'!F4767,Factors!$C$40:$C$44,0),1),0)</f>
        <v>0</v>
      </c>
      <c r="AH4767" s="21" t="str">
        <f t="shared" si="460"/>
        <v/>
      </c>
      <c r="AI4767" s="1" t="str">
        <f>IFERROR(VLOOKUP(H4767,Factors!$C$45:$D$48,2,0),"")</f>
        <v/>
      </c>
      <c r="AJ4767" t="b">
        <f t="shared" si="459"/>
        <v>0</v>
      </c>
    </row>
    <row r="4768" spans="2:36" ht="14.4" x14ac:dyDescent="0.3">
      <c r="B4768" s="70"/>
      <c r="C4768" s="58"/>
      <c r="D4768" s="63"/>
      <c r="E4768" s="58"/>
      <c r="F4768" s="58"/>
      <c r="G4768" s="44"/>
      <c r="H4768" s="45"/>
      <c r="I4768" s="45"/>
      <c r="J4768" s="40" t="str">
        <f t="shared" si="455"/>
        <v/>
      </c>
      <c r="K4768" s="39" t="str">
        <f t="shared" si="457"/>
        <v/>
      </c>
      <c r="M4768" s="3"/>
      <c r="AB4768" s="17" t="str">
        <f t="shared" si="456"/>
        <v>-1</v>
      </c>
      <c r="AC4768" s="17">
        <f>IFERROR(INDEX(Factors!$C$59:$C$70,MATCH(AB4768,Factors!$B$59:$B$70,1),1),0)</f>
        <v>0</v>
      </c>
      <c r="AD4768" s="17">
        <f t="shared" si="458"/>
        <v>0</v>
      </c>
      <c r="AE4768" s="17">
        <f>IFERROR(INDEX(Factors!$B$6:$B$15,MATCH('INPUT - Census'!E4768,Factors!$C$6:$C$15,0),1),0)</f>
        <v>0</v>
      </c>
      <c r="AF4768" s="18">
        <f>IFERROR(INDEX(Factors!$B$16:$B$39,MATCH('INPUT - Census'!C4768,Factors!$C$16:$C$35,0),1),0)</f>
        <v>0</v>
      </c>
      <c r="AG4768" s="19">
        <f>IFERROR(INDEX(Factors!$B$40:$B$44,MATCH('INPUT - Census'!F4768,Factors!$C$40:$C$44,0),1),0)</f>
        <v>0</v>
      </c>
      <c r="AH4768" s="21" t="str">
        <f t="shared" si="460"/>
        <v/>
      </c>
      <c r="AI4768" s="1" t="str">
        <f>IFERROR(VLOOKUP(H4768,Factors!$C$45:$D$48,2,0),"")</f>
        <v/>
      </c>
      <c r="AJ4768" t="b">
        <f t="shared" si="459"/>
        <v>0</v>
      </c>
    </row>
    <row r="4769" spans="2:36" ht="14.4" x14ac:dyDescent="0.3">
      <c r="B4769" s="70"/>
      <c r="C4769" s="58"/>
      <c r="D4769" s="63"/>
      <c r="E4769" s="58"/>
      <c r="F4769" s="58"/>
      <c r="G4769" s="44"/>
      <c r="H4769" s="45"/>
      <c r="I4769" s="45"/>
      <c r="J4769" s="40" t="str">
        <f t="shared" si="455"/>
        <v/>
      </c>
      <c r="K4769" s="39" t="str">
        <f t="shared" si="457"/>
        <v/>
      </c>
      <c r="M4769" s="3"/>
      <c r="AB4769" s="17" t="str">
        <f t="shared" si="456"/>
        <v>-1</v>
      </c>
      <c r="AC4769" s="17">
        <f>IFERROR(INDEX(Factors!$C$59:$C$70,MATCH(AB4769,Factors!$B$59:$B$70,1),1),0)</f>
        <v>0</v>
      </c>
      <c r="AD4769" s="17">
        <f t="shared" si="458"/>
        <v>0</v>
      </c>
      <c r="AE4769" s="17">
        <f>IFERROR(INDEX(Factors!$B$6:$B$15,MATCH('INPUT - Census'!E4769,Factors!$C$6:$C$15,0),1),0)</f>
        <v>0</v>
      </c>
      <c r="AF4769" s="18">
        <f>IFERROR(INDEX(Factors!$B$16:$B$39,MATCH('INPUT - Census'!C4769,Factors!$C$16:$C$35,0),1),0)</f>
        <v>0</v>
      </c>
      <c r="AG4769" s="19">
        <f>IFERROR(INDEX(Factors!$B$40:$B$44,MATCH('INPUT - Census'!F4769,Factors!$C$40:$C$44,0),1),0)</f>
        <v>0</v>
      </c>
      <c r="AH4769" s="21" t="str">
        <f t="shared" si="460"/>
        <v/>
      </c>
      <c r="AI4769" s="1" t="str">
        <f>IFERROR(VLOOKUP(H4769,Factors!$C$45:$D$48,2,0),"")</f>
        <v/>
      </c>
      <c r="AJ4769" t="b">
        <f t="shared" si="459"/>
        <v>0</v>
      </c>
    </row>
    <row r="4770" spans="2:36" ht="14.4" x14ac:dyDescent="0.3">
      <c r="B4770" s="70"/>
      <c r="C4770" s="58"/>
      <c r="D4770" s="63"/>
      <c r="E4770" s="58"/>
      <c r="F4770" s="58"/>
      <c r="G4770" s="44"/>
      <c r="H4770" s="45"/>
      <c r="I4770" s="45"/>
      <c r="J4770" s="40" t="str">
        <f t="shared" si="455"/>
        <v/>
      </c>
      <c r="K4770" s="39" t="str">
        <f t="shared" si="457"/>
        <v/>
      </c>
      <c r="M4770" s="3"/>
      <c r="AB4770" s="17" t="str">
        <f t="shared" si="456"/>
        <v>-1</v>
      </c>
      <c r="AC4770" s="17">
        <f>IFERROR(INDEX(Factors!$C$59:$C$70,MATCH(AB4770,Factors!$B$59:$B$70,1),1),0)</f>
        <v>0</v>
      </c>
      <c r="AD4770" s="17">
        <f t="shared" si="458"/>
        <v>0</v>
      </c>
      <c r="AE4770" s="17">
        <f>IFERROR(INDEX(Factors!$B$6:$B$15,MATCH('INPUT - Census'!E4770,Factors!$C$6:$C$15,0),1),0)</f>
        <v>0</v>
      </c>
      <c r="AF4770" s="18">
        <f>IFERROR(INDEX(Factors!$B$16:$B$39,MATCH('INPUT - Census'!C4770,Factors!$C$16:$C$35,0),1),0)</f>
        <v>0</v>
      </c>
      <c r="AG4770" s="19">
        <f>IFERROR(INDEX(Factors!$B$40:$B$44,MATCH('INPUT - Census'!F4770,Factors!$C$40:$C$44,0),1),0)</f>
        <v>0</v>
      </c>
      <c r="AH4770" s="21" t="str">
        <f t="shared" si="460"/>
        <v/>
      </c>
      <c r="AI4770" s="1" t="str">
        <f>IFERROR(VLOOKUP(H4770,Factors!$C$45:$D$48,2,0),"")</f>
        <v/>
      </c>
      <c r="AJ4770" t="b">
        <f t="shared" si="459"/>
        <v>0</v>
      </c>
    </row>
    <row r="4771" spans="2:36" ht="14.4" x14ac:dyDescent="0.3">
      <c r="B4771" s="70"/>
      <c r="C4771" s="58"/>
      <c r="D4771" s="63"/>
      <c r="E4771" s="58"/>
      <c r="F4771" s="58"/>
      <c r="G4771" s="44"/>
      <c r="H4771" s="45"/>
      <c r="I4771" s="45"/>
      <c r="J4771" s="40" t="str">
        <f t="shared" si="455"/>
        <v/>
      </c>
      <c r="K4771" s="39" t="str">
        <f t="shared" si="457"/>
        <v/>
      </c>
      <c r="M4771" s="3"/>
      <c r="AB4771" s="17" t="str">
        <f t="shared" si="456"/>
        <v>-1</v>
      </c>
      <c r="AC4771" s="17">
        <f>IFERROR(INDEX(Factors!$C$59:$C$70,MATCH(AB4771,Factors!$B$59:$B$70,1),1),0)</f>
        <v>0</v>
      </c>
      <c r="AD4771" s="17">
        <f t="shared" si="458"/>
        <v>0</v>
      </c>
      <c r="AE4771" s="17">
        <f>IFERROR(INDEX(Factors!$B$6:$B$15,MATCH('INPUT - Census'!E4771,Factors!$C$6:$C$15,0),1),0)</f>
        <v>0</v>
      </c>
      <c r="AF4771" s="18">
        <f>IFERROR(INDEX(Factors!$B$16:$B$39,MATCH('INPUT - Census'!C4771,Factors!$C$16:$C$35,0),1),0)</f>
        <v>0</v>
      </c>
      <c r="AG4771" s="19">
        <f>IFERROR(INDEX(Factors!$B$40:$B$44,MATCH('INPUT - Census'!F4771,Factors!$C$40:$C$44,0),1),0)</f>
        <v>0</v>
      </c>
      <c r="AH4771" s="21" t="str">
        <f t="shared" si="460"/>
        <v/>
      </c>
      <c r="AI4771" s="1" t="str">
        <f>IFERROR(VLOOKUP(H4771,Factors!$C$45:$D$48,2,0),"")</f>
        <v/>
      </c>
      <c r="AJ4771" t="b">
        <f t="shared" si="459"/>
        <v>0</v>
      </c>
    </row>
    <row r="4772" spans="2:36" ht="14.4" x14ac:dyDescent="0.3">
      <c r="B4772" s="70"/>
      <c r="C4772" s="58"/>
      <c r="D4772" s="63"/>
      <c r="E4772" s="58"/>
      <c r="F4772" s="58"/>
      <c r="G4772" s="44"/>
      <c r="H4772" s="45"/>
      <c r="I4772" s="45"/>
      <c r="J4772" s="40" t="str">
        <f t="shared" si="455"/>
        <v/>
      </c>
      <c r="K4772" s="39" t="str">
        <f t="shared" si="457"/>
        <v/>
      </c>
      <c r="M4772" s="3"/>
      <c r="AB4772" s="17" t="str">
        <f t="shared" si="456"/>
        <v>-1</v>
      </c>
      <c r="AC4772" s="17">
        <f>IFERROR(INDEX(Factors!$C$59:$C$70,MATCH(AB4772,Factors!$B$59:$B$70,1),1),0)</f>
        <v>0</v>
      </c>
      <c r="AD4772" s="17">
        <f t="shared" si="458"/>
        <v>0</v>
      </c>
      <c r="AE4772" s="17">
        <f>IFERROR(INDEX(Factors!$B$6:$B$15,MATCH('INPUT - Census'!E4772,Factors!$C$6:$C$15,0),1),0)</f>
        <v>0</v>
      </c>
      <c r="AF4772" s="18">
        <f>IFERROR(INDEX(Factors!$B$16:$B$39,MATCH('INPUT - Census'!C4772,Factors!$C$16:$C$35,0),1),0)</f>
        <v>0</v>
      </c>
      <c r="AG4772" s="19">
        <f>IFERROR(INDEX(Factors!$B$40:$B$44,MATCH('INPUT - Census'!F4772,Factors!$C$40:$C$44,0),1),0)</f>
        <v>0</v>
      </c>
      <c r="AH4772" s="21" t="str">
        <f t="shared" si="460"/>
        <v/>
      </c>
      <c r="AI4772" s="1" t="str">
        <f>IFERROR(VLOOKUP(H4772,Factors!$C$45:$D$48,2,0),"")</f>
        <v/>
      </c>
      <c r="AJ4772" t="b">
        <f t="shared" si="459"/>
        <v>0</v>
      </c>
    </row>
    <row r="4773" spans="2:36" ht="14.4" x14ac:dyDescent="0.3">
      <c r="B4773" s="70"/>
      <c r="C4773" s="58"/>
      <c r="D4773" s="63"/>
      <c r="E4773" s="58"/>
      <c r="F4773" s="58"/>
      <c r="G4773" s="44"/>
      <c r="H4773" s="45"/>
      <c r="I4773" s="45"/>
      <c r="J4773" s="40" t="str">
        <f t="shared" si="455"/>
        <v/>
      </c>
      <c r="K4773" s="39" t="str">
        <f t="shared" si="457"/>
        <v/>
      </c>
      <c r="M4773" s="3"/>
      <c r="AB4773" s="17" t="str">
        <f t="shared" si="456"/>
        <v>-1</v>
      </c>
      <c r="AC4773" s="17">
        <f>IFERROR(INDEX(Factors!$C$59:$C$70,MATCH(AB4773,Factors!$B$59:$B$70,1),1),0)</f>
        <v>0</v>
      </c>
      <c r="AD4773" s="17">
        <f t="shared" si="458"/>
        <v>0</v>
      </c>
      <c r="AE4773" s="17">
        <f>IFERROR(INDEX(Factors!$B$6:$B$15,MATCH('INPUT - Census'!E4773,Factors!$C$6:$C$15,0),1),0)</f>
        <v>0</v>
      </c>
      <c r="AF4773" s="18">
        <f>IFERROR(INDEX(Factors!$B$16:$B$39,MATCH('INPUT - Census'!C4773,Factors!$C$16:$C$35,0),1),0)</f>
        <v>0</v>
      </c>
      <c r="AG4773" s="19">
        <f>IFERROR(INDEX(Factors!$B$40:$B$44,MATCH('INPUT - Census'!F4773,Factors!$C$40:$C$44,0),1),0)</f>
        <v>0</v>
      </c>
      <c r="AH4773" s="21" t="str">
        <f t="shared" si="460"/>
        <v/>
      </c>
      <c r="AI4773" s="1" t="str">
        <f>IFERROR(VLOOKUP(H4773,Factors!$C$45:$D$48,2,0),"")</f>
        <v/>
      </c>
      <c r="AJ4773" t="b">
        <f t="shared" si="459"/>
        <v>0</v>
      </c>
    </row>
    <row r="4774" spans="2:36" ht="14.4" x14ac:dyDescent="0.3">
      <c r="B4774" s="70"/>
      <c r="C4774" s="58"/>
      <c r="D4774" s="63"/>
      <c r="E4774" s="58"/>
      <c r="F4774" s="58"/>
      <c r="G4774" s="44"/>
      <c r="H4774" s="45"/>
      <c r="I4774" s="45"/>
      <c r="J4774" s="40" t="str">
        <f t="shared" si="455"/>
        <v/>
      </c>
      <c r="K4774" s="39" t="str">
        <f t="shared" si="457"/>
        <v/>
      </c>
      <c r="M4774" s="3"/>
      <c r="AB4774" s="17" t="str">
        <f t="shared" si="456"/>
        <v>-1</v>
      </c>
      <c r="AC4774" s="17">
        <f>IFERROR(INDEX(Factors!$C$59:$C$70,MATCH(AB4774,Factors!$B$59:$B$70,1),1),0)</f>
        <v>0</v>
      </c>
      <c r="AD4774" s="17">
        <f t="shared" si="458"/>
        <v>0</v>
      </c>
      <c r="AE4774" s="17">
        <f>IFERROR(INDEX(Factors!$B$6:$B$15,MATCH('INPUT - Census'!E4774,Factors!$C$6:$C$15,0),1),0)</f>
        <v>0</v>
      </c>
      <c r="AF4774" s="18">
        <f>IFERROR(INDEX(Factors!$B$16:$B$39,MATCH('INPUT - Census'!C4774,Factors!$C$16:$C$35,0),1),0)</f>
        <v>0</v>
      </c>
      <c r="AG4774" s="19">
        <f>IFERROR(INDEX(Factors!$B$40:$B$44,MATCH('INPUT - Census'!F4774,Factors!$C$40:$C$44,0),1),0)</f>
        <v>0</v>
      </c>
      <c r="AH4774" s="21" t="str">
        <f t="shared" si="460"/>
        <v/>
      </c>
      <c r="AI4774" s="1" t="str">
        <f>IFERROR(VLOOKUP(H4774,Factors!$C$45:$D$48,2,0),"")</f>
        <v/>
      </c>
      <c r="AJ4774" t="b">
        <f t="shared" si="459"/>
        <v>0</v>
      </c>
    </row>
    <row r="4775" spans="2:36" ht="14.4" x14ac:dyDescent="0.3">
      <c r="B4775" s="70"/>
      <c r="C4775" s="58"/>
      <c r="D4775" s="63"/>
      <c r="E4775" s="58"/>
      <c r="F4775" s="58"/>
      <c r="G4775" s="44"/>
      <c r="H4775" s="45"/>
      <c r="I4775" s="45"/>
      <c r="J4775" s="40" t="str">
        <f t="shared" si="455"/>
        <v/>
      </c>
      <c r="K4775" s="39" t="str">
        <f t="shared" si="457"/>
        <v/>
      </c>
      <c r="M4775" s="3"/>
      <c r="AB4775" s="17" t="str">
        <f t="shared" si="456"/>
        <v>-1</v>
      </c>
      <c r="AC4775" s="17">
        <f>IFERROR(INDEX(Factors!$C$59:$C$70,MATCH(AB4775,Factors!$B$59:$B$70,1),1),0)</f>
        <v>0</v>
      </c>
      <c r="AD4775" s="17">
        <f t="shared" si="458"/>
        <v>0</v>
      </c>
      <c r="AE4775" s="17">
        <f>IFERROR(INDEX(Factors!$B$6:$B$15,MATCH('INPUT - Census'!E4775,Factors!$C$6:$C$15,0),1),0)</f>
        <v>0</v>
      </c>
      <c r="AF4775" s="18">
        <f>IFERROR(INDEX(Factors!$B$16:$B$39,MATCH('INPUT - Census'!C4775,Factors!$C$16:$C$35,0),1),0)</f>
        <v>0</v>
      </c>
      <c r="AG4775" s="19">
        <f>IFERROR(INDEX(Factors!$B$40:$B$44,MATCH('INPUT - Census'!F4775,Factors!$C$40:$C$44,0),1),0)</f>
        <v>0</v>
      </c>
      <c r="AH4775" s="21" t="str">
        <f t="shared" si="460"/>
        <v/>
      </c>
      <c r="AI4775" s="1" t="str">
        <f>IFERROR(VLOOKUP(H4775,Factors!$C$45:$D$48,2,0),"")</f>
        <v/>
      </c>
      <c r="AJ4775" t="b">
        <f t="shared" si="459"/>
        <v>0</v>
      </c>
    </row>
    <row r="4776" spans="2:36" ht="14.4" x14ac:dyDescent="0.3">
      <c r="B4776" s="70"/>
      <c r="C4776" s="58"/>
      <c r="D4776" s="63"/>
      <c r="E4776" s="58"/>
      <c r="F4776" s="58"/>
      <c r="G4776" s="44"/>
      <c r="H4776" s="45"/>
      <c r="I4776" s="45"/>
      <c r="J4776" s="40" t="str">
        <f t="shared" si="455"/>
        <v/>
      </c>
      <c r="K4776" s="39" t="str">
        <f t="shared" si="457"/>
        <v/>
      </c>
      <c r="M4776" s="3"/>
      <c r="AB4776" s="17" t="str">
        <f t="shared" si="456"/>
        <v>-1</v>
      </c>
      <c r="AC4776" s="17">
        <f>IFERROR(INDEX(Factors!$C$59:$C$70,MATCH(AB4776,Factors!$B$59:$B$70,1),1),0)</f>
        <v>0</v>
      </c>
      <c r="AD4776" s="17">
        <f t="shared" si="458"/>
        <v>0</v>
      </c>
      <c r="AE4776" s="17">
        <f>IFERROR(INDEX(Factors!$B$6:$B$15,MATCH('INPUT - Census'!E4776,Factors!$C$6:$C$15,0),1),0)</f>
        <v>0</v>
      </c>
      <c r="AF4776" s="18">
        <f>IFERROR(INDEX(Factors!$B$16:$B$39,MATCH('INPUT - Census'!C4776,Factors!$C$16:$C$35,0),1),0)</f>
        <v>0</v>
      </c>
      <c r="AG4776" s="19">
        <f>IFERROR(INDEX(Factors!$B$40:$B$44,MATCH('INPUT - Census'!F4776,Factors!$C$40:$C$44,0),1),0)</f>
        <v>0</v>
      </c>
      <c r="AH4776" s="21" t="str">
        <f t="shared" si="460"/>
        <v/>
      </c>
      <c r="AI4776" s="1" t="str">
        <f>IFERROR(VLOOKUP(H4776,Factors!$C$45:$D$48,2,0),"")</f>
        <v/>
      </c>
      <c r="AJ4776" t="b">
        <f t="shared" si="459"/>
        <v>0</v>
      </c>
    </row>
    <row r="4777" spans="2:36" ht="14.4" x14ac:dyDescent="0.3">
      <c r="B4777" s="70"/>
      <c r="C4777" s="58"/>
      <c r="D4777" s="63"/>
      <c r="E4777" s="58"/>
      <c r="F4777" s="58"/>
      <c r="G4777" s="44"/>
      <c r="H4777" s="45"/>
      <c r="I4777" s="45"/>
      <c r="J4777" s="40" t="str">
        <f t="shared" si="455"/>
        <v/>
      </c>
      <c r="K4777" s="39" t="str">
        <f t="shared" si="457"/>
        <v/>
      </c>
      <c r="M4777" s="3"/>
      <c r="AB4777" s="17" t="str">
        <f t="shared" si="456"/>
        <v>-1</v>
      </c>
      <c r="AC4777" s="17">
        <f>IFERROR(INDEX(Factors!$C$59:$C$70,MATCH(AB4777,Factors!$B$59:$B$70,1),1),0)</f>
        <v>0</v>
      </c>
      <c r="AD4777" s="17">
        <f t="shared" si="458"/>
        <v>0</v>
      </c>
      <c r="AE4777" s="17">
        <f>IFERROR(INDEX(Factors!$B$6:$B$15,MATCH('INPUT - Census'!E4777,Factors!$C$6:$C$15,0),1),0)</f>
        <v>0</v>
      </c>
      <c r="AF4777" s="18">
        <f>IFERROR(INDEX(Factors!$B$16:$B$39,MATCH('INPUT - Census'!C4777,Factors!$C$16:$C$35,0),1),0)</f>
        <v>0</v>
      </c>
      <c r="AG4777" s="19">
        <f>IFERROR(INDEX(Factors!$B$40:$B$44,MATCH('INPUT - Census'!F4777,Factors!$C$40:$C$44,0),1),0)</f>
        <v>0</v>
      </c>
      <c r="AH4777" s="21" t="str">
        <f t="shared" si="460"/>
        <v/>
      </c>
      <c r="AI4777" s="1" t="str">
        <f>IFERROR(VLOOKUP(H4777,Factors!$C$45:$D$48,2,0),"")</f>
        <v/>
      </c>
      <c r="AJ4777" t="b">
        <f t="shared" si="459"/>
        <v>0</v>
      </c>
    </row>
    <row r="4778" spans="2:36" ht="14.4" x14ac:dyDescent="0.3">
      <c r="B4778" s="70"/>
      <c r="C4778" s="58"/>
      <c r="D4778" s="63"/>
      <c r="E4778" s="58"/>
      <c r="F4778" s="58"/>
      <c r="G4778" s="44"/>
      <c r="H4778" s="45"/>
      <c r="I4778" s="45"/>
      <c r="J4778" s="40" t="str">
        <f t="shared" si="455"/>
        <v/>
      </c>
      <c r="K4778" s="39" t="str">
        <f t="shared" si="457"/>
        <v/>
      </c>
      <c r="M4778" s="3"/>
      <c r="AB4778" s="17" t="str">
        <f t="shared" si="456"/>
        <v>-1</v>
      </c>
      <c r="AC4778" s="17">
        <f>IFERROR(INDEX(Factors!$C$59:$C$70,MATCH(AB4778,Factors!$B$59:$B$70,1),1),0)</f>
        <v>0</v>
      </c>
      <c r="AD4778" s="17">
        <f t="shared" si="458"/>
        <v>0</v>
      </c>
      <c r="AE4778" s="17">
        <f>IFERROR(INDEX(Factors!$B$6:$B$15,MATCH('INPUT - Census'!E4778,Factors!$C$6:$C$15,0),1),0)</f>
        <v>0</v>
      </c>
      <c r="AF4778" s="18">
        <f>IFERROR(INDEX(Factors!$B$16:$B$39,MATCH('INPUT - Census'!C4778,Factors!$C$16:$C$35,0),1),0)</f>
        <v>0</v>
      </c>
      <c r="AG4778" s="19">
        <f>IFERROR(INDEX(Factors!$B$40:$B$44,MATCH('INPUT - Census'!F4778,Factors!$C$40:$C$44,0),1),0)</f>
        <v>0</v>
      </c>
      <c r="AH4778" s="21" t="str">
        <f t="shared" si="460"/>
        <v/>
      </c>
      <c r="AI4778" s="1" t="str">
        <f>IFERROR(VLOOKUP(H4778,Factors!$C$45:$D$48,2,0),"")</f>
        <v/>
      </c>
      <c r="AJ4778" t="b">
        <f t="shared" si="459"/>
        <v>0</v>
      </c>
    </row>
    <row r="4779" spans="2:36" ht="14.4" x14ac:dyDescent="0.3">
      <c r="B4779" s="70"/>
      <c r="C4779" s="58"/>
      <c r="D4779" s="63"/>
      <c r="E4779" s="58"/>
      <c r="F4779" s="58"/>
      <c r="G4779" s="44"/>
      <c r="H4779" s="45"/>
      <c r="I4779" s="45"/>
      <c r="J4779" s="40" t="str">
        <f t="shared" si="455"/>
        <v/>
      </c>
      <c r="K4779" s="39" t="str">
        <f t="shared" si="457"/>
        <v/>
      </c>
      <c r="M4779" s="3"/>
      <c r="AB4779" s="17" t="str">
        <f t="shared" si="456"/>
        <v>-1</v>
      </c>
      <c r="AC4779" s="17">
        <f>IFERROR(INDEX(Factors!$C$59:$C$70,MATCH(AB4779,Factors!$B$59:$B$70,1),1),0)</f>
        <v>0</v>
      </c>
      <c r="AD4779" s="17">
        <f t="shared" si="458"/>
        <v>0</v>
      </c>
      <c r="AE4779" s="17">
        <f>IFERROR(INDEX(Factors!$B$6:$B$15,MATCH('INPUT - Census'!E4779,Factors!$C$6:$C$15,0),1),0)</f>
        <v>0</v>
      </c>
      <c r="AF4779" s="18">
        <f>IFERROR(INDEX(Factors!$B$16:$B$39,MATCH('INPUT - Census'!C4779,Factors!$C$16:$C$35,0),1),0)</f>
        <v>0</v>
      </c>
      <c r="AG4779" s="19">
        <f>IFERROR(INDEX(Factors!$B$40:$B$44,MATCH('INPUT - Census'!F4779,Factors!$C$40:$C$44,0),1),0)</f>
        <v>0</v>
      </c>
      <c r="AH4779" s="21" t="str">
        <f t="shared" si="460"/>
        <v/>
      </c>
      <c r="AI4779" s="1" t="str">
        <f>IFERROR(VLOOKUP(H4779,Factors!$C$45:$D$48,2,0),"")</f>
        <v/>
      </c>
      <c r="AJ4779" t="b">
        <f t="shared" si="459"/>
        <v>0</v>
      </c>
    </row>
    <row r="4780" spans="2:36" ht="14.4" x14ac:dyDescent="0.3">
      <c r="B4780" s="70"/>
      <c r="C4780" s="58"/>
      <c r="D4780" s="63"/>
      <c r="E4780" s="58"/>
      <c r="F4780" s="58"/>
      <c r="G4780" s="44"/>
      <c r="H4780" s="45"/>
      <c r="I4780" s="45"/>
      <c r="J4780" s="40" t="str">
        <f t="shared" si="455"/>
        <v/>
      </c>
      <c r="K4780" s="39" t="str">
        <f t="shared" si="457"/>
        <v/>
      </c>
      <c r="M4780" s="3"/>
      <c r="AB4780" s="17" t="str">
        <f t="shared" si="456"/>
        <v>-1</v>
      </c>
      <c r="AC4780" s="17">
        <f>IFERROR(INDEX(Factors!$C$59:$C$70,MATCH(AB4780,Factors!$B$59:$B$70,1),1),0)</f>
        <v>0</v>
      </c>
      <c r="AD4780" s="17">
        <f t="shared" si="458"/>
        <v>0</v>
      </c>
      <c r="AE4780" s="17">
        <f>IFERROR(INDEX(Factors!$B$6:$B$15,MATCH('INPUT - Census'!E4780,Factors!$C$6:$C$15,0),1),0)</f>
        <v>0</v>
      </c>
      <c r="AF4780" s="18">
        <f>IFERROR(INDEX(Factors!$B$16:$B$39,MATCH('INPUT - Census'!C4780,Factors!$C$16:$C$35,0),1),0)</f>
        <v>0</v>
      </c>
      <c r="AG4780" s="19">
        <f>IFERROR(INDEX(Factors!$B$40:$B$44,MATCH('INPUT - Census'!F4780,Factors!$C$40:$C$44,0),1),0)</f>
        <v>0</v>
      </c>
      <c r="AH4780" s="21" t="str">
        <f t="shared" si="460"/>
        <v/>
      </c>
      <c r="AI4780" s="1" t="str">
        <f>IFERROR(VLOOKUP(H4780,Factors!$C$45:$D$48,2,0),"")</f>
        <v/>
      </c>
      <c r="AJ4780" t="b">
        <f t="shared" si="459"/>
        <v>0</v>
      </c>
    </row>
    <row r="4781" spans="2:36" ht="14.4" x14ac:dyDescent="0.3">
      <c r="B4781" s="70"/>
      <c r="C4781" s="58"/>
      <c r="D4781" s="63"/>
      <c r="E4781" s="58"/>
      <c r="F4781" s="58"/>
      <c r="G4781" s="44"/>
      <c r="H4781" s="45"/>
      <c r="I4781" s="45"/>
      <c r="J4781" s="40" t="str">
        <f t="shared" si="455"/>
        <v/>
      </c>
      <c r="K4781" s="39" t="str">
        <f t="shared" si="457"/>
        <v/>
      </c>
      <c r="M4781" s="3"/>
      <c r="AB4781" s="17" t="str">
        <f t="shared" si="456"/>
        <v>-1</v>
      </c>
      <c r="AC4781" s="17">
        <f>IFERROR(INDEX(Factors!$C$59:$C$70,MATCH(AB4781,Factors!$B$59:$B$70,1),1),0)</f>
        <v>0</v>
      </c>
      <c r="AD4781" s="17">
        <f t="shared" si="458"/>
        <v>0</v>
      </c>
      <c r="AE4781" s="17">
        <f>IFERROR(INDEX(Factors!$B$6:$B$15,MATCH('INPUT - Census'!E4781,Factors!$C$6:$C$15,0),1),0)</f>
        <v>0</v>
      </c>
      <c r="AF4781" s="18">
        <f>IFERROR(INDEX(Factors!$B$16:$B$39,MATCH('INPUT - Census'!C4781,Factors!$C$16:$C$35,0),1),0)</f>
        <v>0</v>
      </c>
      <c r="AG4781" s="19">
        <f>IFERROR(INDEX(Factors!$B$40:$B$44,MATCH('INPUT - Census'!F4781,Factors!$C$40:$C$44,0),1),0)</f>
        <v>0</v>
      </c>
      <c r="AH4781" s="21" t="str">
        <f t="shared" si="460"/>
        <v/>
      </c>
      <c r="AI4781" s="1" t="str">
        <f>IFERROR(VLOOKUP(H4781,Factors!$C$45:$D$48,2,0),"")</f>
        <v/>
      </c>
      <c r="AJ4781" t="b">
        <f t="shared" si="459"/>
        <v>0</v>
      </c>
    </row>
    <row r="4782" spans="2:36" ht="14.4" x14ac:dyDescent="0.3">
      <c r="B4782" s="70"/>
      <c r="C4782" s="58"/>
      <c r="D4782" s="63"/>
      <c r="E4782" s="58"/>
      <c r="F4782" s="58"/>
      <c r="G4782" s="44"/>
      <c r="H4782" s="45"/>
      <c r="I4782" s="45"/>
      <c r="J4782" s="40" t="str">
        <f t="shared" si="455"/>
        <v/>
      </c>
      <c r="K4782" s="39" t="str">
        <f t="shared" si="457"/>
        <v/>
      </c>
      <c r="M4782" s="3"/>
      <c r="AB4782" s="17" t="str">
        <f t="shared" si="456"/>
        <v>-1</v>
      </c>
      <c r="AC4782" s="17">
        <f>IFERROR(INDEX(Factors!$C$59:$C$70,MATCH(AB4782,Factors!$B$59:$B$70,1),1),0)</f>
        <v>0</v>
      </c>
      <c r="AD4782" s="17">
        <f t="shared" si="458"/>
        <v>0</v>
      </c>
      <c r="AE4782" s="17">
        <f>IFERROR(INDEX(Factors!$B$6:$B$15,MATCH('INPUT - Census'!E4782,Factors!$C$6:$C$15,0),1),0)</f>
        <v>0</v>
      </c>
      <c r="AF4782" s="18">
        <f>IFERROR(INDEX(Factors!$B$16:$B$39,MATCH('INPUT - Census'!C4782,Factors!$C$16:$C$35,0),1),0)</f>
        <v>0</v>
      </c>
      <c r="AG4782" s="19">
        <f>IFERROR(INDEX(Factors!$B$40:$B$44,MATCH('INPUT - Census'!F4782,Factors!$C$40:$C$44,0),1),0)</f>
        <v>0</v>
      </c>
      <c r="AH4782" s="21" t="str">
        <f t="shared" si="460"/>
        <v/>
      </c>
      <c r="AI4782" s="1" t="str">
        <f>IFERROR(VLOOKUP(H4782,Factors!$C$45:$D$48,2,0),"")</f>
        <v/>
      </c>
      <c r="AJ4782" t="b">
        <f t="shared" si="459"/>
        <v>0</v>
      </c>
    </row>
    <row r="4783" spans="2:36" ht="14.4" x14ac:dyDescent="0.3">
      <c r="B4783" s="70"/>
      <c r="C4783" s="58"/>
      <c r="D4783" s="63"/>
      <c r="E4783" s="58"/>
      <c r="F4783" s="58"/>
      <c r="G4783" s="44"/>
      <c r="H4783" s="45"/>
      <c r="I4783" s="45"/>
      <c r="J4783" s="40" t="str">
        <f t="shared" si="455"/>
        <v/>
      </c>
      <c r="K4783" s="39" t="str">
        <f t="shared" si="457"/>
        <v/>
      </c>
      <c r="M4783" s="3"/>
      <c r="AB4783" s="17" t="str">
        <f t="shared" si="456"/>
        <v>-1</v>
      </c>
      <c r="AC4783" s="17">
        <f>IFERROR(INDEX(Factors!$C$59:$C$70,MATCH(AB4783,Factors!$B$59:$B$70,1),1),0)</f>
        <v>0</v>
      </c>
      <c r="AD4783" s="17">
        <f t="shared" si="458"/>
        <v>0</v>
      </c>
      <c r="AE4783" s="17">
        <f>IFERROR(INDEX(Factors!$B$6:$B$15,MATCH('INPUT - Census'!E4783,Factors!$C$6:$C$15,0),1),0)</f>
        <v>0</v>
      </c>
      <c r="AF4783" s="18">
        <f>IFERROR(INDEX(Factors!$B$16:$B$39,MATCH('INPUT - Census'!C4783,Factors!$C$16:$C$35,0),1),0)</f>
        <v>0</v>
      </c>
      <c r="AG4783" s="19">
        <f>IFERROR(INDEX(Factors!$B$40:$B$44,MATCH('INPUT - Census'!F4783,Factors!$C$40:$C$44,0),1),0)</f>
        <v>0</v>
      </c>
      <c r="AH4783" s="21" t="str">
        <f t="shared" si="460"/>
        <v/>
      </c>
      <c r="AI4783" s="1" t="str">
        <f>IFERROR(VLOOKUP(H4783,Factors!$C$45:$D$48,2,0),"")</f>
        <v/>
      </c>
      <c r="AJ4783" t="b">
        <f t="shared" si="459"/>
        <v>0</v>
      </c>
    </row>
    <row r="4784" spans="2:36" ht="14.4" x14ac:dyDescent="0.3">
      <c r="B4784" s="70"/>
      <c r="C4784" s="58"/>
      <c r="D4784" s="63"/>
      <c r="E4784" s="58"/>
      <c r="F4784" s="58"/>
      <c r="G4784" s="44"/>
      <c r="H4784" s="45"/>
      <c r="I4784" s="45"/>
      <c r="J4784" s="40" t="str">
        <f t="shared" si="455"/>
        <v/>
      </c>
      <c r="K4784" s="39" t="str">
        <f t="shared" si="457"/>
        <v/>
      </c>
      <c r="M4784" s="3"/>
      <c r="AB4784" s="17" t="str">
        <f t="shared" si="456"/>
        <v>-1</v>
      </c>
      <c r="AC4784" s="17">
        <f>IFERROR(INDEX(Factors!$C$59:$C$70,MATCH(AB4784,Factors!$B$59:$B$70,1),1),0)</f>
        <v>0</v>
      </c>
      <c r="AD4784" s="17">
        <f t="shared" si="458"/>
        <v>0</v>
      </c>
      <c r="AE4784" s="17">
        <f>IFERROR(INDEX(Factors!$B$6:$B$15,MATCH('INPUT - Census'!E4784,Factors!$C$6:$C$15,0),1),0)</f>
        <v>0</v>
      </c>
      <c r="AF4784" s="18">
        <f>IFERROR(INDEX(Factors!$B$16:$B$39,MATCH('INPUT - Census'!C4784,Factors!$C$16:$C$35,0),1),0)</f>
        <v>0</v>
      </c>
      <c r="AG4784" s="19">
        <f>IFERROR(INDEX(Factors!$B$40:$B$44,MATCH('INPUT - Census'!F4784,Factors!$C$40:$C$44,0),1),0)</f>
        <v>0</v>
      </c>
      <c r="AH4784" s="21" t="str">
        <f t="shared" si="460"/>
        <v/>
      </c>
      <c r="AI4784" s="1" t="str">
        <f>IFERROR(VLOOKUP(H4784,Factors!$C$45:$D$48,2,0),"")</f>
        <v/>
      </c>
      <c r="AJ4784" t="b">
        <f t="shared" si="459"/>
        <v>0</v>
      </c>
    </row>
    <row r="4785" spans="2:36" ht="14.4" x14ac:dyDescent="0.3">
      <c r="B4785" s="70"/>
      <c r="C4785" s="58"/>
      <c r="D4785" s="63"/>
      <c r="E4785" s="58"/>
      <c r="F4785" s="58"/>
      <c r="G4785" s="44"/>
      <c r="H4785" s="45"/>
      <c r="I4785" s="45"/>
      <c r="J4785" s="40" t="str">
        <f t="shared" si="455"/>
        <v/>
      </c>
      <c r="K4785" s="39" t="str">
        <f t="shared" si="457"/>
        <v/>
      </c>
      <c r="M4785" s="3"/>
      <c r="AB4785" s="17" t="str">
        <f t="shared" si="456"/>
        <v>-1</v>
      </c>
      <c r="AC4785" s="17">
        <f>IFERROR(INDEX(Factors!$C$59:$C$70,MATCH(AB4785,Factors!$B$59:$B$70,1),1),0)</f>
        <v>0</v>
      </c>
      <c r="AD4785" s="17">
        <f t="shared" si="458"/>
        <v>0</v>
      </c>
      <c r="AE4785" s="17">
        <f>IFERROR(INDEX(Factors!$B$6:$B$15,MATCH('INPUT - Census'!E4785,Factors!$C$6:$C$15,0),1),0)</f>
        <v>0</v>
      </c>
      <c r="AF4785" s="18">
        <f>IFERROR(INDEX(Factors!$B$16:$B$39,MATCH('INPUT - Census'!C4785,Factors!$C$16:$C$35,0),1),0)</f>
        <v>0</v>
      </c>
      <c r="AG4785" s="19">
        <f>IFERROR(INDEX(Factors!$B$40:$B$44,MATCH('INPUT - Census'!F4785,Factors!$C$40:$C$44,0),1),0)</f>
        <v>0</v>
      </c>
      <c r="AH4785" s="21" t="str">
        <f t="shared" si="460"/>
        <v/>
      </c>
      <c r="AI4785" s="1" t="str">
        <f>IFERROR(VLOOKUP(H4785,Factors!$C$45:$D$48,2,0),"")</f>
        <v/>
      </c>
      <c r="AJ4785" t="b">
        <f t="shared" si="459"/>
        <v>0</v>
      </c>
    </row>
    <row r="4786" spans="2:36" ht="14.4" x14ac:dyDescent="0.3">
      <c r="B4786" s="70"/>
      <c r="C4786" s="58"/>
      <c r="D4786" s="63"/>
      <c r="E4786" s="58"/>
      <c r="F4786" s="58"/>
      <c r="G4786" s="44"/>
      <c r="H4786" s="45"/>
      <c r="I4786" s="45"/>
      <c r="J4786" s="40" t="str">
        <f t="shared" si="455"/>
        <v/>
      </c>
      <c r="K4786" s="39" t="str">
        <f t="shared" si="457"/>
        <v/>
      </c>
      <c r="M4786" s="3"/>
      <c r="AB4786" s="17" t="str">
        <f t="shared" si="456"/>
        <v>-1</v>
      </c>
      <c r="AC4786" s="17">
        <f>IFERROR(INDEX(Factors!$C$59:$C$70,MATCH(AB4786,Factors!$B$59:$B$70,1),1),0)</f>
        <v>0</v>
      </c>
      <c r="AD4786" s="17">
        <f t="shared" si="458"/>
        <v>0</v>
      </c>
      <c r="AE4786" s="17">
        <f>IFERROR(INDEX(Factors!$B$6:$B$15,MATCH('INPUT - Census'!E4786,Factors!$C$6:$C$15,0),1),0)</f>
        <v>0</v>
      </c>
      <c r="AF4786" s="18">
        <f>IFERROR(INDEX(Factors!$B$16:$B$39,MATCH('INPUT - Census'!C4786,Factors!$C$16:$C$35,0),1),0)</f>
        <v>0</v>
      </c>
      <c r="AG4786" s="19">
        <f>IFERROR(INDEX(Factors!$B$40:$B$44,MATCH('INPUT - Census'!F4786,Factors!$C$40:$C$44,0),1),0)</f>
        <v>0</v>
      </c>
      <c r="AH4786" s="21" t="str">
        <f t="shared" si="460"/>
        <v/>
      </c>
      <c r="AI4786" s="1" t="str">
        <f>IFERROR(VLOOKUP(H4786,Factors!$C$45:$D$48,2,0),"")</f>
        <v/>
      </c>
      <c r="AJ4786" t="b">
        <f t="shared" si="459"/>
        <v>0</v>
      </c>
    </row>
    <row r="4787" spans="2:36" ht="14.4" x14ac:dyDescent="0.3">
      <c r="B4787" s="70"/>
      <c r="C4787" s="58"/>
      <c r="D4787" s="63"/>
      <c r="E4787" s="58"/>
      <c r="F4787" s="58"/>
      <c r="G4787" s="44"/>
      <c r="H4787" s="45"/>
      <c r="I4787" s="45"/>
      <c r="J4787" s="40" t="str">
        <f t="shared" si="455"/>
        <v/>
      </c>
      <c r="K4787" s="39" t="str">
        <f t="shared" si="457"/>
        <v/>
      </c>
      <c r="M4787" s="3"/>
      <c r="AB4787" s="17" t="str">
        <f t="shared" si="456"/>
        <v>-1</v>
      </c>
      <c r="AC4787" s="17">
        <f>IFERROR(INDEX(Factors!$C$59:$C$70,MATCH(AB4787,Factors!$B$59:$B$70,1),1),0)</f>
        <v>0</v>
      </c>
      <c r="AD4787" s="17">
        <f t="shared" si="458"/>
        <v>0</v>
      </c>
      <c r="AE4787" s="17">
        <f>IFERROR(INDEX(Factors!$B$6:$B$15,MATCH('INPUT - Census'!E4787,Factors!$C$6:$C$15,0),1),0)</f>
        <v>0</v>
      </c>
      <c r="AF4787" s="18">
        <f>IFERROR(INDEX(Factors!$B$16:$B$39,MATCH('INPUT - Census'!C4787,Factors!$C$16:$C$35,0),1),0)</f>
        <v>0</v>
      </c>
      <c r="AG4787" s="19">
        <f>IFERROR(INDEX(Factors!$B$40:$B$44,MATCH('INPUT - Census'!F4787,Factors!$C$40:$C$44,0),1),0)</f>
        <v>0</v>
      </c>
      <c r="AH4787" s="21" t="str">
        <f t="shared" si="460"/>
        <v/>
      </c>
      <c r="AI4787" s="1" t="str">
        <f>IFERROR(VLOOKUP(H4787,Factors!$C$45:$D$48,2,0),"")</f>
        <v/>
      </c>
      <c r="AJ4787" t="b">
        <f t="shared" si="459"/>
        <v>0</v>
      </c>
    </row>
    <row r="4788" spans="2:36" ht="14.4" x14ac:dyDescent="0.3">
      <c r="B4788" s="70"/>
      <c r="C4788" s="58"/>
      <c r="D4788" s="63"/>
      <c r="E4788" s="58"/>
      <c r="F4788" s="58"/>
      <c r="G4788" s="44"/>
      <c r="H4788" s="45"/>
      <c r="I4788" s="45"/>
      <c r="J4788" s="40" t="str">
        <f t="shared" si="455"/>
        <v/>
      </c>
      <c r="K4788" s="39" t="str">
        <f t="shared" si="457"/>
        <v/>
      </c>
      <c r="M4788" s="3"/>
      <c r="AB4788" s="17" t="str">
        <f t="shared" si="456"/>
        <v>-1</v>
      </c>
      <c r="AC4788" s="17">
        <f>IFERROR(INDEX(Factors!$C$59:$C$70,MATCH(AB4788,Factors!$B$59:$B$70,1),1),0)</f>
        <v>0</v>
      </c>
      <c r="AD4788" s="17">
        <f t="shared" si="458"/>
        <v>0</v>
      </c>
      <c r="AE4788" s="17">
        <f>IFERROR(INDEX(Factors!$B$6:$B$15,MATCH('INPUT - Census'!E4788,Factors!$C$6:$C$15,0),1),0)</f>
        <v>0</v>
      </c>
      <c r="AF4788" s="18">
        <f>IFERROR(INDEX(Factors!$B$16:$B$39,MATCH('INPUT - Census'!C4788,Factors!$C$16:$C$35,0),1),0)</f>
        <v>0</v>
      </c>
      <c r="AG4788" s="19">
        <f>IFERROR(INDEX(Factors!$B$40:$B$44,MATCH('INPUT - Census'!F4788,Factors!$C$40:$C$44,0),1),0)</f>
        <v>0</v>
      </c>
      <c r="AH4788" s="21" t="str">
        <f t="shared" si="460"/>
        <v/>
      </c>
      <c r="AI4788" s="1" t="str">
        <f>IFERROR(VLOOKUP(H4788,Factors!$C$45:$D$48,2,0),"")</f>
        <v/>
      </c>
      <c r="AJ4788" t="b">
        <f t="shared" si="459"/>
        <v>0</v>
      </c>
    </row>
    <row r="4789" spans="2:36" ht="14.4" x14ac:dyDescent="0.3">
      <c r="B4789" s="70"/>
      <c r="C4789" s="58"/>
      <c r="D4789" s="63"/>
      <c r="E4789" s="58"/>
      <c r="F4789" s="58"/>
      <c r="G4789" s="44"/>
      <c r="H4789" s="45"/>
      <c r="I4789" s="45"/>
      <c r="J4789" s="40" t="str">
        <f t="shared" si="455"/>
        <v/>
      </c>
      <c r="K4789" s="39" t="str">
        <f t="shared" si="457"/>
        <v/>
      </c>
      <c r="M4789" s="3"/>
      <c r="AB4789" s="17" t="str">
        <f t="shared" si="456"/>
        <v>-1</v>
      </c>
      <c r="AC4789" s="17">
        <f>IFERROR(INDEX(Factors!$C$59:$C$70,MATCH(AB4789,Factors!$B$59:$B$70,1),1),0)</f>
        <v>0</v>
      </c>
      <c r="AD4789" s="17">
        <f t="shared" si="458"/>
        <v>0</v>
      </c>
      <c r="AE4789" s="17">
        <f>IFERROR(INDEX(Factors!$B$6:$B$15,MATCH('INPUT - Census'!E4789,Factors!$C$6:$C$15,0),1),0)</f>
        <v>0</v>
      </c>
      <c r="AF4789" s="18">
        <f>IFERROR(INDEX(Factors!$B$16:$B$39,MATCH('INPUT - Census'!C4789,Factors!$C$16:$C$35,0),1),0)</f>
        <v>0</v>
      </c>
      <c r="AG4789" s="19">
        <f>IFERROR(INDEX(Factors!$B$40:$B$44,MATCH('INPUT - Census'!F4789,Factors!$C$40:$C$44,0),1),0)</f>
        <v>0</v>
      </c>
      <c r="AH4789" s="21" t="str">
        <f t="shared" si="460"/>
        <v/>
      </c>
      <c r="AI4789" s="1" t="str">
        <f>IFERROR(VLOOKUP(H4789,Factors!$C$45:$D$48,2,0),"")</f>
        <v/>
      </c>
      <c r="AJ4789" t="b">
        <f t="shared" si="459"/>
        <v>0</v>
      </c>
    </row>
    <row r="4790" spans="2:36" ht="14.4" x14ac:dyDescent="0.3">
      <c r="B4790" s="70"/>
      <c r="C4790" s="58"/>
      <c r="D4790" s="63"/>
      <c r="E4790" s="58"/>
      <c r="F4790" s="58"/>
      <c r="G4790" s="44"/>
      <c r="H4790" s="45"/>
      <c r="I4790" s="45"/>
      <c r="J4790" s="40" t="str">
        <f t="shared" si="455"/>
        <v/>
      </c>
      <c r="K4790" s="39" t="str">
        <f t="shared" si="457"/>
        <v/>
      </c>
      <c r="M4790" s="3"/>
      <c r="AB4790" s="17" t="str">
        <f t="shared" si="456"/>
        <v>-1</v>
      </c>
      <c r="AC4790" s="17">
        <f>IFERROR(INDEX(Factors!$C$59:$C$70,MATCH(AB4790,Factors!$B$59:$B$70,1),1),0)</f>
        <v>0</v>
      </c>
      <c r="AD4790" s="17">
        <f t="shared" si="458"/>
        <v>0</v>
      </c>
      <c r="AE4790" s="17">
        <f>IFERROR(INDEX(Factors!$B$6:$B$15,MATCH('INPUT - Census'!E4790,Factors!$C$6:$C$15,0),1),0)</f>
        <v>0</v>
      </c>
      <c r="AF4790" s="18">
        <f>IFERROR(INDEX(Factors!$B$16:$B$39,MATCH('INPUT - Census'!C4790,Factors!$C$16:$C$35,0),1),0)</f>
        <v>0</v>
      </c>
      <c r="AG4790" s="19">
        <f>IFERROR(INDEX(Factors!$B$40:$B$44,MATCH('INPUT - Census'!F4790,Factors!$C$40:$C$44,0),1),0)</f>
        <v>0</v>
      </c>
      <c r="AH4790" s="21" t="str">
        <f t="shared" si="460"/>
        <v/>
      </c>
      <c r="AI4790" s="1" t="str">
        <f>IFERROR(VLOOKUP(H4790,Factors!$C$45:$D$48,2,0),"")</f>
        <v/>
      </c>
      <c r="AJ4790" t="b">
        <f t="shared" si="459"/>
        <v>0</v>
      </c>
    </row>
    <row r="4791" spans="2:36" ht="14.4" x14ac:dyDescent="0.3">
      <c r="B4791" s="70"/>
      <c r="C4791" s="58"/>
      <c r="D4791" s="63"/>
      <c r="E4791" s="58"/>
      <c r="F4791" s="58"/>
      <c r="G4791" s="44"/>
      <c r="H4791" s="45"/>
      <c r="I4791" s="45"/>
      <c r="J4791" s="40" t="str">
        <f t="shared" si="455"/>
        <v/>
      </c>
      <c r="K4791" s="39" t="str">
        <f t="shared" si="457"/>
        <v/>
      </c>
      <c r="M4791" s="3"/>
      <c r="AB4791" s="17" t="str">
        <f t="shared" si="456"/>
        <v>-1</v>
      </c>
      <c r="AC4791" s="17">
        <f>IFERROR(INDEX(Factors!$C$59:$C$70,MATCH(AB4791,Factors!$B$59:$B$70,1),1),0)</f>
        <v>0</v>
      </c>
      <c r="AD4791" s="17">
        <f t="shared" si="458"/>
        <v>0</v>
      </c>
      <c r="AE4791" s="17">
        <f>IFERROR(INDEX(Factors!$B$6:$B$15,MATCH('INPUT - Census'!E4791,Factors!$C$6:$C$15,0),1),0)</f>
        <v>0</v>
      </c>
      <c r="AF4791" s="18">
        <f>IFERROR(INDEX(Factors!$B$16:$B$39,MATCH('INPUT - Census'!C4791,Factors!$C$16:$C$35,0),1),0)</f>
        <v>0</v>
      </c>
      <c r="AG4791" s="19">
        <f>IFERROR(INDEX(Factors!$B$40:$B$44,MATCH('INPUT - Census'!F4791,Factors!$C$40:$C$44,0),1),0)</f>
        <v>0</v>
      </c>
      <c r="AH4791" s="21" t="str">
        <f t="shared" si="460"/>
        <v/>
      </c>
      <c r="AI4791" s="1" t="str">
        <f>IFERROR(VLOOKUP(H4791,Factors!$C$45:$D$48,2,0),"")</f>
        <v/>
      </c>
      <c r="AJ4791" t="b">
        <f t="shared" si="459"/>
        <v>0</v>
      </c>
    </row>
    <row r="4792" spans="2:36" ht="14.4" x14ac:dyDescent="0.3">
      <c r="B4792" s="70"/>
      <c r="C4792" s="58"/>
      <c r="D4792" s="63"/>
      <c r="E4792" s="58"/>
      <c r="F4792" s="58"/>
      <c r="G4792" s="44"/>
      <c r="H4792" s="45"/>
      <c r="I4792" s="45"/>
      <c r="J4792" s="40" t="str">
        <f t="shared" si="455"/>
        <v/>
      </c>
      <c r="K4792" s="39" t="str">
        <f t="shared" si="457"/>
        <v/>
      </c>
      <c r="M4792" s="3"/>
      <c r="AB4792" s="17" t="str">
        <f t="shared" si="456"/>
        <v>-1</v>
      </c>
      <c r="AC4792" s="17">
        <f>IFERROR(INDEX(Factors!$C$59:$C$70,MATCH(AB4792,Factors!$B$59:$B$70,1),1),0)</f>
        <v>0</v>
      </c>
      <c r="AD4792" s="17">
        <f t="shared" si="458"/>
        <v>0</v>
      </c>
      <c r="AE4792" s="17">
        <f>IFERROR(INDEX(Factors!$B$6:$B$15,MATCH('INPUT - Census'!E4792,Factors!$C$6:$C$15,0),1),0)</f>
        <v>0</v>
      </c>
      <c r="AF4792" s="18">
        <f>IFERROR(INDEX(Factors!$B$16:$B$39,MATCH('INPUT - Census'!C4792,Factors!$C$16:$C$35,0),1),0)</f>
        <v>0</v>
      </c>
      <c r="AG4792" s="19">
        <f>IFERROR(INDEX(Factors!$B$40:$B$44,MATCH('INPUT - Census'!F4792,Factors!$C$40:$C$44,0),1),0)</f>
        <v>0</v>
      </c>
      <c r="AH4792" s="21" t="str">
        <f t="shared" si="460"/>
        <v/>
      </c>
      <c r="AI4792" s="1" t="str">
        <f>IFERROR(VLOOKUP(H4792,Factors!$C$45:$D$48,2,0),"")</f>
        <v/>
      </c>
      <c r="AJ4792" t="b">
        <f t="shared" si="459"/>
        <v>0</v>
      </c>
    </row>
    <row r="4793" spans="2:36" ht="14.4" x14ac:dyDescent="0.3">
      <c r="B4793" s="70"/>
      <c r="C4793" s="58"/>
      <c r="D4793" s="63"/>
      <c r="E4793" s="58"/>
      <c r="F4793" s="58"/>
      <c r="G4793" s="44"/>
      <c r="H4793" s="45"/>
      <c r="I4793" s="45"/>
      <c r="J4793" s="40" t="str">
        <f t="shared" si="455"/>
        <v/>
      </c>
      <c r="K4793" s="39" t="str">
        <f t="shared" si="457"/>
        <v/>
      </c>
      <c r="M4793" s="3"/>
      <c r="AB4793" s="17" t="str">
        <f t="shared" si="456"/>
        <v>-1</v>
      </c>
      <c r="AC4793" s="17">
        <f>IFERROR(INDEX(Factors!$C$59:$C$70,MATCH(AB4793,Factors!$B$59:$B$70,1),1),0)</f>
        <v>0</v>
      </c>
      <c r="AD4793" s="17">
        <f t="shared" si="458"/>
        <v>0</v>
      </c>
      <c r="AE4793" s="17">
        <f>IFERROR(INDEX(Factors!$B$6:$B$15,MATCH('INPUT - Census'!E4793,Factors!$C$6:$C$15,0),1),0)</f>
        <v>0</v>
      </c>
      <c r="AF4793" s="18">
        <f>IFERROR(INDEX(Factors!$B$16:$B$39,MATCH('INPUT - Census'!C4793,Factors!$C$16:$C$35,0),1),0)</f>
        <v>0</v>
      </c>
      <c r="AG4793" s="19">
        <f>IFERROR(INDEX(Factors!$B$40:$B$44,MATCH('INPUT - Census'!F4793,Factors!$C$40:$C$44,0),1),0)</f>
        <v>0</v>
      </c>
      <c r="AH4793" s="21" t="str">
        <f t="shared" si="460"/>
        <v/>
      </c>
      <c r="AI4793" s="1" t="str">
        <f>IFERROR(VLOOKUP(H4793,Factors!$C$45:$D$48,2,0),"")</f>
        <v/>
      </c>
      <c r="AJ4793" t="b">
        <f t="shared" si="459"/>
        <v>0</v>
      </c>
    </row>
    <row r="4794" spans="2:36" ht="14.4" x14ac:dyDescent="0.3">
      <c r="B4794" s="70"/>
      <c r="C4794" s="58"/>
      <c r="D4794" s="63"/>
      <c r="E4794" s="58"/>
      <c r="F4794" s="58"/>
      <c r="G4794" s="44"/>
      <c r="H4794" s="45"/>
      <c r="I4794" s="45"/>
      <c r="J4794" s="40" t="str">
        <f t="shared" si="455"/>
        <v/>
      </c>
      <c r="K4794" s="39" t="str">
        <f t="shared" si="457"/>
        <v/>
      </c>
      <c r="M4794" s="3"/>
      <c r="AB4794" s="17" t="str">
        <f t="shared" si="456"/>
        <v>-1</v>
      </c>
      <c r="AC4794" s="17">
        <f>IFERROR(INDEX(Factors!$C$59:$C$70,MATCH(AB4794,Factors!$B$59:$B$70,1),1),0)</f>
        <v>0</v>
      </c>
      <c r="AD4794" s="17">
        <f t="shared" si="458"/>
        <v>0</v>
      </c>
      <c r="AE4794" s="17">
        <f>IFERROR(INDEX(Factors!$B$6:$B$15,MATCH('INPUT - Census'!E4794,Factors!$C$6:$C$15,0),1),0)</f>
        <v>0</v>
      </c>
      <c r="AF4794" s="18">
        <f>IFERROR(INDEX(Factors!$B$16:$B$39,MATCH('INPUT - Census'!C4794,Factors!$C$16:$C$35,0),1),0)</f>
        <v>0</v>
      </c>
      <c r="AG4794" s="19">
        <f>IFERROR(INDEX(Factors!$B$40:$B$44,MATCH('INPUT - Census'!F4794,Factors!$C$40:$C$44,0),1),0)</f>
        <v>0</v>
      </c>
      <c r="AH4794" s="21" t="str">
        <f t="shared" si="460"/>
        <v/>
      </c>
      <c r="AI4794" s="1" t="str">
        <f>IFERROR(VLOOKUP(H4794,Factors!$C$45:$D$48,2,0),"")</f>
        <v/>
      </c>
      <c r="AJ4794" t="b">
        <f t="shared" si="459"/>
        <v>0</v>
      </c>
    </row>
    <row r="4795" spans="2:36" ht="14.4" x14ac:dyDescent="0.3">
      <c r="B4795" s="70"/>
      <c r="C4795" s="58"/>
      <c r="D4795" s="63"/>
      <c r="E4795" s="58"/>
      <c r="F4795" s="58"/>
      <c r="G4795" s="44"/>
      <c r="H4795" s="45"/>
      <c r="I4795" s="45"/>
      <c r="J4795" s="40" t="str">
        <f t="shared" si="455"/>
        <v/>
      </c>
      <c r="K4795" s="39" t="str">
        <f t="shared" si="457"/>
        <v/>
      </c>
      <c r="M4795" s="3"/>
      <c r="AB4795" s="17" t="str">
        <f t="shared" si="456"/>
        <v>-1</v>
      </c>
      <c r="AC4795" s="17">
        <f>IFERROR(INDEX(Factors!$C$59:$C$70,MATCH(AB4795,Factors!$B$59:$B$70,1),1),0)</f>
        <v>0</v>
      </c>
      <c r="AD4795" s="17">
        <f t="shared" si="458"/>
        <v>0</v>
      </c>
      <c r="AE4795" s="17">
        <f>IFERROR(INDEX(Factors!$B$6:$B$15,MATCH('INPUT - Census'!E4795,Factors!$C$6:$C$15,0),1),0)</f>
        <v>0</v>
      </c>
      <c r="AF4795" s="18">
        <f>IFERROR(INDEX(Factors!$B$16:$B$39,MATCH('INPUT - Census'!C4795,Factors!$C$16:$C$35,0),1),0)</f>
        <v>0</v>
      </c>
      <c r="AG4795" s="19">
        <f>IFERROR(INDEX(Factors!$B$40:$B$44,MATCH('INPUT - Census'!F4795,Factors!$C$40:$C$44,0),1),0)</f>
        <v>0</v>
      </c>
      <c r="AH4795" s="21" t="str">
        <f t="shared" si="460"/>
        <v/>
      </c>
      <c r="AI4795" s="1" t="str">
        <f>IFERROR(VLOOKUP(H4795,Factors!$C$45:$D$48,2,0),"")</f>
        <v/>
      </c>
      <c r="AJ4795" t="b">
        <f t="shared" si="459"/>
        <v>0</v>
      </c>
    </row>
    <row r="4796" spans="2:36" ht="14.4" x14ac:dyDescent="0.3">
      <c r="B4796" s="70"/>
      <c r="C4796" s="58"/>
      <c r="D4796" s="63"/>
      <c r="E4796" s="58"/>
      <c r="F4796" s="58"/>
      <c r="G4796" s="44"/>
      <c r="H4796" s="45"/>
      <c r="I4796" s="45"/>
      <c r="J4796" s="40" t="str">
        <f t="shared" si="455"/>
        <v/>
      </c>
      <c r="K4796" s="39" t="str">
        <f t="shared" si="457"/>
        <v/>
      </c>
      <c r="M4796" s="3"/>
      <c r="AB4796" s="17" t="str">
        <f t="shared" si="456"/>
        <v>-1</v>
      </c>
      <c r="AC4796" s="17">
        <f>IFERROR(INDEX(Factors!$C$59:$C$70,MATCH(AB4796,Factors!$B$59:$B$70,1),1),0)</f>
        <v>0</v>
      </c>
      <c r="AD4796" s="17">
        <f t="shared" si="458"/>
        <v>0</v>
      </c>
      <c r="AE4796" s="17">
        <f>IFERROR(INDEX(Factors!$B$6:$B$15,MATCH('INPUT - Census'!E4796,Factors!$C$6:$C$15,0),1),0)</f>
        <v>0</v>
      </c>
      <c r="AF4796" s="18">
        <f>IFERROR(INDEX(Factors!$B$16:$B$39,MATCH('INPUT - Census'!C4796,Factors!$C$16:$C$35,0),1),0)</f>
        <v>0</v>
      </c>
      <c r="AG4796" s="19">
        <f>IFERROR(INDEX(Factors!$B$40:$B$44,MATCH('INPUT - Census'!F4796,Factors!$C$40:$C$44,0),1),0)</f>
        <v>0</v>
      </c>
      <c r="AH4796" s="21" t="str">
        <f t="shared" si="460"/>
        <v/>
      </c>
      <c r="AI4796" s="1" t="str">
        <f>IFERROR(VLOOKUP(H4796,Factors!$C$45:$D$48,2,0),"")</f>
        <v/>
      </c>
      <c r="AJ4796" t="b">
        <f t="shared" si="459"/>
        <v>0</v>
      </c>
    </row>
    <row r="4797" spans="2:36" ht="14.4" x14ac:dyDescent="0.3">
      <c r="B4797" s="70"/>
      <c r="C4797" s="58"/>
      <c r="D4797" s="63"/>
      <c r="E4797" s="58"/>
      <c r="F4797" s="58"/>
      <c r="G4797" s="44"/>
      <c r="H4797" s="45"/>
      <c r="I4797" s="45"/>
      <c r="J4797" s="40" t="str">
        <f t="shared" si="455"/>
        <v/>
      </c>
      <c r="K4797" s="39" t="str">
        <f t="shared" si="457"/>
        <v/>
      </c>
      <c r="M4797" s="3"/>
      <c r="AB4797" s="17" t="str">
        <f t="shared" si="456"/>
        <v>-1</v>
      </c>
      <c r="AC4797" s="17">
        <f>IFERROR(INDEX(Factors!$C$59:$C$70,MATCH(AB4797,Factors!$B$59:$B$70,1),1),0)</f>
        <v>0</v>
      </c>
      <c r="AD4797" s="17">
        <f t="shared" si="458"/>
        <v>0</v>
      </c>
      <c r="AE4797" s="17">
        <f>IFERROR(INDEX(Factors!$B$6:$B$15,MATCH('INPUT - Census'!E4797,Factors!$C$6:$C$15,0),1),0)</f>
        <v>0</v>
      </c>
      <c r="AF4797" s="18">
        <f>IFERROR(INDEX(Factors!$B$16:$B$39,MATCH('INPUT - Census'!C4797,Factors!$C$16:$C$35,0),1),0)</f>
        <v>0</v>
      </c>
      <c r="AG4797" s="19">
        <f>IFERROR(INDEX(Factors!$B$40:$B$44,MATCH('INPUT - Census'!F4797,Factors!$C$40:$C$44,0),1),0)</f>
        <v>0</v>
      </c>
      <c r="AH4797" s="21" t="str">
        <f t="shared" si="460"/>
        <v/>
      </c>
      <c r="AI4797" s="1" t="str">
        <f>IFERROR(VLOOKUP(H4797,Factors!$C$45:$D$48,2,0),"")</f>
        <v/>
      </c>
      <c r="AJ4797" t="b">
        <f t="shared" si="459"/>
        <v>0</v>
      </c>
    </row>
    <row r="4798" spans="2:36" ht="14.4" x14ac:dyDescent="0.3">
      <c r="B4798" s="70"/>
      <c r="C4798" s="58"/>
      <c r="D4798" s="63"/>
      <c r="E4798" s="58"/>
      <c r="F4798" s="58"/>
      <c r="G4798" s="44"/>
      <c r="H4798" s="45"/>
      <c r="I4798" s="45"/>
      <c r="J4798" s="40" t="str">
        <f t="shared" si="455"/>
        <v/>
      </c>
      <c r="K4798" s="39" t="str">
        <f t="shared" si="457"/>
        <v/>
      </c>
      <c r="M4798" s="3"/>
      <c r="AB4798" s="17" t="str">
        <f t="shared" si="456"/>
        <v>-1</v>
      </c>
      <c r="AC4798" s="17">
        <f>IFERROR(INDEX(Factors!$C$59:$C$70,MATCH(AB4798,Factors!$B$59:$B$70,1),1),0)</f>
        <v>0</v>
      </c>
      <c r="AD4798" s="17">
        <f t="shared" si="458"/>
        <v>0</v>
      </c>
      <c r="AE4798" s="17">
        <f>IFERROR(INDEX(Factors!$B$6:$B$15,MATCH('INPUT - Census'!E4798,Factors!$C$6:$C$15,0),1),0)</f>
        <v>0</v>
      </c>
      <c r="AF4798" s="18">
        <f>IFERROR(INDEX(Factors!$B$16:$B$39,MATCH('INPUT - Census'!C4798,Factors!$C$16:$C$35,0),1),0)</f>
        <v>0</v>
      </c>
      <c r="AG4798" s="19">
        <f>IFERROR(INDEX(Factors!$B$40:$B$44,MATCH('INPUT - Census'!F4798,Factors!$C$40:$C$44,0),1),0)</f>
        <v>0</v>
      </c>
      <c r="AH4798" s="21" t="str">
        <f t="shared" si="460"/>
        <v/>
      </c>
      <c r="AI4798" s="1" t="str">
        <f>IFERROR(VLOOKUP(H4798,Factors!$C$45:$D$48,2,0),"")</f>
        <v/>
      </c>
      <c r="AJ4798" t="b">
        <f t="shared" si="459"/>
        <v>0</v>
      </c>
    </row>
    <row r="4799" spans="2:36" ht="14.4" x14ac:dyDescent="0.3">
      <c r="B4799" s="70"/>
      <c r="C4799" s="58"/>
      <c r="D4799" s="63"/>
      <c r="E4799" s="58"/>
      <c r="F4799" s="58"/>
      <c r="G4799" s="44"/>
      <c r="H4799" s="45"/>
      <c r="I4799" s="45"/>
      <c r="J4799" s="40" t="str">
        <f t="shared" si="455"/>
        <v/>
      </c>
      <c r="K4799" s="39" t="str">
        <f t="shared" si="457"/>
        <v/>
      </c>
      <c r="M4799" s="3"/>
      <c r="AB4799" s="17" t="str">
        <f t="shared" si="456"/>
        <v>-1</v>
      </c>
      <c r="AC4799" s="17">
        <f>IFERROR(INDEX(Factors!$C$59:$C$70,MATCH(AB4799,Factors!$B$59:$B$70,1),1),0)</f>
        <v>0</v>
      </c>
      <c r="AD4799" s="17">
        <f t="shared" si="458"/>
        <v>0</v>
      </c>
      <c r="AE4799" s="17">
        <f>IFERROR(INDEX(Factors!$B$6:$B$15,MATCH('INPUT - Census'!E4799,Factors!$C$6:$C$15,0),1),0)</f>
        <v>0</v>
      </c>
      <c r="AF4799" s="18">
        <f>IFERROR(INDEX(Factors!$B$16:$B$39,MATCH('INPUT - Census'!C4799,Factors!$C$16:$C$35,0),1),0)</f>
        <v>0</v>
      </c>
      <c r="AG4799" s="19">
        <f>IFERROR(INDEX(Factors!$B$40:$B$44,MATCH('INPUT - Census'!F4799,Factors!$C$40:$C$44,0),1),0)</f>
        <v>0</v>
      </c>
      <c r="AH4799" s="21" t="str">
        <f t="shared" si="460"/>
        <v/>
      </c>
      <c r="AI4799" s="1" t="str">
        <f>IFERROR(VLOOKUP(H4799,Factors!$C$45:$D$48,2,0),"")</f>
        <v/>
      </c>
      <c r="AJ4799" t="b">
        <f t="shared" si="459"/>
        <v>0</v>
      </c>
    </row>
    <row r="4800" spans="2:36" ht="14.4" x14ac:dyDescent="0.3">
      <c r="B4800" s="70"/>
      <c r="C4800" s="58"/>
      <c r="D4800" s="63"/>
      <c r="E4800" s="58"/>
      <c r="F4800" s="58"/>
      <c r="G4800" s="44"/>
      <c r="H4800" s="45"/>
      <c r="I4800" s="45"/>
      <c r="J4800" s="40" t="str">
        <f t="shared" si="455"/>
        <v/>
      </c>
      <c r="K4800" s="39" t="str">
        <f t="shared" si="457"/>
        <v/>
      </c>
      <c r="M4800" s="3"/>
      <c r="AB4800" s="17" t="str">
        <f t="shared" si="456"/>
        <v>-1</v>
      </c>
      <c r="AC4800" s="17">
        <f>IFERROR(INDEX(Factors!$C$59:$C$70,MATCH(AB4800,Factors!$B$59:$B$70,1),1),0)</f>
        <v>0</v>
      </c>
      <c r="AD4800" s="17">
        <f t="shared" si="458"/>
        <v>0</v>
      </c>
      <c r="AE4800" s="17">
        <f>IFERROR(INDEX(Factors!$B$6:$B$15,MATCH('INPUT - Census'!E4800,Factors!$C$6:$C$15,0),1),0)</f>
        <v>0</v>
      </c>
      <c r="AF4800" s="18">
        <f>IFERROR(INDEX(Factors!$B$16:$B$39,MATCH('INPUT - Census'!C4800,Factors!$C$16:$C$35,0),1),0)</f>
        <v>0</v>
      </c>
      <c r="AG4800" s="19">
        <f>IFERROR(INDEX(Factors!$B$40:$B$44,MATCH('INPUT - Census'!F4800,Factors!$C$40:$C$44,0),1),0)</f>
        <v>0</v>
      </c>
      <c r="AH4800" s="21" t="str">
        <f t="shared" si="460"/>
        <v/>
      </c>
      <c r="AI4800" s="1" t="str">
        <f>IFERROR(VLOOKUP(H4800,Factors!$C$45:$D$48,2,0),"")</f>
        <v/>
      </c>
      <c r="AJ4800" t="b">
        <f t="shared" si="459"/>
        <v>0</v>
      </c>
    </row>
    <row r="4801" spans="2:36" ht="14.4" x14ac:dyDescent="0.3">
      <c r="B4801" s="70"/>
      <c r="C4801" s="58"/>
      <c r="D4801" s="63"/>
      <c r="E4801" s="58"/>
      <c r="F4801" s="58"/>
      <c r="G4801" s="44"/>
      <c r="H4801" s="45"/>
      <c r="I4801" s="45"/>
      <c r="J4801" s="40" t="str">
        <f t="shared" si="455"/>
        <v/>
      </c>
      <c r="K4801" s="39" t="str">
        <f t="shared" si="457"/>
        <v/>
      </c>
      <c r="M4801" s="3"/>
      <c r="AB4801" s="17" t="str">
        <f t="shared" si="456"/>
        <v>-1</v>
      </c>
      <c r="AC4801" s="17">
        <f>IFERROR(INDEX(Factors!$C$59:$C$70,MATCH(AB4801,Factors!$B$59:$B$70,1),1),0)</f>
        <v>0</v>
      </c>
      <c r="AD4801" s="17">
        <f t="shared" si="458"/>
        <v>0</v>
      </c>
      <c r="AE4801" s="17">
        <f>IFERROR(INDEX(Factors!$B$6:$B$15,MATCH('INPUT - Census'!E4801,Factors!$C$6:$C$15,0),1),0)</f>
        <v>0</v>
      </c>
      <c r="AF4801" s="18">
        <f>IFERROR(INDEX(Factors!$B$16:$B$39,MATCH('INPUT - Census'!C4801,Factors!$C$16:$C$35,0),1),0)</f>
        <v>0</v>
      </c>
      <c r="AG4801" s="19">
        <f>IFERROR(INDEX(Factors!$B$40:$B$44,MATCH('INPUT - Census'!F4801,Factors!$C$40:$C$44,0),1),0)</f>
        <v>0</v>
      </c>
      <c r="AH4801" s="21" t="str">
        <f t="shared" si="460"/>
        <v/>
      </c>
      <c r="AI4801" s="1" t="str">
        <f>IFERROR(VLOOKUP(H4801,Factors!$C$45:$D$48,2,0),"")</f>
        <v/>
      </c>
      <c r="AJ4801" t="b">
        <f t="shared" si="459"/>
        <v>0</v>
      </c>
    </row>
    <row r="4802" spans="2:36" ht="14.4" x14ac:dyDescent="0.3">
      <c r="B4802" s="70"/>
      <c r="C4802" s="58"/>
      <c r="D4802" s="63"/>
      <c r="E4802" s="58"/>
      <c r="F4802" s="58"/>
      <c r="G4802" s="44"/>
      <c r="H4802" s="45"/>
      <c r="I4802" s="45"/>
      <c r="J4802" s="40" t="str">
        <f t="shared" ref="J4802:J4865" si="461">IF( ISNUMBER(B4802), ROUND(($AL$3-B4802)/365,0), "" )</f>
        <v/>
      </c>
      <c r="K4802" s="39" t="str">
        <f t="shared" si="457"/>
        <v/>
      </c>
      <c r="M4802" s="3"/>
      <c r="AB4802" s="17" t="str">
        <f t="shared" ref="AB4802:AB4865" si="462">IF( AND(ISNUMBER(J4802),J4802&gt;=0,J4802&lt;=100), J4802, "-1" )</f>
        <v>-1</v>
      </c>
      <c r="AC4802" s="17">
        <f>IFERROR(INDEX(Factors!$C$59:$C$70,MATCH(AB4802,Factors!$B$59:$B$70,1),1),0)</f>
        <v>0</v>
      </c>
      <c r="AD4802" s="17">
        <f t="shared" si="458"/>
        <v>0</v>
      </c>
      <c r="AE4802" s="17">
        <f>IFERROR(INDEX(Factors!$B$6:$B$15,MATCH('INPUT - Census'!E4802,Factors!$C$6:$C$15,0),1),0)</f>
        <v>0</v>
      </c>
      <c r="AF4802" s="18">
        <f>IFERROR(INDEX(Factors!$B$16:$B$39,MATCH('INPUT - Census'!C4802,Factors!$C$16:$C$35,0),1),0)</f>
        <v>0</v>
      </c>
      <c r="AG4802" s="19">
        <f>IFERROR(INDEX(Factors!$B$40:$B$44,MATCH('INPUT - Census'!F4802,Factors!$C$40:$C$44,0),1),0)</f>
        <v>0</v>
      </c>
      <c r="AH4802" s="21" t="str">
        <f t="shared" si="460"/>
        <v/>
      </c>
      <c r="AI4802" s="1" t="str">
        <f>IFERROR(VLOOKUP(H4802,Factors!$C$45:$D$48,2,0),"")</f>
        <v/>
      </c>
      <c r="AJ4802" t="b">
        <f t="shared" si="459"/>
        <v>0</v>
      </c>
    </row>
    <row r="4803" spans="2:36" ht="14.4" x14ac:dyDescent="0.3">
      <c r="B4803" s="70"/>
      <c r="C4803" s="58"/>
      <c r="D4803" s="63"/>
      <c r="E4803" s="58"/>
      <c r="F4803" s="58"/>
      <c r="G4803" s="44"/>
      <c r="H4803" s="45"/>
      <c r="I4803" s="45"/>
      <c r="J4803" s="40" t="str">
        <f t="shared" si="461"/>
        <v/>
      </c>
      <c r="K4803" s="39" t="str">
        <f t="shared" ref="K4803:K4866" si="463">ValidateMember(B4803:J4803)</f>
        <v/>
      </c>
      <c r="M4803" s="3"/>
      <c r="AB4803" s="17" t="str">
        <f t="shared" si="462"/>
        <v>-1</v>
      </c>
      <c r="AC4803" s="17">
        <f>IFERROR(INDEX(Factors!$C$59:$C$70,MATCH(AB4803,Factors!$B$59:$B$70,1),1),0)</f>
        <v>0</v>
      </c>
      <c r="AD4803" s="17">
        <f t="shared" ref="AD4803:AD4866" si="464">IF(COUNTIF($P$2:$P$16,D4803),MATCH(D4803,$P$2:$P$16,0),0)</f>
        <v>0</v>
      </c>
      <c r="AE4803" s="17">
        <f>IFERROR(INDEX(Factors!$B$6:$B$15,MATCH('INPUT - Census'!E4803,Factors!$C$6:$C$15,0),1),0)</f>
        <v>0</v>
      </c>
      <c r="AF4803" s="18">
        <f>IFERROR(INDEX(Factors!$B$16:$B$39,MATCH('INPUT - Census'!C4803,Factors!$C$16:$C$35,0),1),0)</f>
        <v>0</v>
      </c>
      <c r="AG4803" s="19">
        <f>IFERROR(INDEX(Factors!$B$40:$B$44,MATCH('INPUT - Census'!F4803,Factors!$C$40:$C$44,0),1),0)</f>
        <v>0</v>
      </c>
      <c r="AH4803" s="21" t="str">
        <f t="shared" si="460"/>
        <v/>
      </c>
      <c r="AI4803" s="1" t="str">
        <f>IFERROR(VLOOKUP(H4803,Factors!$C$45:$D$48,2,0),"")</f>
        <v/>
      </c>
      <c r="AJ4803" t="b">
        <f t="shared" ref="AJ4803:AJ4866" si="465">K4803=0</f>
        <v>0</v>
      </c>
    </row>
    <row r="4804" spans="2:36" ht="14.4" x14ac:dyDescent="0.3">
      <c r="B4804" s="70"/>
      <c r="C4804" s="58"/>
      <c r="D4804" s="63"/>
      <c r="E4804" s="58"/>
      <c r="F4804" s="58"/>
      <c r="G4804" s="44"/>
      <c r="H4804" s="45"/>
      <c r="I4804" s="45"/>
      <c r="J4804" s="40" t="str">
        <f t="shared" si="461"/>
        <v/>
      </c>
      <c r="K4804" s="39" t="str">
        <f t="shared" si="463"/>
        <v/>
      </c>
      <c r="M4804" s="3"/>
      <c r="AB4804" s="17" t="str">
        <f t="shared" si="462"/>
        <v>-1</v>
      </c>
      <c r="AC4804" s="17">
        <f>IFERROR(INDEX(Factors!$C$59:$C$70,MATCH(AB4804,Factors!$B$59:$B$70,1),1),0)</f>
        <v>0</v>
      </c>
      <c r="AD4804" s="17">
        <f t="shared" si="464"/>
        <v>0</v>
      </c>
      <c r="AE4804" s="17">
        <f>IFERROR(INDEX(Factors!$B$6:$B$15,MATCH('INPUT - Census'!E4804,Factors!$C$6:$C$15,0),1),0)</f>
        <v>0</v>
      </c>
      <c r="AF4804" s="18">
        <f>IFERROR(INDEX(Factors!$B$16:$B$39,MATCH('INPUT - Census'!C4804,Factors!$C$16:$C$35,0),1),0)</f>
        <v>0</v>
      </c>
      <c r="AG4804" s="19">
        <f>IFERROR(INDEX(Factors!$B$40:$B$44,MATCH('INPUT - Census'!F4804,Factors!$C$40:$C$44,0),1),0)</f>
        <v>0</v>
      </c>
      <c r="AH4804" s="21" t="str">
        <f t="shared" ref="AH4804:AH4867" si="466">IF(G4804="","",G4804)</f>
        <v/>
      </c>
      <c r="AI4804" s="1" t="str">
        <f>IFERROR(VLOOKUP(H4804,Factors!$C$45:$D$48,2,0),"")</f>
        <v/>
      </c>
      <c r="AJ4804" t="b">
        <f t="shared" si="465"/>
        <v>0</v>
      </c>
    </row>
    <row r="4805" spans="2:36" ht="14.4" x14ac:dyDescent="0.3">
      <c r="B4805" s="70"/>
      <c r="C4805" s="58"/>
      <c r="D4805" s="63"/>
      <c r="E4805" s="58"/>
      <c r="F4805" s="58"/>
      <c r="G4805" s="44"/>
      <c r="H4805" s="45"/>
      <c r="I4805" s="45"/>
      <c r="J4805" s="40" t="str">
        <f t="shared" si="461"/>
        <v/>
      </c>
      <c r="K4805" s="39" t="str">
        <f t="shared" si="463"/>
        <v/>
      </c>
      <c r="M4805" s="3"/>
      <c r="AB4805" s="17" t="str">
        <f t="shared" si="462"/>
        <v>-1</v>
      </c>
      <c r="AC4805" s="17">
        <f>IFERROR(INDEX(Factors!$C$59:$C$70,MATCH(AB4805,Factors!$B$59:$B$70,1),1),0)</f>
        <v>0</v>
      </c>
      <c r="AD4805" s="17">
        <f t="shared" si="464"/>
        <v>0</v>
      </c>
      <c r="AE4805" s="17">
        <f>IFERROR(INDEX(Factors!$B$6:$B$15,MATCH('INPUT - Census'!E4805,Factors!$C$6:$C$15,0),1),0)</f>
        <v>0</v>
      </c>
      <c r="AF4805" s="18">
        <f>IFERROR(INDEX(Factors!$B$16:$B$39,MATCH('INPUT - Census'!C4805,Factors!$C$16:$C$35,0),1),0)</f>
        <v>0</v>
      </c>
      <c r="AG4805" s="19">
        <f>IFERROR(INDEX(Factors!$B$40:$B$44,MATCH('INPUT - Census'!F4805,Factors!$C$40:$C$44,0),1),0)</f>
        <v>0</v>
      </c>
      <c r="AH4805" s="21" t="str">
        <f t="shared" si="466"/>
        <v/>
      </c>
      <c r="AI4805" s="1" t="str">
        <f>IFERROR(VLOOKUP(H4805,Factors!$C$45:$D$48,2,0),"")</f>
        <v/>
      </c>
      <c r="AJ4805" t="b">
        <f t="shared" si="465"/>
        <v>0</v>
      </c>
    </row>
    <row r="4806" spans="2:36" ht="14.4" x14ac:dyDescent="0.3">
      <c r="B4806" s="70"/>
      <c r="C4806" s="58"/>
      <c r="D4806" s="63"/>
      <c r="E4806" s="58"/>
      <c r="F4806" s="58"/>
      <c r="G4806" s="44"/>
      <c r="H4806" s="45"/>
      <c r="I4806" s="45"/>
      <c r="J4806" s="40" t="str">
        <f t="shared" si="461"/>
        <v/>
      </c>
      <c r="K4806" s="39" t="str">
        <f t="shared" si="463"/>
        <v/>
      </c>
      <c r="M4806" s="3"/>
      <c r="AB4806" s="17" t="str">
        <f t="shared" si="462"/>
        <v>-1</v>
      </c>
      <c r="AC4806" s="17">
        <f>IFERROR(INDEX(Factors!$C$59:$C$70,MATCH(AB4806,Factors!$B$59:$B$70,1),1),0)</f>
        <v>0</v>
      </c>
      <c r="AD4806" s="17">
        <f t="shared" si="464"/>
        <v>0</v>
      </c>
      <c r="AE4806" s="17">
        <f>IFERROR(INDEX(Factors!$B$6:$B$15,MATCH('INPUT - Census'!E4806,Factors!$C$6:$C$15,0),1),0)</f>
        <v>0</v>
      </c>
      <c r="AF4806" s="18">
        <f>IFERROR(INDEX(Factors!$B$16:$B$39,MATCH('INPUT - Census'!C4806,Factors!$C$16:$C$35,0),1),0)</f>
        <v>0</v>
      </c>
      <c r="AG4806" s="19">
        <f>IFERROR(INDEX(Factors!$B$40:$B$44,MATCH('INPUT - Census'!F4806,Factors!$C$40:$C$44,0),1),0)</f>
        <v>0</v>
      </c>
      <c r="AH4806" s="21" t="str">
        <f t="shared" si="466"/>
        <v/>
      </c>
      <c r="AI4806" s="1" t="str">
        <f>IFERROR(VLOOKUP(H4806,Factors!$C$45:$D$48,2,0),"")</f>
        <v/>
      </c>
      <c r="AJ4806" t="b">
        <f t="shared" si="465"/>
        <v>0</v>
      </c>
    </row>
    <row r="4807" spans="2:36" ht="14.4" x14ac:dyDescent="0.3">
      <c r="B4807" s="70"/>
      <c r="C4807" s="58"/>
      <c r="D4807" s="63"/>
      <c r="E4807" s="58"/>
      <c r="F4807" s="58"/>
      <c r="G4807" s="44"/>
      <c r="H4807" s="45"/>
      <c r="I4807" s="45"/>
      <c r="J4807" s="40" t="str">
        <f t="shared" si="461"/>
        <v/>
      </c>
      <c r="K4807" s="39" t="str">
        <f t="shared" si="463"/>
        <v/>
      </c>
      <c r="M4807" s="3"/>
      <c r="AB4807" s="17" t="str">
        <f t="shared" si="462"/>
        <v>-1</v>
      </c>
      <c r="AC4807" s="17">
        <f>IFERROR(INDEX(Factors!$C$59:$C$70,MATCH(AB4807,Factors!$B$59:$B$70,1),1),0)</f>
        <v>0</v>
      </c>
      <c r="AD4807" s="17">
        <f t="shared" si="464"/>
        <v>0</v>
      </c>
      <c r="AE4807" s="17">
        <f>IFERROR(INDEX(Factors!$B$6:$B$15,MATCH('INPUT - Census'!E4807,Factors!$C$6:$C$15,0),1),0)</f>
        <v>0</v>
      </c>
      <c r="AF4807" s="18">
        <f>IFERROR(INDEX(Factors!$B$16:$B$39,MATCH('INPUT - Census'!C4807,Factors!$C$16:$C$35,0),1),0)</f>
        <v>0</v>
      </c>
      <c r="AG4807" s="19">
        <f>IFERROR(INDEX(Factors!$B$40:$B$44,MATCH('INPUT - Census'!F4807,Factors!$C$40:$C$44,0),1),0)</f>
        <v>0</v>
      </c>
      <c r="AH4807" s="21" t="str">
        <f t="shared" si="466"/>
        <v/>
      </c>
      <c r="AI4807" s="1" t="str">
        <f>IFERROR(VLOOKUP(H4807,Factors!$C$45:$D$48,2,0),"")</f>
        <v/>
      </c>
      <c r="AJ4807" t="b">
        <f t="shared" si="465"/>
        <v>0</v>
      </c>
    </row>
    <row r="4808" spans="2:36" ht="14.4" x14ac:dyDescent="0.3">
      <c r="B4808" s="70"/>
      <c r="C4808" s="58"/>
      <c r="D4808" s="63"/>
      <c r="E4808" s="58"/>
      <c r="F4808" s="58"/>
      <c r="G4808" s="44"/>
      <c r="H4808" s="45"/>
      <c r="I4808" s="45"/>
      <c r="J4808" s="40" t="str">
        <f t="shared" si="461"/>
        <v/>
      </c>
      <c r="K4808" s="39" t="str">
        <f t="shared" si="463"/>
        <v/>
      </c>
      <c r="M4808" s="3"/>
      <c r="AB4808" s="17" t="str">
        <f t="shared" si="462"/>
        <v>-1</v>
      </c>
      <c r="AC4808" s="17">
        <f>IFERROR(INDEX(Factors!$C$59:$C$70,MATCH(AB4808,Factors!$B$59:$B$70,1),1),0)</f>
        <v>0</v>
      </c>
      <c r="AD4808" s="17">
        <f t="shared" si="464"/>
        <v>0</v>
      </c>
      <c r="AE4808" s="17">
        <f>IFERROR(INDEX(Factors!$B$6:$B$15,MATCH('INPUT - Census'!E4808,Factors!$C$6:$C$15,0),1),0)</f>
        <v>0</v>
      </c>
      <c r="AF4808" s="18">
        <f>IFERROR(INDEX(Factors!$B$16:$B$39,MATCH('INPUT - Census'!C4808,Factors!$C$16:$C$35,0),1),0)</f>
        <v>0</v>
      </c>
      <c r="AG4808" s="19">
        <f>IFERROR(INDEX(Factors!$B$40:$B$44,MATCH('INPUT - Census'!F4808,Factors!$C$40:$C$44,0),1),0)</f>
        <v>0</v>
      </c>
      <c r="AH4808" s="21" t="str">
        <f t="shared" si="466"/>
        <v/>
      </c>
      <c r="AI4808" s="1" t="str">
        <f>IFERROR(VLOOKUP(H4808,Factors!$C$45:$D$48,2,0),"")</f>
        <v/>
      </c>
      <c r="AJ4808" t="b">
        <f t="shared" si="465"/>
        <v>0</v>
      </c>
    </row>
    <row r="4809" spans="2:36" ht="14.4" x14ac:dyDescent="0.3">
      <c r="B4809" s="70"/>
      <c r="C4809" s="58"/>
      <c r="D4809" s="63"/>
      <c r="E4809" s="58"/>
      <c r="F4809" s="58"/>
      <c r="G4809" s="44"/>
      <c r="H4809" s="45"/>
      <c r="I4809" s="45"/>
      <c r="J4809" s="40" t="str">
        <f t="shared" si="461"/>
        <v/>
      </c>
      <c r="K4809" s="39" t="str">
        <f t="shared" si="463"/>
        <v/>
      </c>
      <c r="M4809" s="3"/>
      <c r="AB4809" s="17" t="str">
        <f t="shared" si="462"/>
        <v>-1</v>
      </c>
      <c r="AC4809" s="17">
        <f>IFERROR(INDEX(Factors!$C$59:$C$70,MATCH(AB4809,Factors!$B$59:$B$70,1),1),0)</f>
        <v>0</v>
      </c>
      <c r="AD4809" s="17">
        <f t="shared" si="464"/>
        <v>0</v>
      </c>
      <c r="AE4809" s="17">
        <f>IFERROR(INDEX(Factors!$B$6:$B$15,MATCH('INPUT - Census'!E4809,Factors!$C$6:$C$15,0),1),0)</f>
        <v>0</v>
      </c>
      <c r="AF4809" s="18">
        <f>IFERROR(INDEX(Factors!$B$16:$B$39,MATCH('INPUT - Census'!C4809,Factors!$C$16:$C$35,0),1),0)</f>
        <v>0</v>
      </c>
      <c r="AG4809" s="19">
        <f>IFERROR(INDEX(Factors!$B$40:$B$44,MATCH('INPUT - Census'!F4809,Factors!$C$40:$C$44,0),1),0)</f>
        <v>0</v>
      </c>
      <c r="AH4809" s="21" t="str">
        <f t="shared" si="466"/>
        <v/>
      </c>
      <c r="AI4809" s="1" t="str">
        <f>IFERROR(VLOOKUP(H4809,Factors!$C$45:$D$48,2,0),"")</f>
        <v/>
      </c>
      <c r="AJ4809" t="b">
        <f t="shared" si="465"/>
        <v>0</v>
      </c>
    </row>
    <row r="4810" spans="2:36" ht="14.4" x14ac:dyDescent="0.3">
      <c r="B4810" s="70"/>
      <c r="C4810" s="58"/>
      <c r="D4810" s="63"/>
      <c r="E4810" s="58"/>
      <c r="F4810" s="58"/>
      <c r="G4810" s="44"/>
      <c r="H4810" s="45"/>
      <c r="I4810" s="45"/>
      <c r="J4810" s="40" t="str">
        <f t="shared" si="461"/>
        <v/>
      </c>
      <c r="K4810" s="39" t="str">
        <f t="shared" si="463"/>
        <v/>
      </c>
      <c r="M4810" s="3"/>
      <c r="AB4810" s="17" t="str">
        <f t="shared" si="462"/>
        <v>-1</v>
      </c>
      <c r="AC4810" s="17">
        <f>IFERROR(INDEX(Factors!$C$59:$C$70,MATCH(AB4810,Factors!$B$59:$B$70,1),1),0)</f>
        <v>0</v>
      </c>
      <c r="AD4810" s="17">
        <f t="shared" si="464"/>
        <v>0</v>
      </c>
      <c r="AE4810" s="17">
        <f>IFERROR(INDEX(Factors!$B$6:$B$15,MATCH('INPUT - Census'!E4810,Factors!$C$6:$C$15,0),1),0)</f>
        <v>0</v>
      </c>
      <c r="AF4810" s="18">
        <f>IFERROR(INDEX(Factors!$B$16:$B$39,MATCH('INPUT - Census'!C4810,Factors!$C$16:$C$35,0),1),0)</f>
        <v>0</v>
      </c>
      <c r="AG4810" s="19">
        <f>IFERROR(INDEX(Factors!$B$40:$B$44,MATCH('INPUT - Census'!F4810,Factors!$C$40:$C$44,0),1),0)</f>
        <v>0</v>
      </c>
      <c r="AH4810" s="21" t="str">
        <f t="shared" si="466"/>
        <v/>
      </c>
      <c r="AI4810" s="1" t="str">
        <f>IFERROR(VLOOKUP(H4810,Factors!$C$45:$D$48,2,0),"")</f>
        <v/>
      </c>
      <c r="AJ4810" t="b">
        <f t="shared" si="465"/>
        <v>0</v>
      </c>
    </row>
    <row r="4811" spans="2:36" ht="14.4" x14ac:dyDescent="0.3">
      <c r="B4811" s="70"/>
      <c r="C4811" s="58"/>
      <c r="D4811" s="63"/>
      <c r="E4811" s="58"/>
      <c r="F4811" s="58"/>
      <c r="G4811" s="44"/>
      <c r="H4811" s="45"/>
      <c r="I4811" s="45"/>
      <c r="J4811" s="40" t="str">
        <f t="shared" si="461"/>
        <v/>
      </c>
      <c r="K4811" s="39" t="str">
        <f t="shared" si="463"/>
        <v/>
      </c>
      <c r="M4811" s="3"/>
      <c r="AB4811" s="17" t="str">
        <f t="shared" si="462"/>
        <v>-1</v>
      </c>
      <c r="AC4811" s="17">
        <f>IFERROR(INDEX(Factors!$C$59:$C$70,MATCH(AB4811,Factors!$B$59:$B$70,1),1),0)</f>
        <v>0</v>
      </c>
      <c r="AD4811" s="17">
        <f t="shared" si="464"/>
        <v>0</v>
      </c>
      <c r="AE4811" s="17">
        <f>IFERROR(INDEX(Factors!$B$6:$B$15,MATCH('INPUT - Census'!E4811,Factors!$C$6:$C$15,0),1),0)</f>
        <v>0</v>
      </c>
      <c r="AF4811" s="18">
        <f>IFERROR(INDEX(Factors!$B$16:$B$39,MATCH('INPUT - Census'!C4811,Factors!$C$16:$C$35,0),1),0)</f>
        <v>0</v>
      </c>
      <c r="AG4811" s="19">
        <f>IFERROR(INDEX(Factors!$B$40:$B$44,MATCH('INPUT - Census'!F4811,Factors!$C$40:$C$44,0),1),0)</f>
        <v>0</v>
      </c>
      <c r="AH4811" s="21" t="str">
        <f t="shared" si="466"/>
        <v/>
      </c>
      <c r="AI4811" s="1" t="str">
        <f>IFERROR(VLOOKUP(H4811,Factors!$C$45:$D$48,2,0),"")</f>
        <v/>
      </c>
      <c r="AJ4811" t="b">
        <f t="shared" si="465"/>
        <v>0</v>
      </c>
    </row>
    <row r="4812" spans="2:36" ht="14.4" x14ac:dyDescent="0.3">
      <c r="B4812" s="70"/>
      <c r="C4812" s="58"/>
      <c r="D4812" s="63"/>
      <c r="E4812" s="58"/>
      <c r="F4812" s="58"/>
      <c r="G4812" s="44"/>
      <c r="H4812" s="45"/>
      <c r="I4812" s="45"/>
      <c r="J4812" s="40" t="str">
        <f t="shared" si="461"/>
        <v/>
      </c>
      <c r="K4812" s="39" t="str">
        <f t="shared" si="463"/>
        <v/>
      </c>
      <c r="M4812" s="3"/>
      <c r="AB4812" s="17" t="str">
        <f t="shared" si="462"/>
        <v>-1</v>
      </c>
      <c r="AC4812" s="17">
        <f>IFERROR(INDEX(Factors!$C$59:$C$70,MATCH(AB4812,Factors!$B$59:$B$70,1),1),0)</f>
        <v>0</v>
      </c>
      <c r="AD4812" s="17">
        <f t="shared" si="464"/>
        <v>0</v>
      </c>
      <c r="AE4812" s="17">
        <f>IFERROR(INDEX(Factors!$B$6:$B$15,MATCH('INPUT - Census'!E4812,Factors!$C$6:$C$15,0),1),0)</f>
        <v>0</v>
      </c>
      <c r="AF4812" s="18">
        <f>IFERROR(INDEX(Factors!$B$16:$B$39,MATCH('INPUT - Census'!C4812,Factors!$C$16:$C$35,0),1),0)</f>
        <v>0</v>
      </c>
      <c r="AG4812" s="19">
        <f>IFERROR(INDEX(Factors!$B$40:$B$44,MATCH('INPUT - Census'!F4812,Factors!$C$40:$C$44,0),1),0)</f>
        <v>0</v>
      </c>
      <c r="AH4812" s="21" t="str">
        <f t="shared" si="466"/>
        <v/>
      </c>
      <c r="AI4812" s="1" t="str">
        <f>IFERROR(VLOOKUP(H4812,Factors!$C$45:$D$48,2,0),"")</f>
        <v/>
      </c>
      <c r="AJ4812" t="b">
        <f t="shared" si="465"/>
        <v>0</v>
      </c>
    </row>
    <row r="4813" spans="2:36" ht="14.4" x14ac:dyDescent="0.3">
      <c r="B4813" s="70"/>
      <c r="C4813" s="58"/>
      <c r="D4813" s="63"/>
      <c r="E4813" s="58"/>
      <c r="F4813" s="58"/>
      <c r="G4813" s="44"/>
      <c r="H4813" s="45"/>
      <c r="I4813" s="45"/>
      <c r="J4813" s="40" t="str">
        <f t="shared" si="461"/>
        <v/>
      </c>
      <c r="K4813" s="39" t="str">
        <f t="shared" si="463"/>
        <v/>
      </c>
      <c r="M4813" s="3"/>
      <c r="AB4813" s="17" t="str">
        <f t="shared" si="462"/>
        <v>-1</v>
      </c>
      <c r="AC4813" s="17">
        <f>IFERROR(INDEX(Factors!$C$59:$C$70,MATCH(AB4813,Factors!$B$59:$B$70,1),1),0)</f>
        <v>0</v>
      </c>
      <c r="AD4813" s="17">
        <f t="shared" si="464"/>
        <v>0</v>
      </c>
      <c r="AE4813" s="17">
        <f>IFERROR(INDEX(Factors!$B$6:$B$15,MATCH('INPUT - Census'!E4813,Factors!$C$6:$C$15,0),1),0)</f>
        <v>0</v>
      </c>
      <c r="AF4813" s="18">
        <f>IFERROR(INDEX(Factors!$B$16:$B$39,MATCH('INPUT - Census'!C4813,Factors!$C$16:$C$35,0),1),0)</f>
        <v>0</v>
      </c>
      <c r="AG4813" s="19">
        <f>IFERROR(INDEX(Factors!$B$40:$B$44,MATCH('INPUT - Census'!F4813,Factors!$C$40:$C$44,0),1),0)</f>
        <v>0</v>
      </c>
      <c r="AH4813" s="21" t="str">
        <f t="shared" si="466"/>
        <v/>
      </c>
      <c r="AI4813" s="1" t="str">
        <f>IFERROR(VLOOKUP(H4813,Factors!$C$45:$D$48,2,0),"")</f>
        <v/>
      </c>
      <c r="AJ4813" t="b">
        <f t="shared" si="465"/>
        <v>0</v>
      </c>
    </row>
    <row r="4814" spans="2:36" ht="14.4" x14ac:dyDescent="0.3">
      <c r="B4814" s="70"/>
      <c r="C4814" s="58"/>
      <c r="D4814" s="63"/>
      <c r="E4814" s="58"/>
      <c r="F4814" s="58"/>
      <c r="G4814" s="44"/>
      <c r="H4814" s="45"/>
      <c r="I4814" s="45"/>
      <c r="J4814" s="40" t="str">
        <f t="shared" si="461"/>
        <v/>
      </c>
      <c r="K4814" s="39" t="str">
        <f t="shared" si="463"/>
        <v/>
      </c>
      <c r="M4814" s="3"/>
      <c r="AB4814" s="17" t="str">
        <f t="shared" si="462"/>
        <v>-1</v>
      </c>
      <c r="AC4814" s="17">
        <f>IFERROR(INDEX(Factors!$C$59:$C$70,MATCH(AB4814,Factors!$B$59:$B$70,1),1),0)</f>
        <v>0</v>
      </c>
      <c r="AD4814" s="17">
        <f t="shared" si="464"/>
        <v>0</v>
      </c>
      <c r="AE4814" s="17">
        <f>IFERROR(INDEX(Factors!$B$6:$B$15,MATCH('INPUT - Census'!E4814,Factors!$C$6:$C$15,0),1),0)</f>
        <v>0</v>
      </c>
      <c r="AF4814" s="18">
        <f>IFERROR(INDEX(Factors!$B$16:$B$39,MATCH('INPUT - Census'!C4814,Factors!$C$16:$C$35,0),1),0)</f>
        <v>0</v>
      </c>
      <c r="AG4814" s="19">
        <f>IFERROR(INDEX(Factors!$B$40:$B$44,MATCH('INPUT - Census'!F4814,Factors!$C$40:$C$44,0),1),0)</f>
        <v>0</v>
      </c>
      <c r="AH4814" s="21" t="str">
        <f t="shared" si="466"/>
        <v/>
      </c>
      <c r="AI4814" s="1" t="str">
        <f>IFERROR(VLOOKUP(H4814,Factors!$C$45:$D$48,2,0),"")</f>
        <v/>
      </c>
      <c r="AJ4814" t="b">
        <f t="shared" si="465"/>
        <v>0</v>
      </c>
    </row>
    <row r="4815" spans="2:36" ht="14.4" x14ac:dyDescent="0.3">
      <c r="B4815" s="70"/>
      <c r="C4815" s="58"/>
      <c r="D4815" s="63"/>
      <c r="E4815" s="58"/>
      <c r="F4815" s="58"/>
      <c r="G4815" s="44"/>
      <c r="H4815" s="45"/>
      <c r="I4815" s="45"/>
      <c r="J4815" s="40" t="str">
        <f t="shared" si="461"/>
        <v/>
      </c>
      <c r="K4815" s="39" t="str">
        <f t="shared" si="463"/>
        <v/>
      </c>
      <c r="M4815" s="3"/>
      <c r="AB4815" s="17" t="str">
        <f t="shared" si="462"/>
        <v>-1</v>
      </c>
      <c r="AC4815" s="17">
        <f>IFERROR(INDEX(Factors!$C$59:$C$70,MATCH(AB4815,Factors!$B$59:$B$70,1),1),0)</f>
        <v>0</v>
      </c>
      <c r="AD4815" s="17">
        <f t="shared" si="464"/>
        <v>0</v>
      </c>
      <c r="AE4815" s="17">
        <f>IFERROR(INDEX(Factors!$B$6:$B$15,MATCH('INPUT - Census'!E4815,Factors!$C$6:$C$15,0),1),0)</f>
        <v>0</v>
      </c>
      <c r="AF4815" s="18">
        <f>IFERROR(INDEX(Factors!$B$16:$B$39,MATCH('INPUT - Census'!C4815,Factors!$C$16:$C$35,0),1),0)</f>
        <v>0</v>
      </c>
      <c r="AG4815" s="19">
        <f>IFERROR(INDEX(Factors!$B$40:$B$44,MATCH('INPUT - Census'!F4815,Factors!$C$40:$C$44,0),1),0)</f>
        <v>0</v>
      </c>
      <c r="AH4815" s="21" t="str">
        <f t="shared" si="466"/>
        <v/>
      </c>
      <c r="AI4815" s="1" t="str">
        <f>IFERROR(VLOOKUP(H4815,Factors!$C$45:$D$48,2,0),"")</f>
        <v/>
      </c>
      <c r="AJ4815" t="b">
        <f t="shared" si="465"/>
        <v>0</v>
      </c>
    </row>
    <row r="4816" spans="2:36" ht="14.4" x14ac:dyDescent="0.3">
      <c r="B4816" s="70"/>
      <c r="C4816" s="58"/>
      <c r="D4816" s="63"/>
      <c r="E4816" s="58"/>
      <c r="F4816" s="58"/>
      <c r="G4816" s="44"/>
      <c r="H4816" s="45"/>
      <c r="I4816" s="45"/>
      <c r="J4816" s="40" t="str">
        <f t="shared" si="461"/>
        <v/>
      </c>
      <c r="K4816" s="39" t="str">
        <f t="shared" si="463"/>
        <v/>
      </c>
      <c r="M4816" s="3"/>
      <c r="AB4816" s="17" t="str">
        <f t="shared" si="462"/>
        <v>-1</v>
      </c>
      <c r="AC4816" s="17">
        <f>IFERROR(INDEX(Factors!$C$59:$C$70,MATCH(AB4816,Factors!$B$59:$B$70,1),1),0)</f>
        <v>0</v>
      </c>
      <c r="AD4816" s="17">
        <f t="shared" si="464"/>
        <v>0</v>
      </c>
      <c r="AE4816" s="17">
        <f>IFERROR(INDEX(Factors!$B$6:$B$15,MATCH('INPUT - Census'!E4816,Factors!$C$6:$C$15,0),1),0)</f>
        <v>0</v>
      </c>
      <c r="AF4816" s="18">
        <f>IFERROR(INDEX(Factors!$B$16:$B$39,MATCH('INPUT - Census'!C4816,Factors!$C$16:$C$35,0),1),0)</f>
        <v>0</v>
      </c>
      <c r="AG4816" s="19">
        <f>IFERROR(INDEX(Factors!$B$40:$B$44,MATCH('INPUT - Census'!F4816,Factors!$C$40:$C$44,0),1),0)</f>
        <v>0</v>
      </c>
      <c r="AH4816" s="21" t="str">
        <f t="shared" si="466"/>
        <v/>
      </c>
      <c r="AI4816" s="1" t="str">
        <f>IFERROR(VLOOKUP(H4816,Factors!$C$45:$D$48,2,0),"")</f>
        <v/>
      </c>
      <c r="AJ4816" t="b">
        <f t="shared" si="465"/>
        <v>0</v>
      </c>
    </row>
    <row r="4817" spans="2:36" ht="14.4" x14ac:dyDescent="0.3">
      <c r="B4817" s="70"/>
      <c r="C4817" s="58"/>
      <c r="D4817" s="63"/>
      <c r="E4817" s="58"/>
      <c r="F4817" s="58"/>
      <c r="G4817" s="44"/>
      <c r="H4817" s="45"/>
      <c r="I4817" s="45"/>
      <c r="J4817" s="40" t="str">
        <f t="shared" si="461"/>
        <v/>
      </c>
      <c r="K4817" s="39" t="str">
        <f t="shared" si="463"/>
        <v/>
      </c>
      <c r="M4817" s="3"/>
      <c r="AB4817" s="17" t="str">
        <f t="shared" si="462"/>
        <v>-1</v>
      </c>
      <c r="AC4817" s="17">
        <f>IFERROR(INDEX(Factors!$C$59:$C$70,MATCH(AB4817,Factors!$B$59:$B$70,1),1),0)</f>
        <v>0</v>
      </c>
      <c r="AD4817" s="17">
        <f t="shared" si="464"/>
        <v>0</v>
      </c>
      <c r="AE4817" s="17">
        <f>IFERROR(INDEX(Factors!$B$6:$B$15,MATCH('INPUT - Census'!E4817,Factors!$C$6:$C$15,0),1),0)</f>
        <v>0</v>
      </c>
      <c r="AF4817" s="18">
        <f>IFERROR(INDEX(Factors!$B$16:$B$39,MATCH('INPUT - Census'!C4817,Factors!$C$16:$C$35,0),1),0)</f>
        <v>0</v>
      </c>
      <c r="AG4817" s="19">
        <f>IFERROR(INDEX(Factors!$B$40:$B$44,MATCH('INPUT - Census'!F4817,Factors!$C$40:$C$44,0),1),0)</f>
        <v>0</v>
      </c>
      <c r="AH4817" s="21" t="str">
        <f t="shared" si="466"/>
        <v/>
      </c>
      <c r="AI4817" s="1" t="str">
        <f>IFERROR(VLOOKUP(H4817,Factors!$C$45:$D$48,2,0),"")</f>
        <v/>
      </c>
      <c r="AJ4817" t="b">
        <f t="shared" si="465"/>
        <v>0</v>
      </c>
    </row>
    <row r="4818" spans="2:36" ht="14.4" x14ac:dyDescent="0.3">
      <c r="B4818" s="70"/>
      <c r="C4818" s="58"/>
      <c r="D4818" s="63"/>
      <c r="E4818" s="58"/>
      <c r="F4818" s="58"/>
      <c r="G4818" s="44"/>
      <c r="H4818" s="45"/>
      <c r="I4818" s="45"/>
      <c r="J4818" s="40" t="str">
        <f t="shared" si="461"/>
        <v/>
      </c>
      <c r="K4818" s="39" t="str">
        <f t="shared" si="463"/>
        <v/>
      </c>
      <c r="M4818" s="3"/>
      <c r="AB4818" s="17" t="str">
        <f t="shared" si="462"/>
        <v>-1</v>
      </c>
      <c r="AC4818" s="17">
        <f>IFERROR(INDEX(Factors!$C$59:$C$70,MATCH(AB4818,Factors!$B$59:$B$70,1),1),0)</f>
        <v>0</v>
      </c>
      <c r="AD4818" s="17">
        <f t="shared" si="464"/>
        <v>0</v>
      </c>
      <c r="AE4818" s="17">
        <f>IFERROR(INDEX(Factors!$B$6:$B$15,MATCH('INPUT - Census'!E4818,Factors!$C$6:$C$15,0),1),0)</f>
        <v>0</v>
      </c>
      <c r="AF4818" s="18">
        <f>IFERROR(INDEX(Factors!$B$16:$B$39,MATCH('INPUT - Census'!C4818,Factors!$C$16:$C$35,0),1),0)</f>
        <v>0</v>
      </c>
      <c r="AG4818" s="19">
        <f>IFERROR(INDEX(Factors!$B$40:$B$44,MATCH('INPUT - Census'!F4818,Factors!$C$40:$C$44,0),1),0)</f>
        <v>0</v>
      </c>
      <c r="AH4818" s="21" t="str">
        <f t="shared" si="466"/>
        <v/>
      </c>
      <c r="AI4818" s="1" t="str">
        <f>IFERROR(VLOOKUP(H4818,Factors!$C$45:$D$48,2,0),"")</f>
        <v/>
      </c>
      <c r="AJ4818" t="b">
        <f t="shared" si="465"/>
        <v>0</v>
      </c>
    </row>
    <row r="4819" spans="2:36" ht="14.4" x14ac:dyDescent="0.3">
      <c r="B4819" s="70"/>
      <c r="C4819" s="58"/>
      <c r="D4819" s="63"/>
      <c r="E4819" s="58"/>
      <c r="F4819" s="58"/>
      <c r="G4819" s="44"/>
      <c r="H4819" s="45"/>
      <c r="I4819" s="45"/>
      <c r="J4819" s="40" t="str">
        <f t="shared" si="461"/>
        <v/>
      </c>
      <c r="K4819" s="39" t="str">
        <f t="shared" si="463"/>
        <v/>
      </c>
      <c r="M4819" s="3"/>
      <c r="AB4819" s="17" t="str">
        <f t="shared" si="462"/>
        <v>-1</v>
      </c>
      <c r="AC4819" s="17">
        <f>IFERROR(INDEX(Factors!$C$59:$C$70,MATCH(AB4819,Factors!$B$59:$B$70,1),1),0)</f>
        <v>0</v>
      </c>
      <c r="AD4819" s="17">
        <f t="shared" si="464"/>
        <v>0</v>
      </c>
      <c r="AE4819" s="17">
        <f>IFERROR(INDEX(Factors!$B$6:$B$15,MATCH('INPUT - Census'!E4819,Factors!$C$6:$C$15,0),1),0)</f>
        <v>0</v>
      </c>
      <c r="AF4819" s="18">
        <f>IFERROR(INDEX(Factors!$B$16:$B$39,MATCH('INPUT - Census'!C4819,Factors!$C$16:$C$35,0),1),0)</f>
        <v>0</v>
      </c>
      <c r="AG4819" s="19">
        <f>IFERROR(INDEX(Factors!$B$40:$B$44,MATCH('INPUT - Census'!F4819,Factors!$C$40:$C$44,0),1),0)</f>
        <v>0</v>
      </c>
      <c r="AH4819" s="21" t="str">
        <f t="shared" si="466"/>
        <v/>
      </c>
      <c r="AI4819" s="1" t="str">
        <f>IFERROR(VLOOKUP(H4819,Factors!$C$45:$D$48,2,0),"")</f>
        <v/>
      </c>
      <c r="AJ4819" t="b">
        <f t="shared" si="465"/>
        <v>0</v>
      </c>
    </row>
    <row r="4820" spans="2:36" ht="14.4" x14ac:dyDescent="0.3">
      <c r="B4820" s="70"/>
      <c r="C4820" s="58"/>
      <c r="D4820" s="63"/>
      <c r="E4820" s="58"/>
      <c r="F4820" s="58"/>
      <c r="G4820" s="44"/>
      <c r="H4820" s="45"/>
      <c r="I4820" s="45"/>
      <c r="J4820" s="40" t="str">
        <f t="shared" si="461"/>
        <v/>
      </c>
      <c r="K4820" s="39" t="str">
        <f t="shared" si="463"/>
        <v/>
      </c>
      <c r="M4820" s="3"/>
      <c r="AB4820" s="17" t="str">
        <f t="shared" si="462"/>
        <v>-1</v>
      </c>
      <c r="AC4820" s="17">
        <f>IFERROR(INDEX(Factors!$C$59:$C$70,MATCH(AB4820,Factors!$B$59:$B$70,1),1),0)</f>
        <v>0</v>
      </c>
      <c r="AD4820" s="17">
        <f t="shared" si="464"/>
        <v>0</v>
      </c>
      <c r="AE4820" s="17">
        <f>IFERROR(INDEX(Factors!$B$6:$B$15,MATCH('INPUT - Census'!E4820,Factors!$C$6:$C$15,0),1),0)</f>
        <v>0</v>
      </c>
      <c r="AF4820" s="18">
        <f>IFERROR(INDEX(Factors!$B$16:$B$39,MATCH('INPUT - Census'!C4820,Factors!$C$16:$C$35,0),1),0)</f>
        <v>0</v>
      </c>
      <c r="AG4820" s="19">
        <f>IFERROR(INDEX(Factors!$B$40:$B$44,MATCH('INPUT - Census'!F4820,Factors!$C$40:$C$44,0),1),0)</f>
        <v>0</v>
      </c>
      <c r="AH4820" s="21" t="str">
        <f t="shared" si="466"/>
        <v/>
      </c>
      <c r="AI4820" s="1" t="str">
        <f>IFERROR(VLOOKUP(H4820,Factors!$C$45:$D$48,2,0),"")</f>
        <v/>
      </c>
      <c r="AJ4820" t="b">
        <f t="shared" si="465"/>
        <v>0</v>
      </c>
    </row>
    <row r="4821" spans="2:36" ht="14.4" x14ac:dyDescent="0.3">
      <c r="B4821" s="70"/>
      <c r="C4821" s="58"/>
      <c r="D4821" s="63"/>
      <c r="E4821" s="58"/>
      <c r="F4821" s="58"/>
      <c r="G4821" s="44"/>
      <c r="H4821" s="45"/>
      <c r="I4821" s="45"/>
      <c r="J4821" s="40" t="str">
        <f t="shared" si="461"/>
        <v/>
      </c>
      <c r="K4821" s="39" t="str">
        <f t="shared" si="463"/>
        <v/>
      </c>
      <c r="M4821" s="3"/>
      <c r="AB4821" s="17" t="str">
        <f t="shared" si="462"/>
        <v>-1</v>
      </c>
      <c r="AC4821" s="17">
        <f>IFERROR(INDEX(Factors!$C$59:$C$70,MATCH(AB4821,Factors!$B$59:$B$70,1),1),0)</f>
        <v>0</v>
      </c>
      <c r="AD4821" s="17">
        <f t="shared" si="464"/>
        <v>0</v>
      </c>
      <c r="AE4821" s="17">
        <f>IFERROR(INDEX(Factors!$B$6:$B$15,MATCH('INPUT - Census'!E4821,Factors!$C$6:$C$15,0),1),0)</f>
        <v>0</v>
      </c>
      <c r="AF4821" s="18">
        <f>IFERROR(INDEX(Factors!$B$16:$B$39,MATCH('INPUT - Census'!C4821,Factors!$C$16:$C$35,0),1),0)</f>
        <v>0</v>
      </c>
      <c r="AG4821" s="19">
        <f>IFERROR(INDEX(Factors!$B$40:$B$44,MATCH('INPUT - Census'!F4821,Factors!$C$40:$C$44,0),1),0)</f>
        <v>0</v>
      </c>
      <c r="AH4821" s="21" t="str">
        <f t="shared" si="466"/>
        <v/>
      </c>
      <c r="AI4821" s="1" t="str">
        <f>IFERROR(VLOOKUP(H4821,Factors!$C$45:$D$48,2,0),"")</f>
        <v/>
      </c>
      <c r="AJ4821" t="b">
        <f t="shared" si="465"/>
        <v>0</v>
      </c>
    </row>
    <row r="4822" spans="2:36" ht="14.4" x14ac:dyDescent="0.3">
      <c r="B4822" s="70"/>
      <c r="C4822" s="58"/>
      <c r="D4822" s="63"/>
      <c r="E4822" s="58"/>
      <c r="F4822" s="58"/>
      <c r="G4822" s="44"/>
      <c r="H4822" s="45"/>
      <c r="I4822" s="45"/>
      <c r="J4822" s="40" t="str">
        <f t="shared" si="461"/>
        <v/>
      </c>
      <c r="K4822" s="39" t="str">
        <f t="shared" si="463"/>
        <v/>
      </c>
      <c r="M4822" s="3"/>
      <c r="AB4822" s="17" t="str">
        <f t="shared" si="462"/>
        <v>-1</v>
      </c>
      <c r="AC4822" s="17">
        <f>IFERROR(INDEX(Factors!$C$59:$C$70,MATCH(AB4822,Factors!$B$59:$B$70,1),1),0)</f>
        <v>0</v>
      </c>
      <c r="AD4822" s="17">
        <f t="shared" si="464"/>
        <v>0</v>
      </c>
      <c r="AE4822" s="17">
        <f>IFERROR(INDEX(Factors!$B$6:$B$15,MATCH('INPUT - Census'!E4822,Factors!$C$6:$C$15,0),1),0)</f>
        <v>0</v>
      </c>
      <c r="AF4822" s="18">
        <f>IFERROR(INDEX(Factors!$B$16:$B$39,MATCH('INPUT - Census'!C4822,Factors!$C$16:$C$35,0),1),0)</f>
        <v>0</v>
      </c>
      <c r="AG4822" s="19">
        <f>IFERROR(INDEX(Factors!$B$40:$B$44,MATCH('INPUT - Census'!F4822,Factors!$C$40:$C$44,0),1),0)</f>
        <v>0</v>
      </c>
      <c r="AH4822" s="21" t="str">
        <f t="shared" si="466"/>
        <v/>
      </c>
      <c r="AI4822" s="1" t="str">
        <f>IFERROR(VLOOKUP(H4822,Factors!$C$45:$D$48,2,0),"")</f>
        <v/>
      </c>
      <c r="AJ4822" t="b">
        <f t="shared" si="465"/>
        <v>0</v>
      </c>
    </row>
    <row r="4823" spans="2:36" ht="14.4" x14ac:dyDescent="0.3">
      <c r="B4823" s="70"/>
      <c r="C4823" s="58"/>
      <c r="D4823" s="63"/>
      <c r="E4823" s="58"/>
      <c r="F4823" s="58"/>
      <c r="G4823" s="44"/>
      <c r="H4823" s="45"/>
      <c r="I4823" s="45"/>
      <c r="J4823" s="40" t="str">
        <f t="shared" si="461"/>
        <v/>
      </c>
      <c r="K4823" s="39" t="str">
        <f t="shared" si="463"/>
        <v/>
      </c>
      <c r="M4823" s="3"/>
      <c r="AB4823" s="17" t="str">
        <f t="shared" si="462"/>
        <v>-1</v>
      </c>
      <c r="AC4823" s="17">
        <f>IFERROR(INDEX(Factors!$C$59:$C$70,MATCH(AB4823,Factors!$B$59:$B$70,1),1),0)</f>
        <v>0</v>
      </c>
      <c r="AD4823" s="17">
        <f t="shared" si="464"/>
        <v>0</v>
      </c>
      <c r="AE4823" s="17">
        <f>IFERROR(INDEX(Factors!$B$6:$B$15,MATCH('INPUT - Census'!E4823,Factors!$C$6:$C$15,0),1),0)</f>
        <v>0</v>
      </c>
      <c r="AF4823" s="18">
        <f>IFERROR(INDEX(Factors!$B$16:$B$39,MATCH('INPUT - Census'!C4823,Factors!$C$16:$C$35,0),1),0)</f>
        <v>0</v>
      </c>
      <c r="AG4823" s="19">
        <f>IFERROR(INDEX(Factors!$B$40:$B$44,MATCH('INPUT - Census'!F4823,Factors!$C$40:$C$44,0),1),0)</f>
        <v>0</v>
      </c>
      <c r="AH4823" s="21" t="str">
        <f t="shared" si="466"/>
        <v/>
      </c>
      <c r="AI4823" s="1" t="str">
        <f>IFERROR(VLOOKUP(H4823,Factors!$C$45:$D$48,2,0),"")</f>
        <v/>
      </c>
      <c r="AJ4823" t="b">
        <f t="shared" si="465"/>
        <v>0</v>
      </c>
    </row>
    <row r="4824" spans="2:36" ht="14.4" x14ac:dyDescent="0.3">
      <c r="B4824" s="70"/>
      <c r="C4824" s="58"/>
      <c r="D4824" s="63"/>
      <c r="E4824" s="58"/>
      <c r="F4824" s="58"/>
      <c r="G4824" s="44"/>
      <c r="H4824" s="45"/>
      <c r="I4824" s="45"/>
      <c r="J4824" s="40" t="str">
        <f t="shared" si="461"/>
        <v/>
      </c>
      <c r="K4824" s="39" t="str">
        <f t="shared" si="463"/>
        <v/>
      </c>
      <c r="M4824" s="3"/>
      <c r="AB4824" s="17" t="str">
        <f t="shared" si="462"/>
        <v>-1</v>
      </c>
      <c r="AC4824" s="17">
        <f>IFERROR(INDEX(Factors!$C$59:$C$70,MATCH(AB4824,Factors!$B$59:$B$70,1),1),0)</f>
        <v>0</v>
      </c>
      <c r="AD4824" s="17">
        <f t="shared" si="464"/>
        <v>0</v>
      </c>
      <c r="AE4824" s="17">
        <f>IFERROR(INDEX(Factors!$B$6:$B$15,MATCH('INPUT - Census'!E4824,Factors!$C$6:$C$15,0),1),0)</f>
        <v>0</v>
      </c>
      <c r="AF4824" s="18">
        <f>IFERROR(INDEX(Factors!$B$16:$B$39,MATCH('INPUT - Census'!C4824,Factors!$C$16:$C$35,0),1),0)</f>
        <v>0</v>
      </c>
      <c r="AG4824" s="19">
        <f>IFERROR(INDEX(Factors!$B$40:$B$44,MATCH('INPUT - Census'!F4824,Factors!$C$40:$C$44,0),1),0)</f>
        <v>0</v>
      </c>
      <c r="AH4824" s="21" t="str">
        <f t="shared" si="466"/>
        <v/>
      </c>
      <c r="AI4824" s="1" t="str">
        <f>IFERROR(VLOOKUP(H4824,Factors!$C$45:$D$48,2,0),"")</f>
        <v/>
      </c>
      <c r="AJ4824" t="b">
        <f t="shared" si="465"/>
        <v>0</v>
      </c>
    </row>
    <row r="4825" spans="2:36" ht="14.4" x14ac:dyDescent="0.3">
      <c r="B4825" s="70"/>
      <c r="C4825" s="58"/>
      <c r="D4825" s="63"/>
      <c r="E4825" s="58"/>
      <c r="F4825" s="58"/>
      <c r="G4825" s="44"/>
      <c r="H4825" s="45"/>
      <c r="I4825" s="45"/>
      <c r="J4825" s="40" t="str">
        <f t="shared" si="461"/>
        <v/>
      </c>
      <c r="K4825" s="39" t="str">
        <f t="shared" si="463"/>
        <v/>
      </c>
      <c r="M4825" s="3"/>
      <c r="AB4825" s="17" t="str">
        <f t="shared" si="462"/>
        <v>-1</v>
      </c>
      <c r="AC4825" s="17">
        <f>IFERROR(INDEX(Factors!$C$59:$C$70,MATCH(AB4825,Factors!$B$59:$B$70,1),1),0)</f>
        <v>0</v>
      </c>
      <c r="AD4825" s="17">
        <f t="shared" si="464"/>
        <v>0</v>
      </c>
      <c r="AE4825" s="17">
        <f>IFERROR(INDEX(Factors!$B$6:$B$15,MATCH('INPUT - Census'!E4825,Factors!$C$6:$C$15,0),1),0)</f>
        <v>0</v>
      </c>
      <c r="AF4825" s="18">
        <f>IFERROR(INDEX(Factors!$B$16:$B$39,MATCH('INPUT - Census'!C4825,Factors!$C$16:$C$35,0),1),0)</f>
        <v>0</v>
      </c>
      <c r="AG4825" s="19">
        <f>IFERROR(INDEX(Factors!$B$40:$B$44,MATCH('INPUT - Census'!F4825,Factors!$C$40:$C$44,0),1),0)</f>
        <v>0</v>
      </c>
      <c r="AH4825" s="21" t="str">
        <f t="shared" si="466"/>
        <v/>
      </c>
      <c r="AI4825" s="1" t="str">
        <f>IFERROR(VLOOKUP(H4825,Factors!$C$45:$D$48,2,0),"")</f>
        <v/>
      </c>
      <c r="AJ4825" t="b">
        <f t="shared" si="465"/>
        <v>0</v>
      </c>
    </row>
    <row r="4826" spans="2:36" ht="14.4" x14ac:dyDescent="0.3">
      <c r="B4826" s="70"/>
      <c r="C4826" s="58"/>
      <c r="D4826" s="63"/>
      <c r="E4826" s="58"/>
      <c r="F4826" s="58"/>
      <c r="G4826" s="44"/>
      <c r="H4826" s="45"/>
      <c r="I4826" s="45"/>
      <c r="J4826" s="40" t="str">
        <f t="shared" si="461"/>
        <v/>
      </c>
      <c r="K4826" s="39" t="str">
        <f t="shared" si="463"/>
        <v/>
      </c>
      <c r="M4826" s="3"/>
      <c r="AB4826" s="17" t="str">
        <f t="shared" si="462"/>
        <v>-1</v>
      </c>
      <c r="AC4826" s="17">
        <f>IFERROR(INDEX(Factors!$C$59:$C$70,MATCH(AB4826,Factors!$B$59:$B$70,1),1),0)</f>
        <v>0</v>
      </c>
      <c r="AD4826" s="17">
        <f t="shared" si="464"/>
        <v>0</v>
      </c>
      <c r="AE4826" s="17">
        <f>IFERROR(INDEX(Factors!$B$6:$B$15,MATCH('INPUT - Census'!E4826,Factors!$C$6:$C$15,0),1),0)</f>
        <v>0</v>
      </c>
      <c r="AF4826" s="18">
        <f>IFERROR(INDEX(Factors!$B$16:$B$39,MATCH('INPUT - Census'!C4826,Factors!$C$16:$C$35,0),1),0)</f>
        <v>0</v>
      </c>
      <c r="AG4826" s="19">
        <f>IFERROR(INDEX(Factors!$B$40:$B$44,MATCH('INPUT - Census'!F4826,Factors!$C$40:$C$44,0),1),0)</f>
        <v>0</v>
      </c>
      <c r="AH4826" s="21" t="str">
        <f t="shared" si="466"/>
        <v/>
      </c>
      <c r="AI4826" s="1" t="str">
        <f>IFERROR(VLOOKUP(H4826,Factors!$C$45:$D$48,2,0),"")</f>
        <v/>
      </c>
      <c r="AJ4826" t="b">
        <f t="shared" si="465"/>
        <v>0</v>
      </c>
    </row>
    <row r="4827" spans="2:36" ht="14.4" x14ac:dyDescent="0.3">
      <c r="B4827" s="70"/>
      <c r="C4827" s="58"/>
      <c r="D4827" s="63"/>
      <c r="E4827" s="58"/>
      <c r="F4827" s="58"/>
      <c r="G4827" s="44"/>
      <c r="H4827" s="45"/>
      <c r="I4827" s="45"/>
      <c r="J4827" s="40" t="str">
        <f t="shared" si="461"/>
        <v/>
      </c>
      <c r="K4827" s="39" t="str">
        <f t="shared" si="463"/>
        <v/>
      </c>
      <c r="M4827" s="3"/>
      <c r="AB4827" s="17" t="str">
        <f t="shared" si="462"/>
        <v>-1</v>
      </c>
      <c r="AC4827" s="17">
        <f>IFERROR(INDEX(Factors!$C$59:$C$70,MATCH(AB4827,Factors!$B$59:$B$70,1),1),0)</f>
        <v>0</v>
      </c>
      <c r="AD4827" s="17">
        <f t="shared" si="464"/>
        <v>0</v>
      </c>
      <c r="AE4827" s="17">
        <f>IFERROR(INDEX(Factors!$B$6:$B$15,MATCH('INPUT - Census'!E4827,Factors!$C$6:$C$15,0),1),0)</f>
        <v>0</v>
      </c>
      <c r="AF4827" s="18">
        <f>IFERROR(INDEX(Factors!$B$16:$B$39,MATCH('INPUT - Census'!C4827,Factors!$C$16:$C$35,0),1),0)</f>
        <v>0</v>
      </c>
      <c r="AG4827" s="19">
        <f>IFERROR(INDEX(Factors!$B$40:$B$44,MATCH('INPUT - Census'!F4827,Factors!$C$40:$C$44,0),1),0)</f>
        <v>0</v>
      </c>
      <c r="AH4827" s="21" t="str">
        <f t="shared" si="466"/>
        <v/>
      </c>
      <c r="AI4827" s="1" t="str">
        <f>IFERROR(VLOOKUP(H4827,Factors!$C$45:$D$48,2,0),"")</f>
        <v/>
      </c>
      <c r="AJ4827" t="b">
        <f t="shared" si="465"/>
        <v>0</v>
      </c>
    </row>
    <row r="4828" spans="2:36" ht="14.4" x14ac:dyDescent="0.3">
      <c r="B4828" s="70"/>
      <c r="C4828" s="58"/>
      <c r="D4828" s="63"/>
      <c r="E4828" s="58"/>
      <c r="F4828" s="58"/>
      <c r="G4828" s="44"/>
      <c r="H4828" s="45"/>
      <c r="I4828" s="45"/>
      <c r="J4828" s="40" t="str">
        <f t="shared" si="461"/>
        <v/>
      </c>
      <c r="K4828" s="39" t="str">
        <f t="shared" si="463"/>
        <v/>
      </c>
      <c r="M4828" s="3"/>
      <c r="AB4828" s="17" t="str">
        <f t="shared" si="462"/>
        <v>-1</v>
      </c>
      <c r="AC4828" s="17">
        <f>IFERROR(INDEX(Factors!$C$59:$C$70,MATCH(AB4828,Factors!$B$59:$B$70,1),1),0)</f>
        <v>0</v>
      </c>
      <c r="AD4828" s="17">
        <f t="shared" si="464"/>
        <v>0</v>
      </c>
      <c r="AE4828" s="17">
        <f>IFERROR(INDEX(Factors!$B$6:$B$15,MATCH('INPUT - Census'!E4828,Factors!$C$6:$C$15,0),1),0)</f>
        <v>0</v>
      </c>
      <c r="AF4828" s="18">
        <f>IFERROR(INDEX(Factors!$B$16:$B$39,MATCH('INPUT - Census'!C4828,Factors!$C$16:$C$35,0),1),0)</f>
        <v>0</v>
      </c>
      <c r="AG4828" s="19">
        <f>IFERROR(INDEX(Factors!$B$40:$B$44,MATCH('INPUT - Census'!F4828,Factors!$C$40:$C$44,0),1),0)</f>
        <v>0</v>
      </c>
      <c r="AH4828" s="21" t="str">
        <f t="shared" si="466"/>
        <v/>
      </c>
      <c r="AI4828" s="1" t="str">
        <f>IFERROR(VLOOKUP(H4828,Factors!$C$45:$D$48,2,0),"")</f>
        <v/>
      </c>
      <c r="AJ4828" t="b">
        <f t="shared" si="465"/>
        <v>0</v>
      </c>
    </row>
    <row r="4829" spans="2:36" ht="14.4" x14ac:dyDescent="0.3">
      <c r="B4829" s="70"/>
      <c r="C4829" s="58"/>
      <c r="D4829" s="63"/>
      <c r="E4829" s="58"/>
      <c r="F4829" s="58"/>
      <c r="G4829" s="44"/>
      <c r="H4829" s="45"/>
      <c r="I4829" s="45"/>
      <c r="J4829" s="40" t="str">
        <f t="shared" si="461"/>
        <v/>
      </c>
      <c r="K4829" s="39" t="str">
        <f t="shared" si="463"/>
        <v/>
      </c>
      <c r="M4829" s="3"/>
      <c r="AB4829" s="17" t="str">
        <f t="shared" si="462"/>
        <v>-1</v>
      </c>
      <c r="AC4829" s="17">
        <f>IFERROR(INDEX(Factors!$C$59:$C$70,MATCH(AB4829,Factors!$B$59:$B$70,1),1),0)</f>
        <v>0</v>
      </c>
      <c r="AD4829" s="17">
        <f t="shared" si="464"/>
        <v>0</v>
      </c>
      <c r="AE4829" s="17">
        <f>IFERROR(INDEX(Factors!$B$6:$B$15,MATCH('INPUT - Census'!E4829,Factors!$C$6:$C$15,0),1),0)</f>
        <v>0</v>
      </c>
      <c r="AF4829" s="18">
        <f>IFERROR(INDEX(Factors!$B$16:$B$39,MATCH('INPUT - Census'!C4829,Factors!$C$16:$C$35,0),1),0)</f>
        <v>0</v>
      </c>
      <c r="AG4829" s="19">
        <f>IFERROR(INDEX(Factors!$B$40:$B$44,MATCH('INPUT - Census'!F4829,Factors!$C$40:$C$44,0),1),0)</f>
        <v>0</v>
      </c>
      <c r="AH4829" s="21" t="str">
        <f t="shared" si="466"/>
        <v/>
      </c>
      <c r="AI4829" s="1" t="str">
        <f>IFERROR(VLOOKUP(H4829,Factors!$C$45:$D$48,2,0),"")</f>
        <v/>
      </c>
      <c r="AJ4829" t="b">
        <f t="shared" si="465"/>
        <v>0</v>
      </c>
    </row>
    <row r="4830" spans="2:36" ht="14.4" x14ac:dyDescent="0.3">
      <c r="B4830" s="70"/>
      <c r="C4830" s="58"/>
      <c r="D4830" s="63"/>
      <c r="E4830" s="58"/>
      <c r="F4830" s="58"/>
      <c r="G4830" s="44"/>
      <c r="H4830" s="45"/>
      <c r="I4830" s="45"/>
      <c r="J4830" s="40" t="str">
        <f t="shared" si="461"/>
        <v/>
      </c>
      <c r="K4830" s="39" t="str">
        <f t="shared" si="463"/>
        <v/>
      </c>
      <c r="M4830" s="3"/>
      <c r="AB4830" s="17" t="str">
        <f t="shared" si="462"/>
        <v>-1</v>
      </c>
      <c r="AC4830" s="17">
        <f>IFERROR(INDEX(Factors!$C$59:$C$70,MATCH(AB4830,Factors!$B$59:$B$70,1),1),0)</f>
        <v>0</v>
      </c>
      <c r="AD4830" s="17">
        <f t="shared" si="464"/>
        <v>0</v>
      </c>
      <c r="AE4830" s="17">
        <f>IFERROR(INDEX(Factors!$B$6:$B$15,MATCH('INPUT - Census'!E4830,Factors!$C$6:$C$15,0),1),0)</f>
        <v>0</v>
      </c>
      <c r="AF4830" s="18">
        <f>IFERROR(INDEX(Factors!$B$16:$B$39,MATCH('INPUT - Census'!C4830,Factors!$C$16:$C$35,0),1),0)</f>
        <v>0</v>
      </c>
      <c r="AG4830" s="19">
        <f>IFERROR(INDEX(Factors!$B$40:$B$44,MATCH('INPUT - Census'!F4830,Factors!$C$40:$C$44,0),1),0)</f>
        <v>0</v>
      </c>
      <c r="AH4830" s="21" t="str">
        <f t="shared" si="466"/>
        <v/>
      </c>
      <c r="AI4830" s="1" t="str">
        <f>IFERROR(VLOOKUP(H4830,Factors!$C$45:$D$48,2,0),"")</f>
        <v/>
      </c>
      <c r="AJ4830" t="b">
        <f t="shared" si="465"/>
        <v>0</v>
      </c>
    </row>
    <row r="4831" spans="2:36" ht="14.4" x14ac:dyDescent="0.3">
      <c r="B4831" s="70"/>
      <c r="C4831" s="58"/>
      <c r="D4831" s="63"/>
      <c r="E4831" s="58"/>
      <c r="F4831" s="58"/>
      <c r="G4831" s="44"/>
      <c r="H4831" s="45"/>
      <c r="I4831" s="45"/>
      <c r="J4831" s="40" t="str">
        <f t="shared" si="461"/>
        <v/>
      </c>
      <c r="K4831" s="39" t="str">
        <f t="shared" si="463"/>
        <v/>
      </c>
      <c r="M4831" s="3"/>
      <c r="AB4831" s="17" t="str">
        <f t="shared" si="462"/>
        <v>-1</v>
      </c>
      <c r="AC4831" s="17">
        <f>IFERROR(INDEX(Factors!$C$59:$C$70,MATCH(AB4831,Factors!$B$59:$B$70,1),1),0)</f>
        <v>0</v>
      </c>
      <c r="AD4831" s="17">
        <f t="shared" si="464"/>
        <v>0</v>
      </c>
      <c r="AE4831" s="17">
        <f>IFERROR(INDEX(Factors!$B$6:$B$15,MATCH('INPUT - Census'!E4831,Factors!$C$6:$C$15,0),1),0)</f>
        <v>0</v>
      </c>
      <c r="AF4831" s="18">
        <f>IFERROR(INDEX(Factors!$B$16:$B$39,MATCH('INPUT - Census'!C4831,Factors!$C$16:$C$35,0),1),0)</f>
        <v>0</v>
      </c>
      <c r="AG4831" s="19">
        <f>IFERROR(INDEX(Factors!$B$40:$B$44,MATCH('INPUT - Census'!F4831,Factors!$C$40:$C$44,0),1),0)</f>
        <v>0</v>
      </c>
      <c r="AH4831" s="21" t="str">
        <f t="shared" si="466"/>
        <v/>
      </c>
      <c r="AI4831" s="1" t="str">
        <f>IFERROR(VLOOKUP(H4831,Factors!$C$45:$D$48,2,0),"")</f>
        <v/>
      </c>
      <c r="AJ4831" t="b">
        <f t="shared" si="465"/>
        <v>0</v>
      </c>
    </row>
    <row r="4832" spans="2:36" ht="14.4" x14ac:dyDescent="0.3">
      <c r="B4832" s="70"/>
      <c r="C4832" s="58"/>
      <c r="D4832" s="63"/>
      <c r="E4832" s="58"/>
      <c r="F4832" s="58"/>
      <c r="G4832" s="44"/>
      <c r="H4832" s="45"/>
      <c r="I4832" s="45"/>
      <c r="J4832" s="40" t="str">
        <f t="shared" si="461"/>
        <v/>
      </c>
      <c r="K4832" s="39" t="str">
        <f t="shared" si="463"/>
        <v/>
      </c>
      <c r="M4832" s="3"/>
      <c r="AB4832" s="17" t="str">
        <f t="shared" si="462"/>
        <v>-1</v>
      </c>
      <c r="AC4832" s="17">
        <f>IFERROR(INDEX(Factors!$C$59:$C$70,MATCH(AB4832,Factors!$B$59:$B$70,1),1),0)</f>
        <v>0</v>
      </c>
      <c r="AD4832" s="17">
        <f t="shared" si="464"/>
        <v>0</v>
      </c>
      <c r="AE4832" s="17">
        <f>IFERROR(INDEX(Factors!$B$6:$B$15,MATCH('INPUT - Census'!E4832,Factors!$C$6:$C$15,0),1),0)</f>
        <v>0</v>
      </c>
      <c r="AF4832" s="18">
        <f>IFERROR(INDEX(Factors!$B$16:$B$39,MATCH('INPUT - Census'!C4832,Factors!$C$16:$C$35,0),1),0)</f>
        <v>0</v>
      </c>
      <c r="AG4832" s="19">
        <f>IFERROR(INDEX(Factors!$B$40:$B$44,MATCH('INPUT - Census'!F4832,Factors!$C$40:$C$44,0),1),0)</f>
        <v>0</v>
      </c>
      <c r="AH4832" s="21" t="str">
        <f t="shared" si="466"/>
        <v/>
      </c>
      <c r="AI4832" s="1" t="str">
        <f>IFERROR(VLOOKUP(H4832,Factors!$C$45:$D$48,2,0),"")</f>
        <v/>
      </c>
      <c r="AJ4832" t="b">
        <f t="shared" si="465"/>
        <v>0</v>
      </c>
    </row>
    <row r="4833" spans="2:36" ht="14.4" x14ac:dyDescent="0.3">
      <c r="B4833" s="70"/>
      <c r="C4833" s="58"/>
      <c r="D4833" s="63"/>
      <c r="E4833" s="58"/>
      <c r="F4833" s="58"/>
      <c r="G4833" s="44"/>
      <c r="H4833" s="45"/>
      <c r="I4833" s="45"/>
      <c r="J4833" s="40" t="str">
        <f t="shared" si="461"/>
        <v/>
      </c>
      <c r="K4833" s="39" t="str">
        <f t="shared" si="463"/>
        <v/>
      </c>
      <c r="M4833" s="3"/>
      <c r="AB4833" s="17" t="str">
        <f t="shared" si="462"/>
        <v>-1</v>
      </c>
      <c r="AC4833" s="17">
        <f>IFERROR(INDEX(Factors!$C$59:$C$70,MATCH(AB4833,Factors!$B$59:$B$70,1),1),0)</f>
        <v>0</v>
      </c>
      <c r="AD4833" s="17">
        <f t="shared" si="464"/>
        <v>0</v>
      </c>
      <c r="AE4833" s="17">
        <f>IFERROR(INDEX(Factors!$B$6:$B$15,MATCH('INPUT - Census'!E4833,Factors!$C$6:$C$15,0),1),0)</f>
        <v>0</v>
      </c>
      <c r="AF4833" s="18">
        <f>IFERROR(INDEX(Factors!$B$16:$B$39,MATCH('INPUT - Census'!C4833,Factors!$C$16:$C$35,0),1),0)</f>
        <v>0</v>
      </c>
      <c r="AG4833" s="19">
        <f>IFERROR(INDEX(Factors!$B$40:$B$44,MATCH('INPUT - Census'!F4833,Factors!$C$40:$C$44,0),1),0)</f>
        <v>0</v>
      </c>
      <c r="AH4833" s="21" t="str">
        <f t="shared" si="466"/>
        <v/>
      </c>
      <c r="AI4833" s="1" t="str">
        <f>IFERROR(VLOOKUP(H4833,Factors!$C$45:$D$48,2,0),"")</f>
        <v/>
      </c>
      <c r="AJ4833" t="b">
        <f t="shared" si="465"/>
        <v>0</v>
      </c>
    </row>
    <row r="4834" spans="2:36" ht="14.4" x14ac:dyDescent="0.3">
      <c r="B4834" s="70"/>
      <c r="C4834" s="58"/>
      <c r="D4834" s="63"/>
      <c r="E4834" s="58"/>
      <c r="F4834" s="58"/>
      <c r="G4834" s="44"/>
      <c r="H4834" s="45"/>
      <c r="I4834" s="45"/>
      <c r="J4834" s="40" t="str">
        <f t="shared" si="461"/>
        <v/>
      </c>
      <c r="K4834" s="39" t="str">
        <f t="shared" si="463"/>
        <v/>
      </c>
      <c r="M4834" s="3"/>
      <c r="AB4834" s="17" t="str">
        <f t="shared" si="462"/>
        <v>-1</v>
      </c>
      <c r="AC4834" s="17">
        <f>IFERROR(INDEX(Factors!$C$59:$C$70,MATCH(AB4834,Factors!$B$59:$B$70,1),1),0)</f>
        <v>0</v>
      </c>
      <c r="AD4834" s="17">
        <f t="shared" si="464"/>
        <v>0</v>
      </c>
      <c r="AE4834" s="17">
        <f>IFERROR(INDEX(Factors!$B$6:$B$15,MATCH('INPUT - Census'!E4834,Factors!$C$6:$C$15,0),1),0)</f>
        <v>0</v>
      </c>
      <c r="AF4834" s="18">
        <f>IFERROR(INDEX(Factors!$B$16:$B$39,MATCH('INPUT - Census'!C4834,Factors!$C$16:$C$35,0),1),0)</f>
        <v>0</v>
      </c>
      <c r="AG4834" s="19">
        <f>IFERROR(INDEX(Factors!$B$40:$B$44,MATCH('INPUT - Census'!F4834,Factors!$C$40:$C$44,0),1),0)</f>
        <v>0</v>
      </c>
      <c r="AH4834" s="21" t="str">
        <f t="shared" si="466"/>
        <v/>
      </c>
      <c r="AI4834" s="1" t="str">
        <f>IFERROR(VLOOKUP(H4834,Factors!$C$45:$D$48,2,0),"")</f>
        <v/>
      </c>
      <c r="AJ4834" t="b">
        <f t="shared" si="465"/>
        <v>0</v>
      </c>
    </row>
    <row r="4835" spans="2:36" ht="14.4" x14ac:dyDescent="0.3">
      <c r="B4835" s="70"/>
      <c r="C4835" s="58"/>
      <c r="D4835" s="63"/>
      <c r="E4835" s="58"/>
      <c r="F4835" s="58"/>
      <c r="G4835" s="44"/>
      <c r="H4835" s="45"/>
      <c r="I4835" s="45"/>
      <c r="J4835" s="40" t="str">
        <f t="shared" si="461"/>
        <v/>
      </c>
      <c r="K4835" s="39" t="str">
        <f t="shared" si="463"/>
        <v/>
      </c>
      <c r="M4835" s="3"/>
      <c r="AB4835" s="17" t="str">
        <f t="shared" si="462"/>
        <v>-1</v>
      </c>
      <c r="AC4835" s="17">
        <f>IFERROR(INDEX(Factors!$C$59:$C$70,MATCH(AB4835,Factors!$B$59:$B$70,1),1),0)</f>
        <v>0</v>
      </c>
      <c r="AD4835" s="17">
        <f t="shared" si="464"/>
        <v>0</v>
      </c>
      <c r="AE4835" s="17">
        <f>IFERROR(INDEX(Factors!$B$6:$B$15,MATCH('INPUT - Census'!E4835,Factors!$C$6:$C$15,0),1),0)</f>
        <v>0</v>
      </c>
      <c r="AF4835" s="18">
        <f>IFERROR(INDEX(Factors!$B$16:$B$39,MATCH('INPUT - Census'!C4835,Factors!$C$16:$C$35,0),1),0)</f>
        <v>0</v>
      </c>
      <c r="AG4835" s="19">
        <f>IFERROR(INDEX(Factors!$B$40:$B$44,MATCH('INPUT - Census'!F4835,Factors!$C$40:$C$44,0),1),0)</f>
        <v>0</v>
      </c>
      <c r="AH4835" s="21" t="str">
        <f t="shared" si="466"/>
        <v/>
      </c>
      <c r="AI4835" s="1" t="str">
        <f>IFERROR(VLOOKUP(H4835,Factors!$C$45:$D$48,2,0),"")</f>
        <v/>
      </c>
      <c r="AJ4835" t="b">
        <f t="shared" si="465"/>
        <v>0</v>
      </c>
    </row>
    <row r="4836" spans="2:36" ht="14.4" x14ac:dyDescent="0.3">
      <c r="B4836" s="70"/>
      <c r="C4836" s="58"/>
      <c r="D4836" s="63"/>
      <c r="E4836" s="58"/>
      <c r="F4836" s="58"/>
      <c r="G4836" s="44"/>
      <c r="H4836" s="45"/>
      <c r="I4836" s="45"/>
      <c r="J4836" s="40" t="str">
        <f t="shared" si="461"/>
        <v/>
      </c>
      <c r="K4836" s="39" t="str">
        <f t="shared" si="463"/>
        <v/>
      </c>
      <c r="M4836" s="3"/>
      <c r="AB4836" s="17" t="str">
        <f t="shared" si="462"/>
        <v>-1</v>
      </c>
      <c r="AC4836" s="17">
        <f>IFERROR(INDEX(Factors!$C$59:$C$70,MATCH(AB4836,Factors!$B$59:$B$70,1),1),0)</f>
        <v>0</v>
      </c>
      <c r="AD4836" s="17">
        <f t="shared" si="464"/>
        <v>0</v>
      </c>
      <c r="AE4836" s="17">
        <f>IFERROR(INDEX(Factors!$B$6:$B$15,MATCH('INPUT - Census'!E4836,Factors!$C$6:$C$15,0),1),0)</f>
        <v>0</v>
      </c>
      <c r="AF4836" s="18">
        <f>IFERROR(INDEX(Factors!$B$16:$B$39,MATCH('INPUT - Census'!C4836,Factors!$C$16:$C$35,0),1),0)</f>
        <v>0</v>
      </c>
      <c r="AG4836" s="19">
        <f>IFERROR(INDEX(Factors!$B$40:$B$44,MATCH('INPUT - Census'!F4836,Factors!$C$40:$C$44,0),1),0)</f>
        <v>0</v>
      </c>
      <c r="AH4836" s="21" t="str">
        <f t="shared" si="466"/>
        <v/>
      </c>
      <c r="AI4836" s="1" t="str">
        <f>IFERROR(VLOOKUP(H4836,Factors!$C$45:$D$48,2,0),"")</f>
        <v/>
      </c>
      <c r="AJ4836" t="b">
        <f t="shared" si="465"/>
        <v>0</v>
      </c>
    </row>
    <row r="4837" spans="2:36" ht="14.4" x14ac:dyDescent="0.3">
      <c r="B4837" s="70"/>
      <c r="C4837" s="58"/>
      <c r="D4837" s="63"/>
      <c r="E4837" s="58"/>
      <c r="F4837" s="58"/>
      <c r="G4837" s="44"/>
      <c r="H4837" s="45"/>
      <c r="I4837" s="45"/>
      <c r="J4837" s="40" t="str">
        <f t="shared" si="461"/>
        <v/>
      </c>
      <c r="K4837" s="39" t="str">
        <f t="shared" si="463"/>
        <v/>
      </c>
      <c r="M4837" s="3"/>
      <c r="AB4837" s="17" t="str">
        <f t="shared" si="462"/>
        <v>-1</v>
      </c>
      <c r="AC4837" s="17">
        <f>IFERROR(INDEX(Factors!$C$59:$C$70,MATCH(AB4837,Factors!$B$59:$B$70,1),1),0)</f>
        <v>0</v>
      </c>
      <c r="AD4837" s="17">
        <f t="shared" si="464"/>
        <v>0</v>
      </c>
      <c r="AE4837" s="17">
        <f>IFERROR(INDEX(Factors!$B$6:$B$15,MATCH('INPUT - Census'!E4837,Factors!$C$6:$C$15,0),1),0)</f>
        <v>0</v>
      </c>
      <c r="AF4837" s="18">
        <f>IFERROR(INDEX(Factors!$B$16:$B$39,MATCH('INPUT - Census'!C4837,Factors!$C$16:$C$35,0),1),0)</f>
        <v>0</v>
      </c>
      <c r="AG4837" s="19">
        <f>IFERROR(INDEX(Factors!$B$40:$B$44,MATCH('INPUT - Census'!F4837,Factors!$C$40:$C$44,0),1),0)</f>
        <v>0</v>
      </c>
      <c r="AH4837" s="21" t="str">
        <f t="shared" si="466"/>
        <v/>
      </c>
      <c r="AI4837" s="1" t="str">
        <f>IFERROR(VLOOKUP(H4837,Factors!$C$45:$D$48,2,0),"")</f>
        <v/>
      </c>
      <c r="AJ4837" t="b">
        <f t="shared" si="465"/>
        <v>0</v>
      </c>
    </row>
    <row r="4838" spans="2:36" ht="14.4" x14ac:dyDescent="0.3">
      <c r="B4838" s="70"/>
      <c r="C4838" s="58"/>
      <c r="D4838" s="63"/>
      <c r="E4838" s="58"/>
      <c r="F4838" s="58"/>
      <c r="G4838" s="44"/>
      <c r="H4838" s="45"/>
      <c r="I4838" s="45"/>
      <c r="J4838" s="40" t="str">
        <f t="shared" si="461"/>
        <v/>
      </c>
      <c r="K4838" s="39" t="str">
        <f t="shared" si="463"/>
        <v/>
      </c>
      <c r="M4838" s="3"/>
      <c r="AB4838" s="17" t="str">
        <f t="shared" si="462"/>
        <v>-1</v>
      </c>
      <c r="AC4838" s="17">
        <f>IFERROR(INDEX(Factors!$C$59:$C$70,MATCH(AB4838,Factors!$B$59:$B$70,1),1),0)</f>
        <v>0</v>
      </c>
      <c r="AD4838" s="17">
        <f t="shared" si="464"/>
        <v>0</v>
      </c>
      <c r="AE4838" s="17">
        <f>IFERROR(INDEX(Factors!$B$6:$B$15,MATCH('INPUT - Census'!E4838,Factors!$C$6:$C$15,0),1),0)</f>
        <v>0</v>
      </c>
      <c r="AF4838" s="18">
        <f>IFERROR(INDEX(Factors!$B$16:$B$39,MATCH('INPUT - Census'!C4838,Factors!$C$16:$C$35,0),1),0)</f>
        <v>0</v>
      </c>
      <c r="AG4838" s="19">
        <f>IFERROR(INDEX(Factors!$B$40:$B$44,MATCH('INPUT - Census'!F4838,Factors!$C$40:$C$44,0),1),0)</f>
        <v>0</v>
      </c>
      <c r="AH4838" s="21" t="str">
        <f t="shared" si="466"/>
        <v/>
      </c>
      <c r="AI4838" s="1" t="str">
        <f>IFERROR(VLOOKUP(H4838,Factors!$C$45:$D$48,2,0),"")</f>
        <v/>
      </c>
      <c r="AJ4838" t="b">
        <f t="shared" si="465"/>
        <v>0</v>
      </c>
    </row>
    <row r="4839" spans="2:36" ht="14.4" x14ac:dyDescent="0.3">
      <c r="B4839" s="70"/>
      <c r="C4839" s="58"/>
      <c r="D4839" s="63"/>
      <c r="E4839" s="58"/>
      <c r="F4839" s="58"/>
      <c r="G4839" s="44"/>
      <c r="H4839" s="45"/>
      <c r="I4839" s="45"/>
      <c r="J4839" s="40" t="str">
        <f t="shared" si="461"/>
        <v/>
      </c>
      <c r="K4839" s="39" t="str">
        <f t="shared" si="463"/>
        <v/>
      </c>
      <c r="M4839" s="3"/>
      <c r="AB4839" s="17" t="str">
        <f t="shared" si="462"/>
        <v>-1</v>
      </c>
      <c r="AC4839" s="17">
        <f>IFERROR(INDEX(Factors!$C$59:$C$70,MATCH(AB4839,Factors!$B$59:$B$70,1),1),0)</f>
        <v>0</v>
      </c>
      <c r="AD4839" s="17">
        <f t="shared" si="464"/>
        <v>0</v>
      </c>
      <c r="AE4839" s="17">
        <f>IFERROR(INDEX(Factors!$B$6:$B$15,MATCH('INPUT - Census'!E4839,Factors!$C$6:$C$15,0),1),0)</f>
        <v>0</v>
      </c>
      <c r="AF4839" s="18">
        <f>IFERROR(INDEX(Factors!$B$16:$B$39,MATCH('INPUT - Census'!C4839,Factors!$C$16:$C$35,0),1),0)</f>
        <v>0</v>
      </c>
      <c r="AG4839" s="19">
        <f>IFERROR(INDEX(Factors!$B$40:$B$44,MATCH('INPUT - Census'!F4839,Factors!$C$40:$C$44,0),1),0)</f>
        <v>0</v>
      </c>
      <c r="AH4839" s="21" t="str">
        <f t="shared" si="466"/>
        <v/>
      </c>
      <c r="AI4839" s="1" t="str">
        <f>IFERROR(VLOOKUP(H4839,Factors!$C$45:$D$48,2,0),"")</f>
        <v/>
      </c>
      <c r="AJ4839" t="b">
        <f t="shared" si="465"/>
        <v>0</v>
      </c>
    </row>
    <row r="4840" spans="2:36" ht="14.4" x14ac:dyDescent="0.3">
      <c r="B4840" s="70"/>
      <c r="C4840" s="58"/>
      <c r="D4840" s="63"/>
      <c r="E4840" s="58"/>
      <c r="F4840" s="58"/>
      <c r="G4840" s="44"/>
      <c r="H4840" s="45"/>
      <c r="I4840" s="45"/>
      <c r="J4840" s="40" t="str">
        <f t="shared" si="461"/>
        <v/>
      </c>
      <c r="K4840" s="39" t="str">
        <f t="shared" si="463"/>
        <v/>
      </c>
      <c r="M4840" s="3"/>
      <c r="AB4840" s="17" t="str">
        <f t="shared" si="462"/>
        <v>-1</v>
      </c>
      <c r="AC4840" s="17">
        <f>IFERROR(INDEX(Factors!$C$59:$C$70,MATCH(AB4840,Factors!$B$59:$B$70,1),1),0)</f>
        <v>0</v>
      </c>
      <c r="AD4840" s="17">
        <f t="shared" si="464"/>
        <v>0</v>
      </c>
      <c r="AE4840" s="17">
        <f>IFERROR(INDEX(Factors!$B$6:$B$15,MATCH('INPUT - Census'!E4840,Factors!$C$6:$C$15,0),1),0)</f>
        <v>0</v>
      </c>
      <c r="AF4840" s="18">
        <f>IFERROR(INDEX(Factors!$B$16:$B$39,MATCH('INPUT - Census'!C4840,Factors!$C$16:$C$35,0),1),0)</f>
        <v>0</v>
      </c>
      <c r="AG4840" s="19">
        <f>IFERROR(INDEX(Factors!$B$40:$B$44,MATCH('INPUT - Census'!F4840,Factors!$C$40:$C$44,0),1),0)</f>
        <v>0</v>
      </c>
      <c r="AH4840" s="21" t="str">
        <f t="shared" si="466"/>
        <v/>
      </c>
      <c r="AI4840" s="1" t="str">
        <f>IFERROR(VLOOKUP(H4840,Factors!$C$45:$D$48,2,0),"")</f>
        <v/>
      </c>
      <c r="AJ4840" t="b">
        <f t="shared" si="465"/>
        <v>0</v>
      </c>
    </row>
    <row r="4841" spans="2:36" ht="14.4" x14ac:dyDescent="0.3">
      <c r="B4841" s="70"/>
      <c r="C4841" s="58"/>
      <c r="D4841" s="63"/>
      <c r="E4841" s="58"/>
      <c r="F4841" s="58"/>
      <c r="G4841" s="44"/>
      <c r="H4841" s="45"/>
      <c r="I4841" s="45"/>
      <c r="J4841" s="40" t="str">
        <f t="shared" si="461"/>
        <v/>
      </c>
      <c r="K4841" s="39" t="str">
        <f t="shared" si="463"/>
        <v/>
      </c>
      <c r="M4841" s="3"/>
      <c r="AB4841" s="17" t="str">
        <f t="shared" si="462"/>
        <v>-1</v>
      </c>
      <c r="AC4841" s="17">
        <f>IFERROR(INDEX(Factors!$C$59:$C$70,MATCH(AB4841,Factors!$B$59:$B$70,1),1),0)</f>
        <v>0</v>
      </c>
      <c r="AD4841" s="17">
        <f t="shared" si="464"/>
        <v>0</v>
      </c>
      <c r="AE4841" s="17">
        <f>IFERROR(INDEX(Factors!$B$6:$B$15,MATCH('INPUT - Census'!E4841,Factors!$C$6:$C$15,0),1),0)</f>
        <v>0</v>
      </c>
      <c r="AF4841" s="18">
        <f>IFERROR(INDEX(Factors!$B$16:$B$39,MATCH('INPUT - Census'!C4841,Factors!$C$16:$C$35,0),1),0)</f>
        <v>0</v>
      </c>
      <c r="AG4841" s="19">
        <f>IFERROR(INDEX(Factors!$B$40:$B$44,MATCH('INPUT - Census'!F4841,Factors!$C$40:$C$44,0),1),0)</f>
        <v>0</v>
      </c>
      <c r="AH4841" s="21" t="str">
        <f t="shared" si="466"/>
        <v/>
      </c>
      <c r="AI4841" s="1" t="str">
        <f>IFERROR(VLOOKUP(H4841,Factors!$C$45:$D$48,2,0),"")</f>
        <v/>
      </c>
      <c r="AJ4841" t="b">
        <f t="shared" si="465"/>
        <v>0</v>
      </c>
    </row>
    <row r="4842" spans="2:36" ht="14.4" x14ac:dyDescent="0.3">
      <c r="B4842" s="70"/>
      <c r="C4842" s="58"/>
      <c r="D4842" s="63"/>
      <c r="E4842" s="58"/>
      <c r="F4842" s="58"/>
      <c r="G4842" s="44"/>
      <c r="H4842" s="45"/>
      <c r="I4842" s="45"/>
      <c r="J4842" s="40" t="str">
        <f t="shared" si="461"/>
        <v/>
      </c>
      <c r="K4842" s="39" t="str">
        <f t="shared" si="463"/>
        <v/>
      </c>
      <c r="M4842" s="3"/>
      <c r="AB4842" s="17" t="str">
        <f t="shared" si="462"/>
        <v>-1</v>
      </c>
      <c r="AC4842" s="17">
        <f>IFERROR(INDEX(Factors!$C$59:$C$70,MATCH(AB4842,Factors!$B$59:$B$70,1),1),0)</f>
        <v>0</v>
      </c>
      <c r="AD4842" s="17">
        <f t="shared" si="464"/>
        <v>0</v>
      </c>
      <c r="AE4842" s="17">
        <f>IFERROR(INDEX(Factors!$B$6:$B$15,MATCH('INPUT - Census'!E4842,Factors!$C$6:$C$15,0),1),0)</f>
        <v>0</v>
      </c>
      <c r="AF4842" s="18">
        <f>IFERROR(INDEX(Factors!$B$16:$B$39,MATCH('INPUT - Census'!C4842,Factors!$C$16:$C$35,0),1),0)</f>
        <v>0</v>
      </c>
      <c r="AG4842" s="19">
        <f>IFERROR(INDEX(Factors!$B$40:$B$44,MATCH('INPUT - Census'!F4842,Factors!$C$40:$C$44,0),1),0)</f>
        <v>0</v>
      </c>
      <c r="AH4842" s="21" t="str">
        <f t="shared" si="466"/>
        <v/>
      </c>
      <c r="AI4842" s="1" t="str">
        <f>IFERROR(VLOOKUP(H4842,Factors!$C$45:$D$48,2,0),"")</f>
        <v/>
      </c>
      <c r="AJ4842" t="b">
        <f t="shared" si="465"/>
        <v>0</v>
      </c>
    </row>
    <row r="4843" spans="2:36" ht="14.4" x14ac:dyDescent="0.3">
      <c r="B4843" s="70"/>
      <c r="C4843" s="58"/>
      <c r="D4843" s="63"/>
      <c r="E4843" s="58"/>
      <c r="F4843" s="58"/>
      <c r="G4843" s="44"/>
      <c r="H4843" s="45"/>
      <c r="I4843" s="45"/>
      <c r="J4843" s="40" t="str">
        <f t="shared" si="461"/>
        <v/>
      </c>
      <c r="K4843" s="39" t="str">
        <f t="shared" si="463"/>
        <v/>
      </c>
      <c r="M4843" s="3"/>
      <c r="AB4843" s="17" t="str">
        <f t="shared" si="462"/>
        <v>-1</v>
      </c>
      <c r="AC4843" s="17">
        <f>IFERROR(INDEX(Factors!$C$59:$C$70,MATCH(AB4843,Factors!$B$59:$B$70,1),1),0)</f>
        <v>0</v>
      </c>
      <c r="AD4843" s="17">
        <f t="shared" si="464"/>
        <v>0</v>
      </c>
      <c r="AE4843" s="17">
        <f>IFERROR(INDEX(Factors!$B$6:$B$15,MATCH('INPUT - Census'!E4843,Factors!$C$6:$C$15,0),1),0)</f>
        <v>0</v>
      </c>
      <c r="AF4843" s="18">
        <f>IFERROR(INDEX(Factors!$B$16:$B$39,MATCH('INPUT - Census'!C4843,Factors!$C$16:$C$35,0),1),0)</f>
        <v>0</v>
      </c>
      <c r="AG4843" s="19">
        <f>IFERROR(INDEX(Factors!$B$40:$B$44,MATCH('INPUT - Census'!F4843,Factors!$C$40:$C$44,0),1),0)</f>
        <v>0</v>
      </c>
      <c r="AH4843" s="21" t="str">
        <f t="shared" si="466"/>
        <v/>
      </c>
      <c r="AI4843" s="1" t="str">
        <f>IFERROR(VLOOKUP(H4843,Factors!$C$45:$D$48,2,0),"")</f>
        <v/>
      </c>
      <c r="AJ4843" t="b">
        <f t="shared" si="465"/>
        <v>0</v>
      </c>
    </row>
    <row r="4844" spans="2:36" ht="14.4" x14ac:dyDescent="0.3">
      <c r="B4844" s="70"/>
      <c r="C4844" s="58"/>
      <c r="D4844" s="63"/>
      <c r="E4844" s="58"/>
      <c r="F4844" s="58"/>
      <c r="G4844" s="44"/>
      <c r="H4844" s="45"/>
      <c r="I4844" s="45"/>
      <c r="J4844" s="40" t="str">
        <f t="shared" si="461"/>
        <v/>
      </c>
      <c r="K4844" s="39" t="str">
        <f t="shared" si="463"/>
        <v/>
      </c>
      <c r="M4844" s="3"/>
      <c r="AB4844" s="17" t="str">
        <f t="shared" si="462"/>
        <v>-1</v>
      </c>
      <c r="AC4844" s="17">
        <f>IFERROR(INDEX(Factors!$C$59:$C$70,MATCH(AB4844,Factors!$B$59:$B$70,1),1),0)</f>
        <v>0</v>
      </c>
      <c r="AD4844" s="17">
        <f t="shared" si="464"/>
        <v>0</v>
      </c>
      <c r="AE4844" s="17">
        <f>IFERROR(INDEX(Factors!$B$6:$B$15,MATCH('INPUT - Census'!E4844,Factors!$C$6:$C$15,0),1),0)</f>
        <v>0</v>
      </c>
      <c r="AF4844" s="18">
        <f>IFERROR(INDEX(Factors!$B$16:$B$39,MATCH('INPUT - Census'!C4844,Factors!$C$16:$C$35,0),1),0)</f>
        <v>0</v>
      </c>
      <c r="AG4844" s="19">
        <f>IFERROR(INDEX(Factors!$B$40:$B$44,MATCH('INPUT - Census'!F4844,Factors!$C$40:$C$44,0),1),0)</f>
        <v>0</v>
      </c>
      <c r="AH4844" s="21" t="str">
        <f t="shared" si="466"/>
        <v/>
      </c>
      <c r="AI4844" s="1" t="str">
        <f>IFERROR(VLOOKUP(H4844,Factors!$C$45:$D$48,2,0),"")</f>
        <v/>
      </c>
      <c r="AJ4844" t="b">
        <f t="shared" si="465"/>
        <v>0</v>
      </c>
    </row>
    <row r="4845" spans="2:36" ht="14.4" x14ac:dyDescent="0.3">
      <c r="B4845" s="70"/>
      <c r="C4845" s="58"/>
      <c r="D4845" s="63"/>
      <c r="E4845" s="58"/>
      <c r="F4845" s="58"/>
      <c r="G4845" s="44"/>
      <c r="H4845" s="45"/>
      <c r="I4845" s="45"/>
      <c r="J4845" s="40" t="str">
        <f t="shared" si="461"/>
        <v/>
      </c>
      <c r="K4845" s="39" t="str">
        <f t="shared" si="463"/>
        <v/>
      </c>
      <c r="M4845" s="3"/>
      <c r="AB4845" s="17" t="str">
        <f t="shared" si="462"/>
        <v>-1</v>
      </c>
      <c r="AC4845" s="17">
        <f>IFERROR(INDEX(Factors!$C$59:$C$70,MATCH(AB4845,Factors!$B$59:$B$70,1),1),0)</f>
        <v>0</v>
      </c>
      <c r="AD4845" s="17">
        <f t="shared" si="464"/>
        <v>0</v>
      </c>
      <c r="AE4845" s="17">
        <f>IFERROR(INDEX(Factors!$B$6:$B$15,MATCH('INPUT - Census'!E4845,Factors!$C$6:$C$15,0),1),0)</f>
        <v>0</v>
      </c>
      <c r="AF4845" s="18">
        <f>IFERROR(INDEX(Factors!$B$16:$B$39,MATCH('INPUT - Census'!C4845,Factors!$C$16:$C$35,0),1),0)</f>
        <v>0</v>
      </c>
      <c r="AG4845" s="19">
        <f>IFERROR(INDEX(Factors!$B$40:$B$44,MATCH('INPUT - Census'!F4845,Factors!$C$40:$C$44,0),1),0)</f>
        <v>0</v>
      </c>
      <c r="AH4845" s="21" t="str">
        <f t="shared" si="466"/>
        <v/>
      </c>
      <c r="AI4845" s="1" t="str">
        <f>IFERROR(VLOOKUP(H4845,Factors!$C$45:$D$48,2,0),"")</f>
        <v/>
      </c>
      <c r="AJ4845" t="b">
        <f t="shared" si="465"/>
        <v>0</v>
      </c>
    </row>
    <row r="4846" spans="2:36" ht="14.4" x14ac:dyDescent="0.3">
      <c r="B4846" s="70"/>
      <c r="C4846" s="58"/>
      <c r="D4846" s="63"/>
      <c r="E4846" s="58"/>
      <c r="F4846" s="58"/>
      <c r="G4846" s="44"/>
      <c r="H4846" s="45"/>
      <c r="I4846" s="45"/>
      <c r="J4846" s="40" t="str">
        <f t="shared" si="461"/>
        <v/>
      </c>
      <c r="K4846" s="39" t="str">
        <f t="shared" si="463"/>
        <v/>
      </c>
      <c r="M4846" s="3"/>
      <c r="AB4846" s="17" t="str">
        <f t="shared" si="462"/>
        <v>-1</v>
      </c>
      <c r="AC4846" s="17">
        <f>IFERROR(INDEX(Factors!$C$59:$C$70,MATCH(AB4846,Factors!$B$59:$B$70,1),1),0)</f>
        <v>0</v>
      </c>
      <c r="AD4846" s="17">
        <f t="shared" si="464"/>
        <v>0</v>
      </c>
      <c r="AE4846" s="17">
        <f>IFERROR(INDEX(Factors!$B$6:$B$15,MATCH('INPUT - Census'!E4846,Factors!$C$6:$C$15,0),1),0)</f>
        <v>0</v>
      </c>
      <c r="AF4846" s="18">
        <f>IFERROR(INDEX(Factors!$B$16:$B$39,MATCH('INPUT - Census'!C4846,Factors!$C$16:$C$35,0),1),0)</f>
        <v>0</v>
      </c>
      <c r="AG4846" s="19">
        <f>IFERROR(INDEX(Factors!$B$40:$B$44,MATCH('INPUT - Census'!F4846,Factors!$C$40:$C$44,0),1),0)</f>
        <v>0</v>
      </c>
      <c r="AH4846" s="21" t="str">
        <f t="shared" si="466"/>
        <v/>
      </c>
      <c r="AI4846" s="1" t="str">
        <f>IFERROR(VLOOKUP(H4846,Factors!$C$45:$D$48,2,0),"")</f>
        <v/>
      </c>
      <c r="AJ4846" t="b">
        <f t="shared" si="465"/>
        <v>0</v>
      </c>
    </row>
    <row r="4847" spans="2:36" ht="14.4" x14ac:dyDescent="0.3">
      <c r="B4847" s="70"/>
      <c r="C4847" s="58"/>
      <c r="D4847" s="63"/>
      <c r="E4847" s="58"/>
      <c r="F4847" s="58"/>
      <c r="G4847" s="44"/>
      <c r="H4847" s="45"/>
      <c r="I4847" s="45"/>
      <c r="J4847" s="40" t="str">
        <f t="shared" si="461"/>
        <v/>
      </c>
      <c r="K4847" s="39" t="str">
        <f t="shared" si="463"/>
        <v/>
      </c>
      <c r="M4847" s="3"/>
      <c r="AB4847" s="17" t="str">
        <f t="shared" si="462"/>
        <v>-1</v>
      </c>
      <c r="AC4847" s="17">
        <f>IFERROR(INDEX(Factors!$C$59:$C$70,MATCH(AB4847,Factors!$B$59:$B$70,1),1),0)</f>
        <v>0</v>
      </c>
      <c r="AD4847" s="17">
        <f t="shared" si="464"/>
        <v>0</v>
      </c>
      <c r="AE4847" s="17">
        <f>IFERROR(INDEX(Factors!$B$6:$B$15,MATCH('INPUT - Census'!E4847,Factors!$C$6:$C$15,0),1),0)</f>
        <v>0</v>
      </c>
      <c r="AF4847" s="18">
        <f>IFERROR(INDEX(Factors!$B$16:$B$39,MATCH('INPUT - Census'!C4847,Factors!$C$16:$C$35,0),1),0)</f>
        <v>0</v>
      </c>
      <c r="AG4847" s="19">
        <f>IFERROR(INDEX(Factors!$B$40:$B$44,MATCH('INPUT - Census'!F4847,Factors!$C$40:$C$44,0),1),0)</f>
        <v>0</v>
      </c>
      <c r="AH4847" s="21" t="str">
        <f t="shared" si="466"/>
        <v/>
      </c>
      <c r="AI4847" s="1" t="str">
        <f>IFERROR(VLOOKUP(H4847,Factors!$C$45:$D$48,2,0),"")</f>
        <v/>
      </c>
      <c r="AJ4847" t="b">
        <f t="shared" si="465"/>
        <v>0</v>
      </c>
    </row>
    <row r="4848" spans="2:36" ht="14.4" x14ac:dyDescent="0.3">
      <c r="B4848" s="70"/>
      <c r="C4848" s="58"/>
      <c r="D4848" s="63"/>
      <c r="E4848" s="58"/>
      <c r="F4848" s="58"/>
      <c r="G4848" s="44"/>
      <c r="H4848" s="45"/>
      <c r="I4848" s="45"/>
      <c r="J4848" s="40" t="str">
        <f t="shared" si="461"/>
        <v/>
      </c>
      <c r="K4848" s="39" t="str">
        <f t="shared" si="463"/>
        <v/>
      </c>
      <c r="M4848" s="3"/>
      <c r="AB4848" s="17" t="str">
        <f t="shared" si="462"/>
        <v>-1</v>
      </c>
      <c r="AC4848" s="17">
        <f>IFERROR(INDEX(Factors!$C$59:$C$70,MATCH(AB4848,Factors!$B$59:$B$70,1),1),0)</f>
        <v>0</v>
      </c>
      <c r="AD4848" s="17">
        <f t="shared" si="464"/>
        <v>0</v>
      </c>
      <c r="AE4848" s="17">
        <f>IFERROR(INDEX(Factors!$B$6:$B$15,MATCH('INPUT - Census'!E4848,Factors!$C$6:$C$15,0),1),0)</f>
        <v>0</v>
      </c>
      <c r="AF4848" s="18">
        <f>IFERROR(INDEX(Factors!$B$16:$B$39,MATCH('INPUT - Census'!C4848,Factors!$C$16:$C$35,0),1),0)</f>
        <v>0</v>
      </c>
      <c r="AG4848" s="19">
        <f>IFERROR(INDEX(Factors!$B$40:$B$44,MATCH('INPUT - Census'!F4848,Factors!$C$40:$C$44,0),1),0)</f>
        <v>0</v>
      </c>
      <c r="AH4848" s="21" t="str">
        <f t="shared" si="466"/>
        <v/>
      </c>
      <c r="AI4848" s="1" t="str">
        <f>IFERROR(VLOOKUP(H4848,Factors!$C$45:$D$48,2,0),"")</f>
        <v/>
      </c>
      <c r="AJ4848" t="b">
        <f t="shared" si="465"/>
        <v>0</v>
      </c>
    </row>
    <row r="4849" spans="2:36" ht="14.4" x14ac:dyDescent="0.3">
      <c r="B4849" s="70"/>
      <c r="C4849" s="58"/>
      <c r="D4849" s="63"/>
      <c r="E4849" s="58"/>
      <c r="F4849" s="58"/>
      <c r="G4849" s="44"/>
      <c r="H4849" s="45"/>
      <c r="I4849" s="45"/>
      <c r="J4849" s="40" t="str">
        <f t="shared" si="461"/>
        <v/>
      </c>
      <c r="K4849" s="39" t="str">
        <f t="shared" si="463"/>
        <v/>
      </c>
      <c r="M4849" s="3"/>
      <c r="AB4849" s="17" t="str">
        <f t="shared" si="462"/>
        <v>-1</v>
      </c>
      <c r="AC4849" s="17">
        <f>IFERROR(INDEX(Factors!$C$59:$C$70,MATCH(AB4849,Factors!$B$59:$B$70,1),1),0)</f>
        <v>0</v>
      </c>
      <c r="AD4849" s="17">
        <f t="shared" si="464"/>
        <v>0</v>
      </c>
      <c r="AE4849" s="17">
        <f>IFERROR(INDEX(Factors!$B$6:$B$15,MATCH('INPUT - Census'!E4849,Factors!$C$6:$C$15,0),1),0)</f>
        <v>0</v>
      </c>
      <c r="AF4849" s="18">
        <f>IFERROR(INDEX(Factors!$B$16:$B$39,MATCH('INPUT - Census'!C4849,Factors!$C$16:$C$35,0),1),0)</f>
        <v>0</v>
      </c>
      <c r="AG4849" s="19">
        <f>IFERROR(INDEX(Factors!$B$40:$B$44,MATCH('INPUT - Census'!F4849,Factors!$C$40:$C$44,0),1),0)</f>
        <v>0</v>
      </c>
      <c r="AH4849" s="21" t="str">
        <f t="shared" si="466"/>
        <v/>
      </c>
      <c r="AI4849" s="1" t="str">
        <f>IFERROR(VLOOKUP(H4849,Factors!$C$45:$D$48,2,0),"")</f>
        <v/>
      </c>
      <c r="AJ4849" t="b">
        <f t="shared" si="465"/>
        <v>0</v>
      </c>
    </row>
    <row r="4850" spans="2:36" ht="14.4" x14ac:dyDescent="0.3">
      <c r="B4850" s="70"/>
      <c r="C4850" s="58"/>
      <c r="D4850" s="63"/>
      <c r="E4850" s="58"/>
      <c r="F4850" s="58"/>
      <c r="G4850" s="44"/>
      <c r="H4850" s="45"/>
      <c r="I4850" s="45"/>
      <c r="J4850" s="40" t="str">
        <f t="shared" si="461"/>
        <v/>
      </c>
      <c r="K4850" s="39" t="str">
        <f t="shared" si="463"/>
        <v/>
      </c>
      <c r="M4850" s="3"/>
      <c r="AB4850" s="17" t="str">
        <f t="shared" si="462"/>
        <v>-1</v>
      </c>
      <c r="AC4850" s="17">
        <f>IFERROR(INDEX(Factors!$C$59:$C$70,MATCH(AB4850,Factors!$B$59:$B$70,1),1),0)</f>
        <v>0</v>
      </c>
      <c r="AD4850" s="17">
        <f t="shared" si="464"/>
        <v>0</v>
      </c>
      <c r="AE4850" s="17">
        <f>IFERROR(INDEX(Factors!$B$6:$B$15,MATCH('INPUT - Census'!E4850,Factors!$C$6:$C$15,0),1),0)</f>
        <v>0</v>
      </c>
      <c r="AF4850" s="18">
        <f>IFERROR(INDEX(Factors!$B$16:$B$39,MATCH('INPUT - Census'!C4850,Factors!$C$16:$C$35,0),1),0)</f>
        <v>0</v>
      </c>
      <c r="AG4850" s="19">
        <f>IFERROR(INDEX(Factors!$B$40:$B$44,MATCH('INPUT - Census'!F4850,Factors!$C$40:$C$44,0),1),0)</f>
        <v>0</v>
      </c>
      <c r="AH4850" s="21" t="str">
        <f t="shared" si="466"/>
        <v/>
      </c>
      <c r="AI4850" s="1" t="str">
        <f>IFERROR(VLOOKUP(H4850,Factors!$C$45:$D$48,2,0),"")</f>
        <v/>
      </c>
      <c r="AJ4850" t="b">
        <f t="shared" si="465"/>
        <v>0</v>
      </c>
    </row>
    <row r="4851" spans="2:36" ht="14.4" x14ac:dyDescent="0.3">
      <c r="B4851" s="70"/>
      <c r="C4851" s="58"/>
      <c r="D4851" s="63"/>
      <c r="E4851" s="58"/>
      <c r="F4851" s="58"/>
      <c r="G4851" s="44"/>
      <c r="H4851" s="45"/>
      <c r="I4851" s="45"/>
      <c r="J4851" s="40" t="str">
        <f t="shared" si="461"/>
        <v/>
      </c>
      <c r="K4851" s="39" t="str">
        <f t="shared" si="463"/>
        <v/>
      </c>
      <c r="M4851" s="3"/>
      <c r="AB4851" s="17" t="str">
        <f t="shared" si="462"/>
        <v>-1</v>
      </c>
      <c r="AC4851" s="17">
        <f>IFERROR(INDEX(Factors!$C$59:$C$70,MATCH(AB4851,Factors!$B$59:$B$70,1),1),0)</f>
        <v>0</v>
      </c>
      <c r="AD4851" s="17">
        <f t="shared" si="464"/>
        <v>0</v>
      </c>
      <c r="AE4851" s="17">
        <f>IFERROR(INDEX(Factors!$B$6:$B$15,MATCH('INPUT - Census'!E4851,Factors!$C$6:$C$15,0),1),0)</f>
        <v>0</v>
      </c>
      <c r="AF4851" s="18">
        <f>IFERROR(INDEX(Factors!$B$16:$B$39,MATCH('INPUT - Census'!C4851,Factors!$C$16:$C$35,0),1),0)</f>
        <v>0</v>
      </c>
      <c r="AG4851" s="19">
        <f>IFERROR(INDEX(Factors!$B$40:$B$44,MATCH('INPUT - Census'!F4851,Factors!$C$40:$C$44,0),1),0)</f>
        <v>0</v>
      </c>
      <c r="AH4851" s="21" t="str">
        <f t="shared" si="466"/>
        <v/>
      </c>
      <c r="AI4851" s="1" t="str">
        <f>IFERROR(VLOOKUP(H4851,Factors!$C$45:$D$48,2,0),"")</f>
        <v/>
      </c>
      <c r="AJ4851" t="b">
        <f t="shared" si="465"/>
        <v>0</v>
      </c>
    </row>
    <row r="4852" spans="2:36" ht="14.4" x14ac:dyDescent="0.3">
      <c r="B4852" s="70"/>
      <c r="C4852" s="58"/>
      <c r="D4852" s="63"/>
      <c r="E4852" s="58"/>
      <c r="F4852" s="58"/>
      <c r="G4852" s="44"/>
      <c r="H4852" s="45"/>
      <c r="I4852" s="45"/>
      <c r="J4852" s="40" t="str">
        <f t="shared" si="461"/>
        <v/>
      </c>
      <c r="K4852" s="39" t="str">
        <f t="shared" si="463"/>
        <v/>
      </c>
      <c r="M4852" s="3"/>
      <c r="AB4852" s="17" t="str">
        <f t="shared" si="462"/>
        <v>-1</v>
      </c>
      <c r="AC4852" s="17">
        <f>IFERROR(INDEX(Factors!$C$59:$C$70,MATCH(AB4852,Factors!$B$59:$B$70,1),1),0)</f>
        <v>0</v>
      </c>
      <c r="AD4852" s="17">
        <f t="shared" si="464"/>
        <v>0</v>
      </c>
      <c r="AE4852" s="17">
        <f>IFERROR(INDEX(Factors!$B$6:$B$15,MATCH('INPUT - Census'!E4852,Factors!$C$6:$C$15,0),1),0)</f>
        <v>0</v>
      </c>
      <c r="AF4852" s="18">
        <f>IFERROR(INDEX(Factors!$B$16:$B$39,MATCH('INPUT - Census'!C4852,Factors!$C$16:$C$35,0),1),0)</f>
        <v>0</v>
      </c>
      <c r="AG4852" s="19">
        <f>IFERROR(INDEX(Factors!$B$40:$B$44,MATCH('INPUT - Census'!F4852,Factors!$C$40:$C$44,0),1),0)</f>
        <v>0</v>
      </c>
      <c r="AH4852" s="21" t="str">
        <f t="shared" si="466"/>
        <v/>
      </c>
      <c r="AI4852" s="1" t="str">
        <f>IFERROR(VLOOKUP(H4852,Factors!$C$45:$D$48,2,0),"")</f>
        <v/>
      </c>
      <c r="AJ4852" t="b">
        <f t="shared" si="465"/>
        <v>0</v>
      </c>
    </row>
    <row r="4853" spans="2:36" ht="14.4" x14ac:dyDescent="0.3">
      <c r="B4853" s="70"/>
      <c r="C4853" s="58"/>
      <c r="D4853" s="63"/>
      <c r="E4853" s="58"/>
      <c r="F4853" s="58"/>
      <c r="G4853" s="44"/>
      <c r="H4853" s="45"/>
      <c r="I4853" s="45"/>
      <c r="J4853" s="40" t="str">
        <f t="shared" si="461"/>
        <v/>
      </c>
      <c r="K4853" s="39" t="str">
        <f t="shared" si="463"/>
        <v/>
      </c>
      <c r="M4853" s="3"/>
      <c r="AB4853" s="17" t="str">
        <f t="shared" si="462"/>
        <v>-1</v>
      </c>
      <c r="AC4853" s="17">
        <f>IFERROR(INDEX(Factors!$C$59:$C$70,MATCH(AB4853,Factors!$B$59:$B$70,1),1),0)</f>
        <v>0</v>
      </c>
      <c r="AD4853" s="17">
        <f t="shared" si="464"/>
        <v>0</v>
      </c>
      <c r="AE4853" s="17">
        <f>IFERROR(INDEX(Factors!$B$6:$B$15,MATCH('INPUT - Census'!E4853,Factors!$C$6:$C$15,0),1),0)</f>
        <v>0</v>
      </c>
      <c r="AF4853" s="18">
        <f>IFERROR(INDEX(Factors!$B$16:$B$39,MATCH('INPUT - Census'!C4853,Factors!$C$16:$C$35,0),1),0)</f>
        <v>0</v>
      </c>
      <c r="AG4853" s="19">
        <f>IFERROR(INDEX(Factors!$B$40:$B$44,MATCH('INPUT - Census'!F4853,Factors!$C$40:$C$44,0),1),0)</f>
        <v>0</v>
      </c>
      <c r="AH4853" s="21" t="str">
        <f t="shared" si="466"/>
        <v/>
      </c>
      <c r="AI4853" s="1" t="str">
        <f>IFERROR(VLOOKUP(H4853,Factors!$C$45:$D$48,2,0),"")</f>
        <v/>
      </c>
      <c r="AJ4853" t="b">
        <f t="shared" si="465"/>
        <v>0</v>
      </c>
    </row>
    <row r="4854" spans="2:36" ht="14.4" x14ac:dyDescent="0.3">
      <c r="B4854" s="70"/>
      <c r="C4854" s="58"/>
      <c r="D4854" s="63"/>
      <c r="E4854" s="58"/>
      <c r="F4854" s="58"/>
      <c r="G4854" s="44"/>
      <c r="H4854" s="45"/>
      <c r="I4854" s="45"/>
      <c r="J4854" s="40" t="str">
        <f t="shared" si="461"/>
        <v/>
      </c>
      <c r="K4854" s="39" t="str">
        <f t="shared" si="463"/>
        <v/>
      </c>
      <c r="M4854" s="3"/>
      <c r="AB4854" s="17" t="str">
        <f t="shared" si="462"/>
        <v>-1</v>
      </c>
      <c r="AC4854" s="17">
        <f>IFERROR(INDEX(Factors!$C$59:$C$70,MATCH(AB4854,Factors!$B$59:$B$70,1),1),0)</f>
        <v>0</v>
      </c>
      <c r="AD4854" s="17">
        <f t="shared" si="464"/>
        <v>0</v>
      </c>
      <c r="AE4854" s="17">
        <f>IFERROR(INDEX(Factors!$B$6:$B$15,MATCH('INPUT - Census'!E4854,Factors!$C$6:$C$15,0),1),0)</f>
        <v>0</v>
      </c>
      <c r="AF4854" s="18">
        <f>IFERROR(INDEX(Factors!$B$16:$B$39,MATCH('INPUT - Census'!C4854,Factors!$C$16:$C$35,0),1),0)</f>
        <v>0</v>
      </c>
      <c r="AG4854" s="19">
        <f>IFERROR(INDEX(Factors!$B$40:$B$44,MATCH('INPUT - Census'!F4854,Factors!$C$40:$C$44,0),1),0)</f>
        <v>0</v>
      </c>
      <c r="AH4854" s="21" t="str">
        <f t="shared" si="466"/>
        <v/>
      </c>
      <c r="AI4854" s="1" t="str">
        <f>IFERROR(VLOOKUP(H4854,Factors!$C$45:$D$48,2,0),"")</f>
        <v/>
      </c>
      <c r="AJ4854" t="b">
        <f t="shared" si="465"/>
        <v>0</v>
      </c>
    </row>
    <row r="4855" spans="2:36" ht="14.4" x14ac:dyDescent="0.3">
      <c r="B4855" s="70"/>
      <c r="C4855" s="58"/>
      <c r="D4855" s="63"/>
      <c r="E4855" s="58"/>
      <c r="F4855" s="58"/>
      <c r="G4855" s="44"/>
      <c r="H4855" s="45"/>
      <c r="I4855" s="45"/>
      <c r="J4855" s="40" t="str">
        <f t="shared" si="461"/>
        <v/>
      </c>
      <c r="K4855" s="39" t="str">
        <f t="shared" si="463"/>
        <v/>
      </c>
      <c r="M4855" s="3"/>
      <c r="AB4855" s="17" t="str">
        <f t="shared" si="462"/>
        <v>-1</v>
      </c>
      <c r="AC4855" s="17">
        <f>IFERROR(INDEX(Factors!$C$59:$C$70,MATCH(AB4855,Factors!$B$59:$B$70,1),1),0)</f>
        <v>0</v>
      </c>
      <c r="AD4855" s="17">
        <f t="shared" si="464"/>
        <v>0</v>
      </c>
      <c r="AE4855" s="17">
        <f>IFERROR(INDEX(Factors!$B$6:$B$15,MATCH('INPUT - Census'!E4855,Factors!$C$6:$C$15,0),1),0)</f>
        <v>0</v>
      </c>
      <c r="AF4855" s="18">
        <f>IFERROR(INDEX(Factors!$B$16:$B$39,MATCH('INPUT - Census'!C4855,Factors!$C$16:$C$35,0),1),0)</f>
        <v>0</v>
      </c>
      <c r="AG4855" s="19">
        <f>IFERROR(INDEX(Factors!$B$40:$B$44,MATCH('INPUT - Census'!F4855,Factors!$C$40:$C$44,0),1),0)</f>
        <v>0</v>
      </c>
      <c r="AH4855" s="21" t="str">
        <f t="shared" si="466"/>
        <v/>
      </c>
      <c r="AI4855" s="1" t="str">
        <f>IFERROR(VLOOKUP(H4855,Factors!$C$45:$D$48,2,0),"")</f>
        <v/>
      </c>
      <c r="AJ4855" t="b">
        <f t="shared" si="465"/>
        <v>0</v>
      </c>
    </row>
    <row r="4856" spans="2:36" ht="14.4" x14ac:dyDescent="0.3">
      <c r="B4856" s="70"/>
      <c r="C4856" s="58"/>
      <c r="D4856" s="63"/>
      <c r="E4856" s="58"/>
      <c r="F4856" s="58"/>
      <c r="G4856" s="44"/>
      <c r="H4856" s="45"/>
      <c r="I4856" s="45"/>
      <c r="J4856" s="40" t="str">
        <f t="shared" si="461"/>
        <v/>
      </c>
      <c r="K4856" s="39" t="str">
        <f t="shared" si="463"/>
        <v/>
      </c>
      <c r="M4856" s="3"/>
      <c r="AB4856" s="17" t="str">
        <f t="shared" si="462"/>
        <v>-1</v>
      </c>
      <c r="AC4856" s="17">
        <f>IFERROR(INDEX(Factors!$C$59:$C$70,MATCH(AB4856,Factors!$B$59:$B$70,1),1),0)</f>
        <v>0</v>
      </c>
      <c r="AD4856" s="17">
        <f t="shared" si="464"/>
        <v>0</v>
      </c>
      <c r="AE4856" s="17">
        <f>IFERROR(INDEX(Factors!$B$6:$B$15,MATCH('INPUT - Census'!E4856,Factors!$C$6:$C$15,0),1),0)</f>
        <v>0</v>
      </c>
      <c r="AF4856" s="18">
        <f>IFERROR(INDEX(Factors!$B$16:$B$39,MATCH('INPUT - Census'!C4856,Factors!$C$16:$C$35,0),1),0)</f>
        <v>0</v>
      </c>
      <c r="AG4856" s="19">
        <f>IFERROR(INDEX(Factors!$B$40:$B$44,MATCH('INPUT - Census'!F4856,Factors!$C$40:$C$44,0),1),0)</f>
        <v>0</v>
      </c>
      <c r="AH4856" s="21" t="str">
        <f t="shared" si="466"/>
        <v/>
      </c>
      <c r="AI4856" s="1" t="str">
        <f>IFERROR(VLOOKUP(H4856,Factors!$C$45:$D$48,2,0),"")</f>
        <v/>
      </c>
      <c r="AJ4856" t="b">
        <f t="shared" si="465"/>
        <v>0</v>
      </c>
    </row>
    <row r="4857" spans="2:36" ht="14.4" x14ac:dyDescent="0.3">
      <c r="B4857" s="70"/>
      <c r="C4857" s="58"/>
      <c r="D4857" s="63"/>
      <c r="E4857" s="58"/>
      <c r="F4857" s="58"/>
      <c r="G4857" s="44"/>
      <c r="H4857" s="45"/>
      <c r="I4857" s="45"/>
      <c r="J4857" s="40" t="str">
        <f t="shared" si="461"/>
        <v/>
      </c>
      <c r="K4857" s="39" t="str">
        <f t="shared" si="463"/>
        <v/>
      </c>
      <c r="M4857" s="3"/>
      <c r="AB4857" s="17" t="str">
        <f t="shared" si="462"/>
        <v>-1</v>
      </c>
      <c r="AC4857" s="17">
        <f>IFERROR(INDEX(Factors!$C$59:$C$70,MATCH(AB4857,Factors!$B$59:$B$70,1),1),0)</f>
        <v>0</v>
      </c>
      <c r="AD4857" s="17">
        <f t="shared" si="464"/>
        <v>0</v>
      </c>
      <c r="AE4857" s="17">
        <f>IFERROR(INDEX(Factors!$B$6:$B$15,MATCH('INPUT - Census'!E4857,Factors!$C$6:$C$15,0),1),0)</f>
        <v>0</v>
      </c>
      <c r="AF4857" s="18">
        <f>IFERROR(INDEX(Factors!$B$16:$B$39,MATCH('INPUT - Census'!C4857,Factors!$C$16:$C$35,0),1),0)</f>
        <v>0</v>
      </c>
      <c r="AG4857" s="19">
        <f>IFERROR(INDEX(Factors!$B$40:$B$44,MATCH('INPUT - Census'!F4857,Factors!$C$40:$C$44,0),1),0)</f>
        <v>0</v>
      </c>
      <c r="AH4857" s="21" t="str">
        <f t="shared" si="466"/>
        <v/>
      </c>
      <c r="AI4857" s="1" t="str">
        <f>IFERROR(VLOOKUP(H4857,Factors!$C$45:$D$48,2,0),"")</f>
        <v/>
      </c>
      <c r="AJ4857" t="b">
        <f t="shared" si="465"/>
        <v>0</v>
      </c>
    </row>
    <row r="4858" spans="2:36" ht="14.4" x14ac:dyDescent="0.3">
      <c r="B4858" s="70"/>
      <c r="C4858" s="58"/>
      <c r="D4858" s="63"/>
      <c r="E4858" s="58"/>
      <c r="F4858" s="58"/>
      <c r="G4858" s="44"/>
      <c r="H4858" s="45"/>
      <c r="I4858" s="45"/>
      <c r="J4858" s="40" t="str">
        <f t="shared" si="461"/>
        <v/>
      </c>
      <c r="K4858" s="39" t="str">
        <f t="shared" si="463"/>
        <v/>
      </c>
      <c r="M4858" s="3"/>
      <c r="AB4858" s="17" t="str">
        <f t="shared" si="462"/>
        <v>-1</v>
      </c>
      <c r="AC4858" s="17">
        <f>IFERROR(INDEX(Factors!$C$59:$C$70,MATCH(AB4858,Factors!$B$59:$B$70,1),1),0)</f>
        <v>0</v>
      </c>
      <c r="AD4858" s="17">
        <f t="shared" si="464"/>
        <v>0</v>
      </c>
      <c r="AE4858" s="17">
        <f>IFERROR(INDEX(Factors!$B$6:$B$15,MATCH('INPUT - Census'!E4858,Factors!$C$6:$C$15,0),1),0)</f>
        <v>0</v>
      </c>
      <c r="AF4858" s="18">
        <f>IFERROR(INDEX(Factors!$B$16:$B$39,MATCH('INPUT - Census'!C4858,Factors!$C$16:$C$35,0),1),0)</f>
        <v>0</v>
      </c>
      <c r="AG4858" s="19">
        <f>IFERROR(INDEX(Factors!$B$40:$B$44,MATCH('INPUT - Census'!F4858,Factors!$C$40:$C$44,0),1),0)</f>
        <v>0</v>
      </c>
      <c r="AH4858" s="21" t="str">
        <f t="shared" si="466"/>
        <v/>
      </c>
      <c r="AI4858" s="1" t="str">
        <f>IFERROR(VLOOKUP(H4858,Factors!$C$45:$D$48,2,0),"")</f>
        <v/>
      </c>
      <c r="AJ4858" t="b">
        <f t="shared" si="465"/>
        <v>0</v>
      </c>
    </row>
    <row r="4859" spans="2:36" ht="14.4" x14ac:dyDescent="0.3">
      <c r="B4859" s="70"/>
      <c r="C4859" s="58"/>
      <c r="D4859" s="63"/>
      <c r="E4859" s="58"/>
      <c r="F4859" s="58"/>
      <c r="G4859" s="44"/>
      <c r="H4859" s="45"/>
      <c r="I4859" s="45"/>
      <c r="J4859" s="40" t="str">
        <f t="shared" si="461"/>
        <v/>
      </c>
      <c r="K4859" s="39" t="str">
        <f t="shared" si="463"/>
        <v/>
      </c>
      <c r="M4859" s="3"/>
      <c r="AB4859" s="17" t="str">
        <f t="shared" si="462"/>
        <v>-1</v>
      </c>
      <c r="AC4859" s="17">
        <f>IFERROR(INDEX(Factors!$C$59:$C$70,MATCH(AB4859,Factors!$B$59:$B$70,1),1),0)</f>
        <v>0</v>
      </c>
      <c r="AD4859" s="17">
        <f t="shared" si="464"/>
        <v>0</v>
      </c>
      <c r="AE4859" s="17">
        <f>IFERROR(INDEX(Factors!$B$6:$B$15,MATCH('INPUT - Census'!E4859,Factors!$C$6:$C$15,0),1),0)</f>
        <v>0</v>
      </c>
      <c r="AF4859" s="18">
        <f>IFERROR(INDEX(Factors!$B$16:$B$39,MATCH('INPUT - Census'!C4859,Factors!$C$16:$C$35,0),1),0)</f>
        <v>0</v>
      </c>
      <c r="AG4859" s="19">
        <f>IFERROR(INDEX(Factors!$B$40:$B$44,MATCH('INPUT - Census'!F4859,Factors!$C$40:$C$44,0),1),0)</f>
        <v>0</v>
      </c>
      <c r="AH4859" s="21" t="str">
        <f t="shared" si="466"/>
        <v/>
      </c>
      <c r="AI4859" s="1" t="str">
        <f>IFERROR(VLOOKUP(H4859,Factors!$C$45:$D$48,2,0),"")</f>
        <v/>
      </c>
      <c r="AJ4859" t="b">
        <f t="shared" si="465"/>
        <v>0</v>
      </c>
    </row>
    <row r="4860" spans="2:36" ht="14.4" x14ac:dyDescent="0.3">
      <c r="B4860" s="70"/>
      <c r="C4860" s="58"/>
      <c r="D4860" s="63"/>
      <c r="E4860" s="58"/>
      <c r="F4860" s="58"/>
      <c r="G4860" s="44"/>
      <c r="H4860" s="45"/>
      <c r="I4860" s="45"/>
      <c r="J4860" s="40" t="str">
        <f t="shared" si="461"/>
        <v/>
      </c>
      <c r="K4860" s="39" t="str">
        <f t="shared" si="463"/>
        <v/>
      </c>
      <c r="M4860" s="3"/>
      <c r="AB4860" s="17" t="str">
        <f t="shared" si="462"/>
        <v>-1</v>
      </c>
      <c r="AC4860" s="17">
        <f>IFERROR(INDEX(Factors!$C$59:$C$70,MATCH(AB4860,Factors!$B$59:$B$70,1),1),0)</f>
        <v>0</v>
      </c>
      <c r="AD4860" s="17">
        <f t="shared" si="464"/>
        <v>0</v>
      </c>
      <c r="AE4860" s="17">
        <f>IFERROR(INDEX(Factors!$B$6:$B$15,MATCH('INPUT - Census'!E4860,Factors!$C$6:$C$15,0),1),0)</f>
        <v>0</v>
      </c>
      <c r="AF4860" s="18">
        <f>IFERROR(INDEX(Factors!$B$16:$B$39,MATCH('INPUT - Census'!C4860,Factors!$C$16:$C$35,0),1),0)</f>
        <v>0</v>
      </c>
      <c r="AG4860" s="19">
        <f>IFERROR(INDEX(Factors!$B$40:$B$44,MATCH('INPUT - Census'!F4860,Factors!$C$40:$C$44,0),1),0)</f>
        <v>0</v>
      </c>
      <c r="AH4860" s="21" t="str">
        <f t="shared" si="466"/>
        <v/>
      </c>
      <c r="AI4860" s="1" t="str">
        <f>IFERROR(VLOOKUP(H4860,Factors!$C$45:$D$48,2,0),"")</f>
        <v/>
      </c>
      <c r="AJ4860" t="b">
        <f t="shared" si="465"/>
        <v>0</v>
      </c>
    </row>
    <row r="4861" spans="2:36" ht="14.4" x14ac:dyDescent="0.3">
      <c r="B4861" s="70"/>
      <c r="C4861" s="58"/>
      <c r="D4861" s="63"/>
      <c r="E4861" s="58"/>
      <c r="F4861" s="58"/>
      <c r="G4861" s="44"/>
      <c r="H4861" s="45"/>
      <c r="I4861" s="45"/>
      <c r="J4861" s="40" t="str">
        <f t="shared" si="461"/>
        <v/>
      </c>
      <c r="K4861" s="39" t="str">
        <f t="shared" si="463"/>
        <v/>
      </c>
      <c r="M4861" s="3"/>
      <c r="AB4861" s="17" t="str">
        <f t="shared" si="462"/>
        <v>-1</v>
      </c>
      <c r="AC4861" s="17">
        <f>IFERROR(INDEX(Factors!$C$59:$C$70,MATCH(AB4861,Factors!$B$59:$B$70,1),1),0)</f>
        <v>0</v>
      </c>
      <c r="AD4861" s="17">
        <f t="shared" si="464"/>
        <v>0</v>
      </c>
      <c r="AE4861" s="17">
        <f>IFERROR(INDEX(Factors!$B$6:$B$15,MATCH('INPUT - Census'!E4861,Factors!$C$6:$C$15,0),1),0)</f>
        <v>0</v>
      </c>
      <c r="AF4861" s="18">
        <f>IFERROR(INDEX(Factors!$B$16:$B$39,MATCH('INPUT - Census'!C4861,Factors!$C$16:$C$35,0),1),0)</f>
        <v>0</v>
      </c>
      <c r="AG4861" s="19">
        <f>IFERROR(INDEX(Factors!$B$40:$B$44,MATCH('INPUT - Census'!F4861,Factors!$C$40:$C$44,0),1),0)</f>
        <v>0</v>
      </c>
      <c r="AH4861" s="21" t="str">
        <f t="shared" si="466"/>
        <v/>
      </c>
      <c r="AI4861" s="1" t="str">
        <f>IFERROR(VLOOKUP(H4861,Factors!$C$45:$D$48,2,0),"")</f>
        <v/>
      </c>
      <c r="AJ4861" t="b">
        <f t="shared" si="465"/>
        <v>0</v>
      </c>
    </row>
    <row r="4862" spans="2:36" ht="14.4" x14ac:dyDescent="0.3">
      <c r="B4862" s="70"/>
      <c r="C4862" s="58"/>
      <c r="D4862" s="63"/>
      <c r="E4862" s="58"/>
      <c r="F4862" s="58"/>
      <c r="G4862" s="44"/>
      <c r="H4862" s="45"/>
      <c r="I4862" s="45"/>
      <c r="J4862" s="40" t="str">
        <f t="shared" si="461"/>
        <v/>
      </c>
      <c r="K4862" s="39" t="str">
        <f t="shared" si="463"/>
        <v/>
      </c>
      <c r="M4862" s="3"/>
      <c r="AB4862" s="17" t="str">
        <f t="shared" si="462"/>
        <v>-1</v>
      </c>
      <c r="AC4862" s="17">
        <f>IFERROR(INDEX(Factors!$C$59:$C$70,MATCH(AB4862,Factors!$B$59:$B$70,1),1),0)</f>
        <v>0</v>
      </c>
      <c r="AD4862" s="17">
        <f t="shared" si="464"/>
        <v>0</v>
      </c>
      <c r="AE4862" s="17">
        <f>IFERROR(INDEX(Factors!$B$6:$B$15,MATCH('INPUT - Census'!E4862,Factors!$C$6:$C$15,0),1),0)</f>
        <v>0</v>
      </c>
      <c r="AF4862" s="18">
        <f>IFERROR(INDEX(Factors!$B$16:$B$39,MATCH('INPUT - Census'!C4862,Factors!$C$16:$C$35,0),1),0)</f>
        <v>0</v>
      </c>
      <c r="AG4862" s="19">
        <f>IFERROR(INDEX(Factors!$B$40:$B$44,MATCH('INPUT - Census'!F4862,Factors!$C$40:$C$44,0),1),0)</f>
        <v>0</v>
      </c>
      <c r="AH4862" s="21" t="str">
        <f t="shared" si="466"/>
        <v/>
      </c>
      <c r="AI4862" s="1" t="str">
        <f>IFERROR(VLOOKUP(H4862,Factors!$C$45:$D$48,2,0),"")</f>
        <v/>
      </c>
      <c r="AJ4862" t="b">
        <f t="shared" si="465"/>
        <v>0</v>
      </c>
    </row>
    <row r="4863" spans="2:36" ht="14.4" x14ac:dyDescent="0.3">
      <c r="B4863" s="70"/>
      <c r="C4863" s="58"/>
      <c r="D4863" s="63"/>
      <c r="E4863" s="58"/>
      <c r="F4863" s="58"/>
      <c r="G4863" s="44"/>
      <c r="H4863" s="45"/>
      <c r="I4863" s="45"/>
      <c r="J4863" s="40" t="str">
        <f t="shared" si="461"/>
        <v/>
      </c>
      <c r="K4863" s="39" t="str">
        <f t="shared" si="463"/>
        <v/>
      </c>
      <c r="M4863" s="3"/>
      <c r="AB4863" s="17" t="str">
        <f t="shared" si="462"/>
        <v>-1</v>
      </c>
      <c r="AC4863" s="17">
        <f>IFERROR(INDEX(Factors!$C$59:$C$70,MATCH(AB4863,Factors!$B$59:$B$70,1),1),0)</f>
        <v>0</v>
      </c>
      <c r="AD4863" s="17">
        <f t="shared" si="464"/>
        <v>0</v>
      </c>
      <c r="AE4863" s="17">
        <f>IFERROR(INDEX(Factors!$B$6:$B$15,MATCH('INPUT - Census'!E4863,Factors!$C$6:$C$15,0),1),0)</f>
        <v>0</v>
      </c>
      <c r="AF4863" s="18">
        <f>IFERROR(INDEX(Factors!$B$16:$B$39,MATCH('INPUT - Census'!C4863,Factors!$C$16:$C$35,0),1),0)</f>
        <v>0</v>
      </c>
      <c r="AG4863" s="19">
        <f>IFERROR(INDEX(Factors!$B$40:$B$44,MATCH('INPUT - Census'!F4863,Factors!$C$40:$C$44,0),1),0)</f>
        <v>0</v>
      </c>
      <c r="AH4863" s="21" t="str">
        <f t="shared" si="466"/>
        <v/>
      </c>
      <c r="AI4863" s="1" t="str">
        <f>IFERROR(VLOOKUP(H4863,Factors!$C$45:$D$48,2,0),"")</f>
        <v/>
      </c>
      <c r="AJ4863" t="b">
        <f t="shared" si="465"/>
        <v>0</v>
      </c>
    </row>
    <row r="4864" spans="2:36" ht="14.4" x14ac:dyDescent="0.3">
      <c r="B4864" s="70"/>
      <c r="C4864" s="58"/>
      <c r="D4864" s="63"/>
      <c r="E4864" s="58"/>
      <c r="F4864" s="58"/>
      <c r="G4864" s="44"/>
      <c r="H4864" s="45"/>
      <c r="I4864" s="45"/>
      <c r="J4864" s="40" t="str">
        <f t="shared" si="461"/>
        <v/>
      </c>
      <c r="K4864" s="39" t="str">
        <f t="shared" si="463"/>
        <v/>
      </c>
      <c r="M4864" s="3"/>
      <c r="AB4864" s="17" t="str">
        <f t="shared" si="462"/>
        <v>-1</v>
      </c>
      <c r="AC4864" s="17">
        <f>IFERROR(INDEX(Factors!$C$59:$C$70,MATCH(AB4864,Factors!$B$59:$B$70,1),1),0)</f>
        <v>0</v>
      </c>
      <c r="AD4864" s="17">
        <f t="shared" si="464"/>
        <v>0</v>
      </c>
      <c r="AE4864" s="17">
        <f>IFERROR(INDEX(Factors!$B$6:$B$15,MATCH('INPUT - Census'!E4864,Factors!$C$6:$C$15,0),1),0)</f>
        <v>0</v>
      </c>
      <c r="AF4864" s="18">
        <f>IFERROR(INDEX(Factors!$B$16:$B$39,MATCH('INPUT - Census'!C4864,Factors!$C$16:$C$35,0),1),0)</f>
        <v>0</v>
      </c>
      <c r="AG4864" s="19">
        <f>IFERROR(INDEX(Factors!$B$40:$B$44,MATCH('INPUT - Census'!F4864,Factors!$C$40:$C$44,0),1),0)</f>
        <v>0</v>
      </c>
      <c r="AH4864" s="21" t="str">
        <f t="shared" si="466"/>
        <v/>
      </c>
      <c r="AI4864" s="1" t="str">
        <f>IFERROR(VLOOKUP(H4864,Factors!$C$45:$D$48,2,0),"")</f>
        <v/>
      </c>
      <c r="AJ4864" t="b">
        <f t="shared" si="465"/>
        <v>0</v>
      </c>
    </row>
    <row r="4865" spans="2:36" ht="14.4" x14ac:dyDescent="0.3">
      <c r="B4865" s="70"/>
      <c r="C4865" s="58"/>
      <c r="D4865" s="63"/>
      <c r="E4865" s="58"/>
      <c r="F4865" s="58"/>
      <c r="G4865" s="44"/>
      <c r="H4865" s="45"/>
      <c r="I4865" s="45"/>
      <c r="J4865" s="40" t="str">
        <f t="shared" si="461"/>
        <v/>
      </c>
      <c r="K4865" s="39" t="str">
        <f t="shared" si="463"/>
        <v/>
      </c>
      <c r="M4865" s="3"/>
      <c r="AB4865" s="17" t="str">
        <f t="shared" si="462"/>
        <v>-1</v>
      </c>
      <c r="AC4865" s="17">
        <f>IFERROR(INDEX(Factors!$C$59:$C$70,MATCH(AB4865,Factors!$B$59:$B$70,1),1),0)</f>
        <v>0</v>
      </c>
      <c r="AD4865" s="17">
        <f t="shared" si="464"/>
        <v>0</v>
      </c>
      <c r="AE4865" s="17">
        <f>IFERROR(INDEX(Factors!$B$6:$B$15,MATCH('INPUT - Census'!E4865,Factors!$C$6:$C$15,0),1),0)</f>
        <v>0</v>
      </c>
      <c r="AF4865" s="18">
        <f>IFERROR(INDEX(Factors!$B$16:$B$39,MATCH('INPUT - Census'!C4865,Factors!$C$16:$C$35,0),1),0)</f>
        <v>0</v>
      </c>
      <c r="AG4865" s="19">
        <f>IFERROR(INDEX(Factors!$B$40:$B$44,MATCH('INPUT - Census'!F4865,Factors!$C$40:$C$44,0),1),0)</f>
        <v>0</v>
      </c>
      <c r="AH4865" s="21" t="str">
        <f t="shared" si="466"/>
        <v/>
      </c>
      <c r="AI4865" s="1" t="str">
        <f>IFERROR(VLOOKUP(H4865,Factors!$C$45:$D$48,2,0),"")</f>
        <v/>
      </c>
      <c r="AJ4865" t="b">
        <f t="shared" si="465"/>
        <v>0</v>
      </c>
    </row>
    <row r="4866" spans="2:36" ht="14.4" x14ac:dyDescent="0.3">
      <c r="B4866" s="70"/>
      <c r="C4866" s="58"/>
      <c r="D4866" s="63"/>
      <c r="E4866" s="58"/>
      <c r="F4866" s="58"/>
      <c r="G4866" s="44"/>
      <c r="H4866" s="45"/>
      <c r="I4866" s="45"/>
      <c r="J4866" s="40" t="str">
        <f t="shared" ref="J4866:J4929" si="467">IF( ISNUMBER(B4866), ROUND(($AL$3-B4866)/365,0), "" )</f>
        <v/>
      </c>
      <c r="K4866" s="39" t="str">
        <f t="shared" si="463"/>
        <v/>
      </c>
      <c r="M4866" s="3"/>
      <c r="AB4866" s="17" t="str">
        <f t="shared" ref="AB4866:AB4929" si="468">IF( AND(ISNUMBER(J4866),J4866&gt;=0,J4866&lt;=100), J4866, "-1" )</f>
        <v>-1</v>
      </c>
      <c r="AC4866" s="17">
        <f>IFERROR(INDEX(Factors!$C$59:$C$70,MATCH(AB4866,Factors!$B$59:$B$70,1),1),0)</f>
        <v>0</v>
      </c>
      <c r="AD4866" s="17">
        <f t="shared" si="464"/>
        <v>0</v>
      </c>
      <c r="AE4866" s="17">
        <f>IFERROR(INDEX(Factors!$B$6:$B$15,MATCH('INPUT - Census'!E4866,Factors!$C$6:$C$15,0),1),0)</f>
        <v>0</v>
      </c>
      <c r="AF4866" s="18">
        <f>IFERROR(INDEX(Factors!$B$16:$B$39,MATCH('INPUT - Census'!C4866,Factors!$C$16:$C$35,0),1),0)</f>
        <v>0</v>
      </c>
      <c r="AG4866" s="19">
        <f>IFERROR(INDEX(Factors!$B$40:$B$44,MATCH('INPUT - Census'!F4866,Factors!$C$40:$C$44,0),1),0)</f>
        <v>0</v>
      </c>
      <c r="AH4866" s="21" t="str">
        <f t="shared" si="466"/>
        <v/>
      </c>
      <c r="AI4866" s="1" t="str">
        <f>IFERROR(VLOOKUP(H4866,Factors!$C$45:$D$48,2,0),"")</f>
        <v/>
      </c>
      <c r="AJ4866" t="b">
        <f t="shared" si="465"/>
        <v>0</v>
      </c>
    </row>
    <row r="4867" spans="2:36" ht="14.4" x14ac:dyDescent="0.3">
      <c r="B4867" s="70"/>
      <c r="C4867" s="58"/>
      <c r="D4867" s="63"/>
      <c r="E4867" s="58"/>
      <c r="F4867" s="58"/>
      <c r="G4867" s="44"/>
      <c r="H4867" s="45"/>
      <c r="I4867" s="45"/>
      <c r="J4867" s="40" t="str">
        <f t="shared" si="467"/>
        <v/>
      </c>
      <c r="K4867" s="39" t="str">
        <f t="shared" ref="K4867:K4930" si="469">ValidateMember(B4867:J4867)</f>
        <v/>
      </c>
      <c r="M4867" s="3"/>
      <c r="AB4867" s="17" t="str">
        <f t="shared" si="468"/>
        <v>-1</v>
      </c>
      <c r="AC4867" s="17">
        <f>IFERROR(INDEX(Factors!$C$59:$C$70,MATCH(AB4867,Factors!$B$59:$B$70,1),1),0)</f>
        <v>0</v>
      </c>
      <c r="AD4867" s="17">
        <f t="shared" ref="AD4867:AD4930" si="470">IF(COUNTIF($P$2:$P$16,D4867),MATCH(D4867,$P$2:$P$16,0),0)</f>
        <v>0</v>
      </c>
      <c r="AE4867" s="17">
        <f>IFERROR(INDEX(Factors!$B$6:$B$15,MATCH('INPUT - Census'!E4867,Factors!$C$6:$C$15,0),1),0)</f>
        <v>0</v>
      </c>
      <c r="AF4867" s="18">
        <f>IFERROR(INDEX(Factors!$B$16:$B$39,MATCH('INPUT - Census'!C4867,Factors!$C$16:$C$35,0),1),0)</f>
        <v>0</v>
      </c>
      <c r="AG4867" s="19">
        <f>IFERROR(INDEX(Factors!$B$40:$B$44,MATCH('INPUT - Census'!F4867,Factors!$C$40:$C$44,0),1),0)</f>
        <v>0</v>
      </c>
      <c r="AH4867" s="21" t="str">
        <f t="shared" si="466"/>
        <v/>
      </c>
      <c r="AI4867" s="1" t="str">
        <f>IFERROR(VLOOKUP(H4867,Factors!$C$45:$D$48,2,0),"")</f>
        <v/>
      </c>
      <c r="AJ4867" t="b">
        <f t="shared" ref="AJ4867:AJ4930" si="471">K4867=0</f>
        <v>0</v>
      </c>
    </row>
    <row r="4868" spans="2:36" ht="14.4" x14ac:dyDescent="0.3">
      <c r="B4868" s="70"/>
      <c r="C4868" s="58"/>
      <c r="D4868" s="63"/>
      <c r="E4868" s="58"/>
      <c r="F4868" s="58"/>
      <c r="G4868" s="44"/>
      <c r="H4868" s="45"/>
      <c r="I4868" s="45"/>
      <c r="J4868" s="40" t="str">
        <f t="shared" si="467"/>
        <v/>
      </c>
      <c r="K4868" s="39" t="str">
        <f t="shared" si="469"/>
        <v/>
      </c>
      <c r="M4868" s="3"/>
      <c r="AB4868" s="17" t="str">
        <f t="shared" si="468"/>
        <v>-1</v>
      </c>
      <c r="AC4868" s="17">
        <f>IFERROR(INDEX(Factors!$C$59:$C$70,MATCH(AB4868,Factors!$B$59:$B$70,1),1),0)</f>
        <v>0</v>
      </c>
      <c r="AD4868" s="17">
        <f t="shared" si="470"/>
        <v>0</v>
      </c>
      <c r="AE4868" s="17">
        <f>IFERROR(INDEX(Factors!$B$6:$B$15,MATCH('INPUT - Census'!E4868,Factors!$C$6:$C$15,0),1),0)</f>
        <v>0</v>
      </c>
      <c r="AF4868" s="18">
        <f>IFERROR(INDEX(Factors!$B$16:$B$39,MATCH('INPUT - Census'!C4868,Factors!$C$16:$C$35,0),1),0)</f>
        <v>0</v>
      </c>
      <c r="AG4868" s="19">
        <f>IFERROR(INDEX(Factors!$B$40:$B$44,MATCH('INPUT - Census'!F4868,Factors!$C$40:$C$44,0),1),0)</f>
        <v>0</v>
      </c>
      <c r="AH4868" s="21" t="str">
        <f t="shared" ref="AH4868:AH4931" si="472">IF(G4868="","",G4868)</f>
        <v/>
      </c>
      <c r="AI4868" s="1" t="str">
        <f>IFERROR(VLOOKUP(H4868,Factors!$C$45:$D$48,2,0),"")</f>
        <v/>
      </c>
      <c r="AJ4868" t="b">
        <f t="shared" si="471"/>
        <v>0</v>
      </c>
    </row>
    <row r="4869" spans="2:36" ht="14.4" x14ac:dyDescent="0.3">
      <c r="B4869" s="70"/>
      <c r="C4869" s="58"/>
      <c r="D4869" s="63"/>
      <c r="E4869" s="58"/>
      <c r="F4869" s="58"/>
      <c r="G4869" s="44"/>
      <c r="H4869" s="45"/>
      <c r="I4869" s="45"/>
      <c r="J4869" s="40" t="str">
        <f t="shared" si="467"/>
        <v/>
      </c>
      <c r="K4869" s="39" t="str">
        <f t="shared" si="469"/>
        <v/>
      </c>
      <c r="M4869" s="3"/>
      <c r="AB4869" s="17" t="str">
        <f t="shared" si="468"/>
        <v>-1</v>
      </c>
      <c r="AC4869" s="17">
        <f>IFERROR(INDEX(Factors!$C$59:$C$70,MATCH(AB4869,Factors!$B$59:$B$70,1),1),0)</f>
        <v>0</v>
      </c>
      <c r="AD4869" s="17">
        <f t="shared" si="470"/>
        <v>0</v>
      </c>
      <c r="AE4869" s="17">
        <f>IFERROR(INDEX(Factors!$B$6:$B$15,MATCH('INPUT - Census'!E4869,Factors!$C$6:$C$15,0),1),0)</f>
        <v>0</v>
      </c>
      <c r="AF4869" s="18">
        <f>IFERROR(INDEX(Factors!$B$16:$B$39,MATCH('INPUT - Census'!C4869,Factors!$C$16:$C$35,0),1),0)</f>
        <v>0</v>
      </c>
      <c r="AG4869" s="19">
        <f>IFERROR(INDEX(Factors!$B$40:$B$44,MATCH('INPUT - Census'!F4869,Factors!$C$40:$C$44,0),1),0)</f>
        <v>0</v>
      </c>
      <c r="AH4869" s="21" t="str">
        <f t="shared" si="472"/>
        <v/>
      </c>
      <c r="AI4869" s="1" t="str">
        <f>IFERROR(VLOOKUP(H4869,Factors!$C$45:$D$48,2,0),"")</f>
        <v/>
      </c>
      <c r="AJ4869" t="b">
        <f t="shared" si="471"/>
        <v>0</v>
      </c>
    </row>
    <row r="4870" spans="2:36" ht="14.4" x14ac:dyDescent="0.3">
      <c r="B4870" s="70"/>
      <c r="C4870" s="58"/>
      <c r="D4870" s="63"/>
      <c r="E4870" s="58"/>
      <c r="F4870" s="58"/>
      <c r="G4870" s="44"/>
      <c r="H4870" s="45"/>
      <c r="I4870" s="45"/>
      <c r="J4870" s="40" t="str">
        <f t="shared" si="467"/>
        <v/>
      </c>
      <c r="K4870" s="39" t="str">
        <f t="shared" si="469"/>
        <v/>
      </c>
      <c r="M4870" s="3"/>
      <c r="AB4870" s="17" t="str">
        <f t="shared" si="468"/>
        <v>-1</v>
      </c>
      <c r="AC4870" s="17">
        <f>IFERROR(INDEX(Factors!$C$59:$C$70,MATCH(AB4870,Factors!$B$59:$B$70,1),1),0)</f>
        <v>0</v>
      </c>
      <c r="AD4870" s="17">
        <f t="shared" si="470"/>
        <v>0</v>
      </c>
      <c r="AE4870" s="17">
        <f>IFERROR(INDEX(Factors!$B$6:$B$15,MATCH('INPUT - Census'!E4870,Factors!$C$6:$C$15,0),1),0)</f>
        <v>0</v>
      </c>
      <c r="AF4870" s="18">
        <f>IFERROR(INDEX(Factors!$B$16:$B$39,MATCH('INPUT - Census'!C4870,Factors!$C$16:$C$35,0),1),0)</f>
        <v>0</v>
      </c>
      <c r="AG4870" s="19">
        <f>IFERROR(INDEX(Factors!$B$40:$B$44,MATCH('INPUT - Census'!F4870,Factors!$C$40:$C$44,0),1),0)</f>
        <v>0</v>
      </c>
      <c r="AH4870" s="21" t="str">
        <f t="shared" si="472"/>
        <v/>
      </c>
      <c r="AI4870" s="1" t="str">
        <f>IFERROR(VLOOKUP(H4870,Factors!$C$45:$D$48,2,0),"")</f>
        <v/>
      </c>
      <c r="AJ4870" t="b">
        <f t="shared" si="471"/>
        <v>0</v>
      </c>
    </row>
    <row r="4871" spans="2:36" ht="14.4" x14ac:dyDescent="0.3">
      <c r="B4871" s="70"/>
      <c r="C4871" s="58"/>
      <c r="D4871" s="63"/>
      <c r="E4871" s="58"/>
      <c r="F4871" s="58"/>
      <c r="G4871" s="44"/>
      <c r="H4871" s="45"/>
      <c r="I4871" s="45"/>
      <c r="J4871" s="40" t="str">
        <f t="shared" si="467"/>
        <v/>
      </c>
      <c r="K4871" s="39" t="str">
        <f t="shared" si="469"/>
        <v/>
      </c>
      <c r="M4871" s="3"/>
      <c r="AB4871" s="17" t="str">
        <f t="shared" si="468"/>
        <v>-1</v>
      </c>
      <c r="AC4871" s="17">
        <f>IFERROR(INDEX(Factors!$C$59:$C$70,MATCH(AB4871,Factors!$B$59:$B$70,1),1),0)</f>
        <v>0</v>
      </c>
      <c r="AD4871" s="17">
        <f t="shared" si="470"/>
        <v>0</v>
      </c>
      <c r="AE4871" s="17">
        <f>IFERROR(INDEX(Factors!$B$6:$B$15,MATCH('INPUT - Census'!E4871,Factors!$C$6:$C$15,0),1),0)</f>
        <v>0</v>
      </c>
      <c r="AF4871" s="18">
        <f>IFERROR(INDEX(Factors!$B$16:$B$39,MATCH('INPUT - Census'!C4871,Factors!$C$16:$C$35,0),1),0)</f>
        <v>0</v>
      </c>
      <c r="AG4871" s="19">
        <f>IFERROR(INDEX(Factors!$B$40:$B$44,MATCH('INPUT - Census'!F4871,Factors!$C$40:$C$44,0),1),0)</f>
        <v>0</v>
      </c>
      <c r="AH4871" s="21" t="str">
        <f t="shared" si="472"/>
        <v/>
      </c>
      <c r="AI4871" s="1" t="str">
        <f>IFERROR(VLOOKUP(H4871,Factors!$C$45:$D$48,2,0),"")</f>
        <v/>
      </c>
      <c r="AJ4871" t="b">
        <f t="shared" si="471"/>
        <v>0</v>
      </c>
    </row>
    <row r="4872" spans="2:36" ht="14.4" x14ac:dyDescent="0.3">
      <c r="B4872" s="70"/>
      <c r="C4872" s="58"/>
      <c r="D4872" s="63"/>
      <c r="E4872" s="58"/>
      <c r="F4872" s="58"/>
      <c r="G4872" s="44"/>
      <c r="H4872" s="45"/>
      <c r="I4872" s="45"/>
      <c r="J4872" s="40" t="str">
        <f t="shared" si="467"/>
        <v/>
      </c>
      <c r="K4872" s="39" t="str">
        <f t="shared" si="469"/>
        <v/>
      </c>
      <c r="M4872" s="3"/>
      <c r="AB4872" s="17" t="str">
        <f t="shared" si="468"/>
        <v>-1</v>
      </c>
      <c r="AC4872" s="17">
        <f>IFERROR(INDEX(Factors!$C$59:$C$70,MATCH(AB4872,Factors!$B$59:$B$70,1),1),0)</f>
        <v>0</v>
      </c>
      <c r="AD4872" s="17">
        <f t="shared" si="470"/>
        <v>0</v>
      </c>
      <c r="AE4872" s="17">
        <f>IFERROR(INDEX(Factors!$B$6:$B$15,MATCH('INPUT - Census'!E4872,Factors!$C$6:$C$15,0),1),0)</f>
        <v>0</v>
      </c>
      <c r="AF4872" s="18">
        <f>IFERROR(INDEX(Factors!$B$16:$B$39,MATCH('INPUT - Census'!C4872,Factors!$C$16:$C$35,0),1),0)</f>
        <v>0</v>
      </c>
      <c r="AG4872" s="19">
        <f>IFERROR(INDEX(Factors!$B$40:$B$44,MATCH('INPUT - Census'!F4872,Factors!$C$40:$C$44,0),1),0)</f>
        <v>0</v>
      </c>
      <c r="AH4872" s="21" t="str">
        <f t="shared" si="472"/>
        <v/>
      </c>
      <c r="AI4872" s="1" t="str">
        <f>IFERROR(VLOOKUP(H4872,Factors!$C$45:$D$48,2,0),"")</f>
        <v/>
      </c>
      <c r="AJ4872" t="b">
        <f t="shared" si="471"/>
        <v>0</v>
      </c>
    </row>
    <row r="4873" spans="2:36" ht="14.4" x14ac:dyDescent="0.3">
      <c r="B4873" s="70"/>
      <c r="C4873" s="58"/>
      <c r="D4873" s="63"/>
      <c r="E4873" s="58"/>
      <c r="F4873" s="58"/>
      <c r="G4873" s="44"/>
      <c r="H4873" s="45"/>
      <c r="I4873" s="45"/>
      <c r="J4873" s="40" t="str">
        <f t="shared" si="467"/>
        <v/>
      </c>
      <c r="K4873" s="39" t="str">
        <f t="shared" si="469"/>
        <v/>
      </c>
      <c r="M4873" s="3"/>
      <c r="AB4873" s="17" t="str">
        <f t="shared" si="468"/>
        <v>-1</v>
      </c>
      <c r="AC4873" s="17">
        <f>IFERROR(INDEX(Factors!$C$59:$C$70,MATCH(AB4873,Factors!$B$59:$B$70,1),1),0)</f>
        <v>0</v>
      </c>
      <c r="AD4873" s="17">
        <f t="shared" si="470"/>
        <v>0</v>
      </c>
      <c r="AE4873" s="17">
        <f>IFERROR(INDEX(Factors!$B$6:$B$15,MATCH('INPUT - Census'!E4873,Factors!$C$6:$C$15,0),1),0)</f>
        <v>0</v>
      </c>
      <c r="AF4873" s="18">
        <f>IFERROR(INDEX(Factors!$B$16:$B$39,MATCH('INPUT - Census'!C4873,Factors!$C$16:$C$35,0),1),0)</f>
        <v>0</v>
      </c>
      <c r="AG4873" s="19">
        <f>IFERROR(INDEX(Factors!$B$40:$B$44,MATCH('INPUT - Census'!F4873,Factors!$C$40:$C$44,0),1),0)</f>
        <v>0</v>
      </c>
      <c r="AH4873" s="21" t="str">
        <f t="shared" si="472"/>
        <v/>
      </c>
      <c r="AI4873" s="1" t="str">
        <f>IFERROR(VLOOKUP(H4873,Factors!$C$45:$D$48,2,0),"")</f>
        <v/>
      </c>
      <c r="AJ4873" t="b">
        <f t="shared" si="471"/>
        <v>0</v>
      </c>
    </row>
    <row r="4874" spans="2:36" ht="14.4" x14ac:dyDescent="0.3">
      <c r="B4874" s="70"/>
      <c r="C4874" s="58"/>
      <c r="D4874" s="63"/>
      <c r="E4874" s="58"/>
      <c r="F4874" s="58"/>
      <c r="G4874" s="44"/>
      <c r="H4874" s="45"/>
      <c r="I4874" s="45"/>
      <c r="J4874" s="40" t="str">
        <f t="shared" si="467"/>
        <v/>
      </c>
      <c r="K4874" s="39" t="str">
        <f t="shared" si="469"/>
        <v/>
      </c>
      <c r="M4874" s="3"/>
      <c r="AB4874" s="17" t="str">
        <f t="shared" si="468"/>
        <v>-1</v>
      </c>
      <c r="AC4874" s="17">
        <f>IFERROR(INDEX(Factors!$C$59:$C$70,MATCH(AB4874,Factors!$B$59:$B$70,1),1),0)</f>
        <v>0</v>
      </c>
      <c r="AD4874" s="17">
        <f t="shared" si="470"/>
        <v>0</v>
      </c>
      <c r="AE4874" s="17">
        <f>IFERROR(INDEX(Factors!$B$6:$B$15,MATCH('INPUT - Census'!E4874,Factors!$C$6:$C$15,0),1),0)</f>
        <v>0</v>
      </c>
      <c r="AF4874" s="18">
        <f>IFERROR(INDEX(Factors!$B$16:$B$39,MATCH('INPUT - Census'!C4874,Factors!$C$16:$C$35,0),1),0)</f>
        <v>0</v>
      </c>
      <c r="AG4874" s="19">
        <f>IFERROR(INDEX(Factors!$B$40:$B$44,MATCH('INPUT - Census'!F4874,Factors!$C$40:$C$44,0),1),0)</f>
        <v>0</v>
      </c>
      <c r="AH4874" s="21" t="str">
        <f t="shared" si="472"/>
        <v/>
      </c>
      <c r="AI4874" s="1" t="str">
        <f>IFERROR(VLOOKUP(H4874,Factors!$C$45:$D$48,2,0),"")</f>
        <v/>
      </c>
      <c r="AJ4874" t="b">
        <f t="shared" si="471"/>
        <v>0</v>
      </c>
    </row>
    <row r="4875" spans="2:36" ht="14.4" x14ac:dyDescent="0.3">
      <c r="B4875" s="70"/>
      <c r="C4875" s="58"/>
      <c r="D4875" s="63"/>
      <c r="E4875" s="58"/>
      <c r="F4875" s="58"/>
      <c r="G4875" s="44"/>
      <c r="H4875" s="45"/>
      <c r="I4875" s="45"/>
      <c r="J4875" s="40" t="str">
        <f t="shared" si="467"/>
        <v/>
      </c>
      <c r="K4875" s="39" t="str">
        <f t="shared" si="469"/>
        <v/>
      </c>
      <c r="M4875" s="3"/>
      <c r="AB4875" s="17" t="str">
        <f t="shared" si="468"/>
        <v>-1</v>
      </c>
      <c r="AC4875" s="17">
        <f>IFERROR(INDEX(Factors!$C$59:$C$70,MATCH(AB4875,Factors!$B$59:$B$70,1),1),0)</f>
        <v>0</v>
      </c>
      <c r="AD4875" s="17">
        <f t="shared" si="470"/>
        <v>0</v>
      </c>
      <c r="AE4875" s="17">
        <f>IFERROR(INDEX(Factors!$B$6:$B$15,MATCH('INPUT - Census'!E4875,Factors!$C$6:$C$15,0),1),0)</f>
        <v>0</v>
      </c>
      <c r="AF4875" s="18">
        <f>IFERROR(INDEX(Factors!$B$16:$B$39,MATCH('INPUT - Census'!C4875,Factors!$C$16:$C$35,0),1),0)</f>
        <v>0</v>
      </c>
      <c r="AG4875" s="19">
        <f>IFERROR(INDEX(Factors!$B$40:$B$44,MATCH('INPUT - Census'!F4875,Factors!$C$40:$C$44,0),1),0)</f>
        <v>0</v>
      </c>
      <c r="AH4875" s="21" t="str">
        <f t="shared" si="472"/>
        <v/>
      </c>
      <c r="AI4875" s="1" t="str">
        <f>IFERROR(VLOOKUP(H4875,Factors!$C$45:$D$48,2,0),"")</f>
        <v/>
      </c>
      <c r="AJ4875" t="b">
        <f t="shared" si="471"/>
        <v>0</v>
      </c>
    </row>
    <row r="4876" spans="2:36" ht="14.4" x14ac:dyDescent="0.3">
      <c r="B4876" s="70"/>
      <c r="C4876" s="58"/>
      <c r="D4876" s="63"/>
      <c r="E4876" s="58"/>
      <c r="F4876" s="58"/>
      <c r="G4876" s="44"/>
      <c r="H4876" s="45"/>
      <c r="I4876" s="45"/>
      <c r="J4876" s="40" t="str">
        <f t="shared" si="467"/>
        <v/>
      </c>
      <c r="K4876" s="39" t="str">
        <f t="shared" si="469"/>
        <v/>
      </c>
      <c r="M4876" s="3"/>
      <c r="AB4876" s="17" t="str">
        <f t="shared" si="468"/>
        <v>-1</v>
      </c>
      <c r="AC4876" s="17">
        <f>IFERROR(INDEX(Factors!$C$59:$C$70,MATCH(AB4876,Factors!$B$59:$B$70,1),1),0)</f>
        <v>0</v>
      </c>
      <c r="AD4876" s="17">
        <f t="shared" si="470"/>
        <v>0</v>
      </c>
      <c r="AE4876" s="17">
        <f>IFERROR(INDEX(Factors!$B$6:$B$15,MATCH('INPUT - Census'!E4876,Factors!$C$6:$C$15,0),1),0)</f>
        <v>0</v>
      </c>
      <c r="AF4876" s="18">
        <f>IFERROR(INDEX(Factors!$B$16:$B$39,MATCH('INPUT - Census'!C4876,Factors!$C$16:$C$35,0),1),0)</f>
        <v>0</v>
      </c>
      <c r="AG4876" s="19">
        <f>IFERROR(INDEX(Factors!$B$40:$B$44,MATCH('INPUT - Census'!F4876,Factors!$C$40:$C$44,0),1),0)</f>
        <v>0</v>
      </c>
      <c r="AH4876" s="21" t="str">
        <f t="shared" si="472"/>
        <v/>
      </c>
      <c r="AI4876" s="1" t="str">
        <f>IFERROR(VLOOKUP(H4876,Factors!$C$45:$D$48,2,0),"")</f>
        <v/>
      </c>
      <c r="AJ4876" t="b">
        <f t="shared" si="471"/>
        <v>0</v>
      </c>
    </row>
    <row r="4877" spans="2:36" ht="14.4" x14ac:dyDescent="0.3">
      <c r="B4877" s="70"/>
      <c r="C4877" s="58"/>
      <c r="D4877" s="63"/>
      <c r="E4877" s="58"/>
      <c r="F4877" s="58"/>
      <c r="G4877" s="44"/>
      <c r="H4877" s="45"/>
      <c r="I4877" s="45"/>
      <c r="J4877" s="40" t="str">
        <f t="shared" si="467"/>
        <v/>
      </c>
      <c r="K4877" s="39" t="str">
        <f t="shared" si="469"/>
        <v/>
      </c>
      <c r="M4877" s="3"/>
      <c r="AB4877" s="17" t="str">
        <f t="shared" si="468"/>
        <v>-1</v>
      </c>
      <c r="AC4877" s="17">
        <f>IFERROR(INDEX(Factors!$C$59:$C$70,MATCH(AB4877,Factors!$B$59:$B$70,1),1),0)</f>
        <v>0</v>
      </c>
      <c r="AD4877" s="17">
        <f t="shared" si="470"/>
        <v>0</v>
      </c>
      <c r="AE4877" s="17">
        <f>IFERROR(INDEX(Factors!$B$6:$B$15,MATCH('INPUT - Census'!E4877,Factors!$C$6:$C$15,0),1),0)</f>
        <v>0</v>
      </c>
      <c r="AF4877" s="18">
        <f>IFERROR(INDEX(Factors!$B$16:$B$39,MATCH('INPUT - Census'!C4877,Factors!$C$16:$C$35,0),1),0)</f>
        <v>0</v>
      </c>
      <c r="AG4877" s="19">
        <f>IFERROR(INDEX(Factors!$B$40:$B$44,MATCH('INPUT - Census'!F4877,Factors!$C$40:$C$44,0),1),0)</f>
        <v>0</v>
      </c>
      <c r="AH4877" s="21" t="str">
        <f t="shared" si="472"/>
        <v/>
      </c>
      <c r="AI4877" s="1" t="str">
        <f>IFERROR(VLOOKUP(H4877,Factors!$C$45:$D$48,2,0),"")</f>
        <v/>
      </c>
      <c r="AJ4877" t="b">
        <f t="shared" si="471"/>
        <v>0</v>
      </c>
    </row>
    <row r="4878" spans="2:36" ht="14.4" x14ac:dyDescent="0.3">
      <c r="B4878" s="70"/>
      <c r="C4878" s="58"/>
      <c r="D4878" s="63"/>
      <c r="E4878" s="58"/>
      <c r="F4878" s="58"/>
      <c r="G4878" s="44"/>
      <c r="H4878" s="45"/>
      <c r="I4878" s="45"/>
      <c r="J4878" s="40" t="str">
        <f t="shared" si="467"/>
        <v/>
      </c>
      <c r="K4878" s="39" t="str">
        <f t="shared" si="469"/>
        <v/>
      </c>
      <c r="M4878" s="3"/>
      <c r="AB4878" s="17" t="str">
        <f t="shared" si="468"/>
        <v>-1</v>
      </c>
      <c r="AC4878" s="17">
        <f>IFERROR(INDEX(Factors!$C$59:$C$70,MATCH(AB4878,Factors!$B$59:$B$70,1),1),0)</f>
        <v>0</v>
      </c>
      <c r="AD4878" s="17">
        <f t="shared" si="470"/>
        <v>0</v>
      </c>
      <c r="AE4878" s="17">
        <f>IFERROR(INDEX(Factors!$B$6:$B$15,MATCH('INPUT - Census'!E4878,Factors!$C$6:$C$15,0),1),0)</f>
        <v>0</v>
      </c>
      <c r="AF4878" s="18">
        <f>IFERROR(INDEX(Factors!$B$16:$B$39,MATCH('INPUT - Census'!C4878,Factors!$C$16:$C$35,0),1),0)</f>
        <v>0</v>
      </c>
      <c r="AG4878" s="19">
        <f>IFERROR(INDEX(Factors!$B$40:$B$44,MATCH('INPUT - Census'!F4878,Factors!$C$40:$C$44,0),1),0)</f>
        <v>0</v>
      </c>
      <c r="AH4878" s="21" t="str">
        <f t="shared" si="472"/>
        <v/>
      </c>
      <c r="AI4878" s="1" t="str">
        <f>IFERROR(VLOOKUP(H4878,Factors!$C$45:$D$48,2,0),"")</f>
        <v/>
      </c>
      <c r="AJ4878" t="b">
        <f t="shared" si="471"/>
        <v>0</v>
      </c>
    </row>
    <row r="4879" spans="2:36" ht="14.4" x14ac:dyDescent="0.3">
      <c r="B4879" s="70"/>
      <c r="C4879" s="58"/>
      <c r="D4879" s="63"/>
      <c r="E4879" s="58"/>
      <c r="F4879" s="58"/>
      <c r="G4879" s="44"/>
      <c r="H4879" s="45"/>
      <c r="I4879" s="45"/>
      <c r="J4879" s="40" t="str">
        <f t="shared" si="467"/>
        <v/>
      </c>
      <c r="K4879" s="39" t="str">
        <f t="shared" si="469"/>
        <v/>
      </c>
      <c r="M4879" s="3"/>
      <c r="AB4879" s="17" t="str">
        <f t="shared" si="468"/>
        <v>-1</v>
      </c>
      <c r="AC4879" s="17">
        <f>IFERROR(INDEX(Factors!$C$59:$C$70,MATCH(AB4879,Factors!$B$59:$B$70,1),1),0)</f>
        <v>0</v>
      </c>
      <c r="AD4879" s="17">
        <f t="shared" si="470"/>
        <v>0</v>
      </c>
      <c r="AE4879" s="17">
        <f>IFERROR(INDEX(Factors!$B$6:$B$15,MATCH('INPUT - Census'!E4879,Factors!$C$6:$C$15,0),1),0)</f>
        <v>0</v>
      </c>
      <c r="AF4879" s="18">
        <f>IFERROR(INDEX(Factors!$B$16:$B$39,MATCH('INPUT - Census'!C4879,Factors!$C$16:$C$35,0),1),0)</f>
        <v>0</v>
      </c>
      <c r="AG4879" s="19">
        <f>IFERROR(INDEX(Factors!$B$40:$B$44,MATCH('INPUT - Census'!F4879,Factors!$C$40:$C$44,0),1),0)</f>
        <v>0</v>
      </c>
      <c r="AH4879" s="21" t="str">
        <f t="shared" si="472"/>
        <v/>
      </c>
      <c r="AI4879" s="1" t="str">
        <f>IFERROR(VLOOKUP(H4879,Factors!$C$45:$D$48,2,0),"")</f>
        <v/>
      </c>
      <c r="AJ4879" t="b">
        <f t="shared" si="471"/>
        <v>0</v>
      </c>
    </row>
    <row r="4880" spans="2:36" ht="14.4" x14ac:dyDescent="0.3">
      <c r="B4880" s="70"/>
      <c r="C4880" s="58"/>
      <c r="D4880" s="63"/>
      <c r="E4880" s="58"/>
      <c r="F4880" s="58"/>
      <c r="G4880" s="44"/>
      <c r="H4880" s="45"/>
      <c r="I4880" s="45"/>
      <c r="J4880" s="40" t="str">
        <f t="shared" si="467"/>
        <v/>
      </c>
      <c r="K4880" s="39" t="str">
        <f t="shared" si="469"/>
        <v/>
      </c>
      <c r="M4880" s="3"/>
      <c r="AB4880" s="17" t="str">
        <f t="shared" si="468"/>
        <v>-1</v>
      </c>
      <c r="AC4880" s="17">
        <f>IFERROR(INDEX(Factors!$C$59:$C$70,MATCH(AB4880,Factors!$B$59:$B$70,1),1),0)</f>
        <v>0</v>
      </c>
      <c r="AD4880" s="17">
        <f t="shared" si="470"/>
        <v>0</v>
      </c>
      <c r="AE4880" s="17">
        <f>IFERROR(INDEX(Factors!$B$6:$B$15,MATCH('INPUT - Census'!E4880,Factors!$C$6:$C$15,0),1),0)</f>
        <v>0</v>
      </c>
      <c r="AF4880" s="18">
        <f>IFERROR(INDEX(Factors!$B$16:$B$39,MATCH('INPUT - Census'!C4880,Factors!$C$16:$C$35,0),1),0)</f>
        <v>0</v>
      </c>
      <c r="AG4880" s="19">
        <f>IFERROR(INDEX(Factors!$B$40:$B$44,MATCH('INPUT - Census'!F4880,Factors!$C$40:$C$44,0),1),0)</f>
        <v>0</v>
      </c>
      <c r="AH4880" s="21" t="str">
        <f t="shared" si="472"/>
        <v/>
      </c>
      <c r="AI4880" s="1" t="str">
        <f>IFERROR(VLOOKUP(H4880,Factors!$C$45:$D$48,2,0),"")</f>
        <v/>
      </c>
      <c r="AJ4880" t="b">
        <f t="shared" si="471"/>
        <v>0</v>
      </c>
    </row>
    <row r="4881" spans="2:36" ht="14.4" x14ac:dyDescent="0.3">
      <c r="B4881" s="70"/>
      <c r="C4881" s="58"/>
      <c r="D4881" s="63"/>
      <c r="E4881" s="58"/>
      <c r="F4881" s="58"/>
      <c r="G4881" s="44"/>
      <c r="H4881" s="45"/>
      <c r="I4881" s="45"/>
      <c r="J4881" s="40" t="str">
        <f t="shared" si="467"/>
        <v/>
      </c>
      <c r="K4881" s="39" t="str">
        <f t="shared" si="469"/>
        <v/>
      </c>
      <c r="M4881" s="3"/>
      <c r="AB4881" s="17" t="str">
        <f t="shared" si="468"/>
        <v>-1</v>
      </c>
      <c r="AC4881" s="17">
        <f>IFERROR(INDEX(Factors!$C$59:$C$70,MATCH(AB4881,Factors!$B$59:$B$70,1),1),0)</f>
        <v>0</v>
      </c>
      <c r="AD4881" s="17">
        <f t="shared" si="470"/>
        <v>0</v>
      </c>
      <c r="AE4881" s="17">
        <f>IFERROR(INDEX(Factors!$B$6:$B$15,MATCH('INPUT - Census'!E4881,Factors!$C$6:$C$15,0),1),0)</f>
        <v>0</v>
      </c>
      <c r="AF4881" s="18">
        <f>IFERROR(INDEX(Factors!$B$16:$B$39,MATCH('INPUT - Census'!C4881,Factors!$C$16:$C$35,0),1),0)</f>
        <v>0</v>
      </c>
      <c r="AG4881" s="19">
        <f>IFERROR(INDEX(Factors!$B$40:$B$44,MATCH('INPUT - Census'!F4881,Factors!$C$40:$C$44,0),1),0)</f>
        <v>0</v>
      </c>
      <c r="AH4881" s="21" t="str">
        <f t="shared" si="472"/>
        <v/>
      </c>
      <c r="AI4881" s="1" t="str">
        <f>IFERROR(VLOOKUP(H4881,Factors!$C$45:$D$48,2,0),"")</f>
        <v/>
      </c>
      <c r="AJ4881" t="b">
        <f t="shared" si="471"/>
        <v>0</v>
      </c>
    </row>
    <row r="4882" spans="2:36" ht="14.4" x14ac:dyDescent="0.3">
      <c r="B4882" s="70"/>
      <c r="C4882" s="58"/>
      <c r="D4882" s="63"/>
      <c r="E4882" s="58"/>
      <c r="F4882" s="58"/>
      <c r="G4882" s="44"/>
      <c r="H4882" s="45"/>
      <c r="I4882" s="45"/>
      <c r="J4882" s="40" t="str">
        <f t="shared" si="467"/>
        <v/>
      </c>
      <c r="K4882" s="39" t="str">
        <f t="shared" si="469"/>
        <v/>
      </c>
      <c r="M4882" s="3"/>
      <c r="AB4882" s="17" t="str">
        <f t="shared" si="468"/>
        <v>-1</v>
      </c>
      <c r="AC4882" s="17">
        <f>IFERROR(INDEX(Factors!$C$59:$C$70,MATCH(AB4882,Factors!$B$59:$B$70,1),1),0)</f>
        <v>0</v>
      </c>
      <c r="AD4882" s="17">
        <f t="shared" si="470"/>
        <v>0</v>
      </c>
      <c r="AE4882" s="17">
        <f>IFERROR(INDEX(Factors!$B$6:$B$15,MATCH('INPUT - Census'!E4882,Factors!$C$6:$C$15,0),1),0)</f>
        <v>0</v>
      </c>
      <c r="AF4882" s="18">
        <f>IFERROR(INDEX(Factors!$B$16:$B$39,MATCH('INPUT - Census'!C4882,Factors!$C$16:$C$35,0),1),0)</f>
        <v>0</v>
      </c>
      <c r="AG4882" s="19">
        <f>IFERROR(INDEX(Factors!$B$40:$B$44,MATCH('INPUT - Census'!F4882,Factors!$C$40:$C$44,0),1),0)</f>
        <v>0</v>
      </c>
      <c r="AH4882" s="21" t="str">
        <f t="shared" si="472"/>
        <v/>
      </c>
      <c r="AI4882" s="1" t="str">
        <f>IFERROR(VLOOKUP(H4882,Factors!$C$45:$D$48,2,0),"")</f>
        <v/>
      </c>
      <c r="AJ4882" t="b">
        <f t="shared" si="471"/>
        <v>0</v>
      </c>
    </row>
    <row r="4883" spans="2:36" ht="14.4" x14ac:dyDescent="0.3">
      <c r="B4883" s="70"/>
      <c r="C4883" s="58"/>
      <c r="D4883" s="63"/>
      <c r="E4883" s="58"/>
      <c r="F4883" s="58"/>
      <c r="G4883" s="44"/>
      <c r="H4883" s="45"/>
      <c r="I4883" s="45"/>
      <c r="J4883" s="40" t="str">
        <f t="shared" si="467"/>
        <v/>
      </c>
      <c r="K4883" s="39" t="str">
        <f t="shared" si="469"/>
        <v/>
      </c>
      <c r="M4883" s="3"/>
      <c r="AB4883" s="17" t="str">
        <f t="shared" si="468"/>
        <v>-1</v>
      </c>
      <c r="AC4883" s="17">
        <f>IFERROR(INDEX(Factors!$C$59:$C$70,MATCH(AB4883,Factors!$B$59:$B$70,1),1),0)</f>
        <v>0</v>
      </c>
      <c r="AD4883" s="17">
        <f t="shared" si="470"/>
        <v>0</v>
      </c>
      <c r="AE4883" s="17">
        <f>IFERROR(INDEX(Factors!$B$6:$B$15,MATCH('INPUT - Census'!E4883,Factors!$C$6:$C$15,0),1),0)</f>
        <v>0</v>
      </c>
      <c r="AF4883" s="18">
        <f>IFERROR(INDEX(Factors!$B$16:$B$39,MATCH('INPUT - Census'!C4883,Factors!$C$16:$C$35,0),1),0)</f>
        <v>0</v>
      </c>
      <c r="AG4883" s="19">
        <f>IFERROR(INDEX(Factors!$B$40:$B$44,MATCH('INPUT - Census'!F4883,Factors!$C$40:$C$44,0),1),0)</f>
        <v>0</v>
      </c>
      <c r="AH4883" s="21" t="str">
        <f t="shared" si="472"/>
        <v/>
      </c>
      <c r="AI4883" s="1" t="str">
        <f>IFERROR(VLOOKUP(H4883,Factors!$C$45:$D$48,2,0),"")</f>
        <v/>
      </c>
      <c r="AJ4883" t="b">
        <f t="shared" si="471"/>
        <v>0</v>
      </c>
    </row>
    <row r="4884" spans="2:36" ht="14.4" x14ac:dyDescent="0.3">
      <c r="B4884" s="70"/>
      <c r="C4884" s="58"/>
      <c r="D4884" s="63"/>
      <c r="E4884" s="58"/>
      <c r="F4884" s="58"/>
      <c r="G4884" s="44"/>
      <c r="H4884" s="45"/>
      <c r="I4884" s="45"/>
      <c r="J4884" s="40" t="str">
        <f t="shared" si="467"/>
        <v/>
      </c>
      <c r="K4884" s="39" t="str">
        <f t="shared" si="469"/>
        <v/>
      </c>
      <c r="M4884" s="3"/>
      <c r="AB4884" s="17" t="str">
        <f t="shared" si="468"/>
        <v>-1</v>
      </c>
      <c r="AC4884" s="17">
        <f>IFERROR(INDEX(Factors!$C$59:$C$70,MATCH(AB4884,Factors!$B$59:$B$70,1),1),0)</f>
        <v>0</v>
      </c>
      <c r="AD4884" s="17">
        <f t="shared" si="470"/>
        <v>0</v>
      </c>
      <c r="AE4884" s="17">
        <f>IFERROR(INDEX(Factors!$B$6:$B$15,MATCH('INPUT - Census'!E4884,Factors!$C$6:$C$15,0),1),0)</f>
        <v>0</v>
      </c>
      <c r="AF4884" s="18">
        <f>IFERROR(INDEX(Factors!$B$16:$B$39,MATCH('INPUT - Census'!C4884,Factors!$C$16:$C$35,0),1),0)</f>
        <v>0</v>
      </c>
      <c r="AG4884" s="19">
        <f>IFERROR(INDEX(Factors!$B$40:$B$44,MATCH('INPUT - Census'!F4884,Factors!$C$40:$C$44,0),1),0)</f>
        <v>0</v>
      </c>
      <c r="AH4884" s="21" t="str">
        <f t="shared" si="472"/>
        <v/>
      </c>
      <c r="AI4884" s="1" t="str">
        <f>IFERROR(VLOOKUP(H4884,Factors!$C$45:$D$48,2,0),"")</f>
        <v/>
      </c>
      <c r="AJ4884" t="b">
        <f t="shared" si="471"/>
        <v>0</v>
      </c>
    </row>
    <row r="4885" spans="2:36" ht="14.4" x14ac:dyDescent="0.3">
      <c r="B4885" s="70"/>
      <c r="C4885" s="58"/>
      <c r="D4885" s="63"/>
      <c r="E4885" s="58"/>
      <c r="F4885" s="58"/>
      <c r="G4885" s="44"/>
      <c r="H4885" s="45"/>
      <c r="I4885" s="45"/>
      <c r="J4885" s="40" t="str">
        <f t="shared" si="467"/>
        <v/>
      </c>
      <c r="K4885" s="39" t="str">
        <f t="shared" si="469"/>
        <v/>
      </c>
      <c r="M4885" s="3"/>
      <c r="AB4885" s="17" t="str">
        <f t="shared" si="468"/>
        <v>-1</v>
      </c>
      <c r="AC4885" s="17">
        <f>IFERROR(INDEX(Factors!$C$59:$C$70,MATCH(AB4885,Factors!$B$59:$B$70,1),1),0)</f>
        <v>0</v>
      </c>
      <c r="AD4885" s="17">
        <f t="shared" si="470"/>
        <v>0</v>
      </c>
      <c r="AE4885" s="17">
        <f>IFERROR(INDEX(Factors!$B$6:$B$15,MATCH('INPUT - Census'!E4885,Factors!$C$6:$C$15,0),1),0)</f>
        <v>0</v>
      </c>
      <c r="AF4885" s="18">
        <f>IFERROR(INDEX(Factors!$B$16:$B$39,MATCH('INPUT - Census'!C4885,Factors!$C$16:$C$35,0),1),0)</f>
        <v>0</v>
      </c>
      <c r="AG4885" s="19">
        <f>IFERROR(INDEX(Factors!$B$40:$B$44,MATCH('INPUT - Census'!F4885,Factors!$C$40:$C$44,0),1),0)</f>
        <v>0</v>
      </c>
      <c r="AH4885" s="21" t="str">
        <f t="shared" si="472"/>
        <v/>
      </c>
      <c r="AI4885" s="1" t="str">
        <f>IFERROR(VLOOKUP(H4885,Factors!$C$45:$D$48,2,0),"")</f>
        <v/>
      </c>
      <c r="AJ4885" t="b">
        <f t="shared" si="471"/>
        <v>0</v>
      </c>
    </row>
    <row r="4886" spans="2:36" ht="14.4" x14ac:dyDescent="0.3">
      <c r="B4886" s="70"/>
      <c r="C4886" s="58"/>
      <c r="D4886" s="63"/>
      <c r="E4886" s="58"/>
      <c r="F4886" s="58"/>
      <c r="G4886" s="44"/>
      <c r="H4886" s="45"/>
      <c r="I4886" s="45"/>
      <c r="J4886" s="40" t="str">
        <f t="shared" si="467"/>
        <v/>
      </c>
      <c r="K4886" s="39" t="str">
        <f t="shared" si="469"/>
        <v/>
      </c>
      <c r="M4886" s="3"/>
      <c r="AB4886" s="17" t="str">
        <f t="shared" si="468"/>
        <v>-1</v>
      </c>
      <c r="AC4886" s="17">
        <f>IFERROR(INDEX(Factors!$C$59:$C$70,MATCH(AB4886,Factors!$B$59:$B$70,1),1),0)</f>
        <v>0</v>
      </c>
      <c r="AD4886" s="17">
        <f t="shared" si="470"/>
        <v>0</v>
      </c>
      <c r="AE4886" s="17">
        <f>IFERROR(INDEX(Factors!$B$6:$B$15,MATCH('INPUT - Census'!E4886,Factors!$C$6:$C$15,0),1),0)</f>
        <v>0</v>
      </c>
      <c r="AF4886" s="18">
        <f>IFERROR(INDEX(Factors!$B$16:$B$39,MATCH('INPUT - Census'!C4886,Factors!$C$16:$C$35,0),1),0)</f>
        <v>0</v>
      </c>
      <c r="AG4886" s="19">
        <f>IFERROR(INDEX(Factors!$B$40:$B$44,MATCH('INPUT - Census'!F4886,Factors!$C$40:$C$44,0),1),0)</f>
        <v>0</v>
      </c>
      <c r="AH4886" s="21" t="str">
        <f t="shared" si="472"/>
        <v/>
      </c>
      <c r="AI4886" s="1" t="str">
        <f>IFERROR(VLOOKUP(H4886,Factors!$C$45:$D$48,2,0),"")</f>
        <v/>
      </c>
      <c r="AJ4886" t="b">
        <f t="shared" si="471"/>
        <v>0</v>
      </c>
    </row>
    <row r="4887" spans="2:36" ht="14.4" x14ac:dyDescent="0.3">
      <c r="B4887" s="70"/>
      <c r="C4887" s="58"/>
      <c r="D4887" s="63"/>
      <c r="E4887" s="58"/>
      <c r="F4887" s="58"/>
      <c r="G4887" s="44"/>
      <c r="H4887" s="45"/>
      <c r="I4887" s="45"/>
      <c r="J4887" s="40" t="str">
        <f t="shared" si="467"/>
        <v/>
      </c>
      <c r="K4887" s="39" t="str">
        <f t="shared" si="469"/>
        <v/>
      </c>
      <c r="M4887" s="3"/>
      <c r="AB4887" s="17" t="str">
        <f t="shared" si="468"/>
        <v>-1</v>
      </c>
      <c r="AC4887" s="17">
        <f>IFERROR(INDEX(Factors!$C$59:$C$70,MATCH(AB4887,Factors!$B$59:$B$70,1),1),0)</f>
        <v>0</v>
      </c>
      <c r="AD4887" s="17">
        <f t="shared" si="470"/>
        <v>0</v>
      </c>
      <c r="AE4887" s="17">
        <f>IFERROR(INDEX(Factors!$B$6:$B$15,MATCH('INPUT - Census'!E4887,Factors!$C$6:$C$15,0),1),0)</f>
        <v>0</v>
      </c>
      <c r="AF4887" s="18">
        <f>IFERROR(INDEX(Factors!$B$16:$B$39,MATCH('INPUT - Census'!C4887,Factors!$C$16:$C$35,0),1),0)</f>
        <v>0</v>
      </c>
      <c r="AG4887" s="19">
        <f>IFERROR(INDEX(Factors!$B$40:$B$44,MATCH('INPUT - Census'!F4887,Factors!$C$40:$C$44,0),1),0)</f>
        <v>0</v>
      </c>
      <c r="AH4887" s="21" t="str">
        <f t="shared" si="472"/>
        <v/>
      </c>
      <c r="AI4887" s="1" t="str">
        <f>IFERROR(VLOOKUP(H4887,Factors!$C$45:$D$48,2,0),"")</f>
        <v/>
      </c>
      <c r="AJ4887" t="b">
        <f t="shared" si="471"/>
        <v>0</v>
      </c>
    </row>
    <row r="4888" spans="2:36" ht="14.4" x14ac:dyDescent="0.3">
      <c r="B4888" s="70"/>
      <c r="C4888" s="58"/>
      <c r="D4888" s="63"/>
      <c r="E4888" s="58"/>
      <c r="F4888" s="58"/>
      <c r="G4888" s="44"/>
      <c r="H4888" s="45"/>
      <c r="I4888" s="45"/>
      <c r="J4888" s="40" t="str">
        <f t="shared" si="467"/>
        <v/>
      </c>
      <c r="K4888" s="39" t="str">
        <f t="shared" si="469"/>
        <v/>
      </c>
      <c r="M4888" s="3"/>
      <c r="AB4888" s="17" t="str">
        <f t="shared" si="468"/>
        <v>-1</v>
      </c>
      <c r="AC4888" s="17">
        <f>IFERROR(INDEX(Factors!$C$59:$C$70,MATCH(AB4888,Factors!$B$59:$B$70,1),1),0)</f>
        <v>0</v>
      </c>
      <c r="AD4888" s="17">
        <f t="shared" si="470"/>
        <v>0</v>
      </c>
      <c r="AE4888" s="17">
        <f>IFERROR(INDEX(Factors!$B$6:$B$15,MATCH('INPUT - Census'!E4888,Factors!$C$6:$C$15,0),1),0)</f>
        <v>0</v>
      </c>
      <c r="AF4888" s="18">
        <f>IFERROR(INDEX(Factors!$B$16:$B$39,MATCH('INPUT - Census'!C4888,Factors!$C$16:$C$35,0),1),0)</f>
        <v>0</v>
      </c>
      <c r="AG4888" s="19">
        <f>IFERROR(INDEX(Factors!$B$40:$B$44,MATCH('INPUT - Census'!F4888,Factors!$C$40:$C$44,0),1),0)</f>
        <v>0</v>
      </c>
      <c r="AH4888" s="21" t="str">
        <f t="shared" si="472"/>
        <v/>
      </c>
      <c r="AI4888" s="1" t="str">
        <f>IFERROR(VLOOKUP(H4888,Factors!$C$45:$D$48,2,0),"")</f>
        <v/>
      </c>
      <c r="AJ4888" t="b">
        <f t="shared" si="471"/>
        <v>0</v>
      </c>
    </row>
    <row r="4889" spans="2:36" ht="14.4" x14ac:dyDescent="0.3">
      <c r="B4889" s="70"/>
      <c r="C4889" s="58"/>
      <c r="D4889" s="63"/>
      <c r="E4889" s="58"/>
      <c r="F4889" s="58"/>
      <c r="G4889" s="44"/>
      <c r="H4889" s="45"/>
      <c r="I4889" s="45"/>
      <c r="J4889" s="40" t="str">
        <f t="shared" si="467"/>
        <v/>
      </c>
      <c r="K4889" s="39" t="str">
        <f t="shared" si="469"/>
        <v/>
      </c>
      <c r="M4889" s="3"/>
      <c r="AB4889" s="17" t="str">
        <f t="shared" si="468"/>
        <v>-1</v>
      </c>
      <c r="AC4889" s="17">
        <f>IFERROR(INDEX(Factors!$C$59:$C$70,MATCH(AB4889,Factors!$B$59:$B$70,1),1),0)</f>
        <v>0</v>
      </c>
      <c r="AD4889" s="17">
        <f t="shared" si="470"/>
        <v>0</v>
      </c>
      <c r="AE4889" s="17">
        <f>IFERROR(INDEX(Factors!$B$6:$B$15,MATCH('INPUT - Census'!E4889,Factors!$C$6:$C$15,0),1),0)</f>
        <v>0</v>
      </c>
      <c r="AF4889" s="18">
        <f>IFERROR(INDEX(Factors!$B$16:$B$39,MATCH('INPUT - Census'!C4889,Factors!$C$16:$C$35,0),1),0)</f>
        <v>0</v>
      </c>
      <c r="AG4889" s="19">
        <f>IFERROR(INDEX(Factors!$B$40:$B$44,MATCH('INPUT - Census'!F4889,Factors!$C$40:$C$44,0),1),0)</f>
        <v>0</v>
      </c>
      <c r="AH4889" s="21" t="str">
        <f t="shared" si="472"/>
        <v/>
      </c>
      <c r="AI4889" s="1" t="str">
        <f>IFERROR(VLOOKUP(H4889,Factors!$C$45:$D$48,2,0),"")</f>
        <v/>
      </c>
      <c r="AJ4889" t="b">
        <f t="shared" si="471"/>
        <v>0</v>
      </c>
    </row>
    <row r="4890" spans="2:36" ht="14.4" x14ac:dyDescent="0.3">
      <c r="B4890" s="70"/>
      <c r="C4890" s="58"/>
      <c r="D4890" s="63"/>
      <c r="E4890" s="58"/>
      <c r="F4890" s="58"/>
      <c r="G4890" s="44"/>
      <c r="H4890" s="45"/>
      <c r="I4890" s="45"/>
      <c r="J4890" s="40" t="str">
        <f t="shared" si="467"/>
        <v/>
      </c>
      <c r="K4890" s="39" t="str">
        <f t="shared" si="469"/>
        <v/>
      </c>
      <c r="M4890" s="3"/>
      <c r="AB4890" s="17" t="str">
        <f t="shared" si="468"/>
        <v>-1</v>
      </c>
      <c r="AC4890" s="17">
        <f>IFERROR(INDEX(Factors!$C$59:$C$70,MATCH(AB4890,Factors!$B$59:$B$70,1),1),0)</f>
        <v>0</v>
      </c>
      <c r="AD4890" s="17">
        <f t="shared" si="470"/>
        <v>0</v>
      </c>
      <c r="AE4890" s="17">
        <f>IFERROR(INDEX(Factors!$B$6:$B$15,MATCH('INPUT - Census'!E4890,Factors!$C$6:$C$15,0),1),0)</f>
        <v>0</v>
      </c>
      <c r="AF4890" s="18">
        <f>IFERROR(INDEX(Factors!$B$16:$B$39,MATCH('INPUT - Census'!C4890,Factors!$C$16:$C$35,0),1),0)</f>
        <v>0</v>
      </c>
      <c r="AG4890" s="19">
        <f>IFERROR(INDEX(Factors!$B$40:$B$44,MATCH('INPUT - Census'!F4890,Factors!$C$40:$C$44,0),1),0)</f>
        <v>0</v>
      </c>
      <c r="AH4890" s="21" t="str">
        <f t="shared" si="472"/>
        <v/>
      </c>
      <c r="AI4890" s="1" t="str">
        <f>IFERROR(VLOOKUP(H4890,Factors!$C$45:$D$48,2,0),"")</f>
        <v/>
      </c>
      <c r="AJ4890" t="b">
        <f t="shared" si="471"/>
        <v>0</v>
      </c>
    </row>
    <row r="4891" spans="2:36" ht="14.4" x14ac:dyDescent="0.3">
      <c r="B4891" s="70"/>
      <c r="C4891" s="58"/>
      <c r="D4891" s="63"/>
      <c r="E4891" s="58"/>
      <c r="F4891" s="58"/>
      <c r="G4891" s="44"/>
      <c r="H4891" s="45"/>
      <c r="I4891" s="45"/>
      <c r="J4891" s="40" t="str">
        <f t="shared" si="467"/>
        <v/>
      </c>
      <c r="K4891" s="39" t="str">
        <f t="shared" si="469"/>
        <v/>
      </c>
      <c r="M4891" s="3"/>
      <c r="AB4891" s="17" t="str">
        <f t="shared" si="468"/>
        <v>-1</v>
      </c>
      <c r="AC4891" s="17">
        <f>IFERROR(INDEX(Factors!$C$59:$C$70,MATCH(AB4891,Factors!$B$59:$B$70,1),1),0)</f>
        <v>0</v>
      </c>
      <c r="AD4891" s="17">
        <f t="shared" si="470"/>
        <v>0</v>
      </c>
      <c r="AE4891" s="17">
        <f>IFERROR(INDEX(Factors!$B$6:$B$15,MATCH('INPUT - Census'!E4891,Factors!$C$6:$C$15,0),1),0)</f>
        <v>0</v>
      </c>
      <c r="AF4891" s="18">
        <f>IFERROR(INDEX(Factors!$B$16:$B$39,MATCH('INPUT - Census'!C4891,Factors!$C$16:$C$35,0),1),0)</f>
        <v>0</v>
      </c>
      <c r="AG4891" s="19">
        <f>IFERROR(INDEX(Factors!$B$40:$B$44,MATCH('INPUT - Census'!F4891,Factors!$C$40:$C$44,0),1),0)</f>
        <v>0</v>
      </c>
      <c r="AH4891" s="21" t="str">
        <f t="shared" si="472"/>
        <v/>
      </c>
      <c r="AI4891" s="1" t="str">
        <f>IFERROR(VLOOKUP(H4891,Factors!$C$45:$D$48,2,0),"")</f>
        <v/>
      </c>
      <c r="AJ4891" t="b">
        <f t="shared" si="471"/>
        <v>0</v>
      </c>
    </row>
    <row r="4892" spans="2:36" ht="14.4" x14ac:dyDescent="0.3">
      <c r="B4892" s="70"/>
      <c r="C4892" s="58"/>
      <c r="D4892" s="63"/>
      <c r="E4892" s="58"/>
      <c r="F4892" s="58"/>
      <c r="G4892" s="44"/>
      <c r="H4892" s="45"/>
      <c r="I4892" s="45"/>
      <c r="J4892" s="40" t="str">
        <f t="shared" si="467"/>
        <v/>
      </c>
      <c r="K4892" s="39" t="str">
        <f t="shared" si="469"/>
        <v/>
      </c>
      <c r="M4892" s="3"/>
      <c r="AB4892" s="17" t="str">
        <f t="shared" si="468"/>
        <v>-1</v>
      </c>
      <c r="AC4892" s="17">
        <f>IFERROR(INDEX(Factors!$C$59:$C$70,MATCH(AB4892,Factors!$B$59:$B$70,1),1),0)</f>
        <v>0</v>
      </c>
      <c r="AD4892" s="17">
        <f t="shared" si="470"/>
        <v>0</v>
      </c>
      <c r="AE4892" s="17">
        <f>IFERROR(INDEX(Factors!$B$6:$B$15,MATCH('INPUT - Census'!E4892,Factors!$C$6:$C$15,0),1),0)</f>
        <v>0</v>
      </c>
      <c r="AF4892" s="18">
        <f>IFERROR(INDEX(Factors!$B$16:$B$39,MATCH('INPUT - Census'!C4892,Factors!$C$16:$C$35,0),1),0)</f>
        <v>0</v>
      </c>
      <c r="AG4892" s="19">
        <f>IFERROR(INDEX(Factors!$B$40:$B$44,MATCH('INPUT - Census'!F4892,Factors!$C$40:$C$44,0),1),0)</f>
        <v>0</v>
      </c>
      <c r="AH4892" s="21" t="str">
        <f t="shared" si="472"/>
        <v/>
      </c>
      <c r="AI4892" s="1" t="str">
        <f>IFERROR(VLOOKUP(H4892,Factors!$C$45:$D$48,2,0),"")</f>
        <v/>
      </c>
      <c r="AJ4892" t="b">
        <f t="shared" si="471"/>
        <v>0</v>
      </c>
    </row>
    <row r="4893" spans="2:36" ht="14.4" x14ac:dyDescent="0.3">
      <c r="B4893" s="70"/>
      <c r="C4893" s="58"/>
      <c r="D4893" s="63"/>
      <c r="E4893" s="58"/>
      <c r="F4893" s="58"/>
      <c r="G4893" s="44"/>
      <c r="H4893" s="45"/>
      <c r="I4893" s="45"/>
      <c r="J4893" s="40" t="str">
        <f t="shared" si="467"/>
        <v/>
      </c>
      <c r="K4893" s="39" t="str">
        <f t="shared" si="469"/>
        <v/>
      </c>
      <c r="M4893" s="3"/>
      <c r="AB4893" s="17" t="str">
        <f t="shared" si="468"/>
        <v>-1</v>
      </c>
      <c r="AC4893" s="17">
        <f>IFERROR(INDEX(Factors!$C$59:$C$70,MATCH(AB4893,Factors!$B$59:$B$70,1),1),0)</f>
        <v>0</v>
      </c>
      <c r="AD4893" s="17">
        <f t="shared" si="470"/>
        <v>0</v>
      </c>
      <c r="AE4893" s="17">
        <f>IFERROR(INDEX(Factors!$B$6:$B$15,MATCH('INPUT - Census'!E4893,Factors!$C$6:$C$15,0),1),0)</f>
        <v>0</v>
      </c>
      <c r="AF4893" s="18">
        <f>IFERROR(INDEX(Factors!$B$16:$B$39,MATCH('INPUT - Census'!C4893,Factors!$C$16:$C$35,0),1),0)</f>
        <v>0</v>
      </c>
      <c r="AG4893" s="19">
        <f>IFERROR(INDEX(Factors!$B$40:$B$44,MATCH('INPUT - Census'!F4893,Factors!$C$40:$C$44,0),1),0)</f>
        <v>0</v>
      </c>
      <c r="AH4893" s="21" t="str">
        <f t="shared" si="472"/>
        <v/>
      </c>
      <c r="AI4893" s="1" t="str">
        <f>IFERROR(VLOOKUP(H4893,Factors!$C$45:$D$48,2,0),"")</f>
        <v/>
      </c>
      <c r="AJ4893" t="b">
        <f t="shared" si="471"/>
        <v>0</v>
      </c>
    </row>
    <row r="4894" spans="2:36" ht="14.4" x14ac:dyDescent="0.3">
      <c r="B4894" s="70"/>
      <c r="C4894" s="58"/>
      <c r="D4894" s="63"/>
      <c r="E4894" s="58"/>
      <c r="F4894" s="58"/>
      <c r="G4894" s="44"/>
      <c r="H4894" s="45"/>
      <c r="I4894" s="45"/>
      <c r="J4894" s="40" t="str">
        <f t="shared" si="467"/>
        <v/>
      </c>
      <c r="K4894" s="39" t="str">
        <f t="shared" si="469"/>
        <v/>
      </c>
      <c r="M4894" s="3"/>
      <c r="AB4894" s="17" t="str">
        <f t="shared" si="468"/>
        <v>-1</v>
      </c>
      <c r="AC4894" s="17">
        <f>IFERROR(INDEX(Factors!$C$59:$C$70,MATCH(AB4894,Factors!$B$59:$B$70,1),1),0)</f>
        <v>0</v>
      </c>
      <c r="AD4894" s="17">
        <f t="shared" si="470"/>
        <v>0</v>
      </c>
      <c r="AE4894" s="17">
        <f>IFERROR(INDEX(Factors!$B$6:$B$15,MATCH('INPUT - Census'!E4894,Factors!$C$6:$C$15,0),1),0)</f>
        <v>0</v>
      </c>
      <c r="AF4894" s="18">
        <f>IFERROR(INDEX(Factors!$B$16:$B$39,MATCH('INPUT - Census'!C4894,Factors!$C$16:$C$35,0),1),0)</f>
        <v>0</v>
      </c>
      <c r="AG4894" s="19">
        <f>IFERROR(INDEX(Factors!$B$40:$B$44,MATCH('INPUT - Census'!F4894,Factors!$C$40:$C$44,0),1),0)</f>
        <v>0</v>
      </c>
      <c r="AH4894" s="21" t="str">
        <f t="shared" si="472"/>
        <v/>
      </c>
      <c r="AI4894" s="1" t="str">
        <f>IFERROR(VLOOKUP(H4894,Factors!$C$45:$D$48,2,0),"")</f>
        <v/>
      </c>
      <c r="AJ4894" t="b">
        <f t="shared" si="471"/>
        <v>0</v>
      </c>
    </row>
    <row r="4895" spans="2:36" ht="14.4" x14ac:dyDescent="0.3">
      <c r="B4895" s="70"/>
      <c r="C4895" s="58"/>
      <c r="D4895" s="63"/>
      <c r="E4895" s="58"/>
      <c r="F4895" s="58"/>
      <c r="G4895" s="44"/>
      <c r="H4895" s="45"/>
      <c r="I4895" s="45"/>
      <c r="J4895" s="40" t="str">
        <f t="shared" si="467"/>
        <v/>
      </c>
      <c r="K4895" s="39" t="str">
        <f t="shared" si="469"/>
        <v/>
      </c>
      <c r="M4895" s="3"/>
      <c r="AB4895" s="17" t="str">
        <f t="shared" si="468"/>
        <v>-1</v>
      </c>
      <c r="AC4895" s="17">
        <f>IFERROR(INDEX(Factors!$C$59:$C$70,MATCH(AB4895,Factors!$B$59:$B$70,1),1),0)</f>
        <v>0</v>
      </c>
      <c r="AD4895" s="17">
        <f t="shared" si="470"/>
        <v>0</v>
      </c>
      <c r="AE4895" s="17">
        <f>IFERROR(INDEX(Factors!$B$6:$B$15,MATCH('INPUT - Census'!E4895,Factors!$C$6:$C$15,0),1),0)</f>
        <v>0</v>
      </c>
      <c r="AF4895" s="18">
        <f>IFERROR(INDEX(Factors!$B$16:$B$39,MATCH('INPUT - Census'!C4895,Factors!$C$16:$C$35,0),1),0)</f>
        <v>0</v>
      </c>
      <c r="AG4895" s="19">
        <f>IFERROR(INDEX(Factors!$B$40:$B$44,MATCH('INPUT - Census'!F4895,Factors!$C$40:$C$44,0),1),0)</f>
        <v>0</v>
      </c>
      <c r="AH4895" s="21" t="str">
        <f t="shared" si="472"/>
        <v/>
      </c>
      <c r="AI4895" s="1" t="str">
        <f>IFERROR(VLOOKUP(H4895,Factors!$C$45:$D$48,2,0),"")</f>
        <v/>
      </c>
      <c r="AJ4895" t="b">
        <f t="shared" si="471"/>
        <v>0</v>
      </c>
    </row>
    <row r="4896" spans="2:36" ht="14.4" x14ac:dyDescent="0.3">
      <c r="B4896" s="70"/>
      <c r="C4896" s="58"/>
      <c r="D4896" s="63"/>
      <c r="E4896" s="58"/>
      <c r="F4896" s="58"/>
      <c r="G4896" s="44"/>
      <c r="H4896" s="45"/>
      <c r="I4896" s="45"/>
      <c r="J4896" s="40" t="str">
        <f t="shared" si="467"/>
        <v/>
      </c>
      <c r="K4896" s="39" t="str">
        <f t="shared" si="469"/>
        <v/>
      </c>
      <c r="M4896" s="3"/>
      <c r="AB4896" s="17" t="str">
        <f t="shared" si="468"/>
        <v>-1</v>
      </c>
      <c r="AC4896" s="17">
        <f>IFERROR(INDEX(Factors!$C$59:$C$70,MATCH(AB4896,Factors!$B$59:$B$70,1),1),0)</f>
        <v>0</v>
      </c>
      <c r="AD4896" s="17">
        <f t="shared" si="470"/>
        <v>0</v>
      </c>
      <c r="AE4896" s="17">
        <f>IFERROR(INDEX(Factors!$B$6:$B$15,MATCH('INPUT - Census'!E4896,Factors!$C$6:$C$15,0),1),0)</f>
        <v>0</v>
      </c>
      <c r="AF4896" s="18">
        <f>IFERROR(INDEX(Factors!$B$16:$B$39,MATCH('INPUT - Census'!C4896,Factors!$C$16:$C$35,0),1),0)</f>
        <v>0</v>
      </c>
      <c r="AG4896" s="19">
        <f>IFERROR(INDEX(Factors!$B$40:$B$44,MATCH('INPUT - Census'!F4896,Factors!$C$40:$C$44,0),1),0)</f>
        <v>0</v>
      </c>
      <c r="AH4896" s="21" t="str">
        <f t="shared" si="472"/>
        <v/>
      </c>
      <c r="AI4896" s="1" t="str">
        <f>IFERROR(VLOOKUP(H4896,Factors!$C$45:$D$48,2,0),"")</f>
        <v/>
      </c>
      <c r="AJ4896" t="b">
        <f t="shared" si="471"/>
        <v>0</v>
      </c>
    </row>
    <row r="4897" spans="2:36" ht="14.4" x14ac:dyDescent="0.3">
      <c r="B4897" s="70"/>
      <c r="C4897" s="58"/>
      <c r="D4897" s="63"/>
      <c r="E4897" s="58"/>
      <c r="F4897" s="58"/>
      <c r="G4897" s="44"/>
      <c r="H4897" s="45"/>
      <c r="I4897" s="45"/>
      <c r="J4897" s="40" t="str">
        <f t="shared" si="467"/>
        <v/>
      </c>
      <c r="K4897" s="39" t="str">
        <f t="shared" si="469"/>
        <v/>
      </c>
      <c r="M4897" s="3"/>
      <c r="AB4897" s="17" t="str">
        <f t="shared" si="468"/>
        <v>-1</v>
      </c>
      <c r="AC4897" s="17">
        <f>IFERROR(INDEX(Factors!$C$59:$C$70,MATCH(AB4897,Factors!$B$59:$B$70,1),1),0)</f>
        <v>0</v>
      </c>
      <c r="AD4897" s="17">
        <f t="shared" si="470"/>
        <v>0</v>
      </c>
      <c r="AE4897" s="17">
        <f>IFERROR(INDEX(Factors!$B$6:$B$15,MATCH('INPUT - Census'!E4897,Factors!$C$6:$C$15,0),1),0)</f>
        <v>0</v>
      </c>
      <c r="AF4897" s="18">
        <f>IFERROR(INDEX(Factors!$B$16:$B$39,MATCH('INPUT - Census'!C4897,Factors!$C$16:$C$35,0),1),0)</f>
        <v>0</v>
      </c>
      <c r="AG4897" s="19">
        <f>IFERROR(INDEX(Factors!$B$40:$B$44,MATCH('INPUT - Census'!F4897,Factors!$C$40:$C$44,0),1),0)</f>
        <v>0</v>
      </c>
      <c r="AH4897" s="21" t="str">
        <f t="shared" si="472"/>
        <v/>
      </c>
      <c r="AI4897" s="1" t="str">
        <f>IFERROR(VLOOKUP(H4897,Factors!$C$45:$D$48,2,0),"")</f>
        <v/>
      </c>
      <c r="AJ4897" t="b">
        <f t="shared" si="471"/>
        <v>0</v>
      </c>
    </row>
    <row r="4898" spans="2:36" ht="14.4" x14ac:dyDescent="0.3">
      <c r="B4898" s="70"/>
      <c r="C4898" s="58"/>
      <c r="D4898" s="63"/>
      <c r="E4898" s="58"/>
      <c r="F4898" s="58"/>
      <c r="G4898" s="44"/>
      <c r="H4898" s="45"/>
      <c r="I4898" s="45"/>
      <c r="J4898" s="40" t="str">
        <f t="shared" si="467"/>
        <v/>
      </c>
      <c r="K4898" s="39" t="str">
        <f t="shared" si="469"/>
        <v/>
      </c>
      <c r="M4898" s="3"/>
      <c r="AB4898" s="17" t="str">
        <f t="shared" si="468"/>
        <v>-1</v>
      </c>
      <c r="AC4898" s="17">
        <f>IFERROR(INDEX(Factors!$C$59:$C$70,MATCH(AB4898,Factors!$B$59:$B$70,1),1),0)</f>
        <v>0</v>
      </c>
      <c r="AD4898" s="17">
        <f t="shared" si="470"/>
        <v>0</v>
      </c>
      <c r="AE4898" s="17">
        <f>IFERROR(INDEX(Factors!$B$6:$B$15,MATCH('INPUT - Census'!E4898,Factors!$C$6:$C$15,0),1),0)</f>
        <v>0</v>
      </c>
      <c r="AF4898" s="18">
        <f>IFERROR(INDEX(Factors!$B$16:$B$39,MATCH('INPUT - Census'!C4898,Factors!$C$16:$C$35,0),1),0)</f>
        <v>0</v>
      </c>
      <c r="AG4898" s="19">
        <f>IFERROR(INDEX(Factors!$B$40:$B$44,MATCH('INPUT - Census'!F4898,Factors!$C$40:$C$44,0),1),0)</f>
        <v>0</v>
      </c>
      <c r="AH4898" s="21" t="str">
        <f t="shared" si="472"/>
        <v/>
      </c>
      <c r="AI4898" s="1" t="str">
        <f>IFERROR(VLOOKUP(H4898,Factors!$C$45:$D$48,2,0),"")</f>
        <v/>
      </c>
      <c r="AJ4898" t="b">
        <f t="shared" si="471"/>
        <v>0</v>
      </c>
    </row>
    <row r="4899" spans="2:36" ht="14.4" x14ac:dyDescent="0.3">
      <c r="B4899" s="70"/>
      <c r="C4899" s="58"/>
      <c r="D4899" s="63"/>
      <c r="E4899" s="58"/>
      <c r="F4899" s="58"/>
      <c r="G4899" s="44"/>
      <c r="H4899" s="45"/>
      <c r="I4899" s="45"/>
      <c r="J4899" s="40" t="str">
        <f t="shared" si="467"/>
        <v/>
      </c>
      <c r="K4899" s="39" t="str">
        <f t="shared" si="469"/>
        <v/>
      </c>
      <c r="M4899" s="3"/>
      <c r="AB4899" s="17" t="str">
        <f t="shared" si="468"/>
        <v>-1</v>
      </c>
      <c r="AC4899" s="17">
        <f>IFERROR(INDEX(Factors!$C$59:$C$70,MATCH(AB4899,Factors!$B$59:$B$70,1),1),0)</f>
        <v>0</v>
      </c>
      <c r="AD4899" s="17">
        <f t="shared" si="470"/>
        <v>0</v>
      </c>
      <c r="AE4899" s="17">
        <f>IFERROR(INDEX(Factors!$B$6:$B$15,MATCH('INPUT - Census'!E4899,Factors!$C$6:$C$15,0),1),0)</f>
        <v>0</v>
      </c>
      <c r="AF4899" s="18">
        <f>IFERROR(INDEX(Factors!$B$16:$B$39,MATCH('INPUT - Census'!C4899,Factors!$C$16:$C$35,0),1),0)</f>
        <v>0</v>
      </c>
      <c r="AG4899" s="19">
        <f>IFERROR(INDEX(Factors!$B$40:$B$44,MATCH('INPUT - Census'!F4899,Factors!$C$40:$C$44,0),1),0)</f>
        <v>0</v>
      </c>
      <c r="AH4899" s="21" t="str">
        <f t="shared" si="472"/>
        <v/>
      </c>
      <c r="AI4899" s="1" t="str">
        <f>IFERROR(VLOOKUP(H4899,Factors!$C$45:$D$48,2,0),"")</f>
        <v/>
      </c>
      <c r="AJ4899" t="b">
        <f t="shared" si="471"/>
        <v>0</v>
      </c>
    </row>
    <row r="4900" spans="2:36" ht="14.4" x14ac:dyDescent="0.3">
      <c r="B4900" s="70"/>
      <c r="C4900" s="58"/>
      <c r="D4900" s="63"/>
      <c r="E4900" s="58"/>
      <c r="F4900" s="58"/>
      <c r="G4900" s="44"/>
      <c r="H4900" s="45"/>
      <c r="I4900" s="45"/>
      <c r="J4900" s="40" t="str">
        <f t="shared" si="467"/>
        <v/>
      </c>
      <c r="K4900" s="39" t="str">
        <f t="shared" si="469"/>
        <v/>
      </c>
      <c r="M4900" s="3"/>
      <c r="AB4900" s="17" t="str">
        <f t="shared" si="468"/>
        <v>-1</v>
      </c>
      <c r="AC4900" s="17">
        <f>IFERROR(INDEX(Factors!$C$59:$C$70,MATCH(AB4900,Factors!$B$59:$B$70,1),1),0)</f>
        <v>0</v>
      </c>
      <c r="AD4900" s="17">
        <f t="shared" si="470"/>
        <v>0</v>
      </c>
      <c r="AE4900" s="17">
        <f>IFERROR(INDEX(Factors!$B$6:$B$15,MATCH('INPUT - Census'!E4900,Factors!$C$6:$C$15,0),1),0)</f>
        <v>0</v>
      </c>
      <c r="AF4900" s="18">
        <f>IFERROR(INDEX(Factors!$B$16:$B$39,MATCH('INPUT - Census'!C4900,Factors!$C$16:$C$35,0),1),0)</f>
        <v>0</v>
      </c>
      <c r="AG4900" s="19">
        <f>IFERROR(INDEX(Factors!$B$40:$B$44,MATCH('INPUT - Census'!F4900,Factors!$C$40:$C$44,0),1),0)</f>
        <v>0</v>
      </c>
      <c r="AH4900" s="21" t="str">
        <f t="shared" si="472"/>
        <v/>
      </c>
      <c r="AI4900" s="1" t="str">
        <f>IFERROR(VLOOKUP(H4900,Factors!$C$45:$D$48,2,0),"")</f>
        <v/>
      </c>
      <c r="AJ4900" t="b">
        <f t="shared" si="471"/>
        <v>0</v>
      </c>
    </row>
    <row r="4901" spans="2:36" ht="14.4" x14ac:dyDescent="0.3">
      <c r="B4901" s="70"/>
      <c r="C4901" s="58"/>
      <c r="D4901" s="63"/>
      <c r="E4901" s="58"/>
      <c r="F4901" s="58"/>
      <c r="G4901" s="44"/>
      <c r="H4901" s="45"/>
      <c r="I4901" s="45"/>
      <c r="J4901" s="40" t="str">
        <f t="shared" si="467"/>
        <v/>
      </c>
      <c r="K4901" s="39" t="str">
        <f t="shared" si="469"/>
        <v/>
      </c>
      <c r="M4901" s="3"/>
      <c r="AB4901" s="17" t="str">
        <f t="shared" si="468"/>
        <v>-1</v>
      </c>
      <c r="AC4901" s="17">
        <f>IFERROR(INDEX(Factors!$C$59:$C$70,MATCH(AB4901,Factors!$B$59:$B$70,1),1),0)</f>
        <v>0</v>
      </c>
      <c r="AD4901" s="17">
        <f t="shared" si="470"/>
        <v>0</v>
      </c>
      <c r="AE4901" s="17">
        <f>IFERROR(INDEX(Factors!$B$6:$B$15,MATCH('INPUT - Census'!E4901,Factors!$C$6:$C$15,0),1),0)</f>
        <v>0</v>
      </c>
      <c r="AF4901" s="18">
        <f>IFERROR(INDEX(Factors!$B$16:$B$39,MATCH('INPUT - Census'!C4901,Factors!$C$16:$C$35,0),1),0)</f>
        <v>0</v>
      </c>
      <c r="AG4901" s="19">
        <f>IFERROR(INDEX(Factors!$B$40:$B$44,MATCH('INPUT - Census'!F4901,Factors!$C$40:$C$44,0),1),0)</f>
        <v>0</v>
      </c>
      <c r="AH4901" s="21" t="str">
        <f t="shared" si="472"/>
        <v/>
      </c>
      <c r="AI4901" s="1" t="str">
        <f>IFERROR(VLOOKUP(H4901,Factors!$C$45:$D$48,2,0),"")</f>
        <v/>
      </c>
      <c r="AJ4901" t="b">
        <f t="shared" si="471"/>
        <v>0</v>
      </c>
    </row>
    <row r="4902" spans="2:36" ht="14.4" x14ac:dyDescent="0.3">
      <c r="B4902" s="70"/>
      <c r="C4902" s="58"/>
      <c r="D4902" s="63"/>
      <c r="E4902" s="58"/>
      <c r="F4902" s="58"/>
      <c r="G4902" s="44"/>
      <c r="H4902" s="45"/>
      <c r="I4902" s="45"/>
      <c r="J4902" s="40" t="str">
        <f t="shared" si="467"/>
        <v/>
      </c>
      <c r="K4902" s="39" t="str">
        <f t="shared" si="469"/>
        <v/>
      </c>
      <c r="M4902" s="3"/>
      <c r="AB4902" s="17" t="str">
        <f t="shared" si="468"/>
        <v>-1</v>
      </c>
      <c r="AC4902" s="17">
        <f>IFERROR(INDEX(Factors!$C$59:$C$70,MATCH(AB4902,Factors!$B$59:$B$70,1),1),0)</f>
        <v>0</v>
      </c>
      <c r="AD4902" s="17">
        <f t="shared" si="470"/>
        <v>0</v>
      </c>
      <c r="AE4902" s="17">
        <f>IFERROR(INDEX(Factors!$B$6:$B$15,MATCH('INPUT - Census'!E4902,Factors!$C$6:$C$15,0),1),0)</f>
        <v>0</v>
      </c>
      <c r="AF4902" s="18">
        <f>IFERROR(INDEX(Factors!$B$16:$B$39,MATCH('INPUT - Census'!C4902,Factors!$C$16:$C$35,0),1),0)</f>
        <v>0</v>
      </c>
      <c r="AG4902" s="19">
        <f>IFERROR(INDEX(Factors!$B$40:$B$44,MATCH('INPUT - Census'!F4902,Factors!$C$40:$C$44,0),1),0)</f>
        <v>0</v>
      </c>
      <c r="AH4902" s="21" t="str">
        <f t="shared" si="472"/>
        <v/>
      </c>
      <c r="AI4902" s="1" t="str">
        <f>IFERROR(VLOOKUP(H4902,Factors!$C$45:$D$48,2,0),"")</f>
        <v/>
      </c>
      <c r="AJ4902" t="b">
        <f t="shared" si="471"/>
        <v>0</v>
      </c>
    </row>
    <row r="4903" spans="2:36" ht="14.4" x14ac:dyDescent="0.3">
      <c r="B4903" s="70"/>
      <c r="C4903" s="58"/>
      <c r="D4903" s="63"/>
      <c r="E4903" s="58"/>
      <c r="F4903" s="58"/>
      <c r="G4903" s="44"/>
      <c r="H4903" s="45"/>
      <c r="I4903" s="45"/>
      <c r="J4903" s="40" t="str">
        <f t="shared" si="467"/>
        <v/>
      </c>
      <c r="K4903" s="39" t="str">
        <f t="shared" si="469"/>
        <v/>
      </c>
      <c r="M4903" s="3"/>
      <c r="AB4903" s="17" t="str">
        <f t="shared" si="468"/>
        <v>-1</v>
      </c>
      <c r="AC4903" s="17">
        <f>IFERROR(INDEX(Factors!$C$59:$C$70,MATCH(AB4903,Factors!$B$59:$B$70,1),1),0)</f>
        <v>0</v>
      </c>
      <c r="AD4903" s="17">
        <f t="shared" si="470"/>
        <v>0</v>
      </c>
      <c r="AE4903" s="17">
        <f>IFERROR(INDEX(Factors!$B$6:$B$15,MATCH('INPUT - Census'!E4903,Factors!$C$6:$C$15,0),1),0)</f>
        <v>0</v>
      </c>
      <c r="AF4903" s="18">
        <f>IFERROR(INDEX(Factors!$B$16:$B$39,MATCH('INPUT - Census'!C4903,Factors!$C$16:$C$35,0),1),0)</f>
        <v>0</v>
      </c>
      <c r="AG4903" s="19">
        <f>IFERROR(INDEX(Factors!$B$40:$B$44,MATCH('INPUT - Census'!F4903,Factors!$C$40:$C$44,0),1),0)</f>
        <v>0</v>
      </c>
      <c r="AH4903" s="21" t="str">
        <f t="shared" si="472"/>
        <v/>
      </c>
      <c r="AI4903" s="1" t="str">
        <f>IFERROR(VLOOKUP(H4903,Factors!$C$45:$D$48,2,0),"")</f>
        <v/>
      </c>
      <c r="AJ4903" t="b">
        <f t="shared" si="471"/>
        <v>0</v>
      </c>
    </row>
    <row r="4904" spans="2:36" ht="14.4" x14ac:dyDescent="0.3">
      <c r="B4904" s="70"/>
      <c r="C4904" s="58"/>
      <c r="D4904" s="63"/>
      <c r="E4904" s="58"/>
      <c r="F4904" s="58"/>
      <c r="G4904" s="44"/>
      <c r="H4904" s="45"/>
      <c r="I4904" s="45"/>
      <c r="J4904" s="40" t="str">
        <f t="shared" si="467"/>
        <v/>
      </c>
      <c r="K4904" s="39" t="str">
        <f t="shared" si="469"/>
        <v/>
      </c>
      <c r="M4904" s="3"/>
      <c r="AB4904" s="17" t="str">
        <f t="shared" si="468"/>
        <v>-1</v>
      </c>
      <c r="AC4904" s="17">
        <f>IFERROR(INDEX(Factors!$C$59:$C$70,MATCH(AB4904,Factors!$B$59:$B$70,1),1),0)</f>
        <v>0</v>
      </c>
      <c r="AD4904" s="17">
        <f t="shared" si="470"/>
        <v>0</v>
      </c>
      <c r="AE4904" s="17">
        <f>IFERROR(INDEX(Factors!$B$6:$B$15,MATCH('INPUT - Census'!E4904,Factors!$C$6:$C$15,0),1),0)</f>
        <v>0</v>
      </c>
      <c r="AF4904" s="18">
        <f>IFERROR(INDEX(Factors!$B$16:$B$39,MATCH('INPUT - Census'!C4904,Factors!$C$16:$C$35,0),1),0)</f>
        <v>0</v>
      </c>
      <c r="AG4904" s="19">
        <f>IFERROR(INDEX(Factors!$B$40:$B$44,MATCH('INPUT - Census'!F4904,Factors!$C$40:$C$44,0),1),0)</f>
        <v>0</v>
      </c>
      <c r="AH4904" s="21" t="str">
        <f t="shared" si="472"/>
        <v/>
      </c>
      <c r="AI4904" s="1" t="str">
        <f>IFERROR(VLOOKUP(H4904,Factors!$C$45:$D$48,2,0),"")</f>
        <v/>
      </c>
      <c r="AJ4904" t="b">
        <f t="shared" si="471"/>
        <v>0</v>
      </c>
    </row>
    <row r="4905" spans="2:36" ht="14.4" x14ac:dyDescent="0.3">
      <c r="B4905" s="70"/>
      <c r="C4905" s="58"/>
      <c r="D4905" s="63"/>
      <c r="E4905" s="58"/>
      <c r="F4905" s="58"/>
      <c r="G4905" s="44"/>
      <c r="H4905" s="45"/>
      <c r="I4905" s="45"/>
      <c r="J4905" s="40" t="str">
        <f t="shared" si="467"/>
        <v/>
      </c>
      <c r="K4905" s="39" t="str">
        <f t="shared" si="469"/>
        <v/>
      </c>
      <c r="M4905" s="3"/>
      <c r="AB4905" s="17" t="str">
        <f t="shared" si="468"/>
        <v>-1</v>
      </c>
      <c r="AC4905" s="17">
        <f>IFERROR(INDEX(Factors!$C$59:$C$70,MATCH(AB4905,Factors!$B$59:$B$70,1),1),0)</f>
        <v>0</v>
      </c>
      <c r="AD4905" s="17">
        <f t="shared" si="470"/>
        <v>0</v>
      </c>
      <c r="AE4905" s="17">
        <f>IFERROR(INDEX(Factors!$B$6:$B$15,MATCH('INPUT - Census'!E4905,Factors!$C$6:$C$15,0),1),0)</f>
        <v>0</v>
      </c>
      <c r="AF4905" s="18">
        <f>IFERROR(INDEX(Factors!$B$16:$B$39,MATCH('INPUT - Census'!C4905,Factors!$C$16:$C$35,0),1),0)</f>
        <v>0</v>
      </c>
      <c r="AG4905" s="19">
        <f>IFERROR(INDEX(Factors!$B$40:$B$44,MATCH('INPUT - Census'!F4905,Factors!$C$40:$C$44,0),1),0)</f>
        <v>0</v>
      </c>
      <c r="AH4905" s="21" t="str">
        <f t="shared" si="472"/>
        <v/>
      </c>
      <c r="AI4905" s="1" t="str">
        <f>IFERROR(VLOOKUP(H4905,Factors!$C$45:$D$48,2,0),"")</f>
        <v/>
      </c>
      <c r="AJ4905" t="b">
        <f t="shared" si="471"/>
        <v>0</v>
      </c>
    </row>
    <row r="4906" spans="2:36" ht="14.4" x14ac:dyDescent="0.3">
      <c r="B4906" s="70"/>
      <c r="C4906" s="58"/>
      <c r="D4906" s="63"/>
      <c r="E4906" s="58"/>
      <c r="F4906" s="58"/>
      <c r="G4906" s="44"/>
      <c r="H4906" s="45"/>
      <c r="I4906" s="45"/>
      <c r="J4906" s="40" t="str">
        <f t="shared" si="467"/>
        <v/>
      </c>
      <c r="K4906" s="39" t="str">
        <f t="shared" si="469"/>
        <v/>
      </c>
      <c r="M4906" s="3"/>
      <c r="AB4906" s="17" t="str">
        <f t="shared" si="468"/>
        <v>-1</v>
      </c>
      <c r="AC4906" s="17">
        <f>IFERROR(INDEX(Factors!$C$59:$C$70,MATCH(AB4906,Factors!$B$59:$B$70,1),1),0)</f>
        <v>0</v>
      </c>
      <c r="AD4906" s="17">
        <f t="shared" si="470"/>
        <v>0</v>
      </c>
      <c r="AE4906" s="17">
        <f>IFERROR(INDEX(Factors!$B$6:$B$15,MATCH('INPUT - Census'!E4906,Factors!$C$6:$C$15,0),1),0)</f>
        <v>0</v>
      </c>
      <c r="AF4906" s="18">
        <f>IFERROR(INDEX(Factors!$B$16:$B$39,MATCH('INPUT - Census'!C4906,Factors!$C$16:$C$35,0),1),0)</f>
        <v>0</v>
      </c>
      <c r="AG4906" s="19">
        <f>IFERROR(INDEX(Factors!$B$40:$B$44,MATCH('INPUT - Census'!F4906,Factors!$C$40:$C$44,0),1),0)</f>
        <v>0</v>
      </c>
      <c r="AH4906" s="21" t="str">
        <f t="shared" si="472"/>
        <v/>
      </c>
      <c r="AI4906" s="1" t="str">
        <f>IFERROR(VLOOKUP(H4906,Factors!$C$45:$D$48,2,0),"")</f>
        <v/>
      </c>
      <c r="AJ4906" t="b">
        <f t="shared" si="471"/>
        <v>0</v>
      </c>
    </row>
    <row r="4907" spans="2:36" ht="14.4" x14ac:dyDescent="0.3">
      <c r="B4907" s="70"/>
      <c r="C4907" s="58"/>
      <c r="D4907" s="63"/>
      <c r="E4907" s="58"/>
      <c r="F4907" s="58"/>
      <c r="G4907" s="44"/>
      <c r="H4907" s="45"/>
      <c r="I4907" s="45"/>
      <c r="J4907" s="40" t="str">
        <f t="shared" si="467"/>
        <v/>
      </c>
      <c r="K4907" s="39" t="str">
        <f t="shared" si="469"/>
        <v/>
      </c>
      <c r="M4907" s="3"/>
      <c r="AB4907" s="17" t="str">
        <f t="shared" si="468"/>
        <v>-1</v>
      </c>
      <c r="AC4907" s="17">
        <f>IFERROR(INDEX(Factors!$C$59:$C$70,MATCH(AB4907,Factors!$B$59:$B$70,1),1),0)</f>
        <v>0</v>
      </c>
      <c r="AD4907" s="17">
        <f t="shared" si="470"/>
        <v>0</v>
      </c>
      <c r="AE4907" s="17">
        <f>IFERROR(INDEX(Factors!$B$6:$B$15,MATCH('INPUT - Census'!E4907,Factors!$C$6:$C$15,0),1),0)</f>
        <v>0</v>
      </c>
      <c r="AF4907" s="18">
        <f>IFERROR(INDEX(Factors!$B$16:$B$39,MATCH('INPUT - Census'!C4907,Factors!$C$16:$C$35,0),1),0)</f>
        <v>0</v>
      </c>
      <c r="AG4907" s="19">
        <f>IFERROR(INDEX(Factors!$B$40:$B$44,MATCH('INPUT - Census'!F4907,Factors!$C$40:$C$44,0),1),0)</f>
        <v>0</v>
      </c>
      <c r="AH4907" s="21" t="str">
        <f t="shared" si="472"/>
        <v/>
      </c>
      <c r="AI4907" s="1" t="str">
        <f>IFERROR(VLOOKUP(H4907,Factors!$C$45:$D$48,2,0),"")</f>
        <v/>
      </c>
      <c r="AJ4907" t="b">
        <f t="shared" si="471"/>
        <v>0</v>
      </c>
    </row>
    <row r="4908" spans="2:36" ht="14.4" x14ac:dyDescent="0.3">
      <c r="B4908" s="70"/>
      <c r="C4908" s="58"/>
      <c r="D4908" s="63"/>
      <c r="E4908" s="58"/>
      <c r="F4908" s="58"/>
      <c r="G4908" s="44"/>
      <c r="H4908" s="45"/>
      <c r="I4908" s="45"/>
      <c r="J4908" s="40" t="str">
        <f t="shared" si="467"/>
        <v/>
      </c>
      <c r="K4908" s="39" t="str">
        <f t="shared" si="469"/>
        <v/>
      </c>
      <c r="M4908" s="3"/>
      <c r="AB4908" s="17" t="str">
        <f t="shared" si="468"/>
        <v>-1</v>
      </c>
      <c r="AC4908" s="17">
        <f>IFERROR(INDEX(Factors!$C$59:$C$70,MATCH(AB4908,Factors!$B$59:$B$70,1),1),0)</f>
        <v>0</v>
      </c>
      <c r="AD4908" s="17">
        <f t="shared" si="470"/>
        <v>0</v>
      </c>
      <c r="AE4908" s="17">
        <f>IFERROR(INDEX(Factors!$B$6:$B$15,MATCH('INPUT - Census'!E4908,Factors!$C$6:$C$15,0),1),0)</f>
        <v>0</v>
      </c>
      <c r="AF4908" s="18">
        <f>IFERROR(INDEX(Factors!$B$16:$B$39,MATCH('INPUT - Census'!C4908,Factors!$C$16:$C$35,0),1),0)</f>
        <v>0</v>
      </c>
      <c r="AG4908" s="19">
        <f>IFERROR(INDEX(Factors!$B$40:$B$44,MATCH('INPUT - Census'!F4908,Factors!$C$40:$C$44,0),1),0)</f>
        <v>0</v>
      </c>
      <c r="AH4908" s="21" t="str">
        <f t="shared" si="472"/>
        <v/>
      </c>
      <c r="AI4908" s="1" t="str">
        <f>IFERROR(VLOOKUP(H4908,Factors!$C$45:$D$48,2,0),"")</f>
        <v/>
      </c>
      <c r="AJ4908" t="b">
        <f t="shared" si="471"/>
        <v>0</v>
      </c>
    </row>
    <row r="4909" spans="2:36" ht="14.4" x14ac:dyDescent="0.3">
      <c r="B4909" s="70"/>
      <c r="C4909" s="58"/>
      <c r="D4909" s="63"/>
      <c r="E4909" s="58"/>
      <c r="F4909" s="58"/>
      <c r="G4909" s="44"/>
      <c r="H4909" s="45"/>
      <c r="I4909" s="45"/>
      <c r="J4909" s="40" t="str">
        <f t="shared" si="467"/>
        <v/>
      </c>
      <c r="K4909" s="39" t="str">
        <f t="shared" si="469"/>
        <v/>
      </c>
      <c r="M4909" s="3"/>
      <c r="AB4909" s="17" t="str">
        <f t="shared" si="468"/>
        <v>-1</v>
      </c>
      <c r="AC4909" s="17">
        <f>IFERROR(INDEX(Factors!$C$59:$C$70,MATCH(AB4909,Factors!$B$59:$B$70,1),1),0)</f>
        <v>0</v>
      </c>
      <c r="AD4909" s="17">
        <f t="shared" si="470"/>
        <v>0</v>
      </c>
      <c r="AE4909" s="17">
        <f>IFERROR(INDEX(Factors!$B$6:$B$15,MATCH('INPUT - Census'!E4909,Factors!$C$6:$C$15,0),1),0)</f>
        <v>0</v>
      </c>
      <c r="AF4909" s="18">
        <f>IFERROR(INDEX(Factors!$B$16:$B$39,MATCH('INPUT - Census'!C4909,Factors!$C$16:$C$35,0),1),0)</f>
        <v>0</v>
      </c>
      <c r="AG4909" s="19">
        <f>IFERROR(INDEX(Factors!$B$40:$B$44,MATCH('INPUT - Census'!F4909,Factors!$C$40:$C$44,0),1),0)</f>
        <v>0</v>
      </c>
      <c r="AH4909" s="21" t="str">
        <f t="shared" si="472"/>
        <v/>
      </c>
      <c r="AI4909" s="1" t="str">
        <f>IFERROR(VLOOKUP(H4909,Factors!$C$45:$D$48,2,0),"")</f>
        <v/>
      </c>
      <c r="AJ4909" t="b">
        <f t="shared" si="471"/>
        <v>0</v>
      </c>
    </row>
    <row r="4910" spans="2:36" ht="14.4" x14ac:dyDescent="0.3">
      <c r="B4910" s="70"/>
      <c r="C4910" s="58"/>
      <c r="D4910" s="63"/>
      <c r="E4910" s="58"/>
      <c r="F4910" s="58"/>
      <c r="G4910" s="44"/>
      <c r="H4910" s="45"/>
      <c r="I4910" s="45"/>
      <c r="J4910" s="40" t="str">
        <f t="shared" si="467"/>
        <v/>
      </c>
      <c r="K4910" s="39" t="str">
        <f t="shared" si="469"/>
        <v/>
      </c>
      <c r="M4910" s="3"/>
      <c r="AB4910" s="17" t="str">
        <f t="shared" si="468"/>
        <v>-1</v>
      </c>
      <c r="AC4910" s="17">
        <f>IFERROR(INDEX(Factors!$C$59:$C$70,MATCH(AB4910,Factors!$B$59:$B$70,1),1),0)</f>
        <v>0</v>
      </c>
      <c r="AD4910" s="17">
        <f t="shared" si="470"/>
        <v>0</v>
      </c>
      <c r="AE4910" s="17">
        <f>IFERROR(INDEX(Factors!$B$6:$B$15,MATCH('INPUT - Census'!E4910,Factors!$C$6:$C$15,0),1),0)</f>
        <v>0</v>
      </c>
      <c r="AF4910" s="18">
        <f>IFERROR(INDEX(Factors!$B$16:$B$39,MATCH('INPUT - Census'!C4910,Factors!$C$16:$C$35,0),1),0)</f>
        <v>0</v>
      </c>
      <c r="AG4910" s="19">
        <f>IFERROR(INDEX(Factors!$B$40:$B$44,MATCH('INPUT - Census'!F4910,Factors!$C$40:$C$44,0),1),0)</f>
        <v>0</v>
      </c>
      <c r="AH4910" s="21" t="str">
        <f t="shared" si="472"/>
        <v/>
      </c>
      <c r="AI4910" s="1" t="str">
        <f>IFERROR(VLOOKUP(H4910,Factors!$C$45:$D$48,2,0),"")</f>
        <v/>
      </c>
      <c r="AJ4910" t="b">
        <f t="shared" si="471"/>
        <v>0</v>
      </c>
    </row>
    <row r="4911" spans="2:36" ht="14.4" x14ac:dyDescent="0.3">
      <c r="B4911" s="70"/>
      <c r="C4911" s="58"/>
      <c r="D4911" s="63"/>
      <c r="E4911" s="58"/>
      <c r="F4911" s="58"/>
      <c r="G4911" s="44"/>
      <c r="H4911" s="45"/>
      <c r="I4911" s="45"/>
      <c r="J4911" s="40" t="str">
        <f t="shared" si="467"/>
        <v/>
      </c>
      <c r="K4911" s="39" t="str">
        <f t="shared" si="469"/>
        <v/>
      </c>
      <c r="M4911" s="3"/>
      <c r="AB4911" s="17" t="str">
        <f t="shared" si="468"/>
        <v>-1</v>
      </c>
      <c r="AC4911" s="17">
        <f>IFERROR(INDEX(Factors!$C$59:$C$70,MATCH(AB4911,Factors!$B$59:$B$70,1),1),0)</f>
        <v>0</v>
      </c>
      <c r="AD4911" s="17">
        <f t="shared" si="470"/>
        <v>0</v>
      </c>
      <c r="AE4911" s="17">
        <f>IFERROR(INDEX(Factors!$B$6:$B$15,MATCH('INPUT - Census'!E4911,Factors!$C$6:$C$15,0),1),0)</f>
        <v>0</v>
      </c>
      <c r="AF4911" s="18">
        <f>IFERROR(INDEX(Factors!$B$16:$B$39,MATCH('INPUT - Census'!C4911,Factors!$C$16:$C$35,0),1),0)</f>
        <v>0</v>
      </c>
      <c r="AG4911" s="19">
        <f>IFERROR(INDEX(Factors!$B$40:$B$44,MATCH('INPUT - Census'!F4911,Factors!$C$40:$C$44,0),1),0)</f>
        <v>0</v>
      </c>
      <c r="AH4911" s="21" t="str">
        <f t="shared" si="472"/>
        <v/>
      </c>
      <c r="AI4911" s="1" t="str">
        <f>IFERROR(VLOOKUP(H4911,Factors!$C$45:$D$48,2,0),"")</f>
        <v/>
      </c>
      <c r="AJ4911" t="b">
        <f t="shared" si="471"/>
        <v>0</v>
      </c>
    </row>
    <row r="4912" spans="2:36" ht="14.4" x14ac:dyDescent="0.3">
      <c r="B4912" s="70"/>
      <c r="C4912" s="58"/>
      <c r="D4912" s="63"/>
      <c r="E4912" s="58"/>
      <c r="F4912" s="58"/>
      <c r="G4912" s="44"/>
      <c r="H4912" s="45"/>
      <c r="I4912" s="45"/>
      <c r="J4912" s="40" t="str">
        <f t="shared" si="467"/>
        <v/>
      </c>
      <c r="K4912" s="39" t="str">
        <f t="shared" si="469"/>
        <v/>
      </c>
      <c r="M4912" s="3"/>
      <c r="AB4912" s="17" t="str">
        <f t="shared" si="468"/>
        <v>-1</v>
      </c>
      <c r="AC4912" s="17">
        <f>IFERROR(INDEX(Factors!$C$59:$C$70,MATCH(AB4912,Factors!$B$59:$B$70,1),1),0)</f>
        <v>0</v>
      </c>
      <c r="AD4912" s="17">
        <f t="shared" si="470"/>
        <v>0</v>
      </c>
      <c r="AE4912" s="17">
        <f>IFERROR(INDEX(Factors!$B$6:$B$15,MATCH('INPUT - Census'!E4912,Factors!$C$6:$C$15,0),1),0)</f>
        <v>0</v>
      </c>
      <c r="AF4912" s="18">
        <f>IFERROR(INDEX(Factors!$B$16:$B$39,MATCH('INPUT - Census'!C4912,Factors!$C$16:$C$35,0),1),0)</f>
        <v>0</v>
      </c>
      <c r="AG4912" s="19">
        <f>IFERROR(INDEX(Factors!$B$40:$B$44,MATCH('INPUT - Census'!F4912,Factors!$C$40:$C$44,0),1),0)</f>
        <v>0</v>
      </c>
      <c r="AH4912" s="21" t="str">
        <f t="shared" si="472"/>
        <v/>
      </c>
      <c r="AI4912" s="1" t="str">
        <f>IFERROR(VLOOKUP(H4912,Factors!$C$45:$D$48,2,0),"")</f>
        <v/>
      </c>
      <c r="AJ4912" t="b">
        <f t="shared" si="471"/>
        <v>0</v>
      </c>
    </row>
    <row r="4913" spans="2:36" ht="14.4" x14ac:dyDescent="0.3">
      <c r="B4913" s="70"/>
      <c r="C4913" s="58"/>
      <c r="D4913" s="63"/>
      <c r="E4913" s="58"/>
      <c r="F4913" s="58"/>
      <c r="G4913" s="44"/>
      <c r="H4913" s="45"/>
      <c r="I4913" s="45"/>
      <c r="J4913" s="40" t="str">
        <f t="shared" si="467"/>
        <v/>
      </c>
      <c r="K4913" s="39" t="str">
        <f t="shared" si="469"/>
        <v/>
      </c>
      <c r="M4913" s="3"/>
      <c r="AB4913" s="17" t="str">
        <f t="shared" si="468"/>
        <v>-1</v>
      </c>
      <c r="AC4913" s="17">
        <f>IFERROR(INDEX(Factors!$C$59:$C$70,MATCH(AB4913,Factors!$B$59:$B$70,1),1),0)</f>
        <v>0</v>
      </c>
      <c r="AD4913" s="17">
        <f t="shared" si="470"/>
        <v>0</v>
      </c>
      <c r="AE4913" s="17">
        <f>IFERROR(INDEX(Factors!$B$6:$B$15,MATCH('INPUT - Census'!E4913,Factors!$C$6:$C$15,0),1),0)</f>
        <v>0</v>
      </c>
      <c r="AF4913" s="18">
        <f>IFERROR(INDEX(Factors!$B$16:$B$39,MATCH('INPUT - Census'!C4913,Factors!$C$16:$C$35,0),1),0)</f>
        <v>0</v>
      </c>
      <c r="AG4913" s="19">
        <f>IFERROR(INDEX(Factors!$B$40:$B$44,MATCH('INPUT - Census'!F4913,Factors!$C$40:$C$44,0),1),0)</f>
        <v>0</v>
      </c>
      <c r="AH4913" s="21" t="str">
        <f t="shared" si="472"/>
        <v/>
      </c>
      <c r="AI4913" s="1" t="str">
        <f>IFERROR(VLOOKUP(H4913,Factors!$C$45:$D$48,2,0),"")</f>
        <v/>
      </c>
      <c r="AJ4913" t="b">
        <f t="shared" si="471"/>
        <v>0</v>
      </c>
    </row>
    <row r="4914" spans="2:36" ht="14.4" x14ac:dyDescent="0.3">
      <c r="B4914" s="70"/>
      <c r="C4914" s="58"/>
      <c r="D4914" s="63"/>
      <c r="E4914" s="58"/>
      <c r="F4914" s="58"/>
      <c r="G4914" s="44"/>
      <c r="H4914" s="45"/>
      <c r="I4914" s="45"/>
      <c r="J4914" s="40" t="str">
        <f t="shared" si="467"/>
        <v/>
      </c>
      <c r="K4914" s="39" t="str">
        <f t="shared" si="469"/>
        <v/>
      </c>
      <c r="M4914" s="3"/>
      <c r="AB4914" s="17" t="str">
        <f t="shared" si="468"/>
        <v>-1</v>
      </c>
      <c r="AC4914" s="17">
        <f>IFERROR(INDEX(Factors!$C$59:$C$70,MATCH(AB4914,Factors!$B$59:$B$70,1),1),0)</f>
        <v>0</v>
      </c>
      <c r="AD4914" s="17">
        <f t="shared" si="470"/>
        <v>0</v>
      </c>
      <c r="AE4914" s="17">
        <f>IFERROR(INDEX(Factors!$B$6:$B$15,MATCH('INPUT - Census'!E4914,Factors!$C$6:$C$15,0),1),0)</f>
        <v>0</v>
      </c>
      <c r="AF4914" s="18">
        <f>IFERROR(INDEX(Factors!$B$16:$B$39,MATCH('INPUT - Census'!C4914,Factors!$C$16:$C$35,0),1),0)</f>
        <v>0</v>
      </c>
      <c r="AG4914" s="19">
        <f>IFERROR(INDEX(Factors!$B$40:$B$44,MATCH('INPUT - Census'!F4914,Factors!$C$40:$C$44,0),1),0)</f>
        <v>0</v>
      </c>
      <c r="AH4914" s="21" t="str">
        <f t="shared" si="472"/>
        <v/>
      </c>
      <c r="AI4914" s="1" t="str">
        <f>IFERROR(VLOOKUP(H4914,Factors!$C$45:$D$48,2,0),"")</f>
        <v/>
      </c>
      <c r="AJ4914" t="b">
        <f t="shared" si="471"/>
        <v>0</v>
      </c>
    </row>
    <row r="4915" spans="2:36" ht="14.4" x14ac:dyDescent="0.3">
      <c r="B4915" s="70"/>
      <c r="C4915" s="58"/>
      <c r="D4915" s="63"/>
      <c r="E4915" s="58"/>
      <c r="F4915" s="58"/>
      <c r="G4915" s="44"/>
      <c r="H4915" s="45"/>
      <c r="I4915" s="45"/>
      <c r="J4915" s="40" t="str">
        <f t="shared" si="467"/>
        <v/>
      </c>
      <c r="K4915" s="39" t="str">
        <f t="shared" si="469"/>
        <v/>
      </c>
      <c r="M4915" s="3"/>
      <c r="AB4915" s="17" t="str">
        <f t="shared" si="468"/>
        <v>-1</v>
      </c>
      <c r="AC4915" s="17">
        <f>IFERROR(INDEX(Factors!$C$59:$C$70,MATCH(AB4915,Factors!$B$59:$B$70,1),1),0)</f>
        <v>0</v>
      </c>
      <c r="AD4915" s="17">
        <f t="shared" si="470"/>
        <v>0</v>
      </c>
      <c r="AE4915" s="17">
        <f>IFERROR(INDEX(Factors!$B$6:$B$15,MATCH('INPUT - Census'!E4915,Factors!$C$6:$C$15,0),1),0)</f>
        <v>0</v>
      </c>
      <c r="AF4915" s="18">
        <f>IFERROR(INDEX(Factors!$B$16:$B$39,MATCH('INPUT - Census'!C4915,Factors!$C$16:$C$35,0),1),0)</f>
        <v>0</v>
      </c>
      <c r="AG4915" s="19">
        <f>IFERROR(INDEX(Factors!$B$40:$B$44,MATCH('INPUT - Census'!F4915,Factors!$C$40:$C$44,0),1),0)</f>
        <v>0</v>
      </c>
      <c r="AH4915" s="21" t="str">
        <f t="shared" si="472"/>
        <v/>
      </c>
      <c r="AI4915" s="1" t="str">
        <f>IFERROR(VLOOKUP(H4915,Factors!$C$45:$D$48,2,0),"")</f>
        <v/>
      </c>
      <c r="AJ4915" t="b">
        <f t="shared" si="471"/>
        <v>0</v>
      </c>
    </row>
    <row r="4916" spans="2:36" ht="14.4" x14ac:dyDescent="0.3">
      <c r="B4916" s="70"/>
      <c r="C4916" s="58"/>
      <c r="D4916" s="63"/>
      <c r="E4916" s="58"/>
      <c r="F4916" s="58"/>
      <c r="G4916" s="44"/>
      <c r="H4916" s="45"/>
      <c r="I4916" s="45"/>
      <c r="J4916" s="40" t="str">
        <f t="shared" si="467"/>
        <v/>
      </c>
      <c r="K4916" s="39" t="str">
        <f t="shared" si="469"/>
        <v/>
      </c>
      <c r="M4916" s="3"/>
      <c r="AB4916" s="17" t="str">
        <f t="shared" si="468"/>
        <v>-1</v>
      </c>
      <c r="AC4916" s="17">
        <f>IFERROR(INDEX(Factors!$C$59:$C$70,MATCH(AB4916,Factors!$B$59:$B$70,1),1),0)</f>
        <v>0</v>
      </c>
      <c r="AD4916" s="17">
        <f t="shared" si="470"/>
        <v>0</v>
      </c>
      <c r="AE4916" s="17">
        <f>IFERROR(INDEX(Factors!$B$6:$B$15,MATCH('INPUT - Census'!E4916,Factors!$C$6:$C$15,0),1),0)</f>
        <v>0</v>
      </c>
      <c r="AF4916" s="18">
        <f>IFERROR(INDEX(Factors!$B$16:$B$39,MATCH('INPUT - Census'!C4916,Factors!$C$16:$C$35,0),1),0)</f>
        <v>0</v>
      </c>
      <c r="AG4916" s="19">
        <f>IFERROR(INDEX(Factors!$B$40:$B$44,MATCH('INPUT - Census'!F4916,Factors!$C$40:$C$44,0),1),0)</f>
        <v>0</v>
      </c>
      <c r="AH4916" s="21" t="str">
        <f t="shared" si="472"/>
        <v/>
      </c>
      <c r="AI4916" s="1" t="str">
        <f>IFERROR(VLOOKUP(H4916,Factors!$C$45:$D$48,2,0),"")</f>
        <v/>
      </c>
      <c r="AJ4916" t="b">
        <f t="shared" si="471"/>
        <v>0</v>
      </c>
    </row>
    <row r="4917" spans="2:36" ht="14.4" x14ac:dyDescent="0.3">
      <c r="B4917" s="70"/>
      <c r="C4917" s="58"/>
      <c r="D4917" s="63"/>
      <c r="E4917" s="58"/>
      <c r="F4917" s="58"/>
      <c r="G4917" s="44"/>
      <c r="H4917" s="45"/>
      <c r="I4917" s="45"/>
      <c r="J4917" s="40" t="str">
        <f t="shared" si="467"/>
        <v/>
      </c>
      <c r="K4917" s="39" t="str">
        <f t="shared" si="469"/>
        <v/>
      </c>
      <c r="M4917" s="3"/>
      <c r="AB4917" s="17" t="str">
        <f t="shared" si="468"/>
        <v>-1</v>
      </c>
      <c r="AC4917" s="17">
        <f>IFERROR(INDEX(Factors!$C$59:$C$70,MATCH(AB4917,Factors!$B$59:$B$70,1),1),0)</f>
        <v>0</v>
      </c>
      <c r="AD4917" s="17">
        <f t="shared" si="470"/>
        <v>0</v>
      </c>
      <c r="AE4917" s="17">
        <f>IFERROR(INDEX(Factors!$B$6:$B$15,MATCH('INPUT - Census'!E4917,Factors!$C$6:$C$15,0),1),0)</f>
        <v>0</v>
      </c>
      <c r="AF4917" s="18">
        <f>IFERROR(INDEX(Factors!$B$16:$B$39,MATCH('INPUT - Census'!C4917,Factors!$C$16:$C$35,0),1),0)</f>
        <v>0</v>
      </c>
      <c r="AG4917" s="19">
        <f>IFERROR(INDEX(Factors!$B$40:$B$44,MATCH('INPUT - Census'!F4917,Factors!$C$40:$C$44,0),1),0)</f>
        <v>0</v>
      </c>
      <c r="AH4917" s="21" t="str">
        <f t="shared" si="472"/>
        <v/>
      </c>
      <c r="AI4917" s="1" t="str">
        <f>IFERROR(VLOOKUP(H4917,Factors!$C$45:$D$48,2,0),"")</f>
        <v/>
      </c>
      <c r="AJ4917" t="b">
        <f t="shared" si="471"/>
        <v>0</v>
      </c>
    </row>
    <row r="4918" spans="2:36" ht="14.4" x14ac:dyDescent="0.3">
      <c r="B4918" s="70"/>
      <c r="C4918" s="58"/>
      <c r="D4918" s="63"/>
      <c r="E4918" s="58"/>
      <c r="F4918" s="58"/>
      <c r="G4918" s="44"/>
      <c r="H4918" s="45"/>
      <c r="I4918" s="45"/>
      <c r="J4918" s="40" t="str">
        <f t="shared" si="467"/>
        <v/>
      </c>
      <c r="K4918" s="39" t="str">
        <f t="shared" si="469"/>
        <v/>
      </c>
      <c r="M4918" s="3"/>
      <c r="AB4918" s="17" t="str">
        <f t="shared" si="468"/>
        <v>-1</v>
      </c>
      <c r="AC4918" s="17">
        <f>IFERROR(INDEX(Factors!$C$59:$C$70,MATCH(AB4918,Factors!$B$59:$B$70,1),1),0)</f>
        <v>0</v>
      </c>
      <c r="AD4918" s="17">
        <f t="shared" si="470"/>
        <v>0</v>
      </c>
      <c r="AE4918" s="17">
        <f>IFERROR(INDEX(Factors!$B$6:$B$15,MATCH('INPUT - Census'!E4918,Factors!$C$6:$C$15,0),1),0)</f>
        <v>0</v>
      </c>
      <c r="AF4918" s="18">
        <f>IFERROR(INDEX(Factors!$B$16:$B$39,MATCH('INPUT - Census'!C4918,Factors!$C$16:$C$35,0),1),0)</f>
        <v>0</v>
      </c>
      <c r="AG4918" s="19">
        <f>IFERROR(INDEX(Factors!$B$40:$B$44,MATCH('INPUT - Census'!F4918,Factors!$C$40:$C$44,0),1),0)</f>
        <v>0</v>
      </c>
      <c r="AH4918" s="21" t="str">
        <f t="shared" si="472"/>
        <v/>
      </c>
      <c r="AI4918" s="1" t="str">
        <f>IFERROR(VLOOKUP(H4918,Factors!$C$45:$D$48,2,0),"")</f>
        <v/>
      </c>
      <c r="AJ4918" t="b">
        <f t="shared" si="471"/>
        <v>0</v>
      </c>
    </row>
    <row r="4919" spans="2:36" ht="14.4" x14ac:dyDescent="0.3">
      <c r="B4919" s="70"/>
      <c r="C4919" s="58"/>
      <c r="D4919" s="63"/>
      <c r="E4919" s="58"/>
      <c r="F4919" s="58"/>
      <c r="G4919" s="44"/>
      <c r="H4919" s="45"/>
      <c r="I4919" s="45"/>
      <c r="J4919" s="40" t="str">
        <f t="shared" si="467"/>
        <v/>
      </c>
      <c r="K4919" s="39" t="str">
        <f t="shared" si="469"/>
        <v/>
      </c>
      <c r="M4919" s="3"/>
      <c r="AB4919" s="17" t="str">
        <f t="shared" si="468"/>
        <v>-1</v>
      </c>
      <c r="AC4919" s="17">
        <f>IFERROR(INDEX(Factors!$C$59:$C$70,MATCH(AB4919,Factors!$B$59:$B$70,1),1),0)</f>
        <v>0</v>
      </c>
      <c r="AD4919" s="17">
        <f t="shared" si="470"/>
        <v>0</v>
      </c>
      <c r="AE4919" s="17">
        <f>IFERROR(INDEX(Factors!$B$6:$B$15,MATCH('INPUT - Census'!E4919,Factors!$C$6:$C$15,0),1),0)</f>
        <v>0</v>
      </c>
      <c r="AF4919" s="18">
        <f>IFERROR(INDEX(Factors!$B$16:$B$39,MATCH('INPUT - Census'!C4919,Factors!$C$16:$C$35,0),1),0)</f>
        <v>0</v>
      </c>
      <c r="AG4919" s="19">
        <f>IFERROR(INDEX(Factors!$B$40:$B$44,MATCH('INPUT - Census'!F4919,Factors!$C$40:$C$44,0),1),0)</f>
        <v>0</v>
      </c>
      <c r="AH4919" s="21" t="str">
        <f t="shared" si="472"/>
        <v/>
      </c>
      <c r="AI4919" s="1" t="str">
        <f>IFERROR(VLOOKUP(H4919,Factors!$C$45:$D$48,2,0),"")</f>
        <v/>
      </c>
      <c r="AJ4919" t="b">
        <f t="shared" si="471"/>
        <v>0</v>
      </c>
    </row>
    <row r="4920" spans="2:36" ht="14.4" x14ac:dyDescent="0.3">
      <c r="B4920" s="70"/>
      <c r="C4920" s="58"/>
      <c r="D4920" s="63"/>
      <c r="E4920" s="58"/>
      <c r="F4920" s="58"/>
      <c r="G4920" s="44"/>
      <c r="H4920" s="45"/>
      <c r="I4920" s="45"/>
      <c r="J4920" s="40" t="str">
        <f t="shared" si="467"/>
        <v/>
      </c>
      <c r="K4920" s="39" t="str">
        <f t="shared" si="469"/>
        <v/>
      </c>
      <c r="M4920" s="3"/>
      <c r="AB4920" s="17" t="str">
        <f t="shared" si="468"/>
        <v>-1</v>
      </c>
      <c r="AC4920" s="17">
        <f>IFERROR(INDEX(Factors!$C$59:$C$70,MATCH(AB4920,Factors!$B$59:$B$70,1),1),0)</f>
        <v>0</v>
      </c>
      <c r="AD4920" s="17">
        <f t="shared" si="470"/>
        <v>0</v>
      </c>
      <c r="AE4920" s="17">
        <f>IFERROR(INDEX(Factors!$B$6:$B$15,MATCH('INPUT - Census'!E4920,Factors!$C$6:$C$15,0),1),0)</f>
        <v>0</v>
      </c>
      <c r="AF4920" s="18">
        <f>IFERROR(INDEX(Factors!$B$16:$B$39,MATCH('INPUT - Census'!C4920,Factors!$C$16:$C$35,0),1),0)</f>
        <v>0</v>
      </c>
      <c r="AG4920" s="19">
        <f>IFERROR(INDEX(Factors!$B$40:$B$44,MATCH('INPUT - Census'!F4920,Factors!$C$40:$C$44,0),1),0)</f>
        <v>0</v>
      </c>
      <c r="AH4920" s="21" t="str">
        <f t="shared" si="472"/>
        <v/>
      </c>
      <c r="AI4920" s="1" t="str">
        <f>IFERROR(VLOOKUP(H4920,Factors!$C$45:$D$48,2,0),"")</f>
        <v/>
      </c>
      <c r="AJ4920" t="b">
        <f t="shared" si="471"/>
        <v>0</v>
      </c>
    </row>
    <row r="4921" spans="2:36" ht="14.4" x14ac:dyDescent="0.3">
      <c r="B4921" s="70"/>
      <c r="C4921" s="58"/>
      <c r="D4921" s="63"/>
      <c r="E4921" s="58"/>
      <c r="F4921" s="58"/>
      <c r="G4921" s="44"/>
      <c r="H4921" s="45"/>
      <c r="I4921" s="45"/>
      <c r="J4921" s="40" t="str">
        <f t="shared" si="467"/>
        <v/>
      </c>
      <c r="K4921" s="39" t="str">
        <f t="shared" si="469"/>
        <v/>
      </c>
      <c r="M4921" s="3"/>
      <c r="AB4921" s="17" t="str">
        <f t="shared" si="468"/>
        <v>-1</v>
      </c>
      <c r="AC4921" s="17">
        <f>IFERROR(INDEX(Factors!$C$59:$C$70,MATCH(AB4921,Factors!$B$59:$B$70,1),1),0)</f>
        <v>0</v>
      </c>
      <c r="AD4921" s="17">
        <f t="shared" si="470"/>
        <v>0</v>
      </c>
      <c r="AE4921" s="17">
        <f>IFERROR(INDEX(Factors!$B$6:$B$15,MATCH('INPUT - Census'!E4921,Factors!$C$6:$C$15,0),1),0)</f>
        <v>0</v>
      </c>
      <c r="AF4921" s="18">
        <f>IFERROR(INDEX(Factors!$B$16:$B$39,MATCH('INPUT - Census'!C4921,Factors!$C$16:$C$35,0),1),0)</f>
        <v>0</v>
      </c>
      <c r="AG4921" s="19">
        <f>IFERROR(INDEX(Factors!$B$40:$B$44,MATCH('INPUT - Census'!F4921,Factors!$C$40:$C$44,0),1),0)</f>
        <v>0</v>
      </c>
      <c r="AH4921" s="21" t="str">
        <f t="shared" si="472"/>
        <v/>
      </c>
      <c r="AI4921" s="1" t="str">
        <f>IFERROR(VLOOKUP(H4921,Factors!$C$45:$D$48,2,0),"")</f>
        <v/>
      </c>
      <c r="AJ4921" t="b">
        <f t="shared" si="471"/>
        <v>0</v>
      </c>
    </row>
    <row r="4922" spans="2:36" ht="14.4" x14ac:dyDescent="0.3">
      <c r="B4922" s="70"/>
      <c r="C4922" s="58"/>
      <c r="D4922" s="63"/>
      <c r="E4922" s="58"/>
      <c r="F4922" s="58"/>
      <c r="G4922" s="44"/>
      <c r="H4922" s="45"/>
      <c r="I4922" s="45"/>
      <c r="J4922" s="40" t="str">
        <f t="shared" si="467"/>
        <v/>
      </c>
      <c r="K4922" s="39" t="str">
        <f t="shared" si="469"/>
        <v/>
      </c>
      <c r="M4922" s="3"/>
      <c r="AB4922" s="17" t="str">
        <f t="shared" si="468"/>
        <v>-1</v>
      </c>
      <c r="AC4922" s="17">
        <f>IFERROR(INDEX(Factors!$C$59:$C$70,MATCH(AB4922,Factors!$B$59:$B$70,1),1),0)</f>
        <v>0</v>
      </c>
      <c r="AD4922" s="17">
        <f t="shared" si="470"/>
        <v>0</v>
      </c>
      <c r="AE4922" s="17">
        <f>IFERROR(INDEX(Factors!$B$6:$B$15,MATCH('INPUT - Census'!E4922,Factors!$C$6:$C$15,0),1),0)</f>
        <v>0</v>
      </c>
      <c r="AF4922" s="18">
        <f>IFERROR(INDEX(Factors!$B$16:$B$39,MATCH('INPUT - Census'!C4922,Factors!$C$16:$C$35,0),1),0)</f>
        <v>0</v>
      </c>
      <c r="AG4922" s="19">
        <f>IFERROR(INDEX(Factors!$B$40:$B$44,MATCH('INPUT - Census'!F4922,Factors!$C$40:$C$44,0),1),0)</f>
        <v>0</v>
      </c>
      <c r="AH4922" s="21" t="str">
        <f t="shared" si="472"/>
        <v/>
      </c>
      <c r="AI4922" s="1" t="str">
        <f>IFERROR(VLOOKUP(H4922,Factors!$C$45:$D$48,2,0),"")</f>
        <v/>
      </c>
      <c r="AJ4922" t="b">
        <f t="shared" si="471"/>
        <v>0</v>
      </c>
    </row>
    <row r="4923" spans="2:36" ht="14.4" x14ac:dyDescent="0.3">
      <c r="B4923" s="70"/>
      <c r="C4923" s="58"/>
      <c r="D4923" s="63"/>
      <c r="E4923" s="58"/>
      <c r="F4923" s="58"/>
      <c r="G4923" s="44"/>
      <c r="H4923" s="45"/>
      <c r="I4923" s="45"/>
      <c r="J4923" s="40" t="str">
        <f t="shared" si="467"/>
        <v/>
      </c>
      <c r="K4923" s="39" t="str">
        <f t="shared" si="469"/>
        <v/>
      </c>
      <c r="M4923" s="3"/>
      <c r="AB4923" s="17" t="str">
        <f t="shared" si="468"/>
        <v>-1</v>
      </c>
      <c r="AC4923" s="17">
        <f>IFERROR(INDEX(Factors!$C$59:$C$70,MATCH(AB4923,Factors!$B$59:$B$70,1),1),0)</f>
        <v>0</v>
      </c>
      <c r="AD4923" s="17">
        <f t="shared" si="470"/>
        <v>0</v>
      </c>
      <c r="AE4923" s="17">
        <f>IFERROR(INDEX(Factors!$B$6:$B$15,MATCH('INPUT - Census'!E4923,Factors!$C$6:$C$15,0),1),0)</f>
        <v>0</v>
      </c>
      <c r="AF4923" s="18">
        <f>IFERROR(INDEX(Factors!$B$16:$B$39,MATCH('INPUT - Census'!C4923,Factors!$C$16:$C$35,0),1),0)</f>
        <v>0</v>
      </c>
      <c r="AG4923" s="19">
        <f>IFERROR(INDEX(Factors!$B$40:$B$44,MATCH('INPUT - Census'!F4923,Factors!$C$40:$C$44,0),1),0)</f>
        <v>0</v>
      </c>
      <c r="AH4923" s="21" t="str">
        <f t="shared" si="472"/>
        <v/>
      </c>
      <c r="AI4923" s="1" t="str">
        <f>IFERROR(VLOOKUP(H4923,Factors!$C$45:$D$48,2,0),"")</f>
        <v/>
      </c>
      <c r="AJ4923" t="b">
        <f t="shared" si="471"/>
        <v>0</v>
      </c>
    </row>
    <row r="4924" spans="2:36" ht="14.4" x14ac:dyDescent="0.3">
      <c r="B4924" s="70"/>
      <c r="C4924" s="58"/>
      <c r="D4924" s="63"/>
      <c r="E4924" s="58"/>
      <c r="F4924" s="58"/>
      <c r="G4924" s="44"/>
      <c r="H4924" s="45"/>
      <c r="I4924" s="45"/>
      <c r="J4924" s="40" t="str">
        <f t="shared" si="467"/>
        <v/>
      </c>
      <c r="K4924" s="39" t="str">
        <f t="shared" si="469"/>
        <v/>
      </c>
      <c r="M4924" s="3"/>
      <c r="AB4924" s="17" t="str">
        <f t="shared" si="468"/>
        <v>-1</v>
      </c>
      <c r="AC4924" s="17">
        <f>IFERROR(INDEX(Factors!$C$59:$C$70,MATCH(AB4924,Factors!$B$59:$B$70,1),1),0)</f>
        <v>0</v>
      </c>
      <c r="AD4924" s="17">
        <f t="shared" si="470"/>
        <v>0</v>
      </c>
      <c r="AE4924" s="17">
        <f>IFERROR(INDEX(Factors!$B$6:$B$15,MATCH('INPUT - Census'!E4924,Factors!$C$6:$C$15,0),1),0)</f>
        <v>0</v>
      </c>
      <c r="AF4924" s="18">
        <f>IFERROR(INDEX(Factors!$B$16:$B$39,MATCH('INPUT - Census'!C4924,Factors!$C$16:$C$35,0),1),0)</f>
        <v>0</v>
      </c>
      <c r="AG4924" s="19">
        <f>IFERROR(INDEX(Factors!$B$40:$B$44,MATCH('INPUT - Census'!F4924,Factors!$C$40:$C$44,0),1),0)</f>
        <v>0</v>
      </c>
      <c r="AH4924" s="21" t="str">
        <f t="shared" si="472"/>
        <v/>
      </c>
      <c r="AI4924" s="1" t="str">
        <f>IFERROR(VLOOKUP(H4924,Factors!$C$45:$D$48,2,0),"")</f>
        <v/>
      </c>
      <c r="AJ4924" t="b">
        <f t="shared" si="471"/>
        <v>0</v>
      </c>
    </row>
    <row r="4925" spans="2:36" ht="14.4" x14ac:dyDescent="0.3">
      <c r="B4925" s="70"/>
      <c r="C4925" s="58"/>
      <c r="D4925" s="63"/>
      <c r="E4925" s="58"/>
      <c r="F4925" s="58"/>
      <c r="G4925" s="44"/>
      <c r="H4925" s="45"/>
      <c r="I4925" s="45"/>
      <c r="J4925" s="40" t="str">
        <f t="shared" si="467"/>
        <v/>
      </c>
      <c r="K4925" s="39" t="str">
        <f t="shared" si="469"/>
        <v/>
      </c>
      <c r="M4925" s="3"/>
      <c r="AB4925" s="17" t="str">
        <f t="shared" si="468"/>
        <v>-1</v>
      </c>
      <c r="AC4925" s="17">
        <f>IFERROR(INDEX(Factors!$C$59:$C$70,MATCH(AB4925,Factors!$B$59:$B$70,1),1),0)</f>
        <v>0</v>
      </c>
      <c r="AD4925" s="17">
        <f t="shared" si="470"/>
        <v>0</v>
      </c>
      <c r="AE4925" s="17">
        <f>IFERROR(INDEX(Factors!$B$6:$B$15,MATCH('INPUT - Census'!E4925,Factors!$C$6:$C$15,0),1),0)</f>
        <v>0</v>
      </c>
      <c r="AF4925" s="18">
        <f>IFERROR(INDEX(Factors!$B$16:$B$39,MATCH('INPUT - Census'!C4925,Factors!$C$16:$C$35,0),1),0)</f>
        <v>0</v>
      </c>
      <c r="AG4925" s="19">
        <f>IFERROR(INDEX(Factors!$B$40:$B$44,MATCH('INPUT - Census'!F4925,Factors!$C$40:$C$44,0),1),0)</f>
        <v>0</v>
      </c>
      <c r="AH4925" s="21" t="str">
        <f t="shared" si="472"/>
        <v/>
      </c>
      <c r="AI4925" s="1" t="str">
        <f>IFERROR(VLOOKUP(H4925,Factors!$C$45:$D$48,2,0),"")</f>
        <v/>
      </c>
      <c r="AJ4925" t="b">
        <f t="shared" si="471"/>
        <v>0</v>
      </c>
    </row>
    <row r="4926" spans="2:36" ht="14.4" x14ac:dyDescent="0.3">
      <c r="B4926" s="70"/>
      <c r="C4926" s="58"/>
      <c r="D4926" s="63"/>
      <c r="E4926" s="58"/>
      <c r="F4926" s="58"/>
      <c r="G4926" s="44"/>
      <c r="H4926" s="45"/>
      <c r="I4926" s="45"/>
      <c r="J4926" s="40" t="str">
        <f t="shared" si="467"/>
        <v/>
      </c>
      <c r="K4926" s="39" t="str">
        <f t="shared" si="469"/>
        <v/>
      </c>
      <c r="M4926" s="3"/>
      <c r="AB4926" s="17" t="str">
        <f t="shared" si="468"/>
        <v>-1</v>
      </c>
      <c r="AC4926" s="17">
        <f>IFERROR(INDEX(Factors!$C$59:$C$70,MATCH(AB4926,Factors!$B$59:$B$70,1),1),0)</f>
        <v>0</v>
      </c>
      <c r="AD4926" s="17">
        <f t="shared" si="470"/>
        <v>0</v>
      </c>
      <c r="AE4926" s="17">
        <f>IFERROR(INDEX(Factors!$B$6:$B$15,MATCH('INPUT - Census'!E4926,Factors!$C$6:$C$15,0),1),0)</f>
        <v>0</v>
      </c>
      <c r="AF4926" s="18">
        <f>IFERROR(INDEX(Factors!$B$16:$B$39,MATCH('INPUT - Census'!C4926,Factors!$C$16:$C$35,0),1),0)</f>
        <v>0</v>
      </c>
      <c r="AG4926" s="19">
        <f>IFERROR(INDEX(Factors!$B$40:$B$44,MATCH('INPUT - Census'!F4926,Factors!$C$40:$C$44,0),1),0)</f>
        <v>0</v>
      </c>
      <c r="AH4926" s="21" t="str">
        <f t="shared" si="472"/>
        <v/>
      </c>
      <c r="AI4926" s="1" t="str">
        <f>IFERROR(VLOOKUP(H4926,Factors!$C$45:$D$48,2,0),"")</f>
        <v/>
      </c>
      <c r="AJ4926" t="b">
        <f t="shared" si="471"/>
        <v>0</v>
      </c>
    </row>
    <row r="4927" spans="2:36" ht="14.4" x14ac:dyDescent="0.3">
      <c r="B4927" s="70"/>
      <c r="C4927" s="58"/>
      <c r="D4927" s="63"/>
      <c r="E4927" s="58"/>
      <c r="F4927" s="58"/>
      <c r="G4927" s="44"/>
      <c r="H4927" s="45"/>
      <c r="I4927" s="45"/>
      <c r="J4927" s="40" t="str">
        <f t="shared" si="467"/>
        <v/>
      </c>
      <c r="K4927" s="39" t="str">
        <f t="shared" si="469"/>
        <v/>
      </c>
      <c r="M4927" s="3"/>
      <c r="AB4927" s="17" t="str">
        <f t="shared" si="468"/>
        <v>-1</v>
      </c>
      <c r="AC4927" s="17">
        <f>IFERROR(INDEX(Factors!$C$59:$C$70,MATCH(AB4927,Factors!$B$59:$B$70,1),1),0)</f>
        <v>0</v>
      </c>
      <c r="AD4927" s="17">
        <f t="shared" si="470"/>
        <v>0</v>
      </c>
      <c r="AE4927" s="17">
        <f>IFERROR(INDEX(Factors!$B$6:$B$15,MATCH('INPUT - Census'!E4927,Factors!$C$6:$C$15,0),1),0)</f>
        <v>0</v>
      </c>
      <c r="AF4927" s="18">
        <f>IFERROR(INDEX(Factors!$B$16:$B$39,MATCH('INPUT - Census'!C4927,Factors!$C$16:$C$35,0),1),0)</f>
        <v>0</v>
      </c>
      <c r="AG4927" s="19">
        <f>IFERROR(INDEX(Factors!$B$40:$B$44,MATCH('INPUT - Census'!F4927,Factors!$C$40:$C$44,0),1),0)</f>
        <v>0</v>
      </c>
      <c r="AH4927" s="21" t="str">
        <f t="shared" si="472"/>
        <v/>
      </c>
      <c r="AI4927" s="1" t="str">
        <f>IFERROR(VLOOKUP(H4927,Factors!$C$45:$D$48,2,0),"")</f>
        <v/>
      </c>
      <c r="AJ4927" t="b">
        <f t="shared" si="471"/>
        <v>0</v>
      </c>
    </row>
    <row r="4928" spans="2:36" ht="14.4" x14ac:dyDescent="0.3">
      <c r="B4928" s="70"/>
      <c r="C4928" s="58"/>
      <c r="D4928" s="63"/>
      <c r="E4928" s="58"/>
      <c r="F4928" s="58"/>
      <c r="G4928" s="44"/>
      <c r="H4928" s="45"/>
      <c r="I4928" s="45"/>
      <c r="J4928" s="40" t="str">
        <f t="shared" si="467"/>
        <v/>
      </c>
      <c r="K4928" s="39" t="str">
        <f t="shared" si="469"/>
        <v/>
      </c>
      <c r="M4928" s="3"/>
      <c r="AB4928" s="17" t="str">
        <f t="shared" si="468"/>
        <v>-1</v>
      </c>
      <c r="AC4928" s="17">
        <f>IFERROR(INDEX(Factors!$C$59:$C$70,MATCH(AB4928,Factors!$B$59:$B$70,1),1),0)</f>
        <v>0</v>
      </c>
      <c r="AD4928" s="17">
        <f t="shared" si="470"/>
        <v>0</v>
      </c>
      <c r="AE4928" s="17">
        <f>IFERROR(INDEX(Factors!$B$6:$B$15,MATCH('INPUT - Census'!E4928,Factors!$C$6:$C$15,0),1),0)</f>
        <v>0</v>
      </c>
      <c r="AF4928" s="18">
        <f>IFERROR(INDEX(Factors!$B$16:$B$39,MATCH('INPUT - Census'!C4928,Factors!$C$16:$C$35,0),1),0)</f>
        <v>0</v>
      </c>
      <c r="AG4928" s="19">
        <f>IFERROR(INDEX(Factors!$B$40:$B$44,MATCH('INPUT - Census'!F4928,Factors!$C$40:$C$44,0),1),0)</f>
        <v>0</v>
      </c>
      <c r="AH4928" s="21" t="str">
        <f t="shared" si="472"/>
        <v/>
      </c>
      <c r="AI4928" s="1" t="str">
        <f>IFERROR(VLOOKUP(H4928,Factors!$C$45:$D$48,2,0),"")</f>
        <v/>
      </c>
      <c r="AJ4928" t="b">
        <f t="shared" si="471"/>
        <v>0</v>
      </c>
    </row>
    <row r="4929" spans="2:36" ht="14.4" x14ac:dyDescent="0.3">
      <c r="B4929" s="70"/>
      <c r="C4929" s="58"/>
      <c r="D4929" s="63"/>
      <c r="E4929" s="58"/>
      <c r="F4929" s="58"/>
      <c r="G4929" s="44"/>
      <c r="H4929" s="45"/>
      <c r="I4929" s="45"/>
      <c r="J4929" s="40" t="str">
        <f t="shared" si="467"/>
        <v/>
      </c>
      <c r="K4929" s="39" t="str">
        <f t="shared" si="469"/>
        <v/>
      </c>
      <c r="M4929" s="3"/>
      <c r="AB4929" s="17" t="str">
        <f t="shared" si="468"/>
        <v>-1</v>
      </c>
      <c r="AC4929" s="17">
        <f>IFERROR(INDEX(Factors!$C$59:$C$70,MATCH(AB4929,Factors!$B$59:$B$70,1),1),0)</f>
        <v>0</v>
      </c>
      <c r="AD4929" s="17">
        <f t="shared" si="470"/>
        <v>0</v>
      </c>
      <c r="AE4929" s="17">
        <f>IFERROR(INDEX(Factors!$B$6:$B$15,MATCH('INPUT - Census'!E4929,Factors!$C$6:$C$15,0),1),0)</f>
        <v>0</v>
      </c>
      <c r="AF4929" s="18">
        <f>IFERROR(INDEX(Factors!$B$16:$B$39,MATCH('INPUT - Census'!C4929,Factors!$C$16:$C$35,0),1),0)</f>
        <v>0</v>
      </c>
      <c r="AG4929" s="19">
        <f>IFERROR(INDEX(Factors!$B$40:$B$44,MATCH('INPUT - Census'!F4929,Factors!$C$40:$C$44,0),1),0)</f>
        <v>0</v>
      </c>
      <c r="AH4929" s="21" t="str">
        <f t="shared" si="472"/>
        <v/>
      </c>
      <c r="AI4929" s="1" t="str">
        <f>IFERROR(VLOOKUP(H4929,Factors!$C$45:$D$48,2,0),"")</f>
        <v/>
      </c>
      <c r="AJ4929" t="b">
        <f t="shared" si="471"/>
        <v>0</v>
      </c>
    </row>
    <row r="4930" spans="2:36" ht="14.4" x14ac:dyDescent="0.3">
      <c r="B4930" s="70"/>
      <c r="C4930" s="58"/>
      <c r="D4930" s="63"/>
      <c r="E4930" s="58"/>
      <c r="F4930" s="58"/>
      <c r="G4930" s="44"/>
      <c r="H4930" s="45"/>
      <c r="I4930" s="45"/>
      <c r="J4930" s="40" t="str">
        <f t="shared" ref="J4930:J4993" si="473">IF( ISNUMBER(B4930), ROUND(($AL$3-B4930)/365,0), "" )</f>
        <v/>
      </c>
      <c r="K4930" s="39" t="str">
        <f t="shared" si="469"/>
        <v/>
      </c>
      <c r="M4930" s="3"/>
      <c r="AB4930" s="17" t="str">
        <f t="shared" ref="AB4930:AB4993" si="474">IF( AND(ISNUMBER(J4930),J4930&gt;=0,J4930&lt;=100), J4930, "-1" )</f>
        <v>-1</v>
      </c>
      <c r="AC4930" s="17">
        <f>IFERROR(INDEX(Factors!$C$59:$C$70,MATCH(AB4930,Factors!$B$59:$B$70,1),1),0)</f>
        <v>0</v>
      </c>
      <c r="AD4930" s="17">
        <f t="shared" si="470"/>
        <v>0</v>
      </c>
      <c r="AE4930" s="17">
        <f>IFERROR(INDEX(Factors!$B$6:$B$15,MATCH('INPUT - Census'!E4930,Factors!$C$6:$C$15,0),1),0)</f>
        <v>0</v>
      </c>
      <c r="AF4930" s="18">
        <f>IFERROR(INDEX(Factors!$B$16:$B$39,MATCH('INPUT - Census'!C4930,Factors!$C$16:$C$35,0),1),0)</f>
        <v>0</v>
      </c>
      <c r="AG4930" s="19">
        <f>IFERROR(INDEX(Factors!$B$40:$B$44,MATCH('INPUT - Census'!F4930,Factors!$C$40:$C$44,0),1),0)</f>
        <v>0</v>
      </c>
      <c r="AH4930" s="21" t="str">
        <f t="shared" si="472"/>
        <v/>
      </c>
      <c r="AI4930" s="1" t="str">
        <f>IFERROR(VLOOKUP(H4930,Factors!$C$45:$D$48,2,0),"")</f>
        <v/>
      </c>
      <c r="AJ4930" t="b">
        <f t="shared" si="471"/>
        <v>0</v>
      </c>
    </row>
    <row r="4931" spans="2:36" ht="14.4" x14ac:dyDescent="0.3">
      <c r="B4931" s="70"/>
      <c r="C4931" s="58"/>
      <c r="D4931" s="63"/>
      <c r="E4931" s="58"/>
      <c r="F4931" s="58"/>
      <c r="G4931" s="44"/>
      <c r="H4931" s="45"/>
      <c r="I4931" s="45"/>
      <c r="J4931" s="40" t="str">
        <f t="shared" si="473"/>
        <v/>
      </c>
      <c r="K4931" s="39" t="str">
        <f t="shared" ref="K4931:K4994" si="475">ValidateMember(B4931:J4931)</f>
        <v/>
      </c>
      <c r="M4931" s="3"/>
      <c r="AB4931" s="17" t="str">
        <f t="shared" si="474"/>
        <v>-1</v>
      </c>
      <c r="AC4931" s="17">
        <f>IFERROR(INDEX(Factors!$C$59:$C$70,MATCH(AB4931,Factors!$B$59:$B$70,1),1),0)</f>
        <v>0</v>
      </c>
      <c r="AD4931" s="17">
        <f t="shared" ref="AD4931:AD4994" si="476">IF(COUNTIF($P$2:$P$16,D4931),MATCH(D4931,$P$2:$P$16,0),0)</f>
        <v>0</v>
      </c>
      <c r="AE4931" s="17">
        <f>IFERROR(INDEX(Factors!$B$6:$B$15,MATCH('INPUT - Census'!E4931,Factors!$C$6:$C$15,0),1),0)</f>
        <v>0</v>
      </c>
      <c r="AF4931" s="18">
        <f>IFERROR(INDEX(Factors!$B$16:$B$39,MATCH('INPUT - Census'!C4931,Factors!$C$16:$C$35,0),1),0)</f>
        <v>0</v>
      </c>
      <c r="AG4931" s="19">
        <f>IFERROR(INDEX(Factors!$B$40:$B$44,MATCH('INPUT - Census'!F4931,Factors!$C$40:$C$44,0),1),0)</f>
        <v>0</v>
      </c>
      <c r="AH4931" s="21" t="str">
        <f t="shared" si="472"/>
        <v/>
      </c>
      <c r="AI4931" s="1" t="str">
        <f>IFERROR(VLOOKUP(H4931,Factors!$C$45:$D$48,2,0),"")</f>
        <v/>
      </c>
      <c r="AJ4931" t="b">
        <f t="shared" ref="AJ4931:AJ4994" si="477">K4931=0</f>
        <v>0</v>
      </c>
    </row>
    <row r="4932" spans="2:36" ht="14.4" x14ac:dyDescent="0.3">
      <c r="B4932" s="70"/>
      <c r="C4932" s="58"/>
      <c r="D4932" s="63"/>
      <c r="E4932" s="58"/>
      <c r="F4932" s="58"/>
      <c r="G4932" s="44"/>
      <c r="H4932" s="45"/>
      <c r="I4932" s="45"/>
      <c r="J4932" s="40" t="str">
        <f t="shared" si="473"/>
        <v/>
      </c>
      <c r="K4932" s="39" t="str">
        <f t="shared" si="475"/>
        <v/>
      </c>
      <c r="M4932" s="3"/>
      <c r="AB4932" s="17" t="str">
        <f t="shared" si="474"/>
        <v>-1</v>
      </c>
      <c r="AC4932" s="17">
        <f>IFERROR(INDEX(Factors!$C$59:$C$70,MATCH(AB4932,Factors!$B$59:$B$70,1),1),0)</f>
        <v>0</v>
      </c>
      <c r="AD4932" s="17">
        <f t="shared" si="476"/>
        <v>0</v>
      </c>
      <c r="AE4932" s="17">
        <f>IFERROR(INDEX(Factors!$B$6:$B$15,MATCH('INPUT - Census'!E4932,Factors!$C$6:$C$15,0),1),0)</f>
        <v>0</v>
      </c>
      <c r="AF4932" s="18">
        <f>IFERROR(INDEX(Factors!$B$16:$B$39,MATCH('INPUT - Census'!C4932,Factors!$C$16:$C$35,0),1),0)</f>
        <v>0</v>
      </c>
      <c r="AG4932" s="19">
        <f>IFERROR(INDEX(Factors!$B$40:$B$44,MATCH('INPUT - Census'!F4932,Factors!$C$40:$C$44,0),1),0)</f>
        <v>0</v>
      </c>
      <c r="AH4932" s="21" t="str">
        <f t="shared" ref="AH4932:AH4995" si="478">IF(G4932="","",G4932)</f>
        <v/>
      </c>
      <c r="AI4932" s="1" t="str">
        <f>IFERROR(VLOOKUP(H4932,Factors!$C$45:$D$48,2,0),"")</f>
        <v/>
      </c>
      <c r="AJ4932" t="b">
        <f t="shared" si="477"/>
        <v>0</v>
      </c>
    </row>
    <row r="4933" spans="2:36" ht="14.4" x14ac:dyDescent="0.3">
      <c r="B4933" s="70"/>
      <c r="C4933" s="58"/>
      <c r="D4933" s="63"/>
      <c r="E4933" s="58"/>
      <c r="F4933" s="58"/>
      <c r="G4933" s="44"/>
      <c r="H4933" s="45"/>
      <c r="I4933" s="45"/>
      <c r="J4933" s="40" t="str">
        <f t="shared" si="473"/>
        <v/>
      </c>
      <c r="K4933" s="39" t="str">
        <f t="shared" si="475"/>
        <v/>
      </c>
      <c r="M4933" s="3"/>
      <c r="AB4933" s="17" t="str">
        <f t="shared" si="474"/>
        <v>-1</v>
      </c>
      <c r="AC4933" s="17">
        <f>IFERROR(INDEX(Factors!$C$59:$C$70,MATCH(AB4933,Factors!$B$59:$B$70,1),1),0)</f>
        <v>0</v>
      </c>
      <c r="AD4933" s="17">
        <f t="shared" si="476"/>
        <v>0</v>
      </c>
      <c r="AE4933" s="17">
        <f>IFERROR(INDEX(Factors!$B$6:$B$15,MATCH('INPUT - Census'!E4933,Factors!$C$6:$C$15,0),1),0)</f>
        <v>0</v>
      </c>
      <c r="AF4933" s="18">
        <f>IFERROR(INDEX(Factors!$B$16:$B$39,MATCH('INPUT - Census'!C4933,Factors!$C$16:$C$35,0),1),0)</f>
        <v>0</v>
      </c>
      <c r="AG4933" s="19">
        <f>IFERROR(INDEX(Factors!$B$40:$B$44,MATCH('INPUT - Census'!F4933,Factors!$C$40:$C$44,0),1),0)</f>
        <v>0</v>
      </c>
      <c r="AH4933" s="21" t="str">
        <f t="shared" si="478"/>
        <v/>
      </c>
      <c r="AI4933" s="1" t="str">
        <f>IFERROR(VLOOKUP(H4933,Factors!$C$45:$D$48,2,0),"")</f>
        <v/>
      </c>
      <c r="AJ4933" t="b">
        <f t="shared" si="477"/>
        <v>0</v>
      </c>
    </row>
    <row r="4934" spans="2:36" ht="14.4" x14ac:dyDescent="0.3">
      <c r="B4934" s="70"/>
      <c r="C4934" s="58"/>
      <c r="D4934" s="63"/>
      <c r="E4934" s="58"/>
      <c r="F4934" s="58"/>
      <c r="G4934" s="44"/>
      <c r="H4934" s="45"/>
      <c r="I4934" s="45"/>
      <c r="J4934" s="40" t="str">
        <f t="shared" si="473"/>
        <v/>
      </c>
      <c r="K4934" s="39" t="str">
        <f t="shared" si="475"/>
        <v/>
      </c>
      <c r="M4934" s="3"/>
      <c r="AB4934" s="17" t="str">
        <f t="shared" si="474"/>
        <v>-1</v>
      </c>
      <c r="AC4934" s="17">
        <f>IFERROR(INDEX(Factors!$C$59:$C$70,MATCH(AB4934,Factors!$B$59:$B$70,1),1),0)</f>
        <v>0</v>
      </c>
      <c r="AD4934" s="17">
        <f t="shared" si="476"/>
        <v>0</v>
      </c>
      <c r="AE4934" s="17">
        <f>IFERROR(INDEX(Factors!$B$6:$B$15,MATCH('INPUT - Census'!E4934,Factors!$C$6:$C$15,0),1),0)</f>
        <v>0</v>
      </c>
      <c r="AF4934" s="18">
        <f>IFERROR(INDEX(Factors!$B$16:$B$39,MATCH('INPUT - Census'!C4934,Factors!$C$16:$C$35,0),1),0)</f>
        <v>0</v>
      </c>
      <c r="AG4934" s="19">
        <f>IFERROR(INDEX(Factors!$B$40:$B$44,MATCH('INPUT - Census'!F4934,Factors!$C$40:$C$44,0),1),0)</f>
        <v>0</v>
      </c>
      <c r="AH4934" s="21" t="str">
        <f t="shared" si="478"/>
        <v/>
      </c>
      <c r="AI4934" s="1" t="str">
        <f>IFERROR(VLOOKUP(H4934,Factors!$C$45:$D$48,2,0),"")</f>
        <v/>
      </c>
      <c r="AJ4934" t="b">
        <f t="shared" si="477"/>
        <v>0</v>
      </c>
    </row>
    <row r="4935" spans="2:36" ht="14.4" x14ac:dyDescent="0.3">
      <c r="B4935" s="70"/>
      <c r="C4935" s="58"/>
      <c r="D4935" s="63"/>
      <c r="E4935" s="58"/>
      <c r="F4935" s="58"/>
      <c r="G4935" s="44"/>
      <c r="H4935" s="45"/>
      <c r="I4935" s="45"/>
      <c r="J4935" s="40" t="str">
        <f t="shared" si="473"/>
        <v/>
      </c>
      <c r="K4935" s="39" t="str">
        <f t="shared" si="475"/>
        <v/>
      </c>
      <c r="M4935" s="3"/>
      <c r="AB4935" s="17" t="str">
        <f t="shared" si="474"/>
        <v>-1</v>
      </c>
      <c r="AC4935" s="17">
        <f>IFERROR(INDEX(Factors!$C$59:$C$70,MATCH(AB4935,Factors!$B$59:$B$70,1),1),0)</f>
        <v>0</v>
      </c>
      <c r="AD4935" s="17">
        <f t="shared" si="476"/>
        <v>0</v>
      </c>
      <c r="AE4935" s="17">
        <f>IFERROR(INDEX(Factors!$B$6:$B$15,MATCH('INPUT - Census'!E4935,Factors!$C$6:$C$15,0),1),0)</f>
        <v>0</v>
      </c>
      <c r="AF4935" s="18">
        <f>IFERROR(INDEX(Factors!$B$16:$B$39,MATCH('INPUT - Census'!C4935,Factors!$C$16:$C$35,0),1),0)</f>
        <v>0</v>
      </c>
      <c r="AG4935" s="19">
        <f>IFERROR(INDEX(Factors!$B$40:$B$44,MATCH('INPUT - Census'!F4935,Factors!$C$40:$C$44,0),1),0)</f>
        <v>0</v>
      </c>
      <c r="AH4935" s="21" t="str">
        <f t="shared" si="478"/>
        <v/>
      </c>
      <c r="AI4935" s="1" t="str">
        <f>IFERROR(VLOOKUP(H4935,Factors!$C$45:$D$48,2,0),"")</f>
        <v/>
      </c>
      <c r="AJ4935" t="b">
        <f t="shared" si="477"/>
        <v>0</v>
      </c>
    </row>
    <row r="4936" spans="2:36" ht="14.4" x14ac:dyDescent="0.3">
      <c r="B4936" s="70"/>
      <c r="C4936" s="58"/>
      <c r="D4936" s="63"/>
      <c r="E4936" s="58"/>
      <c r="F4936" s="58"/>
      <c r="G4936" s="44"/>
      <c r="H4936" s="45"/>
      <c r="I4936" s="45"/>
      <c r="J4936" s="40" t="str">
        <f t="shared" si="473"/>
        <v/>
      </c>
      <c r="K4936" s="39" t="str">
        <f t="shared" si="475"/>
        <v/>
      </c>
      <c r="M4936" s="3"/>
      <c r="AB4936" s="17" t="str">
        <f t="shared" si="474"/>
        <v>-1</v>
      </c>
      <c r="AC4936" s="17">
        <f>IFERROR(INDEX(Factors!$C$59:$C$70,MATCH(AB4936,Factors!$B$59:$B$70,1),1),0)</f>
        <v>0</v>
      </c>
      <c r="AD4936" s="17">
        <f t="shared" si="476"/>
        <v>0</v>
      </c>
      <c r="AE4936" s="17">
        <f>IFERROR(INDEX(Factors!$B$6:$B$15,MATCH('INPUT - Census'!E4936,Factors!$C$6:$C$15,0),1),0)</f>
        <v>0</v>
      </c>
      <c r="AF4936" s="18">
        <f>IFERROR(INDEX(Factors!$B$16:$B$39,MATCH('INPUT - Census'!C4936,Factors!$C$16:$C$35,0),1),0)</f>
        <v>0</v>
      </c>
      <c r="AG4936" s="19">
        <f>IFERROR(INDEX(Factors!$B$40:$B$44,MATCH('INPUT - Census'!F4936,Factors!$C$40:$C$44,0),1),0)</f>
        <v>0</v>
      </c>
      <c r="AH4936" s="21" t="str">
        <f t="shared" si="478"/>
        <v/>
      </c>
      <c r="AI4936" s="1" t="str">
        <f>IFERROR(VLOOKUP(H4936,Factors!$C$45:$D$48,2,0),"")</f>
        <v/>
      </c>
      <c r="AJ4936" t="b">
        <f t="shared" si="477"/>
        <v>0</v>
      </c>
    </row>
    <row r="4937" spans="2:36" ht="14.4" x14ac:dyDescent="0.3">
      <c r="B4937" s="70"/>
      <c r="C4937" s="58"/>
      <c r="D4937" s="63"/>
      <c r="E4937" s="58"/>
      <c r="F4937" s="58"/>
      <c r="G4937" s="44"/>
      <c r="H4937" s="45"/>
      <c r="I4937" s="45"/>
      <c r="J4937" s="40" t="str">
        <f t="shared" si="473"/>
        <v/>
      </c>
      <c r="K4937" s="39" t="str">
        <f t="shared" si="475"/>
        <v/>
      </c>
      <c r="M4937" s="3"/>
      <c r="AB4937" s="17" t="str">
        <f t="shared" si="474"/>
        <v>-1</v>
      </c>
      <c r="AC4937" s="17">
        <f>IFERROR(INDEX(Factors!$C$59:$C$70,MATCH(AB4937,Factors!$B$59:$B$70,1),1),0)</f>
        <v>0</v>
      </c>
      <c r="AD4937" s="17">
        <f t="shared" si="476"/>
        <v>0</v>
      </c>
      <c r="AE4937" s="17">
        <f>IFERROR(INDEX(Factors!$B$6:$B$15,MATCH('INPUT - Census'!E4937,Factors!$C$6:$C$15,0),1),0)</f>
        <v>0</v>
      </c>
      <c r="AF4937" s="18">
        <f>IFERROR(INDEX(Factors!$B$16:$B$39,MATCH('INPUT - Census'!C4937,Factors!$C$16:$C$35,0),1),0)</f>
        <v>0</v>
      </c>
      <c r="AG4937" s="19">
        <f>IFERROR(INDEX(Factors!$B$40:$B$44,MATCH('INPUT - Census'!F4937,Factors!$C$40:$C$44,0),1),0)</f>
        <v>0</v>
      </c>
      <c r="AH4937" s="21" t="str">
        <f t="shared" si="478"/>
        <v/>
      </c>
      <c r="AI4937" s="1" t="str">
        <f>IFERROR(VLOOKUP(H4937,Factors!$C$45:$D$48,2,0),"")</f>
        <v/>
      </c>
      <c r="AJ4937" t="b">
        <f t="shared" si="477"/>
        <v>0</v>
      </c>
    </row>
    <row r="4938" spans="2:36" ht="14.4" x14ac:dyDescent="0.3">
      <c r="B4938" s="70"/>
      <c r="C4938" s="58"/>
      <c r="D4938" s="63"/>
      <c r="E4938" s="58"/>
      <c r="F4938" s="58"/>
      <c r="G4938" s="44"/>
      <c r="H4938" s="45"/>
      <c r="I4938" s="45"/>
      <c r="J4938" s="40" t="str">
        <f t="shared" si="473"/>
        <v/>
      </c>
      <c r="K4938" s="39" t="str">
        <f t="shared" si="475"/>
        <v/>
      </c>
      <c r="M4938" s="3"/>
      <c r="AB4938" s="17" t="str">
        <f t="shared" si="474"/>
        <v>-1</v>
      </c>
      <c r="AC4938" s="17">
        <f>IFERROR(INDEX(Factors!$C$59:$C$70,MATCH(AB4938,Factors!$B$59:$B$70,1),1),0)</f>
        <v>0</v>
      </c>
      <c r="AD4938" s="17">
        <f t="shared" si="476"/>
        <v>0</v>
      </c>
      <c r="AE4938" s="17">
        <f>IFERROR(INDEX(Factors!$B$6:$B$15,MATCH('INPUT - Census'!E4938,Factors!$C$6:$C$15,0),1),0)</f>
        <v>0</v>
      </c>
      <c r="AF4938" s="18">
        <f>IFERROR(INDEX(Factors!$B$16:$B$39,MATCH('INPUT - Census'!C4938,Factors!$C$16:$C$35,0),1),0)</f>
        <v>0</v>
      </c>
      <c r="AG4938" s="19">
        <f>IFERROR(INDEX(Factors!$B$40:$B$44,MATCH('INPUT - Census'!F4938,Factors!$C$40:$C$44,0),1),0)</f>
        <v>0</v>
      </c>
      <c r="AH4938" s="21" t="str">
        <f t="shared" si="478"/>
        <v/>
      </c>
      <c r="AI4938" s="1" t="str">
        <f>IFERROR(VLOOKUP(H4938,Factors!$C$45:$D$48,2,0),"")</f>
        <v/>
      </c>
      <c r="AJ4938" t="b">
        <f t="shared" si="477"/>
        <v>0</v>
      </c>
    </row>
    <row r="4939" spans="2:36" ht="14.4" x14ac:dyDescent="0.3">
      <c r="B4939" s="70"/>
      <c r="C4939" s="58"/>
      <c r="D4939" s="63"/>
      <c r="E4939" s="58"/>
      <c r="F4939" s="58"/>
      <c r="G4939" s="44"/>
      <c r="H4939" s="45"/>
      <c r="I4939" s="45"/>
      <c r="J4939" s="40" t="str">
        <f t="shared" si="473"/>
        <v/>
      </c>
      <c r="K4939" s="39" t="str">
        <f t="shared" si="475"/>
        <v/>
      </c>
      <c r="M4939" s="3"/>
      <c r="AB4939" s="17" t="str">
        <f t="shared" si="474"/>
        <v>-1</v>
      </c>
      <c r="AC4939" s="17">
        <f>IFERROR(INDEX(Factors!$C$59:$C$70,MATCH(AB4939,Factors!$B$59:$B$70,1),1),0)</f>
        <v>0</v>
      </c>
      <c r="AD4939" s="17">
        <f t="shared" si="476"/>
        <v>0</v>
      </c>
      <c r="AE4939" s="17">
        <f>IFERROR(INDEX(Factors!$B$6:$B$15,MATCH('INPUT - Census'!E4939,Factors!$C$6:$C$15,0),1),0)</f>
        <v>0</v>
      </c>
      <c r="AF4939" s="18">
        <f>IFERROR(INDEX(Factors!$B$16:$B$39,MATCH('INPUT - Census'!C4939,Factors!$C$16:$C$35,0),1),0)</f>
        <v>0</v>
      </c>
      <c r="AG4939" s="19">
        <f>IFERROR(INDEX(Factors!$B$40:$B$44,MATCH('INPUT - Census'!F4939,Factors!$C$40:$C$44,0),1),0)</f>
        <v>0</v>
      </c>
      <c r="AH4939" s="21" t="str">
        <f t="shared" si="478"/>
        <v/>
      </c>
      <c r="AI4939" s="1" t="str">
        <f>IFERROR(VLOOKUP(H4939,Factors!$C$45:$D$48,2,0),"")</f>
        <v/>
      </c>
      <c r="AJ4939" t="b">
        <f t="shared" si="477"/>
        <v>0</v>
      </c>
    </row>
    <row r="4940" spans="2:36" ht="14.4" x14ac:dyDescent="0.3">
      <c r="B4940" s="70"/>
      <c r="C4940" s="58"/>
      <c r="D4940" s="63"/>
      <c r="E4940" s="58"/>
      <c r="F4940" s="58"/>
      <c r="G4940" s="44"/>
      <c r="H4940" s="45"/>
      <c r="I4940" s="45"/>
      <c r="J4940" s="40" t="str">
        <f t="shared" si="473"/>
        <v/>
      </c>
      <c r="K4940" s="39" t="str">
        <f t="shared" si="475"/>
        <v/>
      </c>
      <c r="M4940" s="3"/>
      <c r="AB4940" s="17" t="str">
        <f t="shared" si="474"/>
        <v>-1</v>
      </c>
      <c r="AC4940" s="17">
        <f>IFERROR(INDEX(Factors!$C$59:$C$70,MATCH(AB4940,Factors!$B$59:$B$70,1),1),0)</f>
        <v>0</v>
      </c>
      <c r="AD4940" s="17">
        <f t="shared" si="476"/>
        <v>0</v>
      </c>
      <c r="AE4940" s="17">
        <f>IFERROR(INDEX(Factors!$B$6:$B$15,MATCH('INPUT - Census'!E4940,Factors!$C$6:$C$15,0),1),0)</f>
        <v>0</v>
      </c>
      <c r="AF4940" s="18">
        <f>IFERROR(INDEX(Factors!$B$16:$B$39,MATCH('INPUT - Census'!C4940,Factors!$C$16:$C$35,0),1),0)</f>
        <v>0</v>
      </c>
      <c r="AG4940" s="19">
        <f>IFERROR(INDEX(Factors!$B$40:$B$44,MATCH('INPUT - Census'!F4940,Factors!$C$40:$C$44,0),1),0)</f>
        <v>0</v>
      </c>
      <c r="AH4940" s="21" t="str">
        <f t="shared" si="478"/>
        <v/>
      </c>
      <c r="AI4940" s="1" t="str">
        <f>IFERROR(VLOOKUP(H4940,Factors!$C$45:$D$48,2,0),"")</f>
        <v/>
      </c>
      <c r="AJ4940" t="b">
        <f t="shared" si="477"/>
        <v>0</v>
      </c>
    </row>
    <row r="4941" spans="2:36" ht="14.4" x14ac:dyDescent="0.3">
      <c r="B4941" s="70"/>
      <c r="C4941" s="58"/>
      <c r="D4941" s="63"/>
      <c r="E4941" s="58"/>
      <c r="F4941" s="58"/>
      <c r="G4941" s="44"/>
      <c r="H4941" s="45"/>
      <c r="I4941" s="45"/>
      <c r="J4941" s="40" t="str">
        <f t="shared" si="473"/>
        <v/>
      </c>
      <c r="K4941" s="39" t="str">
        <f t="shared" si="475"/>
        <v/>
      </c>
      <c r="M4941" s="3"/>
      <c r="AB4941" s="17" t="str">
        <f t="shared" si="474"/>
        <v>-1</v>
      </c>
      <c r="AC4941" s="17">
        <f>IFERROR(INDEX(Factors!$C$59:$C$70,MATCH(AB4941,Factors!$B$59:$B$70,1),1),0)</f>
        <v>0</v>
      </c>
      <c r="AD4941" s="17">
        <f t="shared" si="476"/>
        <v>0</v>
      </c>
      <c r="AE4941" s="17">
        <f>IFERROR(INDEX(Factors!$B$6:$B$15,MATCH('INPUT - Census'!E4941,Factors!$C$6:$C$15,0),1),0)</f>
        <v>0</v>
      </c>
      <c r="AF4941" s="18">
        <f>IFERROR(INDEX(Factors!$B$16:$B$39,MATCH('INPUT - Census'!C4941,Factors!$C$16:$C$35,0),1),0)</f>
        <v>0</v>
      </c>
      <c r="AG4941" s="19">
        <f>IFERROR(INDEX(Factors!$B$40:$B$44,MATCH('INPUT - Census'!F4941,Factors!$C$40:$C$44,0),1),0)</f>
        <v>0</v>
      </c>
      <c r="AH4941" s="21" t="str">
        <f t="shared" si="478"/>
        <v/>
      </c>
      <c r="AI4941" s="1" t="str">
        <f>IFERROR(VLOOKUP(H4941,Factors!$C$45:$D$48,2,0),"")</f>
        <v/>
      </c>
      <c r="AJ4941" t="b">
        <f t="shared" si="477"/>
        <v>0</v>
      </c>
    </row>
    <row r="4942" spans="2:36" ht="14.4" x14ac:dyDescent="0.3">
      <c r="B4942" s="70"/>
      <c r="C4942" s="58"/>
      <c r="D4942" s="63"/>
      <c r="E4942" s="58"/>
      <c r="F4942" s="58"/>
      <c r="G4942" s="44"/>
      <c r="H4942" s="45"/>
      <c r="I4942" s="45"/>
      <c r="J4942" s="40" t="str">
        <f t="shared" si="473"/>
        <v/>
      </c>
      <c r="K4942" s="39" t="str">
        <f t="shared" si="475"/>
        <v/>
      </c>
      <c r="M4942" s="3"/>
      <c r="AB4942" s="17" t="str">
        <f t="shared" si="474"/>
        <v>-1</v>
      </c>
      <c r="AC4942" s="17">
        <f>IFERROR(INDEX(Factors!$C$59:$C$70,MATCH(AB4942,Factors!$B$59:$B$70,1),1),0)</f>
        <v>0</v>
      </c>
      <c r="AD4942" s="17">
        <f t="shared" si="476"/>
        <v>0</v>
      </c>
      <c r="AE4942" s="17">
        <f>IFERROR(INDEX(Factors!$B$6:$B$15,MATCH('INPUT - Census'!E4942,Factors!$C$6:$C$15,0),1),0)</f>
        <v>0</v>
      </c>
      <c r="AF4942" s="18">
        <f>IFERROR(INDEX(Factors!$B$16:$B$39,MATCH('INPUT - Census'!C4942,Factors!$C$16:$C$35,0),1),0)</f>
        <v>0</v>
      </c>
      <c r="AG4942" s="19">
        <f>IFERROR(INDEX(Factors!$B$40:$B$44,MATCH('INPUT - Census'!F4942,Factors!$C$40:$C$44,0),1),0)</f>
        <v>0</v>
      </c>
      <c r="AH4942" s="21" t="str">
        <f t="shared" si="478"/>
        <v/>
      </c>
      <c r="AI4942" s="1" t="str">
        <f>IFERROR(VLOOKUP(H4942,Factors!$C$45:$D$48,2,0),"")</f>
        <v/>
      </c>
      <c r="AJ4942" t="b">
        <f t="shared" si="477"/>
        <v>0</v>
      </c>
    </row>
    <row r="4943" spans="2:36" ht="14.4" x14ac:dyDescent="0.3">
      <c r="B4943" s="70"/>
      <c r="C4943" s="58"/>
      <c r="D4943" s="63"/>
      <c r="E4943" s="58"/>
      <c r="F4943" s="58"/>
      <c r="G4943" s="44"/>
      <c r="H4943" s="45"/>
      <c r="I4943" s="45"/>
      <c r="J4943" s="40" t="str">
        <f t="shared" si="473"/>
        <v/>
      </c>
      <c r="K4943" s="39" t="str">
        <f t="shared" si="475"/>
        <v/>
      </c>
      <c r="M4943" s="3"/>
      <c r="AB4943" s="17" t="str">
        <f t="shared" si="474"/>
        <v>-1</v>
      </c>
      <c r="AC4943" s="17">
        <f>IFERROR(INDEX(Factors!$C$59:$C$70,MATCH(AB4943,Factors!$B$59:$B$70,1),1),0)</f>
        <v>0</v>
      </c>
      <c r="AD4943" s="17">
        <f t="shared" si="476"/>
        <v>0</v>
      </c>
      <c r="AE4943" s="17">
        <f>IFERROR(INDEX(Factors!$B$6:$B$15,MATCH('INPUT - Census'!E4943,Factors!$C$6:$C$15,0),1),0)</f>
        <v>0</v>
      </c>
      <c r="AF4943" s="18">
        <f>IFERROR(INDEX(Factors!$B$16:$B$39,MATCH('INPUT - Census'!C4943,Factors!$C$16:$C$35,0),1),0)</f>
        <v>0</v>
      </c>
      <c r="AG4943" s="19">
        <f>IFERROR(INDEX(Factors!$B$40:$B$44,MATCH('INPUT - Census'!F4943,Factors!$C$40:$C$44,0),1),0)</f>
        <v>0</v>
      </c>
      <c r="AH4943" s="21" t="str">
        <f t="shared" si="478"/>
        <v/>
      </c>
      <c r="AI4943" s="1" t="str">
        <f>IFERROR(VLOOKUP(H4943,Factors!$C$45:$D$48,2,0),"")</f>
        <v/>
      </c>
      <c r="AJ4943" t="b">
        <f t="shared" si="477"/>
        <v>0</v>
      </c>
    </row>
    <row r="4944" spans="2:36" ht="14.4" x14ac:dyDescent="0.3">
      <c r="B4944" s="70"/>
      <c r="C4944" s="58"/>
      <c r="D4944" s="63"/>
      <c r="E4944" s="58"/>
      <c r="F4944" s="58"/>
      <c r="G4944" s="44"/>
      <c r="H4944" s="45"/>
      <c r="I4944" s="45"/>
      <c r="J4944" s="40" t="str">
        <f t="shared" si="473"/>
        <v/>
      </c>
      <c r="K4944" s="39" t="str">
        <f t="shared" si="475"/>
        <v/>
      </c>
      <c r="M4944" s="3"/>
      <c r="AB4944" s="17" t="str">
        <f t="shared" si="474"/>
        <v>-1</v>
      </c>
      <c r="AC4944" s="17">
        <f>IFERROR(INDEX(Factors!$C$59:$C$70,MATCH(AB4944,Factors!$B$59:$B$70,1),1),0)</f>
        <v>0</v>
      </c>
      <c r="AD4944" s="17">
        <f t="shared" si="476"/>
        <v>0</v>
      </c>
      <c r="AE4944" s="17">
        <f>IFERROR(INDEX(Factors!$B$6:$B$15,MATCH('INPUT - Census'!E4944,Factors!$C$6:$C$15,0),1),0)</f>
        <v>0</v>
      </c>
      <c r="AF4944" s="18">
        <f>IFERROR(INDEX(Factors!$B$16:$B$39,MATCH('INPUT - Census'!C4944,Factors!$C$16:$C$35,0),1),0)</f>
        <v>0</v>
      </c>
      <c r="AG4944" s="19">
        <f>IFERROR(INDEX(Factors!$B$40:$B$44,MATCH('INPUT - Census'!F4944,Factors!$C$40:$C$44,0),1),0)</f>
        <v>0</v>
      </c>
      <c r="AH4944" s="21" t="str">
        <f t="shared" si="478"/>
        <v/>
      </c>
      <c r="AI4944" s="1" t="str">
        <f>IFERROR(VLOOKUP(H4944,Factors!$C$45:$D$48,2,0),"")</f>
        <v/>
      </c>
      <c r="AJ4944" t="b">
        <f t="shared" si="477"/>
        <v>0</v>
      </c>
    </row>
    <row r="4945" spans="2:36" ht="14.4" x14ac:dyDescent="0.3">
      <c r="B4945" s="70"/>
      <c r="C4945" s="58"/>
      <c r="D4945" s="63"/>
      <c r="E4945" s="58"/>
      <c r="F4945" s="58"/>
      <c r="G4945" s="44"/>
      <c r="H4945" s="45"/>
      <c r="I4945" s="45"/>
      <c r="J4945" s="40" t="str">
        <f t="shared" si="473"/>
        <v/>
      </c>
      <c r="K4945" s="39" t="str">
        <f t="shared" si="475"/>
        <v/>
      </c>
      <c r="M4945" s="3"/>
      <c r="AB4945" s="17" t="str">
        <f t="shared" si="474"/>
        <v>-1</v>
      </c>
      <c r="AC4945" s="17">
        <f>IFERROR(INDEX(Factors!$C$59:$C$70,MATCH(AB4945,Factors!$B$59:$B$70,1),1),0)</f>
        <v>0</v>
      </c>
      <c r="AD4945" s="17">
        <f t="shared" si="476"/>
        <v>0</v>
      </c>
      <c r="AE4945" s="17">
        <f>IFERROR(INDEX(Factors!$B$6:$B$15,MATCH('INPUT - Census'!E4945,Factors!$C$6:$C$15,0),1),0)</f>
        <v>0</v>
      </c>
      <c r="AF4945" s="18">
        <f>IFERROR(INDEX(Factors!$B$16:$B$39,MATCH('INPUT - Census'!C4945,Factors!$C$16:$C$35,0),1),0)</f>
        <v>0</v>
      </c>
      <c r="AG4945" s="19">
        <f>IFERROR(INDEX(Factors!$B$40:$B$44,MATCH('INPUT - Census'!F4945,Factors!$C$40:$C$44,0),1),0)</f>
        <v>0</v>
      </c>
      <c r="AH4945" s="21" t="str">
        <f t="shared" si="478"/>
        <v/>
      </c>
      <c r="AI4945" s="1" t="str">
        <f>IFERROR(VLOOKUP(H4945,Factors!$C$45:$D$48,2,0),"")</f>
        <v/>
      </c>
      <c r="AJ4945" t="b">
        <f t="shared" si="477"/>
        <v>0</v>
      </c>
    </row>
    <row r="4946" spans="2:36" ht="14.4" x14ac:dyDescent="0.3">
      <c r="B4946" s="70"/>
      <c r="C4946" s="58"/>
      <c r="D4946" s="63"/>
      <c r="E4946" s="58"/>
      <c r="F4946" s="58"/>
      <c r="G4946" s="44"/>
      <c r="H4946" s="45"/>
      <c r="I4946" s="45"/>
      <c r="J4946" s="40" t="str">
        <f t="shared" si="473"/>
        <v/>
      </c>
      <c r="K4946" s="39" t="str">
        <f t="shared" si="475"/>
        <v/>
      </c>
      <c r="M4946" s="3"/>
      <c r="AB4946" s="17" t="str">
        <f t="shared" si="474"/>
        <v>-1</v>
      </c>
      <c r="AC4946" s="17">
        <f>IFERROR(INDEX(Factors!$C$59:$C$70,MATCH(AB4946,Factors!$B$59:$B$70,1),1),0)</f>
        <v>0</v>
      </c>
      <c r="AD4946" s="17">
        <f t="shared" si="476"/>
        <v>0</v>
      </c>
      <c r="AE4946" s="17">
        <f>IFERROR(INDEX(Factors!$B$6:$B$15,MATCH('INPUT - Census'!E4946,Factors!$C$6:$C$15,0),1),0)</f>
        <v>0</v>
      </c>
      <c r="AF4946" s="18">
        <f>IFERROR(INDEX(Factors!$B$16:$B$39,MATCH('INPUT - Census'!C4946,Factors!$C$16:$C$35,0),1),0)</f>
        <v>0</v>
      </c>
      <c r="AG4946" s="19">
        <f>IFERROR(INDEX(Factors!$B$40:$B$44,MATCH('INPUT - Census'!F4946,Factors!$C$40:$C$44,0),1),0)</f>
        <v>0</v>
      </c>
      <c r="AH4946" s="21" t="str">
        <f t="shared" si="478"/>
        <v/>
      </c>
      <c r="AI4946" s="1" t="str">
        <f>IFERROR(VLOOKUP(H4946,Factors!$C$45:$D$48,2,0),"")</f>
        <v/>
      </c>
      <c r="AJ4946" t="b">
        <f t="shared" si="477"/>
        <v>0</v>
      </c>
    </row>
    <row r="4947" spans="2:36" ht="14.4" x14ac:dyDescent="0.3">
      <c r="B4947" s="70"/>
      <c r="C4947" s="58"/>
      <c r="D4947" s="63"/>
      <c r="E4947" s="58"/>
      <c r="F4947" s="58"/>
      <c r="G4947" s="44"/>
      <c r="H4947" s="45"/>
      <c r="I4947" s="45"/>
      <c r="J4947" s="40" t="str">
        <f t="shared" si="473"/>
        <v/>
      </c>
      <c r="K4947" s="39" t="str">
        <f t="shared" si="475"/>
        <v/>
      </c>
      <c r="M4947" s="3"/>
      <c r="AB4947" s="17" t="str">
        <f t="shared" si="474"/>
        <v>-1</v>
      </c>
      <c r="AC4947" s="17">
        <f>IFERROR(INDEX(Factors!$C$59:$C$70,MATCH(AB4947,Factors!$B$59:$B$70,1),1),0)</f>
        <v>0</v>
      </c>
      <c r="AD4947" s="17">
        <f t="shared" si="476"/>
        <v>0</v>
      </c>
      <c r="AE4947" s="17">
        <f>IFERROR(INDEX(Factors!$B$6:$B$15,MATCH('INPUT - Census'!E4947,Factors!$C$6:$C$15,0),1),0)</f>
        <v>0</v>
      </c>
      <c r="AF4947" s="18">
        <f>IFERROR(INDEX(Factors!$B$16:$B$39,MATCH('INPUT - Census'!C4947,Factors!$C$16:$C$35,0),1),0)</f>
        <v>0</v>
      </c>
      <c r="AG4947" s="19">
        <f>IFERROR(INDEX(Factors!$B$40:$B$44,MATCH('INPUT - Census'!F4947,Factors!$C$40:$C$44,0),1),0)</f>
        <v>0</v>
      </c>
      <c r="AH4947" s="21" t="str">
        <f t="shared" si="478"/>
        <v/>
      </c>
      <c r="AI4947" s="1" t="str">
        <f>IFERROR(VLOOKUP(H4947,Factors!$C$45:$D$48,2,0),"")</f>
        <v/>
      </c>
      <c r="AJ4947" t="b">
        <f t="shared" si="477"/>
        <v>0</v>
      </c>
    </row>
    <row r="4948" spans="2:36" ht="14.4" x14ac:dyDescent="0.3">
      <c r="B4948" s="70"/>
      <c r="C4948" s="58"/>
      <c r="D4948" s="63"/>
      <c r="E4948" s="58"/>
      <c r="F4948" s="58"/>
      <c r="G4948" s="44"/>
      <c r="H4948" s="45"/>
      <c r="I4948" s="45"/>
      <c r="J4948" s="40" t="str">
        <f t="shared" si="473"/>
        <v/>
      </c>
      <c r="K4948" s="39" t="str">
        <f t="shared" si="475"/>
        <v/>
      </c>
      <c r="M4948" s="3"/>
      <c r="AB4948" s="17" t="str">
        <f t="shared" si="474"/>
        <v>-1</v>
      </c>
      <c r="AC4948" s="17">
        <f>IFERROR(INDEX(Factors!$C$59:$C$70,MATCH(AB4948,Factors!$B$59:$B$70,1),1),0)</f>
        <v>0</v>
      </c>
      <c r="AD4948" s="17">
        <f t="shared" si="476"/>
        <v>0</v>
      </c>
      <c r="AE4948" s="17">
        <f>IFERROR(INDEX(Factors!$B$6:$B$15,MATCH('INPUT - Census'!E4948,Factors!$C$6:$C$15,0),1),0)</f>
        <v>0</v>
      </c>
      <c r="AF4948" s="18">
        <f>IFERROR(INDEX(Factors!$B$16:$B$39,MATCH('INPUT - Census'!C4948,Factors!$C$16:$C$35,0),1),0)</f>
        <v>0</v>
      </c>
      <c r="AG4948" s="19">
        <f>IFERROR(INDEX(Factors!$B$40:$B$44,MATCH('INPUT - Census'!F4948,Factors!$C$40:$C$44,0),1),0)</f>
        <v>0</v>
      </c>
      <c r="AH4948" s="21" t="str">
        <f t="shared" si="478"/>
        <v/>
      </c>
      <c r="AI4948" s="1" t="str">
        <f>IFERROR(VLOOKUP(H4948,Factors!$C$45:$D$48,2,0),"")</f>
        <v/>
      </c>
      <c r="AJ4948" t="b">
        <f t="shared" si="477"/>
        <v>0</v>
      </c>
    </row>
    <row r="4949" spans="2:36" ht="14.4" x14ac:dyDescent="0.3">
      <c r="B4949" s="70"/>
      <c r="C4949" s="58"/>
      <c r="D4949" s="63"/>
      <c r="E4949" s="58"/>
      <c r="F4949" s="58"/>
      <c r="G4949" s="44"/>
      <c r="H4949" s="45"/>
      <c r="I4949" s="45"/>
      <c r="J4949" s="40" t="str">
        <f t="shared" si="473"/>
        <v/>
      </c>
      <c r="K4949" s="39" t="str">
        <f t="shared" si="475"/>
        <v/>
      </c>
      <c r="M4949" s="3"/>
      <c r="AB4949" s="17" t="str">
        <f t="shared" si="474"/>
        <v>-1</v>
      </c>
      <c r="AC4949" s="17">
        <f>IFERROR(INDEX(Factors!$C$59:$C$70,MATCH(AB4949,Factors!$B$59:$B$70,1),1),0)</f>
        <v>0</v>
      </c>
      <c r="AD4949" s="17">
        <f t="shared" si="476"/>
        <v>0</v>
      </c>
      <c r="AE4949" s="17">
        <f>IFERROR(INDEX(Factors!$B$6:$B$15,MATCH('INPUT - Census'!E4949,Factors!$C$6:$C$15,0),1),0)</f>
        <v>0</v>
      </c>
      <c r="AF4949" s="18">
        <f>IFERROR(INDEX(Factors!$B$16:$B$39,MATCH('INPUT - Census'!C4949,Factors!$C$16:$C$35,0),1),0)</f>
        <v>0</v>
      </c>
      <c r="AG4949" s="19">
        <f>IFERROR(INDEX(Factors!$B$40:$B$44,MATCH('INPUT - Census'!F4949,Factors!$C$40:$C$44,0),1),0)</f>
        <v>0</v>
      </c>
      <c r="AH4949" s="21" t="str">
        <f t="shared" si="478"/>
        <v/>
      </c>
      <c r="AI4949" s="1" t="str">
        <f>IFERROR(VLOOKUP(H4949,Factors!$C$45:$D$48,2,0),"")</f>
        <v/>
      </c>
      <c r="AJ4949" t="b">
        <f t="shared" si="477"/>
        <v>0</v>
      </c>
    </row>
    <row r="4950" spans="2:36" ht="14.4" x14ac:dyDescent="0.3">
      <c r="B4950" s="70"/>
      <c r="C4950" s="58"/>
      <c r="D4950" s="63"/>
      <c r="E4950" s="58"/>
      <c r="F4950" s="58"/>
      <c r="G4950" s="44"/>
      <c r="H4950" s="45"/>
      <c r="I4950" s="45"/>
      <c r="J4950" s="40" t="str">
        <f t="shared" si="473"/>
        <v/>
      </c>
      <c r="K4950" s="39" t="str">
        <f t="shared" si="475"/>
        <v/>
      </c>
      <c r="M4950" s="3"/>
      <c r="AB4950" s="17" t="str">
        <f t="shared" si="474"/>
        <v>-1</v>
      </c>
      <c r="AC4950" s="17">
        <f>IFERROR(INDEX(Factors!$C$59:$C$70,MATCH(AB4950,Factors!$B$59:$B$70,1),1),0)</f>
        <v>0</v>
      </c>
      <c r="AD4950" s="17">
        <f t="shared" si="476"/>
        <v>0</v>
      </c>
      <c r="AE4950" s="17">
        <f>IFERROR(INDEX(Factors!$B$6:$B$15,MATCH('INPUT - Census'!E4950,Factors!$C$6:$C$15,0),1),0)</f>
        <v>0</v>
      </c>
      <c r="AF4950" s="18">
        <f>IFERROR(INDEX(Factors!$B$16:$B$39,MATCH('INPUT - Census'!C4950,Factors!$C$16:$C$35,0),1),0)</f>
        <v>0</v>
      </c>
      <c r="AG4950" s="19">
        <f>IFERROR(INDEX(Factors!$B$40:$B$44,MATCH('INPUT - Census'!F4950,Factors!$C$40:$C$44,0),1),0)</f>
        <v>0</v>
      </c>
      <c r="AH4950" s="21" t="str">
        <f t="shared" si="478"/>
        <v/>
      </c>
      <c r="AI4950" s="1" t="str">
        <f>IFERROR(VLOOKUP(H4950,Factors!$C$45:$D$48,2,0),"")</f>
        <v/>
      </c>
      <c r="AJ4950" t="b">
        <f t="shared" si="477"/>
        <v>0</v>
      </c>
    </row>
    <row r="4951" spans="2:36" ht="14.4" x14ac:dyDescent="0.3">
      <c r="B4951" s="70"/>
      <c r="C4951" s="58"/>
      <c r="D4951" s="63"/>
      <c r="E4951" s="58"/>
      <c r="F4951" s="58"/>
      <c r="G4951" s="44"/>
      <c r="H4951" s="45"/>
      <c r="I4951" s="45"/>
      <c r="J4951" s="40" t="str">
        <f t="shared" si="473"/>
        <v/>
      </c>
      <c r="K4951" s="39" t="str">
        <f t="shared" si="475"/>
        <v/>
      </c>
      <c r="M4951" s="3"/>
      <c r="AB4951" s="17" t="str">
        <f t="shared" si="474"/>
        <v>-1</v>
      </c>
      <c r="AC4951" s="17">
        <f>IFERROR(INDEX(Factors!$C$59:$C$70,MATCH(AB4951,Factors!$B$59:$B$70,1),1),0)</f>
        <v>0</v>
      </c>
      <c r="AD4951" s="17">
        <f t="shared" si="476"/>
        <v>0</v>
      </c>
      <c r="AE4951" s="17">
        <f>IFERROR(INDEX(Factors!$B$6:$B$15,MATCH('INPUT - Census'!E4951,Factors!$C$6:$C$15,0),1),0)</f>
        <v>0</v>
      </c>
      <c r="AF4951" s="18">
        <f>IFERROR(INDEX(Factors!$B$16:$B$39,MATCH('INPUT - Census'!C4951,Factors!$C$16:$C$35,0),1),0)</f>
        <v>0</v>
      </c>
      <c r="AG4951" s="19">
        <f>IFERROR(INDEX(Factors!$B$40:$B$44,MATCH('INPUT - Census'!F4951,Factors!$C$40:$C$44,0),1),0)</f>
        <v>0</v>
      </c>
      <c r="AH4951" s="21" t="str">
        <f t="shared" si="478"/>
        <v/>
      </c>
      <c r="AI4951" s="1" t="str">
        <f>IFERROR(VLOOKUP(H4951,Factors!$C$45:$D$48,2,0),"")</f>
        <v/>
      </c>
      <c r="AJ4951" t="b">
        <f t="shared" si="477"/>
        <v>0</v>
      </c>
    </row>
    <row r="4952" spans="2:36" ht="14.4" x14ac:dyDescent="0.3">
      <c r="B4952" s="70"/>
      <c r="C4952" s="58"/>
      <c r="D4952" s="63"/>
      <c r="E4952" s="58"/>
      <c r="F4952" s="58"/>
      <c r="G4952" s="44"/>
      <c r="H4952" s="45"/>
      <c r="I4952" s="45"/>
      <c r="J4952" s="40" t="str">
        <f t="shared" si="473"/>
        <v/>
      </c>
      <c r="K4952" s="39" t="str">
        <f t="shared" si="475"/>
        <v/>
      </c>
      <c r="M4952" s="3"/>
      <c r="AB4952" s="17" t="str">
        <f t="shared" si="474"/>
        <v>-1</v>
      </c>
      <c r="AC4952" s="17">
        <f>IFERROR(INDEX(Factors!$C$59:$C$70,MATCH(AB4952,Factors!$B$59:$B$70,1),1),0)</f>
        <v>0</v>
      </c>
      <c r="AD4952" s="17">
        <f t="shared" si="476"/>
        <v>0</v>
      </c>
      <c r="AE4952" s="17">
        <f>IFERROR(INDEX(Factors!$B$6:$B$15,MATCH('INPUT - Census'!E4952,Factors!$C$6:$C$15,0),1),0)</f>
        <v>0</v>
      </c>
      <c r="AF4952" s="18">
        <f>IFERROR(INDEX(Factors!$B$16:$B$39,MATCH('INPUT - Census'!C4952,Factors!$C$16:$C$35,0),1),0)</f>
        <v>0</v>
      </c>
      <c r="AG4952" s="19">
        <f>IFERROR(INDEX(Factors!$B$40:$B$44,MATCH('INPUT - Census'!F4952,Factors!$C$40:$C$44,0),1),0)</f>
        <v>0</v>
      </c>
      <c r="AH4952" s="21" t="str">
        <f t="shared" si="478"/>
        <v/>
      </c>
      <c r="AI4952" s="1" t="str">
        <f>IFERROR(VLOOKUP(H4952,Factors!$C$45:$D$48,2,0),"")</f>
        <v/>
      </c>
      <c r="AJ4952" t="b">
        <f t="shared" si="477"/>
        <v>0</v>
      </c>
    </row>
    <row r="4953" spans="2:36" ht="14.4" x14ac:dyDescent="0.3">
      <c r="B4953" s="70"/>
      <c r="C4953" s="58"/>
      <c r="D4953" s="63"/>
      <c r="E4953" s="58"/>
      <c r="F4953" s="58"/>
      <c r="G4953" s="44"/>
      <c r="H4953" s="45"/>
      <c r="I4953" s="45"/>
      <c r="J4953" s="40" t="str">
        <f t="shared" si="473"/>
        <v/>
      </c>
      <c r="K4953" s="39" t="str">
        <f t="shared" si="475"/>
        <v/>
      </c>
      <c r="M4953" s="3"/>
      <c r="AB4953" s="17" t="str">
        <f t="shared" si="474"/>
        <v>-1</v>
      </c>
      <c r="AC4953" s="17">
        <f>IFERROR(INDEX(Factors!$C$59:$C$70,MATCH(AB4953,Factors!$B$59:$B$70,1),1),0)</f>
        <v>0</v>
      </c>
      <c r="AD4953" s="17">
        <f t="shared" si="476"/>
        <v>0</v>
      </c>
      <c r="AE4953" s="17">
        <f>IFERROR(INDEX(Factors!$B$6:$B$15,MATCH('INPUT - Census'!E4953,Factors!$C$6:$C$15,0),1),0)</f>
        <v>0</v>
      </c>
      <c r="AF4953" s="18">
        <f>IFERROR(INDEX(Factors!$B$16:$B$39,MATCH('INPUT - Census'!C4953,Factors!$C$16:$C$35,0),1),0)</f>
        <v>0</v>
      </c>
      <c r="AG4953" s="19">
        <f>IFERROR(INDEX(Factors!$B$40:$B$44,MATCH('INPUT - Census'!F4953,Factors!$C$40:$C$44,0),1),0)</f>
        <v>0</v>
      </c>
      <c r="AH4953" s="21" t="str">
        <f t="shared" si="478"/>
        <v/>
      </c>
      <c r="AI4953" s="1" t="str">
        <f>IFERROR(VLOOKUP(H4953,Factors!$C$45:$D$48,2,0),"")</f>
        <v/>
      </c>
      <c r="AJ4953" t="b">
        <f t="shared" si="477"/>
        <v>0</v>
      </c>
    </row>
    <row r="4954" spans="2:36" ht="14.4" x14ac:dyDescent="0.3">
      <c r="B4954" s="70"/>
      <c r="C4954" s="58"/>
      <c r="D4954" s="63"/>
      <c r="E4954" s="58"/>
      <c r="F4954" s="58"/>
      <c r="G4954" s="44"/>
      <c r="H4954" s="45"/>
      <c r="I4954" s="45"/>
      <c r="J4954" s="40" t="str">
        <f t="shared" si="473"/>
        <v/>
      </c>
      <c r="K4954" s="39" t="str">
        <f t="shared" si="475"/>
        <v/>
      </c>
      <c r="M4954" s="3"/>
      <c r="AB4954" s="17" t="str">
        <f t="shared" si="474"/>
        <v>-1</v>
      </c>
      <c r="AC4954" s="17">
        <f>IFERROR(INDEX(Factors!$C$59:$C$70,MATCH(AB4954,Factors!$B$59:$B$70,1),1),0)</f>
        <v>0</v>
      </c>
      <c r="AD4954" s="17">
        <f t="shared" si="476"/>
        <v>0</v>
      </c>
      <c r="AE4954" s="17">
        <f>IFERROR(INDEX(Factors!$B$6:$B$15,MATCH('INPUT - Census'!E4954,Factors!$C$6:$C$15,0),1),0)</f>
        <v>0</v>
      </c>
      <c r="AF4954" s="18">
        <f>IFERROR(INDEX(Factors!$B$16:$B$39,MATCH('INPUT - Census'!C4954,Factors!$C$16:$C$35,0),1),0)</f>
        <v>0</v>
      </c>
      <c r="AG4954" s="19">
        <f>IFERROR(INDEX(Factors!$B$40:$B$44,MATCH('INPUT - Census'!F4954,Factors!$C$40:$C$44,0),1),0)</f>
        <v>0</v>
      </c>
      <c r="AH4954" s="21" t="str">
        <f t="shared" si="478"/>
        <v/>
      </c>
      <c r="AI4954" s="1" t="str">
        <f>IFERROR(VLOOKUP(H4954,Factors!$C$45:$D$48,2,0),"")</f>
        <v/>
      </c>
      <c r="AJ4954" t="b">
        <f t="shared" si="477"/>
        <v>0</v>
      </c>
    </row>
    <row r="4955" spans="2:36" ht="14.4" x14ac:dyDescent="0.3">
      <c r="B4955" s="70"/>
      <c r="C4955" s="58"/>
      <c r="D4955" s="63"/>
      <c r="E4955" s="58"/>
      <c r="F4955" s="58"/>
      <c r="G4955" s="44"/>
      <c r="H4955" s="45"/>
      <c r="I4955" s="45"/>
      <c r="J4955" s="40" t="str">
        <f t="shared" si="473"/>
        <v/>
      </c>
      <c r="K4955" s="39" t="str">
        <f t="shared" si="475"/>
        <v/>
      </c>
      <c r="M4955" s="3"/>
      <c r="AB4955" s="17" t="str">
        <f t="shared" si="474"/>
        <v>-1</v>
      </c>
      <c r="AC4955" s="17">
        <f>IFERROR(INDEX(Factors!$C$59:$C$70,MATCH(AB4955,Factors!$B$59:$B$70,1),1),0)</f>
        <v>0</v>
      </c>
      <c r="AD4955" s="17">
        <f t="shared" si="476"/>
        <v>0</v>
      </c>
      <c r="AE4955" s="17">
        <f>IFERROR(INDEX(Factors!$B$6:$B$15,MATCH('INPUT - Census'!E4955,Factors!$C$6:$C$15,0),1),0)</f>
        <v>0</v>
      </c>
      <c r="AF4955" s="18">
        <f>IFERROR(INDEX(Factors!$B$16:$B$39,MATCH('INPUT - Census'!C4955,Factors!$C$16:$C$35,0),1),0)</f>
        <v>0</v>
      </c>
      <c r="AG4955" s="19">
        <f>IFERROR(INDEX(Factors!$B$40:$B$44,MATCH('INPUT - Census'!F4955,Factors!$C$40:$C$44,0),1),0)</f>
        <v>0</v>
      </c>
      <c r="AH4955" s="21" t="str">
        <f t="shared" si="478"/>
        <v/>
      </c>
      <c r="AI4955" s="1" t="str">
        <f>IFERROR(VLOOKUP(H4955,Factors!$C$45:$D$48,2,0),"")</f>
        <v/>
      </c>
      <c r="AJ4955" t="b">
        <f t="shared" si="477"/>
        <v>0</v>
      </c>
    </row>
    <row r="4956" spans="2:36" ht="14.4" x14ac:dyDescent="0.3">
      <c r="B4956" s="70"/>
      <c r="C4956" s="58"/>
      <c r="D4956" s="63"/>
      <c r="E4956" s="58"/>
      <c r="F4956" s="58"/>
      <c r="G4956" s="44"/>
      <c r="H4956" s="45"/>
      <c r="I4956" s="45"/>
      <c r="J4956" s="40" t="str">
        <f t="shared" si="473"/>
        <v/>
      </c>
      <c r="K4956" s="39" t="str">
        <f t="shared" si="475"/>
        <v/>
      </c>
      <c r="M4956" s="3"/>
      <c r="AB4956" s="17" t="str">
        <f t="shared" si="474"/>
        <v>-1</v>
      </c>
      <c r="AC4956" s="17">
        <f>IFERROR(INDEX(Factors!$C$59:$C$70,MATCH(AB4956,Factors!$B$59:$B$70,1),1),0)</f>
        <v>0</v>
      </c>
      <c r="AD4956" s="17">
        <f t="shared" si="476"/>
        <v>0</v>
      </c>
      <c r="AE4956" s="17">
        <f>IFERROR(INDEX(Factors!$B$6:$B$15,MATCH('INPUT - Census'!E4956,Factors!$C$6:$C$15,0),1),0)</f>
        <v>0</v>
      </c>
      <c r="AF4956" s="18">
        <f>IFERROR(INDEX(Factors!$B$16:$B$39,MATCH('INPUT - Census'!C4956,Factors!$C$16:$C$35,0),1),0)</f>
        <v>0</v>
      </c>
      <c r="AG4956" s="19">
        <f>IFERROR(INDEX(Factors!$B$40:$B$44,MATCH('INPUT - Census'!F4956,Factors!$C$40:$C$44,0),1),0)</f>
        <v>0</v>
      </c>
      <c r="AH4956" s="21" t="str">
        <f t="shared" si="478"/>
        <v/>
      </c>
      <c r="AI4956" s="1" t="str">
        <f>IFERROR(VLOOKUP(H4956,Factors!$C$45:$D$48,2,0),"")</f>
        <v/>
      </c>
      <c r="AJ4956" t="b">
        <f t="shared" si="477"/>
        <v>0</v>
      </c>
    </row>
    <row r="4957" spans="2:36" ht="14.4" x14ac:dyDescent="0.3">
      <c r="B4957" s="70"/>
      <c r="C4957" s="58"/>
      <c r="D4957" s="63"/>
      <c r="E4957" s="58"/>
      <c r="F4957" s="58"/>
      <c r="G4957" s="44"/>
      <c r="H4957" s="45"/>
      <c r="I4957" s="45"/>
      <c r="J4957" s="40" t="str">
        <f t="shared" si="473"/>
        <v/>
      </c>
      <c r="K4957" s="39" t="str">
        <f t="shared" si="475"/>
        <v/>
      </c>
      <c r="M4957" s="3"/>
      <c r="AB4957" s="17" t="str">
        <f t="shared" si="474"/>
        <v>-1</v>
      </c>
      <c r="AC4957" s="17">
        <f>IFERROR(INDEX(Factors!$C$59:$C$70,MATCH(AB4957,Factors!$B$59:$B$70,1),1),0)</f>
        <v>0</v>
      </c>
      <c r="AD4957" s="17">
        <f t="shared" si="476"/>
        <v>0</v>
      </c>
      <c r="AE4957" s="17">
        <f>IFERROR(INDEX(Factors!$B$6:$B$15,MATCH('INPUT - Census'!E4957,Factors!$C$6:$C$15,0),1),0)</f>
        <v>0</v>
      </c>
      <c r="AF4957" s="18">
        <f>IFERROR(INDEX(Factors!$B$16:$B$39,MATCH('INPUT - Census'!C4957,Factors!$C$16:$C$35,0),1),0)</f>
        <v>0</v>
      </c>
      <c r="AG4957" s="19">
        <f>IFERROR(INDEX(Factors!$B$40:$B$44,MATCH('INPUT - Census'!F4957,Factors!$C$40:$C$44,0),1),0)</f>
        <v>0</v>
      </c>
      <c r="AH4957" s="21" t="str">
        <f t="shared" si="478"/>
        <v/>
      </c>
      <c r="AI4957" s="1" t="str">
        <f>IFERROR(VLOOKUP(H4957,Factors!$C$45:$D$48,2,0),"")</f>
        <v/>
      </c>
      <c r="AJ4957" t="b">
        <f t="shared" si="477"/>
        <v>0</v>
      </c>
    </row>
    <row r="4958" spans="2:36" ht="14.4" x14ac:dyDescent="0.3">
      <c r="B4958" s="70"/>
      <c r="C4958" s="58"/>
      <c r="D4958" s="63"/>
      <c r="E4958" s="58"/>
      <c r="F4958" s="58"/>
      <c r="G4958" s="44"/>
      <c r="H4958" s="45"/>
      <c r="I4958" s="45"/>
      <c r="J4958" s="40" t="str">
        <f t="shared" si="473"/>
        <v/>
      </c>
      <c r="K4958" s="39" t="str">
        <f t="shared" si="475"/>
        <v/>
      </c>
      <c r="M4958" s="3"/>
      <c r="AB4958" s="17" t="str">
        <f t="shared" si="474"/>
        <v>-1</v>
      </c>
      <c r="AC4958" s="17">
        <f>IFERROR(INDEX(Factors!$C$59:$C$70,MATCH(AB4958,Factors!$B$59:$B$70,1),1),0)</f>
        <v>0</v>
      </c>
      <c r="AD4958" s="17">
        <f t="shared" si="476"/>
        <v>0</v>
      </c>
      <c r="AE4958" s="17">
        <f>IFERROR(INDEX(Factors!$B$6:$B$15,MATCH('INPUT - Census'!E4958,Factors!$C$6:$C$15,0),1),0)</f>
        <v>0</v>
      </c>
      <c r="AF4958" s="18">
        <f>IFERROR(INDEX(Factors!$B$16:$B$39,MATCH('INPUT - Census'!C4958,Factors!$C$16:$C$35,0),1),0)</f>
        <v>0</v>
      </c>
      <c r="AG4958" s="19">
        <f>IFERROR(INDEX(Factors!$B$40:$B$44,MATCH('INPUT - Census'!F4958,Factors!$C$40:$C$44,0),1),0)</f>
        <v>0</v>
      </c>
      <c r="AH4958" s="21" t="str">
        <f t="shared" si="478"/>
        <v/>
      </c>
      <c r="AI4958" s="1" t="str">
        <f>IFERROR(VLOOKUP(H4958,Factors!$C$45:$D$48,2,0),"")</f>
        <v/>
      </c>
      <c r="AJ4958" t="b">
        <f t="shared" si="477"/>
        <v>0</v>
      </c>
    </row>
    <row r="4959" spans="2:36" ht="14.4" x14ac:dyDescent="0.3">
      <c r="B4959" s="70"/>
      <c r="C4959" s="58"/>
      <c r="D4959" s="63"/>
      <c r="E4959" s="58"/>
      <c r="F4959" s="58"/>
      <c r="G4959" s="44"/>
      <c r="H4959" s="45"/>
      <c r="I4959" s="45"/>
      <c r="J4959" s="40" t="str">
        <f t="shared" si="473"/>
        <v/>
      </c>
      <c r="K4959" s="39" t="str">
        <f t="shared" si="475"/>
        <v/>
      </c>
      <c r="M4959" s="3"/>
      <c r="AB4959" s="17" t="str">
        <f t="shared" si="474"/>
        <v>-1</v>
      </c>
      <c r="AC4959" s="17">
        <f>IFERROR(INDEX(Factors!$C$59:$C$70,MATCH(AB4959,Factors!$B$59:$B$70,1),1),0)</f>
        <v>0</v>
      </c>
      <c r="AD4959" s="17">
        <f t="shared" si="476"/>
        <v>0</v>
      </c>
      <c r="AE4959" s="17">
        <f>IFERROR(INDEX(Factors!$B$6:$B$15,MATCH('INPUT - Census'!E4959,Factors!$C$6:$C$15,0),1),0)</f>
        <v>0</v>
      </c>
      <c r="AF4959" s="18">
        <f>IFERROR(INDEX(Factors!$B$16:$B$39,MATCH('INPUT - Census'!C4959,Factors!$C$16:$C$35,0),1),0)</f>
        <v>0</v>
      </c>
      <c r="AG4959" s="19">
        <f>IFERROR(INDEX(Factors!$B$40:$B$44,MATCH('INPUT - Census'!F4959,Factors!$C$40:$C$44,0),1),0)</f>
        <v>0</v>
      </c>
      <c r="AH4959" s="21" t="str">
        <f t="shared" si="478"/>
        <v/>
      </c>
      <c r="AI4959" s="1" t="str">
        <f>IFERROR(VLOOKUP(H4959,Factors!$C$45:$D$48,2,0),"")</f>
        <v/>
      </c>
      <c r="AJ4959" t="b">
        <f t="shared" si="477"/>
        <v>0</v>
      </c>
    </row>
    <row r="4960" spans="2:36" ht="14.4" x14ac:dyDescent="0.3">
      <c r="B4960" s="70"/>
      <c r="C4960" s="58"/>
      <c r="D4960" s="63"/>
      <c r="E4960" s="58"/>
      <c r="F4960" s="58"/>
      <c r="G4960" s="44"/>
      <c r="H4960" s="45"/>
      <c r="I4960" s="45"/>
      <c r="J4960" s="40" t="str">
        <f t="shared" si="473"/>
        <v/>
      </c>
      <c r="K4960" s="39" t="str">
        <f t="shared" si="475"/>
        <v/>
      </c>
      <c r="M4960" s="3"/>
      <c r="AB4960" s="17" t="str">
        <f t="shared" si="474"/>
        <v>-1</v>
      </c>
      <c r="AC4960" s="17">
        <f>IFERROR(INDEX(Factors!$C$59:$C$70,MATCH(AB4960,Factors!$B$59:$B$70,1),1),0)</f>
        <v>0</v>
      </c>
      <c r="AD4960" s="17">
        <f t="shared" si="476"/>
        <v>0</v>
      </c>
      <c r="AE4960" s="17">
        <f>IFERROR(INDEX(Factors!$B$6:$B$15,MATCH('INPUT - Census'!E4960,Factors!$C$6:$C$15,0),1),0)</f>
        <v>0</v>
      </c>
      <c r="AF4960" s="18">
        <f>IFERROR(INDEX(Factors!$B$16:$B$39,MATCH('INPUT - Census'!C4960,Factors!$C$16:$C$35,0),1),0)</f>
        <v>0</v>
      </c>
      <c r="AG4960" s="19">
        <f>IFERROR(INDEX(Factors!$B$40:$B$44,MATCH('INPUT - Census'!F4960,Factors!$C$40:$C$44,0),1),0)</f>
        <v>0</v>
      </c>
      <c r="AH4960" s="21" t="str">
        <f t="shared" si="478"/>
        <v/>
      </c>
      <c r="AI4960" s="1" t="str">
        <f>IFERROR(VLOOKUP(H4960,Factors!$C$45:$D$48,2,0),"")</f>
        <v/>
      </c>
      <c r="AJ4960" t="b">
        <f t="shared" si="477"/>
        <v>0</v>
      </c>
    </row>
    <row r="4961" spans="2:36" ht="14.4" x14ac:dyDescent="0.3">
      <c r="B4961" s="70"/>
      <c r="C4961" s="58"/>
      <c r="D4961" s="63"/>
      <c r="E4961" s="58"/>
      <c r="F4961" s="58"/>
      <c r="G4961" s="44"/>
      <c r="H4961" s="45"/>
      <c r="I4961" s="45"/>
      <c r="J4961" s="40" t="str">
        <f t="shared" si="473"/>
        <v/>
      </c>
      <c r="K4961" s="39" t="str">
        <f t="shared" si="475"/>
        <v/>
      </c>
      <c r="M4961" s="3"/>
      <c r="AB4961" s="17" t="str">
        <f t="shared" si="474"/>
        <v>-1</v>
      </c>
      <c r="AC4961" s="17">
        <f>IFERROR(INDEX(Factors!$C$59:$C$70,MATCH(AB4961,Factors!$B$59:$B$70,1),1),0)</f>
        <v>0</v>
      </c>
      <c r="AD4961" s="17">
        <f t="shared" si="476"/>
        <v>0</v>
      </c>
      <c r="AE4961" s="17">
        <f>IFERROR(INDEX(Factors!$B$6:$B$15,MATCH('INPUT - Census'!E4961,Factors!$C$6:$C$15,0),1),0)</f>
        <v>0</v>
      </c>
      <c r="AF4961" s="18">
        <f>IFERROR(INDEX(Factors!$B$16:$B$39,MATCH('INPUT - Census'!C4961,Factors!$C$16:$C$35,0),1),0)</f>
        <v>0</v>
      </c>
      <c r="AG4961" s="19">
        <f>IFERROR(INDEX(Factors!$B$40:$B$44,MATCH('INPUT - Census'!F4961,Factors!$C$40:$C$44,0),1),0)</f>
        <v>0</v>
      </c>
      <c r="AH4961" s="21" t="str">
        <f t="shared" si="478"/>
        <v/>
      </c>
      <c r="AI4961" s="1" t="str">
        <f>IFERROR(VLOOKUP(H4961,Factors!$C$45:$D$48,2,0),"")</f>
        <v/>
      </c>
      <c r="AJ4961" t="b">
        <f t="shared" si="477"/>
        <v>0</v>
      </c>
    </row>
    <row r="4962" spans="2:36" ht="14.4" x14ac:dyDescent="0.3">
      <c r="B4962" s="70"/>
      <c r="C4962" s="58"/>
      <c r="D4962" s="63"/>
      <c r="E4962" s="58"/>
      <c r="F4962" s="58"/>
      <c r="G4962" s="44"/>
      <c r="H4962" s="45"/>
      <c r="I4962" s="45"/>
      <c r="J4962" s="40" t="str">
        <f t="shared" si="473"/>
        <v/>
      </c>
      <c r="K4962" s="39" t="str">
        <f t="shared" si="475"/>
        <v/>
      </c>
      <c r="M4962" s="3"/>
      <c r="AB4962" s="17" t="str">
        <f t="shared" si="474"/>
        <v>-1</v>
      </c>
      <c r="AC4962" s="17">
        <f>IFERROR(INDEX(Factors!$C$59:$C$70,MATCH(AB4962,Factors!$B$59:$B$70,1),1),0)</f>
        <v>0</v>
      </c>
      <c r="AD4962" s="17">
        <f t="shared" si="476"/>
        <v>0</v>
      </c>
      <c r="AE4962" s="17">
        <f>IFERROR(INDEX(Factors!$B$6:$B$15,MATCH('INPUT - Census'!E4962,Factors!$C$6:$C$15,0),1),0)</f>
        <v>0</v>
      </c>
      <c r="AF4962" s="18">
        <f>IFERROR(INDEX(Factors!$B$16:$B$39,MATCH('INPUT - Census'!C4962,Factors!$C$16:$C$35,0),1),0)</f>
        <v>0</v>
      </c>
      <c r="AG4962" s="19">
        <f>IFERROR(INDEX(Factors!$B$40:$B$44,MATCH('INPUT - Census'!F4962,Factors!$C$40:$C$44,0),1),0)</f>
        <v>0</v>
      </c>
      <c r="AH4962" s="21" t="str">
        <f t="shared" si="478"/>
        <v/>
      </c>
      <c r="AI4962" s="1" t="str">
        <f>IFERROR(VLOOKUP(H4962,Factors!$C$45:$D$48,2,0),"")</f>
        <v/>
      </c>
      <c r="AJ4962" t="b">
        <f t="shared" si="477"/>
        <v>0</v>
      </c>
    </row>
    <row r="4963" spans="2:36" ht="14.4" x14ac:dyDescent="0.3">
      <c r="B4963" s="70"/>
      <c r="C4963" s="58"/>
      <c r="D4963" s="63"/>
      <c r="E4963" s="58"/>
      <c r="F4963" s="58"/>
      <c r="G4963" s="44"/>
      <c r="H4963" s="45"/>
      <c r="I4963" s="45"/>
      <c r="J4963" s="40" t="str">
        <f t="shared" si="473"/>
        <v/>
      </c>
      <c r="K4963" s="39" t="str">
        <f t="shared" si="475"/>
        <v/>
      </c>
      <c r="M4963" s="3"/>
      <c r="AB4963" s="17" t="str">
        <f t="shared" si="474"/>
        <v>-1</v>
      </c>
      <c r="AC4963" s="17">
        <f>IFERROR(INDEX(Factors!$C$59:$C$70,MATCH(AB4963,Factors!$B$59:$B$70,1),1),0)</f>
        <v>0</v>
      </c>
      <c r="AD4963" s="17">
        <f t="shared" si="476"/>
        <v>0</v>
      </c>
      <c r="AE4963" s="17">
        <f>IFERROR(INDEX(Factors!$B$6:$B$15,MATCH('INPUT - Census'!E4963,Factors!$C$6:$C$15,0),1),0)</f>
        <v>0</v>
      </c>
      <c r="AF4963" s="18">
        <f>IFERROR(INDEX(Factors!$B$16:$B$39,MATCH('INPUT - Census'!C4963,Factors!$C$16:$C$35,0),1),0)</f>
        <v>0</v>
      </c>
      <c r="AG4963" s="19">
        <f>IFERROR(INDEX(Factors!$B$40:$B$44,MATCH('INPUT - Census'!F4963,Factors!$C$40:$C$44,0),1),0)</f>
        <v>0</v>
      </c>
      <c r="AH4963" s="21" t="str">
        <f t="shared" si="478"/>
        <v/>
      </c>
      <c r="AI4963" s="1" t="str">
        <f>IFERROR(VLOOKUP(H4963,Factors!$C$45:$D$48,2,0),"")</f>
        <v/>
      </c>
      <c r="AJ4963" t="b">
        <f t="shared" si="477"/>
        <v>0</v>
      </c>
    </row>
    <row r="4964" spans="2:36" ht="14.4" x14ac:dyDescent="0.3">
      <c r="B4964" s="70"/>
      <c r="C4964" s="58"/>
      <c r="D4964" s="63"/>
      <c r="E4964" s="58"/>
      <c r="F4964" s="58"/>
      <c r="G4964" s="44"/>
      <c r="H4964" s="45"/>
      <c r="I4964" s="45"/>
      <c r="J4964" s="40" t="str">
        <f t="shared" si="473"/>
        <v/>
      </c>
      <c r="K4964" s="39" t="str">
        <f t="shared" si="475"/>
        <v/>
      </c>
      <c r="M4964" s="3"/>
      <c r="AB4964" s="17" t="str">
        <f t="shared" si="474"/>
        <v>-1</v>
      </c>
      <c r="AC4964" s="17">
        <f>IFERROR(INDEX(Factors!$C$59:$C$70,MATCH(AB4964,Factors!$B$59:$B$70,1),1),0)</f>
        <v>0</v>
      </c>
      <c r="AD4964" s="17">
        <f t="shared" si="476"/>
        <v>0</v>
      </c>
      <c r="AE4964" s="17">
        <f>IFERROR(INDEX(Factors!$B$6:$B$15,MATCH('INPUT - Census'!E4964,Factors!$C$6:$C$15,0),1),0)</f>
        <v>0</v>
      </c>
      <c r="AF4964" s="18">
        <f>IFERROR(INDEX(Factors!$B$16:$B$39,MATCH('INPUT - Census'!C4964,Factors!$C$16:$C$35,0),1),0)</f>
        <v>0</v>
      </c>
      <c r="AG4964" s="19">
        <f>IFERROR(INDEX(Factors!$B$40:$B$44,MATCH('INPUT - Census'!F4964,Factors!$C$40:$C$44,0),1),0)</f>
        <v>0</v>
      </c>
      <c r="AH4964" s="21" t="str">
        <f t="shared" si="478"/>
        <v/>
      </c>
      <c r="AI4964" s="1" t="str">
        <f>IFERROR(VLOOKUP(H4964,Factors!$C$45:$D$48,2,0),"")</f>
        <v/>
      </c>
      <c r="AJ4964" t="b">
        <f t="shared" si="477"/>
        <v>0</v>
      </c>
    </row>
    <row r="4965" spans="2:36" ht="14.4" x14ac:dyDescent="0.3">
      <c r="B4965" s="70"/>
      <c r="C4965" s="58"/>
      <c r="D4965" s="63"/>
      <c r="E4965" s="58"/>
      <c r="F4965" s="58"/>
      <c r="G4965" s="44"/>
      <c r="H4965" s="45"/>
      <c r="I4965" s="45"/>
      <c r="J4965" s="40" t="str">
        <f t="shared" si="473"/>
        <v/>
      </c>
      <c r="K4965" s="39" t="str">
        <f t="shared" si="475"/>
        <v/>
      </c>
      <c r="M4965" s="3"/>
      <c r="AB4965" s="17" t="str">
        <f t="shared" si="474"/>
        <v>-1</v>
      </c>
      <c r="AC4965" s="17">
        <f>IFERROR(INDEX(Factors!$C$59:$C$70,MATCH(AB4965,Factors!$B$59:$B$70,1),1),0)</f>
        <v>0</v>
      </c>
      <c r="AD4965" s="17">
        <f t="shared" si="476"/>
        <v>0</v>
      </c>
      <c r="AE4965" s="17">
        <f>IFERROR(INDEX(Factors!$B$6:$B$15,MATCH('INPUT - Census'!E4965,Factors!$C$6:$C$15,0),1),0)</f>
        <v>0</v>
      </c>
      <c r="AF4965" s="18">
        <f>IFERROR(INDEX(Factors!$B$16:$B$39,MATCH('INPUT - Census'!C4965,Factors!$C$16:$C$35,0),1),0)</f>
        <v>0</v>
      </c>
      <c r="AG4965" s="19">
        <f>IFERROR(INDEX(Factors!$B$40:$B$44,MATCH('INPUT - Census'!F4965,Factors!$C$40:$C$44,0),1),0)</f>
        <v>0</v>
      </c>
      <c r="AH4965" s="21" t="str">
        <f t="shared" si="478"/>
        <v/>
      </c>
      <c r="AI4965" s="1" t="str">
        <f>IFERROR(VLOOKUP(H4965,Factors!$C$45:$D$48,2,0),"")</f>
        <v/>
      </c>
      <c r="AJ4965" t="b">
        <f t="shared" si="477"/>
        <v>0</v>
      </c>
    </row>
    <row r="4966" spans="2:36" ht="14.4" x14ac:dyDescent="0.3">
      <c r="B4966" s="70"/>
      <c r="C4966" s="58"/>
      <c r="D4966" s="63"/>
      <c r="E4966" s="58"/>
      <c r="F4966" s="58"/>
      <c r="G4966" s="44"/>
      <c r="H4966" s="45"/>
      <c r="I4966" s="45"/>
      <c r="J4966" s="40" t="str">
        <f t="shared" si="473"/>
        <v/>
      </c>
      <c r="K4966" s="39" t="str">
        <f t="shared" si="475"/>
        <v/>
      </c>
      <c r="M4966" s="3"/>
      <c r="AB4966" s="17" t="str">
        <f t="shared" si="474"/>
        <v>-1</v>
      </c>
      <c r="AC4966" s="17">
        <f>IFERROR(INDEX(Factors!$C$59:$C$70,MATCH(AB4966,Factors!$B$59:$B$70,1),1),0)</f>
        <v>0</v>
      </c>
      <c r="AD4966" s="17">
        <f t="shared" si="476"/>
        <v>0</v>
      </c>
      <c r="AE4966" s="17">
        <f>IFERROR(INDEX(Factors!$B$6:$B$15,MATCH('INPUT - Census'!E4966,Factors!$C$6:$C$15,0),1),0)</f>
        <v>0</v>
      </c>
      <c r="AF4966" s="18">
        <f>IFERROR(INDEX(Factors!$B$16:$B$39,MATCH('INPUT - Census'!C4966,Factors!$C$16:$C$35,0),1),0)</f>
        <v>0</v>
      </c>
      <c r="AG4966" s="19">
        <f>IFERROR(INDEX(Factors!$B$40:$B$44,MATCH('INPUT - Census'!F4966,Factors!$C$40:$C$44,0),1),0)</f>
        <v>0</v>
      </c>
      <c r="AH4966" s="21" t="str">
        <f t="shared" si="478"/>
        <v/>
      </c>
      <c r="AI4966" s="1" t="str">
        <f>IFERROR(VLOOKUP(H4966,Factors!$C$45:$D$48,2,0),"")</f>
        <v/>
      </c>
      <c r="AJ4966" t="b">
        <f t="shared" si="477"/>
        <v>0</v>
      </c>
    </row>
    <row r="4967" spans="2:36" ht="14.4" x14ac:dyDescent="0.3">
      <c r="B4967" s="70"/>
      <c r="C4967" s="58"/>
      <c r="D4967" s="63"/>
      <c r="E4967" s="58"/>
      <c r="F4967" s="58"/>
      <c r="G4967" s="44"/>
      <c r="H4967" s="45"/>
      <c r="I4967" s="45"/>
      <c r="J4967" s="40" t="str">
        <f t="shared" si="473"/>
        <v/>
      </c>
      <c r="K4967" s="39" t="str">
        <f t="shared" si="475"/>
        <v/>
      </c>
      <c r="M4967" s="3"/>
      <c r="AB4967" s="17" t="str">
        <f t="shared" si="474"/>
        <v>-1</v>
      </c>
      <c r="AC4967" s="17">
        <f>IFERROR(INDEX(Factors!$C$59:$C$70,MATCH(AB4967,Factors!$B$59:$B$70,1),1),0)</f>
        <v>0</v>
      </c>
      <c r="AD4967" s="17">
        <f t="shared" si="476"/>
        <v>0</v>
      </c>
      <c r="AE4967" s="17">
        <f>IFERROR(INDEX(Factors!$B$6:$B$15,MATCH('INPUT - Census'!E4967,Factors!$C$6:$C$15,0),1),0)</f>
        <v>0</v>
      </c>
      <c r="AF4967" s="18">
        <f>IFERROR(INDEX(Factors!$B$16:$B$39,MATCH('INPUT - Census'!C4967,Factors!$C$16:$C$35,0),1),0)</f>
        <v>0</v>
      </c>
      <c r="AG4967" s="19">
        <f>IFERROR(INDEX(Factors!$B$40:$B$44,MATCH('INPUT - Census'!F4967,Factors!$C$40:$C$44,0),1),0)</f>
        <v>0</v>
      </c>
      <c r="AH4967" s="21" t="str">
        <f t="shared" si="478"/>
        <v/>
      </c>
      <c r="AI4967" s="1" t="str">
        <f>IFERROR(VLOOKUP(H4967,Factors!$C$45:$D$48,2,0),"")</f>
        <v/>
      </c>
      <c r="AJ4967" t="b">
        <f t="shared" si="477"/>
        <v>0</v>
      </c>
    </row>
    <row r="4968" spans="2:36" ht="14.4" x14ac:dyDescent="0.3">
      <c r="B4968" s="70"/>
      <c r="C4968" s="58"/>
      <c r="D4968" s="63"/>
      <c r="E4968" s="58"/>
      <c r="F4968" s="58"/>
      <c r="G4968" s="44"/>
      <c r="H4968" s="45"/>
      <c r="I4968" s="45"/>
      <c r="J4968" s="40" t="str">
        <f t="shared" si="473"/>
        <v/>
      </c>
      <c r="K4968" s="39" t="str">
        <f t="shared" si="475"/>
        <v/>
      </c>
      <c r="M4968" s="3"/>
      <c r="AB4968" s="17" t="str">
        <f t="shared" si="474"/>
        <v>-1</v>
      </c>
      <c r="AC4968" s="17">
        <f>IFERROR(INDEX(Factors!$C$59:$C$70,MATCH(AB4968,Factors!$B$59:$B$70,1),1),0)</f>
        <v>0</v>
      </c>
      <c r="AD4968" s="17">
        <f t="shared" si="476"/>
        <v>0</v>
      </c>
      <c r="AE4968" s="17">
        <f>IFERROR(INDEX(Factors!$B$6:$B$15,MATCH('INPUT - Census'!E4968,Factors!$C$6:$C$15,0),1),0)</f>
        <v>0</v>
      </c>
      <c r="AF4968" s="18">
        <f>IFERROR(INDEX(Factors!$B$16:$B$39,MATCH('INPUT - Census'!C4968,Factors!$C$16:$C$35,0),1),0)</f>
        <v>0</v>
      </c>
      <c r="AG4968" s="19">
        <f>IFERROR(INDEX(Factors!$B$40:$B$44,MATCH('INPUT - Census'!F4968,Factors!$C$40:$C$44,0),1),0)</f>
        <v>0</v>
      </c>
      <c r="AH4968" s="21" t="str">
        <f t="shared" si="478"/>
        <v/>
      </c>
      <c r="AI4968" s="1" t="str">
        <f>IFERROR(VLOOKUP(H4968,Factors!$C$45:$D$48,2,0),"")</f>
        <v/>
      </c>
      <c r="AJ4968" t="b">
        <f t="shared" si="477"/>
        <v>0</v>
      </c>
    </row>
    <row r="4969" spans="2:36" ht="14.4" x14ac:dyDescent="0.3">
      <c r="B4969" s="70"/>
      <c r="C4969" s="58"/>
      <c r="D4969" s="63"/>
      <c r="E4969" s="58"/>
      <c r="F4969" s="58"/>
      <c r="G4969" s="44"/>
      <c r="H4969" s="45"/>
      <c r="I4969" s="45"/>
      <c r="J4969" s="40" t="str">
        <f t="shared" si="473"/>
        <v/>
      </c>
      <c r="K4969" s="39" t="str">
        <f t="shared" si="475"/>
        <v/>
      </c>
      <c r="M4969" s="3"/>
      <c r="AB4969" s="17" t="str">
        <f t="shared" si="474"/>
        <v>-1</v>
      </c>
      <c r="AC4969" s="17">
        <f>IFERROR(INDEX(Factors!$C$59:$C$70,MATCH(AB4969,Factors!$B$59:$B$70,1),1),0)</f>
        <v>0</v>
      </c>
      <c r="AD4969" s="17">
        <f t="shared" si="476"/>
        <v>0</v>
      </c>
      <c r="AE4969" s="17">
        <f>IFERROR(INDEX(Factors!$B$6:$B$15,MATCH('INPUT - Census'!E4969,Factors!$C$6:$C$15,0),1),0)</f>
        <v>0</v>
      </c>
      <c r="AF4969" s="18">
        <f>IFERROR(INDEX(Factors!$B$16:$B$39,MATCH('INPUT - Census'!C4969,Factors!$C$16:$C$35,0),1),0)</f>
        <v>0</v>
      </c>
      <c r="AG4969" s="19">
        <f>IFERROR(INDEX(Factors!$B$40:$B$44,MATCH('INPUT - Census'!F4969,Factors!$C$40:$C$44,0),1),0)</f>
        <v>0</v>
      </c>
      <c r="AH4969" s="21" t="str">
        <f t="shared" si="478"/>
        <v/>
      </c>
      <c r="AI4969" s="1" t="str">
        <f>IFERROR(VLOOKUP(H4969,Factors!$C$45:$D$48,2,0),"")</f>
        <v/>
      </c>
      <c r="AJ4969" t="b">
        <f t="shared" si="477"/>
        <v>0</v>
      </c>
    </row>
    <row r="4970" spans="2:36" ht="14.4" x14ac:dyDescent="0.3">
      <c r="B4970" s="70"/>
      <c r="C4970" s="58"/>
      <c r="D4970" s="63"/>
      <c r="E4970" s="58"/>
      <c r="F4970" s="58"/>
      <c r="G4970" s="44"/>
      <c r="H4970" s="45"/>
      <c r="I4970" s="45"/>
      <c r="J4970" s="40" t="str">
        <f t="shared" si="473"/>
        <v/>
      </c>
      <c r="K4970" s="39" t="str">
        <f t="shared" si="475"/>
        <v/>
      </c>
      <c r="M4970" s="3"/>
      <c r="AB4970" s="17" t="str">
        <f t="shared" si="474"/>
        <v>-1</v>
      </c>
      <c r="AC4970" s="17">
        <f>IFERROR(INDEX(Factors!$C$59:$C$70,MATCH(AB4970,Factors!$B$59:$B$70,1),1),0)</f>
        <v>0</v>
      </c>
      <c r="AD4970" s="17">
        <f t="shared" si="476"/>
        <v>0</v>
      </c>
      <c r="AE4970" s="17">
        <f>IFERROR(INDEX(Factors!$B$6:$B$15,MATCH('INPUT - Census'!E4970,Factors!$C$6:$C$15,0),1),0)</f>
        <v>0</v>
      </c>
      <c r="AF4970" s="18">
        <f>IFERROR(INDEX(Factors!$B$16:$B$39,MATCH('INPUT - Census'!C4970,Factors!$C$16:$C$35,0),1),0)</f>
        <v>0</v>
      </c>
      <c r="AG4970" s="19">
        <f>IFERROR(INDEX(Factors!$B$40:$B$44,MATCH('INPUT - Census'!F4970,Factors!$C$40:$C$44,0),1),0)</f>
        <v>0</v>
      </c>
      <c r="AH4970" s="21" t="str">
        <f t="shared" si="478"/>
        <v/>
      </c>
      <c r="AI4970" s="1" t="str">
        <f>IFERROR(VLOOKUP(H4970,Factors!$C$45:$D$48,2,0),"")</f>
        <v/>
      </c>
      <c r="AJ4970" t="b">
        <f t="shared" si="477"/>
        <v>0</v>
      </c>
    </row>
    <row r="4971" spans="2:36" ht="14.4" x14ac:dyDescent="0.3">
      <c r="B4971" s="70"/>
      <c r="C4971" s="58"/>
      <c r="D4971" s="63"/>
      <c r="E4971" s="58"/>
      <c r="F4971" s="58"/>
      <c r="G4971" s="44"/>
      <c r="H4971" s="45"/>
      <c r="I4971" s="45"/>
      <c r="J4971" s="40" t="str">
        <f t="shared" si="473"/>
        <v/>
      </c>
      <c r="K4971" s="39" t="str">
        <f t="shared" si="475"/>
        <v/>
      </c>
      <c r="M4971" s="3"/>
      <c r="AB4971" s="17" t="str">
        <f t="shared" si="474"/>
        <v>-1</v>
      </c>
      <c r="AC4971" s="17">
        <f>IFERROR(INDEX(Factors!$C$59:$C$70,MATCH(AB4971,Factors!$B$59:$B$70,1),1),0)</f>
        <v>0</v>
      </c>
      <c r="AD4971" s="17">
        <f t="shared" si="476"/>
        <v>0</v>
      </c>
      <c r="AE4971" s="17">
        <f>IFERROR(INDEX(Factors!$B$6:$B$15,MATCH('INPUT - Census'!E4971,Factors!$C$6:$C$15,0),1),0)</f>
        <v>0</v>
      </c>
      <c r="AF4971" s="18">
        <f>IFERROR(INDEX(Factors!$B$16:$B$39,MATCH('INPUT - Census'!C4971,Factors!$C$16:$C$35,0),1),0)</f>
        <v>0</v>
      </c>
      <c r="AG4971" s="19">
        <f>IFERROR(INDEX(Factors!$B$40:$B$44,MATCH('INPUT - Census'!F4971,Factors!$C$40:$C$44,0),1),0)</f>
        <v>0</v>
      </c>
      <c r="AH4971" s="21" t="str">
        <f t="shared" si="478"/>
        <v/>
      </c>
      <c r="AI4971" s="1" t="str">
        <f>IFERROR(VLOOKUP(H4971,Factors!$C$45:$D$48,2,0),"")</f>
        <v/>
      </c>
      <c r="AJ4971" t="b">
        <f t="shared" si="477"/>
        <v>0</v>
      </c>
    </row>
    <row r="4972" spans="2:36" ht="14.4" x14ac:dyDescent="0.3">
      <c r="B4972" s="70"/>
      <c r="C4972" s="58"/>
      <c r="D4972" s="63"/>
      <c r="E4972" s="58"/>
      <c r="F4972" s="58"/>
      <c r="G4972" s="44"/>
      <c r="H4972" s="45"/>
      <c r="I4972" s="45"/>
      <c r="J4972" s="40" t="str">
        <f t="shared" si="473"/>
        <v/>
      </c>
      <c r="K4972" s="39" t="str">
        <f t="shared" si="475"/>
        <v/>
      </c>
      <c r="M4972" s="3"/>
      <c r="AB4972" s="17" t="str">
        <f t="shared" si="474"/>
        <v>-1</v>
      </c>
      <c r="AC4972" s="17">
        <f>IFERROR(INDEX(Factors!$C$59:$C$70,MATCH(AB4972,Factors!$B$59:$B$70,1),1),0)</f>
        <v>0</v>
      </c>
      <c r="AD4972" s="17">
        <f t="shared" si="476"/>
        <v>0</v>
      </c>
      <c r="AE4972" s="17">
        <f>IFERROR(INDEX(Factors!$B$6:$B$15,MATCH('INPUT - Census'!E4972,Factors!$C$6:$C$15,0),1),0)</f>
        <v>0</v>
      </c>
      <c r="AF4972" s="18">
        <f>IFERROR(INDEX(Factors!$B$16:$B$39,MATCH('INPUT - Census'!C4972,Factors!$C$16:$C$35,0),1),0)</f>
        <v>0</v>
      </c>
      <c r="AG4972" s="19">
        <f>IFERROR(INDEX(Factors!$B$40:$B$44,MATCH('INPUT - Census'!F4972,Factors!$C$40:$C$44,0),1),0)</f>
        <v>0</v>
      </c>
      <c r="AH4972" s="21" t="str">
        <f t="shared" si="478"/>
        <v/>
      </c>
      <c r="AI4972" s="1" t="str">
        <f>IFERROR(VLOOKUP(H4972,Factors!$C$45:$D$48,2,0),"")</f>
        <v/>
      </c>
      <c r="AJ4972" t="b">
        <f t="shared" si="477"/>
        <v>0</v>
      </c>
    </row>
    <row r="4973" spans="2:36" ht="14.4" x14ac:dyDescent="0.3">
      <c r="B4973" s="70"/>
      <c r="C4973" s="58"/>
      <c r="D4973" s="63"/>
      <c r="E4973" s="58"/>
      <c r="F4973" s="58"/>
      <c r="G4973" s="44"/>
      <c r="H4973" s="45"/>
      <c r="I4973" s="45"/>
      <c r="J4973" s="40" t="str">
        <f t="shared" si="473"/>
        <v/>
      </c>
      <c r="K4973" s="39" t="str">
        <f t="shared" si="475"/>
        <v/>
      </c>
      <c r="M4973" s="3"/>
      <c r="AB4973" s="17" t="str">
        <f t="shared" si="474"/>
        <v>-1</v>
      </c>
      <c r="AC4973" s="17">
        <f>IFERROR(INDEX(Factors!$C$59:$C$70,MATCH(AB4973,Factors!$B$59:$B$70,1),1),0)</f>
        <v>0</v>
      </c>
      <c r="AD4973" s="17">
        <f t="shared" si="476"/>
        <v>0</v>
      </c>
      <c r="AE4973" s="17">
        <f>IFERROR(INDEX(Factors!$B$6:$B$15,MATCH('INPUT - Census'!E4973,Factors!$C$6:$C$15,0),1),0)</f>
        <v>0</v>
      </c>
      <c r="AF4973" s="18">
        <f>IFERROR(INDEX(Factors!$B$16:$B$39,MATCH('INPUT - Census'!C4973,Factors!$C$16:$C$35,0),1),0)</f>
        <v>0</v>
      </c>
      <c r="AG4973" s="19">
        <f>IFERROR(INDEX(Factors!$B$40:$B$44,MATCH('INPUT - Census'!F4973,Factors!$C$40:$C$44,0),1),0)</f>
        <v>0</v>
      </c>
      <c r="AH4973" s="21" t="str">
        <f t="shared" si="478"/>
        <v/>
      </c>
      <c r="AI4973" s="1" t="str">
        <f>IFERROR(VLOOKUP(H4973,Factors!$C$45:$D$48,2,0),"")</f>
        <v/>
      </c>
      <c r="AJ4973" t="b">
        <f t="shared" si="477"/>
        <v>0</v>
      </c>
    </row>
    <row r="4974" spans="2:36" ht="14.4" x14ac:dyDescent="0.3">
      <c r="B4974" s="70"/>
      <c r="C4974" s="58"/>
      <c r="D4974" s="63"/>
      <c r="E4974" s="58"/>
      <c r="F4974" s="58"/>
      <c r="G4974" s="44"/>
      <c r="H4974" s="45"/>
      <c r="I4974" s="45"/>
      <c r="J4974" s="40" t="str">
        <f t="shared" si="473"/>
        <v/>
      </c>
      <c r="K4974" s="39" t="str">
        <f t="shared" si="475"/>
        <v/>
      </c>
      <c r="M4974" s="3"/>
      <c r="AB4974" s="17" t="str">
        <f t="shared" si="474"/>
        <v>-1</v>
      </c>
      <c r="AC4974" s="17">
        <f>IFERROR(INDEX(Factors!$C$59:$C$70,MATCH(AB4974,Factors!$B$59:$B$70,1),1),0)</f>
        <v>0</v>
      </c>
      <c r="AD4974" s="17">
        <f t="shared" si="476"/>
        <v>0</v>
      </c>
      <c r="AE4974" s="17">
        <f>IFERROR(INDEX(Factors!$B$6:$B$15,MATCH('INPUT - Census'!E4974,Factors!$C$6:$C$15,0),1),0)</f>
        <v>0</v>
      </c>
      <c r="AF4974" s="18">
        <f>IFERROR(INDEX(Factors!$B$16:$B$39,MATCH('INPUT - Census'!C4974,Factors!$C$16:$C$35,0),1),0)</f>
        <v>0</v>
      </c>
      <c r="AG4974" s="19">
        <f>IFERROR(INDEX(Factors!$B$40:$B$44,MATCH('INPUT - Census'!F4974,Factors!$C$40:$C$44,0),1),0)</f>
        <v>0</v>
      </c>
      <c r="AH4974" s="21" t="str">
        <f t="shared" si="478"/>
        <v/>
      </c>
      <c r="AI4974" s="1" t="str">
        <f>IFERROR(VLOOKUP(H4974,Factors!$C$45:$D$48,2,0),"")</f>
        <v/>
      </c>
      <c r="AJ4974" t="b">
        <f t="shared" si="477"/>
        <v>0</v>
      </c>
    </row>
    <row r="4975" spans="2:36" ht="14.4" x14ac:dyDescent="0.3">
      <c r="B4975" s="70"/>
      <c r="C4975" s="58"/>
      <c r="D4975" s="63"/>
      <c r="E4975" s="58"/>
      <c r="F4975" s="58"/>
      <c r="G4975" s="44"/>
      <c r="H4975" s="45"/>
      <c r="I4975" s="45"/>
      <c r="J4975" s="40" t="str">
        <f t="shared" si="473"/>
        <v/>
      </c>
      <c r="K4975" s="39" t="str">
        <f t="shared" si="475"/>
        <v/>
      </c>
      <c r="M4975" s="3"/>
      <c r="AB4975" s="17" t="str">
        <f t="shared" si="474"/>
        <v>-1</v>
      </c>
      <c r="AC4975" s="17">
        <f>IFERROR(INDEX(Factors!$C$59:$C$70,MATCH(AB4975,Factors!$B$59:$B$70,1),1),0)</f>
        <v>0</v>
      </c>
      <c r="AD4975" s="17">
        <f t="shared" si="476"/>
        <v>0</v>
      </c>
      <c r="AE4975" s="17">
        <f>IFERROR(INDEX(Factors!$B$6:$B$15,MATCH('INPUT - Census'!E4975,Factors!$C$6:$C$15,0),1),0)</f>
        <v>0</v>
      </c>
      <c r="AF4975" s="18">
        <f>IFERROR(INDEX(Factors!$B$16:$B$39,MATCH('INPUT - Census'!C4975,Factors!$C$16:$C$35,0),1),0)</f>
        <v>0</v>
      </c>
      <c r="AG4975" s="19">
        <f>IFERROR(INDEX(Factors!$B$40:$B$44,MATCH('INPUT - Census'!F4975,Factors!$C$40:$C$44,0),1),0)</f>
        <v>0</v>
      </c>
      <c r="AH4975" s="21" t="str">
        <f t="shared" si="478"/>
        <v/>
      </c>
      <c r="AI4975" s="1" t="str">
        <f>IFERROR(VLOOKUP(H4975,Factors!$C$45:$D$48,2,0),"")</f>
        <v/>
      </c>
      <c r="AJ4975" t="b">
        <f t="shared" si="477"/>
        <v>0</v>
      </c>
    </row>
    <row r="4976" spans="2:36" ht="14.4" x14ac:dyDescent="0.3">
      <c r="B4976" s="70"/>
      <c r="C4976" s="58"/>
      <c r="D4976" s="63"/>
      <c r="E4976" s="58"/>
      <c r="F4976" s="58"/>
      <c r="G4976" s="44"/>
      <c r="H4976" s="45"/>
      <c r="I4976" s="45"/>
      <c r="J4976" s="40" t="str">
        <f t="shared" si="473"/>
        <v/>
      </c>
      <c r="K4976" s="39" t="str">
        <f t="shared" si="475"/>
        <v/>
      </c>
      <c r="M4976" s="3"/>
      <c r="AB4976" s="17" t="str">
        <f t="shared" si="474"/>
        <v>-1</v>
      </c>
      <c r="AC4976" s="17">
        <f>IFERROR(INDEX(Factors!$C$59:$C$70,MATCH(AB4976,Factors!$B$59:$B$70,1),1),0)</f>
        <v>0</v>
      </c>
      <c r="AD4976" s="17">
        <f t="shared" si="476"/>
        <v>0</v>
      </c>
      <c r="AE4976" s="17">
        <f>IFERROR(INDEX(Factors!$B$6:$B$15,MATCH('INPUT - Census'!E4976,Factors!$C$6:$C$15,0),1),0)</f>
        <v>0</v>
      </c>
      <c r="AF4976" s="18">
        <f>IFERROR(INDEX(Factors!$B$16:$B$39,MATCH('INPUT - Census'!C4976,Factors!$C$16:$C$35,0),1),0)</f>
        <v>0</v>
      </c>
      <c r="AG4976" s="19">
        <f>IFERROR(INDEX(Factors!$B$40:$B$44,MATCH('INPUT - Census'!F4976,Factors!$C$40:$C$44,0),1),0)</f>
        <v>0</v>
      </c>
      <c r="AH4976" s="21" t="str">
        <f t="shared" si="478"/>
        <v/>
      </c>
      <c r="AI4976" s="1" t="str">
        <f>IFERROR(VLOOKUP(H4976,Factors!$C$45:$D$48,2,0),"")</f>
        <v/>
      </c>
      <c r="AJ4976" t="b">
        <f t="shared" si="477"/>
        <v>0</v>
      </c>
    </row>
    <row r="4977" spans="2:36" ht="14.4" x14ac:dyDescent="0.3">
      <c r="B4977" s="70"/>
      <c r="C4977" s="58"/>
      <c r="D4977" s="63"/>
      <c r="E4977" s="58"/>
      <c r="F4977" s="58"/>
      <c r="G4977" s="44"/>
      <c r="H4977" s="45"/>
      <c r="I4977" s="45"/>
      <c r="J4977" s="40" t="str">
        <f t="shared" si="473"/>
        <v/>
      </c>
      <c r="K4977" s="39" t="str">
        <f t="shared" si="475"/>
        <v/>
      </c>
      <c r="M4977" s="3"/>
      <c r="AB4977" s="17" t="str">
        <f t="shared" si="474"/>
        <v>-1</v>
      </c>
      <c r="AC4977" s="17">
        <f>IFERROR(INDEX(Factors!$C$59:$C$70,MATCH(AB4977,Factors!$B$59:$B$70,1),1),0)</f>
        <v>0</v>
      </c>
      <c r="AD4977" s="17">
        <f t="shared" si="476"/>
        <v>0</v>
      </c>
      <c r="AE4977" s="17">
        <f>IFERROR(INDEX(Factors!$B$6:$B$15,MATCH('INPUT - Census'!E4977,Factors!$C$6:$C$15,0),1),0)</f>
        <v>0</v>
      </c>
      <c r="AF4977" s="18">
        <f>IFERROR(INDEX(Factors!$B$16:$B$39,MATCH('INPUT - Census'!C4977,Factors!$C$16:$C$35,0),1),0)</f>
        <v>0</v>
      </c>
      <c r="AG4977" s="19">
        <f>IFERROR(INDEX(Factors!$B$40:$B$44,MATCH('INPUT - Census'!F4977,Factors!$C$40:$C$44,0),1),0)</f>
        <v>0</v>
      </c>
      <c r="AH4977" s="21" t="str">
        <f t="shared" si="478"/>
        <v/>
      </c>
      <c r="AI4977" s="1" t="str">
        <f>IFERROR(VLOOKUP(H4977,Factors!$C$45:$D$48,2,0),"")</f>
        <v/>
      </c>
      <c r="AJ4977" t="b">
        <f t="shared" si="477"/>
        <v>0</v>
      </c>
    </row>
    <row r="4978" spans="2:36" ht="14.4" x14ac:dyDescent="0.3">
      <c r="B4978" s="70"/>
      <c r="C4978" s="58"/>
      <c r="D4978" s="63"/>
      <c r="E4978" s="58"/>
      <c r="F4978" s="58"/>
      <c r="G4978" s="44"/>
      <c r="H4978" s="45"/>
      <c r="I4978" s="45"/>
      <c r="J4978" s="40" t="str">
        <f t="shared" si="473"/>
        <v/>
      </c>
      <c r="K4978" s="39" t="str">
        <f t="shared" si="475"/>
        <v/>
      </c>
      <c r="M4978" s="3"/>
      <c r="AB4978" s="17" t="str">
        <f t="shared" si="474"/>
        <v>-1</v>
      </c>
      <c r="AC4978" s="17">
        <f>IFERROR(INDEX(Factors!$C$59:$C$70,MATCH(AB4978,Factors!$B$59:$B$70,1),1),0)</f>
        <v>0</v>
      </c>
      <c r="AD4978" s="17">
        <f t="shared" si="476"/>
        <v>0</v>
      </c>
      <c r="AE4978" s="17">
        <f>IFERROR(INDEX(Factors!$B$6:$B$15,MATCH('INPUT - Census'!E4978,Factors!$C$6:$C$15,0),1),0)</f>
        <v>0</v>
      </c>
      <c r="AF4978" s="18">
        <f>IFERROR(INDEX(Factors!$B$16:$B$39,MATCH('INPUT - Census'!C4978,Factors!$C$16:$C$35,0),1),0)</f>
        <v>0</v>
      </c>
      <c r="AG4978" s="19">
        <f>IFERROR(INDEX(Factors!$B$40:$B$44,MATCH('INPUT - Census'!F4978,Factors!$C$40:$C$44,0),1),0)</f>
        <v>0</v>
      </c>
      <c r="AH4978" s="21" t="str">
        <f t="shared" si="478"/>
        <v/>
      </c>
      <c r="AI4978" s="1" t="str">
        <f>IFERROR(VLOOKUP(H4978,Factors!$C$45:$D$48,2,0),"")</f>
        <v/>
      </c>
      <c r="AJ4978" t="b">
        <f t="shared" si="477"/>
        <v>0</v>
      </c>
    </row>
    <row r="4979" spans="2:36" ht="14.4" x14ac:dyDescent="0.3">
      <c r="B4979" s="70"/>
      <c r="C4979" s="58"/>
      <c r="D4979" s="63"/>
      <c r="E4979" s="58"/>
      <c r="F4979" s="58"/>
      <c r="G4979" s="44"/>
      <c r="H4979" s="45"/>
      <c r="I4979" s="45"/>
      <c r="J4979" s="40" t="str">
        <f t="shared" si="473"/>
        <v/>
      </c>
      <c r="K4979" s="39" t="str">
        <f t="shared" si="475"/>
        <v/>
      </c>
      <c r="M4979" s="3"/>
      <c r="AB4979" s="17" t="str">
        <f t="shared" si="474"/>
        <v>-1</v>
      </c>
      <c r="AC4979" s="17">
        <f>IFERROR(INDEX(Factors!$C$59:$C$70,MATCH(AB4979,Factors!$B$59:$B$70,1),1),0)</f>
        <v>0</v>
      </c>
      <c r="AD4979" s="17">
        <f t="shared" si="476"/>
        <v>0</v>
      </c>
      <c r="AE4979" s="17">
        <f>IFERROR(INDEX(Factors!$B$6:$B$15,MATCH('INPUT - Census'!E4979,Factors!$C$6:$C$15,0),1),0)</f>
        <v>0</v>
      </c>
      <c r="AF4979" s="18">
        <f>IFERROR(INDEX(Factors!$B$16:$B$39,MATCH('INPUT - Census'!C4979,Factors!$C$16:$C$35,0),1),0)</f>
        <v>0</v>
      </c>
      <c r="AG4979" s="19">
        <f>IFERROR(INDEX(Factors!$B$40:$B$44,MATCH('INPUT - Census'!F4979,Factors!$C$40:$C$44,0),1),0)</f>
        <v>0</v>
      </c>
      <c r="AH4979" s="21" t="str">
        <f t="shared" si="478"/>
        <v/>
      </c>
      <c r="AI4979" s="1" t="str">
        <f>IFERROR(VLOOKUP(H4979,Factors!$C$45:$D$48,2,0),"")</f>
        <v/>
      </c>
      <c r="AJ4979" t="b">
        <f t="shared" si="477"/>
        <v>0</v>
      </c>
    </row>
    <row r="4980" spans="2:36" ht="14.4" x14ac:dyDescent="0.3">
      <c r="B4980" s="70"/>
      <c r="C4980" s="58"/>
      <c r="D4980" s="63"/>
      <c r="E4980" s="58"/>
      <c r="F4980" s="58"/>
      <c r="G4980" s="44"/>
      <c r="H4980" s="45"/>
      <c r="I4980" s="45"/>
      <c r="J4980" s="40" t="str">
        <f t="shared" si="473"/>
        <v/>
      </c>
      <c r="K4980" s="39" t="str">
        <f t="shared" si="475"/>
        <v/>
      </c>
      <c r="M4980" s="3"/>
      <c r="AB4980" s="17" t="str">
        <f t="shared" si="474"/>
        <v>-1</v>
      </c>
      <c r="AC4980" s="17">
        <f>IFERROR(INDEX(Factors!$C$59:$C$70,MATCH(AB4980,Factors!$B$59:$B$70,1),1),0)</f>
        <v>0</v>
      </c>
      <c r="AD4980" s="17">
        <f t="shared" si="476"/>
        <v>0</v>
      </c>
      <c r="AE4980" s="17">
        <f>IFERROR(INDEX(Factors!$B$6:$B$15,MATCH('INPUT - Census'!E4980,Factors!$C$6:$C$15,0),1),0)</f>
        <v>0</v>
      </c>
      <c r="AF4980" s="18">
        <f>IFERROR(INDEX(Factors!$B$16:$B$39,MATCH('INPUT - Census'!C4980,Factors!$C$16:$C$35,0),1),0)</f>
        <v>0</v>
      </c>
      <c r="AG4980" s="19">
        <f>IFERROR(INDEX(Factors!$B$40:$B$44,MATCH('INPUT - Census'!F4980,Factors!$C$40:$C$44,0),1),0)</f>
        <v>0</v>
      </c>
      <c r="AH4980" s="21" t="str">
        <f t="shared" si="478"/>
        <v/>
      </c>
      <c r="AI4980" s="1" t="str">
        <f>IFERROR(VLOOKUP(H4980,Factors!$C$45:$D$48,2,0),"")</f>
        <v/>
      </c>
      <c r="AJ4980" t="b">
        <f t="shared" si="477"/>
        <v>0</v>
      </c>
    </row>
    <row r="4981" spans="2:36" ht="14.4" x14ac:dyDescent="0.3">
      <c r="B4981" s="70"/>
      <c r="C4981" s="58"/>
      <c r="D4981" s="63"/>
      <c r="E4981" s="58"/>
      <c r="F4981" s="58"/>
      <c r="G4981" s="44"/>
      <c r="H4981" s="45"/>
      <c r="I4981" s="45"/>
      <c r="J4981" s="40" t="str">
        <f t="shared" si="473"/>
        <v/>
      </c>
      <c r="K4981" s="39" t="str">
        <f t="shared" si="475"/>
        <v/>
      </c>
      <c r="M4981" s="3"/>
      <c r="AB4981" s="17" t="str">
        <f t="shared" si="474"/>
        <v>-1</v>
      </c>
      <c r="AC4981" s="17">
        <f>IFERROR(INDEX(Factors!$C$59:$C$70,MATCH(AB4981,Factors!$B$59:$B$70,1),1),0)</f>
        <v>0</v>
      </c>
      <c r="AD4981" s="17">
        <f t="shared" si="476"/>
        <v>0</v>
      </c>
      <c r="AE4981" s="17">
        <f>IFERROR(INDEX(Factors!$B$6:$B$15,MATCH('INPUT - Census'!E4981,Factors!$C$6:$C$15,0),1),0)</f>
        <v>0</v>
      </c>
      <c r="AF4981" s="18">
        <f>IFERROR(INDEX(Factors!$B$16:$B$39,MATCH('INPUT - Census'!C4981,Factors!$C$16:$C$35,0),1),0)</f>
        <v>0</v>
      </c>
      <c r="AG4981" s="19">
        <f>IFERROR(INDEX(Factors!$B$40:$B$44,MATCH('INPUT - Census'!F4981,Factors!$C$40:$C$44,0),1),0)</f>
        <v>0</v>
      </c>
      <c r="AH4981" s="21" t="str">
        <f t="shared" si="478"/>
        <v/>
      </c>
      <c r="AI4981" s="1" t="str">
        <f>IFERROR(VLOOKUP(H4981,Factors!$C$45:$D$48,2,0),"")</f>
        <v/>
      </c>
      <c r="AJ4981" t="b">
        <f t="shared" si="477"/>
        <v>0</v>
      </c>
    </row>
    <row r="4982" spans="2:36" ht="14.4" x14ac:dyDescent="0.3">
      <c r="B4982" s="70"/>
      <c r="C4982" s="58"/>
      <c r="D4982" s="63"/>
      <c r="E4982" s="58"/>
      <c r="F4982" s="58"/>
      <c r="G4982" s="44"/>
      <c r="H4982" s="45"/>
      <c r="I4982" s="45"/>
      <c r="J4982" s="40" t="str">
        <f t="shared" si="473"/>
        <v/>
      </c>
      <c r="K4982" s="39" t="str">
        <f t="shared" si="475"/>
        <v/>
      </c>
      <c r="M4982" s="3"/>
      <c r="AB4982" s="17" t="str">
        <f t="shared" si="474"/>
        <v>-1</v>
      </c>
      <c r="AC4982" s="17">
        <f>IFERROR(INDEX(Factors!$C$59:$C$70,MATCH(AB4982,Factors!$B$59:$B$70,1),1),0)</f>
        <v>0</v>
      </c>
      <c r="AD4982" s="17">
        <f t="shared" si="476"/>
        <v>0</v>
      </c>
      <c r="AE4982" s="17">
        <f>IFERROR(INDEX(Factors!$B$6:$B$15,MATCH('INPUT - Census'!E4982,Factors!$C$6:$C$15,0),1),0)</f>
        <v>0</v>
      </c>
      <c r="AF4982" s="18">
        <f>IFERROR(INDEX(Factors!$B$16:$B$39,MATCH('INPUT - Census'!C4982,Factors!$C$16:$C$35,0),1),0)</f>
        <v>0</v>
      </c>
      <c r="AG4982" s="19">
        <f>IFERROR(INDEX(Factors!$B$40:$B$44,MATCH('INPUT - Census'!F4982,Factors!$C$40:$C$44,0),1),0)</f>
        <v>0</v>
      </c>
      <c r="AH4982" s="21" t="str">
        <f t="shared" si="478"/>
        <v/>
      </c>
      <c r="AI4982" s="1" t="str">
        <f>IFERROR(VLOOKUP(H4982,Factors!$C$45:$D$48,2,0),"")</f>
        <v/>
      </c>
      <c r="AJ4982" t="b">
        <f t="shared" si="477"/>
        <v>0</v>
      </c>
    </row>
    <row r="4983" spans="2:36" ht="14.4" x14ac:dyDescent="0.3">
      <c r="B4983" s="70"/>
      <c r="C4983" s="58"/>
      <c r="D4983" s="63"/>
      <c r="E4983" s="58"/>
      <c r="F4983" s="58"/>
      <c r="G4983" s="44"/>
      <c r="H4983" s="45"/>
      <c r="I4983" s="45"/>
      <c r="J4983" s="40" t="str">
        <f t="shared" si="473"/>
        <v/>
      </c>
      <c r="K4983" s="39" t="str">
        <f t="shared" si="475"/>
        <v/>
      </c>
      <c r="M4983" s="3"/>
      <c r="AB4983" s="17" t="str">
        <f t="shared" si="474"/>
        <v>-1</v>
      </c>
      <c r="AC4983" s="17">
        <f>IFERROR(INDEX(Factors!$C$59:$C$70,MATCH(AB4983,Factors!$B$59:$B$70,1),1),0)</f>
        <v>0</v>
      </c>
      <c r="AD4983" s="17">
        <f t="shared" si="476"/>
        <v>0</v>
      </c>
      <c r="AE4983" s="17">
        <f>IFERROR(INDEX(Factors!$B$6:$B$15,MATCH('INPUT - Census'!E4983,Factors!$C$6:$C$15,0),1),0)</f>
        <v>0</v>
      </c>
      <c r="AF4983" s="18">
        <f>IFERROR(INDEX(Factors!$B$16:$B$39,MATCH('INPUT - Census'!C4983,Factors!$C$16:$C$35,0),1),0)</f>
        <v>0</v>
      </c>
      <c r="AG4983" s="19">
        <f>IFERROR(INDEX(Factors!$B$40:$B$44,MATCH('INPUT - Census'!F4983,Factors!$C$40:$C$44,0),1),0)</f>
        <v>0</v>
      </c>
      <c r="AH4983" s="21" t="str">
        <f t="shared" si="478"/>
        <v/>
      </c>
      <c r="AI4983" s="1" t="str">
        <f>IFERROR(VLOOKUP(H4983,Factors!$C$45:$D$48,2,0),"")</f>
        <v/>
      </c>
      <c r="AJ4983" t="b">
        <f t="shared" si="477"/>
        <v>0</v>
      </c>
    </row>
    <row r="4984" spans="2:36" ht="14.4" x14ac:dyDescent="0.3">
      <c r="B4984" s="70"/>
      <c r="C4984" s="58"/>
      <c r="D4984" s="63"/>
      <c r="E4984" s="58"/>
      <c r="F4984" s="58"/>
      <c r="G4984" s="44"/>
      <c r="H4984" s="45"/>
      <c r="I4984" s="45"/>
      <c r="J4984" s="40" t="str">
        <f t="shared" si="473"/>
        <v/>
      </c>
      <c r="K4984" s="39" t="str">
        <f t="shared" si="475"/>
        <v/>
      </c>
      <c r="M4984" s="3"/>
      <c r="AB4984" s="17" t="str">
        <f t="shared" si="474"/>
        <v>-1</v>
      </c>
      <c r="AC4984" s="17">
        <f>IFERROR(INDEX(Factors!$C$59:$C$70,MATCH(AB4984,Factors!$B$59:$B$70,1),1),0)</f>
        <v>0</v>
      </c>
      <c r="AD4984" s="17">
        <f t="shared" si="476"/>
        <v>0</v>
      </c>
      <c r="AE4984" s="17">
        <f>IFERROR(INDEX(Factors!$B$6:$B$15,MATCH('INPUT - Census'!E4984,Factors!$C$6:$C$15,0),1),0)</f>
        <v>0</v>
      </c>
      <c r="AF4984" s="18">
        <f>IFERROR(INDEX(Factors!$B$16:$B$39,MATCH('INPUT - Census'!C4984,Factors!$C$16:$C$35,0),1),0)</f>
        <v>0</v>
      </c>
      <c r="AG4984" s="19">
        <f>IFERROR(INDEX(Factors!$B$40:$B$44,MATCH('INPUT - Census'!F4984,Factors!$C$40:$C$44,0),1),0)</f>
        <v>0</v>
      </c>
      <c r="AH4984" s="21" t="str">
        <f t="shared" si="478"/>
        <v/>
      </c>
      <c r="AI4984" s="1" t="str">
        <f>IFERROR(VLOOKUP(H4984,Factors!$C$45:$D$48,2,0),"")</f>
        <v/>
      </c>
      <c r="AJ4984" t="b">
        <f t="shared" si="477"/>
        <v>0</v>
      </c>
    </row>
    <row r="4985" spans="2:36" ht="14.4" x14ac:dyDescent="0.3">
      <c r="B4985" s="70"/>
      <c r="C4985" s="58"/>
      <c r="D4985" s="63"/>
      <c r="E4985" s="58"/>
      <c r="F4985" s="58"/>
      <c r="G4985" s="44"/>
      <c r="H4985" s="45"/>
      <c r="I4985" s="45"/>
      <c r="J4985" s="40" t="str">
        <f t="shared" si="473"/>
        <v/>
      </c>
      <c r="K4985" s="39" t="str">
        <f t="shared" si="475"/>
        <v/>
      </c>
      <c r="M4985" s="3"/>
      <c r="AB4985" s="17" t="str">
        <f t="shared" si="474"/>
        <v>-1</v>
      </c>
      <c r="AC4985" s="17">
        <f>IFERROR(INDEX(Factors!$C$59:$C$70,MATCH(AB4985,Factors!$B$59:$B$70,1),1),0)</f>
        <v>0</v>
      </c>
      <c r="AD4985" s="17">
        <f t="shared" si="476"/>
        <v>0</v>
      </c>
      <c r="AE4985" s="17">
        <f>IFERROR(INDEX(Factors!$B$6:$B$15,MATCH('INPUT - Census'!E4985,Factors!$C$6:$C$15,0),1),0)</f>
        <v>0</v>
      </c>
      <c r="AF4985" s="18">
        <f>IFERROR(INDEX(Factors!$B$16:$B$39,MATCH('INPUT - Census'!C4985,Factors!$C$16:$C$35,0),1),0)</f>
        <v>0</v>
      </c>
      <c r="AG4985" s="19">
        <f>IFERROR(INDEX(Factors!$B$40:$B$44,MATCH('INPUT - Census'!F4985,Factors!$C$40:$C$44,0),1),0)</f>
        <v>0</v>
      </c>
      <c r="AH4985" s="21" t="str">
        <f t="shared" si="478"/>
        <v/>
      </c>
      <c r="AI4985" s="1" t="str">
        <f>IFERROR(VLOOKUP(H4985,Factors!$C$45:$D$48,2,0),"")</f>
        <v/>
      </c>
      <c r="AJ4985" t="b">
        <f t="shared" si="477"/>
        <v>0</v>
      </c>
    </row>
    <row r="4986" spans="2:36" ht="14.4" x14ac:dyDescent="0.3">
      <c r="B4986" s="70"/>
      <c r="C4986" s="58"/>
      <c r="D4986" s="63"/>
      <c r="E4986" s="58"/>
      <c r="F4986" s="58"/>
      <c r="G4986" s="44"/>
      <c r="H4986" s="45"/>
      <c r="I4986" s="45"/>
      <c r="J4986" s="40" t="str">
        <f t="shared" si="473"/>
        <v/>
      </c>
      <c r="K4986" s="39" t="str">
        <f t="shared" si="475"/>
        <v/>
      </c>
      <c r="M4986" s="3"/>
      <c r="AB4986" s="17" t="str">
        <f t="shared" si="474"/>
        <v>-1</v>
      </c>
      <c r="AC4986" s="17">
        <f>IFERROR(INDEX(Factors!$C$59:$C$70,MATCH(AB4986,Factors!$B$59:$B$70,1),1),0)</f>
        <v>0</v>
      </c>
      <c r="AD4986" s="17">
        <f t="shared" si="476"/>
        <v>0</v>
      </c>
      <c r="AE4986" s="17">
        <f>IFERROR(INDEX(Factors!$B$6:$B$15,MATCH('INPUT - Census'!E4986,Factors!$C$6:$C$15,0),1),0)</f>
        <v>0</v>
      </c>
      <c r="AF4986" s="18">
        <f>IFERROR(INDEX(Factors!$B$16:$B$39,MATCH('INPUT - Census'!C4986,Factors!$C$16:$C$35,0),1),0)</f>
        <v>0</v>
      </c>
      <c r="AG4986" s="19">
        <f>IFERROR(INDEX(Factors!$B$40:$B$44,MATCH('INPUT - Census'!F4986,Factors!$C$40:$C$44,0),1),0)</f>
        <v>0</v>
      </c>
      <c r="AH4986" s="21" t="str">
        <f t="shared" si="478"/>
        <v/>
      </c>
      <c r="AI4986" s="1" t="str">
        <f>IFERROR(VLOOKUP(H4986,Factors!$C$45:$D$48,2,0),"")</f>
        <v/>
      </c>
      <c r="AJ4986" t="b">
        <f t="shared" si="477"/>
        <v>0</v>
      </c>
    </row>
    <row r="4987" spans="2:36" ht="14.4" x14ac:dyDescent="0.3">
      <c r="B4987" s="70"/>
      <c r="C4987" s="58"/>
      <c r="D4987" s="63"/>
      <c r="E4987" s="58"/>
      <c r="F4987" s="58"/>
      <c r="G4987" s="44"/>
      <c r="H4987" s="45"/>
      <c r="I4987" s="45"/>
      <c r="J4987" s="40" t="str">
        <f t="shared" si="473"/>
        <v/>
      </c>
      <c r="K4987" s="39" t="str">
        <f t="shared" si="475"/>
        <v/>
      </c>
      <c r="M4987" s="3"/>
      <c r="AB4987" s="17" t="str">
        <f t="shared" si="474"/>
        <v>-1</v>
      </c>
      <c r="AC4987" s="17">
        <f>IFERROR(INDEX(Factors!$C$59:$C$70,MATCH(AB4987,Factors!$B$59:$B$70,1),1),0)</f>
        <v>0</v>
      </c>
      <c r="AD4987" s="17">
        <f t="shared" si="476"/>
        <v>0</v>
      </c>
      <c r="AE4987" s="17">
        <f>IFERROR(INDEX(Factors!$B$6:$B$15,MATCH('INPUT - Census'!E4987,Factors!$C$6:$C$15,0),1),0)</f>
        <v>0</v>
      </c>
      <c r="AF4987" s="18">
        <f>IFERROR(INDEX(Factors!$B$16:$B$39,MATCH('INPUT - Census'!C4987,Factors!$C$16:$C$35,0),1),0)</f>
        <v>0</v>
      </c>
      <c r="AG4987" s="19">
        <f>IFERROR(INDEX(Factors!$B$40:$B$44,MATCH('INPUT - Census'!F4987,Factors!$C$40:$C$44,0),1),0)</f>
        <v>0</v>
      </c>
      <c r="AH4987" s="21" t="str">
        <f t="shared" si="478"/>
        <v/>
      </c>
      <c r="AI4987" s="1" t="str">
        <f>IFERROR(VLOOKUP(H4987,Factors!$C$45:$D$48,2,0),"")</f>
        <v/>
      </c>
      <c r="AJ4987" t="b">
        <f t="shared" si="477"/>
        <v>0</v>
      </c>
    </row>
    <row r="4988" spans="2:36" ht="14.4" x14ac:dyDescent="0.3">
      <c r="B4988" s="70"/>
      <c r="C4988" s="58"/>
      <c r="D4988" s="63"/>
      <c r="E4988" s="58"/>
      <c r="F4988" s="58"/>
      <c r="G4988" s="44"/>
      <c r="H4988" s="45"/>
      <c r="I4988" s="45"/>
      <c r="J4988" s="40" t="str">
        <f t="shared" si="473"/>
        <v/>
      </c>
      <c r="K4988" s="39" t="str">
        <f t="shared" si="475"/>
        <v/>
      </c>
      <c r="M4988" s="3"/>
      <c r="AB4988" s="17" t="str">
        <f t="shared" si="474"/>
        <v>-1</v>
      </c>
      <c r="AC4988" s="17">
        <f>IFERROR(INDEX(Factors!$C$59:$C$70,MATCH(AB4988,Factors!$B$59:$B$70,1),1),0)</f>
        <v>0</v>
      </c>
      <c r="AD4988" s="17">
        <f t="shared" si="476"/>
        <v>0</v>
      </c>
      <c r="AE4988" s="17">
        <f>IFERROR(INDEX(Factors!$B$6:$B$15,MATCH('INPUT - Census'!E4988,Factors!$C$6:$C$15,0),1),0)</f>
        <v>0</v>
      </c>
      <c r="AF4988" s="18">
        <f>IFERROR(INDEX(Factors!$B$16:$B$39,MATCH('INPUT - Census'!C4988,Factors!$C$16:$C$35,0),1),0)</f>
        <v>0</v>
      </c>
      <c r="AG4988" s="19">
        <f>IFERROR(INDEX(Factors!$B$40:$B$44,MATCH('INPUT - Census'!F4988,Factors!$C$40:$C$44,0),1),0)</f>
        <v>0</v>
      </c>
      <c r="AH4988" s="21" t="str">
        <f t="shared" si="478"/>
        <v/>
      </c>
      <c r="AI4988" s="1" t="str">
        <f>IFERROR(VLOOKUP(H4988,Factors!$C$45:$D$48,2,0),"")</f>
        <v/>
      </c>
      <c r="AJ4988" t="b">
        <f t="shared" si="477"/>
        <v>0</v>
      </c>
    </row>
    <row r="4989" spans="2:36" ht="14.4" x14ac:dyDescent="0.3">
      <c r="B4989" s="70"/>
      <c r="C4989" s="58"/>
      <c r="D4989" s="63"/>
      <c r="E4989" s="58"/>
      <c r="F4989" s="58"/>
      <c r="G4989" s="44"/>
      <c r="H4989" s="45"/>
      <c r="I4989" s="45"/>
      <c r="J4989" s="40" t="str">
        <f t="shared" si="473"/>
        <v/>
      </c>
      <c r="K4989" s="39" t="str">
        <f t="shared" si="475"/>
        <v/>
      </c>
      <c r="M4989" s="3"/>
      <c r="AB4989" s="17" t="str">
        <f t="shared" si="474"/>
        <v>-1</v>
      </c>
      <c r="AC4989" s="17">
        <f>IFERROR(INDEX(Factors!$C$59:$C$70,MATCH(AB4989,Factors!$B$59:$B$70,1),1),0)</f>
        <v>0</v>
      </c>
      <c r="AD4989" s="17">
        <f t="shared" si="476"/>
        <v>0</v>
      </c>
      <c r="AE4989" s="17">
        <f>IFERROR(INDEX(Factors!$B$6:$B$15,MATCH('INPUT - Census'!E4989,Factors!$C$6:$C$15,0),1),0)</f>
        <v>0</v>
      </c>
      <c r="AF4989" s="18">
        <f>IFERROR(INDEX(Factors!$B$16:$B$39,MATCH('INPUT - Census'!C4989,Factors!$C$16:$C$35,0),1),0)</f>
        <v>0</v>
      </c>
      <c r="AG4989" s="19">
        <f>IFERROR(INDEX(Factors!$B$40:$B$44,MATCH('INPUT - Census'!F4989,Factors!$C$40:$C$44,0),1),0)</f>
        <v>0</v>
      </c>
      <c r="AH4989" s="21" t="str">
        <f t="shared" si="478"/>
        <v/>
      </c>
      <c r="AI4989" s="1" t="str">
        <f>IFERROR(VLOOKUP(H4989,Factors!$C$45:$D$48,2,0),"")</f>
        <v/>
      </c>
      <c r="AJ4989" t="b">
        <f t="shared" si="477"/>
        <v>0</v>
      </c>
    </row>
    <row r="4990" spans="2:36" ht="14.4" x14ac:dyDescent="0.3">
      <c r="B4990" s="70"/>
      <c r="C4990" s="58"/>
      <c r="D4990" s="63"/>
      <c r="E4990" s="58"/>
      <c r="F4990" s="58"/>
      <c r="G4990" s="44"/>
      <c r="H4990" s="45"/>
      <c r="I4990" s="45"/>
      <c r="J4990" s="40" t="str">
        <f t="shared" si="473"/>
        <v/>
      </c>
      <c r="K4990" s="39" t="str">
        <f t="shared" si="475"/>
        <v/>
      </c>
      <c r="M4990" s="3"/>
      <c r="AB4990" s="17" t="str">
        <f t="shared" si="474"/>
        <v>-1</v>
      </c>
      <c r="AC4990" s="17">
        <f>IFERROR(INDEX(Factors!$C$59:$C$70,MATCH(AB4990,Factors!$B$59:$B$70,1),1),0)</f>
        <v>0</v>
      </c>
      <c r="AD4990" s="17">
        <f t="shared" si="476"/>
        <v>0</v>
      </c>
      <c r="AE4990" s="17">
        <f>IFERROR(INDEX(Factors!$B$6:$B$15,MATCH('INPUT - Census'!E4990,Factors!$C$6:$C$15,0),1),0)</f>
        <v>0</v>
      </c>
      <c r="AF4990" s="18">
        <f>IFERROR(INDEX(Factors!$B$16:$B$39,MATCH('INPUT - Census'!C4990,Factors!$C$16:$C$35,0),1),0)</f>
        <v>0</v>
      </c>
      <c r="AG4990" s="19">
        <f>IFERROR(INDEX(Factors!$B$40:$B$44,MATCH('INPUT - Census'!F4990,Factors!$C$40:$C$44,0),1),0)</f>
        <v>0</v>
      </c>
      <c r="AH4990" s="21" t="str">
        <f t="shared" si="478"/>
        <v/>
      </c>
      <c r="AI4990" s="1" t="str">
        <f>IFERROR(VLOOKUP(H4990,Factors!$C$45:$D$48,2,0),"")</f>
        <v/>
      </c>
      <c r="AJ4990" t="b">
        <f t="shared" si="477"/>
        <v>0</v>
      </c>
    </row>
    <row r="4991" spans="2:36" ht="14.4" x14ac:dyDescent="0.3">
      <c r="B4991" s="70"/>
      <c r="C4991" s="58"/>
      <c r="D4991" s="63"/>
      <c r="E4991" s="58"/>
      <c r="F4991" s="58"/>
      <c r="G4991" s="44"/>
      <c r="H4991" s="45"/>
      <c r="I4991" s="45"/>
      <c r="J4991" s="40" t="str">
        <f t="shared" si="473"/>
        <v/>
      </c>
      <c r="K4991" s="39" t="str">
        <f t="shared" si="475"/>
        <v/>
      </c>
      <c r="M4991" s="3"/>
      <c r="AB4991" s="17" t="str">
        <f t="shared" si="474"/>
        <v>-1</v>
      </c>
      <c r="AC4991" s="17">
        <f>IFERROR(INDEX(Factors!$C$59:$C$70,MATCH(AB4991,Factors!$B$59:$B$70,1),1),0)</f>
        <v>0</v>
      </c>
      <c r="AD4991" s="17">
        <f t="shared" si="476"/>
        <v>0</v>
      </c>
      <c r="AE4991" s="17">
        <f>IFERROR(INDEX(Factors!$B$6:$B$15,MATCH('INPUT - Census'!E4991,Factors!$C$6:$C$15,0),1),0)</f>
        <v>0</v>
      </c>
      <c r="AF4991" s="18">
        <f>IFERROR(INDEX(Factors!$B$16:$B$39,MATCH('INPUT - Census'!C4991,Factors!$C$16:$C$35,0),1),0)</f>
        <v>0</v>
      </c>
      <c r="AG4991" s="19">
        <f>IFERROR(INDEX(Factors!$B$40:$B$44,MATCH('INPUT - Census'!F4991,Factors!$C$40:$C$44,0),1),0)</f>
        <v>0</v>
      </c>
      <c r="AH4991" s="21" t="str">
        <f t="shared" si="478"/>
        <v/>
      </c>
      <c r="AI4991" s="1" t="str">
        <f>IFERROR(VLOOKUP(H4991,Factors!$C$45:$D$48,2,0),"")</f>
        <v/>
      </c>
      <c r="AJ4991" t="b">
        <f t="shared" si="477"/>
        <v>0</v>
      </c>
    </row>
    <row r="4992" spans="2:36" ht="14.4" x14ac:dyDescent="0.3">
      <c r="B4992" s="70"/>
      <c r="C4992" s="58"/>
      <c r="D4992" s="63"/>
      <c r="E4992" s="58"/>
      <c r="F4992" s="58"/>
      <c r="G4992" s="44"/>
      <c r="H4992" s="45"/>
      <c r="I4992" s="45"/>
      <c r="J4992" s="40" t="str">
        <f t="shared" si="473"/>
        <v/>
      </c>
      <c r="K4992" s="39" t="str">
        <f t="shared" si="475"/>
        <v/>
      </c>
      <c r="M4992" s="3"/>
      <c r="AB4992" s="17" t="str">
        <f t="shared" si="474"/>
        <v>-1</v>
      </c>
      <c r="AC4992" s="17">
        <f>IFERROR(INDEX(Factors!$C$59:$C$70,MATCH(AB4992,Factors!$B$59:$B$70,1),1),0)</f>
        <v>0</v>
      </c>
      <c r="AD4992" s="17">
        <f t="shared" si="476"/>
        <v>0</v>
      </c>
      <c r="AE4992" s="17">
        <f>IFERROR(INDEX(Factors!$B$6:$B$15,MATCH('INPUT - Census'!E4992,Factors!$C$6:$C$15,0),1),0)</f>
        <v>0</v>
      </c>
      <c r="AF4992" s="18">
        <f>IFERROR(INDEX(Factors!$B$16:$B$39,MATCH('INPUT - Census'!C4992,Factors!$C$16:$C$35,0),1),0)</f>
        <v>0</v>
      </c>
      <c r="AG4992" s="19">
        <f>IFERROR(INDEX(Factors!$B$40:$B$44,MATCH('INPUT - Census'!F4992,Factors!$C$40:$C$44,0),1),0)</f>
        <v>0</v>
      </c>
      <c r="AH4992" s="21" t="str">
        <f t="shared" si="478"/>
        <v/>
      </c>
      <c r="AI4992" s="1" t="str">
        <f>IFERROR(VLOOKUP(H4992,Factors!$C$45:$D$48,2,0),"")</f>
        <v/>
      </c>
      <c r="AJ4992" t="b">
        <f t="shared" si="477"/>
        <v>0</v>
      </c>
    </row>
    <row r="4993" spans="2:36" ht="14.4" x14ac:dyDescent="0.3">
      <c r="B4993" s="70"/>
      <c r="C4993" s="58"/>
      <c r="D4993" s="63"/>
      <c r="E4993" s="58"/>
      <c r="F4993" s="58"/>
      <c r="G4993" s="44"/>
      <c r="H4993" s="45"/>
      <c r="I4993" s="45"/>
      <c r="J4993" s="40" t="str">
        <f t="shared" si="473"/>
        <v/>
      </c>
      <c r="K4993" s="39" t="str">
        <f t="shared" si="475"/>
        <v/>
      </c>
      <c r="M4993" s="3"/>
      <c r="AB4993" s="17" t="str">
        <f t="shared" si="474"/>
        <v>-1</v>
      </c>
      <c r="AC4993" s="17">
        <f>IFERROR(INDEX(Factors!$C$59:$C$70,MATCH(AB4993,Factors!$B$59:$B$70,1),1),0)</f>
        <v>0</v>
      </c>
      <c r="AD4993" s="17">
        <f t="shared" si="476"/>
        <v>0</v>
      </c>
      <c r="AE4993" s="17">
        <f>IFERROR(INDEX(Factors!$B$6:$B$15,MATCH('INPUT - Census'!E4993,Factors!$C$6:$C$15,0),1),0)</f>
        <v>0</v>
      </c>
      <c r="AF4993" s="18">
        <f>IFERROR(INDEX(Factors!$B$16:$B$39,MATCH('INPUT - Census'!C4993,Factors!$C$16:$C$35,0),1),0)</f>
        <v>0</v>
      </c>
      <c r="AG4993" s="19">
        <f>IFERROR(INDEX(Factors!$B$40:$B$44,MATCH('INPUT - Census'!F4993,Factors!$C$40:$C$44,0),1),0)</f>
        <v>0</v>
      </c>
      <c r="AH4993" s="21" t="str">
        <f t="shared" si="478"/>
        <v/>
      </c>
      <c r="AI4993" s="1" t="str">
        <f>IFERROR(VLOOKUP(H4993,Factors!$C$45:$D$48,2,0),"")</f>
        <v/>
      </c>
      <c r="AJ4993" t="b">
        <f t="shared" si="477"/>
        <v>0</v>
      </c>
    </row>
    <row r="4994" spans="2:36" ht="14.4" x14ac:dyDescent="0.3">
      <c r="B4994" s="70"/>
      <c r="C4994" s="58"/>
      <c r="D4994" s="63"/>
      <c r="E4994" s="58"/>
      <c r="F4994" s="58"/>
      <c r="G4994" s="44"/>
      <c r="H4994" s="45"/>
      <c r="I4994" s="45"/>
      <c r="J4994" s="40" t="str">
        <f t="shared" ref="J4994:J5057" si="479">IF( ISNUMBER(B4994), ROUND(($AL$3-B4994)/365,0), "" )</f>
        <v/>
      </c>
      <c r="K4994" s="39" t="str">
        <f t="shared" si="475"/>
        <v/>
      </c>
      <c r="M4994" s="3"/>
      <c r="AB4994" s="17" t="str">
        <f t="shared" ref="AB4994:AB5057" si="480">IF( AND(ISNUMBER(J4994),J4994&gt;=0,J4994&lt;=100), J4994, "-1" )</f>
        <v>-1</v>
      </c>
      <c r="AC4994" s="17">
        <f>IFERROR(INDEX(Factors!$C$59:$C$70,MATCH(AB4994,Factors!$B$59:$B$70,1),1),0)</f>
        <v>0</v>
      </c>
      <c r="AD4994" s="17">
        <f t="shared" si="476"/>
        <v>0</v>
      </c>
      <c r="AE4994" s="17">
        <f>IFERROR(INDEX(Factors!$B$6:$B$15,MATCH('INPUT - Census'!E4994,Factors!$C$6:$C$15,0),1),0)</f>
        <v>0</v>
      </c>
      <c r="AF4994" s="18">
        <f>IFERROR(INDEX(Factors!$B$16:$B$39,MATCH('INPUT - Census'!C4994,Factors!$C$16:$C$35,0),1),0)</f>
        <v>0</v>
      </c>
      <c r="AG4994" s="19">
        <f>IFERROR(INDEX(Factors!$B$40:$B$44,MATCH('INPUT - Census'!F4994,Factors!$C$40:$C$44,0),1),0)</f>
        <v>0</v>
      </c>
      <c r="AH4994" s="21" t="str">
        <f t="shared" si="478"/>
        <v/>
      </c>
      <c r="AI4994" s="1" t="str">
        <f>IFERROR(VLOOKUP(H4994,Factors!$C$45:$D$48,2,0),"")</f>
        <v/>
      </c>
      <c r="AJ4994" t="b">
        <f t="shared" si="477"/>
        <v>0</v>
      </c>
    </row>
    <row r="4995" spans="2:36" ht="14.4" x14ac:dyDescent="0.3">
      <c r="B4995" s="70"/>
      <c r="C4995" s="58"/>
      <c r="D4995" s="63"/>
      <c r="E4995" s="58"/>
      <c r="F4995" s="58"/>
      <c r="G4995" s="44"/>
      <c r="H4995" s="45"/>
      <c r="I4995" s="45"/>
      <c r="J4995" s="40" t="str">
        <f t="shared" si="479"/>
        <v/>
      </c>
      <c r="K4995" s="39" t="str">
        <f t="shared" ref="K4995:K5058" si="481">ValidateMember(B4995:J4995)</f>
        <v/>
      </c>
      <c r="M4995" s="3"/>
      <c r="AB4995" s="17" t="str">
        <f t="shared" si="480"/>
        <v>-1</v>
      </c>
      <c r="AC4995" s="17">
        <f>IFERROR(INDEX(Factors!$C$59:$C$70,MATCH(AB4995,Factors!$B$59:$B$70,1),1),0)</f>
        <v>0</v>
      </c>
      <c r="AD4995" s="17">
        <f t="shared" ref="AD4995:AD5058" si="482">IF(COUNTIF($P$2:$P$16,D4995),MATCH(D4995,$P$2:$P$16,0),0)</f>
        <v>0</v>
      </c>
      <c r="AE4995" s="17">
        <f>IFERROR(INDEX(Factors!$B$6:$B$15,MATCH('INPUT - Census'!E4995,Factors!$C$6:$C$15,0),1),0)</f>
        <v>0</v>
      </c>
      <c r="AF4995" s="18">
        <f>IFERROR(INDEX(Factors!$B$16:$B$39,MATCH('INPUT - Census'!C4995,Factors!$C$16:$C$35,0),1),0)</f>
        <v>0</v>
      </c>
      <c r="AG4995" s="19">
        <f>IFERROR(INDEX(Factors!$B$40:$B$44,MATCH('INPUT - Census'!F4995,Factors!$C$40:$C$44,0),1),0)</f>
        <v>0</v>
      </c>
      <c r="AH4995" s="21" t="str">
        <f t="shared" si="478"/>
        <v/>
      </c>
      <c r="AI4995" s="1" t="str">
        <f>IFERROR(VLOOKUP(H4995,Factors!$C$45:$D$48,2,0),"")</f>
        <v/>
      </c>
      <c r="AJ4995" t="b">
        <f t="shared" ref="AJ4995:AJ5058" si="483">K4995=0</f>
        <v>0</v>
      </c>
    </row>
    <row r="4996" spans="2:36" ht="14.4" x14ac:dyDescent="0.3">
      <c r="B4996" s="70"/>
      <c r="C4996" s="58"/>
      <c r="D4996" s="63"/>
      <c r="E4996" s="58"/>
      <c r="F4996" s="58"/>
      <c r="G4996" s="44"/>
      <c r="H4996" s="45"/>
      <c r="I4996" s="45"/>
      <c r="J4996" s="40" t="str">
        <f t="shared" si="479"/>
        <v/>
      </c>
      <c r="K4996" s="39" t="str">
        <f t="shared" si="481"/>
        <v/>
      </c>
      <c r="M4996" s="3"/>
      <c r="AB4996" s="17" t="str">
        <f t="shared" si="480"/>
        <v>-1</v>
      </c>
      <c r="AC4996" s="17">
        <f>IFERROR(INDEX(Factors!$C$59:$C$70,MATCH(AB4996,Factors!$B$59:$B$70,1),1),0)</f>
        <v>0</v>
      </c>
      <c r="AD4996" s="17">
        <f t="shared" si="482"/>
        <v>0</v>
      </c>
      <c r="AE4996" s="17">
        <f>IFERROR(INDEX(Factors!$B$6:$B$15,MATCH('INPUT - Census'!E4996,Factors!$C$6:$C$15,0),1),0)</f>
        <v>0</v>
      </c>
      <c r="AF4996" s="18">
        <f>IFERROR(INDEX(Factors!$B$16:$B$39,MATCH('INPUT - Census'!C4996,Factors!$C$16:$C$35,0),1),0)</f>
        <v>0</v>
      </c>
      <c r="AG4996" s="19">
        <f>IFERROR(INDEX(Factors!$B$40:$B$44,MATCH('INPUT - Census'!F4996,Factors!$C$40:$C$44,0),1),0)</f>
        <v>0</v>
      </c>
      <c r="AH4996" s="21" t="str">
        <f t="shared" ref="AH4996:AH5059" si="484">IF(G4996="","",G4996)</f>
        <v/>
      </c>
      <c r="AI4996" s="1" t="str">
        <f>IFERROR(VLOOKUP(H4996,Factors!$C$45:$D$48,2,0),"")</f>
        <v/>
      </c>
      <c r="AJ4996" t="b">
        <f t="shared" si="483"/>
        <v>0</v>
      </c>
    </row>
    <row r="4997" spans="2:36" ht="14.4" x14ac:dyDescent="0.3">
      <c r="B4997" s="70"/>
      <c r="C4997" s="58"/>
      <c r="D4997" s="63"/>
      <c r="E4997" s="58"/>
      <c r="F4997" s="58"/>
      <c r="G4997" s="44"/>
      <c r="H4997" s="45"/>
      <c r="I4997" s="45"/>
      <c r="J4997" s="40" t="str">
        <f t="shared" si="479"/>
        <v/>
      </c>
      <c r="K4997" s="39" t="str">
        <f t="shared" si="481"/>
        <v/>
      </c>
      <c r="M4997" s="3"/>
      <c r="AB4997" s="17" t="str">
        <f t="shared" si="480"/>
        <v>-1</v>
      </c>
      <c r="AC4997" s="17">
        <f>IFERROR(INDEX(Factors!$C$59:$C$70,MATCH(AB4997,Factors!$B$59:$B$70,1),1),0)</f>
        <v>0</v>
      </c>
      <c r="AD4997" s="17">
        <f t="shared" si="482"/>
        <v>0</v>
      </c>
      <c r="AE4997" s="17">
        <f>IFERROR(INDEX(Factors!$B$6:$B$15,MATCH('INPUT - Census'!E4997,Factors!$C$6:$C$15,0),1),0)</f>
        <v>0</v>
      </c>
      <c r="AF4997" s="18">
        <f>IFERROR(INDEX(Factors!$B$16:$B$39,MATCH('INPUT - Census'!C4997,Factors!$C$16:$C$35,0),1),0)</f>
        <v>0</v>
      </c>
      <c r="AG4997" s="19">
        <f>IFERROR(INDEX(Factors!$B$40:$B$44,MATCH('INPUT - Census'!F4997,Factors!$C$40:$C$44,0),1),0)</f>
        <v>0</v>
      </c>
      <c r="AH4997" s="21" t="str">
        <f t="shared" si="484"/>
        <v/>
      </c>
      <c r="AI4997" s="1" t="str">
        <f>IFERROR(VLOOKUP(H4997,Factors!$C$45:$D$48,2,0),"")</f>
        <v/>
      </c>
      <c r="AJ4997" t="b">
        <f t="shared" si="483"/>
        <v>0</v>
      </c>
    </row>
    <row r="4998" spans="2:36" ht="14.4" x14ac:dyDescent="0.3">
      <c r="B4998" s="70"/>
      <c r="C4998" s="58"/>
      <c r="D4998" s="63"/>
      <c r="E4998" s="58"/>
      <c r="F4998" s="58"/>
      <c r="G4998" s="44"/>
      <c r="H4998" s="45"/>
      <c r="I4998" s="45"/>
      <c r="J4998" s="40" t="str">
        <f t="shared" si="479"/>
        <v/>
      </c>
      <c r="K4998" s="39" t="str">
        <f t="shared" si="481"/>
        <v/>
      </c>
      <c r="M4998" s="3"/>
      <c r="AB4998" s="17" t="str">
        <f t="shared" si="480"/>
        <v>-1</v>
      </c>
      <c r="AC4998" s="17">
        <f>IFERROR(INDEX(Factors!$C$59:$C$70,MATCH(AB4998,Factors!$B$59:$B$70,1),1),0)</f>
        <v>0</v>
      </c>
      <c r="AD4998" s="17">
        <f t="shared" si="482"/>
        <v>0</v>
      </c>
      <c r="AE4998" s="17">
        <f>IFERROR(INDEX(Factors!$B$6:$B$15,MATCH('INPUT - Census'!E4998,Factors!$C$6:$C$15,0),1),0)</f>
        <v>0</v>
      </c>
      <c r="AF4998" s="18">
        <f>IFERROR(INDEX(Factors!$B$16:$B$39,MATCH('INPUT - Census'!C4998,Factors!$C$16:$C$35,0),1),0)</f>
        <v>0</v>
      </c>
      <c r="AG4998" s="19">
        <f>IFERROR(INDEX(Factors!$B$40:$B$44,MATCH('INPUT - Census'!F4998,Factors!$C$40:$C$44,0),1),0)</f>
        <v>0</v>
      </c>
      <c r="AH4998" s="21" t="str">
        <f t="shared" si="484"/>
        <v/>
      </c>
      <c r="AI4998" s="1" t="str">
        <f>IFERROR(VLOOKUP(H4998,Factors!$C$45:$D$48,2,0),"")</f>
        <v/>
      </c>
      <c r="AJ4998" t="b">
        <f t="shared" si="483"/>
        <v>0</v>
      </c>
    </row>
    <row r="4999" spans="2:36" ht="14.4" x14ac:dyDescent="0.3">
      <c r="B4999" s="70"/>
      <c r="C4999" s="58"/>
      <c r="D4999" s="63"/>
      <c r="E4999" s="58"/>
      <c r="F4999" s="58"/>
      <c r="G4999" s="44"/>
      <c r="H4999" s="45"/>
      <c r="I4999" s="45"/>
      <c r="J4999" s="40" t="str">
        <f t="shared" si="479"/>
        <v/>
      </c>
      <c r="K4999" s="39" t="str">
        <f t="shared" si="481"/>
        <v/>
      </c>
      <c r="M4999" s="3"/>
      <c r="AB4999" s="17" t="str">
        <f t="shared" si="480"/>
        <v>-1</v>
      </c>
      <c r="AC4999" s="17">
        <f>IFERROR(INDEX(Factors!$C$59:$C$70,MATCH(AB4999,Factors!$B$59:$B$70,1),1),0)</f>
        <v>0</v>
      </c>
      <c r="AD4999" s="17">
        <f t="shared" si="482"/>
        <v>0</v>
      </c>
      <c r="AE4999" s="17">
        <f>IFERROR(INDEX(Factors!$B$6:$B$15,MATCH('INPUT - Census'!E4999,Factors!$C$6:$C$15,0),1),0)</f>
        <v>0</v>
      </c>
      <c r="AF4999" s="18">
        <f>IFERROR(INDEX(Factors!$B$16:$B$39,MATCH('INPUT - Census'!C4999,Factors!$C$16:$C$35,0),1),0)</f>
        <v>0</v>
      </c>
      <c r="AG4999" s="19">
        <f>IFERROR(INDEX(Factors!$B$40:$B$44,MATCH('INPUT - Census'!F4999,Factors!$C$40:$C$44,0),1),0)</f>
        <v>0</v>
      </c>
      <c r="AH4999" s="21" t="str">
        <f t="shared" si="484"/>
        <v/>
      </c>
      <c r="AI4999" s="1" t="str">
        <f>IFERROR(VLOOKUP(H4999,Factors!$C$45:$D$48,2,0),"")</f>
        <v/>
      </c>
      <c r="AJ4999" t="b">
        <f t="shared" si="483"/>
        <v>0</v>
      </c>
    </row>
    <row r="5000" spans="2:36" ht="14.4" x14ac:dyDescent="0.3">
      <c r="B5000" s="70"/>
      <c r="C5000" s="58"/>
      <c r="D5000" s="63"/>
      <c r="E5000" s="58"/>
      <c r="F5000" s="58"/>
      <c r="G5000" s="44"/>
      <c r="H5000" s="45"/>
      <c r="I5000" s="45"/>
      <c r="J5000" s="40" t="str">
        <f t="shared" si="479"/>
        <v/>
      </c>
      <c r="K5000" s="39" t="str">
        <f t="shared" si="481"/>
        <v/>
      </c>
      <c r="M5000" s="3"/>
      <c r="AB5000" s="17" t="str">
        <f t="shared" si="480"/>
        <v>-1</v>
      </c>
      <c r="AC5000" s="17">
        <f>IFERROR(INDEX(Factors!$C$59:$C$70,MATCH(AB5000,Factors!$B$59:$B$70,1),1),0)</f>
        <v>0</v>
      </c>
      <c r="AD5000" s="17">
        <f t="shared" si="482"/>
        <v>0</v>
      </c>
      <c r="AE5000" s="17">
        <f>IFERROR(INDEX(Factors!$B$6:$B$15,MATCH('INPUT - Census'!E5000,Factors!$C$6:$C$15,0),1),0)</f>
        <v>0</v>
      </c>
      <c r="AF5000" s="18">
        <f>IFERROR(INDEX(Factors!$B$16:$B$39,MATCH('INPUT - Census'!C5000,Factors!$C$16:$C$35,0),1),0)</f>
        <v>0</v>
      </c>
      <c r="AG5000" s="19">
        <f>IFERROR(INDEX(Factors!$B$40:$B$44,MATCH('INPUT - Census'!F5000,Factors!$C$40:$C$44,0),1),0)</f>
        <v>0</v>
      </c>
      <c r="AH5000" s="21" t="str">
        <f t="shared" si="484"/>
        <v/>
      </c>
      <c r="AI5000" s="1" t="str">
        <f>IFERROR(VLOOKUP(H5000,Factors!$C$45:$D$48,2,0),"")</f>
        <v/>
      </c>
      <c r="AJ5000" t="b">
        <f t="shared" si="483"/>
        <v>0</v>
      </c>
    </row>
    <row r="5001" spans="2:36" ht="14.4" x14ac:dyDescent="0.3">
      <c r="B5001" s="70"/>
      <c r="C5001" s="58"/>
      <c r="D5001" s="63"/>
      <c r="E5001" s="58"/>
      <c r="F5001" s="58"/>
      <c r="G5001" s="44"/>
      <c r="H5001" s="45"/>
      <c r="I5001" s="45"/>
      <c r="J5001" s="40" t="str">
        <f t="shared" si="479"/>
        <v/>
      </c>
      <c r="K5001" s="39" t="str">
        <f t="shared" si="481"/>
        <v/>
      </c>
      <c r="M5001" s="3"/>
      <c r="AB5001" s="17" t="str">
        <f t="shared" si="480"/>
        <v>-1</v>
      </c>
      <c r="AC5001" s="17">
        <f>IFERROR(INDEX(Factors!$C$59:$C$70,MATCH(AB5001,Factors!$B$59:$B$70,1),1),0)</f>
        <v>0</v>
      </c>
      <c r="AD5001" s="17">
        <f t="shared" si="482"/>
        <v>0</v>
      </c>
      <c r="AE5001" s="17">
        <f>IFERROR(INDEX(Factors!$B$6:$B$15,MATCH('INPUT - Census'!E5001,Factors!$C$6:$C$15,0),1),0)</f>
        <v>0</v>
      </c>
      <c r="AF5001" s="18">
        <f>IFERROR(INDEX(Factors!$B$16:$B$39,MATCH('INPUT - Census'!C5001,Factors!$C$16:$C$35,0),1),0)</f>
        <v>0</v>
      </c>
      <c r="AG5001" s="19">
        <f>IFERROR(INDEX(Factors!$B$40:$B$44,MATCH('INPUT - Census'!F5001,Factors!$C$40:$C$44,0),1),0)</f>
        <v>0</v>
      </c>
      <c r="AH5001" s="21" t="str">
        <f t="shared" si="484"/>
        <v/>
      </c>
      <c r="AI5001" s="1" t="str">
        <f>IFERROR(VLOOKUP(H5001,Factors!$C$45:$D$48,2,0),"")</f>
        <v/>
      </c>
      <c r="AJ5001" t="b">
        <f t="shared" si="483"/>
        <v>0</v>
      </c>
    </row>
    <row r="5002" spans="2:36" ht="14.4" x14ac:dyDescent="0.3">
      <c r="B5002" s="70"/>
      <c r="C5002" s="58"/>
      <c r="D5002" s="63"/>
      <c r="E5002" s="58"/>
      <c r="F5002" s="58"/>
      <c r="G5002" s="44"/>
      <c r="H5002" s="45"/>
      <c r="I5002" s="45"/>
      <c r="J5002" s="40" t="str">
        <f t="shared" si="479"/>
        <v/>
      </c>
      <c r="K5002" s="39" t="str">
        <f t="shared" si="481"/>
        <v/>
      </c>
      <c r="M5002" s="3"/>
      <c r="AB5002" s="17" t="str">
        <f t="shared" si="480"/>
        <v>-1</v>
      </c>
      <c r="AC5002" s="17">
        <f>IFERROR(INDEX(Factors!$C$59:$C$70,MATCH(AB5002,Factors!$B$59:$B$70,1),1),0)</f>
        <v>0</v>
      </c>
      <c r="AD5002" s="17">
        <f t="shared" si="482"/>
        <v>0</v>
      </c>
      <c r="AE5002" s="17">
        <f>IFERROR(INDEX(Factors!$B$6:$B$15,MATCH('INPUT - Census'!E5002,Factors!$C$6:$C$15,0),1),0)</f>
        <v>0</v>
      </c>
      <c r="AF5002" s="18">
        <f>IFERROR(INDEX(Factors!$B$16:$B$39,MATCH('INPUT - Census'!C5002,Factors!$C$16:$C$35,0),1),0)</f>
        <v>0</v>
      </c>
      <c r="AG5002" s="19">
        <f>IFERROR(INDEX(Factors!$B$40:$B$44,MATCH('INPUT - Census'!F5002,Factors!$C$40:$C$44,0),1),0)</f>
        <v>0</v>
      </c>
      <c r="AH5002" s="21" t="str">
        <f t="shared" si="484"/>
        <v/>
      </c>
      <c r="AI5002" s="1" t="str">
        <f>IFERROR(VLOOKUP(H5002,Factors!$C$45:$D$48,2,0),"")</f>
        <v/>
      </c>
      <c r="AJ5002" t="b">
        <f t="shared" si="483"/>
        <v>0</v>
      </c>
    </row>
    <row r="5003" spans="2:36" ht="14.4" x14ac:dyDescent="0.3">
      <c r="B5003" s="70"/>
      <c r="C5003" s="58"/>
      <c r="D5003" s="63"/>
      <c r="E5003" s="58"/>
      <c r="F5003" s="58"/>
      <c r="G5003" s="44"/>
      <c r="H5003" s="45"/>
      <c r="I5003" s="45"/>
      <c r="J5003" s="40" t="str">
        <f t="shared" si="479"/>
        <v/>
      </c>
      <c r="K5003" s="39" t="str">
        <f t="shared" si="481"/>
        <v/>
      </c>
      <c r="M5003" s="3"/>
      <c r="AB5003" s="17" t="str">
        <f t="shared" si="480"/>
        <v>-1</v>
      </c>
      <c r="AC5003" s="17">
        <f>IFERROR(INDEX(Factors!$C$59:$C$70,MATCH(AB5003,Factors!$B$59:$B$70,1),1),0)</f>
        <v>0</v>
      </c>
      <c r="AD5003" s="17">
        <f t="shared" si="482"/>
        <v>0</v>
      </c>
      <c r="AE5003" s="17">
        <f>IFERROR(INDEX(Factors!$B$6:$B$15,MATCH('INPUT - Census'!E5003,Factors!$C$6:$C$15,0),1),0)</f>
        <v>0</v>
      </c>
      <c r="AF5003" s="18">
        <f>IFERROR(INDEX(Factors!$B$16:$B$39,MATCH('INPUT - Census'!C5003,Factors!$C$16:$C$35,0),1),0)</f>
        <v>0</v>
      </c>
      <c r="AG5003" s="19">
        <f>IFERROR(INDEX(Factors!$B$40:$B$44,MATCH('INPUT - Census'!F5003,Factors!$C$40:$C$44,0),1),0)</f>
        <v>0</v>
      </c>
      <c r="AH5003" s="21" t="str">
        <f t="shared" si="484"/>
        <v/>
      </c>
      <c r="AI5003" s="1" t="str">
        <f>IFERROR(VLOOKUP(H5003,Factors!$C$45:$D$48,2,0),"")</f>
        <v/>
      </c>
      <c r="AJ5003" t="b">
        <f t="shared" si="483"/>
        <v>0</v>
      </c>
    </row>
    <row r="5004" spans="2:36" ht="14.4" x14ac:dyDescent="0.3">
      <c r="B5004" s="70"/>
      <c r="C5004" s="58"/>
      <c r="D5004" s="63"/>
      <c r="E5004" s="58"/>
      <c r="F5004" s="58"/>
      <c r="G5004" s="44"/>
      <c r="H5004" s="45"/>
      <c r="I5004" s="45"/>
      <c r="J5004" s="40" t="str">
        <f t="shared" si="479"/>
        <v/>
      </c>
      <c r="K5004" s="39" t="str">
        <f t="shared" si="481"/>
        <v/>
      </c>
      <c r="M5004" s="3"/>
      <c r="AB5004" s="17" t="str">
        <f t="shared" si="480"/>
        <v>-1</v>
      </c>
      <c r="AC5004" s="17">
        <f>IFERROR(INDEX(Factors!$C$59:$C$70,MATCH(AB5004,Factors!$B$59:$B$70,1),1),0)</f>
        <v>0</v>
      </c>
      <c r="AD5004" s="17">
        <f t="shared" si="482"/>
        <v>0</v>
      </c>
      <c r="AE5004" s="17">
        <f>IFERROR(INDEX(Factors!$B$6:$B$15,MATCH('INPUT - Census'!E5004,Factors!$C$6:$C$15,0),1),0)</f>
        <v>0</v>
      </c>
      <c r="AF5004" s="18">
        <f>IFERROR(INDEX(Factors!$B$16:$B$39,MATCH('INPUT - Census'!C5004,Factors!$C$16:$C$35,0),1),0)</f>
        <v>0</v>
      </c>
      <c r="AG5004" s="19">
        <f>IFERROR(INDEX(Factors!$B$40:$B$44,MATCH('INPUT - Census'!F5004,Factors!$C$40:$C$44,0),1),0)</f>
        <v>0</v>
      </c>
      <c r="AH5004" s="21" t="str">
        <f t="shared" si="484"/>
        <v/>
      </c>
      <c r="AI5004" s="1" t="str">
        <f>IFERROR(VLOOKUP(H5004,Factors!$C$45:$D$48,2,0),"")</f>
        <v/>
      </c>
      <c r="AJ5004" t="b">
        <f t="shared" si="483"/>
        <v>0</v>
      </c>
    </row>
    <row r="5005" spans="2:36" ht="14.4" x14ac:dyDescent="0.3">
      <c r="B5005" s="70"/>
      <c r="C5005" s="58"/>
      <c r="D5005" s="63"/>
      <c r="E5005" s="58"/>
      <c r="F5005" s="58"/>
      <c r="G5005" s="44"/>
      <c r="H5005" s="45"/>
      <c r="I5005" s="45"/>
      <c r="J5005" s="40" t="str">
        <f t="shared" si="479"/>
        <v/>
      </c>
      <c r="K5005" s="39" t="str">
        <f t="shared" si="481"/>
        <v/>
      </c>
      <c r="M5005" s="3"/>
      <c r="AB5005" s="17" t="str">
        <f t="shared" si="480"/>
        <v>-1</v>
      </c>
      <c r="AC5005" s="17">
        <f>IFERROR(INDEX(Factors!$C$59:$C$70,MATCH(AB5005,Factors!$B$59:$B$70,1),1),0)</f>
        <v>0</v>
      </c>
      <c r="AD5005" s="17">
        <f t="shared" si="482"/>
        <v>0</v>
      </c>
      <c r="AE5005" s="17">
        <f>IFERROR(INDEX(Factors!$B$6:$B$15,MATCH('INPUT - Census'!E5005,Factors!$C$6:$C$15,0),1),0)</f>
        <v>0</v>
      </c>
      <c r="AF5005" s="18">
        <f>IFERROR(INDEX(Factors!$B$16:$B$39,MATCH('INPUT - Census'!C5005,Factors!$C$16:$C$35,0),1),0)</f>
        <v>0</v>
      </c>
      <c r="AG5005" s="19">
        <f>IFERROR(INDEX(Factors!$B$40:$B$44,MATCH('INPUT - Census'!F5005,Factors!$C$40:$C$44,0),1),0)</f>
        <v>0</v>
      </c>
      <c r="AH5005" s="21" t="str">
        <f t="shared" si="484"/>
        <v/>
      </c>
      <c r="AI5005" s="1" t="str">
        <f>IFERROR(VLOOKUP(H5005,Factors!$C$45:$D$48,2,0),"")</f>
        <v/>
      </c>
      <c r="AJ5005" t="b">
        <f t="shared" si="483"/>
        <v>0</v>
      </c>
    </row>
    <row r="5006" spans="2:36" ht="14.4" x14ac:dyDescent="0.3">
      <c r="B5006" s="70"/>
      <c r="C5006" s="58"/>
      <c r="D5006" s="63"/>
      <c r="E5006" s="58"/>
      <c r="F5006" s="58"/>
      <c r="G5006" s="44"/>
      <c r="H5006" s="45"/>
      <c r="I5006" s="45"/>
      <c r="J5006" s="40" t="str">
        <f t="shared" si="479"/>
        <v/>
      </c>
      <c r="K5006" s="39" t="str">
        <f t="shared" si="481"/>
        <v/>
      </c>
      <c r="M5006" s="3"/>
      <c r="AB5006" s="17" t="str">
        <f t="shared" si="480"/>
        <v>-1</v>
      </c>
      <c r="AC5006" s="17">
        <f>IFERROR(INDEX(Factors!$C$59:$C$70,MATCH(AB5006,Factors!$B$59:$B$70,1),1),0)</f>
        <v>0</v>
      </c>
      <c r="AD5006" s="17">
        <f t="shared" si="482"/>
        <v>0</v>
      </c>
      <c r="AE5006" s="17">
        <f>IFERROR(INDEX(Factors!$B$6:$B$15,MATCH('INPUT - Census'!E5006,Factors!$C$6:$C$15,0),1),0)</f>
        <v>0</v>
      </c>
      <c r="AF5006" s="18">
        <f>IFERROR(INDEX(Factors!$B$16:$B$39,MATCH('INPUT - Census'!C5006,Factors!$C$16:$C$35,0),1),0)</f>
        <v>0</v>
      </c>
      <c r="AG5006" s="19">
        <f>IFERROR(INDEX(Factors!$B$40:$B$44,MATCH('INPUT - Census'!F5006,Factors!$C$40:$C$44,0),1),0)</f>
        <v>0</v>
      </c>
      <c r="AH5006" s="21" t="str">
        <f t="shared" si="484"/>
        <v/>
      </c>
      <c r="AI5006" s="1" t="str">
        <f>IFERROR(VLOOKUP(H5006,Factors!$C$45:$D$48,2,0),"")</f>
        <v/>
      </c>
      <c r="AJ5006" t="b">
        <f t="shared" si="483"/>
        <v>0</v>
      </c>
    </row>
    <row r="5007" spans="2:36" ht="14.4" x14ac:dyDescent="0.3">
      <c r="B5007" s="70"/>
      <c r="C5007" s="58"/>
      <c r="D5007" s="63"/>
      <c r="E5007" s="58"/>
      <c r="F5007" s="58"/>
      <c r="G5007" s="44"/>
      <c r="H5007" s="45"/>
      <c r="I5007" s="45"/>
      <c r="J5007" s="40" t="str">
        <f t="shared" si="479"/>
        <v/>
      </c>
      <c r="K5007" s="39" t="str">
        <f t="shared" si="481"/>
        <v/>
      </c>
      <c r="M5007" s="3"/>
      <c r="AB5007" s="17" t="str">
        <f t="shared" si="480"/>
        <v>-1</v>
      </c>
      <c r="AC5007" s="17">
        <f>IFERROR(INDEX(Factors!$C$59:$C$70,MATCH(AB5007,Factors!$B$59:$B$70,1),1),0)</f>
        <v>0</v>
      </c>
      <c r="AD5007" s="17">
        <f t="shared" si="482"/>
        <v>0</v>
      </c>
      <c r="AE5007" s="17">
        <f>IFERROR(INDEX(Factors!$B$6:$B$15,MATCH('INPUT - Census'!E5007,Factors!$C$6:$C$15,0),1),0)</f>
        <v>0</v>
      </c>
      <c r="AF5007" s="18">
        <f>IFERROR(INDEX(Factors!$B$16:$B$39,MATCH('INPUT - Census'!C5007,Factors!$C$16:$C$35,0),1),0)</f>
        <v>0</v>
      </c>
      <c r="AG5007" s="19">
        <f>IFERROR(INDEX(Factors!$B$40:$B$44,MATCH('INPUT - Census'!F5007,Factors!$C$40:$C$44,0),1),0)</f>
        <v>0</v>
      </c>
      <c r="AH5007" s="21" t="str">
        <f t="shared" si="484"/>
        <v/>
      </c>
      <c r="AI5007" s="1" t="str">
        <f>IFERROR(VLOOKUP(H5007,Factors!$C$45:$D$48,2,0),"")</f>
        <v/>
      </c>
      <c r="AJ5007" t="b">
        <f t="shared" si="483"/>
        <v>0</v>
      </c>
    </row>
    <row r="5008" spans="2:36" ht="14.4" x14ac:dyDescent="0.3">
      <c r="B5008" s="70"/>
      <c r="C5008" s="58"/>
      <c r="D5008" s="63"/>
      <c r="E5008" s="58"/>
      <c r="F5008" s="58"/>
      <c r="G5008" s="44"/>
      <c r="H5008" s="45"/>
      <c r="I5008" s="45"/>
      <c r="J5008" s="40" t="str">
        <f t="shared" si="479"/>
        <v/>
      </c>
      <c r="K5008" s="39" t="str">
        <f t="shared" si="481"/>
        <v/>
      </c>
      <c r="M5008" s="3"/>
      <c r="AB5008" s="17" t="str">
        <f t="shared" si="480"/>
        <v>-1</v>
      </c>
      <c r="AC5008" s="17">
        <f>IFERROR(INDEX(Factors!$C$59:$C$70,MATCH(AB5008,Factors!$B$59:$B$70,1),1),0)</f>
        <v>0</v>
      </c>
      <c r="AD5008" s="17">
        <f t="shared" si="482"/>
        <v>0</v>
      </c>
      <c r="AE5008" s="17">
        <f>IFERROR(INDEX(Factors!$B$6:$B$15,MATCH('INPUT - Census'!E5008,Factors!$C$6:$C$15,0),1),0)</f>
        <v>0</v>
      </c>
      <c r="AF5008" s="18">
        <f>IFERROR(INDEX(Factors!$B$16:$B$39,MATCH('INPUT - Census'!C5008,Factors!$C$16:$C$35,0),1),0)</f>
        <v>0</v>
      </c>
      <c r="AG5008" s="19">
        <f>IFERROR(INDEX(Factors!$B$40:$B$44,MATCH('INPUT - Census'!F5008,Factors!$C$40:$C$44,0),1),0)</f>
        <v>0</v>
      </c>
      <c r="AH5008" s="21" t="str">
        <f t="shared" si="484"/>
        <v/>
      </c>
      <c r="AI5008" s="1" t="str">
        <f>IFERROR(VLOOKUP(H5008,Factors!$C$45:$D$48,2,0),"")</f>
        <v/>
      </c>
      <c r="AJ5008" t="b">
        <f t="shared" si="483"/>
        <v>0</v>
      </c>
    </row>
    <row r="5009" spans="2:36" ht="14.4" x14ac:dyDescent="0.3">
      <c r="B5009" s="70"/>
      <c r="C5009" s="58"/>
      <c r="D5009" s="63"/>
      <c r="E5009" s="58"/>
      <c r="F5009" s="58"/>
      <c r="G5009" s="44"/>
      <c r="H5009" s="45"/>
      <c r="I5009" s="45"/>
      <c r="J5009" s="40" t="str">
        <f t="shared" si="479"/>
        <v/>
      </c>
      <c r="K5009" s="39" t="str">
        <f t="shared" si="481"/>
        <v/>
      </c>
      <c r="M5009" s="3"/>
      <c r="AB5009" s="17" t="str">
        <f t="shared" si="480"/>
        <v>-1</v>
      </c>
      <c r="AC5009" s="17">
        <f>IFERROR(INDEX(Factors!$C$59:$C$70,MATCH(AB5009,Factors!$B$59:$B$70,1),1),0)</f>
        <v>0</v>
      </c>
      <c r="AD5009" s="17">
        <f t="shared" si="482"/>
        <v>0</v>
      </c>
      <c r="AE5009" s="17">
        <f>IFERROR(INDEX(Factors!$B$6:$B$15,MATCH('INPUT - Census'!E5009,Factors!$C$6:$C$15,0),1),0)</f>
        <v>0</v>
      </c>
      <c r="AF5009" s="18">
        <f>IFERROR(INDEX(Factors!$B$16:$B$39,MATCH('INPUT - Census'!C5009,Factors!$C$16:$C$35,0),1),0)</f>
        <v>0</v>
      </c>
      <c r="AG5009" s="19">
        <f>IFERROR(INDEX(Factors!$B$40:$B$44,MATCH('INPUT - Census'!F5009,Factors!$C$40:$C$44,0),1),0)</f>
        <v>0</v>
      </c>
      <c r="AH5009" s="21" t="str">
        <f t="shared" si="484"/>
        <v/>
      </c>
      <c r="AI5009" s="1" t="str">
        <f>IFERROR(VLOOKUP(H5009,Factors!$C$45:$D$48,2,0),"")</f>
        <v/>
      </c>
      <c r="AJ5009" t="b">
        <f t="shared" si="483"/>
        <v>0</v>
      </c>
    </row>
    <row r="5010" spans="2:36" ht="14.4" x14ac:dyDescent="0.3">
      <c r="B5010" s="70"/>
      <c r="C5010" s="58"/>
      <c r="D5010" s="63"/>
      <c r="E5010" s="58"/>
      <c r="F5010" s="58"/>
      <c r="G5010" s="44"/>
      <c r="H5010" s="45"/>
      <c r="I5010" s="45"/>
      <c r="J5010" s="40" t="str">
        <f t="shared" si="479"/>
        <v/>
      </c>
      <c r="K5010" s="39" t="str">
        <f t="shared" si="481"/>
        <v/>
      </c>
      <c r="M5010" s="3"/>
      <c r="AB5010" s="17" t="str">
        <f t="shared" si="480"/>
        <v>-1</v>
      </c>
      <c r="AC5010" s="17">
        <f>IFERROR(INDEX(Factors!$C$59:$C$70,MATCH(AB5010,Factors!$B$59:$B$70,1),1),0)</f>
        <v>0</v>
      </c>
      <c r="AD5010" s="17">
        <f t="shared" si="482"/>
        <v>0</v>
      </c>
      <c r="AE5010" s="17">
        <f>IFERROR(INDEX(Factors!$B$6:$B$15,MATCH('INPUT - Census'!E5010,Factors!$C$6:$C$15,0),1),0)</f>
        <v>0</v>
      </c>
      <c r="AF5010" s="18">
        <f>IFERROR(INDEX(Factors!$B$16:$B$39,MATCH('INPUT - Census'!C5010,Factors!$C$16:$C$35,0),1),0)</f>
        <v>0</v>
      </c>
      <c r="AG5010" s="19">
        <f>IFERROR(INDEX(Factors!$B$40:$B$44,MATCH('INPUT - Census'!F5010,Factors!$C$40:$C$44,0),1),0)</f>
        <v>0</v>
      </c>
      <c r="AH5010" s="21" t="str">
        <f t="shared" si="484"/>
        <v/>
      </c>
      <c r="AI5010" s="1" t="str">
        <f>IFERROR(VLOOKUP(H5010,Factors!$C$45:$D$48,2,0),"")</f>
        <v/>
      </c>
      <c r="AJ5010" t="b">
        <f t="shared" si="483"/>
        <v>0</v>
      </c>
    </row>
    <row r="5011" spans="2:36" ht="14.4" x14ac:dyDescent="0.3">
      <c r="B5011" s="70"/>
      <c r="C5011" s="58"/>
      <c r="D5011" s="63"/>
      <c r="E5011" s="58"/>
      <c r="F5011" s="58"/>
      <c r="G5011" s="44"/>
      <c r="H5011" s="45"/>
      <c r="I5011" s="45"/>
      <c r="J5011" s="40" t="str">
        <f t="shared" si="479"/>
        <v/>
      </c>
      <c r="K5011" s="39" t="str">
        <f t="shared" si="481"/>
        <v/>
      </c>
      <c r="M5011" s="3"/>
      <c r="AB5011" s="17" t="str">
        <f t="shared" si="480"/>
        <v>-1</v>
      </c>
      <c r="AC5011" s="17">
        <f>IFERROR(INDEX(Factors!$C$59:$C$70,MATCH(AB5011,Factors!$B$59:$B$70,1),1),0)</f>
        <v>0</v>
      </c>
      <c r="AD5011" s="17">
        <f t="shared" si="482"/>
        <v>0</v>
      </c>
      <c r="AE5011" s="17">
        <f>IFERROR(INDEX(Factors!$B$6:$B$15,MATCH('INPUT - Census'!E5011,Factors!$C$6:$C$15,0),1),0)</f>
        <v>0</v>
      </c>
      <c r="AF5011" s="18">
        <f>IFERROR(INDEX(Factors!$B$16:$B$39,MATCH('INPUT - Census'!C5011,Factors!$C$16:$C$35,0),1),0)</f>
        <v>0</v>
      </c>
      <c r="AG5011" s="19">
        <f>IFERROR(INDEX(Factors!$B$40:$B$44,MATCH('INPUT - Census'!F5011,Factors!$C$40:$C$44,0),1),0)</f>
        <v>0</v>
      </c>
      <c r="AH5011" s="21" t="str">
        <f t="shared" si="484"/>
        <v/>
      </c>
      <c r="AI5011" s="1" t="str">
        <f>IFERROR(VLOOKUP(H5011,Factors!$C$45:$D$48,2,0),"")</f>
        <v/>
      </c>
      <c r="AJ5011" t="b">
        <f t="shared" si="483"/>
        <v>0</v>
      </c>
    </row>
    <row r="5012" spans="2:36" ht="14.4" x14ac:dyDescent="0.3">
      <c r="B5012" s="70"/>
      <c r="C5012" s="58"/>
      <c r="D5012" s="63"/>
      <c r="E5012" s="58"/>
      <c r="F5012" s="58"/>
      <c r="G5012" s="44"/>
      <c r="H5012" s="45"/>
      <c r="I5012" s="45"/>
      <c r="J5012" s="40" t="str">
        <f t="shared" si="479"/>
        <v/>
      </c>
      <c r="K5012" s="39" t="str">
        <f t="shared" si="481"/>
        <v/>
      </c>
      <c r="M5012" s="3"/>
      <c r="AB5012" s="17" t="str">
        <f t="shared" si="480"/>
        <v>-1</v>
      </c>
      <c r="AC5012" s="17">
        <f>IFERROR(INDEX(Factors!$C$59:$C$70,MATCH(AB5012,Factors!$B$59:$B$70,1),1),0)</f>
        <v>0</v>
      </c>
      <c r="AD5012" s="17">
        <f t="shared" si="482"/>
        <v>0</v>
      </c>
      <c r="AE5012" s="17">
        <f>IFERROR(INDEX(Factors!$B$6:$B$15,MATCH('INPUT - Census'!E5012,Factors!$C$6:$C$15,0),1),0)</f>
        <v>0</v>
      </c>
      <c r="AF5012" s="18">
        <f>IFERROR(INDEX(Factors!$B$16:$B$39,MATCH('INPUT - Census'!C5012,Factors!$C$16:$C$35,0),1),0)</f>
        <v>0</v>
      </c>
      <c r="AG5012" s="19">
        <f>IFERROR(INDEX(Factors!$B$40:$B$44,MATCH('INPUT - Census'!F5012,Factors!$C$40:$C$44,0),1),0)</f>
        <v>0</v>
      </c>
      <c r="AH5012" s="21" t="str">
        <f t="shared" si="484"/>
        <v/>
      </c>
      <c r="AI5012" s="1" t="str">
        <f>IFERROR(VLOOKUP(H5012,Factors!$C$45:$D$48,2,0),"")</f>
        <v/>
      </c>
      <c r="AJ5012" t="b">
        <f t="shared" si="483"/>
        <v>0</v>
      </c>
    </row>
    <row r="5013" spans="2:36" ht="14.4" x14ac:dyDescent="0.3">
      <c r="B5013" s="70"/>
      <c r="C5013" s="58"/>
      <c r="D5013" s="63"/>
      <c r="E5013" s="58"/>
      <c r="F5013" s="58"/>
      <c r="G5013" s="44"/>
      <c r="H5013" s="45"/>
      <c r="I5013" s="45"/>
      <c r="J5013" s="40" t="str">
        <f t="shared" si="479"/>
        <v/>
      </c>
      <c r="K5013" s="39" t="str">
        <f t="shared" si="481"/>
        <v/>
      </c>
      <c r="M5013" s="3"/>
      <c r="AB5013" s="17" t="str">
        <f t="shared" si="480"/>
        <v>-1</v>
      </c>
      <c r="AC5013" s="17">
        <f>IFERROR(INDEX(Factors!$C$59:$C$70,MATCH(AB5013,Factors!$B$59:$B$70,1),1),0)</f>
        <v>0</v>
      </c>
      <c r="AD5013" s="17">
        <f t="shared" si="482"/>
        <v>0</v>
      </c>
      <c r="AE5013" s="17">
        <f>IFERROR(INDEX(Factors!$B$6:$B$15,MATCH('INPUT - Census'!E5013,Factors!$C$6:$C$15,0),1),0)</f>
        <v>0</v>
      </c>
      <c r="AF5013" s="18">
        <f>IFERROR(INDEX(Factors!$B$16:$B$39,MATCH('INPUT - Census'!C5013,Factors!$C$16:$C$35,0),1),0)</f>
        <v>0</v>
      </c>
      <c r="AG5013" s="19">
        <f>IFERROR(INDEX(Factors!$B$40:$B$44,MATCH('INPUT - Census'!F5013,Factors!$C$40:$C$44,0),1),0)</f>
        <v>0</v>
      </c>
      <c r="AH5013" s="21" t="str">
        <f t="shared" si="484"/>
        <v/>
      </c>
      <c r="AI5013" s="1" t="str">
        <f>IFERROR(VLOOKUP(H5013,Factors!$C$45:$D$48,2,0),"")</f>
        <v/>
      </c>
      <c r="AJ5013" t="b">
        <f t="shared" si="483"/>
        <v>0</v>
      </c>
    </row>
    <row r="5014" spans="2:36" ht="14.4" x14ac:dyDescent="0.3">
      <c r="B5014" s="70"/>
      <c r="C5014" s="58"/>
      <c r="D5014" s="63"/>
      <c r="E5014" s="58"/>
      <c r="F5014" s="58"/>
      <c r="G5014" s="44"/>
      <c r="H5014" s="45"/>
      <c r="I5014" s="45"/>
      <c r="J5014" s="40" t="str">
        <f t="shared" si="479"/>
        <v/>
      </c>
      <c r="K5014" s="39" t="str">
        <f t="shared" si="481"/>
        <v/>
      </c>
      <c r="M5014" s="3"/>
      <c r="AB5014" s="17" t="str">
        <f t="shared" si="480"/>
        <v>-1</v>
      </c>
      <c r="AC5014" s="17">
        <f>IFERROR(INDEX(Factors!$C$59:$C$70,MATCH(AB5014,Factors!$B$59:$B$70,1),1),0)</f>
        <v>0</v>
      </c>
      <c r="AD5014" s="17">
        <f t="shared" si="482"/>
        <v>0</v>
      </c>
      <c r="AE5014" s="17">
        <f>IFERROR(INDEX(Factors!$B$6:$B$15,MATCH('INPUT - Census'!E5014,Factors!$C$6:$C$15,0),1),0)</f>
        <v>0</v>
      </c>
      <c r="AF5014" s="18">
        <f>IFERROR(INDEX(Factors!$B$16:$B$39,MATCH('INPUT - Census'!C5014,Factors!$C$16:$C$35,0),1),0)</f>
        <v>0</v>
      </c>
      <c r="AG5014" s="19">
        <f>IFERROR(INDEX(Factors!$B$40:$B$44,MATCH('INPUT - Census'!F5014,Factors!$C$40:$C$44,0),1),0)</f>
        <v>0</v>
      </c>
      <c r="AH5014" s="21" t="str">
        <f t="shared" si="484"/>
        <v/>
      </c>
      <c r="AI5014" s="1" t="str">
        <f>IFERROR(VLOOKUP(H5014,Factors!$C$45:$D$48,2,0),"")</f>
        <v/>
      </c>
      <c r="AJ5014" t="b">
        <f t="shared" si="483"/>
        <v>0</v>
      </c>
    </row>
    <row r="5015" spans="2:36" ht="14.4" x14ac:dyDescent="0.3">
      <c r="B5015" s="70"/>
      <c r="C5015" s="58"/>
      <c r="D5015" s="63"/>
      <c r="E5015" s="58"/>
      <c r="F5015" s="58"/>
      <c r="G5015" s="44"/>
      <c r="H5015" s="45"/>
      <c r="I5015" s="45"/>
      <c r="J5015" s="40" t="str">
        <f t="shared" si="479"/>
        <v/>
      </c>
      <c r="K5015" s="39" t="str">
        <f t="shared" si="481"/>
        <v/>
      </c>
      <c r="M5015" s="3"/>
      <c r="AB5015" s="17" t="str">
        <f t="shared" si="480"/>
        <v>-1</v>
      </c>
      <c r="AC5015" s="17">
        <f>IFERROR(INDEX(Factors!$C$59:$C$70,MATCH(AB5015,Factors!$B$59:$B$70,1),1),0)</f>
        <v>0</v>
      </c>
      <c r="AD5015" s="17">
        <f t="shared" si="482"/>
        <v>0</v>
      </c>
      <c r="AE5015" s="17">
        <f>IFERROR(INDEX(Factors!$B$6:$B$15,MATCH('INPUT - Census'!E5015,Factors!$C$6:$C$15,0),1),0)</f>
        <v>0</v>
      </c>
      <c r="AF5015" s="18">
        <f>IFERROR(INDEX(Factors!$B$16:$B$39,MATCH('INPUT - Census'!C5015,Factors!$C$16:$C$35,0),1),0)</f>
        <v>0</v>
      </c>
      <c r="AG5015" s="19">
        <f>IFERROR(INDEX(Factors!$B$40:$B$44,MATCH('INPUT - Census'!F5015,Factors!$C$40:$C$44,0),1),0)</f>
        <v>0</v>
      </c>
      <c r="AH5015" s="21" t="str">
        <f t="shared" si="484"/>
        <v/>
      </c>
      <c r="AI5015" s="1" t="str">
        <f>IFERROR(VLOOKUP(H5015,Factors!$C$45:$D$48,2,0),"")</f>
        <v/>
      </c>
      <c r="AJ5015" t="b">
        <f t="shared" si="483"/>
        <v>0</v>
      </c>
    </row>
    <row r="5016" spans="2:36" ht="14.4" x14ac:dyDescent="0.3">
      <c r="B5016" s="70"/>
      <c r="C5016" s="58"/>
      <c r="D5016" s="63"/>
      <c r="E5016" s="58"/>
      <c r="F5016" s="58"/>
      <c r="G5016" s="44"/>
      <c r="H5016" s="45"/>
      <c r="I5016" s="45"/>
      <c r="J5016" s="40" t="str">
        <f t="shared" si="479"/>
        <v/>
      </c>
      <c r="K5016" s="39" t="str">
        <f t="shared" si="481"/>
        <v/>
      </c>
      <c r="M5016" s="3"/>
      <c r="AB5016" s="17" t="str">
        <f t="shared" si="480"/>
        <v>-1</v>
      </c>
      <c r="AC5016" s="17">
        <f>IFERROR(INDEX(Factors!$C$59:$C$70,MATCH(AB5016,Factors!$B$59:$B$70,1),1),0)</f>
        <v>0</v>
      </c>
      <c r="AD5016" s="17">
        <f t="shared" si="482"/>
        <v>0</v>
      </c>
      <c r="AE5016" s="17">
        <f>IFERROR(INDEX(Factors!$B$6:$B$15,MATCH('INPUT - Census'!E5016,Factors!$C$6:$C$15,0),1),0)</f>
        <v>0</v>
      </c>
      <c r="AF5016" s="18">
        <f>IFERROR(INDEX(Factors!$B$16:$B$39,MATCH('INPUT - Census'!C5016,Factors!$C$16:$C$35,0),1),0)</f>
        <v>0</v>
      </c>
      <c r="AG5016" s="19">
        <f>IFERROR(INDEX(Factors!$B$40:$B$44,MATCH('INPUT - Census'!F5016,Factors!$C$40:$C$44,0),1),0)</f>
        <v>0</v>
      </c>
      <c r="AH5016" s="21" t="str">
        <f t="shared" si="484"/>
        <v/>
      </c>
      <c r="AI5016" s="1" t="str">
        <f>IFERROR(VLOOKUP(H5016,Factors!$C$45:$D$48,2,0),"")</f>
        <v/>
      </c>
      <c r="AJ5016" t="b">
        <f t="shared" si="483"/>
        <v>0</v>
      </c>
    </row>
    <row r="5017" spans="2:36" ht="14.4" x14ac:dyDescent="0.3">
      <c r="B5017" s="70"/>
      <c r="C5017" s="58"/>
      <c r="D5017" s="63"/>
      <c r="E5017" s="58"/>
      <c r="F5017" s="58"/>
      <c r="G5017" s="44"/>
      <c r="H5017" s="45"/>
      <c r="I5017" s="45"/>
      <c r="J5017" s="40" t="str">
        <f t="shared" si="479"/>
        <v/>
      </c>
      <c r="K5017" s="39" t="str">
        <f t="shared" si="481"/>
        <v/>
      </c>
      <c r="M5017" s="3"/>
      <c r="AB5017" s="17" t="str">
        <f t="shared" si="480"/>
        <v>-1</v>
      </c>
      <c r="AC5017" s="17">
        <f>IFERROR(INDEX(Factors!$C$59:$C$70,MATCH(AB5017,Factors!$B$59:$B$70,1),1),0)</f>
        <v>0</v>
      </c>
      <c r="AD5017" s="17">
        <f t="shared" si="482"/>
        <v>0</v>
      </c>
      <c r="AE5017" s="17">
        <f>IFERROR(INDEX(Factors!$B$6:$B$15,MATCH('INPUT - Census'!E5017,Factors!$C$6:$C$15,0),1),0)</f>
        <v>0</v>
      </c>
      <c r="AF5017" s="18">
        <f>IFERROR(INDEX(Factors!$B$16:$B$39,MATCH('INPUT - Census'!C5017,Factors!$C$16:$C$35,0),1),0)</f>
        <v>0</v>
      </c>
      <c r="AG5017" s="19">
        <f>IFERROR(INDEX(Factors!$B$40:$B$44,MATCH('INPUT - Census'!F5017,Factors!$C$40:$C$44,0),1),0)</f>
        <v>0</v>
      </c>
      <c r="AH5017" s="21" t="str">
        <f t="shared" si="484"/>
        <v/>
      </c>
      <c r="AI5017" s="1" t="str">
        <f>IFERROR(VLOOKUP(H5017,Factors!$C$45:$D$48,2,0),"")</f>
        <v/>
      </c>
      <c r="AJ5017" t="b">
        <f t="shared" si="483"/>
        <v>0</v>
      </c>
    </row>
    <row r="5018" spans="2:36" ht="14.4" x14ac:dyDescent="0.3">
      <c r="B5018" s="70"/>
      <c r="C5018" s="58"/>
      <c r="D5018" s="63"/>
      <c r="E5018" s="58"/>
      <c r="F5018" s="58"/>
      <c r="G5018" s="44"/>
      <c r="H5018" s="45"/>
      <c r="I5018" s="45"/>
      <c r="J5018" s="40" t="str">
        <f t="shared" si="479"/>
        <v/>
      </c>
      <c r="K5018" s="39" t="str">
        <f t="shared" si="481"/>
        <v/>
      </c>
      <c r="M5018" s="3"/>
      <c r="AB5018" s="17" t="str">
        <f t="shared" si="480"/>
        <v>-1</v>
      </c>
      <c r="AC5018" s="17">
        <f>IFERROR(INDEX(Factors!$C$59:$C$70,MATCH(AB5018,Factors!$B$59:$B$70,1),1),0)</f>
        <v>0</v>
      </c>
      <c r="AD5018" s="17">
        <f t="shared" si="482"/>
        <v>0</v>
      </c>
      <c r="AE5018" s="17">
        <f>IFERROR(INDEX(Factors!$B$6:$B$15,MATCH('INPUT - Census'!E5018,Factors!$C$6:$C$15,0),1),0)</f>
        <v>0</v>
      </c>
      <c r="AF5018" s="18">
        <f>IFERROR(INDEX(Factors!$B$16:$B$39,MATCH('INPUT - Census'!C5018,Factors!$C$16:$C$35,0),1),0)</f>
        <v>0</v>
      </c>
      <c r="AG5018" s="19">
        <f>IFERROR(INDEX(Factors!$B$40:$B$44,MATCH('INPUT - Census'!F5018,Factors!$C$40:$C$44,0),1),0)</f>
        <v>0</v>
      </c>
      <c r="AH5018" s="21" t="str">
        <f t="shared" si="484"/>
        <v/>
      </c>
      <c r="AI5018" s="1" t="str">
        <f>IFERROR(VLOOKUP(H5018,Factors!$C$45:$D$48,2,0),"")</f>
        <v/>
      </c>
      <c r="AJ5018" t="b">
        <f t="shared" si="483"/>
        <v>0</v>
      </c>
    </row>
    <row r="5019" spans="2:36" ht="14.4" x14ac:dyDescent="0.3">
      <c r="B5019" s="70"/>
      <c r="C5019" s="58"/>
      <c r="D5019" s="63"/>
      <c r="E5019" s="58"/>
      <c r="F5019" s="58"/>
      <c r="G5019" s="44"/>
      <c r="H5019" s="45"/>
      <c r="I5019" s="45"/>
      <c r="J5019" s="40" t="str">
        <f t="shared" si="479"/>
        <v/>
      </c>
      <c r="K5019" s="39" t="str">
        <f t="shared" si="481"/>
        <v/>
      </c>
      <c r="M5019" s="3"/>
      <c r="AB5019" s="17" t="str">
        <f t="shared" si="480"/>
        <v>-1</v>
      </c>
      <c r="AC5019" s="17">
        <f>IFERROR(INDEX(Factors!$C$59:$C$70,MATCH(AB5019,Factors!$B$59:$B$70,1),1),0)</f>
        <v>0</v>
      </c>
      <c r="AD5019" s="17">
        <f t="shared" si="482"/>
        <v>0</v>
      </c>
      <c r="AE5019" s="17">
        <f>IFERROR(INDEX(Factors!$B$6:$B$15,MATCH('INPUT - Census'!E5019,Factors!$C$6:$C$15,0),1),0)</f>
        <v>0</v>
      </c>
      <c r="AF5019" s="18">
        <f>IFERROR(INDEX(Factors!$B$16:$B$39,MATCH('INPUT - Census'!C5019,Factors!$C$16:$C$35,0),1),0)</f>
        <v>0</v>
      </c>
      <c r="AG5019" s="19">
        <f>IFERROR(INDEX(Factors!$B$40:$B$44,MATCH('INPUT - Census'!F5019,Factors!$C$40:$C$44,0),1),0)</f>
        <v>0</v>
      </c>
      <c r="AH5019" s="21" t="str">
        <f t="shared" si="484"/>
        <v/>
      </c>
      <c r="AI5019" s="1" t="str">
        <f>IFERROR(VLOOKUP(H5019,Factors!$C$45:$D$48,2,0),"")</f>
        <v/>
      </c>
      <c r="AJ5019" t="b">
        <f t="shared" si="483"/>
        <v>0</v>
      </c>
    </row>
    <row r="5020" spans="2:36" ht="14.4" x14ac:dyDescent="0.3">
      <c r="B5020" s="70"/>
      <c r="C5020" s="58"/>
      <c r="D5020" s="63"/>
      <c r="E5020" s="58"/>
      <c r="F5020" s="58"/>
      <c r="G5020" s="44"/>
      <c r="H5020" s="45"/>
      <c r="I5020" s="45"/>
      <c r="J5020" s="40" t="str">
        <f t="shared" si="479"/>
        <v/>
      </c>
      <c r="K5020" s="39" t="str">
        <f t="shared" si="481"/>
        <v/>
      </c>
      <c r="M5020" s="3"/>
      <c r="AB5020" s="17" t="str">
        <f t="shared" si="480"/>
        <v>-1</v>
      </c>
      <c r="AC5020" s="17">
        <f>IFERROR(INDEX(Factors!$C$59:$C$70,MATCH(AB5020,Factors!$B$59:$B$70,1),1),0)</f>
        <v>0</v>
      </c>
      <c r="AD5020" s="17">
        <f t="shared" si="482"/>
        <v>0</v>
      </c>
      <c r="AE5020" s="17">
        <f>IFERROR(INDEX(Factors!$B$6:$B$15,MATCH('INPUT - Census'!E5020,Factors!$C$6:$C$15,0),1),0)</f>
        <v>0</v>
      </c>
      <c r="AF5020" s="18">
        <f>IFERROR(INDEX(Factors!$B$16:$B$39,MATCH('INPUT - Census'!C5020,Factors!$C$16:$C$35,0),1),0)</f>
        <v>0</v>
      </c>
      <c r="AG5020" s="19">
        <f>IFERROR(INDEX(Factors!$B$40:$B$44,MATCH('INPUT - Census'!F5020,Factors!$C$40:$C$44,0),1),0)</f>
        <v>0</v>
      </c>
      <c r="AH5020" s="21" t="str">
        <f t="shared" si="484"/>
        <v/>
      </c>
      <c r="AI5020" s="1" t="str">
        <f>IFERROR(VLOOKUP(H5020,Factors!$C$45:$D$48,2,0),"")</f>
        <v/>
      </c>
      <c r="AJ5020" t="b">
        <f t="shared" si="483"/>
        <v>0</v>
      </c>
    </row>
    <row r="5021" spans="2:36" ht="14.4" x14ac:dyDescent="0.3">
      <c r="B5021" s="70"/>
      <c r="C5021" s="58"/>
      <c r="D5021" s="63"/>
      <c r="E5021" s="58"/>
      <c r="F5021" s="58"/>
      <c r="G5021" s="44"/>
      <c r="H5021" s="45"/>
      <c r="I5021" s="45"/>
      <c r="J5021" s="40" t="str">
        <f t="shared" si="479"/>
        <v/>
      </c>
      <c r="K5021" s="39" t="str">
        <f t="shared" si="481"/>
        <v/>
      </c>
      <c r="M5021" s="3"/>
      <c r="AB5021" s="17" t="str">
        <f t="shared" si="480"/>
        <v>-1</v>
      </c>
      <c r="AC5021" s="17">
        <f>IFERROR(INDEX(Factors!$C$59:$C$70,MATCH(AB5021,Factors!$B$59:$B$70,1),1),0)</f>
        <v>0</v>
      </c>
      <c r="AD5021" s="17">
        <f t="shared" si="482"/>
        <v>0</v>
      </c>
      <c r="AE5021" s="17">
        <f>IFERROR(INDEX(Factors!$B$6:$B$15,MATCH('INPUT - Census'!E5021,Factors!$C$6:$C$15,0),1),0)</f>
        <v>0</v>
      </c>
      <c r="AF5021" s="18">
        <f>IFERROR(INDEX(Factors!$B$16:$B$39,MATCH('INPUT - Census'!C5021,Factors!$C$16:$C$35,0),1),0)</f>
        <v>0</v>
      </c>
      <c r="AG5021" s="19">
        <f>IFERROR(INDEX(Factors!$B$40:$B$44,MATCH('INPUT - Census'!F5021,Factors!$C$40:$C$44,0),1),0)</f>
        <v>0</v>
      </c>
      <c r="AH5021" s="21" t="str">
        <f t="shared" si="484"/>
        <v/>
      </c>
      <c r="AI5021" s="1" t="str">
        <f>IFERROR(VLOOKUP(H5021,Factors!$C$45:$D$48,2,0),"")</f>
        <v/>
      </c>
      <c r="AJ5021" t="b">
        <f t="shared" si="483"/>
        <v>0</v>
      </c>
    </row>
    <row r="5022" spans="2:36" ht="14.4" x14ac:dyDescent="0.3">
      <c r="B5022" s="70"/>
      <c r="C5022" s="58"/>
      <c r="D5022" s="63"/>
      <c r="E5022" s="58"/>
      <c r="F5022" s="58"/>
      <c r="G5022" s="44"/>
      <c r="H5022" s="45"/>
      <c r="I5022" s="45"/>
      <c r="J5022" s="40" t="str">
        <f t="shared" si="479"/>
        <v/>
      </c>
      <c r="K5022" s="39" t="str">
        <f t="shared" si="481"/>
        <v/>
      </c>
      <c r="M5022" s="3"/>
      <c r="AB5022" s="17" t="str">
        <f t="shared" si="480"/>
        <v>-1</v>
      </c>
      <c r="AC5022" s="17">
        <f>IFERROR(INDEX(Factors!$C$59:$C$70,MATCH(AB5022,Factors!$B$59:$B$70,1),1),0)</f>
        <v>0</v>
      </c>
      <c r="AD5022" s="17">
        <f t="shared" si="482"/>
        <v>0</v>
      </c>
      <c r="AE5022" s="17">
        <f>IFERROR(INDEX(Factors!$B$6:$B$15,MATCH('INPUT - Census'!E5022,Factors!$C$6:$C$15,0),1),0)</f>
        <v>0</v>
      </c>
      <c r="AF5022" s="18">
        <f>IFERROR(INDEX(Factors!$B$16:$B$39,MATCH('INPUT - Census'!C5022,Factors!$C$16:$C$35,0),1),0)</f>
        <v>0</v>
      </c>
      <c r="AG5022" s="19">
        <f>IFERROR(INDEX(Factors!$B$40:$B$44,MATCH('INPUT - Census'!F5022,Factors!$C$40:$C$44,0),1),0)</f>
        <v>0</v>
      </c>
      <c r="AH5022" s="21" t="str">
        <f t="shared" si="484"/>
        <v/>
      </c>
      <c r="AI5022" s="1" t="str">
        <f>IFERROR(VLOOKUP(H5022,Factors!$C$45:$D$48,2,0),"")</f>
        <v/>
      </c>
      <c r="AJ5022" t="b">
        <f t="shared" si="483"/>
        <v>0</v>
      </c>
    </row>
    <row r="5023" spans="2:36" ht="14.4" x14ac:dyDescent="0.3">
      <c r="B5023" s="70"/>
      <c r="C5023" s="58"/>
      <c r="D5023" s="63"/>
      <c r="E5023" s="58"/>
      <c r="F5023" s="58"/>
      <c r="G5023" s="44"/>
      <c r="H5023" s="45"/>
      <c r="I5023" s="45"/>
      <c r="J5023" s="40" t="str">
        <f t="shared" si="479"/>
        <v/>
      </c>
      <c r="K5023" s="39" t="str">
        <f t="shared" si="481"/>
        <v/>
      </c>
      <c r="M5023" s="3"/>
      <c r="AB5023" s="17" t="str">
        <f t="shared" si="480"/>
        <v>-1</v>
      </c>
      <c r="AC5023" s="17">
        <f>IFERROR(INDEX(Factors!$C$59:$C$70,MATCH(AB5023,Factors!$B$59:$B$70,1),1),0)</f>
        <v>0</v>
      </c>
      <c r="AD5023" s="17">
        <f t="shared" si="482"/>
        <v>0</v>
      </c>
      <c r="AE5023" s="17">
        <f>IFERROR(INDEX(Factors!$B$6:$B$15,MATCH('INPUT - Census'!E5023,Factors!$C$6:$C$15,0),1),0)</f>
        <v>0</v>
      </c>
      <c r="AF5023" s="18">
        <f>IFERROR(INDEX(Factors!$B$16:$B$39,MATCH('INPUT - Census'!C5023,Factors!$C$16:$C$35,0),1),0)</f>
        <v>0</v>
      </c>
      <c r="AG5023" s="19">
        <f>IFERROR(INDEX(Factors!$B$40:$B$44,MATCH('INPUT - Census'!F5023,Factors!$C$40:$C$44,0),1),0)</f>
        <v>0</v>
      </c>
      <c r="AH5023" s="21" t="str">
        <f t="shared" si="484"/>
        <v/>
      </c>
      <c r="AI5023" s="1" t="str">
        <f>IFERROR(VLOOKUP(H5023,Factors!$C$45:$D$48,2,0),"")</f>
        <v/>
      </c>
      <c r="AJ5023" t="b">
        <f t="shared" si="483"/>
        <v>0</v>
      </c>
    </row>
    <row r="5024" spans="2:36" ht="14.4" x14ac:dyDescent="0.3">
      <c r="B5024" s="70"/>
      <c r="C5024" s="58"/>
      <c r="D5024" s="63"/>
      <c r="E5024" s="58"/>
      <c r="F5024" s="58"/>
      <c r="G5024" s="44"/>
      <c r="H5024" s="45"/>
      <c r="I5024" s="45"/>
      <c r="J5024" s="40" t="str">
        <f t="shared" si="479"/>
        <v/>
      </c>
      <c r="K5024" s="39" t="str">
        <f t="shared" si="481"/>
        <v/>
      </c>
      <c r="M5024" s="3"/>
      <c r="AB5024" s="17" t="str">
        <f t="shared" si="480"/>
        <v>-1</v>
      </c>
      <c r="AC5024" s="17">
        <f>IFERROR(INDEX(Factors!$C$59:$C$70,MATCH(AB5024,Factors!$B$59:$B$70,1),1),0)</f>
        <v>0</v>
      </c>
      <c r="AD5024" s="17">
        <f t="shared" si="482"/>
        <v>0</v>
      </c>
      <c r="AE5024" s="17">
        <f>IFERROR(INDEX(Factors!$B$6:$B$15,MATCH('INPUT - Census'!E5024,Factors!$C$6:$C$15,0),1),0)</f>
        <v>0</v>
      </c>
      <c r="AF5024" s="18">
        <f>IFERROR(INDEX(Factors!$B$16:$B$39,MATCH('INPUT - Census'!C5024,Factors!$C$16:$C$35,0),1),0)</f>
        <v>0</v>
      </c>
      <c r="AG5024" s="19">
        <f>IFERROR(INDEX(Factors!$B$40:$B$44,MATCH('INPUT - Census'!F5024,Factors!$C$40:$C$44,0),1),0)</f>
        <v>0</v>
      </c>
      <c r="AH5024" s="21" t="str">
        <f t="shared" si="484"/>
        <v/>
      </c>
      <c r="AI5024" s="1" t="str">
        <f>IFERROR(VLOOKUP(H5024,Factors!$C$45:$D$48,2,0),"")</f>
        <v/>
      </c>
      <c r="AJ5024" t="b">
        <f t="shared" si="483"/>
        <v>0</v>
      </c>
    </row>
    <row r="5025" spans="2:36" ht="14.4" x14ac:dyDescent="0.3">
      <c r="B5025" s="70"/>
      <c r="C5025" s="58"/>
      <c r="D5025" s="63"/>
      <c r="E5025" s="58"/>
      <c r="F5025" s="58"/>
      <c r="G5025" s="44"/>
      <c r="H5025" s="45"/>
      <c r="I5025" s="45"/>
      <c r="J5025" s="40" t="str">
        <f t="shared" si="479"/>
        <v/>
      </c>
      <c r="K5025" s="39" t="str">
        <f t="shared" si="481"/>
        <v/>
      </c>
      <c r="M5025" s="3"/>
      <c r="AB5025" s="17" t="str">
        <f t="shared" si="480"/>
        <v>-1</v>
      </c>
      <c r="AC5025" s="17">
        <f>IFERROR(INDEX(Factors!$C$59:$C$70,MATCH(AB5025,Factors!$B$59:$B$70,1),1),0)</f>
        <v>0</v>
      </c>
      <c r="AD5025" s="17">
        <f t="shared" si="482"/>
        <v>0</v>
      </c>
      <c r="AE5025" s="17">
        <f>IFERROR(INDEX(Factors!$B$6:$B$15,MATCH('INPUT - Census'!E5025,Factors!$C$6:$C$15,0),1),0)</f>
        <v>0</v>
      </c>
      <c r="AF5025" s="18">
        <f>IFERROR(INDEX(Factors!$B$16:$B$39,MATCH('INPUT - Census'!C5025,Factors!$C$16:$C$35,0),1),0)</f>
        <v>0</v>
      </c>
      <c r="AG5025" s="19">
        <f>IFERROR(INDEX(Factors!$B$40:$B$44,MATCH('INPUT - Census'!F5025,Factors!$C$40:$C$44,0),1),0)</f>
        <v>0</v>
      </c>
      <c r="AH5025" s="21" t="str">
        <f t="shared" si="484"/>
        <v/>
      </c>
      <c r="AI5025" s="1" t="str">
        <f>IFERROR(VLOOKUP(H5025,Factors!$C$45:$D$48,2,0),"")</f>
        <v/>
      </c>
      <c r="AJ5025" t="b">
        <f t="shared" si="483"/>
        <v>0</v>
      </c>
    </row>
    <row r="5026" spans="2:36" ht="14.4" x14ac:dyDescent="0.3">
      <c r="B5026" s="70"/>
      <c r="C5026" s="58"/>
      <c r="D5026" s="63"/>
      <c r="E5026" s="58"/>
      <c r="F5026" s="58"/>
      <c r="G5026" s="44"/>
      <c r="H5026" s="45"/>
      <c r="I5026" s="45"/>
      <c r="J5026" s="40" t="str">
        <f t="shared" si="479"/>
        <v/>
      </c>
      <c r="K5026" s="39" t="str">
        <f t="shared" si="481"/>
        <v/>
      </c>
      <c r="M5026" s="3"/>
      <c r="AB5026" s="17" t="str">
        <f t="shared" si="480"/>
        <v>-1</v>
      </c>
      <c r="AC5026" s="17">
        <f>IFERROR(INDEX(Factors!$C$59:$C$70,MATCH(AB5026,Factors!$B$59:$B$70,1),1),0)</f>
        <v>0</v>
      </c>
      <c r="AD5026" s="17">
        <f t="shared" si="482"/>
        <v>0</v>
      </c>
      <c r="AE5026" s="17">
        <f>IFERROR(INDEX(Factors!$B$6:$B$15,MATCH('INPUT - Census'!E5026,Factors!$C$6:$C$15,0),1),0)</f>
        <v>0</v>
      </c>
      <c r="AF5026" s="18">
        <f>IFERROR(INDEX(Factors!$B$16:$B$39,MATCH('INPUT - Census'!C5026,Factors!$C$16:$C$35,0),1),0)</f>
        <v>0</v>
      </c>
      <c r="AG5026" s="19">
        <f>IFERROR(INDEX(Factors!$B$40:$B$44,MATCH('INPUT - Census'!F5026,Factors!$C$40:$C$44,0),1),0)</f>
        <v>0</v>
      </c>
      <c r="AH5026" s="21" t="str">
        <f t="shared" si="484"/>
        <v/>
      </c>
      <c r="AI5026" s="1" t="str">
        <f>IFERROR(VLOOKUP(H5026,Factors!$C$45:$D$48,2,0),"")</f>
        <v/>
      </c>
      <c r="AJ5026" t="b">
        <f t="shared" si="483"/>
        <v>0</v>
      </c>
    </row>
    <row r="5027" spans="2:36" ht="14.4" x14ac:dyDescent="0.3">
      <c r="B5027" s="70"/>
      <c r="C5027" s="58"/>
      <c r="D5027" s="63"/>
      <c r="E5027" s="58"/>
      <c r="F5027" s="58"/>
      <c r="G5027" s="44"/>
      <c r="H5027" s="45"/>
      <c r="I5027" s="45"/>
      <c r="J5027" s="40" t="str">
        <f t="shared" si="479"/>
        <v/>
      </c>
      <c r="K5027" s="39" t="str">
        <f t="shared" si="481"/>
        <v/>
      </c>
      <c r="M5027" s="3"/>
      <c r="AB5027" s="17" t="str">
        <f t="shared" si="480"/>
        <v>-1</v>
      </c>
      <c r="AC5027" s="17">
        <f>IFERROR(INDEX(Factors!$C$59:$C$70,MATCH(AB5027,Factors!$B$59:$B$70,1),1),0)</f>
        <v>0</v>
      </c>
      <c r="AD5027" s="17">
        <f t="shared" si="482"/>
        <v>0</v>
      </c>
      <c r="AE5027" s="17">
        <f>IFERROR(INDEX(Factors!$B$6:$B$15,MATCH('INPUT - Census'!E5027,Factors!$C$6:$C$15,0),1),0)</f>
        <v>0</v>
      </c>
      <c r="AF5027" s="18">
        <f>IFERROR(INDEX(Factors!$B$16:$B$39,MATCH('INPUT - Census'!C5027,Factors!$C$16:$C$35,0),1),0)</f>
        <v>0</v>
      </c>
      <c r="AG5027" s="19">
        <f>IFERROR(INDEX(Factors!$B$40:$B$44,MATCH('INPUT - Census'!F5027,Factors!$C$40:$C$44,0),1),0)</f>
        <v>0</v>
      </c>
      <c r="AH5027" s="21" t="str">
        <f t="shared" si="484"/>
        <v/>
      </c>
      <c r="AI5027" s="1" t="str">
        <f>IFERROR(VLOOKUP(H5027,Factors!$C$45:$D$48,2,0),"")</f>
        <v/>
      </c>
      <c r="AJ5027" t="b">
        <f t="shared" si="483"/>
        <v>0</v>
      </c>
    </row>
    <row r="5028" spans="2:36" ht="14.4" x14ac:dyDescent="0.3">
      <c r="B5028" s="70"/>
      <c r="C5028" s="58"/>
      <c r="D5028" s="63"/>
      <c r="E5028" s="58"/>
      <c r="F5028" s="58"/>
      <c r="G5028" s="44"/>
      <c r="H5028" s="45"/>
      <c r="I5028" s="45"/>
      <c r="J5028" s="40" t="str">
        <f t="shared" si="479"/>
        <v/>
      </c>
      <c r="K5028" s="39" t="str">
        <f t="shared" si="481"/>
        <v/>
      </c>
      <c r="M5028" s="3"/>
      <c r="AB5028" s="17" t="str">
        <f t="shared" si="480"/>
        <v>-1</v>
      </c>
      <c r="AC5028" s="17">
        <f>IFERROR(INDEX(Factors!$C$59:$C$70,MATCH(AB5028,Factors!$B$59:$B$70,1),1),0)</f>
        <v>0</v>
      </c>
      <c r="AD5028" s="17">
        <f t="shared" si="482"/>
        <v>0</v>
      </c>
      <c r="AE5028" s="17">
        <f>IFERROR(INDEX(Factors!$B$6:$B$15,MATCH('INPUT - Census'!E5028,Factors!$C$6:$C$15,0),1),0)</f>
        <v>0</v>
      </c>
      <c r="AF5028" s="18">
        <f>IFERROR(INDEX(Factors!$B$16:$B$39,MATCH('INPUT - Census'!C5028,Factors!$C$16:$C$35,0),1),0)</f>
        <v>0</v>
      </c>
      <c r="AG5028" s="19">
        <f>IFERROR(INDEX(Factors!$B$40:$B$44,MATCH('INPUT - Census'!F5028,Factors!$C$40:$C$44,0),1),0)</f>
        <v>0</v>
      </c>
      <c r="AH5028" s="21" t="str">
        <f t="shared" si="484"/>
        <v/>
      </c>
      <c r="AI5028" s="1" t="str">
        <f>IFERROR(VLOOKUP(H5028,Factors!$C$45:$D$48,2,0),"")</f>
        <v/>
      </c>
      <c r="AJ5028" t="b">
        <f t="shared" si="483"/>
        <v>0</v>
      </c>
    </row>
    <row r="5029" spans="2:36" ht="14.4" x14ac:dyDescent="0.3">
      <c r="B5029" s="70"/>
      <c r="C5029" s="58"/>
      <c r="D5029" s="63"/>
      <c r="E5029" s="58"/>
      <c r="F5029" s="58"/>
      <c r="G5029" s="44"/>
      <c r="H5029" s="45"/>
      <c r="I5029" s="45"/>
      <c r="J5029" s="40" t="str">
        <f t="shared" si="479"/>
        <v/>
      </c>
      <c r="K5029" s="39" t="str">
        <f t="shared" si="481"/>
        <v/>
      </c>
      <c r="M5029" s="3"/>
      <c r="AB5029" s="17" t="str">
        <f t="shared" si="480"/>
        <v>-1</v>
      </c>
      <c r="AC5029" s="17">
        <f>IFERROR(INDEX(Factors!$C$59:$C$70,MATCH(AB5029,Factors!$B$59:$B$70,1),1),0)</f>
        <v>0</v>
      </c>
      <c r="AD5029" s="17">
        <f t="shared" si="482"/>
        <v>0</v>
      </c>
      <c r="AE5029" s="17">
        <f>IFERROR(INDEX(Factors!$B$6:$B$15,MATCH('INPUT - Census'!E5029,Factors!$C$6:$C$15,0),1),0)</f>
        <v>0</v>
      </c>
      <c r="AF5029" s="18">
        <f>IFERROR(INDEX(Factors!$B$16:$B$39,MATCH('INPUT - Census'!C5029,Factors!$C$16:$C$35,0),1),0)</f>
        <v>0</v>
      </c>
      <c r="AG5029" s="19">
        <f>IFERROR(INDEX(Factors!$B$40:$B$44,MATCH('INPUT - Census'!F5029,Factors!$C$40:$C$44,0),1),0)</f>
        <v>0</v>
      </c>
      <c r="AH5029" s="21" t="str">
        <f t="shared" si="484"/>
        <v/>
      </c>
      <c r="AI5029" s="1" t="str">
        <f>IFERROR(VLOOKUP(H5029,Factors!$C$45:$D$48,2,0),"")</f>
        <v/>
      </c>
      <c r="AJ5029" t="b">
        <f t="shared" si="483"/>
        <v>0</v>
      </c>
    </row>
    <row r="5030" spans="2:36" ht="14.4" x14ac:dyDescent="0.3">
      <c r="B5030" s="70"/>
      <c r="C5030" s="58"/>
      <c r="D5030" s="63"/>
      <c r="E5030" s="58"/>
      <c r="F5030" s="58"/>
      <c r="G5030" s="44"/>
      <c r="H5030" s="45"/>
      <c r="I5030" s="45"/>
      <c r="J5030" s="40" t="str">
        <f t="shared" si="479"/>
        <v/>
      </c>
      <c r="K5030" s="39" t="str">
        <f t="shared" si="481"/>
        <v/>
      </c>
      <c r="M5030" s="3"/>
      <c r="AB5030" s="17" t="str">
        <f t="shared" si="480"/>
        <v>-1</v>
      </c>
      <c r="AC5030" s="17">
        <f>IFERROR(INDEX(Factors!$C$59:$C$70,MATCH(AB5030,Factors!$B$59:$B$70,1),1),0)</f>
        <v>0</v>
      </c>
      <c r="AD5030" s="17">
        <f t="shared" si="482"/>
        <v>0</v>
      </c>
      <c r="AE5030" s="17">
        <f>IFERROR(INDEX(Factors!$B$6:$B$15,MATCH('INPUT - Census'!E5030,Factors!$C$6:$C$15,0),1),0)</f>
        <v>0</v>
      </c>
      <c r="AF5030" s="18">
        <f>IFERROR(INDEX(Factors!$B$16:$B$39,MATCH('INPUT - Census'!C5030,Factors!$C$16:$C$35,0),1),0)</f>
        <v>0</v>
      </c>
      <c r="AG5030" s="19">
        <f>IFERROR(INDEX(Factors!$B$40:$B$44,MATCH('INPUT - Census'!F5030,Factors!$C$40:$C$44,0),1),0)</f>
        <v>0</v>
      </c>
      <c r="AH5030" s="21" t="str">
        <f t="shared" si="484"/>
        <v/>
      </c>
      <c r="AI5030" s="1" t="str">
        <f>IFERROR(VLOOKUP(H5030,Factors!$C$45:$D$48,2,0),"")</f>
        <v/>
      </c>
      <c r="AJ5030" t="b">
        <f t="shared" si="483"/>
        <v>0</v>
      </c>
    </row>
    <row r="5031" spans="2:36" ht="14.4" x14ac:dyDescent="0.3">
      <c r="B5031" s="70"/>
      <c r="C5031" s="58"/>
      <c r="D5031" s="63"/>
      <c r="E5031" s="58"/>
      <c r="F5031" s="58"/>
      <c r="G5031" s="44"/>
      <c r="H5031" s="45"/>
      <c r="I5031" s="45"/>
      <c r="J5031" s="40" t="str">
        <f t="shared" si="479"/>
        <v/>
      </c>
      <c r="K5031" s="39" t="str">
        <f t="shared" si="481"/>
        <v/>
      </c>
      <c r="M5031" s="3"/>
      <c r="AB5031" s="17" t="str">
        <f t="shared" si="480"/>
        <v>-1</v>
      </c>
      <c r="AC5031" s="17">
        <f>IFERROR(INDEX(Factors!$C$59:$C$70,MATCH(AB5031,Factors!$B$59:$B$70,1),1),0)</f>
        <v>0</v>
      </c>
      <c r="AD5031" s="17">
        <f t="shared" si="482"/>
        <v>0</v>
      </c>
      <c r="AE5031" s="17">
        <f>IFERROR(INDEX(Factors!$B$6:$B$15,MATCH('INPUT - Census'!E5031,Factors!$C$6:$C$15,0),1),0)</f>
        <v>0</v>
      </c>
      <c r="AF5031" s="18">
        <f>IFERROR(INDEX(Factors!$B$16:$B$39,MATCH('INPUT - Census'!C5031,Factors!$C$16:$C$35,0),1),0)</f>
        <v>0</v>
      </c>
      <c r="AG5031" s="19">
        <f>IFERROR(INDEX(Factors!$B$40:$B$44,MATCH('INPUT - Census'!F5031,Factors!$C$40:$C$44,0),1),0)</f>
        <v>0</v>
      </c>
      <c r="AH5031" s="21" t="str">
        <f t="shared" si="484"/>
        <v/>
      </c>
      <c r="AI5031" s="1" t="str">
        <f>IFERROR(VLOOKUP(H5031,Factors!$C$45:$D$48,2,0),"")</f>
        <v/>
      </c>
      <c r="AJ5031" t="b">
        <f t="shared" si="483"/>
        <v>0</v>
      </c>
    </row>
    <row r="5032" spans="2:36" ht="14.4" x14ac:dyDescent="0.3">
      <c r="B5032" s="70"/>
      <c r="C5032" s="58"/>
      <c r="D5032" s="63"/>
      <c r="E5032" s="58"/>
      <c r="F5032" s="58"/>
      <c r="G5032" s="44"/>
      <c r="H5032" s="45"/>
      <c r="I5032" s="45"/>
      <c r="J5032" s="40" t="str">
        <f t="shared" si="479"/>
        <v/>
      </c>
      <c r="K5032" s="39" t="str">
        <f t="shared" si="481"/>
        <v/>
      </c>
      <c r="M5032" s="3"/>
      <c r="AB5032" s="17" t="str">
        <f t="shared" si="480"/>
        <v>-1</v>
      </c>
      <c r="AC5032" s="17">
        <f>IFERROR(INDEX(Factors!$C$59:$C$70,MATCH(AB5032,Factors!$B$59:$B$70,1),1),0)</f>
        <v>0</v>
      </c>
      <c r="AD5032" s="17">
        <f t="shared" si="482"/>
        <v>0</v>
      </c>
      <c r="AE5032" s="17">
        <f>IFERROR(INDEX(Factors!$B$6:$B$15,MATCH('INPUT - Census'!E5032,Factors!$C$6:$C$15,0),1),0)</f>
        <v>0</v>
      </c>
      <c r="AF5032" s="18">
        <f>IFERROR(INDEX(Factors!$B$16:$B$39,MATCH('INPUT - Census'!C5032,Factors!$C$16:$C$35,0),1),0)</f>
        <v>0</v>
      </c>
      <c r="AG5032" s="19">
        <f>IFERROR(INDEX(Factors!$B$40:$B$44,MATCH('INPUT - Census'!F5032,Factors!$C$40:$C$44,0),1),0)</f>
        <v>0</v>
      </c>
      <c r="AH5032" s="21" t="str">
        <f t="shared" si="484"/>
        <v/>
      </c>
      <c r="AI5032" s="1" t="str">
        <f>IFERROR(VLOOKUP(H5032,Factors!$C$45:$D$48,2,0),"")</f>
        <v/>
      </c>
      <c r="AJ5032" t="b">
        <f t="shared" si="483"/>
        <v>0</v>
      </c>
    </row>
    <row r="5033" spans="2:36" ht="14.4" x14ac:dyDescent="0.3">
      <c r="B5033" s="70"/>
      <c r="C5033" s="58"/>
      <c r="D5033" s="63"/>
      <c r="E5033" s="58"/>
      <c r="F5033" s="58"/>
      <c r="G5033" s="44"/>
      <c r="H5033" s="45"/>
      <c r="I5033" s="45"/>
      <c r="J5033" s="40" t="str">
        <f t="shared" si="479"/>
        <v/>
      </c>
      <c r="K5033" s="39" t="str">
        <f t="shared" si="481"/>
        <v/>
      </c>
      <c r="M5033" s="3"/>
      <c r="AB5033" s="17" t="str">
        <f t="shared" si="480"/>
        <v>-1</v>
      </c>
      <c r="AC5033" s="17">
        <f>IFERROR(INDEX(Factors!$C$59:$C$70,MATCH(AB5033,Factors!$B$59:$B$70,1),1),0)</f>
        <v>0</v>
      </c>
      <c r="AD5033" s="17">
        <f t="shared" si="482"/>
        <v>0</v>
      </c>
      <c r="AE5033" s="17">
        <f>IFERROR(INDEX(Factors!$B$6:$B$15,MATCH('INPUT - Census'!E5033,Factors!$C$6:$C$15,0),1),0)</f>
        <v>0</v>
      </c>
      <c r="AF5033" s="18">
        <f>IFERROR(INDEX(Factors!$B$16:$B$39,MATCH('INPUT - Census'!C5033,Factors!$C$16:$C$35,0),1),0)</f>
        <v>0</v>
      </c>
      <c r="AG5033" s="19">
        <f>IFERROR(INDEX(Factors!$B$40:$B$44,MATCH('INPUT - Census'!F5033,Factors!$C$40:$C$44,0),1),0)</f>
        <v>0</v>
      </c>
      <c r="AH5033" s="21" t="str">
        <f t="shared" si="484"/>
        <v/>
      </c>
      <c r="AI5033" s="1" t="str">
        <f>IFERROR(VLOOKUP(H5033,Factors!$C$45:$D$48,2,0),"")</f>
        <v/>
      </c>
      <c r="AJ5033" t="b">
        <f t="shared" si="483"/>
        <v>0</v>
      </c>
    </row>
    <row r="5034" spans="2:36" ht="14.4" x14ac:dyDescent="0.3">
      <c r="B5034" s="70"/>
      <c r="C5034" s="58"/>
      <c r="D5034" s="63"/>
      <c r="E5034" s="58"/>
      <c r="F5034" s="58"/>
      <c r="G5034" s="44"/>
      <c r="H5034" s="45"/>
      <c r="I5034" s="45"/>
      <c r="J5034" s="40" t="str">
        <f t="shared" si="479"/>
        <v/>
      </c>
      <c r="K5034" s="39" t="str">
        <f t="shared" si="481"/>
        <v/>
      </c>
      <c r="M5034" s="3"/>
      <c r="AB5034" s="17" t="str">
        <f t="shared" si="480"/>
        <v>-1</v>
      </c>
      <c r="AC5034" s="17">
        <f>IFERROR(INDEX(Factors!$C$59:$C$70,MATCH(AB5034,Factors!$B$59:$B$70,1),1),0)</f>
        <v>0</v>
      </c>
      <c r="AD5034" s="17">
        <f t="shared" si="482"/>
        <v>0</v>
      </c>
      <c r="AE5034" s="17">
        <f>IFERROR(INDEX(Factors!$B$6:$B$15,MATCH('INPUT - Census'!E5034,Factors!$C$6:$C$15,0),1),0)</f>
        <v>0</v>
      </c>
      <c r="AF5034" s="18">
        <f>IFERROR(INDEX(Factors!$B$16:$B$39,MATCH('INPUT - Census'!C5034,Factors!$C$16:$C$35,0),1),0)</f>
        <v>0</v>
      </c>
      <c r="AG5034" s="19">
        <f>IFERROR(INDEX(Factors!$B$40:$B$44,MATCH('INPUT - Census'!F5034,Factors!$C$40:$C$44,0),1),0)</f>
        <v>0</v>
      </c>
      <c r="AH5034" s="21" t="str">
        <f t="shared" si="484"/>
        <v/>
      </c>
      <c r="AI5034" s="1" t="str">
        <f>IFERROR(VLOOKUP(H5034,Factors!$C$45:$D$48,2,0),"")</f>
        <v/>
      </c>
      <c r="AJ5034" t="b">
        <f t="shared" si="483"/>
        <v>0</v>
      </c>
    </row>
    <row r="5035" spans="2:36" ht="14.4" x14ac:dyDescent="0.3">
      <c r="B5035" s="70"/>
      <c r="C5035" s="58"/>
      <c r="D5035" s="63"/>
      <c r="E5035" s="58"/>
      <c r="F5035" s="58"/>
      <c r="G5035" s="44"/>
      <c r="H5035" s="45"/>
      <c r="I5035" s="45"/>
      <c r="J5035" s="40" t="str">
        <f t="shared" si="479"/>
        <v/>
      </c>
      <c r="K5035" s="39" t="str">
        <f t="shared" si="481"/>
        <v/>
      </c>
      <c r="M5035" s="3"/>
      <c r="AB5035" s="17" t="str">
        <f t="shared" si="480"/>
        <v>-1</v>
      </c>
      <c r="AC5035" s="17">
        <f>IFERROR(INDEX(Factors!$C$59:$C$70,MATCH(AB5035,Factors!$B$59:$B$70,1),1),0)</f>
        <v>0</v>
      </c>
      <c r="AD5035" s="17">
        <f t="shared" si="482"/>
        <v>0</v>
      </c>
      <c r="AE5035" s="17">
        <f>IFERROR(INDEX(Factors!$B$6:$B$15,MATCH('INPUT - Census'!E5035,Factors!$C$6:$C$15,0),1),0)</f>
        <v>0</v>
      </c>
      <c r="AF5035" s="18">
        <f>IFERROR(INDEX(Factors!$B$16:$B$39,MATCH('INPUT - Census'!C5035,Factors!$C$16:$C$35,0),1),0)</f>
        <v>0</v>
      </c>
      <c r="AG5035" s="19">
        <f>IFERROR(INDEX(Factors!$B$40:$B$44,MATCH('INPUT - Census'!F5035,Factors!$C$40:$C$44,0),1),0)</f>
        <v>0</v>
      </c>
      <c r="AH5035" s="21" t="str">
        <f t="shared" si="484"/>
        <v/>
      </c>
      <c r="AI5035" s="1" t="str">
        <f>IFERROR(VLOOKUP(H5035,Factors!$C$45:$D$48,2,0),"")</f>
        <v/>
      </c>
      <c r="AJ5035" t="b">
        <f t="shared" si="483"/>
        <v>0</v>
      </c>
    </row>
    <row r="5036" spans="2:36" ht="14.4" x14ac:dyDescent="0.3">
      <c r="B5036" s="70"/>
      <c r="C5036" s="58"/>
      <c r="D5036" s="63"/>
      <c r="E5036" s="58"/>
      <c r="F5036" s="58"/>
      <c r="G5036" s="44"/>
      <c r="H5036" s="45"/>
      <c r="I5036" s="45"/>
      <c r="J5036" s="40" t="str">
        <f t="shared" si="479"/>
        <v/>
      </c>
      <c r="K5036" s="39" t="str">
        <f t="shared" si="481"/>
        <v/>
      </c>
      <c r="M5036" s="3"/>
      <c r="AB5036" s="17" t="str">
        <f t="shared" si="480"/>
        <v>-1</v>
      </c>
      <c r="AC5036" s="17">
        <f>IFERROR(INDEX(Factors!$C$59:$C$70,MATCH(AB5036,Factors!$B$59:$B$70,1),1),0)</f>
        <v>0</v>
      </c>
      <c r="AD5036" s="17">
        <f t="shared" si="482"/>
        <v>0</v>
      </c>
      <c r="AE5036" s="17">
        <f>IFERROR(INDEX(Factors!$B$6:$B$15,MATCH('INPUT - Census'!E5036,Factors!$C$6:$C$15,0),1),0)</f>
        <v>0</v>
      </c>
      <c r="AF5036" s="18">
        <f>IFERROR(INDEX(Factors!$B$16:$B$39,MATCH('INPUT - Census'!C5036,Factors!$C$16:$C$35,0),1),0)</f>
        <v>0</v>
      </c>
      <c r="AG5036" s="19">
        <f>IFERROR(INDEX(Factors!$B$40:$B$44,MATCH('INPUT - Census'!F5036,Factors!$C$40:$C$44,0),1),0)</f>
        <v>0</v>
      </c>
      <c r="AH5036" s="21" t="str">
        <f t="shared" si="484"/>
        <v/>
      </c>
      <c r="AI5036" s="1" t="str">
        <f>IFERROR(VLOOKUP(H5036,Factors!$C$45:$D$48,2,0),"")</f>
        <v/>
      </c>
      <c r="AJ5036" t="b">
        <f t="shared" si="483"/>
        <v>0</v>
      </c>
    </row>
    <row r="5037" spans="2:36" ht="14.4" x14ac:dyDescent="0.3">
      <c r="B5037" s="70"/>
      <c r="C5037" s="58"/>
      <c r="D5037" s="63"/>
      <c r="E5037" s="58"/>
      <c r="F5037" s="58"/>
      <c r="G5037" s="44"/>
      <c r="H5037" s="45"/>
      <c r="I5037" s="45"/>
      <c r="J5037" s="40" t="str">
        <f t="shared" si="479"/>
        <v/>
      </c>
      <c r="K5037" s="39" t="str">
        <f t="shared" si="481"/>
        <v/>
      </c>
      <c r="M5037" s="3"/>
      <c r="AB5037" s="17" t="str">
        <f t="shared" si="480"/>
        <v>-1</v>
      </c>
      <c r="AC5037" s="17">
        <f>IFERROR(INDEX(Factors!$C$59:$C$70,MATCH(AB5037,Factors!$B$59:$B$70,1),1),0)</f>
        <v>0</v>
      </c>
      <c r="AD5037" s="17">
        <f t="shared" si="482"/>
        <v>0</v>
      </c>
      <c r="AE5037" s="17">
        <f>IFERROR(INDEX(Factors!$B$6:$B$15,MATCH('INPUT - Census'!E5037,Factors!$C$6:$C$15,0),1),0)</f>
        <v>0</v>
      </c>
      <c r="AF5037" s="18">
        <f>IFERROR(INDEX(Factors!$B$16:$B$39,MATCH('INPUT - Census'!C5037,Factors!$C$16:$C$35,0),1),0)</f>
        <v>0</v>
      </c>
      <c r="AG5037" s="19">
        <f>IFERROR(INDEX(Factors!$B$40:$B$44,MATCH('INPUT - Census'!F5037,Factors!$C$40:$C$44,0),1),0)</f>
        <v>0</v>
      </c>
      <c r="AH5037" s="21" t="str">
        <f t="shared" si="484"/>
        <v/>
      </c>
      <c r="AI5037" s="1" t="str">
        <f>IFERROR(VLOOKUP(H5037,Factors!$C$45:$D$48,2,0),"")</f>
        <v/>
      </c>
      <c r="AJ5037" t="b">
        <f t="shared" si="483"/>
        <v>0</v>
      </c>
    </row>
    <row r="5038" spans="2:36" ht="14.4" x14ac:dyDescent="0.3">
      <c r="B5038" s="70"/>
      <c r="C5038" s="58"/>
      <c r="D5038" s="63"/>
      <c r="E5038" s="58"/>
      <c r="F5038" s="58"/>
      <c r="G5038" s="44"/>
      <c r="H5038" s="45"/>
      <c r="I5038" s="45"/>
      <c r="J5038" s="40" t="str">
        <f t="shared" si="479"/>
        <v/>
      </c>
      <c r="K5038" s="39" t="str">
        <f t="shared" si="481"/>
        <v/>
      </c>
      <c r="M5038" s="3"/>
      <c r="AB5038" s="17" t="str">
        <f t="shared" si="480"/>
        <v>-1</v>
      </c>
      <c r="AC5038" s="17">
        <f>IFERROR(INDEX(Factors!$C$59:$C$70,MATCH(AB5038,Factors!$B$59:$B$70,1),1),0)</f>
        <v>0</v>
      </c>
      <c r="AD5038" s="17">
        <f t="shared" si="482"/>
        <v>0</v>
      </c>
      <c r="AE5038" s="17">
        <f>IFERROR(INDEX(Factors!$B$6:$B$15,MATCH('INPUT - Census'!E5038,Factors!$C$6:$C$15,0),1),0)</f>
        <v>0</v>
      </c>
      <c r="AF5038" s="18">
        <f>IFERROR(INDEX(Factors!$B$16:$B$39,MATCH('INPUT - Census'!C5038,Factors!$C$16:$C$35,0),1),0)</f>
        <v>0</v>
      </c>
      <c r="AG5038" s="19">
        <f>IFERROR(INDEX(Factors!$B$40:$B$44,MATCH('INPUT - Census'!F5038,Factors!$C$40:$C$44,0),1),0)</f>
        <v>0</v>
      </c>
      <c r="AH5038" s="21" t="str">
        <f t="shared" si="484"/>
        <v/>
      </c>
      <c r="AI5038" s="1" t="str">
        <f>IFERROR(VLOOKUP(H5038,Factors!$C$45:$D$48,2,0),"")</f>
        <v/>
      </c>
      <c r="AJ5038" t="b">
        <f t="shared" si="483"/>
        <v>0</v>
      </c>
    </row>
    <row r="5039" spans="2:36" ht="14.4" x14ac:dyDescent="0.3">
      <c r="B5039" s="70"/>
      <c r="C5039" s="58"/>
      <c r="D5039" s="63"/>
      <c r="E5039" s="58"/>
      <c r="F5039" s="58"/>
      <c r="G5039" s="44"/>
      <c r="H5039" s="45"/>
      <c r="I5039" s="45"/>
      <c r="J5039" s="40" t="str">
        <f t="shared" si="479"/>
        <v/>
      </c>
      <c r="K5039" s="39" t="str">
        <f t="shared" si="481"/>
        <v/>
      </c>
      <c r="M5039" s="3"/>
      <c r="AB5039" s="17" t="str">
        <f t="shared" si="480"/>
        <v>-1</v>
      </c>
      <c r="AC5039" s="17">
        <f>IFERROR(INDEX(Factors!$C$59:$C$70,MATCH(AB5039,Factors!$B$59:$B$70,1),1),0)</f>
        <v>0</v>
      </c>
      <c r="AD5039" s="17">
        <f t="shared" si="482"/>
        <v>0</v>
      </c>
      <c r="AE5039" s="17">
        <f>IFERROR(INDEX(Factors!$B$6:$B$15,MATCH('INPUT - Census'!E5039,Factors!$C$6:$C$15,0),1),0)</f>
        <v>0</v>
      </c>
      <c r="AF5039" s="18">
        <f>IFERROR(INDEX(Factors!$B$16:$B$39,MATCH('INPUT - Census'!C5039,Factors!$C$16:$C$35,0),1),0)</f>
        <v>0</v>
      </c>
      <c r="AG5039" s="19">
        <f>IFERROR(INDEX(Factors!$B$40:$B$44,MATCH('INPUT - Census'!F5039,Factors!$C$40:$C$44,0),1),0)</f>
        <v>0</v>
      </c>
      <c r="AH5039" s="21" t="str">
        <f t="shared" si="484"/>
        <v/>
      </c>
      <c r="AI5039" s="1" t="str">
        <f>IFERROR(VLOOKUP(H5039,Factors!$C$45:$D$48,2,0),"")</f>
        <v/>
      </c>
      <c r="AJ5039" t="b">
        <f t="shared" si="483"/>
        <v>0</v>
      </c>
    </row>
    <row r="5040" spans="2:36" ht="14.4" x14ac:dyDescent="0.3">
      <c r="B5040" s="70"/>
      <c r="C5040" s="58"/>
      <c r="D5040" s="63"/>
      <c r="E5040" s="58"/>
      <c r="F5040" s="58"/>
      <c r="G5040" s="44"/>
      <c r="H5040" s="45"/>
      <c r="I5040" s="45"/>
      <c r="J5040" s="40" t="str">
        <f t="shared" si="479"/>
        <v/>
      </c>
      <c r="K5040" s="39" t="str">
        <f t="shared" si="481"/>
        <v/>
      </c>
      <c r="M5040" s="3"/>
      <c r="AB5040" s="17" t="str">
        <f t="shared" si="480"/>
        <v>-1</v>
      </c>
      <c r="AC5040" s="17">
        <f>IFERROR(INDEX(Factors!$C$59:$C$70,MATCH(AB5040,Factors!$B$59:$B$70,1),1),0)</f>
        <v>0</v>
      </c>
      <c r="AD5040" s="17">
        <f t="shared" si="482"/>
        <v>0</v>
      </c>
      <c r="AE5040" s="17">
        <f>IFERROR(INDEX(Factors!$B$6:$B$15,MATCH('INPUT - Census'!E5040,Factors!$C$6:$C$15,0),1),0)</f>
        <v>0</v>
      </c>
      <c r="AF5040" s="18">
        <f>IFERROR(INDEX(Factors!$B$16:$B$39,MATCH('INPUT - Census'!C5040,Factors!$C$16:$C$35,0),1),0)</f>
        <v>0</v>
      </c>
      <c r="AG5040" s="19">
        <f>IFERROR(INDEX(Factors!$B$40:$B$44,MATCH('INPUT - Census'!F5040,Factors!$C$40:$C$44,0),1),0)</f>
        <v>0</v>
      </c>
      <c r="AH5040" s="21" t="str">
        <f t="shared" si="484"/>
        <v/>
      </c>
      <c r="AI5040" s="1" t="str">
        <f>IFERROR(VLOOKUP(H5040,Factors!$C$45:$D$48,2,0),"")</f>
        <v/>
      </c>
      <c r="AJ5040" t="b">
        <f t="shared" si="483"/>
        <v>0</v>
      </c>
    </row>
    <row r="5041" spans="2:36" ht="14.4" x14ac:dyDescent="0.3">
      <c r="B5041" s="70"/>
      <c r="C5041" s="58"/>
      <c r="D5041" s="63"/>
      <c r="E5041" s="58"/>
      <c r="F5041" s="58"/>
      <c r="G5041" s="44"/>
      <c r="H5041" s="45"/>
      <c r="I5041" s="45"/>
      <c r="J5041" s="40" t="str">
        <f t="shared" si="479"/>
        <v/>
      </c>
      <c r="K5041" s="39" t="str">
        <f t="shared" si="481"/>
        <v/>
      </c>
      <c r="M5041" s="3"/>
      <c r="AB5041" s="17" t="str">
        <f t="shared" si="480"/>
        <v>-1</v>
      </c>
      <c r="AC5041" s="17">
        <f>IFERROR(INDEX(Factors!$C$59:$C$70,MATCH(AB5041,Factors!$B$59:$B$70,1),1),0)</f>
        <v>0</v>
      </c>
      <c r="AD5041" s="17">
        <f t="shared" si="482"/>
        <v>0</v>
      </c>
      <c r="AE5041" s="17">
        <f>IFERROR(INDEX(Factors!$B$6:$B$15,MATCH('INPUT - Census'!E5041,Factors!$C$6:$C$15,0),1),0)</f>
        <v>0</v>
      </c>
      <c r="AF5041" s="18">
        <f>IFERROR(INDEX(Factors!$B$16:$B$39,MATCH('INPUT - Census'!C5041,Factors!$C$16:$C$35,0),1),0)</f>
        <v>0</v>
      </c>
      <c r="AG5041" s="19">
        <f>IFERROR(INDEX(Factors!$B$40:$B$44,MATCH('INPUT - Census'!F5041,Factors!$C$40:$C$44,0),1),0)</f>
        <v>0</v>
      </c>
      <c r="AH5041" s="21" t="str">
        <f t="shared" si="484"/>
        <v/>
      </c>
      <c r="AI5041" s="1" t="str">
        <f>IFERROR(VLOOKUP(H5041,Factors!$C$45:$D$48,2,0),"")</f>
        <v/>
      </c>
      <c r="AJ5041" t="b">
        <f t="shared" si="483"/>
        <v>0</v>
      </c>
    </row>
    <row r="5042" spans="2:36" ht="14.4" x14ac:dyDescent="0.3">
      <c r="B5042" s="70"/>
      <c r="C5042" s="58"/>
      <c r="D5042" s="63"/>
      <c r="E5042" s="58"/>
      <c r="F5042" s="58"/>
      <c r="G5042" s="44"/>
      <c r="H5042" s="45"/>
      <c r="I5042" s="45"/>
      <c r="J5042" s="40" t="str">
        <f t="shared" si="479"/>
        <v/>
      </c>
      <c r="K5042" s="39" t="str">
        <f t="shared" si="481"/>
        <v/>
      </c>
      <c r="M5042" s="3"/>
      <c r="AB5042" s="17" t="str">
        <f t="shared" si="480"/>
        <v>-1</v>
      </c>
      <c r="AC5042" s="17">
        <f>IFERROR(INDEX(Factors!$C$59:$C$70,MATCH(AB5042,Factors!$B$59:$B$70,1),1),0)</f>
        <v>0</v>
      </c>
      <c r="AD5042" s="17">
        <f t="shared" si="482"/>
        <v>0</v>
      </c>
      <c r="AE5042" s="17">
        <f>IFERROR(INDEX(Factors!$B$6:$B$15,MATCH('INPUT - Census'!E5042,Factors!$C$6:$C$15,0),1),0)</f>
        <v>0</v>
      </c>
      <c r="AF5042" s="18">
        <f>IFERROR(INDEX(Factors!$B$16:$B$39,MATCH('INPUT - Census'!C5042,Factors!$C$16:$C$35,0),1),0)</f>
        <v>0</v>
      </c>
      <c r="AG5042" s="19">
        <f>IFERROR(INDEX(Factors!$B$40:$B$44,MATCH('INPUT - Census'!F5042,Factors!$C$40:$C$44,0),1),0)</f>
        <v>0</v>
      </c>
      <c r="AH5042" s="21" t="str">
        <f t="shared" si="484"/>
        <v/>
      </c>
      <c r="AI5042" s="1" t="str">
        <f>IFERROR(VLOOKUP(H5042,Factors!$C$45:$D$48,2,0),"")</f>
        <v/>
      </c>
      <c r="AJ5042" t="b">
        <f t="shared" si="483"/>
        <v>0</v>
      </c>
    </row>
    <row r="5043" spans="2:36" ht="14.4" x14ac:dyDescent="0.3">
      <c r="B5043" s="70"/>
      <c r="C5043" s="58"/>
      <c r="D5043" s="63"/>
      <c r="E5043" s="58"/>
      <c r="F5043" s="58"/>
      <c r="G5043" s="44"/>
      <c r="H5043" s="45"/>
      <c r="I5043" s="45"/>
      <c r="J5043" s="40" t="str">
        <f t="shared" si="479"/>
        <v/>
      </c>
      <c r="K5043" s="39" t="str">
        <f t="shared" si="481"/>
        <v/>
      </c>
      <c r="M5043" s="3"/>
      <c r="AB5043" s="17" t="str">
        <f t="shared" si="480"/>
        <v>-1</v>
      </c>
      <c r="AC5043" s="17">
        <f>IFERROR(INDEX(Factors!$C$59:$C$70,MATCH(AB5043,Factors!$B$59:$B$70,1),1),0)</f>
        <v>0</v>
      </c>
      <c r="AD5043" s="17">
        <f t="shared" si="482"/>
        <v>0</v>
      </c>
      <c r="AE5043" s="17">
        <f>IFERROR(INDEX(Factors!$B$6:$B$15,MATCH('INPUT - Census'!E5043,Factors!$C$6:$C$15,0),1),0)</f>
        <v>0</v>
      </c>
      <c r="AF5043" s="18">
        <f>IFERROR(INDEX(Factors!$B$16:$B$39,MATCH('INPUT - Census'!C5043,Factors!$C$16:$C$35,0),1),0)</f>
        <v>0</v>
      </c>
      <c r="AG5043" s="19">
        <f>IFERROR(INDEX(Factors!$B$40:$B$44,MATCH('INPUT - Census'!F5043,Factors!$C$40:$C$44,0),1),0)</f>
        <v>0</v>
      </c>
      <c r="AH5043" s="21" t="str">
        <f t="shared" si="484"/>
        <v/>
      </c>
      <c r="AI5043" s="1" t="str">
        <f>IFERROR(VLOOKUP(H5043,Factors!$C$45:$D$48,2,0),"")</f>
        <v/>
      </c>
      <c r="AJ5043" t="b">
        <f t="shared" si="483"/>
        <v>0</v>
      </c>
    </row>
    <row r="5044" spans="2:36" ht="14.4" x14ac:dyDescent="0.3">
      <c r="B5044" s="70"/>
      <c r="C5044" s="58"/>
      <c r="D5044" s="63"/>
      <c r="E5044" s="58"/>
      <c r="F5044" s="58"/>
      <c r="G5044" s="44"/>
      <c r="H5044" s="45"/>
      <c r="I5044" s="45"/>
      <c r="J5044" s="40" t="str">
        <f t="shared" si="479"/>
        <v/>
      </c>
      <c r="K5044" s="39" t="str">
        <f t="shared" si="481"/>
        <v/>
      </c>
      <c r="M5044" s="3"/>
      <c r="AB5044" s="17" t="str">
        <f t="shared" si="480"/>
        <v>-1</v>
      </c>
      <c r="AC5044" s="17">
        <f>IFERROR(INDEX(Factors!$C$59:$C$70,MATCH(AB5044,Factors!$B$59:$B$70,1),1),0)</f>
        <v>0</v>
      </c>
      <c r="AD5044" s="17">
        <f t="shared" si="482"/>
        <v>0</v>
      </c>
      <c r="AE5044" s="17">
        <f>IFERROR(INDEX(Factors!$B$6:$B$15,MATCH('INPUT - Census'!E5044,Factors!$C$6:$C$15,0),1),0)</f>
        <v>0</v>
      </c>
      <c r="AF5044" s="18">
        <f>IFERROR(INDEX(Factors!$B$16:$B$39,MATCH('INPUT - Census'!C5044,Factors!$C$16:$C$35,0),1),0)</f>
        <v>0</v>
      </c>
      <c r="AG5044" s="19">
        <f>IFERROR(INDEX(Factors!$B$40:$B$44,MATCH('INPUT - Census'!F5044,Factors!$C$40:$C$44,0),1),0)</f>
        <v>0</v>
      </c>
      <c r="AH5044" s="21" t="str">
        <f t="shared" si="484"/>
        <v/>
      </c>
      <c r="AI5044" s="1" t="str">
        <f>IFERROR(VLOOKUP(H5044,Factors!$C$45:$D$48,2,0),"")</f>
        <v/>
      </c>
      <c r="AJ5044" t="b">
        <f t="shared" si="483"/>
        <v>0</v>
      </c>
    </row>
    <row r="5045" spans="2:36" ht="14.4" x14ac:dyDescent="0.3">
      <c r="B5045" s="70"/>
      <c r="C5045" s="58"/>
      <c r="D5045" s="63"/>
      <c r="E5045" s="58"/>
      <c r="F5045" s="58"/>
      <c r="G5045" s="44"/>
      <c r="H5045" s="45"/>
      <c r="I5045" s="45"/>
      <c r="J5045" s="40" t="str">
        <f t="shared" si="479"/>
        <v/>
      </c>
      <c r="K5045" s="39" t="str">
        <f t="shared" si="481"/>
        <v/>
      </c>
      <c r="M5045" s="3"/>
      <c r="AB5045" s="17" t="str">
        <f t="shared" si="480"/>
        <v>-1</v>
      </c>
      <c r="AC5045" s="17">
        <f>IFERROR(INDEX(Factors!$C$59:$C$70,MATCH(AB5045,Factors!$B$59:$B$70,1),1),0)</f>
        <v>0</v>
      </c>
      <c r="AD5045" s="17">
        <f t="shared" si="482"/>
        <v>0</v>
      </c>
      <c r="AE5045" s="17">
        <f>IFERROR(INDEX(Factors!$B$6:$B$15,MATCH('INPUT - Census'!E5045,Factors!$C$6:$C$15,0),1),0)</f>
        <v>0</v>
      </c>
      <c r="AF5045" s="18">
        <f>IFERROR(INDEX(Factors!$B$16:$B$39,MATCH('INPUT - Census'!C5045,Factors!$C$16:$C$35,0),1),0)</f>
        <v>0</v>
      </c>
      <c r="AG5045" s="19">
        <f>IFERROR(INDEX(Factors!$B$40:$B$44,MATCH('INPUT - Census'!F5045,Factors!$C$40:$C$44,0),1),0)</f>
        <v>0</v>
      </c>
      <c r="AH5045" s="21" t="str">
        <f t="shared" si="484"/>
        <v/>
      </c>
      <c r="AI5045" s="1" t="str">
        <f>IFERROR(VLOOKUP(H5045,Factors!$C$45:$D$48,2,0),"")</f>
        <v/>
      </c>
      <c r="AJ5045" t="b">
        <f t="shared" si="483"/>
        <v>0</v>
      </c>
    </row>
    <row r="5046" spans="2:36" ht="14.4" x14ac:dyDescent="0.3">
      <c r="B5046" s="70"/>
      <c r="C5046" s="58"/>
      <c r="D5046" s="63"/>
      <c r="E5046" s="58"/>
      <c r="F5046" s="58"/>
      <c r="G5046" s="44"/>
      <c r="H5046" s="45"/>
      <c r="I5046" s="45"/>
      <c r="J5046" s="40" t="str">
        <f t="shared" si="479"/>
        <v/>
      </c>
      <c r="K5046" s="39" t="str">
        <f t="shared" si="481"/>
        <v/>
      </c>
      <c r="M5046" s="3"/>
      <c r="AB5046" s="17" t="str">
        <f t="shared" si="480"/>
        <v>-1</v>
      </c>
      <c r="AC5046" s="17">
        <f>IFERROR(INDEX(Factors!$C$59:$C$70,MATCH(AB5046,Factors!$B$59:$B$70,1),1),0)</f>
        <v>0</v>
      </c>
      <c r="AD5046" s="17">
        <f t="shared" si="482"/>
        <v>0</v>
      </c>
      <c r="AE5046" s="17">
        <f>IFERROR(INDEX(Factors!$B$6:$B$15,MATCH('INPUT - Census'!E5046,Factors!$C$6:$C$15,0),1),0)</f>
        <v>0</v>
      </c>
      <c r="AF5046" s="18">
        <f>IFERROR(INDEX(Factors!$B$16:$B$39,MATCH('INPUT - Census'!C5046,Factors!$C$16:$C$35,0),1),0)</f>
        <v>0</v>
      </c>
      <c r="AG5046" s="19">
        <f>IFERROR(INDEX(Factors!$B$40:$B$44,MATCH('INPUT - Census'!F5046,Factors!$C$40:$C$44,0),1),0)</f>
        <v>0</v>
      </c>
      <c r="AH5046" s="21" t="str">
        <f t="shared" si="484"/>
        <v/>
      </c>
      <c r="AI5046" s="1" t="str">
        <f>IFERROR(VLOOKUP(H5046,Factors!$C$45:$D$48,2,0),"")</f>
        <v/>
      </c>
      <c r="AJ5046" t="b">
        <f t="shared" si="483"/>
        <v>0</v>
      </c>
    </row>
    <row r="5047" spans="2:36" ht="14.4" x14ac:dyDescent="0.3">
      <c r="B5047" s="70"/>
      <c r="C5047" s="58"/>
      <c r="D5047" s="63"/>
      <c r="E5047" s="58"/>
      <c r="F5047" s="58"/>
      <c r="G5047" s="44"/>
      <c r="H5047" s="45"/>
      <c r="I5047" s="45"/>
      <c r="J5047" s="40" t="str">
        <f t="shared" si="479"/>
        <v/>
      </c>
      <c r="K5047" s="39" t="str">
        <f t="shared" si="481"/>
        <v/>
      </c>
      <c r="M5047" s="3"/>
      <c r="AB5047" s="17" t="str">
        <f t="shared" si="480"/>
        <v>-1</v>
      </c>
      <c r="AC5047" s="17">
        <f>IFERROR(INDEX(Factors!$C$59:$C$70,MATCH(AB5047,Factors!$B$59:$B$70,1),1),0)</f>
        <v>0</v>
      </c>
      <c r="AD5047" s="17">
        <f t="shared" si="482"/>
        <v>0</v>
      </c>
      <c r="AE5047" s="17">
        <f>IFERROR(INDEX(Factors!$B$6:$B$15,MATCH('INPUT - Census'!E5047,Factors!$C$6:$C$15,0),1),0)</f>
        <v>0</v>
      </c>
      <c r="AF5047" s="18">
        <f>IFERROR(INDEX(Factors!$B$16:$B$39,MATCH('INPUT - Census'!C5047,Factors!$C$16:$C$35,0),1),0)</f>
        <v>0</v>
      </c>
      <c r="AG5047" s="19">
        <f>IFERROR(INDEX(Factors!$B$40:$B$44,MATCH('INPUT - Census'!F5047,Factors!$C$40:$C$44,0),1),0)</f>
        <v>0</v>
      </c>
      <c r="AH5047" s="21" t="str">
        <f t="shared" si="484"/>
        <v/>
      </c>
      <c r="AI5047" s="1" t="str">
        <f>IFERROR(VLOOKUP(H5047,Factors!$C$45:$D$48,2,0),"")</f>
        <v/>
      </c>
      <c r="AJ5047" t="b">
        <f t="shared" si="483"/>
        <v>0</v>
      </c>
    </row>
    <row r="5048" spans="2:36" ht="14.4" x14ac:dyDescent="0.3">
      <c r="B5048" s="70"/>
      <c r="C5048" s="58"/>
      <c r="D5048" s="63"/>
      <c r="E5048" s="58"/>
      <c r="F5048" s="58"/>
      <c r="G5048" s="44"/>
      <c r="H5048" s="45"/>
      <c r="I5048" s="45"/>
      <c r="J5048" s="40" t="str">
        <f t="shared" si="479"/>
        <v/>
      </c>
      <c r="K5048" s="39" t="str">
        <f t="shared" si="481"/>
        <v/>
      </c>
      <c r="M5048" s="3"/>
      <c r="AB5048" s="17" t="str">
        <f t="shared" si="480"/>
        <v>-1</v>
      </c>
      <c r="AC5048" s="17">
        <f>IFERROR(INDEX(Factors!$C$59:$C$70,MATCH(AB5048,Factors!$B$59:$B$70,1),1),0)</f>
        <v>0</v>
      </c>
      <c r="AD5048" s="17">
        <f t="shared" si="482"/>
        <v>0</v>
      </c>
      <c r="AE5048" s="17">
        <f>IFERROR(INDEX(Factors!$B$6:$B$15,MATCH('INPUT - Census'!E5048,Factors!$C$6:$C$15,0),1),0)</f>
        <v>0</v>
      </c>
      <c r="AF5048" s="18">
        <f>IFERROR(INDEX(Factors!$B$16:$B$39,MATCH('INPUT - Census'!C5048,Factors!$C$16:$C$35,0),1),0)</f>
        <v>0</v>
      </c>
      <c r="AG5048" s="19">
        <f>IFERROR(INDEX(Factors!$B$40:$B$44,MATCH('INPUT - Census'!F5048,Factors!$C$40:$C$44,0),1),0)</f>
        <v>0</v>
      </c>
      <c r="AH5048" s="21" t="str">
        <f t="shared" si="484"/>
        <v/>
      </c>
      <c r="AI5048" s="1" t="str">
        <f>IFERROR(VLOOKUP(H5048,Factors!$C$45:$D$48,2,0),"")</f>
        <v/>
      </c>
      <c r="AJ5048" t="b">
        <f t="shared" si="483"/>
        <v>0</v>
      </c>
    </row>
    <row r="5049" spans="2:36" ht="14.4" x14ac:dyDescent="0.3">
      <c r="B5049" s="70"/>
      <c r="C5049" s="58"/>
      <c r="D5049" s="63"/>
      <c r="E5049" s="58"/>
      <c r="F5049" s="58"/>
      <c r="G5049" s="44"/>
      <c r="H5049" s="45"/>
      <c r="I5049" s="45"/>
      <c r="J5049" s="40" t="str">
        <f t="shared" si="479"/>
        <v/>
      </c>
      <c r="K5049" s="39" t="str">
        <f t="shared" si="481"/>
        <v/>
      </c>
      <c r="M5049" s="3"/>
      <c r="AB5049" s="17" t="str">
        <f t="shared" si="480"/>
        <v>-1</v>
      </c>
      <c r="AC5049" s="17">
        <f>IFERROR(INDEX(Factors!$C$59:$C$70,MATCH(AB5049,Factors!$B$59:$B$70,1),1),0)</f>
        <v>0</v>
      </c>
      <c r="AD5049" s="17">
        <f t="shared" si="482"/>
        <v>0</v>
      </c>
      <c r="AE5049" s="17">
        <f>IFERROR(INDEX(Factors!$B$6:$B$15,MATCH('INPUT - Census'!E5049,Factors!$C$6:$C$15,0),1),0)</f>
        <v>0</v>
      </c>
      <c r="AF5049" s="18">
        <f>IFERROR(INDEX(Factors!$B$16:$B$39,MATCH('INPUT - Census'!C5049,Factors!$C$16:$C$35,0),1),0)</f>
        <v>0</v>
      </c>
      <c r="AG5049" s="19">
        <f>IFERROR(INDEX(Factors!$B$40:$B$44,MATCH('INPUT - Census'!F5049,Factors!$C$40:$C$44,0),1),0)</f>
        <v>0</v>
      </c>
      <c r="AH5049" s="21" t="str">
        <f t="shared" si="484"/>
        <v/>
      </c>
      <c r="AI5049" s="1" t="str">
        <f>IFERROR(VLOOKUP(H5049,Factors!$C$45:$D$48,2,0),"")</f>
        <v/>
      </c>
      <c r="AJ5049" t="b">
        <f t="shared" si="483"/>
        <v>0</v>
      </c>
    </row>
    <row r="5050" spans="2:36" ht="14.4" x14ac:dyDescent="0.3">
      <c r="B5050" s="70"/>
      <c r="C5050" s="58"/>
      <c r="D5050" s="63"/>
      <c r="E5050" s="58"/>
      <c r="F5050" s="58"/>
      <c r="G5050" s="44"/>
      <c r="H5050" s="45"/>
      <c r="I5050" s="45"/>
      <c r="J5050" s="40" t="str">
        <f t="shared" si="479"/>
        <v/>
      </c>
      <c r="K5050" s="39" t="str">
        <f t="shared" si="481"/>
        <v/>
      </c>
      <c r="M5050" s="3"/>
      <c r="AB5050" s="17" t="str">
        <f t="shared" si="480"/>
        <v>-1</v>
      </c>
      <c r="AC5050" s="17">
        <f>IFERROR(INDEX(Factors!$C$59:$C$70,MATCH(AB5050,Factors!$B$59:$B$70,1),1),0)</f>
        <v>0</v>
      </c>
      <c r="AD5050" s="17">
        <f t="shared" si="482"/>
        <v>0</v>
      </c>
      <c r="AE5050" s="17">
        <f>IFERROR(INDEX(Factors!$B$6:$B$15,MATCH('INPUT - Census'!E5050,Factors!$C$6:$C$15,0),1),0)</f>
        <v>0</v>
      </c>
      <c r="AF5050" s="18">
        <f>IFERROR(INDEX(Factors!$B$16:$B$39,MATCH('INPUT - Census'!C5050,Factors!$C$16:$C$35,0),1),0)</f>
        <v>0</v>
      </c>
      <c r="AG5050" s="19">
        <f>IFERROR(INDEX(Factors!$B$40:$B$44,MATCH('INPUT - Census'!F5050,Factors!$C$40:$C$44,0),1),0)</f>
        <v>0</v>
      </c>
      <c r="AH5050" s="21" t="str">
        <f t="shared" si="484"/>
        <v/>
      </c>
      <c r="AI5050" s="1" t="str">
        <f>IFERROR(VLOOKUP(H5050,Factors!$C$45:$D$48,2,0),"")</f>
        <v/>
      </c>
      <c r="AJ5050" t="b">
        <f t="shared" si="483"/>
        <v>0</v>
      </c>
    </row>
    <row r="5051" spans="2:36" ht="14.4" x14ac:dyDescent="0.3">
      <c r="B5051" s="70"/>
      <c r="C5051" s="58"/>
      <c r="D5051" s="63"/>
      <c r="E5051" s="58"/>
      <c r="F5051" s="58"/>
      <c r="G5051" s="44"/>
      <c r="H5051" s="45"/>
      <c r="I5051" s="45"/>
      <c r="J5051" s="40" t="str">
        <f t="shared" si="479"/>
        <v/>
      </c>
      <c r="K5051" s="39" t="str">
        <f t="shared" si="481"/>
        <v/>
      </c>
      <c r="M5051" s="3"/>
      <c r="AB5051" s="17" t="str">
        <f t="shared" si="480"/>
        <v>-1</v>
      </c>
      <c r="AC5051" s="17">
        <f>IFERROR(INDEX(Factors!$C$59:$C$70,MATCH(AB5051,Factors!$B$59:$B$70,1),1),0)</f>
        <v>0</v>
      </c>
      <c r="AD5051" s="17">
        <f t="shared" si="482"/>
        <v>0</v>
      </c>
      <c r="AE5051" s="17">
        <f>IFERROR(INDEX(Factors!$B$6:$B$15,MATCH('INPUT - Census'!E5051,Factors!$C$6:$C$15,0),1),0)</f>
        <v>0</v>
      </c>
      <c r="AF5051" s="18">
        <f>IFERROR(INDEX(Factors!$B$16:$B$39,MATCH('INPUT - Census'!C5051,Factors!$C$16:$C$35,0),1),0)</f>
        <v>0</v>
      </c>
      <c r="AG5051" s="19">
        <f>IFERROR(INDEX(Factors!$B$40:$B$44,MATCH('INPUT - Census'!F5051,Factors!$C$40:$C$44,0),1),0)</f>
        <v>0</v>
      </c>
      <c r="AH5051" s="21" t="str">
        <f t="shared" si="484"/>
        <v/>
      </c>
      <c r="AI5051" s="1" t="str">
        <f>IFERROR(VLOOKUP(H5051,Factors!$C$45:$D$48,2,0),"")</f>
        <v/>
      </c>
      <c r="AJ5051" t="b">
        <f t="shared" si="483"/>
        <v>0</v>
      </c>
    </row>
    <row r="5052" spans="2:36" ht="14.4" x14ac:dyDescent="0.3">
      <c r="B5052" s="70"/>
      <c r="C5052" s="58"/>
      <c r="D5052" s="63"/>
      <c r="E5052" s="58"/>
      <c r="F5052" s="58"/>
      <c r="G5052" s="44"/>
      <c r="H5052" s="45"/>
      <c r="I5052" s="45"/>
      <c r="J5052" s="40" t="str">
        <f t="shared" si="479"/>
        <v/>
      </c>
      <c r="K5052" s="39" t="str">
        <f t="shared" si="481"/>
        <v/>
      </c>
      <c r="M5052" s="3"/>
      <c r="AB5052" s="17" t="str">
        <f t="shared" si="480"/>
        <v>-1</v>
      </c>
      <c r="AC5052" s="17">
        <f>IFERROR(INDEX(Factors!$C$59:$C$70,MATCH(AB5052,Factors!$B$59:$B$70,1),1),0)</f>
        <v>0</v>
      </c>
      <c r="AD5052" s="17">
        <f t="shared" si="482"/>
        <v>0</v>
      </c>
      <c r="AE5052" s="17">
        <f>IFERROR(INDEX(Factors!$B$6:$B$15,MATCH('INPUT - Census'!E5052,Factors!$C$6:$C$15,0),1),0)</f>
        <v>0</v>
      </c>
      <c r="AF5052" s="18">
        <f>IFERROR(INDEX(Factors!$B$16:$B$39,MATCH('INPUT - Census'!C5052,Factors!$C$16:$C$35,0),1),0)</f>
        <v>0</v>
      </c>
      <c r="AG5052" s="19">
        <f>IFERROR(INDEX(Factors!$B$40:$B$44,MATCH('INPUT - Census'!F5052,Factors!$C$40:$C$44,0),1),0)</f>
        <v>0</v>
      </c>
      <c r="AH5052" s="21" t="str">
        <f t="shared" si="484"/>
        <v/>
      </c>
      <c r="AI5052" s="1" t="str">
        <f>IFERROR(VLOOKUP(H5052,Factors!$C$45:$D$48,2,0),"")</f>
        <v/>
      </c>
      <c r="AJ5052" t="b">
        <f t="shared" si="483"/>
        <v>0</v>
      </c>
    </row>
    <row r="5053" spans="2:36" ht="14.4" x14ac:dyDescent="0.3">
      <c r="B5053" s="70"/>
      <c r="C5053" s="58"/>
      <c r="D5053" s="63"/>
      <c r="E5053" s="58"/>
      <c r="F5053" s="58"/>
      <c r="G5053" s="44"/>
      <c r="H5053" s="45"/>
      <c r="I5053" s="45"/>
      <c r="J5053" s="40" t="str">
        <f t="shared" si="479"/>
        <v/>
      </c>
      <c r="K5053" s="39" t="str">
        <f t="shared" si="481"/>
        <v/>
      </c>
      <c r="M5053" s="3"/>
      <c r="AB5053" s="17" t="str">
        <f t="shared" si="480"/>
        <v>-1</v>
      </c>
      <c r="AC5053" s="17">
        <f>IFERROR(INDEX(Factors!$C$59:$C$70,MATCH(AB5053,Factors!$B$59:$B$70,1),1),0)</f>
        <v>0</v>
      </c>
      <c r="AD5053" s="17">
        <f t="shared" si="482"/>
        <v>0</v>
      </c>
      <c r="AE5053" s="17">
        <f>IFERROR(INDEX(Factors!$B$6:$B$15,MATCH('INPUT - Census'!E5053,Factors!$C$6:$C$15,0),1),0)</f>
        <v>0</v>
      </c>
      <c r="AF5053" s="18">
        <f>IFERROR(INDEX(Factors!$B$16:$B$39,MATCH('INPUT - Census'!C5053,Factors!$C$16:$C$35,0),1),0)</f>
        <v>0</v>
      </c>
      <c r="AG5053" s="19">
        <f>IFERROR(INDEX(Factors!$B$40:$B$44,MATCH('INPUT - Census'!F5053,Factors!$C$40:$C$44,0),1),0)</f>
        <v>0</v>
      </c>
      <c r="AH5053" s="21" t="str">
        <f t="shared" si="484"/>
        <v/>
      </c>
      <c r="AI5053" s="1" t="str">
        <f>IFERROR(VLOOKUP(H5053,Factors!$C$45:$D$48,2,0),"")</f>
        <v/>
      </c>
      <c r="AJ5053" t="b">
        <f t="shared" si="483"/>
        <v>0</v>
      </c>
    </row>
    <row r="5054" spans="2:36" ht="14.4" x14ac:dyDescent="0.3">
      <c r="B5054" s="70"/>
      <c r="C5054" s="58"/>
      <c r="D5054" s="63"/>
      <c r="E5054" s="58"/>
      <c r="F5054" s="58"/>
      <c r="G5054" s="44"/>
      <c r="H5054" s="45"/>
      <c r="I5054" s="45"/>
      <c r="J5054" s="40" t="str">
        <f t="shared" si="479"/>
        <v/>
      </c>
      <c r="K5054" s="39" t="str">
        <f t="shared" si="481"/>
        <v/>
      </c>
      <c r="M5054" s="3"/>
      <c r="AB5054" s="17" t="str">
        <f t="shared" si="480"/>
        <v>-1</v>
      </c>
      <c r="AC5054" s="17">
        <f>IFERROR(INDEX(Factors!$C$59:$C$70,MATCH(AB5054,Factors!$B$59:$B$70,1),1),0)</f>
        <v>0</v>
      </c>
      <c r="AD5054" s="17">
        <f t="shared" si="482"/>
        <v>0</v>
      </c>
      <c r="AE5054" s="17">
        <f>IFERROR(INDEX(Factors!$B$6:$B$15,MATCH('INPUT - Census'!E5054,Factors!$C$6:$C$15,0),1),0)</f>
        <v>0</v>
      </c>
      <c r="AF5054" s="18">
        <f>IFERROR(INDEX(Factors!$B$16:$B$39,MATCH('INPUT - Census'!C5054,Factors!$C$16:$C$35,0),1),0)</f>
        <v>0</v>
      </c>
      <c r="AG5054" s="19">
        <f>IFERROR(INDEX(Factors!$B$40:$B$44,MATCH('INPUT - Census'!F5054,Factors!$C$40:$C$44,0),1),0)</f>
        <v>0</v>
      </c>
      <c r="AH5054" s="21" t="str">
        <f t="shared" si="484"/>
        <v/>
      </c>
      <c r="AI5054" s="1" t="str">
        <f>IFERROR(VLOOKUP(H5054,Factors!$C$45:$D$48,2,0),"")</f>
        <v/>
      </c>
      <c r="AJ5054" t="b">
        <f t="shared" si="483"/>
        <v>0</v>
      </c>
    </row>
    <row r="5055" spans="2:36" ht="14.4" x14ac:dyDescent="0.3">
      <c r="B5055" s="70"/>
      <c r="C5055" s="58"/>
      <c r="D5055" s="63"/>
      <c r="E5055" s="58"/>
      <c r="F5055" s="58"/>
      <c r="G5055" s="44"/>
      <c r="H5055" s="45"/>
      <c r="I5055" s="45"/>
      <c r="J5055" s="40" t="str">
        <f t="shared" si="479"/>
        <v/>
      </c>
      <c r="K5055" s="39" t="str">
        <f t="shared" si="481"/>
        <v/>
      </c>
      <c r="M5055" s="3"/>
      <c r="AB5055" s="17" t="str">
        <f t="shared" si="480"/>
        <v>-1</v>
      </c>
      <c r="AC5055" s="17">
        <f>IFERROR(INDEX(Factors!$C$59:$C$70,MATCH(AB5055,Factors!$B$59:$B$70,1),1),0)</f>
        <v>0</v>
      </c>
      <c r="AD5055" s="17">
        <f t="shared" si="482"/>
        <v>0</v>
      </c>
      <c r="AE5055" s="17">
        <f>IFERROR(INDEX(Factors!$B$6:$B$15,MATCH('INPUT - Census'!E5055,Factors!$C$6:$C$15,0),1),0)</f>
        <v>0</v>
      </c>
      <c r="AF5055" s="18">
        <f>IFERROR(INDEX(Factors!$B$16:$B$39,MATCH('INPUT - Census'!C5055,Factors!$C$16:$C$35,0),1),0)</f>
        <v>0</v>
      </c>
      <c r="AG5055" s="19">
        <f>IFERROR(INDEX(Factors!$B$40:$B$44,MATCH('INPUT - Census'!F5055,Factors!$C$40:$C$44,0),1),0)</f>
        <v>0</v>
      </c>
      <c r="AH5055" s="21" t="str">
        <f t="shared" si="484"/>
        <v/>
      </c>
      <c r="AI5055" s="1" t="str">
        <f>IFERROR(VLOOKUP(H5055,Factors!$C$45:$D$48,2,0),"")</f>
        <v/>
      </c>
      <c r="AJ5055" t="b">
        <f t="shared" si="483"/>
        <v>0</v>
      </c>
    </row>
    <row r="5056" spans="2:36" ht="14.4" x14ac:dyDescent="0.3">
      <c r="B5056" s="70"/>
      <c r="C5056" s="58"/>
      <c r="D5056" s="63"/>
      <c r="E5056" s="58"/>
      <c r="F5056" s="58"/>
      <c r="G5056" s="44"/>
      <c r="H5056" s="45"/>
      <c r="I5056" s="45"/>
      <c r="J5056" s="40" t="str">
        <f t="shared" si="479"/>
        <v/>
      </c>
      <c r="K5056" s="39" t="str">
        <f t="shared" si="481"/>
        <v/>
      </c>
      <c r="M5056" s="3"/>
      <c r="AB5056" s="17" t="str">
        <f t="shared" si="480"/>
        <v>-1</v>
      </c>
      <c r="AC5056" s="17">
        <f>IFERROR(INDEX(Factors!$C$59:$C$70,MATCH(AB5056,Factors!$B$59:$B$70,1),1),0)</f>
        <v>0</v>
      </c>
      <c r="AD5056" s="17">
        <f t="shared" si="482"/>
        <v>0</v>
      </c>
      <c r="AE5056" s="17">
        <f>IFERROR(INDEX(Factors!$B$6:$B$15,MATCH('INPUT - Census'!E5056,Factors!$C$6:$C$15,0),1),0)</f>
        <v>0</v>
      </c>
      <c r="AF5056" s="18">
        <f>IFERROR(INDEX(Factors!$B$16:$B$39,MATCH('INPUT - Census'!C5056,Factors!$C$16:$C$35,0),1),0)</f>
        <v>0</v>
      </c>
      <c r="AG5056" s="19">
        <f>IFERROR(INDEX(Factors!$B$40:$B$44,MATCH('INPUT - Census'!F5056,Factors!$C$40:$C$44,0),1),0)</f>
        <v>0</v>
      </c>
      <c r="AH5056" s="21" t="str">
        <f t="shared" si="484"/>
        <v/>
      </c>
      <c r="AI5056" s="1" t="str">
        <f>IFERROR(VLOOKUP(H5056,Factors!$C$45:$D$48,2,0),"")</f>
        <v/>
      </c>
      <c r="AJ5056" t="b">
        <f t="shared" si="483"/>
        <v>0</v>
      </c>
    </row>
    <row r="5057" spans="2:36" ht="14.4" x14ac:dyDescent="0.3">
      <c r="B5057" s="70"/>
      <c r="C5057" s="58"/>
      <c r="D5057" s="63"/>
      <c r="E5057" s="58"/>
      <c r="F5057" s="58"/>
      <c r="G5057" s="44"/>
      <c r="H5057" s="45"/>
      <c r="I5057" s="45"/>
      <c r="J5057" s="40" t="str">
        <f t="shared" si="479"/>
        <v/>
      </c>
      <c r="K5057" s="39" t="str">
        <f t="shared" si="481"/>
        <v/>
      </c>
      <c r="M5057" s="3"/>
      <c r="AB5057" s="17" t="str">
        <f t="shared" si="480"/>
        <v>-1</v>
      </c>
      <c r="AC5057" s="17">
        <f>IFERROR(INDEX(Factors!$C$59:$C$70,MATCH(AB5057,Factors!$B$59:$B$70,1),1),0)</f>
        <v>0</v>
      </c>
      <c r="AD5057" s="17">
        <f t="shared" si="482"/>
        <v>0</v>
      </c>
      <c r="AE5057" s="17">
        <f>IFERROR(INDEX(Factors!$B$6:$B$15,MATCH('INPUT - Census'!E5057,Factors!$C$6:$C$15,0),1),0)</f>
        <v>0</v>
      </c>
      <c r="AF5057" s="18">
        <f>IFERROR(INDEX(Factors!$B$16:$B$39,MATCH('INPUT - Census'!C5057,Factors!$C$16:$C$35,0),1),0)</f>
        <v>0</v>
      </c>
      <c r="AG5057" s="19">
        <f>IFERROR(INDEX(Factors!$B$40:$B$44,MATCH('INPUT - Census'!F5057,Factors!$C$40:$C$44,0),1),0)</f>
        <v>0</v>
      </c>
      <c r="AH5057" s="21" t="str">
        <f t="shared" si="484"/>
        <v/>
      </c>
      <c r="AI5057" s="1" t="str">
        <f>IFERROR(VLOOKUP(H5057,Factors!$C$45:$D$48,2,0),"")</f>
        <v/>
      </c>
      <c r="AJ5057" t="b">
        <f t="shared" si="483"/>
        <v>0</v>
      </c>
    </row>
    <row r="5058" spans="2:36" ht="14.4" x14ac:dyDescent="0.3">
      <c r="B5058" s="70"/>
      <c r="C5058" s="58"/>
      <c r="D5058" s="63"/>
      <c r="E5058" s="58"/>
      <c r="F5058" s="58"/>
      <c r="G5058" s="44"/>
      <c r="H5058" s="45"/>
      <c r="I5058" s="45"/>
      <c r="J5058" s="40" t="str">
        <f t="shared" ref="J5058:J5121" si="485">IF( ISNUMBER(B5058), ROUND(($AL$3-B5058)/365,0), "" )</f>
        <v/>
      </c>
      <c r="K5058" s="39" t="str">
        <f t="shared" si="481"/>
        <v/>
      </c>
      <c r="M5058" s="3"/>
      <c r="AB5058" s="17" t="str">
        <f t="shared" ref="AB5058:AB5121" si="486">IF( AND(ISNUMBER(J5058),J5058&gt;=0,J5058&lt;=100), J5058, "-1" )</f>
        <v>-1</v>
      </c>
      <c r="AC5058" s="17">
        <f>IFERROR(INDEX(Factors!$C$59:$C$70,MATCH(AB5058,Factors!$B$59:$B$70,1),1),0)</f>
        <v>0</v>
      </c>
      <c r="AD5058" s="17">
        <f t="shared" si="482"/>
        <v>0</v>
      </c>
      <c r="AE5058" s="17">
        <f>IFERROR(INDEX(Factors!$B$6:$B$15,MATCH('INPUT - Census'!E5058,Factors!$C$6:$C$15,0),1),0)</f>
        <v>0</v>
      </c>
      <c r="AF5058" s="18">
        <f>IFERROR(INDEX(Factors!$B$16:$B$39,MATCH('INPUT - Census'!C5058,Factors!$C$16:$C$35,0),1),0)</f>
        <v>0</v>
      </c>
      <c r="AG5058" s="19">
        <f>IFERROR(INDEX(Factors!$B$40:$B$44,MATCH('INPUT - Census'!F5058,Factors!$C$40:$C$44,0),1),0)</f>
        <v>0</v>
      </c>
      <c r="AH5058" s="21" t="str">
        <f t="shared" si="484"/>
        <v/>
      </c>
      <c r="AI5058" s="1" t="str">
        <f>IFERROR(VLOOKUP(H5058,Factors!$C$45:$D$48,2,0),"")</f>
        <v/>
      </c>
      <c r="AJ5058" t="b">
        <f t="shared" si="483"/>
        <v>0</v>
      </c>
    </row>
    <row r="5059" spans="2:36" ht="14.4" x14ac:dyDescent="0.3">
      <c r="B5059" s="70"/>
      <c r="C5059" s="58"/>
      <c r="D5059" s="63"/>
      <c r="E5059" s="58"/>
      <c r="F5059" s="58"/>
      <c r="G5059" s="44"/>
      <c r="H5059" s="45"/>
      <c r="I5059" s="45"/>
      <c r="J5059" s="40" t="str">
        <f t="shared" si="485"/>
        <v/>
      </c>
      <c r="K5059" s="39" t="str">
        <f t="shared" ref="K5059:K5122" si="487">ValidateMember(B5059:J5059)</f>
        <v/>
      </c>
      <c r="M5059" s="3"/>
      <c r="AB5059" s="17" t="str">
        <f t="shared" si="486"/>
        <v>-1</v>
      </c>
      <c r="AC5059" s="17">
        <f>IFERROR(INDEX(Factors!$C$59:$C$70,MATCH(AB5059,Factors!$B$59:$B$70,1),1),0)</f>
        <v>0</v>
      </c>
      <c r="AD5059" s="17">
        <f t="shared" ref="AD5059:AD5122" si="488">IF(COUNTIF($P$2:$P$16,D5059),MATCH(D5059,$P$2:$P$16,0),0)</f>
        <v>0</v>
      </c>
      <c r="AE5059" s="17">
        <f>IFERROR(INDEX(Factors!$B$6:$B$15,MATCH('INPUT - Census'!E5059,Factors!$C$6:$C$15,0),1),0)</f>
        <v>0</v>
      </c>
      <c r="AF5059" s="18">
        <f>IFERROR(INDEX(Factors!$B$16:$B$39,MATCH('INPUT - Census'!C5059,Factors!$C$16:$C$35,0),1),0)</f>
        <v>0</v>
      </c>
      <c r="AG5059" s="19">
        <f>IFERROR(INDEX(Factors!$B$40:$B$44,MATCH('INPUT - Census'!F5059,Factors!$C$40:$C$44,0),1),0)</f>
        <v>0</v>
      </c>
      <c r="AH5059" s="21" t="str">
        <f t="shared" si="484"/>
        <v/>
      </c>
      <c r="AI5059" s="1" t="str">
        <f>IFERROR(VLOOKUP(H5059,Factors!$C$45:$D$48,2,0),"")</f>
        <v/>
      </c>
      <c r="AJ5059" t="b">
        <f t="shared" ref="AJ5059:AJ5122" si="489">K5059=0</f>
        <v>0</v>
      </c>
    </row>
    <row r="5060" spans="2:36" ht="14.4" x14ac:dyDescent="0.3">
      <c r="B5060" s="70"/>
      <c r="C5060" s="58"/>
      <c r="D5060" s="63"/>
      <c r="E5060" s="58"/>
      <c r="F5060" s="58"/>
      <c r="G5060" s="44"/>
      <c r="H5060" s="45"/>
      <c r="I5060" s="45"/>
      <c r="J5060" s="40" t="str">
        <f t="shared" si="485"/>
        <v/>
      </c>
      <c r="K5060" s="39" t="str">
        <f t="shared" si="487"/>
        <v/>
      </c>
      <c r="M5060" s="3"/>
      <c r="AB5060" s="17" t="str">
        <f t="shared" si="486"/>
        <v>-1</v>
      </c>
      <c r="AC5060" s="17">
        <f>IFERROR(INDEX(Factors!$C$59:$C$70,MATCH(AB5060,Factors!$B$59:$B$70,1),1),0)</f>
        <v>0</v>
      </c>
      <c r="AD5060" s="17">
        <f t="shared" si="488"/>
        <v>0</v>
      </c>
      <c r="AE5060" s="17">
        <f>IFERROR(INDEX(Factors!$B$6:$B$15,MATCH('INPUT - Census'!E5060,Factors!$C$6:$C$15,0),1),0)</f>
        <v>0</v>
      </c>
      <c r="AF5060" s="18">
        <f>IFERROR(INDEX(Factors!$B$16:$B$39,MATCH('INPUT - Census'!C5060,Factors!$C$16:$C$35,0),1),0)</f>
        <v>0</v>
      </c>
      <c r="AG5060" s="19">
        <f>IFERROR(INDEX(Factors!$B$40:$B$44,MATCH('INPUT - Census'!F5060,Factors!$C$40:$C$44,0),1),0)</f>
        <v>0</v>
      </c>
      <c r="AH5060" s="21" t="str">
        <f t="shared" ref="AH5060:AH5123" si="490">IF(G5060="","",G5060)</f>
        <v/>
      </c>
      <c r="AI5060" s="1" t="str">
        <f>IFERROR(VLOOKUP(H5060,Factors!$C$45:$D$48,2,0),"")</f>
        <v/>
      </c>
      <c r="AJ5060" t="b">
        <f t="shared" si="489"/>
        <v>0</v>
      </c>
    </row>
    <row r="5061" spans="2:36" ht="14.4" x14ac:dyDescent="0.3">
      <c r="B5061" s="70"/>
      <c r="C5061" s="58"/>
      <c r="D5061" s="63"/>
      <c r="E5061" s="58"/>
      <c r="F5061" s="58"/>
      <c r="G5061" s="44"/>
      <c r="H5061" s="45"/>
      <c r="I5061" s="45"/>
      <c r="J5061" s="40" t="str">
        <f t="shared" si="485"/>
        <v/>
      </c>
      <c r="K5061" s="39" t="str">
        <f t="shared" si="487"/>
        <v/>
      </c>
      <c r="M5061" s="3"/>
      <c r="AB5061" s="17" t="str">
        <f t="shared" si="486"/>
        <v>-1</v>
      </c>
      <c r="AC5061" s="17">
        <f>IFERROR(INDEX(Factors!$C$59:$C$70,MATCH(AB5061,Factors!$B$59:$B$70,1),1),0)</f>
        <v>0</v>
      </c>
      <c r="AD5061" s="17">
        <f t="shared" si="488"/>
        <v>0</v>
      </c>
      <c r="AE5061" s="17">
        <f>IFERROR(INDEX(Factors!$B$6:$B$15,MATCH('INPUT - Census'!E5061,Factors!$C$6:$C$15,0),1),0)</f>
        <v>0</v>
      </c>
      <c r="AF5061" s="18">
        <f>IFERROR(INDEX(Factors!$B$16:$B$39,MATCH('INPUT - Census'!C5061,Factors!$C$16:$C$35,0),1),0)</f>
        <v>0</v>
      </c>
      <c r="AG5061" s="19">
        <f>IFERROR(INDEX(Factors!$B$40:$B$44,MATCH('INPUT - Census'!F5061,Factors!$C$40:$C$44,0),1),0)</f>
        <v>0</v>
      </c>
      <c r="AH5061" s="21" t="str">
        <f t="shared" si="490"/>
        <v/>
      </c>
      <c r="AI5061" s="1" t="str">
        <f>IFERROR(VLOOKUP(H5061,Factors!$C$45:$D$48,2,0),"")</f>
        <v/>
      </c>
      <c r="AJ5061" t="b">
        <f t="shared" si="489"/>
        <v>0</v>
      </c>
    </row>
    <row r="5062" spans="2:36" ht="14.4" x14ac:dyDescent="0.3">
      <c r="B5062" s="70"/>
      <c r="C5062" s="58"/>
      <c r="D5062" s="63"/>
      <c r="E5062" s="58"/>
      <c r="F5062" s="58"/>
      <c r="G5062" s="44"/>
      <c r="H5062" s="45"/>
      <c r="I5062" s="45"/>
      <c r="J5062" s="40" t="str">
        <f t="shared" si="485"/>
        <v/>
      </c>
      <c r="K5062" s="39" t="str">
        <f t="shared" si="487"/>
        <v/>
      </c>
      <c r="M5062" s="3"/>
      <c r="AB5062" s="17" t="str">
        <f t="shared" si="486"/>
        <v>-1</v>
      </c>
      <c r="AC5062" s="17">
        <f>IFERROR(INDEX(Factors!$C$59:$C$70,MATCH(AB5062,Factors!$B$59:$B$70,1),1),0)</f>
        <v>0</v>
      </c>
      <c r="AD5062" s="17">
        <f t="shared" si="488"/>
        <v>0</v>
      </c>
      <c r="AE5062" s="17">
        <f>IFERROR(INDEX(Factors!$B$6:$B$15,MATCH('INPUT - Census'!E5062,Factors!$C$6:$C$15,0),1),0)</f>
        <v>0</v>
      </c>
      <c r="AF5062" s="18">
        <f>IFERROR(INDEX(Factors!$B$16:$B$39,MATCH('INPUT - Census'!C5062,Factors!$C$16:$C$35,0),1),0)</f>
        <v>0</v>
      </c>
      <c r="AG5062" s="19">
        <f>IFERROR(INDEX(Factors!$B$40:$B$44,MATCH('INPUT - Census'!F5062,Factors!$C$40:$C$44,0),1),0)</f>
        <v>0</v>
      </c>
      <c r="AH5062" s="21" t="str">
        <f t="shared" si="490"/>
        <v/>
      </c>
      <c r="AI5062" s="1" t="str">
        <f>IFERROR(VLOOKUP(H5062,Factors!$C$45:$D$48,2,0),"")</f>
        <v/>
      </c>
      <c r="AJ5062" t="b">
        <f t="shared" si="489"/>
        <v>0</v>
      </c>
    </row>
    <row r="5063" spans="2:36" ht="14.4" x14ac:dyDescent="0.3">
      <c r="B5063" s="70"/>
      <c r="C5063" s="58"/>
      <c r="D5063" s="63"/>
      <c r="E5063" s="58"/>
      <c r="F5063" s="58"/>
      <c r="G5063" s="44"/>
      <c r="H5063" s="45"/>
      <c r="I5063" s="45"/>
      <c r="J5063" s="40" t="str">
        <f t="shared" si="485"/>
        <v/>
      </c>
      <c r="K5063" s="39" t="str">
        <f t="shared" si="487"/>
        <v/>
      </c>
      <c r="M5063" s="3"/>
      <c r="AB5063" s="17" t="str">
        <f t="shared" si="486"/>
        <v>-1</v>
      </c>
      <c r="AC5063" s="17">
        <f>IFERROR(INDEX(Factors!$C$59:$C$70,MATCH(AB5063,Factors!$B$59:$B$70,1),1),0)</f>
        <v>0</v>
      </c>
      <c r="AD5063" s="17">
        <f t="shared" si="488"/>
        <v>0</v>
      </c>
      <c r="AE5063" s="17">
        <f>IFERROR(INDEX(Factors!$B$6:$B$15,MATCH('INPUT - Census'!E5063,Factors!$C$6:$C$15,0),1),0)</f>
        <v>0</v>
      </c>
      <c r="AF5063" s="18">
        <f>IFERROR(INDEX(Factors!$B$16:$B$39,MATCH('INPUT - Census'!C5063,Factors!$C$16:$C$35,0),1),0)</f>
        <v>0</v>
      </c>
      <c r="AG5063" s="19">
        <f>IFERROR(INDEX(Factors!$B$40:$B$44,MATCH('INPUT - Census'!F5063,Factors!$C$40:$C$44,0),1),0)</f>
        <v>0</v>
      </c>
      <c r="AH5063" s="21" t="str">
        <f t="shared" si="490"/>
        <v/>
      </c>
      <c r="AI5063" s="1" t="str">
        <f>IFERROR(VLOOKUP(H5063,Factors!$C$45:$D$48,2,0),"")</f>
        <v/>
      </c>
      <c r="AJ5063" t="b">
        <f t="shared" si="489"/>
        <v>0</v>
      </c>
    </row>
    <row r="5064" spans="2:36" ht="14.4" x14ac:dyDescent="0.3">
      <c r="B5064" s="70"/>
      <c r="C5064" s="58"/>
      <c r="D5064" s="63"/>
      <c r="E5064" s="58"/>
      <c r="F5064" s="58"/>
      <c r="G5064" s="44"/>
      <c r="H5064" s="45"/>
      <c r="I5064" s="45"/>
      <c r="J5064" s="40" t="str">
        <f t="shared" si="485"/>
        <v/>
      </c>
      <c r="K5064" s="39" t="str">
        <f t="shared" si="487"/>
        <v/>
      </c>
      <c r="M5064" s="3"/>
      <c r="AB5064" s="17" t="str">
        <f t="shared" si="486"/>
        <v>-1</v>
      </c>
      <c r="AC5064" s="17">
        <f>IFERROR(INDEX(Factors!$C$59:$C$70,MATCH(AB5064,Factors!$B$59:$B$70,1),1),0)</f>
        <v>0</v>
      </c>
      <c r="AD5064" s="17">
        <f t="shared" si="488"/>
        <v>0</v>
      </c>
      <c r="AE5064" s="17">
        <f>IFERROR(INDEX(Factors!$B$6:$B$15,MATCH('INPUT - Census'!E5064,Factors!$C$6:$C$15,0),1),0)</f>
        <v>0</v>
      </c>
      <c r="AF5064" s="18">
        <f>IFERROR(INDEX(Factors!$B$16:$B$39,MATCH('INPUT - Census'!C5064,Factors!$C$16:$C$35,0),1),0)</f>
        <v>0</v>
      </c>
      <c r="AG5064" s="19">
        <f>IFERROR(INDEX(Factors!$B$40:$B$44,MATCH('INPUT - Census'!F5064,Factors!$C$40:$C$44,0),1),0)</f>
        <v>0</v>
      </c>
      <c r="AH5064" s="21" t="str">
        <f t="shared" si="490"/>
        <v/>
      </c>
      <c r="AI5064" s="1" t="str">
        <f>IFERROR(VLOOKUP(H5064,Factors!$C$45:$D$48,2,0),"")</f>
        <v/>
      </c>
      <c r="AJ5064" t="b">
        <f t="shared" si="489"/>
        <v>0</v>
      </c>
    </row>
    <row r="5065" spans="2:36" ht="14.4" x14ac:dyDescent="0.3">
      <c r="B5065" s="70"/>
      <c r="C5065" s="58"/>
      <c r="D5065" s="63"/>
      <c r="E5065" s="58"/>
      <c r="F5065" s="58"/>
      <c r="G5065" s="44"/>
      <c r="H5065" s="45"/>
      <c r="I5065" s="45"/>
      <c r="J5065" s="40" t="str">
        <f t="shared" si="485"/>
        <v/>
      </c>
      <c r="K5065" s="39" t="str">
        <f t="shared" si="487"/>
        <v/>
      </c>
      <c r="M5065" s="3"/>
      <c r="AB5065" s="17" t="str">
        <f t="shared" si="486"/>
        <v>-1</v>
      </c>
      <c r="AC5065" s="17">
        <f>IFERROR(INDEX(Factors!$C$59:$C$70,MATCH(AB5065,Factors!$B$59:$B$70,1),1),0)</f>
        <v>0</v>
      </c>
      <c r="AD5065" s="17">
        <f t="shared" si="488"/>
        <v>0</v>
      </c>
      <c r="AE5065" s="17">
        <f>IFERROR(INDEX(Factors!$B$6:$B$15,MATCH('INPUT - Census'!E5065,Factors!$C$6:$C$15,0),1),0)</f>
        <v>0</v>
      </c>
      <c r="AF5065" s="18">
        <f>IFERROR(INDEX(Factors!$B$16:$B$39,MATCH('INPUT - Census'!C5065,Factors!$C$16:$C$35,0),1),0)</f>
        <v>0</v>
      </c>
      <c r="AG5065" s="19">
        <f>IFERROR(INDEX(Factors!$B$40:$B$44,MATCH('INPUT - Census'!F5065,Factors!$C$40:$C$44,0),1),0)</f>
        <v>0</v>
      </c>
      <c r="AH5065" s="21" t="str">
        <f t="shared" si="490"/>
        <v/>
      </c>
      <c r="AI5065" s="1" t="str">
        <f>IFERROR(VLOOKUP(H5065,Factors!$C$45:$D$48,2,0),"")</f>
        <v/>
      </c>
      <c r="AJ5065" t="b">
        <f t="shared" si="489"/>
        <v>0</v>
      </c>
    </row>
    <row r="5066" spans="2:36" ht="14.4" x14ac:dyDescent="0.3">
      <c r="B5066" s="70"/>
      <c r="C5066" s="58"/>
      <c r="D5066" s="63"/>
      <c r="E5066" s="58"/>
      <c r="F5066" s="58"/>
      <c r="G5066" s="44"/>
      <c r="H5066" s="45"/>
      <c r="I5066" s="45"/>
      <c r="J5066" s="40" t="str">
        <f t="shared" si="485"/>
        <v/>
      </c>
      <c r="K5066" s="39" t="str">
        <f t="shared" si="487"/>
        <v/>
      </c>
      <c r="M5066" s="3"/>
      <c r="AB5066" s="17" t="str">
        <f t="shared" si="486"/>
        <v>-1</v>
      </c>
      <c r="AC5066" s="17">
        <f>IFERROR(INDEX(Factors!$C$59:$C$70,MATCH(AB5066,Factors!$B$59:$B$70,1),1),0)</f>
        <v>0</v>
      </c>
      <c r="AD5066" s="17">
        <f t="shared" si="488"/>
        <v>0</v>
      </c>
      <c r="AE5066" s="17">
        <f>IFERROR(INDEX(Factors!$B$6:$B$15,MATCH('INPUT - Census'!E5066,Factors!$C$6:$C$15,0),1),0)</f>
        <v>0</v>
      </c>
      <c r="AF5066" s="18">
        <f>IFERROR(INDEX(Factors!$B$16:$B$39,MATCH('INPUT - Census'!C5066,Factors!$C$16:$C$35,0),1),0)</f>
        <v>0</v>
      </c>
      <c r="AG5066" s="19">
        <f>IFERROR(INDEX(Factors!$B$40:$B$44,MATCH('INPUT - Census'!F5066,Factors!$C$40:$C$44,0),1),0)</f>
        <v>0</v>
      </c>
      <c r="AH5066" s="21" t="str">
        <f t="shared" si="490"/>
        <v/>
      </c>
      <c r="AI5066" s="1" t="str">
        <f>IFERROR(VLOOKUP(H5066,Factors!$C$45:$D$48,2,0),"")</f>
        <v/>
      </c>
      <c r="AJ5066" t="b">
        <f t="shared" si="489"/>
        <v>0</v>
      </c>
    </row>
    <row r="5067" spans="2:36" ht="14.4" x14ac:dyDescent="0.3">
      <c r="B5067" s="70"/>
      <c r="C5067" s="58"/>
      <c r="D5067" s="63"/>
      <c r="E5067" s="58"/>
      <c r="F5067" s="58"/>
      <c r="G5067" s="44"/>
      <c r="H5067" s="45"/>
      <c r="I5067" s="45"/>
      <c r="J5067" s="40" t="str">
        <f t="shared" si="485"/>
        <v/>
      </c>
      <c r="K5067" s="39" t="str">
        <f t="shared" si="487"/>
        <v/>
      </c>
      <c r="M5067" s="3"/>
      <c r="AB5067" s="17" t="str">
        <f t="shared" si="486"/>
        <v>-1</v>
      </c>
      <c r="AC5067" s="17">
        <f>IFERROR(INDEX(Factors!$C$59:$C$70,MATCH(AB5067,Factors!$B$59:$B$70,1),1),0)</f>
        <v>0</v>
      </c>
      <c r="AD5067" s="17">
        <f t="shared" si="488"/>
        <v>0</v>
      </c>
      <c r="AE5067" s="17">
        <f>IFERROR(INDEX(Factors!$B$6:$B$15,MATCH('INPUT - Census'!E5067,Factors!$C$6:$C$15,0),1),0)</f>
        <v>0</v>
      </c>
      <c r="AF5067" s="18">
        <f>IFERROR(INDEX(Factors!$B$16:$B$39,MATCH('INPUT - Census'!C5067,Factors!$C$16:$C$35,0),1),0)</f>
        <v>0</v>
      </c>
      <c r="AG5067" s="19">
        <f>IFERROR(INDEX(Factors!$B$40:$B$44,MATCH('INPUT - Census'!F5067,Factors!$C$40:$C$44,0),1),0)</f>
        <v>0</v>
      </c>
      <c r="AH5067" s="21" t="str">
        <f t="shared" si="490"/>
        <v/>
      </c>
      <c r="AI5067" s="1" t="str">
        <f>IFERROR(VLOOKUP(H5067,Factors!$C$45:$D$48,2,0),"")</f>
        <v/>
      </c>
      <c r="AJ5067" t="b">
        <f t="shared" si="489"/>
        <v>0</v>
      </c>
    </row>
    <row r="5068" spans="2:36" ht="14.4" x14ac:dyDescent="0.3">
      <c r="B5068" s="70"/>
      <c r="C5068" s="58"/>
      <c r="D5068" s="63"/>
      <c r="E5068" s="58"/>
      <c r="F5068" s="58"/>
      <c r="G5068" s="44"/>
      <c r="H5068" s="45"/>
      <c r="I5068" s="45"/>
      <c r="J5068" s="40" t="str">
        <f t="shared" si="485"/>
        <v/>
      </c>
      <c r="K5068" s="39" t="str">
        <f t="shared" si="487"/>
        <v/>
      </c>
      <c r="M5068" s="3"/>
      <c r="AB5068" s="17" t="str">
        <f t="shared" si="486"/>
        <v>-1</v>
      </c>
      <c r="AC5068" s="17">
        <f>IFERROR(INDEX(Factors!$C$59:$C$70,MATCH(AB5068,Factors!$B$59:$B$70,1),1),0)</f>
        <v>0</v>
      </c>
      <c r="AD5068" s="17">
        <f t="shared" si="488"/>
        <v>0</v>
      </c>
      <c r="AE5068" s="17">
        <f>IFERROR(INDEX(Factors!$B$6:$B$15,MATCH('INPUT - Census'!E5068,Factors!$C$6:$C$15,0),1),0)</f>
        <v>0</v>
      </c>
      <c r="AF5068" s="18">
        <f>IFERROR(INDEX(Factors!$B$16:$B$39,MATCH('INPUT - Census'!C5068,Factors!$C$16:$C$35,0),1),0)</f>
        <v>0</v>
      </c>
      <c r="AG5068" s="19">
        <f>IFERROR(INDEX(Factors!$B$40:$B$44,MATCH('INPUT - Census'!F5068,Factors!$C$40:$C$44,0),1),0)</f>
        <v>0</v>
      </c>
      <c r="AH5068" s="21" t="str">
        <f t="shared" si="490"/>
        <v/>
      </c>
      <c r="AI5068" s="1" t="str">
        <f>IFERROR(VLOOKUP(H5068,Factors!$C$45:$D$48,2,0),"")</f>
        <v/>
      </c>
      <c r="AJ5068" t="b">
        <f t="shared" si="489"/>
        <v>0</v>
      </c>
    </row>
    <row r="5069" spans="2:36" ht="14.4" x14ac:dyDescent="0.3">
      <c r="B5069" s="70"/>
      <c r="C5069" s="58"/>
      <c r="D5069" s="63"/>
      <c r="E5069" s="58"/>
      <c r="F5069" s="58"/>
      <c r="G5069" s="44"/>
      <c r="H5069" s="45"/>
      <c r="I5069" s="45"/>
      <c r="J5069" s="40" t="str">
        <f t="shared" si="485"/>
        <v/>
      </c>
      <c r="K5069" s="39" t="str">
        <f t="shared" si="487"/>
        <v/>
      </c>
      <c r="M5069" s="3"/>
      <c r="AB5069" s="17" t="str">
        <f t="shared" si="486"/>
        <v>-1</v>
      </c>
      <c r="AC5069" s="17">
        <f>IFERROR(INDEX(Factors!$C$59:$C$70,MATCH(AB5069,Factors!$B$59:$B$70,1),1),0)</f>
        <v>0</v>
      </c>
      <c r="AD5069" s="17">
        <f t="shared" si="488"/>
        <v>0</v>
      </c>
      <c r="AE5069" s="17">
        <f>IFERROR(INDEX(Factors!$B$6:$B$15,MATCH('INPUT - Census'!E5069,Factors!$C$6:$C$15,0),1),0)</f>
        <v>0</v>
      </c>
      <c r="AF5069" s="18">
        <f>IFERROR(INDEX(Factors!$B$16:$B$39,MATCH('INPUT - Census'!C5069,Factors!$C$16:$C$35,0),1),0)</f>
        <v>0</v>
      </c>
      <c r="AG5069" s="19">
        <f>IFERROR(INDEX(Factors!$B$40:$B$44,MATCH('INPUT - Census'!F5069,Factors!$C$40:$C$44,0),1),0)</f>
        <v>0</v>
      </c>
      <c r="AH5069" s="21" t="str">
        <f t="shared" si="490"/>
        <v/>
      </c>
      <c r="AI5069" s="1" t="str">
        <f>IFERROR(VLOOKUP(H5069,Factors!$C$45:$D$48,2,0),"")</f>
        <v/>
      </c>
      <c r="AJ5069" t="b">
        <f t="shared" si="489"/>
        <v>0</v>
      </c>
    </row>
    <row r="5070" spans="2:36" ht="14.4" x14ac:dyDescent="0.3">
      <c r="B5070" s="70"/>
      <c r="C5070" s="58"/>
      <c r="D5070" s="63"/>
      <c r="E5070" s="58"/>
      <c r="F5070" s="58"/>
      <c r="G5070" s="44"/>
      <c r="H5070" s="45"/>
      <c r="I5070" s="45"/>
      <c r="J5070" s="40" t="str">
        <f t="shared" si="485"/>
        <v/>
      </c>
      <c r="K5070" s="39" t="str">
        <f t="shared" si="487"/>
        <v/>
      </c>
      <c r="M5070" s="3"/>
      <c r="AB5070" s="17" t="str">
        <f t="shared" si="486"/>
        <v>-1</v>
      </c>
      <c r="AC5070" s="17">
        <f>IFERROR(INDEX(Factors!$C$59:$C$70,MATCH(AB5070,Factors!$B$59:$B$70,1),1),0)</f>
        <v>0</v>
      </c>
      <c r="AD5070" s="17">
        <f t="shared" si="488"/>
        <v>0</v>
      </c>
      <c r="AE5070" s="17">
        <f>IFERROR(INDEX(Factors!$B$6:$B$15,MATCH('INPUT - Census'!E5070,Factors!$C$6:$C$15,0),1),0)</f>
        <v>0</v>
      </c>
      <c r="AF5070" s="18">
        <f>IFERROR(INDEX(Factors!$B$16:$B$39,MATCH('INPUT - Census'!C5070,Factors!$C$16:$C$35,0),1),0)</f>
        <v>0</v>
      </c>
      <c r="AG5070" s="19">
        <f>IFERROR(INDEX(Factors!$B$40:$B$44,MATCH('INPUT - Census'!F5070,Factors!$C$40:$C$44,0),1),0)</f>
        <v>0</v>
      </c>
      <c r="AH5070" s="21" t="str">
        <f t="shared" si="490"/>
        <v/>
      </c>
      <c r="AI5070" s="1" t="str">
        <f>IFERROR(VLOOKUP(H5070,Factors!$C$45:$D$48,2,0),"")</f>
        <v/>
      </c>
      <c r="AJ5070" t="b">
        <f t="shared" si="489"/>
        <v>0</v>
      </c>
    </row>
    <row r="5071" spans="2:36" ht="14.4" x14ac:dyDescent="0.3">
      <c r="B5071" s="70"/>
      <c r="C5071" s="58"/>
      <c r="D5071" s="63"/>
      <c r="E5071" s="58"/>
      <c r="F5071" s="58"/>
      <c r="G5071" s="44"/>
      <c r="H5071" s="45"/>
      <c r="I5071" s="45"/>
      <c r="J5071" s="40" t="str">
        <f t="shared" si="485"/>
        <v/>
      </c>
      <c r="K5071" s="39" t="str">
        <f t="shared" si="487"/>
        <v/>
      </c>
      <c r="M5071" s="3"/>
      <c r="AB5071" s="17" t="str">
        <f t="shared" si="486"/>
        <v>-1</v>
      </c>
      <c r="AC5071" s="17">
        <f>IFERROR(INDEX(Factors!$C$59:$C$70,MATCH(AB5071,Factors!$B$59:$B$70,1),1),0)</f>
        <v>0</v>
      </c>
      <c r="AD5071" s="17">
        <f t="shared" si="488"/>
        <v>0</v>
      </c>
      <c r="AE5071" s="17">
        <f>IFERROR(INDEX(Factors!$B$6:$B$15,MATCH('INPUT - Census'!E5071,Factors!$C$6:$C$15,0),1),0)</f>
        <v>0</v>
      </c>
      <c r="AF5071" s="18">
        <f>IFERROR(INDEX(Factors!$B$16:$B$39,MATCH('INPUT - Census'!C5071,Factors!$C$16:$C$35,0),1),0)</f>
        <v>0</v>
      </c>
      <c r="AG5071" s="19">
        <f>IFERROR(INDEX(Factors!$B$40:$B$44,MATCH('INPUT - Census'!F5071,Factors!$C$40:$C$44,0),1),0)</f>
        <v>0</v>
      </c>
      <c r="AH5071" s="21" t="str">
        <f t="shared" si="490"/>
        <v/>
      </c>
      <c r="AI5071" s="1" t="str">
        <f>IFERROR(VLOOKUP(H5071,Factors!$C$45:$D$48,2,0),"")</f>
        <v/>
      </c>
      <c r="AJ5071" t="b">
        <f t="shared" si="489"/>
        <v>0</v>
      </c>
    </row>
    <row r="5072" spans="2:36" ht="14.4" x14ac:dyDescent="0.3">
      <c r="B5072" s="70"/>
      <c r="C5072" s="58"/>
      <c r="D5072" s="63"/>
      <c r="E5072" s="58"/>
      <c r="F5072" s="58"/>
      <c r="G5072" s="44"/>
      <c r="H5072" s="45"/>
      <c r="I5072" s="45"/>
      <c r="J5072" s="40" t="str">
        <f t="shared" si="485"/>
        <v/>
      </c>
      <c r="K5072" s="39" t="str">
        <f t="shared" si="487"/>
        <v/>
      </c>
      <c r="M5072" s="3"/>
      <c r="AB5072" s="17" t="str">
        <f t="shared" si="486"/>
        <v>-1</v>
      </c>
      <c r="AC5072" s="17">
        <f>IFERROR(INDEX(Factors!$C$59:$C$70,MATCH(AB5072,Factors!$B$59:$B$70,1),1),0)</f>
        <v>0</v>
      </c>
      <c r="AD5072" s="17">
        <f t="shared" si="488"/>
        <v>0</v>
      </c>
      <c r="AE5072" s="17">
        <f>IFERROR(INDEX(Factors!$B$6:$B$15,MATCH('INPUT - Census'!E5072,Factors!$C$6:$C$15,0),1),0)</f>
        <v>0</v>
      </c>
      <c r="AF5072" s="18">
        <f>IFERROR(INDEX(Factors!$B$16:$B$39,MATCH('INPUT - Census'!C5072,Factors!$C$16:$C$35,0),1),0)</f>
        <v>0</v>
      </c>
      <c r="AG5072" s="19">
        <f>IFERROR(INDEX(Factors!$B$40:$B$44,MATCH('INPUT - Census'!F5072,Factors!$C$40:$C$44,0),1),0)</f>
        <v>0</v>
      </c>
      <c r="AH5072" s="21" t="str">
        <f t="shared" si="490"/>
        <v/>
      </c>
      <c r="AI5072" s="1" t="str">
        <f>IFERROR(VLOOKUP(H5072,Factors!$C$45:$D$48,2,0),"")</f>
        <v/>
      </c>
      <c r="AJ5072" t="b">
        <f t="shared" si="489"/>
        <v>0</v>
      </c>
    </row>
    <row r="5073" spans="2:36" ht="14.4" x14ac:dyDescent="0.3">
      <c r="B5073" s="70"/>
      <c r="C5073" s="58"/>
      <c r="D5073" s="63"/>
      <c r="E5073" s="58"/>
      <c r="F5073" s="58"/>
      <c r="G5073" s="44"/>
      <c r="H5073" s="45"/>
      <c r="I5073" s="45"/>
      <c r="J5073" s="40" t="str">
        <f t="shared" si="485"/>
        <v/>
      </c>
      <c r="K5073" s="39" t="str">
        <f t="shared" si="487"/>
        <v/>
      </c>
      <c r="M5073" s="3"/>
      <c r="AB5073" s="17" t="str">
        <f t="shared" si="486"/>
        <v>-1</v>
      </c>
      <c r="AC5073" s="17">
        <f>IFERROR(INDEX(Factors!$C$59:$C$70,MATCH(AB5073,Factors!$B$59:$B$70,1),1),0)</f>
        <v>0</v>
      </c>
      <c r="AD5073" s="17">
        <f t="shared" si="488"/>
        <v>0</v>
      </c>
      <c r="AE5073" s="17">
        <f>IFERROR(INDEX(Factors!$B$6:$B$15,MATCH('INPUT - Census'!E5073,Factors!$C$6:$C$15,0),1),0)</f>
        <v>0</v>
      </c>
      <c r="AF5073" s="18">
        <f>IFERROR(INDEX(Factors!$B$16:$B$39,MATCH('INPUT - Census'!C5073,Factors!$C$16:$C$35,0),1),0)</f>
        <v>0</v>
      </c>
      <c r="AG5073" s="19">
        <f>IFERROR(INDEX(Factors!$B$40:$B$44,MATCH('INPUT - Census'!F5073,Factors!$C$40:$C$44,0),1),0)</f>
        <v>0</v>
      </c>
      <c r="AH5073" s="21" t="str">
        <f t="shared" si="490"/>
        <v/>
      </c>
      <c r="AI5073" s="1" t="str">
        <f>IFERROR(VLOOKUP(H5073,Factors!$C$45:$D$48,2,0),"")</f>
        <v/>
      </c>
      <c r="AJ5073" t="b">
        <f t="shared" si="489"/>
        <v>0</v>
      </c>
    </row>
    <row r="5074" spans="2:36" ht="14.4" x14ac:dyDescent="0.3">
      <c r="B5074" s="70"/>
      <c r="C5074" s="58"/>
      <c r="D5074" s="63"/>
      <c r="E5074" s="58"/>
      <c r="F5074" s="58"/>
      <c r="G5074" s="44"/>
      <c r="H5074" s="45"/>
      <c r="I5074" s="45"/>
      <c r="J5074" s="40" t="str">
        <f t="shared" si="485"/>
        <v/>
      </c>
      <c r="K5074" s="39" t="str">
        <f t="shared" si="487"/>
        <v/>
      </c>
      <c r="M5074" s="3"/>
      <c r="AB5074" s="17" t="str">
        <f t="shared" si="486"/>
        <v>-1</v>
      </c>
      <c r="AC5074" s="17">
        <f>IFERROR(INDEX(Factors!$C$59:$C$70,MATCH(AB5074,Factors!$B$59:$B$70,1),1),0)</f>
        <v>0</v>
      </c>
      <c r="AD5074" s="17">
        <f t="shared" si="488"/>
        <v>0</v>
      </c>
      <c r="AE5074" s="17">
        <f>IFERROR(INDEX(Factors!$B$6:$B$15,MATCH('INPUT - Census'!E5074,Factors!$C$6:$C$15,0),1),0)</f>
        <v>0</v>
      </c>
      <c r="AF5074" s="18">
        <f>IFERROR(INDEX(Factors!$B$16:$B$39,MATCH('INPUT - Census'!C5074,Factors!$C$16:$C$35,0),1),0)</f>
        <v>0</v>
      </c>
      <c r="AG5074" s="19">
        <f>IFERROR(INDEX(Factors!$B$40:$B$44,MATCH('INPUT - Census'!F5074,Factors!$C$40:$C$44,0),1),0)</f>
        <v>0</v>
      </c>
      <c r="AH5074" s="21" t="str">
        <f t="shared" si="490"/>
        <v/>
      </c>
      <c r="AI5074" s="1" t="str">
        <f>IFERROR(VLOOKUP(H5074,Factors!$C$45:$D$48,2,0),"")</f>
        <v/>
      </c>
      <c r="AJ5074" t="b">
        <f t="shared" si="489"/>
        <v>0</v>
      </c>
    </row>
    <row r="5075" spans="2:36" ht="14.4" x14ac:dyDescent="0.3">
      <c r="B5075" s="70"/>
      <c r="C5075" s="58"/>
      <c r="D5075" s="63"/>
      <c r="E5075" s="58"/>
      <c r="F5075" s="58"/>
      <c r="G5075" s="44"/>
      <c r="H5075" s="45"/>
      <c r="I5075" s="45"/>
      <c r="J5075" s="40" t="str">
        <f t="shared" si="485"/>
        <v/>
      </c>
      <c r="K5075" s="39" t="str">
        <f t="shared" si="487"/>
        <v/>
      </c>
      <c r="M5075" s="3"/>
      <c r="AB5075" s="17" t="str">
        <f t="shared" si="486"/>
        <v>-1</v>
      </c>
      <c r="AC5075" s="17">
        <f>IFERROR(INDEX(Factors!$C$59:$C$70,MATCH(AB5075,Factors!$B$59:$B$70,1),1),0)</f>
        <v>0</v>
      </c>
      <c r="AD5075" s="17">
        <f t="shared" si="488"/>
        <v>0</v>
      </c>
      <c r="AE5075" s="17">
        <f>IFERROR(INDEX(Factors!$B$6:$B$15,MATCH('INPUT - Census'!E5075,Factors!$C$6:$C$15,0),1),0)</f>
        <v>0</v>
      </c>
      <c r="AF5075" s="18">
        <f>IFERROR(INDEX(Factors!$B$16:$B$39,MATCH('INPUT - Census'!C5075,Factors!$C$16:$C$35,0),1),0)</f>
        <v>0</v>
      </c>
      <c r="AG5075" s="19">
        <f>IFERROR(INDEX(Factors!$B$40:$B$44,MATCH('INPUT - Census'!F5075,Factors!$C$40:$C$44,0),1),0)</f>
        <v>0</v>
      </c>
      <c r="AH5075" s="21" t="str">
        <f t="shared" si="490"/>
        <v/>
      </c>
      <c r="AI5075" s="1" t="str">
        <f>IFERROR(VLOOKUP(H5075,Factors!$C$45:$D$48,2,0),"")</f>
        <v/>
      </c>
      <c r="AJ5075" t="b">
        <f t="shared" si="489"/>
        <v>0</v>
      </c>
    </row>
    <row r="5076" spans="2:36" ht="14.4" x14ac:dyDescent="0.3">
      <c r="B5076" s="70"/>
      <c r="C5076" s="58"/>
      <c r="D5076" s="63"/>
      <c r="E5076" s="58"/>
      <c r="F5076" s="58"/>
      <c r="G5076" s="44"/>
      <c r="H5076" s="45"/>
      <c r="I5076" s="45"/>
      <c r="J5076" s="40" t="str">
        <f t="shared" si="485"/>
        <v/>
      </c>
      <c r="K5076" s="39" t="str">
        <f t="shared" si="487"/>
        <v/>
      </c>
      <c r="M5076" s="3"/>
      <c r="AB5076" s="17" t="str">
        <f t="shared" si="486"/>
        <v>-1</v>
      </c>
      <c r="AC5076" s="17">
        <f>IFERROR(INDEX(Factors!$C$59:$C$70,MATCH(AB5076,Factors!$B$59:$B$70,1),1),0)</f>
        <v>0</v>
      </c>
      <c r="AD5076" s="17">
        <f t="shared" si="488"/>
        <v>0</v>
      </c>
      <c r="AE5076" s="17">
        <f>IFERROR(INDEX(Factors!$B$6:$B$15,MATCH('INPUT - Census'!E5076,Factors!$C$6:$C$15,0),1),0)</f>
        <v>0</v>
      </c>
      <c r="AF5076" s="18">
        <f>IFERROR(INDEX(Factors!$B$16:$B$39,MATCH('INPUT - Census'!C5076,Factors!$C$16:$C$35,0),1),0)</f>
        <v>0</v>
      </c>
      <c r="AG5076" s="19">
        <f>IFERROR(INDEX(Factors!$B$40:$B$44,MATCH('INPUT - Census'!F5076,Factors!$C$40:$C$44,0),1),0)</f>
        <v>0</v>
      </c>
      <c r="AH5076" s="21" t="str">
        <f t="shared" si="490"/>
        <v/>
      </c>
      <c r="AI5076" s="1" t="str">
        <f>IFERROR(VLOOKUP(H5076,Factors!$C$45:$D$48,2,0),"")</f>
        <v/>
      </c>
      <c r="AJ5076" t="b">
        <f t="shared" si="489"/>
        <v>0</v>
      </c>
    </row>
    <row r="5077" spans="2:36" ht="14.4" x14ac:dyDescent="0.3">
      <c r="B5077" s="70"/>
      <c r="C5077" s="58"/>
      <c r="D5077" s="63"/>
      <c r="E5077" s="58"/>
      <c r="F5077" s="58"/>
      <c r="G5077" s="44"/>
      <c r="H5077" s="45"/>
      <c r="I5077" s="45"/>
      <c r="J5077" s="40" t="str">
        <f t="shared" si="485"/>
        <v/>
      </c>
      <c r="K5077" s="39" t="str">
        <f t="shared" si="487"/>
        <v/>
      </c>
      <c r="M5077" s="3"/>
      <c r="AB5077" s="17" t="str">
        <f t="shared" si="486"/>
        <v>-1</v>
      </c>
      <c r="AC5077" s="17">
        <f>IFERROR(INDEX(Factors!$C$59:$C$70,MATCH(AB5077,Factors!$B$59:$B$70,1),1),0)</f>
        <v>0</v>
      </c>
      <c r="AD5077" s="17">
        <f t="shared" si="488"/>
        <v>0</v>
      </c>
      <c r="AE5077" s="17">
        <f>IFERROR(INDEX(Factors!$B$6:$B$15,MATCH('INPUT - Census'!E5077,Factors!$C$6:$C$15,0),1),0)</f>
        <v>0</v>
      </c>
      <c r="AF5077" s="18">
        <f>IFERROR(INDEX(Factors!$B$16:$B$39,MATCH('INPUT - Census'!C5077,Factors!$C$16:$C$35,0),1),0)</f>
        <v>0</v>
      </c>
      <c r="AG5077" s="19">
        <f>IFERROR(INDEX(Factors!$B$40:$B$44,MATCH('INPUT - Census'!F5077,Factors!$C$40:$C$44,0),1),0)</f>
        <v>0</v>
      </c>
      <c r="AH5077" s="21" t="str">
        <f t="shared" si="490"/>
        <v/>
      </c>
      <c r="AI5077" s="1" t="str">
        <f>IFERROR(VLOOKUP(H5077,Factors!$C$45:$D$48,2,0),"")</f>
        <v/>
      </c>
      <c r="AJ5077" t="b">
        <f t="shared" si="489"/>
        <v>0</v>
      </c>
    </row>
    <row r="5078" spans="2:36" ht="14.4" x14ac:dyDescent="0.3">
      <c r="B5078" s="70"/>
      <c r="C5078" s="58"/>
      <c r="D5078" s="63"/>
      <c r="E5078" s="58"/>
      <c r="F5078" s="58"/>
      <c r="G5078" s="44"/>
      <c r="H5078" s="45"/>
      <c r="I5078" s="45"/>
      <c r="J5078" s="40" t="str">
        <f t="shared" si="485"/>
        <v/>
      </c>
      <c r="K5078" s="39" t="str">
        <f t="shared" si="487"/>
        <v/>
      </c>
      <c r="M5078" s="3"/>
      <c r="AB5078" s="17" t="str">
        <f t="shared" si="486"/>
        <v>-1</v>
      </c>
      <c r="AC5078" s="17">
        <f>IFERROR(INDEX(Factors!$C$59:$C$70,MATCH(AB5078,Factors!$B$59:$B$70,1),1),0)</f>
        <v>0</v>
      </c>
      <c r="AD5078" s="17">
        <f t="shared" si="488"/>
        <v>0</v>
      </c>
      <c r="AE5078" s="17">
        <f>IFERROR(INDEX(Factors!$B$6:$B$15,MATCH('INPUT - Census'!E5078,Factors!$C$6:$C$15,0),1),0)</f>
        <v>0</v>
      </c>
      <c r="AF5078" s="18">
        <f>IFERROR(INDEX(Factors!$B$16:$B$39,MATCH('INPUT - Census'!C5078,Factors!$C$16:$C$35,0),1),0)</f>
        <v>0</v>
      </c>
      <c r="AG5078" s="19">
        <f>IFERROR(INDEX(Factors!$B$40:$B$44,MATCH('INPUT - Census'!F5078,Factors!$C$40:$C$44,0),1),0)</f>
        <v>0</v>
      </c>
      <c r="AH5078" s="21" t="str">
        <f t="shared" si="490"/>
        <v/>
      </c>
      <c r="AI5078" s="1" t="str">
        <f>IFERROR(VLOOKUP(H5078,Factors!$C$45:$D$48,2,0),"")</f>
        <v/>
      </c>
      <c r="AJ5078" t="b">
        <f t="shared" si="489"/>
        <v>0</v>
      </c>
    </row>
    <row r="5079" spans="2:36" ht="14.4" x14ac:dyDescent="0.3">
      <c r="B5079" s="70"/>
      <c r="C5079" s="58"/>
      <c r="D5079" s="63"/>
      <c r="E5079" s="58"/>
      <c r="F5079" s="58"/>
      <c r="G5079" s="44"/>
      <c r="H5079" s="45"/>
      <c r="I5079" s="45"/>
      <c r="J5079" s="40" t="str">
        <f t="shared" si="485"/>
        <v/>
      </c>
      <c r="K5079" s="39" t="str">
        <f t="shared" si="487"/>
        <v/>
      </c>
      <c r="M5079" s="3"/>
      <c r="AB5079" s="17" t="str">
        <f t="shared" si="486"/>
        <v>-1</v>
      </c>
      <c r="AC5079" s="17">
        <f>IFERROR(INDEX(Factors!$C$59:$C$70,MATCH(AB5079,Factors!$B$59:$B$70,1),1),0)</f>
        <v>0</v>
      </c>
      <c r="AD5079" s="17">
        <f t="shared" si="488"/>
        <v>0</v>
      </c>
      <c r="AE5079" s="17">
        <f>IFERROR(INDEX(Factors!$B$6:$B$15,MATCH('INPUT - Census'!E5079,Factors!$C$6:$C$15,0),1),0)</f>
        <v>0</v>
      </c>
      <c r="AF5079" s="18">
        <f>IFERROR(INDEX(Factors!$B$16:$B$39,MATCH('INPUT - Census'!C5079,Factors!$C$16:$C$35,0),1),0)</f>
        <v>0</v>
      </c>
      <c r="AG5079" s="19">
        <f>IFERROR(INDEX(Factors!$B$40:$B$44,MATCH('INPUT - Census'!F5079,Factors!$C$40:$C$44,0),1),0)</f>
        <v>0</v>
      </c>
      <c r="AH5079" s="21" t="str">
        <f t="shared" si="490"/>
        <v/>
      </c>
      <c r="AI5079" s="1" t="str">
        <f>IFERROR(VLOOKUP(H5079,Factors!$C$45:$D$48,2,0),"")</f>
        <v/>
      </c>
      <c r="AJ5079" t="b">
        <f t="shared" si="489"/>
        <v>0</v>
      </c>
    </row>
    <row r="5080" spans="2:36" ht="14.4" x14ac:dyDescent="0.3">
      <c r="B5080" s="70"/>
      <c r="C5080" s="58"/>
      <c r="D5080" s="63"/>
      <c r="E5080" s="58"/>
      <c r="F5080" s="58"/>
      <c r="G5080" s="44"/>
      <c r="H5080" s="45"/>
      <c r="I5080" s="45"/>
      <c r="J5080" s="40" t="str">
        <f t="shared" si="485"/>
        <v/>
      </c>
      <c r="K5080" s="39" t="str">
        <f t="shared" si="487"/>
        <v/>
      </c>
      <c r="M5080" s="3"/>
      <c r="AB5080" s="17" t="str">
        <f t="shared" si="486"/>
        <v>-1</v>
      </c>
      <c r="AC5080" s="17">
        <f>IFERROR(INDEX(Factors!$C$59:$C$70,MATCH(AB5080,Factors!$B$59:$B$70,1),1),0)</f>
        <v>0</v>
      </c>
      <c r="AD5080" s="17">
        <f t="shared" si="488"/>
        <v>0</v>
      </c>
      <c r="AE5080" s="17">
        <f>IFERROR(INDEX(Factors!$B$6:$B$15,MATCH('INPUT - Census'!E5080,Factors!$C$6:$C$15,0),1),0)</f>
        <v>0</v>
      </c>
      <c r="AF5080" s="18">
        <f>IFERROR(INDEX(Factors!$B$16:$B$39,MATCH('INPUT - Census'!C5080,Factors!$C$16:$C$35,0),1),0)</f>
        <v>0</v>
      </c>
      <c r="AG5080" s="19">
        <f>IFERROR(INDEX(Factors!$B$40:$B$44,MATCH('INPUT - Census'!F5080,Factors!$C$40:$C$44,0),1),0)</f>
        <v>0</v>
      </c>
      <c r="AH5080" s="21" t="str">
        <f t="shared" si="490"/>
        <v/>
      </c>
      <c r="AI5080" s="1" t="str">
        <f>IFERROR(VLOOKUP(H5080,Factors!$C$45:$D$48,2,0),"")</f>
        <v/>
      </c>
      <c r="AJ5080" t="b">
        <f t="shared" si="489"/>
        <v>0</v>
      </c>
    </row>
    <row r="5081" spans="2:36" ht="14.4" x14ac:dyDescent="0.3">
      <c r="B5081" s="70"/>
      <c r="C5081" s="58"/>
      <c r="D5081" s="63"/>
      <c r="E5081" s="58"/>
      <c r="F5081" s="58"/>
      <c r="G5081" s="44"/>
      <c r="H5081" s="45"/>
      <c r="I5081" s="45"/>
      <c r="J5081" s="40" t="str">
        <f t="shared" si="485"/>
        <v/>
      </c>
      <c r="K5081" s="39" t="str">
        <f t="shared" si="487"/>
        <v/>
      </c>
      <c r="M5081" s="3"/>
      <c r="AB5081" s="17" t="str">
        <f t="shared" si="486"/>
        <v>-1</v>
      </c>
      <c r="AC5081" s="17">
        <f>IFERROR(INDEX(Factors!$C$59:$C$70,MATCH(AB5081,Factors!$B$59:$B$70,1),1),0)</f>
        <v>0</v>
      </c>
      <c r="AD5081" s="17">
        <f t="shared" si="488"/>
        <v>0</v>
      </c>
      <c r="AE5081" s="17">
        <f>IFERROR(INDEX(Factors!$B$6:$B$15,MATCH('INPUT - Census'!E5081,Factors!$C$6:$C$15,0),1),0)</f>
        <v>0</v>
      </c>
      <c r="AF5081" s="18">
        <f>IFERROR(INDEX(Factors!$B$16:$B$39,MATCH('INPUT - Census'!C5081,Factors!$C$16:$C$35,0),1),0)</f>
        <v>0</v>
      </c>
      <c r="AG5081" s="19">
        <f>IFERROR(INDEX(Factors!$B$40:$B$44,MATCH('INPUT - Census'!F5081,Factors!$C$40:$C$44,0),1),0)</f>
        <v>0</v>
      </c>
      <c r="AH5081" s="21" t="str">
        <f t="shared" si="490"/>
        <v/>
      </c>
      <c r="AI5081" s="1" t="str">
        <f>IFERROR(VLOOKUP(H5081,Factors!$C$45:$D$48,2,0),"")</f>
        <v/>
      </c>
      <c r="AJ5081" t="b">
        <f t="shared" si="489"/>
        <v>0</v>
      </c>
    </row>
    <row r="5082" spans="2:36" ht="14.4" x14ac:dyDescent="0.3">
      <c r="B5082" s="70"/>
      <c r="C5082" s="58"/>
      <c r="D5082" s="63"/>
      <c r="E5082" s="58"/>
      <c r="F5082" s="58"/>
      <c r="G5082" s="44"/>
      <c r="H5082" s="45"/>
      <c r="I5082" s="45"/>
      <c r="J5082" s="40" t="str">
        <f t="shared" si="485"/>
        <v/>
      </c>
      <c r="K5082" s="39" t="str">
        <f t="shared" si="487"/>
        <v/>
      </c>
      <c r="M5082" s="3"/>
      <c r="AB5082" s="17" t="str">
        <f t="shared" si="486"/>
        <v>-1</v>
      </c>
      <c r="AC5082" s="17">
        <f>IFERROR(INDEX(Factors!$C$59:$C$70,MATCH(AB5082,Factors!$B$59:$B$70,1),1),0)</f>
        <v>0</v>
      </c>
      <c r="AD5082" s="17">
        <f t="shared" si="488"/>
        <v>0</v>
      </c>
      <c r="AE5082" s="17">
        <f>IFERROR(INDEX(Factors!$B$6:$B$15,MATCH('INPUT - Census'!E5082,Factors!$C$6:$C$15,0),1),0)</f>
        <v>0</v>
      </c>
      <c r="AF5082" s="18">
        <f>IFERROR(INDEX(Factors!$B$16:$B$39,MATCH('INPUT - Census'!C5082,Factors!$C$16:$C$35,0),1),0)</f>
        <v>0</v>
      </c>
      <c r="AG5082" s="19">
        <f>IFERROR(INDEX(Factors!$B$40:$B$44,MATCH('INPUT - Census'!F5082,Factors!$C$40:$C$44,0),1),0)</f>
        <v>0</v>
      </c>
      <c r="AH5082" s="21" t="str">
        <f t="shared" si="490"/>
        <v/>
      </c>
      <c r="AI5082" s="1" t="str">
        <f>IFERROR(VLOOKUP(H5082,Factors!$C$45:$D$48,2,0),"")</f>
        <v/>
      </c>
      <c r="AJ5082" t="b">
        <f t="shared" si="489"/>
        <v>0</v>
      </c>
    </row>
    <row r="5083" spans="2:36" ht="14.4" x14ac:dyDescent="0.3">
      <c r="B5083" s="70"/>
      <c r="C5083" s="58"/>
      <c r="D5083" s="63"/>
      <c r="E5083" s="58"/>
      <c r="F5083" s="58"/>
      <c r="G5083" s="44"/>
      <c r="H5083" s="45"/>
      <c r="I5083" s="45"/>
      <c r="J5083" s="40" t="str">
        <f t="shared" si="485"/>
        <v/>
      </c>
      <c r="K5083" s="39" t="str">
        <f t="shared" si="487"/>
        <v/>
      </c>
      <c r="M5083" s="3"/>
      <c r="AB5083" s="17" t="str">
        <f t="shared" si="486"/>
        <v>-1</v>
      </c>
      <c r="AC5083" s="17">
        <f>IFERROR(INDEX(Factors!$C$59:$C$70,MATCH(AB5083,Factors!$B$59:$B$70,1),1),0)</f>
        <v>0</v>
      </c>
      <c r="AD5083" s="17">
        <f t="shared" si="488"/>
        <v>0</v>
      </c>
      <c r="AE5083" s="17">
        <f>IFERROR(INDEX(Factors!$B$6:$B$15,MATCH('INPUT - Census'!E5083,Factors!$C$6:$C$15,0),1),0)</f>
        <v>0</v>
      </c>
      <c r="AF5083" s="18">
        <f>IFERROR(INDEX(Factors!$B$16:$B$39,MATCH('INPUT - Census'!C5083,Factors!$C$16:$C$35,0),1),0)</f>
        <v>0</v>
      </c>
      <c r="AG5083" s="19">
        <f>IFERROR(INDEX(Factors!$B$40:$B$44,MATCH('INPUT - Census'!F5083,Factors!$C$40:$C$44,0),1),0)</f>
        <v>0</v>
      </c>
      <c r="AH5083" s="21" t="str">
        <f t="shared" si="490"/>
        <v/>
      </c>
      <c r="AI5083" s="1" t="str">
        <f>IFERROR(VLOOKUP(H5083,Factors!$C$45:$D$48,2,0),"")</f>
        <v/>
      </c>
      <c r="AJ5083" t="b">
        <f t="shared" si="489"/>
        <v>0</v>
      </c>
    </row>
    <row r="5084" spans="2:36" ht="14.4" x14ac:dyDescent="0.3">
      <c r="B5084" s="70"/>
      <c r="C5084" s="58"/>
      <c r="D5084" s="63"/>
      <c r="E5084" s="58"/>
      <c r="F5084" s="58"/>
      <c r="G5084" s="44"/>
      <c r="H5084" s="45"/>
      <c r="I5084" s="45"/>
      <c r="J5084" s="40" t="str">
        <f t="shared" si="485"/>
        <v/>
      </c>
      <c r="K5084" s="39" t="str">
        <f t="shared" si="487"/>
        <v/>
      </c>
      <c r="M5084" s="3"/>
      <c r="AB5084" s="17" t="str">
        <f t="shared" si="486"/>
        <v>-1</v>
      </c>
      <c r="AC5084" s="17">
        <f>IFERROR(INDEX(Factors!$C$59:$C$70,MATCH(AB5084,Factors!$B$59:$B$70,1),1),0)</f>
        <v>0</v>
      </c>
      <c r="AD5084" s="17">
        <f t="shared" si="488"/>
        <v>0</v>
      </c>
      <c r="AE5084" s="17">
        <f>IFERROR(INDEX(Factors!$B$6:$B$15,MATCH('INPUT - Census'!E5084,Factors!$C$6:$C$15,0),1),0)</f>
        <v>0</v>
      </c>
      <c r="AF5084" s="18">
        <f>IFERROR(INDEX(Factors!$B$16:$B$39,MATCH('INPUT - Census'!C5084,Factors!$C$16:$C$35,0),1),0)</f>
        <v>0</v>
      </c>
      <c r="AG5084" s="19">
        <f>IFERROR(INDEX(Factors!$B$40:$B$44,MATCH('INPUT - Census'!F5084,Factors!$C$40:$C$44,0),1),0)</f>
        <v>0</v>
      </c>
      <c r="AH5084" s="21" t="str">
        <f t="shared" si="490"/>
        <v/>
      </c>
      <c r="AI5084" s="1" t="str">
        <f>IFERROR(VLOOKUP(H5084,Factors!$C$45:$D$48,2,0),"")</f>
        <v/>
      </c>
      <c r="AJ5084" t="b">
        <f t="shared" si="489"/>
        <v>0</v>
      </c>
    </row>
    <row r="5085" spans="2:36" ht="14.4" x14ac:dyDescent="0.3">
      <c r="B5085" s="70"/>
      <c r="C5085" s="58"/>
      <c r="D5085" s="63"/>
      <c r="E5085" s="58"/>
      <c r="F5085" s="58"/>
      <c r="G5085" s="44"/>
      <c r="H5085" s="45"/>
      <c r="I5085" s="45"/>
      <c r="J5085" s="40" t="str">
        <f t="shared" si="485"/>
        <v/>
      </c>
      <c r="K5085" s="39" t="str">
        <f t="shared" si="487"/>
        <v/>
      </c>
      <c r="M5085" s="3"/>
      <c r="AB5085" s="17" t="str">
        <f t="shared" si="486"/>
        <v>-1</v>
      </c>
      <c r="AC5085" s="17">
        <f>IFERROR(INDEX(Factors!$C$59:$C$70,MATCH(AB5085,Factors!$B$59:$B$70,1),1),0)</f>
        <v>0</v>
      </c>
      <c r="AD5085" s="17">
        <f t="shared" si="488"/>
        <v>0</v>
      </c>
      <c r="AE5085" s="17">
        <f>IFERROR(INDEX(Factors!$B$6:$B$15,MATCH('INPUT - Census'!E5085,Factors!$C$6:$C$15,0),1),0)</f>
        <v>0</v>
      </c>
      <c r="AF5085" s="18">
        <f>IFERROR(INDEX(Factors!$B$16:$B$39,MATCH('INPUT - Census'!C5085,Factors!$C$16:$C$35,0),1),0)</f>
        <v>0</v>
      </c>
      <c r="AG5085" s="19">
        <f>IFERROR(INDEX(Factors!$B$40:$B$44,MATCH('INPUT - Census'!F5085,Factors!$C$40:$C$44,0),1),0)</f>
        <v>0</v>
      </c>
      <c r="AH5085" s="21" t="str">
        <f t="shared" si="490"/>
        <v/>
      </c>
      <c r="AI5085" s="1" t="str">
        <f>IFERROR(VLOOKUP(H5085,Factors!$C$45:$D$48,2,0),"")</f>
        <v/>
      </c>
      <c r="AJ5085" t="b">
        <f t="shared" si="489"/>
        <v>0</v>
      </c>
    </row>
    <row r="5086" spans="2:36" ht="14.4" x14ac:dyDescent="0.3">
      <c r="B5086" s="70"/>
      <c r="C5086" s="58"/>
      <c r="D5086" s="63"/>
      <c r="E5086" s="58"/>
      <c r="F5086" s="58"/>
      <c r="G5086" s="44"/>
      <c r="H5086" s="45"/>
      <c r="I5086" s="45"/>
      <c r="J5086" s="40" t="str">
        <f t="shared" si="485"/>
        <v/>
      </c>
      <c r="K5086" s="39" t="str">
        <f t="shared" si="487"/>
        <v/>
      </c>
      <c r="M5086" s="3"/>
      <c r="AB5086" s="17" t="str">
        <f t="shared" si="486"/>
        <v>-1</v>
      </c>
      <c r="AC5086" s="17">
        <f>IFERROR(INDEX(Factors!$C$59:$C$70,MATCH(AB5086,Factors!$B$59:$B$70,1),1),0)</f>
        <v>0</v>
      </c>
      <c r="AD5086" s="17">
        <f t="shared" si="488"/>
        <v>0</v>
      </c>
      <c r="AE5086" s="17">
        <f>IFERROR(INDEX(Factors!$B$6:$B$15,MATCH('INPUT - Census'!E5086,Factors!$C$6:$C$15,0),1),0)</f>
        <v>0</v>
      </c>
      <c r="AF5086" s="18">
        <f>IFERROR(INDEX(Factors!$B$16:$B$39,MATCH('INPUT - Census'!C5086,Factors!$C$16:$C$35,0),1),0)</f>
        <v>0</v>
      </c>
      <c r="AG5086" s="19">
        <f>IFERROR(INDEX(Factors!$B$40:$B$44,MATCH('INPUT - Census'!F5086,Factors!$C$40:$C$44,0),1),0)</f>
        <v>0</v>
      </c>
      <c r="AH5086" s="21" t="str">
        <f t="shared" si="490"/>
        <v/>
      </c>
      <c r="AI5086" s="1" t="str">
        <f>IFERROR(VLOOKUP(H5086,Factors!$C$45:$D$48,2,0),"")</f>
        <v/>
      </c>
      <c r="AJ5086" t="b">
        <f t="shared" si="489"/>
        <v>0</v>
      </c>
    </row>
    <row r="5087" spans="2:36" ht="14.4" x14ac:dyDescent="0.3">
      <c r="B5087" s="70"/>
      <c r="C5087" s="58"/>
      <c r="D5087" s="63"/>
      <c r="E5087" s="58"/>
      <c r="F5087" s="58"/>
      <c r="G5087" s="44"/>
      <c r="H5087" s="45"/>
      <c r="I5087" s="45"/>
      <c r="J5087" s="40" t="str">
        <f t="shared" si="485"/>
        <v/>
      </c>
      <c r="K5087" s="39" t="str">
        <f t="shared" si="487"/>
        <v/>
      </c>
      <c r="M5087" s="3"/>
      <c r="AB5087" s="17" t="str">
        <f t="shared" si="486"/>
        <v>-1</v>
      </c>
      <c r="AC5087" s="17">
        <f>IFERROR(INDEX(Factors!$C$59:$C$70,MATCH(AB5087,Factors!$B$59:$B$70,1),1),0)</f>
        <v>0</v>
      </c>
      <c r="AD5087" s="17">
        <f t="shared" si="488"/>
        <v>0</v>
      </c>
      <c r="AE5087" s="17">
        <f>IFERROR(INDEX(Factors!$B$6:$B$15,MATCH('INPUT - Census'!E5087,Factors!$C$6:$C$15,0),1),0)</f>
        <v>0</v>
      </c>
      <c r="AF5087" s="18">
        <f>IFERROR(INDEX(Factors!$B$16:$B$39,MATCH('INPUT - Census'!C5087,Factors!$C$16:$C$35,0),1),0)</f>
        <v>0</v>
      </c>
      <c r="AG5087" s="19">
        <f>IFERROR(INDEX(Factors!$B$40:$B$44,MATCH('INPUT - Census'!F5087,Factors!$C$40:$C$44,0),1),0)</f>
        <v>0</v>
      </c>
      <c r="AH5087" s="21" t="str">
        <f t="shared" si="490"/>
        <v/>
      </c>
      <c r="AI5087" s="1" t="str">
        <f>IFERROR(VLOOKUP(H5087,Factors!$C$45:$D$48,2,0),"")</f>
        <v/>
      </c>
      <c r="AJ5087" t="b">
        <f t="shared" si="489"/>
        <v>0</v>
      </c>
    </row>
    <row r="5088" spans="2:36" ht="14.4" x14ac:dyDescent="0.3">
      <c r="B5088" s="70"/>
      <c r="C5088" s="58"/>
      <c r="D5088" s="63"/>
      <c r="E5088" s="58"/>
      <c r="F5088" s="58"/>
      <c r="G5088" s="44"/>
      <c r="H5088" s="45"/>
      <c r="I5088" s="45"/>
      <c r="J5088" s="40" t="str">
        <f t="shared" si="485"/>
        <v/>
      </c>
      <c r="K5088" s="39" t="str">
        <f t="shared" si="487"/>
        <v/>
      </c>
      <c r="M5088" s="3"/>
      <c r="AB5088" s="17" t="str">
        <f t="shared" si="486"/>
        <v>-1</v>
      </c>
      <c r="AC5088" s="17">
        <f>IFERROR(INDEX(Factors!$C$59:$C$70,MATCH(AB5088,Factors!$B$59:$B$70,1),1),0)</f>
        <v>0</v>
      </c>
      <c r="AD5088" s="17">
        <f t="shared" si="488"/>
        <v>0</v>
      </c>
      <c r="AE5088" s="17">
        <f>IFERROR(INDEX(Factors!$B$6:$B$15,MATCH('INPUT - Census'!E5088,Factors!$C$6:$C$15,0),1),0)</f>
        <v>0</v>
      </c>
      <c r="AF5088" s="18">
        <f>IFERROR(INDEX(Factors!$B$16:$B$39,MATCH('INPUT - Census'!C5088,Factors!$C$16:$C$35,0),1),0)</f>
        <v>0</v>
      </c>
      <c r="AG5088" s="19">
        <f>IFERROR(INDEX(Factors!$B$40:$B$44,MATCH('INPUT - Census'!F5088,Factors!$C$40:$C$44,0),1),0)</f>
        <v>0</v>
      </c>
      <c r="AH5088" s="21" t="str">
        <f t="shared" si="490"/>
        <v/>
      </c>
      <c r="AI5088" s="1" t="str">
        <f>IFERROR(VLOOKUP(H5088,Factors!$C$45:$D$48,2,0),"")</f>
        <v/>
      </c>
      <c r="AJ5088" t="b">
        <f t="shared" si="489"/>
        <v>0</v>
      </c>
    </row>
    <row r="5089" spans="2:36" ht="14.4" x14ac:dyDescent="0.3">
      <c r="B5089" s="70"/>
      <c r="C5089" s="58"/>
      <c r="D5089" s="63"/>
      <c r="E5089" s="58"/>
      <c r="F5089" s="58"/>
      <c r="G5089" s="44"/>
      <c r="H5089" s="45"/>
      <c r="I5089" s="45"/>
      <c r="J5089" s="40" t="str">
        <f t="shared" si="485"/>
        <v/>
      </c>
      <c r="K5089" s="39" t="str">
        <f t="shared" si="487"/>
        <v/>
      </c>
      <c r="M5089" s="3"/>
      <c r="AB5089" s="17" t="str">
        <f t="shared" si="486"/>
        <v>-1</v>
      </c>
      <c r="AC5089" s="17">
        <f>IFERROR(INDEX(Factors!$C$59:$C$70,MATCH(AB5089,Factors!$B$59:$B$70,1),1),0)</f>
        <v>0</v>
      </c>
      <c r="AD5089" s="17">
        <f t="shared" si="488"/>
        <v>0</v>
      </c>
      <c r="AE5089" s="17">
        <f>IFERROR(INDEX(Factors!$B$6:$B$15,MATCH('INPUT - Census'!E5089,Factors!$C$6:$C$15,0),1),0)</f>
        <v>0</v>
      </c>
      <c r="AF5089" s="18">
        <f>IFERROR(INDEX(Factors!$B$16:$B$39,MATCH('INPUT - Census'!C5089,Factors!$C$16:$C$35,0),1),0)</f>
        <v>0</v>
      </c>
      <c r="AG5089" s="19">
        <f>IFERROR(INDEX(Factors!$B$40:$B$44,MATCH('INPUT - Census'!F5089,Factors!$C$40:$C$44,0),1),0)</f>
        <v>0</v>
      </c>
      <c r="AH5089" s="21" t="str">
        <f t="shared" si="490"/>
        <v/>
      </c>
      <c r="AI5089" s="1" t="str">
        <f>IFERROR(VLOOKUP(H5089,Factors!$C$45:$D$48,2,0),"")</f>
        <v/>
      </c>
      <c r="AJ5089" t="b">
        <f t="shared" si="489"/>
        <v>0</v>
      </c>
    </row>
    <row r="5090" spans="2:36" ht="14.4" x14ac:dyDescent="0.3">
      <c r="B5090" s="70"/>
      <c r="C5090" s="58"/>
      <c r="D5090" s="63"/>
      <c r="E5090" s="58"/>
      <c r="F5090" s="58"/>
      <c r="G5090" s="44"/>
      <c r="H5090" s="45"/>
      <c r="I5090" s="45"/>
      <c r="J5090" s="40" t="str">
        <f t="shared" si="485"/>
        <v/>
      </c>
      <c r="K5090" s="39" t="str">
        <f t="shared" si="487"/>
        <v/>
      </c>
      <c r="M5090" s="3"/>
      <c r="AB5090" s="17" t="str">
        <f t="shared" si="486"/>
        <v>-1</v>
      </c>
      <c r="AC5090" s="17">
        <f>IFERROR(INDEX(Factors!$C$59:$C$70,MATCH(AB5090,Factors!$B$59:$B$70,1),1),0)</f>
        <v>0</v>
      </c>
      <c r="AD5090" s="17">
        <f t="shared" si="488"/>
        <v>0</v>
      </c>
      <c r="AE5090" s="17">
        <f>IFERROR(INDEX(Factors!$B$6:$B$15,MATCH('INPUT - Census'!E5090,Factors!$C$6:$C$15,0),1),0)</f>
        <v>0</v>
      </c>
      <c r="AF5090" s="18">
        <f>IFERROR(INDEX(Factors!$B$16:$B$39,MATCH('INPUT - Census'!C5090,Factors!$C$16:$C$35,0),1),0)</f>
        <v>0</v>
      </c>
      <c r="AG5090" s="19">
        <f>IFERROR(INDEX(Factors!$B$40:$B$44,MATCH('INPUT - Census'!F5090,Factors!$C$40:$C$44,0),1),0)</f>
        <v>0</v>
      </c>
      <c r="AH5090" s="21" t="str">
        <f t="shared" si="490"/>
        <v/>
      </c>
      <c r="AI5090" s="1" t="str">
        <f>IFERROR(VLOOKUP(H5090,Factors!$C$45:$D$48,2,0),"")</f>
        <v/>
      </c>
      <c r="AJ5090" t="b">
        <f t="shared" si="489"/>
        <v>0</v>
      </c>
    </row>
    <row r="5091" spans="2:36" ht="14.4" x14ac:dyDescent="0.3">
      <c r="B5091" s="70"/>
      <c r="C5091" s="58"/>
      <c r="D5091" s="63"/>
      <c r="E5091" s="58"/>
      <c r="F5091" s="58"/>
      <c r="G5091" s="44"/>
      <c r="H5091" s="45"/>
      <c r="I5091" s="45"/>
      <c r="J5091" s="40" t="str">
        <f t="shared" si="485"/>
        <v/>
      </c>
      <c r="K5091" s="39" t="str">
        <f t="shared" si="487"/>
        <v/>
      </c>
      <c r="M5091" s="3"/>
      <c r="AB5091" s="17" t="str">
        <f t="shared" si="486"/>
        <v>-1</v>
      </c>
      <c r="AC5091" s="17">
        <f>IFERROR(INDEX(Factors!$C$59:$C$70,MATCH(AB5091,Factors!$B$59:$B$70,1),1),0)</f>
        <v>0</v>
      </c>
      <c r="AD5091" s="17">
        <f t="shared" si="488"/>
        <v>0</v>
      </c>
      <c r="AE5091" s="17">
        <f>IFERROR(INDEX(Factors!$B$6:$B$15,MATCH('INPUT - Census'!E5091,Factors!$C$6:$C$15,0),1),0)</f>
        <v>0</v>
      </c>
      <c r="AF5091" s="18">
        <f>IFERROR(INDEX(Factors!$B$16:$B$39,MATCH('INPUT - Census'!C5091,Factors!$C$16:$C$35,0),1),0)</f>
        <v>0</v>
      </c>
      <c r="AG5091" s="19">
        <f>IFERROR(INDEX(Factors!$B$40:$B$44,MATCH('INPUT - Census'!F5091,Factors!$C$40:$C$44,0),1),0)</f>
        <v>0</v>
      </c>
      <c r="AH5091" s="21" t="str">
        <f t="shared" si="490"/>
        <v/>
      </c>
      <c r="AI5091" s="1" t="str">
        <f>IFERROR(VLOOKUP(H5091,Factors!$C$45:$D$48,2,0),"")</f>
        <v/>
      </c>
      <c r="AJ5091" t="b">
        <f t="shared" si="489"/>
        <v>0</v>
      </c>
    </row>
    <row r="5092" spans="2:36" ht="14.4" x14ac:dyDescent="0.3">
      <c r="B5092" s="70"/>
      <c r="C5092" s="58"/>
      <c r="D5092" s="63"/>
      <c r="E5092" s="58"/>
      <c r="F5092" s="58"/>
      <c r="G5092" s="44"/>
      <c r="H5092" s="45"/>
      <c r="I5092" s="45"/>
      <c r="J5092" s="40" t="str">
        <f t="shared" si="485"/>
        <v/>
      </c>
      <c r="K5092" s="39" t="str">
        <f t="shared" si="487"/>
        <v/>
      </c>
      <c r="M5092" s="3"/>
      <c r="AB5092" s="17" t="str">
        <f t="shared" si="486"/>
        <v>-1</v>
      </c>
      <c r="AC5092" s="17">
        <f>IFERROR(INDEX(Factors!$C$59:$C$70,MATCH(AB5092,Factors!$B$59:$B$70,1),1),0)</f>
        <v>0</v>
      </c>
      <c r="AD5092" s="17">
        <f t="shared" si="488"/>
        <v>0</v>
      </c>
      <c r="AE5092" s="17">
        <f>IFERROR(INDEX(Factors!$B$6:$B$15,MATCH('INPUT - Census'!E5092,Factors!$C$6:$C$15,0),1),0)</f>
        <v>0</v>
      </c>
      <c r="AF5092" s="18">
        <f>IFERROR(INDEX(Factors!$B$16:$B$39,MATCH('INPUT - Census'!C5092,Factors!$C$16:$C$35,0),1),0)</f>
        <v>0</v>
      </c>
      <c r="AG5092" s="19">
        <f>IFERROR(INDEX(Factors!$B$40:$B$44,MATCH('INPUT - Census'!F5092,Factors!$C$40:$C$44,0),1),0)</f>
        <v>0</v>
      </c>
      <c r="AH5092" s="21" t="str">
        <f t="shared" si="490"/>
        <v/>
      </c>
      <c r="AI5092" s="1" t="str">
        <f>IFERROR(VLOOKUP(H5092,Factors!$C$45:$D$48,2,0),"")</f>
        <v/>
      </c>
      <c r="AJ5092" t="b">
        <f t="shared" si="489"/>
        <v>0</v>
      </c>
    </row>
    <row r="5093" spans="2:36" ht="14.4" x14ac:dyDescent="0.3">
      <c r="B5093" s="70"/>
      <c r="C5093" s="58"/>
      <c r="D5093" s="63"/>
      <c r="E5093" s="58"/>
      <c r="F5093" s="58"/>
      <c r="G5093" s="44"/>
      <c r="H5093" s="45"/>
      <c r="I5093" s="45"/>
      <c r="J5093" s="40" t="str">
        <f t="shared" si="485"/>
        <v/>
      </c>
      <c r="K5093" s="39" t="str">
        <f t="shared" si="487"/>
        <v/>
      </c>
      <c r="M5093" s="3"/>
      <c r="AB5093" s="17" t="str">
        <f t="shared" si="486"/>
        <v>-1</v>
      </c>
      <c r="AC5093" s="17">
        <f>IFERROR(INDEX(Factors!$C$59:$C$70,MATCH(AB5093,Factors!$B$59:$B$70,1),1),0)</f>
        <v>0</v>
      </c>
      <c r="AD5093" s="17">
        <f t="shared" si="488"/>
        <v>0</v>
      </c>
      <c r="AE5093" s="17">
        <f>IFERROR(INDEX(Factors!$B$6:$B$15,MATCH('INPUT - Census'!E5093,Factors!$C$6:$C$15,0),1),0)</f>
        <v>0</v>
      </c>
      <c r="AF5093" s="18">
        <f>IFERROR(INDEX(Factors!$B$16:$B$39,MATCH('INPUT - Census'!C5093,Factors!$C$16:$C$35,0),1),0)</f>
        <v>0</v>
      </c>
      <c r="AG5093" s="19">
        <f>IFERROR(INDEX(Factors!$B$40:$B$44,MATCH('INPUT - Census'!F5093,Factors!$C$40:$C$44,0),1),0)</f>
        <v>0</v>
      </c>
      <c r="AH5093" s="21" t="str">
        <f t="shared" si="490"/>
        <v/>
      </c>
      <c r="AI5093" s="1" t="str">
        <f>IFERROR(VLOOKUP(H5093,Factors!$C$45:$D$48,2,0),"")</f>
        <v/>
      </c>
      <c r="AJ5093" t="b">
        <f t="shared" si="489"/>
        <v>0</v>
      </c>
    </row>
    <row r="5094" spans="2:36" ht="14.4" x14ac:dyDescent="0.3">
      <c r="B5094" s="70"/>
      <c r="C5094" s="58"/>
      <c r="D5094" s="63"/>
      <c r="E5094" s="58"/>
      <c r="F5094" s="58"/>
      <c r="G5094" s="44"/>
      <c r="H5094" s="45"/>
      <c r="I5094" s="45"/>
      <c r="J5094" s="40" t="str">
        <f t="shared" si="485"/>
        <v/>
      </c>
      <c r="K5094" s="39" t="str">
        <f t="shared" si="487"/>
        <v/>
      </c>
      <c r="M5094" s="3"/>
      <c r="AB5094" s="17" t="str">
        <f t="shared" si="486"/>
        <v>-1</v>
      </c>
      <c r="AC5094" s="17">
        <f>IFERROR(INDEX(Factors!$C$59:$C$70,MATCH(AB5094,Factors!$B$59:$B$70,1),1),0)</f>
        <v>0</v>
      </c>
      <c r="AD5094" s="17">
        <f t="shared" si="488"/>
        <v>0</v>
      </c>
      <c r="AE5094" s="17">
        <f>IFERROR(INDEX(Factors!$B$6:$B$15,MATCH('INPUT - Census'!E5094,Factors!$C$6:$C$15,0),1),0)</f>
        <v>0</v>
      </c>
      <c r="AF5094" s="18">
        <f>IFERROR(INDEX(Factors!$B$16:$B$39,MATCH('INPUT - Census'!C5094,Factors!$C$16:$C$35,0),1),0)</f>
        <v>0</v>
      </c>
      <c r="AG5094" s="19">
        <f>IFERROR(INDEX(Factors!$B$40:$B$44,MATCH('INPUT - Census'!F5094,Factors!$C$40:$C$44,0),1),0)</f>
        <v>0</v>
      </c>
      <c r="AH5094" s="21" t="str">
        <f t="shared" si="490"/>
        <v/>
      </c>
      <c r="AI5094" s="1" t="str">
        <f>IFERROR(VLOOKUP(H5094,Factors!$C$45:$D$48,2,0),"")</f>
        <v/>
      </c>
      <c r="AJ5094" t="b">
        <f t="shared" si="489"/>
        <v>0</v>
      </c>
    </row>
    <row r="5095" spans="2:36" ht="14.4" x14ac:dyDescent="0.3">
      <c r="B5095" s="70"/>
      <c r="C5095" s="58"/>
      <c r="D5095" s="63"/>
      <c r="E5095" s="58"/>
      <c r="F5095" s="58"/>
      <c r="G5095" s="44"/>
      <c r="H5095" s="45"/>
      <c r="I5095" s="45"/>
      <c r="J5095" s="40" t="str">
        <f t="shared" si="485"/>
        <v/>
      </c>
      <c r="K5095" s="39" t="str">
        <f t="shared" si="487"/>
        <v/>
      </c>
      <c r="M5095" s="3"/>
      <c r="AB5095" s="17" t="str">
        <f t="shared" si="486"/>
        <v>-1</v>
      </c>
      <c r="AC5095" s="17">
        <f>IFERROR(INDEX(Factors!$C$59:$C$70,MATCH(AB5095,Factors!$B$59:$B$70,1),1),0)</f>
        <v>0</v>
      </c>
      <c r="AD5095" s="17">
        <f t="shared" si="488"/>
        <v>0</v>
      </c>
      <c r="AE5095" s="17">
        <f>IFERROR(INDEX(Factors!$B$6:$B$15,MATCH('INPUT - Census'!E5095,Factors!$C$6:$C$15,0),1),0)</f>
        <v>0</v>
      </c>
      <c r="AF5095" s="18">
        <f>IFERROR(INDEX(Factors!$B$16:$B$39,MATCH('INPUT - Census'!C5095,Factors!$C$16:$C$35,0),1),0)</f>
        <v>0</v>
      </c>
      <c r="AG5095" s="19">
        <f>IFERROR(INDEX(Factors!$B$40:$B$44,MATCH('INPUT - Census'!F5095,Factors!$C$40:$C$44,0),1),0)</f>
        <v>0</v>
      </c>
      <c r="AH5095" s="21" t="str">
        <f t="shared" si="490"/>
        <v/>
      </c>
      <c r="AI5095" s="1" t="str">
        <f>IFERROR(VLOOKUP(H5095,Factors!$C$45:$D$48,2,0),"")</f>
        <v/>
      </c>
      <c r="AJ5095" t="b">
        <f t="shared" si="489"/>
        <v>0</v>
      </c>
    </row>
    <row r="5096" spans="2:36" ht="14.4" x14ac:dyDescent="0.3">
      <c r="B5096" s="70"/>
      <c r="C5096" s="58"/>
      <c r="D5096" s="63"/>
      <c r="E5096" s="58"/>
      <c r="F5096" s="58"/>
      <c r="G5096" s="44"/>
      <c r="H5096" s="45"/>
      <c r="I5096" s="45"/>
      <c r="J5096" s="40" t="str">
        <f t="shared" si="485"/>
        <v/>
      </c>
      <c r="K5096" s="39" t="str">
        <f t="shared" si="487"/>
        <v/>
      </c>
      <c r="M5096" s="3"/>
      <c r="AB5096" s="17" t="str">
        <f t="shared" si="486"/>
        <v>-1</v>
      </c>
      <c r="AC5096" s="17">
        <f>IFERROR(INDEX(Factors!$C$59:$C$70,MATCH(AB5096,Factors!$B$59:$B$70,1),1),0)</f>
        <v>0</v>
      </c>
      <c r="AD5096" s="17">
        <f t="shared" si="488"/>
        <v>0</v>
      </c>
      <c r="AE5096" s="17">
        <f>IFERROR(INDEX(Factors!$B$6:$B$15,MATCH('INPUT - Census'!E5096,Factors!$C$6:$C$15,0),1),0)</f>
        <v>0</v>
      </c>
      <c r="AF5096" s="18">
        <f>IFERROR(INDEX(Factors!$B$16:$B$39,MATCH('INPUT - Census'!C5096,Factors!$C$16:$C$35,0),1),0)</f>
        <v>0</v>
      </c>
      <c r="AG5096" s="19">
        <f>IFERROR(INDEX(Factors!$B$40:$B$44,MATCH('INPUT - Census'!F5096,Factors!$C$40:$C$44,0),1),0)</f>
        <v>0</v>
      </c>
      <c r="AH5096" s="21" t="str">
        <f t="shared" si="490"/>
        <v/>
      </c>
      <c r="AI5096" s="1" t="str">
        <f>IFERROR(VLOOKUP(H5096,Factors!$C$45:$D$48,2,0),"")</f>
        <v/>
      </c>
      <c r="AJ5096" t="b">
        <f t="shared" si="489"/>
        <v>0</v>
      </c>
    </row>
    <row r="5097" spans="2:36" ht="14.4" x14ac:dyDescent="0.3">
      <c r="B5097" s="70"/>
      <c r="C5097" s="58"/>
      <c r="D5097" s="63"/>
      <c r="E5097" s="58"/>
      <c r="F5097" s="58"/>
      <c r="G5097" s="44"/>
      <c r="H5097" s="45"/>
      <c r="I5097" s="45"/>
      <c r="J5097" s="40" t="str">
        <f t="shared" si="485"/>
        <v/>
      </c>
      <c r="K5097" s="39" t="str">
        <f t="shared" si="487"/>
        <v/>
      </c>
      <c r="M5097" s="3"/>
      <c r="AB5097" s="17" t="str">
        <f t="shared" si="486"/>
        <v>-1</v>
      </c>
      <c r="AC5097" s="17">
        <f>IFERROR(INDEX(Factors!$C$59:$C$70,MATCH(AB5097,Factors!$B$59:$B$70,1),1),0)</f>
        <v>0</v>
      </c>
      <c r="AD5097" s="17">
        <f t="shared" si="488"/>
        <v>0</v>
      </c>
      <c r="AE5097" s="17">
        <f>IFERROR(INDEX(Factors!$B$6:$B$15,MATCH('INPUT - Census'!E5097,Factors!$C$6:$C$15,0),1),0)</f>
        <v>0</v>
      </c>
      <c r="AF5097" s="18">
        <f>IFERROR(INDEX(Factors!$B$16:$B$39,MATCH('INPUT - Census'!C5097,Factors!$C$16:$C$35,0),1),0)</f>
        <v>0</v>
      </c>
      <c r="AG5097" s="19">
        <f>IFERROR(INDEX(Factors!$B$40:$B$44,MATCH('INPUT - Census'!F5097,Factors!$C$40:$C$44,0),1),0)</f>
        <v>0</v>
      </c>
      <c r="AH5097" s="21" t="str">
        <f t="shared" si="490"/>
        <v/>
      </c>
      <c r="AI5097" s="1" t="str">
        <f>IFERROR(VLOOKUP(H5097,Factors!$C$45:$D$48,2,0),"")</f>
        <v/>
      </c>
      <c r="AJ5097" t="b">
        <f t="shared" si="489"/>
        <v>0</v>
      </c>
    </row>
    <row r="5098" spans="2:36" ht="14.4" x14ac:dyDescent="0.3">
      <c r="B5098" s="70"/>
      <c r="C5098" s="58"/>
      <c r="D5098" s="63"/>
      <c r="E5098" s="58"/>
      <c r="F5098" s="58"/>
      <c r="G5098" s="44"/>
      <c r="H5098" s="45"/>
      <c r="I5098" s="45"/>
      <c r="J5098" s="40" t="str">
        <f t="shared" si="485"/>
        <v/>
      </c>
      <c r="K5098" s="39" t="str">
        <f t="shared" si="487"/>
        <v/>
      </c>
      <c r="M5098" s="3"/>
      <c r="AB5098" s="17" t="str">
        <f t="shared" si="486"/>
        <v>-1</v>
      </c>
      <c r="AC5098" s="17">
        <f>IFERROR(INDEX(Factors!$C$59:$C$70,MATCH(AB5098,Factors!$B$59:$B$70,1),1),0)</f>
        <v>0</v>
      </c>
      <c r="AD5098" s="17">
        <f t="shared" si="488"/>
        <v>0</v>
      </c>
      <c r="AE5098" s="17">
        <f>IFERROR(INDEX(Factors!$B$6:$B$15,MATCH('INPUT - Census'!E5098,Factors!$C$6:$C$15,0),1),0)</f>
        <v>0</v>
      </c>
      <c r="AF5098" s="18">
        <f>IFERROR(INDEX(Factors!$B$16:$B$39,MATCH('INPUT - Census'!C5098,Factors!$C$16:$C$35,0),1),0)</f>
        <v>0</v>
      </c>
      <c r="AG5098" s="19">
        <f>IFERROR(INDEX(Factors!$B$40:$B$44,MATCH('INPUT - Census'!F5098,Factors!$C$40:$C$44,0),1),0)</f>
        <v>0</v>
      </c>
      <c r="AH5098" s="21" t="str">
        <f t="shared" si="490"/>
        <v/>
      </c>
      <c r="AI5098" s="1" t="str">
        <f>IFERROR(VLOOKUP(H5098,Factors!$C$45:$D$48,2,0),"")</f>
        <v/>
      </c>
      <c r="AJ5098" t="b">
        <f t="shared" si="489"/>
        <v>0</v>
      </c>
    </row>
    <row r="5099" spans="2:36" ht="14.4" x14ac:dyDescent="0.3">
      <c r="B5099" s="70"/>
      <c r="C5099" s="58"/>
      <c r="D5099" s="63"/>
      <c r="E5099" s="58"/>
      <c r="F5099" s="58"/>
      <c r="G5099" s="44"/>
      <c r="H5099" s="45"/>
      <c r="I5099" s="45"/>
      <c r="J5099" s="40" t="str">
        <f t="shared" si="485"/>
        <v/>
      </c>
      <c r="K5099" s="39" t="str">
        <f t="shared" si="487"/>
        <v/>
      </c>
      <c r="M5099" s="3"/>
      <c r="AB5099" s="17" t="str">
        <f t="shared" si="486"/>
        <v>-1</v>
      </c>
      <c r="AC5099" s="17">
        <f>IFERROR(INDEX(Factors!$C$59:$C$70,MATCH(AB5099,Factors!$B$59:$B$70,1),1),0)</f>
        <v>0</v>
      </c>
      <c r="AD5099" s="17">
        <f t="shared" si="488"/>
        <v>0</v>
      </c>
      <c r="AE5099" s="17">
        <f>IFERROR(INDEX(Factors!$B$6:$B$15,MATCH('INPUT - Census'!E5099,Factors!$C$6:$C$15,0),1),0)</f>
        <v>0</v>
      </c>
      <c r="AF5099" s="18">
        <f>IFERROR(INDEX(Factors!$B$16:$B$39,MATCH('INPUT - Census'!C5099,Factors!$C$16:$C$35,0),1),0)</f>
        <v>0</v>
      </c>
      <c r="AG5099" s="19">
        <f>IFERROR(INDEX(Factors!$B$40:$B$44,MATCH('INPUT - Census'!F5099,Factors!$C$40:$C$44,0),1),0)</f>
        <v>0</v>
      </c>
      <c r="AH5099" s="21" t="str">
        <f t="shared" si="490"/>
        <v/>
      </c>
      <c r="AI5099" s="1" t="str">
        <f>IFERROR(VLOOKUP(H5099,Factors!$C$45:$D$48,2,0),"")</f>
        <v/>
      </c>
      <c r="AJ5099" t="b">
        <f t="shared" si="489"/>
        <v>0</v>
      </c>
    </row>
    <row r="5100" spans="2:36" ht="14.4" x14ac:dyDescent="0.3">
      <c r="B5100" s="70"/>
      <c r="C5100" s="58"/>
      <c r="D5100" s="63"/>
      <c r="E5100" s="58"/>
      <c r="F5100" s="58"/>
      <c r="G5100" s="44"/>
      <c r="H5100" s="45"/>
      <c r="I5100" s="45"/>
      <c r="J5100" s="40" t="str">
        <f t="shared" si="485"/>
        <v/>
      </c>
      <c r="K5100" s="39" t="str">
        <f t="shared" si="487"/>
        <v/>
      </c>
      <c r="M5100" s="3"/>
      <c r="AB5100" s="17" t="str">
        <f t="shared" si="486"/>
        <v>-1</v>
      </c>
      <c r="AC5100" s="17">
        <f>IFERROR(INDEX(Factors!$C$59:$C$70,MATCH(AB5100,Factors!$B$59:$B$70,1),1),0)</f>
        <v>0</v>
      </c>
      <c r="AD5100" s="17">
        <f t="shared" si="488"/>
        <v>0</v>
      </c>
      <c r="AE5100" s="17">
        <f>IFERROR(INDEX(Factors!$B$6:$B$15,MATCH('INPUT - Census'!E5100,Factors!$C$6:$C$15,0),1),0)</f>
        <v>0</v>
      </c>
      <c r="AF5100" s="18">
        <f>IFERROR(INDEX(Factors!$B$16:$B$39,MATCH('INPUT - Census'!C5100,Factors!$C$16:$C$35,0),1),0)</f>
        <v>0</v>
      </c>
      <c r="AG5100" s="19">
        <f>IFERROR(INDEX(Factors!$B$40:$B$44,MATCH('INPUT - Census'!F5100,Factors!$C$40:$C$44,0),1),0)</f>
        <v>0</v>
      </c>
      <c r="AH5100" s="21" t="str">
        <f t="shared" si="490"/>
        <v/>
      </c>
      <c r="AI5100" s="1" t="str">
        <f>IFERROR(VLOOKUP(H5100,Factors!$C$45:$D$48,2,0),"")</f>
        <v/>
      </c>
      <c r="AJ5100" t="b">
        <f t="shared" si="489"/>
        <v>0</v>
      </c>
    </row>
    <row r="5101" spans="2:36" ht="14.4" x14ac:dyDescent="0.3">
      <c r="B5101" s="70"/>
      <c r="C5101" s="58"/>
      <c r="D5101" s="63"/>
      <c r="E5101" s="58"/>
      <c r="F5101" s="58"/>
      <c r="G5101" s="44"/>
      <c r="H5101" s="45"/>
      <c r="I5101" s="45"/>
      <c r="J5101" s="40" t="str">
        <f t="shared" si="485"/>
        <v/>
      </c>
      <c r="K5101" s="39" t="str">
        <f t="shared" si="487"/>
        <v/>
      </c>
      <c r="M5101" s="3"/>
      <c r="AB5101" s="17" t="str">
        <f t="shared" si="486"/>
        <v>-1</v>
      </c>
      <c r="AC5101" s="17">
        <f>IFERROR(INDEX(Factors!$C$59:$C$70,MATCH(AB5101,Factors!$B$59:$B$70,1),1),0)</f>
        <v>0</v>
      </c>
      <c r="AD5101" s="17">
        <f t="shared" si="488"/>
        <v>0</v>
      </c>
      <c r="AE5101" s="17">
        <f>IFERROR(INDEX(Factors!$B$6:$B$15,MATCH('INPUT - Census'!E5101,Factors!$C$6:$C$15,0),1),0)</f>
        <v>0</v>
      </c>
      <c r="AF5101" s="18">
        <f>IFERROR(INDEX(Factors!$B$16:$B$39,MATCH('INPUT - Census'!C5101,Factors!$C$16:$C$35,0),1),0)</f>
        <v>0</v>
      </c>
      <c r="AG5101" s="19">
        <f>IFERROR(INDEX(Factors!$B$40:$B$44,MATCH('INPUT - Census'!F5101,Factors!$C$40:$C$44,0),1),0)</f>
        <v>0</v>
      </c>
      <c r="AH5101" s="21" t="str">
        <f t="shared" si="490"/>
        <v/>
      </c>
      <c r="AI5101" s="1" t="str">
        <f>IFERROR(VLOOKUP(H5101,Factors!$C$45:$D$48,2,0),"")</f>
        <v/>
      </c>
      <c r="AJ5101" t="b">
        <f t="shared" si="489"/>
        <v>0</v>
      </c>
    </row>
    <row r="5102" spans="2:36" ht="14.4" x14ac:dyDescent="0.3">
      <c r="B5102" s="70"/>
      <c r="C5102" s="58"/>
      <c r="D5102" s="63"/>
      <c r="E5102" s="58"/>
      <c r="F5102" s="58"/>
      <c r="G5102" s="44"/>
      <c r="H5102" s="45"/>
      <c r="I5102" s="45"/>
      <c r="J5102" s="40" t="str">
        <f t="shared" si="485"/>
        <v/>
      </c>
      <c r="K5102" s="39" t="str">
        <f t="shared" si="487"/>
        <v/>
      </c>
      <c r="M5102" s="3"/>
      <c r="AB5102" s="17" t="str">
        <f t="shared" si="486"/>
        <v>-1</v>
      </c>
      <c r="AC5102" s="17">
        <f>IFERROR(INDEX(Factors!$C$59:$C$70,MATCH(AB5102,Factors!$B$59:$B$70,1),1),0)</f>
        <v>0</v>
      </c>
      <c r="AD5102" s="17">
        <f t="shared" si="488"/>
        <v>0</v>
      </c>
      <c r="AE5102" s="17">
        <f>IFERROR(INDEX(Factors!$B$6:$B$15,MATCH('INPUT - Census'!E5102,Factors!$C$6:$C$15,0),1),0)</f>
        <v>0</v>
      </c>
      <c r="AF5102" s="18">
        <f>IFERROR(INDEX(Factors!$B$16:$B$39,MATCH('INPUT - Census'!C5102,Factors!$C$16:$C$35,0),1),0)</f>
        <v>0</v>
      </c>
      <c r="AG5102" s="19">
        <f>IFERROR(INDEX(Factors!$B$40:$B$44,MATCH('INPUT - Census'!F5102,Factors!$C$40:$C$44,0),1),0)</f>
        <v>0</v>
      </c>
      <c r="AH5102" s="21" t="str">
        <f t="shared" si="490"/>
        <v/>
      </c>
      <c r="AI5102" s="1" t="str">
        <f>IFERROR(VLOOKUP(H5102,Factors!$C$45:$D$48,2,0),"")</f>
        <v/>
      </c>
      <c r="AJ5102" t="b">
        <f t="shared" si="489"/>
        <v>0</v>
      </c>
    </row>
    <row r="5103" spans="2:36" ht="14.4" x14ac:dyDescent="0.3">
      <c r="B5103" s="70"/>
      <c r="C5103" s="58"/>
      <c r="D5103" s="63"/>
      <c r="E5103" s="58"/>
      <c r="F5103" s="58"/>
      <c r="G5103" s="44"/>
      <c r="H5103" s="45"/>
      <c r="I5103" s="45"/>
      <c r="J5103" s="40" t="str">
        <f t="shared" si="485"/>
        <v/>
      </c>
      <c r="K5103" s="39" t="str">
        <f t="shared" si="487"/>
        <v/>
      </c>
      <c r="M5103" s="3"/>
      <c r="AB5103" s="17" t="str">
        <f t="shared" si="486"/>
        <v>-1</v>
      </c>
      <c r="AC5103" s="17">
        <f>IFERROR(INDEX(Factors!$C$59:$C$70,MATCH(AB5103,Factors!$B$59:$B$70,1),1),0)</f>
        <v>0</v>
      </c>
      <c r="AD5103" s="17">
        <f t="shared" si="488"/>
        <v>0</v>
      </c>
      <c r="AE5103" s="17">
        <f>IFERROR(INDEX(Factors!$B$6:$B$15,MATCH('INPUT - Census'!E5103,Factors!$C$6:$C$15,0),1),0)</f>
        <v>0</v>
      </c>
      <c r="AF5103" s="18">
        <f>IFERROR(INDEX(Factors!$B$16:$B$39,MATCH('INPUT - Census'!C5103,Factors!$C$16:$C$35,0),1),0)</f>
        <v>0</v>
      </c>
      <c r="AG5103" s="19">
        <f>IFERROR(INDEX(Factors!$B$40:$B$44,MATCH('INPUT - Census'!F5103,Factors!$C$40:$C$44,0),1),0)</f>
        <v>0</v>
      </c>
      <c r="AH5103" s="21" t="str">
        <f t="shared" si="490"/>
        <v/>
      </c>
      <c r="AI5103" s="1" t="str">
        <f>IFERROR(VLOOKUP(H5103,Factors!$C$45:$D$48,2,0),"")</f>
        <v/>
      </c>
      <c r="AJ5103" t="b">
        <f t="shared" si="489"/>
        <v>0</v>
      </c>
    </row>
    <row r="5104" spans="2:36" ht="14.4" x14ac:dyDescent="0.3">
      <c r="B5104" s="70"/>
      <c r="C5104" s="58"/>
      <c r="D5104" s="63"/>
      <c r="E5104" s="58"/>
      <c r="F5104" s="58"/>
      <c r="G5104" s="44"/>
      <c r="H5104" s="45"/>
      <c r="I5104" s="45"/>
      <c r="J5104" s="40" t="str">
        <f t="shared" si="485"/>
        <v/>
      </c>
      <c r="K5104" s="39" t="str">
        <f t="shared" si="487"/>
        <v/>
      </c>
      <c r="M5104" s="3"/>
      <c r="AB5104" s="17" t="str">
        <f t="shared" si="486"/>
        <v>-1</v>
      </c>
      <c r="AC5104" s="17">
        <f>IFERROR(INDEX(Factors!$C$59:$C$70,MATCH(AB5104,Factors!$B$59:$B$70,1),1),0)</f>
        <v>0</v>
      </c>
      <c r="AD5104" s="17">
        <f t="shared" si="488"/>
        <v>0</v>
      </c>
      <c r="AE5104" s="17">
        <f>IFERROR(INDEX(Factors!$B$6:$B$15,MATCH('INPUT - Census'!E5104,Factors!$C$6:$C$15,0),1),0)</f>
        <v>0</v>
      </c>
      <c r="AF5104" s="18">
        <f>IFERROR(INDEX(Factors!$B$16:$B$39,MATCH('INPUT - Census'!C5104,Factors!$C$16:$C$35,0),1),0)</f>
        <v>0</v>
      </c>
      <c r="AG5104" s="19">
        <f>IFERROR(INDEX(Factors!$B$40:$B$44,MATCH('INPUT - Census'!F5104,Factors!$C$40:$C$44,0),1),0)</f>
        <v>0</v>
      </c>
      <c r="AH5104" s="21" t="str">
        <f t="shared" si="490"/>
        <v/>
      </c>
      <c r="AI5104" s="1" t="str">
        <f>IFERROR(VLOOKUP(H5104,Factors!$C$45:$D$48,2,0),"")</f>
        <v/>
      </c>
      <c r="AJ5104" t="b">
        <f t="shared" si="489"/>
        <v>0</v>
      </c>
    </row>
    <row r="5105" spans="2:36" ht="14.4" x14ac:dyDescent="0.3">
      <c r="B5105" s="70"/>
      <c r="C5105" s="58"/>
      <c r="D5105" s="63"/>
      <c r="E5105" s="58"/>
      <c r="F5105" s="58"/>
      <c r="G5105" s="44"/>
      <c r="H5105" s="45"/>
      <c r="I5105" s="45"/>
      <c r="J5105" s="40" t="str">
        <f t="shared" si="485"/>
        <v/>
      </c>
      <c r="K5105" s="39" t="str">
        <f t="shared" si="487"/>
        <v/>
      </c>
      <c r="M5105" s="3"/>
      <c r="AB5105" s="17" t="str">
        <f t="shared" si="486"/>
        <v>-1</v>
      </c>
      <c r="AC5105" s="17">
        <f>IFERROR(INDEX(Factors!$C$59:$C$70,MATCH(AB5105,Factors!$B$59:$B$70,1),1),0)</f>
        <v>0</v>
      </c>
      <c r="AD5105" s="17">
        <f t="shared" si="488"/>
        <v>0</v>
      </c>
      <c r="AE5105" s="17">
        <f>IFERROR(INDEX(Factors!$B$6:$B$15,MATCH('INPUT - Census'!E5105,Factors!$C$6:$C$15,0),1),0)</f>
        <v>0</v>
      </c>
      <c r="AF5105" s="18">
        <f>IFERROR(INDEX(Factors!$B$16:$B$39,MATCH('INPUT - Census'!C5105,Factors!$C$16:$C$35,0),1),0)</f>
        <v>0</v>
      </c>
      <c r="AG5105" s="19">
        <f>IFERROR(INDEX(Factors!$B$40:$B$44,MATCH('INPUT - Census'!F5105,Factors!$C$40:$C$44,0),1),0)</f>
        <v>0</v>
      </c>
      <c r="AH5105" s="21" t="str">
        <f t="shared" si="490"/>
        <v/>
      </c>
      <c r="AI5105" s="1" t="str">
        <f>IFERROR(VLOOKUP(H5105,Factors!$C$45:$D$48,2,0),"")</f>
        <v/>
      </c>
      <c r="AJ5105" t="b">
        <f t="shared" si="489"/>
        <v>0</v>
      </c>
    </row>
    <row r="5106" spans="2:36" ht="14.4" x14ac:dyDescent="0.3">
      <c r="B5106" s="70"/>
      <c r="C5106" s="58"/>
      <c r="D5106" s="63"/>
      <c r="E5106" s="58"/>
      <c r="F5106" s="58"/>
      <c r="G5106" s="44"/>
      <c r="H5106" s="45"/>
      <c r="I5106" s="45"/>
      <c r="J5106" s="40" t="str">
        <f t="shared" si="485"/>
        <v/>
      </c>
      <c r="K5106" s="39" t="str">
        <f t="shared" si="487"/>
        <v/>
      </c>
      <c r="M5106" s="3"/>
      <c r="AB5106" s="17" t="str">
        <f t="shared" si="486"/>
        <v>-1</v>
      </c>
      <c r="AC5106" s="17">
        <f>IFERROR(INDEX(Factors!$C$59:$C$70,MATCH(AB5106,Factors!$B$59:$B$70,1),1),0)</f>
        <v>0</v>
      </c>
      <c r="AD5106" s="17">
        <f t="shared" si="488"/>
        <v>0</v>
      </c>
      <c r="AE5106" s="17">
        <f>IFERROR(INDEX(Factors!$B$6:$B$15,MATCH('INPUT - Census'!E5106,Factors!$C$6:$C$15,0),1),0)</f>
        <v>0</v>
      </c>
      <c r="AF5106" s="18">
        <f>IFERROR(INDEX(Factors!$B$16:$B$39,MATCH('INPUT - Census'!C5106,Factors!$C$16:$C$35,0),1),0)</f>
        <v>0</v>
      </c>
      <c r="AG5106" s="19">
        <f>IFERROR(INDEX(Factors!$B$40:$B$44,MATCH('INPUT - Census'!F5106,Factors!$C$40:$C$44,0),1),0)</f>
        <v>0</v>
      </c>
      <c r="AH5106" s="21" t="str">
        <f t="shared" si="490"/>
        <v/>
      </c>
      <c r="AI5106" s="1" t="str">
        <f>IFERROR(VLOOKUP(H5106,Factors!$C$45:$D$48,2,0),"")</f>
        <v/>
      </c>
      <c r="AJ5106" t="b">
        <f t="shared" si="489"/>
        <v>0</v>
      </c>
    </row>
    <row r="5107" spans="2:36" ht="14.4" x14ac:dyDescent="0.3">
      <c r="B5107" s="70"/>
      <c r="C5107" s="58"/>
      <c r="D5107" s="63"/>
      <c r="E5107" s="58"/>
      <c r="F5107" s="58"/>
      <c r="G5107" s="44"/>
      <c r="H5107" s="45"/>
      <c r="I5107" s="45"/>
      <c r="J5107" s="40" t="str">
        <f t="shared" si="485"/>
        <v/>
      </c>
      <c r="K5107" s="39" t="str">
        <f t="shared" si="487"/>
        <v/>
      </c>
      <c r="M5107" s="3"/>
      <c r="AB5107" s="17" t="str">
        <f t="shared" si="486"/>
        <v>-1</v>
      </c>
      <c r="AC5107" s="17">
        <f>IFERROR(INDEX(Factors!$C$59:$C$70,MATCH(AB5107,Factors!$B$59:$B$70,1),1),0)</f>
        <v>0</v>
      </c>
      <c r="AD5107" s="17">
        <f t="shared" si="488"/>
        <v>0</v>
      </c>
      <c r="AE5107" s="17">
        <f>IFERROR(INDEX(Factors!$B$6:$B$15,MATCH('INPUT - Census'!E5107,Factors!$C$6:$C$15,0),1),0)</f>
        <v>0</v>
      </c>
      <c r="AF5107" s="18">
        <f>IFERROR(INDEX(Factors!$B$16:$B$39,MATCH('INPUT - Census'!C5107,Factors!$C$16:$C$35,0),1),0)</f>
        <v>0</v>
      </c>
      <c r="AG5107" s="19">
        <f>IFERROR(INDEX(Factors!$B$40:$B$44,MATCH('INPUT - Census'!F5107,Factors!$C$40:$C$44,0),1),0)</f>
        <v>0</v>
      </c>
      <c r="AH5107" s="21" t="str">
        <f t="shared" si="490"/>
        <v/>
      </c>
      <c r="AI5107" s="1" t="str">
        <f>IFERROR(VLOOKUP(H5107,Factors!$C$45:$D$48,2,0),"")</f>
        <v/>
      </c>
      <c r="AJ5107" t="b">
        <f t="shared" si="489"/>
        <v>0</v>
      </c>
    </row>
    <row r="5108" spans="2:36" ht="14.4" x14ac:dyDescent="0.3">
      <c r="B5108" s="70"/>
      <c r="C5108" s="58"/>
      <c r="D5108" s="63"/>
      <c r="E5108" s="58"/>
      <c r="F5108" s="58"/>
      <c r="G5108" s="44"/>
      <c r="H5108" s="45"/>
      <c r="I5108" s="45"/>
      <c r="J5108" s="40" t="str">
        <f t="shared" si="485"/>
        <v/>
      </c>
      <c r="K5108" s="39" t="str">
        <f t="shared" si="487"/>
        <v/>
      </c>
      <c r="M5108" s="3"/>
      <c r="AB5108" s="17" t="str">
        <f t="shared" si="486"/>
        <v>-1</v>
      </c>
      <c r="AC5108" s="17">
        <f>IFERROR(INDEX(Factors!$C$59:$C$70,MATCH(AB5108,Factors!$B$59:$B$70,1),1),0)</f>
        <v>0</v>
      </c>
      <c r="AD5108" s="17">
        <f t="shared" si="488"/>
        <v>0</v>
      </c>
      <c r="AE5108" s="17">
        <f>IFERROR(INDEX(Factors!$B$6:$B$15,MATCH('INPUT - Census'!E5108,Factors!$C$6:$C$15,0),1),0)</f>
        <v>0</v>
      </c>
      <c r="AF5108" s="18">
        <f>IFERROR(INDEX(Factors!$B$16:$B$39,MATCH('INPUT - Census'!C5108,Factors!$C$16:$C$35,0),1),0)</f>
        <v>0</v>
      </c>
      <c r="AG5108" s="19">
        <f>IFERROR(INDEX(Factors!$B$40:$B$44,MATCH('INPUT - Census'!F5108,Factors!$C$40:$C$44,0),1),0)</f>
        <v>0</v>
      </c>
      <c r="AH5108" s="21" t="str">
        <f t="shared" si="490"/>
        <v/>
      </c>
      <c r="AI5108" s="1" t="str">
        <f>IFERROR(VLOOKUP(H5108,Factors!$C$45:$D$48,2,0),"")</f>
        <v/>
      </c>
      <c r="AJ5108" t="b">
        <f t="shared" si="489"/>
        <v>0</v>
      </c>
    </row>
    <row r="5109" spans="2:36" ht="14.4" x14ac:dyDescent="0.3">
      <c r="B5109" s="70"/>
      <c r="C5109" s="58"/>
      <c r="D5109" s="63"/>
      <c r="E5109" s="58"/>
      <c r="F5109" s="58"/>
      <c r="G5109" s="44"/>
      <c r="H5109" s="45"/>
      <c r="I5109" s="45"/>
      <c r="J5109" s="40" t="str">
        <f t="shared" si="485"/>
        <v/>
      </c>
      <c r="K5109" s="39" t="str">
        <f t="shared" si="487"/>
        <v/>
      </c>
      <c r="M5109" s="3"/>
      <c r="AB5109" s="17" t="str">
        <f t="shared" si="486"/>
        <v>-1</v>
      </c>
      <c r="AC5109" s="17">
        <f>IFERROR(INDEX(Factors!$C$59:$C$70,MATCH(AB5109,Factors!$B$59:$B$70,1),1),0)</f>
        <v>0</v>
      </c>
      <c r="AD5109" s="17">
        <f t="shared" si="488"/>
        <v>0</v>
      </c>
      <c r="AE5109" s="17">
        <f>IFERROR(INDEX(Factors!$B$6:$B$15,MATCH('INPUT - Census'!E5109,Factors!$C$6:$C$15,0),1),0)</f>
        <v>0</v>
      </c>
      <c r="AF5109" s="18">
        <f>IFERROR(INDEX(Factors!$B$16:$B$39,MATCH('INPUT - Census'!C5109,Factors!$C$16:$C$35,0),1),0)</f>
        <v>0</v>
      </c>
      <c r="AG5109" s="19">
        <f>IFERROR(INDEX(Factors!$B$40:$B$44,MATCH('INPUT - Census'!F5109,Factors!$C$40:$C$44,0),1),0)</f>
        <v>0</v>
      </c>
      <c r="AH5109" s="21" t="str">
        <f t="shared" si="490"/>
        <v/>
      </c>
      <c r="AI5109" s="1" t="str">
        <f>IFERROR(VLOOKUP(H5109,Factors!$C$45:$D$48,2,0),"")</f>
        <v/>
      </c>
      <c r="AJ5109" t="b">
        <f t="shared" si="489"/>
        <v>0</v>
      </c>
    </row>
    <row r="5110" spans="2:36" ht="14.4" x14ac:dyDescent="0.3">
      <c r="B5110" s="70"/>
      <c r="C5110" s="58"/>
      <c r="D5110" s="63"/>
      <c r="E5110" s="58"/>
      <c r="F5110" s="58"/>
      <c r="G5110" s="44"/>
      <c r="H5110" s="45"/>
      <c r="I5110" s="45"/>
      <c r="J5110" s="40" t="str">
        <f t="shared" si="485"/>
        <v/>
      </c>
      <c r="K5110" s="39" t="str">
        <f t="shared" si="487"/>
        <v/>
      </c>
      <c r="M5110" s="3"/>
      <c r="AB5110" s="17" t="str">
        <f t="shared" si="486"/>
        <v>-1</v>
      </c>
      <c r="AC5110" s="17">
        <f>IFERROR(INDEX(Factors!$C$59:$C$70,MATCH(AB5110,Factors!$B$59:$B$70,1),1),0)</f>
        <v>0</v>
      </c>
      <c r="AD5110" s="17">
        <f t="shared" si="488"/>
        <v>0</v>
      </c>
      <c r="AE5110" s="17">
        <f>IFERROR(INDEX(Factors!$B$6:$B$15,MATCH('INPUT - Census'!E5110,Factors!$C$6:$C$15,0),1),0)</f>
        <v>0</v>
      </c>
      <c r="AF5110" s="18">
        <f>IFERROR(INDEX(Factors!$B$16:$B$39,MATCH('INPUT - Census'!C5110,Factors!$C$16:$C$35,0),1),0)</f>
        <v>0</v>
      </c>
      <c r="AG5110" s="19">
        <f>IFERROR(INDEX(Factors!$B$40:$B$44,MATCH('INPUT - Census'!F5110,Factors!$C$40:$C$44,0),1),0)</f>
        <v>0</v>
      </c>
      <c r="AH5110" s="21" t="str">
        <f t="shared" si="490"/>
        <v/>
      </c>
      <c r="AI5110" s="1" t="str">
        <f>IFERROR(VLOOKUP(H5110,Factors!$C$45:$D$48,2,0),"")</f>
        <v/>
      </c>
      <c r="AJ5110" t="b">
        <f t="shared" si="489"/>
        <v>0</v>
      </c>
    </row>
    <row r="5111" spans="2:36" ht="14.4" x14ac:dyDescent="0.3">
      <c r="B5111" s="70"/>
      <c r="C5111" s="58"/>
      <c r="D5111" s="63"/>
      <c r="E5111" s="58"/>
      <c r="F5111" s="58"/>
      <c r="G5111" s="44"/>
      <c r="H5111" s="45"/>
      <c r="I5111" s="45"/>
      <c r="J5111" s="40" t="str">
        <f t="shared" si="485"/>
        <v/>
      </c>
      <c r="K5111" s="39" t="str">
        <f t="shared" si="487"/>
        <v/>
      </c>
      <c r="M5111" s="3"/>
      <c r="AB5111" s="17" t="str">
        <f t="shared" si="486"/>
        <v>-1</v>
      </c>
      <c r="AC5111" s="17">
        <f>IFERROR(INDEX(Factors!$C$59:$C$70,MATCH(AB5111,Factors!$B$59:$B$70,1),1),0)</f>
        <v>0</v>
      </c>
      <c r="AD5111" s="17">
        <f t="shared" si="488"/>
        <v>0</v>
      </c>
      <c r="AE5111" s="17">
        <f>IFERROR(INDEX(Factors!$B$6:$B$15,MATCH('INPUT - Census'!E5111,Factors!$C$6:$C$15,0),1),0)</f>
        <v>0</v>
      </c>
      <c r="AF5111" s="18">
        <f>IFERROR(INDEX(Factors!$B$16:$B$39,MATCH('INPUT - Census'!C5111,Factors!$C$16:$C$35,0),1),0)</f>
        <v>0</v>
      </c>
      <c r="AG5111" s="19">
        <f>IFERROR(INDEX(Factors!$B$40:$B$44,MATCH('INPUT - Census'!F5111,Factors!$C$40:$C$44,0),1),0)</f>
        <v>0</v>
      </c>
      <c r="AH5111" s="21" t="str">
        <f t="shared" si="490"/>
        <v/>
      </c>
      <c r="AI5111" s="1" t="str">
        <f>IFERROR(VLOOKUP(H5111,Factors!$C$45:$D$48,2,0),"")</f>
        <v/>
      </c>
      <c r="AJ5111" t="b">
        <f t="shared" si="489"/>
        <v>0</v>
      </c>
    </row>
    <row r="5112" spans="2:36" ht="14.4" x14ac:dyDescent="0.3">
      <c r="B5112" s="70"/>
      <c r="C5112" s="58"/>
      <c r="D5112" s="63"/>
      <c r="E5112" s="58"/>
      <c r="F5112" s="58"/>
      <c r="G5112" s="44"/>
      <c r="H5112" s="45"/>
      <c r="I5112" s="45"/>
      <c r="J5112" s="40" t="str">
        <f t="shared" si="485"/>
        <v/>
      </c>
      <c r="K5112" s="39" t="str">
        <f t="shared" si="487"/>
        <v/>
      </c>
      <c r="M5112" s="3"/>
      <c r="AB5112" s="17" t="str">
        <f t="shared" si="486"/>
        <v>-1</v>
      </c>
      <c r="AC5112" s="17">
        <f>IFERROR(INDEX(Factors!$C$59:$C$70,MATCH(AB5112,Factors!$B$59:$B$70,1),1),0)</f>
        <v>0</v>
      </c>
      <c r="AD5112" s="17">
        <f t="shared" si="488"/>
        <v>0</v>
      </c>
      <c r="AE5112" s="17">
        <f>IFERROR(INDEX(Factors!$B$6:$B$15,MATCH('INPUT - Census'!E5112,Factors!$C$6:$C$15,0),1),0)</f>
        <v>0</v>
      </c>
      <c r="AF5112" s="18">
        <f>IFERROR(INDEX(Factors!$B$16:$B$39,MATCH('INPUT - Census'!C5112,Factors!$C$16:$C$35,0),1),0)</f>
        <v>0</v>
      </c>
      <c r="AG5112" s="19">
        <f>IFERROR(INDEX(Factors!$B$40:$B$44,MATCH('INPUT - Census'!F5112,Factors!$C$40:$C$44,0),1),0)</f>
        <v>0</v>
      </c>
      <c r="AH5112" s="21" t="str">
        <f t="shared" si="490"/>
        <v/>
      </c>
      <c r="AI5112" s="1" t="str">
        <f>IFERROR(VLOOKUP(H5112,Factors!$C$45:$D$48,2,0),"")</f>
        <v/>
      </c>
      <c r="AJ5112" t="b">
        <f t="shared" si="489"/>
        <v>0</v>
      </c>
    </row>
    <row r="5113" spans="2:36" ht="14.4" x14ac:dyDescent="0.3">
      <c r="B5113" s="70"/>
      <c r="C5113" s="58"/>
      <c r="D5113" s="63"/>
      <c r="E5113" s="58"/>
      <c r="F5113" s="58"/>
      <c r="G5113" s="44"/>
      <c r="H5113" s="45"/>
      <c r="I5113" s="45"/>
      <c r="J5113" s="40" t="str">
        <f t="shared" si="485"/>
        <v/>
      </c>
      <c r="K5113" s="39" t="str">
        <f t="shared" si="487"/>
        <v/>
      </c>
      <c r="M5113" s="3"/>
      <c r="AB5113" s="17" t="str">
        <f t="shared" si="486"/>
        <v>-1</v>
      </c>
      <c r="AC5113" s="17">
        <f>IFERROR(INDEX(Factors!$C$59:$C$70,MATCH(AB5113,Factors!$B$59:$B$70,1),1),0)</f>
        <v>0</v>
      </c>
      <c r="AD5113" s="17">
        <f t="shared" si="488"/>
        <v>0</v>
      </c>
      <c r="AE5113" s="17">
        <f>IFERROR(INDEX(Factors!$B$6:$B$15,MATCH('INPUT - Census'!E5113,Factors!$C$6:$C$15,0),1),0)</f>
        <v>0</v>
      </c>
      <c r="AF5113" s="18">
        <f>IFERROR(INDEX(Factors!$B$16:$B$39,MATCH('INPUT - Census'!C5113,Factors!$C$16:$C$35,0),1),0)</f>
        <v>0</v>
      </c>
      <c r="AG5113" s="19">
        <f>IFERROR(INDEX(Factors!$B$40:$B$44,MATCH('INPUT - Census'!F5113,Factors!$C$40:$C$44,0),1),0)</f>
        <v>0</v>
      </c>
      <c r="AH5113" s="21" t="str">
        <f t="shared" si="490"/>
        <v/>
      </c>
      <c r="AI5113" s="1" t="str">
        <f>IFERROR(VLOOKUP(H5113,Factors!$C$45:$D$48,2,0),"")</f>
        <v/>
      </c>
      <c r="AJ5113" t="b">
        <f t="shared" si="489"/>
        <v>0</v>
      </c>
    </row>
    <row r="5114" spans="2:36" ht="14.4" x14ac:dyDescent="0.3">
      <c r="B5114" s="70"/>
      <c r="C5114" s="58"/>
      <c r="D5114" s="63"/>
      <c r="E5114" s="58"/>
      <c r="F5114" s="58"/>
      <c r="G5114" s="44"/>
      <c r="H5114" s="45"/>
      <c r="I5114" s="45"/>
      <c r="J5114" s="40" t="str">
        <f t="shared" si="485"/>
        <v/>
      </c>
      <c r="K5114" s="39" t="str">
        <f t="shared" si="487"/>
        <v/>
      </c>
      <c r="M5114" s="3"/>
      <c r="AB5114" s="17" t="str">
        <f t="shared" si="486"/>
        <v>-1</v>
      </c>
      <c r="AC5114" s="17">
        <f>IFERROR(INDEX(Factors!$C$59:$C$70,MATCH(AB5114,Factors!$B$59:$B$70,1),1),0)</f>
        <v>0</v>
      </c>
      <c r="AD5114" s="17">
        <f t="shared" si="488"/>
        <v>0</v>
      </c>
      <c r="AE5114" s="17">
        <f>IFERROR(INDEX(Factors!$B$6:$B$15,MATCH('INPUT - Census'!E5114,Factors!$C$6:$C$15,0),1),0)</f>
        <v>0</v>
      </c>
      <c r="AF5114" s="18">
        <f>IFERROR(INDEX(Factors!$B$16:$B$39,MATCH('INPUT - Census'!C5114,Factors!$C$16:$C$35,0),1),0)</f>
        <v>0</v>
      </c>
      <c r="AG5114" s="19">
        <f>IFERROR(INDEX(Factors!$B$40:$B$44,MATCH('INPUT - Census'!F5114,Factors!$C$40:$C$44,0),1),0)</f>
        <v>0</v>
      </c>
      <c r="AH5114" s="21" t="str">
        <f t="shared" si="490"/>
        <v/>
      </c>
      <c r="AI5114" s="1" t="str">
        <f>IFERROR(VLOOKUP(H5114,Factors!$C$45:$D$48,2,0),"")</f>
        <v/>
      </c>
      <c r="AJ5114" t="b">
        <f t="shared" si="489"/>
        <v>0</v>
      </c>
    </row>
    <row r="5115" spans="2:36" ht="14.4" x14ac:dyDescent="0.3">
      <c r="B5115" s="70"/>
      <c r="C5115" s="58"/>
      <c r="D5115" s="63"/>
      <c r="E5115" s="58"/>
      <c r="F5115" s="58"/>
      <c r="G5115" s="44"/>
      <c r="H5115" s="45"/>
      <c r="I5115" s="45"/>
      <c r="J5115" s="40" t="str">
        <f t="shared" si="485"/>
        <v/>
      </c>
      <c r="K5115" s="39" t="str">
        <f t="shared" si="487"/>
        <v/>
      </c>
      <c r="M5115" s="3"/>
      <c r="AB5115" s="17" t="str">
        <f t="shared" si="486"/>
        <v>-1</v>
      </c>
      <c r="AC5115" s="17">
        <f>IFERROR(INDEX(Factors!$C$59:$C$70,MATCH(AB5115,Factors!$B$59:$B$70,1),1),0)</f>
        <v>0</v>
      </c>
      <c r="AD5115" s="17">
        <f t="shared" si="488"/>
        <v>0</v>
      </c>
      <c r="AE5115" s="17">
        <f>IFERROR(INDEX(Factors!$B$6:$B$15,MATCH('INPUT - Census'!E5115,Factors!$C$6:$C$15,0),1),0)</f>
        <v>0</v>
      </c>
      <c r="AF5115" s="18">
        <f>IFERROR(INDEX(Factors!$B$16:$B$39,MATCH('INPUT - Census'!C5115,Factors!$C$16:$C$35,0),1),0)</f>
        <v>0</v>
      </c>
      <c r="AG5115" s="19">
        <f>IFERROR(INDEX(Factors!$B$40:$B$44,MATCH('INPUT - Census'!F5115,Factors!$C$40:$C$44,0),1),0)</f>
        <v>0</v>
      </c>
      <c r="AH5115" s="21" t="str">
        <f t="shared" si="490"/>
        <v/>
      </c>
      <c r="AI5115" s="1" t="str">
        <f>IFERROR(VLOOKUP(H5115,Factors!$C$45:$D$48,2,0),"")</f>
        <v/>
      </c>
      <c r="AJ5115" t="b">
        <f t="shared" si="489"/>
        <v>0</v>
      </c>
    </row>
    <row r="5116" spans="2:36" ht="14.4" x14ac:dyDescent="0.3">
      <c r="B5116" s="70"/>
      <c r="C5116" s="58"/>
      <c r="D5116" s="63"/>
      <c r="E5116" s="58"/>
      <c r="F5116" s="58"/>
      <c r="G5116" s="44"/>
      <c r="H5116" s="45"/>
      <c r="I5116" s="45"/>
      <c r="J5116" s="40" t="str">
        <f t="shared" si="485"/>
        <v/>
      </c>
      <c r="K5116" s="39" t="str">
        <f t="shared" si="487"/>
        <v/>
      </c>
      <c r="M5116" s="3"/>
      <c r="AB5116" s="17" t="str">
        <f t="shared" si="486"/>
        <v>-1</v>
      </c>
      <c r="AC5116" s="17">
        <f>IFERROR(INDEX(Factors!$C$59:$C$70,MATCH(AB5116,Factors!$B$59:$B$70,1),1),0)</f>
        <v>0</v>
      </c>
      <c r="AD5116" s="17">
        <f t="shared" si="488"/>
        <v>0</v>
      </c>
      <c r="AE5116" s="17">
        <f>IFERROR(INDEX(Factors!$B$6:$B$15,MATCH('INPUT - Census'!E5116,Factors!$C$6:$C$15,0),1),0)</f>
        <v>0</v>
      </c>
      <c r="AF5116" s="18">
        <f>IFERROR(INDEX(Factors!$B$16:$B$39,MATCH('INPUT - Census'!C5116,Factors!$C$16:$C$35,0),1),0)</f>
        <v>0</v>
      </c>
      <c r="AG5116" s="19">
        <f>IFERROR(INDEX(Factors!$B$40:$B$44,MATCH('INPUT - Census'!F5116,Factors!$C$40:$C$44,0),1),0)</f>
        <v>0</v>
      </c>
      <c r="AH5116" s="21" t="str">
        <f t="shared" si="490"/>
        <v/>
      </c>
      <c r="AI5116" s="1" t="str">
        <f>IFERROR(VLOOKUP(H5116,Factors!$C$45:$D$48,2,0),"")</f>
        <v/>
      </c>
      <c r="AJ5116" t="b">
        <f t="shared" si="489"/>
        <v>0</v>
      </c>
    </row>
    <row r="5117" spans="2:36" ht="14.4" x14ac:dyDescent="0.3">
      <c r="B5117" s="70"/>
      <c r="C5117" s="58"/>
      <c r="D5117" s="63"/>
      <c r="E5117" s="58"/>
      <c r="F5117" s="58"/>
      <c r="G5117" s="44"/>
      <c r="H5117" s="45"/>
      <c r="I5117" s="45"/>
      <c r="J5117" s="40" t="str">
        <f t="shared" si="485"/>
        <v/>
      </c>
      <c r="K5117" s="39" t="str">
        <f t="shared" si="487"/>
        <v/>
      </c>
      <c r="M5117" s="3"/>
      <c r="AB5117" s="17" t="str">
        <f t="shared" si="486"/>
        <v>-1</v>
      </c>
      <c r="AC5117" s="17">
        <f>IFERROR(INDEX(Factors!$C$59:$C$70,MATCH(AB5117,Factors!$B$59:$B$70,1),1),0)</f>
        <v>0</v>
      </c>
      <c r="AD5117" s="17">
        <f t="shared" si="488"/>
        <v>0</v>
      </c>
      <c r="AE5117" s="17">
        <f>IFERROR(INDEX(Factors!$B$6:$B$15,MATCH('INPUT - Census'!E5117,Factors!$C$6:$C$15,0),1),0)</f>
        <v>0</v>
      </c>
      <c r="AF5117" s="18">
        <f>IFERROR(INDEX(Factors!$B$16:$B$39,MATCH('INPUT - Census'!C5117,Factors!$C$16:$C$35,0),1),0)</f>
        <v>0</v>
      </c>
      <c r="AG5117" s="19">
        <f>IFERROR(INDEX(Factors!$B$40:$B$44,MATCH('INPUT - Census'!F5117,Factors!$C$40:$C$44,0),1),0)</f>
        <v>0</v>
      </c>
      <c r="AH5117" s="21" t="str">
        <f t="shared" si="490"/>
        <v/>
      </c>
      <c r="AI5117" s="1" t="str">
        <f>IFERROR(VLOOKUP(H5117,Factors!$C$45:$D$48,2,0),"")</f>
        <v/>
      </c>
      <c r="AJ5117" t="b">
        <f t="shared" si="489"/>
        <v>0</v>
      </c>
    </row>
    <row r="5118" spans="2:36" ht="14.4" x14ac:dyDescent="0.3">
      <c r="B5118" s="70"/>
      <c r="C5118" s="58"/>
      <c r="D5118" s="63"/>
      <c r="E5118" s="58"/>
      <c r="F5118" s="58"/>
      <c r="G5118" s="44"/>
      <c r="H5118" s="45"/>
      <c r="I5118" s="45"/>
      <c r="J5118" s="40" t="str">
        <f t="shared" si="485"/>
        <v/>
      </c>
      <c r="K5118" s="39" t="str">
        <f t="shared" si="487"/>
        <v/>
      </c>
      <c r="M5118" s="3"/>
      <c r="AB5118" s="17" t="str">
        <f t="shared" si="486"/>
        <v>-1</v>
      </c>
      <c r="AC5118" s="17">
        <f>IFERROR(INDEX(Factors!$C$59:$C$70,MATCH(AB5118,Factors!$B$59:$B$70,1),1),0)</f>
        <v>0</v>
      </c>
      <c r="AD5118" s="17">
        <f t="shared" si="488"/>
        <v>0</v>
      </c>
      <c r="AE5118" s="17">
        <f>IFERROR(INDEX(Factors!$B$6:$B$15,MATCH('INPUT - Census'!E5118,Factors!$C$6:$C$15,0),1),0)</f>
        <v>0</v>
      </c>
      <c r="AF5118" s="18">
        <f>IFERROR(INDEX(Factors!$B$16:$B$39,MATCH('INPUT - Census'!C5118,Factors!$C$16:$C$35,0),1),0)</f>
        <v>0</v>
      </c>
      <c r="AG5118" s="19">
        <f>IFERROR(INDEX(Factors!$B$40:$B$44,MATCH('INPUT - Census'!F5118,Factors!$C$40:$C$44,0),1),0)</f>
        <v>0</v>
      </c>
      <c r="AH5118" s="21" t="str">
        <f t="shared" si="490"/>
        <v/>
      </c>
      <c r="AI5118" s="1" t="str">
        <f>IFERROR(VLOOKUP(H5118,Factors!$C$45:$D$48,2,0),"")</f>
        <v/>
      </c>
      <c r="AJ5118" t="b">
        <f t="shared" si="489"/>
        <v>0</v>
      </c>
    </row>
    <row r="5119" spans="2:36" ht="14.4" x14ac:dyDescent="0.3">
      <c r="B5119" s="70"/>
      <c r="C5119" s="58"/>
      <c r="D5119" s="63"/>
      <c r="E5119" s="58"/>
      <c r="F5119" s="58"/>
      <c r="G5119" s="44"/>
      <c r="H5119" s="45"/>
      <c r="I5119" s="45"/>
      <c r="J5119" s="40" t="str">
        <f t="shared" si="485"/>
        <v/>
      </c>
      <c r="K5119" s="39" t="str">
        <f t="shared" si="487"/>
        <v/>
      </c>
      <c r="M5119" s="3"/>
      <c r="AB5119" s="17" t="str">
        <f t="shared" si="486"/>
        <v>-1</v>
      </c>
      <c r="AC5119" s="17">
        <f>IFERROR(INDEX(Factors!$C$59:$C$70,MATCH(AB5119,Factors!$B$59:$B$70,1),1),0)</f>
        <v>0</v>
      </c>
      <c r="AD5119" s="17">
        <f t="shared" si="488"/>
        <v>0</v>
      </c>
      <c r="AE5119" s="17">
        <f>IFERROR(INDEX(Factors!$B$6:$B$15,MATCH('INPUT - Census'!E5119,Factors!$C$6:$C$15,0),1),0)</f>
        <v>0</v>
      </c>
      <c r="AF5119" s="18">
        <f>IFERROR(INDEX(Factors!$B$16:$B$39,MATCH('INPUT - Census'!C5119,Factors!$C$16:$C$35,0),1),0)</f>
        <v>0</v>
      </c>
      <c r="AG5119" s="19">
        <f>IFERROR(INDEX(Factors!$B$40:$B$44,MATCH('INPUT - Census'!F5119,Factors!$C$40:$C$44,0),1),0)</f>
        <v>0</v>
      </c>
      <c r="AH5119" s="21" t="str">
        <f t="shared" si="490"/>
        <v/>
      </c>
      <c r="AI5119" s="1" t="str">
        <f>IFERROR(VLOOKUP(H5119,Factors!$C$45:$D$48,2,0),"")</f>
        <v/>
      </c>
      <c r="AJ5119" t="b">
        <f t="shared" si="489"/>
        <v>0</v>
      </c>
    </row>
    <row r="5120" spans="2:36" ht="14.4" x14ac:dyDescent="0.3">
      <c r="B5120" s="70"/>
      <c r="C5120" s="58"/>
      <c r="D5120" s="63"/>
      <c r="E5120" s="58"/>
      <c r="F5120" s="58"/>
      <c r="G5120" s="44"/>
      <c r="H5120" s="45"/>
      <c r="I5120" s="45"/>
      <c r="J5120" s="40" t="str">
        <f t="shared" si="485"/>
        <v/>
      </c>
      <c r="K5120" s="39" t="str">
        <f t="shared" si="487"/>
        <v/>
      </c>
      <c r="M5120" s="3"/>
      <c r="AB5120" s="17" t="str">
        <f t="shared" si="486"/>
        <v>-1</v>
      </c>
      <c r="AC5120" s="17">
        <f>IFERROR(INDEX(Factors!$C$59:$C$70,MATCH(AB5120,Factors!$B$59:$B$70,1),1),0)</f>
        <v>0</v>
      </c>
      <c r="AD5120" s="17">
        <f t="shared" si="488"/>
        <v>0</v>
      </c>
      <c r="AE5120" s="17">
        <f>IFERROR(INDEX(Factors!$B$6:$B$15,MATCH('INPUT - Census'!E5120,Factors!$C$6:$C$15,0),1),0)</f>
        <v>0</v>
      </c>
      <c r="AF5120" s="18">
        <f>IFERROR(INDEX(Factors!$B$16:$B$39,MATCH('INPUT - Census'!C5120,Factors!$C$16:$C$35,0),1),0)</f>
        <v>0</v>
      </c>
      <c r="AG5120" s="19">
        <f>IFERROR(INDEX(Factors!$B$40:$B$44,MATCH('INPUT - Census'!F5120,Factors!$C$40:$C$44,0),1),0)</f>
        <v>0</v>
      </c>
      <c r="AH5120" s="21" t="str">
        <f t="shared" si="490"/>
        <v/>
      </c>
      <c r="AI5120" s="1" t="str">
        <f>IFERROR(VLOOKUP(H5120,Factors!$C$45:$D$48,2,0),"")</f>
        <v/>
      </c>
      <c r="AJ5120" t="b">
        <f t="shared" si="489"/>
        <v>0</v>
      </c>
    </row>
    <row r="5121" spans="2:36" ht="14.4" x14ac:dyDescent="0.3">
      <c r="B5121" s="70"/>
      <c r="C5121" s="58"/>
      <c r="D5121" s="63"/>
      <c r="E5121" s="58"/>
      <c r="F5121" s="58"/>
      <c r="G5121" s="44"/>
      <c r="H5121" s="45"/>
      <c r="I5121" s="45"/>
      <c r="J5121" s="40" t="str">
        <f t="shared" si="485"/>
        <v/>
      </c>
      <c r="K5121" s="39" t="str">
        <f t="shared" si="487"/>
        <v/>
      </c>
      <c r="M5121" s="3"/>
      <c r="AB5121" s="17" t="str">
        <f t="shared" si="486"/>
        <v>-1</v>
      </c>
      <c r="AC5121" s="17">
        <f>IFERROR(INDEX(Factors!$C$59:$C$70,MATCH(AB5121,Factors!$B$59:$B$70,1),1),0)</f>
        <v>0</v>
      </c>
      <c r="AD5121" s="17">
        <f t="shared" si="488"/>
        <v>0</v>
      </c>
      <c r="AE5121" s="17">
        <f>IFERROR(INDEX(Factors!$B$6:$B$15,MATCH('INPUT - Census'!E5121,Factors!$C$6:$C$15,0),1),0)</f>
        <v>0</v>
      </c>
      <c r="AF5121" s="18">
        <f>IFERROR(INDEX(Factors!$B$16:$B$39,MATCH('INPUT - Census'!C5121,Factors!$C$16:$C$35,0),1),0)</f>
        <v>0</v>
      </c>
      <c r="AG5121" s="19">
        <f>IFERROR(INDEX(Factors!$B$40:$B$44,MATCH('INPUT - Census'!F5121,Factors!$C$40:$C$44,0),1),0)</f>
        <v>0</v>
      </c>
      <c r="AH5121" s="21" t="str">
        <f t="shared" si="490"/>
        <v/>
      </c>
      <c r="AI5121" s="1" t="str">
        <f>IFERROR(VLOOKUP(H5121,Factors!$C$45:$D$48,2,0),"")</f>
        <v/>
      </c>
      <c r="AJ5121" t="b">
        <f t="shared" si="489"/>
        <v>0</v>
      </c>
    </row>
    <row r="5122" spans="2:36" ht="14.4" x14ac:dyDescent="0.3">
      <c r="B5122" s="70"/>
      <c r="C5122" s="58"/>
      <c r="D5122" s="63"/>
      <c r="E5122" s="58"/>
      <c r="F5122" s="58"/>
      <c r="G5122" s="44"/>
      <c r="H5122" s="45"/>
      <c r="I5122" s="45"/>
      <c r="J5122" s="40" t="str">
        <f t="shared" ref="J5122:J5185" si="491">IF( ISNUMBER(B5122), ROUND(($AL$3-B5122)/365,0), "" )</f>
        <v/>
      </c>
      <c r="K5122" s="39" t="str">
        <f t="shared" si="487"/>
        <v/>
      </c>
      <c r="M5122" s="3"/>
      <c r="AB5122" s="17" t="str">
        <f t="shared" ref="AB5122:AB5185" si="492">IF( AND(ISNUMBER(J5122),J5122&gt;=0,J5122&lt;=100), J5122, "-1" )</f>
        <v>-1</v>
      </c>
      <c r="AC5122" s="17">
        <f>IFERROR(INDEX(Factors!$C$59:$C$70,MATCH(AB5122,Factors!$B$59:$B$70,1),1),0)</f>
        <v>0</v>
      </c>
      <c r="AD5122" s="17">
        <f t="shared" si="488"/>
        <v>0</v>
      </c>
      <c r="AE5122" s="17">
        <f>IFERROR(INDEX(Factors!$B$6:$B$15,MATCH('INPUT - Census'!E5122,Factors!$C$6:$C$15,0),1),0)</f>
        <v>0</v>
      </c>
      <c r="AF5122" s="18">
        <f>IFERROR(INDEX(Factors!$B$16:$B$39,MATCH('INPUT - Census'!C5122,Factors!$C$16:$C$35,0),1),0)</f>
        <v>0</v>
      </c>
      <c r="AG5122" s="19">
        <f>IFERROR(INDEX(Factors!$B$40:$B$44,MATCH('INPUT - Census'!F5122,Factors!$C$40:$C$44,0),1),0)</f>
        <v>0</v>
      </c>
      <c r="AH5122" s="21" t="str">
        <f t="shared" si="490"/>
        <v/>
      </c>
      <c r="AI5122" s="1" t="str">
        <f>IFERROR(VLOOKUP(H5122,Factors!$C$45:$D$48,2,0),"")</f>
        <v/>
      </c>
      <c r="AJ5122" t="b">
        <f t="shared" si="489"/>
        <v>0</v>
      </c>
    </row>
    <row r="5123" spans="2:36" ht="14.4" x14ac:dyDescent="0.3">
      <c r="B5123" s="70"/>
      <c r="C5123" s="58"/>
      <c r="D5123" s="63"/>
      <c r="E5123" s="58"/>
      <c r="F5123" s="58"/>
      <c r="G5123" s="44"/>
      <c r="H5123" s="45"/>
      <c r="I5123" s="45"/>
      <c r="J5123" s="40" t="str">
        <f t="shared" si="491"/>
        <v/>
      </c>
      <c r="K5123" s="39" t="str">
        <f t="shared" ref="K5123:K5186" si="493">ValidateMember(B5123:J5123)</f>
        <v/>
      </c>
      <c r="M5123" s="3"/>
      <c r="AB5123" s="17" t="str">
        <f t="shared" si="492"/>
        <v>-1</v>
      </c>
      <c r="AC5123" s="17">
        <f>IFERROR(INDEX(Factors!$C$59:$C$70,MATCH(AB5123,Factors!$B$59:$B$70,1),1),0)</f>
        <v>0</v>
      </c>
      <c r="AD5123" s="17">
        <f t="shared" ref="AD5123:AD5186" si="494">IF(COUNTIF($P$2:$P$16,D5123),MATCH(D5123,$P$2:$P$16,0),0)</f>
        <v>0</v>
      </c>
      <c r="AE5123" s="17">
        <f>IFERROR(INDEX(Factors!$B$6:$B$15,MATCH('INPUT - Census'!E5123,Factors!$C$6:$C$15,0),1),0)</f>
        <v>0</v>
      </c>
      <c r="AF5123" s="18">
        <f>IFERROR(INDEX(Factors!$B$16:$B$39,MATCH('INPUT - Census'!C5123,Factors!$C$16:$C$35,0),1),0)</f>
        <v>0</v>
      </c>
      <c r="AG5123" s="19">
        <f>IFERROR(INDEX(Factors!$B$40:$B$44,MATCH('INPUT - Census'!F5123,Factors!$C$40:$C$44,0),1),0)</f>
        <v>0</v>
      </c>
      <c r="AH5123" s="21" t="str">
        <f t="shared" si="490"/>
        <v/>
      </c>
      <c r="AI5123" s="1" t="str">
        <f>IFERROR(VLOOKUP(H5123,Factors!$C$45:$D$48,2,0),"")</f>
        <v/>
      </c>
      <c r="AJ5123" t="b">
        <f t="shared" ref="AJ5123:AJ5186" si="495">K5123=0</f>
        <v>0</v>
      </c>
    </row>
    <row r="5124" spans="2:36" ht="14.4" x14ac:dyDescent="0.3">
      <c r="B5124" s="70"/>
      <c r="C5124" s="58"/>
      <c r="D5124" s="63"/>
      <c r="E5124" s="58"/>
      <c r="F5124" s="58"/>
      <c r="G5124" s="44"/>
      <c r="H5124" s="45"/>
      <c r="I5124" s="45"/>
      <c r="J5124" s="40" t="str">
        <f t="shared" si="491"/>
        <v/>
      </c>
      <c r="K5124" s="39" t="str">
        <f t="shared" si="493"/>
        <v/>
      </c>
      <c r="M5124" s="3"/>
      <c r="AB5124" s="17" t="str">
        <f t="shared" si="492"/>
        <v>-1</v>
      </c>
      <c r="AC5124" s="17">
        <f>IFERROR(INDEX(Factors!$C$59:$C$70,MATCH(AB5124,Factors!$B$59:$B$70,1),1),0)</f>
        <v>0</v>
      </c>
      <c r="AD5124" s="17">
        <f t="shared" si="494"/>
        <v>0</v>
      </c>
      <c r="AE5124" s="17">
        <f>IFERROR(INDEX(Factors!$B$6:$B$15,MATCH('INPUT - Census'!E5124,Factors!$C$6:$C$15,0),1),0)</f>
        <v>0</v>
      </c>
      <c r="AF5124" s="18">
        <f>IFERROR(INDEX(Factors!$B$16:$B$39,MATCH('INPUT - Census'!C5124,Factors!$C$16:$C$35,0),1),0)</f>
        <v>0</v>
      </c>
      <c r="AG5124" s="19">
        <f>IFERROR(INDEX(Factors!$B$40:$B$44,MATCH('INPUT - Census'!F5124,Factors!$C$40:$C$44,0),1),0)</f>
        <v>0</v>
      </c>
      <c r="AH5124" s="21" t="str">
        <f t="shared" ref="AH5124:AH5187" si="496">IF(G5124="","",G5124)</f>
        <v/>
      </c>
      <c r="AI5124" s="1" t="str">
        <f>IFERROR(VLOOKUP(H5124,Factors!$C$45:$D$48,2,0),"")</f>
        <v/>
      </c>
      <c r="AJ5124" t="b">
        <f t="shared" si="495"/>
        <v>0</v>
      </c>
    </row>
    <row r="5125" spans="2:36" ht="14.4" x14ac:dyDescent="0.3">
      <c r="B5125" s="70"/>
      <c r="C5125" s="58"/>
      <c r="D5125" s="63"/>
      <c r="E5125" s="58"/>
      <c r="F5125" s="58"/>
      <c r="G5125" s="44"/>
      <c r="H5125" s="45"/>
      <c r="I5125" s="45"/>
      <c r="J5125" s="40" t="str">
        <f t="shared" si="491"/>
        <v/>
      </c>
      <c r="K5125" s="39" t="str">
        <f t="shared" si="493"/>
        <v/>
      </c>
      <c r="M5125" s="3"/>
      <c r="AB5125" s="17" t="str">
        <f t="shared" si="492"/>
        <v>-1</v>
      </c>
      <c r="AC5125" s="17">
        <f>IFERROR(INDEX(Factors!$C$59:$C$70,MATCH(AB5125,Factors!$B$59:$B$70,1),1),0)</f>
        <v>0</v>
      </c>
      <c r="AD5125" s="17">
        <f t="shared" si="494"/>
        <v>0</v>
      </c>
      <c r="AE5125" s="17">
        <f>IFERROR(INDEX(Factors!$B$6:$B$15,MATCH('INPUT - Census'!E5125,Factors!$C$6:$C$15,0),1),0)</f>
        <v>0</v>
      </c>
      <c r="AF5125" s="18">
        <f>IFERROR(INDEX(Factors!$B$16:$B$39,MATCH('INPUT - Census'!C5125,Factors!$C$16:$C$35,0),1),0)</f>
        <v>0</v>
      </c>
      <c r="AG5125" s="19">
        <f>IFERROR(INDEX(Factors!$B$40:$B$44,MATCH('INPUT - Census'!F5125,Factors!$C$40:$C$44,0),1),0)</f>
        <v>0</v>
      </c>
      <c r="AH5125" s="21" t="str">
        <f t="shared" si="496"/>
        <v/>
      </c>
      <c r="AI5125" s="1" t="str">
        <f>IFERROR(VLOOKUP(H5125,Factors!$C$45:$D$48,2,0),"")</f>
        <v/>
      </c>
      <c r="AJ5125" t="b">
        <f t="shared" si="495"/>
        <v>0</v>
      </c>
    </row>
    <row r="5126" spans="2:36" ht="14.4" x14ac:dyDescent="0.3">
      <c r="B5126" s="70"/>
      <c r="C5126" s="58"/>
      <c r="D5126" s="63"/>
      <c r="E5126" s="58"/>
      <c r="F5126" s="58"/>
      <c r="G5126" s="44"/>
      <c r="H5126" s="45"/>
      <c r="I5126" s="45"/>
      <c r="J5126" s="40" t="str">
        <f t="shared" si="491"/>
        <v/>
      </c>
      <c r="K5126" s="39" t="str">
        <f t="shared" si="493"/>
        <v/>
      </c>
      <c r="M5126" s="3"/>
      <c r="AB5126" s="17" t="str">
        <f t="shared" si="492"/>
        <v>-1</v>
      </c>
      <c r="AC5126" s="17">
        <f>IFERROR(INDEX(Factors!$C$59:$C$70,MATCH(AB5126,Factors!$B$59:$B$70,1),1),0)</f>
        <v>0</v>
      </c>
      <c r="AD5126" s="17">
        <f t="shared" si="494"/>
        <v>0</v>
      </c>
      <c r="AE5126" s="17">
        <f>IFERROR(INDEX(Factors!$B$6:$B$15,MATCH('INPUT - Census'!E5126,Factors!$C$6:$C$15,0),1),0)</f>
        <v>0</v>
      </c>
      <c r="AF5126" s="18">
        <f>IFERROR(INDEX(Factors!$B$16:$B$39,MATCH('INPUT - Census'!C5126,Factors!$C$16:$C$35,0),1),0)</f>
        <v>0</v>
      </c>
      <c r="AG5126" s="19">
        <f>IFERROR(INDEX(Factors!$B$40:$B$44,MATCH('INPUT - Census'!F5126,Factors!$C$40:$C$44,0),1),0)</f>
        <v>0</v>
      </c>
      <c r="AH5126" s="21" t="str">
        <f t="shared" si="496"/>
        <v/>
      </c>
      <c r="AI5126" s="1" t="str">
        <f>IFERROR(VLOOKUP(H5126,Factors!$C$45:$D$48,2,0),"")</f>
        <v/>
      </c>
      <c r="AJ5126" t="b">
        <f t="shared" si="495"/>
        <v>0</v>
      </c>
    </row>
    <row r="5127" spans="2:36" ht="14.4" x14ac:dyDescent="0.3">
      <c r="B5127" s="70"/>
      <c r="C5127" s="58"/>
      <c r="D5127" s="63"/>
      <c r="E5127" s="58"/>
      <c r="F5127" s="58"/>
      <c r="G5127" s="44"/>
      <c r="H5127" s="45"/>
      <c r="I5127" s="45"/>
      <c r="J5127" s="40" t="str">
        <f t="shared" si="491"/>
        <v/>
      </c>
      <c r="K5127" s="39" t="str">
        <f t="shared" si="493"/>
        <v/>
      </c>
      <c r="M5127" s="3"/>
      <c r="AB5127" s="17" t="str">
        <f t="shared" si="492"/>
        <v>-1</v>
      </c>
      <c r="AC5127" s="17">
        <f>IFERROR(INDEX(Factors!$C$59:$C$70,MATCH(AB5127,Factors!$B$59:$B$70,1),1),0)</f>
        <v>0</v>
      </c>
      <c r="AD5127" s="17">
        <f t="shared" si="494"/>
        <v>0</v>
      </c>
      <c r="AE5127" s="17">
        <f>IFERROR(INDEX(Factors!$B$6:$B$15,MATCH('INPUT - Census'!E5127,Factors!$C$6:$C$15,0),1),0)</f>
        <v>0</v>
      </c>
      <c r="AF5127" s="18">
        <f>IFERROR(INDEX(Factors!$B$16:$B$39,MATCH('INPUT - Census'!C5127,Factors!$C$16:$C$35,0),1),0)</f>
        <v>0</v>
      </c>
      <c r="AG5127" s="19">
        <f>IFERROR(INDEX(Factors!$B$40:$B$44,MATCH('INPUT - Census'!F5127,Factors!$C$40:$C$44,0),1),0)</f>
        <v>0</v>
      </c>
      <c r="AH5127" s="21" t="str">
        <f t="shared" si="496"/>
        <v/>
      </c>
      <c r="AI5127" s="1" t="str">
        <f>IFERROR(VLOOKUP(H5127,Factors!$C$45:$D$48,2,0),"")</f>
        <v/>
      </c>
      <c r="AJ5127" t="b">
        <f t="shared" si="495"/>
        <v>0</v>
      </c>
    </row>
    <row r="5128" spans="2:36" ht="14.4" x14ac:dyDescent="0.3">
      <c r="B5128" s="70"/>
      <c r="C5128" s="58"/>
      <c r="D5128" s="63"/>
      <c r="E5128" s="58"/>
      <c r="F5128" s="58"/>
      <c r="G5128" s="44"/>
      <c r="H5128" s="45"/>
      <c r="I5128" s="45"/>
      <c r="J5128" s="40" t="str">
        <f t="shared" si="491"/>
        <v/>
      </c>
      <c r="K5128" s="39" t="str">
        <f t="shared" si="493"/>
        <v/>
      </c>
      <c r="M5128" s="3"/>
      <c r="AB5128" s="17" t="str">
        <f t="shared" si="492"/>
        <v>-1</v>
      </c>
      <c r="AC5128" s="17">
        <f>IFERROR(INDEX(Factors!$C$59:$C$70,MATCH(AB5128,Factors!$B$59:$B$70,1),1),0)</f>
        <v>0</v>
      </c>
      <c r="AD5128" s="17">
        <f t="shared" si="494"/>
        <v>0</v>
      </c>
      <c r="AE5128" s="17">
        <f>IFERROR(INDEX(Factors!$B$6:$B$15,MATCH('INPUT - Census'!E5128,Factors!$C$6:$C$15,0),1),0)</f>
        <v>0</v>
      </c>
      <c r="AF5128" s="18">
        <f>IFERROR(INDEX(Factors!$B$16:$B$39,MATCH('INPUT - Census'!C5128,Factors!$C$16:$C$35,0),1),0)</f>
        <v>0</v>
      </c>
      <c r="AG5128" s="19">
        <f>IFERROR(INDEX(Factors!$B$40:$B$44,MATCH('INPUT - Census'!F5128,Factors!$C$40:$C$44,0),1),0)</f>
        <v>0</v>
      </c>
      <c r="AH5128" s="21" t="str">
        <f t="shared" si="496"/>
        <v/>
      </c>
      <c r="AI5128" s="1" t="str">
        <f>IFERROR(VLOOKUP(H5128,Factors!$C$45:$D$48,2,0),"")</f>
        <v/>
      </c>
      <c r="AJ5128" t="b">
        <f t="shared" si="495"/>
        <v>0</v>
      </c>
    </row>
    <row r="5129" spans="2:36" ht="14.4" x14ac:dyDescent="0.3">
      <c r="B5129" s="70"/>
      <c r="C5129" s="58"/>
      <c r="D5129" s="63"/>
      <c r="E5129" s="58"/>
      <c r="F5129" s="58"/>
      <c r="G5129" s="44"/>
      <c r="H5129" s="45"/>
      <c r="I5129" s="45"/>
      <c r="J5129" s="40" t="str">
        <f t="shared" si="491"/>
        <v/>
      </c>
      <c r="K5129" s="39" t="str">
        <f t="shared" si="493"/>
        <v/>
      </c>
      <c r="M5129" s="3"/>
      <c r="AB5129" s="17" t="str">
        <f t="shared" si="492"/>
        <v>-1</v>
      </c>
      <c r="AC5129" s="17">
        <f>IFERROR(INDEX(Factors!$C$59:$C$70,MATCH(AB5129,Factors!$B$59:$B$70,1),1),0)</f>
        <v>0</v>
      </c>
      <c r="AD5129" s="17">
        <f t="shared" si="494"/>
        <v>0</v>
      </c>
      <c r="AE5129" s="17">
        <f>IFERROR(INDEX(Factors!$B$6:$B$15,MATCH('INPUT - Census'!E5129,Factors!$C$6:$C$15,0),1),0)</f>
        <v>0</v>
      </c>
      <c r="AF5129" s="18">
        <f>IFERROR(INDEX(Factors!$B$16:$B$39,MATCH('INPUT - Census'!C5129,Factors!$C$16:$C$35,0),1),0)</f>
        <v>0</v>
      </c>
      <c r="AG5129" s="19">
        <f>IFERROR(INDEX(Factors!$B$40:$B$44,MATCH('INPUT - Census'!F5129,Factors!$C$40:$C$44,0),1),0)</f>
        <v>0</v>
      </c>
      <c r="AH5129" s="21" t="str">
        <f t="shared" si="496"/>
        <v/>
      </c>
      <c r="AI5129" s="1" t="str">
        <f>IFERROR(VLOOKUP(H5129,Factors!$C$45:$D$48,2,0),"")</f>
        <v/>
      </c>
      <c r="AJ5129" t="b">
        <f t="shared" si="495"/>
        <v>0</v>
      </c>
    </row>
    <row r="5130" spans="2:36" ht="14.4" x14ac:dyDescent="0.3">
      <c r="B5130" s="70"/>
      <c r="C5130" s="58"/>
      <c r="D5130" s="63"/>
      <c r="E5130" s="58"/>
      <c r="F5130" s="58"/>
      <c r="G5130" s="44"/>
      <c r="H5130" s="45"/>
      <c r="I5130" s="45"/>
      <c r="J5130" s="40" t="str">
        <f t="shared" si="491"/>
        <v/>
      </c>
      <c r="K5130" s="39" t="str">
        <f t="shared" si="493"/>
        <v/>
      </c>
      <c r="M5130" s="3"/>
      <c r="AB5130" s="17" t="str">
        <f t="shared" si="492"/>
        <v>-1</v>
      </c>
      <c r="AC5130" s="17">
        <f>IFERROR(INDEX(Factors!$C$59:$C$70,MATCH(AB5130,Factors!$B$59:$B$70,1),1),0)</f>
        <v>0</v>
      </c>
      <c r="AD5130" s="17">
        <f t="shared" si="494"/>
        <v>0</v>
      </c>
      <c r="AE5130" s="17">
        <f>IFERROR(INDEX(Factors!$B$6:$B$15,MATCH('INPUT - Census'!E5130,Factors!$C$6:$C$15,0),1),0)</f>
        <v>0</v>
      </c>
      <c r="AF5130" s="18">
        <f>IFERROR(INDEX(Factors!$B$16:$B$39,MATCH('INPUT - Census'!C5130,Factors!$C$16:$C$35,0),1),0)</f>
        <v>0</v>
      </c>
      <c r="AG5130" s="19">
        <f>IFERROR(INDEX(Factors!$B$40:$B$44,MATCH('INPUT - Census'!F5130,Factors!$C$40:$C$44,0),1),0)</f>
        <v>0</v>
      </c>
      <c r="AH5130" s="21" t="str">
        <f t="shared" si="496"/>
        <v/>
      </c>
      <c r="AI5130" s="1" t="str">
        <f>IFERROR(VLOOKUP(H5130,Factors!$C$45:$D$48,2,0),"")</f>
        <v/>
      </c>
      <c r="AJ5130" t="b">
        <f t="shared" si="495"/>
        <v>0</v>
      </c>
    </row>
    <row r="5131" spans="2:36" ht="14.4" x14ac:dyDescent="0.3">
      <c r="B5131" s="70"/>
      <c r="C5131" s="58"/>
      <c r="D5131" s="63"/>
      <c r="E5131" s="58"/>
      <c r="F5131" s="58"/>
      <c r="G5131" s="44"/>
      <c r="H5131" s="45"/>
      <c r="I5131" s="45"/>
      <c r="J5131" s="40" t="str">
        <f t="shared" si="491"/>
        <v/>
      </c>
      <c r="K5131" s="39" t="str">
        <f t="shared" si="493"/>
        <v/>
      </c>
      <c r="M5131" s="3"/>
      <c r="AB5131" s="17" t="str">
        <f t="shared" si="492"/>
        <v>-1</v>
      </c>
      <c r="AC5131" s="17">
        <f>IFERROR(INDEX(Factors!$C$59:$C$70,MATCH(AB5131,Factors!$B$59:$B$70,1),1),0)</f>
        <v>0</v>
      </c>
      <c r="AD5131" s="17">
        <f t="shared" si="494"/>
        <v>0</v>
      </c>
      <c r="AE5131" s="17">
        <f>IFERROR(INDEX(Factors!$B$6:$B$15,MATCH('INPUT - Census'!E5131,Factors!$C$6:$C$15,0),1),0)</f>
        <v>0</v>
      </c>
      <c r="AF5131" s="18">
        <f>IFERROR(INDEX(Factors!$B$16:$B$39,MATCH('INPUT - Census'!C5131,Factors!$C$16:$C$35,0),1),0)</f>
        <v>0</v>
      </c>
      <c r="AG5131" s="19">
        <f>IFERROR(INDEX(Factors!$B$40:$B$44,MATCH('INPUT - Census'!F5131,Factors!$C$40:$C$44,0),1),0)</f>
        <v>0</v>
      </c>
      <c r="AH5131" s="21" t="str">
        <f t="shared" si="496"/>
        <v/>
      </c>
      <c r="AI5131" s="1" t="str">
        <f>IFERROR(VLOOKUP(H5131,Factors!$C$45:$D$48,2,0),"")</f>
        <v/>
      </c>
      <c r="AJ5131" t="b">
        <f t="shared" si="495"/>
        <v>0</v>
      </c>
    </row>
    <row r="5132" spans="2:36" ht="14.4" x14ac:dyDescent="0.3">
      <c r="B5132" s="70"/>
      <c r="C5132" s="58"/>
      <c r="D5132" s="63"/>
      <c r="E5132" s="58"/>
      <c r="F5132" s="58"/>
      <c r="G5132" s="44"/>
      <c r="H5132" s="45"/>
      <c r="I5132" s="45"/>
      <c r="J5132" s="40" t="str">
        <f t="shared" si="491"/>
        <v/>
      </c>
      <c r="K5132" s="39" t="str">
        <f t="shared" si="493"/>
        <v/>
      </c>
      <c r="M5132" s="3"/>
      <c r="AB5132" s="17" t="str">
        <f t="shared" si="492"/>
        <v>-1</v>
      </c>
      <c r="AC5132" s="17">
        <f>IFERROR(INDEX(Factors!$C$59:$C$70,MATCH(AB5132,Factors!$B$59:$B$70,1),1),0)</f>
        <v>0</v>
      </c>
      <c r="AD5132" s="17">
        <f t="shared" si="494"/>
        <v>0</v>
      </c>
      <c r="AE5132" s="17">
        <f>IFERROR(INDEX(Factors!$B$6:$B$15,MATCH('INPUT - Census'!E5132,Factors!$C$6:$C$15,0),1),0)</f>
        <v>0</v>
      </c>
      <c r="AF5132" s="18">
        <f>IFERROR(INDEX(Factors!$B$16:$B$39,MATCH('INPUT - Census'!C5132,Factors!$C$16:$C$35,0),1),0)</f>
        <v>0</v>
      </c>
      <c r="AG5132" s="19">
        <f>IFERROR(INDEX(Factors!$B$40:$B$44,MATCH('INPUT - Census'!F5132,Factors!$C$40:$C$44,0),1),0)</f>
        <v>0</v>
      </c>
      <c r="AH5132" s="21" t="str">
        <f t="shared" si="496"/>
        <v/>
      </c>
      <c r="AI5132" s="1" t="str">
        <f>IFERROR(VLOOKUP(H5132,Factors!$C$45:$D$48,2,0),"")</f>
        <v/>
      </c>
      <c r="AJ5132" t="b">
        <f t="shared" si="495"/>
        <v>0</v>
      </c>
    </row>
    <row r="5133" spans="2:36" ht="14.4" x14ac:dyDescent="0.3">
      <c r="B5133" s="70"/>
      <c r="C5133" s="58"/>
      <c r="D5133" s="63"/>
      <c r="E5133" s="58"/>
      <c r="F5133" s="58"/>
      <c r="G5133" s="44"/>
      <c r="H5133" s="45"/>
      <c r="I5133" s="45"/>
      <c r="J5133" s="40" t="str">
        <f t="shared" si="491"/>
        <v/>
      </c>
      <c r="K5133" s="39" t="str">
        <f t="shared" si="493"/>
        <v/>
      </c>
      <c r="M5133" s="3"/>
      <c r="AB5133" s="17" t="str">
        <f t="shared" si="492"/>
        <v>-1</v>
      </c>
      <c r="AC5133" s="17">
        <f>IFERROR(INDEX(Factors!$C$59:$C$70,MATCH(AB5133,Factors!$B$59:$B$70,1),1),0)</f>
        <v>0</v>
      </c>
      <c r="AD5133" s="17">
        <f t="shared" si="494"/>
        <v>0</v>
      </c>
      <c r="AE5133" s="17">
        <f>IFERROR(INDEX(Factors!$B$6:$B$15,MATCH('INPUT - Census'!E5133,Factors!$C$6:$C$15,0),1),0)</f>
        <v>0</v>
      </c>
      <c r="AF5133" s="18">
        <f>IFERROR(INDEX(Factors!$B$16:$B$39,MATCH('INPUT - Census'!C5133,Factors!$C$16:$C$35,0),1),0)</f>
        <v>0</v>
      </c>
      <c r="AG5133" s="19">
        <f>IFERROR(INDEX(Factors!$B$40:$B$44,MATCH('INPUT - Census'!F5133,Factors!$C$40:$C$44,0),1),0)</f>
        <v>0</v>
      </c>
      <c r="AH5133" s="21" t="str">
        <f t="shared" si="496"/>
        <v/>
      </c>
      <c r="AI5133" s="1" t="str">
        <f>IFERROR(VLOOKUP(H5133,Factors!$C$45:$D$48,2,0),"")</f>
        <v/>
      </c>
      <c r="AJ5133" t="b">
        <f t="shared" si="495"/>
        <v>0</v>
      </c>
    </row>
    <row r="5134" spans="2:36" ht="14.4" x14ac:dyDescent="0.3">
      <c r="B5134" s="70"/>
      <c r="C5134" s="58"/>
      <c r="D5134" s="63"/>
      <c r="E5134" s="58"/>
      <c r="F5134" s="58"/>
      <c r="G5134" s="44"/>
      <c r="H5134" s="45"/>
      <c r="I5134" s="45"/>
      <c r="J5134" s="40" t="str">
        <f t="shared" si="491"/>
        <v/>
      </c>
      <c r="K5134" s="39" t="str">
        <f t="shared" si="493"/>
        <v/>
      </c>
      <c r="M5134" s="3"/>
      <c r="AB5134" s="17" t="str">
        <f t="shared" si="492"/>
        <v>-1</v>
      </c>
      <c r="AC5134" s="17">
        <f>IFERROR(INDEX(Factors!$C$59:$C$70,MATCH(AB5134,Factors!$B$59:$B$70,1),1),0)</f>
        <v>0</v>
      </c>
      <c r="AD5134" s="17">
        <f t="shared" si="494"/>
        <v>0</v>
      </c>
      <c r="AE5134" s="17">
        <f>IFERROR(INDEX(Factors!$B$6:$B$15,MATCH('INPUT - Census'!E5134,Factors!$C$6:$C$15,0),1),0)</f>
        <v>0</v>
      </c>
      <c r="AF5134" s="18">
        <f>IFERROR(INDEX(Factors!$B$16:$B$39,MATCH('INPUT - Census'!C5134,Factors!$C$16:$C$35,0),1),0)</f>
        <v>0</v>
      </c>
      <c r="AG5134" s="19">
        <f>IFERROR(INDEX(Factors!$B$40:$B$44,MATCH('INPUT - Census'!F5134,Factors!$C$40:$C$44,0),1),0)</f>
        <v>0</v>
      </c>
      <c r="AH5134" s="21" t="str">
        <f t="shared" si="496"/>
        <v/>
      </c>
      <c r="AI5134" s="1" t="str">
        <f>IFERROR(VLOOKUP(H5134,Factors!$C$45:$D$48,2,0),"")</f>
        <v/>
      </c>
      <c r="AJ5134" t="b">
        <f t="shared" si="495"/>
        <v>0</v>
      </c>
    </row>
    <row r="5135" spans="2:36" ht="14.4" x14ac:dyDescent="0.3">
      <c r="B5135" s="70"/>
      <c r="C5135" s="58"/>
      <c r="D5135" s="63"/>
      <c r="E5135" s="58"/>
      <c r="F5135" s="58"/>
      <c r="G5135" s="44"/>
      <c r="H5135" s="45"/>
      <c r="I5135" s="45"/>
      <c r="J5135" s="40" t="str">
        <f t="shared" si="491"/>
        <v/>
      </c>
      <c r="K5135" s="39" t="str">
        <f t="shared" si="493"/>
        <v/>
      </c>
      <c r="M5135" s="3"/>
      <c r="AB5135" s="17" t="str">
        <f t="shared" si="492"/>
        <v>-1</v>
      </c>
      <c r="AC5135" s="17">
        <f>IFERROR(INDEX(Factors!$C$59:$C$70,MATCH(AB5135,Factors!$B$59:$B$70,1),1),0)</f>
        <v>0</v>
      </c>
      <c r="AD5135" s="17">
        <f t="shared" si="494"/>
        <v>0</v>
      </c>
      <c r="AE5135" s="17">
        <f>IFERROR(INDEX(Factors!$B$6:$B$15,MATCH('INPUT - Census'!E5135,Factors!$C$6:$C$15,0),1),0)</f>
        <v>0</v>
      </c>
      <c r="AF5135" s="18">
        <f>IFERROR(INDEX(Factors!$B$16:$B$39,MATCH('INPUT - Census'!C5135,Factors!$C$16:$C$35,0),1),0)</f>
        <v>0</v>
      </c>
      <c r="AG5135" s="19">
        <f>IFERROR(INDEX(Factors!$B$40:$B$44,MATCH('INPUT - Census'!F5135,Factors!$C$40:$C$44,0),1),0)</f>
        <v>0</v>
      </c>
      <c r="AH5135" s="21" t="str">
        <f t="shared" si="496"/>
        <v/>
      </c>
      <c r="AI5135" s="1" t="str">
        <f>IFERROR(VLOOKUP(H5135,Factors!$C$45:$D$48,2,0),"")</f>
        <v/>
      </c>
      <c r="AJ5135" t="b">
        <f t="shared" si="495"/>
        <v>0</v>
      </c>
    </row>
    <row r="5136" spans="2:36" ht="14.4" x14ac:dyDescent="0.3">
      <c r="B5136" s="70"/>
      <c r="C5136" s="58"/>
      <c r="D5136" s="63"/>
      <c r="E5136" s="58"/>
      <c r="F5136" s="58"/>
      <c r="G5136" s="44"/>
      <c r="H5136" s="45"/>
      <c r="I5136" s="45"/>
      <c r="J5136" s="40" t="str">
        <f t="shared" si="491"/>
        <v/>
      </c>
      <c r="K5136" s="39" t="str">
        <f t="shared" si="493"/>
        <v/>
      </c>
      <c r="M5136" s="3"/>
      <c r="AB5136" s="17" t="str">
        <f t="shared" si="492"/>
        <v>-1</v>
      </c>
      <c r="AC5136" s="17">
        <f>IFERROR(INDEX(Factors!$C$59:$C$70,MATCH(AB5136,Factors!$B$59:$B$70,1),1),0)</f>
        <v>0</v>
      </c>
      <c r="AD5136" s="17">
        <f t="shared" si="494"/>
        <v>0</v>
      </c>
      <c r="AE5136" s="17">
        <f>IFERROR(INDEX(Factors!$B$6:$B$15,MATCH('INPUT - Census'!E5136,Factors!$C$6:$C$15,0),1),0)</f>
        <v>0</v>
      </c>
      <c r="AF5136" s="18">
        <f>IFERROR(INDEX(Factors!$B$16:$B$39,MATCH('INPUT - Census'!C5136,Factors!$C$16:$C$35,0),1),0)</f>
        <v>0</v>
      </c>
      <c r="AG5136" s="19">
        <f>IFERROR(INDEX(Factors!$B$40:$B$44,MATCH('INPUT - Census'!F5136,Factors!$C$40:$C$44,0),1),0)</f>
        <v>0</v>
      </c>
      <c r="AH5136" s="21" t="str">
        <f t="shared" si="496"/>
        <v/>
      </c>
      <c r="AI5136" s="1" t="str">
        <f>IFERROR(VLOOKUP(H5136,Factors!$C$45:$D$48,2,0),"")</f>
        <v/>
      </c>
      <c r="AJ5136" t="b">
        <f t="shared" si="495"/>
        <v>0</v>
      </c>
    </row>
    <row r="5137" spans="2:36" ht="14.4" x14ac:dyDescent="0.3">
      <c r="B5137" s="70"/>
      <c r="C5137" s="58"/>
      <c r="D5137" s="63"/>
      <c r="E5137" s="58"/>
      <c r="F5137" s="58"/>
      <c r="G5137" s="44"/>
      <c r="H5137" s="45"/>
      <c r="I5137" s="45"/>
      <c r="J5137" s="40" t="str">
        <f t="shared" si="491"/>
        <v/>
      </c>
      <c r="K5137" s="39" t="str">
        <f t="shared" si="493"/>
        <v/>
      </c>
      <c r="M5137" s="3"/>
      <c r="AB5137" s="17" t="str">
        <f t="shared" si="492"/>
        <v>-1</v>
      </c>
      <c r="AC5137" s="17">
        <f>IFERROR(INDEX(Factors!$C$59:$C$70,MATCH(AB5137,Factors!$B$59:$B$70,1),1),0)</f>
        <v>0</v>
      </c>
      <c r="AD5137" s="17">
        <f t="shared" si="494"/>
        <v>0</v>
      </c>
      <c r="AE5137" s="17">
        <f>IFERROR(INDEX(Factors!$B$6:$B$15,MATCH('INPUT - Census'!E5137,Factors!$C$6:$C$15,0),1),0)</f>
        <v>0</v>
      </c>
      <c r="AF5137" s="18">
        <f>IFERROR(INDEX(Factors!$B$16:$B$39,MATCH('INPUT - Census'!C5137,Factors!$C$16:$C$35,0),1),0)</f>
        <v>0</v>
      </c>
      <c r="AG5137" s="19">
        <f>IFERROR(INDEX(Factors!$B$40:$B$44,MATCH('INPUT - Census'!F5137,Factors!$C$40:$C$44,0),1),0)</f>
        <v>0</v>
      </c>
      <c r="AH5137" s="21" t="str">
        <f t="shared" si="496"/>
        <v/>
      </c>
      <c r="AI5137" s="1" t="str">
        <f>IFERROR(VLOOKUP(H5137,Factors!$C$45:$D$48,2,0),"")</f>
        <v/>
      </c>
      <c r="AJ5137" t="b">
        <f t="shared" si="495"/>
        <v>0</v>
      </c>
    </row>
    <row r="5138" spans="2:36" ht="14.4" x14ac:dyDescent="0.3">
      <c r="B5138" s="70"/>
      <c r="C5138" s="58"/>
      <c r="D5138" s="63"/>
      <c r="E5138" s="58"/>
      <c r="F5138" s="58"/>
      <c r="G5138" s="44"/>
      <c r="H5138" s="45"/>
      <c r="I5138" s="45"/>
      <c r="J5138" s="40" t="str">
        <f t="shared" si="491"/>
        <v/>
      </c>
      <c r="K5138" s="39" t="str">
        <f t="shared" si="493"/>
        <v/>
      </c>
      <c r="M5138" s="3"/>
      <c r="AB5138" s="17" t="str">
        <f t="shared" si="492"/>
        <v>-1</v>
      </c>
      <c r="AC5138" s="17">
        <f>IFERROR(INDEX(Factors!$C$59:$C$70,MATCH(AB5138,Factors!$B$59:$B$70,1),1),0)</f>
        <v>0</v>
      </c>
      <c r="AD5138" s="17">
        <f t="shared" si="494"/>
        <v>0</v>
      </c>
      <c r="AE5138" s="17">
        <f>IFERROR(INDEX(Factors!$B$6:$B$15,MATCH('INPUT - Census'!E5138,Factors!$C$6:$C$15,0),1),0)</f>
        <v>0</v>
      </c>
      <c r="AF5138" s="18">
        <f>IFERROR(INDEX(Factors!$B$16:$B$39,MATCH('INPUT - Census'!C5138,Factors!$C$16:$C$35,0),1),0)</f>
        <v>0</v>
      </c>
      <c r="AG5138" s="19">
        <f>IFERROR(INDEX(Factors!$B$40:$B$44,MATCH('INPUT - Census'!F5138,Factors!$C$40:$C$44,0),1),0)</f>
        <v>0</v>
      </c>
      <c r="AH5138" s="21" t="str">
        <f t="shared" si="496"/>
        <v/>
      </c>
      <c r="AI5138" s="1" t="str">
        <f>IFERROR(VLOOKUP(H5138,Factors!$C$45:$D$48,2,0),"")</f>
        <v/>
      </c>
      <c r="AJ5138" t="b">
        <f t="shared" si="495"/>
        <v>0</v>
      </c>
    </row>
    <row r="5139" spans="2:36" ht="14.4" x14ac:dyDescent="0.3">
      <c r="B5139" s="70"/>
      <c r="C5139" s="58"/>
      <c r="D5139" s="63"/>
      <c r="E5139" s="58"/>
      <c r="F5139" s="58"/>
      <c r="G5139" s="44"/>
      <c r="H5139" s="45"/>
      <c r="I5139" s="45"/>
      <c r="J5139" s="40" t="str">
        <f t="shared" si="491"/>
        <v/>
      </c>
      <c r="K5139" s="39" t="str">
        <f t="shared" si="493"/>
        <v/>
      </c>
      <c r="M5139" s="3"/>
      <c r="AB5139" s="17" t="str">
        <f t="shared" si="492"/>
        <v>-1</v>
      </c>
      <c r="AC5139" s="17">
        <f>IFERROR(INDEX(Factors!$C$59:$C$70,MATCH(AB5139,Factors!$B$59:$B$70,1),1),0)</f>
        <v>0</v>
      </c>
      <c r="AD5139" s="17">
        <f t="shared" si="494"/>
        <v>0</v>
      </c>
      <c r="AE5139" s="17">
        <f>IFERROR(INDEX(Factors!$B$6:$B$15,MATCH('INPUT - Census'!E5139,Factors!$C$6:$C$15,0),1),0)</f>
        <v>0</v>
      </c>
      <c r="AF5139" s="18">
        <f>IFERROR(INDEX(Factors!$B$16:$B$39,MATCH('INPUT - Census'!C5139,Factors!$C$16:$C$35,0),1),0)</f>
        <v>0</v>
      </c>
      <c r="AG5139" s="19">
        <f>IFERROR(INDEX(Factors!$B$40:$B$44,MATCH('INPUT - Census'!F5139,Factors!$C$40:$C$44,0),1),0)</f>
        <v>0</v>
      </c>
      <c r="AH5139" s="21" t="str">
        <f t="shared" si="496"/>
        <v/>
      </c>
      <c r="AI5139" s="1" t="str">
        <f>IFERROR(VLOOKUP(H5139,Factors!$C$45:$D$48,2,0),"")</f>
        <v/>
      </c>
      <c r="AJ5139" t="b">
        <f t="shared" si="495"/>
        <v>0</v>
      </c>
    </row>
    <row r="5140" spans="2:36" ht="14.4" x14ac:dyDescent="0.3">
      <c r="B5140" s="70"/>
      <c r="C5140" s="58"/>
      <c r="D5140" s="63"/>
      <c r="E5140" s="58"/>
      <c r="F5140" s="58"/>
      <c r="G5140" s="44"/>
      <c r="H5140" s="45"/>
      <c r="I5140" s="45"/>
      <c r="J5140" s="40" t="str">
        <f t="shared" si="491"/>
        <v/>
      </c>
      <c r="K5140" s="39" t="str">
        <f t="shared" si="493"/>
        <v/>
      </c>
      <c r="M5140" s="3"/>
      <c r="AB5140" s="17" t="str">
        <f t="shared" si="492"/>
        <v>-1</v>
      </c>
      <c r="AC5140" s="17">
        <f>IFERROR(INDEX(Factors!$C$59:$C$70,MATCH(AB5140,Factors!$B$59:$B$70,1),1),0)</f>
        <v>0</v>
      </c>
      <c r="AD5140" s="17">
        <f t="shared" si="494"/>
        <v>0</v>
      </c>
      <c r="AE5140" s="17">
        <f>IFERROR(INDEX(Factors!$B$6:$B$15,MATCH('INPUT - Census'!E5140,Factors!$C$6:$C$15,0),1),0)</f>
        <v>0</v>
      </c>
      <c r="AF5140" s="18">
        <f>IFERROR(INDEX(Factors!$B$16:$B$39,MATCH('INPUT - Census'!C5140,Factors!$C$16:$C$35,0),1),0)</f>
        <v>0</v>
      </c>
      <c r="AG5140" s="19">
        <f>IFERROR(INDEX(Factors!$B$40:$B$44,MATCH('INPUT - Census'!F5140,Factors!$C$40:$C$44,0),1),0)</f>
        <v>0</v>
      </c>
      <c r="AH5140" s="21" t="str">
        <f t="shared" si="496"/>
        <v/>
      </c>
      <c r="AI5140" s="1" t="str">
        <f>IFERROR(VLOOKUP(H5140,Factors!$C$45:$D$48,2,0),"")</f>
        <v/>
      </c>
      <c r="AJ5140" t="b">
        <f t="shared" si="495"/>
        <v>0</v>
      </c>
    </row>
    <row r="5141" spans="2:36" ht="14.4" x14ac:dyDescent="0.3">
      <c r="B5141" s="70"/>
      <c r="C5141" s="58"/>
      <c r="D5141" s="63"/>
      <c r="E5141" s="58"/>
      <c r="F5141" s="58"/>
      <c r="G5141" s="44"/>
      <c r="H5141" s="45"/>
      <c r="I5141" s="45"/>
      <c r="J5141" s="40" t="str">
        <f t="shared" si="491"/>
        <v/>
      </c>
      <c r="K5141" s="39" t="str">
        <f t="shared" si="493"/>
        <v/>
      </c>
      <c r="M5141" s="3"/>
      <c r="AB5141" s="17" t="str">
        <f t="shared" si="492"/>
        <v>-1</v>
      </c>
      <c r="AC5141" s="17">
        <f>IFERROR(INDEX(Factors!$C$59:$C$70,MATCH(AB5141,Factors!$B$59:$B$70,1),1),0)</f>
        <v>0</v>
      </c>
      <c r="AD5141" s="17">
        <f t="shared" si="494"/>
        <v>0</v>
      </c>
      <c r="AE5141" s="17">
        <f>IFERROR(INDEX(Factors!$B$6:$B$15,MATCH('INPUT - Census'!E5141,Factors!$C$6:$C$15,0),1),0)</f>
        <v>0</v>
      </c>
      <c r="AF5141" s="18">
        <f>IFERROR(INDEX(Factors!$B$16:$B$39,MATCH('INPUT - Census'!C5141,Factors!$C$16:$C$35,0),1),0)</f>
        <v>0</v>
      </c>
      <c r="AG5141" s="19">
        <f>IFERROR(INDEX(Factors!$B$40:$B$44,MATCH('INPUT - Census'!F5141,Factors!$C$40:$C$44,0),1),0)</f>
        <v>0</v>
      </c>
      <c r="AH5141" s="21" t="str">
        <f t="shared" si="496"/>
        <v/>
      </c>
      <c r="AI5141" s="1" t="str">
        <f>IFERROR(VLOOKUP(H5141,Factors!$C$45:$D$48,2,0),"")</f>
        <v/>
      </c>
      <c r="AJ5141" t="b">
        <f t="shared" si="495"/>
        <v>0</v>
      </c>
    </row>
    <row r="5142" spans="2:36" ht="14.4" x14ac:dyDescent="0.3">
      <c r="B5142" s="70"/>
      <c r="C5142" s="58"/>
      <c r="D5142" s="63"/>
      <c r="E5142" s="58"/>
      <c r="F5142" s="58"/>
      <c r="G5142" s="44"/>
      <c r="H5142" s="45"/>
      <c r="I5142" s="45"/>
      <c r="J5142" s="40" t="str">
        <f t="shared" si="491"/>
        <v/>
      </c>
      <c r="K5142" s="39" t="str">
        <f t="shared" si="493"/>
        <v/>
      </c>
      <c r="M5142" s="3"/>
      <c r="AB5142" s="17" t="str">
        <f t="shared" si="492"/>
        <v>-1</v>
      </c>
      <c r="AC5142" s="17">
        <f>IFERROR(INDEX(Factors!$C$59:$C$70,MATCH(AB5142,Factors!$B$59:$B$70,1),1),0)</f>
        <v>0</v>
      </c>
      <c r="AD5142" s="17">
        <f t="shared" si="494"/>
        <v>0</v>
      </c>
      <c r="AE5142" s="17">
        <f>IFERROR(INDEX(Factors!$B$6:$B$15,MATCH('INPUT - Census'!E5142,Factors!$C$6:$C$15,0),1),0)</f>
        <v>0</v>
      </c>
      <c r="AF5142" s="18">
        <f>IFERROR(INDEX(Factors!$B$16:$B$39,MATCH('INPUT - Census'!C5142,Factors!$C$16:$C$35,0),1),0)</f>
        <v>0</v>
      </c>
      <c r="AG5142" s="19">
        <f>IFERROR(INDEX(Factors!$B$40:$B$44,MATCH('INPUT - Census'!F5142,Factors!$C$40:$C$44,0),1),0)</f>
        <v>0</v>
      </c>
      <c r="AH5142" s="21" t="str">
        <f t="shared" si="496"/>
        <v/>
      </c>
      <c r="AI5142" s="1" t="str">
        <f>IFERROR(VLOOKUP(H5142,Factors!$C$45:$D$48,2,0),"")</f>
        <v/>
      </c>
      <c r="AJ5142" t="b">
        <f t="shared" si="495"/>
        <v>0</v>
      </c>
    </row>
    <row r="5143" spans="2:36" ht="14.4" x14ac:dyDescent="0.3">
      <c r="B5143" s="70"/>
      <c r="C5143" s="58"/>
      <c r="D5143" s="63"/>
      <c r="E5143" s="58"/>
      <c r="F5143" s="58"/>
      <c r="G5143" s="44"/>
      <c r="H5143" s="45"/>
      <c r="I5143" s="45"/>
      <c r="J5143" s="40" t="str">
        <f t="shared" si="491"/>
        <v/>
      </c>
      <c r="K5143" s="39" t="str">
        <f t="shared" si="493"/>
        <v/>
      </c>
      <c r="M5143" s="3"/>
      <c r="AB5143" s="17" t="str">
        <f t="shared" si="492"/>
        <v>-1</v>
      </c>
      <c r="AC5143" s="17">
        <f>IFERROR(INDEX(Factors!$C$59:$C$70,MATCH(AB5143,Factors!$B$59:$B$70,1),1),0)</f>
        <v>0</v>
      </c>
      <c r="AD5143" s="17">
        <f t="shared" si="494"/>
        <v>0</v>
      </c>
      <c r="AE5143" s="17">
        <f>IFERROR(INDEX(Factors!$B$6:$B$15,MATCH('INPUT - Census'!E5143,Factors!$C$6:$C$15,0),1),0)</f>
        <v>0</v>
      </c>
      <c r="AF5143" s="18">
        <f>IFERROR(INDEX(Factors!$B$16:$B$39,MATCH('INPUT - Census'!C5143,Factors!$C$16:$C$35,0),1),0)</f>
        <v>0</v>
      </c>
      <c r="AG5143" s="19">
        <f>IFERROR(INDEX(Factors!$B$40:$B$44,MATCH('INPUT - Census'!F5143,Factors!$C$40:$C$44,0),1),0)</f>
        <v>0</v>
      </c>
      <c r="AH5143" s="21" t="str">
        <f t="shared" si="496"/>
        <v/>
      </c>
      <c r="AI5143" s="1" t="str">
        <f>IFERROR(VLOOKUP(H5143,Factors!$C$45:$D$48,2,0),"")</f>
        <v/>
      </c>
      <c r="AJ5143" t="b">
        <f t="shared" si="495"/>
        <v>0</v>
      </c>
    </row>
    <row r="5144" spans="2:36" ht="14.4" x14ac:dyDescent="0.3">
      <c r="B5144" s="70"/>
      <c r="C5144" s="58"/>
      <c r="D5144" s="63"/>
      <c r="E5144" s="58"/>
      <c r="F5144" s="58"/>
      <c r="G5144" s="44"/>
      <c r="H5144" s="45"/>
      <c r="I5144" s="45"/>
      <c r="J5144" s="40" t="str">
        <f t="shared" si="491"/>
        <v/>
      </c>
      <c r="K5144" s="39" t="str">
        <f t="shared" si="493"/>
        <v/>
      </c>
      <c r="M5144" s="3"/>
      <c r="AB5144" s="17" t="str">
        <f t="shared" si="492"/>
        <v>-1</v>
      </c>
      <c r="AC5144" s="17">
        <f>IFERROR(INDEX(Factors!$C$59:$C$70,MATCH(AB5144,Factors!$B$59:$B$70,1),1),0)</f>
        <v>0</v>
      </c>
      <c r="AD5144" s="17">
        <f t="shared" si="494"/>
        <v>0</v>
      </c>
      <c r="AE5144" s="17">
        <f>IFERROR(INDEX(Factors!$B$6:$B$15,MATCH('INPUT - Census'!E5144,Factors!$C$6:$C$15,0),1),0)</f>
        <v>0</v>
      </c>
      <c r="AF5144" s="18">
        <f>IFERROR(INDEX(Factors!$B$16:$B$39,MATCH('INPUT - Census'!C5144,Factors!$C$16:$C$35,0),1),0)</f>
        <v>0</v>
      </c>
      <c r="AG5144" s="19">
        <f>IFERROR(INDEX(Factors!$B$40:$B$44,MATCH('INPUT - Census'!F5144,Factors!$C$40:$C$44,0),1),0)</f>
        <v>0</v>
      </c>
      <c r="AH5144" s="21" t="str">
        <f t="shared" si="496"/>
        <v/>
      </c>
      <c r="AI5144" s="1" t="str">
        <f>IFERROR(VLOOKUP(H5144,Factors!$C$45:$D$48,2,0),"")</f>
        <v/>
      </c>
      <c r="AJ5144" t="b">
        <f t="shared" si="495"/>
        <v>0</v>
      </c>
    </row>
    <row r="5145" spans="2:36" ht="14.4" x14ac:dyDescent="0.3">
      <c r="B5145" s="70"/>
      <c r="C5145" s="58"/>
      <c r="D5145" s="63"/>
      <c r="E5145" s="58"/>
      <c r="F5145" s="58"/>
      <c r="G5145" s="44"/>
      <c r="H5145" s="45"/>
      <c r="I5145" s="45"/>
      <c r="J5145" s="40" t="str">
        <f t="shared" si="491"/>
        <v/>
      </c>
      <c r="K5145" s="39" t="str">
        <f t="shared" si="493"/>
        <v/>
      </c>
      <c r="M5145" s="3"/>
      <c r="AB5145" s="17" t="str">
        <f t="shared" si="492"/>
        <v>-1</v>
      </c>
      <c r="AC5145" s="17">
        <f>IFERROR(INDEX(Factors!$C$59:$C$70,MATCH(AB5145,Factors!$B$59:$B$70,1),1),0)</f>
        <v>0</v>
      </c>
      <c r="AD5145" s="17">
        <f t="shared" si="494"/>
        <v>0</v>
      </c>
      <c r="AE5145" s="17">
        <f>IFERROR(INDEX(Factors!$B$6:$B$15,MATCH('INPUT - Census'!E5145,Factors!$C$6:$C$15,0),1),0)</f>
        <v>0</v>
      </c>
      <c r="AF5145" s="18">
        <f>IFERROR(INDEX(Factors!$B$16:$B$39,MATCH('INPUT - Census'!C5145,Factors!$C$16:$C$35,0),1),0)</f>
        <v>0</v>
      </c>
      <c r="AG5145" s="19">
        <f>IFERROR(INDEX(Factors!$B$40:$B$44,MATCH('INPUT - Census'!F5145,Factors!$C$40:$C$44,0),1),0)</f>
        <v>0</v>
      </c>
      <c r="AH5145" s="21" t="str">
        <f t="shared" si="496"/>
        <v/>
      </c>
      <c r="AI5145" s="1" t="str">
        <f>IFERROR(VLOOKUP(H5145,Factors!$C$45:$D$48,2,0),"")</f>
        <v/>
      </c>
      <c r="AJ5145" t="b">
        <f t="shared" si="495"/>
        <v>0</v>
      </c>
    </row>
    <row r="5146" spans="2:36" ht="14.4" x14ac:dyDescent="0.3">
      <c r="B5146" s="70"/>
      <c r="C5146" s="58"/>
      <c r="D5146" s="63"/>
      <c r="E5146" s="58"/>
      <c r="F5146" s="58"/>
      <c r="G5146" s="44"/>
      <c r="H5146" s="45"/>
      <c r="I5146" s="45"/>
      <c r="J5146" s="40" t="str">
        <f t="shared" si="491"/>
        <v/>
      </c>
      <c r="K5146" s="39" t="str">
        <f t="shared" si="493"/>
        <v/>
      </c>
      <c r="M5146" s="3"/>
      <c r="AB5146" s="17" t="str">
        <f t="shared" si="492"/>
        <v>-1</v>
      </c>
      <c r="AC5146" s="17">
        <f>IFERROR(INDEX(Factors!$C$59:$C$70,MATCH(AB5146,Factors!$B$59:$B$70,1),1),0)</f>
        <v>0</v>
      </c>
      <c r="AD5146" s="17">
        <f t="shared" si="494"/>
        <v>0</v>
      </c>
      <c r="AE5146" s="17">
        <f>IFERROR(INDEX(Factors!$B$6:$B$15,MATCH('INPUT - Census'!E5146,Factors!$C$6:$C$15,0),1),0)</f>
        <v>0</v>
      </c>
      <c r="AF5146" s="18">
        <f>IFERROR(INDEX(Factors!$B$16:$B$39,MATCH('INPUT - Census'!C5146,Factors!$C$16:$C$35,0),1),0)</f>
        <v>0</v>
      </c>
      <c r="AG5146" s="19">
        <f>IFERROR(INDEX(Factors!$B$40:$B$44,MATCH('INPUT - Census'!F5146,Factors!$C$40:$C$44,0),1),0)</f>
        <v>0</v>
      </c>
      <c r="AH5146" s="21" t="str">
        <f t="shared" si="496"/>
        <v/>
      </c>
      <c r="AI5146" s="1" t="str">
        <f>IFERROR(VLOOKUP(H5146,Factors!$C$45:$D$48,2,0),"")</f>
        <v/>
      </c>
      <c r="AJ5146" t="b">
        <f t="shared" si="495"/>
        <v>0</v>
      </c>
    </row>
    <row r="5147" spans="2:36" ht="14.4" x14ac:dyDescent="0.3">
      <c r="B5147" s="70"/>
      <c r="C5147" s="58"/>
      <c r="D5147" s="63"/>
      <c r="E5147" s="58"/>
      <c r="F5147" s="58"/>
      <c r="G5147" s="44"/>
      <c r="H5147" s="45"/>
      <c r="I5147" s="45"/>
      <c r="J5147" s="40" t="str">
        <f t="shared" si="491"/>
        <v/>
      </c>
      <c r="K5147" s="39" t="str">
        <f t="shared" si="493"/>
        <v/>
      </c>
      <c r="M5147" s="3"/>
      <c r="AB5147" s="17" t="str">
        <f t="shared" si="492"/>
        <v>-1</v>
      </c>
      <c r="AC5147" s="17">
        <f>IFERROR(INDEX(Factors!$C$59:$C$70,MATCH(AB5147,Factors!$B$59:$B$70,1),1),0)</f>
        <v>0</v>
      </c>
      <c r="AD5147" s="17">
        <f t="shared" si="494"/>
        <v>0</v>
      </c>
      <c r="AE5147" s="17">
        <f>IFERROR(INDEX(Factors!$B$6:$B$15,MATCH('INPUT - Census'!E5147,Factors!$C$6:$C$15,0),1),0)</f>
        <v>0</v>
      </c>
      <c r="AF5147" s="18">
        <f>IFERROR(INDEX(Factors!$B$16:$B$39,MATCH('INPUT - Census'!C5147,Factors!$C$16:$C$35,0),1),0)</f>
        <v>0</v>
      </c>
      <c r="AG5147" s="19">
        <f>IFERROR(INDEX(Factors!$B$40:$B$44,MATCH('INPUT - Census'!F5147,Factors!$C$40:$C$44,0),1),0)</f>
        <v>0</v>
      </c>
      <c r="AH5147" s="21" t="str">
        <f t="shared" si="496"/>
        <v/>
      </c>
      <c r="AI5147" s="1" t="str">
        <f>IFERROR(VLOOKUP(H5147,Factors!$C$45:$D$48,2,0),"")</f>
        <v/>
      </c>
      <c r="AJ5147" t="b">
        <f t="shared" si="495"/>
        <v>0</v>
      </c>
    </row>
    <row r="5148" spans="2:36" ht="14.4" x14ac:dyDescent="0.3">
      <c r="B5148" s="70"/>
      <c r="C5148" s="58"/>
      <c r="D5148" s="63"/>
      <c r="E5148" s="58"/>
      <c r="F5148" s="58"/>
      <c r="G5148" s="44"/>
      <c r="H5148" s="45"/>
      <c r="I5148" s="45"/>
      <c r="J5148" s="40" t="str">
        <f t="shared" si="491"/>
        <v/>
      </c>
      <c r="K5148" s="39" t="str">
        <f t="shared" si="493"/>
        <v/>
      </c>
      <c r="M5148" s="3"/>
      <c r="AB5148" s="17" t="str">
        <f t="shared" si="492"/>
        <v>-1</v>
      </c>
      <c r="AC5148" s="17">
        <f>IFERROR(INDEX(Factors!$C$59:$C$70,MATCH(AB5148,Factors!$B$59:$B$70,1),1),0)</f>
        <v>0</v>
      </c>
      <c r="AD5148" s="17">
        <f t="shared" si="494"/>
        <v>0</v>
      </c>
      <c r="AE5148" s="17">
        <f>IFERROR(INDEX(Factors!$B$6:$B$15,MATCH('INPUT - Census'!E5148,Factors!$C$6:$C$15,0),1),0)</f>
        <v>0</v>
      </c>
      <c r="AF5148" s="18">
        <f>IFERROR(INDEX(Factors!$B$16:$B$39,MATCH('INPUT - Census'!C5148,Factors!$C$16:$C$35,0),1),0)</f>
        <v>0</v>
      </c>
      <c r="AG5148" s="19">
        <f>IFERROR(INDEX(Factors!$B$40:$B$44,MATCH('INPUT - Census'!F5148,Factors!$C$40:$C$44,0),1),0)</f>
        <v>0</v>
      </c>
      <c r="AH5148" s="21" t="str">
        <f t="shared" si="496"/>
        <v/>
      </c>
      <c r="AI5148" s="1" t="str">
        <f>IFERROR(VLOOKUP(H5148,Factors!$C$45:$D$48,2,0),"")</f>
        <v/>
      </c>
      <c r="AJ5148" t="b">
        <f t="shared" si="495"/>
        <v>0</v>
      </c>
    </row>
    <row r="5149" spans="2:36" ht="14.4" x14ac:dyDescent="0.3">
      <c r="B5149" s="70"/>
      <c r="C5149" s="58"/>
      <c r="D5149" s="63"/>
      <c r="E5149" s="58"/>
      <c r="F5149" s="58"/>
      <c r="G5149" s="44"/>
      <c r="H5149" s="45"/>
      <c r="I5149" s="45"/>
      <c r="J5149" s="40" t="str">
        <f t="shared" si="491"/>
        <v/>
      </c>
      <c r="K5149" s="39" t="str">
        <f t="shared" si="493"/>
        <v/>
      </c>
      <c r="M5149" s="3"/>
      <c r="AB5149" s="17" t="str">
        <f t="shared" si="492"/>
        <v>-1</v>
      </c>
      <c r="AC5149" s="17">
        <f>IFERROR(INDEX(Factors!$C$59:$C$70,MATCH(AB5149,Factors!$B$59:$B$70,1),1),0)</f>
        <v>0</v>
      </c>
      <c r="AD5149" s="17">
        <f t="shared" si="494"/>
        <v>0</v>
      </c>
      <c r="AE5149" s="17">
        <f>IFERROR(INDEX(Factors!$B$6:$B$15,MATCH('INPUT - Census'!E5149,Factors!$C$6:$C$15,0),1),0)</f>
        <v>0</v>
      </c>
      <c r="AF5149" s="18">
        <f>IFERROR(INDEX(Factors!$B$16:$B$39,MATCH('INPUT - Census'!C5149,Factors!$C$16:$C$35,0),1),0)</f>
        <v>0</v>
      </c>
      <c r="AG5149" s="19">
        <f>IFERROR(INDEX(Factors!$B$40:$B$44,MATCH('INPUT - Census'!F5149,Factors!$C$40:$C$44,0),1),0)</f>
        <v>0</v>
      </c>
      <c r="AH5149" s="21" t="str">
        <f t="shared" si="496"/>
        <v/>
      </c>
      <c r="AI5149" s="1" t="str">
        <f>IFERROR(VLOOKUP(H5149,Factors!$C$45:$D$48,2,0),"")</f>
        <v/>
      </c>
      <c r="AJ5149" t="b">
        <f t="shared" si="495"/>
        <v>0</v>
      </c>
    </row>
    <row r="5150" spans="2:36" ht="14.4" x14ac:dyDescent="0.3">
      <c r="B5150" s="70"/>
      <c r="C5150" s="58"/>
      <c r="D5150" s="63"/>
      <c r="E5150" s="58"/>
      <c r="F5150" s="58"/>
      <c r="G5150" s="44"/>
      <c r="H5150" s="45"/>
      <c r="I5150" s="45"/>
      <c r="J5150" s="40" t="str">
        <f t="shared" si="491"/>
        <v/>
      </c>
      <c r="K5150" s="39" t="str">
        <f t="shared" si="493"/>
        <v/>
      </c>
      <c r="M5150" s="3"/>
      <c r="AB5150" s="17" t="str">
        <f t="shared" si="492"/>
        <v>-1</v>
      </c>
      <c r="AC5150" s="17">
        <f>IFERROR(INDEX(Factors!$C$59:$C$70,MATCH(AB5150,Factors!$B$59:$B$70,1),1),0)</f>
        <v>0</v>
      </c>
      <c r="AD5150" s="17">
        <f t="shared" si="494"/>
        <v>0</v>
      </c>
      <c r="AE5150" s="17">
        <f>IFERROR(INDEX(Factors!$B$6:$B$15,MATCH('INPUT - Census'!E5150,Factors!$C$6:$C$15,0),1),0)</f>
        <v>0</v>
      </c>
      <c r="AF5150" s="18">
        <f>IFERROR(INDEX(Factors!$B$16:$B$39,MATCH('INPUT - Census'!C5150,Factors!$C$16:$C$35,0),1),0)</f>
        <v>0</v>
      </c>
      <c r="AG5150" s="19">
        <f>IFERROR(INDEX(Factors!$B$40:$B$44,MATCH('INPUT - Census'!F5150,Factors!$C$40:$C$44,0),1),0)</f>
        <v>0</v>
      </c>
      <c r="AH5150" s="21" t="str">
        <f t="shared" si="496"/>
        <v/>
      </c>
      <c r="AI5150" s="1" t="str">
        <f>IFERROR(VLOOKUP(H5150,Factors!$C$45:$D$48,2,0),"")</f>
        <v/>
      </c>
      <c r="AJ5150" t="b">
        <f t="shared" si="495"/>
        <v>0</v>
      </c>
    </row>
    <row r="5151" spans="2:36" ht="14.4" x14ac:dyDescent="0.3">
      <c r="B5151" s="70"/>
      <c r="C5151" s="58"/>
      <c r="D5151" s="63"/>
      <c r="E5151" s="58"/>
      <c r="F5151" s="58"/>
      <c r="G5151" s="44"/>
      <c r="H5151" s="45"/>
      <c r="I5151" s="45"/>
      <c r="J5151" s="40" t="str">
        <f t="shared" si="491"/>
        <v/>
      </c>
      <c r="K5151" s="39" t="str">
        <f t="shared" si="493"/>
        <v/>
      </c>
      <c r="M5151" s="3"/>
      <c r="AB5151" s="17" t="str">
        <f t="shared" si="492"/>
        <v>-1</v>
      </c>
      <c r="AC5151" s="17">
        <f>IFERROR(INDEX(Factors!$C$59:$C$70,MATCH(AB5151,Factors!$B$59:$B$70,1),1),0)</f>
        <v>0</v>
      </c>
      <c r="AD5151" s="17">
        <f t="shared" si="494"/>
        <v>0</v>
      </c>
      <c r="AE5151" s="17">
        <f>IFERROR(INDEX(Factors!$B$6:$B$15,MATCH('INPUT - Census'!E5151,Factors!$C$6:$C$15,0),1),0)</f>
        <v>0</v>
      </c>
      <c r="AF5151" s="18">
        <f>IFERROR(INDEX(Factors!$B$16:$B$39,MATCH('INPUT - Census'!C5151,Factors!$C$16:$C$35,0),1),0)</f>
        <v>0</v>
      </c>
      <c r="AG5151" s="19">
        <f>IFERROR(INDEX(Factors!$B$40:$B$44,MATCH('INPUT - Census'!F5151,Factors!$C$40:$C$44,0),1),0)</f>
        <v>0</v>
      </c>
      <c r="AH5151" s="21" t="str">
        <f t="shared" si="496"/>
        <v/>
      </c>
      <c r="AI5151" s="1" t="str">
        <f>IFERROR(VLOOKUP(H5151,Factors!$C$45:$D$48,2,0),"")</f>
        <v/>
      </c>
      <c r="AJ5151" t="b">
        <f t="shared" si="495"/>
        <v>0</v>
      </c>
    </row>
    <row r="5152" spans="2:36" ht="14.4" x14ac:dyDescent="0.3">
      <c r="B5152" s="70"/>
      <c r="C5152" s="58"/>
      <c r="D5152" s="63"/>
      <c r="E5152" s="58"/>
      <c r="F5152" s="58"/>
      <c r="G5152" s="44"/>
      <c r="H5152" s="45"/>
      <c r="I5152" s="45"/>
      <c r="J5152" s="40" t="str">
        <f t="shared" si="491"/>
        <v/>
      </c>
      <c r="K5152" s="39" t="str">
        <f t="shared" si="493"/>
        <v/>
      </c>
      <c r="M5152" s="3"/>
      <c r="AB5152" s="17" t="str">
        <f t="shared" si="492"/>
        <v>-1</v>
      </c>
      <c r="AC5152" s="17">
        <f>IFERROR(INDEX(Factors!$C$59:$C$70,MATCH(AB5152,Factors!$B$59:$B$70,1),1),0)</f>
        <v>0</v>
      </c>
      <c r="AD5152" s="17">
        <f t="shared" si="494"/>
        <v>0</v>
      </c>
      <c r="AE5152" s="17">
        <f>IFERROR(INDEX(Factors!$B$6:$B$15,MATCH('INPUT - Census'!E5152,Factors!$C$6:$C$15,0),1),0)</f>
        <v>0</v>
      </c>
      <c r="AF5152" s="18">
        <f>IFERROR(INDEX(Factors!$B$16:$B$39,MATCH('INPUT - Census'!C5152,Factors!$C$16:$C$35,0),1),0)</f>
        <v>0</v>
      </c>
      <c r="AG5152" s="19">
        <f>IFERROR(INDEX(Factors!$B$40:$B$44,MATCH('INPUT - Census'!F5152,Factors!$C$40:$C$44,0),1),0)</f>
        <v>0</v>
      </c>
      <c r="AH5152" s="21" t="str">
        <f t="shared" si="496"/>
        <v/>
      </c>
      <c r="AI5152" s="1" t="str">
        <f>IFERROR(VLOOKUP(H5152,Factors!$C$45:$D$48,2,0),"")</f>
        <v/>
      </c>
      <c r="AJ5152" t="b">
        <f t="shared" si="495"/>
        <v>0</v>
      </c>
    </row>
    <row r="5153" spans="2:36" ht="14.4" x14ac:dyDescent="0.3">
      <c r="B5153" s="70"/>
      <c r="C5153" s="58"/>
      <c r="D5153" s="63"/>
      <c r="E5153" s="58"/>
      <c r="F5153" s="58"/>
      <c r="G5153" s="44"/>
      <c r="H5153" s="45"/>
      <c r="I5153" s="45"/>
      <c r="J5153" s="40" t="str">
        <f t="shared" si="491"/>
        <v/>
      </c>
      <c r="K5153" s="39" t="str">
        <f t="shared" si="493"/>
        <v/>
      </c>
      <c r="M5153" s="3"/>
      <c r="AB5153" s="17" t="str">
        <f t="shared" si="492"/>
        <v>-1</v>
      </c>
      <c r="AC5153" s="17">
        <f>IFERROR(INDEX(Factors!$C$59:$C$70,MATCH(AB5153,Factors!$B$59:$B$70,1),1),0)</f>
        <v>0</v>
      </c>
      <c r="AD5153" s="17">
        <f t="shared" si="494"/>
        <v>0</v>
      </c>
      <c r="AE5153" s="17">
        <f>IFERROR(INDEX(Factors!$B$6:$B$15,MATCH('INPUT - Census'!E5153,Factors!$C$6:$C$15,0),1),0)</f>
        <v>0</v>
      </c>
      <c r="AF5153" s="18">
        <f>IFERROR(INDEX(Factors!$B$16:$B$39,MATCH('INPUT - Census'!C5153,Factors!$C$16:$C$35,0),1),0)</f>
        <v>0</v>
      </c>
      <c r="AG5153" s="19">
        <f>IFERROR(INDEX(Factors!$B$40:$B$44,MATCH('INPUT - Census'!F5153,Factors!$C$40:$C$44,0),1),0)</f>
        <v>0</v>
      </c>
      <c r="AH5153" s="21" t="str">
        <f t="shared" si="496"/>
        <v/>
      </c>
      <c r="AI5153" s="1" t="str">
        <f>IFERROR(VLOOKUP(H5153,Factors!$C$45:$D$48,2,0),"")</f>
        <v/>
      </c>
      <c r="AJ5153" t="b">
        <f t="shared" si="495"/>
        <v>0</v>
      </c>
    </row>
    <row r="5154" spans="2:36" ht="14.4" x14ac:dyDescent="0.3">
      <c r="B5154" s="70"/>
      <c r="C5154" s="58"/>
      <c r="D5154" s="63"/>
      <c r="E5154" s="58"/>
      <c r="F5154" s="58"/>
      <c r="G5154" s="44"/>
      <c r="H5154" s="45"/>
      <c r="I5154" s="45"/>
      <c r="J5154" s="40" t="str">
        <f t="shared" si="491"/>
        <v/>
      </c>
      <c r="K5154" s="39" t="str">
        <f t="shared" si="493"/>
        <v/>
      </c>
      <c r="M5154" s="3"/>
      <c r="AB5154" s="17" t="str">
        <f t="shared" si="492"/>
        <v>-1</v>
      </c>
      <c r="AC5154" s="17">
        <f>IFERROR(INDEX(Factors!$C$59:$C$70,MATCH(AB5154,Factors!$B$59:$B$70,1),1),0)</f>
        <v>0</v>
      </c>
      <c r="AD5154" s="17">
        <f t="shared" si="494"/>
        <v>0</v>
      </c>
      <c r="AE5154" s="17">
        <f>IFERROR(INDEX(Factors!$B$6:$B$15,MATCH('INPUT - Census'!E5154,Factors!$C$6:$C$15,0),1),0)</f>
        <v>0</v>
      </c>
      <c r="AF5154" s="18">
        <f>IFERROR(INDEX(Factors!$B$16:$B$39,MATCH('INPUT - Census'!C5154,Factors!$C$16:$C$35,0),1),0)</f>
        <v>0</v>
      </c>
      <c r="AG5154" s="19">
        <f>IFERROR(INDEX(Factors!$B$40:$B$44,MATCH('INPUT - Census'!F5154,Factors!$C$40:$C$44,0),1),0)</f>
        <v>0</v>
      </c>
      <c r="AH5154" s="21" t="str">
        <f t="shared" si="496"/>
        <v/>
      </c>
      <c r="AI5154" s="1" t="str">
        <f>IFERROR(VLOOKUP(H5154,Factors!$C$45:$D$48,2,0),"")</f>
        <v/>
      </c>
      <c r="AJ5154" t="b">
        <f t="shared" si="495"/>
        <v>0</v>
      </c>
    </row>
    <row r="5155" spans="2:36" ht="14.4" x14ac:dyDescent="0.3">
      <c r="B5155" s="70"/>
      <c r="C5155" s="58"/>
      <c r="D5155" s="63"/>
      <c r="E5155" s="58"/>
      <c r="F5155" s="58"/>
      <c r="G5155" s="44"/>
      <c r="H5155" s="45"/>
      <c r="I5155" s="45"/>
      <c r="J5155" s="40" t="str">
        <f t="shared" si="491"/>
        <v/>
      </c>
      <c r="K5155" s="39" t="str">
        <f t="shared" si="493"/>
        <v/>
      </c>
      <c r="M5155" s="3"/>
      <c r="AB5155" s="17" t="str">
        <f t="shared" si="492"/>
        <v>-1</v>
      </c>
      <c r="AC5155" s="17">
        <f>IFERROR(INDEX(Factors!$C$59:$C$70,MATCH(AB5155,Factors!$B$59:$B$70,1),1),0)</f>
        <v>0</v>
      </c>
      <c r="AD5155" s="17">
        <f t="shared" si="494"/>
        <v>0</v>
      </c>
      <c r="AE5155" s="17">
        <f>IFERROR(INDEX(Factors!$B$6:$B$15,MATCH('INPUT - Census'!E5155,Factors!$C$6:$C$15,0),1),0)</f>
        <v>0</v>
      </c>
      <c r="AF5155" s="18">
        <f>IFERROR(INDEX(Factors!$B$16:$B$39,MATCH('INPUT - Census'!C5155,Factors!$C$16:$C$35,0),1),0)</f>
        <v>0</v>
      </c>
      <c r="AG5155" s="19">
        <f>IFERROR(INDEX(Factors!$B$40:$B$44,MATCH('INPUT - Census'!F5155,Factors!$C$40:$C$44,0),1),0)</f>
        <v>0</v>
      </c>
      <c r="AH5155" s="21" t="str">
        <f t="shared" si="496"/>
        <v/>
      </c>
      <c r="AI5155" s="1" t="str">
        <f>IFERROR(VLOOKUP(H5155,Factors!$C$45:$D$48,2,0),"")</f>
        <v/>
      </c>
      <c r="AJ5155" t="b">
        <f t="shared" si="495"/>
        <v>0</v>
      </c>
    </row>
    <row r="5156" spans="2:36" ht="14.4" x14ac:dyDescent="0.3">
      <c r="B5156" s="70"/>
      <c r="C5156" s="58"/>
      <c r="D5156" s="63"/>
      <c r="E5156" s="58"/>
      <c r="F5156" s="58"/>
      <c r="G5156" s="44"/>
      <c r="H5156" s="45"/>
      <c r="I5156" s="45"/>
      <c r="J5156" s="40" t="str">
        <f t="shared" si="491"/>
        <v/>
      </c>
      <c r="K5156" s="39" t="str">
        <f t="shared" si="493"/>
        <v/>
      </c>
      <c r="M5156" s="3"/>
      <c r="AB5156" s="17" t="str">
        <f t="shared" si="492"/>
        <v>-1</v>
      </c>
      <c r="AC5156" s="17">
        <f>IFERROR(INDEX(Factors!$C$59:$C$70,MATCH(AB5156,Factors!$B$59:$B$70,1),1),0)</f>
        <v>0</v>
      </c>
      <c r="AD5156" s="17">
        <f t="shared" si="494"/>
        <v>0</v>
      </c>
      <c r="AE5156" s="17">
        <f>IFERROR(INDEX(Factors!$B$6:$B$15,MATCH('INPUT - Census'!E5156,Factors!$C$6:$C$15,0),1),0)</f>
        <v>0</v>
      </c>
      <c r="AF5156" s="18">
        <f>IFERROR(INDEX(Factors!$B$16:$B$39,MATCH('INPUT - Census'!C5156,Factors!$C$16:$C$35,0),1),0)</f>
        <v>0</v>
      </c>
      <c r="AG5156" s="19">
        <f>IFERROR(INDEX(Factors!$B$40:$B$44,MATCH('INPUT - Census'!F5156,Factors!$C$40:$C$44,0),1),0)</f>
        <v>0</v>
      </c>
      <c r="AH5156" s="21" t="str">
        <f t="shared" si="496"/>
        <v/>
      </c>
      <c r="AI5156" s="1" t="str">
        <f>IFERROR(VLOOKUP(H5156,Factors!$C$45:$D$48,2,0),"")</f>
        <v/>
      </c>
      <c r="AJ5156" t="b">
        <f t="shared" si="495"/>
        <v>0</v>
      </c>
    </row>
    <row r="5157" spans="2:36" ht="14.4" x14ac:dyDescent="0.3">
      <c r="B5157" s="70"/>
      <c r="C5157" s="58"/>
      <c r="D5157" s="63"/>
      <c r="E5157" s="58"/>
      <c r="F5157" s="58"/>
      <c r="G5157" s="44"/>
      <c r="H5157" s="45"/>
      <c r="I5157" s="45"/>
      <c r="J5157" s="40" t="str">
        <f t="shared" si="491"/>
        <v/>
      </c>
      <c r="K5157" s="39" t="str">
        <f t="shared" si="493"/>
        <v/>
      </c>
      <c r="M5157" s="3"/>
      <c r="AB5157" s="17" t="str">
        <f t="shared" si="492"/>
        <v>-1</v>
      </c>
      <c r="AC5157" s="17">
        <f>IFERROR(INDEX(Factors!$C$59:$C$70,MATCH(AB5157,Factors!$B$59:$B$70,1),1),0)</f>
        <v>0</v>
      </c>
      <c r="AD5157" s="17">
        <f t="shared" si="494"/>
        <v>0</v>
      </c>
      <c r="AE5157" s="17">
        <f>IFERROR(INDEX(Factors!$B$6:$B$15,MATCH('INPUT - Census'!E5157,Factors!$C$6:$C$15,0),1),0)</f>
        <v>0</v>
      </c>
      <c r="AF5157" s="18">
        <f>IFERROR(INDEX(Factors!$B$16:$B$39,MATCH('INPUT - Census'!C5157,Factors!$C$16:$C$35,0),1),0)</f>
        <v>0</v>
      </c>
      <c r="AG5157" s="19">
        <f>IFERROR(INDEX(Factors!$B$40:$B$44,MATCH('INPUT - Census'!F5157,Factors!$C$40:$C$44,0),1),0)</f>
        <v>0</v>
      </c>
      <c r="AH5157" s="21" t="str">
        <f t="shared" si="496"/>
        <v/>
      </c>
      <c r="AI5157" s="1" t="str">
        <f>IFERROR(VLOOKUP(H5157,Factors!$C$45:$D$48,2,0),"")</f>
        <v/>
      </c>
      <c r="AJ5157" t="b">
        <f t="shared" si="495"/>
        <v>0</v>
      </c>
    </row>
    <row r="5158" spans="2:36" ht="14.4" x14ac:dyDescent="0.3">
      <c r="B5158" s="70"/>
      <c r="C5158" s="58"/>
      <c r="D5158" s="63"/>
      <c r="E5158" s="58"/>
      <c r="F5158" s="58"/>
      <c r="G5158" s="44"/>
      <c r="H5158" s="45"/>
      <c r="I5158" s="45"/>
      <c r="J5158" s="40" t="str">
        <f t="shared" si="491"/>
        <v/>
      </c>
      <c r="K5158" s="39" t="str">
        <f t="shared" si="493"/>
        <v/>
      </c>
      <c r="M5158" s="3"/>
      <c r="AB5158" s="17" t="str">
        <f t="shared" si="492"/>
        <v>-1</v>
      </c>
      <c r="AC5158" s="17">
        <f>IFERROR(INDEX(Factors!$C$59:$C$70,MATCH(AB5158,Factors!$B$59:$B$70,1),1),0)</f>
        <v>0</v>
      </c>
      <c r="AD5158" s="17">
        <f t="shared" si="494"/>
        <v>0</v>
      </c>
      <c r="AE5158" s="17">
        <f>IFERROR(INDEX(Factors!$B$6:$B$15,MATCH('INPUT - Census'!E5158,Factors!$C$6:$C$15,0),1),0)</f>
        <v>0</v>
      </c>
      <c r="AF5158" s="18">
        <f>IFERROR(INDEX(Factors!$B$16:$B$39,MATCH('INPUT - Census'!C5158,Factors!$C$16:$C$35,0),1),0)</f>
        <v>0</v>
      </c>
      <c r="AG5158" s="19">
        <f>IFERROR(INDEX(Factors!$B$40:$B$44,MATCH('INPUT - Census'!F5158,Factors!$C$40:$C$44,0),1),0)</f>
        <v>0</v>
      </c>
      <c r="AH5158" s="21" t="str">
        <f t="shared" si="496"/>
        <v/>
      </c>
      <c r="AI5158" s="1" t="str">
        <f>IFERROR(VLOOKUP(H5158,Factors!$C$45:$D$48,2,0),"")</f>
        <v/>
      </c>
      <c r="AJ5158" t="b">
        <f t="shared" si="495"/>
        <v>0</v>
      </c>
    </row>
    <row r="5159" spans="2:36" ht="14.4" x14ac:dyDescent="0.3">
      <c r="B5159" s="70"/>
      <c r="C5159" s="58"/>
      <c r="D5159" s="63"/>
      <c r="E5159" s="58"/>
      <c r="F5159" s="58"/>
      <c r="G5159" s="44"/>
      <c r="H5159" s="45"/>
      <c r="I5159" s="45"/>
      <c r="J5159" s="40" t="str">
        <f t="shared" si="491"/>
        <v/>
      </c>
      <c r="K5159" s="39" t="str">
        <f t="shared" si="493"/>
        <v/>
      </c>
      <c r="M5159" s="3"/>
      <c r="AB5159" s="17" t="str">
        <f t="shared" si="492"/>
        <v>-1</v>
      </c>
      <c r="AC5159" s="17">
        <f>IFERROR(INDEX(Factors!$C$59:$C$70,MATCH(AB5159,Factors!$B$59:$B$70,1),1),0)</f>
        <v>0</v>
      </c>
      <c r="AD5159" s="17">
        <f t="shared" si="494"/>
        <v>0</v>
      </c>
      <c r="AE5159" s="17">
        <f>IFERROR(INDEX(Factors!$B$6:$B$15,MATCH('INPUT - Census'!E5159,Factors!$C$6:$C$15,0),1),0)</f>
        <v>0</v>
      </c>
      <c r="AF5159" s="18">
        <f>IFERROR(INDEX(Factors!$B$16:$B$39,MATCH('INPUT - Census'!C5159,Factors!$C$16:$C$35,0),1),0)</f>
        <v>0</v>
      </c>
      <c r="AG5159" s="19">
        <f>IFERROR(INDEX(Factors!$B$40:$B$44,MATCH('INPUT - Census'!F5159,Factors!$C$40:$C$44,0),1),0)</f>
        <v>0</v>
      </c>
      <c r="AH5159" s="21" t="str">
        <f t="shared" si="496"/>
        <v/>
      </c>
      <c r="AI5159" s="1" t="str">
        <f>IFERROR(VLOOKUP(H5159,Factors!$C$45:$D$48,2,0),"")</f>
        <v/>
      </c>
      <c r="AJ5159" t="b">
        <f t="shared" si="495"/>
        <v>0</v>
      </c>
    </row>
    <row r="5160" spans="2:36" ht="14.4" x14ac:dyDescent="0.3">
      <c r="B5160" s="70"/>
      <c r="C5160" s="58"/>
      <c r="D5160" s="63"/>
      <c r="E5160" s="58"/>
      <c r="F5160" s="58"/>
      <c r="G5160" s="44"/>
      <c r="H5160" s="45"/>
      <c r="I5160" s="45"/>
      <c r="J5160" s="40" t="str">
        <f t="shared" si="491"/>
        <v/>
      </c>
      <c r="K5160" s="39" t="str">
        <f t="shared" si="493"/>
        <v/>
      </c>
      <c r="M5160" s="3"/>
      <c r="AB5160" s="17" t="str">
        <f t="shared" si="492"/>
        <v>-1</v>
      </c>
      <c r="AC5160" s="17">
        <f>IFERROR(INDEX(Factors!$C$59:$C$70,MATCH(AB5160,Factors!$B$59:$B$70,1),1),0)</f>
        <v>0</v>
      </c>
      <c r="AD5160" s="17">
        <f t="shared" si="494"/>
        <v>0</v>
      </c>
      <c r="AE5160" s="17">
        <f>IFERROR(INDEX(Factors!$B$6:$B$15,MATCH('INPUT - Census'!E5160,Factors!$C$6:$C$15,0),1),0)</f>
        <v>0</v>
      </c>
      <c r="AF5160" s="18">
        <f>IFERROR(INDEX(Factors!$B$16:$B$39,MATCH('INPUT - Census'!C5160,Factors!$C$16:$C$35,0),1),0)</f>
        <v>0</v>
      </c>
      <c r="AG5160" s="19">
        <f>IFERROR(INDEX(Factors!$B$40:$B$44,MATCH('INPUT - Census'!F5160,Factors!$C$40:$C$44,0),1),0)</f>
        <v>0</v>
      </c>
      <c r="AH5160" s="21" t="str">
        <f t="shared" si="496"/>
        <v/>
      </c>
      <c r="AI5160" s="1" t="str">
        <f>IFERROR(VLOOKUP(H5160,Factors!$C$45:$D$48,2,0),"")</f>
        <v/>
      </c>
      <c r="AJ5160" t="b">
        <f t="shared" si="495"/>
        <v>0</v>
      </c>
    </row>
    <row r="5161" spans="2:36" ht="14.4" x14ac:dyDescent="0.3">
      <c r="B5161" s="70"/>
      <c r="C5161" s="58"/>
      <c r="D5161" s="63"/>
      <c r="E5161" s="58"/>
      <c r="F5161" s="58"/>
      <c r="G5161" s="44"/>
      <c r="H5161" s="45"/>
      <c r="I5161" s="45"/>
      <c r="J5161" s="40" t="str">
        <f t="shared" si="491"/>
        <v/>
      </c>
      <c r="K5161" s="39" t="str">
        <f t="shared" si="493"/>
        <v/>
      </c>
      <c r="M5161" s="3"/>
      <c r="AB5161" s="17" t="str">
        <f t="shared" si="492"/>
        <v>-1</v>
      </c>
      <c r="AC5161" s="17">
        <f>IFERROR(INDEX(Factors!$C$59:$C$70,MATCH(AB5161,Factors!$B$59:$B$70,1),1),0)</f>
        <v>0</v>
      </c>
      <c r="AD5161" s="17">
        <f t="shared" si="494"/>
        <v>0</v>
      </c>
      <c r="AE5161" s="17">
        <f>IFERROR(INDEX(Factors!$B$6:$B$15,MATCH('INPUT - Census'!E5161,Factors!$C$6:$C$15,0),1),0)</f>
        <v>0</v>
      </c>
      <c r="AF5161" s="18">
        <f>IFERROR(INDEX(Factors!$B$16:$B$39,MATCH('INPUT - Census'!C5161,Factors!$C$16:$C$35,0),1),0)</f>
        <v>0</v>
      </c>
      <c r="AG5161" s="19">
        <f>IFERROR(INDEX(Factors!$B$40:$B$44,MATCH('INPUT - Census'!F5161,Factors!$C$40:$C$44,0),1),0)</f>
        <v>0</v>
      </c>
      <c r="AH5161" s="21" t="str">
        <f t="shared" si="496"/>
        <v/>
      </c>
      <c r="AI5161" s="1" t="str">
        <f>IFERROR(VLOOKUP(H5161,Factors!$C$45:$D$48,2,0),"")</f>
        <v/>
      </c>
      <c r="AJ5161" t="b">
        <f t="shared" si="495"/>
        <v>0</v>
      </c>
    </row>
    <row r="5162" spans="2:36" ht="14.4" x14ac:dyDescent="0.3">
      <c r="B5162" s="70"/>
      <c r="C5162" s="58"/>
      <c r="D5162" s="63"/>
      <c r="E5162" s="58"/>
      <c r="F5162" s="58"/>
      <c r="G5162" s="44"/>
      <c r="H5162" s="45"/>
      <c r="I5162" s="45"/>
      <c r="J5162" s="40" t="str">
        <f t="shared" si="491"/>
        <v/>
      </c>
      <c r="K5162" s="39" t="str">
        <f t="shared" si="493"/>
        <v/>
      </c>
      <c r="M5162" s="3"/>
      <c r="AB5162" s="17" t="str">
        <f t="shared" si="492"/>
        <v>-1</v>
      </c>
      <c r="AC5162" s="17">
        <f>IFERROR(INDEX(Factors!$C$59:$C$70,MATCH(AB5162,Factors!$B$59:$B$70,1),1),0)</f>
        <v>0</v>
      </c>
      <c r="AD5162" s="17">
        <f t="shared" si="494"/>
        <v>0</v>
      </c>
      <c r="AE5162" s="17">
        <f>IFERROR(INDEX(Factors!$B$6:$B$15,MATCH('INPUT - Census'!E5162,Factors!$C$6:$C$15,0),1),0)</f>
        <v>0</v>
      </c>
      <c r="AF5162" s="18">
        <f>IFERROR(INDEX(Factors!$B$16:$B$39,MATCH('INPUT - Census'!C5162,Factors!$C$16:$C$35,0),1),0)</f>
        <v>0</v>
      </c>
      <c r="AG5162" s="19">
        <f>IFERROR(INDEX(Factors!$B$40:$B$44,MATCH('INPUT - Census'!F5162,Factors!$C$40:$C$44,0),1),0)</f>
        <v>0</v>
      </c>
      <c r="AH5162" s="21" t="str">
        <f t="shared" si="496"/>
        <v/>
      </c>
      <c r="AI5162" s="1" t="str">
        <f>IFERROR(VLOOKUP(H5162,Factors!$C$45:$D$48,2,0),"")</f>
        <v/>
      </c>
      <c r="AJ5162" t="b">
        <f t="shared" si="495"/>
        <v>0</v>
      </c>
    </row>
    <row r="5163" spans="2:36" ht="14.4" x14ac:dyDescent="0.3">
      <c r="B5163" s="70"/>
      <c r="C5163" s="58"/>
      <c r="D5163" s="63"/>
      <c r="E5163" s="58"/>
      <c r="F5163" s="58"/>
      <c r="G5163" s="44"/>
      <c r="H5163" s="45"/>
      <c r="I5163" s="45"/>
      <c r="J5163" s="40" t="str">
        <f t="shared" si="491"/>
        <v/>
      </c>
      <c r="K5163" s="39" t="str">
        <f t="shared" si="493"/>
        <v/>
      </c>
      <c r="M5163" s="3"/>
      <c r="AB5163" s="17" t="str">
        <f t="shared" si="492"/>
        <v>-1</v>
      </c>
      <c r="AC5163" s="17">
        <f>IFERROR(INDEX(Factors!$C$59:$C$70,MATCH(AB5163,Factors!$B$59:$B$70,1),1),0)</f>
        <v>0</v>
      </c>
      <c r="AD5163" s="17">
        <f t="shared" si="494"/>
        <v>0</v>
      </c>
      <c r="AE5163" s="17">
        <f>IFERROR(INDEX(Factors!$B$6:$B$15,MATCH('INPUT - Census'!E5163,Factors!$C$6:$C$15,0),1),0)</f>
        <v>0</v>
      </c>
      <c r="AF5163" s="18">
        <f>IFERROR(INDEX(Factors!$B$16:$B$39,MATCH('INPUT - Census'!C5163,Factors!$C$16:$C$35,0),1),0)</f>
        <v>0</v>
      </c>
      <c r="AG5163" s="19">
        <f>IFERROR(INDEX(Factors!$B$40:$B$44,MATCH('INPUT - Census'!F5163,Factors!$C$40:$C$44,0),1),0)</f>
        <v>0</v>
      </c>
      <c r="AH5163" s="21" t="str">
        <f t="shared" si="496"/>
        <v/>
      </c>
      <c r="AI5163" s="1" t="str">
        <f>IFERROR(VLOOKUP(H5163,Factors!$C$45:$D$48,2,0),"")</f>
        <v/>
      </c>
      <c r="AJ5163" t="b">
        <f t="shared" si="495"/>
        <v>0</v>
      </c>
    </row>
    <row r="5164" spans="2:36" ht="14.4" x14ac:dyDescent="0.3">
      <c r="B5164" s="70"/>
      <c r="C5164" s="58"/>
      <c r="D5164" s="63"/>
      <c r="E5164" s="58"/>
      <c r="F5164" s="58"/>
      <c r="G5164" s="44"/>
      <c r="H5164" s="45"/>
      <c r="I5164" s="45"/>
      <c r="J5164" s="40" t="str">
        <f t="shared" si="491"/>
        <v/>
      </c>
      <c r="K5164" s="39" t="str">
        <f t="shared" si="493"/>
        <v/>
      </c>
      <c r="M5164" s="3"/>
      <c r="AB5164" s="17" t="str">
        <f t="shared" si="492"/>
        <v>-1</v>
      </c>
      <c r="AC5164" s="17">
        <f>IFERROR(INDEX(Factors!$C$59:$C$70,MATCH(AB5164,Factors!$B$59:$B$70,1),1),0)</f>
        <v>0</v>
      </c>
      <c r="AD5164" s="17">
        <f t="shared" si="494"/>
        <v>0</v>
      </c>
      <c r="AE5164" s="17">
        <f>IFERROR(INDEX(Factors!$B$6:$B$15,MATCH('INPUT - Census'!E5164,Factors!$C$6:$C$15,0),1),0)</f>
        <v>0</v>
      </c>
      <c r="AF5164" s="18">
        <f>IFERROR(INDEX(Factors!$B$16:$B$39,MATCH('INPUT - Census'!C5164,Factors!$C$16:$C$35,0),1),0)</f>
        <v>0</v>
      </c>
      <c r="AG5164" s="19">
        <f>IFERROR(INDEX(Factors!$B$40:$B$44,MATCH('INPUT - Census'!F5164,Factors!$C$40:$C$44,0),1),0)</f>
        <v>0</v>
      </c>
      <c r="AH5164" s="21" t="str">
        <f t="shared" si="496"/>
        <v/>
      </c>
      <c r="AI5164" s="1" t="str">
        <f>IFERROR(VLOOKUP(H5164,Factors!$C$45:$D$48,2,0),"")</f>
        <v/>
      </c>
      <c r="AJ5164" t="b">
        <f t="shared" si="495"/>
        <v>0</v>
      </c>
    </row>
    <row r="5165" spans="2:36" ht="14.4" x14ac:dyDescent="0.3">
      <c r="B5165" s="70"/>
      <c r="C5165" s="58"/>
      <c r="D5165" s="63"/>
      <c r="E5165" s="58"/>
      <c r="F5165" s="58"/>
      <c r="G5165" s="44"/>
      <c r="H5165" s="45"/>
      <c r="I5165" s="45"/>
      <c r="J5165" s="40" t="str">
        <f t="shared" si="491"/>
        <v/>
      </c>
      <c r="K5165" s="39" t="str">
        <f t="shared" si="493"/>
        <v/>
      </c>
      <c r="M5165" s="3"/>
      <c r="AB5165" s="17" t="str">
        <f t="shared" si="492"/>
        <v>-1</v>
      </c>
      <c r="AC5165" s="17">
        <f>IFERROR(INDEX(Factors!$C$59:$C$70,MATCH(AB5165,Factors!$B$59:$B$70,1),1),0)</f>
        <v>0</v>
      </c>
      <c r="AD5165" s="17">
        <f t="shared" si="494"/>
        <v>0</v>
      </c>
      <c r="AE5165" s="17">
        <f>IFERROR(INDEX(Factors!$B$6:$B$15,MATCH('INPUT - Census'!E5165,Factors!$C$6:$C$15,0),1),0)</f>
        <v>0</v>
      </c>
      <c r="AF5165" s="18">
        <f>IFERROR(INDEX(Factors!$B$16:$B$39,MATCH('INPUT - Census'!C5165,Factors!$C$16:$C$35,0),1),0)</f>
        <v>0</v>
      </c>
      <c r="AG5165" s="19">
        <f>IFERROR(INDEX(Factors!$B$40:$B$44,MATCH('INPUT - Census'!F5165,Factors!$C$40:$C$44,0),1),0)</f>
        <v>0</v>
      </c>
      <c r="AH5165" s="21" t="str">
        <f t="shared" si="496"/>
        <v/>
      </c>
      <c r="AI5165" s="1" t="str">
        <f>IFERROR(VLOOKUP(H5165,Factors!$C$45:$D$48,2,0),"")</f>
        <v/>
      </c>
      <c r="AJ5165" t="b">
        <f t="shared" si="495"/>
        <v>0</v>
      </c>
    </row>
    <row r="5166" spans="2:36" ht="14.4" x14ac:dyDescent="0.3">
      <c r="B5166" s="70"/>
      <c r="C5166" s="58"/>
      <c r="D5166" s="63"/>
      <c r="E5166" s="58"/>
      <c r="F5166" s="58"/>
      <c r="G5166" s="44"/>
      <c r="H5166" s="45"/>
      <c r="I5166" s="45"/>
      <c r="J5166" s="40" t="str">
        <f t="shared" si="491"/>
        <v/>
      </c>
      <c r="K5166" s="39" t="str">
        <f t="shared" si="493"/>
        <v/>
      </c>
      <c r="M5166" s="3"/>
      <c r="AB5166" s="17" t="str">
        <f t="shared" si="492"/>
        <v>-1</v>
      </c>
      <c r="AC5166" s="17">
        <f>IFERROR(INDEX(Factors!$C$59:$C$70,MATCH(AB5166,Factors!$B$59:$B$70,1),1),0)</f>
        <v>0</v>
      </c>
      <c r="AD5166" s="17">
        <f t="shared" si="494"/>
        <v>0</v>
      </c>
      <c r="AE5166" s="17">
        <f>IFERROR(INDEX(Factors!$B$6:$B$15,MATCH('INPUT - Census'!E5166,Factors!$C$6:$C$15,0),1),0)</f>
        <v>0</v>
      </c>
      <c r="AF5166" s="18">
        <f>IFERROR(INDEX(Factors!$B$16:$B$39,MATCH('INPUT - Census'!C5166,Factors!$C$16:$C$35,0),1),0)</f>
        <v>0</v>
      </c>
      <c r="AG5166" s="19">
        <f>IFERROR(INDEX(Factors!$B$40:$B$44,MATCH('INPUT - Census'!F5166,Factors!$C$40:$C$44,0),1),0)</f>
        <v>0</v>
      </c>
      <c r="AH5166" s="21" t="str">
        <f t="shared" si="496"/>
        <v/>
      </c>
      <c r="AI5166" s="1" t="str">
        <f>IFERROR(VLOOKUP(H5166,Factors!$C$45:$D$48,2,0),"")</f>
        <v/>
      </c>
      <c r="AJ5166" t="b">
        <f t="shared" si="495"/>
        <v>0</v>
      </c>
    </row>
    <row r="5167" spans="2:36" ht="14.4" x14ac:dyDescent="0.3">
      <c r="B5167" s="70"/>
      <c r="C5167" s="58"/>
      <c r="D5167" s="63"/>
      <c r="E5167" s="58"/>
      <c r="F5167" s="58"/>
      <c r="G5167" s="44"/>
      <c r="H5167" s="45"/>
      <c r="I5167" s="45"/>
      <c r="J5167" s="40" t="str">
        <f t="shared" si="491"/>
        <v/>
      </c>
      <c r="K5167" s="39" t="str">
        <f t="shared" si="493"/>
        <v/>
      </c>
      <c r="M5167" s="3"/>
      <c r="AB5167" s="17" t="str">
        <f t="shared" si="492"/>
        <v>-1</v>
      </c>
      <c r="AC5167" s="17">
        <f>IFERROR(INDEX(Factors!$C$59:$C$70,MATCH(AB5167,Factors!$B$59:$B$70,1),1),0)</f>
        <v>0</v>
      </c>
      <c r="AD5167" s="17">
        <f t="shared" si="494"/>
        <v>0</v>
      </c>
      <c r="AE5167" s="17">
        <f>IFERROR(INDEX(Factors!$B$6:$B$15,MATCH('INPUT - Census'!E5167,Factors!$C$6:$C$15,0),1),0)</f>
        <v>0</v>
      </c>
      <c r="AF5167" s="18">
        <f>IFERROR(INDEX(Factors!$B$16:$B$39,MATCH('INPUT - Census'!C5167,Factors!$C$16:$C$35,0),1),0)</f>
        <v>0</v>
      </c>
      <c r="AG5167" s="19">
        <f>IFERROR(INDEX(Factors!$B$40:$B$44,MATCH('INPUT - Census'!F5167,Factors!$C$40:$C$44,0),1),0)</f>
        <v>0</v>
      </c>
      <c r="AH5167" s="21" t="str">
        <f t="shared" si="496"/>
        <v/>
      </c>
      <c r="AI5167" s="1" t="str">
        <f>IFERROR(VLOOKUP(H5167,Factors!$C$45:$D$48,2,0),"")</f>
        <v/>
      </c>
      <c r="AJ5167" t="b">
        <f t="shared" si="495"/>
        <v>0</v>
      </c>
    </row>
    <row r="5168" spans="2:36" ht="14.4" x14ac:dyDescent="0.3">
      <c r="B5168" s="70"/>
      <c r="C5168" s="58"/>
      <c r="D5168" s="63"/>
      <c r="E5168" s="58"/>
      <c r="F5168" s="58"/>
      <c r="G5168" s="44"/>
      <c r="H5168" s="45"/>
      <c r="I5168" s="45"/>
      <c r="J5168" s="40" t="str">
        <f t="shared" si="491"/>
        <v/>
      </c>
      <c r="K5168" s="39" t="str">
        <f t="shared" si="493"/>
        <v/>
      </c>
      <c r="M5168" s="3"/>
      <c r="AB5168" s="17" t="str">
        <f t="shared" si="492"/>
        <v>-1</v>
      </c>
      <c r="AC5168" s="17">
        <f>IFERROR(INDEX(Factors!$C$59:$C$70,MATCH(AB5168,Factors!$B$59:$B$70,1),1),0)</f>
        <v>0</v>
      </c>
      <c r="AD5168" s="17">
        <f t="shared" si="494"/>
        <v>0</v>
      </c>
      <c r="AE5168" s="17">
        <f>IFERROR(INDEX(Factors!$B$6:$B$15,MATCH('INPUT - Census'!E5168,Factors!$C$6:$C$15,0),1),0)</f>
        <v>0</v>
      </c>
      <c r="AF5168" s="18">
        <f>IFERROR(INDEX(Factors!$B$16:$B$39,MATCH('INPUT - Census'!C5168,Factors!$C$16:$C$35,0),1),0)</f>
        <v>0</v>
      </c>
      <c r="AG5168" s="19">
        <f>IFERROR(INDEX(Factors!$B$40:$B$44,MATCH('INPUT - Census'!F5168,Factors!$C$40:$C$44,0),1),0)</f>
        <v>0</v>
      </c>
      <c r="AH5168" s="21" t="str">
        <f t="shared" si="496"/>
        <v/>
      </c>
      <c r="AI5168" s="1" t="str">
        <f>IFERROR(VLOOKUP(H5168,Factors!$C$45:$D$48,2,0),"")</f>
        <v/>
      </c>
      <c r="AJ5168" t="b">
        <f t="shared" si="495"/>
        <v>0</v>
      </c>
    </row>
    <row r="5169" spans="2:36" ht="14.4" x14ac:dyDescent="0.3">
      <c r="B5169" s="70"/>
      <c r="C5169" s="58"/>
      <c r="D5169" s="63"/>
      <c r="E5169" s="58"/>
      <c r="F5169" s="58"/>
      <c r="G5169" s="44"/>
      <c r="H5169" s="45"/>
      <c r="I5169" s="45"/>
      <c r="J5169" s="40" t="str">
        <f t="shared" si="491"/>
        <v/>
      </c>
      <c r="K5169" s="39" t="str">
        <f t="shared" si="493"/>
        <v/>
      </c>
      <c r="M5169" s="3"/>
      <c r="AB5169" s="17" t="str">
        <f t="shared" si="492"/>
        <v>-1</v>
      </c>
      <c r="AC5169" s="17">
        <f>IFERROR(INDEX(Factors!$C$59:$C$70,MATCH(AB5169,Factors!$B$59:$B$70,1),1),0)</f>
        <v>0</v>
      </c>
      <c r="AD5169" s="17">
        <f t="shared" si="494"/>
        <v>0</v>
      </c>
      <c r="AE5169" s="17">
        <f>IFERROR(INDEX(Factors!$B$6:$B$15,MATCH('INPUT - Census'!E5169,Factors!$C$6:$C$15,0),1),0)</f>
        <v>0</v>
      </c>
      <c r="AF5169" s="18">
        <f>IFERROR(INDEX(Factors!$B$16:$B$39,MATCH('INPUT - Census'!C5169,Factors!$C$16:$C$35,0),1),0)</f>
        <v>0</v>
      </c>
      <c r="AG5169" s="19">
        <f>IFERROR(INDEX(Factors!$B$40:$B$44,MATCH('INPUT - Census'!F5169,Factors!$C$40:$C$44,0),1),0)</f>
        <v>0</v>
      </c>
      <c r="AH5169" s="21" t="str">
        <f t="shared" si="496"/>
        <v/>
      </c>
      <c r="AI5169" s="1" t="str">
        <f>IFERROR(VLOOKUP(H5169,Factors!$C$45:$D$48,2,0),"")</f>
        <v/>
      </c>
      <c r="AJ5169" t="b">
        <f t="shared" si="495"/>
        <v>0</v>
      </c>
    </row>
    <row r="5170" spans="2:36" ht="14.4" x14ac:dyDescent="0.3">
      <c r="B5170" s="70"/>
      <c r="C5170" s="58"/>
      <c r="D5170" s="63"/>
      <c r="E5170" s="58"/>
      <c r="F5170" s="58"/>
      <c r="G5170" s="44"/>
      <c r="H5170" s="45"/>
      <c r="I5170" s="45"/>
      <c r="J5170" s="40" t="str">
        <f t="shared" si="491"/>
        <v/>
      </c>
      <c r="K5170" s="39" t="str">
        <f t="shared" si="493"/>
        <v/>
      </c>
      <c r="M5170" s="3"/>
      <c r="AB5170" s="17" t="str">
        <f t="shared" si="492"/>
        <v>-1</v>
      </c>
      <c r="AC5170" s="17">
        <f>IFERROR(INDEX(Factors!$C$59:$C$70,MATCH(AB5170,Factors!$B$59:$B$70,1),1),0)</f>
        <v>0</v>
      </c>
      <c r="AD5170" s="17">
        <f t="shared" si="494"/>
        <v>0</v>
      </c>
      <c r="AE5170" s="17">
        <f>IFERROR(INDEX(Factors!$B$6:$B$15,MATCH('INPUT - Census'!E5170,Factors!$C$6:$C$15,0),1),0)</f>
        <v>0</v>
      </c>
      <c r="AF5170" s="18">
        <f>IFERROR(INDEX(Factors!$B$16:$B$39,MATCH('INPUT - Census'!C5170,Factors!$C$16:$C$35,0),1),0)</f>
        <v>0</v>
      </c>
      <c r="AG5170" s="19">
        <f>IFERROR(INDEX(Factors!$B$40:$B$44,MATCH('INPUT - Census'!F5170,Factors!$C$40:$C$44,0),1),0)</f>
        <v>0</v>
      </c>
      <c r="AH5170" s="21" t="str">
        <f t="shared" si="496"/>
        <v/>
      </c>
      <c r="AI5170" s="1" t="str">
        <f>IFERROR(VLOOKUP(H5170,Factors!$C$45:$D$48,2,0),"")</f>
        <v/>
      </c>
      <c r="AJ5170" t="b">
        <f t="shared" si="495"/>
        <v>0</v>
      </c>
    </row>
    <row r="5171" spans="2:36" ht="14.4" x14ac:dyDescent="0.3">
      <c r="B5171" s="70"/>
      <c r="C5171" s="58"/>
      <c r="D5171" s="63"/>
      <c r="E5171" s="58"/>
      <c r="F5171" s="58"/>
      <c r="G5171" s="44"/>
      <c r="H5171" s="45"/>
      <c r="I5171" s="45"/>
      <c r="J5171" s="40" t="str">
        <f t="shared" si="491"/>
        <v/>
      </c>
      <c r="K5171" s="39" t="str">
        <f t="shared" si="493"/>
        <v/>
      </c>
      <c r="M5171" s="3"/>
      <c r="AB5171" s="17" t="str">
        <f t="shared" si="492"/>
        <v>-1</v>
      </c>
      <c r="AC5171" s="17">
        <f>IFERROR(INDEX(Factors!$C$59:$C$70,MATCH(AB5171,Factors!$B$59:$B$70,1),1),0)</f>
        <v>0</v>
      </c>
      <c r="AD5171" s="17">
        <f t="shared" si="494"/>
        <v>0</v>
      </c>
      <c r="AE5171" s="17">
        <f>IFERROR(INDEX(Factors!$B$6:$B$15,MATCH('INPUT - Census'!E5171,Factors!$C$6:$C$15,0),1),0)</f>
        <v>0</v>
      </c>
      <c r="AF5171" s="18">
        <f>IFERROR(INDEX(Factors!$B$16:$B$39,MATCH('INPUT - Census'!C5171,Factors!$C$16:$C$35,0),1),0)</f>
        <v>0</v>
      </c>
      <c r="AG5171" s="19">
        <f>IFERROR(INDEX(Factors!$B$40:$B$44,MATCH('INPUT - Census'!F5171,Factors!$C$40:$C$44,0),1),0)</f>
        <v>0</v>
      </c>
      <c r="AH5171" s="21" t="str">
        <f t="shared" si="496"/>
        <v/>
      </c>
      <c r="AI5171" s="1" t="str">
        <f>IFERROR(VLOOKUP(H5171,Factors!$C$45:$D$48,2,0),"")</f>
        <v/>
      </c>
      <c r="AJ5171" t="b">
        <f t="shared" si="495"/>
        <v>0</v>
      </c>
    </row>
    <row r="5172" spans="2:36" ht="14.4" x14ac:dyDescent="0.3">
      <c r="B5172" s="70"/>
      <c r="C5172" s="58"/>
      <c r="D5172" s="63"/>
      <c r="E5172" s="58"/>
      <c r="F5172" s="58"/>
      <c r="G5172" s="44"/>
      <c r="H5172" s="45"/>
      <c r="I5172" s="45"/>
      <c r="J5172" s="40" t="str">
        <f t="shared" si="491"/>
        <v/>
      </c>
      <c r="K5172" s="39" t="str">
        <f t="shared" si="493"/>
        <v/>
      </c>
      <c r="M5172" s="3"/>
      <c r="AB5172" s="17" t="str">
        <f t="shared" si="492"/>
        <v>-1</v>
      </c>
      <c r="AC5172" s="17">
        <f>IFERROR(INDEX(Factors!$C$59:$C$70,MATCH(AB5172,Factors!$B$59:$B$70,1),1),0)</f>
        <v>0</v>
      </c>
      <c r="AD5172" s="17">
        <f t="shared" si="494"/>
        <v>0</v>
      </c>
      <c r="AE5172" s="17">
        <f>IFERROR(INDEX(Factors!$B$6:$B$15,MATCH('INPUT - Census'!E5172,Factors!$C$6:$C$15,0),1),0)</f>
        <v>0</v>
      </c>
      <c r="AF5172" s="18">
        <f>IFERROR(INDEX(Factors!$B$16:$B$39,MATCH('INPUT - Census'!C5172,Factors!$C$16:$C$35,0),1),0)</f>
        <v>0</v>
      </c>
      <c r="AG5172" s="19">
        <f>IFERROR(INDEX(Factors!$B$40:$B$44,MATCH('INPUT - Census'!F5172,Factors!$C$40:$C$44,0),1),0)</f>
        <v>0</v>
      </c>
      <c r="AH5172" s="21" t="str">
        <f t="shared" si="496"/>
        <v/>
      </c>
      <c r="AI5172" s="1" t="str">
        <f>IFERROR(VLOOKUP(H5172,Factors!$C$45:$D$48,2,0),"")</f>
        <v/>
      </c>
      <c r="AJ5172" t="b">
        <f t="shared" si="495"/>
        <v>0</v>
      </c>
    </row>
    <row r="5173" spans="2:36" ht="14.4" x14ac:dyDescent="0.3">
      <c r="B5173" s="70"/>
      <c r="C5173" s="58"/>
      <c r="D5173" s="63"/>
      <c r="E5173" s="58"/>
      <c r="F5173" s="58"/>
      <c r="G5173" s="44"/>
      <c r="H5173" s="45"/>
      <c r="I5173" s="45"/>
      <c r="J5173" s="40" t="str">
        <f t="shared" si="491"/>
        <v/>
      </c>
      <c r="K5173" s="39" t="str">
        <f t="shared" si="493"/>
        <v/>
      </c>
      <c r="M5173" s="3"/>
      <c r="AB5173" s="17" t="str">
        <f t="shared" si="492"/>
        <v>-1</v>
      </c>
      <c r="AC5173" s="17">
        <f>IFERROR(INDEX(Factors!$C$59:$C$70,MATCH(AB5173,Factors!$B$59:$B$70,1),1),0)</f>
        <v>0</v>
      </c>
      <c r="AD5173" s="17">
        <f t="shared" si="494"/>
        <v>0</v>
      </c>
      <c r="AE5173" s="17">
        <f>IFERROR(INDEX(Factors!$B$6:$B$15,MATCH('INPUT - Census'!E5173,Factors!$C$6:$C$15,0),1),0)</f>
        <v>0</v>
      </c>
      <c r="AF5173" s="18">
        <f>IFERROR(INDEX(Factors!$B$16:$B$39,MATCH('INPUT - Census'!C5173,Factors!$C$16:$C$35,0),1),0)</f>
        <v>0</v>
      </c>
      <c r="AG5173" s="19">
        <f>IFERROR(INDEX(Factors!$B$40:$B$44,MATCH('INPUT - Census'!F5173,Factors!$C$40:$C$44,0),1),0)</f>
        <v>0</v>
      </c>
      <c r="AH5173" s="21" t="str">
        <f t="shared" si="496"/>
        <v/>
      </c>
      <c r="AI5173" s="1" t="str">
        <f>IFERROR(VLOOKUP(H5173,Factors!$C$45:$D$48,2,0),"")</f>
        <v/>
      </c>
      <c r="AJ5173" t="b">
        <f t="shared" si="495"/>
        <v>0</v>
      </c>
    </row>
    <row r="5174" spans="2:36" ht="14.4" x14ac:dyDescent="0.3">
      <c r="B5174" s="70"/>
      <c r="C5174" s="58"/>
      <c r="D5174" s="63"/>
      <c r="E5174" s="58"/>
      <c r="F5174" s="58"/>
      <c r="G5174" s="44"/>
      <c r="H5174" s="45"/>
      <c r="I5174" s="45"/>
      <c r="J5174" s="40" t="str">
        <f t="shared" si="491"/>
        <v/>
      </c>
      <c r="K5174" s="39" t="str">
        <f t="shared" si="493"/>
        <v/>
      </c>
      <c r="M5174" s="3"/>
      <c r="AB5174" s="17" t="str">
        <f t="shared" si="492"/>
        <v>-1</v>
      </c>
      <c r="AC5174" s="17">
        <f>IFERROR(INDEX(Factors!$C$59:$C$70,MATCH(AB5174,Factors!$B$59:$B$70,1),1),0)</f>
        <v>0</v>
      </c>
      <c r="AD5174" s="17">
        <f t="shared" si="494"/>
        <v>0</v>
      </c>
      <c r="AE5174" s="17">
        <f>IFERROR(INDEX(Factors!$B$6:$B$15,MATCH('INPUT - Census'!E5174,Factors!$C$6:$C$15,0),1),0)</f>
        <v>0</v>
      </c>
      <c r="AF5174" s="18">
        <f>IFERROR(INDEX(Factors!$B$16:$B$39,MATCH('INPUT - Census'!C5174,Factors!$C$16:$C$35,0),1),0)</f>
        <v>0</v>
      </c>
      <c r="AG5174" s="19">
        <f>IFERROR(INDEX(Factors!$B$40:$B$44,MATCH('INPUT - Census'!F5174,Factors!$C$40:$C$44,0),1),0)</f>
        <v>0</v>
      </c>
      <c r="AH5174" s="21" t="str">
        <f t="shared" si="496"/>
        <v/>
      </c>
      <c r="AI5174" s="1" t="str">
        <f>IFERROR(VLOOKUP(H5174,Factors!$C$45:$D$48,2,0),"")</f>
        <v/>
      </c>
      <c r="AJ5174" t="b">
        <f t="shared" si="495"/>
        <v>0</v>
      </c>
    </row>
    <row r="5175" spans="2:36" ht="14.4" x14ac:dyDescent="0.3">
      <c r="B5175" s="70"/>
      <c r="C5175" s="58"/>
      <c r="D5175" s="63"/>
      <c r="E5175" s="58"/>
      <c r="F5175" s="58"/>
      <c r="G5175" s="44"/>
      <c r="H5175" s="45"/>
      <c r="I5175" s="45"/>
      <c r="J5175" s="40" t="str">
        <f t="shared" si="491"/>
        <v/>
      </c>
      <c r="K5175" s="39" t="str">
        <f t="shared" si="493"/>
        <v/>
      </c>
      <c r="M5175" s="3"/>
      <c r="AB5175" s="17" t="str">
        <f t="shared" si="492"/>
        <v>-1</v>
      </c>
      <c r="AC5175" s="17">
        <f>IFERROR(INDEX(Factors!$C$59:$C$70,MATCH(AB5175,Factors!$B$59:$B$70,1),1),0)</f>
        <v>0</v>
      </c>
      <c r="AD5175" s="17">
        <f t="shared" si="494"/>
        <v>0</v>
      </c>
      <c r="AE5175" s="17">
        <f>IFERROR(INDEX(Factors!$B$6:$B$15,MATCH('INPUT - Census'!E5175,Factors!$C$6:$C$15,0),1),0)</f>
        <v>0</v>
      </c>
      <c r="AF5175" s="18">
        <f>IFERROR(INDEX(Factors!$B$16:$B$39,MATCH('INPUT - Census'!C5175,Factors!$C$16:$C$35,0),1),0)</f>
        <v>0</v>
      </c>
      <c r="AG5175" s="19">
        <f>IFERROR(INDEX(Factors!$B$40:$B$44,MATCH('INPUT - Census'!F5175,Factors!$C$40:$C$44,0),1),0)</f>
        <v>0</v>
      </c>
      <c r="AH5175" s="21" t="str">
        <f t="shared" si="496"/>
        <v/>
      </c>
      <c r="AI5175" s="1" t="str">
        <f>IFERROR(VLOOKUP(H5175,Factors!$C$45:$D$48,2,0),"")</f>
        <v/>
      </c>
      <c r="AJ5175" t="b">
        <f t="shared" si="495"/>
        <v>0</v>
      </c>
    </row>
    <row r="5176" spans="2:36" ht="14.4" x14ac:dyDescent="0.3">
      <c r="B5176" s="70"/>
      <c r="C5176" s="58"/>
      <c r="D5176" s="63"/>
      <c r="E5176" s="58"/>
      <c r="F5176" s="58"/>
      <c r="G5176" s="44"/>
      <c r="H5176" s="45"/>
      <c r="I5176" s="45"/>
      <c r="J5176" s="40" t="str">
        <f t="shared" si="491"/>
        <v/>
      </c>
      <c r="K5176" s="39" t="str">
        <f t="shared" si="493"/>
        <v/>
      </c>
      <c r="M5176" s="3"/>
      <c r="AB5176" s="17" t="str">
        <f t="shared" si="492"/>
        <v>-1</v>
      </c>
      <c r="AC5176" s="17">
        <f>IFERROR(INDEX(Factors!$C$59:$C$70,MATCH(AB5176,Factors!$B$59:$B$70,1),1),0)</f>
        <v>0</v>
      </c>
      <c r="AD5176" s="17">
        <f t="shared" si="494"/>
        <v>0</v>
      </c>
      <c r="AE5176" s="17">
        <f>IFERROR(INDEX(Factors!$B$6:$B$15,MATCH('INPUT - Census'!E5176,Factors!$C$6:$C$15,0),1),0)</f>
        <v>0</v>
      </c>
      <c r="AF5176" s="18">
        <f>IFERROR(INDEX(Factors!$B$16:$B$39,MATCH('INPUT - Census'!C5176,Factors!$C$16:$C$35,0),1),0)</f>
        <v>0</v>
      </c>
      <c r="AG5176" s="19">
        <f>IFERROR(INDEX(Factors!$B$40:$B$44,MATCH('INPUT - Census'!F5176,Factors!$C$40:$C$44,0),1),0)</f>
        <v>0</v>
      </c>
      <c r="AH5176" s="21" t="str">
        <f t="shared" si="496"/>
        <v/>
      </c>
      <c r="AI5176" s="1" t="str">
        <f>IFERROR(VLOOKUP(H5176,Factors!$C$45:$D$48,2,0),"")</f>
        <v/>
      </c>
      <c r="AJ5176" t="b">
        <f t="shared" si="495"/>
        <v>0</v>
      </c>
    </row>
    <row r="5177" spans="2:36" ht="14.4" x14ac:dyDescent="0.3">
      <c r="B5177" s="70"/>
      <c r="C5177" s="58"/>
      <c r="D5177" s="63"/>
      <c r="E5177" s="58"/>
      <c r="F5177" s="58"/>
      <c r="G5177" s="44"/>
      <c r="H5177" s="45"/>
      <c r="I5177" s="45"/>
      <c r="J5177" s="40" t="str">
        <f t="shared" si="491"/>
        <v/>
      </c>
      <c r="K5177" s="39" t="str">
        <f t="shared" si="493"/>
        <v/>
      </c>
      <c r="M5177" s="3"/>
      <c r="AB5177" s="17" t="str">
        <f t="shared" si="492"/>
        <v>-1</v>
      </c>
      <c r="AC5177" s="17">
        <f>IFERROR(INDEX(Factors!$C$59:$C$70,MATCH(AB5177,Factors!$B$59:$B$70,1),1),0)</f>
        <v>0</v>
      </c>
      <c r="AD5177" s="17">
        <f t="shared" si="494"/>
        <v>0</v>
      </c>
      <c r="AE5177" s="17">
        <f>IFERROR(INDEX(Factors!$B$6:$B$15,MATCH('INPUT - Census'!E5177,Factors!$C$6:$C$15,0),1),0)</f>
        <v>0</v>
      </c>
      <c r="AF5177" s="18">
        <f>IFERROR(INDEX(Factors!$B$16:$B$39,MATCH('INPUT - Census'!C5177,Factors!$C$16:$C$35,0),1),0)</f>
        <v>0</v>
      </c>
      <c r="AG5177" s="19">
        <f>IFERROR(INDEX(Factors!$B$40:$B$44,MATCH('INPUT - Census'!F5177,Factors!$C$40:$C$44,0),1),0)</f>
        <v>0</v>
      </c>
      <c r="AH5177" s="21" t="str">
        <f t="shared" si="496"/>
        <v/>
      </c>
      <c r="AI5177" s="1" t="str">
        <f>IFERROR(VLOOKUP(H5177,Factors!$C$45:$D$48,2,0),"")</f>
        <v/>
      </c>
      <c r="AJ5177" t="b">
        <f t="shared" si="495"/>
        <v>0</v>
      </c>
    </row>
    <row r="5178" spans="2:36" ht="14.4" x14ac:dyDescent="0.3">
      <c r="B5178" s="70"/>
      <c r="C5178" s="58"/>
      <c r="D5178" s="63"/>
      <c r="E5178" s="58"/>
      <c r="F5178" s="58"/>
      <c r="G5178" s="44"/>
      <c r="H5178" s="45"/>
      <c r="I5178" s="45"/>
      <c r="J5178" s="40" t="str">
        <f t="shared" si="491"/>
        <v/>
      </c>
      <c r="K5178" s="39" t="str">
        <f t="shared" si="493"/>
        <v/>
      </c>
      <c r="M5178" s="3"/>
      <c r="AB5178" s="17" t="str">
        <f t="shared" si="492"/>
        <v>-1</v>
      </c>
      <c r="AC5178" s="17">
        <f>IFERROR(INDEX(Factors!$C$59:$C$70,MATCH(AB5178,Factors!$B$59:$B$70,1),1),0)</f>
        <v>0</v>
      </c>
      <c r="AD5178" s="17">
        <f t="shared" si="494"/>
        <v>0</v>
      </c>
      <c r="AE5178" s="17">
        <f>IFERROR(INDEX(Factors!$B$6:$B$15,MATCH('INPUT - Census'!E5178,Factors!$C$6:$C$15,0),1),0)</f>
        <v>0</v>
      </c>
      <c r="AF5178" s="18">
        <f>IFERROR(INDEX(Factors!$B$16:$B$39,MATCH('INPUT - Census'!C5178,Factors!$C$16:$C$35,0),1),0)</f>
        <v>0</v>
      </c>
      <c r="AG5178" s="19">
        <f>IFERROR(INDEX(Factors!$B$40:$B$44,MATCH('INPUT - Census'!F5178,Factors!$C$40:$C$44,0),1),0)</f>
        <v>0</v>
      </c>
      <c r="AH5178" s="21" t="str">
        <f t="shared" si="496"/>
        <v/>
      </c>
      <c r="AI5178" s="1" t="str">
        <f>IFERROR(VLOOKUP(H5178,Factors!$C$45:$D$48,2,0),"")</f>
        <v/>
      </c>
      <c r="AJ5178" t="b">
        <f t="shared" si="495"/>
        <v>0</v>
      </c>
    </row>
    <row r="5179" spans="2:36" ht="14.4" x14ac:dyDescent="0.3">
      <c r="B5179" s="70"/>
      <c r="C5179" s="58"/>
      <c r="D5179" s="63"/>
      <c r="E5179" s="58"/>
      <c r="F5179" s="58"/>
      <c r="G5179" s="44"/>
      <c r="H5179" s="45"/>
      <c r="I5179" s="45"/>
      <c r="J5179" s="40" t="str">
        <f t="shared" si="491"/>
        <v/>
      </c>
      <c r="K5179" s="39" t="str">
        <f t="shared" si="493"/>
        <v/>
      </c>
      <c r="M5179" s="3"/>
      <c r="AB5179" s="17" t="str">
        <f t="shared" si="492"/>
        <v>-1</v>
      </c>
      <c r="AC5179" s="17">
        <f>IFERROR(INDEX(Factors!$C$59:$C$70,MATCH(AB5179,Factors!$B$59:$B$70,1),1),0)</f>
        <v>0</v>
      </c>
      <c r="AD5179" s="17">
        <f t="shared" si="494"/>
        <v>0</v>
      </c>
      <c r="AE5179" s="17">
        <f>IFERROR(INDEX(Factors!$B$6:$B$15,MATCH('INPUT - Census'!E5179,Factors!$C$6:$C$15,0),1),0)</f>
        <v>0</v>
      </c>
      <c r="AF5179" s="18">
        <f>IFERROR(INDEX(Factors!$B$16:$B$39,MATCH('INPUT - Census'!C5179,Factors!$C$16:$C$35,0),1),0)</f>
        <v>0</v>
      </c>
      <c r="AG5179" s="19">
        <f>IFERROR(INDEX(Factors!$B$40:$B$44,MATCH('INPUT - Census'!F5179,Factors!$C$40:$C$44,0),1),0)</f>
        <v>0</v>
      </c>
      <c r="AH5179" s="21" t="str">
        <f t="shared" si="496"/>
        <v/>
      </c>
      <c r="AI5179" s="1" t="str">
        <f>IFERROR(VLOOKUP(H5179,Factors!$C$45:$D$48,2,0),"")</f>
        <v/>
      </c>
      <c r="AJ5179" t="b">
        <f t="shared" si="495"/>
        <v>0</v>
      </c>
    </row>
    <row r="5180" spans="2:36" ht="14.4" x14ac:dyDescent="0.3">
      <c r="B5180" s="70"/>
      <c r="C5180" s="58"/>
      <c r="D5180" s="63"/>
      <c r="E5180" s="58"/>
      <c r="F5180" s="58"/>
      <c r="G5180" s="44"/>
      <c r="H5180" s="45"/>
      <c r="I5180" s="45"/>
      <c r="J5180" s="40" t="str">
        <f t="shared" si="491"/>
        <v/>
      </c>
      <c r="K5180" s="39" t="str">
        <f t="shared" si="493"/>
        <v/>
      </c>
      <c r="M5180" s="3"/>
      <c r="AB5180" s="17" t="str">
        <f t="shared" si="492"/>
        <v>-1</v>
      </c>
      <c r="AC5180" s="17">
        <f>IFERROR(INDEX(Factors!$C$59:$C$70,MATCH(AB5180,Factors!$B$59:$B$70,1),1),0)</f>
        <v>0</v>
      </c>
      <c r="AD5180" s="17">
        <f t="shared" si="494"/>
        <v>0</v>
      </c>
      <c r="AE5180" s="17">
        <f>IFERROR(INDEX(Factors!$B$6:$B$15,MATCH('INPUT - Census'!E5180,Factors!$C$6:$C$15,0),1),0)</f>
        <v>0</v>
      </c>
      <c r="AF5180" s="18">
        <f>IFERROR(INDEX(Factors!$B$16:$B$39,MATCH('INPUT - Census'!C5180,Factors!$C$16:$C$35,0),1),0)</f>
        <v>0</v>
      </c>
      <c r="AG5180" s="19">
        <f>IFERROR(INDEX(Factors!$B$40:$B$44,MATCH('INPUT - Census'!F5180,Factors!$C$40:$C$44,0),1),0)</f>
        <v>0</v>
      </c>
      <c r="AH5180" s="21" t="str">
        <f t="shared" si="496"/>
        <v/>
      </c>
      <c r="AI5180" s="1" t="str">
        <f>IFERROR(VLOOKUP(H5180,Factors!$C$45:$D$48,2,0),"")</f>
        <v/>
      </c>
      <c r="AJ5180" t="b">
        <f t="shared" si="495"/>
        <v>0</v>
      </c>
    </row>
    <row r="5181" spans="2:36" ht="14.4" x14ac:dyDescent="0.3">
      <c r="B5181" s="70"/>
      <c r="C5181" s="58"/>
      <c r="D5181" s="63"/>
      <c r="E5181" s="58"/>
      <c r="F5181" s="58"/>
      <c r="G5181" s="44"/>
      <c r="H5181" s="45"/>
      <c r="I5181" s="45"/>
      <c r="J5181" s="40" t="str">
        <f t="shared" si="491"/>
        <v/>
      </c>
      <c r="K5181" s="39" t="str">
        <f t="shared" si="493"/>
        <v/>
      </c>
      <c r="M5181" s="3"/>
      <c r="AB5181" s="17" t="str">
        <f t="shared" si="492"/>
        <v>-1</v>
      </c>
      <c r="AC5181" s="17">
        <f>IFERROR(INDEX(Factors!$C$59:$C$70,MATCH(AB5181,Factors!$B$59:$B$70,1),1),0)</f>
        <v>0</v>
      </c>
      <c r="AD5181" s="17">
        <f t="shared" si="494"/>
        <v>0</v>
      </c>
      <c r="AE5181" s="17">
        <f>IFERROR(INDEX(Factors!$B$6:$B$15,MATCH('INPUT - Census'!E5181,Factors!$C$6:$C$15,0),1),0)</f>
        <v>0</v>
      </c>
      <c r="AF5181" s="18">
        <f>IFERROR(INDEX(Factors!$B$16:$B$39,MATCH('INPUT - Census'!C5181,Factors!$C$16:$C$35,0),1),0)</f>
        <v>0</v>
      </c>
      <c r="AG5181" s="19">
        <f>IFERROR(INDEX(Factors!$B$40:$B$44,MATCH('INPUT - Census'!F5181,Factors!$C$40:$C$44,0),1),0)</f>
        <v>0</v>
      </c>
      <c r="AH5181" s="21" t="str">
        <f t="shared" si="496"/>
        <v/>
      </c>
      <c r="AI5181" s="1" t="str">
        <f>IFERROR(VLOOKUP(H5181,Factors!$C$45:$D$48,2,0),"")</f>
        <v/>
      </c>
      <c r="AJ5181" t="b">
        <f t="shared" si="495"/>
        <v>0</v>
      </c>
    </row>
    <row r="5182" spans="2:36" ht="14.4" x14ac:dyDescent="0.3">
      <c r="B5182" s="70"/>
      <c r="C5182" s="58"/>
      <c r="D5182" s="63"/>
      <c r="E5182" s="58"/>
      <c r="F5182" s="58"/>
      <c r="G5182" s="44"/>
      <c r="H5182" s="45"/>
      <c r="I5182" s="45"/>
      <c r="J5182" s="40" t="str">
        <f t="shared" si="491"/>
        <v/>
      </c>
      <c r="K5182" s="39" t="str">
        <f t="shared" si="493"/>
        <v/>
      </c>
      <c r="M5182" s="3"/>
      <c r="AB5182" s="17" t="str">
        <f t="shared" si="492"/>
        <v>-1</v>
      </c>
      <c r="AC5182" s="17">
        <f>IFERROR(INDEX(Factors!$C$59:$C$70,MATCH(AB5182,Factors!$B$59:$B$70,1),1),0)</f>
        <v>0</v>
      </c>
      <c r="AD5182" s="17">
        <f t="shared" si="494"/>
        <v>0</v>
      </c>
      <c r="AE5182" s="17">
        <f>IFERROR(INDEX(Factors!$B$6:$B$15,MATCH('INPUT - Census'!E5182,Factors!$C$6:$C$15,0),1),0)</f>
        <v>0</v>
      </c>
      <c r="AF5182" s="18">
        <f>IFERROR(INDEX(Factors!$B$16:$B$39,MATCH('INPUT - Census'!C5182,Factors!$C$16:$C$35,0),1),0)</f>
        <v>0</v>
      </c>
      <c r="AG5182" s="19">
        <f>IFERROR(INDEX(Factors!$B$40:$B$44,MATCH('INPUT - Census'!F5182,Factors!$C$40:$C$44,0),1),0)</f>
        <v>0</v>
      </c>
      <c r="AH5182" s="21" t="str">
        <f t="shared" si="496"/>
        <v/>
      </c>
      <c r="AI5182" s="1" t="str">
        <f>IFERROR(VLOOKUP(H5182,Factors!$C$45:$D$48,2,0),"")</f>
        <v/>
      </c>
      <c r="AJ5182" t="b">
        <f t="shared" si="495"/>
        <v>0</v>
      </c>
    </row>
    <row r="5183" spans="2:36" ht="14.4" x14ac:dyDescent="0.3">
      <c r="B5183" s="70"/>
      <c r="C5183" s="58"/>
      <c r="D5183" s="63"/>
      <c r="E5183" s="58"/>
      <c r="F5183" s="58"/>
      <c r="G5183" s="44"/>
      <c r="H5183" s="45"/>
      <c r="I5183" s="45"/>
      <c r="J5183" s="40" t="str">
        <f t="shared" si="491"/>
        <v/>
      </c>
      <c r="K5183" s="39" t="str">
        <f t="shared" si="493"/>
        <v/>
      </c>
      <c r="M5183" s="3"/>
      <c r="AB5183" s="17" t="str">
        <f t="shared" si="492"/>
        <v>-1</v>
      </c>
      <c r="AC5183" s="17">
        <f>IFERROR(INDEX(Factors!$C$59:$C$70,MATCH(AB5183,Factors!$B$59:$B$70,1),1),0)</f>
        <v>0</v>
      </c>
      <c r="AD5183" s="17">
        <f t="shared" si="494"/>
        <v>0</v>
      </c>
      <c r="AE5183" s="17">
        <f>IFERROR(INDEX(Factors!$B$6:$B$15,MATCH('INPUT - Census'!E5183,Factors!$C$6:$C$15,0),1),0)</f>
        <v>0</v>
      </c>
      <c r="AF5183" s="18">
        <f>IFERROR(INDEX(Factors!$B$16:$B$39,MATCH('INPUT - Census'!C5183,Factors!$C$16:$C$35,0),1),0)</f>
        <v>0</v>
      </c>
      <c r="AG5183" s="19">
        <f>IFERROR(INDEX(Factors!$B$40:$B$44,MATCH('INPUT - Census'!F5183,Factors!$C$40:$C$44,0),1),0)</f>
        <v>0</v>
      </c>
      <c r="AH5183" s="21" t="str">
        <f t="shared" si="496"/>
        <v/>
      </c>
      <c r="AI5183" s="1" t="str">
        <f>IFERROR(VLOOKUP(H5183,Factors!$C$45:$D$48,2,0),"")</f>
        <v/>
      </c>
      <c r="AJ5183" t="b">
        <f t="shared" si="495"/>
        <v>0</v>
      </c>
    </row>
    <row r="5184" spans="2:36" ht="14.4" x14ac:dyDescent="0.3">
      <c r="B5184" s="70"/>
      <c r="C5184" s="58"/>
      <c r="D5184" s="63"/>
      <c r="E5184" s="58"/>
      <c r="F5184" s="58"/>
      <c r="G5184" s="44"/>
      <c r="H5184" s="45"/>
      <c r="I5184" s="45"/>
      <c r="J5184" s="40" t="str">
        <f t="shared" si="491"/>
        <v/>
      </c>
      <c r="K5184" s="39" t="str">
        <f t="shared" si="493"/>
        <v/>
      </c>
      <c r="M5184" s="3"/>
      <c r="AB5184" s="17" t="str">
        <f t="shared" si="492"/>
        <v>-1</v>
      </c>
      <c r="AC5184" s="17">
        <f>IFERROR(INDEX(Factors!$C$59:$C$70,MATCH(AB5184,Factors!$B$59:$B$70,1),1),0)</f>
        <v>0</v>
      </c>
      <c r="AD5184" s="17">
        <f t="shared" si="494"/>
        <v>0</v>
      </c>
      <c r="AE5184" s="17">
        <f>IFERROR(INDEX(Factors!$B$6:$B$15,MATCH('INPUT - Census'!E5184,Factors!$C$6:$C$15,0),1),0)</f>
        <v>0</v>
      </c>
      <c r="AF5184" s="18">
        <f>IFERROR(INDEX(Factors!$B$16:$B$39,MATCH('INPUT - Census'!C5184,Factors!$C$16:$C$35,0),1),0)</f>
        <v>0</v>
      </c>
      <c r="AG5184" s="19">
        <f>IFERROR(INDEX(Factors!$B$40:$B$44,MATCH('INPUT - Census'!F5184,Factors!$C$40:$C$44,0),1),0)</f>
        <v>0</v>
      </c>
      <c r="AH5184" s="21" t="str">
        <f t="shared" si="496"/>
        <v/>
      </c>
      <c r="AI5184" s="1" t="str">
        <f>IFERROR(VLOOKUP(H5184,Factors!$C$45:$D$48,2,0),"")</f>
        <v/>
      </c>
      <c r="AJ5184" t="b">
        <f t="shared" si="495"/>
        <v>0</v>
      </c>
    </row>
    <row r="5185" spans="2:36" ht="14.4" x14ac:dyDescent="0.3">
      <c r="B5185" s="70"/>
      <c r="C5185" s="58"/>
      <c r="D5185" s="63"/>
      <c r="E5185" s="58"/>
      <c r="F5185" s="58"/>
      <c r="G5185" s="44"/>
      <c r="H5185" s="45"/>
      <c r="I5185" s="45"/>
      <c r="J5185" s="40" t="str">
        <f t="shared" si="491"/>
        <v/>
      </c>
      <c r="K5185" s="39" t="str">
        <f t="shared" si="493"/>
        <v/>
      </c>
      <c r="M5185" s="3"/>
      <c r="AB5185" s="17" t="str">
        <f t="shared" si="492"/>
        <v>-1</v>
      </c>
      <c r="AC5185" s="17">
        <f>IFERROR(INDEX(Factors!$C$59:$C$70,MATCH(AB5185,Factors!$B$59:$B$70,1),1),0)</f>
        <v>0</v>
      </c>
      <c r="AD5185" s="17">
        <f t="shared" si="494"/>
        <v>0</v>
      </c>
      <c r="AE5185" s="17">
        <f>IFERROR(INDEX(Factors!$B$6:$B$15,MATCH('INPUT - Census'!E5185,Factors!$C$6:$C$15,0),1),0)</f>
        <v>0</v>
      </c>
      <c r="AF5185" s="18">
        <f>IFERROR(INDEX(Factors!$B$16:$B$39,MATCH('INPUT - Census'!C5185,Factors!$C$16:$C$35,0),1),0)</f>
        <v>0</v>
      </c>
      <c r="AG5185" s="19">
        <f>IFERROR(INDEX(Factors!$B$40:$B$44,MATCH('INPUT - Census'!F5185,Factors!$C$40:$C$44,0),1),0)</f>
        <v>0</v>
      </c>
      <c r="AH5185" s="21" t="str">
        <f t="shared" si="496"/>
        <v/>
      </c>
      <c r="AI5185" s="1" t="str">
        <f>IFERROR(VLOOKUP(H5185,Factors!$C$45:$D$48,2,0),"")</f>
        <v/>
      </c>
      <c r="AJ5185" t="b">
        <f t="shared" si="495"/>
        <v>0</v>
      </c>
    </row>
    <row r="5186" spans="2:36" ht="14.4" x14ac:dyDescent="0.3">
      <c r="B5186" s="70"/>
      <c r="C5186" s="58"/>
      <c r="D5186" s="63"/>
      <c r="E5186" s="58"/>
      <c r="F5186" s="58"/>
      <c r="G5186" s="44"/>
      <c r="H5186" s="45"/>
      <c r="I5186" s="45"/>
      <c r="J5186" s="40" t="str">
        <f t="shared" ref="J5186:J5249" si="497">IF( ISNUMBER(B5186), ROUND(($AL$3-B5186)/365,0), "" )</f>
        <v/>
      </c>
      <c r="K5186" s="39" t="str">
        <f t="shared" si="493"/>
        <v/>
      </c>
      <c r="M5186" s="3"/>
      <c r="AB5186" s="17" t="str">
        <f t="shared" ref="AB5186:AB5249" si="498">IF( AND(ISNUMBER(J5186),J5186&gt;=0,J5186&lt;=100), J5186, "-1" )</f>
        <v>-1</v>
      </c>
      <c r="AC5186" s="17">
        <f>IFERROR(INDEX(Factors!$C$59:$C$70,MATCH(AB5186,Factors!$B$59:$B$70,1),1),0)</f>
        <v>0</v>
      </c>
      <c r="AD5186" s="17">
        <f t="shared" si="494"/>
        <v>0</v>
      </c>
      <c r="AE5186" s="17">
        <f>IFERROR(INDEX(Factors!$B$6:$B$15,MATCH('INPUT - Census'!E5186,Factors!$C$6:$C$15,0),1),0)</f>
        <v>0</v>
      </c>
      <c r="AF5186" s="18">
        <f>IFERROR(INDEX(Factors!$B$16:$B$39,MATCH('INPUT - Census'!C5186,Factors!$C$16:$C$35,0),1),0)</f>
        <v>0</v>
      </c>
      <c r="AG5186" s="19">
        <f>IFERROR(INDEX(Factors!$B$40:$B$44,MATCH('INPUT - Census'!F5186,Factors!$C$40:$C$44,0),1),0)</f>
        <v>0</v>
      </c>
      <c r="AH5186" s="21" t="str">
        <f t="shared" si="496"/>
        <v/>
      </c>
      <c r="AI5186" s="1" t="str">
        <f>IFERROR(VLOOKUP(H5186,Factors!$C$45:$D$48,2,0),"")</f>
        <v/>
      </c>
      <c r="AJ5186" t="b">
        <f t="shared" si="495"/>
        <v>0</v>
      </c>
    </row>
    <row r="5187" spans="2:36" ht="14.4" x14ac:dyDescent="0.3">
      <c r="B5187" s="70"/>
      <c r="C5187" s="58"/>
      <c r="D5187" s="63"/>
      <c r="E5187" s="58"/>
      <c r="F5187" s="58"/>
      <c r="G5187" s="44"/>
      <c r="H5187" s="45"/>
      <c r="I5187" s="45"/>
      <c r="J5187" s="40" t="str">
        <f t="shared" si="497"/>
        <v/>
      </c>
      <c r="K5187" s="39" t="str">
        <f t="shared" ref="K5187:K5250" si="499">ValidateMember(B5187:J5187)</f>
        <v/>
      </c>
      <c r="M5187" s="3"/>
      <c r="AB5187" s="17" t="str">
        <f t="shared" si="498"/>
        <v>-1</v>
      </c>
      <c r="AC5187" s="17">
        <f>IFERROR(INDEX(Factors!$C$59:$C$70,MATCH(AB5187,Factors!$B$59:$B$70,1),1),0)</f>
        <v>0</v>
      </c>
      <c r="AD5187" s="17">
        <f t="shared" ref="AD5187:AD5250" si="500">IF(COUNTIF($P$2:$P$16,D5187),MATCH(D5187,$P$2:$P$16,0),0)</f>
        <v>0</v>
      </c>
      <c r="AE5187" s="17">
        <f>IFERROR(INDEX(Factors!$B$6:$B$15,MATCH('INPUT - Census'!E5187,Factors!$C$6:$C$15,0),1),0)</f>
        <v>0</v>
      </c>
      <c r="AF5187" s="18">
        <f>IFERROR(INDEX(Factors!$B$16:$B$39,MATCH('INPUT - Census'!C5187,Factors!$C$16:$C$35,0),1),0)</f>
        <v>0</v>
      </c>
      <c r="AG5187" s="19">
        <f>IFERROR(INDEX(Factors!$B$40:$B$44,MATCH('INPUT - Census'!F5187,Factors!$C$40:$C$44,0),1),0)</f>
        <v>0</v>
      </c>
      <c r="AH5187" s="21" t="str">
        <f t="shared" si="496"/>
        <v/>
      </c>
      <c r="AI5187" s="1" t="str">
        <f>IFERROR(VLOOKUP(H5187,Factors!$C$45:$D$48,2,0),"")</f>
        <v/>
      </c>
      <c r="AJ5187" t="b">
        <f t="shared" ref="AJ5187:AJ5250" si="501">K5187=0</f>
        <v>0</v>
      </c>
    </row>
    <row r="5188" spans="2:36" ht="14.4" x14ac:dyDescent="0.3">
      <c r="B5188" s="70"/>
      <c r="C5188" s="58"/>
      <c r="D5188" s="63"/>
      <c r="E5188" s="58"/>
      <c r="F5188" s="58"/>
      <c r="G5188" s="44"/>
      <c r="H5188" s="45"/>
      <c r="I5188" s="45"/>
      <c r="J5188" s="40" t="str">
        <f t="shared" si="497"/>
        <v/>
      </c>
      <c r="K5188" s="39" t="str">
        <f t="shared" si="499"/>
        <v/>
      </c>
      <c r="M5188" s="3"/>
      <c r="AB5188" s="17" t="str">
        <f t="shared" si="498"/>
        <v>-1</v>
      </c>
      <c r="AC5188" s="17">
        <f>IFERROR(INDEX(Factors!$C$59:$C$70,MATCH(AB5188,Factors!$B$59:$B$70,1),1),0)</f>
        <v>0</v>
      </c>
      <c r="AD5188" s="17">
        <f t="shared" si="500"/>
        <v>0</v>
      </c>
      <c r="AE5188" s="17">
        <f>IFERROR(INDEX(Factors!$B$6:$B$15,MATCH('INPUT - Census'!E5188,Factors!$C$6:$C$15,0),1),0)</f>
        <v>0</v>
      </c>
      <c r="AF5188" s="18">
        <f>IFERROR(INDEX(Factors!$B$16:$B$39,MATCH('INPUT - Census'!C5188,Factors!$C$16:$C$35,0),1),0)</f>
        <v>0</v>
      </c>
      <c r="AG5188" s="19">
        <f>IFERROR(INDEX(Factors!$B$40:$B$44,MATCH('INPUT - Census'!F5188,Factors!$C$40:$C$44,0),1),0)</f>
        <v>0</v>
      </c>
      <c r="AH5188" s="21" t="str">
        <f t="shared" ref="AH5188:AH5251" si="502">IF(G5188="","",G5188)</f>
        <v/>
      </c>
      <c r="AI5188" s="1" t="str">
        <f>IFERROR(VLOOKUP(H5188,Factors!$C$45:$D$48,2,0),"")</f>
        <v/>
      </c>
      <c r="AJ5188" t="b">
        <f t="shared" si="501"/>
        <v>0</v>
      </c>
    </row>
    <row r="5189" spans="2:36" ht="14.4" x14ac:dyDescent="0.3">
      <c r="B5189" s="70"/>
      <c r="C5189" s="58"/>
      <c r="D5189" s="63"/>
      <c r="E5189" s="58"/>
      <c r="F5189" s="58"/>
      <c r="G5189" s="44"/>
      <c r="H5189" s="45"/>
      <c r="I5189" s="45"/>
      <c r="J5189" s="40" t="str">
        <f t="shared" si="497"/>
        <v/>
      </c>
      <c r="K5189" s="39" t="str">
        <f t="shared" si="499"/>
        <v/>
      </c>
      <c r="M5189" s="3"/>
      <c r="AB5189" s="17" t="str">
        <f t="shared" si="498"/>
        <v>-1</v>
      </c>
      <c r="AC5189" s="17">
        <f>IFERROR(INDEX(Factors!$C$59:$C$70,MATCH(AB5189,Factors!$B$59:$B$70,1),1),0)</f>
        <v>0</v>
      </c>
      <c r="AD5189" s="17">
        <f t="shared" si="500"/>
        <v>0</v>
      </c>
      <c r="AE5189" s="17">
        <f>IFERROR(INDEX(Factors!$B$6:$B$15,MATCH('INPUT - Census'!E5189,Factors!$C$6:$C$15,0),1),0)</f>
        <v>0</v>
      </c>
      <c r="AF5189" s="18">
        <f>IFERROR(INDEX(Factors!$B$16:$B$39,MATCH('INPUT - Census'!C5189,Factors!$C$16:$C$35,0),1),0)</f>
        <v>0</v>
      </c>
      <c r="AG5189" s="19">
        <f>IFERROR(INDEX(Factors!$B$40:$B$44,MATCH('INPUT - Census'!F5189,Factors!$C$40:$C$44,0),1),0)</f>
        <v>0</v>
      </c>
      <c r="AH5189" s="21" t="str">
        <f t="shared" si="502"/>
        <v/>
      </c>
      <c r="AI5189" s="1" t="str">
        <f>IFERROR(VLOOKUP(H5189,Factors!$C$45:$D$48,2,0),"")</f>
        <v/>
      </c>
      <c r="AJ5189" t="b">
        <f t="shared" si="501"/>
        <v>0</v>
      </c>
    </row>
    <row r="5190" spans="2:36" ht="14.4" x14ac:dyDescent="0.3">
      <c r="B5190" s="70"/>
      <c r="C5190" s="58"/>
      <c r="D5190" s="63"/>
      <c r="E5190" s="58"/>
      <c r="F5190" s="58"/>
      <c r="G5190" s="44"/>
      <c r="H5190" s="45"/>
      <c r="I5190" s="45"/>
      <c r="J5190" s="40" t="str">
        <f t="shared" si="497"/>
        <v/>
      </c>
      <c r="K5190" s="39" t="str">
        <f t="shared" si="499"/>
        <v/>
      </c>
      <c r="M5190" s="3"/>
      <c r="AB5190" s="17" t="str">
        <f t="shared" si="498"/>
        <v>-1</v>
      </c>
      <c r="AC5190" s="17">
        <f>IFERROR(INDEX(Factors!$C$59:$C$70,MATCH(AB5190,Factors!$B$59:$B$70,1),1),0)</f>
        <v>0</v>
      </c>
      <c r="AD5190" s="17">
        <f t="shared" si="500"/>
        <v>0</v>
      </c>
      <c r="AE5190" s="17">
        <f>IFERROR(INDEX(Factors!$B$6:$B$15,MATCH('INPUT - Census'!E5190,Factors!$C$6:$C$15,0),1),0)</f>
        <v>0</v>
      </c>
      <c r="AF5190" s="18">
        <f>IFERROR(INDEX(Factors!$B$16:$B$39,MATCH('INPUT - Census'!C5190,Factors!$C$16:$C$35,0),1),0)</f>
        <v>0</v>
      </c>
      <c r="AG5190" s="19">
        <f>IFERROR(INDEX(Factors!$B$40:$B$44,MATCH('INPUT - Census'!F5190,Factors!$C$40:$C$44,0),1),0)</f>
        <v>0</v>
      </c>
      <c r="AH5190" s="21" t="str">
        <f t="shared" si="502"/>
        <v/>
      </c>
      <c r="AI5190" s="1" t="str">
        <f>IFERROR(VLOOKUP(H5190,Factors!$C$45:$D$48,2,0),"")</f>
        <v/>
      </c>
      <c r="AJ5190" t="b">
        <f t="shared" si="501"/>
        <v>0</v>
      </c>
    </row>
    <row r="5191" spans="2:36" ht="14.4" x14ac:dyDescent="0.3">
      <c r="B5191" s="70"/>
      <c r="C5191" s="58"/>
      <c r="D5191" s="63"/>
      <c r="E5191" s="58"/>
      <c r="F5191" s="58"/>
      <c r="G5191" s="44"/>
      <c r="H5191" s="45"/>
      <c r="I5191" s="45"/>
      <c r="J5191" s="40" t="str">
        <f t="shared" si="497"/>
        <v/>
      </c>
      <c r="K5191" s="39" t="str">
        <f t="shared" si="499"/>
        <v/>
      </c>
      <c r="M5191" s="3"/>
      <c r="AB5191" s="17" t="str">
        <f t="shared" si="498"/>
        <v>-1</v>
      </c>
      <c r="AC5191" s="17">
        <f>IFERROR(INDEX(Factors!$C$59:$C$70,MATCH(AB5191,Factors!$B$59:$B$70,1),1),0)</f>
        <v>0</v>
      </c>
      <c r="AD5191" s="17">
        <f t="shared" si="500"/>
        <v>0</v>
      </c>
      <c r="AE5191" s="17">
        <f>IFERROR(INDEX(Factors!$B$6:$B$15,MATCH('INPUT - Census'!E5191,Factors!$C$6:$C$15,0),1),0)</f>
        <v>0</v>
      </c>
      <c r="AF5191" s="18">
        <f>IFERROR(INDEX(Factors!$B$16:$B$39,MATCH('INPUT - Census'!C5191,Factors!$C$16:$C$35,0),1),0)</f>
        <v>0</v>
      </c>
      <c r="AG5191" s="19">
        <f>IFERROR(INDEX(Factors!$B$40:$B$44,MATCH('INPUT - Census'!F5191,Factors!$C$40:$C$44,0),1),0)</f>
        <v>0</v>
      </c>
      <c r="AH5191" s="21" t="str">
        <f t="shared" si="502"/>
        <v/>
      </c>
      <c r="AI5191" s="1" t="str">
        <f>IFERROR(VLOOKUP(H5191,Factors!$C$45:$D$48,2,0),"")</f>
        <v/>
      </c>
      <c r="AJ5191" t="b">
        <f t="shared" si="501"/>
        <v>0</v>
      </c>
    </row>
    <row r="5192" spans="2:36" ht="14.4" x14ac:dyDescent="0.3">
      <c r="B5192" s="70"/>
      <c r="C5192" s="58"/>
      <c r="D5192" s="63"/>
      <c r="E5192" s="58"/>
      <c r="F5192" s="58"/>
      <c r="G5192" s="44"/>
      <c r="H5192" s="45"/>
      <c r="I5192" s="45"/>
      <c r="J5192" s="40" t="str">
        <f t="shared" si="497"/>
        <v/>
      </c>
      <c r="K5192" s="39" t="str">
        <f t="shared" si="499"/>
        <v/>
      </c>
      <c r="M5192" s="3"/>
      <c r="AB5192" s="17" t="str">
        <f t="shared" si="498"/>
        <v>-1</v>
      </c>
      <c r="AC5192" s="17">
        <f>IFERROR(INDEX(Factors!$C$59:$C$70,MATCH(AB5192,Factors!$B$59:$B$70,1),1),0)</f>
        <v>0</v>
      </c>
      <c r="AD5192" s="17">
        <f t="shared" si="500"/>
        <v>0</v>
      </c>
      <c r="AE5192" s="17">
        <f>IFERROR(INDEX(Factors!$B$6:$B$15,MATCH('INPUT - Census'!E5192,Factors!$C$6:$C$15,0),1),0)</f>
        <v>0</v>
      </c>
      <c r="AF5192" s="18">
        <f>IFERROR(INDEX(Factors!$B$16:$B$39,MATCH('INPUT - Census'!C5192,Factors!$C$16:$C$35,0),1),0)</f>
        <v>0</v>
      </c>
      <c r="AG5192" s="19">
        <f>IFERROR(INDEX(Factors!$B$40:$B$44,MATCH('INPUT - Census'!F5192,Factors!$C$40:$C$44,0),1),0)</f>
        <v>0</v>
      </c>
      <c r="AH5192" s="21" t="str">
        <f t="shared" si="502"/>
        <v/>
      </c>
      <c r="AI5192" s="1" t="str">
        <f>IFERROR(VLOOKUP(H5192,Factors!$C$45:$D$48,2,0),"")</f>
        <v/>
      </c>
      <c r="AJ5192" t="b">
        <f t="shared" si="501"/>
        <v>0</v>
      </c>
    </row>
    <row r="5193" spans="2:36" ht="14.4" x14ac:dyDescent="0.3">
      <c r="B5193" s="70"/>
      <c r="C5193" s="58"/>
      <c r="D5193" s="63"/>
      <c r="E5193" s="58"/>
      <c r="F5193" s="58"/>
      <c r="G5193" s="44"/>
      <c r="H5193" s="45"/>
      <c r="I5193" s="45"/>
      <c r="J5193" s="40" t="str">
        <f t="shared" si="497"/>
        <v/>
      </c>
      <c r="K5193" s="39" t="str">
        <f t="shared" si="499"/>
        <v/>
      </c>
      <c r="M5193" s="3"/>
      <c r="AB5193" s="17" t="str">
        <f t="shared" si="498"/>
        <v>-1</v>
      </c>
      <c r="AC5193" s="17">
        <f>IFERROR(INDEX(Factors!$C$59:$C$70,MATCH(AB5193,Factors!$B$59:$B$70,1),1),0)</f>
        <v>0</v>
      </c>
      <c r="AD5193" s="17">
        <f t="shared" si="500"/>
        <v>0</v>
      </c>
      <c r="AE5193" s="17">
        <f>IFERROR(INDEX(Factors!$B$6:$B$15,MATCH('INPUT - Census'!E5193,Factors!$C$6:$C$15,0),1),0)</f>
        <v>0</v>
      </c>
      <c r="AF5193" s="18">
        <f>IFERROR(INDEX(Factors!$B$16:$B$39,MATCH('INPUT - Census'!C5193,Factors!$C$16:$C$35,0),1),0)</f>
        <v>0</v>
      </c>
      <c r="AG5193" s="19">
        <f>IFERROR(INDEX(Factors!$B$40:$B$44,MATCH('INPUT - Census'!F5193,Factors!$C$40:$C$44,0),1),0)</f>
        <v>0</v>
      </c>
      <c r="AH5193" s="21" t="str">
        <f t="shared" si="502"/>
        <v/>
      </c>
      <c r="AI5193" s="1" t="str">
        <f>IFERROR(VLOOKUP(H5193,Factors!$C$45:$D$48,2,0),"")</f>
        <v/>
      </c>
      <c r="AJ5193" t="b">
        <f t="shared" si="501"/>
        <v>0</v>
      </c>
    </row>
    <row r="5194" spans="2:36" ht="14.4" x14ac:dyDescent="0.3">
      <c r="B5194" s="70"/>
      <c r="C5194" s="58"/>
      <c r="D5194" s="63"/>
      <c r="E5194" s="58"/>
      <c r="F5194" s="58"/>
      <c r="G5194" s="44"/>
      <c r="H5194" s="45"/>
      <c r="I5194" s="45"/>
      <c r="J5194" s="40" t="str">
        <f t="shared" si="497"/>
        <v/>
      </c>
      <c r="K5194" s="39" t="str">
        <f t="shared" si="499"/>
        <v/>
      </c>
      <c r="M5194" s="3"/>
      <c r="AB5194" s="17" t="str">
        <f t="shared" si="498"/>
        <v>-1</v>
      </c>
      <c r="AC5194" s="17">
        <f>IFERROR(INDEX(Factors!$C$59:$C$70,MATCH(AB5194,Factors!$B$59:$B$70,1),1),0)</f>
        <v>0</v>
      </c>
      <c r="AD5194" s="17">
        <f t="shared" si="500"/>
        <v>0</v>
      </c>
      <c r="AE5194" s="17">
        <f>IFERROR(INDEX(Factors!$B$6:$B$15,MATCH('INPUT - Census'!E5194,Factors!$C$6:$C$15,0),1),0)</f>
        <v>0</v>
      </c>
      <c r="AF5194" s="18">
        <f>IFERROR(INDEX(Factors!$B$16:$B$39,MATCH('INPUT - Census'!C5194,Factors!$C$16:$C$35,0),1),0)</f>
        <v>0</v>
      </c>
      <c r="AG5194" s="19">
        <f>IFERROR(INDEX(Factors!$B$40:$B$44,MATCH('INPUT - Census'!F5194,Factors!$C$40:$C$44,0),1),0)</f>
        <v>0</v>
      </c>
      <c r="AH5194" s="21" t="str">
        <f t="shared" si="502"/>
        <v/>
      </c>
      <c r="AI5194" s="1" t="str">
        <f>IFERROR(VLOOKUP(H5194,Factors!$C$45:$D$48,2,0),"")</f>
        <v/>
      </c>
      <c r="AJ5194" t="b">
        <f t="shared" si="501"/>
        <v>0</v>
      </c>
    </row>
    <row r="5195" spans="2:36" ht="14.4" x14ac:dyDescent="0.3">
      <c r="B5195" s="70"/>
      <c r="C5195" s="58"/>
      <c r="D5195" s="63"/>
      <c r="E5195" s="58"/>
      <c r="F5195" s="58"/>
      <c r="G5195" s="44"/>
      <c r="H5195" s="45"/>
      <c r="I5195" s="45"/>
      <c r="J5195" s="40" t="str">
        <f t="shared" si="497"/>
        <v/>
      </c>
      <c r="K5195" s="39" t="str">
        <f t="shared" si="499"/>
        <v/>
      </c>
      <c r="M5195" s="3"/>
      <c r="AB5195" s="17" t="str">
        <f t="shared" si="498"/>
        <v>-1</v>
      </c>
      <c r="AC5195" s="17">
        <f>IFERROR(INDEX(Factors!$C$59:$C$70,MATCH(AB5195,Factors!$B$59:$B$70,1),1),0)</f>
        <v>0</v>
      </c>
      <c r="AD5195" s="17">
        <f t="shared" si="500"/>
        <v>0</v>
      </c>
      <c r="AE5195" s="17">
        <f>IFERROR(INDEX(Factors!$B$6:$B$15,MATCH('INPUT - Census'!E5195,Factors!$C$6:$C$15,0),1),0)</f>
        <v>0</v>
      </c>
      <c r="AF5195" s="18">
        <f>IFERROR(INDEX(Factors!$B$16:$B$39,MATCH('INPUT - Census'!C5195,Factors!$C$16:$C$35,0),1),0)</f>
        <v>0</v>
      </c>
      <c r="AG5195" s="19">
        <f>IFERROR(INDEX(Factors!$B$40:$B$44,MATCH('INPUT - Census'!F5195,Factors!$C$40:$C$44,0),1),0)</f>
        <v>0</v>
      </c>
      <c r="AH5195" s="21" t="str">
        <f t="shared" si="502"/>
        <v/>
      </c>
      <c r="AI5195" s="1" t="str">
        <f>IFERROR(VLOOKUP(H5195,Factors!$C$45:$D$48,2,0),"")</f>
        <v/>
      </c>
      <c r="AJ5195" t="b">
        <f t="shared" si="501"/>
        <v>0</v>
      </c>
    </row>
    <row r="5196" spans="2:36" ht="14.4" x14ac:dyDescent="0.3">
      <c r="B5196" s="70"/>
      <c r="C5196" s="58"/>
      <c r="D5196" s="63"/>
      <c r="E5196" s="58"/>
      <c r="F5196" s="58"/>
      <c r="G5196" s="44"/>
      <c r="H5196" s="45"/>
      <c r="I5196" s="45"/>
      <c r="J5196" s="40" t="str">
        <f t="shared" si="497"/>
        <v/>
      </c>
      <c r="K5196" s="39" t="str">
        <f t="shared" si="499"/>
        <v/>
      </c>
      <c r="M5196" s="3"/>
      <c r="AB5196" s="17" t="str">
        <f t="shared" si="498"/>
        <v>-1</v>
      </c>
      <c r="AC5196" s="17">
        <f>IFERROR(INDEX(Factors!$C$59:$C$70,MATCH(AB5196,Factors!$B$59:$B$70,1),1),0)</f>
        <v>0</v>
      </c>
      <c r="AD5196" s="17">
        <f t="shared" si="500"/>
        <v>0</v>
      </c>
      <c r="AE5196" s="17">
        <f>IFERROR(INDEX(Factors!$B$6:$B$15,MATCH('INPUT - Census'!E5196,Factors!$C$6:$C$15,0),1),0)</f>
        <v>0</v>
      </c>
      <c r="AF5196" s="18">
        <f>IFERROR(INDEX(Factors!$B$16:$B$39,MATCH('INPUT - Census'!C5196,Factors!$C$16:$C$35,0),1),0)</f>
        <v>0</v>
      </c>
      <c r="AG5196" s="19">
        <f>IFERROR(INDEX(Factors!$B$40:$B$44,MATCH('INPUT - Census'!F5196,Factors!$C$40:$C$44,0),1),0)</f>
        <v>0</v>
      </c>
      <c r="AH5196" s="21" t="str">
        <f t="shared" si="502"/>
        <v/>
      </c>
      <c r="AI5196" s="1" t="str">
        <f>IFERROR(VLOOKUP(H5196,Factors!$C$45:$D$48,2,0),"")</f>
        <v/>
      </c>
      <c r="AJ5196" t="b">
        <f t="shared" si="501"/>
        <v>0</v>
      </c>
    </row>
    <row r="5197" spans="2:36" ht="14.4" x14ac:dyDescent="0.3">
      <c r="B5197" s="70"/>
      <c r="C5197" s="58"/>
      <c r="D5197" s="63"/>
      <c r="E5197" s="58"/>
      <c r="F5197" s="58"/>
      <c r="G5197" s="44"/>
      <c r="H5197" s="45"/>
      <c r="I5197" s="45"/>
      <c r="J5197" s="40" t="str">
        <f t="shared" si="497"/>
        <v/>
      </c>
      <c r="K5197" s="39" t="str">
        <f t="shared" si="499"/>
        <v/>
      </c>
      <c r="M5197" s="3"/>
      <c r="AB5197" s="17" t="str">
        <f t="shared" si="498"/>
        <v>-1</v>
      </c>
      <c r="AC5197" s="17">
        <f>IFERROR(INDEX(Factors!$C$59:$C$70,MATCH(AB5197,Factors!$B$59:$B$70,1),1),0)</f>
        <v>0</v>
      </c>
      <c r="AD5197" s="17">
        <f t="shared" si="500"/>
        <v>0</v>
      </c>
      <c r="AE5197" s="17">
        <f>IFERROR(INDEX(Factors!$B$6:$B$15,MATCH('INPUT - Census'!E5197,Factors!$C$6:$C$15,0),1),0)</f>
        <v>0</v>
      </c>
      <c r="AF5197" s="18">
        <f>IFERROR(INDEX(Factors!$B$16:$B$39,MATCH('INPUT - Census'!C5197,Factors!$C$16:$C$35,0),1),0)</f>
        <v>0</v>
      </c>
      <c r="AG5197" s="19">
        <f>IFERROR(INDEX(Factors!$B$40:$B$44,MATCH('INPUT - Census'!F5197,Factors!$C$40:$C$44,0),1),0)</f>
        <v>0</v>
      </c>
      <c r="AH5197" s="21" t="str">
        <f t="shared" si="502"/>
        <v/>
      </c>
      <c r="AI5197" s="1" t="str">
        <f>IFERROR(VLOOKUP(H5197,Factors!$C$45:$D$48,2,0),"")</f>
        <v/>
      </c>
      <c r="AJ5197" t="b">
        <f t="shared" si="501"/>
        <v>0</v>
      </c>
    </row>
    <row r="5198" spans="2:36" ht="14.4" x14ac:dyDescent="0.3">
      <c r="B5198" s="70"/>
      <c r="C5198" s="58"/>
      <c r="D5198" s="63"/>
      <c r="E5198" s="58"/>
      <c r="F5198" s="58"/>
      <c r="G5198" s="44"/>
      <c r="H5198" s="45"/>
      <c r="I5198" s="45"/>
      <c r="J5198" s="40" t="str">
        <f t="shared" si="497"/>
        <v/>
      </c>
      <c r="K5198" s="39" t="str">
        <f t="shared" si="499"/>
        <v/>
      </c>
      <c r="M5198" s="3"/>
      <c r="AB5198" s="17" t="str">
        <f t="shared" si="498"/>
        <v>-1</v>
      </c>
      <c r="AC5198" s="17">
        <f>IFERROR(INDEX(Factors!$C$59:$C$70,MATCH(AB5198,Factors!$B$59:$B$70,1),1),0)</f>
        <v>0</v>
      </c>
      <c r="AD5198" s="17">
        <f t="shared" si="500"/>
        <v>0</v>
      </c>
      <c r="AE5198" s="17">
        <f>IFERROR(INDEX(Factors!$B$6:$B$15,MATCH('INPUT - Census'!E5198,Factors!$C$6:$C$15,0),1),0)</f>
        <v>0</v>
      </c>
      <c r="AF5198" s="18">
        <f>IFERROR(INDEX(Factors!$B$16:$B$39,MATCH('INPUT - Census'!C5198,Factors!$C$16:$C$35,0),1),0)</f>
        <v>0</v>
      </c>
      <c r="AG5198" s="19">
        <f>IFERROR(INDEX(Factors!$B$40:$B$44,MATCH('INPUT - Census'!F5198,Factors!$C$40:$C$44,0),1),0)</f>
        <v>0</v>
      </c>
      <c r="AH5198" s="21" t="str">
        <f t="shared" si="502"/>
        <v/>
      </c>
      <c r="AI5198" s="1" t="str">
        <f>IFERROR(VLOOKUP(H5198,Factors!$C$45:$D$48,2,0),"")</f>
        <v/>
      </c>
      <c r="AJ5198" t="b">
        <f t="shared" si="501"/>
        <v>0</v>
      </c>
    </row>
    <row r="5199" spans="2:36" ht="14.4" x14ac:dyDescent="0.3">
      <c r="B5199" s="70"/>
      <c r="C5199" s="58"/>
      <c r="D5199" s="63"/>
      <c r="E5199" s="58"/>
      <c r="F5199" s="58"/>
      <c r="G5199" s="44"/>
      <c r="H5199" s="45"/>
      <c r="I5199" s="45"/>
      <c r="J5199" s="40" t="str">
        <f t="shared" si="497"/>
        <v/>
      </c>
      <c r="K5199" s="39" t="str">
        <f t="shared" si="499"/>
        <v/>
      </c>
      <c r="M5199" s="3"/>
      <c r="AB5199" s="17" t="str">
        <f t="shared" si="498"/>
        <v>-1</v>
      </c>
      <c r="AC5199" s="17">
        <f>IFERROR(INDEX(Factors!$C$59:$C$70,MATCH(AB5199,Factors!$B$59:$B$70,1),1),0)</f>
        <v>0</v>
      </c>
      <c r="AD5199" s="17">
        <f t="shared" si="500"/>
        <v>0</v>
      </c>
      <c r="AE5199" s="17">
        <f>IFERROR(INDEX(Factors!$B$6:$B$15,MATCH('INPUT - Census'!E5199,Factors!$C$6:$C$15,0),1),0)</f>
        <v>0</v>
      </c>
      <c r="AF5199" s="18">
        <f>IFERROR(INDEX(Factors!$B$16:$B$39,MATCH('INPUT - Census'!C5199,Factors!$C$16:$C$35,0),1),0)</f>
        <v>0</v>
      </c>
      <c r="AG5199" s="19">
        <f>IFERROR(INDEX(Factors!$B$40:$B$44,MATCH('INPUT - Census'!F5199,Factors!$C$40:$C$44,0),1),0)</f>
        <v>0</v>
      </c>
      <c r="AH5199" s="21" t="str">
        <f t="shared" si="502"/>
        <v/>
      </c>
      <c r="AI5199" s="1" t="str">
        <f>IFERROR(VLOOKUP(H5199,Factors!$C$45:$D$48,2,0),"")</f>
        <v/>
      </c>
      <c r="AJ5199" t="b">
        <f t="shared" si="501"/>
        <v>0</v>
      </c>
    </row>
    <row r="5200" spans="2:36" ht="14.4" x14ac:dyDescent="0.3">
      <c r="B5200" s="70"/>
      <c r="C5200" s="58"/>
      <c r="D5200" s="63"/>
      <c r="E5200" s="58"/>
      <c r="F5200" s="58"/>
      <c r="G5200" s="44"/>
      <c r="H5200" s="45"/>
      <c r="I5200" s="45"/>
      <c r="J5200" s="40" t="str">
        <f t="shared" si="497"/>
        <v/>
      </c>
      <c r="K5200" s="39" t="str">
        <f t="shared" si="499"/>
        <v/>
      </c>
      <c r="M5200" s="3"/>
      <c r="AB5200" s="17" t="str">
        <f t="shared" si="498"/>
        <v>-1</v>
      </c>
      <c r="AC5200" s="17">
        <f>IFERROR(INDEX(Factors!$C$59:$C$70,MATCH(AB5200,Factors!$B$59:$B$70,1),1),0)</f>
        <v>0</v>
      </c>
      <c r="AD5200" s="17">
        <f t="shared" si="500"/>
        <v>0</v>
      </c>
      <c r="AE5200" s="17">
        <f>IFERROR(INDEX(Factors!$B$6:$B$15,MATCH('INPUT - Census'!E5200,Factors!$C$6:$C$15,0),1),0)</f>
        <v>0</v>
      </c>
      <c r="AF5200" s="18">
        <f>IFERROR(INDEX(Factors!$B$16:$B$39,MATCH('INPUT - Census'!C5200,Factors!$C$16:$C$35,0),1),0)</f>
        <v>0</v>
      </c>
      <c r="AG5200" s="19">
        <f>IFERROR(INDEX(Factors!$B$40:$B$44,MATCH('INPUT - Census'!F5200,Factors!$C$40:$C$44,0),1),0)</f>
        <v>0</v>
      </c>
      <c r="AH5200" s="21" t="str">
        <f t="shared" si="502"/>
        <v/>
      </c>
      <c r="AI5200" s="1" t="str">
        <f>IFERROR(VLOOKUP(H5200,Factors!$C$45:$D$48,2,0),"")</f>
        <v/>
      </c>
      <c r="AJ5200" t="b">
        <f t="shared" si="501"/>
        <v>0</v>
      </c>
    </row>
    <row r="5201" spans="2:36" ht="14.4" x14ac:dyDescent="0.3">
      <c r="B5201" s="70"/>
      <c r="C5201" s="58"/>
      <c r="D5201" s="63"/>
      <c r="E5201" s="58"/>
      <c r="F5201" s="58"/>
      <c r="G5201" s="44"/>
      <c r="H5201" s="45"/>
      <c r="I5201" s="45"/>
      <c r="J5201" s="40" t="str">
        <f t="shared" si="497"/>
        <v/>
      </c>
      <c r="K5201" s="39" t="str">
        <f t="shared" si="499"/>
        <v/>
      </c>
      <c r="M5201" s="3"/>
      <c r="AB5201" s="17" t="str">
        <f t="shared" si="498"/>
        <v>-1</v>
      </c>
      <c r="AC5201" s="17">
        <f>IFERROR(INDEX(Factors!$C$59:$C$70,MATCH(AB5201,Factors!$B$59:$B$70,1),1),0)</f>
        <v>0</v>
      </c>
      <c r="AD5201" s="17">
        <f t="shared" si="500"/>
        <v>0</v>
      </c>
      <c r="AE5201" s="17">
        <f>IFERROR(INDEX(Factors!$B$6:$B$15,MATCH('INPUT - Census'!E5201,Factors!$C$6:$C$15,0),1),0)</f>
        <v>0</v>
      </c>
      <c r="AF5201" s="18">
        <f>IFERROR(INDEX(Factors!$B$16:$B$39,MATCH('INPUT - Census'!C5201,Factors!$C$16:$C$35,0),1),0)</f>
        <v>0</v>
      </c>
      <c r="AG5201" s="19">
        <f>IFERROR(INDEX(Factors!$B$40:$B$44,MATCH('INPUT - Census'!F5201,Factors!$C$40:$C$44,0),1),0)</f>
        <v>0</v>
      </c>
      <c r="AH5201" s="21" t="str">
        <f t="shared" si="502"/>
        <v/>
      </c>
      <c r="AI5201" s="1" t="str">
        <f>IFERROR(VLOOKUP(H5201,Factors!$C$45:$D$48,2,0),"")</f>
        <v/>
      </c>
      <c r="AJ5201" t="b">
        <f t="shared" si="501"/>
        <v>0</v>
      </c>
    </row>
    <row r="5202" spans="2:36" ht="14.4" x14ac:dyDescent="0.3">
      <c r="B5202" s="70"/>
      <c r="C5202" s="58"/>
      <c r="D5202" s="63"/>
      <c r="E5202" s="58"/>
      <c r="F5202" s="58"/>
      <c r="G5202" s="44"/>
      <c r="H5202" s="45"/>
      <c r="I5202" s="45"/>
      <c r="J5202" s="40" t="str">
        <f t="shared" si="497"/>
        <v/>
      </c>
      <c r="K5202" s="39" t="str">
        <f t="shared" si="499"/>
        <v/>
      </c>
      <c r="M5202" s="3"/>
      <c r="AB5202" s="17" t="str">
        <f t="shared" si="498"/>
        <v>-1</v>
      </c>
      <c r="AC5202" s="17">
        <f>IFERROR(INDEX(Factors!$C$59:$C$70,MATCH(AB5202,Factors!$B$59:$B$70,1),1),0)</f>
        <v>0</v>
      </c>
      <c r="AD5202" s="17">
        <f t="shared" si="500"/>
        <v>0</v>
      </c>
      <c r="AE5202" s="17">
        <f>IFERROR(INDEX(Factors!$B$6:$B$15,MATCH('INPUT - Census'!E5202,Factors!$C$6:$C$15,0),1),0)</f>
        <v>0</v>
      </c>
      <c r="AF5202" s="18">
        <f>IFERROR(INDEX(Factors!$B$16:$B$39,MATCH('INPUT - Census'!C5202,Factors!$C$16:$C$35,0),1),0)</f>
        <v>0</v>
      </c>
      <c r="AG5202" s="19">
        <f>IFERROR(INDEX(Factors!$B$40:$B$44,MATCH('INPUT - Census'!F5202,Factors!$C$40:$C$44,0),1),0)</f>
        <v>0</v>
      </c>
      <c r="AH5202" s="21" t="str">
        <f t="shared" si="502"/>
        <v/>
      </c>
      <c r="AI5202" s="1" t="str">
        <f>IFERROR(VLOOKUP(H5202,Factors!$C$45:$D$48,2,0),"")</f>
        <v/>
      </c>
      <c r="AJ5202" t="b">
        <f t="shared" si="501"/>
        <v>0</v>
      </c>
    </row>
    <row r="5203" spans="2:36" ht="14.4" x14ac:dyDescent="0.3">
      <c r="B5203" s="70"/>
      <c r="C5203" s="58"/>
      <c r="D5203" s="63"/>
      <c r="E5203" s="58"/>
      <c r="F5203" s="58"/>
      <c r="G5203" s="44"/>
      <c r="H5203" s="45"/>
      <c r="I5203" s="45"/>
      <c r="J5203" s="40" t="str">
        <f t="shared" si="497"/>
        <v/>
      </c>
      <c r="K5203" s="39" t="str">
        <f t="shared" si="499"/>
        <v/>
      </c>
      <c r="M5203" s="3"/>
      <c r="AB5203" s="17" t="str">
        <f t="shared" si="498"/>
        <v>-1</v>
      </c>
      <c r="AC5203" s="17">
        <f>IFERROR(INDEX(Factors!$C$59:$C$70,MATCH(AB5203,Factors!$B$59:$B$70,1),1),0)</f>
        <v>0</v>
      </c>
      <c r="AD5203" s="17">
        <f t="shared" si="500"/>
        <v>0</v>
      </c>
      <c r="AE5203" s="17">
        <f>IFERROR(INDEX(Factors!$B$6:$B$15,MATCH('INPUT - Census'!E5203,Factors!$C$6:$C$15,0),1),0)</f>
        <v>0</v>
      </c>
      <c r="AF5203" s="18">
        <f>IFERROR(INDEX(Factors!$B$16:$B$39,MATCH('INPUT - Census'!C5203,Factors!$C$16:$C$35,0),1),0)</f>
        <v>0</v>
      </c>
      <c r="AG5203" s="19">
        <f>IFERROR(INDEX(Factors!$B$40:$B$44,MATCH('INPUT - Census'!F5203,Factors!$C$40:$C$44,0),1),0)</f>
        <v>0</v>
      </c>
      <c r="AH5203" s="21" t="str">
        <f t="shared" si="502"/>
        <v/>
      </c>
      <c r="AI5203" s="1" t="str">
        <f>IFERROR(VLOOKUP(H5203,Factors!$C$45:$D$48,2,0),"")</f>
        <v/>
      </c>
      <c r="AJ5203" t="b">
        <f t="shared" si="501"/>
        <v>0</v>
      </c>
    </row>
    <row r="5204" spans="2:36" ht="14.4" x14ac:dyDescent="0.3">
      <c r="B5204" s="70"/>
      <c r="C5204" s="58"/>
      <c r="D5204" s="63"/>
      <c r="E5204" s="58"/>
      <c r="F5204" s="58"/>
      <c r="G5204" s="44"/>
      <c r="H5204" s="45"/>
      <c r="I5204" s="45"/>
      <c r="J5204" s="40" t="str">
        <f t="shared" si="497"/>
        <v/>
      </c>
      <c r="K5204" s="39" t="str">
        <f t="shared" si="499"/>
        <v/>
      </c>
      <c r="M5204" s="3"/>
      <c r="AB5204" s="17" t="str">
        <f t="shared" si="498"/>
        <v>-1</v>
      </c>
      <c r="AC5204" s="17">
        <f>IFERROR(INDEX(Factors!$C$59:$C$70,MATCH(AB5204,Factors!$B$59:$B$70,1),1),0)</f>
        <v>0</v>
      </c>
      <c r="AD5204" s="17">
        <f t="shared" si="500"/>
        <v>0</v>
      </c>
      <c r="AE5204" s="17">
        <f>IFERROR(INDEX(Factors!$B$6:$B$15,MATCH('INPUT - Census'!E5204,Factors!$C$6:$C$15,0),1),0)</f>
        <v>0</v>
      </c>
      <c r="AF5204" s="18">
        <f>IFERROR(INDEX(Factors!$B$16:$B$39,MATCH('INPUT - Census'!C5204,Factors!$C$16:$C$35,0),1),0)</f>
        <v>0</v>
      </c>
      <c r="AG5204" s="19">
        <f>IFERROR(INDEX(Factors!$B$40:$B$44,MATCH('INPUT - Census'!F5204,Factors!$C$40:$C$44,0),1),0)</f>
        <v>0</v>
      </c>
      <c r="AH5204" s="21" t="str">
        <f t="shared" si="502"/>
        <v/>
      </c>
      <c r="AI5204" s="1" t="str">
        <f>IFERROR(VLOOKUP(H5204,Factors!$C$45:$D$48,2,0),"")</f>
        <v/>
      </c>
      <c r="AJ5204" t="b">
        <f t="shared" si="501"/>
        <v>0</v>
      </c>
    </row>
    <row r="5205" spans="2:36" ht="14.4" x14ac:dyDescent="0.3">
      <c r="B5205" s="70"/>
      <c r="C5205" s="58"/>
      <c r="D5205" s="63"/>
      <c r="E5205" s="58"/>
      <c r="F5205" s="58"/>
      <c r="G5205" s="44"/>
      <c r="H5205" s="45"/>
      <c r="I5205" s="45"/>
      <c r="J5205" s="40" t="str">
        <f t="shared" si="497"/>
        <v/>
      </c>
      <c r="K5205" s="39" t="str">
        <f t="shared" si="499"/>
        <v/>
      </c>
      <c r="M5205" s="3"/>
      <c r="AB5205" s="17" t="str">
        <f t="shared" si="498"/>
        <v>-1</v>
      </c>
      <c r="AC5205" s="17">
        <f>IFERROR(INDEX(Factors!$C$59:$C$70,MATCH(AB5205,Factors!$B$59:$B$70,1),1),0)</f>
        <v>0</v>
      </c>
      <c r="AD5205" s="17">
        <f t="shared" si="500"/>
        <v>0</v>
      </c>
      <c r="AE5205" s="17">
        <f>IFERROR(INDEX(Factors!$B$6:$B$15,MATCH('INPUT - Census'!E5205,Factors!$C$6:$C$15,0),1),0)</f>
        <v>0</v>
      </c>
      <c r="AF5205" s="18">
        <f>IFERROR(INDEX(Factors!$B$16:$B$39,MATCH('INPUT - Census'!C5205,Factors!$C$16:$C$35,0),1),0)</f>
        <v>0</v>
      </c>
      <c r="AG5205" s="19">
        <f>IFERROR(INDEX(Factors!$B$40:$B$44,MATCH('INPUT - Census'!F5205,Factors!$C$40:$C$44,0),1),0)</f>
        <v>0</v>
      </c>
      <c r="AH5205" s="21" t="str">
        <f t="shared" si="502"/>
        <v/>
      </c>
      <c r="AI5205" s="1" t="str">
        <f>IFERROR(VLOOKUP(H5205,Factors!$C$45:$D$48,2,0),"")</f>
        <v/>
      </c>
      <c r="AJ5205" t="b">
        <f t="shared" si="501"/>
        <v>0</v>
      </c>
    </row>
    <row r="5206" spans="2:36" ht="14.4" x14ac:dyDescent="0.3">
      <c r="B5206" s="70"/>
      <c r="C5206" s="58"/>
      <c r="D5206" s="63"/>
      <c r="E5206" s="58"/>
      <c r="F5206" s="58"/>
      <c r="G5206" s="44"/>
      <c r="H5206" s="45"/>
      <c r="I5206" s="45"/>
      <c r="J5206" s="40" t="str">
        <f t="shared" si="497"/>
        <v/>
      </c>
      <c r="K5206" s="39" t="str">
        <f t="shared" si="499"/>
        <v/>
      </c>
      <c r="M5206" s="3"/>
      <c r="AB5206" s="17" t="str">
        <f t="shared" si="498"/>
        <v>-1</v>
      </c>
      <c r="AC5206" s="17">
        <f>IFERROR(INDEX(Factors!$C$59:$C$70,MATCH(AB5206,Factors!$B$59:$B$70,1),1),0)</f>
        <v>0</v>
      </c>
      <c r="AD5206" s="17">
        <f t="shared" si="500"/>
        <v>0</v>
      </c>
      <c r="AE5206" s="17">
        <f>IFERROR(INDEX(Factors!$B$6:$B$15,MATCH('INPUT - Census'!E5206,Factors!$C$6:$C$15,0),1),0)</f>
        <v>0</v>
      </c>
      <c r="AF5206" s="18">
        <f>IFERROR(INDEX(Factors!$B$16:$B$39,MATCH('INPUT - Census'!C5206,Factors!$C$16:$C$35,0),1),0)</f>
        <v>0</v>
      </c>
      <c r="AG5206" s="19">
        <f>IFERROR(INDEX(Factors!$B$40:$B$44,MATCH('INPUT - Census'!F5206,Factors!$C$40:$C$44,0),1),0)</f>
        <v>0</v>
      </c>
      <c r="AH5206" s="21" t="str">
        <f t="shared" si="502"/>
        <v/>
      </c>
      <c r="AI5206" s="1" t="str">
        <f>IFERROR(VLOOKUP(H5206,Factors!$C$45:$D$48,2,0),"")</f>
        <v/>
      </c>
      <c r="AJ5206" t="b">
        <f t="shared" si="501"/>
        <v>0</v>
      </c>
    </row>
    <row r="5207" spans="2:36" ht="14.4" x14ac:dyDescent="0.3">
      <c r="B5207" s="70"/>
      <c r="C5207" s="58"/>
      <c r="D5207" s="63"/>
      <c r="E5207" s="58"/>
      <c r="F5207" s="58"/>
      <c r="G5207" s="44"/>
      <c r="H5207" s="45"/>
      <c r="I5207" s="45"/>
      <c r="J5207" s="40" t="str">
        <f t="shared" si="497"/>
        <v/>
      </c>
      <c r="K5207" s="39" t="str">
        <f t="shared" si="499"/>
        <v/>
      </c>
      <c r="M5207" s="3"/>
      <c r="AB5207" s="17" t="str">
        <f t="shared" si="498"/>
        <v>-1</v>
      </c>
      <c r="AC5207" s="17">
        <f>IFERROR(INDEX(Factors!$C$59:$C$70,MATCH(AB5207,Factors!$B$59:$B$70,1),1),0)</f>
        <v>0</v>
      </c>
      <c r="AD5207" s="17">
        <f t="shared" si="500"/>
        <v>0</v>
      </c>
      <c r="AE5207" s="17">
        <f>IFERROR(INDEX(Factors!$B$6:$B$15,MATCH('INPUT - Census'!E5207,Factors!$C$6:$C$15,0),1),0)</f>
        <v>0</v>
      </c>
      <c r="AF5207" s="18">
        <f>IFERROR(INDEX(Factors!$B$16:$B$39,MATCH('INPUT - Census'!C5207,Factors!$C$16:$C$35,0),1),0)</f>
        <v>0</v>
      </c>
      <c r="AG5207" s="19">
        <f>IFERROR(INDEX(Factors!$B$40:$B$44,MATCH('INPUT - Census'!F5207,Factors!$C$40:$C$44,0),1),0)</f>
        <v>0</v>
      </c>
      <c r="AH5207" s="21" t="str">
        <f t="shared" si="502"/>
        <v/>
      </c>
      <c r="AI5207" s="1" t="str">
        <f>IFERROR(VLOOKUP(H5207,Factors!$C$45:$D$48,2,0),"")</f>
        <v/>
      </c>
      <c r="AJ5207" t="b">
        <f t="shared" si="501"/>
        <v>0</v>
      </c>
    </row>
    <row r="5208" spans="2:36" ht="14.4" x14ac:dyDescent="0.3">
      <c r="B5208" s="70"/>
      <c r="C5208" s="58"/>
      <c r="D5208" s="63"/>
      <c r="E5208" s="58"/>
      <c r="F5208" s="58"/>
      <c r="G5208" s="44"/>
      <c r="H5208" s="45"/>
      <c r="I5208" s="45"/>
      <c r="J5208" s="40" t="str">
        <f t="shared" si="497"/>
        <v/>
      </c>
      <c r="K5208" s="39" t="str">
        <f t="shared" si="499"/>
        <v/>
      </c>
      <c r="M5208" s="3"/>
      <c r="AB5208" s="17" t="str">
        <f t="shared" si="498"/>
        <v>-1</v>
      </c>
      <c r="AC5208" s="17">
        <f>IFERROR(INDEX(Factors!$C$59:$C$70,MATCH(AB5208,Factors!$B$59:$B$70,1),1),0)</f>
        <v>0</v>
      </c>
      <c r="AD5208" s="17">
        <f t="shared" si="500"/>
        <v>0</v>
      </c>
      <c r="AE5208" s="17">
        <f>IFERROR(INDEX(Factors!$B$6:$B$15,MATCH('INPUT - Census'!E5208,Factors!$C$6:$C$15,0),1),0)</f>
        <v>0</v>
      </c>
      <c r="AF5208" s="18">
        <f>IFERROR(INDEX(Factors!$B$16:$B$39,MATCH('INPUT - Census'!C5208,Factors!$C$16:$C$35,0),1),0)</f>
        <v>0</v>
      </c>
      <c r="AG5208" s="19">
        <f>IFERROR(INDEX(Factors!$B$40:$B$44,MATCH('INPUT - Census'!F5208,Factors!$C$40:$C$44,0),1),0)</f>
        <v>0</v>
      </c>
      <c r="AH5208" s="21" t="str">
        <f t="shared" si="502"/>
        <v/>
      </c>
      <c r="AI5208" s="1" t="str">
        <f>IFERROR(VLOOKUP(H5208,Factors!$C$45:$D$48,2,0),"")</f>
        <v/>
      </c>
      <c r="AJ5208" t="b">
        <f t="shared" si="501"/>
        <v>0</v>
      </c>
    </row>
    <row r="5209" spans="2:36" ht="14.4" x14ac:dyDescent="0.3">
      <c r="B5209" s="70"/>
      <c r="C5209" s="58"/>
      <c r="D5209" s="63"/>
      <c r="E5209" s="58"/>
      <c r="F5209" s="58"/>
      <c r="G5209" s="44"/>
      <c r="H5209" s="45"/>
      <c r="I5209" s="45"/>
      <c r="J5209" s="40" t="str">
        <f t="shared" si="497"/>
        <v/>
      </c>
      <c r="K5209" s="39" t="str">
        <f t="shared" si="499"/>
        <v/>
      </c>
      <c r="M5209" s="3"/>
      <c r="AB5209" s="17" t="str">
        <f t="shared" si="498"/>
        <v>-1</v>
      </c>
      <c r="AC5209" s="17">
        <f>IFERROR(INDEX(Factors!$C$59:$C$70,MATCH(AB5209,Factors!$B$59:$B$70,1),1),0)</f>
        <v>0</v>
      </c>
      <c r="AD5209" s="17">
        <f t="shared" si="500"/>
        <v>0</v>
      </c>
      <c r="AE5209" s="17">
        <f>IFERROR(INDEX(Factors!$B$6:$B$15,MATCH('INPUT - Census'!E5209,Factors!$C$6:$C$15,0),1),0)</f>
        <v>0</v>
      </c>
      <c r="AF5209" s="18">
        <f>IFERROR(INDEX(Factors!$B$16:$B$39,MATCH('INPUT - Census'!C5209,Factors!$C$16:$C$35,0),1),0)</f>
        <v>0</v>
      </c>
      <c r="AG5209" s="19">
        <f>IFERROR(INDEX(Factors!$B$40:$B$44,MATCH('INPUT - Census'!F5209,Factors!$C$40:$C$44,0),1),0)</f>
        <v>0</v>
      </c>
      <c r="AH5209" s="21" t="str">
        <f t="shared" si="502"/>
        <v/>
      </c>
      <c r="AI5209" s="1" t="str">
        <f>IFERROR(VLOOKUP(H5209,Factors!$C$45:$D$48,2,0),"")</f>
        <v/>
      </c>
      <c r="AJ5209" t="b">
        <f t="shared" si="501"/>
        <v>0</v>
      </c>
    </row>
    <row r="5210" spans="2:36" ht="14.4" x14ac:dyDescent="0.3">
      <c r="B5210" s="70"/>
      <c r="C5210" s="58"/>
      <c r="D5210" s="63"/>
      <c r="E5210" s="58"/>
      <c r="F5210" s="58"/>
      <c r="G5210" s="44"/>
      <c r="H5210" s="45"/>
      <c r="I5210" s="45"/>
      <c r="J5210" s="40" t="str">
        <f t="shared" si="497"/>
        <v/>
      </c>
      <c r="K5210" s="39" t="str">
        <f t="shared" si="499"/>
        <v/>
      </c>
      <c r="M5210" s="3"/>
      <c r="AB5210" s="17" t="str">
        <f t="shared" si="498"/>
        <v>-1</v>
      </c>
      <c r="AC5210" s="17">
        <f>IFERROR(INDEX(Factors!$C$59:$C$70,MATCH(AB5210,Factors!$B$59:$B$70,1),1),0)</f>
        <v>0</v>
      </c>
      <c r="AD5210" s="17">
        <f t="shared" si="500"/>
        <v>0</v>
      </c>
      <c r="AE5210" s="17">
        <f>IFERROR(INDEX(Factors!$B$6:$B$15,MATCH('INPUT - Census'!E5210,Factors!$C$6:$C$15,0),1),0)</f>
        <v>0</v>
      </c>
      <c r="AF5210" s="18">
        <f>IFERROR(INDEX(Factors!$B$16:$B$39,MATCH('INPUT - Census'!C5210,Factors!$C$16:$C$35,0),1),0)</f>
        <v>0</v>
      </c>
      <c r="AG5210" s="19">
        <f>IFERROR(INDEX(Factors!$B$40:$B$44,MATCH('INPUT - Census'!F5210,Factors!$C$40:$C$44,0),1),0)</f>
        <v>0</v>
      </c>
      <c r="AH5210" s="21" t="str">
        <f t="shared" si="502"/>
        <v/>
      </c>
      <c r="AI5210" s="1" t="str">
        <f>IFERROR(VLOOKUP(H5210,Factors!$C$45:$D$48,2,0),"")</f>
        <v/>
      </c>
      <c r="AJ5210" t="b">
        <f t="shared" si="501"/>
        <v>0</v>
      </c>
    </row>
    <row r="5211" spans="2:36" ht="14.4" x14ac:dyDescent="0.3">
      <c r="B5211" s="70"/>
      <c r="C5211" s="58"/>
      <c r="D5211" s="63"/>
      <c r="E5211" s="58"/>
      <c r="F5211" s="58"/>
      <c r="G5211" s="44"/>
      <c r="H5211" s="45"/>
      <c r="I5211" s="45"/>
      <c r="J5211" s="40" t="str">
        <f t="shared" si="497"/>
        <v/>
      </c>
      <c r="K5211" s="39" t="str">
        <f t="shared" si="499"/>
        <v/>
      </c>
      <c r="M5211" s="3"/>
      <c r="AB5211" s="17" t="str">
        <f t="shared" si="498"/>
        <v>-1</v>
      </c>
      <c r="AC5211" s="17">
        <f>IFERROR(INDEX(Factors!$C$59:$C$70,MATCH(AB5211,Factors!$B$59:$B$70,1),1),0)</f>
        <v>0</v>
      </c>
      <c r="AD5211" s="17">
        <f t="shared" si="500"/>
        <v>0</v>
      </c>
      <c r="AE5211" s="17">
        <f>IFERROR(INDEX(Factors!$B$6:$B$15,MATCH('INPUT - Census'!E5211,Factors!$C$6:$C$15,0),1),0)</f>
        <v>0</v>
      </c>
      <c r="AF5211" s="18">
        <f>IFERROR(INDEX(Factors!$B$16:$B$39,MATCH('INPUT - Census'!C5211,Factors!$C$16:$C$35,0),1),0)</f>
        <v>0</v>
      </c>
      <c r="AG5211" s="19">
        <f>IFERROR(INDEX(Factors!$B$40:$B$44,MATCH('INPUT - Census'!F5211,Factors!$C$40:$C$44,0),1),0)</f>
        <v>0</v>
      </c>
      <c r="AH5211" s="21" t="str">
        <f t="shared" si="502"/>
        <v/>
      </c>
      <c r="AI5211" s="1" t="str">
        <f>IFERROR(VLOOKUP(H5211,Factors!$C$45:$D$48,2,0),"")</f>
        <v/>
      </c>
      <c r="AJ5211" t="b">
        <f t="shared" si="501"/>
        <v>0</v>
      </c>
    </row>
    <row r="5212" spans="2:36" ht="14.4" x14ac:dyDescent="0.3">
      <c r="B5212" s="70"/>
      <c r="C5212" s="58"/>
      <c r="D5212" s="63"/>
      <c r="E5212" s="58"/>
      <c r="F5212" s="58"/>
      <c r="G5212" s="44"/>
      <c r="H5212" s="45"/>
      <c r="I5212" s="45"/>
      <c r="J5212" s="40" t="str">
        <f t="shared" si="497"/>
        <v/>
      </c>
      <c r="K5212" s="39" t="str">
        <f t="shared" si="499"/>
        <v/>
      </c>
      <c r="M5212" s="3"/>
      <c r="AB5212" s="17" t="str">
        <f t="shared" si="498"/>
        <v>-1</v>
      </c>
      <c r="AC5212" s="17">
        <f>IFERROR(INDEX(Factors!$C$59:$C$70,MATCH(AB5212,Factors!$B$59:$B$70,1),1),0)</f>
        <v>0</v>
      </c>
      <c r="AD5212" s="17">
        <f t="shared" si="500"/>
        <v>0</v>
      </c>
      <c r="AE5212" s="17">
        <f>IFERROR(INDEX(Factors!$B$6:$B$15,MATCH('INPUT - Census'!E5212,Factors!$C$6:$C$15,0),1),0)</f>
        <v>0</v>
      </c>
      <c r="AF5212" s="18">
        <f>IFERROR(INDEX(Factors!$B$16:$B$39,MATCH('INPUT - Census'!C5212,Factors!$C$16:$C$35,0),1),0)</f>
        <v>0</v>
      </c>
      <c r="AG5212" s="19">
        <f>IFERROR(INDEX(Factors!$B$40:$B$44,MATCH('INPUT - Census'!F5212,Factors!$C$40:$C$44,0),1),0)</f>
        <v>0</v>
      </c>
      <c r="AH5212" s="21" t="str">
        <f t="shared" si="502"/>
        <v/>
      </c>
      <c r="AI5212" s="1" t="str">
        <f>IFERROR(VLOOKUP(H5212,Factors!$C$45:$D$48,2,0),"")</f>
        <v/>
      </c>
      <c r="AJ5212" t="b">
        <f t="shared" si="501"/>
        <v>0</v>
      </c>
    </row>
    <row r="5213" spans="2:36" ht="14.4" x14ac:dyDescent="0.3">
      <c r="B5213" s="70"/>
      <c r="C5213" s="58"/>
      <c r="D5213" s="63"/>
      <c r="E5213" s="58"/>
      <c r="F5213" s="58"/>
      <c r="G5213" s="44"/>
      <c r="H5213" s="45"/>
      <c r="I5213" s="45"/>
      <c r="J5213" s="40" t="str">
        <f t="shared" si="497"/>
        <v/>
      </c>
      <c r="K5213" s="39" t="str">
        <f t="shared" si="499"/>
        <v/>
      </c>
      <c r="M5213" s="3"/>
      <c r="AB5213" s="17" t="str">
        <f t="shared" si="498"/>
        <v>-1</v>
      </c>
      <c r="AC5213" s="17">
        <f>IFERROR(INDEX(Factors!$C$59:$C$70,MATCH(AB5213,Factors!$B$59:$B$70,1),1),0)</f>
        <v>0</v>
      </c>
      <c r="AD5213" s="17">
        <f t="shared" si="500"/>
        <v>0</v>
      </c>
      <c r="AE5213" s="17">
        <f>IFERROR(INDEX(Factors!$B$6:$B$15,MATCH('INPUT - Census'!E5213,Factors!$C$6:$C$15,0),1),0)</f>
        <v>0</v>
      </c>
      <c r="AF5213" s="18">
        <f>IFERROR(INDEX(Factors!$B$16:$B$39,MATCH('INPUT - Census'!C5213,Factors!$C$16:$C$35,0),1),0)</f>
        <v>0</v>
      </c>
      <c r="AG5213" s="19">
        <f>IFERROR(INDEX(Factors!$B$40:$B$44,MATCH('INPUT - Census'!F5213,Factors!$C$40:$C$44,0),1),0)</f>
        <v>0</v>
      </c>
      <c r="AH5213" s="21" t="str">
        <f t="shared" si="502"/>
        <v/>
      </c>
      <c r="AI5213" s="1" t="str">
        <f>IFERROR(VLOOKUP(H5213,Factors!$C$45:$D$48,2,0),"")</f>
        <v/>
      </c>
      <c r="AJ5213" t="b">
        <f t="shared" si="501"/>
        <v>0</v>
      </c>
    </row>
    <row r="5214" spans="2:36" ht="14.4" x14ac:dyDescent="0.3">
      <c r="B5214" s="70"/>
      <c r="C5214" s="58"/>
      <c r="D5214" s="63"/>
      <c r="E5214" s="58"/>
      <c r="F5214" s="58"/>
      <c r="G5214" s="44"/>
      <c r="H5214" s="45"/>
      <c r="I5214" s="45"/>
      <c r="J5214" s="40" t="str">
        <f t="shared" si="497"/>
        <v/>
      </c>
      <c r="K5214" s="39" t="str">
        <f t="shared" si="499"/>
        <v/>
      </c>
      <c r="M5214" s="3"/>
      <c r="AB5214" s="17" t="str">
        <f t="shared" si="498"/>
        <v>-1</v>
      </c>
      <c r="AC5214" s="17">
        <f>IFERROR(INDEX(Factors!$C$59:$C$70,MATCH(AB5214,Factors!$B$59:$B$70,1),1),0)</f>
        <v>0</v>
      </c>
      <c r="AD5214" s="17">
        <f t="shared" si="500"/>
        <v>0</v>
      </c>
      <c r="AE5214" s="17">
        <f>IFERROR(INDEX(Factors!$B$6:$B$15,MATCH('INPUT - Census'!E5214,Factors!$C$6:$C$15,0),1),0)</f>
        <v>0</v>
      </c>
      <c r="AF5214" s="18">
        <f>IFERROR(INDEX(Factors!$B$16:$B$39,MATCH('INPUT - Census'!C5214,Factors!$C$16:$C$35,0),1),0)</f>
        <v>0</v>
      </c>
      <c r="AG5214" s="19">
        <f>IFERROR(INDEX(Factors!$B$40:$B$44,MATCH('INPUT - Census'!F5214,Factors!$C$40:$C$44,0),1),0)</f>
        <v>0</v>
      </c>
      <c r="AH5214" s="21" t="str">
        <f t="shared" si="502"/>
        <v/>
      </c>
      <c r="AI5214" s="1" t="str">
        <f>IFERROR(VLOOKUP(H5214,Factors!$C$45:$D$48,2,0),"")</f>
        <v/>
      </c>
      <c r="AJ5214" t="b">
        <f t="shared" si="501"/>
        <v>0</v>
      </c>
    </row>
    <row r="5215" spans="2:36" ht="14.4" x14ac:dyDescent="0.3">
      <c r="B5215" s="70"/>
      <c r="C5215" s="58"/>
      <c r="D5215" s="63"/>
      <c r="E5215" s="58"/>
      <c r="F5215" s="58"/>
      <c r="G5215" s="44"/>
      <c r="H5215" s="45"/>
      <c r="I5215" s="45"/>
      <c r="J5215" s="40" t="str">
        <f t="shared" si="497"/>
        <v/>
      </c>
      <c r="K5215" s="39" t="str">
        <f t="shared" si="499"/>
        <v/>
      </c>
      <c r="M5215" s="3"/>
      <c r="AB5215" s="17" t="str">
        <f t="shared" si="498"/>
        <v>-1</v>
      </c>
      <c r="AC5215" s="17">
        <f>IFERROR(INDEX(Factors!$C$59:$C$70,MATCH(AB5215,Factors!$B$59:$B$70,1),1),0)</f>
        <v>0</v>
      </c>
      <c r="AD5215" s="17">
        <f t="shared" si="500"/>
        <v>0</v>
      </c>
      <c r="AE5215" s="17">
        <f>IFERROR(INDEX(Factors!$B$6:$B$15,MATCH('INPUT - Census'!E5215,Factors!$C$6:$C$15,0),1),0)</f>
        <v>0</v>
      </c>
      <c r="AF5215" s="18">
        <f>IFERROR(INDEX(Factors!$B$16:$B$39,MATCH('INPUT - Census'!C5215,Factors!$C$16:$C$35,0),1),0)</f>
        <v>0</v>
      </c>
      <c r="AG5215" s="19">
        <f>IFERROR(INDEX(Factors!$B$40:$B$44,MATCH('INPUT - Census'!F5215,Factors!$C$40:$C$44,0),1),0)</f>
        <v>0</v>
      </c>
      <c r="AH5215" s="21" t="str">
        <f t="shared" si="502"/>
        <v/>
      </c>
      <c r="AI5215" s="1" t="str">
        <f>IFERROR(VLOOKUP(H5215,Factors!$C$45:$D$48,2,0),"")</f>
        <v/>
      </c>
      <c r="AJ5215" t="b">
        <f t="shared" si="501"/>
        <v>0</v>
      </c>
    </row>
    <row r="5216" spans="2:36" ht="14.4" x14ac:dyDescent="0.3">
      <c r="B5216" s="70"/>
      <c r="C5216" s="58"/>
      <c r="D5216" s="63"/>
      <c r="E5216" s="58"/>
      <c r="F5216" s="58"/>
      <c r="G5216" s="44"/>
      <c r="H5216" s="45"/>
      <c r="I5216" s="45"/>
      <c r="J5216" s="40" t="str">
        <f t="shared" si="497"/>
        <v/>
      </c>
      <c r="K5216" s="39" t="str">
        <f t="shared" si="499"/>
        <v/>
      </c>
      <c r="M5216" s="3"/>
      <c r="AB5216" s="17" t="str">
        <f t="shared" si="498"/>
        <v>-1</v>
      </c>
      <c r="AC5216" s="17">
        <f>IFERROR(INDEX(Factors!$C$59:$C$70,MATCH(AB5216,Factors!$B$59:$B$70,1),1),0)</f>
        <v>0</v>
      </c>
      <c r="AD5216" s="17">
        <f t="shared" si="500"/>
        <v>0</v>
      </c>
      <c r="AE5216" s="17">
        <f>IFERROR(INDEX(Factors!$B$6:$B$15,MATCH('INPUT - Census'!E5216,Factors!$C$6:$C$15,0),1),0)</f>
        <v>0</v>
      </c>
      <c r="AF5216" s="18">
        <f>IFERROR(INDEX(Factors!$B$16:$B$39,MATCH('INPUT - Census'!C5216,Factors!$C$16:$C$35,0),1),0)</f>
        <v>0</v>
      </c>
      <c r="AG5216" s="19">
        <f>IFERROR(INDEX(Factors!$B$40:$B$44,MATCH('INPUT - Census'!F5216,Factors!$C$40:$C$44,0),1),0)</f>
        <v>0</v>
      </c>
      <c r="AH5216" s="21" t="str">
        <f t="shared" si="502"/>
        <v/>
      </c>
      <c r="AI5216" s="1" t="str">
        <f>IFERROR(VLOOKUP(H5216,Factors!$C$45:$D$48,2,0),"")</f>
        <v/>
      </c>
      <c r="AJ5216" t="b">
        <f t="shared" si="501"/>
        <v>0</v>
      </c>
    </row>
    <row r="5217" spans="2:36" ht="14.4" x14ac:dyDescent="0.3">
      <c r="B5217" s="70"/>
      <c r="C5217" s="58"/>
      <c r="D5217" s="63"/>
      <c r="E5217" s="58"/>
      <c r="F5217" s="58"/>
      <c r="G5217" s="44"/>
      <c r="H5217" s="45"/>
      <c r="I5217" s="45"/>
      <c r="J5217" s="40" t="str">
        <f t="shared" si="497"/>
        <v/>
      </c>
      <c r="K5217" s="39" t="str">
        <f t="shared" si="499"/>
        <v/>
      </c>
      <c r="M5217" s="3"/>
      <c r="AB5217" s="17" t="str">
        <f t="shared" si="498"/>
        <v>-1</v>
      </c>
      <c r="AC5217" s="17">
        <f>IFERROR(INDEX(Factors!$C$59:$C$70,MATCH(AB5217,Factors!$B$59:$B$70,1),1),0)</f>
        <v>0</v>
      </c>
      <c r="AD5217" s="17">
        <f t="shared" si="500"/>
        <v>0</v>
      </c>
      <c r="AE5217" s="17">
        <f>IFERROR(INDEX(Factors!$B$6:$B$15,MATCH('INPUT - Census'!E5217,Factors!$C$6:$C$15,0),1),0)</f>
        <v>0</v>
      </c>
      <c r="AF5217" s="18">
        <f>IFERROR(INDEX(Factors!$B$16:$B$39,MATCH('INPUT - Census'!C5217,Factors!$C$16:$C$35,0),1),0)</f>
        <v>0</v>
      </c>
      <c r="AG5217" s="19">
        <f>IFERROR(INDEX(Factors!$B$40:$B$44,MATCH('INPUT - Census'!F5217,Factors!$C$40:$C$44,0),1),0)</f>
        <v>0</v>
      </c>
      <c r="AH5217" s="21" t="str">
        <f t="shared" si="502"/>
        <v/>
      </c>
      <c r="AI5217" s="1" t="str">
        <f>IFERROR(VLOOKUP(H5217,Factors!$C$45:$D$48,2,0),"")</f>
        <v/>
      </c>
      <c r="AJ5217" t="b">
        <f t="shared" si="501"/>
        <v>0</v>
      </c>
    </row>
    <row r="5218" spans="2:36" ht="14.4" x14ac:dyDescent="0.3">
      <c r="B5218" s="70"/>
      <c r="C5218" s="58"/>
      <c r="D5218" s="63"/>
      <c r="E5218" s="58"/>
      <c r="F5218" s="58"/>
      <c r="G5218" s="44"/>
      <c r="H5218" s="45"/>
      <c r="I5218" s="45"/>
      <c r="J5218" s="40" t="str">
        <f t="shared" si="497"/>
        <v/>
      </c>
      <c r="K5218" s="39" t="str">
        <f t="shared" si="499"/>
        <v/>
      </c>
      <c r="M5218" s="3"/>
      <c r="AB5218" s="17" t="str">
        <f t="shared" si="498"/>
        <v>-1</v>
      </c>
      <c r="AC5218" s="17">
        <f>IFERROR(INDEX(Factors!$C$59:$C$70,MATCH(AB5218,Factors!$B$59:$B$70,1),1),0)</f>
        <v>0</v>
      </c>
      <c r="AD5218" s="17">
        <f t="shared" si="500"/>
        <v>0</v>
      </c>
      <c r="AE5218" s="17">
        <f>IFERROR(INDEX(Factors!$B$6:$B$15,MATCH('INPUT - Census'!E5218,Factors!$C$6:$C$15,0),1),0)</f>
        <v>0</v>
      </c>
      <c r="AF5218" s="18">
        <f>IFERROR(INDEX(Factors!$B$16:$B$39,MATCH('INPUT - Census'!C5218,Factors!$C$16:$C$35,0),1),0)</f>
        <v>0</v>
      </c>
      <c r="AG5218" s="19">
        <f>IFERROR(INDEX(Factors!$B$40:$B$44,MATCH('INPUT - Census'!F5218,Factors!$C$40:$C$44,0),1),0)</f>
        <v>0</v>
      </c>
      <c r="AH5218" s="21" t="str">
        <f t="shared" si="502"/>
        <v/>
      </c>
      <c r="AI5218" s="1" t="str">
        <f>IFERROR(VLOOKUP(H5218,Factors!$C$45:$D$48,2,0),"")</f>
        <v/>
      </c>
      <c r="AJ5218" t="b">
        <f t="shared" si="501"/>
        <v>0</v>
      </c>
    </row>
    <row r="5219" spans="2:36" ht="14.4" x14ac:dyDescent="0.3">
      <c r="B5219" s="70"/>
      <c r="C5219" s="58"/>
      <c r="D5219" s="63"/>
      <c r="E5219" s="58"/>
      <c r="F5219" s="58"/>
      <c r="G5219" s="44"/>
      <c r="H5219" s="45"/>
      <c r="I5219" s="45"/>
      <c r="J5219" s="40" t="str">
        <f t="shared" si="497"/>
        <v/>
      </c>
      <c r="K5219" s="39" t="str">
        <f t="shared" si="499"/>
        <v/>
      </c>
      <c r="M5219" s="3"/>
      <c r="AB5219" s="17" t="str">
        <f t="shared" si="498"/>
        <v>-1</v>
      </c>
      <c r="AC5219" s="17">
        <f>IFERROR(INDEX(Factors!$C$59:$C$70,MATCH(AB5219,Factors!$B$59:$B$70,1),1),0)</f>
        <v>0</v>
      </c>
      <c r="AD5219" s="17">
        <f t="shared" si="500"/>
        <v>0</v>
      </c>
      <c r="AE5219" s="17">
        <f>IFERROR(INDEX(Factors!$B$6:$B$15,MATCH('INPUT - Census'!E5219,Factors!$C$6:$C$15,0),1),0)</f>
        <v>0</v>
      </c>
      <c r="AF5219" s="18">
        <f>IFERROR(INDEX(Factors!$B$16:$B$39,MATCH('INPUT - Census'!C5219,Factors!$C$16:$C$35,0),1),0)</f>
        <v>0</v>
      </c>
      <c r="AG5219" s="19">
        <f>IFERROR(INDEX(Factors!$B$40:$B$44,MATCH('INPUT - Census'!F5219,Factors!$C$40:$C$44,0),1),0)</f>
        <v>0</v>
      </c>
      <c r="AH5219" s="21" t="str">
        <f t="shared" si="502"/>
        <v/>
      </c>
      <c r="AI5219" s="1" t="str">
        <f>IFERROR(VLOOKUP(H5219,Factors!$C$45:$D$48,2,0),"")</f>
        <v/>
      </c>
      <c r="AJ5219" t="b">
        <f t="shared" si="501"/>
        <v>0</v>
      </c>
    </row>
    <row r="5220" spans="2:36" ht="14.4" x14ac:dyDescent="0.3">
      <c r="B5220" s="70"/>
      <c r="C5220" s="58"/>
      <c r="D5220" s="63"/>
      <c r="E5220" s="58"/>
      <c r="F5220" s="58"/>
      <c r="G5220" s="44"/>
      <c r="H5220" s="45"/>
      <c r="I5220" s="45"/>
      <c r="J5220" s="40" t="str">
        <f t="shared" si="497"/>
        <v/>
      </c>
      <c r="K5220" s="39" t="str">
        <f t="shared" si="499"/>
        <v/>
      </c>
      <c r="M5220" s="3"/>
      <c r="AB5220" s="17" t="str">
        <f t="shared" si="498"/>
        <v>-1</v>
      </c>
      <c r="AC5220" s="17">
        <f>IFERROR(INDEX(Factors!$C$59:$C$70,MATCH(AB5220,Factors!$B$59:$B$70,1),1),0)</f>
        <v>0</v>
      </c>
      <c r="AD5220" s="17">
        <f t="shared" si="500"/>
        <v>0</v>
      </c>
      <c r="AE5220" s="17">
        <f>IFERROR(INDEX(Factors!$B$6:$B$15,MATCH('INPUT - Census'!E5220,Factors!$C$6:$C$15,0),1),0)</f>
        <v>0</v>
      </c>
      <c r="AF5220" s="18">
        <f>IFERROR(INDEX(Factors!$B$16:$B$39,MATCH('INPUT - Census'!C5220,Factors!$C$16:$C$35,0),1),0)</f>
        <v>0</v>
      </c>
      <c r="AG5220" s="19">
        <f>IFERROR(INDEX(Factors!$B$40:$B$44,MATCH('INPUT - Census'!F5220,Factors!$C$40:$C$44,0),1),0)</f>
        <v>0</v>
      </c>
      <c r="AH5220" s="21" t="str">
        <f t="shared" si="502"/>
        <v/>
      </c>
      <c r="AI5220" s="1" t="str">
        <f>IFERROR(VLOOKUP(H5220,Factors!$C$45:$D$48,2,0),"")</f>
        <v/>
      </c>
      <c r="AJ5220" t="b">
        <f t="shared" si="501"/>
        <v>0</v>
      </c>
    </row>
    <row r="5221" spans="2:36" ht="14.4" x14ac:dyDescent="0.3">
      <c r="B5221" s="70"/>
      <c r="C5221" s="58"/>
      <c r="D5221" s="63"/>
      <c r="E5221" s="58"/>
      <c r="F5221" s="58"/>
      <c r="G5221" s="44"/>
      <c r="H5221" s="45"/>
      <c r="I5221" s="45"/>
      <c r="J5221" s="40" t="str">
        <f t="shared" si="497"/>
        <v/>
      </c>
      <c r="K5221" s="39" t="str">
        <f t="shared" si="499"/>
        <v/>
      </c>
      <c r="M5221" s="3"/>
      <c r="AB5221" s="17" t="str">
        <f t="shared" si="498"/>
        <v>-1</v>
      </c>
      <c r="AC5221" s="17">
        <f>IFERROR(INDEX(Factors!$C$59:$C$70,MATCH(AB5221,Factors!$B$59:$B$70,1),1),0)</f>
        <v>0</v>
      </c>
      <c r="AD5221" s="17">
        <f t="shared" si="500"/>
        <v>0</v>
      </c>
      <c r="AE5221" s="17">
        <f>IFERROR(INDEX(Factors!$B$6:$B$15,MATCH('INPUT - Census'!E5221,Factors!$C$6:$C$15,0),1),0)</f>
        <v>0</v>
      </c>
      <c r="AF5221" s="18">
        <f>IFERROR(INDEX(Factors!$B$16:$B$39,MATCH('INPUT - Census'!C5221,Factors!$C$16:$C$35,0),1),0)</f>
        <v>0</v>
      </c>
      <c r="AG5221" s="19">
        <f>IFERROR(INDEX(Factors!$B$40:$B$44,MATCH('INPUT - Census'!F5221,Factors!$C$40:$C$44,0),1),0)</f>
        <v>0</v>
      </c>
      <c r="AH5221" s="21" t="str">
        <f t="shared" si="502"/>
        <v/>
      </c>
      <c r="AI5221" s="1" t="str">
        <f>IFERROR(VLOOKUP(H5221,Factors!$C$45:$D$48,2,0),"")</f>
        <v/>
      </c>
      <c r="AJ5221" t="b">
        <f t="shared" si="501"/>
        <v>0</v>
      </c>
    </row>
    <row r="5222" spans="2:36" ht="14.4" x14ac:dyDescent="0.3">
      <c r="B5222" s="70"/>
      <c r="C5222" s="58"/>
      <c r="D5222" s="63"/>
      <c r="E5222" s="58"/>
      <c r="F5222" s="58"/>
      <c r="G5222" s="44"/>
      <c r="H5222" s="45"/>
      <c r="I5222" s="45"/>
      <c r="J5222" s="40" t="str">
        <f t="shared" si="497"/>
        <v/>
      </c>
      <c r="K5222" s="39" t="str">
        <f t="shared" si="499"/>
        <v/>
      </c>
      <c r="M5222" s="3"/>
      <c r="AB5222" s="17" t="str">
        <f t="shared" si="498"/>
        <v>-1</v>
      </c>
      <c r="AC5222" s="17">
        <f>IFERROR(INDEX(Factors!$C$59:$C$70,MATCH(AB5222,Factors!$B$59:$B$70,1),1),0)</f>
        <v>0</v>
      </c>
      <c r="AD5222" s="17">
        <f t="shared" si="500"/>
        <v>0</v>
      </c>
      <c r="AE5222" s="17">
        <f>IFERROR(INDEX(Factors!$B$6:$B$15,MATCH('INPUT - Census'!E5222,Factors!$C$6:$C$15,0),1),0)</f>
        <v>0</v>
      </c>
      <c r="AF5222" s="18">
        <f>IFERROR(INDEX(Factors!$B$16:$B$39,MATCH('INPUT - Census'!C5222,Factors!$C$16:$C$35,0),1),0)</f>
        <v>0</v>
      </c>
      <c r="AG5222" s="19">
        <f>IFERROR(INDEX(Factors!$B$40:$B$44,MATCH('INPUT - Census'!F5222,Factors!$C$40:$C$44,0),1),0)</f>
        <v>0</v>
      </c>
      <c r="AH5222" s="21" t="str">
        <f t="shared" si="502"/>
        <v/>
      </c>
      <c r="AI5222" s="1" t="str">
        <f>IFERROR(VLOOKUP(H5222,Factors!$C$45:$D$48,2,0),"")</f>
        <v/>
      </c>
      <c r="AJ5222" t="b">
        <f t="shared" si="501"/>
        <v>0</v>
      </c>
    </row>
    <row r="5223" spans="2:36" ht="14.4" x14ac:dyDescent="0.3">
      <c r="B5223" s="70"/>
      <c r="C5223" s="58"/>
      <c r="D5223" s="63"/>
      <c r="E5223" s="58"/>
      <c r="F5223" s="58"/>
      <c r="G5223" s="44"/>
      <c r="H5223" s="45"/>
      <c r="I5223" s="45"/>
      <c r="J5223" s="40" t="str">
        <f t="shared" si="497"/>
        <v/>
      </c>
      <c r="K5223" s="39" t="str">
        <f t="shared" si="499"/>
        <v/>
      </c>
      <c r="M5223" s="3"/>
      <c r="AB5223" s="17" t="str">
        <f t="shared" si="498"/>
        <v>-1</v>
      </c>
      <c r="AC5223" s="17">
        <f>IFERROR(INDEX(Factors!$C$59:$C$70,MATCH(AB5223,Factors!$B$59:$B$70,1),1),0)</f>
        <v>0</v>
      </c>
      <c r="AD5223" s="17">
        <f t="shared" si="500"/>
        <v>0</v>
      </c>
      <c r="AE5223" s="17">
        <f>IFERROR(INDEX(Factors!$B$6:$B$15,MATCH('INPUT - Census'!E5223,Factors!$C$6:$C$15,0),1),0)</f>
        <v>0</v>
      </c>
      <c r="AF5223" s="18">
        <f>IFERROR(INDEX(Factors!$B$16:$B$39,MATCH('INPUT - Census'!C5223,Factors!$C$16:$C$35,0),1),0)</f>
        <v>0</v>
      </c>
      <c r="AG5223" s="19">
        <f>IFERROR(INDEX(Factors!$B$40:$B$44,MATCH('INPUT - Census'!F5223,Factors!$C$40:$C$44,0),1),0)</f>
        <v>0</v>
      </c>
      <c r="AH5223" s="21" t="str">
        <f t="shared" si="502"/>
        <v/>
      </c>
      <c r="AI5223" s="1" t="str">
        <f>IFERROR(VLOOKUP(H5223,Factors!$C$45:$D$48,2,0),"")</f>
        <v/>
      </c>
      <c r="AJ5223" t="b">
        <f t="shared" si="501"/>
        <v>0</v>
      </c>
    </row>
    <row r="5224" spans="2:36" ht="14.4" x14ac:dyDescent="0.3">
      <c r="B5224" s="70"/>
      <c r="C5224" s="58"/>
      <c r="D5224" s="63"/>
      <c r="E5224" s="58"/>
      <c r="F5224" s="58"/>
      <c r="G5224" s="44"/>
      <c r="H5224" s="45"/>
      <c r="I5224" s="45"/>
      <c r="J5224" s="40" t="str">
        <f t="shared" si="497"/>
        <v/>
      </c>
      <c r="K5224" s="39" t="str">
        <f t="shared" si="499"/>
        <v/>
      </c>
      <c r="M5224" s="3"/>
      <c r="AB5224" s="17" t="str">
        <f t="shared" si="498"/>
        <v>-1</v>
      </c>
      <c r="AC5224" s="17">
        <f>IFERROR(INDEX(Factors!$C$59:$C$70,MATCH(AB5224,Factors!$B$59:$B$70,1),1),0)</f>
        <v>0</v>
      </c>
      <c r="AD5224" s="17">
        <f t="shared" si="500"/>
        <v>0</v>
      </c>
      <c r="AE5224" s="17">
        <f>IFERROR(INDEX(Factors!$B$6:$B$15,MATCH('INPUT - Census'!E5224,Factors!$C$6:$C$15,0),1),0)</f>
        <v>0</v>
      </c>
      <c r="AF5224" s="18">
        <f>IFERROR(INDEX(Factors!$B$16:$B$39,MATCH('INPUT - Census'!C5224,Factors!$C$16:$C$35,0),1),0)</f>
        <v>0</v>
      </c>
      <c r="AG5224" s="19">
        <f>IFERROR(INDEX(Factors!$B$40:$B$44,MATCH('INPUT - Census'!F5224,Factors!$C$40:$C$44,0),1),0)</f>
        <v>0</v>
      </c>
      <c r="AH5224" s="21" t="str">
        <f t="shared" si="502"/>
        <v/>
      </c>
      <c r="AI5224" s="1" t="str">
        <f>IFERROR(VLOOKUP(H5224,Factors!$C$45:$D$48,2,0),"")</f>
        <v/>
      </c>
      <c r="AJ5224" t="b">
        <f t="shared" si="501"/>
        <v>0</v>
      </c>
    </row>
    <row r="5225" spans="2:36" ht="14.4" x14ac:dyDescent="0.3">
      <c r="B5225" s="70"/>
      <c r="C5225" s="58"/>
      <c r="D5225" s="63"/>
      <c r="E5225" s="58"/>
      <c r="F5225" s="58"/>
      <c r="G5225" s="44"/>
      <c r="H5225" s="45"/>
      <c r="I5225" s="45"/>
      <c r="J5225" s="40" t="str">
        <f t="shared" si="497"/>
        <v/>
      </c>
      <c r="K5225" s="39" t="str">
        <f t="shared" si="499"/>
        <v/>
      </c>
      <c r="M5225" s="3"/>
      <c r="AB5225" s="17" t="str">
        <f t="shared" si="498"/>
        <v>-1</v>
      </c>
      <c r="AC5225" s="17">
        <f>IFERROR(INDEX(Factors!$C$59:$C$70,MATCH(AB5225,Factors!$B$59:$B$70,1),1),0)</f>
        <v>0</v>
      </c>
      <c r="AD5225" s="17">
        <f t="shared" si="500"/>
        <v>0</v>
      </c>
      <c r="AE5225" s="17">
        <f>IFERROR(INDEX(Factors!$B$6:$B$15,MATCH('INPUT - Census'!E5225,Factors!$C$6:$C$15,0),1),0)</f>
        <v>0</v>
      </c>
      <c r="AF5225" s="18">
        <f>IFERROR(INDEX(Factors!$B$16:$B$39,MATCH('INPUT - Census'!C5225,Factors!$C$16:$C$35,0),1),0)</f>
        <v>0</v>
      </c>
      <c r="AG5225" s="19">
        <f>IFERROR(INDEX(Factors!$B$40:$B$44,MATCH('INPUT - Census'!F5225,Factors!$C$40:$C$44,0),1),0)</f>
        <v>0</v>
      </c>
      <c r="AH5225" s="21" t="str">
        <f t="shared" si="502"/>
        <v/>
      </c>
      <c r="AI5225" s="1" t="str">
        <f>IFERROR(VLOOKUP(H5225,Factors!$C$45:$D$48,2,0),"")</f>
        <v/>
      </c>
      <c r="AJ5225" t="b">
        <f t="shared" si="501"/>
        <v>0</v>
      </c>
    </row>
    <row r="5226" spans="2:36" ht="14.4" x14ac:dyDescent="0.3">
      <c r="B5226" s="70"/>
      <c r="C5226" s="58"/>
      <c r="D5226" s="63"/>
      <c r="E5226" s="58"/>
      <c r="F5226" s="58"/>
      <c r="G5226" s="44"/>
      <c r="H5226" s="45"/>
      <c r="I5226" s="45"/>
      <c r="J5226" s="40" t="str">
        <f t="shared" si="497"/>
        <v/>
      </c>
      <c r="K5226" s="39" t="str">
        <f t="shared" si="499"/>
        <v/>
      </c>
      <c r="M5226" s="3"/>
      <c r="AB5226" s="17" t="str">
        <f t="shared" si="498"/>
        <v>-1</v>
      </c>
      <c r="AC5226" s="17">
        <f>IFERROR(INDEX(Factors!$C$59:$C$70,MATCH(AB5226,Factors!$B$59:$B$70,1),1),0)</f>
        <v>0</v>
      </c>
      <c r="AD5226" s="17">
        <f t="shared" si="500"/>
        <v>0</v>
      </c>
      <c r="AE5226" s="17">
        <f>IFERROR(INDEX(Factors!$B$6:$B$15,MATCH('INPUT - Census'!E5226,Factors!$C$6:$C$15,0),1),0)</f>
        <v>0</v>
      </c>
      <c r="AF5226" s="18">
        <f>IFERROR(INDEX(Factors!$B$16:$B$39,MATCH('INPUT - Census'!C5226,Factors!$C$16:$C$35,0),1),0)</f>
        <v>0</v>
      </c>
      <c r="AG5226" s="19">
        <f>IFERROR(INDEX(Factors!$B$40:$B$44,MATCH('INPUT - Census'!F5226,Factors!$C$40:$C$44,0),1),0)</f>
        <v>0</v>
      </c>
      <c r="AH5226" s="21" t="str">
        <f t="shared" si="502"/>
        <v/>
      </c>
      <c r="AI5226" s="1" t="str">
        <f>IFERROR(VLOOKUP(H5226,Factors!$C$45:$D$48,2,0),"")</f>
        <v/>
      </c>
      <c r="AJ5226" t="b">
        <f t="shared" si="501"/>
        <v>0</v>
      </c>
    </row>
    <row r="5227" spans="2:36" ht="14.4" x14ac:dyDescent="0.3">
      <c r="B5227" s="70"/>
      <c r="C5227" s="58"/>
      <c r="D5227" s="63"/>
      <c r="E5227" s="58"/>
      <c r="F5227" s="58"/>
      <c r="G5227" s="44"/>
      <c r="H5227" s="45"/>
      <c r="I5227" s="45"/>
      <c r="J5227" s="40" t="str">
        <f t="shared" si="497"/>
        <v/>
      </c>
      <c r="K5227" s="39" t="str">
        <f t="shared" si="499"/>
        <v/>
      </c>
      <c r="M5227" s="3"/>
      <c r="AB5227" s="17" t="str">
        <f t="shared" si="498"/>
        <v>-1</v>
      </c>
      <c r="AC5227" s="17">
        <f>IFERROR(INDEX(Factors!$C$59:$C$70,MATCH(AB5227,Factors!$B$59:$B$70,1),1),0)</f>
        <v>0</v>
      </c>
      <c r="AD5227" s="17">
        <f t="shared" si="500"/>
        <v>0</v>
      </c>
      <c r="AE5227" s="17">
        <f>IFERROR(INDEX(Factors!$B$6:$B$15,MATCH('INPUT - Census'!E5227,Factors!$C$6:$C$15,0),1),0)</f>
        <v>0</v>
      </c>
      <c r="AF5227" s="18">
        <f>IFERROR(INDEX(Factors!$B$16:$B$39,MATCH('INPUT - Census'!C5227,Factors!$C$16:$C$35,0),1),0)</f>
        <v>0</v>
      </c>
      <c r="AG5227" s="19">
        <f>IFERROR(INDEX(Factors!$B$40:$B$44,MATCH('INPUT - Census'!F5227,Factors!$C$40:$C$44,0),1),0)</f>
        <v>0</v>
      </c>
      <c r="AH5227" s="21" t="str">
        <f t="shared" si="502"/>
        <v/>
      </c>
      <c r="AI5227" s="1" t="str">
        <f>IFERROR(VLOOKUP(H5227,Factors!$C$45:$D$48,2,0),"")</f>
        <v/>
      </c>
      <c r="AJ5227" t="b">
        <f t="shared" si="501"/>
        <v>0</v>
      </c>
    </row>
    <row r="5228" spans="2:36" ht="14.4" x14ac:dyDescent="0.3">
      <c r="B5228" s="70"/>
      <c r="C5228" s="58"/>
      <c r="D5228" s="63"/>
      <c r="E5228" s="58"/>
      <c r="F5228" s="58"/>
      <c r="G5228" s="44"/>
      <c r="H5228" s="45"/>
      <c r="I5228" s="45"/>
      <c r="J5228" s="40" t="str">
        <f t="shared" si="497"/>
        <v/>
      </c>
      <c r="K5228" s="39" t="str">
        <f t="shared" si="499"/>
        <v/>
      </c>
      <c r="M5228" s="3"/>
      <c r="AB5228" s="17" t="str">
        <f t="shared" si="498"/>
        <v>-1</v>
      </c>
      <c r="AC5228" s="17">
        <f>IFERROR(INDEX(Factors!$C$59:$C$70,MATCH(AB5228,Factors!$B$59:$B$70,1),1),0)</f>
        <v>0</v>
      </c>
      <c r="AD5228" s="17">
        <f t="shared" si="500"/>
        <v>0</v>
      </c>
      <c r="AE5228" s="17">
        <f>IFERROR(INDEX(Factors!$B$6:$B$15,MATCH('INPUT - Census'!E5228,Factors!$C$6:$C$15,0),1),0)</f>
        <v>0</v>
      </c>
      <c r="AF5228" s="18">
        <f>IFERROR(INDEX(Factors!$B$16:$B$39,MATCH('INPUT - Census'!C5228,Factors!$C$16:$C$35,0),1),0)</f>
        <v>0</v>
      </c>
      <c r="AG5228" s="19">
        <f>IFERROR(INDEX(Factors!$B$40:$B$44,MATCH('INPUT - Census'!F5228,Factors!$C$40:$C$44,0),1),0)</f>
        <v>0</v>
      </c>
      <c r="AH5228" s="21" t="str">
        <f t="shared" si="502"/>
        <v/>
      </c>
      <c r="AI5228" s="1" t="str">
        <f>IFERROR(VLOOKUP(H5228,Factors!$C$45:$D$48,2,0),"")</f>
        <v/>
      </c>
      <c r="AJ5228" t="b">
        <f t="shared" si="501"/>
        <v>0</v>
      </c>
    </row>
    <row r="5229" spans="2:36" ht="14.4" x14ac:dyDescent="0.3">
      <c r="B5229" s="70"/>
      <c r="C5229" s="58"/>
      <c r="D5229" s="63"/>
      <c r="E5229" s="58"/>
      <c r="F5229" s="58"/>
      <c r="G5229" s="44"/>
      <c r="H5229" s="45"/>
      <c r="I5229" s="45"/>
      <c r="J5229" s="40" t="str">
        <f t="shared" si="497"/>
        <v/>
      </c>
      <c r="K5229" s="39" t="str">
        <f t="shared" si="499"/>
        <v/>
      </c>
      <c r="M5229" s="3"/>
      <c r="AB5229" s="17" t="str">
        <f t="shared" si="498"/>
        <v>-1</v>
      </c>
      <c r="AC5229" s="17">
        <f>IFERROR(INDEX(Factors!$C$59:$C$70,MATCH(AB5229,Factors!$B$59:$B$70,1),1),0)</f>
        <v>0</v>
      </c>
      <c r="AD5229" s="17">
        <f t="shared" si="500"/>
        <v>0</v>
      </c>
      <c r="AE5229" s="17">
        <f>IFERROR(INDEX(Factors!$B$6:$B$15,MATCH('INPUT - Census'!E5229,Factors!$C$6:$C$15,0),1),0)</f>
        <v>0</v>
      </c>
      <c r="AF5229" s="18">
        <f>IFERROR(INDEX(Factors!$B$16:$B$39,MATCH('INPUT - Census'!C5229,Factors!$C$16:$C$35,0),1),0)</f>
        <v>0</v>
      </c>
      <c r="AG5229" s="19">
        <f>IFERROR(INDEX(Factors!$B$40:$B$44,MATCH('INPUT - Census'!F5229,Factors!$C$40:$C$44,0),1),0)</f>
        <v>0</v>
      </c>
      <c r="AH5229" s="21" t="str">
        <f t="shared" si="502"/>
        <v/>
      </c>
      <c r="AI5229" s="1" t="str">
        <f>IFERROR(VLOOKUP(H5229,Factors!$C$45:$D$48,2,0),"")</f>
        <v/>
      </c>
      <c r="AJ5229" t="b">
        <f t="shared" si="501"/>
        <v>0</v>
      </c>
    </row>
    <row r="5230" spans="2:36" ht="14.4" x14ac:dyDescent="0.3">
      <c r="B5230" s="70"/>
      <c r="C5230" s="58"/>
      <c r="D5230" s="63"/>
      <c r="E5230" s="58"/>
      <c r="F5230" s="58"/>
      <c r="G5230" s="44"/>
      <c r="H5230" s="45"/>
      <c r="I5230" s="45"/>
      <c r="J5230" s="40" t="str">
        <f t="shared" si="497"/>
        <v/>
      </c>
      <c r="K5230" s="39" t="str">
        <f t="shared" si="499"/>
        <v/>
      </c>
      <c r="M5230" s="3"/>
      <c r="AB5230" s="17" t="str">
        <f t="shared" si="498"/>
        <v>-1</v>
      </c>
      <c r="AC5230" s="17">
        <f>IFERROR(INDEX(Factors!$C$59:$C$70,MATCH(AB5230,Factors!$B$59:$B$70,1),1),0)</f>
        <v>0</v>
      </c>
      <c r="AD5230" s="17">
        <f t="shared" si="500"/>
        <v>0</v>
      </c>
      <c r="AE5230" s="17">
        <f>IFERROR(INDEX(Factors!$B$6:$B$15,MATCH('INPUT - Census'!E5230,Factors!$C$6:$C$15,0),1),0)</f>
        <v>0</v>
      </c>
      <c r="AF5230" s="18">
        <f>IFERROR(INDEX(Factors!$B$16:$B$39,MATCH('INPUT - Census'!C5230,Factors!$C$16:$C$35,0),1),0)</f>
        <v>0</v>
      </c>
      <c r="AG5230" s="19">
        <f>IFERROR(INDEX(Factors!$B$40:$B$44,MATCH('INPUT - Census'!F5230,Factors!$C$40:$C$44,0),1),0)</f>
        <v>0</v>
      </c>
      <c r="AH5230" s="21" t="str">
        <f t="shared" si="502"/>
        <v/>
      </c>
      <c r="AI5230" s="1" t="str">
        <f>IFERROR(VLOOKUP(H5230,Factors!$C$45:$D$48,2,0),"")</f>
        <v/>
      </c>
      <c r="AJ5230" t="b">
        <f t="shared" si="501"/>
        <v>0</v>
      </c>
    </row>
    <row r="5231" spans="2:36" ht="14.4" x14ac:dyDescent="0.3">
      <c r="B5231" s="70"/>
      <c r="C5231" s="58"/>
      <c r="D5231" s="63"/>
      <c r="E5231" s="58"/>
      <c r="F5231" s="58"/>
      <c r="G5231" s="44"/>
      <c r="H5231" s="45"/>
      <c r="I5231" s="45"/>
      <c r="J5231" s="40" t="str">
        <f t="shared" si="497"/>
        <v/>
      </c>
      <c r="K5231" s="39" t="str">
        <f t="shared" si="499"/>
        <v/>
      </c>
      <c r="M5231" s="3"/>
      <c r="AB5231" s="17" t="str">
        <f t="shared" si="498"/>
        <v>-1</v>
      </c>
      <c r="AC5231" s="17">
        <f>IFERROR(INDEX(Factors!$C$59:$C$70,MATCH(AB5231,Factors!$B$59:$B$70,1),1),0)</f>
        <v>0</v>
      </c>
      <c r="AD5231" s="17">
        <f t="shared" si="500"/>
        <v>0</v>
      </c>
      <c r="AE5231" s="17">
        <f>IFERROR(INDEX(Factors!$B$6:$B$15,MATCH('INPUT - Census'!E5231,Factors!$C$6:$C$15,0),1),0)</f>
        <v>0</v>
      </c>
      <c r="AF5231" s="18">
        <f>IFERROR(INDEX(Factors!$B$16:$B$39,MATCH('INPUT - Census'!C5231,Factors!$C$16:$C$35,0),1),0)</f>
        <v>0</v>
      </c>
      <c r="AG5231" s="19">
        <f>IFERROR(INDEX(Factors!$B$40:$B$44,MATCH('INPUT - Census'!F5231,Factors!$C$40:$C$44,0),1),0)</f>
        <v>0</v>
      </c>
      <c r="AH5231" s="21" t="str">
        <f t="shared" si="502"/>
        <v/>
      </c>
      <c r="AI5231" s="1" t="str">
        <f>IFERROR(VLOOKUP(H5231,Factors!$C$45:$D$48,2,0),"")</f>
        <v/>
      </c>
      <c r="AJ5231" t="b">
        <f t="shared" si="501"/>
        <v>0</v>
      </c>
    </row>
    <row r="5232" spans="2:36" ht="14.4" x14ac:dyDescent="0.3">
      <c r="B5232" s="70"/>
      <c r="C5232" s="58"/>
      <c r="D5232" s="63"/>
      <c r="E5232" s="58"/>
      <c r="F5232" s="58"/>
      <c r="G5232" s="44"/>
      <c r="H5232" s="45"/>
      <c r="I5232" s="45"/>
      <c r="J5232" s="40" t="str">
        <f t="shared" si="497"/>
        <v/>
      </c>
      <c r="K5232" s="39" t="str">
        <f t="shared" si="499"/>
        <v/>
      </c>
      <c r="M5232" s="3"/>
      <c r="AB5232" s="17" t="str">
        <f t="shared" si="498"/>
        <v>-1</v>
      </c>
      <c r="AC5232" s="17">
        <f>IFERROR(INDEX(Factors!$C$59:$C$70,MATCH(AB5232,Factors!$B$59:$B$70,1),1),0)</f>
        <v>0</v>
      </c>
      <c r="AD5232" s="17">
        <f t="shared" si="500"/>
        <v>0</v>
      </c>
      <c r="AE5232" s="17">
        <f>IFERROR(INDEX(Factors!$B$6:$B$15,MATCH('INPUT - Census'!E5232,Factors!$C$6:$C$15,0),1),0)</f>
        <v>0</v>
      </c>
      <c r="AF5232" s="18">
        <f>IFERROR(INDEX(Factors!$B$16:$B$39,MATCH('INPUT - Census'!C5232,Factors!$C$16:$C$35,0),1),0)</f>
        <v>0</v>
      </c>
      <c r="AG5232" s="19">
        <f>IFERROR(INDEX(Factors!$B$40:$B$44,MATCH('INPUT - Census'!F5232,Factors!$C$40:$C$44,0),1),0)</f>
        <v>0</v>
      </c>
      <c r="AH5232" s="21" t="str">
        <f t="shared" si="502"/>
        <v/>
      </c>
      <c r="AI5232" s="1" t="str">
        <f>IFERROR(VLOOKUP(H5232,Factors!$C$45:$D$48,2,0),"")</f>
        <v/>
      </c>
      <c r="AJ5232" t="b">
        <f t="shared" si="501"/>
        <v>0</v>
      </c>
    </row>
    <row r="5233" spans="2:36" ht="14.4" x14ac:dyDescent="0.3">
      <c r="B5233" s="70"/>
      <c r="C5233" s="58"/>
      <c r="D5233" s="63"/>
      <c r="E5233" s="58"/>
      <c r="F5233" s="58"/>
      <c r="G5233" s="44"/>
      <c r="H5233" s="45"/>
      <c r="I5233" s="45"/>
      <c r="J5233" s="40" t="str">
        <f t="shared" si="497"/>
        <v/>
      </c>
      <c r="K5233" s="39" t="str">
        <f t="shared" si="499"/>
        <v/>
      </c>
      <c r="M5233" s="3"/>
      <c r="AB5233" s="17" t="str">
        <f t="shared" si="498"/>
        <v>-1</v>
      </c>
      <c r="AC5233" s="17">
        <f>IFERROR(INDEX(Factors!$C$59:$C$70,MATCH(AB5233,Factors!$B$59:$B$70,1),1),0)</f>
        <v>0</v>
      </c>
      <c r="AD5233" s="17">
        <f t="shared" si="500"/>
        <v>0</v>
      </c>
      <c r="AE5233" s="17">
        <f>IFERROR(INDEX(Factors!$B$6:$B$15,MATCH('INPUT - Census'!E5233,Factors!$C$6:$C$15,0),1),0)</f>
        <v>0</v>
      </c>
      <c r="AF5233" s="18">
        <f>IFERROR(INDEX(Factors!$B$16:$B$39,MATCH('INPUT - Census'!C5233,Factors!$C$16:$C$35,0),1),0)</f>
        <v>0</v>
      </c>
      <c r="AG5233" s="19">
        <f>IFERROR(INDEX(Factors!$B$40:$B$44,MATCH('INPUT - Census'!F5233,Factors!$C$40:$C$44,0),1),0)</f>
        <v>0</v>
      </c>
      <c r="AH5233" s="21" t="str">
        <f t="shared" si="502"/>
        <v/>
      </c>
      <c r="AI5233" s="1" t="str">
        <f>IFERROR(VLOOKUP(H5233,Factors!$C$45:$D$48,2,0),"")</f>
        <v/>
      </c>
      <c r="AJ5233" t="b">
        <f t="shared" si="501"/>
        <v>0</v>
      </c>
    </row>
    <row r="5234" spans="2:36" ht="14.4" x14ac:dyDescent="0.3">
      <c r="B5234" s="70"/>
      <c r="C5234" s="58"/>
      <c r="D5234" s="63"/>
      <c r="E5234" s="58"/>
      <c r="F5234" s="58"/>
      <c r="G5234" s="44"/>
      <c r="H5234" s="45"/>
      <c r="I5234" s="45"/>
      <c r="J5234" s="40" t="str">
        <f t="shared" si="497"/>
        <v/>
      </c>
      <c r="K5234" s="39" t="str">
        <f t="shared" si="499"/>
        <v/>
      </c>
      <c r="M5234" s="3"/>
      <c r="AB5234" s="17" t="str">
        <f t="shared" si="498"/>
        <v>-1</v>
      </c>
      <c r="AC5234" s="17">
        <f>IFERROR(INDEX(Factors!$C$59:$C$70,MATCH(AB5234,Factors!$B$59:$B$70,1),1),0)</f>
        <v>0</v>
      </c>
      <c r="AD5234" s="17">
        <f t="shared" si="500"/>
        <v>0</v>
      </c>
      <c r="AE5234" s="17">
        <f>IFERROR(INDEX(Factors!$B$6:$B$15,MATCH('INPUT - Census'!E5234,Factors!$C$6:$C$15,0),1),0)</f>
        <v>0</v>
      </c>
      <c r="AF5234" s="18">
        <f>IFERROR(INDEX(Factors!$B$16:$B$39,MATCH('INPUT - Census'!C5234,Factors!$C$16:$C$35,0),1),0)</f>
        <v>0</v>
      </c>
      <c r="AG5234" s="19">
        <f>IFERROR(INDEX(Factors!$B$40:$B$44,MATCH('INPUT - Census'!F5234,Factors!$C$40:$C$44,0),1),0)</f>
        <v>0</v>
      </c>
      <c r="AH5234" s="21" t="str">
        <f t="shared" si="502"/>
        <v/>
      </c>
      <c r="AI5234" s="1" t="str">
        <f>IFERROR(VLOOKUP(H5234,Factors!$C$45:$D$48,2,0),"")</f>
        <v/>
      </c>
      <c r="AJ5234" t="b">
        <f t="shared" si="501"/>
        <v>0</v>
      </c>
    </row>
    <row r="5235" spans="2:36" ht="14.4" x14ac:dyDescent="0.3">
      <c r="B5235" s="70"/>
      <c r="C5235" s="58"/>
      <c r="D5235" s="63"/>
      <c r="E5235" s="58"/>
      <c r="F5235" s="58"/>
      <c r="G5235" s="44"/>
      <c r="H5235" s="45"/>
      <c r="I5235" s="45"/>
      <c r="J5235" s="40" t="str">
        <f t="shared" si="497"/>
        <v/>
      </c>
      <c r="K5235" s="39" t="str">
        <f t="shared" si="499"/>
        <v/>
      </c>
      <c r="M5235" s="3"/>
      <c r="AB5235" s="17" t="str">
        <f t="shared" si="498"/>
        <v>-1</v>
      </c>
      <c r="AC5235" s="17">
        <f>IFERROR(INDEX(Factors!$C$59:$C$70,MATCH(AB5235,Factors!$B$59:$B$70,1),1),0)</f>
        <v>0</v>
      </c>
      <c r="AD5235" s="17">
        <f t="shared" si="500"/>
        <v>0</v>
      </c>
      <c r="AE5235" s="17">
        <f>IFERROR(INDEX(Factors!$B$6:$B$15,MATCH('INPUT - Census'!E5235,Factors!$C$6:$C$15,0),1),0)</f>
        <v>0</v>
      </c>
      <c r="AF5235" s="18">
        <f>IFERROR(INDEX(Factors!$B$16:$B$39,MATCH('INPUT - Census'!C5235,Factors!$C$16:$C$35,0),1),0)</f>
        <v>0</v>
      </c>
      <c r="AG5235" s="19">
        <f>IFERROR(INDEX(Factors!$B$40:$B$44,MATCH('INPUT - Census'!F5235,Factors!$C$40:$C$44,0),1),0)</f>
        <v>0</v>
      </c>
      <c r="AH5235" s="21" t="str">
        <f t="shared" si="502"/>
        <v/>
      </c>
      <c r="AI5235" s="1" t="str">
        <f>IFERROR(VLOOKUP(H5235,Factors!$C$45:$D$48,2,0),"")</f>
        <v/>
      </c>
      <c r="AJ5235" t="b">
        <f t="shared" si="501"/>
        <v>0</v>
      </c>
    </row>
    <row r="5236" spans="2:36" ht="14.4" x14ac:dyDescent="0.3">
      <c r="B5236" s="70"/>
      <c r="C5236" s="58"/>
      <c r="D5236" s="63"/>
      <c r="E5236" s="58"/>
      <c r="F5236" s="58"/>
      <c r="G5236" s="44"/>
      <c r="H5236" s="45"/>
      <c r="I5236" s="45"/>
      <c r="J5236" s="40" t="str">
        <f t="shared" si="497"/>
        <v/>
      </c>
      <c r="K5236" s="39" t="str">
        <f t="shared" si="499"/>
        <v/>
      </c>
      <c r="M5236" s="3"/>
      <c r="AB5236" s="17" t="str">
        <f t="shared" si="498"/>
        <v>-1</v>
      </c>
      <c r="AC5236" s="17">
        <f>IFERROR(INDEX(Factors!$C$59:$C$70,MATCH(AB5236,Factors!$B$59:$B$70,1),1),0)</f>
        <v>0</v>
      </c>
      <c r="AD5236" s="17">
        <f t="shared" si="500"/>
        <v>0</v>
      </c>
      <c r="AE5236" s="17">
        <f>IFERROR(INDEX(Factors!$B$6:$B$15,MATCH('INPUT - Census'!E5236,Factors!$C$6:$C$15,0),1),0)</f>
        <v>0</v>
      </c>
      <c r="AF5236" s="18">
        <f>IFERROR(INDEX(Factors!$B$16:$B$39,MATCH('INPUT - Census'!C5236,Factors!$C$16:$C$35,0),1),0)</f>
        <v>0</v>
      </c>
      <c r="AG5236" s="19">
        <f>IFERROR(INDEX(Factors!$B$40:$B$44,MATCH('INPUT - Census'!F5236,Factors!$C$40:$C$44,0),1),0)</f>
        <v>0</v>
      </c>
      <c r="AH5236" s="21" t="str">
        <f t="shared" si="502"/>
        <v/>
      </c>
      <c r="AI5236" s="1" t="str">
        <f>IFERROR(VLOOKUP(H5236,Factors!$C$45:$D$48,2,0),"")</f>
        <v/>
      </c>
      <c r="AJ5236" t="b">
        <f t="shared" si="501"/>
        <v>0</v>
      </c>
    </row>
    <row r="5237" spans="2:36" ht="14.4" x14ac:dyDescent="0.3">
      <c r="B5237" s="70"/>
      <c r="C5237" s="58"/>
      <c r="D5237" s="63"/>
      <c r="E5237" s="58"/>
      <c r="F5237" s="58"/>
      <c r="G5237" s="44"/>
      <c r="H5237" s="45"/>
      <c r="I5237" s="45"/>
      <c r="J5237" s="40" t="str">
        <f t="shared" si="497"/>
        <v/>
      </c>
      <c r="K5237" s="39" t="str">
        <f t="shared" si="499"/>
        <v/>
      </c>
      <c r="M5237" s="3"/>
      <c r="AB5237" s="17" t="str">
        <f t="shared" si="498"/>
        <v>-1</v>
      </c>
      <c r="AC5237" s="17">
        <f>IFERROR(INDEX(Factors!$C$59:$C$70,MATCH(AB5237,Factors!$B$59:$B$70,1),1),0)</f>
        <v>0</v>
      </c>
      <c r="AD5237" s="17">
        <f t="shared" si="500"/>
        <v>0</v>
      </c>
      <c r="AE5237" s="17">
        <f>IFERROR(INDEX(Factors!$B$6:$B$15,MATCH('INPUT - Census'!E5237,Factors!$C$6:$C$15,0),1),0)</f>
        <v>0</v>
      </c>
      <c r="AF5237" s="18">
        <f>IFERROR(INDEX(Factors!$B$16:$B$39,MATCH('INPUT - Census'!C5237,Factors!$C$16:$C$35,0),1),0)</f>
        <v>0</v>
      </c>
      <c r="AG5237" s="19">
        <f>IFERROR(INDEX(Factors!$B$40:$B$44,MATCH('INPUT - Census'!F5237,Factors!$C$40:$C$44,0),1),0)</f>
        <v>0</v>
      </c>
      <c r="AH5237" s="21" t="str">
        <f t="shared" si="502"/>
        <v/>
      </c>
      <c r="AI5237" s="1" t="str">
        <f>IFERROR(VLOOKUP(H5237,Factors!$C$45:$D$48,2,0),"")</f>
        <v/>
      </c>
      <c r="AJ5237" t="b">
        <f t="shared" si="501"/>
        <v>0</v>
      </c>
    </row>
    <row r="5238" spans="2:36" ht="14.4" x14ac:dyDescent="0.3">
      <c r="B5238" s="70"/>
      <c r="C5238" s="58"/>
      <c r="D5238" s="63"/>
      <c r="E5238" s="58"/>
      <c r="F5238" s="58"/>
      <c r="G5238" s="44"/>
      <c r="H5238" s="45"/>
      <c r="I5238" s="45"/>
      <c r="J5238" s="40" t="str">
        <f t="shared" si="497"/>
        <v/>
      </c>
      <c r="K5238" s="39" t="str">
        <f t="shared" si="499"/>
        <v/>
      </c>
      <c r="M5238" s="3"/>
      <c r="AB5238" s="17" t="str">
        <f t="shared" si="498"/>
        <v>-1</v>
      </c>
      <c r="AC5238" s="17">
        <f>IFERROR(INDEX(Factors!$C$59:$C$70,MATCH(AB5238,Factors!$B$59:$B$70,1),1),0)</f>
        <v>0</v>
      </c>
      <c r="AD5238" s="17">
        <f t="shared" si="500"/>
        <v>0</v>
      </c>
      <c r="AE5238" s="17">
        <f>IFERROR(INDEX(Factors!$B$6:$B$15,MATCH('INPUT - Census'!E5238,Factors!$C$6:$C$15,0),1),0)</f>
        <v>0</v>
      </c>
      <c r="AF5238" s="18">
        <f>IFERROR(INDEX(Factors!$B$16:$B$39,MATCH('INPUT - Census'!C5238,Factors!$C$16:$C$35,0),1),0)</f>
        <v>0</v>
      </c>
      <c r="AG5238" s="19">
        <f>IFERROR(INDEX(Factors!$B$40:$B$44,MATCH('INPUT - Census'!F5238,Factors!$C$40:$C$44,0),1),0)</f>
        <v>0</v>
      </c>
      <c r="AH5238" s="21" t="str">
        <f t="shared" si="502"/>
        <v/>
      </c>
      <c r="AI5238" s="1" t="str">
        <f>IFERROR(VLOOKUP(H5238,Factors!$C$45:$D$48,2,0),"")</f>
        <v/>
      </c>
      <c r="AJ5238" t="b">
        <f t="shared" si="501"/>
        <v>0</v>
      </c>
    </row>
    <row r="5239" spans="2:36" ht="14.4" x14ac:dyDescent="0.3">
      <c r="B5239" s="70"/>
      <c r="C5239" s="58"/>
      <c r="D5239" s="63"/>
      <c r="E5239" s="58"/>
      <c r="F5239" s="58"/>
      <c r="G5239" s="44"/>
      <c r="H5239" s="45"/>
      <c r="I5239" s="45"/>
      <c r="J5239" s="40" t="str">
        <f t="shared" si="497"/>
        <v/>
      </c>
      <c r="K5239" s="39" t="str">
        <f t="shared" si="499"/>
        <v/>
      </c>
      <c r="M5239" s="3"/>
      <c r="AB5239" s="17" t="str">
        <f t="shared" si="498"/>
        <v>-1</v>
      </c>
      <c r="AC5239" s="17">
        <f>IFERROR(INDEX(Factors!$C$59:$C$70,MATCH(AB5239,Factors!$B$59:$B$70,1),1),0)</f>
        <v>0</v>
      </c>
      <c r="AD5239" s="17">
        <f t="shared" si="500"/>
        <v>0</v>
      </c>
      <c r="AE5239" s="17">
        <f>IFERROR(INDEX(Factors!$B$6:$B$15,MATCH('INPUT - Census'!E5239,Factors!$C$6:$C$15,0),1),0)</f>
        <v>0</v>
      </c>
      <c r="AF5239" s="18">
        <f>IFERROR(INDEX(Factors!$B$16:$B$39,MATCH('INPUT - Census'!C5239,Factors!$C$16:$C$35,0),1),0)</f>
        <v>0</v>
      </c>
      <c r="AG5239" s="19">
        <f>IFERROR(INDEX(Factors!$B$40:$B$44,MATCH('INPUT - Census'!F5239,Factors!$C$40:$C$44,0),1),0)</f>
        <v>0</v>
      </c>
      <c r="AH5239" s="21" t="str">
        <f t="shared" si="502"/>
        <v/>
      </c>
      <c r="AI5239" s="1" t="str">
        <f>IFERROR(VLOOKUP(H5239,Factors!$C$45:$D$48,2,0),"")</f>
        <v/>
      </c>
      <c r="AJ5239" t="b">
        <f t="shared" si="501"/>
        <v>0</v>
      </c>
    </row>
    <row r="5240" spans="2:36" ht="14.4" x14ac:dyDescent="0.3">
      <c r="B5240" s="70"/>
      <c r="C5240" s="58"/>
      <c r="D5240" s="63"/>
      <c r="E5240" s="58"/>
      <c r="F5240" s="58"/>
      <c r="G5240" s="44"/>
      <c r="H5240" s="45"/>
      <c r="I5240" s="45"/>
      <c r="J5240" s="40" t="str">
        <f t="shared" si="497"/>
        <v/>
      </c>
      <c r="K5240" s="39" t="str">
        <f t="shared" si="499"/>
        <v/>
      </c>
      <c r="M5240" s="3"/>
      <c r="AB5240" s="17" t="str">
        <f t="shared" si="498"/>
        <v>-1</v>
      </c>
      <c r="AC5240" s="17">
        <f>IFERROR(INDEX(Factors!$C$59:$C$70,MATCH(AB5240,Factors!$B$59:$B$70,1),1),0)</f>
        <v>0</v>
      </c>
      <c r="AD5240" s="17">
        <f t="shared" si="500"/>
        <v>0</v>
      </c>
      <c r="AE5240" s="17">
        <f>IFERROR(INDEX(Factors!$B$6:$B$15,MATCH('INPUT - Census'!E5240,Factors!$C$6:$C$15,0),1),0)</f>
        <v>0</v>
      </c>
      <c r="AF5240" s="18">
        <f>IFERROR(INDEX(Factors!$B$16:$B$39,MATCH('INPUT - Census'!C5240,Factors!$C$16:$C$35,0),1),0)</f>
        <v>0</v>
      </c>
      <c r="AG5240" s="19">
        <f>IFERROR(INDEX(Factors!$B$40:$B$44,MATCH('INPUT - Census'!F5240,Factors!$C$40:$C$44,0),1),0)</f>
        <v>0</v>
      </c>
      <c r="AH5240" s="21" t="str">
        <f t="shared" si="502"/>
        <v/>
      </c>
      <c r="AI5240" s="1" t="str">
        <f>IFERROR(VLOOKUP(H5240,Factors!$C$45:$D$48,2,0),"")</f>
        <v/>
      </c>
      <c r="AJ5240" t="b">
        <f t="shared" si="501"/>
        <v>0</v>
      </c>
    </row>
    <row r="5241" spans="2:36" ht="14.4" x14ac:dyDescent="0.3">
      <c r="B5241" s="70"/>
      <c r="C5241" s="58"/>
      <c r="D5241" s="63"/>
      <c r="E5241" s="58"/>
      <c r="F5241" s="58"/>
      <c r="G5241" s="44"/>
      <c r="H5241" s="45"/>
      <c r="I5241" s="45"/>
      <c r="J5241" s="40" t="str">
        <f t="shared" si="497"/>
        <v/>
      </c>
      <c r="K5241" s="39" t="str">
        <f t="shared" si="499"/>
        <v/>
      </c>
      <c r="M5241" s="3"/>
      <c r="AB5241" s="17" t="str">
        <f t="shared" si="498"/>
        <v>-1</v>
      </c>
      <c r="AC5241" s="17">
        <f>IFERROR(INDEX(Factors!$C$59:$C$70,MATCH(AB5241,Factors!$B$59:$B$70,1),1),0)</f>
        <v>0</v>
      </c>
      <c r="AD5241" s="17">
        <f t="shared" si="500"/>
        <v>0</v>
      </c>
      <c r="AE5241" s="17">
        <f>IFERROR(INDEX(Factors!$B$6:$B$15,MATCH('INPUT - Census'!E5241,Factors!$C$6:$C$15,0),1),0)</f>
        <v>0</v>
      </c>
      <c r="AF5241" s="18">
        <f>IFERROR(INDEX(Factors!$B$16:$B$39,MATCH('INPUT - Census'!C5241,Factors!$C$16:$C$35,0),1),0)</f>
        <v>0</v>
      </c>
      <c r="AG5241" s="19">
        <f>IFERROR(INDEX(Factors!$B$40:$B$44,MATCH('INPUT - Census'!F5241,Factors!$C$40:$C$44,0),1),0)</f>
        <v>0</v>
      </c>
      <c r="AH5241" s="21" t="str">
        <f t="shared" si="502"/>
        <v/>
      </c>
      <c r="AI5241" s="1" t="str">
        <f>IFERROR(VLOOKUP(H5241,Factors!$C$45:$D$48,2,0),"")</f>
        <v/>
      </c>
      <c r="AJ5241" t="b">
        <f t="shared" si="501"/>
        <v>0</v>
      </c>
    </row>
    <row r="5242" spans="2:36" ht="14.4" x14ac:dyDescent="0.3">
      <c r="B5242" s="70"/>
      <c r="C5242" s="58"/>
      <c r="D5242" s="63"/>
      <c r="E5242" s="58"/>
      <c r="F5242" s="58"/>
      <c r="G5242" s="44"/>
      <c r="H5242" s="45"/>
      <c r="I5242" s="45"/>
      <c r="J5242" s="40" t="str">
        <f t="shared" si="497"/>
        <v/>
      </c>
      <c r="K5242" s="39" t="str">
        <f t="shared" si="499"/>
        <v/>
      </c>
      <c r="M5242" s="3"/>
      <c r="AB5242" s="17" t="str">
        <f t="shared" si="498"/>
        <v>-1</v>
      </c>
      <c r="AC5242" s="17">
        <f>IFERROR(INDEX(Factors!$C$59:$C$70,MATCH(AB5242,Factors!$B$59:$B$70,1),1),0)</f>
        <v>0</v>
      </c>
      <c r="AD5242" s="17">
        <f t="shared" si="500"/>
        <v>0</v>
      </c>
      <c r="AE5242" s="17">
        <f>IFERROR(INDEX(Factors!$B$6:$B$15,MATCH('INPUT - Census'!E5242,Factors!$C$6:$C$15,0),1),0)</f>
        <v>0</v>
      </c>
      <c r="AF5242" s="18">
        <f>IFERROR(INDEX(Factors!$B$16:$B$39,MATCH('INPUT - Census'!C5242,Factors!$C$16:$C$35,0),1),0)</f>
        <v>0</v>
      </c>
      <c r="AG5242" s="19">
        <f>IFERROR(INDEX(Factors!$B$40:$B$44,MATCH('INPUT - Census'!F5242,Factors!$C$40:$C$44,0),1),0)</f>
        <v>0</v>
      </c>
      <c r="AH5242" s="21" t="str">
        <f t="shared" si="502"/>
        <v/>
      </c>
      <c r="AI5242" s="1" t="str">
        <f>IFERROR(VLOOKUP(H5242,Factors!$C$45:$D$48,2,0),"")</f>
        <v/>
      </c>
      <c r="AJ5242" t="b">
        <f t="shared" si="501"/>
        <v>0</v>
      </c>
    </row>
    <row r="5243" spans="2:36" ht="14.4" x14ac:dyDescent="0.3">
      <c r="B5243" s="70"/>
      <c r="C5243" s="58"/>
      <c r="D5243" s="63"/>
      <c r="E5243" s="58"/>
      <c r="F5243" s="58"/>
      <c r="G5243" s="44"/>
      <c r="H5243" s="45"/>
      <c r="I5243" s="45"/>
      <c r="J5243" s="40" t="str">
        <f t="shared" si="497"/>
        <v/>
      </c>
      <c r="K5243" s="39" t="str">
        <f t="shared" si="499"/>
        <v/>
      </c>
      <c r="M5243" s="3"/>
      <c r="AB5243" s="17" t="str">
        <f t="shared" si="498"/>
        <v>-1</v>
      </c>
      <c r="AC5243" s="17">
        <f>IFERROR(INDEX(Factors!$C$59:$C$70,MATCH(AB5243,Factors!$B$59:$B$70,1),1),0)</f>
        <v>0</v>
      </c>
      <c r="AD5243" s="17">
        <f t="shared" si="500"/>
        <v>0</v>
      </c>
      <c r="AE5243" s="17">
        <f>IFERROR(INDEX(Factors!$B$6:$B$15,MATCH('INPUT - Census'!E5243,Factors!$C$6:$C$15,0),1),0)</f>
        <v>0</v>
      </c>
      <c r="AF5243" s="18">
        <f>IFERROR(INDEX(Factors!$B$16:$B$39,MATCH('INPUT - Census'!C5243,Factors!$C$16:$C$35,0),1),0)</f>
        <v>0</v>
      </c>
      <c r="AG5243" s="19">
        <f>IFERROR(INDEX(Factors!$B$40:$B$44,MATCH('INPUT - Census'!F5243,Factors!$C$40:$C$44,0),1),0)</f>
        <v>0</v>
      </c>
      <c r="AH5243" s="21" t="str">
        <f t="shared" si="502"/>
        <v/>
      </c>
      <c r="AI5243" s="1" t="str">
        <f>IFERROR(VLOOKUP(H5243,Factors!$C$45:$D$48,2,0),"")</f>
        <v/>
      </c>
      <c r="AJ5243" t="b">
        <f t="shared" si="501"/>
        <v>0</v>
      </c>
    </row>
    <row r="5244" spans="2:36" ht="14.4" x14ac:dyDescent="0.3">
      <c r="B5244" s="70"/>
      <c r="C5244" s="58"/>
      <c r="D5244" s="63"/>
      <c r="E5244" s="58"/>
      <c r="F5244" s="58"/>
      <c r="G5244" s="44"/>
      <c r="H5244" s="45"/>
      <c r="I5244" s="45"/>
      <c r="J5244" s="40" t="str">
        <f t="shared" si="497"/>
        <v/>
      </c>
      <c r="K5244" s="39" t="str">
        <f t="shared" si="499"/>
        <v/>
      </c>
      <c r="M5244" s="3"/>
      <c r="AB5244" s="17" t="str">
        <f t="shared" si="498"/>
        <v>-1</v>
      </c>
      <c r="AC5244" s="17">
        <f>IFERROR(INDEX(Factors!$C$59:$C$70,MATCH(AB5244,Factors!$B$59:$B$70,1),1),0)</f>
        <v>0</v>
      </c>
      <c r="AD5244" s="17">
        <f t="shared" si="500"/>
        <v>0</v>
      </c>
      <c r="AE5244" s="17">
        <f>IFERROR(INDEX(Factors!$B$6:$B$15,MATCH('INPUT - Census'!E5244,Factors!$C$6:$C$15,0),1),0)</f>
        <v>0</v>
      </c>
      <c r="AF5244" s="18">
        <f>IFERROR(INDEX(Factors!$B$16:$B$39,MATCH('INPUT - Census'!C5244,Factors!$C$16:$C$35,0),1),0)</f>
        <v>0</v>
      </c>
      <c r="AG5244" s="19">
        <f>IFERROR(INDEX(Factors!$B$40:$B$44,MATCH('INPUT - Census'!F5244,Factors!$C$40:$C$44,0),1),0)</f>
        <v>0</v>
      </c>
      <c r="AH5244" s="21" t="str">
        <f t="shared" si="502"/>
        <v/>
      </c>
      <c r="AI5244" s="1" t="str">
        <f>IFERROR(VLOOKUP(H5244,Factors!$C$45:$D$48,2,0),"")</f>
        <v/>
      </c>
      <c r="AJ5244" t="b">
        <f t="shared" si="501"/>
        <v>0</v>
      </c>
    </row>
    <row r="5245" spans="2:36" ht="14.4" x14ac:dyDescent="0.3">
      <c r="B5245" s="70"/>
      <c r="C5245" s="58"/>
      <c r="D5245" s="63"/>
      <c r="E5245" s="58"/>
      <c r="F5245" s="58"/>
      <c r="G5245" s="44"/>
      <c r="H5245" s="45"/>
      <c r="I5245" s="45"/>
      <c r="J5245" s="40" t="str">
        <f t="shared" si="497"/>
        <v/>
      </c>
      <c r="K5245" s="39" t="str">
        <f t="shared" si="499"/>
        <v/>
      </c>
      <c r="M5245" s="3"/>
      <c r="AB5245" s="17" t="str">
        <f t="shared" si="498"/>
        <v>-1</v>
      </c>
      <c r="AC5245" s="17">
        <f>IFERROR(INDEX(Factors!$C$59:$C$70,MATCH(AB5245,Factors!$B$59:$B$70,1),1),0)</f>
        <v>0</v>
      </c>
      <c r="AD5245" s="17">
        <f t="shared" si="500"/>
        <v>0</v>
      </c>
      <c r="AE5245" s="17">
        <f>IFERROR(INDEX(Factors!$B$6:$B$15,MATCH('INPUT - Census'!E5245,Factors!$C$6:$C$15,0),1),0)</f>
        <v>0</v>
      </c>
      <c r="AF5245" s="18">
        <f>IFERROR(INDEX(Factors!$B$16:$B$39,MATCH('INPUT - Census'!C5245,Factors!$C$16:$C$35,0),1),0)</f>
        <v>0</v>
      </c>
      <c r="AG5245" s="19">
        <f>IFERROR(INDEX(Factors!$B$40:$B$44,MATCH('INPUT - Census'!F5245,Factors!$C$40:$C$44,0),1),0)</f>
        <v>0</v>
      </c>
      <c r="AH5245" s="21" t="str">
        <f t="shared" si="502"/>
        <v/>
      </c>
      <c r="AI5245" s="1" t="str">
        <f>IFERROR(VLOOKUP(H5245,Factors!$C$45:$D$48,2,0),"")</f>
        <v/>
      </c>
      <c r="AJ5245" t="b">
        <f t="shared" si="501"/>
        <v>0</v>
      </c>
    </row>
    <row r="5246" spans="2:36" ht="14.4" x14ac:dyDescent="0.3">
      <c r="B5246" s="70"/>
      <c r="C5246" s="58"/>
      <c r="D5246" s="63"/>
      <c r="E5246" s="58"/>
      <c r="F5246" s="58"/>
      <c r="G5246" s="44"/>
      <c r="H5246" s="45"/>
      <c r="I5246" s="45"/>
      <c r="J5246" s="40" t="str">
        <f t="shared" si="497"/>
        <v/>
      </c>
      <c r="K5246" s="39" t="str">
        <f t="shared" si="499"/>
        <v/>
      </c>
      <c r="M5246" s="3"/>
      <c r="AB5246" s="17" t="str">
        <f t="shared" si="498"/>
        <v>-1</v>
      </c>
      <c r="AC5246" s="17">
        <f>IFERROR(INDEX(Factors!$C$59:$C$70,MATCH(AB5246,Factors!$B$59:$B$70,1),1),0)</f>
        <v>0</v>
      </c>
      <c r="AD5246" s="17">
        <f t="shared" si="500"/>
        <v>0</v>
      </c>
      <c r="AE5246" s="17">
        <f>IFERROR(INDEX(Factors!$B$6:$B$15,MATCH('INPUT - Census'!E5246,Factors!$C$6:$C$15,0),1),0)</f>
        <v>0</v>
      </c>
      <c r="AF5246" s="18">
        <f>IFERROR(INDEX(Factors!$B$16:$B$39,MATCH('INPUT - Census'!C5246,Factors!$C$16:$C$35,0),1),0)</f>
        <v>0</v>
      </c>
      <c r="AG5246" s="19">
        <f>IFERROR(INDEX(Factors!$B$40:$B$44,MATCH('INPUT - Census'!F5246,Factors!$C$40:$C$44,0),1),0)</f>
        <v>0</v>
      </c>
      <c r="AH5246" s="21" t="str">
        <f t="shared" si="502"/>
        <v/>
      </c>
      <c r="AI5246" s="1" t="str">
        <f>IFERROR(VLOOKUP(H5246,Factors!$C$45:$D$48,2,0),"")</f>
        <v/>
      </c>
      <c r="AJ5246" t="b">
        <f t="shared" si="501"/>
        <v>0</v>
      </c>
    </row>
    <row r="5247" spans="2:36" ht="14.4" x14ac:dyDescent="0.3">
      <c r="B5247" s="70"/>
      <c r="C5247" s="58"/>
      <c r="D5247" s="63"/>
      <c r="E5247" s="58"/>
      <c r="F5247" s="58"/>
      <c r="G5247" s="44"/>
      <c r="H5247" s="45"/>
      <c r="I5247" s="45"/>
      <c r="J5247" s="40" t="str">
        <f t="shared" si="497"/>
        <v/>
      </c>
      <c r="K5247" s="39" t="str">
        <f t="shared" si="499"/>
        <v/>
      </c>
      <c r="M5247" s="3"/>
      <c r="AB5247" s="17" t="str">
        <f t="shared" si="498"/>
        <v>-1</v>
      </c>
      <c r="AC5247" s="17">
        <f>IFERROR(INDEX(Factors!$C$59:$C$70,MATCH(AB5247,Factors!$B$59:$B$70,1),1),0)</f>
        <v>0</v>
      </c>
      <c r="AD5247" s="17">
        <f t="shared" si="500"/>
        <v>0</v>
      </c>
      <c r="AE5247" s="17">
        <f>IFERROR(INDEX(Factors!$B$6:$B$15,MATCH('INPUT - Census'!E5247,Factors!$C$6:$C$15,0),1),0)</f>
        <v>0</v>
      </c>
      <c r="AF5247" s="18">
        <f>IFERROR(INDEX(Factors!$B$16:$B$39,MATCH('INPUT - Census'!C5247,Factors!$C$16:$C$35,0),1),0)</f>
        <v>0</v>
      </c>
      <c r="AG5247" s="19">
        <f>IFERROR(INDEX(Factors!$B$40:$B$44,MATCH('INPUT - Census'!F5247,Factors!$C$40:$C$44,0),1),0)</f>
        <v>0</v>
      </c>
      <c r="AH5247" s="21" t="str">
        <f t="shared" si="502"/>
        <v/>
      </c>
      <c r="AI5247" s="1" t="str">
        <f>IFERROR(VLOOKUP(H5247,Factors!$C$45:$D$48,2,0),"")</f>
        <v/>
      </c>
      <c r="AJ5247" t="b">
        <f t="shared" si="501"/>
        <v>0</v>
      </c>
    </row>
    <row r="5248" spans="2:36" ht="14.4" x14ac:dyDescent="0.3">
      <c r="B5248" s="70"/>
      <c r="C5248" s="58"/>
      <c r="D5248" s="63"/>
      <c r="E5248" s="58"/>
      <c r="F5248" s="58"/>
      <c r="G5248" s="44"/>
      <c r="H5248" s="45"/>
      <c r="I5248" s="45"/>
      <c r="J5248" s="40" t="str">
        <f t="shared" si="497"/>
        <v/>
      </c>
      <c r="K5248" s="39" t="str">
        <f t="shared" si="499"/>
        <v/>
      </c>
      <c r="M5248" s="3"/>
      <c r="AB5248" s="17" t="str">
        <f t="shared" si="498"/>
        <v>-1</v>
      </c>
      <c r="AC5248" s="17">
        <f>IFERROR(INDEX(Factors!$C$59:$C$70,MATCH(AB5248,Factors!$B$59:$B$70,1),1),0)</f>
        <v>0</v>
      </c>
      <c r="AD5248" s="17">
        <f t="shared" si="500"/>
        <v>0</v>
      </c>
      <c r="AE5248" s="17">
        <f>IFERROR(INDEX(Factors!$B$6:$B$15,MATCH('INPUT - Census'!E5248,Factors!$C$6:$C$15,0),1),0)</f>
        <v>0</v>
      </c>
      <c r="AF5248" s="18">
        <f>IFERROR(INDEX(Factors!$B$16:$B$39,MATCH('INPUT - Census'!C5248,Factors!$C$16:$C$35,0),1),0)</f>
        <v>0</v>
      </c>
      <c r="AG5248" s="19">
        <f>IFERROR(INDEX(Factors!$B$40:$B$44,MATCH('INPUT - Census'!F5248,Factors!$C$40:$C$44,0),1),0)</f>
        <v>0</v>
      </c>
      <c r="AH5248" s="21" t="str">
        <f t="shared" si="502"/>
        <v/>
      </c>
      <c r="AI5248" s="1" t="str">
        <f>IFERROR(VLOOKUP(H5248,Factors!$C$45:$D$48,2,0),"")</f>
        <v/>
      </c>
      <c r="AJ5248" t="b">
        <f t="shared" si="501"/>
        <v>0</v>
      </c>
    </row>
    <row r="5249" spans="2:36" ht="14.4" x14ac:dyDescent="0.3">
      <c r="B5249" s="70"/>
      <c r="C5249" s="58"/>
      <c r="D5249" s="63"/>
      <c r="E5249" s="58"/>
      <c r="F5249" s="58"/>
      <c r="G5249" s="44"/>
      <c r="H5249" s="45"/>
      <c r="I5249" s="45"/>
      <c r="J5249" s="40" t="str">
        <f t="shared" si="497"/>
        <v/>
      </c>
      <c r="K5249" s="39" t="str">
        <f t="shared" si="499"/>
        <v/>
      </c>
      <c r="M5249" s="3"/>
      <c r="AB5249" s="17" t="str">
        <f t="shared" si="498"/>
        <v>-1</v>
      </c>
      <c r="AC5249" s="17">
        <f>IFERROR(INDEX(Factors!$C$59:$C$70,MATCH(AB5249,Factors!$B$59:$B$70,1),1),0)</f>
        <v>0</v>
      </c>
      <c r="AD5249" s="17">
        <f t="shared" si="500"/>
        <v>0</v>
      </c>
      <c r="AE5249" s="17">
        <f>IFERROR(INDEX(Factors!$B$6:$B$15,MATCH('INPUT - Census'!E5249,Factors!$C$6:$C$15,0),1),0)</f>
        <v>0</v>
      </c>
      <c r="AF5249" s="18">
        <f>IFERROR(INDEX(Factors!$B$16:$B$39,MATCH('INPUT - Census'!C5249,Factors!$C$16:$C$35,0),1),0)</f>
        <v>0</v>
      </c>
      <c r="AG5249" s="19">
        <f>IFERROR(INDEX(Factors!$B$40:$B$44,MATCH('INPUT - Census'!F5249,Factors!$C$40:$C$44,0),1),0)</f>
        <v>0</v>
      </c>
      <c r="AH5249" s="21" t="str">
        <f t="shared" si="502"/>
        <v/>
      </c>
      <c r="AI5249" s="1" t="str">
        <f>IFERROR(VLOOKUP(H5249,Factors!$C$45:$D$48,2,0),"")</f>
        <v/>
      </c>
      <c r="AJ5249" t="b">
        <f t="shared" si="501"/>
        <v>0</v>
      </c>
    </row>
    <row r="5250" spans="2:36" ht="14.4" x14ac:dyDescent="0.3">
      <c r="B5250" s="70"/>
      <c r="C5250" s="58"/>
      <c r="D5250" s="63"/>
      <c r="E5250" s="58"/>
      <c r="F5250" s="58"/>
      <c r="G5250" s="44"/>
      <c r="H5250" s="45"/>
      <c r="I5250" s="45"/>
      <c r="J5250" s="40" t="str">
        <f t="shared" ref="J5250:J5313" si="503">IF( ISNUMBER(B5250), ROUND(($AL$3-B5250)/365,0), "" )</f>
        <v/>
      </c>
      <c r="K5250" s="39" t="str">
        <f t="shared" si="499"/>
        <v/>
      </c>
      <c r="M5250" s="3"/>
      <c r="AB5250" s="17" t="str">
        <f t="shared" ref="AB5250:AB5313" si="504">IF( AND(ISNUMBER(J5250),J5250&gt;=0,J5250&lt;=100), J5250, "-1" )</f>
        <v>-1</v>
      </c>
      <c r="AC5250" s="17">
        <f>IFERROR(INDEX(Factors!$C$59:$C$70,MATCH(AB5250,Factors!$B$59:$B$70,1),1),0)</f>
        <v>0</v>
      </c>
      <c r="AD5250" s="17">
        <f t="shared" si="500"/>
        <v>0</v>
      </c>
      <c r="AE5250" s="17">
        <f>IFERROR(INDEX(Factors!$B$6:$B$15,MATCH('INPUT - Census'!E5250,Factors!$C$6:$C$15,0),1),0)</f>
        <v>0</v>
      </c>
      <c r="AF5250" s="18">
        <f>IFERROR(INDEX(Factors!$B$16:$B$39,MATCH('INPUT - Census'!C5250,Factors!$C$16:$C$35,0),1),0)</f>
        <v>0</v>
      </c>
      <c r="AG5250" s="19">
        <f>IFERROR(INDEX(Factors!$B$40:$B$44,MATCH('INPUT - Census'!F5250,Factors!$C$40:$C$44,0),1),0)</f>
        <v>0</v>
      </c>
      <c r="AH5250" s="21" t="str">
        <f t="shared" si="502"/>
        <v/>
      </c>
      <c r="AI5250" s="1" t="str">
        <f>IFERROR(VLOOKUP(H5250,Factors!$C$45:$D$48,2,0),"")</f>
        <v/>
      </c>
      <c r="AJ5250" t="b">
        <f t="shared" si="501"/>
        <v>0</v>
      </c>
    </row>
    <row r="5251" spans="2:36" ht="14.4" x14ac:dyDescent="0.3">
      <c r="B5251" s="70"/>
      <c r="C5251" s="58"/>
      <c r="D5251" s="63"/>
      <c r="E5251" s="58"/>
      <c r="F5251" s="58"/>
      <c r="G5251" s="44"/>
      <c r="H5251" s="45"/>
      <c r="I5251" s="45"/>
      <c r="J5251" s="40" t="str">
        <f t="shared" si="503"/>
        <v/>
      </c>
      <c r="K5251" s="39" t="str">
        <f t="shared" ref="K5251:K5314" si="505">ValidateMember(B5251:J5251)</f>
        <v/>
      </c>
      <c r="M5251" s="3"/>
      <c r="AB5251" s="17" t="str">
        <f t="shared" si="504"/>
        <v>-1</v>
      </c>
      <c r="AC5251" s="17">
        <f>IFERROR(INDEX(Factors!$C$59:$C$70,MATCH(AB5251,Factors!$B$59:$B$70,1),1),0)</f>
        <v>0</v>
      </c>
      <c r="AD5251" s="17">
        <f t="shared" ref="AD5251:AD5314" si="506">IF(COUNTIF($P$2:$P$16,D5251),MATCH(D5251,$P$2:$P$16,0),0)</f>
        <v>0</v>
      </c>
      <c r="AE5251" s="17">
        <f>IFERROR(INDEX(Factors!$B$6:$B$15,MATCH('INPUT - Census'!E5251,Factors!$C$6:$C$15,0),1),0)</f>
        <v>0</v>
      </c>
      <c r="AF5251" s="18">
        <f>IFERROR(INDEX(Factors!$B$16:$B$39,MATCH('INPUT - Census'!C5251,Factors!$C$16:$C$35,0),1),0)</f>
        <v>0</v>
      </c>
      <c r="AG5251" s="19">
        <f>IFERROR(INDEX(Factors!$B$40:$B$44,MATCH('INPUT - Census'!F5251,Factors!$C$40:$C$44,0),1),0)</f>
        <v>0</v>
      </c>
      <c r="AH5251" s="21" t="str">
        <f t="shared" si="502"/>
        <v/>
      </c>
      <c r="AI5251" s="1" t="str">
        <f>IFERROR(VLOOKUP(H5251,Factors!$C$45:$D$48,2,0),"")</f>
        <v/>
      </c>
      <c r="AJ5251" t="b">
        <f t="shared" ref="AJ5251:AJ5314" si="507">K5251=0</f>
        <v>0</v>
      </c>
    </row>
    <row r="5252" spans="2:36" ht="14.4" x14ac:dyDescent="0.3">
      <c r="B5252" s="70"/>
      <c r="C5252" s="58"/>
      <c r="D5252" s="63"/>
      <c r="E5252" s="58"/>
      <c r="F5252" s="58"/>
      <c r="G5252" s="44"/>
      <c r="H5252" s="45"/>
      <c r="I5252" s="45"/>
      <c r="J5252" s="40" t="str">
        <f t="shared" si="503"/>
        <v/>
      </c>
      <c r="K5252" s="39" t="str">
        <f t="shared" si="505"/>
        <v/>
      </c>
      <c r="M5252" s="3"/>
      <c r="AB5252" s="17" t="str">
        <f t="shared" si="504"/>
        <v>-1</v>
      </c>
      <c r="AC5252" s="17">
        <f>IFERROR(INDEX(Factors!$C$59:$C$70,MATCH(AB5252,Factors!$B$59:$B$70,1),1),0)</f>
        <v>0</v>
      </c>
      <c r="AD5252" s="17">
        <f t="shared" si="506"/>
        <v>0</v>
      </c>
      <c r="AE5252" s="17">
        <f>IFERROR(INDEX(Factors!$B$6:$B$15,MATCH('INPUT - Census'!E5252,Factors!$C$6:$C$15,0),1),0)</f>
        <v>0</v>
      </c>
      <c r="AF5252" s="18">
        <f>IFERROR(INDEX(Factors!$B$16:$B$39,MATCH('INPUT - Census'!C5252,Factors!$C$16:$C$35,0),1),0)</f>
        <v>0</v>
      </c>
      <c r="AG5252" s="19">
        <f>IFERROR(INDEX(Factors!$B$40:$B$44,MATCH('INPUT - Census'!F5252,Factors!$C$40:$C$44,0),1),0)</f>
        <v>0</v>
      </c>
      <c r="AH5252" s="21" t="str">
        <f t="shared" ref="AH5252:AH5315" si="508">IF(G5252="","",G5252)</f>
        <v/>
      </c>
      <c r="AI5252" s="1" t="str">
        <f>IFERROR(VLOOKUP(H5252,Factors!$C$45:$D$48,2,0),"")</f>
        <v/>
      </c>
      <c r="AJ5252" t="b">
        <f t="shared" si="507"/>
        <v>0</v>
      </c>
    </row>
    <row r="5253" spans="2:36" ht="14.4" x14ac:dyDescent="0.3">
      <c r="B5253" s="70"/>
      <c r="C5253" s="58"/>
      <c r="D5253" s="63"/>
      <c r="E5253" s="58"/>
      <c r="F5253" s="58"/>
      <c r="G5253" s="44"/>
      <c r="H5253" s="45"/>
      <c r="I5253" s="45"/>
      <c r="J5253" s="40" t="str">
        <f t="shared" si="503"/>
        <v/>
      </c>
      <c r="K5253" s="39" t="str">
        <f t="shared" si="505"/>
        <v/>
      </c>
      <c r="M5253" s="3"/>
      <c r="AB5253" s="17" t="str">
        <f t="shared" si="504"/>
        <v>-1</v>
      </c>
      <c r="AC5253" s="17">
        <f>IFERROR(INDEX(Factors!$C$59:$C$70,MATCH(AB5253,Factors!$B$59:$B$70,1),1),0)</f>
        <v>0</v>
      </c>
      <c r="AD5253" s="17">
        <f t="shared" si="506"/>
        <v>0</v>
      </c>
      <c r="AE5253" s="17">
        <f>IFERROR(INDEX(Factors!$B$6:$B$15,MATCH('INPUT - Census'!E5253,Factors!$C$6:$C$15,0),1),0)</f>
        <v>0</v>
      </c>
      <c r="AF5253" s="18">
        <f>IFERROR(INDEX(Factors!$B$16:$B$39,MATCH('INPUT - Census'!C5253,Factors!$C$16:$C$35,0),1),0)</f>
        <v>0</v>
      </c>
      <c r="AG5253" s="19">
        <f>IFERROR(INDEX(Factors!$B$40:$B$44,MATCH('INPUT - Census'!F5253,Factors!$C$40:$C$44,0),1),0)</f>
        <v>0</v>
      </c>
      <c r="AH5253" s="21" t="str">
        <f t="shared" si="508"/>
        <v/>
      </c>
      <c r="AI5253" s="1" t="str">
        <f>IFERROR(VLOOKUP(H5253,Factors!$C$45:$D$48,2,0),"")</f>
        <v/>
      </c>
      <c r="AJ5253" t="b">
        <f t="shared" si="507"/>
        <v>0</v>
      </c>
    </row>
    <row r="5254" spans="2:36" ht="14.4" x14ac:dyDescent="0.3">
      <c r="B5254" s="70"/>
      <c r="C5254" s="58"/>
      <c r="D5254" s="63"/>
      <c r="E5254" s="58"/>
      <c r="F5254" s="58"/>
      <c r="G5254" s="44"/>
      <c r="H5254" s="45"/>
      <c r="I5254" s="45"/>
      <c r="J5254" s="40" t="str">
        <f t="shared" si="503"/>
        <v/>
      </c>
      <c r="K5254" s="39" t="str">
        <f t="shared" si="505"/>
        <v/>
      </c>
      <c r="M5254" s="3"/>
      <c r="AB5254" s="17" t="str">
        <f t="shared" si="504"/>
        <v>-1</v>
      </c>
      <c r="AC5254" s="17">
        <f>IFERROR(INDEX(Factors!$C$59:$C$70,MATCH(AB5254,Factors!$B$59:$B$70,1),1),0)</f>
        <v>0</v>
      </c>
      <c r="AD5254" s="17">
        <f t="shared" si="506"/>
        <v>0</v>
      </c>
      <c r="AE5254" s="17">
        <f>IFERROR(INDEX(Factors!$B$6:$B$15,MATCH('INPUT - Census'!E5254,Factors!$C$6:$C$15,0),1),0)</f>
        <v>0</v>
      </c>
      <c r="AF5254" s="18">
        <f>IFERROR(INDEX(Factors!$B$16:$B$39,MATCH('INPUT - Census'!C5254,Factors!$C$16:$C$35,0),1),0)</f>
        <v>0</v>
      </c>
      <c r="AG5254" s="19">
        <f>IFERROR(INDEX(Factors!$B$40:$B$44,MATCH('INPUT - Census'!F5254,Factors!$C$40:$C$44,0),1),0)</f>
        <v>0</v>
      </c>
      <c r="AH5254" s="21" t="str">
        <f t="shared" si="508"/>
        <v/>
      </c>
      <c r="AI5254" s="1" t="str">
        <f>IFERROR(VLOOKUP(H5254,Factors!$C$45:$D$48,2,0),"")</f>
        <v/>
      </c>
      <c r="AJ5254" t="b">
        <f t="shared" si="507"/>
        <v>0</v>
      </c>
    </row>
    <row r="5255" spans="2:36" ht="14.4" x14ac:dyDescent="0.3">
      <c r="B5255" s="70"/>
      <c r="C5255" s="58"/>
      <c r="D5255" s="63"/>
      <c r="E5255" s="58"/>
      <c r="F5255" s="58"/>
      <c r="G5255" s="44"/>
      <c r="H5255" s="45"/>
      <c r="I5255" s="45"/>
      <c r="J5255" s="40" t="str">
        <f t="shared" si="503"/>
        <v/>
      </c>
      <c r="K5255" s="39" t="str">
        <f t="shared" si="505"/>
        <v/>
      </c>
      <c r="M5255" s="3"/>
      <c r="AB5255" s="17" t="str">
        <f t="shared" si="504"/>
        <v>-1</v>
      </c>
      <c r="AC5255" s="17">
        <f>IFERROR(INDEX(Factors!$C$59:$C$70,MATCH(AB5255,Factors!$B$59:$B$70,1),1),0)</f>
        <v>0</v>
      </c>
      <c r="AD5255" s="17">
        <f t="shared" si="506"/>
        <v>0</v>
      </c>
      <c r="AE5255" s="17">
        <f>IFERROR(INDEX(Factors!$B$6:$B$15,MATCH('INPUT - Census'!E5255,Factors!$C$6:$C$15,0),1),0)</f>
        <v>0</v>
      </c>
      <c r="AF5255" s="18">
        <f>IFERROR(INDEX(Factors!$B$16:$B$39,MATCH('INPUT - Census'!C5255,Factors!$C$16:$C$35,0),1),0)</f>
        <v>0</v>
      </c>
      <c r="AG5255" s="19">
        <f>IFERROR(INDEX(Factors!$B$40:$B$44,MATCH('INPUT - Census'!F5255,Factors!$C$40:$C$44,0),1),0)</f>
        <v>0</v>
      </c>
      <c r="AH5255" s="21" t="str">
        <f t="shared" si="508"/>
        <v/>
      </c>
      <c r="AI5255" s="1" t="str">
        <f>IFERROR(VLOOKUP(H5255,Factors!$C$45:$D$48,2,0),"")</f>
        <v/>
      </c>
      <c r="AJ5255" t="b">
        <f t="shared" si="507"/>
        <v>0</v>
      </c>
    </row>
    <row r="5256" spans="2:36" ht="14.4" x14ac:dyDescent="0.3">
      <c r="B5256" s="70"/>
      <c r="C5256" s="58"/>
      <c r="D5256" s="63"/>
      <c r="E5256" s="58"/>
      <c r="F5256" s="58"/>
      <c r="G5256" s="44"/>
      <c r="H5256" s="45"/>
      <c r="I5256" s="45"/>
      <c r="J5256" s="40" t="str">
        <f t="shared" si="503"/>
        <v/>
      </c>
      <c r="K5256" s="39" t="str">
        <f t="shared" si="505"/>
        <v/>
      </c>
      <c r="M5256" s="3"/>
      <c r="AB5256" s="17" t="str">
        <f t="shared" si="504"/>
        <v>-1</v>
      </c>
      <c r="AC5256" s="17">
        <f>IFERROR(INDEX(Factors!$C$59:$C$70,MATCH(AB5256,Factors!$B$59:$B$70,1),1),0)</f>
        <v>0</v>
      </c>
      <c r="AD5256" s="17">
        <f t="shared" si="506"/>
        <v>0</v>
      </c>
      <c r="AE5256" s="17">
        <f>IFERROR(INDEX(Factors!$B$6:$B$15,MATCH('INPUT - Census'!E5256,Factors!$C$6:$C$15,0),1),0)</f>
        <v>0</v>
      </c>
      <c r="AF5256" s="18">
        <f>IFERROR(INDEX(Factors!$B$16:$B$39,MATCH('INPUT - Census'!C5256,Factors!$C$16:$C$35,0),1),0)</f>
        <v>0</v>
      </c>
      <c r="AG5256" s="19">
        <f>IFERROR(INDEX(Factors!$B$40:$B$44,MATCH('INPUT - Census'!F5256,Factors!$C$40:$C$44,0),1),0)</f>
        <v>0</v>
      </c>
      <c r="AH5256" s="21" t="str">
        <f t="shared" si="508"/>
        <v/>
      </c>
      <c r="AI5256" s="1" t="str">
        <f>IFERROR(VLOOKUP(H5256,Factors!$C$45:$D$48,2,0),"")</f>
        <v/>
      </c>
      <c r="AJ5256" t="b">
        <f t="shared" si="507"/>
        <v>0</v>
      </c>
    </row>
    <row r="5257" spans="2:36" ht="14.4" x14ac:dyDescent="0.3">
      <c r="B5257" s="70"/>
      <c r="C5257" s="58"/>
      <c r="D5257" s="63"/>
      <c r="E5257" s="58"/>
      <c r="F5257" s="58"/>
      <c r="G5257" s="44"/>
      <c r="H5257" s="45"/>
      <c r="I5257" s="45"/>
      <c r="J5257" s="40" t="str">
        <f t="shared" si="503"/>
        <v/>
      </c>
      <c r="K5257" s="39" t="str">
        <f t="shared" si="505"/>
        <v/>
      </c>
      <c r="M5257" s="3"/>
      <c r="AB5257" s="17" t="str">
        <f t="shared" si="504"/>
        <v>-1</v>
      </c>
      <c r="AC5257" s="17">
        <f>IFERROR(INDEX(Factors!$C$59:$C$70,MATCH(AB5257,Factors!$B$59:$B$70,1),1),0)</f>
        <v>0</v>
      </c>
      <c r="AD5257" s="17">
        <f t="shared" si="506"/>
        <v>0</v>
      </c>
      <c r="AE5257" s="17">
        <f>IFERROR(INDEX(Factors!$B$6:$B$15,MATCH('INPUT - Census'!E5257,Factors!$C$6:$C$15,0),1),0)</f>
        <v>0</v>
      </c>
      <c r="AF5257" s="18">
        <f>IFERROR(INDEX(Factors!$B$16:$B$39,MATCH('INPUT - Census'!C5257,Factors!$C$16:$C$35,0),1),0)</f>
        <v>0</v>
      </c>
      <c r="AG5257" s="19">
        <f>IFERROR(INDEX(Factors!$B$40:$B$44,MATCH('INPUT - Census'!F5257,Factors!$C$40:$C$44,0),1),0)</f>
        <v>0</v>
      </c>
      <c r="AH5257" s="21" t="str">
        <f t="shared" si="508"/>
        <v/>
      </c>
      <c r="AI5257" s="1" t="str">
        <f>IFERROR(VLOOKUP(H5257,Factors!$C$45:$D$48,2,0),"")</f>
        <v/>
      </c>
      <c r="AJ5257" t="b">
        <f t="shared" si="507"/>
        <v>0</v>
      </c>
    </row>
    <row r="5258" spans="2:36" ht="14.4" x14ac:dyDescent="0.3">
      <c r="B5258" s="70"/>
      <c r="C5258" s="58"/>
      <c r="D5258" s="63"/>
      <c r="E5258" s="58"/>
      <c r="F5258" s="58"/>
      <c r="G5258" s="44"/>
      <c r="H5258" s="45"/>
      <c r="I5258" s="45"/>
      <c r="J5258" s="40" t="str">
        <f t="shared" si="503"/>
        <v/>
      </c>
      <c r="K5258" s="39" t="str">
        <f t="shared" si="505"/>
        <v/>
      </c>
      <c r="M5258" s="3"/>
      <c r="AB5258" s="17" t="str">
        <f t="shared" si="504"/>
        <v>-1</v>
      </c>
      <c r="AC5258" s="17">
        <f>IFERROR(INDEX(Factors!$C$59:$C$70,MATCH(AB5258,Factors!$B$59:$B$70,1),1),0)</f>
        <v>0</v>
      </c>
      <c r="AD5258" s="17">
        <f t="shared" si="506"/>
        <v>0</v>
      </c>
      <c r="AE5258" s="17">
        <f>IFERROR(INDEX(Factors!$B$6:$B$15,MATCH('INPUT - Census'!E5258,Factors!$C$6:$C$15,0),1),0)</f>
        <v>0</v>
      </c>
      <c r="AF5258" s="18">
        <f>IFERROR(INDEX(Factors!$B$16:$B$39,MATCH('INPUT - Census'!C5258,Factors!$C$16:$C$35,0),1),0)</f>
        <v>0</v>
      </c>
      <c r="AG5258" s="19">
        <f>IFERROR(INDEX(Factors!$B$40:$B$44,MATCH('INPUT - Census'!F5258,Factors!$C$40:$C$44,0),1),0)</f>
        <v>0</v>
      </c>
      <c r="AH5258" s="21" t="str">
        <f t="shared" si="508"/>
        <v/>
      </c>
      <c r="AI5258" s="1" t="str">
        <f>IFERROR(VLOOKUP(H5258,Factors!$C$45:$D$48,2,0),"")</f>
        <v/>
      </c>
      <c r="AJ5258" t="b">
        <f t="shared" si="507"/>
        <v>0</v>
      </c>
    </row>
    <row r="5259" spans="2:36" ht="14.4" x14ac:dyDescent="0.3">
      <c r="B5259" s="70"/>
      <c r="C5259" s="58"/>
      <c r="D5259" s="63"/>
      <c r="E5259" s="58"/>
      <c r="F5259" s="58"/>
      <c r="G5259" s="44"/>
      <c r="H5259" s="45"/>
      <c r="I5259" s="45"/>
      <c r="J5259" s="40" t="str">
        <f t="shared" si="503"/>
        <v/>
      </c>
      <c r="K5259" s="39" t="str">
        <f t="shared" si="505"/>
        <v/>
      </c>
      <c r="M5259" s="3"/>
      <c r="AB5259" s="17" t="str">
        <f t="shared" si="504"/>
        <v>-1</v>
      </c>
      <c r="AC5259" s="17">
        <f>IFERROR(INDEX(Factors!$C$59:$C$70,MATCH(AB5259,Factors!$B$59:$B$70,1),1),0)</f>
        <v>0</v>
      </c>
      <c r="AD5259" s="17">
        <f t="shared" si="506"/>
        <v>0</v>
      </c>
      <c r="AE5259" s="17">
        <f>IFERROR(INDEX(Factors!$B$6:$B$15,MATCH('INPUT - Census'!E5259,Factors!$C$6:$C$15,0),1),0)</f>
        <v>0</v>
      </c>
      <c r="AF5259" s="18">
        <f>IFERROR(INDEX(Factors!$B$16:$B$39,MATCH('INPUT - Census'!C5259,Factors!$C$16:$C$35,0),1),0)</f>
        <v>0</v>
      </c>
      <c r="AG5259" s="19">
        <f>IFERROR(INDEX(Factors!$B$40:$B$44,MATCH('INPUT - Census'!F5259,Factors!$C$40:$C$44,0),1),0)</f>
        <v>0</v>
      </c>
      <c r="AH5259" s="21" t="str">
        <f t="shared" si="508"/>
        <v/>
      </c>
      <c r="AI5259" s="1" t="str">
        <f>IFERROR(VLOOKUP(H5259,Factors!$C$45:$D$48,2,0),"")</f>
        <v/>
      </c>
      <c r="AJ5259" t="b">
        <f t="shared" si="507"/>
        <v>0</v>
      </c>
    </row>
    <row r="5260" spans="2:36" ht="14.4" x14ac:dyDescent="0.3">
      <c r="B5260" s="70"/>
      <c r="C5260" s="58"/>
      <c r="D5260" s="63"/>
      <c r="E5260" s="58"/>
      <c r="F5260" s="58"/>
      <c r="G5260" s="44"/>
      <c r="H5260" s="45"/>
      <c r="I5260" s="45"/>
      <c r="J5260" s="40" t="str">
        <f t="shared" si="503"/>
        <v/>
      </c>
      <c r="K5260" s="39" t="str">
        <f t="shared" si="505"/>
        <v/>
      </c>
      <c r="M5260" s="3"/>
      <c r="AB5260" s="17" t="str">
        <f t="shared" si="504"/>
        <v>-1</v>
      </c>
      <c r="AC5260" s="17">
        <f>IFERROR(INDEX(Factors!$C$59:$C$70,MATCH(AB5260,Factors!$B$59:$B$70,1),1),0)</f>
        <v>0</v>
      </c>
      <c r="AD5260" s="17">
        <f t="shared" si="506"/>
        <v>0</v>
      </c>
      <c r="AE5260" s="17">
        <f>IFERROR(INDEX(Factors!$B$6:$B$15,MATCH('INPUT - Census'!E5260,Factors!$C$6:$C$15,0),1),0)</f>
        <v>0</v>
      </c>
      <c r="AF5260" s="18">
        <f>IFERROR(INDEX(Factors!$B$16:$B$39,MATCH('INPUT - Census'!C5260,Factors!$C$16:$C$35,0),1),0)</f>
        <v>0</v>
      </c>
      <c r="AG5260" s="19">
        <f>IFERROR(INDEX(Factors!$B$40:$B$44,MATCH('INPUT - Census'!F5260,Factors!$C$40:$C$44,0),1),0)</f>
        <v>0</v>
      </c>
      <c r="AH5260" s="21" t="str">
        <f t="shared" si="508"/>
        <v/>
      </c>
      <c r="AI5260" s="1" t="str">
        <f>IFERROR(VLOOKUP(H5260,Factors!$C$45:$D$48,2,0),"")</f>
        <v/>
      </c>
      <c r="AJ5260" t="b">
        <f t="shared" si="507"/>
        <v>0</v>
      </c>
    </row>
    <row r="5261" spans="2:36" ht="14.4" x14ac:dyDescent="0.3">
      <c r="B5261" s="70"/>
      <c r="C5261" s="58"/>
      <c r="D5261" s="63"/>
      <c r="E5261" s="58"/>
      <c r="F5261" s="58"/>
      <c r="G5261" s="44"/>
      <c r="H5261" s="45"/>
      <c r="I5261" s="45"/>
      <c r="J5261" s="40" t="str">
        <f t="shared" si="503"/>
        <v/>
      </c>
      <c r="K5261" s="39" t="str">
        <f t="shared" si="505"/>
        <v/>
      </c>
      <c r="M5261" s="3"/>
      <c r="AB5261" s="17" t="str">
        <f t="shared" si="504"/>
        <v>-1</v>
      </c>
      <c r="AC5261" s="17">
        <f>IFERROR(INDEX(Factors!$C$59:$C$70,MATCH(AB5261,Factors!$B$59:$B$70,1),1),0)</f>
        <v>0</v>
      </c>
      <c r="AD5261" s="17">
        <f t="shared" si="506"/>
        <v>0</v>
      </c>
      <c r="AE5261" s="17">
        <f>IFERROR(INDEX(Factors!$B$6:$B$15,MATCH('INPUT - Census'!E5261,Factors!$C$6:$C$15,0),1),0)</f>
        <v>0</v>
      </c>
      <c r="AF5261" s="18">
        <f>IFERROR(INDEX(Factors!$B$16:$B$39,MATCH('INPUT - Census'!C5261,Factors!$C$16:$C$35,0),1),0)</f>
        <v>0</v>
      </c>
      <c r="AG5261" s="19">
        <f>IFERROR(INDEX(Factors!$B$40:$B$44,MATCH('INPUT - Census'!F5261,Factors!$C$40:$C$44,0),1),0)</f>
        <v>0</v>
      </c>
      <c r="AH5261" s="21" t="str">
        <f t="shared" si="508"/>
        <v/>
      </c>
      <c r="AI5261" s="1" t="str">
        <f>IFERROR(VLOOKUP(H5261,Factors!$C$45:$D$48,2,0),"")</f>
        <v/>
      </c>
      <c r="AJ5261" t="b">
        <f t="shared" si="507"/>
        <v>0</v>
      </c>
    </row>
    <row r="5262" spans="2:36" ht="14.4" x14ac:dyDescent="0.3">
      <c r="B5262" s="70"/>
      <c r="C5262" s="58"/>
      <c r="D5262" s="63"/>
      <c r="E5262" s="58"/>
      <c r="F5262" s="58"/>
      <c r="G5262" s="44"/>
      <c r="H5262" s="45"/>
      <c r="I5262" s="45"/>
      <c r="J5262" s="40" t="str">
        <f t="shared" si="503"/>
        <v/>
      </c>
      <c r="K5262" s="39" t="str">
        <f t="shared" si="505"/>
        <v/>
      </c>
      <c r="M5262" s="3"/>
      <c r="AB5262" s="17" t="str">
        <f t="shared" si="504"/>
        <v>-1</v>
      </c>
      <c r="AC5262" s="17">
        <f>IFERROR(INDEX(Factors!$C$59:$C$70,MATCH(AB5262,Factors!$B$59:$B$70,1),1),0)</f>
        <v>0</v>
      </c>
      <c r="AD5262" s="17">
        <f t="shared" si="506"/>
        <v>0</v>
      </c>
      <c r="AE5262" s="17">
        <f>IFERROR(INDEX(Factors!$B$6:$B$15,MATCH('INPUT - Census'!E5262,Factors!$C$6:$C$15,0),1),0)</f>
        <v>0</v>
      </c>
      <c r="AF5262" s="18">
        <f>IFERROR(INDEX(Factors!$B$16:$B$39,MATCH('INPUT - Census'!C5262,Factors!$C$16:$C$35,0),1),0)</f>
        <v>0</v>
      </c>
      <c r="AG5262" s="19">
        <f>IFERROR(INDEX(Factors!$B$40:$B$44,MATCH('INPUT - Census'!F5262,Factors!$C$40:$C$44,0),1),0)</f>
        <v>0</v>
      </c>
      <c r="AH5262" s="21" t="str">
        <f t="shared" si="508"/>
        <v/>
      </c>
      <c r="AI5262" s="1" t="str">
        <f>IFERROR(VLOOKUP(H5262,Factors!$C$45:$D$48,2,0),"")</f>
        <v/>
      </c>
      <c r="AJ5262" t="b">
        <f t="shared" si="507"/>
        <v>0</v>
      </c>
    </row>
    <row r="5263" spans="2:36" ht="14.4" x14ac:dyDescent="0.3">
      <c r="B5263" s="70"/>
      <c r="C5263" s="58"/>
      <c r="D5263" s="63"/>
      <c r="E5263" s="58"/>
      <c r="F5263" s="58"/>
      <c r="G5263" s="44"/>
      <c r="H5263" s="45"/>
      <c r="I5263" s="45"/>
      <c r="J5263" s="40" t="str">
        <f t="shared" si="503"/>
        <v/>
      </c>
      <c r="K5263" s="39" t="str">
        <f t="shared" si="505"/>
        <v/>
      </c>
      <c r="M5263" s="3"/>
      <c r="AB5263" s="17" t="str">
        <f t="shared" si="504"/>
        <v>-1</v>
      </c>
      <c r="AC5263" s="17">
        <f>IFERROR(INDEX(Factors!$C$59:$C$70,MATCH(AB5263,Factors!$B$59:$B$70,1),1),0)</f>
        <v>0</v>
      </c>
      <c r="AD5263" s="17">
        <f t="shared" si="506"/>
        <v>0</v>
      </c>
      <c r="AE5263" s="17">
        <f>IFERROR(INDEX(Factors!$B$6:$B$15,MATCH('INPUT - Census'!E5263,Factors!$C$6:$C$15,0),1),0)</f>
        <v>0</v>
      </c>
      <c r="AF5263" s="18">
        <f>IFERROR(INDEX(Factors!$B$16:$B$39,MATCH('INPUT - Census'!C5263,Factors!$C$16:$C$35,0),1),0)</f>
        <v>0</v>
      </c>
      <c r="AG5263" s="19">
        <f>IFERROR(INDEX(Factors!$B$40:$B$44,MATCH('INPUT - Census'!F5263,Factors!$C$40:$C$44,0),1),0)</f>
        <v>0</v>
      </c>
      <c r="AH5263" s="21" t="str">
        <f t="shared" si="508"/>
        <v/>
      </c>
      <c r="AI5263" s="1" t="str">
        <f>IFERROR(VLOOKUP(H5263,Factors!$C$45:$D$48,2,0),"")</f>
        <v/>
      </c>
      <c r="AJ5263" t="b">
        <f t="shared" si="507"/>
        <v>0</v>
      </c>
    </row>
    <row r="5264" spans="2:36" ht="14.4" x14ac:dyDescent="0.3">
      <c r="B5264" s="70"/>
      <c r="C5264" s="58"/>
      <c r="D5264" s="63"/>
      <c r="E5264" s="58"/>
      <c r="F5264" s="58"/>
      <c r="G5264" s="44"/>
      <c r="H5264" s="45"/>
      <c r="I5264" s="45"/>
      <c r="J5264" s="40" t="str">
        <f t="shared" si="503"/>
        <v/>
      </c>
      <c r="K5264" s="39" t="str">
        <f t="shared" si="505"/>
        <v/>
      </c>
      <c r="M5264" s="3"/>
      <c r="AB5264" s="17" t="str">
        <f t="shared" si="504"/>
        <v>-1</v>
      </c>
      <c r="AC5264" s="17">
        <f>IFERROR(INDEX(Factors!$C$59:$C$70,MATCH(AB5264,Factors!$B$59:$B$70,1),1),0)</f>
        <v>0</v>
      </c>
      <c r="AD5264" s="17">
        <f t="shared" si="506"/>
        <v>0</v>
      </c>
      <c r="AE5264" s="17">
        <f>IFERROR(INDEX(Factors!$B$6:$B$15,MATCH('INPUT - Census'!E5264,Factors!$C$6:$C$15,0),1),0)</f>
        <v>0</v>
      </c>
      <c r="AF5264" s="18">
        <f>IFERROR(INDEX(Factors!$B$16:$B$39,MATCH('INPUT - Census'!C5264,Factors!$C$16:$C$35,0),1),0)</f>
        <v>0</v>
      </c>
      <c r="AG5264" s="19">
        <f>IFERROR(INDEX(Factors!$B$40:$B$44,MATCH('INPUT - Census'!F5264,Factors!$C$40:$C$44,0),1),0)</f>
        <v>0</v>
      </c>
      <c r="AH5264" s="21" t="str">
        <f t="shared" si="508"/>
        <v/>
      </c>
      <c r="AI5264" s="1" t="str">
        <f>IFERROR(VLOOKUP(H5264,Factors!$C$45:$D$48,2,0),"")</f>
        <v/>
      </c>
      <c r="AJ5264" t="b">
        <f t="shared" si="507"/>
        <v>0</v>
      </c>
    </row>
    <row r="5265" spans="2:36" ht="14.4" x14ac:dyDescent="0.3">
      <c r="B5265" s="70"/>
      <c r="C5265" s="58"/>
      <c r="D5265" s="63"/>
      <c r="E5265" s="58"/>
      <c r="F5265" s="58"/>
      <c r="G5265" s="44"/>
      <c r="H5265" s="45"/>
      <c r="I5265" s="45"/>
      <c r="J5265" s="40" t="str">
        <f t="shared" si="503"/>
        <v/>
      </c>
      <c r="K5265" s="39" t="str">
        <f t="shared" si="505"/>
        <v/>
      </c>
      <c r="M5265" s="3"/>
      <c r="AB5265" s="17" t="str">
        <f t="shared" si="504"/>
        <v>-1</v>
      </c>
      <c r="AC5265" s="17">
        <f>IFERROR(INDEX(Factors!$C$59:$C$70,MATCH(AB5265,Factors!$B$59:$B$70,1),1),0)</f>
        <v>0</v>
      </c>
      <c r="AD5265" s="17">
        <f t="shared" si="506"/>
        <v>0</v>
      </c>
      <c r="AE5265" s="17">
        <f>IFERROR(INDEX(Factors!$B$6:$B$15,MATCH('INPUT - Census'!E5265,Factors!$C$6:$C$15,0),1),0)</f>
        <v>0</v>
      </c>
      <c r="AF5265" s="18">
        <f>IFERROR(INDEX(Factors!$B$16:$B$39,MATCH('INPUT - Census'!C5265,Factors!$C$16:$C$35,0),1),0)</f>
        <v>0</v>
      </c>
      <c r="AG5265" s="19">
        <f>IFERROR(INDEX(Factors!$B$40:$B$44,MATCH('INPUT - Census'!F5265,Factors!$C$40:$C$44,0),1),0)</f>
        <v>0</v>
      </c>
      <c r="AH5265" s="21" t="str">
        <f t="shared" si="508"/>
        <v/>
      </c>
      <c r="AI5265" s="1" t="str">
        <f>IFERROR(VLOOKUP(H5265,Factors!$C$45:$D$48,2,0),"")</f>
        <v/>
      </c>
      <c r="AJ5265" t="b">
        <f t="shared" si="507"/>
        <v>0</v>
      </c>
    </row>
    <row r="5266" spans="2:36" ht="14.4" x14ac:dyDescent="0.3">
      <c r="B5266" s="70"/>
      <c r="C5266" s="58"/>
      <c r="D5266" s="63"/>
      <c r="E5266" s="58"/>
      <c r="F5266" s="58"/>
      <c r="G5266" s="44"/>
      <c r="H5266" s="45"/>
      <c r="I5266" s="45"/>
      <c r="J5266" s="40" t="str">
        <f t="shared" si="503"/>
        <v/>
      </c>
      <c r="K5266" s="39" t="str">
        <f t="shared" si="505"/>
        <v/>
      </c>
      <c r="M5266" s="3"/>
      <c r="AB5266" s="17" t="str">
        <f t="shared" si="504"/>
        <v>-1</v>
      </c>
      <c r="AC5266" s="17">
        <f>IFERROR(INDEX(Factors!$C$59:$C$70,MATCH(AB5266,Factors!$B$59:$B$70,1),1),0)</f>
        <v>0</v>
      </c>
      <c r="AD5266" s="17">
        <f t="shared" si="506"/>
        <v>0</v>
      </c>
      <c r="AE5266" s="17">
        <f>IFERROR(INDEX(Factors!$B$6:$B$15,MATCH('INPUT - Census'!E5266,Factors!$C$6:$C$15,0),1),0)</f>
        <v>0</v>
      </c>
      <c r="AF5266" s="18">
        <f>IFERROR(INDEX(Factors!$B$16:$B$39,MATCH('INPUT - Census'!C5266,Factors!$C$16:$C$35,0),1),0)</f>
        <v>0</v>
      </c>
      <c r="AG5266" s="19">
        <f>IFERROR(INDEX(Factors!$B$40:$B$44,MATCH('INPUT - Census'!F5266,Factors!$C$40:$C$44,0),1),0)</f>
        <v>0</v>
      </c>
      <c r="AH5266" s="21" t="str">
        <f t="shared" si="508"/>
        <v/>
      </c>
      <c r="AI5266" s="1" t="str">
        <f>IFERROR(VLOOKUP(H5266,Factors!$C$45:$D$48,2,0),"")</f>
        <v/>
      </c>
      <c r="AJ5266" t="b">
        <f t="shared" si="507"/>
        <v>0</v>
      </c>
    </row>
    <row r="5267" spans="2:36" ht="14.4" x14ac:dyDescent="0.3">
      <c r="B5267" s="70"/>
      <c r="C5267" s="58"/>
      <c r="D5267" s="63"/>
      <c r="E5267" s="58"/>
      <c r="F5267" s="58"/>
      <c r="G5267" s="44"/>
      <c r="H5267" s="45"/>
      <c r="I5267" s="45"/>
      <c r="J5267" s="40" t="str">
        <f t="shared" si="503"/>
        <v/>
      </c>
      <c r="K5267" s="39" t="str">
        <f t="shared" si="505"/>
        <v/>
      </c>
      <c r="M5267" s="3"/>
      <c r="AB5267" s="17" t="str">
        <f t="shared" si="504"/>
        <v>-1</v>
      </c>
      <c r="AC5267" s="17">
        <f>IFERROR(INDEX(Factors!$C$59:$C$70,MATCH(AB5267,Factors!$B$59:$B$70,1),1),0)</f>
        <v>0</v>
      </c>
      <c r="AD5267" s="17">
        <f t="shared" si="506"/>
        <v>0</v>
      </c>
      <c r="AE5267" s="17">
        <f>IFERROR(INDEX(Factors!$B$6:$B$15,MATCH('INPUT - Census'!E5267,Factors!$C$6:$C$15,0),1),0)</f>
        <v>0</v>
      </c>
      <c r="AF5267" s="18">
        <f>IFERROR(INDEX(Factors!$B$16:$B$39,MATCH('INPUT - Census'!C5267,Factors!$C$16:$C$35,0),1),0)</f>
        <v>0</v>
      </c>
      <c r="AG5267" s="19">
        <f>IFERROR(INDEX(Factors!$B$40:$B$44,MATCH('INPUT - Census'!F5267,Factors!$C$40:$C$44,0),1),0)</f>
        <v>0</v>
      </c>
      <c r="AH5267" s="21" t="str">
        <f t="shared" si="508"/>
        <v/>
      </c>
      <c r="AI5267" s="1" t="str">
        <f>IFERROR(VLOOKUP(H5267,Factors!$C$45:$D$48,2,0),"")</f>
        <v/>
      </c>
      <c r="AJ5267" t="b">
        <f t="shared" si="507"/>
        <v>0</v>
      </c>
    </row>
    <row r="5268" spans="2:36" ht="14.4" x14ac:dyDescent="0.3">
      <c r="B5268" s="70"/>
      <c r="C5268" s="58"/>
      <c r="D5268" s="63"/>
      <c r="E5268" s="58"/>
      <c r="F5268" s="58"/>
      <c r="G5268" s="44"/>
      <c r="H5268" s="45"/>
      <c r="I5268" s="45"/>
      <c r="J5268" s="40" t="str">
        <f t="shared" si="503"/>
        <v/>
      </c>
      <c r="K5268" s="39" t="str">
        <f t="shared" si="505"/>
        <v/>
      </c>
      <c r="M5268" s="3"/>
      <c r="AB5268" s="17" t="str">
        <f t="shared" si="504"/>
        <v>-1</v>
      </c>
      <c r="AC5268" s="17">
        <f>IFERROR(INDEX(Factors!$C$59:$C$70,MATCH(AB5268,Factors!$B$59:$B$70,1),1),0)</f>
        <v>0</v>
      </c>
      <c r="AD5268" s="17">
        <f t="shared" si="506"/>
        <v>0</v>
      </c>
      <c r="AE5268" s="17">
        <f>IFERROR(INDEX(Factors!$B$6:$B$15,MATCH('INPUT - Census'!E5268,Factors!$C$6:$C$15,0),1),0)</f>
        <v>0</v>
      </c>
      <c r="AF5268" s="18">
        <f>IFERROR(INDEX(Factors!$B$16:$B$39,MATCH('INPUT - Census'!C5268,Factors!$C$16:$C$35,0),1),0)</f>
        <v>0</v>
      </c>
      <c r="AG5268" s="19">
        <f>IFERROR(INDEX(Factors!$B$40:$B$44,MATCH('INPUT - Census'!F5268,Factors!$C$40:$C$44,0),1),0)</f>
        <v>0</v>
      </c>
      <c r="AH5268" s="21" t="str">
        <f t="shared" si="508"/>
        <v/>
      </c>
      <c r="AI5268" s="1" t="str">
        <f>IFERROR(VLOOKUP(H5268,Factors!$C$45:$D$48,2,0),"")</f>
        <v/>
      </c>
      <c r="AJ5268" t="b">
        <f t="shared" si="507"/>
        <v>0</v>
      </c>
    </row>
    <row r="5269" spans="2:36" ht="14.4" x14ac:dyDescent="0.3">
      <c r="B5269" s="70"/>
      <c r="C5269" s="58"/>
      <c r="D5269" s="63"/>
      <c r="E5269" s="58"/>
      <c r="F5269" s="58"/>
      <c r="G5269" s="44"/>
      <c r="H5269" s="45"/>
      <c r="I5269" s="45"/>
      <c r="J5269" s="40" t="str">
        <f t="shared" si="503"/>
        <v/>
      </c>
      <c r="K5269" s="39" t="str">
        <f t="shared" si="505"/>
        <v/>
      </c>
      <c r="M5269" s="3"/>
      <c r="AB5269" s="17" t="str">
        <f t="shared" si="504"/>
        <v>-1</v>
      </c>
      <c r="AC5269" s="17">
        <f>IFERROR(INDEX(Factors!$C$59:$C$70,MATCH(AB5269,Factors!$B$59:$B$70,1),1),0)</f>
        <v>0</v>
      </c>
      <c r="AD5269" s="17">
        <f t="shared" si="506"/>
        <v>0</v>
      </c>
      <c r="AE5269" s="17">
        <f>IFERROR(INDEX(Factors!$B$6:$B$15,MATCH('INPUT - Census'!E5269,Factors!$C$6:$C$15,0),1),0)</f>
        <v>0</v>
      </c>
      <c r="AF5269" s="18">
        <f>IFERROR(INDEX(Factors!$B$16:$B$39,MATCH('INPUT - Census'!C5269,Factors!$C$16:$C$35,0),1),0)</f>
        <v>0</v>
      </c>
      <c r="AG5269" s="19">
        <f>IFERROR(INDEX(Factors!$B$40:$B$44,MATCH('INPUT - Census'!F5269,Factors!$C$40:$C$44,0),1),0)</f>
        <v>0</v>
      </c>
      <c r="AH5269" s="21" t="str">
        <f t="shared" si="508"/>
        <v/>
      </c>
      <c r="AI5269" s="1" t="str">
        <f>IFERROR(VLOOKUP(H5269,Factors!$C$45:$D$48,2,0),"")</f>
        <v/>
      </c>
      <c r="AJ5269" t="b">
        <f t="shared" si="507"/>
        <v>0</v>
      </c>
    </row>
    <row r="5270" spans="2:36" ht="14.4" x14ac:dyDescent="0.3">
      <c r="B5270" s="70"/>
      <c r="C5270" s="58"/>
      <c r="D5270" s="63"/>
      <c r="E5270" s="58"/>
      <c r="F5270" s="58"/>
      <c r="G5270" s="44"/>
      <c r="H5270" s="45"/>
      <c r="I5270" s="45"/>
      <c r="J5270" s="40" t="str">
        <f t="shared" si="503"/>
        <v/>
      </c>
      <c r="K5270" s="39" t="str">
        <f t="shared" si="505"/>
        <v/>
      </c>
      <c r="M5270" s="3"/>
      <c r="AB5270" s="17" t="str">
        <f t="shared" si="504"/>
        <v>-1</v>
      </c>
      <c r="AC5270" s="17">
        <f>IFERROR(INDEX(Factors!$C$59:$C$70,MATCH(AB5270,Factors!$B$59:$B$70,1),1),0)</f>
        <v>0</v>
      </c>
      <c r="AD5270" s="17">
        <f t="shared" si="506"/>
        <v>0</v>
      </c>
      <c r="AE5270" s="17">
        <f>IFERROR(INDEX(Factors!$B$6:$B$15,MATCH('INPUT - Census'!E5270,Factors!$C$6:$C$15,0),1),0)</f>
        <v>0</v>
      </c>
      <c r="AF5270" s="18">
        <f>IFERROR(INDEX(Factors!$B$16:$B$39,MATCH('INPUT - Census'!C5270,Factors!$C$16:$C$35,0),1),0)</f>
        <v>0</v>
      </c>
      <c r="AG5270" s="19">
        <f>IFERROR(INDEX(Factors!$B$40:$B$44,MATCH('INPUT - Census'!F5270,Factors!$C$40:$C$44,0),1),0)</f>
        <v>0</v>
      </c>
      <c r="AH5270" s="21" t="str">
        <f t="shared" si="508"/>
        <v/>
      </c>
      <c r="AI5270" s="1" t="str">
        <f>IFERROR(VLOOKUP(H5270,Factors!$C$45:$D$48,2,0),"")</f>
        <v/>
      </c>
      <c r="AJ5270" t="b">
        <f t="shared" si="507"/>
        <v>0</v>
      </c>
    </row>
    <row r="5271" spans="2:36" ht="14.4" x14ac:dyDescent="0.3">
      <c r="B5271" s="70"/>
      <c r="C5271" s="58"/>
      <c r="D5271" s="63"/>
      <c r="E5271" s="58"/>
      <c r="F5271" s="58"/>
      <c r="G5271" s="44"/>
      <c r="H5271" s="45"/>
      <c r="I5271" s="45"/>
      <c r="J5271" s="40" t="str">
        <f t="shared" si="503"/>
        <v/>
      </c>
      <c r="K5271" s="39" t="str">
        <f t="shared" si="505"/>
        <v/>
      </c>
      <c r="M5271" s="3"/>
      <c r="AB5271" s="17" t="str">
        <f t="shared" si="504"/>
        <v>-1</v>
      </c>
      <c r="AC5271" s="17">
        <f>IFERROR(INDEX(Factors!$C$59:$C$70,MATCH(AB5271,Factors!$B$59:$B$70,1),1),0)</f>
        <v>0</v>
      </c>
      <c r="AD5271" s="17">
        <f t="shared" si="506"/>
        <v>0</v>
      </c>
      <c r="AE5271" s="17">
        <f>IFERROR(INDEX(Factors!$B$6:$B$15,MATCH('INPUT - Census'!E5271,Factors!$C$6:$C$15,0),1),0)</f>
        <v>0</v>
      </c>
      <c r="AF5271" s="18">
        <f>IFERROR(INDEX(Factors!$B$16:$B$39,MATCH('INPUT - Census'!C5271,Factors!$C$16:$C$35,0),1),0)</f>
        <v>0</v>
      </c>
      <c r="AG5271" s="19">
        <f>IFERROR(INDEX(Factors!$B$40:$B$44,MATCH('INPUT - Census'!F5271,Factors!$C$40:$C$44,0),1),0)</f>
        <v>0</v>
      </c>
      <c r="AH5271" s="21" t="str">
        <f t="shared" si="508"/>
        <v/>
      </c>
      <c r="AI5271" s="1" t="str">
        <f>IFERROR(VLOOKUP(H5271,Factors!$C$45:$D$48,2,0),"")</f>
        <v/>
      </c>
      <c r="AJ5271" t="b">
        <f t="shared" si="507"/>
        <v>0</v>
      </c>
    </row>
    <row r="5272" spans="2:36" ht="14.4" x14ac:dyDescent="0.3">
      <c r="B5272" s="70"/>
      <c r="C5272" s="58"/>
      <c r="D5272" s="63"/>
      <c r="E5272" s="58"/>
      <c r="F5272" s="58"/>
      <c r="G5272" s="44"/>
      <c r="H5272" s="45"/>
      <c r="I5272" s="45"/>
      <c r="J5272" s="40" t="str">
        <f t="shared" si="503"/>
        <v/>
      </c>
      <c r="K5272" s="39" t="str">
        <f t="shared" si="505"/>
        <v/>
      </c>
      <c r="M5272" s="3"/>
      <c r="AB5272" s="17" t="str">
        <f t="shared" si="504"/>
        <v>-1</v>
      </c>
      <c r="AC5272" s="17">
        <f>IFERROR(INDEX(Factors!$C$59:$C$70,MATCH(AB5272,Factors!$B$59:$B$70,1),1),0)</f>
        <v>0</v>
      </c>
      <c r="AD5272" s="17">
        <f t="shared" si="506"/>
        <v>0</v>
      </c>
      <c r="AE5272" s="17">
        <f>IFERROR(INDEX(Factors!$B$6:$B$15,MATCH('INPUT - Census'!E5272,Factors!$C$6:$C$15,0),1),0)</f>
        <v>0</v>
      </c>
      <c r="AF5272" s="18">
        <f>IFERROR(INDEX(Factors!$B$16:$B$39,MATCH('INPUT - Census'!C5272,Factors!$C$16:$C$35,0),1),0)</f>
        <v>0</v>
      </c>
      <c r="AG5272" s="19">
        <f>IFERROR(INDEX(Factors!$B$40:$B$44,MATCH('INPUT - Census'!F5272,Factors!$C$40:$C$44,0),1),0)</f>
        <v>0</v>
      </c>
      <c r="AH5272" s="21" t="str">
        <f t="shared" si="508"/>
        <v/>
      </c>
      <c r="AI5272" s="1" t="str">
        <f>IFERROR(VLOOKUP(H5272,Factors!$C$45:$D$48,2,0),"")</f>
        <v/>
      </c>
      <c r="AJ5272" t="b">
        <f t="shared" si="507"/>
        <v>0</v>
      </c>
    </row>
    <row r="5273" spans="2:36" ht="14.4" x14ac:dyDescent="0.3">
      <c r="B5273" s="70"/>
      <c r="C5273" s="58"/>
      <c r="D5273" s="63"/>
      <c r="E5273" s="58"/>
      <c r="F5273" s="58"/>
      <c r="G5273" s="44"/>
      <c r="H5273" s="45"/>
      <c r="I5273" s="45"/>
      <c r="J5273" s="40" t="str">
        <f t="shared" si="503"/>
        <v/>
      </c>
      <c r="K5273" s="39" t="str">
        <f t="shared" si="505"/>
        <v/>
      </c>
      <c r="M5273" s="3"/>
      <c r="AB5273" s="17" t="str">
        <f t="shared" si="504"/>
        <v>-1</v>
      </c>
      <c r="AC5273" s="17">
        <f>IFERROR(INDEX(Factors!$C$59:$C$70,MATCH(AB5273,Factors!$B$59:$B$70,1),1),0)</f>
        <v>0</v>
      </c>
      <c r="AD5273" s="17">
        <f t="shared" si="506"/>
        <v>0</v>
      </c>
      <c r="AE5273" s="17">
        <f>IFERROR(INDEX(Factors!$B$6:$B$15,MATCH('INPUT - Census'!E5273,Factors!$C$6:$C$15,0),1),0)</f>
        <v>0</v>
      </c>
      <c r="AF5273" s="18">
        <f>IFERROR(INDEX(Factors!$B$16:$B$39,MATCH('INPUT - Census'!C5273,Factors!$C$16:$C$35,0),1),0)</f>
        <v>0</v>
      </c>
      <c r="AG5273" s="19">
        <f>IFERROR(INDEX(Factors!$B$40:$B$44,MATCH('INPUT - Census'!F5273,Factors!$C$40:$C$44,0),1),0)</f>
        <v>0</v>
      </c>
      <c r="AH5273" s="21" t="str">
        <f t="shared" si="508"/>
        <v/>
      </c>
      <c r="AI5273" s="1" t="str">
        <f>IFERROR(VLOOKUP(H5273,Factors!$C$45:$D$48,2,0),"")</f>
        <v/>
      </c>
      <c r="AJ5273" t="b">
        <f t="shared" si="507"/>
        <v>0</v>
      </c>
    </row>
    <row r="5274" spans="2:36" ht="14.4" x14ac:dyDescent="0.3">
      <c r="B5274" s="70"/>
      <c r="C5274" s="58"/>
      <c r="D5274" s="63"/>
      <c r="E5274" s="58"/>
      <c r="F5274" s="58"/>
      <c r="G5274" s="44"/>
      <c r="H5274" s="45"/>
      <c r="I5274" s="45"/>
      <c r="J5274" s="40" t="str">
        <f t="shared" si="503"/>
        <v/>
      </c>
      <c r="K5274" s="39" t="str">
        <f t="shared" si="505"/>
        <v/>
      </c>
      <c r="M5274" s="3"/>
      <c r="AB5274" s="17" t="str">
        <f t="shared" si="504"/>
        <v>-1</v>
      </c>
      <c r="AC5274" s="17">
        <f>IFERROR(INDEX(Factors!$C$59:$C$70,MATCH(AB5274,Factors!$B$59:$B$70,1),1),0)</f>
        <v>0</v>
      </c>
      <c r="AD5274" s="17">
        <f t="shared" si="506"/>
        <v>0</v>
      </c>
      <c r="AE5274" s="17">
        <f>IFERROR(INDEX(Factors!$B$6:$B$15,MATCH('INPUT - Census'!E5274,Factors!$C$6:$C$15,0),1),0)</f>
        <v>0</v>
      </c>
      <c r="AF5274" s="18">
        <f>IFERROR(INDEX(Factors!$B$16:$B$39,MATCH('INPUT - Census'!C5274,Factors!$C$16:$C$35,0),1),0)</f>
        <v>0</v>
      </c>
      <c r="AG5274" s="19">
        <f>IFERROR(INDEX(Factors!$B$40:$B$44,MATCH('INPUT - Census'!F5274,Factors!$C$40:$C$44,0),1),0)</f>
        <v>0</v>
      </c>
      <c r="AH5274" s="21" t="str">
        <f t="shared" si="508"/>
        <v/>
      </c>
      <c r="AI5274" s="1" t="str">
        <f>IFERROR(VLOOKUP(H5274,Factors!$C$45:$D$48,2,0),"")</f>
        <v/>
      </c>
      <c r="AJ5274" t="b">
        <f t="shared" si="507"/>
        <v>0</v>
      </c>
    </row>
    <row r="5275" spans="2:36" ht="14.4" x14ac:dyDescent="0.3">
      <c r="B5275" s="70"/>
      <c r="C5275" s="58"/>
      <c r="D5275" s="63"/>
      <c r="E5275" s="58"/>
      <c r="F5275" s="58"/>
      <c r="G5275" s="44"/>
      <c r="H5275" s="45"/>
      <c r="I5275" s="45"/>
      <c r="J5275" s="40" t="str">
        <f t="shared" si="503"/>
        <v/>
      </c>
      <c r="K5275" s="39" t="str">
        <f t="shared" si="505"/>
        <v/>
      </c>
      <c r="M5275" s="3"/>
      <c r="AB5275" s="17" t="str">
        <f t="shared" si="504"/>
        <v>-1</v>
      </c>
      <c r="AC5275" s="17">
        <f>IFERROR(INDEX(Factors!$C$59:$C$70,MATCH(AB5275,Factors!$B$59:$B$70,1),1),0)</f>
        <v>0</v>
      </c>
      <c r="AD5275" s="17">
        <f t="shared" si="506"/>
        <v>0</v>
      </c>
      <c r="AE5275" s="17">
        <f>IFERROR(INDEX(Factors!$B$6:$B$15,MATCH('INPUT - Census'!E5275,Factors!$C$6:$C$15,0),1),0)</f>
        <v>0</v>
      </c>
      <c r="AF5275" s="18">
        <f>IFERROR(INDEX(Factors!$B$16:$B$39,MATCH('INPUT - Census'!C5275,Factors!$C$16:$C$35,0),1),0)</f>
        <v>0</v>
      </c>
      <c r="AG5275" s="19">
        <f>IFERROR(INDEX(Factors!$B$40:$B$44,MATCH('INPUT - Census'!F5275,Factors!$C$40:$C$44,0),1),0)</f>
        <v>0</v>
      </c>
      <c r="AH5275" s="21" t="str">
        <f t="shared" si="508"/>
        <v/>
      </c>
      <c r="AI5275" s="1" t="str">
        <f>IFERROR(VLOOKUP(H5275,Factors!$C$45:$D$48,2,0),"")</f>
        <v/>
      </c>
      <c r="AJ5275" t="b">
        <f t="shared" si="507"/>
        <v>0</v>
      </c>
    </row>
    <row r="5276" spans="2:36" ht="14.4" x14ac:dyDescent="0.3">
      <c r="B5276" s="70"/>
      <c r="C5276" s="58"/>
      <c r="D5276" s="63"/>
      <c r="E5276" s="58"/>
      <c r="F5276" s="58"/>
      <c r="G5276" s="44"/>
      <c r="H5276" s="45"/>
      <c r="I5276" s="45"/>
      <c r="J5276" s="40" t="str">
        <f t="shared" si="503"/>
        <v/>
      </c>
      <c r="K5276" s="39" t="str">
        <f t="shared" si="505"/>
        <v/>
      </c>
      <c r="M5276" s="3"/>
      <c r="AB5276" s="17" t="str">
        <f t="shared" si="504"/>
        <v>-1</v>
      </c>
      <c r="AC5276" s="17">
        <f>IFERROR(INDEX(Factors!$C$59:$C$70,MATCH(AB5276,Factors!$B$59:$B$70,1),1),0)</f>
        <v>0</v>
      </c>
      <c r="AD5276" s="17">
        <f t="shared" si="506"/>
        <v>0</v>
      </c>
      <c r="AE5276" s="17">
        <f>IFERROR(INDEX(Factors!$B$6:$B$15,MATCH('INPUT - Census'!E5276,Factors!$C$6:$C$15,0),1),0)</f>
        <v>0</v>
      </c>
      <c r="AF5276" s="18">
        <f>IFERROR(INDEX(Factors!$B$16:$B$39,MATCH('INPUT - Census'!C5276,Factors!$C$16:$C$35,0),1),0)</f>
        <v>0</v>
      </c>
      <c r="AG5276" s="19">
        <f>IFERROR(INDEX(Factors!$B$40:$B$44,MATCH('INPUT - Census'!F5276,Factors!$C$40:$C$44,0),1),0)</f>
        <v>0</v>
      </c>
      <c r="AH5276" s="21" t="str">
        <f t="shared" si="508"/>
        <v/>
      </c>
      <c r="AI5276" s="1" t="str">
        <f>IFERROR(VLOOKUP(H5276,Factors!$C$45:$D$48,2,0),"")</f>
        <v/>
      </c>
      <c r="AJ5276" t="b">
        <f t="shared" si="507"/>
        <v>0</v>
      </c>
    </row>
    <row r="5277" spans="2:36" ht="14.4" x14ac:dyDescent="0.3">
      <c r="B5277" s="70"/>
      <c r="C5277" s="58"/>
      <c r="D5277" s="63"/>
      <c r="E5277" s="58"/>
      <c r="F5277" s="58"/>
      <c r="G5277" s="44"/>
      <c r="H5277" s="45"/>
      <c r="I5277" s="45"/>
      <c r="J5277" s="40" t="str">
        <f t="shared" si="503"/>
        <v/>
      </c>
      <c r="K5277" s="39" t="str">
        <f t="shared" si="505"/>
        <v/>
      </c>
      <c r="M5277" s="3"/>
      <c r="AB5277" s="17" t="str">
        <f t="shared" si="504"/>
        <v>-1</v>
      </c>
      <c r="AC5277" s="17">
        <f>IFERROR(INDEX(Factors!$C$59:$C$70,MATCH(AB5277,Factors!$B$59:$B$70,1),1),0)</f>
        <v>0</v>
      </c>
      <c r="AD5277" s="17">
        <f t="shared" si="506"/>
        <v>0</v>
      </c>
      <c r="AE5277" s="17">
        <f>IFERROR(INDEX(Factors!$B$6:$B$15,MATCH('INPUT - Census'!E5277,Factors!$C$6:$C$15,0),1),0)</f>
        <v>0</v>
      </c>
      <c r="AF5277" s="18">
        <f>IFERROR(INDEX(Factors!$B$16:$B$39,MATCH('INPUT - Census'!C5277,Factors!$C$16:$C$35,0),1),0)</f>
        <v>0</v>
      </c>
      <c r="AG5277" s="19">
        <f>IFERROR(INDEX(Factors!$B$40:$B$44,MATCH('INPUT - Census'!F5277,Factors!$C$40:$C$44,0),1),0)</f>
        <v>0</v>
      </c>
      <c r="AH5277" s="21" t="str">
        <f t="shared" si="508"/>
        <v/>
      </c>
      <c r="AI5277" s="1" t="str">
        <f>IFERROR(VLOOKUP(H5277,Factors!$C$45:$D$48,2,0),"")</f>
        <v/>
      </c>
      <c r="AJ5277" t="b">
        <f t="shared" si="507"/>
        <v>0</v>
      </c>
    </row>
    <row r="5278" spans="2:36" ht="14.4" x14ac:dyDescent="0.3">
      <c r="B5278" s="70"/>
      <c r="C5278" s="58"/>
      <c r="D5278" s="63"/>
      <c r="E5278" s="58"/>
      <c r="F5278" s="58"/>
      <c r="G5278" s="44"/>
      <c r="H5278" s="45"/>
      <c r="I5278" s="45"/>
      <c r="J5278" s="40" t="str">
        <f t="shared" si="503"/>
        <v/>
      </c>
      <c r="K5278" s="39" t="str">
        <f t="shared" si="505"/>
        <v/>
      </c>
      <c r="M5278" s="3"/>
      <c r="AB5278" s="17" t="str">
        <f t="shared" si="504"/>
        <v>-1</v>
      </c>
      <c r="AC5278" s="17">
        <f>IFERROR(INDEX(Factors!$C$59:$C$70,MATCH(AB5278,Factors!$B$59:$B$70,1),1),0)</f>
        <v>0</v>
      </c>
      <c r="AD5278" s="17">
        <f t="shared" si="506"/>
        <v>0</v>
      </c>
      <c r="AE5278" s="17">
        <f>IFERROR(INDEX(Factors!$B$6:$B$15,MATCH('INPUT - Census'!E5278,Factors!$C$6:$C$15,0),1),0)</f>
        <v>0</v>
      </c>
      <c r="AF5278" s="18">
        <f>IFERROR(INDEX(Factors!$B$16:$B$39,MATCH('INPUT - Census'!C5278,Factors!$C$16:$C$35,0),1),0)</f>
        <v>0</v>
      </c>
      <c r="AG5278" s="19">
        <f>IFERROR(INDEX(Factors!$B$40:$B$44,MATCH('INPUT - Census'!F5278,Factors!$C$40:$C$44,0),1),0)</f>
        <v>0</v>
      </c>
      <c r="AH5278" s="21" t="str">
        <f t="shared" si="508"/>
        <v/>
      </c>
      <c r="AI5278" s="1" t="str">
        <f>IFERROR(VLOOKUP(H5278,Factors!$C$45:$D$48,2,0),"")</f>
        <v/>
      </c>
      <c r="AJ5278" t="b">
        <f t="shared" si="507"/>
        <v>0</v>
      </c>
    </row>
    <row r="5279" spans="2:36" ht="14.4" x14ac:dyDescent="0.3">
      <c r="B5279" s="70"/>
      <c r="C5279" s="58"/>
      <c r="D5279" s="63"/>
      <c r="E5279" s="58"/>
      <c r="F5279" s="58"/>
      <c r="G5279" s="44"/>
      <c r="H5279" s="45"/>
      <c r="I5279" s="45"/>
      <c r="J5279" s="40" t="str">
        <f t="shared" si="503"/>
        <v/>
      </c>
      <c r="K5279" s="39" t="str">
        <f t="shared" si="505"/>
        <v/>
      </c>
      <c r="M5279" s="3"/>
      <c r="AB5279" s="17" t="str">
        <f t="shared" si="504"/>
        <v>-1</v>
      </c>
      <c r="AC5279" s="17">
        <f>IFERROR(INDEX(Factors!$C$59:$C$70,MATCH(AB5279,Factors!$B$59:$B$70,1),1),0)</f>
        <v>0</v>
      </c>
      <c r="AD5279" s="17">
        <f t="shared" si="506"/>
        <v>0</v>
      </c>
      <c r="AE5279" s="17">
        <f>IFERROR(INDEX(Factors!$B$6:$B$15,MATCH('INPUT - Census'!E5279,Factors!$C$6:$C$15,0),1),0)</f>
        <v>0</v>
      </c>
      <c r="AF5279" s="18">
        <f>IFERROR(INDEX(Factors!$B$16:$B$39,MATCH('INPUT - Census'!C5279,Factors!$C$16:$C$35,0),1),0)</f>
        <v>0</v>
      </c>
      <c r="AG5279" s="19">
        <f>IFERROR(INDEX(Factors!$B$40:$B$44,MATCH('INPUT - Census'!F5279,Factors!$C$40:$C$44,0),1),0)</f>
        <v>0</v>
      </c>
      <c r="AH5279" s="21" t="str">
        <f t="shared" si="508"/>
        <v/>
      </c>
      <c r="AI5279" s="1" t="str">
        <f>IFERROR(VLOOKUP(H5279,Factors!$C$45:$D$48,2,0),"")</f>
        <v/>
      </c>
      <c r="AJ5279" t="b">
        <f t="shared" si="507"/>
        <v>0</v>
      </c>
    </row>
    <row r="5280" spans="2:36" ht="14.4" x14ac:dyDescent="0.3">
      <c r="B5280" s="70"/>
      <c r="C5280" s="58"/>
      <c r="D5280" s="63"/>
      <c r="E5280" s="58"/>
      <c r="F5280" s="58"/>
      <c r="G5280" s="44"/>
      <c r="H5280" s="45"/>
      <c r="I5280" s="45"/>
      <c r="J5280" s="40" t="str">
        <f t="shared" si="503"/>
        <v/>
      </c>
      <c r="K5280" s="39" t="str">
        <f t="shared" si="505"/>
        <v/>
      </c>
      <c r="M5280" s="3"/>
      <c r="AB5280" s="17" t="str">
        <f t="shared" si="504"/>
        <v>-1</v>
      </c>
      <c r="AC5280" s="17">
        <f>IFERROR(INDEX(Factors!$C$59:$C$70,MATCH(AB5280,Factors!$B$59:$B$70,1),1),0)</f>
        <v>0</v>
      </c>
      <c r="AD5280" s="17">
        <f t="shared" si="506"/>
        <v>0</v>
      </c>
      <c r="AE5280" s="17">
        <f>IFERROR(INDEX(Factors!$B$6:$B$15,MATCH('INPUT - Census'!E5280,Factors!$C$6:$C$15,0),1),0)</f>
        <v>0</v>
      </c>
      <c r="AF5280" s="18">
        <f>IFERROR(INDEX(Factors!$B$16:$B$39,MATCH('INPUT - Census'!C5280,Factors!$C$16:$C$35,0),1),0)</f>
        <v>0</v>
      </c>
      <c r="AG5280" s="19">
        <f>IFERROR(INDEX(Factors!$B$40:$B$44,MATCH('INPUT - Census'!F5280,Factors!$C$40:$C$44,0),1),0)</f>
        <v>0</v>
      </c>
      <c r="AH5280" s="21" t="str">
        <f t="shared" si="508"/>
        <v/>
      </c>
      <c r="AI5280" s="1" t="str">
        <f>IFERROR(VLOOKUP(H5280,Factors!$C$45:$D$48,2,0),"")</f>
        <v/>
      </c>
      <c r="AJ5280" t="b">
        <f t="shared" si="507"/>
        <v>0</v>
      </c>
    </row>
    <row r="5281" spans="2:36" ht="14.4" x14ac:dyDescent="0.3">
      <c r="B5281" s="70"/>
      <c r="C5281" s="58"/>
      <c r="D5281" s="63"/>
      <c r="E5281" s="58"/>
      <c r="F5281" s="58"/>
      <c r="G5281" s="44"/>
      <c r="H5281" s="45"/>
      <c r="I5281" s="45"/>
      <c r="J5281" s="40" t="str">
        <f t="shared" si="503"/>
        <v/>
      </c>
      <c r="K5281" s="39" t="str">
        <f t="shared" si="505"/>
        <v/>
      </c>
      <c r="M5281" s="3"/>
      <c r="AB5281" s="17" t="str">
        <f t="shared" si="504"/>
        <v>-1</v>
      </c>
      <c r="AC5281" s="17">
        <f>IFERROR(INDEX(Factors!$C$59:$C$70,MATCH(AB5281,Factors!$B$59:$B$70,1),1),0)</f>
        <v>0</v>
      </c>
      <c r="AD5281" s="17">
        <f t="shared" si="506"/>
        <v>0</v>
      </c>
      <c r="AE5281" s="17">
        <f>IFERROR(INDEX(Factors!$B$6:$B$15,MATCH('INPUT - Census'!E5281,Factors!$C$6:$C$15,0),1),0)</f>
        <v>0</v>
      </c>
      <c r="AF5281" s="18">
        <f>IFERROR(INDEX(Factors!$B$16:$B$39,MATCH('INPUT - Census'!C5281,Factors!$C$16:$C$35,0),1),0)</f>
        <v>0</v>
      </c>
      <c r="AG5281" s="19">
        <f>IFERROR(INDEX(Factors!$B$40:$B$44,MATCH('INPUT - Census'!F5281,Factors!$C$40:$C$44,0),1),0)</f>
        <v>0</v>
      </c>
      <c r="AH5281" s="21" t="str">
        <f t="shared" si="508"/>
        <v/>
      </c>
      <c r="AI5281" s="1" t="str">
        <f>IFERROR(VLOOKUP(H5281,Factors!$C$45:$D$48,2,0),"")</f>
        <v/>
      </c>
      <c r="AJ5281" t="b">
        <f t="shared" si="507"/>
        <v>0</v>
      </c>
    </row>
    <row r="5282" spans="2:36" ht="14.4" x14ac:dyDescent="0.3">
      <c r="B5282" s="70"/>
      <c r="C5282" s="58"/>
      <c r="D5282" s="63"/>
      <c r="E5282" s="58"/>
      <c r="F5282" s="58"/>
      <c r="G5282" s="44"/>
      <c r="H5282" s="45"/>
      <c r="I5282" s="45"/>
      <c r="J5282" s="40" t="str">
        <f t="shared" si="503"/>
        <v/>
      </c>
      <c r="K5282" s="39" t="str">
        <f t="shared" si="505"/>
        <v/>
      </c>
      <c r="M5282" s="3"/>
      <c r="AB5282" s="17" t="str">
        <f t="shared" si="504"/>
        <v>-1</v>
      </c>
      <c r="AC5282" s="17">
        <f>IFERROR(INDEX(Factors!$C$59:$C$70,MATCH(AB5282,Factors!$B$59:$B$70,1),1),0)</f>
        <v>0</v>
      </c>
      <c r="AD5282" s="17">
        <f t="shared" si="506"/>
        <v>0</v>
      </c>
      <c r="AE5282" s="17">
        <f>IFERROR(INDEX(Factors!$B$6:$B$15,MATCH('INPUT - Census'!E5282,Factors!$C$6:$C$15,0),1),0)</f>
        <v>0</v>
      </c>
      <c r="AF5282" s="18">
        <f>IFERROR(INDEX(Factors!$B$16:$B$39,MATCH('INPUT - Census'!C5282,Factors!$C$16:$C$35,0),1),0)</f>
        <v>0</v>
      </c>
      <c r="AG5282" s="19">
        <f>IFERROR(INDEX(Factors!$B$40:$B$44,MATCH('INPUT - Census'!F5282,Factors!$C$40:$C$44,0),1),0)</f>
        <v>0</v>
      </c>
      <c r="AH5282" s="21" t="str">
        <f t="shared" si="508"/>
        <v/>
      </c>
      <c r="AI5282" s="1" t="str">
        <f>IFERROR(VLOOKUP(H5282,Factors!$C$45:$D$48,2,0),"")</f>
        <v/>
      </c>
      <c r="AJ5282" t="b">
        <f t="shared" si="507"/>
        <v>0</v>
      </c>
    </row>
    <row r="5283" spans="2:36" ht="14.4" x14ac:dyDescent="0.3">
      <c r="B5283" s="70"/>
      <c r="C5283" s="58"/>
      <c r="D5283" s="63"/>
      <c r="E5283" s="58"/>
      <c r="F5283" s="58"/>
      <c r="G5283" s="44"/>
      <c r="H5283" s="45"/>
      <c r="I5283" s="45"/>
      <c r="J5283" s="40" t="str">
        <f t="shared" si="503"/>
        <v/>
      </c>
      <c r="K5283" s="39" t="str">
        <f t="shared" si="505"/>
        <v/>
      </c>
      <c r="M5283" s="3"/>
      <c r="AB5283" s="17" t="str">
        <f t="shared" si="504"/>
        <v>-1</v>
      </c>
      <c r="AC5283" s="17">
        <f>IFERROR(INDEX(Factors!$C$59:$C$70,MATCH(AB5283,Factors!$B$59:$B$70,1),1),0)</f>
        <v>0</v>
      </c>
      <c r="AD5283" s="17">
        <f t="shared" si="506"/>
        <v>0</v>
      </c>
      <c r="AE5283" s="17">
        <f>IFERROR(INDEX(Factors!$B$6:$B$15,MATCH('INPUT - Census'!E5283,Factors!$C$6:$C$15,0),1),0)</f>
        <v>0</v>
      </c>
      <c r="AF5283" s="18">
        <f>IFERROR(INDEX(Factors!$B$16:$B$39,MATCH('INPUT - Census'!C5283,Factors!$C$16:$C$35,0),1),0)</f>
        <v>0</v>
      </c>
      <c r="AG5283" s="19">
        <f>IFERROR(INDEX(Factors!$B$40:$B$44,MATCH('INPUT - Census'!F5283,Factors!$C$40:$C$44,0),1),0)</f>
        <v>0</v>
      </c>
      <c r="AH5283" s="21" t="str">
        <f t="shared" si="508"/>
        <v/>
      </c>
      <c r="AI5283" s="1" t="str">
        <f>IFERROR(VLOOKUP(H5283,Factors!$C$45:$D$48,2,0),"")</f>
        <v/>
      </c>
      <c r="AJ5283" t="b">
        <f t="shared" si="507"/>
        <v>0</v>
      </c>
    </row>
    <row r="5284" spans="2:36" ht="14.4" x14ac:dyDescent="0.3">
      <c r="B5284" s="70"/>
      <c r="C5284" s="58"/>
      <c r="D5284" s="63"/>
      <c r="E5284" s="58"/>
      <c r="F5284" s="58"/>
      <c r="G5284" s="44"/>
      <c r="H5284" s="45"/>
      <c r="I5284" s="45"/>
      <c r="J5284" s="40" t="str">
        <f t="shared" si="503"/>
        <v/>
      </c>
      <c r="K5284" s="39" t="str">
        <f t="shared" si="505"/>
        <v/>
      </c>
      <c r="M5284" s="3"/>
      <c r="AB5284" s="17" t="str">
        <f t="shared" si="504"/>
        <v>-1</v>
      </c>
      <c r="AC5284" s="17">
        <f>IFERROR(INDEX(Factors!$C$59:$C$70,MATCH(AB5284,Factors!$B$59:$B$70,1),1),0)</f>
        <v>0</v>
      </c>
      <c r="AD5284" s="17">
        <f t="shared" si="506"/>
        <v>0</v>
      </c>
      <c r="AE5284" s="17">
        <f>IFERROR(INDEX(Factors!$B$6:$B$15,MATCH('INPUT - Census'!E5284,Factors!$C$6:$C$15,0),1),0)</f>
        <v>0</v>
      </c>
      <c r="AF5284" s="18">
        <f>IFERROR(INDEX(Factors!$B$16:$B$39,MATCH('INPUT - Census'!C5284,Factors!$C$16:$C$35,0),1),0)</f>
        <v>0</v>
      </c>
      <c r="AG5284" s="19">
        <f>IFERROR(INDEX(Factors!$B$40:$B$44,MATCH('INPUT - Census'!F5284,Factors!$C$40:$C$44,0),1),0)</f>
        <v>0</v>
      </c>
      <c r="AH5284" s="21" t="str">
        <f t="shared" si="508"/>
        <v/>
      </c>
      <c r="AI5284" s="1" t="str">
        <f>IFERROR(VLOOKUP(H5284,Factors!$C$45:$D$48,2,0),"")</f>
        <v/>
      </c>
      <c r="AJ5284" t="b">
        <f t="shared" si="507"/>
        <v>0</v>
      </c>
    </row>
    <row r="5285" spans="2:36" ht="14.4" x14ac:dyDescent="0.3">
      <c r="B5285" s="70"/>
      <c r="C5285" s="58"/>
      <c r="D5285" s="63"/>
      <c r="E5285" s="58"/>
      <c r="F5285" s="58"/>
      <c r="G5285" s="44"/>
      <c r="H5285" s="45"/>
      <c r="I5285" s="45"/>
      <c r="J5285" s="40" t="str">
        <f t="shared" si="503"/>
        <v/>
      </c>
      <c r="K5285" s="39" t="str">
        <f t="shared" si="505"/>
        <v/>
      </c>
      <c r="M5285" s="3"/>
      <c r="AB5285" s="17" t="str">
        <f t="shared" si="504"/>
        <v>-1</v>
      </c>
      <c r="AC5285" s="17">
        <f>IFERROR(INDEX(Factors!$C$59:$C$70,MATCH(AB5285,Factors!$B$59:$B$70,1),1),0)</f>
        <v>0</v>
      </c>
      <c r="AD5285" s="17">
        <f t="shared" si="506"/>
        <v>0</v>
      </c>
      <c r="AE5285" s="17">
        <f>IFERROR(INDEX(Factors!$B$6:$B$15,MATCH('INPUT - Census'!E5285,Factors!$C$6:$C$15,0),1),0)</f>
        <v>0</v>
      </c>
      <c r="AF5285" s="18">
        <f>IFERROR(INDEX(Factors!$B$16:$B$39,MATCH('INPUT - Census'!C5285,Factors!$C$16:$C$35,0),1),0)</f>
        <v>0</v>
      </c>
      <c r="AG5285" s="19">
        <f>IFERROR(INDEX(Factors!$B$40:$B$44,MATCH('INPUT - Census'!F5285,Factors!$C$40:$C$44,0),1),0)</f>
        <v>0</v>
      </c>
      <c r="AH5285" s="21" t="str">
        <f t="shared" si="508"/>
        <v/>
      </c>
      <c r="AI5285" s="1" t="str">
        <f>IFERROR(VLOOKUP(H5285,Factors!$C$45:$D$48,2,0),"")</f>
        <v/>
      </c>
      <c r="AJ5285" t="b">
        <f t="shared" si="507"/>
        <v>0</v>
      </c>
    </row>
    <row r="5286" spans="2:36" ht="14.4" x14ac:dyDescent="0.3">
      <c r="B5286" s="70"/>
      <c r="C5286" s="58"/>
      <c r="D5286" s="63"/>
      <c r="E5286" s="58"/>
      <c r="F5286" s="58"/>
      <c r="G5286" s="44"/>
      <c r="H5286" s="45"/>
      <c r="I5286" s="45"/>
      <c r="J5286" s="40" t="str">
        <f t="shared" si="503"/>
        <v/>
      </c>
      <c r="K5286" s="39" t="str">
        <f t="shared" si="505"/>
        <v/>
      </c>
      <c r="M5286" s="3"/>
      <c r="AB5286" s="17" t="str">
        <f t="shared" si="504"/>
        <v>-1</v>
      </c>
      <c r="AC5286" s="17">
        <f>IFERROR(INDEX(Factors!$C$59:$C$70,MATCH(AB5286,Factors!$B$59:$B$70,1),1),0)</f>
        <v>0</v>
      </c>
      <c r="AD5286" s="17">
        <f t="shared" si="506"/>
        <v>0</v>
      </c>
      <c r="AE5286" s="17">
        <f>IFERROR(INDEX(Factors!$B$6:$B$15,MATCH('INPUT - Census'!E5286,Factors!$C$6:$C$15,0),1),0)</f>
        <v>0</v>
      </c>
      <c r="AF5286" s="18">
        <f>IFERROR(INDEX(Factors!$B$16:$B$39,MATCH('INPUT - Census'!C5286,Factors!$C$16:$C$35,0),1),0)</f>
        <v>0</v>
      </c>
      <c r="AG5286" s="19">
        <f>IFERROR(INDEX(Factors!$B$40:$B$44,MATCH('INPUT - Census'!F5286,Factors!$C$40:$C$44,0),1),0)</f>
        <v>0</v>
      </c>
      <c r="AH5286" s="21" t="str">
        <f t="shared" si="508"/>
        <v/>
      </c>
      <c r="AI5286" s="1" t="str">
        <f>IFERROR(VLOOKUP(H5286,Factors!$C$45:$D$48,2,0),"")</f>
        <v/>
      </c>
      <c r="AJ5286" t="b">
        <f t="shared" si="507"/>
        <v>0</v>
      </c>
    </row>
    <row r="5287" spans="2:36" ht="14.4" x14ac:dyDescent="0.3">
      <c r="B5287" s="70"/>
      <c r="C5287" s="58"/>
      <c r="D5287" s="63"/>
      <c r="E5287" s="58"/>
      <c r="F5287" s="58"/>
      <c r="G5287" s="44"/>
      <c r="H5287" s="45"/>
      <c r="I5287" s="45"/>
      <c r="J5287" s="40" t="str">
        <f t="shared" si="503"/>
        <v/>
      </c>
      <c r="K5287" s="39" t="str">
        <f t="shared" si="505"/>
        <v/>
      </c>
      <c r="M5287" s="3"/>
      <c r="AB5287" s="17" t="str">
        <f t="shared" si="504"/>
        <v>-1</v>
      </c>
      <c r="AC5287" s="17">
        <f>IFERROR(INDEX(Factors!$C$59:$C$70,MATCH(AB5287,Factors!$B$59:$B$70,1),1),0)</f>
        <v>0</v>
      </c>
      <c r="AD5287" s="17">
        <f t="shared" si="506"/>
        <v>0</v>
      </c>
      <c r="AE5287" s="17">
        <f>IFERROR(INDEX(Factors!$B$6:$B$15,MATCH('INPUT - Census'!E5287,Factors!$C$6:$C$15,0),1),0)</f>
        <v>0</v>
      </c>
      <c r="AF5287" s="18">
        <f>IFERROR(INDEX(Factors!$B$16:$B$39,MATCH('INPUT - Census'!C5287,Factors!$C$16:$C$35,0),1),0)</f>
        <v>0</v>
      </c>
      <c r="AG5287" s="19">
        <f>IFERROR(INDEX(Factors!$B$40:$B$44,MATCH('INPUT - Census'!F5287,Factors!$C$40:$C$44,0),1),0)</f>
        <v>0</v>
      </c>
      <c r="AH5287" s="21" t="str">
        <f t="shared" si="508"/>
        <v/>
      </c>
      <c r="AI5287" s="1" t="str">
        <f>IFERROR(VLOOKUP(H5287,Factors!$C$45:$D$48,2,0),"")</f>
        <v/>
      </c>
      <c r="AJ5287" t="b">
        <f t="shared" si="507"/>
        <v>0</v>
      </c>
    </row>
    <row r="5288" spans="2:36" ht="14.4" x14ac:dyDescent="0.3">
      <c r="B5288" s="70"/>
      <c r="C5288" s="58"/>
      <c r="D5288" s="63"/>
      <c r="E5288" s="58"/>
      <c r="F5288" s="58"/>
      <c r="G5288" s="44"/>
      <c r="H5288" s="45"/>
      <c r="I5288" s="45"/>
      <c r="J5288" s="40" t="str">
        <f t="shared" si="503"/>
        <v/>
      </c>
      <c r="K5288" s="39" t="str">
        <f t="shared" si="505"/>
        <v/>
      </c>
      <c r="M5288" s="3"/>
      <c r="AB5288" s="17" t="str">
        <f t="shared" si="504"/>
        <v>-1</v>
      </c>
      <c r="AC5288" s="17">
        <f>IFERROR(INDEX(Factors!$C$59:$C$70,MATCH(AB5288,Factors!$B$59:$B$70,1),1),0)</f>
        <v>0</v>
      </c>
      <c r="AD5288" s="17">
        <f t="shared" si="506"/>
        <v>0</v>
      </c>
      <c r="AE5288" s="17">
        <f>IFERROR(INDEX(Factors!$B$6:$B$15,MATCH('INPUT - Census'!E5288,Factors!$C$6:$C$15,0),1),0)</f>
        <v>0</v>
      </c>
      <c r="AF5288" s="18">
        <f>IFERROR(INDEX(Factors!$B$16:$B$39,MATCH('INPUT - Census'!C5288,Factors!$C$16:$C$35,0),1),0)</f>
        <v>0</v>
      </c>
      <c r="AG5288" s="19">
        <f>IFERROR(INDEX(Factors!$B$40:$B$44,MATCH('INPUT - Census'!F5288,Factors!$C$40:$C$44,0),1),0)</f>
        <v>0</v>
      </c>
      <c r="AH5288" s="21" t="str">
        <f t="shared" si="508"/>
        <v/>
      </c>
      <c r="AI5288" s="1" t="str">
        <f>IFERROR(VLOOKUP(H5288,Factors!$C$45:$D$48,2,0),"")</f>
        <v/>
      </c>
      <c r="AJ5288" t="b">
        <f t="shared" si="507"/>
        <v>0</v>
      </c>
    </row>
    <row r="5289" spans="2:36" ht="14.4" x14ac:dyDescent="0.3">
      <c r="B5289" s="70"/>
      <c r="C5289" s="58"/>
      <c r="D5289" s="63"/>
      <c r="E5289" s="58"/>
      <c r="F5289" s="58"/>
      <c r="G5289" s="44"/>
      <c r="H5289" s="45"/>
      <c r="I5289" s="45"/>
      <c r="J5289" s="40" t="str">
        <f t="shared" si="503"/>
        <v/>
      </c>
      <c r="K5289" s="39" t="str">
        <f t="shared" si="505"/>
        <v/>
      </c>
      <c r="M5289" s="3"/>
      <c r="AB5289" s="17" t="str">
        <f t="shared" si="504"/>
        <v>-1</v>
      </c>
      <c r="AC5289" s="17">
        <f>IFERROR(INDEX(Factors!$C$59:$C$70,MATCH(AB5289,Factors!$B$59:$B$70,1),1),0)</f>
        <v>0</v>
      </c>
      <c r="AD5289" s="17">
        <f t="shared" si="506"/>
        <v>0</v>
      </c>
      <c r="AE5289" s="17">
        <f>IFERROR(INDEX(Factors!$B$6:$B$15,MATCH('INPUT - Census'!E5289,Factors!$C$6:$C$15,0),1),0)</f>
        <v>0</v>
      </c>
      <c r="AF5289" s="18">
        <f>IFERROR(INDEX(Factors!$B$16:$B$39,MATCH('INPUT - Census'!C5289,Factors!$C$16:$C$35,0),1),0)</f>
        <v>0</v>
      </c>
      <c r="AG5289" s="19">
        <f>IFERROR(INDEX(Factors!$B$40:$B$44,MATCH('INPUT - Census'!F5289,Factors!$C$40:$C$44,0),1),0)</f>
        <v>0</v>
      </c>
      <c r="AH5289" s="21" t="str">
        <f t="shared" si="508"/>
        <v/>
      </c>
      <c r="AI5289" s="1" t="str">
        <f>IFERROR(VLOOKUP(H5289,Factors!$C$45:$D$48,2,0),"")</f>
        <v/>
      </c>
      <c r="AJ5289" t="b">
        <f t="shared" si="507"/>
        <v>0</v>
      </c>
    </row>
    <row r="5290" spans="2:36" ht="14.4" x14ac:dyDescent="0.3">
      <c r="B5290" s="70"/>
      <c r="C5290" s="58"/>
      <c r="D5290" s="63"/>
      <c r="E5290" s="58"/>
      <c r="F5290" s="58"/>
      <c r="G5290" s="44"/>
      <c r="H5290" s="45"/>
      <c r="I5290" s="45"/>
      <c r="J5290" s="40" t="str">
        <f t="shared" si="503"/>
        <v/>
      </c>
      <c r="K5290" s="39" t="str">
        <f t="shared" si="505"/>
        <v/>
      </c>
      <c r="M5290" s="3"/>
      <c r="AB5290" s="17" t="str">
        <f t="shared" si="504"/>
        <v>-1</v>
      </c>
      <c r="AC5290" s="17">
        <f>IFERROR(INDEX(Factors!$C$59:$C$70,MATCH(AB5290,Factors!$B$59:$B$70,1),1),0)</f>
        <v>0</v>
      </c>
      <c r="AD5290" s="17">
        <f t="shared" si="506"/>
        <v>0</v>
      </c>
      <c r="AE5290" s="17">
        <f>IFERROR(INDEX(Factors!$B$6:$B$15,MATCH('INPUT - Census'!E5290,Factors!$C$6:$C$15,0),1),0)</f>
        <v>0</v>
      </c>
      <c r="AF5290" s="18">
        <f>IFERROR(INDEX(Factors!$B$16:$B$39,MATCH('INPUT - Census'!C5290,Factors!$C$16:$C$35,0),1),0)</f>
        <v>0</v>
      </c>
      <c r="AG5290" s="19">
        <f>IFERROR(INDEX(Factors!$B$40:$B$44,MATCH('INPUT - Census'!F5290,Factors!$C$40:$C$44,0),1),0)</f>
        <v>0</v>
      </c>
      <c r="AH5290" s="21" t="str">
        <f t="shared" si="508"/>
        <v/>
      </c>
      <c r="AI5290" s="1" t="str">
        <f>IFERROR(VLOOKUP(H5290,Factors!$C$45:$D$48,2,0),"")</f>
        <v/>
      </c>
      <c r="AJ5290" t="b">
        <f t="shared" si="507"/>
        <v>0</v>
      </c>
    </row>
    <row r="5291" spans="2:36" ht="14.4" x14ac:dyDescent="0.3">
      <c r="B5291" s="70"/>
      <c r="C5291" s="58"/>
      <c r="D5291" s="63"/>
      <c r="E5291" s="58"/>
      <c r="F5291" s="58"/>
      <c r="G5291" s="44"/>
      <c r="H5291" s="45"/>
      <c r="I5291" s="45"/>
      <c r="J5291" s="40" t="str">
        <f t="shared" si="503"/>
        <v/>
      </c>
      <c r="K5291" s="39" t="str">
        <f t="shared" si="505"/>
        <v/>
      </c>
      <c r="M5291" s="3"/>
      <c r="AB5291" s="17" t="str">
        <f t="shared" si="504"/>
        <v>-1</v>
      </c>
      <c r="AC5291" s="17">
        <f>IFERROR(INDEX(Factors!$C$59:$C$70,MATCH(AB5291,Factors!$B$59:$B$70,1),1),0)</f>
        <v>0</v>
      </c>
      <c r="AD5291" s="17">
        <f t="shared" si="506"/>
        <v>0</v>
      </c>
      <c r="AE5291" s="17">
        <f>IFERROR(INDEX(Factors!$B$6:$B$15,MATCH('INPUT - Census'!E5291,Factors!$C$6:$C$15,0),1),0)</f>
        <v>0</v>
      </c>
      <c r="AF5291" s="18">
        <f>IFERROR(INDEX(Factors!$B$16:$B$39,MATCH('INPUT - Census'!C5291,Factors!$C$16:$C$35,0),1),0)</f>
        <v>0</v>
      </c>
      <c r="AG5291" s="19">
        <f>IFERROR(INDEX(Factors!$B$40:$B$44,MATCH('INPUT - Census'!F5291,Factors!$C$40:$C$44,0),1),0)</f>
        <v>0</v>
      </c>
      <c r="AH5291" s="21" t="str">
        <f t="shared" si="508"/>
        <v/>
      </c>
      <c r="AI5291" s="1" t="str">
        <f>IFERROR(VLOOKUP(H5291,Factors!$C$45:$D$48,2,0),"")</f>
        <v/>
      </c>
      <c r="AJ5291" t="b">
        <f t="shared" si="507"/>
        <v>0</v>
      </c>
    </row>
    <row r="5292" spans="2:36" ht="14.4" x14ac:dyDescent="0.3">
      <c r="B5292" s="70"/>
      <c r="C5292" s="58"/>
      <c r="D5292" s="63"/>
      <c r="E5292" s="58"/>
      <c r="F5292" s="58"/>
      <c r="G5292" s="44"/>
      <c r="H5292" s="45"/>
      <c r="I5292" s="45"/>
      <c r="J5292" s="40" t="str">
        <f t="shared" si="503"/>
        <v/>
      </c>
      <c r="K5292" s="39" t="str">
        <f t="shared" si="505"/>
        <v/>
      </c>
      <c r="M5292" s="3"/>
      <c r="AB5292" s="17" t="str">
        <f t="shared" si="504"/>
        <v>-1</v>
      </c>
      <c r="AC5292" s="17">
        <f>IFERROR(INDEX(Factors!$C$59:$C$70,MATCH(AB5292,Factors!$B$59:$B$70,1),1),0)</f>
        <v>0</v>
      </c>
      <c r="AD5292" s="17">
        <f t="shared" si="506"/>
        <v>0</v>
      </c>
      <c r="AE5292" s="17">
        <f>IFERROR(INDEX(Factors!$B$6:$B$15,MATCH('INPUT - Census'!E5292,Factors!$C$6:$C$15,0),1),0)</f>
        <v>0</v>
      </c>
      <c r="AF5292" s="18">
        <f>IFERROR(INDEX(Factors!$B$16:$B$39,MATCH('INPUT - Census'!C5292,Factors!$C$16:$C$35,0),1),0)</f>
        <v>0</v>
      </c>
      <c r="AG5292" s="19">
        <f>IFERROR(INDEX(Factors!$B$40:$B$44,MATCH('INPUT - Census'!F5292,Factors!$C$40:$C$44,0),1),0)</f>
        <v>0</v>
      </c>
      <c r="AH5292" s="21" t="str">
        <f t="shared" si="508"/>
        <v/>
      </c>
      <c r="AI5292" s="1" t="str">
        <f>IFERROR(VLOOKUP(H5292,Factors!$C$45:$D$48,2,0),"")</f>
        <v/>
      </c>
      <c r="AJ5292" t="b">
        <f t="shared" si="507"/>
        <v>0</v>
      </c>
    </row>
    <row r="5293" spans="2:36" ht="14.4" x14ac:dyDescent="0.3">
      <c r="B5293" s="70"/>
      <c r="C5293" s="58"/>
      <c r="D5293" s="63"/>
      <c r="E5293" s="58"/>
      <c r="F5293" s="58"/>
      <c r="G5293" s="44"/>
      <c r="H5293" s="45"/>
      <c r="I5293" s="45"/>
      <c r="J5293" s="40" t="str">
        <f t="shared" si="503"/>
        <v/>
      </c>
      <c r="K5293" s="39" t="str">
        <f t="shared" si="505"/>
        <v/>
      </c>
      <c r="M5293" s="3"/>
      <c r="AB5293" s="17" t="str">
        <f t="shared" si="504"/>
        <v>-1</v>
      </c>
      <c r="AC5293" s="17">
        <f>IFERROR(INDEX(Factors!$C$59:$C$70,MATCH(AB5293,Factors!$B$59:$B$70,1),1),0)</f>
        <v>0</v>
      </c>
      <c r="AD5293" s="17">
        <f t="shared" si="506"/>
        <v>0</v>
      </c>
      <c r="AE5293" s="17">
        <f>IFERROR(INDEX(Factors!$B$6:$B$15,MATCH('INPUT - Census'!E5293,Factors!$C$6:$C$15,0),1),0)</f>
        <v>0</v>
      </c>
      <c r="AF5293" s="18">
        <f>IFERROR(INDEX(Factors!$B$16:$B$39,MATCH('INPUT - Census'!C5293,Factors!$C$16:$C$35,0),1),0)</f>
        <v>0</v>
      </c>
      <c r="AG5293" s="19">
        <f>IFERROR(INDEX(Factors!$B$40:$B$44,MATCH('INPUT - Census'!F5293,Factors!$C$40:$C$44,0),1),0)</f>
        <v>0</v>
      </c>
      <c r="AH5293" s="21" t="str">
        <f t="shared" si="508"/>
        <v/>
      </c>
      <c r="AI5293" s="1" t="str">
        <f>IFERROR(VLOOKUP(H5293,Factors!$C$45:$D$48,2,0),"")</f>
        <v/>
      </c>
      <c r="AJ5293" t="b">
        <f t="shared" si="507"/>
        <v>0</v>
      </c>
    </row>
    <row r="5294" spans="2:36" ht="14.4" x14ac:dyDescent="0.3">
      <c r="B5294" s="70"/>
      <c r="C5294" s="58"/>
      <c r="D5294" s="63"/>
      <c r="E5294" s="58"/>
      <c r="F5294" s="58"/>
      <c r="G5294" s="44"/>
      <c r="H5294" s="45"/>
      <c r="I5294" s="45"/>
      <c r="J5294" s="40" t="str">
        <f t="shared" si="503"/>
        <v/>
      </c>
      <c r="K5294" s="39" t="str">
        <f t="shared" si="505"/>
        <v/>
      </c>
      <c r="M5294" s="3"/>
      <c r="AB5294" s="17" t="str">
        <f t="shared" si="504"/>
        <v>-1</v>
      </c>
      <c r="AC5294" s="17">
        <f>IFERROR(INDEX(Factors!$C$59:$C$70,MATCH(AB5294,Factors!$B$59:$B$70,1),1),0)</f>
        <v>0</v>
      </c>
      <c r="AD5294" s="17">
        <f t="shared" si="506"/>
        <v>0</v>
      </c>
      <c r="AE5294" s="17">
        <f>IFERROR(INDEX(Factors!$B$6:$B$15,MATCH('INPUT - Census'!E5294,Factors!$C$6:$C$15,0),1),0)</f>
        <v>0</v>
      </c>
      <c r="AF5294" s="18">
        <f>IFERROR(INDEX(Factors!$B$16:$B$39,MATCH('INPUT - Census'!C5294,Factors!$C$16:$C$35,0),1),0)</f>
        <v>0</v>
      </c>
      <c r="AG5294" s="19">
        <f>IFERROR(INDEX(Factors!$B$40:$B$44,MATCH('INPUT - Census'!F5294,Factors!$C$40:$C$44,0),1),0)</f>
        <v>0</v>
      </c>
      <c r="AH5294" s="21" t="str">
        <f t="shared" si="508"/>
        <v/>
      </c>
      <c r="AI5294" s="1" t="str">
        <f>IFERROR(VLOOKUP(H5294,Factors!$C$45:$D$48,2,0),"")</f>
        <v/>
      </c>
      <c r="AJ5294" t="b">
        <f t="shared" si="507"/>
        <v>0</v>
      </c>
    </row>
    <row r="5295" spans="2:36" ht="14.4" x14ac:dyDescent="0.3">
      <c r="B5295" s="70"/>
      <c r="C5295" s="58"/>
      <c r="D5295" s="63"/>
      <c r="E5295" s="58"/>
      <c r="F5295" s="58"/>
      <c r="G5295" s="44"/>
      <c r="H5295" s="45"/>
      <c r="I5295" s="45"/>
      <c r="J5295" s="40" t="str">
        <f t="shared" si="503"/>
        <v/>
      </c>
      <c r="K5295" s="39" t="str">
        <f t="shared" si="505"/>
        <v/>
      </c>
      <c r="M5295" s="3"/>
      <c r="AB5295" s="17" t="str">
        <f t="shared" si="504"/>
        <v>-1</v>
      </c>
      <c r="AC5295" s="17">
        <f>IFERROR(INDEX(Factors!$C$59:$C$70,MATCH(AB5295,Factors!$B$59:$B$70,1),1),0)</f>
        <v>0</v>
      </c>
      <c r="AD5295" s="17">
        <f t="shared" si="506"/>
        <v>0</v>
      </c>
      <c r="AE5295" s="17">
        <f>IFERROR(INDEX(Factors!$B$6:$B$15,MATCH('INPUT - Census'!E5295,Factors!$C$6:$C$15,0),1),0)</f>
        <v>0</v>
      </c>
      <c r="AF5295" s="18">
        <f>IFERROR(INDEX(Factors!$B$16:$B$39,MATCH('INPUT - Census'!C5295,Factors!$C$16:$C$35,0),1),0)</f>
        <v>0</v>
      </c>
      <c r="AG5295" s="19">
        <f>IFERROR(INDEX(Factors!$B$40:$B$44,MATCH('INPUT - Census'!F5295,Factors!$C$40:$C$44,0),1),0)</f>
        <v>0</v>
      </c>
      <c r="AH5295" s="21" t="str">
        <f t="shared" si="508"/>
        <v/>
      </c>
      <c r="AI5295" s="1" t="str">
        <f>IFERROR(VLOOKUP(H5295,Factors!$C$45:$D$48,2,0),"")</f>
        <v/>
      </c>
      <c r="AJ5295" t="b">
        <f t="shared" si="507"/>
        <v>0</v>
      </c>
    </row>
    <row r="5296" spans="2:36" ht="14.4" x14ac:dyDescent="0.3">
      <c r="B5296" s="70"/>
      <c r="C5296" s="58"/>
      <c r="D5296" s="63"/>
      <c r="E5296" s="58"/>
      <c r="F5296" s="58"/>
      <c r="G5296" s="44"/>
      <c r="H5296" s="45"/>
      <c r="I5296" s="45"/>
      <c r="J5296" s="40" t="str">
        <f t="shared" si="503"/>
        <v/>
      </c>
      <c r="K5296" s="39" t="str">
        <f t="shared" si="505"/>
        <v/>
      </c>
      <c r="M5296" s="3"/>
      <c r="AB5296" s="17" t="str">
        <f t="shared" si="504"/>
        <v>-1</v>
      </c>
      <c r="AC5296" s="17">
        <f>IFERROR(INDEX(Factors!$C$59:$C$70,MATCH(AB5296,Factors!$B$59:$B$70,1),1),0)</f>
        <v>0</v>
      </c>
      <c r="AD5296" s="17">
        <f t="shared" si="506"/>
        <v>0</v>
      </c>
      <c r="AE5296" s="17">
        <f>IFERROR(INDEX(Factors!$B$6:$B$15,MATCH('INPUT - Census'!E5296,Factors!$C$6:$C$15,0),1),0)</f>
        <v>0</v>
      </c>
      <c r="AF5296" s="18">
        <f>IFERROR(INDEX(Factors!$B$16:$B$39,MATCH('INPUT - Census'!C5296,Factors!$C$16:$C$35,0),1),0)</f>
        <v>0</v>
      </c>
      <c r="AG5296" s="19">
        <f>IFERROR(INDEX(Factors!$B$40:$B$44,MATCH('INPUT - Census'!F5296,Factors!$C$40:$C$44,0),1),0)</f>
        <v>0</v>
      </c>
      <c r="AH5296" s="21" t="str">
        <f t="shared" si="508"/>
        <v/>
      </c>
      <c r="AI5296" s="1" t="str">
        <f>IFERROR(VLOOKUP(H5296,Factors!$C$45:$D$48,2,0),"")</f>
        <v/>
      </c>
      <c r="AJ5296" t="b">
        <f t="shared" si="507"/>
        <v>0</v>
      </c>
    </row>
    <row r="5297" spans="2:36" ht="14.4" x14ac:dyDescent="0.3">
      <c r="B5297" s="70"/>
      <c r="C5297" s="58"/>
      <c r="D5297" s="63"/>
      <c r="E5297" s="58"/>
      <c r="F5297" s="58"/>
      <c r="G5297" s="44"/>
      <c r="H5297" s="45"/>
      <c r="I5297" s="45"/>
      <c r="J5297" s="40" t="str">
        <f t="shared" si="503"/>
        <v/>
      </c>
      <c r="K5297" s="39" t="str">
        <f t="shared" si="505"/>
        <v/>
      </c>
      <c r="M5297" s="3"/>
      <c r="AB5297" s="17" t="str">
        <f t="shared" si="504"/>
        <v>-1</v>
      </c>
      <c r="AC5297" s="17">
        <f>IFERROR(INDEX(Factors!$C$59:$C$70,MATCH(AB5297,Factors!$B$59:$B$70,1),1),0)</f>
        <v>0</v>
      </c>
      <c r="AD5297" s="17">
        <f t="shared" si="506"/>
        <v>0</v>
      </c>
      <c r="AE5297" s="17">
        <f>IFERROR(INDEX(Factors!$B$6:$B$15,MATCH('INPUT - Census'!E5297,Factors!$C$6:$C$15,0),1),0)</f>
        <v>0</v>
      </c>
      <c r="AF5297" s="18">
        <f>IFERROR(INDEX(Factors!$B$16:$B$39,MATCH('INPUT - Census'!C5297,Factors!$C$16:$C$35,0),1),0)</f>
        <v>0</v>
      </c>
      <c r="AG5297" s="19">
        <f>IFERROR(INDEX(Factors!$B$40:$B$44,MATCH('INPUT - Census'!F5297,Factors!$C$40:$C$44,0),1),0)</f>
        <v>0</v>
      </c>
      <c r="AH5297" s="21" t="str">
        <f t="shared" si="508"/>
        <v/>
      </c>
      <c r="AI5297" s="1" t="str">
        <f>IFERROR(VLOOKUP(H5297,Factors!$C$45:$D$48,2,0),"")</f>
        <v/>
      </c>
      <c r="AJ5297" t="b">
        <f t="shared" si="507"/>
        <v>0</v>
      </c>
    </row>
    <row r="5298" spans="2:36" ht="14.4" x14ac:dyDescent="0.3">
      <c r="B5298" s="70"/>
      <c r="C5298" s="58"/>
      <c r="D5298" s="63"/>
      <c r="E5298" s="58"/>
      <c r="F5298" s="58"/>
      <c r="G5298" s="44"/>
      <c r="H5298" s="45"/>
      <c r="I5298" s="45"/>
      <c r="J5298" s="40" t="str">
        <f t="shared" si="503"/>
        <v/>
      </c>
      <c r="K5298" s="39" t="str">
        <f t="shared" si="505"/>
        <v/>
      </c>
      <c r="M5298" s="3"/>
      <c r="AB5298" s="17" t="str">
        <f t="shared" si="504"/>
        <v>-1</v>
      </c>
      <c r="AC5298" s="17">
        <f>IFERROR(INDEX(Factors!$C$59:$C$70,MATCH(AB5298,Factors!$B$59:$B$70,1),1),0)</f>
        <v>0</v>
      </c>
      <c r="AD5298" s="17">
        <f t="shared" si="506"/>
        <v>0</v>
      </c>
      <c r="AE5298" s="17">
        <f>IFERROR(INDEX(Factors!$B$6:$B$15,MATCH('INPUT - Census'!E5298,Factors!$C$6:$C$15,0),1),0)</f>
        <v>0</v>
      </c>
      <c r="AF5298" s="18">
        <f>IFERROR(INDEX(Factors!$B$16:$B$39,MATCH('INPUT - Census'!C5298,Factors!$C$16:$C$35,0),1),0)</f>
        <v>0</v>
      </c>
      <c r="AG5298" s="19">
        <f>IFERROR(INDEX(Factors!$B$40:$B$44,MATCH('INPUT - Census'!F5298,Factors!$C$40:$C$44,0),1),0)</f>
        <v>0</v>
      </c>
      <c r="AH5298" s="21" t="str">
        <f t="shared" si="508"/>
        <v/>
      </c>
      <c r="AI5298" s="1" t="str">
        <f>IFERROR(VLOOKUP(H5298,Factors!$C$45:$D$48,2,0),"")</f>
        <v/>
      </c>
      <c r="AJ5298" t="b">
        <f t="shared" si="507"/>
        <v>0</v>
      </c>
    </row>
    <row r="5299" spans="2:36" ht="14.4" x14ac:dyDescent="0.3">
      <c r="B5299" s="70"/>
      <c r="C5299" s="58"/>
      <c r="D5299" s="63"/>
      <c r="E5299" s="58"/>
      <c r="F5299" s="58"/>
      <c r="G5299" s="44"/>
      <c r="H5299" s="45"/>
      <c r="I5299" s="45"/>
      <c r="J5299" s="40" t="str">
        <f t="shared" si="503"/>
        <v/>
      </c>
      <c r="K5299" s="39" t="str">
        <f t="shared" si="505"/>
        <v/>
      </c>
      <c r="M5299" s="3"/>
      <c r="AB5299" s="17" t="str">
        <f t="shared" si="504"/>
        <v>-1</v>
      </c>
      <c r="AC5299" s="17">
        <f>IFERROR(INDEX(Factors!$C$59:$C$70,MATCH(AB5299,Factors!$B$59:$B$70,1),1),0)</f>
        <v>0</v>
      </c>
      <c r="AD5299" s="17">
        <f t="shared" si="506"/>
        <v>0</v>
      </c>
      <c r="AE5299" s="17">
        <f>IFERROR(INDEX(Factors!$B$6:$B$15,MATCH('INPUT - Census'!E5299,Factors!$C$6:$C$15,0),1),0)</f>
        <v>0</v>
      </c>
      <c r="AF5299" s="18">
        <f>IFERROR(INDEX(Factors!$B$16:$B$39,MATCH('INPUT - Census'!C5299,Factors!$C$16:$C$35,0),1),0)</f>
        <v>0</v>
      </c>
      <c r="AG5299" s="19">
        <f>IFERROR(INDEX(Factors!$B$40:$B$44,MATCH('INPUT - Census'!F5299,Factors!$C$40:$C$44,0),1),0)</f>
        <v>0</v>
      </c>
      <c r="AH5299" s="21" t="str">
        <f t="shared" si="508"/>
        <v/>
      </c>
      <c r="AI5299" s="1" t="str">
        <f>IFERROR(VLOOKUP(H5299,Factors!$C$45:$D$48,2,0),"")</f>
        <v/>
      </c>
      <c r="AJ5299" t="b">
        <f t="shared" si="507"/>
        <v>0</v>
      </c>
    </row>
    <row r="5300" spans="2:36" ht="14.4" x14ac:dyDescent="0.3">
      <c r="B5300" s="70"/>
      <c r="C5300" s="58"/>
      <c r="D5300" s="63"/>
      <c r="E5300" s="58"/>
      <c r="F5300" s="58"/>
      <c r="G5300" s="44"/>
      <c r="H5300" s="45"/>
      <c r="I5300" s="45"/>
      <c r="J5300" s="40" t="str">
        <f t="shared" si="503"/>
        <v/>
      </c>
      <c r="K5300" s="39" t="str">
        <f t="shared" si="505"/>
        <v/>
      </c>
      <c r="M5300" s="3"/>
      <c r="AB5300" s="17" t="str">
        <f t="shared" si="504"/>
        <v>-1</v>
      </c>
      <c r="AC5300" s="17">
        <f>IFERROR(INDEX(Factors!$C$59:$C$70,MATCH(AB5300,Factors!$B$59:$B$70,1),1),0)</f>
        <v>0</v>
      </c>
      <c r="AD5300" s="17">
        <f t="shared" si="506"/>
        <v>0</v>
      </c>
      <c r="AE5300" s="17">
        <f>IFERROR(INDEX(Factors!$B$6:$B$15,MATCH('INPUT - Census'!E5300,Factors!$C$6:$C$15,0),1),0)</f>
        <v>0</v>
      </c>
      <c r="AF5300" s="18">
        <f>IFERROR(INDEX(Factors!$B$16:$B$39,MATCH('INPUT - Census'!C5300,Factors!$C$16:$C$35,0),1),0)</f>
        <v>0</v>
      </c>
      <c r="AG5300" s="19">
        <f>IFERROR(INDEX(Factors!$B$40:$B$44,MATCH('INPUT - Census'!F5300,Factors!$C$40:$C$44,0),1),0)</f>
        <v>0</v>
      </c>
      <c r="AH5300" s="21" t="str">
        <f t="shared" si="508"/>
        <v/>
      </c>
      <c r="AI5300" s="1" t="str">
        <f>IFERROR(VLOOKUP(H5300,Factors!$C$45:$D$48,2,0),"")</f>
        <v/>
      </c>
      <c r="AJ5300" t="b">
        <f t="shared" si="507"/>
        <v>0</v>
      </c>
    </row>
    <row r="5301" spans="2:36" ht="14.4" x14ac:dyDescent="0.3">
      <c r="B5301" s="70"/>
      <c r="C5301" s="58"/>
      <c r="D5301" s="63"/>
      <c r="E5301" s="58"/>
      <c r="F5301" s="58"/>
      <c r="G5301" s="44"/>
      <c r="H5301" s="45"/>
      <c r="I5301" s="45"/>
      <c r="J5301" s="40" t="str">
        <f t="shared" si="503"/>
        <v/>
      </c>
      <c r="K5301" s="39" t="str">
        <f t="shared" si="505"/>
        <v/>
      </c>
      <c r="M5301" s="3"/>
      <c r="AB5301" s="17" t="str">
        <f t="shared" si="504"/>
        <v>-1</v>
      </c>
      <c r="AC5301" s="17">
        <f>IFERROR(INDEX(Factors!$C$59:$C$70,MATCH(AB5301,Factors!$B$59:$B$70,1),1),0)</f>
        <v>0</v>
      </c>
      <c r="AD5301" s="17">
        <f t="shared" si="506"/>
        <v>0</v>
      </c>
      <c r="AE5301" s="17">
        <f>IFERROR(INDEX(Factors!$B$6:$B$15,MATCH('INPUT - Census'!E5301,Factors!$C$6:$C$15,0),1),0)</f>
        <v>0</v>
      </c>
      <c r="AF5301" s="18">
        <f>IFERROR(INDEX(Factors!$B$16:$B$39,MATCH('INPUT - Census'!C5301,Factors!$C$16:$C$35,0),1),0)</f>
        <v>0</v>
      </c>
      <c r="AG5301" s="19">
        <f>IFERROR(INDEX(Factors!$B$40:$B$44,MATCH('INPUT - Census'!F5301,Factors!$C$40:$C$44,0),1),0)</f>
        <v>0</v>
      </c>
      <c r="AH5301" s="21" t="str">
        <f t="shared" si="508"/>
        <v/>
      </c>
      <c r="AI5301" s="1" t="str">
        <f>IFERROR(VLOOKUP(H5301,Factors!$C$45:$D$48,2,0),"")</f>
        <v/>
      </c>
      <c r="AJ5301" t="b">
        <f t="shared" si="507"/>
        <v>0</v>
      </c>
    </row>
    <row r="5302" spans="2:36" ht="14.4" x14ac:dyDescent="0.3">
      <c r="B5302" s="70"/>
      <c r="C5302" s="58"/>
      <c r="D5302" s="63"/>
      <c r="E5302" s="58"/>
      <c r="F5302" s="58"/>
      <c r="G5302" s="44"/>
      <c r="H5302" s="45"/>
      <c r="I5302" s="45"/>
      <c r="J5302" s="40" t="str">
        <f t="shared" si="503"/>
        <v/>
      </c>
      <c r="K5302" s="39" t="str">
        <f t="shared" si="505"/>
        <v/>
      </c>
      <c r="M5302" s="3"/>
      <c r="AB5302" s="17" t="str">
        <f t="shared" si="504"/>
        <v>-1</v>
      </c>
      <c r="AC5302" s="17">
        <f>IFERROR(INDEX(Factors!$C$59:$C$70,MATCH(AB5302,Factors!$B$59:$B$70,1),1),0)</f>
        <v>0</v>
      </c>
      <c r="AD5302" s="17">
        <f t="shared" si="506"/>
        <v>0</v>
      </c>
      <c r="AE5302" s="17">
        <f>IFERROR(INDEX(Factors!$B$6:$B$15,MATCH('INPUT - Census'!E5302,Factors!$C$6:$C$15,0),1),0)</f>
        <v>0</v>
      </c>
      <c r="AF5302" s="18">
        <f>IFERROR(INDEX(Factors!$B$16:$B$39,MATCH('INPUT - Census'!C5302,Factors!$C$16:$C$35,0),1),0)</f>
        <v>0</v>
      </c>
      <c r="AG5302" s="19">
        <f>IFERROR(INDEX(Factors!$B$40:$B$44,MATCH('INPUT - Census'!F5302,Factors!$C$40:$C$44,0),1),0)</f>
        <v>0</v>
      </c>
      <c r="AH5302" s="21" t="str">
        <f t="shared" si="508"/>
        <v/>
      </c>
      <c r="AI5302" s="1" t="str">
        <f>IFERROR(VLOOKUP(H5302,Factors!$C$45:$D$48,2,0),"")</f>
        <v/>
      </c>
      <c r="AJ5302" t="b">
        <f t="shared" si="507"/>
        <v>0</v>
      </c>
    </row>
    <row r="5303" spans="2:36" ht="14.4" x14ac:dyDescent="0.3">
      <c r="B5303" s="70"/>
      <c r="C5303" s="58"/>
      <c r="D5303" s="63"/>
      <c r="E5303" s="58"/>
      <c r="F5303" s="58"/>
      <c r="G5303" s="44"/>
      <c r="H5303" s="45"/>
      <c r="I5303" s="45"/>
      <c r="J5303" s="40" t="str">
        <f t="shared" si="503"/>
        <v/>
      </c>
      <c r="K5303" s="39" t="str">
        <f t="shared" si="505"/>
        <v/>
      </c>
      <c r="M5303" s="3"/>
      <c r="AB5303" s="17" t="str">
        <f t="shared" si="504"/>
        <v>-1</v>
      </c>
      <c r="AC5303" s="17">
        <f>IFERROR(INDEX(Factors!$C$59:$C$70,MATCH(AB5303,Factors!$B$59:$B$70,1),1),0)</f>
        <v>0</v>
      </c>
      <c r="AD5303" s="17">
        <f t="shared" si="506"/>
        <v>0</v>
      </c>
      <c r="AE5303" s="17">
        <f>IFERROR(INDEX(Factors!$B$6:$B$15,MATCH('INPUT - Census'!E5303,Factors!$C$6:$C$15,0),1),0)</f>
        <v>0</v>
      </c>
      <c r="AF5303" s="18">
        <f>IFERROR(INDEX(Factors!$B$16:$B$39,MATCH('INPUT - Census'!C5303,Factors!$C$16:$C$35,0),1),0)</f>
        <v>0</v>
      </c>
      <c r="AG5303" s="19">
        <f>IFERROR(INDEX(Factors!$B$40:$B$44,MATCH('INPUT - Census'!F5303,Factors!$C$40:$C$44,0),1),0)</f>
        <v>0</v>
      </c>
      <c r="AH5303" s="21" t="str">
        <f t="shared" si="508"/>
        <v/>
      </c>
      <c r="AI5303" s="1" t="str">
        <f>IFERROR(VLOOKUP(H5303,Factors!$C$45:$D$48,2,0),"")</f>
        <v/>
      </c>
      <c r="AJ5303" t="b">
        <f t="shared" si="507"/>
        <v>0</v>
      </c>
    </row>
    <row r="5304" spans="2:36" ht="14.4" x14ac:dyDescent="0.3">
      <c r="B5304" s="70"/>
      <c r="C5304" s="58"/>
      <c r="D5304" s="63"/>
      <c r="E5304" s="58"/>
      <c r="F5304" s="58"/>
      <c r="G5304" s="44"/>
      <c r="H5304" s="45"/>
      <c r="I5304" s="45"/>
      <c r="J5304" s="40" t="str">
        <f t="shared" si="503"/>
        <v/>
      </c>
      <c r="K5304" s="39" t="str">
        <f t="shared" si="505"/>
        <v/>
      </c>
      <c r="M5304" s="3"/>
      <c r="AB5304" s="17" t="str">
        <f t="shared" si="504"/>
        <v>-1</v>
      </c>
      <c r="AC5304" s="17">
        <f>IFERROR(INDEX(Factors!$C$59:$C$70,MATCH(AB5304,Factors!$B$59:$B$70,1),1),0)</f>
        <v>0</v>
      </c>
      <c r="AD5304" s="17">
        <f t="shared" si="506"/>
        <v>0</v>
      </c>
      <c r="AE5304" s="17">
        <f>IFERROR(INDEX(Factors!$B$6:$B$15,MATCH('INPUT - Census'!E5304,Factors!$C$6:$C$15,0),1),0)</f>
        <v>0</v>
      </c>
      <c r="AF5304" s="18">
        <f>IFERROR(INDEX(Factors!$B$16:$B$39,MATCH('INPUT - Census'!C5304,Factors!$C$16:$C$35,0),1),0)</f>
        <v>0</v>
      </c>
      <c r="AG5304" s="19">
        <f>IFERROR(INDEX(Factors!$B$40:$B$44,MATCH('INPUT - Census'!F5304,Factors!$C$40:$C$44,0),1),0)</f>
        <v>0</v>
      </c>
      <c r="AH5304" s="21" t="str">
        <f t="shared" si="508"/>
        <v/>
      </c>
      <c r="AI5304" s="1" t="str">
        <f>IFERROR(VLOOKUP(H5304,Factors!$C$45:$D$48,2,0),"")</f>
        <v/>
      </c>
      <c r="AJ5304" t="b">
        <f t="shared" si="507"/>
        <v>0</v>
      </c>
    </row>
    <row r="5305" spans="2:36" ht="14.4" x14ac:dyDescent="0.3">
      <c r="B5305" s="70"/>
      <c r="C5305" s="58"/>
      <c r="D5305" s="63"/>
      <c r="E5305" s="58"/>
      <c r="F5305" s="58"/>
      <c r="G5305" s="44"/>
      <c r="H5305" s="45"/>
      <c r="I5305" s="45"/>
      <c r="J5305" s="40" t="str">
        <f t="shared" si="503"/>
        <v/>
      </c>
      <c r="K5305" s="39" t="str">
        <f t="shared" si="505"/>
        <v/>
      </c>
      <c r="M5305" s="3"/>
      <c r="AB5305" s="17" t="str">
        <f t="shared" si="504"/>
        <v>-1</v>
      </c>
      <c r="AC5305" s="17">
        <f>IFERROR(INDEX(Factors!$C$59:$C$70,MATCH(AB5305,Factors!$B$59:$B$70,1),1),0)</f>
        <v>0</v>
      </c>
      <c r="AD5305" s="17">
        <f t="shared" si="506"/>
        <v>0</v>
      </c>
      <c r="AE5305" s="17">
        <f>IFERROR(INDEX(Factors!$B$6:$B$15,MATCH('INPUT - Census'!E5305,Factors!$C$6:$C$15,0),1),0)</f>
        <v>0</v>
      </c>
      <c r="AF5305" s="18">
        <f>IFERROR(INDEX(Factors!$B$16:$B$39,MATCH('INPUT - Census'!C5305,Factors!$C$16:$C$35,0),1),0)</f>
        <v>0</v>
      </c>
      <c r="AG5305" s="19">
        <f>IFERROR(INDEX(Factors!$B$40:$B$44,MATCH('INPUT - Census'!F5305,Factors!$C$40:$C$44,0),1),0)</f>
        <v>0</v>
      </c>
      <c r="AH5305" s="21" t="str">
        <f t="shared" si="508"/>
        <v/>
      </c>
      <c r="AI5305" s="1" t="str">
        <f>IFERROR(VLOOKUP(H5305,Factors!$C$45:$D$48,2,0),"")</f>
        <v/>
      </c>
      <c r="AJ5305" t="b">
        <f t="shared" si="507"/>
        <v>0</v>
      </c>
    </row>
    <row r="5306" spans="2:36" ht="14.4" x14ac:dyDescent="0.3">
      <c r="B5306" s="70"/>
      <c r="C5306" s="58"/>
      <c r="D5306" s="63"/>
      <c r="E5306" s="58"/>
      <c r="F5306" s="58"/>
      <c r="G5306" s="44"/>
      <c r="H5306" s="45"/>
      <c r="I5306" s="45"/>
      <c r="J5306" s="40" t="str">
        <f t="shared" si="503"/>
        <v/>
      </c>
      <c r="K5306" s="39" t="str">
        <f t="shared" si="505"/>
        <v/>
      </c>
      <c r="M5306" s="3"/>
      <c r="AB5306" s="17" t="str">
        <f t="shared" si="504"/>
        <v>-1</v>
      </c>
      <c r="AC5306" s="17">
        <f>IFERROR(INDEX(Factors!$C$59:$C$70,MATCH(AB5306,Factors!$B$59:$B$70,1),1),0)</f>
        <v>0</v>
      </c>
      <c r="AD5306" s="17">
        <f t="shared" si="506"/>
        <v>0</v>
      </c>
      <c r="AE5306" s="17">
        <f>IFERROR(INDEX(Factors!$B$6:$B$15,MATCH('INPUT - Census'!E5306,Factors!$C$6:$C$15,0),1),0)</f>
        <v>0</v>
      </c>
      <c r="AF5306" s="18">
        <f>IFERROR(INDEX(Factors!$B$16:$B$39,MATCH('INPUT - Census'!C5306,Factors!$C$16:$C$35,0),1),0)</f>
        <v>0</v>
      </c>
      <c r="AG5306" s="19">
        <f>IFERROR(INDEX(Factors!$B$40:$B$44,MATCH('INPUT - Census'!F5306,Factors!$C$40:$C$44,0),1),0)</f>
        <v>0</v>
      </c>
      <c r="AH5306" s="21" t="str">
        <f t="shared" si="508"/>
        <v/>
      </c>
      <c r="AI5306" s="1" t="str">
        <f>IFERROR(VLOOKUP(H5306,Factors!$C$45:$D$48,2,0),"")</f>
        <v/>
      </c>
      <c r="AJ5306" t="b">
        <f t="shared" si="507"/>
        <v>0</v>
      </c>
    </row>
    <row r="5307" spans="2:36" ht="14.4" x14ac:dyDescent="0.3">
      <c r="B5307" s="70"/>
      <c r="C5307" s="58"/>
      <c r="D5307" s="63"/>
      <c r="E5307" s="58"/>
      <c r="F5307" s="58"/>
      <c r="G5307" s="44"/>
      <c r="H5307" s="45"/>
      <c r="I5307" s="45"/>
      <c r="J5307" s="40" t="str">
        <f t="shared" si="503"/>
        <v/>
      </c>
      <c r="K5307" s="39" t="str">
        <f t="shared" si="505"/>
        <v/>
      </c>
      <c r="M5307" s="3"/>
      <c r="AB5307" s="17" t="str">
        <f t="shared" si="504"/>
        <v>-1</v>
      </c>
      <c r="AC5307" s="17">
        <f>IFERROR(INDEX(Factors!$C$59:$C$70,MATCH(AB5307,Factors!$B$59:$B$70,1),1),0)</f>
        <v>0</v>
      </c>
      <c r="AD5307" s="17">
        <f t="shared" si="506"/>
        <v>0</v>
      </c>
      <c r="AE5307" s="17">
        <f>IFERROR(INDEX(Factors!$B$6:$B$15,MATCH('INPUT - Census'!E5307,Factors!$C$6:$C$15,0),1),0)</f>
        <v>0</v>
      </c>
      <c r="AF5307" s="18">
        <f>IFERROR(INDEX(Factors!$B$16:$B$39,MATCH('INPUT - Census'!C5307,Factors!$C$16:$C$35,0),1),0)</f>
        <v>0</v>
      </c>
      <c r="AG5307" s="19">
        <f>IFERROR(INDEX(Factors!$B$40:$B$44,MATCH('INPUT - Census'!F5307,Factors!$C$40:$C$44,0),1),0)</f>
        <v>0</v>
      </c>
      <c r="AH5307" s="21" t="str">
        <f t="shared" si="508"/>
        <v/>
      </c>
      <c r="AI5307" s="1" t="str">
        <f>IFERROR(VLOOKUP(H5307,Factors!$C$45:$D$48,2,0),"")</f>
        <v/>
      </c>
      <c r="AJ5307" t="b">
        <f t="shared" si="507"/>
        <v>0</v>
      </c>
    </row>
    <row r="5308" spans="2:36" ht="14.4" x14ac:dyDescent="0.3">
      <c r="B5308" s="70"/>
      <c r="C5308" s="58"/>
      <c r="D5308" s="63"/>
      <c r="E5308" s="58"/>
      <c r="F5308" s="58"/>
      <c r="G5308" s="44"/>
      <c r="H5308" s="45"/>
      <c r="I5308" s="45"/>
      <c r="J5308" s="40" t="str">
        <f t="shared" si="503"/>
        <v/>
      </c>
      <c r="K5308" s="39" t="str">
        <f t="shared" si="505"/>
        <v/>
      </c>
      <c r="M5308" s="3"/>
      <c r="AB5308" s="17" t="str">
        <f t="shared" si="504"/>
        <v>-1</v>
      </c>
      <c r="AC5308" s="17">
        <f>IFERROR(INDEX(Factors!$C$59:$C$70,MATCH(AB5308,Factors!$B$59:$B$70,1),1),0)</f>
        <v>0</v>
      </c>
      <c r="AD5308" s="17">
        <f t="shared" si="506"/>
        <v>0</v>
      </c>
      <c r="AE5308" s="17">
        <f>IFERROR(INDEX(Factors!$B$6:$B$15,MATCH('INPUT - Census'!E5308,Factors!$C$6:$C$15,0),1),0)</f>
        <v>0</v>
      </c>
      <c r="AF5308" s="18">
        <f>IFERROR(INDEX(Factors!$B$16:$B$39,MATCH('INPUT - Census'!C5308,Factors!$C$16:$C$35,0),1),0)</f>
        <v>0</v>
      </c>
      <c r="AG5308" s="19">
        <f>IFERROR(INDEX(Factors!$B$40:$B$44,MATCH('INPUT - Census'!F5308,Factors!$C$40:$C$44,0),1),0)</f>
        <v>0</v>
      </c>
      <c r="AH5308" s="21" t="str">
        <f t="shared" si="508"/>
        <v/>
      </c>
      <c r="AI5308" s="1" t="str">
        <f>IFERROR(VLOOKUP(H5308,Factors!$C$45:$D$48,2,0),"")</f>
        <v/>
      </c>
      <c r="AJ5308" t="b">
        <f t="shared" si="507"/>
        <v>0</v>
      </c>
    </row>
    <row r="5309" spans="2:36" ht="14.4" x14ac:dyDescent="0.3">
      <c r="B5309" s="70"/>
      <c r="C5309" s="58"/>
      <c r="D5309" s="63"/>
      <c r="E5309" s="58"/>
      <c r="F5309" s="58"/>
      <c r="G5309" s="44"/>
      <c r="H5309" s="45"/>
      <c r="I5309" s="45"/>
      <c r="J5309" s="40" t="str">
        <f t="shared" si="503"/>
        <v/>
      </c>
      <c r="K5309" s="39" t="str">
        <f t="shared" si="505"/>
        <v/>
      </c>
      <c r="M5309" s="3"/>
      <c r="AB5309" s="17" t="str">
        <f t="shared" si="504"/>
        <v>-1</v>
      </c>
      <c r="AC5309" s="17">
        <f>IFERROR(INDEX(Factors!$C$59:$C$70,MATCH(AB5309,Factors!$B$59:$B$70,1),1),0)</f>
        <v>0</v>
      </c>
      <c r="AD5309" s="17">
        <f t="shared" si="506"/>
        <v>0</v>
      </c>
      <c r="AE5309" s="17">
        <f>IFERROR(INDEX(Factors!$B$6:$B$15,MATCH('INPUT - Census'!E5309,Factors!$C$6:$C$15,0),1),0)</f>
        <v>0</v>
      </c>
      <c r="AF5309" s="18">
        <f>IFERROR(INDEX(Factors!$B$16:$B$39,MATCH('INPUT - Census'!C5309,Factors!$C$16:$C$35,0),1),0)</f>
        <v>0</v>
      </c>
      <c r="AG5309" s="19">
        <f>IFERROR(INDEX(Factors!$B$40:$B$44,MATCH('INPUT - Census'!F5309,Factors!$C$40:$C$44,0),1),0)</f>
        <v>0</v>
      </c>
      <c r="AH5309" s="21" t="str">
        <f t="shared" si="508"/>
        <v/>
      </c>
      <c r="AI5309" s="1" t="str">
        <f>IFERROR(VLOOKUP(H5309,Factors!$C$45:$D$48,2,0),"")</f>
        <v/>
      </c>
      <c r="AJ5309" t="b">
        <f t="shared" si="507"/>
        <v>0</v>
      </c>
    </row>
    <row r="5310" spans="2:36" ht="14.4" x14ac:dyDescent="0.3">
      <c r="B5310" s="70"/>
      <c r="C5310" s="58"/>
      <c r="D5310" s="63"/>
      <c r="E5310" s="58"/>
      <c r="F5310" s="58"/>
      <c r="G5310" s="44"/>
      <c r="H5310" s="45"/>
      <c r="I5310" s="45"/>
      <c r="J5310" s="40" t="str">
        <f t="shared" si="503"/>
        <v/>
      </c>
      <c r="K5310" s="39" t="str">
        <f t="shared" si="505"/>
        <v/>
      </c>
      <c r="M5310" s="3"/>
      <c r="AB5310" s="17" t="str">
        <f t="shared" si="504"/>
        <v>-1</v>
      </c>
      <c r="AC5310" s="17">
        <f>IFERROR(INDEX(Factors!$C$59:$C$70,MATCH(AB5310,Factors!$B$59:$B$70,1),1),0)</f>
        <v>0</v>
      </c>
      <c r="AD5310" s="17">
        <f t="shared" si="506"/>
        <v>0</v>
      </c>
      <c r="AE5310" s="17">
        <f>IFERROR(INDEX(Factors!$B$6:$B$15,MATCH('INPUT - Census'!E5310,Factors!$C$6:$C$15,0),1),0)</f>
        <v>0</v>
      </c>
      <c r="AF5310" s="18">
        <f>IFERROR(INDEX(Factors!$B$16:$B$39,MATCH('INPUT - Census'!C5310,Factors!$C$16:$C$35,0),1),0)</f>
        <v>0</v>
      </c>
      <c r="AG5310" s="19">
        <f>IFERROR(INDEX(Factors!$B$40:$B$44,MATCH('INPUT - Census'!F5310,Factors!$C$40:$C$44,0),1),0)</f>
        <v>0</v>
      </c>
      <c r="AH5310" s="21" t="str">
        <f t="shared" si="508"/>
        <v/>
      </c>
      <c r="AI5310" s="1" t="str">
        <f>IFERROR(VLOOKUP(H5310,Factors!$C$45:$D$48,2,0),"")</f>
        <v/>
      </c>
      <c r="AJ5310" t="b">
        <f t="shared" si="507"/>
        <v>0</v>
      </c>
    </row>
    <row r="5311" spans="2:36" ht="14.4" x14ac:dyDescent="0.3">
      <c r="B5311" s="70"/>
      <c r="C5311" s="58"/>
      <c r="D5311" s="63"/>
      <c r="E5311" s="58"/>
      <c r="F5311" s="58"/>
      <c r="G5311" s="44"/>
      <c r="H5311" s="45"/>
      <c r="I5311" s="45"/>
      <c r="J5311" s="40" t="str">
        <f t="shared" si="503"/>
        <v/>
      </c>
      <c r="K5311" s="39" t="str">
        <f t="shared" si="505"/>
        <v/>
      </c>
      <c r="M5311" s="3"/>
      <c r="AB5311" s="17" t="str">
        <f t="shared" si="504"/>
        <v>-1</v>
      </c>
      <c r="AC5311" s="17">
        <f>IFERROR(INDEX(Factors!$C$59:$C$70,MATCH(AB5311,Factors!$B$59:$B$70,1),1),0)</f>
        <v>0</v>
      </c>
      <c r="AD5311" s="17">
        <f t="shared" si="506"/>
        <v>0</v>
      </c>
      <c r="AE5311" s="17">
        <f>IFERROR(INDEX(Factors!$B$6:$B$15,MATCH('INPUT - Census'!E5311,Factors!$C$6:$C$15,0),1),0)</f>
        <v>0</v>
      </c>
      <c r="AF5311" s="18">
        <f>IFERROR(INDEX(Factors!$B$16:$B$39,MATCH('INPUT - Census'!C5311,Factors!$C$16:$C$35,0),1),0)</f>
        <v>0</v>
      </c>
      <c r="AG5311" s="19">
        <f>IFERROR(INDEX(Factors!$B$40:$B$44,MATCH('INPUT - Census'!F5311,Factors!$C$40:$C$44,0),1),0)</f>
        <v>0</v>
      </c>
      <c r="AH5311" s="21" t="str">
        <f t="shared" si="508"/>
        <v/>
      </c>
      <c r="AI5311" s="1" t="str">
        <f>IFERROR(VLOOKUP(H5311,Factors!$C$45:$D$48,2,0),"")</f>
        <v/>
      </c>
      <c r="AJ5311" t="b">
        <f t="shared" si="507"/>
        <v>0</v>
      </c>
    </row>
    <row r="5312" spans="2:36" ht="14.4" x14ac:dyDescent="0.3">
      <c r="B5312" s="70"/>
      <c r="C5312" s="58"/>
      <c r="D5312" s="63"/>
      <c r="E5312" s="58"/>
      <c r="F5312" s="58"/>
      <c r="G5312" s="44"/>
      <c r="H5312" s="45"/>
      <c r="I5312" s="45"/>
      <c r="J5312" s="40" t="str">
        <f t="shared" si="503"/>
        <v/>
      </c>
      <c r="K5312" s="39" t="str">
        <f t="shared" si="505"/>
        <v/>
      </c>
      <c r="M5312" s="3"/>
      <c r="AB5312" s="17" t="str">
        <f t="shared" si="504"/>
        <v>-1</v>
      </c>
      <c r="AC5312" s="17">
        <f>IFERROR(INDEX(Factors!$C$59:$C$70,MATCH(AB5312,Factors!$B$59:$B$70,1),1),0)</f>
        <v>0</v>
      </c>
      <c r="AD5312" s="17">
        <f t="shared" si="506"/>
        <v>0</v>
      </c>
      <c r="AE5312" s="17">
        <f>IFERROR(INDEX(Factors!$B$6:$B$15,MATCH('INPUT - Census'!E5312,Factors!$C$6:$C$15,0),1),0)</f>
        <v>0</v>
      </c>
      <c r="AF5312" s="18">
        <f>IFERROR(INDEX(Factors!$B$16:$B$39,MATCH('INPUT - Census'!C5312,Factors!$C$16:$C$35,0),1),0)</f>
        <v>0</v>
      </c>
      <c r="AG5312" s="19">
        <f>IFERROR(INDEX(Factors!$B$40:$B$44,MATCH('INPUT - Census'!F5312,Factors!$C$40:$C$44,0),1),0)</f>
        <v>0</v>
      </c>
      <c r="AH5312" s="21" t="str">
        <f t="shared" si="508"/>
        <v/>
      </c>
      <c r="AI5312" s="1" t="str">
        <f>IFERROR(VLOOKUP(H5312,Factors!$C$45:$D$48,2,0),"")</f>
        <v/>
      </c>
      <c r="AJ5312" t="b">
        <f t="shared" si="507"/>
        <v>0</v>
      </c>
    </row>
    <row r="5313" spans="2:36" ht="14.4" x14ac:dyDescent="0.3">
      <c r="B5313" s="70"/>
      <c r="C5313" s="58"/>
      <c r="D5313" s="63"/>
      <c r="E5313" s="58"/>
      <c r="F5313" s="58"/>
      <c r="G5313" s="44"/>
      <c r="H5313" s="45"/>
      <c r="I5313" s="45"/>
      <c r="J5313" s="40" t="str">
        <f t="shared" si="503"/>
        <v/>
      </c>
      <c r="K5313" s="39" t="str">
        <f t="shared" si="505"/>
        <v/>
      </c>
      <c r="M5313" s="3"/>
      <c r="AB5313" s="17" t="str">
        <f t="shared" si="504"/>
        <v>-1</v>
      </c>
      <c r="AC5313" s="17">
        <f>IFERROR(INDEX(Factors!$C$59:$C$70,MATCH(AB5313,Factors!$B$59:$B$70,1),1),0)</f>
        <v>0</v>
      </c>
      <c r="AD5313" s="17">
        <f t="shared" si="506"/>
        <v>0</v>
      </c>
      <c r="AE5313" s="17">
        <f>IFERROR(INDEX(Factors!$B$6:$B$15,MATCH('INPUT - Census'!E5313,Factors!$C$6:$C$15,0),1),0)</f>
        <v>0</v>
      </c>
      <c r="AF5313" s="18">
        <f>IFERROR(INDEX(Factors!$B$16:$B$39,MATCH('INPUT - Census'!C5313,Factors!$C$16:$C$35,0),1),0)</f>
        <v>0</v>
      </c>
      <c r="AG5313" s="19">
        <f>IFERROR(INDEX(Factors!$B$40:$B$44,MATCH('INPUT - Census'!F5313,Factors!$C$40:$C$44,0),1),0)</f>
        <v>0</v>
      </c>
      <c r="AH5313" s="21" t="str">
        <f t="shared" si="508"/>
        <v/>
      </c>
      <c r="AI5313" s="1" t="str">
        <f>IFERROR(VLOOKUP(H5313,Factors!$C$45:$D$48,2,0),"")</f>
        <v/>
      </c>
      <c r="AJ5313" t="b">
        <f t="shared" si="507"/>
        <v>0</v>
      </c>
    </row>
    <row r="5314" spans="2:36" ht="14.4" x14ac:dyDescent="0.3">
      <c r="B5314" s="70"/>
      <c r="C5314" s="58"/>
      <c r="D5314" s="63"/>
      <c r="E5314" s="58"/>
      <c r="F5314" s="58"/>
      <c r="G5314" s="44"/>
      <c r="H5314" s="45"/>
      <c r="I5314" s="45"/>
      <c r="J5314" s="40" t="str">
        <f t="shared" ref="J5314:J5377" si="509">IF( ISNUMBER(B5314), ROUND(($AL$3-B5314)/365,0), "" )</f>
        <v/>
      </c>
      <c r="K5314" s="39" t="str">
        <f t="shared" si="505"/>
        <v/>
      </c>
      <c r="M5314" s="3"/>
      <c r="AB5314" s="17" t="str">
        <f t="shared" ref="AB5314:AB5377" si="510">IF( AND(ISNUMBER(J5314),J5314&gt;=0,J5314&lt;=100), J5314, "-1" )</f>
        <v>-1</v>
      </c>
      <c r="AC5314" s="17">
        <f>IFERROR(INDEX(Factors!$C$59:$C$70,MATCH(AB5314,Factors!$B$59:$B$70,1),1),0)</f>
        <v>0</v>
      </c>
      <c r="AD5314" s="17">
        <f t="shared" si="506"/>
        <v>0</v>
      </c>
      <c r="AE5314" s="17">
        <f>IFERROR(INDEX(Factors!$B$6:$B$15,MATCH('INPUT - Census'!E5314,Factors!$C$6:$C$15,0),1),0)</f>
        <v>0</v>
      </c>
      <c r="AF5314" s="18">
        <f>IFERROR(INDEX(Factors!$B$16:$B$39,MATCH('INPUT - Census'!C5314,Factors!$C$16:$C$35,0),1),0)</f>
        <v>0</v>
      </c>
      <c r="AG5314" s="19">
        <f>IFERROR(INDEX(Factors!$B$40:$B$44,MATCH('INPUT - Census'!F5314,Factors!$C$40:$C$44,0),1),0)</f>
        <v>0</v>
      </c>
      <c r="AH5314" s="21" t="str">
        <f t="shared" si="508"/>
        <v/>
      </c>
      <c r="AI5314" s="1" t="str">
        <f>IFERROR(VLOOKUP(H5314,Factors!$C$45:$D$48,2,0),"")</f>
        <v/>
      </c>
      <c r="AJ5314" t="b">
        <f t="shared" si="507"/>
        <v>0</v>
      </c>
    </row>
    <row r="5315" spans="2:36" ht="14.4" x14ac:dyDescent="0.3">
      <c r="B5315" s="70"/>
      <c r="C5315" s="58"/>
      <c r="D5315" s="63"/>
      <c r="E5315" s="58"/>
      <c r="F5315" s="58"/>
      <c r="G5315" s="44"/>
      <c r="H5315" s="45"/>
      <c r="I5315" s="45"/>
      <c r="J5315" s="40" t="str">
        <f t="shared" si="509"/>
        <v/>
      </c>
      <c r="K5315" s="39" t="str">
        <f t="shared" ref="K5315:K5378" si="511">ValidateMember(B5315:J5315)</f>
        <v/>
      </c>
      <c r="M5315" s="3"/>
      <c r="AB5315" s="17" t="str">
        <f t="shared" si="510"/>
        <v>-1</v>
      </c>
      <c r="AC5315" s="17">
        <f>IFERROR(INDEX(Factors!$C$59:$C$70,MATCH(AB5315,Factors!$B$59:$B$70,1),1),0)</f>
        <v>0</v>
      </c>
      <c r="AD5315" s="17">
        <f t="shared" ref="AD5315:AD5378" si="512">IF(COUNTIF($P$2:$P$16,D5315),MATCH(D5315,$P$2:$P$16,0),0)</f>
        <v>0</v>
      </c>
      <c r="AE5315" s="17">
        <f>IFERROR(INDEX(Factors!$B$6:$B$15,MATCH('INPUT - Census'!E5315,Factors!$C$6:$C$15,0),1),0)</f>
        <v>0</v>
      </c>
      <c r="AF5315" s="18">
        <f>IFERROR(INDEX(Factors!$B$16:$B$39,MATCH('INPUT - Census'!C5315,Factors!$C$16:$C$35,0),1),0)</f>
        <v>0</v>
      </c>
      <c r="AG5315" s="19">
        <f>IFERROR(INDEX(Factors!$B$40:$B$44,MATCH('INPUT - Census'!F5315,Factors!$C$40:$C$44,0),1),0)</f>
        <v>0</v>
      </c>
      <c r="AH5315" s="21" t="str">
        <f t="shared" si="508"/>
        <v/>
      </c>
      <c r="AI5315" s="1" t="str">
        <f>IFERROR(VLOOKUP(H5315,Factors!$C$45:$D$48,2,0),"")</f>
        <v/>
      </c>
      <c r="AJ5315" t="b">
        <f t="shared" ref="AJ5315:AJ5378" si="513">K5315=0</f>
        <v>0</v>
      </c>
    </row>
    <row r="5316" spans="2:36" ht="14.4" x14ac:dyDescent="0.3">
      <c r="B5316" s="70"/>
      <c r="C5316" s="58"/>
      <c r="D5316" s="63"/>
      <c r="E5316" s="58"/>
      <c r="F5316" s="58"/>
      <c r="G5316" s="44"/>
      <c r="H5316" s="45"/>
      <c r="I5316" s="45"/>
      <c r="J5316" s="40" t="str">
        <f t="shared" si="509"/>
        <v/>
      </c>
      <c r="K5316" s="39" t="str">
        <f t="shared" si="511"/>
        <v/>
      </c>
      <c r="M5316" s="3"/>
      <c r="AB5316" s="17" t="str">
        <f t="shared" si="510"/>
        <v>-1</v>
      </c>
      <c r="AC5316" s="17">
        <f>IFERROR(INDEX(Factors!$C$59:$C$70,MATCH(AB5316,Factors!$B$59:$B$70,1),1),0)</f>
        <v>0</v>
      </c>
      <c r="AD5316" s="17">
        <f t="shared" si="512"/>
        <v>0</v>
      </c>
      <c r="AE5316" s="17">
        <f>IFERROR(INDEX(Factors!$B$6:$B$15,MATCH('INPUT - Census'!E5316,Factors!$C$6:$C$15,0),1),0)</f>
        <v>0</v>
      </c>
      <c r="AF5316" s="18">
        <f>IFERROR(INDEX(Factors!$B$16:$B$39,MATCH('INPUT - Census'!C5316,Factors!$C$16:$C$35,0),1),0)</f>
        <v>0</v>
      </c>
      <c r="AG5316" s="19">
        <f>IFERROR(INDEX(Factors!$B$40:$B$44,MATCH('INPUT - Census'!F5316,Factors!$C$40:$C$44,0),1),0)</f>
        <v>0</v>
      </c>
      <c r="AH5316" s="21" t="str">
        <f t="shared" ref="AH5316:AH5379" si="514">IF(G5316="","",G5316)</f>
        <v/>
      </c>
      <c r="AI5316" s="1" t="str">
        <f>IFERROR(VLOOKUP(H5316,Factors!$C$45:$D$48,2,0),"")</f>
        <v/>
      </c>
      <c r="AJ5316" t="b">
        <f t="shared" si="513"/>
        <v>0</v>
      </c>
    </row>
    <row r="5317" spans="2:36" ht="14.4" x14ac:dyDescent="0.3">
      <c r="B5317" s="70"/>
      <c r="C5317" s="58"/>
      <c r="D5317" s="63"/>
      <c r="E5317" s="58"/>
      <c r="F5317" s="58"/>
      <c r="G5317" s="44"/>
      <c r="H5317" s="45"/>
      <c r="I5317" s="45"/>
      <c r="J5317" s="40" t="str">
        <f t="shared" si="509"/>
        <v/>
      </c>
      <c r="K5317" s="39" t="str">
        <f t="shared" si="511"/>
        <v/>
      </c>
      <c r="M5317" s="3"/>
      <c r="AB5317" s="17" t="str">
        <f t="shared" si="510"/>
        <v>-1</v>
      </c>
      <c r="AC5317" s="17">
        <f>IFERROR(INDEX(Factors!$C$59:$C$70,MATCH(AB5317,Factors!$B$59:$B$70,1),1),0)</f>
        <v>0</v>
      </c>
      <c r="AD5317" s="17">
        <f t="shared" si="512"/>
        <v>0</v>
      </c>
      <c r="AE5317" s="17">
        <f>IFERROR(INDEX(Factors!$B$6:$B$15,MATCH('INPUT - Census'!E5317,Factors!$C$6:$C$15,0),1),0)</f>
        <v>0</v>
      </c>
      <c r="AF5317" s="18">
        <f>IFERROR(INDEX(Factors!$B$16:$B$39,MATCH('INPUT - Census'!C5317,Factors!$C$16:$C$35,0),1),0)</f>
        <v>0</v>
      </c>
      <c r="AG5317" s="19">
        <f>IFERROR(INDEX(Factors!$B$40:$B$44,MATCH('INPUT - Census'!F5317,Factors!$C$40:$C$44,0),1),0)</f>
        <v>0</v>
      </c>
      <c r="AH5317" s="21" t="str">
        <f t="shared" si="514"/>
        <v/>
      </c>
      <c r="AI5317" s="1" t="str">
        <f>IFERROR(VLOOKUP(H5317,Factors!$C$45:$D$48,2,0),"")</f>
        <v/>
      </c>
      <c r="AJ5317" t="b">
        <f t="shared" si="513"/>
        <v>0</v>
      </c>
    </row>
    <row r="5318" spans="2:36" ht="14.4" x14ac:dyDescent="0.3">
      <c r="B5318" s="70"/>
      <c r="C5318" s="58"/>
      <c r="D5318" s="63"/>
      <c r="E5318" s="58"/>
      <c r="F5318" s="58"/>
      <c r="G5318" s="44"/>
      <c r="H5318" s="45"/>
      <c r="I5318" s="45"/>
      <c r="J5318" s="40" t="str">
        <f t="shared" si="509"/>
        <v/>
      </c>
      <c r="K5318" s="39" t="str">
        <f t="shared" si="511"/>
        <v/>
      </c>
      <c r="M5318" s="3"/>
      <c r="AB5318" s="17" t="str">
        <f t="shared" si="510"/>
        <v>-1</v>
      </c>
      <c r="AC5318" s="17">
        <f>IFERROR(INDEX(Factors!$C$59:$C$70,MATCH(AB5318,Factors!$B$59:$B$70,1),1),0)</f>
        <v>0</v>
      </c>
      <c r="AD5318" s="17">
        <f t="shared" si="512"/>
        <v>0</v>
      </c>
      <c r="AE5318" s="17">
        <f>IFERROR(INDEX(Factors!$B$6:$B$15,MATCH('INPUT - Census'!E5318,Factors!$C$6:$C$15,0),1),0)</f>
        <v>0</v>
      </c>
      <c r="AF5318" s="18">
        <f>IFERROR(INDEX(Factors!$B$16:$B$39,MATCH('INPUT - Census'!C5318,Factors!$C$16:$C$35,0),1),0)</f>
        <v>0</v>
      </c>
      <c r="AG5318" s="19">
        <f>IFERROR(INDEX(Factors!$B$40:$B$44,MATCH('INPUT - Census'!F5318,Factors!$C$40:$C$44,0),1),0)</f>
        <v>0</v>
      </c>
      <c r="AH5318" s="21" t="str">
        <f t="shared" si="514"/>
        <v/>
      </c>
      <c r="AI5318" s="1" t="str">
        <f>IFERROR(VLOOKUP(H5318,Factors!$C$45:$D$48,2,0),"")</f>
        <v/>
      </c>
      <c r="AJ5318" t="b">
        <f t="shared" si="513"/>
        <v>0</v>
      </c>
    </row>
    <row r="5319" spans="2:36" ht="14.4" x14ac:dyDescent="0.3">
      <c r="B5319" s="70"/>
      <c r="C5319" s="58"/>
      <c r="D5319" s="63"/>
      <c r="E5319" s="58"/>
      <c r="F5319" s="58"/>
      <c r="G5319" s="44"/>
      <c r="H5319" s="45"/>
      <c r="I5319" s="45"/>
      <c r="J5319" s="40" t="str">
        <f t="shared" si="509"/>
        <v/>
      </c>
      <c r="K5319" s="39" t="str">
        <f t="shared" si="511"/>
        <v/>
      </c>
      <c r="M5319" s="3"/>
      <c r="AB5319" s="17" t="str">
        <f t="shared" si="510"/>
        <v>-1</v>
      </c>
      <c r="AC5319" s="17">
        <f>IFERROR(INDEX(Factors!$C$59:$C$70,MATCH(AB5319,Factors!$B$59:$B$70,1),1),0)</f>
        <v>0</v>
      </c>
      <c r="AD5319" s="17">
        <f t="shared" si="512"/>
        <v>0</v>
      </c>
      <c r="AE5319" s="17">
        <f>IFERROR(INDEX(Factors!$B$6:$B$15,MATCH('INPUT - Census'!E5319,Factors!$C$6:$C$15,0),1),0)</f>
        <v>0</v>
      </c>
      <c r="AF5319" s="18">
        <f>IFERROR(INDEX(Factors!$B$16:$B$39,MATCH('INPUT - Census'!C5319,Factors!$C$16:$C$35,0),1),0)</f>
        <v>0</v>
      </c>
      <c r="AG5319" s="19">
        <f>IFERROR(INDEX(Factors!$B$40:$B$44,MATCH('INPUT - Census'!F5319,Factors!$C$40:$C$44,0),1),0)</f>
        <v>0</v>
      </c>
      <c r="AH5319" s="21" t="str">
        <f t="shared" si="514"/>
        <v/>
      </c>
      <c r="AI5319" s="1" t="str">
        <f>IFERROR(VLOOKUP(H5319,Factors!$C$45:$D$48,2,0),"")</f>
        <v/>
      </c>
      <c r="AJ5319" t="b">
        <f t="shared" si="513"/>
        <v>0</v>
      </c>
    </row>
    <row r="5320" spans="2:36" ht="14.4" x14ac:dyDescent="0.3">
      <c r="B5320" s="70"/>
      <c r="C5320" s="58"/>
      <c r="D5320" s="63"/>
      <c r="E5320" s="58"/>
      <c r="F5320" s="58"/>
      <c r="G5320" s="44"/>
      <c r="H5320" s="45"/>
      <c r="I5320" s="45"/>
      <c r="J5320" s="40" t="str">
        <f t="shared" si="509"/>
        <v/>
      </c>
      <c r="K5320" s="39" t="str">
        <f t="shared" si="511"/>
        <v/>
      </c>
      <c r="M5320" s="3"/>
      <c r="AB5320" s="17" t="str">
        <f t="shared" si="510"/>
        <v>-1</v>
      </c>
      <c r="AC5320" s="17">
        <f>IFERROR(INDEX(Factors!$C$59:$C$70,MATCH(AB5320,Factors!$B$59:$B$70,1),1),0)</f>
        <v>0</v>
      </c>
      <c r="AD5320" s="17">
        <f t="shared" si="512"/>
        <v>0</v>
      </c>
      <c r="AE5320" s="17">
        <f>IFERROR(INDEX(Factors!$B$6:$B$15,MATCH('INPUT - Census'!E5320,Factors!$C$6:$C$15,0),1),0)</f>
        <v>0</v>
      </c>
      <c r="AF5320" s="18">
        <f>IFERROR(INDEX(Factors!$B$16:$B$39,MATCH('INPUT - Census'!C5320,Factors!$C$16:$C$35,0),1),0)</f>
        <v>0</v>
      </c>
      <c r="AG5320" s="19">
        <f>IFERROR(INDEX(Factors!$B$40:$B$44,MATCH('INPUT - Census'!F5320,Factors!$C$40:$C$44,0),1),0)</f>
        <v>0</v>
      </c>
      <c r="AH5320" s="21" t="str">
        <f t="shared" si="514"/>
        <v/>
      </c>
      <c r="AI5320" s="1" t="str">
        <f>IFERROR(VLOOKUP(H5320,Factors!$C$45:$D$48,2,0),"")</f>
        <v/>
      </c>
      <c r="AJ5320" t="b">
        <f t="shared" si="513"/>
        <v>0</v>
      </c>
    </row>
    <row r="5321" spans="2:36" ht="14.4" x14ac:dyDescent="0.3">
      <c r="B5321" s="70"/>
      <c r="C5321" s="58"/>
      <c r="D5321" s="63"/>
      <c r="E5321" s="58"/>
      <c r="F5321" s="58"/>
      <c r="G5321" s="44"/>
      <c r="H5321" s="45"/>
      <c r="I5321" s="45"/>
      <c r="J5321" s="40" t="str">
        <f t="shared" si="509"/>
        <v/>
      </c>
      <c r="K5321" s="39" t="str">
        <f t="shared" si="511"/>
        <v/>
      </c>
      <c r="M5321" s="3"/>
      <c r="AB5321" s="17" t="str">
        <f t="shared" si="510"/>
        <v>-1</v>
      </c>
      <c r="AC5321" s="17">
        <f>IFERROR(INDEX(Factors!$C$59:$C$70,MATCH(AB5321,Factors!$B$59:$B$70,1),1),0)</f>
        <v>0</v>
      </c>
      <c r="AD5321" s="17">
        <f t="shared" si="512"/>
        <v>0</v>
      </c>
      <c r="AE5321" s="17">
        <f>IFERROR(INDEX(Factors!$B$6:$B$15,MATCH('INPUT - Census'!E5321,Factors!$C$6:$C$15,0),1),0)</f>
        <v>0</v>
      </c>
      <c r="AF5321" s="18">
        <f>IFERROR(INDEX(Factors!$B$16:$B$39,MATCH('INPUT - Census'!C5321,Factors!$C$16:$C$35,0),1),0)</f>
        <v>0</v>
      </c>
      <c r="AG5321" s="19">
        <f>IFERROR(INDEX(Factors!$B$40:$B$44,MATCH('INPUT - Census'!F5321,Factors!$C$40:$C$44,0),1),0)</f>
        <v>0</v>
      </c>
      <c r="AH5321" s="21" t="str">
        <f t="shared" si="514"/>
        <v/>
      </c>
      <c r="AI5321" s="1" t="str">
        <f>IFERROR(VLOOKUP(H5321,Factors!$C$45:$D$48,2,0),"")</f>
        <v/>
      </c>
      <c r="AJ5321" t="b">
        <f t="shared" si="513"/>
        <v>0</v>
      </c>
    </row>
    <row r="5322" spans="2:36" ht="14.4" x14ac:dyDescent="0.3">
      <c r="B5322" s="70"/>
      <c r="C5322" s="58"/>
      <c r="D5322" s="63"/>
      <c r="E5322" s="58"/>
      <c r="F5322" s="58"/>
      <c r="G5322" s="44"/>
      <c r="H5322" s="45"/>
      <c r="I5322" s="45"/>
      <c r="J5322" s="40" t="str">
        <f t="shared" si="509"/>
        <v/>
      </c>
      <c r="K5322" s="39" t="str">
        <f t="shared" si="511"/>
        <v/>
      </c>
      <c r="M5322" s="3"/>
      <c r="AB5322" s="17" t="str">
        <f t="shared" si="510"/>
        <v>-1</v>
      </c>
      <c r="AC5322" s="17">
        <f>IFERROR(INDEX(Factors!$C$59:$C$70,MATCH(AB5322,Factors!$B$59:$B$70,1),1),0)</f>
        <v>0</v>
      </c>
      <c r="AD5322" s="17">
        <f t="shared" si="512"/>
        <v>0</v>
      </c>
      <c r="AE5322" s="17">
        <f>IFERROR(INDEX(Factors!$B$6:$B$15,MATCH('INPUT - Census'!E5322,Factors!$C$6:$C$15,0),1),0)</f>
        <v>0</v>
      </c>
      <c r="AF5322" s="18">
        <f>IFERROR(INDEX(Factors!$B$16:$B$39,MATCH('INPUT - Census'!C5322,Factors!$C$16:$C$35,0),1),0)</f>
        <v>0</v>
      </c>
      <c r="AG5322" s="19">
        <f>IFERROR(INDEX(Factors!$B$40:$B$44,MATCH('INPUT - Census'!F5322,Factors!$C$40:$C$44,0),1),0)</f>
        <v>0</v>
      </c>
      <c r="AH5322" s="21" t="str">
        <f t="shared" si="514"/>
        <v/>
      </c>
      <c r="AI5322" s="1" t="str">
        <f>IFERROR(VLOOKUP(H5322,Factors!$C$45:$D$48,2,0),"")</f>
        <v/>
      </c>
      <c r="AJ5322" t="b">
        <f t="shared" si="513"/>
        <v>0</v>
      </c>
    </row>
    <row r="5323" spans="2:36" ht="14.4" x14ac:dyDescent="0.3">
      <c r="B5323" s="70"/>
      <c r="C5323" s="58"/>
      <c r="D5323" s="63"/>
      <c r="E5323" s="58"/>
      <c r="F5323" s="58"/>
      <c r="G5323" s="44"/>
      <c r="H5323" s="45"/>
      <c r="I5323" s="45"/>
      <c r="J5323" s="40" t="str">
        <f t="shared" si="509"/>
        <v/>
      </c>
      <c r="K5323" s="39" t="str">
        <f t="shared" si="511"/>
        <v/>
      </c>
      <c r="M5323" s="3"/>
      <c r="AB5323" s="17" t="str">
        <f t="shared" si="510"/>
        <v>-1</v>
      </c>
      <c r="AC5323" s="17">
        <f>IFERROR(INDEX(Factors!$C$59:$C$70,MATCH(AB5323,Factors!$B$59:$B$70,1),1),0)</f>
        <v>0</v>
      </c>
      <c r="AD5323" s="17">
        <f t="shared" si="512"/>
        <v>0</v>
      </c>
      <c r="AE5323" s="17">
        <f>IFERROR(INDEX(Factors!$B$6:$B$15,MATCH('INPUT - Census'!E5323,Factors!$C$6:$C$15,0),1),0)</f>
        <v>0</v>
      </c>
      <c r="AF5323" s="18">
        <f>IFERROR(INDEX(Factors!$B$16:$B$39,MATCH('INPUT - Census'!C5323,Factors!$C$16:$C$35,0),1),0)</f>
        <v>0</v>
      </c>
      <c r="AG5323" s="19">
        <f>IFERROR(INDEX(Factors!$B$40:$B$44,MATCH('INPUT - Census'!F5323,Factors!$C$40:$C$44,0),1),0)</f>
        <v>0</v>
      </c>
      <c r="AH5323" s="21" t="str">
        <f t="shared" si="514"/>
        <v/>
      </c>
      <c r="AI5323" s="1" t="str">
        <f>IFERROR(VLOOKUP(H5323,Factors!$C$45:$D$48,2,0),"")</f>
        <v/>
      </c>
      <c r="AJ5323" t="b">
        <f t="shared" si="513"/>
        <v>0</v>
      </c>
    </row>
    <row r="5324" spans="2:36" ht="14.4" x14ac:dyDescent="0.3">
      <c r="B5324" s="70"/>
      <c r="C5324" s="58"/>
      <c r="D5324" s="63"/>
      <c r="E5324" s="58"/>
      <c r="F5324" s="58"/>
      <c r="G5324" s="44"/>
      <c r="H5324" s="45"/>
      <c r="I5324" s="45"/>
      <c r="J5324" s="40" t="str">
        <f t="shared" si="509"/>
        <v/>
      </c>
      <c r="K5324" s="39" t="str">
        <f t="shared" si="511"/>
        <v/>
      </c>
      <c r="M5324" s="3"/>
      <c r="AB5324" s="17" t="str">
        <f t="shared" si="510"/>
        <v>-1</v>
      </c>
      <c r="AC5324" s="17">
        <f>IFERROR(INDEX(Factors!$C$59:$C$70,MATCH(AB5324,Factors!$B$59:$B$70,1),1),0)</f>
        <v>0</v>
      </c>
      <c r="AD5324" s="17">
        <f t="shared" si="512"/>
        <v>0</v>
      </c>
      <c r="AE5324" s="17">
        <f>IFERROR(INDEX(Factors!$B$6:$B$15,MATCH('INPUT - Census'!E5324,Factors!$C$6:$C$15,0),1),0)</f>
        <v>0</v>
      </c>
      <c r="AF5324" s="18">
        <f>IFERROR(INDEX(Factors!$B$16:$B$39,MATCH('INPUT - Census'!C5324,Factors!$C$16:$C$35,0),1),0)</f>
        <v>0</v>
      </c>
      <c r="AG5324" s="19">
        <f>IFERROR(INDEX(Factors!$B$40:$B$44,MATCH('INPUT - Census'!F5324,Factors!$C$40:$C$44,0),1),0)</f>
        <v>0</v>
      </c>
      <c r="AH5324" s="21" t="str">
        <f t="shared" si="514"/>
        <v/>
      </c>
      <c r="AI5324" s="1" t="str">
        <f>IFERROR(VLOOKUP(H5324,Factors!$C$45:$D$48,2,0),"")</f>
        <v/>
      </c>
      <c r="AJ5324" t="b">
        <f t="shared" si="513"/>
        <v>0</v>
      </c>
    </row>
    <row r="5325" spans="2:36" ht="14.4" x14ac:dyDescent="0.3">
      <c r="B5325" s="70"/>
      <c r="C5325" s="58"/>
      <c r="D5325" s="63"/>
      <c r="E5325" s="58"/>
      <c r="F5325" s="58"/>
      <c r="G5325" s="44"/>
      <c r="H5325" s="45"/>
      <c r="I5325" s="45"/>
      <c r="J5325" s="40" t="str">
        <f t="shared" si="509"/>
        <v/>
      </c>
      <c r="K5325" s="39" t="str">
        <f t="shared" si="511"/>
        <v/>
      </c>
      <c r="M5325" s="3"/>
      <c r="AB5325" s="17" t="str">
        <f t="shared" si="510"/>
        <v>-1</v>
      </c>
      <c r="AC5325" s="17">
        <f>IFERROR(INDEX(Factors!$C$59:$C$70,MATCH(AB5325,Factors!$B$59:$B$70,1),1),0)</f>
        <v>0</v>
      </c>
      <c r="AD5325" s="17">
        <f t="shared" si="512"/>
        <v>0</v>
      </c>
      <c r="AE5325" s="17">
        <f>IFERROR(INDEX(Factors!$B$6:$B$15,MATCH('INPUT - Census'!E5325,Factors!$C$6:$C$15,0),1),0)</f>
        <v>0</v>
      </c>
      <c r="AF5325" s="18">
        <f>IFERROR(INDEX(Factors!$B$16:$B$39,MATCH('INPUT - Census'!C5325,Factors!$C$16:$C$35,0),1),0)</f>
        <v>0</v>
      </c>
      <c r="AG5325" s="19">
        <f>IFERROR(INDEX(Factors!$B$40:$B$44,MATCH('INPUT - Census'!F5325,Factors!$C$40:$C$44,0),1),0)</f>
        <v>0</v>
      </c>
      <c r="AH5325" s="21" t="str">
        <f t="shared" si="514"/>
        <v/>
      </c>
      <c r="AI5325" s="1" t="str">
        <f>IFERROR(VLOOKUP(H5325,Factors!$C$45:$D$48,2,0),"")</f>
        <v/>
      </c>
      <c r="AJ5325" t="b">
        <f t="shared" si="513"/>
        <v>0</v>
      </c>
    </row>
    <row r="5326" spans="2:36" ht="14.4" x14ac:dyDescent="0.3">
      <c r="B5326" s="70"/>
      <c r="C5326" s="58"/>
      <c r="D5326" s="63"/>
      <c r="E5326" s="58"/>
      <c r="F5326" s="58"/>
      <c r="G5326" s="44"/>
      <c r="H5326" s="45"/>
      <c r="I5326" s="45"/>
      <c r="J5326" s="40" t="str">
        <f t="shared" si="509"/>
        <v/>
      </c>
      <c r="K5326" s="39" t="str">
        <f t="shared" si="511"/>
        <v/>
      </c>
      <c r="M5326" s="3"/>
      <c r="AB5326" s="17" t="str">
        <f t="shared" si="510"/>
        <v>-1</v>
      </c>
      <c r="AC5326" s="17">
        <f>IFERROR(INDEX(Factors!$C$59:$C$70,MATCH(AB5326,Factors!$B$59:$B$70,1),1),0)</f>
        <v>0</v>
      </c>
      <c r="AD5326" s="17">
        <f t="shared" si="512"/>
        <v>0</v>
      </c>
      <c r="AE5326" s="17">
        <f>IFERROR(INDEX(Factors!$B$6:$B$15,MATCH('INPUT - Census'!E5326,Factors!$C$6:$C$15,0),1),0)</f>
        <v>0</v>
      </c>
      <c r="AF5326" s="18">
        <f>IFERROR(INDEX(Factors!$B$16:$B$39,MATCH('INPUT - Census'!C5326,Factors!$C$16:$C$35,0),1),0)</f>
        <v>0</v>
      </c>
      <c r="AG5326" s="19">
        <f>IFERROR(INDEX(Factors!$B$40:$B$44,MATCH('INPUT - Census'!F5326,Factors!$C$40:$C$44,0),1),0)</f>
        <v>0</v>
      </c>
      <c r="AH5326" s="21" t="str">
        <f t="shared" si="514"/>
        <v/>
      </c>
      <c r="AI5326" s="1" t="str">
        <f>IFERROR(VLOOKUP(H5326,Factors!$C$45:$D$48,2,0),"")</f>
        <v/>
      </c>
      <c r="AJ5326" t="b">
        <f t="shared" si="513"/>
        <v>0</v>
      </c>
    </row>
    <row r="5327" spans="2:36" ht="14.4" x14ac:dyDescent="0.3">
      <c r="B5327" s="70"/>
      <c r="C5327" s="58"/>
      <c r="D5327" s="63"/>
      <c r="E5327" s="58"/>
      <c r="F5327" s="58"/>
      <c r="G5327" s="44"/>
      <c r="H5327" s="45"/>
      <c r="I5327" s="45"/>
      <c r="J5327" s="40" t="str">
        <f t="shared" si="509"/>
        <v/>
      </c>
      <c r="K5327" s="39" t="str">
        <f t="shared" si="511"/>
        <v/>
      </c>
      <c r="M5327" s="3"/>
      <c r="AB5327" s="17" t="str">
        <f t="shared" si="510"/>
        <v>-1</v>
      </c>
      <c r="AC5327" s="17">
        <f>IFERROR(INDEX(Factors!$C$59:$C$70,MATCH(AB5327,Factors!$B$59:$B$70,1),1),0)</f>
        <v>0</v>
      </c>
      <c r="AD5327" s="17">
        <f t="shared" si="512"/>
        <v>0</v>
      </c>
      <c r="AE5327" s="17">
        <f>IFERROR(INDEX(Factors!$B$6:$B$15,MATCH('INPUT - Census'!E5327,Factors!$C$6:$C$15,0),1),0)</f>
        <v>0</v>
      </c>
      <c r="AF5327" s="18">
        <f>IFERROR(INDEX(Factors!$B$16:$B$39,MATCH('INPUT - Census'!C5327,Factors!$C$16:$C$35,0),1),0)</f>
        <v>0</v>
      </c>
      <c r="AG5327" s="19">
        <f>IFERROR(INDEX(Factors!$B$40:$B$44,MATCH('INPUT - Census'!F5327,Factors!$C$40:$C$44,0),1),0)</f>
        <v>0</v>
      </c>
      <c r="AH5327" s="21" t="str">
        <f t="shared" si="514"/>
        <v/>
      </c>
      <c r="AI5327" s="1" t="str">
        <f>IFERROR(VLOOKUP(H5327,Factors!$C$45:$D$48,2,0),"")</f>
        <v/>
      </c>
      <c r="AJ5327" t="b">
        <f t="shared" si="513"/>
        <v>0</v>
      </c>
    </row>
    <row r="5328" spans="2:36" ht="14.4" x14ac:dyDescent="0.3">
      <c r="B5328" s="70"/>
      <c r="C5328" s="58"/>
      <c r="D5328" s="63"/>
      <c r="E5328" s="58"/>
      <c r="F5328" s="58"/>
      <c r="G5328" s="44"/>
      <c r="H5328" s="45"/>
      <c r="I5328" s="45"/>
      <c r="J5328" s="40" t="str">
        <f t="shared" si="509"/>
        <v/>
      </c>
      <c r="K5328" s="39" t="str">
        <f t="shared" si="511"/>
        <v/>
      </c>
      <c r="M5328" s="3"/>
      <c r="AB5328" s="17" t="str">
        <f t="shared" si="510"/>
        <v>-1</v>
      </c>
      <c r="AC5328" s="17">
        <f>IFERROR(INDEX(Factors!$C$59:$C$70,MATCH(AB5328,Factors!$B$59:$B$70,1),1),0)</f>
        <v>0</v>
      </c>
      <c r="AD5328" s="17">
        <f t="shared" si="512"/>
        <v>0</v>
      </c>
      <c r="AE5328" s="17">
        <f>IFERROR(INDEX(Factors!$B$6:$B$15,MATCH('INPUT - Census'!E5328,Factors!$C$6:$C$15,0),1),0)</f>
        <v>0</v>
      </c>
      <c r="AF5328" s="18">
        <f>IFERROR(INDEX(Factors!$B$16:$B$39,MATCH('INPUT - Census'!C5328,Factors!$C$16:$C$35,0),1),0)</f>
        <v>0</v>
      </c>
      <c r="AG5328" s="19">
        <f>IFERROR(INDEX(Factors!$B$40:$B$44,MATCH('INPUT - Census'!F5328,Factors!$C$40:$C$44,0),1),0)</f>
        <v>0</v>
      </c>
      <c r="AH5328" s="21" t="str">
        <f t="shared" si="514"/>
        <v/>
      </c>
      <c r="AI5328" s="1" t="str">
        <f>IFERROR(VLOOKUP(H5328,Factors!$C$45:$D$48,2,0),"")</f>
        <v/>
      </c>
      <c r="AJ5328" t="b">
        <f t="shared" si="513"/>
        <v>0</v>
      </c>
    </row>
    <row r="5329" spans="2:36" ht="14.4" x14ac:dyDescent="0.3">
      <c r="B5329" s="70"/>
      <c r="C5329" s="58"/>
      <c r="D5329" s="63"/>
      <c r="E5329" s="58"/>
      <c r="F5329" s="58"/>
      <c r="G5329" s="44"/>
      <c r="H5329" s="45"/>
      <c r="I5329" s="45"/>
      <c r="J5329" s="40" t="str">
        <f t="shared" si="509"/>
        <v/>
      </c>
      <c r="K5329" s="39" t="str">
        <f t="shared" si="511"/>
        <v/>
      </c>
      <c r="M5329" s="3"/>
      <c r="AB5329" s="17" t="str">
        <f t="shared" si="510"/>
        <v>-1</v>
      </c>
      <c r="AC5329" s="17">
        <f>IFERROR(INDEX(Factors!$C$59:$C$70,MATCH(AB5329,Factors!$B$59:$B$70,1),1),0)</f>
        <v>0</v>
      </c>
      <c r="AD5329" s="17">
        <f t="shared" si="512"/>
        <v>0</v>
      </c>
      <c r="AE5329" s="17">
        <f>IFERROR(INDEX(Factors!$B$6:$B$15,MATCH('INPUT - Census'!E5329,Factors!$C$6:$C$15,0),1),0)</f>
        <v>0</v>
      </c>
      <c r="AF5329" s="18">
        <f>IFERROR(INDEX(Factors!$B$16:$B$39,MATCH('INPUT - Census'!C5329,Factors!$C$16:$C$35,0),1),0)</f>
        <v>0</v>
      </c>
      <c r="AG5329" s="19">
        <f>IFERROR(INDEX(Factors!$B$40:$B$44,MATCH('INPUT - Census'!F5329,Factors!$C$40:$C$44,0),1),0)</f>
        <v>0</v>
      </c>
      <c r="AH5329" s="21" t="str">
        <f t="shared" si="514"/>
        <v/>
      </c>
      <c r="AI5329" s="1" t="str">
        <f>IFERROR(VLOOKUP(H5329,Factors!$C$45:$D$48,2,0),"")</f>
        <v/>
      </c>
      <c r="AJ5329" t="b">
        <f t="shared" si="513"/>
        <v>0</v>
      </c>
    </row>
    <row r="5330" spans="2:36" ht="14.4" x14ac:dyDescent="0.3">
      <c r="B5330" s="70"/>
      <c r="C5330" s="58"/>
      <c r="D5330" s="63"/>
      <c r="E5330" s="58"/>
      <c r="F5330" s="58"/>
      <c r="G5330" s="44"/>
      <c r="H5330" s="45"/>
      <c r="I5330" s="45"/>
      <c r="J5330" s="40" t="str">
        <f t="shared" si="509"/>
        <v/>
      </c>
      <c r="K5330" s="39" t="str">
        <f t="shared" si="511"/>
        <v/>
      </c>
      <c r="M5330" s="3"/>
      <c r="AB5330" s="17" t="str">
        <f t="shared" si="510"/>
        <v>-1</v>
      </c>
      <c r="AC5330" s="17">
        <f>IFERROR(INDEX(Factors!$C$59:$C$70,MATCH(AB5330,Factors!$B$59:$B$70,1),1),0)</f>
        <v>0</v>
      </c>
      <c r="AD5330" s="17">
        <f t="shared" si="512"/>
        <v>0</v>
      </c>
      <c r="AE5330" s="17">
        <f>IFERROR(INDEX(Factors!$B$6:$B$15,MATCH('INPUT - Census'!E5330,Factors!$C$6:$C$15,0),1),0)</f>
        <v>0</v>
      </c>
      <c r="AF5330" s="18">
        <f>IFERROR(INDEX(Factors!$B$16:$B$39,MATCH('INPUT - Census'!C5330,Factors!$C$16:$C$35,0),1),0)</f>
        <v>0</v>
      </c>
      <c r="AG5330" s="19">
        <f>IFERROR(INDEX(Factors!$B$40:$B$44,MATCH('INPUT - Census'!F5330,Factors!$C$40:$C$44,0),1),0)</f>
        <v>0</v>
      </c>
      <c r="AH5330" s="21" t="str">
        <f t="shared" si="514"/>
        <v/>
      </c>
      <c r="AI5330" s="1" t="str">
        <f>IFERROR(VLOOKUP(H5330,Factors!$C$45:$D$48,2,0),"")</f>
        <v/>
      </c>
      <c r="AJ5330" t="b">
        <f t="shared" si="513"/>
        <v>0</v>
      </c>
    </row>
    <row r="5331" spans="2:36" ht="14.4" x14ac:dyDescent="0.3">
      <c r="B5331" s="70"/>
      <c r="C5331" s="58"/>
      <c r="D5331" s="63"/>
      <c r="E5331" s="58"/>
      <c r="F5331" s="58"/>
      <c r="G5331" s="44"/>
      <c r="H5331" s="45"/>
      <c r="I5331" s="45"/>
      <c r="J5331" s="40" t="str">
        <f t="shared" si="509"/>
        <v/>
      </c>
      <c r="K5331" s="39" t="str">
        <f t="shared" si="511"/>
        <v/>
      </c>
      <c r="M5331" s="3"/>
      <c r="AB5331" s="17" t="str">
        <f t="shared" si="510"/>
        <v>-1</v>
      </c>
      <c r="AC5331" s="17">
        <f>IFERROR(INDEX(Factors!$C$59:$C$70,MATCH(AB5331,Factors!$B$59:$B$70,1),1),0)</f>
        <v>0</v>
      </c>
      <c r="AD5331" s="17">
        <f t="shared" si="512"/>
        <v>0</v>
      </c>
      <c r="AE5331" s="17">
        <f>IFERROR(INDEX(Factors!$B$6:$B$15,MATCH('INPUT - Census'!E5331,Factors!$C$6:$C$15,0),1),0)</f>
        <v>0</v>
      </c>
      <c r="AF5331" s="18">
        <f>IFERROR(INDEX(Factors!$B$16:$B$39,MATCH('INPUT - Census'!C5331,Factors!$C$16:$C$35,0),1),0)</f>
        <v>0</v>
      </c>
      <c r="AG5331" s="19">
        <f>IFERROR(INDEX(Factors!$B$40:$B$44,MATCH('INPUT - Census'!F5331,Factors!$C$40:$C$44,0),1),0)</f>
        <v>0</v>
      </c>
      <c r="AH5331" s="21" t="str">
        <f t="shared" si="514"/>
        <v/>
      </c>
      <c r="AI5331" s="1" t="str">
        <f>IFERROR(VLOOKUP(H5331,Factors!$C$45:$D$48,2,0),"")</f>
        <v/>
      </c>
      <c r="AJ5331" t="b">
        <f t="shared" si="513"/>
        <v>0</v>
      </c>
    </row>
    <row r="5332" spans="2:36" ht="14.4" x14ac:dyDescent="0.3">
      <c r="B5332" s="70"/>
      <c r="C5332" s="58"/>
      <c r="D5332" s="63"/>
      <c r="E5332" s="58"/>
      <c r="F5332" s="58"/>
      <c r="G5332" s="44"/>
      <c r="H5332" s="45"/>
      <c r="I5332" s="45"/>
      <c r="J5332" s="40" t="str">
        <f t="shared" si="509"/>
        <v/>
      </c>
      <c r="K5332" s="39" t="str">
        <f t="shared" si="511"/>
        <v/>
      </c>
      <c r="M5332" s="3"/>
      <c r="AB5332" s="17" t="str">
        <f t="shared" si="510"/>
        <v>-1</v>
      </c>
      <c r="AC5332" s="17">
        <f>IFERROR(INDEX(Factors!$C$59:$C$70,MATCH(AB5332,Factors!$B$59:$B$70,1),1),0)</f>
        <v>0</v>
      </c>
      <c r="AD5332" s="17">
        <f t="shared" si="512"/>
        <v>0</v>
      </c>
      <c r="AE5332" s="17">
        <f>IFERROR(INDEX(Factors!$B$6:$B$15,MATCH('INPUT - Census'!E5332,Factors!$C$6:$C$15,0),1),0)</f>
        <v>0</v>
      </c>
      <c r="AF5332" s="18">
        <f>IFERROR(INDEX(Factors!$B$16:$B$39,MATCH('INPUT - Census'!C5332,Factors!$C$16:$C$35,0),1),0)</f>
        <v>0</v>
      </c>
      <c r="AG5332" s="19">
        <f>IFERROR(INDEX(Factors!$B$40:$B$44,MATCH('INPUT - Census'!F5332,Factors!$C$40:$C$44,0),1),0)</f>
        <v>0</v>
      </c>
      <c r="AH5332" s="21" t="str">
        <f t="shared" si="514"/>
        <v/>
      </c>
      <c r="AI5332" s="1" t="str">
        <f>IFERROR(VLOOKUP(H5332,Factors!$C$45:$D$48,2,0),"")</f>
        <v/>
      </c>
      <c r="AJ5332" t="b">
        <f t="shared" si="513"/>
        <v>0</v>
      </c>
    </row>
    <row r="5333" spans="2:36" ht="14.4" x14ac:dyDescent="0.3">
      <c r="B5333" s="70"/>
      <c r="C5333" s="58"/>
      <c r="D5333" s="63"/>
      <c r="E5333" s="58"/>
      <c r="F5333" s="58"/>
      <c r="G5333" s="44"/>
      <c r="H5333" s="45"/>
      <c r="I5333" s="45"/>
      <c r="J5333" s="40" t="str">
        <f t="shared" si="509"/>
        <v/>
      </c>
      <c r="K5333" s="39" t="str">
        <f t="shared" si="511"/>
        <v/>
      </c>
      <c r="M5333" s="3"/>
      <c r="AB5333" s="17" t="str">
        <f t="shared" si="510"/>
        <v>-1</v>
      </c>
      <c r="AC5333" s="17">
        <f>IFERROR(INDEX(Factors!$C$59:$C$70,MATCH(AB5333,Factors!$B$59:$B$70,1),1),0)</f>
        <v>0</v>
      </c>
      <c r="AD5333" s="17">
        <f t="shared" si="512"/>
        <v>0</v>
      </c>
      <c r="AE5333" s="17">
        <f>IFERROR(INDEX(Factors!$B$6:$B$15,MATCH('INPUT - Census'!E5333,Factors!$C$6:$C$15,0),1),0)</f>
        <v>0</v>
      </c>
      <c r="AF5333" s="18">
        <f>IFERROR(INDEX(Factors!$B$16:$B$39,MATCH('INPUT - Census'!C5333,Factors!$C$16:$C$35,0),1),0)</f>
        <v>0</v>
      </c>
      <c r="AG5333" s="19">
        <f>IFERROR(INDEX(Factors!$B$40:$B$44,MATCH('INPUT - Census'!F5333,Factors!$C$40:$C$44,0),1),0)</f>
        <v>0</v>
      </c>
      <c r="AH5333" s="21" t="str">
        <f t="shared" si="514"/>
        <v/>
      </c>
      <c r="AI5333" s="1" t="str">
        <f>IFERROR(VLOOKUP(H5333,Factors!$C$45:$D$48,2,0),"")</f>
        <v/>
      </c>
      <c r="AJ5333" t="b">
        <f t="shared" si="513"/>
        <v>0</v>
      </c>
    </row>
    <row r="5334" spans="2:36" ht="14.4" x14ac:dyDescent="0.3">
      <c r="B5334" s="70"/>
      <c r="C5334" s="58"/>
      <c r="D5334" s="63"/>
      <c r="E5334" s="58"/>
      <c r="F5334" s="58"/>
      <c r="G5334" s="44"/>
      <c r="H5334" s="45"/>
      <c r="I5334" s="45"/>
      <c r="J5334" s="40" t="str">
        <f t="shared" si="509"/>
        <v/>
      </c>
      <c r="K5334" s="39" t="str">
        <f t="shared" si="511"/>
        <v/>
      </c>
      <c r="M5334" s="3"/>
      <c r="AB5334" s="17" t="str">
        <f t="shared" si="510"/>
        <v>-1</v>
      </c>
      <c r="AC5334" s="17">
        <f>IFERROR(INDEX(Factors!$C$59:$C$70,MATCH(AB5334,Factors!$B$59:$B$70,1),1),0)</f>
        <v>0</v>
      </c>
      <c r="AD5334" s="17">
        <f t="shared" si="512"/>
        <v>0</v>
      </c>
      <c r="AE5334" s="17">
        <f>IFERROR(INDEX(Factors!$B$6:$B$15,MATCH('INPUT - Census'!E5334,Factors!$C$6:$C$15,0),1),0)</f>
        <v>0</v>
      </c>
      <c r="AF5334" s="18">
        <f>IFERROR(INDEX(Factors!$B$16:$B$39,MATCH('INPUT - Census'!C5334,Factors!$C$16:$C$35,0),1),0)</f>
        <v>0</v>
      </c>
      <c r="AG5334" s="19">
        <f>IFERROR(INDEX(Factors!$B$40:$B$44,MATCH('INPUT - Census'!F5334,Factors!$C$40:$C$44,0),1),0)</f>
        <v>0</v>
      </c>
      <c r="AH5334" s="21" t="str">
        <f t="shared" si="514"/>
        <v/>
      </c>
      <c r="AI5334" s="1" t="str">
        <f>IFERROR(VLOOKUP(H5334,Factors!$C$45:$D$48,2,0),"")</f>
        <v/>
      </c>
      <c r="AJ5334" t="b">
        <f t="shared" si="513"/>
        <v>0</v>
      </c>
    </row>
    <row r="5335" spans="2:36" ht="14.4" x14ac:dyDescent="0.3">
      <c r="B5335" s="70"/>
      <c r="C5335" s="58"/>
      <c r="D5335" s="63"/>
      <c r="E5335" s="58"/>
      <c r="F5335" s="58"/>
      <c r="G5335" s="44"/>
      <c r="H5335" s="45"/>
      <c r="I5335" s="45"/>
      <c r="J5335" s="40" t="str">
        <f t="shared" si="509"/>
        <v/>
      </c>
      <c r="K5335" s="39" t="str">
        <f t="shared" si="511"/>
        <v/>
      </c>
      <c r="M5335" s="3"/>
      <c r="AB5335" s="17" t="str">
        <f t="shared" si="510"/>
        <v>-1</v>
      </c>
      <c r="AC5335" s="17">
        <f>IFERROR(INDEX(Factors!$C$59:$C$70,MATCH(AB5335,Factors!$B$59:$B$70,1),1),0)</f>
        <v>0</v>
      </c>
      <c r="AD5335" s="17">
        <f t="shared" si="512"/>
        <v>0</v>
      </c>
      <c r="AE5335" s="17">
        <f>IFERROR(INDEX(Factors!$B$6:$B$15,MATCH('INPUT - Census'!E5335,Factors!$C$6:$C$15,0),1),0)</f>
        <v>0</v>
      </c>
      <c r="AF5335" s="18">
        <f>IFERROR(INDEX(Factors!$B$16:$B$39,MATCH('INPUT - Census'!C5335,Factors!$C$16:$C$35,0),1),0)</f>
        <v>0</v>
      </c>
      <c r="AG5335" s="19">
        <f>IFERROR(INDEX(Factors!$B$40:$B$44,MATCH('INPUT - Census'!F5335,Factors!$C$40:$C$44,0),1),0)</f>
        <v>0</v>
      </c>
      <c r="AH5335" s="21" t="str">
        <f t="shared" si="514"/>
        <v/>
      </c>
      <c r="AI5335" s="1" t="str">
        <f>IFERROR(VLOOKUP(H5335,Factors!$C$45:$D$48,2,0),"")</f>
        <v/>
      </c>
      <c r="AJ5335" t="b">
        <f t="shared" si="513"/>
        <v>0</v>
      </c>
    </row>
    <row r="5336" spans="2:36" ht="14.4" x14ac:dyDescent="0.3">
      <c r="B5336" s="70"/>
      <c r="C5336" s="58"/>
      <c r="D5336" s="63"/>
      <c r="E5336" s="58"/>
      <c r="F5336" s="58"/>
      <c r="G5336" s="44"/>
      <c r="H5336" s="45"/>
      <c r="I5336" s="45"/>
      <c r="J5336" s="40" t="str">
        <f t="shared" si="509"/>
        <v/>
      </c>
      <c r="K5336" s="39" t="str">
        <f t="shared" si="511"/>
        <v/>
      </c>
      <c r="M5336" s="3"/>
      <c r="AB5336" s="17" t="str">
        <f t="shared" si="510"/>
        <v>-1</v>
      </c>
      <c r="AC5336" s="17">
        <f>IFERROR(INDEX(Factors!$C$59:$C$70,MATCH(AB5336,Factors!$B$59:$B$70,1),1),0)</f>
        <v>0</v>
      </c>
      <c r="AD5336" s="17">
        <f t="shared" si="512"/>
        <v>0</v>
      </c>
      <c r="AE5336" s="17">
        <f>IFERROR(INDEX(Factors!$B$6:$B$15,MATCH('INPUT - Census'!E5336,Factors!$C$6:$C$15,0),1),0)</f>
        <v>0</v>
      </c>
      <c r="AF5336" s="18">
        <f>IFERROR(INDEX(Factors!$B$16:$B$39,MATCH('INPUT - Census'!C5336,Factors!$C$16:$C$35,0),1),0)</f>
        <v>0</v>
      </c>
      <c r="AG5336" s="19">
        <f>IFERROR(INDEX(Factors!$B$40:$B$44,MATCH('INPUT - Census'!F5336,Factors!$C$40:$C$44,0),1),0)</f>
        <v>0</v>
      </c>
      <c r="AH5336" s="21" t="str">
        <f t="shared" si="514"/>
        <v/>
      </c>
      <c r="AI5336" s="1" t="str">
        <f>IFERROR(VLOOKUP(H5336,Factors!$C$45:$D$48,2,0),"")</f>
        <v/>
      </c>
      <c r="AJ5336" t="b">
        <f t="shared" si="513"/>
        <v>0</v>
      </c>
    </row>
    <row r="5337" spans="2:36" ht="14.4" x14ac:dyDescent="0.3">
      <c r="B5337" s="70"/>
      <c r="C5337" s="58"/>
      <c r="D5337" s="63"/>
      <c r="E5337" s="58"/>
      <c r="F5337" s="58"/>
      <c r="G5337" s="44"/>
      <c r="H5337" s="45"/>
      <c r="I5337" s="45"/>
      <c r="J5337" s="40" t="str">
        <f t="shared" si="509"/>
        <v/>
      </c>
      <c r="K5337" s="39" t="str">
        <f t="shared" si="511"/>
        <v/>
      </c>
      <c r="M5337" s="3"/>
      <c r="AB5337" s="17" t="str">
        <f t="shared" si="510"/>
        <v>-1</v>
      </c>
      <c r="AC5337" s="17">
        <f>IFERROR(INDEX(Factors!$C$59:$C$70,MATCH(AB5337,Factors!$B$59:$B$70,1),1),0)</f>
        <v>0</v>
      </c>
      <c r="AD5337" s="17">
        <f t="shared" si="512"/>
        <v>0</v>
      </c>
      <c r="AE5337" s="17">
        <f>IFERROR(INDEX(Factors!$B$6:$B$15,MATCH('INPUT - Census'!E5337,Factors!$C$6:$C$15,0),1),0)</f>
        <v>0</v>
      </c>
      <c r="AF5337" s="18">
        <f>IFERROR(INDEX(Factors!$B$16:$B$39,MATCH('INPUT - Census'!C5337,Factors!$C$16:$C$35,0),1),0)</f>
        <v>0</v>
      </c>
      <c r="AG5337" s="19">
        <f>IFERROR(INDEX(Factors!$B$40:$B$44,MATCH('INPUT - Census'!F5337,Factors!$C$40:$C$44,0),1),0)</f>
        <v>0</v>
      </c>
      <c r="AH5337" s="21" t="str">
        <f t="shared" si="514"/>
        <v/>
      </c>
      <c r="AI5337" s="1" t="str">
        <f>IFERROR(VLOOKUP(H5337,Factors!$C$45:$D$48,2,0),"")</f>
        <v/>
      </c>
      <c r="AJ5337" t="b">
        <f t="shared" si="513"/>
        <v>0</v>
      </c>
    </row>
    <row r="5338" spans="2:36" ht="14.4" x14ac:dyDescent="0.3">
      <c r="B5338" s="70"/>
      <c r="C5338" s="58"/>
      <c r="D5338" s="63"/>
      <c r="E5338" s="58"/>
      <c r="F5338" s="58"/>
      <c r="G5338" s="44"/>
      <c r="H5338" s="45"/>
      <c r="I5338" s="45"/>
      <c r="J5338" s="40" t="str">
        <f t="shared" si="509"/>
        <v/>
      </c>
      <c r="K5338" s="39" t="str">
        <f t="shared" si="511"/>
        <v/>
      </c>
      <c r="M5338" s="3"/>
      <c r="AB5338" s="17" t="str">
        <f t="shared" si="510"/>
        <v>-1</v>
      </c>
      <c r="AC5338" s="17">
        <f>IFERROR(INDEX(Factors!$C$59:$C$70,MATCH(AB5338,Factors!$B$59:$B$70,1),1),0)</f>
        <v>0</v>
      </c>
      <c r="AD5338" s="17">
        <f t="shared" si="512"/>
        <v>0</v>
      </c>
      <c r="AE5338" s="17">
        <f>IFERROR(INDEX(Factors!$B$6:$B$15,MATCH('INPUT - Census'!E5338,Factors!$C$6:$C$15,0),1),0)</f>
        <v>0</v>
      </c>
      <c r="AF5338" s="18">
        <f>IFERROR(INDEX(Factors!$B$16:$B$39,MATCH('INPUT - Census'!C5338,Factors!$C$16:$C$35,0),1),0)</f>
        <v>0</v>
      </c>
      <c r="AG5338" s="19">
        <f>IFERROR(INDEX(Factors!$B$40:$B$44,MATCH('INPUT - Census'!F5338,Factors!$C$40:$C$44,0),1),0)</f>
        <v>0</v>
      </c>
      <c r="AH5338" s="21" t="str">
        <f t="shared" si="514"/>
        <v/>
      </c>
      <c r="AI5338" s="1" t="str">
        <f>IFERROR(VLOOKUP(H5338,Factors!$C$45:$D$48,2,0),"")</f>
        <v/>
      </c>
      <c r="AJ5338" t="b">
        <f t="shared" si="513"/>
        <v>0</v>
      </c>
    </row>
    <row r="5339" spans="2:36" ht="14.4" x14ac:dyDescent="0.3">
      <c r="B5339" s="70"/>
      <c r="C5339" s="58"/>
      <c r="D5339" s="63"/>
      <c r="E5339" s="58"/>
      <c r="F5339" s="58"/>
      <c r="G5339" s="44"/>
      <c r="H5339" s="45"/>
      <c r="I5339" s="45"/>
      <c r="J5339" s="40" t="str">
        <f t="shared" si="509"/>
        <v/>
      </c>
      <c r="K5339" s="39" t="str">
        <f t="shared" si="511"/>
        <v/>
      </c>
      <c r="M5339" s="3"/>
      <c r="AB5339" s="17" t="str">
        <f t="shared" si="510"/>
        <v>-1</v>
      </c>
      <c r="AC5339" s="17">
        <f>IFERROR(INDEX(Factors!$C$59:$C$70,MATCH(AB5339,Factors!$B$59:$B$70,1),1),0)</f>
        <v>0</v>
      </c>
      <c r="AD5339" s="17">
        <f t="shared" si="512"/>
        <v>0</v>
      </c>
      <c r="AE5339" s="17">
        <f>IFERROR(INDEX(Factors!$B$6:$B$15,MATCH('INPUT - Census'!E5339,Factors!$C$6:$C$15,0),1),0)</f>
        <v>0</v>
      </c>
      <c r="AF5339" s="18">
        <f>IFERROR(INDEX(Factors!$B$16:$B$39,MATCH('INPUT - Census'!C5339,Factors!$C$16:$C$35,0),1),0)</f>
        <v>0</v>
      </c>
      <c r="AG5339" s="19">
        <f>IFERROR(INDEX(Factors!$B$40:$B$44,MATCH('INPUT - Census'!F5339,Factors!$C$40:$C$44,0),1),0)</f>
        <v>0</v>
      </c>
      <c r="AH5339" s="21" t="str">
        <f t="shared" si="514"/>
        <v/>
      </c>
      <c r="AI5339" s="1" t="str">
        <f>IFERROR(VLOOKUP(H5339,Factors!$C$45:$D$48,2,0),"")</f>
        <v/>
      </c>
      <c r="AJ5339" t="b">
        <f t="shared" si="513"/>
        <v>0</v>
      </c>
    </row>
    <row r="5340" spans="2:36" ht="14.4" x14ac:dyDescent="0.3">
      <c r="B5340" s="70"/>
      <c r="C5340" s="58"/>
      <c r="D5340" s="63"/>
      <c r="E5340" s="58"/>
      <c r="F5340" s="58"/>
      <c r="G5340" s="44"/>
      <c r="H5340" s="45"/>
      <c r="I5340" s="45"/>
      <c r="J5340" s="40" t="str">
        <f t="shared" si="509"/>
        <v/>
      </c>
      <c r="K5340" s="39" t="str">
        <f t="shared" si="511"/>
        <v/>
      </c>
      <c r="M5340" s="3"/>
      <c r="AB5340" s="17" t="str">
        <f t="shared" si="510"/>
        <v>-1</v>
      </c>
      <c r="AC5340" s="17">
        <f>IFERROR(INDEX(Factors!$C$59:$C$70,MATCH(AB5340,Factors!$B$59:$B$70,1),1),0)</f>
        <v>0</v>
      </c>
      <c r="AD5340" s="17">
        <f t="shared" si="512"/>
        <v>0</v>
      </c>
      <c r="AE5340" s="17">
        <f>IFERROR(INDEX(Factors!$B$6:$B$15,MATCH('INPUT - Census'!E5340,Factors!$C$6:$C$15,0),1),0)</f>
        <v>0</v>
      </c>
      <c r="AF5340" s="18">
        <f>IFERROR(INDEX(Factors!$B$16:$B$39,MATCH('INPUT - Census'!C5340,Factors!$C$16:$C$35,0),1),0)</f>
        <v>0</v>
      </c>
      <c r="AG5340" s="19">
        <f>IFERROR(INDEX(Factors!$B$40:$B$44,MATCH('INPUT - Census'!F5340,Factors!$C$40:$C$44,0),1),0)</f>
        <v>0</v>
      </c>
      <c r="AH5340" s="21" t="str">
        <f t="shared" si="514"/>
        <v/>
      </c>
      <c r="AI5340" s="1" t="str">
        <f>IFERROR(VLOOKUP(H5340,Factors!$C$45:$D$48,2,0),"")</f>
        <v/>
      </c>
      <c r="AJ5340" t="b">
        <f t="shared" si="513"/>
        <v>0</v>
      </c>
    </row>
    <row r="5341" spans="2:36" ht="14.4" x14ac:dyDescent="0.3">
      <c r="B5341" s="70"/>
      <c r="C5341" s="58"/>
      <c r="D5341" s="63"/>
      <c r="E5341" s="58"/>
      <c r="F5341" s="58"/>
      <c r="G5341" s="44"/>
      <c r="H5341" s="45"/>
      <c r="I5341" s="45"/>
      <c r="J5341" s="40" t="str">
        <f t="shared" si="509"/>
        <v/>
      </c>
      <c r="K5341" s="39" t="str">
        <f t="shared" si="511"/>
        <v/>
      </c>
      <c r="M5341" s="3"/>
      <c r="AB5341" s="17" t="str">
        <f t="shared" si="510"/>
        <v>-1</v>
      </c>
      <c r="AC5341" s="17">
        <f>IFERROR(INDEX(Factors!$C$59:$C$70,MATCH(AB5341,Factors!$B$59:$B$70,1),1),0)</f>
        <v>0</v>
      </c>
      <c r="AD5341" s="17">
        <f t="shared" si="512"/>
        <v>0</v>
      </c>
      <c r="AE5341" s="17">
        <f>IFERROR(INDEX(Factors!$B$6:$B$15,MATCH('INPUT - Census'!E5341,Factors!$C$6:$C$15,0),1),0)</f>
        <v>0</v>
      </c>
      <c r="AF5341" s="18">
        <f>IFERROR(INDEX(Factors!$B$16:$B$39,MATCH('INPUT - Census'!C5341,Factors!$C$16:$C$35,0),1),0)</f>
        <v>0</v>
      </c>
      <c r="AG5341" s="19">
        <f>IFERROR(INDEX(Factors!$B$40:$B$44,MATCH('INPUT - Census'!F5341,Factors!$C$40:$C$44,0),1),0)</f>
        <v>0</v>
      </c>
      <c r="AH5341" s="21" t="str">
        <f t="shared" si="514"/>
        <v/>
      </c>
      <c r="AI5341" s="1" t="str">
        <f>IFERROR(VLOOKUP(H5341,Factors!$C$45:$D$48,2,0),"")</f>
        <v/>
      </c>
      <c r="AJ5341" t="b">
        <f t="shared" si="513"/>
        <v>0</v>
      </c>
    </row>
    <row r="5342" spans="2:36" ht="14.4" x14ac:dyDescent="0.3">
      <c r="B5342" s="70"/>
      <c r="C5342" s="58"/>
      <c r="D5342" s="63"/>
      <c r="E5342" s="58"/>
      <c r="F5342" s="58"/>
      <c r="G5342" s="44"/>
      <c r="H5342" s="45"/>
      <c r="I5342" s="45"/>
      <c r="J5342" s="40" t="str">
        <f t="shared" si="509"/>
        <v/>
      </c>
      <c r="K5342" s="39" t="str">
        <f t="shared" si="511"/>
        <v/>
      </c>
      <c r="M5342" s="3"/>
      <c r="AB5342" s="17" t="str">
        <f t="shared" si="510"/>
        <v>-1</v>
      </c>
      <c r="AC5342" s="17">
        <f>IFERROR(INDEX(Factors!$C$59:$C$70,MATCH(AB5342,Factors!$B$59:$B$70,1),1),0)</f>
        <v>0</v>
      </c>
      <c r="AD5342" s="17">
        <f t="shared" si="512"/>
        <v>0</v>
      </c>
      <c r="AE5342" s="17">
        <f>IFERROR(INDEX(Factors!$B$6:$B$15,MATCH('INPUT - Census'!E5342,Factors!$C$6:$C$15,0),1),0)</f>
        <v>0</v>
      </c>
      <c r="AF5342" s="18">
        <f>IFERROR(INDEX(Factors!$B$16:$B$39,MATCH('INPUT - Census'!C5342,Factors!$C$16:$C$35,0),1),0)</f>
        <v>0</v>
      </c>
      <c r="AG5342" s="19">
        <f>IFERROR(INDEX(Factors!$B$40:$B$44,MATCH('INPUT - Census'!F5342,Factors!$C$40:$C$44,0),1),0)</f>
        <v>0</v>
      </c>
      <c r="AH5342" s="21" t="str">
        <f t="shared" si="514"/>
        <v/>
      </c>
      <c r="AI5342" s="1" t="str">
        <f>IFERROR(VLOOKUP(H5342,Factors!$C$45:$D$48,2,0),"")</f>
        <v/>
      </c>
      <c r="AJ5342" t="b">
        <f t="shared" si="513"/>
        <v>0</v>
      </c>
    </row>
    <row r="5343" spans="2:36" ht="14.4" x14ac:dyDescent="0.3">
      <c r="B5343" s="70"/>
      <c r="C5343" s="58"/>
      <c r="D5343" s="63"/>
      <c r="E5343" s="58"/>
      <c r="F5343" s="58"/>
      <c r="G5343" s="44"/>
      <c r="H5343" s="45"/>
      <c r="I5343" s="45"/>
      <c r="J5343" s="40" t="str">
        <f t="shared" si="509"/>
        <v/>
      </c>
      <c r="K5343" s="39" t="str">
        <f t="shared" si="511"/>
        <v/>
      </c>
      <c r="M5343" s="3"/>
      <c r="AB5343" s="17" t="str">
        <f t="shared" si="510"/>
        <v>-1</v>
      </c>
      <c r="AC5343" s="17">
        <f>IFERROR(INDEX(Factors!$C$59:$C$70,MATCH(AB5343,Factors!$B$59:$B$70,1),1),0)</f>
        <v>0</v>
      </c>
      <c r="AD5343" s="17">
        <f t="shared" si="512"/>
        <v>0</v>
      </c>
      <c r="AE5343" s="17">
        <f>IFERROR(INDEX(Factors!$B$6:$B$15,MATCH('INPUT - Census'!E5343,Factors!$C$6:$C$15,0),1),0)</f>
        <v>0</v>
      </c>
      <c r="AF5343" s="18">
        <f>IFERROR(INDEX(Factors!$B$16:$B$39,MATCH('INPUT - Census'!C5343,Factors!$C$16:$C$35,0),1),0)</f>
        <v>0</v>
      </c>
      <c r="AG5343" s="19">
        <f>IFERROR(INDEX(Factors!$B$40:$B$44,MATCH('INPUT - Census'!F5343,Factors!$C$40:$C$44,0),1),0)</f>
        <v>0</v>
      </c>
      <c r="AH5343" s="21" t="str">
        <f t="shared" si="514"/>
        <v/>
      </c>
      <c r="AI5343" s="1" t="str">
        <f>IFERROR(VLOOKUP(H5343,Factors!$C$45:$D$48,2,0),"")</f>
        <v/>
      </c>
      <c r="AJ5343" t="b">
        <f t="shared" si="513"/>
        <v>0</v>
      </c>
    </row>
    <row r="5344" spans="2:36" ht="14.4" x14ac:dyDescent="0.3">
      <c r="B5344" s="70"/>
      <c r="C5344" s="58"/>
      <c r="D5344" s="63"/>
      <c r="E5344" s="58"/>
      <c r="F5344" s="58"/>
      <c r="G5344" s="44"/>
      <c r="H5344" s="45"/>
      <c r="I5344" s="45"/>
      <c r="J5344" s="40" t="str">
        <f t="shared" si="509"/>
        <v/>
      </c>
      <c r="K5344" s="39" t="str">
        <f t="shared" si="511"/>
        <v/>
      </c>
      <c r="M5344" s="3"/>
      <c r="AB5344" s="17" t="str">
        <f t="shared" si="510"/>
        <v>-1</v>
      </c>
      <c r="AC5344" s="17">
        <f>IFERROR(INDEX(Factors!$C$59:$C$70,MATCH(AB5344,Factors!$B$59:$B$70,1),1),0)</f>
        <v>0</v>
      </c>
      <c r="AD5344" s="17">
        <f t="shared" si="512"/>
        <v>0</v>
      </c>
      <c r="AE5344" s="17">
        <f>IFERROR(INDEX(Factors!$B$6:$B$15,MATCH('INPUT - Census'!E5344,Factors!$C$6:$C$15,0),1),0)</f>
        <v>0</v>
      </c>
      <c r="AF5344" s="18">
        <f>IFERROR(INDEX(Factors!$B$16:$B$39,MATCH('INPUT - Census'!C5344,Factors!$C$16:$C$35,0),1),0)</f>
        <v>0</v>
      </c>
      <c r="AG5344" s="19">
        <f>IFERROR(INDEX(Factors!$B$40:$B$44,MATCH('INPUT - Census'!F5344,Factors!$C$40:$C$44,0),1),0)</f>
        <v>0</v>
      </c>
      <c r="AH5344" s="21" t="str">
        <f t="shared" si="514"/>
        <v/>
      </c>
      <c r="AI5344" s="1" t="str">
        <f>IFERROR(VLOOKUP(H5344,Factors!$C$45:$D$48,2,0),"")</f>
        <v/>
      </c>
      <c r="AJ5344" t="b">
        <f t="shared" si="513"/>
        <v>0</v>
      </c>
    </row>
    <row r="5345" spans="2:36" ht="14.4" x14ac:dyDescent="0.3">
      <c r="B5345" s="70"/>
      <c r="C5345" s="58"/>
      <c r="D5345" s="63"/>
      <c r="E5345" s="58"/>
      <c r="F5345" s="58"/>
      <c r="G5345" s="44"/>
      <c r="H5345" s="45"/>
      <c r="I5345" s="45"/>
      <c r="J5345" s="40" t="str">
        <f t="shared" si="509"/>
        <v/>
      </c>
      <c r="K5345" s="39" t="str">
        <f t="shared" si="511"/>
        <v/>
      </c>
      <c r="M5345" s="3"/>
      <c r="AB5345" s="17" t="str">
        <f t="shared" si="510"/>
        <v>-1</v>
      </c>
      <c r="AC5345" s="17">
        <f>IFERROR(INDEX(Factors!$C$59:$C$70,MATCH(AB5345,Factors!$B$59:$B$70,1),1),0)</f>
        <v>0</v>
      </c>
      <c r="AD5345" s="17">
        <f t="shared" si="512"/>
        <v>0</v>
      </c>
      <c r="AE5345" s="17">
        <f>IFERROR(INDEX(Factors!$B$6:$B$15,MATCH('INPUT - Census'!E5345,Factors!$C$6:$C$15,0),1),0)</f>
        <v>0</v>
      </c>
      <c r="AF5345" s="18">
        <f>IFERROR(INDEX(Factors!$B$16:$B$39,MATCH('INPUT - Census'!C5345,Factors!$C$16:$C$35,0),1),0)</f>
        <v>0</v>
      </c>
      <c r="AG5345" s="19">
        <f>IFERROR(INDEX(Factors!$B$40:$B$44,MATCH('INPUT - Census'!F5345,Factors!$C$40:$C$44,0),1),0)</f>
        <v>0</v>
      </c>
      <c r="AH5345" s="21" t="str">
        <f t="shared" si="514"/>
        <v/>
      </c>
      <c r="AI5345" s="1" t="str">
        <f>IFERROR(VLOOKUP(H5345,Factors!$C$45:$D$48,2,0),"")</f>
        <v/>
      </c>
      <c r="AJ5345" t="b">
        <f t="shared" si="513"/>
        <v>0</v>
      </c>
    </row>
    <row r="5346" spans="2:36" ht="14.4" x14ac:dyDescent="0.3">
      <c r="B5346" s="70"/>
      <c r="C5346" s="58"/>
      <c r="D5346" s="63"/>
      <c r="E5346" s="58"/>
      <c r="F5346" s="58"/>
      <c r="G5346" s="44"/>
      <c r="H5346" s="45"/>
      <c r="I5346" s="45"/>
      <c r="J5346" s="40" t="str">
        <f t="shared" si="509"/>
        <v/>
      </c>
      <c r="K5346" s="39" t="str">
        <f t="shared" si="511"/>
        <v/>
      </c>
      <c r="M5346" s="3"/>
      <c r="AB5346" s="17" t="str">
        <f t="shared" si="510"/>
        <v>-1</v>
      </c>
      <c r="AC5346" s="17">
        <f>IFERROR(INDEX(Factors!$C$59:$C$70,MATCH(AB5346,Factors!$B$59:$B$70,1),1),0)</f>
        <v>0</v>
      </c>
      <c r="AD5346" s="17">
        <f t="shared" si="512"/>
        <v>0</v>
      </c>
      <c r="AE5346" s="17">
        <f>IFERROR(INDEX(Factors!$B$6:$B$15,MATCH('INPUT - Census'!E5346,Factors!$C$6:$C$15,0),1),0)</f>
        <v>0</v>
      </c>
      <c r="AF5346" s="18">
        <f>IFERROR(INDEX(Factors!$B$16:$B$39,MATCH('INPUT - Census'!C5346,Factors!$C$16:$C$35,0),1),0)</f>
        <v>0</v>
      </c>
      <c r="AG5346" s="19">
        <f>IFERROR(INDEX(Factors!$B$40:$B$44,MATCH('INPUT - Census'!F5346,Factors!$C$40:$C$44,0),1),0)</f>
        <v>0</v>
      </c>
      <c r="AH5346" s="21" t="str">
        <f t="shared" si="514"/>
        <v/>
      </c>
      <c r="AI5346" s="1" t="str">
        <f>IFERROR(VLOOKUP(H5346,Factors!$C$45:$D$48,2,0),"")</f>
        <v/>
      </c>
      <c r="AJ5346" t="b">
        <f t="shared" si="513"/>
        <v>0</v>
      </c>
    </row>
    <row r="5347" spans="2:36" ht="14.4" x14ac:dyDescent="0.3">
      <c r="B5347" s="70"/>
      <c r="C5347" s="58"/>
      <c r="D5347" s="63"/>
      <c r="E5347" s="58"/>
      <c r="F5347" s="58"/>
      <c r="G5347" s="44"/>
      <c r="H5347" s="45"/>
      <c r="I5347" s="45"/>
      <c r="J5347" s="40" t="str">
        <f t="shared" si="509"/>
        <v/>
      </c>
      <c r="K5347" s="39" t="str">
        <f t="shared" si="511"/>
        <v/>
      </c>
      <c r="M5347" s="3"/>
      <c r="AB5347" s="17" t="str">
        <f t="shared" si="510"/>
        <v>-1</v>
      </c>
      <c r="AC5347" s="17">
        <f>IFERROR(INDEX(Factors!$C$59:$C$70,MATCH(AB5347,Factors!$B$59:$B$70,1),1),0)</f>
        <v>0</v>
      </c>
      <c r="AD5347" s="17">
        <f t="shared" si="512"/>
        <v>0</v>
      </c>
      <c r="AE5347" s="17">
        <f>IFERROR(INDEX(Factors!$B$6:$B$15,MATCH('INPUT - Census'!E5347,Factors!$C$6:$C$15,0),1),0)</f>
        <v>0</v>
      </c>
      <c r="AF5347" s="18">
        <f>IFERROR(INDEX(Factors!$B$16:$B$39,MATCH('INPUT - Census'!C5347,Factors!$C$16:$C$35,0),1),0)</f>
        <v>0</v>
      </c>
      <c r="AG5347" s="19">
        <f>IFERROR(INDEX(Factors!$B$40:$B$44,MATCH('INPUT - Census'!F5347,Factors!$C$40:$C$44,0),1),0)</f>
        <v>0</v>
      </c>
      <c r="AH5347" s="21" t="str">
        <f t="shared" si="514"/>
        <v/>
      </c>
      <c r="AI5347" s="1" t="str">
        <f>IFERROR(VLOOKUP(H5347,Factors!$C$45:$D$48,2,0),"")</f>
        <v/>
      </c>
      <c r="AJ5347" t="b">
        <f t="shared" si="513"/>
        <v>0</v>
      </c>
    </row>
    <row r="5348" spans="2:36" ht="14.4" x14ac:dyDescent="0.3">
      <c r="B5348" s="70"/>
      <c r="C5348" s="58"/>
      <c r="D5348" s="63"/>
      <c r="E5348" s="58"/>
      <c r="F5348" s="58"/>
      <c r="G5348" s="44"/>
      <c r="H5348" s="45"/>
      <c r="I5348" s="45"/>
      <c r="J5348" s="40" t="str">
        <f t="shared" si="509"/>
        <v/>
      </c>
      <c r="K5348" s="39" t="str">
        <f t="shared" si="511"/>
        <v/>
      </c>
      <c r="M5348" s="3"/>
      <c r="AB5348" s="17" t="str">
        <f t="shared" si="510"/>
        <v>-1</v>
      </c>
      <c r="AC5348" s="17">
        <f>IFERROR(INDEX(Factors!$C$59:$C$70,MATCH(AB5348,Factors!$B$59:$B$70,1),1),0)</f>
        <v>0</v>
      </c>
      <c r="AD5348" s="17">
        <f t="shared" si="512"/>
        <v>0</v>
      </c>
      <c r="AE5348" s="17">
        <f>IFERROR(INDEX(Factors!$B$6:$B$15,MATCH('INPUT - Census'!E5348,Factors!$C$6:$C$15,0),1),0)</f>
        <v>0</v>
      </c>
      <c r="AF5348" s="18">
        <f>IFERROR(INDEX(Factors!$B$16:$B$39,MATCH('INPUT - Census'!C5348,Factors!$C$16:$C$35,0),1),0)</f>
        <v>0</v>
      </c>
      <c r="AG5348" s="19">
        <f>IFERROR(INDEX(Factors!$B$40:$B$44,MATCH('INPUT - Census'!F5348,Factors!$C$40:$C$44,0),1),0)</f>
        <v>0</v>
      </c>
      <c r="AH5348" s="21" t="str">
        <f t="shared" si="514"/>
        <v/>
      </c>
      <c r="AI5348" s="1" t="str">
        <f>IFERROR(VLOOKUP(H5348,Factors!$C$45:$D$48,2,0),"")</f>
        <v/>
      </c>
      <c r="AJ5348" t="b">
        <f t="shared" si="513"/>
        <v>0</v>
      </c>
    </row>
    <row r="5349" spans="2:36" ht="14.4" x14ac:dyDescent="0.3">
      <c r="B5349" s="70"/>
      <c r="C5349" s="58"/>
      <c r="D5349" s="63"/>
      <c r="E5349" s="58"/>
      <c r="F5349" s="58"/>
      <c r="G5349" s="44"/>
      <c r="H5349" s="45"/>
      <c r="I5349" s="45"/>
      <c r="J5349" s="40" t="str">
        <f t="shared" si="509"/>
        <v/>
      </c>
      <c r="K5349" s="39" t="str">
        <f t="shared" si="511"/>
        <v/>
      </c>
      <c r="M5349" s="3"/>
      <c r="AB5349" s="17" t="str">
        <f t="shared" si="510"/>
        <v>-1</v>
      </c>
      <c r="AC5349" s="17">
        <f>IFERROR(INDEX(Factors!$C$59:$C$70,MATCH(AB5349,Factors!$B$59:$B$70,1),1),0)</f>
        <v>0</v>
      </c>
      <c r="AD5349" s="17">
        <f t="shared" si="512"/>
        <v>0</v>
      </c>
      <c r="AE5349" s="17">
        <f>IFERROR(INDEX(Factors!$B$6:$B$15,MATCH('INPUT - Census'!E5349,Factors!$C$6:$C$15,0),1),0)</f>
        <v>0</v>
      </c>
      <c r="AF5349" s="18">
        <f>IFERROR(INDEX(Factors!$B$16:$B$39,MATCH('INPUT - Census'!C5349,Factors!$C$16:$C$35,0),1),0)</f>
        <v>0</v>
      </c>
      <c r="AG5349" s="19">
        <f>IFERROR(INDEX(Factors!$B$40:$B$44,MATCH('INPUT - Census'!F5349,Factors!$C$40:$C$44,0),1),0)</f>
        <v>0</v>
      </c>
      <c r="AH5349" s="21" t="str">
        <f t="shared" si="514"/>
        <v/>
      </c>
      <c r="AI5349" s="1" t="str">
        <f>IFERROR(VLOOKUP(H5349,Factors!$C$45:$D$48,2,0),"")</f>
        <v/>
      </c>
      <c r="AJ5349" t="b">
        <f t="shared" si="513"/>
        <v>0</v>
      </c>
    </row>
    <row r="5350" spans="2:36" ht="14.4" x14ac:dyDescent="0.3">
      <c r="B5350" s="70"/>
      <c r="C5350" s="58"/>
      <c r="D5350" s="63"/>
      <c r="E5350" s="58"/>
      <c r="F5350" s="58"/>
      <c r="G5350" s="44"/>
      <c r="H5350" s="45"/>
      <c r="I5350" s="45"/>
      <c r="J5350" s="40" t="str">
        <f t="shared" si="509"/>
        <v/>
      </c>
      <c r="K5350" s="39" t="str">
        <f t="shared" si="511"/>
        <v/>
      </c>
      <c r="M5350" s="3"/>
      <c r="AB5350" s="17" t="str">
        <f t="shared" si="510"/>
        <v>-1</v>
      </c>
      <c r="AC5350" s="17">
        <f>IFERROR(INDEX(Factors!$C$59:$C$70,MATCH(AB5350,Factors!$B$59:$B$70,1),1),0)</f>
        <v>0</v>
      </c>
      <c r="AD5350" s="17">
        <f t="shared" si="512"/>
        <v>0</v>
      </c>
      <c r="AE5350" s="17">
        <f>IFERROR(INDEX(Factors!$B$6:$B$15,MATCH('INPUT - Census'!E5350,Factors!$C$6:$C$15,0),1),0)</f>
        <v>0</v>
      </c>
      <c r="AF5350" s="18">
        <f>IFERROR(INDEX(Factors!$B$16:$B$39,MATCH('INPUT - Census'!C5350,Factors!$C$16:$C$35,0),1),0)</f>
        <v>0</v>
      </c>
      <c r="AG5350" s="19">
        <f>IFERROR(INDEX(Factors!$B$40:$B$44,MATCH('INPUT - Census'!F5350,Factors!$C$40:$C$44,0),1),0)</f>
        <v>0</v>
      </c>
      <c r="AH5350" s="21" t="str">
        <f t="shared" si="514"/>
        <v/>
      </c>
      <c r="AI5350" s="1" t="str">
        <f>IFERROR(VLOOKUP(H5350,Factors!$C$45:$D$48,2,0),"")</f>
        <v/>
      </c>
      <c r="AJ5350" t="b">
        <f t="shared" si="513"/>
        <v>0</v>
      </c>
    </row>
    <row r="5351" spans="2:36" ht="14.4" x14ac:dyDescent="0.3">
      <c r="B5351" s="70"/>
      <c r="C5351" s="58"/>
      <c r="D5351" s="63"/>
      <c r="E5351" s="58"/>
      <c r="F5351" s="58"/>
      <c r="G5351" s="44"/>
      <c r="H5351" s="45"/>
      <c r="I5351" s="45"/>
      <c r="J5351" s="40" t="str">
        <f t="shared" si="509"/>
        <v/>
      </c>
      <c r="K5351" s="39" t="str">
        <f t="shared" si="511"/>
        <v/>
      </c>
      <c r="M5351" s="3"/>
      <c r="AB5351" s="17" t="str">
        <f t="shared" si="510"/>
        <v>-1</v>
      </c>
      <c r="AC5351" s="17">
        <f>IFERROR(INDEX(Factors!$C$59:$C$70,MATCH(AB5351,Factors!$B$59:$B$70,1),1),0)</f>
        <v>0</v>
      </c>
      <c r="AD5351" s="17">
        <f t="shared" si="512"/>
        <v>0</v>
      </c>
      <c r="AE5351" s="17">
        <f>IFERROR(INDEX(Factors!$B$6:$B$15,MATCH('INPUT - Census'!E5351,Factors!$C$6:$C$15,0),1),0)</f>
        <v>0</v>
      </c>
      <c r="AF5351" s="18">
        <f>IFERROR(INDEX(Factors!$B$16:$B$39,MATCH('INPUT - Census'!C5351,Factors!$C$16:$C$35,0),1),0)</f>
        <v>0</v>
      </c>
      <c r="AG5351" s="19">
        <f>IFERROR(INDEX(Factors!$B$40:$B$44,MATCH('INPUT - Census'!F5351,Factors!$C$40:$C$44,0),1),0)</f>
        <v>0</v>
      </c>
      <c r="AH5351" s="21" t="str">
        <f t="shared" si="514"/>
        <v/>
      </c>
      <c r="AI5351" s="1" t="str">
        <f>IFERROR(VLOOKUP(H5351,Factors!$C$45:$D$48,2,0),"")</f>
        <v/>
      </c>
      <c r="AJ5351" t="b">
        <f t="shared" si="513"/>
        <v>0</v>
      </c>
    </row>
    <row r="5352" spans="2:36" ht="14.4" x14ac:dyDescent="0.3">
      <c r="B5352" s="70"/>
      <c r="C5352" s="58"/>
      <c r="D5352" s="63"/>
      <c r="E5352" s="58"/>
      <c r="F5352" s="58"/>
      <c r="G5352" s="44"/>
      <c r="H5352" s="45"/>
      <c r="I5352" s="45"/>
      <c r="J5352" s="40" t="str">
        <f t="shared" si="509"/>
        <v/>
      </c>
      <c r="K5352" s="39" t="str">
        <f t="shared" si="511"/>
        <v/>
      </c>
      <c r="M5352" s="3"/>
      <c r="AB5352" s="17" t="str">
        <f t="shared" si="510"/>
        <v>-1</v>
      </c>
      <c r="AC5352" s="17">
        <f>IFERROR(INDEX(Factors!$C$59:$C$70,MATCH(AB5352,Factors!$B$59:$B$70,1),1),0)</f>
        <v>0</v>
      </c>
      <c r="AD5352" s="17">
        <f t="shared" si="512"/>
        <v>0</v>
      </c>
      <c r="AE5352" s="17">
        <f>IFERROR(INDEX(Factors!$B$6:$B$15,MATCH('INPUT - Census'!E5352,Factors!$C$6:$C$15,0),1),0)</f>
        <v>0</v>
      </c>
      <c r="AF5352" s="18">
        <f>IFERROR(INDEX(Factors!$B$16:$B$39,MATCH('INPUT - Census'!C5352,Factors!$C$16:$C$35,0),1),0)</f>
        <v>0</v>
      </c>
      <c r="AG5352" s="19">
        <f>IFERROR(INDEX(Factors!$B$40:$B$44,MATCH('INPUT - Census'!F5352,Factors!$C$40:$C$44,0),1),0)</f>
        <v>0</v>
      </c>
      <c r="AH5352" s="21" t="str">
        <f t="shared" si="514"/>
        <v/>
      </c>
      <c r="AI5352" s="1" t="str">
        <f>IFERROR(VLOOKUP(H5352,Factors!$C$45:$D$48,2,0),"")</f>
        <v/>
      </c>
      <c r="AJ5352" t="b">
        <f t="shared" si="513"/>
        <v>0</v>
      </c>
    </row>
    <row r="5353" spans="2:36" ht="14.4" x14ac:dyDescent="0.3">
      <c r="B5353" s="70"/>
      <c r="C5353" s="58"/>
      <c r="D5353" s="63"/>
      <c r="E5353" s="58"/>
      <c r="F5353" s="58"/>
      <c r="G5353" s="44"/>
      <c r="H5353" s="45"/>
      <c r="I5353" s="45"/>
      <c r="J5353" s="40" t="str">
        <f t="shared" si="509"/>
        <v/>
      </c>
      <c r="K5353" s="39" t="str">
        <f t="shared" si="511"/>
        <v/>
      </c>
      <c r="M5353" s="3"/>
      <c r="AB5353" s="17" t="str">
        <f t="shared" si="510"/>
        <v>-1</v>
      </c>
      <c r="AC5353" s="17">
        <f>IFERROR(INDEX(Factors!$C$59:$C$70,MATCH(AB5353,Factors!$B$59:$B$70,1),1),0)</f>
        <v>0</v>
      </c>
      <c r="AD5353" s="17">
        <f t="shared" si="512"/>
        <v>0</v>
      </c>
      <c r="AE5353" s="17">
        <f>IFERROR(INDEX(Factors!$B$6:$B$15,MATCH('INPUT - Census'!E5353,Factors!$C$6:$C$15,0),1),0)</f>
        <v>0</v>
      </c>
      <c r="AF5353" s="18">
        <f>IFERROR(INDEX(Factors!$B$16:$B$39,MATCH('INPUT - Census'!C5353,Factors!$C$16:$C$35,0),1),0)</f>
        <v>0</v>
      </c>
      <c r="AG5353" s="19">
        <f>IFERROR(INDEX(Factors!$B$40:$B$44,MATCH('INPUT - Census'!F5353,Factors!$C$40:$C$44,0),1),0)</f>
        <v>0</v>
      </c>
      <c r="AH5353" s="21" t="str">
        <f t="shared" si="514"/>
        <v/>
      </c>
      <c r="AI5353" s="1" t="str">
        <f>IFERROR(VLOOKUP(H5353,Factors!$C$45:$D$48,2,0),"")</f>
        <v/>
      </c>
      <c r="AJ5353" t="b">
        <f t="shared" si="513"/>
        <v>0</v>
      </c>
    </row>
    <row r="5354" spans="2:36" ht="14.4" x14ac:dyDescent="0.3">
      <c r="B5354" s="70"/>
      <c r="C5354" s="58"/>
      <c r="D5354" s="63"/>
      <c r="E5354" s="58"/>
      <c r="F5354" s="58"/>
      <c r="G5354" s="44"/>
      <c r="H5354" s="45"/>
      <c r="I5354" s="45"/>
      <c r="J5354" s="40" t="str">
        <f t="shared" si="509"/>
        <v/>
      </c>
      <c r="K5354" s="39" t="str">
        <f t="shared" si="511"/>
        <v/>
      </c>
      <c r="M5354" s="3"/>
      <c r="AB5354" s="17" t="str">
        <f t="shared" si="510"/>
        <v>-1</v>
      </c>
      <c r="AC5354" s="17">
        <f>IFERROR(INDEX(Factors!$C$59:$C$70,MATCH(AB5354,Factors!$B$59:$B$70,1),1),0)</f>
        <v>0</v>
      </c>
      <c r="AD5354" s="17">
        <f t="shared" si="512"/>
        <v>0</v>
      </c>
      <c r="AE5354" s="17">
        <f>IFERROR(INDEX(Factors!$B$6:$B$15,MATCH('INPUT - Census'!E5354,Factors!$C$6:$C$15,0),1),0)</f>
        <v>0</v>
      </c>
      <c r="AF5354" s="18">
        <f>IFERROR(INDEX(Factors!$B$16:$B$39,MATCH('INPUT - Census'!C5354,Factors!$C$16:$C$35,0),1),0)</f>
        <v>0</v>
      </c>
      <c r="AG5354" s="19">
        <f>IFERROR(INDEX(Factors!$B$40:$B$44,MATCH('INPUT - Census'!F5354,Factors!$C$40:$C$44,0),1),0)</f>
        <v>0</v>
      </c>
      <c r="AH5354" s="21" t="str">
        <f t="shared" si="514"/>
        <v/>
      </c>
      <c r="AI5354" s="1" t="str">
        <f>IFERROR(VLOOKUP(H5354,Factors!$C$45:$D$48,2,0),"")</f>
        <v/>
      </c>
      <c r="AJ5354" t="b">
        <f t="shared" si="513"/>
        <v>0</v>
      </c>
    </row>
    <row r="5355" spans="2:36" ht="14.4" x14ac:dyDescent="0.3">
      <c r="B5355" s="70"/>
      <c r="C5355" s="58"/>
      <c r="D5355" s="63"/>
      <c r="E5355" s="58"/>
      <c r="F5355" s="58"/>
      <c r="G5355" s="44"/>
      <c r="H5355" s="45"/>
      <c r="I5355" s="45"/>
      <c r="J5355" s="40" t="str">
        <f t="shared" si="509"/>
        <v/>
      </c>
      <c r="K5355" s="39" t="str">
        <f t="shared" si="511"/>
        <v/>
      </c>
      <c r="M5355" s="3"/>
      <c r="AB5355" s="17" t="str">
        <f t="shared" si="510"/>
        <v>-1</v>
      </c>
      <c r="AC5355" s="17">
        <f>IFERROR(INDEX(Factors!$C$59:$C$70,MATCH(AB5355,Factors!$B$59:$B$70,1),1),0)</f>
        <v>0</v>
      </c>
      <c r="AD5355" s="17">
        <f t="shared" si="512"/>
        <v>0</v>
      </c>
      <c r="AE5355" s="17">
        <f>IFERROR(INDEX(Factors!$B$6:$B$15,MATCH('INPUT - Census'!E5355,Factors!$C$6:$C$15,0),1),0)</f>
        <v>0</v>
      </c>
      <c r="AF5355" s="18">
        <f>IFERROR(INDEX(Factors!$B$16:$B$39,MATCH('INPUT - Census'!C5355,Factors!$C$16:$C$35,0),1),0)</f>
        <v>0</v>
      </c>
      <c r="AG5355" s="19">
        <f>IFERROR(INDEX(Factors!$B$40:$B$44,MATCH('INPUT - Census'!F5355,Factors!$C$40:$C$44,0),1),0)</f>
        <v>0</v>
      </c>
      <c r="AH5355" s="21" t="str">
        <f t="shared" si="514"/>
        <v/>
      </c>
      <c r="AI5355" s="1" t="str">
        <f>IFERROR(VLOOKUP(H5355,Factors!$C$45:$D$48,2,0),"")</f>
        <v/>
      </c>
      <c r="AJ5355" t="b">
        <f t="shared" si="513"/>
        <v>0</v>
      </c>
    </row>
    <row r="5356" spans="2:36" ht="14.4" x14ac:dyDescent="0.3">
      <c r="B5356" s="70"/>
      <c r="C5356" s="58"/>
      <c r="D5356" s="63"/>
      <c r="E5356" s="58"/>
      <c r="F5356" s="58"/>
      <c r="G5356" s="44"/>
      <c r="H5356" s="45"/>
      <c r="I5356" s="45"/>
      <c r="J5356" s="40" t="str">
        <f t="shared" si="509"/>
        <v/>
      </c>
      <c r="K5356" s="39" t="str">
        <f t="shared" si="511"/>
        <v/>
      </c>
      <c r="M5356" s="3"/>
      <c r="AB5356" s="17" t="str">
        <f t="shared" si="510"/>
        <v>-1</v>
      </c>
      <c r="AC5356" s="17">
        <f>IFERROR(INDEX(Factors!$C$59:$C$70,MATCH(AB5356,Factors!$B$59:$B$70,1),1),0)</f>
        <v>0</v>
      </c>
      <c r="AD5356" s="17">
        <f t="shared" si="512"/>
        <v>0</v>
      </c>
      <c r="AE5356" s="17">
        <f>IFERROR(INDEX(Factors!$B$6:$B$15,MATCH('INPUT - Census'!E5356,Factors!$C$6:$C$15,0),1),0)</f>
        <v>0</v>
      </c>
      <c r="AF5356" s="18">
        <f>IFERROR(INDEX(Factors!$B$16:$B$39,MATCH('INPUT - Census'!C5356,Factors!$C$16:$C$35,0),1),0)</f>
        <v>0</v>
      </c>
      <c r="AG5356" s="19">
        <f>IFERROR(INDEX(Factors!$B$40:$B$44,MATCH('INPUT - Census'!F5356,Factors!$C$40:$C$44,0),1),0)</f>
        <v>0</v>
      </c>
      <c r="AH5356" s="21" t="str">
        <f t="shared" si="514"/>
        <v/>
      </c>
      <c r="AI5356" s="1" t="str">
        <f>IFERROR(VLOOKUP(H5356,Factors!$C$45:$D$48,2,0),"")</f>
        <v/>
      </c>
      <c r="AJ5356" t="b">
        <f t="shared" si="513"/>
        <v>0</v>
      </c>
    </row>
    <row r="5357" spans="2:36" ht="14.4" x14ac:dyDescent="0.3">
      <c r="B5357" s="70"/>
      <c r="C5357" s="58"/>
      <c r="D5357" s="63"/>
      <c r="E5357" s="58"/>
      <c r="F5357" s="58"/>
      <c r="G5357" s="44"/>
      <c r="H5357" s="45"/>
      <c r="I5357" s="45"/>
      <c r="J5357" s="40" t="str">
        <f t="shared" si="509"/>
        <v/>
      </c>
      <c r="K5357" s="39" t="str">
        <f t="shared" si="511"/>
        <v/>
      </c>
      <c r="M5357" s="3"/>
      <c r="AB5357" s="17" t="str">
        <f t="shared" si="510"/>
        <v>-1</v>
      </c>
      <c r="AC5357" s="17">
        <f>IFERROR(INDEX(Factors!$C$59:$C$70,MATCH(AB5357,Factors!$B$59:$B$70,1),1),0)</f>
        <v>0</v>
      </c>
      <c r="AD5357" s="17">
        <f t="shared" si="512"/>
        <v>0</v>
      </c>
      <c r="AE5357" s="17">
        <f>IFERROR(INDEX(Factors!$B$6:$B$15,MATCH('INPUT - Census'!E5357,Factors!$C$6:$C$15,0),1),0)</f>
        <v>0</v>
      </c>
      <c r="AF5357" s="18">
        <f>IFERROR(INDEX(Factors!$B$16:$B$39,MATCH('INPUT - Census'!C5357,Factors!$C$16:$C$35,0),1),0)</f>
        <v>0</v>
      </c>
      <c r="AG5357" s="19">
        <f>IFERROR(INDEX(Factors!$B$40:$B$44,MATCH('INPUT - Census'!F5357,Factors!$C$40:$C$44,0),1),0)</f>
        <v>0</v>
      </c>
      <c r="AH5357" s="21" t="str">
        <f t="shared" si="514"/>
        <v/>
      </c>
      <c r="AI5357" s="1" t="str">
        <f>IFERROR(VLOOKUP(H5357,Factors!$C$45:$D$48,2,0),"")</f>
        <v/>
      </c>
      <c r="AJ5357" t="b">
        <f t="shared" si="513"/>
        <v>0</v>
      </c>
    </row>
    <row r="5358" spans="2:36" ht="14.4" x14ac:dyDescent="0.3">
      <c r="B5358" s="70"/>
      <c r="C5358" s="58"/>
      <c r="D5358" s="63"/>
      <c r="E5358" s="58"/>
      <c r="F5358" s="58"/>
      <c r="G5358" s="44"/>
      <c r="H5358" s="45"/>
      <c r="I5358" s="45"/>
      <c r="J5358" s="40" t="str">
        <f t="shared" si="509"/>
        <v/>
      </c>
      <c r="K5358" s="39" t="str">
        <f t="shared" si="511"/>
        <v/>
      </c>
      <c r="M5358" s="3"/>
      <c r="AB5358" s="17" t="str">
        <f t="shared" si="510"/>
        <v>-1</v>
      </c>
      <c r="AC5358" s="17">
        <f>IFERROR(INDEX(Factors!$C$59:$C$70,MATCH(AB5358,Factors!$B$59:$B$70,1),1),0)</f>
        <v>0</v>
      </c>
      <c r="AD5358" s="17">
        <f t="shared" si="512"/>
        <v>0</v>
      </c>
      <c r="AE5358" s="17">
        <f>IFERROR(INDEX(Factors!$B$6:$B$15,MATCH('INPUT - Census'!E5358,Factors!$C$6:$C$15,0),1),0)</f>
        <v>0</v>
      </c>
      <c r="AF5358" s="18">
        <f>IFERROR(INDEX(Factors!$B$16:$B$39,MATCH('INPUT - Census'!C5358,Factors!$C$16:$C$35,0),1),0)</f>
        <v>0</v>
      </c>
      <c r="AG5358" s="19">
        <f>IFERROR(INDEX(Factors!$B$40:$B$44,MATCH('INPUT - Census'!F5358,Factors!$C$40:$C$44,0),1),0)</f>
        <v>0</v>
      </c>
      <c r="AH5358" s="21" t="str">
        <f t="shared" si="514"/>
        <v/>
      </c>
      <c r="AI5358" s="1" t="str">
        <f>IFERROR(VLOOKUP(H5358,Factors!$C$45:$D$48,2,0),"")</f>
        <v/>
      </c>
      <c r="AJ5358" t="b">
        <f t="shared" si="513"/>
        <v>0</v>
      </c>
    </row>
    <row r="5359" spans="2:36" ht="14.4" x14ac:dyDescent="0.3">
      <c r="B5359" s="70"/>
      <c r="C5359" s="58"/>
      <c r="D5359" s="63"/>
      <c r="E5359" s="58"/>
      <c r="F5359" s="58"/>
      <c r="G5359" s="44"/>
      <c r="H5359" s="45"/>
      <c r="I5359" s="45"/>
      <c r="J5359" s="40" t="str">
        <f t="shared" si="509"/>
        <v/>
      </c>
      <c r="K5359" s="39" t="str">
        <f t="shared" si="511"/>
        <v/>
      </c>
      <c r="M5359" s="3"/>
      <c r="AB5359" s="17" t="str">
        <f t="shared" si="510"/>
        <v>-1</v>
      </c>
      <c r="AC5359" s="17">
        <f>IFERROR(INDEX(Factors!$C$59:$C$70,MATCH(AB5359,Factors!$B$59:$B$70,1),1),0)</f>
        <v>0</v>
      </c>
      <c r="AD5359" s="17">
        <f t="shared" si="512"/>
        <v>0</v>
      </c>
      <c r="AE5359" s="17">
        <f>IFERROR(INDEX(Factors!$B$6:$B$15,MATCH('INPUT - Census'!E5359,Factors!$C$6:$C$15,0),1),0)</f>
        <v>0</v>
      </c>
      <c r="AF5359" s="18">
        <f>IFERROR(INDEX(Factors!$B$16:$B$39,MATCH('INPUT - Census'!C5359,Factors!$C$16:$C$35,0),1),0)</f>
        <v>0</v>
      </c>
      <c r="AG5359" s="19">
        <f>IFERROR(INDEX(Factors!$B$40:$B$44,MATCH('INPUT - Census'!F5359,Factors!$C$40:$C$44,0),1),0)</f>
        <v>0</v>
      </c>
      <c r="AH5359" s="21" t="str">
        <f t="shared" si="514"/>
        <v/>
      </c>
      <c r="AI5359" s="1" t="str">
        <f>IFERROR(VLOOKUP(H5359,Factors!$C$45:$D$48,2,0),"")</f>
        <v/>
      </c>
      <c r="AJ5359" t="b">
        <f t="shared" si="513"/>
        <v>0</v>
      </c>
    </row>
    <row r="5360" spans="2:36" ht="14.4" x14ac:dyDescent="0.3">
      <c r="B5360" s="70"/>
      <c r="C5360" s="58"/>
      <c r="D5360" s="63"/>
      <c r="E5360" s="58"/>
      <c r="F5360" s="58"/>
      <c r="G5360" s="44"/>
      <c r="H5360" s="45"/>
      <c r="I5360" s="45"/>
      <c r="J5360" s="40" t="str">
        <f t="shared" si="509"/>
        <v/>
      </c>
      <c r="K5360" s="39" t="str">
        <f t="shared" si="511"/>
        <v/>
      </c>
      <c r="M5360" s="3"/>
      <c r="AB5360" s="17" t="str">
        <f t="shared" si="510"/>
        <v>-1</v>
      </c>
      <c r="AC5360" s="17">
        <f>IFERROR(INDEX(Factors!$C$59:$C$70,MATCH(AB5360,Factors!$B$59:$B$70,1),1),0)</f>
        <v>0</v>
      </c>
      <c r="AD5360" s="17">
        <f t="shared" si="512"/>
        <v>0</v>
      </c>
      <c r="AE5360" s="17">
        <f>IFERROR(INDEX(Factors!$B$6:$B$15,MATCH('INPUT - Census'!E5360,Factors!$C$6:$C$15,0),1),0)</f>
        <v>0</v>
      </c>
      <c r="AF5360" s="18">
        <f>IFERROR(INDEX(Factors!$B$16:$B$39,MATCH('INPUT - Census'!C5360,Factors!$C$16:$C$35,0),1),0)</f>
        <v>0</v>
      </c>
      <c r="AG5360" s="19">
        <f>IFERROR(INDEX(Factors!$B$40:$B$44,MATCH('INPUT - Census'!F5360,Factors!$C$40:$C$44,0),1),0)</f>
        <v>0</v>
      </c>
      <c r="AH5360" s="21" t="str">
        <f t="shared" si="514"/>
        <v/>
      </c>
      <c r="AI5360" s="1" t="str">
        <f>IFERROR(VLOOKUP(H5360,Factors!$C$45:$D$48,2,0),"")</f>
        <v/>
      </c>
      <c r="AJ5360" t="b">
        <f t="shared" si="513"/>
        <v>0</v>
      </c>
    </row>
    <row r="5361" spans="2:36" ht="14.4" x14ac:dyDescent="0.3">
      <c r="B5361" s="70"/>
      <c r="C5361" s="58"/>
      <c r="D5361" s="63"/>
      <c r="E5361" s="58"/>
      <c r="F5361" s="58"/>
      <c r="G5361" s="44"/>
      <c r="H5361" s="45"/>
      <c r="I5361" s="45"/>
      <c r="J5361" s="40" t="str">
        <f t="shared" si="509"/>
        <v/>
      </c>
      <c r="K5361" s="39" t="str">
        <f t="shared" si="511"/>
        <v/>
      </c>
      <c r="M5361" s="3"/>
      <c r="AB5361" s="17" t="str">
        <f t="shared" si="510"/>
        <v>-1</v>
      </c>
      <c r="AC5361" s="17">
        <f>IFERROR(INDEX(Factors!$C$59:$C$70,MATCH(AB5361,Factors!$B$59:$B$70,1),1),0)</f>
        <v>0</v>
      </c>
      <c r="AD5361" s="17">
        <f t="shared" si="512"/>
        <v>0</v>
      </c>
      <c r="AE5361" s="17">
        <f>IFERROR(INDEX(Factors!$B$6:$B$15,MATCH('INPUT - Census'!E5361,Factors!$C$6:$C$15,0),1),0)</f>
        <v>0</v>
      </c>
      <c r="AF5361" s="18">
        <f>IFERROR(INDEX(Factors!$B$16:$B$39,MATCH('INPUT - Census'!C5361,Factors!$C$16:$C$35,0),1),0)</f>
        <v>0</v>
      </c>
      <c r="AG5361" s="19">
        <f>IFERROR(INDEX(Factors!$B$40:$B$44,MATCH('INPUT - Census'!F5361,Factors!$C$40:$C$44,0),1),0)</f>
        <v>0</v>
      </c>
      <c r="AH5361" s="21" t="str">
        <f t="shared" si="514"/>
        <v/>
      </c>
      <c r="AI5361" s="1" t="str">
        <f>IFERROR(VLOOKUP(H5361,Factors!$C$45:$D$48,2,0),"")</f>
        <v/>
      </c>
      <c r="AJ5361" t="b">
        <f t="shared" si="513"/>
        <v>0</v>
      </c>
    </row>
    <row r="5362" spans="2:36" ht="14.4" x14ac:dyDescent="0.3">
      <c r="B5362" s="70"/>
      <c r="C5362" s="58"/>
      <c r="D5362" s="63"/>
      <c r="E5362" s="58"/>
      <c r="F5362" s="58"/>
      <c r="G5362" s="44"/>
      <c r="H5362" s="45"/>
      <c r="I5362" s="45"/>
      <c r="J5362" s="40" t="str">
        <f t="shared" si="509"/>
        <v/>
      </c>
      <c r="K5362" s="39" t="str">
        <f t="shared" si="511"/>
        <v/>
      </c>
      <c r="M5362" s="3"/>
      <c r="AB5362" s="17" t="str">
        <f t="shared" si="510"/>
        <v>-1</v>
      </c>
      <c r="AC5362" s="17">
        <f>IFERROR(INDEX(Factors!$C$59:$C$70,MATCH(AB5362,Factors!$B$59:$B$70,1),1),0)</f>
        <v>0</v>
      </c>
      <c r="AD5362" s="17">
        <f t="shared" si="512"/>
        <v>0</v>
      </c>
      <c r="AE5362" s="17">
        <f>IFERROR(INDEX(Factors!$B$6:$B$15,MATCH('INPUT - Census'!E5362,Factors!$C$6:$C$15,0),1),0)</f>
        <v>0</v>
      </c>
      <c r="AF5362" s="18">
        <f>IFERROR(INDEX(Factors!$B$16:$B$39,MATCH('INPUT - Census'!C5362,Factors!$C$16:$C$35,0),1),0)</f>
        <v>0</v>
      </c>
      <c r="AG5362" s="19">
        <f>IFERROR(INDEX(Factors!$B$40:$B$44,MATCH('INPUT - Census'!F5362,Factors!$C$40:$C$44,0),1),0)</f>
        <v>0</v>
      </c>
      <c r="AH5362" s="21" t="str">
        <f t="shared" si="514"/>
        <v/>
      </c>
      <c r="AI5362" s="1" t="str">
        <f>IFERROR(VLOOKUP(H5362,Factors!$C$45:$D$48,2,0),"")</f>
        <v/>
      </c>
      <c r="AJ5362" t="b">
        <f t="shared" si="513"/>
        <v>0</v>
      </c>
    </row>
    <row r="5363" spans="2:36" ht="14.4" x14ac:dyDescent="0.3">
      <c r="B5363" s="70"/>
      <c r="C5363" s="58"/>
      <c r="D5363" s="63"/>
      <c r="E5363" s="58"/>
      <c r="F5363" s="58"/>
      <c r="G5363" s="44"/>
      <c r="H5363" s="45"/>
      <c r="I5363" s="45"/>
      <c r="J5363" s="40" t="str">
        <f t="shared" si="509"/>
        <v/>
      </c>
      <c r="K5363" s="39" t="str">
        <f t="shared" si="511"/>
        <v/>
      </c>
      <c r="M5363" s="3"/>
      <c r="AB5363" s="17" t="str">
        <f t="shared" si="510"/>
        <v>-1</v>
      </c>
      <c r="AC5363" s="17">
        <f>IFERROR(INDEX(Factors!$C$59:$C$70,MATCH(AB5363,Factors!$B$59:$B$70,1),1),0)</f>
        <v>0</v>
      </c>
      <c r="AD5363" s="17">
        <f t="shared" si="512"/>
        <v>0</v>
      </c>
      <c r="AE5363" s="17">
        <f>IFERROR(INDEX(Factors!$B$6:$B$15,MATCH('INPUT - Census'!E5363,Factors!$C$6:$C$15,0),1),0)</f>
        <v>0</v>
      </c>
      <c r="AF5363" s="18">
        <f>IFERROR(INDEX(Factors!$B$16:$B$39,MATCH('INPUT - Census'!C5363,Factors!$C$16:$C$35,0),1),0)</f>
        <v>0</v>
      </c>
      <c r="AG5363" s="19">
        <f>IFERROR(INDEX(Factors!$B$40:$B$44,MATCH('INPUT - Census'!F5363,Factors!$C$40:$C$44,0),1),0)</f>
        <v>0</v>
      </c>
      <c r="AH5363" s="21" t="str">
        <f t="shared" si="514"/>
        <v/>
      </c>
      <c r="AI5363" s="1" t="str">
        <f>IFERROR(VLOOKUP(H5363,Factors!$C$45:$D$48,2,0),"")</f>
        <v/>
      </c>
      <c r="AJ5363" t="b">
        <f t="shared" si="513"/>
        <v>0</v>
      </c>
    </row>
    <row r="5364" spans="2:36" ht="14.4" x14ac:dyDescent="0.3">
      <c r="B5364" s="70"/>
      <c r="C5364" s="58"/>
      <c r="D5364" s="63"/>
      <c r="E5364" s="58"/>
      <c r="F5364" s="58"/>
      <c r="G5364" s="44"/>
      <c r="H5364" s="45"/>
      <c r="I5364" s="45"/>
      <c r="J5364" s="40" t="str">
        <f t="shared" si="509"/>
        <v/>
      </c>
      <c r="K5364" s="39" t="str">
        <f t="shared" si="511"/>
        <v/>
      </c>
      <c r="M5364" s="3"/>
      <c r="AB5364" s="17" t="str">
        <f t="shared" si="510"/>
        <v>-1</v>
      </c>
      <c r="AC5364" s="17">
        <f>IFERROR(INDEX(Factors!$C$59:$C$70,MATCH(AB5364,Factors!$B$59:$B$70,1),1),0)</f>
        <v>0</v>
      </c>
      <c r="AD5364" s="17">
        <f t="shared" si="512"/>
        <v>0</v>
      </c>
      <c r="AE5364" s="17">
        <f>IFERROR(INDEX(Factors!$B$6:$B$15,MATCH('INPUT - Census'!E5364,Factors!$C$6:$C$15,0),1),0)</f>
        <v>0</v>
      </c>
      <c r="AF5364" s="18">
        <f>IFERROR(INDEX(Factors!$B$16:$B$39,MATCH('INPUT - Census'!C5364,Factors!$C$16:$C$35,0),1),0)</f>
        <v>0</v>
      </c>
      <c r="AG5364" s="19">
        <f>IFERROR(INDEX(Factors!$B$40:$B$44,MATCH('INPUT - Census'!F5364,Factors!$C$40:$C$44,0),1),0)</f>
        <v>0</v>
      </c>
      <c r="AH5364" s="21" t="str">
        <f t="shared" si="514"/>
        <v/>
      </c>
      <c r="AI5364" s="1" t="str">
        <f>IFERROR(VLOOKUP(H5364,Factors!$C$45:$D$48,2,0),"")</f>
        <v/>
      </c>
      <c r="AJ5364" t="b">
        <f t="shared" si="513"/>
        <v>0</v>
      </c>
    </row>
    <row r="5365" spans="2:36" ht="14.4" x14ac:dyDescent="0.3">
      <c r="B5365" s="70"/>
      <c r="C5365" s="58"/>
      <c r="D5365" s="63"/>
      <c r="E5365" s="58"/>
      <c r="F5365" s="58"/>
      <c r="G5365" s="44"/>
      <c r="H5365" s="45"/>
      <c r="I5365" s="45"/>
      <c r="J5365" s="40" t="str">
        <f t="shared" si="509"/>
        <v/>
      </c>
      <c r="K5365" s="39" t="str">
        <f t="shared" si="511"/>
        <v/>
      </c>
      <c r="M5365" s="3"/>
      <c r="AB5365" s="17" t="str">
        <f t="shared" si="510"/>
        <v>-1</v>
      </c>
      <c r="AC5365" s="17">
        <f>IFERROR(INDEX(Factors!$C$59:$C$70,MATCH(AB5365,Factors!$B$59:$B$70,1),1),0)</f>
        <v>0</v>
      </c>
      <c r="AD5365" s="17">
        <f t="shared" si="512"/>
        <v>0</v>
      </c>
      <c r="AE5365" s="17">
        <f>IFERROR(INDEX(Factors!$B$6:$B$15,MATCH('INPUT - Census'!E5365,Factors!$C$6:$C$15,0),1),0)</f>
        <v>0</v>
      </c>
      <c r="AF5365" s="18">
        <f>IFERROR(INDEX(Factors!$B$16:$B$39,MATCH('INPUT - Census'!C5365,Factors!$C$16:$C$35,0),1),0)</f>
        <v>0</v>
      </c>
      <c r="AG5365" s="19">
        <f>IFERROR(INDEX(Factors!$B$40:$B$44,MATCH('INPUT - Census'!F5365,Factors!$C$40:$C$44,0),1),0)</f>
        <v>0</v>
      </c>
      <c r="AH5365" s="21" t="str">
        <f t="shared" si="514"/>
        <v/>
      </c>
      <c r="AI5365" s="1" t="str">
        <f>IFERROR(VLOOKUP(H5365,Factors!$C$45:$D$48,2,0),"")</f>
        <v/>
      </c>
      <c r="AJ5365" t="b">
        <f t="shared" si="513"/>
        <v>0</v>
      </c>
    </row>
    <row r="5366" spans="2:36" ht="14.4" x14ac:dyDescent="0.3">
      <c r="B5366" s="70"/>
      <c r="C5366" s="58"/>
      <c r="D5366" s="63"/>
      <c r="E5366" s="58"/>
      <c r="F5366" s="58"/>
      <c r="G5366" s="44"/>
      <c r="H5366" s="45"/>
      <c r="I5366" s="45"/>
      <c r="J5366" s="40" t="str">
        <f t="shared" si="509"/>
        <v/>
      </c>
      <c r="K5366" s="39" t="str">
        <f t="shared" si="511"/>
        <v/>
      </c>
      <c r="M5366" s="3"/>
      <c r="AB5366" s="17" t="str">
        <f t="shared" si="510"/>
        <v>-1</v>
      </c>
      <c r="AC5366" s="17">
        <f>IFERROR(INDEX(Factors!$C$59:$C$70,MATCH(AB5366,Factors!$B$59:$B$70,1),1),0)</f>
        <v>0</v>
      </c>
      <c r="AD5366" s="17">
        <f t="shared" si="512"/>
        <v>0</v>
      </c>
      <c r="AE5366" s="17">
        <f>IFERROR(INDEX(Factors!$B$6:$B$15,MATCH('INPUT - Census'!E5366,Factors!$C$6:$C$15,0),1),0)</f>
        <v>0</v>
      </c>
      <c r="AF5366" s="18">
        <f>IFERROR(INDEX(Factors!$B$16:$B$39,MATCH('INPUT - Census'!C5366,Factors!$C$16:$C$35,0),1),0)</f>
        <v>0</v>
      </c>
      <c r="AG5366" s="19">
        <f>IFERROR(INDEX(Factors!$B$40:$B$44,MATCH('INPUT - Census'!F5366,Factors!$C$40:$C$44,0),1),0)</f>
        <v>0</v>
      </c>
      <c r="AH5366" s="21" t="str">
        <f t="shared" si="514"/>
        <v/>
      </c>
      <c r="AI5366" s="1" t="str">
        <f>IFERROR(VLOOKUP(H5366,Factors!$C$45:$D$48,2,0),"")</f>
        <v/>
      </c>
      <c r="AJ5366" t="b">
        <f t="shared" si="513"/>
        <v>0</v>
      </c>
    </row>
    <row r="5367" spans="2:36" ht="14.4" x14ac:dyDescent="0.3">
      <c r="B5367" s="70"/>
      <c r="C5367" s="58"/>
      <c r="D5367" s="63"/>
      <c r="E5367" s="58"/>
      <c r="F5367" s="58"/>
      <c r="G5367" s="44"/>
      <c r="H5367" s="45"/>
      <c r="I5367" s="45"/>
      <c r="J5367" s="40" t="str">
        <f t="shared" si="509"/>
        <v/>
      </c>
      <c r="K5367" s="39" t="str">
        <f t="shared" si="511"/>
        <v/>
      </c>
      <c r="M5367" s="3"/>
      <c r="AB5367" s="17" t="str">
        <f t="shared" si="510"/>
        <v>-1</v>
      </c>
      <c r="AC5367" s="17">
        <f>IFERROR(INDEX(Factors!$C$59:$C$70,MATCH(AB5367,Factors!$B$59:$B$70,1),1),0)</f>
        <v>0</v>
      </c>
      <c r="AD5367" s="17">
        <f t="shared" si="512"/>
        <v>0</v>
      </c>
      <c r="AE5367" s="17">
        <f>IFERROR(INDEX(Factors!$B$6:$B$15,MATCH('INPUT - Census'!E5367,Factors!$C$6:$C$15,0),1),0)</f>
        <v>0</v>
      </c>
      <c r="AF5367" s="18">
        <f>IFERROR(INDEX(Factors!$B$16:$B$39,MATCH('INPUT - Census'!C5367,Factors!$C$16:$C$35,0),1),0)</f>
        <v>0</v>
      </c>
      <c r="AG5367" s="19">
        <f>IFERROR(INDEX(Factors!$B$40:$B$44,MATCH('INPUT - Census'!F5367,Factors!$C$40:$C$44,0),1),0)</f>
        <v>0</v>
      </c>
      <c r="AH5367" s="21" t="str">
        <f t="shared" si="514"/>
        <v/>
      </c>
      <c r="AI5367" s="1" t="str">
        <f>IFERROR(VLOOKUP(H5367,Factors!$C$45:$D$48,2,0),"")</f>
        <v/>
      </c>
      <c r="AJ5367" t="b">
        <f t="shared" si="513"/>
        <v>0</v>
      </c>
    </row>
    <row r="5368" spans="2:36" ht="14.4" x14ac:dyDescent="0.3">
      <c r="B5368" s="70"/>
      <c r="C5368" s="58"/>
      <c r="D5368" s="63"/>
      <c r="E5368" s="58"/>
      <c r="F5368" s="58"/>
      <c r="G5368" s="44"/>
      <c r="H5368" s="45"/>
      <c r="I5368" s="45"/>
      <c r="J5368" s="40" t="str">
        <f t="shared" si="509"/>
        <v/>
      </c>
      <c r="K5368" s="39" t="str">
        <f t="shared" si="511"/>
        <v/>
      </c>
      <c r="M5368" s="3"/>
      <c r="AB5368" s="17" t="str">
        <f t="shared" si="510"/>
        <v>-1</v>
      </c>
      <c r="AC5368" s="17">
        <f>IFERROR(INDEX(Factors!$C$59:$C$70,MATCH(AB5368,Factors!$B$59:$B$70,1),1),0)</f>
        <v>0</v>
      </c>
      <c r="AD5368" s="17">
        <f t="shared" si="512"/>
        <v>0</v>
      </c>
      <c r="AE5368" s="17">
        <f>IFERROR(INDEX(Factors!$B$6:$B$15,MATCH('INPUT - Census'!E5368,Factors!$C$6:$C$15,0),1),0)</f>
        <v>0</v>
      </c>
      <c r="AF5368" s="18">
        <f>IFERROR(INDEX(Factors!$B$16:$B$39,MATCH('INPUT - Census'!C5368,Factors!$C$16:$C$35,0),1),0)</f>
        <v>0</v>
      </c>
      <c r="AG5368" s="19">
        <f>IFERROR(INDEX(Factors!$B$40:$B$44,MATCH('INPUT - Census'!F5368,Factors!$C$40:$C$44,0),1),0)</f>
        <v>0</v>
      </c>
      <c r="AH5368" s="21" t="str">
        <f t="shared" si="514"/>
        <v/>
      </c>
      <c r="AI5368" s="1" t="str">
        <f>IFERROR(VLOOKUP(H5368,Factors!$C$45:$D$48,2,0),"")</f>
        <v/>
      </c>
      <c r="AJ5368" t="b">
        <f t="shared" si="513"/>
        <v>0</v>
      </c>
    </row>
    <row r="5369" spans="2:36" ht="14.4" x14ac:dyDescent="0.3">
      <c r="B5369" s="70"/>
      <c r="C5369" s="58"/>
      <c r="D5369" s="63"/>
      <c r="E5369" s="58"/>
      <c r="F5369" s="58"/>
      <c r="G5369" s="44"/>
      <c r="H5369" s="45"/>
      <c r="I5369" s="45"/>
      <c r="J5369" s="40" t="str">
        <f t="shared" si="509"/>
        <v/>
      </c>
      <c r="K5369" s="39" t="str">
        <f t="shared" si="511"/>
        <v/>
      </c>
      <c r="M5369" s="3"/>
      <c r="AB5369" s="17" t="str">
        <f t="shared" si="510"/>
        <v>-1</v>
      </c>
      <c r="AC5369" s="17">
        <f>IFERROR(INDEX(Factors!$C$59:$C$70,MATCH(AB5369,Factors!$B$59:$B$70,1),1),0)</f>
        <v>0</v>
      </c>
      <c r="AD5369" s="17">
        <f t="shared" si="512"/>
        <v>0</v>
      </c>
      <c r="AE5369" s="17">
        <f>IFERROR(INDEX(Factors!$B$6:$B$15,MATCH('INPUT - Census'!E5369,Factors!$C$6:$C$15,0),1),0)</f>
        <v>0</v>
      </c>
      <c r="AF5369" s="18">
        <f>IFERROR(INDEX(Factors!$B$16:$B$39,MATCH('INPUT - Census'!C5369,Factors!$C$16:$C$35,0),1),0)</f>
        <v>0</v>
      </c>
      <c r="AG5369" s="19">
        <f>IFERROR(INDEX(Factors!$B$40:$B$44,MATCH('INPUT - Census'!F5369,Factors!$C$40:$C$44,0),1),0)</f>
        <v>0</v>
      </c>
      <c r="AH5369" s="21" t="str">
        <f t="shared" si="514"/>
        <v/>
      </c>
      <c r="AI5369" s="1" t="str">
        <f>IFERROR(VLOOKUP(H5369,Factors!$C$45:$D$48,2,0),"")</f>
        <v/>
      </c>
      <c r="AJ5369" t="b">
        <f t="shared" si="513"/>
        <v>0</v>
      </c>
    </row>
    <row r="5370" spans="2:36" ht="14.4" x14ac:dyDescent="0.3">
      <c r="B5370" s="70"/>
      <c r="C5370" s="58"/>
      <c r="D5370" s="63"/>
      <c r="E5370" s="58"/>
      <c r="F5370" s="58"/>
      <c r="G5370" s="44"/>
      <c r="H5370" s="45"/>
      <c r="I5370" s="45"/>
      <c r="J5370" s="40" t="str">
        <f t="shared" si="509"/>
        <v/>
      </c>
      <c r="K5370" s="39" t="str">
        <f t="shared" si="511"/>
        <v/>
      </c>
      <c r="M5370" s="3"/>
      <c r="AB5370" s="17" t="str">
        <f t="shared" si="510"/>
        <v>-1</v>
      </c>
      <c r="AC5370" s="17">
        <f>IFERROR(INDEX(Factors!$C$59:$C$70,MATCH(AB5370,Factors!$B$59:$B$70,1),1),0)</f>
        <v>0</v>
      </c>
      <c r="AD5370" s="17">
        <f t="shared" si="512"/>
        <v>0</v>
      </c>
      <c r="AE5370" s="17">
        <f>IFERROR(INDEX(Factors!$B$6:$B$15,MATCH('INPUT - Census'!E5370,Factors!$C$6:$C$15,0),1),0)</f>
        <v>0</v>
      </c>
      <c r="AF5370" s="18">
        <f>IFERROR(INDEX(Factors!$B$16:$B$39,MATCH('INPUT - Census'!C5370,Factors!$C$16:$C$35,0),1),0)</f>
        <v>0</v>
      </c>
      <c r="AG5370" s="19">
        <f>IFERROR(INDEX(Factors!$B$40:$B$44,MATCH('INPUT - Census'!F5370,Factors!$C$40:$C$44,0),1),0)</f>
        <v>0</v>
      </c>
      <c r="AH5370" s="21" t="str">
        <f t="shared" si="514"/>
        <v/>
      </c>
      <c r="AI5370" s="1" t="str">
        <f>IFERROR(VLOOKUP(H5370,Factors!$C$45:$D$48,2,0),"")</f>
        <v/>
      </c>
      <c r="AJ5370" t="b">
        <f t="shared" si="513"/>
        <v>0</v>
      </c>
    </row>
    <row r="5371" spans="2:36" ht="14.4" x14ac:dyDescent="0.3">
      <c r="B5371" s="70"/>
      <c r="C5371" s="58"/>
      <c r="D5371" s="63"/>
      <c r="E5371" s="58"/>
      <c r="F5371" s="58"/>
      <c r="G5371" s="44"/>
      <c r="H5371" s="45"/>
      <c r="I5371" s="45"/>
      <c r="J5371" s="40" t="str">
        <f t="shared" si="509"/>
        <v/>
      </c>
      <c r="K5371" s="39" t="str">
        <f t="shared" si="511"/>
        <v/>
      </c>
      <c r="M5371" s="3"/>
      <c r="AB5371" s="17" t="str">
        <f t="shared" si="510"/>
        <v>-1</v>
      </c>
      <c r="AC5371" s="17">
        <f>IFERROR(INDEX(Factors!$C$59:$C$70,MATCH(AB5371,Factors!$B$59:$B$70,1),1),0)</f>
        <v>0</v>
      </c>
      <c r="AD5371" s="17">
        <f t="shared" si="512"/>
        <v>0</v>
      </c>
      <c r="AE5371" s="17">
        <f>IFERROR(INDEX(Factors!$B$6:$B$15,MATCH('INPUT - Census'!E5371,Factors!$C$6:$C$15,0),1),0)</f>
        <v>0</v>
      </c>
      <c r="AF5371" s="18">
        <f>IFERROR(INDEX(Factors!$B$16:$B$39,MATCH('INPUT - Census'!C5371,Factors!$C$16:$C$35,0),1),0)</f>
        <v>0</v>
      </c>
      <c r="AG5371" s="19">
        <f>IFERROR(INDEX(Factors!$B$40:$B$44,MATCH('INPUT - Census'!F5371,Factors!$C$40:$C$44,0),1),0)</f>
        <v>0</v>
      </c>
      <c r="AH5371" s="21" t="str">
        <f t="shared" si="514"/>
        <v/>
      </c>
      <c r="AI5371" s="1" t="str">
        <f>IFERROR(VLOOKUP(H5371,Factors!$C$45:$D$48,2,0),"")</f>
        <v/>
      </c>
      <c r="AJ5371" t="b">
        <f t="shared" si="513"/>
        <v>0</v>
      </c>
    </row>
    <row r="5372" spans="2:36" ht="14.4" x14ac:dyDescent="0.3">
      <c r="B5372" s="70"/>
      <c r="C5372" s="58"/>
      <c r="D5372" s="63"/>
      <c r="E5372" s="58"/>
      <c r="F5372" s="58"/>
      <c r="G5372" s="44"/>
      <c r="H5372" s="45"/>
      <c r="I5372" s="45"/>
      <c r="J5372" s="40" t="str">
        <f t="shared" si="509"/>
        <v/>
      </c>
      <c r="K5372" s="39" t="str">
        <f t="shared" si="511"/>
        <v/>
      </c>
      <c r="M5372" s="3"/>
      <c r="AB5372" s="17" t="str">
        <f t="shared" si="510"/>
        <v>-1</v>
      </c>
      <c r="AC5372" s="17">
        <f>IFERROR(INDEX(Factors!$C$59:$C$70,MATCH(AB5372,Factors!$B$59:$B$70,1),1),0)</f>
        <v>0</v>
      </c>
      <c r="AD5372" s="17">
        <f t="shared" si="512"/>
        <v>0</v>
      </c>
      <c r="AE5372" s="17">
        <f>IFERROR(INDEX(Factors!$B$6:$B$15,MATCH('INPUT - Census'!E5372,Factors!$C$6:$C$15,0),1),0)</f>
        <v>0</v>
      </c>
      <c r="AF5372" s="18">
        <f>IFERROR(INDEX(Factors!$B$16:$B$39,MATCH('INPUT - Census'!C5372,Factors!$C$16:$C$35,0),1),0)</f>
        <v>0</v>
      </c>
      <c r="AG5372" s="19">
        <f>IFERROR(INDEX(Factors!$B$40:$B$44,MATCH('INPUT - Census'!F5372,Factors!$C$40:$C$44,0),1),0)</f>
        <v>0</v>
      </c>
      <c r="AH5372" s="21" t="str">
        <f t="shared" si="514"/>
        <v/>
      </c>
      <c r="AI5372" s="1" t="str">
        <f>IFERROR(VLOOKUP(H5372,Factors!$C$45:$D$48,2,0),"")</f>
        <v/>
      </c>
      <c r="AJ5372" t="b">
        <f t="shared" si="513"/>
        <v>0</v>
      </c>
    </row>
    <row r="5373" spans="2:36" ht="14.4" x14ac:dyDescent="0.3">
      <c r="B5373" s="70"/>
      <c r="C5373" s="58"/>
      <c r="D5373" s="63"/>
      <c r="E5373" s="58"/>
      <c r="F5373" s="58"/>
      <c r="G5373" s="44"/>
      <c r="H5373" s="45"/>
      <c r="I5373" s="45"/>
      <c r="J5373" s="40" t="str">
        <f t="shared" si="509"/>
        <v/>
      </c>
      <c r="K5373" s="39" t="str">
        <f t="shared" si="511"/>
        <v/>
      </c>
      <c r="M5373" s="3"/>
      <c r="AB5373" s="17" t="str">
        <f t="shared" si="510"/>
        <v>-1</v>
      </c>
      <c r="AC5373" s="17">
        <f>IFERROR(INDEX(Factors!$C$59:$C$70,MATCH(AB5373,Factors!$B$59:$B$70,1),1),0)</f>
        <v>0</v>
      </c>
      <c r="AD5373" s="17">
        <f t="shared" si="512"/>
        <v>0</v>
      </c>
      <c r="AE5373" s="17">
        <f>IFERROR(INDEX(Factors!$B$6:$B$15,MATCH('INPUT - Census'!E5373,Factors!$C$6:$C$15,0),1),0)</f>
        <v>0</v>
      </c>
      <c r="AF5373" s="18">
        <f>IFERROR(INDEX(Factors!$B$16:$B$39,MATCH('INPUT - Census'!C5373,Factors!$C$16:$C$35,0),1),0)</f>
        <v>0</v>
      </c>
      <c r="AG5373" s="19">
        <f>IFERROR(INDEX(Factors!$B$40:$B$44,MATCH('INPUT - Census'!F5373,Factors!$C$40:$C$44,0),1),0)</f>
        <v>0</v>
      </c>
      <c r="AH5373" s="21" t="str">
        <f t="shared" si="514"/>
        <v/>
      </c>
      <c r="AI5373" s="1" t="str">
        <f>IFERROR(VLOOKUP(H5373,Factors!$C$45:$D$48,2,0),"")</f>
        <v/>
      </c>
      <c r="AJ5373" t="b">
        <f t="shared" si="513"/>
        <v>0</v>
      </c>
    </row>
    <row r="5374" spans="2:36" ht="14.4" x14ac:dyDescent="0.3">
      <c r="B5374" s="70"/>
      <c r="C5374" s="58"/>
      <c r="D5374" s="63"/>
      <c r="E5374" s="58"/>
      <c r="F5374" s="58"/>
      <c r="G5374" s="44"/>
      <c r="H5374" s="45"/>
      <c r="I5374" s="45"/>
      <c r="J5374" s="40" t="str">
        <f t="shared" si="509"/>
        <v/>
      </c>
      <c r="K5374" s="39" t="str">
        <f t="shared" si="511"/>
        <v/>
      </c>
      <c r="M5374" s="3"/>
      <c r="AB5374" s="17" t="str">
        <f t="shared" si="510"/>
        <v>-1</v>
      </c>
      <c r="AC5374" s="17">
        <f>IFERROR(INDEX(Factors!$C$59:$C$70,MATCH(AB5374,Factors!$B$59:$B$70,1),1),0)</f>
        <v>0</v>
      </c>
      <c r="AD5374" s="17">
        <f t="shared" si="512"/>
        <v>0</v>
      </c>
      <c r="AE5374" s="17">
        <f>IFERROR(INDEX(Factors!$B$6:$B$15,MATCH('INPUT - Census'!E5374,Factors!$C$6:$C$15,0),1),0)</f>
        <v>0</v>
      </c>
      <c r="AF5374" s="18">
        <f>IFERROR(INDEX(Factors!$B$16:$B$39,MATCH('INPUT - Census'!C5374,Factors!$C$16:$C$35,0),1),0)</f>
        <v>0</v>
      </c>
      <c r="AG5374" s="19">
        <f>IFERROR(INDEX(Factors!$B$40:$B$44,MATCH('INPUT - Census'!F5374,Factors!$C$40:$C$44,0),1),0)</f>
        <v>0</v>
      </c>
      <c r="AH5374" s="21" t="str">
        <f t="shared" si="514"/>
        <v/>
      </c>
      <c r="AI5374" s="1" t="str">
        <f>IFERROR(VLOOKUP(H5374,Factors!$C$45:$D$48,2,0),"")</f>
        <v/>
      </c>
      <c r="AJ5374" t="b">
        <f t="shared" si="513"/>
        <v>0</v>
      </c>
    </row>
    <row r="5375" spans="2:36" ht="14.4" x14ac:dyDescent="0.3">
      <c r="B5375" s="70"/>
      <c r="C5375" s="58"/>
      <c r="D5375" s="63"/>
      <c r="E5375" s="58"/>
      <c r="F5375" s="58"/>
      <c r="G5375" s="44"/>
      <c r="H5375" s="45"/>
      <c r="I5375" s="45"/>
      <c r="J5375" s="40" t="str">
        <f t="shared" si="509"/>
        <v/>
      </c>
      <c r="K5375" s="39" t="str">
        <f t="shared" si="511"/>
        <v/>
      </c>
      <c r="M5375" s="3"/>
      <c r="AB5375" s="17" t="str">
        <f t="shared" si="510"/>
        <v>-1</v>
      </c>
      <c r="AC5375" s="17">
        <f>IFERROR(INDEX(Factors!$C$59:$C$70,MATCH(AB5375,Factors!$B$59:$B$70,1),1),0)</f>
        <v>0</v>
      </c>
      <c r="AD5375" s="17">
        <f t="shared" si="512"/>
        <v>0</v>
      </c>
      <c r="AE5375" s="17">
        <f>IFERROR(INDEX(Factors!$B$6:$B$15,MATCH('INPUT - Census'!E5375,Factors!$C$6:$C$15,0),1),0)</f>
        <v>0</v>
      </c>
      <c r="AF5375" s="18">
        <f>IFERROR(INDEX(Factors!$B$16:$B$39,MATCH('INPUT - Census'!C5375,Factors!$C$16:$C$35,0),1),0)</f>
        <v>0</v>
      </c>
      <c r="AG5375" s="19">
        <f>IFERROR(INDEX(Factors!$B$40:$B$44,MATCH('INPUT - Census'!F5375,Factors!$C$40:$C$44,0),1),0)</f>
        <v>0</v>
      </c>
      <c r="AH5375" s="21" t="str">
        <f t="shared" si="514"/>
        <v/>
      </c>
      <c r="AI5375" s="1" t="str">
        <f>IFERROR(VLOOKUP(H5375,Factors!$C$45:$D$48,2,0),"")</f>
        <v/>
      </c>
      <c r="AJ5375" t="b">
        <f t="shared" si="513"/>
        <v>0</v>
      </c>
    </row>
    <row r="5376" spans="2:36" ht="14.4" x14ac:dyDescent="0.3">
      <c r="B5376" s="70"/>
      <c r="C5376" s="58"/>
      <c r="D5376" s="63"/>
      <c r="E5376" s="58"/>
      <c r="F5376" s="58"/>
      <c r="G5376" s="44"/>
      <c r="H5376" s="45"/>
      <c r="I5376" s="45"/>
      <c r="J5376" s="40" t="str">
        <f t="shared" si="509"/>
        <v/>
      </c>
      <c r="K5376" s="39" t="str">
        <f t="shared" si="511"/>
        <v/>
      </c>
      <c r="M5376" s="3"/>
      <c r="AB5376" s="17" t="str">
        <f t="shared" si="510"/>
        <v>-1</v>
      </c>
      <c r="AC5376" s="17">
        <f>IFERROR(INDEX(Factors!$C$59:$C$70,MATCH(AB5376,Factors!$B$59:$B$70,1),1),0)</f>
        <v>0</v>
      </c>
      <c r="AD5376" s="17">
        <f t="shared" si="512"/>
        <v>0</v>
      </c>
      <c r="AE5376" s="17">
        <f>IFERROR(INDEX(Factors!$B$6:$B$15,MATCH('INPUT - Census'!E5376,Factors!$C$6:$C$15,0),1),0)</f>
        <v>0</v>
      </c>
      <c r="AF5376" s="18">
        <f>IFERROR(INDEX(Factors!$B$16:$B$39,MATCH('INPUT - Census'!C5376,Factors!$C$16:$C$35,0),1),0)</f>
        <v>0</v>
      </c>
      <c r="AG5376" s="19">
        <f>IFERROR(INDEX(Factors!$B$40:$B$44,MATCH('INPUT - Census'!F5376,Factors!$C$40:$C$44,0),1),0)</f>
        <v>0</v>
      </c>
      <c r="AH5376" s="21" t="str">
        <f t="shared" si="514"/>
        <v/>
      </c>
      <c r="AI5376" s="1" t="str">
        <f>IFERROR(VLOOKUP(H5376,Factors!$C$45:$D$48,2,0),"")</f>
        <v/>
      </c>
      <c r="AJ5376" t="b">
        <f t="shared" si="513"/>
        <v>0</v>
      </c>
    </row>
    <row r="5377" spans="2:36" ht="14.4" x14ac:dyDescent="0.3">
      <c r="B5377" s="70"/>
      <c r="C5377" s="58"/>
      <c r="D5377" s="63"/>
      <c r="E5377" s="58"/>
      <c r="F5377" s="58"/>
      <c r="G5377" s="44"/>
      <c r="H5377" s="45"/>
      <c r="I5377" s="45"/>
      <c r="J5377" s="40" t="str">
        <f t="shared" si="509"/>
        <v/>
      </c>
      <c r="K5377" s="39" t="str">
        <f t="shared" si="511"/>
        <v/>
      </c>
      <c r="M5377" s="3"/>
      <c r="AB5377" s="17" t="str">
        <f t="shared" si="510"/>
        <v>-1</v>
      </c>
      <c r="AC5377" s="17">
        <f>IFERROR(INDEX(Factors!$C$59:$C$70,MATCH(AB5377,Factors!$B$59:$B$70,1),1),0)</f>
        <v>0</v>
      </c>
      <c r="AD5377" s="17">
        <f t="shared" si="512"/>
        <v>0</v>
      </c>
      <c r="AE5377" s="17">
        <f>IFERROR(INDEX(Factors!$B$6:$B$15,MATCH('INPUT - Census'!E5377,Factors!$C$6:$C$15,0),1),0)</f>
        <v>0</v>
      </c>
      <c r="AF5377" s="18">
        <f>IFERROR(INDEX(Factors!$B$16:$B$39,MATCH('INPUT - Census'!C5377,Factors!$C$16:$C$35,0),1),0)</f>
        <v>0</v>
      </c>
      <c r="AG5377" s="19">
        <f>IFERROR(INDEX(Factors!$B$40:$B$44,MATCH('INPUT - Census'!F5377,Factors!$C$40:$C$44,0),1),0)</f>
        <v>0</v>
      </c>
      <c r="AH5377" s="21" t="str">
        <f t="shared" si="514"/>
        <v/>
      </c>
      <c r="AI5377" s="1" t="str">
        <f>IFERROR(VLOOKUP(H5377,Factors!$C$45:$D$48,2,0),"")</f>
        <v/>
      </c>
      <c r="AJ5377" t="b">
        <f t="shared" si="513"/>
        <v>0</v>
      </c>
    </row>
    <row r="5378" spans="2:36" ht="14.4" x14ac:dyDescent="0.3">
      <c r="B5378" s="70"/>
      <c r="C5378" s="58"/>
      <c r="D5378" s="63"/>
      <c r="E5378" s="58"/>
      <c r="F5378" s="58"/>
      <c r="G5378" s="44"/>
      <c r="H5378" s="45"/>
      <c r="I5378" s="45"/>
      <c r="J5378" s="40" t="str">
        <f t="shared" ref="J5378:J5441" si="515">IF( ISNUMBER(B5378), ROUND(($AL$3-B5378)/365,0), "" )</f>
        <v/>
      </c>
      <c r="K5378" s="39" t="str">
        <f t="shared" si="511"/>
        <v/>
      </c>
      <c r="M5378" s="3"/>
      <c r="AB5378" s="17" t="str">
        <f t="shared" ref="AB5378:AB5441" si="516">IF( AND(ISNUMBER(J5378),J5378&gt;=0,J5378&lt;=100), J5378, "-1" )</f>
        <v>-1</v>
      </c>
      <c r="AC5378" s="17">
        <f>IFERROR(INDEX(Factors!$C$59:$C$70,MATCH(AB5378,Factors!$B$59:$B$70,1),1),0)</f>
        <v>0</v>
      </c>
      <c r="AD5378" s="17">
        <f t="shared" si="512"/>
        <v>0</v>
      </c>
      <c r="AE5378" s="17">
        <f>IFERROR(INDEX(Factors!$B$6:$B$15,MATCH('INPUT - Census'!E5378,Factors!$C$6:$C$15,0),1),0)</f>
        <v>0</v>
      </c>
      <c r="AF5378" s="18">
        <f>IFERROR(INDEX(Factors!$B$16:$B$39,MATCH('INPUT - Census'!C5378,Factors!$C$16:$C$35,0),1),0)</f>
        <v>0</v>
      </c>
      <c r="AG5378" s="19">
        <f>IFERROR(INDEX(Factors!$B$40:$B$44,MATCH('INPUT - Census'!F5378,Factors!$C$40:$C$44,0),1),0)</f>
        <v>0</v>
      </c>
      <c r="AH5378" s="21" t="str">
        <f t="shared" si="514"/>
        <v/>
      </c>
      <c r="AI5378" s="1" t="str">
        <f>IFERROR(VLOOKUP(H5378,Factors!$C$45:$D$48,2,0),"")</f>
        <v/>
      </c>
      <c r="AJ5378" t="b">
        <f t="shared" si="513"/>
        <v>0</v>
      </c>
    </row>
    <row r="5379" spans="2:36" ht="14.4" x14ac:dyDescent="0.3">
      <c r="B5379" s="70"/>
      <c r="C5379" s="58"/>
      <c r="D5379" s="63"/>
      <c r="E5379" s="58"/>
      <c r="F5379" s="58"/>
      <c r="G5379" s="44"/>
      <c r="H5379" s="45"/>
      <c r="I5379" s="45"/>
      <c r="J5379" s="40" t="str">
        <f t="shared" si="515"/>
        <v/>
      </c>
      <c r="K5379" s="39" t="str">
        <f t="shared" ref="K5379:K5442" si="517">ValidateMember(B5379:J5379)</f>
        <v/>
      </c>
      <c r="M5379" s="3"/>
      <c r="AB5379" s="17" t="str">
        <f t="shared" si="516"/>
        <v>-1</v>
      </c>
      <c r="AC5379" s="17">
        <f>IFERROR(INDEX(Factors!$C$59:$C$70,MATCH(AB5379,Factors!$B$59:$B$70,1),1),0)</f>
        <v>0</v>
      </c>
      <c r="AD5379" s="17">
        <f t="shared" ref="AD5379:AD5442" si="518">IF(COUNTIF($P$2:$P$16,D5379),MATCH(D5379,$P$2:$P$16,0),0)</f>
        <v>0</v>
      </c>
      <c r="AE5379" s="17">
        <f>IFERROR(INDEX(Factors!$B$6:$B$15,MATCH('INPUT - Census'!E5379,Factors!$C$6:$C$15,0),1),0)</f>
        <v>0</v>
      </c>
      <c r="AF5379" s="18">
        <f>IFERROR(INDEX(Factors!$B$16:$B$39,MATCH('INPUT - Census'!C5379,Factors!$C$16:$C$35,0),1),0)</f>
        <v>0</v>
      </c>
      <c r="AG5379" s="19">
        <f>IFERROR(INDEX(Factors!$B$40:$B$44,MATCH('INPUT - Census'!F5379,Factors!$C$40:$C$44,0),1),0)</f>
        <v>0</v>
      </c>
      <c r="AH5379" s="21" t="str">
        <f t="shared" si="514"/>
        <v/>
      </c>
      <c r="AI5379" s="1" t="str">
        <f>IFERROR(VLOOKUP(H5379,Factors!$C$45:$D$48,2,0),"")</f>
        <v/>
      </c>
      <c r="AJ5379" t="b">
        <f t="shared" ref="AJ5379:AJ5442" si="519">K5379=0</f>
        <v>0</v>
      </c>
    </row>
    <row r="5380" spans="2:36" ht="14.4" x14ac:dyDescent="0.3">
      <c r="B5380" s="70"/>
      <c r="C5380" s="58"/>
      <c r="D5380" s="63"/>
      <c r="E5380" s="58"/>
      <c r="F5380" s="58"/>
      <c r="G5380" s="44"/>
      <c r="H5380" s="45"/>
      <c r="I5380" s="45"/>
      <c r="J5380" s="40" t="str">
        <f t="shared" si="515"/>
        <v/>
      </c>
      <c r="K5380" s="39" t="str">
        <f t="shared" si="517"/>
        <v/>
      </c>
      <c r="M5380" s="3"/>
      <c r="AB5380" s="17" t="str">
        <f t="shared" si="516"/>
        <v>-1</v>
      </c>
      <c r="AC5380" s="17">
        <f>IFERROR(INDEX(Factors!$C$59:$C$70,MATCH(AB5380,Factors!$B$59:$B$70,1),1),0)</f>
        <v>0</v>
      </c>
      <c r="AD5380" s="17">
        <f t="shared" si="518"/>
        <v>0</v>
      </c>
      <c r="AE5380" s="17">
        <f>IFERROR(INDEX(Factors!$B$6:$B$15,MATCH('INPUT - Census'!E5380,Factors!$C$6:$C$15,0),1),0)</f>
        <v>0</v>
      </c>
      <c r="AF5380" s="18">
        <f>IFERROR(INDEX(Factors!$B$16:$B$39,MATCH('INPUT - Census'!C5380,Factors!$C$16:$C$35,0),1),0)</f>
        <v>0</v>
      </c>
      <c r="AG5380" s="19">
        <f>IFERROR(INDEX(Factors!$B$40:$B$44,MATCH('INPUT - Census'!F5380,Factors!$C$40:$C$44,0),1),0)</f>
        <v>0</v>
      </c>
      <c r="AH5380" s="21" t="str">
        <f t="shared" ref="AH5380:AH5443" si="520">IF(G5380="","",G5380)</f>
        <v/>
      </c>
      <c r="AI5380" s="1" t="str">
        <f>IFERROR(VLOOKUP(H5380,Factors!$C$45:$D$48,2,0),"")</f>
        <v/>
      </c>
      <c r="AJ5380" t="b">
        <f t="shared" si="519"/>
        <v>0</v>
      </c>
    </row>
    <row r="5381" spans="2:36" ht="14.4" x14ac:dyDescent="0.3">
      <c r="B5381" s="70"/>
      <c r="C5381" s="58"/>
      <c r="D5381" s="63"/>
      <c r="E5381" s="58"/>
      <c r="F5381" s="58"/>
      <c r="G5381" s="44"/>
      <c r="H5381" s="45"/>
      <c r="I5381" s="45"/>
      <c r="J5381" s="40" t="str">
        <f t="shared" si="515"/>
        <v/>
      </c>
      <c r="K5381" s="39" t="str">
        <f t="shared" si="517"/>
        <v/>
      </c>
      <c r="M5381" s="3"/>
      <c r="AB5381" s="17" t="str">
        <f t="shared" si="516"/>
        <v>-1</v>
      </c>
      <c r="AC5381" s="17">
        <f>IFERROR(INDEX(Factors!$C$59:$C$70,MATCH(AB5381,Factors!$B$59:$B$70,1),1),0)</f>
        <v>0</v>
      </c>
      <c r="AD5381" s="17">
        <f t="shared" si="518"/>
        <v>0</v>
      </c>
      <c r="AE5381" s="17">
        <f>IFERROR(INDEX(Factors!$B$6:$B$15,MATCH('INPUT - Census'!E5381,Factors!$C$6:$C$15,0),1),0)</f>
        <v>0</v>
      </c>
      <c r="AF5381" s="18">
        <f>IFERROR(INDEX(Factors!$B$16:$B$39,MATCH('INPUT - Census'!C5381,Factors!$C$16:$C$35,0),1),0)</f>
        <v>0</v>
      </c>
      <c r="AG5381" s="19">
        <f>IFERROR(INDEX(Factors!$B$40:$B$44,MATCH('INPUT - Census'!F5381,Factors!$C$40:$C$44,0),1),0)</f>
        <v>0</v>
      </c>
      <c r="AH5381" s="21" t="str">
        <f t="shared" si="520"/>
        <v/>
      </c>
      <c r="AI5381" s="1" t="str">
        <f>IFERROR(VLOOKUP(H5381,Factors!$C$45:$D$48,2,0),"")</f>
        <v/>
      </c>
      <c r="AJ5381" t="b">
        <f t="shared" si="519"/>
        <v>0</v>
      </c>
    </row>
    <row r="5382" spans="2:36" ht="14.4" x14ac:dyDescent="0.3">
      <c r="B5382" s="70"/>
      <c r="C5382" s="58"/>
      <c r="D5382" s="63"/>
      <c r="E5382" s="58"/>
      <c r="F5382" s="58"/>
      <c r="G5382" s="44"/>
      <c r="H5382" s="45"/>
      <c r="I5382" s="45"/>
      <c r="J5382" s="40" t="str">
        <f t="shared" si="515"/>
        <v/>
      </c>
      <c r="K5382" s="39" t="str">
        <f t="shared" si="517"/>
        <v/>
      </c>
      <c r="M5382" s="3"/>
      <c r="AB5382" s="17" t="str">
        <f t="shared" si="516"/>
        <v>-1</v>
      </c>
      <c r="AC5382" s="17">
        <f>IFERROR(INDEX(Factors!$C$59:$C$70,MATCH(AB5382,Factors!$B$59:$B$70,1),1),0)</f>
        <v>0</v>
      </c>
      <c r="AD5382" s="17">
        <f t="shared" si="518"/>
        <v>0</v>
      </c>
      <c r="AE5382" s="17">
        <f>IFERROR(INDEX(Factors!$B$6:$B$15,MATCH('INPUT - Census'!E5382,Factors!$C$6:$C$15,0),1),0)</f>
        <v>0</v>
      </c>
      <c r="AF5382" s="18">
        <f>IFERROR(INDEX(Factors!$B$16:$B$39,MATCH('INPUT - Census'!C5382,Factors!$C$16:$C$35,0),1),0)</f>
        <v>0</v>
      </c>
      <c r="AG5382" s="19">
        <f>IFERROR(INDEX(Factors!$B$40:$B$44,MATCH('INPUT - Census'!F5382,Factors!$C$40:$C$44,0),1),0)</f>
        <v>0</v>
      </c>
      <c r="AH5382" s="21" t="str">
        <f t="shared" si="520"/>
        <v/>
      </c>
      <c r="AI5382" s="1" t="str">
        <f>IFERROR(VLOOKUP(H5382,Factors!$C$45:$D$48,2,0),"")</f>
        <v/>
      </c>
      <c r="AJ5382" t="b">
        <f t="shared" si="519"/>
        <v>0</v>
      </c>
    </row>
    <row r="5383" spans="2:36" ht="14.4" x14ac:dyDescent="0.3">
      <c r="B5383" s="70"/>
      <c r="C5383" s="58"/>
      <c r="D5383" s="63"/>
      <c r="E5383" s="58"/>
      <c r="F5383" s="58"/>
      <c r="G5383" s="44"/>
      <c r="H5383" s="45"/>
      <c r="I5383" s="45"/>
      <c r="J5383" s="40" t="str">
        <f t="shared" si="515"/>
        <v/>
      </c>
      <c r="K5383" s="39" t="str">
        <f t="shared" si="517"/>
        <v/>
      </c>
      <c r="M5383" s="3"/>
      <c r="AB5383" s="17" t="str">
        <f t="shared" si="516"/>
        <v>-1</v>
      </c>
      <c r="AC5383" s="17">
        <f>IFERROR(INDEX(Factors!$C$59:$C$70,MATCH(AB5383,Factors!$B$59:$B$70,1),1),0)</f>
        <v>0</v>
      </c>
      <c r="AD5383" s="17">
        <f t="shared" si="518"/>
        <v>0</v>
      </c>
      <c r="AE5383" s="17">
        <f>IFERROR(INDEX(Factors!$B$6:$B$15,MATCH('INPUT - Census'!E5383,Factors!$C$6:$C$15,0),1),0)</f>
        <v>0</v>
      </c>
      <c r="AF5383" s="18">
        <f>IFERROR(INDEX(Factors!$B$16:$B$39,MATCH('INPUT - Census'!C5383,Factors!$C$16:$C$35,0),1),0)</f>
        <v>0</v>
      </c>
      <c r="AG5383" s="19">
        <f>IFERROR(INDEX(Factors!$B$40:$B$44,MATCH('INPUT - Census'!F5383,Factors!$C$40:$C$44,0),1),0)</f>
        <v>0</v>
      </c>
      <c r="AH5383" s="21" t="str">
        <f t="shared" si="520"/>
        <v/>
      </c>
      <c r="AI5383" s="1" t="str">
        <f>IFERROR(VLOOKUP(H5383,Factors!$C$45:$D$48,2,0),"")</f>
        <v/>
      </c>
      <c r="AJ5383" t="b">
        <f t="shared" si="519"/>
        <v>0</v>
      </c>
    </row>
    <row r="5384" spans="2:36" ht="14.4" x14ac:dyDescent="0.3">
      <c r="B5384" s="70"/>
      <c r="C5384" s="58"/>
      <c r="D5384" s="63"/>
      <c r="E5384" s="58"/>
      <c r="F5384" s="58"/>
      <c r="G5384" s="44"/>
      <c r="H5384" s="45"/>
      <c r="I5384" s="45"/>
      <c r="J5384" s="40" t="str">
        <f t="shared" si="515"/>
        <v/>
      </c>
      <c r="K5384" s="39" t="str">
        <f t="shared" si="517"/>
        <v/>
      </c>
      <c r="M5384" s="3"/>
      <c r="AB5384" s="17" t="str">
        <f t="shared" si="516"/>
        <v>-1</v>
      </c>
      <c r="AC5384" s="17">
        <f>IFERROR(INDEX(Factors!$C$59:$C$70,MATCH(AB5384,Factors!$B$59:$B$70,1),1),0)</f>
        <v>0</v>
      </c>
      <c r="AD5384" s="17">
        <f t="shared" si="518"/>
        <v>0</v>
      </c>
      <c r="AE5384" s="17">
        <f>IFERROR(INDEX(Factors!$B$6:$B$15,MATCH('INPUT - Census'!E5384,Factors!$C$6:$C$15,0),1),0)</f>
        <v>0</v>
      </c>
      <c r="AF5384" s="18">
        <f>IFERROR(INDEX(Factors!$B$16:$B$39,MATCH('INPUT - Census'!C5384,Factors!$C$16:$C$35,0),1),0)</f>
        <v>0</v>
      </c>
      <c r="AG5384" s="19">
        <f>IFERROR(INDEX(Factors!$B$40:$B$44,MATCH('INPUT - Census'!F5384,Factors!$C$40:$C$44,0),1),0)</f>
        <v>0</v>
      </c>
      <c r="AH5384" s="21" t="str">
        <f t="shared" si="520"/>
        <v/>
      </c>
      <c r="AI5384" s="1" t="str">
        <f>IFERROR(VLOOKUP(H5384,Factors!$C$45:$D$48,2,0),"")</f>
        <v/>
      </c>
      <c r="AJ5384" t="b">
        <f t="shared" si="519"/>
        <v>0</v>
      </c>
    </row>
    <row r="5385" spans="2:36" ht="14.4" x14ac:dyDescent="0.3">
      <c r="B5385" s="70"/>
      <c r="C5385" s="58"/>
      <c r="D5385" s="63"/>
      <c r="E5385" s="58"/>
      <c r="F5385" s="58"/>
      <c r="G5385" s="44"/>
      <c r="H5385" s="45"/>
      <c r="I5385" s="45"/>
      <c r="J5385" s="40" t="str">
        <f t="shared" si="515"/>
        <v/>
      </c>
      <c r="K5385" s="39" t="str">
        <f t="shared" si="517"/>
        <v/>
      </c>
      <c r="M5385" s="3"/>
      <c r="AB5385" s="17" t="str">
        <f t="shared" si="516"/>
        <v>-1</v>
      </c>
      <c r="AC5385" s="17">
        <f>IFERROR(INDEX(Factors!$C$59:$C$70,MATCH(AB5385,Factors!$B$59:$B$70,1),1),0)</f>
        <v>0</v>
      </c>
      <c r="AD5385" s="17">
        <f t="shared" si="518"/>
        <v>0</v>
      </c>
      <c r="AE5385" s="17">
        <f>IFERROR(INDEX(Factors!$B$6:$B$15,MATCH('INPUT - Census'!E5385,Factors!$C$6:$C$15,0),1),0)</f>
        <v>0</v>
      </c>
      <c r="AF5385" s="18">
        <f>IFERROR(INDEX(Factors!$B$16:$B$39,MATCH('INPUT - Census'!C5385,Factors!$C$16:$C$35,0),1),0)</f>
        <v>0</v>
      </c>
      <c r="AG5385" s="19">
        <f>IFERROR(INDEX(Factors!$B$40:$B$44,MATCH('INPUT - Census'!F5385,Factors!$C$40:$C$44,0),1),0)</f>
        <v>0</v>
      </c>
      <c r="AH5385" s="21" t="str">
        <f t="shared" si="520"/>
        <v/>
      </c>
      <c r="AI5385" s="1" t="str">
        <f>IFERROR(VLOOKUP(H5385,Factors!$C$45:$D$48,2,0),"")</f>
        <v/>
      </c>
      <c r="AJ5385" t="b">
        <f t="shared" si="519"/>
        <v>0</v>
      </c>
    </row>
    <row r="5386" spans="2:36" ht="14.4" x14ac:dyDescent="0.3">
      <c r="B5386" s="70"/>
      <c r="C5386" s="58"/>
      <c r="D5386" s="63"/>
      <c r="E5386" s="58"/>
      <c r="F5386" s="58"/>
      <c r="G5386" s="44"/>
      <c r="H5386" s="45"/>
      <c r="I5386" s="45"/>
      <c r="J5386" s="40" t="str">
        <f t="shared" si="515"/>
        <v/>
      </c>
      <c r="K5386" s="39" t="str">
        <f t="shared" si="517"/>
        <v/>
      </c>
      <c r="M5386" s="3"/>
      <c r="AB5386" s="17" t="str">
        <f t="shared" si="516"/>
        <v>-1</v>
      </c>
      <c r="AC5386" s="17">
        <f>IFERROR(INDEX(Factors!$C$59:$C$70,MATCH(AB5386,Factors!$B$59:$B$70,1),1),0)</f>
        <v>0</v>
      </c>
      <c r="AD5386" s="17">
        <f t="shared" si="518"/>
        <v>0</v>
      </c>
      <c r="AE5386" s="17">
        <f>IFERROR(INDEX(Factors!$B$6:$B$15,MATCH('INPUT - Census'!E5386,Factors!$C$6:$C$15,0),1),0)</f>
        <v>0</v>
      </c>
      <c r="AF5386" s="18">
        <f>IFERROR(INDEX(Factors!$B$16:$B$39,MATCH('INPUT - Census'!C5386,Factors!$C$16:$C$35,0),1),0)</f>
        <v>0</v>
      </c>
      <c r="AG5386" s="19">
        <f>IFERROR(INDEX(Factors!$B$40:$B$44,MATCH('INPUT - Census'!F5386,Factors!$C$40:$C$44,0),1),0)</f>
        <v>0</v>
      </c>
      <c r="AH5386" s="21" t="str">
        <f t="shared" si="520"/>
        <v/>
      </c>
      <c r="AI5386" s="1" t="str">
        <f>IFERROR(VLOOKUP(H5386,Factors!$C$45:$D$48,2,0),"")</f>
        <v/>
      </c>
      <c r="AJ5386" t="b">
        <f t="shared" si="519"/>
        <v>0</v>
      </c>
    </row>
    <row r="5387" spans="2:36" ht="14.4" x14ac:dyDescent="0.3">
      <c r="B5387" s="70"/>
      <c r="C5387" s="58"/>
      <c r="D5387" s="63"/>
      <c r="E5387" s="58"/>
      <c r="F5387" s="58"/>
      <c r="G5387" s="44"/>
      <c r="H5387" s="45"/>
      <c r="I5387" s="45"/>
      <c r="J5387" s="40" t="str">
        <f t="shared" si="515"/>
        <v/>
      </c>
      <c r="K5387" s="39" t="str">
        <f t="shared" si="517"/>
        <v/>
      </c>
      <c r="M5387" s="3"/>
      <c r="AB5387" s="17" t="str">
        <f t="shared" si="516"/>
        <v>-1</v>
      </c>
      <c r="AC5387" s="17">
        <f>IFERROR(INDEX(Factors!$C$59:$C$70,MATCH(AB5387,Factors!$B$59:$B$70,1),1),0)</f>
        <v>0</v>
      </c>
      <c r="AD5387" s="17">
        <f t="shared" si="518"/>
        <v>0</v>
      </c>
      <c r="AE5387" s="17">
        <f>IFERROR(INDEX(Factors!$B$6:$B$15,MATCH('INPUT - Census'!E5387,Factors!$C$6:$C$15,0),1),0)</f>
        <v>0</v>
      </c>
      <c r="AF5387" s="18">
        <f>IFERROR(INDEX(Factors!$B$16:$B$39,MATCH('INPUT - Census'!C5387,Factors!$C$16:$C$35,0),1),0)</f>
        <v>0</v>
      </c>
      <c r="AG5387" s="19">
        <f>IFERROR(INDEX(Factors!$B$40:$B$44,MATCH('INPUT - Census'!F5387,Factors!$C$40:$C$44,0),1),0)</f>
        <v>0</v>
      </c>
      <c r="AH5387" s="21" t="str">
        <f t="shared" si="520"/>
        <v/>
      </c>
      <c r="AI5387" s="1" t="str">
        <f>IFERROR(VLOOKUP(H5387,Factors!$C$45:$D$48,2,0),"")</f>
        <v/>
      </c>
      <c r="AJ5387" t="b">
        <f t="shared" si="519"/>
        <v>0</v>
      </c>
    </row>
    <row r="5388" spans="2:36" ht="14.4" x14ac:dyDescent="0.3">
      <c r="B5388" s="70"/>
      <c r="C5388" s="58"/>
      <c r="D5388" s="63"/>
      <c r="E5388" s="58"/>
      <c r="F5388" s="58"/>
      <c r="G5388" s="44"/>
      <c r="H5388" s="45"/>
      <c r="I5388" s="45"/>
      <c r="J5388" s="40" t="str">
        <f t="shared" si="515"/>
        <v/>
      </c>
      <c r="K5388" s="39" t="str">
        <f t="shared" si="517"/>
        <v/>
      </c>
      <c r="M5388" s="3"/>
      <c r="AB5388" s="17" t="str">
        <f t="shared" si="516"/>
        <v>-1</v>
      </c>
      <c r="AC5388" s="17">
        <f>IFERROR(INDEX(Factors!$C$59:$C$70,MATCH(AB5388,Factors!$B$59:$B$70,1),1),0)</f>
        <v>0</v>
      </c>
      <c r="AD5388" s="17">
        <f t="shared" si="518"/>
        <v>0</v>
      </c>
      <c r="AE5388" s="17">
        <f>IFERROR(INDEX(Factors!$B$6:$B$15,MATCH('INPUT - Census'!E5388,Factors!$C$6:$C$15,0),1),0)</f>
        <v>0</v>
      </c>
      <c r="AF5388" s="18">
        <f>IFERROR(INDEX(Factors!$B$16:$B$39,MATCH('INPUT - Census'!C5388,Factors!$C$16:$C$35,0),1),0)</f>
        <v>0</v>
      </c>
      <c r="AG5388" s="19">
        <f>IFERROR(INDEX(Factors!$B$40:$B$44,MATCH('INPUT - Census'!F5388,Factors!$C$40:$C$44,0),1),0)</f>
        <v>0</v>
      </c>
      <c r="AH5388" s="21" t="str">
        <f t="shared" si="520"/>
        <v/>
      </c>
      <c r="AI5388" s="1" t="str">
        <f>IFERROR(VLOOKUP(H5388,Factors!$C$45:$D$48,2,0),"")</f>
        <v/>
      </c>
      <c r="AJ5388" t="b">
        <f t="shared" si="519"/>
        <v>0</v>
      </c>
    </row>
    <row r="5389" spans="2:36" ht="14.4" x14ac:dyDescent="0.3">
      <c r="B5389" s="70"/>
      <c r="C5389" s="58"/>
      <c r="D5389" s="63"/>
      <c r="E5389" s="58"/>
      <c r="F5389" s="58"/>
      <c r="G5389" s="44"/>
      <c r="H5389" s="45"/>
      <c r="I5389" s="45"/>
      <c r="J5389" s="40" t="str">
        <f t="shared" si="515"/>
        <v/>
      </c>
      <c r="K5389" s="39" t="str">
        <f t="shared" si="517"/>
        <v/>
      </c>
      <c r="M5389" s="3"/>
      <c r="AB5389" s="17" t="str">
        <f t="shared" si="516"/>
        <v>-1</v>
      </c>
      <c r="AC5389" s="17">
        <f>IFERROR(INDEX(Factors!$C$59:$C$70,MATCH(AB5389,Factors!$B$59:$B$70,1),1),0)</f>
        <v>0</v>
      </c>
      <c r="AD5389" s="17">
        <f t="shared" si="518"/>
        <v>0</v>
      </c>
      <c r="AE5389" s="17">
        <f>IFERROR(INDEX(Factors!$B$6:$B$15,MATCH('INPUT - Census'!E5389,Factors!$C$6:$C$15,0),1),0)</f>
        <v>0</v>
      </c>
      <c r="AF5389" s="18">
        <f>IFERROR(INDEX(Factors!$B$16:$B$39,MATCH('INPUT - Census'!C5389,Factors!$C$16:$C$35,0),1),0)</f>
        <v>0</v>
      </c>
      <c r="AG5389" s="19">
        <f>IFERROR(INDEX(Factors!$B$40:$B$44,MATCH('INPUT - Census'!F5389,Factors!$C$40:$C$44,0),1),0)</f>
        <v>0</v>
      </c>
      <c r="AH5389" s="21" t="str">
        <f t="shared" si="520"/>
        <v/>
      </c>
      <c r="AI5389" s="1" t="str">
        <f>IFERROR(VLOOKUP(H5389,Factors!$C$45:$D$48,2,0),"")</f>
        <v/>
      </c>
      <c r="AJ5389" t="b">
        <f t="shared" si="519"/>
        <v>0</v>
      </c>
    </row>
    <row r="5390" spans="2:36" ht="14.4" x14ac:dyDescent="0.3">
      <c r="B5390" s="70"/>
      <c r="C5390" s="58"/>
      <c r="D5390" s="63"/>
      <c r="E5390" s="58"/>
      <c r="F5390" s="58"/>
      <c r="G5390" s="44"/>
      <c r="H5390" s="45"/>
      <c r="I5390" s="45"/>
      <c r="J5390" s="40" t="str">
        <f t="shared" si="515"/>
        <v/>
      </c>
      <c r="K5390" s="39" t="str">
        <f t="shared" si="517"/>
        <v/>
      </c>
      <c r="M5390" s="3"/>
      <c r="AB5390" s="17" t="str">
        <f t="shared" si="516"/>
        <v>-1</v>
      </c>
      <c r="AC5390" s="17">
        <f>IFERROR(INDEX(Factors!$C$59:$C$70,MATCH(AB5390,Factors!$B$59:$B$70,1),1),0)</f>
        <v>0</v>
      </c>
      <c r="AD5390" s="17">
        <f t="shared" si="518"/>
        <v>0</v>
      </c>
      <c r="AE5390" s="17">
        <f>IFERROR(INDEX(Factors!$B$6:$B$15,MATCH('INPUT - Census'!E5390,Factors!$C$6:$C$15,0),1),0)</f>
        <v>0</v>
      </c>
      <c r="AF5390" s="18">
        <f>IFERROR(INDEX(Factors!$B$16:$B$39,MATCH('INPUT - Census'!C5390,Factors!$C$16:$C$35,0),1),0)</f>
        <v>0</v>
      </c>
      <c r="AG5390" s="19">
        <f>IFERROR(INDEX(Factors!$B$40:$B$44,MATCH('INPUT - Census'!F5390,Factors!$C$40:$C$44,0),1),0)</f>
        <v>0</v>
      </c>
      <c r="AH5390" s="21" t="str">
        <f t="shared" si="520"/>
        <v/>
      </c>
      <c r="AI5390" s="1" t="str">
        <f>IFERROR(VLOOKUP(H5390,Factors!$C$45:$D$48,2,0),"")</f>
        <v/>
      </c>
      <c r="AJ5390" t="b">
        <f t="shared" si="519"/>
        <v>0</v>
      </c>
    </row>
    <row r="5391" spans="2:36" ht="14.4" x14ac:dyDescent="0.3">
      <c r="B5391" s="70"/>
      <c r="C5391" s="58"/>
      <c r="D5391" s="63"/>
      <c r="E5391" s="58"/>
      <c r="F5391" s="58"/>
      <c r="G5391" s="44"/>
      <c r="H5391" s="45"/>
      <c r="I5391" s="45"/>
      <c r="J5391" s="40" t="str">
        <f t="shared" si="515"/>
        <v/>
      </c>
      <c r="K5391" s="39" t="str">
        <f t="shared" si="517"/>
        <v/>
      </c>
      <c r="M5391" s="3"/>
      <c r="AB5391" s="17" t="str">
        <f t="shared" si="516"/>
        <v>-1</v>
      </c>
      <c r="AC5391" s="17">
        <f>IFERROR(INDEX(Factors!$C$59:$C$70,MATCH(AB5391,Factors!$B$59:$B$70,1),1),0)</f>
        <v>0</v>
      </c>
      <c r="AD5391" s="17">
        <f t="shared" si="518"/>
        <v>0</v>
      </c>
      <c r="AE5391" s="17">
        <f>IFERROR(INDEX(Factors!$B$6:$B$15,MATCH('INPUT - Census'!E5391,Factors!$C$6:$C$15,0),1),0)</f>
        <v>0</v>
      </c>
      <c r="AF5391" s="18">
        <f>IFERROR(INDEX(Factors!$B$16:$B$39,MATCH('INPUT - Census'!C5391,Factors!$C$16:$C$35,0),1),0)</f>
        <v>0</v>
      </c>
      <c r="AG5391" s="19">
        <f>IFERROR(INDEX(Factors!$B$40:$B$44,MATCH('INPUT - Census'!F5391,Factors!$C$40:$C$44,0),1),0)</f>
        <v>0</v>
      </c>
      <c r="AH5391" s="21" t="str">
        <f t="shared" si="520"/>
        <v/>
      </c>
      <c r="AI5391" s="1" t="str">
        <f>IFERROR(VLOOKUP(H5391,Factors!$C$45:$D$48,2,0),"")</f>
        <v/>
      </c>
      <c r="AJ5391" t="b">
        <f t="shared" si="519"/>
        <v>0</v>
      </c>
    </row>
    <row r="5392" spans="2:36" ht="14.4" x14ac:dyDescent="0.3">
      <c r="B5392" s="70"/>
      <c r="C5392" s="58"/>
      <c r="D5392" s="63"/>
      <c r="E5392" s="58"/>
      <c r="F5392" s="58"/>
      <c r="G5392" s="44"/>
      <c r="H5392" s="45"/>
      <c r="I5392" s="45"/>
      <c r="J5392" s="40" t="str">
        <f t="shared" si="515"/>
        <v/>
      </c>
      <c r="K5392" s="39" t="str">
        <f t="shared" si="517"/>
        <v/>
      </c>
      <c r="M5392" s="3"/>
      <c r="AB5392" s="17" t="str">
        <f t="shared" si="516"/>
        <v>-1</v>
      </c>
      <c r="AC5392" s="17">
        <f>IFERROR(INDEX(Factors!$C$59:$C$70,MATCH(AB5392,Factors!$B$59:$B$70,1),1),0)</f>
        <v>0</v>
      </c>
      <c r="AD5392" s="17">
        <f t="shared" si="518"/>
        <v>0</v>
      </c>
      <c r="AE5392" s="17">
        <f>IFERROR(INDEX(Factors!$B$6:$B$15,MATCH('INPUT - Census'!E5392,Factors!$C$6:$C$15,0),1),0)</f>
        <v>0</v>
      </c>
      <c r="AF5392" s="18">
        <f>IFERROR(INDEX(Factors!$B$16:$B$39,MATCH('INPUT - Census'!C5392,Factors!$C$16:$C$35,0),1),0)</f>
        <v>0</v>
      </c>
      <c r="AG5392" s="19">
        <f>IFERROR(INDEX(Factors!$B$40:$B$44,MATCH('INPUT - Census'!F5392,Factors!$C$40:$C$44,0),1),0)</f>
        <v>0</v>
      </c>
      <c r="AH5392" s="21" t="str">
        <f t="shared" si="520"/>
        <v/>
      </c>
      <c r="AI5392" s="1" t="str">
        <f>IFERROR(VLOOKUP(H5392,Factors!$C$45:$D$48,2,0),"")</f>
        <v/>
      </c>
      <c r="AJ5392" t="b">
        <f t="shared" si="519"/>
        <v>0</v>
      </c>
    </row>
    <row r="5393" spans="2:36" ht="14.4" x14ac:dyDescent="0.3">
      <c r="B5393" s="70"/>
      <c r="C5393" s="58"/>
      <c r="D5393" s="63"/>
      <c r="E5393" s="58"/>
      <c r="F5393" s="58"/>
      <c r="G5393" s="44"/>
      <c r="H5393" s="45"/>
      <c r="I5393" s="45"/>
      <c r="J5393" s="40" t="str">
        <f t="shared" si="515"/>
        <v/>
      </c>
      <c r="K5393" s="39" t="str">
        <f t="shared" si="517"/>
        <v/>
      </c>
      <c r="M5393" s="3"/>
      <c r="AB5393" s="17" t="str">
        <f t="shared" si="516"/>
        <v>-1</v>
      </c>
      <c r="AC5393" s="17">
        <f>IFERROR(INDEX(Factors!$C$59:$C$70,MATCH(AB5393,Factors!$B$59:$B$70,1),1),0)</f>
        <v>0</v>
      </c>
      <c r="AD5393" s="17">
        <f t="shared" si="518"/>
        <v>0</v>
      </c>
      <c r="AE5393" s="17">
        <f>IFERROR(INDEX(Factors!$B$6:$B$15,MATCH('INPUT - Census'!E5393,Factors!$C$6:$C$15,0),1),0)</f>
        <v>0</v>
      </c>
      <c r="AF5393" s="18">
        <f>IFERROR(INDEX(Factors!$B$16:$B$39,MATCH('INPUT - Census'!C5393,Factors!$C$16:$C$35,0),1),0)</f>
        <v>0</v>
      </c>
      <c r="AG5393" s="19">
        <f>IFERROR(INDEX(Factors!$B$40:$B$44,MATCH('INPUT - Census'!F5393,Factors!$C$40:$C$44,0),1),0)</f>
        <v>0</v>
      </c>
      <c r="AH5393" s="21" t="str">
        <f t="shared" si="520"/>
        <v/>
      </c>
      <c r="AI5393" s="1" t="str">
        <f>IFERROR(VLOOKUP(H5393,Factors!$C$45:$D$48,2,0),"")</f>
        <v/>
      </c>
      <c r="AJ5393" t="b">
        <f t="shared" si="519"/>
        <v>0</v>
      </c>
    </row>
    <row r="5394" spans="2:36" ht="14.4" x14ac:dyDescent="0.3">
      <c r="B5394" s="70"/>
      <c r="C5394" s="58"/>
      <c r="D5394" s="63"/>
      <c r="E5394" s="58"/>
      <c r="F5394" s="58"/>
      <c r="G5394" s="44"/>
      <c r="H5394" s="45"/>
      <c r="I5394" s="45"/>
      <c r="J5394" s="40" t="str">
        <f t="shared" si="515"/>
        <v/>
      </c>
      <c r="K5394" s="39" t="str">
        <f t="shared" si="517"/>
        <v/>
      </c>
      <c r="M5394" s="3"/>
      <c r="AB5394" s="17" t="str">
        <f t="shared" si="516"/>
        <v>-1</v>
      </c>
      <c r="AC5394" s="17">
        <f>IFERROR(INDEX(Factors!$C$59:$C$70,MATCH(AB5394,Factors!$B$59:$B$70,1),1),0)</f>
        <v>0</v>
      </c>
      <c r="AD5394" s="17">
        <f t="shared" si="518"/>
        <v>0</v>
      </c>
      <c r="AE5394" s="17">
        <f>IFERROR(INDEX(Factors!$B$6:$B$15,MATCH('INPUT - Census'!E5394,Factors!$C$6:$C$15,0),1),0)</f>
        <v>0</v>
      </c>
      <c r="AF5394" s="18">
        <f>IFERROR(INDEX(Factors!$B$16:$B$39,MATCH('INPUT - Census'!C5394,Factors!$C$16:$C$35,0),1),0)</f>
        <v>0</v>
      </c>
      <c r="AG5394" s="19">
        <f>IFERROR(INDEX(Factors!$B$40:$B$44,MATCH('INPUT - Census'!F5394,Factors!$C$40:$C$44,0),1),0)</f>
        <v>0</v>
      </c>
      <c r="AH5394" s="21" t="str">
        <f t="shared" si="520"/>
        <v/>
      </c>
      <c r="AI5394" s="1" t="str">
        <f>IFERROR(VLOOKUP(H5394,Factors!$C$45:$D$48,2,0),"")</f>
        <v/>
      </c>
      <c r="AJ5394" t="b">
        <f t="shared" si="519"/>
        <v>0</v>
      </c>
    </row>
    <row r="5395" spans="2:36" ht="14.4" x14ac:dyDescent="0.3">
      <c r="B5395" s="70"/>
      <c r="C5395" s="58"/>
      <c r="D5395" s="63"/>
      <c r="E5395" s="58"/>
      <c r="F5395" s="58"/>
      <c r="G5395" s="44"/>
      <c r="H5395" s="45"/>
      <c r="I5395" s="45"/>
      <c r="J5395" s="40" t="str">
        <f t="shared" si="515"/>
        <v/>
      </c>
      <c r="K5395" s="39" t="str">
        <f t="shared" si="517"/>
        <v/>
      </c>
      <c r="M5395" s="3"/>
      <c r="AB5395" s="17" t="str">
        <f t="shared" si="516"/>
        <v>-1</v>
      </c>
      <c r="AC5395" s="17">
        <f>IFERROR(INDEX(Factors!$C$59:$C$70,MATCH(AB5395,Factors!$B$59:$B$70,1),1),0)</f>
        <v>0</v>
      </c>
      <c r="AD5395" s="17">
        <f t="shared" si="518"/>
        <v>0</v>
      </c>
      <c r="AE5395" s="17">
        <f>IFERROR(INDEX(Factors!$B$6:$B$15,MATCH('INPUT - Census'!E5395,Factors!$C$6:$C$15,0),1),0)</f>
        <v>0</v>
      </c>
      <c r="AF5395" s="18">
        <f>IFERROR(INDEX(Factors!$B$16:$B$39,MATCH('INPUT - Census'!C5395,Factors!$C$16:$C$35,0),1),0)</f>
        <v>0</v>
      </c>
      <c r="AG5395" s="19">
        <f>IFERROR(INDEX(Factors!$B$40:$B$44,MATCH('INPUT - Census'!F5395,Factors!$C$40:$C$44,0),1),0)</f>
        <v>0</v>
      </c>
      <c r="AH5395" s="21" t="str">
        <f t="shared" si="520"/>
        <v/>
      </c>
      <c r="AI5395" s="1" t="str">
        <f>IFERROR(VLOOKUP(H5395,Factors!$C$45:$D$48,2,0),"")</f>
        <v/>
      </c>
      <c r="AJ5395" t="b">
        <f t="shared" si="519"/>
        <v>0</v>
      </c>
    </row>
    <row r="5396" spans="2:36" ht="14.4" x14ac:dyDescent="0.3">
      <c r="B5396" s="70"/>
      <c r="C5396" s="58"/>
      <c r="D5396" s="63"/>
      <c r="E5396" s="58"/>
      <c r="F5396" s="58"/>
      <c r="G5396" s="44"/>
      <c r="H5396" s="45"/>
      <c r="I5396" s="45"/>
      <c r="J5396" s="40" t="str">
        <f t="shared" si="515"/>
        <v/>
      </c>
      <c r="K5396" s="39" t="str">
        <f t="shared" si="517"/>
        <v/>
      </c>
      <c r="M5396" s="3"/>
      <c r="AB5396" s="17" t="str">
        <f t="shared" si="516"/>
        <v>-1</v>
      </c>
      <c r="AC5396" s="17">
        <f>IFERROR(INDEX(Factors!$C$59:$C$70,MATCH(AB5396,Factors!$B$59:$B$70,1),1),0)</f>
        <v>0</v>
      </c>
      <c r="AD5396" s="17">
        <f t="shared" si="518"/>
        <v>0</v>
      </c>
      <c r="AE5396" s="17">
        <f>IFERROR(INDEX(Factors!$B$6:$B$15,MATCH('INPUT - Census'!E5396,Factors!$C$6:$C$15,0),1),0)</f>
        <v>0</v>
      </c>
      <c r="AF5396" s="18">
        <f>IFERROR(INDEX(Factors!$B$16:$B$39,MATCH('INPUT - Census'!C5396,Factors!$C$16:$C$35,0),1),0)</f>
        <v>0</v>
      </c>
      <c r="AG5396" s="19">
        <f>IFERROR(INDEX(Factors!$B$40:$B$44,MATCH('INPUT - Census'!F5396,Factors!$C$40:$C$44,0),1),0)</f>
        <v>0</v>
      </c>
      <c r="AH5396" s="21" t="str">
        <f t="shared" si="520"/>
        <v/>
      </c>
      <c r="AI5396" s="1" t="str">
        <f>IFERROR(VLOOKUP(H5396,Factors!$C$45:$D$48,2,0),"")</f>
        <v/>
      </c>
      <c r="AJ5396" t="b">
        <f t="shared" si="519"/>
        <v>0</v>
      </c>
    </row>
    <row r="5397" spans="2:36" ht="14.4" x14ac:dyDescent="0.3">
      <c r="B5397" s="70"/>
      <c r="C5397" s="58"/>
      <c r="D5397" s="63"/>
      <c r="E5397" s="58"/>
      <c r="F5397" s="58"/>
      <c r="G5397" s="44"/>
      <c r="H5397" s="45"/>
      <c r="I5397" s="45"/>
      <c r="J5397" s="40" t="str">
        <f t="shared" si="515"/>
        <v/>
      </c>
      <c r="K5397" s="39" t="str">
        <f t="shared" si="517"/>
        <v/>
      </c>
      <c r="M5397" s="3"/>
      <c r="AB5397" s="17" t="str">
        <f t="shared" si="516"/>
        <v>-1</v>
      </c>
      <c r="AC5397" s="17">
        <f>IFERROR(INDEX(Factors!$C$59:$C$70,MATCH(AB5397,Factors!$B$59:$B$70,1),1),0)</f>
        <v>0</v>
      </c>
      <c r="AD5397" s="17">
        <f t="shared" si="518"/>
        <v>0</v>
      </c>
      <c r="AE5397" s="17">
        <f>IFERROR(INDEX(Factors!$B$6:$B$15,MATCH('INPUT - Census'!E5397,Factors!$C$6:$C$15,0),1),0)</f>
        <v>0</v>
      </c>
      <c r="AF5397" s="18">
        <f>IFERROR(INDEX(Factors!$B$16:$B$39,MATCH('INPUT - Census'!C5397,Factors!$C$16:$C$35,0),1),0)</f>
        <v>0</v>
      </c>
      <c r="AG5397" s="19">
        <f>IFERROR(INDEX(Factors!$B$40:$B$44,MATCH('INPUT - Census'!F5397,Factors!$C$40:$C$44,0),1),0)</f>
        <v>0</v>
      </c>
      <c r="AH5397" s="21" t="str">
        <f t="shared" si="520"/>
        <v/>
      </c>
      <c r="AI5397" s="1" t="str">
        <f>IFERROR(VLOOKUP(H5397,Factors!$C$45:$D$48,2,0),"")</f>
        <v/>
      </c>
      <c r="AJ5397" t="b">
        <f t="shared" si="519"/>
        <v>0</v>
      </c>
    </row>
    <row r="5398" spans="2:36" ht="14.4" x14ac:dyDescent="0.3">
      <c r="B5398" s="70"/>
      <c r="C5398" s="58"/>
      <c r="D5398" s="63"/>
      <c r="E5398" s="58"/>
      <c r="F5398" s="58"/>
      <c r="G5398" s="44"/>
      <c r="H5398" s="45"/>
      <c r="I5398" s="45"/>
      <c r="J5398" s="40" t="str">
        <f t="shared" si="515"/>
        <v/>
      </c>
      <c r="K5398" s="39" t="str">
        <f t="shared" si="517"/>
        <v/>
      </c>
      <c r="M5398" s="3"/>
      <c r="AB5398" s="17" t="str">
        <f t="shared" si="516"/>
        <v>-1</v>
      </c>
      <c r="AC5398" s="17">
        <f>IFERROR(INDEX(Factors!$C$59:$C$70,MATCH(AB5398,Factors!$B$59:$B$70,1),1),0)</f>
        <v>0</v>
      </c>
      <c r="AD5398" s="17">
        <f t="shared" si="518"/>
        <v>0</v>
      </c>
      <c r="AE5398" s="17">
        <f>IFERROR(INDEX(Factors!$B$6:$B$15,MATCH('INPUT - Census'!E5398,Factors!$C$6:$C$15,0),1),0)</f>
        <v>0</v>
      </c>
      <c r="AF5398" s="18">
        <f>IFERROR(INDEX(Factors!$B$16:$B$39,MATCH('INPUT - Census'!C5398,Factors!$C$16:$C$35,0),1),0)</f>
        <v>0</v>
      </c>
      <c r="AG5398" s="19">
        <f>IFERROR(INDEX(Factors!$B$40:$B$44,MATCH('INPUT - Census'!F5398,Factors!$C$40:$C$44,0),1),0)</f>
        <v>0</v>
      </c>
      <c r="AH5398" s="21" t="str">
        <f t="shared" si="520"/>
        <v/>
      </c>
      <c r="AI5398" s="1" t="str">
        <f>IFERROR(VLOOKUP(H5398,Factors!$C$45:$D$48,2,0),"")</f>
        <v/>
      </c>
      <c r="AJ5398" t="b">
        <f t="shared" si="519"/>
        <v>0</v>
      </c>
    </row>
    <row r="5399" spans="2:36" ht="14.4" x14ac:dyDescent="0.3">
      <c r="B5399" s="70"/>
      <c r="C5399" s="58"/>
      <c r="D5399" s="63"/>
      <c r="E5399" s="58"/>
      <c r="F5399" s="58"/>
      <c r="G5399" s="44"/>
      <c r="H5399" s="45"/>
      <c r="I5399" s="45"/>
      <c r="J5399" s="40" t="str">
        <f t="shared" si="515"/>
        <v/>
      </c>
      <c r="K5399" s="39" t="str">
        <f t="shared" si="517"/>
        <v/>
      </c>
      <c r="M5399" s="3"/>
      <c r="AB5399" s="17" t="str">
        <f t="shared" si="516"/>
        <v>-1</v>
      </c>
      <c r="AC5399" s="17">
        <f>IFERROR(INDEX(Factors!$C$59:$C$70,MATCH(AB5399,Factors!$B$59:$B$70,1),1),0)</f>
        <v>0</v>
      </c>
      <c r="AD5399" s="17">
        <f t="shared" si="518"/>
        <v>0</v>
      </c>
      <c r="AE5399" s="17">
        <f>IFERROR(INDEX(Factors!$B$6:$B$15,MATCH('INPUT - Census'!E5399,Factors!$C$6:$C$15,0),1),0)</f>
        <v>0</v>
      </c>
      <c r="AF5399" s="18">
        <f>IFERROR(INDEX(Factors!$B$16:$B$39,MATCH('INPUT - Census'!C5399,Factors!$C$16:$C$35,0),1),0)</f>
        <v>0</v>
      </c>
      <c r="AG5399" s="19">
        <f>IFERROR(INDEX(Factors!$B$40:$B$44,MATCH('INPUT - Census'!F5399,Factors!$C$40:$C$44,0),1),0)</f>
        <v>0</v>
      </c>
      <c r="AH5399" s="21" t="str">
        <f t="shared" si="520"/>
        <v/>
      </c>
      <c r="AI5399" s="1" t="str">
        <f>IFERROR(VLOOKUP(H5399,Factors!$C$45:$D$48,2,0),"")</f>
        <v/>
      </c>
      <c r="AJ5399" t="b">
        <f t="shared" si="519"/>
        <v>0</v>
      </c>
    </row>
    <row r="5400" spans="2:36" ht="14.4" x14ac:dyDescent="0.3">
      <c r="B5400" s="70"/>
      <c r="C5400" s="58"/>
      <c r="D5400" s="63"/>
      <c r="E5400" s="58"/>
      <c r="F5400" s="58"/>
      <c r="G5400" s="44"/>
      <c r="H5400" s="45"/>
      <c r="I5400" s="45"/>
      <c r="J5400" s="40" t="str">
        <f t="shared" si="515"/>
        <v/>
      </c>
      <c r="K5400" s="39" t="str">
        <f t="shared" si="517"/>
        <v/>
      </c>
      <c r="M5400" s="3"/>
      <c r="AB5400" s="17" t="str">
        <f t="shared" si="516"/>
        <v>-1</v>
      </c>
      <c r="AC5400" s="17">
        <f>IFERROR(INDEX(Factors!$C$59:$C$70,MATCH(AB5400,Factors!$B$59:$B$70,1),1),0)</f>
        <v>0</v>
      </c>
      <c r="AD5400" s="17">
        <f t="shared" si="518"/>
        <v>0</v>
      </c>
      <c r="AE5400" s="17">
        <f>IFERROR(INDEX(Factors!$B$6:$B$15,MATCH('INPUT - Census'!E5400,Factors!$C$6:$C$15,0),1),0)</f>
        <v>0</v>
      </c>
      <c r="AF5400" s="18">
        <f>IFERROR(INDEX(Factors!$B$16:$B$39,MATCH('INPUT - Census'!C5400,Factors!$C$16:$C$35,0),1),0)</f>
        <v>0</v>
      </c>
      <c r="AG5400" s="19">
        <f>IFERROR(INDEX(Factors!$B$40:$B$44,MATCH('INPUT - Census'!F5400,Factors!$C$40:$C$44,0),1),0)</f>
        <v>0</v>
      </c>
      <c r="AH5400" s="21" t="str">
        <f t="shared" si="520"/>
        <v/>
      </c>
      <c r="AI5400" s="1" t="str">
        <f>IFERROR(VLOOKUP(H5400,Factors!$C$45:$D$48,2,0),"")</f>
        <v/>
      </c>
      <c r="AJ5400" t="b">
        <f t="shared" si="519"/>
        <v>0</v>
      </c>
    </row>
    <row r="5401" spans="2:36" ht="14.4" x14ac:dyDescent="0.3">
      <c r="B5401" s="70"/>
      <c r="C5401" s="58"/>
      <c r="D5401" s="63"/>
      <c r="E5401" s="58"/>
      <c r="F5401" s="58"/>
      <c r="G5401" s="44"/>
      <c r="H5401" s="45"/>
      <c r="I5401" s="45"/>
      <c r="J5401" s="40" t="str">
        <f t="shared" si="515"/>
        <v/>
      </c>
      <c r="K5401" s="39" t="str">
        <f t="shared" si="517"/>
        <v/>
      </c>
      <c r="M5401" s="3"/>
      <c r="AB5401" s="17" t="str">
        <f t="shared" si="516"/>
        <v>-1</v>
      </c>
      <c r="AC5401" s="17">
        <f>IFERROR(INDEX(Factors!$C$59:$C$70,MATCH(AB5401,Factors!$B$59:$B$70,1),1),0)</f>
        <v>0</v>
      </c>
      <c r="AD5401" s="17">
        <f t="shared" si="518"/>
        <v>0</v>
      </c>
      <c r="AE5401" s="17">
        <f>IFERROR(INDEX(Factors!$B$6:$B$15,MATCH('INPUT - Census'!E5401,Factors!$C$6:$C$15,0),1),0)</f>
        <v>0</v>
      </c>
      <c r="AF5401" s="18">
        <f>IFERROR(INDEX(Factors!$B$16:$B$39,MATCH('INPUT - Census'!C5401,Factors!$C$16:$C$35,0),1),0)</f>
        <v>0</v>
      </c>
      <c r="AG5401" s="19">
        <f>IFERROR(INDEX(Factors!$B$40:$B$44,MATCH('INPUT - Census'!F5401,Factors!$C$40:$C$44,0),1),0)</f>
        <v>0</v>
      </c>
      <c r="AH5401" s="21" t="str">
        <f t="shared" si="520"/>
        <v/>
      </c>
      <c r="AI5401" s="1" t="str">
        <f>IFERROR(VLOOKUP(H5401,Factors!$C$45:$D$48,2,0),"")</f>
        <v/>
      </c>
      <c r="AJ5401" t="b">
        <f t="shared" si="519"/>
        <v>0</v>
      </c>
    </row>
    <row r="5402" spans="2:36" ht="14.4" x14ac:dyDescent="0.3">
      <c r="B5402" s="70"/>
      <c r="C5402" s="58"/>
      <c r="D5402" s="63"/>
      <c r="E5402" s="58"/>
      <c r="F5402" s="58"/>
      <c r="G5402" s="44"/>
      <c r="H5402" s="45"/>
      <c r="I5402" s="45"/>
      <c r="J5402" s="40" t="str">
        <f t="shared" si="515"/>
        <v/>
      </c>
      <c r="K5402" s="39" t="str">
        <f t="shared" si="517"/>
        <v/>
      </c>
      <c r="M5402" s="3"/>
      <c r="AB5402" s="17" t="str">
        <f t="shared" si="516"/>
        <v>-1</v>
      </c>
      <c r="AC5402" s="17">
        <f>IFERROR(INDEX(Factors!$C$59:$C$70,MATCH(AB5402,Factors!$B$59:$B$70,1),1),0)</f>
        <v>0</v>
      </c>
      <c r="AD5402" s="17">
        <f t="shared" si="518"/>
        <v>0</v>
      </c>
      <c r="AE5402" s="17">
        <f>IFERROR(INDEX(Factors!$B$6:$B$15,MATCH('INPUT - Census'!E5402,Factors!$C$6:$C$15,0),1),0)</f>
        <v>0</v>
      </c>
      <c r="AF5402" s="18">
        <f>IFERROR(INDEX(Factors!$B$16:$B$39,MATCH('INPUT - Census'!C5402,Factors!$C$16:$C$35,0),1),0)</f>
        <v>0</v>
      </c>
      <c r="AG5402" s="19">
        <f>IFERROR(INDEX(Factors!$B$40:$B$44,MATCH('INPUT - Census'!F5402,Factors!$C$40:$C$44,0),1),0)</f>
        <v>0</v>
      </c>
      <c r="AH5402" s="21" t="str">
        <f t="shared" si="520"/>
        <v/>
      </c>
      <c r="AI5402" s="1" t="str">
        <f>IFERROR(VLOOKUP(H5402,Factors!$C$45:$D$48,2,0),"")</f>
        <v/>
      </c>
      <c r="AJ5402" t="b">
        <f t="shared" si="519"/>
        <v>0</v>
      </c>
    </row>
    <row r="5403" spans="2:36" ht="14.4" x14ac:dyDescent="0.3">
      <c r="B5403" s="70"/>
      <c r="C5403" s="58"/>
      <c r="D5403" s="63"/>
      <c r="E5403" s="58"/>
      <c r="F5403" s="58"/>
      <c r="G5403" s="44"/>
      <c r="H5403" s="45"/>
      <c r="I5403" s="45"/>
      <c r="J5403" s="40" t="str">
        <f t="shared" si="515"/>
        <v/>
      </c>
      <c r="K5403" s="39" t="str">
        <f t="shared" si="517"/>
        <v/>
      </c>
      <c r="M5403" s="3"/>
      <c r="AB5403" s="17" t="str">
        <f t="shared" si="516"/>
        <v>-1</v>
      </c>
      <c r="AC5403" s="17">
        <f>IFERROR(INDEX(Factors!$C$59:$C$70,MATCH(AB5403,Factors!$B$59:$B$70,1),1),0)</f>
        <v>0</v>
      </c>
      <c r="AD5403" s="17">
        <f t="shared" si="518"/>
        <v>0</v>
      </c>
      <c r="AE5403" s="17">
        <f>IFERROR(INDEX(Factors!$B$6:$B$15,MATCH('INPUT - Census'!E5403,Factors!$C$6:$C$15,0),1),0)</f>
        <v>0</v>
      </c>
      <c r="AF5403" s="18">
        <f>IFERROR(INDEX(Factors!$B$16:$B$39,MATCH('INPUT - Census'!C5403,Factors!$C$16:$C$35,0),1),0)</f>
        <v>0</v>
      </c>
      <c r="AG5403" s="19">
        <f>IFERROR(INDEX(Factors!$B$40:$B$44,MATCH('INPUT - Census'!F5403,Factors!$C$40:$C$44,0),1),0)</f>
        <v>0</v>
      </c>
      <c r="AH5403" s="21" t="str">
        <f t="shared" si="520"/>
        <v/>
      </c>
      <c r="AI5403" s="1" t="str">
        <f>IFERROR(VLOOKUP(H5403,Factors!$C$45:$D$48,2,0),"")</f>
        <v/>
      </c>
      <c r="AJ5403" t="b">
        <f t="shared" si="519"/>
        <v>0</v>
      </c>
    </row>
    <row r="5404" spans="2:36" ht="14.4" x14ac:dyDescent="0.3">
      <c r="B5404" s="70"/>
      <c r="C5404" s="58"/>
      <c r="D5404" s="63"/>
      <c r="E5404" s="58"/>
      <c r="F5404" s="58"/>
      <c r="G5404" s="44"/>
      <c r="H5404" s="45"/>
      <c r="I5404" s="45"/>
      <c r="J5404" s="40" t="str">
        <f t="shared" si="515"/>
        <v/>
      </c>
      <c r="K5404" s="39" t="str">
        <f t="shared" si="517"/>
        <v/>
      </c>
      <c r="M5404" s="3"/>
      <c r="AB5404" s="17" t="str">
        <f t="shared" si="516"/>
        <v>-1</v>
      </c>
      <c r="AC5404" s="17">
        <f>IFERROR(INDEX(Factors!$C$59:$C$70,MATCH(AB5404,Factors!$B$59:$B$70,1),1),0)</f>
        <v>0</v>
      </c>
      <c r="AD5404" s="17">
        <f t="shared" si="518"/>
        <v>0</v>
      </c>
      <c r="AE5404" s="17">
        <f>IFERROR(INDEX(Factors!$B$6:$B$15,MATCH('INPUT - Census'!E5404,Factors!$C$6:$C$15,0),1),0)</f>
        <v>0</v>
      </c>
      <c r="AF5404" s="18">
        <f>IFERROR(INDEX(Factors!$B$16:$B$39,MATCH('INPUT - Census'!C5404,Factors!$C$16:$C$35,0),1),0)</f>
        <v>0</v>
      </c>
      <c r="AG5404" s="19">
        <f>IFERROR(INDEX(Factors!$B$40:$B$44,MATCH('INPUT - Census'!F5404,Factors!$C$40:$C$44,0),1),0)</f>
        <v>0</v>
      </c>
      <c r="AH5404" s="21" t="str">
        <f t="shared" si="520"/>
        <v/>
      </c>
      <c r="AI5404" s="1" t="str">
        <f>IFERROR(VLOOKUP(H5404,Factors!$C$45:$D$48,2,0),"")</f>
        <v/>
      </c>
      <c r="AJ5404" t="b">
        <f t="shared" si="519"/>
        <v>0</v>
      </c>
    </row>
    <row r="5405" spans="2:36" ht="14.4" x14ac:dyDescent="0.3">
      <c r="B5405" s="70"/>
      <c r="C5405" s="58"/>
      <c r="D5405" s="63"/>
      <c r="E5405" s="58"/>
      <c r="F5405" s="58"/>
      <c r="G5405" s="44"/>
      <c r="H5405" s="45"/>
      <c r="I5405" s="45"/>
      <c r="J5405" s="40" t="str">
        <f t="shared" si="515"/>
        <v/>
      </c>
      <c r="K5405" s="39" t="str">
        <f t="shared" si="517"/>
        <v/>
      </c>
      <c r="M5405" s="3"/>
      <c r="AB5405" s="17" t="str">
        <f t="shared" si="516"/>
        <v>-1</v>
      </c>
      <c r="AC5405" s="17">
        <f>IFERROR(INDEX(Factors!$C$59:$C$70,MATCH(AB5405,Factors!$B$59:$B$70,1),1),0)</f>
        <v>0</v>
      </c>
      <c r="AD5405" s="17">
        <f t="shared" si="518"/>
        <v>0</v>
      </c>
      <c r="AE5405" s="17">
        <f>IFERROR(INDEX(Factors!$B$6:$B$15,MATCH('INPUT - Census'!E5405,Factors!$C$6:$C$15,0),1),0)</f>
        <v>0</v>
      </c>
      <c r="AF5405" s="18">
        <f>IFERROR(INDEX(Factors!$B$16:$B$39,MATCH('INPUT - Census'!C5405,Factors!$C$16:$C$35,0),1),0)</f>
        <v>0</v>
      </c>
      <c r="AG5405" s="19">
        <f>IFERROR(INDEX(Factors!$B$40:$B$44,MATCH('INPUT - Census'!F5405,Factors!$C$40:$C$44,0),1),0)</f>
        <v>0</v>
      </c>
      <c r="AH5405" s="21" t="str">
        <f t="shared" si="520"/>
        <v/>
      </c>
      <c r="AI5405" s="1" t="str">
        <f>IFERROR(VLOOKUP(H5405,Factors!$C$45:$D$48,2,0),"")</f>
        <v/>
      </c>
      <c r="AJ5405" t="b">
        <f t="shared" si="519"/>
        <v>0</v>
      </c>
    </row>
    <row r="5406" spans="2:36" ht="14.4" x14ac:dyDescent="0.3">
      <c r="B5406" s="70"/>
      <c r="C5406" s="58"/>
      <c r="D5406" s="63"/>
      <c r="E5406" s="58"/>
      <c r="F5406" s="58"/>
      <c r="G5406" s="44"/>
      <c r="H5406" s="45"/>
      <c r="I5406" s="45"/>
      <c r="J5406" s="40" t="str">
        <f t="shared" si="515"/>
        <v/>
      </c>
      <c r="K5406" s="39" t="str">
        <f t="shared" si="517"/>
        <v/>
      </c>
      <c r="M5406" s="3"/>
      <c r="AB5406" s="17" t="str">
        <f t="shared" si="516"/>
        <v>-1</v>
      </c>
      <c r="AC5406" s="17">
        <f>IFERROR(INDEX(Factors!$C$59:$C$70,MATCH(AB5406,Factors!$B$59:$B$70,1),1),0)</f>
        <v>0</v>
      </c>
      <c r="AD5406" s="17">
        <f t="shared" si="518"/>
        <v>0</v>
      </c>
      <c r="AE5406" s="17">
        <f>IFERROR(INDEX(Factors!$B$6:$B$15,MATCH('INPUT - Census'!E5406,Factors!$C$6:$C$15,0),1),0)</f>
        <v>0</v>
      </c>
      <c r="AF5406" s="18">
        <f>IFERROR(INDEX(Factors!$B$16:$B$39,MATCH('INPUT - Census'!C5406,Factors!$C$16:$C$35,0),1),0)</f>
        <v>0</v>
      </c>
      <c r="AG5406" s="19">
        <f>IFERROR(INDEX(Factors!$B$40:$B$44,MATCH('INPUT - Census'!F5406,Factors!$C$40:$C$44,0),1),0)</f>
        <v>0</v>
      </c>
      <c r="AH5406" s="21" t="str">
        <f t="shared" si="520"/>
        <v/>
      </c>
      <c r="AI5406" s="1" t="str">
        <f>IFERROR(VLOOKUP(H5406,Factors!$C$45:$D$48,2,0),"")</f>
        <v/>
      </c>
      <c r="AJ5406" t="b">
        <f t="shared" si="519"/>
        <v>0</v>
      </c>
    </row>
    <row r="5407" spans="2:36" ht="14.4" x14ac:dyDescent="0.3">
      <c r="B5407" s="70"/>
      <c r="C5407" s="58"/>
      <c r="D5407" s="63"/>
      <c r="E5407" s="58"/>
      <c r="F5407" s="58"/>
      <c r="G5407" s="44"/>
      <c r="H5407" s="45"/>
      <c r="I5407" s="45"/>
      <c r="J5407" s="40" t="str">
        <f t="shared" si="515"/>
        <v/>
      </c>
      <c r="K5407" s="39" t="str">
        <f t="shared" si="517"/>
        <v/>
      </c>
      <c r="M5407" s="3"/>
      <c r="AB5407" s="17" t="str">
        <f t="shared" si="516"/>
        <v>-1</v>
      </c>
      <c r="AC5407" s="17">
        <f>IFERROR(INDEX(Factors!$C$59:$C$70,MATCH(AB5407,Factors!$B$59:$B$70,1),1),0)</f>
        <v>0</v>
      </c>
      <c r="AD5407" s="17">
        <f t="shared" si="518"/>
        <v>0</v>
      </c>
      <c r="AE5407" s="17">
        <f>IFERROR(INDEX(Factors!$B$6:$B$15,MATCH('INPUT - Census'!E5407,Factors!$C$6:$C$15,0),1),0)</f>
        <v>0</v>
      </c>
      <c r="AF5407" s="18">
        <f>IFERROR(INDEX(Factors!$B$16:$B$39,MATCH('INPUT - Census'!C5407,Factors!$C$16:$C$35,0),1),0)</f>
        <v>0</v>
      </c>
      <c r="AG5407" s="19">
        <f>IFERROR(INDEX(Factors!$B$40:$B$44,MATCH('INPUT - Census'!F5407,Factors!$C$40:$C$44,0),1),0)</f>
        <v>0</v>
      </c>
      <c r="AH5407" s="21" t="str">
        <f t="shared" si="520"/>
        <v/>
      </c>
      <c r="AI5407" s="1" t="str">
        <f>IFERROR(VLOOKUP(H5407,Factors!$C$45:$D$48,2,0),"")</f>
        <v/>
      </c>
      <c r="AJ5407" t="b">
        <f t="shared" si="519"/>
        <v>0</v>
      </c>
    </row>
    <row r="5408" spans="2:36" ht="14.4" x14ac:dyDescent="0.3">
      <c r="B5408" s="70"/>
      <c r="C5408" s="58"/>
      <c r="D5408" s="63"/>
      <c r="E5408" s="58"/>
      <c r="F5408" s="58"/>
      <c r="G5408" s="44"/>
      <c r="H5408" s="45"/>
      <c r="I5408" s="45"/>
      <c r="J5408" s="40" t="str">
        <f t="shared" si="515"/>
        <v/>
      </c>
      <c r="K5408" s="39" t="str">
        <f t="shared" si="517"/>
        <v/>
      </c>
      <c r="M5408" s="3"/>
      <c r="AB5408" s="17" t="str">
        <f t="shared" si="516"/>
        <v>-1</v>
      </c>
      <c r="AC5408" s="17">
        <f>IFERROR(INDEX(Factors!$C$59:$C$70,MATCH(AB5408,Factors!$B$59:$B$70,1),1),0)</f>
        <v>0</v>
      </c>
      <c r="AD5408" s="17">
        <f t="shared" si="518"/>
        <v>0</v>
      </c>
      <c r="AE5408" s="17">
        <f>IFERROR(INDEX(Factors!$B$6:$B$15,MATCH('INPUT - Census'!E5408,Factors!$C$6:$C$15,0),1),0)</f>
        <v>0</v>
      </c>
      <c r="AF5408" s="18">
        <f>IFERROR(INDEX(Factors!$B$16:$B$39,MATCH('INPUT - Census'!C5408,Factors!$C$16:$C$35,0),1),0)</f>
        <v>0</v>
      </c>
      <c r="AG5408" s="19">
        <f>IFERROR(INDEX(Factors!$B$40:$B$44,MATCH('INPUT - Census'!F5408,Factors!$C$40:$C$44,0),1),0)</f>
        <v>0</v>
      </c>
      <c r="AH5408" s="21" t="str">
        <f t="shared" si="520"/>
        <v/>
      </c>
      <c r="AI5408" s="1" t="str">
        <f>IFERROR(VLOOKUP(H5408,Factors!$C$45:$D$48,2,0),"")</f>
        <v/>
      </c>
      <c r="AJ5408" t="b">
        <f t="shared" si="519"/>
        <v>0</v>
      </c>
    </row>
    <row r="5409" spans="2:36" ht="14.4" x14ac:dyDescent="0.3">
      <c r="B5409" s="70"/>
      <c r="C5409" s="58"/>
      <c r="D5409" s="63"/>
      <c r="E5409" s="58"/>
      <c r="F5409" s="58"/>
      <c r="G5409" s="44"/>
      <c r="H5409" s="45"/>
      <c r="I5409" s="45"/>
      <c r="J5409" s="40" t="str">
        <f t="shared" si="515"/>
        <v/>
      </c>
      <c r="K5409" s="39" t="str">
        <f t="shared" si="517"/>
        <v/>
      </c>
      <c r="M5409" s="3"/>
      <c r="AB5409" s="17" t="str">
        <f t="shared" si="516"/>
        <v>-1</v>
      </c>
      <c r="AC5409" s="17">
        <f>IFERROR(INDEX(Factors!$C$59:$C$70,MATCH(AB5409,Factors!$B$59:$B$70,1),1),0)</f>
        <v>0</v>
      </c>
      <c r="AD5409" s="17">
        <f t="shared" si="518"/>
        <v>0</v>
      </c>
      <c r="AE5409" s="17">
        <f>IFERROR(INDEX(Factors!$B$6:$B$15,MATCH('INPUT - Census'!E5409,Factors!$C$6:$C$15,0),1),0)</f>
        <v>0</v>
      </c>
      <c r="AF5409" s="18">
        <f>IFERROR(INDEX(Factors!$B$16:$B$39,MATCH('INPUT - Census'!C5409,Factors!$C$16:$C$35,0),1),0)</f>
        <v>0</v>
      </c>
      <c r="AG5409" s="19">
        <f>IFERROR(INDEX(Factors!$B$40:$B$44,MATCH('INPUT - Census'!F5409,Factors!$C$40:$C$44,0),1),0)</f>
        <v>0</v>
      </c>
      <c r="AH5409" s="21" t="str">
        <f t="shared" si="520"/>
        <v/>
      </c>
      <c r="AI5409" s="1" t="str">
        <f>IFERROR(VLOOKUP(H5409,Factors!$C$45:$D$48,2,0),"")</f>
        <v/>
      </c>
      <c r="AJ5409" t="b">
        <f t="shared" si="519"/>
        <v>0</v>
      </c>
    </row>
    <row r="5410" spans="2:36" ht="14.4" x14ac:dyDescent="0.3">
      <c r="B5410" s="70"/>
      <c r="C5410" s="58"/>
      <c r="D5410" s="63"/>
      <c r="E5410" s="58"/>
      <c r="F5410" s="58"/>
      <c r="G5410" s="44"/>
      <c r="H5410" s="45"/>
      <c r="I5410" s="45"/>
      <c r="J5410" s="40" t="str">
        <f t="shared" si="515"/>
        <v/>
      </c>
      <c r="K5410" s="39" t="str">
        <f t="shared" si="517"/>
        <v/>
      </c>
      <c r="M5410" s="3"/>
      <c r="AB5410" s="17" t="str">
        <f t="shared" si="516"/>
        <v>-1</v>
      </c>
      <c r="AC5410" s="17">
        <f>IFERROR(INDEX(Factors!$C$59:$C$70,MATCH(AB5410,Factors!$B$59:$B$70,1),1),0)</f>
        <v>0</v>
      </c>
      <c r="AD5410" s="17">
        <f t="shared" si="518"/>
        <v>0</v>
      </c>
      <c r="AE5410" s="17">
        <f>IFERROR(INDEX(Factors!$B$6:$B$15,MATCH('INPUT - Census'!E5410,Factors!$C$6:$C$15,0),1),0)</f>
        <v>0</v>
      </c>
      <c r="AF5410" s="18">
        <f>IFERROR(INDEX(Factors!$B$16:$B$39,MATCH('INPUT - Census'!C5410,Factors!$C$16:$C$35,0),1),0)</f>
        <v>0</v>
      </c>
      <c r="AG5410" s="19">
        <f>IFERROR(INDEX(Factors!$B$40:$B$44,MATCH('INPUT - Census'!F5410,Factors!$C$40:$C$44,0),1),0)</f>
        <v>0</v>
      </c>
      <c r="AH5410" s="21" t="str">
        <f t="shared" si="520"/>
        <v/>
      </c>
      <c r="AI5410" s="1" t="str">
        <f>IFERROR(VLOOKUP(H5410,Factors!$C$45:$D$48,2,0),"")</f>
        <v/>
      </c>
      <c r="AJ5410" t="b">
        <f t="shared" si="519"/>
        <v>0</v>
      </c>
    </row>
    <row r="5411" spans="2:36" ht="14.4" x14ac:dyDescent="0.3">
      <c r="B5411" s="70"/>
      <c r="C5411" s="58"/>
      <c r="D5411" s="63"/>
      <c r="E5411" s="58"/>
      <c r="F5411" s="58"/>
      <c r="G5411" s="44"/>
      <c r="H5411" s="45"/>
      <c r="I5411" s="45"/>
      <c r="J5411" s="40" t="str">
        <f t="shared" si="515"/>
        <v/>
      </c>
      <c r="K5411" s="39" t="str">
        <f t="shared" si="517"/>
        <v/>
      </c>
      <c r="M5411" s="3"/>
      <c r="AB5411" s="17" t="str">
        <f t="shared" si="516"/>
        <v>-1</v>
      </c>
      <c r="AC5411" s="17">
        <f>IFERROR(INDEX(Factors!$C$59:$C$70,MATCH(AB5411,Factors!$B$59:$B$70,1),1),0)</f>
        <v>0</v>
      </c>
      <c r="AD5411" s="17">
        <f t="shared" si="518"/>
        <v>0</v>
      </c>
      <c r="AE5411" s="17">
        <f>IFERROR(INDEX(Factors!$B$6:$B$15,MATCH('INPUT - Census'!E5411,Factors!$C$6:$C$15,0),1),0)</f>
        <v>0</v>
      </c>
      <c r="AF5411" s="18">
        <f>IFERROR(INDEX(Factors!$B$16:$B$39,MATCH('INPUT - Census'!C5411,Factors!$C$16:$C$35,0),1),0)</f>
        <v>0</v>
      </c>
      <c r="AG5411" s="19">
        <f>IFERROR(INDEX(Factors!$B$40:$B$44,MATCH('INPUT - Census'!F5411,Factors!$C$40:$C$44,0),1),0)</f>
        <v>0</v>
      </c>
      <c r="AH5411" s="21" t="str">
        <f t="shared" si="520"/>
        <v/>
      </c>
      <c r="AI5411" s="1" t="str">
        <f>IFERROR(VLOOKUP(H5411,Factors!$C$45:$D$48,2,0),"")</f>
        <v/>
      </c>
      <c r="AJ5411" t="b">
        <f t="shared" si="519"/>
        <v>0</v>
      </c>
    </row>
    <row r="5412" spans="2:36" ht="14.4" x14ac:dyDescent="0.3">
      <c r="B5412" s="70"/>
      <c r="C5412" s="58"/>
      <c r="D5412" s="63"/>
      <c r="E5412" s="58"/>
      <c r="F5412" s="58"/>
      <c r="G5412" s="44"/>
      <c r="H5412" s="45"/>
      <c r="I5412" s="45"/>
      <c r="J5412" s="40" t="str">
        <f t="shared" si="515"/>
        <v/>
      </c>
      <c r="K5412" s="39" t="str">
        <f t="shared" si="517"/>
        <v/>
      </c>
      <c r="M5412" s="3"/>
      <c r="AB5412" s="17" t="str">
        <f t="shared" si="516"/>
        <v>-1</v>
      </c>
      <c r="AC5412" s="17">
        <f>IFERROR(INDEX(Factors!$C$59:$C$70,MATCH(AB5412,Factors!$B$59:$B$70,1),1),0)</f>
        <v>0</v>
      </c>
      <c r="AD5412" s="17">
        <f t="shared" si="518"/>
        <v>0</v>
      </c>
      <c r="AE5412" s="17">
        <f>IFERROR(INDEX(Factors!$B$6:$B$15,MATCH('INPUT - Census'!E5412,Factors!$C$6:$C$15,0),1),0)</f>
        <v>0</v>
      </c>
      <c r="AF5412" s="18">
        <f>IFERROR(INDEX(Factors!$B$16:$B$39,MATCH('INPUT - Census'!C5412,Factors!$C$16:$C$35,0),1),0)</f>
        <v>0</v>
      </c>
      <c r="AG5412" s="19">
        <f>IFERROR(INDEX(Factors!$B$40:$B$44,MATCH('INPUT - Census'!F5412,Factors!$C$40:$C$44,0),1),0)</f>
        <v>0</v>
      </c>
      <c r="AH5412" s="21" t="str">
        <f t="shared" si="520"/>
        <v/>
      </c>
      <c r="AI5412" s="1" t="str">
        <f>IFERROR(VLOOKUP(H5412,Factors!$C$45:$D$48,2,0),"")</f>
        <v/>
      </c>
      <c r="AJ5412" t="b">
        <f t="shared" si="519"/>
        <v>0</v>
      </c>
    </row>
    <row r="5413" spans="2:36" ht="14.4" x14ac:dyDescent="0.3">
      <c r="B5413" s="70"/>
      <c r="C5413" s="58"/>
      <c r="D5413" s="63"/>
      <c r="E5413" s="58"/>
      <c r="F5413" s="58"/>
      <c r="G5413" s="44"/>
      <c r="H5413" s="45"/>
      <c r="I5413" s="45"/>
      <c r="J5413" s="40" t="str">
        <f t="shared" si="515"/>
        <v/>
      </c>
      <c r="K5413" s="39" t="str">
        <f t="shared" si="517"/>
        <v/>
      </c>
      <c r="M5413" s="3"/>
      <c r="AB5413" s="17" t="str">
        <f t="shared" si="516"/>
        <v>-1</v>
      </c>
      <c r="AC5413" s="17">
        <f>IFERROR(INDEX(Factors!$C$59:$C$70,MATCH(AB5413,Factors!$B$59:$B$70,1),1),0)</f>
        <v>0</v>
      </c>
      <c r="AD5413" s="17">
        <f t="shared" si="518"/>
        <v>0</v>
      </c>
      <c r="AE5413" s="17">
        <f>IFERROR(INDEX(Factors!$B$6:$B$15,MATCH('INPUT - Census'!E5413,Factors!$C$6:$C$15,0),1),0)</f>
        <v>0</v>
      </c>
      <c r="AF5413" s="18">
        <f>IFERROR(INDEX(Factors!$B$16:$B$39,MATCH('INPUT - Census'!C5413,Factors!$C$16:$C$35,0),1),0)</f>
        <v>0</v>
      </c>
      <c r="AG5413" s="19">
        <f>IFERROR(INDEX(Factors!$B$40:$B$44,MATCH('INPUT - Census'!F5413,Factors!$C$40:$C$44,0),1),0)</f>
        <v>0</v>
      </c>
      <c r="AH5413" s="21" t="str">
        <f t="shared" si="520"/>
        <v/>
      </c>
      <c r="AI5413" s="1" t="str">
        <f>IFERROR(VLOOKUP(H5413,Factors!$C$45:$D$48,2,0),"")</f>
        <v/>
      </c>
      <c r="AJ5413" t="b">
        <f t="shared" si="519"/>
        <v>0</v>
      </c>
    </row>
    <row r="5414" spans="2:36" ht="14.4" x14ac:dyDescent="0.3">
      <c r="B5414" s="70"/>
      <c r="C5414" s="58"/>
      <c r="D5414" s="63"/>
      <c r="E5414" s="58"/>
      <c r="F5414" s="58"/>
      <c r="G5414" s="44"/>
      <c r="H5414" s="45"/>
      <c r="I5414" s="45"/>
      <c r="J5414" s="40" t="str">
        <f t="shared" si="515"/>
        <v/>
      </c>
      <c r="K5414" s="39" t="str">
        <f t="shared" si="517"/>
        <v/>
      </c>
      <c r="M5414" s="3"/>
      <c r="AB5414" s="17" t="str">
        <f t="shared" si="516"/>
        <v>-1</v>
      </c>
      <c r="AC5414" s="17">
        <f>IFERROR(INDEX(Factors!$C$59:$C$70,MATCH(AB5414,Factors!$B$59:$B$70,1),1),0)</f>
        <v>0</v>
      </c>
      <c r="AD5414" s="17">
        <f t="shared" si="518"/>
        <v>0</v>
      </c>
      <c r="AE5414" s="17">
        <f>IFERROR(INDEX(Factors!$B$6:$B$15,MATCH('INPUT - Census'!E5414,Factors!$C$6:$C$15,0),1),0)</f>
        <v>0</v>
      </c>
      <c r="AF5414" s="18">
        <f>IFERROR(INDEX(Factors!$B$16:$B$39,MATCH('INPUT - Census'!C5414,Factors!$C$16:$C$35,0),1),0)</f>
        <v>0</v>
      </c>
      <c r="AG5414" s="19">
        <f>IFERROR(INDEX(Factors!$B$40:$B$44,MATCH('INPUT - Census'!F5414,Factors!$C$40:$C$44,0),1),0)</f>
        <v>0</v>
      </c>
      <c r="AH5414" s="21" t="str">
        <f t="shared" si="520"/>
        <v/>
      </c>
      <c r="AI5414" s="1" t="str">
        <f>IFERROR(VLOOKUP(H5414,Factors!$C$45:$D$48,2,0),"")</f>
        <v/>
      </c>
      <c r="AJ5414" t="b">
        <f t="shared" si="519"/>
        <v>0</v>
      </c>
    </row>
    <row r="5415" spans="2:36" ht="14.4" x14ac:dyDescent="0.3">
      <c r="B5415" s="70"/>
      <c r="C5415" s="58"/>
      <c r="D5415" s="63"/>
      <c r="E5415" s="58"/>
      <c r="F5415" s="58"/>
      <c r="G5415" s="44"/>
      <c r="H5415" s="45"/>
      <c r="I5415" s="45"/>
      <c r="J5415" s="40" t="str">
        <f t="shared" si="515"/>
        <v/>
      </c>
      <c r="K5415" s="39" t="str">
        <f t="shared" si="517"/>
        <v/>
      </c>
      <c r="M5415" s="3"/>
      <c r="AB5415" s="17" t="str">
        <f t="shared" si="516"/>
        <v>-1</v>
      </c>
      <c r="AC5415" s="17">
        <f>IFERROR(INDEX(Factors!$C$59:$C$70,MATCH(AB5415,Factors!$B$59:$B$70,1),1),0)</f>
        <v>0</v>
      </c>
      <c r="AD5415" s="17">
        <f t="shared" si="518"/>
        <v>0</v>
      </c>
      <c r="AE5415" s="17">
        <f>IFERROR(INDEX(Factors!$B$6:$B$15,MATCH('INPUT - Census'!E5415,Factors!$C$6:$C$15,0),1),0)</f>
        <v>0</v>
      </c>
      <c r="AF5415" s="18">
        <f>IFERROR(INDEX(Factors!$B$16:$B$39,MATCH('INPUT - Census'!C5415,Factors!$C$16:$C$35,0),1),0)</f>
        <v>0</v>
      </c>
      <c r="AG5415" s="19">
        <f>IFERROR(INDEX(Factors!$B$40:$B$44,MATCH('INPUT - Census'!F5415,Factors!$C$40:$C$44,0),1),0)</f>
        <v>0</v>
      </c>
      <c r="AH5415" s="21" t="str">
        <f t="shared" si="520"/>
        <v/>
      </c>
      <c r="AI5415" s="1" t="str">
        <f>IFERROR(VLOOKUP(H5415,Factors!$C$45:$D$48,2,0),"")</f>
        <v/>
      </c>
      <c r="AJ5415" t="b">
        <f t="shared" si="519"/>
        <v>0</v>
      </c>
    </row>
    <row r="5416" spans="2:36" ht="14.4" x14ac:dyDescent="0.3">
      <c r="B5416" s="70"/>
      <c r="C5416" s="58"/>
      <c r="D5416" s="63"/>
      <c r="E5416" s="58"/>
      <c r="F5416" s="58"/>
      <c r="G5416" s="44"/>
      <c r="H5416" s="45"/>
      <c r="I5416" s="45"/>
      <c r="J5416" s="40" t="str">
        <f t="shared" si="515"/>
        <v/>
      </c>
      <c r="K5416" s="39" t="str">
        <f t="shared" si="517"/>
        <v/>
      </c>
      <c r="M5416" s="3"/>
      <c r="AB5416" s="17" t="str">
        <f t="shared" si="516"/>
        <v>-1</v>
      </c>
      <c r="AC5416" s="17">
        <f>IFERROR(INDEX(Factors!$C$59:$C$70,MATCH(AB5416,Factors!$B$59:$B$70,1),1),0)</f>
        <v>0</v>
      </c>
      <c r="AD5416" s="17">
        <f t="shared" si="518"/>
        <v>0</v>
      </c>
      <c r="AE5416" s="17">
        <f>IFERROR(INDEX(Factors!$B$6:$B$15,MATCH('INPUT - Census'!E5416,Factors!$C$6:$C$15,0),1),0)</f>
        <v>0</v>
      </c>
      <c r="AF5416" s="18">
        <f>IFERROR(INDEX(Factors!$B$16:$B$39,MATCH('INPUT - Census'!C5416,Factors!$C$16:$C$35,0),1),0)</f>
        <v>0</v>
      </c>
      <c r="AG5416" s="19">
        <f>IFERROR(INDEX(Factors!$B$40:$B$44,MATCH('INPUT - Census'!F5416,Factors!$C$40:$C$44,0),1),0)</f>
        <v>0</v>
      </c>
      <c r="AH5416" s="21" t="str">
        <f t="shared" si="520"/>
        <v/>
      </c>
      <c r="AI5416" s="1" t="str">
        <f>IFERROR(VLOOKUP(H5416,Factors!$C$45:$D$48,2,0),"")</f>
        <v/>
      </c>
      <c r="AJ5416" t="b">
        <f t="shared" si="519"/>
        <v>0</v>
      </c>
    </row>
    <row r="5417" spans="2:36" ht="14.4" x14ac:dyDescent="0.3">
      <c r="B5417" s="70"/>
      <c r="C5417" s="58"/>
      <c r="D5417" s="63"/>
      <c r="E5417" s="58"/>
      <c r="F5417" s="58"/>
      <c r="G5417" s="44"/>
      <c r="H5417" s="45"/>
      <c r="I5417" s="45"/>
      <c r="J5417" s="40" t="str">
        <f t="shared" si="515"/>
        <v/>
      </c>
      <c r="K5417" s="39" t="str">
        <f t="shared" si="517"/>
        <v/>
      </c>
      <c r="M5417" s="3"/>
      <c r="AB5417" s="17" t="str">
        <f t="shared" si="516"/>
        <v>-1</v>
      </c>
      <c r="AC5417" s="17">
        <f>IFERROR(INDEX(Factors!$C$59:$C$70,MATCH(AB5417,Factors!$B$59:$B$70,1),1),0)</f>
        <v>0</v>
      </c>
      <c r="AD5417" s="17">
        <f t="shared" si="518"/>
        <v>0</v>
      </c>
      <c r="AE5417" s="17">
        <f>IFERROR(INDEX(Factors!$B$6:$B$15,MATCH('INPUT - Census'!E5417,Factors!$C$6:$C$15,0),1),0)</f>
        <v>0</v>
      </c>
      <c r="AF5417" s="18">
        <f>IFERROR(INDEX(Factors!$B$16:$B$39,MATCH('INPUT - Census'!C5417,Factors!$C$16:$C$35,0),1),0)</f>
        <v>0</v>
      </c>
      <c r="AG5417" s="19">
        <f>IFERROR(INDEX(Factors!$B$40:$B$44,MATCH('INPUT - Census'!F5417,Factors!$C$40:$C$44,0),1),0)</f>
        <v>0</v>
      </c>
      <c r="AH5417" s="21" t="str">
        <f t="shared" si="520"/>
        <v/>
      </c>
      <c r="AI5417" s="1" t="str">
        <f>IFERROR(VLOOKUP(H5417,Factors!$C$45:$D$48,2,0),"")</f>
        <v/>
      </c>
      <c r="AJ5417" t="b">
        <f t="shared" si="519"/>
        <v>0</v>
      </c>
    </row>
    <row r="5418" spans="2:36" ht="14.4" x14ac:dyDescent="0.3">
      <c r="B5418" s="70"/>
      <c r="C5418" s="58"/>
      <c r="D5418" s="63"/>
      <c r="E5418" s="58"/>
      <c r="F5418" s="58"/>
      <c r="G5418" s="44"/>
      <c r="H5418" s="45"/>
      <c r="I5418" s="45"/>
      <c r="J5418" s="40" t="str">
        <f t="shared" si="515"/>
        <v/>
      </c>
      <c r="K5418" s="39" t="str">
        <f t="shared" si="517"/>
        <v/>
      </c>
      <c r="M5418" s="3"/>
      <c r="AB5418" s="17" t="str">
        <f t="shared" si="516"/>
        <v>-1</v>
      </c>
      <c r="AC5418" s="17">
        <f>IFERROR(INDEX(Factors!$C$59:$C$70,MATCH(AB5418,Factors!$B$59:$B$70,1),1),0)</f>
        <v>0</v>
      </c>
      <c r="AD5418" s="17">
        <f t="shared" si="518"/>
        <v>0</v>
      </c>
      <c r="AE5418" s="17">
        <f>IFERROR(INDEX(Factors!$B$6:$B$15,MATCH('INPUT - Census'!E5418,Factors!$C$6:$C$15,0),1),0)</f>
        <v>0</v>
      </c>
      <c r="AF5418" s="18">
        <f>IFERROR(INDEX(Factors!$B$16:$B$39,MATCH('INPUT - Census'!C5418,Factors!$C$16:$C$35,0),1),0)</f>
        <v>0</v>
      </c>
      <c r="AG5418" s="19">
        <f>IFERROR(INDEX(Factors!$B$40:$B$44,MATCH('INPUT - Census'!F5418,Factors!$C$40:$C$44,0),1),0)</f>
        <v>0</v>
      </c>
      <c r="AH5418" s="21" t="str">
        <f t="shared" si="520"/>
        <v/>
      </c>
      <c r="AI5418" s="1" t="str">
        <f>IFERROR(VLOOKUP(H5418,Factors!$C$45:$D$48,2,0),"")</f>
        <v/>
      </c>
      <c r="AJ5418" t="b">
        <f t="shared" si="519"/>
        <v>0</v>
      </c>
    </row>
    <row r="5419" spans="2:36" ht="14.4" x14ac:dyDescent="0.3">
      <c r="B5419" s="70"/>
      <c r="C5419" s="58"/>
      <c r="D5419" s="63"/>
      <c r="E5419" s="58"/>
      <c r="F5419" s="58"/>
      <c r="G5419" s="44"/>
      <c r="H5419" s="45"/>
      <c r="I5419" s="45"/>
      <c r="J5419" s="40" t="str">
        <f t="shared" si="515"/>
        <v/>
      </c>
      <c r="K5419" s="39" t="str">
        <f t="shared" si="517"/>
        <v/>
      </c>
      <c r="M5419" s="3"/>
      <c r="AB5419" s="17" t="str">
        <f t="shared" si="516"/>
        <v>-1</v>
      </c>
      <c r="AC5419" s="17">
        <f>IFERROR(INDEX(Factors!$C$59:$C$70,MATCH(AB5419,Factors!$B$59:$B$70,1),1),0)</f>
        <v>0</v>
      </c>
      <c r="AD5419" s="17">
        <f t="shared" si="518"/>
        <v>0</v>
      </c>
      <c r="AE5419" s="17">
        <f>IFERROR(INDEX(Factors!$B$6:$B$15,MATCH('INPUT - Census'!E5419,Factors!$C$6:$C$15,0),1),0)</f>
        <v>0</v>
      </c>
      <c r="AF5419" s="18">
        <f>IFERROR(INDEX(Factors!$B$16:$B$39,MATCH('INPUT - Census'!C5419,Factors!$C$16:$C$35,0),1),0)</f>
        <v>0</v>
      </c>
      <c r="AG5419" s="19">
        <f>IFERROR(INDEX(Factors!$B$40:$B$44,MATCH('INPUT - Census'!F5419,Factors!$C$40:$C$44,0),1),0)</f>
        <v>0</v>
      </c>
      <c r="AH5419" s="21" t="str">
        <f t="shared" si="520"/>
        <v/>
      </c>
      <c r="AI5419" s="1" t="str">
        <f>IFERROR(VLOOKUP(H5419,Factors!$C$45:$D$48,2,0),"")</f>
        <v/>
      </c>
      <c r="AJ5419" t="b">
        <f t="shared" si="519"/>
        <v>0</v>
      </c>
    </row>
    <row r="5420" spans="2:36" ht="14.4" x14ac:dyDescent="0.3">
      <c r="B5420" s="70"/>
      <c r="C5420" s="58"/>
      <c r="D5420" s="63"/>
      <c r="E5420" s="58"/>
      <c r="F5420" s="58"/>
      <c r="G5420" s="44"/>
      <c r="H5420" s="45"/>
      <c r="I5420" s="45"/>
      <c r="J5420" s="40" t="str">
        <f t="shared" si="515"/>
        <v/>
      </c>
      <c r="K5420" s="39" t="str">
        <f t="shared" si="517"/>
        <v/>
      </c>
      <c r="M5420" s="3"/>
      <c r="AB5420" s="17" t="str">
        <f t="shared" si="516"/>
        <v>-1</v>
      </c>
      <c r="AC5420" s="17">
        <f>IFERROR(INDEX(Factors!$C$59:$C$70,MATCH(AB5420,Factors!$B$59:$B$70,1),1),0)</f>
        <v>0</v>
      </c>
      <c r="AD5420" s="17">
        <f t="shared" si="518"/>
        <v>0</v>
      </c>
      <c r="AE5420" s="17">
        <f>IFERROR(INDEX(Factors!$B$6:$B$15,MATCH('INPUT - Census'!E5420,Factors!$C$6:$C$15,0),1),0)</f>
        <v>0</v>
      </c>
      <c r="AF5420" s="18">
        <f>IFERROR(INDEX(Factors!$B$16:$B$39,MATCH('INPUT - Census'!C5420,Factors!$C$16:$C$35,0),1),0)</f>
        <v>0</v>
      </c>
      <c r="AG5420" s="19">
        <f>IFERROR(INDEX(Factors!$B$40:$B$44,MATCH('INPUT - Census'!F5420,Factors!$C$40:$C$44,0),1),0)</f>
        <v>0</v>
      </c>
      <c r="AH5420" s="21" t="str">
        <f t="shared" si="520"/>
        <v/>
      </c>
      <c r="AI5420" s="1" t="str">
        <f>IFERROR(VLOOKUP(H5420,Factors!$C$45:$D$48,2,0),"")</f>
        <v/>
      </c>
      <c r="AJ5420" t="b">
        <f t="shared" si="519"/>
        <v>0</v>
      </c>
    </row>
    <row r="5421" spans="2:36" ht="14.4" x14ac:dyDescent="0.3">
      <c r="B5421" s="70"/>
      <c r="C5421" s="58"/>
      <c r="D5421" s="63"/>
      <c r="E5421" s="58"/>
      <c r="F5421" s="58"/>
      <c r="G5421" s="44"/>
      <c r="H5421" s="45"/>
      <c r="I5421" s="45"/>
      <c r="J5421" s="40" t="str">
        <f t="shared" si="515"/>
        <v/>
      </c>
      <c r="K5421" s="39" t="str">
        <f t="shared" si="517"/>
        <v/>
      </c>
      <c r="M5421" s="3"/>
      <c r="AB5421" s="17" t="str">
        <f t="shared" si="516"/>
        <v>-1</v>
      </c>
      <c r="AC5421" s="17">
        <f>IFERROR(INDEX(Factors!$C$59:$C$70,MATCH(AB5421,Factors!$B$59:$B$70,1),1),0)</f>
        <v>0</v>
      </c>
      <c r="AD5421" s="17">
        <f t="shared" si="518"/>
        <v>0</v>
      </c>
      <c r="AE5421" s="17">
        <f>IFERROR(INDEX(Factors!$B$6:$B$15,MATCH('INPUT - Census'!E5421,Factors!$C$6:$C$15,0),1),0)</f>
        <v>0</v>
      </c>
      <c r="AF5421" s="18">
        <f>IFERROR(INDEX(Factors!$B$16:$B$39,MATCH('INPUT - Census'!C5421,Factors!$C$16:$C$35,0),1),0)</f>
        <v>0</v>
      </c>
      <c r="AG5421" s="19">
        <f>IFERROR(INDEX(Factors!$B$40:$B$44,MATCH('INPUT - Census'!F5421,Factors!$C$40:$C$44,0),1),0)</f>
        <v>0</v>
      </c>
      <c r="AH5421" s="21" t="str">
        <f t="shared" si="520"/>
        <v/>
      </c>
      <c r="AI5421" s="1" t="str">
        <f>IFERROR(VLOOKUP(H5421,Factors!$C$45:$D$48,2,0),"")</f>
        <v/>
      </c>
      <c r="AJ5421" t="b">
        <f t="shared" si="519"/>
        <v>0</v>
      </c>
    </row>
    <row r="5422" spans="2:36" ht="14.4" x14ac:dyDescent="0.3">
      <c r="B5422" s="70"/>
      <c r="C5422" s="58"/>
      <c r="D5422" s="63"/>
      <c r="E5422" s="58"/>
      <c r="F5422" s="58"/>
      <c r="G5422" s="44"/>
      <c r="H5422" s="45"/>
      <c r="I5422" s="45"/>
      <c r="J5422" s="40" t="str">
        <f t="shared" si="515"/>
        <v/>
      </c>
      <c r="K5422" s="39" t="str">
        <f t="shared" si="517"/>
        <v/>
      </c>
      <c r="M5422" s="3"/>
      <c r="AB5422" s="17" t="str">
        <f t="shared" si="516"/>
        <v>-1</v>
      </c>
      <c r="AC5422" s="17">
        <f>IFERROR(INDEX(Factors!$C$59:$C$70,MATCH(AB5422,Factors!$B$59:$B$70,1),1),0)</f>
        <v>0</v>
      </c>
      <c r="AD5422" s="17">
        <f t="shared" si="518"/>
        <v>0</v>
      </c>
      <c r="AE5422" s="17">
        <f>IFERROR(INDEX(Factors!$B$6:$B$15,MATCH('INPUT - Census'!E5422,Factors!$C$6:$C$15,0),1),0)</f>
        <v>0</v>
      </c>
      <c r="AF5422" s="18">
        <f>IFERROR(INDEX(Factors!$B$16:$B$39,MATCH('INPUT - Census'!C5422,Factors!$C$16:$C$35,0),1),0)</f>
        <v>0</v>
      </c>
      <c r="AG5422" s="19">
        <f>IFERROR(INDEX(Factors!$B$40:$B$44,MATCH('INPUT - Census'!F5422,Factors!$C$40:$C$44,0),1),0)</f>
        <v>0</v>
      </c>
      <c r="AH5422" s="21" t="str">
        <f t="shared" si="520"/>
        <v/>
      </c>
      <c r="AI5422" s="1" t="str">
        <f>IFERROR(VLOOKUP(H5422,Factors!$C$45:$D$48,2,0),"")</f>
        <v/>
      </c>
      <c r="AJ5422" t="b">
        <f t="shared" si="519"/>
        <v>0</v>
      </c>
    </row>
    <row r="5423" spans="2:36" ht="14.4" x14ac:dyDescent="0.3">
      <c r="B5423" s="70"/>
      <c r="C5423" s="58"/>
      <c r="D5423" s="63"/>
      <c r="E5423" s="58"/>
      <c r="F5423" s="58"/>
      <c r="G5423" s="44"/>
      <c r="H5423" s="45"/>
      <c r="I5423" s="45"/>
      <c r="J5423" s="40" t="str">
        <f t="shared" si="515"/>
        <v/>
      </c>
      <c r="K5423" s="39" t="str">
        <f t="shared" si="517"/>
        <v/>
      </c>
      <c r="M5423" s="3"/>
      <c r="AB5423" s="17" t="str">
        <f t="shared" si="516"/>
        <v>-1</v>
      </c>
      <c r="AC5423" s="17">
        <f>IFERROR(INDEX(Factors!$C$59:$C$70,MATCH(AB5423,Factors!$B$59:$B$70,1),1),0)</f>
        <v>0</v>
      </c>
      <c r="AD5423" s="17">
        <f t="shared" si="518"/>
        <v>0</v>
      </c>
      <c r="AE5423" s="17">
        <f>IFERROR(INDEX(Factors!$B$6:$B$15,MATCH('INPUT - Census'!E5423,Factors!$C$6:$C$15,0),1),0)</f>
        <v>0</v>
      </c>
      <c r="AF5423" s="18">
        <f>IFERROR(INDEX(Factors!$B$16:$B$39,MATCH('INPUT - Census'!C5423,Factors!$C$16:$C$35,0),1),0)</f>
        <v>0</v>
      </c>
      <c r="AG5423" s="19">
        <f>IFERROR(INDEX(Factors!$B$40:$B$44,MATCH('INPUT - Census'!F5423,Factors!$C$40:$C$44,0),1),0)</f>
        <v>0</v>
      </c>
      <c r="AH5423" s="21" t="str">
        <f t="shared" si="520"/>
        <v/>
      </c>
      <c r="AI5423" s="1" t="str">
        <f>IFERROR(VLOOKUP(H5423,Factors!$C$45:$D$48,2,0),"")</f>
        <v/>
      </c>
      <c r="AJ5423" t="b">
        <f t="shared" si="519"/>
        <v>0</v>
      </c>
    </row>
    <row r="5424" spans="2:36" ht="14.4" x14ac:dyDescent="0.3">
      <c r="B5424" s="70"/>
      <c r="C5424" s="58"/>
      <c r="D5424" s="63"/>
      <c r="E5424" s="58"/>
      <c r="F5424" s="58"/>
      <c r="G5424" s="44"/>
      <c r="H5424" s="45"/>
      <c r="I5424" s="45"/>
      <c r="J5424" s="40" t="str">
        <f t="shared" si="515"/>
        <v/>
      </c>
      <c r="K5424" s="39" t="str">
        <f t="shared" si="517"/>
        <v/>
      </c>
      <c r="M5424" s="3"/>
      <c r="AB5424" s="17" t="str">
        <f t="shared" si="516"/>
        <v>-1</v>
      </c>
      <c r="AC5424" s="17">
        <f>IFERROR(INDEX(Factors!$C$59:$C$70,MATCH(AB5424,Factors!$B$59:$B$70,1),1),0)</f>
        <v>0</v>
      </c>
      <c r="AD5424" s="17">
        <f t="shared" si="518"/>
        <v>0</v>
      </c>
      <c r="AE5424" s="17">
        <f>IFERROR(INDEX(Factors!$B$6:$B$15,MATCH('INPUT - Census'!E5424,Factors!$C$6:$C$15,0),1),0)</f>
        <v>0</v>
      </c>
      <c r="AF5424" s="18">
        <f>IFERROR(INDEX(Factors!$B$16:$B$39,MATCH('INPUT - Census'!C5424,Factors!$C$16:$C$35,0),1),0)</f>
        <v>0</v>
      </c>
      <c r="AG5424" s="19">
        <f>IFERROR(INDEX(Factors!$B$40:$B$44,MATCH('INPUT - Census'!F5424,Factors!$C$40:$C$44,0),1),0)</f>
        <v>0</v>
      </c>
      <c r="AH5424" s="21" t="str">
        <f t="shared" si="520"/>
        <v/>
      </c>
      <c r="AI5424" s="1" t="str">
        <f>IFERROR(VLOOKUP(H5424,Factors!$C$45:$D$48,2,0),"")</f>
        <v/>
      </c>
      <c r="AJ5424" t="b">
        <f t="shared" si="519"/>
        <v>0</v>
      </c>
    </row>
    <row r="5425" spans="2:36" ht="14.4" x14ac:dyDescent="0.3">
      <c r="B5425" s="70"/>
      <c r="C5425" s="58"/>
      <c r="D5425" s="63"/>
      <c r="E5425" s="58"/>
      <c r="F5425" s="58"/>
      <c r="G5425" s="44"/>
      <c r="H5425" s="45"/>
      <c r="I5425" s="45"/>
      <c r="J5425" s="40" t="str">
        <f t="shared" si="515"/>
        <v/>
      </c>
      <c r="K5425" s="39" t="str">
        <f t="shared" si="517"/>
        <v/>
      </c>
      <c r="M5425" s="3"/>
      <c r="AB5425" s="17" t="str">
        <f t="shared" si="516"/>
        <v>-1</v>
      </c>
      <c r="AC5425" s="17">
        <f>IFERROR(INDEX(Factors!$C$59:$C$70,MATCH(AB5425,Factors!$B$59:$B$70,1),1),0)</f>
        <v>0</v>
      </c>
      <c r="AD5425" s="17">
        <f t="shared" si="518"/>
        <v>0</v>
      </c>
      <c r="AE5425" s="17">
        <f>IFERROR(INDEX(Factors!$B$6:$B$15,MATCH('INPUT - Census'!E5425,Factors!$C$6:$C$15,0),1),0)</f>
        <v>0</v>
      </c>
      <c r="AF5425" s="18">
        <f>IFERROR(INDEX(Factors!$B$16:$B$39,MATCH('INPUT - Census'!C5425,Factors!$C$16:$C$35,0),1),0)</f>
        <v>0</v>
      </c>
      <c r="AG5425" s="19">
        <f>IFERROR(INDEX(Factors!$B$40:$B$44,MATCH('INPUT - Census'!F5425,Factors!$C$40:$C$44,0),1),0)</f>
        <v>0</v>
      </c>
      <c r="AH5425" s="21" t="str">
        <f t="shared" si="520"/>
        <v/>
      </c>
      <c r="AI5425" s="1" t="str">
        <f>IFERROR(VLOOKUP(H5425,Factors!$C$45:$D$48,2,0),"")</f>
        <v/>
      </c>
      <c r="AJ5425" t="b">
        <f t="shared" si="519"/>
        <v>0</v>
      </c>
    </row>
    <row r="5426" spans="2:36" ht="14.4" x14ac:dyDescent="0.3">
      <c r="B5426" s="70"/>
      <c r="C5426" s="58"/>
      <c r="D5426" s="63"/>
      <c r="E5426" s="58"/>
      <c r="F5426" s="58"/>
      <c r="G5426" s="44"/>
      <c r="H5426" s="45"/>
      <c r="I5426" s="45"/>
      <c r="J5426" s="40" t="str">
        <f t="shared" si="515"/>
        <v/>
      </c>
      <c r="K5426" s="39" t="str">
        <f t="shared" si="517"/>
        <v/>
      </c>
      <c r="M5426" s="3"/>
      <c r="AB5426" s="17" t="str">
        <f t="shared" si="516"/>
        <v>-1</v>
      </c>
      <c r="AC5426" s="17">
        <f>IFERROR(INDEX(Factors!$C$59:$C$70,MATCH(AB5426,Factors!$B$59:$B$70,1),1),0)</f>
        <v>0</v>
      </c>
      <c r="AD5426" s="17">
        <f t="shared" si="518"/>
        <v>0</v>
      </c>
      <c r="AE5426" s="17">
        <f>IFERROR(INDEX(Factors!$B$6:$B$15,MATCH('INPUT - Census'!E5426,Factors!$C$6:$C$15,0),1),0)</f>
        <v>0</v>
      </c>
      <c r="AF5426" s="18">
        <f>IFERROR(INDEX(Factors!$B$16:$B$39,MATCH('INPUT - Census'!C5426,Factors!$C$16:$C$35,0),1),0)</f>
        <v>0</v>
      </c>
      <c r="AG5426" s="19">
        <f>IFERROR(INDEX(Factors!$B$40:$B$44,MATCH('INPUT - Census'!F5426,Factors!$C$40:$C$44,0),1),0)</f>
        <v>0</v>
      </c>
      <c r="AH5426" s="21" t="str">
        <f t="shared" si="520"/>
        <v/>
      </c>
      <c r="AI5426" s="1" t="str">
        <f>IFERROR(VLOOKUP(H5426,Factors!$C$45:$D$48,2,0),"")</f>
        <v/>
      </c>
      <c r="AJ5426" t="b">
        <f t="shared" si="519"/>
        <v>0</v>
      </c>
    </row>
    <row r="5427" spans="2:36" ht="14.4" x14ac:dyDescent="0.3">
      <c r="B5427" s="70"/>
      <c r="C5427" s="58"/>
      <c r="D5427" s="63"/>
      <c r="E5427" s="58"/>
      <c r="F5427" s="58"/>
      <c r="G5427" s="44"/>
      <c r="H5427" s="45"/>
      <c r="I5427" s="45"/>
      <c r="J5427" s="40" t="str">
        <f t="shared" si="515"/>
        <v/>
      </c>
      <c r="K5427" s="39" t="str">
        <f t="shared" si="517"/>
        <v/>
      </c>
      <c r="M5427" s="3"/>
      <c r="AB5427" s="17" t="str">
        <f t="shared" si="516"/>
        <v>-1</v>
      </c>
      <c r="AC5427" s="17">
        <f>IFERROR(INDEX(Factors!$C$59:$C$70,MATCH(AB5427,Factors!$B$59:$B$70,1),1),0)</f>
        <v>0</v>
      </c>
      <c r="AD5427" s="17">
        <f t="shared" si="518"/>
        <v>0</v>
      </c>
      <c r="AE5427" s="17">
        <f>IFERROR(INDEX(Factors!$B$6:$B$15,MATCH('INPUT - Census'!E5427,Factors!$C$6:$C$15,0),1),0)</f>
        <v>0</v>
      </c>
      <c r="AF5427" s="18">
        <f>IFERROR(INDEX(Factors!$B$16:$B$39,MATCH('INPUT - Census'!C5427,Factors!$C$16:$C$35,0),1),0)</f>
        <v>0</v>
      </c>
      <c r="AG5427" s="19">
        <f>IFERROR(INDEX(Factors!$B$40:$B$44,MATCH('INPUT - Census'!F5427,Factors!$C$40:$C$44,0),1),0)</f>
        <v>0</v>
      </c>
      <c r="AH5427" s="21" t="str">
        <f t="shared" si="520"/>
        <v/>
      </c>
      <c r="AI5427" s="1" t="str">
        <f>IFERROR(VLOOKUP(H5427,Factors!$C$45:$D$48,2,0),"")</f>
        <v/>
      </c>
      <c r="AJ5427" t="b">
        <f t="shared" si="519"/>
        <v>0</v>
      </c>
    </row>
    <row r="5428" spans="2:36" ht="14.4" x14ac:dyDescent="0.3">
      <c r="B5428" s="70"/>
      <c r="C5428" s="58"/>
      <c r="D5428" s="63"/>
      <c r="E5428" s="58"/>
      <c r="F5428" s="58"/>
      <c r="G5428" s="44"/>
      <c r="H5428" s="45"/>
      <c r="I5428" s="45"/>
      <c r="J5428" s="40" t="str">
        <f t="shared" si="515"/>
        <v/>
      </c>
      <c r="K5428" s="39" t="str">
        <f t="shared" si="517"/>
        <v/>
      </c>
      <c r="M5428" s="3"/>
      <c r="AB5428" s="17" t="str">
        <f t="shared" si="516"/>
        <v>-1</v>
      </c>
      <c r="AC5428" s="17">
        <f>IFERROR(INDEX(Factors!$C$59:$C$70,MATCH(AB5428,Factors!$B$59:$B$70,1),1),0)</f>
        <v>0</v>
      </c>
      <c r="AD5428" s="17">
        <f t="shared" si="518"/>
        <v>0</v>
      </c>
      <c r="AE5428" s="17">
        <f>IFERROR(INDEX(Factors!$B$6:$B$15,MATCH('INPUT - Census'!E5428,Factors!$C$6:$C$15,0),1),0)</f>
        <v>0</v>
      </c>
      <c r="AF5428" s="18">
        <f>IFERROR(INDEX(Factors!$B$16:$B$39,MATCH('INPUT - Census'!C5428,Factors!$C$16:$C$35,0),1),0)</f>
        <v>0</v>
      </c>
      <c r="AG5428" s="19">
        <f>IFERROR(INDEX(Factors!$B$40:$B$44,MATCH('INPUT - Census'!F5428,Factors!$C$40:$C$44,0),1),0)</f>
        <v>0</v>
      </c>
      <c r="AH5428" s="21" t="str">
        <f t="shared" si="520"/>
        <v/>
      </c>
      <c r="AI5428" s="1" t="str">
        <f>IFERROR(VLOOKUP(H5428,Factors!$C$45:$D$48,2,0),"")</f>
        <v/>
      </c>
      <c r="AJ5428" t="b">
        <f t="shared" si="519"/>
        <v>0</v>
      </c>
    </row>
    <row r="5429" spans="2:36" ht="14.4" x14ac:dyDescent="0.3">
      <c r="B5429" s="70"/>
      <c r="C5429" s="58"/>
      <c r="D5429" s="63"/>
      <c r="E5429" s="58"/>
      <c r="F5429" s="58"/>
      <c r="G5429" s="44"/>
      <c r="H5429" s="45"/>
      <c r="I5429" s="45"/>
      <c r="J5429" s="40" t="str">
        <f t="shared" si="515"/>
        <v/>
      </c>
      <c r="K5429" s="39" t="str">
        <f t="shared" si="517"/>
        <v/>
      </c>
      <c r="M5429" s="3"/>
      <c r="AB5429" s="17" t="str">
        <f t="shared" si="516"/>
        <v>-1</v>
      </c>
      <c r="AC5429" s="17">
        <f>IFERROR(INDEX(Factors!$C$59:$C$70,MATCH(AB5429,Factors!$B$59:$B$70,1),1),0)</f>
        <v>0</v>
      </c>
      <c r="AD5429" s="17">
        <f t="shared" si="518"/>
        <v>0</v>
      </c>
      <c r="AE5429" s="17">
        <f>IFERROR(INDEX(Factors!$B$6:$B$15,MATCH('INPUT - Census'!E5429,Factors!$C$6:$C$15,0),1),0)</f>
        <v>0</v>
      </c>
      <c r="AF5429" s="18">
        <f>IFERROR(INDEX(Factors!$B$16:$B$39,MATCH('INPUT - Census'!C5429,Factors!$C$16:$C$35,0),1),0)</f>
        <v>0</v>
      </c>
      <c r="AG5429" s="19">
        <f>IFERROR(INDEX(Factors!$B$40:$B$44,MATCH('INPUT - Census'!F5429,Factors!$C$40:$C$44,0),1),0)</f>
        <v>0</v>
      </c>
      <c r="AH5429" s="21" t="str">
        <f t="shared" si="520"/>
        <v/>
      </c>
      <c r="AI5429" s="1" t="str">
        <f>IFERROR(VLOOKUP(H5429,Factors!$C$45:$D$48,2,0),"")</f>
        <v/>
      </c>
      <c r="AJ5429" t="b">
        <f t="shared" si="519"/>
        <v>0</v>
      </c>
    </row>
    <row r="5430" spans="2:36" ht="14.4" x14ac:dyDescent="0.3">
      <c r="B5430" s="70"/>
      <c r="C5430" s="58"/>
      <c r="D5430" s="63"/>
      <c r="E5430" s="58"/>
      <c r="F5430" s="58"/>
      <c r="G5430" s="44"/>
      <c r="H5430" s="45"/>
      <c r="I5430" s="45"/>
      <c r="J5430" s="40" t="str">
        <f t="shared" si="515"/>
        <v/>
      </c>
      <c r="K5430" s="39" t="str">
        <f t="shared" si="517"/>
        <v/>
      </c>
      <c r="M5430" s="3"/>
      <c r="AB5430" s="17" t="str">
        <f t="shared" si="516"/>
        <v>-1</v>
      </c>
      <c r="AC5430" s="17">
        <f>IFERROR(INDEX(Factors!$C$59:$C$70,MATCH(AB5430,Factors!$B$59:$B$70,1),1),0)</f>
        <v>0</v>
      </c>
      <c r="AD5430" s="17">
        <f t="shared" si="518"/>
        <v>0</v>
      </c>
      <c r="AE5430" s="17">
        <f>IFERROR(INDEX(Factors!$B$6:$B$15,MATCH('INPUT - Census'!E5430,Factors!$C$6:$C$15,0),1),0)</f>
        <v>0</v>
      </c>
      <c r="AF5430" s="18">
        <f>IFERROR(INDEX(Factors!$B$16:$B$39,MATCH('INPUT - Census'!C5430,Factors!$C$16:$C$35,0),1),0)</f>
        <v>0</v>
      </c>
      <c r="AG5430" s="19">
        <f>IFERROR(INDEX(Factors!$B$40:$B$44,MATCH('INPUT - Census'!F5430,Factors!$C$40:$C$44,0),1),0)</f>
        <v>0</v>
      </c>
      <c r="AH5430" s="21" t="str">
        <f t="shared" si="520"/>
        <v/>
      </c>
      <c r="AI5430" s="1" t="str">
        <f>IFERROR(VLOOKUP(H5430,Factors!$C$45:$D$48,2,0),"")</f>
        <v/>
      </c>
      <c r="AJ5430" t="b">
        <f t="shared" si="519"/>
        <v>0</v>
      </c>
    </row>
    <row r="5431" spans="2:36" ht="14.4" x14ac:dyDescent="0.3">
      <c r="B5431" s="70"/>
      <c r="C5431" s="58"/>
      <c r="D5431" s="63"/>
      <c r="E5431" s="58"/>
      <c r="F5431" s="58"/>
      <c r="G5431" s="44"/>
      <c r="H5431" s="45"/>
      <c r="I5431" s="45"/>
      <c r="J5431" s="40" t="str">
        <f t="shared" si="515"/>
        <v/>
      </c>
      <c r="K5431" s="39" t="str">
        <f t="shared" si="517"/>
        <v/>
      </c>
      <c r="M5431" s="3"/>
      <c r="AB5431" s="17" t="str">
        <f t="shared" si="516"/>
        <v>-1</v>
      </c>
      <c r="AC5431" s="17">
        <f>IFERROR(INDEX(Factors!$C$59:$C$70,MATCH(AB5431,Factors!$B$59:$B$70,1),1),0)</f>
        <v>0</v>
      </c>
      <c r="AD5431" s="17">
        <f t="shared" si="518"/>
        <v>0</v>
      </c>
      <c r="AE5431" s="17">
        <f>IFERROR(INDEX(Factors!$B$6:$B$15,MATCH('INPUT - Census'!E5431,Factors!$C$6:$C$15,0),1),0)</f>
        <v>0</v>
      </c>
      <c r="AF5431" s="18">
        <f>IFERROR(INDEX(Factors!$B$16:$B$39,MATCH('INPUT - Census'!C5431,Factors!$C$16:$C$35,0),1),0)</f>
        <v>0</v>
      </c>
      <c r="AG5431" s="19">
        <f>IFERROR(INDEX(Factors!$B$40:$B$44,MATCH('INPUT - Census'!F5431,Factors!$C$40:$C$44,0),1),0)</f>
        <v>0</v>
      </c>
      <c r="AH5431" s="21" t="str">
        <f t="shared" si="520"/>
        <v/>
      </c>
      <c r="AI5431" s="1" t="str">
        <f>IFERROR(VLOOKUP(H5431,Factors!$C$45:$D$48,2,0),"")</f>
        <v/>
      </c>
      <c r="AJ5431" t="b">
        <f t="shared" si="519"/>
        <v>0</v>
      </c>
    </row>
    <row r="5432" spans="2:36" ht="14.4" x14ac:dyDescent="0.3">
      <c r="B5432" s="70"/>
      <c r="C5432" s="58"/>
      <c r="D5432" s="63"/>
      <c r="E5432" s="58"/>
      <c r="F5432" s="58"/>
      <c r="G5432" s="44"/>
      <c r="H5432" s="45"/>
      <c r="I5432" s="45"/>
      <c r="J5432" s="40" t="str">
        <f t="shared" si="515"/>
        <v/>
      </c>
      <c r="K5432" s="39" t="str">
        <f t="shared" si="517"/>
        <v/>
      </c>
      <c r="M5432" s="3"/>
      <c r="AB5432" s="17" t="str">
        <f t="shared" si="516"/>
        <v>-1</v>
      </c>
      <c r="AC5432" s="17">
        <f>IFERROR(INDEX(Factors!$C$59:$C$70,MATCH(AB5432,Factors!$B$59:$B$70,1),1),0)</f>
        <v>0</v>
      </c>
      <c r="AD5432" s="17">
        <f t="shared" si="518"/>
        <v>0</v>
      </c>
      <c r="AE5432" s="17">
        <f>IFERROR(INDEX(Factors!$B$6:$B$15,MATCH('INPUT - Census'!E5432,Factors!$C$6:$C$15,0),1),0)</f>
        <v>0</v>
      </c>
      <c r="AF5432" s="18">
        <f>IFERROR(INDEX(Factors!$B$16:$B$39,MATCH('INPUT - Census'!C5432,Factors!$C$16:$C$35,0),1),0)</f>
        <v>0</v>
      </c>
      <c r="AG5432" s="19">
        <f>IFERROR(INDEX(Factors!$B$40:$B$44,MATCH('INPUT - Census'!F5432,Factors!$C$40:$C$44,0),1),0)</f>
        <v>0</v>
      </c>
      <c r="AH5432" s="21" t="str">
        <f t="shared" si="520"/>
        <v/>
      </c>
      <c r="AI5432" s="1" t="str">
        <f>IFERROR(VLOOKUP(H5432,Factors!$C$45:$D$48,2,0),"")</f>
        <v/>
      </c>
      <c r="AJ5432" t="b">
        <f t="shared" si="519"/>
        <v>0</v>
      </c>
    </row>
    <row r="5433" spans="2:36" ht="14.4" x14ac:dyDescent="0.3">
      <c r="B5433" s="70"/>
      <c r="C5433" s="58"/>
      <c r="D5433" s="63"/>
      <c r="E5433" s="58"/>
      <c r="F5433" s="58"/>
      <c r="G5433" s="44"/>
      <c r="H5433" s="45"/>
      <c r="I5433" s="45"/>
      <c r="J5433" s="40" t="str">
        <f t="shared" si="515"/>
        <v/>
      </c>
      <c r="K5433" s="39" t="str">
        <f t="shared" si="517"/>
        <v/>
      </c>
      <c r="M5433" s="3"/>
      <c r="AB5433" s="17" t="str">
        <f t="shared" si="516"/>
        <v>-1</v>
      </c>
      <c r="AC5433" s="17">
        <f>IFERROR(INDEX(Factors!$C$59:$C$70,MATCH(AB5433,Factors!$B$59:$B$70,1),1),0)</f>
        <v>0</v>
      </c>
      <c r="AD5433" s="17">
        <f t="shared" si="518"/>
        <v>0</v>
      </c>
      <c r="AE5433" s="17">
        <f>IFERROR(INDEX(Factors!$B$6:$B$15,MATCH('INPUT - Census'!E5433,Factors!$C$6:$C$15,0),1),0)</f>
        <v>0</v>
      </c>
      <c r="AF5433" s="18">
        <f>IFERROR(INDEX(Factors!$B$16:$B$39,MATCH('INPUT - Census'!C5433,Factors!$C$16:$C$35,0),1),0)</f>
        <v>0</v>
      </c>
      <c r="AG5433" s="19">
        <f>IFERROR(INDEX(Factors!$B$40:$B$44,MATCH('INPUT - Census'!F5433,Factors!$C$40:$C$44,0),1),0)</f>
        <v>0</v>
      </c>
      <c r="AH5433" s="21" t="str">
        <f t="shared" si="520"/>
        <v/>
      </c>
      <c r="AI5433" s="1" t="str">
        <f>IFERROR(VLOOKUP(H5433,Factors!$C$45:$D$48,2,0),"")</f>
        <v/>
      </c>
      <c r="AJ5433" t="b">
        <f t="shared" si="519"/>
        <v>0</v>
      </c>
    </row>
    <row r="5434" spans="2:36" ht="14.4" x14ac:dyDescent="0.3">
      <c r="B5434" s="70"/>
      <c r="C5434" s="58"/>
      <c r="D5434" s="63"/>
      <c r="E5434" s="58"/>
      <c r="F5434" s="58"/>
      <c r="G5434" s="44"/>
      <c r="H5434" s="45"/>
      <c r="I5434" s="45"/>
      <c r="J5434" s="40" t="str">
        <f t="shared" si="515"/>
        <v/>
      </c>
      <c r="K5434" s="39" t="str">
        <f t="shared" si="517"/>
        <v/>
      </c>
      <c r="M5434" s="3"/>
      <c r="AB5434" s="17" t="str">
        <f t="shared" si="516"/>
        <v>-1</v>
      </c>
      <c r="AC5434" s="17">
        <f>IFERROR(INDEX(Factors!$C$59:$C$70,MATCH(AB5434,Factors!$B$59:$B$70,1),1),0)</f>
        <v>0</v>
      </c>
      <c r="AD5434" s="17">
        <f t="shared" si="518"/>
        <v>0</v>
      </c>
      <c r="AE5434" s="17">
        <f>IFERROR(INDEX(Factors!$B$6:$B$15,MATCH('INPUT - Census'!E5434,Factors!$C$6:$C$15,0),1),0)</f>
        <v>0</v>
      </c>
      <c r="AF5434" s="18">
        <f>IFERROR(INDEX(Factors!$B$16:$B$39,MATCH('INPUT - Census'!C5434,Factors!$C$16:$C$35,0),1),0)</f>
        <v>0</v>
      </c>
      <c r="AG5434" s="19">
        <f>IFERROR(INDEX(Factors!$B$40:$B$44,MATCH('INPUT - Census'!F5434,Factors!$C$40:$C$44,0),1),0)</f>
        <v>0</v>
      </c>
      <c r="AH5434" s="21" t="str">
        <f t="shared" si="520"/>
        <v/>
      </c>
      <c r="AI5434" s="1" t="str">
        <f>IFERROR(VLOOKUP(H5434,Factors!$C$45:$D$48,2,0),"")</f>
        <v/>
      </c>
      <c r="AJ5434" t="b">
        <f t="shared" si="519"/>
        <v>0</v>
      </c>
    </row>
    <row r="5435" spans="2:36" ht="14.4" x14ac:dyDescent="0.3">
      <c r="B5435" s="70"/>
      <c r="C5435" s="58"/>
      <c r="D5435" s="63"/>
      <c r="E5435" s="58"/>
      <c r="F5435" s="58"/>
      <c r="G5435" s="44"/>
      <c r="H5435" s="45"/>
      <c r="I5435" s="45"/>
      <c r="J5435" s="40" t="str">
        <f t="shared" si="515"/>
        <v/>
      </c>
      <c r="K5435" s="39" t="str">
        <f t="shared" si="517"/>
        <v/>
      </c>
      <c r="M5435" s="3"/>
      <c r="AB5435" s="17" t="str">
        <f t="shared" si="516"/>
        <v>-1</v>
      </c>
      <c r="AC5435" s="17">
        <f>IFERROR(INDEX(Factors!$C$59:$C$70,MATCH(AB5435,Factors!$B$59:$B$70,1),1),0)</f>
        <v>0</v>
      </c>
      <c r="AD5435" s="17">
        <f t="shared" si="518"/>
        <v>0</v>
      </c>
      <c r="AE5435" s="17">
        <f>IFERROR(INDEX(Factors!$B$6:$B$15,MATCH('INPUT - Census'!E5435,Factors!$C$6:$C$15,0),1),0)</f>
        <v>0</v>
      </c>
      <c r="AF5435" s="18">
        <f>IFERROR(INDEX(Factors!$B$16:$B$39,MATCH('INPUT - Census'!C5435,Factors!$C$16:$C$35,0),1),0)</f>
        <v>0</v>
      </c>
      <c r="AG5435" s="19">
        <f>IFERROR(INDEX(Factors!$B$40:$B$44,MATCH('INPUT - Census'!F5435,Factors!$C$40:$C$44,0),1),0)</f>
        <v>0</v>
      </c>
      <c r="AH5435" s="21" t="str">
        <f t="shared" si="520"/>
        <v/>
      </c>
      <c r="AI5435" s="1" t="str">
        <f>IFERROR(VLOOKUP(H5435,Factors!$C$45:$D$48,2,0),"")</f>
        <v/>
      </c>
      <c r="AJ5435" t="b">
        <f t="shared" si="519"/>
        <v>0</v>
      </c>
    </row>
    <row r="5436" spans="2:36" ht="14.4" x14ac:dyDescent="0.3">
      <c r="B5436" s="70"/>
      <c r="C5436" s="58"/>
      <c r="D5436" s="63"/>
      <c r="E5436" s="58"/>
      <c r="F5436" s="58"/>
      <c r="G5436" s="44"/>
      <c r="H5436" s="45"/>
      <c r="I5436" s="45"/>
      <c r="J5436" s="40" t="str">
        <f t="shared" si="515"/>
        <v/>
      </c>
      <c r="K5436" s="39" t="str">
        <f t="shared" si="517"/>
        <v/>
      </c>
      <c r="M5436" s="3"/>
      <c r="AB5436" s="17" t="str">
        <f t="shared" si="516"/>
        <v>-1</v>
      </c>
      <c r="AC5436" s="17">
        <f>IFERROR(INDEX(Factors!$C$59:$C$70,MATCH(AB5436,Factors!$B$59:$B$70,1),1),0)</f>
        <v>0</v>
      </c>
      <c r="AD5436" s="17">
        <f t="shared" si="518"/>
        <v>0</v>
      </c>
      <c r="AE5436" s="17">
        <f>IFERROR(INDEX(Factors!$B$6:$B$15,MATCH('INPUT - Census'!E5436,Factors!$C$6:$C$15,0),1),0)</f>
        <v>0</v>
      </c>
      <c r="AF5436" s="18">
        <f>IFERROR(INDEX(Factors!$B$16:$B$39,MATCH('INPUT - Census'!C5436,Factors!$C$16:$C$35,0),1),0)</f>
        <v>0</v>
      </c>
      <c r="AG5436" s="19">
        <f>IFERROR(INDEX(Factors!$B$40:$B$44,MATCH('INPUT - Census'!F5436,Factors!$C$40:$C$44,0),1),0)</f>
        <v>0</v>
      </c>
      <c r="AH5436" s="21" t="str">
        <f t="shared" si="520"/>
        <v/>
      </c>
      <c r="AI5436" s="1" t="str">
        <f>IFERROR(VLOOKUP(H5436,Factors!$C$45:$D$48,2,0),"")</f>
        <v/>
      </c>
      <c r="AJ5436" t="b">
        <f t="shared" si="519"/>
        <v>0</v>
      </c>
    </row>
    <row r="5437" spans="2:36" ht="14.4" x14ac:dyDescent="0.3">
      <c r="B5437" s="70"/>
      <c r="C5437" s="58"/>
      <c r="D5437" s="63"/>
      <c r="E5437" s="58"/>
      <c r="F5437" s="58"/>
      <c r="G5437" s="44"/>
      <c r="H5437" s="45"/>
      <c r="I5437" s="45"/>
      <c r="J5437" s="40" t="str">
        <f t="shared" si="515"/>
        <v/>
      </c>
      <c r="K5437" s="39" t="str">
        <f t="shared" si="517"/>
        <v/>
      </c>
      <c r="M5437" s="3"/>
      <c r="AB5437" s="17" t="str">
        <f t="shared" si="516"/>
        <v>-1</v>
      </c>
      <c r="AC5437" s="17">
        <f>IFERROR(INDEX(Factors!$C$59:$C$70,MATCH(AB5437,Factors!$B$59:$B$70,1),1),0)</f>
        <v>0</v>
      </c>
      <c r="AD5437" s="17">
        <f t="shared" si="518"/>
        <v>0</v>
      </c>
      <c r="AE5437" s="17">
        <f>IFERROR(INDEX(Factors!$B$6:$B$15,MATCH('INPUT - Census'!E5437,Factors!$C$6:$C$15,0),1),0)</f>
        <v>0</v>
      </c>
      <c r="AF5437" s="18">
        <f>IFERROR(INDEX(Factors!$B$16:$B$39,MATCH('INPUT - Census'!C5437,Factors!$C$16:$C$35,0),1),0)</f>
        <v>0</v>
      </c>
      <c r="AG5437" s="19">
        <f>IFERROR(INDEX(Factors!$B$40:$B$44,MATCH('INPUT - Census'!F5437,Factors!$C$40:$C$44,0),1),0)</f>
        <v>0</v>
      </c>
      <c r="AH5437" s="21" t="str">
        <f t="shared" si="520"/>
        <v/>
      </c>
      <c r="AI5437" s="1" t="str">
        <f>IFERROR(VLOOKUP(H5437,Factors!$C$45:$D$48,2,0),"")</f>
        <v/>
      </c>
      <c r="AJ5437" t="b">
        <f t="shared" si="519"/>
        <v>0</v>
      </c>
    </row>
    <row r="5438" spans="2:36" ht="14.4" x14ac:dyDescent="0.3">
      <c r="B5438" s="70"/>
      <c r="C5438" s="58"/>
      <c r="D5438" s="63"/>
      <c r="E5438" s="58"/>
      <c r="F5438" s="58"/>
      <c r="G5438" s="44"/>
      <c r="H5438" s="45"/>
      <c r="I5438" s="45"/>
      <c r="J5438" s="40" t="str">
        <f t="shared" si="515"/>
        <v/>
      </c>
      <c r="K5438" s="39" t="str">
        <f t="shared" si="517"/>
        <v/>
      </c>
      <c r="M5438" s="3"/>
      <c r="AB5438" s="17" t="str">
        <f t="shared" si="516"/>
        <v>-1</v>
      </c>
      <c r="AC5438" s="17">
        <f>IFERROR(INDEX(Factors!$C$59:$C$70,MATCH(AB5438,Factors!$B$59:$B$70,1),1),0)</f>
        <v>0</v>
      </c>
      <c r="AD5438" s="17">
        <f t="shared" si="518"/>
        <v>0</v>
      </c>
      <c r="AE5438" s="17">
        <f>IFERROR(INDEX(Factors!$B$6:$B$15,MATCH('INPUT - Census'!E5438,Factors!$C$6:$C$15,0),1),0)</f>
        <v>0</v>
      </c>
      <c r="AF5438" s="18">
        <f>IFERROR(INDEX(Factors!$B$16:$B$39,MATCH('INPUT - Census'!C5438,Factors!$C$16:$C$35,0),1),0)</f>
        <v>0</v>
      </c>
      <c r="AG5438" s="19">
        <f>IFERROR(INDEX(Factors!$B$40:$B$44,MATCH('INPUT - Census'!F5438,Factors!$C$40:$C$44,0),1),0)</f>
        <v>0</v>
      </c>
      <c r="AH5438" s="21" t="str">
        <f t="shared" si="520"/>
        <v/>
      </c>
      <c r="AI5438" s="1" t="str">
        <f>IFERROR(VLOOKUP(H5438,Factors!$C$45:$D$48,2,0),"")</f>
        <v/>
      </c>
      <c r="AJ5438" t="b">
        <f t="shared" si="519"/>
        <v>0</v>
      </c>
    </row>
    <row r="5439" spans="2:36" ht="14.4" x14ac:dyDescent="0.3">
      <c r="B5439" s="70"/>
      <c r="C5439" s="58"/>
      <c r="D5439" s="63"/>
      <c r="E5439" s="58"/>
      <c r="F5439" s="58"/>
      <c r="G5439" s="44"/>
      <c r="H5439" s="45"/>
      <c r="I5439" s="45"/>
      <c r="J5439" s="40" t="str">
        <f t="shared" si="515"/>
        <v/>
      </c>
      <c r="K5439" s="39" t="str">
        <f t="shared" si="517"/>
        <v/>
      </c>
      <c r="M5439" s="3"/>
      <c r="AB5439" s="17" t="str">
        <f t="shared" si="516"/>
        <v>-1</v>
      </c>
      <c r="AC5439" s="17">
        <f>IFERROR(INDEX(Factors!$C$59:$C$70,MATCH(AB5439,Factors!$B$59:$B$70,1),1),0)</f>
        <v>0</v>
      </c>
      <c r="AD5439" s="17">
        <f t="shared" si="518"/>
        <v>0</v>
      </c>
      <c r="AE5439" s="17">
        <f>IFERROR(INDEX(Factors!$B$6:$B$15,MATCH('INPUT - Census'!E5439,Factors!$C$6:$C$15,0),1),0)</f>
        <v>0</v>
      </c>
      <c r="AF5439" s="18">
        <f>IFERROR(INDEX(Factors!$B$16:$B$39,MATCH('INPUT - Census'!C5439,Factors!$C$16:$C$35,0),1),0)</f>
        <v>0</v>
      </c>
      <c r="AG5439" s="19">
        <f>IFERROR(INDEX(Factors!$B$40:$B$44,MATCH('INPUT - Census'!F5439,Factors!$C$40:$C$44,0),1),0)</f>
        <v>0</v>
      </c>
      <c r="AH5439" s="21" t="str">
        <f t="shared" si="520"/>
        <v/>
      </c>
      <c r="AI5439" s="1" t="str">
        <f>IFERROR(VLOOKUP(H5439,Factors!$C$45:$D$48,2,0),"")</f>
        <v/>
      </c>
      <c r="AJ5439" t="b">
        <f t="shared" si="519"/>
        <v>0</v>
      </c>
    </row>
    <row r="5440" spans="2:36" ht="14.4" x14ac:dyDescent="0.3">
      <c r="B5440" s="70"/>
      <c r="C5440" s="58"/>
      <c r="D5440" s="63"/>
      <c r="E5440" s="58"/>
      <c r="F5440" s="58"/>
      <c r="G5440" s="44"/>
      <c r="H5440" s="45"/>
      <c r="I5440" s="45"/>
      <c r="J5440" s="40" t="str">
        <f t="shared" si="515"/>
        <v/>
      </c>
      <c r="K5440" s="39" t="str">
        <f t="shared" si="517"/>
        <v/>
      </c>
      <c r="M5440" s="3"/>
      <c r="AB5440" s="17" t="str">
        <f t="shared" si="516"/>
        <v>-1</v>
      </c>
      <c r="AC5440" s="17">
        <f>IFERROR(INDEX(Factors!$C$59:$C$70,MATCH(AB5440,Factors!$B$59:$B$70,1),1),0)</f>
        <v>0</v>
      </c>
      <c r="AD5440" s="17">
        <f t="shared" si="518"/>
        <v>0</v>
      </c>
      <c r="AE5440" s="17">
        <f>IFERROR(INDEX(Factors!$B$6:$B$15,MATCH('INPUT - Census'!E5440,Factors!$C$6:$C$15,0),1),0)</f>
        <v>0</v>
      </c>
      <c r="AF5440" s="18">
        <f>IFERROR(INDEX(Factors!$B$16:$B$39,MATCH('INPUT - Census'!C5440,Factors!$C$16:$C$35,0),1),0)</f>
        <v>0</v>
      </c>
      <c r="AG5440" s="19">
        <f>IFERROR(INDEX(Factors!$B$40:$B$44,MATCH('INPUT - Census'!F5440,Factors!$C$40:$C$44,0),1),0)</f>
        <v>0</v>
      </c>
      <c r="AH5440" s="21" t="str">
        <f t="shared" si="520"/>
        <v/>
      </c>
      <c r="AI5440" s="1" t="str">
        <f>IFERROR(VLOOKUP(H5440,Factors!$C$45:$D$48,2,0),"")</f>
        <v/>
      </c>
      <c r="AJ5440" t="b">
        <f t="shared" si="519"/>
        <v>0</v>
      </c>
    </row>
    <row r="5441" spans="2:36" ht="14.4" x14ac:dyDescent="0.3">
      <c r="B5441" s="70"/>
      <c r="C5441" s="58"/>
      <c r="D5441" s="63"/>
      <c r="E5441" s="58"/>
      <c r="F5441" s="58"/>
      <c r="G5441" s="44"/>
      <c r="H5441" s="45"/>
      <c r="I5441" s="45"/>
      <c r="J5441" s="40" t="str">
        <f t="shared" si="515"/>
        <v/>
      </c>
      <c r="K5441" s="39" t="str">
        <f t="shared" si="517"/>
        <v/>
      </c>
      <c r="M5441" s="3"/>
      <c r="AB5441" s="17" t="str">
        <f t="shared" si="516"/>
        <v>-1</v>
      </c>
      <c r="AC5441" s="17">
        <f>IFERROR(INDEX(Factors!$C$59:$C$70,MATCH(AB5441,Factors!$B$59:$B$70,1),1),0)</f>
        <v>0</v>
      </c>
      <c r="AD5441" s="17">
        <f t="shared" si="518"/>
        <v>0</v>
      </c>
      <c r="AE5441" s="17">
        <f>IFERROR(INDEX(Factors!$B$6:$B$15,MATCH('INPUT - Census'!E5441,Factors!$C$6:$C$15,0),1),0)</f>
        <v>0</v>
      </c>
      <c r="AF5441" s="18">
        <f>IFERROR(INDEX(Factors!$B$16:$B$39,MATCH('INPUT - Census'!C5441,Factors!$C$16:$C$35,0),1),0)</f>
        <v>0</v>
      </c>
      <c r="AG5441" s="19">
        <f>IFERROR(INDEX(Factors!$B$40:$B$44,MATCH('INPUT - Census'!F5441,Factors!$C$40:$C$44,0),1),0)</f>
        <v>0</v>
      </c>
      <c r="AH5441" s="21" t="str">
        <f t="shared" si="520"/>
        <v/>
      </c>
      <c r="AI5441" s="1" t="str">
        <f>IFERROR(VLOOKUP(H5441,Factors!$C$45:$D$48,2,0),"")</f>
        <v/>
      </c>
      <c r="AJ5441" t="b">
        <f t="shared" si="519"/>
        <v>0</v>
      </c>
    </row>
    <row r="5442" spans="2:36" ht="14.4" x14ac:dyDescent="0.3">
      <c r="B5442" s="70"/>
      <c r="C5442" s="58"/>
      <c r="D5442" s="63"/>
      <c r="E5442" s="58"/>
      <c r="F5442" s="58"/>
      <c r="G5442" s="44"/>
      <c r="H5442" s="45"/>
      <c r="I5442" s="45"/>
      <c r="J5442" s="40" t="str">
        <f t="shared" ref="J5442:J5505" si="521">IF( ISNUMBER(B5442), ROUND(($AL$3-B5442)/365,0), "" )</f>
        <v/>
      </c>
      <c r="K5442" s="39" t="str">
        <f t="shared" si="517"/>
        <v/>
      </c>
      <c r="M5442" s="3"/>
      <c r="AB5442" s="17" t="str">
        <f t="shared" ref="AB5442:AB5505" si="522">IF( AND(ISNUMBER(J5442),J5442&gt;=0,J5442&lt;=100), J5442, "-1" )</f>
        <v>-1</v>
      </c>
      <c r="AC5442" s="17">
        <f>IFERROR(INDEX(Factors!$C$59:$C$70,MATCH(AB5442,Factors!$B$59:$B$70,1),1),0)</f>
        <v>0</v>
      </c>
      <c r="AD5442" s="17">
        <f t="shared" si="518"/>
        <v>0</v>
      </c>
      <c r="AE5442" s="17">
        <f>IFERROR(INDEX(Factors!$B$6:$B$15,MATCH('INPUT - Census'!E5442,Factors!$C$6:$C$15,0),1),0)</f>
        <v>0</v>
      </c>
      <c r="AF5442" s="18">
        <f>IFERROR(INDEX(Factors!$B$16:$B$39,MATCH('INPUT - Census'!C5442,Factors!$C$16:$C$35,0),1),0)</f>
        <v>0</v>
      </c>
      <c r="AG5442" s="19">
        <f>IFERROR(INDEX(Factors!$B$40:$B$44,MATCH('INPUT - Census'!F5442,Factors!$C$40:$C$44,0),1),0)</f>
        <v>0</v>
      </c>
      <c r="AH5442" s="21" t="str">
        <f t="shared" si="520"/>
        <v/>
      </c>
      <c r="AI5442" s="1" t="str">
        <f>IFERROR(VLOOKUP(H5442,Factors!$C$45:$D$48,2,0),"")</f>
        <v/>
      </c>
      <c r="AJ5442" t="b">
        <f t="shared" si="519"/>
        <v>0</v>
      </c>
    </row>
    <row r="5443" spans="2:36" ht="14.4" x14ac:dyDescent="0.3">
      <c r="B5443" s="70"/>
      <c r="C5443" s="58"/>
      <c r="D5443" s="63"/>
      <c r="E5443" s="58"/>
      <c r="F5443" s="58"/>
      <c r="G5443" s="44"/>
      <c r="H5443" s="45"/>
      <c r="I5443" s="45"/>
      <c r="J5443" s="40" t="str">
        <f t="shared" si="521"/>
        <v/>
      </c>
      <c r="K5443" s="39" t="str">
        <f t="shared" ref="K5443:K5506" si="523">ValidateMember(B5443:J5443)</f>
        <v/>
      </c>
      <c r="M5443" s="3"/>
      <c r="AB5443" s="17" t="str">
        <f t="shared" si="522"/>
        <v>-1</v>
      </c>
      <c r="AC5443" s="17">
        <f>IFERROR(INDEX(Factors!$C$59:$C$70,MATCH(AB5443,Factors!$B$59:$B$70,1),1),0)</f>
        <v>0</v>
      </c>
      <c r="AD5443" s="17">
        <f t="shared" ref="AD5443:AD5506" si="524">IF(COUNTIF($P$2:$P$16,D5443),MATCH(D5443,$P$2:$P$16,0),0)</f>
        <v>0</v>
      </c>
      <c r="AE5443" s="17">
        <f>IFERROR(INDEX(Factors!$B$6:$B$15,MATCH('INPUT - Census'!E5443,Factors!$C$6:$C$15,0),1),0)</f>
        <v>0</v>
      </c>
      <c r="AF5443" s="18">
        <f>IFERROR(INDEX(Factors!$B$16:$B$39,MATCH('INPUT - Census'!C5443,Factors!$C$16:$C$35,0),1),0)</f>
        <v>0</v>
      </c>
      <c r="AG5443" s="19">
        <f>IFERROR(INDEX(Factors!$B$40:$B$44,MATCH('INPUT - Census'!F5443,Factors!$C$40:$C$44,0),1),0)</f>
        <v>0</v>
      </c>
      <c r="AH5443" s="21" t="str">
        <f t="shared" si="520"/>
        <v/>
      </c>
      <c r="AI5443" s="1" t="str">
        <f>IFERROR(VLOOKUP(H5443,Factors!$C$45:$D$48,2,0),"")</f>
        <v/>
      </c>
      <c r="AJ5443" t="b">
        <f t="shared" ref="AJ5443:AJ5506" si="525">K5443=0</f>
        <v>0</v>
      </c>
    </row>
    <row r="5444" spans="2:36" ht="14.4" x14ac:dyDescent="0.3">
      <c r="B5444" s="70"/>
      <c r="C5444" s="58"/>
      <c r="D5444" s="63"/>
      <c r="E5444" s="58"/>
      <c r="F5444" s="58"/>
      <c r="G5444" s="44"/>
      <c r="H5444" s="45"/>
      <c r="I5444" s="45"/>
      <c r="J5444" s="40" t="str">
        <f t="shared" si="521"/>
        <v/>
      </c>
      <c r="K5444" s="39" t="str">
        <f t="shared" si="523"/>
        <v/>
      </c>
      <c r="M5444" s="3"/>
      <c r="AB5444" s="17" t="str">
        <f t="shared" si="522"/>
        <v>-1</v>
      </c>
      <c r="AC5444" s="17">
        <f>IFERROR(INDEX(Factors!$C$59:$C$70,MATCH(AB5444,Factors!$B$59:$B$70,1),1),0)</f>
        <v>0</v>
      </c>
      <c r="AD5444" s="17">
        <f t="shared" si="524"/>
        <v>0</v>
      </c>
      <c r="AE5444" s="17">
        <f>IFERROR(INDEX(Factors!$B$6:$B$15,MATCH('INPUT - Census'!E5444,Factors!$C$6:$C$15,0),1),0)</f>
        <v>0</v>
      </c>
      <c r="AF5444" s="18">
        <f>IFERROR(INDEX(Factors!$B$16:$B$39,MATCH('INPUT - Census'!C5444,Factors!$C$16:$C$35,0),1),0)</f>
        <v>0</v>
      </c>
      <c r="AG5444" s="19">
        <f>IFERROR(INDEX(Factors!$B$40:$B$44,MATCH('INPUT - Census'!F5444,Factors!$C$40:$C$44,0),1),0)</f>
        <v>0</v>
      </c>
      <c r="AH5444" s="21" t="str">
        <f t="shared" ref="AH5444:AH5507" si="526">IF(G5444="","",G5444)</f>
        <v/>
      </c>
      <c r="AI5444" s="1" t="str">
        <f>IFERROR(VLOOKUP(H5444,Factors!$C$45:$D$48,2,0),"")</f>
        <v/>
      </c>
      <c r="AJ5444" t="b">
        <f t="shared" si="525"/>
        <v>0</v>
      </c>
    </row>
    <row r="5445" spans="2:36" ht="14.4" x14ac:dyDescent="0.3">
      <c r="B5445" s="70"/>
      <c r="C5445" s="58"/>
      <c r="D5445" s="63"/>
      <c r="E5445" s="58"/>
      <c r="F5445" s="58"/>
      <c r="G5445" s="44"/>
      <c r="H5445" s="45"/>
      <c r="I5445" s="45"/>
      <c r="J5445" s="40" t="str">
        <f t="shared" si="521"/>
        <v/>
      </c>
      <c r="K5445" s="39" t="str">
        <f t="shared" si="523"/>
        <v/>
      </c>
      <c r="M5445" s="3"/>
      <c r="AB5445" s="17" t="str">
        <f t="shared" si="522"/>
        <v>-1</v>
      </c>
      <c r="AC5445" s="17">
        <f>IFERROR(INDEX(Factors!$C$59:$C$70,MATCH(AB5445,Factors!$B$59:$B$70,1),1),0)</f>
        <v>0</v>
      </c>
      <c r="AD5445" s="17">
        <f t="shared" si="524"/>
        <v>0</v>
      </c>
      <c r="AE5445" s="17">
        <f>IFERROR(INDEX(Factors!$B$6:$B$15,MATCH('INPUT - Census'!E5445,Factors!$C$6:$C$15,0),1),0)</f>
        <v>0</v>
      </c>
      <c r="AF5445" s="18">
        <f>IFERROR(INDEX(Factors!$B$16:$B$39,MATCH('INPUT - Census'!C5445,Factors!$C$16:$C$35,0),1),0)</f>
        <v>0</v>
      </c>
      <c r="AG5445" s="19">
        <f>IFERROR(INDEX(Factors!$B$40:$B$44,MATCH('INPUT - Census'!F5445,Factors!$C$40:$C$44,0),1),0)</f>
        <v>0</v>
      </c>
      <c r="AH5445" s="21" t="str">
        <f t="shared" si="526"/>
        <v/>
      </c>
      <c r="AI5445" s="1" t="str">
        <f>IFERROR(VLOOKUP(H5445,Factors!$C$45:$D$48,2,0),"")</f>
        <v/>
      </c>
      <c r="AJ5445" t="b">
        <f t="shared" si="525"/>
        <v>0</v>
      </c>
    </row>
    <row r="5446" spans="2:36" ht="14.4" x14ac:dyDescent="0.3">
      <c r="B5446" s="70"/>
      <c r="C5446" s="58"/>
      <c r="D5446" s="63"/>
      <c r="E5446" s="58"/>
      <c r="F5446" s="58"/>
      <c r="G5446" s="44"/>
      <c r="H5446" s="45"/>
      <c r="I5446" s="45"/>
      <c r="J5446" s="40" t="str">
        <f t="shared" si="521"/>
        <v/>
      </c>
      <c r="K5446" s="39" t="str">
        <f t="shared" si="523"/>
        <v/>
      </c>
      <c r="M5446" s="3"/>
      <c r="AB5446" s="17" t="str">
        <f t="shared" si="522"/>
        <v>-1</v>
      </c>
      <c r="AC5446" s="17">
        <f>IFERROR(INDEX(Factors!$C$59:$C$70,MATCH(AB5446,Factors!$B$59:$B$70,1),1),0)</f>
        <v>0</v>
      </c>
      <c r="AD5446" s="17">
        <f t="shared" si="524"/>
        <v>0</v>
      </c>
      <c r="AE5446" s="17">
        <f>IFERROR(INDEX(Factors!$B$6:$B$15,MATCH('INPUT - Census'!E5446,Factors!$C$6:$C$15,0),1),0)</f>
        <v>0</v>
      </c>
      <c r="AF5446" s="18">
        <f>IFERROR(INDEX(Factors!$B$16:$B$39,MATCH('INPUT - Census'!C5446,Factors!$C$16:$C$35,0),1),0)</f>
        <v>0</v>
      </c>
      <c r="AG5446" s="19">
        <f>IFERROR(INDEX(Factors!$B$40:$B$44,MATCH('INPUT - Census'!F5446,Factors!$C$40:$C$44,0),1),0)</f>
        <v>0</v>
      </c>
      <c r="AH5446" s="21" t="str">
        <f t="shared" si="526"/>
        <v/>
      </c>
      <c r="AI5446" s="1" t="str">
        <f>IFERROR(VLOOKUP(H5446,Factors!$C$45:$D$48,2,0),"")</f>
        <v/>
      </c>
      <c r="AJ5446" t="b">
        <f t="shared" si="525"/>
        <v>0</v>
      </c>
    </row>
    <row r="5447" spans="2:36" ht="14.4" x14ac:dyDescent="0.3">
      <c r="B5447" s="70"/>
      <c r="C5447" s="58"/>
      <c r="D5447" s="63"/>
      <c r="E5447" s="58"/>
      <c r="F5447" s="58"/>
      <c r="G5447" s="44"/>
      <c r="H5447" s="45"/>
      <c r="I5447" s="45"/>
      <c r="J5447" s="40" t="str">
        <f t="shared" si="521"/>
        <v/>
      </c>
      <c r="K5447" s="39" t="str">
        <f t="shared" si="523"/>
        <v/>
      </c>
      <c r="M5447" s="3"/>
      <c r="AB5447" s="17" t="str">
        <f t="shared" si="522"/>
        <v>-1</v>
      </c>
      <c r="AC5447" s="17">
        <f>IFERROR(INDEX(Factors!$C$59:$C$70,MATCH(AB5447,Factors!$B$59:$B$70,1),1),0)</f>
        <v>0</v>
      </c>
      <c r="AD5447" s="17">
        <f t="shared" si="524"/>
        <v>0</v>
      </c>
      <c r="AE5447" s="17">
        <f>IFERROR(INDEX(Factors!$B$6:$B$15,MATCH('INPUT - Census'!E5447,Factors!$C$6:$C$15,0),1),0)</f>
        <v>0</v>
      </c>
      <c r="AF5447" s="18">
        <f>IFERROR(INDEX(Factors!$B$16:$B$39,MATCH('INPUT - Census'!C5447,Factors!$C$16:$C$35,0),1),0)</f>
        <v>0</v>
      </c>
      <c r="AG5447" s="19">
        <f>IFERROR(INDEX(Factors!$B$40:$B$44,MATCH('INPUT - Census'!F5447,Factors!$C$40:$C$44,0),1),0)</f>
        <v>0</v>
      </c>
      <c r="AH5447" s="21" t="str">
        <f t="shared" si="526"/>
        <v/>
      </c>
      <c r="AI5447" s="1" t="str">
        <f>IFERROR(VLOOKUP(H5447,Factors!$C$45:$D$48,2,0),"")</f>
        <v/>
      </c>
      <c r="AJ5447" t="b">
        <f t="shared" si="525"/>
        <v>0</v>
      </c>
    </row>
    <row r="5448" spans="2:36" ht="14.4" x14ac:dyDescent="0.3">
      <c r="B5448" s="70"/>
      <c r="C5448" s="58"/>
      <c r="D5448" s="63"/>
      <c r="E5448" s="58"/>
      <c r="F5448" s="58"/>
      <c r="G5448" s="44"/>
      <c r="H5448" s="45"/>
      <c r="I5448" s="45"/>
      <c r="J5448" s="40" t="str">
        <f t="shared" si="521"/>
        <v/>
      </c>
      <c r="K5448" s="39" t="str">
        <f t="shared" si="523"/>
        <v/>
      </c>
      <c r="M5448" s="3"/>
      <c r="AB5448" s="17" t="str">
        <f t="shared" si="522"/>
        <v>-1</v>
      </c>
      <c r="AC5448" s="17">
        <f>IFERROR(INDEX(Factors!$C$59:$C$70,MATCH(AB5448,Factors!$B$59:$B$70,1),1),0)</f>
        <v>0</v>
      </c>
      <c r="AD5448" s="17">
        <f t="shared" si="524"/>
        <v>0</v>
      </c>
      <c r="AE5448" s="17">
        <f>IFERROR(INDEX(Factors!$B$6:$B$15,MATCH('INPUT - Census'!E5448,Factors!$C$6:$C$15,0),1),0)</f>
        <v>0</v>
      </c>
      <c r="AF5448" s="18">
        <f>IFERROR(INDEX(Factors!$B$16:$B$39,MATCH('INPUT - Census'!C5448,Factors!$C$16:$C$35,0),1),0)</f>
        <v>0</v>
      </c>
      <c r="AG5448" s="19">
        <f>IFERROR(INDEX(Factors!$B$40:$B$44,MATCH('INPUT - Census'!F5448,Factors!$C$40:$C$44,0),1),0)</f>
        <v>0</v>
      </c>
      <c r="AH5448" s="21" t="str">
        <f t="shared" si="526"/>
        <v/>
      </c>
      <c r="AI5448" s="1" t="str">
        <f>IFERROR(VLOOKUP(H5448,Factors!$C$45:$D$48,2,0),"")</f>
        <v/>
      </c>
      <c r="AJ5448" t="b">
        <f t="shared" si="525"/>
        <v>0</v>
      </c>
    </row>
    <row r="5449" spans="2:36" ht="14.4" x14ac:dyDescent="0.3">
      <c r="B5449" s="70"/>
      <c r="C5449" s="58"/>
      <c r="D5449" s="63"/>
      <c r="E5449" s="58"/>
      <c r="F5449" s="58"/>
      <c r="G5449" s="44"/>
      <c r="H5449" s="45"/>
      <c r="I5449" s="45"/>
      <c r="J5449" s="40" t="str">
        <f t="shared" si="521"/>
        <v/>
      </c>
      <c r="K5449" s="39" t="str">
        <f t="shared" si="523"/>
        <v/>
      </c>
      <c r="M5449" s="3"/>
      <c r="AB5449" s="17" t="str">
        <f t="shared" si="522"/>
        <v>-1</v>
      </c>
      <c r="AC5449" s="17">
        <f>IFERROR(INDEX(Factors!$C$59:$C$70,MATCH(AB5449,Factors!$B$59:$B$70,1),1),0)</f>
        <v>0</v>
      </c>
      <c r="AD5449" s="17">
        <f t="shared" si="524"/>
        <v>0</v>
      </c>
      <c r="AE5449" s="17">
        <f>IFERROR(INDEX(Factors!$B$6:$B$15,MATCH('INPUT - Census'!E5449,Factors!$C$6:$C$15,0),1),0)</f>
        <v>0</v>
      </c>
      <c r="AF5449" s="18">
        <f>IFERROR(INDEX(Factors!$B$16:$B$39,MATCH('INPUT - Census'!C5449,Factors!$C$16:$C$35,0),1),0)</f>
        <v>0</v>
      </c>
      <c r="AG5449" s="19">
        <f>IFERROR(INDEX(Factors!$B$40:$B$44,MATCH('INPUT - Census'!F5449,Factors!$C$40:$C$44,0),1),0)</f>
        <v>0</v>
      </c>
      <c r="AH5449" s="21" t="str">
        <f t="shared" si="526"/>
        <v/>
      </c>
      <c r="AI5449" s="1" t="str">
        <f>IFERROR(VLOOKUP(H5449,Factors!$C$45:$D$48,2,0),"")</f>
        <v/>
      </c>
      <c r="AJ5449" t="b">
        <f t="shared" si="525"/>
        <v>0</v>
      </c>
    </row>
    <row r="5450" spans="2:36" ht="14.4" x14ac:dyDescent="0.3">
      <c r="B5450" s="70"/>
      <c r="C5450" s="58"/>
      <c r="D5450" s="63"/>
      <c r="E5450" s="58"/>
      <c r="F5450" s="58"/>
      <c r="G5450" s="44"/>
      <c r="H5450" s="45"/>
      <c r="I5450" s="45"/>
      <c r="J5450" s="40" t="str">
        <f t="shared" si="521"/>
        <v/>
      </c>
      <c r="K5450" s="39" t="str">
        <f t="shared" si="523"/>
        <v/>
      </c>
      <c r="M5450" s="3"/>
      <c r="AB5450" s="17" t="str">
        <f t="shared" si="522"/>
        <v>-1</v>
      </c>
      <c r="AC5450" s="17">
        <f>IFERROR(INDEX(Factors!$C$59:$C$70,MATCH(AB5450,Factors!$B$59:$B$70,1),1),0)</f>
        <v>0</v>
      </c>
      <c r="AD5450" s="17">
        <f t="shared" si="524"/>
        <v>0</v>
      </c>
      <c r="AE5450" s="17">
        <f>IFERROR(INDEX(Factors!$B$6:$B$15,MATCH('INPUT - Census'!E5450,Factors!$C$6:$C$15,0),1),0)</f>
        <v>0</v>
      </c>
      <c r="AF5450" s="18">
        <f>IFERROR(INDEX(Factors!$B$16:$B$39,MATCH('INPUT - Census'!C5450,Factors!$C$16:$C$35,0),1),0)</f>
        <v>0</v>
      </c>
      <c r="AG5450" s="19">
        <f>IFERROR(INDEX(Factors!$B$40:$B$44,MATCH('INPUT - Census'!F5450,Factors!$C$40:$C$44,0),1),0)</f>
        <v>0</v>
      </c>
      <c r="AH5450" s="21" t="str">
        <f t="shared" si="526"/>
        <v/>
      </c>
      <c r="AI5450" s="1" t="str">
        <f>IFERROR(VLOOKUP(H5450,Factors!$C$45:$D$48,2,0),"")</f>
        <v/>
      </c>
      <c r="AJ5450" t="b">
        <f t="shared" si="525"/>
        <v>0</v>
      </c>
    </row>
    <row r="5451" spans="2:36" ht="14.4" x14ac:dyDescent="0.3">
      <c r="B5451" s="70"/>
      <c r="C5451" s="58"/>
      <c r="D5451" s="63"/>
      <c r="E5451" s="58"/>
      <c r="F5451" s="58"/>
      <c r="G5451" s="44"/>
      <c r="H5451" s="45"/>
      <c r="I5451" s="45"/>
      <c r="J5451" s="40" t="str">
        <f t="shared" si="521"/>
        <v/>
      </c>
      <c r="K5451" s="39" t="str">
        <f t="shared" si="523"/>
        <v/>
      </c>
      <c r="M5451" s="3"/>
      <c r="AB5451" s="17" t="str">
        <f t="shared" si="522"/>
        <v>-1</v>
      </c>
      <c r="AC5451" s="17">
        <f>IFERROR(INDEX(Factors!$C$59:$C$70,MATCH(AB5451,Factors!$B$59:$B$70,1),1),0)</f>
        <v>0</v>
      </c>
      <c r="AD5451" s="17">
        <f t="shared" si="524"/>
        <v>0</v>
      </c>
      <c r="AE5451" s="17">
        <f>IFERROR(INDEX(Factors!$B$6:$B$15,MATCH('INPUT - Census'!E5451,Factors!$C$6:$C$15,0),1),0)</f>
        <v>0</v>
      </c>
      <c r="AF5451" s="18">
        <f>IFERROR(INDEX(Factors!$B$16:$B$39,MATCH('INPUT - Census'!C5451,Factors!$C$16:$C$35,0),1),0)</f>
        <v>0</v>
      </c>
      <c r="AG5451" s="19">
        <f>IFERROR(INDEX(Factors!$B$40:$B$44,MATCH('INPUT - Census'!F5451,Factors!$C$40:$C$44,0),1),0)</f>
        <v>0</v>
      </c>
      <c r="AH5451" s="21" t="str">
        <f t="shared" si="526"/>
        <v/>
      </c>
      <c r="AI5451" s="1" t="str">
        <f>IFERROR(VLOOKUP(H5451,Factors!$C$45:$D$48,2,0),"")</f>
        <v/>
      </c>
      <c r="AJ5451" t="b">
        <f t="shared" si="525"/>
        <v>0</v>
      </c>
    </row>
    <row r="5452" spans="2:36" ht="14.4" x14ac:dyDescent="0.3">
      <c r="B5452" s="70"/>
      <c r="C5452" s="58"/>
      <c r="D5452" s="63"/>
      <c r="E5452" s="58"/>
      <c r="F5452" s="58"/>
      <c r="G5452" s="44"/>
      <c r="H5452" s="45"/>
      <c r="I5452" s="45"/>
      <c r="J5452" s="40" t="str">
        <f t="shared" si="521"/>
        <v/>
      </c>
      <c r="K5452" s="39" t="str">
        <f t="shared" si="523"/>
        <v/>
      </c>
      <c r="M5452" s="3"/>
      <c r="AB5452" s="17" t="str">
        <f t="shared" si="522"/>
        <v>-1</v>
      </c>
      <c r="AC5452" s="17">
        <f>IFERROR(INDEX(Factors!$C$59:$C$70,MATCH(AB5452,Factors!$B$59:$B$70,1),1),0)</f>
        <v>0</v>
      </c>
      <c r="AD5452" s="17">
        <f t="shared" si="524"/>
        <v>0</v>
      </c>
      <c r="AE5452" s="17">
        <f>IFERROR(INDEX(Factors!$B$6:$B$15,MATCH('INPUT - Census'!E5452,Factors!$C$6:$C$15,0),1),0)</f>
        <v>0</v>
      </c>
      <c r="AF5452" s="18">
        <f>IFERROR(INDEX(Factors!$B$16:$B$39,MATCH('INPUT - Census'!C5452,Factors!$C$16:$C$35,0),1),0)</f>
        <v>0</v>
      </c>
      <c r="AG5452" s="19">
        <f>IFERROR(INDEX(Factors!$B$40:$B$44,MATCH('INPUT - Census'!F5452,Factors!$C$40:$C$44,0),1),0)</f>
        <v>0</v>
      </c>
      <c r="AH5452" s="21" t="str">
        <f t="shared" si="526"/>
        <v/>
      </c>
      <c r="AI5452" s="1" t="str">
        <f>IFERROR(VLOOKUP(H5452,Factors!$C$45:$D$48,2,0),"")</f>
        <v/>
      </c>
      <c r="AJ5452" t="b">
        <f t="shared" si="525"/>
        <v>0</v>
      </c>
    </row>
    <row r="5453" spans="2:36" ht="14.4" x14ac:dyDescent="0.3">
      <c r="B5453" s="70"/>
      <c r="C5453" s="58"/>
      <c r="D5453" s="63"/>
      <c r="E5453" s="58"/>
      <c r="F5453" s="58"/>
      <c r="G5453" s="44"/>
      <c r="H5453" s="45"/>
      <c r="I5453" s="45"/>
      <c r="J5453" s="40" t="str">
        <f t="shared" si="521"/>
        <v/>
      </c>
      <c r="K5453" s="39" t="str">
        <f t="shared" si="523"/>
        <v/>
      </c>
      <c r="M5453" s="3"/>
      <c r="AB5453" s="17" t="str">
        <f t="shared" si="522"/>
        <v>-1</v>
      </c>
      <c r="AC5453" s="17">
        <f>IFERROR(INDEX(Factors!$C$59:$C$70,MATCH(AB5453,Factors!$B$59:$B$70,1),1),0)</f>
        <v>0</v>
      </c>
      <c r="AD5453" s="17">
        <f t="shared" si="524"/>
        <v>0</v>
      </c>
      <c r="AE5453" s="17">
        <f>IFERROR(INDEX(Factors!$B$6:$B$15,MATCH('INPUT - Census'!E5453,Factors!$C$6:$C$15,0),1),0)</f>
        <v>0</v>
      </c>
      <c r="AF5453" s="18">
        <f>IFERROR(INDEX(Factors!$B$16:$B$39,MATCH('INPUT - Census'!C5453,Factors!$C$16:$C$35,0),1),0)</f>
        <v>0</v>
      </c>
      <c r="AG5453" s="19">
        <f>IFERROR(INDEX(Factors!$B$40:$B$44,MATCH('INPUT - Census'!F5453,Factors!$C$40:$C$44,0),1),0)</f>
        <v>0</v>
      </c>
      <c r="AH5453" s="21" t="str">
        <f t="shared" si="526"/>
        <v/>
      </c>
      <c r="AI5453" s="1" t="str">
        <f>IFERROR(VLOOKUP(H5453,Factors!$C$45:$D$48,2,0),"")</f>
        <v/>
      </c>
      <c r="AJ5453" t="b">
        <f t="shared" si="525"/>
        <v>0</v>
      </c>
    </row>
    <row r="5454" spans="2:36" ht="14.4" x14ac:dyDescent="0.3">
      <c r="B5454" s="70"/>
      <c r="C5454" s="58"/>
      <c r="D5454" s="63"/>
      <c r="E5454" s="58"/>
      <c r="F5454" s="58"/>
      <c r="G5454" s="44"/>
      <c r="H5454" s="45"/>
      <c r="I5454" s="45"/>
      <c r="J5454" s="40" t="str">
        <f t="shared" si="521"/>
        <v/>
      </c>
      <c r="K5454" s="39" t="str">
        <f t="shared" si="523"/>
        <v/>
      </c>
      <c r="M5454" s="3"/>
      <c r="AB5454" s="17" t="str">
        <f t="shared" si="522"/>
        <v>-1</v>
      </c>
      <c r="AC5454" s="17">
        <f>IFERROR(INDEX(Factors!$C$59:$C$70,MATCH(AB5454,Factors!$B$59:$B$70,1),1),0)</f>
        <v>0</v>
      </c>
      <c r="AD5454" s="17">
        <f t="shared" si="524"/>
        <v>0</v>
      </c>
      <c r="AE5454" s="17">
        <f>IFERROR(INDEX(Factors!$B$6:$B$15,MATCH('INPUT - Census'!E5454,Factors!$C$6:$C$15,0),1),0)</f>
        <v>0</v>
      </c>
      <c r="AF5454" s="18">
        <f>IFERROR(INDEX(Factors!$B$16:$B$39,MATCH('INPUT - Census'!C5454,Factors!$C$16:$C$35,0),1),0)</f>
        <v>0</v>
      </c>
      <c r="AG5454" s="19">
        <f>IFERROR(INDEX(Factors!$B$40:$B$44,MATCH('INPUT - Census'!F5454,Factors!$C$40:$C$44,0),1),0)</f>
        <v>0</v>
      </c>
      <c r="AH5454" s="21" t="str">
        <f t="shared" si="526"/>
        <v/>
      </c>
      <c r="AI5454" s="1" t="str">
        <f>IFERROR(VLOOKUP(H5454,Factors!$C$45:$D$48,2,0),"")</f>
        <v/>
      </c>
      <c r="AJ5454" t="b">
        <f t="shared" si="525"/>
        <v>0</v>
      </c>
    </row>
    <row r="5455" spans="2:36" ht="14.4" x14ac:dyDescent="0.3">
      <c r="B5455" s="70"/>
      <c r="C5455" s="58"/>
      <c r="D5455" s="63"/>
      <c r="E5455" s="58"/>
      <c r="F5455" s="58"/>
      <c r="G5455" s="44"/>
      <c r="H5455" s="45"/>
      <c r="I5455" s="45"/>
      <c r="J5455" s="40" t="str">
        <f t="shared" si="521"/>
        <v/>
      </c>
      <c r="K5455" s="39" t="str">
        <f t="shared" si="523"/>
        <v/>
      </c>
      <c r="M5455" s="3"/>
      <c r="AB5455" s="17" t="str">
        <f t="shared" si="522"/>
        <v>-1</v>
      </c>
      <c r="AC5455" s="17">
        <f>IFERROR(INDEX(Factors!$C$59:$C$70,MATCH(AB5455,Factors!$B$59:$B$70,1),1),0)</f>
        <v>0</v>
      </c>
      <c r="AD5455" s="17">
        <f t="shared" si="524"/>
        <v>0</v>
      </c>
      <c r="AE5455" s="17">
        <f>IFERROR(INDEX(Factors!$B$6:$B$15,MATCH('INPUT - Census'!E5455,Factors!$C$6:$C$15,0),1),0)</f>
        <v>0</v>
      </c>
      <c r="AF5455" s="18">
        <f>IFERROR(INDEX(Factors!$B$16:$B$39,MATCH('INPUT - Census'!C5455,Factors!$C$16:$C$35,0),1),0)</f>
        <v>0</v>
      </c>
      <c r="AG5455" s="19">
        <f>IFERROR(INDEX(Factors!$B$40:$B$44,MATCH('INPUT - Census'!F5455,Factors!$C$40:$C$44,0),1),0)</f>
        <v>0</v>
      </c>
      <c r="AH5455" s="21" t="str">
        <f t="shared" si="526"/>
        <v/>
      </c>
      <c r="AI5455" s="1" t="str">
        <f>IFERROR(VLOOKUP(H5455,Factors!$C$45:$D$48,2,0),"")</f>
        <v/>
      </c>
      <c r="AJ5455" t="b">
        <f t="shared" si="525"/>
        <v>0</v>
      </c>
    </row>
    <row r="5456" spans="2:36" ht="14.4" x14ac:dyDescent="0.3">
      <c r="B5456" s="70"/>
      <c r="C5456" s="58"/>
      <c r="D5456" s="63"/>
      <c r="E5456" s="58"/>
      <c r="F5456" s="58"/>
      <c r="G5456" s="44"/>
      <c r="H5456" s="45"/>
      <c r="I5456" s="45"/>
      <c r="J5456" s="40" t="str">
        <f t="shared" si="521"/>
        <v/>
      </c>
      <c r="K5456" s="39" t="str">
        <f t="shared" si="523"/>
        <v/>
      </c>
      <c r="M5456" s="3"/>
      <c r="AB5456" s="17" t="str">
        <f t="shared" si="522"/>
        <v>-1</v>
      </c>
      <c r="AC5456" s="17">
        <f>IFERROR(INDEX(Factors!$C$59:$C$70,MATCH(AB5456,Factors!$B$59:$B$70,1),1),0)</f>
        <v>0</v>
      </c>
      <c r="AD5456" s="17">
        <f t="shared" si="524"/>
        <v>0</v>
      </c>
      <c r="AE5456" s="17">
        <f>IFERROR(INDEX(Factors!$B$6:$B$15,MATCH('INPUT - Census'!E5456,Factors!$C$6:$C$15,0),1),0)</f>
        <v>0</v>
      </c>
      <c r="AF5456" s="18">
        <f>IFERROR(INDEX(Factors!$B$16:$B$39,MATCH('INPUT - Census'!C5456,Factors!$C$16:$C$35,0),1),0)</f>
        <v>0</v>
      </c>
      <c r="AG5456" s="19">
        <f>IFERROR(INDEX(Factors!$B$40:$B$44,MATCH('INPUT - Census'!F5456,Factors!$C$40:$C$44,0),1),0)</f>
        <v>0</v>
      </c>
      <c r="AH5456" s="21" t="str">
        <f t="shared" si="526"/>
        <v/>
      </c>
      <c r="AI5456" s="1" t="str">
        <f>IFERROR(VLOOKUP(H5456,Factors!$C$45:$D$48,2,0),"")</f>
        <v/>
      </c>
      <c r="AJ5456" t="b">
        <f t="shared" si="525"/>
        <v>0</v>
      </c>
    </row>
    <row r="5457" spans="2:36" ht="14.4" x14ac:dyDescent="0.3">
      <c r="B5457" s="70"/>
      <c r="C5457" s="58"/>
      <c r="D5457" s="63"/>
      <c r="E5457" s="58"/>
      <c r="F5457" s="58"/>
      <c r="G5457" s="44"/>
      <c r="H5457" s="45"/>
      <c r="I5457" s="45"/>
      <c r="J5457" s="40" t="str">
        <f t="shared" si="521"/>
        <v/>
      </c>
      <c r="K5457" s="39" t="str">
        <f t="shared" si="523"/>
        <v/>
      </c>
      <c r="M5457" s="3"/>
      <c r="AB5457" s="17" t="str">
        <f t="shared" si="522"/>
        <v>-1</v>
      </c>
      <c r="AC5457" s="17">
        <f>IFERROR(INDEX(Factors!$C$59:$C$70,MATCH(AB5457,Factors!$B$59:$B$70,1),1),0)</f>
        <v>0</v>
      </c>
      <c r="AD5457" s="17">
        <f t="shared" si="524"/>
        <v>0</v>
      </c>
      <c r="AE5457" s="17">
        <f>IFERROR(INDEX(Factors!$B$6:$B$15,MATCH('INPUT - Census'!E5457,Factors!$C$6:$C$15,0),1),0)</f>
        <v>0</v>
      </c>
      <c r="AF5457" s="18">
        <f>IFERROR(INDEX(Factors!$B$16:$B$39,MATCH('INPUT - Census'!C5457,Factors!$C$16:$C$35,0),1),0)</f>
        <v>0</v>
      </c>
      <c r="AG5457" s="19">
        <f>IFERROR(INDEX(Factors!$B$40:$B$44,MATCH('INPUT - Census'!F5457,Factors!$C$40:$C$44,0),1),0)</f>
        <v>0</v>
      </c>
      <c r="AH5457" s="21" t="str">
        <f t="shared" si="526"/>
        <v/>
      </c>
      <c r="AI5457" s="1" t="str">
        <f>IFERROR(VLOOKUP(H5457,Factors!$C$45:$D$48,2,0),"")</f>
        <v/>
      </c>
      <c r="AJ5457" t="b">
        <f t="shared" si="525"/>
        <v>0</v>
      </c>
    </row>
    <row r="5458" spans="2:36" ht="14.4" x14ac:dyDescent="0.3">
      <c r="B5458" s="70"/>
      <c r="C5458" s="58"/>
      <c r="D5458" s="63"/>
      <c r="E5458" s="58"/>
      <c r="F5458" s="58"/>
      <c r="G5458" s="44"/>
      <c r="H5458" s="45"/>
      <c r="I5458" s="45"/>
      <c r="J5458" s="40" t="str">
        <f t="shared" si="521"/>
        <v/>
      </c>
      <c r="K5458" s="39" t="str">
        <f t="shared" si="523"/>
        <v/>
      </c>
      <c r="M5458" s="3"/>
      <c r="AB5458" s="17" t="str">
        <f t="shared" si="522"/>
        <v>-1</v>
      </c>
      <c r="AC5458" s="17">
        <f>IFERROR(INDEX(Factors!$C$59:$C$70,MATCH(AB5458,Factors!$B$59:$B$70,1),1),0)</f>
        <v>0</v>
      </c>
      <c r="AD5458" s="17">
        <f t="shared" si="524"/>
        <v>0</v>
      </c>
      <c r="AE5458" s="17">
        <f>IFERROR(INDEX(Factors!$B$6:$B$15,MATCH('INPUT - Census'!E5458,Factors!$C$6:$C$15,0),1),0)</f>
        <v>0</v>
      </c>
      <c r="AF5458" s="18">
        <f>IFERROR(INDEX(Factors!$B$16:$B$39,MATCH('INPUT - Census'!C5458,Factors!$C$16:$C$35,0),1),0)</f>
        <v>0</v>
      </c>
      <c r="AG5458" s="19">
        <f>IFERROR(INDEX(Factors!$B$40:$B$44,MATCH('INPUT - Census'!F5458,Factors!$C$40:$C$44,0),1),0)</f>
        <v>0</v>
      </c>
      <c r="AH5458" s="21" t="str">
        <f t="shared" si="526"/>
        <v/>
      </c>
      <c r="AI5458" s="1" t="str">
        <f>IFERROR(VLOOKUP(H5458,Factors!$C$45:$D$48,2,0),"")</f>
        <v/>
      </c>
      <c r="AJ5458" t="b">
        <f t="shared" si="525"/>
        <v>0</v>
      </c>
    </row>
    <row r="5459" spans="2:36" ht="14.4" x14ac:dyDescent="0.3">
      <c r="B5459" s="70"/>
      <c r="C5459" s="58"/>
      <c r="D5459" s="63"/>
      <c r="E5459" s="58"/>
      <c r="F5459" s="58"/>
      <c r="G5459" s="44"/>
      <c r="H5459" s="45"/>
      <c r="I5459" s="45"/>
      <c r="J5459" s="40" t="str">
        <f t="shared" si="521"/>
        <v/>
      </c>
      <c r="K5459" s="39" t="str">
        <f t="shared" si="523"/>
        <v/>
      </c>
      <c r="M5459" s="3"/>
      <c r="AB5459" s="17" t="str">
        <f t="shared" si="522"/>
        <v>-1</v>
      </c>
      <c r="AC5459" s="17">
        <f>IFERROR(INDEX(Factors!$C$59:$C$70,MATCH(AB5459,Factors!$B$59:$B$70,1),1),0)</f>
        <v>0</v>
      </c>
      <c r="AD5459" s="17">
        <f t="shared" si="524"/>
        <v>0</v>
      </c>
      <c r="AE5459" s="17">
        <f>IFERROR(INDEX(Factors!$B$6:$B$15,MATCH('INPUT - Census'!E5459,Factors!$C$6:$C$15,0),1),0)</f>
        <v>0</v>
      </c>
      <c r="AF5459" s="18">
        <f>IFERROR(INDEX(Factors!$B$16:$B$39,MATCH('INPUT - Census'!C5459,Factors!$C$16:$C$35,0),1),0)</f>
        <v>0</v>
      </c>
      <c r="AG5459" s="19">
        <f>IFERROR(INDEX(Factors!$B$40:$B$44,MATCH('INPUT - Census'!F5459,Factors!$C$40:$C$44,0),1),0)</f>
        <v>0</v>
      </c>
      <c r="AH5459" s="21" t="str">
        <f t="shared" si="526"/>
        <v/>
      </c>
      <c r="AI5459" s="1" t="str">
        <f>IFERROR(VLOOKUP(H5459,Factors!$C$45:$D$48,2,0),"")</f>
        <v/>
      </c>
      <c r="AJ5459" t="b">
        <f t="shared" si="525"/>
        <v>0</v>
      </c>
    </row>
    <row r="5460" spans="2:36" ht="14.4" x14ac:dyDescent="0.3">
      <c r="B5460" s="70"/>
      <c r="C5460" s="58"/>
      <c r="D5460" s="63"/>
      <c r="E5460" s="58"/>
      <c r="F5460" s="58"/>
      <c r="G5460" s="44"/>
      <c r="H5460" s="45"/>
      <c r="I5460" s="45"/>
      <c r="J5460" s="40" t="str">
        <f t="shared" si="521"/>
        <v/>
      </c>
      <c r="K5460" s="39" t="str">
        <f t="shared" si="523"/>
        <v/>
      </c>
      <c r="M5460" s="3"/>
      <c r="AB5460" s="17" t="str">
        <f t="shared" si="522"/>
        <v>-1</v>
      </c>
      <c r="AC5460" s="17">
        <f>IFERROR(INDEX(Factors!$C$59:$C$70,MATCH(AB5460,Factors!$B$59:$B$70,1),1),0)</f>
        <v>0</v>
      </c>
      <c r="AD5460" s="17">
        <f t="shared" si="524"/>
        <v>0</v>
      </c>
      <c r="AE5460" s="17">
        <f>IFERROR(INDEX(Factors!$B$6:$B$15,MATCH('INPUT - Census'!E5460,Factors!$C$6:$C$15,0),1),0)</f>
        <v>0</v>
      </c>
      <c r="AF5460" s="18">
        <f>IFERROR(INDEX(Factors!$B$16:$B$39,MATCH('INPUT - Census'!C5460,Factors!$C$16:$C$35,0),1),0)</f>
        <v>0</v>
      </c>
      <c r="AG5460" s="19">
        <f>IFERROR(INDEX(Factors!$B$40:$B$44,MATCH('INPUT - Census'!F5460,Factors!$C$40:$C$44,0),1),0)</f>
        <v>0</v>
      </c>
      <c r="AH5460" s="21" t="str">
        <f t="shared" si="526"/>
        <v/>
      </c>
      <c r="AI5460" s="1" t="str">
        <f>IFERROR(VLOOKUP(H5460,Factors!$C$45:$D$48,2,0),"")</f>
        <v/>
      </c>
      <c r="AJ5460" t="b">
        <f t="shared" si="525"/>
        <v>0</v>
      </c>
    </row>
    <row r="5461" spans="2:36" ht="14.4" x14ac:dyDescent="0.3">
      <c r="B5461" s="70"/>
      <c r="C5461" s="58"/>
      <c r="D5461" s="63"/>
      <c r="E5461" s="58"/>
      <c r="F5461" s="58"/>
      <c r="G5461" s="44"/>
      <c r="H5461" s="45"/>
      <c r="I5461" s="45"/>
      <c r="J5461" s="40" t="str">
        <f t="shared" si="521"/>
        <v/>
      </c>
      <c r="K5461" s="39" t="str">
        <f t="shared" si="523"/>
        <v/>
      </c>
      <c r="M5461" s="3"/>
      <c r="AB5461" s="17" t="str">
        <f t="shared" si="522"/>
        <v>-1</v>
      </c>
      <c r="AC5461" s="17">
        <f>IFERROR(INDEX(Factors!$C$59:$C$70,MATCH(AB5461,Factors!$B$59:$B$70,1),1),0)</f>
        <v>0</v>
      </c>
      <c r="AD5461" s="17">
        <f t="shared" si="524"/>
        <v>0</v>
      </c>
      <c r="AE5461" s="17">
        <f>IFERROR(INDEX(Factors!$B$6:$B$15,MATCH('INPUT - Census'!E5461,Factors!$C$6:$C$15,0),1),0)</f>
        <v>0</v>
      </c>
      <c r="AF5461" s="18">
        <f>IFERROR(INDEX(Factors!$B$16:$B$39,MATCH('INPUT - Census'!C5461,Factors!$C$16:$C$35,0),1),0)</f>
        <v>0</v>
      </c>
      <c r="AG5461" s="19">
        <f>IFERROR(INDEX(Factors!$B$40:$B$44,MATCH('INPUT - Census'!F5461,Factors!$C$40:$C$44,0),1),0)</f>
        <v>0</v>
      </c>
      <c r="AH5461" s="21" t="str">
        <f t="shared" si="526"/>
        <v/>
      </c>
      <c r="AI5461" s="1" t="str">
        <f>IFERROR(VLOOKUP(H5461,Factors!$C$45:$D$48,2,0),"")</f>
        <v/>
      </c>
      <c r="AJ5461" t="b">
        <f t="shared" si="525"/>
        <v>0</v>
      </c>
    </row>
    <row r="5462" spans="2:36" ht="14.4" x14ac:dyDescent="0.3">
      <c r="B5462" s="70"/>
      <c r="C5462" s="58"/>
      <c r="D5462" s="63"/>
      <c r="E5462" s="58"/>
      <c r="F5462" s="58"/>
      <c r="G5462" s="44"/>
      <c r="H5462" s="45"/>
      <c r="I5462" s="45"/>
      <c r="J5462" s="40" t="str">
        <f t="shared" si="521"/>
        <v/>
      </c>
      <c r="K5462" s="39" t="str">
        <f t="shared" si="523"/>
        <v/>
      </c>
      <c r="M5462" s="3"/>
      <c r="AB5462" s="17" t="str">
        <f t="shared" si="522"/>
        <v>-1</v>
      </c>
      <c r="AC5462" s="17">
        <f>IFERROR(INDEX(Factors!$C$59:$C$70,MATCH(AB5462,Factors!$B$59:$B$70,1),1),0)</f>
        <v>0</v>
      </c>
      <c r="AD5462" s="17">
        <f t="shared" si="524"/>
        <v>0</v>
      </c>
      <c r="AE5462" s="17">
        <f>IFERROR(INDEX(Factors!$B$6:$B$15,MATCH('INPUT - Census'!E5462,Factors!$C$6:$C$15,0),1),0)</f>
        <v>0</v>
      </c>
      <c r="AF5462" s="18">
        <f>IFERROR(INDEX(Factors!$B$16:$B$39,MATCH('INPUT - Census'!C5462,Factors!$C$16:$C$35,0),1),0)</f>
        <v>0</v>
      </c>
      <c r="AG5462" s="19">
        <f>IFERROR(INDEX(Factors!$B$40:$B$44,MATCH('INPUT - Census'!F5462,Factors!$C$40:$C$44,0),1),0)</f>
        <v>0</v>
      </c>
      <c r="AH5462" s="21" t="str">
        <f t="shared" si="526"/>
        <v/>
      </c>
      <c r="AI5462" s="1" t="str">
        <f>IFERROR(VLOOKUP(H5462,Factors!$C$45:$D$48,2,0),"")</f>
        <v/>
      </c>
      <c r="AJ5462" t="b">
        <f t="shared" si="525"/>
        <v>0</v>
      </c>
    </row>
    <row r="5463" spans="2:36" ht="14.4" x14ac:dyDescent="0.3">
      <c r="B5463" s="70"/>
      <c r="C5463" s="58"/>
      <c r="D5463" s="63"/>
      <c r="E5463" s="58"/>
      <c r="F5463" s="58"/>
      <c r="G5463" s="44"/>
      <c r="H5463" s="45"/>
      <c r="I5463" s="45"/>
      <c r="J5463" s="40" t="str">
        <f t="shared" si="521"/>
        <v/>
      </c>
      <c r="K5463" s="39" t="str">
        <f t="shared" si="523"/>
        <v/>
      </c>
      <c r="M5463" s="3"/>
      <c r="AB5463" s="17" t="str">
        <f t="shared" si="522"/>
        <v>-1</v>
      </c>
      <c r="AC5463" s="17">
        <f>IFERROR(INDEX(Factors!$C$59:$C$70,MATCH(AB5463,Factors!$B$59:$B$70,1),1),0)</f>
        <v>0</v>
      </c>
      <c r="AD5463" s="17">
        <f t="shared" si="524"/>
        <v>0</v>
      </c>
      <c r="AE5463" s="17">
        <f>IFERROR(INDEX(Factors!$B$6:$B$15,MATCH('INPUT - Census'!E5463,Factors!$C$6:$C$15,0),1),0)</f>
        <v>0</v>
      </c>
      <c r="AF5463" s="18">
        <f>IFERROR(INDEX(Factors!$B$16:$B$39,MATCH('INPUT - Census'!C5463,Factors!$C$16:$C$35,0),1),0)</f>
        <v>0</v>
      </c>
      <c r="AG5463" s="19">
        <f>IFERROR(INDEX(Factors!$B$40:$B$44,MATCH('INPUT - Census'!F5463,Factors!$C$40:$C$44,0),1),0)</f>
        <v>0</v>
      </c>
      <c r="AH5463" s="21" t="str">
        <f t="shared" si="526"/>
        <v/>
      </c>
      <c r="AI5463" s="1" t="str">
        <f>IFERROR(VLOOKUP(H5463,Factors!$C$45:$D$48,2,0),"")</f>
        <v/>
      </c>
      <c r="AJ5463" t="b">
        <f t="shared" si="525"/>
        <v>0</v>
      </c>
    </row>
    <row r="5464" spans="2:36" ht="14.4" x14ac:dyDescent="0.3">
      <c r="B5464" s="70"/>
      <c r="C5464" s="58"/>
      <c r="D5464" s="63"/>
      <c r="E5464" s="58"/>
      <c r="F5464" s="58"/>
      <c r="G5464" s="44"/>
      <c r="H5464" s="45"/>
      <c r="I5464" s="45"/>
      <c r="J5464" s="40" t="str">
        <f t="shared" si="521"/>
        <v/>
      </c>
      <c r="K5464" s="39" t="str">
        <f t="shared" si="523"/>
        <v/>
      </c>
      <c r="M5464" s="3"/>
      <c r="AB5464" s="17" t="str">
        <f t="shared" si="522"/>
        <v>-1</v>
      </c>
      <c r="AC5464" s="17">
        <f>IFERROR(INDEX(Factors!$C$59:$C$70,MATCH(AB5464,Factors!$B$59:$B$70,1),1),0)</f>
        <v>0</v>
      </c>
      <c r="AD5464" s="17">
        <f t="shared" si="524"/>
        <v>0</v>
      </c>
      <c r="AE5464" s="17">
        <f>IFERROR(INDEX(Factors!$B$6:$B$15,MATCH('INPUT - Census'!E5464,Factors!$C$6:$C$15,0),1),0)</f>
        <v>0</v>
      </c>
      <c r="AF5464" s="18">
        <f>IFERROR(INDEX(Factors!$B$16:$B$39,MATCH('INPUT - Census'!C5464,Factors!$C$16:$C$35,0),1),0)</f>
        <v>0</v>
      </c>
      <c r="AG5464" s="19">
        <f>IFERROR(INDEX(Factors!$B$40:$B$44,MATCH('INPUT - Census'!F5464,Factors!$C$40:$C$44,0),1),0)</f>
        <v>0</v>
      </c>
      <c r="AH5464" s="21" t="str">
        <f t="shared" si="526"/>
        <v/>
      </c>
      <c r="AI5464" s="1" t="str">
        <f>IFERROR(VLOOKUP(H5464,Factors!$C$45:$D$48,2,0),"")</f>
        <v/>
      </c>
      <c r="AJ5464" t="b">
        <f t="shared" si="525"/>
        <v>0</v>
      </c>
    </row>
    <row r="5465" spans="2:36" ht="14.4" x14ac:dyDescent="0.3">
      <c r="B5465" s="70"/>
      <c r="C5465" s="58"/>
      <c r="D5465" s="63"/>
      <c r="E5465" s="58"/>
      <c r="F5465" s="58"/>
      <c r="G5465" s="44"/>
      <c r="H5465" s="45"/>
      <c r="I5465" s="45"/>
      <c r="J5465" s="40" t="str">
        <f t="shared" si="521"/>
        <v/>
      </c>
      <c r="K5465" s="39" t="str">
        <f t="shared" si="523"/>
        <v/>
      </c>
      <c r="M5465" s="3"/>
      <c r="AB5465" s="17" t="str">
        <f t="shared" si="522"/>
        <v>-1</v>
      </c>
      <c r="AC5465" s="17">
        <f>IFERROR(INDEX(Factors!$C$59:$C$70,MATCH(AB5465,Factors!$B$59:$B$70,1),1),0)</f>
        <v>0</v>
      </c>
      <c r="AD5465" s="17">
        <f t="shared" si="524"/>
        <v>0</v>
      </c>
      <c r="AE5465" s="17">
        <f>IFERROR(INDEX(Factors!$B$6:$B$15,MATCH('INPUT - Census'!E5465,Factors!$C$6:$C$15,0),1),0)</f>
        <v>0</v>
      </c>
      <c r="AF5465" s="18">
        <f>IFERROR(INDEX(Factors!$B$16:$B$39,MATCH('INPUT - Census'!C5465,Factors!$C$16:$C$35,0),1),0)</f>
        <v>0</v>
      </c>
      <c r="AG5465" s="19">
        <f>IFERROR(INDEX(Factors!$B$40:$B$44,MATCH('INPUT - Census'!F5465,Factors!$C$40:$C$44,0),1),0)</f>
        <v>0</v>
      </c>
      <c r="AH5465" s="21" t="str">
        <f t="shared" si="526"/>
        <v/>
      </c>
      <c r="AI5465" s="1" t="str">
        <f>IFERROR(VLOOKUP(H5465,Factors!$C$45:$D$48,2,0),"")</f>
        <v/>
      </c>
      <c r="AJ5465" t="b">
        <f t="shared" si="525"/>
        <v>0</v>
      </c>
    </row>
    <row r="5466" spans="2:36" ht="14.4" x14ac:dyDescent="0.3">
      <c r="B5466" s="70"/>
      <c r="C5466" s="58"/>
      <c r="D5466" s="63"/>
      <c r="E5466" s="58"/>
      <c r="F5466" s="58"/>
      <c r="G5466" s="44"/>
      <c r="H5466" s="45"/>
      <c r="I5466" s="45"/>
      <c r="J5466" s="40" t="str">
        <f t="shared" si="521"/>
        <v/>
      </c>
      <c r="K5466" s="39" t="str">
        <f t="shared" si="523"/>
        <v/>
      </c>
      <c r="M5466" s="3"/>
      <c r="AB5466" s="17" t="str">
        <f t="shared" si="522"/>
        <v>-1</v>
      </c>
      <c r="AC5466" s="17">
        <f>IFERROR(INDEX(Factors!$C$59:$C$70,MATCH(AB5466,Factors!$B$59:$B$70,1),1),0)</f>
        <v>0</v>
      </c>
      <c r="AD5466" s="17">
        <f t="shared" si="524"/>
        <v>0</v>
      </c>
      <c r="AE5466" s="17">
        <f>IFERROR(INDEX(Factors!$B$6:$B$15,MATCH('INPUT - Census'!E5466,Factors!$C$6:$C$15,0),1),0)</f>
        <v>0</v>
      </c>
      <c r="AF5466" s="18">
        <f>IFERROR(INDEX(Factors!$B$16:$B$39,MATCH('INPUT - Census'!C5466,Factors!$C$16:$C$35,0),1),0)</f>
        <v>0</v>
      </c>
      <c r="AG5466" s="19">
        <f>IFERROR(INDEX(Factors!$B$40:$B$44,MATCH('INPUT - Census'!F5466,Factors!$C$40:$C$44,0),1),0)</f>
        <v>0</v>
      </c>
      <c r="AH5466" s="21" t="str">
        <f t="shared" si="526"/>
        <v/>
      </c>
      <c r="AI5466" s="1" t="str">
        <f>IFERROR(VLOOKUP(H5466,Factors!$C$45:$D$48,2,0),"")</f>
        <v/>
      </c>
      <c r="AJ5466" t="b">
        <f t="shared" si="525"/>
        <v>0</v>
      </c>
    </row>
    <row r="5467" spans="2:36" ht="14.4" x14ac:dyDescent="0.3">
      <c r="B5467" s="70"/>
      <c r="C5467" s="58"/>
      <c r="D5467" s="63"/>
      <c r="E5467" s="58"/>
      <c r="F5467" s="58"/>
      <c r="G5467" s="44"/>
      <c r="H5467" s="45"/>
      <c r="I5467" s="45"/>
      <c r="J5467" s="40" t="str">
        <f t="shared" si="521"/>
        <v/>
      </c>
      <c r="K5467" s="39" t="str">
        <f t="shared" si="523"/>
        <v/>
      </c>
      <c r="M5467" s="3"/>
      <c r="AB5467" s="17" t="str">
        <f t="shared" si="522"/>
        <v>-1</v>
      </c>
      <c r="AC5467" s="17">
        <f>IFERROR(INDEX(Factors!$C$59:$C$70,MATCH(AB5467,Factors!$B$59:$B$70,1),1),0)</f>
        <v>0</v>
      </c>
      <c r="AD5467" s="17">
        <f t="shared" si="524"/>
        <v>0</v>
      </c>
      <c r="AE5467" s="17">
        <f>IFERROR(INDEX(Factors!$B$6:$B$15,MATCH('INPUT - Census'!E5467,Factors!$C$6:$C$15,0),1),0)</f>
        <v>0</v>
      </c>
      <c r="AF5467" s="18">
        <f>IFERROR(INDEX(Factors!$B$16:$B$39,MATCH('INPUT - Census'!C5467,Factors!$C$16:$C$35,0),1),0)</f>
        <v>0</v>
      </c>
      <c r="AG5467" s="19">
        <f>IFERROR(INDEX(Factors!$B$40:$B$44,MATCH('INPUT - Census'!F5467,Factors!$C$40:$C$44,0),1),0)</f>
        <v>0</v>
      </c>
      <c r="AH5467" s="21" t="str">
        <f t="shared" si="526"/>
        <v/>
      </c>
      <c r="AI5467" s="1" t="str">
        <f>IFERROR(VLOOKUP(H5467,Factors!$C$45:$D$48,2,0),"")</f>
        <v/>
      </c>
      <c r="AJ5467" t="b">
        <f t="shared" si="525"/>
        <v>0</v>
      </c>
    </row>
    <row r="5468" spans="2:36" ht="14.4" x14ac:dyDescent="0.3">
      <c r="B5468" s="70"/>
      <c r="C5468" s="58"/>
      <c r="D5468" s="63"/>
      <c r="E5468" s="58"/>
      <c r="F5468" s="58"/>
      <c r="G5468" s="44"/>
      <c r="H5468" s="45"/>
      <c r="I5468" s="45"/>
      <c r="J5468" s="40" t="str">
        <f t="shared" si="521"/>
        <v/>
      </c>
      <c r="K5468" s="39" t="str">
        <f t="shared" si="523"/>
        <v/>
      </c>
      <c r="M5468" s="3"/>
      <c r="AB5468" s="17" t="str">
        <f t="shared" si="522"/>
        <v>-1</v>
      </c>
      <c r="AC5468" s="17">
        <f>IFERROR(INDEX(Factors!$C$59:$C$70,MATCH(AB5468,Factors!$B$59:$B$70,1),1),0)</f>
        <v>0</v>
      </c>
      <c r="AD5468" s="17">
        <f t="shared" si="524"/>
        <v>0</v>
      </c>
      <c r="AE5468" s="17">
        <f>IFERROR(INDEX(Factors!$B$6:$B$15,MATCH('INPUT - Census'!E5468,Factors!$C$6:$C$15,0),1),0)</f>
        <v>0</v>
      </c>
      <c r="AF5468" s="18">
        <f>IFERROR(INDEX(Factors!$B$16:$B$39,MATCH('INPUT - Census'!C5468,Factors!$C$16:$C$35,0),1),0)</f>
        <v>0</v>
      </c>
      <c r="AG5468" s="19">
        <f>IFERROR(INDEX(Factors!$B$40:$B$44,MATCH('INPUT - Census'!F5468,Factors!$C$40:$C$44,0),1),0)</f>
        <v>0</v>
      </c>
      <c r="AH5468" s="21" t="str">
        <f t="shared" si="526"/>
        <v/>
      </c>
      <c r="AI5468" s="1" t="str">
        <f>IFERROR(VLOOKUP(H5468,Factors!$C$45:$D$48,2,0),"")</f>
        <v/>
      </c>
      <c r="AJ5468" t="b">
        <f t="shared" si="525"/>
        <v>0</v>
      </c>
    </row>
    <row r="5469" spans="2:36" ht="14.4" x14ac:dyDescent="0.3">
      <c r="B5469" s="70"/>
      <c r="C5469" s="58"/>
      <c r="D5469" s="63"/>
      <c r="E5469" s="58"/>
      <c r="F5469" s="58"/>
      <c r="G5469" s="44"/>
      <c r="H5469" s="45"/>
      <c r="I5469" s="45"/>
      <c r="J5469" s="40" t="str">
        <f t="shared" si="521"/>
        <v/>
      </c>
      <c r="K5469" s="39" t="str">
        <f t="shared" si="523"/>
        <v/>
      </c>
      <c r="M5469" s="3"/>
      <c r="AB5469" s="17" t="str">
        <f t="shared" si="522"/>
        <v>-1</v>
      </c>
      <c r="AC5469" s="17">
        <f>IFERROR(INDEX(Factors!$C$59:$C$70,MATCH(AB5469,Factors!$B$59:$B$70,1),1),0)</f>
        <v>0</v>
      </c>
      <c r="AD5469" s="17">
        <f t="shared" si="524"/>
        <v>0</v>
      </c>
      <c r="AE5469" s="17">
        <f>IFERROR(INDEX(Factors!$B$6:$B$15,MATCH('INPUT - Census'!E5469,Factors!$C$6:$C$15,0),1),0)</f>
        <v>0</v>
      </c>
      <c r="AF5469" s="18">
        <f>IFERROR(INDEX(Factors!$B$16:$B$39,MATCH('INPUT - Census'!C5469,Factors!$C$16:$C$35,0),1),0)</f>
        <v>0</v>
      </c>
      <c r="AG5469" s="19">
        <f>IFERROR(INDEX(Factors!$B$40:$B$44,MATCH('INPUT - Census'!F5469,Factors!$C$40:$C$44,0),1),0)</f>
        <v>0</v>
      </c>
      <c r="AH5469" s="21" t="str">
        <f t="shared" si="526"/>
        <v/>
      </c>
      <c r="AI5469" s="1" t="str">
        <f>IFERROR(VLOOKUP(H5469,Factors!$C$45:$D$48,2,0),"")</f>
        <v/>
      </c>
      <c r="AJ5469" t="b">
        <f t="shared" si="525"/>
        <v>0</v>
      </c>
    </row>
    <row r="5470" spans="2:36" ht="14.4" x14ac:dyDescent="0.3">
      <c r="B5470" s="70"/>
      <c r="C5470" s="58"/>
      <c r="D5470" s="63"/>
      <c r="E5470" s="58"/>
      <c r="F5470" s="58"/>
      <c r="G5470" s="44"/>
      <c r="H5470" s="45"/>
      <c r="I5470" s="45"/>
      <c r="J5470" s="40" t="str">
        <f t="shared" si="521"/>
        <v/>
      </c>
      <c r="K5470" s="39" t="str">
        <f t="shared" si="523"/>
        <v/>
      </c>
      <c r="M5470" s="3"/>
      <c r="AB5470" s="17" t="str">
        <f t="shared" si="522"/>
        <v>-1</v>
      </c>
      <c r="AC5470" s="17">
        <f>IFERROR(INDEX(Factors!$C$59:$C$70,MATCH(AB5470,Factors!$B$59:$B$70,1),1),0)</f>
        <v>0</v>
      </c>
      <c r="AD5470" s="17">
        <f t="shared" si="524"/>
        <v>0</v>
      </c>
      <c r="AE5470" s="17">
        <f>IFERROR(INDEX(Factors!$B$6:$B$15,MATCH('INPUT - Census'!E5470,Factors!$C$6:$C$15,0),1),0)</f>
        <v>0</v>
      </c>
      <c r="AF5470" s="18">
        <f>IFERROR(INDEX(Factors!$B$16:$B$39,MATCH('INPUT - Census'!C5470,Factors!$C$16:$C$35,0),1),0)</f>
        <v>0</v>
      </c>
      <c r="AG5470" s="19">
        <f>IFERROR(INDEX(Factors!$B$40:$B$44,MATCH('INPUT - Census'!F5470,Factors!$C$40:$C$44,0),1),0)</f>
        <v>0</v>
      </c>
      <c r="AH5470" s="21" t="str">
        <f t="shared" si="526"/>
        <v/>
      </c>
      <c r="AI5470" s="1" t="str">
        <f>IFERROR(VLOOKUP(H5470,Factors!$C$45:$D$48,2,0),"")</f>
        <v/>
      </c>
      <c r="AJ5470" t="b">
        <f t="shared" si="525"/>
        <v>0</v>
      </c>
    </row>
    <row r="5471" spans="2:36" ht="14.4" x14ac:dyDescent="0.3">
      <c r="B5471" s="70"/>
      <c r="C5471" s="58"/>
      <c r="D5471" s="63"/>
      <c r="E5471" s="58"/>
      <c r="F5471" s="58"/>
      <c r="G5471" s="44"/>
      <c r="H5471" s="45"/>
      <c r="I5471" s="45"/>
      <c r="J5471" s="40" t="str">
        <f t="shared" si="521"/>
        <v/>
      </c>
      <c r="K5471" s="39" t="str">
        <f t="shared" si="523"/>
        <v/>
      </c>
      <c r="M5471" s="3"/>
      <c r="AB5471" s="17" t="str">
        <f t="shared" si="522"/>
        <v>-1</v>
      </c>
      <c r="AC5471" s="17">
        <f>IFERROR(INDEX(Factors!$C$59:$C$70,MATCH(AB5471,Factors!$B$59:$B$70,1),1),0)</f>
        <v>0</v>
      </c>
      <c r="AD5471" s="17">
        <f t="shared" si="524"/>
        <v>0</v>
      </c>
      <c r="AE5471" s="17">
        <f>IFERROR(INDEX(Factors!$B$6:$B$15,MATCH('INPUT - Census'!E5471,Factors!$C$6:$C$15,0),1),0)</f>
        <v>0</v>
      </c>
      <c r="AF5471" s="18">
        <f>IFERROR(INDEX(Factors!$B$16:$B$39,MATCH('INPUT - Census'!C5471,Factors!$C$16:$C$35,0),1),0)</f>
        <v>0</v>
      </c>
      <c r="AG5471" s="19">
        <f>IFERROR(INDEX(Factors!$B$40:$B$44,MATCH('INPUT - Census'!F5471,Factors!$C$40:$C$44,0),1),0)</f>
        <v>0</v>
      </c>
      <c r="AH5471" s="21" t="str">
        <f t="shared" si="526"/>
        <v/>
      </c>
      <c r="AI5471" s="1" t="str">
        <f>IFERROR(VLOOKUP(H5471,Factors!$C$45:$D$48,2,0),"")</f>
        <v/>
      </c>
      <c r="AJ5471" t="b">
        <f t="shared" si="525"/>
        <v>0</v>
      </c>
    </row>
    <row r="5472" spans="2:36" ht="14.4" x14ac:dyDescent="0.3">
      <c r="B5472" s="70"/>
      <c r="C5472" s="58"/>
      <c r="D5472" s="63"/>
      <c r="E5472" s="58"/>
      <c r="F5472" s="58"/>
      <c r="G5472" s="44"/>
      <c r="H5472" s="45"/>
      <c r="I5472" s="45"/>
      <c r="J5472" s="40" t="str">
        <f t="shared" si="521"/>
        <v/>
      </c>
      <c r="K5472" s="39" t="str">
        <f t="shared" si="523"/>
        <v/>
      </c>
      <c r="M5472" s="3"/>
      <c r="AB5472" s="17" t="str">
        <f t="shared" si="522"/>
        <v>-1</v>
      </c>
      <c r="AC5472" s="17">
        <f>IFERROR(INDEX(Factors!$C$59:$C$70,MATCH(AB5472,Factors!$B$59:$B$70,1),1),0)</f>
        <v>0</v>
      </c>
      <c r="AD5472" s="17">
        <f t="shared" si="524"/>
        <v>0</v>
      </c>
      <c r="AE5472" s="17">
        <f>IFERROR(INDEX(Factors!$B$6:$B$15,MATCH('INPUT - Census'!E5472,Factors!$C$6:$C$15,0),1),0)</f>
        <v>0</v>
      </c>
      <c r="AF5472" s="18">
        <f>IFERROR(INDEX(Factors!$B$16:$B$39,MATCH('INPUT - Census'!C5472,Factors!$C$16:$C$35,0),1),0)</f>
        <v>0</v>
      </c>
      <c r="AG5472" s="19">
        <f>IFERROR(INDEX(Factors!$B$40:$B$44,MATCH('INPUT - Census'!F5472,Factors!$C$40:$C$44,0),1),0)</f>
        <v>0</v>
      </c>
      <c r="AH5472" s="21" t="str">
        <f t="shared" si="526"/>
        <v/>
      </c>
      <c r="AI5472" s="1" t="str">
        <f>IFERROR(VLOOKUP(H5472,Factors!$C$45:$D$48,2,0),"")</f>
        <v/>
      </c>
      <c r="AJ5472" t="b">
        <f t="shared" si="525"/>
        <v>0</v>
      </c>
    </row>
    <row r="5473" spans="2:36" ht="14.4" x14ac:dyDescent="0.3">
      <c r="B5473" s="70"/>
      <c r="C5473" s="58"/>
      <c r="D5473" s="63"/>
      <c r="E5473" s="58"/>
      <c r="F5473" s="58"/>
      <c r="G5473" s="44"/>
      <c r="H5473" s="45"/>
      <c r="I5473" s="45"/>
      <c r="J5473" s="40" t="str">
        <f t="shared" si="521"/>
        <v/>
      </c>
      <c r="K5473" s="39" t="str">
        <f t="shared" si="523"/>
        <v/>
      </c>
      <c r="M5473" s="3"/>
      <c r="AB5473" s="17" t="str">
        <f t="shared" si="522"/>
        <v>-1</v>
      </c>
      <c r="AC5473" s="17">
        <f>IFERROR(INDEX(Factors!$C$59:$C$70,MATCH(AB5473,Factors!$B$59:$B$70,1),1),0)</f>
        <v>0</v>
      </c>
      <c r="AD5473" s="17">
        <f t="shared" si="524"/>
        <v>0</v>
      </c>
      <c r="AE5473" s="17">
        <f>IFERROR(INDEX(Factors!$B$6:$B$15,MATCH('INPUT - Census'!E5473,Factors!$C$6:$C$15,0),1),0)</f>
        <v>0</v>
      </c>
      <c r="AF5473" s="18">
        <f>IFERROR(INDEX(Factors!$B$16:$B$39,MATCH('INPUT - Census'!C5473,Factors!$C$16:$C$35,0),1),0)</f>
        <v>0</v>
      </c>
      <c r="AG5473" s="19">
        <f>IFERROR(INDEX(Factors!$B$40:$B$44,MATCH('INPUT - Census'!F5473,Factors!$C$40:$C$44,0),1),0)</f>
        <v>0</v>
      </c>
      <c r="AH5473" s="21" t="str">
        <f t="shared" si="526"/>
        <v/>
      </c>
      <c r="AI5473" s="1" t="str">
        <f>IFERROR(VLOOKUP(H5473,Factors!$C$45:$D$48,2,0),"")</f>
        <v/>
      </c>
      <c r="AJ5473" t="b">
        <f t="shared" si="525"/>
        <v>0</v>
      </c>
    </row>
    <row r="5474" spans="2:36" ht="14.4" x14ac:dyDescent="0.3">
      <c r="B5474" s="70"/>
      <c r="C5474" s="58"/>
      <c r="D5474" s="63"/>
      <c r="E5474" s="58"/>
      <c r="F5474" s="58"/>
      <c r="G5474" s="44"/>
      <c r="H5474" s="45"/>
      <c r="I5474" s="45"/>
      <c r="J5474" s="40" t="str">
        <f t="shared" si="521"/>
        <v/>
      </c>
      <c r="K5474" s="39" t="str">
        <f t="shared" si="523"/>
        <v/>
      </c>
      <c r="M5474" s="3"/>
      <c r="AB5474" s="17" t="str">
        <f t="shared" si="522"/>
        <v>-1</v>
      </c>
      <c r="AC5474" s="17">
        <f>IFERROR(INDEX(Factors!$C$59:$C$70,MATCH(AB5474,Factors!$B$59:$B$70,1),1),0)</f>
        <v>0</v>
      </c>
      <c r="AD5474" s="17">
        <f t="shared" si="524"/>
        <v>0</v>
      </c>
      <c r="AE5474" s="17">
        <f>IFERROR(INDEX(Factors!$B$6:$B$15,MATCH('INPUT - Census'!E5474,Factors!$C$6:$C$15,0),1),0)</f>
        <v>0</v>
      </c>
      <c r="AF5474" s="18">
        <f>IFERROR(INDEX(Factors!$B$16:$B$39,MATCH('INPUT - Census'!C5474,Factors!$C$16:$C$35,0),1),0)</f>
        <v>0</v>
      </c>
      <c r="AG5474" s="19">
        <f>IFERROR(INDEX(Factors!$B$40:$B$44,MATCH('INPUT - Census'!F5474,Factors!$C$40:$C$44,0),1),0)</f>
        <v>0</v>
      </c>
      <c r="AH5474" s="21" t="str">
        <f t="shared" si="526"/>
        <v/>
      </c>
      <c r="AI5474" s="1" t="str">
        <f>IFERROR(VLOOKUP(H5474,Factors!$C$45:$D$48,2,0),"")</f>
        <v/>
      </c>
      <c r="AJ5474" t="b">
        <f t="shared" si="525"/>
        <v>0</v>
      </c>
    </row>
    <row r="5475" spans="2:36" ht="14.4" x14ac:dyDescent="0.3">
      <c r="B5475" s="70"/>
      <c r="C5475" s="58"/>
      <c r="D5475" s="63"/>
      <c r="E5475" s="58"/>
      <c r="F5475" s="58"/>
      <c r="G5475" s="44"/>
      <c r="H5475" s="45"/>
      <c r="I5475" s="45"/>
      <c r="J5475" s="40" t="str">
        <f t="shared" si="521"/>
        <v/>
      </c>
      <c r="K5475" s="39" t="str">
        <f t="shared" si="523"/>
        <v/>
      </c>
      <c r="M5475" s="3"/>
      <c r="AB5475" s="17" t="str">
        <f t="shared" si="522"/>
        <v>-1</v>
      </c>
      <c r="AC5475" s="17">
        <f>IFERROR(INDEX(Factors!$C$59:$C$70,MATCH(AB5475,Factors!$B$59:$B$70,1),1),0)</f>
        <v>0</v>
      </c>
      <c r="AD5475" s="17">
        <f t="shared" si="524"/>
        <v>0</v>
      </c>
      <c r="AE5475" s="17">
        <f>IFERROR(INDEX(Factors!$B$6:$B$15,MATCH('INPUT - Census'!E5475,Factors!$C$6:$C$15,0),1),0)</f>
        <v>0</v>
      </c>
      <c r="AF5475" s="18">
        <f>IFERROR(INDEX(Factors!$B$16:$B$39,MATCH('INPUT - Census'!C5475,Factors!$C$16:$C$35,0),1),0)</f>
        <v>0</v>
      </c>
      <c r="AG5475" s="19">
        <f>IFERROR(INDEX(Factors!$B$40:$B$44,MATCH('INPUT - Census'!F5475,Factors!$C$40:$C$44,0),1),0)</f>
        <v>0</v>
      </c>
      <c r="AH5475" s="21" t="str">
        <f t="shared" si="526"/>
        <v/>
      </c>
      <c r="AI5475" s="1" t="str">
        <f>IFERROR(VLOOKUP(H5475,Factors!$C$45:$D$48,2,0),"")</f>
        <v/>
      </c>
      <c r="AJ5475" t="b">
        <f t="shared" si="525"/>
        <v>0</v>
      </c>
    </row>
    <row r="5476" spans="2:36" ht="14.4" x14ac:dyDescent="0.3">
      <c r="B5476" s="70"/>
      <c r="C5476" s="58"/>
      <c r="D5476" s="63"/>
      <c r="E5476" s="58"/>
      <c r="F5476" s="58"/>
      <c r="G5476" s="44"/>
      <c r="H5476" s="45"/>
      <c r="I5476" s="45"/>
      <c r="J5476" s="40" t="str">
        <f t="shared" si="521"/>
        <v/>
      </c>
      <c r="K5476" s="39" t="str">
        <f t="shared" si="523"/>
        <v/>
      </c>
      <c r="M5476" s="3"/>
      <c r="AB5476" s="17" t="str">
        <f t="shared" si="522"/>
        <v>-1</v>
      </c>
      <c r="AC5476" s="17">
        <f>IFERROR(INDEX(Factors!$C$59:$C$70,MATCH(AB5476,Factors!$B$59:$B$70,1),1),0)</f>
        <v>0</v>
      </c>
      <c r="AD5476" s="17">
        <f t="shared" si="524"/>
        <v>0</v>
      </c>
      <c r="AE5476" s="17">
        <f>IFERROR(INDEX(Factors!$B$6:$B$15,MATCH('INPUT - Census'!E5476,Factors!$C$6:$C$15,0),1),0)</f>
        <v>0</v>
      </c>
      <c r="AF5476" s="18">
        <f>IFERROR(INDEX(Factors!$B$16:$B$39,MATCH('INPUT - Census'!C5476,Factors!$C$16:$C$35,0),1),0)</f>
        <v>0</v>
      </c>
      <c r="AG5476" s="19">
        <f>IFERROR(INDEX(Factors!$B$40:$B$44,MATCH('INPUT - Census'!F5476,Factors!$C$40:$C$44,0),1),0)</f>
        <v>0</v>
      </c>
      <c r="AH5476" s="21" t="str">
        <f t="shared" si="526"/>
        <v/>
      </c>
      <c r="AI5476" s="1" t="str">
        <f>IFERROR(VLOOKUP(H5476,Factors!$C$45:$D$48,2,0),"")</f>
        <v/>
      </c>
      <c r="AJ5476" t="b">
        <f t="shared" si="525"/>
        <v>0</v>
      </c>
    </row>
    <row r="5477" spans="2:36" ht="14.4" x14ac:dyDescent="0.3">
      <c r="B5477" s="70"/>
      <c r="C5477" s="58"/>
      <c r="D5477" s="63"/>
      <c r="E5477" s="58"/>
      <c r="F5477" s="58"/>
      <c r="G5477" s="44"/>
      <c r="H5477" s="45"/>
      <c r="I5477" s="45"/>
      <c r="J5477" s="40" t="str">
        <f t="shared" si="521"/>
        <v/>
      </c>
      <c r="K5477" s="39" t="str">
        <f t="shared" si="523"/>
        <v/>
      </c>
      <c r="M5477" s="3"/>
      <c r="AB5477" s="17" t="str">
        <f t="shared" si="522"/>
        <v>-1</v>
      </c>
      <c r="AC5477" s="17">
        <f>IFERROR(INDEX(Factors!$C$59:$C$70,MATCH(AB5477,Factors!$B$59:$B$70,1),1),0)</f>
        <v>0</v>
      </c>
      <c r="AD5477" s="17">
        <f t="shared" si="524"/>
        <v>0</v>
      </c>
      <c r="AE5477" s="17">
        <f>IFERROR(INDEX(Factors!$B$6:$B$15,MATCH('INPUT - Census'!E5477,Factors!$C$6:$C$15,0),1),0)</f>
        <v>0</v>
      </c>
      <c r="AF5477" s="18">
        <f>IFERROR(INDEX(Factors!$B$16:$B$39,MATCH('INPUT - Census'!C5477,Factors!$C$16:$C$35,0),1),0)</f>
        <v>0</v>
      </c>
      <c r="AG5477" s="19">
        <f>IFERROR(INDEX(Factors!$B$40:$B$44,MATCH('INPUT - Census'!F5477,Factors!$C$40:$C$44,0),1),0)</f>
        <v>0</v>
      </c>
      <c r="AH5477" s="21" t="str">
        <f t="shared" si="526"/>
        <v/>
      </c>
      <c r="AI5477" s="1" t="str">
        <f>IFERROR(VLOOKUP(H5477,Factors!$C$45:$D$48,2,0),"")</f>
        <v/>
      </c>
      <c r="AJ5477" t="b">
        <f t="shared" si="525"/>
        <v>0</v>
      </c>
    </row>
    <row r="5478" spans="2:36" ht="14.4" x14ac:dyDescent="0.3">
      <c r="B5478" s="70"/>
      <c r="C5478" s="58"/>
      <c r="D5478" s="63"/>
      <c r="E5478" s="58"/>
      <c r="F5478" s="58"/>
      <c r="G5478" s="44"/>
      <c r="H5478" s="45"/>
      <c r="I5478" s="45"/>
      <c r="J5478" s="40" t="str">
        <f t="shared" si="521"/>
        <v/>
      </c>
      <c r="K5478" s="39" t="str">
        <f t="shared" si="523"/>
        <v/>
      </c>
      <c r="M5478" s="3"/>
      <c r="AB5478" s="17" t="str">
        <f t="shared" si="522"/>
        <v>-1</v>
      </c>
      <c r="AC5478" s="17">
        <f>IFERROR(INDEX(Factors!$C$59:$C$70,MATCH(AB5478,Factors!$B$59:$B$70,1),1),0)</f>
        <v>0</v>
      </c>
      <c r="AD5478" s="17">
        <f t="shared" si="524"/>
        <v>0</v>
      </c>
      <c r="AE5478" s="17">
        <f>IFERROR(INDEX(Factors!$B$6:$B$15,MATCH('INPUT - Census'!E5478,Factors!$C$6:$C$15,0),1),0)</f>
        <v>0</v>
      </c>
      <c r="AF5478" s="18">
        <f>IFERROR(INDEX(Factors!$B$16:$B$39,MATCH('INPUT - Census'!C5478,Factors!$C$16:$C$35,0),1),0)</f>
        <v>0</v>
      </c>
      <c r="AG5478" s="19">
        <f>IFERROR(INDEX(Factors!$B$40:$B$44,MATCH('INPUT - Census'!F5478,Factors!$C$40:$C$44,0),1),0)</f>
        <v>0</v>
      </c>
      <c r="AH5478" s="21" t="str">
        <f t="shared" si="526"/>
        <v/>
      </c>
      <c r="AI5478" s="1" t="str">
        <f>IFERROR(VLOOKUP(H5478,Factors!$C$45:$D$48,2,0),"")</f>
        <v/>
      </c>
      <c r="AJ5478" t="b">
        <f t="shared" si="525"/>
        <v>0</v>
      </c>
    </row>
    <row r="5479" spans="2:36" ht="14.4" x14ac:dyDescent="0.3">
      <c r="B5479" s="70"/>
      <c r="C5479" s="58"/>
      <c r="D5479" s="63"/>
      <c r="E5479" s="58"/>
      <c r="F5479" s="58"/>
      <c r="G5479" s="44"/>
      <c r="H5479" s="45"/>
      <c r="I5479" s="45"/>
      <c r="J5479" s="40" t="str">
        <f t="shared" si="521"/>
        <v/>
      </c>
      <c r="K5479" s="39" t="str">
        <f t="shared" si="523"/>
        <v/>
      </c>
      <c r="M5479" s="3"/>
      <c r="AB5479" s="17" t="str">
        <f t="shared" si="522"/>
        <v>-1</v>
      </c>
      <c r="AC5479" s="17">
        <f>IFERROR(INDEX(Factors!$C$59:$C$70,MATCH(AB5479,Factors!$B$59:$B$70,1),1),0)</f>
        <v>0</v>
      </c>
      <c r="AD5479" s="17">
        <f t="shared" si="524"/>
        <v>0</v>
      </c>
      <c r="AE5479" s="17">
        <f>IFERROR(INDEX(Factors!$B$6:$B$15,MATCH('INPUT - Census'!E5479,Factors!$C$6:$C$15,0),1),0)</f>
        <v>0</v>
      </c>
      <c r="AF5479" s="18">
        <f>IFERROR(INDEX(Factors!$B$16:$B$39,MATCH('INPUT - Census'!C5479,Factors!$C$16:$C$35,0),1),0)</f>
        <v>0</v>
      </c>
      <c r="AG5479" s="19">
        <f>IFERROR(INDEX(Factors!$B$40:$B$44,MATCH('INPUT - Census'!F5479,Factors!$C$40:$C$44,0),1),0)</f>
        <v>0</v>
      </c>
      <c r="AH5479" s="21" t="str">
        <f t="shared" si="526"/>
        <v/>
      </c>
      <c r="AI5479" s="1" t="str">
        <f>IFERROR(VLOOKUP(H5479,Factors!$C$45:$D$48,2,0),"")</f>
        <v/>
      </c>
      <c r="AJ5479" t="b">
        <f t="shared" si="525"/>
        <v>0</v>
      </c>
    </row>
    <row r="5480" spans="2:36" ht="14.4" x14ac:dyDescent="0.3">
      <c r="B5480" s="70"/>
      <c r="C5480" s="58"/>
      <c r="D5480" s="63"/>
      <c r="E5480" s="58"/>
      <c r="F5480" s="58"/>
      <c r="G5480" s="44"/>
      <c r="H5480" s="45"/>
      <c r="I5480" s="45"/>
      <c r="J5480" s="40" t="str">
        <f t="shared" si="521"/>
        <v/>
      </c>
      <c r="K5480" s="39" t="str">
        <f t="shared" si="523"/>
        <v/>
      </c>
      <c r="M5480" s="3"/>
      <c r="AB5480" s="17" t="str">
        <f t="shared" si="522"/>
        <v>-1</v>
      </c>
      <c r="AC5480" s="17">
        <f>IFERROR(INDEX(Factors!$C$59:$C$70,MATCH(AB5480,Factors!$B$59:$B$70,1),1),0)</f>
        <v>0</v>
      </c>
      <c r="AD5480" s="17">
        <f t="shared" si="524"/>
        <v>0</v>
      </c>
      <c r="AE5480" s="17">
        <f>IFERROR(INDEX(Factors!$B$6:$B$15,MATCH('INPUT - Census'!E5480,Factors!$C$6:$C$15,0),1),0)</f>
        <v>0</v>
      </c>
      <c r="AF5480" s="18">
        <f>IFERROR(INDEX(Factors!$B$16:$B$39,MATCH('INPUT - Census'!C5480,Factors!$C$16:$C$35,0),1),0)</f>
        <v>0</v>
      </c>
      <c r="AG5480" s="19">
        <f>IFERROR(INDEX(Factors!$B$40:$B$44,MATCH('INPUT - Census'!F5480,Factors!$C$40:$C$44,0),1),0)</f>
        <v>0</v>
      </c>
      <c r="AH5480" s="21" t="str">
        <f t="shared" si="526"/>
        <v/>
      </c>
      <c r="AI5480" s="1" t="str">
        <f>IFERROR(VLOOKUP(H5480,Factors!$C$45:$D$48,2,0),"")</f>
        <v/>
      </c>
      <c r="AJ5480" t="b">
        <f t="shared" si="525"/>
        <v>0</v>
      </c>
    </row>
    <row r="5481" spans="2:36" ht="14.4" x14ac:dyDescent="0.3">
      <c r="B5481" s="70"/>
      <c r="C5481" s="58"/>
      <c r="D5481" s="63"/>
      <c r="E5481" s="58"/>
      <c r="F5481" s="58"/>
      <c r="G5481" s="44"/>
      <c r="H5481" s="45"/>
      <c r="I5481" s="45"/>
      <c r="J5481" s="40" t="str">
        <f t="shared" si="521"/>
        <v/>
      </c>
      <c r="K5481" s="39" t="str">
        <f t="shared" si="523"/>
        <v/>
      </c>
      <c r="M5481" s="3"/>
      <c r="AB5481" s="17" t="str">
        <f t="shared" si="522"/>
        <v>-1</v>
      </c>
      <c r="AC5481" s="17">
        <f>IFERROR(INDEX(Factors!$C$59:$C$70,MATCH(AB5481,Factors!$B$59:$B$70,1),1),0)</f>
        <v>0</v>
      </c>
      <c r="AD5481" s="17">
        <f t="shared" si="524"/>
        <v>0</v>
      </c>
      <c r="AE5481" s="17">
        <f>IFERROR(INDEX(Factors!$B$6:$B$15,MATCH('INPUT - Census'!E5481,Factors!$C$6:$C$15,0),1),0)</f>
        <v>0</v>
      </c>
      <c r="AF5481" s="18">
        <f>IFERROR(INDEX(Factors!$B$16:$B$39,MATCH('INPUT - Census'!C5481,Factors!$C$16:$C$35,0),1),0)</f>
        <v>0</v>
      </c>
      <c r="AG5481" s="19">
        <f>IFERROR(INDEX(Factors!$B$40:$B$44,MATCH('INPUT - Census'!F5481,Factors!$C$40:$C$44,0),1),0)</f>
        <v>0</v>
      </c>
      <c r="AH5481" s="21" t="str">
        <f t="shared" si="526"/>
        <v/>
      </c>
      <c r="AI5481" s="1" t="str">
        <f>IFERROR(VLOOKUP(H5481,Factors!$C$45:$D$48,2,0),"")</f>
        <v/>
      </c>
      <c r="AJ5481" t="b">
        <f t="shared" si="525"/>
        <v>0</v>
      </c>
    </row>
    <row r="5482" spans="2:36" ht="14.4" x14ac:dyDescent="0.3">
      <c r="B5482" s="70"/>
      <c r="C5482" s="58"/>
      <c r="D5482" s="63"/>
      <c r="E5482" s="58"/>
      <c r="F5482" s="58"/>
      <c r="G5482" s="44"/>
      <c r="H5482" s="45"/>
      <c r="I5482" s="45"/>
      <c r="J5482" s="40" t="str">
        <f t="shared" si="521"/>
        <v/>
      </c>
      <c r="K5482" s="39" t="str">
        <f t="shared" si="523"/>
        <v/>
      </c>
      <c r="M5482" s="3"/>
      <c r="AB5482" s="17" t="str">
        <f t="shared" si="522"/>
        <v>-1</v>
      </c>
      <c r="AC5482" s="17">
        <f>IFERROR(INDEX(Factors!$C$59:$C$70,MATCH(AB5482,Factors!$B$59:$B$70,1),1),0)</f>
        <v>0</v>
      </c>
      <c r="AD5482" s="17">
        <f t="shared" si="524"/>
        <v>0</v>
      </c>
      <c r="AE5482" s="17">
        <f>IFERROR(INDEX(Factors!$B$6:$B$15,MATCH('INPUT - Census'!E5482,Factors!$C$6:$C$15,0),1),0)</f>
        <v>0</v>
      </c>
      <c r="AF5482" s="18">
        <f>IFERROR(INDEX(Factors!$B$16:$B$39,MATCH('INPUT - Census'!C5482,Factors!$C$16:$C$35,0),1),0)</f>
        <v>0</v>
      </c>
      <c r="AG5482" s="19">
        <f>IFERROR(INDEX(Factors!$B$40:$B$44,MATCH('INPUT - Census'!F5482,Factors!$C$40:$C$44,0),1),0)</f>
        <v>0</v>
      </c>
      <c r="AH5482" s="21" t="str">
        <f t="shared" si="526"/>
        <v/>
      </c>
      <c r="AI5482" s="1" t="str">
        <f>IFERROR(VLOOKUP(H5482,Factors!$C$45:$D$48,2,0),"")</f>
        <v/>
      </c>
      <c r="AJ5482" t="b">
        <f t="shared" si="525"/>
        <v>0</v>
      </c>
    </row>
    <row r="5483" spans="2:36" ht="14.4" x14ac:dyDescent="0.3">
      <c r="B5483" s="70"/>
      <c r="C5483" s="58"/>
      <c r="D5483" s="63"/>
      <c r="E5483" s="58"/>
      <c r="F5483" s="58"/>
      <c r="G5483" s="44"/>
      <c r="H5483" s="45"/>
      <c r="I5483" s="45"/>
      <c r="J5483" s="40" t="str">
        <f t="shared" si="521"/>
        <v/>
      </c>
      <c r="K5483" s="39" t="str">
        <f t="shared" si="523"/>
        <v/>
      </c>
      <c r="M5483" s="3"/>
      <c r="AB5483" s="17" t="str">
        <f t="shared" si="522"/>
        <v>-1</v>
      </c>
      <c r="AC5483" s="17">
        <f>IFERROR(INDEX(Factors!$C$59:$C$70,MATCH(AB5483,Factors!$B$59:$B$70,1),1),0)</f>
        <v>0</v>
      </c>
      <c r="AD5483" s="17">
        <f t="shared" si="524"/>
        <v>0</v>
      </c>
      <c r="AE5483" s="17">
        <f>IFERROR(INDEX(Factors!$B$6:$B$15,MATCH('INPUT - Census'!E5483,Factors!$C$6:$C$15,0),1),0)</f>
        <v>0</v>
      </c>
      <c r="AF5483" s="18">
        <f>IFERROR(INDEX(Factors!$B$16:$B$39,MATCH('INPUT - Census'!C5483,Factors!$C$16:$C$35,0),1),0)</f>
        <v>0</v>
      </c>
      <c r="AG5483" s="19">
        <f>IFERROR(INDEX(Factors!$B$40:$B$44,MATCH('INPUT - Census'!F5483,Factors!$C$40:$C$44,0),1),0)</f>
        <v>0</v>
      </c>
      <c r="AH5483" s="21" t="str">
        <f t="shared" si="526"/>
        <v/>
      </c>
      <c r="AI5483" s="1" t="str">
        <f>IFERROR(VLOOKUP(H5483,Factors!$C$45:$D$48,2,0),"")</f>
        <v/>
      </c>
      <c r="AJ5483" t="b">
        <f t="shared" si="525"/>
        <v>0</v>
      </c>
    </row>
    <row r="5484" spans="2:36" ht="14.4" x14ac:dyDescent="0.3">
      <c r="B5484" s="70"/>
      <c r="C5484" s="58"/>
      <c r="D5484" s="63"/>
      <c r="E5484" s="58"/>
      <c r="F5484" s="58"/>
      <c r="G5484" s="44"/>
      <c r="H5484" s="45"/>
      <c r="I5484" s="45"/>
      <c r="J5484" s="40" t="str">
        <f t="shared" si="521"/>
        <v/>
      </c>
      <c r="K5484" s="39" t="str">
        <f t="shared" si="523"/>
        <v/>
      </c>
      <c r="M5484" s="3"/>
      <c r="AB5484" s="17" t="str">
        <f t="shared" si="522"/>
        <v>-1</v>
      </c>
      <c r="AC5484" s="17">
        <f>IFERROR(INDEX(Factors!$C$59:$C$70,MATCH(AB5484,Factors!$B$59:$B$70,1),1),0)</f>
        <v>0</v>
      </c>
      <c r="AD5484" s="17">
        <f t="shared" si="524"/>
        <v>0</v>
      </c>
      <c r="AE5484" s="17">
        <f>IFERROR(INDEX(Factors!$B$6:$B$15,MATCH('INPUT - Census'!E5484,Factors!$C$6:$C$15,0),1),0)</f>
        <v>0</v>
      </c>
      <c r="AF5484" s="18">
        <f>IFERROR(INDEX(Factors!$B$16:$B$39,MATCH('INPUT - Census'!C5484,Factors!$C$16:$C$35,0),1),0)</f>
        <v>0</v>
      </c>
      <c r="AG5484" s="19">
        <f>IFERROR(INDEX(Factors!$B$40:$B$44,MATCH('INPUT - Census'!F5484,Factors!$C$40:$C$44,0),1),0)</f>
        <v>0</v>
      </c>
      <c r="AH5484" s="21" t="str">
        <f t="shared" si="526"/>
        <v/>
      </c>
      <c r="AI5484" s="1" t="str">
        <f>IFERROR(VLOOKUP(H5484,Factors!$C$45:$D$48,2,0),"")</f>
        <v/>
      </c>
      <c r="AJ5484" t="b">
        <f t="shared" si="525"/>
        <v>0</v>
      </c>
    </row>
    <row r="5485" spans="2:36" ht="14.4" x14ac:dyDescent="0.3">
      <c r="B5485" s="70"/>
      <c r="C5485" s="58"/>
      <c r="D5485" s="63"/>
      <c r="E5485" s="58"/>
      <c r="F5485" s="58"/>
      <c r="G5485" s="44"/>
      <c r="H5485" s="45"/>
      <c r="I5485" s="45"/>
      <c r="J5485" s="40" t="str">
        <f t="shared" si="521"/>
        <v/>
      </c>
      <c r="K5485" s="39" t="str">
        <f t="shared" si="523"/>
        <v/>
      </c>
      <c r="M5485" s="3"/>
      <c r="AB5485" s="17" t="str">
        <f t="shared" si="522"/>
        <v>-1</v>
      </c>
      <c r="AC5485" s="17">
        <f>IFERROR(INDEX(Factors!$C$59:$C$70,MATCH(AB5485,Factors!$B$59:$B$70,1),1),0)</f>
        <v>0</v>
      </c>
      <c r="AD5485" s="17">
        <f t="shared" si="524"/>
        <v>0</v>
      </c>
      <c r="AE5485" s="17">
        <f>IFERROR(INDEX(Factors!$B$6:$B$15,MATCH('INPUT - Census'!E5485,Factors!$C$6:$C$15,0),1),0)</f>
        <v>0</v>
      </c>
      <c r="AF5485" s="18">
        <f>IFERROR(INDEX(Factors!$B$16:$B$39,MATCH('INPUT - Census'!C5485,Factors!$C$16:$C$35,0),1),0)</f>
        <v>0</v>
      </c>
      <c r="AG5485" s="19">
        <f>IFERROR(INDEX(Factors!$B$40:$B$44,MATCH('INPUT - Census'!F5485,Factors!$C$40:$C$44,0),1),0)</f>
        <v>0</v>
      </c>
      <c r="AH5485" s="21" t="str">
        <f t="shared" si="526"/>
        <v/>
      </c>
      <c r="AI5485" s="1" t="str">
        <f>IFERROR(VLOOKUP(H5485,Factors!$C$45:$D$48,2,0),"")</f>
        <v/>
      </c>
      <c r="AJ5485" t="b">
        <f t="shared" si="525"/>
        <v>0</v>
      </c>
    </row>
    <row r="5486" spans="2:36" ht="14.4" x14ac:dyDescent="0.3">
      <c r="B5486" s="70"/>
      <c r="C5486" s="58"/>
      <c r="D5486" s="63"/>
      <c r="E5486" s="58"/>
      <c r="F5486" s="58"/>
      <c r="G5486" s="44"/>
      <c r="H5486" s="45"/>
      <c r="I5486" s="45"/>
      <c r="J5486" s="40" t="str">
        <f t="shared" si="521"/>
        <v/>
      </c>
      <c r="K5486" s="39" t="str">
        <f t="shared" si="523"/>
        <v/>
      </c>
      <c r="M5486" s="3"/>
      <c r="AB5486" s="17" t="str">
        <f t="shared" si="522"/>
        <v>-1</v>
      </c>
      <c r="AC5486" s="17">
        <f>IFERROR(INDEX(Factors!$C$59:$C$70,MATCH(AB5486,Factors!$B$59:$B$70,1),1),0)</f>
        <v>0</v>
      </c>
      <c r="AD5486" s="17">
        <f t="shared" si="524"/>
        <v>0</v>
      </c>
      <c r="AE5486" s="17">
        <f>IFERROR(INDEX(Factors!$B$6:$B$15,MATCH('INPUT - Census'!E5486,Factors!$C$6:$C$15,0),1),0)</f>
        <v>0</v>
      </c>
      <c r="AF5486" s="18">
        <f>IFERROR(INDEX(Factors!$B$16:$B$39,MATCH('INPUT - Census'!C5486,Factors!$C$16:$C$35,0),1),0)</f>
        <v>0</v>
      </c>
      <c r="AG5486" s="19">
        <f>IFERROR(INDEX(Factors!$B$40:$B$44,MATCH('INPUT - Census'!F5486,Factors!$C$40:$C$44,0),1),0)</f>
        <v>0</v>
      </c>
      <c r="AH5486" s="21" t="str">
        <f t="shared" si="526"/>
        <v/>
      </c>
      <c r="AI5486" s="1" t="str">
        <f>IFERROR(VLOOKUP(H5486,Factors!$C$45:$D$48,2,0),"")</f>
        <v/>
      </c>
      <c r="AJ5486" t="b">
        <f t="shared" si="525"/>
        <v>0</v>
      </c>
    </row>
    <row r="5487" spans="2:36" ht="14.4" x14ac:dyDescent="0.3">
      <c r="B5487" s="70"/>
      <c r="C5487" s="58"/>
      <c r="D5487" s="63"/>
      <c r="E5487" s="58"/>
      <c r="F5487" s="58"/>
      <c r="G5487" s="44"/>
      <c r="H5487" s="45"/>
      <c r="I5487" s="45"/>
      <c r="J5487" s="40" t="str">
        <f t="shared" si="521"/>
        <v/>
      </c>
      <c r="K5487" s="39" t="str">
        <f t="shared" si="523"/>
        <v/>
      </c>
      <c r="M5487" s="3"/>
      <c r="AB5487" s="17" t="str">
        <f t="shared" si="522"/>
        <v>-1</v>
      </c>
      <c r="AC5487" s="17">
        <f>IFERROR(INDEX(Factors!$C$59:$C$70,MATCH(AB5487,Factors!$B$59:$B$70,1),1),0)</f>
        <v>0</v>
      </c>
      <c r="AD5487" s="17">
        <f t="shared" si="524"/>
        <v>0</v>
      </c>
      <c r="AE5487" s="17">
        <f>IFERROR(INDEX(Factors!$B$6:$B$15,MATCH('INPUT - Census'!E5487,Factors!$C$6:$C$15,0),1),0)</f>
        <v>0</v>
      </c>
      <c r="AF5487" s="18">
        <f>IFERROR(INDEX(Factors!$B$16:$B$39,MATCH('INPUT - Census'!C5487,Factors!$C$16:$C$35,0),1),0)</f>
        <v>0</v>
      </c>
      <c r="AG5487" s="19">
        <f>IFERROR(INDEX(Factors!$B$40:$B$44,MATCH('INPUT - Census'!F5487,Factors!$C$40:$C$44,0),1),0)</f>
        <v>0</v>
      </c>
      <c r="AH5487" s="21" t="str">
        <f t="shared" si="526"/>
        <v/>
      </c>
      <c r="AI5487" s="1" t="str">
        <f>IFERROR(VLOOKUP(H5487,Factors!$C$45:$D$48,2,0),"")</f>
        <v/>
      </c>
      <c r="AJ5487" t="b">
        <f t="shared" si="525"/>
        <v>0</v>
      </c>
    </row>
    <row r="5488" spans="2:36" ht="14.4" x14ac:dyDescent="0.3">
      <c r="B5488" s="70"/>
      <c r="C5488" s="58"/>
      <c r="D5488" s="63"/>
      <c r="E5488" s="58"/>
      <c r="F5488" s="58"/>
      <c r="G5488" s="44"/>
      <c r="H5488" s="45"/>
      <c r="I5488" s="45"/>
      <c r="J5488" s="40" t="str">
        <f t="shared" si="521"/>
        <v/>
      </c>
      <c r="K5488" s="39" t="str">
        <f t="shared" si="523"/>
        <v/>
      </c>
      <c r="M5488" s="3"/>
      <c r="AB5488" s="17" t="str">
        <f t="shared" si="522"/>
        <v>-1</v>
      </c>
      <c r="AC5488" s="17">
        <f>IFERROR(INDEX(Factors!$C$59:$C$70,MATCH(AB5488,Factors!$B$59:$B$70,1),1),0)</f>
        <v>0</v>
      </c>
      <c r="AD5488" s="17">
        <f t="shared" si="524"/>
        <v>0</v>
      </c>
      <c r="AE5488" s="17">
        <f>IFERROR(INDEX(Factors!$B$6:$B$15,MATCH('INPUT - Census'!E5488,Factors!$C$6:$C$15,0),1),0)</f>
        <v>0</v>
      </c>
      <c r="AF5488" s="18">
        <f>IFERROR(INDEX(Factors!$B$16:$B$39,MATCH('INPUT - Census'!C5488,Factors!$C$16:$C$35,0),1),0)</f>
        <v>0</v>
      </c>
      <c r="AG5488" s="19">
        <f>IFERROR(INDEX(Factors!$B$40:$B$44,MATCH('INPUT - Census'!F5488,Factors!$C$40:$C$44,0),1),0)</f>
        <v>0</v>
      </c>
      <c r="AH5488" s="21" t="str">
        <f t="shared" si="526"/>
        <v/>
      </c>
      <c r="AI5488" s="1" t="str">
        <f>IFERROR(VLOOKUP(H5488,Factors!$C$45:$D$48,2,0),"")</f>
        <v/>
      </c>
      <c r="AJ5488" t="b">
        <f t="shared" si="525"/>
        <v>0</v>
      </c>
    </row>
    <row r="5489" spans="2:36" ht="14.4" x14ac:dyDescent="0.3">
      <c r="B5489" s="70"/>
      <c r="C5489" s="58"/>
      <c r="D5489" s="63"/>
      <c r="E5489" s="58"/>
      <c r="F5489" s="58"/>
      <c r="G5489" s="44"/>
      <c r="H5489" s="45"/>
      <c r="I5489" s="45"/>
      <c r="J5489" s="40" t="str">
        <f t="shared" si="521"/>
        <v/>
      </c>
      <c r="K5489" s="39" t="str">
        <f t="shared" si="523"/>
        <v/>
      </c>
      <c r="M5489" s="3"/>
      <c r="AB5489" s="17" t="str">
        <f t="shared" si="522"/>
        <v>-1</v>
      </c>
      <c r="AC5489" s="17">
        <f>IFERROR(INDEX(Factors!$C$59:$C$70,MATCH(AB5489,Factors!$B$59:$B$70,1),1),0)</f>
        <v>0</v>
      </c>
      <c r="AD5489" s="17">
        <f t="shared" si="524"/>
        <v>0</v>
      </c>
      <c r="AE5489" s="17">
        <f>IFERROR(INDEX(Factors!$B$6:$B$15,MATCH('INPUT - Census'!E5489,Factors!$C$6:$C$15,0),1),0)</f>
        <v>0</v>
      </c>
      <c r="AF5489" s="18">
        <f>IFERROR(INDEX(Factors!$B$16:$B$39,MATCH('INPUT - Census'!C5489,Factors!$C$16:$C$35,0),1),0)</f>
        <v>0</v>
      </c>
      <c r="AG5489" s="19">
        <f>IFERROR(INDEX(Factors!$B$40:$B$44,MATCH('INPUT - Census'!F5489,Factors!$C$40:$C$44,0),1),0)</f>
        <v>0</v>
      </c>
      <c r="AH5489" s="21" t="str">
        <f t="shared" si="526"/>
        <v/>
      </c>
      <c r="AI5489" s="1" t="str">
        <f>IFERROR(VLOOKUP(H5489,Factors!$C$45:$D$48,2,0),"")</f>
        <v/>
      </c>
      <c r="AJ5489" t="b">
        <f t="shared" si="525"/>
        <v>0</v>
      </c>
    </row>
    <row r="5490" spans="2:36" ht="14.4" x14ac:dyDescent="0.3">
      <c r="B5490" s="70"/>
      <c r="C5490" s="58"/>
      <c r="D5490" s="63"/>
      <c r="E5490" s="58"/>
      <c r="F5490" s="58"/>
      <c r="G5490" s="44"/>
      <c r="H5490" s="45"/>
      <c r="I5490" s="45"/>
      <c r="J5490" s="40" t="str">
        <f t="shared" si="521"/>
        <v/>
      </c>
      <c r="K5490" s="39" t="str">
        <f t="shared" si="523"/>
        <v/>
      </c>
      <c r="M5490" s="3"/>
      <c r="AB5490" s="17" t="str">
        <f t="shared" si="522"/>
        <v>-1</v>
      </c>
      <c r="AC5490" s="17">
        <f>IFERROR(INDEX(Factors!$C$59:$C$70,MATCH(AB5490,Factors!$B$59:$B$70,1),1),0)</f>
        <v>0</v>
      </c>
      <c r="AD5490" s="17">
        <f t="shared" si="524"/>
        <v>0</v>
      </c>
      <c r="AE5490" s="17">
        <f>IFERROR(INDEX(Factors!$B$6:$B$15,MATCH('INPUT - Census'!E5490,Factors!$C$6:$C$15,0),1),0)</f>
        <v>0</v>
      </c>
      <c r="AF5490" s="18">
        <f>IFERROR(INDEX(Factors!$B$16:$B$39,MATCH('INPUT - Census'!C5490,Factors!$C$16:$C$35,0),1),0)</f>
        <v>0</v>
      </c>
      <c r="AG5490" s="19">
        <f>IFERROR(INDEX(Factors!$B$40:$B$44,MATCH('INPUT - Census'!F5490,Factors!$C$40:$C$44,0),1),0)</f>
        <v>0</v>
      </c>
      <c r="AH5490" s="21" t="str">
        <f t="shared" si="526"/>
        <v/>
      </c>
      <c r="AI5490" s="1" t="str">
        <f>IFERROR(VLOOKUP(H5490,Factors!$C$45:$D$48,2,0),"")</f>
        <v/>
      </c>
      <c r="AJ5490" t="b">
        <f t="shared" si="525"/>
        <v>0</v>
      </c>
    </row>
    <row r="5491" spans="2:36" ht="14.4" x14ac:dyDescent="0.3">
      <c r="B5491" s="70"/>
      <c r="C5491" s="58"/>
      <c r="D5491" s="63"/>
      <c r="E5491" s="58"/>
      <c r="F5491" s="58"/>
      <c r="G5491" s="44"/>
      <c r="H5491" s="45"/>
      <c r="I5491" s="45"/>
      <c r="J5491" s="40" t="str">
        <f t="shared" si="521"/>
        <v/>
      </c>
      <c r="K5491" s="39" t="str">
        <f t="shared" si="523"/>
        <v/>
      </c>
      <c r="M5491" s="3"/>
      <c r="AB5491" s="17" t="str">
        <f t="shared" si="522"/>
        <v>-1</v>
      </c>
      <c r="AC5491" s="17">
        <f>IFERROR(INDEX(Factors!$C$59:$C$70,MATCH(AB5491,Factors!$B$59:$B$70,1),1),0)</f>
        <v>0</v>
      </c>
      <c r="AD5491" s="17">
        <f t="shared" si="524"/>
        <v>0</v>
      </c>
      <c r="AE5491" s="17">
        <f>IFERROR(INDEX(Factors!$B$6:$B$15,MATCH('INPUT - Census'!E5491,Factors!$C$6:$C$15,0),1),0)</f>
        <v>0</v>
      </c>
      <c r="AF5491" s="18">
        <f>IFERROR(INDEX(Factors!$B$16:$B$39,MATCH('INPUT - Census'!C5491,Factors!$C$16:$C$35,0),1),0)</f>
        <v>0</v>
      </c>
      <c r="AG5491" s="19">
        <f>IFERROR(INDEX(Factors!$B$40:$B$44,MATCH('INPUT - Census'!F5491,Factors!$C$40:$C$44,0),1),0)</f>
        <v>0</v>
      </c>
      <c r="AH5491" s="21" t="str">
        <f t="shared" si="526"/>
        <v/>
      </c>
      <c r="AI5491" s="1" t="str">
        <f>IFERROR(VLOOKUP(H5491,Factors!$C$45:$D$48,2,0),"")</f>
        <v/>
      </c>
      <c r="AJ5491" t="b">
        <f t="shared" si="525"/>
        <v>0</v>
      </c>
    </row>
    <row r="5492" spans="2:36" ht="14.4" x14ac:dyDescent="0.3">
      <c r="B5492" s="70"/>
      <c r="C5492" s="58"/>
      <c r="D5492" s="63"/>
      <c r="E5492" s="58"/>
      <c r="F5492" s="58"/>
      <c r="G5492" s="44"/>
      <c r="H5492" s="45"/>
      <c r="I5492" s="45"/>
      <c r="J5492" s="40" t="str">
        <f t="shared" si="521"/>
        <v/>
      </c>
      <c r="K5492" s="39" t="str">
        <f t="shared" si="523"/>
        <v/>
      </c>
      <c r="M5492" s="3"/>
      <c r="AB5492" s="17" t="str">
        <f t="shared" si="522"/>
        <v>-1</v>
      </c>
      <c r="AC5492" s="17">
        <f>IFERROR(INDEX(Factors!$C$59:$C$70,MATCH(AB5492,Factors!$B$59:$B$70,1),1),0)</f>
        <v>0</v>
      </c>
      <c r="AD5492" s="17">
        <f t="shared" si="524"/>
        <v>0</v>
      </c>
      <c r="AE5492" s="17">
        <f>IFERROR(INDEX(Factors!$B$6:$B$15,MATCH('INPUT - Census'!E5492,Factors!$C$6:$C$15,0),1),0)</f>
        <v>0</v>
      </c>
      <c r="AF5492" s="18">
        <f>IFERROR(INDEX(Factors!$B$16:$B$39,MATCH('INPUT - Census'!C5492,Factors!$C$16:$C$35,0),1),0)</f>
        <v>0</v>
      </c>
      <c r="AG5492" s="19">
        <f>IFERROR(INDEX(Factors!$B$40:$B$44,MATCH('INPUT - Census'!F5492,Factors!$C$40:$C$44,0),1),0)</f>
        <v>0</v>
      </c>
      <c r="AH5492" s="21" t="str">
        <f t="shared" si="526"/>
        <v/>
      </c>
      <c r="AI5492" s="1" t="str">
        <f>IFERROR(VLOOKUP(H5492,Factors!$C$45:$D$48,2,0),"")</f>
        <v/>
      </c>
      <c r="AJ5492" t="b">
        <f t="shared" si="525"/>
        <v>0</v>
      </c>
    </row>
    <row r="5493" spans="2:36" ht="14.4" x14ac:dyDescent="0.3">
      <c r="B5493" s="70"/>
      <c r="C5493" s="58"/>
      <c r="D5493" s="63"/>
      <c r="E5493" s="58"/>
      <c r="F5493" s="58"/>
      <c r="G5493" s="44"/>
      <c r="H5493" s="45"/>
      <c r="I5493" s="45"/>
      <c r="J5493" s="40" t="str">
        <f t="shared" si="521"/>
        <v/>
      </c>
      <c r="K5493" s="39" t="str">
        <f t="shared" si="523"/>
        <v/>
      </c>
      <c r="M5493" s="3"/>
      <c r="AB5493" s="17" t="str">
        <f t="shared" si="522"/>
        <v>-1</v>
      </c>
      <c r="AC5493" s="17">
        <f>IFERROR(INDEX(Factors!$C$59:$C$70,MATCH(AB5493,Factors!$B$59:$B$70,1),1),0)</f>
        <v>0</v>
      </c>
      <c r="AD5493" s="17">
        <f t="shared" si="524"/>
        <v>0</v>
      </c>
      <c r="AE5493" s="17">
        <f>IFERROR(INDEX(Factors!$B$6:$B$15,MATCH('INPUT - Census'!E5493,Factors!$C$6:$C$15,0),1),0)</f>
        <v>0</v>
      </c>
      <c r="AF5493" s="18">
        <f>IFERROR(INDEX(Factors!$B$16:$B$39,MATCH('INPUT - Census'!C5493,Factors!$C$16:$C$35,0),1),0)</f>
        <v>0</v>
      </c>
      <c r="AG5493" s="19">
        <f>IFERROR(INDEX(Factors!$B$40:$B$44,MATCH('INPUT - Census'!F5493,Factors!$C$40:$C$44,0),1),0)</f>
        <v>0</v>
      </c>
      <c r="AH5493" s="21" t="str">
        <f t="shared" si="526"/>
        <v/>
      </c>
      <c r="AI5493" s="1" t="str">
        <f>IFERROR(VLOOKUP(H5493,Factors!$C$45:$D$48,2,0),"")</f>
        <v/>
      </c>
      <c r="AJ5493" t="b">
        <f t="shared" si="525"/>
        <v>0</v>
      </c>
    </row>
    <row r="5494" spans="2:36" ht="14.4" x14ac:dyDescent="0.3">
      <c r="B5494" s="70"/>
      <c r="C5494" s="58"/>
      <c r="D5494" s="63"/>
      <c r="E5494" s="58"/>
      <c r="F5494" s="58"/>
      <c r="G5494" s="44"/>
      <c r="H5494" s="45"/>
      <c r="I5494" s="45"/>
      <c r="J5494" s="40" t="str">
        <f t="shared" si="521"/>
        <v/>
      </c>
      <c r="K5494" s="39" t="str">
        <f t="shared" si="523"/>
        <v/>
      </c>
      <c r="M5494" s="3"/>
      <c r="AB5494" s="17" t="str">
        <f t="shared" si="522"/>
        <v>-1</v>
      </c>
      <c r="AC5494" s="17">
        <f>IFERROR(INDEX(Factors!$C$59:$C$70,MATCH(AB5494,Factors!$B$59:$B$70,1),1),0)</f>
        <v>0</v>
      </c>
      <c r="AD5494" s="17">
        <f t="shared" si="524"/>
        <v>0</v>
      </c>
      <c r="AE5494" s="17">
        <f>IFERROR(INDEX(Factors!$B$6:$B$15,MATCH('INPUT - Census'!E5494,Factors!$C$6:$C$15,0),1),0)</f>
        <v>0</v>
      </c>
      <c r="AF5494" s="18">
        <f>IFERROR(INDEX(Factors!$B$16:$B$39,MATCH('INPUT - Census'!C5494,Factors!$C$16:$C$35,0),1),0)</f>
        <v>0</v>
      </c>
      <c r="AG5494" s="19">
        <f>IFERROR(INDEX(Factors!$B$40:$B$44,MATCH('INPUT - Census'!F5494,Factors!$C$40:$C$44,0),1),0)</f>
        <v>0</v>
      </c>
      <c r="AH5494" s="21" t="str">
        <f t="shared" si="526"/>
        <v/>
      </c>
      <c r="AI5494" s="1" t="str">
        <f>IFERROR(VLOOKUP(H5494,Factors!$C$45:$D$48,2,0),"")</f>
        <v/>
      </c>
      <c r="AJ5494" t="b">
        <f t="shared" si="525"/>
        <v>0</v>
      </c>
    </row>
    <row r="5495" spans="2:36" ht="14.4" x14ac:dyDescent="0.3">
      <c r="B5495" s="70"/>
      <c r="C5495" s="58"/>
      <c r="D5495" s="63"/>
      <c r="E5495" s="58"/>
      <c r="F5495" s="58"/>
      <c r="G5495" s="44"/>
      <c r="H5495" s="45"/>
      <c r="I5495" s="45"/>
      <c r="J5495" s="40" t="str">
        <f t="shared" si="521"/>
        <v/>
      </c>
      <c r="K5495" s="39" t="str">
        <f t="shared" si="523"/>
        <v/>
      </c>
      <c r="M5495" s="3"/>
      <c r="AB5495" s="17" t="str">
        <f t="shared" si="522"/>
        <v>-1</v>
      </c>
      <c r="AC5495" s="17">
        <f>IFERROR(INDEX(Factors!$C$59:$C$70,MATCH(AB5495,Factors!$B$59:$B$70,1),1),0)</f>
        <v>0</v>
      </c>
      <c r="AD5495" s="17">
        <f t="shared" si="524"/>
        <v>0</v>
      </c>
      <c r="AE5495" s="17">
        <f>IFERROR(INDEX(Factors!$B$6:$B$15,MATCH('INPUT - Census'!E5495,Factors!$C$6:$C$15,0),1),0)</f>
        <v>0</v>
      </c>
      <c r="AF5495" s="18">
        <f>IFERROR(INDEX(Factors!$B$16:$B$39,MATCH('INPUT - Census'!C5495,Factors!$C$16:$C$35,0),1),0)</f>
        <v>0</v>
      </c>
      <c r="AG5495" s="19">
        <f>IFERROR(INDEX(Factors!$B$40:$B$44,MATCH('INPUT - Census'!F5495,Factors!$C$40:$C$44,0),1),0)</f>
        <v>0</v>
      </c>
      <c r="AH5495" s="21" t="str">
        <f t="shared" si="526"/>
        <v/>
      </c>
      <c r="AI5495" s="1" t="str">
        <f>IFERROR(VLOOKUP(H5495,Factors!$C$45:$D$48,2,0),"")</f>
        <v/>
      </c>
      <c r="AJ5495" t="b">
        <f t="shared" si="525"/>
        <v>0</v>
      </c>
    </row>
    <row r="5496" spans="2:36" ht="14.4" x14ac:dyDescent="0.3">
      <c r="B5496" s="70"/>
      <c r="C5496" s="58"/>
      <c r="D5496" s="63"/>
      <c r="E5496" s="58"/>
      <c r="F5496" s="58"/>
      <c r="G5496" s="44"/>
      <c r="H5496" s="45"/>
      <c r="I5496" s="45"/>
      <c r="J5496" s="40" t="str">
        <f t="shared" si="521"/>
        <v/>
      </c>
      <c r="K5496" s="39" t="str">
        <f t="shared" si="523"/>
        <v/>
      </c>
      <c r="M5496" s="3"/>
      <c r="AB5496" s="17" t="str">
        <f t="shared" si="522"/>
        <v>-1</v>
      </c>
      <c r="AC5496" s="17">
        <f>IFERROR(INDEX(Factors!$C$59:$C$70,MATCH(AB5496,Factors!$B$59:$B$70,1),1),0)</f>
        <v>0</v>
      </c>
      <c r="AD5496" s="17">
        <f t="shared" si="524"/>
        <v>0</v>
      </c>
      <c r="AE5496" s="17">
        <f>IFERROR(INDEX(Factors!$B$6:$B$15,MATCH('INPUT - Census'!E5496,Factors!$C$6:$C$15,0),1),0)</f>
        <v>0</v>
      </c>
      <c r="AF5496" s="18">
        <f>IFERROR(INDEX(Factors!$B$16:$B$39,MATCH('INPUT - Census'!C5496,Factors!$C$16:$C$35,0),1),0)</f>
        <v>0</v>
      </c>
      <c r="AG5496" s="19">
        <f>IFERROR(INDEX(Factors!$B$40:$B$44,MATCH('INPUT - Census'!F5496,Factors!$C$40:$C$44,0),1),0)</f>
        <v>0</v>
      </c>
      <c r="AH5496" s="21" t="str">
        <f t="shared" si="526"/>
        <v/>
      </c>
      <c r="AI5496" s="1" t="str">
        <f>IFERROR(VLOOKUP(H5496,Factors!$C$45:$D$48,2,0),"")</f>
        <v/>
      </c>
      <c r="AJ5496" t="b">
        <f t="shared" si="525"/>
        <v>0</v>
      </c>
    </row>
    <row r="5497" spans="2:36" ht="14.4" x14ac:dyDescent="0.3">
      <c r="B5497" s="70"/>
      <c r="C5497" s="58"/>
      <c r="D5497" s="63"/>
      <c r="E5497" s="58"/>
      <c r="F5497" s="58"/>
      <c r="G5497" s="44"/>
      <c r="H5497" s="45"/>
      <c r="I5497" s="45"/>
      <c r="J5497" s="40" t="str">
        <f t="shared" si="521"/>
        <v/>
      </c>
      <c r="K5497" s="39" t="str">
        <f t="shared" si="523"/>
        <v/>
      </c>
      <c r="M5497" s="3"/>
      <c r="AB5497" s="17" t="str">
        <f t="shared" si="522"/>
        <v>-1</v>
      </c>
      <c r="AC5497" s="17">
        <f>IFERROR(INDEX(Factors!$C$59:$C$70,MATCH(AB5497,Factors!$B$59:$B$70,1),1),0)</f>
        <v>0</v>
      </c>
      <c r="AD5497" s="17">
        <f t="shared" si="524"/>
        <v>0</v>
      </c>
      <c r="AE5497" s="17">
        <f>IFERROR(INDEX(Factors!$B$6:$B$15,MATCH('INPUT - Census'!E5497,Factors!$C$6:$C$15,0),1),0)</f>
        <v>0</v>
      </c>
      <c r="AF5497" s="18">
        <f>IFERROR(INDEX(Factors!$B$16:$B$39,MATCH('INPUT - Census'!C5497,Factors!$C$16:$C$35,0),1),0)</f>
        <v>0</v>
      </c>
      <c r="AG5497" s="19">
        <f>IFERROR(INDEX(Factors!$B$40:$B$44,MATCH('INPUT - Census'!F5497,Factors!$C$40:$C$44,0),1),0)</f>
        <v>0</v>
      </c>
      <c r="AH5497" s="21" t="str">
        <f t="shared" si="526"/>
        <v/>
      </c>
      <c r="AI5497" s="1" t="str">
        <f>IFERROR(VLOOKUP(H5497,Factors!$C$45:$D$48,2,0),"")</f>
        <v/>
      </c>
      <c r="AJ5497" t="b">
        <f t="shared" si="525"/>
        <v>0</v>
      </c>
    </row>
    <row r="5498" spans="2:36" ht="14.4" x14ac:dyDescent="0.3">
      <c r="B5498" s="70"/>
      <c r="C5498" s="58"/>
      <c r="D5498" s="63"/>
      <c r="E5498" s="58"/>
      <c r="F5498" s="58"/>
      <c r="G5498" s="44"/>
      <c r="H5498" s="45"/>
      <c r="I5498" s="45"/>
      <c r="J5498" s="40" t="str">
        <f t="shared" si="521"/>
        <v/>
      </c>
      <c r="K5498" s="39" t="str">
        <f t="shared" si="523"/>
        <v/>
      </c>
      <c r="M5498" s="3"/>
      <c r="AB5498" s="17" t="str">
        <f t="shared" si="522"/>
        <v>-1</v>
      </c>
      <c r="AC5498" s="17">
        <f>IFERROR(INDEX(Factors!$C$59:$C$70,MATCH(AB5498,Factors!$B$59:$B$70,1),1),0)</f>
        <v>0</v>
      </c>
      <c r="AD5498" s="17">
        <f t="shared" si="524"/>
        <v>0</v>
      </c>
      <c r="AE5498" s="17">
        <f>IFERROR(INDEX(Factors!$B$6:$B$15,MATCH('INPUT - Census'!E5498,Factors!$C$6:$C$15,0),1),0)</f>
        <v>0</v>
      </c>
      <c r="AF5498" s="18">
        <f>IFERROR(INDEX(Factors!$B$16:$B$39,MATCH('INPUT - Census'!C5498,Factors!$C$16:$C$35,0),1),0)</f>
        <v>0</v>
      </c>
      <c r="AG5498" s="19">
        <f>IFERROR(INDEX(Factors!$B$40:$B$44,MATCH('INPUT - Census'!F5498,Factors!$C$40:$C$44,0),1),0)</f>
        <v>0</v>
      </c>
      <c r="AH5498" s="21" t="str">
        <f t="shared" si="526"/>
        <v/>
      </c>
      <c r="AI5498" s="1" t="str">
        <f>IFERROR(VLOOKUP(H5498,Factors!$C$45:$D$48,2,0),"")</f>
        <v/>
      </c>
      <c r="AJ5498" t="b">
        <f t="shared" si="525"/>
        <v>0</v>
      </c>
    </row>
    <row r="5499" spans="2:36" ht="14.4" x14ac:dyDescent="0.3">
      <c r="B5499" s="70"/>
      <c r="C5499" s="58"/>
      <c r="D5499" s="63"/>
      <c r="E5499" s="58"/>
      <c r="F5499" s="58"/>
      <c r="G5499" s="44"/>
      <c r="H5499" s="45"/>
      <c r="I5499" s="45"/>
      <c r="J5499" s="40" t="str">
        <f t="shared" si="521"/>
        <v/>
      </c>
      <c r="K5499" s="39" t="str">
        <f t="shared" si="523"/>
        <v/>
      </c>
      <c r="M5499" s="3"/>
      <c r="AB5499" s="17" t="str">
        <f t="shared" si="522"/>
        <v>-1</v>
      </c>
      <c r="AC5499" s="17">
        <f>IFERROR(INDEX(Factors!$C$59:$C$70,MATCH(AB5499,Factors!$B$59:$B$70,1),1),0)</f>
        <v>0</v>
      </c>
      <c r="AD5499" s="17">
        <f t="shared" si="524"/>
        <v>0</v>
      </c>
      <c r="AE5499" s="17">
        <f>IFERROR(INDEX(Factors!$B$6:$B$15,MATCH('INPUT - Census'!E5499,Factors!$C$6:$C$15,0),1),0)</f>
        <v>0</v>
      </c>
      <c r="AF5499" s="18">
        <f>IFERROR(INDEX(Factors!$B$16:$B$39,MATCH('INPUT - Census'!C5499,Factors!$C$16:$C$35,0),1),0)</f>
        <v>0</v>
      </c>
      <c r="AG5499" s="19">
        <f>IFERROR(INDEX(Factors!$B$40:$B$44,MATCH('INPUT - Census'!F5499,Factors!$C$40:$C$44,0),1),0)</f>
        <v>0</v>
      </c>
      <c r="AH5499" s="21" t="str">
        <f t="shared" si="526"/>
        <v/>
      </c>
      <c r="AI5499" s="1" t="str">
        <f>IFERROR(VLOOKUP(H5499,Factors!$C$45:$D$48,2,0),"")</f>
        <v/>
      </c>
      <c r="AJ5499" t="b">
        <f t="shared" si="525"/>
        <v>0</v>
      </c>
    </row>
    <row r="5500" spans="2:36" ht="14.4" x14ac:dyDescent="0.3">
      <c r="B5500" s="70"/>
      <c r="C5500" s="58"/>
      <c r="D5500" s="63"/>
      <c r="E5500" s="58"/>
      <c r="F5500" s="58"/>
      <c r="G5500" s="44"/>
      <c r="H5500" s="45"/>
      <c r="I5500" s="45"/>
      <c r="J5500" s="40" t="str">
        <f t="shared" si="521"/>
        <v/>
      </c>
      <c r="K5500" s="39" t="str">
        <f t="shared" si="523"/>
        <v/>
      </c>
      <c r="M5500" s="3"/>
      <c r="AB5500" s="17" t="str">
        <f t="shared" si="522"/>
        <v>-1</v>
      </c>
      <c r="AC5500" s="17">
        <f>IFERROR(INDEX(Factors!$C$59:$C$70,MATCH(AB5500,Factors!$B$59:$B$70,1),1),0)</f>
        <v>0</v>
      </c>
      <c r="AD5500" s="17">
        <f t="shared" si="524"/>
        <v>0</v>
      </c>
      <c r="AE5500" s="17">
        <f>IFERROR(INDEX(Factors!$B$6:$B$15,MATCH('INPUT - Census'!E5500,Factors!$C$6:$C$15,0),1),0)</f>
        <v>0</v>
      </c>
      <c r="AF5500" s="18">
        <f>IFERROR(INDEX(Factors!$B$16:$B$39,MATCH('INPUT - Census'!C5500,Factors!$C$16:$C$35,0),1),0)</f>
        <v>0</v>
      </c>
      <c r="AG5500" s="19">
        <f>IFERROR(INDEX(Factors!$B$40:$B$44,MATCH('INPUT - Census'!F5500,Factors!$C$40:$C$44,0),1),0)</f>
        <v>0</v>
      </c>
      <c r="AH5500" s="21" t="str">
        <f t="shared" si="526"/>
        <v/>
      </c>
      <c r="AI5500" s="1" t="str">
        <f>IFERROR(VLOOKUP(H5500,Factors!$C$45:$D$48,2,0),"")</f>
        <v/>
      </c>
      <c r="AJ5500" t="b">
        <f t="shared" si="525"/>
        <v>0</v>
      </c>
    </row>
    <row r="5501" spans="2:36" ht="14.4" x14ac:dyDescent="0.3">
      <c r="B5501" s="70"/>
      <c r="C5501" s="58"/>
      <c r="D5501" s="63"/>
      <c r="E5501" s="58"/>
      <c r="F5501" s="58"/>
      <c r="G5501" s="44"/>
      <c r="H5501" s="45"/>
      <c r="I5501" s="45"/>
      <c r="J5501" s="40" t="str">
        <f t="shared" si="521"/>
        <v/>
      </c>
      <c r="K5501" s="39" t="str">
        <f t="shared" si="523"/>
        <v/>
      </c>
      <c r="M5501" s="3"/>
      <c r="AB5501" s="17" t="str">
        <f t="shared" si="522"/>
        <v>-1</v>
      </c>
      <c r="AC5501" s="17">
        <f>IFERROR(INDEX(Factors!$C$59:$C$70,MATCH(AB5501,Factors!$B$59:$B$70,1),1),0)</f>
        <v>0</v>
      </c>
      <c r="AD5501" s="17">
        <f t="shared" si="524"/>
        <v>0</v>
      </c>
      <c r="AE5501" s="17">
        <f>IFERROR(INDEX(Factors!$B$6:$B$15,MATCH('INPUT - Census'!E5501,Factors!$C$6:$C$15,0),1),0)</f>
        <v>0</v>
      </c>
      <c r="AF5501" s="18">
        <f>IFERROR(INDEX(Factors!$B$16:$B$39,MATCH('INPUT - Census'!C5501,Factors!$C$16:$C$35,0),1),0)</f>
        <v>0</v>
      </c>
      <c r="AG5501" s="19">
        <f>IFERROR(INDEX(Factors!$B$40:$B$44,MATCH('INPUT - Census'!F5501,Factors!$C$40:$C$44,0),1),0)</f>
        <v>0</v>
      </c>
      <c r="AH5501" s="21" t="str">
        <f t="shared" si="526"/>
        <v/>
      </c>
      <c r="AI5501" s="1" t="str">
        <f>IFERROR(VLOOKUP(H5501,Factors!$C$45:$D$48,2,0),"")</f>
        <v/>
      </c>
      <c r="AJ5501" t="b">
        <f t="shared" si="525"/>
        <v>0</v>
      </c>
    </row>
    <row r="5502" spans="2:36" ht="14.4" x14ac:dyDescent="0.3">
      <c r="B5502" s="70"/>
      <c r="C5502" s="58"/>
      <c r="D5502" s="63"/>
      <c r="E5502" s="58"/>
      <c r="F5502" s="58"/>
      <c r="G5502" s="44"/>
      <c r="H5502" s="45"/>
      <c r="I5502" s="45"/>
      <c r="J5502" s="40" t="str">
        <f t="shared" si="521"/>
        <v/>
      </c>
      <c r="K5502" s="39" t="str">
        <f t="shared" si="523"/>
        <v/>
      </c>
      <c r="M5502" s="3"/>
      <c r="AB5502" s="17" t="str">
        <f t="shared" si="522"/>
        <v>-1</v>
      </c>
      <c r="AC5502" s="17">
        <f>IFERROR(INDEX(Factors!$C$59:$C$70,MATCH(AB5502,Factors!$B$59:$B$70,1),1),0)</f>
        <v>0</v>
      </c>
      <c r="AD5502" s="17">
        <f t="shared" si="524"/>
        <v>0</v>
      </c>
      <c r="AE5502" s="17">
        <f>IFERROR(INDEX(Factors!$B$6:$B$15,MATCH('INPUT - Census'!E5502,Factors!$C$6:$C$15,0),1),0)</f>
        <v>0</v>
      </c>
      <c r="AF5502" s="18">
        <f>IFERROR(INDEX(Factors!$B$16:$B$39,MATCH('INPUT - Census'!C5502,Factors!$C$16:$C$35,0),1),0)</f>
        <v>0</v>
      </c>
      <c r="AG5502" s="19">
        <f>IFERROR(INDEX(Factors!$B$40:$B$44,MATCH('INPUT - Census'!F5502,Factors!$C$40:$C$44,0),1),0)</f>
        <v>0</v>
      </c>
      <c r="AH5502" s="21" t="str">
        <f t="shared" si="526"/>
        <v/>
      </c>
      <c r="AI5502" s="1" t="str">
        <f>IFERROR(VLOOKUP(H5502,Factors!$C$45:$D$48,2,0),"")</f>
        <v/>
      </c>
      <c r="AJ5502" t="b">
        <f t="shared" si="525"/>
        <v>0</v>
      </c>
    </row>
    <row r="5503" spans="2:36" ht="14.4" x14ac:dyDescent="0.3">
      <c r="B5503" s="70"/>
      <c r="C5503" s="58"/>
      <c r="D5503" s="63"/>
      <c r="E5503" s="58"/>
      <c r="F5503" s="58"/>
      <c r="G5503" s="44"/>
      <c r="H5503" s="45"/>
      <c r="I5503" s="45"/>
      <c r="J5503" s="40" t="str">
        <f t="shared" si="521"/>
        <v/>
      </c>
      <c r="K5503" s="39" t="str">
        <f t="shared" si="523"/>
        <v/>
      </c>
      <c r="M5503" s="3"/>
      <c r="AB5503" s="17" t="str">
        <f t="shared" si="522"/>
        <v>-1</v>
      </c>
      <c r="AC5503" s="17">
        <f>IFERROR(INDEX(Factors!$C$59:$C$70,MATCH(AB5503,Factors!$B$59:$B$70,1),1),0)</f>
        <v>0</v>
      </c>
      <c r="AD5503" s="17">
        <f t="shared" si="524"/>
        <v>0</v>
      </c>
      <c r="AE5503" s="17">
        <f>IFERROR(INDEX(Factors!$B$6:$B$15,MATCH('INPUT - Census'!E5503,Factors!$C$6:$C$15,0),1),0)</f>
        <v>0</v>
      </c>
      <c r="AF5503" s="18">
        <f>IFERROR(INDEX(Factors!$B$16:$B$39,MATCH('INPUT - Census'!C5503,Factors!$C$16:$C$35,0),1),0)</f>
        <v>0</v>
      </c>
      <c r="AG5503" s="19">
        <f>IFERROR(INDEX(Factors!$B$40:$B$44,MATCH('INPUT - Census'!F5503,Factors!$C$40:$C$44,0),1),0)</f>
        <v>0</v>
      </c>
      <c r="AH5503" s="21" t="str">
        <f t="shared" si="526"/>
        <v/>
      </c>
      <c r="AI5503" s="1" t="str">
        <f>IFERROR(VLOOKUP(H5503,Factors!$C$45:$D$48,2,0),"")</f>
        <v/>
      </c>
      <c r="AJ5503" t="b">
        <f t="shared" si="525"/>
        <v>0</v>
      </c>
    </row>
    <row r="5504" spans="2:36" ht="14.4" x14ac:dyDescent="0.3">
      <c r="B5504" s="70"/>
      <c r="C5504" s="58"/>
      <c r="D5504" s="63"/>
      <c r="E5504" s="58"/>
      <c r="F5504" s="58"/>
      <c r="G5504" s="44"/>
      <c r="H5504" s="45"/>
      <c r="I5504" s="45"/>
      <c r="J5504" s="40" t="str">
        <f t="shared" si="521"/>
        <v/>
      </c>
      <c r="K5504" s="39" t="str">
        <f t="shared" si="523"/>
        <v/>
      </c>
      <c r="M5504" s="3"/>
      <c r="AB5504" s="17" t="str">
        <f t="shared" si="522"/>
        <v>-1</v>
      </c>
      <c r="AC5504" s="17">
        <f>IFERROR(INDEX(Factors!$C$59:$C$70,MATCH(AB5504,Factors!$B$59:$B$70,1),1),0)</f>
        <v>0</v>
      </c>
      <c r="AD5504" s="17">
        <f t="shared" si="524"/>
        <v>0</v>
      </c>
      <c r="AE5504" s="17">
        <f>IFERROR(INDEX(Factors!$B$6:$B$15,MATCH('INPUT - Census'!E5504,Factors!$C$6:$C$15,0),1),0)</f>
        <v>0</v>
      </c>
      <c r="AF5504" s="18">
        <f>IFERROR(INDEX(Factors!$B$16:$B$39,MATCH('INPUT - Census'!C5504,Factors!$C$16:$C$35,0),1),0)</f>
        <v>0</v>
      </c>
      <c r="AG5504" s="19">
        <f>IFERROR(INDEX(Factors!$B$40:$B$44,MATCH('INPUT - Census'!F5504,Factors!$C$40:$C$44,0),1),0)</f>
        <v>0</v>
      </c>
      <c r="AH5504" s="21" t="str">
        <f t="shared" si="526"/>
        <v/>
      </c>
      <c r="AI5504" s="1" t="str">
        <f>IFERROR(VLOOKUP(H5504,Factors!$C$45:$D$48,2,0),"")</f>
        <v/>
      </c>
      <c r="AJ5504" t="b">
        <f t="shared" si="525"/>
        <v>0</v>
      </c>
    </row>
    <row r="5505" spans="2:36" ht="14.4" x14ac:dyDescent="0.3">
      <c r="B5505" s="70"/>
      <c r="C5505" s="58"/>
      <c r="D5505" s="63"/>
      <c r="E5505" s="58"/>
      <c r="F5505" s="58"/>
      <c r="G5505" s="44"/>
      <c r="H5505" s="45"/>
      <c r="I5505" s="45"/>
      <c r="J5505" s="40" t="str">
        <f t="shared" si="521"/>
        <v/>
      </c>
      <c r="K5505" s="39" t="str">
        <f t="shared" si="523"/>
        <v/>
      </c>
      <c r="M5505" s="3"/>
      <c r="AB5505" s="17" t="str">
        <f t="shared" si="522"/>
        <v>-1</v>
      </c>
      <c r="AC5505" s="17">
        <f>IFERROR(INDEX(Factors!$C$59:$C$70,MATCH(AB5505,Factors!$B$59:$B$70,1),1),0)</f>
        <v>0</v>
      </c>
      <c r="AD5505" s="17">
        <f t="shared" si="524"/>
        <v>0</v>
      </c>
      <c r="AE5505" s="17">
        <f>IFERROR(INDEX(Factors!$B$6:$B$15,MATCH('INPUT - Census'!E5505,Factors!$C$6:$C$15,0),1),0)</f>
        <v>0</v>
      </c>
      <c r="AF5505" s="18">
        <f>IFERROR(INDEX(Factors!$B$16:$B$39,MATCH('INPUT - Census'!C5505,Factors!$C$16:$C$35,0),1),0)</f>
        <v>0</v>
      </c>
      <c r="AG5505" s="19">
        <f>IFERROR(INDEX(Factors!$B$40:$B$44,MATCH('INPUT - Census'!F5505,Factors!$C$40:$C$44,0),1),0)</f>
        <v>0</v>
      </c>
      <c r="AH5505" s="21" t="str">
        <f t="shared" si="526"/>
        <v/>
      </c>
      <c r="AI5505" s="1" t="str">
        <f>IFERROR(VLOOKUP(H5505,Factors!$C$45:$D$48,2,0),"")</f>
        <v/>
      </c>
      <c r="AJ5505" t="b">
        <f t="shared" si="525"/>
        <v>0</v>
      </c>
    </row>
    <row r="5506" spans="2:36" ht="14.4" x14ac:dyDescent="0.3">
      <c r="B5506" s="70"/>
      <c r="C5506" s="58"/>
      <c r="D5506" s="63"/>
      <c r="E5506" s="58"/>
      <c r="F5506" s="58"/>
      <c r="G5506" s="44"/>
      <c r="H5506" s="45"/>
      <c r="I5506" s="45"/>
      <c r="J5506" s="40" t="str">
        <f t="shared" ref="J5506:J5569" si="527">IF( ISNUMBER(B5506), ROUND(($AL$3-B5506)/365,0), "" )</f>
        <v/>
      </c>
      <c r="K5506" s="39" t="str">
        <f t="shared" si="523"/>
        <v/>
      </c>
      <c r="M5506" s="3"/>
      <c r="AB5506" s="17" t="str">
        <f t="shared" ref="AB5506:AB5569" si="528">IF( AND(ISNUMBER(J5506),J5506&gt;=0,J5506&lt;=100), J5506, "-1" )</f>
        <v>-1</v>
      </c>
      <c r="AC5506" s="17">
        <f>IFERROR(INDEX(Factors!$C$59:$C$70,MATCH(AB5506,Factors!$B$59:$B$70,1),1),0)</f>
        <v>0</v>
      </c>
      <c r="AD5506" s="17">
        <f t="shared" si="524"/>
        <v>0</v>
      </c>
      <c r="AE5506" s="17">
        <f>IFERROR(INDEX(Factors!$B$6:$B$15,MATCH('INPUT - Census'!E5506,Factors!$C$6:$C$15,0),1),0)</f>
        <v>0</v>
      </c>
      <c r="AF5506" s="18">
        <f>IFERROR(INDEX(Factors!$B$16:$B$39,MATCH('INPUT - Census'!C5506,Factors!$C$16:$C$35,0),1),0)</f>
        <v>0</v>
      </c>
      <c r="AG5506" s="19">
        <f>IFERROR(INDEX(Factors!$B$40:$B$44,MATCH('INPUT - Census'!F5506,Factors!$C$40:$C$44,0),1),0)</f>
        <v>0</v>
      </c>
      <c r="AH5506" s="21" t="str">
        <f t="shared" si="526"/>
        <v/>
      </c>
      <c r="AI5506" s="1" t="str">
        <f>IFERROR(VLOOKUP(H5506,Factors!$C$45:$D$48,2,0),"")</f>
        <v/>
      </c>
      <c r="AJ5506" t="b">
        <f t="shared" si="525"/>
        <v>0</v>
      </c>
    </row>
    <row r="5507" spans="2:36" ht="14.4" x14ac:dyDescent="0.3">
      <c r="B5507" s="70"/>
      <c r="C5507" s="58"/>
      <c r="D5507" s="63"/>
      <c r="E5507" s="58"/>
      <c r="F5507" s="58"/>
      <c r="G5507" s="44"/>
      <c r="H5507" s="45"/>
      <c r="I5507" s="45"/>
      <c r="J5507" s="40" t="str">
        <f t="shared" si="527"/>
        <v/>
      </c>
      <c r="K5507" s="39" t="str">
        <f t="shared" ref="K5507:K5570" si="529">ValidateMember(B5507:J5507)</f>
        <v/>
      </c>
      <c r="M5507" s="3"/>
      <c r="AB5507" s="17" t="str">
        <f t="shared" si="528"/>
        <v>-1</v>
      </c>
      <c r="AC5507" s="17">
        <f>IFERROR(INDEX(Factors!$C$59:$C$70,MATCH(AB5507,Factors!$B$59:$B$70,1),1),0)</f>
        <v>0</v>
      </c>
      <c r="AD5507" s="17">
        <f t="shared" ref="AD5507:AD5570" si="530">IF(COUNTIF($P$2:$P$16,D5507),MATCH(D5507,$P$2:$P$16,0),0)</f>
        <v>0</v>
      </c>
      <c r="AE5507" s="17">
        <f>IFERROR(INDEX(Factors!$B$6:$B$15,MATCH('INPUT - Census'!E5507,Factors!$C$6:$C$15,0),1),0)</f>
        <v>0</v>
      </c>
      <c r="AF5507" s="18">
        <f>IFERROR(INDEX(Factors!$B$16:$B$39,MATCH('INPUT - Census'!C5507,Factors!$C$16:$C$35,0),1),0)</f>
        <v>0</v>
      </c>
      <c r="AG5507" s="19">
        <f>IFERROR(INDEX(Factors!$B$40:$B$44,MATCH('INPUT - Census'!F5507,Factors!$C$40:$C$44,0),1),0)</f>
        <v>0</v>
      </c>
      <c r="AH5507" s="21" t="str">
        <f t="shared" si="526"/>
        <v/>
      </c>
      <c r="AI5507" s="1" t="str">
        <f>IFERROR(VLOOKUP(H5507,Factors!$C$45:$D$48,2,0),"")</f>
        <v/>
      </c>
      <c r="AJ5507" t="b">
        <f t="shared" ref="AJ5507:AJ5570" si="531">K5507=0</f>
        <v>0</v>
      </c>
    </row>
    <row r="5508" spans="2:36" ht="14.4" x14ac:dyDescent="0.3">
      <c r="B5508" s="70"/>
      <c r="C5508" s="58"/>
      <c r="D5508" s="63"/>
      <c r="E5508" s="58"/>
      <c r="F5508" s="58"/>
      <c r="G5508" s="44"/>
      <c r="H5508" s="45"/>
      <c r="I5508" s="45"/>
      <c r="J5508" s="40" t="str">
        <f t="shared" si="527"/>
        <v/>
      </c>
      <c r="K5508" s="39" t="str">
        <f t="shared" si="529"/>
        <v/>
      </c>
      <c r="M5508" s="3"/>
      <c r="AB5508" s="17" t="str">
        <f t="shared" si="528"/>
        <v>-1</v>
      </c>
      <c r="AC5508" s="17">
        <f>IFERROR(INDEX(Factors!$C$59:$C$70,MATCH(AB5508,Factors!$B$59:$B$70,1),1),0)</f>
        <v>0</v>
      </c>
      <c r="AD5508" s="17">
        <f t="shared" si="530"/>
        <v>0</v>
      </c>
      <c r="AE5508" s="17">
        <f>IFERROR(INDEX(Factors!$B$6:$B$15,MATCH('INPUT - Census'!E5508,Factors!$C$6:$C$15,0),1),0)</f>
        <v>0</v>
      </c>
      <c r="AF5508" s="18">
        <f>IFERROR(INDEX(Factors!$B$16:$B$39,MATCH('INPUT - Census'!C5508,Factors!$C$16:$C$35,0),1),0)</f>
        <v>0</v>
      </c>
      <c r="AG5508" s="19">
        <f>IFERROR(INDEX(Factors!$B$40:$B$44,MATCH('INPUT - Census'!F5508,Factors!$C$40:$C$44,0),1),0)</f>
        <v>0</v>
      </c>
      <c r="AH5508" s="21" t="str">
        <f t="shared" ref="AH5508:AH5571" si="532">IF(G5508="","",G5508)</f>
        <v/>
      </c>
      <c r="AI5508" s="1" t="str">
        <f>IFERROR(VLOOKUP(H5508,Factors!$C$45:$D$48,2,0),"")</f>
        <v/>
      </c>
      <c r="AJ5508" t="b">
        <f t="shared" si="531"/>
        <v>0</v>
      </c>
    </row>
    <row r="5509" spans="2:36" ht="14.4" x14ac:dyDescent="0.3">
      <c r="B5509" s="70"/>
      <c r="C5509" s="58"/>
      <c r="D5509" s="63"/>
      <c r="E5509" s="58"/>
      <c r="F5509" s="58"/>
      <c r="G5509" s="44"/>
      <c r="H5509" s="45"/>
      <c r="I5509" s="45"/>
      <c r="J5509" s="40" t="str">
        <f t="shared" si="527"/>
        <v/>
      </c>
      <c r="K5509" s="39" t="str">
        <f t="shared" si="529"/>
        <v/>
      </c>
      <c r="M5509" s="3"/>
      <c r="AB5509" s="17" t="str">
        <f t="shared" si="528"/>
        <v>-1</v>
      </c>
      <c r="AC5509" s="17">
        <f>IFERROR(INDEX(Factors!$C$59:$C$70,MATCH(AB5509,Factors!$B$59:$B$70,1),1),0)</f>
        <v>0</v>
      </c>
      <c r="AD5509" s="17">
        <f t="shared" si="530"/>
        <v>0</v>
      </c>
      <c r="AE5509" s="17">
        <f>IFERROR(INDEX(Factors!$B$6:$B$15,MATCH('INPUT - Census'!E5509,Factors!$C$6:$C$15,0),1),0)</f>
        <v>0</v>
      </c>
      <c r="AF5509" s="18">
        <f>IFERROR(INDEX(Factors!$B$16:$B$39,MATCH('INPUT - Census'!C5509,Factors!$C$16:$C$35,0),1),0)</f>
        <v>0</v>
      </c>
      <c r="AG5509" s="19">
        <f>IFERROR(INDEX(Factors!$B$40:$B$44,MATCH('INPUT - Census'!F5509,Factors!$C$40:$C$44,0),1),0)</f>
        <v>0</v>
      </c>
      <c r="AH5509" s="21" t="str">
        <f t="shared" si="532"/>
        <v/>
      </c>
      <c r="AI5509" s="1" t="str">
        <f>IFERROR(VLOOKUP(H5509,Factors!$C$45:$D$48,2,0),"")</f>
        <v/>
      </c>
      <c r="AJ5509" t="b">
        <f t="shared" si="531"/>
        <v>0</v>
      </c>
    </row>
    <row r="5510" spans="2:36" ht="14.4" x14ac:dyDescent="0.3">
      <c r="B5510" s="70"/>
      <c r="C5510" s="58"/>
      <c r="D5510" s="63"/>
      <c r="E5510" s="58"/>
      <c r="F5510" s="58"/>
      <c r="G5510" s="44"/>
      <c r="H5510" s="45"/>
      <c r="I5510" s="45"/>
      <c r="J5510" s="40" t="str">
        <f t="shared" si="527"/>
        <v/>
      </c>
      <c r="K5510" s="39" t="str">
        <f t="shared" si="529"/>
        <v/>
      </c>
      <c r="M5510" s="3"/>
      <c r="AB5510" s="17" t="str">
        <f t="shared" si="528"/>
        <v>-1</v>
      </c>
      <c r="AC5510" s="17">
        <f>IFERROR(INDEX(Factors!$C$59:$C$70,MATCH(AB5510,Factors!$B$59:$B$70,1),1),0)</f>
        <v>0</v>
      </c>
      <c r="AD5510" s="17">
        <f t="shared" si="530"/>
        <v>0</v>
      </c>
      <c r="AE5510" s="17">
        <f>IFERROR(INDEX(Factors!$B$6:$B$15,MATCH('INPUT - Census'!E5510,Factors!$C$6:$C$15,0),1),0)</f>
        <v>0</v>
      </c>
      <c r="AF5510" s="18">
        <f>IFERROR(INDEX(Factors!$B$16:$B$39,MATCH('INPUT - Census'!C5510,Factors!$C$16:$C$35,0),1),0)</f>
        <v>0</v>
      </c>
      <c r="AG5510" s="19">
        <f>IFERROR(INDEX(Factors!$B$40:$B$44,MATCH('INPUT - Census'!F5510,Factors!$C$40:$C$44,0),1),0)</f>
        <v>0</v>
      </c>
      <c r="AH5510" s="21" t="str">
        <f t="shared" si="532"/>
        <v/>
      </c>
      <c r="AI5510" s="1" t="str">
        <f>IFERROR(VLOOKUP(H5510,Factors!$C$45:$D$48,2,0),"")</f>
        <v/>
      </c>
      <c r="AJ5510" t="b">
        <f t="shared" si="531"/>
        <v>0</v>
      </c>
    </row>
    <row r="5511" spans="2:36" ht="14.4" x14ac:dyDescent="0.3">
      <c r="B5511" s="70"/>
      <c r="C5511" s="58"/>
      <c r="D5511" s="63"/>
      <c r="E5511" s="58"/>
      <c r="F5511" s="58"/>
      <c r="G5511" s="44"/>
      <c r="H5511" s="45"/>
      <c r="I5511" s="45"/>
      <c r="J5511" s="40" t="str">
        <f t="shared" si="527"/>
        <v/>
      </c>
      <c r="K5511" s="39" t="str">
        <f t="shared" si="529"/>
        <v/>
      </c>
      <c r="M5511" s="3"/>
      <c r="AB5511" s="17" t="str">
        <f t="shared" si="528"/>
        <v>-1</v>
      </c>
      <c r="AC5511" s="17">
        <f>IFERROR(INDEX(Factors!$C$59:$C$70,MATCH(AB5511,Factors!$B$59:$B$70,1),1),0)</f>
        <v>0</v>
      </c>
      <c r="AD5511" s="17">
        <f t="shared" si="530"/>
        <v>0</v>
      </c>
      <c r="AE5511" s="17">
        <f>IFERROR(INDEX(Factors!$B$6:$B$15,MATCH('INPUT - Census'!E5511,Factors!$C$6:$C$15,0),1),0)</f>
        <v>0</v>
      </c>
      <c r="AF5511" s="18">
        <f>IFERROR(INDEX(Factors!$B$16:$B$39,MATCH('INPUT - Census'!C5511,Factors!$C$16:$C$35,0),1),0)</f>
        <v>0</v>
      </c>
      <c r="AG5511" s="19">
        <f>IFERROR(INDEX(Factors!$B$40:$B$44,MATCH('INPUT - Census'!F5511,Factors!$C$40:$C$44,0),1),0)</f>
        <v>0</v>
      </c>
      <c r="AH5511" s="21" t="str">
        <f t="shared" si="532"/>
        <v/>
      </c>
      <c r="AI5511" s="1" t="str">
        <f>IFERROR(VLOOKUP(H5511,Factors!$C$45:$D$48,2,0),"")</f>
        <v/>
      </c>
      <c r="AJ5511" t="b">
        <f t="shared" si="531"/>
        <v>0</v>
      </c>
    </row>
    <row r="5512" spans="2:36" ht="14.4" x14ac:dyDescent="0.3">
      <c r="B5512" s="70"/>
      <c r="C5512" s="58"/>
      <c r="D5512" s="63"/>
      <c r="E5512" s="58"/>
      <c r="F5512" s="58"/>
      <c r="G5512" s="44"/>
      <c r="H5512" s="45"/>
      <c r="I5512" s="45"/>
      <c r="J5512" s="40" t="str">
        <f t="shared" si="527"/>
        <v/>
      </c>
      <c r="K5512" s="39" t="str">
        <f t="shared" si="529"/>
        <v/>
      </c>
      <c r="M5512" s="3"/>
      <c r="AB5512" s="17" t="str">
        <f t="shared" si="528"/>
        <v>-1</v>
      </c>
      <c r="AC5512" s="17">
        <f>IFERROR(INDEX(Factors!$C$59:$C$70,MATCH(AB5512,Factors!$B$59:$B$70,1),1),0)</f>
        <v>0</v>
      </c>
      <c r="AD5512" s="17">
        <f t="shared" si="530"/>
        <v>0</v>
      </c>
      <c r="AE5512" s="17">
        <f>IFERROR(INDEX(Factors!$B$6:$B$15,MATCH('INPUT - Census'!E5512,Factors!$C$6:$C$15,0),1),0)</f>
        <v>0</v>
      </c>
      <c r="AF5512" s="18">
        <f>IFERROR(INDEX(Factors!$B$16:$B$39,MATCH('INPUT - Census'!C5512,Factors!$C$16:$C$35,0),1),0)</f>
        <v>0</v>
      </c>
      <c r="AG5512" s="19">
        <f>IFERROR(INDEX(Factors!$B$40:$B$44,MATCH('INPUT - Census'!F5512,Factors!$C$40:$C$44,0),1),0)</f>
        <v>0</v>
      </c>
      <c r="AH5512" s="21" t="str">
        <f t="shared" si="532"/>
        <v/>
      </c>
      <c r="AI5512" s="1" t="str">
        <f>IFERROR(VLOOKUP(H5512,Factors!$C$45:$D$48,2,0),"")</f>
        <v/>
      </c>
      <c r="AJ5512" t="b">
        <f t="shared" si="531"/>
        <v>0</v>
      </c>
    </row>
    <row r="5513" spans="2:36" ht="14.4" x14ac:dyDescent="0.3">
      <c r="B5513" s="70"/>
      <c r="C5513" s="58"/>
      <c r="D5513" s="63"/>
      <c r="E5513" s="58"/>
      <c r="F5513" s="58"/>
      <c r="G5513" s="44"/>
      <c r="H5513" s="45"/>
      <c r="I5513" s="45"/>
      <c r="J5513" s="40" t="str">
        <f t="shared" si="527"/>
        <v/>
      </c>
      <c r="K5513" s="39" t="str">
        <f t="shared" si="529"/>
        <v/>
      </c>
      <c r="M5513" s="3"/>
      <c r="AB5513" s="17" t="str">
        <f t="shared" si="528"/>
        <v>-1</v>
      </c>
      <c r="AC5513" s="17">
        <f>IFERROR(INDEX(Factors!$C$59:$C$70,MATCH(AB5513,Factors!$B$59:$B$70,1),1),0)</f>
        <v>0</v>
      </c>
      <c r="AD5513" s="17">
        <f t="shared" si="530"/>
        <v>0</v>
      </c>
      <c r="AE5513" s="17">
        <f>IFERROR(INDEX(Factors!$B$6:$B$15,MATCH('INPUT - Census'!E5513,Factors!$C$6:$C$15,0),1),0)</f>
        <v>0</v>
      </c>
      <c r="AF5513" s="18">
        <f>IFERROR(INDEX(Factors!$B$16:$B$39,MATCH('INPUT - Census'!C5513,Factors!$C$16:$C$35,0),1),0)</f>
        <v>0</v>
      </c>
      <c r="AG5513" s="19">
        <f>IFERROR(INDEX(Factors!$B$40:$B$44,MATCH('INPUT - Census'!F5513,Factors!$C$40:$C$44,0),1),0)</f>
        <v>0</v>
      </c>
      <c r="AH5513" s="21" t="str">
        <f t="shared" si="532"/>
        <v/>
      </c>
      <c r="AI5513" s="1" t="str">
        <f>IFERROR(VLOOKUP(H5513,Factors!$C$45:$D$48,2,0),"")</f>
        <v/>
      </c>
      <c r="AJ5513" t="b">
        <f t="shared" si="531"/>
        <v>0</v>
      </c>
    </row>
    <row r="5514" spans="2:36" ht="14.4" x14ac:dyDescent="0.3">
      <c r="B5514" s="70"/>
      <c r="C5514" s="58"/>
      <c r="D5514" s="63"/>
      <c r="E5514" s="58"/>
      <c r="F5514" s="58"/>
      <c r="G5514" s="44"/>
      <c r="H5514" s="45"/>
      <c r="I5514" s="45"/>
      <c r="J5514" s="40" t="str">
        <f t="shared" si="527"/>
        <v/>
      </c>
      <c r="K5514" s="39" t="str">
        <f t="shared" si="529"/>
        <v/>
      </c>
      <c r="M5514" s="3"/>
      <c r="AB5514" s="17" t="str">
        <f t="shared" si="528"/>
        <v>-1</v>
      </c>
      <c r="AC5514" s="17">
        <f>IFERROR(INDEX(Factors!$C$59:$C$70,MATCH(AB5514,Factors!$B$59:$B$70,1),1),0)</f>
        <v>0</v>
      </c>
      <c r="AD5514" s="17">
        <f t="shared" si="530"/>
        <v>0</v>
      </c>
      <c r="AE5514" s="17">
        <f>IFERROR(INDEX(Factors!$B$6:$B$15,MATCH('INPUT - Census'!E5514,Factors!$C$6:$C$15,0),1),0)</f>
        <v>0</v>
      </c>
      <c r="AF5514" s="18">
        <f>IFERROR(INDEX(Factors!$B$16:$B$39,MATCH('INPUT - Census'!C5514,Factors!$C$16:$C$35,0),1),0)</f>
        <v>0</v>
      </c>
      <c r="AG5514" s="19">
        <f>IFERROR(INDEX(Factors!$B$40:$B$44,MATCH('INPUT - Census'!F5514,Factors!$C$40:$C$44,0),1),0)</f>
        <v>0</v>
      </c>
      <c r="AH5514" s="21" t="str">
        <f t="shared" si="532"/>
        <v/>
      </c>
      <c r="AI5514" s="1" t="str">
        <f>IFERROR(VLOOKUP(H5514,Factors!$C$45:$D$48,2,0),"")</f>
        <v/>
      </c>
      <c r="AJ5514" t="b">
        <f t="shared" si="531"/>
        <v>0</v>
      </c>
    </row>
    <row r="5515" spans="2:36" ht="14.4" x14ac:dyDescent="0.3">
      <c r="B5515" s="70"/>
      <c r="C5515" s="58"/>
      <c r="D5515" s="63"/>
      <c r="E5515" s="58"/>
      <c r="F5515" s="58"/>
      <c r="G5515" s="44"/>
      <c r="H5515" s="45"/>
      <c r="I5515" s="45"/>
      <c r="J5515" s="40" t="str">
        <f t="shared" si="527"/>
        <v/>
      </c>
      <c r="K5515" s="39" t="str">
        <f t="shared" si="529"/>
        <v/>
      </c>
      <c r="M5515" s="3"/>
      <c r="AB5515" s="17" t="str">
        <f t="shared" si="528"/>
        <v>-1</v>
      </c>
      <c r="AC5515" s="17">
        <f>IFERROR(INDEX(Factors!$C$59:$C$70,MATCH(AB5515,Factors!$B$59:$B$70,1),1),0)</f>
        <v>0</v>
      </c>
      <c r="AD5515" s="17">
        <f t="shared" si="530"/>
        <v>0</v>
      </c>
      <c r="AE5515" s="17">
        <f>IFERROR(INDEX(Factors!$B$6:$B$15,MATCH('INPUT - Census'!E5515,Factors!$C$6:$C$15,0),1),0)</f>
        <v>0</v>
      </c>
      <c r="AF5515" s="18">
        <f>IFERROR(INDEX(Factors!$B$16:$B$39,MATCH('INPUT - Census'!C5515,Factors!$C$16:$C$35,0),1),0)</f>
        <v>0</v>
      </c>
      <c r="AG5515" s="19">
        <f>IFERROR(INDEX(Factors!$B$40:$B$44,MATCH('INPUT - Census'!F5515,Factors!$C$40:$C$44,0),1),0)</f>
        <v>0</v>
      </c>
      <c r="AH5515" s="21" t="str">
        <f t="shared" si="532"/>
        <v/>
      </c>
      <c r="AI5515" s="1" t="str">
        <f>IFERROR(VLOOKUP(H5515,Factors!$C$45:$D$48,2,0),"")</f>
        <v/>
      </c>
      <c r="AJ5515" t="b">
        <f t="shared" si="531"/>
        <v>0</v>
      </c>
    </row>
    <row r="5516" spans="2:36" ht="14.4" x14ac:dyDescent="0.3">
      <c r="B5516" s="70"/>
      <c r="C5516" s="58"/>
      <c r="D5516" s="63"/>
      <c r="E5516" s="58"/>
      <c r="F5516" s="58"/>
      <c r="G5516" s="44"/>
      <c r="H5516" s="45"/>
      <c r="I5516" s="45"/>
      <c r="J5516" s="40" t="str">
        <f t="shared" si="527"/>
        <v/>
      </c>
      <c r="K5516" s="39" t="str">
        <f t="shared" si="529"/>
        <v/>
      </c>
      <c r="M5516" s="3"/>
      <c r="AB5516" s="17" t="str">
        <f t="shared" si="528"/>
        <v>-1</v>
      </c>
      <c r="AC5516" s="17">
        <f>IFERROR(INDEX(Factors!$C$59:$C$70,MATCH(AB5516,Factors!$B$59:$B$70,1),1),0)</f>
        <v>0</v>
      </c>
      <c r="AD5516" s="17">
        <f t="shared" si="530"/>
        <v>0</v>
      </c>
      <c r="AE5516" s="17">
        <f>IFERROR(INDEX(Factors!$B$6:$B$15,MATCH('INPUT - Census'!E5516,Factors!$C$6:$C$15,0),1),0)</f>
        <v>0</v>
      </c>
      <c r="AF5516" s="18">
        <f>IFERROR(INDEX(Factors!$B$16:$B$39,MATCH('INPUT - Census'!C5516,Factors!$C$16:$C$35,0),1),0)</f>
        <v>0</v>
      </c>
      <c r="AG5516" s="19">
        <f>IFERROR(INDEX(Factors!$B$40:$B$44,MATCH('INPUT - Census'!F5516,Factors!$C$40:$C$44,0),1),0)</f>
        <v>0</v>
      </c>
      <c r="AH5516" s="21" t="str">
        <f t="shared" si="532"/>
        <v/>
      </c>
      <c r="AI5516" s="1" t="str">
        <f>IFERROR(VLOOKUP(H5516,Factors!$C$45:$D$48,2,0),"")</f>
        <v/>
      </c>
      <c r="AJ5516" t="b">
        <f t="shared" si="531"/>
        <v>0</v>
      </c>
    </row>
    <row r="5517" spans="2:36" ht="14.4" x14ac:dyDescent="0.3">
      <c r="B5517" s="70"/>
      <c r="C5517" s="58"/>
      <c r="D5517" s="63"/>
      <c r="E5517" s="58"/>
      <c r="F5517" s="58"/>
      <c r="G5517" s="44"/>
      <c r="H5517" s="45"/>
      <c r="I5517" s="45"/>
      <c r="J5517" s="40" t="str">
        <f t="shared" si="527"/>
        <v/>
      </c>
      <c r="K5517" s="39" t="str">
        <f t="shared" si="529"/>
        <v/>
      </c>
      <c r="M5517" s="3"/>
      <c r="AB5517" s="17" t="str">
        <f t="shared" si="528"/>
        <v>-1</v>
      </c>
      <c r="AC5517" s="17">
        <f>IFERROR(INDEX(Factors!$C$59:$C$70,MATCH(AB5517,Factors!$B$59:$B$70,1),1),0)</f>
        <v>0</v>
      </c>
      <c r="AD5517" s="17">
        <f t="shared" si="530"/>
        <v>0</v>
      </c>
      <c r="AE5517" s="17">
        <f>IFERROR(INDEX(Factors!$B$6:$B$15,MATCH('INPUT - Census'!E5517,Factors!$C$6:$C$15,0),1),0)</f>
        <v>0</v>
      </c>
      <c r="AF5517" s="18">
        <f>IFERROR(INDEX(Factors!$B$16:$B$39,MATCH('INPUT - Census'!C5517,Factors!$C$16:$C$35,0),1),0)</f>
        <v>0</v>
      </c>
      <c r="AG5517" s="19">
        <f>IFERROR(INDEX(Factors!$B$40:$B$44,MATCH('INPUT - Census'!F5517,Factors!$C$40:$C$44,0),1),0)</f>
        <v>0</v>
      </c>
      <c r="AH5517" s="21" t="str">
        <f t="shared" si="532"/>
        <v/>
      </c>
      <c r="AI5517" s="1" t="str">
        <f>IFERROR(VLOOKUP(H5517,Factors!$C$45:$D$48,2,0),"")</f>
        <v/>
      </c>
      <c r="AJ5517" t="b">
        <f t="shared" si="531"/>
        <v>0</v>
      </c>
    </row>
    <row r="5518" spans="2:36" ht="14.4" x14ac:dyDescent="0.3">
      <c r="B5518" s="70"/>
      <c r="C5518" s="58"/>
      <c r="D5518" s="63"/>
      <c r="E5518" s="58"/>
      <c r="F5518" s="58"/>
      <c r="G5518" s="44"/>
      <c r="H5518" s="45"/>
      <c r="I5518" s="45"/>
      <c r="J5518" s="40" t="str">
        <f t="shared" si="527"/>
        <v/>
      </c>
      <c r="K5518" s="39" t="str">
        <f t="shared" si="529"/>
        <v/>
      </c>
      <c r="M5518" s="3"/>
      <c r="AB5518" s="17" t="str">
        <f t="shared" si="528"/>
        <v>-1</v>
      </c>
      <c r="AC5518" s="17">
        <f>IFERROR(INDEX(Factors!$C$59:$C$70,MATCH(AB5518,Factors!$B$59:$B$70,1),1),0)</f>
        <v>0</v>
      </c>
      <c r="AD5518" s="17">
        <f t="shared" si="530"/>
        <v>0</v>
      </c>
      <c r="AE5518" s="17">
        <f>IFERROR(INDEX(Factors!$B$6:$B$15,MATCH('INPUT - Census'!E5518,Factors!$C$6:$C$15,0),1),0)</f>
        <v>0</v>
      </c>
      <c r="AF5518" s="18">
        <f>IFERROR(INDEX(Factors!$B$16:$B$39,MATCH('INPUT - Census'!C5518,Factors!$C$16:$C$35,0),1),0)</f>
        <v>0</v>
      </c>
      <c r="AG5518" s="19">
        <f>IFERROR(INDEX(Factors!$B$40:$B$44,MATCH('INPUT - Census'!F5518,Factors!$C$40:$C$44,0),1),0)</f>
        <v>0</v>
      </c>
      <c r="AH5518" s="21" t="str">
        <f t="shared" si="532"/>
        <v/>
      </c>
      <c r="AI5518" s="1" t="str">
        <f>IFERROR(VLOOKUP(H5518,Factors!$C$45:$D$48,2,0),"")</f>
        <v/>
      </c>
      <c r="AJ5518" t="b">
        <f t="shared" si="531"/>
        <v>0</v>
      </c>
    </row>
    <row r="5519" spans="2:36" ht="14.4" x14ac:dyDescent="0.3">
      <c r="B5519" s="70"/>
      <c r="C5519" s="58"/>
      <c r="D5519" s="63"/>
      <c r="E5519" s="58"/>
      <c r="F5519" s="58"/>
      <c r="G5519" s="44"/>
      <c r="H5519" s="45"/>
      <c r="I5519" s="45"/>
      <c r="J5519" s="40" t="str">
        <f t="shared" si="527"/>
        <v/>
      </c>
      <c r="K5519" s="39" t="str">
        <f t="shared" si="529"/>
        <v/>
      </c>
      <c r="M5519" s="3"/>
      <c r="AB5519" s="17" t="str">
        <f t="shared" si="528"/>
        <v>-1</v>
      </c>
      <c r="AC5519" s="17">
        <f>IFERROR(INDEX(Factors!$C$59:$C$70,MATCH(AB5519,Factors!$B$59:$B$70,1),1),0)</f>
        <v>0</v>
      </c>
      <c r="AD5519" s="17">
        <f t="shared" si="530"/>
        <v>0</v>
      </c>
      <c r="AE5519" s="17">
        <f>IFERROR(INDEX(Factors!$B$6:$B$15,MATCH('INPUT - Census'!E5519,Factors!$C$6:$C$15,0),1),0)</f>
        <v>0</v>
      </c>
      <c r="AF5519" s="18">
        <f>IFERROR(INDEX(Factors!$B$16:$B$39,MATCH('INPUT - Census'!C5519,Factors!$C$16:$C$35,0),1),0)</f>
        <v>0</v>
      </c>
      <c r="AG5519" s="19">
        <f>IFERROR(INDEX(Factors!$B$40:$B$44,MATCH('INPUT - Census'!F5519,Factors!$C$40:$C$44,0),1),0)</f>
        <v>0</v>
      </c>
      <c r="AH5519" s="21" t="str">
        <f t="shared" si="532"/>
        <v/>
      </c>
      <c r="AI5519" s="1" t="str">
        <f>IFERROR(VLOOKUP(H5519,Factors!$C$45:$D$48,2,0),"")</f>
        <v/>
      </c>
      <c r="AJ5519" t="b">
        <f t="shared" si="531"/>
        <v>0</v>
      </c>
    </row>
    <row r="5520" spans="2:36" ht="14.4" x14ac:dyDescent="0.3">
      <c r="B5520" s="70"/>
      <c r="C5520" s="58"/>
      <c r="D5520" s="63"/>
      <c r="E5520" s="58"/>
      <c r="F5520" s="58"/>
      <c r="G5520" s="44"/>
      <c r="H5520" s="45"/>
      <c r="I5520" s="45"/>
      <c r="J5520" s="40" t="str">
        <f t="shared" si="527"/>
        <v/>
      </c>
      <c r="K5520" s="39" t="str">
        <f t="shared" si="529"/>
        <v/>
      </c>
      <c r="M5520" s="3"/>
      <c r="AB5520" s="17" t="str">
        <f t="shared" si="528"/>
        <v>-1</v>
      </c>
      <c r="AC5520" s="17">
        <f>IFERROR(INDEX(Factors!$C$59:$C$70,MATCH(AB5520,Factors!$B$59:$B$70,1),1),0)</f>
        <v>0</v>
      </c>
      <c r="AD5520" s="17">
        <f t="shared" si="530"/>
        <v>0</v>
      </c>
      <c r="AE5520" s="17">
        <f>IFERROR(INDEX(Factors!$B$6:$B$15,MATCH('INPUT - Census'!E5520,Factors!$C$6:$C$15,0),1),0)</f>
        <v>0</v>
      </c>
      <c r="AF5520" s="18">
        <f>IFERROR(INDEX(Factors!$B$16:$B$39,MATCH('INPUT - Census'!C5520,Factors!$C$16:$C$35,0),1),0)</f>
        <v>0</v>
      </c>
      <c r="AG5520" s="19">
        <f>IFERROR(INDEX(Factors!$B$40:$B$44,MATCH('INPUT - Census'!F5520,Factors!$C$40:$C$44,0),1),0)</f>
        <v>0</v>
      </c>
      <c r="AH5520" s="21" t="str">
        <f t="shared" si="532"/>
        <v/>
      </c>
      <c r="AI5520" s="1" t="str">
        <f>IFERROR(VLOOKUP(H5520,Factors!$C$45:$D$48,2,0),"")</f>
        <v/>
      </c>
      <c r="AJ5520" t="b">
        <f t="shared" si="531"/>
        <v>0</v>
      </c>
    </row>
    <row r="5521" spans="2:36" ht="14.4" x14ac:dyDescent="0.3">
      <c r="B5521" s="70"/>
      <c r="C5521" s="58"/>
      <c r="D5521" s="63"/>
      <c r="E5521" s="58"/>
      <c r="F5521" s="58"/>
      <c r="G5521" s="44"/>
      <c r="H5521" s="45"/>
      <c r="I5521" s="45"/>
      <c r="J5521" s="40" t="str">
        <f t="shared" si="527"/>
        <v/>
      </c>
      <c r="K5521" s="39" t="str">
        <f t="shared" si="529"/>
        <v/>
      </c>
      <c r="M5521" s="3"/>
      <c r="AB5521" s="17" t="str">
        <f t="shared" si="528"/>
        <v>-1</v>
      </c>
      <c r="AC5521" s="17">
        <f>IFERROR(INDEX(Factors!$C$59:$C$70,MATCH(AB5521,Factors!$B$59:$B$70,1),1),0)</f>
        <v>0</v>
      </c>
      <c r="AD5521" s="17">
        <f t="shared" si="530"/>
        <v>0</v>
      </c>
      <c r="AE5521" s="17">
        <f>IFERROR(INDEX(Factors!$B$6:$B$15,MATCH('INPUT - Census'!E5521,Factors!$C$6:$C$15,0),1),0)</f>
        <v>0</v>
      </c>
      <c r="AF5521" s="18">
        <f>IFERROR(INDEX(Factors!$B$16:$B$39,MATCH('INPUT - Census'!C5521,Factors!$C$16:$C$35,0),1),0)</f>
        <v>0</v>
      </c>
      <c r="AG5521" s="19">
        <f>IFERROR(INDEX(Factors!$B$40:$B$44,MATCH('INPUT - Census'!F5521,Factors!$C$40:$C$44,0),1),0)</f>
        <v>0</v>
      </c>
      <c r="AH5521" s="21" t="str">
        <f t="shared" si="532"/>
        <v/>
      </c>
      <c r="AI5521" s="1" t="str">
        <f>IFERROR(VLOOKUP(H5521,Factors!$C$45:$D$48,2,0),"")</f>
        <v/>
      </c>
      <c r="AJ5521" t="b">
        <f t="shared" si="531"/>
        <v>0</v>
      </c>
    </row>
    <row r="5522" spans="2:36" ht="14.4" x14ac:dyDescent="0.3">
      <c r="B5522" s="70"/>
      <c r="C5522" s="58"/>
      <c r="D5522" s="63"/>
      <c r="E5522" s="58"/>
      <c r="F5522" s="58"/>
      <c r="G5522" s="44"/>
      <c r="H5522" s="45"/>
      <c r="I5522" s="45"/>
      <c r="J5522" s="40" t="str">
        <f t="shared" si="527"/>
        <v/>
      </c>
      <c r="K5522" s="39" t="str">
        <f t="shared" si="529"/>
        <v/>
      </c>
      <c r="M5522" s="3"/>
      <c r="AB5522" s="17" t="str">
        <f t="shared" si="528"/>
        <v>-1</v>
      </c>
      <c r="AC5522" s="17">
        <f>IFERROR(INDEX(Factors!$C$59:$C$70,MATCH(AB5522,Factors!$B$59:$B$70,1),1),0)</f>
        <v>0</v>
      </c>
      <c r="AD5522" s="17">
        <f t="shared" si="530"/>
        <v>0</v>
      </c>
      <c r="AE5522" s="17">
        <f>IFERROR(INDEX(Factors!$B$6:$B$15,MATCH('INPUT - Census'!E5522,Factors!$C$6:$C$15,0),1),0)</f>
        <v>0</v>
      </c>
      <c r="AF5522" s="18">
        <f>IFERROR(INDEX(Factors!$B$16:$B$39,MATCH('INPUT - Census'!C5522,Factors!$C$16:$C$35,0),1),0)</f>
        <v>0</v>
      </c>
      <c r="AG5522" s="19">
        <f>IFERROR(INDEX(Factors!$B$40:$B$44,MATCH('INPUT - Census'!F5522,Factors!$C$40:$C$44,0),1),0)</f>
        <v>0</v>
      </c>
      <c r="AH5522" s="21" t="str">
        <f t="shared" si="532"/>
        <v/>
      </c>
      <c r="AI5522" s="1" t="str">
        <f>IFERROR(VLOOKUP(H5522,Factors!$C$45:$D$48,2,0),"")</f>
        <v/>
      </c>
      <c r="AJ5522" t="b">
        <f t="shared" si="531"/>
        <v>0</v>
      </c>
    </row>
    <row r="5523" spans="2:36" ht="14.4" x14ac:dyDescent="0.3">
      <c r="B5523" s="70"/>
      <c r="C5523" s="58"/>
      <c r="D5523" s="63"/>
      <c r="E5523" s="58"/>
      <c r="F5523" s="58"/>
      <c r="G5523" s="44"/>
      <c r="H5523" s="45"/>
      <c r="I5523" s="45"/>
      <c r="J5523" s="40" t="str">
        <f t="shared" si="527"/>
        <v/>
      </c>
      <c r="K5523" s="39" t="str">
        <f t="shared" si="529"/>
        <v/>
      </c>
      <c r="M5523" s="3"/>
      <c r="AB5523" s="17" t="str">
        <f t="shared" si="528"/>
        <v>-1</v>
      </c>
      <c r="AC5523" s="17">
        <f>IFERROR(INDEX(Factors!$C$59:$C$70,MATCH(AB5523,Factors!$B$59:$B$70,1),1),0)</f>
        <v>0</v>
      </c>
      <c r="AD5523" s="17">
        <f t="shared" si="530"/>
        <v>0</v>
      </c>
      <c r="AE5523" s="17">
        <f>IFERROR(INDEX(Factors!$B$6:$B$15,MATCH('INPUT - Census'!E5523,Factors!$C$6:$C$15,0),1),0)</f>
        <v>0</v>
      </c>
      <c r="AF5523" s="18">
        <f>IFERROR(INDEX(Factors!$B$16:$B$39,MATCH('INPUT - Census'!C5523,Factors!$C$16:$C$35,0),1),0)</f>
        <v>0</v>
      </c>
      <c r="AG5523" s="19">
        <f>IFERROR(INDEX(Factors!$B$40:$B$44,MATCH('INPUT - Census'!F5523,Factors!$C$40:$C$44,0),1),0)</f>
        <v>0</v>
      </c>
      <c r="AH5523" s="21" t="str">
        <f t="shared" si="532"/>
        <v/>
      </c>
      <c r="AI5523" s="1" t="str">
        <f>IFERROR(VLOOKUP(H5523,Factors!$C$45:$D$48,2,0),"")</f>
        <v/>
      </c>
      <c r="AJ5523" t="b">
        <f t="shared" si="531"/>
        <v>0</v>
      </c>
    </row>
    <row r="5524" spans="2:36" ht="14.4" x14ac:dyDescent="0.3">
      <c r="B5524" s="70"/>
      <c r="C5524" s="58"/>
      <c r="D5524" s="63"/>
      <c r="E5524" s="58"/>
      <c r="F5524" s="58"/>
      <c r="G5524" s="44"/>
      <c r="H5524" s="45"/>
      <c r="I5524" s="45"/>
      <c r="J5524" s="40" t="str">
        <f t="shared" si="527"/>
        <v/>
      </c>
      <c r="K5524" s="39" t="str">
        <f t="shared" si="529"/>
        <v/>
      </c>
      <c r="M5524" s="3"/>
      <c r="AB5524" s="17" t="str">
        <f t="shared" si="528"/>
        <v>-1</v>
      </c>
      <c r="AC5524" s="17">
        <f>IFERROR(INDEX(Factors!$C$59:$C$70,MATCH(AB5524,Factors!$B$59:$B$70,1),1),0)</f>
        <v>0</v>
      </c>
      <c r="AD5524" s="17">
        <f t="shared" si="530"/>
        <v>0</v>
      </c>
      <c r="AE5524" s="17">
        <f>IFERROR(INDEX(Factors!$B$6:$B$15,MATCH('INPUT - Census'!E5524,Factors!$C$6:$C$15,0),1),0)</f>
        <v>0</v>
      </c>
      <c r="AF5524" s="18">
        <f>IFERROR(INDEX(Factors!$B$16:$B$39,MATCH('INPUT - Census'!C5524,Factors!$C$16:$C$35,0),1),0)</f>
        <v>0</v>
      </c>
      <c r="AG5524" s="19">
        <f>IFERROR(INDEX(Factors!$B$40:$B$44,MATCH('INPUT - Census'!F5524,Factors!$C$40:$C$44,0),1),0)</f>
        <v>0</v>
      </c>
      <c r="AH5524" s="21" t="str">
        <f t="shared" si="532"/>
        <v/>
      </c>
      <c r="AI5524" s="1" t="str">
        <f>IFERROR(VLOOKUP(H5524,Factors!$C$45:$D$48,2,0),"")</f>
        <v/>
      </c>
      <c r="AJ5524" t="b">
        <f t="shared" si="531"/>
        <v>0</v>
      </c>
    </row>
    <row r="5525" spans="2:36" ht="14.4" x14ac:dyDescent="0.3">
      <c r="B5525" s="70"/>
      <c r="C5525" s="58"/>
      <c r="D5525" s="63"/>
      <c r="E5525" s="58"/>
      <c r="F5525" s="58"/>
      <c r="G5525" s="44"/>
      <c r="H5525" s="45"/>
      <c r="I5525" s="45"/>
      <c r="J5525" s="40" t="str">
        <f t="shared" si="527"/>
        <v/>
      </c>
      <c r="K5525" s="39" t="str">
        <f t="shared" si="529"/>
        <v/>
      </c>
      <c r="M5525" s="3"/>
      <c r="AB5525" s="17" t="str">
        <f t="shared" si="528"/>
        <v>-1</v>
      </c>
      <c r="AC5525" s="17">
        <f>IFERROR(INDEX(Factors!$C$59:$C$70,MATCH(AB5525,Factors!$B$59:$B$70,1),1),0)</f>
        <v>0</v>
      </c>
      <c r="AD5525" s="17">
        <f t="shared" si="530"/>
        <v>0</v>
      </c>
      <c r="AE5525" s="17">
        <f>IFERROR(INDEX(Factors!$B$6:$B$15,MATCH('INPUT - Census'!E5525,Factors!$C$6:$C$15,0),1),0)</f>
        <v>0</v>
      </c>
      <c r="AF5525" s="18">
        <f>IFERROR(INDEX(Factors!$B$16:$B$39,MATCH('INPUT - Census'!C5525,Factors!$C$16:$C$35,0),1),0)</f>
        <v>0</v>
      </c>
      <c r="AG5525" s="19">
        <f>IFERROR(INDEX(Factors!$B$40:$B$44,MATCH('INPUT - Census'!F5525,Factors!$C$40:$C$44,0),1),0)</f>
        <v>0</v>
      </c>
      <c r="AH5525" s="21" t="str">
        <f t="shared" si="532"/>
        <v/>
      </c>
      <c r="AI5525" s="1" t="str">
        <f>IFERROR(VLOOKUP(H5525,Factors!$C$45:$D$48,2,0),"")</f>
        <v/>
      </c>
      <c r="AJ5525" t="b">
        <f t="shared" si="531"/>
        <v>0</v>
      </c>
    </row>
    <row r="5526" spans="2:36" ht="14.4" x14ac:dyDescent="0.3">
      <c r="B5526" s="70"/>
      <c r="C5526" s="58"/>
      <c r="D5526" s="63"/>
      <c r="E5526" s="58"/>
      <c r="F5526" s="58"/>
      <c r="G5526" s="44"/>
      <c r="H5526" s="45"/>
      <c r="I5526" s="45"/>
      <c r="J5526" s="40" t="str">
        <f t="shared" si="527"/>
        <v/>
      </c>
      <c r="K5526" s="39" t="str">
        <f t="shared" si="529"/>
        <v/>
      </c>
      <c r="M5526" s="3"/>
      <c r="AB5526" s="17" t="str">
        <f t="shared" si="528"/>
        <v>-1</v>
      </c>
      <c r="AC5526" s="17">
        <f>IFERROR(INDEX(Factors!$C$59:$C$70,MATCH(AB5526,Factors!$B$59:$B$70,1),1),0)</f>
        <v>0</v>
      </c>
      <c r="AD5526" s="17">
        <f t="shared" si="530"/>
        <v>0</v>
      </c>
      <c r="AE5526" s="17">
        <f>IFERROR(INDEX(Factors!$B$6:$B$15,MATCH('INPUT - Census'!E5526,Factors!$C$6:$C$15,0),1),0)</f>
        <v>0</v>
      </c>
      <c r="AF5526" s="18">
        <f>IFERROR(INDEX(Factors!$B$16:$B$39,MATCH('INPUT - Census'!C5526,Factors!$C$16:$C$35,0),1),0)</f>
        <v>0</v>
      </c>
      <c r="AG5526" s="19">
        <f>IFERROR(INDEX(Factors!$B$40:$B$44,MATCH('INPUT - Census'!F5526,Factors!$C$40:$C$44,0),1),0)</f>
        <v>0</v>
      </c>
      <c r="AH5526" s="21" t="str">
        <f t="shared" si="532"/>
        <v/>
      </c>
      <c r="AI5526" s="1" t="str">
        <f>IFERROR(VLOOKUP(H5526,Factors!$C$45:$D$48,2,0),"")</f>
        <v/>
      </c>
      <c r="AJ5526" t="b">
        <f t="shared" si="531"/>
        <v>0</v>
      </c>
    </row>
    <row r="5527" spans="2:36" ht="14.4" x14ac:dyDescent="0.3">
      <c r="B5527" s="70"/>
      <c r="C5527" s="58"/>
      <c r="D5527" s="63"/>
      <c r="E5527" s="58"/>
      <c r="F5527" s="58"/>
      <c r="G5527" s="44"/>
      <c r="H5527" s="45"/>
      <c r="I5527" s="45"/>
      <c r="J5527" s="40" t="str">
        <f t="shared" si="527"/>
        <v/>
      </c>
      <c r="K5527" s="39" t="str">
        <f t="shared" si="529"/>
        <v/>
      </c>
      <c r="M5527" s="3"/>
      <c r="AB5527" s="17" t="str">
        <f t="shared" si="528"/>
        <v>-1</v>
      </c>
      <c r="AC5527" s="17">
        <f>IFERROR(INDEX(Factors!$C$59:$C$70,MATCH(AB5527,Factors!$B$59:$B$70,1),1),0)</f>
        <v>0</v>
      </c>
      <c r="AD5527" s="17">
        <f t="shared" si="530"/>
        <v>0</v>
      </c>
      <c r="AE5527" s="17">
        <f>IFERROR(INDEX(Factors!$B$6:$B$15,MATCH('INPUT - Census'!E5527,Factors!$C$6:$C$15,0),1),0)</f>
        <v>0</v>
      </c>
      <c r="AF5527" s="18">
        <f>IFERROR(INDEX(Factors!$B$16:$B$39,MATCH('INPUT - Census'!C5527,Factors!$C$16:$C$35,0),1),0)</f>
        <v>0</v>
      </c>
      <c r="AG5527" s="19">
        <f>IFERROR(INDEX(Factors!$B$40:$B$44,MATCH('INPUT - Census'!F5527,Factors!$C$40:$C$44,0),1),0)</f>
        <v>0</v>
      </c>
      <c r="AH5527" s="21" t="str">
        <f t="shared" si="532"/>
        <v/>
      </c>
      <c r="AI5527" s="1" t="str">
        <f>IFERROR(VLOOKUP(H5527,Factors!$C$45:$D$48,2,0),"")</f>
        <v/>
      </c>
      <c r="AJ5527" t="b">
        <f t="shared" si="531"/>
        <v>0</v>
      </c>
    </row>
    <row r="5528" spans="2:36" ht="14.4" x14ac:dyDescent="0.3">
      <c r="B5528" s="70"/>
      <c r="C5528" s="58"/>
      <c r="D5528" s="63"/>
      <c r="E5528" s="58"/>
      <c r="F5528" s="58"/>
      <c r="G5528" s="44"/>
      <c r="H5528" s="45"/>
      <c r="I5528" s="45"/>
      <c r="J5528" s="40" t="str">
        <f t="shared" si="527"/>
        <v/>
      </c>
      <c r="K5528" s="39" t="str">
        <f t="shared" si="529"/>
        <v/>
      </c>
      <c r="M5528" s="3"/>
      <c r="AB5528" s="17" t="str">
        <f t="shared" si="528"/>
        <v>-1</v>
      </c>
      <c r="AC5528" s="17">
        <f>IFERROR(INDEX(Factors!$C$59:$C$70,MATCH(AB5528,Factors!$B$59:$B$70,1),1),0)</f>
        <v>0</v>
      </c>
      <c r="AD5528" s="17">
        <f t="shared" si="530"/>
        <v>0</v>
      </c>
      <c r="AE5528" s="17">
        <f>IFERROR(INDEX(Factors!$B$6:$B$15,MATCH('INPUT - Census'!E5528,Factors!$C$6:$C$15,0),1),0)</f>
        <v>0</v>
      </c>
      <c r="AF5528" s="18">
        <f>IFERROR(INDEX(Factors!$B$16:$B$39,MATCH('INPUT - Census'!C5528,Factors!$C$16:$C$35,0),1),0)</f>
        <v>0</v>
      </c>
      <c r="AG5528" s="19">
        <f>IFERROR(INDEX(Factors!$B$40:$B$44,MATCH('INPUT - Census'!F5528,Factors!$C$40:$C$44,0),1),0)</f>
        <v>0</v>
      </c>
      <c r="AH5528" s="21" t="str">
        <f t="shared" si="532"/>
        <v/>
      </c>
      <c r="AI5528" s="1" t="str">
        <f>IFERROR(VLOOKUP(H5528,Factors!$C$45:$D$48,2,0),"")</f>
        <v/>
      </c>
      <c r="AJ5528" t="b">
        <f t="shared" si="531"/>
        <v>0</v>
      </c>
    </row>
    <row r="5529" spans="2:36" ht="14.4" x14ac:dyDescent="0.3">
      <c r="B5529" s="70"/>
      <c r="C5529" s="58"/>
      <c r="D5529" s="63"/>
      <c r="E5529" s="58"/>
      <c r="F5529" s="58"/>
      <c r="G5529" s="44"/>
      <c r="H5529" s="45"/>
      <c r="I5529" s="45"/>
      <c r="J5529" s="40" t="str">
        <f t="shared" si="527"/>
        <v/>
      </c>
      <c r="K5529" s="39" t="str">
        <f t="shared" si="529"/>
        <v/>
      </c>
      <c r="M5529" s="3"/>
      <c r="AB5529" s="17" t="str">
        <f t="shared" si="528"/>
        <v>-1</v>
      </c>
      <c r="AC5529" s="17">
        <f>IFERROR(INDEX(Factors!$C$59:$C$70,MATCH(AB5529,Factors!$B$59:$B$70,1),1),0)</f>
        <v>0</v>
      </c>
      <c r="AD5529" s="17">
        <f t="shared" si="530"/>
        <v>0</v>
      </c>
      <c r="AE5529" s="17">
        <f>IFERROR(INDEX(Factors!$B$6:$B$15,MATCH('INPUT - Census'!E5529,Factors!$C$6:$C$15,0),1),0)</f>
        <v>0</v>
      </c>
      <c r="AF5529" s="18">
        <f>IFERROR(INDEX(Factors!$B$16:$B$39,MATCH('INPUT - Census'!C5529,Factors!$C$16:$C$35,0),1),0)</f>
        <v>0</v>
      </c>
      <c r="AG5529" s="19">
        <f>IFERROR(INDEX(Factors!$B$40:$B$44,MATCH('INPUT - Census'!F5529,Factors!$C$40:$C$44,0),1),0)</f>
        <v>0</v>
      </c>
      <c r="AH5529" s="21" t="str">
        <f t="shared" si="532"/>
        <v/>
      </c>
      <c r="AI5529" s="1" t="str">
        <f>IFERROR(VLOOKUP(H5529,Factors!$C$45:$D$48,2,0),"")</f>
        <v/>
      </c>
      <c r="AJ5529" t="b">
        <f t="shared" si="531"/>
        <v>0</v>
      </c>
    </row>
    <row r="5530" spans="2:36" ht="14.4" x14ac:dyDescent="0.3">
      <c r="B5530" s="70"/>
      <c r="C5530" s="58"/>
      <c r="D5530" s="63"/>
      <c r="E5530" s="58"/>
      <c r="F5530" s="58"/>
      <c r="G5530" s="44"/>
      <c r="H5530" s="45"/>
      <c r="I5530" s="45"/>
      <c r="J5530" s="40" t="str">
        <f t="shared" si="527"/>
        <v/>
      </c>
      <c r="K5530" s="39" t="str">
        <f t="shared" si="529"/>
        <v/>
      </c>
      <c r="M5530" s="3"/>
      <c r="AB5530" s="17" t="str">
        <f t="shared" si="528"/>
        <v>-1</v>
      </c>
      <c r="AC5530" s="17">
        <f>IFERROR(INDEX(Factors!$C$59:$C$70,MATCH(AB5530,Factors!$B$59:$B$70,1),1),0)</f>
        <v>0</v>
      </c>
      <c r="AD5530" s="17">
        <f t="shared" si="530"/>
        <v>0</v>
      </c>
      <c r="AE5530" s="17">
        <f>IFERROR(INDEX(Factors!$B$6:$B$15,MATCH('INPUT - Census'!E5530,Factors!$C$6:$C$15,0),1),0)</f>
        <v>0</v>
      </c>
      <c r="AF5530" s="18">
        <f>IFERROR(INDEX(Factors!$B$16:$B$39,MATCH('INPUT - Census'!C5530,Factors!$C$16:$C$35,0),1),0)</f>
        <v>0</v>
      </c>
      <c r="AG5530" s="19">
        <f>IFERROR(INDEX(Factors!$B$40:$B$44,MATCH('INPUT - Census'!F5530,Factors!$C$40:$C$44,0),1),0)</f>
        <v>0</v>
      </c>
      <c r="AH5530" s="21" t="str">
        <f t="shared" si="532"/>
        <v/>
      </c>
      <c r="AI5530" s="1" t="str">
        <f>IFERROR(VLOOKUP(H5530,Factors!$C$45:$D$48,2,0),"")</f>
        <v/>
      </c>
      <c r="AJ5530" t="b">
        <f t="shared" si="531"/>
        <v>0</v>
      </c>
    </row>
    <row r="5531" spans="2:36" ht="14.4" x14ac:dyDescent="0.3">
      <c r="B5531" s="70"/>
      <c r="C5531" s="58"/>
      <c r="D5531" s="63"/>
      <c r="E5531" s="58"/>
      <c r="F5531" s="58"/>
      <c r="G5531" s="44"/>
      <c r="H5531" s="45"/>
      <c r="I5531" s="45"/>
      <c r="J5531" s="40" t="str">
        <f t="shared" si="527"/>
        <v/>
      </c>
      <c r="K5531" s="39" t="str">
        <f t="shared" si="529"/>
        <v/>
      </c>
      <c r="M5531" s="3"/>
      <c r="AB5531" s="17" t="str">
        <f t="shared" si="528"/>
        <v>-1</v>
      </c>
      <c r="AC5531" s="17">
        <f>IFERROR(INDEX(Factors!$C$59:$C$70,MATCH(AB5531,Factors!$B$59:$B$70,1),1),0)</f>
        <v>0</v>
      </c>
      <c r="AD5531" s="17">
        <f t="shared" si="530"/>
        <v>0</v>
      </c>
      <c r="AE5531" s="17">
        <f>IFERROR(INDEX(Factors!$B$6:$B$15,MATCH('INPUT - Census'!E5531,Factors!$C$6:$C$15,0),1),0)</f>
        <v>0</v>
      </c>
      <c r="AF5531" s="18">
        <f>IFERROR(INDEX(Factors!$B$16:$B$39,MATCH('INPUT - Census'!C5531,Factors!$C$16:$C$35,0),1),0)</f>
        <v>0</v>
      </c>
      <c r="AG5531" s="19">
        <f>IFERROR(INDEX(Factors!$B$40:$B$44,MATCH('INPUT - Census'!F5531,Factors!$C$40:$C$44,0),1),0)</f>
        <v>0</v>
      </c>
      <c r="AH5531" s="21" t="str">
        <f t="shared" si="532"/>
        <v/>
      </c>
      <c r="AI5531" s="1" t="str">
        <f>IFERROR(VLOOKUP(H5531,Factors!$C$45:$D$48,2,0),"")</f>
        <v/>
      </c>
      <c r="AJ5531" t="b">
        <f t="shared" si="531"/>
        <v>0</v>
      </c>
    </row>
    <row r="5532" spans="2:36" ht="14.4" x14ac:dyDescent="0.3">
      <c r="B5532" s="70"/>
      <c r="C5532" s="58"/>
      <c r="D5532" s="63"/>
      <c r="E5532" s="58"/>
      <c r="F5532" s="58"/>
      <c r="G5532" s="44"/>
      <c r="H5532" s="45"/>
      <c r="I5532" s="45"/>
      <c r="J5532" s="40" t="str">
        <f t="shared" si="527"/>
        <v/>
      </c>
      <c r="K5532" s="39" t="str">
        <f t="shared" si="529"/>
        <v/>
      </c>
      <c r="M5532" s="3"/>
      <c r="AB5532" s="17" t="str">
        <f t="shared" si="528"/>
        <v>-1</v>
      </c>
      <c r="AC5532" s="17">
        <f>IFERROR(INDEX(Factors!$C$59:$C$70,MATCH(AB5532,Factors!$B$59:$B$70,1),1),0)</f>
        <v>0</v>
      </c>
      <c r="AD5532" s="17">
        <f t="shared" si="530"/>
        <v>0</v>
      </c>
      <c r="AE5532" s="17">
        <f>IFERROR(INDEX(Factors!$B$6:$B$15,MATCH('INPUT - Census'!E5532,Factors!$C$6:$C$15,0),1),0)</f>
        <v>0</v>
      </c>
      <c r="AF5532" s="18">
        <f>IFERROR(INDEX(Factors!$B$16:$B$39,MATCH('INPUT - Census'!C5532,Factors!$C$16:$C$35,0),1),0)</f>
        <v>0</v>
      </c>
      <c r="AG5532" s="19">
        <f>IFERROR(INDEX(Factors!$B$40:$B$44,MATCH('INPUT - Census'!F5532,Factors!$C$40:$C$44,0),1),0)</f>
        <v>0</v>
      </c>
      <c r="AH5532" s="21" t="str">
        <f t="shared" si="532"/>
        <v/>
      </c>
      <c r="AI5532" s="1" t="str">
        <f>IFERROR(VLOOKUP(H5532,Factors!$C$45:$D$48,2,0),"")</f>
        <v/>
      </c>
      <c r="AJ5532" t="b">
        <f t="shared" si="531"/>
        <v>0</v>
      </c>
    </row>
    <row r="5533" spans="2:36" ht="14.4" x14ac:dyDescent="0.3">
      <c r="B5533" s="70"/>
      <c r="C5533" s="58"/>
      <c r="D5533" s="63"/>
      <c r="E5533" s="58"/>
      <c r="F5533" s="58"/>
      <c r="G5533" s="44"/>
      <c r="H5533" s="45"/>
      <c r="I5533" s="45"/>
      <c r="J5533" s="40" t="str">
        <f t="shared" si="527"/>
        <v/>
      </c>
      <c r="K5533" s="39" t="str">
        <f t="shared" si="529"/>
        <v/>
      </c>
      <c r="M5533" s="3"/>
      <c r="AB5533" s="17" t="str">
        <f t="shared" si="528"/>
        <v>-1</v>
      </c>
      <c r="AC5533" s="17">
        <f>IFERROR(INDEX(Factors!$C$59:$C$70,MATCH(AB5533,Factors!$B$59:$B$70,1),1),0)</f>
        <v>0</v>
      </c>
      <c r="AD5533" s="17">
        <f t="shared" si="530"/>
        <v>0</v>
      </c>
      <c r="AE5533" s="17">
        <f>IFERROR(INDEX(Factors!$B$6:$B$15,MATCH('INPUT - Census'!E5533,Factors!$C$6:$C$15,0),1),0)</f>
        <v>0</v>
      </c>
      <c r="AF5533" s="18">
        <f>IFERROR(INDEX(Factors!$B$16:$B$39,MATCH('INPUT - Census'!C5533,Factors!$C$16:$C$35,0),1),0)</f>
        <v>0</v>
      </c>
      <c r="AG5533" s="19">
        <f>IFERROR(INDEX(Factors!$B$40:$B$44,MATCH('INPUT - Census'!F5533,Factors!$C$40:$C$44,0),1),0)</f>
        <v>0</v>
      </c>
      <c r="AH5533" s="21" t="str">
        <f t="shared" si="532"/>
        <v/>
      </c>
      <c r="AI5533" s="1" t="str">
        <f>IFERROR(VLOOKUP(H5533,Factors!$C$45:$D$48,2,0),"")</f>
        <v/>
      </c>
      <c r="AJ5533" t="b">
        <f t="shared" si="531"/>
        <v>0</v>
      </c>
    </row>
    <row r="5534" spans="2:36" ht="14.4" x14ac:dyDescent="0.3">
      <c r="B5534" s="70"/>
      <c r="C5534" s="58"/>
      <c r="D5534" s="63"/>
      <c r="E5534" s="58"/>
      <c r="F5534" s="58"/>
      <c r="G5534" s="44"/>
      <c r="H5534" s="45"/>
      <c r="I5534" s="45"/>
      <c r="J5534" s="40" t="str">
        <f t="shared" si="527"/>
        <v/>
      </c>
      <c r="K5534" s="39" t="str">
        <f t="shared" si="529"/>
        <v/>
      </c>
      <c r="M5534" s="3"/>
      <c r="AB5534" s="17" t="str">
        <f t="shared" si="528"/>
        <v>-1</v>
      </c>
      <c r="AC5534" s="17">
        <f>IFERROR(INDEX(Factors!$C$59:$C$70,MATCH(AB5534,Factors!$B$59:$B$70,1),1),0)</f>
        <v>0</v>
      </c>
      <c r="AD5534" s="17">
        <f t="shared" si="530"/>
        <v>0</v>
      </c>
      <c r="AE5534" s="17">
        <f>IFERROR(INDEX(Factors!$B$6:$B$15,MATCH('INPUT - Census'!E5534,Factors!$C$6:$C$15,0),1),0)</f>
        <v>0</v>
      </c>
      <c r="AF5534" s="18">
        <f>IFERROR(INDEX(Factors!$B$16:$B$39,MATCH('INPUT - Census'!C5534,Factors!$C$16:$C$35,0),1),0)</f>
        <v>0</v>
      </c>
      <c r="AG5534" s="19">
        <f>IFERROR(INDEX(Factors!$B$40:$B$44,MATCH('INPUT - Census'!F5534,Factors!$C$40:$C$44,0),1),0)</f>
        <v>0</v>
      </c>
      <c r="AH5534" s="21" t="str">
        <f t="shared" si="532"/>
        <v/>
      </c>
      <c r="AI5534" s="1" t="str">
        <f>IFERROR(VLOOKUP(H5534,Factors!$C$45:$D$48,2,0),"")</f>
        <v/>
      </c>
      <c r="AJ5534" t="b">
        <f t="shared" si="531"/>
        <v>0</v>
      </c>
    </row>
    <row r="5535" spans="2:36" ht="14.4" x14ac:dyDescent="0.3">
      <c r="B5535" s="70"/>
      <c r="C5535" s="58"/>
      <c r="D5535" s="63"/>
      <c r="E5535" s="58"/>
      <c r="F5535" s="58"/>
      <c r="G5535" s="44"/>
      <c r="H5535" s="45"/>
      <c r="I5535" s="45"/>
      <c r="J5535" s="40" t="str">
        <f t="shared" si="527"/>
        <v/>
      </c>
      <c r="K5535" s="39" t="str">
        <f t="shared" si="529"/>
        <v/>
      </c>
      <c r="M5535" s="3"/>
      <c r="AB5535" s="17" t="str">
        <f t="shared" si="528"/>
        <v>-1</v>
      </c>
      <c r="AC5535" s="17">
        <f>IFERROR(INDEX(Factors!$C$59:$C$70,MATCH(AB5535,Factors!$B$59:$B$70,1),1),0)</f>
        <v>0</v>
      </c>
      <c r="AD5535" s="17">
        <f t="shared" si="530"/>
        <v>0</v>
      </c>
      <c r="AE5535" s="17">
        <f>IFERROR(INDEX(Factors!$B$6:$B$15,MATCH('INPUT - Census'!E5535,Factors!$C$6:$C$15,0),1),0)</f>
        <v>0</v>
      </c>
      <c r="AF5535" s="18">
        <f>IFERROR(INDEX(Factors!$B$16:$B$39,MATCH('INPUT - Census'!C5535,Factors!$C$16:$C$35,0),1),0)</f>
        <v>0</v>
      </c>
      <c r="AG5535" s="19">
        <f>IFERROR(INDEX(Factors!$B$40:$B$44,MATCH('INPUT - Census'!F5535,Factors!$C$40:$C$44,0),1),0)</f>
        <v>0</v>
      </c>
      <c r="AH5535" s="21" t="str">
        <f t="shared" si="532"/>
        <v/>
      </c>
      <c r="AI5535" s="1" t="str">
        <f>IFERROR(VLOOKUP(H5535,Factors!$C$45:$D$48,2,0),"")</f>
        <v/>
      </c>
      <c r="AJ5535" t="b">
        <f t="shared" si="531"/>
        <v>0</v>
      </c>
    </row>
    <row r="5536" spans="2:36" ht="14.4" x14ac:dyDescent="0.3">
      <c r="B5536" s="70"/>
      <c r="C5536" s="58"/>
      <c r="D5536" s="63"/>
      <c r="E5536" s="58"/>
      <c r="F5536" s="58"/>
      <c r="G5536" s="44"/>
      <c r="H5536" s="45"/>
      <c r="I5536" s="45"/>
      <c r="J5536" s="40" t="str">
        <f t="shared" si="527"/>
        <v/>
      </c>
      <c r="K5536" s="39" t="str">
        <f t="shared" si="529"/>
        <v/>
      </c>
      <c r="M5536" s="3"/>
      <c r="AB5536" s="17" t="str">
        <f t="shared" si="528"/>
        <v>-1</v>
      </c>
      <c r="AC5536" s="17">
        <f>IFERROR(INDEX(Factors!$C$59:$C$70,MATCH(AB5536,Factors!$B$59:$B$70,1),1),0)</f>
        <v>0</v>
      </c>
      <c r="AD5536" s="17">
        <f t="shared" si="530"/>
        <v>0</v>
      </c>
      <c r="AE5536" s="17">
        <f>IFERROR(INDEX(Factors!$B$6:$B$15,MATCH('INPUT - Census'!E5536,Factors!$C$6:$C$15,0),1),0)</f>
        <v>0</v>
      </c>
      <c r="AF5536" s="18">
        <f>IFERROR(INDEX(Factors!$B$16:$B$39,MATCH('INPUT - Census'!C5536,Factors!$C$16:$C$35,0),1),0)</f>
        <v>0</v>
      </c>
      <c r="AG5536" s="19">
        <f>IFERROR(INDEX(Factors!$B$40:$B$44,MATCH('INPUT - Census'!F5536,Factors!$C$40:$C$44,0),1),0)</f>
        <v>0</v>
      </c>
      <c r="AH5536" s="21" t="str">
        <f t="shared" si="532"/>
        <v/>
      </c>
      <c r="AI5536" s="1" t="str">
        <f>IFERROR(VLOOKUP(H5536,Factors!$C$45:$D$48,2,0),"")</f>
        <v/>
      </c>
      <c r="AJ5536" t="b">
        <f t="shared" si="531"/>
        <v>0</v>
      </c>
    </row>
    <row r="5537" spans="2:36" ht="14.4" x14ac:dyDescent="0.3">
      <c r="B5537" s="70"/>
      <c r="C5537" s="58"/>
      <c r="D5537" s="63"/>
      <c r="E5537" s="58"/>
      <c r="F5537" s="58"/>
      <c r="G5537" s="44"/>
      <c r="H5537" s="45"/>
      <c r="I5537" s="45"/>
      <c r="J5537" s="40" t="str">
        <f t="shared" si="527"/>
        <v/>
      </c>
      <c r="K5537" s="39" t="str">
        <f t="shared" si="529"/>
        <v/>
      </c>
      <c r="M5537" s="3"/>
      <c r="AB5537" s="17" t="str">
        <f t="shared" si="528"/>
        <v>-1</v>
      </c>
      <c r="AC5537" s="17">
        <f>IFERROR(INDEX(Factors!$C$59:$C$70,MATCH(AB5537,Factors!$B$59:$B$70,1),1),0)</f>
        <v>0</v>
      </c>
      <c r="AD5537" s="17">
        <f t="shared" si="530"/>
        <v>0</v>
      </c>
      <c r="AE5537" s="17">
        <f>IFERROR(INDEX(Factors!$B$6:$B$15,MATCH('INPUT - Census'!E5537,Factors!$C$6:$C$15,0),1),0)</f>
        <v>0</v>
      </c>
      <c r="AF5537" s="18">
        <f>IFERROR(INDEX(Factors!$B$16:$B$39,MATCH('INPUT - Census'!C5537,Factors!$C$16:$C$35,0),1),0)</f>
        <v>0</v>
      </c>
      <c r="AG5537" s="19">
        <f>IFERROR(INDEX(Factors!$B$40:$B$44,MATCH('INPUT - Census'!F5537,Factors!$C$40:$C$44,0),1),0)</f>
        <v>0</v>
      </c>
      <c r="AH5537" s="21" t="str">
        <f t="shared" si="532"/>
        <v/>
      </c>
      <c r="AI5537" s="1" t="str">
        <f>IFERROR(VLOOKUP(H5537,Factors!$C$45:$D$48,2,0),"")</f>
        <v/>
      </c>
      <c r="AJ5537" t="b">
        <f t="shared" si="531"/>
        <v>0</v>
      </c>
    </row>
    <row r="5538" spans="2:36" ht="14.4" x14ac:dyDescent="0.3">
      <c r="B5538" s="70"/>
      <c r="C5538" s="58"/>
      <c r="D5538" s="63"/>
      <c r="E5538" s="58"/>
      <c r="F5538" s="58"/>
      <c r="G5538" s="44"/>
      <c r="H5538" s="45"/>
      <c r="I5538" s="45"/>
      <c r="J5538" s="40" t="str">
        <f t="shared" si="527"/>
        <v/>
      </c>
      <c r="K5538" s="39" t="str">
        <f t="shared" si="529"/>
        <v/>
      </c>
      <c r="M5538" s="3"/>
      <c r="AB5538" s="17" t="str">
        <f t="shared" si="528"/>
        <v>-1</v>
      </c>
      <c r="AC5538" s="17">
        <f>IFERROR(INDEX(Factors!$C$59:$C$70,MATCH(AB5538,Factors!$B$59:$B$70,1),1),0)</f>
        <v>0</v>
      </c>
      <c r="AD5538" s="17">
        <f t="shared" si="530"/>
        <v>0</v>
      </c>
      <c r="AE5538" s="17">
        <f>IFERROR(INDEX(Factors!$B$6:$B$15,MATCH('INPUT - Census'!E5538,Factors!$C$6:$C$15,0),1),0)</f>
        <v>0</v>
      </c>
      <c r="AF5538" s="18">
        <f>IFERROR(INDEX(Factors!$B$16:$B$39,MATCH('INPUT - Census'!C5538,Factors!$C$16:$C$35,0),1),0)</f>
        <v>0</v>
      </c>
      <c r="AG5538" s="19">
        <f>IFERROR(INDEX(Factors!$B$40:$B$44,MATCH('INPUT - Census'!F5538,Factors!$C$40:$C$44,0),1),0)</f>
        <v>0</v>
      </c>
      <c r="AH5538" s="21" t="str">
        <f t="shared" si="532"/>
        <v/>
      </c>
      <c r="AI5538" s="1" t="str">
        <f>IFERROR(VLOOKUP(H5538,Factors!$C$45:$D$48,2,0),"")</f>
        <v/>
      </c>
      <c r="AJ5538" t="b">
        <f t="shared" si="531"/>
        <v>0</v>
      </c>
    </row>
    <row r="5539" spans="2:36" ht="14.4" x14ac:dyDescent="0.3">
      <c r="B5539" s="70"/>
      <c r="C5539" s="58"/>
      <c r="D5539" s="63"/>
      <c r="E5539" s="58"/>
      <c r="F5539" s="58"/>
      <c r="G5539" s="44"/>
      <c r="H5539" s="45"/>
      <c r="I5539" s="45"/>
      <c r="J5539" s="40" t="str">
        <f t="shared" si="527"/>
        <v/>
      </c>
      <c r="K5539" s="39" t="str">
        <f t="shared" si="529"/>
        <v/>
      </c>
      <c r="M5539" s="3"/>
      <c r="AB5539" s="17" t="str">
        <f t="shared" si="528"/>
        <v>-1</v>
      </c>
      <c r="AC5539" s="17">
        <f>IFERROR(INDEX(Factors!$C$59:$C$70,MATCH(AB5539,Factors!$B$59:$B$70,1),1),0)</f>
        <v>0</v>
      </c>
      <c r="AD5539" s="17">
        <f t="shared" si="530"/>
        <v>0</v>
      </c>
      <c r="AE5539" s="17">
        <f>IFERROR(INDEX(Factors!$B$6:$B$15,MATCH('INPUT - Census'!E5539,Factors!$C$6:$C$15,0),1),0)</f>
        <v>0</v>
      </c>
      <c r="AF5539" s="18">
        <f>IFERROR(INDEX(Factors!$B$16:$B$39,MATCH('INPUT - Census'!C5539,Factors!$C$16:$C$35,0),1),0)</f>
        <v>0</v>
      </c>
      <c r="AG5539" s="19">
        <f>IFERROR(INDEX(Factors!$B$40:$B$44,MATCH('INPUT - Census'!F5539,Factors!$C$40:$C$44,0),1),0)</f>
        <v>0</v>
      </c>
      <c r="AH5539" s="21" t="str">
        <f t="shared" si="532"/>
        <v/>
      </c>
      <c r="AI5539" s="1" t="str">
        <f>IFERROR(VLOOKUP(H5539,Factors!$C$45:$D$48,2,0),"")</f>
        <v/>
      </c>
      <c r="AJ5539" t="b">
        <f t="shared" si="531"/>
        <v>0</v>
      </c>
    </row>
    <row r="5540" spans="2:36" ht="14.4" x14ac:dyDescent="0.3">
      <c r="B5540" s="70"/>
      <c r="C5540" s="58"/>
      <c r="D5540" s="63"/>
      <c r="E5540" s="58"/>
      <c r="F5540" s="58"/>
      <c r="G5540" s="44"/>
      <c r="H5540" s="45"/>
      <c r="I5540" s="45"/>
      <c r="J5540" s="40" t="str">
        <f t="shared" si="527"/>
        <v/>
      </c>
      <c r="K5540" s="39" t="str">
        <f t="shared" si="529"/>
        <v/>
      </c>
      <c r="M5540" s="3"/>
      <c r="AB5540" s="17" t="str">
        <f t="shared" si="528"/>
        <v>-1</v>
      </c>
      <c r="AC5540" s="17">
        <f>IFERROR(INDEX(Factors!$C$59:$C$70,MATCH(AB5540,Factors!$B$59:$B$70,1),1),0)</f>
        <v>0</v>
      </c>
      <c r="AD5540" s="17">
        <f t="shared" si="530"/>
        <v>0</v>
      </c>
      <c r="AE5540" s="17">
        <f>IFERROR(INDEX(Factors!$B$6:$B$15,MATCH('INPUT - Census'!E5540,Factors!$C$6:$C$15,0),1),0)</f>
        <v>0</v>
      </c>
      <c r="AF5540" s="18">
        <f>IFERROR(INDEX(Factors!$B$16:$B$39,MATCH('INPUT - Census'!C5540,Factors!$C$16:$C$35,0),1),0)</f>
        <v>0</v>
      </c>
      <c r="AG5540" s="19">
        <f>IFERROR(INDEX(Factors!$B$40:$B$44,MATCH('INPUT - Census'!F5540,Factors!$C$40:$C$44,0),1),0)</f>
        <v>0</v>
      </c>
      <c r="AH5540" s="21" t="str">
        <f t="shared" si="532"/>
        <v/>
      </c>
      <c r="AI5540" s="1" t="str">
        <f>IFERROR(VLOOKUP(H5540,Factors!$C$45:$D$48,2,0),"")</f>
        <v/>
      </c>
      <c r="AJ5540" t="b">
        <f t="shared" si="531"/>
        <v>0</v>
      </c>
    </row>
    <row r="5541" spans="2:36" ht="14.4" x14ac:dyDescent="0.3">
      <c r="B5541" s="70"/>
      <c r="C5541" s="58"/>
      <c r="D5541" s="63"/>
      <c r="E5541" s="58"/>
      <c r="F5541" s="58"/>
      <c r="G5541" s="44"/>
      <c r="H5541" s="45"/>
      <c r="I5541" s="45"/>
      <c r="J5541" s="40" t="str">
        <f t="shared" si="527"/>
        <v/>
      </c>
      <c r="K5541" s="39" t="str">
        <f t="shared" si="529"/>
        <v/>
      </c>
      <c r="M5541" s="3"/>
      <c r="AB5541" s="17" t="str">
        <f t="shared" si="528"/>
        <v>-1</v>
      </c>
      <c r="AC5541" s="17">
        <f>IFERROR(INDEX(Factors!$C$59:$C$70,MATCH(AB5541,Factors!$B$59:$B$70,1),1),0)</f>
        <v>0</v>
      </c>
      <c r="AD5541" s="17">
        <f t="shared" si="530"/>
        <v>0</v>
      </c>
      <c r="AE5541" s="17">
        <f>IFERROR(INDEX(Factors!$B$6:$B$15,MATCH('INPUT - Census'!E5541,Factors!$C$6:$C$15,0),1),0)</f>
        <v>0</v>
      </c>
      <c r="AF5541" s="18">
        <f>IFERROR(INDEX(Factors!$B$16:$B$39,MATCH('INPUT - Census'!C5541,Factors!$C$16:$C$35,0),1),0)</f>
        <v>0</v>
      </c>
      <c r="AG5541" s="19">
        <f>IFERROR(INDEX(Factors!$B$40:$B$44,MATCH('INPUT - Census'!F5541,Factors!$C$40:$C$44,0),1),0)</f>
        <v>0</v>
      </c>
      <c r="AH5541" s="21" t="str">
        <f t="shared" si="532"/>
        <v/>
      </c>
      <c r="AI5541" s="1" t="str">
        <f>IFERROR(VLOOKUP(H5541,Factors!$C$45:$D$48,2,0),"")</f>
        <v/>
      </c>
      <c r="AJ5541" t="b">
        <f t="shared" si="531"/>
        <v>0</v>
      </c>
    </row>
    <row r="5542" spans="2:36" ht="14.4" x14ac:dyDescent="0.3">
      <c r="B5542" s="70"/>
      <c r="C5542" s="58"/>
      <c r="D5542" s="63"/>
      <c r="E5542" s="58"/>
      <c r="F5542" s="58"/>
      <c r="G5542" s="44"/>
      <c r="H5542" s="45"/>
      <c r="I5542" s="45"/>
      <c r="J5542" s="40" t="str">
        <f t="shared" si="527"/>
        <v/>
      </c>
      <c r="K5542" s="39" t="str">
        <f t="shared" si="529"/>
        <v/>
      </c>
      <c r="M5542" s="3"/>
      <c r="AB5542" s="17" t="str">
        <f t="shared" si="528"/>
        <v>-1</v>
      </c>
      <c r="AC5542" s="17">
        <f>IFERROR(INDEX(Factors!$C$59:$C$70,MATCH(AB5542,Factors!$B$59:$B$70,1),1),0)</f>
        <v>0</v>
      </c>
      <c r="AD5542" s="17">
        <f t="shared" si="530"/>
        <v>0</v>
      </c>
      <c r="AE5542" s="17">
        <f>IFERROR(INDEX(Factors!$B$6:$B$15,MATCH('INPUT - Census'!E5542,Factors!$C$6:$C$15,0),1),0)</f>
        <v>0</v>
      </c>
      <c r="AF5542" s="18">
        <f>IFERROR(INDEX(Factors!$B$16:$B$39,MATCH('INPUT - Census'!C5542,Factors!$C$16:$C$35,0),1),0)</f>
        <v>0</v>
      </c>
      <c r="AG5542" s="19">
        <f>IFERROR(INDEX(Factors!$B$40:$B$44,MATCH('INPUT - Census'!F5542,Factors!$C$40:$C$44,0),1),0)</f>
        <v>0</v>
      </c>
      <c r="AH5542" s="21" t="str">
        <f t="shared" si="532"/>
        <v/>
      </c>
      <c r="AI5542" s="1" t="str">
        <f>IFERROR(VLOOKUP(H5542,Factors!$C$45:$D$48,2,0),"")</f>
        <v/>
      </c>
      <c r="AJ5542" t="b">
        <f t="shared" si="531"/>
        <v>0</v>
      </c>
    </row>
    <row r="5543" spans="2:36" ht="14.4" x14ac:dyDescent="0.3">
      <c r="B5543" s="70"/>
      <c r="C5543" s="58"/>
      <c r="D5543" s="63"/>
      <c r="E5543" s="58"/>
      <c r="F5543" s="58"/>
      <c r="G5543" s="44"/>
      <c r="H5543" s="45"/>
      <c r="I5543" s="45"/>
      <c r="J5543" s="40" t="str">
        <f t="shared" si="527"/>
        <v/>
      </c>
      <c r="K5543" s="39" t="str">
        <f t="shared" si="529"/>
        <v/>
      </c>
      <c r="M5543" s="3"/>
      <c r="AB5543" s="17" t="str">
        <f t="shared" si="528"/>
        <v>-1</v>
      </c>
      <c r="AC5543" s="17">
        <f>IFERROR(INDEX(Factors!$C$59:$C$70,MATCH(AB5543,Factors!$B$59:$B$70,1),1),0)</f>
        <v>0</v>
      </c>
      <c r="AD5543" s="17">
        <f t="shared" si="530"/>
        <v>0</v>
      </c>
      <c r="AE5543" s="17">
        <f>IFERROR(INDEX(Factors!$B$6:$B$15,MATCH('INPUT - Census'!E5543,Factors!$C$6:$C$15,0),1),0)</f>
        <v>0</v>
      </c>
      <c r="AF5543" s="18">
        <f>IFERROR(INDEX(Factors!$B$16:$B$39,MATCH('INPUT - Census'!C5543,Factors!$C$16:$C$35,0),1),0)</f>
        <v>0</v>
      </c>
      <c r="AG5543" s="19">
        <f>IFERROR(INDEX(Factors!$B$40:$B$44,MATCH('INPUT - Census'!F5543,Factors!$C$40:$C$44,0),1),0)</f>
        <v>0</v>
      </c>
      <c r="AH5543" s="21" t="str">
        <f t="shared" si="532"/>
        <v/>
      </c>
      <c r="AI5543" s="1" t="str">
        <f>IFERROR(VLOOKUP(H5543,Factors!$C$45:$D$48,2,0),"")</f>
        <v/>
      </c>
      <c r="AJ5543" t="b">
        <f t="shared" si="531"/>
        <v>0</v>
      </c>
    </row>
    <row r="5544" spans="2:36" ht="14.4" x14ac:dyDescent="0.3">
      <c r="B5544" s="70"/>
      <c r="C5544" s="58"/>
      <c r="D5544" s="63"/>
      <c r="E5544" s="58"/>
      <c r="F5544" s="58"/>
      <c r="G5544" s="44"/>
      <c r="H5544" s="45"/>
      <c r="I5544" s="45"/>
      <c r="J5544" s="40" t="str">
        <f t="shared" si="527"/>
        <v/>
      </c>
      <c r="K5544" s="39" t="str">
        <f t="shared" si="529"/>
        <v/>
      </c>
      <c r="M5544" s="3"/>
      <c r="AB5544" s="17" t="str">
        <f t="shared" si="528"/>
        <v>-1</v>
      </c>
      <c r="AC5544" s="17">
        <f>IFERROR(INDEX(Factors!$C$59:$C$70,MATCH(AB5544,Factors!$B$59:$B$70,1),1),0)</f>
        <v>0</v>
      </c>
      <c r="AD5544" s="17">
        <f t="shared" si="530"/>
        <v>0</v>
      </c>
      <c r="AE5544" s="17">
        <f>IFERROR(INDEX(Factors!$B$6:$B$15,MATCH('INPUT - Census'!E5544,Factors!$C$6:$C$15,0),1),0)</f>
        <v>0</v>
      </c>
      <c r="AF5544" s="18">
        <f>IFERROR(INDEX(Factors!$B$16:$B$39,MATCH('INPUT - Census'!C5544,Factors!$C$16:$C$35,0),1),0)</f>
        <v>0</v>
      </c>
      <c r="AG5544" s="19">
        <f>IFERROR(INDEX(Factors!$B$40:$B$44,MATCH('INPUT - Census'!F5544,Factors!$C$40:$C$44,0),1),0)</f>
        <v>0</v>
      </c>
      <c r="AH5544" s="21" t="str">
        <f t="shared" si="532"/>
        <v/>
      </c>
      <c r="AI5544" s="1" t="str">
        <f>IFERROR(VLOOKUP(H5544,Factors!$C$45:$D$48,2,0),"")</f>
        <v/>
      </c>
      <c r="AJ5544" t="b">
        <f t="shared" si="531"/>
        <v>0</v>
      </c>
    </row>
    <row r="5545" spans="2:36" ht="14.4" x14ac:dyDescent="0.3">
      <c r="B5545" s="70"/>
      <c r="C5545" s="58"/>
      <c r="D5545" s="63"/>
      <c r="E5545" s="58"/>
      <c r="F5545" s="58"/>
      <c r="G5545" s="44"/>
      <c r="H5545" s="45"/>
      <c r="I5545" s="45"/>
      <c r="J5545" s="40" t="str">
        <f t="shared" si="527"/>
        <v/>
      </c>
      <c r="K5545" s="39" t="str">
        <f t="shared" si="529"/>
        <v/>
      </c>
      <c r="M5545" s="3"/>
      <c r="AB5545" s="17" t="str">
        <f t="shared" si="528"/>
        <v>-1</v>
      </c>
      <c r="AC5545" s="17">
        <f>IFERROR(INDEX(Factors!$C$59:$C$70,MATCH(AB5545,Factors!$B$59:$B$70,1),1),0)</f>
        <v>0</v>
      </c>
      <c r="AD5545" s="17">
        <f t="shared" si="530"/>
        <v>0</v>
      </c>
      <c r="AE5545" s="17">
        <f>IFERROR(INDEX(Factors!$B$6:$B$15,MATCH('INPUT - Census'!E5545,Factors!$C$6:$C$15,0),1),0)</f>
        <v>0</v>
      </c>
      <c r="AF5545" s="18">
        <f>IFERROR(INDEX(Factors!$B$16:$B$39,MATCH('INPUT - Census'!C5545,Factors!$C$16:$C$35,0),1),0)</f>
        <v>0</v>
      </c>
      <c r="AG5545" s="19">
        <f>IFERROR(INDEX(Factors!$B$40:$B$44,MATCH('INPUT - Census'!F5545,Factors!$C$40:$C$44,0),1),0)</f>
        <v>0</v>
      </c>
      <c r="AH5545" s="21" t="str">
        <f t="shared" si="532"/>
        <v/>
      </c>
      <c r="AI5545" s="1" t="str">
        <f>IFERROR(VLOOKUP(H5545,Factors!$C$45:$D$48,2,0),"")</f>
        <v/>
      </c>
      <c r="AJ5545" t="b">
        <f t="shared" si="531"/>
        <v>0</v>
      </c>
    </row>
    <row r="5546" spans="2:36" ht="14.4" x14ac:dyDescent="0.3">
      <c r="B5546" s="70"/>
      <c r="C5546" s="58"/>
      <c r="D5546" s="63"/>
      <c r="E5546" s="58"/>
      <c r="F5546" s="58"/>
      <c r="G5546" s="44"/>
      <c r="H5546" s="45"/>
      <c r="I5546" s="45"/>
      <c r="J5546" s="40" t="str">
        <f t="shared" si="527"/>
        <v/>
      </c>
      <c r="K5546" s="39" t="str">
        <f t="shared" si="529"/>
        <v/>
      </c>
      <c r="M5546" s="3"/>
      <c r="AB5546" s="17" t="str">
        <f t="shared" si="528"/>
        <v>-1</v>
      </c>
      <c r="AC5546" s="17">
        <f>IFERROR(INDEX(Factors!$C$59:$C$70,MATCH(AB5546,Factors!$B$59:$B$70,1),1),0)</f>
        <v>0</v>
      </c>
      <c r="AD5546" s="17">
        <f t="shared" si="530"/>
        <v>0</v>
      </c>
      <c r="AE5546" s="17">
        <f>IFERROR(INDEX(Factors!$B$6:$B$15,MATCH('INPUT - Census'!E5546,Factors!$C$6:$C$15,0),1),0)</f>
        <v>0</v>
      </c>
      <c r="AF5546" s="18">
        <f>IFERROR(INDEX(Factors!$B$16:$B$39,MATCH('INPUT - Census'!C5546,Factors!$C$16:$C$35,0),1),0)</f>
        <v>0</v>
      </c>
      <c r="AG5546" s="19">
        <f>IFERROR(INDEX(Factors!$B$40:$B$44,MATCH('INPUT - Census'!F5546,Factors!$C$40:$C$44,0),1),0)</f>
        <v>0</v>
      </c>
      <c r="AH5546" s="21" t="str">
        <f t="shared" si="532"/>
        <v/>
      </c>
      <c r="AI5546" s="1" t="str">
        <f>IFERROR(VLOOKUP(H5546,Factors!$C$45:$D$48,2,0),"")</f>
        <v/>
      </c>
      <c r="AJ5546" t="b">
        <f t="shared" si="531"/>
        <v>0</v>
      </c>
    </row>
    <row r="5547" spans="2:36" ht="14.4" x14ac:dyDescent="0.3">
      <c r="B5547" s="70"/>
      <c r="C5547" s="58"/>
      <c r="D5547" s="63"/>
      <c r="E5547" s="58"/>
      <c r="F5547" s="58"/>
      <c r="G5547" s="44"/>
      <c r="H5547" s="45"/>
      <c r="I5547" s="45"/>
      <c r="J5547" s="40" t="str">
        <f t="shared" si="527"/>
        <v/>
      </c>
      <c r="K5547" s="39" t="str">
        <f t="shared" si="529"/>
        <v/>
      </c>
      <c r="M5547" s="3"/>
      <c r="AB5547" s="17" t="str">
        <f t="shared" si="528"/>
        <v>-1</v>
      </c>
      <c r="AC5547" s="17">
        <f>IFERROR(INDEX(Factors!$C$59:$C$70,MATCH(AB5547,Factors!$B$59:$B$70,1),1),0)</f>
        <v>0</v>
      </c>
      <c r="AD5547" s="17">
        <f t="shared" si="530"/>
        <v>0</v>
      </c>
      <c r="AE5547" s="17">
        <f>IFERROR(INDEX(Factors!$B$6:$B$15,MATCH('INPUT - Census'!E5547,Factors!$C$6:$C$15,0),1),0)</f>
        <v>0</v>
      </c>
      <c r="AF5547" s="18">
        <f>IFERROR(INDEX(Factors!$B$16:$B$39,MATCH('INPUT - Census'!C5547,Factors!$C$16:$C$35,0),1),0)</f>
        <v>0</v>
      </c>
      <c r="AG5547" s="19">
        <f>IFERROR(INDEX(Factors!$B$40:$B$44,MATCH('INPUT - Census'!F5547,Factors!$C$40:$C$44,0),1),0)</f>
        <v>0</v>
      </c>
      <c r="AH5547" s="21" t="str">
        <f t="shared" si="532"/>
        <v/>
      </c>
      <c r="AI5547" s="1" t="str">
        <f>IFERROR(VLOOKUP(H5547,Factors!$C$45:$D$48,2,0),"")</f>
        <v/>
      </c>
      <c r="AJ5547" t="b">
        <f t="shared" si="531"/>
        <v>0</v>
      </c>
    </row>
    <row r="5548" spans="2:36" ht="14.4" x14ac:dyDescent="0.3">
      <c r="B5548" s="70"/>
      <c r="C5548" s="58"/>
      <c r="D5548" s="63"/>
      <c r="E5548" s="58"/>
      <c r="F5548" s="58"/>
      <c r="G5548" s="44"/>
      <c r="H5548" s="45"/>
      <c r="I5548" s="45"/>
      <c r="J5548" s="40" t="str">
        <f t="shared" si="527"/>
        <v/>
      </c>
      <c r="K5548" s="39" t="str">
        <f t="shared" si="529"/>
        <v/>
      </c>
      <c r="M5548" s="3"/>
      <c r="AB5548" s="17" t="str">
        <f t="shared" si="528"/>
        <v>-1</v>
      </c>
      <c r="AC5548" s="17">
        <f>IFERROR(INDEX(Factors!$C$59:$C$70,MATCH(AB5548,Factors!$B$59:$B$70,1),1),0)</f>
        <v>0</v>
      </c>
      <c r="AD5548" s="17">
        <f t="shared" si="530"/>
        <v>0</v>
      </c>
      <c r="AE5548" s="17">
        <f>IFERROR(INDEX(Factors!$B$6:$B$15,MATCH('INPUT - Census'!E5548,Factors!$C$6:$C$15,0),1),0)</f>
        <v>0</v>
      </c>
      <c r="AF5548" s="18">
        <f>IFERROR(INDEX(Factors!$B$16:$B$39,MATCH('INPUT - Census'!C5548,Factors!$C$16:$C$35,0),1),0)</f>
        <v>0</v>
      </c>
      <c r="AG5548" s="19">
        <f>IFERROR(INDEX(Factors!$B$40:$B$44,MATCH('INPUT - Census'!F5548,Factors!$C$40:$C$44,0),1),0)</f>
        <v>0</v>
      </c>
      <c r="AH5548" s="21" t="str">
        <f t="shared" si="532"/>
        <v/>
      </c>
      <c r="AI5548" s="1" t="str">
        <f>IFERROR(VLOOKUP(H5548,Factors!$C$45:$D$48,2,0),"")</f>
        <v/>
      </c>
      <c r="AJ5548" t="b">
        <f t="shared" si="531"/>
        <v>0</v>
      </c>
    </row>
    <row r="5549" spans="2:36" ht="14.4" x14ac:dyDescent="0.3">
      <c r="B5549" s="70"/>
      <c r="C5549" s="58"/>
      <c r="D5549" s="63"/>
      <c r="E5549" s="58"/>
      <c r="F5549" s="58"/>
      <c r="G5549" s="44"/>
      <c r="H5549" s="45"/>
      <c r="I5549" s="45"/>
      <c r="J5549" s="40" t="str">
        <f t="shared" si="527"/>
        <v/>
      </c>
      <c r="K5549" s="39" t="str">
        <f t="shared" si="529"/>
        <v/>
      </c>
      <c r="M5549" s="3"/>
      <c r="AB5549" s="17" t="str">
        <f t="shared" si="528"/>
        <v>-1</v>
      </c>
      <c r="AC5549" s="17">
        <f>IFERROR(INDEX(Factors!$C$59:$C$70,MATCH(AB5549,Factors!$B$59:$B$70,1),1),0)</f>
        <v>0</v>
      </c>
      <c r="AD5549" s="17">
        <f t="shared" si="530"/>
        <v>0</v>
      </c>
      <c r="AE5549" s="17">
        <f>IFERROR(INDEX(Factors!$B$6:$B$15,MATCH('INPUT - Census'!E5549,Factors!$C$6:$C$15,0),1),0)</f>
        <v>0</v>
      </c>
      <c r="AF5549" s="18">
        <f>IFERROR(INDEX(Factors!$B$16:$B$39,MATCH('INPUT - Census'!C5549,Factors!$C$16:$C$35,0),1),0)</f>
        <v>0</v>
      </c>
      <c r="AG5549" s="19">
        <f>IFERROR(INDEX(Factors!$B$40:$B$44,MATCH('INPUT - Census'!F5549,Factors!$C$40:$C$44,0),1),0)</f>
        <v>0</v>
      </c>
      <c r="AH5549" s="21" t="str">
        <f t="shared" si="532"/>
        <v/>
      </c>
      <c r="AI5549" s="1" t="str">
        <f>IFERROR(VLOOKUP(H5549,Factors!$C$45:$D$48,2,0),"")</f>
        <v/>
      </c>
      <c r="AJ5549" t="b">
        <f t="shared" si="531"/>
        <v>0</v>
      </c>
    </row>
    <row r="5550" spans="2:36" ht="14.4" x14ac:dyDescent="0.3">
      <c r="B5550" s="70"/>
      <c r="C5550" s="58"/>
      <c r="D5550" s="63"/>
      <c r="E5550" s="58"/>
      <c r="F5550" s="58"/>
      <c r="G5550" s="44"/>
      <c r="H5550" s="45"/>
      <c r="I5550" s="45"/>
      <c r="J5550" s="40" t="str">
        <f t="shared" si="527"/>
        <v/>
      </c>
      <c r="K5550" s="39" t="str">
        <f t="shared" si="529"/>
        <v/>
      </c>
      <c r="M5550" s="3"/>
      <c r="AB5550" s="17" t="str">
        <f t="shared" si="528"/>
        <v>-1</v>
      </c>
      <c r="AC5550" s="17">
        <f>IFERROR(INDEX(Factors!$C$59:$C$70,MATCH(AB5550,Factors!$B$59:$B$70,1),1),0)</f>
        <v>0</v>
      </c>
      <c r="AD5550" s="17">
        <f t="shared" si="530"/>
        <v>0</v>
      </c>
      <c r="AE5550" s="17">
        <f>IFERROR(INDEX(Factors!$B$6:$B$15,MATCH('INPUT - Census'!E5550,Factors!$C$6:$C$15,0),1),0)</f>
        <v>0</v>
      </c>
      <c r="AF5550" s="18">
        <f>IFERROR(INDEX(Factors!$B$16:$B$39,MATCH('INPUT - Census'!C5550,Factors!$C$16:$C$35,0),1),0)</f>
        <v>0</v>
      </c>
      <c r="AG5550" s="19">
        <f>IFERROR(INDEX(Factors!$B$40:$B$44,MATCH('INPUT - Census'!F5550,Factors!$C$40:$C$44,0),1),0)</f>
        <v>0</v>
      </c>
      <c r="AH5550" s="21" t="str">
        <f t="shared" si="532"/>
        <v/>
      </c>
      <c r="AI5550" s="1" t="str">
        <f>IFERROR(VLOOKUP(H5550,Factors!$C$45:$D$48,2,0),"")</f>
        <v/>
      </c>
      <c r="AJ5550" t="b">
        <f t="shared" si="531"/>
        <v>0</v>
      </c>
    </row>
    <row r="5551" spans="2:36" ht="14.4" x14ac:dyDescent="0.3">
      <c r="B5551" s="70"/>
      <c r="C5551" s="58"/>
      <c r="D5551" s="63"/>
      <c r="E5551" s="58"/>
      <c r="F5551" s="58"/>
      <c r="G5551" s="44"/>
      <c r="H5551" s="45"/>
      <c r="I5551" s="45"/>
      <c r="J5551" s="40" t="str">
        <f t="shared" si="527"/>
        <v/>
      </c>
      <c r="K5551" s="39" t="str">
        <f t="shared" si="529"/>
        <v/>
      </c>
      <c r="M5551" s="3"/>
      <c r="AB5551" s="17" t="str">
        <f t="shared" si="528"/>
        <v>-1</v>
      </c>
      <c r="AC5551" s="17">
        <f>IFERROR(INDEX(Factors!$C$59:$C$70,MATCH(AB5551,Factors!$B$59:$B$70,1),1),0)</f>
        <v>0</v>
      </c>
      <c r="AD5551" s="17">
        <f t="shared" si="530"/>
        <v>0</v>
      </c>
      <c r="AE5551" s="17">
        <f>IFERROR(INDEX(Factors!$B$6:$B$15,MATCH('INPUT - Census'!E5551,Factors!$C$6:$C$15,0),1),0)</f>
        <v>0</v>
      </c>
      <c r="AF5551" s="18">
        <f>IFERROR(INDEX(Factors!$B$16:$B$39,MATCH('INPUT - Census'!C5551,Factors!$C$16:$C$35,0),1),0)</f>
        <v>0</v>
      </c>
      <c r="AG5551" s="19">
        <f>IFERROR(INDEX(Factors!$B$40:$B$44,MATCH('INPUT - Census'!F5551,Factors!$C$40:$C$44,0),1),0)</f>
        <v>0</v>
      </c>
      <c r="AH5551" s="21" t="str">
        <f t="shared" si="532"/>
        <v/>
      </c>
      <c r="AI5551" s="1" t="str">
        <f>IFERROR(VLOOKUP(H5551,Factors!$C$45:$D$48,2,0),"")</f>
        <v/>
      </c>
      <c r="AJ5551" t="b">
        <f t="shared" si="531"/>
        <v>0</v>
      </c>
    </row>
    <row r="5552" spans="2:36" ht="14.4" x14ac:dyDescent="0.3">
      <c r="B5552" s="70"/>
      <c r="C5552" s="58"/>
      <c r="D5552" s="63"/>
      <c r="E5552" s="58"/>
      <c r="F5552" s="58"/>
      <c r="G5552" s="44"/>
      <c r="H5552" s="45"/>
      <c r="I5552" s="45"/>
      <c r="J5552" s="40" t="str">
        <f t="shared" si="527"/>
        <v/>
      </c>
      <c r="K5552" s="39" t="str">
        <f t="shared" si="529"/>
        <v/>
      </c>
      <c r="M5552" s="3"/>
      <c r="AB5552" s="17" t="str">
        <f t="shared" si="528"/>
        <v>-1</v>
      </c>
      <c r="AC5552" s="17">
        <f>IFERROR(INDEX(Factors!$C$59:$C$70,MATCH(AB5552,Factors!$B$59:$B$70,1),1),0)</f>
        <v>0</v>
      </c>
      <c r="AD5552" s="17">
        <f t="shared" si="530"/>
        <v>0</v>
      </c>
      <c r="AE5552" s="17">
        <f>IFERROR(INDEX(Factors!$B$6:$B$15,MATCH('INPUT - Census'!E5552,Factors!$C$6:$C$15,0),1),0)</f>
        <v>0</v>
      </c>
      <c r="AF5552" s="18">
        <f>IFERROR(INDEX(Factors!$B$16:$B$39,MATCH('INPUT - Census'!C5552,Factors!$C$16:$C$35,0),1),0)</f>
        <v>0</v>
      </c>
      <c r="AG5552" s="19">
        <f>IFERROR(INDEX(Factors!$B$40:$B$44,MATCH('INPUT - Census'!F5552,Factors!$C$40:$C$44,0),1),0)</f>
        <v>0</v>
      </c>
      <c r="AH5552" s="21" t="str">
        <f t="shared" si="532"/>
        <v/>
      </c>
      <c r="AI5552" s="1" t="str">
        <f>IFERROR(VLOOKUP(H5552,Factors!$C$45:$D$48,2,0),"")</f>
        <v/>
      </c>
      <c r="AJ5552" t="b">
        <f t="shared" si="531"/>
        <v>0</v>
      </c>
    </row>
    <row r="5553" spans="2:36" ht="14.4" x14ac:dyDescent="0.3">
      <c r="B5553" s="70"/>
      <c r="C5553" s="58"/>
      <c r="D5553" s="63"/>
      <c r="E5553" s="58"/>
      <c r="F5553" s="58"/>
      <c r="G5553" s="44"/>
      <c r="H5553" s="45"/>
      <c r="I5553" s="45"/>
      <c r="J5553" s="40" t="str">
        <f t="shared" si="527"/>
        <v/>
      </c>
      <c r="K5553" s="39" t="str">
        <f t="shared" si="529"/>
        <v/>
      </c>
      <c r="M5553" s="3"/>
      <c r="AB5553" s="17" t="str">
        <f t="shared" si="528"/>
        <v>-1</v>
      </c>
      <c r="AC5553" s="17">
        <f>IFERROR(INDEX(Factors!$C$59:$C$70,MATCH(AB5553,Factors!$B$59:$B$70,1),1),0)</f>
        <v>0</v>
      </c>
      <c r="AD5553" s="17">
        <f t="shared" si="530"/>
        <v>0</v>
      </c>
      <c r="AE5553" s="17">
        <f>IFERROR(INDEX(Factors!$B$6:$B$15,MATCH('INPUT - Census'!E5553,Factors!$C$6:$C$15,0),1),0)</f>
        <v>0</v>
      </c>
      <c r="AF5553" s="18">
        <f>IFERROR(INDEX(Factors!$B$16:$B$39,MATCH('INPUT - Census'!C5553,Factors!$C$16:$C$35,0),1),0)</f>
        <v>0</v>
      </c>
      <c r="AG5553" s="19">
        <f>IFERROR(INDEX(Factors!$B$40:$B$44,MATCH('INPUT - Census'!F5553,Factors!$C$40:$C$44,0),1),0)</f>
        <v>0</v>
      </c>
      <c r="AH5553" s="21" t="str">
        <f t="shared" si="532"/>
        <v/>
      </c>
      <c r="AI5553" s="1" t="str">
        <f>IFERROR(VLOOKUP(H5553,Factors!$C$45:$D$48,2,0),"")</f>
        <v/>
      </c>
      <c r="AJ5553" t="b">
        <f t="shared" si="531"/>
        <v>0</v>
      </c>
    </row>
    <row r="5554" spans="2:36" ht="14.4" x14ac:dyDescent="0.3">
      <c r="B5554" s="70"/>
      <c r="C5554" s="58"/>
      <c r="D5554" s="63"/>
      <c r="E5554" s="58"/>
      <c r="F5554" s="58"/>
      <c r="G5554" s="44"/>
      <c r="H5554" s="45"/>
      <c r="I5554" s="45"/>
      <c r="J5554" s="40" t="str">
        <f t="shared" si="527"/>
        <v/>
      </c>
      <c r="K5554" s="39" t="str">
        <f t="shared" si="529"/>
        <v/>
      </c>
      <c r="M5554" s="3"/>
      <c r="AB5554" s="17" t="str">
        <f t="shared" si="528"/>
        <v>-1</v>
      </c>
      <c r="AC5554" s="17">
        <f>IFERROR(INDEX(Factors!$C$59:$C$70,MATCH(AB5554,Factors!$B$59:$B$70,1),1),0)</f>
        <v>0</v>
      </c>
      <c r="AD5554" s="17">
        <f t="shared" si="530"/>
        <v>0</v>
      </c>
      <c r="AE5554" s="17">
        <f>IFERROR(INDEX(Factors!$B$6:$B$15,MATCH('INPUT - Census'!E5554,Factors!$C$6:$C$15,0),1),0)</f>
        <v>0</v>
      </c>
      <c r="AF5554" s="18">
        <f>IFERROR(INDEX(Factors!$B$16:$B$39,MATCH('INPUT - Census'!C5554,Factors!$C$16:$C$35,0),1),0)</f>
        <v>0</v>
      </c>
      <c r="AG5554" s="19">
        <f>IFERROR(INDEX(Factors!$B$40:$B$44,MATCH('INPUT - Census'!F5554,Factors!$C$40:$C$44,0),1),0)</f>
        <v>0</v>
      </c>
      <c r="AH5554" s="21" t="str">
        <f t="shared" si="532"/>
        <v/>
      </c>
      <c r="AI5554" s="1" t="str">
        <f>IFERROR(VLOOKUP(H5554,Factors!$C$45:$D$48,2,0),"")</f>
        <v/>
      </c>
      <c r="AJ5554" t="b">
        <f t="shared" si="531"/>
        <v>0</v>
      </c>
    </row>
    <row r="5555" spans="2:36" ht="14.4" x14ac:dyDescent="0.3">
      <c r="B5555" s="70"/>
      <c r="C5555" s="58"/>
      <c r="D5555" s="63"/>
      <c r="E5555" s="58"/>
      <c r="F5555" s="58"/>
      <c r="G5555" s="44"/>
      <c r="H5555" s="45"/>
      <c r="I5555" s="45"/>
      <c r="J5555" s="40" t="str">
        <f t="shared" si="527"/>
        <v/>
      </c>
      <c r="K5555" s="39" t="str">
        <f t="shared" si="529"/>
        <v/>
      </c>
      <c r="M5555" s="3"/>
      <c r="AB5555" s="17" t="str">
        <f t="shared" si="528"/>
        <v>-1</v>
      </c>
      <c r="AC5555" s="17">
        <f>IFERROR(INDEX(Factors!$C$59:$C$70,MATCH(AB5555,Factors!$B$59:$B$70,1),1),0)</f>
        <v>0</v>
      </c>
      <c r="AD5555" s="17">
        <f t="shared" si="530"/>
        <v>0</v>
      </c>
      <c r="AE5555" s="17">
        <f>IFERROR(INDEX(Factors!$B$6:$B$15,MATCH('INPUT - Census'!E5555,Factors!$C$6:$C$15,0),1),0)</f>
        <v>0</v>
      </c>
      <c r="AF5555" s="18">
        <f>IFERROR(INDEX(Factors!$B$16:$B$39,MATCH('INPUT - Census'!C5555,Factors!$C$16:$C$35,0),1),0)</f>
        <v>0</v>
      </c>
      <c r="AG5555" s="19">
        <f>IFERROR(INDEX(Factors!$B$40:$B$44,MATCH('INPUT - Census'!F5555,Factors!$C$40:$C$44,0),1),0)</f>
        <v>0</v>
      </c>
      <c r="AH5555" s="21" t="str">
        <f t="shared" si="532"/>
        <v/>
      </c>
      <c r="AI5555" s="1" t="str">
        <f>IFERROR(VLOOKUP(H5555,Factors!$C$45:$D$48,2,0),"")</f>
        <v/>
      </c>
      <c r="AJ5555" t="b">
        <f t="shared" si="531"/>
        <v>0</v>
      </c>
    </row>
    <row r="5556" spans="2:36" ht="14.4" x14ac:dyDescent="0.3">
      <c r="B5556" s="70"/>
      <c r="C5556" s="58"/>
      <c r="D5556" s="63"/>
      <c r="E5556" s="58"/>
      <c r="F5556" s="58"/>
      <c r="G5556" s="44"/>
      <c r="H5556" s="45"/>
      <c r="I5556" s="45"/>
      <c r="J5556" s="40" t="str">
        <f t="shared" si="527"/>
        <v/>
      </c>
      <c r="K5556" s="39" t="str">
        <f t="shared" si="529"/>
        <v/>
      </c>
      <c r="M5556" s="3"/>
      <c r="AB5556" s="17" t="str">
        <f t="shared" si="528"/>
        <v>-1</v>
      </c>
      <c r="AC5556" s="17">
        <f>IFERROR(INDEX(Factors!$C$59:$C$70,MATCH(AB5556,Factors!$B$59:$B$70,1),1),0)</f>
        <v>0</v>
      </c>
      <c r="AD5556" s="17">
        <f t="shared" si="530"/>
        <v>0</v>
      </c>
      <c r="AE5556" s="17">
        <f>IFERROR(INDEX(Factors!$B$6:$B$15,MATCH('INPUT - Census'!E5556,Factors!$C$6:$C$15,0),1),0)</f>
        <v>0</v>
      </c>
      <c r="AF5556" s="18">
        <f>IFERROR(INDEX(Factors!$B$16:$B$39,MATCH('INPUT - Census'!C5556,Factors!$C$16:$C$35,0),1),0)</f>
        <v>0</v>
      </c>
      <c r="AG5556" s="19">
        <f>IFERROR(INDEX(Factors!$B$40:$B$44,MATCH('INPUT - Census'!F5556,Factors!$C$40:$C$44,0),1),0)</f>
        <v>0</v>
      </c>
      <c r="AH5556" s="21" t="str">
        <f t="shared" si="532"/>
        <v/>
      </c>
      <c r="AI5556" s="1" t="str">
        <f>IFERROR(VLOOKUP(H5556,Factors!$C$45:$D$48,2,0),"")</f>
        <v/>
      </c>
      <c r="AJ5556" t="b">
        <f t="shared" si="531"/>
        <v>0</v>
      </c>
    </row>
    <row r="5557" spans="2:36" ht="14.4" x14ac:dyDescent="0.3">
      <c r="B5557" s="70"/>
      <c r="C5557" s="58"/>
      <c r="D5557" s="63"/>
      <c r="E5557" s="58"/>
      <c r="F5557" s="58"/>
      <c r="G5557" s="44"/>
      <c r="H5557" s="45"/>
      <c r="I5557" s="45"/>
      <c r="J5557" s="40" t="str">
        <f t="shared" si="527"/>
        <v/>
      </c>
      <c r="K5557" s="39" t="str">
        <f t="shared" si="529"/>
        <v/>
      </c>
      <c r="M5557" s="3"/>
      <c r="AB5557" s="17" t="str">
        <f t="shared" si="528"/>
        <v>-1</v>
      </c>
      <c r="AC5557" s="17">
        <f>IFERROR(INDEX(Factors!$C$59:$C$70,MATCH(AB5557,Factors!$B$59:$B$70,1),1),0)</f>
        <v>0</v>
      </c>
      <c r="AD5557" s="17">
        <f t="shared" si="530"/>
        <v>0</v>
      </c>
      <c r="AE5557" s="17">
        <f>IFERROR(INDEX(Factors!$B$6:$B$15,MATCH('INPUT - Census'!E5557,Factors!$C$6:$C$15,0),1),0)</f>
        <v>0</v>
      </c>
      <c r="AF5557" s="18">
        <f>IFERROR(INDEX(Factors!$B$16:$B$39,MATCH('INPUT - Census'!C5557,Factors!$C$16:$C$35,0),1),0)</f>
        <v>0</v>
      </c>
      <c r="AG5557" s="19">
        <f>IFERROR(INDEX(Factors!$B$40:$B$44,MATCH('INPUT - Census'!F5557,Factors!$C$40:$C$44,0),1),0)</f>
        <v>0</v>
      </c>
      <c r="AH5557" s="21" t="str">
        <f t="shared" si="532"/>
        <v/>
      </c>
      <c r="AI5557" s="1" t="str">
        <f>IFERROR(VLOOKUP(H5557,Factors!$C$45:$D$48,2,0),"")</f>
        <v/>
      </c>
      <c r="AJ5557" t="b">
        <f t="shared" si="531"/>
        <v>0</v>
      </c>
    </row>
    <row r="5558" spans="2:36" ht="14.4" x14ac:dyDescent="0.3">
      <c r="B5558" s="70"/>
      <c r="C5558" s="58"/>
      <c r="D5558" s="63"/>
      <c r="E5558" s="58"/>
      <c r="F5558" s="58"/>
      <c r="G5558" s="44"/>
      <c r="H5558" s="45"/>
      <c r="I5558" s="45"/>
      <c r="J5558" s="40" t="str">
        <f t="shared" si="527"/>
        <v/>
      </c>
      <c r="K5558" s="39" t="str">
        <f t="shared" si="529"/>
        <v/>
      </c>
      <c r="M5558" s="3"/>
      <c r="AB5558" s="17" t="str">
        <f t="shared" si="528"/>
        <v>-1</v>
      </c>
      <c r="AC5558" s="17">
        <f>IFERROR(INDEX(Factors!$C$59:$C$70,MATCH(AB5558,Factors!$B$59:$B$70,1),1),0)</f>
        <v>0</v>
      </c>
      <c r="AD5558" s="17">
        <f t="shared" si="530"/>
        <v>0</v>
      </c>
      <c r="AE5558" s="17">
        <f>IFERROR(INDEX(Factors!$B$6:$B$15,MATCH('INPUT - Census'!E5558,Factors!$C$6:$C$15,0),1),0)</f>
        <v>0</v>
      </c>
      <c r="AF5558" s="18">
        <f>IFERROR(INDEX(Factors!$B$16:$B$39,MATCH('INPUT - Census'!C5558,Factors!$C$16:$C$35,0),1),0)</f>
        <v>0</v>
      </c>
      <c r="AG5558" s="19">
        <f>IFERROR(INDEX(Factors!$B$40:$B$44,MATCH('INPUT - Census'!F5558,Factors!$C$40:$C$44,0),1),0)</f>
        <v>0</v>
      </c>
      <c r="AH5558" s="21" t="str">
        <f t="shared" si="532"/>
        <v/>
      </c>
      <c r="AI5558" s="1" t="str">
        <f>IFERROR(VLOOKUP(H5558,Factors!$C$45:$D$48,2,0),"")</f>
        <v/>
      </c>
      <c r="AJ5558" t="b">
        <f t="shared" si="531"/>
        <v>0</v>
      </c>
    </row>
    <row r="5559" spans="2:36" ht="14.4" x14ac:dyDescent="0.3">
      <c r="B5559" s="70"/>
      <c r="C5559" s="58"/>
      <c r="D5559" s="63"/>
      <c r="E5559" s="58"/>
      <c r="F5559" s="58"/>
      <c r="G5559" s="44"/>
      <c r="H5559" s="45"/>
      <c r="I5559" s="45"/>
      <c r="J5559" s="40" t="str">
        <f t="shared" si="527"/>
        <v/>
      </c>
      <c r="K5559" s="39" t="str">
        <f t="shared" si="529"/>
        <v/>
      </c>
      <c r="M5559" s="3"/>
      <c r="AB5559" s="17" t="str">
        <f t="shared" si="528"/>
        <v>-1</v>
      </c>
      <c r="AC5559" s="17">
        <f>IFERROR(INDEX(Factors!$C$59:$C$70,MATCH(AB5559,Factors!$B$59:$B$70,1),1),0)</f>
        <v>0</v>
      </c>
      <c r="AD5559" s="17">
        <f t="shared" si="530"/>
        <v>0</v>
      </c>
      <c r="AE5559" s="17">
        <f>IFERROR(INDEX(Factors!$B$6:$B$15,MATCH('INPUT - Census'!E5559,Factors!$C$6:$C$15,0),1),0)</f>
        <v>0</v>
      </c>
      <c r="AF5559" s="18">
        <f>IFERROR(INDEX(Factors!$B$16:$B$39,MATCH('INPUT - Census'!C5559,Factors!$C$16:$C$35,0),1),0)</f>
        <v>0</v>
      </c>
      <c r="AG5559" s="19">
        <f>IFERROR(INDEX(Factors!$B$40:$B$44,MATCH('INPUT - Census'!F5559,Factors!$C$40:$C$44,0),1),0)</f>
        <v>0</v>
      </c>
      <c r="AH5559" s="21" t="str">
        <f t="shared" si="532"/>
        <v/>
      </c>
      <c r="AI5559" s="1" t="str">
        <f>IFERROR(VLOOKUP(H5559,Factors!$C$45:$D$48,2,0),"")</f>
        <v/>
      </c>
      <c r="AJ5559" t="b">
        <f t="shared" si="531"/>
        <v>0</v>
      </c>
    </row>
    <row r="5560" spans="2:36" ht="14.4" x14ac:dyDescent="0.3">
      <c r="B5560" s="70"/>
      <c r="C5560" s="58"/>
      <c r="D5560" s="63"/>
      <c r="E5560" s="58"/>
      <c r="F5560" s="58"/>
      <c r="G5560" s="44"/>
      <c r="H5560" s="45"/>
      <c r="I5560" s="45"/>
      <c r="J5560" s="40" t="str">
        <f t="shared" si="527"/>
        <v/>
      </c>
      <c r="K5560" s="39" t="str">
        <f t="shared" si="529"/>
        <v/>
      </c>
      <c r="M5560" s="3"/>
      <c r="AB5560" s="17" t="str">
        <f t="shared" si="528"/>
        <v>-1</v>
      </c>
      <c r="AC5560" s="17">
        <f>IFERROR(INDEX(Factors!$C$59:$C$70,MATCH(AB5560,Factors!$B$59:$B$70,1),1),0)</f>
        <v>0</v>
      </c>
      <c r="AD5560" s="17">
        <f t="shared" si="530"/>
        <v>0</v>
      </c>
      <c r="AE5560" s="17">
        <f>IFERROR(INDEX(Factors!$B$6:$B$15,MATCH('INPUT - Census'!E5560,Factors!$C$6:$C$15,0),1),0)</f>
        <v>0</v>
      </c>
      <c r="AF5560" s="18">
        <f>IFERROR(INDEX(Factors!$B$16:$B$39,MATCH('INPUT - Census'!C5560,Factors!$C$16:$C$35,0),1),0)</f>
        <v>0</v>
      </c>
      <c r="AG5560" s="19">
        <f>IFERROR(INDEX(Factors!$B$40:$B$44,MATCH('INPUT - Census'!F5560,Factors!$C$40:$C$44,0),1),0)</f>
        <v>0</v>
      </c>
      <c r="AH5560" s="21" t="str">
        <f t="shared" si="532"/>
        <v/>
      </c>
      <c r="AI5560" s="1" t="str">
        <f>IFERROR(VLOOKUP(H5560,Factors!$C$45:$D$48,2,0),"")</f>
        <v/>
      </c>
      <c r="AJ5560" t="b">
        <f t="shared" si="531"/>
        <v>0</v>
      </c>
    </row>
    <row r="5561" spans="2:36" ht="14.4" x14ac:dyDescent="0.3">
      <c r="B5561" s="70"/>
      <c r="C5561" s="58"/>
      <c r="D5561" s="63"/>
      <c r="E5561" s="58"/>
      <c r="F5561" s="58"/>
      <c r="G5561" s="44"/>
      <c r="H5561" s="45"/>
      <c r="I5561" s="45"/>
      <c r="J5561" s="40" t="str">
        <f t="shared" si="527"/>
        <v/>
      </c>
      <c r="K5561" s="39" t="str">
        <f t="shared" si="529"/>
        <v/>
      </c>
      <c r="M5561" s="3"/>
      <c r="AB5561" s="17" t="str">
        <f t="shared" si="528"/>
        <v>-1</v>
      </c>
      <c r="AC5561" s="17">
        <f>IFERROR(INDEX(Factors!$C$59:$C$70,MATCH(AB5561,Factors!$B$59:$B$70,1),1),0)</f>
        <v>0</v>
      </c>
      <c r="AD5561" s="17">
        <f t="shared" si="530"/>
        <v>0</v>
      </c>
      <c r="AE5561" s="17">
        <f>IFERROR(INDEX(Factors!$B$6:$B$15,MATCH('INPUT - Census'!E5561,Factors!$C$6:$C$15,0),1),0)</f>
        <v>0</v>
      </c>
      <c r="AF5561" s="18">
        <f>IFERROR(INDEX(Factors!$B$16:$B$39,MATCH('INPUT - Census'!C5561,Factors!$C$16:$C$35,0),1),0)</f>
        <v>0</v>
      </c>
      <c r="AG5561" s="19">
        <f>IFERROR(INDEX(Factors!$B$40:$B$44,MATCH('INPUT - Census'!F5561,Factors!$C$40:$C$44,0),1),0)</f>
        <v>0</v>
      </c>
      <c r="AH5561" s="21" t="str">
        <f t="shared" si="532"/>
        <v/>
      </c>
      <c r="AI5561" s="1" t="str">
        <f>IFERROR(VLOOKUP(H5561,Factors!$C$45:$D$48,2,0),"")</f>
        <v/>
      </c>
      <c r="AJ5561" t="b">
        <f t="shared" si="531"/>
        <v>0</v>
      </c>
    </row>
    <row r="5562" spans="2:36" ht="14.4" x14ac:dyDescent="0.3">
      <c r="B5562" s="70"/>
      <c r="C5562" s="58"/>
      <c r="D5562" s="63"/>
      <c r="E5562" s="58"/>
      <c r="F5562" s="58"/>
      <c r="G5562" s="44"/>
      <c r="H5562" s="45"/>
      <c r="I5562" s="45"/>
      <c r="J5562" s="40" t="str">
        <f t="shared" si="527"/>
        <v/>
      </c>
      <c r="K5562" s="39" t="str">
        <f t="shared" si="529"/>
        <v/>
      </c>
      <c r="M5562" s="3"/>
      <c r="AB5562" s="17" t="str">
        <f t="shared" si="528"/>
        <v>-1</v>
      </c>
      <c r="AC5562" s="17">
        <f>IFERROR(INDEX(Factors!$C$59:$C$70,MATCH(AB5562,Factors!$B$59:$B$70,1),1),0)</f>
        <v>0</v>
      </c>
      <c r="AD5562" s="17">
        <f t="shared" si="530"/>
        <v>0</v>
      </c>
      <c r="AE5562" s="17">
        <f>IFERROR(INDEX(Factors!$B$6:$B$15,MATCH('INPUT - Census'!E5562,Factors!$C$6:$C$15,0),1),0)</f>
        <v>0</v>
      </c>
      <c r="AF5562" s="18">
        <f>IFERROR(INDEX(Factors!$B$16:$B$39,MATCH('INPUT - Census'!C5562,Factors!$C$16:$C$35,0),1),0)</f>
        <v>0</v>
      </c>
      <c r="AG5562" s="19">
        <f>IFERROR(INDEX(Factors!$B$40:$B$44,MATCH('INPUT - Census'!F5562,Factors!$C$40:$C$44,0),1),0)</f>
        <v>0</v>
      </c>
      <c r="AH5562" s="21" t="str">
        <f t="shared" si="532"/>
        <v/>
      </c>
      <c r="AI5562" s="1" t="str">
        <f>IFERROR(VLOOKUP(H5562,Factors!$C$45:$D$48,2,0),"")</f>
        <v/>
      </c>
      <c r="AJ5562" t="b">
        <f t="shared" si="531"/>
        <v>0</v>
      </c>
    </row>
    <row r="5563" spans="2:36" ht="14.4" x14ac:dyDescent="0.3">
      <c r="B5563" s="70"/>
      <c r="C5563" s="58"/>
      <c r="D5563" s="63"/>
      <c r="E5563" s="58"/>
      <c r="F5563" s="58"/>
      <c r="G5563" s="44"/>
      <c r="H5563" s="45"/>
      <c r="I5563" s="45"/>
      <c r="J5563" s="40" t="str">
        <f t="shared" si="527"/>
        <v/>
      </c>
      <c r="K5563" s="39" t="str">
        <f t="shared" si="529"/>
        <v/>
      </c>
      <c r="M5563" s="3"/>
      <c r="AB5563" s="17" t="str">
        <f t="shared" si="528"/>
        <v>-1</v>
      </c>
      <c r="AC5563" s="17">
        <f>IFERROR(INDEX(Factors!$C$59:$C$70,MATCH(AB5563,Factors!$B$59:$B$70,1),1),0)</f>
        <v>0</v>
      </c>
      <c r="AD5563" s="17">
        <f t="shared" si="530"/>
        <v>0</v>
      </c>
      <c r="AE5563" s="17">
        <f>IFERROR(INDEX(Factors!$B$6:$B$15,MATCH('INPUT - Census'!E5563,Factors!$C$6:$C$15,0),1),0)</f>
        <v>0</v>
      </c>
      <c r="AF5563" s="18">
        <f>IFERROR(INDEX(Factors!$B$16:$B$39,MATCH('INPUT - Census'!C5563,Factors!$C$16:$C$35,0),1),0)</f>
        <v>0</v>
      </c>
      <c r="AG5563" s="19">
        <f>IFERROR(INDEX(Factors!$B$40:$B$44,MATCH('INPUT - Census'!F5563,Factors!$C$40:$C$44,0),1),0)</f>
        <v>0</v>
      </c>
      <c r="AH5563" s="21" t="str">
        <f t="shared" si="532"/>
        <v/>
      </c>
      <c r="AI5563" s="1" t="str">
        <f>IFERROR(VLOOKUP(H5563,Factors!$C$45:$D$48,2,0),"")</f>
        <v/>
      </c>
      <c r="AJ5563" t="b">
        <f t="shared" si="531"/>
        <v>0</v>
      </c>
    </row>
    <row r="5564" spans="2:36" ht="14.4" x14ac:dyDescent="0.3">
      <c r="B5564" s="70"/>
      <c r="C5564" s="58"/>
      <c r="D5564" s="63"/>
      <c r="E5564" s="58"/>
      <c r="F5564" s="58"/>
      <c r="G5564" s="44"/>
      <c r="H5564" s="45"/>
      <c r="I5564" s="45"/>
      <c r="J5564" s="40" t="str">
        <f t="shared" si="527"/>
        <v/>
      </c>
      <c r="K5564" s="39" t="str">
        <f t="shared" si="529"/>
        <v/>
      </c>
      <c r="M5564" s="3"/>
      <c r="AB5564" s="17" t="str">
        <f t="shared" si="528"/>
        <v>-1</v>
      </c>
      <c r="AC5564" s="17">
        <f>IFERROR(INDEX(Factors!$C$59:$C$70,MATCH(AB5564,Factors!$B$59:$B$70,1),1),0)</f>
        <v>0</v>
      </c>
      <c r="AD5564" s="17">
        <f t="shared" si="530"/>
        <v>0</v>
      </c>
      <c r="AE5564" s="17">
        <f>IFERROR(INDEX(Factors!$B$6:$B$15,MATCH('INPUT - Census'!E5564,Factors!$C$6:$C$15,0),1),0)</f>
        <v>0</v>
      </c>
      <c r="AF5564" s="18">
        <f>IFERROR(INDEX(Factors!$B$16:$B$39,MATCH('INPUT - Census'!C5564,Factors!$C$16:$C$35,0),1),0)</f>
        <v>0</v>
      </c>
      <c r="AG5564" s="19">
        <f>IFERROR(INDEX(Factors!$B$40:$B$44,MATCH('INPUT - Census'!F5564,Factors!$C$40:$C$44,0),1),0)</f>
        <v>0</v>
      </c>
      <c r="AH5564" s="21" t="str">
        <f t="shared" si="532"/>
        <v/>
      </c>
      <c r="AI5564" s="1" t="str">
        <f>IFERROR(VLOOKUP(H5564,Factors!$C$45:$D$48,2,0),"")</f>
        <v/>
      </c>
      <c r="AJ5564" t="b">
        <f t="shared" si="531"/>
        <v>0</v>
      </c>
    </row>
    <row r="5565" spans="2:36" ht="14.4" x14ac:dyDescent="0.3">
      <c r="B5565" s="70"/>
      <c r="C5565" s="58"/>
      <c r="D5565" s="63"/>
      <c r="E5565" s="58"/>
      <c r="F5565" s="58"/>
      <c r="G5565" s="44"/>
      <c r="H5565" s="45"/>
      <c r="I5565" s="45"/>
      <c r="J5565" s="40" t="str">
        <f t="shared" si="527"/>
        <v/>
      </c>
      <c r="K5565" s="39" t="str">
        <f t="shared" si="529"/>
        <v/>
      </c>
      <c r="M5565" s="3"/>
      <c r="AB5565" s="17" t="str">
        <f t="shared" si="528"/>
        <v>-1</v>
      </c>
      <c r="AC5565" s="17">
        <f>IFERROR(INDEX(Factors!$C$59:$C$70,MATCH(AB5565,Factors!$B$59:$B$70,1),1),0)</f>
        <v>0</v>
      </c>
      <c r="AD5565" s="17">
        <f t="shared" si="530"/>
        <v>0</v>
      </c>
      <c r="AE5565" s="17">
        <f>IFERROR(INDEX(Factors!$B$6:$B$15,MATCH('INPUT - Census'!E5565,Factors!$C$6:$C$15,0),1),0)</f>
        <v>0</v>
      </c>
      <c r="AF5565" s="18">
        <f>IFERROR(INDEX(Factors!$B$16:$B$39,MATCH('INPUT - Census'!C5565,Factors!$C$16:$C$35,0),1),0)</f>
        <v>0</v>
      </c>
      <c r="AG5565" s="19">
        <f>IFERROR(INDEX(Factors!$B$40:$B$44,MATCH('INPUT - Census'!F5565,Factors!$C$40:$C$44,0),1),0)</f>
        <v>0</v>
      </c>
      <c r="AH5565" s="21" t="str">
        <f t="shared" si="532"/>
        <v/>
      </c>
      <c r="AI5565" s="1" t="str">
        <f>IFERROR(VLOOKUP(H5565,Factors!$C$45:$D$48,2,0),"")</f>
        <v/>
      </c>
      <c r="AJ5565" t="b">
        <f t="shared" si="531"/>
        <v>0</v>
      </c>
    </row>
    <row r="5566" spans="2:36" ht="14.4" x14ac:dyDescent="0.3">
      <c r="B5566" s="70"/>
      <c r="C5566" s="58"/>
      <c r="D5566" s="63"/>
      <c r="E5566" s="58"/>
      <c r="F5566" s="58"/>
      <c r="G5566" s="44"/>
      <c r="H5566" s="45"/>
      <c r="I5566" s="45"/>
      <c r="J5566" s="40" t="str">
        <f t="shared" si="527"/>
        <v/>
      </c>
      <c r="K5566" s="39" t="str">
        <f t="shared" si="529"/>
        <v/>
      </c>
      <c r="M5566" s="3"/>
      <c r="AB5566" s="17" t="str">
        <f t="shared" si="528"/>
        <v>-1</v>
      </c>
      <c r="AC5566" s="17">
        <f>IFERROR(INDEX(Factors!$C$59:$C$70,MATCH(AB5566,Factors!$B$59:$B$70,1),1),0)</f>
        <v>0</v>
      </c>
      <c r="AD5566" s="17">
        <f t="shared" si="530"/>
        <v>0</v>
      </c>
      <c r="AE5566" s="17">
        <f>IFERROR(INDEX(Factors!$B$6:$B$15,MATCH('INPUT - Census'!E5566,Factors!$C$6:$C$15,0),1),0)</f>
        <v>0</v>
      </c>
      <c r="AF5566" s="18">
        <f>IFERROR(INDEX(Factors!$B$16:$B$39,MATCH('INPUT - Census'!C5566,Factors!$C$16:$C$35,0),1),0)</f>
        <v>0</v>
      </c>
      <c r="AG5566" s="19">
        <f>IFERROR(INDEX(Factors!$B$40:$B$44,MATCH('INPUT - Census'!F5566,Factors!$C$40:$C$44,0),1),0)</f>
        <v>0</v>
      </c>
      <c r="AH5566" s="21" t="str">
        <f t="shared" si="532"/>
        <v/>
      </c>
      <c r="AI5566" s="1" t="str">
        <f>IFERROR(VLOOKUP(H5566,Factors!$C$45:$D$48,2,0),"")</f>
        <v/>
      </c>
      <c r="AJ5566" t="b">
        <f t="shared" si="531"/>
        <v>0</v>
      </c>
    </row>
    <row r="5567" spans="2:36" ht="14.4" x14ac:dyDescent="0.3">
      <c r="B5567" s="70"/>
      <c r="C5567" s="58"/>
      <c r="D5567" s="63"/>
      <c r="E5567" s="58"/>
      <c r="F5567" s="58"/>
      <c r="G5567" s="44"/>
      <c r="H5567" s="45"/>
      <c r="I5567" s="45"/>
      <c r="J5567" s="40" t="str">
        <f t="shared" si="527"/>
        <v/>
      </c>
      <c r="K5567" s="39" t="str">
        <f t="shared" si="529"/>
        <v/>
      </c>
      <c r="M5567" s="3"/>
      <c r="AB5567" s="17" t="str">
        <f t="shared" si="528"/>
        <v>-1</v>
      </c>
      <c r="AC5567" s="17">
        <f>IFERROR(INDEX(Factors!$C$59:$C$70,MATCH(AB5567,Factors!$B$59:$B$70,1),1),0)</f>
        <v>0</v>
      </c>
      <c r="AD5567" s="17">
        <f t="shared" si="530"/>
        <v>0</v>
      </c>
      <c r="AE5567" s="17">
        <f>IFERROR(INDEX(Factors!$B$6:$B$15,MATCH('INPUT - Census'!E5567,Factors!$C$6:$C$15,0),1),0)</f>
        <v>0</v>
      </c>
      <c r="AF5567" s="18">
        <f>IFERROR(INDEX(Factors!$B$16:$B$39,MATCH('INPUT - Census'!C5567,Factors!$C$16:$C$35,0),1),0)</f>
        <v>0</v>
      </c>
      <c r="AG5567" s="19">
        <f>IFERROR(INDEX(Factors!$B$40:$B$44,MATCH('INPUT - Census'!F5567,Factors!$C$40:$C$44,0),1),0)</f>
        <v>0</v>
      </c>
      <c r="AH5567" s="21" t="str">
        <f t="shared" si="532"/>
        <v/>
      </c>
      <c r="AI5567" s="1" t="str">
        <f>IFERROR(VLOOKUP(H5567,Factors!$C$45:$D$48,2,0),"")</f>
        <v/>
      </c>
      <c r="AJ5567" t="b">
        <f t="shared" si="531"/>
        <v>0</v>
      </c>
    </row>
    <row r="5568" spans="2:36" ht="14.4" x14ac:dyDescent="0.3">
      <c r="B5568" s="70"/>
      <c r="C5568" s="58"/>
      <c r="D5568" s="63"/>
      <c r="E5568" s="58"/>
      <c r="F5568" s="58"/>
      <c r="G5568" s="44"/>
      <c r="H5568" s="45"/>
      <c r="I5568" s="45"/>
      <c r="J5568" s="40" t="str">
        <f t="shared" si="527"/>
        <v/>
      </c>
      <c r="K5568" s="39" t="str">
        <f t="shared" si="529"/>
        <v/>
      </c>
      <c r="M5568" s="3"/>
      <c r="AB5568" s="17" t="str">
        <f t="shared" si="528"/>
        <v>-1</v>
      </c>
      <c r="AC5568" s="17">
        <f>IFERROR(INDEX(Factors!$C$59:$C$70,MATCH(AB5568,Factors!$B$59:$B$70,1),1),0)</f>
        <v>0</v>
      </c>
      <c r="AD5568" s="17">
        <f t="shared" si="530"/>
        <v>0</v>
      </c>
      <c r="AE5568" s="17">
        <f>IFERROR(INDEX(Factors!$B$6:$B$15,MATCH('INPUT - Census'!E5568,Factors!$C$6:$C$15,0),1),0)</f>
        <v>0</v>
      </c>
      <c r="AF5568" s="18">
        <f>IFERROR(INDEX(Factors!$B$16:$B$39,MATCH('INPUT - Census'!C5568,Factors!$C$16:$C$35,0),1),0)</f>
        <v>0</v>
      </c>
      <c r="AG5568" s="19">
        <f>IFERROR(INDEX(Factors!$B$40:$B$44,MATCH('INPUT - Census'!F5568,Factors!$C$40:$C$44,0),1),0)</f>
        <v>0</v>
      </c>
      <c r="AH5568" s="21" t="str">
        <f t="shared" si="532"/>
        <v/>
      </c>
      <c r="AI5568" s="1" t="str">
        <f>IFERROR(VLOOKUP(H5568,Factors!$C$45:$D$48,2,0),"")</f>
        <v/>
      </c>
      <c r="AJ5568" t="b">
        <f t="shared" si="531"/>
        <v>0</v>
      </c>
    </row>
    <row r="5569" spans="2:36" ht="14.4" x14ac:dyDescent="0.3">
      <c r="B5569" s="70"/>
      <c r="C5569" s="58"/>
      <c r="D5569" s="63"/>
      <c r="E5569" s="58"/>
      <c r="F5569" s="58"/>
      <c r="G5569" s="44"/>
      <c r="H5569" s="45"/>
      <c r="I5569" s="45"/>
      <c r="J5569" s="40" t="str">
        <f t="shared" si="527"/>
        <v/>
      </c>
      <c r="K5569" s="39" t="str">
        <f t="shared" si="529"/>
        <v/>
      </c>
      <c r="M5569" s="3"/>
      <c r="AB5569" s="17" t="str">
        <f t="shared" si="528"/>
        <v>-1</v>
      </c>
      <c r="AC5569" s="17">
        <f>IFERROR(INDEX(Factors!$C$59:$C$70,MATCH(AB5569,Factors!$B$59:$B$70,1),1),0)</f>
        <v>0</v>
      </c>
      <c r="AD5569" s="17">
        <f t="shared" si="530"/>
        <v>0</v>
      </c>
      <c r="AE5569" s="17">
        <f>IFERROR(INDEX(Factors!$B$6:$B$15,MATCH('INPUT - Census'!E5569,Factors!$C$6:$C$15,0),1),0)</f>
        <v>0</v>
      </c>
      <c r="AF5569" s="18">
        <f>IFERROR(INDEX(Factors!$B$16:$B$39,MATCH('INPUT - Census'!C5569,Factors!$C$16:$C$35,0),1),0)</f>
        <v>0</v>
      </c>
      <c r="AG5569" s="19">
        <f>IFERROR(INDEX(Factors!$B$40:$B$44,MATCH('INPUT - Census'!F5569,Factors!$C$40:$C$44,0),1),0)</f>
        <v>0</v>
      </c>
      <c r="AH5569" s="21" t="str">
        <f t="shared" si="532"/>
        <v/>
      </c>
      <c r="AI5569" s="1" t="str">
        <f>IFERROR(VLOOKUP(H5569,Factors!$C$45:$D$48,2,0),"")</f>
        <v/>
      </c>
      <c r="AJ5569" t="b">
        <f t="shared" si="531"/>
        <v>0</v>
      </c>
    </row>
    <row r="5570" spans="2:36" ht="14.4" x14ac:dyDescent="0.3">
      <c r="B5570" s="70"/>
      <c r="C5570" s="58"/>
      <c r="D5570" s="63"/>
      <c r="E5570" s="58"/>
      <c r="F5570" s="58"/>
      <c r="G5570" s="44"/>
      <c r="H5570" s="45"/>
      <c r="I5570" s="45"/>
      <c r="J5570" s="40" t="str">
        <f t="shared" ref="J5570:J5633" si="533">IF( ISNUMBER(B5570), ROUND(($AL$3-B5570)/365,0), "" )</f>
        <v/>
      </c>
      <c r="K5570" s="39" t="str">
        <f t="shared" si="529"/>
        <v/>
      </c>
      <c r="M5570" s="3"/>
      <c r="AB5570" s="17" t="str">
        <f t="shared" ref="AB5570:AB5633" si="534">IF( AND(ISNUMBER(J5570),J5570&gt;=0,J5570&lt;=100), J5570, "-1" )</f>
        <v>-1</v>
      </c>
      <c r="AC5570" s="17">
        <f>IFERROR(INDEX(Factors!$C$59:$C$70,MATCH(AB5570,Factors!$B$59:$B$70,1),1),0)</f>
        <v>0</v>
      </c>
      <c r="AD5570" s="17">
        <f t="shared" si="530"/>
        <v>0</v>
      </c>
      <c r="AE5570" s="17">
        <f>IFERROR(INDEX(Factors!$B$6:$B$15,MATCH('INPUT - Census'!E5570,Factors!$C$6:$C$15,0),1),0)</f>
        <v>0</v>
      </c>
      <c r="AF5570" s="18">
        <f>IFERROR(INDEX(Factors!$B$16:$B$39,MATCH('INPUT - Census'!C5570,Factors!$C$16:$C$35,0),1),0)</f>
        <v>0</v>
      </c>
      <c r="AG5570" s="19">
        <f>IFERROR(INDEX(Factors!$B$40:$B$44,MATCH('INPUT - Census'!F5570,Factors!$C$40:$C$44,0),1),0)</f>
        <v>0</v>
      </c>
      <c r="AH5570" s="21" t="str">
        <f t="shared" si="532"/>
        <v/>
      </c>
      <c r="AI5570" s="1" t="str">
        <f>IFERROR(VLOOKUP(H5570,Factors!$C$45:$D$48,2,0),"")</f>
        <v/>
      </c>
      <c r="AJ5570" t="b">
        <f t="shared" si="531"/>
        <v>0</v>
      </c>
    </row>
    <row r="5571" spans="2:36" ht="14.4" x14ac:dyDescent="0.3">
      <c r="B5571" s="70"/>
      <c r="C5571" s="58"/>
      <c r="D5571" s="63"/>
      <c r="E5571" s="58"/>
      <c r="F5571" s="58"/>
      <c r="G5571" s="44"/>
      <c r="H5571" s="45"/>
      <c r="I5571" s="45"/>
      <c r="J5571" s="40" t="str">
        <f t="shared" si="533"/>
        <v/>
      </c>
      <c r="K5571" s="39" t="str">
        <f t="shared" ref="K5571:K5634" si="535">ValidateMember(B5571:J5571)</f>
        <v/>
      </c>
      <c r="M5571" s="3"/>
      <c r="AB5571" s="17" t="str">
        <f t="shared" si="534"/>
        <v>-1</v>
      </c>
      <c r="AC5571" s="17">
        <f>IFERROR(INDEX(Factors!$C$59:$C$70,MATCH(AB5571,Factors!$B$59:$B$70,1),1),0)</f>
        <v>0</v>
      </c>
      <c r="AD5571" s="17">
        <f t="shared" ref="AD5571:AD5634" si="536">IF(COUNTIF($P$2:$P$16,D5571),MATCH(D5571,$P$2:$P$16,0),0)</f>
        <v>0</v>
      </c>
      <c r="AE5571" s="17">
        <f>IFERROR(INDEX(Factors!$B$6:$B$15,MATCH('INPUT - Census'!E5571,Factors!$C$6:$C$15,0),1),0)</f>
        <v>0</v>
      </c>
      <c r="AF5571" s="18">
        <f>IFERROR(INDEX(Factors!$B$16:$B$39,MATCH('INPUT - Census'!C5571,Factors!$C$16:$C$35,0),1),0)</f>
        <v>0</v>
      </c>
      <c r="AG5571" s="19">
        <f>IFERROR(INDEX(Factors!$B$40:$B$44,MATCH('INPUT - Census'!F5571,Factors!$C$40:$C$44,0),1),0)</f>
        <v>0</v>
      </c>
      <c r="AH5571" s="21" t="str">
        <f t="shared" si="532"/>
        <v/>
      </c>
      <c r="AI5571" s="1" t="str">
        <f>IFERROR(VLOOKUP(H5571,Factors!$C$45:$D$48,2,0),"")</f>
        <v/>
      </c>
      <c r="AJ5571" t="b">
        <f t="shared" ref="AJ5571:AJ5634" si="537">K5571=0</f>
        <v>0</v>
      </c>
    </row>
    <row r="5572" spans="2:36" ht="14.4" x14ac:dyDescent="0.3">
      <c r="B5572" s="70"/>
      <c r="C5572" s="58"/>
      <c r="D5572" s="63"/>
      <c r="E5572" s="58"/>
      <c r="F5572" s="58"/>
      <c r="G5572" s="44"/>
      <c r="H5572" s="45"/>
      <c r="I5572" s="45"/>
      <c r="J5572" s="40" t="str">
        <f t="shared" si="533"/>
        <v/>
      </c>
      <c r="K5572" s="39" t="str">
        <f t="shared" si="535"/>
        <v/>
      </c>
      <c r="M5572" s="3"/>
      <c r="AB5572" s="17" t="str">
        <f t="shared" si="534"/>
        <v>-1</v>
      </c>
      <c r="AC5572" s="17">
        <f>IFERROR(INDEX(Factors!$C$59:$C$70,MATCH(AB5572,Factors!$B$59:$B$70,1),1),0)</f>
        <v>0</v>
      </c>
      <c r="AD5572" s="17">
        <f t="shared" si="536"/>
        <v>0</v>
      </c>
      <c r="AE5572" s="17">
        <f>IFERROR(INDEX(Factors!$B$6:$B$15,MATCH('INPUT - Census'!E5572,Factors!$C$6:$C$15,0),1),0)</f>
        <v>0</v>
      </c>
      <c r="AF5572" s="18">
        <f>IFERROR(INDEX(Factors!$B$16:$B$39,MATCH('INPUT - Census'!C5572,Factors!$C$16:$C$35,0),1),0)</f>
        <v>0</v>
      </c>
      <c r="AG5572" s="19">
        <f>IFERROR(INDEX(Factors!$B$40:$B$44,MATCH('INPUT - Census'!F5572,Factors!$C$40:$C$44,0),1),0)</f>
        <v>0</v>
      </c>
      <c r="AH5572" s="21" t="str">
        <f t="shared" ref="AH5572:AH5635" si="538">IF(G5572="","",G5572)</f>
        <v/>
      </c>
      <c r="AI5572" s="1" t="str">
        <f>IFERROR(VLOOKUP(H5572,Factors!$C$45:$D$48,2,0),"")</f>
        <v/>
      </c>
      <c r="AJ5572" t="b">
        <f t="shared" si="537"/>
        <v>0</v>
      </c>
    </row>
    <row r="5573" spans="2:36" ht="14.4" x14ac:dyDescent="0.3">
      <c r="B5573" s="70"/>
      <c r="C5573" s="58"/>
      <c r="D5573" s="63"/>
      <c r="E5573" s="58"/>
      <c r="F5573" s="58"/>
      <c r="G5573" s="44"/>
      <c r="H5573" s="45"/>
      <c r="I5573" s="45"/>
      <c r="J5573" s="40" t="str">
        <f t="shared" si="533"/>
        <v/>
      </c>
      <c r="K5573" s="39" t="str">
        <f t="shared" si="535"/>
        <v/>
      </c>
      <c r="M5573" s="3"/>
      <c r="AB5573" s="17" t="str">
        <f t="shared" si="534"/>
        <v>-1</v>
      </c>
      <c r="AC5573" s="17">
        <f>IFERROR(INDEX(Factors!$C$59:$C$70,MATCH(AB5573,Factors!$B$59:$B$70,1),1),0)</f>
        <v>0</v>
      </c>
      <c r="AD5573" s="17">
        <f t="shared" si="536"/>
        <v>0</v>
      </c>
      <c r="AE5573" s="17">
        <f>IFERROR(INDEX(Factors!$B$6:$B$15,MATCH('INPUT - Census'!E5573,Factors!$C$6:$C$15,0),1),0)</f>
        <v>0</v>
      </c>
      <c r="AF5573" s="18">
        <f>IFERROR(INDEX(Factors!$B$16:$B$39,MATCH('INPUT - Census'!C5573,Factors!$C$16:$C$35,0),1),0)</f>
        <v>0</v>
      </c>
      <c r="AG5573" s="19">
        <f>IFERROR(INDEX(Factors!$B$40:$B$44,MATCH('INPUT - Census'!F5573,Factors!$C$40:$C$44,0),1),0)</f>
        <v>0</v>
      </c>
      <c r="AH5573" s="21" t="str">
        <f t="shared" si="538"/>
        <v/>
      </c>
      <c r="AI5573" s="1" t="str">
        <f>IFERROR(VLOOKUP(H5573,Factors!$C$45:$D$48,2,0),"")</f>
        <v/>
      </c>
      <c r="AJ5573" t="b">
        <f t="shared" si="537"/>
        <v>0</v>
      </c>
    </row>
    <row r="5574" spans="2:36" ht="14.4" x14ac:dyDescent="0.3">
      <c r="B5574" s="70"/>
      <c r="C5574" s="58"/>
      <c r="D5574" s="63"/>
      <c r="E5574" s="58"/>
      <c r="F5574" s="58"/>
      <c r="G5574" s="44"/>
      <c r="H5574" s="45"/>
      <c r="I5574" s="45"/>
      <c r="J5574" s="40" t="str">
        <f t="shared" si="533"/>
        <v/>
      </c>
      <c r="K5574" s="39" t="str">
        <f t="shared" si="535"/>
        <v/>
      </c>
      <c r="M5574" s="3"/>
      <c r="AB5574" s="17" t="str">
        <f t="shared" si="534"/>
        <v>-1</v>
      </c>
      <c r="AC5574" s="17">
        <f>IFERROR(INDEX(Factors!$C$59:$C$70,MATCH(AB5574,Factors!$B$59:$B$70,1),1),0)</f>
        <v>0</v>
      </c>
      <c r="AD5574" s="17">
        <f t="shared" si="536"/>
        <v>0</v>
      </c>
      <c r="AE5574" s="17">
        <f>IFERROR(INDEX(Factors!$B$6:$B$15,MATCH('INPUT - Census'!E5574,Factors!$C$6:$C$15,0),1),0)</f>
        <v>0</v>
      </c>
      <c r="AF5574" s="18">
        <f>IFERROR(INDEX(Factors!$B$16:$B$39,MATCH('INPUT - Census'!C5574,Factors!$C$16:$C$35,0),1),0)</f>
        <v>0</v>
      </c>
      <c r="AG5574" s="19">
        <f>IFERROR(INDEX(Factors!$B$40:$B$44,MATCH('INPUT - Census'!F5574,Factors!$C$40:$C$44,0),1),0)</f>
        <v>0</v>
      </c>
      <c r="AH5574" s="21" t="str">
        <f t="shared" si="538"/>
        <v/>
      </c>
      <c r="AI5574" s="1" t="str">
        <f>IFERROR(VLOOKUP(H5574,Factors!$C$45:$D$48,2,0),"")</f>
        <v/>
      </c>
      <c r="AJ5574" t="b">
        <f t="shared" si="537"/>
        <v>0</v>
      </c>
    </row>
    <row r="5575" spans="2:36" ht="14.4" x14ac:dyDescent="0.3">
      <c r="B5575" s="70"/>
      <c r="C5575" s="58"/>
      <c r="D5575" s="63"/>
      <c r="E5575" s="58"/>
      <c r="F5575" s="58"/>
      <c r="G5575" s="44"/>
      <c r="H5575" s="45"/>
      <c r="I5575" s="45"/>
      <c r="J5575" s="40" t="str">
        <f t="shared" si="533"/>
        <v/>
      </c>
      <c r="K5575" s="39" t="str">
        <f t="shared" si="535"/>
        <v/>
      </c>
      <c r="M5575" s="3"/>
      <c r="AB5575" s="17" t="str">
        <f t="shared" si="534"/>
        <v>-1</v>
      </c>
      <c r="AC5575" s="17">
        <f>IFERROR(INDEX(Factors!$C$59:$C$70,MATCH(AB5575,Factors!$B$59:$B$70,1),1),0)</f>
        <v>0</v>
      </c>
      <c r="AD5575" s="17">
        <f t="shared" si="536"/>
        <v>0</v>
      </c>
      <c r="AE5575" s="17">
        <f>IFERROR(INDEX(Factors!$B$6:$B$15,MATCH('INPUT - Census'!E5575,Factors!$C$6:$C$15,0),1),0)</f>
        <v>0</v>
      </c>
      <c r="AF5575" s="18">
        <f>IFERROR(INDEX(Factors!$B$16:$B$39,MATCH('INPUT - Census'!C5575,Factors!$C$16:$C$35,0),1),0)</f>
        <v>0</v>
      </c>
      <c r="AG5575" s="19">
        <f>IFERROR(INDEX(Factors!$B$40:$B$44,MATCH('INPUT - Census'!F5575,Factors!$C$40:$C$44,0),1),0)</f>
        <v>0</v>
      </c>
      <c r="AH5575" s="21" t="str">
        <f t="shared" si="538"/>
        <v/>
      </c>
      <c r="AI5575" s="1" t="str">
        <f>IFERROR(VLOOKUP(H5575,Factors!$C$45:$D$48,2,0),"")</f>
        <v/>
      </c>
      <c r="AJ5575" t="b">
        <f t="shared" si="537"/>
        <v>0</v>
      </c>
    </row>
    <row r="5576" spans="2:36" ht="14.4" x14ac:dyDescent="0.3">
      <c r="B5576" s="70"/>
      <c r="C5576" s="58"/>
      <c r="D5576" s="63"/>
      <c r="E5576" s="58"/>
      <c r="F5576" s="58"/>
      <c r="G5576" s="44"/>
      <c r="H5576" s="45"/>
      <c r="I5576" s="45"/>
      <c r="J5576" s="40" t="str">
        <f t="shared" si="533"/>
        <v/>
      </c>
      <c r="K5576" s="39" t="str">
        <f t="shared" si="535"/>
        <v/>
      </c>
      <c r="M5576" s="3"/>
      <c r="AB5576" s="17" t="str">
        <f t="shared" si="534"/>
        <v>-1</v>
      </c>
      <c r="AC5576" s="17">
        <f>IFERROR(INDEX(Factors!$C$59:$C$70,MATCH(AB5576,Factors!$B$59:$B$70,1),1),0)</f>
        <v>0</v>
      </c>
      <c r="AD5576" s="17">
        <f t="shared" si="536"/>
        <v>0</v>
      </c>
      <c r="AE5576" s="17">
        <f>IFERROR(INDEX(Factors!$B$6:$B$15,MATCH('INPUT - Census'!E5576,Factors!$C$6:$C$15,0),1),0)</f>
        <v>0</v>
      </c>
      <c r="AF5576" s="18">
        <f>IFERROR(INDEX(Factors!$B$16:$B$39,MATCH('INPUT - Census'!C5576,Factors!$C$16:$C$35,0),1),0)</f>
        <v>0</v>
      </c>
      <c r="AG5576" s="19">
        <f>IFERROR(INDEX(Factors!$B$40:$B$44,MATCH('INPUT - Census'!F5576,Factors!$C$40:$C$44,0),1),0)</f>
        <v>0</v>
      </c>
      <c r="AH5576" s="21" t="str">
        <f t="shared" si="538"/>
        <v/>
      </c>
      <c r="AI5576" s="1" t="str">
        <f>IFERROR(VLOOKUP(H5576,Factors!$C$45:$D$48,2,0),"")</f>
        <v/>
      </c>
      <c r="AJ5576" t="b">
        <f t="shared" si="537"/>
        <v>0</v>
      </c>
    </row>
    <row r="5577" spans="2:36" ht="14.4" x14ac:dyDescent="0.3">
      <c r="B5577" s="70"/>
      <c r="C5577" s="58"/>
      <c r="D5577" s="63"/>
      <c r="E5577" s="58"/>
      <c r="F5577" s="58"/>
      <c r="G5577" s="44"/>
      <c r="H5577" s="45"/>
      <c r="I5577" s="45"/>
      <c r="J5577" s="40" t="str">
        <f t="shared" si="533"/>
        <v/>
      </c>
      <c r="K5577" s="39" t="str">
        <f t="shared" si="535"/>
        <v/>
      </c>
      <c r="M5577" s="3"/>
      <c r="AB5577" s="17" t="str">
        <f t="shared" si="534"/>
        <v>-1</v>
      </c>
      <c r="AC5577" s="17">
        <f>IFERROR(INDEX(Factors!$C$59:$C$70,MATCH(AB5577,Factors!$B$59:$B$70,1),1),0)</f>
        <v>0</v>
      </c>
      <c r="AD5577" s="17">
        <f t="shared" si="536"/>
        <v>0</v>
      </c>
      <c r="AE5577" s="17">
        <f>IFERROR(INDEX(Factors!$B$6:$B$15,MATCH('INPUT - Census'!E5577,Factors!$C$6:$C$15,0),1),0)</f>
        <v>0</v>
      </c>
      <c r="AF5577" s="18">
        <f>IFERROR(INDEX(Factors!$B$16:$B$39,MATCH('INPUT - Census'!C5577,Factors!$C$16:$C$35,0),1),0)</f>
        <v>0</v>
      </c>
      <c r="AG5577" s="19">
        <f>IFERROR(INDEX(Factors!$B$40:$B$44,MATCH('INPUT - Census'!F5577,Factors!$C$40:$C$44,0),1),0)</f>
        <v>0</v>
      </c>
      <c r="AH5577" s="21" t="str">
        <f t="shared" si="538"/>
        <v/>
      </c>
      <c r="AI5577" s="1" t="str">
        <f>IFERROR(VLOOKUP(H5577,Factors!$C$45:$D$48,2,0),"")</f>
        <v/>
      </c>
      <c r="AJ5577" t="b">
        <f t="shared" si="537"/>
        <v>0</v>
      </c>
    </row>
    <row r="5578" spans="2:36" ht="14.4" x14ac:dyDescent="0.3">
      <c r="B5578" s="70"/>
      <c r="C5578" s="58"/>
      <c r="D5578" s="63"/>
      <c r="E5578" s="58"/>
      <c r="F5578" s="58"/>
      <c r="G5578" s="44"/>
      <c r="H5578" s="45"/>
      <c r="I5578" s="45"/>
      <c r="J5578" s="40" t="str">
        <f t="shared" si="533"/>
        <v/>
      </c>
      <c r="K5578" s="39" t="str">
        <f t="shared" si="535"/>
        <v/>
      </c>
      <c r="M5578" s="3"/>
      <c r="AB5578" s="17" t="str">
        <f t="shared" si="534"/>
        <v>-1</v>
      </c>
      <c r="AC5578" s="17">
        <f>IFERROR(INDEX(Factors!$C$59:$C$70,MATCH(AB5578,Factors!$B$59:$B$70,1),1),0)</f>
        <v>0</v>
      </c>
      <c r="AD5578" s="17">
        <f t="shared" si="536"/>
        <v>0</v>
      </c>
      <c r="AE5578" s="17">
        <f>IFERROR(INDEX(Factors!$B$6:$B$15,MATCH('INPUT - Census'!E5578,Factors!$C$6:$C$15,0),1),0)</f>
        <v>0</v>
      </c>
      <c r="AF5578" s="18">
        <f>IFERROR(INDEX(Factors!$B$16:$B$39,MATCH('INPUT - Census'!C5578,Factors!$C$16:$C$35,0),1),0)</f>
        <v>0</v>
      </c>
      <c r="AG5578" s="19">
        <f>IFERROR(INDEX(Factors!$B$40:$B$44,MATCH('INPUT - Census'!F5578,Factors!$C$40:$C$44,0),1),0)</f>
        <v>0</v>
      </c>
      <c r="AH5578" s="21" t="str">
        <f t="shared" si="538"/>
        <v/>
      </c>
      <c r="AI5578" s="1" t="str">
        <f>IFERROR(VLOOKUP(H5578,Factors!$C$45:$D$48,2,0),"")</f>
        <v/>
      </c>
      <c r="AJ5578" t="b">
        <f t="shared" si="537"/>
        <v>0</v>
      </c>
    </row>
    <row r="5579" spans="2:36" ht="14.4" x14ac:dyDescent="0.3">
      <c r="B5579" s="70"/>
      <c r="C5579" s="58"/>
      <c r="D5579" s="63"/>
      <c r="E5579" s="58"/>
      <c r="F5579" s="58"/>
      <c r="G5579" s="44"/>
      <c r="H5579" s="45"/>
      <c r="I5579" s="45"/>
      <c r="J5579" s="40" t="str">
        <f t="shared" si="533"/>
        <v/>
      </c>
      <c r="K5579" s="39" t="str">
        <f t="shared" si="535"/>
        <v/>
      </c>
      <c r="M5579" s="3"/>
      <c r="AB5579" s="17" t="str">
        <f t="shared" si="534"/>
        <v>-1</v>
      </c>
      <c r="AC5579" s="17">
        <f>IFERROR(INDEX(Factors!$C$59:$C$70,MATCH(AB5579,Factors!$B$59:$B$70,1),1),0)</f>
        <v>0</v>
      </c>
      <c r="AD5579" s="17">
        <f t="shared" si="536"/>
        <v>0</v>
      </c>
      <c r="AE5579" s="17">
        <f>IFERROR(INDEX(Factors!$B$6:$B$15,MATCH('INPUT - Census'!E5579,Factors!$C$6:$C$15,0),1),0)</f>
        <v>0</v>
      </c>
      <c r="AF5579" s="18">
        <f>IFERROR(INDEX(Factors!$B$16:$B$39,MATCH('INPUT - Census'!C5579,Factors!$C$16:$C$35,0),1),0)</f>
        <v>0</v>
      </c>
      <c r="AG5579" s="19">
        <f>IFERROR(INDEX(Factors!$B$40:$B$44,MATCH('INPUT - Census'!F5579,Factors!$C$40:$C$44,0),1),0)</f>
        <v>0</v>
      </c>
      <c r="AH5579" s="21" t="str">
        <f t="shared" si="538"/>
        <v/>
      </c>
      <c r="AI5579" s="1" t="str">
        <f>IFERROR(VLOOKUP(H5579,Factors!$C$45:$D$48,2,0),"")</f>
        <v/>
      </c>
      <c r="AJ5579" t="b">
        <f t="shared" si="537"/>
        <v>0</v>
      </c>
    </row>
    <row r="5580" spans="2:36" ht="14.4" x14ac:dyDescent="0.3">
      <c r="B5580" s="70"/>
      <c r="C5580" s="58"/>
      <c r="D5580" s="63"/>
      <c r="E5580" s="58"/>
      <c r="F5580" s="58"/>
      <c r="G5580" s="44"/>
      <c r="H5580" s="45"/>
      <c r="I5580" s="45"/>
      <c r="J5580" s="40" t="str">
        <f t="shared" si="533"/>
        <v/>
      </c>
      <c r="K5580" s="39" t="str">
        <f t="shared" si="535"/>
        <v/>
      </c>
      <c r="M5580" s="3"/>
      <c r="AB5580" s="17" t="str">
        <f t="shared" si="534"/>
        <v>-1</v>
      </c>
      <c r="AC5580" s="17">
        <f>IFERROR(INDEX(Factors!$C$59:$C$70,MATCH(AB5580,Factors!$B$59:$B$70,1),1),0)</f>
        <v>0</v>
      </c>
      <c r="AD5580" s="17">
        <f t="shared" si="536"/>
        <v>0</v>
      </c>
      <c r="AE5580" s="17">
        <f>IFERROR(INDEX(Factors!$B$6:$B$15,MATCH('INPUT - Census'!E5580,Factors!$C$6:$C$15,0),1),0)</f>
        <v>0</v>
      </c>
      <c r="AF5580" s="18">
        <f>IFERROR(INDEX(Factors!$B$16:$B$39,MATCH('INPUT - Census'!C5580,Factors!$C$16:$C$35,0),1),0)</f>
        <v>0</v>
      </c>
      <c r="AG5580" s="19">
        <f>IFERROR(INDEX(Factors!$B$40:$B$44,MATCH('INPUT - Census'!F5580,Factors!$C$40:$C$44,0),1),0)</f>
        <v>0</v>
      </c>
      <c r="AH5580" s="21" t="str">
        <f t="shared" si="538"/>
        <v/>
      </c>
      <c r="AI5580" s="1" t="str">
        <f>IFERROR(VLOOKUP(H5580,Factors!$C$45:$D$48,2,0),"")</f>
        <v/>
      </c>
      <c r="AJ5580" t="b">
        <f t="shared" si="537"/>
        <v>0</v>
      </c>
    </row>
    <row r="5581" spans="2:36" ht="14.4" x14ac:dyDescent="0.3">
      <c r="B5581" s="70"/>
      <c r="C5581" s="58"/>
      <c r="D5581" s="63"/>
      <c r="E5581" s="58"/>
      <c r="F5581" s="58"/>
      <c r="G5581" s="44"/>
      <c r="H5581" s="45"/>
      <c r="I5581" s="45"/>
      <c r="J5581" s="40" t="str">
        <f t="shared" si="533"/>
        <v/>
      </c>
      <c r="K5581" s="39" t="str">
        <f t="shared" si="535"/>
        <v/>
      </c>
      <c r="M5581" s="3"/>
      <c r="AB5581" s="17" t="str">
        <f t="shared" si="534"/>
        <v>-1</v>
      </c>
      <c r="AC5581" s="17">
        <f>IFERROR(INDEX(Factors!$C$59:$C$70,MATCH(AB5581,Factors!$B$59:$B$70,1),1),0)</f>
        <v>0</v>
      </c>
      <c r="AD5581" s="17">
        <f t="shared" si="536"/>
        <v>0</v>
      </c>
      <c r="AE5581" s="17">
        <f>IFERROR(INDEX(Factors!$B$6:$B$15,MATCH('INPUT - Census'!E5581,Factors!$C$6:$C$15,0),1),0)</f>
        <v>0</v>
      </c>
      <c r="AF5581" s="18">
        <f>IFERROR(INDEX(Factors!$B$16:$B$39,MATCH('INPUT - Census'!C5581,Factors!$C$16:$C$35,0),1),0)</f>
        <v>0</v>
      </c>
      <c r="AG5581" s="19">
        <f>IFERROR(INDEX(Factors!$B$40:$B$44,MATCH('INPUT - Census'!F5581,Factors!$C$40:$C$44,0),1),0)</f>
        <v>0</v>
      </c>
      <c r="AH5581" s="21" t="str">
        <f t="shared" si="538"/>
        <v/>
      </c>
      <c r="AI5581" s="1" t="str">
        <f>IFERROR(VLOOKUP(H5581,Factors!$C$45:$D$48,2,0),"")</f>
        <v/>
      </c>
      <c r="AJ5581" t="b">
        <f t="shared" si="537"/>
        <v>0</v>
      </c>
    </row>
    <row r="5582" spans="2:36" ht="14.4" x14ac:dyDescent="0.3">
      <c r="B5582" s="70"/>
      <c r="C5582" s="58"/>
      <c r="D5582" s="63"/>
      <c r="E5582" s="58"/>
      <c r="F5582" s="58"/>
      <c r="G5582" s="44"/>
      <c r="H5582" s="45"/>
      <c r="I5582" s="45"/>
      <c r="J5582" s="40" t="str">
        <f t="shared" si="533"/>
        <v/>
      </c>
      <c r="K5582" s="39" t="str">
        <f t="shared" si="535"/>
        <v/>
      </c>
      <c r="M5582" s="3"/>
      <c r="AB5582" s="17" t="str">
        <f t="shared" si="534"/>
        <v>-1</v>
      </c>
      <c r="AC5582" s="17">
        <f>IFERROR(INDEX(Factors!$C$59:$C$70,MATCH(AB5582,Factors!$B$59:$B$70,1),1),0)</f>
        <v>0</v>
      </c>
      <c r="AD5582" s="17">
        <f t="shared" si="536"/>
        <v>0</v>
      </c>
      <c r="AE5582" s="17">
        <f>IFERROR(INDEX(Factors!$B$6:$B$15,MATCH('INPUT - Census'!E5582,Factors!$C$6:$C$15,0),1),0)</f>
        <v>0</v>
      </c>
      <c r="AF5582" s="18">
        <f>IFERROR(INDEX(Factors!$B$16:$B$39,MATCH('INPUT - Census'!C5582,Factors!$C$16:$C$35,0),1),0)</f>
        <v>0</v>
      </c>
      <c r="AG5582" s="19">
        <f>IFERROR(INDEX(Factors!$B$40:$B$44,MATCH('INPUT - Census'!F5582,Factors!$C$40:$C$44,0),1),0)</f>
        <v>0</v>
      </c>
      <c r="AH5582" s="21" t="str">
        <f t="shared" si="538"/>
        <v/>
      </c>
      <c r="AI5582" s="1" t="str">
        <f>IFERROR(VLOOKUP(H5582,Factors!$C$45:$D$48,2,0),"")</f>
        <v/>
      </c>
      <c r="AJ5582" t="b">
        <f t="shared" si="537"/>
        <v>0</v>
      </c>
    </row>
    <row r="5583" spans="2:36" ht="14.4" x14ac:dyDescent="0.3">
      <c r="B5583" s="70"/>
      <c r="C5583" s="58"/>
      <c r="D5583" s="63"/>
      <c r="E5583" s="58"/>
      <c r="F5583" s="58"/>
      <c r="G5583" s="44"/>
      <c r="H5583" s="45"/>
      <c r="I5583" s="45"/>
      <c r="J5583" s="40" t="str">
        <f t="shared" si="533"/>
        <v/>
      </c>
      <c r="K5583" s="39" t="str">
        <f t="shared" si="535"/>
        <v/>
      </c>
      <c r="M5583" s="3"/>
      <c r="AB5583" s="17" t="str">
        <f t="shared" si="534"/>
        <v>-1</v>
      </c>
      <c r="AC5583" s="17">
        <f>IFERROR(INDEX(Factors!$C$59:$C$70,MATCH(AB5583,Factors!$B$59:$B$70,1),1),0)</f>
        <v>0</v>
      </c>
      <c r="AD5583" s="17">
        <f t="shared" si="536"/>
        <v>0</v>
      </c>
      <c r="AE5583" s="17">
        <f>IFERROR(INDEX(Factors!$B$6:$B$15,MATCH('INPUT - Census'!E5583,Factors!$C$6:$C$15,0),1),0)</f>
        <v>0</v>
      </c>
      <c r="AF5583" s="18">
        <f>IFERROR(INDEX(Factors!$B$16:$B$39,MATCH('INPUT - Census'!C5583,Factors!$C$16:$C$35,0),1),0)</f>
        <v>0</v>
      </c>
      <c r="AG5583" s="19">
        <f>IFERROR(INDEX(Factors!$B$40:$B$44,MATCH('INPUT - Census'!F5583,Factors!$C$40:$C$44,0),1),0)</f>
        <v>0</v>
      </c>
      <c r="AH5583" s="21" t="str">
        <f t="shared" si="538"/>
        <v/>
      </c>
      <c r="AI5583" s="1" t="str">
        <f>IFERROR(VLOOKUP(H5583,Factors!$C$45:$D$48,2,0),"")</f>
        <v/>
      </c>
      <c r="AJ5583" t="b">
        <f t="shared" si="537"/>
        <v>0</v>
      </c>
    </row>
    <row r="5584" spans="2:36" ht="14.4" x14ac:dyDescent="0.3">
      <c r="B5584" s="70"/>
      <c r="C5584" s="58"/>
      <c r="D5584" s="63"/>
      <c r="E5584" s="58"/>
      <c r="F5584" s="58"/>
      <c r="G5584" s="44"/>
      <c r="H5584" s="45"/>
      <c r="I5584" s="45"/>
      <c r="J5584" s="40" t="str">
        <f t="shared" si="533"/>
        <v/>
      </c>
      <c r="K5584" s="39" t="str">
        <f t="shared" si="535"/>
        <v/>
      </c>
      <c r="M5584" s="3"/>
      <c r="AB5584" s="17" t="str">
        <f t="shared" si="534"/>
        <v>-1</v>
      </c>
      <c r="AC5584" s="17">
        <f>IFERROR(INDEX(Factors!$C$59:$C$70,MATCH(AB5584,Factors!$B$59:$B$70,1),1),0)</f>
        <v>0</v>
      </c>
      <c r="AD5584" s="17">
        <f t="shared" si="536"/>
        <v>0</v>
      </c>
      <c r="AE5584" s="17">
        <f>IFERROR(INDEX(Factors!$B$6:$B$15,MATCH('INPUT - Census'!E5584,Factors!$C$6:$C$15,0),1),0)</f>
        <v>0</v>
      </c>
      <c r="AF5584" s="18">
        <f>IFERROR(INDEX(Factors!$B$16:$B$39,MATCH('INPUT - Census'!C5584,Factors!$C$16:$C$35,0),1),0)</f>
        <v>0</v>
      </c>
      <c r="AG5584" s="19">
        <f>IFERROR(INDEX(Factors!$B$40:$B$44,MATCH('INPUT - Census'!F5584,Factors!$C$40:$C$44,0),1),0)</f>
        <v>0</v>
      </c>
      <c r="AH5584" s="21" t="str">
        <f t="shared" si="538"/>
        <v/>
      </c>
      <c r="AI5584" s="1" t="str">
        <f>IFERROR(VLOOKUP(H5584,Factors!$C$45:$D$48,2,0),"")</f>
        <v/>
      </c>
      <c r="AJ5584" t="b">
        <f t="shared" si="537"/>
        <v>0</v>
      </c>
    </row>
    <row r="5585" spans="2:36" ht="14.4" x14ac:dyDescent="0.3">
      <c r="B5585" s="70"/>
      <c r="C5585" s="58"/>
      <c r="D5585" s="63"/>
      <c r="E5585" s="58"/>
      <c r="F5585" s="58"/>
      <c r="G5585" s="44"/>
      <c r="H5585" s="45"/>
      <c r="I5585" s="45"/>
      <c r="J5585" s="40" t="str">
        <f t="shared" si="533"/>
        <v/>
      </c>
      <c r="K5585" s="39" t="str">
        <f t="shared" si="535"/>
        <v/>
      </c>
      <c r="M5585" s="3"/>
      <c r="AB5585" s="17" t="str">
        <f t="shared" si="534"/>
        <v>-1</v>
      </c>
      <c r="AC5585" s="17">
        <f>IFERROR(INDEX(Factors!$C$59:$C$70,MATCH(AB5585,Factors!$B$59:$B$70,1),1),0)</f>
        <v>0</v>
      </c>
      <c r="AD5585" s="17">
        <f t="shared" si="536"/>
        <v>0</v>
      </c>
      <c r="AE5585" s="17">
        <f>IFERROR(INDEX(Factors!$B$6:$B$15,MATCH('INPUT - Census'!E5585,Factors!$C$6:$C$15,0),1),0)</f>
        <v>0</v>
      </c>
      <c r="AF5585" s="18">
        <f>IFERROR(INDEX(Factors!$B$16:$B$39,MATCH('INPUT - Census'!C5585,Factors!$C$16:$C$35,0),1),0)</f>
        <v>0</v>
      </c>
      <c r="AG5585" s="19">
        <f>IFERROR(INDEX(Factors!$B$40:$B$44,MATCH('INPUT - Census'!F5585,Factors!$C$40:$C$44,0),1),0)</f>
        <v>0</v>
      </c>
      <c r="AH5585" s="21" t="str">
        <f t="shared" si="538"/>
        <v/>
      </c>
      <c r="AI5585" s="1" t="str">
        <f>IFERROR(VLOOKUP(H5585,Factors!$C$45:$D$48,2,0),"")</f>
        <v/>
      </c>
      <c r="AJ5585" t="b">
        <f t="shared" si="537"/>
        <v>0</v>
      </c>
    </row>
    <row r="5586" spans="2:36" ht="14.4" x14ac:dyDescent="0.3">
      <c r="B5586" s="70"/>
      <c r="C5586" s="58"/>
      <c r="D5586" s="63"/>
      <c r="E5586" s="58"/>
      <c r="F5586" s="58"/>
      <c r="G5586" s="44"/>
      <c r="H5586" s="45"/>
      <c r="I5586" s="45"/>
      <c r="J5586" s="40" t="str">
        <f t="shared" si="533"/>
        <v/>
      </c>
      <c r="K5586" s="39" t="str">
        <f t="shared" si="535"/>
        <v/>
      </c>
      <c r="M5586" s="3"/>
      <c r="AB5586" s="17" t="str">
        <f t="shared" si="534"/>
        <v>-1</v>
      </c>
      <c r="AC5586" s="17">
        <f>IFERROR(INDEX(Factors!$C$59:$C$70,MATCH(AB5586,Factors!$B$59:$B$70,1),1),0)</f>
        <v>0</v>
      </c>
      <c r="AD5586" s="17">
        <f t="shared" si="536"/>
        <v>0</v>
      </c>
      <c r="AE5586" s="17">
        <f>IFERROR(INDEX(Factors!$B$6:$B$15,MATCH('INPUT - Census'!E5586,Factors!$C$6:$C$15,0),1),0)</f>
        <v>0</v>
      </c>
      <c r="AF5586" s="18">
        <f>IFERROR(INDEX(Factors!$B$16:$B$39,MATCH('INPUT - Census'!C5586,Factors!$C$16:$C$35,0),1),0)</f>
        <v>0</v>
      </c>
      <c r="AG5586" s="19">
        <f>IFERROR(INDEX(Factors!$B$40:$B$44,MATCH('INPUT - Census'!F5586,Factors!$C$40:$C$44,0),1),0)</f>
        <v>0</v>
      </c>
      <c r="AH5586" s="21" t="str">
        <f t="shared" si="538"/>
        <v/>
      </c>
      <c r="AI5586" s="1" t="str">
        <f>IFERROR(VLOOKUP(H5586,Factors!$C$45:$D$48,2,0),"")</f>
        <v/>
      </c>
      <c r="AJ5586" t="b">
        <f t="shared" si="537"/>
        <v>0</v>
      </c>
    </row>
    <row r="5587" spans="2:36" ht="14.4" x14ac:dyDescent="0.3">
      <c r="B5587" s="70"/>
      <c r="C5587" s="58"/>
      <c r="D5587" s="63"/>
      <c r="E5587" s="58"/>
      <c r="F5587" s="58"/>
      <c r="G5587" s="44"/>
      <c r="H5587" s="45"/>
      <c r="I5587" s="45"/>
      <c r="J5587" s="40" t="str">
        <f t="shared" si="533"/>
        <v/>
      </c>
      <c r="K5587" s="39" t="str">
        <f t="shared" si="535"/>
        <v/>
      </c>
      <c r="M5587" s="3"/>
      <c r="AB5587" s="17" t="str">
        <f t="shared" si="534"/>
        <v>-1</v>
      </c>
      <c r="AC5587" s="17">
        <f>IFERROR(INDEX(Factors!$C$59:$C$70,MATCH(AB5587,Factors!$B$59:$B$70,1),1),0)</f>
        <v>0</v>
      </c>
      <c r="AD5587" s="17">
        <f t="shared" si="536"/>
        <v>0</v>
      </c>
      <c r="AE5587" s="17">
        <f>IFERROR(INDEX(Factors!$B$6:$B$15,MATCH('INPUT - Census'!E5587,Factors!$C$6:$C$15,0),1),0)</f>
        <v>0</v>
      </c>
      <c r="AF5587" s="18">
        <f>IFERROR(INDEX(Factors!$B$16:$B$39,MATCH('INPUT - Census'!C5587,Factors!$C$16:$C$35,0),1),0)</f>
        <v>0</v>
      </c>
      <c r="AG5587" s="19">
        <f>IFERROR(INDEX(Factors!$B$40:$B$44,MATCH('INPUT - Census'!F5587,Factors!$C$40:$C$44,0),1),0)</f>
        <v>0</v>
      </c>
      <c r="AH5587" s="21" t="str">
        <f t="shared" si="538"/>
        <v/>
      </c>
      <c r="AI5587" s="1" t="str">
        <f>IFERROR(VLOOKUP(H5587,Factors!$C$45:$D$48,2,0),"")</f>
        <v/>
      </c>
      <c r="AJ5587" t="b">
        <f t="shared" si="537"/>
        <v>0</v>
      </c>
    </row>
    <row r="5588" spans="2:36" ht="14.4" x14ac:dyDescent="0.3">
      <c r="B5588" s="70"/>
      <c r="C5588" s="58"/>
      <c r="D5588" s="63"/>
      <c r="E5588" s="58"/>
      <c r="F5588" s="58"/>
      <c r="G5588" s="44"/>
      <c r="H5588" s="45"/>
      <c r="I5588" s="45"/>
      <c r="J5588" s="40" t="str">
        <f t="shared" si="533"/>
        <v/>
      </c>
      <c r="K5588" s="39" t="str">
        <f t="shared" si="535"/>
        <v/>
      </c>
      <c r="M5588" s="3"/>
      <c r="AB5588" s="17" t="str">
        <f t="shared" si="534"/>
        <v>-1</v>
      </c>
      <c r="AC5588" s="17">
        <f>IFERROR(INDEX(Factors!$C$59:$C$70,MATCH(AB5588,Factors!$B$59:$B$70,1),1),0)</f>
        <v>0</v>
      </c>
      <c r="AD5588" s="17">
        <f t="shared" si="536"/>
        <v>0</v>
      </c>
      <c r="AE5588" s="17">
        <f>IFERROR(INDEX(Factors!$B$6:$B$15,MATCH('INPUT - Census'!E5588,Factors!$C$6:$C$15,0),1),0)</f>
        <v>0</v>
      </c>
      <c r="AF5588" s="18">
        <f>IFERROR(INDEX(Factors!$B$16:$B$39,MATCH('INPUT - Census'!C5588,Factors!$C$16:$C$35,0),1),0)</f>
        <v>0</v>
      </c>
      <c r="AG5588" s="19">
        <f>IFERROR(INDEX(Factors!$B$40:$B$44,MATCH('INPUT - Census'!F5588,Factors!$C$40:$C$44,0),1),0)</f>
        <v>0</v>
      </c>
      <c r="AH5588" s="21" t="str">
        <f t="shared" si="538"/>
        <v/>
      </c>
      <c r="AI5588" s="1" t="str">
        <f>IFERROR(VLOOKUP(H5588,Factors!$C$45:$D$48,2,0),"")</f>
        <v/>
      </c>
      <c r="AJ5588" t="b">
        <f t="shared" si="537"/>
        <v>0</v>
      </c>
    </row>
    <row r="5589" spans="2:36" ht="14.4" x14ac:dyDescent="0.3">
      <c r="B5589" s="70"/>
      <c r="C5589" s="58"/>
      <c r="D5589" s="63"/>
      <c r="E5589" s="58"/>
      <c r="F5589" s="58"/>
      <c r="G5589" s="44"/>
      <c r="H5589" s="45"/>
      <c r="I5589" s="45"/>
      <c r="J5589" s="40" t="str">
        <f t="shared" si="533"/>
        <v/>
      </c>
      <c r="K5589" s="39" t="str">
        <f t="shared" si="535"/>
        <v/>
      </c>
      <c r="M5589" s="3"/>
      <c r="AB5589" s="17" t="str">
        <f t="shared" si="534"/>
        <v>-1</v>
      </c>
      <c r="AC5589" s="17">
        <f>IFERROR(INDEX(Factors!$C$59:$C$70,MATCH(AB5589,Factors!$B$59:$B$70,1),1),0)</f>
        <v>0</v>
      </c>
      <c r="AD5589" s="17">
        <f t="shared" si="536"/>
        <v>0</v>
      </c>
      <c r="AE5589" s="17">
        <f>IFERROR(INDEX(Factors!$B$6:$B$15,MATCH('INPUT - Census'!E5589,Factors!$C$6:$C$15,0),1),0)</f>
        <v>0</v>
      </c>
      <c r="AF5589" s="18">
        <f>IFERROR(INDEX(Factors!$B$16:$B$39,MATCH('INPUT - Census'!C5589,Factors!$C$16:$C$35,0),1),0)</f>
        <v>0</v>
      </c>
      <c r="AG5589" s="19">
        <f>IFERROR(INDEX(Factors!$B$40:$B$44,MATCH('INPUT - Census'!F5589,Factors!$C$40:$C$44,0),1),0)</f>
        <v>0</v>
      </c>
      <c r="AH5589" s="21" t="str">
        <f t="shared" si="538"/>
        <v/>
      </c>
      <c r="AI5589" s="1" t="str">
        <f>IFERROR(VLOOKUP(H5589,Factors!$C$45:$D$48,2,0),"")</f>
        <v/>
      </c>
      <c r="AJ5589" t="b">
        <f t="shared" si="537"/>
        <v>0</v>
      </c>
    </row>
    <row r="5590" spans="2:36" ht="14.4" x14ac:dyDescent="0.3">
      <c r="B5590" s="70"/>
      <c r="C5590" s="58"/>
      <c r="D5590" s="63"/>
      <c r="E5590" s="58"/>
      <c r="F5590" s="58"/>
      <c r="G5590" s="44"/>
      <c r="H5590" s="45"/>
      <c r="I5590" s="45"/>
      <c r="J5590" s="40" t="str">
        <f t="shared" si="533"/>
        <v/>
      </c>
      <c r="K5590" s="39" t="str">
        <f t="shared" si="535"/>
        <v/>
      </c>
      <c r="M5590" s="3"/>
      <c r="AB5590" s="17" t="str">
        <f t="shared" si="534"/>
        <v>-1</v>
      </c>
      <c r="AC5590" s="17">
        <f>IFERROR(INDEX(Factors!$C$59:$C$70,MATCH(AB5590,Factors!$B$59:$B$70,1),1),0)</f>
        <v>0</v>
      </c>
      <c r="AD5590" s="17">
        <f t="shared" si="536"/>
        <v>0</v>
      </c>
      <c r="AE5590" s="17">
        <f>IFERROR(INDEX(Factors!$B$6:$B$15,MATCH('INPUT - Census'!E5590,Factors!$C$6:$C$15,0),1),0)</f>
        <v>0</v>
      </c>
      <c r="AF5590" s="18">
        <f>IFERROR(INDEX(Factors!$B$16:$B$39,MATCH('INPUT - Census'!C5590,Factors!$C$16:$C$35,0),1),0)</f>
        <v>0</v>
      </c>
      <c r="AG5590" s="19">
        <f>IFERROR(INDEX(Factors!$B$40:$B$44,MATCH('INPUT - Census'!F5590,Factors!$C$40:$C$44,0),1),0)</f>
        <v>0</v>
      </c>
      <c r="AH5590" s="21" t="str">
        <f t="shared" si="538"/>
        <v/>
      </c>
      <c r="AI5590" s="1" t="str">
        <f>IFERROR(VLOOKUP(H5590,Factors!$C$45:$D$48,2,0),"")</f>
        <v/>
      </c>
      <c r="AJ5590" t="b">
        <f t="shared" si="537"/>
        <v>0</v>
      </c>
    </row>
    <row r="5591" spans="2:36" ht="14.4" x14ac:dyDescent="0.3">
      <c r="B5591" s="70"/>
      <c r="C5591" s="58"/>
      <c r="D5591" s="63"/>
      <c r="E5591" s="58"/>
      <c r="F5591" s="58"/>
      <c r="G5591" s="44"/>
      <c r="H5591" s="45"/>
      <c r="I5591" s="45"/>
      <c r="J5591" s="40" t="str">
        <f t="shared" si="533"/>
        <v/>
      </c>
      <c r="K5591" s="39" t="str">
        <f t="shared" si="535"/>
        <v/>
      </c>
      <c r="M5591" s="3"/>
      <c r="AB5591" s="17" t="str">
        <f t="shared" si="534"/>
        <v>-1</v>
      </c>
      <c r="AC5591" s="17">
        <f>IFERROR(INDEX(Factors!$C$59:$C$70,MATCH(AB5591,Factors!$B$59:$B$70,1),1),0)</f>
        <v>0</v>
      </c>
      <c r="AD5591" s="17">
        <f t="shared" si="536"/>
        <v>0</v>
      </c>
      <c r="AE5591" s="17">
        <f>IFERROR(INDEX(Factors!$B$6:$B$15,MATCH('INPUT - Census'!E5591,Factors!$C$6:$C$15,0),1),0)</f>
        <v>0</v>
      </c>
      <c r="AF5591" s="18">
        <f>IFERROR(INDEX(Factors!$B$16:$B$39,MATCH('INPUT - Census'!C5591,Factors!$C$16:$C$35,0),1),0)</f>
        <v>0</v>
      </c>
      <c r="AG5591" s="19">
        <f>IFERROR(INDEX(Factors!$B$40:$B$44,MATCH('INPUT - Census'!F5591,Factors!$C$40:$C$44,0),1),0)</f>
        <v>0</v>
      </c>
      <c r="AH5591" s="21" t="str">
        <f t="shared" si="538"/>
        <v/>
      </c>
      <c r="AI5591" s="1" t="str">
        <f>IFERROR(VLOOKUP(H5591,Factors!$C$45:$D$48,2,0),"")</f>
        <v/>
      </c>
      <c r="AJ5591" t="b">
        <f t="shared" si="537"/>
        <v>0</v>
      </c>
    </row>
    <row r="5592" spans="2:36" ht="14.4" x14ac:dyDescent="0.3">
      <c r="B5592" s="70"/>
      <c r="C5592" s="58"/>
      <c r="D5592" s="63"/>
      <c r="E5592" s="58"/>
      <c r="F5592" s="58"/>
      <c r="G5592" s="44"/>
      <c r="H5592" s="45"/>
      <c r="I5592" s="45"/>
      <c r="J5592" s="40" t="str">
        <f t="shared" si="533"/>
        <v/>
      </c>
      <c r="K5592" s="39" t="str">
        <f t="shared" si="535"/>
        <v/>
      </c>
      <c r="M5592" s="3"/>
      <c r="AB5592" s="17" t="str">
        <f t="shared" si="534"/>
        <v>-1</v>
      </c>
      <c r="AC5592" s="17">
        <f>IFERROR(INDEX(Factors!$C$59:$C$70,MATCH(AB5592,Factors!$B$59:$B$70,1),1),0)</f>
        <v>0</v>
      </c>
      <c r="AD5592" s="17">
        <f t="shared" si="536"/>
        <v>0</v>
      </c>
      <c r="AE5592" s="17">
        <f>IFERROR(INDEX(Factors!$B$6:$B$15,MATCH('INPUT - Census'!E5592,Factors!$C$6:$C$15,0),1),0)</f>
        <v>0</v>
      </c>
      <c r="AF5592" s="18">
        <f>IFERROR(INDEX(Factors!$B$16:$B$39,MATCH('INPUT - Census'!C5592,Factors!$C$16:$C$35,0),1),0)</f>
        <v>0</v>
      </c>
      <c r="AG5592" s="19">
        <f>IFERROR(INDEX(Factors!$B$40:$B$44,MATCH('INPUT - Census'!F5592,Factors!$C$40:$C$44,0),1),0)</f>
        <v>0</v>
      </c>
      <c r="AH5592" s="21" t="str">
        <f t="shared" si="538"/>
        <v/>
      </c>
      <c r="AI5592" s="1" t="str">
        <f>IFERROR(VLOOKUP(H5592,Factors!$C$45:$D$48,2,0),"")</f>
        <v/>
      </c>
      <c r="AJ5592" t="b">
        <f t="shared" si="537"/>
        <v>0</v>
      </c>
    </row>
    <row r="5593" spans="2:36" ht="14.4" x14ac:dyDescent="0.3">
      <c r="B5593" s="70"/>
      <c r="C5593" s="58"/>
      <c r="D5593" s="63"/>
      <c r="E5593" s="58"/>
      <c r="F5593" s="58"/>
      <c r="G5593" s="44"/>
      <c r="H5593" s="45"/>
      <c r="I5593" s="45"/>
      <c r="J5593" s="40" t="str">
        <f t="shared" si="533"/>
        <v/>
      </c>
      <c r="K5593" s="39" t="str">
        <f t="shared" si="535"/>
        <v/>
      </c>
      <c r="M5593" s="3"/>
      <c r="AB5593" s="17" t="str">
        <f t="shared" si="534"/>
        <v>-1</v>
      </c>
      <c r="AC5593" s="17">
        <f>IFERROR(INDEX(Factors!$C$59:$C$70,MATCH(AB5593,Factors!$B$59:$B$70,1),1),0)</f>
        <v>0</v>
      </c>
      <c r="AD5593" s="17">
        <f t="shared" si="536"/>
        <v>0</v>
      </c>
      <c r="AE5593" s="17">
        <f>IFERROR(INDEX(Factors!$B$6:$B$15,MATCH('INPUT - Census'!E5593,Factors!$C$6:$C$15,0),1),0)</f>
        <v>0</v>
      </c>
      <c r="AF5593" s="18">
        <f>IFERROR(INDEX(Factors!$B$16:$B$39,MATCH('INPUT - Census'!C5593,Factors!$C$16:$C$35,0),1),0)</f>
        <v>0</v>
      </c>
      <c r="AG5593" s="19">
        <f>IFERROR(INDEX(Factors!$B$40:$B$44,MATCH('INPUT - Census'!F5593,Factors!$C$40:$C$44,0),1),0)</f>
        <v>0</v>
      </c>
      <c r="AH5593" s="21" t="str">
        <f t="shared" si="538"/>
        <v/>
      </c>
      <c r="AI5593" s="1" t="str">
        <f>IFERROR(VLOOKUP(H5593,Factors!$C$45:$D$48,2,0),"")</f>
        <v/>
      </c>
      <c r="AJ5593" t="b">
        <f t="shared" si="537"/>
        <v>0</v>
      </c>
    </row>
    <row r="5594" spans="2:36" ht="14.4" x14ac:dyDescent="0.3">
      <c r="B5594" s="70"/>
      <c r="C5594" s="58"/>
      <c r="D5594" s="63"/>
      <c r="E5594" s="58"/>
      <c r="F5594" s="58"/>
      <c r="G5594" s="44"/>
      <c r="H5594" s="45"/>
      <c r="I5594" s="45"/>
      <c r="J5594" s="40" t="str">
        <f t="shared" si="533"/>
        <v/>
      </c>
      <c r="K5594" s="39" t="str">
        <f t="shared" si="535"/>
        <v/>
      </c>
      <c r="M5594" s="3"/>
      <c r="AB5594" s="17" t="str">
        <f t="shared" si="534"/>
        <v>-1</v>
      </c>
      <c r="AC5594" s="17">
        <f>IFERROR(INDEX(Factors!$C$59:$C$70,MATCH(AB5594,Factors!$B$59:$B$70,1),1),0)</f>
        <v>0</v>
      </c>
      <c r="AD5594" s="17">
        <f t="shared" si="536"/>
        <v>0</v>
      </c>
      <c r="AE5594" s="17">
        <f>IFERROR(INDEX(Factors!$B$6:$B$15,MATCH('INPUT - Census'!E5594,Factors!$C$6:$C$15,0),1),0)</f>
        <v>0</v>
      </c>
      <c r="AF5594" s="18">
        <f>IFERROR(INDEX(Factors!$B$16:$B$39,MATCH('INPUT - Census'!C5594,Factors!$C$16:$C$35,0),1),0)</f>
        <v>0</v>
      </c>
      <c r="AG5594" s="19">
        <f>IFERROR(INDEX(Factors!$B$40:$B$44,MATCH('INPUT - Census'!F5594,Factors!$C$40:$C$44,0),1),0)</f>
        <v>0</v>
      </c>
      <c r="AH5594" s="21" t="str">
        <f t="shared" si="538"/>
        <v/>
      </c>
      <c r="AI5594" s="1" t="str">
        <f>IFERROR(VLOOKUP(H5594,Factors!$C$45:$D$48,2,0),"")</f>
        <v/>
      </c>
      <c r="AJ5594" t="b">
        <f t="shared" si="537"/>
        <v>0</v>
      </c>
    </row>
    <row r="5595" spans="2:36" ht="14.4" x14ac:dyDescent="0.3">
      <c r="B5595" s="70"/>
      <c r="C5595" s="58"/>
      <c r="D5595" s="63"/>
      <c r="E5595" s="58"/>
      <c r="F5595" s="58"/>
      <c r="G5595" s="44"/>
      <c r="H5595" s="45"/>
      <c r="I5595" s="45"/>
      <c r="J5595" s="40" t="str">
        <f t="shared" si="533"/>
        <v/>
      </c>
      <c r="K5595" s="39" t="str">
        <f t="shared" si="535"/>
        <v/>
      </c>
      <c r="M5595" s="3"/>
      <c r="AB5595" s="17" t="str">
        <f t="shared" si="534"/>
        <v>-1</v>
      </c>
      <c r="AC5595" s="17">
        <f>IFERROR(INDEX(Factors!$C$59:$C$70,MATCH(AB5595,Factors!$B$59:$B$70,1),1),0)</f>
        <v>0</v>
      </c>
      <c r="AD5595" s="17">
        <f t="shared" si="536"/>
        <v>0</v>
      </c>
      <c r="AE5595" s="17">
        <f>IFERROR(INDEX(Factors!$B$6:$B$15,MATCH('INPUT - Census'!E5595,Factors!$C$6:$C$15,0),1),0)</f>
        <v>0</v>
      </c>
      <c r="AF5595" s="18">
        <f>IFERROR(INDEX(Factors!$B$16:$B$39,MATCH('INPUT - Census'!C5595,Factors!$C$16:$C$35,0),1),0)</f>
        <v>0</v>
      </c>
      <c r="AG5595" s="19">
        <f>IFERROR(INDEX(Factors!$B$40:$B$44,MATCH('INPUT - Census'!F5595,Factors!$C$40:$C$44,0),1),0)</f>
        <v>0</v>
      </c>
      <c r="AH5595" s="21" t="str">
        <f t="shared" si="538"/>
        <v/>
      </c>
      <c r="AI5595" s="1" t="str">
        <f>IFERROR(VLOOKUP(H5595,Factors!$C$45:$D$48,2,0),"")</f>
        <v/>
      </c>
      <c r="AJ5595" t="b">
        <f t="shared" si="537"/>
        <v>0</v>
      </c>
    </row>
    <row r="5596" spans="2:36" ht="14.4" x14ac:dyDescent="0.3">
      <c r="B5596" s="70"/>
      <c r="C5596" s="58"/>
      <c r="D5596" s="63"/>
      <c r="E5596" s="58"/>
      <c r="F5596" s="58"/>
      <c r="G5596" s="44"/>
      <c r="H5596" s="45"/>
      <c r="I5596" s="45"/>
      <c r="J5596" s="40" t="str">
        <f t="shared" si="533"/>
        <v/>
      </c>
      <c r="K5596" s="39" t="str">
        <f t="shared" si="535"/>
        <v/>
      </c>
      <c r="M5596" s="3"/>
      <c r="AB5596" s="17" t="str">
        <f t="shared" si="534"/>
        <v>-1</v>
      </c>
      <c r="AC5596" s="17">
        <f>IFERROR(INDEX(Factors!$C$59:$C$70,MATCH(AB5596,Factors!$B$59:$B$70,1),1),0)</f>
        <v>0</v>
      </c>
      <c r="AD5596" s="17">
        <f t="shared" si="536"/>
        <v>0</v>
      </c>
      <c r="AE5596" s="17">
        <f>IFERROR(INDEX(Factors!$B$6:$B$15,MATCH('INPUT - Census'!E5596,Factors!$C$6:$C$15,0),1),0)</f>
        <v>0</v>
      </c>
      <c r="AF5596" s="18">
        <f>IFERROR(INDEX(Factors!$B$16:$B$39,MATCH('INPUT - Census'!C5596,Factors!$C$16:$C$35,0),1),0)</f>
        <v>0</v>
      </c>
      <c r="AG5596" s="19">
        <f>IFERROR(INDEX(Factors!$B$40:$B$44,MATCH('INPUT - Census'!F5596,Factors!$C$40:$C$44,0),1),0)</f>
        <v>0</v>
      </c>
      <c r="AH5596" s="21" t="str">
        <f t="shared" si="538"/>
        <v/>
      </c>
      <c r="AI5596" s="1" t="str">
        <f>IFERROR(VLOOKUP(H5596,Factors!$C$45:$D$48,2,0),"")</f>
        <v/>
      </c>
      <c r="AJ5596" t="b">
        <f t="shared" si="537"/>
        <v>0</v>
      </c>
    </row>
    <row r="5597" spans="2:36" ht="14.4" x14ac:dyDescent="0.3">
      <c r="B5597" s="70"/>
      <c r="C5597" s="58"/>
      <c r="D5597" s="63"/>
      <c r="E5597" s="58"/>
      <c r="F5597" s="58"/>
      <c r="G5597" s="44"/>
      <c r="H5597" s="45"/>
      <c r="I5597" s="45"/>
      <c r="J5597" s="40" t="str">
        <f t="shared" si="533"/>
        <v/>
      </c>
      <c r="K5597" s="39" t="str">
        <f t="shared" si="535"/>
        <v/>
      </c>
      <c r="M5597" s="3"/>
      <c r="AB5597" s="17" t="str">
        <f t="shared" si="534"/>
        <v>-1</v>
      </c>
      <c r="AC5597" s="17">
        <f>IFERROR(INDEX(Factors!$C$59:$C$70,MATCH(AB5597,Factors!$B$59:$B$70,1),1),0)</f>
        <v>0</v>
      </c>
      <c r="AD5597" s="17">
        <f t="shared" si="536"/>
        <v>0</v>
      </c>
      <c r="AE5597" s="17">
        <f>IFERROR(INDEX(Factors!$B$6:$B$15,MATCH('INPUT - Census'!E5597,Factors!$C$6:$C$15,0),1),0)</f>
        <v>0</v>
      </c>
      <c r="AF5597" s="18">
        <f>IFERROR(INDEX(Factors!$B$16:$B$39,MATCH('INPUT - Census'!C5597,Factors!$C$16:$C$35,0),1),0)</f>
        <v>0</v>
      </c>
      <c r="AG5597" s="19">
        <f>IFERROR(INDEX(Factors!$B$40:$B$44,MATCH('INPUT - Census'!F5597,Factors!$C$40:$C$44,0),1),0)</f>
        <v>0</v>
      </c>
      <c r="AH5597" s="21" t="str">
        <f t="shared" si="538"/>
        <v/>
      </c>
      <c r="AI5597" s="1" t="str">
        <f>IFERROR(VLOOKUP(H5597,Factors!$C$45:$D$48,2,0),"")</f>
        <v/>
      </c>
      <c r="AJ5597" t="b">
        <f t="shared" si="537"/>
        <v>0</v>
      </c>
    </row>
    <row r="5598" spans="2:36" ht="14.4" x14ac:dyDescent="0.3">
      <c r="B5598" s="70"/>
      <c r="C5598" s="58"/>
      <c r="D5598" s="63"/>
      <c r="E5598" s="58"/>
      <c r="F5598" s="58"/>
      <c r="G5598" s="44"/>
      <c r="H5598" s="45"/>
      <c r="I5598" s="45"/>
      <c r="J5598" s="40" t="str">
        <f t="shared" si="533"/>
        <v/>
      </c>
      <c r="K5598" s="39" t="str">
        <f t="shared" si="535"/>
        <v/>
      </c>
      <c r="M5598" s="3"/>
      <c r="AB5598" s="17" t="str">
        <f t="shared" si="534"/>
        <v>-1</v>
      </c>
      <c r="AC5598" s="17">
        <f>IFERROR(INDEX(Factors!$C$59:$C$70,MATCH(AB5598,Factors!$B$59:$B$70,1),1),0)</f>
        <v>0</v>
      </c>
      <c r="AD5598" s="17">
        <f t="shared" si="536"/>
        <v>0</v>
      </c>
      <c r="AE5598" s="17">
        <f>IFERROR(INDEX(Factors!$B$6:$B$15,MATCH('INPUT - Census'!E5598,Factors!$C$6:$C$15,0),1),0)</f>
        <v>0</v>
      </c>
      <c r="AF5598" s="18">
        <f>IFERROR(INDEX(Factors!$B$16:$B$39,MATCH('INPUT - Census'!C5598,Factors!$C$16:$C$35,0),1),0)</f>
        <v>0</v>
      </c>
      <c r="AG5598" s="19">
        <f>IFERROR(INDEX(Factors!$B$40:$B$44,MATCH('INPUT - Census'!F5598,Factors!$C$40:$C$44,0),1),0)</f>
        <v>0</v>
      </c>
      <c r="AH5598" s="21" t="str">
        <f t="shared" si="538"/>
        <v/>
      </c>
      <c r="AI5598" s="1" t="str">
        <f>IFERROR(VLOOKUP(H5598,Factors!$C$45:$D$48,2,0),"")</f>
        <v/>
      </c>
      <c r="AJ5598" t="b">
        <f t="shared" si="537"/>
        <v>0</v>
      </c>
    </row>
    <row r="5599" spans="2:36" ht="14.4" x14ac:dyDescent="0.3">
      <c r="B5599" s="70"/>
      <c r="C5599" s="58"/>
      <c r="D5599" s="63"/>
      <c r="E5599" s="58"/>
      <c r="F5599" s="58"/>
      <c r="G5599" s="44"/>
      <c r="H5599" s="45"/>
      <c r="I5599" s="45"/>
      <c r="J5599" s="40" t="str">
        <f t="shared" si="533"/>
        <v/>
      </c>
      <c r="K5599" s="39" t="str">
        <f t="shared" si="535"/>
        <v/>
      </c>
      <c r="M5599" s="3"/>
      <c r="AB5599" s="17" t="str">
        <f t="shared" si="534"/>
        <v>-1</v>
      </c>
      <c r="AC5599" s="17">
        <f>IFERROR(INDEX(Factors!$C$59:$C$70,MATCH(AB5599,Factors!$B$59:$B$70,1),1),0)</f>
        <v>0</v>
      </c>
      <c r="AD5599" s="17">
        <f t="shared" si="536"/>
        <v>0</v>
      </c>
      <c r="AE5599" s="17">
        <f>IFERROR(INDEX(Factors!$B$6:$B$15,MATCH('INPUT - Census'!E5599,Factors!$C$6:$C$15,0),1),0)</f>
        <v>0</v>
      </c>
      <c r="AF5599" s="18">
        <f>IFERROR(INDEX(Factors!$B$16:$B$39,MATCH('INPUT - Census'!C5599,Factors!$C$16:$C$35,0),1),0)</f>
        <v>0</v>
      </c>
      <c r="AG5599" s="19">
        <f>IFERROR(INDEX(Factors!$B$40:$B$44,MATCH('INPUT - Census'!F5599,Factors!$C$40:$C$44,0),1),0)</f>
        <v>0</v>
      </c>
      <c r="AH5599" s="21" t="str">
        <f t="shared" si="538"/>
        <v/>
      </c>
      <c r="AI5599" s="1" t="str">
        <f>IFERROR(VLOOKUP(H5599,Factors!$C$45:$D$48,2,0),"")</f>
        <v/>
      </c>
      <c r="AJ5599" t="b">
        <f t="shared" si="537"/>
        <v>0</v>
      </c>
    </row>
    <row r="5600" spans="2:36" ht="14.4" x14ac:dyDescent="0.3">
      <c r="B5600" s="70"/>
      <c r="C5600" s="58"/>
      <c r="D5600" s="63"/>
      <c r="E5600" s="58"/>
      <c r="F5600" s="58"/>
      <c r="G5600" s="44"/>
      <c r="H5600" s="45"/>
      <c r="I5600" s="45"/>
      <c r="J5600" s="40" t="str">
        <f t="shared" si="533"/>
        <v/>
      </c>
      <c r="K5600" s="39" t="str">
        <f t="shared" si="535"/>
        <v/>
      </c>
      <c r="M5600" s="3"/>
      <c r="AB5600" s="17" t="str">
        <f t="shared" si="534"/>
        <v>-1</v>
      </c>
      <c r="AC5600" s="17">
        <f>IFERROR(INDEX(Factors!$C$59:$C$70,MATCH(AB5600,Factors!$B$59:$B$70,1),1),0)</f>
        <v>0</v>
      </c>
      <c r="AD5600" s="17">
        <f t="shared" si="536"/>
        <v>0</v>
      </c>
      <c r="AE5600" s="17">
        <f>IFERROR(INDEX(Factors!$B$6:$B$15,MATCH('INPUT - Census'!E5600,Factors!$C$6:$C$15,0),1),0)</f>
        <v>0</v>
      </c>
      <c r="AF5600" s="18">
        <f>IFERROR(INDEX(Factors!$B$16:$B$39,MATCH('INPUT - Census'!C5600,Factors!$C$16:$C$35,0),1),0)</f>
        <v>0</v>
      </c>
      <c r="AG5600" s="19">
        <f>IFERROR(INDEX(Factors!$B$40:$B$44,MATCH('INPUT - Census'!F5600,Factors!$C$40:$C$44,0),1),0)</f>
        <v>0</v>
      </c>
      <c r="AH5600" s="21" t="str">
        <f t="shared" si="538"/>
        <v/>
      </c>
      <c r="AI5600" s="1" t="str">
        <f>IFERROR(VLOOKUP(H5600,Factors!$C$45:$D$48,2,0),"")</f>
        <v/>
      </c>
      <c r="AJ5600" t="b">
        <f t="shared" si="537"/>
        <v>0</v>
      </c>
    </row>
    <row r="5601" spans="2:36" ht="14.4" x14ac:dyDescent="0.3">
      <c r="B5601" s="70"/>
      <c r="C5601" s="58"/>
      <c r="D5601" s="63"/>
      <c r="E5601" s="58"/>
      <c r="F5601" s="58"/>
      <c r="G5601" s="44"/>
      <c r="H5601" s="45"/>
      <c r="I5601" s="45"/>
      <c r="J5601" s="40" t="str">
        <f t="shared" si="533"/>
        <v/>
      </c>
      <c r="K5601" s="39" t="str">
        <f t="shared" si="535"/>
        <v/>
      </c>
      <c r="M5601" s="3"/>
      <c r="AB5601" s="17" t="str">
        <f t="shared" si="534"/>
        <v>-1</v>
      </c>
      <c r="AC5601" s="17">
        <f>IFERROR(INDEX(Factors!$C$59:$C$70,MATCH(AB5601,Factors!$B$59:$B$70,1),1),0)</f>
        <v>0</v>
      </c>
      <c r="AD5601" s="17">
        <f t="shared" si="536"/>
        <v>0</v>
      </c>
      <c r="AE5601" s="17">
        <f>IFERROR(INDEX(Factors!$B$6:$B$15,MATCH('INPUT - Census'!E5601,Factors!$C$6:$C$15,0),1),0)</f>
        <v>0</v>
      </c>
      <c r="AF5601" s="18">
        <f>IFERROR(INDEX(Factors!$B$16:$B$39,MATCH('INPUT - Census'!C5601,Factors!$C$16:$C$35,0),1),0)</f>
        <v>0</v>
      </c>
      <c r="AG5601" s="19">
        <f>IFERROR(INDEX(Factors!$B$40:$B$44,MATCH('INPUT - Census'!F5601,Factors!$C$40:$C$44,0),1),0)</f>
        <v>0</v>
      </c>
      <c r="AH5601" s="21" t="str">
        <f t="shared" si="538"/>
        <v/>
      </c>
      <c r="AI5601" s="1" t="str">
        <f>IFERROR(VLOOKUP(H5601,Factors!$C$45:$D$48,2,0),"")</f>
        <v/>
      </c>
      <c r="AJ5601" t="b">
        <f t="shared" si="537"/>
        <v>0</v>
      </c>
    </row>
    <row r="5602" spans="2:36" ht="14.4" x14ac:dyDescent="0.3">
      <c r="B5602" s="70"/>
      <c r="C5602" s="58"/>
      <c r="D5602" s="63"/>
      <c r="E5602" s="58"/>
      <c r="F5602" s="58"/>
      <c r="G5602" s="44"/>
      <c r="H5602" s="45"/>
      <c r="I5602" s="45"/>
      <c r="J5602" s="40" t="str">
        <f t="shared" si="533"/>
        <v/>
      </c>
      <c r="K5602" s="39" t="str">
        <f t="shared" si="535"/>
        <v/>
      </c>
      <c r="M5602" s="3"/>
      <c r="AB5602" s="17" t="str">
        <f t="shared" si="534"/>
        <v>-1</v>
      </c>
      <c r="AC5602" s="17">
        <f>IFERROR(INDEX(Factors!$C$59:$C$70,MATCH(AB5602,Factors!$B$59:$B$70,1),1),0)</f>
        <v>0</v>
      </c>
      <c r="AD5602" s="17">
        <f t="shared" si="536"/>
        <v>0</v>
      </c>
      <c r="AE5602" s="17">
        <f>IFERROR(INDEX(Factors!$B$6:$B$15,MATCH('INPUT - Census'!E5602,Factors!$C$6:$C$15,0),1),0)</f>
        <v>0</v>
      </c>
      <c r="AF5602" s="18">
        <f>IFERROR(INDEX(Factors!$B$16:$B$39,MATCH('INPUT - Census'!C5602,Factors!$C$16:$C$35,0),1),0)</f>
        <v>0</v>
      </c>
      <c r="AG5602" s="19">
        <f>IFERROR(INDEX(Factors!$B$40:$B$44,MATCH('INPUT - Census'!F5602,Factors!$C$40:$C$44,0),1),0)</f>
        <v>0</v>
      </c>
      <c r="AH5602" s="21" t="str">
        <f t="shared" si="538"/>
        <v/>
      </c>
      <c r="AI5602" s="1" t="str">
        <f>IFERROR(VLOOKUP(H5602,Factors!$C$45:$D$48,2,0),"")</f>
        <v/>
      </c>
      <c r="AJ5602" t="b">
        <f t="shared" si="537"/>
        <v>0</v>
      </c>
    </row>
    <row r="5603" spans="2:36" ht="14.4" x14ac:dyDescent="0.3">
      <c r="B5603" s="70"/>
      <c r="C5603" s="58"/>
      <c r="D5603" s="63"/>
      <c r="E5603" s="58"/>
      <c r="F5603" s="58"/>
      <c r="G5603" s="44"/>
      <c r="H5603" s="45"/>
      <c r="I5603" s="45"/>
      <c r="J5603" s="40" t="str">
        <f t="shared" si="533"/>
        <v/>
      </c>
      <c r="K5603" s="39" t="str">
        <f t="shared" si="535"/>
        <v/>
      </c>
      <c r="M5603" s="3"/>
      <c r="AB5603" s="17" t="str">
        <f t="shared" si="534"/>
        <v>-1</v>
      </c>
      <c r="AC5603" s="17">
        <f>IFERROR(INDEX(Factors!$C$59:$C$70,MATCH(AB5603,Factors!$B$59:$B$70,1),1),0)</f>
        <v>0</v>
      </c>
      <c r="AD5603" s="17">
        <f t="shared" si="536"/>
        <v>0</v>
      </c>
      <c r="AE5603" s="17">
        <f>IFERROR(INDEX(Factors!$B$6:$B$15,MATCH('INPUT - Census'!E5603,Factors!$C$6:$C$15,0),1),0)</f>
        <v>0</v>
      </c>
      <c r="AF5603" s="18">
        <f>IFERROR(INDEX(Factors!$B$16:$B$39,MATCH('INPUT - Census'!C5603,Factors!$C$16:$C$35,0),1),0)</f>
        <v>0</v>
      </c>
      <c r="AG5603" s="19">
        <f>IFERROR(INDEX(Factors!$B$40:$B$44,MATCH('INPUT - Census'!F5603,Factors!$C$40:$C$44,0),1),0)</f>
        <v>0</v>
      </c>
      <c r="AH5603" s="21" t="str">
        <f t="shared" si="538"/>
        <v/>
      </c>
      <c r="AI5603" s="1" t="str">
        <f>IFERROR(VLOOKUP(H5603,Factors!$C$45:$D$48,2,0),"")</f>
        <v/>
      </c>
      <c r="AJ5603" t="b">
        <f t="shared" si="537"/>
        <v>0</v>
      </c>
    </row>
    <row r="5604" spans="2:36" ht="14.4" x14ac:dyDescent="0.3">
      <c r="B5604" s="70"/>
      <c r="C5604" s="58"/>
      <c r="D5604" s="63"/>
      <c r="E5604" s="58"/>
      <c r="F5604" s="58"/>
      <c r="G5604" s="44"/>
      <c r="H5604" s="45"/>
      <c r="I5604" s="45"/>
      <c r="J5604" s="40" t="str">
        <f t="shared" si="533"/>
        <v/>
      </c>
      <c r="K5604" s="39" t="str">
        <f t="shared" si="535"/>
        <v/>
      </c>
      <c r="M5604" s="3"/>
      <c r="AB5604" s="17" t="str">
        <f t="shared" si="534"/>
        <v>-1</v>
      </c>
      <c r="AC5604" s="17">
        <f>IFERROR(INDEX(Factors!$C$59:$C$70,MATCH(AB5604,Factors!$B$59:$B$70,1),1),0)</f>
        <v>0</v>
      </c>
      <c r="AD5604" s="17">
        <f t="shared" si="536"/>
        <v>0</v>
      </c>
      <c r="AE5604" s="17">
        <f>IFERROR(INDEX(Factors!$B$6:$B$15,MATCH('INPUT - Census'!E5604,Factors!$C$6:$C$15,0),1),0)</f>
        <v>0</v>
      </c>
      <c r="AF5604" s="18">
        <f>IFERROR(INDEX(Factors!$B$16:$B$39,MATCH('INPUT - Census'!C5604,Factors!$C$16:$C$35,0),1),0)</f>
        <v>0</v>
      </c>
      <c r="AG5604" s="19">
        <f>IFERROR(INDEX(Factors!$B$40:$B$44,MATCH('INPUT - Census'!F5604,Factors!$C$40:$C$44,0),1),0)</f>
        <v>0</v>
      </c>
      <c r="AH5604" s="21" t="str">
        <f t="shared" si="538"/>
        <v/>
      </c>
      <c r="AI5604" s="1" t="str">
        <f>IFERROR(VLOOKUP(H5604,Factors!$C$45:$D$48,2,0),"")</f>
        <v/>
      </c>
      <c r="AJ5604" t="b">
        <f t="shared" si="537"/>
        <v>0</v>
      </c>
    </row>
    <row r="5605" spans="2:36" ht="14.4" x14ac:dyDescent="0.3">
      <c r="B5605" s="70"/>
      <c r="C5605" s="58"/>
      <c r="D5605" s="63"/>
      <c r="E5605" s="58"/>
      <c r="F5605" s="58"/>
      <c r="G5605" s="44"/>
      <c r="H5605" s="45"/>
      <c r="I5605" s="45"/>
      <c r="J5605" s="40" t="str">
        <f t="shared" si="533"/>
        <v/>
      </c>
      <c r="K5605" s="39" t="str">
        <f t="shared" si="535"/>
        <v/>
      </c>
      <c r="M5605" s="3"/>
      <c r="AB5605" s="17" t="str">
        <f t="shared" si="534"/>
        <v>-1</v>
      </c>
      <c r="AC5605" s="17">
        <f>IFERROR(INDEX(Factors!$C$59:$C$70,MATCH(AB5605,Factors!$B$59:$B$70,1),1),0)</f>
        <v>0</v>
      </c>
      <c r="AD5605" s="17">
        <f t="shared" si="536"/>
        <v>0</v>
      </c>
      <c r="AE5605" s="17">
        <f>IFERROR(INDEX(Factors!$B$6:$B$15,MATCH('INPUT - Census'!E5605,Factors!$C$6:$C$15,0),1),0)</f>
        <v>0</v>
      </c>
      <c r="AF5605" s="18">
        <f>IFERROR(INDEX(Factors!$B$16:$B$39,MATCH('INPUT - Census'!C5605,Factors!$C$16:$C$35,0),1),0)</f>
        <v>0</v>
      </c>
      <c r="AG5605" s="19">
        <f>IFERROR(INDEX(Factors!$B$40:$B$44,MATCH('INPUT - Census'!F5605,Factors!$C$40:$C$44,0),1),0)</f>
        <v>0</v>
      </c>
      <c r="AH5605" s="21" t="str">
        <f t="shared" si="538"/>
        <v/>
      </c>
      <c r="AI5605" s="1" t="str">
        <f>IFERROR(VLOOKUP(H5605,Factors!$C$45:$D$48,2,0),"")</f>
        <v/>
      </c>
      <c r="AJ5605" t="b">
        <f t="shared" si="537"/>
        <v>0</v>
      </c>
    </row>
    <row r="5606" spans="2:36" ht="14.4" x14ac:dyDescent="0.3">
      <c r="B5606" s="70"/>
      <c r="C5606" s="58"/>
      <c r="D5606" s="63"/>
      <c r="E5606" s="58"/>
      <c r="F5606" s="58"/>
      <c r="G5606" s="44"/>
      <c r="H5606" s="45"/>
      <c r="I5606" s="45"/>
      <c r="J5606" s="40" t="str">
        <f t="shared" si="533"/>
        <v/>
      </c>
      <c r="K5606" s="39" t="str">
        <f t="shared" si="535"/>
        <v/>
      </c>
      <c r="M5606" s="3"/>
      <c r="AB5606" s="17" t="str">
        <f t="shared" si="534"/>
        <v>-1</v>
      </c>
      <c r="AC5606" s="17">
        <f>IFERROR(INDEX(Factors!$C$59:$C$70,MATCH(AB5606,Factors!$B$59:$B$70,1),1),0)</f>
        <v>0</v>
      </c>
      <c r="AD5606" s="17">
        <f t="shared" si="536"/>
        <v>0</v>
      </c>
      <c r="AE5606" s="17">
        <f>IFERROR(INDEX(Factors!$B$6:$B$15,MATCH('INPUT - Census'!E5606,Factors!$C$6:$C$15,0),1),0)</f>
        <v>0</v>
      </c>
      <c r="AF5606" s="18">
        <f>IFERROR(INDEX(Factors!$B$16:$B$39,MATCH('INPUT - Census'!C5606,Factors!$C$16:$C$35,0),1),0)</f>
        <v>0</v>
      </c>
      <c r="AG5606" s="19">
        <f>IFERROR(INDEX(Factors!$B$40:$B$44,MATCH('INPUT - Census'!F5606,Factors!$C$40:$C$44,0),1),0)</f>
        <v>0</v>
      </c>
      <c r="AH5606" s="21" t="str">
        <f t="shared" si="538"/>
        <v/>
      </c>
      <c r="AI5606" s="1" t="str">
        <f>IFERROR(VLOOKUP(H5606,Factors!$C$45:$D$48,2,0),"")</f>
        <v/>
      </c>
      <c r="AJ5606" t="b">
        <f t="shared" si="537"/>
        <v>0</v>
      </c>
    </row>
    <row r="5607" spans="2:36" ht="14.4" x14ac:dyDescent="0.3">
      <c r="B5607" s="70"/>
      <c r="C5607" s="58"/>
      <c r="D5607" s="63"/>
      <c r="E5607" s="58"/>
      <c r="F5607" s="58"/>
      <c r="G5607" s="44"/>
      <c r="H5607" s="45"/>
      <c r="I5607" s="45"/>
      <c r="J5607" s="40" t="str">
        <f t="shared" si="533"/>
        <v/>
      </c>
      <c r="K5607" s="39" t="str">
        <f t="shared" si="535"/>
        <v/>
      </c>
      <c r="M5607" s="3"/>
      <c r="AB5607" s="17" t="str">
        <f t="shared" si="534"/>
        <v>-1</v>
      </c>
      <c r="AC5607" s="17">
        <f>IFERROR(INDEX(Factors!$C$59:$C$70,MATCH(AB5607,Factors!$B$59:$B$70,1),1),0)</f>
        <v>0</v>
      </c>
      <c r="AD5607" s="17">
        <f t="shared" si="536"/>
        <v>0</v>
      </c>
      <c r="AE5607" s="17">
        <f>IFERROR(INDEX(Factors!$B$6:$B$15,MATCH('INPUT - Census'!E5607,Factors!$C$6:$C$15,0),1),0)</f>
        <v>0</v>
      </c>
      <c r="AF5607" s="18">
        <f>IFERROR(INDEX(Factors!$B$16:$B$39,MATCH('INPUT - Census'!C5607,Factors!$C$16:$C$35,0),1),0)</f>
        <v>0</v>
      </c>
      <c r="AG5607" s="19">
        <f>IFERROR(INDEX(Factors!$B$40:$B$44,MATCH('INPUT - Census'!F5607,Factors!$C$40:$C$44,0),1),0)</f>
        <v>0</v>
      </c>
      <c r="AH5607" s="21" t="str">
        <f t="shared" si="538"/>
        <v/>
      </c>
      <c r="AI5607" s="1" t="str">
        <f>IFERROR(VLOOKUP(H5607,Factors!$C$45:$D$48,2,0),"")</f>
        <v/>
      </c>
      <c r="AJ5607" t="b">
        <f t="shared" si="537"/>
        <v>0</v>
      </c>
    </row>
    <row r="5608" spans="2:36" ht="14.4" x14ac:dyDescent="0.3">
      <c r="B5608" s="70"/>
      <c r="C5608" s="58"/>
      <c r="D5608" s="63"/>
      <c r="E5608" s="58"/>
      <c r="F5608" s="58"/>
      <c r="G5608" s="44"/>
      <c r="H5608" s="45"/>
      <c r="I5608" s="45"/>
      <c r="J5608" s="40" t="str">
        <f t="shared" si="533"/>
        <v/>
      </c>
      <c r="K5608" s="39" t="str">
        <f t="shared" si="535"/>
        <v/>
      </c>
      <c r="M5608" s="3"/>
      <c r="AB5608" s="17" t="str">
        <f t="shared" si="534"/>
        <v>-1</v>
      </c>
      <c r="AC5608" s="17">
        <f>IFERROR(INDEX(Factors!$C$59:$C$70,MATCH(AB5608,Factors!$B$59:$B$70,1),1),0)</f>
        <v>0</v>
      </c>
      <c r="AD5608" s="17">
        <f t="shared" si="536"/>
        <v>0</v>
      </c>
      <c r="AE5608" s="17">
        <f>IFERROR(INDEX(Factors!$B$6:$B$15,MATCH('INPUT - Census'!E5608,Factors!$C$6:$C$15,0),1),0)</f>
        <v>0</v>
      </c>
      <c r="AF5608" s="18">
        <f>IFERROR(INDEX(Factors!$B$16:$B$39,MATCH('INPUT - Census'!C5608,Factors!$C$16:$C$35,0),1),0)</f>
        <v>0</v>
      </c>
      <c r="AG5608" s="19">
        <f>IFERROR(INDEX(Factors!$B$40:$B$44,MATCH('INPUT - Census'!F5608,Factors!$C$40:$C$44,0),1),0)</f>
        <v>0</v>
      </c>
      <c r="AH5608" s="21" t="str">
        <f t="shared" si="538"/>
        <v/>
      </c>
      <c r="AI5608" s="1" t="str">
        <f>IFERROR(VLOOKUP(H5608,Factors!$C$45:$D$48,2,0),"")</f>
        <v/>
      </c>
      <c r="AJ5608" t="b">
        <f t="shared" si="537"/>
        <v>0</v>
      </c>
    </row>
    <row r="5609" spans="2:36" ht="14.4" x14ac:dyDescent="0.3">
      <c r="B5609" s="70"/>
      <c r="C5609" s="58"/>
      <c r="D5609" s="63"/>
      <c r="E5609" s="58"/>
      <c r="F5609" s="58"/>
      <c r="G5609" s="44"/>
      <c r="H5609" s="45"/>
      <c r="I5609" s="45"/>
      <c r="J5609" s="40" t="str">
        <f t="shared" si="533"/>
        <v/>
      </c>
      <c r="K5609" s="39" t="str">
        <f t="shared" si="535"/>
        <v/>
      </c>
      <c r="M5609" s="3"/>
      <c r="AB5609" s="17" t="str">
        <f t="shared" si="534"/>
        <v>-1</v>
      </c>
      <c r="AC5609" s="17">
        <f>IFERROR(INDEX(Factors!$C$59:$C$70,MATCH(AB5609,Factors!$B$59:$B$70,1),1),0)</f>
        <v>0</v>
      </c>
      <c r="AD5609" s="17">
        <f t="shared" si="536"/>
        <v>0</v>
      </c>
      <c r="AE5609" s="17">
        <f>IFERROR(INDEX(Factors!$B$6:$B$15,MATCH('INPUT - Census'!E5609,Factors!$C$6:$C$15,0),1),0)</f>
        <v>0</v>
      </c>
      <c r="AF5609" s="18">
        <f>IFERROR(INDEX(Factors!$B$16:$B$39,MATCH('INPUT - Census'!C5609,Factors!$C$16:$C$35,0),1),0)</f>
        <v>0</v>
      </c>
      <c r="AG5609" s="19">
        <f>IFERROR(INDEX(Factors!$B$40:$B$44,MATCH('INPUT - Census'!F5609,Factors!$C$40:$C$44,0),1),0)</f>
        <v>0</v>
      </c>
      <c r="AH5609" s="21" t="str">
        <f t="shared" si="538"/>
        <v/>
      </c>
      <c r="AI5609" s="1" t="str">
        <f>IFERROR(VLOOKUP(H5609,Factors!$C$45:$D$48,2,0),"")</f>
        <v/>
      </c>
      <c r="AJ5609" t="b">
        <f t="shared" si="537"/>
        <v>0</v>
      </c>
    </row>
    <row r="5610" spans="2:36" ht="14.4" x14ac:dyDescent="0.3">
      <c r="B5610" s="70"/>
      <c r="C5610" s="58"/>
      <c r="D5610" s="63"/>
      <c r="E5610" s="58"/>
      <c r="F5610" s="58"/>
      <c r="G5610" s="44"/>
      <c r="H5610" s="45"/>
      <c r="I5610" s="45"/>
      <c r="J5610" s="40" t="str">
        <f t="shared" si="533"/>
        <v/>
      </c>
      <c r="K5610" s="39" t="str">
        <f t="shared" si="535"/>
        <v/>
      </c>
      <c r="M5610" s="3"/>
      <c r="AB5610" s="17" t="str">
        <f t="shared" si="534"/>
        <v>-1</v>
      </c>
      <c r="AC5610" s="17">
        <f>IFERROR(INDEX(Factors!$C$59:$C$70,MATCH(AB5610,Factors!$B$59:$B$70,1),1),0)</f>
        <v>0</v>
      </c>
      <c r="AD5610" s="17">
        <f t="shared" si="536"/>
        <v>0</v>
      </c>
      <c r="AE5610" s="17">
        <f>IFERROR(INDEX(Factors!$B$6:$B$15,MATCH('INPUT - Census'!E5610,Factors!$C$6:$C$15,0),1),0)</f>
        <v>0</v>
      </c>
      <c r="AF5610" s="18">
        <f>IFERROR(INDEX(Factors!$B$16:$B$39,MATCH('INPUT - Census'!C5610,Factors!$C$16:$C$35,0),1),0)</f>
        <v>0</v>
      </c>
      <c r="AG5610" s="19">
        <f>IFERROR(INDEX(Factors!$B$40:$B$44,MATCH('INPUT - Census'!F5610,Factors!$C$40:$C$44,0),1),0)</f>
        <v>0</v>
      </c>
      <c r="AH5610" s="21" t="str">
        <f t="shared" si="538"/>
        <v/>
      </c>
      <c r="AI5610" s="1" t="str">
        <f>IFERROR(VLOOKUP(H5610,Factors!$C$45:$D$48,2,0),"")</f>
        <v/>
      </c>
      <c r="AJ5610" t="b">
        <f t="shared" si="537"/>
        <v>0</v>
      </c>
    </row>
    <row r="5611" spans="2:36" ht="14.4" x14ac:dyDescent="0.3">
      <c r="B5611" s="70"/>
      <c r="C5611" s="58"/>
      <c r="D5611" s="63"/>
      <c r="E5611" s="58"/>
      <c r="F5611" s="58"/>
      <c r="G5611" s="44"/>
      <c r="H5611" s="45"/>
      <c r="I5611" s="45"/>
      <c r="J5611" s="40" t="str">
        <f t="shared" si="533"/>
        <v/>
      </c>
      <c r="K5611" s="39" t="str">
        <f t="shared" si="535"/>
        <v/>
      </c>
      <c r="M5611" s="3"/>
      <c r="AB5611" s="17" t="str">
        <f t="shared" si="534"/>
        <v>-1</v>
      </c>
      <c r="AC5611" s="17">
        <f>IFERROR(INDEX(Factors!$C$59:$C$70,MATCH(AB5611,Factors!$B$59:$B$70,1),1),0)</f>
        <v>0</v>
      </c>
      <c r="AD5611" s="17">
        <f t="shared" si="536"/>
        <v>0</v>
      </c>
      <c r="AE5611" s="17">
        <f>IFERROR(INDEX(Factors!$B$6:$B$15,MATCH('INPUT - Census'!E5611,Factors!$C$6:$C$15,0),1),0)</f>
        <v>0</v>
      </c>
      <c r="AF5611" s="18">
        <f>IFERROR(INDEX(Factors!$B$16:$B$39,MATCH('INPUT - Census'!C5611,Factors!$C$16:$C$35,0),1),0)</f>
        <v>0</v>
      </c>
      <c r="AG5611" s="19">
        <f>IFERROR(INDEX(Factors!$B$40:$B$44,MATCH('INPUT - Census'!F5611,Factors!$C$40:$C$44,0),1),0)</f>
        <v>0</v>
      </c>
      <c r="AH5611" s="21" t="str">
        <f t="shared" si="538"/>
        <v/>
      </c>
      <c r="AI5611" s="1" t="str">
        <f>IFERROR(VLOOKUP(H5611,Factors!$C$45:$D$48,2,0),"")</f>
        <v/>
      </c>
      <c r="AJ5611" t="b">
        <f t="shared" si="537"/>
        <v>0</v>
      </c>
    </row>
    <row r="5612" spans="2:36" ht="14.4" x14ac:dyDescent="0.3">
      <c r="B5612" s="70"/>
      <c r="C5612" s="58"/>
      <c r="D5612" s="63"/>
      <c r="E5612" s="58"/>
      <c r="F5612" s="58"/>
      <c r="G5612" s="44"/>
      <c r="H5612" s="45"/>
      <c r="I5612" s="45"/>
      <c r="J5612" s="40" t="str">
        <f t="shared" si="533"/>
        <v/>
      </c>
      <c r="K5612" s="39" t="str">
        <f t="shared" si="535"/>
        <v/>
      </c>
      <c r="M5612" s="3"/>
      <c r="AB5612" s="17" t="str">
        <f t="shared" si="534"/>
        <v>-1</v>
      </c>
      <c r="AC5612" s="17">
        <f>IFERROR(INDEX(Factors!$C$59:$C$70,MATCH(AB5612,Factors!$B$59:$B$70,1),1),0)</f>
        <v>0</v>
      </c>
      <c r="AD5612" s="17">
        <f t="shared" si="536"/>
        <v>0</v>
      </c>
      <c r="AE5612" s="17">
        <f>IFERROR(INDEX(Factors!$B$6:$B$15,MATCH('INPUT - Census'!E5612,Factors!$C$6:$C$15,0),1),0)</f>
        <v>0</v>
      </c>
      <c r="AF5612" s="18">
        <f>IFERROR(INDEX(Factors!$B$16:$B$39,MATCH('INPUT - Census'!C5612,Factors!$C$16:$C$35,0),1),0)</f>
        <v>0</v>
      </c>
      <c r="AG5612" s="19">
        <f>IFERROR(INDEX(Factors!$B$40:$B$44,MATCH('INPUT - Census'!F5612,Factors!$C$40:$C$44,0),1),0)</f>
        <v>0</v>
      </c>
      <c r="AH5612" s="21" t="str">
        <f t="shared" si="538"/>
        <v/>
      </c>
      <c r="AI5612" s="1" t="str">
        <f>IFERROR(VLOOKUP(H5612,Factors!$C$45:$D$48,2,0),"")</f>
        <v/>
      </c>
      <c r="AJ5612" t="b">
        <f t="shared" si="537"/>
        <v>0</v>
      </c>
    </row>
    <row r="5613" spans="2:36" ht="14.4" x14ac:dyDescent="0.3">
      <c r="B5613" s="70"/>
      <c r="C5613" s="58"/>
      <c r="D5613" s="63"/>
      <c r="E5613" s="58"/>
      <c r="F5613" s="58"/>
      <c r="G5613" s="44"/>
      <c r="H5613" s="45"/>
      <c r="I5613" s="45"/>
      <c r="J5613" s="40" t="str">
        <f t="shared" si="533"/>
        <v/>
      </c>
      <c r="K5613" s="39" t="str">
        <f t="shared" si="535"/>
        <v/>
      </c>
      <c r="M5613" s="3"/>
      <c r="AB5613" s="17" t="str">
        <f t="shared" si="534"/>
        <v>-1</v>
      </c>
      <c r="AC5613" s="17">
        <f>IFERROR(INDEX(Factors!$C$59:$C$70,MATCH(AB5613,Factors!$B$59:$B$70,1),1),0)</f>
        <v>0</v>
      </c>
      <c r="AD5613" s="17">
        <f t="shared" si="536"/>
        <v>0</v>
      </c>
      <c r="AE5613" s="17">
        <f>IFERROR(INDEX(Factors!$B$6:$B$15,MATCH('INPUT - Census'!E5613,Factors!$C$6:$C$15,0),1),0)</f>
        <v>0</v>
      </c>
      <c r="AF5613" s="18">
        <f>IFERROR(INDEX(Factors!$B$16:$B$39,MATCH('INPUT - Census'!C5613,Factors!$C$16:$C$35,0),1),0)</f>
        <v>0</v>
      </c>
      <c r="AG5613" s="19">
        <f>IFERROR(INDEX(Factors!$B$40:$B$44,MATCH('INPUT - Census'!F5613,Factors!$C$40:$C$44,0),1),0)</f>
        <v>0</v>
      </c>
      <c r="AH5613" s="21" t="str">
        <f t="shared" si="538"/>
        <v/>
      </c>
      <c r="AI5613" s="1" t="str">
        <f>IFERROR(VLOOKUP(H5613,Factors!$C$45:$D$48,2,0),"")</f>
        <v/>
      </c>
      <c r="AJ5613" t="b">
        <f t="shared" si="537"/>
        <v>0</v>
      </c>
    </row>
    <row r="5614" spans="2:36" ht="14.4" x14ac:dyDescent="0.3">
      <c r="B5614" s="70"/>
      <c r="C5614" s="58"/>
      <c r="D5614" s="63"/>
      <c r="E5614" s="58"/>
      <c r="F5614" s="58"/>
      <c r="G5614" s="44"/>
      <c r="H5614" s="45"/>
      <c r="I5614" s="45"/>
      <c r="J5614" s="40" t="str">
        <f t="shared" si="533"/>
        <v/>
      </c>
      <c r="K5614" s="39" t="str">
        <f t="shared" si="535"/>
        <v/>
      </c>
      <c r="M5614" s="3"/>
      <c r="AB5614" s="17" t="str">
        <f t="shared" si="534"/>
        <v>-1</v>
      </c>
      <c r="AC5614" s="17">
        <f>IFERROR(INDEX(Factors!$C$59:$C$70,MATCH(AB5614,Factors!$B$59:$B$70,1),1),0)</f>
        <v>0</v>
      </c>
      <c r="AD5614" s="17">
        <f t="shared" si="536"/>
        <v>0</v>
      </c>
      <c r="AE5614" s="17">
        <f>IFERROR(INDEX(Factors!$B$6:$B$15,MATCH('INPUT - Census'!E5614,Factors!$C$6:$C$15,0),1),0)</f>
        <v>0</v>
      </c>
      <c r="AF5614" s="18">
        <f>IFERROR(INDEX(Factors!$B$16:$B$39,MATCH('INPUT - Census'!C5614,Factors!$C$16:$C$35,0),1),0)</f>
        <v>0</v>
      </c>
      <c r="AG5614" s="19">
        <f>IFERROR(INDEX(Factors!$B$40:$B$44,MATCH('INPUT - Census'!F5614,Factors!$C$40:$C$44,0),1),0)</f>
        <v>0</v>
      </c>
      <c r="AH5614" s="21" t="str">
        <f t="shared" si="538"/>
        <v/>
      </c>
      <c r="AI5614" s="1" t="str">
        <f>IFERROR(VLOOKUP(H5614,Factors!$C$45:$D$48,2,0),"")</f>
        <v/>
      </c>
      <c r="AJ5614" t="b">
        <f t="shared" si="537"/>
        <v>0</v>
      </c>
    </row>
    <row r="5615" spans="2:36" ht="14.4" x14ac:dyDescent="0.3">
      <c r="B5615" s="70"/>
      <c r="C5615" s="58"/>
      <c r="D5615" s="63"/>
      <c r="E5615" s="58"/>
      <c r="F5615" s="58"/>
      <c r="G5615" s="44"/>
      <c r="H5615" s="45"/>
      <c r="I5615" s="45"/>
      <c r="J5615" s="40" t="str">
        <f t="shared" si="533"/>
        <v/>
      </c>
      <c r="K5615" s="39" t="str">
        <f t="shared" si="535"/>
        <v/>
      </c>
      <c r="M5615" s="3"/>
      <c r="AB5615" s="17" t="str">
        <f t="shared" si="534"/>
        <v>-1</v>
      </c>
      <c r="AC5615" s="17">
        <f>IFERROR(INDEX(Factors!$C$59:$C$70,MATCH(AB5615,Factors!$B$59:$B$70,1),1),0)</f>
        <v>0</v>
      </c>
      <c r="AD5615" s="17">
        <f t="shared" si="536"/>
        <v>0</v>
      </c>
      <c r="AE5615" s="17">
        <f>IFERROR(INDEX(Factors!$B$6:$B$15,MATCH('INPUT - Census'!E5615,Factors!$C$6:$C$15,0),1),0)</f>
        <v>0</v>
      </c>
      <c r="AF5615" s="18">
        <f>IFERROR(INDEX(Factors!$B$16:$B$39,MATCH('INPUT - Census'!C5615,Factors!$C$16:$C$35,0),1),0)</f>
        <v>0</v>
      </c>
      <c r="AG5615" s="19">
        <f>IFERROR(INDEX(Factors!$B$40:$B$44,MATCH('INPUT - Census'!F5615,Factors!$C$40:$C$44,0),1),0)</f>
        <v>0</v>
      </c>
      <c r="AH5615" s="21" t="str">
        <f t="shared" si="538"/>
        <v/>
      </c>
      <c r="AI5615" s="1" t="str">
        <f>IFERROR(VLOOKUP(H5615,Factors!$C$45:$D$48,2,0),"")</f>
        <v/>
      </c>
      <c r="AJ5615" t="b">
        <f t="shared" si="537"/>
        <v>0</v>
      </c>
    </row>
    <row r="5616" spans="2:36" ht="14.4" x14ac:dyDescent="0.3">
      <c r="B5616" s="70"/>
      <c r="C5616" s="58"/>
      <c r="D5616" s="63"/>
      <c r="E5616" s="58"/>
      <c r="F5616" s="58"/>
      <c r="G5616" s="44"/>
      <c r="H5616" s="45"/>
      <c r="I5616" s="45"/>
      <c r="J5616" s="40" t="str">
        <f t="shared" si="533"/>
        <v/>
      </c>
      <c r="K5616" s="39" t="str">
        <f t="shared" si="535"/>
        <v/>
      </c>
      <c r="M5616" s="3"/>
      <c r="AB5616" s="17" t="str">
        <f t="shared" si="534"/>
        <v>-1</v>
      </c>
      <c r="AC5616" s="17">
        <f>IFERROR(INDEX(Factors!$C$59:$C$70,MATCH(AB5616,Factors!$B$59:$B$70,1),1),0)</f>
        <v>0</v>
      </c>
      <c r="AD5616" s="17">
        <f t="shared" si="536"/>
        <v>0</v>
      </c>
      <c r="AE5616" s="17">
        <f>IFERROR(INDEX(Factors!$B$6:$B$15,MATCH('INPUT - Census'!E5616,Factors!$C$6:$C$15,0),1),0)</f>
        <v>0</v>
      </c>
      <c r="AF5616" s="18">
        <f>IFERROR(INDEX(Factors!$B$16:$B$39,MATCH('INPUT - Census'!C5616,Factors!$C$16:$C$35,0),1),0)</f>
        <v>0</v>
      </c>
      <c r="AG5616" s="19">
        <f>IFERROR(INDEX(Factors!$B$40:$B$44,MATCH('INPUT - Census'!F5616,Factors!$C$40:$C$44,0),1),0)</f>
        <v>0</v>
      </c>
      <c r="AH5616" s="21" t="str">
        <f t="shared" si="538"/>
        <v/>
      </c>
      <c r="AI5616" s="1" t="str">
        <f>IFERROR(VLOOKUP(H5616,Factors!$C$45:$D$48,2,0),"")</f>
        <v/>
      </c>
      <c r="AJ5616" t="b">
        <f t="shared" si="537"/>
        <v>0</v>
      </c>
    </row>
    <row r="5617" spans="2:36" ht="14.4" x14ac:dyDescent="0.3">
      <c r="B5617" s="70"/>
      <c r="C5617" s="58"/>
      <c r="D5617" s="63"/>
      <c r="E5617" s="58"/>
      <c r="F5617" s="58"/>
      <c r="G5617" s="44"/>
      <c r="H5617" s="45"/>
      <c r="I5617" s="45"/>
      <c r="J5617" s="40" t="str">
        <f t="shared" si="533"/>
        <v/>
      </c>
      <c r="K5617" s="39" t="str">
        <f t="shared" si="535"/>
        <v/>
      </c>
      <c r="M5617" s="3"/>
      <c r="AB5617" s="17" t="str">
        <f t="shared" si="534"/>
        <v>-1</v>
      </c>
      <c r="AC5617" s="17">
        <f>IFERROR(INDEX(Factors!$C$59:$C$70,MATCH(AB5617,Factors!$B$59:$B$70,1),1),0)</f>
        <v>0</v>
      </c>
      <c r="AD5617" s="17">
        <f t="shared" si="536"/>
        <v>0</v>
      </c>
      <c r="AE5617" s="17">
        <f>IFERROR(INDEX(Factors!$B$6:$B$15,MATCH('INPUT - Census'!E5617,Factors!$C$6:$C$15,0),1),0)</f>
        <v>0</v>
      </c>
      <c r="AF5617" s="18">
        <f>IFERROR(INDEX(Factors!$B$16:$B$39,MATCH('INPUT - Census'!C5617,Factors!$C$16:$C$35,0),1),0)</f>
        <v>0</v>
      </c>
      <c r="AG5617" s="19">
        <f>IFERROR(INDEX(Factors!$B$40:$B$44,MATCH('INPUT - Census'!F5617,Factors!$C$40:$C$44,0),1),0)</f>
        <v>0</v>
      </c>
      <c r="AH5617" s="21" t="str">
        <f t="shared" si="538"/>
        <v/>
      </c>
      <c r="AI5617" s="1" t="str">
        <f>IFERROR(VLOOKUP(H5617,Factors!$C$45:$D$48,2,0),"")</f>
        <v/>
      </c>
      <c r="AJ5617" t="b">
        <f t="shared" si="537"/>
        <v>0</v>
      </c>
    </row>
    <row r="5618" spans="2:36" ht="14.4" x14ac:dyDescent="0.3">
      <c r="B5618" s="70"/>
      <c r="C5618" s="58"/>
      <c r="D5618" s="63"/>
      <c r="E5618" s="58"/>
      <c r="F5618" s="58"/>
      <c r="G5618" s="44"/>
      <c r="H5618" s="45"/>
      <c r="I5618" s="45"/>
      <c r="J5618" s="40" t="str">
        <f t="shared" si="533"/>
        <v/>
      </c>
      <c r="K5618" s="39" t="str">
        <f t="shared" si="535"/>
        <v/>
      </c>
      <c r="M5618" s="3"/>
      <c r="AB5618" s="17" t="str">
        <f t="shared" si="534"/>
        <v>-1</v>
      </c>
      <c r="AC5618" s="17">
        <f>IFERROR(INDEX(Factors!$C$59:$C$70,MATCH(AB5618,Factors!$B$59:$B$70,1),1),0)</f>
        <v>0</v>
      </c>
      <c r="AD5618" s="17">
        <f t="shared" si="536"/>
        <v>0</v>
      </c>
      <c r="AE5618" s="17">
        <f>IFERROR(INDEX(Factors!$B$6:$B$15,MATCH('INPUT - Census'!E5618,Factors!$C$6:$C$15,0),1),0)</f>
        <v>0</v>
      </c>
      <c r="AF5618" s="18">
        <f>IFERROR(INDEX(Factors!$B$16:$B$39,MATCH('INPUT - Census'!C5618,Factors!$C$16:$C$35,0),1),0)</f>
        <v>0</v>
      </c>
      <c r="AG5618" s="19">
        <f>IFERROR(INDEX(Factors!$B$40:$B$44,MATCH('INPUT - Census'!F5618,Factors!$C$40:$C$44,0),1),0)</f>
        <v>0</v>
      </c>
      <c r="AH5618" s="21" t="str">
        <f t="shared" si="538"/>
        <v/>
      </c>
      <c r="AI5618" s="1" t="str">
        <f>IFERROR(VLOOKUP(H5618,Factors!$C$45:$D$48,2,0),"")</f>
        <v/>
      </c>
      <c r="AJ5618" t="b">
        <f t="shared" si="537"/>
        <v>0</v>
      </c>
    </row>
    <row r="5619" spans="2:36" ht="14.4" x14ac:dyDescent="0.3">
      <c r="B5619" s="70"/>
      <c r="C5619" s="58"/>
      <c r="D5619" s="63"/>
      <c r="E5619" s="58"/>
      <c r="F5619" s="58"/>
      <c r="G5619" s="44"/>
      <c r="H5619" s="45"/>
      <c r="I5619" s="45"/>
      <c r="J5619" s="40" t="str">
        <f t="shared" si="533"/>
        <v/>
      </c>
      <c r="K5619" s="39" t="str">
        <f t="shared" si="535"/>
        <v/>
      </c>
      <c r="M5619" s="3"/>
      <c r="AB5619" s="17" t="str">
        <f t="shared" si="534"/>
        <v>-1</v>
      </c>
      <c r="AC5619" s="17">
        <f>IFERROR(INDEX(Factors!$C$59:$C$70,MATCH(AB5619,Factors!$B$59:$B$70,1),1),0)</f>
        <v>0</v>
      </c>
      <c r="AD5619" s="17">
        <f t="shared" si="536"/>
        <v>0</v>
      </c>
      <c r="AE5619" s="17">
        <f>IFERROR(INDEX(Factors!$B$6:$B$15,MATCH('INPUT - Census'!E5619,Factors!$C$6:$C$15,0),1),0)</f>
        <v>0</v>
      </c>
      <c r="AF5619" s="18">
        <f>IFERROR(INDEX(Factors!$B$16:$B$39,MATCH('INPUT - Census'!C5619,Factors!$C$16:$C$35,0),1),0)</f>
        <v>0</v>
      </c>
      <c r="AG5619" s="19">
        <f>IFERROR(INDEX(Factors!$B$40:$B$44,MATCH('INPUT - Census'!F5619,Factors!$C$40:$C$44,0),1),0)</f>
        <v>0</v>
      </c>
      <c r="AH5619" s="21" t="str">
        <f t="shared" si="538"/>
        <v/>
      </c>
      <c r="AI5619" s="1" t="str">
        <f>IFERROR(VLOOKUP(H5619,Factors!$C$45:$D$48,2,0),"")</f>
        <v/>
      </c>
      <c r="AJ5619" t="b">
        <f t="shared" si="537"/>
        <v>0</v>
      </c>
    </row>
    <row r="5620" spans="2:36" ht="14.4" x14ac:dyDescent="0.3">
      <c r="B5620" s="70"/>
      <c r="C5620" s="58"/>
      <c r="D5620" s="63"/>
      <c r="E5620" s="58"/>
      <c r="F5620" s="58"/>
      <c r="G5620" s="44"/>
      <c r="H5620" s="45"/>
      <c r="I5620" s="45"/>
      <c r="J5620" s="40" t="str">
        <f t="shared" si="533"/>
        <v/>
      </c>
      <c r="K5620" s="39" t="str">
        <f t="shared" si="535"/>
        <v/>
      </c>
      <c r="M5620" s="3"/>
      <c r="AB5620" s="17" t="str">
        <f t="shared" si="534"/>
        <v>-1</v>
      </c>
      <c r="AC5620" s="17">
        <f>IFERROR(INDEX(Factors!$C$59:$C$70,MATCH(AB5620,Factors!$B$59:$B$70,1),1),0)</f>
        <v>0</v>
      </c>
      <c r="AD5620" s="17">
        <f t="shared" si="536"/>
        <v>0</v>
      </c>
      <c r="AE5620" s="17">
        <f>IFERROR(INDEX(Factors!$B$6:$B$15,MATCH('INPUT - Census'!E5620,Factors!$C$6:$C$15,0),1),0)</f>
        <v>0</v>
      </c>
      <c r="AF5620" s="18">
        <f>IFERROR(INDEX(Factors!$B$16:$B$39,MATCH('INPUT - Census'!C5620,Factors!$C$16:$C$35,0),1),0)</f>
        <v>0</v>
      </c>
      <c r="AG5620" s="19">
        <f>IFERROR(INDEX(Factors!$B$40:$B$44,MATCH('INPUT - Census'!F5620,Factors!$C$40:$C$44,0),1),0)</f>
        <v>0</v>
      </c>
      <c r="AH5620" s="21" t="str">
        <f t="shared" si="538"/>
        <v/>
      </c>
      <c r="AI5620" s="1" t="str">
        <f>IFERROR(VLOOKUP(H5620,Factors!$C$45:$D$48,2,0),"")</f>
        <v/>
      </c>
      <c r="AJ5620" t="b">
        <f t="shared" si="537"/>
        <v>0</v>
      </c>
    </row>
    <row r="5621" spans="2:36" ht="14.4" x14ac:dyDescent="0.3">
      <c r="B5621" s="70"/>
      <c r="C5621" s="58"/>
      <c r="D5621" s="63"/>
      <c r="E5621" s="58"/>
      <c r="F5621" s="58"/>
      <c r="G5621" s="44"/>
      <c r="H5621" s="45"/>
      <c r="I5621" s="45"/>
      <c r="J5621" s="40" t="str">
        <f t="shared" si="533"/>
        <v/>
      </c>
      <c r="K5621" s="39" t="str">
        <f t="shared" si="535"/>
        <v/>
      </c>
      <c r="M5621" s="3"/>
      <c r="AB5621" s="17" t="str">
        <f t="shared" si="534"/>
        <v>-1</v>
      </c>
      <c r="AC5621" s="17">
        <f>IFERROR(INDEX(Factors!$C$59:$C$70,MATCH(AB5621,Factors!$B$59:$B$70,1),1),0)</f>
        <v>0</v>
      </c>
      <c r="AD5621" s="17">
        <f t="shared" si="536"/>
        <v>0</v>
      </c>
      <c r="AE5621" s="17">
        <f>IFERROR(INDEX(Factors!$B$6:$B$15,MATCH('INPUT - Census'!E5621,Factors!$C$6:$C$15,0),1),0)</f>
        <v>0</v>
      </c>
      <c r="AF5621" s="18">
        <f>IFERROR(INDEX(Factors!$B$16:$B$39,MATCH('INPUT - Census'!C5621,Factors!$C$16:$C$35,0),1),0)</f>
        <v>0</v>
      </c>
      <c r="AG5621" s="19">
        <f>IFERROR(INDEX(Factors!$B$40:$B$44,MATCH('INPUT - Census'!F5621,Factors!$C$40:$C$44,0),1),0)</f>
        <v>0</v>
      </c>
      <c r="AH5621" s="21" t="str">
        <f t="shared" si="538"/>
        <v/>
      </c>
      <c r="AI5621" s="1" t="str">
        <f>IFERROR(VLOOKUP(H5621,Factors!$C$45:$D$48,2,0),"")</f>
        <v/>
      </c>
      <c r="AJ5621" t="b">
        <f t="shared" si="537"/>
        <v>0</v>
      </c>
    </row>
    <row r="5622" spans="2:36" ht="14.4" x14ac:dyDescent="0.3">
      <c r="B5622" s="70"/>
      <c r="C5622" s="58"/>
      <c r="D5622" s="63"/>
      <c r="E5622" s="58"/>
      <c r="F5622" s="58"/>
      <c r="G5622" s="44"/>
      <c r="H5622" s="45"/>
      <c r="I5622" s="45"/>
      <c r="J5622" s="40" t="str">
        <f t="shared" si="533"/>
        <v/>
      </c>
      <c r="K5622" s="39" t="str">
        <f t="shared" si="535"/>
        <v/>
      </c>
      <c r="M5622" s="3"/>
      <c r="AB5622" s="17" t="str">
        <f t="shared" si="534"/>
        <v>-1</v>
      </c>
      <c r="AC5622" s="17">
        <f>IFERROR(INDEX(Factors!$C$59:$C$70,MATCH(AB5622,Factors!$B$59:$B$70,1),1),0)</f>
        <v>0</v>
      </c>
      <c r="AD5622" s="17">
        <f t="shared" si="536"/>
        <v>0</v>
      </c>
      <c r="AE5622" s="17">
        <f>IFERROR(INDEX(Factors!$B$6:$B$15,MATCH('INPUT - Census'!E5622,Factors!$C$6:$C$15,0),1),0)</f>
        <v>0</v>
      </c>
      <c r="AF5622" s="18">
        <f>IFERROR(INDEX(Factors!$B$16:$B$39,MATCH('INPUT - Census'!C5622,Factors!$C$16:$C$35,0),1),0)</f>
        <v>0</v>
      </c>
      <c r="AG5622" s="19">
        <f>IFERROR(INDEX(Factors!$B$40:$B$44,MATCH('INPUT - Census'!F5622,Factors!$C$40:$C$44,0),1),0)</f>
        <v>0</v>
      </c>
      <c r="AH5622" s="21" t="str">
        <f t="shared" si="538"/>
        <v/>
      </c>
      <c r="AI5622" s="1" t="str">
        <f>IFERROR(VLOOKUP(H5622,Factors!$C$45:$D$48,2,0),"")</f>
        <v/>
      </c>
      <c r="AJ5622" t="b">
        <f t="shared" si="537"/>
        <v>0</v>
      </c>
    </row>
    <row r="5623" spans="2:36" ht="14.4" x14ac:dyDescent="0.3">
      <c r="B5623" s="70"/>
      <c r="C5623" s="58"/>
      <c r="D5623" s="63"/>
      <c r="E5623" s="58"/>
      <c r="F5623" s="58"/>
      <c r="G5623" s="44"/>
      <c r="H5623" s="45"/>
      <c r="I5623" s="45"/>
      <c r="J5623" s="40" t="str">
        <f t="shared" si="533"/>
        <v/>
      </c>
      <c r="K5623" s="39" t="str">
        <f t="shared" si="535"/>
        <v/>
      </c>
      <c r="M5623" s="3"/>
      <c r="AB5623" s="17" t="str">
        <f t="shared" si="534"/>
        <v>-1</v>
      </c>
      <c r="AC5623" s="17">
        <f>IFERROR(INDEX(Factors!$C$59:$C$70,MATCH(AB5623,Factors!$B$59:$B$70,1),1),0)</f>
        <v>0</v>
      </c>
      <c r="AD5623" s="17">
        <f t="shared" si="536"/>
        <v>0</v>
      </c>
      <c r="AE5623" s="17">
        <f>IFERROR(INDEX(Factors!$B$6:$B$15,MATCH('INPUT - Census'!E5623,Factors!$C$6:$C$15,0),1),0)</f>
        <v>0</v>
      </c>
      <c r="AF5623" s="18">
        <f>IFERROR(INDEX(Factors!$B$16:$B$39,MATCH('INPUT - Census'!C5623,Factors!$C$16:$C$35,0),1),0)</f>
        <v>0</v>
      </c>
      <c r="AG5623" s="19">
        <f>IFERROR(INDEX(Factors!$B$40:$B$44,MATCH('INPUT - Census'!F5623,Factors!$C$40:$C$44,0),1),0)</f>
        <v>0</v>
      </c>
      <c r="AH5623" s="21" t="str">
        <f t="shared" si="538"/>
        <v/>
      </c>
      <c r="AI5623" s="1" t="str">
        <f>IFERROR(VLOOKUP(H5623,Factors!$C$45:$D$48,2,0),"")</f>
        <v/>
      </c>
      <c r="AJ5623" t="b">
        <f t="shared" si="537"/>
        <v>0</v>
      </c>
    </row>
    <row r="5624" spans="2:36" ht="14.4" x14ac:dyDescent="0.3">
      <c r="B5624" s="70"/>
      <c r="C5624" s="58"/>
      <c r="D5624" s="63"/>
      <c r="E5624" s="58"/>
      <c r="F5624" s="58"/>
      <c r="G5624" s="44"/>
      <c r="H5624" s="45"/>
      <c r="I5624" s="45"/>
      <c r="J5624" s="40" t="str">
        <f t="shared" si="533"/>
        <v/>
      </c>
      <c r="K5624" s="39" t="str">
        <f t="shared" si="535"/>
        <v/>
      </c>
      <c r="M5624" s="3"/>
      <c r="AB5624" s="17" t="str">
        <f t="shared" si="534"/>
        <v>-1</v>
      </c>
      <c r="AC5624" s="17">
        <f>IFERROR(INDEX(Factors!$C$59:$C$70,MATCH(AB5624,Factors!$B$59:$B$70,1),1),0)</f>
        <v>0</v>
      </c>
      <c r="AD5624" s="17">
        <f t="shared" si="536"/>
        <v>0</v>
      </c>
      <c r="AE5624" s="17">
        <f>IFERROR(INDEX(Factors!$B$6:$B$15,MATCH('INPUT - Census'!E5624,Factors!$C$6:$C$15,0),1),0)</f>
        <v>0</v>
      </c>
      <c r="AF5624" s="18">
        <f>IFERROR(INDEX(Factors!$B$16:$B$39,MATCH('INPUT - Census'!C5624,Factors!$C$16:$C$35,0),1),0)</f>
        <v>0</v>
      </c>
      <c r="AG5624" s="19">
        <f>IFERROR(INDEX(Factors!$B$40:$B$44,MATCH('INPUT - Census'!F5624,Factors!$C$40:$C$44,0),1),0)</f>
        <v>0</v>
      </c>
      <c r="AH5624" s="21" t="str">
        <f t="shared" si="538"/>
        <v/>
      </c>
      <c r="AI5624" s="1" t="str">
        <f>IFERROR(VLOOKUP(H5624,Factors!$C$45:$D$48,2,0),"")</f>
        <v/>
      </c>
      <c r="AJ5624" t="b">
        <f t="shared" si="537"/>
        <v>0</v>
      </c>
    </row>
    <row r="5625" spans="2:36" ht="14.4" x14ac:dyDescent="0.3">
      <c r="B5625" s="70"/>
      <c r="C5625" s="58"/>
      <c r="D5625" s="63"/>
      <c r="E5625" s="58"/>
      <c r="F5625" s="58"/>
      <c r="G5625" s="44"/>
      <c r="H5625" s="45"/>
      <c r="I5625" s="45"/>
      <c r="J5625" s="40" t="str">
        <f t="shared" si="533"/>
        <v/>
      </c>
      <c r="K5625" s="39" t="str">
        <f t="shared" si="535"/>
        <v/>
      </c>
      <c r="M5625" s="3"/>
      <c r="AB5625" s="17" t="str">
        <f t="shared" si="534"/>
        <v>-1</v>
      </c>
      <c r="AC5625" s="17">
        <f>IFERROR(INDEX(Factors!$C$59:$C$70,MATCH(AB5625,Factors!$B$59:$B$70,1),1),0)</f>
        <v>0</v>
      </c>
      <c r="AD5625" s="17">
        <f t="shared" si="536"/>
        <v>0</v>
      </c>
      <c r="AE5625" s="17">
        <f>IFERROR(INDEX(Factors!$B$6:$B$15,MATCH('INPUT - Census'!E5625,Factors!$C$6:$C$15,0),1),0)</f>
        <v>0</v>
      </c>
      <c r="AF5625" s="18">
        <f>IFERROR(INDEX(Factors!$B$16:$B$39,MATCH('INPUT - Census'!C5625,Factors!$C$16:$C$35,0),1),0)</f>
        <v>0</v>
      </c>
      <c r="AG5625" s="19">
        <f>IFERROR(INDEX(Factors!$B$40:$B$44,MATCH('INPUT - Census'!F5625,Factors!$C$40:$C$44,0),1),0)</f>
        <v>0</v>
      </c>
      <c r="AH5625" s="21" t="str">
        <f t="shared" si="538"/>
        <v/>
      </c>
      <c r="AI5625" s="1" t="str">
        <f>IFERROR(VLOOKUP(H5625,Factors!$C$45:$D$48,2,0),"")</f>
        <v/>
      </c>
      <c r="AJ5625" t="b">
        <f t="shared" si="537"/>
        <v>0</v>
      </c>
    </row>
    <row r="5626" spans="2:36" ht="14.4" x14ac:dyDescent="0.3">
      <c r="B5626" s="70"/>
      <c r="C5626" s="58"/>
      <c r="D5626" s="63"/>
      <c r="E5626" s="58"/>
      <c r="F5626" s="58"/>
      <c r="G5626" s="44"/>
      <c r="H5626" s="45"/>
      <c r="I5626" s="45"/>
      <c r="J5626" s="40" t="str">
        <f t="shared" si="533"/>
        <v/>
      </c>
      <c r="K5626" s="39" t="str">
        <f t="shared" si="535"/>
        <v/>
      </c>
      <c r="M5626" s="3"/>
      <c r="AB5626" s="17" t="str">
        <f t="shared" si="534"/>
        <v>-1</v>
      </c>
      <c r="AC5626" s="17">
        <f>IFERROR(INDEX(Factors!$C$59:$C$70,MATCH(AB5626,Factors!$B$59:$B$70,1),1),0)</f>
        <v>0</v>
      </c>
      <c r="AD5626" s="17">
        <f t="shared" si="536"/>
        <v>0</v>
      </c>
      <c r="AE5626" s="17">
        <f>IFERROR(INDEX(Factors!$B$6:$B$15,MATCH('INPUT - Census'!E5626,Factors!$C$6:$C$15,0),1),0)</f>
        <v>0</v>
      </c>
      <c r="AF5626" s="18">
        <f>IFERROR(INDEX(Factors!$B$16:$B$39,MATCH('INPUT - Census'!C5626,Factors!$C$16:$C$35,0),1),0)</f>
        <v>0</v>
      </c>
      <c r="AG5626" s="19">
        <f>IFERROR(INDEX(Factors!$B$40:$B$44,MATCH('INPUT - Census'!F5626,Factors!$C$40:$C$44,0),1),0)</f>
        <v>0</v>
      </c>
      <c r="AH5626" s="21" t="str">
        <f t="shared" si="538"/>
        <v/>
      </c>
      <c r="AI5626" s="1" t="str">
        <f>IFERROR(VLOOKUP(H5626,Factors!$C$45:$D$48,2,0),"")</f>
        <v/>
      </c>
      <c r="AJ5626" t="b">
        <f t="shared" si="537"/>
        <v>0</v>
      </c>
    </row>
    <row r="5627" spans="2:36" ht="14.4" x14ac:dyDescent="0.3">
      <c r="B5627" s="70"/>
      <c r="C5627" s="58"/>
      <c r="D5627" s="63"/>
      <c r="E5627" s="58"/>
      <c r="F5627" s="58"/>
      <c r="G5627" s="44"/>
      <c r="H5627" s="45"/>
      <c r="I5627" s="45"/>
      <c r="J5627" s="40" t="str">
        <f t="shared" si="533"/>
        <v/>
      </c>
      <c r="K5627" s="39" t="str">
        <f t="shared" si="535"/>
        <v/>
      </c>
      <c r="M5627" s="3"/>
      <c r="AB5627" s="17" t="str">
        <f t="shared" si="534"/>
        <v>-1</v>
      </c>
      <c r="AC5627" s="17">
        <f>IFERROR(INDEX(Factors!$C$59:$C$70,MATCH(AB5627,Factors!$B$59:$B$70,1),1),0)</f>
        <v>0</v>
      </c>
      <c r="AD5627" s="17">
        <f t="shared" si="536"/>
        <v>0</v>
      </c>
      <c r="AE5627" s="17">
        <f>IFERROR(INDEX(Factors!$B$6:$B$15,MATCH('INPUT - Census'!E5627,Factors!$C$6:$C$15,0),1),0)</f>
        <v>0</v>
      </c>
      <c r="AF5627" s="18">
        <f>IFERROR(INDEX(Factors!$B$16:$B$39,MATCH('INPUT - Census'!C5627,Factors!$C$16:$C$35,0),1),0)</f>
        <v>0</v>
      </c>
      <c r="AG5627" s="19">
        <f>IFERROR(INDEX(Factors!$B$40:$B$44,MATCH('INPUT - Census'!F5627,Factors!$C$40:$C$44,0),1),0)</f>
        <v>0</v>
      </c>
      <c r="AH5627" s="21" t="str">
        <f t="shared" si="538"/>
        <v/>
      </c>
      <c r="AI5627" s="1" t="str">
        <f>IFERROR(VLOOKUP(H5627,Factors!$C$45:$D$48,2,0),"")</f>
        <v/>
      </c>
      <c r="AJ5627" t="b">
        <f t="shared" si="537"/>
        <v>0</v>
      </c>
    </row>
    <row r="5628" spans="2:36" ht="14.4" x14ac:dyDescent="0.3">
      <c r="B5628" s="70"/>
      <c r="C5628" s="58"/>
      <c r="D5628" s="63"/>
      <c r="E5628" s="58"/>
      <c r="F5628" s="58"/>
      <c r="G5628" s="44"/>
      <c r="H5628" s="45"/>
      <c r="I5628" s="45"/>
      <c r="J5628" s="40" t="str">
        <f t="shared" si="533"/>
        <v/>
      </c>
      <c r="K5628" s="39" t="str">
        <f t="shared" si="535"/>
        <v/>
      </c>
      <c r="M5628" s="3"/>
      <c r="AB5628" s="17" t="str">
        <f t="shared" si="534"/>
        <v>-1</v>
      </c>
      <c r="AC5628" s="17">
        <f>IFERROR(INDEX(Factors!$C$59:$C$70,MATCH(AB5628,Factors!$B$59:$B$70,1),1),0)</f>
        <v>0</v>
      </c>
      <c r="AD5628" s="17">
        <f t="shared" si="536"/>
        <v>0</v>
      </c>
      <c r="AE5628" s="17">
        <f>IFERROR(INDEX(Factors!$B$6:$B$15,MATCH('INPUT - Census'!E5628,Factors!$C$6:$C$15,0),1),0)</f>
        <v>0</v>
      </c>
      <c r="AF5628" s="18">
        <f>IFERROR(INDEX(Factors!$B$16:$B$39,MATCH('INPUT - Census'!C5628,Factors!$C$16:$C$35,0),1),0)</f>
        <v>0</v>
      </c>
      <c r="AG5628" s="19">
        <f>IFERROR(INDEX(Factors!$B$40:$B$44,MATCH('INPUT - Census'!F5628,Factors!$C$40:$C$44,0),1),0)</f>
        <v>0</v>
      </c>
      <c r="AH5628" s="21" t="str">
        <f t="shared" si="538"/>
        <v/>
      </c>
      <c r="AI5628" s="1" t="str">
        <f>IFERROR(VLOOKUP(H5628,Factors!$C$45:$D$48,2,0),"")</f>
        <v/>
      </c>
      <c r="AJ5628" t="b">
        <f t="shared" si="537"/>
        <v>0</v>
      </c>
    </row>
    <row r="5629" spans="2:36" ht="14.4" x14ac:dyDescent="0.3">
      <c r="B5629" s="70"/>
      <c r="C5629" s="58"/>
      <c r="D5629" s="63"/>
      <c r="E5629" s="58"/>
      <c r="F5629" s="58"/>
      <c r="G5629" s="44"/>
      <c r="H5629" s="45"/>
      <c r="I5629" s="45"/>
      <c r="J5629" s="40" t="str">
        <f t="shared" si="533"/>
        <v/>
      </c>
      <c r="K5629" s="39" t="str">
        <f t="shared" si="535"/>
        <v/>
      </c>
      <c r="M5629" s="3"/>
      <c r="AB5629" s="17" t="str">
        <f t="shared" si="534"/>
        <v>-1</v>
      </c>
      <c r="AC5629" s="17">
        <f>IFERROR(INDEX(Factors!$C$59:$C$70,MATCH(AB5629,Factors!$B$59:$B$70,1),1),0)</f>
        <v>0</v>
      </c>
      <c r="AD5629" s="17">
        <f t="shared" si="536"/>
        <v>0</v>
      </c>
      <c r="AE5629" s="17">
        <f>IFERROR(INDEX(Factors!$B$6:$B$15,MATCH('INPUT - Census'!E5629,Factors!$C$6:$C$15,0),1),0)</f>
        <v>0</v>
      </c>
      <c r="AF5629" s="18">
        <f>IFERROR(INDEX(Factors!$B$16:$B$39,MATCH('INPUT - Census'!C5629,Factors!$C$16:$C$35,0),1),0)</f>
        <v>0</v>
      </c>
      <c r="AG5629" s="19">
        <f>IFERROR(INDEX(Factors!$B$40:$B$44,MATCH('INPUT - Census'!F5629,Factors!$C$40:$C$44,0),1),0)</f>
        <v>0</v>
      </c>
      <c r="AH5629" s="21" t="str">
        <f t="shared" si="538"/>
        <v/>
      </c>
      <c r="AI5629" s="1" t="str">
        <f>IFERROR(VLOOKUP(H5629,Factors!$C$45:$D$48,2,0),"")</f>
        <v/>
      </c>
      <c r="AJ5629" t="b">
        <f t="shared" si="537"/>
        <v>0</v>
      </c>
    </row>
    <row r="5630" spans="2:36" ht="14.4" x14ac:dyDescent="0.3">
      <c r="B5630" s="70"/>
      <c r="C5630" s="58"/>
      <c r="D5630" s="63"/>
      <c r="E5630" s="58"/>
      <c r="F5630" s="58"/>
      <c r="G5630" s="44"/>
      <c r="H5630" s="45"/>
      <c r="I5630" s="45"/>
      <c r="J5630" s="40" t="str">
        <f t="shared" si="533"/>
        <v/>
      </c>
      <c r="K5630" s="39" t="str">
        <f t="shared" si="535"/>
        <v/>
      </c>
      <c r="M5630" s="3"/>
      <c r="AB5630" s="17" t="str">
        <f t="shared" si="534"/>
        <v>-1</v>
      </c>
      <c r="AC5630" s="17">
        <f>IFERROR(INDEX(Factors!$C$59:$C$70,MATCH(AB5630,Factors!$B$59:$B$70,1),1),0)</f>
        <v>0</v>
      </c>
      <c r="AD5630" s="17">
        <f t="shared" si="536"/>
        <v>0</v>
      </c>
      <c r="AE5630" s="17">
        <f>IFERROR(INDEX(Factors!$B$6:$B$15,MATCH('INPUT - Census'!E5630,Factors!$C$6:$C$15,0),1),0)</f>
        <v>0</v>
      </c>
      <c r="AF5630" s="18">
        <f>IFERROR(INDEX(Factors!$B$16:$B$39,MATCH('INPUT - Census'!C5630,Factors!$C$16:$C$35,0),1),0)</f>
        <v>0</v>
      </c>
      <c r="AG5630" s="19">
        <f>IFERROR(INDEX(Factors!$B$40:$B$44,MATCH('INPUT - Census'!F5630,Factors!$C$40:$C$44,0),1),0)</f>
        <v>0</v>
      </c>
      <c r="AH5630" s="21" t="str">
        <f t="shared" si="538"/>
        <v/>
      </c>
      <c r="AI5630" s="1" t="str">
        <f>IFERROR(VLOOKUP(H5630,Factors!$C$45:$D$48,2,0),"")</f>
        <v/>
      </c>
      <c r="AJ5630" t="b">
        <f t="shared" si="537"/>
        <v>0</v>
      </c>
    </row>
    <row r="5631" spans="2:36" ht="14.4" x14ac:dyDescent="0.3">
      <c r="B5631" s="70"/>
      <c r="C5631" s="58"/>
      <c r="D5631" s="63"/>
      <c r="E5631" s="58"/>
      <c r="F5631" s="58"/>
      <c r="G5631" s="44"/>
      <c r="H5631" s="45"/>
      <c r="I5631" s="45"/>
      <c r="J5631" s="40" t="str">
        <f t="shared" si="533"/>
        <v/>
      </c>
      <c r="K5631" s="39" t="str">
        <f t="shared" si="535"/>
        <v/>
      </c>
      <c r="M5631" s="3"/>
      <c r="AB5631" s="17" t="str">
        <f t="shared" si="534"/>
        <v>-1</v>
      </c>
      <c r="AC5631" s="17">
        <f>IFERROR(INDEX(Factors!$C$59:$C$70,MATCH(AB5631,Factors!$B$59:$B$70,1),1),0)</f>
        <v>0</v>
      </c>
      <c r="AD5631" s="17">
        <f t="shared" si="536"/>
        <v>0</v>
      </c>
      <c r="AE5631" s="17">
        <f>IFERROR(INDEX(Factors!$B$6:$B$15,MATCH('INPUT - Census'!E5631,Factors!$C$6:$C$15,0),1),0)</f>
        <v>0</v>
      </c>
      <c r="AF5631" s="18">
        <f>IFERROR(INDEX(Factors!$B$16:$B$39,MATCH('INPUT - Census'!C5631,Factors!$C$16:$C$35,0),1),0)</f>
        <v>0</v>
      </c>
      <c r="AG5631" s="19">
        <f>IFERROR(INDEX(Factors!$B$40:$B$44,MATCH('INPUT - Census'!F5631,Factors!$C$40:$C$44,0),1),0)</f>
        <v>0</v>
      </c>
      <c r="AH5631" s="21" t="str">
        <f t="shared" si="538"/>
        <v/>
      </c>
      <c r="AI5631" s="1" t="str">
        <f>IFERROR(VLOOKUP(H5631,Factors!$C$45:$D$48,2,0),"")</f>
        <v/>
      </c>
      <c r="AJ5631" t="b">
        <f t="shared" si="537"/>
        <v>0</v>
      </c>
    </row>
    <row r="5632" spans="2:36" ht="14.4" x14ac:dyDescent="0.3">
      <c r="B5632" s="70"/>
      <c r="C5632" s="58"/>
      <c r="D5632" s="63"/>
      <c r="E5632" s="58"/>
      <c r="F5632" s="58"/>
      <c r="G5632" s="44"/>
      <c r="H5632" s="45"/>
      <c r="I5632" s="45"/>
      <c r="J5632" s="40" t="str">
        <f t="shared" si="533"/>
        <v/>
      </c>
      <c r="K5632" s="39" t="str">
        <f t="shared" si="535"/>
        <v/>
      </c>
      <c r="M5632" s="3"/>
      <c r="AB5632" s="17" t="str">
        <f t="shared" si="534"/>
        <v>-1</v>
      </c>
      <c r="AC5632" s="17">
        <f>IFERROR(INDEX(Factors!$C$59:$C$70,MATCH(AB5632,Factors!$B$59:$B$70,1),1),0)</f>
        <v>0</v>
      </c>
      <c r="AD5632" s="17">
        <f t="shared" si="536"/>
        <v>0</v>
      </c>
      <c r="AE5632" s="17">
        <f>IFERROR(INDEX(Factors!$B$6:$B$15,MATCH('INPUT - Census'!E5632,Factors!$C$6:$C$15,0),1),0)</f>
        <v>0</v>
      </c>
      <c r="AF5632" s="18">
        <f>IFERROR(INDEX(Factors!$B$16:$B$39,MATCH('INPUT - Census'!C5632,Factors!$C$16:$C$35,0),1),0)</f>
        <v>0</v>
      </c>
      <c r="AG5632" s="19">
        <f>IFERROR(INDEX(Factors!$B$40:$B$44,MATCH('INPUT - Census'!F5632,Factors!$C$40:$C$44,0),1),0)</f>
        <v>0</v>
      </c>
      <c r="AH5632" s="21" t="str">
        <f t="shared" si="538"/>
        <v/>
      </c>
      <c r="AI5632" s="1" t="str">
        <f>IFERROR(VLOOKUP(H5632,Factors!$C$45:$D$48,2,0),"")</f>
        <v/>
      </c>
      <c r="AJ5632" t="b">
        <f t="shared" si="537"/>
        <v>0</v>
      </c>
    </row>
    <row r="5633" spans="2:36" ht="14.4" x14ac:dyDescent="0.3">
      <c r="B5633" s="70"/>
      <c r="C5633" s="58"/>
      <c r="D5633" s="63"/>
      <c r="E5633" s="58"/>
      <c r="F5633" s="58"/>
      <c r="G5633" s="44"/>
      <c r="H5633" s="45"/>
      <c r="I5633" s="45"/>
      <c r="J5633" s="40" t="str">
        <f t="shared" si="533"/>
        <v/>
      </c>
      <c r="K5633" s="39" t="str">
        <f t="shared" si="535"/>
        <v/>
      </c>
      <c r="M5633" s="3"/>
      <c r="AB5633" s="17" t="str">
        <f t="shared" si="534"/>
        <v>-1</v>
      </c>
      <c r="AC5633" s="17">
        <f>IFERROR(INDEX(Factors!$C$59:$C$70,MATCH(AB5633,Factors!$B$59:$B$70,1),1),0)</f>
        <v>0</v>
      </c>
      <c r="AD5633" s="17">
        <f t="shared" si="536"/>
        <v>0</v>
      </c>
      <c r="AE5633" s="17">
        <f>IFERROR(INDEX(Factors!$B$6:$B$15,MATCH('INPUT - Census'!E5633,Factors!$C$6:$C$15,0),1),0)</f>
        <v>0</v>
      </c>
      <c r="AF5633" s="18">
        <f>IFERROR(INDEX(Factors!$B$16:$B$39,MATCH('INPUT - Census'!C5633,Factors!$C$16:$C$35,0),1),0)</f>
        <v>0</v>
      </c>
      <c r="AG5633" s="19">
        <f>IFERROR(INDEX(Factors!$B$40:$B$44,MATCH('INPUT - Census'!F5633,Factors!$C$40:$C$44,0),1),0)</f>
        <v>0</v>
      </c>
      <c r="AH5633" s="21" t="str">
        <f t="shared" si="538"/>
        <v/>
      </c>
      <c r="AI5633" s="1" t="str">
        <f>IFERROR(VLOOKUP(H5633,Factors!$C$45:$D$48,2,0),"")</f>
        <v/>
      </c>
      <c r="AJ5633" t="b">
        <f t="shared" si="537"/>
        <v>0</v>
      </c>
    </row>
    <row r="5634" spans="2:36" ht="14.4" x14ac:dyDescent="0.3">
      <c r="B5634" s="70"/>
      <c r="C5634" s="58"/>
      <c r="D5634" s="63"/>
      <c r="E5634" s="58"/>
      <c r="F5634" s="58"/>
      <c r="G5634" s="44"/>
      <c r="H5634" s="45"/>
      <c r="I5634" s="45"/>
      <c r="J5634" s="40" t="str">
        <f t="shared" ref="J5634:J5697" si="539">IF( ISNUMBER(B5634), ROUND(($AL$3-B5634)/365,0), "" )</f>
        <v/>
      </c>
      <c r="K5634" s="39" t="str">
        <f t="shared" si="535"/>
        <v/>
      </c>
      <c r="M5634" s="3"/>
      <c r="AB5634" s="17" t="str">
        <f t="shared" ref="AB5634:AB5697" si="540">IF( AND(ISNUMBER(J5634),J5634&gt;=0,J5634&lt;=100), J5634, "-1" )</f>
        <v>-1</v>
      </c>
      <c r="AC5634" s="17">
        <f>IFERROR(INDEX(Factors!$C$59:$C$70,MATCH(AB5634,Factors!$B$59:$B$70,1),1),0)</f>
        <v>0</v>
      </c>
      <c r="AD5634" s="17">
        <f t="shared" si="536"/>
        <v>0</v>
      </c>
      <c r="AE5634" s="17">
        <f>IFERROR(INDEX(Factors!$B$6:$B$15,MATCH('INPUT - Census'!E5634,Factors!$C$6:$C$15,0),1),0)</f>
        <v>0</v>
      </c>
      <c r="AF5634" s="18">
        <f>IFERROR(INDEX(Factors!$B$16:$B$39,MATCH('INPUT - Census'!C5634,Factors!$C$16:$C$35,0),1),0)</f>
        <v>0</v>
      </c>
      <c r="AG5634" s="19">
        <f>IFERROR(INDEX(Factors!$B$40:$B$44,MATCH('INPUT - Census'!F5634,Factors!$C$40:$C$44,0),1),0)</f>
        <v>0</v>
      </c>
      <c r="AH5634" s="21" t="str">
        <f t="shared" si="538"/>
        <v/>
      </c>
      <c r="AI5634" s="1" t="str">
        <f>IFERROR(VLOOKUP(H5634,Factors!$C$45:$D$48,2,0),"")</f>
        <v/>
      </c>
      <c r="AJ5634" t="b">
        <f t="shared" si="537"/>
        <v>0</v>
      </c>
    </row>
    <row r="5635" spans="2:36" ht="14.4" x14ac:dyDescent="0.3">
      <c r="B5635" s="70"/>
      <c r="C5635" s="58"/>
      <c r="D5635" s="63"/>
      <c r="E5635" s="58"/>
      <c r="F5635" s="58"/>
      <c r="G5635" s="44"/>
      <c r="H5635" s="45"/>
      <c r="I5635" s="45"/>
      <c r="J5635" s="40" t="str">
        <f t="shared" si="539"/>
        <v/>
      </c>
      <c r="K5635" s="39" t="str">
        <f t="shared" ref="K5635:K5698" si="541">ValidateMember(B5635:J5635)</f>
        <v/>
      </c>
      <c r="M5635" s="3"/>
      <c r="AB5635" s="17" t="str">
        <f t="shared" si="540"/>
        <v>-1</v>
      </c>
      <c r="AC5635" s="17">
        <f>IFERROR(INDEX(Factors!$C$59:$C$70,MATCH(AB5635,Factors!$B$59:$B$70,1),1),0)</f>
        <v>0</v>
      </c>
      <c r="AD5635" s="17">
        <f t="shared" ref="AD5635:AD5698" si="542">IF(COUNTIF($P$2:$P$16,D5635),MATCH(D5635,$P$2:$P$16,0),0)</f>
        <v>0</v>
      </c>
      <c r="AE5635" s="17">
        <f>IFERROR(INDEX(Factors!$B$6:$B$15,MATCH('INPUT - Census'!E5635,Factors!$C$6:$C$15,0),1),0)</f>
        <v>0</v>
      </c>
      <c r="AF5635" s="18">
        <f>IFERROR(INDEX(Factors!$B$16:$B$39,MATCH('INPUT - Census'!C5635,Factors!$C$16:$C$35,0),1),0)</f>
        <v>0</v>
      </c>
      <c r="AG5635" s="19">
        <f>IFERROR(INDEX(Factors!$B$40:$B$44,MATCH('INPUT - Census'!F5635,Factors!$C$40:$C$44,0),1),0)</f>
        <v>0</v>
      </c>
      <c r="AH5635" s="21" t="str">
        <f t="shared" si="538"/>
        <v/>
      </c>
      <c r="AI5635" s="1" t="str">
        <f>IFERROR(VLOOKUP(H5635,Factors!$C$45:$D$48,2,0),"")</f>
        <v/>
      </c>
      <c r="AJ5635" t="b">
        <f t="shared" ref="AJ5635:AJ5698" si="543">K5635=0</f>
        <v>0</v>
      </c>
    </row>
    <row r="5636" spans="2:36" ht="14.4" x14ac:dyDescent="0.3">
      <c r="B5636" s="70"/>
      <c r="C5636" s="58"/>
      <c r="D5636" s="63"/>
      <c r="E5636" s="58"/>
      <c r="F5636" s="58"/>
      <c r="G5636" s="44"/>
      <c r="H5636" s="45"/>
      <c r="I5636" s="45"/>
      <c r="J5636" s="40" t="str">
        <f t="shared" si="539"/>
        <v/>
      </c>
      <c r="K5636" s="39" t="str">
        <f t="shared" si="541"/>
        <v/>
      </c>
      <c r="M5636" s="3"/>
      <c r="AB5636" s="17" t="str">
        <f t="shared" si="540"/>
        <v>-1</v>
      </c>
      <c r="AC5636" s="17">
        <f>IFERROR(INDEX(Factors!$C$59:$C$70,MATCH(AB5636,Factors!$B$59:$B$70,1),1),0)</f>
        <v>0</v>
      </c>
      <c r="AD5636" s="17">
        <f t="shared" si="542"/>
        <v>0</v>
      </c>
      <c r="AE5636" s="17">
        <f>IFERROR(INDEX(Factors!$B$6:$B$15,MATCH('INPUT - Census'!E5636,Factors!$C$6:$C$15,0),1),0)</f>
        <v>0</v>
      </c>
      <c r="AF5636" s="18">
        <f>IFERROR(INDEX(Factors!$B$16:$B$39,MATCH('INPUT - Census'!C5636,Factors!$C$16:$C$35,0),1),0)</f>
        <v>0</v>
      </c>
      <c r="AG5636" s="19">
        <f>IFERROR(INDEX(Factors!$B$40:$B$44,MATCH('INPUT - Census'!F5636,Factors!$C$40:$C$44,0),1),0)</f>
        <v>0</v>
      </c>
      <c r="AH5636" s="21" t="str">
        <f t="shared" ref="AH5636:AH5699" si="544">IF(G5636="","",G5636)</f>
        <v/>
      </c>
      <c r="AI5636" s="1" t="str">
        <f>IFERROR(VLOOKUP(H5636,Factors!$C$45:$D$48,2,0),"")</f>
        <v/>
      </c>
      <c r="AJ5636" t="b">
        <f t="shared" si="543"/>
        <v>0</v>
      </c>
    </row>
    <row r="5637" spans="2:36" ht="14.4" x14ac:dyDescent="0.3">
      <c r="B5637" s="70"/>
      <c r="C5637" s="58"/>
      <c r="D5637" s="63"/>
      <c r="E5637" s="58"/>
      <c r="F5637" s="58"/>
      <c r="G5637" s="44"/>
      <c r="H5637" s="45"/>
      <c r="I5637" s="45"/>
      <c r="J5637" s="40" t="str">
        <f t="shared" si="539"/>
        <v/>
      </c>
      <c r="K5637" s="39" t="str">
        <f t="shared" si="541"/>
        <v/>
      </c>
      <c r="M5637" s="3"/>
      <c r="AB5637" s="17" t="str">
        <f t="shared" si="540"/>
        <v>-1</v>
      </c>
      <c r="AC5637" s="17">
        <f>IFERROR(INDEX(Factors!$C$59:$C$70,MATCH(AB5637,Factors!$B$59:$B$70,1),1),0)</f>
        <v>0</v>
      </c>
      <c r="AD5637" s="17">
        <f t="shared" si="542"/>
        <v>0</v>
      </c>
      <c r="AE5637" s="17">
        <f>IFERROR(INDEX(Factors!$B$6:$B$15,MATCH('INPUT - Census'!E5637,Factors!$C$6:$C$15,0),1),0)</f>
        <v>0</v>
      </c>
      <c r="AF5637" s="18">
        <f>IFERROR(INDEX(Factors!$B$16:$B$39,MATCH('INPUT - Census'!C5637,Factors!$C$16:$C$35,0),1),0)</f>
        <v>0</v>
      </c>
      <c r="AG5637" s="19">
        <f>IFERROR(INDEX(Factors!$B$40:$B$44,MATCH('INPUT - Census'!F5637,Factors!$C$40:$C$44,0),1),0)</f>
        <v>0</v>
      </c>
      <c r="AH5637" s="21" t="str">
        <f t="shared" si="544"/>
        <v/>
      </c>
      <c r="AI5637" s="1" t="str">
        <f>IFERROR(VLOOKUP(H5637,Factors!$C$45:$D$48,2,0),"")</f>
        <v/>
      </c>
      <c r="AJ5637" t="b">
        <f t="shared" si="543"/>
        <v>0</v>
      </c>
    </row>
    <row r="5638" spans="2:36" ht="14.4" x14ac:dyDescent="0.3">
      <c r="B5638" s="70"/>
      <c r="C5638" s="58"/>
      <c r="D5638" s="63"/>
      <c r="E5638" s="58"/>
      <c r="F5638" s="58"/>
      <c r="G5638" s="44"/>
      <c r="H5638" s="45"/>
      <c r="I5638" s="45"/>
      <c r="J5638" s="40" t="str">
        <f t="shared" si="539"/>
        <v/>
      </c>
      <c r="K5638" s="39" t="str">
        <f t="shared" si="541"/>
        <v/>
      </c>
      <c r="M5638" s="3"/>
      <c r="AB5638" s="17" t="str">
        <f t="shared" si="540"/>
        <v>-1</v>
      </c>
      <c r="AC5638" s="17">
        <f>IFERROR(INDEX(Factors!$C$59:$C$70,MATCH(AB5638,Factors!$B$59:$B$70,1),1),0)</f>
        <v>0</v>
      </c>
      <c r="AD5638" s="17">
        <f t="shared" si="542"/>
        <v>0</v>
      </c>
      <c r="AE5638" s="17">
        <f>IFERROR(INDEX(Factors!$B$6:$B$15,MATCH('INPUT - Census'!E5638,Factors!$C$6:$C$15,0),1),0)</f>
        <v>0</v>
      </c>
      <c r="AF5638" s="18">
        <f>IFERROR(INDEX(Factors!$B$16:$B$39,MATCH('INPUT - Census'!C5638,Factors!$C$16:$C$35,0),1),0)</f>
        <v>0</v>
      </c>
      <c r="AG5638" s="19">
        <f>IFERROR(INDEX(Factors!$B$40:$B$44,MATCH('INPUT - Census'!F5638,Factors!$C$40:$C$44,0),1),0)</f>
        <v>0</v>
      </c>
      <c r="AH5638" s="21" t="str">
        <f t="shared" si="544"/>
        <v/>
      </c>
      <c r="AI5638" s="1" t="str">
        <f>IFERROR(VLOOKUP(H5638,Factors!$C$45:$D$48,2,0),"")</f>
        <v/>
      </c>
      <c r="AJ5638" t="b">
        <f t="shared" si="543"/>
        <v>0</v>
      </c>
    </row>
    <row r="5639" spans="2:36" ht="14.4" x14ac:dyDescent="0.3">
      <c r="B5639" s="70"/>
      <c r="C5639" s="58"/>
      <c r="D5639" s="63"/>
      <c r="E5639" s="58"/>
      <c r="F5639" s="58"/>
      <c r="G5639" s="44"/>
      <c r="H5639" s="45"/>
      <c r="I5639" s="45"/>
      <c r="J5639" s="40" t="str">
        <f t="shared" si="539"/>
        <v/>
      </c>
      <c r="K5639" s="39" t="str">
        <f t="shared" si="541"/>
        <v/>
      </c>
      <c r="M5639" s="3"/>
      <c r="AB5639" s="17" t="str">
        <f t="shared" si="540"/>
        <v>-1</v>
      </c>
      <c r="AC5639" s="17">
        <f>IFERROR(INDEX(Factors!$C$59:$C$70,MATCH(AB5639,Factors!$B$59:$B$70,1),1),0)</f>
        <v>0</v>
      </c>
      <c r="AD5639" s="17">
        <f t="shared" si="542"/>
        <v>0</v>
      </c>
      <c r="AE5639" s="17">
        <f>IFERROR(INDEX(Factors!$B$6:$B$15,MATCH('INPUT - Census'!E5639,Factors!$C$6:$C$15,0),1),0)</f>
        <v>0</v>
      </c>
      <c r="AF5639" s="18">
        <f>IFERROR(INDEX(Factors!$B$16:$B$39,MATCH('INPUT - Census'!C5639,Factors!$C$16:$C$35,0),1),0)</f>
        <v>0</v>
      </c>
      <c r="AG5639" s="19">
        <f>IFERROR(INDEX(Factors!$B$40:$B$44,MATCH('INPUT - Census'!F5639,Factors!$C$40:$C$44,0),1),0)</f>
        <v>0</v>
      </c>
      <c r="AH5639" s="21" t="str">
        <f t="shared" si="544"/>
        <v/>
      </c>
      <c r="AI5639" s="1" t="str">
        <f>IFERROR(VLOOKUP(H5639,Factors!$C$45:$D$48,2,0),"")</f>
        <v/>
      </c>
      <c r="AJ5639" t="b">
        <f t="shared" si="543"/>
        <v>0</v>
      </c>
    </row>
    <row r="5640" spans="2:36" ht="14.4" x14ac:dyDescent="0.3">
      <c r="B5640" s="70"/>
      <c r="C5640" s="58"/>
      <c r="D5640" s="63"/>
      <c r="E5640" s="58"/>
      <c r="F5640" s="58"/>
      <c r="G5640" s="44"/>
      <c r="H5640" s="45"/>
      <c r="I5640" s="45"/>
      <c r="J5640" s="40" t="str">
        <f t="shared" si="539"/>
        <v/>
      </c>
      <c r="K5640" s="39" t="str">
        <f t="shared" si="541"/>
        <v/>
      </c>
      <c r="M5640" s="3"/>
      <c r="AB5640" s="17" t="str">
        <f t="shared" si="540"/>
        <v>-1</v>
      </c>
      <c r="AC5640" s="17">
        <f>IFERROR(INDEX(Factors!$C$59:$C$70,MATCH(AB5640,Factors!$B$59:$B$70,1),1),0)</f>
        <v>0</v>
      </c>
      <c r="AD5640" s="17">
        <f t="shared" si="542"/>
        <v>0</v>
      </c>
      <c r="AE5640" s="17">
        <f>IFERROR(INDEX(Factors!$B$6:$B$15,MATCH('INPUT - Census'!E5640,Factors!$C$6:$C$15,0),1),0)</f>
        <v>0</v>
      </c>
      <c r="AF5640" s="18">
        <f>IFERROR(INDEX(Factors!$B$16:$B$39,MATCH('INPUT - Census'!C5640,Factors!$C$16:$C$35,0),1),0)</f>
        <v>0</v>
      </c>
      <c r="AG5640" s="19">
        <f>IFERROR(INDEX(Factors!$B$40:$B$44,MATCH('INPUT - Census'!F5640,Factors!$C$40:$C$44,0),1),0)</f>
        <v>0</v>
      </c>
      <c r="AH5640" s="21" t="str">
        <f t="shared" si="544"/>
        <v/>
      </c>
      <c r="AI5640" s="1" t="str">
        <f>IFERROR(VLOOKUP(H5640,Factors!$C$45:$D$48,2,0),"")</f>
        <v/>
      </c>
      <c r="AJ5640" t="b">
        <f t="shared" si="543"/>
        <v>0</v>
      </c>
    </row>
    <row r="5641" spans="2:36" ht="14.4" x14ac:dyDescent="0.3">
      <c r="B5641" s="70"/>
      <c r="C5641" s="58"/>
      <c r="D5641" s="63"/>
      <c r="E5641" s="58"/>
      <c r="F5641" s="58"/>
      <c r="G5641" s="44"/>
      <c r="H5641" s="45"/>
      <c r="I5641" s="45"/>
      <c r="J5641" s="40" t="str">
        <f t="shared" si="539"/>
        <v/>
      </c>
      <c r="K5641" s="39" t="str">
        <f t="shared" si="541"/>
        <v/>
      </c>
      <c r="M5641" s="3"/>
      <c r="AB5641" s="17" t="str">
        <f t="shared" si="540"/>
        <v>-1</v>
      </c>
      <c r="AC5641" s="17">
        <f>IFERROR(INDEX(Factors!$C$59:$C$70,MATCH(AB5641,Factors!$B$59:$B$70,1),1),0)</f>
        <v>0</v>
      </c>
      <c r="AD5641" s="17">
        <f t="shared" si="542"/>
        <v>0</v>
      </c>
      <c r="AE5641" s="17">
        <f>IFERROR(INDEX(Factors!$B$6:$B$15,MATCH('INPUT - Census'!E5641,Factors!$C$6:$C$15,0),1),0)</f>
        <v>0</v>
      </c>
      <c r="AF5641" s="18">
        <f>IFERROR(INDEX(Factors!$B$16:$B$39,MATCH('INPUT - Census'!C5641,Factors!$C$16:$C$35,0),1),0)</f>
        <v>0</v>
      </c>
      <c r="AG5641" s="19">
        <f>IFERROR(INDEX(Factors!$B$40:$B$44,MATCH('INPUT - Census'!F5641,Factors!$C$40:$C$44,0),1),0)</f>
        <v>0</v>
      </c>
      <c r="AH5641" s="21" t="str">
        <f t="shared" si="544"/>
        <v/>
      </c>
      <c r="AI5641" s="1" t="str">
        <f>IFERROR(VLOOKUP(H5641,Factors!$C$45:$D$48,2,0),"")</f>
        <v/>
      </c>
      <c r="AJ5641" t="b">
        <f t="shared" si="543"/>
        <v>0</v>
      </c>
    </row>
    <row r="5642" spans="2:36" ht="14.4" x14ac:dyDescent="0.3">
      <c r="B5642" s="70"/>
      <c r="C5642" s="58"/>
      <c r="D5642" s="63"/>
      <c r="E5642" s="58"/>
      <c r="F5642" s="58"/>
      <c r="G5642" s="44"/>
      <c r="H5642" s="45"/>
      <c r="I5642" s="45"/>
      <c r="J5642" s="40" t="str">
        <f t="shared" si="539"/>
        <v/>
      </c>
      <c r="K5642" s="39" t="str">
        <f t="shared" si="541"/>
        <v/>
      </c>
      <c r="M5642" s="3"/>
      <c r="AB5642" s="17" t="str">
        <f t="shared" si="540"/>
        <v>-1</v>
      </c>
      <c r="AC5642" s="17">
        <f>IFERROR(INDEX(Factors!$C$59:$C$70,MATCH(AB5642,Factors!$B$59:$B$70,1),1),0)</f>
        <v>0</v>
      </c>
      <c r="AD5642" s="17">
        <f t="shared" si="542"/>
        <v>0</v>
      </c>
      <c r="AE5642" s="17">
        <f>IFERROR(INDEX(Factors!$B$6:$B$15,MATCH('INPUT - Census'!E5642,Factors!$C$6:$C$15,0),1),0)</f>
        <v>0</v>
      </c>
      <c r="AF5642" s="18">
        <f>IFERROR(INDEX(Factors!$B$16:$B$39,MATCH('INPUT - Census'!C5642,Factors!$C$16:$C$35,0),1),0)</f>
        <v>0</v>
      </c>
      <c r="AG5642" s="19">
        <f>IFERROR(INDEX(Factors!$B$40:$B$44,MATCH('INPUT - Census'!F5642,Factors!$C$40:$C$44,0),1),0)</f>
        <v>0</v>
      </c>
      <c r="AH5642" s="21" t="str">
        <f t="shared" si="544"/>
        <v/>
      </c>
      <c r="AI5642" s="1" t="str">
        <f>IFERROR(VLOOKUP(H5642,Factors!$C$45:$D$48,2,0),"")</f>
        <v/>
      </c>
      <c r="AJ5642" t="b">
        <f t="shared" si="543"/>
        <v>0</v>
      </c>
    </row>
    <row r="5643" spans="2:36" ht="14.4" x14ac:dyDescent="0.3">
      <c r="B5643" s="70"/>
      <c r="C5643" s="58"/>
      <c r="D5643" s="63"/>
      <c r="E5643" s="58"/>
      <c r="F5643" s="58"/>
      <c r="G5643" s="44"/>
      <c r="H5643" s="45"/>
      <c r="I5643" s="45"/>
      <c r="J5643" s="40" t="str">
        <f t="shared" si="539"/>
        <v/>
      </c>
      <c r="K5643" s="39" t="str">
        <f t="shared" si="541"/>
        <v/>
      </c>
      <c r="M5643" s="3"/>
      <c r="AB5643" s="17" t="str">
        <f t="shared" si="540"/>
        <v>-1</v>
      </c>
      <c r="AC5643" s="17">
        <f>IFERROR(INDEX(Factors!$C$59:$C$70,MATCH(AB5643,Factors!$B$59:$B$70,1),1),0)</f>
        <v>0</v>
      </c>
      <c r="AD5643" s="17">
        <f t="shared" si="542"/>
        <v>0</v>
      </c>
      <c r="AE5643" s="17">
        <f>IFERROR(INDEX(Factors!$B$6:$B$15,MATCH('INPUT - Census'!E5643,Factors!$C$6:$C$15,0),1),0)</f>
        <v>0</v>
      </c>
      <c r="AF5643" s="18">
        <f>IFERROR(INDEX(Factors!$B$16:$B$39,MATCH('INPUT - Census'!C5643,Factors!$C$16:$C$35,0),1),0)</f>
        <v>0</v>
      </c>
      <c r="AG5643" s="19">
        <f>IFERROR(INDEX(Factors!$B$40:$B$44,MATCH('INPUT - Census'!F5643,Factors!$C$40:$C$44,0),1),0)</f>
        <v>0</v>
      </c>
      <c r="AH5643" s="21" t="str">
        <f t="shared" si="544"/>
        <v/>
      </c>
      <c r="AI5643" s="1" t="str">
        <f>IFERROR(VLOOKUP(H5643,Factors!$C$45:$D$48,2,0),"")</f>
        <v/>
      </c>
      <c r="AJ5643" t="b">
        <f t="shared" si="543"/>
        <v>0</v>
      </c>
    </row>
    <row r="5644" spans="2:36" ht="14.4" x14ac:dyDescent="0.3">
      <c r="B5644" s="70"/>
      <c r="C5644" s="58"/>
      <c r="D5644" s="63"/>
      <c r="E5644" s="58"/>
      <c r="F5644" s="58"/>
      <c r="G5644" s="44"/>
      <c r="H5644" s="45"/>
      <c r="I5644" s="45"/>
      <c r="J5644" s="40" t="str">
        <f t="shared" si="539"/>
        <v/>
      </c>
      <c r="K5644" s="39" t="str">
        <f t="shared" si="541"/>
        <v/>
      </c>
      <c r="M5644" s="3"/>
      <c r="AB5644" s="17" t="str">
        <f t="shared" si="540"/>
        <v>-1</v>
      </c>
      <c r="AC5644" s="17">
        <f>IFERROR(INDEX(Factors!$C$59:$C$70,MATCH(AB5644,Factors!$B$59:$B$70,1),1),0)</f>
        <v>0</v>
      </c>
      <c r="AD5644" s="17">
        <f t="shared" si="542"/>
        <v>0</v>
      </c>
      <c r="AE5644" s="17">
        <f>IFERROR(INDEX(Factors!$B$6:$B$15,MATCH('INPUT - Census'!E5644,Factors!$C$6:$C$15,0),1),0)</f>
        <v>0</v>
      </c>
      <c r="AF5644" s="18">
        <f>IFERROR(INDEX(Factors!$B$16:$B$39,MATCH('INPUT - Census'!C5644,Factors!$C$16:$C$35,0),1),0)</f>
        <v>0</v>
      </c>
      <c r="AG5644" s="19">
        <f>IFERROR(INDEX(Factors!$B$40:$B$44,MATCH('INPUT - Census'!F5644,Factors!$C$40:$C$44,0),1),0)</f>
        <v>0</v>
      </c>
      <c r="AH5644" s="21" t="str">
        <f t="shared" si="544"/>
        <v/>
      </c>
      <c r="AI5644" s="1" t="str">
        <f>IFERROR(VLOOKUP(H5644,Factors!$C$45:$D$48,2,0),"")</f>
        <v/>
      </c>
      <c r="AJ5644" t="b">
        <f t="shared" si="543"/>
        <v>0</v>
      </c>
    </row>
    <row r="5645" spans="2:36" ht="14.4" x14ac:dyDescent="0.3">
      <c r="B5645" s="70"/>
      <c r="C5645" s="58"/>
      <c r="D5645" s="63"/>
      <c r="E5645" s="58"/>
      <c r="F5645" s="58"/>
      <c r="G5645" s="44"/>
      <c r="H5645" s="45"/>
      <c r="I5645" s="45"/>
      <c r="J5645" s="40" t="str">
        <f t="shared" si="539"/>
        <v/>
      </c>
      <c r="K5645" s="39" t="str">
        <f t="shared" si="541"/>
        <v/>
      </c>
      <c r="M5645" s="3"/>
      <c r="AB5645" s="17" t="str">
        <f t="shared" si="540"/>
        <v>-1</v>
      </c>
      <c r="AC5645" s="17">
        <f>IFERROR(INDEX(Factors!$C$59:$C$70,MATCH(AB5645,Factors!$B$59:$B$70,1),1),0)</f>
        <v>0</v>
      </c>
      <c r="AD5645" s="17">
        <f t="shared" si="542"/>
        <v>0</v>
      </c>
      <c r="AE5645" s="17">
        <f>IFERROR(INDEX(Factors!$B$6:$B$15,MATCH('INPUT - Census'!E5645,Factors!$C$6:$C$15,0),1),0)</f>
        <v>0</v>
      </c>
      <c r="AF5645" s="18">
        <f>IFERROR(INDEX(Factors!$B$16:$B$39,MATCH('INPUT - Census'!C5645,Factors!$C$16:$C$35,0),1),0)</f>
        <v>0</v>
      </c>
      <c r="AG5645" s="19">
        <f>IFERROR(INDEX(Factors!$B$40:$B$44,MATCH('INPUT - Census'!F5645,Factors!$C$40:$C$44,0),1),0)</f>
        <v>0</v>
      </c>
      <c r="AH5645" s="21" t="str">
        <f t="shared" si="544"/>
        <v/>
      </c>
      <c r="AI5645" s="1" t="str">
        <f>IFERROR(VLOOKUP(H5645,Factors!$C$45:$D$48,2,0),"")</f>
        <v/>
      </c>
      <c r="AJ5645" t="b">
        <f t="shared" si="543"/>
        <v>0</v>
      </c>
    </row>
    <row r="5646" spans="2:36" ht="14.4" x14ac:dyDescent="0.3">
      <c r="B5646" s="70"/>
      <c r="C5646" s="58"/>
      <c r="D5646" s="63"/>
      <c r="E5646" s="58"/>
      <c r="F5646" s="58"/>
      <c r="G5646" s="44"/>
      <c r="H5646" s="45"/>
      <c r="I5646" s="45"/>
      <c r="J5646" s="40" t="str">
        <f t="shared" si="539"/>
        <v/>
      </c>
      <c r="K5646" s="39" t="str">
        <f t="shared" si="541"/>
        <v/>
      </c>
      <c r="M5646" s="3"/>
      <c r="AB5646" s="17" t="str">
        <f t="shared" si="540"/>
        <v>-1</v>
      </c>
      <c r="AC5646" s="17">
        <f>IFERROR(INDEX(Factors!$C$59:$C$70,MATCH(AB5646,Factors!$B$59:$B$70,1),1),0)</f>
        <v>0</v>
      </c>
      <c r="AD5646" s="17">
        <f t="shared" si="542"/>
        <v>0</v>
      </c>
      <c r="AE5646" s="17">
        <f>IFERROR(INDEX(Factors!$B$6:$B$15,MATCH('INPUT - Census'!E5646,Factors!$C$6:$C$15,0),1),0)</f>
        <v>0</v>
      </c>
      <c r="AF5646" s="18">
        <f>IFERROR(INDEX(Factors!$B$16:$B$39,MATCH('INPUT - Census'!C5646,Factors!$C$16:$C$35,0),1),0)</f>
        <v>0</v>
      </c>
      <c r="AG5646" s="19">
        <f>IFERROR(INDEX(Factors!$B$40:$B$44,MATCH('INPUT - Census'!F5646,Factors!$C$40:$C$44,0),1),0)</f>
        <v>0</v>
      </c>
      <c r="AH5646" s="21" t="str">
        <f t="shared" si="544"/>
        <v/>
      </c>
      <c r="AI5646" s="1" t="str">
        <f>IFERROR(VLOOKUP(H5646,Factors!$C$45:$D$48,2,0),"")</f>
        <v/>
      </c>
      <c r="AJ5646" t="b">
        <f t="shared" si="543"/>
        <v>0</v>
      </c>
    </row>
    <row r="5647" spans="2:36" ht="14.4" x14ac:dyDescent="0.3">
      <c r="B5647" s="70"/>
      <c r="C5647" s="58"/>
      <c r="D5647" s="63"/>
      <c r="E5647" s="58"/>
      <c r="F5647" s="58"/>
      <c r="G5647" s="44"/>
      <c r="H5647" s="45"/>
      <c r="I5647" s="45"/>
      <c r="J5647" s="40" t="str">
        <f t="shared" si="539"/>
        <v/>
      </c>
      <c r="K5647" s="39" t="str">
        <f t="shared" si="541"/>
        <v/>
      </c>
      <c r="M5647" s="3"/>
      <c r="AB5647" s="17" t="str">
        <f t="shared" si="540"/>
        <v>-1</v>
      </c>
      <c r="AC5647" s="17">
        <f>IFERROR(INDEX(Factors!$C$59:$C$70,MATCH(AB5647,Factors!$B$59:$B$70,1),1),0)</f>
        <v>0</v>
      </c>
      <c r="AD5647" s="17">
        <f t="shared" si="542"/>
        <v>0</v>
      </c>
      <c r="AE5647" s="17">
        <f>IFERROR(INDEX(Factors!$B$6:$B$15,MATCH('INPUT - Census'!E5647,Factors!$C$6:$C$15,0),1),0)</f>
        <v>0</v>
      </c>
      <c r="AF5647" s="18">
        <f>IFERROR(INDEX(Factors!$B$16:$B$39,MATCH('INPUT - Census'!C5647,Factors!$C$16:$C$35,0),1),0)</f>
        <v>0</v>
      </c>
      <c r="AG5647" s="19">
        <f>IFERROR(INDEX(Factors!$B$40:$B$44,MATCH('INPUT - Census'!F5647,Factors!$C$40:$C$44,0),1),0)</f>
        <v>0</v>
      </c>
      <c r="AH5647" s="21" t="str">
        <f t="shared" si="544"/>
        <v/>
      </c>
      <c r="AI5647" s="1" t="str">
        <f>IFERROR(VLOOKUP(H5647,Factors!$C$45:$D$48,2,0),"")</f>
        <v/>
      </c>
      <c r="AJ5647" t="b">
        <f t="shared" si="543"/>
        <v>0</v>
      </c>
    </row>
    <row r="5648" spans="2:36" ht="14.4" x14ac:dyDescent="0.3">
      <c r="B5648" s="70"/>
      <c r="C5648" s="58"/>
      <c r="D5648" s="63"/>
      <c r="E5648" s="58"/>
      <c r="F5648" s="58"/>
      <c r="G5648" s="44"/>
      <c r="H5648" s="45"/>
      <c r="I5648" s="45"/>
      <c r="J5648" s="40" t="str">
        <f t="shared" si="539"/>
        <v/>
      </c>
      <c r="K5648" s="39" t="str">
        <f t="shared" si="541"/>
        <v/>
      </c>
      <c r="M5648" s="3"/>
      <c r="AB5648" s="17" t="str">
        <f t="shared" si="540"/>
        <v>-1</v>
      </c>
      <c r="AC5648" s="17">
        <f>IFERROR(INDEX(Factors!$C$59:$C$70,MATCH(AB5648,Factors!$B$59:$B$70,1),1),0)</f>
        <v>0</v>
      </c>
      <c r="AD5648" s="17">
        <f t="shared" si="542"/>
        <v>0</v>
      </c>
      <c r="AE5648" s="17">
        <f>IFERROR(INDEX(Factors!$B$6:$B$15,MATCH('INPUT - Census'!E5648,Factors!$C$6:$C$15,0),1),0)</f>
        <v>0</v>
      </c>
      <c r="AF5648" s="18">
        <f>IFERROR(INDEX(Factors!$B$16:$B$39,MATCH('INPUT - Census'!C5648,Factors!$C$16:$C$35,0),1),0)</f>
        <v>0</v>
      </c>
      <c r="AG5648" s="19">
        <f>IFERROR(INDEX(Factors!$B$40:$B$44,MATCH('INPUT - Census'!F5648,Factors!$C$40:$C$44,0),1),0)</f>
        <v>0</v>
      </c>
      <c r="AH5648" s="21" t="str">
        <f t="shared" si="544"/>
        <v/>
      </c>
      <c r="AI5648" s="1" t="str">
        <f>IFERROR(VLOOKUP(H5648,Factors!$C$45:$D$48,2,0),"")</f>
        <v/>
      </c>
      <c r="AJ5648" t="b">
        <f t="shared" si="543"/>
        <v>0</v>
      </c>
    </row>
    <row r="5649" spans="2:36" ht="14.4" x14ac:dyDescent="0.3">
      <c r="B5649" s="70"/>
      <c r="C5649" s="58"/>
      <c r="D5649" s="63"/>
      <c r="E5649" s="58"/>
      <c r="F5649" s="58"/>
      <c r="G5649" s="44"/>
      <c r="H5649" s="45"/>
      <c r="I5649" s="45"/>
      <c r="J5649" s="40" t="str">
        <f t="shared" si="539"/>
        <v/>
      </c>
      <c r="K5649" s="39" t="str">
        <f t="shared" si="541"/>
        <v/>
      </c>
      <c r="M5649" s="3"/>
      <c r="AB5649" s="17" t="str">
        <f t="shared" si="540"/>
        <v>-1</v>
      </c>
      <c r="AC5649" s="17">
        <f>IFERROR(INDEX(Factors!$C$59:$C$70,MATCH(AB5649,Factors!$B$59:$B$70,1),1),0)</f>
        <v>0</v>
      </c>
      <c r="AD5649" s="17">
        <f t="shared" si="542"/>
        <v>0</v>
      </c>
      <c r="AE5649" s="17">
        <f>IFERROR(INDEX(Factors!$B$6:$B$15,MATCH('INPUT - Census'!E5649,Factors!$C$6:$C$15,0),1),0)</f>
        <v>0</v>
      </c>
      <c r="AF5649" s="18">
        <f>IFERROR(INDEX(Factors!$B$16:$B$39,MATCH('INPUT - Census'!C5649,Factors!$C$16:$C$35,0),1),0)</f>
        <v>0</v>
      </c>
      <c r="AG5649" s="19">
        <f>IFERROR(INDEX(Factors!$B$40:$B$44,MATCH('INPUT - Census'!F5649,Factors!$C$40:$C$44,0),1),0)</f>
        <v>0</v>
      </c>
      <c r="AH5649" s="21" t="str">
        <f t="shared" si="544"/>
        <v/>
      </c>
      <c r="AI5649" s="1" t="str">
        <f>IFERROR(VLOOKUP(H5649,Factors!$C$45:$D$48,2,0),"")</f>
        <v/>
      </c>
      <c r="AJ5649" t="b">
        <f t="shared" si="543"/>
        <v>0</v>
      </c>
    </row>
    <row r="5650" spans="2:36" ht="14.4" x14ac:dyDescent="0.3">
      <c r="B5650" s="70"/>
      <c r="C5650" s="58"/>
      <c r="D5650" s="63"/>
      <c r="E5650" s="58"/>
      <c r="F5650" s="58"/>
      <c r="G5650" s="44"/>
      <c r="H5650" s="45"/>
      <c r="I5650" s="45"/>
      <c r="J5650" s="40" t="str">
        <f t="shared" si="539"/>
        <v/>
      </c>
      <c r="K5650" s="39" t="str">
        <f t="shared" si="541"/>
        <v/>
      </c>
      <c r="M5650" s="3"/>
      <c r="AB5650" s="17" t="str">
        <f t="shared" si="540"/>
        <v>-1</v>
      </c>
      <c r="AC5650" s="17">
        <f>IFERROR(INDEX(Factors!$C$59:$C$70,MATCH(AB5650,Factors!$B$59:$B$70,1),1),0)</f>
        <v>0</v>
      </c>
      <c r="AD5650" s="17">
        <f t="shared" si="542"/>
        <v>0</v>
      </c>
      <c r="AE5650" s="17">
        <f>IFERROR(INDEX(Factors!$B$6:$B$15,MATCH('INPUT - Census'!E5650,Factors!$C$6:$C$15,0),1),0)</f>
        <v>0</v>
      </c>
      <c r="AF5650" s="18">
        <f>IFERROR(INDEX(Factors!$B$16:$B$39,MATCH('INPUT - Census'!C5650,Factors!$C$16:$C$35,0),1),0)</f>
        <v>0</v>
      </c>
      <c r="AG5650" s="19">
        <f>IFERROR(INDEX(Factors!$B$40:$B$44,MATCH('INPUT - Census'!F5650,Factors!$C$40:$C$44,0),1),0)</f>
        <v>0</v>
      </c>
      <c r="AH5650" s="21" t="str">
        <f t="shared" si="544"/>
        <v/>
      </c>
      <c r="AI5650" s="1" t="str">
        <f>IFERROR(VLOOKUP(H5650,Factors!$C$45:$D$48,2,0),"")</f>
        <v/>
      </c>
      <c r="AJ5650" t="b">
        <f t="shared" si="543"/>
        <v>0</v>
      </c>
    </row>
    <row r="5651" spans="2:36" ht="14.4" x14ac:dyDescent="0.3">
      <c r="B5651" s="70"/>
      <c r="C5651" s="58"/>
      <c r="D5651" s="63"/>
      <c r="E5651" s="58"/>
      <c r="F5651" s="58"/>
      <c r="G5651" s="44"/>
      <c r="H5651" s="45"/>
      <c r="I5651" s="45"/>
      <c r="J5651" s="40" t="str">
        <f t="shared" si="539"/>
        <v/>
      </c>
      <c r="K5651" s="39" t="str">
        <f t="shared" si="541"/>
        <v/>
      </c>
      <c r="M5651" s="3"/>
      <c r="AB5651" s="17" t="str">
        <f t="shared" si="540"/>
        <v>-1</v>
      </c>
      <c r="AC5651" s="17">
        <f>IFERROR(INDEX(Factors!$C$59:$C$70,MATCH(AB5651,Factors!$B$59:$B$70,1),1),0)</f>
        <v>0</v>
      </c>
      <c r="AD5651" s="17">
        <f t="shared" si="542"/>
        <v>0</v>
      </c>
      <c r="AE5651" s="17">
        <f>IFERROR(INDEX(Factors!$B$6:$B$15,MATCH('INPUT - Census'!E5651,Factors!$C$6:$C$15,0),1),0)</f>
        <v>0</v>
      </c>
      <c r="AF5651" s="18">
        <f>IFERROR(INDEX(Factors!$B$16:$B$39,MATCH('INPUT - Census'!C5651,Factors!$C$16:$C$35,0),1),0)</f>
        <v>0</v>
      </c>
      <c r="AG5651" s="19">
        <f>IFERROR(INDEX(Factors!$B$40:$B$44,MATCH('INPUT - Census'!F5651,Factors!$C$40:$C$44,0),1),0)</f>
        <v>0</v>
      </c>
      <c r="AH5651" s="21" t="str">
        <f t="shared" si="544"/>
        <v/>
      </c>
      <c r="AI5651" s="1" t="str">
        <f>IFERROR(VLOOKUP(H5651,Factors!$C$45:$D$48,2,0),"")</f>
        <v/>
      </c>
      <c r="AJ5651" t="b">
        <f t="shared" si="543"/>
        <v>0</v>
      </c>
    </row>
    <row r="5652" spans="2:36" ht="14.4" x14ac:dyDescent="0.3">
      <c r="B5652" s="70"/>
      <c r="C5652" s="58"/>
      <c r="D5652" s="63"/>
      <c r="E5652" s="58"/>
      <c r="F5652" s="58"/>
      <c r="G5652" s="44"/>
      <c r="H5652" s="45"/>
      <c r="I5652" s="45"/>
      <c r="J5652" s="40" t="str">
        <f t="shared" si="539"/>
        <v/>
      </c>
      <c r="K5652" s="39" t="str">
        <f t="shared" si="541"/>
        <v/>
      </c>
      <c r="M5652" s="3"/>
      <c r="AB5652" s="17" t="str">
        <f t="shared" si="540"/>
        <v>-1</v>
      </c>
      <c r="AC5652" s="17">
        <f>IFERROR(INDEX(Factors!$C$59:$C$70,MATCH(AB5652,Factors!$B$59:$B$70,1),1),0)</f>
        <v>0</v>
      </c>
      <c r="AD5652" s="17">
        <f t="shared" si="542"/>
        <v>0</v>
      </c>
      <c r="AE5652" s="17">
        <f>IFERROR(INDEX(Factors!$B$6:$B$15,MATCH('INPUT - Census'!E5652,Factors!$C$6:$C$15,0),1),0)</f>
        <v>0</v>
      </c>
      <c r="AF5652" s="18">
        <f>IFERROR(INDEX(Factors!$B$16:$B$39,MATCH('INPUT - Census'!C5652,Factors!$C$16:$C$35,0),1),0)</f>
        <v>0</v>
      </c>
      <c r="AG5652" s="19">
        <f>IFERROR(INDEX(Factors!$B$40:$B$44,MATCH('INPUT - Census'!F5652,Factors!$C$40:$C$44,0),1),0)</f>
        <v>0</v>
      </c>
      <c r="AH5652" s="21" t="str">
        <f t="shared" si="544"/>
        <v/>
      </c>
      <c r="AI5652" s="1" t="str">
        <f>IFERROR(VLOOKUP(H5652,Factors!$C$45:$D$48,2,0),"")</f>
        <v/>
      </c>
      <c r="AJ5652" t="b">
        <f t="shared" si="543"/>
        <v>0</v>
      </c>
    </row>
    <row r="5653" spans="2:36" ht="14.4" x14ac:dyDescent="0.3">
      <c r="B5653" s="70"/>
      <c r="C5653" s="58"/>
      <c r="D5653" s="63"/>
      <c r="E5653" s="58"/>
      <c r="F5653" s="58"/>
      <c r="G5653" s="44"/>
      <c r="H5653" s="45"/>
      <c r="I5653" s="45"/>
      <c r="J5653" s="40" t="str">
        <f t="shared" si="539"/>
        <v/>
      </c>
      <c r="K5653" s="39" t="str">
        <f t="shared" si="541"/>
        <v/>
      </c>
      <c r="M5653" s="3"/>
      <c r="AB5653" s="17" t="str">
        <f t="shared" si="540"/>
        <v>-1</v>
      </c>
      <c r="AC5653" s="17">
        <f>IFERROR(INDEX(Factors!$C$59:$C$70,MATCH(AB5653,Factors!$B$59:$B$70,1),1),0)</f>
        <v>0</v>
      </c>
      <c r="AD5653" s="17">
        <f t="shared" si="542"/>
        <v>0</v>
      </c>
      <c r="AE5653" s="17">
        <f>IFERROR(INDEX(Factors!$B$6:$B$15,MATCH('INPUT - Census'!E5653,Factors!$C$6:$C$15,0),1),0)</f>
        <v>0</v>
      </c>
      <c r="AF5653" s="18">
        <f>IFERROR(INDEX(Factors!$B$16:$B$39,MATCH('INPUT - Census'!C5653,Factors!$C$16:$C$35,0),1),0)</f>
        <v>0</v>
      </c>
      <c r="AG5653" s="19">
        <f>IFERROR(INDEX(Factors!$B$40:$B$44,MATCH('INPUT - Census'!F5653,Factors!$C$40:$C$44,0),1),0)</f>
        <v>0</v>
      </c>
      <c r="AH5653" s="21" t="str">
        <f t="shared" si="544"/>
        <v/>
      </c>
      <c r="AI5653" s="1" t="str">
        <f>IFERROR(VLOOKUP(H5653,Factors!$C$45:$D$48,2,0),"")</f>
        <v/>
      </c>
      <c r="AJ5653" t="b">
        <f t="shared" si="543"/>
        <v>0</v>
      </c>
    </row>
    <row r="5654" spans="2:36" ht="14.4" x14ac:dyDescent="0.3">
      <c r="B5654" s="70"/>
      <c r="C5654" s="58"/>
      <c r="D5654" s="63"/>
      <c r="E5654" s="58"/>
      <c r="F5654" s="58"/>
      <c r="G5654" s="44"/>
      <c r="H5654" s="45"/>
      <c r="I5654" s="45"/>
      <c r="J5654" s="40" t="str">
        <f t="shared" si="539"/>
        <v/>
      </c>
      <c r="K5654" s="39" t="str">
        <f t="shared" si="541"/>
        <v/>
      </c>
      <c r="M5654" s="3"/>
      <c r="AB5654" s="17" t="str">
        <f t="shared" si="540"/>
        <v>-1</v>
      </c>
      <c r="AC5654" s="17">
        <f>IFERROR(INDEX(Factors!$C$59:$C$70,MATCH(AB5654,Factors!$B$59:$B$70,1),1),0)</f>
        <v>0</v>
      </c>
      <c r="AD5654" s="17">
        <f t="shared" si="542"/>
        <v>0</v>
      </c>
      <c r="AE5654" s="17">
        <f>IFERROR(INDEX(Factors!$B$6:$B$15,MATCH('INPUT - Census'!E5654,Factors!$C$6:$C$15,0),1),0)</f>
        <v>0</v>
      </c>
      <c r="AF5654" s="18">
        <f>IFERROR(INDEX(Factors!$B$16:$B$39,MATCH('INPUT - Census'!C5654,Factors!$C$16:$C$35,0),1),0)</f>
        <v>0</v>
      </c>
      <c r="AG5654" s="19">
        <f>IFERROR(INDEX(Factors!$B$40:$B$44,MATCH('INPUT - Census'!F5654,Factors!$C$40:$C$44,0),1),0)</f>
        <v>0</v>
      </c>
      <c r="AH5654" s="21" t="str">
        <f t="shared" si="544"/>
        <v/>
      </c>
      <c r="AI5654" s="1" t="str">
        <f>IFERROR(VLOOKUP(H5654,Factors!$C$45:$D$48,2,0),"")</f>
        <v/>
      </c>
      <c r="AJ5654" t="b">
        <f t="shared" si="543"/>
        <v>0</v>
      </c>
    </row>
    <row r="5655" spans="2:36" ht="14.4" x14ac:dyDescent="0.3">
      <c r="B5655" s="70"/>
      <c r="C5655" s="58"/>
      <c r="D5655" s="63"/>
      <c r="E5655" s="58"/>
      <c r="F5655" s="58"/>
      <c r="G5655" s="44"/>
      <c r="H5655" s="45"/>
      <c r="I5655" s="45"/>
      <c r="J5655" s="40" t="str">
        <f t="shared" si="539"/>
        <v/>
      </c>
      <c r="K5655" s="39" t="str">
        <f t="shared" si="541"/>
        <v/>
      </c>
      <c r="M5655" s="3"/>
      <c r="AB5655" s="17" t="str">
        <f t="shared" si="540"/>
        <v>-1</v>
      </c>
      <c r="AC5655" s="17">
        <f>IFERROR(INDEX(Factors!$C$59:$C$70,MATCH(AB5655,Factors!$B$59:$B$70,1),1),0)</f>
        <v>0</v>
      </c>
      <c r="AD5655" s="17">
        <f t="shared" si="542"/>
        <v>0</v>
      </c>
      <c r="AE5655" s="17">
        <f>IFERROR(INDEX(Factors!$B$6:$B$15,MATCH('INPUT - Census'!E5655,Factors!$C$6:$C$15,0),1),0)</f>
        <v>0</v>
      </c>
      <c r="AF5655" s="18">
        <f>IFERROR(INDEX(Factors!$B$16:$B$39,MATCH('INPUT - Census'!C5655,Factors!$C$16:$C$35,0),1),0)</f>
        <v>0</v>
      </c>
      <c r="AG5655" s="19">
        <f>IFERROR(INDEX(Factors!$B$40:$B$44,MATCH('INPUT - Census'!F5655,Factors!$C$40:$C$44,0),1),0)</f>
        <v>0</v>
      </c>
      <c r="AH5655" s="21" t="str">
        <f t="shared" si="544"/>
        <v/>
      </c>
      <c r="AI5655" s="1" t="str">
        <f>IFERROR(VLOOKUP(H5655,Factors!$C$45:$D$48,2,0),"")</f>
        <v/>
      </c>
      <c r="AJ5655" t="b">
        <f t="shared" si="543"/>
        <v>0</v>
      </c>
    </row>
    <row r="5656" spans="2:36" ht="14.4" x14ac:dyDescent="0.3">
      <c r="B5656" s="70"/>
      <c r="C5656" s="58"/>
      <c r="D5656" s="63"/>
      <c r="E5656" s="58"/>
      <c r="F5656" s="58"/>
      <c r="G5656" s="44"/>
      <c r="H5656" s="45"/>
      <c r="I5656" s="45"/>
      <c r="J5656" s="40" t="str">
        <f t="shared" si="539"/>
        <v/>
      </c>
      <c r="K5656" s="39" t="str">
        <f t="shared" si="541"/>
        <v/>
      </c>
      <c r="M5656" s="3"/>
      <c r="AB5656" s="17" t="str">
        <f t="shared" si="540"/>
        <v>-1</v>
      </c>
      <c r="AC5656" s="17">
        <f>IFERROR(INDEX(Factors!$C$59:$C$70,MATCH(AB5656,Factors!$B$59:$B$70,1),1),0)</f>
        <v>0</v>
      </c>
      <c r="AD5656" s="17">
        <f t="shared" si="542"/>
        <v>0</v>
      </c>
      <c r="AE5656" s="17">
        <f>IFERROR(INDEX(Factors!$B$6:$B$15,MATCH('INPUT - Census'!E5656,Factors!$C$6:$C$15,0),1),0)</f>
        <v>0</v>
      </c>
      <c r="AF5656" s="18">
        <f>IFERROR(INDEX(Factors!$B$16:$B$39,MATCH('INPUT - Census'!C5656,Factors!$C$16:$C$35,0),1),0)</f>
        <v>0</v>
      </c>
      <c r="AG5656" s="19">
        <f>IFERROR(INDEX(Factors!$B$40:$B$44,MATCH('INPUT - Census'!F5656,Factors!$C$40:$C$44,0),1),0)</f>
        <v>0</v>
      </c>
      <c r="AH5656" s="21" t="str">
        <f t="shared" si="544"/>
        <v/>
      </c>
      <c r="AI5656" s="1" t="str">
        <f>IFERROR(VLOOKUP(H5656,Factors!$C$45:$D$48,2,0),"")</f>
        <v/>
      </c>
      <c r="AJ5656" t="b">
        <f t="shared" si="543"/>
        <v>0</v>
      </c>
    </row>
    <row r="5657" spans="2:36" ht="14.4" x14ac:dyDescent="0.3">
      <c r="B5657" s="70"/>
      <c r="C5657" s="58"/>
      <c r="D5657" s="63"/>
      <c r="E5657" s="58"/>
      <c r="F5657" s="58"/>
      <c r="G5657" s="44"/>
      <c r="H5657" s="45"/>
      <c r="I5657" s="45"/>
      <c r="J5657" s="40" t="str">
        <f t="shared" si="539"/>
        <v/>
      </c>
      <c r="K5657" s="39" t="str">
        <f t="shared" si="541"/>
        <v/>
      </c>
      <c r="M5657" s="3"/>
      <c r="AB5657" s="17" t="str">
        <f t="shared" si="540"/>
        <v>-1</v>
      </c>
      <c r="AC5657" s="17">
        <f>IFERROR(INDEX(Factors!$C$59:$C$70,MATCH(AB5657,Factors!$B$59:$B$70,1),1),0)</f>
        <v>0</v>
      </c>
      <c r="AD5657" s="17">
        <f t="shared" si="542"/>
        <v>0</v>
      </c>
      <c r="AE5657" s="17">
        <f>IFERROR(INDEX(Factors!$B$6:$B$15,MATCH('INPUT - Census'!E5657,Factors!$C$6:$C$15,0),1),0)</f>
        <v>0</v>
      </c>
      <c r="AF5657" s="18">
        <f>IFERROR(INDEX(Factors!$B$16:$B$39,MATCH('INPUT - Census'!C5657,Factors!$C$16:$C$35,0),1),0)</f>
        <v>0</v>
      </c>
      <c r="AG5657" s="19">
        <f>IFERROR(INDEX(Factors!$B$40:$B$44,MATCH('INPUT - Census'!F5657,Factors!$C$40:$C$44,0),1),0)</f>
        <v>0</v>
      </c>
      <c r="AH5657" s="21" t="str">
        <f t="shared" si="544"/>
        <v/>
      </c>
      <c r="AI5657" s="1" t="str">
        <f>IFERROR(VLOOKUP(H5657,Factors!$C$45:$D$48,2,0),"")</f>
        <v/>
      </c>
      <c r="AJ5657" t="b">
        <f t="shared" si="543"/>
        <v>0</v>
      </c>
    </row>
    <row r="5658" spans="2:36" ht="14.4" x14ac:dyDescent="0.3">
      <c r="B5658" s="70"/>
      <c r="C5658" s="58"/>
      <c r="D5658" s="63"/>
      <c r="E5658" s="58"/>
      <c r="F5658" s="58"/>
      <c r="G5658" s="44"/>
      <c r="H5658" s="45"/>
      <c r="I5658" s="45"/>
      <c r="J5658" s="40" t="str">
        <f t="shared" si="539"/>
        <v/>
      </c>
      <c r="K5658" s="39" t="str">
        <f t="shared" si="541"/>
        <v/>
      </c>
      <c r="M5658" s="3"/>
      <c r="AB5658" s="17" t="str">
        <f t="shared" si="540"/>
        <v>-1</v>
      </c>
      <c r="AC5658" s="17">
        <f>IFERROR(INDEX(Factors!$C$59:$C$70,MATCH(AB5658,Factors!$B$59:$B$70,1),1),0)</f>
        <v>0</v>
      </c>
      <c r="AD5658" s="17">
        <f t="shared" si="542"/>
        <v>0</v>
      </c>
      <c r="AE5658" s="17">
        <f>IFERROR(INDEX(Factors!$B$6:$B$15,MATCH('INPUT - Census'!E5658,Factors!$C$6:$C$15,0),1),0)</f>
        <v>0</v>
      </c>
      <c r="AF5658" s="18">
        <f>IFERROR(INDEX(Factors!$B$16:$B$39,MATCH('INPUT - Census'!C5658,Factors!$C$16:$C$35,0),1),0)</f>
        <v>0</v>
      </c>
      <c r="AG5658" s="19">
        <f>IFERROR(INDEX(Factors!$B$40:$B$44,MATCH('INPUT - Census'!F5658,Factors!$C$40:$C$44,0),1),0)</f>
        <v>0</v>
      </c>
      <c r="AH5658" s="21" t="str">
        <f t="shared" si="544"/>
        <v/>
      </c>
      <c r="AI5658" s="1" t="str">
        <f>IFERROR(VLOOKUP(H5658,Factors!$C$45:$D$48,2,0),"")</f>
        <v/>
      </c>
      <c r="AJ5658" t="b">
        <f t="shared" si="543"/>
        <v>0</v>
      </c>
    </row>
    <row r="5659" spans="2:36" ht="14.4" x14ac:dyDescent="0.3">
      <c r="B5659" s="70"/>
      <c r="C5659" s="58"/>
      <c r="D5659" s="63"/>
      <c r="E5659" s="58"/>
      <c r="F5659" s="58"/>
      <c r="G5659" s="44"/>
      <c r="H5659" s="45"/>
      <c r="I5659" s="45"/>
      <c r="J5659" s="40" t="str">
        <f t="shared" si="539"/>
        <v/>
      </c>
      <c r="K5659" s="39" t="str">
        <f t="shared" si="541"/>
        <v/>
      </c>
      <c r="M5659" s="3"/>
      <c r="AB5659" s="17" t="str">
        <f t="shared" si="540"/>
        <v>-1</v>
      </c>
      <c r="AC5659" s="17">
        <f>IFERROR(INDEX(Factors!$C$59:$C$70,MATCH(AB5659,Factors!$B$59:$B$70,1),1),0)</f>
        <v>0</v>
      </c>
      <c r="AD5659" s="17">
        <f t="shared" si="542"/>
        <v>0</v>
      </c>
      <c r="AE5659" s="17">
        <f>IFERROR(INDEX(Factors!$B$6:$B$15,MATCH('INPUT - Census'!E5659,Factors!$C$6:$C$15,0),1),0)</f>
        <v>0</v>
      </c>
      <c r="AF5659" s="18">
        <f>IFERROR(INDEX(Factors!$B$16:$B$39,MATCH('INPUT - Census'!C5659,Factors!$C$16:$C$35,0),1),0)</f>
        <v>0</v>
      </c>
      <c r="AG5659" s="19">
        <f>IFERROR(INDEX(Factors!$B$40:$B$44,MATCH('INPUT - Census'!F5659,Factors!$C$40:$C$44,0),1),0)</f>
        <v>0</v>
      </c>
      <c r="AH5659" s="21" t="str">
        <f t="shared" si="544"/>
        <v/>
      </c>
      <c r="AI5659" s="1" t="str">
        <f>IFERROR(VLOOKUP(H5659,Factors!$C$45:$D$48,2,0),"")</f>
        <v/>
      </c>
      <c r="AJ5659" t="b">
        <f t="shared" si="543"/>
        <v>0</v>
      </c>
    </row>
    <row r="5660" spans="2:36" ht="14.4" x14ac:dyDescent="0.3">
      <c r="B5660" s="70"/>
      <c r="C5660" s="58"/>
      <c r="D5660" s="63"/>
      <c r="E5660" s="58"/>
      <c r="F5660" s="58"/>
      <c r="G5660" s="44"/>
      <c r="H5660" s="45"/>
      <c r="I5660" s="45"/>
      <c r="J5660" s="40" t="str">
        <f t="shared" si="539"/>
        <v/>
      </c>
      <c r="K5660" s="39" t="str">
        <f t="shared" si="541"/>
        <v/>
      </c>
      <c r="M5660" s="3"/>
      <c r="AB5660" s="17" t="str">
        <f t="shared" si="540"/>
        <v>-1</v>
      </c>
      <c r="AC5660" s="17">
        <f>IFERROR(INDEX(Factors!$C$59:$C$70,MATCH(AB5660,Factors!$B$59:$B$70,1),1),0)</f>
        <v>0</v>
      </c>
      <c r="AD5660" s="17">
        <f t="shared" si="542"/>
        <v>0</v>
      </c>
      <c r="AE5660" s="17">
        <f>IFERROR(INDEX(Factors!$B$6:$B$15,MATCH('INPUT - Census'!E5660,Factors!$C$6:$C$15,0),1),0)</f>
        <v>0</v>
      </c>
      <c r="AF5660" s="18">
        <f>IFERROR(INDEX(Factors!$B$16:$B$39,MATCH('INPUT - Census'!C5660,Factors!$C$16:$C$35,0),1),0)</f>
        <v>0</v>
      </c>
      <c r="AG5660" s="19">
        <f>IFERROR(INDEX(Factors!$B$40:$B$44,MATCH('INPUT - Census'!F5660,Factors!$C$40:$C$44,0),1),0)</f>
        <v>0</v>
      </c>
      <c r="AH5660" s="21" t="str">
        <f t="shared" si="544"/>
        <v/>
      </c>
      <c r="AI5660" s="1" t="str">
        <f>IFERROR(VLOOKUP(H5660,Factors!$C$45:$D$48,2,0),"")</f>
        <v/>
      </c>
      <c r="AJ5660" t="b">
        <f t="shared" si="543"/>
        <v>0</v>
      </c>
    </row>
    <row r="5661" spans="2:36" ht="14.4" x14ac:dyDescent="0.3">
      <c r="B5661" s="70"/>
      <c r="C5661" s="58"/>
      <c r="D5661" s="63"/>
      <c r="E5661" s="58"/>
      <c r="F5661" s="58"/>
      <c r="G5661" s="44"/>
      <c r="H5661" s="45"/>
      <c r="I5661" s="45"/>
      <c r="J5661" s="40" t="str">
        <f t="shared" si="539"/>
        <v/>
      </c>
      <c r="K5661" s="39" t="str">
        <f t="shared" si="541"/>
        <v/>
      </c>
      <c r="M5661" s="3"/>
      <c r="AB5661" s="17" t="str">
        <f t="shared" si="540"/>
        <v>-1</v>
      </c>
      <c r="AC5661" s="17">
        <f>IFERROR(INDEX(Factors!$C$59:$C$70,MATCH(AB5661,Factors!$B$59:$B$70,1),1),0)</f>
        <v>0</v>
      </c>
      <c r="AD5661" s="17">
        <f t="shared" si="542"/>
        <v>0</v>
      </c>
      <c r="AE5661" s="17">
        <f>IFERROR(INDEX(Factors!$B$6:$B$15,MATCH('INPUT - Census'!E5661,Factors!$C$6:$C$15,0),1),0)</f>
        <v>0</v>
      </c>
      <c r="AF5661" s="18">
        <f>IFERROR(INDEX(Factors!$B$16:$B$39,MATCH('INPUT - Census'!C5661,Factors!$C$16:$C$35,0),1),0)</f>
        <v>0</v>
      </c>
      <c r="AG5661" s="19">
        <f>IFERROR(INDEX(Factors!$B$40:$B$44,MATCH('INPUT - Census'!F5661,Factors!$C$40:$C$44,0),1),0)</f>
        <v>0</v>
      </c>
      <c r="AH5661" s="21" t="str">
        <f t="shared" si="544"/>
        <v/>
      </c>
      <c r="AI5661" s="1" t="str">
        <f>IFERROR(VLOOKUP(H5661,Factors!$C$45:$D$48,2,0),"")</f>
        <v/>
      </c>
      <c r="AJ5661" t="b">
        <f t="shared" si="543"/>
        <v>0</v>
      </c>
    </row>
    <row r="5662" spans="2:36" ht="14.4" x14ac:dyDescent="0.3">
      <c r="B5662" s="70"/>
      <c r="C5662" s="58"/>
      <c r="D5662" s="63"/>
      <c r="E5662" s="58"/>
      <c r="F5662" s="58"/>
      <c r="G5662" s="44"/>
      <c r="H5662" s="45"/>
      <c r="I5662" s="45"/>
      <c r="J5662" s="40" t="str">
        <f t="shared" si="539"/>
        <v/>
      </c>
      <c r="K5662" s="39" t="str">
        <f t="shared" si="541"/>
        <v/>
      </c>
      <c r="M5662" s="3"/>
      <c r="AB5662" s="17" t="str">
        <f t="shared" si="540"/>
        <v>-1</v>
      </c>
      <c r="AC5662" s="17">
        <f>IFERROR(INDEX(Factors!$C$59:$C$70,MATCH(AB5662,Factors!$B$59:$B$70,1),1),0)</f>
        <v>0</v>
      </c>
      <c r="AD5662" s="17">
        <f t="shared" si="542"/>
        <v>0</v>
      </c>
      <c r="AE5662" s="17">
        <f>IFERROR(INDEX(Factors!$B$6:$B$15,MATCH('INPUT - Census'!E5662,Factors!$C$6:$C$15,0),1),0)</f>
        <v>0</v>
      </c>
      <c r="AF5662" s="18">
        <f>IFERROR(INDEX(Factors!$B$16:$B$39,MATCH('INPUT - Census'!C5662,Factors!$C$16:$C$35,0),1),0)</f>
        <v>0</v>
      </c>
      <c r="AG5662" s="19">
        <f>IFERROR(INDEX(Factors!$B$40:$B$44,MATCH('INPUT - Census'!F5662,Factors!$C$40:$C$44,0),1),0)</f>
        <v>0</v>
      </c>
      <c r="AH5662" s="21" t="str">
        <f t="shared" si="544"/>
        <v/>
      </c>
      <c r="AI5662" s="1" t="str">
        <f>IFERROR(VLOOKUP(H5662,Factors!$C$45:$D$48,2,0),"")</f>
        <v/>
      </c>
      <c r="AJ5662" t="b">
        <f t="shared" si="543"/>
        <v>0</v>
      </c>
    </row>
    <row r="5663" spans="2:36" ht="14.4" x14ac:dyDescent="0.3">
      <c r="B5663" s="70"/>
      <c r="C5663" s="58"/>
      <c r="D5663" s="63"/>
      <c r="E5663" s="58"/>
      <c r="F5663" s="58"/>
      <c r="G5663" s="44"/>
      <c r="H5663" s="45"/>
      <c r="I5663" s="45"/>
      <c r="J5663" s="40" t="str">
        <f t="shared" si="539"/>
        <v/>
      </c>
      <c r="K5663" s="39" t="str">
        <f t="shared" si="541"/>
        <v/>
      </c>
      <c r="M5663" s="3"/>
      <c r="AB5663" s="17" t="str">
        <f t="shared" si="540"/>
        <v>-1</v>
      </c>
      <c r="AC5663" s="17">
        <f>IFERROR(INDEX(Factors!$C$59:$C$70,MATCH(AB5663,Factors!$B$59:$B$70,1),1),0)</f>
        <v>0</v>
      </c>
      <c r="AD5663" s="17">
        <f t="shared" si="542"/>
        <v>0</v>
      </c>
      <c r="AE5663" s="17">
        <f>IFERROR(INDEX(Factors!$B$6:$B$15,MATCH('INPUT - Census'!E5663,Factors!$C$6:$C$15,0),1),0)</f>
        <v>0</v>
      </c>
      <c r="AF5663" s="18">
        <f>IFERROR(INDEX(Factors!$B$16:$B$39,MATCH('INPUT - Census'!C5663,Factors!$C$16:$C$35,0),1),0)</f>
        <v>0</v>
      </c>
      <c r="AG5663" s="19">
        <f>IFERROR(INDEX(Factors!$B$40:$B$44,MATCH('INPUT - Census'!F5663,Factors!$C$40:$C$44,0),1),0)</f>
        <v>0</v>
      </c>
      <c r="AH5663" s="21" t="str">
        <f t="shared" si="544"/>
        <v/>
      </c>
      <c r="AI5663" s="1" t="str">
        <f>IFERROR(VLOOKUP(H5663,Factors!$C$45:$D$48,2,0),"")</f>
        <v/>
      </c>
      <c r="AJ5663" t="b">
        <f t="shared" si="543"/>
        <v>0</v>
      </c>
    </row>
    <row r="5664" spans="2:36" ht="14.4" x14ac:dyDescent="0.3">
      <c r="B5664" s="70"/>
      <c r="C5664" s="58"/>
      <c r="D5664" s="63"/>
      <c r="E5664" s="58"/>
      <c r="F5664" s="58"/>
      <c r="G5664" s="44"/>
      <c r="H5664" s="45"/>
      <c r="I5664" s="45"/>
      <c r="J5664" s="40" t="str">
        <f t="shared" si="539"/>
        <v/>
      </c>
      <c r="K5664" s="39" t="str">
        <f t="shared" si="541"/>
        <v/>
      </c>
      <c r="M5664" s="3"/>
      <c r="AB5664" s="17" t="str">
        <f t="shared" si="540"/>
        <v>-1</v>
      </c>
      <c r="AC5664" s="17">
        <f>IFERROR(INDEX(Factors!$C$59:$C$70,MATCH(AB5664,Factors!$B$59:$B$70,1),1),0)</f>
        <v>0</v>
      </c>
      <c r="AD5664" s="17">
        <f t="shared" si="542"/>
        <v>0</v>
      </c>
      <c r="AE5664" s="17">
        <f>IFERROR(INDEX(Factors!$B$6:$B$15,MATCH('INPUT - Census'!E5664,Factors!$C$6:$C$15,0),1),0)</f>
        <v>0</v>
      </c>
      <c r="AF5664" s="18">
        <f>IFERROR(INDEX(Factors!$B$16:$B$39,MATCH('INPUT - Census'!C5664,Factors!$C$16:$C$35,0),1),0)</f>
        <v>0</v>
      </c>
      <c r="AG5664" s="19">
        <f>IFERROR(INDEX(Factors!$B$40:$B$44,MATCH('INPUT - Census'!F5664,Factors!$C$40:$C$44,0),1),0)</f>
        <v>0</v>
      </c>
      <c r="AH5664" s="21" t="str">
        <f t="shared" si="544"/>
        <v/>
      </c>
      <c r="AI5664" s="1" t="str">
        <f>IFERROR(VLOOKUP(H5664,Factors!$C$45:$D$48,2,0),"")</f>
        <v/>
      </c>
      <c r="AJ5664" t="b">
        <f t="shared" si="543"/>
        <v>0</v>
      </c>
    </row>
    <row r="5665" spans="2:36" ht="14.4" x14ac:dyDescent="0.3">
      <c r="B5665" s="70"/>
      <c r="C5665" s="58"/>
      <c r="D5665" s="63"/>
      <c r="E5665" s="58"/>
      <c r="F5665" s="58"/>
      <c r="G5665" s="44"/>
      <c r="H5665" s="45"/>
      <c r="I5665" s="45"/>
      <c r="J5665" s="40" t="str">
        <f t="shared" si="539"/>
        <v/>
      </c>
      <c r="K5665" s="39" t="str">
        <f t="shared" si="541"/>
        <v/>
      </c>
      <c r="M5665" s="3"/>
      <c r="AB5665" s="17" t="str">
        <f t="shared" si="540"/>
        <v>-1</v>
      </c>
      <c r="AC5665" s="17">
        <f>IFERROR(INDEX(Factors!$C$59:$C$70,MATCH(AB5665,Factors!$B$59:$B$70,1),1),0)</f>
        <v>0</v>
      </c>
      <c r="AD5665" s="17">
        <f t="shared" si="542"/>
        <v>0</v>
      </c>
      <c r="AE5665" s="17">
        <f>IFERROR(INDEX(Factors!$B$6:$B$15,MATCH('INPUT - Census'!E5665,Factors!$C$6:$C$15,0),1),0)</f>
        <v>0</v>
      </c>
      <c r="AF5665" s="18">
        <f>IFERROR(INDEX(Factors!$B$16:$B$39,MATCH('INPUT - Census'!C5665,Factors!$C$16:$C$35,0),1),0)</f>
        <v>0</v>
      </c>
      <c r="AG5665" s="19">
        <f>IFERROR(INDEX(Factors!$B$40:$B$44,MATCH('INPUT - Census'!F5665,Factors!$C$40:$C$44,0),1),0)</f>
        <v>0</v>
      </c>
      <c r="AH5665" s="21" t="str">
        <f t="shared" si="544"/>
        <v/>
      </c>
      <c r="AI5665" s="1" t="str">
        <f>IFERROR(VLOOKUP(H5665,Factors!$C$45:$D$48,2,0),"")</f>
        <v/>
      </c>
      <c r="AJ5665" t="b">
        <f t="shared" si="543"/>
        <v>0</v>
      </c>
    </row>
    <row r="5666" spans="2:36" ht="14.4" x14ac:dyDescent="0.3">
      <c r="B5666" s="70"/>
      <c r="C5666" s="58"/>
      <c r="D5666" s="63"/>
      <c r="E5666" s="58"/>
      <c r="F5666" s="58"/>
      <c r="G5666" s="44"/>
      <c r="H5666" s="45"/>
      <c r="I5666" s="45"/>
      <c r="J5666" s="40" t="str">
        <f t="shared" si="539"/>
        <v/>
      </c>
      <c r="K5666" s="39" t="str">
        <f t="shared" si="541"/>
        <v/>
      </c>
      <c r="M5666" s="3"/>
      <c r="AB5666" s="17" t="str">
        <f t="shared" si="540"/>
        <v>-1</v>
      </c>
      <c r="AC5666" s="17">
        <f>IFERROR(INDEX(Factors!$C$59:$C$70,MATCH(AB5666,Factors!$B$59:$B$70,1),1),0)</f>
        <v>0</v>
      </c>
      <c r="AD5666" s="17">
        <f t="shared" si="542"/>
        <v>0</v>
      </c>
      <c r="AE5666" s="17">
        <f>IFERROR(INDEX(Factors!$B$6:$B$15,MATCH('INPUT - Census'!E5666,Factors!$C$6:$C$15,0),1),0)</f>
        <v>0</v>
      </c>
      <c r="AF5666" s="18">
        <f>IFERROR(INDEX(Factors!$B$16:$B$39,MATCH('INPUT - Census'!C5666,Factors!$C$16:$C$35,0),1),0)</f>
        <v>0</v>
      </c>
      <c r="AG5666" s="19">
        <f>IFERROR(INDEX(Factors!$B$40:$B$44,MATCH('INPUT - Census'!F5666,Factors!$C$40:$C$44,0),1),0)</f>
        <v>0</v>
      </c>
      <c r="AH5666" s="21" t="str">
        <f t="shared" si="544"/>
        <v/>
      </c>
      <c r="AI5666" s="1" t="str">
        <f>IFERROR(VLOOKUP(H5666,Factors!$C$45:$D$48,2,0),"")</f>
        <v/>
      </c>
      <c r="AJ5666" t="b">
        <f t="shared" si="543"/>
        <v>0</v>
      </c>
    </row>
    <row r="5667" spans="2:36" ht="14.4" x14ac:dyDescent="0.3">
      <c r="B5667" s="70"/>
      <c r="C5667" s="58"/>
      <c r="D5667" s="63"/>
      <c r="E5667" s="58"/>
      <c r="F5667" s="58"/>
      <c r="G5667" s="44"/>
      <c r="H5667" s="45"/>
      <c r="I5667" s="45"/>
      <c r="J5667" s="40" t="str">
        <f t="shared" si="539"/>
        <v/>
      </c>
      <c r="K5667" s="39" t="str">
        <f t="shared" si="541"/>
        <v/>
      </c>
      <c r="M5667" s="3"/>
      <c r="AB5667" s="17" t="str">
        <f t="shared" si="540"/>
        <v>-1</v>
      </c>
      <c r="AC5667" s="17">
        <f>IFERROR(INDEX(Factors!$C$59:$C$70,MATCH(AB5667,Factors!$B$59:$B$70,1),1),0)</f>
        <v>0</v>
      </c>
      <c r="AD5667" s="17">
        <f t="shared" si="542"/>
        <v>0</v>
      </c>
      <c r="AE5667" s="17">
        <f>IFERROR(INDEX(Factors!$B$6:$B$15,MATCH('INPUT - Census'!E5667,Factors!$C$6:$C$15,0),1),0)</f>
        <v>0</v>
      </c>
      <c r="AF5667" s="18">
        <f>IFERROR(INDEX(Factors!$B$16:$B$39,MATCH('INPUT - Census'!C5667,Factors!$C$16:$C$35,0),1),0)</f>
        <v>0</v>
      </c>
      <c r="AG5667" s="19">
        <f>IFERROR(INDEX(Factors!$B$40:$B$44,MATCH('INPUT - Census'!F5667,Factors!$C$40:$C$44,0),1),0)</f>
        <v>0</v>
      </c>
      <c r="AH5667" s="21" t="str">
        <f t="shared" si="544"/>
        <v/>
      </c>
      <c r="AI5667" s="1" t="str">
        <f>IFERROR(VLOOKUP(H5667,Factors!$C$45:$D$48,2,0),"")</f>
        <v/>
      </c>
      <c r="AJ5667" t="b">
        <f t="shared" si="543"/>
        <v>0</v>
      </c>
    </row>
    <row r="5668" spans="2:36" ht="14.4" x14ac:dyDescent="0.3">
      <c r="B5668" s="70"/>
      <c r="C5668" s="58"/>
      <c r="D5668" s="63"/>
      <c r="E5668" s="58"/>
      <c r="F5668" s="58"/>
      <c r="G5668" s="44"/>
      <c r="H5668" s="45"/>
      <c r="I5668" s="45"/>
      <c r="J5668" s="40" t="str">
        <f t="shared" si="539"/>
        <v/>
      </c>
      <c r="K5668" s="39" t="str">
        <f t="shared" si="541"/>
        <v/>
      </c>
      <c r="M5668" s="3"/>
      <c r="AB5668" s="17" t="str">
        <f t="shared" si="540"/>
        <v>-1</v>
      </c>
      <c r="AC5668" s="17">
        <f>IFERROR(INDEX(Factors!$C$59:$C$70,MATCH(AB5668,Factors!$B$59:$B$70,1),1),0)</f>
        <v>0</v>
      </c>
      <c r="AD5668" s="17">
        <f t="shared" si="542"/>
        <v>0</v>
      </c>
      <c r="AE5668" s="17">
        <f>IFERROR(INDEX(Factors!$B$6:$B$15,MATCH('INPUT - Census'!E5668,Factors!$C$6:$C$15,0),1),0)</f>
        <v>0</v>
      </c>
      <c r="AF5668" s="18">
        <f>IFERROR(INDEX(Factors!$B$16:$B$39,MATCH('INPUT - Census'!C5668,Factors!$C$16:$C$35,0),1),0)</f>
        <v>0</v>
      </c>
      <c r="AG5668" s="19">
        <f>IFERROR(INDEX(Factors!$B$40:$B$44,MATCH('INPUT - Census'!F5668,Factors!$C$40:$C$44,0),1),0)</f>
        <v>0</v>
      </c>
      <c r="AH5668" s="21" t="str">
        <f t="shared" si="544"/>
        <v/>
      </c>
      <c r="AI5668" s="1" t="str">
        <f>IFERROR(VLOOKUP(H5668,Factors!$C$45:$D$48,2,0),"")</f>
        <v/>
      </c>
      <c r="AJ5668" t="b">
        <f t="shared" si="543"/>
        <v>0</v>
      </c>
    </row>
    <row r="5669" spans="2:36" ht="14.4" x14ac:dyDescent="0.3">
      <c r="B5669" s="70"/>
      <c r="C5669" s="58"/>
      <c r="D5669" s="63"/>
      <c r="E5669" s="58"/>
      <c r="F5669" s="58"/>
      <c r="G5669" s="44"/>
      <c r="H5669" s="45"/>
      <c r="I5669" s="45"/>
      <c r="J5669" s="40" t="str">
        <f t="shared" si="539"/>
        <v/>
      </c>
      <c r="K5669" s="39" t="str">
        <f t="shared" si="541"/>
        <v/>
      </c>
      <c r="M5669" s="3"/>
      <c r="AB5669" s="17" t="str">
        <f t="shared" si="540"/>
        <v>-1</v>
      </c>
      <c r="AC5669" s="17">
        <f>IFERROR(INDEX(Factors!$C$59:$C$70,MATCH(AB5669,Factors!$B$59:$B$70,1),1),0)</f>
        <v>0</v>
      </c>
      <c r="AD5669" s="17">
        <f t="shared" si="542"/>
        <v>0</v>
      </c>
      <c r="AE5669" s="17">
        <f>IFERROR(INDEX(Factors!$B$6:$B$15,MATCH('INPUT - Census'!E5669,Factors!$C$6:$C$15,0),1),0)</f>
        <v>0</v>
      </c>
      <c r="AF5669" s="18">
        <f>IFERROR(INDEX(Factors!$B$16:$B$39,MATCH('INPUT - Census'!C5669,Factors!$C$16:$C$35,0),1),0)</f>
        <v>0</v>
      </c>
      <c r="AG5669" s="19">
        <f>IFERROR(INDEX(Factors!$B$40:$B$44,MATCH('INPUT - Census'!F5669,Factors!$C$40:$C$44,0),1),0)</f>
        <v>0</v>
      </c>
      <c r="AH5669" s="21" t="str">
        <f t="shared" si="544"/>
        <v/>
      </c>
      <c r="AI5669" s="1" t="str">
        <f>IFERROR(VLOOKUP(H5669,Factors!$C$45:$D$48,2,0),"")</f>
        <v/>
      </c>
      <c r="AJ5669" t="b">
        <f t="shared" si="543"/>
        <v>0</v>
      </c>
    </row>
    <row r="5670" spans="2:36" ht="14.4" x14ac:dyDescent="0.3">
      <c r="B5670" s="70"/>
      <c r="C5670" s="58"/>
      <c r="D5670" s="63"/>
      <c r="E5670" s="58"/>
      <c r="F5670" s="58"/>
      <c r="G5670" s="44"/>
      <c r="H5670" s="45"/>
      <c r="I5670" s="45"/>
      <c r="J5670" s="40" t="str">
        <f t="shared" si="539"/>
        <v/>
      </c>
      <c r="K5670" s="39" t="str">
        <f t="shared" si="541"/>
        <v/>
      </c>
      <c r="M5670" s="3"/>
      <c r="AB5670" s="17" t="str">
        <f t="shared" si="540"/>
        <v>-1</v>
      </c>
      <c r="AC5670" s="17">
        <f>IFERROR(INDEX(Factors!$C$59:$C$70,MATCH(AB5670,Factors!$B$59:$B$70,1),1),0)</f>
        <v>0</v>
      </c>
      <c r="AD5670" s="17">
        <f t="shared" si="542"/>
        <v>0</v>
      </c>
      <c r="AE5670" s="17">
        <f>IFERROR(INDEX(Factors!$B$6:$B$15,MATCH('INPUT - Census'!E5670,Factors!$C$6:$C$15,0),1),0)</f>
        <v>0</v>
      </c>
      <c r="AF5670" s="18">
        <f>IFERROR(INDEX(Factors!$B$16:$B$39,MATCH('INPUT - Census'!C5670,Factors!$C$16:$C$35,0),1),0)</f>
        <v>0</v>
      </c>
      <c r="AG5670" s="19">
        <f>IFERROR(INDEX(Factors!$B$40:$B$44,MATCH('INPUT - Census'!F5670,Factors!$C$40:$C$44,0),1),0)</f>
        <v>0</v>
      </c>
      <c r="AH5670" s="21" t="str">
        <f t="shared" si="544"/>
        <v/>
      </c>
      <c r="AI5670" s="1" t="str">
        <f>IFERROR(VLOOKUP(H5670,Factors!$C$45:$D$48,2,0),"")</f>
        <v/>
      </c>
      <c r="AJ5670" t="b">
        <f t="shared" si="543"/>
        <v>0</v>
      </c>
    </row>
    <row r="5671" spans="2:36" ht="14.4" x14ac:dyDescent="0.3">
      <c r="B5671" s="70"/>
      <c r="C5671" s="58"/>
      <c r="D5671" s="63"/>
      <c r="E5671" s="58"/>
      <c r="F5671" s="58"/>
      <c r="G5671" s="44"/>
      <c r="H5671" s="45"/>
      <c r="I5671" s="45"/>
      <c r="J5671" s="40" t="str">
        <f t="shared" si="539"/>
        <v/>
      </c>
      <c r="K5671" s="39" t="str">
        <f t="shared" si="541"/>
        <v/>
      </c>
      <c r="M5671" s="3"/>
      <c r="AB5671" s="17" t="str">
        <f t="shared" si="540"/>
        <v>-1</v>
      </c>
      <c r="AC5671" s="17">
        <f>IFERROR(INDEX(Factors!$C$59:$C$70,MATCH(AB5671,Factors!$B$59:$B$70,1),1),0)</f>
        <v>0</v>
      </c>
      <c r="AD5671" s="17">
        <f t="shared" si="542"/>
        <v>0</v>
      </c>
      <c r="AE5671" s="17">
        <f>IFERROR(INDEX(Factors!$B$6:$B$15,MATCH('INPUT - Census'!E5671,Factors!$C$6:$C$15,0),1),0)</f>
        <v>0</v>
      </c>
      <c r="AF5671" s="18">
        <f>IFERROR(INDEX(Factors!$B$16:$B$39,MATCH('INPUT - Census'!C5671,Factors!$C$16:$C$35,0),1),0)</f>
        <v>0</v>
      </c>
      <c r="AG5671" s="19">
        <f>IFERROR(INDEX(Factors!$B$40:$B$44,MATCH('INPUT - Census'!F5671,Factors!$C$40:$C$44,0),1),0)</f>
        <v>0</v>
      </c>
      <c r="AH5671" s="21" t="str">
        <f t="shared" si="544"/>
        <v/>
      </c>
      <c r="AI5671" s="1" t="str">
        <f>IFERROR(VLOOKUP(H5671,Factors!$C$45:$D$48,2,0),"")</f>
        <v/>
      </c>
      <c r="AJ5671" t="b">
        <f t="shared" si="543"/>
        <v>0</v>
      </c>
    </row>
    <row r="5672" spans="2:36" ht="14.4" x14ac:dyDescent="0.3">
      <c r="B5672" s="70"/>
      <c r="C5672" s="58"/>
      <c r="D5672" s="63"/>
      <c r="E5672" s="58"/>
      <c r="F5672" s="58"/>
      <c r="G5672" s="44"/>
      <c r="H5672" s="45"/>
      <c r="I5672" s="45"/>
      <c r="J5672" s="40" t="str">
        <f t="shared" si="539"/>
        <v/>
      </c>
      <c r="K5672" s="39" t="str">
        <f t="shared" si="541"/>
        <v/>
      </c>
      <c r="M5672" s="3"/>
      <c r="AB5672" s="17" t="str">
        <f t="shared" si="540"/>
        <v>-1</v>
      </c>
      <c r="AC5672" s="17">
        <f>IFERROR(INDEX(Factors!$C$59:$C$70,MATCH(AB5672,Factors!$B$59:$B$70,1),1),0)</f>
        <v>0</v>
      </c>
      <c r="AD5672" s="17">
        <f t="shared" si="542"/>
        <v>0</v>
      </c>
      <c r="AE5672" s="17">
        <f>IFERROR(INDEX(Factors!$B$6:$B$15,MATCH('INPUT - Census'!E5672,Factors!$C$6:$C$15,0),1),0)</f>
        <v>0</v>
      </c>
      <c r="AF5672" s="18">
        <f>IFERROR(INDEX(Factors!$B$16:$B$39,MATCH('INPUT - Census'!C5672,Factors!$C$16:$C$35,0),1),0)</f>
        <v>0</v>
      </c>
      <c r="AG5672" s="19">
        <f>IFERROR(INDEX(Factors!$B$40:$B$44,MATCH('INPUT - Census'!F5672,Factors!$C$40:$C$44,0),1),0)</f>
        <v>0</v>
      </c>
      <c r="AH5672" s="21" t="str">
        <f t="shared" si="544"/>
        <v/>
      </c>
      <c r="AI5672" s="1" t="str">
        <f>IFERROR(VLOOKUP(H5672,Factors!$C$45:$D$48,2,0),"")</f>
        <v/>
      </c>
      <c r="AJ5672" t="b">
        <f t="shared" si="543"/>
        <v>0</v>
      </c>
    </row>
    <row r="5673" spans="2:36" ht="14.4" x14ac:dyDescent="0.3">
      <c r="B5673" s="70"/>
      <c r="C5673" s="58"/>
      <c r="D5673" s="63"/>
      <c r="E5673" s="58"/>
      <c r="F5673" s="58"/>
      <c r="G5673" s="44"/>
      <c r="H5673" s="45"/>
      <c r="I5673" s="45"/>
      <c r="J5673" s="40" t="str">
        <f t="shared" si="539"/>
        <v/>
      </c>
      <c r="K5673" s="39" t="str">
        <f t="shared" si="541"/>
        <v/>
      </c>
      <c r="M5673" s="3"/>
      <c r="AB5673" s="17" t="str">
        <f t="shared" si="540"/>
        <v>-1</v>
      </c>
      <c r="AC5673" s="17">
        <f>IFERROR(INDEX(Factors!$C$59:$C$70,MATCH(AB5673,Factors!$B$59:$B$70,1),1),0)</f>
        <v>0</v>
      </c>
      <c r="AD5673" s="17">
        <f t="shared" si="542"/>
        <v>0</v>
      </c>
      <c r="AE5673" s="17">
        <f>IFERROR(INDEX(Factors!$B$6:$B$15,MATCH('INPUT - Census'!E5673,Factors!$C$6:$C$15,0),1),0)</f>
        <v>0</v>
      </c>
      <c r="AF5673" s="18">
        <f>IFERROR(INDEX(Factors!$B$16:$B$39,MATCH('INPUT - Census'!C5673,Factors!$C$16:$C$35,0),1),0)</f>
        <v>0</v>
      </c>
      <c r="AG5673" s="19">
        <f>IFERROR(INDEX(Factors!$B$40:$B$44,MATCH('INPUT - Census'!F5673,Factors!$C$40:$C$44,0),1),0)</f>
        <v>0</v>
      </c>
      <c r="AH5673" s="21" t="str">
        <f t="shared" si="544"/>
        <v/>
      </c>
      <c r="AI5673" s="1" t="str">
        <f>IFERROR(VLOOKUP(H5673,Factors!$C$45:$D$48,2,0),"")</f>
        <v/>
      </c>
      <c r="AJ5673" t="b">
        <f t="shared" si="543"/>
        <v>0</v>
      </c>
    </row>
    <row r="5674" spans="2:36" ht="14.4" x14ac:dyDescent="0.3">
      <c r="B5674" s="70"/>
      <c r="C5674" s="58"/>
      <c r="D5674" s="63"/>
      <c r="E5674" s="58"/>
      <c r="F5674" s="58"/>
      <c r="G5674" s="44"/>
      <c r="H5674" s="45"/>
      <c r="I5674" s="45"/>
      <c r="J5674" s="40" t="str">
        <f t="shared" si="539"/>
        <v/>
      </c>
      <c r="K5674" s="39" t="str">
        <f t="shared" si="541"/>
        <v/>
      </c>
      <c r="M5674" s="3"/>
      <c r="AB5674" s="17" t="str">
        <f t="shared" si="540"/>
        <v>-1</v>
      </c>
      <c r="AC5674" s="17">
        <f>IFERROR(INDEX(Factors!$C$59:$C$70,MATCH(AB5674,Factors!$B$59:$B$70,1),1),0)</f>
        <v>0</v>
      </c>
      <c r="AD5674" s="17">
        <f t="shared" si="542"/>
        <v>0</v>
      </c>
      <c r="AE5674" s="17">
        <f>IFERROR(INDEX(Factors!$B$6:$B$15,MATCH('INPUT - Census'!E5674,Factors!$C$6:$C$15,0),1),0)</f>
        <v>0</v>
      </c>
      <c r="AF5674" s="18">
        <f>IFERROR(INDEX(Factors!$B$16:$B$39,MATCH('INPUT - Census'!C5674,Factors!$C$16:$C$35,0),1),0)</f>
        <v>0</v>
      </c>
      <c r="AG5674" s="19">
        <f>IFERROR(INDEX(Factors!$B$40:$B$44,MATCH('INPUT - Census'!F5674,Factors!$C$40:$C$44,0),1),0)</f>
        <v>0</v>
      </c>
      <c r="AH5674" s="21" t="str">
        <f t="shared" si="544"/>
        <v/>
      </c>
      <c r="AI5674" s="1" t="str">
        <f>IFERROR(VLOOKUP(H5674,Factors!$C$45:$D$48,2,0),"")</f>
        <v/>
      </c>
      <c r="AJ5674" t="b">
        <f t="shared" si="543"/>
        <v>0</v>
      </c>
    </row>
    <row r="5675" spans="2:36" ht="14.4" x14ac:dyDescent="0.3">
      <c r="B5675" s="70"/>
      <c r="C5675" s="58"/>
      <c r="D5675" s="63"/>
      <c r="E5675" s="58"/>
      <c r="F5675" s="58"/>
      <c r="G5675" s="44"/>
      <c r="H5675" s="45"/>
      <c r="I5675" s="45"/>
      <c r="J5675" s="40" t="str">
        <f t="shared" si="539"/>
        <v/>
      </c>
      <c r="K5675" s="39" t="str">
        <f t="shared" si="541"/>
        <v/>
      </c>
      <c r="M5675" s="3"/>
      <c r="AB5675" s="17" t="str">
        <f t="shared" si="540"/>
        <v>-1</v>
      </c>
      <c r="AC5675" s="17">
        <f>IFERROR(INDEX(Factors!$C$59:$C$70,MATCH(AB5675,Factors!$B$59:$B$70,1),1),0)</f>
        <v>0</v>
      </c>
      <c r="AD5675" s="17">
        <f t="shared" si="542"/>
        <v>0</v>
      </c>
      <c r="AE5675" s="17">
        <f>IFERROR(INDEX(Factors!$B$6:$B$15,MATCH('INPUT - Census'!E5675,Factors!$C$6:$C$15,0),1),0)</f>
        <v>0</v>
      </c>
      <c r="AF5675" s="18">
        <f>IFERROR(INDEX(Factors!$B$16:$B$39,MATCH('INPUT - Census'!C5675,Factors!$C$16:$C$35,0),1),0)</f>
        <v>0</v>
      </c>
      <c r="AG5675" s="19">
        <f>IFERROR(INDEX(Factors!$B$40:$B$44,MATCH('INPUT - Census'!F5675,Factors!$C$40:$C$44,0),1),0)</f>
        <v>0</v>
      </c>
      <c r="AH5675" s="21" t="str">
        <f t="shared" si="544"/>
        <v/>
      </c>
      <c r="AI5675" s="1" t="str">
        <f>IFERROR(VLOOKUP(H5675,Factors!$C$45:$D$48,2,0),"")</f>
        <v/>
      </c>
      <c r="AJ5675" t="b">
        <f t="shared" si="543"/>
        <v>0</v>
      </c>
    </row>
    <row r="5676" spans="2:36" ht="14.4" x14ac:dyDescent="0.3">
      <c r="B5676" s="70"/>
      <c r="C5676" s="58"/>
      <c r="D5676" s="63"/>
      <c r="E5676" s="58"/>
      <c r="F5676" s="58"/>
      <c r="G5676" s="44"/>
      <c r="H5676" s="45"/>
      <c r="I5676" s="45"/>
      <c r="J5676" s="40" t="str">
        <f t="shared" si="539"/>
        <v/>
      </c>
      <c r="K5676" s="39" t="str">
        <f t="shared" si="541"/>
        <v/>
      </c>
      <c r="M5676" s="3"/>
      <c r="AB5676" s="17" t="str">
        <f t="shared" si="540"/>
        <v>-1</v>
      </c>
      <c r="AC5676" s="17">
        <f>IFERROR(INDEX(Factors!$C$59:$C$70,MATCH(AB5676,Factors!$B$59:$B$70,1),1),0)</f>
        <v>0</v>
      </c>
      <c r="AD5676" s="17">
        <f t="shared" si="542"/>
        <v>0</v>
      </c>
      <c r="AE5676" s="17">
        <f>IFERROR(INDEX(Factors!$B$6:$B$15,MATCH('INPUT - Census'!E5676,Factors!$C$6:$C$15,0),1),0)</f>
        <v>0</v>
      </c>
      <c r="AF5676" s="18">
        <f>IFERROR(INDEX(Factors!$B$16:$B$39,MATCH('INPUT - Census'!C5676,Factors!$C$16:$C$35,0),1),0)</f>
        <v>0</v>
      </c>
      <c r="AG5676" s="19">
        <f>IFERROR(INDEX(Factors!$B$40:$B$44,MATCH('INPUT - Census'!F5676,Factors!$C$40:$C$44,0),1),0)</f>
        <v>0</v>
      </c>
      <c r="AH5676" s="21" t="str">
        <f t="shared" si="544"/>
        <v/>
      </c>
      <c r="AI5676" s="1" t="str">
        <f>IFERROR(VLOOKUP(H5676,Factors!$C$45:$D$48,2,0),"")</f>
        <v/>
      </c>
      <c r="AJ5676" t="b">
        <f t="shared" si="543"/>
        <v>0</v>
      </c>
    </row>
    <row r="5677" spans="2:36" ht="14.4" x14ac:dyDescent="0.3">
      <c r="B5677" s="70"/>
      <c r="C5677" s="58"/>
      <c r="D5677" s="63"/>
      <c r="E5677" s="58"/>
      <c r="F5677" s="58"/>
      <c r="G5677" s="44"/>
      <c r="H5677" s="45"/>
      <c r="I5677" s="45"/>
      <c r="J5677" s="40" t="str">
        <f t="shared" si="539"/>
        <v/>
      </c>
      <c r="K5677" s="39" t="str">
        <f t="shared" si="541"/>
        <v/>
      </c>
      <c r="M5677" s="3"/>
      <c r="AB5677" s="17" t="str">
        <f t="shared" si="540"/>
        <v>-1</v>
      </c>
      <c r="AC5677" s="17">
        <f>IFERROR(INDEX(Factors!$C$59:$C$70,MATCH(AB5677,Factors!$B$59:$B$70,1),1),0)</f>
        <v>0</v>
      </c>
      <c r="AD5677" s="17">
        <f t="shared" si="542"/>
        <v>0</v>
      </c>
      <c r="AE5677" s="17">
        <f>IFERROR(INDEX(Factors!$B$6:$B$15,MATCH('INPUT - Census'!E5677,Factors!$C$6:$C$15,0),1),0)</f>
        <v>0</v>
      </c>
      <c r="AF5677" s="18">
        <f>IFERROR(INDEX(Factors!$B$16:$B$39,MATCH('INPUT - Census'!C5677,Factors!$C$16:$C$35,0),1),0)</f>
        <v>0</v>
      </c>
      <c r="AG5677" s="19">
        <f>IFERROR(INDEX(Factors!$B$40:$B$44,MATCH('INPUT - Census'!F5677,Factors!$C$40:$C$44,0),1),0)</f>
        <v>0</v>
      </c>
      <c r="AH5677" s="21" t="str">
        <f t="shared" si="544"/>
        <v/>
      </c>
      <c r="AI5677" s="1" t="str">
        <f>IFERROR(VLOOKUP(H5677,Factors!$C$45:$D$48,2,0),"")</f>
        <v/>
      </c>
      <c r="AJ5677" t="b">
        <f t="shared" si="543"/>
        <v>0</v>
      </c>
    </row>
    <row r="5678" spans="2:36" ht="14.4" x14ac:dyDescent="0.3">
      <c r="B5678" s="70"/>
      <c r="C5678" s="58"/>
      <c r="D5678" s="63"/>
      <c r="E5678" s="58"/>
      <c r="F5678" s="58"/>
      <c r="G5678" s="44"/>
      <c r="H5678" s="45"/>
      <c r="I5678" s="45"/>
      <c r="J5678" s="40" t="str">
        <f t="shared" si="539"/>
        <v/>
      </c>
      <c r="K5678" s="39" t="str">
        <f t="shared" si="541"/>
        <v/>
      </c>
      <c r="M5678" s="3"/>
      <c r="AB5678" s="17" t="str">
        <f t="shared" si="540"/>
        <v>-1</v>
      </c>
      <c r="AC5678" s="17">
        <f>IFERROR(INDEX(Factors!$C$59:$C$70,MATCH(AB5678,Factors!$B$59:$B$70,1),1),0)</f>
        <v>0</v>
      </c>
      <c r="AD5678" s="17">
        <f t="shared" si="542"/>
        <v>0</v>
      </c>
      <c r="AE5678" s="17">
        <f>IFERROR(INDEX(Factors!$B$6:$B$15,MATCH('INPUT - Census'!E5678,Factors!$C$6:$C$15,0),1),0)</f>
        <v>0</v>
      </c>
      <c r="AF5678" s="18">
        <f>IFERROR(INDEX(Factors!$B$16:$B$39,MATCH('INPUT - Census'!C5678,Factors!$C$16:$C$35,0),1),0)</f>
        <v>0</v>
      </c>
      <c r="AG5678" s="19">
        <f>IFERROR(INDEX(Factors!$B$40:$B$44,MATCH('INPUT - Census'!F5678,Factors!$C$40:$C$44,0),1),0)</f>
        <v>0</v>
      </c>
      <c r="AH5678" s="21" t="str">
        <f t="shared" si="544"/>
        <v/>
      </c>
      <c r="AI5678" s="1" t="str">
        <f>IFERROR(VLOOKUP(H5678,Factors!$C$45:$D$48,2,0),"")</f>
        <v/>
      </c>
      <c r="AJ5678" t="b">
        <f t="shared" si="543"/>
        <v>0</v>
      </c>
    </row>
    <row r="5679" spans="2:36" ht="14.4" x14ac:dyDescent="0.3">
      <c r="B5679" s="70"/>
      <c r="C5679" s="58"/>
      <c r="D5679" s="63"/>
      <c r="E5679" s="58"/>
      <c r="F5679" s="58"/>
      <c r="G5679" s="44"/>
      <c r="H5679" s="45"/>
      <c r="I5679" s="45"/>
      <c r="J5679" s="40" t="str">
        <f t="shared" si="539"/>
        <v/>
      </c>
      <c r="K5679" s="39" t="str">
        <f t="shared" si="541"/>
        <v/>
      </c>
      <c r="M5679" s="3"/>
      <c r="AB5679" s="17" t="str">
        <f t="shared" si="540"/>
        <v>-1</v>
      </c>
      <c r="AC5679" s="17">
        <f>IFERROR(INDEX(Factors!$C$59:$C$70,MATCH(AB5679,Factors!$B$59:$B$70,1),1),0)</f>
        <v>0</v>
      </c>
      <c r="AD5679" s="17">
        <f t="shared" si="542"/>
        <v>0</v>
      </c>
      <c r="AE5679" s="17">
        <f>IFERROR(INDEX(Factors!$B$6:$B$15,MATCH('INPUT - Census'!E5679,Factors!$C$6:$C$15,0),1),0)</f>
        <v>0</v>
      </c>
      <c r="AF5679" s="18">
        <f>IFERROR(INDEX(Factors!$B$16:$B$39,MATCH('INPUT - Census'!C5679,Factors!$C$16:$C$35,0),1),0)</f>
        <v>0</v>
      </c>
      <c r="AG5679" s="19">
        <f>IFERROR(INDEX(Factors!$B$40:$B$44,MATCH('INPUT - Census'!F5679,Factors!$C$40:$C$44,0),1),0)</f>
        <v>0</v>
      </c>
      <c r="AH5679" s="21" t="str">
        <f t="shared" si="544"/>
        <v/>
      </c>
      <c r="AI5679" s="1" t="str">
        <f>IFERROR(VLOOKUP(H5679,Factors!$C$45:$D$48,2,0),"")</f>
        <v/>
      </c>
      <c r="AJ5679" t="b">
        <f t="shared" si="543"/>
        <v>0</v>
      </c>
    </row>
    <row r="5680" spans="2:36" ht="14.4" x14ac:dyDescent="0.3">
      <c r="B5680" s="70"/>
      <c r="C5680" s="58"/>
      <c r="D5680" s="63"/>
      <c r="E5680" s="58"/>
      <c r="F5680" s="58"/>
      <c r="G5680" s="44"/>
      <c r="H5680" s="45"/>
      <c r="I5680" s="45"/>
      <c r="J5680" s="40" t="str">
        <f t="shared" si="539"/>
        <v/>
      </c>
      <c r="K5680" s="39" t="str">
        <f t="shared" si="541"/>
        <v/>
      </c>
      <c r="M5680" s="3"/>
      <c r="AB5680" s="17" t="str">
        <f t="shared" si="540"/>
        <v>-1</v>
      </c>
      <c r="AC5680" s="17">
        <f>IFERROR(INDEX(Factors!$C$59:$C$70,MATCH(AB5680,Factors!$B$59:$B$70,1),1),0)</f>
        <v>0</v>
      </c>
      <c r="AD5680" s="17">
        <f t="shared" si="542"/>
        <v>0</v>
      </c>
      <c r="AE5680" s="17">
        <f>IFERROR(INDEX(Factors!$B$6:$B$15,MATCH('INPUT - Census'!E5680,Factors!$C$6:$C$15,0),1),0)</f>
        <v>0</v>
      </c>
      <c r="AF5680" s="18">
        <f>IFERROR(INDEX(Factors!$B$16:$B$39,MATCH('INPUT - Census'!C5680,Factors!$C$16:$C$35,0),1),0)</f>
        <v>0</v>
      </c>
      <c r="AG5680" s="19">
        <f>IFERROR(INDEX(Factors!$B$40:$B$44,MATCH('INPUT - Census'!F5680,Factors!$C$40:$C$44,0),1),0)</f>
        <v>0</v>
      </c>
      <c r="AH5680" s="21" t="str">
        <f t="shared" si="544"/>
        <v/>
      </c>
      <c r="AI5680" s="1" t="str">
        <f>IFERROR(VLOOKUP(H5680,Factors!$C$45:$D$48,2,0),"")</f>
        <v/>
      </c>
      <c r="AJ5680" t="b">
        <f t="shared" si="543"/>
        <v>0</v>
      </c>
    </row>
    <row r="5681" spans="2:36" ht="14.4" x14ac:dyDescent="0.3">
      <c r="B5681" s="70"/>
      <c r="C5681" s="58"/>
      <c r="D5681" s="63"/>
      <c r="E5681" s="58"/>
      <c r="F5681" s="58"/>
      <c r="G5681" s="44"/>
      <c r="H5681" s="45"/>
      <c r="I5681" s="45"/>
      <c r="J5681" s="40" t="str">
        <f t="shared" si="539"/>
        <v/>
      </c>
      <c r="K5681" s="39" t="str">
        <f t="shared" si="541"/>
        <v/>
      </c>
      <c r="M5681" s="3"/>
      <c r="AB5681" s="17" t="str">
        <f t="shared" si="540"/>
        <v>-1</v>
      </c>
      <c r="AC5681" s="17">
        <f>IFERROR(INDEX(Factors!$C$59:$C$70,MATCH(AB5681,Factors!$B$59:$B$70,1),1),0)</f>
        <v>0</v>
      </c>
      <c r="AD5681" s="17">
        <f t="shared" si="542"/>
        <v>0</v>
      </c>
      <c r="AE5681" s="17">
        <f>IFERROR(INDEX(Factors!$B$6:$B$15,MATCH('INPUT - Census'!E5681,Factors!$C$6:$C$15,0),1),0)</f>
        <v>0</v>
      </c>
      <c r="AF5681" s="18">
        <f>IFERROR(INDEX(Factors!$B$16:$B$39,MATCH('INPUT - Census'!C5681,Factors!$C$16:$C$35,0),1),0)</f>
        <v>0</v>
      </c>
      <c r="AG5681" s="19">
        <f>IFERROR(INDEX(Factors!$B$40:$B$44,MATCH('INPUT - Census'!F5681,Factors!$C$40:$C$44,0),1),0)</f>
        <v>0</v>
      </c>
      <c r="AH5681" s="21" t="str">
        <f t="shared" si="544"/>
        <v/>
      </c>
      <c r="AI5681" s="1" t="str">
        <f>IFERROR(VLOOKUP(H5681,Factors!$C$45:$D$48,2,0),"")</f>
        <v/>
      </c>
      <c r="AJ5681" t="b">
        <f t="shared" si="543"/>
        <v>0</v>
      </c>
    </row>
    <row r="5682" spans="2:36" ht="14.4" x14ac:dyDescent="0.3">
      <c r="B5682" s="70"/>
      <c r="C5682" s="58"/>
      <c r="D5682" s="63"/>
      <c r="E5682" s="58"/>
      <c r="F5682" s="58"/>
      <c r="G5682" s="44"/>
      <c r="H5682" s="45"/>
      <c r="I5682" s="45"/>
      <c r="J5682" s="40" t="str">
        <f t="shared" si="539"/>
        <v/>
      </c>
      <c r="K5682" s="39" t="str">
        <f t="shared" si="541"/>
        <v/>
      </c>
      <c r="M5682" s="3"/>
      <c r="AB5682" s="17" t="str">
        <f t="shared" si="540"/>
        <v>-1</v>
      </c>
      <c r="AC5682" s="17">
        <f>IFERROR(INDEX(Factors!$C$59:$C$70,MATCH(AB5682,Factors!$B$59:$B$70,1),1),0)</f>
        <v>0</v>
      </c>
      <c r="AD5682" s="17">
        <f t="shared" si="542"/>
        <v>0</v>
      </c>
      <c r="AE5682" s="17">
        <f>IFERROR(INDEX(Factors!$B$6:$B$15,MATCH('INPUT - Census'!E5682,Factors!$C$6:$C$15,0),1),0)</f>
        <v>0</v>
      </c>
      <c r="AF5682" s="18">
        <f>IFERROR(INDEX(Factors!$B$16:$B$39,MATCH('INPUT - Census'!C5682,Factors!$C$16:$C$35,0),1),0)</f>
        <v>0</v>
      </c>
      <c r="AG5682" s="19">
        <f>IFERROR(INDEX(Factors!$B$40:$B$44,MATCH('INPUT - Census'!F5682,Factors!$C$40:$C$44,0),1),0)</f>
        <v>0</v>
      </c>
      <c r="AH5682" s="21" t="str">
        <f t="shared" si="544"/>
        <v/>
      </c>
      <c r="AI5682" s="1" t="str">
        <f>IFERROR(VLOOKUP(H5682,Factors!$C$45:$D$48,2,0),"")</f>
        <v/>
      </c>
      <c r="AJ5682" t="b">
        <f t="shared" si="543"/>
        <v>0</v>
      </c>
    </row>
    <row r="5683" spans="2:36" ht="14.4" x14ac:dyDescent="0.3">
      <c r="B5683" s="70"/>
      <c r="C5683" s="58"/>
      <c r="D5683" s="63"/>
      <c r="E5683" s="58"/>
      <c r="F5683" s="58"/>
      <c r="G5683" s="44"/>
      <c r="H5683" s="45"/>
      <c r="I5683" s="45"/>
      <c r="J5683" s="40" t="str">
        <f t="shared" si="539"/>
        <v/>
      </c>
      <c r="K5683" s="39" t="str">
        <f t="shared" si="541"/>
        <v/>
      </c>
      <c r="M5683" s="3"/>
      <c r="AB5683" s="17" t="str">
        <f t="shared" si="540"/>
        <v>-1</v>
      </c>
      <c r="AC5683" s="17">
        <f>IFERROR(INDEX(Factors!$C$59:$C$70,MATCH(AB5683,Factors!$B$59:$B$70,1),1),0)</f>
        <v>0</v>
      </c>
      <c r="AD5683" s="17">
        <f t="shared" si="542"/>
        <v>0</v>
      </c>
      <c r="AE5683" s="17">
        <f>IFERROR(INDEX(Factors!$B$6:$B$15,MATCH('INPUT - Census'!E5683,Factors!$C$6:$C$15,0),1),0)</f>
        <v>0</v>
      </c>
      <c r="AF5683" s="18">
        <f>IFERROR(INDEX(Factors!$B$16:$B$39,MATCH('INPUT - Census'!C5683,Factors!$C$16:$C$35,0),1),0)</f>
        <v>0</v>
      </c>
      <c r="AG5683" s="19">
        <f>IFERROR(INDEX(Factors!$B$40:$B$44,MATCH('INPUT - Census'!F5683,Factors!$C$40:$C$44,0),1),0)</f>
        <v>0</v>
      </c>
      <c r="AH5683" s="21" t="str">
        <f t="shared" si="544"/>
        <v/>
      </c>
      <c r="AI5683" s="1" t="str">
        <f>IFERROR(VLOOKUP(H5683,Factors!$C$45:$D$48,2,0),"")</f>
        <v/>
      </c>
      <c r="AJ5683" t="b">
        <f t="shared" si="543"/>
        <v>0</v>
      </c>
    </row>
    <row r="5684" spans="2:36" ht="14.4" x14ac:dyDescent="0.3">
      <c r="B5684" s="70"/>
      <c r="C5684" s="58"/>
      <c r="D5684" s="63"/>
      <c r="E5684" s="58"/>
      <c r="F5684" s="58"/>
      <c r="G5684" s="44"/>
      <c r="H5684" s="45"/>
      <c r="I5684" s="45"/>
      <c r="J5684" s="40" t="str">
        <f t="shared" si="539"/>
        <v/>
      </c>
      <c r="K5684" s="39" t="str">
        <f t="shared" si="541"/>
        <v/>
      </c>
      <c r="M5684" s="3"/>
      <c r="AB5684" s="17" t="str">
        <f t="shared" si="540"/>
        <v>-1</v>
      </c>
      <c r="AC5684" s="17">
        <f>IFERROR(INDEX(Factors!$C$59:$C$70,MATCH(AB5684,Factors!$B$59:$B$70,1),1),0)</f>
        <v>0</v>
      </c>
      <c r="AD5684" s="17">
        <f t="shared" si="542"/>
        <v>0</v>
      </c>
      <c r="AE5684" s="17">
        <f>IFERROR(INDEX(Factors!$B$6:$B$15,MATCH('INPUT - Census'!E5684,Factors!$C$6:$C$15,0),1),0)</f>
        <v>0</v>
      </c>
      <c r="AF5684" s="18">
        <f>IFERROR(INDEX(Factors!$B$16:$B$39,MATCH('INPUT - Census'!C5684,Factors!$C$16:$C$35,0),1),0)</f>
        <v>0</v>
      </c>
      <c r="AG5684" s="19">
        <f>IFERROR(INDEX(Factors!$B$40:$B$44,MATCH('INPUT - Census'!F5684,Factors!$C$40:$C$44,0),1),0)</f>
        <v>0</v>
      </c>
      <c r="AH5684" s="21" t="str">
        <f t="shared" si="544"/>
        <v/>
      </c>
      <c r="AI5684" s="1" t="str">
        <f>IFERROR(VLOOKUP(H5684,Factors!$C$45:$D$48,2,0),"")</f>
        <v/>
      </c>
      <c r="AJ5684" t="b">
        <f t="shared" si="543"/>
        <v>0</v>
      </c>
    </row>
    <row r="5685" spans="2:36" ht="14.4" x14ac:dyDescent="0.3">
      <c r="B5685" s="70"/>
      <c r="C5685" s="58"/>
      <c r="D5685" s="63"/>
      <c r="E5685" s="58"/>
      <c r="F5685" s="58"/>
      <c r="G5685" s="44"/>
      <c r="H5685" s="45"/>
      <c r="I5685" s="45"/>
      <c r="J5685" s="40" t="str">
        <f t="shared" si="539"/>
        <v/>
      </c>
      <c r="K5685" s="39" t="str">
        <f t="shared" si="541"/>
        <v/>
      </c>
      <c r="M5685" s="3"/>
      <c r="AB5685" s="17" t="str">
        <f t="shared" si="540"/>
        <v>-1</v>
      </c>
      <c r="AC5685" s="17">
        <f>IFERROR(INDEX(Factors!$C$59:$C$70,MATCH(AB5685,Factors!$B$59:$B$70,1),1),0)</f>
        <v>0</v>
      </c>
      <c r="AD5685" s="17">
        <f t="shared" si="542"/>
        <v>0</v>
      </c>
      <c r="AE5685" s="17">
        <f>IFERROR(INDEX(Factors!$B$6:$B$15,MATCH('INPUT - Census'!E5685,Factors!$C$6:$C$15,0),1),0)</f>
        <v>0</v>
      </c>
      <c r="AF5685" s="18">
        <f>IFERROR(INDEX(Factors!$B$16:$B$39,MATCH('INPUT - Census'!C5685,Factors!$C$16:$C$35,0),1),0)</f>
        <v>0</v>
      </c>
      <c r="AG5685" s="19">
        <f>IFERROR(INDEX(Factors!$B$40:$B$44,MATCH('INPUT - Census'!F5685,Factors!$C$40:$C$44,0),1),0)</f>
        <v>0</v>
      </c>
      <c r="AH5685" s="21" t="str">
        <f t="shared" si="544"/>
        <v/>
      </c>
      <c r="AI5685" s="1" t="str">
        <f>IFERROR(VLOOKUP(H5685,Factors!$C$45:$D$48,2,0),"")</f>
        <v/>
      </c>
      <c r="AJ5685" t="b">
        <f t="shared" si="543"/>
        <v>0</v>
      </c>
    </row>
    <row r="5686" spans="2:36" ht="14.4" x14ac:dyDescent="0.3">
      <c r="B5686" s="70"/>
      <c r="C5686" s="58"/>
      <c r="D5686" s="63"/>
      <c r="E5686" s="58"/>
      <c r="F5686" s="58"/>
      <c r="G5686" s="44"/>
      <c r="H5686" s="45"/>
      <c r="I5686" s="45"/>
      <c r="J5686" s="40" t="str">
        <f t="shared" si="539"/>
        <v/>
      </c>
      <c r="K5686" s="39" t="str">
        <f t="shared" si="541"/>
        <v/>
      </c>
      <c r="M5686" s="3"/>
      <c r="AB5686" s="17" t="str">
        <f t="shared" si="540"/>
        <v>-1</v>
      </c>
      <c r="AC5686" s="17">
        <f>IFERROR(INDEX(Factors!$C$59:$C$70,MATCH(AB5686,Factors!$B$59:$B$70,1),1),0)</f>
        <v>0</v>
      </c>
      <c r="AD5686" s="17">
        <f t="shared" si="542"/>
        <v>0</v>
      </c>
      <c r="AE5686" s="17">
        <f>IFERROR(INDEX(Factors!$B$6:$B$15,MATCH('INPUT - Census'!E5686,Factors!$C$6:$C$15,0),1),0)</f>
        <v>0</v>
      </c>
      <c r="AF5686" s="18">
        <f>IFERROR(INDEX(Factors!$B$16:$B$39,MATCH('INPUT - Census'!C5686,Factors!$C$16:$C$35,0),1),0)</f>
        <v>0</v>
      </c>
      <c r="AG5686" s="19">
        <f>IFERROR(INDEX(Factors!$B$40:$B$44,MATCH('INPUT - Census'!F5686,Factors!$C$40:$C$44,0),1),0)</f>
        <v>0</v>
      </c>
      <c r="AH5686" s="21" t="str">
        <f t="shared" si="544"/>
        <v/>
      </c>
      <c r="AI5686" s="1" t="str">
        <f>IFERROR(VLOOKUP(H5686,Factors!$C$45:$D$48,2,0),"")</f>
        <v/>
      </c>
      <c r="AJ5686" t="b">
        <f t="shared" si="543"/>
        <v>0</v>
      </c>
    </row>
    <row r="5687" spans="2:36" ht="14.4" x14ac:dyDescent="0.3">
      <c r="B5687" s="70"/>
      <c r="C5687" s="58"/>
      <c r="D5687" s="63"/>
      <c r="E5687" s="58"/>
      <c r="F5687" s="58"/>
      <c r="G5687" s="44"/>
      <c r="H5687" s="45"/>
      <c r="I5687" s="45"/>
      <c r="J5687" s="40" t="str">
        <f t="shared" si="539"/>
        <v/>
      </c>
      <c r="K5687" s="39" t="str">
        <f t="shared" si="541"/>
        <v/>
      </c>
      <c r="M5687" s="3"/>
      <c r="AB5687" s="17" t="str">
        <f t="shared" si="540"/>
        <v>-1</v>
      </c>
      <c r="AC5687" s="17">
        <f>IFERROR(INDEX(Factors!$C$59:$C$70,MATCH(AB5687,Factors!$B$59:$B$70,1),1),0)</f>
        <v>0</v>
      </c>
      <c r="AD5687" s="17">
        <f t="shared" si="542"/>
        <v>0</v>
      </c>
      <c r="AE5687" s="17">
        <f>IFERROR(INDEX(Factors!$B$6:$B$15,MATCH('INPUT - Census'!E5687,Factors!$C$6:$C$15,0),1),0)</f>
        <v>0</v>
      </c>
      <c r="AF5687" s="18">
        <f>IFERROR(INDEX(Factors!$B$16:$B$39,MATCH('INPUT - Census'!C5687,Factors!$C$16:$C$35,0),1),0)</f>
        <v>0</v>
      </c>
      <c r="AG5687" s="19">
        <f>IFERROR(INDEX(Factors!$B$40:$B$44,MATCH('INPUT - Census'!F5687,Factors!$C$40:$C$44,0),1),0)</f>
        <v>0</v>
      </c>
      <c r="AH5687" s="21" t="str">
        <f t="shared" si="544"/>
        <v/>
      </c>
      <c r="AI5687" s="1" t="str">
        <f>IFERROR(VLOOKUP(H5687,Factors!$C$45:$D$48,2,0),"")</f>
        <v/>
      </c>
      <c r="AJ5687" t="b">
        <f t="shared" si="543"/>
        <v>0</v>
      </c>
    </row>
    <row r="5688" spans="2:36" ht="14.4" x14ac:dyDescent="0.3">
      <c r="B5688" s="70"/>
      <c r="C5688" s="58"/>
      <c r="D5688" s="63"/>
      <c r="E5688" s="58"/>
      <c r="F5688" s="58"/>
      <c r="G5688" s="44"/>
      <c r="H5688" s="45"/>
      <c r="I5688" s="45"/>
      <c r="J5688" s="40" t="str">
        <f t="shared" si="539"/>
        <v/>
      </c>
      <c r="K5688" s="39" t="str">
        <f t="shared" si="541"/>
        <v/>
      </c>
      <c r="M5688" s="3"/>
      <c r="AB5688" s="17" t="str">
        <f t="shared" si="540"/>
        <v>-1</v>
      </c>
      <c r="AC5688" s="17">
        <f>IFERROR(INDEX(Factors!$C$59:$C$70,MATCH(AB5688,Factors!$B$59:$B$70,1),1),0)</f>
        <v>0</v>
      </c>
      <c r="AD5688" s="17">
        <f t="shared" si="542"/>
        <v>0</v>
      </c>
      <c r="AE5688" s="17">
        <f>IFERROR(INDEX(Factors!$B$6:$B$15,MATCH('INPUT - Census'!E5688,Factors!$C$6:$C$15,0),1),0)</f>
        <v>0</v>
      </c>
      <c r="AF5688" s="18">
        <f>IFERROR(INDEX(Factors!$B$16:$B$39,MATCH('INPUT - Census'!C5688,Factors!$C$16:$C$35,0),1),0)</f>
        <v>0</v>
      </c>
      <c r="AG5688" s="19">
        <f>IFERROR(INDEX(Factors!$B$40:$B$44,MATCH('INPUT - Census'!F5688,Factors!$C$40:$C$44,0),1),0)</f>
        <v>0</v>
      </c>
      <c r="AH5688" s="21" t="str">
        <f t="shared" si="544"/>
        <v/>
      </c>
      <c r="AI5688" s="1" t="str">
        <f>IFERROR(VLOOKUP(H5688,Factors!$C$45:$D$48,2,0),"")</f>
        <v/>
      </c>
      <c r="AJ5688" t="b">
        <f t="shared" si="543"/>
        <v>0</v>
      </c>
    </row>
    <row r="5689" spans="2:36" ht="14.4" x14ac:dyDescent="0.3">
      <c r="B5689" s="70"/>
      <c r="C5689" s="58"/>
      <c r="D5689" s="63"/>
      <c r="E5689" s="58"/>
      <c r="F5689" s="58"/>
      <c r="G5689" s="44"/>
      <c r="H5689" s="45"/>
      <c r="I5689" s="45"/>
      <c r="J5689" s="40" t="str">
        <f t="shared" si="539"/>
        <v/>
      </c>
      <c r="K5689" s="39" t="str">
        <f t="shared" si="541"/>
        <v/>
      </c>
      <c r="M5689" s="3"/>
      <c r="AB5689" s="17" t="str">
        <f t="shared" si="540"/>
        <v>-1</v>
      </c>
      <c r="AC5689" s="17">
        <f>IFERROR(INDEX(Factors!$C$59:$C$70,MATCH(AB5689,Factors!$B$59:$B$70,1),1),0)</f>
        <v>0</v>
      </c>
      <c r="AD5689" s="17">
        <f t="shared" si="542"/>
        <v>0</v>
      </c>
      <c r="AE5689" s="17">
        <f>IFERROR(INDEX(Factors!$B$6:$B$15,MATCH('INPUT - Census'!E5689,Factors!$C$6:$C$15,0),1),0)</f>
        <v>0</v>
      </c>
      <c r="AF5689" s="18">
        <f>IFERROR(INDEX(Factors!$B$16:$B$39,MATCH('INPUT - Census'!C5689,Factors!$C$16:$C$35,0),1),0)</f>
        <v>0</v>
      </c>
      <c r="AG5689" s="19">
        <f>IFERROR(INDEX(Factors!$B$40:$B$44,MATCH('INPUT - Census'!F5689,Factors!$C$40:$C$44,0),1),0)</f>
        <v>0</v>
      </c>
      <c r="AH5689" s="21" t="str">
        <f t="shared" si="544"/>
        <v/>
      </c>
      <c r="AI5689" s="1" t="str">
        <f>IFERROR(VLOOKUP(H5689,Factors!$C$45:$D$48,2,0),"")</f>
        <v/>
      </c>
      <c r="AJ5689" t="b">
        <f t="shared" si="543"/>
        <v>0</v>
      </c>
    </row>
    <row r="5690" spans="2:36" ht="14.4" x14ac:dyDescent="0.3">
      <c r="B5690" s="70"/>
      <c r="C5690" s="58"/>
      <c r="D5690" s="63"/>
      <c r="E5690" s="58"/>
      <c r="F5690" s="58"/>
      <c r="G5690" s="44"/>
      <c r="H5690" s="45"/>
      <c r="I5690" s="45"/>
      <c r="J5690" s="40" t="str">
        <f t="shared" si="539"/>
        <v/>
      </c>
      <c r="K5690" s="39" t="str">
        <f t="shared" si="541"/>
        <v/>
      </c>
      <c r="M5690" s="3"/>
      <c r="AB5690" s="17" t="str">
        <f t="shared" si="540"/>
        <v>-1</v>
      </c>
      <c r="AC5690" s="17">
        <f>IFERROR(INDEX(Factors!$C$59:$C$70,MATCH(AB5690,Factors!$B$59:$B$70,1),1),0)</f>
        <v>0</v>
      </c>
      <c r="AD5690" s="17">
        <f t="shared" si="542"/>
        <v>0</v>
      </c>
      <c r="AE5690" s="17">
        <f>IFERROR(INDEX(Factors!$B$6:$B$15,MATCH('INPUT - Census'!E5690,Factors!$C$6:$C$15,0),1),0)</f>
        <v>0</v>
      </c>
      <c r="AF5690" s="18">
        <f>IFERROR(INDEX(Factors!$B$16:$B$39,MATCH('INPUT - Census'!C5690,Factors!$C$16:$C$35,0),1),0)</f>
        <v>0</v>
      </c>
      <c r="AG5690" s="19">
        <f>IFERROR(INDEX(Factors!$B$40:$B$44,MATCH('INPUT - Census'!F5690,Factors!$C$40:$C$44,0),1),0)</f>
        <v>0</v>
      </c>
      <c r="AH5690" s="21" t="str">
        <f t="shared" si="544"/>
        <v/>
      </c>
      <c r="AI5690" s="1" t="str">
        <f>IFERROR(VLOOKUP(H5690,Factors!$C$45:$D$48,2,0),"")</f>
        <v/>
      </c>
      <c r="AJ5690" t="b">
        <f t="shared" si="543"/>
        <v>0</v>
      </c>
    </row>
    <row r="5691" spans="2:36" ht="14.4" x14ac:dyDescent="0.3">
      <c r="B5691" s="70"/>
      <c r="C5691" s="58"/>
      <c r="D5691" s="63"/>
      <c r="E5691" s="58"/>
      <c r="F5691" s="58"/>
      <c r="G5691" s="44"/>
      <c r="H5691" s="45"/>
      <c r="I5691" s="45"/>
      <c r="J5691" s="40" t="str">
        <f t="shared" si="539"/>
        <v/>
      </c>
      <c r="K5691" s="39" t="str">
        <f t="shared" si="541"/>
        <v/>
      </c>
      <c r="M5691" s="3"/>
      <c r="AB5691" s="17" t="str">
        <f t="shared" si="540"/>
        <v>-1</v>
      </c>
      <c r="AC5691" s="17">
        <f>IFERROR(INDEX(Factors!$C$59:$C$70,MATCH(AB5691,Factors!$B$59:$B$70,1),1),0)</f>
        <v>0</v>
      </c>
      <c r="AD5691" s="17">
        <f t="shared" si="542"/>
        <v>0</v>
      </c>
      <c r="AE5691" s="17">
        <f>IFERROR(INDEX(Factors!$B$6:$B$15,MATCH('INPUT - Census'!E5691,Factors!$C$6:$C$15,0),1),0)</f>
        <v>0</v>
      </c>
      <c r="AF5691" s="18">
        <f>IFERROR(INDEX(Factors!$B$16:$B$39,MATCH('INPUT - Census'!C5691,Factors!$C$16:$C$35,0),1),0)</f>
        <v>0</v>
      </c>
      <c r="AG5691" s="19">
        <f>IFERROR(INDEX(Factors!$B$40:$B$44,MATCH('INPUT - Census'!F5691,Factors!$C$40:$C$44,0),1),0)</f>
        <v>0</v>
      </c>
      <c r="AH5691" s="21" t="str">
        <f t="shared" si="544"/>
        <v/>
      </c>
      <c r="AI5691" s="1" t="str">
        <f>IFERROR(VLOOKUP(H5691,Factors!$C$45:$D$48,2,0),"")</f>
        <v/>
      </c>
      <c r="AJ5691" t="b">
        <f t="shared" si="543"/>
        <v>0</v>
      </c>
    </row>
    <row r="5692" spans="2:36" ht="14.4" x14ac:dyDescent="0.3">
      <c r="B5692" s="70"/>
      <c r="C5692" s="58"/>
      <c r="D5692" s="63"/>
      <c r="E5692" s="58"/>
      <c r="F5692" s="58"/>
      <c r="G5692" s="44"/>
      <c r="H5692" s="45"/>
      <c r="I5692" s="45"/>
      <c r="J5692" s="40" t="str">
        <f t="shared" si="539"/>
        <v/>
      </c>
      <c r="K5692" s="39" t="str">
        <f t="shared" si="541"/>
        <v/>
      </c>
      <c r="M5692" s="3"/>
      <c r="AB5692" s="17" t="str">
        <f t="shared" si="540"/>
        <v>-1</v>
      </c>
      <c r="AC5692" s="17">
        <f>IFERROR(INDEX(Factors!$C$59:$C$70,MATCH(AB5692,Factors!$B$59:$B$70,1),1),0)</f>
        <v>0</v>
      </c>
      <c r="AD5692" s="17">
        <f t="shared" si="542"/>
        <v>0</v>
      </c>
      <c r="AE5692" s="17">
        <f>IFERROR(INDEX(Factors!$B$6:$B$15,MATCH('INPUT - Census'!E5692,Factors!$C$6:$C$15,0),1),0)</f>
        <v>0</v>
      </c>
      <c r="AF5692" s="18">
        <f>IFERROR(INDEX(Factors!$B$16:$B$39,MATCH('INPUT - Census'!C5692,Factors!$C$16:$C$35,0),1),0)</f>
        <v>0</v>
      </c>
      <c r="AG5692" s="19">
        <f>IFERROR(INDEX(Factors!$B$40:$B$44,MATCH('INPUT - Census'!F5692,Factors!$C$40:$C$44,0),1),0)</f>
        <v>0</v>
      </c>
      <c r="AH5692" s="21" t="str">
        <f t="shared" si="544"/>
        <v/>
      </c>
      <c r="AI5692" s="1" t="str">
        <f>IFERROR(VLOOKUP(H5692,Factors!$C$45:$D$48,2,0),"")</f>
        <v/>
      </c>
      <c r="AJ5692" t="b">
        <f t="shared" si="543"/>
        <v>0</v>
      </c>
    </row>
    <row r="5693" spans="2:36" ht="14.4" x14ac:dyDescent="0.3">
      <c r="B5693" s="70"/>
      <c r="C5693" s="58"/>
      <c r="D5693" s="63"/>
      <c r="E5693" s="58"/>
      <c r="F5693" s="58"/>
      <c r="G5693" s="44"/>
      <c r="H5693" s="45"/>
      <c r="I5693" s="45"/>
      <c r="J5693" s="40" t="str">
        <f t="shared" si="539"/>
        <v/>
      </c>
      <c r="K5693" s="39" t="str">
        <f t="shared" si="541"/>
        <v/>
      </c>
      <c r="M5693" s="3"/>
      <c r="AB5693" s="17" t="str">
        <f t="shared" si="540"/>
        <v>-1</v>
      </c>
      <c r="AC5693" s="17">
        <f>IFERROR(INDEX(Factors!$C$59:$C$70,MATCH(AB5693,Factors!$B$59:$B$70,1),1),0)</f>
        <v>0</v>
      </c>
      <c r="AD5693" s="17">
        <f t="shared" si="542"/>
        <v>0</v>
      </c>
      <c r="AE5693" s="17">
        <f>IFERROR(INDEX(Factors!$B$6:$B$15,MATCH('INPUT - Census'!E5693,Factors!$C$6:$C$15,0),1),0)</f>
        <v>0</v>
      </c>
      <c r="AF5693" s="18">
        <f>IFERROR(INDEX(Factors!$B$16:$B$39,MATCH('INPUT - Census'!C5693,Factors!$C$16:$C$35,0),1),0)</f>
        <v>0</v>
      </c>
      <c r="AG5693" s="19">
        <f>IFERROR(INDEX(Factors!$B$40:$B$44,MATCH('INPUT - Census'!F5693,Factors!$C$40:$C$44,0),1),0)</f>
        <v>0</v>
      </c>
      <c r="AH5693" s="21" t="str">
        <f t="shared" si="544"/>
        <v/>
      </c>
      <c r="AI5693" s="1" t="str">
        <f>IFERROR(VLOOKUP(H5693,Factors!$C$45:$D$48,2,0),"")</f>
        <v/>
      </c>
      <c r="AJ5693" t="b">
        <f t="shared" si="543"/>
        <v>0</v>
      </c>
    </row>
    <row r="5694" spans="2:36" ht="14.4" x14ac:dyDescent="0.3">
      <c r="B5694" s="70"/>
      <c r="C5694" s="58"/>
      <c r="D5694" s="63"/>
      <c r="E5694" s="58"/>
      <c r="F5694" s="58"/>
      <c r="G5694" s="44"/>
      <c r="H5694" s="45"/>
      <c r="I5694" s="45"/>
      <c r="J5694" s="40" t="str">
        <f t="shared" si="539"/>
        <v/>
      </c>
      <c r="K5694" s="39" t="str">
        <f t="shared" si="541"/>
        <v/>
      </c>
      <c r="M5694" s="3"/>
      <c r="AB5694" s="17" t="str">
        <f t="shared" si="540"/>
        <v>-1</v>
      </c>
      <c r="AC5694" s="17">
        <f>IFERROR(INDEX(Factors!$C$59:$C$70,MATCH(AB5694,Factors!$B$59:$B$70,1),1),0)</f>
        <v>0</v>
      </c>
      <c r="AD5694" s="17">
        <f t="shared" si="542"/>
        <v>0</v>
      </c>
      <c r="AE5694" s="17">
        <f>IFERROR(INDEX(Factors!$B$6:$B$15,MATCH('INPUT - Census'!E5694,Factors!$C$6:$C$15,0),1),0)</f>
        <v>0</v>
      </c>
      <c r="AF5694" s="18">
        <f>IFERROR(INDEX(Factors!$B$16:$B$39,MATCH('INPUT - Census'!C5694,Factors!$C$16:$C$35,0),1),0)</f>
        <v>0</v>
      </c>
      <c r="AG5694" s="19">
        <f>IFERROR(INDEX(Factors!$B$40:$B$44,MATCH('INPUT - Census'!F5694,Factors!$C$40:$C$44,0),1),0)</f>
        <v>0</v>
      </c>
      <c r="AH5694" s="21" t="str">
        <f t="shared" si="544"/>
        <v/>
      </c>
      <c r="AI5694" s="1" t="str">
        <f>IFERROR(VLOOKUP(H5694,Factors!$C$45:$D$48,2,0),"")</f>
        <v/>
      </c>
      <c r="AJ5694" t="b">
        <f t="shared" si="543"/>
        <v>0</v>
      </c>
    </row>
    <row r="5695" spans="2:36" ht="14.4" x14ac:dyDescent="0.3">
      <c r="B5695" s="70"/>
      <c r="C5695" s="58"/>
      <c r="D5695" s="63"/>
      <c r="E5695" s="58"/>
      <c r="F5695" s="58"/>
      <c r="G5695" s="44"/>
      <c r="H5695" s="45"/>
      <c r="I5695" s="45"/>
      <c r="J5695" s="40" t="str">
        <f t="shared" si="539"/>
        <v/>
      </c>
      <c r="K5695" s="39" t="str">
        <f t="shared" si="541"/>
        <v/>
      </c>
      <c r="M5695" s="3"/>
      <c r="AB5695" s="17" t="str">
        <f t="shared" si="540"/>
        <v>-1</v>
      </c>
      <c r="AC5695" s="17">
        <f>IFERROR(INDEX(Factors!$C$59:$C$70,MATCH(AB5695,Factors!$B$59:$B$70,1),1),0)</f>
        <v>0</v>
      </c>
      <c r="AD5695" s="17">
        <f t="shared" si="542"/>
        <v>0</v>
      </c>
      <c r="AE5695" s="17">
        <f>IFERROR(INDEX(Factors!$B$6:$B$15,MATCH('INPUT - Census'!E5695,Factors!$C$6:$C$15,0),1),0)</f>
        <v>0</v>
      </c>
      <c r="AF5695" s="18">
        <f>IFERROR(INDEX(Factors!$B$16:$B$39,MATCH('INPUT - Census'!C5695,Factors!$C$16:$C$35,0),1),0)</f>
        <v>0</v>
      </c>
      <c r="AG5695" s="19">
        <f>IFERROR(INDEX(Factors!$B$40:$B$44,MATCH('INPUT - Census'!F5695,Factors!$C$40:$C$44,0),1),0)</f>
        <v>0</v>
      </c>
      <c r="AH5695" s="21" t="str">
        <f t="shared" si="544"/>
        <v/>
      </c>
      <c r="AI5695" s="1" t="str">
        <f>IFERROR(VLOOKUP(H5695,Factors!$C$45:$D$48,2,0),"")</f>
        <v/>
      </c>
      <c r="AJ5695" t="b">
        <f t="shared" si="543"/>
        <v>0</v>
      </c>
    </row>
    <row r="5696" spans="2:36" ht="14.4" x14ac:dyDescent="0.3">
      <c r="B5696" s="70"/>
      <c r="C5696" s="58"/>
      <c r="D5696" s="63"/>
      <c r="E5696" s="58"/>
      <c r="F5696" s="58"/>
      <c r="G5696" s="44"/>
      <c r="H5696" s="45"/>
      <c r="I5696" s="45"/>
      <c r="J5696" s="40" t="str">
        <f t="shared" si="539"/>
        <v/>
      </c>
      <c r="K5696" s="39" t="str">
        <f t="shared" si="541"/>
        <v/>
      </c>
      <c r="M5696" s="3"/>
      <c r="AB5696" s="17" t="str">
        <f t="shared" si="540"/>
        <v>-1</v>
      </c>
      <c r="AC5696" s="17">
        <f>IFERROR(INDEX(Factors!$C$59:$C$70,MATCH(AB5696,Factors!$B$59:$B$70,1),1),0)</f>
        <v>0</v>
      </c>
      <c r="AD5696" s="17">
        <f t="shared" si="542"/>
        <v>0</v>
      </c>
      <c r="AE5696" s="17">
        <f>IFERROR(INDEX(Factors!$B$6:$B$15,MATCH('INPUT - Census'!E5696,Factors!$C$6:$C$15,0),1),0)</f>
        <v>0</v>
      </c>
      <c r="AF5696" s="18">
        <f>IFERROR(INDEX(Factors!$B$16:$B$39,MATCH('INPUT - Census'!C5696,Factors!$C$16:$C$35,0),1),0)</f>
        <v>0</v>
      </c>
      <c r="AG5696" s="19">
        <f>IFERROR(INDEX(Factors!$B$40:$B$44,MATCH('INPUT - Census'!F5696,Factors!$C$40:$C$44,0),1),0)</f>
        <v>0</v>
      </c>
      <c r="AH5696" s="21" t="str">
        <f t="shared" si="544"/>
        <v/>
      </c>
      <c r="AI5696" s="1" t="str">
        <f>IFERROR(VLOOKUP(H5696,Factors!$C$45:$D$48,2,0),"")</f>
        <v/>
      </c>
      <c r="AJ5696" t="b">
        <f t="shared" si="543"/>
        <v>0</v>
      </c>
    </row>
    <row r="5697" spans="2:36" ht="14.4" x14ac:dyDescent="0.3">
      <c r="B5697" s="70"/>
      <c r="C5697" s="58"/>
      <c r="D5697" s="63"/>
      <c r="E5697" s="58"/>
      <c r="F5697" s="58"/>
      <c r="G5697" s="44"/>
      <c r="H5697" s="45"/>
      <c r="I5697" s="45"/>
      <c r="J5697" s="40" t="str">
        <f t="shared" si="539"/>
        <v/>
      </c>
      <c r="K5697" s="39" t="str">
        <f t="shared" si="541"/>
        <v/>
      </c>
      <c r="M5697" s="3"/>
      <c r="AB5697" s="17" t="str">
        <f t="shared" si="540"/>
        <v>-1</v>
      </c>
      <c r="AC5697" s="17">
        <f>IFERROR(INDEX(Factors!$C$59:$C$70,MATCH(AB5697,Factors!$B$59:$B$70,1),1),0)</f>
        <v>0</v>
      </c>
      <c r="AD5697" s="17">
        <f t="shared" si="542"/>
        <v>0</v>
      </c>
      <c r="AE5697" s="17">
        <f>IFERROR(INDEX(Factors!$B$6:$B$15,MATCH('INPUT - Census'!E5697,Factors!$C$6:$C$15,0),1),0)</f>
        <v>0</v>
      </c>
      <c r="AF5697" s="18">
        <f>IFERROR(INDEX(Factors!$B$16:$B$39,MATCH('INPUT - Census'!C5697,Factors!$C$16:$C$35,0),1),0)</f>
        <v>0</v>
      </c>
      <c r="AG5697" s="19">
        <f>IFERROR(INDEX(Factors!$B$40:$B$44,MATCH('INPUT - Census'!F5697,Factors!$C$40:$C$44,0),1),0)</f>
        <v>0</v>
      </c>
      <c r="AH5697" s="21" t="str">
        <f t="shared" si="544"/>
        <v/>
      </c>
      <c r="AI5697" s="1" t="str">
        <f>IFERROR(VLOOKUP(H5697,Factors!$C$45:$D$48,2,0),"")</f>
        <v/>
      </c>
      <c r="AJ5697" t="b">
        <f t="shared" si="543"/>
        <v>0</v>
      </c>
    </row>
    <row r="5698" spans="2:36" ht="14.4" x14ac:dyDescent="0.3">
      <c r="B5698" s="70"/>
      <c r="C5698" s="58"/>
      <c r="D5698" s="63"/>
      <c r="E5698" s="58"/>
      <c r="F5698" s="58"/>
      <c r="G5698" s="44"/>
      <c r="H5698" s="45"/>
      <c r="I5698" s="45"/>
      <c r="J5698" s="40" t="str">
        <f t="shared" ref="J5698:J5761" si="545">IF( ISNUMBER(B5698), ROUND(($AL$3-B5698)/365,0), "" )</f>
        <v/>
      </c>
      <c r="K5698" s="39" t="str">
        <f t="shared" si="541"/>
        <v/>
      </c>
      <c r="M5698" s="3"/>
      <c r="AB5698" s="17" t="str">
        <f t="shared" ref="AB5698:AB5761" si="546">IF( AND(ISNUMBER(J5698),J5698&gt;=0,J5698&lt;=100), J5698, "-1" )</f>
        <v>-1</v>
      </c>
      <c r="AC5698" s="17">
        <f>IFERROR(INDEX(Factors!$C$59:$C$70,MATCH(AB5698,Factors!$B$59:$B$70,1),1),0)</f>
        <v>0</v>
      </c>
      <c r="AD5698" s="17">
        <f t="shared" si="542"/>
        <v>0</v>
      </c>
      <c r="AE5698" s="17">
        <f>IFERROR(INDEX(Factors!$B$6:$B$15,MATCH('INPUT - Census'!E5698,Factors!$C$6:$C$15,0),1),0)</f>
        <v>0</v>
      </c>
      <c r="AF5698" s="18">
        <f>IFERROR(INDEX(Factors!$B$16:$B$39,MATCH('INPUT - Census'!C5698,Factors!$C$16:$C$35,0),1),0)</f>
        <v>0</v>
      </c>
      <c r="AG5698" s="19">
        <f>IFERROR(INDEX(Factors!$B$40:$B$44,MATCH('INPUT - Census'!F5698,Factors!$C$40:$C$44,0),1),0)</f>
        <v>0</v>
      </c>
      <c r="AH5698" s="21" t="str">
        <f t="shared" si="544"/>
        <v/>
      </c>
      <c r="AI5698" s="1" t="str">
        <f>IFERROR(VLOOKUP(H5698,Factors!$C$45:$D$48,2,0),"")</f>
        <v/>
      </c>
      <c r="AJ5698" t="b">
        <f t="shared" si="543"/>
        <v>0</v>
      </c>
    </row>
    <row r="5699" spans="2:36" ht="14.4" x14ac:dyDescent="0.3">
      <c r="B5699" s="70"/>
      <c r="C5699" s="58"/>
      <c r="D5699" s="63"/>
      <c r="E5699" s="58"/>
      <c r="F5699" s="58"/>
      <c r="G5699" s="44"/>
      <c r="H5699" s="45"/>
      <c r="I5699" s="45"/>
      <c r="J5699" s="40" t="str">
        <f t="shared" si="545"/>
        <v/>
      </c>
      <c r="K5699" s="39" t="str">
        <f t="shared" ref="K5699:K5762" si="547">ValidateMember(B5699:J5699)</f>
        <v/>
      </c>
      <c r="M5699" s="3"/>
      <c r="AB5699" s="17" t="str">
        <f t="shared" si="546"/>
        <v>-1</v>
      </c>
      <c r="AC5699" s="17">
        <f>IFERROR(INDEX(Factors!$C$59:$C$70,MATCH(AB5699,Factors!$B$59:$B$70,1),1),0)</f>
        <v>0</v>
      </c>
      <c r="AD5699" s="17">
        <f t="shared" ref="AD5699:AD5762" si="548">IF(COUNTIF($P$2:$P$16,D5699),MATCH(D5699,$P$2:$P$16,0),0)</f>
        <v>0</v>
      </c>
      <c r="AE5699" s="17">
        <f>IFERROR(INDEX(Factors!$B$6:$B$15,MATCH('INPUT - Census'!E5699,Factors!$C$6:$C$15,0),1),0)</f>
        <v>0</v>
      </c>
      <c r="AF5699" s="18">
        <f>IFERROR(INDEX(Factors!$B$16:$B$39,MATCH('INPUT - Census'!C5699,Factors!$C$16:$C$35,0),1),0)</f>
        <v>0</v>
      </c>
      <c r="AG5699" s="19">
        <f>IFERROR(INDEX(Factors!$B$40:$B$44,MATCH('INPUT - Census'!F5699,Factors!$C$40:$C$44,0),1),0)</f>
        <v>0</v>
      </c>
      <c r="AH5699" s="21" t="str">
        <f t="shared" si="544"/>
        <v/>
      </c>
      <c r="AI5699" s="1" t="str">
        <f>IFERROR(VLOOKUP(H5699,Factors!$C$45:$D$48,2,0),"")</f>
        <v/>
      </c>
      <c r="AJ5699" t="b">
        <f t="shared" ref="AJ5699:AJ5762" si="549">K5699=0</f>
        <v>0</v>
      </c>
    </row>
    <row r="5700" spans="2:36" ht="14.4" x14ac:dyDescent="0.3">
      <c r="B5700" s="70"/>
      <c r="C5700" s="58"/>
      <c r="D5700" s="63"/>
      <c r="E5700" s="58"/>
      <c r="F5700" s="58"/>
      <c r="G5700" s="44"/>
      <c r="H5700" s="45"/>
      <c r="I5700" s="45"/>
      <c r="J5700" s="40" t="str">
        <f t="shared" si="545"/>
        <v/>
      </c>
      <c r="K5700" s="39" t="str">
        <f t="shared" si="547"/>
        <v/>
      </c>
      <c r="M5700" s="3"/>
      <c r="AB5700" s="17" t="str">
        <f t="shared" si="546"/>
        <v>-1</v>
      </c>
      <c r="AC5700" s="17">
        <f>IFERROR(INDEX(Factors!$C$59:$C$70,MATCH(AB5700,Factors!$B$59:$B$70,1),1),0)</f>
        <v>0</v>
      </c>
      <c r="AD5700" s="17">
        <f t="shared" si="548"/>
        <v>0</v>
      </c>
      <c r="AE5700" s="17">
        <f>IFERROR(INDEX(Factors!$B$6:$B$15,MATCH('INPUT - Census'!E5700,Factors!$C$6:$C$15,0),1),0)</f>
        <v>0</v>
      </c>
      <c r="AF5700" s="18">
        <f>IFERROR(INDEX(Factors!$B$16:$B$39,MATCH('INPUT - Census'!C5700,Factors!$C$16:$C$35,0),1),0)</f>
        <v>0</v>
      </c>
      <c r="AG5700" s="19">
        <f>IFERROR(INDEX(Factors!$B$40:$B$44,MATCH('INPUT - Census'!F5700,Factors!$C$40:$C$44,0),1),0)</f>
        <v>0</v>
      </c>
      <c r="AH5700" s="21" t="str">
        <f t="shared" ref="AH5700:AH5763" si="550">IF(G5700="","",G5700)</f>
        <v/>
      </c>
      <c r="AI5700" s="1" t="str">
        <f>IFERROR(VLOOKUP(H5700,Factors!$C$45:$D$48,2,0),"")</f>
        <v/>
      </c>
      <c r="AJ5700" t="b">
        <f t="shared" si="549"/>
        <v>0</v>
      </c>
    </row>
    <row r="5701" spans="2:36" ht="14.4" x14ac:dyDescent="0.3">
      <c r="B5701" s="70"/>
      <c r="C5701" s="58"/>
      <c r="D5701" s="63"/>
      <c r="E5701" s="58"/>
      <c r="F5701" s="58"/>
      <c r="G5701" s="44"/>
      <c r="H5701" s="45"/>
      <c r="I5701" s="45"/>
      <c r="J5701" s="40" t="str">
        <f t="shared" si="545"/>
        <v/>
      </c>
      <c r="K5701" s="39" t="str">
        <f t="shared" si="547"/>
        <v/>
      </c>
      <c r="M5701" s="3"/>
      <c r="AB5701" s="17" t="str">
        <f t="shared" si="546"/>
        <v>-1</v>
      </c>
      <c r="AC5701" s="17">
        <f>IFERROR(INDEX(Factors!$C$59:$C$70,MATCH(AB5701,Factors!$B$59:$B$70,1),1),0)</f>
        <v>0</v>
      </c>
      <c r="AD5701" s="17">
        <f t="shared" si="548"/>
        <v>0</v>
      </c>
      <c r="AE5701" s="17">
        <f>IFERROR(INDEX(Factors!$B$6:$B$15,MATCH('INPUT - Census'!E5701,Factors!$C$6:$C$15,0),1),0)</f>
        <v>0</v>
      </c>
      <c r="AF5701" s="18">
        <f>IFERROR(INDEX(Factors!$B$16:$B$39,MATCH('INPUT - Census'!C5701,Factors!$C$16:$C$35,0),1),0)</f>
        <v>0</v>
      </c>
      <c r="AG5701" s="19">
        <f>IFERROR(INDEX(Factors!$B$40:$B$44,MATCH('INPUT - Census'!F5701,Factors!$C$40:$C$44,0),1),0)</f>
        <v>0</v>
      </c>
      <c r="AH5701" s="21" t="str">
        <f t="shared" si="550"/>
        <v/>
      </c>
      <c r="AI5701" s="1" t="str">
        <f>IFERROR(VLOOKUP(H5701,Factors!$C$45:$D$48,2,0),"")</f>
        <v/>
      </c>
      <c r="AJ5701" t="b">
        <f t="shared" si="549"/>
        <v>0</v>
      </c>
    </row>
    <row r="5702" spans="2:36" ht="14.4" x14ac:dyDescent="0.3">
      <c r="B5702" s="70"/>
      <c r="C5702" s="58"/>
      <c r="D5702" s="63"/>
      <c r="E5702" s="58"/>
      <c r="F5702" s="58"/>
      <c r="G5702" s="44"/>
      <c r="H5702" s="45"/>
      <c r="I5702" s="45"/>
      <c r="J5702" s="40" t="str">
        <f t="shared" si="545"/>
        <v/>
      </c>
      <c r="K5702" s="39" t="str">
        <f t="shared" si="547"/>
        <v/>
      </c>
      <c r="M5702" s="3"/>
      <c r="AB5702" s="17" t="str">
        <f t="shared" si="546"/>
        <v>-1</v>
      </c>
      <c r="AC5702" s="17">
        <f>IFERROR(INDEX(Factors!$C$59:$C$70,MATCH(AB5702,Factors!$B$59:$B$70,1),1),0)</f>
        <v>0</v>
      </c>
      <c r="AD5702" s="17">
        <f t="shared" si="548"/>
        <v>0</v>
      </c>
      <c r="AE5702" s="17">
        <f>IFERROR(INDEX(Factors!$B$6:$B$15,MATCH('INPUT - Census'!E5702,Factors!$C$6:$C$15,0),1),0)</f>
        <v>0</v>
      </c>
      <c r="AF5702" s="18">
        <f>IFERROR(INDEX(Factors!$B$16:$B$39,MATCH('INPUT - Census'!C5702,Factors!$C$16:$C$35,0),1),0)</f>
        <v>0</v>
      </c>
      <c r="AG5702" s="19">
        <f>IFERROR(INDEX(Factors!$B$40:$B$44,MATCH('INPUT - Census'!F5702,Factors!$C$40:$C$44,0),1),0)</f>
        <v>0</v>
      </c>
      <c r="AH5702" s="21" t="str">
        <f t="shared" si="550"/>
        <v/>
      </c>
      <c r="AI5702" s="1" t="str">
        <f>IFERROR(VLOOKUP(H5702,Factors!$C$45:$D$48,2,0),"")</f>
        <v/>
      </c>
      <c r="AJ5702" t="b">
        <f t="shared" si="549"/>
        <v>0</v>
      </c>
    </row>
    <row r="5703" spans="2:36" ht="14.4" x14ac:dyDescent="0.3">
      <c r="B5703" s="70"/>
      <c r="C5703" s="58"/>
      <c r="D5703" s="63"/>
      <c r="E5703" s="58"/>
      <c r="F5703" s="58"/>
      <c r="G5703" s="44"/>
      <c r="H5703" s="45"/>
      <c r="I5703" s="45"/>
      <c r="J5703" s="40" t="str">
        <f t="shared" si="545"/>
        <v/>
      </c>
      <c r="K5703" s="39" t="str">
        <f t="shared" si="547"/>
        <v/>
      </c>
      <c r="M5703" s="3"/>
      <c r="AB5703" s="17" t="str">
        <f t="shared" si="546"/>
        <v>-1</v>
      </c>
      <c r="AC5703" s="17">
        <f>IFERROR(INDEX(Factors!$C$59:$C$70,MATCH(AB5703,Factors!$B$59:$B$70,1),1),0)</f>
        <v>0</v>
      </c>
      <c r="AD5703" s="17">
        <f t="shared" si="548"/>
        <v>0</v>
      </c>
      <c r="AE5703" s="17">
        <f>IFERROR(INDEX(Factors!$B$6:$B$15,MATCH('INPUT - Census'!E5703,Factors!$C$6:$C$15,0),1),0)</f>
        <v>0</v>
      </c>
      <c r="AF5703" s="18">
        <f>IFERROR(INDEX(Factors!$B$16:$B$39,MATCH('INPUT - Census'!C5703,Factors!$C$16:$C$35,0),1),0)</f>
        <v>0</v>
      </c>
      <c r="AG5703" s="19">
        <f>IFERROR(INDEX(Factors!$B$40:$B$44,MATCH('INPUT - Census'!F5703,Factors!$C$40:$C$44,0),1),0)</f>
        <v>0</v>
      </c>
      <c r="AH5703" s="21" t="str">
        <f t="shared" si="550"/>
        <v/>
      </c>
      <c r="AI5703" s="1" t="str">
        <f>IFERROR(VLOOKUP(H5703,Factors!$C$45:$D$48,2,0),"")</f>
        <v/>
      </c>
      <c r="AJ5703" t="b">
        <f t="shared" si="549"/>
        <v>0</v>
      </c>
    </row>
    <row r="5704" spans="2:36" ht="14.4" x14ac:dyDescent="0.3">
      <c r="B5704" s="70"/>
      <c r="C5704" s="58"/>
      <c r="D5704" s="63"/>
      <c r="E5704" s="58"/>
      <c r="F5704" s="58"/>
      <c r="G5704" s="44"/>
      <c r="H5704" s="45"/>
      <c r="I5704" s="45"/>
      <c r="J5704" s="40" t="str">
        <f t="shared" si="545"/>
        <v/>
      </c>
      <c r="K5704" s="39" t="str">
        <f t="shared" si="547"/>
        <v/>
      </c>
      <c r="M5704" s="3"/>
      <c r="AB5704" s="17" t="str">
        <f t="shared" si="546"/>
        <v>-1</v>
      </c>
      <c r="AC5704" s="17">
        <f>IFERROR(INDEX(Factors!$C$59:$C$70,MATCH(AB5704,Factors!$B$59:$B$70,1),1),0)</f>
        <v>0</v>
      </c>
      <c r="AD5704" s="17">
        <f t="shared" si="548"/>
        <v>0</v>
      </c>
      <c r="AE5704" s="17">
        <f>IFERROR(INDEX(Factors!$B$6:$B$15,MATCH('INPUT - Census'!E5704,Factors!$C$6:$C$15,0),1),0)</f>
        <v>0</v>
      </c>
      <c r="AF5704" s="18">
        <f>IFERROR(INDEX(Factors!$B$16:$B$39,MATCH('INPUT - Census'!C5704,Factors!$C$16:$C$35,0),1),0)</f>
        <v>0</v>
      </c>
      <c r="AG5704" s="19">
        <f>IFERROR(INDEX(Factors!$B$40:$B$44,MATCH('INPUT - Census'!F5704,Factors!$C$40:$C$44,0),1),0)</f>
        <v>0</v>
      </c>
      <c r="AH5704" s="21" t="str">
        <f t="shared" si="550"/>
        <v/>
      </c>
      <c r="AI5704" s="1" t="str">
        <f>IFERROR(VLOOKUP(H5704,Factors!$C$45:$D$48,2,0),"")</f>
        <v/>
      </c>
      <c r="AJ5704" t="b">
        <f t="shared" si="549"/>
        <v>0</v>
      </c>
    </row>
    <row r="5705" spans="2:36" ht="14.4" x14ac:dyDescent="0.3">
      <c r="B5705" s="70"/>
      <c r="C5705" s="58"/>
      <c r="D5705" s="63"/>
      <c r="E5705" s="58"/>
      <c r="F5705" s="58"/>
      <c r="G5705" s="44"/>
      <c r="H5705" s="45"/>
      <c r="I5705" s="45"/>
      <c r="J5705" s="40" t="str">
        <f t="shared" si="545"/>
        <v/>
      </c>
      <c r="K5705" s="39" t="str">
        <f t="shared" si="547"/>
        <v/>
      </c>
      <c r="M5705" s="3"/>
      <c r="AB5705" s="17" t="str">
        <f t="shared" si="546"/>
        <v>-1</v>
      </c>
      <c r="AC5705" s="17">
        <f>IFERROR(INDEX(Factors!$C$59:$C$70,MATCH(AB5705,Factors!$B$59:$B$70,1),1),0)</f>
        <v>0</v>
      </c>
      <c r="AD5705" s="17">
        <f t="shared" si="548"/>
        <v>0</v>
      </c>
      <c r="AE5705" s="17">
        <f>IFERROR(INDEX(Factors!$B$6:$B$15,MATCH('INPUT - Census'!E5705,Factors!$C$6:$C$15,0),1),0)</f>
        <v>0</v>
      </c>
      <c r="AF5705" s="18">
        <f>IFERROR(INDEX(Factors!$B$16:$B$39,MATCH('INPUT - Census'!C5705,Factors!$C$16:$C$35,0),1),0)</f>
        <v>0</v>
      </c>
      <c r="AG5705" s="19">
        <f>IFERROR(INDEX(Factors!$B$40:$B$44,MATCH('INPUT - Census'!F5705,Factors!$C$40:$C$44,0),1),0)</f>
        <v>0</v>
      </c>
      <c r="AH5705" s="21" t="str">
        <f t="shared" si="550"/>
        <v/>
      </c>
      <c r="AI5705" s="1" t="str">
        <f>IFERROR(VLOOKUP(H5705,Factors!$C$45:$D$48,2,0),"")</f>
        <v/>
      </c>
      <c r="AJ5705" t="b">
        <f t="shared" si="549"/>
        <v>0</v>
      </c>
    </row>
    <row r="5706" spans="2:36" ht="14.4" x14ac:dyDescent="0.3">
      <c r="B5706" s="70"/>
      <c r="C5706" s="58"/>
      <c r="D5706" s="63"/>
      <c r="E5706" s="58"/>
      <c r="F5706" s="58"/>
      <c r="G5706" s="44"/>
      <c r="H5706" s="45"/>
      <c r="I5706" s="45"/>
      <c r="J5706" s="40" t="str">
        <f t="shared" si="545"/>
        <v/>
      </c>
      <c r="K5706" s="39" t="str">
        <f t="shared" si="547"/>
        <v/>
      </c>
      <c r="M5706" s="3"/>
      <c r="AB5706" s="17" t="str">
        <f t="shared" si="546"/>
        <v>-1</v>
      </c>
      <c r="AC5706" s="17">
        <f>IFERROR(INDEX(Factors!$C$59:$C$70,MATCH(AB5706,Factors!$B$59:$B$70,1),1),0)</f>
        <v>0</v>
      </c>
      <c r="AD5706" s="17">
        <f t="shared" si="548"/>
        <v>0</v>
      </c>
      <c r="AE5706" s="17">
        <f>IFERROR(INDEX(Factors!$B$6:$B$15,MATCH('INPUT - Census'!E5706,Factors!$C$6:$C$15,0),1),0)</f>
        <v>0</v>
      </c>
      <c r="AF5706" s="18">
        <f>IFERROR(INDEX(Factors!$B$16:$B$39,MATCH('INPUT - Census'!C5706,Factors!$C$16:$C$35,0),1),0)</f>
        <v>0</v>
      </c>
      <c r="AG5706" s="19">
        <f>IFERROR(INDEX(Factors!$B$40:$B$44,MATCH('INPUT - Census'!F5706,Factors!$C$40:$C$44,0),1),0)</f>
        <v>0</v>
      </c>
      <c r="AH5706" s="21" t="str">
        <f t="shared" si="550"/>
        <v/>
      </c>
      <c r="AI5706" s="1" t="str">
        <f>IFERROR(VLOOKUP(H5706,Factors!$C$45:$D$48,2,0),"")</f>
        <v/>
      </c>
      <c r="AJ5706" t="b">
        <f t="shared" si="549"/>
        <v>0</v>
      </c>
    </row>
    <row r="5707" spans="2:36" ht="14.4" x14ac:dyDescent="0.3">
      <c r="B5707" s="70"/>
      <c r="C5707" s="58"/>
      <c r="D5707" s="63"/>
      <c r="E5707" s="58"/>
      <c r="F5707" s="58"/>
      <c r="G5707" s="44"/>
      <c r="H5707" s="45"/>
      <c r="I5707" s="45"/>
      <c r="J5707" s="40" t="str">
        <f t="shared" si="545"/>
        <v/>
      </c>
      <c r="K5707" s="39" t="str">
        <f t="shared" si="547"/>
        <v/>
      </c>
      <c r="M5707" s="3"/>
      <c r="AB5707" s="17" t="str">
        <f t="shared" si="546"/>
        <v>-1</v>
      </c>
      <c r="AC5707" s="17">
        <f>IFERROR(INDEX(Factors!$C$59:$C$70,MATCH(AB5707,Factors!$B$59:$B$70,1),1),0)</f>
        <v>0</v>
      </c>
      <c r="AD5707" s="17">
        <f t="shared" si="548"/>
        <v>0</v>
      </c>
      <c r="AE5707" s="17">
        <f>IFERROR(INDEX(Factors!$B$6:$B$15,MATCH('INPUT - Census'!E5707,Factors!$C$6:$C$15,0),1),0)</f>
        <v>0</v>
      </c>
      <c r="AF5707" s="18">
        <f>IFERROR(INDEX(Factors!$B$16:$B$39,MATCH('INPUT - Census'!C5707,Factors!$C$16:$C$35,0),1),0)</f>
        <v>0</v>
      </c>
      <c r="AG5707" s="19">
        <f>IFERROR(INDEX(Factors!$B$40:$B$44,MATCH('INPUT - Census'!F5707,Factors!$C$40:$C$44,0),1),0)</f>
        <v>0</v>
      </c>
      <c r="AH5707" s="21" t="str">
        <f t="shared" si="550"/>
        <v/>
      </c>
      <c r="AI5707" s="1" t="str">
        <f>IFERROR(VLOOKUP(H5707,Factors!$C$45:$D$48,2,0),"")</f>
        <v/>
      </c>
      <c r="AJ5707" t="b">
        <f t="shared" si="549"/>
        <v>0</v>
      </c>
    </row>
    <row r="5708" spans="2:36" ht="14.4" x14ac:dyDescent="0.3">
      <c r="B5708" s="70"/>
      <c r="C5708" s="58"/>
      <c r="D5708" s="63"/>
      <c r="E5708" s="58"/>
      <c r="F5708" s="58"/>
      <c r="G5708" s="44"/>
      <c r="H5708" s="45"/>
      <c r="I5708" s="45"/>
      <c r="J5708" s="40" t="str">
        <f t="shared" si="545"/>
        <v/>
      </c>
      <c r="K5708" s="39" t="str">
        <f t="shared" si="547"/>
        <v/>
      </c>
      <c r="M5708" s="3"/>
      <c r="AB5708" s="17" t="str">
        <f t="shared" si="546"/>
        <v>-1</v>
      </c>
      <c r="AC5708" s="17">
        <f>IFERROR(INDEX(Factors!$C$59:$C$70,MATCH(AB5708,Factors!$B$59:$B$70,1),1),0)</f>
        <v>0</v>
      </c>
      <c r="AD5708" s="17">
        <f t="shared" si="548"/>
        <v>0</v>
      </c>
      <c r="AE5708" s="17">
        <f>IFERROR(INDEX(Factors!$B$6:$B$15,MATCH('INPUT - Census'!E5708,Factors!$C$6:$C$15,0),1),0)</f>
        <v>0</v>
      </c>
      <c r="AF5708" s="18">
        <f>IFERROR(INDEX(Factors!$B$16:$B$39,MATCH('INPUT - Census'!C5708,Factors!$C$16:$C$35,0),1),0)</f>
        <v>0</v>
      </c>
      <c r="AG5708" s="19">
        <f>IFERROR(INDEX(Factors!$B$40:$B$44,MATCH('INPUT - Census'!F5708,Factors!$C$40:$C$44,0),1),0)</f>
        <v>0</v>
      </c>
      <c r="AH5708" s="21" t="str">
        <f t="shared" si="550"/>
        <v/>
      </c>
      <c r="AI5708" s="1" t="str">
        <f>IFERROR(VLOOKUP(H5708,Factors!$C$45:$D$48,2,0),"")</f>
        <v/>
      </c>
      <c r="AJ5708" t="b">
        <f t="shared" si="549"/>
        <v>0</v>
      </c>
    </row>
    <row r="5709" spans="2:36" ht="14.4" x14ac:dyDescent="0.3">
      <c r="B5709" s="70"/>
      <c r="C5709" s="58"/>
      <c r="D5709" s="63"/>
      <c r="E5709" s="58"/>
      <c r="F5709" s="58"/>
      <c r="G5709" s="44"/>
      <c r="H5709" s="45"/>
      <c r="I5709" s="45"/>
      <c r="J5709" s="40" t="str">
        <f t="shared" si="545"/>
        <v/>
      </c>
      <c r="K5709" s="39" t="str">
        <f t="shared" si="547"/>
        <v/>
      </c>
      <c r="M5709" s="3"/>
      <c r="AB5709" s="17" t="str">
        <f t="shared" si="546"/>
        <v>-1</v>
      </c>
      <c r="AC5709" s="17">
        <f>IFERROR(INDEX(Factors!$C$59:$C$70,MATCH(AB5709,Factors!$B$59:$B$70,1),1),0)</f>
        <v>0</v>
      </c>
      <c r="AD5709" s="17">
        <f t="shared" si="548"/>
        <v>0</v>
      </c>
      <c r="AE5709" s="17">
        <f>IFERROR(INDEX(Factors!$B$6:$B$15,MATCH('INPUT - Census'!E5709,Factors!$C$6:$C$15,0),1),0)</f>
        <v>0</v>
      </c>
      <c r="AF5709" s="18">
        <f>IFERROR(INDEX(Factors!$B$16:$B$39,MATCH('INPUT - Census'!C5709,Factors!$C$16:$C$35,0),1),0)</f>
        <v>0</v>
      </c>
      <c r="AG5709" s="19">
        <f>IFERROR(INDEX(Factors!$B$40:$B$44,MATCH('INPUT - Census'!F5709,Factors!$C$40:$C$44,0),1),0)</f>
        <v>0</v>
      </c>
      <c r="AH5709" s="21" t="str">
        <f t="shared" si="550"/>
        <v/>
      </c>
      <c r="AI5709" s="1" t="str">
        <f>IFERROR(VLOOKUP(H5709,Factors!$C$45:$D$48,2,0),"")</f>
        <v/>
      </c>
      <c r="AJ5709" t="b">
        <f t="shared" si="549"/>
        <v>0</v>
      </c>
    </row>
    <row r="5710" spans="2:36" ht="14.4" x14ac:dyDescent="0.3">
      <c r="B5710" s="70"/>
      <c r="C5710" s="58"/>
      <c r="D5710" s="63"/>
      <c r="E5710" s="58"/>
      <c r="F5710" s="58"/>
      <c r="G5710" s="44"/>
      <c r="H5710" s="45"/>
      <c r="I5710" s="45"/>
      <c r="J5710" s="40" t="str">
        <f t="shared" si="545"/>
        <v/>
      </c>
      <c r="K5710" s="39" t="str">
        <f t="shared" si="547"/>
        <v/>
      </c>
      <c r="M5710" s="3"/>
      <c r="AB5710" s="17" t="str">
        <f t="shared" si="546"/>
        <v>-1</v>
      </c>
      <c r="AC5710" s="17">
        <f>IFERROR(INDEX(Factors!$C$59:$C$70,MATCH(AB5710,Factors!$B$59:$B$70,1),1),0)</f>
        <v>0</v>
      </c>
      <c r="AD5710" s="17">
        <f t="shared" si="548"/>
        <v>0</v>
      </c>
      <c r="AE5710" s="17">
        <f>IFERROR(INDEX(Factors!$B$6:$B$15,MATCH('INPUT - Census'!E5710,Factors!$C$6:$C$15,0),1),0)</f>
        <v>0</v>
      </c>
      <c r="AF5710" s="18">
        <f>IFERROR(INDEX(Factors!$B$16:$B$39,MATCH('INPUT - Census'!C5710,Factors!$C$16:$C$35,0),1),0)</f>
        <v>0</v>
      </c>
      <c r="AG5710" s="19">
        <f>IFERROR(INDEX(Factors!$B$40:$B$44,MATCH('INPUT - Census'!F5710,Factors!$C$40:$C$44,0),1),0)</f>
        <v>0</v>
      </c>
      <c r="AH5710" s="21" t="str">
        <f t="shared" si="550"/>
        <v/>
      </c>
      <c r="AI5710" s="1" t="str">
        <f>IFERROR(VLOOKUP(H5710,Factors!$C$45:$D$48,2,0),"")</f>
        <v/>
      </c>
      <c r="AJ5710" t="b">
        <f t="shared" si="549"/>
        <v>0</v>
      </c>
    </row>
    <row r="5711" spans="2:36" ht="14.4" x14ac:dyDescent="0.3">
      <c r="B5711" s="70"/>
      <c r="C5711" s="58"/>
      <c r="D5711" s="63"/>
      <c r="E5711" s="58"/>
      <c r="F5711" s="58"/>
      <c r="G5711" s="44"/>
      <c r="H5711" s="45"/>
      <c r="I5711" s="45"/>
      <c r="J5711" s="40" t="str">
        <f t="shared" si="545"/>
        <v/>
      </c>
      <c r="K5711" s="39" t="str">
        <f t="shared" si="547"/>
        <v/>
      </c>
      <c r="M5711" s="3"/>
      <c r="AB5711" s="17" t="str">
        <f t="shared" si="546"/>
        <v>-1</v>
      </c>
      <c r="AC5711" s="17">
        <f>IFERROR(INDEX(Factors!$C$59:$C$70,MATCH(AB5711,Factors!$B$59:$B$70,1),1),0)</f>
        <v>0</v>
      </c>
      <c r="AD5711" s="17">
        <f t="shared" si="548"/>
        <v>0</v>
      </c>
      <c r="AE5711" s="17">
        <f>IFERROR(INDEX(Factors!$B$6:$B$15,MATCH('INPUT - Census'!E5711,Factors!$C$6:$C$15,0),1),0)</f>
        <v>0</v>
      </c>
      <c r="AF5711" s="18">
        <f>IFERROR(INDEX(Factors!$B$16:$B$39,MATCH('INPUT - Census'!C5711,Factors!$C$16:$C$35,0),1),0)</f>
        <v>0</v>
      </c>
      <c r="AG5711" s="19">
        <f>IFERROR(INDEX(Factors!$B$40:$B$44,MATCH('INPUT - Census'!F5711,Factors!$C$40:$C$44,0),1),0)</f>
        <v>0</v>
      </c>
      <c r="AH5711" s="21" t="str">
        <f t="shared" si="550"/>
        <v/>
      </c>
      <c r="AI5711" s="1" t="str">
        <f>IFERROR(VLOOKUP(H5711,Factors!$C$45:$D$48,2,0),"")</f>
        <v/>
      </c>
      <c r="AJ5711" t="b">
        <f t="shared" si="549"/>
        <v>0</v>
      </c>
    </row>
    <row r="5712" spans="2:36" ht="14.4" x14ac:dyDescent="0.3">
      <c r="B5712" s="70"/>
      <c r="C5712" s="58"/>
      <c r="D5712" s="63"/>
      <c r="E5712" s="58"/>
      <c r="F5712" s="58"/>
      <c r="G5712" s="44"/>
      <c r="H5712" s="45"/>
      <c r="I5712" s="45"/>
      <c r="J5712" s="40" t="str">
        <f t="shared" si="545"/>
        <v/>
      </c>
      <c r="K5712" s="39" t="str">
        <f t="shared" si="547"/>
        <v/>
      </c>
      <c r="M5712" s="3"/>
      <c r="AB5712" s="17" t="str">
        <f t="shared" si="546"/>
        <v>-1</v>
      </c>
      <c r="AC5712" s="17">
        <f>IFERROR(INDEX(Factors!$C$59:$C$70,MATCH(AB5712,Factors!$B$59:$B$70,1),1),0)</f>
        <v>0</v>
      </c>
      <c r="AD5712" s="17">
        <f t="shared" si="548"/>
        <v>0</v>
      </c>
      <c r="AE5712" s="17">
        <f>IFERROR(INDEX(Factors!$B$6:$B$15,MATCH('INPUT - Census'!E5712,Factors!$C$6:$C$15,0),1),0)</f>
        <v>0</v>
      </c>
      <c r="AF5712" s="18">
        <f>IFERROR(INDEX(Factors!$B$16:$B$39,MATCH('INPUT - Census'!C5712,Factors!$C$16:$C$35,0),1),0)</f>
        <v>0</v>
      </c>
      <c r="AG5712" s="19">
        <f>IFERROR(INDEX(Factors!$B$40:$B$44,MATCH('INPUT - Census'!F5712,Factors!$C$40:$C$44,0),1),0)</f>
        <v>0</v>
      </c>
      <c r="AH5712" s="21" t="str">
        <f t="shared" si="550"/>
        <v/>
      </c>
      <c r="AI5712" s="1" t="str">
        <f>IFERROR(VLOOKUP(H5712,Factors!$C$45:$D$48,2,0),"")</f>
        <v/>
      </c>
      <c r="AJ5712" t="b">
        <f t="shared" si="549"/>
        <v>0</v>
      </c>
    </row>
    <row r="5713" spans="2:36" ht="14.4" x14ac:dyDescent="0.3">
      <c r="B5713" s="70"/>
      <c r="C5713" s="58"/>
      <c r="D5713" s="63"/>
      <c r="E5713" s="58"/>
      <c r="F5713" s="58"/>
      <c r="G5713" s="44"/>
      <c r="H5713" s="45"/>
      <c r="I5713" s="45"/>
      <c r="J5713" s="40" t="str">
        <f t="shared" si="545"/>
        <v/>
      </c>
      <c r="K5713" s="39" t="str">
        <f t="shared" si="547"/>
        <v/>
      </c>
      <c r="M5713" s="3"/>
      <c r="AB5713" s="17" t="str">
        <f t="shared" si="546"/>
        <v>-1</v>
      </c>
      <c r="AC5713" s="17">
        <f>IFERROR(INDEX(Factors!$C$59:$C$70,MATCH(AB5713,Factors!$B$59:$B$70,1),1),0)</f>
        <v>0</v>
      </c>
      <c r="AD5713" s="17">
        <f t="shared" si="548"/>
        <v>0</v>
      </c>
      <c r="AE5713" s="17">
        <f>IFERROR(INDEX(Factors!$B$6:$B$15,MATCH('INPUT - Census'!E5713,Factors!$C$6:$C$15,0),1),0)</f>
        <v>0</v>
      </c>
      <c r="AF5713" s="18">
        <f>IFERROR(INDEX(Factors!$B$16:$B$39,MATCH('INPUT - Census'!C5713,Factors!$C$16:$C$35,0),1),0)</f>
        <v>0</v>
      </c>
      <c r="AG5713" s="19">
        <f>IFERROR(INDEX(Factors!$B$40:$B$44,MATCH('INPUT - Census'!F5713,Factors!$C$40:$C$44,0),1),0)</f>
        <v>0</v>
      </c>
      <c r="AH5713" s="21" t="str">
        <f t="shared" si="550"/>
        <v/>
      </c>
      <c r="AI5713" s="1" t="str">
        <f>IFERROR(VLOOKUP(H5713,Factors!$C$45:$D$48,2,0),"")</f>
        <v/>
      </c>
      <c r="AJ5713" t="b">
        <f t="shared" si="549"/>
        <v>0</v>
      </c>
    </row>
    <row r="5714" spans="2:36" ht="14.4" x14ac:dyDescent="0.3">
      <c r="B5714" s="70"/>
      <c r="C5714" s="58"/>
      <c r="D5714" s="63"/>
      <c r="E5714" s="58"/>
      <c r="F5714" s="58"/>
      <c r="G5714" s="44"/>
      <c r="H5714" s="45"/>
      <c r="I5714" s="45"/>
      <c r="J5714" s="40" t="str">
        <f t="shared" si="545"/>
        <v/>
      </c>
      <c r="K5714" s="39" t="str">
        <f t="shared" si="547"/>
        <v/>
      </c>
      <c r="M5714" s="3"/>
      <c r="AB5714" s="17" t="str">
        <f t="shared" si="546"/>
        <v>-1</v>
      </c>
      <c r="AC5714" s="17">
        <f>IFERROR(INDEX(Factors!$C$59:$C$70,MATCH(AB5714,Factors!$B$59:$B$70,1),1),0)</f>
        <v>0</v>
      </c>
      <c r="AD5714" s="17">
        <f t="shared" si="548"/>
        <v>0</v>
      </c>
      <c r="AE5714" s="17">
        <f>IFERROR(INDEX(Factors!$B$6:$B$15,MATCH('INPUT - Census'!E5714,Factors!$C$6:$C$15,0),1),0)</f>
        <v>0</v>
      </c>
      <c r="AF5714" s="18">
        <f>IFERROR(INDEX(Factors!$B$16:$B$39,MATCH('INPUT - Census'!C5714,Factors!$C$16:$C$35,0),1),0)</f>
        <v>0</v>
      </c>
      <c r="AG5714" s="19">
        <f>IFERROR(INDEX(Factors!$B$40:$B$44,MATCH('INPUT - Census'!F5714,Factors!$C$40:$C$44,0),1),0)</f>
        <v>0</v>
      </c>
      <c r="AH5714" s="21" t="str">
        <f t="shared" si="550"/>
        <v/>
      </c>
      <c r="AI5714" s="1" t="str">
        <f>IFERROR(VLOOKUP(H5714,Factors!$C$45:$D$48,2,0),"")</f>
        <v/>
      </c>
      <c r="AJ5714" t="b">
        <f t="shared" si="549"/>
        <v>0</v>
      </c>
    </row>
    <row r="5715" spans="2:36" ht="14.4" x14ac:dyDescent="0.3">
      <c r="B5715" s="70"/>
      <c r="C5715" s="58"/>
      <c r="D5715" s="63"/>
      <c r="E5715" s="58"/>
      <c r="F5715" s="58"/>
      <c r="G5715" s="44"/>
      <c r="H5715" s="45"/>
      <c r="I5715" s="45"/>
      <c r="J5715" s="40" t="str">
        <f t="shared" si="545"/>
        <v/>
      </c>
      <c r="K5715" s="39" t="str">
        <f t="shared" si="547"/>
        <v/>
      </c>
      <c r="M5715" s="3"/>
      <c r="AB5715" s="17" t="str">
        <f t="shared" si="546"/>
        <v>-1</v>
      </c>
      <c r="AC5715" s="17">
        <f>IFERROR(INDEX(Factors!$C$59:$C$70,MATCH(AB5715,Factors!$B$59:$B$70,1),1),0)</f>
        <v>0</v>
      </c>
      <c r="AD5715" s="17">
        <f t="shared" si="548"/>
        <v>0</v>
      </c>
      <c r="AE5715" s="17">
        <f>IFERROR(INDEX(Factors!$B$6:$B$15,MATCH('INPUT - Census'!E5715,Factors!$C$6:$C$15,0),1),0)</f>
        <v>0</v>
      </c>
      <c r="AF5715" s="18">
        <f>IFERROR(INDEX(Factors!$B$16:$B$39,MATCH('INPUT - Census'!C5715,Factors!$C$16:$C$35,0),1),0)</f>
        <v>0</v>
      </c>
      <c r="AG5715" s="19">
        <f>IFERROR(INDEX(Factors!$B$40:$B$44,MATCH('INPUT - Census'!F5715,Factors!$C$40:$C$44,0),1),0)</f>
        <v>0</v>
      </c>
      <c r="AH5715" s="21" t="str">
        <f t="shared" si="550"/>
        <v/>
      </c>
      <c r="AI5715" s="1" t="str">
        <f>IFERROR(VLOOKUP(H5715,Factors!$C$45:$D$48,2,0),"")</f>
        <v/>
      </c>
      <c r="AJ5715" t="b">
        <f t="shared" si="549"/>
        <v>0</v>
      </c>
    </row>
    <row r="5716" spans="2:36" ht="14.4" x14ac:dyDescent="0.3">
      <c r="B5716" s="70"/>
      <c r="C5716" s="58"/>
      <c r="D5716" s="63"/>
      <c r="E5716" s="58"/>
      <c r="F5716" s="58"/>
      <c r="G5716" s="44"/>
      <c r="H5716" s="45"/>
      <c r="I5716" s="45"/>
      <c r="J5716" s="40" t="str">
        <f t="shared" si="545"/>
        <v/>
      </c>
      <c r="K5716" s="39" t="str">
        <f t="shared" si="547"/>
        <v/>
      </c>
      <c r="M5716" s="3"/>
      <c r="AB5716" s="17" t="str">
        <f t="shared" si="546"/>
        <v>-1</v>
      </c>
      <c r="AC5716" s="17">
        <f>IFERROR(INDEX(Factors!$C$59:$C$70,MATCH(AB5716,Factors!$B$59:$B$70,1),1),0)</f>
        <v>0</v>
      </c>
      <c r="AD5716" s="17">
        <f t="shared" si="548"/>
        <v>0</v>
      </c>
      <c r="AE5716" s="17">
        <f>IFERROR(INDEX(Factors!$B$6:$B$15,MATCH('INPUT - Census'!E5716,Factors!$C$6:$C$15,0),1),0)</f>
        <v>0</v>
      </c>
      <c r="AF5716" s="18">
        <f>IFERROR(INDEX(Factors!$B$16:$B$39,MATCH('INPUT - Census'!C5716,Factors!$C$16:$C$35,0),1),0)</f>
        <v>0</v>
      </c>
      <c r="AG5716" s="19">
        <f>IFERROR(INDEX(Factors!$B$40:$B$44,MATCH('INPUT - Census'!F5716,Factors!$C$40:$C$44,0),1),0)</f>
        <v>0</v>
      </c>
      <c r="AH5716" s="21" t="str">
        <f t="shared" si="550"/>
        <v/>
      </c>
      <c r="AI5716" s="1" t="str">
        <f>IFERROR(VLOOKUP(H5716,Factors!$C$45:$D$48,2,0),"")</f>
        <v/>
      </c>
      <c r="AJ5716" t="b">
        <f t="shared" si="549"/>
        <v>0</v>
      </c>
    </row>
    <row r="5717" spans="2:36" ht="14.4" x14ac:dyDescent="0.3">
      <c r="B5717" s="70"/>
      <c r="C5717" s="58"/>
      <c r="D5717" s="63"/>
      <c r="E5717" s="58"/>
      <c r="F5717" s="58"/>
      <c r="G5717" s="44"/>
      <c r="H5717" s="45"/>
      <c r="I5717" s="45"/>
      <c r="J5717" s="40" t="str">
        <f t="shared" si="545"/>
        <v/>
      </c>
      <c r="K5717" s="39" t="str">
        <f t="shared" si="547"/>
        <v/>
      </c>
      <c r="M5717" s="3"/>
      <c r="AB5717" s="17" t="str">
        <f t="shared" si="546"/>
        <v>-1</v>
      </c>
      <c r="AC5717" s="17">
        <f>IFERROR(INDEX(Factors!$C$59:$C$70,MATCH(AB5717,Factors!$B$59:$B$70,1),1),0)</f>
        <v>0</v>
      </c>
      <c r="AD5717" s="17">
        <f t="shared" si="548"/>
        <v>0</v>
      </c>
      <c r="AE5717" s="17">
        <f>IFERROR(INDEX(Factors!$B$6:$B$15,MATCH('INPUT - Census'!E5717,Factors!$C$6:$C$15,0),1),0)</f>
        <v>0</v>
      </c>
      <c r="AF5717" s="18">
        <f>IFERROR(INDEX(Factors!$B$16:$B$39,MATCH('INPUT - Census'!C5717,Factors!$C$16:$C$35,0),1),0)</f>
        <v>0</v>
      </c>
      <c r="AG5717" s="19">
        <f>IFERROR(INDEX(Factors!$B$40:$B$44,MATCH('INPUT - Census'!F5717,Factors!$C$40:$C$44,0),1),0)</f>
        <v>0</v>
      </c>
      <c r="AH5717" s="21" t="str">
        <f t="shared" si="550"/>
        <v/>
      </c>
      <c r="AI5717" s="1" t="str">
        <f>IFERROR(VLOOKUP(H5717,Factors!$C$45:$D$48,2,0),"")</f>
        <v/>
      </c>
      <c r="AJ5717" t="b">
        <f t="shared" si="549"/>
        <v>0</v>
      </c>
    </row>
    <row r="5718" spans="2:36" ht="14.4" x14ac:dyDescent="0.3">
      <c r="B5718" s="70"/>
      <c r="C5718" s="58"/>
      <c r="D5718" s="63"/>
      <c r="E5718" s="58"/>
      <c r="F5718" s="58"/>
      <c r="G5718" s="44"/>
      <c r="H5718" s="45"/>
      <c r="I5718" s="45"/>
      <c r="J5718" s="40" t="str">
        <f t="shared" si="545"/>
        <v/>
      </c>
      <c r="K5718" s="39" t="str">
        <f t="shared" si="547"/>
        <v/>
      </c>
      <c r="M5718" s="3"/>
      <c r="AB5718" s="17" t="str">
        <f t="shared" si="546"/>
        <v>-1</v>
      </c>
      <c r="AC5718" s="17">
        <f>IFERROR(INDEX(Factors!$C$59:$C$70,MATCH(AB5718,Factors!$B$59:$B$70,1),1),0)</f>
        <v>0</v>
      </c>
      <c r="AD5718" s="17">
        <f t="shared" si="548"/>
        <v>0</v>
      </c>
      <c r="AE5718" s="17">
        <f>IFERROR(INDEX(Factors!$B$6:$B$15,MATCH('INPUT - Census'!E5718,Factors!$C$6:$C$15,0),1),0)</f>
        <v>0</v>
      </c>
      <c r="AF5718" s="18">
        <f>IFERROR(INDEX(Factors!$B$16:$B$39,MATCH('INPUT - Census'!C5718,Factors!$C$16:$C$35,0),1),0)</f>
        <v>0</v>
      </c>
      <c r="AG5718" s="19">
        <f>IFERROR(INDEX(Factors!$B$40:$B$44,MATCH('INPUT - Census'!F5718,Factors!$C$40:$C$44,0),1),0)</f>
        <v>0</v>
      </c>
      <c r="AH5718" s="21" t="str">
        <f t="shared" si="550"/>
        <v/>
      </c>
      <c r="AI5718" s="1" t="str">
        <f>IFERROR(VLOOKUP(H5718,Factors!$C$45:$D$48,2,0),"")</f>
        <v/>
      </c>
      <c r="AJ5718" t="b">
        <f t="shared" si="549"/>
        <v>0</v>
      </c>
    </row>
    <row r="5719" spans="2:36" ht="14.4" x14ac:dyDescent="0.3">
      <c r="B5719" s="70"/>
      <c r="C5719" s="58"/>
      <c r="D5719" s="63"/>
      <c r="E5719" s="58"/>
      <c r="F5719" s="58"/>
      <c r="G5719" s="44"/>
      <c r="H5719" s="45"/>
      <c r="I5719" s="45"/>
      <c r="J5719" s="40" t="str">
        <f t="shared" si="545"/>
        <v/>
      </c>
      <c r="K5719" s="39" t="str">
        <f t="shared" si="547"/>
        <v/>
      </c>
      <c r="M5719" s="3"/>
      <c r="AB5719" s="17" t="str">
        <f t="shared" si="546"/>
        <v>-1</v>
      </c>
      <c r="AC5719" s="17">
        <f>IFERROR(INDEX(Factors!$C$59:$C$70,MATCH(AB5719,Factors!$B$59:$B$70,1),1),0)</f>
        <v>0</v>
      </c>
      <c r="AD5719" s="17">
        <f t="shared" si="548"/>
        <v>0</v>
      </c>
      <c r="AE5719" s="17">
        <f>IFERROR(INDEX(Factors!$B$6:$B$15,MATCH('INPUT - Census'!E5719,Factors!$C$6:$C$15,0),1),0)</f>
        <v>0</v>
      </c>
      <c r="AF5719" s="18">
        <f>IFERROR(INDEX(Factors!$B$16:$B$39,MATCH('INPUT - Census'!C5719,Factors!$C$16:$C$35,0),1),0)</f>
        <v>0</v>
      </c>
      <c r="AG5719" s="19">
        <f>IFERROR(INDEX(Factors!$B$40:$B$44,MATCH('INPUT - Census'!F5719,Factors!$C$40:$C$44,0),1),0)</f>
        <v>0</v>
      </c>
      <c r="AH5719" s="21" t="str">
        <f t="shared" si="550"/>
        <v/>
      </c>
      <c r="AI5719" s="1" t="str">
        <f>IFERROR(VLOOKUP(H5719,Factors!$C$45:$D$48,2,0),"")</f>
        <v/>
      </c>
      <c r="AJ5719" t="b">
        <f t="shared" si="549"/>
        <v>0</v>
      </c>
    </row>
    <row r="5720" spans="2:36" ht="14.4" x14ac:dyDescent="0.3">
      <c r="B5720" s="70"/>
      <c r="C5720" s="58"/>
      <c r="D5720" s="63"/>
      <c r="E5720" s="58"/>
      <c r="F5720" s="58"/>
      <c r="G5720" s="44"/>
      <c r="H5720" s="45"/>
      <c r="I5720" s="45"/>
      <c r="J5720" s="40" t="str">
        <f t="shared" si="545"/>
        <v/>
      </c>
      <c r="K5720" s="39" t="str">
        <f t="shared" si="547"/>
        <v/>
      </c>
      <c r="M5720" s="3"/>
      <c r="AB5720" s="17" t="str">
        <f t="shared" si="546"/>
        <v>-1</v>
      </c>
      <c r="AC5720" s="17">
        <f>IFERROR(INDEX(Factors!$C$59:$C$70,MATCH(AB5720,Factors!$B$59:$B$70,1),1),0)</f>
        <v>0</v>
      </c>
      <c r="AD5720" s="17">
        <f t="shared" si="548"/>
        <v>0</v>
      </c>
      <c r="AE5720" s="17">
        <f>IFERROR(INDEX(Factors!$B$6:$B$15,MATCH('INPUT - Census'!E5720,Factors!$C$6:$C$15,0),1),0)</f>
        <v>0</v>
      </c>
      <c r="AF5720" s="18">
        <f>IFERROR(INDEX(Factors!$B$16:$B$39,MATCH('INPUT - Census'!C5720,Factors!$C$16:$C$35,0),1),0)</f>
        <v>0</v>
      </c>
      <c r="AG5720" s="19">
        <f>IFERROR(INDEX(Factors!$B$40:$B$44,MATCH('INPUT - Census'!F5720,Factors!$C$40:$C$44,0),1),0)</f>
        <v>0</v>
      </c>
      <c r="AH5720" s="21" t="str">
        <f t="shared" si="550"/>
        <v/>
      </c>
      <c r="AI5720" s="1" t="str">
        <f>IFERROR(VLOOKUP(H5720,Factors!$C$45:$D$48,2,0),"")</f>
        <v/>
      </c>
      <c r="AJ5720" t="b">
        <f t="shared" si="549"/>
        <v>0</v>
      </c>
    </row>
    <row r="5721" spans="2:36" ht="14.4" x14ac:dyDescent="0.3">
      <c r="B5721" s="70"/>
      <c r="C5721" s="58"/>
      <c r="D5721" s="63"/>
      <c r="E5721" s="58"/>
      <c r="F5721" s="58"/>
      <c r="G5721" s="44"/>
      <c r="H5721" s="45"/>
      <c r="I5721" s="45"/>
      <c r="J5721" s="40" t="str">
        <f t="shared" si="545"/>
        <v/>
      </c>
      <c r="K5721" s="39" t="str">
        <f t="shared" si="547"/>
        <v/>
      </c>
      <c r="M5721" s="3"/>
      <c r="AB5721" s="17" t="str">
        <f t="shared" si="546"/>
        <v>-1</v>
      </c>
      <c r="AC5721" s="17">
        <f>IFERROR(INDEX(Factors!$C$59:$C$70,MATCH(AB5721,Factors!$B$59:$B$70,1),1),0)</f>
        <v>0</v>
      </c>
      <c r="AD5721" s="17">
        <f t="shared" si="548"/>
        <v>0</v>
      </c>
      <c r="AE5721" s="17">
        <f>IFERROR(INDEX(Factors!$B$6:$B$15,MATCH('INPUT - Census'!E5721,Factors!$C$6:$C$15,0),1),0)</f>
        <v>0</v>
      </c>
      <c r="AF5721" s="18">
        <f>IFERROR(INDEX(Factors!$B$16:$B$39,MATCH('INPUT - Census'!C5721,Factors!$C$16:$C$35,0),1),0)</f>
        <v>0</v>
      </c>
      <c r="AG5721" s="19">
        <f>IFERROR(INDEX(Factors!$B$40:$B$44,MATCH('INPUT - Census'!F5721,Factors!$C$40:$C$44,0),1),0)</f>
        <v>0</v>
      </c>
      <c r="AH5721" s="21" t="str">
        <f t="shared" si="550"/>
        <v/>
      </c>
      <c r="AI5721" s="1" t="str">
        <f>IFERROR(VLOOKUP(H5721,Factors!$C$45:$D$48,2,0),"")</f>
        <v/>
      </c>
      <c r="AJ5721" t="b">
        <f t="shared" si="549"/>
        <v>0</v>
      </c>
    </row>
    <row r="5722" spans="2:36" ht="14.4" x14ac:dyDescent="0.3">
      <c r="B5722" s="70"/>
      <c r="C5722" s="58"/>
      <c r="D5722" s="63"/>
      <c r="E5722" s="58"/>
      <c r="F5722" s="58"/>
      <c r="G5722" s="44"/>
      <c r="H5722" s="45"/>
      <c r="I5722" s="45"/>
      <c r="J5722" s="40" t="str">
        <f t="shared" si="545"/>
        <v/>
      </c>
      <c r="K5722" s="39" t="str">
        <f t="shared" si="547"/>
        <v/>
      </c>
      <c r="M5722" s="3"/>
      <c r="AB5722" s="17" t="str">
        <f t="shared" si="546"/>
        <v>-1</v>
      </c>
      <c r="AC5722" s="17">
        <f>IFERROR(INDEX(Factors!$C$59:$C$70,MATCH(AB5722,Factors!$B$59:$B$70,1),1),0)</f>
        <v>0</v>
      </c>
      <c r="AD5722" s="17">
        <f t="shared" si="548"/>
        <v>0</v>
      </c>
      <c r="AE5722" s="17">
        <f>IFERROR(INDEX(Factors!$B$6:$B$15,MATCH('INPUT - Census'!E5722,Factors!$C$6:$C$15,0),1),0)</f>
        <v>0</v>
      </c>
      <c r="AF5722" s="18">
        <f>IFERROR(INDEX(Factors!$B$16:$B$39,MATCH('INPUT - Census'!C5722,Factors!$C$16:$C$35,0),1),0)</f>
        <v>0</v>
      </c>
      <c r="AG5722" s="19">
        <f>IFERROR(INDEX(Factors!$B$40:$B$44,MATCH('INPUT - Census'!F5722,Factors!$C$40:$C$44,0),1),0)</f>
        <v>0</v>
      </c>
      <c r="AH5722" s="21" t="str">
        <f t="shared" si="550"/>
        <v/>
      </c>
      <c r="AI5722" s="1" t="str">
        <f>IFERROR(VLOOKUP(H5722,Factors!$C$45:$D$48,2,0),"")</f>
        <v/>
      </c>
      <c r="AJ5722" t="b">
        <f t="shared" si="549"/>
        <v>0</v>
      </c>
    </row>
    <row r="5723" spans="2:36" ht="14.4" x14ac:dyDescent="0.3">
      <c r="B5723" s="70"/>
      <c r="C5723" s="58"/>
      <c r="D5723" s="63"/>
      <c r="E5723" s="58"/>
      <c r="F5723" s="58"/>
      <c r="G5723" s="44"/>
      <c r="H5723" s="45"/>
      <c r="I5723" s="45"/>
      <c r="J5723" s="40" t="str">
        <f t="shared" si="545"/>
        <v/>
      </c>
      <c r="K5723" s="39" t="str">
        <f t="shared" si="547"/>
        <v/>
      </c>
      <c r="M5723" s="3"/>
      <c r="AB5723" s="17" t="str">
        <f t="shared" si="546"/>
        <v>-1</v>
      </c>
      <c r="AC5723" s="17">
        <f>IFERROR(INDEX(Factors!$C$59:$C$70,MATCH(AB5723,Factors!$B$59:$B$70,1),1),0)</f>
        <v>0</v>
      </c>
      <c r="AD5723" s="17">
        <f t="shared" si="548"/>
        <v>0</v>
      </c>
      <c r="AE5723" s="17">
        <f>IFERROR(INDEX(Factors!$B$6:$B$15,MATCH('INPUT - Census'!E5723,Factors!$C$6:$C$15,0),1),0)</f>
        <v>0</v>
      </c>
      <c r="AF5723" s="18">
        <f>IFERROR(INDEX(Factors!$B$16:$B$39,MATCH('INPUT - Census'!C5723,Factors!$C$16:$C$35,0),1),0)</f>
        <v>0</v>
      </c>
      <c r="AG5723" s="19">
        <f>IFERROR(INDEX(Factors!$B$40:$B$44,MATCH('INPUT - Census'!F5723,Factors!$C$40:$C$44,0),1),0)</f>
        <v>0</v>
      </c>
      <c r="AH5723" s="21" t="str">
        <f t="shared" si="550"/>
        <v/>
      </c>
      <c r="AI5723" s="1" t="str">
        <f>IFERROR(VLOOKUP(H5723,Factors!$C$45:$D$48,2,0),"")</f>
        <v/>
      </c>
      <c r="AJ5723" t="b">
        <f t="shared" si="549"/>
        <v>0</v>
      </c>
    </row>
    <row r="5724" spans="2:36" ht="14.4" x14ac:dyDescent="0.3">
      <c r="B5724" s="70"/>
      <c r="C5724" s="58"/>
      <c r="D5724" s="63"/>
      <c r="E5724" s="58"/>
      <c r="F5724" s="58"/>
      <c r="G5724" s="44"/>
      <c r="H5724" s="45"/>
      <c r="I5724" s="45"/>
      <c r="J5724" s="40" t="str">
        <f t="shared" si="545"/>
        <v/>
      </c>
      <c r="K5724" s="39" t="str">
        <f t="shared" si="547"/>
        <v/>
      </c>
      <c r="M5724" s="3"/>
      <c r="AB5724" s="17" t="str">
        <f t="shared" si="546"/>
        <v>-1</v>
      </c>
      <c r="AC5724" s="17">
        <f>IFERROR(INDEX(Factors!$C$59:$C$70,MATCH(AB5724,Factors!$B$59:$B$70,1),1),0)</f>
        <v>0</v>
      </c>
      <c r="AD5724" s="17">
        <f t="shared" si="548"/>
        <v>0</v>
      </c>
      <c r="AE5724" s="17">
        <f>IFERROR(INDEX(Factors!$B$6:$B$15,MATCH('INPUT - Census'!E5724,Factors!$C$6:$C$15,0),1),0)</f>
        <v>0</v>
      </c>
      <c r="AF5724" s="18">
        <f>IFERROR(INDEX(Factors!$B$16:$B$39,MATCH('INPUT - Census'!C5724,Factors!$C$16:$C$35,0),1),0)</f>
        <v>0</v>
      </c>
      <c r="AG5724" s="19">
        <f>IFERROR(INDEX(Factors!$B$40:$B$44,MATCH('INPUT - Census'!F5724,Factors!$C$40:$C$44,0),1),0)</f>
        <v>0</v>
      </c>
      <c r="AH5724" s="21" t="str">
        <f t="shared" si="550"/>
        <v/>
      </c>
      <c r="AI5724" s="1" t="str">
        <f>IFERROR(VLOOKUP(H5724,Factors!$C$45:$D$48,2,0),"")</f>
        <v/>
      </c>
      <c r="AJ5724" t="b">
        <f t="shared" si="549"/>
        <v>0</v>
      </c>
    </row>
    <row r="5725" spans="2:36" ht="14.4" x14ac:dyDescent="0.3">
      <c r="B5725" s="70"/>
      <c r="C5725" s="58"/>
      <c r="D5725" s="63"/>
      <c r="E5725" s="58"/>
      <c r="F5725" s="58"/>
      <c r="G5725" s="44"/>
      <c r="H5725" s="45"/>
      <c r="I5725" s="45"/>
      <c r="J5725" s="40" t="str">
        <f t="shared" si="545"/>
        <v/>
      </c>
      <c r="K5725" s="39" t="str">
        <f t="shared" si="547"/>
        <v/>
      </c>
      <c r="M5725" s="3"/>
      <c r="AB5725" s="17" t="str">
        <f t="shared" si="546"/>
        <v>-1</v>
      </c>
      <c r="AC5725" s="17">
        <f>IFERROR(INDEX(Factors!$C$59:$C$70,MATCH(AB5725,Factors!$B$59:$B$70,1),1),0)</f>
        <v>0</v>
      </c>
      <c r="AD5725" s="17">
        <f t="shared" si="548"/>
        <v>0</v>
      </c>
      <c r="AE5725" s="17">
        <f>IFERROR(INDEX(Factors!$B$6:$B$15,MATCH('INPUT - Census'!E5725,Factors!$C$6:$C$15,0),1),0)</f>
        <v>0</v>
      </c>
      <c r="AF5725" s="18">
        <f>IFERROR(INDEX(Factors!$B$16:$B$39,MATCH('INPUT - Census'!C5725,Factors!$C$16:$C$35,0),1),0)</f>
        <v>0</v>
      </c>
      <c r="AG5725" s="19">
        <f>IFERROR(INDEX(Factors!$B$40:$B$44,MATCH('INPUT - Census'!F5725,Factors!$C$40:$C$44,0),1),0)</f>
        <v>0</v>
      </c>
      <c r="AH5725" s="21" t="str">
        <f t="shared" si="550"/>
        <v/>
      </c>
      <c r="AI5725" s="1" t="str">
        <f>IFERROR(VLOOKUP(H5725,Factors!$C$45:$D$48,2,0),"")</f>
        <v/>
      </c>
      <c r="AJ5725" t="b">
        <f t="shared" si="549"/>
        <v>0</v>
      </c>
    </row>
    <row r="5726" spans="2:36" ht="14.4" x14ac:dyDescent="0.3">
      <c r="B5726" s="70"/>
      <c r="C5726" s="58"/>
      <c r="D5726" s="63"/>
      <c r="E5726" s="58"/>
      <c r="F5726" s="58"/>
      <c r="G5726" s="44"/>
      <c r="H5726" s="45"/>
      <c r="I5726" s="45"/>
      <c r="J5726" s="40" t="str">
        <f t="shared" si="545"/>
        <v/>
      </c>
      <c r="K5726" s="39" t="str">
        <f t="shared" si="547"/>
        <v/>
      </c>
      <c r="M5726" s="3"/>
      <c r="AB5726" s="17" t="str">
        <f t="shared" si="546"/>
        <v>-1</v>
      </c>
      <c r="AC5726" s="17">
        <f>IFERROR(INDEX(Factors!$C$59:$C$70,MATCH(AB5726,Factors!$B$59:$B$70,1),1),0)</f>
        <v>0</v>
      </c>
      <c r="AD5726" s="17">
        <f t="shared" si="548"/>
        <v>0</v>
      </c>
      <c r="AE5726" s="17">
        <f>IFERROR(INDEX(Factors!$B$6:$B$15,MATCH('INPUT - Census'!E5726,Factors!$C$6:$C$15,0),1),0)</f>
        <v>0</v>
      </c>
      <c r="AF5726" s="18">
        <f>IFERROR(INDEX(Factors!$B$16:$B$39,MATCH('INPUT - Census'!C5726,Factors!$C$16:$C$35,0),1),0)</f>
        <v>0</v>
      </c>
      <c r="AG5726" s="19">
        <f>IFERROR(INDEX(Factors!$B$40:$B$44,MATCH('INPUT - Census'!F5726,Factors!$C$40:$C$44,0),1),0)</f>
        <v>0</v>
      </c>
      <c r="AH5726" s="21" t="str">
        <f t="shared" si="550"/>
        <v/>
      </c>
      <c r="AI5726" s="1" t="str">
        <f>IFERROR(VLOOKUP(H5726,Factors!$C$45:$D$48,2,0),"")</f>
        <v/>
      </c>
      <c r="AJ5726" t="b">
        <f t="shared" si="549"/>
        <v>0</v>
      </c>
    </row>
    <row r="5727" spans="2:36" ht="14.4" x14ac:dyDescent="0.3">
      <c r="B5727" s="70"/>
      <c r="C5727" s="58"/>
      <c r="D5727" s="63"/>
      <c r="E5727" s="58"/>
      <c r="F5727" s="58"/>
      <c r="G5727" s="44"/>
      <c r="H5727" s="45"/>
      <c r="I5727" s="45"/>
      <c r="J5727" s="40" t="str">
        <f t="shared" si="545"/>
        <v/>
      </c>
      <c r="K5727" s="39" t="str">
        <f t="shared" si="547"/>
        <v/>
      </c>
      <c r="M5727" s="3"/>
      <c r="AB5727" s="17" t="str">
        <f t="shared" si="546"/>
        <v>-1</v>
      </c>
      <c r="AC5727" s="17">
        <f>IFERROR(INDEX(Factors!$C$59:$C$70,MATCH(AB5727,Factors!$B$59:$B$70,1),1),0)</f>
        <v>0</v>
      </c>
      <c r="AD5727" s="17">
        <f t="shared" si="548"/>
        <v>0</v>
      </c>
      <c r="AE5727" s="17">
        <f>IFERROR(INDEX(Factors!$B$6:$B$15,MATCH('INPUT - Census'!E5727,Factors!$C$6:$C$15,0),1),0)</f>
        <v>0</v>
      </c>
      <c r="AF5727" s="18">
        <f>IFERROR(INDEX(Factors!$B$16:$B$39,MATCH('INPUT - Census'!C5727,Factors!$C$16:$C$35,0),1),0)</f>
        <v>0</v>
      </c>
      <c r="AG5727" s="19">
        <f>IFERROR(INDEX(Factors!$B$40:$B$44,MATCH('INPUT - Census'!F5727,Factors!$C$40:$C$44,0),1),0)</f>
        <v>0</v>
      </c>
      <c r="AH5727" s="21" t="str">
        <f t="shared" si="550"/>
        <v/>
      </c>
      <c r="AI5727" s="1" t="str">
        <f>IFERROR(VLOOKUP(H5727,Factors!$C$45:$D$48,2,0),"")</f>
        <v/>
      </c>
      <c r="AJ5727" t="b">
        <f t="shared" si="549"/>
        <v>0</v>
      </c>
    </row>
    <row r="5728" spans="2:36" ht="14.4" x14ac:dyDescent="0.3">
      <c r="B5728" s="70"/>
      <c r="C5728" s="58"/>
      <c r="D5728" s="63"/>
      <c r="E5728" s="58"/>
      <c r="F5728" s="58"/>
      <c r="G5728" s="44"/>
      <c r="H5728" s="45"/>
      <c r="I5728" s="45"/>
      <c r="J5728" s="40" t="str">
        <f t="shared" si="545"/>
        <v/>
      </c>
      <c r="K5728" s="39" t="str">
        <f t="shared" si="547"/>
        <v/>
      </c>
      <c r="M5728" s="3"/>
      <c r="AB5728" s="17" t="str">
        <f t="shared" si="546"/>
        <v>-1</v>
      </c>
      <c r="AC5728" s="17">
        <f>IFERROR(INDEX(Factors!$C$59:$C$70,MATCH(AB5728,Factors!$B$59:$B$70,1),1),0)</f>
        <v>0</v>
      </c>
      <c r="AD5728" s="17">
        <f t="shared" si="548"/>
        <v>0</v>
      </c>
      <c r="AE5728" s="17">
        <f>IFERROR(INDEX(Factors!$B$6:$B$15,MATCH('INPUT - Census'!E5728,Factors!$C$6:$C$15,0),1),0)</f>
        <v>0</v>
      </c>
      <c r="AF5728" s="18">
        <f>IFERROR(INDEX(Factors!$B$16:$B$39,MATCH('INPUT - Census'!C5728,Factors!$C$16:$C$35,0),1),0)</f>
        <v>0</v>
      </c>
      <c r="AG5728" s="19">
        <f>IFERROR(INDEX(Factors!$B$40:$B$44,MATCH('INPUT - Census'!F5728,Factors!$C$40:$C$44,0),1),0)</f>
        <v>0</v>
      </c>
      <c r="AH5728" s="21" t="str">
        <f t="shared" si="550"/>
        <v/>
      </c>
      <c r="AI5728" s="1" t="str">
        <f>IFERROR(VLOOKUP(H5728,Factors!$C$45:$D$48,2,0),"")</f>
        <v/>
      </c>
      <c r="AJ5728" t="b">
        <f t="shared" si="549"/>
        <v>0</v>
      </c>
    </row>
    <row r="5729" spans="2:36" ht="14.4" x14ac:dyDescent="0.3">
      <c r="B5729" s="70"/>
      <c r="C5729" s="58"/>
      <c r="D5729" s="63"/>
      <c r="E5729" s="58"/>
      <c r="F5729" s="58"/>
      <c r="G5729" s="44"/>
      <c r="H5729" s="45"/>
      <c r="I5729" s="45"/>
      <c r="J5729" s="40" t="str">
        <f t="shared" si="545"/>
        <v/>
      </c>
      <c r="K5729" s="39" t="str">
        <f t="shared" si="547"/>
        <v/>
      </c>
      <c r="M5729" s="3"/>
      <c r="AB5729" s="17" t="str">
        <f t="shared" si="546"/>
        <v>-1</v>
      </c>
      <c r="AC5729" s="17">
        <f>IFERROR(INDEX(Factors!$C$59:$C$70,MATCH(AB5729,Factors!$B$59:$B$70,1),1),0)</f>
        <v>0</v>
      </c>
      <c r="AD5729" s="17">
        <f t="shared" si="548"/>
        <v>0</v>
      </c>
      <c r="AE5729" s="17">
        <f>IFERROR(INDEX(Factors!$B$6:$B$15,MATCH('INPUT - Census'!E5729,Factors!$C$6:$C$15,0),1),0)</f>
        <v>0</v>
      </c>
      <c r="AF5729" s="18">
        <f>IFERROR(INDEX(Factors!$B$16:$B$39,MATCH('INPUT - Census'!C5729,Factors!$C$16:$C$35,0),1),0)</f>
        <v>0</v>
      </c>
      <c r="AG5729" s="19">
        <f>IFERROR(INDEX(Factors!$B$40:$B$44,MATCH('INPUT - Census'!F5729,Factors!$C$40:$C$44,0),1),0)</f>
        <v>0</v>
      </c>
      <c r="AH5729" s="21" t="str">
        <f t="shared" si="550"/>
        <v/>
      </c>
      <c r="AI5729" s="1" t="str">
        <f>IFERROR(VLOOKUP(H5729,Factors!$C$45:$D$48,2,0),"")</f>
        <v/>
      </c>
      <c r="AJ5729" t="b">
        <f t="shared" si="549"/>
        <v>0</v>
      </c>
    </row>
    <row r="5730" spans="2:36" ht="14.4" x14ac:dyDescent="0.3">
      <c r="B5730" s="70"/>
      <c r="C5730" s="58"/>
      <c r="D5730" s="63"/>
      <c r="E5730" s="58"/>
      <c r="F5730" s="58"/>
      <c r="G5730" s="44"/>
      <c r="H5730" s="45"/>
      <c r="I5730" s="45"/>
      <c r="J5730" s="40" t="str">
        <f t="shared" si="545"/>
        <v/>
      </c>
      <c r="K5730" s="39" t="str">
        <f t="shared" si="547"/>
        <v/>
      </c>
      <c r="M5730" s="3"/>
      <c r="AB5730" s="17" t="str">
        <f t="shared" si="546"/>
        <v>-1</v>
      </c>
      <c r="AC5730" s="17">
        <f>IFERROR(INDEX(Factors!$C$59:$C$70,MATCH(AB5730,Factors!$B$59:$B$70,1),1),0)</f>
        <v>0</v>
      </c>
      <c r="AD5730" s="17">
        <f t="shared" si="548"/>
        <v>0</v>
      </c>
      <c r="AE5730" s="17">
        <f>IFERROR(INDEX(Factors!$B$6:$B$15,MATCH('INPUT - Census'!E5730,Factors!$C$6:$C$15,0),1),0)</f>
        <v>0</v>
      </c>
      <c r="AF5730" s="18">
        <f>IFERROR(INDEX(Factors!$B$16:$B$39,MATCH('INPUT - Census'!C5730,Factors!$C$16:$C$35,0),1),0)</f>
        <v>0</v>
      </c>
      <c r="AG5730" s="19">
        <f>IFERROR(INDEX(Factors!$B$40:$B$44,MATCH('INPUT - Census'!F5730,Factors!$C$40:$C$44,0),1),0)</f>
        <v>0</v>
      </c>
      <c r="AH5730" s="21" t="str">
        <f t="shared" si="550"/>
        <v/>
      </c>
      <c r="AI5730" s="1" t="str">
        <f>IFERROR(VLOOKUP(H5730,Factors!$C$45:$D$48,2,0),"")</f>
        <v/>
      </c>
      <c r="AJ5730" t="b">
        <f t="shared" si="549"/>
        <v>0</v>
      </c>
    </row>
    <row r="5731" spans="2:36" ht="14.4" x14ac:dyDescent="0.3">
      <c r="B5731" s="70"/>
      <c r="C5731" s="58"/>
      <c r="D5731" s="63"/>
      <c r="E5731" s="58"/>
      <c r="F5731" s="58"/>
      <c r="G5731" s="44"/>
      <c r="H5731" s="45"/>
      <c r="I5731" s="45"/>
      <c r="J5731" s="40" t="str">
        <f t="shared" si="545"/>
        <v/>
      </c>
      <c r="K5731" s="39" t="str">
        <f t="shared" si="547"/>
        <v/>
      </c>
      <c r="M5731" s="3"/>
      <c r="AB5731" s="17" t="str">
        <f t="shared" si="546"/>
        <v>-1</v>
      </c>
      <c r="AC5731" s="17">
        <f>IFERROR(INDEX(Factors!$C$59:$C$70,MATCH(AB5731,Factors!$B$59:$B$70,1),1),0)</f>
        <v>0</v>
      </c>
      <c r="AD5731" s="17">
        <f t="shared" si="548"/>
        <v>0</v>
      </c>
      <c r="AE5731" s="17">
        <f>IFERROR(INDEX(Factors!$B$6:$B$15,MATCH('INPUT - Census'!E5731,Factors!$C$6:$C$15,0),1),0)</f>
        <v>0</v>
      </c>
      <c r="AF5731" s="18">
        <f>IFERROR(INDEX(Factors!$B$16:$B$39,MATCH('INPUT - Census'!C5731,Factors!$C$16:$C$35,0),1),0)</f>
        <v>0</v>
      </c>
      <c r="AG5731" s="19">
        <f>IFERROR(INDEX(Factors!$B$40:$B$44,MATCH('INPUT - Census'!F5731,Factors!$C$40:$C$44,0),1),0)</f>
        <v>0</v>
      </c>
      <c r="AH5731" s="21" t="str">
        <f t="shared" si="550"/>
        <v/>
      </c>
      <c r="AI5731" s="1" t="str">
        <f>IFERROR(VLOOKUP(H5731,Factors!$C$45:$D$48,2,0),"")</f>
        <v/>
      </c>
      <c r="AJ5731" t="b">
        <f t="shared" si="549"/>
        <v>0</v>
      </c>
    </row>
    <row r="5732" spans="2:36" ht="14.4" x14ac:dyDescent="0.3">
      <c r="B5732" s="70"/>
      <c r="C5732" s="58"/>
      <c r="D5732" s="63"/>
      <c r="E5732" s="58"/>
      <c r="F5732" s="58"/>
      <c r="G5732" s="44"/>
      <c r="H5732" s="45"/>
      <c r="I5732" s="45"/>
      <c r="J5732" s="40" t="str">
        <f t="shared" si="545"/>
        <v/>
      </c>
      <c r="K5732" s="39" t="str">
        <f t="shared" si="547"/>
        <v/>
      </c>
      <c r="M5732" s="3"/>
      <c r="AB5732" s="17" t="str">
        <f t="shared" si="546"/>
        <v>-1</v>
      </c>
      <c r="AC5732" s="17">
        <f>IFERROR(INDEX(Factors!$C$59:$C$70,MATCH(AB5732,Factors!$B$59:$B$70,1),1),0)</f>
        <v>0</v>
      </c>
      <c r="AD5732" s="17">
        <f t="shared" si="548"/>
        <v>0</v>
      </c>
      <c r="AE5732" s="17">
        <f>IFERROR(INDEX(Factors!$B$6:$B$15,MATCH('INPUT - Census'!E5732,Factors!$C$6:$C$15,0),1),0)</f>
        <v>0</v>
      </c>
      <c r="AF5732" s="18">
        <f>IFERROR(INDEX(Factors!$B$16:$B$39,MATCH('INPUT - Census'!C5732,Factors!$C$16:$C$35,0),1),0)</f>
        <v>0</v>
      </c>
      <c r="AG5732" s="19">
        <f>IFERROR(INDEX(Factors!$B$40:$B$44,MATCH('INPUT - Census'!F5732,Factors!$C$40:$C$44,0),1),0)</f>
        <v>0</v>
      </c>
      <c r="AH5732" s="21" t="str">
        <f t="shared" si="550"/>
        <v/>
      </c>
      <c r="AI5732" s="1" t="str">
        <f>IFERROR(VLOOKUP(H5732,Factors!$C$45:$D$48,2,0),"")</f>
        <v/>
      </c>
      <c r="AJ5732" t="b">
        <f t="shared" si="549"/>
        <v>0</v>
      </c>
    </row>
    <row r="5733" spans="2:36" ht="14.4" x14ac:dyDescent="0.3">
      <c r="B5733" s="70"/>
      <c r="C5733" s="58"/>
      <c r="D5733" s="63"/>
      <c r="E5733" s="58"/>
      <c r="F5733" s="58"/>
      <c r="G5733" s="44"/>
      <c r="H5733" s="45"/>
      <c r="I5733" s="45"/>
      <c r="J5733" s="40" t="str">
        <f t="shared" si="545"/>
        <v/>
      </c>
      <c r="K5733" s="39" t="str">
        <f t="shared" si="547"/>
        <v/>
      </c>
      <c r="M5733" s="3"/>
      <c r="AB5733" s="17" t="str">
        <f t="shared" si="546"/>
        <v>-1</v>
      </c>
      <c r="AC5733" s="17">
        <f>IFERROR(INDEX(Factors!$C$59:$C$70,MATCH(AB5733,Factors!$B$59:$B$70,1),1),0)</f>
        <v>0</v>
      </c>
      <c r="AD5733" s="17">
        <f t="shared" si="548"/>
        <v>0</v>
      </c>
      <c r="AE5733" s="17">
        <f>IFERROR(INDEX(Factors!$B$6:$B$15,MATCH('INPUT - Census'!E5733,Factors!$C$6:$C$15,0),1),0)</f>
        <v>0</v>
      </c>
      <c r="AF5733" s="18">
        <f>IFERROR(INDEX(Factors!$B$16:$B$39,MATCH('INPUT - Census'!C5733,Factors!$C$16:$C$35,0),1),0)</f>
        <v>0</v>
      </c>
      <c r="AG5733" s="19">
        <f>IFERROR(INDEX(Factors!$B$40:$B$44,MATCH('INPUT - Census'!F5733,Factors!$C$40:$C$44,0),1),0)</f>
        <v>0</v>
      </c>
      <c r="AH5733" s="21" t="str">
        <f t="shared" si="550"/>
        <v/>
      </c>
      <c r="AI5733" s="1" t="str">
        <f>IFERROR(VLOOKUP(H5733,Factors!$C$45:$D$48,2,0),"")</f>
        <v/>
      </c>
      <c r="AJ5733" t="b">
        <f t="shared" si="549"/>
        <v>0</v>
      </c>
    </row>
    <row r="5734" spans="2:36" ht="14.4" x14ac:dyDescent="0.3">
      <c r="B5734" s="70"/>
      <c r="C5734" s="58"/>
      <c r="D5734" s="63"/>
      <c r="E5734" s="58"/>
      <c r="F5734" s="58"/>
      <c r="G5734" s="44"/>
      <c r="H5734" s="45"/>
      <c r="I5734" s="45"/>
      <c r="J5734" s="40" t="str">
        <f t="shared" si="545"/>
        <v/>
      </c>
      <c r="K5734" s="39" t="str">
        <f t="shared" si="547"/>
        <v/>
      </c>
      <c r="M5734" s="3"/>
      <c r="AB5734" s="17" t="str">
        <f t="shared" si="546"/>
        <v>-1</v>
      </c>
      <c r="AC5734" s="17">
        <f>IFERROR(INDEX(Factors!$C$59:$C$70,MATCH(AB5734,Factors!$B$59:$B$70,1),1),0)</f>
        <v>0</v>
      </c>
      <c r="AD5734" s="17">
        <f t="shared" si="548"/>
        <v>0</v>
      </c>
      <c r="AE5734" s="17">
        <f>IFERROR(INDEX(Factors!$B$6:$B$15,MATCH('INPUT - Census'!E5734,Factors!$C$6:$C$15,0),1),0)</f>
        <v>0</v>
      </c>
      <c r="AF5734" s="18">
        <f>IFERROR(INDEX(Factors!$B$16:$B$39,MATCH('INPUT - Census'!C5734,Factors!$C$16:$C$35,0),1),0)</f>
        <v>0</v>
      </c>
      <c r="AG5734" s="19">
        <f>IFERROR(INDEX(Factors!$B$40:$B$44,MATCH('INPUT - Census'!F5734,Factors!$C$40:$C$44,0),1),0)</f>
        <v>0</v>
      </c>
      <c r="AH5734" s="21" t="str">
        <f t="shared" si="550"/>
        <v/>
      </c>
      <c r="AI5734" s="1" t="str">
        <f>IFERROR(VLOOKUP(H5734,Factors!$C$45:$D$48,2,0),"")</f>
        <v/>
      </c>
      <c r="AJ5734" t="b">
        <f t="shared" si="549"/>
        <v>0</v>
      </c>
    </row>
    <row r="5735" spans="2:36" ht="14.4" x14ac:dyDescent="0.3">
      <c r="B5735" s="70"/>
      <c r="C5735" s="58"/>
      <c r="D5735" s="63"/>
      <c r="E5735" s="58"/>
      <c r="F5735" s="58"/>
      <c r="G5735" s="44"/>
      <c r="H5735" s="45"/>
      <c r="I5735" s="45"/>
      <c r="J5735" s="40" t="str">
        <f t="shared" si="545"/>
        <v/>
      </c>
      <c r="K5735" s="39" t="str">
        <f t="shared" si="547"/>
        <v/>
      </c>
      <c r="M5735" s="3"/>
      <c r="AB5735" s="17" t="str">
        <f t="shared" si="546"/>
        <v>-1</v>
      </c>
      <c r="AC5735" s="17">
        <f>IFERROR(INDEX(Factors!$C$59:$C$70,MATCH(AB5735,Factors!$B$59:$B$70,1),1),0)</f>
        <v>0</v>
      </c>
      <c r="AD5735" s="17">
        <f t="shared" si="548"/>
        <v>0</v>
      </c>
      <c r="AE5735" s="17">
        <f>IFERROR(INDEX(Factors!$B$6:$B$15,MATCH('INPUT - Census'!E5735,Factors!$C$6:$C$15,0),1),0)</f>
        <v>0</v>
      </c>
      <c r="AF5735" s="18">
        <f>IFERROR(INDEX(Factors!$B$16:$B$39,MATCH('INPUT - Census'!C5735,Factors!$C$16:$C$35,0),1),0)</f>
        <v>0</v>
      </c>
      <c r="AG5735" s="19">
        <f>IFERROR(INDEX(Factors!$B$40:$B$44,MATCH('INPUT - Census'!F5735,Factors!$C$40:$C$44,0),1),0)</f>
        <v>0</v>
      </c>
      <c r="AH5735" s="21" t="str">
        <f t="shared" si="550"/>
        <v/>
      </c>
      <c r="AI5735" s="1" t="str">
        <f>IFERROR(VLOOKUP(H5735,Factors!$C$45:$D$48,2,0),"")</f>
        <v/>
      </c>
      <c r="AJ5735" t="b">
        <f t="shared" si="549"/>
        <v>0</v>
      </c>
    </row>
    <row r="5736" spans="2:36" ht="14.4" x14ac:dyDescent="0.3">
      <c r="B5736" s="70"/>
      <c r="C5736" s="58"/>
      <c r="D5736" s="63"/>
      <c r="E5736" s="58"/>
      <c r="F5736" s="58"/>
      <c r="G5736" s="44"/>
      <c r="H5736" s="45"/>
      <c r="I5736" s="45"/>
      <c r="J5736" s="40" t="str">
        <f t="shared" si="545"/>
        <v/>
      </c>
      <c r="K5736" s="39" t="str">
        <f t="shared" si="547"/>
        <v/>
      </c>
      <c r="M5736" s="3"/>
      <c r="AB5736" s="17" t="str">
        <f t="shared" si="546"/>
        <v>-1</v>
      </c>
      <c r="AC5736" s="17">
        <f>IFERROR(INDEX(Factors!$C$59:$C$70,MATCH(AB5736,Factors!$B$59:$B$70,1),1),0)</f>
        <v>0</v>
      </c>
      <c r="AD5736" s="17">
        <f t="shared" si="548"/>
        <v>0</v>
      </c>
      <c r="AE5736" s="17">
        <f>IFERROR(INDEX(Factors!$B$6:$B$15,MATCH('INPUT - Census'!E5736,Factors!$C$6:$C$15,0),1),0)</f>
        <v>0</v>
      </c>
      <c r="AF5736" s="18">
        <f>IFERROR(INDEX(Factors!$B$16:$B$39,MATCH('INPUT - Census'!C5736,Factors!$C$16:$C$35,0),1),0)</f>
        <v>0</v>
      </c>
      <c r="AG5736" s="19">
        <f>IFERROR(INDEX(Factors!$B$40:$B$44,MATCH('INPUT - Census'!F5736,Factors!$C$40:$C$44,0),1),0)</f>
        <v>0</v>
      </c>
      <c r="AH5736" s="21" t="str">
        <f t="shared" si="550"/>
        <v/>
      </c>
      <c r="AI5736" s="1" t="str">
        <f>IFERROR(VLOOKUP(H5736,Factors!$C$45:$D$48,2,0),"")</f>
        <v/>
      </c>
      <c r="AJ5736" t="b">
        <f t="shared" si="549"/>
        <v>0</v>
      </c>
    </row>
    <row r="5737" spans="2:36" ht="14.4" x14ac:dyDescent="0.3">
      <c r="B5737" s="70"/>
      <c r="C5737" s="58"/>
      <c r="D5737" s="63"/>
      <c r="E5737" s="58"/>
      <c r="F5737" s="58"/>
      <c r="G5737" s="44"/>
      <c r="H5737" s="45"/>
      <c r="I5737" s="45"/>
      <c r="J5737" s="40" t="str">
        <f t="shared" si="545"/>
        <v/>
      </c>
      <c r="K5737" s="39" t="str">
        <f t="shared" si="547"/>
        <v/>
      </c>
      <c r="M5737" s="3"/>
      <c r="AB5737" s="17" t="str">
        <f t="shared" si="546"/>
        <v>-1</v>
      </c>
      <c r="AC5737" s="17">
        <f>IFERROR(INDEX(Factors!$C$59:$C$70,MATCH(AB5737,Factors!$B$59:$B$70,1),1),0)</f>
        <v>0</v>
      </c>
      <c r="AD5737" s="17">
        <f t="shared" si="548"/>
        <v>0</v>
      </c>
      <c r="AE5737" s="17">
        <f>IFERROR(INDEX(Factors!$B$6:$B$15,MATCH('INPUT - Census'!E5737,Factors!$C$6:$C$15,0),1),0)</f>
        <v>0</v>
      </c>
      <c r="AF5737" s="18">
        <f>IFERROR(INDEX(Factors!$B$16:$B$39,MATCH('INPUT - Census'!C5737,Factors!$C$16:$C$35,0),1),0)</f>
        <v>0</v>
      </c>
      <c r="AG5737" s="19">
        <f>IFERROR(INDEX(Factors!$B$40:$B$44,MATCH('INPUT - Census'!F5737,Factors!$C$40:$C$44,0),1),0)</f>
        <v>0</v>
      </c>
      <c r="AH5737" s="21" t="str">
        <f t="shared" si="550"/>
        <v/>
      </c>
      <c r="AI5737" s="1" t="str">
        <f>IFERROR(VLOOKUP(H5737,Factors!$C$45:$D$48,2,0),"")</f>
        <v/>
      </c>
      <c r="AJ5737" t="b">
        <f t="shared" si="549"/>
        <v>0</v>
      </c>
    </row>
    <row r="5738" spans="2:36" ht="14.4" x14ac:dyDescent="0.3">
      <c r="B5738" s="70"/>
      <c r="C5738" s="58"/>
      <c r="D5738" s="63"/>
      <c r="E5738" s="58"/>
      <c r="F5738" s="58"/>
      <c r="G5738" s="44"/>
      <c r="H5738" s="45"/>
      <c r="I5738" s="45"/>
      <c r="J5738" s="40" t="str">
        <f t="shared" si="545"/>
        <v/>
      </c>
      <c r="K5738" s="39" t="str">
        <f t="shared" si="547"/>
        <v/>
      </c>
      <c r="M5738" s="3"/>
      <c r="AB5738" s="17" t="str">
        <f t="shared" si="546"/>
        <v>-1</v>
      </c>
      <c r="AC5738" s="17">
        <f>IFERROR(INDEX(Factors!$C$59:$C$70,MATCH(AB5738,Factors!$B$59:$B$70,1),1),0)</f>
        <v>0</v>
      </c>
      <c r="AD5738" s="17">
        <f t="shared" si="548"/>
        <v>0</v>
      </c>
      <c r="AE5738" s="17">
        <f>IFERROR(INDEX(Factors!$B$6:$B$15,MATCH('INPUT - Census'!E5738,Factors!$C$6:$C$15,0),1),0)</f>
        <v>0</v>
      </c>
      <c r="AF5738" s="18">
        <f>IFERROR(INDEX(Factors!$B$16:$B$39,MATCH('INPUT - Census'!C5738,Factors!$C$16:$C$35,0),1),0)</f>
        <v>0</v>
      </c>
      <c r="AG5738" s="19">
        <f>IFERROR(INDEX(Factors!$B$40:$B$44,MATCH('INPUT - Census'!F5738,Factors!$C$40:$C$44,0),1),0)</f>
        <v>0</v>
      </c>
      <c r="AH5738" s="21" t="str">
        <f t="shared" si="550"/>
        <v/>
      </c>
      <c r="AI5738" s="1" t="str">
        <f>IFERROR(VLOOKUP(H5738,Factors!$C$45:$D$48,2,0),"")</f>
        <v/>
      </c>
      <c r="AJ5738" t="b">
        <f t="shared" si="549"/>
        <v>0</v>
      </c>
    </row>
    <row r="5739" spans="2:36" ht="14.4" x14ac:dyDescent="0.3">
      <c r="B5739" s="70"/>
      <c r="C5739" s="58"/>
      <c r="D5739" s="63"/>
      <c r="E5739" s="58"/>
      <c r="F5739" s="58"/>
      <c r="G5739" s="44"/>
      <c r="H5739" s="45"/>
      <c r="I5739" s="45"/>
      <c r="J5739" s="40" t="str">
        <f t="shared" si="545"/>
        <v/>
      </c>
      <c r="K5739" s="39" t="str">
        <f t="shared" si="547"/>
        <v/>
      </c>
      <c r="M5739" s="3"/>
      <c r="AB5739" s="17" t="str">
        <f t="shared" si="546"/>
        <v>-1</v>
      </c>
      <c r="AC5739" s="17">
        <f>IFERROR(INDEX(Factors!$C$59:$C$70,MATCH(AB5739,Factors!$B$59:$B$70,1),1),0)</f>
        <v>0</v>
      </c>
      <c r="AD5739" s="17">
        <f t="shared" si="548"/>
        <v>0</v>
      </c>
      <c r="AE5739" s="17">
        <f>IFERROR(INDEX(Factors!$B$6:$B$15,MATCH('INPUT - Census'!E5739,Factors!$C$6:$C$15,0),1),0)</f>
        <v>0</v>
      </c>
      <c r="AF5739" s="18">
        <f>IFERROR(INDEX(Factors!$B$16:$B$39,MATCH('INPUT - Census'!C5739,Factors!$C$16:$C$35,0),1),0)</f>
        <v>0</v>
      </c>
      <c r="AG5739" s="19">
        <f>IFERROR(INDEX(Factors!$B$40:$B$44,MATCH('INPUT - Census'!F5739,Factors!$C$40:$C$44,0),1),0)</f>
        <v>0</v>
      </c>
      <c r="AH5739" s="21" t="str">
        <f t="shared" si="550"/>
        <v/>
      </c>
      <c r="AI5739" s="1" t="str">
        <f>IFERROR(VLOOKUP(H5739,Factors!$C$45:$D$48,2,0),"")</f>
        <v/>
      </c>
      <c r="AJ5739" t="b">
        <f t="shared" si="549"/>
        <v>0</v>
      </c>
    </row>
    <row r="5740" spans="2:36" ht="14.4" x14ac:dyDescent="0.3">
      <c r="B5740" s="70"/>
      <c r="C5740" s="58"/>
      <c r="D5740" s="63"/>
      <c r="E5740" s="58"/>
      <c r="F5740" s="58"/>
      <c r="G5740" s="44"/>
      <c r="H5740" s="45"/>
      <c r="I5740" s="45"/>
      <c r="J5740" s="40" t="str">
        <f t="shared" si="545"/>
        <v/>
      </c>
      <c r="K5740" s="39" t="str">
        <f t="shared" si="547"/>
        <v/>
      </c>
      <c r="M5740" s="3"/>
      <c r="AB5740" s="17" t="str">
        <f t="shared" si="546"/>
        <v>-1</v>
      </c>
      <c r="AC5740" s="17">
        <f>IFERROR(INDEX(Factors!$C$59:$C$70,MATCH(AB5740,Factors!$B$59:$B$70,1),1),0)</f>
        <v>0</v>
      </c>
      <c r="AD5740" s="17">
        <f t="shared" si="548"/>
        <v>0</v>
      </c>
      <c r="AE5740" s="17">
        <f>IFERROR(INDEX(Factors!$B$6:$B$15,MATCH('INPUT - Census'!E5740,Factors!$C$6:$C$15,0),1),0)</f>
        <v>0</v>
      </c>
      <c r="AF5740" s="18">
        <f>IFERROR(INDEX(Factors!$B$16:$B$39,MATCH('INPUT - Census'!C5740,Factors!$C$16:$C$35,0),1),0)</f>
        <v>0</v>
      </c>
      <c r="AG5740" s="19">
        <f>IFERROR(INDEX(Factors!$B$40:$B$44,MATCH('INPUT - Census'!F5740,Factors!$C$40:$C$44,0),1),0)</f>
        <v>0</v>
      </c>
      <c r="AH5740" s="21" t="str">
        <f t="shared" si="550"/>
        <v/>
      </c>
      <c r="AI5740" s="1" t="str">
        <f>IFERROR(VLOOKUP(H5740,Factors!$C$45:$D$48,2,0),"")</f>
        <v/>
      </c>
      <c r="AJ5740" t="b">
        <f t="shared" si="549"/>
        <v>0</v>
      </c>
    </row>
    <row r="5741" spans="2:36" ht="14.4" x14ac:dyDescent="0.3">
      <c r="B5741" s="70"/>
      <c r="C5741" s="58"/>
      <c r="D5741" s="63"/>
      <c r="E5741" s="58"/>
      <c r="F5741" s="58"/>
      <c r="G5741" s="44"/>
      <c r="H5741" s="45"/>
      <c r="I5741" s="45"/>
      <c r="J5741" s="40" t="str">
        <f t="shared" si="545"/>
        <v/>
      </c>
      <c r="K5741" s="39" t="str">
        <f t="shared" si="547"/>
        <v/>
      </c>
      <c r="M5741" s="3"/>
      <c r="AB5741" s="17" t="str">
        <f t="shared" si="546"/>
        <v>-1</v>
      </c>
      <c r="AC5741" s="17">
        <f>IFERROR(INDEX(Factors!$C$59:$C$70,MATCH(AB5741,Factors!$B$59:$B$70,1),1),0)</f>
        <v>0</v>
      </c>
      <c r="AD5741" s="17">
        <f t="shared" si="548"/>
        <v>0</v>
      </c>
      <c r="AE5741" s="17">
        <f>IFERROR(INDEX(Factors!$B$6:$B$15,MATCH('INPUT - Census'!E5741,Factors!$C$6:$C$15,0),1),0)</f>
        <v>0</v>
      </c>
      <c r="AF5741" s="18">
        <f>IFERROR(INDEX(Factors!$B$16:$B$39,MATCH('INPUT - Census'!C5741,Factors!$C$16:$C$35,0),1),0)</f>
        <v>0</v>
      </c>
      <c r="AG5741" s="19">
        <f>IFERROR(INDEX(Factors!$B$40:$B$44,MATCH('INPUT - Census'!F5741,Factors!$C$40:$C$44,0),1),0)</f>
        <v>0</v>
      </c>
      <c r="AH5741" s="21" t="str">
        <f t="shared" si="550"/>
        <v/>
      </c>
      <c r="AI5741" s="1" t="str">
        <f>IFERROR(VLOOKUP(H5741,Factors!$C$45:$D$48,2,0),"")</f>
        <v/>
      </c>
      <c r="AJ5741" t="b">
        <f t="shared" si="549"/>
        <v>0</v>
      </c>
    </row>
    <row r="5742" spans="2:36" ht="14.4" x14ac:dyDescent="0.3">
      <c r="B5742" s="70"/>
      <c r="C5742" s="58"/>
      <c r="D5742" s="63"/>
      <c r="E5742" s="58"/>
      <c r="F5742" s="58"/>
      <c r="G5742" s="44"/>
      <c r="H5742" s="45"/>
      <c r="I5742" s="45"/>
      <c r="J5742" s="40" t="str">
        <f t="shared" si="545"/>
        <v/>
      </c>
      <c r="K5742" s="39" t="str">
        <f t="shared" si="547"/>
        <v/>
      </c>
      <c r="M5742" s="3"/>
      <c r="AB5742" s="17" t="str">
        <f t="shared" si="546"/>
        <v>-1</v>
      </c>
      <c r="AC5742" s="17">
        <f>IFERROR(INDEX(Factors!$C$59:$C$70,MATCH(AB5742,Factors!$B$59:$B$70,1),1),0)</f>
        <v>0</v>
      </c>
      <c r="AD5742" s="17">
        <f t="shared" si="548"/>
        <v>0</v>
      </c>
      <c r="AE5742" s="17">
        <f>IFERROR(INDEX(Factors!$B$6:$B$15,MATCH('INPUT - Census'!E5742,Factors!$C$6:$C$15,0),1),0)</f>
        <v>0</v>
      </c>
      <c r="AF5742" s="18">
        <f>IFERROR(INDEX(Factors!$B$16:$B$39,MATCH('INPUT - Census'!C5742,Factors!$C$16:$C$35,0),1),0)</f>
        <v>0</v>
      </c>
      <c r="AG5742" s="19">
        <f>IFERROR(INDEX(Factors!$B$40:$B$44,MATCH('INPUT - Census'!F5742,Factors!$C$40:$C$44,0),1),0)</f>
        <v>0</v>
      </c>
      <c r="AH5742" s="21" t="str">
        <f t="shared" si="550"/>
        <v/>
      </c>
      <c r="AI5742" s="1" t="str">
        <f>IFERROR(VLOOKUP(H5742,Factors!$C$45:$D$48,2,0),"")</f>
        <v/>
      </c>
      <c r="AJ5742" t="b">
        <f t="shared" si="549"/>
        <v>0</v>
      </c>
    </row>
    <row r="5743" spans="2:36" ht="14.4" x14ac:dyDescent="0.3">
      <c r="B5743" s="70"/>
      <c r="C5743" s="58"/>
      <c r="D5743" s="63"/>
      <c r="E5743" s="58"/>
      <c r="F5743" s="58"/>
      <c r="G5743" s="44"/>
      <c r="H5743" s="45"/>
      <c r="I5743" s="45"/>
      <c r="J5743" s="40" t="str">
        <f t="shared" si="545"/>
        <v/>
      </c>
      <c r="K5743" s="39" t="str">
        <f t="shared" si="547"/>
        <v/>
      </c>
      <c r="M5743" s="3"/>
      <c r="AB5743" s="17" t="str">
        <f t="shared" si="546"/>
        <v>-1</v>
      </c>
      <c r="AC5743" s="17">
        <f>IFERROR(INDEX(Factors!$C$59:$C$70,MATCH(AB5743,Factors!$B$59:$B$70,1),1),0)</f>
        <v>0</v>
      </c>
      <c r="AD5743" s="17">
        <f t="shared" si="548"/>
        <v>0</v>
      </c>
      <c r="AE5743" s="17">
        <f>IFERROR(INDEX(Factors!$B$6:$B$15,MATCH('INPUT - Census'!E5743,Factors!$C$6:$C$15,0),1),0)</f>
        <v>0</v>
      </c>
      <c r="AF5743" s="18">
        <f>IFERROR(INDEX(Factors!$B$16:$B$39,MATCH('INPUT - Census'!C5743,Factors!$C$16:$C$35,0),1),0)</f>
        <v>0</v>
      </c>
      <c r="AG5743" s="19">
        <f>IFERROR(INDEX(Factors!$B$40:$B$44,MATCH('INPUT - Census'!F5743,Factors!$C$40:$C$44,0),1),0)</f>
        <v>0</v>
      </c>
      <c r="AH5743" s="21" t="str">
        <f t="shared" si="550"/>
        <v/>
      </c>
      <c r="AI5743" s="1" t="str">
        <f>IFERROR(VLOOKUP(H5743,Factors!$C$45:$D$48,2,0),"")</f>
        <v/>
      </c>
      <c r="AJ5743" t="b">
        <f t="shared" si="549"/>
        <v>0</v>
      </c>
    </row>
    <row r="5744" spans="2:36" ht="14.4" x14ac:dyDescent="0.3">
      <c r="B5744" s="70"/>
      <c r="C5744" s="58"/>
      <c r="D5744" s="63"/>
      <c r="E5744" s="58"/>
      <c r="F5744" s="58"/>
      <c r="G5744" s="44"/>
      <c r="H5744" s="45"/>
      <c r="I5744" s="45"/>
      <c r="J5744" s="40" t="str">
        <f t="shared" si="545"/>
        <v/>
      </c>
      <c r="K5744" s="39" t="str">
        <f t="shared" si="547"/>
        <v/>
      </c>
      <c r="M5744" s="3"/>
      <c r="AB5744" s="17" t="str">
        <f t="shared" si="546"/>
        <v>-1</v>
      </c>
      <c r="AC5744" s="17">
        <f>IFERROR(INDEX(Factors!$C$59:$C$70,MATCH(AB5744,Factors!$B$59:$B$70,1),1),0)</f>
        <v>0</v>
      </c>
      <c r="AD5744" s="17">
        <f t="shared" si="548"/>
        <v>0</v>
      </c>
      <c r="AE5744" s="17">
        <f>IFERROR(INDEX(Factors!$B$6:$B$15,MATCH('INPUT - Census'!E5744,Factors!$C$6:$C$15,0),1),0)</f>
        <v>0</v>
      </c>
      <c r="AF5744" s="18">
        <f>IFERROR(INDEX(Factors!$B$16:$B$39,MATCH('INPUT - Census'!C5744,Factors!$C$16:$C$35,0),1),0)</f>
        <v>0</v>
      </c>
      <c r="AG5744" s="19">
        <f>IFERROR(INDEX(Factors!$B$40:$B$44,MATCH('INPUT - Census'!F5744,Factors!$C$40:$C$44,0),1),0)</f>
        <v>0</v>
      </c>
      <c r="AH5744" s="21" t="str">
        <f t="shared" si="550"/>
        <v/>
      </c>
      <c r="AI5744" s="1" t="str">
        <f>IFERROR(VLOOKUP(H5744,Factors!$C$45:$D$48,2,0),"")</f>
        <v/>
      </c>
      <c r="AJ5744" t="b">
        <f t="shared" si="549"/>
        <v>0</v>
      </c>
    </row>
    <row r="5745" spans="2:36" ht="14.4" x14ac:dyDescent="0.3">
      <c r="B5745" s="70"/>
      <c r="C5745" s="58"/>
      <c r="D5745" s="63"/>
      <c r="E5745" s="58"/>
      <c r="F5745" s="58"/>
      <c r="G5745" s="44"/>
      <c r="H5745" s="45"/>
      <c r="I5745" s="45"/>
      <c r="J5745" s="40" t="str">
        <f t="shared" si="545"/>
        <v/>
      </c>
      <c r="K5745" s="39" t="str">
        <f t="shared" si="547"/>
        <v/>
      </c>
      <c r="M5745" s="3"/>
      <c r="AB5745" s="17" t="str">
        <f t="shared" si="546"/>
        <v>-1</v>
      </c>
      <c r="AC5745" s="17">
        <f>IFERROR(INDEX(Factors!$C$59:$C$70,MATCH(AB5745,Factors!$B$59:$B$70,1),1),0)</f>
        <v>0</v>
      </c>
      <c r="AD5745" s="17">
        <f t="shared" si="548"/>
        <v>0</v>
      </c>
      <c r="AE5745" s="17">
        <f>IFERROR(INDEX(Factors!$B$6:$B$15,MATCH('INPUT - Census'!E5745,Factors!$C$6:$C$15,0),1),0)</f>
        <v>0</v>
      </c>
      <c r="AF5745" s="18">
        <f>IFERROR(INDEX(Factors!$B$16:$B$39,MATCH('INPUT - Census'!C5745,Factors!$C$16:$C$35,0),1),0)</f>
        <v>0</v>
      </c>
      <c r="AG5745" s="19">
        <f>IFERROR(INDEX(Factors!$B$40:$B$44,MATCH('INPUT - Census'!F5745,Factors!$C$40:$C$44,0),1),0)</f>
        <v>0</v>
      </c>
      <c r="AH5745" s="21" t="str">
        <f t="shared" si="550"/>
        <v/>
      </c>
      <c r="AI5745" s="1" t="str">
        <f>IFERROR(VLOOKUP(H5745,Factors!$C$45:$D$48,2,0),"")</f>
        <v/>
      </c>
      <c r="AJ5745" t="b">
        <f t="shared" si="549"/>
        <v>0</v>
      </c>
    </row>
    <row r="5746" spans="2:36" ht="14.4" x14ac:dyDescent="0.3">
      <c r="B5746" s="70"/>
      <c r="C5746" s="58"/>
      <c r="D5746" s="63"/>
      <c r="E5746" s="58"/>
      <c r="F5746" s="58"/>
      <c r="G5746" s="44"/>
      <c r="H5746" s="45"/>
      <c r="I5746" s="45"/>
      <c r="J5746" s="40" t="str">
        <f t="shared" si="545"/>
        <v/>
      </c>
      <c r="K5746" s="39" t="str">
        <f t="shared" si="547"/>
        <v/>
      </c>
      <c r="M5746" s="3"/>
      <c r="AB5746" s="17" t="str">
        <f t="shared" si="546"/>
        <v>-1</v>
      </c>
      <c r="AC5746" s="17">
        <f>IFERROR(INDEX(Factors!$C$59:$C$70,MATCH(AB5746,Factors!$B$59:$B$70,1),1),0)</f>
        <v>0</v>
      </c>
      <c r="AD5746" s="17">
        <f t="shared" si="548"/>
        <v>0</v>
      </c>
      <c r="AE5746" s="17">
        <f>IFERROR(INDEX(Factors!$B$6:$B$15,MATCH('INPUT - Census'!E5746,Factors!$C$6:$C$15,0),1),0)</f>
        <v>0</v>
      </c>
      <c r="AF5746" s="18">
        <f>IFERROR(INDEX(Factors!$B$16:$B$39,MATCH('INPUT - Census'!C5746,Factors!$C$16:$C$35,0),1),0)</f>
        <v>0</v>
      </c>
      <c r="AG5746" s="19">
        <f>IFERROR(INDEX(Factors!$B$40:$B$44,MATCH('INPUT - Census'!F5746,Factors!$C$40:$C$44,0),1),0)</f>
        <v>0</v>
      </c>
      <c r="AH5746" s="21" t="str">
        <f t="shared" si="550"/>
        <v/>
      </c>
      <c r="AI5746" s="1" t="str">
        <f>IFERROR(VLOOKUP(H5746,Factors!$C$45:$D$48,2,0),"")</f>
        <v/>
      </c>
      <c r="AJ5746" t="b">
        <f t="shared" si="549"/>
        <v>0</v>
      </c>
    </row>
    <row r="5747" spans="2:36" ht="14.4" x14ac:dyDescent="0.3">
      <c r="B5747" s="70"/>
      <c r="C5747" s="58"/>
      <c r="D5747" s="63"/>
      <c r="E5747" s="58"/>
      <c r="F5747" s="58"/>
      <c r="G5747" s="44"/>
      <c r="H5747" s="45"/>
      <c r="I5747" s="45"/>
      <c r="J5747" s="40" t="str">
        <f t="shared" si="545"/>
        <v/>
      </c>
      <c r="K5747" s="39" t="str">
        <f t="shared" si="547"/>
        <v/>
      </c>
      <c r="M5747" s="3"/>
      <c r="AB5747" s="17" t="str">
        <f t="shared" si="546"/>
        <v>-1</v>
      </c>
      <c r="AC5747" s="17">
        <f>IFERROR(INDEX(Factors!$C$59:$C$70,MATCH(AB5747,Factors!$B$59:$B$70,1),1),0)</f>
        <v>0</v>
      </c>
      <c r="AD5747" s="17">
        <f t="shared" si="548"/>
        <v>0</v>
      </c>
      <c r="AE5747" s="17">
        <f>IFERROR(INDEX(Factors!$B$6:$B$15,MATCH('INPUT - Census'!E5747,Factors!$C$6:$C$15,0),1),0)</f>
        <v>0</v>
      </c>
      <c r="AF5747" s="18">
        <f>IFERROR(INDEX(Factors!$B$16:$B$39,MATCH('INPUT - Census'!C5747,Factors!$C$16:$C$35,0),1),0)</f>
        <v>0</v>
      </c>
      <c r="AG5747" s="19">
        <f>IFERROR(INDEX(Factors!$B$40:$B$44,MATCH('INPUT - Census'!F5747,Factors!$C$40:$C$44,0),1),0)</f>
        <v>0</v>
      </c>
      <c r="AH5747" s="21" t="str">
        <f t="shared" si="550"/>
        <v/>
      </c>
      <c r="AI5747" s="1" t="str">
        <f>IFERROR(VLOOKUP(H5747,Factors!$C$45:$D$48,2,0),"")</f>
        <v/>
      </c>
      <c r="AJ5747" t="b">
        <f t="shared" si="549"/>
        <v>0</v>
      </c>
    </row>
    <row r="5748" spans="2:36" ht="14.4" x14ac:dyDescent="0.3">
      <c r="B5748" s="70"/>
      <c r="C5748" s="58"/>
      <c r="D5748" s="63"/>
      <c r="E5748" s="58"/>
      <c r="F5748" s="58"/>
      <c r="G5748" s="44"/>
      <c r="H5748" s="45"/>
      <c r="I5748" s="45"/>
      <c r="J5748" s="40" t="str">
        <f t="shared" si="545"/>
        <v/>
      </c>
      <c r="K5748" s="39" t="str">
        <f t="shared" si="547"/>
        <v/>
      </c>
      <c r="M5748" s="3"/>
      <c r="AB5748" s="17" t="str">
        <f t="shared" si="546"/>
        <v>-1</v>
      </c>
      <c r="AC5748" s="17">
        <f>IFERROR(INDEX(Factors!$C$59:$C$70,MATCH(AB5748,Factors!$B$59:$B$70,1),1),0)</f>
        <v>0</v>
      </c>
      <c r="AD5748" s="17">
        <f t="shared" si="548"/>
        <v>0</v>
      </c>
      <c r="AE5748" s="17">
        <f>IFERROR(INDEX(Factors!$B$6:$B$15,MATCH('INPUT - Census'!E5748,Factors!$C$6:$C$15,0),1),0)</f>
        <v>0</v>
      </c>
      <c r="AF5748" s="18">
        <f>IFERROR(INDEX(Factors!$B$16:$B$39,MATCH('INPUT - Census'!C5748,Factors!$C$16:$C$35,0),1),0)</f>
        <v>0</v>
      </c>
      <c r="AG5748" s="19">
        <f>IFERROR(INDEX(Factors!$B$40:$B$44,MATCH('INPUT - Census'!F5748,Factors!$C$40:$C$44,0),1),0)</f>
        <v>0</v>
      </c>
      <c r="AH5748" s="21" t="str">
        <f t="shared" si="550"/>
        <v/>
      </c>
      <c r="AI5748" s="1" t="str">
        <f>IFERROR(VLOOKUP(H5748,Factors!$C$45:$D$48,2,0),"")</f>
        <v/>
      </c>
      <c r="AJ5748" t="b">
        <f t="shared" si="549"/>
        <v>0</v>
      </c>
    </row>
    <row r="5749" spans="2:36" ht="14.4" x14ac:dyDescent="0.3">
      <c r="B5749" s="70"/>
      <c r="C5749" s="58"/>
      <c r="D5749" s="63"/>
      <c r="E5749" s="58"/>
      <c r="F5749" s="58"/>
      <c r="G5749" s="44"/>
      <c r="H5749" s="45"/>
      <c r="I5749" s="45"/>
      <c r="J5749" s="40" t="str">
        <f t="shared" si="545"/>
        <v/>
      </c>
      <c r="K5749" s="39" t="str">
        <f t="shared" si="547"/>
        <v/>
      </c>
      <c r="M5749" s="3"/>
      <c r="AB5749" s="17" t="str">
        <f t="shared" si="546"/>
        <v>-1</v>
      </c>
      <c r="AC5749" s="17">
        <f>IFERROR(INDEX(Factors!$C$59:$C$70,MATCH(AB5749,Factors!$B$59:$B$70,1),1),0)</f>
        <v>0</v>
      </c>
      <c r="AD5749" s="17">
        <f t="shared" si="548"/>
        <v>0</v>
      </c>
      <c r="AE5749" s="17">
        <f>IFERROR(INDEX(Factors!$B$6:$B$15,MATCH('INPUT - Census'!E5749,Factors!$C$6:$C$15,0),1),0)</f>
        <v>0</v>
      </c>
      <c r="AF5749" s="18">
        <f>IFERROR(INDEX(Factors!$B$16:$B$39,MATCH('INPUT - Census'!C5749,Factors!$C$16:$C$35,0),1),0)</f>
        <v>0</v>
      </c>
      <c r="AG5749" s="19">
        <f>IFERROR(INDEX(Factors!$B$40:$B$44,MATCH('INPUT - Census'!F5749,Factors!$C$40:$C$44,0),1),0)</f>
        <v>0</v>
      </c>
      <c r="AH5749" s="21" t="str">
        <f t="shared" si="550"/>
        <v/>
      </c>
      <c r="AI5749" s="1" t="str">
        <f>IFERROR(VLOOKUP(H5749,Factors!$C$45:$D$48,2,0),"")</f>
        <v/>
      </c>
      <c r="AJ5749" t="b">
        <f t="shared" si="549"/>
        <v>0</v>
      </c>
    </row>
    <row r="5750" spans="2:36" ht="14.4" x14ac:dyDescent="0.3">
      <c r="B5750" s="70"/>
      <c r="C5750" s="58"/>
      <c r="D5750" s="63"/>
      <c r="E5750" s="58"/>
      <c r="F5750" s="58"/>
      <c r="G5750" s="44"/>
      <c r="H5750" s="45"/>
      <c r="I5750" s="45"/>
      <c r="J5750" s="40" t="str">
        <f t="shared" si="545"/>
        <v/>
      </c>
      <c r="K5750" s="39" t="str">
        <f t="shared" si="547"/>
        <v/>
      </c>
      <c r="M5750" s="3"/>
      <c r="AB5750" s="17" t="str">
        <f t="shared" si="546"/>
        <v>-1</v>
      </c>
      <c r="AC5750" s="17">
        <f>IFERROR(INDEX(Factors!$C$59:$C$70,MATCH(AB5750,Factors!$B$59:$B$70,1),1),0)</f>
        <v>0</v>
      </c>
      <c r="AD5750" s="17">
        <f t="shared" si="548"/>
        <v>0</v>
      </c>
      <c r="AE5750" s="17">
        <f>IFERROR(INDEX(Factors!$B$6:$B$15,MATCH('INPUT - Census'!E5750,Factors!$C$6:$C$15,0),1),0)</f>
        <v>0</v>
      </c>
      <c r="AF5750" s="18">
        <f>IFERROR(INDEX(Factors!$B$16:$B$39,MATCH('INPUT - Census'!C5750,Factors!$C$16:$C$35,0),1),0)</f>
        <v>0</v>
      </c>
      <c r="AG5750" s="19">
        <f>IFERROR(INDEX(Factors!$B$40:$B$44,MATCH('INPUT - Census'!F5750,Factors!$C$40:$C$44,0),1),0)</f>
        <v>0</v>
      </c>
      <c r="AH5750" s="21" t="str">
        <f t="shared" si="550"/>
        <v/>
      </c>
      <c r="AI5750" s="1" t="str">
        <f>IFERROR(VLOOKUP(H5750,Factors!$C$45:$D$48,2,0),"")</f>
        <v/>
      </c>
      <c r="AJ5750" t="b">
        <f t="shared" si="549"/>
        <v>0</v>
      </c>
    </row>
    <row r="5751" spans="2:36" ht="14.4" x14ac:dyDescent="0.3">
      <c r="B5751" s="70"/>
      <c r="C5751" s="58"/>
      <c r="D5751" s="63"/>
      <c r="E5751" s="58"/>
      <c r="F5751" s="58"/>
      <c r="G5751" s="44"/>
      <c r="H5751" s="45"/>
      <c r="I5751" s="45"/>
      <c r="J5751" s="40" t="str">
        <f t="shared" si="545"/>
        <v/>
      </c>
      <c r="K5751" s="39" t="str">
        <f t="shared" si="547"/>
        <v/>
      </c>
      <c r="M5751" s="3"/>
      <c r="AB5751" s="17" t="str">
        <f t="shared" si="546"/>
        <v>-1</v>
      </c>
      <c r="AC5751" s="17">
        <f>IFERROR(INDEX(Factors!$C$59:$C$70,MATCH(AB5751,Factors!$B$59:$B$70,1),1),0)</f>
        <v>0</v>
      </c>
      <c r="AD5751" s="17">
        <f t="shared" si="548"/>
        <v>0</v>
      </c>
      <c r="AE5751" s="17">
        <f>IFERROR(INDEX(Factors!$B$6:$B$15,MATCH('INPUT - Census'!E5751,Factors!$C$6:$C$15,0),1),0)</f>
        <v>0</v>
      </c>
      <c r="AF5751" s="18">
        <f>IFERROR(INDEX(Factors!$B$16:$B$39,MATCH('INPUT - Census'!C5751,Factors!$C$16:$C$35,0),1),0)</f>
        <v>0</v>
      </c>
      <c r="AG5751" s="19">
        <f>IFERROR(INDEX(Factors!$B$40:$B$44,MATCH('INPUT - Census'!F5751,Factors!$C$40:$C$44,0),1),0)</f>
        <v>0</v>
      </c>
      <c r="AH5751" s="21" t="str">
        <f t="shared" si="550"/>
        <v/>
      </c>
      <c r="AI5751" s="1" t="str">
        <f>IFERROR(VLOOKUP(H5751,Factors!$C$45:$D$48,2,0),"")</f>
        <v/>
      </c>
      <c r="AJ5751" t="b">
        <f t="shared" si="549"/>
        <v>0</v>
      </c>
    </row>
    <row r="5752" spans="2:36" ht="14.4" x14ac:dyDescent="0.3">
      <c r="B5752" s="70"/>
      <c r="C5752" s="58"/>
      <c r="D5752" s="63"/>
      <c r="E5752" s="58"/>
      <c r="F5752" s="58"/>
      <c r="G5752" s="44"/>
      <c r="H5752" s="45"/>
      <c r="I5752" s="45"/>
      <c r="J5752" s="40" t="str">
        <f t="shared" si="545"/>
        <v/>
      </c>
      <c r="K5752" s="39" t="str">
        <f t="shared" si="547"/>
        <v/>
      </c>
      <c r="M5752" s="3"/>
      <c r="AB5752" s="17" t="str">
        <f t="shared" si="546"/>
        <v>-1</v>
      </c>
      <c r="AC5752" s="17">
        <f>IFERROR(INDEX(Factors!$C$59:$C$70,MATCH(AB5752,Factors!$B$59:$B$70,1),1),0)</f>
        <v>0</v>
      </c>
      <c r="AD5752" s="17">
        <f t="shared" si="548"/>
        <v>0</v>
      </c>
      <c r="AE5752" s="17">
        <f>IFERROR(INDEX(Factors!$B$6:$B$15,MATCH('INPUT - Census'!E5752,Factors!$C$6:$C$15,0),1),0)</f>
        <v>0</v>
      </c>
      <c r="AF5752" s="18">
        <f>IFERROR(INDEX(Factors!$B$16:$B$39,MATCH('INPUT - Census'!C5752,Factors!$C$16:$C$35,0),1),0)</f>
        <v>0</v>
      </c>
      <c r="AG5752" s="19">
        <f>IFERROR(INDEX(Factors!$B$40:$B$44,MATCH('INPUT - Census'!F5752,Factors!$C$40:$C$44,0),1),0)</f>
        <v>0</v>
      </c>
      <c r="AH5752" s="21" t="str">
        <f t="shared" si="550"/>
        <v/>
      </c>
      <c r="AI5752" s="1" t="str">
        <f>IFERROR(VLOOKUP(H5752,Factors!$C$45:$D$48,2,0),"")</f>
        <v/>
      </c>
      <c r="AJ5752" t="b">
        <f t="shared" si="549"/>
        <v>0</v>
      </c>
    </row>
    <row r="5753" spans="2:36" ht="14.4" x14ac:dyDescent="0.3">
      <c r="B5753" s="70"/>
      <c r="C5753" s="58"/>
      <c r="D5753" s="63"/>
      <c r="E5753" s="58"/>
      <c r="F5753" s="58"/>
      <c r="G5753" s="44"/>
      <c r="H5753" s="45"/>
      <c r="I5753" s="45"/>
      <c r="J5753" s="40" t="str">
        <f t="shared" si="545"/>
        <v/>
      </c>
      <c r="K5753" s="39" t="str">
        <f t="shared" si="547"/>
        <v/>
      </c>
      <c r="M5753" s="3"/>
      <c r="AB5753" s="17" t="str">
        <f t="shared" si="546"/>
        <v>-1</v>
      </c>
      <c r="AC5753" s="17">
        <f>IFERROR(INDEX(Factors!$C$59:$C$70,MATCH(AB5753,Factors!$B$59:$B$70,1),1),0)</f>
        <v>0</v>
      </c>
      <c r="AD5753" s="17">
        <f t="shared" si="548"/>
        <v>0</v>
      </c>
      <c r="AE5753" s="17">
        <f>IFERROR(INDEX(Factors!$B$6:$B$15,MATCH('INPUT - Census'!E5753,Factors!$C$6:$C$15,0),1),0)</f>
        <v>0</v>
      </c>
      <c r="AF5753" s="18">
        <f>IFERROR(INDEX(Factors!$B$16:$B$39,MATCH('INPUT - Census'!C5753,Factors!$C$16:$C$35,0),1),0)</f>
        <v>0</v>
      </c>
      <c r="AG5753" s="19">
        <f>IFERROR(INDEX(Factors!$B$40:$B$44,MATCH('INPUT - Census'!F5753,Factors!$C$40:$C$44,0),1),0)</f>
        <v>0</v>
      </c>
      <c r="AH5753" s="21" t="str">
        <f t="shared" si="550"/>
        <v/>
      </c>
      <c r="AI5753" s="1" t="str">
        <f>IFERROR(VLOOKUP(H5753,Factors!$C$45:$D$48,2,0),"")</f>
        <v/>
      </c>
      <c r="AJ5753" t="b">
        <f t="shared" si="549"/>
        <v>0</v>
      </c>
    </row>
    <row r="5754" spans="2:36" ht="14.4" x14ac:dyDescent="0.3">
      <c r="B5754" s="70"/>
      <c r="C5754" s="58"/>
      <c r="D5754" s="63"/>
      <c r="E5754" s="58"/>
      <c r="F5754" s="58"/>
      <c r="G5754" s="44"/>
      <c r="H5754" s="45"/>
      <c r="I5754" s="45"/>
      <c r="J5754" s="40" t="str">
        <f t="shared" si="545"/>
        <v/>
      </c>
      <c r="K5754" s="39" t="str">
        <f t="shared" si="547"/>
        <v/>
      </c>
      <c r="M5754" s="3"/>
      <c r="AB5754" s="17" t="str">
        <f t="shared" si="546"/>
        <v>-1</v>
      </c>
      <c r="AC5754" s="17">
        <f>IFERROR(INDEX(Factors!$C$59:$C$70,MATCH(AB5754,Factors!$B$59:$B$70,1),1),0)</f>
        <v>0</v>
      </c>
      <c r="AD5754" s="17">
        <f t="shared" si="548"/>
        <v>0</v>
      </c>
      <c r="AE5754" s="17">
        <f>IFERROR(INDEX(Factors!$B$6:$B$15,MATCH('INPUT - Census'!E5754,Factors!$C$6:$C$15,0),1),0)</f>
        <v>0</v>
      </c>
      <c r="AF5754" s="18">
        <f>IFERROR(INDEX(Factors!$B$16:$B$39,MATCH('INPUT - Census'!C5754,Factors!$C$16:$C$35,0),1),0)</f>
        <v>0</v>
      </c>
      <c r="AG5754" s="19">
        <f>IFERROR(INDEX(Factors!$B$40:$B$44,MATCH('INPUT - Census'!F5754,Factors!$C$40:$C$44,0),1),0)</f>
        <v>0</v>
      </c>
      <c r="AH5754" s="21" t="str">
        <f t="shared" si="550"/>
        <v/>
      </c>
      <c r="AI5754" s="1" t="str">
        <f>IFERROR(VLOOKUP(H5754,Factors!$C$45:$D$48,2,0),"")</f>
        <v/>
      </c>
      <c r="AJ5754" t="b">
        <f t="shared" si="549"/>
        <v>0</v>
      </c>
    </row>
    <row r="5755" spans="2:36" ht="14.4" x14ac:dyDescent="0.3">
      <c r="B5755" s="70"/>
      <c r="C5755" s="58"/>
      <c r="D5755" s="63"/>
      <c r="E5755" s="58"/>
      <c r="F5755" s="58"/>
      <c r="G5755" s="44"/>
      <c r="H5755" s="45"/>
      <c r="I5755" s="45"/>
      <c r="J5755" s="40" t="str">
        <f t="shared" si="545"/>
        <v/>
      </c>
      <c r="K5755" s="39" t="str">
        <f t="shared" si="547"/>
        <v/>
      </c>
      <c r="M5755" s="3"/>
      <c r="AB5755" s="17" t="str">
        <f t="shared" si="546"/>
        <v>-1</v>
      </c>
      <c r="AC5755" s="17">
        <f>IFERROR(INDEX(Factors!$C$59:$C$70,MATCH(AB5755,Factors!$B$59:$B$70,1),1),0)</f>
        <v>0</v>
      </c>
      <c r="AD5755" s="17">
        <f t="shared" si="548"/>
        <v>0</v>
      </c>
      <c r="AE5755" s="17">
        <f>IFERROR(INDEX(Factors!$B$6:$B$15,MATCH('INPUT - Census'!E5755,Factors!$C$6:$C$15,0),1),0)</f>
        <v>0</v>
      </c>
      <c r="AF5755" s="18">
        <f>IFERROR(INDEX(Factors!$B$16:$B$39,MATCH('INPUT - Census'!C5755,Factors!$C$16:$C$35,0),1),0)</f>
        <v>0</v>
      </c>
      <c r="AG5755" s="19">
        <f>IFERROR(INDEX(Factors!$B$40:$B$44,MATCH('INPUT - Census'!F5755,Factors!$C$40:$C$44,0),1),0)</f>
        <v>0</v>
      </c>
      <c r="AH5755" s="21" t="str">
        <f t="shared" si="550"/>
        <v/>
      </c>
      <c r="AI5755" s="1" t="str">
        <f>IFERROR(VLOOKUP(H5755,Factors!$C$45:$D$48,2,0),"")</f>
        <v/>
      </c>
      <c r="AJ5755" t="b">
        <f t="shared" si="549"/>
        <v>0</v>
      </c>
    </row>
    <row r="5756" spans="2:36" ht="14.4" x14ac:dyDescent="0.3">
      <c r="B5756" s="70"/>
      <c r="C5756" s="58"/>
      <c r="D5756" s="63"/>
      <c r="E5756" s="58"/>
      <c r="F5756" s="58"/>
      <c r="G5756" s="44"/>
      <c r="H5756" s="45"/>
      <c r="I5756" s="45"/>
      <c r="J5756" s="40" t="str">
        <f t="shared" si="545"/>
        <v/>
      </c>
      <c r="K5756" s="39" t="str">
        <f t="shared" si="547"/>
        <v/>
      </c>
      <c r="M5756" s="3"/>
      <c r="AB5756" s="17" t="str">
        <f t="shared" si="546"/>
        <v>-1</v>
      </c>
      <c r="AC5756" s="17">
        <f>IFERROR(INDEX(Factors!$C$59:$C$70,MATCH(AB5756,Factors!$B$59:$B$70,1),1),0)</f>
        <v>0</v>
      </c>
      <c r="AD5756" s="17">
        <f t="shared" si="548"/>
        <v>0</v>
      </c>
      <c r="AE5756" s="17">
        <f>IFERROR(INDEX(Factors!$B$6:$B$15,MATCH('INPUT - Census'!E5756,Factors!$C$6:$C$15,0),1),0)</f>
        <v>0</v>
      </c>
      <c r="AF5756" s="18">
        <f>IFERROR(INDEX(Factors!$B$16:$B$39,MATCH('INPUT - Census'!C5756,Factors!$C$16:$C$35,0),1),0)</f>
        <v>0</v>
      </c>
      <c r="AG5756" s="19">
        <f>IFERROR(INDEX(Factors!$B$40:$B$44,MATCH('INPUT - Census'!F5756,Factors!$C$40:$C$44,0),1),0)</f>
        <v>0</v>
      </c>
      <c r="AH5756" s="21" t="str">
        <f t="shared" si="550"/>
        <v/>
      </c>
      <c r="AI5756" s="1" t="str">
        <f>IFERROR(VLOOKUP(H5756,Factors!$C$45:$D$48,2,0),"")</f>
        <v/>
      </c>
      <c r="AJ5756" t="b">
        <f t="shared" si="549"/>
        <v>0</v>
      </c>
    </row>
    <row r="5757" spans="2:36" ht="14.4" x14ac:dyDescent="0.3">
      <c r="B5757" s="70"/>
      <c r="C5757" s="58"/>
      <c r="D5757" s="63"/>
      <c r="E5757" s="58"/>
      <c r="F5757" s="58"/>
      <c r="G5757" s="44"/>
      <c r="H5757" s="45"/>
      <c r="I5757" s="45"/>
      <c r="J5757" s="40" t="str">
        <f t="shared" si="545"/>
        <v/>
      </c>
      <c r="K5757" s="39" t="str">
        <f t="shared" si="547"/>
        <v/>
      </c>
      <c r="M5757" s="3"/>
      <c r="AB5757" s="17" t="str">
        <f t="shared" si="546"/>
        <v>-1</v>
      </c>
      <c r="AC5757" s="17">
        <f>IFERROR(INDEX(Factors!$C$59:$C$70,MATCH(AB5757,Factors!$B$59:$B$70,1),1),0)</f>
        <v>0</v>
      </c>
      <c r="AD5757" s="17">
        <f t="shared" si="548"/>
        <v>0</v>
      </c>
      <c r="AE5757" s="17">
        <f>IFERROR(INDEX(Factors!$B$6:$B$15,MATCH('INPUT - Census'!E5757,Factors!$C$6:$C$15,0),1),0)</f>
        <v>0</v>
      </c>
      <c r="AF5757" s="18">
        <f>IFERROR(INDEX(Factors!$B$16:$B$39,MATCH('INPUT - Census'!C5757,Factors!$C$16:$C$35,0),1),0)</f>
        <v>0</v>
      </c>
      <c r="AG5757" s="19">
        <f>IFERROR(INDEX(Factors!$B$40:$B$44,MATCH('INPUT - Census'!F5757,Factors!$C$40:$C$44,0),1),0)</f>
        <v>0</v>
      </c>
      <c r="AH5757" s="21" t="str">
        <f t="shared" si="550"/>
        <v/>
      </c>
      <c r="AI5757" s="1" t="str">
        <f>IFERROR(VLOOKUP(H5757,Factors!$C$45:$D$48,2,0),"")</f>
        <v/>
      </c>
      <c r="AJ5757" t="b">
        <f t="shared" si="549"/>
        <v>0</v>
      </c>
    </row>
    <row r="5758" spans="2:36" ht="14.4" x14ac:dyDescent="0.3">
      <c r="B5758" s="70"/>
      <c r="C5758" s="58"/>
      <c r="D5758" s="63"/>
      <c r="E5758" s="58"/>
      <c r="F5758" s="58"/>
      <c r="G5758" s="44"/>
      <c r="H5758" s="45"/>
      <c r="I5758" s="45"/>
      <c r="J5758" s="40" t="str">
        <f t="shared" si="545"/>
        <v/>
      </c>
      <c r="K5758" s="39" t="str">
        <f t="shared" si="547"/>
        <v/>
      </c>
      <c r="M5758" s="3"/>
      <c r="AB5758" s="17" t="str">
        <f t="shared" si="546"/>
        <v>-1</v>
      </c>
      <c r="AC5758" s="17">
        <f>IFERROR(INDEX(Factors!$C$59:$C$70,MATCH(AB5758,Factors!$B$59:$B$70,1),1),0)</f>
        <v>0</v>
      </c>
      <c r="AD5758" s="17">
        <f t="shared" si="548"/>
        <v>0</v>
      </c>
      <c r="AE5758" s="17">
        <f>IFERROR(INDEX(Factors!$B$6:$B$15,MATCH('INPUT - Census'!E5758,Factors!$C$6:$C$15,0),1),0)</f>
        <v>0</v>
      </c>
      <c r="AF5758" s="18">
        <f>IFERROR(INDEX(Factors!$B$16:$B$39,MATCH('INPUT - Census'!C5758,Factors!$C$16:$C$35,0),1),0)</f>
        <v>0</v>
      </c>
      <c r="AG5758" s="19">
        <f>IFERROR(INDEX(Factors!$B$40:$B$44,MATCH('INPUT - Census'!F5758,Factors!$C$40:$C$44,0),1),0)</f>
        <v>0</v>
      </c>
      <c r="AH5758" s="21" t="str">
        <f t="shared" si="550"/>
        <v/>
      </c>
      <c r="AI5758" s="1" t="str">
        <f>IFERROR(VLOOKUP(H5758,Factors!$C$45:$D$48,2,0),"")</f>
        <v/>
      </c>
      <c r="AJ5758" t="b">
        <f t="shared" si="549"/>
        <v>0</v>
      </c>
    </row>
    <row r="5759" spans="2:36" ht="14.4" x14ac:dyDescent="0.3">
      <c r="B5759" s="70"/>
      <c r="C5759" s="58"/>
      <c r="D5759" s="63"/>
      <c r="E5759" s="58"/>
      <c r="F5759" s="58"/>
      <c r="G5759" s="44"/>
      <c r="H5759" s="45"/>
      <c r="I5759" s="45"/>
      <c r="J5759" s="40" t="str">
        <f t="shared" si="545"/>
        <v/>
      </c>
      <c r="K5759" s="39" t="str">
        <f t="shared" si="547"/>
        <v/>
      </c>
      <c r="M5759" s="3"/>
      <c r="AB5759" s="17" t="str">
        <f t="shared" si="546"/>
        <v>-1</v>
      </c>
      <c r="AC5759" s="17">
        <f>IFERROR(INDEX(Factors!$C$59:$C$70,MATCH(AB5759,Factors!$B$59:$B$70,1),1),0)</f>
        <v>0</v>
      </c>
      <c r="AD5759" s="17">
        <f t="shared" si="548"/>
        <v>0</v>
      </c>
      <c r="AE5759" s="17">
        <f>IFERROR(INDEX(Factors!$B$6:$B$15,MATCH('INPUT - Census'!E5759,Factors!$C$6:$C$15,0),1),0)</f>
        <v>0</v>
      </c>
      <c r="AF5759" s="18">
        <f>IFERROR(INDEX(Factors!$B$16:$B$39,MATCH('INPUT - Census'!C5759,Factors!$C$16:$C$35,0),1),0)</f>
        <v>0</v>
      </c>
      <c r="AG5759" s="19">
        <f>IFERROR(INDEX(Factors!$B$40:$B$44,MATCH('INPUT - Census'!F5759,Factors!$C$40:$C$44,0),1),0)</f>
        <v>0</v>
      </c>
      <c r="AH5759" s="21" t="str">
        <f t="shared" si="550"/>
        <v/>
      </c>
      <c r="AI5759" s="1" t="str">
        <f>IFERROR(VLOOKUP(H5759,Factors!$C$45:$D$48,2,0),"")</f>
        <v/>
      </c>
      <c r="AJ5759" t="b">
        <f t="shared" si="549"/>
        <v>0</v>
      </c>
    </row>
    <row r="5760" spans="2:36" ht="14.4" x14ac:dyDescent="0.3">
      <c r="B5760" s="70"/>
      <c r="C5760" s="58"/>
      <c r="D5760" s="63"/>
      <c r="E5760" s="58"/>
      <c r="F5760" s="58"/>
      <c r="G5760" s="44"/>
      <c r="H5760" s="45"/>
      <c r="I5760" s="45"/>
      <c r="J5760" s="40" t="str">
        <f t="shared" si="545"/>
        <v/>
      </c>
      <c r="K5760" s="39" t="str">
        <f t="shared" si="547"/>
        <v/>
      </c>
      <c r="M5760" s="3"/>
      <c r="AB5760" s="17" t="str">
        <f t="shared" si="546"/>
        <v>-1</v>
      </c>
      <c r="AC5760" s="17">
        <f>IFERROR(INDEX(Factors!$C$59:$C$70,MATCH(AB5760,Factors!$B$59:$B$70,1),1),0)</f>
        <v>0</v>
      </c>
      <c r="AD5760" s="17">
        <f t="shared" si="548"/>
        <v>0</v>
      </c>
      <c r="AE5760" s="17">
        <f>IFERROR(INDEX(Factors!$B$6:$B$15,MATCH('INPUT - Census'!E5760,Factors!$C$6:$C$15,0),1),0)</f>
        <v>0</v>
      </c>
      <c r="AF5760" s="18">
        <f>IFERROR(INDEX(Factors!$B$16:$B$39,MATCH('INPUT - Census'!C5760,Factors!$C$16:$C$35,0),1),0)</f>
        <v>0</v>
      </c>
      <c r="AG5760" s="19">
        <f>IFERROR(INDEX(Factors!$B$40:$B$44,MATCH('INPUT - Census'!F5760,Factors!$C$40:$C$44,0),1),0)</f>
        <v>0</v>
      </c>
      <c r="AH5760" s="21" t="str">
        <f t="shared" si="550"/>
        <v/>
      </c>
      <c r="AI5760" s="1" t="str">
        <f>IFERROR(VLOOKUP(H5760,Factors!$C$45:$D$48,2,0),"")</f>
        <v/>
      </c>
      <c r="AJ5760" t="b">
        <f t="shared" si="549"/>
        <v>0</v>
      </c>
    </row>
    <row r="5761" spans="2:36" ht="14.4" x14ac:dyDescent="0.3">
      <c r="B5761" s="70"/>
      <c r="C5761" s="58"/>
      <c r="D5761" s="63"/>
      <c r="E5761" s="58"/>
      <c r="F5761" s="58"/>
      <c r="G5761" s="44"/>
      <c r="H5761" s="45"/>
      <c r="I5761" s="45"/>
      <c r="J5761" s="40" t="str">
        <f t="shared" si="545"/>
        <v/>
      </c>
      <c r="K5761" s="39" t="str">
        <f t="shared" si="547"/>
        <v/>
      </c>
      <c r="M5761" s="3"/>
      <c r="AB5761" s="17" t="str">
        <f t="shared" si="546"/>
        <v>-1</v>
      </c>
      <c r="AC5761" s="17">
        <f>IFERROR(INDEX(Factors!$C$59:$C$70,MATCH(AB5761,Factors!$B$59:$B$70,1),1),0)</f>
        <v>0</v>
      </c>
      <c r="AD5761" s="17">
        <f t="shared" si="548"/>
        <v>0</v>
      </c>
      <c r="AE5761" s="17">
        <f>IFERROR(INDEX(Factors!$B$6:$B$15,MATCH('INPUT - Census'!E5761,Factors!$C$6:$C$15,0),1),0)</f>
        <v>0</v>
      </c>
      <c r="AF5761" s="18">
        <f>IFERROR(INDEX(Factors!$B$16:$B$39,MATCH('INPUT - Census'!C5761,Factors!$C$16:$C$35,0),1),0)</f>
        <v>0</v>
      </c>
      <c r="AG5761" s="19">
        <f>IFERROR(INDEX(Factors!$B$40:$B$44,MATCH('INPUT - Census'!F5761,Factors!$C$40:$C$44,0),1),0)</f>
        <v>0</v>
      </c>
      <c r="AH5761" s="21" t="str">
        <f t="shared" si="550"/>
        <v/>
      </c>
      <c r="AI5761" s="1" t="str">
        <f>IFERROR(VLOOKUP(H5761,Factors!$C$45:$D$48,2,0),"")</f>
        <v/>
      </c>
      <c r="AJ5761" t="b">
        <f t="shared" si="549"/>
        <v>0</v>
      </c>
    </row>
    <row r="5762" spans="2:36" ht="14.4" x14ac:dyDescent="0.3">
      <c r="B5762" s="70"/>
      <c r="C5762" s="58"/>
      <c r="D5762" s="63"/>
      <c r="E5762" s="58"/>
      <c r="F5762" s="58"/>
      <c r="G5762" s="44"/>
      <c r="H5762" s="45"/>
      <c r="I5762" s="45"/>
      <c r="J5762" s="40" t="str">
        <f t="shared" ref="J5762:J5825" si="551">IF( ISNUMBER(B5762), ROUND(($AL$3-B5762)/365,0), "" )</f>
        <v/>
      </c>
      <c r="K5762" s="39" t="str">
        <f t="shared" si="547"/>
        <v/>
      </c>
      <c r="M5762" s="3"/>
      <c r="AB5762" s="17" t="str">
        <f t="shared" ref="AB5762:AB5825" si="552">IF( AND(ISNUMBER(J5762),J5762&gt;=0,J5762&lt;=100), J5762, "-1" )</f>
        <v>-1</v>
      </c>
      <c r="AC5762" s="17">
        <f>IFERROR(INDEX(Factors!$C$59:$C$70,MATCH(AB5762,Factors!$B$59:$B$70,1),1),0)</f>
        <v>0</v>
      </c>
      <c r="AD5762" s="17">
        <f t="shared" si="548"/>
        <v>0</v>
      </c>
      <c r="AE5762" s="17">
        <f>IFERROR(INDEX(Factors!$B$6:$B$15,MATCH('INPUT - Census'!E5762,Factors!$C$6:$C$15,0),1),0)</f>
        <v>0</v>
      </c>
      <c r="AF5762" s="18">
        <f>IFERROR(INDEX(Factors!$B$16:$B$39,MATCH('INPUT - Census'!C5762,Factors!$C$16:$C$35,0),1),0)</f>
        <v>0</v>
      </c>
      <c r="AG5762" s="19">
        <f>IFERROR(INDEX(Factors!$B$40:$B$44,MATCH('INPUT - Census'!F5762,Factors!$C$40:$C$44,0),1),0)</f>
        <v>0</v>
      </c>
      <c r="AH5762" s="21" t="str">
        <f t="shared" si="550"/>
        <v/>
      </c>
      <c r="AI5762" s="1" t="str">
        <f>IFERROR(VLOOKUP(H5762,Factors!$C$45:$D$48,2,0),"")</f>
        <v/>
      </c>
      <c r="AJ5762" t="b">
        <f t="shared" si="549"/>
        <v>0</v>
      </c>
    </row>
    <row r="5763" spans="2:36" ht="14.4" x14ac:dyDescent="0.3">
      <c r="B5763" s="70"/>
      <c r="C5763" s="58"/>
      <c r="D5763" s="63"/>
      <c r="E5763" s="58"/>
      <c r="F5763" s="58"/>
      <c r="G5763" s="44"/>
      <c r="H5763" s="45"/>
      <c r="I5763" s="45"/>
      <c r="J5763" s="40" t="str">
        <f t="shared" si="551"/>
        <v/>
      </c>
      <c r="K5763" s="39" t="str">
        <f t="shared" ref="K5763:K5826" si="553">ValidateMember(B5763:J5763)</f>
        <v/>
      </c>
      <c r="M5763" s="3"/>
      <c r="AB5763" s="17" t="str">
        <f t="shared" si="552"/>
        <v>-1</v>
      </c>
      <c r="AC5763" s="17">
        <f>IFERROR(INDEX(Factors!$C$59:$C$70,MATCH(AB5763,Factors!$B$59:$B$70,1),1),0)</f>
        <v>0</v>
      </c>
      <c r="AD5763" s="17">
        <f t="shared" ref="AD5763:AD5826" si="554">IF(COUNTIF($P$2:$P$16,D5763),MATCH(D5763,$P$2:$P$16,0),0)</f>
        <v>0</v>
      </c>
      <c r="AE5763" s="17">
        <f>IFERROR(INDEX(Factors!$B$6:$B$15,MATCH('INPUT - Census'!E5763,Factors!$C$6:$C$15,0),1),0)</f>
        <v>0</v>
      </c>
      <c r="AF5763" s="18">
        <f>IFERROR(INDEX(Factors!$B$16:$B$39,MATCH('INPUT - Census'!C5763,Factors!$C$16:$C$35,0),1),0)</f>
        <v>0</v>
      </c>
      <c r="AG5763" s="19">
        <f>IFERROR(INDEX(Factors!$B$40:$B$44,MATCH('INPUT - Census'!F5763,Factors!$C$40:$C$44,0),1),0)</f>
        <v>0</v>
      </c>
      <c r="AH5763" s="21" t="str">
        <f t="shared" si="550"/>
        <v/>
      </c>
      <c r="AI5763" s="1" t="str">
        <f>IFERROR(VLOOKUP(H5763,Factors!$C$45:$D$48,2,0),"")</f>
        <v/>
      </c>
      <c r="AJ5763" t="b">
        <f t="shared" ref="AJ5763:AJ5826" si="555">K5763=0</f>
        <v>0</v>
      </c>
    </row>
    <row r="5764" spans="2:36" ht="14.4" x14ac:dyDescent="0.3">
      <c r="B5764" s="70"/>
      <c r="C5764" s="58"/>
      <c r="D5764" s="63"/>
      <c r="E5764" s="58"/>
      <c r="F5764" s="58"/>
      <c r="G5764" s="44"/>
      <c r="H5764" s="45"/>
      <c r="I5764" s="45"/>
      <c r="J5764" s="40" t="str">
        <f t="shared" si="551"/>
        <v/>
      </c>
      <c r="K5764" s="39" t="str">
        <f t="shared" si="553"/>
        <v/>
      </c>
      <c r="M5764" s="3"/>
      <c r="AB5764" s="17" t="str">
        <f t="shared" si="552"/>
        <v>-1</v>
      </c>
      <c r="AC5764" s="17">
        <f>IFERROR(INDEX(Factors!$C$59:$C$70,MATCH(AB5764,Factors!$B$59:$B$70,1),1),0)</f>
        <v>0</v>
      </c>
      <c r="AD5764" s="17">
        <f t="shared" si="554"/>
        <v>0</v>
      </c>
      <c r="AE5764" s="17">
        <f>IFERROR(INDEX(Factors!$B$6:$B$15,MATCH('INPUT - Census'!E5764,Factors!$C$6:$C$15,0),1),0)</f>
        <v>0</v>
      </c>
      <c r="AF5764" s="18">
        <f>IFERROR(INDEX(Factors!$B$16:$B$39,MATCH('INPUT - Census'!C5764,Factors!$C$16:$C$35,0),1),0)</f>
        <v>0</v>
      </c>
      <c r="AG5764" s="19">
        <f>IFERROR(INDEX(Factors!$B$40:$B$44,MATCH('INPUT - Census'!F5764,Factors!$C$40:$C$44,0),1),0)</f>
        <v>0</v>
      </c>
      <c r="AH5764" s="21" t="str">
        <f t="shared" ref="AH5764:AH5827" si="556">IF(G5764="","",G5764)</f>
        <v/>
      </c>
      <c r="AI5764" s="1" t="str">
        <f>IFERROR(VLOOKUP(H5764,Factors!$C$45:$D$48,2,0),"")</f>
        <v/>
      </c>
      <c r="AJ5764" t="b">
        <f t="shared" si="555"/>
        <v>0</v>
      </c>
    </row>
    <row r="5765" spans="2:36" ht="14.4" x14ac:dyDescent="0.3">
      <c r="B5765" s="70"/>
      <c r="C5765" s="58"/>
      <c r="D5765" s="63"/>
      <c r="E5765" s="58"/>
      <c r="F5765" s="58"/>
      <c r="G5765" s="44"/>
      <c r="H5765" s="45"/>
      <c r="I5765" s="45"/>
      <c r="J5765" s="40" t="str">
        <f t="shared" si="551"/>
        <v/>
      </c>
      <c r="K5765" s="39" t="str">
        <f t="shared" si="553"/>
        <v/>
      </c>
      <c r="M5765" s="3"/>
      <c r="AB5765" s="17" t="str">
        <f t="shared" si="552"/>
        <v>-1</v>
      </c>
      <c r="AC5765" s="17">
        <f>IFERROR(INDEX(Factors!$C$59:$C$70,MATCH(AB5765,Factors!$B$59:$B$70,1),1),0)</f>
        <v>0</v>
      </c>
      <c r="AD5765" s="17">
        <f t="shared" si="554"/>
        <v>0</v>
      </c>
      <c r="AE5765" s="17">
        <f>IFERROR(INDEX(Factors!$B$6:$B$15,MATCH('INPUT - Census'!E5765,Factors!$C$6:$C$15,0),1),0)</f>
        <v>0</v>
      </c>
      <c r="AF5765" s="18">
        <f>IFERROR(INDEX(Factors!$B$16:$B$39,MATCH('INPUT - Census'!C5765,Factors!$C$16:$C$35,0),1),0)</f>
        <v>0</v>
      </c>
      <c r="AG5765" s="19">
        <f>IFERROR(INDEX(Factors!$B$40:$B$44,MATCH('INPUT - Census'!F5765,Factors!$C$40:$C$44,0),1),0)</f>
        <v>0</v>
      </c>
      <c r="AH5765" s="21" t="str">
        <f t="shared" si="556"/>
        <v/>
      </c>
      <c r="AI5765" s="1" t="str">
        <f>IFERROR(VLOOKUP(H5765,Factors!$C$45:$D$48,2,0),"")</f>
        <v/>
      </c>
      <c r="AJ5765" t="b">
        <f t="shared" si="555"/>
        <v>0</v>
      </c>
    </row>
    <row r="5766" spans="2:36" ht="14.4" x14ac:dyDescent="0.3">
      <c r="B5766" s="70"/>
      <c r="C5766" s="58"/>
      <c r="D5766" s="63"/>
      <c r="E5766" s="58"/>
      <c r="F5766" s="58"/>
      <c r="G5766" s="44"/>
      <c r="H5766" s="45"/>
      <c r="I5766" s="45"/>
      <c r="J5766" s="40" t="str">
        <f t="shared" si="551"/>
        <v/>
      </c>
      <c r="K5766" s="39" t="str">
        <f t="shared" si="553"/>
        <v/>
      </c>
      <c r="M5766" s="3"/>
      <c r="AB5766" s="17" t="str">
        <f t="shared" si="552"/>
        <v>-1</v>
      </c>
      <c r="AC5766" s="17">
        <f>IFERROR(INDEX(Factors!$C$59:$C$70,MATCH(AB5766,Factors!$B$59:$B$70,1),1),0)</f>
        <v>0</v>
      </c>
      <c r="AD5766" s="17">
        <f t="shared" si="554"/>
        <v>0</v>
      </c>
      <c r="AE5766" s="17">
        <f>IFERROR(INDEX(Factors!$B$6:$B$15,MATCH('INPUT - Census'!E5766,Factors!$C$6:$C$15,0),1),0)</f>
        <v>0</v>
      </c>
      <c r="AF5766" s="18">
        <f>IFERROR(INDEX(Factors!$B$16:$B$39,MATCH('INPUT - Census'!C5766,Factors!$C$16:$C$35,0),1),0)</f>
        <v>0</v>
      </c>
      <c r="AG5766" s="19">
        <f>IFERROR(INDEX(Factors!$B$40:$B$44,MATCH('INPUT - Census'!F5766,Factors!$C$40:$C$44,0),1),0)</f>
        <v>0</v>
      </c>
      <c r="AH5766" s="21" t="str">
        <f t="shared" si="556"/>
        <v/>
      </c>
      <c r="AI5766" s="1" t="str">
        <f>IFERROR(VLOOKUP(H5766,Factors!$C$45:$D$48,2,0),"")</f>
        <v/>
      </c>
      <c r="AJ5766" t="b">
        <f t="shared" si="555"/>
        <v>0</v>
      </c>
    </row>
    <row r="5767" spans="2:36" ht="14.4" x14ac:dyDescent="0.3">
      <c r="B5767" s="70"/>
      <c r="C5767" s="58"/>
      <c r="D5767" s="63"/>
      <c r="E5767" s="58"/>
      <c r="F5767" s="58"/>
      <c r="G5767" s="44"/>
      <c r="H5767" s="45"/>
      <c r="I5767" s="45"/>
      <c r="J5767" s="40" t="str">
        <f t="shared" si="551"/>
        <v/>
      </c>
      <c r="K5767" s="39" t="str">
        <f t="shared" si="553"/>
        <v/>
      </c>
      <c r="M5767" s="3"/>
      <c r="AB5767" s="17" t="str">
        <f t="shared" si="552"/>
        <v>-1</v>
      </c>
      <c r="AC5767" s="17">
        <f>IFERROR(INDEX(Factors!$C$59:$C$70,MATCH(AB5767,Factors!$B$59:$B$70,1),1),0)</f>
        <v>0</v>
      </c>
      <c r="AD5767" s="17">
        <f t="shared" si="554"/>
        <v>0</v>
      </c>
      <c r="AE5767" s="17">
        <f>IFERROR(INDEX(Factors!$B$6:$B$15,MATCH('INPUT - Census'!E5767,Factors!$C$6:$C$15,0),1),0)</f>
        <v>0</v>
      </c>
      <c r="AF5767" s="18">
        <f>IFERROR(INDEX(Factors!$B$16:$B$39,MATCH('INPUT - Census'!C5767,Factors!$C$16:$C$35,0),1),0)</f>
        <v>0</v>
      </c>
      <c r="AG5767" s="19">
        <f>IFERROR(INDEX(Factors!$B$40:$B$44,MATCH('INPUT - Census'!F5767,Factors!$C$40:$C$44,0),1),0)</f>
        <v>0</v>
      </c>
      <c r="AH5767" s="21" t="str">
        <f t="shared" si="556"/>
        <v/>
      </c>
      <c r="AI5767" s="1" t="str">
        <f>IFERROR(VLOOKUP(H5767,Factors!$C$45:$D$48,2,0),"")</f>
        <v/>
      </c>
      <c r="AJ5767" t="b">
        <f t="shared" si="555"/>
        <v>0</v>
      </c>
    </row>
    <row r="5768" spans="2:36" ht="14.4" x14ac:dyDescent="0.3">
      <c r="B5768" s="70"/>
      <c r="C5768" s="58"/>
      <c r="D5768" s="63"/>
      <c r="E5768" s="58"/>
      <c r="F5768" s="58"/>
      <c r="G5768" s="44"/>
      <c r="H5768" s="45"/>
      <c r="I5768" s="45"/>
      <c r="J5768" s="40" t="str">
        <f t="shared" si="551"/>
        <v/>
      </c>
      <c r="K5768" s="39" t="str">
        <f t="shared" si="553"/>
        <v/>
      </c>
      <c r="M5768" s="3"/>
      <c r="AB5768" s="17" t="str">
        <f t="shared" si="552"/>
        <v>-1</v>
      </c>
      <c r="AC5768" s="17">
        <f>IFERROR(INDEX(Factors!$C$59:$C$70,MATCH(AB5768,Factors!$B$59:$B$70,1),1),0)</f>
        <v>0</v>
      </c>
      <c r="AD5768" s="17">
        <f t="shared" si="554"/>
        <v>0</v>
      </c>
      <c r="AE5768" s="17">
        <f>IFERROR(INDEX(Factors!$B$6:$B$15,MATCH('INPUT - Census'!E5768,Factors!$C$6:$C$15,0),1),0)</f>
        <v>0</v>
      </c>
      <c r="AF5768" s="18">
        <f>IFERROR(INDEX(Factors!$B$16:$B$39,MATCH('INPUT - Census'!C5768,Factors!$C$16:$C$35,0),1),0)</f>
        <v>0</v>
      </c>
      <c r="AG5768" s="19">
        <f>IFERROR(INDEX(Factors!$B$40:$B$44,MATCH('INPUT - Census'!F5768,Factors!$C$40:$C$44,0),1),0)</f>
        <v>0</v>
      </c>
      <c r="AH5768" s="21" t="str">
        <f t="shared" si="556"/>
        <v/>
      </c>
      <c r="AI5768" s="1" t="str">
        <f>IFERROR(VLOOKUP(H5768,Factors!$C$45:$D$48,2,0),"")</f>
        <v/>
      </c>
      <c r="AJ5768" t="b">
        <f t="shared" si="555"/>
        <v>0</v>
      </c>
    </row>
    <row r="5769" spans="2:36" ht="14.4" x14ac:dyDescent="0.3">
      <c r="B5769" s="70"/>
      <c r="C5769" s="58"/>
      <c r="D5769" s="63"/>
      <c r="E5769" s="58"/>
      <c r="F5769" s="58"/>
      <c r="G5769" s="44"/>
      <c r="H5769" s="45"/>
      <c r="I5769" s="45"/>
      <c r="J5769" s="40" t="str">
        <f t="shared" si="551"/>
        <v/>
      </c>
      <c r="K5769" s="39" t="str">
        <f t="shared" si="553"/>
        <v/>
      </c>
      <c r="M5769" s="3"/>
      <c r="AB5769" s="17" t="str">
        <f t="shared" si="552"/>
        <v>-1</v>
      </c>
      <c r="AC5769" s="17">
        <f>IFERROR(INDEX(Factors!$C$59:$C$70,MATCH(AB5769,Factors!$B$59:$B$70,1),1),0)</f>
        <v>0</v>
      </c>
      <c r="AD5769" s="17">
        <f t="shared" si="554"/>
        <v>0</v>
      </c>
      <c r="AE5769" s="17">
        <f>IFERROR(INDEX(Factors!$B$6:$B$15,MATCH('INPUT - Census'!E5769,Factors!$C$6:$C$15,0),1),0)</f>
        <v>0</v>
      </c>
      <c r="AF5769" s="18">
        <f>IFERROR(INDEX(Factors!$B$16:$B$39,MATCH('INPUT - Census'!C5769,Factors!$C$16:$C$35,0),1),0)</f>
        <v>0</v>
      </c>
      <c r="AG5769" s="19">
        <f>IFERROR(INDEX(Factors!$B$40:$B$44,MATCH('INPUT - Census'!F5769,Factors!$C$40:$C$44,0),1),0)</f>
        <v>0</v>
      </c>
      <c r="AH5769" s="21" t="str">
        <f t="shared" si="556"/>
        <v/>
      </c>
      <c r="AI5769" s="1" t="str">
        <f>IFERROR(VLOOKUP(H5769,Factors!$C$45:$D$48,2,0),"")</f>
        <v/>
      </c>
      <c r="AJ5769" t="b">
        <f t="shared" si="555"/>
        <v>0</v>
      </c>
    </row>
    <row r="5770" spans="2:36" ht="14.4" x14ac:dyDescent="0.3">
      <c r="B5770" s="70"/>
      <c r="C5770" s="58"/>
      <c r="D5770" s="63"/>
      <c r="E5770" s="58"/>
      <c r="F5770" s="58"/>
      <c r="G5770" s="44"/>
      <c r="H5770" s="45"/>
      <c r="I5770" s="45"/>
      <c r="J5770" s="40" t="str">
        <f t="shared" si="551"/>
        <v/>
      </c>
      <c r="K5770" s="39" t="str">
        <f t="shared" si="553"/>
        <v/>
      </c>
      <c r="M5770" s="3"/>
      <c r="AB5770" s="17" t="str">
        <f t="shared" si="552"/>
        <v>-1</v>
      </c>
      <c r="AC5770" s="17">
        <f>IFERROR(INDEX(Factors!$C$59:$C$70,MATCH(AB5770,Factors!$B$59:$B$70,1),1),0)</f>
        <v>0</v>
      </c>
      <c r="AD5770" s="17">
        <f t="shared" si="554"/>
        <v>0</v>
      </c>
      <c r="AE5770" s="17">
        <f>IFERROR(INDEX(Factors!$B$6:$B$15,MATCH('INPUT - Census'!E5770,Factors!$C$6:$C$15,0),1),0)</f>
        <v>0</v>
      </c>
      <c r="AF5770" s="18">
        <f>IFERROR(INDEX(Factors!$B$16:$B$39,MATCH('INPUT - Census'!C5770,Factors!$C$16:$C$35,0),1),0)</f>
        <v>0</v>
      </c>
      <c r="AG5770" s="19">
        <f>IFERROR(INDEX(Factors!$B$40:$B$44,MATCH('INPUT - Census'!F5770,Factors!$C$40:$C$44,0),1),0)</f>
        <v>0</v>
      </c>
      <c r="AH5770" s="21" t="str">
        <f t="shared" si="556"/>
        <v/>
      </c>
      <c r="AI5770" s="1" t="str">
        <f>IFERROR(VLOOKUP(H5770,Factors!$C$45:$D$48,2,0),"")</f>
        <v/>
      </c>
      <c r="AJ5770" t="b">
        <f t="shared" si="555"/>
        <v>0</v>
      </c>
    </row>
    <row r="5771" spans="2:36" ht="14.4" x14ac:dyDescent="0.3">
      <c r="B5771" s="70"/>
      <c r="C5771" s="58"/>
      <c r="D5771" s="63"/>
      <c r="E5771" s="58"/>
      <c r="F5771" s="58"/>
      <c r="G5771" s="44"/>
      <c r="H5771" s="45"/>
      <c r="I5771" s="45"/>
      <c r="J5771" s="40" t="str">
        <f t="shared" si="551"/>
        <v/>
      </c>
      <c r="K5771" s="39" t="str">
        <f t="shared" si="553"/>
        <v/>
      </c>
      <c r="M5771" s="3"/>
      <c r="AB5771" s="17" t="str">
        <f t="shared" si="552"/>
        <v>-1</v>
      </c>
      <c r="AC5771" s="17">
        <f>IFERROR(INDEX(Factors!$C$59:$C$70,MATCH(AB5771,Factors!$B$59:$B$70,1),1),0)</f>
        <v>0</v>
      </c>
      <c r="AD5771" s="17">
        <f t="shared" si="554"/>
        <v>0</v>
      </c>
      <c r="AE5771" s="17">
        <f>IFERROR(INDEX(Factors!$B$6:$B$15,MATCH('INPUT - Census'!E5771,Factors!$C$6:$C$15,0),1),0)</f>
        <v>0</v>
      </c>
      <c r="AF5771" s="18">
        <f>IFERROR(INDEX(Factors!$B$16:$B$39,MATCH('INPUT - Census'!C5771,Factors!$C$16:$C$35,0),1),0)</f>
        <v>0</v>
      </c>
      <c r="AG5771" s="19">
        <f>IFERROR(INDEX(Factors!$B$40:$B$44,MATCH('INPUT - Census'!F5771,Factors!$C$40:$C$44,0),1),0)</f>
        <v>0</v>
      </c>
      <c r="AH5771" s="21" t="str">
        <f t="shared" si="556"/>
        <v/>
      </c>
      <c r="AI5771" s="1" t="str">
        <f>IFERROR(VLOOKUP(H5771,Factors!$C$45:$D$48,2,0),"")</f>
        <v/>
      </c>
      <c r="AJ5771" t="b">
        <f t="shared" si="555"/>
        <v>0</v>
      </c>
    </row>
    <row r="5772" spans="2:36" ht="14.4" x14ac:dyDescent="0.3">
      <c r="B5772" s="70"/>
      <c r="C5772" s="58"/>
      <c r="D5772" s="63"/>
      <c r="E5772" s="58"/>
      <c r="F5772" s="58"/>
      <c r="G5772" s="44"/>
      <c r="H5772" s="45"/>
      <c r="I5772" s="45"/>
      <c r="J5772" s="40" t="str">
        <f t="shared" si="551"/>
        <v/>
      </c>
      <c r="K5772" s="39" t="str">
        <f t="shared" si="553"/>
        <v/>
      </c>
      <c r="M5772" s="3"/>
      <c r="AB5772" s="17" t="str">
        <f t="shared" si="552"/>
        <v>-1</v>
      </c>
      <c r="AC5772" s="17">
        <f>IFERROR(INDEX(Factors!$C$59:$C$70,MATCH(AB5772,Factors!$B$59:$B$70,1),1),0)</f>
        <v>0</v>
      </c>
      <c r="AD5772" s="17">
        <f t="shared" si="554"/>
        <v>0</v>
      </c>
      <c r="AE5772" s="17">
        <f>IFERROR(INDEX(Factors!$B$6:$B$15,MATCH('INPUT - Census'!E5772,Factors!$C$6:$C$15,0),1),0)</f>
        <v>0</v>
      </c>
      <c r="AF5772" s="18">
        <f>IFERROR(INDEX(Factors!$B$16:$B$39,MATCH('INPUT - Census'!C5772,Factors!$C$16:$C$35,0),1),0)</f>
        <v>0</v>
      </c>
      <c r="AG5772" s="19">
        <f>IFERROR(INDEX(Factors!$B$40:$B$44,MATCH('INPUT - Census'!F5772,Factors!$C$40:$C$44,0),1),0)</f>
        <v>0</v>
      </c>
      <c r="AH5772" s="21" t="str">
        <f t="shared" si="556"/>
        <v/>
      </c>
      <c r="AI5772" s="1" t="str">
        <f>IFERROR(VLOOKUP(H5772,Factors!$C$45:$D$48,2,0),"")</f>
        <v/>
      </c>
      <c r="AJ5772" t="b">
        <f t="shared" si="555"/>
        <v>0</v>
      </c>
    </row>
    <row r="5773" spans="2:36" ht="14.4" x14ac:dyDescent="0.3">
      <c r="B5773" s="70"/>
      <c r="C5773" s="58"/>
      <c r="D5773" s="63"/>
      <c r="E5773" s="58"/>
      <c r="F5773" s="58"/>
      <c r="G5773" s="44"/>
      <c r="H5773" s="45"/>
      <c r="I5773" s="45"/>
      <c r="J5773" s="40" t="str">
        <f t="shared" si="551"/>
        <v/>
      </c>
      <c r="K5773" s="39" t="str">
        <f t="shared" si="553"/>
        <v/>
      </c>
      <c r="M5773" s="3"/>
      <c r="AB5773" s="17" t="str">
        <f t="shared" si="552"/>
        <v>-1</v>
      </c>
      <c r="AC5773" s="17">
        <f>IFERROR(INDEX(Factors!$C$59:$C$70,MATCH(AB5773,Factors!$B$59:$B$70,1),1),0)</f>
        <v>0</v>
      </c>
      <c r="AD5773" s="17">
        <f t="shared" si="554"/>
        <v>0</v>
      </c>
      <c r="AE5773" s="17">
        <f>IFERROR(INDEX(Factors!$B$6:$B$15,MATCH('INPUT - Census'!E5773,Factors!$C$6:$C$15,0),1),0)</f>
        <v>0</v>
      </c>
      <c r="AF5773" s="18">
        <f>IFERROR(INDEX(Factors!$B$16:$B$39,MATCH('INPUT - Census'!C5773,Factors!$C$16:$C$35,0),1),0)</f>
        <v>0</v>
      </c>
      <c r="AG5773" s="19">
        <f>IFERROR(INDEX(Factors!$B$40:$B$44,MATCH('INPUT - Census'!F5773,Factors!$C$40:$C$44,0),1),0)</f>
        <v>0</v>
      </c>
      <c r="AH5773" s="21" t="str">
        <f t="shared" si="556"/>
        <v/>
      </c>
      <c r="AI5773" s="1" t="str">
        <f>IFERROR(VLOOKUP(H5773,Factors!$C$45:$D$48,2,0),"")</f>
        <v/>
      </c>
      <c r="AJ5773" t="b">
        <f t="shared" si="555"/>
        <v>0</v>
      </c>
    </row>
    <row r="5774" spans="2:36" ht="14.4" x14ac:dyDescent="0.3">
      <c r="B5774" s="70"/>
      <c r="C5774" s="58"/>
      <c r="D5774" s="63"/>
      <c r="E5774" s="58"/>
      <c r="F5774" s="58"/>
      <c r="G5774" s="44"/>
      <c r="H5774" s="45"/>
      <c r="I5774" s="45"/>
      <c r="J5774" s="40" t="str">
        <f t="shared" si="551"/>
        <v/>
      </c>
      <c r="K5774" s="39" t="str">
        <f t="shared" si="553"/>
        <v/>
      </c>
      <c r="M5774" s="3"/>
      <c r="AB5774" s="17" t="str">
        <f t="shared" si="552"/>
        <v>-1</v>
      </c>
      <c r="AC5774" s="17">
        <f>IFERROR(INDEX(Factors!$C$59:$C$70,MATCH(AB5774,Factors!$B$59:$B$70,1),1),0)</f>
        <v>0</v>
      </c>
      <c r="AD5774" s="17">
        <f t="shared" si="554"/>
        <v>0</v>
      </c>
      <c r="AE5774" s="17">
        <f>IFERROR(INDEX(Factors!$B$6:$B$15,MATCH('INPUT - Census'!E5774,Factors!$C$6:$C$15,0),1),0)</f>
        <v>0</v>
      </c>
      <c r="AF5774" s="18">
        <f>IFERROR(INDEX(Factors!$B$16:$B$39,MATCH('INPUT - Census'!C5774,Factors!$C$16:$C$35,0),1),0)</f>
        <v>0</v>
      </c>
      <c r="AG5774" s="19">
        <f>IFERROR(INDEX(Factors!$B$40:$B$44,MATCH('INPUT - Census'!F5774,Factors!$C$40:$C$44,0),1),0)</f>
        <v>0</v>
      </c>
      <c r="AH5774" s="21" t="str">
        <f t="shared" si="556"/>
        <v/>
      </c>
      <c r="AI5774" s="1" t="str">
        <f>IFERROR(VLOOKUP(H5774,Factors!$C$45:$D$48,2,0),"")</f>
        <v/>
      </c>
      <c r="AJ5774" t="b">
        <f t="shared" si="555"/>
        <v>0</v>
      </c>
    </row>
    <row r="5775" spans="2:36" ht="14.4" x14ac:dyDescent="0.3">
      <c r="B5775" s="70"/>
      <c r="C5775" s="58"/>
      <c r="D5775" s="63"/>
      <c r="E5775" s="58"/>
      <c r="F5775" s="58"/>
      <c r="G5775" s="44"/>
      <c r="H5775" s="45"/>
      <c r="I5775" s="45"/>
      <c r="J5775" s="40" t="str">
        <f t="shared" si="551"/>
        <v/>
      </c>
      <c r="K5775" s="39" t="str">
        <f t="shared" si="553"/>
        <v/>
      </c>
      <c r="M5775" s="3"/>
      <c r="AB5775" s="17" t="str">
        <f t="shared" si="552"/>
        <v>-1</v>
      </c>
      <c r="AC5775" s="17">
        <f>IFERROR(INDEX(Factors!$C$59:$C$70,MATCH(AB5775,Factors!$B$59:$B$70,1),1),0)</f>
        <v>0</v>
      </c>
      <c r="AD5775" s="17">
        <f t="shared" si="554"/>
        <v>0</v>
      </c>
      <c r="AE5775" s="17">
        <f>IFERROR(INDEX(Factors!$B$6:$B$15,MATCH('INPUT - Census'!E5775,Factors!$C$6:$C$15,0),1),0)</f>
        <v>0</v>
      </c>
      <c r="AF5775" s="18">
        <f>IFERROR(INDEX(Factors!$B$16:$B$39,MATCH('INPUT - Census'!C5775,Factors!$C$16:$C$35,0),1),0)</f>
        <v>0</v>
      </c>
      <c r="AG5775" s="19">
        <f>IFERROR(INDEX(Factors!$B$40:$B$44,MATCH('INPUT - Census'!F5775,Factors!$C$40:$C$44,0),1),0)</f>
        <v>0</v>
      </c>
      <c r="AH5775" s="21" t="str">
        <f t="shared" si="556"/>
        <v/>
      </c>
      <c r="AI5775" s="1" t="str">
        <f>IFERROR(VLOOKUP(H5775,Factors!$C$45:$D$48,2,0),"")</f>
        <v/>
      </c>
      <c r="AJ5775" t="b">
        <f t="shared" si="555"/>
        <v>0</v>
      </c>
    </row>
    <row r="5776" spans="2:36" ht="14.4" x14ac:dyDescent="0.3">
      <c r="B5776" s="70"/>
      <c r="C5776" s="58"/>
      <c r="D5776" s="63"/>
      <c r="E5776" s="58"/>
      <c r="F5776" s="58"/>
      <c r="G5776" s="44"/>
      <c r="H5776" s="45"/>
      <c r="I5776" s="45"/>
      <c r="J5776" s="40" t="str">
        <f t="shared" si="551"/>
        <v/>
      </c>
      <c r="K5776" s="39" t="str">
        <f t="shared" si="553"/>
        <v/>
      </c>
      <c r="M5776" s="3"/>
      <c r="AB5776" s="17" t="str">
        <f t="shared" si="552"/>
        <v>-1</v>
      </c>
      <c r="AC5776" s="17">
        <f>IFERROR(INDEX(Factors!$C$59:$C$70,MATCH(AB5776,Factors!$B$59:$B$70,1),1),0)</f>
        <v>0</v>
      </c>
      <c r="AD5776" s="17">
        <f t="shared" si="554"/>
        <v>0</v>
      </c>
      <c r="AE5776" s="17">
        <f>IFERROR(INDEX(Factors!$B$6:$B$15,MATCH('INPUT - Census'!E5776,Factors!$C$6:$C$15,0),1),0)</f>
        <v>0</v>
      </c>
      <c r="AF5776" s="18">
        <f>IFERROR(INDEX(Factors!$B$16:$B$39,MATCH('INPUT - Census'!C5776,Factors!$C$16:$C$35,0),1),0)</f>
        <v>0</v>
      </c>
      <c r="AG5776" s="19">
        <f>IFERROR(INDEX(Factors!$B$40:$B$44,MATCH('INPUT - Census'!F5776,Factors!$C$40:$C$44,0),1),0)</f>
        <v>0</v>
      </c>
      <c r="AH5776" s="21" t="str">
        <f t="shared" si="556"/>
        <v/>
      </c>
      <c r="AI5776" s="1" t="str">
        <f>IFERROR(VLOOKUP(H5776,Factors!$C$45:$D$48,2,0),"")</f>
        <v/>
      </c>
      <c r="AJ5776" t="b">
        <f t="shared" si="555"/>
        <v>0</v>
      </c>
    </row>
    <row r="5777" spans="2:36" ht="14.4" x14ac:dyDescent="0.3">
      <c r="B5777" s="70"/>
      <c r="C5777" s="58"/>
      <c r="D5777" s="63"/>
      <c r="E5777" s="58"/>
      <c r="F5777" s="58"/>
      <c r="G5777" s="44"/>
      <c r="H5777" s="45"/>
      <c r="I5777" s="45"/>
      <c r="J5777" s="40" t="str">
        <f t="shared" si="551"/>
        <v/>
      </c>
      <c r="K5777" s="39" t="str">
        <f t="shared" si="553"/>
        <v/>
      </c>
      <c r="M5777" s="3"/>
      <c r="AB5777" s="17" t="str">
        <f t="shared" si="552"/>
        <v>-1</v>
      </c>
      <c r="AC5777" s="17">
        <f>IFERROR(INDEX(Factors!$C$59:$C$70,MATCH(AB5777,Factors!$B$59:$B$70,1),1),0)</f>
        <v>0</v>
      </c>
      <c r="AD5777" s="17">
        <f t="shared" si="554"/>
        <v>0</v>
      </c>
      <c r="AE5777" s="17">
        <f>IFERROR(INDEX(Factors!$B$6:$B$15,MATCH('INPUT - Census'!E5777,Factors!$C$6:$C$15,0),1),0)</f>
        <v>0</v>
      </c>
      <c r="AF5777" s="18">
        <f>IFERROR(INDEX(Factors!$B$16:$B$39,MATCH('INPUT - Census'!C5777,Factors!$C$16:$C$35,0),1),0)</f>
        <v>0</v>
      </c>
      <c r="AG5777" s="19">
        <f>IFERROR(INDEX(Factors!$B$40:$B$44,MATCH('INPUT - Census'!F5777,Factors!$C$40:$C$44,0),1),0)</f>
        <v>0</v>
      </c>
      <c r="AH5777" s="21" t="str">
        <f t="shared" si="556"/>
        <v/>
      </c>
      <c r="AI5777" s="1" t="str">
        <f>IFERROR(VLOOKUP(H5777,Factors!$C$45:$D$48,2,0),"")</f>
        <v/>
      </c>
      <c r="AJ5777" t="b">
        <f t="shared" si="555"/>
        <v>0</v>
      </c>
    </row>
    <row r="5778" spans="2:36" ht="14.4" x14ac:dyDescent="0.3">
      <c r="B5778" s="70"/>
      <c r="C5778" s="58"/>
      <c r="D5778" s="63"/>
      <c r="E5778" s="58"/>
      <c r="F5778" s="58"/>
      <c r="G5778" s="44"/>
      <c r="H5778" s="45"/>
      <c r="I5778" s="45"/>
      <c r="J5778" s="40" t="str">
        <f t="shared" si="551"/>
        <v/>
      </c>
      <c r="K5778" s="39" t="str">
        <f t="shared" si="553"/>
        <v/>
      </c>
      <c r="M5778" s="3"/>
      <c r="AB5778" s="17" t="str">
        <f t="shared" si="552"/>
        <v>-1</v>
      </c>
      <c r="AC5778" s="17">
        <f>IFERROR(INDEX(Factors!$C$59:$C$70,MATCH(AB5778,Factors!$B$59:$B$70,1),1),0)</f>
        <v>0</v>
      </c>
      <c r="AD5778" s="17">
        <f t="shared" si="554"/>
        <v>0</v>
      </c>
      <c r="AE5778" s="17">
        <f>IFERROR(INDEX(Factors!$B$6:$B$15,MATCH('INPUT - Census'!E5778,Factors!$C$6:$C$15,0),1),0)</f>
        <v>0</v>
      </c>
      <c r="AF5778" s="18">
        <f>IFERROR(INDEX(Factors!$B$16:$B$39,MATCH('INPUT - Census'!C5778,Factors!$C$16:$C$35,0),1),0)</f>
        <v>0</v>
      </c>
      <c r="AG5778" s="19">
        <f>IFERROR(INDEX(Factors!$B$40:$B$44,MATCH('INPUT - Census'!F5778,Factors!$C$40:$C$44,0),1),0)</f>
        <v>0</v>
      </c>
      <c r="AH5778" s="21" t="str">
        <f t="shared" si="556"/>
        <v/>
      </c>
      <c r="AI5778" s="1" t="str">
        <f>IFERROR(VLOOKUP(H5778,Factors!$C$45:$D$48,2,0),"")</f>
        <v/>
      </c>
      <c r="AJ5778" t="b">
        <f t="shared" si="555"/>
        <v>0</v>
      </c>
    </row>
    <row r="5779" spans="2:36" ht="14.4" x14ac:dyDescent="0.3">
      <c r="B5779" s="70"/>
      <c r="C5779" s="58"/>
      <c r="D5779" s="63"/>
      <c r="E5779" s="58"/>
      <c r="F5779" s="58"/>
      <c r="G5779" s="44"/>
      <c r="H5779" s="45"/>
      <c r="I5779" s="45"/>
      <c r="J5779" s="40" t="str">
        <f t="shared" si="551"/>
        <v/>
      </c>
      <c r="K5779" s="39" t="str">
        <f t="shared" si="553"/>
        <v/>
      </c>
      <c r="M5779" s="3"/>
      <c r="AB5779" s="17" t="str">
        <f t="shared" si="552"/>
        <v>-1</v>
      </c>
      <c r="AC5779" s="17">
        <f>IFERROR(INDEX(Factors!$C$59:$C$70,MATCH(AB5779,Factors!$B$59:$B$70,1),1),0)</f>
        <v>0</v>
      </c>
      <c r="AD5779" s="17">
        <f t="shared" si="554"/>
        <v>0</v>
      </c>
      <c r="AE5779" s="17">
        <f>IFERROR(INDEX(Factors!$B$6:$B$15,MATCH('INPUT - Census'!E5779,Factors!$C$6:$C$15,0),1),0)</f>
        <v>0</v>
      </c>
      <c r="AF5779" s="18">
        <f>IFERROR(INDEX(Factors!$B$16:$B$39,MATCH('INPUT - Census'!C5779,Factors!$C$16:$C$35,0),1),0)</f>
        <v>0</v>
      </c>
      <c r="AG5779" s="19">
        <f>IFERROR(INDEX(Factors!$B$40:$B$44,MATCH('INPUT - Census'!F5779,Factors!$C$40:$C$44,0),1),0)</f>
        <v>0</v>
      </c>
      <c r="AH5779" s="21" t="str">
        <f t="shared" si="556"/>
        <v/>
      </c>
      <c r="AI5779" s="1" t="str">
        <f>IFERROR(VLOOKUP(H5779,Factors!$C$45:$D$48,2,0),"")</f>
        <v/>
      </c>
      <c r="AJ5779" t="b">
        <f t="shared" si="555"/>
        <v>0</v>
      </c>
    </row>
    <row r="5780" spans="2:36" ht="14.4" x14ac:dyDescent="0.3">
      <c r="B5780" s="70"/>
      <c r="C5780" s="58"/>
      <c r="D5780" s="63"/>
      <c r="E5780" s="58"/>
      <c r="F5780" s="58"/>
      <c r="G5780" s="44"/>
      <c r="H5780" s="45"/>
      <c r="I5780" s="45"/>
      <c r="J5780" s="40" t="str">
        <f t="shared" si="551"/>
        <v/>
      </c>
      <c r="K5780" s="39" t="str">
        <f t="shared" si="553"/>
        <v/>
      </c>
      <c r="M5780" s="3"/>
      <c r="AB5780" s="17" t="str">
        <f t="shared" si="552"/>
        <v>-1</v>
      </c>
      <c r="AC5780" s="17">
        <f>IFERROR(INDEX(Factors!$C$59:$C$70,MATCH(AB5780,Factors!$B$59:$B$70,1),1),0)</f>
        <v>0</v>
      </c>
      <c r="AD5780" s="17">
        <f t="shared" si="554"/>
        <v>0</v>
      </c>
      <c r="AE5780" s="17">
        <f>IFERROR(INDEX(Factors!$B$6:$B$15,MATCH('INPUT - Census'!E5780,Factors!$C$6:$C$15,0),1),0)</f>
        <v>0</v>
      </c>
      <c r="AF5780" s="18">
        <f>IFERROR(INDEX(Factors!$B$16:$B$39,MATCH('INPUT - Census'!C5780,Factors!$C$16:$C$35,0),1),0)</f>
        <v>0</v>
      </c>
      <c r="AG5780" s="19">
        <f>IFERROR(INDEX(Factors!$B$40:$B$44,MATCH('INPUT - Census'!F5780,Factors!$C$40:$C$44,0),1),0)</f>
        <v>0</v>
      </c>
      <c r="AH5780" s="21" t="str">
        <f t="shared" si="556"/>
        <v/>
      </c>
      <c r="AI5780" s="1" t="str">
        <f>IFERROR(VLOOKUP(H5780,Factors!$C$45:$D$48,2,0),"")</f>
        <v/>
      </c>
      <c r="AJ5780" t="b">
        <f t="shared" si="555"/>
        <v>0</v>
      </c>
    </row>
    <row r="5781" spans="2:36" ht="14.4" x14ac:dyDescent="0.3">
      <c r="B5781" s="70"/>
      <c r="C5781" s="58"/>
      <c r="D5781" s="63"/>
      <c r="E5781" s="58"/>
      <c r="F5781" s="58"/>
      <c r="G5781" s="44"/>
      <c r="H5781" s="45"/>
      <c r="I5781" s="45"/>
      <c r="J5781" s="40" t="str">
        <f t="shared" si="551"/>
        <v/>
      </c>
      <c r="K5781" s="39" t="str">
        <f t="shared" si="553"/>
        <v/>
      </c>
      <c r="M5781" s="3"/>
      <c r="AB5781" s="17" t="str">
        <f t="shared" si="552"/>
        <v>-1</v>
      </c>
      <c r="AC5781" s="17">
        <f>IFERROR(INDEX(Factors!$C$59:$C$70,MATCH(AB5781,Factors!$B$59:$B$70,1),1),0)</f>
        <v>0</v>
      </c>
      <c r="AD5781" s="17">
        <f t="shared" si="554"/>
        <v>0</v>
      </c>
      <c r="AE5781" s="17">
        <f>IFERROR(INDEX(Factors!$B$6:$B$15,MATCH('INPUT - Census'!E5781,Factors!$C$6:$C$15,0),1),0)</f>
        <v>0</v>
      </c>
      <c r="AF5781" s="18">
        <f>IFERROR(INDEX(Factors!$B$16:$B$39,MATCH('INPUT - Census'!C5781,Factors!$C$16:$C$35,0),1),0)</f>
        <v>0</v>
      </c>
      <c r="AG5781" s="19">
        <f>IFERROR(INDEX(Factors!$B$40:$B$44,MATCH('INPUT - Census'!F5781,Factors!$C$40:$C$44,0),1),0)</f>
        <v>0</v>
      </c>
      <c r="AH5781" s="21" t="str">
        <f t="shared" si="556"/>
        <v/>
      </c>
      <c r="AI5781" s="1" t="str">
        <f>IFERROR(VLOOKUP(H5781,Factors!$C$45:$D$48,2,0),"")</f>
        <v/>
      </c>
      <c r="AJ5781" t="b">
        <f t="shared" si="555"/>
        <v>0</v>
      </c>
    </row>
    <row r="5782" spans="2:36" ht="14.4" x14ac:dyDescent="0.3">
      <c r="B5782" s="70"/>
      <c r="C5782" s="58"/>
      <c r="D5782" s="63"/>
      <c r="E5782" s="58"/>
      <c r="F5782" s="58"/>
      <c r="G5782" s="44"/>
      <c r="H5782" s="45"/>
      <c r="I5782" s="45"/>
      <c r="J5782" s="40" t="str">
        <f t="shared" si="551"/>
        <v/>
      </c>
      <c r="K5782" s="39" t="str">
        <f t="shared" si="553"/>
        <v/>
      </c>
      <c r="M5782" s="3"/>
      <c r="AB5782" s="17" t="str">
        <f t="shared" si="552"/>
        <v>-1</v>
      </c>
      <c r="AC5782" s="17">
        <f>IFERROR(INDEX(Factors!$C$59:$C$70,MATCH(AB5782,Factors!$B$59:$B$70,1),1),0)</f>
        <v>0</v>
      </c>
      <c r="AD5782" s="17">
        <f t="shared" si="554"/>
        <v>0</v>
      </c>
      <c r="AE5782" s="17">
        <f>IFERROR(INDEX(Factors!$B$6:$B$15,MATCH('INPUT - Census'!E5782,Factors!$C$6:$C$15,0),1),0)</f>
        <v>0</v>
      </c>
      <c r="AF5782" s="18">
        <f>IFERROR(INDEX(Factors!$B$16:$B$39,MATCH('INPUT - Census'!C5782,Factors!$C$16:$C$35,0),1),0)</f>
        <v>0</v>
      </c>
      <c r="AG5782" s="19">
        <f>IFERROR(INDEX(Factors!$B$40:$B$44,MATCH('INPUT - Census'!F5782,Factors!$C$40:$C$44,0),1),0)</f>
        <v>0</v>
      </c>
      <c r="AH5782" s="21" t="str">
        <f t="shared" si="556"/>
        <v/>
      </c>
      <c r="AI5782" s="1" t="str">
        <f>IFERROR(VLOOKUP(H5782,Factors!$C$45:$D$48,2,0),"")</f>
        <v/>
      </c>
      <c r="AJ5782" t="b">
        <f t="shared" si="555"/>
        <v>0</v>
      </c>
    </row>
    <row r="5783" spans="2:36" ht="14.4" x14ac:dyDescent="0.3">
      <c r="B5783" s="70"/>
      <c r="C5783" s="58"/>
      <c r="D5783" s="63"/>
      <c r="E5783" s="58"/>
      <c r="F5783" s="58"/>
      <c r="G5783" s="44"/>
      <c r="H5783" s="45"/>
      <c r="I5783" s="45"/>
      <c r="J5783" s="40" t="str">
        <f t="shared" si="551"/>
        <v/>
      </c>
      <c r="K5783" s="39" t="str">
        <f t="shared" si="553"/>
        <v/>
      </c>
      <c r="M5783" s="3"/>
      <c r="AB5783" s="17" t="str">
        <f t="shared" si="552"/>
        <v>-1</v>
      </c>
      <c r="AC5783" s="17">
        <f>IFERROR(INDEX(Factors!$C$59:$C$70,MATCH(AB5783,Factors!$B$59:$B$70,1),1),0)</f>
        <v>0</v>
      </c>
      <c r="AD5783" s="17">
        <f t="shared" si="554"/>
        <v>0</v>
      </c>
      <c r="AE5783" s="17">
        <f>IFERROR(INDEX(Factors!$B$6:$B$15,MATCH('INPUT - Census'!E5783,Factors!$C$6:$C$15,0),1),0)</f>
        <v>0</v>
      </c>
      <c r="AF5783" s="18">
        <f>IFERROR(INDEX(Factors!$B$16:$B$39,MATCH('INPUT - Census'!C5783,Factors!$C$16:$C$35,0),1),0)</f>
        <v>0</v>
      </c>
      <c r="AG5783" s="19">
        <f>IFERROR(INDEX(Factors!$B$40:$B$44,MATCH('INPUT - Census'!F5783,Factors!$C$40:$C$44,0),1),0)</f>
        <v>0</v>
      </c>
      <c r="AH5783" s="21" t="str">
        <f t="shared" si="556"/>
        <v/>
      </c>
      <c r="AI5783" s="1" t="str">
        <f>IFERROR(VLOOKUP(H5783,Factors!$C$45:$D$48,2,0),"")</f>
        <v/>
      </c>
      <c r="AJ5783" t="b">
        <f t="shared" si="555"/>
        <v>0</v>
      </c>
    </row>
    <row r="5784" spans="2:36" ht="14.4" x14ac:dyDescent="0.3">
      <c r="B5784" s="70"/>
      <c r="C5784" s="58"/>
      <c r="D5784" s="63"/>
      <c r="E5784" s="58"/>
      <c r="F5784" s="58"/>
      <c r="G5784" s="44"/>
      <c r="H5784" s="45"/>
      <c r="I5784" s="45"/>
      <c r="J5784" s="40" t="str">
        <f t="shared" si="551"/>
        <v/>
      </c>
      <c r="K5784" s="39" t="str">
        <f t="shared" si="553"/>
        <v/>
      </c>
      <c r="M5784" s="3"/>
      <c r="AB5784" s="17" t="str">
        <f t="shared" si="552"/>
        <v>-1</v>
      </c>
      <c r="AC5784" s="17">
        <f>IFERROR(INDEX(Factors!$C$59:$C$70,MATCH(AB5784,Factors!$B$59:$B$70,1),1),0)</f>
        <v>0</v>
      </c>
      <c r="AD5784" s="17">
        <f t="shared" si="554"/>
        <v>0</v>
      </c>
      <c r="AE5784" s="17">
        <f>IFERROR(INDEX(Factors!$B$6:$B$15,MATCH('INPUT - Census'!E5784,Factors!$C$6:$C$15,0),1),0)</f>
        <v>0</v>
      </c>
      <c r="AF5784" s="18">
        <f>IFERROR(INDEX(Factors!$B$16:$B$39,MATCH('INPUT - Census'!C5784,Factors!$C$16:$C$35,0),1),0)</f>
        <v>0</v>
      </c>
      <c r="AG5784" s="19">
        <f>IFERROR(INDEX(Factors!$B$40:$B$44,MATCH('INPUT - Census'!F5784,Factors!$C$40:$C$44,0),1),0)</f>
        <v>0</v>
      </c>
      <c r="AH5784" s="21" t="str">
        <f t="shared" si="556"/>
        <v/>
      </c>
      <c r="AI5784" s="1" t="str">
        <f>IFERROR(VLOOKUP(H5784,Factors!$C$45:$D$48,2,0),"")</f>
        <v/>
      </c>
      <c r="AJ5784" t="b">
        <f t="shared" si="555"/>
        <v>0</v>
      </c>
    </row>
    <row r="5785" spans="2:36" ht="14.4" x14ac:dyDescent="0.3">
      <c r="B5785" s="70"/>
      <c r="C5785" s="58"/>
      <c r="D5785" s="63"/>
      <c r="E5785" s="58"/>
      <c r="F5785" s="58"/>
      <c r="G5785" s="44"/>
      <c r="H5785" s="45"/>
      <c r="I5785" s="45"/>
      <c r="J5785" s="40" t="str">
        <f t="shared" si="551"/>
        <v/>
      </c>
      <c r="K5785" s="39" t="str">
        <f t="shared" si="553"/>
        <v/>
      </c>
      <c r="M5785" s="3"/>
      <c r="AB5785" s="17" t="str">
        <f t="shared" si="552"/>
        <v>-1</v>
      </c>
      <c r="AC5785" s="17">
        <f>IFERROR(INDEX(Factors!$C$59:$C$70,MATCH(AB5785,Factors!$B$59:$B$70,1),1),0)</f>
        <v>0</v>
      </c>
      <c r="AD5785" s="17">
        <f t="shared" si="554"/>
        <v>0</v>
      </c>
      <c r="AE5785" s="17">
        <f>IFERROR(INDEX(Factors!$B$6:$B$15,MATCH('INPUT - Census'!E5785,Factors!$C$6:$C$15,0),1),0)</f>
        <v>0</v>
      </c>
      <c r="AF5785" s="18">
        <f>IFERROR(INDEX(Factors!$B$16:$B$39,MATCH('INPUT - Census'!C5785,Factors!$C$16:$C$35,0),1),0)</f>
        <v>0</v>
      </c>
      <c r="AG5785" s="19">
        <f>IFERROR(INDEX(Factors!$B$40:$B$44,MATCH('INPUT - Census'!F5785,Factors!$C$40:$C$44,0),1),0)</f>
        <v>0</v>
      </c>
      <c r="AH5785" s="21" t="str">
        <f t="shared" si="556"/>
        <v/>
      </c>
      <c r="AI5785" s="1" t="str">
        <f>IFERROR(VLOOKUP(H5785,Factors!$C$45:$D$48,2,0),"")</f>
        <v/>
      </c>
      <c r="AJ5785" t="b">
        <f t="shared" si="555"/>
        <v>0</v>
      </c>
    </row>
    <row r="5786" spans="2:36" ht="14.4" x14ac:dyDescent="0.3">
      <c r="B5786" s="70"/>
      <c r="C5786" s="58"/>
      <c r="D5786" s="63"/>
      <c r="E5786" s="58"/>
      <c r="F5786" s="58"/>
      <c r="G5786" s="44"/>
      <c r="H5786" s="45"/>
      <c r="I5786" s="45"/>
      <c r="J5786" s="40" t="str">
        <f t="shared" si="551"/>
        <v/>
      </c>
      <c r="K5786" s="39" t="str">
        <f t="shared" si="553"/>
        <v/>
      </c>
      <c r="M5786" s="3"/>
      <c r="AB5786" s="17" t="str">
        <f t="shared" si="552"/>
        <v>-1</v>
      </c>
      <c r="AC5786" s="17">
        <f>IFERROR(INDEX(Factors!$C$59:$C$70,MATCH(AB5786,Factors!$B$59:$B$70,1),1),0)</f>
        <v>0</v>
      </c>
      <c r="AD5786" s="17">
        <f t="shared" si="554"/>
        <v>0</v>
      </c>
      <c r="AE5786" s="17">
        <f>IFERROR(INDEX(Factors!$B$6:$B$15,MATCH('INPUT - Census'!E5786,Factors!$C$6:$C$15,0),1),0)</f>
        <v>0</v>
      </c>
      <c r="AF5786" s="18">
        <f>IFERROR(INDEX(Factors!$B$16:$B$39,MATCH('INPUT - Census'!C5786,Factors!$C$16:$C$35,0),1),0)</f>
        <v>0</v>
      </c>
      <c r="AG5786" s="19">
        <f>IFERROR(INDEX(Factors!$B$40:$B$44,MATCH('INPUT - Census'!F5786,Factors!$C$40:$C$44,0),1),0)</f>
        <v>0</v>
      </c>
      <c r="AH5786" s="21" t="str">
        <f t="shared" si="556"/>
        <v/>
      </c>
      <c r="AI5786" s="1" t="str">
        <f>IFERROR(VLOOKUP(H5786,Factors!$C$45:$D$48,2,0),"")</f>
        <v/>
      </c>
      <c r="AJ5786" t="b">
        <f t="shared" si="555"/>
        <v>0</v>
      </c>
    </row>
    <row r="5787" spans="2:36" ht="14.4" x14ac:dyDescent="0.3">
      <c r="B5787" s="70"/>
      <c r="C5787" s="58"/>
      <c r="D5787" s="63"/>
      <c r="E5787" s="58"/>
      <c r="F5787" s="58"/>
      <c r="G5787" s="44"/>
      <c r="H5787" s="45"/>
      <c r="I5787" s="45"/>
      <c r="J5787" s="40" t="str">
        <f t="shared" si="551"/>
        <v/>
      </c>
      <c r="K5787" s="39" t="str">
        <f t="shared" si="553"/>
        <v/>
      </c>
      <c r="M5787" s="3"/>
      <c r="AB5787" s="17" t="str">
        <f t="shared" si="552"/>
        <v>-1</v>
      </c>
      <c r="AC5787" s="17">
        <f>IFERROR(INDEX(Factors!$C$59:$C$70,MATCH(AB5787,Factors!$B$59:$B$70,1),1),0)</f>
        <v>0</v>
      </c>
      <c r="AD5787" s="17">
        <f t="shared" si="554"/>
        <v>0</v>
      </c>
      <c r="AE5787" s="17">
        <f>IFERROR(INDEX(Factors!$B$6:$B$15,MATCH('INPUT - Census'!E5787,Factors!$C$6:$C$15,0),1),0)</f>
        <v>0</v>
      </c>
      <c r="AF5787" s="18">
        <f>IFERROR(INDEX(Factors!$B$16:$B$39,MATCH('INPUT - Census'!C5787,Factors!$C$16:$C$35,0),1),0)</f>
        <v>0</v>
      </c>
      <c r="AG5787" s="19">
        <f>IFERROR(INDEX(Factors!$B$40:$B$44,MATCH('INPUT - Census'!F5787,Factors!$C$40:$C$44,0),1),0)</f>
        <v>0</v>
      </c>
      <c r="AH5787" s="21" t="str">
        <f t="shared" si="556"/>
        <v/>
      </c>
      <c r="AI5787" s="1" t="str">
        <f>IFERROR(VLOOKUP(H5787,Factors!$C$45:$D$48,2,0),"")</f>
        <v/>
      </c>
      <c r="AJ5787" t="b">
        <f t="shared" si="555"/>
        <v>0</v>
      </c>
    </row>
    <row r="5788" spans="2:36" ht="14.4" x14ac:dyDescent="0.3">
      <c r="B5788" s="70"/>
      <c r="C5788" s="58"/>
      <c r="D5788" s="63"/>
      <c r="E5788" s="58"/>
      <c r="F5788" s="58"/>
      <c r="G5788" s="44"/>
      <c r="H5788" s="45"/>
      <c r="I5788" s="45"/>
      <c r="J5788" s="40" t="str">
        <f t="shared" si="551"/>
        <v/>
      </c>
      <c r="K5788" s="39" t="str">
        <f t="shared" si="553"/>
        <v/>
      </c>
      <c r="M5788" s="3"/>
      <c r="AB5788" s="17" t="str">
        <f t="shared" si="552"/>
        <v>-1</v>
      </c>
      <c r="AC5788" s="17">
        <f>IFERROR(INDEX(Factors!$C$59:$C$70,MATCH(AB5788,Factors!$B$59:$B$70,1),1),0)</f>
        <v>0</v>
      </c>
      <c r="AD5788" s="17">
        <f t="shared" si="554"/>
        <v>0</v>
      </c>
      <c r="AE5788" s="17">
        <f>IFERROR(INDEX(Factors!$B$6:$B$15,MATCH('INPUT - Census'!E5788,Factors!$C$6:$C$15,0),1),0)</f>
        <v>0</v>
      </c>
      <c r="AF5788" s="18">
        <f>IFERROR(INDEX(Factors!$B$16:$B$39,MATCH('INPUT - Census'!C5788,Factors!$C$16:$C$35,0),1),0)</f>
        <v>0</v>
      </c>
      <c r="AG5788" s="19">
        <f>IFERROR(INDEX(Factors!$B$40:$B$44,MATCH('INPUT - Census'!F5788,Factors!$C$40:$C$44,0),1),0)</f>
        <v>0</v>
      </c>
      <c r="AH5788" s="21" t="str">
        <f t="shared" si="556"/>
        <v/>
      </c>
      <c r="AI5788" s="1" t="str">
        <f>IFERROR(VLOOKUP(H5788,Factors!$C$45:$D$48,2,0),"")</f>
        <v/>
      </c>
      <c r="AJ5788" t="b">
        <f t="shared" si="555"/>
        <v>0</v>
      </c>
    </row>
    <row r="5789" spans="2:36" ht="14.4" x14ac:dyDescent="0.3">
      <c r="B5789" s="70"/>
      <c r="C5789" s="58"/>
      <c r="D5789" s="63"/>
      <c r="E5789" s="58"/>
      <c r="F5789" s="58"/>
      <c r="G5789" s="44"/>
      <c r="H5789" s="45"/>
      <c r="I5789" s="45"/>
      <c r="J5789" s="40" t="str">
        <f t="shared" si="551"/>
        <v/>
      </c>
      <c r="K5789" s="39" t="str">
        <f t="shared" si="553"/>
        <v/>
      </c>
      <c r="M5789" s="3"/>
      <c r="AB5789" s="17" t="str">
        <f t="shared" si="552"/>
        <v>-1</v>
      </c>
      <c r="AC5789" s="17">
        <f>IFERROR(INDEX(Factors!$C$59:$C$70,MATCH(AB5789,Factors!$B$59:$B$70,1),1),0)</f>
        <v>0</v>
      </c>
      <c r="AD5789" s="17">
        <f t="shared" si="554"/>
        <v>0</v>
      </c>
      <c r="AE5789" s="17">
        <f>IFERROR(INDEX(Factors!$B$6:$B$15,MATCH('INPUT - Census'!E5789,Factors!$C$6:$C$15,0),1),0)</f>
        <v>0</v>
      </c>
      <c r="AF5789" s="18">
        <f>IFERROR(INDEX(Factors!$B$16:$B$39,MATCH('INPUT - Census'!C5789,Factors!$C$16:$C$35,0),1),0)</f>
        <v>0</v>
      </c>
      <c r="AG5789" s="19">
        <f>IFERROR(INDEX(Factors!$B$40:$B$44,MATCH('INPUT - Census'!F5789,Factors!$C$40:$C$44,0),1),0)</f>
        <v>0</v>
      </c>
      <c r="AH5789" s="21" t="str">
        <f t="shared" si="556"/>
        <v/>
      </c>
      <c r="AI5789" s="1" t="str">
        <f>IFERROR(VLOOKUP(H5789,Factors!$C$45:$D$48,2,0),"")</f>
        <v/>
      </c>
      <c r="AJ5789" t="b">
        <f t="shared" si="555"/>
        <v>0</v>
      </c>
    </row>
    <row r="5790" spans="2:36" ht="14.4" x14ac:dyDescent="0.3">
      <c r="B5790" s="70"/>
      <c r="C5790" s="58"/>
      <c r="D5790" s="63"/>
      <c r="E5790" s="58"/>
      <c r="F5790" s="58"/>
      <c r="G5790" s="44"/>
      <c r="H5790" s="45"/>
      <c r="I5790" s="45"/>
      <c r="J5790" s="40" t="str">
        <f t="shared" si="551"/>
        <v/>
      </c>
      <c r="K5790" s="39" t="str">
        <f t="shared" si="553"/>
        <v/>
      </c>
      <c r="M5790" s="3"/>
      <c r="AB5790" s="17" t="str">
        <f t="shared" si="552"/>
        <v>-1</v>
      </c>
      <c r="AC5790" s="17">
        <f>IFERROR(INDEX(Factors!$C$59:$C$70,MATCH(AB5790,Factors!$B$59:$B$70,1),1),0)</f>
        <v>0</v>
      </c>
      <c r="AD5790" s="17">
        <f t="shared" si="554"/>
        <v>0</v>
      </c>
      <c r="AE5790" s="17">
        <f>IFERROR(INDEX(Factors!$B$6:$B$15,MATCH('INPUT - Census'!E5790,Factors!$C$6:$C$15,0),1),0)</f>
        <v>0</v>
      </c>
      <c r="AF5790" s="18">
        <f>IFERROR(INDEX(Factors!$B$16:$B$39,MATCH('INPUT - Census'!C5790,Factors!$C$16:$C$35,0),1),0)</f>
        <v>0</v>
      </c>
      <c r="AG5790" s="19">
        <f>IFERROR(INDEX(Factors!$B$40:$B$44,MATCH('INPUT - Census'!F5790,Factors!$C$40:$C$44,0),1),0)</f>
        <v>0</v>
      </c>
      <c r="AH5790" s="21" t="str">
        <f t="shared" si="556"/>
        <v/>
      </c>
      <c r="AI5790" s="1" t="str">
        <f>IFERROR(VLOOKUP(H5790,Factors!$C$45:$D$48,2,0),"")</f>
        <v/>
      </c>
      <c r="AJ5790" t="b">
        <f t="shared" si="555"/>
        <v>0</v>
      </c>
    </row>
    <row r="5791" spans="2:36" ht="14.4" x14ac:dyDescent="0.3">
      <c r="B5791" s="70"/>
      <c r="C5791" s="58"/>
      <c r="D5791" s="63"/>
      <c r="E5791" s="58"/>
      <c r="F5791" s="58"/>
      <c r="G5791" s="44"/>
      <c r="H5791" s="45"/>
      <c r="I5791" s="45"/>
      <c r="J5791" s="40" t="str">
        <f t="shared" si="551"/>
        <v/>
      </c>
      <c r="K5791" s="39" t="str">
        <f t="shared" si="553"/>
        <v/>
      </c>
      <c r="M5791" s="3"/>
      <c r="AB5791" s="17" t="str">
        <f t="shared" si="552"/>
        <v>-1</v>
      </c>
      <c r="AC5791" s="17">
        <f>IFERROR(INDEX(Factors!$C$59:$C$70,MATCH(AB5791,Factors!$B$59:$B$70,1),1),0)</f>
        <v>0</v>
      </c>
      <c r="AD5791" s="17">
        <f t="shared" si="554"/>
        <v>0</v>
      </c>
      <c r="AE5791" s="17">
        <f>IFERROR(INDEX(Factors!$B$6:$B$15,MATCH('INPUT - Census'!E5791,Factors!$C$6:$C$15,0),1),0)</f>
        <v>0</v>
      </c>
      <c r="AF5791" s="18">
        <f>IFERROR(INDEX(Factors!$B$16:$B$39,MATCH('INPUT - Census'!C5791,Factors!$C$16:$C$35,0),1),0)</f>
        <v>0</v>
      </c>
      <c r="AG5791" s="19">
        <f>IFERROR(INDEX(Factors!$B$40:$B$44,MATCH('INPUT - Census'!F5791,Factors!$C$40:$C$44,0),1),0)</f>
        <v>0</v>
      </c>
      <c r="AH5791" s="21" t="str">
        <f t="shared" si="556"/>
        <v/>
      </c>
      <c r="AI5791" s="1" t="str">
        <f>IFERROR(VLOOKUP(H5791,Factors!$C$45:$D$48,2,0),"")</f>
        <v/>
      </c>
      <c r="AJ5791" t="b">
        <f t="shared" si="555"/>
        <v>0</v>
      </c>
    </row>
    <row r="5792" spans="2:36" ht="14.4" x14ac:dyDescent="0.3">
      <c r="B5792" s="70"/>
      <c r="C5792" s="58"/>
      <c r="D5792" s="63"/>
      <c r="E5792" s="58"/>
      <c r="F5792" s="58"/>
      <c r="G5792" s="44"/>
      <c r="H5792" s="45"/>
      <c r="I5792" s="45"/>
      <c r="J5792" s="40" t="str">
        <f t="shared" si="551"/>
        <v/>
      </c>
      <c r="K5792" s="39" t="str">
        <f t="shared" si="553"/>
        <v/>
      </c>
      <c r="M5792" s="3"/>
      <c r="AB5792" s="17" t="str">
        <f t="shared" si="552"/>
        <v>-1</v>
      </c>
      <c r="AC5792" s="17">
        <f>IFERROR(INDEX(Factors!$C$59:$C$70,MATCH(AB5792,Factors!$B$59:$B$70,1),1),0)</f>
        <v>0</v>
      </c>
      <c r="AD5792" s="17">
        <f t="shared" si="554"/>
        <v>0</v>
      </c>
      <c r="AE5792" s="17">
        <f>IFERROR(INDEX(Factors!$B$6:$B$15,MATCH('INPUT - Census'!E5792,Factors!$C$6:$C$15,0),1),0)</f>
        <v>0</v>
      </c>
      <c r="AF5792" s="18">
        <f>IFERROR(INDEX(Factors!$B$16:$B$39,MATCH('INPUT - Census'!C5792,Factors!$C$16:$C$35,0),1),0)</f>
        <v>0</v>
      </c>
      <c r="AG5792" s="19">
        <f>IFERROR(INDEX(Factors!$B$40:$B$44,MATCH('INPUT - Census'!F5792,Factors!$C$40:$C$44,0),1),0)</f>
        <v>0</v>
      </c>
      <c r="AH5792" s="21" t="str">
        <f t="shared" si="556"/>
        <v/>
      </c>
      <c r="AI5792" s="1" t="str">
        <f>IFERROR(VLOOKUP(H5792,Factors!$C$45:$D$48,2,0),"")</f>
        <v/>
      </c>
      <c r="AJ5792" t="b">
        <f t="shared" si="555"/>
        <v>0</v>
      </c>
    </row>
    <row r="5793" spans="2:36" ht="14.4" x14ac:dyDescent="0.3">
      <c r="B5793" s="70"/>
      <c r="C5793" s="58"/>
      <c r="D5793" s="63"/>
      <c r="E5793" s="58"/>
      <c r="F5793" s="58"/>
      <c r="G5793" s="44"/>
      <c r="H5793" s="45"/>
      <c r="I5793" s="45"/>
      <c r="J5793" s="40" t="str">
        <f t="shared" si="551"/>
        <v/>
      </c>
      <c r="K5793" s="39" t="str">
        <f t="shared" si="553"/>
        <v/>
      </c>
      <c r="M5793" s="3"/>
      <c r="AB5793" s="17" t="str">
        <f t="shared" si="552"/>
        <v>-1</v>
      </c>
      <c r="AC5793" s="17">
        <f>IFERROR(INDEX(Factors!$C$59:$C$70,MATCH(AB5793,Factors!$B$59:$B$70,1),1),0)</f>
        <v>0</v>
      </c>
      <c r="AD5793" s="17">
        <f t="shared" si="554"/>
        <v>0</v>
      </c>
      <c r="AE5793" s="17">
        <f>IFERROR(INDEX(Factors!$B$6:$B$15,MATCH('INPUT - Census'!E5793,Factors!$C$6:$C$15,0),1),0)</f>
        <v>0</v>
      </c>
      <c r="AF5793" s="18">
        <f>IFERROR(INDEX(Factors!$B$16:$B$39,MATCH('INPUT - Census'!C5793,Factors!$C$16:$C$35,0),1),0)</f>
        <v>0</v>
      </c>
      <c r="AG5793" s="19">
        <f>IFERROR(INDEX(Factors!$B$40:$B$44,MATCH('INPUT - Census'!F5793,Factors!$C$40:$C$44,0),1),0)</f>
        <v>0</v>
      </c>
      <c r="AH5793" s="21" t="str">
        <f t="shared" si="556"/>
        <v/>
      </c>
      <c r="AI5793" s="1" t="str">
        <f>IFERROR(VLOOKUP(H5793,Factors!$C$45:$D$48,2,0),"")</f>
        <v/>
      </c>
      <c r="AJ5793" t="b">
        <f t="shared" si="555"/>
        <v>0</v>
      </c>
    </row>
    <row r="5794" spans="2:36" ht="14.4" x14ac:dyDescent="0.3">
      <c r="B5794" s="70"/>
      <c r="C5794" s="58"/>
      <c r="D5794" s="63"/>
      <c r="E5794" s="58"/>
      <c r="F5794" s="58"/>
      <c r="G5794" s="44"/>
      <c r="H5794" s="45"/>
      <c r="I5794" s="45"/>
      <c r="J5794" s="40" t="str">
        <f t="shared" si="551"/>
        <v/>
      </c>
      <c r="K5794" s="39" t="str">
        <f t="shared" si="553"/>
        <v/>
      </c>
      <c r="M5794" s="3"/>
      <c r="AB5794" s="17" t="str">
        <f t="shared" si="552"/>
        <v>-1</v>
      </c>
      <c r="AC5794" s="17">
        <f>IFERROR(INDEX(Factors!$C$59:$C$70,MATCH(AB5794,Factors!$B$59:$B$70,1),1),0)</f>
        <v>0</v>
      </c>
      <c r="AD5794" s="17">
        <f t="shared" si="554"/>
        <v>0</v>
      </c>
      <c r="AE5794" s="17">
        <f>IFERROR(INDEX(Factors!$B$6:$B$15,MATCH('INPUT - Census'!E5794,Factors!$C$6:$C$15,0),1),0)</f>
        <v>0</v>
      </c>
      <c r="AF5794" s="18">
        <f>IFERROR(INDEX(Factors!$B$16:$B$39,MATCH('INPUT - Census'!C5794,Factors!$C$16:$C$35,0),1),0)</f>
        <v>0</v>
      </c>
      <c r="AG5794" s="19">
        <f>IFERROR(INDEX(Factors!$B$40:$B$44,MATCH('INPUT - Census'!F5794,Factors!$C$40:$C$44,0),1),0)</f>
        <v>0</v>
      </c>
      <c r="AH5794" s="21" t="str">
        <f t="shared" si="556"/>
        <v/>
      </c>
      <c r="AI5794" s="1" t="str">
        <f>IFERROR(VLOOKUP(H5794,Factors!$C$45:$D$48,2,0),"")</f>
        <v/>
      </c>
      <c r="AJ5794" t="b">
        <f t="shared" si="555"/>
        <v>0</v>
      </c>
    </row>
    <row r="5795" spans="2:36" ht="14.4" x14ac:dyDescent="0.3">
      <c r="B5795" s="70"/>
      <c r="C5795" s="58"/>
      <c r="D5795" s="63"/>
      <c r="E5795" s="58"/>
      <c r="F5795" s="58"/>
      <c r="G5795" s="44"/>
      <c r="H5795" s="45"/>
      <c r="I5795" s="45"/>
      <c r="J5795" s="40" t="str">
        <f t="shared" si="551"/>
        <v/>
      </c>
      <c r="K5795" s="39" t="str">
        <f t="shared" si="553"/>
        <v/>
      </c>
      <c r="M5795" s="3"/>
      <c r="AB5795" s="17" t="str">
        <f t="shared" si="552"/>
        <v>-1</v>
      </c>
      <c r="AC5795" s="17">
        <f>IFERROR(INDEX(Factors!$C$59:$C$70,MATCH(AB5795,Factors!$B$59:$B$70,1),1),0)</f>
        <v>0</v>
      </c>
      <c r="AD5795" s="17">
        <f t="shared" si="554"/>
        <v>0</v>
      </c>
      <c r="AE5795" s="17">
        <f>IFERROR(INDEX(Factors!$B$6:$B$15,MATCH('INPUT - Census'!E5795,Factors!$C$6:$C$15,0),1),0)</f>
        <v>0</v>
      </c>
      <c r="AF5795" s="18">
        <f>IFERROR(INDEX(Factors!$B$16:$B$39,MATCH('INPUT - Census'!C5795,Factors!$C$16:$C$35,0),1),0)</f>
        <v>0</v>
      </c>
      <c r="AG5795" s="19">
        <f>IFERROR(INDEX(Factors!$B$40:$B$44,MATCH('INPUT - Census'!F5795,Factors!$C$40:$C$44,0),1),0)</f>
        <v>0</v>
      </c>
      <c r="AH5795" s="21" t="str">
        <f t="shared" si="556"/>
        <v/>
      </c>
      <c r="AI5795" s="1" t="str">
        <f>IFERROR(VLOOKUP(H5795,Factors!$C$45:$D$48,2,0),"")</f>
        <v/>
      </c>
      <c r="AJ5795" t="b">
        <f t="shared" si="555"/>
        <v>0</v>
      </c>
    </row>
    <row r="5796" spans="2:36" ht="14.4" x14ac:dyDescent="0.3">
      <c r="B5796" s="70"/>
      <c r="C5796" s="58"/>
      <c r="D5796" s="63"/>
      <c r="E5796" s="58"/>
      <c r="F5796" s="58"/>
      <c r="G5796" s="44"/>
      <c r="H5796" s="45"/>
      <c r="I5796" s="45"/>
      <c r="J5796" s="40" t="str">
        <f t="shared" si="551"/>
        <v/>
      </c>
      <c r="K5796" s="39" t="str">
        <f t="shared" si="553"/>
        <v/>
      </c>
      <c r="M5796" s="3"/>
      <c r="AB5796" s="17" t="str">
        <f t="shared" si="552"/>
        <v>-1</v>
      </c>
      <c r="AC5796" s="17">
        <f>IFERROR(INDEX(Factors!$C$59:$C$70,MATCH(AB5796,Factors!$B$59:$B$70,1),1),0)</f>
        <v>0</v>
      </c>
      <c r="AD5796" s="17">
        <f t="shared" si="554"/>
        <v>0</v>
      </c>
      <c r="AE5796" s="17">
        <f>IFERROR(INDEX(Factors!$B$6:$B$15,MATCH('INPUT - Census'!E5796,Factors!$C$6:$C$15,0),1),0)</f>
        <v>0</v>
      </c>
      <c r="AF5796" s="18">
        <f>IFERROR(INDEX(Factors!$B$16:$B$39,MATCH('INPUT - Census'!C5796,Factors!$C$16:$C$35,0),1),0)</f>
        <v>0</v>
      </c>
      <c r="AG5796" s="19">
        <f>IFERROR(INDEX(Factors!$B$40:$B$44,MATCH('INPUT - Census'!F5796,Factors!$C$40:$C$44,0),1),0)</f>
        <v>0</v>
      </c>
      <c r="AH5796" s="21" t="str">
        <f t="shared" si="556"/>
        <v/>
      </c>
      <c r="AI5796" s="1" t="str">
        <f>IFERROR(VLOOKUP(H5796,Factors!$C$45:$D$48,2,0),"")</f>
        <v/>
      </c>
      <c r="AJ5796" t="b">
        <f t="shared" si="555"/>
        <v>0</v>
      </c>
    </row>
    <row r="5797" spans="2:36" ht="14.4" x14ac:dyDescent="0.3">
      <c r="B5797" s="70"/>
      <c r="C5797" s="58"/>
      <c r="D5797" s="63"/>
      <c r="E5797" s="58"/>
      <c r="F5797" s="58"/>
      <c r="G5797" s="44"/>
      <c r="H5797" s="45"/>
      <c r="I5797" s="45"/>
      <c r="J5797" s="40" t="str">
        <f t="shared" si="551"/>
        <v/>
      </c>
      <c r="K5797" s="39" t="str">
        <f t="shared" si="553"/>
        <v/>
      </c>
      <c r="M5797" s="3"/>
      <c r="AB5797" s="17" t="str">
        <f t="shared" si="552"/>
        <v>-1</v>
      </c>
      <c r="AC5797" s="17">
        <f>IFERROR(INDEX(Factors!$C$59:$C$70,MATCH(AB5797,Factors!$B$59:$B$70,1),1),0)</f>
        <v>0</v>
      </c>
      <c r="AD5797" s="17">
        <f t="shared" si="554"/>
        <v>0</v>
      </c>
      <c r="AE5797" s="17">
        <f>IFERROR(INDEX(Factors!$B$6:$B$15,MATCH('INPUT - Census'!E5797,Factors!$C$6:$C$15,0),1),0)</f>
        <v>0</v>
      </c>
      <c r="AF5797" s="18">
        <f>IFERROR(INDEX(Factors!$B$16:$B$39,MATCH('INPUT - Census'!C5797,Factors!$C$16:$C$35,0),1),0)</f>
        <v>0</v>
      </c>
      <c r="AG5797" s="19">
        <f>IFERROR(INDEX(Factors!$B$40:$B$44,MATCH('INPUT - Census'!F5797,Factors!$C$40:$C$44,0),1),0)</f>
        <v>0</v>
      </c>
      <c r="AH5797" s="21" t="str">
        <f t="shared" si="556"/>
        <v/>
      </c>
      <c r="AI5797" s="1" t="str">
        <f>IFERROR(VLOOKUP(H5797,Factors!$C$45:$D$48,2,0),"")</f>
        <v/>
      </c>
      <c r="AJ5797" t="b">
        <f t="shared" si="555"/>
        <v>0</v>
      </c>
    </row>
    <row r="5798" spans="2:36" ht="14.4" x14ac:dyDescent="0.3">
      <c r="B5798" s="70"/>
      <c r="C5798" s="58"/>
      <c r="D5798" s="63"/>
      <c r="E5798" s="58"/>
      <c r="F5798" s="58"/>
      <c r="G5798" s="44"/>
      <c r="H5798" s="45"/>
      <c r="I5798" s="45"/>
      <c r="J5798" s="40" t="str">
        <f t="shared" si="551"/>
        <v/>
      </c>
      <c r="K5798" s="39" t="str">
        <f t="shared" si="553"/>
        <v/>
      </c>
      <c r="M5798" s="3"/>
      <c r="AB5798" s="17" t="str">
        <f t="shared" si="552"/>
        <v>-1</v>
      </c>
      <c r="AC5798" s="17">
        <f>IFERROR(INDEX(Factors!$C$59:$C$70,MATCH(AB5798,Factors!$B$59:$B$70,1),1),0)</f>
        <v>0</v>
      </c>
      <c r="AD5798" s="17">
        <f t="shared" si="554"/>
        <v>0</v>
      </c>
      <c r="AE5798" s="17">
        <f>IFERROR(INDEX(Factors!$B$6:$B$15,MATCH('INPUT - Census'!E5798,Factors!$C$6:$C$15,0),1),0)</f>
        <v>0</v>
      </c>
      <c r="AF5798" s="18">
        <f>IFERROR(INDEX(Factors!$B$16:$B$39,MATCH('INPUT - Census'!C5798,Factors!$C$16:$C$35,0),1),0)</f>
        <v>0</v>
      </c>
      <c r="AG5798" s="19">
        <f>IFERROR(INDEX(Factors!$B$40:$B$44,MATCH('INPUT - Census'!F5798,Factors!$C$40:$C$44,0),1),0)</f>
        <v>0</v>
      </c>
      <c r="AH5798" s="21" t="str">
        <f t="shared" si="556"/>
        <v/>
      </c>
      <c r="AI5798" s="1" t="str">
        <f>IFERROR(VLOOKUP(H5798,Factors!$C$45:$D$48,2,0),"")</f>
        <v/>
      </c>
      <c r="AJ5798" t="b">
        <f t="shared" si="555"/>
        <v>0</v>
      </c>
    </row>
    <row r="5799" spans="2:36" ht="14.4" x14ac:dyDescent="0.3">
      <c r="B5799" s="70"/>
      <c r="C5799" s="58"/>
      <c r="D5799" s="63"/>
      <c r="E5799" s="58"/>
      <c r="F5799" s="58"/>
      <c r="G5799" s="44"/>
      <c r="H5799" s="45"/>
      <c r="I5799" s="45"/>
      <c r="J5799" s="40" t="str">
        <f t="shared" si="551"/>
        <v/>
      </c>
      <c r="K5799" s="39" t="str">
        <f t="shared" si="553"/>
        <v/>
      </c>
      <c r="M5799" s="3"/>
      <c r="AB5799" s="17" t="str">
        <f t="shared" si="552"/>
        <v>-1</v>
      </c>
      <c r="AC5799" s="17">
        <f>IFERROR(INDEX(Factors!$C$59:$C$70,MATCH(AB5799,Factors!$B$59:$B$70,1),1),0)</f>
        <v>0</v>
      </c>
      <c r="AD5799" s="17">
        <f t="shared" si="554"/>
        <v>0</v>
      </c>
      <c r="AE5799" s="17">
        <f>IFERROR(INDEX(Factors!$B$6:$B$15,MATCH('INPUT - Census'!E5799,Factors!$C$6:$C$15,0),1),0)</f>
        <v>0</v>
      </c>
      <c r="AF5799" s="18">
        <f>IFERROR(INDEX(Factors!$B$16:$B$39,MATCH('INPUT - Census'!C5799,Factors!$C$16:$C$35,0),1),0)</f>
        <v>0</v>
      </c>
      <c r="AG5799" s="19">
        <f>IFERROR(INDEX(Factors!$B$40:$B$44,MATCH('INPUT - Census'!F5799,Factors!$C$40:$C$44,0),1),0)</f>
        <v>0</v>
      </c>
      <c r="AH5799" s="21" t="str">
        <f t="shared" si="556"/>
        <v/>
      </c>
      <c r="AI5799" s="1" t="str">
        <f>IFERROR(VLOOKUP(H5799,Factors!$C$45:$D$48,2,0),"")</f>
        <v/>
      </c>
      <c r="AJ5799" t="b">
        <f t="shared" si="555"/>
        <v>0</v>
      </c>
    </row>
    <row r="5800" spans="2:36" ht="14.4" x14ac:dyDescent="0.3">
      <c r="B5800" s="70"/>
      <c r="C5800" s="58"/>
      <c r="D5800" s="63"/>
      <c r="E5800" s="58"/>
      <c r="F5800" s="58"/>
      <c r="G5800" s="44"/>
      <c r="H5800" s="45"/>
      <c r="I5800" s="45"/>
      <c r="J5800" s="40" t="str">
        <f t="shared" si="551"/>
        <v/>
      </c>
      <c r="K5800" s="39" t="str">
        <f t="shared" si="553"/>
        <v/>
      </c>
      <c r="M5800" s="3"/>
      <c r="AB5800" s="17" t="str">
        <f t="shared" si="552"/>
        <v>-1</v>
      </c>
      <c r="AC5800" s="17">
        <f>IFERROR(INDEX(Factors!$C$59:$C$70,MATCH(AB5800,Factors!$B$59:$B$70,1),1),0)</f>
        <v>0</v>
      </c>
      <c r="AD5800" s="17">
        <f t="shared" si="554"/>
        <v>0</v>
      </c>
      <c r="AE5800" s="17">
        <f>IFERROR(INDEX(Factors!$B$6:$B$15,MATCH('INPUT - Census'!E5800,Factors!$C$6:$C$15,0),1),0)</f>
        <v>0</v>
      </c>
      <c r="AF5800" s="18">
        <f>IFERROR(INDEX(Factors!$B$16:$B$39,MATCH('INPUT - Census'!C5800,Factors!$C$16:$C$35,0),1),0)</f>
        <v>0</v>
      </c>
      <c r="AG5800" s="19">
        <f>IFERROR(INDEX(Factors!$B$40:$B$44,MATCH('INPUT - Census'!F5800,Factors!$C$40:$C$44,0),1),0)</f>
        <v>0</v>
      </c>
      <c r="AH5800" s="21" t="str">
        <f t="shared" si="556"/>
        <v/>
      </c>
      <c r="AI5800" s="1" t="str">
        <f>IFERROR(VLOOKUP(H5800,Factors!$C$45:$D$48,2,0),"")</f>
        <v/>
      </c>
      <c r="AJ5800" t="b">
        <f t="shared" si="555"/>
        <v>0</v>
      </c>
    </row>
    <row r="5801" spans="2:36" ht="14.4" x14ac:dyDescent="0.3">
      <c r="B5801" s="70"/>
      <c r="C5801" s="58"/>
      <c r="D5801" s="63"/>
      <c r="E5801" s="58"/>
      <c r="F5801" s="58"/>
      <c r="G5801" s="44"/>
      <c r="H5801" s="45"/>
      <c r="I5801" s="45"/>
      <c r="J5801" s="40" t="str">
        <f t="shared" si="551"/>
        <v/>
      </c>
      <c r="K5801" s="39" t="str">
        <f t="shared" si="553"/>
        <v/>
      </c>
      <c r="M5801" s="3"/>
      <c r="AB5801" s="17" t="str">
        <f t="shared" si="552"/>
        <v>-1</v>
      </c>
      <c r="AC5801" s="17">
        <f>IFERROR(INDEX(Factors!$C$59:$C$70,MATCH(AB5801,Factors!$B$59:$B$70,1),1),0)</f>
        <v>0</v>
      </c>
      <c r="AD5801" s="17">
        <f t="shared" si="554"/>
        <v>0</v>
      </c>
      <c r="AE5801" s="17">
        <f>IFERROR(INDEX(Factors!$B$6:$B$15,MATCH('INPUT - Census'!E5801,Factors!$C$6:$C$15,0),1),0)</f>
        <v>0</v>
      </c>
      <c r="AF5801" s="18">
        <f>IFERROR(INDEX(Factors!$B$16:$B$39,MATCH('INPUT - Census'!C5801,Factors!$C$16:$C$35,0),1),0)</f>
        <v>0</v>
      </c>
      <c r="AG5801" s="19">
        <f>IFERROR(INDEX(Factors!$B$40:$B$44,MATCH('INPUT - Census'!F5801,Factors!$C$40:$C$44,0),1),0)</f>
        <v>0</v>
      </c>
      <c r="AH5801" s="21" t="str">
        <f t="shared" si="556"/>
        <v/>
      </c>
      <c r="AI5801" s="1" t="str">
        <f>IFERROR(VLOOKUP(H5801,Factors!$C$45:$D$48,2,0),"")</f>
        <v/>
      </c>
      <c r="AJ5801" t="b">
        <f t="shared" si="555"/>
        <v>0</v>
      </c>
    </row>
    <row r="5802" spans="2:36" ht="14.4" x14ac:dyDescent="0.3">
      <c r="B5802" s="70"/>
      <c r="C5802" s="58"/>
      <c r="D5802" s="63"/>
      <c r="E5802" s="58"/>
      <c r="F5802" s="58"/>
      <c r="G5802" s="44"/>
      <c r="H5802" s="45"/>
      <c r="I5802" s="45"/>
      <c r="J5802" s="40" t="str">
        <f t="shared" si="551"/>
        <v/>
      </c>
      <c r="K5802" s="39" t="str">
        <f t="shared" si="553"/>
        <v/>
      </c>
      <c r="M5802" s="3"/>
      <c r="AB5802" s="17" t="str">
        <f t="shared" si="552"/>
        <v>-1</v>
      </c>
      <c r="AC5802" s="17">
        <f>IFERROR(INDEX(Factors!$C$59:$C$70,MATCH(AB5802,Factors!$B$59:$B$70,1),1),0)</f>
        <v>0</v>
      </c>
      <c r="AD5802" s="17">
        <f t="shared" si="554"/>
        <v>0</v>
      </c>
      <c r="AE5802" s="17">
        <f>IFERROR(INDEX(Factors!$B$6:$B$15,MATCH('INPUT - Census'!E5802,Factors!$C$6:$C$15,0),1),0)</f>
        <v>0</v>
      </c>
      <c r="AF5802" s="18">
        <f>IFERROR(INDEX(Factors!$B$16:$B$39,MATCH('INPUT - Census'!C5802,Factors!$C$16:$C$35,0),1),0)</f>
        <v>0</v>
      </c>
      <c r="AG5802" s="19">
        <f>IFERROR(INDEX(Factors!$B$40:$B$44,MATCH('INPUT - Census'!F5802,Factors!$C$40:$C$44,0),1),0)</f>
        <v>0</v>
      </c>
      <c r="AH5802" s="21" t="str">
        <f t="shared" si="556"/>
        <v/>
      </c>
      <c r="AI5802" s="1" t="str">
        <f>IFERROR(VLOOKUP(H5802,Factors!$C$45:$D$48,2,0),"")</f>
        <v/>
      </c>
      <c r="AJ5802" t="b">
        <f t="shared" si="555"/>
        <v>0</v>
      </c>
    </row>
    <row r="5803" spans="2:36" ht="14.4" x14ac:dyDescent="0.3">
      <c r="B5803" s="70"/>
      <c r="C5803" s="58"/>
      <c r="D5803" s="63"/>
      <c r="E5803" s="58"/>
      <c r="F5803" s="58"/>
      <c r="G5803" s="44"/>
      <c r="H5803" s="45"/>
      <c r="I5803" s="45"/>
      <c r="J5803" s="40" t="str">
        <f t="shared" si="551"/>
        <v/>
      </c>
      <c r="K5803" s="39" t="str">
        <f t="shared" si="553"/>
        <v/>
      </c>
      <c r="M5803" s="3"/>
      <c r="AB5803" s="17" t="str">
        <f t="shared" si="552"/>
        <v>-1</v>
      </c>
      <c r="AC5803" s="17">
        <f>IFERROR(INDEX(Factors!$C$59:$C$70,MATCH(AB5803,Factors!$B$59:$B$70,1),1),0)</f>
        <v>0</v>
      </c>
      <c r="AD5803" s="17">
        <f t="shared" si="554"/>
        <v>0</v>
      </c>
      <c r="AE5803" s="17">
        <f>IFERROR(INDEX(Factors!$B$6:$B$15,MATCH('INPUT - Census'!E5803,Factors!$C$6:$C$15,0),1),0)</f>
        <v>0</v>
      </c>
      <c r="AF5803" s="18">
        <f>IFERROR(INDEX(Factors!$B$16:$B$39,MATCH('INPUT - Census'!C5803,Factors!$C$16:$C$35,0),1),0)</f>
        <v>0</v>
      </c>
      <c r="AG5803" s="19">
        <f>IFERROR(INDEX(Factors!$B$40:$B$44,MATCH('INPUT - Census'!F5803,Factors!$C$40:$C$44,0),1),0)</f>
        <v>0</v>
      </c>
      <c r="AH5803" s="21" t="str">
        <f t="shared" si="556"/>
        <v/>
      </c>
      <c r="AI5803" s="1" t="str">
        <f>IFERROR(VLOOKUP(H5803,Factors!$C$45:$D$48,2,0),"")</f>
        <v/>
      </c>
      <c r="AJ5803" t="b">
        <f t="shared" si="555"/>
        <v>0</v>
      </c>
    </row>
    <row r="5804" spans="2:36" ht="14.4" x14ac:dyDescent="0.3">
      <c r="B5804" s="70"/>
      <c r="C5804" s="58"/>
      <c r="D5804" s="63"/>
      <c r="E5804" s="58"/>
      <c r="F5804" s="58"/>
      <c r="G5804" s="44"/>
      <c r="H5804" s="45"/>
      <c r="I5804" s="45"/>
      <c r="J5804" s="40" t="str">
        <f t="shared" si="551"/>
        <v/>
      </c>
      <c r="K5804" s="39" t="str">
        <f t="shared" si="553"/>
        <v/>
      </c>
      <c r="M5804" s="3"/>
      <c r="AB5804" s="17" t="str">
        <f t="shared" si="552"/>
        <v>-1</v>
      </c>
      <c r="AC5804" s="17">
        <f>IFERROR(INDEX(Factors!$C$59:$C$70,MATCH(AB5804,Factors!$B$59:$B$70,1),1),0)</f>
        <v>0</v>
      </c>
      <c r="AD5804" s="17">
        <f t="shared" si="554"/>
        <v>0</v>
      </c>
      <c r="AE5804" s="17">
        <f>IFERROR(INDEX(Factors!$B$6:$B$15,MATCH('INPUT - Census'!E5804,Factors!$C$6:$C$15,0),1),0)</f>
        <v>0</v>
      </c>
      <c r="AF5804" s="18">
        <f>IFERROR(INDEX(Factors!$B$16:$B$39,MATCH('INPUT - Census'!C5804,Factors!$C$16:$C$35,0),1),0)</f>
        <v>0</v>
      </c>
      <c r="AG5804" s="19">
        <f>IFERROR(INDEX(Factors!$B$40:$B$44,MATCH('INPUT - Census'!F5804,Factors!$C$40:$C$44,0),1),0)</f>
        <v>0</v>
      </c>
      <c r="AH5804" s="21" t="str">
        <f t="shared" si="556"/>
        <v/>
      </c>
      <c r="AI5804" s="1" t="str">
        <f>IFERROR(VLOOKUP(H5804,Factors!$C$45:$D$48,2,0),"")</f>
        <v/>
      </c>
      <c r="AJ5804" t="b">
        <f t="shared" si="555"/>
        <v>0</v>
      </c>
    </row>
    <row r="5805" spans="2:36" ht="14.4" x14ac:dyDescent="0.3">
      <c r="B5805" s="70"/>
      <c r="C5805" s="58"/>
      <c r="D5805" s="63"/>
      <c r="E5805" s="58"/>
      <c r="F5805" s="58"/>
      <c r="G5805" s="44"/>
      <c r="H5805" s="45"/>
      <c r="I5805" s="45"/>
      <c r="J5805" s="40" t="str">
        <f t="shared" si="551"/>
        <v/>
      </c>
      <c r="K5805" s="39" t="str">
        <f t="shared" si="553"/>
        <v/>
      </c>
      <c r="M5805" s="3"/>
      <c r="AB5805" s="17" t="str">
        <f t="shared" si="552"/>
        <v>-1</v>
      </c>
      <c r="AC5805" s="17">
        <f>IFERROR(INDEX(Factors!$C$59:$C$70,MATCH(AB5805,Factors!$B$59:$B$70,1),1),0)</f>
        <v>0</v>
      </c>
      <c r="AD5805" s="17">
        <f t="shared" si="554"/>
        <v>0</v>
      </c>
      <c r="AE5805" s="17">
        <f>IFERROR(INDEX(Factors!$B$6:$B$15,MATCH('INPUT - Census'!E5805,Factors!$C$6:$C$15,0),1),0)</f>
        <v>0</v>
      </c>
      <c r="AF5805" s="18">
        <f>IFERROR(INDEX(Factors!$B$16:$B$39,MATCH('INPUT - Census'!C5805,Factors!$C$16:$C$35,0),1),0)</f>
        <v>0</v>
      </c>
      <c r="AG5805" s="19">
        <f>IFERROR(INDEX(Factors!$B$40:$B$44,MATCH('INPUT - Census'!F5805,Factors!$C$40:$C$44,0),1),0)</f>
        <v>0</v>
      </c>
      <c r="AH5805" s="21" t="str">
        <f t="shared" si="556"/>
        <v/>
      </c>
      <c r="AI5805" s="1" t="str">
        <f>IFERROR(VLOOKUP(H5805,Factors!$C$45:$D$48,2,0),"")</f>
        <v/>
      </c>
      <c r="AJ5805" t="b">
        <f t="shared" si="555"/>
        <v>0</v>
      </c>
    </row>
    <row r="5806" spans="2:36" ht="14.4" x14ac:dyDescent="0.3">
      <c r="B5806" s="70"/>
      <c r="C5806" s="58"/>
      <c r="D5806" s="63"/>
      <c r="E5806" s="58"/>
      <c r="F5806" s="58"/>
      <c r="G5806" s="44"/>
      <c r="H5806" s="45"/>
      <c r="I5806" s="45"/>
      <c r="J5806" s="40" t="str">
        <f t="shared" si="551"/>
        <v/>
      </c>
      <c r="K5806" s="39" t="str">
        <f t="shared" si="553"/>
        <v/>
      </c>
      <c r="M5806" s="3"/>
      <c r="AB5806" s="17" t="str">
        <f t="shared" si="552"/>
        <v>-1</v>
      </c>
      <c r="AC5806" s="17">
        <f>IFERROR(INDEX(Factors!$C$59:$C$70,MATCH(AB5806,Factors!$B$59:$B$70,1),1),0)</f>
        <v>0</v>
      </c>
      <c r="AD5806" s="17">
        <f t="shared" si="554"/>
        <v>0</v>
      </c>
      <c r="AE5806" s="17">
        <f>IFERROR(INDEX(Factors!$B$6:$B$15,MATCH('INPUT - Census'!E5806,Factors!$C$6:$C$15,0),1),0)</f>
        <v>0</v>
      </c>
      <c r="AF5806" s="18">
        <f>IFERROR(INDEX(Factors!$B$16:$B$39,MATCH('INPUT - Census'!C5806,Factors!$C$16:$C$35,0),1),0)</f>
        <v>0</v>
      </c>
      <c r="AG5806" s="19">
        <f>IFERROR(INDEX(Factors!$B$40:$B$44,MATCH('INPUT - Census'!F5806,Factors!$C$40:$C$44,0),1),0)</f>
        <v>0</v>
      </c>
      <c r="AH5806" s="21" t="str">
        <f t="shared" si="556"/>
        <v/>
      </c>
      <c r="AI5806" s="1" t="str">
        <f>IFERROR(VLOOKUP(H5806,Factors!$C$45:$D$48,2,0),"")</f>
        <v/>
      </c>
      <c r="AJ5806" t="b">
        <f t="shared" si="555"/>
        <v>0</v>
      </c>
    </row>
    <row r="5807" spans="2:36" ht="14.4" x14ac:dyDescent="0.3">
      <c r="B5807" s="70"/>
      <c r="C5807" s="58"/>
      <c r="D5807" s="63"/>
      <c r="E5807" s="58"/>
      <c r="F5807" s="58"/>
      <c r="G5807" s="44"/>
      <c r="H5807" s="45"/>
      <c r="I5807" s="45"/>
      <c r="J5807" s="40" t="str">
        <f t="shared" si="551"/>
        <v/>
      </c>
      <c r="K5807" s="39" t="str">
        <f t="shared" si="553"/>
        <v/>
      </c>
      <c r="M5807" s="3"/>
      <c r="AB5807" s="17" t="str">
        <f t="shared" si="552"/>
        <v>-1</v>
      </c>
      <c r="AC5807" s="17">
        <f>IFERROR(INDEX(Factors!$C$59:$C$70,MATCH(AB5807,Factors!$B$59:$B$70,1),1),0)</f>
        <v>0</v>
      </c>
      <c r="AD5807" s="17">
        <f t="shared" si="554"/>
        <v>0</v>
      </c>
      <c r="AE5807" s="17">
        <f>IFERROR(INDEX(Factors!$B$6:$B$15,MATCH('INPUT - Census'!E5807,Factors!$C$6:$C$15,0),1),0)</f>
        <v>0</v>
      </c>
      <c r="AF5807" s="18">
        <f>IFERROR(INDEX(Factors!$B$16:$B$39,MATCH('INPUT - Census'!C5807,Factors!$C$16:$C$35,0),1),0)</f>
        <v>0</v>
      </c>
      <c r="AG5807" s="19">
        <f>IFERROR(INDEX(Factors!$B$40:$B$44,MATCH('INPUT - Census'!F5807,Factors!$C$40:$C$44,0),1),0)</f>
        <v>0</v>
      </c>
      <c r="AH5807" s="21" t="str">
        <f t="shared" si="556"/>
        <v/>
      </c>
      <c r="AI5807" s="1" t="str">
        <f>IFERROR(VLOOKUP(H5807,Factors!$C$45:$D$48,2,0),"")</f>
        <v/>
      </c>
      <c r="AJ5807" t="b">
        <f t="shared" si="555"/>
        <v>0</v>
      </c>
    </row>
    <row r="5808" spans="2:36" ht="14.4" x14ac:dyDescent="0.3">
      <c r="B5808" s="70"/>
      <c r="C5808" s="58"/>
      <c r="D5808" s="63"/>
      <c r="E5808" s="58"/>
      <c r="F5808" s="58"/>
      <c r="G5808" s="44"/>
      <c r="H5808" s="45"/>
      <c r="I5808" s="45"/>
      <c r="J5808" s="40" t="str">
        <f t="shared" si="551"/>
        <v/>
      </c>
      <c r="K5808" s="39" t="str">
        <f t="shared" si="553"/>
        <v/>
      </c>
      <c r="M5808" s="3"/>
      <c r="AB5808" s="17" t="str">
        <f t="shared" si="552"/>
        <v>-1</v>
      </c>
      <c r="AC5808" s="17">
        <f>IFERROR(INDEX(Factors!$C$59:$C$70,MATCH(AB5808,Factors!$B$59:$B$70,1),1),0)</f>
        <v>0</v>
      </c>
      <c r="AD5808" s="17">
        <f t="shared" si="554"/>
        <v>0</v>
      </c>
      <c r="AE5808" s="17">
        <f>IFERROR(INDEX(Factors!$B$6:$B$15,MATCH('INPUT - Census'!E5808,Factors!$C$6:$C$15,0),1),0)</f>
        <v>0</v>
      </c>
      <c r="AF5808" s="18">
        <f>IFERROR(INDEX(Factors!$B$16:$B$39,MATCH('INPUT - Census'!C5808,Factors!$C$16:$C$35,0),1),0)</f>
        <v>0</v>
      </c>
      <c r="AG5808" s="19">
        <f>IFERROR(INDEX(Factors!$B$40:$B$44,MATCH('INPUT - Census'!F5808,Factors!$C$40:$C$44,0),1),0)</f>
        <v>0</v>
      </c>
      <c r="AH5808" s="21" t="str">
        <f t="shared" si="556"/>
        <v/>
      </c>
      <c r="AI5808" s="1" t="str">
        <f>IFERROR(VLOOKUP(H5808,Factors!$C$45:$D$48,2,0),"")</f>
        <v/>
      </c>
      <c r="AJ5808" t="b">
        <f t="shared" si="555"/>
        <v>0</v>
      </c>
    </row>
    <row r="5809" spans="2:36" ht="14.4" x14ac:dyDescent="0.3">
      <c r="B5809" s="70"/>
      <c r="C5809" s="58"/>
      <c r="D5809" s="63"/>
      <c r="E5809" s="58"/>
      <c r="F5809" s="58"/>
      <c r="G5809" s="44"/>
      <c r="H5809" s="45"/>
      <c r="I5809" s="45"/>
      <c r="J5809" s="40" t="str">
        <f t="shared" si="551"/>
        <v/>
      </c>
      <c r="K5809" s="39" t="str">
        <f t="shared" si="553"/>
        <v/>
      </c>
      <c r="M5809" s="3"/>
      <c r="AB5809" s="17" t="str">
        <f t="shared" si="552"/>
        <v>-1</v>
      </c>
      <c r="AC5809" s="17">
        <f>IFERROR(INDEX(Factors!$C$59:$C$70,MATCH(AB5809,Factors!$B$59:$B$70,1),1),0)</f>
        <v>0</v>
      </c>
      <c r="AD5809" s="17">
        <f t="shared" si="554"/>
        <v>0</v>
      </c>
      <c r="AE5809" s="17">
        <f>IFERROR(INDEX(Factors!$B$6:$B$15,MATCH('INPUT - Census'!E5809,Factors!$C$6:$C$15,0),1),0)</f>
        <v>0</v>
      </c>
      <c r="AF5809" s="18">
        <f>IFERROR(INDEX(Factors!$B$16:$B$39,MATCH('INPUT - Census'!C5809,Factors!$C$16:$C$35,0),1),0)</f>
        <v>0</v>
      </c>
      <c r="AG5809" s="19">
        <f>IFERROR(INDEX(Factors!$B$40:$B$44,MATCH('INPUT - Census'!F5809,Factors!$C$40:$C$44,0),1),0)</f>
        <v>0</v>
      </c>
      <c r="AH5809" s="21" t="str">
        <f t="shared" si="556"/>
        <v/>
      </c>
      <c r="AI5809" s="1" t="str">
        <f>IFERROR(VLOOKUP(H5809,Factors!$C$45:$D$48,2,0),"")</f>
        <v/>
      </c>
      <c r="AJ5809" t="b">
        <f t="shared" si="555"/>
        <v>0</v>
      </c>
    </row>
    <row r="5810" spans="2:36" ht="14.4" x14ac:dyDescent="0.3">
      <c r="B5810" s="70"/>
      <c r="C5810" s="58"/>
      <c r="D5810" s="63"/>
      <c r="E5810" s="58"/>
      <c r="F5810" s="58"/>
      <c r="G5810" s="44"/>
      <c r="H5810" s="45"/>
      <c r="I5810" s="45"/>
      <c r="J5810" s="40" t="str">
        <f t="shared" si="551"/>
        <v/>
      </c>
      <c r="K5810" s="39" t="str">
        <f t="shared" si="553"/>
        <v/>
      </c>
      <c r="M5810" s="3"/>
      <c r="AB5810" s="17" t="str">
        <f t="shared" si="552"/>
        <v>-1</v>
      </c>
      <c r="AC5810" s="17">
        <f>IFERROR(INDEX(Factors!$C$59:$C$70,MATCH(AB5810,Factors!$B$59:$B$70,1),1),0)</f>
        <v>0</v>
      </c>
      <c r="AD5810" s="17">
        <f t="shared" si="554"/>
        <v>0</v>
      </c>
      <c r="AE5810" s="17">
        <f>IFERROR(INDEX(Factors!$B$6:$B$15,MATCH('INPUT - Census'!E5810,Factors!$C$6:$C$15,0),1),0)</f>
        <v>0</v>
      </c>
      <c r="AF5810" s="18">
        <f>IFERROR(INDEX(Factors!$B$16:$B$39,MATCH('INPUT - Census'!C5810,Factors!$C$16:$C$35,0),1),0)</f>
        <v>0</v>
      </c>
      <c r="AG5810" s="19">
        <f>IFERROR(INDEX(Factors!$B$40:$B$44,MATCH('INPUT - Census'!F5810,Factors!$C$40:$C$44,0),1),0)</f>
        <v>0</v>
      </c>
      <c r="AH5810" s="21" t="str">
        <f t="shared" si="556"/>
        <v/>
      </c>
      <c r="AI5810" s="1" t="str">
        <f>IFERROR(VLOOKUP(H5810,Factors!$C$45:$D$48,2,0),"")</f>
        <v/>
      </c>
      <c r="AJ5810" t="b">
        <f t="shared" si="555"/>
        <v>0</v>
      </c>
    </row>
    <row r="5811" spans="2:36" ht="14.4" x14ac:dyDescent="0.3">
      <c r="B5811" s="70"/>
      <c r="C5811" s="58"/>
      <c r="D5811" s="63"/>
      <c r="E5811" s="58"/>
      <c r="F5811" s="58"/>
      <c r="G5811" s="44"/>
      <c r="H5811" s="45"/>
      <c r="I5811" s="45"/>
      <c r="J5811" s="40" t="str">
        <f t="shared" si="551"/>
        <v/>
      </c>
      <c r="K5811" s="39" t="str">
        <f t="shared" si="553"/>
        <v/>
      </c>
      <c r="M5811" s="3"/>
      <c r="AB5811" s="17" t="str">
        <f t="shared" si="552"/>
        <v>-1</v>
      </c>
      <c r="AC5811" s="17">
        <f>IFERROR(INDEX(Factors!$C$59:$C$70,MATCH(AB5811,Factors!$B$59:$B$70,1),1),0)</f>
        <v>0</v>
      </c>
      <c r="AD5811" s="17">
        <f t="shared" si="554"/>
        <v>0</v>
      </c>
      <c r="AE5811" s="17">
        <f>IFERROR(INDEX(Factors!$B$6:$B$15,MATCH('INPUT - Census'!E5811,Factors!$C$6:$C$15,0),1),0)</f>
        <v>0</v>
      </c>
      <c r="AF5811" s="18">
        <f>IFERROR(INDEX(Factors!$B$16:$B$39,MATCH('INPUT - Census'!C5811,Factors!$C$16:$C$35,0),1),0)</f>
        <v>0</v>
      </c>
      <c r="AG5811" s="19">
        <f>IFERROR(INDEX(Factors!$B$40:$B$44,MATCH('INPUT - Census'!F5811,Factors!$C$40:$C$44,0),1),0)</f>
        <v>0</v>
      </c>
      <c r="AH5811" s="21" t="str">
        <f t="shared" si="556"/>
        <v/>
      </c>
      <c r="AI5811" s="1" t="str">
        <f>IFERROR(VLOOKUP(H5811,Factors!$C$45:$D$48,2,0),"")</f>
        <v/>
      </c>
      <c r="AJ5811" t="b">
        <f t="shared" si="555"/>
        <v>0</v>
      </c>
    </row>
    <row r="5812" spans="2:36" ht="14.4" x14ac:dyDescent="0.3">
      <c r="B5812" s="70"/>
      <c r="C5812" s="58"/>
      <c r="D5812" s="63"/>
      <c r="E5812" s="58"/>
      <c r="F5812" s="58"/>
      <c r="G5812" s="44"/>
      <c r="H5812" s="45"/>
      <c r="I5812" s="45"/>
      <c r="J5812" s="40" t="str">
        <f t="shared" si="551"/>
        <v/>
      </c>
      <c r="K5812" s="39" t="str">
        <f t="shared" si="553"/>
        <v/>
      </c>
      <c r="M5812" s="3"/>
      <c r="AB5812" s="17" t="str">
        <f t="shared" si="552"/>
        <v>-1</v>
      </c>
      <c r="AC5812" s="17">
        <f>IFERROR(INDEX(Factors!$C$59:$C$70,MATCH(AB5812,Factors!$B$59:$B$70,1),1),0)</f>
        <v>0</v>
      </c>
      <c r="AD5812" s="17">
        <f t="shared" si="554"/>
        <v>0</v>
      </c>
      <c r="AE5812" s="17">
        <f>IFERROR(INDEX(Factors!$B$6:$B$15,MATCH('INPUT - Census'!E5812,Factors!$C$6:$C$15,0),1),0)</f>
        <v>0</v>
      </c>
      <c r="AF5812" s="18">
        <f>IFERROR(INDEX(Factors!$B$16:$B$39,MATCH('INPUT - Census'!C5812,Factors!$C$16:$C$35,0),1),0)</f>
        <v>0</v>
      </c>
      <c r="AG5812" s="19">
        <f>IFERROR(INDEX(Factors!$B$40:$B$44,MATCH('INPUT - Census'!F5812,Factors!$C$40:$C$44,0),1),0)</f>
        <v>0</v>
      </c>
      <c r="AH5812" s="21" t="str">
        <f t="shared" si="556"/>
        <v/>
      </c>
      <c r="AI5812" s="1" t="str">
        <f>IFERROR(VLOOKUP(H5812,Factors!$C$45:$D$48,2,0),"")</f>
        <v/>
      </c>
      <c r="AJ5812" t="b">
        <f t="shared" si="555"/>
        <v>0</v>
      </c>
    </row>
    <row r="5813" spans="2:36" ht="14.4" x14ac:dyDescent="0.3">
      <c r="B5813" s="70"/>
      <c r="C5813" s="58"/>
      <c r="D5813" s="63"/>
      <c r="E5813" s="58"/>
      <c r="F5813" s="58"/>
      <c r="G5813" s="44"/>
      <c r="H5813" s="45"/>
      <c r="I5813" s="45"/>
      <c r="J5813" s="40" t="str">
        <f t="shared" si="551"/>
        <v/>
      </c>
      <c r="K5813" s="39" t="str">
        <f t="shared" si="553"/>
        <v/>
      </c>
      <c r="M5813" s="3"/>
      <c r="AB5813" s="17" t="str">
        <f t="shared" si="552"/>
        <v>-1</v>
      </c>
      <c r="AC5813" s="17">
        <f>IFERROR(INDEX(Factors!$C$59:$C$70,MATCH(AB5813,Factors!$B$59:$B$70,1),1),0)</f>
        <v>0</v>
      </c>
      <c r="AD5813" s="17">
        <f t="shared" si="554"/>
        <v>0</v>
      </c>
      <c r="AE5813" s="17">
        <f>IFERROR(INDEX(Factors!$B$6:$B$15,MATCH('INPUT - Census'!E5813,Factors!$C$6:$C$15,0),1),0)</f>
        <v>0</v>
      </c>
      <c r="AF5813" s="18">
        <f>IFERROR(INDEX(Factors!$B$16:$B$39,MATCH('INPUT - Census'!C5813,Factors!$C$16:$C$35,0),1),0)</f>
        <v>0</v>
      </c>
      <c r="AG5813" s="19">
        <f>IFERROR(INDEX(Factors!$B$40:$B$44,MATCH('INPUT - Census'!F5813,Factors!$C$40:$C$44,0),1),0)</f>
        <v>0</v>
      </c>
      <c r="AH5813" s="21" t="str">
        <f t="shared" si="556"/>
        <v/>
      </c>
      <c r="AI5813" s="1" t="str">
        <f>IFERROR(VLOOKUP(H5813,Factors!$C$45:$D$48,2,0),"")</f>
        <v/>
      </c>
      <c r="AJ5813" t="b">
        <f t="shared" si="555"/>
        <v>0</v>
      </c>
    </row>
    <row r="5814" spans="2:36" ht="14.4" x14ac:dyDescent="0.3">
      <c r="B5814" s="70"/>
      <c r="C5814" s="58"/>
      <c r="D5814" s="63"/>
      <c r="E5814" s="58"/>
      <c r="F5814" s="58"/>
      <c r="G5814" s="44"/>
      <c r="H5814" s="45"/>
      <c r="I5814" s="45"/>
      <c r="J5814" s="40" t="str">
        <f t="shared" si="551"/>
        <v/>
      </c>
      <c r="K5814" s="39" t="str">
        <f t="shared" si="553"/>
        <v/>
      </c>
      <c r="M5814" s="3"/>
      <c r="AB5814" s="17" t="str">
        <f t="shared" si="552"/>
        <v>-1</v>
      </c>
      <c r="AC5814" s="17">
        <f>IFERROR(INDEX(Factors!$C$59:$C$70,MATCH(AB5814,Factors!$B$59:$B$70,1),1),0)</f>
        <v>0</v>
      </c>
      <c r="AD5814" s="17">
        <f t="shared" si="554"/>
        <v>0</v>
      </c>
      <c r="AE5814" s="17">
        <f>IFERROR(INDEX(Factors!$B$6:$B$15,MATCH('INPUT - Census'!E5814,Factors!$C$6:$C$15,0),1),0)</f>
        <v>0</v>
      </c>
      <c r="AF5814" s="18">
        <f>IFERROR(INDEX(Factors!$B$16:$B$39,MATCH('INPUT - Census'!C5814,Factors!$C$16:$C$35,0),1),0)</f>
        <v>0</v>
      </c>
      <c r="AG5814" s="19">
        <f>IFERROR(INDEX(Factors!$B$40:$B$44,MATCH('INPUT - Census'!F5814,Factors!$C$40:$C$44,0),1),0)</f>
        <v>0</v>
      </c>
      <c r="AH5814" s="21" t="str">
        <f t="shared" si="556"/>
        <v/>
      </c>
      <c r="AI5814" s="1" t="str">
        <f>IFERROR(VLOOKUP(H5814,Factors!$C$45:$D$48,2,0),"")</f>
        <v/>
      </c>
      <c r="AJ5814" t="b">
        <f t="shared" si="555"/>
        <v>0</v>
      </c>
    </row>
    <row r="5815" spans="2:36" ht="14.4" x14ac:dyDescent="0.3">
      <c r="B5815" s="70"/>
      <c r="C5815" s="58"/>
      <c r="D5815" s="63"/>
      <c r="E5815" s="58"/>
      <c r="F5815" s="58"/>
      <c r="G5815" s="44"/>
      <c r="H5815" s="45"/>
      <c r="I5815" s="45"/>
      <c r="J5815" s="40" t="str">
        <f t="shared" si="551"/>
        <v/>
      </c>
      <c r="K5815" s="39" t="str">
        <f t="shared" si="553"/>
        <v/>
      </c>
      <c r="M5815" s="3"/>
      <c r="AB5815" s="17" t="str">
        <f t="shared" si="552"/>
        <v>-1</v>
      </c>
      <c r="AC5815" s="17">
        <f>IFERROR(INDEX(Factors!$C$59:$C$70,MATCH(AB5815,Factors!$B$59:$B$70,1),1),0)</f>
        <v>0</v>
      </c>
      <c r="AD5815" s="17">
        <f t="shared" si="554"/>
        <v>0</v>
      </c>
      <c r="AE5815" s="17">
        <f>IFERROR(INDEX(Factors!$B$6:$B$15,MATCH('INPUT - Census'!E5815,Factors!$C$6:$C$15,0),1),0)</f>
        <v>0</v>
      </c>
      <c r="AF5815" s="18">
        <f>IFERROR(INDEX(Factors!$B$16:$B$39,MATCH('INPUT - Census'!C5815,Factors!$C$16:$C$35,0),1),0)</f>
        <v>0</v>
      </c>
      <c r="AG5815" s="19">
        <f>IFERROR(INDEX(Factors!$B$40:$B$44,MATCH('INPUT - Census'!F5815,Factors!$C$40:$C$44,0),1),0)</f>
        <v>0</v>
      </c>
      <c r="AH5815" s="21" t="str">
        <f t="shared" si="556"/>
        <v/>
      </c>
      <c r="AI5815" s="1" t="str">
        <f>IFERROR(VLOOKUP(H5815,Factors!$C$45:$D$48,2,0),"")</f>
        <v/>
      </c>
      <c r="AJ5815" t="b">
        <f t="shared" si="555"/>
        <v>0</v>
      </c>
    </row>
    <row r="5816" spans="2:36" ht="14.4" x14ac:dyDescent="0.3">
      <c r="B5816" s="70"/>
      <c r="C5816" s="58"/>
      <c r="D5816" s="63"/>
      <c r="E5816" s="58"/>
      <c r="F5816" s="58"/>
      <c r="G5816" s="44"/>
      <c r="H5816" s="45"/>
      <c r="I5816" s="45"/>
      <c r="J5816" s="40" t="str">
        <f t="shared" si="551"/>
        <v/>
      </c>
      <c r="K5816" s="39" t="str">
        <f t="shared" si="553"/>
        <v/>
      </c>
      <c r="M5816" s="3"/>
      <c r="AB5816" s="17" t="str">
        <f t="shared" si="552"/>
        <v>-1</v>
      </c>
      <c r="AC5816" s="17">
        <f>IFERROR(INDEX(Factors!$C$59:$C$70,MATCH(AB5816,Factors!$B$59:$B$70,1),1),0)</f>
        <v>0</v>
      </c>
      <c r="AD5816" s="17">
        <f t="shared" si="554"/>
        <v>0</v>
      </c>
      <c r="AE5816" s="17">
        <f>IFERROR(INDEX(Factors!$B$6:$B$15,MATCH('INPUT - Census'!E5816,Factors!$C$6:$C$15,0),1),0)</f>
        <v>0</v>
      </c>
      <c r="AF5816" s="18">
        <f>IFERROR(INDEX(Factors!$B$16:$B$39,MATCH('INPUT - Census'!C5816,Factors!$C$16:$C$35,0),1),0)</f>
        <v>0</v>
      </c>
      <c r="AG5816" s="19">
        <f>IFERROR(INDEX(Factors!$B$40:$B$44,MATCH('INPUT - Census'!F5816,Factors!$C$40:$C$44,0),1),0)</f>
        <v>0</v>
      </c>
      <c r="AH5816" s="21" t="str">
        <f t="shared" si="556"/>
        <v/>
      </c>
      <c r="AI5816" s="1" t="str">
        <f>IFERROR(VLOOKUP(H5816,Factors!$C$45:$D$48,2,0),"")</f>
        <v/>
      </c>
      <c r="AJ5816" t="b">
        <f t="shared" si="555"/>
        <v>0</v>
      </c>
    </row>
    <row r="5817" spans="2:36" ht="14.4" x14ac:dyDescent="0.3">
      <c r="B5817" s="70"/>
      <c r="C5817" s="58"/>
      <c r="D5817" s="63"/>
      <c r="E5817" s="58"/>
      <c r="F5817" s="58"/>
      <c r="G5817" s="44"/>
      <c r="H5817" s="45"/>
      <c r="I5817" s="45"/>
      <c r="J5817" s="40" t="str">
        <f t="shared" si="551"/>
        <v/>
      </c>
      <c r="K5817" s="39" t="str">
        <f t="shared" si="553"/>
        <v/>
      </c>
      <c r="M5817" s="3"/>
      <c r="AB5817" s="17" t="str">
        <f t="shared" si="552"/>
        <v>-1</v>
      </c>
      <c r="AC5817" s="17">
        <f>IFERROR(INDEX(Factors!$C$59:$C$70,MATCH(AB5817,Factors!$B$59:$B$70,1),1),0)</f>
        <v>0</v>
      </c>
      <c r="AD5817" s="17">
        <f t="shared" si="554"/>
        <v>0</v>
      </c>
      <c r="AE5817" s="17">
        <f>IFERROR(INDEX(Factors!$B$6:$B$15,MATCH('INPUT - Census'!E5817,Factors!$C$6:$C$15,0),1),0)</f>
        <v>0</v>
      </c>
      <c r="AF5817" s="18">
        <f>IFERROR(INDEX(Factors!$B$16:$B$39,MATCH('INPUT - Census'!C5817,Factors!$C$16:$C$35,0),1),0)</f>
        <v>0</v>
      </c>
      <c r="AG5817" s="19">
        <f>IFERROR(INDEX(Factors!$B$40:$B$44,MATCH('INPUT - Census'!F5817,Factors!$C$40:$C$44,0),1),0)</f>
        <v>0</v>
      </c>
      <c r="AH5817" s="21" t="str">
        <f t="shared" si="556"/>
        <v/>
      </c>
      <c r="AI5817" s="1" t="str">
        <f>IFERROR(VLOOKUP(H5817,Factors!$C$45:$D$48,2,0),"")</f>
        <v/>
      </c>
      <c r="AJ5817" t="b">
        <f t="shared" si="555"/>
        <v>0</v>
      </c>
    </row>
    <row r="5818" spans="2:36" ht="14.4" x14ac:dyDescent="0.3">
      <c r="B5818" s="70"/>
      <c r="C5818" s="58"/>
      <c r="D5818" s="63"/>
      <c r="E5818" s="58"/>
      <c r="F5818" s="58"/>
      <c r="G5818" s="44"/>
      <c r="H5818" s="45"/>
      <c r="I5818" s="45"/>
      <c r="J5818" s="40" t="str">
        <f t="shared" si="551"/>
        <v/>
      </c>
      <c r="K5818" s="39" t="str">
        <f t="shared" si="553"/>
        <v/>
      </c>
      <c r="M5818" s="3"/>
      <c r="AB5818" s="17" t="str">
        <f t="shared" si="552"/>
        <v>-1</v>
      </c>
      <c r="AC5818" s="17">
        <f>IFERROR(INDEX(Factors!$C$59:$C$70,MATCH(AB5818,Factors!$B$59:$B$70,1),1),0)</f>
        <v>0</v>
      </c>
      <c r="AD5818" s="17">
        <f t="shared" si="554"/>
        <v>0</v>
      </c>
      <c r="AE5818" s="17">
        <f>IFERROR(INDEX(Factors!$B$6:$B$15,MATCH('INPUT - Census'!E5818,Factors!$C$6:$C$15,0),1),0)</f>
        <v>0</v>
      </c>
      <c r="AF5818" s="18">
        <f>IFERROR(INDEX(Factors!$B$16:$B$39,MATCH('INPUT - Census'!C5818,Factors!$C$16:$C$35,0),1),0)</f>
        <v>0</v>
      </c>
      <c r="AG5818" s="19">
        <f>IFERROR(INDEX(Factors!$B$40:$B$44,MATCH('INPUT - Census'!F5818,Factors!$C$40:$C$44,0),1),0)</f>
        <v>0</v>
      </c>
      <c r="AH5818" s="21" t="str">
        <f t="shared" si="556"/>
        <v/>
      </c>
      <c r="AI5818" s="1" t="str">
        <f>IFERROR(VLOOKUP(H5818,Factors!$C$45:$D$48,2,0),"")</f>
        <v/>
      </c>
      <c r="AJ5818" t="b">
        <f t="shared" si="555"/>
        <v>0</v>
      </c>
    </row>
    <row r="5819" spans="2:36" ht="14.4" x14ac:dyDescent="0.3">
      <c r="B5819" s="70"/>
      <c r="C5819" s="58"/>
      <c r="D5819" s="63"/>
      <c r="E5819" s="58"/>
      <c r="F5819" s="58"/>
      <c r="G5819" s="44"/>
      <c r="H5819" s="45"/>
      <c r="I5819" s="45"/>
      <c r="J5819" s="40" t="str">
        <f t="shared" si="551"/>
        <v/>
      </c>
      <c r="K5819" s="39" t="str">
        <f t="shared" si="553"/>
        <v/>
      </c>
      <c r="M5819" s="3"/>
      <c r="AB5819" s="17" t="str">
        <f t="shared" si="552"/>
        <v>-1</v>
      </c>
      <c r="AC5819" s="17">
        <f>IFERROR(INDEX(Factors!$C$59:$C$70,MATCH(AB5819,Factors!$B$59:$B$70,1),1),0)</f>
        <v>0</v>
      </c>
      <c r="AD5819" s="17">
        <f t="shared" si="554"/>
        <v>0</v>
      </c>
      <c r="AE5819" s="17">
        <f>IFERROR(INDEX(Factors!$B$6:$B$15,MATCH('INPUT - Census'!E5819,Factors!$C$6:$C$15,0),1),0)</f>
        <v>0</v>
      </c>
      <c r="AF5819" s="18">
        <f>IFERROR(INDEX(Factors!$B$16:$B$39,MATCH('INPUT - Census'!C5819,Factors!$C$16:$C$35,0),1),0)</f>
        <v>0</v>
      </c>
      <c r="AG5819" s="19">
        <f>IFERROR(INDEX(Factors!$B$40:$B$44,MATCH('INPUT - Census'!F5819,Factors!$C$40:$C$44,0),1),0)</f>
        <v>0</v>
      </c>
      <c r="AH5819" s="21" t="str">
        <f t="shared" si="556"/>
        <v/>
      </c>
      <c r="AI5819" s="1" t="str">
        <f>IFERROR(VLOOKUP(H5819,Factors!$C$45:$D$48,2,0),"")</f>
        <v/>
      </c>
      <c r="AJ5819" t="b">
        <f t="shared" si="555"/>
        <v>0</v>
      </c>
    </row>
    <row r="5820" spans="2:36" ht="14.4" x14ac:dyDescent="0.3">
      <c r="B5820" s="70"/>
      <c r="C5820" s="58"/>
      <c r="D5820" s="63"/>
      <c r="E5820" s="58"/>
      <c r="F5820" s="58"/>
      <c r="G5820" s="44"/>
      <c r="H5820" s="45"/>
      <c r="I5820" s="45"/>
      <c r="J5820" s="40" t="str">
        <f t="shared" si="551"/>
        <v/>
      </c>
      <c r="K5820" s="39" t="str">
        <f t="shared" si="553"/>
        <v/>
      </c>
      <c r="M5820" s="3"/>
      <c r="AB5820" s="17" t="str">
        <f t="shared" si="552"/>
        <v>-1</v>
      </c>
      <c r="AC5820" s="17">
        <f>IFERROR(INDEX(Factors!$C$59:$C$70,MATCH(AB5820,Factors!$B$59:$B$70,1),1),0)</f>
        <v>0</v>
      </c>
      <c r="AD5820" s="17">
        <f t="shared" si="554"/>
        <v>0</v>
      </c>
      <c r="AE5820" s="17">
        <f>IFERROR(INDEX(Factors!$B$6:$B$15,MATCH('INPUT - Census'!E5820,Factors!$C$6:$C$15,0),1),0)</f>
        <v>0</v>
      </c>
      <c r="AF5820" s="18">
        <f>IFERROR(INDEX(Factors!$B$16:$B$39,MATCH('INPUT - Census'!C5820,Factors!$C$16:$C$35,0),1),0)</f>
        <v>0</v>
      </c>
      <c r="AG5820" s="19">
        <f>IFERROR(INDEX(Factors!$B$40:$B$44,MATCH('INPUT - Census'!F5820,Factors!$C$40:$C$44,0),1),0)</f>
        <v>0</v>
      </c>
      <c r="AH5820" s="21" t="str">
        <f t="shared" si="556"/>
        <v/>
      </c>
      <c r="AI5820" s="1" t="str">
        <f>IFERROR(VLOOKUP(H5820,Factors!$C$45:$D$48,2,0),"")</f>
        <v/>
      </c>
      <c r="AJ5820" t="b">
        <f t="shared" si="555"/>
        <v>0</v>
      </c>
    </row>
    <row r="5821" spans="2:36" ht="14.4" x14ac:dyDescent="0.3">
      <c r="B5821" s="70"/>
      <c r="C5821" s="58"/>
      <c r="D5821" s="63"/>
      <c r="E5821" s="58"/>
      <c r="F5821" s="58"/>
      <c r="G5821" s="44"/>
      <c r="H5821" s="45"/>
      <c r="I5821" s="45"/>
      <c r="J5821" s="40" t="str">
        <f t="shared" si="551"/>
        <v/>
      </c>
      <c r="K5821" s="39" t="str">
        <f t="shared" si="553"/>
        <v/>
      </c>
      <c r="M5821" s="3"/>
      <c r="AB5821" s="17" t="str">
        <f t="shared" si="552"/>
        <v>-1</v>
      </c>
      <c r="AC5821" s="17">
        <f>IFERROR(INDEX(Factors!$C$59:$C$70,MATCH(AB5821,Factors!$B$59:$B$70,1),1),0)</f>
        <v>0</v>
      </c>
      <c r="AD5821" s="17">
        <f t="shared" si="554"/>
        <v>0</v>
      </c>
      <c r="AE5821" s="17">
        <f>IFERROR(INDEX(Factors!$B$6:$B$15,MATCH('INPUT - Census'!E5821,Factors!$C$6:$C$15,0),1),0)</f>
        <v>0</v>
      </c>
      <c r="AF5821" s="18">
        <f>IFERROR(INDEX(Factors!$B$16:$B$39,MATCH('INPUT - Census'!C5821,Factors!$C$16:$C$35,0),1),0)</f>
        <v>0</v>
      </c>
      <c r="AG5821" s="19">
        <f>IFERROR(INDEX(Factors!$B$40:$B$44,MATCH('INPUT - Census'!F5821,Factors!$C$40:$C$44,0),1),0)</f>
        <v>0</v>
      </c>
      <c r="AH5821" s="21" t="str">
        <f t="shared" si="556"/>
        <v/>
      </c>
      <c r="AI5821" s="1" t="str">
        <f>IFERROR(VLOOKUP(H5821,Factors!$C$45:$D$48,2,0),"")</f>
        <v/>
      </c>
      <c r="AJ5821" t="b">
        <f t="shared" si="555"/>
        <v>0</v>
      </c>
    </row>
    <row r="5822" spans="2:36" ht="14.4" x14ac:dyDescent="0.3">
      <c r="B5822" s="70"/>
      <c r="C5822" s="58"/>
      <c r="D5822" s="63"/>
      <c r="E5822" s="58"/>
      <c r="F5822" s="58"/>
      <c r="G5822" s="44"/>
      <c r="H5822" s="45"/>
      <c r="I5822" s="45"/>
      <c r="J5822" s="40" t="str">
        <f t="shared" si="551"/>
        <v/>
      </c>
      <c r="K5822" s="39" t="str">
        <f t="shared" si="553"/>
        <v/>
      </c>
      <c r="M5822" s="3"/>
      <c r="AB5822" s="17" t="str">
        <f t="shared" si="552"/>
        <v>-1</v>
      </c>
      <c r="AC5822" s="17">
        <f>IFERROR(INDEX(Factors!$C$59:$C$70,MATCH(AB5822,Factors!$B$59:$B$70,1),1),0)</f>
        <v>0</v>
      </c>
      <c r="AD5822" s="17">
        <f t="shared" si="554"/>
        <v>0</v>
      </c>
      <c r="AE5822" s="17">
        <f>IFERROR(INDEX(Factors!$B$6:$B$15,MATCH('INPUT - Census'!E5822,Factors!$C$6:$C$15,0),1),0)</f>
        <v>0</v>
      </c>
      <c r="AF5822" s="18">
        <f>IFERROR(INDEX(Factors!$B$16:$B$39,MATCH('INPUT - Census'!C5822,Factors!$C$16:$C$35,0),1),0)</f>
        <v>0</v>
      </c>
      <c r="AG5822" s="19">
        <f>IFERROR(INDEX(Factors!$B$40:$B$44,MATCH('INPUT - Census'!F5822,Factors!$C$40:$C$44,0),1),0)</f>
        <v>0</v>
      </c>
      <c r="AH5822" s="21" t="str">
        <f t="shared" si="556"/>
        <v/>
      </c>
      <c r="AI5822" s="1" t="str">
        <f>IFERROR(VLOOKUP(H5822,Factors!$C$45:$D$48,2,0),"")</f>
        <v/>
      </c>
      <c r="AJ5822" t="b">
        <f t="shared" si="555"/>
        <v>0</v>
      </c>
    </row>
    <row r="5823" spans="2:36" ht="14.4" x14ac:dyDescent="0.3">
      <c r="B5823" s="70"/>
      <c r="C5823" s="58"/>
      <c r="D5823" s="63"/>
      <c r="E5823" s="58"/>
      <c r="F5823" s="58"/>
      <c r="G5823" s="44"/>
      <c r="H5823" s="45"/>
      <c r="I5823" s="45"/>
      <c r="J5823" s="40" t="str">
        <f t="shared" si="551"/>
        <v/>
      </c>
      <c r="K5823" s="39" t="str">
        <f t="shared" si="553"/>
        <v/>
      </c>
      <c r="M5823" s="3"/>
      <c r="AB5823" s="17" t="str">
        <f t="shared" si="552"/>
        <v>-1</v>
      </c>
      <c r="AC5823" s="17">
        <f>IFERROR(INDEX(Factors!$C$59:$C$70,MATCH(AB5823,Factors!$B$59:$B$70,1),1),0)</f>
        <v>0</v>
      </c>
      <c r="AD5823" s="17">
        <f t="shared" si="554"/>
        <v>0</v>
      </c>
      <c r="AE5823" s="17">
        <f>IFERROR(INDEX(Factors!$B$6:$B$15,MATCH('INPUT - Census'!E5823,Factors!$C$6:$C$15,0),1),0)</f>
        <v>0</v>
      </c>
      <c r="AF5823" s="18">
        <f>IFERROR(INDEX(Factors!$B$16:$B$39,MATCH('INPUT - Census'!C5823,Factors!$C$16:$C$35,0),1),0)</f>
        <v>0</v>
      </c>
      <c r="AG5823" s="19">
        <f>IFERROR(INDEX(Factors!$B$40:$B$44,MATCH('INPUT - Census'!F5823,Factors!$C$40:$C$44,0),1),0)</f>
        <v>0</v>
      </c>
      <c r="AH5823" s="21" t="str">
        <f t="shared" si="556"/>
        <v/>
      </c>
      <c r="AI5823" s="1" t="str">
        <f>IFERROR(VLOOKUP(H5823,Factors!$C$45:$D$48,2,0),"")</f>
        <v/>
      </c>
      <c r="AJ5823" t="b">
        <f t="shared" si="555"/>
        <v>0</v>
      </c>
    </row>
    <row r="5824" spans="2:36" ht="14.4" x14ac:dyDescent="0.3">
      <c r="B5824" s="70"/>
      <c r="C5824" s="58"/>
      <c r="D5824" s="63"/>
      <c r="E5824" s="58"/>
      <c r="F5824" s="58"/>
      <c r="G5824" s="44"/>
      <c r="H5824" s="45"/>
      <c r="I5824" s="45"/>
      <c r="J5824" s="40" t="str">
        <f t="shared" si="551"/>
        <v/>
      </c>
      <c r="K5824" s="39" t="str">
        <f t="shared" si="553"/>
        <v/>
      </c>
      <c r="M5824" s="3"/>
      <c r="AB5824" s="17" t="str">
        <f t="shared" si="552"/>
        <v>-1</v>
      </c>
      <c r="AC5824" s="17">
        <f>IFERROR(INDEX(Factors!$C$59:$C$70,MATCH(AB5824,Factors!$B$59:$B$70,1),1),0)</f>
        <v>0</v>
      </c>
      <c r="AD5824" s="17">
        <f t="shared" si="554"/>
        <v>0</v>
      </c>
      <c r="AE5824" s="17">
        <f>IFERROR(INDEX(Factors!$B$6:$B$15,MATCH('INPUT - Census'!E5824,Factors!$C$6:$C$15,0),1),0)</f>
        <v>0</v>
      </c>
      <c r="AF5824" s="18">
        <f>IFERROR(INDEX(Factors!$B$16:$B$39,MATCH('INPUT - Census'!C5824,Factors!$C$16:$C$35,0),1),0)</f>
        <v>0</v>
      </c>
      <c r="AG5824" s="19">
        <f>IFERROR(INDEX(Factors!$B$40:$B$44,MATCH('INPUT - Census'!F5824,Factors!$C$40:$C$44,0),1),0)</f>
        <v>0</v>
      </c>
      <c r="AH5824" s="21" t="str">
        <f t="shared" si="556"/>
        <v/>
      </c>
      <c r="AI5824" s="1" t="str">
        <f>IFERROR(VLOOKUP(H5824,Factors!$C$45:$D$48,2,0),"")</f>
        <v/>
      </c>
      <c r="AJ5824" t="b">
        <f t="shared" si="555"/>
        <v>0</v>
      </c>
    </row>
    <row r="5825" spans="2:36" ht="14.4" x14ac:dyDescent="0.3">
      <c r="B5825" s="70"/>
      <c r="C5825" s="58"/>
      <c r="D5825" s="63"/>
      <c r="E5825" s="58"/>
      <c r="F5825" s="58"/>
      <c r="G5825" s="44"/>
      <c r="H5825" s="45"/>
      <c r="I5825" s="45"/>
      <c r="J5825" s="40" t="str">
        <f t="shared" si="551"/>
        <v/>
      </c>
      <c r="K5825" s="39" t="str">
        <f t="shared" si="553"/>
        <v/>
      </c>
      <c r="M5825" s="3"/>
      <c r="AB5825" s="17" t="str">
        <f t="shared" si="552"/>
        <v>-1</v>
      </c>
      <c r="AC5825" s="17">
        <f>IFERROR(INDEX(Factors!$C$59:$C$70,MATCH(AB5825,Factors!$B$59:$B$70,1),1),0)</f>
        <v>0</v>
      </c>
      <c r="AD5825" s="17">
        <f t="shared" si="554"/>
        <v>0</v>
      </c>
      <c r="AE5825" s="17">
        <f>IFERROR(INDEX(Factors!$B$6:$B$15,MATCH('INPUT - Census'!E5825,Factors!$C$6:$C$15,0),1),0)</f>
        <v>0</v>
      </c>
      <c r="AF5825" s="18">
        <f>IFERROR(INDEX(Factors!$B$16:$B$39,MATCH('INPUT - Census'!C5825,Factors!$C$16:$C$35,0),1),0)</f>
        <v>0</v>
      </c>
      <c r="AG5825" s="19">
        <f>IFERROR(INDEX(Factors!$B$40:$B$44,MATCH('INPUT - Census'!F5825,Factors!$C$40:$C$44,0),1),0)</f>
        <v>0</v>
      </c>
      <c r="AH5825" s="21" t="str">
        <f t="shared" si="556"/>
        <v/>
      </c>
      <c r="AI5825" s="1" t="str">
        <f>IFERROR(VLOOKUP(H5825,Factors!$C$45:$D$48,2,0),"")</f>
        <v/>
      </c>
      <c r="AJ5825" t="b">
        <f t="shared" si="555"/>
        <v>0</v>
      </c>
    </row>
    <row r="5826" spans="2:36" ht="14.4" x14ac:dyDescent="0.3">
      <c r="B5826" s="70"/>
      <c r="C5826" s="58"/>
      <c r="D5826" s="63"/>
      <c r="E5826" s="58"/>
      <c r="F5826" s="58"/>
      <c r="G5826" s="44"/>
      <c r="H5826" s="45"/>
      <c r="I5826" s="45"/>
      <c r="J5826" s="40" t="str">
        <f t="shared" ref="J5826:J5889" si="557">IF( ISNUMBER(B5826), ROUND(($AL$3-B5826)/365,0), "" )</f>
        <v/>
      </c>
      <c r="K5826" s="39" t="str">
        <f t="shared" si="553"/>
        <v/>
      </c>
      <c r="M5826" s="3"/>
      <c r="AB5826" s="17" t="str">
        <f t="shared" ref="AB5826:AB5889" si="558">IF( AND(ISNUMBER(J5826),J5826&gt;=0,J5826&lt;=100), J5826, "-1" )</f>
        <v>-1</v>
      </c>
      <c r="AC5826" s="17">
        <f>IFERROR(INDEX(Factors!$C$59:$C$70,MATCH(AB5826,Factors!$B$59:$B$70,1),1),0)</f>
        <v>0</v>
      </c>
      <c r="AD5826" s="17">
        <f t="shared" si="554"/>
        <v>0</v>
      </c>
      <c r="AE5826" s="17">
        <f>IFERROR(INDEX(Factors!$B$6:$B$15,MATCH('INPUT - Census'!E5826,Factors!$C$6:$C$15,0),1),0)</f>
        <v>0</v>
      </c>
      <c r="AF5826" s="18">
        <f>IFERROR(INDEX(Factors!$B$16:$B$39,MATCH('INPUT - Census'!C5826,Factors!$C$16:$C$35,0),1),0)</f>
        <v>0</v>
      </c>
      <c r="AG5826" s="19">
        <f>IFERROR(INDEX(Factors!$B$40:$B$44,MATCH('INPUT - Census'!F5826,Factors!$C$40:$C$44,0),1),0)</f>
        <v>0</v>
      </c>
      <c r="AH5826" s="21" t="str">
        <f t="shared" si="556"/>
        <v/>
      </c>
      <c r="AI5826" s="1" t="str">
        <f>IFERROR(VLOOKUP(H5826,Factors!$C$45:$D$48,2,0),"")</f>
        <v/>
      </c>
      <c r="AJ5826" t="b">
        <f t="shared" si="555"/>
        <v>0</v>
      </c>
    </row>
    <row r="5827" spans="2:36" ht="14.4" x14ac:dyDescent="0.3">
      <c r="B5827" s="70"/>
      <c r="C5827" s="58"/>
      <c r="D5827" s="63"/>
      <c r="E5827" s="58"/>
      <c r="F5827" s="58"/>
      <c r="G5827" s="44"/>
      <c r="H5827" s="45"/>
      <c r="I5827" s="45"/>
      <c r="J5827" s="40" t="str">
        <f t="shared" si="557"/>
        <v/>
      </c>
      <c r="K5827" s="39" t="str">
        <f t="shared" ref="K5827:K5890" si="559">ValidateMember(B5827:J5827)</f>
        <v/>
      </c>
      <c r="M5827" s="3"/>
      <c r="AB5827" s="17" t="str">
        <f t="shared" si="558"/>
        <v>-1</v>
      </c>
      <c r="AC5827" s="17">
        <f>IFERROR(INDEX(Factors!$C$59:$C$70,MATCH(AB5827,Factors!$B$59:$B$70,1),1),0)</f>
        <v>0</v>
      </c>
      <c r="AD5827" s="17">
        <f t="shared" ref="AD5827:AD5890" si="560">IF(COUNTIF($P$2:$P$16,D5827),MATCH(D5827,$P$2:$P$16,0),0)</f>
        <v>0</v>
      </c>
      <c r="AE5827" s="17">
        <f>IFERROR(INDEX(Factors!$B$6:$B$15,MATCH('INPUT - Census'!E5827,Factors!$C$6:$C$15,0),1),0)</f>
        <v>0</v>
      </c>
      <c r="AF5827" s="18">
        <f>IFERROR(INDEX(Factors!$B$16:$B$39,MATCH('INPUT - Census'!C5827,Factors!$C$16:$C$35,0),1),0)</f>
        <v>0</v>
      </c>
      <c r="AG5827" s="19">
        <f>IFERROR(INDEX(Factors!$B$40:$B$44,MATCH('INPUT - Census'!F5827,Factors!$C$40:$C$44,0),1),0)</f>
        <v>0</v>
      </c>
      <c r="AH5827" s="21" t="str">
        <f t="shared" si="556"/>
        <v/>
      </c>
      <c r="AI5827" s="1" t="str">
        <f>IFERROR(VLOOKUP(H5827,Factors!$C$45:$D$48,2,0),"")</f>
        <v/>
      </c>
      <c r="AJ5827" t="b">
        <f t="shared" ref="AJ5827:AJ5890" si="561">K5827=0</f>
        <v>0</v>
      </c>
    </row>
    <row r="5828" spans="2:36" ht="14.4" x14ac:dyDescent="0.3">
      <c r="B5828" s="70"/>
      <c r="C5828" s="58"/>
      <c r="D5828" s="63"/>
      <c r="E5828" s="58"/>
      <c r="F5828" s="58"/>
      <c r="G5828" s="44"/>
      <c r="H5828" s="45"/>
      <c r="I5828" s="45"/>
      <c r="J5828" s="40" t="str">
        <f t="shared" si="557"/>
        <v/>
      </c>
      <c r="K5828" s="39" t="str">
        <f t="shared" si="559"/>
        <v/>
      </c>
      <c r="M5828" s="3"/>
      <c r="AB5828" s="17" t="str">
        <f t="shared" si="558"/>
        <v>-1</v>
      </c>
      <c r="AC5828" s="17">
        <f>IFERROR(INDEX(Factors!$C$59:$C$70,MATCH(AB5828,Factors!$B$59:$B$70,1),1),0)</f>
        <v>0</v>
      </c>
      <c r="AD5828" s="17">
        <f t="shared" si="560"/>
        <v>0</v>
      </c>
      <c r="AE5828" s="17">
        <f>IFERROR(INDEX(Factors!$B$6:$B$15,MATCH('INPUT - Census'!E5828,Factors!$C$6:$C$15,0),1),0)</f>
        <v>0</v>
      </c>
      <c r="AF5828" s="18">
        <f>IFERROR(INDEX(Factors!$B$16:$B$39,MATCH('INPUT - Census'!C5828,Factors!$C$16:$C$35,0),1),0)</f>
        <v>0</v>
      </c>
      <c r="AG5828" s="19">
        <f>IFERROR(INDEX(Factors!$B$40:$B$44,MATCH('INPUT - Census'!F5828,Factors!$C$40:$C$44,0),1),0)</f>
        <v>0</v>
      </c>
      <c r="AH5828" s="21" t="str">
        <f t="shared" ref="AH5828:AH5891" si="562">IF(G5828="","",G5828)</f>
        <v/>
      </c>
      <c r="AI5828" s="1" t="str">
        <f>IFERROR(VLOOKUP(H5828,Factors!$C$45:$D$48,2,0),"")</f>
        <v/>
      </c>
      <c r="AJ5828" t="b">
        <f t="shared" si="561"/>
        <v>0</v>
      </c>
    </row>
    <row r="5829" spans="2:36" ht="14.4" x14ac:dyDescent="0.3">
      <c r="B5829" s="70"/>
      <c r="C5829" s="58"/>
      <c r="D5829" s="63"/>
      <c r="E5829" s="58"/>
      <c r="F5829" s="58"/>
      <c r="G5829" s="44"/>
      <c r="H5829" s="45"/>
      <c r="I5829" s="45"/>
      <c r="J5829" s="40" t="str">
        <f t="shared" si="557"/>
        <v/>
      </c>
      <c r="K5829" s="39" t="str">
        <f t="shared" si="559"/>
        <v/>
      </c>
      <c r="M5829" s="3"/>
      <c r="AB5829" s="17" t="str">
        <f t="shared" si="558"/>
        <v>-1</v>
      </c>
      <c r="AC5829" s="17">
        <f>IFERROR(INDEX(Factors!$C$59:$C$70,MATCH(AB5829,Factors!$B$59:$B$70,1),1),0)</f>
        <v>0</v>
      </c>
      <c r="AD5829" s="17">
        <f t="shared" si="560"/>
        <v>0</v>
      </c>
      <c r="AE5829" s="17">
        <f>IFERROR(INDEX(Factors!$B$6:$B$15,MATCH('INPUT - Census'!E5829,Factors!$C$6:$C$15,0),1),0)</f>
        <v>0</v>
      </c>
      <c r="AF5829" s="18">
        <f>IFERROR(INDEX(Factors!$B$16:$B$39,MATCH('INPUT - Census'!C5829,Factors!$C$16:$C$35,0),1),0)</f>
        <v>0</v>
      </c>
      <c r="AG5829" s="19">
        <f>IFERROR(INDEX(Factors!$B$40:$B$44,MATCH('INPUT - Census'!F5829,Factors!$C$40:$C$44,0),1),0)</f>
        <v>0</v>
      </c>
      <c r="AH5829" s="21" t="str">
        <f t="shared" si="562"/>
        <v/>
      </c>
      <c r="AI5829" s="1" t="str">
        <f>IFERROR(VLOOKUP(H5829,Factors!$C$45:$D$48,2,0),"")</f>
        <v/>
      </c>
      <c r="AJ5829" t="b">
        <f t="shared" si="561"/>
        <v>0</v>
      </c>
    </row>
    <row r="5830" spans="2:36" ht="14.4" x14ac:dyDescent="0.3">
      <c r="B5830" s="70"/>
      <c r="C5830" s="58"/>
      <c r="D5830" s="63"/>
      <c r="E5830" s="58"/>
      <c r="F5830" s="58"/>
      <c r="G5830" s="44"/>
      <c r="H5830" s="45"/>
      <c r="I5830" s="45"/>
      <c r="J5830" s="40" t="str">
        <f t="shared" si="557"/>
        <v/>
      </c>
      <c r="K5830" s="39" t="str">
        <f t="shared" si="559"/>
        <v/>
      </c>
      <c r="M5830" s="3"/>
      <c r="AB5830" s="17" t="str">
        <f t="shared" si="558"/>
        <v>-1</v>
      </c>
      <c r="AC5830" s="17">
        <f>IFERROR(INDEX(Factors!$C$59:$C$70,MATCH(AB5830,Factors!$B$59:$B$70,1),1),0)</f>
        <v>0</v>
      </c>
      <c r="AD5830" s="17">
        <f t="shared" si="560"/>
        <v>0</v>
      </c>
      <c r="AE5830" s="17">
        <f>IFERROR(INDEX(Factors!$B$6:$B$15,MATCH('INPUT - Census'!E5830,Factors!$C$6:$C$15,0),1),0)</f>
        <v>0</v>
      </c>
      <c r="AF5830" s="18">
        <f>IFERROR(INDEX(Factors!$B$16:$B$39,MATCH('INPUT - Census'!C5830,Factors!$C$16:$C$35,0),1),0)</f>
        <v>0</v>
      </c>
      <c r="AG5830" s="19">
        <f>IFERROR(INDEX(Factors!$B$40:$B$44,MATCH('INPUT - Census'!F5830,Factors!$C$40:$C$44,0),1),0)</f>
        <v>0</v>
      </c>
      <c r="AH5830" s="21" t="str">
        <f t="shared" si="562"/>
        <v/>
      </c>
      <c r="AI5830" s="1" t="str">
        <f>IFERROR(VLOOKUP(H5830,Factors!$C$45:$D$48,2,0),"")</f>
        <v/>
      </c>
      <c r="AJ5830" t="b">
        <f t="shared" si="561"/>
        <v>0</v>
      </c>
    </row>
    <row r="5831" spans="2:36" ht="14.4" x14ac:dyDescent="0.3">
      <c r="B5831" s="70"/>
      <c r="C5831" s="58"/>
      <c r="D5831" s="63"/>
      <c r="E5831" s="58"/>
      <c r="F5831" s="58"/>
      <c r="G5831" s="44"/>
      <c r="H5831" s="45"/>
      <c r="I5831" s="45"/>
      <c r="J5831" s="40" t="str">
        <f t="shared" si="557"/>
        <v/>
      </c>
      <c r="K5831" s="39" t="str">
        <f t="shared" si="559"/>
        <v/>
      </c>
      <c r="M5831" s="3"/>
      <c r="AB5831" s="17" t="str">
        <f t="shared" si="558"/>
        <v>-1</v>
      </c>
      <c r="AC5831" s="17">
        <f>IFERROR(INDEX(Factors!$C$59:$C$70,MATCH(AB5831,Factors!$B$59:$B$70,1),1),0)</f>
        <v>0</v>
      </c>
      <c r="AD5831" s="17">
        <f t="shared" si="560"/>
        <v>0</v>
      </c>
      <c r="AE5831" s="17">
        <f>IFERROR(INDEX(Factors!$B$6:$B$15,MATCH('INPUT - Census'!E5831,Factors!$C$6:$C$15,0),1),0)</f>
        <v>0</v>
      </c>
      <c r="AF5831" s="18">
        <f>IFERROR(INDEX(Factors!$B$16:$B$39,MATCH('INPUT - Census'!C5831,Factors!$C$16:$C$35,0),1),0)</f>
        <v>0</v>
      </c>
      <c r="AG5831" s="19">
        <f>IFERROR(INDEX(Factors!$B$40:$B$44,MATCH('INPUT - Census'!F5831,Factors!$C$40:$C$44,0),1),0)</f>
        <v>0</v>
      </c>
      <c r="AH5831" s="21" t="str">
        <f t="shared" si="562"/>
        <v/>
      </c>
      <c r="AI5831" s="1" t="str">
        <f>IFERROR(VLOOKUP(H5831,Factors!$C$45:$D$48,2,0),"")</f>
        <v/>
      </c>
      <c r="AJ5831" t="b">
        <f t="shared" si="561"/>
        <v>0</v>
      </c>
    </row>
    <row r="5832" spans="2:36" ht="14.4" x14ac:dyDescent="0.3">
      <c r="B5832" s="70"/>
      <c r="C5832" s="58"/>
      <c r="D5832" s="63"/>
      <c r="E5832" s="58"/>
      <c r="F5832" s="58"/>
      <c r="G5832" s="44"/>
      <c r="H5832" s="45"/>
      <c r="I5832" s="45"/>
      <c r="J5832" s="40" t="str">
        <f t="shared" si="557"/>
        <v/>
      </c>
      <c r="K5832" s="39" t="str">
        <f t="shared" si="559"/>
        <v/>
      </c>
      <c r="M5832" s="3"/>
      <c r="AB5832" s="17" t="str">
        <f t="shared" si="558"/>
        <v>-1</v>
      </c>
      <c r="AC5832" s="17">
        <f>IFERROR(INDEX(Factors!$C$59:$C$70,MATCH(AB5832,Factors!$B$59:$B$70,1),1),0)</f>
        <v>0</v>
      </c>
      <c r="AD5832" s="17">
        <f t="shared" si="560"/>
        <v>0</v>
      </c>
      <c r="AE5832" s="17">
        <f>IFERROR(INDEX(Factors!$B$6:$B$15,MATCH('INPUT - Census'!E5832,Factors!$C$6:$C$15,0),1),0)</f>
        <v>0</v>
      </c>
      <c r="AF5832" s="18">
        <f>IFERROR(INDEX(Factors!$B$16:$B$39,MATCH('INPUT - Census'!C5832,Factors!$C$16:$C$35,0),1),0)</f>
        <v>0</v>
      </c>
      <c r="AG5832" s="19">
        <f>IFERROR(INDEX(Factors!$B$40:$B$44,MATCH('INPUT - Census'!F5832,Factors!$C$40:$C$44,0),1),0)</f>
        <v>0</v>
      </c>
      <c r="AH5832" s="21" t="str">
        <f t="shared" si="562"/>
        <v/>
      </c>
      <c r="AI5832" s="1" t="str">
        <f>IFERROR(VLOOKUP(H5832,Factors!$C$45:$D$48,2,0),"")</f>
        <v/>
      </c>
      <c r="AJ5832" t="b">
        <f t="shared" si="561"/>
        <v>0</v>
      </c>
    </row>
    <row r="5833" spans="2:36" ht="14.4" x14ac:dyDescent="0.3">
      <c r="B5833" s="70"/>
      <c r="C5833" s="58"/>
      <c r="D5833" s="63"/>
      <c r="E5833" s="58"/>
      <c r="F5833" s="58"/>
      <c r="G5833" s="44"/>
      <c r="H5833" s="45"/>
      <c r="I5833" s="45"/>
      <c r="J5833" s="40" t="str">
        <f t="shared" si="557"/>
        <v/>
      </c>
      <c r="K5833" s="39" t="str">
        <f t="shared" si="559"/>
        <v/>
      </c>
      <c r="M5833" s="3"/>
      <c r="AB5833" s="17" t="str">
        <f t="shared" si="558"/>
        <v>-1</v>
      </c>
      <c r="AC5833" s="17">
        <f>IFERROR(INDEX(Factors!$C$59:$C$70,MATCH(AB5833,Factors!$B$59:$B$70,1),1),0)</f>
        <v>0</v>
      </c>
      <c r="AD5833" s="17">
        <f t="shared" si="560"/>
        <v>0</v>
      </c>
      <c r="AE5833" s="17">
        <f>IFERROR(INDEX(Factors!$B$6:$B$15,MATCH('INPUT - Census'!E5833,Factors!$C$6:$C$15,0),1),0)</f>
        <v>0</v>
      </c>
      <c r="AF5833" s="18">
        <f>IFERROR(INDEX(Factors!$B$16:$B$39,MATCH('INPUT - Census'!C5833,Factors!$C$16:$C$35,0),1),0)</f>
        <v>0</v>
      </c>
      <c r="AG5833" s="19">
        <f>IFERROR(INDEX(Factors!$B$40:$B$44,MATCH('INPUT - Census'!F5833,Factors!$C$40:$C$44,0),1),0)</f>
        <v>0</v>
      </c>
      <c r="AH5833" s="21" t="str">
        <f t="shared" si="562"/>
        <v/>
      </c>
      <c r="AI5833" s="1" t="str">
        <f>IFERROR(VLOOKUP(H5833,Factors!$C$45:$D$48,2,0),"")</f>
        <v/>
      </c>
      <c r="AJ5833" t="b">
        <f t="shared" si="561"/>
        <v>0</v>
      </c>
    </row>
    <row r="5834" spans="2:36" ht="14.4" x14ac:dyDescent="0.3">
      <c r="B5834" s="70"/>
      <c r="C5834" s="58"/>
      <c r="D5834" s="63"/>
      <c r="E5834" s="58"/>
      <c r="F5834" s="58"/>
      <c r="G5834" s="44"/>
      <c r="H5834" s="45"/>
      <c r="I5834" s="45"/>
      <c r="J5834" s="40" t="str">
        <f t="shared" si="557"/>
        <v/>
      </c>
      <c r="K5834" s="39" t="str">
        <f t="shared" si="559"/>
        <v/>
      </c>
      <c r="M5834" s="3"/>
      <c r="AB5834" s="17" t="str">
        <f t="shared" si="558"/>
        <v>-1</v>
      </c>
      <c r="AC5834" s="17">
        <f>IFERROR(INDEX(Factors!$C$59:$C$70,MATCH(AB5834,Factors!$B$59:$B$70,1),1),0)</f>
        <v>0</v>
      </c>
      <c r="AD5834" s="17">
        <f t="shared" si="560"/>
        <v>0</v>
      </c>
      <c r="AE5834" s="17">
        <f>IFERROR(INDEX(Factors!$B$6:$B$15,MATCH('INPUT - Census'!E5834,Factors!$C$6:$C$15,0),1),0)</f>
        <v>0</v>
      </c>
      <c r="AF5834" s="18">
        <f>IFERROR(INDEX(Factors!$B$16:$B$39,MATCH('INPUT - Census'!C5834,Factors!$C$16:$C$35,0),1),0)</f>
        <v>0</v>
      </c>
      <c r="AG5834" s="19">
        <f>IFERROR(INDEX(Factors!$B$40:$B$44,MATCH('INPUT - Census'!F5834,Factors!$C$40:$C$44,0),1),0)</f>
        <v>0</v>
      </c>
      <c r="AH5834" s="21" t="str">
        <f t="shared" si="562"/>
        <v/>
      </c>
      <c r="AI5834" s="1" t="str">
        <f>IFERROR(VLOOKUP(H5834,Factors!$C$45:$D$48,2,0),"")</f>
        <v/>
      </c>
      <c r="AJ5834" t="b">
        <f t="shared" si="561"/>
        <v>0</v>
      </c>
    </row>
    <row r="5835" spans="2:36" ht="14.4" x14ac:dyDescent="0.3">
      <c r="B5835" s="70"/>
      <c r="C5835" s="58"/>
      <c r="D5835" s="63"/>
      <c r="E5835" s="58"/>
      <c r="F5835" s="58"/>
      <c r="G5835" s="44"/>
      <c r="H5835" s="45"/>
      <c r="I5835" s="45"/>
      <c r="J5835" s="40" t="str">
        <f t="shared" si="557"/>
        <v/>
      </c>
      <c r="K5835" s="39" t="str">
        <f t="shared" si="559"/>
        <v/>
      </c>
      <c r="M5835" s="3"/>
      <c r="AB5835" s="17" t="str">
        <f t="shared" si="558"/>
        <v>-1</v>
      </c>
      <c r="AC5835" s="17">
        <f>IFERROR(INDEX(Factors!$C$59:$C$70,MATCH(AB5835,Factors!$B$59:$B$70,1),1),0)</f>
        <v>0</v>
      </c>
      <c r="AD5835" s="17">
        <f t="shared" si="560"/>
        <v>0</v>
      </c>
      <c r="AE5835" s="17">
        <f>IFERROR(INDEX(Factors!$B$6:$B$15,MATCH('INPUT - Census'!E5835,Factors!$C$6:$C$15,0),1),0)</f>
        <v>0</v>
      </c>
      <c r="AF5835" s="18">
        <f>IFERROR(INDEX(Factors!$B$16:$B$39,MATCH('INPUT - Census'!C5835,Factors!$C$16:$C$35,0),1),0)</f>
        <v>0</v>
      </c>
      <c r="AG5835" s="19">
        <f>IFERROR(INDEX(Factors!$B$40:$B$44,MATCH('INPUT - Census'!F5835,Factors!$C$40:$C$44,0),1),0)</f>
        <v>0</v>
      </c>
      <c r="AH5835" s="21" t="str">
        <f t="shared" si="562"/>
        <v/>
      </c>
      <c r="AI5835" s="1" t="str">
        <f>IFERROR(VLOOKUP(H5835,Factors!$C$45:$D$48,2,0),"")</f>
        <v/>
      </c>
      <c r="AJ5835" t="b">
        <f t="shared" si="561"/>
        <v>0</v>
      </c>
    </row>
    <row r="5836" spans="2:36" ht="14.4" x14ac:dyDescent="0.3">
      <c r="B5836" s="70"/>
      <c r="C5836" s="58"/>
      <c r="D5836" s="63"/>
      <c r="E5836" s="58"/>
      <c r="F5836" s="58"/>
      <c r="G5836" s="44"/>
      <c r="H5836" s="45"/>
      <c r="I5836" s="45"/>
      <c r="J5836" s="40" t="str">
        <f t="shared" si="557"/>
        <v/>
      </c>
      <c r="K5836" s="39" t="str">
        <f t="shared" si="559"/>
        <v/>
      </c>
      <c r="M5836" s="3"/>
      <c r="AB5836" s="17" t="str">
        <f t="shared" si="558"/>
        <v>-1</v>
      </c>
      <c r="AC5836" s="17">
        <f>IFERROR(INDEX(Factors!$C$59:$C$70,MATCH(AB5836,Factors!$B$59:$B$70,1),1),0)</f>
        <v>0</v>
      </c>
      <c r="AD5836" s="17">
        <f t="shared" si="560"/>
        <v>0</v>
      </c>
      <c r="AE5836" s="17">
        <f>IFERROR(INDEX(Factors!$B$6:$B$15,MATCH('INPUT - Census'!E5836,Factors!$C$6:$C$15,0),1),0)</f>
        <v>0</v>
      </c>
      <c r="AF5836" s="18">
        <f>IFERROR(INDEX(Factors!$B$16:$B$39,MATCH('INPUT - Census'!C5836,Factors!$C$16:$C$35,0),1),0)</f>
        <v>0</v>
      </c>
      <c r="AG5836" s="19">
        <f>IFERROR(INDEX(Factors!$B$40:$B$44,MATCH('INPUT - Census'!F5836,Factors!$C$40:$C$44,0),1),0)</f>
        <v>0</v>
      </c>
      <c r="AH5836" s="21" t="str">
        <f t="shared" si="562"/>
        <v/>
      </c>
      <c r="AI5836" s="1" t="str">
        <f>IFERROR(VLOOKUP(H5836,Factors!$C$45:$D$48,2,0),"")</f>
        <v/>
      </c>
      <c r="AJ5836" t="b">
        <f t="shared" si="561"/>
        <v>0</v>
      </c>
    </row>
    <row r="5837" spans="2:36" ht="14.4" x14ac:dyDescent="0.3">
      <c r="B5837" s="70"/>
      <c r="C5837" s="58"/>
      <c r="D5837" s="63"/>
      <c r="E5837" s="58"/>
      <c r="F5837" s="58"/>
      <c r="G5837" s="44"/>
      <c r="H5837" s="45"/>
      <c r="I5837" s="45"/>
      <c r="J5837" s="40" t="str">
        <f t="shared" si="557"/>
        <v/>
      </c>
      <c r="K5837" s="39" t="str">
        <f t="shared" si="559"/>
        <v/>
      </c>
      <c r="M5837" s="3"/>
      <c r="AB5837" s="17" t="str">
        <f t="shared" si="558"/>
        <v>-1</v>
      </c>
      <c r="AC5837" s="17">
        <f>IFERROR(INDEX(Factors!$C$59:$C$70,MATCH(AB5837,Factors!$B$59:$B$70,1),1),0)</f>
        <v>0</v>
      </c>
      <c r="AD5837" s="17">
        <f t="shared" si="560"/>
        <v>0</v>
      </c>
      <c r="AE5837" s="17">
        <f>IFERROR(INDEX(Factors!$B$6:$B$15,MATCH('INPUT - Census'!E5837,Factors!$C$6:$C$15,0),1),0)</f>
        <v>0</v>
      </c>
      <c r="AF5837" s="18">
        <f>IFERROR(INDEX(Factors!$B$16:$B$39,MATCH('INPUT - Census'!C5837,Factors!$C$16:$C$35,0),1),0)</f>
        <v>0</v>
      </c>
      <c r="AG5837" s="19">
        <f>IFERROR(INDEX(Factors!$B$40:$B$44,MATCH('INPUT - Census'!F5837,Factors!$C$40:$C$44,0),1),0)</f>
        <v>0</v>
      </c>
      <c r="AH5837" s="21" t="str">
        <f t="shared" si="562"/>
        <v/>
      </c>
      <c r="AI5837" s="1" t="str">
        <f>IFERROR(VLOOKUP(H5837,Factors!$C$45:$D$48,2,0),"")</f>
        <v/>
      </c>
      <c r="AJ5837" t="b">
        <f t="shared" si="561"/>
        <v>0</v>
      </c>
    </row>
    <row r="5838" spans="2:36" ht="14.4" x14ac:dyDescent="0.3">
      <c r="B5838" s="70"/>
      <c r="C5838" s="58"/>
      <c r="D5838" s="63"/>
      <c r="E5838" s="58"/>
      <c r="F5838" s="58"/>
      <c r="G5838" s="44"/>
      <c r="H5838" s="45"/>
      <c r="I5838" s="45"/>
      <c r="J5838" s="40" t="str">
        <f t="shared" si="557"/>
        <v/>
      </c>
      <c r="K5838" s="39" t="str">
        <f t="shared" si="559"/>
        <v/>
      </c>
      <c r="M5838" s="3"/>
      <c r="AB5838" s="17" t="str">
        <f t="shared" si="558"/>
        <v>-1</v>
      </c>
      <c r="AC5838" s="17">
        <f>IFERROR(INDEX(Factors!$C$59:$C$70,MATCH(AB5838,Factors!$B$59:$B$70,1),1),0)</f>
        <v>0</v>
      </c>
      <c r="AD5838" s="17">
        <f t="shared" si="560"/>
        <v>0</v>
      </c>
      <c r="AE5838" s="17">
        <f>IFERROR(INDEX(Factors!$B$6:$B$15,MATCH('INPUT - Census'!E5838,Factors!$C$6:$C$15,0),1),0)</f>
        <v>0</v>
      </c>
      <c r="AF5838" s="18">
        <f>IFERROR(INDEX(Factors!$B$16:$B$39,MATCH('INPUT - Census'!C5838,Factors!$C$16:$C$35,0),1),0)</f>
        <v>0</v>
      </c>
      <c r="AG5838" s="19">
        <f>IFERROR(INDEX(Factors!$B$40:$B$44,MATCH('INPUT - Census'!F5838,Factors!$C$40:$C$44,0),1),0)</f>
        <v>0</v>
      </c>
      <c r="AH5838" s="21" t="str">
        <f t="shared" si="562"/>
        <v/>
      </c>
      <c r="AI5838" s="1" t="str">
        <f>IFERROR(VLOOKUP(H5838,Factors!$C$45:$D$48,2,0),"")</f>
        <v/>
      </c>
      <c r="AJ5838" t="b">
        <f t="shared" si="561"/>
        <v>0</v>
      </c>
    </row>
    <row r="5839" spans="2:36" ht="14.4" x14ac:dyDescent="0.3">
      <c r="B5839" s="70"/>
      <c r="C5839" s="58"/>
      <c r="D5839" s="63"/>
      <c r="E5839" s="58"/>
      <c r="F5839" s="58"/>
      <c r="G5839" s="44"/>
      <c r="H5839" s="45"/>
      <c r="I5839" s="45"/>
      <c r="J5839" s="40" t="str">
        <f t="shared" si="557"/>
        <v/>
      </c>
      <c r="K5839" s="39" t="str">
        <f t="shared" si="559"/>
        <v/>
      </c>
      <c r="M5839" s="3"/>
      <c r="AB5839" s="17" t="str">
        <f t="shared" si="558"/>
        <v>-1</v>
      </c>
      <c r="AC5839" s="17">
        <f>IFERROR(INDEX(Factors!$C$59:$C$70,MATCH(AB5839,Factors!$B$59:$B$70,1),1),0)</f>
        <v>0</v>
      </c>
      <c r="AD5839" s="17">
        <f t="shared" si="560"/>
        <v>0</v>
      </c>
      <c r="AE5839" s="17">
        <f>IFERROR(INDEX(Factors!$B$6:$B$15,MATCH('INPUT - Census'!E5839,Factors!$C$6:$C$15,0),1),0)</f>
        <v>0</v>
      </c>
      <c r="AF5839" s="18">
        <f>IFERROR(INDEX(Factors!$B$16:$B$39,MATCH('INPUT - Census'!C5839,Factors!$C$16:$C$35,0),1),0)</f>
        <v>0</v>
      </c>
      <c r="AG5839" s="19">
        <f>IFERROR(INDEX(Factors!$B$40:$B$44,MATCH('INPUT - Census'!F5839,Factors!$C$40:$C$44,0),1),0)</f>
        <v>0</v>
      </c>
      <c r="AH5839" s="21" t="str">
        <f t="shared" si="562"/>
        <v/>
      </c>
      <c r="AI5839" s="1" t="str">
        <f>IFERROR(VLOOKUP(H5839,Factors!$C$45:$D$48,2,0),"")</f>
        <v/>
      </c>
      <c r="AJ5839" t="b">
        <f t="shared" si="561"/>
        <v>0</v>
      </c>
    </row>
    <row r="5840" spans="2:36" ht="14.4" x14ac:dyDescent="0.3">
      <c r="B5840" s="70"/>
      <c r="C5840" s="58"/>
      <c r="D5840" s="63"/>
      <c r="E5840" s="58"/>
      <c r="F5840" s="58"/>
      <c r="G5840" s="44"/>
      <c r="H5840" s="45"/>
      <c r="I5840" s="45"/>
      <c r="J5840" s="40" t="str">
        <f t="shared" si="557"/>
        <v/>
      </c>
      <c r="K5840" s="39" t="str">
        <f t="shared" si="559"/>
        <v/>
      </c>
      <c r="M5840" s="3"/>
      <c r="AB5840" s="17" t="str">
        <f t="shared" si="558"/>
        <v>-1</v>
      </c>
      <c r="AC5840" s="17">
        <f>IFERROR(INDEX(Factors!$C$59:$C$70,MATCH(AB5840,Factors!$B$59:$B$70,1),1),0)</f>
        <v>0</v>
      </c>
      <c r="AD5840" s="17">
        <f t="shared" si="560"/>
        <v>0</v>
      </c>
      <c r="AE5840" s="17">
        <f>IFERROR(INDEX(Factors!$B$6:$B$15,MATCH('INPUT - Census'!E5840,Factors!$C$6:$C$15,0),1),0)</f>
        <v>0</v>
      </c>
      <c r="AF5840" s="18">
        <f>IFERROR(INDEX(Factors!$B$16:$B$39,MATCH('INPUT - Census'!C5840,Factors!$C$16:$C$35,0),1),0)</f>
        <v>0</v>
      </c>
      <c r="AG5840" s="19">
        <f>IFERROR(INDEX(Factors!$B$40:$B$44,MATCH('INPUT - Census'!F5840,Factors!$C$40:$C$44,0),1),0)</f>
        <v>0</v>
      </c>
      <c r="AH5840" s="21" t="str">
        <f t="shared" si="562"/>
        <v/>
      </c>
      <c r="AI5840" s="1" t="str">
        <f>IFERROR(VLOOKUP(H5840,Factors!$C$45:$D$48,2,0),"")</f>
        <v/>
      </c>
      <c r="AJ5840" t="b">
        <f t="shared" si="561"/>
        <v>0</v>
      </c>
    </row>
    <row r="5841" spans="2:36" ht="14.4" x14ac:dyDescent="0.3">
      <c r="B5841" s="70"/>
      <c r="C5841" s="58"/>
      <c r="D5841" s="63"/>
      <c r="E5841" s="58"/>
      <c r="F5841" s="58"/>
      <c r="G5841" s="44"/>
      <c r="H5841" s="45"/>
      <c r="I5841" s="45"/>
      <c r="J5841" s="40" t="str">
        <f t="shared" si="557"/>
        <v/>
      </c>
      <c r="K5841" s="39" t="str">
        <f t="shared" si="559"/>
        <v/>
      </c>
      <c r="M5841" s="3"/>
      <c r="AB5841" s="17" t="str">
        <f t="shared" si="558"/>
        <v>-1</v>
      </c>
      <c r="AC5841" s="17">
        <f>IFERROR(INDEX(Factors!$C$59:$C$70,MATCH(AB5841,Factors!$B$59:$B$70,1),1),0)</f>
        <v>0</v>
      </c>
      <c r="AD5841" s="17">
        <f t="shared" si="560"/>
        <v>0</v>
      </c>
      <c r="AE5841" s="17">
        <f>IFERROR(INDEX(Factors!$B$6:$B$15,MATCH('INPUT - Census'!E5841,Factors!$C$6:$C$15,0),1),0)</f>
        <v>0</v>
      </c>
      <c r="AF5841" s="18">
        <f>IFERROR(INDEX(Factors!$B$16:$B$39,MATCH('INPUT - Census'!C5841,Factors!$C$16:$C$35,0),1),0)</f>
        <v>0</v>
      </c>
      <c r="AG5841" s="19">
        <f>IFERROR(INDEX(Factors!$B$40:$B$44,MATCH('INPUT - Census'!F5841,Factors!$C$40:$C$44,0),1),0)</f>
        <v>0</v>
      </c>
      <c r="AH5841" s="21" t="str">
        <f t="shared" si="562"/>
        <v/>
      </c>
      <c r="AI5841" s="1" t="str">
        <f>IFERROR(VLOOKUP(H5841,Factors!$C$45:$D$48,2,0),"")</f>
        <v/>
      </c>
      <c r="AJ5841" t="b">
        <f t="shared" si="561"/>
        <v>0</v>
      </c>
    </row>
    <row r="5842" spans="2:36" ht="14.4" x14ac:dyDescent="0.3">
      <c r="B5842" s="70"/>
      <c r="C5842" s="58"/>
      <c r="D5842" s="63"/>
      <c r="E5842" s="58"/>
      <c r="F5842" s="58"/>
      <c r="G5842" s="44"/>
      <c r="H5842" s="45"/>
      <c r="I5842" s="45"/>
      <c r="J5842" s="40" t="str">
        <f t="shared" si="557"/>
        <v/>
      </c>
      <c r="K5842" s="39" t="str">
        <f t="shared" si="559"/>
        <v/>
      </c>
      <c r="M5842" s="3"/>
      <c r="AB5842" s="17" t="str">
        <f t="shared" si="558"/>
        <v>-1</v>
      </c>
      <c r="AC5842" s="17">
        <f>IFERROR(INDEX(Factors!$C$59:$C$70,MATCH(AB5842,Factors!$B$59:$B$70,1),1),0)</f>
        <v>0</v>
      </c>
      <c r="AD5842" s="17">
        <f t="shared" si="560"/>
        <v>0</v>
      </c>
      <c r="AE5842" s="17">
        <f>IFERROR(INDEX(Factors!$B$6:$B$15,MATCH('INPUT - Census'!E5842,Factors!$C$6:$C$15,0),1),0)</f>
        <v>0</v>
      </c>
      <c r="AF5842" s="18">
        <f>IFERROR(INDEX(Factors!$B$16:$B$39,MATCH('INPUT - Census'!C5842,Factors!$C$16:$C$35,0),1),0)</f>
        <v>0</v>
      </c>
      <c r="AG5842" s="19">
        <f>IFERROR(INDEX(Factors!$B$40:$B$44,MATCH('INPUT - Census'!F5842,Factors!$C$40:$C$44,0),1),0)</f>
        <v>0</v>
      </c>
      <c r="AH5842" s="21" t="str">
        <f t="shared" si="562"/>
        <v/>
      </c>
      <c r="AI5842" s="1" t="str">
        <f>IFERROR(VLOOKUP(H5842,Factors!$C$45:$D$48,2,0),"")</f>
        <v/>
      </c>
      <c r="AJ5842" t="b">
        <f t="shared" si="561"/>
        <v>0</v>
      </c>
    </row>
    <row r="5843" spans="2:36" ht="14.4" x14ac:dyDescent="0.3">
      <c r="B5843" s="70"/>
      <c r="C5843" s="58"/>
      <c r="D5843" s="63"/>
      <c r="E5843" s="58"/>
      <c r="F5843" s="58"/>
      <c r="G5843" s="44"/>
      <c r="H5843" s="45"/>
      <c r="I5843" s="45"/>
      <c r="J5843" s="40" t="str">
        <f t="shared" si="557"/>
        <v/>
      </c>
      <c r="K5843" s="39" t="str">
        <f t="shared" si="559"/>
        <v/>
      </c>
      <c r="M5843" s="3"/>
      <c r="AB5843" s="17" t="str">
        <f t="shared" si="558"/>
        <v>-1</v>
      </c>
      <c r="AC5843" s="17">
        <f>IFERROR(INDEX(Factors!$C$59:$C$70,MATCH(AB5843,Factors!$B$59:$B$70,1),1),0)</f>
        <v>0</v>
      </c>
      <c r="AD5843" s="17">
        <f t="shared" si="560"/>
        <v>0</v>
      </c>
      <c r="AE5843" s="17">
        <f>IFERROR(INDEX(Factors!$B$6:$B$15,MATCH('INPUT - Census'!E5843,Factors!$C$6:$C$15,0),1),0)</f>
        <v>0</v>
      </c>
      <c r="AF5843" s="18">
        <f>IFERROR(INDEX(Factors!$B$16:$B$39,MATCH('INPUT - Census'!C5843,Factors!$C$16:$C$35,0),1),0)</f>
        <v>0</v>
      </c>
      <c r="AG5843" s="19">
        <f>IFERROR(INDEX(Factors!$B$40:$B$44,MATCH('INPUT - Census'!F5843,Factors!$C$40:$C$44,0),1),0)</f>
        <v>0</v>
      </c>
      <c r="AH5843" s="21" t="str">
        <f t="shared" si="562"/>
        <v/>
      </c>
      <c r="AI5843" s="1" t="str">
        <f>IFERROR(VLOOKUP(H5843,Factors!$C$45:$D$48,2,0),"")</f>
        <v/>
      </c>
      <c r="AJ5843" t="b">
        <f t="shared" si="561"/>
        <v>0</v>
      </c>
    </row>
    <row r="5844" spans="2:36" ht="14.4" x14ac:dyDescent="0.3">
      <c r="B5844" s="70"/>
      <c r="C5844" s="58"/>
      <c r="D5844" s="63"/>
      <c r="E5844" s="58"/>
      <c r="F5844" s="58"/>
      <c r="G5844" s="44"/>
      <c r="H5844" s="45"/>
      <c r="I5844" s="45"/>
      <c r="J5844" s="40" t="str">
        <f t="shared" si="557"/>
        <v/>
      </c>
      <c r="K5844" s="39" t="str">
        <f t="shared" si="559"/>
        <v/>
      </c>
      <c r="M5844" s="3"/>
      <c r="AB5844" s="17" t="str">
        <f t="shared" si="558"/>
        <v>-1</v>
      </c>
      <c r="AC5844" s="17">
        <f>IFERROR(INDEX(Factors!$C$59:$C$70,MATCH(AB5844,Factors!$B$59:$B$70,1),1),0)</f>
        <v>0</v>
      </c>
      <c r="AD5844" s="17">
        <f t="shared" si="560"/>
        <v>0</v>
      </c>
      <c r="AE5844" s="17">
        <f>IFERROR(INDEX(Factors!$B$6:$B$15,MATCH('INPUT - Census'!E5844,Factors!$C$6:$C$15,0),1),0)</f>
        <v>0</v>
      </c>
      <c r="AF5844" s="18">
        <f>IFERROR(INDEX(Factors!$B$16:$B$39,MATCH('INPUT - Census'!C5844,Factors!$C$16:$C$35,0),1),0)</f>
        <v>0</v>
      </c>
      <c r="AG5844" s="19">
        <f>IFERROR(INDEX(Factors!$B$40:$B$44,MATCH('INPUT - Census'!F5844,Factors!$C$40:$C$44,0),1),0)</f>
        <v>0</v>
      </c>
      <c r="AH5844" s="21" t="str">
        <f t="shared" si="562"/>
        <v/>
      </c>
      <c r="AI5844" s="1" t="str">
        <f>IFERROR(VLOOKUP(H5844,Factors!$C$45:$D$48,2,0),"")</f>
        <v/>
      </c>
      <c r="AJ5844" t="b">
        <f t="shared" si="561"/>
        <v>0</v>
      </c>
    </row>
    <row r="5845" spans="2:36" ht="14.4" x14ac:dyDescent="0.3">
      <c r="B5845" s="70"/>
      <c r="C5845" s="58"/>
      <c r="D5845" s="63"/>
      <c r="E5845" s="58"/>
      <c r="F5845" s="58"/>
      <c r="G5845" s="44"/>
      <c r="H5845" s="45"/>
      <c r="I5845" s="45"/>
      <c r="J5845" s="40" t="str">
        <f t="shared" si="557"/>
        <v/>
      </c>
      <c r="K5845" s="39" t="str">
        <f t="shared" si="559"/>
        <v/>
      </c>
      <c r="M5845" s="3"/>
      <c r="AB5845" s="17" t="str">
        <f t="shared" si="558"/>
        <v>-1</v>
      </c>
      <c r="AC5845" s="17">
        <f>IFERROR(INDEX(Factors!$C$59:$C$70,MATCH(AB5845,Factors!$B$59:$B$70,1),1),0)</f>
        <v>0</v>
      </c>
      <c r="AD5845" s="17">
        <f t="shared" si="560"/>
        <v>0</v>
      </c>
      <c r="AE5845" s="17">
        <f>IFERROR(INDEX(Factors!$B$6:$B$15,MATCH('INPUT - Census'!E5845,Factors!$C$6:$C$15,0),1),0)</f>
        <v>0</v>
      </c>
      <c r="AF5845" s="18">
        <f>IFERROR(INDEX(Factors!$B$16:$B$39,MATCH('INPUT - Census'!C5845,Factors!$C$16:$C$35,0),1),0)</f>
        <v>0</v>
      </c>
      <c r="AG5845" s="19">
        <f>IFERROR(INDEX(Factors!$B$40:$B$44,MATCH('INPUT - Census'!F5845,Factors!$C$40:$C$44,0),1),0)</f>
        <v>0</v>
      </c>
      <c r="AH5845" s="21" t="str">
        <f t="shared" si="562"/>
        <v/>
      </c>
      <c r="AI5845" s="1" t="str">
        <f>IFERROR(VLOOKUP(H5845,Factors!$C$45:$D$48,2,0),"")</f>
        <v/>
      </c>
      <c r="AJ5845" t="b">
        <f t="shared" si="561"/>
        <v>0</v>
      </c>
    </row>
    <row r="5846" spans="2:36" ht="14.4" x14ac:dyDescent="0.3">
      <c r="B5846" s="70"/>
      <c r="C5846" s="58"/>
      <c r="D5846" s="63"/>
      <c r="E5846" s="58"/>
      <c r="F5846" s="58"/>
      <c r="G5846" s="44"/>
      <c r="H5846" s="45"/>
      <c r="I5846" s="45"/>
      <c r="J5846" s="40" t="str">
        <f t="shared" si="557"/>
        <v/>
      </c>
      <c r="K5846" s="39" t="str">
        <f t="shared" si="559"/>
        <v/>
      </c>
      <c r="M5846" s="3"/>
      <c r="AB5846" s="17" t="str">
        <f t="shared" si="558"/>
        <v>-1</v>
      </c>
      <c r="AC5846" s="17">
        <f>IFERROR(INDEX(Factors!$C$59:$C$70,MATCH(AB5846,Factors!$B$59:$B$70,1),1),0)</f>
        <v>0</v>
      </c>
      <c r="AD5846" s="17">
        <f t="shared" si="560"/>
        <v>0</v>
      </c>
      <c r="AE5846" s="17">
        <f>IFERROR(INDEX(Factors!$B$6:$B$15,MATCH('INPUT - Census'!E5846,Factors!$C$6:$C$15,0),1),0)</f>
        <v>0</v>
      </c>
      <c r="AF5846" s="18">
        <f>IFERROR(INDEX(Factors!$B$16:$B$39,MATCH('INPUT - Census'!C5846,Factors!$C$16:$C$35,0),1),0)</f>
        <v>0</v>
      </c>
      <c r="AG5846" s="19">
        <f>IFERROR(INDEX(Factors!$B$40:$B$44,MATCH('INPUT - Census'!F5846,Factors!$C$40:$C$44,0),1),0)</f>
        <v>0</v>
      </c>
      <c r="AH5846" s="21" t="str">
        <f t="shared" si="562"/>
        <v/>
      </c>
      <c r="AI5846" s="1" t="str">
        <f>IFERROR(VLOOKUP(H5846,Factors!$C$45:$D$48,2,0),"")</f>
        <v/>
      </c>
      <c r="AJ5846" t="b">
        <f t="shared" si="561"/>
        <v>0</v>
      </c>
    </row>
    <row r="5847" spans="2:36" ht="14.4" x14ac:dyDescent="0.3">
      <c r="B5847" s="70"/>
      <c r="C5847" s="58"/>
      <c r="D5847" s="63"/>
      <c r="E5847" s="58"/>
      <c r="F5847" s="58"/>
      <c r="G5847" s="44"/>
      <c r="H5847" s="45"/>
      <c r="I5847" s="45"/>
      <c r="J5847" s="40" t="str">
        <f t="shared" si="557"/>
        <v/>
      </c>
      <c r="K5847" s="39" t="str">
        <f t="shared" si="559"/>
        <v/>
      </c>
      <c r="M5847" s="3"/>
      <c r="AB5847" s="17" t="str">
        <f t="shared" si="558"/>
        <v>-1</v>
      </c>
      <c r="AC5847" s="17">
        <f>IFERROR(INDEX(Factors!$C$59:$C$70,MATCH(AB5847,Factors!$B$59:$B$70,1),1),0)</f>
        <v>0</v>
      </c>
      <c r="AD5847" s="17">
        <f t="shared" si="560"/>
        <v>0</v>
      </c>
      <c r="AE5847" s="17">
        <f>IFERROR(INDEX(Factors!$B$6:$B$15,MATCH('INPUT - Census'!E5847,Factors!$C$6:$C$15,0),1),0)</f>
        <v>0</v>
      </c>
      <c r="AF5847" s="18">
        <f>IFERROR(INDEX(Factors!$B$16:$B$39,MATCH('INPUT - Census'!C5847,Factors!$C$16:$C$35,0),1),0)</f>
        <v>0</v>
      </c>
      <c r="AG5847" s="19">
        <f>IFERROR(INDEX(Factors!$B$40:$B$44,MATCH('INPUT - Census'!F5847,Factors!$C$40:$C$44,0),1),0)</f>
        <v>0</v>
      </c>
      <c r="AH5847" s="21" t="str">
        <f t="shared" si="562"/>
        <v/>
      </c>
      <c r="AI5847" s="1" t="str">
        <f>IFERROR(VLOOKUP(H5847,Factors!$C$45:$D$48,2,0),"")</f>
        <v/>
      </c>
      <c r="AJ5847" t="b">
        <f t="shared" si="561"/>
        <v>0</v>
      </c>
    </row>
    <row r="5848" spans="2:36" ht="14.4" x14ac:dyDescent="0.3">
      <c r="B5848" s="70"/>
      <c r="C5848" s="58"/>
      <c r="D5848" s="63"/>
      <c r="E5848" s="58"/>
      <c r="F5848" s="58"/>
      <c r="G5848" s="44"/>
      <c r="H5848" s="45"/>
      <c r="I5848" s="45"/>
      <c r="J5848" s="40" t="str">
        <f t="shared" si="557"/>
        <v/>
      </c>
      <c r="K5848" s="39" t="str">
        <f t="shared" si="559"/>
        <v/>
      </c>
      <c r="M5848" s="3"/>
      <c r="AB5848" s="17" t="str">
        <f t="shared" si="558"/>
        <v>-1</v>
      </c>
      <c r="AC5848" s="17">
        <f>IFERROR(INDEX(Factors!$C$59:$C$70,MATCH(AB5848,Factors!$B$59:$B$70,1),1),0)</f>
        <v>0</v>
      </c>
      <c r="AD5848" s="17">
        <f t="shared" si="560"/>
        <v>0</v>
      </c>
      <c r="AE5848" s="17">
        <f>IFERROR(INDEX(Factors!$B$6:$B$15,MATCH('INPUT - Census'!E5848,Factors!$C$6:$C$15,0),1),0)</f>
        <v>0</v>
      </c>
      <c r="AF5848" s="18">
        <f>IFERROR(INDEX(Factors!$B$16:$B$39,MATCH('INPUT - Census'!C5848,Factors!$C$16:$C$35,0),1),0)</f>
        <v>0</v>
      </c>
      <c r="AG5848" s="19">
        <f>IFERROR(INDEX(Factors!$B$40:$B$44,MATCH('INPUT - Census'!F5848,Factors!$C$40:$C$44,0),1),0)</f>
        <v>0</v>
      </c>
      <c r="AH5848" s="21" t="str">
        <f t="shared" si="562"/>
        <v/>
      </c>
      <c r="AI5848" s="1" t="str">
        <f>IFERROR(VLOOKUP(H5848,Factors!$C$45:$D$48,2,0),"")</f>
        <v/>
      </c>
      <c r="AJ5848" t="b">
        <f t="shared" si="561"/>
        <v>0</v>
      </c>
    </row>
    <row r="5849" spans="2:36" ht="14.4" x14ac:dyDescent="0.3">
      <c r="B5849" s="70"/>
      <c r="C5849" s="58"/>
      <c r="D5849" s="63"/>
      <c r="E5849" s="58"/>
      <c r="F5849" s="58"/>
      <c r="G5849" s="44"/>
      <c r="H5849" s="45"/>
      <c r="I5849" s="45"/>
      <c r="J5849" s="40" t="str">
        <f t="shared" si="557"/>
        <v/>
      </c>
      <c r="K5849" s="39" t="str">
        <f t="shared" si="559"/>
        <v/>
      </c>
      <c r="M5849" s="3"/>
      <c r="AB5849" s="17" t="str">
        <f t="shared" si="558"/>
        <v>-1</v>
      </c>
      <c r="AC5849" s="17">
        <f>IFERROR(INDEX(Factors!$C$59:$C$70,MATCH(AB5849,Factors!$B$59:$B$70,1),1),0)</f>
        <v>0</v>
      </c>
      <c r="AD5849" s="17">
        <f t="shared" si="560"/>
        <v>0</v>
      </c>
      <c r="AE5849" s="17">
        <f>IFERROR(INDEX(Factors!$B$6:$B$15,MATCH('INPUT - Census'!E5849,Factors!$C$6:$C$15,0),1),0)</f>
        <v>0</v>
      </c>
      <c r="AF5849" s="18">
        <f>IFERROR(INDEX(Factors!$B$16:$B$39,MATCH('INPUT - Census'!C5849,Factors!$C$16:$C$35,0),1),0)</f>
        <v>0</v>
      </c>
      <c r="AG5849" s="19">
        <f>IFERROR(INDEX(Factors!$B$40:$B$44,MATCH('INPUT - Census'!F5849,Factors!$C$40:$C$44,0),1),0)</f>
        <v>0</v>
      </c>
      <c r="AH5849" s="21" t="str">
        <f t="shared" si="562"/>
        <v/>
      </c>
      <c r="AI5849" s="1" t="str">
        <f>IFERROR(VLOOKUP(H5849,Factors!$C$45:$D$48,2,0),"")</f>
        <v/>
      </c>
      <c r="AJ5849" t="b">
        <f t="shared" si="561"/>
        <v>0</v>
      </c>
    </row>
    <row r="5850" spans="2:36" ht="14.4" x14ac:dyDescent="0.3">
      <c r="B5850" s="70"/>
      <c r="C5850" s="58"/>
      <c r="D5850" s="63"/>
      <c r="E5850" s="58"/>
      <c r="F5850" s="58"/>
      <c r="G5850" s="44"/>
      <c r="H5850" s="45"/>
      <c r="I5850" s="45"/>
      <c r="J5850" s="40" t="str">
        <f t="shared" si="557"/>
        <v/>
      </c>
      <c r="K5850" s="39" t="str">
        <f t="shared" si="559"/>
        <v/>
      </c>
      <c r="M5850" s="3"/>
      <c r="AB5850" s="17" t="str">
        <f t="shared" si="558"/>
        <v>-1</v>
      </c>
      <c r="AC5850" s="17">
        <f>IFERROR(INDEX(Factors!$C$59:$C$70,MATCH(AB5850,Factors!$B$59:$B$70,1),1),0)</f>
        <v>0</v>
      </c>
      <c r="AD5850" s="17">
        <f t="shared" si="560"/>
        <v>0</v>
      </c>
      <c r="AE5850" s="17">
        <f>IFERROR(INDEX(Factors!$B$6:$B$15,MATCH('INPUT - Census'!E5850,Factors!$C$6:$C$15,0),1),0)</f>
        <v>0</v>
      </c>
      <c r="AF5850" s="18">
        <f>IFERROR(INDEX(Factors!$B$16:$B$39,MATCH('INPUT - Census'!C5850,Factors!$C$16:$C$35,0),1),0)</f>
        <v>0</v>
      </c>
      <c r="AG5850" s="19">
        <f>IFERROR(INDEX(Factors!$B$40:$B$44,MATCH('INPUT - Census'!F5850,Factors!$C$40:$C$44,0),1),0)</f>
        <v>0</v>
      </c>
      <c r="AH5850" s="21" t="str">
        <f t="shared" si="562"/>
        <v/>
      </c>
      <c r="AI5850" s="1" t="str">
        <f>IFERROR(VLOOKUP(H5850,Factors!$C$45:$D$48,2,0),"")</f>
        <v/>
      </c>
      <c r="AJ5850" t="b">
        <f t="shared" si="561"/>
        <v>0</v>
      </c>
    </row>
    <row r="5851" spans="2:36" ht="14.4" x14ac:dyDescent="0.3">
      <c r="B5851" s="70"/>
      <c r="C5851" s="58"/>
      <c r="D5851" s="63"/>
      <c r="E5851" s="58"/>
      <c r="F5851" s="58"/>
      <c r="G5851" s="44"/>
      <c r="H5851" s="45"/>
      <c r="I5851" s="45"/>
      <c r="J5851" s="40" t="str">
        <f t="shared" si="557"/>
        <v/>
      </c>
      <c r="K5851" s="39" t="str">
        <f t="shared" si="559"/>
        <v/>
      </c>
      <c r="M5851" s="3"/>
      <c r="AB5851" s="17" t="str">
        <f t="shared" si="558"/>
        <v>-1</v>
      </c>
      <c r="AC5851" s="17">
        <f>IFERROR(INDEX(Factors!$C$59:$C$70,MATCH(AB5851,Factors!$B$59:$B$70,1),1),0)</f>
        <v>0</v>
      </c>
      <c r="AD5851" s="17">
        <f t="shared" si="560"/>
        <v>0</v>
      </c>
      <c r="AE5851" s="17">
        <f>IFERROR(INDEX(Factors!$B$6:$B$15,MATCH('INPUT - Census'!E5851,Factors!$C$6:$C$15,0),1),0)</f>
        <v>0</v>
      </c>
      <c r="AF5851" s="18">
        <f>IFERROR(INDEX(Factors!$B$16:$B$39,MATCH('INPUT - Census'!C5851,Factors!$C$16:$C$35,0),1),0)</f>
        <v>0</v>
      </c>
      <c r="AG5851" s="19">
        <f>IFERROR(INDEX(Factors!$B$40:$B$44,MATCH('INPUT - Census'!F5851,Factors!$C$40:$C$44,0),1),0)</f>
        <v>0</v>
      </c>
      <c r="AH5851" s="21" t="str">
        <f t="shared" si="562"/>
        <v/>
      </c>
      <c r="AI5851" s="1" t="str">
        <f>IFERROR(VLOOKUP(H5851,Factors!$C$45:$D$48,2,0),"")</f>
        <v/>
      </c>
      <c r="AJ5851" t="b">
        <f t="shared" si="561"/>
        <v>0</v>
      </c>
    </row>
    <row r="5852" spans="2:36" ht="14.4" x14ac:dyDescent="0.3">
      <c r="B5852" s="70"/>
      <c r="C5852" s="58"/>
      <c r="D5852" s="63"/>
      <c r="E5852" s="58"/>
      <c r="F5852" s="58"/>
      <c r="G5852" s="44"/>
      <c r="H5852" s="45"/>
      <c r="I5852" s="45"/>
      <c r="J5852" s="40" t="str">
        <f t="shared" si="557"/>
        <v/>
      </c>
      <c r="K5852" s="39" t="str">
        <f t="shared" si="559"/>
        <v/>
      </c>
      <c r="M5852" s="3"/>
      <c r="AB5852" s="17" t="str">
        <f t="shared" si="558"/>
        <v>-1</v>
      </c>
      <c r="AC5852" s="17">
        <f>IFERROR(INDEX(Factors!$C$59:$C$70,MATCH(AB5852,Factors!$B$59:$B$70,1),1),0)</f>
        <v>0</v>
      </c>
      <c r="AD5852" s="17">
        <f t="shared" si="560"/>
        <v>0</v>
      </c>
      <c r="AE5852" s="17">
        <f>IFERROR(INDEX(Factors!$B$6:$B$15,MATCH('INPUT - Census'!E5852,Factors!$C$6:$C$15,0),1),0)</f>
        <v>0</v>
      </c>
      <c r="AF5852" s="18">
        <f>IFERROR(INDEX(Factors!$B$16:$B$39,MATCH('INPUT - Census'!C5852,Factors!$C$16:$C$35,0),1),0)</f>
        <v>0</v>
      </c>
      <c r="AG5852" s="19">
        <f>IFERROR(INDEX(Factors!$B$40:$B$44,MATCH('INPUT - Census'!F5852,Factors!$C$40:$C$44,0),1),0)</f>
        <v>0</v>
      </c>
      <c r="AH5852" s="21" t="str">
        <f t="shared" si="562"/>
        <v/>
      </c>
      <c r="AI5852" s="1" t="str">
        <f>IFERROR(VLOOKUP(H5852,Factors!$C$45:$D$48,2,0),"")</f>
        <v/>
      </c>
      <c r="AJ5852" t="b">
        <f t="shared" si="561"/>
        <v>0</v>
      </c>
    </row>
    <row r="5853" spans="2:36" ht="14.4" x14ac:dyDescent="0.3">
      <c r="B5853" s="70"/>
      <c r="C5853" s="58"/>
      <c r="D5853" s="63"/>
      <c r="E5853" s="58"/>
      <c r="F5853" s="58"/>
      <c r="G5853" s="44"/>
      <c r="H5853" s="45"/>
      <c r="I5853" s="45"/>
      <c r="J5853" s="40" t="str">
        <f t="shared" si="557"/>
        <v/>
      </c>
      <c r="K5853" s="39" t="str">
        <f t="shared" si="559"/>
        <v/>
      </c>
      <c r="M5853" s="3"/>
      <c r="AB5853" s="17" t="str">
        <f t="shared" si="558"/>
        <v>-1</v>
      </c>
      <c r="AC5853" s="17">
        <f>IFERROR(INDEX(Factors!$C$59:$C$70,MATCH(AB5853,Factors!$B$59:$B$70,1),1),0)</f>
        <v>0</v>
      </c>
      <c r="AD5853" s="17">
        <f t="shared" si="560"/>
        <v>0</v>
      </c>
      <c r="AE5853" s="17">
        <f>IFERROR(INDEX(Factors!$B$6:$B$15,MATCH('INPUT - Census'!E5853,Factors!$C$6:$C$15,0),1),0)</f>
        <v>0</v>
      </c>
      <c r="AF5853" s="18">
        <f>IFERROR(INDEX(Factors!$B$16:$B$39,MATCH('INPUT - Census'!C5853,Factors!$C$16:$C$35,0),1),0)</f>
        <v>0</v>
      </c>
      <c r="AG5853" s="19">
        <f>IFERROR(INDEX(Factors!$B$40:$B$44,MATCH('INPUT - Census'!F5853,Factors!$C$40:$C$44,0),1),0)</f>
        <v>0</v>
      </c>
      <c r="AH5853" s="21" t="str">
        <f t="shared" si="562"/>
        <v/>
      </c>
      <c r="AI5853" s="1" t="str">
        <f>IFERROR(VLOOKUP(H5853,Factors!$C$45:$D$48,2,0),"")</f>
        <v/>
      </c>
      <c r="AJ5853" t="b">
        <f t="shared" si="561"/>
        <v>0</v>
      </c>
    </row>
    <row r="5854" spans="2:36" ht="14.4" x14ac:dyDescent="0.3">
      <c r="B5854" s="70"/>
      <c r="C5854" s="58"/>
      <c r="D5854" s="63"/>
      <c r="E5854" s="58"/>
      <c r="F5854" s="58"/>
      <c r="G5854" s="44"/>
      <c r="H5854" s="45"/>
      <c r="I5854" s="45"/>
      <c r="J5854" s="40" t="str">
        <f t="shared" si="557"/>
        <v/>
      </c>
      <c r="K5854" s="39" t="str">
        <f t="shared" si="559"/>
        <v/>
      </c>
      <c r="M5854" s="3"/>
      <c r="AB5854" s="17" t="str">
        <f t="shared" si="558"/>
        <v>-1</v>
      </c>
      <c r="AC5854" s="17">
        <f>IFERROR(INDEX(Factors!$C$59:$C$70,MATCH(AB5854,Factors!$B$59:$B$70,1),1),0)</f>
        <v>0</v>
      </c>
      <c r="AD5854" s="17">
        <f t="shared" si="560"/>
        <v>0</v>
      </c>
      <c r="AE5854" s="17">
        <f>IFERROR(INDEX(Factors!$B$6:$B$15,MATCH('INPUT - Census'!E5854,Factors!$C$6:$C$15,0),1),0)</f>
        <v>0</v>
      </c>
      <c r="AF5854" s="18">
        <f>IFERROR(INDEX(Factors!$B$16:$B$39,MATCH('INPUT - Census'!C5854,Factors!$C$16:$C$35,0),1),0)</f>
        <v>0</v>
      </c>
      <c r="AG5854" s="19">
        <f>IFERROR(INDEX(Factors!$B$40:$B$44,MATCH('INPUT - Census'!F5854,Factors!$C$40:$C$44,0),1),0)</f>
        <v>0</v>
      </c>
      <c r="AH5854" s="21" t="str">
        <f t="shared" si="562"/>
        <v/>
      </c>
      <c r="AI5854" s="1" t="str">
        <f>IFERROR(VLOOKUP(H5854,Factors!$C$45:$D$48,2,0),"")</f>
        <v/>
      </c>
      <c r="AJ5854" t="b">
        <f t="shared" si="561"/>
        <v>0</v>
      </c>
    </row>
    <row r="5855" spans="2:36" ht="14.4" x14ac:dyDescent="0.3">
      <c r="B5855" s="70"/>
      <c r="C5855" s="58"/>
      <c r="D5855" s="63"/>
      <c r="E5855" s="58"/>
      <c r="F5855" s="58"/>
      <c r="G5855" s="44"/>
      <c r="H5855" s="45"/>
      <c r="I5855" s="45"/>
      <c r="J5855" s="40" t="str">
        <f t="shared" si="557"/>
        <v/>
      </c>
      <c r="K5855" s="39" t="str">
        <f t="shared" si="559"/>
        <v/>
      </c>
      <c r="M5855" s="3"/>
      <c r="AB5855" s="17" t="str">
        <f t="shared" si="558"/>
        <v>-1</v>
      </c>
      <c r="AC5855" s="17">
        <f>IFERROR(INDEX(Factors!$C$59:$C$70,MATCH(AB5855,Factors!$B$59:$B$70,1),1),0)</f>
        <v>0</v>
      </c>
      <c r="AD5855" s="17">
        <f t="shared" si="560"/>
        <v>0</v>
      </c>
      <c r="AE5855" s="17">
        <f>IFERROR(INDEX(Factors!$B$6:$B$15,MATCH('INPUT - Census'!E5855,Factors!$C$6:$C$15,0),1),0)</f>
        <v>0</v>
      </c>
      <c r="AF5855" s="18">
        <f>IFERROR(INDEX(Factors!$B$16:$B$39,MATCH('INPUT - Census'!C5855,Factors!$C$16:$C$35,0),1),0)</f>
        <v>0</v>
      </c>
      <c r="AG5855" s="19">
        <f>IFERROR(INDEX(Factors!$B$40:$B$44,MATCH('INPUT - Census'!F5855,Factors!$C$40:$C$44,0),1),0)</f>
        <v>0</v>
      </c>
      <c r="AH5855" s="21" t="str">
        <f t="shared" si="562"/>
        <v/>
      </c>
      <c r="AI5855" s="1" t="str">
        <f>IFERROR(VLOOKUP(H5855,Factors!$C$45:$D$48,2,0),"")</f>
        <v/>
      </c>
      <c r="AJ5855" t="b">
        <f t="shared" si="561"/>
        <v>0</v>
      </c>
    </row>
    <row r="5856" spans="2:36" ht="14.4" x14ac:dyDescent="0.3">
      <c r="B5856" s="70"/>
      <c r="C5856" s="58"/>
      <c r="D5856" s="63"/>
      <c r="E5856" s="58"/>
      <c r="F5856" s="58"/>
      <c r="G5856" s="44"/>
      <c r="H5856" s="45"/>
      <c r="I5856" s="45"/>
      <c r="J5856" s="40" t="str">
        <f t="shared" si="557"/>
        <v/>
      </c>
      <c r="K5856" s="39" t="str">
        <f t="shared" si="559"/>
        <v/>
      </c>
      <c r="M5856" s="3"/>
      <c r="AB5856" s="17" t="str">
        <f t="shared" si="558"/>
        <v>-1</v>
      </c>
      <c r="AC5856" s="17">
        <f>IFERROR(INDEX(Factors!$C$59:$C$70,MATCH(AB5856,Factors!$B$59:$B$70,1),1),0)</f>
        <v>0</v>
      </c>
      <c r="AD5856" s="17">
        <f t="shared" si="560"/>
        <v>0</v>
      </c>
      <c r="AE5856" s="17">
        <f>IFERROR(INDEX(Factors!$B$6:$B$15,MATCH('INPUT - Census'!E5856,Factors!$C$6:$C$15,0),1),0)</f>
        <v>0</v>
      </c>
      <c r="AF5856" s="18">
        <f>IFERROR(INDEX(Factors!$B$16:$B$39,MATCH('INPUT - Census'!C5856,Factors!$C$16:$C$35,0),1),0)</f>
        <v>0</v>
      </c>
      <c r="AG5856" s="19">
        <f>IFERROR(INDEX(Factors!$B$40:$B$44,MATCH('INPUT - Census'!F5856,Factors!$C$40:$C$44,0),1),0)</f>
        <v>0</v>
      </c>
      <c r="AH5856" s="21" t="str">
        <f t="shared" si="562"/>
        <v/>
      </c>
      <c r="AI5856" s="1" t="str">
        <f>IFERROR(VLOOKUP(H5856,Factors!$C$45:$D$48,2,0),"")</f>
        <v/>
      </c>
      <c r="AJ5856" t="b">
        <f t="shared" si="561"/>
        <v>0</v>
      </c>
    </row>
    <row r="5857" spans="2:36" ht="14.4" x14ac:dyDescent="0.3">
      <c r="B5857" s="70"/>
      <c r="C5857" s="58"/>
      <c r="D5857" s="63"/>
      <c r="E5857" s="58"/>
      <c r="F5857" s="58"/>
      <c r="G5857" s="44"/>
      <c r="H5857" s="45"/>
      <c r="I5857" s="45"/>
      <c r="J5857" s="40" t="str">
        <f t="shared" si="557"/>
        <v/>
      </c>
      <c r="K5857" s="39" t="str">
        <f t="shared" si="559"/>
        <v/>
      </c>
      <c r="M5857" s="3"/>
      <c r="AB5857" s="17" t="str">
        <f t="shared" si="558"/>
        <v>-1</v>
      </c>
      <c r="AC5857" s="17">
        <f>IFERROR(INDEX(Factors!$C$59:$C$70,MATCH(AB5857,Factors!$B$59:$B$70,1),1),0)</f>
        <v>0</v>
      </c>
      <c r="AD5857" s="17">
        <f t="shared" si="560"/>
        <v>0</v>
      </c>
      <c r="AE5857" s="17">
        <f>IFERROR(INDEX(Factors!$B$6:$B$15,MATCH('INPUT - Census'!E5857,Factors!$C$6:$C$15,0),1),0)</f>
        <v>0</v>
      </c>
      <c r="AF5857" s="18">
        <f>IFERROR(INDEX(Factors!$B$16:$B$39,MATCH('INPUT - Census'!C5857,Factors!$C$16:$C$35,0),1),0)</f>
        <v>0</v>
      </c>
      <c r="AG5857" s="19">
        <f>IFERROR(INDEX(Factors!$B$40:$B$44,MATCH('INPUT - Census'!F5857,Factors!$C$40:$C$44,0),1),0)</f>
        <v>0</v>
      </c>
      <c r="AH5857" s="21" t="str">
        <f t="shared" si="562"/>
        <v/>
      </c>
      <c r="AI5857" s="1" t="str">
        <f>IFERROR(VLOOKUP(H5857,Factors!$C$45:$D$48,2,0),"")</f>
        <v/>
      </c>
      <c r="AJ5857" t="b">
        <f t="shared" si="561"/>
        <v>0</v>
      </c>
    </row>
    <row r="5858" spans="2:36" ht="14.4" x14ac:dyDescent="0.3">
      <c r="B5858" s="70"/>
      <c r="C5858" s="58"/>
      <c r="D5858" s="63"/>
      <c r="E5858" s="58"/>
      <c r="F5858" s="58"/>
      <c r="G5858" s="44"/>
      <c r="H5858" s="45"/>
      <c r="I5858" s="45"/>
      <c r="J5858" s="40" t="str">
        <f t="shared" si="557"/>
        <v/>
      </c>
      <c r="K5858" s="39" t="str">
        <f t="shared" si="559"/>
        <v/>
      </c>
      <c r="M5858" s="3"/>
      <c r="AB5858" s="17" t="str">
        <f t="shared" si="558"/>
        <v>-1</v>
      </c>
      <c r="AC5858" s="17">
        <f>IFERROR(INDEX(Factors!$C$59:$C$70,MATCH(AB5858,Factors!$B$59:$B$70,1),1),0)</f>
        <v>0</v>
      </c>
      <c r="AD5858" s="17">
        <f t="shared" si="560"/>
        <v>0</v>
      </c>
      <c r="AE5858" s="17">
        <f>IFERROR(INDEX(Factors!$B$6:$B$15,MATCH('INPUT - Census'!E5858,Factors!$C$6:$C$15,0),1),0)</f>
        <v>0</v>
      </c>
      <c r="AF5858" s="18">
        <f>IFERROR(INDEX(Factors!$B$16:$B$39,MATCH('INPUT - Census'!C5858,Factors!$C$16:$C$35,0),1),0)</f>
        <v>0</v>
      </c>
      <c r="AG5858" s="19">
        <f>IFERROR(INDEX(Factors!$B$40:$B$44,MATCH('INPUT - Census'!F5858,Factors!$C$40:$C$44,0),1),0)</f>
        <v>0</v>
      </c>
      <c r="AH5858" s="21" t="str">
        <f t="shared" si="562"/>
        <v/>
      </c>
      <c r="AI5858" s="1" t="str">
        <f>IFERROR(VLOOKUP(H5858,Factors!$C$45:$D$48,2,0),"")</f>
        <v/>
      </c>
      <c r="AJ5858" t="b">
        <f t="shared" si="561"/>
        <v>0</v>
      </c>
    </row>
    <row r="5859" spans="2:36" ht="14.4" x14ac:dyDescent="0.3">
      <c r="B5859" s="70"/>
      <c r="C5859" s="58"/>
      <c r="D5859" s="63"/>
      <c r="E5859" s="58"/>
      <c r="F5859" s="58"/>
      <c r="G5859" s="44"/>
      <c r="H5859" s="45"/>
      <c r="I5859" s="45"/>
      <c r="J5859" s="40" t="str">
        <f t="shared" si="557"/>
        <v/>
      </c>
      <c r="K5859" s="39" t="str">
        <f t="shared" si="559"/>
        <v/>
      </c>
      <c r="M5859" s="3"/>
      <c r="AB5859" s="17" t="str">
        <f t="shared" si="558"/>
        <v>-1</v>
      </c>
      <c r="AC5859" s="17">
        <f>IFERROR(INDEX(Factors!$C$59:$C$70,MATCH(AB5859,Factors!$B$59:$B$70,1),1),0)</f>
        <v>0</v>
      </c>
      <c r="AD5859" s="17">
        <f t="shared" si="560"/>
        <v>0</v>
      </c>
      <c r="AE5859" s="17">
        <f>IFERROR(INDEX(Factors!$B$6:$B$15,MATCH('INPUT - Census'!E5859,Factors!$C$6:$C$15,0),1),0)</f>
        <v>0</v>
      </c>
      <c r="AF5859" s="18">
        <f>IFERROR(INDEX(Factors!$B$16:$B$39,MATCH('INPUT - Census'!C5859,Factors!$C$16:$C$35,0),1),0)</f>
        <v>0</v>
      </c>
      <c r="AG5859" s="19">
        <f>IFERROR(INDEX(Factors!$B$40:$B$44,MATCH('INPUT - Census'!F5859,Factors!$C$40:$C$44,0),1),0)</f>
        <v>0</v>
      </c>
      <c r="AH5859" s="21" t="str">
        <f t="shared" si="562"/>
        <v/>
      </c>
      <c r="AI5859" s="1" t="str">
        <f>IFERROR(VLOOKUP(H5859,Factors!$C$45:$D$48,2,0),"")</f>
        <v/>
      </c>
      <c r="AJ5859" t="b">
        <f t="shared" si="561"/>
        <v>0</v>
      </c>
    </row>
    <row r="5860" spans="2:36" ht="14.4" x14ac:dyDescent="0.3">
      <c r="B5860" s="70"/>
      <c r="C5860" s="58"/>
      <c r="D5860" s="63"/>
      <c r="E5860" s="58"/>
      <c r="F5860" s="58"/>
      <c r="G5860" s="44"/>
      <c r="H5860" s="45"/>
      <c r="I5860" s="45"/>
      <c r="J5860" s="40" t="str">
        <f t="shared" si="557"/>
        <v/>
      </c>
      <c r="K5860" s="39" t="str">
        <f t="shared" si="559"/>
        <v/>
      </c>
      <c r="M5860" s="3"/>
      <c r="AB5860" s="17" t="str">
        <f t="shared" si="558"/>
        <v>-1</v>
      </c>
      <c r="AC5860" s="17">
        <f>IFERROR(INDEX(Factors!$C$59:$C$70,MATCH(AB5860,Factors!$B$59:$B$70,1),1),0)</f>
        <v>0</v>
      </c>
      <c r="AD5860" s="17">
        <f t="shared" si="560"/>
        <v>0</v>
      </c>
      <c r="AE5860" s="17">
        <f>IFERROR(INDEX(Factors!$B$6:$B$15,MATCH('INPUT - Census'!E5860,Factors!$C$6:$C$15,0),1),0)</f>
        <v>0</v>
      </c>
      <c r="AF5860" s="18">
        <f>IFERROR(INDEX(Factors!$B$16:$B$39,MATCH('INPUT - Census'!C5860,Factors!$C$16:$C$35,0),1),0)</f>
        <v>0</v>
      </c>
      <c r="AG5860" s="19">
        <f>IFERROR(INDEX(Factors!$B$40:$B$44,MATCH('INPUT - Census'!F5860,Factors!$C$40:$C$44,0),1),0)</f>
        <v>0</v>
      </c>
      <c r="AH5860" s="21" t="str">
        <f t="shared" si="562"/>
        <v/>
      </c>
      <c r="AI5860" s="1" t="str">
        <f>IFERROR(VLOOKUP(H5860,Factors!$C$45:$D$48,2,0),"")</f>
        <v/>
      </c>
      <c r="AJ5860" t="b">
        <f t="shared" si="561"/>
        <v>0</v>
      </c>
    </row>
    <row r="5861" spans="2:36" ht="14.4" x14ac:dyDescent="0.3">
      <c r="B5861" s="70"/>
      <c r="C5861" s="58"/>
      <c r="D5861" s="63"/>
      <c r="E5861" s="58"/>
      <c r="F5861" s="58"/>
      <c r="G5861" s="44"/>
      <c r="H5861" s="45"/>
      <c r="I5861" s="45"/>
      <c r="J5861" s="40" t="str">
        <f t="shared" si="557"/>
        <v/>
      </c>
      <c r="K5861" s="39" t="str">
        <f t="shared" si="559"/>
        <v/>
      </c>
      <c r="M5861" s="3"/>
      <c r="AB5861" s="17" t="str">
        <f t="shared" si="558"/>
        <v>-1</v>
      </c>
      <c r="AC5861" s="17">
        <f>IFERROR(INDEX(Factors!$C$59:$C$70,MATCH(AB5861,Factors!$B$59:$B$70,1),1),0)</f>
        <v>0</v>
      </c>
      <c r="AD5861" s="17">
        <f t="shared" si="560"/>
        <v>0</v>
      </c>
      <c r="AE5861" s="17">
        <f>IFERROR(INDEX(Factors!$B$6:$B$15,MATCH('INPUT - Census'!E5861,Factors!$C$6:$C$15,0),1),0)</f>
        <v>0</v>
      </c>
      <c r="AF5861" s="18">
        <f>IFERROR(INDEX(Factors!$B$16:$B$39,MATCH('INPUT - Census'!C5861,Factors!$C$16:$C$35,0),1),0)</f>
        <v>0</v>
      </c>
      <c r="AG5861" s="19">
        <f>IFERROR(INDEX(Factors!$B$40:$B$44,MATCH('INPUT - Census'!F5861,Factors!$C$40:$C$44,0),1),0)</f>
        <v>0</v>
      </c>
      <c r="AH5861" s="21" t="str">
        <f t="shared" si="562"/>
        <v/>
      </c>
      <c r="AI5861" s="1" t="str">
        <f>IFERROR(VLOOKUP(H5861,Factors!$C$45:$D$48,2,0),"")</f>
        <v/>
      </c>
      <c r="AJ5861" t="b">
        <f t="shared" si="561"/>
        <v>0</v>
      </c>
    </row>
    <row r="5862" spans="2:36" ht="14.4" x14ac:dyDescent="0.3">
      <c r="B5862" s="70"/>
      <c r="C5862" s="58"/>
      <c r="D5862" s="63"/>
      <c r="E5862" s="58"/>
      <c r="F5862" s="58"/>
      <c r="G5862" s="44"/>
      <c r="H5862" s="45"/>
      <c r="I5862" s="45"/>
      <c r="J5862" s="40" t="str">
        <f t="shared" si="557"/>
        <v/>
      </c>
      <c r="K5862" s="39" t="str">
        <f t="shared" si="559"/>
        <v/>
      </c>
      <c r="M5862" s="3"/>
      <c r="AB5862" s="17" t="str">
        <f t="shared" si="558"/>
        <v>-1</v>
      </c>
      <c r="AC5862" s="17">
        <f>IFERROR(INDEX(Factors!$C$59:$C$70,MATCH(AB5862,Factors!$B$59:$B$70,1),1),0)</f>
        <v>0</v>
      </c>
      <c r="AD5862" s="17">
        <f t="shared" si="560"/>
        <v>0</v>
      </c>
      <c r="AE5862" s="17">
        <f>IFERROR(INDEX(Factors!$B$6:$B$15,MATCH('INPUT - Census'!E5862,Factors!$C$6:$C$15,0),1),0)</f>
        <v>0</v>
      </c>
      <c r="AF5862" s="18">
        <f>IFERROR(INDEX(Factors!$B$16:$B$39,MATCH('INPUT - Census'!C5862,Factors!$C$16:$C$35,0),1),0)</f>
        <v>0</v>
      </c>
      <c r="AG5862" s="19">
        <f>IFERROR(INDEX(Factors!$B$40:$B$44,MATCH('INPUT - Census'!F5862,Factors!$C$40:$C$44,0),1),0)</f>
        <v>0</v>
      </c>
      <c r="AH5862" s="21" t="str">
        <f t="shared" si="562"/>
        <v/>
      </c>
      <c r="AI5862" s="1" t="str">
        <f>IFERROR(VLOOKUP(H5862,Factors!$C$45:$D$48,2,0),"")</f>
        <v/>
      </c>
      <c r="AJ5862" t="b">
        <f t="shared" si="561"/>
        <v>0</v>
      </c>
    </row>
    <row r="5863" spans="2:36" ht="14.4" x14ac:dyDescent="0.3">
      <c r="B5863" s="70"/>
      <c r="C5863" s="58"/>
      <c r="D5863" s="63"/>
      <c r="E5863" s="58"/>
      <c r="F5863" s="58"/>
      <c r="G5863" s="44"/>
      <c r="H5863" s="45"/>
      <c r="I5863" s="45"/>
      <c r="J5863" s="40" t="str">
        <f t="shared" si="557"/>
        <v/>
      </c>
      <c r="K5863" s="39" t="str">
        <f t="shared" si="559"/>
        <v/>
      </c>
      <c r="M5863" s="3"/>
      <c r="AB5863" s="17" t="str">
        <f t="shared" si="558"/>
        <v>-1</v>
      </c>
      <c r="AC5863" s="17">
        <f>IFERROR(INDEX(Factors!$C$59:$C$70,MATCH(AB5863,Factors!$B$59:$B$70,1),1),0)</f>
        <v>0</v>
      </c>
      <c r="AD5863" s="17">
        <f t="shared" si="560"/>
        <v>0</v>
      </c>
      <c r="AE5863" s="17">
        <f>IFERROR(INDEX(Factors!$B$6:$B$15,MATCH('INPUT - Census'!E5863,Factors!$C$6:$C$15,0),1),0)</f>
        <v>0</v>
      </c>
      <c r="AF5863" s="18">
        <f>IFERROR(INDEX(Factors!$B$16:$B$39,MATCH('INPUT - Census'!C5863,Factors!$C$16:$C$35,0),1),0)</f>
        <v>0</v>
      </c>
      <c r="AG5863" s="19">
        <f>IFERROR(INDEX(Factors!$B$40:$B$44,MATCH('INPUT - Census'!F5863,Factors!$C$40:$C$44,0),1),0)</f>
        <v>0</v>
      </c>
      <c r="AH5863" s="21" t="str">
        <f t="shared" si="562"/>
        <v/>
      </c>
      <c r="AI5863" s="1" t="str">
        <f>IFERROR(VLOOKUP(H5863,Factors!$C$45:$D$48,2,0),"")</f>
        <v/>
      </c>
      <c r="AJ5863" t="b">
        <f t="shared" si="561"/>
        <v>0</v>
      </c>
    </row>
    <row r="5864" spans="2:36" ht="14.4" x14ac:dyDescent="0.3">
      <c r="B5864" s="70"/>
      <c r="C5864" s="58"/>
      <c r="D5864" s="63"/>
      <c r="E5864" s="58"/>
      <c r="F5864" s="58"/>
      <c r="G5864" s="44"/>
      <c r="H5864" s="45"/>
      <c r="I5864" s="45"/>
      <c r="J5864" s="40" t="str">
        <f t="shared" si="557"/>
        <v/>
      </c>
      <c r="K5864" s="39" t="str">
        <f t="shared" si="559"/>
        <v/>
      </c>
      <c r="M5864" s="3"/>
      <c r="AB5864" s="17" t="str">
        <f t="shared" si="558"/>
        <v>-1</v>
      </c>
      <c r="AC5864" s="17">
        <f>IFERROR(INDEX(Factors!$C$59:$C$70,MATCH(AB5864,Factors!$B$59:$B$70,1),1),0)</f>
        <v>0</v>
      </c>
      <c r="AD5864" s="17">
        <f t="shared" si="560"/>
        <v>0</v>
      </c>
      <c r="AE5864" s="17">
        <f>IFERROR(INDEX(Factors!$B$6:$B$15,MATCH('INPUT - Census'!E5864,Factors!$C$6:$C$15,0),1),0)</f>
        <v>0</v>
      </c>
      <c r="AF5864" s="18">
        <f>IFERROR(INDEX(Factors!$B$16:$B$39,MATCH('INPUT - Census'!C5864,Factors!$C$16:$C$35,0),1),0)</f>
        <v>0</v>
      </c>
      <c r="AG5864" s="19">
        <f>IFERROR(INDEX(Factors!$B$40:$B$44,MATCH('INPUT - Census'!F5864,Factors!$C$40:$C$44,0),1),0)</f>
        <v>0</v>
      </c>
      <c r="AH5864" s="21" t="str">
        <f t="shared" si="562"/>
        <v/>
      </c>
      <c r="AI5864" s="1" t="str">
        <f>IFERROR(VLOOKUP(H5864,Factors!$C$45:$D$48,2,0),"")</f>
        <v/>
      </c>
      <c r="AJ5864" t="b">
        <f t="shared" si="561"/>
        <v>0</v>
      </c>
    </row>
    <row r="5865" spans="2:36" ht="14.4" x14ac:dyDescent="0.3">
      <c r="B5865" s="70"/>
      <c r="C5865" s="58"/>
      <c r="D5865" s="63"/>
      <c r="E5865" s="58"/>
      <c r="F5865" s="58"/>
      <c r="G5865" s="44"/>
      <c r="H5865" s="45"/>
      <c r="I5865" s="45"/>
      <c r="J5865" s="40" t="str">
        <f t="shared" si="557"/>
        <v/>
      </c>
      <c r="K5865" s="39" t="str">
        <f t="shared" si="559"/>
        <v/>
      </c>
      <c r="M5865" s="3"/>
      <c r="AB5865" s="17" t="str">
        <f t="shared" si="558"/>
        <v>-1</v>
      </c>
      <c r="AC5865" s="17">
        <f>IFERROR(INDEX(Factors!$C$59:$C$70,MATCH(AB5865,Factors!$B$59:$B$70,1),1),0)</f>
        <v>0</v>
      </c>
      <c r="AD5865" s="17">
        <f t="shared" si="560"/>
        <v>0</v>
      </c>
      <c r="AE5865" s="17">
        <f>IFERROR(INDEX(Factors!$B$6:$B$15,MATCH('INPUT - Census'!E5865,Factors!$C$6:$C$15,0),1),0)</f>
        <v>0</v>
      </c>
      <c r="AF5865" s="18">
        <f>IFERROR(INDEX(Factors!$B$16:$B$39,MATCH('INPUT - Census'!C5865,Factors!$C$16:$C$35,0),1),0)</f>
        <v>0</v>
      </c>
      <c r="AG5865" s="19">
        <f>IFERROR(INDEX(Factors!$B$40:$B$44,MATCH('INPUT - Census'!F5865,Factors!$C$40:$C$44,0),1),0)</f>
        <v>0</v>
      </c>
      <c r="AH5865" s="21" t="str">
        <f t="shared" si="562"/>
        <v/>
      </c>
      <c r="AI5865" s="1" t="str">
        <f>IFERROR(VLOOKUP(H5865,Factors!$C$45:$D$48,2,0),"")</f>
        <v/>
      </c>
      <c r="AJ5865" t="b">
        <f t="shared" si="561"/>
        <v>0</v>
      </c>
    </row>
    <row r="5866" spans="2:36" ht="14.4" x14ac:dyDescent="0.3">
      <c r="B5866" s="70"/>
      <c r="C5866" s="58"/>
      <c r="D5866" s="63"/>
      <c r="E5866" s="58"/>
      <c r="F5866" s="58"/>
      <c r="G5866" s="44"/>
      <c r="H5866" s="45"/>
      <c r="I5866" s="45"/>
      <c r="J5866" s="40" t="str">
        <f t="shared" si="557"/>
        <v/>
      </c>
      <c r="K5866" s="39" t="str">
        <f t="shared" si="559"/>
        <v/>
      </c>
      <c r="M5866" s="3"/>
      <c r="AB5866" s="17" t="str">
        <f t="shared" si="558"/>
        <v>-1</v>
      </c>
      <c r="AC5866" s="17">
        <f>IFERROR(INDEX(Factors!$C$59:$C$70,MATCH(AB5866,Factors!$B$59:$B$70,1),1),0)</f>
        <v>0</v>
      </c>
      <c r="AD5866" s="17">
        <f t="shared" si="560"/>
        <v>0</v>
      </c>
      <c r="AE5866" s="17">
        <f>IFERROR(INDEX(Factors!$B$6:$B$15,MATCH('INPUT - Census'!E5866,Factors!$C$6:$C$15,0),1),0)</f>
        <v>0</v>
      </c>
      <c r="AF5866" s="18">
        <f>IFERROR(INDEX(Factors!$B$16:$B$39,MATCH('INPUT - Census'!C5866,Factors!$C$16:$C$35,0),1),0)</f>
        <v>0</v>
      </c>
      <c r="AG5866" s="19">
        <f>IFERROR(INDEX(Factors!$B$40:$B$44,MATCH('INPUT - Census'!F5866,Factors!$C$40:$C$44,0),1),0)</f>
        <v>0</v>
      </c>
      <c r="AH5866" s="21" t="str">
        <f t="shared" si="562"/>
        <v/>
      </c>
      <c r="AI5866" s="1" t="str">
        <f>IFERROR(VLOOKUP(H5866,Factors!$C$45:$D$48,2,0),"")</f>
        <v/>
      </c>
      <c r="AJ5866" t="b">
        <f t="shared" si="561"/>
        <v>0</v>
      </c>
    </row>
    <row r="5867" spans="2:36" ht="14.4" x14ac:dyDescent="0.3">
      <c r="B5867" s="70"/>
      <c r="C5867" s="58"/>
      <c r="D5867" s="63"/>
      <c r="E5867" s="58"/>
      <c r="F5867" s="58"/>
      <c r="G5867" s="44"/>
      <c r="H5867" s="45"/>
      <c r="I5867" s="45"/>
      <c r="J5867" s="40" t="str">
        <f t="shared" si="557"/>
        <v/>
      </c>
      <c r="K5867" s="39" t="str">
        <f t="shared" si="559"/>
        <v/>
      </c>
      <c r="M5867" s="3"/>
      <c r="AB5867" s="17" t="str">
        <f t="shared" si="558"/>
        <v>-1</v>
      </c>
      <c r="AC5867" s="17">
        <f>IFERROR(INDEX(Factors!$C$59:$C$70,MATCH(AB5867,Factors!$B$59:$B$70,1),1),0)</f>
        <v>0</v>
      </c>
      <c r="AD5867" s="17">
        <f t="shared" si="560"/>
        <v>0</v>
      </c>
      <c r="AE5867" s="17">
        <f>IFERROR(INDEX(Factors!$B$6:$B$15,MATCH('INPUT - Census'!E5867,Factors!$C$6:$C$15,0),1),0)</f>
        <v>0</v>
      </c>
      <c r="AF5867" s="18">
        <f>IFERROR(INDEX(Factors!$B$16:$B$39,MATCH('INPUT - Census'!C5867,Factors!$C$16:$C$35,0),1),0)</f>
        <v>0</v>
      </c>
      <c r="AG5867" s="19">
        <f>IFERROR(INDEX(Factors!$B$40:$B$44,MATCH('INPUT - Census'!F5867,Factors!$C$40:$C$44,0),1),0)</f>
        <v>0</v>
      </c>
      <c r="AH5867" s="21" t="str">
        <f t="shared" si="562"/>
        <v/>
      </c>
      <c r="AI5867" s="1" t="str">
        <f>IFERROR(VLOOKUP(H5867,Factors!$C$45:$D$48,2,0),"")</f>
        <v/>
      </c>
      <c r="AJ5867" t="b">
        <f t="shared" si="561"/>
        <v>0</v>
      </c>
    </row>
    <row r="5868" spans="2:36" ht="14.4" x14ac:dyDescent="0.3">
      <c r="B5868" s="70"/>
      <c r="C5868" s="58"/>
      <c r="D5868" s="63"/>
      <c r="E5868" s="58"/>
      <c r="F5868" s="58"/>
      <c r="G5868" s="44"/>
      <c r="H5868" s="45"/>
      <c r="I5868" s="45"/>
      <c r="J5868" s="40" t="str">
        <f t="shared" si="557"/>
        <v/>
      </c>
      <c r="K5868" s="39" t="str">
        <f t="shared" si="559"/>
        <v/>
      </c>
      <c r="M5868" s="3"/>
      <c r="AB5868" s="17" t="str">
        <f t="shared" si="558"/>
        <v>-1</v>
      </c>
      <c r="AC5868" s="17">
        <f>IFERROR(INDEX(Factors!$C$59:$C$70,MATCH(AB5868,Factors!$B$59:$B$70,1),1),0)</f>
        <v>0</v>
      </c>
      <c r="AD5868" s="17">
        <f t="shared" si="560"/>
        <v>0</v>
      </c>
      <c r="AE5868" s="17">
        <f>IFERROR(INDEX(Factors!$B$6:$B$15,MATCH('INPUT - Census'!E5868,Factors!$C$6:$C$15,0),1),0)</f>
        <v>0</v>
      </c>
      <c r="AF5868" s="18">
        <f>IFERROR(INDEX(Factors!$B$16:$B$39,MATCH('INPUT - Census'!C5868,Factors!$C$16:$C$35,0),1),0)</f>
        <v>0</v>
      </c>
      <c r="AG5868" s="19">
        <f>IFERROR(INDEX(Factors!$B$40:$B$44,MATCH('INPUT - Census'!F5868,Factors!$C$40:$C$44,0),1),0)</f>
        <v>0</v>
      </c>
      <c r="AH5868" s="21" t="str">
        <f t="shared" si="562"/>
        <v/>
      </c>
      <c r="AI5868" s="1" t="str">
        <f>IFERROR(VLOOKUP(H5868,Factors!$C$45:$D$48,2,0),"")</f>
        <v/>
      </c>
      <c r="AJ5868" t="b">
        <f t="shared" si="561"/>
        <v>0</v>
      </c>
    </row>
    <row r="5869" spans="2:36" ht="14.4" x14ac:dyDescent="0.3">
      <c r="B5869" s="70"/>
      <c r="C5869" s="58"/>
      <c r="D5869" s="63"/>
      <c r="E5869" s="58"/>
      <c r="F5869" s="58"/>
      <c r="G5869" s="44"/>
      <c r="H5869" s="45"/>
      <c r="I5869" s="45"/>
      <c r="J5869" s="40" t="str">
        <f t="shared" si="557"/>
        <v/>
      </c>
      <c r="K5869" s="39" t="str">
        <f t="shared" si="559"/>
        <v/>
      </c>
      <c r="M5869" s="3"/>
      <c r="AB5869" s="17" t="str">
        <f t="shared" si="558"/>
        <v>-1</v>
      </c>
      <c r="AC5869" s="17">
        <f>IFERROR(INDEX(Factors!$C$59:$C$70,MATCH(AB5869,Factors!$B$59:$B$70,1),1),0)</f>
        <v>0</v>
      </c>
      <c r="AD5869" s="17">
        <f t="shared" si="560"/>
        <v>0</v>
      </c>
      <c r="AE5869" s="17">
        <f>IFERROR(INDEX(Factors!$B$6:$B$15,MATCH('INPUT - Census'!E5869,Factors!$C$6:$C$15,0),1),0)</f>
        <v>0</v>
      </c>
      <c r="AF5869" s="18">
        <f>IFERROR(INDEX(Factors!$B$16:$B$39,MATCH('INPUT - Census'!C5869,Factors!$C$16:$C$35,0),1),0)</f>
        <v>0</v>
      </c>
      <c r="AG5869" s="19">
        <f>IFERROR(INDEX(Factors!$B$40:$B$44,MATCH('INPUT - Census'!F5869,Factors!$C$40:$C$44,0),1),0)</f>
        <v>0</v>
      </c>
      <c r="AH5869" s="21" t="str">
        <f t="shared" si="562"/>
        <v/>
      </c>
      <c r="AI5869" s="1" t="str">
        <f>IFERROR(VLOOKUP(H5869,Factors!$C$45:$D$48,2,0),"")</f>
        <v/>
      </c>
      <c r="AJ5869" t="b">
        <f t="shared" si="561"/>
        <v>0</v>
      </c>
    </row>
    <row r="5870" spans="2:36" ht="14.4" x14ac:dyDescent="0.3">
      <c r="B5870" s="70"/>
      <c r="C5870" s="58"/>
      <c r="D5870" s="63"/>
      <c r="E5870" s="58"/>
      <c r="F5870" s="58"/>
      <c r="G5870" s="44"/>
      <c r="H5870" s="45"/>
      <c r="I5870" s="45"/>
      <c r="J5870" s="40" t="str">
        <f t="shared" si="557"/>
        <v/>
      </c>
      <c r="K5870" s="39" t="str">
        <f t="shared" si="559"/>
        <v/>
      </c>
      <c r="M5870" s="3"/>
      <c r="AB5870" s="17" t="str">
        <f t="shared" si="558"/>
        <v>-1</v>
      </c>
      <c r="AC5870" s="17">
        <f>IFERROR(INDEX(Factors!$C$59:$C$70,MATCH(AB5870,Factors!$B$59:$B$70,1),1),0)</f>
        <v>0</v>
      </c>
      <c r="AD5870" s="17">
        <f t="shared" si="560"/>
        <v>0</v>
      </c>
      <c r="AE5870" s="17">
        <f>IFERROR(INDEX(Factors!$B$6:$B$15,MATCH('INPUT - Census'!E5870,Factors!$C$6:$C$15,0),1),0)</f>
        <v>0</v>
      </c>
      <c r="AF5870" s="18">
        <f>IFERROR(INDEX(Factors!$B$16:$B$39,MATCH('INPUT - Census'!C5870,Factors!$C$16:$C$35,0),1),0)</f>
        <v>0</v>
      </c>
      <c r="AG5870" s="19">
        <f>IFERROR(INDEX(Factors!$B$40:$B$44,MATCH('INPUT - Census'!F5870,Factors!$C$40:$C$44,0),1),0)</f>
        <v>0</v>
      </c>
      <c r="AH5870" s="21" t="str">
        <f t="shared" si="562"/>
        <v/>
      </c>
      <c r="AI5870" s="1" t="str">
        <f>IFERROR(VLOOKUP(H5870,Factors!$C$45:$D$48,2,0),"")</f>
        <v/>
      </c>
      <c r="AJ5870" t="b">
        <f t="shared" si="561"/>
        <v>0</v>
      </c>
    </row>
    <row r="5871" spans="2:36" ht="14.4" x14ac:dyDescent="0.3">
      <c r="B5871" s="70"/>
      <c r="C5871" s="58"/>
      <c r="D5871" s="63"/>
      <c r="E5871" s="58"/>
      <c r="F5871" s="58"/>
      <c r="G5871" s="44"/>
      <c r="H5871" s="45"/>
      <c r="I5871" s="45"/>
      <c r="J5871" s="40" t="str">
        <f t="shared" si="557"/>
        <v/>
      </c>
      <c r="K5871" s="39" t="str">
        <f t="shared" si="559"/>
        <v/>
      </c>
      <c r="M5871" s="3"/>
      <c r="AB5871" s="17" t="str">
        <f t="shared" si="558"/>
        <v>-1</v>
      </c>
      <c r="AC5871" s="17">
        <f>IFERROR(INDEX(Factors!$C$59:$C$70,MATCH(AB5871,Factors!$B$59:$B$70,1),1),0)</f>
        <v>0</v>
      </c>
      <c r="AD5871" s="17">
        <f t="shared" si="560"/>
        <v>0</v>
      </c>
      <c r="AE5871" s="17">
        <f>IFERROR(INDEX(Factors!$B$6:$B$15,MATCH('INPUT - Census'!E5871,Factors!$C$6:$C$15,0),1),0)</f>
        <v>0</v>
      </c>
      <c r="AF5871" s="18">
        <f>IFERROR(INDEX(Factors!$B$16:$B$39,MATCH('INPUT - Census'!C5871,Factors!$C$16:$C$35,0),1),0)</f>
        <v>0</v>
      </c>
      <c r="AG5871" s="19">
        <f>IFERROR(INDEX(Factors!$B$40:$B$44,MATCH('INPUT - Census'!F5871,Factors!$C$40:$C$44,0),1),0)</f>
        <v>0</v>
      </c>
      <c r="AH5871" s="21" t="str">
        <f t="shared" si="562"/>
        <v/>
      </c>
      <c r="AI5871" s="1" t="str">
        <f>IFERROR(VLOOKUP(H5871,Factors!$C$45:$D$48,2,0),"")</f>
        <v/>
      </c>
      <c r="AJ5871" t="b">
        <f t="shared" si="561"/>
        <v>0</v>
      </c>
    </row>
    <row r="5872" spans="2:36" ht="14.4" x14ac:dyDescent="0.3">
      <c r="B5872" s="70"/>
      <c r="C5872" s="58"/>
      <c r="D5872" s="63"/>
      <c r="E5872" s="58"/>
      <c r="F5872" s="58"/>
      <c r="G5872" s="44"/>
      <c r="H5872" s="45"/>
      <c r="I5872" s="45"/>
      <c r="J5872" s="40" t="str">
        <f t="shared" si="557"/>
        <v/>
      </c>
      <c r="K5872" s="39" t="str">
        <f t="shared" si="559"/>
        <v/>
      </c>
      <c r="M5872" s="3"/>
      <c r="AB5872" s="17" t="str">
        <f t="shared" si="558"/>
        <v>-1</v>
      </c>
      <c r="AC5872" s="17">
        <f>IFERROR(INDEX(Factors!$C$59:$C$70,MATCH(AB5872,Factors!$B$59:$B$70,1),1),0)</f>
        <v>0</v>
      </c>
      <c r="AD5872" s="17">
        <f t="shared" si="560"/>
        <v>0</v>
      </c>
      <c r="AE5872" s="17">
        <f>IFERROR(INDEX(Factors!$B$6:$B$15,MATCH('INPUT - Census'!E5872,Factors!$C$6:$C$15,0),1),0)</f>
        <v>0</v>
      </c>
      <c r="AF5872" s="18">
        <f>IFERROR(INDEX(Factors!$B$16:$B$39,MATCH('INPUT - Census'!C5872,Factors!$C$16:$C$35,0),1),0)</f>
        <v>0</v>
      </c>
      <c r="AG5872" s="19">
        <f>IFERROR(INDEX(Factors!$B$40:$B$44,MATCH('INPUT - Census'!F5872,Factors!$C$40:$C$44,0),1),0)</f>
        <v>0</v>
      </c>
      <c r="AH5872" s="21" t="str">
        <f t="shared" si="562"/>
        <v/>
      </c>
      <c r="AI5872" s="1" t="str">
        <f>IFERROR(VLOOKUP(H5872,Factors!$C$45:$D$48,2,0),"")</f>
        <v/>
      </c>
      <c r="AJ5872" t="b">
        <f t="shared" si="561"/>
        <v>0</v>
      </c>
    </row>
    <row r="5873" spans="2:36" ht="14.4" x14ac:dyDescent="0.3">
      <c r="B5873" s="70"/>
      <c r="C5873" s="58"/>
      <c r="D5873" s="63"/>
      <c r="E5873" s="58"/>
      <c r="F5873" s="58"/>
      <c r="G5873" s="44"/>
      <c r="H5873" s="45"/>
      <c r="I5873" s="45"/>
      <c r="J5873" s="40" t="str">
        <f t="shared" si="557"/>
        <v/>
      </c>
      <c r="K5873" s="39" t="str">
        <f t="shared" si="559"/>
        <v/>
      </c>
      <c r="M5873" s="3"/>
      <c r="AB5873" s="17" t="str">
        <f t="shared" si="558"/>
        <v>-1</v>
      </c>
      <c r="AC5873" s="17">
        <f>IFERROR(INDEX(Factors!$C$59:$C$70,MATCH(AB5873,Factors!$B$59:$B$70,1),1),0)</f>
        <v>0</v>
      </c>
      <c r="AD5873" s="17">
        <f t="shared" si="560"/>
        <v>0</v>
      </c>
      <c r="AE5873" s="17">
        <f>IFERROR(INDEX(Factors!$B$6:$B$15,MATCH('INPUT - Census'!E5873,Factors!$C$6:$C$15,0),1),0)</f>
        <v>0</v>
      </c>
      <c r="AF5873" s="18">
        <f>IFERROR(INDEX(Factors!$B$16:$B$39,MATCH('INPUT - Census'!C5873,Factors!$C$16:$C$35,0),1),0)</f>
        <v>0</v>
      </c>
      <c r="AG5873" s="19">
        <f>IFERROR(INDEX(Factors!$B$40:$B$44,MATCH('INPUT - Census'!F5873,Factors!$C$40:$C$44,0),1),0)</f>
        <v>0</v>
      </c>
      <c r="AH5873" s="21" t="str">
        <f t="shared" si="562"/>
        <v/>
      </c>
      <c r="AI5873" s="1" t="str">
        <f>IFERROR(VLOOKUP(H5873,Factors!$C$45:$D$48,2,0),"")</f>
        <v/>
      </c>
      <c r="AJ5873" t="b">
        <f t="shared" si="561"/>
        <v>0</v>
      </c>
    </row>
    <row r="5874" spans="2:36" ht="14.4" x14ac:dyDescent="0.3">
      <c r="B5874" s="70"/>
      <c r="C5874" s="58"/>
      <c r="D5874" s="63"/>
      <c r="E5874" s="58"/>
      <c r="F5874" s="58"/>
      <c r="G5874" s="44"/>
      <c r="H5874" s="45"/>
      <c r="I5874" s="45"/>
      <c r="J5874" s="40" t="str">
        <f t="shared" si="557"/>
        <v/>
      </c>
      <c r="K5874" s="39" t="str">
        <f t="shared" si="559"/>
        <v/>
      </c>
      <c r="M5874" s="3"/>
      <c r="AB5874" s="17" t="str">
        <f t="shared" si="558"/>
        <v>-1</v>
      </c>
      <c r="AC5874" s="17">
        <f>IFERROR(INDEX(Factors!$C$59:$C$70,MATCH(AB5874,Factors!$B$59:$B$70,1),1),0)</f>
        <v>0</v>
      </c>
      <c r="AD5874" s="17">
        <f t="shared" si="560"/>
        <v>0</v>
      </c>
      <c r="AE5874" s="17">
        <f>IFERROR(INDEX(Factors!$B$6:$B$15,MATCH('INPUT - Census'!E5874,Factors!$C$6:$C$15,0),1),0)</f>
        <v>0</v>
      </c>
      <c r="AF5874" s="18">
        <f>IFERROR(INDEX(Factors!$B$16:$B$39,MATCH('INPUT - Census'!C5874,Factors!$C$16:$C$35,0),1),0)</f>
        <v>0</v>
      </c>
      <c r="AG5874" s="19">
        <f>IFERROR(INDEX(Factors!$B$40:$B$44,MATCH('INPUT - Census'!F5874,Factors!$C$40:$C$44,0),1),0)</f>
        <v>0</v>
      </c>
      <c r="AH5874" s="21" t="str">
        <f t="shared" si="562"/>
        <v/>
      </c>
      <c r="AI5874" s="1" t="str">
        <f>IFERROR(VLOOKUP(H5874,Factors!$C$45:$D$48,2,0),"")</f>
        <v/>
      </c>
      <c r="AJ5874" t="b">
        <f t="shared" si="561"/>
        <v>0</v>
      </c>
    </row>
    <row r="5875" spans="2:36" ht="14.4" x14ac:dyDescent="0.3">
      <c r="B5875" s="70"/>
      <c r="C5875" s="58"/>
      <c r="D5875" s="63"/>
      <c r="E5875" s="58"/>
      <c r="F5875" s="58"/>
      <c r="G5875" s="44"/>
      <c r="H5875" s="45"/>
      <c r="I5875" s="45"/>
      <c r="J5875" s="40" t="str">
        <f t="shared" si="557"/>
        <v/>
      </c>
      <c r="K5875" s="39" t="str">
        <f t="shared" si="559"/>
        <v/>
      </c>
      <c r="M5875" s="3"/>
      <c r="AB5875" s="17" t="str">
        <f t="shared" si="558"/>
        <v>-1</v>
      </c>
      <c r="AC5875" s="17">
        <f>IFERROR(INDEX(Factors!$C$59:$C$70,MATCH(AB5875,Factors!$B$59:$B$70,1),1),0)</f>
        <v>0</v>
      </c>
      <c r="AD5875" s="17">
        <f t="shared" si="560"/>
        <v>0</v>
      </c>
      <c r="AE5875" s="17">
        <f>IFERROR(INDEX(Factors!$B$6:$B$15,MATCH('INPUT - Census'!E5875,Factors!$C$6:$C$15,0),1),0)</f>
        <v>0</v>
      </c>
      <c r="AF5875" s="18">
        <f>IFERROR(INDEX(Factors!$B$16:$B$39,MATCH('INPUT - Census'!C5875,Factors!$C$16:$C$35,0),1),0)</f>
        <v>0</v>
      </c>
      <c r="AG5875" s="19">
        <f>IFERROR(INDEX(Factors!$B$40:$B$44,MATCH('INPUT - Census'!F5875,Factors!$C$40:$C$44,0),1),0)</f>
        <v>0</v>
      </c>
      <c r="AH5875" s="21" t="str">
        <f t="shared" si="562"/>
        <v/>
      </c>
      <c r="AI5875" s="1" t="str">
        <f>IFERROR(VLOOKUP(H5875,Factors!$C$45:$D$48,2,0),"")</f>
        <v/>
      </c>
      <c r="AJ5875" t="b">
        <f t="shared" si="561"/>
        <v>0</v>
      </c>
    </row>
    <row r="5876" spans="2:36" ht="14.4" x14ac:dyDescent="0.3">
      <c r="B5876" s="70"/>
      <c r="C5876" s="58"/>
      <c r="D5876" s="63"/>
      <c r="E5876" s="58"/>
      <c r="F5876" s="58"/>
      <c r="G5876" s="44"/>
      <c r="H5876" s="45"/>
      <c r="I5876" s="45"/>
      <c r="J5876" s="40" t="str">
        <f t="shared" si="557"/>
        <v/>
      </c>
      <c r="K5876" s="39" t="str">
        <f t="shared" si="559"/>
        <v/>
      </c>
      <c r="M5876" s="3"/>
      <c r="AB5876" s="17" t="str">
        <f t="shared" si="558"/>
        <v>-1</v>
      </c>
      <c r="AC5876" s="17">
        <f>IFERROR(INDEX(Factors!$C$59:$C$70,MATCH(AB5876,Factors!$B$59:$B$70,1),1),0)</f>
        <v>0</v>
      </c>
      <c r="AD5876" s="17">
        <f t="shared" si="560"/>
        <v>0</v>
      </c>
      <c r="AE5876" s="17">
        <f>IFERROR(INDEX(Factors!$B$6:$B$15,MATCH('INPUT - Census'!E5876,Factors!$C$6:$C$15,0),1),0)</f>
        <v>0</v>
      </c>
      <c r="AF5876" s="18">
        <f>IFERROR(INDEX(Factors!$B$16:$B$39,MATCH('INPUT - Census'!C5876,Factors!$C$16:$C$35,0),1),0)</f>
        <v>0</v>
      </c>
      <c r="AG5876" s="19">
        <f>IFERROR(INDEX(Factors!$B$40:$B$44,MATCH('INPUT - Census'!F5876,Factors!$C$40:$C$44,0),1),0)</f>
        <v>0</v>
      </c>
      <c r="AH5876" s="21" t="str">
        <f t="shared" si="562"/>
        <v/>
      </c>
      <c r="AI5876" s="1" t="str">
        <f>IFERROR(VLOOKUP(H5876,Factors!$C$45:$D$48,2,0),"")</f>
        <v/>
      </c>
      <c r="AJ5876" t="b">
        <f t="shared" si="561"/>
        <v>0</v>
      </c>
    </row>
    <row r="5877" spans="2:36" ht="14.4" x14ac:dyDescent="0.3">
      <c r="B5877" s="70"/>
      <c r="C5877" s="58"/>
      <c r="D5877" s="63"/>
      <c r="E5877" s="58"/>
      <c r="F5877" s="58"/>
      <c r="G5877" s="44"/>
      <c r="H5877" s="45"/>
      <c r="I5877" s="45"/>
      <c r="J5877" s="40" t="str">
        <f t="shared" si="557"/>
        <v/>
      </c>
      <c r="K5877" s="39" t="str">
        <f t="shared" si="559"/>
        <v/>
      </c>
      <c r="M5877" s="3"/>
      <c r="AB5877" s="17" t="str">
        <f t="shared" si="558"/>
        <v>-1</v>
      </c>
      <c r="AC5877" s="17">
        <f>IFERROR(INDEX(Factors!$C$59:$C$70,MATCH(AB5877,Factors!$B$59:$B$70,1),1),0)</f>
        <v>0</v>
      </c>
      <c r="AD5877" s="17">
        <f t="shared" si="560"/>
        <v>0</v>
      </c>
      <c r="AE5877" s="17">
        <f>IFERROR(INDEX(Factors!$B$6:$B$15,MATCH('INPUT - Census'!E5877,Factors!$C$6:$C$15,0),1),0)</f>
        <v>0</v>
      </c>
      <c r="AF5877" s="18">
        <f>IFERROR(INDEX(Factors!$B$16:$B$39,MATCH('INPUT - Census'!C5877,Factors!$C$16:$C$35,0),1),0)</f>
        <v>0</v>
      </c>
      <c r="AG5877" s="19">
        <f>IFERROR(INDEX(Factors!$B$40:$B$44,MATCH('INPUT - Census'!F5877,Factors!$C$40:$C$44,0),1),0)</f>
        <v>0</v>
      </c>
      <c r="AH5877" s="21" t="str">
        <f t="shared" si="562"/>
        <v/>
      </c>
      <c r="AI5877" s="1" t="str">
        <f>IFERROR(VLOOKUP(H5877,Factors!$C$45:$D$48,2,0),"")</f>
        <v/>
      </c>
      <c r="AJ5877" t="b">
        <f t="shared" si="561"/>
        <v>0</v>
      </c>
    </row>
    <row r="5878" spans="2:36" ht="14.4" x14ac:dyDescent="0.3">
      <c r="B5878" s="70"/>
      <c r="C5878" s="58"/>
      <c r="D5878" s="63"/>
      <c r="E5878" s="58"/>
      <c r="F5878" s="58"/>
      <c r="G5878" s="44"/>
      <c r="H5878" s="45"/>
      <c r="I5878" s="45"/>
      <c r="J5878" s="40" t="str">
        <f t="shared" si="557"/>
        <v/>
      </c>
      <c r="K5878" s="39" t="str">
        <f t="shared" si="559"/>
        <v/>
      </c>
      <c r="M5878" s="3"/>
      <c r="AB5878" s="17" t="str">
        <f t="shared" si="558"/>
        <v>-1</v>
      </c>
      <c r="AC5878" s="17">
        <f>IFERROR(INDEX(Factors!$C$59:$C$70,MATCH(AB5878,Factors!$B$59:$B$70,1),1),0)</f>
        <v>0</v>
      </c>
      <c r="AD5878" s="17">
        <f t="shared" si="560"/>
        <v>0</v>
      </c>
      <c r="AE5878" s="17">
        <f>IFERROR(INDEX(Factors!$B$6:$B$15,MATCH('INPUT - Census'!E5878,Factors!$C$6:$C$15,0),1),0)</f>
        <v>0</v>
      </c>
      <c r="AF5878" s="18">
        <f>IFERROR(INDEX(Factors!$B$16:$B$39,MATCH('INPUT - Census'!C5878,Factors!$C$16:$C$35,0),1),0)</f>
        <v>0</v>
      </c>
      <c r="AG5878" s="19">
        <f>IFERROR(INDEX(Factors!$B$40:$B$44,MATCH('INPUT - Census'!F5878,Factors!$C$40:$C$44,0),1),0)</f>
        <v>0</v>
      </c>
      <c r="AH5878" s="21" t="str">
        <f t="shared" si="562"/>
        <v/>
      </c>
      <c r="AI5878" s="1" t="str">
        <f>IFERROR(VLOOKUP(H5878,Factors!$C$45:$D$48,2,0),"")</f>
        <v/>
      </c>
      <c r="AJ5878" t="b">
        <f t="shared" si="561"/>
        <v>0</v>
      </c>
    </row>
    <row r="5879" spans="2:36" ht="14.4" x14ac:dyDescent="0.3">
      <c r="B5879" s="70"/>
      <c r="C5879" s="58"/>
      <c r="D5879" s="63"/>
      <c r="E5879" s="58"/>
      <c r="F5879" s="58"/>
      <c r="G5879" s="44"/>
      <c r="H5879" s="45"/>
      <c r="I5879" s="45"/>
      <c r="J5879" s="40" t="str">
        <f t="shared" si="557"/>
        <v/>
      </c>
      <c r="K5879" s="39" t="str">
        <f t="shared" si="559"/>
        <v/>
      </c>
      <c r="M5879" s="3"/>
      <c r="AB5879" s="17" t="str">
        <f t="shared" si="558"/>
        <v>-1</v>
      </c>
      <c r="AC5879" s="17">
        <f>IFERROR(INDEX(Factors!$C$59:$C$70,MATCH(AB5879,Factors!$B$59:$B$70,1),1),0)</f>
        <v>0</v>
      </c>
      <c r="AD5879" s="17">
        <f t="shared" si="560"/>
        <v>0</v>
      </c>
      <c r="AE5879" s="17">
        <f>IFERROR(INDEX(Factors!$B$6:$B$15,MATCH('INPUT - Census'!E5879,Factors!$C$6:$C$15,0),1),0)</f>
        <v>0</v>
      </c>
      <c r="AF5879" s="18">
        <f>IFERROR(INDEX(Factors!$B$16:$B$39,MATCH('INPUT - Census'!C5879,Factors!$C$16:$C$35,0),1),0)</f>
        <v>0</v>
      </c>
      <c r="AG5879" s="19">
        <f>IFERROR(INDEX(Factors!$B$40:$B$44,MATCH('INPUT - Census'!F5879,Factors!$C$40:$C$44,0),1),0)</f>
        <v>0</v>
      </c>
      <c r="AH5879" s="21" t="str">
        <f t="shared" si="562"/>
        <v/>
      </c>
      <c r="AI5879" s="1" t="str">
        <f>IFERROR(VLOOKUP(H5879,Factors!$C$45:$D$48,2,0),"")</f>
        <v/>
      </c>
      <c r="AJ5879" t="b">
        <f t="shared" si="561"/>
        <v>0</v>
      </c>
    </row>
    <row r="5880" spans="2:36" ht="14.4" x14ac:dyDescent="0.3">
      <c r="B5880" s="70"/>
      <c r="C5880" s="58"/>
      <c r="D5880" s="63"/>
      <c r="E5880" s="58"/>
      <c r="F5880" s="58"/>
      <c r="G5880" s="44"/>
      <c r="H5880" s="45"/>
      <c r="I5880" s="45"/>
      <c r="J5880" s="40" t="str">
        <f t="shared" si="557"/>
        <v/>
      </c>
      <c r="K5880" s="39" t="str">
        <f t="shared" si="559"/>
        <v/>
      </c>
      <c r="M5880" s="3"/>
      <c r="AB5880" s="17" t="str">
        <f t="shared" si="558"/>
        <v>-1</v>
      </c>
      <c r="AC5880" s="17">
        <f>IFERROR(INDEX(Factors!$C$59:$C$70,MATCH(AB5880,Factors!$B$59:$B$70,1),1),0)</f>
        <v>0</v>
      </c>
      <c r="AD5880" s="17">
        <f t="shared" si="560"/>
        <v>0</v>
      </c>
      <c r="AE5880" s="17">
        <f>IFERROR(INDEX(Factors!$B$6:$B$15,MATCH('INPUT - Census'!E5880,Factors!$C$6:$C$15,0),1),0)</f>
        <v>0</v>
      </c>
      <c r="AF5880" s="18">
        <f>IFERROR(INDEX(Factors!$B$16:$B$39,MATCH('INPUT - Census'!C5880,Factors!$C$16:$C$35,0),1),0)</f>
        <v>0</v>
      </c>
      <c r="AG5880" s="19">
        <f>IFERROR(INDEX(Factors!$B$40:$B$44,MATCH('INPUT - Census'!F5880,Factors!$C$40:$C$44,0),1),0)</f>
        <v>0</v>
      </c>
      <c r="AH5880" s="21" t="str">
        <f t="shared" si="562"/>
        <v/>
      </c>
      <c r="AI5880" s="1" t="str">
        <f>IFERROR(VLOOKUP(H5880,Factors!$C$45:$D$48,2,0),"")</f>
        <v/>
      </c>
      <c r="AJ5880" t="b">
        <f t="shared" si="561"/>
        <v>0</v>
      </c>
    </row>
    <row r="5881" spans="2:36" ht="14.4" x14ac:dyDescent="0.3">
      <c r="B5881" s="70"/>
      <c r="C5881" s="58"/>
      <c r="D5881" s="63"/>
      <c r="E5881" s="58"/>
      <c r="F5881" s="58"/>
      <c r="G5881" s="44"/>
      <c r="H5881" s="45"/>
      <c r="I5881" s="45"/>
      <c r="J5881" s="40" t="str">
        <f t="shared" si="557"/>
        <v/>
      </c>
      <c r="K5881" s="39" t="str">
        <f t="shared" si="559"/>
        <v/>
      </c>
      <c r="M5881" s="3"/>
      <c r="AB5881" s="17" t="str">
        <f t="shared" si="558"/>
        <v>-1</v>
      </c>
      <c r="AC5881" s="17">
        <f>IFERROR(INDEX(Factors!$C$59:$C$70,MATCH(AB5881,Factors!$B$59:$B$70,1),1),0)</f>
        <v>0</v>
      </c>
      <c r="AD5881" s="17">
        <f t="shared" si="560"/>
        <v>0</v>
      </c>
      <c r="AE5881" s="17">
        <f>IFERROR(INDEX(Factors!$B$6:$B$15,MATCH('INPUT - Census'!E5881,Factors!$C$6:$C$15,0),1),0)</f>
        <v>0</v>
      </c>
      <c r="AF5881" s="18">
        <f>IFERROR(INDEX(Factors!$B$16:$B$39,MATCH('INPUT - Census'!C5881,Factors!$C$16:$C$35,0),1),0)</f>
        <v>0</v>
      </c>
      <c r="AG5881" s="19">
        <f>IFERROR(INDEX(Factors!$B$40:$B$44,MATCH('INPUT - Census'!F5881,Factors!$C$40:$C$44,0),1),0)</f>
        <v>0</v>
      </c>
      <c r="AH5881" s="21" t="str">
        <f t="shared" si="562"/>
        <v/>
      </c>
      <c r="AI5881" s="1" t="str">
        <f>IFERROR(VLOOKUP(H5881,Factors!$C$45:$D$48,2,0),"")</f>
        <v/>
      </c>
      <c r="AJ5881" t="b">
        <f t="shared" si="561"/>
        <v>0</v>
      </c>
    </row>
    <row r="5882" spans="2:36" ht="14.4" x14ac:dyDescent="0.3">
      <c r="B5882" s="70"/>
      <c r="C5882" s="58"/>
      <c r="D5882" s="63"/>
      <c r="E5882" s="58"/>
      <c r="F5882" s="58"/>
      <c r="G5882" s="44"/>
      <c r="H5882" s="45"/>
      <c r="I5882" s="45"/>
      <c r="J5882" s="40" t="str">
        <f t="shared" si="557"/>
        <v/>
      </c>
      <c r="K5882" s="39" t="str">
        <f t="shared" si="559"/>
        <v/>
      </c>
      <c r="M5882" s="3"/>
      <c r="AB5882" s="17" t="str">
        <f t="shared" si="558"/>
        <v>-1</v>
      </c>
      <c r="AC5882" s="17">
        <f>IFERROR(INDEX(Factors!$C$59:$C$70,MATCH(AB5882,Factors!$B$59:$B$70,1),1),0)</f>
        <v>0</v>
      </c>
      <c r="AD5882" s="17">
        <f t="shared" si="560"/>
        <v>0</v>
      </c>
      <c r="AE5882" s="17">
        <f>IFERROR(INDEX(Factors!$B$6:$B$15,MATCH('INPUT - Census'!E5882,Factors!$C$6:$C$15,0),1),0)</f>
        <v>0</v>
      </c>
      <c r="AF5882" s="18">
        <f>IFERROR(INDEX(Factors!$B$16:$B$39,MATCH('INPUT - Census'!C5882,Factors!$C$16:$C$35,0),1),0)</f>
        <v>0</v>
      </c>
      <c r="AG5882" s="19">
        <f>IFERROR(INDEX(Factors!$B$40:$B$44,MATCH('INPUT - Census'!F5882,Factors!$C$40:$C$44,0),1),0)</f>
        <v>0</v>
      </c>
      <c r="AH5882" s="21" t="str">
        <f t="shared" si="562"/>
        <v/>
      </c>
      <c r="AI5882" s="1" t="str">
        <f>IFERROR(VLOOKUP(H5882,Factors!$C$45:$D$48,2,0),"")</f>
        <v/>
      </c>
      <c r="AJ5882" t="b">
        <f t="shared" si="561"/>
        <v>0</v>
      </c>
    </row>
    <row r="5883" spans="2:36" ht="14.4" x14ac:dyDescent="0.3">
      <c r="B5883" s="70"/>
      <c r="C5883" s="58"/>
      <c r="D5883" s="63"/>
      <c r="E5883" s="58"/>
      <c r="F5883" s="58"/>
      <c r="G5883" s="44"/>
      <c r="H5883" s="45"/>
      <c r="I5883" s="45"/>
      <c r="J5883" s="40" t="str">
        <f t="shared" si="557"/>
        <v/>
      </c>
      <c r="K5883" s="39" t="str">
        <f t="shared" si="559"/>
        <v/>
      </c>
      <c r="M5883" s="3"/>
      <c r="AB5883" s="17" t="str">
        <f t="shared" si="558"/>
        <v>-1</v>
      </c>
      <c r="AC5883" s="17">
        <f>IFERROR(INDEX(Factors!$C$59:$C$70,MATCH(AB5883,Factors!$B$59:$B$70,1),1),0)</f>
        <v>0</v>
      </c>
      <c r="AD5883" s="17">
        <f t="shared" si="560"/>
        <v>0</v>
      </c>
      <c r="AE5883" s="17">
        <f>IFERROR(INDEX(Factors!$B$6:$B$15,MATCH('INPUT - Census'!E5883,Factors!$C$6:$C$15,0),1),0)</f>
        <v>0</v>
      </c>
      <c r="AF5883" s="18">
        <f>IFERROR(INDEX(Factors!$B$16:$B$39,MATCH('INPUT - Census'!C5883,Factors!$C$16:$C$35,0),1),0)</f>
        <v>0</v>
      </c>
      <c r="AG5883" s="19">
        <f>IFERROR(INDEX(Factors!$B$40:$B$44,MATCH('INPUT - Census'!F5883,Factors!$C$40:$C$44,0),1),0)</f>
        <v>0</v>
      </c>
      <c r="AH5883" s="21" t="str">
        <f t="shared" si="562"/>
        <v/>
      </c>
      <c r="AI5883" s="1" t="str">
        <f>IFERROR(VLOOKUP(H5883,Factors!$C$45:$D$48,2,0),"")</f>
        <v/>
      </c>
      <c r="AJ5883" t="b">
        <f t="shared" si="561"/>
        <v>0</v>
      </c>
    </row>
    <row r="5884" spans="2:36" ht="14.4" x14ac:dyDescent="0.3">
      <c r="B5884" s="70"/>
      <c r="C5884" s="58"/>
      <c r="D5884" s="63"/>
      <c r="E5884" s="58"/>
      <c r="F5884" s="58"/>
      <c r="G5884" s="44"/>
      <c r="H5884" s="45"/>
      <c r="I5884" s="45"/>
      <c r="J5884" s="40" t="str">
        <f t="shared" si="557"/>
        <v/>
      </c>
      <c r="K5884" s="39" t="str">
        <f t="shared" si="559"/>
        <v/>
      </c>
      <c r="M5884" s="3"/>
      <c r="AB5884" s="17" t="str">
        <f t="shared" si="558"/>
        <v>-1</v>
      </c>
      <c r="AC5884" s="17">
        <f>IFERROR(INDEX(Factors!$C$59:$C$70,MATCH(AB5884,Factors!$B$59:$B$70,1),1),0)</f>
        <v>0</v>
      </c>
      <c r="AD5884" s="17">
        <f t="shared" si="560"/>
        <v>0</v>
      </c>
      <c r="AE5884" s="17">
        <f>IFERROR(INDEX(Factors!$B$6:$B$15,MATCH('INPUT - Census'!E5884,Factors!$C$6:$C$15,0),1),0)</f>
        <v>0</v>
      </c>
      <c r="AF5884" s="18">
        <f>IFERROR(INDEX(Factors!$B$16:$B$39,MATCH('INPUT - Census'!C5884,Factors!$C$16:$C$35,0),1),0)</f>
        <v>0</v>
      </c>
      <c r="AG5884" s="19">
        <f>IFERROR(INDEX(Factors!$B$40:$B$44,MATCH('INPUT - Census'!F5884,Factors!$C$40:$C$44,0),1),0)</f>
        <v>0</v>
      </c>
      <c r="AH5884" s="21" t="str">
        <f t="shared" si="562"/>
        <v/>
      </c>
      <c r="AI5884" s="1" t="str">
        <f>IFERROR(VLOOKUP(H5884,Factors!$C$45:$D$48,2,0),"")</f>
        <v/>
      </c>
      <c r="AJ5884" t="b">
        <f t="shared" si="561"/>
        <v>0</v>
      </c>
    </row>
    <row r="5885" spans="2:36" ht="14.4" x14ac:dyDescent="0.3">
      <c r="B5885" s="70"/>
      <c r="C5885" s="58"/>
      <c r="D5885" s="63"/>
      <c r="E5885" s="58"/>
      <c r="F5885" s="58"/>
      <c r="G5885" s="44"/>
      <c r="H5885" s="45"/>
      <c r="I5885" s="45"/>
      <c r="J5885" s="40" t="str">
        <f t="shared" si="557"/>
        <v/>
      </c>
      <c r="K5885" s="39" t="str">
        <f t="shared" si="559"/>
        <v/>
      </c>
      <c r="M5885" s="3"/>
      <c r="AB5885" s="17" t="str">
        <f t="shared" si="558"/>
        <v>-1</v>
      </c>
      <c r="AC5885" s="17">
        <f>IFERROR(INDEX(Factors!$C$59:$C$70,MATCH(AB5885,Factors!$B$59:$B$70,1),1),0)</f>
        <v>0</v>
      </c>
      <c r="AD5885" s="17">
        <f t="shared" si="560"/>
        <v>0</v>
      </c>
      <c r="AE5885" s="17">
        <f>IFERROR(INDEX(Factors!$B$6:$B$15,MATCH('INPUT - Census'!E5885,Factors!$C$6:$C$15,0),1),0)</f>
        <v>0</v>
      </c>
      <c r="AF5885" s="18">
        <f>IFERROR(INDEX(Factors!$B$16:$B$39,MATCH('INPUT - Census'!C5885,Factors!$C$16:$C$35,0),1),0)</f>
        <v>0</v>
      </c>
      <c r="AG5885" s="19">
        <f>IFERROR(INDEX(Factors!$B$40:$B$44,MATCH('INPUT - Census'!F5885,Factors!$C$40:$C$44,0),1),0)</f>
        <v>0</v>
      </c>
      <c r="AH5885" s="21" t="str">
        <f t="shared" si="562"/>
        <v/>
      </c>
      <c r="AI5885" s="1" t="str">
        <f>IFERROR(VLOOKUP(H5885,Factors!$C$45:$D$48,2,0),"")</f>
        <v/>
      </c>
      <c r="AJ5885" t="b">
        <f t="shared" si="561"/>
        <v>0</v>
      </c>
    </row>
    <row r="5886" spans="2:36" ht="14.4" x14ac:dyDescent="0.3">
      <c r="B5886" s="70"/>
      <c r="C5886" s="58"/>
      <c r="D5886" s="63"/>
      <c r="E5886" s="58"/>
      <c r="F5886" s="58"/>
      <c r="G5886" s="44"/>
      <c r="H5886" s="45"/>
      <c r="I5886" s="45"/>
      <c r="J5886" s="40" t="str">
        <f t="shared" si="557"/>
        <v/>
      </c>
      <c r="K5886" s="39" t="str">
        <f t="shared" si="559"/>
        <v/>
      </c>
      <c r="M5886" s="3"/>
      <c r="AB5886" s="17" t="str">
        <f t="shared" si="558"/>
        <v>-1</v>
      </c>
      <c r="AC5886" s="17">
        <f>IFERROR(INDEX(Factors!$C$59:$C$70,MATCH(AB5886,Factors!$B$59:$B$70,1),1),0)</f>
        <v>0</v>
      </c>
      <c r="AD5886" s="17">
        <f t="shared" si="560"/>
        <v>0</v>
      </c>
      <c r="AE5886" s="17">
        <f>IFERROR(INDEX(Factors!$B$6:$B$15,MATCH('INPUT - Census'!E5886,Factors!$C$6:$C$15,0),1),0)</f>
        <v>0</v>
      </c>
      <c r="AF5886" s="18">
        <f>IFERROR(INDEX(Factors!$B$16:$B$39,MATCH('INPUT - Census'!C5886,Factors!$C$16:$C$35,0),1),0)</f>
        <v>0</v>
      </c>
      <c r="AG5886" s="19">
        <f>IFERROR(INDEX(Factors!$B$40:$B$44,MATCH('INPUT - Census'!F5886,Factors!$C$40:$C$44,0),1),0)</f>
        <v>0</v>
      </c>
      <c r="AH5886" s="21" t="str">
        <f t="shared" si="562"/>
        <v/>
      </c>
      <c r="AI5886" s="1" t="str">
        <f>IFERROR(VLOOKUP(H5886,Factors!$C$45:$D$48,2,0),"")</f>
        <v/>
      </c>
      <c r="AJ5886" t="b">
        <f t="shared" si="561"/>
        <v>0</v>
      </c>
    </row>
    <row r="5887" spans="2:36" ht="14.4" x14ac:dyDescent="0.3">
      <c r="B5887" s="70"/>
      <c r="C5887" s="58"/>
      <c r="D5887" s="63"/>
      <c r="E5887" s="58"/>
      <c r="F5887" s="58"/>
      <c r="G5887" s="44"/>
      <c r="H5887" s="45"/>
      <c r="I5887" s="45"/>
      <c r="J5887" s="40" t="str">
        <f t="shared" si="557"/>
        <v/>
      </c>
      <c r="K5887" s="39" t="str">
        <f t="shared" si="559"/>
        <v/>
      </c>
      <c r="M5887" s="3"/>
      <c r="AB5887" s="17" t="str">
        <f t="shared" si="558"/>
        <v>-1</v>
      </c>
      <c r="AC5887" s="17">
        <f>IFERROR(INDEX(Factors!$C$59:$C$70,MATCH(AB5887,Factors!$B$59:$B$70,1),1),0)</f>
        <v>0</v>
      </c>
      <c r="AD5887" s="17">
        <f t="shared" si="560"/>
        <v>0</v>
      </c>
      <c r="AE5887" s="17">
        <f>IFERROR(INDEX(Factors!$B$6:$B$15,MATCH('INPUT - Census'!E5887,Factors!$C$6:$C$15,0),1),0)</f>
        <v>0</v>
      </c>
      <c r="AF5887" s="18">
        <f>IFERROR(INDEX(Factors!$B$16:$B$39,MATCH('INPUT - Census'!C5887,Factors!$C$16:$C$35,0),1),0)</f>
        <v>0</v>
      </c>
      <c r="AG5887" s="19">
        <f>IFERROR(INDEX(Factors!$B$40:$B$44,MATCH('INPUT - Census'!F5887,Factors!$C$40:$C$44,0),1),0)</f>
        <v>0</v>
      </c>
      <c r="AH5887" s="21" t="str">
        <f t="shared" si="562"/>
        <v/>
      </c>
      <c r="AI5887" s="1" t="str">
        <f>IFERROR(VLOOKUP(H5887,Factors!$C$45:$D$48,2,0),"")</f>
        <v/>
      </c>
      <c r="AJ5887" t="b">
        <f t="shared" si="561"/>
        <v>0</v>
      </c>
    </row>
    <row r="5888" spans="2:36" ht="14.4" x14ac:dyDescent="0.3">
      <c r="B5888" s="70"/>
      <c r="C5888" s="58"/>
      <c r="D5888" s="63"/>
      <c r="E5888" s="58"/>
      <c r="F5888" s="58"/>
      <c r="G5888" s="44"/>
      <c r="H5888" s="45"/>
      <c r="I5888" s="45"/>
      <c r="J5888" s="40" t="str">
        <f t="shared" si="557"/>
        <v/>
      </c>
      <c r="K5888" s="39" t="str">
        <f t="shared" si="559"/>
        <v/>
      </c>
      <c r="M5888" s="3"/>
      <c r="AB5888" s="17" t="str">
        <f t="shared" si="558"/>
        <v>-1</v>
      </c>
      <c r="AC5888" s="17">
        <f>IFERROR(INDEX(Factors!$C$59:$C$70,MATCH(AB5888,Factors!$B$59:$B$70,1),1),0)</f>
        <v>0</v>
      </c>
      <c r="AD5888" s="17">
        <f t="shared" si="560"/>
        <v>0</v>
      </c>
      <c r="AE5888" s="17">
        <f>IFERROR(INDEX(Factors!$B$6:$B$15,MATCH('INPUT - Census'!E5888,Factors!$C$6:$C$15,0),1),0)</f>
        <v>0</v>
      </c>
      <c r="AF5888" s="18">
        <f>IFERROR(INDEX(Factors!$B$16:$B$39,MATCH('INPUT - Census'!C5888,Factors!$C$16:$C$35,0),1),0)</f>
        <v>0</v>
      </c>
      <c r="AG5888" s="19">
        <f>IFERROR(INDEX(Factors!$B$40:$B$44,MATCH('INPUT - Census'!F5888,Factors!$C$40:$C$44,0),1),0)</f>
        <v>0</v>
      </c>
      <c r="AH5888" s="21" t="str">
        <f t="shared" si="562"/>
        <v/>
      </c>
      <c r="AI5888" s="1" t="str">
        <f>IFERROR(VLOOKUP(H5888,Factors!$C$45:$D$48,2,0),"")</f>
        <v/>
      </c>
      <c r="AJ5888" t="b">
        <f t="shared" si="561"/>
        <v>0</v>
      </c>
    </row>
    <row r="5889" spans="2:36" ht="14.4" x14ac:dyDescent="0.3">
      <c r="B5889" s="70"/>
      <c r="C5889" s="58"/>
      <c r="D5889" s="63"/>
      <c r="E5889" s="58"/>
      <c r="F5889" s="58"/>
      <c r="G5889" s="44"/>
      <c r="H5889" s="45"/>
      <c r="I5889" s="45"/>
      <c r="J5889" s="40" t="str">
        <f t="shared" si="557"/>
        <v/>
      </c>
      <c r="K5889" s="39" t="str">
        <f t="shared" si="559"/>
        <v/>
      </c>
      <c r="M5889" s="3"/>
      <c r="AB5889" s="17" t="str">
        <f t="shared" si="558"/>
        <v>-1</v>
      </c>
      <c r="AC5889" s="17">
        <f>IFERROR(INDEX(Factors!$C$59:$C$70,MATCH(AB5889,Factors!$B$59:$B$70,1),1),0)</f>
        <v>0</v>
      </c>
      <c r="AD5889" s="17">
        <f t="shared" si="560"/>
        <v>0</v>
      </c>
      <c r="AE5889" s="17">
        <f>IFERROR(INDEX(Factors!$B$6:$B$15,MATCH('INPUT - Census'!E5889,Factors!$C$6:$C$15,0),1),0)</f>
        <v>0</v>
      </c>
      <c r="AF5889" s="18">
        <f>IFERROR(INDEX(Factors!$B$16:$B$39,MATCH('INPUT - Census'!C5889,Factors!$C$16:$C$35,0),1),0)</f>
        <v>0</v>
      </c>
      <c r="AG5889" s="19">
        <f>IFERROR(INDEX(Factors!$B$40:$B$44,MATCH('INPUT - Census'!F5889,Factors!$C$40:$C$44,0),1),0)</f>
        <v>0</v>
      </c>
      <c r="AH5889" s="21" t="str">
        <f t="shared" si="562"/>
        <v/>
      </c>
      <c r="AI5889" s="1" t="str">
        <f>IFERROR(VLOOKUP(H5889,Factors!$C$45:$D$48,2,0),"")</f>
        <v/>
      </c>
      <c r="AJ5889" t="b">
        <f t="shared" si="561"/>
        <v>0</v>
      </c>
    </row>
    <row r="5890" spans="2:36" ht="14.4" x14ac:dyDescent="0.3">
      <c r="B5890" s="70"/>
      <c r="C5890" s="58"/>
      <c r="D5890" s="63"/>
      <c r="E5890" s="58"/>
      <c r="F5890" s="58"/>
      <c r="G5890" s="44"/>
      <c r="H5890" s="45"/>
      <c r="I5890" s="45"/>
      <c r="J5890" s="40" t="str">
        <f t="shared" ref="J5890:J5953" si="563">IF( ISNUMBER(B5890), ROUND(($AL$3-B5890)/365,0), "" )</f>
        <v/>
      </c>
      <c r="K5890" s="39" t="str">
        <f t="shared" si="559"/>
        <v/>
      </c>
      <c r="M5890" s="3"/>
      <c r="AB5890" s="17" t="str">
        <f t="shared" ref="AB5890:AB5953" si="564">IF( AND(ISNUMBER(J5890),J5890&gt;=0,J5890&lt;=100), J5890, "-1" )</f>
        <v>-1</v>
      </c>
      <c r="AC5890" s="17">
        <f>IFERROR(INDEX(Factors!$C$59:$C$70,MATCH(AB5890,Factors!$B$59:$B$70,1),1),0)</f>
        <v>0</v>
      </c>
      <c r="AD5890" s="17">
        <f t="shared" si="560"/>
        <v>0</v>
      </c>
      <c r="AE5890" s="17">
        <f>IFERROR(INDEX(Factors!$B$6:$B$15,MATCH('INPUT - Census'!E5890,Factors!$C$6:$C$15,0),1),0)</f>
        <v>0</v>
      </c>
      <c r="AF5890" s="18">
        <f>IFERROR(INDEX(Factors!$B$16:$B$39,MATCH('INPUT - Census'!C5890,Factors!$C$16:$C$35,0),1),0)</f>
        <v>0</v>
      </c>
      <c r="AG5890" s="19">
        <f>IFERROR(INDEX(Factors!$B$40:$B$44,MATCH('INPUT - Census'!F5890,Factors!$C$40:$C$44,0),1),0)</f>
        <v>0</v>
      </c>
      <c r="AH5890" s="21" t="str">
        <f t="shared" si="562"/>
        <v/>
      </c>
      <c r="AI5890" s="1" t="str">
        <f>IFERROR(VLOOKUP(H5890,Factors!$C$45:$D$48,2,0),"")</f>
        <v/>
      </c>
      <c r="AJ5890" t="b">
        <f t="shared" si="561"/>
        <v>0</v>
      </c>
    </row>
    <row r="5891" spans="2:36" ht="14.4" x14ac:dyDescent="0.3">
      <c r="B5891" s="70"/>
      <c r="C5891" s="58"/>
      <c r="D5891" s="63"/>
      <c r="E5891" s="58"/>
      <c r="F5891" s="58"/>
      <c r="G5891" s="44"/>
      <c r="H5891" s="45"/>
      <c r="I5891" s="45"/>
      <c r="J5891" s="40" t="str">
        <f t="shared" si="563"/>
        <v/>
      </c>
      <c r="K5891" s="39" t="str">
        <f t="shared" ref="K5891:K5954" si="565">ValidateMember(B5891:J5891)</f>
        <v/>
      </c>
      <c r="M5891" s="3"/>
      <c r="AB5891" s="17" t="str">
        <f t="shared" si="564"/>
        <v>-1</v>
      </c>
      <c r="AC5891" s="17">
        <f>IFERROR(INDEX(Factors!$C$59:$C$70,MATCH(AB5891,Factors!$B$59:$B$70,1),1),0)</f>
        <v>0</v>
      </c>
      <c r="AD5891" s="17">
        <f t="shared" ref="AD5891:AD5954" si="566">IF(COUNTIF($P$2:$P$16,D5891),MATCH(D5891,$P$2:$P$16,0),0)</f>
        <v>0</v>
      </c>
      <c r="AE5891" s="17">
        <f>IFERROR(INDEX(Factors!$B$6:$B$15,MATCH('INPUT - Census'!E5891,Factors!$C$6:$C$15,0),1),0)</f>
        <v>0</v>
      </c>
      <c r="AF5891" s="18">
        <f>IFERROR(INDEX(Factors!$B$16:$B$39,MATCH('INPUT - Census'!C5891,Factors!$C$16:$C$35,0),1),0)</f>
        <v>0</v>
      </c>
      <c r="AG5891" s="19">
        <f>IFERROR(INDEX(Factors!$B$40:$B$44,MATCH('INPUT - Census'!F5891,Factors!$C$40:$C$44,0),1),0)</f>
        <v>0</v>
      </c>
      <c r="AH5891" s="21" t="str">
        <f t="shared" si="562"/>
        <v/>
      </c>
      <c r="AI5891" s="1" t="str">
        <f>IFERROR(VLOOKUP(H5891,Factors!$C$45:$D$48,2,0),"")</f>
        <v/>
      </c>
      <c r="AJ5891" t="b">
        <f t="shared" ref="AJ5891:AJ5954" si="567">K5891=0</f>
        <v>0</v>
      </c>
    </row>
    <row r="5892" spans="2:36" ht="14.4" x14ac:dyDescent="0.3">
      <c r="B5892" s="70"/>
      <c r="C5892" s="58"/>
      <c r="D5892" s="63"/>
      <c r="E5892" s="58"/>
      <c r="F5892" s="58"/>
      <c r="G5892" s="44"/>
      <c r="H5892" s="45"/>
      <c r="I5892" s="45"/>
      <c r="J5892" s="40" t="str">
        <f t="shared" si="563"/>
        <v/>
      </c>
      <c r="K5892" s="39" t="str">
        <f t="shared" si="565"/>
        <v/>
      </c>
      <c r="M5892" s="3"/>
      <c r="AB5892" s="17" t="str">
        <f t="shared" si="564"/>
        <v>-1</v>
      </c>
      <c r="AC5892" s="17">
        <f>IFERROR(INDEX(Factors!$C$59:$C$70,MATCH(AB5892,Factors!$B$59:$B$70,1),1),0)</f>
        <v>0</v>
      </c>
      <c r="AD5892" s="17">
        <f t="shared" si="566"/>
        <v>0</v>
      </c>
      <c r="AE5892" s="17">
        <f>IFERROR(INDEX(Factors!$B$6:$B$15,MATCH('INPUT - Census'!E5892,Factors!$C$6:$C$15,0),1),0)</f>
        <v>0</v>
      </c>
      <c r="AF5892" s="18">
        <f>IFERROR(INDEX(Factors!$B$16:$B$39,MATCH('INPUT - Census'!C5892,Factors!$C$16:$C$35,0),1),0)</f>
        <v>0</v>
      </c>
      <c r="AG5892" s="19">
        <f>IFERROR(INDEX(Factors!$B$40:$B$44,MATCH('INPUT - Census'!F5892,Factors!$C$40:$C$44,0),1),0)</f>
        <v>0</v>
      </c>
      <c r="AH5892" s="21" t="str">
        <f t="shared" ref="AH5892:AH5955" si="568">IF(G5892="","",G5892)</f>
        <v/>
      </c>
      <c r="AI5892" s="1" t="str">
        <f>IFERROR(VLOOKUP(H5892,Factors!$C$45:$D$48,2,0),"")</f>
        <v/>
      </c>
      <c r="AJ5892" t="b">
        <f t="shared" si="567"/>
        <v>0</v>
      </c>
    </row>
    <row r="5893" spans="2:36" ht="14.4" x14ac:dyDescent="0.3">
      <c r="B5893" s="70"/>
      <c r="C5893" s="58"/>
      <c r="D5893" s="63"/>
      <c r="E5893" s="58"/>
      <c r="F5893" s="58"/>
      <c r="G5893" s="44"/>
      <c r="H5893" s="45"/>
      <c r="I5893" s="45"/>
      <c r="J5893" s="40" t="str">
        <f t="shared" si="563"/>
        <v/>
      </c>
      <c r="K5893" s="39" t="str">
        <f t="shared" si="565"/>
        <v/>
      </c>
      <c r="M5893" s="3"/>
      <c r="AB5893" s="17" t="str">
        <f t="shared" si="564"/>
        <v>-1</v>
      </c>
      <c r="AC5893" s="17">
        <f>IFERROR(INDEX(Factors!$C$59:$C$70,MATCH(AB5893,Factors!$B$59:$B$70,1),1),0)</f>
        <v>0</v>
      </c>
      <c r="AD5893" s="17">
        <f t="shared" si="566"/>
        <v>0</v>
      </c>
      <c r="AE5893" s="17">
        <f>IFERROR(INDEX(Factors!$B$6:$B$15,MATCH('INPUT - Census'!E5893,Factors!$C$6:$C$15,0),1),0)</f>
        <v>0</v>
      </c>
      <c r="AF5893" s="18">
        <f>IFERROR(INDEX(Factors!$B$16:$B$39,MATCH('INPUT - Census'!C5893,Factors!$C$16:$C$35,0),1),0)</f>
        <v>0</v>
      </c>
      <c r="AG5893" s="19">
        <f>IFERROR(INDEX(Factors!$B$40:$B$44,MATCH('INPUT - Census'!F5893,Factors!$C$40:$C$44,0),1),0)</f>
        <v>0</v>
      </c>
      <c r="AH5893" s="21" t="str">
        <f t="shared" si="568"/>
        <v/>
      </c>
      <c r="AI5893" s="1" t="str">
        <f>IFERROR(VLOOKUP(H5893,Factors!$C$45:$D$48,2,0),"")</f>
        <v/>
      </c>
      <c r="AJ5893" t="b">
        <f t="shared" si="567"/>
        <v>0</v>
      </c>
    </row>
    <row r="5894" spans="2:36" ht="14.4" x14ac:dyDescent="0.3">
      <c r="B5894" s="70"/>
      <c r="C5894" s="58"/>
      <c r="D5894" s="63"/>
      <c r="E5894" s="58"/>
      <c r="F5894" s="58"/>
      <c r="G5894" s="44"/>
      <c r="H5894" s="45"/>
      <c r="I5894" s="45"/>
      <c r="J5894" s="40" t="str">
        <f t="shared" si="563"/>
        <v/>
      </c>
      <c r="K5894" s="39" t="str">
        <f t="shared" si="565"/>
        <v/>
      </c>
      <c r="M5894" s="3"/>
      <c r="AB5894" s="17" t="str">
        <f t="shared" si="564"/>
        <v>-1</v>
      </c>
      <c r="AC5894" s="17">
        <f>IFERROR(INDEX(Factors!$C$59:$C$70,MATCH(AB5894,Factors!$B$59:$B$70,1),1),0)</f>
        <v>0</v>
      </c>
      <c r="AD5894" s="17">
        <f t="shared" si="566"/>
        <v>0</v>
      </c>
      <c r="AE5894" s="17">
        <f>IFERROR(INDEX(Factors!$B$6:$B$15,MATCH('INPUT - Census'!E5894,Factors!$C$6:$C$15,0),1),0)</f>
        <v>0</v>
      </c>
      <c r="AF5894" s="18">
        <f>IFERROR(INDEX(Factors!$B$16:$B$39,MATCH('INPUT - Census'!C5894,Factors!$C$16:$C$35,0),1),0)</f>
        <v>0</v>
      </c>
      <c r="AG5894" s="19">
        <f>IFERROR(INDEX(Factors!$B$40:$B$44,MATCH('INPUT - Census'!F5894,Factors!$C$40:$C$44,0),1),0)</f>
        <v>0</v>
      </c>
      <c r="AH5894" s="21" t="str">
        <f t="shared" si="568"/>
        <v/>
      </c>
      <c r="AI5894" s="1" t="str">
        <f>IFERROR(VLOOKUP(H5894,Factors!$C$45:$D$48,2,0),"")</f>
        <v/>
      </c>
      <c r="AJ5894" t="b">
        <f t="shared" si="567"/>
        <v>0</v>
      </c>
    </row>
    <row r="5895" spans="2:36" ht="14.4" x14ac:dyDescent="0.3">
      <c r="B5895" s="70"/>
      <c r="C5895" s="58"/>
      <c r="D5895" s="63"/>
      <c r="E5895" s="58"/>
      <c r="F5895" s="58"/>
      <c r="G5895" s="44"/>
      <c r="H5895" s="45"/>
      <c r="I5895" s="45"/>
      <c r="J5895" s="40" t="str">
        <f t="shared" si="563"/>
        <v/>
      </c>
      <c r="K5895" s="39" t="str">
        <f t="shared" si="565"/>
        <v/>
      </c>
      <c r="M5895" s="3"/>
      <c r="AB5895" s="17" t="str">
        <f t="shared" si="564"/>
        <v>-1</v>
      </c>
      <c r="AC5895" s="17">
        <f>IFERROR(INDEX(Factors!$C$59:$C$70,MATCH(AB5895,Factors!$B$59:$B$70,1),1),0)</f>
        <v>0</v>
      </c>
      <c r="AD5895" s="17">
        <f t="shared" si="566"/>
        <v>0</v>
      </c>
      <c r="AE5895" s="17">
        <f>IFERROR(INDEX(Factors!$B$6:$B$15,MATCH('INPUT - Census'!E5895,Factors!$C$6:$C$15,0),1),0)</f>
        <v>0</v>
      </c>
      <c r="AF5895" s="18">
        <f>IFERROR(INDEX(Factors!$B$16:$B$39,MATCH('INPUT - Census'!C5895,Factors!$C$16:$C$35,0),1),0)</f>
        <v>0</v>
      </c>
      <c r="AG5895" s="19">
        <f>IFERROR(INDEX(Factors!$B$40:$B$44,MATCH('INPUT - Census'!F5895,Factors!$C$40:$C$44,0),1),0)</f>
        <v>0</v>
      </c>
      <c r="AH5895" s="21" t="str">
        <f t="shared" si="568"/>
        <v/>
      </c>
      <c r="AI5895" s="1" t="str">
        <f>IFERROR(VLOOKUP(H5895,Factors!$C$45:$D$48,2,0),"")</f>
        <v/>
      </c>
      <c r="AJ5895" t="b">
        <f t="shared" si="567"/>
        <v>0</v>
      </c>
    </row>
    <row r="5896" spans="2:36" ht="14.4" x14ac:dyDescent="0.3">
      <c r="B5896" s="70"/>
      <c r="C5896" s="58"/>
      <c r="D5896" s="63"/>
      <c r="E5896" s="58"/>
      <c r="F5896" s="58"/>
      <c r="G5896" s="44"/>
      <c r="H5896" s="45"/>
      <c r="I5896" s="45"/>
      <c r="J5896" s="40" t="str">
        <f t="shared" si="563"/>
        <v/>
      </c>
      <c r="K5896" s="39" t="str">
        <f t="shared" si="565"/>
        <v/>
      </c>
      <c r="M5896" s="3"/>
      <c r="AB5896" s="17" t="str">
        <f t="shared" si="564"/>
        <v>-1</v>
      </c>
      <c r="AC5896" s="17">
        <f>IFERROR(INDEX(Factors!$C$59:$C$70,MATCH(AB5896,Factors!$B$59:$B$70,1),1),0)</f>
        <v>0</v>
      </c>
      <c r="AD5896" s="17">
        <f t="shared" si="566"/>
        <v>0</v>
      </c>
      <c r="AE5896" s="17">
        <f>IFERROR(INDEX(Factors!$B$6:$B$15,MATCH('INPUT - Census'!E5896,Factors!$C$6:$C$15,0),1),0)</f>
        <v>0</v>
      </c>
      <c r="AF5896" s="18">
        <f>IFERROR(INDEX(Factors!$B$16:$B$39,MATCH('INPUT - Census'!C5896,Factors!$C$16:$C$35,0),1),0)</f>
        <v>0</v>
      </c>
      <c r="AG5896" s="19">
        <f>IFERROR(INDEX(Factors!$B$40:$B$44,MATCH('INPUT - Census'!F5896,Factors!$C$40:$C$44,0),1),0)</f>
        <v>0</v>
      </c>
      <c r="AH5896" s="21" t="str">
        <f t="shared" si="568"/>
        <v/>
      </c>
      <c r="AI5896" s="1" t="str">
        <f>IFERROR(VLOOKUP(H5896,Factors!$C$45:$D$48,2,0),"")</f>
        <v/>
      </c>
      <c r="AJ5896" t="b">
        <f t="shared" si="567"/>
        <v>0</v>
      </c>
    </row>
    <row r="5897" spans="2:36" ht="14.4" x14ac:dyDescent="0.3">
      <c r="B5897" s="70"/>
      <c r="C5897" s="58"/>
      <c r="D5897" s="63"/>
      <c r="E5897" s="58"/>
      <c r="F5897" s="58"/>
      <c r="G5897" s="44"/>
      <c r="H5897" s="45"/>
      <c r="I5897" s="45"/>
      <c r="J5897" s="40" t="str">
        <f t="shared" si="563"/>
        <v/>
      </c>
      <c r="K5897" s="39" t="str">
        <f t="shared" si="565"/>
        <v/>
      </c>
      <c r="M5897" s="3"/>
      <c r="AB5897" s="17" t="str">
        <f t="shared" si="564"/>
        <v>-1</v>
      </c>
      <c r="AC5897" s="17">
        <f>IFERROR(INDEX(Factors!$C$59:$C$70,MATCH(AB5897,Factors!$B$59:$B$70,1),1),0)</f>
        <v>0</v>
      </c>
      <c r="AD5897" s="17">
        <f t="shared" si="566"/>
        <v>0</v>
      </c>
      <c r="AE5897" s="17">
        <f>IFERROR(INDEX(Factors!$B$6:$B$15,MATCH('INPUT - Census'!E5897,Factors!$C$6:$C$15,0),1),0)</f>
        <v>0</v>
      </c>
      <c r="AF5897" s="18">
        <f>IFERROR(INDEX(Factors!$B$16:$B$39,MATCH('INPUT - Census'!C5897,Factors!$C$16:$C$35,0),1),0)</f>
        <v>0</v>
      </c>
      <c r="AG5897" s="19">
        <f>IFERROR(INDEX(Factors!$B$40:$B$44,MATCH('INPUT - Census'!F5897,Factors!$C$40:$C$44,0),1),0)</f>
        <v>0</v>
      </c>
      <c r="AH5897" s="21" t="str">
        <f t="shared" si="568"/>
        <v/>
      </c>
      <c r="AI5897" s="1" t="str">
        <f>IFERROR(VLOOKUP(H5897,Factors!$C$45:$D$48,2,0),"")</f>
        <v/>
      </c>
      <c r="AJ5897" t="b">
        <f t="shared" si="567"/>
        <v>0</v>
      </c>
    </row>
    <row r="5898" spans="2:36" ht="14.4" x14ac:dyDescent="0.3">
      <c r="B5898" s="70"/>
      <c r="C5898" s="58"/>
      <c r="D5898" s="63"/>
      <c r="E5898" s="58"/>
      <c r="F5898" s="58"/>
      <c r="G5898" s="44"/>
      <c r="H5898" s="45"/>
      <c r="I5898" s="45"/>
      <c r="J5898" s="40" t="str">
        <f t="shared" si="563"/>
        <v/>
      </c>
      <c r="K5898" s="39" t="str">
        <f t="shared" si="565"/>
        <v/>
      </c>
      <c r="M5898" s="3"/>
      <c r="AB5898" s="17" t="str">
        <f t="shared" si="564"/>
        <v>-1</v>
      </c>
      <c r="AC5898" s="17">
        <f>IFERROR(INDEX(Factors!$C$59:$C$70,MATCH(AB5898,Factors!$B$59:$B$70,1),1),0)</f>
        <v>0</v>
      </c>
      <c r="AD5898" s="17">
        <f t="shared" si="566"/>
        <v>0</v>
      </c>
      <c r="AE5898" s="17">
        <f>IFERROR(INDEX(Factors!$B$6:$B$15,MATCH('INPUT - Census'!E5898,Factors!$C$6:$C$15,0),1),0)</f>
        <v>0</v>
      </c>
      <c r="AF5898" s="18">
        <f>IFERROR(INDEX(Factors!$B$16:$B$39,MATCH('INPUT - Census'!C5898,Factors!$C$16:$C$35,0),1),0)</f>
        <v>0</v>
      </c>
      <c r="AG5898" s="19">
        <f>IFERROR(INDEX(Factors!$B$40:$B$44,MATCH('INPUT - Census'!F5898,Factors!$C$40:$C$44,0),1),0)</f>
        <v>0</v>
      </c>
      <c r="AH5898" s="21" t="str">
        <f t="shared" si="568"/>
        <v/>
      </c>
      <c r="AI5898" s="1" t="str">
        <f>IFERROR(VLOOKUP(H5898,Factors!$C$45:$D$48,2,0),"")</f>
        <v/>
      </c>
      <c r="AJ5898" t="b">
        <f t="shared" si="567"/>
        <v>0</v>
      </c>
    </row>
    <row r="5899" spans="2:36" ht="14.4" x14ac:dyDescent="0.3">
      <c r="B5899" s="70"/>
      <c r="C5899" s="58"/>
      <c r="D5899" s="63"/>
      <c r="E5899" s="58"/>
      <c r="F5899" s="58"/>
      <c r="G5899" s="44"/>
      <c r="H5899" s="45"/>
      <c r="I5899" s="45"/>
      <c r="J5899" s="40" t="str">
        <f t="shared" si="563"/>
        <v/>
      </c>
      <c r="K5899" s="39" t="str">
        <f t="shared" si="565"/>
        <v/>
      </c>
      <c r="M5899" s="3"/>
      <c r="AB5899" s="17" t="str">
        <f t="shared" si="564"/>
        <v>-1</v>
      </c>
      <c r="AC5899" s="17">
        <f>IFERROR(INDEX(Factors!$C$59:$C$70,MATCH(AB5899,Factors!$B$59:$B$70,1),1),0)</f>
        <v>0</v>
      </c>
      <c r="AD5899" s="17">
        <f t="shared" si="566"/>
        <v>0</v>
      </c>
      <c r="AE5899" s="17">
        <f>IFERROR(INDEX(Factors!$B$6:$B$15,MATCH('INPUT - Census'!E5899,Factors!$C$6:$C$15,0),1),0)</f>
        <v>0</v>
      </c>
      <c r="AF5899" s="18">
        <f>IFERROR(INDEX(Factors!$B$16:$B$39,MATCH('INPUT - Census'!C5899,Factors!$C$16:$C$35,0),1),0)</f>
        <v>0</v>
      </c>
      <c r="AG5899" s="19">
        <f>IFERROR(INDEX(Factors!$B$40:$B$44,MATCH('INPUT - Census'!F5899,Factors!$C$40:$C$44,0),1),0)</f>
        <v>0</v>
      </c>
      <c r="AH5899" s="21" t="str">
        <f t="shared" si="568"/>
        <v/>
      </c>
      <c r="AI5899" s="1" t="str">
        <f>IFERROR(VLOOKUP(H5899,Factors!$C$45:$D$48,2,0),"")</f>
        <v/>
      </c>
      <c r="AJ5899" t="b">
        <f t="shared" si="567"/>
        <v>0</v>
      </c>
    </row>
    <row r="5900" spans="2:36" ht="14.4" x14ac:dyDescent="0.3">
      <c r="B5900" s="70"/>
      <c r="C5900" s="58"/>
      <c r="D5900" s="63"/>
      <c r="E5900" s="58"/>
      <c r="F5900" s="58"/>
      <c r="G5900" s="44"/>
      <c r="H5900" s="45"/>
      <c r="I5900" s="45"/>
      <c r="J5900" s="40" t="str">
        <f t="shared" si="563"/>
        <v/>
      </c>
      <c r="K5900" s="39" t="str">
        <f t="shared" si="565"/>
        <v/>
      </c>
      <c r="M5900" s="3"/>
      <c r="AB5900" s="17" t="str">
        <f t="shared" si="564"/>
        <v>-1</v>
      </c>
      <c r="AC5900" s="17">
        <f>IFERROR(INDEX(Factors!$C$59:$C$70,MATCH(AB5900,Factors!$B$59:$B$70,1),1),0)</f>
        <v>0</v>
      </c>
      <c r="AD5900" s="17">
        <f t="shared" si="566"/>
        <v>0</v>
      </c>
      <c r="AE5900" s="17">
        <f>IFERROR(INDEX(Factors!$B$6:$B$15,MATCH('INPUT - Census'!E5900,Factors!$C$6:$C$15,0),1),0)</f>
        <v>0</v>
      </c>
      <c r="AF5900" s="18">
        <f>IFERROR(INDEX(Factors!$B$16:$B$39,MATCH('INPUT - Census'!C5900,Factors!$C$16:$C$35,0),1),0)</f>
        <v>0</v>
      </c>
      <c r="AG5900" s="19">
        <f>IFERROR(INDEX(Factors!$B$40:$B$44,MATCH('INPUT - Census'!F5900,Factors!$C$40:$C$44,0),1),0)</f>
        <v>0</v>
      </c>
      <c r="AH5900" s="21" t="str">
        <f t="shared" si="568"/>
        <v/>
      </c>
      <c r="AI5900" s="1" t="str">
        <f>IFERROR(VLOOKUP(H5900,Factors!$C$45:$D$48,2,0),"")</f>
        <v/>
      </c>
      <c r="AJ5900" t="b">
        <f t="shared" si="567"/>
        <v>0</v>
      </c>
    </row>
    <row r="5901" spans="2:36" ht="14.4" x14ac:dyDescent="0.3">
      <c r="B5901" s="70"/>
      <c r="C5901" s="58"/>
      <c r="D5901" s="63"/>
      <c r="E5901" s="58"/>
      <c r="F5901" s="58"/>
      <c r="G5901" s="44"/>
      <c r="H5901" s="45"/>
      <c r="I5901" s="45"/>
      <c r="J5901" s="40" t="str">
        <f t="shared" si="563"/>
        <v/>
      </c>
      <c r="K5901" s="39" t="str">
        <f t="shared" si="565"/>
        <v/>
      </c>
      <c r="M5901" s="3"/>
      <c r="AB5901" s="17" t="str">
        <f t="shared" si="564"/>
        <v>-1</v>
      </c>
      <c r="AC5901" s="17">
        <f>IFERROR(INDEX(Factors!$C$59:$C$70,MATCH(AB5901,Factors!$B$59:$B$70,1),1),0)</f>
        <v>0</v>
      </c>
      <c r="AD5901" s="17">
        <f t="shared" si="566"/>
        <v>0</v>
      </c>
      <c r="AE5901" s="17">
        <f>IFERROR(INDEX(Factors!$B$6:$B$15,MATCH('INPUT - Census'!E5901,Factors!$C$6:$C$15,0),1),0)</f>
        <v>0</v>
      </c>
      <c r="AF5901" s="18">
        <f>IFERROR(INDEX(Factors!$B$16:$B$39,MATCH('INPUT - Census'!C5901,Factors!$C$16:$C$35,0),1),0)</f>
        <v>0</v>
      </c>
      <c r="AG5901" s="19">
        <f>IFERROR(INDEX(Factors!$B$40:$B$44,MATCH('INPUT - Census'!F5901,Factors!$C$40:$C$44,0),1),0)</f>
        <v>0</v>
      </c>
      <c r="AH5901" s="21" t="str">
        <f t="shared" si="568"/>
        <v/>
      </c>
      <c r="AI5901" s="1" t="str">
        <f>IFERROR(VLOOKUP(H5901,Factors!$C$45:$D$48,2,0),"")</f>
        <v/>
      </c>
      <c r="AJ5901" t="b">
        <f t="shared" si="567"/>
        <v>0</v>
      </c>
    </row>
    <row r="5902" spans="2:36" ht="14.4" x14ac:dyDescent="0.3">
      <c r="B5902" s="70"/>
      <c r="C5902" s="58"/>
      <c r="D5902" s="63"/>
      <c r="E5902" s="58"/>
      <c r="F5902" s="58"/>
      <c r="G5902" s="44"/>
      <c r="H5902" s="45"/>
      <c r="I5902" s="45"/>
      <c r="J5902" s="40" t="str">
        <f t="shared" si="563"/>
        <v/>
      </c>
      <c r="K5902" s="39" t="str">
        <f t="shared" si="565"/>
        <v/>
      </c>
      <c r="M5902" s="3"/>
      <c r="AB5902" s="17" t="str">
        <f t="shared" si="564"/>
        <v>-1</v>
      </c>
      <c r="AC5902" s="17">
        <f>IFERROR(INDEX(Factors!$C$59:$C$70,MATCH(AB5902,Factors!$B$59:$B$70,1),1),0)</f>
        <v>0</v>
      </c>
      <c r="AD5902" s="17">
        <f t="shared" si="566"/>
        <v>0</v>
      </c>
      <c r="AE5902" s="17">
        <f>IFERROR(INDEX(Factors!$B$6:$B$15,MATCH('INPUT - Census'!E5902,Factors!$C$6:$C$15,0),1),0)</f>
        <v>0</v>
      </c>
      <c r="AF5902" s="18">
        <f>IFERROR(INDEX(Factors!$B$16:$B$39,MATCH('INPUT - Census'!C5902,Factors!$C$16:$C$35,0),1),0)</f>
        <v>0</v>
      </c>
      <c r="AG5902" s="19">
        <f>IFERROR(INDEX(Factors!$B$40:$B$44,MATCH('INPUT - Census'!F5902,Factors!$C$40:$C$44,0),1),0)</f>
        <v>0</v>
      </c>
      <c r="AH5902" s="21" t="str">
        <f t="shared" si="568"/>
        <v/>
      </c>
      <c r="AI5902" s="1" t="str">
        <f>IFERROR(VLOOKUP(H5902,Factors!$C$45:$D$48,2,0),"")</f>
        <v/>
      </c>
      <c r="AJ5902" t="b">
        <f t="shared" si="567"/>
        <v>0</v>
      </c>
    </row>
    <row r="5903" spans="2:36" ht="14.4" x14ac:dyDescent="0.3">
      <c r="B5903" s="70"/>
      <c r="C5903" s="58"/>
      <c r="D5903" s="63"/>
      <c r="E5903" s="58"/>
      <c r="F5903" s="58"/>
      <c r="G5903" s="44"/>
      <c r="H5903" s="45"/>
      <c r="I5903" s="45"/>
      <c r="J5903" s="40" t="str">
        <f t="shared" si="563"/>
        <v/>
      </c>
      <c r="K5903" s="39" t="str">
        <f t="shared" si="565"/>
        <v/>
      </c>
      <c r="M5903" s="3"/>
      <c r="AB5903" s="17" t="str">
        <f t="shared" si="564"/>
        <v>-1</v>
      </c>
      <c r="AC5903" s="17">
        <f>IFERROR(INDEX(Factors!$C$59:$C$70,MATCH(AB5903,Factors!$B$59:$B$70,1),1),0)</f>
        <v>0</v>
      </c>
      <c r="AD5903" s="17">
        <f t="shared" si="566"/>
        <v>0</v>
      </c>
      <c r="AE5903" s="17">
        <f>IFERROR(INDEX(Factors!$B$6:$B$15,MATCH('INPUT - Census'!E5903,Factors!$C$6:$C$15,0),1),0)</f>
        <v>0</v>
      </c>
      <c r="AF5903" s="18">
        <f>IFERROR(INDEX(Factors!$B$16:$B$39,MATCH('INPUT - Census'!C5903,Factors!$C$16:$C$35,0),1),0)</f>
        <v>0</v>
      </c>
      <c r="AG5903" s="19">
        <f>IFERROR(INDEX(Factors!$B$40:$B$44,MATCH('INPUT - Census'!F5903,Factors!$C$40:$C$44,0),1),0)</f>
        <v>0</v>
      </c>
      <c r="AH5903" s="21" t="str">
        <f t="shared" si="568"/>
        <v/>
      </c>
      <c r="AI5903" s="1" t="str">
        <f>IFERROR(VLOOKUP(H5903,Factors!$C$45:$D$48,2,0),"")</f>
        <v/>
      </c>
      <c r="AJ5903" t="b">
        <f t="shared" si="567"/>
        <v>0</v>
      </c>
    </row>
    <row r="5904" spans="2:36" ht="14.4" x14ac:dyDescent="0.3">
      <c r="B5904" s="70"/>
      <c r="C5904" s="58"/>
      <c r="D5904" s="63"/>
      <c r="E5904" s="58"/>
      <c r="F5904" s="58"/>
      <c r="G5904" s="44"/>
      <c r="H5904" s="45"/>
      <c r="I5904" s="45"/>
      <c r="J5904" s="40" t="str">
        <f t="shared" si="563"/>
        <v/>
      </c>
      <c r="K5904" s="39" t="str">
        <f t="shared" si="565"/>
        <v/>
      </c>
      <c r="M5904" s="3"/>
      <c r="AB5904" s="17" t="str">
        <f t="shared" si="564"/>
        <v>-1</v>
      </c>
      <c r="AC5904" s="17">
        <f>IFERROR(INDEX(Factors!$C$59:$C$70,MATCH(AB5904,Factors!$B$59:$B$70,1),1),0)</f>
        <v>0</v>
      </c>
      <c r="AD5904" s="17">
        <f t="shared" si="566"/>
        <v>0</v>
      </c>
      <c r="AE5904" s="17">
        <f>IFERROR(INDEX(Factors!$B$6:$B$15,MATCH('INPUT - Census'!E5904,Factors!$C$6:$C$15,0),1),0)</f>
        <v>0</v>
      </c>
      <c r="AF5904" s="18">
        <f>IFERROR(INDEX(Factors!$B$16:$B$39,MATCH('INPUT - Census'!C5904,Factors!$C$16:$C$35,0),1),0)</f>
        <v>0</v>
      </c>
      <c r="AG5904" s="19">
        <f>IFERROR(INDEX(Factors!$B$40:$B$44,MATCH('INPUT - Census'!F5904,Factors!$C$40:$C$44,0),1),0)</f>
        <v>0</v>
      </c>
      <c r="AH5904" s="21" t="str">
        <f t="shared" si="568"/>
        <v/>
      </c>
      <c r="AI5904" s="1" t="str">
        <f>IFERROR(VLOOKUP(H5904,Factors!$C$45:$D$48,2,0),"")</f>
        <v/>
      </c>
      <c r="AJ5904" t="b">
        <f t="shared" si="567"/>
        <v>0</v>
      </c>
    </row>
    <row r="5905" spans="2:36" ht="14.4" x14ac:dyDescent="0.3">
      <c r="B5905" s="70"/>
      <c r="C5905" s="58"/>
      <c r="D5905" s="63"/>
      <c r="E5905" s="58"/>
      <c r="F5905" s="58"/>
      <c r="G5905" s="44"/>
      <c r="H5905" s="45"/>
      <c r="I5905" s="45"/>
      <c r="J5905" s="40" t="str">
        <f t="shared" si="563"/>
        <v/>
      </c>
      <c r="K5905" s="39" t="str">
        <f t="shared" si="565"/>
        <v/>
      </c>
      <c r="M5905" s="3"/>
      <c r="AB5905" s="17" t="str">
        <f t="shared" si="564"/>
        <v>-1</v>
      </c>
      <c r="AC5905" s="17">
        <f>IFERROR(INDEX(Factors!$C$59:$C$70,MATCH(AB5905,Factors!$B$59:$B$70,1),1),0)</f>
        <v>0</v>
      </c>
      <c r="AD5905" s="17">
        <f t="shared" si="566"/>
        <v>0</v>
      </c>
      <c r="AE5905" s="17">
        <f>IFERROR(INDEX(Factors!$B$6:$B$15,MATCH('INPUT - Census'!E5905,Factors!$C$6:$C$15,0),1),0)</f>
        <v>0</v>
      </c>
      <c r="AF5905" s="18">
        <f>IFERROR(INDEX(Factors!$B$16:$B$39,MATCH('INPUT - Census'!C5905,Factors!$C$16:$C$35,0),1),0)</f>
        <v>0</v>
      </c>
      <c r="AG5905" s="19">
        <f>IFERROR(INDEX(Factors!$B$40:$B$44,MATCH('INPUT - Census'!F5905,Factors!$C$40:$C$44,0),1),0)</f>
        <v>0</v>
      </c>
      <c r="AH5905" s="21" t="str">
        <f t="shared" si="568"/>
        <v/>
      </c>
      <c r="AI5905" s="1" t="str">
        <f>IFERROR(VLOOKUP(H5905,Factors!$C$45:$D$48,2,0),"")</f>
        <v/>
      </c>
      <c r="AJ5905" t="b">
        <f t="shared" si="567"/>
        <v>0</v>
      </c>
    </row>
    <row r="5906" spans="2:36" ht="14.4" x14ac:dyDescent="0.3">
      <c r="B5906" s="70"/>
      <c r="C5906" s="58"/>
      <c r="D5906" s="63"/>
      <c r="E5906" s="58"/>
      <c r="F5906" s="58"/>
      <c r="G5906" s="44"/>
      <c r="H5906" s="45"/>
      <c r="I5906" s="45"/>
      <c r="J5906" s="40" t="str">
        <f t="shared" si="563"/>
        <v/>
      </c>
      <c r="K5906" s="39" t="str">
        <f t="shared" si="565"/>
        <v/>
      </c>
      <c r="M5906" s="3"/>
      <c r="AB5906" s="17" t="str">
        <f t="shared" si="564"/>
        <v>-1</v>
      </c>
      <c r="AC5906" s="17">
        <f>IFERROR(INDEX(Factors!$C$59:$C$70,MATCH(AB5906,Factors!$B$59:$B$70,1),1),0)</f>
        <v>0</v>
      </c>
      <c r="AD5906" s="17">
        <f t="shared" si="566"/>
        <v>0</v>
      </c>
      <c r="AE5906" s="17">
        <f>IFERROR(INDEX(Factors!$B$6:$B$15,MATCH('INPUT - Census'!E5906,Factors!$C$6:$C$15,0),1),0)</f>
        <v>0</v>
      </c>
      <c r="AF5906" s="18">
        <f>IFERROR(INDEX(Factors!$B$16:$B$39,MATCH('INPUT - Census'!C5906,Factors!$C$16:$C$35,0),1),0)</f>
        <v>0</v>
      </c>
      <c r="AG5906" s="19">
        <f>IFERROR(INDEX(Factors!$B$40:$B$44,MATCH('INPUT - Census'!F5906,Factors!$C$40:$C$44,0),1),0)</f>
        <v>0</v>
      </c>
      <c r="AH5906" s="21" t="str">
        <f t="shared" si="568"/>
        <v/>
      </c>
      <c r="AI5906" s="1" t="str">
        <f>IFERROR(VLOOKUP(H5906,Factors!$C$45:$D$48,2,0),"")</f>
        <v/>
      </c>
      <c r="AJ5906" t="b">
        <f t="shared" si="567"/>
        <v>0</v>
      </c>
    </row>
    <row r="5907" spans="2:36" ht="14.4" x14ac:dyDescent="0.3">
      <c r="B5907" s="70"/>
      <c r="C5907" s="58"/>
      <c r="D5907" s="63"/>
      <c r="E5907" s="58"/>
      <c r="F5907" s="58"/>
      <c r="G5907" s="44"/>
      <c r="H5907" s="45"/>
      <c r="I5907" s="45"/>
      <c r="J5907" s="40" t="str">
        <f t="shared" si="563"/>
        <v/>
      </c>
      <c r="K5907" s="39" t="str">
        <f t="shared" si="565"/>
        <v/>
      </c>
      <c r="M5907" s="3"/>
      <c r="AB5907" s="17" t="str">
        <f t="shared" si="564"/>
        <v>-1</v>
      </c>
      <c r="AC5907" s="17">
        <f>IFERROR(INDEX(Factors!$C$59:$C$70,MATCH(AB5907,Factors!$B$59:$B$70,1),1),0)</f>
        <v>0</v>
      </c>
      <c r="AD5907" s="17">
        <f t="shared" si="566"/>
        <v>0</v>
      </c>
      <c r="AE5907" s="17">
        <f>IFERROR(INDEX(Factors!$B$6:$B$15,MATCH('INPUT - Census'!E5907,Factors!$C$6:$C$15,0),1),0)</f>
        <v>0</v>
      </c>
      <c r="AF5907" s="18">
        <f>IFERROR(INDEX(Factors!$B$16:$B$39,MATCH('INPUT - Census'!C5907,Factors!$C$16:$C$35,0),1),0)</f>
        <v>0</v>
      </c>
      <c r="AG5907" s="19">
        <f>IFERROR(INDEX(Factors!$B$40:$B$44,MATCH('INPUT - Census'!F5907,Factors!$C$40:$C$44,0),1),0)</f>
        <v>0</v>
      </c>
      <c r="AH5907" s="21" t="str">
        <f t="shared" si="568"/>
        <v/>
      </c>
      <c r="AI5907" s="1" t="str">
        <f>IFERROR(VLOOKUP(H5907,Factors!$C$45:$D$48,2,0),"")</f>
        <v/>
      </c>
      <c r="AJ5907" t="b">
        <f t="shared" si="567"/>
        <v>0</v>
      </c>
    </row>
    <row r="5908" spans="2:36" ht="14.4" x14ac:dyDescent="0.3">
      <c r="B5908" s="70"/>
      <c r="C5908" s="58"/>
      <c r="D5908" s="63"/>
      <c r="E5908" s="58"/>
      <c r="F5908" s="58"/>
      <c r="G5908" s="44"/>
      <c r="H5908" s="45"/>
      <c r="I5908" s="45"/>
      <c r="J5908" s="40" t="str">
        <f t="shared" si="563"/>
        <v/>
      </c>
      <c r="K5908" s="39" t="str">
        <f t="shared" si="565"/>
        <v/>
      </c>
      <c r="M5908" s="3"/>
      <c r="AB5908" s="17" t="str">
        <f t="shared" si="564"/>
        <v>-1</v>
      </c>
      <c r="AC5908" s="17">
        <f>IFERROR(INDEX(Factors!$C$59:$C$70,MATCH(AB5908,Factors!$B$59:$B$70,1),1),0)</f>
        <v>0</v>
      </c>
      <c r="AD5908" s="17">
        <f t="shared" si="566"/>
        <v>0</v>
      </c>
      <c r="AE5908" s="17">
        <f>IFERROR(INDEX(Factors!$B$6:$B$15,MATCH('INPUT - Census'!E5908,Factors!$C$6:$C$15,0),1),0)</f>
        <v>0</v>
      </c>
      <c r="AF5908" s="18">
        <f>IFERROR(INDEX(Factors!$B$16:$B$39,MATCH('INPUT - Census'!C5908,Factors!$C$16:$C$35,0),1),0)</f>
        <v>0</v>
      </c>
      <c r="AG5908" s="19">
        <f>IFERROR(INDEX(Factors!$B$40:$B$44,MATCH('INPUT - Census'!F5908,Factors!$C$40:$C$44,0),1),0)</f>
        <v>0</v>
      </c>
      <c r="AH5908" s="21" t="str">
        <f t="shared" si="568"/>
        <v/>
      </c>
      <c r="AI5908" s="1" t="str">
        <f>IFERROR(VLOOKUP(H5908,Factors!$C$45:$D$48,2,0),"")</f>
        <v/>
      </c>
      <c r="AJ5908" t="b">
        <f t="shared" si="567"/>
        <v>0</v>
      </c>
    </row>
    <row r="5909" spans="2:36" ht="14.4" x14ac:dyDescent="0.3">
      <c r="B5909" s="70"/>
      <c r="C5909" s="58"/>
      <c r="D5909" s="63"/>
      <c r="E5909" s="58"/>
      <c r="F5909" s="58"/>
      <c r="G5909" s="44"/>
      <c r="H5909" s="45"/>
      <c r="I5909" s="45"/>
      <c r="J5909" s="40" t="str">
        <f t="shared" si="563"/>
        <v/>
      </c>
      <c r="K5909" s="39" t="str">
        <f t="shared" si="565"/>
        <v/>
      </c>
      <c r="M5909" s="3"/>
      <c r="AB5909" s="17" t="str">
        <f t="shared" si="564"/>
        <v>-1</v>
      </c>
      <c r="AC5909" s="17">
        <f>IFERROR(INDEX(Factors!$C$59:$C$70,MATCH(AB5909,Factors!$B$59:$B$70,1),1),0)</f>
        <v>0</v>
      </c>
      <c r="AD5909" s="17">
        <f t="shared" si="566"/>
        <v>0</v>
      </c>
      <c r="AE5909" s="17">
        <f>IFERROR(INDEX(Factors!$B$6:$B$15,MATCH('INPUT - Census'!E5909,Factors!$C$6:$C$15,0),1),0)</f>
        <v>0</v>
      </c>
      <c r="AF5909" s="18">
        <f>IFERROR(INDEX(Factors!$B$16:$B$39,MATCH('INPUT - Census'!C5909,Factors!$C$16:$C$35,0),1),0)</f>
        <v>0</v>
      </c>
      <c r="AG5909" s="19">
        <f>IFERROR(INDEX(Factors!$B$40:$B$44,MATCH('INPUT - Census'!F5909,Factors!$C$40:$C$44,0),1),0)</f>
        <v>0</v>
      </c>
      <c r="AH5909" s="21" t="str">
        <f t="shared" si="568"/>
        <v/>
      </c>
      <c r="AI5909" s="1" t="str">
        <f>IFERROR(VLOOKUP(H5909,Factors!$C$45:$D$48,2,0),"")</f>
        <v/>
      </c>
      <c r="AJ5909" t="b">
        <f t="shared" si="567"/>
        <v>0</v>
      </c>
    </row>
    <row r="5910" spans="2:36" ht="14.4" x14ac:dyDescent="0.3">
      <c r="B5910" s="70"/>
      <c r="C5910" s="58"/>
      <c r="D5910" s="63"/>
      <c r="E5910" s="58"/>
      <c r="F5910" s="58"/>
      <c r="G5910" s="44"/>
      <c r="H5910" s="45"/>
      <c r="I5910" s="45"/>
      <c r="J5910" s="40" t="str">
        <f t="shared" si="563"/>
        <v/>
      </c>
      <c r="K5910" s="39" t="str">
        <f t="shared" si="565"/>
        <v/>
      </c>
      <c r="M5910" s="3"/>
      <c r="AB5910" s="17" t="str">
        <f t="shared" si="564"/>
        <v>-1</v>
      </c>
      <c r="AC5910" s="17">
        <f>IFERROR(INDEX(Factors!$C$59:$C$70,MATCH(AB5910,Factors!$B$59:$B$70,1),1),0)</f>
        <v>0</v>
      </c>
      <c r="AD5910" s="17">
        <f t="shared" si="566"/>
        <v>0</v>
      </c>
      <c r="AE5910" s="17">
        <f>IFERROR(INDEX(Factors!$B$6:$B$15,MATCH('INPUT - Census'!E5910,Factors!$C$6:$C$15,0),1),0)</f>
        <v>0</v>
      </c>
      <c r="AF5910" s="18">
        <f>IFERROR(INDEX(Factors!$B$16:$B$39,MATCH('INPUT - Census'!C5910,Factors!$C$16:$C$35,0),1),0)</f>
        <v>0</v>
      </c>
      <c r="AG5910" s="19">
        <f>IFERROR(INDEX(Factors!$B$40:$B$44,MATCH('INPUT - Census'!F5910,Factors!$C$40:$C$44,0),1),0)</f>
        <v>0</v>
      </c>
      <c r="AH5910" s="21" t="str">
        <f t="shared" si="568"/>
        <v/>
      </c>
      <c r="AI5910" s="1" t="str">
        <f>IFERROR(VLOOKUP(H5910,Factors!$C$45:$D$48,2,0),"")</f>
        <v/>
      </c>
      <c r="AJ5910" t="b">
        <f t="shared" si="567"/>
        <v>0</v>
      </c>
    </row>
    <row r="5911" spans="2:36" ht="14.4" x14ac:dyDescent="0.3">
      <c r="B5911" s="70"/>
      <c r="C5911" s="58"/>
      <c r="D5911" s="63"/>
      <c r="E5911" s="58"/>
      <c r="F5911" s="58"/>
      <c r="G5911" s="44"/>
      <c r="H5911" s="45"/>
      <c r="I5911" s="45"/>
      <c r="J5911" s="40" t="str">
        <f t="shared" si="563"/>
        <v/>
      </c>
      <c r="K5911" s="39" t="str">
        <f t="shared" si="565"/>
        <v/>
      </c>
      <c r="M5911" s="3"/>
      <c r="AB5911" s="17" t="str">
        <f t="shared" si="564"/>
        <v>-1</v>
      </c>
      <c r="AC5911" s="17">
        <f>IFERROR(INDEX(Factors!$C$59:$C$70,MATCH(AB5911,Factors!$B$59:$B$70,1),1),0)</f>
        <v>0</v>
      </c>
      <c r="AD5911" s="17">
        <f t="shared" si="566"/>
        <v>0</v>
      </c>
      <c r="AE5911" s="17">
        <f>IFERROR(INDEX(Factors!$B$6:$B$15,MATCH('INPUT - Census'!E5911,Factors!$C$6:$C$15,0),1),0)</f>
        <v>0</v>
      </c>
      <c r="AF5911" s="18">
        <f>IFERROR(INDEX(Factors!$B$16:$B$39,MATCH('INPUT - Census'!C5911,Factors!$C$16:$C$35,0),1),0)</f>
        <v>0</v>
      </c>
      <c r="AG5911" s="19">
        <f>IFERROR(INDEX(Factors!$B$40:$B$44,MATCH('INPUT - Census'!F5911,Factors!$C$40:$C$44,0),1),0)</f>
        <v>0</v>
      </c>
      <c r="AH5911" s="21" t="str">
        <f t="shared" si="568"/>
        <v/>
      </c>
      <c r="AI5911" s="1" t="str">
        <f>IFERROR(VLOOKUP(H5911,Factors!$C$45:$D$48,2,0),"")</f>
        <v/>
      </c>
      <c r="AJ5911" t="b">
        <f t="shared" si="567"/>
        <v>0</v>
      </c>
    </row>
    <row r="5912" spans="2:36" ht="14.4" x14ac:dyDescent="0.3">
      <c r="B5912" s="70"/>
      <c r="C5912" s="58"/>
      <c r="D5912" s="63"/>
      <c r="E5912" s="58"/>
      <c r="F5912" s="58"/>
      <c r="G5912" s="44"/>
      <c r="H5912" s="45"/>
      <c r="I5912" s="45"/>
      <c r="J5912" s="40" t="str">
        <f t="shared" si="563"/>
        <v/>
      </c>
      <c r="K5912" s="39" t="str">
        <f t="shared" si="565"/>
        <v/>
      </c>
      <c r="M5912" s="3"/>
      <c r="AB5912" s="17" t="str">
        <f t="shared" si="564"/>
        <v>-1</v>
      </c>
      <c r="AC5912" s="17">
        <f>IFERROR(INDEX(Factors!$C$59:$C$70,MATCH(AB5912,Factors!$B$59:$B$70,1),1),0)</f>
        <v>0</v>
      </c>
      <c r="AD5912" s="17">
        <f t="shared" si="566"/>
        <v>0</v>
      </c>
      <c r="AE5912" s="17">
        <f>IFERROR(INDEX(Factors!$B$6:$B$15,MATCH('INPUT - Census'!E5912,Factors!$C$6:$C$15,0),1),0)</f>
        <v>0</v>
      </c>
      <c r="AF5912" s="18">
        <f>IFERROR(INDEX(Factors!$B$16:$B$39,MATCH('INPUT - Census'!C5912,Factors!$C$16:$C$35,0),1),0)</f>
        <v>0</v>
      </c>
      <c r="AG5912" s="19">
        <f>IFERROR(INDEX(Factors!$B$40:$B$44,MATCH('INPUT - Census'!F5912,Factors!$C$40:$C$44,0),1),0)</f>
        <v>0</v>
      </c>
      <c r="AH5912" s="21" t="str">
        <f t="shared" si="568"/>
        <v/>
      </c>
      <c r="AI5912" s="1" t="str">
        <f>IFERROR(VLOOKUP(H5912,Factors!$C$45:$D$48,2,0),"")</f>
        <v/>
      </c>
      <c r="AJ5912" t="b">
        <f t="shared" si="567"/>
        <v>0</v>
      </c>
    </row>
    <row r="5913" spans="2:36" ht="14.4" x14ac:dyDescent="0.3">
      <c r="B5913" s="70"/>
      <c r="C5913" s="58"/>
      <c r="D5913" s="63"/>
      <c r="E5913" s="58"/>
      <c r="F5913" s="58"/>
      <c r="G5913" s="44"/>
      <c r="H5913" s="45"/>
      <c r="I5913" s="45"/>
      <c r="J5913" s="40" t="str">
        <f t="shared" si="563"/>
        <v/>
      </c>
      <c r="K5913" s="39" t="str">
        <f t="shared" si="565"/>
        <v/>
      </c>
      <c r="M5913" s="3"/>
      <c r="AB5913" s="17" t="str">
        <f t="shared" si="564"/>
        <v>-1</v>
      </c>
      <c r="AC5913" s="17">
        <f>IFERROR(INDEX(Factors!$C$59:$C$70,MATCH(AB5913,Factors!$B$59:$B$70,1),1),0)</f>
        <v>0</v>
      </c>
      <c r="AD5913" s="17">
        <f t="shared" si="566"/>
        <v>0</v>
      </c>
      <c r="AE5913" s="17">
        <f>IFERROR(INDEX(Factors!$B$6:$B$15,MATCH('INPUT - Census'!E5913,Factors!$C$6:$C$15,0),1),0)</f>
        <v>0</v>
      </c>
      <c r="AF5913" s="18">
        <f>IFERROR(INDEX(Factors!$B$16:$B$39,MATCH('INPUT - Census'!C5913,Factors!$C$16:$C$35,0),1),0)</f>
        <v>0</v>
      </c>
      <c r="AG5913" s="19">
        <f>IFERROR(INDEX(Factors!$B$40:$B$44,MATCH('INPUT - Census'!F5913,Factors!$C$40:$C$44,0),1),0)</f>
        <v>0</v>
      </c>
      <c r="AH5913" s="21" t="str">
        <f t="shared" si="568"/>
        <v/>
      </c>
      <c r="AI5913" s="1" t="str">
        <f>IFERROR(VLOOKUP(H5913,Factors!$C$45:$D$48,2,0),"")</f>
        <v/>
      </c>
      <c r="AJ5913" t="b">
        <f t="shared" si="567"/>
        <v>0</v>
      </c>
    </row>
    <row r="5914" spans="2:36" ht="14.4" x14ac:dyDescent="0.3">
      <c r="B5914" s="70"/>
      <c r="C5914" s="58"/>
      <c r="D5914" s="63"/>
      <c r="E5914" s="58"/>
      <c r="F5914" s="58"/>
      <c r="G5914" s="44"/>
      <c r="H5914" s="45"/>
      <c r="I5914" s="45"/>
      <c r="J5914" s="40" t="str">
        <f t="shared" si="563"/>
        <v/>
      </c>
      <c r="K5914" s="39" t="str">
        <f t="shared" si="565"/>
        <v/>
      </c>
      <c r="M5914" s="3"/>
      <c r="AB5914" s="17" t="str">
        <f t="shared" si="564"/>
        <v>-1</v>
      </c>
      <c r="AC5914" s="17">
        <f>IFERROR(INDEX(Factors!$C$59:$C$70,MATCH(AB5914,Factors!$B$59:$B$70,1),1),0)</f>
        <v>0</v>
      </c>
      <c r="AD5914" s="17">
        <f t="shared" si="566"/>
        <v>0</v>
      </c>
      <c r="AE5914" s="17">
        <f>IFERROR(INDEX(Factors!$B$6:$B$15,MATCH('INPUT - Census'!E5914,Factors!$C$6:$C$15,0),1),0)</f>
        <v>0</v>
      </c>
      <c r="AF5914" s="18">
        <f>IFERROR(INDEX(Factors!$B$16:$B$39,MATCH('INPUT - Census'!C5914,Factors!$C$16:$C$35,0),1),0)</f>
        <v>0</v>
      </c>
      <c r="AG5914" s="19">
        <f>IFERROR(INDEX(Factors!$B$40:$B$44,MATCH('INPUT - Census'!F5914,Factors!$C$40:$C$44,0),1),0)</f>
        <v>0</v>
      </c>
      <c r="AH5914" s="21" t="str">
        <f t="shared" si="568"/>
        <v/>
      </c>
      <c r="AI5914" s="1" t="str">
        <f>IFERROR(VLOOKUP(H5914,Factors!$C$45:$D$48,2,0),"")</f>
        <v/>
      </c>
      <c r="AJ5914" t="b">
        <f t="shared" si="567"/>
        <v>0</v>
      </c>
    </row>
    <row r="5915" spans="2:36" ht="14.4" x14ac:dyDescent="0.3">
      <c r="B5915" s="70"/>
      <c r="C5915" s="58"/>
      <c r="D5915" s="63"/>
      <c r="E5915" s="58"/>
      <c r="F5915" s="58"/>
      <c r="G5915" s="44"/>
      <c r="H5915" s="45"/>
      <c r="I5915" s="45"/>
      <c r="J5915" s="40" t="str">
        <f t="shared" si="563"/>
        <v/>
      </c>
      <c r="K5915" s="39" t="str">
        <f t="shared" si="565"/>
        <v/>
      </c>
      <c r="M5915" s="3"/>
      <c r="AB5915" s="17" t="str">
        <f t="shared" si="564"/>
        <v>-1</v>
      </c>
      <c r="AC5915" s="17">
        <f>IFERROR(INDEX(Factors!$C$59:$C$70,MATCH(AB5915,Factors!$B$59:$B$70,1),1),0)</f>
        <v>0</v>
      </c>
      <c r="AD5915" s="17">
        <f t="shared" si="566"/>
        <v>0</v>
      </c>
      <c r="AE5915" s="17">
        <f>IFERROR(INDEX(Factors!$B$6:$B$15,MATCH('INPUT - Census'!E5915,Factors!$C$6:$C$15,0),1),0)</f>
        <v>0</v>
      </c>
      <c r="AF5915" s="18">
        <f>IFERROR(INDEX(Factors!$B$16:$B$39,MATCH('INPUT - Census'!C5915,Factors!$C$16:$C$35,0),1),0)</f>
        <v>0</v>
      </c>
      <c r="AG5915" s="19">
        <f>IFERROR(INDEX(Factors!$B$40:$B$44,MATCH('INPUT - Census'!F5915,Factors!$C$40:$C$44,0),1),0)</f>
        <v>0</v>
      </c>
      <c r="AH5915" s="21" t="str">
        <f t="shared" si="568"/>
        <v/>
      </c>
      <c r="AI5915" s="1" t="str">
        <f>IFERROR(VLOOKUP(H5915,Factors!$C$45:$D$48,2,0),"")</f>
        <v/>
      </c>
      <c r="AJ5915" t="b">
        <f t="shared" si="567"/>
        <v>0</v>
      </c>
    </row>
    <row r="5916" spans="2:36" ht="14.4" x14ac:dyDescent="0.3">
      <c r="B5916" s="70"/>
      <c r="C5916" s="58"/>
      <c r="D5916" s="63"/>
      <c r="E5916" s="58"/>
      <c r="F5916" s="58"/>
      <c r="G5916" s="44"/>
      <c r="H5916" s="45"/>
      <c r="I5916" s="45"/>
      <c r="J5916" s="40" t="str">
        <f t="shared" si="563"/>
        <v/>
      </c>
      <c r="K5916" s="39" t="str">
        <f t="shared" si="565"/>
        <v/>
      </c>
      <c r="M5916" s="3"/>
      <c r="AB5916" s="17" t="str">
        <f t="shared" si="564"/>
        <v>-1</v>
      </c>
      <c r="AC5916" s="17">
        <f>IFERROR(INDEX(Factors!$C$59:$C$70,MATCH(AB5916,Factors!$B$59:$B$70,1),1),0)</f>
        <v>0</v>
      </c>
      <c r="AD5916" s="17">
        <f t="shared" si="566"/>
        <v>0</v>
      </c>
      <c r="AE5916" s="17">
        <f>IFERROR(INDEX(Factors!$B$6:$B$15,MATCH('INPUT - Census'!E5916,Factors!$C$6:$C$15,0),1),0)</f>
        <v>0</v>
      </c>
      <c r="AF5916" s="18">
        <f>IFERROR(INDEX(Factors!$B$16:$B$39,MATCH('INPUT - Census'!C5916,Factors!$C$16:$C$35,0),1),0)</f>
        <v>0</v>
      </c>
      <c r="AG5916" s="19">
        <f>IFERROR(INDEX(Factors!$B$40:$B$44,MATCH('INPUT - Census'!F5916,Factors!$C$40:$C$44,0),1),0)</f>
        <v>0</v>
      </c>
      <c r="AH5916" s="21" t="str">
        <f t="shared" si="568"/>
        <v/>
      </c>
      <c r="AI5916" s="1" t="str">
        <f>IFERROR(VLOOKUP(H5916,Factors!$C$45:$D$48,2,0),"")</f>
        <v/>
      </c>
      <c r="AJ5916" t="b">
        <f t="shared" si="567"/>
        <v>0</v>
      </c>
    </row>
    <row r="5917" spans="2:36" ht="14.4" x14ac:dyDescent="0.3">
      <c r="B5917" s="70"/>
      <c r="C5917" s="58"/>
      <c r="D5917" s="63"/>
      <c r="E5917" s="58"/>
      <c r="F5917" s="58"/>
      <c r="G5917" s="44"/>
      <c r="H5917" s="45"/>
      <c r="I5917" s="45"/>
      <c r="J5917" s="40" t="str">
        <f t="shared" si="563"/>
        <v/>
      </c>
      <c r="K5917" s="39" t="str">
        <f t="shared" si="565"/>
        <v/>
      </c>
      <c r="M5917" s="3"/>
      <c r="AB5917" s="17" t="str">
        <f t="shared" si="564"/>
        <v>-1</v>
      </c>
      <c r="AC5917" s="17">
        <f>IFERROR(INDEX(Factors!$C$59:$C$70,MATCH(AB5917,Factors!$B$59:$B$70,1),1),0)</f>
        <v>0</v>
      </c>
      <c r="AD5917" s="17">
        <f t="shared" si="566"/>
        <v>0</v>
      </c>
      <c r="AE5917" s="17">
        <f>IFERROR(INDEX(Factors!$B$6:$B$15,MATCH('INPUT - Census'!E5917,Factors!$C$6:$C$15,0),1),0)</f>
        <v>0</v>
      </c>
      <c r="AF5917" s="18">
        <f>IFERROR(INDEX(Factors!$B$16:$B$39,MATCH('INPUT - Census'!C5917,Factors!$C$16:$C$35,0),1),0)</f>
        <v>0</v>
      </c>
      <c r="AG5917" s="19">
        <f>IFERROR(INDEX(Factors!$B$40:$B$44,MATCH('INPUT - Census'!F5917,Factors!$C$40:$C$44,0),1),0)</f>
        <v>0</v>
      </c>
      <c r="AH5917" s="21" t="str">
        <f t="shared" si="568"/>
        <v/>
      </c>
      <c r="AI5917" s="1" t="str">
        <f>IFERROR(VLOOKUP(H5917,Factors!$C$45:$D$48,2,0),"")</f>
        <v/>
      </c>
      <c r="AJ5917" t="b">
        <f t="shared" si="567"/>
        <v>0</v>
      </c>
    </row>
    <row r="5918" spans="2:36" ht="14.4" x14ac:dyDescent="0.3">
      <c r="B5918" s="70"/>
      <c r="C5918" s="58"/>
      <c r="D5918" s="63"/>
      <c r="E5918" s="58"/>
      <c r="F5918" s="58"/>
      <c r="G5918" s="44"/>
      <c r="H5918" s="45"/>
      <c r="I5918" s="45"/>
      <c r="J5918" s="40" t="str">
        <f t="shared" si="563"/>
        <v/>
      </c>
      <c r="K5918" s="39" t="str">
        <f t="shared" si="565"/>
        <v/>
      </c>
      <c r="M5918" s="3"/>
      <c r="AB5918" s="17" t="str">
        <f t="shared" si="564"/>
        <v>-1</v>
      </c>
      <c r="AC5918" s="17">
        <f>IFERROR(INDEX(Factors!$C$59:$C$70,MATCH(AB5918,Factors!$B$59:$B$70,1),1),0)</f>
        <v>0</v>
      </c>
      <c r="AD5918" s="17">
        <f t="shared" si="566"/>
        <v>0</v>
      </c>
      <c r="AE5918" s="17">
        <f>IFERROR(INDEX(Factors!$B$6:$B$15,MATCH('INPUT - Census'!E5918,Factors!$C$6:$C$15,0),1),0)</f>
        <v>0</v>
      </c>
      <c r="AF5918" s="18">
        <f>IFERROR(INDEX(Factors!$B$16:$B$39,MATCH('INPUT - Census'!C5918,Factors!$C$16:$C$35,0),1),0)</f>
        <v>0</v>
      </c>
      <c r="AG5918" s="19">
        <f>IFERROR(INDEX(Factors!$B$40:$B$44,MATCH('INPUT - Census'!F5918,Factors!$C$40:$C$44,0),1),0)</f>
        <v>0</v>
      </c>
      <c r="AH5918" s="21" t="str">
        <f t="shared" si="568"/>
        <v/>
      </c>
      <c r="AI5918" s="1" t="str">
        <f>IFERROR(VLOOKUP(H5918,Factors!$C$45:$D$48,2,0),"")</f>
        <v/>
      </c>
      <c r="AJ5918" t="b">
        <f t="shared" si="567"/>
        <v>0</v>
      </c>
    </row>
    <row r="5919" spans="2:36" ht="14.4" x14ac:dyDescent="0.3">
      <c r="B5919" s="70"/>
      <c r="C5919" s="58"/>
      <c r="D5919" s="63"/>
      <c r="E5919" s="58"/>
      <c r="F5919" s="58"/>
      <c r="G5919" s="44"/>
      <c r="H5919" s="45"/>
      <c r="I5919" s="45"/>
      <c r="J5919" s="40" t="str">
        <f t="shared" si="563"/>
        <v/>
      </c>
      <c r="K5919" s="39" t="str">
        <f t="shared" si="565"/>
        <v/>
      </c>
      <c r="M5919" s="3"/>
      <c r="AB5919" s="17" t="str">
        <f t="shared" si="564"/>
        <v>-1</v>
      </c>
      <c r="AC5919" s="17">
        <f>IFERROR(INDEX(Factors!$C$59:$C$70,MATCH(AB5919,Factors!$B$59:$B$70,1),1),0)</f>
        <v>0</v>
      </c>
      <c r="AD5919" s="17">
        <f t="shared" si="566"/>
        <v>0</v>
      </c>
      <c r="AE5919" s="17">
        <f>IFERROR(INDEX(Factors!$B$6:$B$15,MATCH('INPUT - Census'!E5919,Factors!$C$6:$C$15,0),1),0)</f>
        <v>0</v>
      </c>
      <c r="AF5919" s="18">
        <f>IFERROR(INDEX(Factors!$B$16:$B$39,MATCH('INPUT - Census'!C5919,Factors!$C$16:$C$35,0),1),0)</f>
        <v>0</v>
      </c>
      <c r="AG5919" s="19">
        <f>IFERROR(INDEX(Factors!$B$40:$B$44,MATCH('INPUT - Census'!F5919,Factors!$C$40:$C$44,0),1),0)</f>
        <v>0</v>
      </c>
      <c r="AH5919" s="21" t="str">
        <f t="shared" si="568"/>
        <v/>
      </c>
      <c r="AI5919" s="1" t="str">
        <f>IFERROR(VLOOKUP(H5919,Factors!$C$45:$D$48,2,0),"")</f>
        <v/>
      </c>
      <c r="AJ5919" t="b">
        <f t="shared" si="567"/>
        <v>0</v>
      </c>
    </row>
    <row r="5920" spans="2:36" ht="14.4" x14ac:dyDescent="0.3">
      <c r="B5920" s="70"/>
      <c r="C5920" s="58"/>
      <c r="D5920" s="63"/>
      <c r="E5920" s="58"/>
      <c r="F5920" s="58"/>
      <c r="G5920" s="44"/>
      <c r="H5920" s="45"/>
      <c r="I5920" s="45"/>
      <c r="J5920" s="40" t="str">
        <f t="shared" si="563"/>
        <v/>
      </c>
      <c r="K5920" s="39" t="str">
        <f t="shared" si="565"/>
        <v/>
      </c>
      <c r="M5920" s="3"/>
      <c r="AB5920" s="17" t="str">
        <f t="shared" si="564"/>
        <v>-1</v>
      </c>
      <c r="AC5920" s="17">
        <f>IFERROR(INDEX(Factors!$C$59:$C$70,MATCH(AB5920,Factors!$B$59:$B$70,1),1),0)</f>
        <v>0</v>
      </c>
      <c r="AD5920" s="17">
        <f t="shared" si="566"/>
        <v>0</v>
      </c>
      <c r="AE5920" s="17">
        <f>IFERROR(INDEX(Factors!$B$6:$B$15,MATCH('INPUT - Census'!E5920,Factors!$C$6:$C$15,0),1),0)</f>
        <v>0</v>
      </c>
      <c r="AF5920" s="18">
        <f>IFERROR(INDEX(Factors!$B$16:$B$39,MATCH('INPUT - Census'!C5920,Factors!$C$16:$C$35,0),1),0)</f>
        <v>0</v>
      </c>
      <c r="AG5920" s="19">
        <f>IFERROR(INDEX(Factors!$B$40:$B$44,MATCH('INPUT - Census'!F5920,Factors!$C$40:$C$44,0),1),0)</f>
        <v>0</v>
      </c>
      <c r="AH5920" s="21" t="str">
        <f t="shared" si="568"/>
        <v/>
      </c>
      <c r="AI5920" s="1" t="str">
        <f>IFERROR(VLOOKUP(H5920,Factors!$C$45:$D$48,2,0),"")</f>
        <v/>
      </c>
      <c r="AJ5920" t="b">
        <f t="shared" si="567"/>
        <v>0</v>
      </c>
    </row>
    <row r="5921" spans="2:36" ht="14.4" x14ac:dyDescent="0.3">
      <c r="B5921" s="70"/>
      <c r="C5921" s="58"/>
      <c r="D5921" s="63"/>
      <c r="E5921" s="58"/>
      <c r="F5921" s="58"/>
      <c r="G5921" s="44"/>
      <c r="H5921" s="45"/>
      <c r="I5921" s="45"/>
      <c r="J5921" s="40" t="str">
        <f t="shared" si="563"/>
        <v/>
      </c>
      <c r="K5921" s="39" t="str">
        <f t="shared" si="565"/>
        <v/>
      </c>
      <c r="M5921" s="3"/>
      <c r="AB5921" s="17" t="str">
        <f t="shared" si="564"/>
        <v>-1</v>
      </c>
      <c r="AC5921" s="17">
        <f>IFERROR(INDEX(Factors!$C$59:$C$70,MATCH(AB5921,Factors!$B$59:$B$70,1),1),0)</f>
        <v>0</v>
      </c>
      <c r="AD5921" s="17">
        <f t="shared" si="566"/>
        <v>0</v>
      </c>
      <c r="AE5921" s="17">
        <f>IFERROR(INDEX(Factors!$B$6:$B$15,MATCH('INPUT - Census'!E5921,Factors!$C$6:$C$15,0),1),0)</f>
        <v>0</v>
      </c>
      <c r="AF5921" s="18">
        <f>IFERROR(INDEX(Factors!$B$16:$B$39,MATCH('INPUT - Census'!C5921,Factors!$C$16:$C$35,0),1),0)</f>
        <v>0</v>
      </c>
      <c r="AG5921" s="19">
        <f>IFERROR(INDEX(Factors!$B$40:$B$44,MATCH('INPUT - Census'!F5921,Factors!$C$40:$C$44,0),1),0)</f>
        <v>0</v>
      </c>
      <c r="AH5921" s="21" t="str">
        <f t="shared" si="568"/>
        <v/>
      </c>
      <c r="AI5921" s="1" t="str">
        <f>IFERROR(VLOOKUP(H5921,Factors!$C$45:$D$48,2,0),"")</f>
        <v/>
      </c>
      <c r="AJ5921" t="b">
        <f t="shared" si="567"/>
        <v>0</v>
      </c>
    </row>
    <row r="5922" spans="2:36" ht="14.4" x14ac:dyDescent="0.3">
      <c r="B5922" s="70"/>
      <c r="C5922" s="58"/>
      <c r="D5922" s="63"/>
      <c r="E5922" s="58"/>
      <c r="F5922" s="58"/>
      <c r="G5922" s="44"/>
      <c r="H5922" s="45"/>
      <c r="I5922" s="45"/>
      <c r="J5922" s="40" t="str">
        <f t="shared" si="563"/>
        <v/>
      </c>
      <c r="K5922" s="39" t="str">
        <f t="shared" si="565"/>
        <v/>
      </c>
      <c r="M5922" s="3"/>
      <c r="AB5922" s="17" t="str">
        <f t="shared" si="564"/>
        <v>-1</v>
      </c>
      <c r="AC5922" s="17">
        <f>IFERROR(INDEX(Factors!$C$59:$C$70,MATCH(AB5922,Factors!$B$59:$B$70,1),1),0)</f>
        <v>0</v>
      </c>
      <c r="AD5922" s="17">
        <f t="shared" si="566"/>
        <v>0</v>
      </c>
      <c r="AE5922" s="17">
        <f>IFERROR(INDEX(Factors!$B$6:$B$15,MATCH('INPUT - Census'!E5922,Factors!$C$6:$C$15,0),1),0)</f>
        <v>0</v>
      </c>
      <c r="AF5922" s="18">
        <f>IFERROR(INDEX(Factors!$B$16:$B$39,MATCH('INPUT - Census'!C5922,Factors!$C$16:$C$35,0),1),0)</f>
        <v>0</v>
      </c>
      <c r="AG5922" s="19">
        <f>IFERROR(INDEX(Factors!$B$40:$B$44,MATCH('INPUT - Census'!F5922,Factors!$C$40:$C$44,0),1),0)</f>
        <v>0</v>
      </c>
      <c r="AH5922" s="21" t="str">
        <f t="shared" si="568"/>
        <v/>
      </c>
      <c r="AI5922" s="1" t="str">
        <f>IFERROR(VLOOKUP(H5922,Factors!$C$45:$D$48,2,0),"")</f>
        <v/>
      </c>
      <c r="AJ5922" t="b">
        <f t="shared" si="567"/>
        <v>0</v>
      </c>
    </row>
    <row r="5923" spans="2:36" ht="14.4" x14ac:dyDescent="0.3">
      <c r="B5923" s="70"/>
      <c r="C5923" s="58"/>
      <c r="D5923" s="63"/>
      <c r="E5923" s="58"/>
      <c r="F5923" s="58"/>
      <c r="G5923" s="44"/>
      <c r="H5923" s="45"/>
      <c r="I5923" s="45"/>
      <c r="J5923" s="40" t="str">
        <f t="shared" si="563"/>
        <v/>
      </c>
      <c r="K5923" s="39" t="str">
        <f t="shared" si="565"/>
        <v/>
      </c>
      <c r="M5923" s="3"/>
      <c r="AB5923" s="17" t="str">
        <f t="shared" si="564"/>
        <v>-1</v>
      </c>
      <c r="AC5923" s="17">
        <f>IFERROR(INDEX(Factors!$C$59:$C$70,MATCH(AB5923,Factors!$B$59:$B$70,1),1),0)</f>
        <v>0</v>
      </c>
      <c r="AD5923" s="17">
        <f t="shared" si="566"/>
        <v>0</v>
      </c>
      <c r="AE5923" s="17">
        <f>IFERROR(INDEX(Factors!$B$6:$B$15,MATCH('INPUT - Census'!E5923,Factors!$C$6:$C$15,0),1),0)</f>
        <v>0</v>
      </c>
      <c r="AF5923" s="18">
        <f>IFERROR(INDEX(Factors!$B$16:$B$39,MATCH('INPUT - Census'!C5923,Factors!$C$16:$C$35,0),1),0)</f>
        <v>0</v>
      </c>
      <c r="AG5923" s="19">
        <f>IFERROR(INDEX(Factors!$B$40:$B$44,MATCH('INPUT - Census'!F5923,Factors!$C$40:$C$44,0),1),0)</f>
        <v>0</v>
      </c>
      <c r="AH5923" s="21" t="str">
        <f t="shared" si="568"/>
        <v/>
      </c>
      <c r="AI5923" s="1" t="str">
        <f>IFERROR(VLOOKUP(H5923,Factors!$C$45:$D$48,2,0),"")</f>
        <v/>
      </c>
      <c r="AJ5923" t="b">
        <f t="shared" si="567"/>
        <v>0</v>
      </c>
    </row>
    <row r="5924" spans="2:36" ht="14.4" x14ac:dyDescent="0.3">
      <c r="B5924" s="70"/>
      <c r="C5924" s="58"/>
      <c r="D5924" s="63"/>
      <c r="E5924" s="58"/>
      <c r="F5924" s="58"/>
      <c r="G5924" s="44"/>
      <c r="H5924" s="45"/>
      <c r="I5924" s="45"/>
      <c r="J5924" s="40" t="str">
        <f t="shared" si="563"/>
        <v/>
      </c>
      <c r="K5924" s="39" t="str">
        <f t="shared" si="565"/>
        <v/>
      </c>
      <c r="M5924" s="3"/>
      <c r="AB5924" s="17" t="str">
        <f t="shared" si="564"/>
        <v>-1</v>
      </c>
      <c r="AC5924" s="17">
        <f>IFERROR(INDEX(Factors!$C$59:$C$70,MATCH(AB5924,Factors!$B$59:$B$70,1),1),0)</f>
        <v>0</v>
      </c>
      <c r="AD5924" s="17">
        <f t="shared" si="566"/>
        <v>0</v>
      </c>
      <c r="AE5924" s="17">
        <f>IFERROR(INDEX(Factors!$B$6:$B$15,MATCH('INPUT - Census'!E5924,Factors!$C$6:$C$15,0),1),0)</f>
        <v>0</v>
      </c>
      <c r="AF5924" s="18">
        <f>IFERROR(INDEX(Factors!$B$16:$B$39,MATCH('INPUT - Census'!C5924,Factors!$C$16:$C$35,0),1),0)</f>
        <v>0</v>
      </c>
      <c r="AG5924" s="19">
        <f>IFERROR(INDEX(Factors!$B$40:$B$44,MATCH('INPUT - Census'!F5924,Factors!$C$40:$C$44,0),1),0)</f>
        <v>0</v>
      </c>
      <c r="AH5924" s="21" t="str">
        <f t="shared" si="568"/>
        <v/>
      </c>
      <c r="AI5924" s="1" t="str">
        <f>IFERROR(VLOOKUP(H5924,Factors!$C$45:$D$48,2,0),"")</f>
        <v/>
      </c>
      <c r="AJ5924" t="b">
        <f t="shared" si="567"/>
        <v>0</v>
      </c>
    </row>
    <row r="5925" spans="2:36" ht="14.4" x14ac:dyDescent="0.3">
      <c r="B5925" s="70"/>
      <c r="C5925" s="58"/>
      <c r="D5925" s="63"/>
      <c r="E5925" s="58"/>
      <c r="F5925" s="58"/>
      <c r="G5925" s="44"/>
      <c r="H5925" s="45"/>
      <c r="I5925" s="45"/>
      <c r="J5925" s="40" t="str">
        <f t="shared" si="563"/>
        <v/>
      </c>
      <c r="K5925" s="39" t="str">
        <f t="shared" si="565"/>
        <v/>
      </c>
      <c r="M5925" s="3"/>
      <c r="AB5925" s="17" t="str">
        <f t="shared" si="564"/>
        <v>-1</v>
      </c>
      <c r="AC5925" s="17">
        <f>IFERROR(INDEX(Factors!$C$59:$C$70,MATCH(AB5925,Factors!$B$59:$B$70,1),1),0)</f>
        <v>0</v>
      </c>
      <c r="AD5925" s="17">
        <f t="shared" si="566"/>
        <v>0</v>
      </c>
      <c r="AE5925" s="17">
        <f>IFERROR(INDEX(Factors!$B$6:$B$15,MATCH('INPUT - Census'!E5925,Factors!$C$6:$C$15,0),1),0)</f>
        <v>0</v>
      </c>
      <c r="AF5925" s="18">
        <f>IFERROR(INDEX(Factors!$B$16:$B$39,MATCH('INPUT - Census'!C5925,Factors!$C$16:$C$35,0),1),0)</f>
        <v>0</v>
      </c>
      <c r="AG5925" s="19">
        <f>IFERROR(INDEX(Factors!$B$40:$B$44,MATCH('INPUT - Census'!F5925,Factors!$C$40:$C$44,0),1),0)</f>
        <v>0</v>
      </c>
      <c r="AH5925" s="21" t="str">
        <f t="shared" si="568"/>
        <v/>
      </c>
      <c r="AI5925" s="1" t="str">
        <f>IFERROR(VLOOKUP(H5925,Factors!$C$45:$D$48,2,0),"")</f>
        <v/>
      </c>
      <c r="AJ5925" t="b">
        <f t="shared" si="567"/>
        <v>0</v>
      </c>
    </row>
    <row r="5926" spans="2:36" ht="14.4" x14ac:dyDescent="0.3">
      <c r="B5926" s="70"/>
      <c r="C5926" s="58"/>
      <c r="D5926" s="63"/>
      <c r="E5926" s="58"/>
      <c r="F5926" s="58"/>
      <c r="G5926" s="44"/>
      <c r="H5926" s="45"/>
      <c r="I5926" s="45"/>
      <c r="J5926" s="40" t="str">
        <f t="shared" si="563"/>
        <v/>
      </c>
      <c r="K5926" s="39" t="str">
        <f t="shared" si="565"/>
        <v/>
      </c>
      <c r="M5926" s="3"/>
      <c r="AB5926" s="17" t="str">
        <f t="shared" si="564"/>
        <v>-1</v>
      </c>
      <c r="AC5926" s="17">
        <f>IFERROR(INDEX(Factors!$C$59:$C$70,MATCH(AB5926,Factors!$B$59:$B$70,1),1),0)</f>
        <v>0</v>
      </c>
      <c r="AD5926" s="17">
        <f t="shared" si="566"/>
        <v>0</v>
      </c>
      <c r="AE5926" s="17">
        <f>IFERROR(INDEX(Factors!$B$6:$B$15,MATCH('INPUT - Census'!E5926,Factors!$C$6:$C$15,0),1),0)</f>
        <v>0</v>
      </c>
      <c r="AF5926" s="18">
        <f>IFERROR(INDEX(Factors!$B$16:$B$39,MATCH('INPUT - Census'!C5926,Factors!$C$16:$C$35,0),1),0)</f>
        <v>0</v>
      </c>
      <c r="AG5926" s="19">
        <f>IFERROR(INDEX(Factors!$B$40:$B$44,MATCH('INPUT - Census'!F5926,Factors!$C$40:$C$44,0),1),0)</f>
        <v>0</v>
      </c>
      <c r="AH5926" s="21" t="str">
        <f t="shared" si="568"/>
        <v/>
      </c>
      <c r="AI5926" s="1" t="str">
        <f>IFERROR(VLOOKUP(H5926,Factors!$C$45:$D$48,2,0),"")</f>
        <v/>
      </c>
      <c r="AJ5926" t="b">
        <f t="shared" si="567"/>
        <v>0</v>
      </c>
    </row>
    <row r="5927" spans="2:36" ht="14.4" x14ac:dyDescent="0.3">
      <c r="B5927" s="70"/>
      <c r="C5927" s="58"/>
      <c r="D5927" s="63"/>
      <c r="E5927" s="58"/>
      <c r="F5927" s="58"/>
      <c r="G5927" s="44"/>
      <c r="H5927" s="45"/>
      <c r="I5927" s="45"/>
      <c r="J5927" s="40" t="str">
        <f t="shared" si="563"/>
        <v/>
      </c>
      <c r="K5927" s="39" t="str">
        <f t="shared" si="565"/>
        <v/>
      </c>
      <c r="M5927" s="3"/>
      <c r="AB5927" s="17" t="str">
        <f t="shared" si="564"/>
        <v>-1</v>
      </c>
      <c r="AC5927" s="17">
        <f>IFERROR(INDEX(Factors!$C$59:$C$70,MATCH(AB5927,Factors!$B$59:$B$70,1),1),0)</f>
        <v>0</v>
      </c>
      <c r="AD5927" s="17">
        <f t="shared" si="566"/>
        <v>0</v>
      </c>
      <c r="AE5927" s="17">
        <f>IFERROR(INDEX(Factors!$B$6:$B$15,MATCH('INPUT - Census'!E5927,Factors!$C$6:$C$15,0),1),0)</f>
        <v>0</v>
      </c>
      <c r="AF5927" s="18">
        <f>IFERROR(INDEX(Factors!$B$16:$B$39,MATCH('INPUT - Census'!C5927,Factors!$C$16:$C$35,0),1),0)</f>
        <v>0</v>
      </c>
      <c r="AG5927" s="19">
        <f>IFERROR(INDEX(Factors!$B$40:$B$44,MATCH('INPUT - Census'!F5927,Factors!$C$40:$C$44,0),1),0)</f>
        <v>0</v>
      </c>
      <c r="AH5927" s="21" t="str">
        <f t="shared" si="568"/>
        <v/>
      </c>
      <c r="AI5927" s="1" t="str">
        <f>IFERROR(VLOOKUP(H5927,Factors!$C$45:$D$48,2,0),"")</f>
        <v/>
      </c>
      <c r="AJ5927" t="b">
        <f t="shared" si="567"/>
        <v>0</v>
      </c>
    </row>
    <row r="5928" spans="2:36" ht="14.4" x14ac:dyDescent="0.3">
      <c r="B5928" s="70"/>
      <c r="C5928" s="58"/>
      <c r="D5928" s="63"/>
      <c r="E5928" s="58"/>
      <c r="F5928" s="58"/>
      <c r="G5928" s="44"/>
      <c r="H5928" s="45"/>
      <c r="I5928" s="45"/>
      <c r="J5928" s="40" t="str">
        <f t="shared" si="563"/>
        <v/>
      </c>
      <c r="K5928" s="39" t="str">
        <f t="shared" si="565"/>
        <v/>
      </c>
      <c r="M5928" s="3"/>
      <c r="AB5928" s="17" t="str">
        <f t="shared" si="564"/>
        <v>-1</v>
      </c>
      <c r="AC5928" s="17">
        <f>IFERROR(INDEX(Factors!$C$59:$C$70,MATCH(AB5928,Factors!$B$59:$B$70,1),1),0)</f>
        <v>0</v>
      </c>
      <c r="AD5928" s="17">
        <f t="shared" si="566"/>
        <v>0</v>
      </c>
      <c r="AE5928" s="17">
        <f>IFERROR(INDEX(Factors!$B$6:$B$15,MATCH('INPUT - Census'!E5928,Factors!$C$6:$C$15,0),1),0)</f>
        <v>0</v>
      </c>
      <c r="AF5928" s="18">
        <f>IFERROR(INDEX(Factors!$B$16:$B$39,MATCH('INPUT - Census'!C5928,Factors!$C$16:$C$35,0),1),0)</f>
        <v>0</v>
      </c>
      <c r="AG5928" s="19">
        <f>IFERROR(INDEX(Factors!$B$40:$B$44,MATCH('INPUT - Census'!F5928,Factors!$C$40:$C$44,0),1),0)</f>
        <v>0</v>
      </c>
      <c r="AH5928" s="21" t="str">
        <f t="shared" si="568"/>
        <v/>
      </c>
      <c r="AI5928" s="1" t="str">
        <f>IFERROR(VLOOKUP(H5928,Factors!$C$45:$D$48,2,0),"")</f>
        <v/>
      </c>
      <c r="AJ5928" t="b">
        <f t="shared" si="567"/>
        <v>0</v>
      </c>
    </row>
    <row r="5929" spans="2:36" ht="14.4" x14ac:dyDescent="0.3">
      <c r="B5929" s="70"/>
      <c r="C5929" s="58"/>
      <c r="D5929" s="63"/>
      <c r="E5929" s="58"/>
      <c r="F5929" s="58"/>
      <c r="G5929" s="44"/>
      <c r="H5929" s="45"/>
      <c r="I5929" s="45"/>
      <c r="J5929" s="40" t="str">
        <f t="shared" si="563"/>
        <v/>
      </c>
      <c r="K5929" s="39" t="str">
        <f t="shared" si="565"/>
        <v/>
      </c>
      <c r="M5929" s="3"/>
      <c r="AB5929" s="17" t="str">
        <f t="shared" si="564"/>
        <v>-1</v>
      </c>
      <c r="AC5929" s="17">
        <f>IFERROR(INDEX(Factors!$C$59:$C$70,MATCH(AB5929,Factors!$B$59:$B$70,1),1),0)</f>
        <v>0</v>
      </c>
      <c r="AD5929" s="17">
        <f t="shared" si="566"/>
        <v>0</v>
      </c>
      <c r="AE5929" s="17">
        <f>IFERROR(INDEX(Factors!$B$6:$B$15,MATCH('INPUT - Census'!E5929,Factors!$C$6:$C$15,0),1),0)</f>
        <v>0</v>
      </c>
      <c r="AF5929" s="18">
        <f>IFERROR(INDEX(Factors!$B$16:$B$39,MATCH('INPUT - Census'!C5929,Factors!$C$16:$C$35,0),1),0)</f>
        <v>0</v>
      </c>
      <c r="AG5929" s="19">
        <f>IFERROR(INDEX(Factors!$B$40:$B$44,MATCH('INPUT - Census'!F5929,Factors!$C$40:$C$44,0),1),0)</f>
        <v>0</v>
      </c>
      <c r="AH5929" s="21" t="str">
        <f t="shared" si="568"/>
        <v/>
      </c>
      <c r="AI5929" s="1" t="str">
        <f>IFERROR(VLOOKUP(H5929,Factors!$C$45:$D$48,2,0),"")</f>
        <v/>
      </c>
      <c r="AJ5929" t="b">
        <f t="shared" si="567"/>
        <v>0</v>
      </c>
    </row>
    <row r="5930" spans="2:36" ht="14.4" x14ac:dyDescent="0.3">
      <c r="B5930" s="70"/>
      <c r="C5930" s="58"/>
      <c r="D5930" s="63"/>
      <c r="E5930" s="58"/>
      <c r="F5930" s="58"/>
      <c r="G5930" s="44"/>
      <c r="H5930" s="45"/>
      <c r="I5930" s="45"/>
      <c r="J5930" s="40" t="str">
        <f t="shared" si="563"/>
        <v/>
      </c>
      <c r="K5930" s="39" t="str">
        <f t="shared" si="565"/>
        <v/>
      </c>
      <c r="M5930" s="3"/>
      <c r="AB5930" s="17" t="str">
        <f t="shared" si="564"/>
        <v>-1</v>
      </c>
      <c r="AC5930" s="17">
        <f>IFERROR(INDEX(Factors!$C$59:$C$70,MATCH(AB5930,Factors!$B$59:$B$70,1),1),0)</f>
        <v>0</v>
      </c>
      <c r="AD5930" s="17">
        <f t="shared" si="566"/>
        <v>0</v>
      </c>
      <c r="AE5930" s="17">
        <f>IFERROR(INDEX(Factors!$B$6:$B$15,MATCH('INPUT - Census'!E5930,Factors!$C$6:$C$15,0),1),0)</f>
        <v>0</v>
      </c>
      <c r="AF5930" s="18">
        <f>IFERROR(INDEX(Factors!$B$16:$B$39,MATCH('INPUT - Census'!C5930,Factors!$C$16:$C$35,0),1),0)</f>
        <v>0</v>
      </c>
      <c r="AG5930" s="19">
        <f>IFERROR(INDEX(Factors!$B$40:$B$44,MATCH('INPUT - Census'!F5930,Factors!$C$40:$C$44,0),1),0)</f>
        <v>0</v>
      </c>
      <c r="AH5930" s="21" t="str">
        <f t="shared" si="568"/>
        <v/>
      </c>
      <c r="AI5930" s="1" t="str">
        <f>IFERROR(VLOOKUP(H5930,Factors!$C$45:$D$48,2,0),"")</f>
        <v/>
      </c>
      <c r="AJ5930" t="b">
        <f t="shared" si="567"/>
        <v>0</v>
      </c>
    </row>
    <row r="5931" spans="2:36" ht="14.4" x14ac:dyDescent="0.3">
      <c r="B5931" s="70"/>
      <c r="C5931" s="58"/>
      <c r="D5931" s="63"/>
      <c r="E5931" s="58"/>
      <c r="F5931" s="58"/>
      <c r="G5931" s="44"/>
      <c r="H5931" s="45"/>
      <c r="I5931" s="45"/>
      <c r="J5931" s="40" t="str">
        <f t="shared" si="563"/>
        <v/>
      </c>
      <c r="K5931" s="39" t="str">
        <f t="shared" si="565"/>
        <v/>
      </c>
      <c r="M5931" s="3"/>
      <c r="AB5931" s="17" t="str">
        <f t="shared" si="564"/>
        <v>-1</v>
      </c>
      <c r="AC5931" s="17">
        <f>IFERROR(INDEX(Factors!$C$59:$C$70,MATCH(AB5931,Factors!$B$59:$B$70,1),1),0)</f>
        <v>0</v>
      </c>
      <c r="AD5931" s="17">
        <f t="shared" si="566"/>
        <v>0</v>
      </c>
      <c r="AE5931" s="17">
        <f>IFERROR(INDEX(Factors!$B$6:$B$15,MATCH('INPUT - Census'!E5931,Factors!$C$6:$C$15,0),1),0)</f>
        <v>0</v>
      </c>
      <c r="AF5931" s="18">
        <f>IFERROR(INDEX(Factors!$B$16:$B$39,MATCH('INPUT - Census'!C5931,Factors!$C$16:$C$35,0),1),0)</f>
        <v>0</v>
      </c>
      <c r="AG5931" s="19">
        <f>IFERROR(INDEX(Factors!$B$40:$B$44,MATCH('INPUT - Census'!F5931,Factors!$C$40:$C$44,0),1),0)</f>
        <v>0</v>
      </c>
      <c r="AH5931" s="21" t="str">
        <f t="shared" si="568"/>
        <v/>
      </c>
      <c r="AI5931" s="1" t="str">
        <f>IFERROR(VLOOKUP(H5931,Factors!$C$45:$D$48,2,0),"")</f>
        <v/>
      </c>
      <c r="AJ5931" t="b">
        <f t="shared" si="567"/>
        <v>0</v>
      </c>
    </row>
    <row r="5932" spans="2:36" ht="14.4" x14ac:dyDescent="0.3">
      <c r="B5932" s="70"/>
      <c r="C5932" s="58"/>
      <c r="D5932" s="63"/>
      <c r="E5932" s="58"/>
      <c r="F5932" s="58"/>
      <c r="G5932" s="44"/>
      <c r="H5932" s="45"/>
      <c r="I5932" s="45"/>
      <c r="J5932" s="40" t="str">
        <f t="shared" si="563"/>
        <v/>
      </c>
      <c r="K5932" s="39" t="str">
        <f t="shared" si="565"/>
        <v/>
      </c>
      <c r="M5932" s="3"/>
      <c r="AB5932" s="17" t="str">
        <f t="shared" si="564"/>
        <v>-1</v>
      </c>
      <c r="AC5932" s="17">
        <f>IFERROR(INDEX(Factors!$C$59:$C$70,MATCH(AB5932,Factors!$B$59:$B$70,1),1),0)</f>
        <v>0</v>
      </c>
      <c r="AD5932" s="17">
        <f t="shared" si="566"/>
        <v>0</v>
      </c>
      <c r="AE5932" s="17">
        <f>IFERROR(INDEX(Factors!$B$6:$B$15,MATCH('INPUT - Census'!E5932,Factors!$C$6:$C$15,0),1),0)</f>
        <v>0</v>
      </c>
      <c r="AF5932" s="18">
        <f>IFERROR(INDEX(Factors!$B$16:$B$39,MATCH('INPUT - Census'!C5932,Factors!$C$16:$C$35,0),1),0)</f>
        <v>0</v>
      </c>
      <c r="AG5932" s="19">
        <f>IFERROR(INDEX(Factors!$B$40:$B$44,MATCH('INPUT - Census'!F5932,Factors!$C$40:$C$44,0),1),0)</f>
        <v>0</v>
      </c>
      <c r="AH5932" s="21" t="str">
        <f t="shared" si="568"/>
        <v/>
      </c>
      <c r="AI5932" s="1" t="str">
        <f>IFERROR(VLOOKUP(H5932,Factors!$C$45:$D$48,2,0),"")</f>
        <v/>
      </c>
      <c r="AJ5932" t="b">
        <f t="shared" si="567"/>
        <v>0</v>
      </c>
    </row>
    <row r="5933" spans="2:36" ht="14.4" x14ac:dyDescent="0.3">
      <c r="B5933" s="70"/>
      <c r="C5933" s="58"/>
      <c r="D5933" s="63"/>
      <c r="E5933" s="58"/>
      <c r="F5933" s="58"/>
      <c r="G5933" s="44"/>
      <c r="H5933" s="45"/>
      <c r="I5933" s="45"/>
      <c r="J5933" s="40" t="str">
        <f t="shared" si="563"/>
        <v/>
      </c>
      <c r="K5933" s="39" t="str">
        <f t="shared" si="565"/>
        <v/>
      </c>
      <c r="M5933" s="3"/>
      <c r="AB5933" s="17" t="str">
        <f t="shared" si="564"/>
        <v>-1</v>
      </c>
      <c r="AC5933" s="17">
        <f>IFERROR(INDEX(Factors!$C$59:$C$70,MATCH(AB5933,Factors!$B$59:$B$70,1),1),0)</f>
        <v>0</v>
      </c>
      <c r="AD5933" s="17">
        <f t="shared" si="566"/>
        <v>0</v>
      </c>
      <c r="AE5933" s="17">
        <f>IFERROR(INDEX(Factors!$B$6:$B$15,MATCH('INPUT - Census'!E5933,Factors!$C$6:$C$15,0),1),0)</f>
        <v>0</v>
      </c>
      <c r="AF5933" s="18">
        <f>IFERROR(INDEX(Factors!$B$16:$B$39,MATCH('INPUT - Census'!C5933,Factors!$C$16:$C$35,0),1),0)</f>
        <v>0</v>
      </c>
      <c r="AG5933" s="19">
        <f>IFERROR(INDEX(Factors!$B$40:$B$44,MATCH('INPUT - Census'!F5933,Factors!$C$40:$C$44,0),1),0)</f>
        <v>0</v>
      </c>
      <c r="AH5933" s="21" t="str">
        <f t="shared" si="568"/>
        <v/>
      </c>
      <c r="AI5933" s="1" t="str">
        <f>IFERROR(VLOOKUP(H5933,Factors!$C$45:$D$48,2,0),"")</f>
        <v/>
      </c>
      <c r="AJ5933" t="b">
        <f t="shared" si="567"/>
        <v>0</v>
      </c>
    </row>
    <row r="5934" spans="2:36" ht="14.4" x14ac:dyDescent="0.3">
      <c r="B5934" s="70"/>
      <c r="C5934" s="58"/>
      <c r="D5934" s="63"/>
      <c r="E5934" s="58"/>
      <c r="F5934" s="58"/>
      <c r="G5934" s="44"/>
      <c r="H5934" s="45"/>
      <c r="I5934" s="45"/>
      <c r="J5934" s="40" t="str">
        <f t="shared" si="563"/>
        <v/>
      </c>
      <c r="K5934" s="39" t="str">
        <f t="shared" si="565"/>
        <v/>
      </c>
      <c r="M5934" s="3"/>
      <c r="AB5934" s="17" t="str">
        <f t="shared" si="564"/>
        <v>-1</v>
      </c>
      <c r="AC5934" s="17">
        <f>IFERROR(INDEX(Factors!$C$59:$C$70,MATCH(AB5934,Factors!$B$59:$B$70,1),1),0)</f>
        <v>0</v>
      </c>
      <c r="AD5934" s="17">
        <f t="shared" si="566"/>
        <v>0</v>
      </c>
      <c r="AE5934" s="17">
        <f>IFERROR(INDEX(Factors!$B$6:$B$15,MATCH('INPUT - Census'!E5934,Factors!$C$6:$C$15,0),1),0)</f>
        <v>0</v>
      </c>
      <c r="AF5934" s="18">
        <f>IFERROR(INDEX(Factors!$B$16:$B$39,MATCH('INPUT - Census'!C5934,Factors!$C$16:$C$35,0),1),0)</f>
        <v>0</v>
      </c>
      <c r="AG5934" s="19">
        <f>IFERROR(INDEX(Factors!$B$40:$B$44,MATCH('INPUT - Census'!F5934,Factors!$C$40:$C$44,0),1),0)</f>
        <v>0</v>
      </c>
      <c r="AH5934" s="21" t="str">
        <f t="shared" si="568"/>
        <v/>
      </c>
      <c r="AI5934" s="1" t="str">
        <f>IFERROR(VLOOKUP(H5934,Factors!$C$45:$D$48,2,0),"")</f>
        <v/>
      </c>
      <c r="AJ5934" t="b">
        <f t="shared" si="567"/>
        <v>0</v>
      </c>
    </row>
    <row r="5935" spans="2:36" ht="14.4" x14ac:dyDescent="0.3">
      <c r="B5935" s="70"/>
      <c r="C5935" s="58"/>
      <c r="D5935" s="63"/>
      <c r="E5935" s="58"/>
      <c r="F5935" s="58"/>
      <c r="G5935" s="44"/>
      <c r="H5935" s="45"/>
      <c r="I5935" s="45"/>
      <c r="J5935" s="40" t="str">
        <f t="shared" si="563"/>
        <v/>
      </c>
      <c r="K5935" s="39" t="str">
        <f t="shared" si="565"/>
        <v/>
      </c>
      <c r="M5935" s="3"/>
      <c r="AB5935" s="17" t="str">
        <f t="shared" si="564"/>
        <v>-1</v>
      </c>
      <c r="AC5935" s="17">
        <f>IFERROR(INDEX(Factors!$C$59:$C$70,MATCH(AB5935,Factors!$B$59:$B$70,1),1),0)</f>
        <v>0</v>
      </c>
      <c r="AD5935" s="17">
        <f t="shared" si="566"/>
        <v>0</v>
      </c>
      <c r="AE5935" s="17">
        <f>IFERROR(INDEX(Factors!$B$6:$B$15,MATCH('INPUT - Census'!E5935,Factors!$C$6:$C$15,0),1),0)</f>
        <v>0</v>
      </c>
      <c r="AF5935" s="18">
        <f>IFERROR(INDEX(Factors!$B$16:$B$39,MATCH('INPUT - Census'!C5935,Factors!$C$16:$C$35,0),1),0)</f>
        <v>0</v>
      </c>
      <c r="AG5935" s="19">
        <f>IFERROR(INDEX(Factors!$B$40:$B$44,MATCH('INPUT - Census'!F5935,Factors!$C$40:$C$44,0),1),0)</f>
        <v>0</v>
      </c>
      <c r="AH5935" s="21" t="str">
        <f t="shared" si="568"/>
        <v/>
      </c>
      <c r="AI5935" s="1" t="str">
        <f>IFERROR(VLOOKUP(H5935,Factors!$C$45:$D$48,2,0),"")</f>
        <v/>
      </c>
      <c r="AJ5935" t="b">
        <f t="shared" si="567"/>
        <v>0</v>
      </c>
    </row>
    <row r="5936" spans="2:36" ht="14.4" x14ac:dyDescent="0.3">
      <c r="B5936" s="70"/>
      <c r="C5936" s="58"/>
      <c r="D5936" s="63"/>
      <c r="E5936" s="58"/>
      <c r="F5936" s="58"/>
      <c r="G5936" s="44"/>
      <c r="H5936" s="45"/>
      <c r="I5936" s="45"/>
      <c r="J5936" s="40" t="str">
        <f t="shared" si="563"/>
        <v/>
      </c>
      <c r="K5936" s="39" t="str">
        <f t="shared" si="565"/>
        <v/>
      </c>
      <c r="M5936" s="3"/>
      <c r="AB5936" s="17" t="str">
        <f t="shared" si="564"/>
        <v>-1</v>
      </c>
      <c r="AC5936" s="17">
        <f>IFERROR(INDEX(Factors!$C$59:$C$70,MATCH(AB5936,Factors!$B$59:$B$70,1),1),0)</f>
        <v>0</v>
      </c>
      <c r="AD5936" s="17">
        <f t="shared" si="566"/>
        <v>0</v>
      </c>
      <c r="AE5936" s="17">
        <f>IFERROR(INDEX(Factors!$B$6:$B$15,MATCH('INPUT - Census'!E5936,Factors!$C$6:$C$15,0),1),0)</f>
        <v>0</v>
      </c>
      <c r="AF5936" s="18">
        <f>IFERROR(INDEX(Factors!$B$16:$B$39,MATCH('INPUT - Census'!C5936,Factors!$C$16:$C$35,0),1),0)</f>
        <v>0</v>
      </c>
      <c r="AG5936" s="19">
        <f>IFERROR(INDEX(Factors!$B$40:$B$44,MATCH('INPUT - Census'!F5936,Factors!$C$40:$C$44,0),1),0)</f>
        <v>0</v>
      </c>
      <c r="AH5936" s="21" t="str">
        <f t="shared" si="568"/>
        <v/>
      </c>
      <c r="AI5936" s="1" t="str">
        <f>IFERROR(VLOOKUP(H5936,Factors!$C$45:$D$48,2,0),"")</f>
        <v/>
      </c>
      <c r="AJ5936" t="b">
        <f t="shared" si="567"/>
        <v>0</v>
      </c>
    </row>
    <row r="5937" spans="2:36" ht="14.4" x14ac:dyDescent="0.3">
      <c r="B5937" s="70"/>
      <c r="C5937" s="58"/>
      <c r="D5937" s="63"/>
      <c r="E5937" s="58"/>
      <c r="F5937" s="58"/>
      <c r="G5937" s="44"/>
      <c r="H5937" s="45"/>
      <c r="I5937" s="45"/>
      <c r="J5937" s="40" t="str">
        <f t="shared" si="563"/>
        <v/>
      </c>
      <c r="K5937" s="39" t="str">
        <f t="shared" si="565"/>
        <v/>
      </c>
      <c r="M5937" s="3"/>
      <c r="AB5937" s="17" t="str">
        <f t="shared" si="564"/>
        <v>-1</v>
      </c>
      <c r="AC5937" s="17">
        <f>IFERROR(INDEX(Factors!$C$59:$C$70,MATCH(AB5937,Factors!$B$59:$B$70,1),1),0)</f>
        <v>0</v>
      </c>
      <c r="AD5937" s="17">
        <f t="shared" si="566"/>
        <v>0</v>
      </c>
      <c r="AE5937" s="17">
        <f>IFERROR(INDEX(Factors!$B$6:$B$15,MATCH('INPUT - Census'!E5937,Factors!$C$6:$C$15,0),1),0)</f>
        <v>0</v>
      </c>
      <c r="AF5937" s="18">
        <f>IFERROR(INDEX(Factors!$B$16:$B$39,MATCH('INPUT - Census'!C5937,Factors!$C$16:$C$35,0),1),0)</f>
        <v>0</v>
      </c>
      <c r="AG5937" s="19">
        <f>IFERROR(INDEX(Factors!$B$40:$B$44,MATCH('INPUT - Census'!F5937,Factors!$C$40:$C$44,0),1),0)</f>
        <v>0</v>
      </c>
      <c r="AH5937" s="21" t="str">
        <f t="shared" si="568"/>
        <v/>
      </c>
      <c r="AI5937" s="1" t="str">
        <f>IFERROR(VLOOKUP(H5937,Factors!$C$45:$D$48,2,0),"")</f>
        <v/>
      </c>
      <c r="AJ5937" t="b">
        <f t="shared" si="567"/>
        <v>0</v>
      </c>
    </row>
    <row r="5938" spans="2:36" ht="14.4" x14ac:dyDescent="0.3">
      <c r="B5938" s="70"/>
      <c r="C5938" s="58"/>
      <c r="D5938" s="63"/>
      <c r="E5938" s="58"/>
      <c r="F5938" s="58"/>
      <c r="G5938" s="44"/>
      <c r="H5938" s="45"/>
      <c r="I5938" s="45"/>
      <c r="J5938" s="40" t="str">
        <f t="shared" si="563"/>
        <v/>
      </c>
      <c r="K5938" s="39" t="str">
        <f t="shared" si="565"/>
        <v/>
      </c>
      <c r="M5938" s="3"/>
      <c r="AB5938" s="17" t="str">
        <f t="shared" si="564"/>
        <v>-1</v>
      </c>
      <c r="AC5938" s="17">
        <f>IFERROR(INDEX(Factors!$C$59:$C$70,MATCH(AB5938,Factors!$B$59:$B$70,1),1),0)</f>
        <v>0</v>
      </c>
      <c r="AD5938" s="17">
        <f t="shared" si="566"/>
        <v>0</v>
      </c>
      <c r="AE5938" s="17">
        <f>IFERROR(INDEX(Factors!$B$6:$B$15,MATCH('INPUT - Census'!E5938,Factors!$C$6:$C$15,0),1),0)</f>
        <v>0</v>
      </c>
      <c r="AF5938" s="18">
        <f>IFERROR(INDEX(Factors!$B$16:$B$39,MATCH('INPUT - Census'!C5938,Factors!$C$16:$C$35,0),1),0)</f>
        <v>0</v>
      </c>
      <c r="AG5938" s="19">
        <f>IFERROR(INDEX(Factors!$B$40:$B$44,MATCH('INPUT - Census'!F5938,Factors!$C$40:$C$44,0),1),0)</f>
        <v>0</v>
      </c>
      <c r="AH5938" s="21" t="str">
        <f t="shared" si="568"/>
        <v/>
      </c>
      <c r="AI5938" s="1" t="str">
        <f>IFERROR(VLOOKUP(H5938,Factors!$C$45:$D$48,2,0),"")</f>
        <v/>
      </c>
      <c r="AJ5938" t="b">
        <f t="shared" si="567"/>
        <v>0</v>
      </c>
    </row>
    <row r="5939" spans="2:36" ht="14.4" x14ac:dyDescent="0.3">
      <c r="B5939" s="70"/>
      <c r="C5939" s="58"/>
      <c r="D5939" s="63"/>
      <c r="E5939" s="58"/>
      <c r="F5939" s="58"/>
      <c r="G5939" s="44"/>
      <c r="H5939" s="45"/>
      <c r="I5939" s="45"/>
      <c r="J5939" s="40" t="str">
        <f t="shared" si="563"/>
        <v/>
      </c>
      <c r="K5939" s="39" t="str">
        <f t="shared" si="565"/>
        <v/>
      </c>
      <c r="M5939" s="3"/>
      <c r="AB5939" s="17" t="str">
        <f t="shared" si="564"/>
        <v>-1</v>
      </c>
      <c r="AC5939" s="17">
        <f>IFERROR(INDEX(Factors!$C$59:$C$70,MATCH(AB5939,Factors!$B$59:$B$70,1),1),0)</f>
        <v>0</v>
      </c>
      <c r="AD5939" s="17">
        <f t="shared" si="566"/>
        <v>0</v>
      </c>
      <c r="AE5939" s="17">
        <f>IFERROR(INDEX(Factors!$B$6:$B$15,MATCH('INPUT - Census'!E5939,Factors!$C$6:$C$15,0),1),0)</f>
        <v>0</v>
      </c>
      <c r="AF5939" s="18">
        <f>IFERROR(INDEX(Factors!$B$16:$B$39,MATCH('INPUT - Census'!C5939,Factors!$C$16:$C$35,0),1),0)</f>
        <v>0</v>
      </c>
      <c r="AG5939" s="19">
        <f>IFERROR(INDEX(Factors!$B$40:$B$44,MATCH('INPUT - Census'!F5939,Factors!$C$40:$C$44,0),1),0)</f>
        <v>0</v>
      </c>
      <c r="AH5939" s="21" t="str">
        <f t="shared" si="568"/>
        <v/>
      </c>
      <c r="AI5939" s="1" t="str">
        <f>IFERROR(VLOOKUP(H5939,Factors!$C$45:$D$48,2,0),"")</f>
        <v/>
      </c>
      <c r="AJ5939" t="b">
        <f t="shared" si="567"/>
        <v>0</v>
      </c>
    </row>
    <row r="5940" spans="2:36" ht="14.4" x14ac:dyDescent="0.3">
      <c r="B5940" s="70"/>
      <c r="C5940" s="58"/>
      <c r="D5940" s="63"/>
      <c r="E5940" s="58"/>
      <c r="F5940" s="58"/>
      <c r="G5940" s="44"/>
      <c r="H5940" s="45"/>
      <c r="I5940" s="45"/>
      <c r="J5940" s="40" t="str">
        <f t="shared" si="563"/>
        <v/>
      </c>
      <c r="K5940" s="39" t="str">
        <f t="shared" si="565"/>
        <v/>
      </c>
      <c r="M5940" s="3"/>
      <c r="AB5940" s="17" t="str">
        <f t="shared" si="564"/>
        <v>-1</v>
      </c>
      <c r="AC5940" s="17">
        <f>IFERROR(INDEX(Factors!$C$59:$C$70,MATCH(AB5940,Factors!$B$59:$B$70,1),1),0)</f>
        <v>0</v>
      </c>
      <c r="AD5940" s="17">
        <f t="shared" si="566"/>
        <v>0</v>
      </c>
      <c r="AE5940" s="17">
        <f>IFERROR(INDEX(Factors!$B$6:$B$15,MATCH('INPUT - Census'!E5940,Factors!$C$6:$C$15,0),1),0)</f>
        <v>0</v>
      </c>
      <c r="AF5940" s="18">
        <f>IFERROR(INDEX(Factors!$B$16:$B$39,MATCH('INPUT - Census'!C5940,Factors!$C$16:$C$35,0),1),0)</f>
        <v>0</v>
      </c>
      <c r="AG5940" s="19">
        <f>IFERROR(INDEX(Factors!$B$40:$B$44,MATCH('INPUT - Census'!F5940,Factors!$C$40:$C$44,0),1),0)</f>
        <v>0</v>
      </c>
      <c r="AH5940" s="21" t="str">
        <f t="shared" si="568"/>
        <v/>
      </c>
      <c r="AI5940" s="1" t="str">
        <f>IFERROR(VLOOKUP(H5940,Factors!$C$45:$D$48,2,0),"")</f>
        <v/>
      </c>
      <c r="AJ5940" t="b">
        <f t="shared" si="567"/>
        <v>0</v>
      </c>
    </row>
    <row r="5941" spans="2:36" ht="14.4" x14ac:dyDescent="0.3">
      <c r="B5941" s="70"/>
      <c r="C5941" s="58"/>
      <c r="D5941" s="63"/>
      <c r="E5941" s="58"/>
      <c r="F5941" s="58"/>
      <c r="G5941" s="44"/>
      <c r="H5941" s="45"/>
      <c r="I5941" s="45"/>
      <c r="J5941" s="40" t="str">
        <f t="shared" si="563"/>
        <v/>
      </c>
      <c r="K5941" s="39" t="str">
        <f t="shared" si="565"/>
        <v/>
      </c>
      <c r="M5941" s="3"/>
      <c r="AB5941" s="17" t="str">
        <f t="shared" si="564"/>
        <v>-1</v>
      </c>
      <c r="AC5941" s="17">
        <f>IFERROR(INDEX(Factors!$C$59:$C$70,MATCH(AB5941,Factors!$B$59:$B$70,1),1),0)</f>
        <v>0</v>
      </c>
      <c r="AD5941" s="17">
        <f t="shared" si="566"/>
        <v>0</v>
      </c>
      <c r="AE5941" s="17">
        <f>IFERROR(INDEX(Factors!$B$6:$B$15,MATCH('INPUT - Census'!E5941,Factors!$C$6:$C$15,0),1),0)</f>
        <v>0</v>
      </c>
      <c r="AF5941" s="18">
        <f>IFERROR(INDEX(Factors!$B$16:$B$39,MATCH('INPUT - Census'!C5941,Factors!$C$16:$C$35,0),1),0)</f>
        <v>0</v>
      </c>
      <c r="AG5941" s="19">
        <f>IFERROR(INDEX(Factors!$B$40:$B$44,MATCH('INPUT - Census'!F5941,Factors!$C$40:$C$44,0),1),0)</f>
        <v>0</v>
      </c>
      <c r="AH5941" s="21" t="str">
        <f t="shared" si="568"/>
        <v/>
      </c>
      <c r="AI5941" s="1" t="str">
        <f>IFERROR(VLOOKUP(H5941,Factors!$C$45:$D$48,2,0),"")</f>
        <v/>
      </c>
      <c r="AJ5941" t="b">
        <f t="shared" si="567"/>
        <v>0</v>
      </c>
    </row>
    <row r="5942" spans="2:36" ht="14.4" x14ac:dyDescent="0.3">
      <c r="B5942" s="70"/>
      <c r="C5942" s="58"/>
      <c r="D5942" s="63"/>
      <c r="E5942" s="58"/>
      <c r="F5942" s="58"/>
      <c r="G5942" s="44"/>
      <c r="H5942" s="45"/>
      <c r="I5942" s="45"/>
      <c r="J5942" s="40" t="str">
        <f t="shared" si="563"/>
        <v/>
      </c>
      <c r="K5942" s="39" t="str">
        <f t="shared" si="565"/>
        <v/>
      </c>
      <c r="M5942" s="3"/>
      <c r="AB5942" s="17" t="str">
        <f t="shared" si="564"/>
        <v>-1</v>
      </c>
      <c r="AC5942" s="17">
        <f>IFERROR(INDEX(Factors!$C$59:$C$70,MATCH(AB5942,Factors!$B$59:$B$70,1),1),0)</f>
        <v>0</v>
      </c>
      <c r="AD5942" s="17">
        <f t="shared" si="566"/>
        <v>0</v>
      </c>
      <c r="AE5942" s="17">
        <f>IFERROR(INDEX(Factors!$B$6:$B$15,MATCH('INPUT - Census'!E5942,Factors!$C$6:$C$15,0),1),0)</f>
        <v>0</v>
      </c>
      <c r="AF5942" s="18">
        <f>IFERROR(INDEX(Factors!$B$16:$B$39,MATCH('INPUT - Census'!C5942,Factors!$C$16:$C$35,0),1),0)</f>
        <v>0</v>
      </c>
      <c r="AG5942" s="19">
        <f>IFERROR(INDEX(Factors!$B$40:$B$44,MATCH('INPUT - Census'!F5942,Factors!$C$40:$C$44,0),1),0)</f>
        <v>0</v>
      </c>
      <c r="AH5942" s="21" t="str">
        <f t="shared" si="568"/>
        <v/>
      </c>
      <c r="AI5942" s="1" t="str">
        <f>IFERROR(VLOOKUP(H5942,Factors!$C$45:$D$48,2,0),"")</f>
        <v/>
      </c>
      <c r="AJ5942" t="b">
        <f t="shared" si="567"/>
        <v>0</v>
      </c>
    </row>
    <row r="5943" spans="2:36" ht="14.4" x14ac:dyDescent="0.3">
      <c r="B5943" s="70"/>
      <c r="C5943" s="58"/>
      <c r="D5943" s="63"/>
      <c r="E5943" s="58"/>
      <c r="F5943" s="58"/>
      <c r="G5943" s="44"/>
      <c r="H5943" s="45"/>
      <c r="I5943" s="45"/>
      <c r="J5943" s="40" t="str">
        <f t="shared" si="563"/>
        <v/>
      </c>
      <c r="K5943" s="39" t="str">
        <f t="shared" si="565"/>
        <v/>
      </c>
      <c r="M5943" s="3"/>
      <c r="AB5943" s="17" t="str">
        <f t="shared" si="564"/>
        <v>-1</v>
      </c>
      <c r="AC5943" s="17">
        <f>IFERROR(INDEX(Factors!$C$59:$C$70,MATCH(AB5943,Factors!$B$59:$B$70,1),1),0)</f>
        <v>0</v>
      </c>
      <c r="AD5943" s="17">
        <f t="shared" si="566"/>
        <v>0</v>
      </c>
      <c r="AE5943" s="17">
        <f>IFERROR(INDEX(Factors!$B$6:$B$15,MATCH('INPUT - Census'!E5943,Factors!$C$6:$C$15,0),1),0)</f>
        <v>0</v>
      </c>
      <c r="AF5943" s="18">
        <f>IFERROR(INDEX(Factors!$B$16:$B$39,MATCH('INPUT - Census'!C5943,Factors!$C$16:$C$35,0),1),0)</f>
        <v>0</v>
      </c>
      <c r="AG5943" s="19">
        <f>IFERROR(INDEX(Factors!$B$40:$B$44,MATCH('INPUT - Census'!F5943,Factors!$C$40:$C$44,0),1),0)</f>
        <v>0</v>
      </c>
      <c r="AH5943" s="21" t="str">
        <f t="shared" si="568"/>
        <v/>
      </c>
      <c r="AI5943" s="1" t="str">
        <f>IFERROR(VLOOKUP(H5943,Factors!$C$45:$D$48,2,0),"")</f>
        <v/>
      </c>
      <c r="AJ5943" t="b">
        <f t="shared" si="567"/>
        <v>0</v>
      </c>
    </row>
    <row r="5944" spans="2:36" ht="14.4" x14ac:dyDescent="0.3">
      <c r="B5944" s="70"/>
      <c r="C5944" s="58"/>
      <c r="D5944" s="63"/>
      <c r="E5944" s="58"/>
      <c r="F5944" s="58"/>
      <c r="G5944" s="44"/>
      <c r="H5944" s="45"/>
      <c r="I5944" s="45"/>
      <c r="J5944" s="40" t="str">
        <f t="shared" si="563"/>
        <v/>
      </c>
      <c r="K5944" s="39" t="str">
        <f t="shared" si="565"/>
        <v/>
      </c>
      <c r="M5944" s="3"/>
      <c r="AB5944" s="17" t="str">
        <f t="shared" si="564"/>
        <v>-1</v>
      </c>
      <c r="AC5944" s="17">
        <f>IFERROR(INDEX(Factors!$C$59:$C$70,MATCH(AB5944,Factors!$B$59:$B$70,1),1),0)</f>
        <v>0</v>
      </c>
      <c r="AD5944" s="17">
        <f t="shared" si="566"/>
        <v>0</v>
      </c>
      <c r="AE5944" s="17">
        <f>IFERROR(INDEX(Factors!$B$6:$B$15,MATCH('INPUT - Census'!E5944,Factors!$C$6:$C$15,0),1),0)</f>
        <v>0</v>
      </c>
      <c r="AF5944" s="18">
        <f>IFERROR(INDEX(Factors!$B$16:$B$39,MATCH('INPUT - Census'!C5944,Factors!$C$16:$C$35,0),1),0)</f>
        <v>0</v>
      </c>
      <c r="AG5944" s="19">
        <f>IFERROR(INDEX(Factors!$B$40:$B$44,MATCH('INPUT - Census'!F5944,Factors!$C$40:$C$44,0),1),0)</f>
        <v>0</v>
      </c>
      <c r="AH5944" s="21" t="str">
        <f t="shared" si="568"/>
        <v/>
      </c>
      <c r="AI5944" s="1" t="str">
        <f>IFERROR(VLOOKUP(H5944,Factors!$C$45:$D$48,2,0),"")</f>
        <v/>
      </c>
      <c r="AJ5944" t="b">
        <f t="shared" si="567"/>
        <v>0</v>
      </c>
    </row>
    <row r="5945" spans="2:36" ht="14.4" x14ac:dyDescent="0.3">
      <c r="B5945" s="70"/>
      <c r="C5945" s="58"/>
      <c r="D5945" s="63"/>
      <c r="E5945" s="58"/>
      <c r="F5945" s="58"/>
      <c r="G5945" s="44"/>
      <c r="H5945" s="45"/>
      <c r="I5945" s="45"/>
      <c r="J5945" s="40" t="str">
        <f t="shared" si="563"/>
        <v/>
      </c>
      <c r="K5945" s="39" t="str">
        <f t="shared" si="565"/>
        <v/>
      </c>
      <c r="M5945" s="3"/>
      <c r="AB5945" s="17" t="str">
        <f t="shared" si="564"/>
        <v>-1</v>
      </c>
      <c r="AC5945" s="17">
        <f>IFERROR(INDEX(Factors!$C$59:$C$70,MATCH(AB5945,Factors!$B$59:$B$70,1),1),0)</f>
        <v>0</v>
      </c>
      <c r="AD5945" s="17">
        <f t="shared" si="566"/>
        <v>0</v>
      </c>
      <c r="AE5945" s="17">
        <f>IFERROR(INDEX(Factors!$B$6:$B$15,MATCH('INPUT - Census'!E5945,Factors!$C$6:$C$15,0),1),0)</f>
        <v>0</v>
      </c>
      <c r="AF5945" s="18">
        <f>IFERROR(INDEX(Factors!$B$16:$B$39,MATCH('INPUT - Census'!C5945,Factors!$C$16:$C$35,0),1),0)</f>
        <v>0</v>
      </c>
      <c r="AG5945" s="19">
        <f>IFERROR(INDEX(Factors!$B$40:$B$44,MATCH('INPUT - Census'!F5945,Factors!$C$40:$C$44,0),1),0)</f>
        <v>0</v>
      </c>
      <c r="AH5945" s="21" t="str">
        <f t="shared" si="568"/>
        <v/>
      </c>
      <c r="AI5945" s="1" t="str">
        <f>IFERROR(VLOOKUP(H5945,Factors!$C$45:$D$48,2,0),"")</f>
        <v/>
      </c>
      <c r="AJ5945" t="b">
        <f t="shared" si="567"/>
        <v>0</v>
      </c>
    </row>
    <row r="5946" spans="2:36" ht="14.4" x14ac:dyDescent="0.3">
      <c r="B5946" s="70"/>
      <c r="C5946" s="58"/>
      <c r="D5946" s="63"/>
      <c r="E5946" s="58"/>
      <c r="F5946" s="58"/>
      <c r="G5946" s="44"/>
      <c r="H5946" s="45"/>
      <c r="I5946" s="45"/>
      <c r="J5946" s="40" t="str">
        <f t="shared" si="563"/>
        <v/>
      </c>
      <c r="K5946" s="39" t="str">
        <f t="shared" si="565"/>
        <v/>
      </c>
      <c r="M5946" s="3"/>
      <c r="AB5946" s="17" t="str">
        <f t="shared" si="564"/>
        <v>-1</v>
      </c>
      <c r="AC5946" s="17">
        <f>IFERROR(INDEX(Factors!$C$59:$C$70,MATCH(AB5946,Factors!$B$59:$B$70,1),1),0)</f>
        <v>0</v>
      </c>
      <c r="AD5946" s="17">
        <f t="shared" si="566"/>
        <v>0</v>
      </c>
      <c r="AE5946" s="17">
        <f>IFERROR(INDEX(Factors!$B$6:$B$15,MATCH('INPUT - Census'!E5946,Factors!$C$6:$C$15,0),1),0)</f>
        <v>0</v>
      </c>
      <c r="AF5946" s="18">
        <f>IFERROR(INDEX(Factors!$B$16:$B$39,MATCH('INPUT - Census'!C5946,Factors!$C$16:$C$35,0),1),0)</f>
        <v>0</v>
      </c>
      <c r="AG5946" s="19">
        <f>IFERROR(INDEX(Factors!$B$40:$B$44,MATCH('INPUT - Census'!F5946,Factors!$C$40:$C$44,0),1),0)</f>
        <v>0</v>
      </c>
      <c r="AH5946" s="21" t="str">
        <f t="shared" si="568"/>
        <v/>
      </c>
      <c r="AI5946" s="1" t="str">
        <f>IFERROR(VLOOKUP(H5946,Factors!$C$45:$D$48,2,0),"")</f>
        <v/>
      </c>
      <c r="AJ5946" t="b">
        <f t="shared" si="567"/>
        <v>0</v>
      </c>
    </row>
    <row r="5947" spans="2:36" ht="14.4" x14ac:dyDescent="0.3">
      <c r="B5947" s="70"/>
      <c r="C5947" s="58"/>
      <c r="D5947" s="63"/>
      <c r="E5947" s="58"/>
      <c r="F5947" s="58"/>
      <c r="G5947" s="44"/>
      <c r="H5947" s="45"/>
      <c r="I5947" s="45"/>
      <c r="J5947" s="40" t="str">
        <f t="shared" si="563"/>
        <v/>
      </c>
      <c r="K5947" s="39" t="str">
        <f t="shared" si="565"/>
        <v/>
      </c>
      <c r="M5947" s="3"/>
      <c r="AB5947" s="17" t="str">
        <f t="shared" si="564"/>
        <v>-1</v>
      </c>
      <c r="AC5947" s="17">
        <f>IFERROR(INDEX(Factors!$C$59:$C$70,MATCH(AB5947,Factors!$B$59:$B$70,1),1),0)</f>
        <v>0</v>
      </c>
      <c r="AD5947" s="17">
        <f t="shared" si="566"/>
        <v>0</v>
      </c>
      <c r="AE5947" s="17">
        <f>IFERROR(INDEX(Factors!$B$6:$B$15,MATCH('INPUT - Census'!E5947,Factors!$C$6:$C$15,0),1),0)</f>
        <v>0</v>
      </c>
      <c r="AF5947" s="18">
        <f>IFERROR(INDEX(Factors!$B$16:$B$39,MATCH('INPUT - Census'!C5947,Factors!$C$16:$C$35,0),1),0)</f>
        <v>0</v>
      </c>
      <c r="AG5947" s="19">
        <f>IFERROR(INDEX(Factors!$B$40:$B$44,MATCH('INPUT - Census'!F5947,Factors!$C$40:$C$44,0),1),0)</f>
        <v>0</v>
      </c>
      <c r="AH5947" s="21" t="str">
        <f t="shared" si="568"/>
        <v/>
      </c>
      <c r="AI5947" s="1" t="str">
        <f>IFERROR(VLOOKUP(H5947,Factors!$C$45:$D$48,2,0),"")</f>
        <v/>
      </c>
      <c r="AJ5947" t="b">
        <f t="shared" si="567"/>
        <v>0</v>
      </c>
    </row>
    <row r="5948" spans="2:36" ht="14.4" x14ac:dyDescent="0.3">
      <c r="B5948" s="70"/>
      <c r="C5948" s="58"/>
      <c r="D5948" s="63"/>
      <c r="E5948" s="58"/>
      <c r="F5948" s="58"/>
      <c r="G5948" s="44"/>
      <c r="H5948" s="45"/>
      <c r="I5948" s="45"/>
      <c r="J5948" s="40" t="str">
        <f t="shared" si="563"/>
        <v/>
      </c>
      <c r="K5948" s="39" t="str">
        <f t="shared" si="565"/>
        <v/>
      </c>
      <c r="M5948" s="3"/>
      <c r="AB5948" s="17" t="str">
        <f t="shared" si="564"/>
        <v>-1</v>
      </c>
      <c r="AC5948" s="17">
        <f>IFERROR(INDEX(Factors!$C$59:$C$70,MATCH(AB5948,Factors!$B$59:$B$70,1),1),0)</f>
        <v>0</v>
      </c>
      <c r="AD5948" s="17">
        <f t="shared" si="566"/>
        <v>0</v>
      </c>
      <c r="AE5948" s="17">
        <f>IFERROR(INDEX(Factors!$B$6:$B$15,MATCH('INPUT - Census'!E5948,Factors!$C$6:$C$15,0),1),0)</f>
        <v>0</v>
      </c>
      <c r="AF5948" s="18">
        <f>IFERROR(INDEX(Factors!$B$16:$B$39,MATCH('INPUT - Census'!C5948,Factors!$C$16:$C$35,0),1),0)</f>
        <v>0</v>
      </c>
      <c r="AG5948" s="19">
        <f>IFERROR(INDEX(Factors!$B$40:$B$44,MATCH('INPUT - Census'!F5948,Factors!$C$40:$C$44,0),1),0)</f>
        <v>0</v>
      </c>
      <c r="AH5948" s="21" t="str">
        <f t="shared" si="568"/>
        <v/>
      </c>
      <c r="AI5948" s="1" t="str">
        <f>IFERROR(VLOOKUP(H5948,Factors!$C$45:$D$48,2,0),"")</f>
        <v/>
      </c>
      <c r="AJ5948" t="b">
        <f t="shared" si="567"/>
        <v>0</v>
      </c>
    </row>
    <row r="5949" spans="2:36" ht="14.4" x14ac:dyDescent="0.3">
      <c r="B5949" s="70"/>
      <c r="C5949" s="58"/>
      <c r="D5949" s="63"/>
      <c r="E5949" s="58"/>
      <c r="F5949" s="58"/>
      <c r="G5949" s="44"/>
      <c r="H5949" s="45"/>
      <c r="I5949" s="45"/>
      <c r="J5949" s="40" t="str">
        <f t="shared" si="563"/>
        <v/>
      </c>
      <c r="K5949" s="39" t="str">
        <f t="shared" si="565"/>
        <v/>
      </c>
      <c r="M5949" s="3"/>
      <c r="AB5949" s="17" t="str">
        <f t="shared" si="564"/>
        <v>-1</v>
      </c>
      <c r="AC5949" s="17">
        <f>IFERROR(INDEX(Factors!$C$59:$C$70,MATCH(AB5949,Factors!$B$59:$B$70,1),1),0)</f>
        <v>0</v>
      </c>
      <c r="AD5949" s="17">
        <f t="shared" si="566"/>
        <v>0</v>
      </c>
      <c r="AE5949" s="17">
        <f>IFERROR(INDEX(Factors!$B$6:$B$15,MATCH('INPUT - Census'!E5949,Factors!$C$6:$C$15,0),1),0)</f>
        <v>0</v>
      </c>
      <c r="AF5949" s="18">
        <f>IFERROR(INDEX(Factors!$B$16:$B$39,MATCH('INPUT - Census'!C5949,Factors!$C$16:$C$35,0),1),0)</f>
        <v>0</v>
      </c>
      <c r="AG5949" s="19">
        <f>IFERROR(INDEX(Factors!$B$40:$B$44,MATCH('INPUT - Census'!F5949,Factors!$C$40:$C$44,0),1),0)</f>
        <v>0</v>
      </c>
      <c r="AH5949" s="21" t="str">
        <f t="shared" si="568"/>
        <v/>
      </c>
      <c r="AI5949" s="1" t="str">
        <f>IFERROR(VLOOKUP(H5949,Factors!$C$45:$D$48,2,0),"")</f>
        <v/>
      </c>
      <c r="AJ5949" t="b">
        <f t="shared" si="567"/>
        <v>0</v>
      </c>
    </row>
    <row r="5950" spans="2:36" ht="14.4" x14ac:dyDescent="0.3">
      <c r="B5950" s="70"/>
      <c r="C5950" s="58"/>
      <c r="D5950" s="63"/>
      <c r="E5950" s="58"/>
      <c r="F5950" s="58"/>
      <c r="G5950" s="44"/>
      <c r="H5950" s="45"/>
      <c r="I5950" s="45"/>
      <c r="J5950" s="40" t="str">
        <f t="shared" si="563"/>
        <v/>
      </c>
      <c r="K5950" s="39" t="str">
        <f t="shared" si="565"/>
        <v/>
      </c>
      <c r="M5950" s="3"/>
      <c r="AB5950" s="17" t="str">
        <f t="shared" si="564"/>
        <v>-1</v>
      </c>
      <c r="AC5950" s="17">
        <f>IFERROR(INDEX(Factors!$C$59:$C$70,MATCH(AB5950,Factors!$B$59:$B$70,1),1),0)</f>
        <v>0</v>
      </c>
      <c r="AD5950" s="17">
        <f t="shared" si="566"/>
        <v>0</v>
      </c>
      <c r="AE5950" s="17">
        <f>IFERROR(INDEX(Factors!$B$6:$B$15,MATCH('INPUT - Census'!E5950,Factors!$C$6:$C$15,0),1),0)</f>
        <v>0</v>
      </c>
      <c r="AF5950" s="18">
        <f>IFERROR(INDEX(Factors!$B$16:$B$39,MATCH('INPUT - Census'!C5950,Factors!$C$16:$C$35,0),1),0)</f>
        <v>0</v>
      </c>
      <c r="AG5950" s="19">
        <f>IFERROR(INDEX(Factors!$B$40:$B$44,MATCH('INPUT - Census'!F5950,Factors!$C$40:$C$44,0),1),0)</f>
        <v>0</v>
      </c>
      <c r="AH5950" s="21" t="str">
        <f t="shared" si="568"/>
        <v/>
      </c>
      <c r="AI5950" s="1" t="str">
        <f>IFERROR(VLOOKUP(H5950,Factors!$C$45:$D$48,2,0),"")</f>
        <v/>
      </c>
      <c r="AJ5950" t="b">
        <f t="shared" si="567"/>
        <v>0</v>
      </c>
    </row>
    <row r="5951" spans="2:36" ht="14.4" x14ac:dyDescent="0.3">
      <c r="B5951" s="70"/>
      <c r="C5951" s="58"/>
      <c r="D5951" s="63"/>
      <c r="E5951" s="58"/>
      <c r="F5951" s="58"/>
      <c r="G5951" s="44"/>
      <c r="H5951" s="45"/>
      <c r="I5951" s="45"/>
      <c r="J5951" s="40" t="str">
        <f t="shared" si="563"/>
        <v/>
      </c>
      <c r="K5951" s="39" t="str">
        <f t="shared" si="565"/>
        <v/>
      </c>
      <c r="M5951" s="3"/>
      <c r="AB5951" s="17" t="str">
        <f t="shared" si="564"/>
        <v>-1</v>
      </c>
      <c r="AC5951" s="17">
        <f>IFERROR(INDEX(Factors!$C$59:$C$70,MATCH(AB5951,Factors!$B$59:$B$70,1),1),0)</f>
        <v>0</v>
      </c>
      <c r="AD5951" s="17">
        <f t="shared" si="566"/>
        <v>0</v>
      </c>
      <c r="AE5951" s="17">
        <f>IFERROR(INDEX(Factors!$B$6:$B$15,MATCH('INPUT - Census'!E5951,Factors!$C$6:$C$15,0),1),0)</f>
        <v>0</v>
      </c>
      <c r="AF5951" s="18">
        <f>IFERROR(INDEX(Factors!$B$16:$B$39,MATCH('INPUT - Census'!C5951,Factors!$C$16:$C$35,0),1),0)</f>
        <v>0</v>
      </c>
      <c r="AG5951" s="19">
        <f>IFERROR(INDEX(Factors!$B$40:$B$44,MATCH('INPUT - Census'!F5951,Factors!$C$40:$C$44,0),1),0)</f>
        <v>0</v>
      </c>
      <c r="AH5951" s="21" t="str">
        <f t="shared" si="568"/>
        <v/>
      </c>
      <c r="AI5951" s="1" t="str">
        <f>IFERROR(VLOOKUP(H5951,Factors!$C$45:$D$48,2,0),"")</f>
        <v/>
      </c>
      <c r="AJ5951" t="b">
        <f t="shared" si="567"/>
        <v>0</v>
      </c>
    </row>
    <row r="5952" spans="2:36" ht="14.4" x14ac:dyDescent="0.3">
      <c r="B5952" s="70"/>
      <c r="C5952" s="58"/>
      <c r="D5952" s="63"/>
      <c r="E5952" s="58"/>
      <c r="F5952" s="58"/>
      <c r="G5952" s="44"/>
      <c r="H5952" s="45"/>
      <c r="I5952" s="45"/>
      <c r="J5952" s="40" t="str">
        <f t="shared" si="563"/>
        <v/>
      </c>
      <c r="K5952" s="39" t="str">
        <f t="shared" si="565"/>
        <v/>
      </c>
      <c r="M5952" s="3"/>
      <c r="AB5952" s="17" t="str">
        <f t="shared" si="564"/>
        <v>-1</v>
      </c>
      <c r="AC5952" s="17">
        <f>IFERROR(INDEX(Factors!$C$59:$C$70,MATCH(AB5952,Factors!$B$59:$B$70,1),1),0)</f>
        <v>0</v>
      </c>
      <c r="AD5952" s="17">
        <f t="shared" si="566"/>
        <v>0</v>
      </c>
      <c r="AE5952" s="17">
        <f>IFERROR(INDEX(Factors!$B$6:$B$15,MATCH('INPUT - Census'!E5952,Factors!$C$6:$C$15,0),1),0)</f>
        <v>0</v>
      </c>
      <c r="AF5952" s="18">
        <f>IFERROR(INDEX(Factors!$B$16:$B$39,MATCH('INPUT - Census'!C5952,Factors!$C$16:$C$35,0),1),0)</f>
        <v>0</v>
      </c>
      <c r="AG5952" s="19">
        <f>IFERROR(INDEX(Factors!$B$40:$B$44,MATCH('INPUT - Census'!F5952,Factors!$C$40:$C$44,0),1),0)</f>
        <v>0</v>
      </c>
      <c r="AH5952" s="21" t="str">
        <f t="shared" si="568"/>
        <v/>
      </c>
      <c r="AI5952" s="1" t="str">
        <f>IFERROR(VLOOKUP(H5952,Factors!$C$45:$D$48,2,0),"")</f>
        <v/>
      </c>
      <c r="AJ5952" t="b">
        <f t="shared" si="567"/>
        <v>0</v>
      </c>
    </row>
    <row r="5953" spans="2:36" ht="14.4" x14ac:dyDescent="0.3">
      <c r="B5953" s="70"/>
      <c r="C5953" s="58"/>
      <c r="D5953" s="63"/>
      <c r="E5953" s="58"/>
      <c r="F5953" s="58"/>
      <c r="G5953" s="44"/>
      <c r="H5953" s="45"/>
      <c r="I5953" s="45"/>
      <c r="J5953" s="40" t="str">
        <f t="shared" si="563"/>
        <v/>
      </c>
      <c r="K5953" s="39" t="str">
        <f t="shared" si="565"/>
        <v/>
      </c>
      <c r="M5953" s="3"/>
      <c r="AB5953" s="17" t="str">
        <f t="shared" si="564"/>
        <v>-1</v>
      </c>
      <c r="AC5953" s="17">
        <f>IFERROR(INDEX(Factors!$C$59:$C$70,MATCH(AB5953,Factors!$B$59:$B$70,1),1),0)</f>
        <v>0</v>
      </c>
      <c r="AD5953" s="17">
        <f t="shared" si="566"/>
        <v>0</v>
      </c>
      <c r="AE5953" s="17">
        <f>IFERROR(INDEX(Factors!$B$6:$B$15,MATCH('INPUT - Census'!E5953,Factors!$C$6:$C$15,0),1),0)</f>
        <v>0</v>
      </c>
      <c r="AF5953" s="18">
        <f>IFERROR(INDEX(Factors!$B$16:$B$39,MATCH('INPUT - Census'!C5953,Factors!$C$16:$C$35,0),1),0)</f>
        <v>0</v>
      </c>
      <c r="AG5953" s="19">
        <f>IFERROR(INDEX(Factors!$B$40:$B$44,MATCH('INPUT - Census'!F5953,Factors!$C$40:$C$44,0),1),0)</f>
        <v>0</v>
      </c>
      <c r="AH5953" s="21" t="str">
        <f t="shared" si="568"/>
        <v/>
      </c>
      <c r="AI5953" s="1" t="str">
        <f>IFERROR(VLOOKUP(H5953,Factors!$C$45:$D$48,2,0),"")</f>
        <v/>
      </c>
      <c r="AJ5953" t="b">
        <f t="shared" si="567"/>
        <v>0</v>
      </c>
    </row>
    <row r="5954" spans="2:36" ht="14.4" x14ac:dyDescent="0.3">
      <c r="B5954" s="70"/>
      <c r="C5954" s="58"/>
      <c r="D5954" s="63"/>
      <c r="E5954" s="58"/>
      <c r="F5954" s="58"/>
      <c r="G5954" s="44"/>
      <c r="H5954" s="45"/>
      <c r="I5954" s="45"/>
      <c r="J5954" s="40" t="str">
        <f t="shared" ref="J5954:J6001" si="569">IF( ISNUMBER(B5954), ROUND(($AL$3-B5954)/365,0), "" )</f>
        <v/>
      </c>
      <c r="K5954" s="39" t="str">
        <f t="shared" si="565"/>
        <v/>
      </c>
      <c r="M5954" s="3"/>
      <c r="AB5954" s="17" t="str">
        <f t="shared" ref="AB5954:AB6000" si="570">IF( AND(ISNUMBER(J5954),J5954&gt;=0,J5954&lt;=100), J5954, "-1" )</f>
        <v>-1</v>
      </c>
      <c r="AC5954" s="17">
        <f>IFERROR(INDEX(Factors!$C$59:$C$70,MATCH(AB5954,Factors!$B$59:$B$70,1),1),0)</f>
        <v>0</v>
      </c>
      <c r="AD5954" s="17">
        <f t="shared" si="566"/>
        <v>0</v>
      </c>
      <c r="AE5954" s="17">
        <f>IFERROR(INDEX(Factors!$B$6:$B$15,MATCH('INPUT - Census'!E5954,Factors!$C$6:$C$15,0),1),0)</f>
        <v>0</v>
      </c>
      <c r="AF5954" s="18">
        <f>IFERROR(INDEX(Factors!$B$16:$B$39,MATCH('INPUT - Census'!C5954,Factors!$C$16:$C$35,0),1),0)</f>
        <v>0</v>
      </c>
      <c r="AG5954" s="19">
        <f>IFERROR(INDEX(Factors!$B$40:$B$44,MATCH('INPUT - Census'!F5954,Factors!$C$40:$C$44,0),1),0)</f>
        <v>0</v>
      </c>
      <c r="AH5954" s="21" t="str">
        <f t="shared" si="568"/>
        <v/>
      </c>
      <c r="AI5954" s="1" t="str">
        <f>IFERROR(VLOOKUP(H5954,Factors!$C$45:$D$48,2,0),"")</f>
        <v/>
      </c>
      <c r="AJ5954" t="b">
        <f t="shared" si="567"/>
        <v>0</v>
      </c>
    </row>
    <row r="5955" spans="2:36" ht="14.4" x14ac:dyDescent="0.3">
      <c r="B5955" s="70"/>
      <c r="C5955" s="58"/>
      <c r="D5955" s="63"/>
      <c r="E5955" s="58"/>
      <c r="F5955" s="58"/>
      <c r="G5955" s="44"/>
      <c r="H5955" s="45"/>
      <c r="I5955" s="45"/>
      <c r="J5955" s="40" t="str">
        <f t="shared" si="569"/>
        <v/>
      </c>
      <c r="K5955" s="39" t="str">
        <f t="shared" ref="K5955:K6018" si="571">ValidateMember(B5955:J5955)</f>
        <v/>
      </c>
      <c r="M5955" s="3"/>
      <c r="AB5955" s="17" t="str">
        <f t="shared" si="570"/>
        <v>-1</v>
      </c>
      <c r="AC5955" s="17">
        <f>IFERROR(INDEX(Factors!$C$59:$C$70,MATCH(AB5955,Factors!$B$59:$B$70,1),1),0)</f>
        <v>0</v>
      </c>
      <c r="AD5955" s="17">
        <f t="shared" ref="AD5955:AD6000" si="572">IF(COUNTIF($P$2:$P$16,D5955),MATCH(D5955,$P$2:$P$16,0),0)</f>
        <v>0</v>
      </c>
      <c r="AE5955" s="17">
        <f>IFERROR(INDEX(Factors!$B$6:$B$15,MATCH('INPUT - Census'!E5955,Factors!$C$6:$C$15,0),1),0)</f>
        <v>0</v>
      </c>
      <c r="AF5955" s="18">
        <f>IFERROR(INDEX(Factors!$B$16:$B$39,MATCH('INPUT - Census'!C5955,Factors!$C$16:$C$35,0),1),0)</f>
        <v>0</v>
      </c>
      <c r="AG5955" s="19">
        <f>IFERROR(INDEX(Factors!$B$40:$B$44,MATCH('INPUT - Census'!F5955,Factors!$C$40:$C$44,0),1),0)</f>
        <v>0</v>
      </c>
      <c r="AH5955" s="21" t="str">
        <f t="shared" si="568"/>
        <v/>
      </c>
      <c r="AI5955" s="1" t="str">
        <f>IFERROR(VLOOKUP(H5955,Factors!$C$45:$D$48,2,0),"")</f>
        <v/>
      </c>
      <c r="AJ5955" t="b">
        <f t="shared" ref="AJ5955:AJ6018" si="573">K5955=0</f>
        <v>0</v>
      </c>
    </row>
    <row r="5956" spans="2:36" ht="14.4" x14ac:dyDescent="0.3">
      <c r="B5956" s="70"/>
      <c r="C5956" s="58"/>
      <c r="D5956" s="63"/>
      <c r="E5956" s="58"/>
      <c r="F5956" s="58"/>
      <c r="G5956" s="44"/>
      <c r="H5956" s="45"/>
      <c r="I5956" s="45"/>
      <c r="J5956" s="40" t="str">
        <f t="shared" si="569"/>
        <v/>
      </c>
      <c r="K5956" s="39" t="str">
        <f t="shared" si="571"/>
        <v/>
      </c>
      <c r="M5956" s="3"/>
      <c r="AB5956" s="17" t="str">
        <f t="shared" si="570"/>
        <v>-1</v>
      </c>
      <c r="AC5956" s="17">
        <f>IFERROR(INDEX(Factors!$C$59:$C$70,MATCH(AB5956,Factors!$B$59:$B$70,1),1),0)</f>
        <v>0</v>
      </c>
      <c r="AD5956" s="17">
        <f t="shared" si="572"/>
        <v>0</v>
      </c>
      <c r="AE5956" s="17">
        <f>IFERROR(INDEX(Factors!$B$6:$B$15,MATCH('INPUT - Census'!E5956,Factors!$C$6:$C$15,0),1),0)</f>
        <v>0</v>
      </c>
      <c r="AF5956" s="18">
        <f>IFERROR(INDEX(Factors!$B$16:$B$39,MATCH('INPUT - Census'!C5956,Factors!$C$16:$C$35,0),1),0)</f>
        <v>0</v>
      </c>
      <c r="AG5956" s="19">
        <f>IFERROR(INDEX(Factors!$B$40:$B$44,MATCH('INPUT - Census'!F5956,Factors!$C$40:$C$44,0),1),0)</f>
        <v>0</v>
      </c>
      <c r="AH5956" s="21" t="str">
        <f t="shared" ref="AH5956:AH6000" si="574">IF(G5956="","",G5956)</f>
        <v/>
      </c>
      <c r="AI5956" s="1" t="str">
        <f>IFERROR(VLOOKUP(H5956,Factors!$C$45:$D$48,2,0),"")</f>
        <v/>
      </c>
      <c r="AJ5956" t="b">
        <f t="shared" si="573"/>
        <v>0</v>
      </c>
    </row>
    <row r="5957" spans="2:36" ht="14.4" x14ac:dyDescent="0.3">
      <c r="B5957" s="70"/>
      <c r="C5957" s="58"/>
      <c r="D5957" s="63"/>
      <c r="E5957" s="58"/>
      <c r="F5957" s="58"/>
      <c r="G5957" s="44"/>
      <c r="H5957" s="45"/>
      <c r="I5957" s="45"/>
      <c r="J5957" s="40" t="str">
        <f t="shared" si="569"/>
        <v/>
      </c>
      <c r="K5957" s="39" t="str">
        <f t="shared" si="571"/>
        <v/>
      </c>
      <c r="M5957" s="3"/>
      <c r="AB5957" s="17" t="str">
        <f t="shared" si="570"/>
        <v>-1</v>
      </c>
      <c r="AC5957" s="17">
        <f>IFERROR(INDEX(Factors!$C$59:$C$70,MATCH(AB5957,Factors!$B$59:$B$70,1),1),0)</f>
        <v>0</v>
      </c>
      <c r="AD5957" s="17">
        <f t="shared" si="572"/>
        <v>0</v>
      </c>
      <c r="AE5957" s="17">
        <f>IFERROR(INDEX(Factors!$B$6:$B$15,MATCH('INPUT - Census'!E5957,Factors!$C$6:$C$15,0),1),0)</f>
        <v>0</v>
      </c>
      <c r="AF5957" s="18">
        <f>IFERROR(INDEX(Factors!$B$16:$B$39,MATCH('INPUT - Census'!C5957,Factors!$C$16:$C$35,0),1),0)</f>
        <v>0</v>
      </c>
      <c r="AG5957" s="19">
        <f>IFERROR(INDEX(Factors!$B$40:$B$44,MATCH('INPUT - Census'!F5957,Factors!$C$40:$C$44,0),1),0)</f>
        <v>0</v>
      </c>
      <c r="AH5957" s="21" t="str">
        <f t="shared" si="574"/>
        <v/>
      </c>
      <c r="AI5957" s="1" t="str">
        <f>IFERROR(VLOOKUP(H5957,Factors!$C$45:$D$48,2,0),"")</f>
        <v/>
      </c>
      <c r="AJ5957" t="b">
        <f t="shared" si="573"/>
        <v>0</v>
      </c>
    </row>
    <row r="5958" spans="2:36" ht="14.4" x14ac:dyDescent="0.3">
      <c r="B5958" s="70"/>
      <c r="C5958" s="58"/>
      <c r="D5958" s="63"/>
      <c r="E5958" s="58"/>
      <c r="F5958" s="58"/>
      <c r="G5958" s="44"/>
      <c r="H5958" s="45"/>
      <c r="I5958" s="45"/>
      <c r="J5958" s="40" t="str">
        <f t="shared" si="569"/>
        <v/>
      </c>
      <c r="K5958" s="39" t="str">
        <f t="shared" si="571"/>
        <v/>
      </c>
      <c r="M5958" s="3"/>
      <c r="AB5958" s="17" t="str">
        <f t="shared" si="570"/>
        <v>-1</v>
      </c>
      <c r="AC5958" s="17">
        <f>IFERROR(INDEX(Factors!$C$59:$C$70,MATCH(AB5958,Factors!$B$59:$B$70,1),1),0)</f>
        <v>0</v>
      </c>
      <c r="AD5958" s="17">
        <f t="shared" si="572"/>
        <v>0</v>
      </c>
      <c r="AE5958" s="17">
        <f>IFERROR(INDEX(Factors!$B$6:$B$15,MATCH('INPUT - Census'!E5958,Factors!$C$6:$C$15,0),1),0)</f>
        <v>0</v>
      </c>
      <c r="AF5958" s="18">
        <f>IFERROR(INDEX(Factors!$B$16:$B$39,MATCH('INPUT - Census'!C5958,Factors!$C$16:$C$35,0),1),0)</f>
        <v>0</v>
      </c>
      <c r="AG5958" s="19">
        <f>IFERROR(INDEX(Factors!$B$40:$B$44,MATCH('INPUT - Census'!F5958,Factors!$C$40:$C$44,0),1),0)</f>
        <v>0</v>
      </c>
      <c r="AH5958" s="21" t="str">
        <f t="shared" si="574"/>
        <v/>
      </c>
      <c r="AI5958" s="1" t="str">
        <f>IFERROR(VLOOKUP(H5958,Factors!$C$45:$D$48,2,0),"")</f>
        <v/>
      </c>
      <c r="AJ5958" t="b">
        <f t="shared" si="573"/>
        <v>0</v>
      </c>
    </row>
    <row r="5959" spans="2:36" ht="14.4" x14ac:dyDescent="0.3">
      <c r="B5959" s="70"/>
      <c r="C5959" s="58"/>
      <c r="D5959" s="63"/>
      <c r="E5959" s="58"/>
      <c r="F5959" s="58"/>
      <c r="G5959" s="44"/>
      <c r="H5959" s="45"/>
      <c r="I5959" s="45"/>
      <c r="J5959" s="40" t="str">
        <f t="shared" si="569"/>
        <v/>
      </c>
      <c r="K5959" s="39" t="str">
        <f t="shared" si="571"/>
        <v/>
      </c>
      <c r="M5959" s="3"/>
      <c r="AB5959" s="17" t="str">
        <f t="shared" si="570"/>
        <v>-1</v>
      </c>
      <c r="AC5959" s="17">
        <f>IFERROR(INDEX(Factors!$C$59:$C$70,MATCH(AB5959,Factors!$B$59:$B$70,1),1),0)</f>
        <v>0</v>
      </c>
      <c r="AD5959" s="17">
        <f t="shared" si="572"/>
        <v>0</v>
      </c>
      <c r="AE5959" s="17">
        <f>IFERROR(INDEX(Factors!$B$6:$B$15,MATCH('INPUT - Census'!E5959,Factors!$C$6:$C$15,0),1),0)</f>
        <v>0</v>
      </c>
      <c r="AF5959" s="18">
        <f>IFERROR(INDEX(Factors!$B$16:$B$39,MATCH('INPUT - Census'!C5959,Factors!$C$16:$C$35,0),1),0)</f>
        <v>0</v>
      </c>
      <c r="AG5959" s="19">
        <f>IFERROR(INDEX(Factors!$B$40:$B$44,MATCH('INPUT - Census'!F5959,Factors!$C$40:$C$44,0),1),0)</f>
        <v>0</v>
      </c>
      <c r="AH5959" s="21" t="str">
        <f t="shared" si="574"/>
        <v/>
      </c>
      <c r="AI5959" s="1" t="str">
        <f>IFERROR(VLOOKUP(H5959,Factors!$C$45:$D$48,2,0),"")</f>
        <v/>
      </c>
      <c r="AJ5959" t="b">
        <f t="shared" si="573"/>
        <v>0</v>
      </c>
    </row>
    <row r="5960" spans="2:36" ht="14.4" x14ac:dyDescent="0.3">
      <c r="B5960" s="70"/>
      <c r="C5960" s="58"/>
      <c r="D5960" s="63"/>
      <c r="E5960" s="58"/>
      <c r="F5960" s="58"/>
      <c r="G5960" s="44"/>
      <c r="H5960" s="45"/>
      <c r="I5960" s="45"/>
      <c r="J5960" s="40" t="str">
        <f t="shared" si="569"/>
        <v/>
      </c>
      <c r="K5960" s="39" t="str">
        <f t="shared" si="571"/>
        <v/>
      </c>
      <c r="M5960" s="3"/>
      <c r="AB5960" s="17" t="str">
        <f t="shared" si="570"/>
        <v>-1</v>
      </c>
      <c r="AC5960" s="17">
        <f>IFERROR(INDEX(Factors!$C$59:$C$70,MATCH(AB5960,Factors!$B$59:$B$70,1),1),0)</f>
        <v>0</v>
      </c>
      <c r="AD5960" s="17">
        <f t="shared" si="572"/>
        <v>0</v>
      </c>
      <c r="AE5960" s="17">
        <f>IFERROR(INDEX(Factors!$B$6:$B$15,MATCH('INPUT - Census'!E5960,Factors!$C$6:$C$15,0),1),0)</f>
        <v>0</v>
      </c>
      <c r="AF5960" s="18">
        <f>IFERROR(INDEX(Factors!$B$16:$B$39,MATCH('INPUT - Census'!C5960,Factors!$C$16:$C$35,0),1),0)</f>
        <v>0</v>
      </c>
      <c r="AG5960" s="19">
        <f>IFERROR(INDEX(Factors!$B$40:$B$44,MATCH('INPUT - Census'!F5960,Factors!$C$40:$C$44,0),1),0)</f>
        <v>0</v>
      </c>
      <c r="AH5960" s="21" t="str">
        <f t="shared" si="574"/>
        <v/>
      </c>
      <c r="AI5960" s="1" t="str">
        <f>IFERROR(VLOOKUP(H5960,Factors!$C$45:$D$48,2,0),"")</f>
        <v/>
      </c>
      <c r="AJ5960" t="b">
        <f t="shared" si="573"/>
        <v>0</v>
      </c>
    </row>
    <row r="5961" spans="2:36" ht="14.4" x14ac:dyDescent="0.3">
      <c r="B5961" s="70"/>
      <c r="C5961" s="58"/>
      <c r="D5961" s="63"/>
      <c r="E5961" s="58"/>
      <c r="F5961" s="58"/>
      <c r="G5961" s="44"/>
      <c r="H5961" s="45"/>
      <c r="I5961" s="45"/>
      <c r="J5961" s="40" t="str">
        <f t="shared" si="569"/>
        <v/>
      </c>
      <c r="K5961" s="39" t="str">
        <f t="shared" si="571"/>
        <v/>
      </c>
      <c r="M5961" s="3"/>
      <c r="AB5961" s="17" t="str">
        <f t="shared" si="570"/>
        <v>-1</v>
      </c>
      <c r="AC5961" s="17">
        <f>IFERROR(INDEX(Factors!$C$59:$C$70,MATCH(AB5961,Factors!$B$59:$B$70,1),1),0)</f>
        <v>0</v>
      </c>
      <c r="AD5961" s="17">
        <f t="shared" si="572"/>
        <v>0</v>
      </c>
      <c r="AE5961" s="17">
        <f>IFERROR(INDEX(Factors!$B$6:$B$15,MATCH('INPUT - Census'!E5961,Factors!$C$6:$C$15,0),1),0)</f>
        <v>0</v>
      </c>
      <c r="AF5961" s="18">
        <f>IFERROR(INDEX(Factors!$B$16:$B$39,MATCH('INPUT - Census'!C5961,Factors!$C$16:$C$35,0),1),0)</f>
        <v>0</v>
      </c>
      <c r="AG5961" s="19">
        <f>IFERROR(INDEX(Factors!$B$40:$B$44,MATCH('INPUT - Census'!F5961,Factors!$C$40:$C$44,0),1),0)</f>
        <v>0</v>
      </c>
      <c r="AH5961" s="21" t="str">
        <f t="shared" si="574"/>
        <v/>
      </c>
      <c r="AI5961" s="1" t="str">
        <f>IFERROR(VLOOKUP(H5961,Factors!$C$45:$D$48,2,0),"")</f>
        <v/>
      </c>
      <c r="AJ5961" t="b">
        <f t="shared" si="573"/>
        <v>0</v>
      </c>
    </row>
    <row r="5962" spans="2:36" ht="14.4" x14ac:dyDescent="0.3">
      <c r="B5962" s="70"/>
      <c r="C5962" s="58"/>
      <c r="D5962" s="63"/>
      <c r="E5962" s="58"/>
      <c r="F5962" s="58"/>
      <c r="G5962" s="44"/>
      <c r="H5962" s="45"/>
      <c r="I5962" s="45"/>
      <c r="J5962" s="40" t="str">
        <f t="shared" si="569"/>
        <v/>
      </c>
      <c r="K5962" s="39" t="str">
        <f t="shared" si="571"/>
        <v/>
      </c>
      <c r="M5962" s="3"/>
      <c r="AB5962" s="17" t="str">
        <f t="shared" si="570"/>
        <v>-1</v>
      </c>
      <c r="AC5962" s="17">
        <f>IFERROR(INDEX(Factors!$C$59:$C$70,MATCH(AB5962,Factors!$B$59:$B$70,1),1),0)</f>
        <v>0</v>
      </c>
      <c r="AD5962" s="17">
        <f t="shared" si="572"/>
        <v>0</v>
      </c>
      <c r="AE5962" s="17">
        <f>IFERROR(INDEX(Factors!$B$6:$B$15,MATCH('INPUT - Census'!E5962,Factors!$C$6:$C$15,0),1),0)</f>
        <v>0</v>
      </c>
      <c r="AF5962" s="18">
        <f>IFERROR(INDEX(Factors!$B$16:$B$39,MATCH('INPUT - Census'!C5962,Factors!$C$16:$C$35,0),1),0)</f>
        <v>0</v>
      </c>
      <c r="AG5962" s="19">
        <f>IFERROR(INDEX(Factors!$B$40:$B$44,MATCH('INPUT - Census'!F5962,Factors!$C$40:$C$44,0),1),0)</f>
        <v>0</v>
      </c>
      <c r="AH5962" s="21" t="str">
        <f t="shared" si="574"/>
        <v/>
      </c>
      <c r="AI5962" s="1" t="str">
        <f>IFERROR(VLOOKUP(H5962,Factors!$C$45:$D$48,2,0),"")</f>
        <v/>
      </c>
      <c r="AJ5962" t="b">
        <f t="shared" si="573"/>
        <v>0</v>
      </c>
    </row>
    <row r="5963" spans="2:36" ht="14.4" x14ac:dyDescent="0.3">
      <c r="B5963" s="70"/>
      <c r="C5963" s="58"/>
      <c r="D5963" s="63"/>
      <c r="E5963" s="58"/>
      <c r="F5963" s="58"/>
      <c r="G5963" s="44"/>
      <c r="H5963" s="45"/>
      <c r="I5963" s="45"/>
      <c r="J5963" s="40" t="str">
        <f t="shared" si="569"/>
        <v/>
      </c>
      <c r="K5963" s="39" t="str">
        <f t="shared" si="571"/>
        <v/>
      </c>
      <c r="M5963" s="3"/>
      <c r="AB5963" s="17" t="str">
        <f t="shared" si="570"/>
        <v>-1</v>
      </c>
      <c r="AC5963" s="17">
        <f>IFERROR(INDEX(Factors!$C$59:$C$70,MATCH(AB5963,Factors!$B$59:$B$70,1),1),0)</f>
        <v>0</v>
      </c>
      <c r="AD5963" s="17">
        <f t="shared" si="572"/>
        <v>0</v>
      </c>
      <c r="AE5963" s="17">
        <f>IFERROR(INDEX(Factors!$B$6:$B$15,MATCH('INPUT - Census'!E5963,Factors!$C$6:$C$15,0),1),0)</f>
        <v>0</v>
      </c>
      <c r="AF5963" s="18">
        <f>IFERROR(INDEX(Factors!$B$16:$B$39,MATCH('INPUT - Census'!C5963,Factors!$C$16:$C$35,0),1),0)</f>
        <v>0</v>
      </c>
      <c r="AG5963" s="19">
        <f>IFERROR(INDEX(Factors!$B$40:$B$44,MATCH('INPUT - Census'!F5963,Factors!$C$40:$C$44,0),1),0)</f>
        <v>0</v>
      </c>
      <c r="AH5963" s="21" t="str">
        <f t="shared" si="574"/>
        <v/>
      </c>
      <c r="AI5963" s="1" t="str">
        <f>IFERROR(VLOOKUP(H5963,Factors!$C$45:$D$48,2,0),"")</f>
        <v/>
      </c>
      <c r="AJ5963" t="b">
        <f t="shared" si="573"/>
        <v>0</v>
      </c>
    </row>
    <row r="5964" spans="2:36" ht="14.4" x14ac:dyDescent="0.3">
      <c r="B5964" s="70"/>
      <c r="C5964" s="58"/>
      <c r="D5964" s="63"/>
      <c r="E5964" s="58"/>
      <c r="F5964" s="58"/>
      <c r="G5964" s="44"/>
      <c r="H5964" s="45"/>
      <c r="I5964" s="45"/>
      <c r="J5964" s="40" t="str">
        <f t="shared" si="569"/>
        <v/>
      </c>
      <c r="K5964" s="39" t="str">
        <f t="shared" si="571"/>
        <v/>
      </c>
      <c r="M5964" s="3"/>
      <c r="AB5964" s="17" t="str">
        <f t="shared" si="570"/>
        <v>-1</v>
      </c>
      <c r="AC5964" s="17">
        <f>IFERROR(INDEX(Factors!$C$59:$C$70,MATCH(AB5964,Factors!$B$59:$B$70,1),1),0)</f>
        <v>0</v>
      </c>
      <c r="AD5964" s="17">
        <f t="shared" si="572"/>
        <v>0</v>
      </c>
      <c r="AE5964" s="17">
        <f>IFERROR(INDEX(Factors!$B$6:$B$15,MATCH('INPUT - Census'!E5964,Factors!$C$6:$C$15,0),1),0)</f>
        <v>0</v>
      </c>
      <c r="AF5964" s="18">
        <f>IFERROR(INDEX(Factors!$B$16:$B$39,MATCH('INPUT - Census'!C5964,Factors!$C$16:$C$35,0),1),0)</f>
        <v>0</v>
      </c>
      <c r="AG5964" s="19">
        <f>IFERROR(INDEX(Factors!$B$40:$B$44,MATCH('INPUT - Census'!F5964,Factors!$C$40:$C$44,0),1),0)</f>
        <v>0</v>
      </c>
      <c r="AH5964" s="21" t="str">
        <f t="shared" si="574"/>
        <v/>
      </c>
      <c r="AI5964" s="1" t="str">
        <f>IFERROR(VLOOKUP(H5964,Factors!$C$45:$D$48,2,0),"")</f>
        <v/>
      </c>
      <c r="AJ5964" t="b">
        <f t="shared" si="573"/>
        <v>0</v>
      </c>
    </row>
    <row r="5965" spans="2:36" ht="14.4" x14ac:dyDescent="0.3">
      <c r="B5965" s="70"/>
      <c r="C5965" s="58"/>
      <c r="D5965" s="63"/>
      <c r="E5965" s="58"/>
      <c r="F5965" s="58"/>
      <c r="G5965" s="44"/>
      <c r="H5965" s="45"/>
      <c r="I5965" s="45"/>
      <c r="J5965" s="40" t="str">
        <f t="shared" si="569"/>
        <v/>
      </c>
      <c r="K5965" s="39" t="str">
        <f t="shared" si="571"/>
        <v/>
      </c>
      <c r="M5965" s="3"/>
      <c r="AB5965" s="17" t="str">
        <f t="shared" si="570"/>
        <v>-1</v>
      </c>
      <c r="AC5965" s="17">
        <f>IFERROR(INDEX(Factors!$C$59:$C$70,MATCH(AB5965,Factors!$B$59:$B$70,1),1),0)</f>
        <v>0</v>
      </c>
      <c r="AD5965" s="17">
        <f t="shared" si="572"/>
        <v>0</v>
      </c>
      <c r="AE5965" s="17">
        <f>IFERROR(INDEX(Factors!$B$6:$B$15,MATCH('INPUT - Census'!E5965,Factors!$C$6:$C$15,0),1),0)</f>
        <v>0</v>
      </c>
      <c r="AF5965" s="18">
        <f>IFERROR(INDEX(Factors!$B$16:$B$39,MATCH('INPUT - Census'!C5965,Factors!$C$16:$C$35,0),1),0)</f>
        <v>0</v>
      </c>
      <c r="AG5965" s="19">
        <f>IFERROR(INDEX(Factors!$B$40:$B$44,MATCH('INPUT - Census'!F5965,Factors!$C$40:$C$44,0),1),0)</f>
        <v>0</v>
      </c>
      <c r="AH5965" s="21" t="str">
        <f t="shared" si="574"/>
        <v/>
      </c>
      <c r="AI5965" s="1" t="str">
        <f>IFERROR(VLOOKUP(H5965,Factors!$C$45:$D$48,2,0),"")</f>
        <v/>
      </c>
      <c r="AJ5965" t="b">
        <f t="shared" si="573"/>
        <v>0</v>
      </c>
    </row>
    <row r="5966" spans="2:36" ht="14.4" x14ac:dyDescent="0.3">
      <c r="B5966" s="70"/>
      <c r="C5966" s="58"/>
      <c r="D5966" s="63"/>
      <c r="E5966" s="58"/>
      <c r="F5966" s="58"/>
      <c r="G5966" s="44"/>
      <c r="H5966" s="45"/>
      <c r="I5966" s="45"/>
      <c r="J5966" s="40" t="str">
        <f t="shared" si="569"/>
        <v/>
      </c>
      <c r="K5966" s="39" t="str">
        <f t="shared" si="571"/>
        <v/>
      </c>
      <c r="M5966" s="3"/>
      <c r="AB5966" s="17" t="str">
        <f t="shared" si="570"/>
        <v>-1</v>
      </c>
      <c r="AC5966" s="17">
        <f>IFERROR(INDEX(Factors!$C$59:$C$70,MATCH(AB5966,Factors!$B$59:$B$70,1),1),0)</f>
        <v>0</v>
      </c>
      <c r="AD5966" s="17">
        <f t="shared" si="572"/>
        <v>0</v>
      </c>
      <c r="AE5966" s="17">
        <f>IFERROR(INDEX(Factors!$B$6:$B$15,MATCH('INPUT - Census'!E5966,Factors!$C$6:$C$15,0),1),0)</f>
        <v>0</v>
      </c>
      <c r="AF5966" s="18">
        <f>IFERROR(INDEX(Factors!$B$16:$B$39,MATCH('INPUT - Census'!C5966,Factors!$C$16:$C$35,0),1),0)</f>
        <v>0</v>
      </c>
      <c r="AG5966" s="19">
        <f>IFERROR(INDEX(Factors!$B$40:$B$44,MATCH('INPUT - Census'!F5966,Factors!$C$40:$C$44,0),1),0)</f>
        <v>0</v>
      </c>
      <c r="AH5966" s="21" t="str">
        <f t="shared" si="574"/>
        <v/>
      </c>
      <c r="AI5966" s="1" t="str">
        <f>IFERROR(VLOOKUP(H5966,Factors!$C$45:$D$48,2,0),"")</f>
        <v/>
      </c>
      <c r="AJ5966" t="b">
        <f t="shared" si="573"/>
        <v>0</v>
      </c>
    </row>
    <row r="5967" spans="2:36" ht="14.4" x14ac:dyDescent="0.3">
      <c r="B5967" s="70"/>
      <c r="C5967" s="58"/>
      <c r="D5967" s="63"/>
      <c r="E5967" s="58"/>
      <c r="F5967" s="58"/>
      <c r="G5967" s="44"/>
      <c r="H5967" s="45"/>
      <c r="I5967" s="45"/>
      <c r="J5967" s="40" t="str">
        <f t="shared" si="569"/>
        <v/>
      </c>
      <c r="K5967" s="39" t="str">
        <f t="shared" si="571"/>
        <v/>
      </c>
      <c r="M5967" s="3"/>
      <c r="AB5967" s="17" t="str">
        <f t="shared" si="570"/>
        <v>-1</v>
      </c>
      <c r="AC5967" s="17">
        <f>IFERROR(INDEX(Factors!$C$59:$C$70,MATCH(AB5967,Factors!$B$59:$B$70,1),1),0)</f>
        <v>0</v>
      </c>
      <c r="AD5967" s="17">
        <f t="shared" si="572"/>
        <v>0</v>
      </c>
      <c r="AE5967" s="17">
        <f>IFERROR(INDEX(Factors!$B$6:$B$15,MATCH('INPUT - Census'!E5967,Factors!$C$6:$C$15,0),1),0)</f>
        <v>0</v>
      </c>
      <c r="AF5967" s="18">
        <f>IFERROR(INDEX(Factors!$B$16:$B$39,MATCH('INPUT - Census'!C5967,Factors!$C$16:$C$35,0),1),0)</f>
        <v>0</v>
      </c>
      <c r="AG5967" s="19">
        <f>IFERROR(INDEX(Factors!$B$40:$B$44,MATCH('INPUT - Census'!F5967,Factors!$C$40:$C$44,0),1),0)</f>
        <v>0</v>
      </c>
      <c r="AH5967" s="21" t="str">
        <f t="shared" si="574"/>
        <v/>
      </c>
      <c r="AI5967" s="1" t="str">
        <f>IFERROR(VLOOKUP(H5967,Factors!$C$45:$D$48,2,0),"")</f>
        <v/>
      </c>
      <c r="AJ5967" t="b">
        <f t="shared" si="573"/>
        <v>0</v>
      </c>
    </row>
    <row r="5968" spans="2:36" ht="14.4" x14ac:dyDescent="0.3">
      <c r="B5968" s="70"/>
      <c r="C5968" s="58"/>
      <c r="D5968" s="63"/>
      <c r="E5968" s="58"/>
      <c r="F5968" s="58"/>
      <c r="G5968" s="44"/>
      <c r="H5968" s="45"/>
      <c r="I5968" s="45"/>
      <c r="J5968" s="40" t="str">
        <f t="shared" si="569"/>
        <v/>
      </c>
      <c r="K5968" s="39" t="str">
        <f t="shared" si="571"/>
        <v/>
      </c>
      <c r="M5968" s="3"/>
      <c r="AB5968" s="17" t="str">
        <f t="shared" si="570"/>
        <v>-1</v>
      </c>
      <c r="AC5968" s="17">
        <f>IFERROR(INDEX(Factors!$C$59:$C$70,MATCH(AB5968,Factors!$B$59:$B$70,1),1),0)</f>
        <v>0</v>
      </c>
      <c r="AD5968" s="17">
        <f t="shared" si="572"/>
        <v>0</v>
      </c>
      <c r="AE5968" s="17">
        <f>IFERROR(INDEX(Factors!$B$6:$B$15,MATCH('INPUT - Census'!E5968,Factors!$C$6:$C$15,0),1),0)</f>
        <v>0</v>
      </c>
      <c r="AF5968" s="18">
        <f>IFERROR(INDEX(Factors!$B$16:$B$39,MATCH('INPUT - Census'!C5968,Factors!$C$16:$C$35,0),1),0)</f>
        <v>0</v>
      </c>
      <c r="AG5968" s="19">
        <f>IFERROR(INDEX(Factors!$B$40:$B$44,MATCH('INPUT - Census'!F5968,Factors!$C$40:$C$44,0),1),0)</f>
        <v>0</v>
      </c>
      <c r="AH5968" s="21" t="str">
        <f t="shared" si="574"/>
        <v/>
      </c>
      <c r="AI5968" s="1" t="str">
        <f>IFERROR(VLOOKUP(H5968,Factors!$C$45:$D$48,2,0),"")</f>
        <v/>
      </c>
      <c r="AJ5968" t="b">
        <f t="shared" si="573"/>
        <v>0</v>
      </c>
    </row>
    <row r="5969" spans="2:36" ht="14.4" x14ac:dyDescent="0.3">
      <c r="B5969" s="70"/>
      <c r="C5969" s="58"/>
      <c r="D5969" s="63"/>
      <c r="E5969" s="58"/>
      <c r="F5969" s="58"/>
      <c r="G5969" s="44"/>
      <c r="H5969" s="45"/>
      <c r="I5969" s="45"/>
      <c r="J5969" s="40" t="str">
        <f t="shared" si="569"/>
        <v/>
      </c>
      <c r="K5969" s="39" t="str">
        <f t="shared" si="571"/>
        <v/>
      </c>
      <c r="M5969" s="3"/>
      <c r="AB5969" s="17" t="str">
        <f t="shared" si="570"/>
        <v>-1</v>
      </c>
      <c r="AC5969" s="17">
        <f>IFERROR(INDEX(Factors!$C$59:$C$70,MATCH(AB5969,Factors!$B$59:$B$70,1),1),0)</f>
        <v>0</v>
      </c>
      <c r="AD5969" s="17">
        <f t="shared" si="572"/>
        <v>0</v>
      </c>
      <c r="AE5969" s="17">
        <f>IFERROR(INDEX(Factors!$B$6:$B$15,MATCH('INPUT - Census'!E5969,Factors!$C$6:$C$15,0),1),0)</f>
        <v>0</v>
      </c>
      <c r="AF5969" s="18">
        <f>IFERROR(INDEX(Factors!$B$16:$B$39,MATCH('INPUT - Census'!C5969,Factors!$C$16:$C$35,0),1),0)</f>
        <v>0</v>
      </c>
      <c r="AG5969" s="19">
        <f>IFERROR(INDEX(Factors!$B$40:$B$44,MATCH('INPUT - Census'!F5969,Factors!$C$40:$C$44,0),1),0)</f>
        <v>0</v>
      </c>
      <c r="AH5969" s="21" t="str">
        <f t="shared" si="574"/>
        <v/>
      </c>
      <c r="AI5969" s="1" t="str">
        <f>IFERROR(VLOOKUP(H5969,Factors!$C$45:$D$48,2,0),"")</f>
        <v/>
      </c>
      <c r="AJ5969" t="b">
        <f t="shared" si="573"/>
        <v>0</v>
      </c>
    </row>
    <row r="5970" spans="2:36" ht="14.4" x14ac:dyDescent="0.3">
      <c r="B5970" s="70"/>
      <c r="C5970" s="58"/>
      <c r="D5970" s="63"/>
      <c r="E5970" s="58"/>
      <c r="F5970" s="58"/>
      <c r="G5970" s="44"/>
      <c r="H5970" s="45"/>
      <c r="I5970" s="45"/>
      <c r="J5970" s="40" t="str">
        <f t="shared" si="569"/>
        <v/>
      </c>
      <c r="K5970" s="39" t="str">
        <f t="shared" si="571"/>
        <v/>
      </c>
      <c r="M5970" s="3"/>
      <c r="AB5970" s="17" t="str">
        <f t="shared" si="570"/>
        <v>-1</v>
      </c>
      <c r="AC5970" s="17">
        <f>IFERROR(INDEX(Factors!$C$59:$C$70,MATCH(AB5970,Factors!$B$59:$B$70,1),1),0)</f>
        <v>0</v>
      </c>
      <c r="AD5970" s="17">
        <f t="shared" si="572"/>
        <v>0</v>
      </c>
      <c r="AE5970" s="17">
        <f>IFERROR(INDEX(Factors!$B$6:$B$15,MATCH('INPUT - Census'!E5970,Factors!$C$6:$C$15,0),1),0)</f>
        <v>0</v>
      </c>
      <c r="AF5970" s="18">
        <f>IFERROR(INDEX(Factors!$B$16:$B$39,MATCH('INPUT - Census'!C5970,Factors!$C$16:$C$35,0),1),0)</f>
        <v>0</v>
      </c>
      <c r="AG5970" s="19">
        <f>IFERROR(INDEX(Factors!$B$40:$B$44,MATCH('INPUT - Census'!F5970,Factors!$C$40:$C$44,0),1),0)</f>
        <v>0</v>
      </c>
      <c r="AH5970" s="21" t="str">
        <f t="shared" si="574"/>
        <v/>
      </c>
      <c r="AI5970" s="1" t="str">
        <f>IFERROR(VLOOKUP(H5970,Factors!$C$45:$D$48,2,0),"")</f>
        <v/>
      </c>
      <c r="AJ5970" t="b">
        <f t="shared" si="573"/>
        <v>0</v>
      </c>
    </row>
    <row r="5971" spans="2:36" ht="14.4" x14ac:dyDescent="0.3">
      <c r="B5971" s="70"/>
      <c r="C5971" s="58"/>
      <c r="D5971" s="63"/>
      <c r="E5971" s="58"/>
      <c r="F5971" s="58"/>
      <c r="G5971" s="44"/>
      <c r="H5971" s="45"/>
      <c r="I5971" s="45"/>
      <c r="J5971" s="40" t="str">
        <f t="shared" si="569"/>
        <v/>
      </c>
      <c r="K5971" s="39" t="str">
        <f t="shared" si="571"/>
        <v/>
      </c>
      <c r="M5971" s="3"/>
      <c r="AB5971" s="17" t="str">
        <f t="shared" si="570"/>
        <v>-1</v>
      </c>
      <c r="AC5971" s="17">
        <f>IFERROR(INDEX(Factors!$C$59:$C$70,MATCH(AB5971,Factors!$B$59:$B$70,1),1),0)</f>
        <v>0</v>
      </c>
      <c r="AD5971" s="17">
        <f t="shared" si="572"/>
        <v>0</v>
      </c>
      <c r="AE5971" s="17">
        <f>IFERROR(INDEX(Factors!$B$6:$B$15,MATCH('INPUT - Census'!E5971,Factors!$C$6:$C$15,0),1),0)</f>
        <v>0</v>
      </c>
      <c r="AF5971" s="18">
        <f>IFERROR(INDEX(Factors!$B$16:$B$39,MATCH('INPUT - Census'!C5971,Factors!$C$16:$C$35,0),1),0)</f>
        <v>0</v>
      </c>
      <c r="AG5971" s="19">
        <f>IFERROR(INDEX(Factors!$B$40:$B$44,MATCH('INPUT - Census'!F5971,Factors!$C$40:$C$44,0),1),0)</f>
        <v>0</v>
      </c>
      <c r="AH5971" s="21" t="str">
        <f t="shared" si="574"/>
        <v/>
      </c>
      <c r="AI5971" s="1" t="str">
        <f>IFERROR(VLOOKUP(H5971,Factors!$C$45:$D$48,2,0),"")</f>
        <v/>
      </c>
      <c r="AJ5971" t="b">
        <f t="shared" si="573"/>
        <v>0</v>
      </c>
    </row>
    <row r="5972" spans="2:36" ht="14.4" x14ac:dyDescent="0.3">
      <c r="B5972" s="70"/>
      <c r="C5972" s="58"/>
      <c r="D5972" s="63"/>
      <c r="E5972" s="58"/>
      <c r="F5972" s="58"/>
      <c r="G5972" s="44"/>
      <c r="H5972" s="45"/>
      <c r="I5972" s="45"/>
      <c r="J5972" s="40" t="str">
        <f t="shared" si="569"/>
        <v/>
      </c>
      <c r="K5972" s="39" t="str">
        <f t="shared" si="571"/>
        <v/>
      </c>
      <c r="M5972" s="3"/>
      <c r="AB5972" s="17" t="str">
        <f t="shared" si="570"/>
        <v>-1</v>
      </c>
      <c r="AC5972" s="17">
        <f>IFERROR(INDEX(Factors!$C$59:$C$70,MATCH(AB5972,Factors!$B$59:$B$70,1),1),0)</f>
        <v>0</v>
      </c>
      <c r="AD5972" s="17">
        <f t="shared" si="572"/>
        <v>0</v>
      </c>
      <c r="AE5972" s="17">
        <f>IFERROR(INDEX(Factors!$B$6:$B$15,MATCH('INPUT - Census'!E5972,Factors!$C$6:$C$15,0),1),0)</f>
        <v>0</v>
      </c>
      <c r="AF5972" s="18">
        <f>IFERROR(INDEX(Factors!$B$16:$B$39,MATCH('INPUT - Census'!C5972,Factors!$C$16:$C$35,0),1),0)</f>
        <v>0</v>
      </c>
      <c r="AG5972" s="19">
        <f>IFERROR(INDEX(Factors!$B$40:$B$44,MATCH('INPUT - Census'!F5972,Factors!$C$40:$C$44,0),1),0)</f>
        <v>0</v>
      </c>
      <c r="AH5972" s="21" t="str">
        <f t="shared" si="574"/>
        <v/>
      </c>
      <c r="AI5972" s="1" t="str">
        <f>IFERROR(VLOOKUP(H5972,Factors!$C$45:$D$48,2,0),"")</f>
        <v/>
      </c>
      <c r="AJ5972" t="b">
        <f t="shared" si="573"/>
        <v>0</v>
      </c>
    </row>
    <row r="5973" spans="2:36" ht="14.4" x14ac:dyDescent="0.3">
      <c r="B5973" s="70"/>
      <c r="C5973" s="58"/>
      <c r="D5973" s="63"/>
      <c r="E5973" s="58"/>
      <c r="F5973" s="58"/>
      <c r="G5973" s="44"/>
      <c r="H5973" s="45"/>
      <c r="I5973" s="45"/>
      <c r="J5973" s="40" t="str">
        <f t="shared" si="569"/>
        <v/>
      </c>
      <c r="K5973" s="39" t="str">
        <f t="shared" si="571"/>
        <v/>
      </c>
      <c r="M5973" s="3"/>
      <c r="AB5973" s="17" t="str">
        <f t="shared" si="570"/>
        <v>-1</v>
      </c>
      <c r="AC5973" s="17">
        <f>IFERROR(INDEX(Factors!$C$59:$C$70,MATCH(AB5973,Factors!$B$59:$B$70,1),1),0)</f>
        <v>0</v>
      </c>
      <c r="AD5973" s="17">
        <f t="shared" si="572"/>
        <v>0</v>
      </c>
      <c r="AE5973" s="17">
        <f>IFERROR(INDEX(Factors!$B$6:$B$15,MATCH('INPUT - Census'!E5973,Factors!$C$6:$C$15,0),1),0)</f>
        <v>0</v>
      </c>
      <c r="AF5973" s="18">
        <f>IFERROR(INDEX(Factors!$B$16:$B$39,MATCH('INPUT - Census'!C5973,Factors!$C$16:$C$35,0),1),0)</f>
        <v>0</v>
      </c>
      <c r="AG5973" s="19">
        <f>IFERROR(INDEX(Factors!$B$40:$B$44,MATCH('INPUT - Census'!F5973,Factors!$C$40:$C$44,0),1),0)</f>
        <v>0</v>
      </c>
      <c r="AH5973" s="21" t="str">
        <f t="shared" si="574"/>
        <v/>
      </c>
      <c r="AI5973" s="1" t="str">
        <f>IFERROR(VLOOKUP(H5973,Factors!$C$45:$D$48,2,0),"")</f>
        <v/>
      </c>
      <c r="AJ5973" t="b">
        <f t="shared" si="573"/>
        <v>0</v>
      </c>
    </row>
    <row r="5974" spans="2:36" ht="14.4" x14ac:dyDescent="0.3">
      <c r="B5974" s="70"/>
      <c r="C5974" s="58"/>
      <c r="D5974" s="63"/>
      <c r="E5974" s="58"/>
      <c r="F5974" s="58"/>
      <c r="G5974" s="44"/>
      <c r="H5974" s="45"/>
      <c r="I5974" s="45"/>
      <c r="J5974" s="40" t="str">
        <f t="shared" si="569"/>
        <v/>
      </c>
      <c r="K5974" s="39" t="str">
        <f t="shared" si="571"/>
        <v/>
      </c>
      <c r="M5974" s="3"/>
      <c r="AB5974" s="17" t="str">
        <f t="shared" si="570"/>
        <v>-1</v>
      </c>
      <c r="AC5974" s="17">
        <f>IFERROR(INDEX(Factors!$C$59:$C$70,MATCH(AB5974,Factors!$B$59:$B$70,1),1),0)</f>
        <v>0</v>
      </c>
      <c r="AD5974" s="17">
        <f t="shared" si="572"/>
        <v>0</v>
      </c>
      <c r="AE5974" s="17">
        <f>IFERROR(INDEX(Factors!$B$6:$B$15,MATCH('INPUT - Census'!E5974,Factors!$C$6:$C$15,0),1),0)</f>
        <v>0</v>
      </c>
      <c r="AF5974" s="18">
        <f>IFERROR(INDEX(Factors!$B$16:$B$39,MATCH('INPUT - Census'!C5974,Factors!$C$16:$C$35,0),1),0)</f>
        <v>0</v>
      </c>
      <c r="AG5974" s="19">
        <f>IFERROR(INDEX(Factors!$B$40:$B$44,MATCH('INPUT - Census'!F5974,Factors!$C$40:$C$44,0),1),0)</f>
        <v>0</v>
      </c>
      <c r="AH5974" s="21" t="str">
        <f t="shared" si="574"/>
        <v/>
      </c>
      <c r="AI5974" s="1" t="str">
        <f>IFERROR(VLOOKUP(H5974,Factors!$C$45:$D$48,2,0),"")</f>
        <v/>
      </c>
      <c r="AJ5974" t="b">
        <f t="shared" si="573"/>
        <v>0</v>
      </c>
    </row>
    <row r="5975" spans="2:36" ht="14.4" x14ac:dyDescent="0.3">
      <c r="B5975" s="70"/>
      <c r="C5975" s="58"/>
      <c r="D5975" s="63"/>
      <c r="E5975" s="58"/>
      <c r="F5975" s="58"/>
      <c r="G5975" s="44"/>
      <c r="H5975" s="45"/>
      <c r="I5975" s="45"/>
      <c r="J5975" s="40" t="str">
        <f t="shared" si="569"/>
        <v/>
      </c>
      <c r="K5975" s="39" t="str">
        <f t="shared" si="571"/>
        <v/>
      </c>
      <c r="M5975" s="3"/>
      <c r="AB5975" s="17" t="str">
        <f t="shared" si="570"/>
        <v>-1</v>
      </c>
      <c r="AC5975" s="17">
        <f>IFERROR(INDEX(Factors!$C$59:$C$70,MATCH(AB5975,Factors!$B$59:$B$70,1),1),0)</f>
        <v>0</v>
      </c>
      <c r="AD5975" s="17">
        <f t="shared" si="572"/>
        <v>0</v>
      </c>
      <c r="AE5975" s="17">
        <f>IFERROR(INDEX(Factors!$B$6:$B$15,MATCH('INPUT - Census'!E5975,Factors!$C$6:$C$15,0),1),0)</f>
        <v>0</v>
      </c>
      <c r="AF5975" s="18">
        <f>IFERROR(INDEX(Factors!$B$16:$B$39,MATCH('INPUT - Census'!C5975,Factors!$C$16:$C$35,0),1),0)</f>
        <v>0</v>
      </c>
      <c r="AG5975" s="19">
        <f>IFERROR(INDEX(Factors!$B$40:$B$44,MATCH('INPUT - Census'!F5975,Factors!$C$40:$C$44,0),1),0)</f>
        <v>0</v>
      </c>
      <c r="AH5975" s="21" t="str">
        <f t="shared" si="574"/>
        <v/>
      </c>
      <c r="AI5975" s="1" t="str">
        <f>IFERROR(VLOOKUP(H5975,Factors!$C$45:$D$48,2,0),"")</f>
        <v/>
      </c>
      <c r="AJ5975" t="b">
        <f t="shared" si="573"/>
        <v>0</v>
      </c>
    </row>
    <row r="5976" spans="2:36" ht="14.4" x14ac:dyDescent="0.3">
      <c r="B5976" s="70"/>
      <c r="C5976" s="58"/>
      <c r="D5976" s="63"/>
      <c r="E5976" s="58"/>
      <c r="F5976" s="58"/>
      <c r="G5976" s="44"/>
      <c r="H5976" s="45"/>
      <c r="I5976" s="45"/>
      <c r="J5976" s="40" t="str">
        <f t="shared" si="569"/>
        <v/>
      </c>
      <c r="K5976" s="39" t="str">
        <f t="shared" si="571"/>
        <v/>
      </c>
      <c r="M5976" s="3"/>
      <c r="AB5976" s="17" t="str">
        <f t="shared" si="570"/>
        <v>-1</v>
      </c>
      <c r="AC5976" s="17">
        <f>IFERROR(INDEX(Factors!$C$59:$C$70,MATCH(AB5976,Factors!$B$59:$B$70,1),1),0)</f>
        <v>0</v>
      </c>
      <c r="AD5976" s="17">
        <f t="shared" si="572"/>
        <v>0</v>
      </c>
      <c r="AE5976" s="17">
        <f>IFERROR(INDEX(Factors!$B$6:$B$15,MATCH('INPUT - Census'!E5976,Factors!$C$6:$C$15,0),1),0)</f>
        <v>0</v>
      </c>
      <c r="AF5976" s="18">
        <f>IFERROR(INDEX(Factors!$B$16:$B$39,MATCH('INPUT - Census'!C5976,Factors!$C$16:$C$35,0),1),0)</f>
        <v>0</v>
      </c>
      <c r="AG5976" s="19">
        <f>IFERROR(INDEX(Factors!$B$40:$B$44,MATCH('INPUT - Census'!F5976,Factors!$C$40:$C$44,0),1),0)</f>
        <v>0</v>
      </c>
      <c r="AH5976" s="21" t="str">
        <f t="shared" si="574"/>
        <v/>
      </c>
      <c r="AI5976" s="1" t="str">
        <f>IFERROR(VLOOKUP(H5976,Factors!$C$45:$D$48,2,0),"")</f>
        <v/>
      </c>
      <c r="AJ5976" t="b">
        <f t="shared" si="573"/>
        <v>0</v>
      </c>
    </row>
    <row r="5977" spans="2:36" ht="14.4" x14ac:dyDescent="0.3">
      <c r="B5977" s="70"/>
      <c r="C5977" s="58"/>
      <c r="D5977" s="63"/>
      <c r="E5977" s="58"/>
      <c r="F5977" s="58"/>
      <c r="G5977" s="44"/>
      <c r="H5977" s="45"/>
      <c r="I5977" s="45"/>
      <c r="J5977" s="40" t="str">
        <f t="shared" si="569"/>
        <v/>
      </c>
      <c r="K5977" s="39" t="str">
        <f t="shared" si="571"/>
        <v/>
      </c>
      <c r="M5977" s="3"/>
      <c r="AB5977" s="17" t="str">
        <f t="shared" si="570"/>
        <v>-1</v>
      </c>
      <c r="AC5977" s="17">
        <f>IFERROR(INDEX(Factors!$C$59:$C$70,MATCH(AB5977,Factors!$B$59:$B$70,1),1),0)</f>
        <v>0</v>
      </c>
      <c r="AD5977" s="17">
        <f t="shared" si="572"/>
        <v>0</v>
      </c>
      <c r="AE5977" s="17">
        <f>IFERROR(INDEX(Factors!$B$6:$B$15,MATCH('INPUT - Census'!E5977,Factors!$C$6:$C$15,0),1),0)</f>
        <v>0</v>
      </c>
      <c r="AF5977" s="18">
        <f>IFERROR(INDEX(Factors!$B$16:$B$39,MATCH('INPUT - Census'!C5977,Factors!$C$16:$C$35,0),1),0)</f>
        <v>0</v>
      </c>
      <c r="AG5977" s="19">
        <f>IFERROR(INDEX(Factors!$B$40:$B$44,MATCH('INPUT - Census'!F5977,Factors!$C$40:$C$44,0),1),0)</f>
        <v>0</v>
      </c>
      <c r="AH5977" s="21" t="str">
        <f t="shared" si="574"/>
        <v/>
      </c>
      <c r="AI5977" s="1" t="str">
        <f>IFERROR(VLOOKUP(H5977,Factors!$C$45:$D$48,2,0),"")</f>
        <v/>
      </c>
      <c r="AJ5977" t="b">
        <f t="shared" si="573"/>
        <v>0</v>
      </c>
    </row>
    <row r="5978" spans="2:36" ht="14.4" x14ac:dyDescent="0.3">
      <c r="B5978" s="70"/>
      <c r="C5978" s="58"/>
      <c r="D5978" s="63"/>
      <c r="E5978" s="58"/>
      <c r="F5978" s="58"/>
      <c r="G5978" s="44"/>
      <c r="H5978" s="45"/>
      <c r="I5978" s="45"/>
      <c r="J5978" s="40" t="str">
        <f t="shared" si="569"/>
        <v/>
      </c>
      <c r="K5978" s="39" t="str">
        <f t="shared" si="571"/>
        <v/>
      </c>
      <c r="M5978" s="3"/>
      <c r="AB5978" s="17" t="str">
        <f t="shared" si="570"/>
        <v>-1</v>
      </c>
      <c r="AC5978" s="17">
        <f>IFERROR(INDEX(Factors!$C$59:$C$70,MATCH(AB5978,Factors!$B$59:$B$70,1),1),0)</f>
        <v>0</v>
      </c>
      <c r="AD5978" s="17">
        <f t="shared" si="572"/>
        <v>0</v>
      </c>
      <c r="AE5978" s="17">
        <f>IFERROR(INDEX(Factors!$B$6:$B$15,MATCH('INPUT - Census'!E5978,Factors!$C$6:$C$15,0),1),0)</f>
        <v>0</v>
      </c>
      <c r="AF5978" s="18">
        <f>IFERROR(INDEX(Factors!$B$16:$B$39,MATCH('INPUT - Census'!C5978,Factors!$C$16:$C$35,0),1),0)</f>
        <v>0</v>
      </c>
      <c r="AG5978" s="19">
        <f>IFERROR(INDEX(Factors!$B$40:$B$44,MATCH('INPUT - Census'!F5978,Factors!$C$40:$C$44,0),1),0)</f>
        <v>0</v>
      </c>
      <c r="AH5978" s="21" t="str">
        <f t="shared" si="574"/>
        <v/>
      </c>
      <c r="AI5978" s="1" t="str">
        <f>IFERROR(VLOOKUP(H5978,Factors!$C$45:$D$48,2,0),"")</f>
        <v/>
      </c>
      <c r="AJ5978" t="b">
        <f t="shared" si="573"/>
        <v>0</v>
      </c>
    </row>
    <row r="5979" spans="2:36" ht="14.4" x14ac:dyDescent="0.3">
      <c r="B5979" s="70"/>
      <c r="C5979" s="58"/>
      <c r="D5979" s="63"/>
      <c r="E5979" s="58"/>
      <c r="F5979" s="58"/>
      <c r="G5979" s="44"/>
      <c r="H5979" s="45"/>
      <c r="I5979" s="45"/>
      <c r="J5979" s="40" t="str">
        <f t="shared" si="569"/>
        <v/>
      </c>
      <c r="K5979" s="39" t="str">
        <f t="shared" si="571"/>
        <v/>
      </c>
      <c r="M5979" s="3"/>
      <c r="AB5979" s="17" t="str">
        <f t="shared" si="570"/>
        <v>-1</v>
      </c>
      <c r="AC5979" s="17">
        <f>IFERROR(INDEX(Factors!$C$59:$C$70,MATCH(AB5979,Factors!$B$59:$B$70,1),1),0)</f>
        <v>0</v>
      </c>
      <c r="AD5979" s="17">
        <f t="shared" si="572"/>
        <v>0</v>
      </c>
      <c r="AE5979" s="17">
        <f>IFERROR(INDEX(Factors!$B$6:$B$15,MATCH('INPUT - Census'!E5979,Factors!$C$6:$C$15,0),1),0)</f>
        <v>0</v>
      </c>
      <c r="AF5979" s="18">
        <f>IFERROR(INDEX(Factors!$B$16:$B$39,MATCH('INPUT - Census'!C5979,Factors!$C$16:$C$35,0),1),0)</f>
        <v>0</v>
      </c>
      <c r="AG5979" s="19">
        <f>IFERROR(INDEX(Factors!$B$40:$B$44,MATCH('INPUT - Census'!F5979,Factors!$C$40:$C$44,0),1),0)</f>
        <v>0</v>
      </c>
      <c r="AH5979" s="21" t="str">
        <f t="shared" si="574"/>
        <v/>
      </c>
      <c r="AI5979" s="1" t="str">
        <f>IFERROR(VLOOKUP(H5979,Factors!$C$45:$D$48,2,0),"")</f>
        <v/>
      </c>
      <c r="AJ5979" t="b">
        <f t="shared" si="573"/>
        <v>0</v>
      </c>
    </row>
    <row r="5980" spans="2:36" ht="14.4" x14ac:dyDescent="0.3">
      <c r="B5980" s="70"/>
      <c r="C5980" s="58"/>
      <c r="D5980" s="63"/>
      <c r="E5980" s="58"/>
      <c r="F5980" s="58"/>
      <c r="G5980" s="44"/>
      <c r="H5980" s="45"/>
      <c r="I5980" s="45"/>
      <c r="J5980" s="40" t="str">
        <f t="shared" si="569"/>
        <v/>
      </c>
      <c r="K5980" s="39" t="str">
        <f t="shared" si="571"/>
        <v/>
      </c>
      <c r="M5980" s="3"/>
      <c r="AB5980" s="17" t="str">
        <f t="shared" si="570"/>
        <v>-1</v>
      </c>
      <c r="AC5980" s="17">
        <f>IFERROR(INDEX(Factors!$C$59:$C$70,MATCH(AB5980,Factors!$B$59:$B$70,1),1),0)</f>
        <v>0</v>
      </c>
      <c r="AD5980" s="17">
        <f t="shared" si="572"/>
        <v>0</v>
      </c>
      <c r="AE5980" s="17">
        <f>IFERROR(INDEX(Factors!$B$6:$B$15,MATCH('INPUT - Census'!E5980,Factors!$C$6:$C$15,0),1),0)</f>
        <v>0</v>
      </c>
      <c r="AF5980" s="18">
        <f>IFERROR(INDEX(Factors!$B$16:$B$39,MATCH('INPUT - Census'!C5980,Factors!$C$16:$C$35,0),1),0)</f>
        <v>0</v>
      </c>
      <c r="AG5980" s="19">
        <f>IFERROR(INDEX(Factors!$B$40:$B$44,MATCH('INPUT - Census'!F5980,Factors!$C$40:$C$44,0),1),0)</f>
        <v>0</v>
      </c>
      <c r="AH5980" s="21" t="str">
        <f t="shared" si="574"/>
        <v/>
      </c>
      <c r="AI5980" s="1" t="str">
        <f>IFERROR(VLOOKUP(H5980,Factors!$C$45:$D$48,2,0),"")</f>
        <v/>
      </c>
      <c r="AJ5980" t="b">
        <f t="shared" si="573"/>
        <v>0</v>
      </c>
    </row>
    <row r="5981" spans="2:36" ht="14.4" x14ac:dyDescent="0.3">
      <c r="B5981" s="70"/>
      <c r="C5981" s="58"/>
      <c r="D5981" s="63"/>
      <c r="E5981" s="58"/>
      <c r="F5981" s="58"/>
      <c r="G5981" s="44"/>
      <c r="H5981" s="45"/>
      <c r="I5981" s="45"/>
      <c r="J5981" s="40" t="str">
        <f t="shared" si="569"/>
        <v/>
      </c>
      <c r="K5981" s="39" t="str">
        <f t="shared" si="571"/>
        <v/>
      </c>
      <c r="M5981" s="3"/>
      <c r="AB5981" s="17" t="str">
        <f t="shared" si="570"/>
        <v>-1</v>
      </c>
      <c r="AC5981" s="17">
        <f>IFERROR(INDEX(Factors!$C$59:$C$70,MATCH(AB5981,Factors!$B$59:$B$70,1),1),0)</f>
        <v>0</v>
      </c>
      <c r="AD5981" s="17">
        <f t="shared" si="572"/>
        <v>0</v>
      </c>
      <c r="AE5981" s="17">
        <f>IFERROR(INDEX(Factors!$B$6:$B$15,MATCH('INPUT - Census'!E5981,Factors!$C$6:$C$15,0),1),0)</f>
        <v>0</v>
      </c>
      <c r="AF5981" s="18">
        <f>IFERROR(INDEX(Factors!$B$16:$B$39,MATCH('INPUT - Census'!C5981,Factors!$C$16:$C$35,0),1),0)</f>
        <v>0</v>
      </c>
      <c r="AG5981" s="19">
        <f>IFERROR(INDEX(Factors!$B$40:$B$44,MATCH('INPUT - Census'!F5981,Factors!$C$40:$C$44,0),1),0)</f>
        <v>0</v>
      </c>
      <c r="AH5981" s="21" t="str">
        <f t="shared" si="574"/>
        <v/>
      </c>
      <c r="AI5981" s="1" t="str">
        <f>IFERROR(VLOOKUP(H5981,Factors!$C$45:$D$48,2,0),"")</f>
        <v/>
      </c>
      <c r="AJ5981" t="b">
        <f t="shared" si="573"/>
        <v>0</v>
      </c>
    </row>
    <row r="5982" spans="2:36" ht="14.4" x14ac:dyDescent="0.3">
      <c r="B5982" s="70"/>
      <c r="C5982" s="58"/>
      <c r="D5982" s="63"/>
      <c r="E5982" s="58"/>
      <c r="F5982" s="58"/>
      <c r="G5982" s="44"/>
      <c r="H5982" s="45"/>
      <c r="I5982" s="45"/>
      <c r="J5982" s="40" t="str">
        <f t="shared" si="569"/>
        <v/>
      </c>
      <c r="K5982" s="39" t="str">
        <f t="shared" si="571"/>
        <v/>
      </c>
      <c r="M5982" s="3"/>
      <c r="AB5982" s="17" t="str">
        <f t="shared" si="570"/>
        <v>-1</v>
      </c>
      <c r="AC5982" s="17">
        <f>IFERROR(INDEX(Factors!$C$59:$C$70,MATCH(AB5982,Factors!$B$59:$B$70,1),1),0)</f>
        <v>0</v>
      </c>
      <c r="AD5982" s="17">
        <f t="shared" si="572"/>
        <v>0</v>
      </c>
      <c r="AE5982" s="17">
        <f>IFERROR(INDEX(Factors!$B$6:$B$15,MATCH('INPUT - Census'!E5982,Factors!$C$6:$C$15,0),1),0)</f>
        <v>0</v>
      </c>
      <c r="AF5982" s="18">
        <f>IFERROR(INDEX(Factors!$B$16:$B$39,MATCH('INPUT - Census'!C5982,Factors!$C$16:$C$35,0),1),0)</f>
        <v>0</v>
      </c>
      <c r="AG5982" s="19">
        <f>IFERROR(INDEX(Factors!$B$40:$B$44,MATCH('INPUT - Census'!F5982,Factors!$C$40:$C$44,0),1),0)</f>
        <v>0</v>
      </c>
      <c r="AH5982" s="21" t="str">
        <f t="shared" si="574"/>
        <v/>
      </c>
      <c r="AI5982" s="1" t="str">
        <f>IFERROR(VLOOKUP(H5982,Factors!$C$45:$D$48,2,0),"")</f>
        <v/>
      </c>
      <c r="AJ5982" t="b">
        <f t="shared" si="573"/>
        <v>0</v>
      </c>
    </row>
    <row r="5983" spans="2:36" ht="14.4" x14ac:dyDescent="0.3">
      <c r="B5983" s="70"/>
      <c r="C5983" s="58"/>
      <c r="D5983" s="63"/>
      <c r="E5983" s="58"/>
      <c r="F5983" s="58"/>
      <c r="G5983" s="44"/>
      <c r="H5983" s="45"/>
      <c r="I5983" s="45"/>
      <c r="J5983" s="40" t="str">
        <f t="shared" si="569"/>
        <v/>
      </c>
      <c r="K5983" s="39" t="str">
        <f t="shared" si="571"/>
        <v/>
      </c>
      <c r="M5983" s="3"/>
      <c r="AB5983" s="17" t="str">
        <f t="shared" si="570"/>
        <v>-1</v>
      </c>
      <c r="AC5983" s="17">
        <f>IFERROR(INDEX(Factors!$C$59:$C$70,MATCH(AB5983,Factors!$B$59:$B$70,1),1),0)</f>
        <v>0</v>
      </c>
      <c r="AD5983" s="17">
        <f t="shared" si="572"/>
        <v>0</v>
      </c>
      <c r="AE5983" s="17">
        <f>IFERROR(INDEX(Factors!$B$6:$B$15,MATCH('INPUT - Census'!E5983,Factors!$C$6:$C$15,0),1),0)</f>
        <v>0</v>
      </c>
      <c r="AF5983" s="18">
        <f>IFERROR(INDEX(Factors!$B$16:$B$39,MATCH('INPUT - Census'!C5983,Factors!$C$16:$C$35,0),1),0)</f>
        <v>0</v>
      </c>
      <c r="AG5983" s="19">
        <f>IFERROR(INDEX(Factors!$B$40:$B$44,MATCH('INPUT - Census'!F5983,Factors!$C$40:$C$44,0),1),0)</f>
        <v>0</v>
      </c>
      <c r="AH5983" s="21" t="str">
        <f t="shared" si="574"/>
        <v/>
      </c>
      <c r="AI5983" s="1" t="str">
        <f>IFERROR(VLOOKUP(H5983,Factors!$C$45:$D$48,2,0),"")</f>
        <v/>
      </c>
      <c r="AJ5983" t="b">
        <f t="shared" si="573"/>
        <v>0</v>
      </c>
    </row>
    <row r="5984" spans="2:36" ht="14.4" x14ac:dyDescent="0.3">
      <c r="B5984" s="70"/>
      <c r="C5984" s="58"/>
      <c r="D5984" s="63"/>
      <c r="E5984" s="58"/>
      <c r="F5984" s="58"/>
      <c r="G5984" s="44"/>
      <c r="H5984" s="45"/>
      <c r="I5984" s="45"/>
      <c r="J5984" s="40" t="str">
        <f t="shared" si="569"/>
        <v/>
      </c>
      <c r="K5984" s="39" t="str">
        <f t="shared" si="571"/>
        <v/>
      </c>
      <c r="M5984" s="3"/>
      <c r="AB5984" s="17" t="str">
        <f t="shared" si="570"/>
        <v>-1</v>
      </c>
      <c r="AC5984" s="17">
        <f>IFERROR(INDEX(Factors!$C$59:$C$70,MATCH(AB5984,Factors!$B$59:$B$70,1),1),0)</f>
        <v>0</v>
      </c>
      <c r="AD5984" s="17">
        <f t="shared" si="572"/>
        <v>0</v>
      </c>
      <c r="AE5984" s="17">
        <f>IFERROR(INDEX(Factors!$B$6:$B$15,MATCH('INPUT - Census'!E5984,Factors!$C$6:$C$15,0),1),0)</f>
        <v>0</v>
      </c>
      <c r="AF5984" s="18">
        <f>IFERROR(INDEX(Factors!$B$16:$B$39,MATCH('INPUT - Census'!C5984,Factors!$C$16:$C$35,0),1),0)</f>
        <v>0</v>
      </c>
      <c r="AG5984" s="19">
        <f>IFERROR(INDEX(Factors!$B$40:$B$44,MATCH('INPUT - Census'!F5984,Factors!$C$40:$C$44,0),1),0)</f>
        <v>0</v>
      </c>
      <c r="AH5984" s="21" t="str">
        <f t="shared" si="574"/>
        <v/>
      </c>
      <c r="AI5984" s="1" t="str">
        <f>IFERROR(VLOOKUP(H5984,Factors!$C$45:$D$48,2,0),"")</f>
        <v/>
      </c>
      <c r="AJ5984" t="b">
        <f t="shared" si="573"/>
        <v>0</v>
      </c>
    </row>
    <row r="5985" spans="2:36" ht="14.4" x14ac:dyDescent="0.3">
      <c r="B5985" s="70"/>
      <c r="C5985" s="58"/>
      <c r="D5985" s="63"/>
      <c r="E5985" s="58"/>
      <c r="F5985" s="58"/>
      <c r="G5985" s="44"/>
      <c r="H5985" s="45"/>
      <c r="I5985" s="45"/>
      <c r="J5985" s="40" t="str">
        <f t="shared" si="569"/>
        <v/>
      </c>
      <c r="K5985" s="39" t="str">
        <f t="shared" si="571"/>
        <v/>
      </c>
      <c r="M5985" s="3"/>
      <c r="AB5985" s="17" t="str">
        <f t="shared" si="570"/>
        <v>-1</v>
      </c>
      <c r="AC5985" s="17">
        <f>IFERROR(INDEX(Factors!$C$59:$C$70,MATCH(AB5985,Factors!$B$59:$B$70,1),1),0)</f>
        <v>0</v>
      </c>
      <c r="AD5985" s="17">
        <f t="shared" si="572"/>
        <v>0</v>
      </c>
      <c r="AE5985" s="17">
        <f>IFERROR(INDEX(Factors!$B$6:$B$15,MATCH('INPUT - Census'!E5985,Factors!$C$6:$C$15,0),1),0)</f>
        <v>0</v>
      </c>
      <c r="AF5985" s="18">
        <f>IFERROR(INDEX(Factors!$B$16:$B$39,MATCH('INPUT - Census'!C5985,Factors!$C$16:$C$35,0),1),0)</f>
        <v>0</v>
      </c>
      <c r="AG5985" s="19">
        <f>IFERROR(INDEX(Factors!$B$40:$B$44,MATCH('INPUT - Census'!F5985,Factors!$C$40:$C$44,0),1),0)</f>
        <v>0</v>
      </c>
      <c r="AH5985" s="21" t="str">
        <f t="shared" si="574"/>
        <v/>
      </c>
      <c r="AI5985" s="1" t="str">
        <f>IFERROR(VLOOKUP(H5985,Factors!$C$45:$D$48,2,0),"")</f>
        <v/>
      </c>
      <c r="AJ5985" t="b">
        <f t="shared" si="573"/>
        <v>0</v>
      </c>
    </row>
    <row r="5986" spans="2:36" ht="14.4" x14ac:dyDescent="0.3">
      <c r="B5986" s="70"/>
      <c r="C5986" s="58"/>
      <c r="D5986" s="63"/>
      <c r="E5986" s="58"/>
      <c r="F5986" s="58"/>
      <c r="G5986" s="44"/>
      <c r="H5986" s="45"/>
      <c r="I5986" s="45"/>
      <c r="J5986" s="40" t="str">
        <f t="shared" si="569"/>
        <v/>
      </c>
      <c r="K5986" s="39" t="str">
        <f t="shared" si="571"/>
        <v/>
      </c>
      <c r="M5986" s="3"/>
      <c r="AB5986" s="17" t="str">
        <f t="shared" si="570"/>
        <v>-1</v>
      </c>
      <c r="AC5986" s="17">
        <f>IFERROR(INDEX(Factors!$C$59:$C$70,MATCH(AB5986,Factors!$B$59:$B$70,1),1),0)</f>
        <v>0</v>
      </c>
      <c r="AD5986" s="17">
        <f t="shared" si="572"/>
        <v>0</v>
      </c>
      <c r="AE5986" s="17">
        <f>IFERROR(INDEX(Factors!$B$6:$B$15,MATCH('INPUT - Census'!E5986,Factors!$C$6:$C$15,0),1),0)</f>
        <v>0</v>
      </c>
      <c r="AF5986" s="18">
        <f>IFERROR(INDEX(Factors!$B$16:$B$39,MATCH('INPUT - Census'!C5986,Factors!$C$16:$C$35,0),1),0)</f>
        <v>0</v>
      </c>
      <c r="AG5986" s="19">
        <f>IFERROR(INDEX(Factors!$B$40:$B$44,MATCH('INPUT - Census'!F5986,Factors!$C$40:$C$44,0),1),0)</f>
        <v>0</v>
      </c>
      <c r="AH5986" s="21" t="str">
        <f t="shared" si="574"/>
        <v/>
      </c>
      <c r="AI5986" s="1" t="str">
        <f>IFERROR(VLOOKUP(H5986,Factors!$C$45:$D$48,2,0),"")</f>
        <v/>
      </c>
      <c r="AJ5986" t="b">
        <f t="shared" si="573"/>
        <v>0</v>
      </c>
    </row>
    <row r="5987" spans="2:36" ht="14.4" x14ac:dyDescent="0.3">
      <c r="B5987" s="70"/>
      <c r="C5987" s="58"/>
      <c r="D5987" s="63"/>
      <c r="E5987" s="58"/>
      <c r="F5987" s="58"/>
      <c r="G5987" s="44"/>
      <c r="H5987" s="45"/>
      <c r="I5987" s="45"/>
      <c r="J5987" s="40" t="str">
        <f t="shared" si="569"/>
        <v/>
      </c>
      <c r="K5987" s="39" t="str">
        <f t="shared" si="571"/>
        <v/>
      </c>
      <c r="M5987" s="3"/>
      <c r="AB5987" s="17" t="str">
        <f t="shared" si="570"/>
        <v>-1</v>
      </c>
      <c r="AC5987" s="17">
        <f>IFERROR(INDEX(Factors!$C$59:$C$70,MATCH(AB5987,Factors!$B$59:$B$70,1),1),0)</f>
        <v>0</v>
      </c>
      <c r="AD5987" s="17">
        <f t="shared" si="572"/>
        <v>0</v>
      </c>
      <c r="AE5987" s="17">
        <f>IFERROR(INDEX(Factors!$B$6:$B$15,MATCH('INPUT - Census'!E5987,Factors!$C$6:$C$15,0),1),0)</f>
        <v>0</v>
      </c>
      <c r="AF5987" s="18">
        <f>IFERROR(INDEX(Factors!$B$16:$B$39,MATCH('INPUT - Census'!C5987,Factors!$C$16:$C$35,0),1),0)</f>
        <v>0</v>
      </c>
      <c r="AG5987" s="19">
        <f>IFERROR(INDEX(Factors!$B$40:$B$44,MATCH('INPUT - Census'!F5987,Factors!$C$40:$C$44,0),1),0)</f>
        <v>0</v>
      </c>
      <c r="AH5987" s="21" t="str">
        <f t="shared" si="574"/>
        <v/>
      </c>
      <c r="AI5987" s="1" t="str">
        <f>IFERROR(VLOOKUP(H5987,Factors!$C$45:$D$48,2,0),"")</f>
        <v/>
      </c>
      <c r="AJ5987" t="b">
        <f t="shared" si="573"/>
        <v>0</v>
      </c>
    </row>
    <row r="5988" spans="2:36" ht="14.4" x14ac:dyDescent="0.3">
      <c r="B5988" s="70"/>
      <c r="C5988" s="58"/>
      <c r="D5988" s="63"/>
      <c r="E5988" s="58"/>
      <c r="F5988" s="58"/>
      <c r="G5988" s="44"/>
      <c r="H5988" s="45"/>
      <c r="I5988" s="45"/>
      <c r="J5988" s="40" t="str">
        <f t="shared" si="569"/>
        <v/>
      </c>
      <c r="K5988" s="39" t="str">
        <f t="shared" si="571"/>
        <v/>
      </c>
      <c r="M5988" s="3"/>
      <c r="AB5988" s="17" t="str">
        <f t="shared" si="570"/>
        <v>-1</v>
      </c>
      <c r="AC5988" s="17">
        <f>IFERROR(INDEX(Factors!$C$59:$C$70,MATCH(AB5988,Factors!$B$59:$B$70,1),1),0)</f>
        <v>0</v>
      </c>
      <c r="AD5988" s="17">
        <f t="shared" si="572"/>
        <v>0</v>
      </c>
      <c r="AE5988" s="17">
        <f>IFERROR(INDEX(Factors!$B$6:$B$15,MATCH('INPUT - Census'!E5988,Factors!$C$6:$C$15,0),1),0)</f>
        <v>0</v>
      </c>
      <c r="AF5988" s="18">
        <f>IFERROR(INDEX(Factors!$B$16:$B$39,MATCH('INPUT - Census'!C5988,Factors!$C$16:$C$35,0),1),0)</f>
        <v>0</v>
      </c>
      <c r="AG5988" s="19">
        <f>IFERROR(INDEX(Factors!$B$40:$B$44,MATCH('INPUT - Census'!F5988,Factors!$C$40:$C$44,0),1),0)</f>
        <v>0</v>
      </c>
      <c r="AH5988" s="21" t="str">
        <f t="shared" si="574"/>
        <v/>
      </c>
      <c r="AI5988" s="1" t="str">
        <f>IFERROR(VLOOKUP(H5988,Factors!$C$45:$D$48,2,0),"")</f>
        <v/>
      </c>
      <c r="AJ5988" t="b">
        <f t="shared" si="573"/>
        <v>0</v>
      </c>
    </row>
    <row r="5989" spans="2:36" ht="14.4" x14ac:dyDescent="0.3">
      <c r="B5989" s="70"/>
      <c r="C5989" s="58"/>
      <c r="D5989" s="63"/>
      <c r="E5989" s="58"/>
      <c r="F5989" s="58"/>
      <c r="G5989" s="44"/>
      <c r="H5989" s="45"/>
      <c r="I5989" s="45"/>
      <c r="J5989" s="40" t="str">
        <f t="shared" si="569"/>
        <v/>
      </c>
      <c r="K5989" s="39" t="str">
        <f t="shared" si="571"/>
        <v/>
      </c>
      <c r="M5989" s="3"/>
      <c r="AB5989" s="17" t="str">
        <f t="shared" si="570"/>
        <v>-1</v>
      </c>
      <c r="AC5989" s="17">
        <f>IFERROR(INDEX(Factors!$C$59:$C$70,MATCH(AB5989,Factors!$B$59:$B$70,1),1),0)</f>
        <v>0</v>
      </c>
      <c r="AD5989" s="17">
        <f t="shared" si="572"/>
        <v>0</v>
      </c>
      <c r="AE5989" s="17">
        <f>IFERROR(INDEX(Factors!$B$6:$B$15,MATCH('INPUT - Census'!E5989,Factors!$C$6:$C$15,0),1),0)</f>
        <v>0</v>
      </c>
      <c r="AF5989" s="18">
        <f>IFERROR(INDEX(Factors!$B$16:$B$39,MATCH('INPUT - Census'!C5989,Factors!$C$16:$C$35,0),1),0)</f>
        <v>0</v>
      </c>
      <c r="AG5989" s="19">
        <f>IFERROR(INDEX(Factors!$B$40:$B$44,MATCH('INPUT - Census'!F5989,Factors!$C$40:$C$44,0),1),0)</f>
        <v>0</v>
      </c>
      <c r="AH5989" s="21" t="str">
        <f t="shared" si="574"/>
        <v/>
      </c>
      <c r="AI5989" s="1" t="str">
        <f>IFERROR(VLOOKUP(H5989,Factors!$C$45:$D$48,2,0),"")</f>
        <v/>
      </c>
      <c r="AJ5989" t="b">
        <f t="shared" si="573"/>
        <v>0</v>
      </c>
    </row>
    <row r="5990" spans="2:36" ht="14.4" x14ac:dyDescent="0.3">
      <c r="B5990" s="70"/>
      <c r="C5990" s="58"/>
      <c r="D5990" s="63"/>
      <c r="E5990" s="58"/>
      <c r="F5990" s="58"/>
      <c r="G5990" s="44"/>
      <c r="H5990" s="45"/>
      <c r="I5990" s="45"/>
      <c r="J5990" s="40" t="str">
        <f t="shared" si="569"/>
        <v/>
      </c>
      <c r="K5990" s="39" t="str">
        <f t="shared" si="571"/>
        <v/>
      </c>
      <c r="M5990" s="3"/>
      <c r="AB5990" s="17" t="str">
        <f t="shared" si="570"/>
        <v>-1</v>
      </c>
      <c r="AC5990" s="17">
        <f>IFERROR(INDEX(Factors!$C$59:$C$70,MATCH(AB5990,Factors!$B$59:$B$70,1),1),0)</f>
        <v>0</v>
      </c>
      <c r="AD5990" s="17">
        <f t="shared" si="572"/>
        <v>0</v>
      </c>
      <c r="AE5990" s="17">
        <f>IFERROR(INDEX(Factors!$B$6:$B$15,MATCH('INPUT - Census'!E5990,Factors!$C$6:$C$15,0),1),0)</f>
        <v>0</v>
      </c>
      <c r="AF5990" s="18">
        <f>IFERROR(INDEX(Factors!$B$16:$B$39,MATCH('INPUT - Census'!C5990,Factors!$C$16:$C$35,0),1),0)</f>
        <v>0</v>
      </c>
      <c r="AG5990" s="19">
        <f>IFERROR(INDEX(Factors!$B$40:$B$44,MATCH('INPUT - Census'!F5990,Factors!$C$40:$C$44,0),1),0)</f>
        <v>0</v>
      </c>
      <c r="AH5990" s="21" t="str">
        <f t="shared" si="574"/>
        <v/>
      </c>
      <c r="AI5990" s="1" t="str">
        <f>IFERROR(VLOOKUP(H5990,Factors!$C$45:$D$48,2,0),"")</f>
        <v/>
      </c>
      <c r="AJ5990" t="b">
        <f t="shared" si="573"/>
        <v>0</v>
      </c>
    </row>
    <row r="5991" spans="2:36" ht="14.4" x14ac:dyDescent="0.3">
      <c r="B5991" s="70"/>
      <c r="C5991" s="58"/>
      <c r="D5991" s="63"/>
      <c r="E5991" s="58"/>
      <c r="F5991" s="58"/>
      <c r="G5991" s="44"/>
      <c r="H5991" s="45"/>
      <c r="I5991" s="45"/>
      <c r="J5991" s="40" t="str">
        <f t="shared" si="569"/>
        <v/>
      </c>
      <c r="K5991" s="39" t="str">
        <f t="shared" si="571"/>
        <v/>
      </c>
      <c r="M5991" s="3"/>
      <c r="AB5991" s="17" t="str">
        <f t="shared" si="570"/>
        <v>-1</v>
      </c>
      <c r="AC5991" s="17">
        <f>IFERROR(INDEX(Factors!$C$59:$C$70,MATCH(AB5991,Factors!$B$59:$B$70,1),1),0)</f>
        <v>0</v>
      </c>
      <c r="AD5991" s="17">
        <f t="shared" si="572"/>
        <v>0</v>
      </c>
      <c r="AE5991" s="17">
        <f>IFERROR(INDEX(Factors!$B$6:$B$15,MATCH('INPUT - Census'!E5991,Factors!$C$6:$C$15,0),1),0)</f>
        <v>0</v>
      </c>
      <c r="AF5991" s="18">
        <f>IFERROR(INDEX(Factors!$B$16:$B$39,MATCH('INPUT - Census'!C5991,Factors!$C$16:$C$35,0),1),0)</f>
        <v>0</v>
      </c>
      <c r="AG5991" s="19">
        <f>IFERROR(INDEX(Factors!$B$40:$B$44,MATCH('INPUT - Census'!F5991,Factors!$C$40:$C$44,0),1),0)</f>
        <v>0</v>
      </c>
      <c r="AH5991" s="21" t="str">
        <f t="shared" si="574"/>
        <v/>
      </c>
      <c r="AI5991" s="1" t="str">
        <f>IFERROR(VLOOKUP(H5991,Factors!$C$45:$D$48,2,0),"")</f>
        <v/>
      </c>
      <c r="AJ5991" t="b">
        <f t="shared" si="573"/>
        <v>0</v>
      </c>
    </row>
    <row r="5992" spans="2:36" ht="14.4" x14ac:dyDescent="0.3">
      <c r="B5992" s="70"/>
      <c r="C5992" s="58"/>
      <c r="D5992" s="63"/>
      <c r="E5992" s="58"/>
      <c r="F5992" s="58"/>
      <c r="G5992" s="44"/>
      <c r="H5992" s="45"/>
      <c r="I5992" s="45"/>
      <c r="J5992" s="40" t="str">
        <f t="shared" si="569"/>
        <v/>
      </c>
      <c r="K5992" s="39" t="str">
        <f t="shared" si="571"/>
        <v/>
      </c>
      <c r="M5992" s="3"/>
      <c r="AB5992" s="17" t="str">
        <f t="shared" si="570"/>
        <v>-1</v>
      </c>
      <c r="AC5992" s="17">
        <f>IFERROR(INDEX(Factors!$C$59:$C$70,MATCH(AB5992,Factors!$B$59:$B$70,1),1),0)</f>
        <v>0</v>
      </c>
      <c r="AD5992" s="17">
        <f t="shared" si="572"/>
        <v>0</v>
      </c>
      <c r="AE5992" s="17">
        <f>IFERROR(INDEX(Factors!$B$6:$B$15,MATCH('INPUT - Census'!E5992,Factors!$C$6:$C$15,0),1),0)</f>
        <v>0</v>
      </c>
      <c r="AF5992" s="18">
        <f>IFERROR(INDEX(Factors!$B$16:$B$39,MATCH('INPUT - Census'!C5992,Factors!$C$16:$C$35,0),1),0)</f>
        <v>0</v>
      </c>
      <c r="AG5992" s="19">
        <f>IFERROR(INDEX(Factors!$B$40:$B$44,MATCH('INPUT - Census'!F5992,Factors!$C$40:$C$44,0),1),0)</f>
        <v>0</v>
      </c>
      <c r="AH5992" s="21" t="str">
        <f t="shared" si="574"/>
        <v/>
      </c>
      <c r="AI5992" s="1" t="str">
        <f>IFERROR(VLOOKUP(H5992,Factors!$C$45:$D$48,2,0),"")</f>
        <v/>
      </c>
      <c r="AJ5992" t="b">
        <f t="shared" si="573"/>
        <v>0</v>
      </c>
    </row>
    <row r="5993" spans="2:36" ht="14.4" x14ac:dyDescent="0.3">
      <c r="B5993" s="70"/>
      <c r="C5993" s="58"/>
      <c r="D5993" s="63"/>
      <c r="E5993" s="58"/>
      <c r="F5993" s="58"/>
      <c r="G5993" s="44"/>
      <c r="H5993" s="45"/>
      <c r="I5993" s="45"/>
      <c r="J5993" s="40" t="str">
        <f t="shared" si="569"/>
        <v/>
      </c>
      <c r="K5993" s="39" t="str">
        <f t="shared" si="571"/>
        <v/>
      </c>
      <c r="M5993" s="3"/>
      <c r="AB5993" s="17" t="str">
        <f t="shared" si="570"/>
        <v>-1</v>
      </c>
      <c r="AC5993" s="17">
        <f>IFERROR(INDEX(Factors!$C$59:$C$70,MATCH(AB5993,Factors!$B$59:$B$70,1),1),0)</f>
        <v>0</v>
      </c>
      <c r="AD5993" s="17">
        <f t="shared" si="572"/>
        <v>0</v>
      </c>
      <c r="AE5993" s="17">
        <f>IFERROR(INDEX(Factors!$B$6:$B$15,MATCH('INPUT - Census'!E5993,Factors!$C$6:$C$15,0),1),0)</f>
        <v>0</v>
      </c>
      <c r="AF5993" s="18">
        <f>IFERROR(INDEX(Factors!$B$16:$B$39,MATCH('INPUT - Census'!C5993,Factors!$C$16:$C$35,0),1),0)</f>
        <v>0</v>
      </c>
      <c r="AG5993" s="19">
        <f>IFERROR(INDEX(Factors!$B$40:$B$44,MATCH('INPUT - Census'!F5993,Factors!$C$40:$C$44,0),1),0)</f>
        <v>0</v>
      </c>
      <c r="AH5993" s="21" t="str">
        <f t="shared" si="574"/>
        <v/>
      </c>
      <c r="AI5993" s="1" t="str">
        <f>IFERROR(VLOOKUP(H5993,Factors!$C$45:$D$48,2,0),"")</f>
        <v/>
      </c>
      <c r="AJ5993" t="b">
        <f t="shared" si="573"/>
        <v>0</v>
      </c>
    </row>
    <row r="5994" spans="2:36" ht="14.4" x14ac:dyDescent="0.3">
      <c r="B5994" s="70"/>
      <c r="C5994" s="58"/>
      <c r="D5994" s="63"/>
      <c r="E5994" s="58"/>
      <c r="F5994" s="58"/>
      <c r="G5994" s="44"/>
      <c r="H5994" s="45"/>
      <c r="I5994" s="45"/>
      <c r="J5994" s="40" t="str">
        <f t="shared" si="569"/>
        <v/>
      </c>
      <c r="K5994" s="39" t="str">
        <f t="shared" si="571"/>
        <v/>
      </c>
      <c r="M5994" s="3"/>
      <c r="AB5994" s="17" t="str">
        <f t="shared" si="570"/>
        <v>-1</v>
      </c>
      <c r="AC5994" s="17">
        <f>IFERROR(INDEX(Factors!$C$59:$C$70,MATCH(AB5994,Factors!$B$59:$B$70,1),1),0)</f>
        <v>0</v>
      </c>
      <c r="AD5994" s="17">
        <f t="shared" si="572"/>
        <v>0</v>
      </c>
      <c r="AE5994" s="17">
        <f>IFERROR(INDEX(Factors!$B$6:$B$15,MATCH('INPUT - Census'!E5994,Factors!$C$6:$C$15,0),1),0)</f>
        <v>0</v>
      </c>
      <c r="AF5994" s="18">
        <f>IFERROR(INDEX(Factors!$B$16:$B$39,MATCH('INPUT - Census'!C5994,Factors!$C$16:$C$35,0),1),0)</f>
        <v>0</v>
      </c>
      <c r="AG5994" s="19">
        <f>IFERROR(INDEX(Factors!$B$40:$B$44,MATCH('INPUT - Census'!F5994,Factors!$C$40:$C$44,0),1),0)</f>
        <v>0</v>
      </c>
      <c r="AH5994" s="21" t="str">
        <f t="shared" si="574"/>
        <v/>
      </c>
      <c r="AI5994" s="1" t="str">
        <f>IFERROR(VLOOKUP(H5994,Factors!$C$45:$D$48,2,0),"")</f>
        <v/>
      </c>
      <c r="AJ5994" t="b">
        <f t="shared" si="573"/>
        <v>0</v>
      </c>
    </row>
    <row r="5995" spans="2:36" ht="14.4" x14ac:dyDescent="0.3">
      <c r="B5995" s="70"/>
      <c r="C5995" s="58"/>
      <c r="D5995" s="63"/>
      <c r="E5995" s="58"/>
      <c r="F5995" s="58"/>
      <c r="G5995" s="44"/>
      <c r="H5995" s="45"/>
      <c r="I5995" s="45"/>
      <c r="J5995" s="40" t="str">
        <f t="shared" si="569"/>
        <v/>
      </c>
      <c r="K5995" s="39" t="str">
        <f t="shared" si="571"/>
        <v/>
      </c>
      <c r="M5995" s="3"/>
      <c r="AB5995" s="17" t="str">
        <f t="shared" si="570"/>
        <v>-1</v>
      </c>
      <c r="AC5995" s="17">
        <f>IFERROR(INDEX(Factors!$C$59:$C$70,MATCH(AB5995,Factors!$B$59:$B$70,1),1),0)</f>
        <v>0</v>
      </c>
      <c r="AD5995" s="17">
        <f t="shared" si="572"/>
        <v>0</v>
      </c>
      <c r="AE5995" s="17">
        <f>IFERROR(INDEX(Factors!$B$6:$B$15,MATCH('INPUT - Census'!E5995,Factors!$C$6:$C$15,0),1),0)</f>
        <v>0</v>
      </c>
      <c r="AF5995" s="18">
        <f>IFERROR(INDEX(Factors!$B$16:$B$39,MATCH('INPUT - Census'!C5995,Factors!$C$16:$C$35,0),1),0)</f>
        <v>0</v>
      </c>
      <c r="AG5995" s="19">
        <f>IFERROR(INDEX(Factors!$B$40:$B$44,MATCH('INPUT - Census'!F5995,Factors!$C$40:$C$44,0),1),0)</f>
        <v>0</v>
      </c>
      <c r="AH5995" s="21" t="str">
        <f t="shared" si="574"/>
        <v/>
      </c>
      <c r="AI5995" s="1" t="str">
        <f>IFERROR(VLOOKUP(H5995,Factors!$C$45:$D$48,2,0),"")</f>
        <v/>
      </c>
      <c r="AJ5995" t="b">
        <f t="shared" si="573"/>
        <v>0</v>
      </c>
    </row>
    <row r="5996" spans="2:36" ht="14.4" x14ac:dyDescent="0.3">
      <c r="B5996" s="70"/>
      <c r="C5996" s="58"/>
      <c r="D5996" s="63"/>
      <c r="E5996" s="58"/>
      <c r="F5996" s="58"/>
      <c r="G5996" s="44"/>
      <c r="H5996" s="45"/>
      <c r="I5996" s="45"/>
      <c r="J5996" s="40" t="str">
        <f t="shared" si="569"/>
        <v/>
      </c>
      <c r="K5996" s="39" t="str">
        <f t="shared" si="571"/>
        <v/>
      </c>
      <c r="M5996" s="3"/>
      <c r="AB5996" s="17" t="str">
        <f t="shared" si="570"/>
        <v>-1</v>
      </c>
      <c r="AC5996" s="17">
        <f>IFERROR(INDEX(Factors!$C$59:$C$70,MATCH(AB5996,Factors!$B$59:$B$70,1),1),0)</f>
        <v>0</v>
      </c>
      <c r="AD5996" s="17">
        <f t="shared" si="572"/>
        <v>0</v>
      </c>
      <c r="AE5996" s="17">
        <f>IFERROR(INDEX(Factors!$B$6:$B$15,MATCH('INPUT - Census'!E5996,Factors!$C$6:$C$15,0),1),0)</f>
        <v>0</v>
      </c>
      <c r="AF5996" s="18">
        <f>IFERROR(INDEX(Factors!$B$16:$B$39,MATCH('INPUT - Census'!C5996,Factors!$C$16:$C$35,0),1),0)</f>
        <v>0</v>
      </c>
      <c r="AG5996" s="19">
        <f>IFERROR(INDEX(Factors!$B$40:$B$44,MATCH('INPUT - Census'!F5996,Factors!$C$40:$C$44,0),1),0)</f>
        <v>0</v>
      </c>
      <c r="AH5996" s="21" t="str">
        <f t="shared" si="574"/>
        <v/>
      </c>
      <c r="AI5996" s="1" t="str">
        <f>IFERROR(VLOOKUP(H5996,Factors!$C$45:$D$48,2,0),"")</f>
        <v/>
      </c>
      <c r="AJ5996" t="b">
        <f t="shared" si="573"/>
        <v>0</v>
      </c>
    </row>
    <row r="5997" spans="2:36" ht="14.4" x14ac:dyDescent="0.3">
      <c r="B5997" s="70"/>
      <c r="C5997" s="58"/>
      <c r="D5997" s="63"/>
      <c r="E5997" s="58"/>
      <c r="F5997" s="58"/>
      <c r="G5997" s="44"/>
      <c r="H5997" s="45"/>
      <c r="I5997" s="45"/>
      <c r="J5997" s="40" t="str">
        <f t="shared" si="569"/>
        <v/>
      </c>
      <c r="K5997" s="39" t="str">
        <f t="shared" si="571"/>
        <v/>
      </c>
      <c r="M5997" s="3"/>
      <c r="AB5997" s="17" t="str">
        <f t="shared" si="570"/>
        <v>-1</v>
      </c>
      <c r="AC5997" s="17">
        <f>IFERROR(INDEX(Factors!$C$59:$C$70,MATCH(AB5997,Factors!$B$59:$B$70,1),1),0)</f>
        <v>0</v>
      </c>
      <c r="AD5997" s="17">
        <f t="shared" si="572"/>
        <v>0</v>
      </c>
      <c r="AE5997" s="17">
        <f>IFERROR(INDEX(Factors!$B$6:$B$15,MATCH('INPUT - Census'!E5997,Factors!$C$6:$C$15,0),1),0)</f>
        <v>0</v>
      </c>
      <c r="AF5997" s="18">
        <f>IFERROR(INDEX(Factors!$B$16:$B$39,MATCH('INPUT - Census'!C5997,Factors!$C$16:$C$35,0),1),0)</f>
        <v>0</v>
      </c>
      <c r="AG5997" s="19">
        <f>IFERROR(INDEX(Factors!$B$40:$B$44,MATCH('INPUT - Census'!F5997,Factors!$C$40:$C$44,0),1),0)</f>
        <v>0</v>
      </c>
      <c r="AH5997" s="21" t="str">
        <f t="shared" si="574"/>
        <v/>
      </c>
      <c r="AI5997" s="1" t="str">
        <f>IFERROR(VLOOKUP(H5997,Factors!$C$45:$D$48,2,0),"")</f>
        <v/>
      </c>
      <c r="AJ5997" t="b">
        <f t="shared" si="573"/>
        <v>0</v>
      </c>
    </row>
    <row r="5998" spans="2:36" ht="14.4" x14ac:dyDescent="0.3">
      <c r="B5998" s="70"/>
      <c r="C5998" s="58"/>
      <c r="D5998" s="63"/>
      <c r="E5998" s="58"/>
      <c r="F5998" s="58"/>
      <c r="G5998" s="44"/>
      <c r="H5998" s="45"/>
      <c r="I5998" s="45"/>
      <c r="J5998" s="40" t="str">
        <f t="shared" si="569"/>
        <v/>
      </c>
      <c r="K5998" s="39" t="str">
        <f t="shared" si="571"/>
        <v/>
      </c>
      <c r="M5998" s="3"/>
      <c r="AB5998" s="17" t="str">
        <f t="shared" si="570"/>
        <v>-1</v>
      </c>
      <c r="AC5998" s="17">
        <f>IFERROR(INDEX(Factors!$C$59:$C$70,MATCH(AB5998,Factors!$B$59:$B$70,1),1),0)</f>
        <v>0</v>
      </c>
      <c r="AD5998" s="17">
        <f t="shared" si="572"/>
        <v>0</v>
      </c>
      <c r="AE5998" s="17">
        <f>IFERROR(INDEX(Factors!$B$6:$B$15,MATCH('INPUT - Census'!E5998,Factors!$C$6:$C$15,0),1),0)</f>
        <v>0</v>
      </c>
      <c r="AF5998" s="18">
        <f>IFERROR(INDEX(Factors!$B$16:$B$39,MATCH('INPUT - Census'!C5998,Factors!$C$16:$C$35,0),1),0)</f>
        <v>0</v>
      </c>
      <c r="AG5998" s="19">
        <f>IFERROR(INDEX(Factors!$B$40:$B$44,MATCH('INPUT - Census'!F5998,Factors!$C$40:$C$44,0),1),0)</f>
        <v>0</v>
      </c>
      <c r="AH5998" s="21" t="str">
        <f t="shared" si="574"/>
        <v/>
      </c>
      <c r="AI5998" s="1" t="str">
        <f>IFERROR(VLOOKUP(H5998,Factors!$C$45:$D$48,2,0),"")</f>
        <v/>
      </c>
      <c r="AJ5998" t="b">
        <f t="shared" si="573"/>
        <v>0</v>
      </c>
    </row>
    <row r="5999" spans="2:36" ht="14.4" x14ac:dyDescent="0.3">
      <c r="B5999" s="70"/>
      <c r="C5999" s="58"/>
      <c r="D5999" s="63"/>
      <c r="E5999" s="58"/>
      <c r="F5999" s="58"/>
      <c r="G5999" s="44"/>
      <c r="H5999" s="45"/>
      <c r="I5999" s="45"/>
      <c r="J5999" s="40" t="str">
        <f t="shared" si="569"/>
        <v/>
      </c>
      <c r="K5999" s="39" t="str">
        <f t="shared" si="571"/>
        <v/>
      </c>
      <c r="M5999" s="3"/>
      <c r="AB5999" s="17" t="str">
        <f t="shared" si="570"/>
        <v>-1</v>
      </c>
      <c r="AC5999" s="17">
        <f>IFERROR(INDEX(Factors!$C$59:$C$70,MATCH(AB5999,Factors!$B$59:$B$70,1),1),0)</f>
        <v>0</v>
      </c>
      <c r="AD5999" s="17">
        <f t="shared" si="572"/>
        <v>0</v>
      </c>
      <c r="AE5999" s="17">
        <f>IFERROR(INDEX(Factors!$B$6:$B$15,MATCH('INPUT - Census'!E5999,Factors!$C$6:$C$15,0),1),0)</f>
        <v>0</v>
      </c>
      <c r="AF5999" s="18">
        <f>IFERROR(INDEX(Factors!$B$16:$B$39,MATCH('INPUT - Census'!C5999,Factors!$C$16:$C$35,0),1),0)</f>
        <v>0</v>
      </c>
      <c r="AG5999" s="19">
        <f>IFERROR(INDEX(Factors!$B$40:$B$44,MATCH('INPUT - Census'!F5999,Factors!$C$40:$C$44,0),1),0)</f>
        <v>0</v>
      </c>
      <c r="AH5999" s="21" t="str">
        <f t="shared" si="574"/>
        <v/>
      </c>
      <c r="AI5999" s="1" t="str">
        <f>IFERROR(VLOOKUP(H5999,Factors!$C$45:$D$48,2,0),"")</f>
        <v/>
      </c>
      <c r="AJ5999" t="b">
        <f t="shared" si="573"/>
        <v>0</v>
      </c>
    </row>
    <row r="6000" spans="2:36" ht="14.4" x14ac:dyDescent="0.3">
      <c r="B6000" s="70"/>
      <c r="C6000" s="58"/>
      <c r="D6000" s="63"/>
      <c r="E6000" s="58"/>
      <c r="F6000" s="58"/>
      <c r="G6000" s="44"/>
      <c r="H6000" s="45"/>
      <c r="I6000" s="45"/>
      <c r="J6000" s="40" t="str">
        <f t="shared" si="569"/>
        <v/>
      </c>
      <c r="K6000" s="39" t="str">
        <f t="shared" si="571"/>
        <v/>
      </c>
      <c r="M6000" s="3"/>
      <c r="AB6000" s="17" t="str">
        <f t="shared" si="570"/>
        <v>-1</v>
      </c>
      <c r="AC6000" s="17">
        <f>IFERROR(INDEX(Factors!$C$59:$C$70,MATCH(AB6000,Factors!$B$59:$B$70,1),1),0)</f>
        <v>0</v>
      </c>
      <c r="AD6000" s="17">
        <f t="shared" si="572"/>
        <v>0</v>
      </c>
      <c r="AE6000" s="17">
        <f>IFERROR(INDEX(Factors!$B$6:$B$15,MATCH('INPUT - Census'!E6000,Factors!$C$6:$C$15,0),1),0)</f>
        <v>0</v>
      </c>
      <c r="AF6000" s="18">
        <f>IFERROR(INDEX(Factors!$B$16:$B$39,MATCH('INPUT - Census'!C6000,Factors!$C$16:$C$35,0),1),0)</f>
        <v>0</v>
      </c>
      <c r="AG6000" s="19">
        <f>IFERROR(INDEX(Factors!$B$40:$B$44,MATCH('INPUT - Census'!F6000,Factors!$C$40:$C$44,0),1),0)</f>
        <v>0</v>
      </c>
      <c r="AH6000" s="21" t="str">
        <f t="shared" si="574"/>
        <v/>
      </c>
      <c r="AI6000" s="1" t="str">
        <f>IFERROR(VLOOKUP(H6000,Factors!$C$45:$D$48,2,0),"")</f>
        <v/>
      </c>
      <c r="AJ6000" t="b">
        <f t="shared" si="573"/>
        <v>0</v>
      </c>
    </row>
    <row r="6001" spans="2:36" ht="14.4" x14ac:dyDescent="0.3">
      <c r="B6001" s="70"/>
      <c r="C6001" s="58"/>
      <c r="D6001" s="63"/>
      <c r="E6001" s="58"/>
      <c r="F6001" s="58"/>
      <c r="G6001" s="44"/>
      <c r="H6001" s="45"/>
      <c r="I6001" s="45"/>
      <c r="J6001" s="40" t="str">
        <f t="shared" si="569"/>
        <v/>
      </c>
      <c r="K6001" s="39" t="str">
        <f t="shared" si="571"/>
        <v/>
      </c>
      <c r="M6001" s="3"/>
      <c r="AB6001" s="17" t="str">
        <f t="shared" ref="AB6001:AB6006" si="575">IF( AND(ISNUMBER(J6001),J6001&gt;=0,J6001&lt;=100), J6001, "-1" )</f>
        <v>-1</v>
      </c>
      <c r="AC6001" s="17">
        <f>IFERROR(INDEX(Factors!$C$59:$C$70,MATCH(AB6001,Factors!$B$59:$B$70,1),1),0)</f>
        <v>0</v>
      </c>
      <c r="AD6001" s="17">
        <f t="shared" ref="AD6001:AD6006" si="576">IF(COUNTIF($P$2:$P$16,D6001),MATCH(D6001,$P$2:$P$16,0),0)</f>
        <v>0</v>
      </c>
      <c r="AE6001" s="17">
        <f>IFERROR(INDEX(Factors!$B$6:$B$15,MATCH('INPUT - Census'!E6001,Factors!$C$6:$C$15,0),1),0)</f>
        <v>0</v>
      </c>
      <c r="AF6001" s="18">
        <f>IFERROR(INDEX(Factors!$B$16:$B$39,MATCH('INPUT - Census'!C6001,Factors!$C$16:$C$35,0),1),0)</f>
        <v>0</v>
      </c>
      <c r="AG6001" s="19">
        <f>IFERROR(INDEX(Factors!$B$40:$B$44,MATCH('INPUT - Census'!F6001,Factors!$C$40:$C$44,0),1),0)</f>
        <v>0</v>
      </c>
      <c r="AH6001" s="21" t="str">
        <f t="shared" ref="AH6001:AH6006" si="577">IF(G6001="","",G6001)</f>
        <v/>
      </c>
      <c r="AI6001" s="1" t="str">
        <f>IFERROR(VLOOKUP(H6001,Factors!$C$45:$D$48,2,0),"")</f>
        <v/>
      </c>
      <c r="AJ6001" t="b">
        <f t="shared" si="573"/>
        <v>0</v>
      </c>
    </row>
    <row r="6002" spans="2:36" ht="15" customHeight="1" x14ac:dyDescent="0.3">
      <c r="B6002" s="70"/>
      <c r="C6002" s="58"/>
      <c r="D6002" s="63"/>
      <c r="E6002" s="58"/>
      <c r="F6002" s="58"/>
      <c r="G6002" s="44"/>
      <c r="H6002" s="45"/>
      <c r="I6002" s="45"/>
      <c r="J6002" s="40" t="str">
        <f t="shared" ref="J6002:J6065" si="578">IF( ISNUMBER(B6002), ROUND(($AL$3-B6002)/365,0), "" )</f>
        <v/>
      </c>
      <c r="K6002" s="39" t="str">
        <f t="shared" si="571"/>
        <v/>
      </c>
      <c r="AB6002" s="17" t="str">
        <f t="shared" si="575"/>
        <v>-1</v>
      </c>
      <c r="AC6002" s="17">
        <f>IFERROR(INDEX(Factors!$C$59:$C$70,MATCH(AB6002,Factors!$B$59:$B$70,1),1),0)</f>
        <v>0</v>
      </c>
      <c r="AD6002" s="17">
        <f t="shared" si="576"/>
        <v>0</v>
      </c>
      <c r="AE6002" s="17">
        <f>IFERROR(INDEX(Factors!$B$6:$B$15,MATCH('INPUT - Census'!E6002,Factors!$C$6:$C$15,0),1),0)</f>
        <v>0</v>
      </c>
      <c r="AF6002" s="18">
        <f>IFERROR(INDEX(Factors!$B$16:$B$39,MATCH('INPUT - Census'!C6002,Factors!$C$16:$C$35,0),1),0)</f>
        <v>0</v>
      </c>
      <c r="AG6002" s="19">
        <f>IFERROR(INDEX(Factors!$B$40:$B$44,MATCH('INPUT - Census'!F6002,Factors!$C$40:$C$44,0),1),0)</f>
        <v>0</v>
      </c>
      <c r="AH6002" s="21" t="str">
        <f t="shared" si="577"/>
        <v/>
      </c>
      <c r="AI6002" s="1" t="str">
        <f>IFERROR(VLOOKUP(H6002,Factors!$C$45:$D$48,2,0),"")</f>
        <v/>
      </c>
      <c r="AJ6002" t="b">
        <f t="shared" si="573"/>
        <v>0</v>
      </c>
    </row>
    <row r="6003" spans="2:36" ht="15" customHeight="1" x14ac:dyDescent="0.3">
      <c r="B6003" s="70"/>
      <c r="C6003" s="58"/>
      <c r="D6003" s="63"/>
      <c r="E6003" s="58"/>
      <c r="F6003" s="58"/>
      <c r="G6003" s="44"/>
      <c r="H6003" s="45"/>
      <c r="I6003" s="45"/>
      <c r="J6003" s="40" t="str">
        <f t="shared" si="578"/>
        <v/>
      </c>
      <c r="K6003" s="39" t="str">
        <f t="shared" si="571"/>
        <v/>
      </c>
      <c r="AB6003" s="17" t="str">
        <f t="shared" si="575"/>
        <v>-1</v>
      </c>
      <c r="AC6003" s="17">
        <f>IFERROR(INDEX(Factors!$C$59:$C$70,MATCH(AB6003,Factors!$B$59:$B$70,1),1),0)</f>
        <v>0</v>
      </c>
      <c r="AD6003" s="17">
        <f t="shared" si="576"/>
        <v>0</v>
      </c>
      <c r="AE6003" s="17">
        <f>IFERROR(INDEX(Factors!$B$6:$B$15,MATCH('INPUT - Census'!E6003,Factors!$C$6:$C$15,0),1),0)</f>
        <v>0</v>
      </c>
      <c r="AF6003" s="18">
        <f>IFERROR(INDEX(Factors!$B$16:$B$39,MATCH('INPUT - Census'!C6003,Factors!$C$16:$C$35,0),1),0)</f>
        <v>0</v>
      </c>
      <c r="AG6003" s="19">
        <f>IFERROR(INDEX(Factors!$B$40:$B$44,MATCH('INPUT - Census'!F6003,Factors!$C$40:$C$44,0),1),0)</f>
        <v>0</v>
      </c>
      <c r="AH6003" s="21" t="str">
        <f t="shared" si="577"/>
        <v/>
      </c>
      <c r="AI6003" s="1" t="str">
        <f>IFERROR(VLOOKUP(H6003,Factors!$C$45:$D$48,2,0),"")</f>
        <v/>
      </c>
      <c r="AJ6003" t="b">
        <f t="shared" si="573"/>
        <v>0</v>
      </c>
    </row>
    <row r="6004" spans="2:36" ht="15" customHeight="1" x14ac:dyDescent="0.3">
      <c r="B6004" s="70"/>
      <c r="C6004" s="58"/>
      <c r="D6004" s="63"/>
      <c r="E6004" s="58"/>
      <c r="F6004" s="58"/>
      <c r="G6004" s="44"/>
      <c r="H6004" s="45"/>
      <c r="I6004" s="45"/>
      <c r="J6004" s="40" t="str">
        <f t="shared" si="578"/>
        <v/>
      </c>
      <c r="K6004" s="39" t="str">
        <f t="shared" si="571"/>
        <v/>
      </c>
      <c r="AB6004" s="17" t="str">
        <f t="shared" si="575"/>
        <v>-1</v>
      </c>
      <c r="AC6004" s="17">
        <f>IFERROR(INDEX(Factors!$C$59:$C$70,MATCH(AB6004,Factors!$B$59:$B$70,1),1),0)</f>
        <v>0</v>
      </c>
      <c r="AD6004" s="17">
        <f t="shared" si="576"/>
        <v>0</v>
      </c>
      <c r="AE6004" s="17">
        <f>IFERROR(INDEX(Factors!$B$6:$B$15,MATCH('INPUT - Census'!E6004,Factors!$C$6:$C$15,0),1),0)</f>
        <v>0</v>
      </c>
      <c r="AF6004" s="18">
        <f>IFERROR(INDEX(Factors!$B$16:$B$39,MATCH('INPUT - Census'!C6004,Factors!$C$16:$C$35,0),1),0)</f>
        <v>0</v>
      </c>
      <c r="AG6004" s="19">
        <f>IFERROR(INDEX(Factors!$B$40:$B$44,MATCH('INPUT - Census'!F6004,Factors!$C$40:$C$44,0),1),0)</f>
        <v>0</v>
      </c>
      <c r="AH6004" s="21" t="str">
        <f t="shared" si="577"/>
        <v/>
      </c>
      <c r="AI6004" s="1" t="str">
        <f>IFERROR(VLOOKUP(H6004,Factors!$C$45:$D$48,2,0),"")</f>
        <v/>
      </c>
      <c r="AJ6004" t="b">
        <f t="shared" si="573"/>
        <v>0</v>
      </c>
    </row>
    <row r="6005" spans="2:36" ht="15" customHeight="1" x14ac:dyDescent="0.3">
      <c r="B6005" s="70"/>
      <c r="C6005" s="58"/>
      <c r="D6005" s="63"/>
      <c r="E6005" s="58"/>
      <c r="F6005" s="58"/>
      <c r="G6005" s="44"/>
      <c r="H6005" s="45"/>
      <c r="I6005" s="45"/>
      <c r="J6005" s="40" t="str">
        <f t="shared" si="578"/>
        <v/>
      </c>
      <c r="K6005" s="39" t="str">
        <f t="shared" si="571"/>
        <v/>
      </c>
      <c r="AB6005" s="17" t="str">
        <f t="shared" si="575"/>
        <v>-1</v>
      </c>
      <c r="AC6005" s="17">
        <f>IFERROR(INDEX(Factors!$C$59:$C$70,MATCH(AB6005,Factors!$B$59:$B$70,1),1),0)</f>
        <v>0</v>
      </c>
      <c r="AD6005" s="17">
        <f t="shared" si="576"/>
        <v>0</v>
      </c>
      <c r="AE6005" s="17">
        <f>IFERROR(INDEX(Factors!$B$6:$B$15,MATCH('INPUT - Census'!E6005,Factors!$C$6:$C$15,0),1),0)</f>
        <v>0</v>
      </c>
      <c r="AF6005" s="18">
        <f>IFERROR(INDEX(Factors!$B$16:$B$39,MATCH('INPUT - Census'!C6005,Factors!$C$16:$C$35,0),1),0)</f>
        <v>0</v>
      </c>
      <c r="AG6005" s="19">
        <f>IFERROR(INDEX(Factors!$B$40:$B$44,MATCH('INPUT - Census'!F6005,Factors!$C$40:$C$44,0),1),0)</f>
        <v>0</v>
      </c>
      <c r="AH6005" s="21" t="str">
        <f t="shared" si="577"/>
        <v/>
      </c>
      <c r="AI6005" s="1" t="str">
        <f>IFERROR(VLOOKUP(H6005,Factors!$C$45:$D$48,2,0),"")</f>
        <v/>
      </c>
      <c r="AJ6005" t="b">
        <f t="shared" si="573"/>
        <v>0</v>
      </c>
    </row>
    <row r="6006" spans="2:36" ht="15" customHeight="1" x14ac:dyDescent="0.3">
      <c r="B6006" s="70"/>
      <c r="C6006" s="58"/>
      <c r="D6006" s="63"/>
      <c r="E6006" s="58"/>
      <c r="F6006" s="58"/>
      <c r="G6006" s="44"/>
      <c r="H6006" s="45"/>
      <c r="I6006" s="45"/>
      <c r="J6006" s="40" t="str">
        <f t="shared" si="578"/>
        <v/>
      </c>
      <c r="K6006" s="39" t="str">
        <f t="shared" si="571"/>
        <v/>
      </c>
      <c r="AB6006" s="17" t="str">
        <f t="shared" si="575"/>
        <v>-1</v>
      </c>
      <c r="AC6006" s="17">
        <f>IFERROR(INDEX(Factors!$C$59:$C$70,MATCH(AB6006,Factors!$B$59:$B$70,1),1),0)</f>
        <v>0</v>
      </c>
      <c r="AD6006" s="17">
        <f t="shared" si="576"/>
        <v>0</v>
      </c>
      <c r="AE6006" s="17">
        <f>IFERROR(INDEX(Factors!$B$6:$B$15,MATCH('INPUT - Census'!E6006,Factors!$C$6:$C$15,0),1),0)</f>
        <v>0</v>
      </c>
      <c r="AF6006" s="18">
        <f>IFERROR(INDEX(Factors!$B$16:$B$39,MATCH('INPUT - Census'!C6006,Factors!$C$16:$C$35,0),1),0)</f>
        <v>0</v>
      </c>
      <c r="AG6006" s="19">
        <f>IFERROR(INDEX(Factors!$B$40:$B$44,MATCH('INPUT - Census'!F6006,Factors!$C$40:$C$44,0),1),0)</f>
        <v>0</v>
      </c>
      <c r="AH6006" s="21" t="str">
        <f t="shared" si="577"/>
        <v/>
      </c>
      <c r="AI6006" s="1" t="str">
        <f>IFERROR(VLOOKUP(H6006,Factors!$C$45:$D$48,2,0),"")</f>
        <v/>
      </c>
      <c r="AJ6006" t="b">
        <f t="shared" si="573"/>
        <v>0</v>
      </c>
    </row>
    <row r="6007" spans="2:36" ht="15" customHeight="1" x14ac:dyDescent="0.3">
      <c r="B6007" s="70"/>
      <c r="C6007" s="58"/>
      <c r="D6007" s="63"/>
      <c r="E6007" s="58"/>
      <c r="F6007" s="58"/>
      <c r="G6007" s="44"/>
      <c r="H6007" s="45"/>
      <c r="I6007" s="45"/>
      <c r="J6007" s="40" t="str">
        <f t="shared" si="578"/>
        <v/>
      </c>
      <c r="K6007" s="39" t="str">
        <f t="shared" si="571"/>
        <v/>
      </c>
      <c r="AB6007" s="17" t="str">
        <f t="shared" ref="AB6007:AB6070" si="579">IF( AND(ISNUMBER(J6007),J6007&gt;=0,J6007&lt;=100), J6007, "-1" )</f>
        <v>-1</v>
      </c>
      <c r="AC6007" s="17">
        <f>IFERROR(INDEX(Factors!$C$59:$C$70,MATCH(AB6007,Factors!$B$59:$B$70,1),1),0)</f>
        <v>0</v>
      </c>
      <c r="AD6007" s="17">
        <f t="shared" ref="AD6007:AD6070" si="580">IF(COUNTIF($P$2:$P$16,D6007),MATCH(D6007,$P$2:$P$16,0),0)</f>
        <v>0</v>
      </c>
      <c r="AE6007" s="17">
        <f>IFERROR(INDEX(Factors!$B$6:$B$15,MATCH('INPUT - Census'!E6007,Factors!$C$6:$C$15,0),1),0)</f>
        <v>0</v>
      </c>
      <c r="AF6007" s="18">
        <f>IFERROR(INDEX(Factors!$B$16:$B$39,MATCH('INPUT - Census'!C6007,Factors!$C$16:$C$35,0),1),0)</f>
        <v>0</v>
      </c>
      <c r="AG6007" s="19">
        <f>IFERROR(INDEX(Factors!$B$40:$B$44,MATCH('INPUT - Census'!F6007,Factors!$C$40:$C$44,0),1),0)</f>
        <v>0</v>
      </c>
      <c r="AH6007" s="21" t="str">
        <f t="shared" ref="AH6007:AH6070" si="581">IF(G6007="","",G6007)</f>
        <v/>
      </c>
      <c r="AI6007" s="1" t="str">
        <f>IFERROR(VLOOKUP(H6007,Factors!$C$45:$D$48,2,0),"")</f>
        <v/>
      </c>
      <c r="AJ6007" t="b">
        <f t="shared" si="573"/>
        <v>0</v>
      </c>
    </row>
    <row r="6008" spans="2:36" ht="15" customHeight="1" x14ac:dyDescent="0.3">
      <c r="B6008" s="70"/>
      <c r="C6008" s="58"/>
      <c r="D6008" s="63"/>
      <c r="E6008" s="58"/>
      <c r="F6008" s="58"/>
      <c r="G6008" s="44"/>
      <c r="H6008" s="45"/>
      <c r="I6008" s="45"/>
      <c r="J6008" s="40" t="str">
        <f t="shared" si="578"/>
        <v/>
      </c>
      <c r="K6008" s="39" t="str">
        <f t="shared" si="571"/>
        <v/>
      </c>
      <c r="AB6008" s="17" t="str">
        <f t="shared" si="579"/>
        <v>-1</v>
      </c>
      <c r="AC6008" s="17">
        <f>IFERROR(INDEX(Factors!$C$59:$C$70,MATCH(AB6008,Factors!$B$59:$B$70,1),1),0)</f>
        <v>0</v>
      </c>
      <c r="AD6008" s="17">
        <f t="shared" si="580"/>
        <v>0</v>
      </c>
      <c r="AE6008" s="17">
        <f>IFERROR(INDEX(Factors!$B$6:$B$15,MATCH('INPUT - Census'!E6008,Factors!$C$6:$C$15,0),1),0)</f>
        <v>0</v>
      </c>
      <c r="AF6008" s="18">
        <f>IFERROR(INDEX(Factors!$B$16:$B$39,MATCH('INPUT - Census'!C6008,Factors!$C$16:$C$35,0),1),0)</f>
        <v>0</v>
      </c>
      <c r="AG6008" s="19">
        <f>IFERROR(INDEX(Factors!$B$40:$B$44,MATCH('INPUT - Census'!F6008,Factors!$C$40:$C$44,0),1),0)</f>
        <v>0</v>
      </c>
      <c r="AH6008" s="21" t="str">
        <f t="shared" si="581"/>
        <v/>
      </c>
      <c r="AI6008" s="1" t="str">
        <f>IFERROR(VLOOKUP(H6008,Factors!$C$45:$D$48,2,0),"")</f>
        <v/>
      </c>
      <c r="AJ6008" t="b">
        <f t="shared" si="573"/>
        <v>0</v>
      </c>
    </row>
    <row r="6009" spans="2:36" ht="15" customHeight="1" x14ac:dyDescent="0.3">
      <c r="B6009" s="70"/>
      <c r="C6009" s="58"/>
      <c r="D6009" s="63"/>
      <c r="E6009" s="58"/>
      <c r="F6009" s="58"/>
      <c r="G6009" s="44"/>
      <c r="H6009" s="45"/>
      <c r="I6009" s="45"/>
      <c r="J6009" s="40" t="str">
        <f t="shared" si="578"/>
        <v/>
      </c>
      <c r="K6009" s="39" t="str">
        <f t="shared" si="571"/>
        <v/>
      </c>
      <c r="AB6009" s="17" t="str">
        <f t="shared" si="579"/>
        <v>-1</v>
      </c>
      <c r="AC6009" s="17">
        <f>IFERROR(INDEX(Factors!$C$59:$C$70,MATCH(AB6009,Factors!$B$59:$B$70,1),1),0)</f>
        <v>0</v>
      </c>
      <c r="AD6009" s="17">
        <f t="shared" si="580"/>
        <v>0</v>
      </c>
      <c r="AE6009" s="17">
        <f>IFERROR(INDEX(Factors!$B$6:$B$15,MATCH('INPUT - Census'!E6009,Factors!$C$6:$C$15,0),1),0)</f>
        <v>0</v>
      </c>
      <c r="AF6009" s="18">
        <f>IFERROR(INDEX(Factors!$B$16:$B$39,MATCH('INPUT - Census'!C6009,Factors!$C$16:$C$35,0),1),0)</f>
        <v>0</v>
      </c>
      <c r="AG6009" s="19">
        <f>IFERROR(INDEX(Factors!$B$40:$B$44,MATCH('INPUT - Census'!F6009,Factors!$C$40:$C$44,0),1),0)</f>
        <v>0</v>
      </c>
      <c r="AH6009" s="21" t="str">
        <f t="shared" si="581"/>
        <v/>
      </c>
      <c r="AI6009" s="1" t="str">
        <f>IFERROR(VLOOKUP(H6009,Factors!$C$45:$D$48,2,0),"")</f>
        <v/>
      </c>
      <c r="AJ6009" t="b">
        <f t="shared" si="573"/>
        <v>0</v>
      </c>
    </row>
    <row r="6010" spans="2:36" ht="15" customHeight="1" x14ac:dyDescent="0.3">
      <c r="B6010" s="70"/>
      <c r="C6010" s="58"/>
      <c r="D6010" s="63"/>
      <c r="E6010" s="58"/>
      <c r="F6010" s="58"/>
      <c r="G6010" s="44"/>
      <c r="H6010" s="45"/>
      <c r="I6010" s="45"/>
      <c r="J6010" s="40" t="str">
        <f t="shared" si="578"/>
        <v/>
      </c>
      <c r="K6010" s="39" t="str">
        <f t="shared" si="571"/>
        <v/>
      </c>
      <c r="AB6010" s="17" t="str">
        <f t="shared" si="579"/>
        <v>-1</v>
      </c>
      <c r="AC6010" s="17">
        <f>IFERROR(INDEX(Factors!$C$59:$C$70,MATCH(AB6010,Factors!$B$59:$B$70,1),1),0)</f>
        <v>0</v>
      </c>
      <c r="AD6010" s="17">
        <f t="shared" si="580"/>
        <v>0</v>
      </c>
      <c r="AE6010" s="17">
        <f>IFERROR(INDEX(Factors!$B$6:$B$15,MATCH('INPUT - Census'!E6010,Factors!$C$6:$C$15,0),1),0)</f>
        <v>0</v>
      </c>
      <c r="AF6010" s="18">
        <f>IFERROR(INDEX(Factors!$B$16:$B$39,MATCH('INPUT - Census'!C6010,Factors!$C$16:$C$35,0),1),0)</f>
        <v>0</v>
      </c>
      <c r="AG6010" s="19">
        <f>IFERROR(INDEX(Factors!$B$40:$B$44,MATCH('INPUT - Census'!F6010,Factors!$C$40:$C$44,0),1),0)</f>
        <v>0</v>
      </c>
      <c r="AH6010" s="21" t="str">
        <f t="shared" si="581"/>
        <v/>
      </c>
      <c r="AI6010" s="1" t="str">
        <f>IFERROR(VLOOKUP(H6010,Factors!$C$45:$D$48,2,0),"")</f>
        <v/>
      </c>
      <c r="AJ6010" t="b">
        <f t="shared" si="573"/>
        <v>0</v>
      </c>
    </row>
    <row r="6011" spans="2:36" ht="15" customHeight="1" x14ac:dyDescent="0.3">
      <c r="B6011" s="70"/>
      <c r="C6011" s="58"/>
      <c r="D6011" s="63"/>
      <c r="E6011" s="58"/>
      <c r="F6011" s="58"/>
      <c r="G6011" s="44"/>
      <c r="H6011" s="45"/>
      <c r="I6011" s="45"/>
      <c r="J6011" s="40" t="str">
        <f t="shared" si="578"/>
        <v/>
      </c>
      <c r="K6011" s="39" t="str">
        <f t="shared" si="571"/>
        <v/>
      </c>
      <c r="AB6011" s="17" t="str">
        <f t="shared" si="579"/>
        <v>-1</v>
      </c>
      <c r="AC6011" s="17">
        <f>IFERROR(INDEX(Factors!$C$59:$C$70,MATCH(AB6011,Factors!$B$59:$B$70,1),1),0)</f>
        <v>0</v>
      </c>
      <c r="AD6011" s="17">
        <f t="shared" si="580"/>
        <v>0</v>
      </c>
      <c r="AE6011" s="17">
        <f>IFERROR(INDEX(Factors!$B$6:$B$15,MATCH('INPUT - Census'!E6011,Factors!$C$6:$C$15,0),1),0)</f>
        <v>0</v>
      </c>
      <c r="AF6011" s="18">
        <f>IFERROR(INDEX(Factors!$B$16:$B$39,MATCH('INPUT - Census'!C6011,Factors!$C$16:$C$35,0),1),0)</f>
        <v>0</v>
      </c>
      <c r="AG6011" s="19">
        <f>IFERROR(INDEX(Factors!$B$40:$B$44,MATCH('INPUT - Census'!F6011,Factors!$C$40:$C$44,0),1),0)</f>
        <v>0</v>
      </c>
      <c r="AH6011" s="21" t="str">
        <f t="shared" si="581"/>
        <v/>
      </c>
      <c r="AI6011" s="1" t="str">
        <f>IFERROR(VLOOKUP(H6011,Factors!$C$45:$D$48,2,0),"")</f>
        <v/>
      </c>
      <c r="AJ6011" t="b">
        <f t="shared" si="573"/>
        <v>0</v>
      </c>
    </row>
    <row r="6012" spans="2:36" ht="15" customHeight="1" x14ac:dyDescent="0.3">
      <c r="B6012" s="70"/>
      <c r="C6012" s="58"/>
      <c r="D6012" s="63"/>
      <c r="E6012" s="58"/>
      <c r="F6012" s="58"/>
      <c r="G6012" s="44"/>
      <c r="H6012" s="45"/>
      <c r="I6012" s="45"/>
      <c r="J6012" s="40" t="str">
        <f t="shared" si="578"/>
        <v/>
      </c>
      <c r="K6012" s="39" t="str">
        <f t="shared" si="571"/>
        <v/>
      </c>
      <c r="AB6012" s="17" t="str">
        <f t="shared" si="579"/>
        <v>-1</v>
      </c>
      <c r="AC6012" s="17">
        <f>IFERROR(INDEX(Factors!$C$59:$C$70,MATCH(AB6012,Factors!$B$59:$B$70,1),1),0)</f>
        <v>0</v>
      </c>
      <c r="AD6012" s="17">
        <f t="shared" si="580"/>
        <v>0</v>
      </c>
      <c r="AE6012" s="17">
        <f>IFERROR(INDEX(Factors!$B$6:$B$15,MATCH('INPUT - Census'!E6012,Factors!$C$6:$C$15,0),1),0)</f>
        <v>0</v>
      </c>
      <c r="AF6012" s="18">
        <f>IFERROR(INDEX(Factors!$B$16:$B$39,MATCH('INPUT - Census'!C6012,Factors!$C$16:$C$35,0),1),0)</f>
        <v>0</v>
      </c>
      <c r="AG6012" s="19">
        <f>IFERROR(INDEX(Factors!$B$40:$B$44,MATCH('INPUT - Census'!F6012,Factors!$C$40:$C$44,0),1),0)</f>
        <v>0</v>
      </c>
      <c r="AH6012" s="21" t="str">
        <f t="shared" si="581"/>
        <v/>
      </c>
      <c r="AI6012" s="1" t="str">
        <f>IFERROR(VLOOKUP(H6012,Factors!$C$45:$D$48,2,0),"")</f>
        <v/>
      </c>
      <c r="AJ6012" t="b">
        <f t="shared" si="573"/>
        <v>0</v>
      </c>
    </row>
    <row r="6013" spans="2:36" ht="15" customHeight="1" x14ac:dyDescent="0.3">
      <c r="B6013" s="70"/>
      <c r="C6013" s="58"/>
      <c r="D6013" s="63"/>
      <c r="E6013" s="58"/>
      <c r="F6013" s="58"/>
      <c r="G6013" s="44"/>
      <c r="H6013" s="45"/>
      <c r="I6013" s="45"/>
      <c r="J6013" s="40" t="str">
        <f t="shared" si="578"/>
        <v/>
      </c>
      <c r="K6013" s="39" t="str">
        <f t="shared" si="571"/>
        <v/>
      </c>
      <c r="AB6013" s="17" t="str">
        <f t="shared" si="579"/>
        <v>-1</v>
      </c>
      <c r="AC6013" s="17">
        <f>IFERROR(INDEX(Factors!$C$59:$C$70,MATCH(AB6013,Factors!$B$59:$B$70,1),1),0)</f>
        <v>0</v>
      </c>
      <c r="AD6013" s="17">
        <f t="shared" si="580"/>
        <v>0</v>
      </c>
      <c r="AE6013" s="17">
        <f>IFERROR(INDEX(Factors!$B$6:$B$15,MATCH('INPUT - Census'!E6013,Factors!$C$6:$C$15,0),1),0)</f>
        <v>0</v>
      </c>
      <c r="AF6013" s="18">
        <f>IFERROR(INDEX(Factors!$B$16:$B$39,MATCH('INPUT - Census'!C6013,Factors!$C$16:$C$35,0),1),0)</f>
        <v>0</v>
      </c>
      <c r="AG6013" s="19">
        <f>IFERROR(INDEX(Factors!$B$40:$B$44,MATCH('INPUT - Census'!F6013,Factors!$C$40:$C$44,0),1),0)</f>
        <v>0</v>
      </c>
      <c r="AH6013" s="21" t="str">
        <f t="shared" si="581"/>
        <v/>
      </c>
      <c r="AI6013" s="1" t="str">
        <f>IFERROR(VLOOKUP(H6013,Factors!$C$45:$D$48,2,0),"")</f>
        <v/>
      </c>
      <c r="AJ6013" t="b">
        <f t="shared" si="573"/>
        <v>0</v>
      </c>
    </row>
    <row r="6014" spans="2:36" ht="15" customHeight="1" x14ac:dyDescent="0.3">
      <c r="B6014" s="70"/>
      <c r="C6014" s="58"/>
      <c r="D6014" s="63"/>
      <c r="E6014" s="58"/>
      <c r="F6014" s="58"/>
      <c r="G6014" s="44"/>
      <c r="H6014" s="45"/>
      <c r="I6014" s="45"/>
      <c r="J6014" s="40" t="str">
        <f t="shared" si="578"/>
        <v/>
      </c>
      <c r="K6014" s="39" t="str">
        <f t="shared" si="571"/>
        <v/>
      </c>
      <c r="AB6014" s="17" t="str">
        <f t="shared" si="579"/>
        <v>-1</v>
      </c>
      <c r="AC6014" s="17">
        <f>IFERROR(INDEX(Factors!$C$59:$C$70,MATCH(AB6014,Factors!$B$59:$B$70,1),1),0)</f>
        <v>0</v>
      </c>
      <c r="AD6014" s="17">
        <f t="shared" si="580"/>
        <v>0</v>
      </c>
      <c r="AE6014" s="17">
        <f>IFERROR(INDEX(Factors!$B$6:$B$15,MATCH('INPUT - Census'!E6014,Factors!$C$6:$C$15,0),1),0)</f>
        <v>0</v>
      </c>
      <c r="AF6014" s="18">
        <f>IFERROR(INDEX(Factors!$B$16:$B$39,MATCH('INPUT - Census'!C6014,Factors!$C$16:$C$35,0),1),0)</f>
        <v>0</v>
      </c>
      <c r="AG6014" s="19">
        <f>IFERROR(INDEX(Factors!$B$40:$B$44,MATCH('INPUT - Census'!F6014,Factors!$C$40:$C$44,0),1),0)</f>
        <v>0</v>
      </c>
      <c r="AH6014" s="21" t="str">
        <f t="shared" si="581"/>
        <v/>
      </c>
      <c r="AI6014" s="1" t="str">
        <f>IFERROR(VLOOKUP(H6014,Factors!$C$45:$D$48,2,0),"")</f>
        <v/>
      </c>
      <c r="AJ6014" t="b">
        <f t="shared" si="573"/>
        <v>0</v>
      </c>
    </row>
    <row r="6015" spans="2:36" ht="15" customHeight="1" x14ac:dyDescent="0.3">
      <c r="B6015" s="70"/>
      <c r="C6015" s="58"/>
      <c r="D6015" s="63"/>
      <c r="E6015" s="58"/>
      <c r="F6015" s="58"/>
      <c r="G6015" s="44"/>
      <c r="H6015" s="45"/>
      <c r="I6015" s="45"/>
      <c r="J6015" s="40" t="str">
        <f t="shared" si="578"/>
        <v/>
      </c>
      <c r="K6015" s="39" t="str">
        <f t="shared" si="571"/>
        <v/>
      </c>
      <c r="AB6015" s="17" t="str">
        <f t="shared" si="579"/>
        <v>-1</v>
      </c>
      <c r="AC6015" s="17">
        <f>IFERROR(INDEX(Factors!$C$59:$C$70,MATCH(AB6015,Factors!$B$59:$B$70,1),1),0)</f>
        <v>0</v>
      </c>
      <c r="AD6015" s="17">
        <f t="shared" si="580"/>
        <v>0</v>
      </c>
      <c r="AE6015" s="17">
        <f>IFERROR(INDEX(Factors!$B$6:$B$15,MATCH('INPUT - Census'!E6015,Factors!$C$6:$C$15,0),1),0)</f>
        <v>0</v>
      </c>
      <c r="AF6015" s="18">
        <f>IFERROR(INDEX(Factors!$B$16:$B$39,MATCH('INPUT - Census'!C6015,Factors!$C$16:$C$35,0),1),0)</f>
        <v>0</v>
      </c>
      <c r="AG6015" s="19">
        <f>IFERROR(INDEX(Factors!$B$40:$B$44,MATCH('INPUT - Census'!F6015,Factors!$C$40:$C$44,0),1),0)</f>
        <v>0</v>
      </c>
      <c r="AH6015" s="21" t="str">
        <f t="shared" si="581"/>
        <v/>
      </c>
      <c r="AI6015" s="1" t="str">
        <f>IFERROR(VLOOKUP(H6015,Factors!$C$45:$D$48,2,0),"")</f>
        <v/>
      </c>
      <c r="AJ6015" t="b">
        <f t="shared" si="573"/>
        <v>0</v>
      </c>
    </row>
    <row r="6016" spans="2:36" ht="15" customHeight="1" x14ac:dyDescent="0.3">
      <c r="B6016" s="70"/>
      <c r="C6016" s="58"/>
      <c r="D6016" s="63"/>
      <c r="E6016" s="58"/>
      <c r="F6016" s="58"/>
      <c r="G6016" s="44"/>
      <c r="H6016" s="45"/>
      <c r="I6016" s="45"/>
      <c r="J6016" s="40" t="str">
        <f t="shared" si="578"/>
        <v/>
      </c>
      <c r="K6016" s="39" t="str">
        <f t="shared" si="571"/>
        <v/>
      </c>
      <c r="AB6016" s="17" t="str">
        <f t="shared" si="579"/>
        <v>-1</v>
      </c>
      <c r="AC6016" s="17">
        <f>IFERROR(INDEX(Factors!$C$59:$C$70,MATCH(AB6016,Factors!$B$59:$B$70,1),1),0)</f>
        <v>0</v>
      </c>
      <c r="AD6016" s="17">
        <f t="shared" si="580"/>
        <v>0</v>
      </c>
      <c r="AE6016" s="17">
        <f>IFERROR(INDEX(Factors!$B$6:$B$15,MATCH('INPUT - Census'!E6016,Factors!$C$6:$C$15,0),1),0)</f>
        <v>0</v>
      </c>
      <c r="AF6016" s="18">
        <f>IFERROR(INDEX(Factors!$B$16:$B$39,MATCH('INPUT - Census'!C6016,Factors!$C$16:$C$35,0),1),0)</f>
        <v>0</v>
      </c>
      <c r="AG6016" s="19">
        <f>IFERROR(INDEX(Factors!$B$40:$B$44,MATCH('INPUT - Census'!F6016,Factors!$C$40:$C$44,0),1),0)</f>
        <v>0</v>
      </c>
      <c r="AH6016" s="21" t="str">
        <f t="shared" si="581"/>
        <v/>
      </c>
      <c r="AI6016" s="1" t="str">
        <f>IFERROR(VLOOKUP(H6016,Factors!$C$45:$D$48,2,0),"")</f>
        <v/>
      </c>
      <c r="AJ6016" t="b">
        <f t="shared" si="573"/>
        <v>0</v>
      </c>
    </row>
    <row r="6017" spans="2:36" ht="15" customHeight="1" x14ac:dyDescent="0.3">
      <c r="B6017" s="70"/>
      <c r="C6017" s="58"/>
      <c r="D6017" s="63"/>
      <c r="E6017" s="58"/>
      <c r="F6017" s="58"/>
      <c r="G6017" s="44"/>
      <c r="H6017" s="45"/>
      <c r="I6017" s="45"/>
      <c r="J6017" s="40" t="str">
        <f t="shared" si="578"/>
        <v/>
      </c>
      <c r="K6017" s="39" t="str">
        <f t="shared" si="571"/>
        <v/>
      </c>
      <c r="AB6017" s="17" t="str">
        <f t="shared" si="579"/>
        <v>-1</v>
      </c>
      <c r="AC6017" s="17">
        <f>IFERROR(INDEX(Factors!$C$59:$C$70,MATCH(AB6017,Factors!$B$59:$B$70,1),1),0)</f>
        <v>0</v>
      </c>
      <c r="AD6017" s="17">
        <f t="shared" si="580"/>
        <v>0</v>
      </c>
      <c r="AE6017" s="17">
        <f>IFERROR(INDEX(Factors!$B$6:$B$15,MATCH('INPUT - Census'!E6017,Factors!$C$6:$C$15,0),1),0)</f>
        <v>0</v>
      </c>
      <c r="AF6017" s="18">
        <f>IFERROR(INDEX(Factors!$B$16:$B$39,MATCH('INPUT - Census'!C6017,Factors!$C$16:$C$35,0),1),0)</f>
        <v>0</v>
      </c>
      <c r="AG6017" s="19">
        <f>IFERROR(INDEX(Factors!$B$40:$B$44,MATCH('INPUT - Census'!F6017,Factors!$C$40:$C$44,0),1),0)</f>
        <v>0</v>
      </c>
      <c r="AH6017" s="21" t="str">
        <f t="shared" si="581"/>
        <v/>
      </c>
      <c r="AI6017" s="1" t="str">
        <f>IFERROR(VLOOKUP(H6017,Factors!$C$45:$D$48,2,0),"")</f>
        <v/>
      </c>
      <c r="AJ6017" t="b">
        <f t="shared" si="573"/>
        <v>0</v>
      </c>
    </row>
    <row r="6018" spans="2:36" ht="15" customHeight="1" x14ac:dyDescent="0.3">
      <c r="B6018" s="70"/>
      <c r="C6018" s="58"/>
      <c r="D6018" s="63"/>
      <c r="E6018" s="58"/>
      <c r="F6018" s="58"/>
      <c r="G6018" s="44"/>
      <c r="H6018" s="45"/>
      <c r="I6018" s="45"/>
      <c r="J6018" s="40" t="str">
        <f t="shared" si="578"/>
        <v/>
      </c>
      <c r="K6018" s="39" t="str">
        <f t="shared" si="571"/>
        <v/>
      </c>
      <c r="AB6018" s="17" t="str">
        <f t="shared" si="579"/>
        <v>-1</v>
      </c>
      <c r="AC6018" s="17">
        <f>IFERROR(INDEX(Factors!$C$59:$C$70,MATCH(AB6018,Factors!$B$59:$B$70,1),1),0)</f>
        <v>0</v>
      </c>
      <c r="AD6018" s="17">
        <f t="shared" si="580"/>
        <v>0</v>
      </c>
      <c r="AE6018" s="17">
        <f>IFERROR(INDEX(Factors!$B$6:$B$15,MATCH('INPUT - Census'!E6018,Factors!$C$6:$C$15,0),1),0)</f>
        <v>0</v>
      </c>
      <c r="AF6018" s="18">
        <f>IFERROR(INDEX(Factors!$B$16:$B$39,MATCH('INPUT - Census'!C6018,Factors!$C$16:$C$35,0),1),0)</f>
        <v>0</v>
      </c>
      <c r="AG6018" s="19">
        <f>IFERROR(INDEX(Factors!$B$40:$B$44,MATCH('INPUT - Census'!F6018,Factors!$C$40:$C$44,0),1),0)</f>
        <v>0</v>
      </c>
      <c r="AH6018" s="21" t="str">
        <f t="shared" si="581"/>
        <v/>
      </c>
      <c r="AI6018" s="1" t="str">
        <f>IFERROR(VLOOKUP(H6018,Factors!$C$45:$D$48,2,0),"")</f>
        <v/>
      </c>
      <c r="AJ6018" t="b">
        <f t="shared" si="573"/>
        <v>0</v>
      </c>
    </row>
    <row r="6019" spans="2:36" ht="15" customHeight="1" x14ac:dyDescent="0.3">
      <c r="B6019" s="70"/>
      <c r="C6019" s="58"/>
      <c r="D6019" s="63"/>
      <c r="E6019" s="58"/>
      <c r="F6019" s="58"/>
      <c r="G6019" s="44"/>
      <c r="H6019" s="45"/>
      <c r="I6019" s="45"/>
      <c r="J6019" s="40" t="str">
        <f t="shared" si="578"/>
        <v/>
      </c>
      <c r="K6019" s="39" t="str">
        <f t="shared" ref="K6019:K6082" si="582">ValidateMember(B6019:J6019)</f>
        <v/>
      </c>
      <c r="AB6019" s="17" t="str">
        <f t="shared" si="579"/>
        <v>-1</v>
      </c>
      <c r="AC6019" s="17">
        <f>IFERROR(INDEX(Factors!$C$59:$C$70,MATCH(AB6019,Factors!$B$59:$B$70,1),1),0)</f>
        <v>0</v>
      </c>
      <c r="AD6019" s="17">
        <f t="shared" si="580"/>
        <v>0</v>
      </c>
      <c r="AE6019" s="17">
        <f>IFERROR(INDEX(Factors!$B$6:$B$15,MATCH('INPUT - Census'!E6019,Factors!$C$6:$C$15,0),1),0)</f>
        <v>0</v>
      </c>
      <c r="AF6019" s="18">
        <f>IFERROR(INDEX(Factors!$B$16:$B$39,MATCH('INPUT - Census'!C6019,Factors!$C$16:$C$35,0),1),0)</f>
        <v>0</v>
      </c>
      <c r="AG6019" s="19">
        <f>IFERROR(INDEX(Factors!$B$40:$B$44,MATCH('INPUT - Census'!F6019,Factors!$C$40:$C$44,0),1),0)</f>
        <v>0</v>
      </c>
      <c r="AH6019" s="21" t="str">
        <f t="shared" si="581"/>
        <v/>
      </c>
      <c r="AI6019" s="1" t="str">
        <f>IFERROR(VLOOKUP(H6019,Factors!$C$45:$D$48,2,0),"")</f>
        <v/>
      </c>
      <c r="AJ6019" t="b">
        <f t="shared" ref="AJ6019:AJ6082" si="583">K6019=0</f>
        <v>0</v>
      </c>
    </row>
    <row r="6020" spans="2:36" ht="15" customHeight="1" x14ac:dyDescent="0.3">
      <c r="B6020" s="70"/>
      <c r="C6020" s="58"/>
      <c r="D6020" s="63"/>
      <c r="E6020" s="58"/>
      <c r="F6020" s="58"/>
      <c r="G6020" s="44"/>
      <c r="H6020" s="45"/>
      <c r="I6020" s="45"/>
      <c r="J6020" s="40" t="str">
        <f t="shared" si="578"/>
        <v/>
      </c>
      <c r="K6020" s="39" t="str">
        <f t="shared" si="582"/>
        <v/>
      </c>
      <c r="AB6020" s="17" t="str">
        <f t="shared" si="579"/>
        <v>-1</v>
      </c>
      <c r="AC6020" s="17">
        <f>IFERROR(INDEX(Factors!$C$59:$C$70,MATCH(AB6020,Factors!$B$59:$B$70,1),1),0)</f>
        <v>0</v>
      </c>
      <c r="AD6020" s="17">
        <f t="shared" si="580"/>
        <v>0</v>
      </c>
      <c r="AE6020" s="17">
        <f>IFERROR(INDEX(Factors!$B$6:$B$15,MATCH('INPUT - Census'!E6020,Factors!$C$6:$C$15,0),1),0)</f>
        <v>0</v>
      </c>
      <c r="AF6020" s="18">
        <f>IFERROR(INDEX(Factors!$B$16:$B$39,MATCH('INPUT - Census'!C6020,Factors!$C$16:$C$35,0),1),0)</f>
        <v>0</v>
      </c>
      <c r="AG6020" s="19">
        <f>IFERROR(INDEX(Factors!$B$40:$B$44,MATCH('INPUT - Census'!F6020,Factors!$C$40:$C$44,0),1),0)</f>
        <v>0</v>
      </c>
      <c r="AH6020" s="21" t="str">
        <f t="shared" si="581"/>
        <v/>
      </c>
      <c r="AI6020" s="1" t="str">
        <f>IFERROR(VLOOKUP(H6020,Factors!$C$45:$D$48,2,0),"")</f>
        <v/>
      </c>
      <c r="AJ6020" t="b">
        <f t="shared" si="583"/>
        <v>0</v>
      </c>
    </row>
    <row r="6021" spans="2:36" ht="15" customHeight="1" x14ac:dyDescent="0.3">
      <c r="B6021" s="70"/>
      <c r="C6021" s="58"/>
      <c r="D6021" s="63"/>
      <c r="E6021" s="58"/>
      <c r="F6021" s="58"/>
      <c r="G6021" s="44"/>
      <c r="H6021" s="45"/>
      <c r="I6021" s="45"/>
      <c r="J6021" s="40" t="str">
        <f t="shared" si="578"/>
        <v/>
      </c>
      <c r="K6021" s="39" t="str">
        <f t="shared" si="582"/>
        <v/>
      </c>
      <c r="AB6021" s="17" t="str">
        <f t="shared" si="579"/>
        <v>-1</v>
      </c>
      <c r="AC6021" s="17">
        <f>IFERROR(INDEX(Factors!$C$59:$C$70,MATCH(AB6021,Factors!$B$59:$B$70,1),1),0)</f>
        <v>0</v>
      </c>
      <c r="AD6021" s="17">
        <f t="shared" si="580"/>
        <v>0</v>
      </c>
      <c r="AE6021" s="17">
        <f>IFERROR(INDEX(Factors!$B$6:$B$15,MATCH('INPUT - Census'!E6021,Factors!$C$6:$C$15,0),1),0)</f>
        <v>0</v>
      </c>
      <c r="AF6021" s="18">
        <f>IFERROR(INDEX(Factors!$B$16:$B$39,MATCH('INPUT - Census'!C6021,Factors!$C$16:$C$35,0),1),0)</f>
        <v>0</v>
      </c>
      <c r="AG6021" s="19">
        <f>IFERROR(INDEX(Factors!$B$40:$B$44,MATCH('INPUT - Census'!F6021,Factors!$C$40:$C$44,0),1),0)</f>
        <v>0</v>
      </c>
      <c r="AH6021" s="21" t="str">
        <f t="shared" si="581"/>
        <v/>
      </c>
      <c r="AI6021" s="1" t="str">
        <f>IFERROR(VLOOKUP(H6021,Factors!$C$45:$D$48,2,0),"")</f>
        <v/>
      </c>
      <c r="AJ6021" t="b">
        <f t="shared" si="583"/>
        <v>0</v>
      </c>
    </row>
    <row r="6022" spans="2:36" ht="15" customHeight="1" x14ac:dyDescent="0.3">
      <c r="B6022" s="70"/>
      <c r="C6022" s="58"/>
      <c r="D6022" s="63"/>
      <c r="E6022" s="58"/>
      <c r="F6022" s="58"/>
      <c r="G6022" s="44"/>
      <c r="H6022" s="45"/>
      <c r="I6022" s="45"/>
      <c r="J6022" s="40" t="str">
        <f t="shared" si="578"/>
        <v/>
      </c>
      <c r="K6022" s="39" t="str">
        <f t="shared" si="582"/>
        <v/>
      </c>
      <c r="AB6022" s="17" t="str">
        <f t="shared" si="579"/>
        <v>-1</v>
      </c>
      <c r="AC6022" s="17">
        <f>IFERROR(INDEX(Factors!$C$59:$C$70,MATCH(AB6022,Factors!$B$59:$B$70,1),1),0)</f>
        <v>0</v>
      </c>
      <c r="AD6022" s="17">
        <f t="shared" si="580"/>
        <v>0</v>
      </c>
      <c r="AE6022" s="17">
        <f>IFERROR(INDEX(Factors!$B$6:$B$15,MATCH('INPUT - Census'!E6022,Factors!$C$6:$C$15,0),1),0)</f>
        <v>0</v>
      </c>
      <c r="AF6022" s="18">
        <f>IFERROR(INDEX(Factors!$B$16:$B$39,MATCH('INPUT - Census'!C6022,Factors!$C$16:$C$35,0),1),0)</f>
        <v>0</v>
      </c>
      <c r="AG6022" s="19">
        <f>IFERROR(INDEX(Factors!$B$40:$B$44,MATCH('INPUT - Census'!F6022,Factors!$C$40:$C$44,0),1),0)</f>
        <v>0</v>
      </c>
      <c r="AH6022" s="21" t="str">
        <f t="shared" si="581"/>
        <v/>
      </c>
      <c r="AI6022" s="1" t="str">
        <f>IFERROR(VLOOKUP(H6022,Factors!$C$45:$D$48,2,0),"")</f>
        <v/>
      </c>
      <c r="AJ6022" t="b">
        <f t="shared" si="583"/>
        <v>0</v>
      </c>
    </row>
    <row r="6023" spans="2:36" ht="15" customHeight="1" x14ac:dyDescent="0.3">
      <c r="B6023" s="70"/>
      <c r="C6023" s="58"/>
      <c r="D6023" s="63"/>
      <c r="E6023" s="58"/>
      <c r="F6023" s="58"/>
      <c r="G6023" s="44"/>
      <c r="H6023" s="45"/>
      <c r="I6023" s="45"/>
      <c r="J6023" s="40" t="str">
        <f t="shared" si="578"/>
        <v/>
      </c>
      <c r="K6023" s="39" t="str">
        <f t="shared" si="582"/>
        <v/>
      </c>
      <c r="AB6023" s="17" t="str">
        <f t="shared" si="579"/>
        <v>-1</v>
      </c>
      <c r="AC6023" s="17">
        <f>IFERROR(INDEX(Factors!$C$59:$C$70,MATCH(AB6023,Factors!$B$59:$B$70,1),1),0)</f>
        <v>0</v>
      </c>
      <c r="AD6023" s="17">
        <f t="shared" si="580"/>
        <v>0</v>
      </c>
      <c r="AE6023" s="17">
        <f>IFERROR(INDEX(Factors!$B$6:$B$15,MATCH('INPUT - Census'!E6023,Factors!$C$6:$C$15,0),1),0)</f>
        <v>0</v>
      </c>
      <c r="AF6023" s="18">
        <f>IFERROR(INDEX(Factors!$B$16:$B$39,MATCH('INPUT - Census'!C6023,Factors!$C$16:$C$35,0),1),0)</f>
        <v>0</v>
      </c>
      <c r="AG6023" s="19">
        <f>IFERROR(INDEX(Factors!$B$40:$B$44,MATCH('INPUT - Census'!F6023,Factors!$C$40:$C$44,0),1),0)</f>
        <v>0</v>
      </c>
      <c r="AH6023" s="21" t="str">
        <f t="shared" si="581"/>
        <v/>
      </c>
      <c r="AI6023" s="1" t="str">
        <f>IFERROR(VLOOKUP(H6023,Factors!$C$45:$D$48,2,0),"")</f>
        <v/>
      </c>
      <c r="AJ6023" t="b">
        <f t="shared" si="583"/>
        <v>0</v>
      </c>
    </row>
    <row r="6024" spans="2:36" ht="15" customHeight="1" x14ac:dyDescent="0.3">
      <c r="B6024" s="70"/>
      <c r="C6024" s="58"/>
      <c r="D6024" s="63"/>
      <c r="E6024" s="58"/>
      <c r="F6024" s="58"/>
      <c r="G6024" s="44"/>
      <c r="H6024" s="45"/>
      <c r="I6024" s="45"/>
      <c r="J6024" s="40" t="str">
        <f t="shared" si="578"/>
        <v/>
      </c>
      <c r="K6024" s="39" t="str">
        <f t="shared" si="582"/>
        <v/>
      </c>
      <c r="AB6024" s="17" t="str">
        <f t="shared" si="579"/>
        <v>-1</v>
      </c>
      <c r="AC6024" s="17">
        <f>IFERROR(INDEX(Factors!$C$59:$C$70,MATCH(AB6024,Factors!$B$59:$B$70,1),1),0)</f>
        <v>0</v>
      </c>
      <c r="AD6024" s="17">
        <f t="shared" si="580"/>
        <v>0</v>
      </c>
      <c r="AE6024" s="17">
        <f>IFERROR(INDEX(Factors!$B$6:$B$15,MATCH('INPUT - Census'!E6024,Factors!$C$6:$C$15,0),1),0)</f>
        <v>0</v>
      </c>
      <c r="AF6024" s="18">
        <f>IFERROR(INDEX(Factors!$B$16:$B$39,MATCH('INPUT - Census'!C6024,Factors!$C$16:$C$35,0),1),0)</f>
        <v>0</v>
      </c>
      <c r="AG6024" s="19">
        <f>IFERROR(INDEX(Factors!$B$40:$B$44,MATCH('INPUT - Census'!F6024,Factors!$C$40:$C$44,0),1),0)</f>
        <v>0</v>
      </c>
      <c r="AH6024" s="21" t="str">
        <f t="shared" si="581"/>
        <v/>
      </c>
      <c r="AI6024" s="1" t="str">
        <f>IFERROR(VLOOKUP(H6024,Factors!$C$45:$D$48,2,0),"")</f>
        <v/>
      </c>
      <c r="AJ6024" t="b">
        <f t="shared" si="583"/>
        <v>0</v>
      </c>
    </row>
    <row r="6025" spans="2:36" ht="15" customHeight="1" x14ac:dyDescent="0.3">
      <c r="B6025" s="70"/>
      <c r="C6025" s="58"/>
      <c r="D6025" s="63"/>
      <c r="E6025" s="58"/>
      <c r="F6025" s="58"/>
      <c r="G6025" s="44"/>
      <c r="H6025" s="45"/>
      <c r="I6025" s="45"/>
      <c r="J6025" s="40" t="str">
        <f t="shared" si="578"/>
        <v/>
      </c>
      <c r="K6025" s="39" t="str">
        <f t="shared" si="582"/>
        <v/>
      </c>
      <c r="AB6025" s="17" t="str">
        <f t="shared" si="579"/>
        <v>-1</v>
      </c>
      <c r="AC6025" s="17">
        <f>IFERROR(INDEX(Factors!$C$59:$C$70,MATCH(AB6025,Factors!$B$59:$B$70,1),1),0)</f>
        <v>0</v>
      </c>
      <c r="AD6025" s="17">
        <f t="shared" si="580"/>
        <v>0</v>
      </c>
      <c r="AE6025" s="17">
        <f>IFERROR(INDEX(Factors!$B$6:$B$15,MATCH('INPUT - Census'!E6025,Factors!$C$6:$C$15,0),1),0)</f>
        <v>0</v>
      </c>
      <c r="AF6025" s="18">
        <f>IFERROR(INDEX(Factors!$B$16:$B$39,MATCH('INPUT - Census'!C6025,Factors!$C$16:$C$35,0),1),0)</f>
        <v>0</v>
      </c>
      <c r="AG6025" s="19">
        <f>IFERROR(INDEX(Factors!$B$40:$B$44,MATCH('INPUT - Census'!F6025,Factors!$C$40:$C$44,0),1),0)</f>
        <v>0</v>
      </c>
      <c r="AH6025" s="21" t="str">
        <f t="shared" si="581"/>
        <v/>
      </c>
      <c r="AI6025" s="1" t="str">
        <f>IFERROR(VLOOKUP(H6025,Factors!$C$45:$D$48,2,0),"")</f>
        <v/>
      </c>
      <c r="AJ6025" t="b">
        <f t="shared" si="583"/>
        <v>0</v>
      </c>
    </row>
    <row r="6026" spans="2:36" ht="15" customHeight="1" x14ac:dyDescent="0.3">
      <c r="B6026" s="70"/>
      <c r="C6026" s="58"/>
      <c r="D6026" s="63"/>
      <c r="E6026" s="58"/>
      <c r="F6026" s="58"/>
      <c r="G6026" s="44"/>
      <c r="H6026" s="45"/>
      <c r="I6026" s="45"/>
      <c r="J6026" s="40" t="str">
        <f t="shared" si="578"/>
        <v/>
      </c>
      <c r="K6026" s="39" t="str">
        <f t="shared" si="582"/>
        <v/>
      </c>
      <c r="AB6026" s="17" t="str">
        <f t="shared" si="579"/>
        <v>-1</v>
      </c>
      <c r="AC6026" s="17">
        <f>IFERROR(INDEX(Factors!$C$59:$C$70,MATCH(AB6026,Factors!$B$59:$B$70,1),1),0)</f>
        <v>0</v>
      </c>
      <c r="AD6026" s="17">
        <f t="shared" si="580"/>
        <v>0</v>
      </c>
      <c r="AE6026" s="17">
        <f>IFERROR(INDEX(Factors!$B$6:$B$15,MATCH('INPUT - Census'!E6026,Factors!$C$6:$C$15,0),1),0)</f>
        <v>0</v>
      </c>
      <c r="AF6026" s="18">
        <f>IFERROR(INDEX(Factors!$B$16:$B$39,MATCH('INPUT - Census'!C6026,Factors!$C$16:$C$35,0),1),0)</f>
        <v>0</v>
      </c>
      <c r="AG6026" s="19">
        <f>IFERROR(INDEX(Factors!$B$40:$B$44,MATCH('INPUT - Census'!F6026,Factors!$C$40:$C$44,0),1),0)</f>
        <v>0</v>
      </c>
      <c r="AH6026" s="21" t="str">
        <f t="shared" si="581"/>
        <v/>
      </c>
      <c r="AI6026" s="1" t="str">
        <f>IFERROR(VLOOKUP(H6026,Factors!$C$45:$D$48,2,0),"")</f>
        <v/>
      </c>
      <c r="AJ6026" t="b">
        <f t="shared" si="583"/>
        <v>0</v>
      </c>
    </row>
    <row r="6027" spans="2:36" ht="15" customHeight="1" x14ac:dyDescent="0.3">
      <c r="B6027" s="70"/>
      <c r="C6027" s="58"/>
      <c r="D6027" s="63"/>
      <c r="E6027" s="58"/>
      <c r="F6027" s="58"/>
      <c r="G6027" s="44"/>
      <c r="H6027" s="45"/>
      <c r="I6027" s="45"/>
      <c r="J6027" s="40" t="str">
        <f t="shared" si="578"/>
        <v/>
      </c>
      <c r="K6027" s="39" t="str">
        <f t="shared" si="582"/>
        <v/>
      </c>
      <c r="AB6027" s="17" t="str">
        <f t="shared" si="579"/>
        <v>-1</v>
      </c>
      <c r="AC6027" s="17">
        <f>IFERROR(INDEX(Factors!$C$59:$C$70,MATCH(AB6027,Factors!$B$59:$B$70,1),1),0)</f>
        <v>0</v>
      </c>
      <c r="AD6027" s="17">
        <f t="shared" si="580"/>
        <v>0</v>
      </c>
      <c r="AE6027" s="17">
        <f>IFERROR(INDEX(Factors!$B$6:$B$15,MATCH('INPUT - Census'!E6027,Factors!$C$6:$C$15,0),1),0)</f>
        <v>0</v>
      </c>
      <c r="AF6027" s="18">
        <f>IFERROR(INDEX(Factors!$B$16:$B$39,MATCH('INPUT - Census'!C6027,Factors!$C$16:$C$35,0),1),0)</f>
        <v>0</v>
      </c>
      <c r="AG6027" s="19">
        <f>IFERROR(INDEX(Factors!$B$40:$B$44,MATCH('INPUT - Census'!F6027,Factors!$C$40:$C$44,0),1),0)</f>
        <v>0</v>
      </c>
      <c r="AH6027" s="21" t="str">
        <f t="shared" si="581"/>
        <v/>
      </c>
      <c r="AI6027" s="1" t="str">
        <f>IFERROR(VLOOKUP(H6027,Factors!$C$45:$D$48,2,0),"")</f>
        <v/>
      </c>
      <c r="AJ6027" t="b">
        <f t="shared" si="583"/>
        <v>0</v>
      </c>
    </row>
    <row r="6028" spans="2:36" ht="15" customHeight="1" x14ac:dyDescent="0.3">
      <c r="B6028" s="70"/>
      <c r="C6028" s="58"/>
      <c r="D6028" s="63"/>
      <c r="E6028" s="58"/>
      <c r="F6028" s="58"/>
      <c r="G6028" s="44"/>
      <c r="H6028" s="45"/>
      <c r="I6028" s="45"/>
      <c r="J6028" s="40" t="str">
        <f t="shared" si="578"/>
        <v/>
      </c>
      <c r="K6028" s="39" t="str">
        <f t="shared" si="582"/>
        <v/>
      </c>
      <c r="AB6028" s="17" t="str">
        <f t="shared" si="579"/>
        <v>-1</v>
      </c>
      <c r="AC6028" s="17">
        <f>IFERROR(INDEX(Factors!$C$59:$C$70,MATCH(AB6028,Factors!$B$59:$B$70,1),1),0)</f>
        <v>0</v>
      </c>
      <c r="AD6028" s="17">
        <f t="shared" si="580"/>
        <v>0</v>
      </c>
      <c r="AE6028" s="17">
        <f>IFERROR(INDEX(Factors!$B$6:$B$15,MATCH('INPUT - Census'!E6028,Factors!$C$6:$C$15,0),1),0)</f>
        <v>0</v>
      </c>
      <c r="AF6028" s="18">
        <f>IFERROR(INDEX(Factors!$B$16:$B$39,MATCH('INPUT - Census'!C6028,Factors!$C$16:$C$35,0),1),0)</f>
        <v>0</v>
      </c>
      <c r="AG6028" s="19">
        <f>IFERROR(INDEX(Factors!$B$40:$B$44,MATCH('INPUT - Census'!F6028,Factors!$C$40:$C$44,0),1),0)</f>
        <v>0</v>
      </c>
      <c r="AH6028" s="21" t="str">
        <f t="shared" si="581"/>
        <v/>
      </c>
      <c r="AI6028" s="1" t="str">
        <f>IFERROR(VLOOKUP(H6028,Factors!$C$45:$D$48,2,0),"")</f>
        <v/>
      </c>
      <c r="AJ6028" t="b">
        <f t="shared" si="583"/>
        <v>0</v>
      </c>
    </row>
    <row r="6029" spans="2:36" ht="15" customHeight="1" x14ac:dyDescent="0.3">
      <c r="B6029" s="70"/>
      <c r="C6029" s="58"/>
      <c r="D6029" s="63"/>
      <c r="E6029" s="58"/>
      <c r="F6029" s="58"/>
      <c r="G6029" s="44"/>
      <c r="H6029" s="45"/>
      <c r="I6029" s="45"/>
      <c r="J6029" s="40" t="str">
        <f t="shared" si="578"/>
        <v/>
      </c>
      <c r="K6029" s="39" t="str">
        <f t="shared" si="582"/>
        <v/>
      </c>
      <c r="AB6029" s="17" t="str">
        <f t="shared" si="579"/>
        <v>-1</v>
      </c>
      <c r="AC6029" s="17">
        <f>IFERROR(INDEX(Factors!$C$59:$C$70,MATCH(AB6029,Factors!$B$59:$B$70,1),1),0)</f>
        <v>0</v>
      </c>
      <c r="AD6029" s="17">
        <f t="shared" si="580"/>
        <v>0</v>
      </c>
      <c r="AE6029" s="17">
        <f>IFERROR(INDEX(Factors!$B$6:$B$15,MATCH('INPUT - Census'!E6029,Factors!$C$6:$C$15,0),1),0)</f>
        <v>0</v>
      </c>
      <c r="AF6029" s="18">
        <f>IFERROR(INDEX(Factors!$B$16:$B$39,MATCH('INPUT - Census'!C6029,Factors!$C$16:$C$35,0),1),0)</f>
        <v>0</v>
      </c>
      <c r="AG6029" s="19">
        <f>IFERROR(INDEX(Factors!$B$40:$B$44,MATCH('INPUT - Census'!F6029,Factors!$C$40:$C$44,0),1),0)</f>
        <v>0</v>
      </c>
      <c r="AH6029" s="21" t="str">
        <f t="shared" si="581"/>
        <v/>
      </c>
      <c r="AI6029" s="1" t="str">
        <f>IFERROR(VLOOKUP(H6029,Factors!$C$45:$D$48,2,0),"")</f>
        <v/>
      </c>
      <c r="AJ6029" t="b">
        <f t="shared" si="583"/>
        <v>0</v>
      </c>
    </row>
    <row r="6030" spans="2:36" ht="15" customHeight="1" x14ac:dyDescent="0.3">
      <c r="B6030" s="70"/>
      <c r="C6030" s="58"/>
      <c r="D6030" s="63"/>
      <c r="E6030" s="58"/>
      <c r="F6030" s="58"/>
      <c r="G6030" s="44"/>
      <c r="H6030" s="45"/>
      <c r="I6030" s="45"/>
      <c r="J6030" s="40" t="str">
        <f t="shared" si="578"/>
        <v/>
      </c>
      <c r="K6030" s="39" t="str">
        <f t="shared" si="582"/>
        <v/>
      </c>
      <c r="AB6030" s="17" t="str">
        <f t="shared" si="579"/>
        <v>-1</v>
      </c>
      <c r="AC6030" s="17">
        <f>IFERROR(INDEX(Factors!$C$59:$C$70,MATCH(AB6030,Factors!$B$59:$B$70,1),1),0)</f>
        <v>0</v>
      </c>
      <c r="AD6030" s="17">
        <f t="shared" si="580"/>
        <v>0</v>
      </c>
      <c r="AE6030" s="17">
        <f>IFERROR(INDEX(Factors!$B$6:$B$15,MATCH('INPUT - Census'!E6030,Factors!$C$6:$C$15,0),1),0)</f>
        <v>0</v>
      </c>
      <c r="AF6030" s="18">
        <f>IFERROR(INDEX(Factors!$B$16:$B$39,MATCH('INPUT - Census'!C6030,Factors!$C$16:$C$35,0),1),0)</f>
        <v>0</v>
      </c>
      <c r="AG6030" s="19">
        <f>IFERROR(INDEX(Factors!$B$40:$B$44,MATCH('INPUT - Census'!F6030,Factors!$C$40:$C$44,0),1),0)</f>
        <v>0</v>
      </c>
      <c r="AH6030" s="21" t="str">
        <f t="shared" si="581"/>
        <v/>
      </c>
      <c r="AI6030" s="1" t="str">
        <f>IFERROR(VLOOKUP(H6030,Factors!$C$45:$D$48,2,0),"")</f>
        <v/>
      </c>
      <c r="AJ6030" t="b">
        <f t="shared" si="583"/>
        <v>0</v>
      </c>
    </row>
    <row r="6031" spans="2:36" ht="15" customHeight="1" x14ac:dyDescent="0.3">
      <c r="B6031" s="70"/>
      <c r="C6031" s="58"/>
      <c r="D6031" s="63"/>
      <c r="E6031" s="58"/>
      <c r="F6031" s="58"/>
      <c r="G6031" s="44"/>
      <c r="H6031" s="45"/>
      <c r="I6031" s="45"/>
      <c r="J6031" s="40" t="str">
        <f t="shared" si="578"/>
        <v/>
      </c>
      <c r="K6031" s="39" t="str">
        <f t="shared" si="582"/>
        <v/>
      </c>
      <c r="AB6031" s="17" t="str">
        <f t="shared" si="579"/>
        <v>-1</v>
      </c>
      <c r="AC6031" s="17">
        <f>IFERROR(INDEX(Factors!$C$59:$C$70,MATCH(AB6031,Factors!$B$59:$B$70,1),1),0)</f>
        <v>0</v>
      </c>
      <c r="AD6031" s="17">
        <f t="shared" si="580"/>
        <v>0</v>
      </c>
      <c r="AE6031" s="17">
        <f>IFERROR(INDEX(Factors!$B$6:$B$15,MATCH('INPUT - Census'!E6031,Factors!$C$6:$C$15,0),1),0)</f>
        <v>0</v>
      </c>
      <c r="AF6031" s="18">
        <f>IFERROR(INDEX(Factors!$B$16:$B$39,MATCH('INPUT - Census'!C6031,Factors!$C$16:$C$35,0),1),0)</f>
        <v>0</v>
      </c>
      <c r="AG6031" s="19">
        <f>IFERROR(INDEX(Factors!$B$40:$B$44,MATCH('INPUT - Census'!F6031,Factors!$C$40:$C$44,0),1),0)</f>
        <v>0</v>
      </c>
      <c r="AH6031" s="21" t="str">
        <f t="shared" si="581"/>
        <v/>
      </c>
      <c r="AI6031" s="1" t="str">
        <f>IFERROR(VLOOKUP(H6031,Factors!$C$45:$D$48,2,0),"")</f>
        <v/>
      </c>
      <c r="AJ6031" t="b">
        <f t="shared" si="583"/>
        <v>0</v>
      </c>
    </row>
    <row r="6032" spans="2:36" ht="15" customHeight="1" x14ac:dyDescent="0.3">
      <c r="B6032" s="70"/>
      <c r="C6032" s="58"/>
      <c r="D6032" s="63"/>
      <c r="E6032" s="58"/>
      <c r="F6032" s="58"/>
      <c r="G6032" s="44"/>
      <c r="H6032" s="45"/>
      <c r="I6032" s="45"/>
      <c r="J6032" s="40" t="str">
        <f t="shared" si="578"/>
        <v/>
      </c>
      <c r="K6032" s="39" t="str">
        <f t="shared" si="582"/>
        <v/>
      </c>
      <c r="AB6032" s="17" t="str">
        <f t="shared" si="579"/>
        <v>-1</v>
      </c>
      <c r="AC6032" s="17">
        <f>IFERROR(INDEX(Factors!$C$59:$C$70,MATCH(AB6032,Factors!$B$59:$B$70,1),1),0)</f>
        <v>0</v>
      </c>
      <c r="AD6032" s="17">
        <f t="shared" si="580"/>
        <v>0</v>
      </c>
      <c r="AE6032" s="17">
        <f>IFERROR(INDEX(Factors!$B$6:$B$15,MATCH('INPUT - Census'!E6032,Factors!$C$6:$C$15,0),1),0)</f>
        <v>0</v>
      </c>
      <c r="AF6032" s="18">
        <f>IFERROR(INDEX(Factors!$B$16:$B$39,MATCH('INPUT - Census'!C6032,Factors!$C$16:$C$35,0),1),0)</f>
        <v>0</v>
      </c>
      <c r="AG6032" s="19">
        <f>IFERROR(INDEX(Factors!$B$40:$B$44,MATCH('INPUT - Census'!F6032,Factors!$C$40:$C$44,0),1),0)</f>
        <v>0</v>
      </c>
      <c r="AH6032" s="21" t="str">
        <f t="shared" si="581"/>
        <v/>
      </c>
      <c r="AI6032" s="1" t="str">
        <f>IFERROR(VLOOKUP(H6032,Factors!$C$45:$D$48,2,0),"")</f>
        <v/>
      </c>
      <c r="AJ6032" t="b">
        <f t="shared" si="583"/>
        <v>0</v>
      </c>
    </row>
    <row r="6033" spans="2:36" ht="15" customHeight="1" x14ac:dyDescent="0.3">
      <c r="B6033" s="70"/>
      <c r="C6033" s="58"/>
      <c r="D6033" s="63"/>
      <c r="E6033" s="58"/>
      <c r="F6033" s="58"/>
      <c r="G6033" s="44"/>
      <c r="H6033" s="45"/>
      <c r="I6033" s="45"/>
      <c r="J6033" s="40" t="str">
        <f t="shared" si="578"/>
        <v/>
      </c>
      <c r="K6033" s="39" t="str">
        <f t="shared" si="582"/>
        <v/>
      </c>
      <c r="AB6033" s="17" t="str">
        <f t="shared" si="579"/>
        <v>-1</v>
      </c>
      <c r="AC6033" s="17">
        <f>IFERROR(INDEX(Factors!$C$59:$C$70,MATCH(AB6033,Factors!$B$59:$B$70,1),1),0)</f>
        <v>0</v>
      </c>
      <c r="AD6033" s="17">
        <f t="shared" si="580"/>
        <v>0</v>
      </c>
      <c r="AE6033" s="17">
        <f>IFERROR(INDEX(Factors!$B$6:$B$15,MATCH('INPUT - Census'!E6033,Factors!$C$6:$C$15,0),1),0)</f>
        <v>0</v>
      </c>
      <c r="AF6033" s="18">
        <f>IFERROR(INDEX(Factors!$B$16:$B$39,MATCH('INPUT - Census'!C6033,Factors!$C$16:$C$35,0),1),0)</f>
        <v>0</v>
      </c>
      <c r="AG6033" s="19">
        <f>IFERROR(INDEX(Factors!$B$40:$B$44,MATCH('INPUT - Census'!F6033,Factors!$C$40:$C$44,0),1),0)</f>
        <v>0</v>
      </c>
      <c r="AH6033" s="21" t="str">
        <f t="shared" si="581"/>
        <v/>
      </c>
      <c r="AI6033" s="1" t="str">
        <f>IFERROR(VLOOKUP(H6033,Factors!$C$45:$D$48,2,0),"")</f>
        <v/>
      </c>
      <c r="AJ6033" t="b">
        <f t="shared" si="583"/>
        <v>0</v>
      </c>
    </row>
    <row r="6034" spans="2:36" ht="15" customHeight="1" x14ac:dyDescent="0.3">
      <c r="B6034" s="70"/>
      <c r="C6034" s="58"/>
      <c r="D6034" s="63"/>
      <c r="E6034" s="58"/>
      <c r="F6034" s="58"/>
      <c r="G6034" s="44"/>
      <c r="H6034" s="45"/>
      <c r="I6034" s="45"/>
      <c r="J6034" s="40" t="str">
        <f t="shared" si="578"/>
        <v/>
      </c>
      <c r="K6034" s="39" t="str">
        <f t="shared" si="582"/>
        <v/>
      </c>
      <c r="AB6034" s="17" t="str">
        <f t="shared" si="579"/>
        <v>-1</v>
      </c>
      <c r="AC6034" s="17">
        <f>IFERROR(INDEX(Factors!$C$59:$C$70,MATCH(AB6034,Factors!$B$59:$B$70,1),1),0)</f>
        <v>0</v>
      </c>
      <c r="AD6034" s="17">
        <f t="shared" si="580"/>
        <v>0</v>
      </c>
      <c r="AE6034" s="17">
        <f>IFERROR(INDEX(Factors!$B$6:$B$15,MATCH('INPUT - Census'!E6034,Factors!$C$6:$C$15,0),1),0)</f>
        <v>0</v>
      </c>
      <c r="AF6034" s="18">
        <f>IFERROR(INDEX(Factors!$B$16:$B$39,MATCH('INPUT - Census'!C6034,Factors!$C$16:$C$35,0),1),0)</f>
        <v>0</v>
      </c>
      <c r="AG6034" s="19">
        <f>IFERROR(INDEX(Factors!$B$40:$B$44,MATCH('INPUT - Census'!F6034,Factors!$C$40:$C$44,0),1),0)</f>
        <v>0</v>
      </c>
      <c r="AH6034" s="21" t="str">
        <f t="shared" si="581"/>
        <v/>
      </c>
      <c r="AI6034" s="1" t="str">
        <f>IFERROR(VLOOKUP(H6034,Factors!$C$45:$D$48,2,0),"")</f>
        <v/>
      </c>
      <c r="AJ6034" t="b">
        <f t="shared" si="583"/>
        <v>0</v>
      </c>
    </row>
    <row r="6035" spans="2:36" ht="15" customHeight="1" x14ac:dyDescent="0.3">
      <c r="B6035" s="70"/>
      <c r="C6035" s="58"/>
      <c r="D6035" s="63"/>
      <c r="E6035" s="58"/>
      <c r="F6035" s="58"/>
      <c r="G6035" s="44"/>
      <c r="H6035" s="45"/>
      <c r="I6035" s="45"/>
      <c r="J6035" s="40" t="str">
        <f t="shared" si="578"/>
        <v/>
      </c>
      <c r="K6035" s="39" t="str">
        <f t="shared" si="582"/>
        <v/>
      </c>
      <c r="AB6035" s="17" t="str">
        <f t="shared" si="579"/>
        <v>-1</v>
      </c>
      <c r="AC6035" s="17">
        <f>IFERROR(INDEX(Factors!$C$59:$C$70,MATCH(AB6035,Factors!$B$59:$B$70,1),1),0)</f>
        <v>0</v>
      </c>
      <c r="AD6035" s="17">
        <f t="shared" si="580"/>
        <v>0</v>
      </c>
      <c r="AE6035" s="17">
        <f>IFERROR(INDEX(Factors!$B$6:$B$15,MATCH('INPUT - Census'!E6035,Factors!$C$6:$C$15,0),1),0)</f>
        <v>0</v>
      </c>
      <c r="AF6035" s="18">
        <f>IFERROR(INDEX(Factors!$B$16:$B$39,MATCH('INPUT - Census'!C6035,Factors!$C$16:$C$35,0),1),0)</f>
        <v>0</v>
      </c>
      <c r="AG6035" s="19">
        <f>IFERROR(INDEX(Factors!$B$40:$B$44,MATCH('INPUT - Census'!F6035,Factors!$C$40:$C$44,0),1),0)</f>
        <v>0</v>
      </c>
      <c r="AH6035" s="21" t="str">
        <f t="shared" si="581"/>
        <v/>
      </c>
      <c r="AI6035" s="1" t="str">
        <f>IFERROR(VLOOKUP(H6035,Factors!$C$45:$D$48,2,0),"")</f>
        <v/>
      </c>
      <c r="AJ6035" t="b">
        <f t="shared" si="583"/>
        <v>0</v>
      </c>
    </row>
    <row r="6036" spans="2:36" ht="15" customHeight="1" x14ac:dyDescent="0.3">
      <c r="B6036" s="70"/>
      <c r="C6036" s="58"/>
      <c r="D6036" s="63"/>
      <c r="E6036" s="58"/>
      <c r="F6036" s="58"/>
      <c r="G6036" s="44"/>
      <c r="H6036" s="45"/>
      <c r="I6036" s="45"/>
      <c r="J6036" s="40" t="str">
        <f t="shared" si="578"/>
        <v/>
      </c>
      <c r="K6036" s="39" t="str">
        <f t="shared" si="582"/>
        <v/>
      </c>
      <c r="AB6036" s="17" t="str">
        <f t="shared" si="579"/>
        <v>-1</v>
      </c>
      <c r="AC6036" s="17">
        <f>IFERROR(INDEX(Factors!$C$59:$C$70,MATCH(AB6036,Factors!$B$59:$B$70,1),1),0)</f>
        <v>0</v>
      </c>
      <c r="AD6036" s="17">
        <f t="shared" si="580"/>
        <v>0</v>
      </c>
      <c r="AE6036" s="17">
        <f>IFERROR(INDEX(Factors!$B$6:$B$15,MATCH('INPUT - Census'!E6036,Factors!$C$6:$C$15,0),1),0)</f>
        <v>0</v>
      </c>
      <c r="AF6036" s="18">
        <f>IFERROR(INDEX(Factors!$B$16:$B$39,MATCH('INPUT - Census'!C6036,Factors!$C$16:$C$35,0),1),0)</f>
        <v>0</v>
      </c>
      <c r="AG6036" s="19">
        <f>IFERROR(INDEX(Factors!$B$40:$B$44,MATCH('INPUT - Census'!F6036,Factors!$C$40:$C$44,0),1),0)</f>
        <v>0</v>
      </c>
      <c r="AH6036" s="21" t="str">
        <f t="shared" si="581"/>
        <v/>
      </c>
      <c r="AI6036" s="1" t="str">
        <f>IFERROR(VLOOKUP(H6036,Factors!$C$45:$D$48,2,0),"")</f>
        <v/>
      </c>
      <c r="AJ6036" t="b">
        <f t="shared" si="583"/>
        <v>0</v>
      </c>
    </row>
    <row r="6037" spans="2:36" ht="15" customHeight="1" x14ac:dyDescent="0.3">
      <c r="B6037" s="70"/>
      <c r="C6037" s="58"/>
      <c r="D6037" s="63"/>
      <c r="E6037" s="58"/>
      <c r="F6037" s="58"/>
      <c r="G6037" s="44"/>
      <c r="H6037" s="45"/>
      <c r="I6037" s="45"/>
      <c r="J6037" s="40" t="str">
        <f t="shared" si="578"/>
        <v/>
      </c>
      <c r="K6037" s="39" t="str">
        <f t="shared" si="582"/>
        <v/>
      </c>
      <c r="AB6037" s="17" t="str">
        <f t="shared" si="579"/>
        <v>-1</v>
      </c>
      <c r="AC6037" s="17">
        <f>IFERROR(INDEX(Factors!$C$59:$C$70,MATCH(AB6037,Factors!$B$59:$B$70,1),1),0)</f>
        <v>0</v>
      </c>
      <c r="AD6037" s="17">
        <f t="shared" si="580"/>
        <v>0</v>
      </c>
      <c r="AE6037" s="17">
        <f>IFERROR(INDEX(Factors!$B$6:$B$15,MATCH('INPUT - Census'!E6037,Factors!$C$6:$C$15,0),1),0)</f>
        <v>0</v>
      </c>
      <c r="AF6037" s="18">
        <f>IFERROR(INDEX(Factors!$B$16:$B$39,MATCH('INPUT - Census'!C6037,Factors!$C$16:$C$35,0),1),0)</f>
        <v>0</v>
      </c>
      <c r="AG6037" s="19">
        <f>IFERROR(INDEX(Factors!$B$40:$B$44,MATCH('INPUT - Census'!F6037,Factors!$C$40:$C$44,0),1),0)</f>
        <v>0</v>
      </c>
      <c r="AH6037" s="21" t="str">
        <f t="shared" si="581"/>
        <v/>
      </c>
      <c r="AI6037" s="1" t="str">
        <f>IFERROR(VLOOKUP(H6037,Factors!$C$45:$D$48,2,0),"")</f>
        <v/>
      </c>
      <c r="AJ6037" t="b">
        <f t="shared" si="583"/>
        <v>0</v>
      </c>
    </row>
    <row r="6038" spans="2:36" ht="15" customHeight="1" x14ac:dyDescent="0.3">
      <c r="B6038" s="70"/>
      <c r="C6038" s="58"/>
      <c r="D6038" s="63"/>
      <c r="E6038" s="58"/>
      <c r="F6038" s="58"/>
      <c r="G6038" s="44"/>
      <c r="H6038" s="45"/>
      <c r="I6038" s="45"/>
      <c r="J6038" s="40" t="str">
        <f t="shared" si="578"/>
        <v/>
      </c>
      <c r="K6038" s="39" t="str">
        <f t="shared" si="582"/>
        <v/>
      </c>
      <c r="AB6038" s="17" t="str">
        <f t="shared" si="579"/>
        <v>-1</v>
      </c>
      <c r="AC6038" s="17">
        <f>IFERROR(INDEX(Factors!$C$59:$C$70,MATCH(AB6038,Factors!$B$59:$B$70,1),1),0)</f>
        <v>0</v>
      </c>
      <c r="AD6038" s="17">
        <f t="shared" si="580"/>
        <v>0</v>
      </c>
      <c r="AE6038" s="17">
        <f>IFERROR(INDEX(Factors!$B$6:$B$15,MATCH('INPUT - Census'!E6038,Factors!$C$6:$C$15,0),1),0)</f>
        <v>0</v>
      </c>
      <c r="AF6038" s="18">
        <f>IFERROR(INDEX(Factors!$B$16:$B$39,MATCH('INPUT - Census'!C6038,Factors!$C$16:$C$35,0),1),0)</f>
        <v>0</v>
      </c>
      <c r="AG6038" s="19">
        <f>IFERROR(INDEX(Factors!$B$40:$B$44,MATCH('INPUT - Census'!F6038,Factors!$C$40:$C$44,0),1),0)</f>
        <v>0</v>
      </c>
      <c r="AH6038" s="21" t="str">
        <f t="shared" si="581"/>
        <v/>
      </c>
      <c r="AI6038" s="1" t="str">
        <f>IFERROR(VLOOKUP(H6038,Factors!$C$45:$D$48,2,0),"")</f>
        <v/>
      </c>
      <c r="AJ6038" t="b">
        <f t="shared" si="583"/>
        <v>0</v>
      </c>
    </row>
    <row r="6039" spans="2:36" ht="15" customHeight="1" x14ac:dyDescent="0.3">
      <c r="B6039" s="70"/>
      <c r="C6039" s="58"/>
      <c r="D6039" s="63"/>
      <c r="E6039" s="58"/>
      <c r="F6039" s="58"/>
      <c r="G6039" s="44"/>
      <c r="H6039" s="45"/>
      <c r="I6039" s="45"/>
      <c r="J6039" s="40" t="str">
        <f t="shared" si="578"/>
        <v/>
      </c>
      <c r="K6039" s="39" t="str">
        <f t="shared" si="582"/>
        <v/>
      </c>
      <c r="AB6039" s="17" t="str">
        <f t="shared" si="579"/>
        <v>-1</v>
      </c>
      <c r="AC6039" s="17">
        <f>IFERROR(INDEX(Factors!$C$59:$C$70,MATCH(AB6039,Factors!$B$59:$B$70,1),1),0)</f>
        <v>0</v>
      </c>
      <c r="AD6039" s="17">
        <f t="shared" si="580"/>
        <v>0</v>
      </c>
      <c r="AE6039" s="17">
        <f>IFERROR(INDEX(Factors!$B$6:$B$15,MATCH('INPUT - Census'!E6039,Factors!$C$6:$C$15,0),1),0)</f>
        <v>0</v>
      </c>
      <c r="AF6039" s="18">
        <f>IFERROR(INDEX(Factors!$B$16:$B$39,MATCH('INPUT - Census'!C6039,Factors!$C$16:$C$35,0),1),0)</f>
        <v>0</v>
      </c>
      <c r="AG6039" s="19">
        <f>IFERROR(INDEX(Factors!$B$40:$B$44,MATCH('INPUT - Census'!F6039,Factors!$C$40:$C$44,0),1),0)</f>
        <v>0</v>
      </c>
      <c r="AH6039" s="21" t="str">
        <f t="shared" si="581"/>
        <v/>
      </c>
      <c r="AI6039" s="1" t="str">
        <f>IFERROR(VLOOKUP(H6039,Factors!$C$45:$D$48,2,0),"")</f>
        <v/>
      </c>
      <c r="AJ6039" t="b">
        <f t="shared" si="583"/>
        <v>0</v>
      </c>
    </row>
    <row r="6040" spans="2:36" ht="15" customHeight="1" x14ac:dyDescent="0.3">
      <c r="B6040" s="70"/>
      <c r="C6040" s="58"/>
      <c r="D6040" s="63"/>
      <c r="E6040" s="58"/>
      <c r="F6040" s="58"/>
      <c r="G6040" s="44"/>
      <c r="H6040" s="45"/>
      <c r="I6040" s="45"/>
      <c r="J6040" s="40" t="str">
        <f t="shared" si="578"/>
        <v/>
      </c>
      <c r="K6040" s="39" t="str">
        <f t="shared" si="582"/>
        <v/>
      </c>
      <c r="AB6040" s="17" t="str">
        <f t="shared" si="579"/>
        <v>-1</v>
      </c>
      <c r="AC6040" s="17">
        <f>IFERROR(INDEX(Factors!$C$59:$C$70,MATCH(AB6040,Factors!$B$59:$B$70,1),1),0)</f>
        <v>0</v>
      </c>
      <c r="AD6040" s="17">
        <f t="shared" si="580"/>
        <v>0</v>
      </c>
      <c r="AE6040" s="17">
        <f>IFERROR(INDEX(Factors!$B$6:$B$15,MATCH('INPUT - Census'!E6040,Factors!$C$6:$C$15,0),1),0)</f>
        <v>0</v>
      </c>
      <c r="AF6040" s="18">
        <f>IFERROR(INDEX(Factors!$B$16:$B$39,MATCH('INPUT - Census'!C6040,Factors!$C$16:$C$35,0),1),0)</f>
        <v>0</v>
      </c>
      <c r="AG6040" s="19">
        <f>IFERROR(INDEX(Factors!$B$40:$B$44,MATCH('INPUT - Census'!F6040,Factors!$C$40:$C$44,0),1),0)</f>
        <v>0</v>
      </c>
      <c r="AH6040" s="21" t="str">
        <f t="shared" si="581"/>
        <v/>
      </c>
      <c r="AI6040" s="1" t="str">
        <f>IFERROR(VLOOKUP(H6040,Factors!$C$45:$D$48,2,0),"")</f>
        <v/>
      </c>
      <c r="AJ6040" t="b">
        <f t="shared" si="583"/>
        <v>0</v>
      </c>
    </row>
    <row r="6041" spans="2:36" ht="15" customHeight="1" x14ac:dyDescent="0.3">
      <c r="B6041" s="70"/>
      <c r="C6041" s="58"/>
      <c r="D6041" s="63"/>
      <c r="E6041" s="58"/>
      <c r="F6041" s="58"/>
      <c r="G6041" s="44"/>
      <c r="H6041" s="45"/>
      <c r="I6041" s="45"/>
      <c r="J6041" s="40" t="str">
        <f t="shared" si="578"/>
        <v/>
      </c>
      <c r="K6041" s="39" t="str">
        <f t="shared" si="582"/>
        <v/>
      </c>
      <c r="AB6041" s="17" t="str">
        <f t="shared" si="579"/>
        <v>-1</v>
      </c>
      <c r="AC6041" s="17">
        <f>IFERROR(INDEX(Factors!$C$59:$C$70,MATCH(AB6041,Factors!$B$59:$B$70,1),1),0)</f>
        <v>0</v>
      </c>
      <c r="AD6041" s="17">
        <f t="shared" si="580"/>
        <v>0</v>
      </c>
      <c r="AE6041" s="17">
        <f>IFERROR(INDEX(Factors!$B$6:$B$15,MATCH('INPUT - Census'!E6041,Factors!$C$6:$C$15,0),1),0)</f>
        <v>0</v>
      </c>
      <c r="AF6041" s="18">
        <f>IFERROR(INDEX(Factors!$B$16:$B$39,MATCH('INPUT - Census'!C6041,Factors!$C$16:$C$35,0),1),0)</f>
        <v>0</v>
      </c>
      <c r="AG6041" s="19">
        <f>IFERROR(INDEX(Factors!$B$40:$B$44,MATCH('INPUT - Census'!F6041,Factors!$C$40:$C$44,0),1),0)</f>
        <v>0</v>
      </c>
      <c r="AH6041" s="21" t="str">
        <f t="shared" si="581"/>
        <v/>
      </c>
      <c r="AI6041" s="1" t="str">
        <f>IFERROR(VLOOKUP(H6041,Factors!$C$45:$D$48,2,0),"")</f>
        <v/>
      </c>
      <c r="AJ6041" t="b">
        <f t="shared" si="583"/>
        <v>0</v>
      </c>
    </row>
    <row r="6042" spans="2:36" ht="15" customHeight="1" x14ac:dyDescent="0.3">
      <c r="B6042" s="70"/>
      <c r="C6042" s="58"/>
      <c r="D6042" s="63"/>
      <c r="E6042" s="58"/>
      <c r="F6042" s="58"/>
      <c r="G6042" s="44"/>
      <c r="H6042" s="45"/>
      <c r="I6042" s="45"/>
      <c r="J6042" s="40" t="str">
        <f t="shared" si="578"/>
        <v/>
      </c>
      <c r="K6042" s="39" t="str">
        <f t="shared" si="582"/>
        <v/>
      </c>
      <c r="AB6042" s="17" t="str">
        <f t="shared" si="579"/>
        <v>-1</v>
      </c>
      <c r="AC6042" s="17">
        <f>IFERROR(INDEX(Factors!$C$59:$C$70,MATCH(AB6042,Factors!$B$59:$B$70,1),1),0)</f>
        <v>0</v>
      </c>
      <c r="AD6042" s="17">
        <f t="shared" si="580"/>
        <v>0</v>
      </c>
      <c r="AE6042" s="17">
        <f>IFERROR(INDEX(Factors!$B$6:$B$15,MATCH('INPUT - Census'!E6042,Factors!$C$6:$C$15,0),1),0)</f>
        <v>0</v>
      </c>
      <c r="AF6042" s="18">
        <f>IFERROR(INDEX(Factors!$B$16:$B$39,MATCH('INPUT - Census'!C6042,Factors!$C$16:$C$35,0),1),0)</f>
        <v>0</v>
      </c>
      <c r="AG6042" s="19">
        <f>IFERROR(INDEX(Factors!$B$40:$B$44,MATCH('INPUT - Census'!F6042,Factors!$C$40:$C$44,0),1),0)</f>
        <v>0</v>
      </c>
      <c r="AH6042" s="21" t="str">
        <f t="shared" si="581"/>
        <v/>
      </c>
      <c r="AI6042" s="1" t="str">
        <f>IFERROR(VLOOKUP(H6042,Factors!$C$45:$D$48,2,0),"")</f>
        <v/>
      </c>
      <c r="AJ6042" t="b">
        <f t="shared" si="583"/>
        <v>0</v>
      </c>
    </row>
    <row r="6043" spans="2:36" ht="15" customHeight="1" x14ac:dyDescent="0.3">
      <c r="B6043" s="70"/>
      <c r="C6043" s="58"/>
      <c r="D6043" s="63"/>
      <c r="E6043" s="58"/>
      <c r="F6043" s="58"/>
      <c r="G6043" s="44"/>
      <c r="H6043" s="45"/>
      <c r="I6043" s="45"/>
      <c r="J6043" s="40" t="str">
        <f t="shared" si="578"/>
        <v/>
      </c>
      <c r="K6043" s="39" t="str">
        <f t="shared" si="582"/>
        <v/>
      </c>
      <c r="AB6043" s="17" t="str">
        <f t="shared" si="579"/>
        <v>-1</v>
      </c>
      <c r="AC6043" s="17">
        <f>IFERROR(INDEX(Factors!$C$59:$C$70,MATCH(AB6043,Factors!$B$59:$B$70,1),1),0)</f>
        <v>0</v>
      </c>
      <c r="AD6043" s="17">
        <f t="shared" si="580"/>
        <v>0</v>
      </c>
      <c r="AE6043" s="17">
        <f>IFERROR(INDEX(Factors!$B$6:$B$15,MATCH('INPUT - Census'!E6043,Factors!$C$6:$C$15,0),1),0)</f>
        <v>0</v>
      </c>
      <c r="AF6043" s="18">
        <f>IFERROR(INDEX(Factors!$B$16:$B$39,MATCH('INPUT - Census'!C6043,Factors!$C$16:$C$35,0),1),0)</f>
        <v>0</v>
      </c>
      <c r="AG6043" s="19">
        <f>IFERROR(INDEX(Factors!$B$40:$B$44,MATCH('INPUT - Census'!F6043,Factors!$C$40:$C$44,0),1),0)</f>
        <v>0</v>
      </c>
      <c r="AH6043" s="21" t="str">
        <f t="shared" si="581"/>
        <v/>
      </c>
      <c r="AI6043" s="1" t="str">
        <f>IFERROR(VLOOKUP(H6043,Factors!$C$45:$D$48,2,0),"")</f>
        <v/>
      </c>
      <c r="AJ6043" t="b">
        <f t="shared" si="583"/>
        <v>0</v>
      </c>
    </row>
    <row r="6044" spans="2:36" ht="15" customHeight="1" x14ac:dyDescent="0.3">
      <c r="B6044" s="70"/>
      <c r="C6044" s="58"/>
      <c r="D6044" s="63"/>
      <c r="E6044" s="58"/>
      <c r="F6044" s="58"/>
      <c r="G6044" s="44"/>
      <c r="H6044" s="45"/>
      <c r="I6044" s="45"/>
      <c r="J6044" s="40" t="str">
        <f t="shared" si="578"/>
        <v/>
      </c>
      <c r="K6044" s="39" t="str">
        <f t="shared" si="582"/>
        <v/>
      </c>
      <c r="AB6044" s="17" t="str">
        <f t="shared" si="579"/>
        <v>-1</v>
      </c>
      <c r="AC6044" s="17">
        <f>IFERROR(INDEX(Factors!$C$59:$C$70,MATCH(AB6044,Factors!$B$59:$B$70,1),1),0)</f>
        <v>0</v>
      </c>
      <c r="AD6044" s="17">
        <f t="shared" si="580"/>
        <v>0</v>
      </c>
      <c r="AE6044" s="17">
        <f>IFERROR(INDEX(Factors!$B$6:$B$15,MATCH('INPUT - Census'!E6044,Factors!$C$6:$C$15,0),1),0)</f>
        <v>0</v>
      </c>
      <c r="AF6044" s="18">
        <f>IFERROR(INDEX(Factors!$B$16:$B$39,MATCH('INPUT - Census'!C6044,Factors!$C$16:$C$35,0),1),0)</f>
        <v>0</v>
      </c>
      <c r="AG6044" s="19">
        <f>IFERROR(INDEX(Factors!$B$40:$B$44,MATCH('INPUT - Census'!F6044,Factors!$C$40:$C$44,0),1),0)</f>
        <v>0</v>
      </c>
      <c r="AH6044" s="21" t="str">
        <f t="shared" si="581"/>
        <v/>
      </c>
      <c r="AI6044" s="1" t="str">
        <f>IFERROR(VLOOKUP(H6044,Factors!$C$45:$D$48,2,0),"")</f>
        <v/>
      </c>
      <c r="AJ6044" t="b">
        <f t="shared" si="583"/>
        <v>0</v>
      </c>
    </row>
    <row r="6045" spans="2:36" ht="15" customHeight="1" x14ac:dyDescent="0.3">
      <c r="B6045" s="70"/>
      <c r="C6045" s="58"/>
      <c r="D6045" s="63"/>
      <c r="E6045" s="58"/>
      <c r="F6045" s="58"/>
      <c r="G6045" s="44"/>
      <c r="H6045" s="45"/>
      <c r="I6045" s="45"/>
      <c r="J6045" s="40" t="str">
        <f t="shared" si="578"/>
        <v/>
      </c>
      <c r="K6045" s="39" t="str">
        <f t="shared" si="582"/>
        <v/>
      </c>
      <c r="AB6045" s="17" t="str">
        <f t="shared" si="579"/>
        <v>-1</v>
      </c>
      <c r="AC6045" s="17">
        <f>IFERROR(INDEX(Factors!$C$59:$C$70,MATCH(AB6045,Factors!$B$59:$B$70,1),1),0)</f>
        <v>0</v>
      </c>
      <c r="AD6045" s="17">
        <f t="shared" si="580"/>
        <v>0</v>
      </c>
      <c r="AE6045" s="17">
        <f>IFERROR(INDEX(Factors!$B$6:$B$15,MATCH('INPUT - Census'!E6045,Factors!$C$6:$C$15,0),1),0)</f>
        <v>0</v>
      </c>
      <c r="AF6045" s="18">
        <f>IFERROR(INDEX(Factors!$B$16:$B$39,MATCH('INPUT - Census'!C6045,Factors!$C$16:$C$35,0),1),0)</f>
        <v>0</v>
      </c>
      <c r="AG6045" s="19">
        <f>IFERROR(INDEX(Factors!$B$40:$B$44,MATCH('INPUT - Census'!F6045,Factors!$C$40:$C$44,0),1),0)</f>
        <v>0</v>
      </c>
      <c r="AH6045" s="21" t="str">
        <f t="shared" si="581"/>
        <v/>
      </c>
      <c r="AI6045" s="1" t="str">
        <f>IFERROR(VLOOKUP(H6045,Factors!$C$45:$D$48,2,0),"")</f>
        <v/>
      </c>
      <c r="AJ6045" t="b">
        <f t="shared" si="583"/>
        <v>0</v>
      </c>
    </row>
    <row r="6046" spans="2:36" ht="15" customHeight="1" x14ac:dyDescent="0.3">
      <c r="B6046" s="70"/>
      <c r="C6046" s="58"/>
      <c r="D6046" s="63"/>
      <c r="E6046" s="58"/>
      <c r="F6046" s="58"/>
      <c r="G6046" s="44"/>
      <c r="H6046" s="45"/>
      <c r="I6046" s="45"/>
      <c r="J6046" s="40" t="str">
        <f t="shared" si="578"/>
        <v/>
      </c>
      <c r="K6046" s="39" t="str">
        <f t="shared" si="582"/>
        <v/>
      </c>
      <c r="AB6046" s="17" t="str">
        <f t="shared" si="579"/>
        <v>-1</v>
      </c>
      <c r="AC6046" s="17">
        <f>IFERROR(INDEX(Factors!$C$59:$C$70,MATCH(AB6046,Factors!$B$59:$B$70,1),1),0)</f>
        <v>0</v>
      </c>
      <c r="AD6046" s="17">
        <f t="shared" si="580"/>
        <v>0</v>
      </c>
      <c r="AE6046" s="17">
        <f>IFERROR(INDEX(Factors!$B$6:$B$15,MATCH('INPUT - Census'!E6046,Factors!$C$6:$C$15,0),1),0)</f>
        <v>0</v>
      </c>
      <c r="AF6046" s="18">
        <f>IFERROR(INDEX(Factors!$B$16:$B$39,MATCH('INPUT - Census'!C6046,Factors!$C$16:$C$35,0),1),0)</f>
        <v>0</v>
      </c>
      <c r="AG6046" s="19">
        <f>IFERROR(INDEX(Factors!$B$40:$B$44,MATCH('INPUT - Census'!F6046,Factors!$C$40:$C$44,0),1),0)</f>
        <v>0</v>
      </c>
      <c r="AH6046" s="21" t="str">
        <f t="shared" si="581"/>
        <v/>
      </c>
      <c r="AI6046" s="1" t="str">
        <f>IFERROR(VLOOKUP(H6046,Factors!$C$45:$D$48,2,0),"")</f>
        <v/>
      </c>
      <c r="AJ6046" t="b">
        <f t="shared" si="583"/>
        <v>0</v>
      </c>
    </row>
    <row r="6047" spans="2:36" ht="15" customHeight="1" x14ac:dyDescent="0.3">
      <c r="B6047" s="70"/>
      <c r="C6047" s="58"/>
      <c r="D6047" s="63"/>
      <c r="E6047" s="58"/>
      <c r="F6047" s="58"/>
      <c r="G6047" s="44"/>
      <c r="H6047" s="45"/>
      <c r="I6047" s="45"/>
      <c r="J6047" s="40" t="str">
        <f t="shared" si="578"/>
        <v/>
      </c>
      <c r="K6047" s="39" t="str">
        <f t="shared" si="582"/>
        <v/>
      </c>
      <c r="AB6047" s="17" t="str">
        <f t="shared" si="579"/>
        <v>-1</v>
      </c>
      <c r="AC6047" s="17">
        <f>IFERROR(INDEX(Factors!$C$59:$C$70,MATCH(AB6047,Factors!$B$59:$B$70,1),1),0)</f>
        <v>0</v>
      </c>
      <c r="AD6047" s="17">
        <f t="shared" si="580"/>
        <v>0</v>
      </c>
      <c r="AE6047" s="17">
        <f>IFERROR(INDEX(Factors!$B$6:$B$15,MATCH('INPUT - Census'!E6047,Factors!$C$6:$C$15,0),1),0)</f>
        <v>0</v>
      </c>
      <c r="AF6047" s="18">
        <f>IFERROR(INDEX(Factors!$B$16:$B$39,MATCH('INPUT - Census'!C6047,Factors!$C$16:$C$35,0),1),0)</f>
        <v>0</v>
      </c>
      <c r="AG6047" s="19">
        <f>IFERROR(INDEX(Factors!$B$40:$B$44,MATCH('INPUT - Census'!F6047,Factors!$C$40:$C$44,0),1),0)</f>
        <v>0</v>
      </c>
      <c r="AH6047" s="21" t="str">
        <f t="shared" si="581"/>
        <v/>
      </c>
      <c r="AI6047" s="1" t="str">
        <f>IFERROR(VLOOKUP(H6047,Factors!$C$45:$D$48,2,0),"")</f>
        <v/>
      </c>
      <c r="AJ6047" t="b">
        <f t="shared" si="583"/>
        <v>0</v>
      </c>
    </row>
    <row r="6048" spans="2:36" ht="15" customHeight="1" x14ac:dyDescent="0.3">
      <c r="B6048" s="70"/>
      <c r="C6048" s="58"/>
      <c r="D6048" s="63"/>
      <c r="E6048" s="58"/>
      <c r="F6048" s="58"/>
      <c r="G6048" s="44"/>
      <c r="H6048" s="45"/>
      <c r="I6048" s="45"/>
      <c r="J6048" s="40" t="str">
        <f t="shared" si="578"/>
        <v/>
      </c>
      <c r="K6048" s="39" t="str">
        <f t="shared" si="582"/>
        <v/>
      </c>
      <c r="AB6048" s="17" t="str">
        <f t="shared" si="579"/>
        <v>-1</v>
      </c>
      <c r="AC6048" s="17">
        <f>IFERROR(INDEX(Factors!$C$59:$C$70,MATCH(AB6048,Factors!$B$59:$B$70,1),1),0)</f>
        <v>0</v>
      </c>
      <c r="AD6048" s="17">
        <f t="shared" si="580"/>
        <v>0</v>
      </c>
      <c r="AE6048" s="17">
        <f>IFERROR(INDEX(Factors!$B$6:$B$15,MATCH('INPUT - Census'!E6048,Factors!$C$6:$C$15,0),1),0)</f>
        <v>0</v>
      </c>
      <c r="AF6048" s="18">
        <f>IFERROR(INDEX(Factors!$B$16:$B$39,MATCH('INPUT - Census'!C6048,Factors!$C$16:$C$35,0),1),0)</f>
        <v>0</v>
      </c>
      <c r="AG6048" s="19">
        <f>IFERROR(INDEX(Factors!$B$40:$B$44,MATCH('INPUT - Census'!F6048,Factors!$C$40:$C$44,0),1),0)</f>
        <v>0</v>
      </c>
      <c r="AH6048" s="21" t="str">
        <f t="shared" si="581"/>
        <v/>
      </c>
      <c r="AI6048" s="1" t="str">
        <f>IFERROR(VLOOKUP(H6048,Factors!$C$45:$D$48,2,0),"")</f>
        <v/>
      </c>
      <c r="AJ6048" t="b">
        <f t="shared" si="583"/>
        <v>0</v>
      </c>
    </row>
    <row r="6049" spans="2:36" ht="15" customHeight="1" x14ac:dyDescent="0.3">
      <c r="B6049" s="70"/>
      <c r="C6049" s="58"/>
      <c r="D6049" s="63"/>
      <c r="E6049" s="58"/>
      <c r="F6049" s="58"/>
      <c r="G6049" s="44"/>
      <c r="H6049" s="45"/>
      <c r="I6049" s="45"/>
      <c r="J6049" s="40" t="str">
        <f t="shared" si="578"/>
        <v/>
      </c>
      <c r="K6049" s="39" t="str">
        <f t="shared" si="582"/>
        <v/>
      </c>
      <c r="AB6049" s="17" t="str">
        <f t="shared" si="579"/>
        <v>-1</v>
      </c>
      <c r="AC6049" s="17">
        <f>IFERROR(INDEX(Factors!$C$59:$C$70,MATCH(AB6049,Factors!$B$59:$B$70,1),1),0)</f>
        <v>0</v>
      </c>
      <c r="AD6049" s="17">
        <f t="shared" si="580"/>
        <v>0</v>
      </c>
      <c r="AE6049" s="17">
        <f>IFERROR(INDEX(Factors!$B$6:$B$15,MATCH('INPUT - Census'!E6049,Factors!$C$6:$C$15,0),1),0)</f>
        <v>0</v>
      </c>
      <c r="AF6049" s="18">
        <f>IFERROR(INDEX(Factors!$B$16:$B$39,MATCH('INPUT - Census'!C6049,Factors!$C$16:$C$35,0),1),0)</f>
        <v>0</v>
      </c>
      <c r="AG6049" s="19">
        <f>IFERROR(INDEX(Factors!$B$40:$B$44,MATCH('INPUT - Census'!F6049,Factors!$C$40:$C$44,0),1),0)</f>
        <v>0</v>
      </c>
      <c r="AH6049" s="21" t="str">
        <f t="shared" si="581"/>
        <v/>
      </c>
      <c r="AI6049" s="1" t="str">
        <f>IFERROR(VLOOKUP(H6049,Factors!$C$45:$D$48,2,0),"")</f>
        <v/>
      </c>
      <c r="AJ6049" t="b">
        <f t="shared" si="583"/>
        <v>0</v>
      </c>
    </row>
    <row r="6050" spans="2:36" ht="15" customHeight="1" x14ac:dyDescent="0.3">
      <c r="B6050" s="70"/>
      <c r="C6050" s="58"/>
      <c r="D6050" s="63"/>
      <c r="E6050" s="58"/>
      <c r="F6050" s="58"/>
      <c r="G6050" s="44"/>
      <c r="H6050" s="45"/>
      <c r="I6050" s="45"/>
      <c r="J6050" s="40" t="str">
        <f t="shared" si="578"/>
        <v/>
      </c>
      <c r="K6050" s="39" t="str">
        <f t="shared" si="582"/>
        <v/>
      </c>
      <c r="AB6050" s="17" t="str">
        <f t="shared" si="579"/>
        <v>-1</v>
      </c>
      <c r="AC6050" s="17">
        <f>IFERROR(INDEX(Factors!$C$59:$C$70,MATCH(AB6050,Factors!$B$59:$B$70,1),1),0)</f>
        <v>0</v>
      </c>
      <c r="AD6050" s="17">
        <f t="shared" si="580"/>
        <v>0</v>
      </c>
      <c r="AE6050" s="17">
        <f>IFERROR(INDEX(Factors!$B$6:$B$15,MATCH('INPUT - Census'!E6050,Factors!$C$6:$C$15,0),1),0)</f>
        <v>0</v>
      </c>
      <c r="AF6050" s="18">
        <f>IFERROR(INDEX(Factors!$B$16:$B$39,MATCH('INPUT - Census'!C6050,Factors!$C$16:$C$35,0),1),0)</f>
        <v>0</v>
      </c>
      <c r="AG6050" s="19">
        <f>IFERROR(INDEX(Factors!$B$40:$B$44,MATCH('INPUT - Census'!F6050,Factors!$C$40:$C$44,0),1),0)</f>
        <v>0</v>
      </c>
      <c r="AH6050" s="21" t="str">
        <f t="shared" si="581"/>
        <v/>
      </c>
      <c r="AI6050" s="1" t="str">
        <f>IFERROR(VLOOKUP(H6050,Factors!$C$45:$D$48,2,0),"")</f>
        <v/>
      </c>
      <c r="AJ6050" t="b">
        <f t="shared" si="583"/>
        <v>0</v>
      </c>
    </row>
    <row r="6051" spans="2:36" ht="15" customHeight="1" x14ac:dyDescent="0.3">
      <c r="B6051" s="70"/>
      <c r="C6051" s="58"/>
      <c r="D6051" s="63"/>
      <c r="E6051" s="58"/>
      <c r="F6051" s="58"/>
      <c r="G6051" s="44"/>
      <c r="H6051" s="45"/>
      <c r="I6051" s="45"/>
      <c r="J6051" s="40" t="str">
        <f t="shared" si="578"/>
        <v/>
      </c>
      <c r="K6051" s="39" t="str">
        <f t="shared" si="582"/>
        <v/>
      </c>
      <c r="AB6051" s="17" t="str">
        <f t="shared" si="579"/>
        <v>-1</v>
      </c>
      <c r="AC6051" s="17">
        <f>IFERROR(INDEX(Factors!$C$59:$C$70,MATCH(AB6051,Factors!$B$59:$B$70,1),1),0)</f>
        <v>0</v>
      </c>
      <c r="AD6051" s="17">
        <f t="shared" si="580"/>
        <v>0</v>
      </c>
      <c r="AE6051" s="17">
        <f>IFERROR(INDEX(Factors!$B$6:$B$15,MATCH('INPUT - Census'!E6051,Factors!$C$6:$C$15,0),1),0)</f>
        <v>0</v>
      </c>
      <c r="AF6051" s="18">
        <f>IFERROR(INDEX(Factors!$B$16:$B$39,MATCH('INPUT - Census'!C6051,Factors!$C$16:$C$35,0),1),0)</f>
        <v>0</v>
      </c>
      <c r="AG6051" s="19">
        <f>IFERROR(INDEX(Factors!$B$40:$B$44,MATCH('INPUT - Census'!F6051,Factors!$C$40:$C$44,0),1),0)</f>
        <v>0</v>
      </c>
      <c r="AH6051" s="21" t="str">
        <f t="shared" si="581"/>
        <v/>
      </c>
      <c r="AI6051" s="1" t="str">
        <f>IFERROR(VLOOKUP(H6051,Factors!$C$45:$D$48,2,0),"")</f>
        <v/>
      </c>
      <c r="AJ6051" t="b">
        <f t="shared" si="583"/>
        <v>0</v>
      </c>
    </row>
    <row r="6052" spans="2:36" ht="15" customHeight="1" x14ac:dyDescent="0.3">
      <c r="B6052" s="70"/>
      <c r="C6052" s="58"/>
      <c r="D6052" s="63"/>
      <c r="E6052" s="58"/>
      <c r="F6052" s="58"/>
      <c r="G6052" s="44"/>
      <c r="H6052" s="45"/>
      <c r="I6052" s="45"/>
      <c r="J6052" s="40" t="str">
        <f t="shared" si="578"/>
        <v/>
      </c>
      <c r="K6052" s="39" t="str">
        <f t="shared" si="582"/>
        <v/>
      </c>
      <c r="AB6052" s="17" t="str">
        <f t="shared" si="579"/>
        <v>-1</v>
      </c>
      <c r="AC6052" s="17">
        <f>IFERROR(INDEX(Factors!$C$59:$C$70,MATCH(AB6052,Factors!$B$59:$B$70,1),1),0)</f>
        <v>0</v>
      </c>
      <c r="AD6052" s="17">
        <f t="shared" si="580"/>
        <v>0</v>
      </c>
      <c r="AE6052" s="17">
        <f>IFERROR(INDEX(Factors!$B$6:$B$15,MATCH('INPUT - Census'!E6052,Factors!$C$6:$C$15,0),1),0)</f>
        <v>0</v>
      </c>
      <c r="AF6052" s="18">
        <f>IFERROR(INDEX(Factors!$B$16:$B$39,MATCH('INPUT - Census'!C6052,Factors!$C$16:$C$35,0),1),0)</f>
        <v>0</v>
      </c>
      <c r="AG6052" s="19">
        <f>IFERROR(INDEX(Factors!$B$40:$B$44,MATCH('INPUT - Census'!F6052,Factors!$C$40:$C$44,0),1),0)</f>
        <v>0</v>
      </c>
      <c r="AH6052" s="21" t="str">
        <f t="shared" si="581"/>
        <v/>
      </c>
      <c r="AI6052" s="1" t="str">
        <f>IFERROR(VLOOKUP(H6052,Factors!$C$45:$D$48,2,0),"")</f>
        <v/>
      </c>
      <c r="AJ6052" t="b">
        <f t="shared" si="583"/>
        <v>0</v>
      </c>
    </row>
    <row r="6053" spans="2:36" ht="15" customHeight="1" x14ac:dyDescent="0.3">
      <c r="B6053" s="70"/>
      <c r="C6053" s="58"/>
      <c r="D6053" s="63"/>
      <c r="E6053" s="58"/>
      <c r="F6053" s="58"/>
      <c r="G6053" s="44"/>
      <c r="H6053" s="45"/>
      <c r="I6053" s="45"/>
      <c r="J6053" s="40" t="str">
        <f t="shared" si="578"/>
        <v/>
      </c>
      <c r="K6053" s="39" t="str">
        <f t="shared" si="582"/>
        <v/>
      </c>
      <c r="AB6053" s="17" t="str">
        <f t="shared" si="579"/>
        <v>-1</v>
      </c>
      <c r="AC6053" s="17">
        <f>IFERROR(INDEX(Factors!$C$59:$C$70,MATCH(AB6053,Factors!$B$59:$B$70,1),1),0)</f>
        <v>0</v>
      </c>
      <c r="AD6053" s="17">
        <f t="shared" si="580"/>
        <v>0</v>
      </c>
      <c r="AE6053" s="17">
        <f>IFERROR(INDEX(Factors!$B$6:$B$15,MATCH('INPUT - Census'!E6053,Factors!$C$6:$C$15,0),1),0)</f>
        <v>0</v>
      </c>
      <c r="AF6053" s="18">
        <f>IFERROR(INDEX(Factors!$B$16:$B$39,MATCH('INPUT - Census'!C6053,Factors!$C$16:$C$35,0),1),0)</f>
        <v>0</v>
      </c>
      <c r="AG6053" s="19">
        <f>IFERROR(INDEX(Factors!$B$40:$B$44,MATCH('INPUT - Census'!F6053,Factors!$C$40:$C$44,0),1),0)</f>
        <v>0</v>
      </c>
      <c r="AH6053" s="21" t="str">
        <f t="shared" si="581"/>
        <v/>
      </c>
      <c r="AI6053" s="1" t="str">
        <f>IFERROR(VLOOKUP(H6053,Factors!$C$45:$D$48,2,0),"")</f>
        <v/>
      </c>
      <c r="AJ6053" t="b">
        <f t="shared" si="583"/>
        <v>0</v>
      </c>
    </row>
    <row r="6054" spans="2:36" ht="15" customHeight="1" x14ac:dyDescent="0.3">
      <c r="B6054" s="70"/>
      <c r="C6054" s="58"/>
      <c r="D6054" s="63"/>
      <c r="E6054" s="58"/>
      <c r="F6054" s="58"/>
      <c r="G6054" s="44"/>
      <c r="H6054" s="45"/>
      <c r="I6054" s="45"/>
      <c r="J6054" s="40" t="str">
        <f t="shared" si="578"/>
        <v/>
      </c>
      <c r="K6054" s="39" t="str">
        <f t="shared" si="582"/>
        <v/>
      </c>
      <c r="AB6054" s="17" t="str">
        <f t="shared" si="579"/>
        <v>-1</v>
      </c>
      <c r="AC6054" s="17">
        <f>IFERROR(INDEX(Factors!$C$59:$C$70,MATCH(AB6054,Factors!$B$59:$B$70,1),1),0)</f>
        <v>0</v>
      </c>
      <c r="AD6054" s="17">
        <f t="shared" si="580"/>
        <v>0</v>
      </c>
      <c r="AE6054" s="17">
        <f>IFERROR(INDEX(Factors!$B$6:$B$15,MATCH('INPUT - Census'!E6054,Factors!$C$6:$C$15,0),1),0)</f>
        <v>0</v>
      </c>
      <c r="AF6054" s="18">
        <f>IFERROR(INDEX(Factors!$B$16:$B$39,MATCH('INPUT - Census'!C6054,Factors!$C$16:$C$35,0),1),0)</f>
        <v>0</v>
      </c>
      <c r="AG6054" s="19">
        <f>IFERROR(INDEX(Factors!$B$40:$B$44,MATCH('INPUT - Census'!F6054,Factors!$C$40:$C$44,0),1),0)</f>
        <v>0</v>
      </c>
      <c r="AH6054" s="21" t="str">
        <f t="shared" si="581"/>
        <v/>
      </c>
      <c r="AI6054" s="1" t="str">
        <f>IFERROR(VLOOKUP(H6054,Factors!$C$45:$D$48,2,0),"")</f>
        <v/>
      </c>
      <c r="AJ6054" t="b">
        <f t="shared" si="583"/>
        <v>0</v>
      </c>
    </row>
    <row r="6055" spans="2:36" ht="15" customHeight="1" x14ac:dyDescent="0.3">
      <c r="B6055" s="70"/>
      <c r="C6055" s="58"/>
      <c r="D6055" s="63"/>
      <c r="E6055" s="58"/>
      <c r="F6055" s="58"/>
      <c r="G6055" s="44"/>
      <c r="H6055" s="45"/>
      <c r="I6055" s="45"/>
      <c r="J6055" s="40" t="str">
        <f t="shared" si="578"/>
        <v/>
      </c>
      <c r="K6055" s="39" t="str">
        <f t="shared" si="582"/>
        <v/>
      </c>
      <c r="AB6055" s="17" t="str">
        <f t="shared" si="579"/>
        <v>-1</v>
      </c>
      <c r="AC6055" s="17">
        <f>IFERROR(INDEX(Factors!$C$59:$C$70,MATCH(AB6055,Factors!$B$59:$B$70,1),1),0)</f>
        <v>0</v>
      </c>
      <c r="AD6055" s="17">
        <f t="shared" si="580"/>
        <v>0</v>
      </c>
      <c r="AE6055" s="17">
        <f>IFERROR(INDEX(Factors!$B$6:$B$15,MATCH('INPUT - Census'!E6055,Factors!$C$6:$C$15,0),1),0)</f>
        <v>0</v>
      </c>
      <c r="AF6055" s="18">
        <f>IFERROR(INDEX(Factors!$B$16:$B$39,MATCH('INPUT - Census'!C6055,Factors!$C$16:$C$35,0),1),0)</f>
        <v>0</v>
      </c>
      <c r="AG6055" s="19">
        <f>IFERROR(INDEX(Factors!$B$40:$B$44,MATCH('INPUT - Census'!F6055,Factors!$C$40:$C$44,0),1),0)</f>
        <v>0</v>
      </c>
      <c r="AH6055" s="21" t="str">
        <f t="shared" si="581"/>
        <v/>
      </c>
      <c r="AI6055" s="1" t="str">
        <f>IFERROR(VLOOKUP(H6055,Factors!$C$45:$D$48,2,0),"")</f>
        <v/>
      </c>
      <c r="AJ6055" t="b">
        <f t="shared" si="583"/>
        <v>0</v>
      </c>
    </row>
    <row r="6056" spans="2:36" ht="15" customHeight="1" x14ac:dyDescent="0.3">
      <c r="B6056" s="70"/>
      <c r="C6056" s="58"/>
      <c r="D6056" s="63"/>
      <c r="E6056" s="58"/>
      <c r="F6056" s="58"/>
      <c r="G6056" s="44"/>
      <c r="H6056" s="45"/>
      <c r="I6056" s="45"/>
      <c r="J6056" s="40" t="str">
        <f t="shared" si="578"/>
        <v/>
      </c>
      <c r="K6056" s="39" t="str">
        <f t="shared" si="582"/>
        <v/>
      </c>
      <c r="AB6056" s="17" t="str">
        <f t="shared" si="579"/>
        <v>-1</v>
      </c>
      <c r="AC6056" s="17">
        <f>IFERROR(INDEX(Factors!$C$59:$C$70,MATCH(AB6056,Factors!$B$59:$B$70,1),1),0)</f>
        <v>0</v>
      </c>
      <c r="AD6056" s="17">
        <f t="shared" si="580"/>
        <v>0</v>
      </c>
      <c r="AE6056" s="17">
        <f>IFERROR(INDEX(Factors!$B$6:$B$15,MATCH('INPUT - Census'!E6056,Factors!$C$6:$C$15,0),1),0)</f>
        <v>0</v>
      </c>
      <c r="AF6056" s="18">
        <f>IFERROR(INDEX(Factors!$B$16:$B$39,MATCH('INPUT - Census'!C6056,Factors!$C$16:$C$35,0),1),0)</f>
        <v>0</v>
      </c>
      <c r="AG6056" s="19">
        <f>IFERROR(INDEX(Factors!$B$40:$B$44,MATCH('INPUT - Census'!F6056,Factors!$C$40:$C$44,0),1),0)</f>
        <v>0</v>
      </c>
      <c r="AH6056" s="21" t="str">
        <f t="shared" si="581"/>
        <v/>
      </c>
      <c r="AI6056" s="1" t="str">
        <f>IFERROR(VLOOKUP(H6056,Factors!$C$45:$D$48,2,0),"")</f>
        <v/>
      </c>
      <c r="AJ6056" t="b">
        <f t="shared" si="583"/>
        <v>0</v>
      </c>
    </row>
    <row r="6057" spans="2:36" ht="15" customHeight="1" x14ac:dyDescent="0.3">
      <c r="B6057" s="70"/>
      <c r="C6057" s="58"/>
      <c r="D6057" s="63"/>
      <c r="E6057" s="58"/>
      <c r="F6057" s="58"/>
      <c r="G6057" s="44"/>
      <c r="H6057" s="45"/>
      <c r="I6057" s="45"/>
      <c r="J6057" s="40" t="str">
        <f t="shared" si="578"/>
        <v/>
      </c>
      <c r="K6057" s="39" t="str">
        <f t="shared" si="582"/>
        <v/>
      </c>
      <c r="AB6057" s="17" t="str">
        <f t="shared" si="579"/>
        <v>-1</v>
      </c>
      <c r="AC6057" s="17">
        <f>IFERROR(INDEX(Factors!$C$59:$C$70,MATCH(AB6057,Factors!$B$59:$B$70,1),1),0)</f>
        <v>0</v>
      </c>
      <c r="AD6057" s="17">
        <f t="shared" si="580"/>
        <v>0</v>
      </c>
      <c r="AE6057" s="17">
        <f>IFERROR(INDEX(Factors!$B$6:$B$15,MATCH('INPUT - Census'!E6057,Factors!$C$6:$C$15,0),1),0)</f>
        <v>0</v>
      </c>
      <c r="AF6057" s="18">
        <f>IFERROR(INDEX(Factors!$B$16:$B$39,MATCH('INPUT - Census'!C6057,Factors!$C$16:$C$35,0),1),0)</f>
        <v>0</v>
      </c>
      <c r="AG6057" s="19">
        <f>IFERROR(INDEX(Factors!$B$40:$B$44,MATCH('INPUT - Census'!F6057,Factors!$C$40:$C$44,0),1),0)</f>
        <v>0</v>
      </c>
      <c r="AH6057" s="21" t="str">
        <f t="shared" si="581"/>
        <v/>
      </c>
      <c r="AI6057" s="1" t="str">
        <f>IFERROR(VLOOKUP(H6057,Factors!$C$45:$D$48,2,0),"")</f>
        <v/>
      </c>
      <c r="AJ6057" t="b">
        <f t="shared" si="583"/>
        <v>0</v>
      </c>
    </row>
    <row r="6058" spans="2:36" ht="15" customHeight="1" x14ac:dyDescent="0.3">
      <c r="B6058" s="70"/>
      <c r="C6058" s="58"/>
      <c r="D6058" s="63"/>
      <c r="E6058" s="58"/>
      <c r="F6058" s="58"/>
      <c r="G6058" s="44"/>
      <c r="H6058" s="45"/>
      <c r="I6058" s="45"/>
      <c r="J6058" s="40" t="str">
        <f t="shared" si="578"/>
        <v/>
      </c>
      <c r="K6058" s="39" t="str">
        <f t="shared" si="582"/>
        <v/>
      </c>
      <c r="AB6058" s="17" t="str">
        <f t="shared" si="579"/>
        <v>-1</v>
      </c>
      <c r="AC6058" s="17">
        <f>IFERROR(INDEX(Factors!$C$59:$C$70,MATCH(AB6058,Factors!$B$59:$B$70,1),1),0)</f>
        <v>0</v>
      </c>
      <c r="AD6058" s="17">
        <f t="shared" si="580"/>
        <v>0</v>
      </c>
      <c r="AE6058" s="17">
        <f>IFERROR(INDEX(Factors!$B$6:$B$15,MATCH('INPUT - Census'!E6058,Factors!$C$6:$C$15,0),1),0)</f>
        <v>0</v>
      </c>
      <c r="AF6058" s="18">
        <f>IFERROR(INDEX(Factors!$B$16:$B$39,MATCH('INPUT - Census'!C6058,Factors!$C$16:$C$35,0),1),0)</f>
        <v>0</v>
      </c>
      <c r="AG6058" s="19">
        <f>IFERROR(INDEX(Factors!$B$40:$B$44,MATCH('INPUT - Census'!F6058,Factors!$C$40:$C$44,0),1),0)</f>
        <v>0</v>
      </c>
      <c r="AH6058" s="21" t="str">
        <f t="shared" si="581"/>
        <v/>
      </c>
      <c r="AI6058" s="1" t="str">
        <f>IFERROR(VLOOKUP(H6058,Factors!$C$45:$D$48,2,0),"")</f>
        <v/>
      </c>
      <c r="AJ6058" t="b">
        <f t="shared" si="583"/>
        <v>0</v>
      </c>
    </row>
    <row r="6059" spans="2:36" ht="15" customHeight="1" x14ac:dyDescent="0.3">
      <c r="B6059" s="70"/>
      <c r="C6059" s="58"/>
      <c r="D6059" s="63"/>
      <c r="E6059" s="58"/>
      <c r="F6059" s="58"/>
      <c r="G6059" s="44"/>
      <c r="H6059" s="45"/>
      <c r="I6059" s="45"/>
      <c r="J6059" s="40" t="str">
        <f t="shared" si="578"/>
        <v/>
      </c>
      <c r="K6059" s="39" t="str">
        <f t="shared" si="582"/>
        <v/>
      </c>
      <c r="AB6059" s="17" t="str">
        <f t="shared" si="579"/>
        <v>-1</v>
      </c>
      <c r="AC6059" s="17">
        <f>IFERROR(INDEX(Factors!$C$59:$C$70,MATCH(AB6059,Factors!$B$59:$B$70,1),1),0)</f>
        <v>0</v>
      </c>
      <c r="AD6059" s="17">
        <f t="shared" si="580"/>
        <v>0</v>
      </c>
      <c r="AE6059" s="17">
        <f>IFERROR(INDEX(Factors!$B$6:$B$15,MATCH('INPUT - Census'!E6059,Factors!$C$6:$C$15,0),1),0)</f>
        <v>0</v>
      </c>
      <c r="AF6059" s="18">
        <f>IFERROR(INDEX(Factors!$B$16:$B$39,MATCH('INPUT - Census'!C6059,Factors!$C$16:$C$35,0),1),0)</f>
        <v>0</v>
      </c>
      <c r="AG6059" s="19">
        <f>IFERROR(INDEX(Factors!$B$40:$B$44,MATCH('INPUT - Census'!F6059,Factors!$C$40:$C$44,0),1),0)</f>
        <v>0</v>
      </c>
      <c r="AH6059" s="21" t="str">
        <f t="shared" si="581"/>
        <v/>
      </c>
      <c r="AI6059" s="1" t="str">
        <f>IFERROR(VLOOKUP(H6059,Factors!$C$45:$D$48,2,0),"")</f>
        <v/>
      </c>
      <c r="AJ6059" t="b">
        <f t="shared" si="583"/>
        <v>0</v>
      </c>
    </row>
    <row r="6060" spans="2:36" ht="15" customHeight="1" x14ac:dyDescent="0.3">
      <c r="B6060" s="70"/>
      <c r="C6060" s="58"/>
      <c r="D6060" s="63"/>
      <c r="E6060" s="58"/>
      <c r="F6060" s="58"/>
      <c r="G6060" s="44"/>
      <c r="H6060" s="45"/>
      <c r="I6060" s="45"/>
      <c r="J6060" s="40" t="str">
        <f t="shared" si="578"/>
        <v/>
      </c>
      <c r="K6060" s="39" t="str">
        <f t="shared" si="582"/>
        <v/>
      </c>
      <c r="AB6060" s="17" t="str">
        <f t="shared" si="579"/>
        <v>-1</v>
      </c>
      <c r="AC6060" s="17">
        <f>IFERROR(INDEX(Factors!$C$59:$C$70,MATCH(AB6060,Factors!$B$59:$B$70,1),1),0)</f>
        <v>0</v>
      </c>
      <c r="AD6060" s="17">
        <f t="shared" si="580"/>
        <v>0</v>
      </c>
      <c r="AE6060" s="17">
        <f>IFERROR(INDEX(Factors!$B$6:$B$15,MATCH('INPUT - Census'!E6060,Factors!$C$6:$C$15,0),1),0)</f>
        <v>0</v>
      </c>
      <c r="AF6060" s="18">
        <f>IFERROR(INDEX(Factors!$B$16:$B$39,MATCH('INPUT - Census'!C6060,Factors!$C$16:$C$35,0),1),0)</f>
        <v>0</v>
      </c>
      <c r="AG6060" s="19">
        <f>IFERROR(INDEX(Factors!$B$40:$B$44,MATCH('INPUT - Census'!F6060,Factors!$C$40:$C$44,0),1),0)</f>
        <v>0</v>
      </c>
      <c r="AH6060" s="21" t="str">
        <f t="shared" si="581"/>
        <v/>
      </c>
      <c r="AI6060" s="1" t="str">
        <f>IFERROR(VLOOKUP(H6060,Factors!$C$45:$D$48,2,0),"")</f>
        <v/>
      </c>
      <c r="AJ6060" t="b">
        <f t="shared" si="583"/>
        <v>0</v>
      </c>
    </row>
    <row r="6061" spans="2:36" ht="15" customHeight="1" x14ac:dyDescent="0.3">
      <c r="B6061" s="70"/>
      <c r="C6061" s="58"/>
      <c r="D6061" s="63"/>
      <c r="E6061" s="58"/>
      <c r="F6061" s="58"/>
      <c r="G6061" s="44"/>
      <c r="H6061" s="45"/>
      <c r="I6061" s="45"/>
      <c r="J6061" s="40" t="str">
        <f t="shared" si="578"/>
        <v/>
      </c>
      <c r="K6061" s="39" t="str">
        <f t="shared" si="582"/>
        <v/>
      </c>
      <c r="AB6061" s="17" t="str">
        <f t="shared" si="579"/>
        <v>-1</v>
      </c>
      <c r="AC6061" s="17">
        <f>IFERROR(INDEX(Factors!$C$59:$C$70,MATCH(AB6061,Factors!$B$59:$B$70,1),1),0)</f>
        <v>0</v>
      </c>
      <c r="AD6061" s="17">
        <f t="shared" si="580"/>
        <v>0</v>
      </c>
      <c r="AE6061" s="17">
        <f>IFERROR(INDEX(Factors!$B$6:$B$15,MATCH('INPUT - Census'!E6061,Factors!$C$6:$C$15,0),1),0)</f>
        <v>0</v>
      </c>
      <c r="AF6061" s="18">
        <f>IFERROR(INDEX(Factors!$B$16:$B$39,MATCH('INPUT - Census'!C6061,Factors!$C$16:$C$35,0),1),0)</f>
        <v>0</v>
      </c>
      <c r="AG6061" s="19">
        <f>IFERROR(INDEX(Factors!$B$40:$B$44,MATCH('INPUT - Census'!F6061,Factors!$C$40:$C$44,0),1),0)</f>
        <v>0</v>
      </c>
      <c r="AH6061" s="21" t="str">
        <f t="shared" si="581"/>
        <v/>
      </c>
      <c r="AI6061" s="1" t="str">
        <f>IFERROR(VLOOKUP(H6061,Factors!$C$45:$D$48,2,0),"")</f>
        <v/>
      </c>
      <c r="AJ6061" t="b">
        <f t="shared" si="583"/>
        <v>0</v>
      </c>
    </row>
    <row r="6062" spans="2:36" ht="15" customHeight="1" x14ac:dyDescent="0.3">
      <c r="B6062" s="70"/>
      <c r="C6062" s="58"/>
      <c r="D6062" s="63"/>
      <c r="E6062" s="58"/>
      <c r="F6062" s="58"/>
      <c r="G6062" s="44"/>
      <c r="H6062" s="45"/>
      <c r="I6062" s="45"/>
      <c r="J6062" s="40" t="str">
        <f t="shared" si="578"/>
        <v/>
      </c>
      <c r="K6062" s="39" t="str">
        <f t="shared" si="582"/>
        <v/>
      </c>
      <c r="AB6062" s="17" t="str">
        <f t="shared" si="579"/>
        <v>-1</v>
      </c>
      <c r="AC6062" s="17">
        <f>IFERROR(INDEX(Factors!$C$59:$C$70,MATCH(AB6062,Factors!$B$59:$B$70,1),1),0)</f>
        <v>0</v>
      </c>
      <c r="AD6062" s="17">
        <f t="shared" si="580"/>
        <v>0</v>
      </c>
      <c r="AE6062" s="17">
        <f>IFERROR(INDEX(Factors!$B$6:$B$15,MATCH('INPUT - Census'!E6062,Factors!$C$6:$C$15,0),1),0)</f>
        <v>0</v>
      </c>
      <c r="AF6062" s="18">
        <f>IFERROR(INDEX(Factors!$B$16:$B$39,MATCH('INPUT - Census'!C6062,Factors!$C$16:$C$35,0),1),0)</f>
        <v>0</v>
      </c>
      <c r="AG6062" s="19">
        <f>IFERROR(INDEX(Factors!$B$40:$B$44,MATCH('INPUT - Census'!F6062,Factors!$C$40:$C$44,0),1),0)</f>
        <v>0</v>
      </c>
      <c r="AH6062" s="21" t="str">
        <f t="shared" si="581"/>
        <v/>
      </c>
      <c r="AI6062" s="1" t="str">
        <f>IFERROR(VLOOKUP(H6062,Factors!$C$45:$D$48,2,0),"")</f>
        <v/>
      </c>
      <c r="AJ6062" t="b">
        <f t="shared" si="583"/>
        <v>0</v>
      </c>
    </row>
    <row r="6063" spans="2:36" ht="15" customHeight="1" x14ac:dyDescent="0.3">
      <c r="B6063" s="70"/>
      <c r="C6063" s="58"/>
      <c r="D6063" s="63"/>
      <c r="E6063" s="58"/>
      <c r="F6063" s="58"/>
      <c r="G6063" s="44"/>
      <c r="H6063" s="45"/>
      <c r="I6063" s="45"/>
      <c r="J6063" s="40" t="str">
        <f t="shared" si="578"/>
        <v/>
      </c>
      <c r="K6063" s="39" t="str">
        <f t="shared" si="582"/>
        <v/>
      </c>
      <c r="AB6063" s="17" t="str">
        <f t="shared" si="579"/>
        <v>-1</v>
      </c>
      <c r="AC6063" s="17">
        <f>IFERROR(INDEX(Factors!$C$59:$C$70,MATCH(AB6063,Factors!$B$59:$B$70,1),1),0)</f>
        <v>0</v>
      </c>
      <c r="AD6063" s="17">
        <f t="shared" si="580"/>
        <v>0</v>
      </c>
      <c r="AE6063" s="17">
        <f>IFERROR(INDEX(Factors!$B$6:$B$15,MATCH('INPUT - Census'!E6063,Factors!$C$6:$C$15,0),1),0)</f>
        <v>0</v>
      </c>
      <c r="AF6063" s="18">
        <f>IFERROR(INDEX(Factors!$B$16:$B$39,MATCH('INPUT - Census'!C6063,Factors!$C$16:$C$35,0),1),0)</f>
        <v>0</v>
      </c>
      <c r="AG6063" s="19">
        <f>IFERROR(INDEX(Factors!$B$40:$B$44,MATCH('INPUT - Census'!F6063,Factors!$C$40:$C$44,0),1),0)</f>
        <v>0</v>
      </c>
      <c r="AH6063" s="21" t="str">
        <f t="shared" si="581"/>
        <v/>
      </c>
      <c r="AI6063" s="1" t="str">
        <f>IFERROR(VLOOKUP(H6063,Factors!$C$45:$D$48,2,0),"")</f>
        <v/>
      </c>
      <c r="AJ6063" t="b">
        <f t="shared" si="583"/>
        <v>0</v>
      </c>
    </row>
    <row r="6064" spans="2:36" ht="15" customHeight="1" x14ac:dyDescent="0.3">
      <c r="B6064" s="70"/>
      <c r="C6064" s="58"/>
      <c r="D6064" s="63"/>
      <c r="E6064" s="58"/>
      <c r="F6064" s="58"/>
      <c r="G6064" s="44"/>
      <c r="H6064" s="45"/>
      <c r="I6064" s="45"/>
      <c r="J6064" s="40" t="str">
        <f t="shared" si="578"/>
        <v/>
      </c>
      <c r="K6064" s="39" t="str">
        <f t="shared" si="582"/>
        <v/>
      </c>
      <c r="AB6064" s="17" t="str">
        <f t="shared" si="579"/>
        <v>-1</v>
      </c>
      <c r="AC6064" s="17">
        <f>IFERROR(INDEX(Factors!$C$59:$C$70,MATCH(AB6064,Factors!$B$59:$B$70,1),1),0)</f>
        <v>0</v>
      </c>
      <c r="AD6064" s="17">
        <f t="shared" si="580"/>
        <v>0</v>
      </c>
      <c r="AE6064" s="17">
        <f>IFERROR(INDEX(Factors!$B$6:$B$15,MATCH('INPUT - Census'!E6064,Factors!$C$6:$C$15,0),1),0)</f>
        <v>0</v>
      </c>
      <c r="AF6064" s="18">
        <f>IFERROR(INDEX(Factors!$B$16:$B$39,MATCH('INPUT - Census'!C6064,Factors!$C$16:$C$35,0),1),0)</f>
        <v>0</v>
      </c>
      <c r="AG6064" s="19">
        <f>IFERROR(INDEX(Factors!$B$40:$B$44,MATCH('INPUT - Census'!F6064,Factors!$C$40:$C$44,0),1),0)</f>
        <v>0</v>
      </c>
      <c r="AH6064" s="21" t="str">
        <f t="shared" si="581"/>
        <v/>
      </c>
      <c r="AI6064" s="1" t="str">
        <f>IFERROR(VLOOKUP(H6064,Factors!$C$45:$D$48,2,0),"")</f>
        <v/>
      </c>
      <c r="AJ6064" t="b">
        <f t="shared" si="583"/>
        <v>0</v>
      </c>
    </row>
    <row r="6065" spans="2:36" ht="15" customHeight="1" x14ac:dyDescent="0.3">
      <c r="B6065" s="70"/>
      <c r="C6065" s="58"/>
      <c r="D6065" s="63"/>
      <c r="E6065" s="58"/>
      <c r="F6065" s="58"/>
      <c r="G6065" s="44"/>
      <c r="H6065" s="45"/>
      <c r="I6065" s="45"/>
      <c r="J6065" s="40" t="str">
        <f t="shared" si="578"/>
        <v/>
      </c>
      <c r="K6065" s="39" t="str">
        <f t="shared" si="582"/>
        <v/>
      </c>
      <c r="AB6065" s="17" t="str">
        <f t="shared" si="579"/>
        <v>-1</v>
      </c>
      <c r="AC6065" s="17">
        <f>IFERROR(INDEX(Factors!$C$59:$C$70,MATCH(AB6065,Factors!$B$59:$B$70,1),1),0)</f>
        <v>0</v>
      </c>
      <c r="AD6065" s="17">
        <f t="shared" si="580"/>
        <v>0</v>
      </c>
      <c r="AE6065" s="17">
        <f>IFERROR(INDEX(Factors!$B$6:$B$15,MATCH('INPUT - Census'!E6065,Factors!$C$6:$C$15,0),1),0)</f>
        <v>0</v>
      </c>
      <c r="AF6065" s="18">
        <f>IFERROR(INDEX(Factors!$B$16:$B$39,MATCH('INPUT - Census'!C6065,Factors!$C$16:$C$35,0),1),0)</f>
        <v>0</v>
      </c>
      <c r="AG6065" s="19">
        <f>IFERROR(INDEX(Factors!$B$40:$B$44,MATCH('INPUT - Census'!F6065,Factors!$C$40:$C$44,0),1),0)</f>
        <v>0</v>
      </c>
      <c r="AH6065" s="21" t="str">
        <f t="shared" si="581"/>
        <v/>
      </c>
      <c r="AI6065" s="1" t="str">
        <f>IFERROR(VLOOKUP(H6065,Factors!$C$45:$D$48,2,0),"")</f>
        <v/>
      </c>
      <c r="AJ6065" t="b">
        <f t="shared" si="583"/>
        <v>0</v>
      </c>
    </row>
    <row r="6066" spans="2:36" ht="15" customHeight="1" x14ac:dyDescent="0.3">
      <c r="B6066" s="70"/>
      <c r="C6066" s="58"/>
      <c r="D6066" s="63"/>
      <c r="E6066" s="58"/>
      <c r="F6066" s="58"/>
      <c r="G6066" s="44"/>
      <c r="H6066" s="45"/>
      <c r="I6066" s="45"/>
      <c r="J6066" s="40" t="str">
        <f t="shared" ref="J6066:J6129" si="584">IF( ISNUMBER(B6066), ROUND(($AL$3-B6066)/365,0), "" )</f>
        <v/>
      </c>
      <c r="K6066" s="39" t="str">
        <f t="shared" si="582"/>
        <v/>
      </c>
      <c r="AB6066" s="17" t="str">
        <f t="shared" si="579"/>
        <v>-1</v>
      </c>
      <c r="AC6066" s="17">
        <f>IFERROR(INDEX(Factors!$C$59:$C$70,MATCH(AB6066,Factors!$B$59:$B$70,1),1),0)</f>
        <v>0</v>
      </c>
      <c r="AD6066" s="17">
        <f t="shared" si="580"/>
        <v>0</v>
      </c>
      <c r="AE6066" s="17">
        <f>IFERROR(INDEX(Factors!$B$6:$B$15,MATCH('INPUT - Census'!E6066,Factors!$C$6:$C$15,0),1),0)</f>
        <v>0</v>
      </c>
      <c r="AF6066" s="18">
        <f>IFERROR(INDEX(Factors!$B$16:$B$39,MATCH('INPUT - Census'!C6066,Factors!$C$16:$C$35,0),1),0)</f>
        <v>0</v>
      </c>
      <c r="AG6066" s="19">
        <f>IFERROR(INDEX(Factors!$B$40:$B$44,MATCH('INPUT - Census'!F6066,Factors!$C$40:$C$44,0),1),0)</f>
        <v>0</v>
      </c>
      <c r="AH6066" s="21" t="str">
        <f t="shared" si="581"/>
        <v/>
      </c>
      <c r="AI6066" s="1" t="str">
        <f>IFERROR(VLOOKUP(H6066,Factors!$C$45:$D$48,2,0),"")</f>
        <v/>
      </c>
      <c r="AJ6066" t="b">
        <f t="shared" si="583"/>
        <v>0</v>
      </c>
    </row>
    <row r="6067" spans="2:36" ht="15" customHeight="1" x14ac:dyDescent="0.3">
      <c r="B6067" s="70"/>
      <c r="C6067" s="58"/>
      <c r="D6067" s="63"/>
      <c r="E6067" s="58"/>
      <c r="F6067" s="58"/>
      <c r="G6067" s="44"/>
      <c r="H6067" s="45"/>
      <c r="I6067" s="45"/>
      <c r="J6067" s="40" t="str">
        <f t="shared" si="584"/>
        <v/>
      </c>
      <c r="K6067" s="39" t="str">
        <f t="shared" si="582"/>
        <v/>
      </c>
      <c r="AB6067" s="17" t="str">
        <f t="shared" si="579"/>
        <v>-1</v>
      </c>
      <c r="AC6067" s="17">
        <f>IFERROR(INDEX(Factors!$C$59:$C$70,MATCH(AB6067,Factors!$B$59:$B$70,1),1),0)</f>
        <v>0</v>
      </c>
      <c r="AD6067" s="17">
        <f t="shared" si="580"/>
        <v>0</v>
      </c>
      <c r="AE6067" s="17">
        <f>IFERROR(INDEX(Factors!$B$6:$B$15,MATCH('INPUT - Census'!E6067,Factors!$C$6:$C$15,0),1),0)</f>
        <v>0</v>
      </c>
      <c r="AF6067" s="18">
        <f>IFERROR(INDEX(Factors!$B$16:$B$39,MATCH('INPUT - Census'!C6067,Factors!$C$16:$C$35,0),1),0)</f>
        <v>0</v>
      </c>
      <c r="AG6067" s="19">
        <f>IFERROR(INDEX(Factors!$B$40:$B$44,MATCH('INPUT - Census'!F6067,Factors!$C$40:$C$44,0),1),0)</f>
        <v>0</v>
      </c>
      <c r="AH6067" s="21" t="str">
        <f t="shared" si="581"/>
        <v/>
      </c>
      <c r="AI6067" s="1" t="str">
        <f>IFERROR(VLOOKUP(H6067,Factors!$C$45:$D$48,2,0),"")</f>
        <v/>
      </c>
      <c r="AJ6067" t="b">
        <f t="shared" si="583"/>
        <v>0</v>
      </c>
    </row>
    <row r="6068" spans="2:36" ht="15" customHeight="1" x14ac:dyDescent="0.3">
      <c r="B6068" s="70"/>
      <c r="C6068" s="58"/>
      <c r="D6068" s="63"/>
      <c r="E6068" s="58"/>
      <c r="F6068" s="58"/>
      <c r="G6068" s="44"/>
      <c r="H6068" s="45"/>
      <c r="I6068" s="45"/>
      <c r="J6068" s="40" t="str">
        <f t="shared" si="584"/>
        <v/>
      </c>
      <c r="K6068" s="39" t="str">
        <f t="shared" si="582"/>
        <v/>
      </c>
      <c r="AB6068" s="17" t="str">
        <f t="shared" si="579"/>
        <v>-1</v>
      </c>
      <c r="AC6068" s="17">
        <f>IFERROR(INDEX(Factors!$C$59:$C$70,MATCH(AB6068,Factors!$B$59:$B$70,1),1),0)</f>
        <v>0</v>
      </c>
      <c r="AD6068" s="17">
        <f t="shared" si="580"/>
        <v>0</v>
      </c>
      <c r="AE6068" s="17">
        <f>IFERROR(INDEX(Factors!$B$6:$B$15,MATCH('INPUT - Census'!E6068,Factors!$C$6:$C$15,0),1),0)</f>
        <v>0</v>
      </c>
      <c r="AF6068" s="18">
        <f>IFERROR(INDEX(Factors!$B$16:$B$39,MATCH('INPUT - Census'!C6068,Factors!$C$16:$C$35,0),1),0)</f>
        <v>0</v>
      </c>
      <c r="AG6068" s="19">
        <f>IFERROR(INDEX(Factors!$B$40:$B$44,MATCH('INPUT - Census'!F6068,Factors!$C$40:$C$44,0),1),0)</f>
        <v>0</v>
      </c>
      <c r="AH6068" s="21" t="str">
        <f t="shared" si="581"/>
        <v/>
      </c>
      <c r="AI6068" s="1" t="str">
        <f>IFERROR(VLOOKUP(H6068,Factors!$C$45:$D$48,2,0),"")</f>
        <v/>
      </c>
      <c r="AJ6068" t="b">
        <f t="shared" si="583"/>
        <v>0</v>
      </c>
    </row>
    <row r="6069" spans="2:36" ht="15" customHeight="1" x14ac:dyDescent="0.3">
      <c r="B6069" s="70"/>
      <c r="C6069" s="58"/>
      <c r="D6069" s="63"/>
      <c r="E6069" s="58"/>
      <c r="F6069" s="58"/>
      <c r="G6069" s="44"/>
      <c r="H6069" s="45"/>
      <c r="I6069" s="45"/>
      <c r="J6069" s="40" t="str">
        <f t="shared" si="584"/>
        <v/>
      </c>
      <c r="K6069" s="39" t="str">
        <f t="shared" si="582"/>
        <v/>
      </c>
      <c r="AB6069" s="17" t="str">
        <f t="shared" si="579"/>
        <v>-1</v>
      </c>
      <c r="AC6069" s="17">
        <f>IFERROR(INDEX(Factors!$C$59:$C$70,MATCH(AB6069,Factors!$B$59:$B$70,1),1),0)</f>
        <v>0</v>
      </c>
      <c r="AD6069" s="17">
        <f t="shared" si="580"/>
        <v>0</v>
      </c>
      <c r="AE6069" s="17">
        <f>IFERROR(INDEX(Factors!$B$6:$B$15,MATCH('INPUT - Census'!E6069,Factors!$C$6:$C$15,0),1),0)</f>
        <v>0</v>
      </c>
      <c r="AF6069" s="18">
        <f>IFERROR(INDEX(Factors!$B$16:$B$39,MATCH('INPUT - Census'!C6069,Factors!$C$16:$C$35,0),1),0)</f>
        <v>0</v>
      </c>
      <c r="AG6069" s="19">
        <f>IFERROR(INDEX(Factors!$B$40:$B$44,MATCH('INPUT - Census'!F6069,Factors!$C$40:$C$44,0),1),0)</f>
        <v>0</v>
      </c>
      <c r="AH6069" s="21" t="str">
        <f t="shared" si="581"/>
        <v/>
      </c>
      <c r="AI6069" s="1" t="str">
        <f>IFERROR(VLOOKUP(H6069,Factors!$C$45:$D$48,2,0),"")</f>
        <v/>
      </c>
      <c r="AJ6069" t="b">
        <f t="shared" si="583"/>
        <v>0</v>
      </c>
    </row>
    <row r="6070" spans="2:36" ht="15" customHeight="1" x14ac:dyDescent="0.3">
      <c r="B6070" s="70"/>
      <c r="C6070" s="58"/>
      <c r="D6070" s="63"/>
      <c r="E6070" s="58"/>
      <c r="F6070" s="58"/>
      <c r="G6070" s="44"/>
      <c r="H6070" s="45"/>
      <c r="I6070" s="45"/>
      <c r="J6070" s="40" t="str">
        <f t="shared" si="584"/>
        <v/>
      </c>
      <c r="K6070" s="39" t="str">
        <f t="shared" si="582"/>
        <v/>
      </c>
      <c r="AB6070" s="17" t="str">
        <f t="shared" si="579"/>
        <v>-1</v>
      </c>
      <c r="AC6070" s="17">
        <f>IFERROR(INDEX(Factors!$C$59:$C$70,MATCH(AB6070,Factors!$B$59:$B$70,1),1),0)</f>
        <v>0</v>
      </c>
      <c r="AD6070" s="17">
        <f t="shared" si="580"/>
        <v>0</v>
      </c>
      <c r="AE6070" s="17">
        <f>IFERROR(INDEX(Factors!$B$6:$B$15,MATCH('INPUT - Census'!E6070,Factors!$C$6:$C$15,0),1),0)</f>
        <v>0</v>
      </c>
      <c r="AF6070" s="18">
        <f>IFERROR(INDEX(Factors!$B$16:$B$39,MATCH('INPUT - Census'!C6070,Factors!$C$16:$C$35,0),1),0)</f>
        <v>0</v>
      </c>
      <c r="AG6070" s="19">
        <f>IFERROR(INDEX(Factors!$B$40:$B$44,MATCH('INPUT - Census'!F6070,Factors!$C$40:$C$44,0),1),0)</f>
        <v>0</v>
      </c>
      <c r="AH6070" s="21" t="str">
        <f t="shared" si="581"/>
        <v/>
      </c>
      <c r="AI6070" s="1" t="str">
        <f>IFERROR(VLOOKUP(H6070,Factors!$C$45:$D$48,2,0),"")</f>
        <v/>
      </c>
      <c r="AJ6070" t="b">
        <f t="shared" si="583"/>
        <v>0</v>
      </c>
    </row>
    <row r="6071" spans="2:36" ht="15" customHeight="1" x14ac:dyDescent="0.3">
      <c r="B6071" s="70"/>
      <c r="C6071" s="58"/>
      <c r="D6071" s="63"/>
      <c r="E6071" s="58"/>
      <c r="F6071" s="58"/>
      <c r="G6071" s="44"/>
      <c r="H6071" s="45"/>
      <c r="I6071" s="45"/>
      <c r="J6071" s="40" t="str">
        <f t="shared" si="584"/>
        <v/>
      </c>
      <c r="K6071" s="39" t="str">
        <f t="shared" si="582"/>
        <v/>
      </c>
      <c r="AB6071" s="17" t="str">
        <f t="shared" ref="AB6071:AB6134" si="585">IF( AND(ISNUMBER(J6071),J6071&gt;=0,J6071&lt;=100), J6071, "-1" )</f>
        <v>-1</v>
      </c>
      <c r="AC6071" s="17">
        <f>IFERROR(INDEX(Factors!$C$59:$C$70,MATCH(AB6071,Factors!$B$59:$B$70,1),1),0)</f>
        <v>0</v>
      </c>
      <c r="AD6071" s="17">
        <f t="shared" ref="AD6071:AD6134" si="586">IF(COUNTIF($P$2:$P$16,D6071),MATCH(D6071,$P$2:$P$16,0),0)</f>
        <v>0</v>
      </c>
      <c r="AE6071" s="17">
        <f>IFERROR(INDEX(Factors!$B$6:$B$15,MATCH('INPUT - Census'!E6071,Factors!$C$6:$C$15,0),1),0)</f>
        <v>0</v>
      </c>
      <c r="AF6071" s="18">
        <f>IFERROR(INDEX(Factors!$B$16:$B$39,MATCH('INPUT - Census'!C6071,Factors!$C$16:$C$35,0),1),0)</f>
        <v>0</v>
      </c>
      <c r="AG6071" s="19">
        <f>IFERROR(INDEX(Factors!$B$40:$B$44,MATCH('INPUT - Census'!F6071,Factors!$C$40:$C$44,0),1),0)</f>
        <v>0</v>
      </c>
      <c r="AH6071" s="21" t="str">
        <f t="shared" ref="AH6071:AH6134" si="587">IF(G6071="","",G6071)</f>
        <v/>
      </c>
      <c r="AI6071" s="1" t="str">
        <f>IFERROR(VLOOKUP(H6071,Factors!$C$45:$D$48,2,0),"")</f>
        <v/>
      </c>
      <c r="AJ6071" t="b">
        <f t="shared" si="583"/>
        <v>0</v>
      </c>
    </row>
    <row r="6072" spans="2:36" ht="15" customHeight="1" x14ac:dyDescent="0.3">
      <c r="B6072" s="70"/>
      <c r="C6072" s="58"/>
      <c r="D6072" s="63"/>
      <c r="E6072" s="58"/>
      <c r="F6072" s="58"/>
      <c r="G6072" s="44"/>
      <c r="H6072" s="45"/>
      <c r="I6072" s="45"/>
      <c r="J6072" s="40" t="str">
        <f t="shared" si="584"/>
        <v/>
      </c>
      <c r="K6072" s="39" t="str">
        <f t="shared" si="582"/>
        <v/>
      </c>
      <c r="AB6072" s="17" t="str">
        <f t="shared" si="585"/>
        <v>-1</v>
      </c>
      <c r="AC6072" s="17">
        <f>IFERROR(INDEX(Factors!$C$59:$C$70,MATCH(AB6072,Factors!$B$59:$B$70,1),1),0)</f>
        <v>0</v>
      </c>
      <c r="AD6072" s="17">
        <f t="shared" si="586"/>
        <v>0</v>
      </c>
      <c r="AE6072" s="17">
        <f>IFERROR(INDEX(Factors!$B$6:$B$15,MATCH('INPUT - Census'!E6072,Factors!$C$6:$C$15,0),1),0)</f>
        <v>0</v>
      </c>
      <c r="AF6072" s="18">
        <f>IFERROR(INDEX(Factors!$B$16:$B$39,MATCH('INPUT - Census'!C6072,Factors!$C$16:$C$35,0),1),0)</f>
        <v>0</v>
      </c>
      <c r="AG6072" s="19">
        <f>IFERROR(INDEX(Factors!$B$40:$B$44,MATCH('INPUT - Census'!F6072,Factors!$C$40:$C$44,0),1),0)</f>
        <v>0</v>
      </c>
      <c r="AH6072" s="21" t="str">
        <f t="shared" si="587"/>
        <v/>
      </c>
      <c r="AI6072" s="1" t="str">
        <f>IFERROR(VLOOKUP(H6072,Factors!$C$45:$D$48,2,0),"")</f>
        <v/>
      </c>
      <c r="AJ6072" t="b">
        <f t="shared" si="583"/>
        <v>0</v>
      </c>
    </row>
    <row r="6073" spans="2:36" ht="15" customHeight="1" x14ac:dyDescent="0.3">
      <c r="B6073" s="70"/>
      <c r="C6073" s="58"/>
      <c r="D6073" s="63"/>
      <c r="E6073" s="58"/>
      <c r="F6073" s="58"/>
      <c r="G6073" s="44"/>
      <c r="H6073" s="45"/>
      <c r="I6073" s="45"/>
      <c r="J6073" s="40" t="str">
        <f t="shared" si="584"/>
        <v/>
      </c>
      <c r="K6073" s="39" t="str">
        <f t="shared" si="582"/>
        <v/>
      </c>
      <c r="AB6073" s="17" t="str">
        <f t="shared" si="585"/>
        <v>-1</v>
      </c>
      <c r="AC6073" s="17">
        <f>IFERROR(INDEX(Factors!$C$59:$C$70,MATCH(AB6073,Factors!$B$59:$B$70,1),1),0)</f>
        <v>0</v>
      </c>
      <c r="AD6073" s="17">
        <f t="shared" si="586"/>
        <v>0</v>
      </c>
      <c r="AE6073" s="17">
        <f>IFERROR(INDEX(Factors!$B$6:$B$15,MATCH('INPUT - Census'!E6073,Factors!$C$6:$C$15,0),1),0)</f>
        <v>0</v>
      </c>
      <c r="AF6073" s="18">
        <f>IFERROR(INDEX(Factors!$B$16:$B$39,MATCH('INPUT - Census'!C6073,Factors!$C$16:$C$35,0),1),0)</f>
        <v>0</v>
      </c>
      <c r="AG6073" s="19">
        <f>IFERROR(INDEX(Factors!$B$40:$B$44,MATCH('INPUT - Census'!F6073,Factors!$C$40:$C$44,0),1),0)</f>
        <v>0</v>
      </c>
      <c r="AH6073" s="21" t="str">
        <f t="shared" si="587"/>
        <v/>
      </c>
      <c r="AI6073" s="1" t="str">
        <f>IFERROR(VLOOKUP(H6073,Factors!$C$45:$D$48,2,0),"")</f>
        <v/>
      </c>
      <c r="AJ6073" t="b">
        <f t="shared" si="583"/>
        <v>0</v>
      </c>
    </row>
    <row r="6074" spans="2:36" ht="15" customHeight="1" x14ac:dyDescent="0.3">
      <c r="B6074" s="70"/>
      <c r="C6074" s="58"/>
      <c r="D6074" s="63"/>
      <c r="E6074" s="58"/>
      <c r="F6074" s="58"/>
      <c r="G6074" s="44"/>
      <c r="H6074" s="45"/>
      <c r="I6074" s="45"/>
      <c r="J6074" s="40" t="str">
        <f t="shared" si="584"/>
        <v/>
      </c>
      <c r="K6074" s="39" t="str">
        <f t="shared" si="582"/>
        <v/>
      </c>
      <c r="AB6074" s="17" t="str">
        <f t="shared" si="585"/>
        <v>-1</v>
      </c>
      <c r="AC6074" s="17">
        <f>IFERROR(INDEX(Factors!$C$59:$C$70,MATCH(AB6074,Factors!$B$59:$B$70,1),1),0)</f>
        <v>0</v>
      </c>
      <c r="AD6074" s="17">
        <f t="shared" si="586"/>
        <v>0</v>
      </c>
      <c r="AE6074" s="17">
        <f>IFERROR(INDEX(Factors!$B$6:$B$15,MATCH('INPUT - Census'!E6074,Factors!$C$6:$C$15,0),1),0)</f>
        <v>0</v>
      </c>
      <c r="AF6074" s="18">
        <f>IFERROR(INDEX(Factors!$B$16:$B$39,MATCH('INPUT - Census'!C6074,Factors!$C$16:$C$35,0),1),0)</f>
        <v>0</v>
      </c>
      <c r="AG6074" s="19">
        <f>IFERROR(INDEX(Factors!$B$40:$B$44,MATCH('INPUT - Census'!F6074,Factors!$C$40:$C$44,0),1),0)</f>
        <v>0</v>
      </c>
      <c r="AH6074" s="21" t="str">
        <f t="shared" si="587"/>
        <v/>
      </c>
      <c r="AI6074" s="1" t="str">
        <f>IFERROR(VLOOKUP(H6074,Factors!$C$45:$D$48,2,0),"")</f>
        <v/>
      </c>
      <c r="AJ6074" t="b">
        <f t="shared" si="583"/>
        <v>0</v>
      </c>
    </row>
    <row r="6075" spans="2:36" ht="15" customHeight="1" x14ac:dyDescent="0.3">
      <c r="B6075" s="70"/>
      <c r="C6075" s="58"/>
      <c r="D6075" s="63"/>
      <c r="E6075" s="58"/>
      <c r="F6075" s="58"/>
      <c r="G6075" s="44"/>
      <c r="H6075" s="45"/>
      <c r="I6075" s="45"/>
      <c r="J6075" s="40" t="str">
        <f t="shared" si="584"/>
        <v/>
      </c>
      <c r="K6075" s="39" t="str">
        <f t="shared" si="582"/>
        <v/>
      </c>
      <c r="AB6075" s="17" t="str">
        <f t="shared" si="585"/>
        <v>-1</v>
      </c>
      <c r="AC6075" s="17">
        <f>IFERROR(INDEX(Factors!$C$59:$C$70,MATCH(AB6075,Factors!$B$59:$B$70,1),1),0)</f>
        <v>0</v>
      </c>
      <c r="AD6075" s="17">
        <f t="shared" si="586"/>
        <v>0</v>
      </c>
      <c r="AE6075" s="17">
        <f>IFERROR(INDEX(Factors!$B$6:$B$15,MATCH('INPUT - Census'!E6075,Factors!$C$6:$C$15,0),1),0)</f>
        <v>0</v>
      </c>
      <c r="AF6075" s="18">
        <f>IFERROR(INDEX(Factors!$B$16:$B$39,MATCH('INPUT - Census'!C6075,Factors!$C$16:$C$35,0),1),0)</f>
        <v>0</v>
      </c>
      <c r="AG6075" s="19">
        <f>IFERROR(INDEX(Factors!$B$40:$B$44,MATCH('INPUT - Census'!F6075,Factors!$C$40:$C$44,0),1),0)</f>
        <v>0</v>
      </c>
      <c r="AH6075" s="21" t="str">
        <f t="shared" si="587"/>
        <v/>
      </c>
      <c r="AI6075" s="1" t="str">
        <f>IFERROR(VLOOKUP(H6075,Factors!$C$45:$D$48,2,0),"")</f>
        <v/>
      </c>
      <c r="AJ6075" t="b">
        <f t="shared" si="583"/>
        <v>0</v>
      </c>
    </row>
    <row r="6076" spans="2:36" ht="15" customHeight="1" x14ac:dyDescent="0.3">
      <c r="B6076" s="70"/>
      <c r="C6076" s="58"/>
      <c r="D6076" s="63"/>
      <c r="E6076" s="58"/>
      <c r="F6076" s="58"/>
      <c r="G6076" s="44"/>
      <c r="H6076" s="45"/>
      <c r="I6076" s="45"/>
      <c r="J6076" s="40" t="str">
        <f t="shared" si="584"/>
        <v/>
      </c>
      <c r="K6076" s="39" t="str">
        <f t="shared" si="582"/>
        <v/>
      </c>
      <c r="AB6076" s="17" t="str">
        <f t="shared" si="585"/>
        <v>-1</v>
      </c>
      <c r="AC6076" s="17">
        <f>IFERROR(INDEX(Factors!$C$59:$C$70,MATCH(AB6076,Factors!$B$59:$B$70,1),1),0)</f>
        <v>0</v>
      </c>
      <c r="AD6076" s="17">
        <f t="shared" si="586"/>
        <v>0</v>
      </c>
      <c r="AE6076" s="17">
        <f>IFERROR(INDEX(Factors!$B$6:$B$15,MATCH('INPUT - Census'!E6076,Factors!$C$6:$C$15,0),1),0)</f>
        <v>0</v>
      </c>
      <c r="AF6076" s="18">
        <f>IFERROR(INDEX(Factors!$B$16:$B$39,MATCH('INPUT - Census'!C6076,Factors!$C$16:$C$35,0),1),0)</f>
        <v>0</v>
      </c>
      <c r="AG6076" s="19">
        <f>IFERROR(INDEX(Factors!$B$40:$B$44,MATCH('INPUT - Census'!F6076,Factors!$C$40:$C$44,0),1),0)</f>
        <v>0</v>
      </c>
      <c r="AH6076" s="21" t="str">
        <f t="shared" si="587"/>
        <v/>
      </c>
      <c r="AI6076" s="1" t="str">
        <f>IFERROR(VLOOKUP(H6076,Factors!$C$45:$D$48,2,0),"")</f>
        <v/>
      </c>
      <c r="AJ6076" t="b">
        <f t="shared" si="583"/>
        <v>0</v>
      </c>
    </row>
    <row r="6077" spans="2:36" ht="15" customHeight="1" x14ac:dyDescent="0.3">
      <c r="B6077" s="70"/>
      <c r="C6077" s="58"/>
      <c r="D6077" s="63"/>
      <c r="E6077" s="58"/>
      <c r="F6077" s="58"/>
      <c r="G6077" s="44"/>
      <c r="H6077" s="45"/>
      <c r="I6077" s="45"/>
      <c r="J6077" s="40" t="str">
        <f t="shared" si="584"/>
        <v/>
      </c>
      <c r="K6077" s="39" t="str">
        <f t="shared" si="582"/>
        <v/>
      </c>
      <c r="AB6077" s="17" t="str">
        <f t="shared" si="585"/>
        <v>-1</v>
      </c>
      <c r="AC6077" s="17">
        <f>IFERROR(INDEX(Factors!$C$59:$C$70,MATCH(AB6077,Factors!$B$59:$B$70,1),1),0)</f>
        <v>0</v>
      </c>
      <c r="AD6077" s="17">
        <f t="shared" si="586"/>
        <v>0</v>
      </c>
      <c r="AE6077" s="17">
        <f>IFERROR(INDEX(Factors!$B$6:$B$15,MATCH('INPUT - Census'!E6077,Factors!$C$6:$C$15,0),1),0)</f>
        <v>0</v>
      </c>
      <c r="AF6077" s="18">
        <f>IFERROR(INDEX(Factors!$B$16:$B$39,MATCH('INPUT - Census'!C6077,Factors!$C$16:$C$35,0),1),0)</f>
        <v>0</v>
      </c>
      <c r="AG6077" s="19">
        <f>IFERROR(INDEX(Factors!$B$40:$B$44,MATCH('INPUT - Census'!F6077,Factors!$C$40:$C$44,0),1),0)</f>
        <v>0</v>
      </c>
      <c r="AH6077" s="21" t="str">
        <f t="shared" si="587"/>
        <v/>
      </c>
      <c r="AI6077" s="1" t="str">
        <f>IFERROR(VLOOKUP(H6077,Factors!$C$45:$D$48,2,0),"")</f>
        <v/>
      </c>
      <c r="AJ6077" t="b">
        <f t="shared" si="583"/>
        <v>0</v>
      </c>
    </row>
    <row r="6078" spans="2:36" ht="15" customHeight="1" x14ac:dyDescent="0.3">
      <c r="B6078" s="70"/>
      <c r="C6078" s="58"/>
      <c r="D6078" s="63"/>
      <c r="E6078" s="58"/>
      <c r="F6078" s="58"/>
      <c r="G6078" s="44"/>
      <c r="H6078" s="45"/>
      <c r="I6078" s="45"/>
      <c r="J6078" s="40" t="str">
        <f t="shared" si="584"/>
        <v/>
      </c>
      <c r="K6078" s="39" t="str">
        <f t="shared" si="582"/>
        <v/>
      </c>
      <c r="AB6078" s="17" t="str">
        <f t="shared" si="585"/>
        <v>-1</v>
      </c>
      <c r="AC6078" s="17">
        <f>IFERROR(INDEX(Factors!$C$59:$C$70,MATCH(AB6078,Factors!$B$59:$B$70,1),1),0)</f>
        <v>0</v>
      </c>
      <c r="AD6078" s="17">
        <f t="shared" si="586"/>
        <v>0</v>
      </c>
      <c r="AE6078" s="17">
        <f>IFERROR(INDEX(Factors!$B$6:$B$15,MATCH('INPUT - Census'!E6078,Factors!$C$6:$C$15,0),1),0)</f>
        <v>0</v>
      </c>
      <c r="AF6078" s="18">
        <f>IFERROR(INDEX(Factors!$B$16:$B$39,MATCH('INPUT - Census'!C6078,Factors!$C$16:$C$35,0),1),0)</f>
        <v>0</v>
      </c>
      <c r="AG6078" s="19">
        <f>IFERROR(INDEX(Factors!$B$40:$B$44,MATCH('INPUT - Census'!F6078,Factors!$C$40:$C$44,0),1),0)</f>
        <v>0</v>
      </c>
      <c r="AH6078" s="21" t="str">
        <f t="shared" si="587"/>
        <v/>
      </c>
      <c r="AI6078" s="1" t="str">
        <f>IFERROR(VLOOKUP(H6078,Factors!$C$45:$D$48,2,0),"")</f>
        <v/>
      </c>
      <c r="AJ6078" t="b">
        <f t="shared" si="583"/>
        <v>0</v>
      </c>
    </row>
    <row r="6079" spans="2:36" ht="15" customHeight="1" x14ac:dyDescent="0.3">
      <c r="B6079" s="70"/>
      <c r="C6079" s="58"/>
      <c r="D6079" s="63"/>
      <c r="E6079" s="58"/>
      <c r="F6079" s="58"/>
      <c r="G6079" s="44"/>
      <c r="H6079" s="45"/>
      <c r="I6079" s="45"/>
      <c r="J6079" s="40" t="str">
        <f t="shared" si="584"/>
        <v/>
      </c>
      <c r="K6079" s="39" t="str">
        <f t="shared" si="582"/>
        <v/>
      </c>
      <c r="AB6079" s="17" t="str">
        <f t="shared" si="585"/>
        <v>-1</v>
      </c>
      <c r="AC6079" s="17">
        <f>IFERROR(INDEX(Factors!$C$59:$C$70,MATCH(AB6079,Factors!$B$59:$B$70,1),1),0)</f>
        <v>0</v>
      </c>
      <c r="AD6079" s="17">
        <f t="shared" si="586"/>
        <v>0</v>
      </c>
      <c r="AE6079" s="17">
        <f>IFERROR(INDEX(Factors!$B$6:$B$15,MATCH('INPUT - Census'!E6079,Factors!$C$6:$C$15,0),1),0)</f>
        <v>0</v>
      </c>
      <c r="AF6079" s="18">
        <f>IFERROR(INDEX(Factors!$B$16:$B$39,MATCH('INPUT - Census'!C6079,Factors!$C$16:$C$35,0),1),0)</f>
        <v>0</v>
      </c>
      <c r="AG6079" s="19">
        <f>IFERROR(INDEX(Factors!$B$40:$B$44,MATCH('INPUT - Census'!F6079,Factors!$C$40:$C$44,0),1),0)</f>
        <v>0</v>
      </c>
      <c r="AH6079" s="21" t="str">
        <f t="shared" si="587"/>
        <v/>
      </c>
      <c r="AI6079" s="1" t="str">
        <f>IFERROR(VLOOKUP(H6079,Factors!$C$45:$D$48,2,0),"")</f>
        <v/>
      </c>
      <c r="AJ6079" t="b">
        <f t="shared" si="583"/>
        <v>0</v>
      </c>
    </row>
    <row r="6080" spans="2:36" ht="15" customHeight="1" x14ac:dyDescent="0.3">
      <c r="B6080" s="70"/>
      <c r="C6080" s="58"/>
      <c r="D6080" s="63"/>
      <c r="E6080" s="58"/>
      <c r="F6080" s="58"/>
      <c r="G6080" s="44"/>
      <c r="H6080" s="45"/>
      <c r="I6080" s="45"/>
      <c r="J6080" s="40" t="str">
        <f t="shared" si="584"/>
        <v/>
      </c>
      <c r="K6080" s="39" t="str">
        <f t="shared" si="582"/>
        <v/>
      </c>
      <c r="AB6080" s="17" t="str">
        <f t="shared" si="585"/>
        <v>-1</v>
      </c>
      <c r="AC6080" s="17">
        <f>IFERROR(INDEX(Factors!$C$59:$C$70,MATCH(AB6080,Factors!$B$59:$B$70,1),1),0)</f>
        <v>0</v>
      </c>
      <c r="AD6080" s="17">
        <f t="shared" si="586"/>
        <v>0</v>
      </c>
      <c r="AE6080" s="17">
        <f>IFERROR(INDEX(Factors!$B$6:$B$15,MATCH('INPUT - Census'!E6080,Factors!$C$6:$C$15,0),1),0)</f>
        <v>0</v>
      </c>
      <c r="AF6080" s="18">
        <f>IFERROR(INDEX(Factors!$B$16:$B$39,MATCH('INPUT - Census'!C6080,Factors!$C$16:$C$35,0),1),0)</f>
        <v>0</v>
      </c>
      <c r="AG6080" s="19">
        <f>IFERROR(INDEX(Factors!$B$40:$B$44,MATCH('INPUT - Census'!F6080,Factors!$C$40:$C$44,0),1),0)</f>
        <v>0</v>
      </c>
      <c r="AH6080" s="21" t="str">
        <f t="shared" si="587"/>
        <v/>
      </c>
      <c r="AI6080" s="1" t="str">
        <f>IFERROR(VLOOKUP(H6080,Factors!$C$45:$D$48,2,0),"")</f>
        <v/>
      </c>
      <c r="AJ6080" t="b">
        <f t="shared" si="583"/>
        <v>0</v>
      </c>
    </row>
    <row r="6081" spans="2:36" ht="15" customHeight="1" x14ac:dyDescent="0.3">
      <c r="B6081" s="70"/>
      <c r="C6081" s="58"/>
      <c r="D6081" s="63"/>
      <c r="E6081" s="58"/>
      <c r="F6081" s="58"/>
      <c r="G6081" s="44"/>
      <c r="H6081" s="45"/>
      <c r="I6081" s="45"/>
      <c r="J6081" s="40" t="str">
        <f t="shared" si="584"/>
        <v/>
      </c>
      <c r="K6081" s="39" t="str">
        <f t="shared" si="582"/>
        <v/>
      </c>
      <c r="AB6081" s="17" t="str">
        <f t="shared" si="585"/>
        <v>-1</v>
      </c>
      <c r="AC6081" s="17">
        <f>IFERROR(INDEX(Factors!$C$59:$C$70,MATCH(AB6081,Factors!$B$59:$B$70,1),1),0)</f>
        <v>0</v>
      </c>
      <c r="AD6081" s="17">
        <f t="shared" si="586"/>
        <v>0</v>
      </c>
      <c r="AE6081" s="17">
        <f>IFERROR(INDEX(Factors!$B$6:$B$15,MATCH('INPUT - Census'!E6081,Factors!$C$6:$C$15,0),1),0)</f>
        <v>0</v>
      </c>
      <c r="AF6081" s="18">
        <f>IFERROR(INDEX(Factors!$B$16:$B$39,MATCH('INPUT - Census'!C6081,Factors!$C$16:$C$35,0),1),0)</f>
        <v>0</v>
      </c>
      <c r="AG6081" s="19">
        <f>IFERROR(INDEX(Factors!$B$40:$B$44,MATCH('INPUT - Census'!F6081,Factors!$C$40:$C$44,0),1),0)</f>
        <v>0</v>
      </c>
      <c r="AH6081" s="21" t="str">
        <f t="shared" si="587"/>
        <v/>
      </c>
      <c r="AI6081" s="1" t="str">
        <f>IFERROR(VLOOKUP(H6081,Factors!$C$45:$D$48,2,0),"")</f>
        <v/>
      </c>
      <c r="AJ6081" t="b">
        <f t="shared" si="583"/>
        <v>0</v>
      </c>
    </row>
    <row r="6082" spans="2:36" ht="15" customHeight="1" x14ac:dyDescent="0.3">
      <c r="B6082" s="70"/>
      <c r="C6082" s="58"/>
      <c r="D6082" s="63"/>
      <c r="E6082" s="58"/>
      <c r="F6082" s="58"/>
      <c r="G6082" s="44"/>
      <c r="H6082" s="45"/>
      <c r="I6082" s="45"/>
      <c r="J6082" s="40" t="str">
        <f t="shared" si="584"/>
        <v/>
      </c>
      <c r="K6082" s="39" t="str">
        <f t="shared" si="582"/>
        <v/>
      </c>
      <c r="AB6082" s="17" t="str">
        <f t="shared" si="585"/>
        <v>-1</v>
      </c>
      <c r="AC6082" s="17">
        <f>IFERROR(INDEX(Factors!$C$59:$C$70,MATCH(AB6082,Factors!$B$59:$B$70,1),1),0)</f>
        <v>0</v>
      </c>
      <c r="AD6082" s="17">
        <f t="shared" si="586"/>
        <v>0</v>
      </c>
      <c r="AE6082" s="17">
        <f>IFERROR(INDEX(Factors!$B$6:$B$15,MATCH('INPUT - Census'!E6082,Factors!$C$6:$C$15,0),1),0)</f>
        <v>0</v>
      </c>
      <c r="AF6082" s="18">
        <f>IFERROR(INDEX(Factors!$B$16:$B$39,MATCH('INPUT - Census'!C6082,Factors!$C$16:$C$35,0),1),0)</f>
        <v>0</v>
      </c>
      <c r="AG6082" s="19">
        <f>IFERROR(INDEX(Factors!$B$40:$B$44,MATCH('INPUT - Census'!F6082,Factors!$C$40:$C$44,0),1),0)</f>
        <v>0</v>
      </c>
      <c r="AH6082" s="21" t="str">
        <f t="shared" si="587"/>
        <v/>
      </c>
      <c r="AI6082" s="1" t="str">
        <f>IFERROR(VLOOKUP(H6082,Factors!$C$45:$D$48,2,0),"")</f>
        <v/>
      </c>
      <c r="AJ6082" t="b">
        <f t="shared" si="583"/>
        <v>0</v>
      </c>
    </row>
    <row r="6083" spans="2:36" ht="15" customHeight="1" x14ac:dyDescent="0.3">
      <c r="B6083" s="70"/>
      <c r="C6083" s="58"/>
      <c r="D6083" s="63"/>
      <c r="E6083" s="58"/>
      <c r="F6083" s="58"/>
      <c r="G6083" s="44"/>
      <c r="H6083" s="45"/>
      <c r="I6083" s="45"/>
      <c r="J6083" s="40" t="str">
        <f t="shared" si="584"/>
        <v/>
      </c>
      <c r="K6083" s="39" t="str">
        <f t="shared" ref="K6083:K6146" si="588">ValidateMember(B6083:J6083)</f>
        <v/>
      </c>
      <c r="AB6083" s="17" t="str">
        <f t="shared" si="585"/>
        <v>-1</v>
      </c>
      <c r="AC6083" s="17">
        <f>IFERROR(INDEX(Factors!$C$59:$C$70,MATCH(AB6083,Factors!$B$59:$B$70,1),1),0)</f>
        <v>0</v>
      </c>
      <c r="AD6083" s="17">
        <f t="shared" si="586"/>
        <v>0</v>
      </c>
      <c r="AE6083" s="17">
        <f>IFERROR(INDEX(Factors!$B$6:$B$15,MATCH('INPUT - Census'!E6083,Factors!$C$6:$C$15,0),1),0)</f>
        <v>0</v>
      </c>
      <c r="AF6083" s="18">
        <f>IFERROR(INDEX(Factors!$B$16:$B$39,MATCH('INPUT - Census'!C6083,Factors!$C$16:$C$35,0),1),0)</f>
        <v>0</v>
      </c>
      <c r="AG6083" s="19">
        <f>IFERROR(INDEX(Factors!$B$40:$B$44,MATCH('INPUT - Census'!F6083,Factors!$C$40:$C$44,0),1),0)</f>
        <v>0</v>
      </c>
      <c r="AH6083" s="21" t="str">
        <f t="shared" si="587"/>
        <v/>
      </c>
      <c r="AI6083" s="1" t="str">
        <f>IFERROR(VLOOKUP(H6083,Factors!$C$45:$D$48,2,0),"")</f>
        <v/>
      </c>
      <c r="AJ6083" t="b">
        <f t="shared" ref="AJ6083:AJ6146" si="589">K6083=0</f>
        <v>0</v>
      </c>
    </row>
    <row r="6084" spans="2:36" ht="15" customHeight="1" x14ac:dyDescent="0.3">
      <c r="B6084" s="70"/>
      <c r="C6084" s="58"/>
      <c r="D6084" s="63"/>
      <c r="E6084" s="58"/>
      <c r="F6084" s="58"/>
      <c r="G6084" s="44"/>
      <c r="H6084" s="45"/>
      <c r="I6084" s="45"/>
      <c r="J6084" s="40" t="str">
        <f t="shared" si="584"/>
        <v/>
      </c>
      <c r="K6084" s="39" t="str">
        <f t="shared" si="588"/>
        <v/>
      </c>
      <c r="AB6084" s="17" t="str">
        <f t="shared" si="585"/>
        <v>-1</v>
      </c>
      <c r="AC6084" s="17">
        <f>IFERROR(INDEX(Factors!$C$59:$C$70,MATCH(AB6084,Factors!$B$59:$B$70,1),1),0)</f>
        <v>0</v>
      </c>
      <c r="AD6084" s="17">
        <f t="shared" si="586"/>
        <v>0</v>
      </c>
      <c r="AE6084" s="17">
        <f>IFERROR(INDEX(Factors!$B$6:$B$15,MATCH('INPUT - Census'!E6084,Factors!$C$6:$C$15,0),1),0)</f>
        <v>0</v>
      </c>
      <c r="AF6084" s="18">
        <f>IFERROR(INDEX(Factors!$B$16:$B$39,MATCH('INPUT - Census'!C6084,Factors!$C$16:$C$35,0),1),0)</f>
        <v>0</v>
      </c>
      <c r="AG6084" s="19">
        <f>IFERROR(INDEX(Factors!$B$40:$B$44,MATCH('INPUT - Census'!F6084,Factors!$C$40:$C$44,0),1),0)</f>
        <v>0</v>
      </c>
      <c r="AH6084" s="21" t="str">
        <f t="shared" si="587"/>
        <v/>
      </c>
      <c r="AI6084" s="1" t="str">
        <f>IFERROR(VLOOKUP(H6084,Factors!$C$45:$D$48,2,0),"")</f>
        <v/>
      </c>
      <c r="AJ6084" t="b">
        <f t="shared" si="589"/>
        <v>0</v>
      </c>
    </row>
    <row r="6085" spans="2:36" ht="15" customHeight="1" x14ac:dyDescent="0.3">
      <c r="B6085" s="70"/>
      <c r="C6085" s="58"/>
      <c r="D6085" s="63"/>
      <c r="E6085" s="58"/>
      <c r="F6085" s="58"/>
      <c r="G6085" s="44"/>
      <c r="H6085" s="45"/>
      <c r="I6085" s="45"/>
      <c r="J6085" s="40" t="str">
        <f t="shared" si="584"/>
        <v/>
      </c>
      <c r="K6085" s="39" t="str">
        <f t="shared" si="588"/>
        <v/>
      </c>
      <c r="AB6085" s="17" t="str">
        <f t="shared" si="585"/>
        <v>-1</v>
      </c>
      <c r="AC6085" s="17">
        <f>IFERROR(INDEX(Factors!$C$59:$C$70,MATCH(AB6085,Factors!$B$59:$B$70,1),1),0)</f>
        <v>0</v>
      </c>
      <c r="AD6085" s="17">
        <f t="shared" si="586"/>
        <v>0</v>
      </c>
      <c r="AE6085" s="17">
        <f>IFERROR(INDEX(Factors!$B$6:$B$15,MATCH('INPUT - Census'!E6085,Factors!$C$6:$C$15,0),1),0)</f>
        <v>0</v>
      </c>
      <c r="AF6085" s="18">
        <f>IFERROR(INDEX(Factors!$B$16:$B$39,MATCH('INPUT - Census'!C6085,Factors!$C$16:$C$35,0),1),0)</f>
        <v>0</v>
      </c>
      <c r="AG6085" s="19">
        <f>IFERROR(INDEX(Factors!$B$40:$B$44,MATCH('INPUT - Census'!F6085,Factors!$C$40:$C$44,0),1),0)</f>
        <v>0</v>
      </c>
      <c r="AH6085" s="21" t="str">
        <f t="shared" si="587"/>
        <v/>
      </c>
      <c r="AI6085" s="1" t="str">
        <f>IFERROR(VLOOKUP(H6085,Factors!$C$45:$D$48,2,0),"")</f>
        <v/>
      </c>
      <c r="AJ6085" t="b">
        <f t="shared" si="589"/>
        <v>0</v>
      </c>
    </row>
    <row r="6086" spans="2:36" ht="15" customHeight="1" x14ac:dyDescent="0.3">
      <c r="B6086" s="70"/>
      <c r="C6086" s="58"/>
      <c r="D6086" s="63"/>
      <c r="E6086" s="58"/>
      <c r="F6086" s="58"/>
      <c r="G6086" s="44"/>
      <c r="H6086" s="45"/>
      <c r="I6086" s="45"/>
      <c r="J6086" s="40" t="str">
        <f t="shared" si="584"/>
        <v/>
      </c>
      <c r="K6086" s="39" t="str">
        <f t="shared" si="588"/>
        <v/>
      </c>
      <c r="AB6086" s="17" t="str">
        <f t="shared" si="585"/>
        <v>-1</v>
      </c>
      <c r="AC6086" s="17">
        <f>IFERROR(INDEX(Factors!$C$59:$C$70,MATCH(AB6086,Factors!$B$59:$B$70,1),1),0)</f>
        <v>0</v>
      </c>
      <c r="AD6086" s="17">
        <f t="shared" si="586"/>
        <v>0</v>
      </c>
      <c r="AE6086" s="17">
        <f>IFERROR(INDEX(Factors!$B$6:$B$15,MATCH('INPUT - Census'!E6086,Factors!$C$6:$C$15,0),1),0)</f>
        <v>0</v>
      </c>
      <c r="AF6086" s="18">
        <f>IFERROR(INDEX(Factors!$B$16:$B$39,MATCH('INPUT - Census'!C6086,Factors!$C$16:$C$35,0),1),0)</f>
        <v>0</v>
      </c>
      <c r="AG6086" s="19">
        <f>IFERROR(INDEX(Factors!$B$40:$B$44,MATCH('INPUT - Census'!F6086,Factors!$C$40:$C$44,0),1),0)</f>
        <v>0</v>
      </c>
      <c r="AH6086" s="21" t="str">
        <f t="shared" si="587"/>
        <v/>
      </c>
      <c r="AI6086" s="1" t="str">
        <f>IFERROR(VLOOKUP(H6086,Factors!$C$45:$D$48,2,0),"")</f>
        <v/>
      </c>
      <c r="AJ6086" t="b">
        <f t="shared" si="589"/>
        <v>0</v>
      </c>
    </row>
    <row r="6087" spans="2:36" ht="15" customHeight="1" x14ac:dyDescent="0.3">
      <c r="B6087" s="70"/>
      <c r="C6087" s="58"/>
      <c r="D6087" s="63"/>
      <c r="E6087" s="58"/>
      <c r="F6087" s="58"/>
      <c r="G6087" s="44"/>
      <c r="H6087" s="45"/>
      <c r="I6087" s="45"/>
      <c r="J6087" s="40" t="str">
        <f t="shared" si="584"/>
        <v/>
      </c>
      <c r="K6087" s="39" t="str">
        <f t="shared" si="588"/>
        <v/>
      </c>
      <c r="AB6087" s="17" t="str">
        <f t="shared" si="585"/>
        <v>-1</v>
      </c>
      <c r="AC6087" s="17">
        <f>IFERROR(INDEX(Factors!$C$59:$C$70,MATCH(AB6087,Factors!$B$59:$B$70,1),1),0)</f>
        <v>0</v>
      </c>
      <c r="AD6087" s="17">
        <f t="shared" si="586"/>
        <v>0</v>
      </c>
      <c r="AE6087" s="17">
        <f>IFERROR(INDEX(Factors!$B$6:$B$15,MATCH('INPUT - Census'!E6087,Factors!$C$6:$C$15,0),1),0)</f>
        <v>0</v>
      </c>
      <c r="AF6087" s="18">
        <f>IFERROR(INDEX(Factors!$B$16:$B$39,MATCH('INPUT - Census'!C6087,Factors!$C$16:$C$35,0),1),0)</f>
        <v>0</v>
      </c>
      <c r="AG6087" s="19">
        <f>IFERROR(INDEX(Factors!$B$40:$B$44,MATCH('INPUT - Census'!F6087,Factors!$C$40:$C$44,0),1),0)</f>
        <v>0</v>
      </c>
      <c r="AH6087" s="21" t="str">
        <f t="shared" si="587"/>
        <v/>
      </c>
      <c r="AI6087" s="1" t="str">
        <f>IFERROR(VLOOKUP(H6087,Factors!$C$45:$D$48,2,0),"")</f>
        <v/>
      </c>
      <c r="AJ6087" t="b">
        <f t="shared" si="589"/>
        <v>0</v>
      </c>
    </row>
    <row r="6088" spans="2:36" ht="15" customHeight="1" x14ac:dyDescent="0.3">
      <c r="B6088" s="70"/>
      <c r="C6088" s="58"/>
      <c r="D6088" s="63"/>
      <c r="E6088" s="58"/>
      <c r="F6088" s="58"/>
      <c r="G6088" s="44"/>
      <c r="H6088" s="45"/>
      <c r="I6088" s="45"/>
      <c r="J6088" s="40" t="str">
        <f t="shared" si="584"/>
        <v/>
      </c>
      <c r="K6088" s="39" t="str">
        <f t="shared" si="588"/>
        <v/>
      </c>
      <c r="AB6088" s="17" t="str">
        <f t="shared" si="585"/>
        <v>-1</v>
      </c>
      <c r="AC6088" s="17">
        <f>IFERROR(INDEX(Factors!$C$59:$C$70,MATCH(AB6088,Factors!$B$59:$B$70,1),1),0)</f>
        <v>0</v>
      </c>
      <c r="AD6088" s="17">
        <f t="shared" si="586"/>
        <v>0</v>
      </c>
      <c r="AE6088" s="17">
        <f>IFERROR(INDEX(Factors!$B$6:$B$15,MATCH('INPUT - Census'!E6088,Factors!$C$6:$C$15,0),1),0)</f>
        <v>0</v>
      </c>
      <c r="AF6088" s="18">
        <f>IFERROR(INDEX(Factors!$B$16:$B$39,MATCH('INPUT - Census'!C6088,Factors!$C$16:$C$35,0),1),0)</f>
        <v>0</v>
      </c>
      <c r="AG6088" s="19">
        <f>IFERROR(INDEX(Factors!$B$40:$B$44,MATCH('INPUT - Census'!F6088,Factors!$C$40:$C$44,0),1),0)</f>
        <v>0</v>
      </c>
      <c r="AH6088" s="21" t="str">
        <f t="shared" si="587"/>
        <v/>
      </c>
      <c r="AI6088" s="1" t="str">
        <f>IFERROR(VLOOKUP(H6088,Factors!$C$45:$D$48,2,0),"")</f>
        <v/>
      </c>
      <c r="AJ6088" t="b">
        <f t="shared" si="589"/>
        <v>0</v>
      </c>
    </row>
    <row r="6089" spans="2:36" ht="15" customHeight="1" x14ac:dyDescent="0.3">
      <c r="B6089" s="70"/>
      <c r="C6089" s="58"/>
      <c r="D6089" s="63"/>
      <c r="E6089" s="58"/>
      <c r="F6089" s="58"/>
      <c r="G6089" s="44"/>
      <c r="H6089" s="45"/>
      <c r="I6089" s="45"/>
      <c r="J6089" s="40" t="str">
        <f t="shared" si="584"/>
        <v/>
      </c>
      <c r="K6089" s="39" t="str">
        <f t="shared" si="588"/>
        <v/>
      </c>
      <c r="AB6089" s="17" t="str">
        <f t="shared" si="585"/>
        <v>-1</v>
      </c>
      <c r="AC6089" s="17">
        <f>IFERROR(INDEX(Factors!$C$59:$C$70,MATCH(AB6089,Factors!$B$59:$B$70,1),1),0)</f>
        <v>0</v>
      </c>
      <c r="AD6089" s="17">
        <f t="shared" si="586"/>
        <v>0</v>
      </c>
      <c r="AE6089" s="17">
        <f>IFERROR(INDEX(Factors!$B$6:$B$15,MATCH('INPUT - Census'!E6089,Factors!$C$6:$C$15,0),1),0)</f>
        <v>0</v>
      </c>
      <c r="AF6089" s="18">
        <f>IFERROR(INDEX(Factors!$B$16:$B$39,MATCH('INPUT - Census'!C6089,Factors!$C$16:$C$35,0),1),0)</f>
        <v>0</v>
      </c>
      <c r="AG6089" s="19">
        <f>IFERROR(INDEX(Factors!$B$40:$B$44,MATCH('INPUT - Census'!F6089,Factors!$C$40:$C$44,0),1),0)</f>
        <v>0</v>
      </c>
      <c r="AH6089" s="21" t="str">
        <f t="shared" si="587"/>
        <v/>
      </c>
      <c r="AI6089" s="1" t="str">
        <f>IFERROR(VLOOKUP(H6089,Factors!$C$45:$D$48,2,0),"")</f>
        <v/>
      </c>
      <c r="AJ6089" t="b">
        <f t="shared" si="589"/>
        <v>0</v>
      </c>
    </row>
    <row r="6090" spans="2:36" ht="15" customHeight="1" x14ac:dyDescent="0.3">
      <c r="B6090" s="70"/>
      <c r="C6090" s="58"/>
      <c r="D6090" s="63"/>
      <c r="E6090" s="58"/>
      <c r="F6090" s="58"/>
      <c r="G6090" s="44"/>
      <c r="H6090" s="45"/>
      <c r="I6090" s="45"/>
      <c r="J6090" s="40" t="str">
        <f t="shared" si="584"/>
        <v/>
      </c>
      <c r="K6090" s="39" t="str">
        <f t="shared" si="588"/>
        <v/>
      </c>
      <c r="AB6090" s="17" t="str">
        <f t="shared" si="585"/>
        <v>-1</v>
      </c>
      <c r="AC6090" s="17">
        <f>IFERROR(INDEX(Factors!$C$59:$C$70,MATCH(AB6090,Factors!$B$59:$B$70,1),1),0)</f>
        <v>0</v>
      </c>
      <c r="AD6090" s="17">
        <f t="shared" si="586"/>
        <v>0</v>
      </c>
      <c r="AE6090" s="17">
        <f>IFERROR(INDEX(Factors!$B$6:$B$15,MATCH('INPUT - Census'!E6090,Factors!$C$6:$C$15,0),1),0)</f>
        <v>0</v>
      </c>
      <c r="AF6090" s="18">
        <f>IFERROR(INDEX(Factors!$B$16:$B$39,MATCH('INPUT - Census'!C6090,Factors!$C$16:$C$35,0),1),0)</f>
        <v>0</v>
      </c>
      <c r="AG6090" s="19">
        <f>IFERROR(INDEX(Factors!$B$40:$B$44,MATCH('INPUT - Census'!F6090,Factors!$C$40:$C$44,0),1),0)</f>
        <v>0</v>
      </c>
      <c r="AH6090" s="21" t="str">
        <f t="shared" si="587"/>
        <v/>
      </c>
      <c r="AI6090" s="1" t="str">
        <f>IFERROR(VLOOKUP(H6090,Factors!$C$45:$D$48,2,0),"")</f>
        <v/>
      </c>
      <c r="AJ6090" t="b">
        <f t="shared" si="589"/>
        <v>0</v>
      </c>
    </row>
    <row r="6091" spans="2:36" ht="15" customHeight="1" x14ac:dyDescent="0.3">
      <c r="B6091" s="70"/>
      <c r="C6091" s="58"/>
      <c r="D6091" s="63"/>
      <c r="E6091" s="58"/>
      <c r="F6091" s="58"/>
      <c r="G6091" s="44"/>
      <c r="H6091" s="45"/>
      <c r="I6091" s="45"/>
      <c r="J6091" s="40" t="str">
        <f t="shared" si="584"/>
        <v/>
      </c>
      <c r="K6091" s="39" t="str">
        <f t="shared" si="588"/>
        <v/>
      </c>
      <c r="AB6091" s="17" t="str">
        <f t="shared" si="585"/>
        <v>-1</v>
      </c>
      <c r="AC6091" s="17">
        <f>IFERROR(INDEX(Factors!$C$59:$C$70,MATCH(AB6091,Factors!$B$59:$B$70,1),1),0)</f>
        <v>0</v>
      </c>
      <c r="AD6091" s="17">
        <f t="shared" si="586"/>
        <v>0</v>
      </c>
      <c r="AE6091" s="17">
        <f>IFERROR(INDEX(Factors!$B$6:$B$15,MATCH('INPUT - Census'!E6091,Factors!$C$6:$C$15,0),1),0)</f>
        <v>0</v>
      </c>
      <c r="AF6091" s="18">
        <f>IFERROR(INDEX(Factors!$B$16:$B$39,MATCH('INPUT - Census'!C6091,Factors!$C$16:$C$35,0),1),0)</f>
        <v>0</v>
      </c>
      <c r="AG6091" s="19">
        <f>IFERROR(INDEX(Factors!$B$40:$B$44,MATCH('INPUT - Census'!F6091,Factors!$C$40:$C$44,0),1),0)</f>
        <v>0</v>
      </c>
      <c r="AH6091" s="21" t="str">
        <f t="shared" si="587"/>
        <v/>
      </c>
      <c r="AI6091" s="1" t="str">
        <f>IFERROR(VLOOKUP(H6091,Factors!$C$45:$D$48,2,0),"")</f>
        <v/>
      </c>
      <c r="AJ6091" t="b">
        <f t="shared" si="589"/>
        <v>0</v>
      </c>
    </row>
    <row r="6092" spans="2:36" ht="15" customHeight="1" x14ac:dyDescent="0.3">
      <c r="B6092" s="70"/>
      <c r="C6092" s="58"/>
      <c r="D6092" s="63"/>
      <c r="E6092" s="58"/>
      <c r="F6092" s="58"/>
      <c r="G6092" s="44"/>
      <c r="H6092" s="45"/>
      <c r="I6092" s="45"/>
      <c r="J6092" s="40" t="str">
        <f t="shared" si="584"/>
        <v/>
      </c>
      <c r="K6092" s="39" t="str">
        <f t="shared" si="588"/>
        <v/>
      </c>
      <c r="AB6092" s="17" t="str">
        <f t="shared" si="585"/>
        <v>-1</v>
      </c>
      <c r="AC6092" s="17">
        <f>IFERROR(INDEX(Factors!$C$59:$C$70,MATCH(AB6092,Factors!$B$59:$B$70,1),1),0)</f>
        <v>0</v>
      </c>
      <c r="AD6092" s="17">
        <f t="shared" si="586"/>
        <v>0</v>
      </c>
      <c r="AE6092" s="17">
        <f>IFERROR(INDEX(Factors!$B$6:$B$15,MATCH('INPUT - Census'!E6092,Factors!$C$6:$C$15,0),1),0)</f>
        <v>0</v>
      </c>
      <c r="AF6092" s="18">
        <f>IFERROR(INDEX(Factors!$B$16:$B$39,MATCH('INPUT - Census'!C6092,Factors!$C$16:$C$35,0),1),0)</f>
        <v>0</v>
      </c>
      <c r="AG6092" s="19">
        <f>IFERROR(INDEX(Factors!$B$40:$B$44,MATCH('INPUT - Census'!F6092,Factors!$C$40:$C$44,0),1),0)</f>
        <v>0</v>
      </c>
      <c r="AH6092" s="21" t="str">
        <f t="shared" si="587"/>
        <v/>
      </c>
      <c r="AI6092" s="1" t="str">
        <f>IFERROR(VLOOKUP(H6092,Factors!$C$45:$D$48,2,0),"")</f>
        <v/>
      </c>
      <c r="AJ6092" t="b">
        <f t="shared" si="589"/>
        <v>0</v>
      </c>
    </row>
    <row r="6093" spans="2:36" ht="15" customHeight="1" x14ac:dyDescent="0.3">
      <c r="B6093" s="70"/>
      <c r="C6093" s="58"/>
      <c r="D6093" s="63"/>
      <c r="E6093" s="58"/>
      <c r="F6093" s="58"/>
      <c r="G6093" s="44"/>
      <c r="H6093" s="45"/>
      <c r="I6093" s="45"/>
      <c r="J6093" s="40" t="str">
        <f t="shared" si="584"/>
        <v/>
      </c>
      <c r="K6093" s="39" t="str">
        <f t="shared" si="588"/>
        <v/>
      </c>
      <c r="AB6093" s="17" t="str">
        <f t="shared" si="585"/>
        <v>-1</v>
      </c>
      <c r="AC6093" s="17">
        <f>IFERROR(INDEX(Factors!$C$59:$C$70,MATCH(AB6093,Factors!$B$59:$B$70,1),1),0)</f>
        <v>0</v>
      </c>
      <c r="AD6093" s="17">
        <f t="shared" si="586"/>
        <v>0</v>
      </c>
      <c r="AE6093" s="17">
        <f>IFERROR(INDEX(Factors!$B$6:$B$15,MATCH('INPUT - Census'!E6093,Factors!$C$6:$C$15,0),1),0)</f>
        <v>0</v>
      </c>
      <c r="AF6093" s="18">
        <f>IFERROR(INDEX(Factors!$B$16:$B$39,MATCH('INPUT - Census'!C6093,Factors!$C$16:$C$35,0),1),0)</f>
        <v>0</v>
      </c>
      <c r="AG6093" s="19">
        <f>IFERROR(INDEX(Factors!$B$40:$B$44,MATCH('INPUT - Census'!F6093,Factors!$C$40:$C$44,0),1),0)</f>
        <v>0</v>
      </c>
      <c r="AH6093" s="21" t="str">
        <f t="shared" si="587"/>
        <v/>
      </c>
      <c r="AI6093" s="1" t="str">
        <f>IFERROR(VLOOKUP(H6093,Factors!$C$45:$D$48,2,0),"")</f>
        <v/>
      </c>
      <c r="AJ6093" t="b">
        <f t="shared" si="589"/>
        <v>0</v>
      </c>
    </row>
    <row r="6094" spans="2:36" ht="15" customHeight="1" x14ac:dyDescent="0.3">
      <c r="B6094" s="70"/>
      <c r="C6094" s="58"/>
      <c r="D6094" s="63"/>
      <c r="E6094" s="58"/>
      <c r="F6094" s="58"/>
      <c r="G6094" s="44"/>
      <c r="H6094" s="45"/>
      <c r="I6094" s="45"/>
      <c r="J6094" s="40" t="str">
        <f t="shared" si="584"/>
        <v/>
      </c>
      <c r="K6094" s="39" t="str">
        <f t="shared" si="588"/>
        <v/>
      </c>
      <c r="AB6094" s="17" t="str">
        <f t="shared" si="585"/>
        <v>-1</v>
      </c>
      <c r="AC6094" s="17">
        <f>IFERROR(INDEX(Factors!$C$59:$C$70,MATCH(AB6094,Factors!$B$59:$B$70,1),1),0)</f>
        <v>0</v>
      </c>
      <c r="AD6094" s="17">
        <f t="shared" si="586"/>
        <v>0</v>
      </c>
      <c r="AE6094" s="17">
        <f>IFERROR(INDEX(Factors!$B$6:$B$15,MATCH('INPUT - Census'!E6094,Factors!$C$6:$C$15,0),1),0)</f>
        <v>0</v>
      </c>
      <c r="AF6094" s="18">
        <f>IFERROR(INDEX(Factors!$B$16:$B$39,MATCH('INPUT - Census'!C6094,Factors!$C$16:$C$35,0),1),0)</f>
        <v>0</v>
      </c>
      <c r="AG6094" s="19">
        <f>IFERROR(INDEX(Factors!$B$40:$B$44,MATCH('INPUT - Census'!F6094,Factors!$C$40:$C$44,0),1),0)</f>
        <v>0</v>
      </c>
      <c r="AH6094" s="21" t="str">
        <f t="shared" si="587"/>
        <v/>
      </c>
      <c r="AI6094" s="1" t="str">
        <f>IFERROR(VLOOKUP(H6094,Factors!$C$45:$D$48,2,0),"")</f>
        <v/>
      </c>
      <c r="AJ6094" t="b">
        <f t="shared" si="589"/>
        <v>0</v>
      </c>
    </row>
    <row r="6095" spans="2:36" ht="15" customHeight="1" x14ac:dyDescent="0.3">
      <c r="B6095" s="70"/>
      <c r="C6095" s="58"/>
      <c r="D6095" s="63"/>
      <c r="E6095" s="58"/>
      <c r="F6095" s="58"/>
      <c r="G6095" s="44"/>
      <c r="H6095" s="45"/>
      <c r="I6095" s="45"/>
      <c r="J6095" s="40" t="str">
        <f t="shared" si="584"/>
        <v/>
      </c>
      <c r="K6095" s="39" t="str">
        <f t="shared" si="588"/>
        <v/>
      </c>
      <c r="AB6095" s="17" t="str">
        <f t="shared" si="585"/>
        <v>-1</v>
      </c>
      <c r="AC6095" s="17">
        <f>IFERROR(INDEX(Factors!$C$59:$C$70,MATCH(AB6095,Factors!$B$59:$B$70,1),1),0)</f>
        <v>0</v>
      </c>
      <c r="AD6095" s="17">
        <f t="shared" si="586"/>
        <v>0</v>
      </c>
      <c r="AE6095" s="17">
        <f>IFERROR(INDEX(Factors!$B$6:$B$15,MATCH('INPUT - Census'!E6095,Factors!$C$6:$C$15,0),1),0)</f>
        <v>0</v>
      </c>
      <c r="AF6095" s="18">
        <f>IFERROR(INDEX(Factors!$B$16:$B$39,MATCH('INPUT - Census'!C6095,Factors!$C$16:$C$35,0),1),0)</f>
        <v>0</v>
      </c>
      <c r="AG6095" s="19">
        <f>IFERROR(INDEX(Factors!$B$40:$B$44,MATCH('INPUT - Census'!F6095,Factors!$C$40:$C$44,0),1),0)</f>
        <v>0</v>
      </c>
      <c r="AH6095" s="21" t="str">
        <f t="shared" si="587"/>
        <v/>
      </c>
      <c r="AI6095" s="1" t="str">
        <f>IFERROR(VLOOKUP(H6095,Factors!$C$45:$D$48,2,0),"")</f>
        <v/>
      </c>
      <c r="AJ6095" t="b">
        <f t="shared" si="589"/>
        <v>0</v>
      </c>
    </row>
    <row r="6096" spans="2:36" ht="15" customHeight="1" x14ac:dyDescent="0.3">
      <c r="B6096" s="70"/>
      <c r="C6096" s="58"/>
      <c r="D6096" s="63"/>
      <c r="E6096" s="58"/>
      <c r="F6096" s="58"/>
      <c r="G6096" s="44"/>
      <c r="H6096" s="45"/>
      <c r="I6096" s="45"/>
      <c r="J6096" s="40" t="str">
        <f t="shared" si="584"/>
        <v/>
      </c>
      <c r="K6096" s="39" t="str">
        <f t="shared" si="588"/>
        <v/>
      </c>
      <c r="AB6096" s="17" t="str">
        <f t="shared" si="585"/>
        <v>-1</v>
      </c>
      <c r="AC6096" s="17">
        <f>IFERROR(INDEX(Factors!$C$59:$C$70,MATCH(AB6096,Factors!$B$59:$B$70,1),1),0)</f>
        <v>0</v>
      </c>
      <c r="AD6096" s="17">
        <f t="shared" si="586"/>
        <v>0</v>
      </c>
      <c r="AE6096" s="17">
        <f>IFERROR(INDEX(Factors!$B$6:$B$15,MATCH('INPUT - Census'!E6096,Factors!$C$6:$C$15,0),1),0)</f>
        <v>0</v>
      </c>
      <c r="AF6096" s="18">
        <f>IFERROR(INDEX(Factors!$B$16:$B$39,MATCH('INPUT - Census'!C6096,Factors!$C$16:$C$35,0),1),0)</f>
        <v>0</v>
      </c>
      <c r="AG6096" s="19">
        <f>IFERROR(INDEX(Factors!$B$40:$B$44,MATCH('INPUT - Census'!F6096,Factors!$C$40:$C$44,0),1),0)</f>
        <v>0</v>
      </c>
      <c r="AH6096" s="21" t="str">
        <f t="shared" si="587"/>
        <v/>
      </c>
      <c r="AI6096" s="1" t="str">
        <f>IFERROR(VLOOKUP(H6096,Factors!$C$45:$D$48,2,0),"")</f>
        <v/>
      </c>
      <c r="AJ6096" t="b">
        <f t="shared" si="589"/>
        <v>0</v>
      </c>
    </row>
    <row r="6097" spans="2:36" ht="15" customHeight="1" x14ac:dyDescent="0.3">
      <c r="B6097" s="70"/>
      <c r="C6097" s="58"/>
      <c r="D6097" s="63"/>
      <c r="E6097" s="58"/>
      <c r="F6097" s="58"/>
      <c r="G6097" s="44"/>
      <c r="H6097" s="45"/>
      <c r="I6097" s="45"/>
      <c r="J6097" s="40" t="str">
        <f t="shared" si="584"/>
        <v/>
      </c>
      <c r="K6097" s="39" t="str">
        <f t="shared" si="588"/>
        <v/>
      </c>
      <c r="AB6097" s="17" t="str">
        <f t="shared" si="585"/>
        <v>-1</v>
      </c>
      <c r="AC6097" s="17">
        <f>IFERROR(INDEX(Factors!$C$59:$C$70,MATCH(AB6097,Factors!$B$59:$B$70,1),1),0)</f>
        <v>0</v>
      </c>
      <c r="AD6097" s="17">
        <f t="shared" si="586"/>
        <v>0</v>
      </c>
      <c r="AE6097" s="17">
        <f>IFERROR(INDEX(Factors!$B$6:$B$15,MATCH('INPUT - Census'!E6097,Factors!$C$6:$C$15,0),1),0)</f>
        <v>0</v>
      </c>
      <c r="AF6097" s="18">
        <f>IFERROR(INDEX(Factors!$B$16:$B$39,MATCH('INPUT - Census'!C6097,Factors!$C$16:$C$35,0),1),0)</f>
        <v>0</v>
      </c>
      <c r="AG6097" s="19">
        <f>IFERROR(INDEX(Factors!$B$40:$B$44,MATCH('INPUT - Census'!F6097,Factors!$C$40:$C$44,0),1),0)</f>
        <v>0</v>
      </c>
      <c r="AH6097" s="21" t="str">
        <f t="shared" si="587"/>
        <v/>
      </c>
      <c r="AI6097" s="1" t="str">
        <f>IFERROR(VLOOKUP(H6097,Factors!$C$45:$D$48,2,0),"")</f>
        <v/>
      </c>
      <c r="AJ6097" t="b">
        <f t="shared" si="589"/>
        <v>0</v>
      </c>
    </row>
    <row r="6098" spans="2:36" ht="15" customHeight="1" x14ac:dyDescent="0.3">
      <c r="B6098" s="70"/>
      <c r="C6098" s="58"/>
      <c r="D6098" s="63"/>
      <c r="E6098" s="58"/>
      <c r="F6098" s="58"/>
      <c r="G6098" s="44"/>
      <c r="H6098" s="45"/>
      <c r="I6098" s="45"/>
      <c r="J6098" s="40" t="str">
        <f t="shared" si="584"/>
        <v/>
      </c>
      <c r="K6098" s="39" t="str">
        <f t="shared" si="588"/>
        <v/>
      </c>
      <c r="AB6098" s="17" t="str">
        <f t="shared" si="585"/>
        <v>-1</v>
      </c>
      <c r="AC6098" s="17">
        <f>IFERROR(INDEX(Factors!$C$59:$C$70,MATCH(AB6098,Factors!$B$59:$B$70,1),1),0)</f>
        <v>0</v>
      </c>
      <c r="AD6098" s="17">
        <f t="shared" si="586"/>
        <v>0</v>
      </c>
      <c r="AE6098" s="17">
        <f>IFERROR(INDEX(Factors!$B$6:$B$15,MATCH('INPUT - Census'!E6098,Factors!$C$6:$C$15,0),1),0)</f>
        <v>0</v>
      </c>
      <c r="AF6098" s="18">
        <f>IFERROR(INDEX(Factors!$B$16:$B$39,MATCH('INPUT - Census'!C6098,Factors!$C$16:$C$35,0),1),0)</f>
        <v>0</v>
      </c>
      <c r="AG6098" s="19">
        <f>IFERROR(INDEX(Factors!$B$40:$B$44,MATCH('INPUT - Census'!F6098,Factors!$C$40:$C$44,0),1),0)</f>
        <v>0</v>
      </c>
      <c r="AH6098" s="21" t="str">
        <f t="shared" si="587"/>
        <v/>
      </c>
      <c r="AI6098" s="1" t="str">
        <f>IFERROR(VLOOKUP(H6098,Factors!$C$45:$D$48,2,0),"")</f>
        <v/>
      </c>
      <c r="AJ6098" t="b">
        <f t="shared" si="589"/>
        <v>0</v>
      </c>
    </row>
    <row r="6099" spans="2:36" ht="15" customHeight="1" x14ac:dyDescent="0.3">
      <c r="B6099" s="70"/>
      <c r="C6099" s="58"/>
      <c r="D6099" s="63"/>
      <c r="E6099" s="58"/>
      <c r="F6099" s="58"/>
      <c r="G6099" s="44"/>
      <c r="H6099" s="45"/>
      <c r="I6099" s="45"/>
      <c r="J6099" s="40" t="str">
        <f t="shared" si="584"/>
        <v/>
      </c>
      <c r="K6099" s="39" t="str">
        <f t="shared" si="588"/>
        <v/>
      </c>
      <c r="AB6099" s="17" t="str">
        <f t="shared" si="585"/>
        <v>-1</v>
      </c>
      <c r="AC6099" s="17">
        <f>IFERROR(INDEX(Factors!$C$59:$C$70,MATCH(AB6099,Factors!$B$59:$B$70,1),1),0)</f>
        <v>0</v>
      </c>
      <c r="AD6099" s="17">
        <f t="shared" si="586"/>
        <v>0</v>
      </c>
      <c r="AE6099" s="17">
        <f>IFERROR(INDEX(Factors!$B$6:$B$15,MATCH('INPUT - Census'!E6099,Factors!$C$6:$C$15,0),1),0)</f>
        <v>0</v>
      </c>
      <c r="AF6099" s="18">
        <f>IFERROR(INDEX(Factors!$B$16:$B$39,MATCH('INPUT - Census'!C6099,Factors!$C$16:$C$35,0),1),0)</f>
        <v>0</v>
      </c>
      <c r="AG6099" s="19">
        <f>IFERROR(INDEX(Factors!$B$40:$B$44,MATCH('INPUT - Census'!F6099,Factors!$C$40:$C$44,0),1),0)</f>
        <v>0</v>
      </c>
      <c r="AH6099" s="21" t="str">
        <f t="shared" si="587"/>
        <v/>
      </c>
      <c r="AI6099" s="1" t="str">
        <f>IFERROR(VLOOKUP(H6099,Factors!$C$45:$D$48,2,0),"")</f>
        <v/>
      </c>
      <c r="AJ6099" t="b">
        <f t="shared" si="589"/>
        <v>0</v>
      </c>
    </row>
    <row r="6100" spans="2:36" ht="15" customHeight="1" x14ac:dyDescent="0.3">
      <c r="B6100" s="70"/>
      <c r="C6100" s="58"/>
      <c r="D6100" s="63"/>
      <c r="E6100" s="58"/>
      <c r="F6100" s="58"/>
      <c r="G6100" s="44"/>
      <c r="H6100" s="45"/>
      <c r="I6100" s="45"/>
      <c r="J6100" s="40" t="str">
        <f t="shared" si="584"/>
        <v/>
      </c>
      <c r="K6100" s="39" t="str">
        <f t="shared" si="588"/>
        <v/>
      </c>
      <c r="AB6100" s="17" t="str">
        <f t="shared" si="585"/>
        <v>-1</v>
      </c>
      <c r="AC6100" s="17">
        <f>IFERROR(INDEX(Factors!$C$59:$C$70,MATCH(AB6100,Factors!$B$59:$B$70,1),1),0)</f>
        <v>0</v>
      </c>
      <c r="AD6100" s="17">
        <f t="shared" si="586"/>
        <v>0</v>
      </c>
      <c r="AE6100" s="17">
        <f>IFERROR(INDEX(Factors!$B$6:$B$15,MATCH('INPUT - Census'!E6100,Factors!$C$6:$C$15,0),1),0)</f>
        <v>0</v>
      </c>
      <c r="AF6100" s="18">
        <f>IFERROR(INDEX(Factors!$B$16:$B$39,MATCH('INPUT - Census'!C6100,Factors!$C$16:$C$35,0),1),0)</f>
        <v>0</v>
      </c>
      <c r="AG6100" s="19">
        <f>IFERROR(INDEX(Factors!$B$40:$B$44,MATCH('INPUT - Census'!F6100,Factors!$C$40:$C$44,0),1),0)</f>
        <v>0</v>
      </c>
      <c r="AH6100" s="21" t="str">
        <f t="shared" si="587"/>
        <v/>
      </c>
      <c r="AI6100" s="1" t="str">
        <f>IFERROR(VLOOKUP(H6100,Factors!$C$45:$D$48,2,0),"")</f>
        <v/>
      </c>
      <c r="AJ6100" t="b">
        <f t="shared" si="589"/>
        <v>0</v>
      </c>
    </row>
    <row r="6101" spans="2:36" ht="15" customHeight="1" x14ac:dyDescent="0.3">
      <c r="B6101" s="70"/>
      <c r="C6101" s="58"/>
      <c r="D6101" s="63"/>
      <c r="E6101" s="58"/>
      <c r="F6101" s="58"/>
      <c r="G6101" s="44"/>
      <c r="H6101" s="45"/>
      <c r="I6101" s="45"/>
      <c r="J6101" s="40" t="str">
        <f t="shared" si="584"/>
        <v/>
      </c>
      <c r="K6101" s="39" t="str">
        <f t="shared" si="588"/>
        <v/>
      </c>
      <c r="AB6101" s="17" t="str">
        <f t="shared" si="585"/>
        <v>-1</v>
      </c>
      <c r="AC6101" s="17">
        <f>IFERROR(INDEX(Factors!$C$59:$C$70,MATCH(AB6101,Factors!$B$59:$B$70,1),1),0)</f>
        <v>0</v>
      </c>
      <c r="AD6101" s="17">
        <f t="shared" si="586"/>
        <v>0</v>
      </c>
      <c r="AE6101" s="17">
        <f>IFERROR(INDEX(Factors!$B$6:$B$15,MATCH('INPUT - Census'!E6101,Factors!$C$6:$C$15,0),1),0)</f>
        <v>0</v>
      </c>
      <c r="AF6101" s="18">
        <f>IFERROR(INDEX(Factors!$B$16:$B$39,MATCH('INPUT - Census'!C6101,Factors!$C$16:$C$35,0),1),0)</f>
        <v>0</v>
      </c>
      <c r="AG6101" s="19">
        <f>IFERROR(INDEX(Factors!$B$40:$B$44,MATCH('INPUT - Census'!F6101,Factors!$C$40:$C$44,0),1),0)</f>
        <v>0</v>
      </c>
      <c r="AH6101" s="21" t="str">
        <f t="shared" si="587"/>
        <v/>
      </c>
      <c r="AI6101" s="1" t="str">
        <f>IFERROR(VLOOKUP(H6101,Factors!$C$45:$D$48,2,0),"")</f>
        <v/>
      </c>
      <c r="AJ6101" t="b">
        <f t="shared" si="589"/>
        <v>0</v>
      </c>
    </row>
    <row r="6102" spans="2:36" ht="15" customHeight="1" x14ac:dyDescent="0.3">
      <c r="B6102" s="70"/>
      <c r="C6102" s="58"/>
      <c r="D6102" s="63"/>
      <c r="E6102" s="58"/>
      <c r="F6102" s="58"/>
      <c r="G6102" s="44"/>
      <c r="H6102" s="45"/>
      <c r="I6102" s="45"/>
      <c r="J6102" s="40" t="str">
        <f t="shared" si="584"/>
        <v/>
      </c>
      <c r="K6102" s="39" t="str">
        <f t="shared" si="588"/>
        <v/>
      </c>
      <c r="AB6102" s="17" t="str">
        <f t="shared" si="585"/>
        <v>-1</v>
      </c>
      <c r="AC6102" s="17">
        <f>IFERROR(INDEX(Factors!$C$59:$C$70,MATCH(AB6102,Factors!$B$59:$B$70,1),1),0)</f>
        <v>0</v>
      </c>
      <c r="AD6102" s="17">
        <f t="shared" si="586"/>
        <v>0</v>
      </c>
      <c r="AE6102" s="17">
        <f>IFERROR(INDEX(Factors!$B$6:$B$15,MATCH('INPUT - Census'!E6102,Factors!$C$6:$C$15,0),1),0)</f>
        <v>0</v>
      </c>
      <c r="AF6102" s="18">
        <f>IFERROR(INDEX(Factors!$B$16:$B$39,MATCH('INPUT - Census'!C6102,Factors!$C$16:$C$35,0),1),0)</f>
        <v>0</v>
      </c>
      <c r="AG6102" s="19">
        <f>IFERROR(INDEX(Factors!$B$40:$B$44,MATCH('INPUT - Census'!F6102,Factors!$C$40:$C$44,0),1),0)</f>
        <v>0</v>
      </c>
      <c r="AH6102" s="21" t="str">
        <f t="shared" si="587"/>
        <v/>
      </c>
      <c r="AI6102" s="1" t="str">
        <f>IFERROR(VLOOKUP(H6102,Factors!$C$45:$D$48,2,0),"")</f>
        <v/>
      </c>
      <c r="AJ6102" t="b">
        <f t="shared" si="589"/>
        <v>0</v>
      </c>
    </row>
    <row r="6103" spans="2:36" ht="15" customHeight="1" x14ac:dyDescent="0.3">
      <c r="B6103" s="70"/>
      <c r="C6103" s="58"/>
      <c r="D6103" s="63"/>
      <c r="E6103" s="58"/>
      <c r="F6103" s="58"/>
      <c r="G6103" s="44"/>
      <c r="H6103" s="45"/>
      <c r="I6103" s="45"/>
      <c r="J6103" s="40" t="str">
        <f t="shared" si="584"/>
        <v/>
      </c>
      <c r="K6103" s="39" t="str">
        <f t="shared" si="588"/>
        <v/>
      </c>
      <c r="AB6103" s="17" t="str">
        <f t="shared" si="585"/>
        <v>-1</v>
      </c>
      <c r="AC6103" s="17">
        <f>IFERROR(INDEX(Factors!$C$59:$C$70,MATCH(AB6103,Factors!$B$59:$B$70,1),1),0)</f>
        <v>0</v>
      </c>
      <c r="AD6103" s="17">
        <f t="shared" si="586"/>
        <v>0</v>
      </c>
      <c r="AE6103" s="17">
        <f>IFERROR(INDEX(Factors!$B$6:$B$15,MATCH('INPUT - Census'!E6103,Factors!$C$6:$C$15,0),1),0)</f>
        <v>0</v>
      </c>
      <c r="AF6103" s="18">
        <f>IFERROR(INDEX(Factors!$B$16:$B$39,MATCH('INPUT - Census'!C6103,Factors!$C$16:$C$35,0),1),0)</f>
        <v>0</v>
      </c>
      <c r="AG6103" s="19">
        <f>IFERROR(INDEX(Factors!$B$40:$B$44,MATCH('INPUT - Census'!F6103,Factors!$C$40:$C$44,0),1),0)</f>
        <v>0</v>
      </c>
      <c r="AH6103" s="21" t="str">
        <f t="shared" si="587"/>
        <v/>
      </c>
      <c r="AI6103" s="1" t="str">
        <f>IFERROR(VLOOKUP(H6103,Factors!$C$45:$D$48,2,0),"")</f>
        <v/>
      </c>
      <c r="AJ6103" t="b">
        <f t="shared" si="589"/>
        <v>0</v>
      </c>
    </row>
    <row r="6104" spans="2:36" ht="15" customHeight="1" x14ac:dyDescent="0.3">
      <c r="B6104" s="70"/>
      <c r="C6104" s="58"/>
      <c r="D6104" s="63"/>
      <c r="E6104" s="58"/>
      <c r="F6104" s="58"/>
      <c r="G6104" s="44"/>
      <c r="H6104" s="45"/>
      <c r="I6104" s="45"/>
      <c r="J6104" s="40" t="str">
        <f t="shared" si="584"/>
        <v/>
      </c>
      <c r="K6104" s="39" t="str">
        <f t="shared" si="588"/>
        <v/>
      </c>
      <c r="AB6104" s="17" t="str">
        <f t="shared" si="585"/>
        <v>-1</v>
      </c>
      <c r="AC6104" s="17">
        <f>IFERROR(INDEX(Factors!$C$59:$C$70,MATCH(AB6104,Factors!$B$59:$B$70,1),1),0)</f>
        <v>0</v>
      </c>
      <c r="AD6104" s="17">
        <f t="shared" si="586"/>
        <v>0</v>
      </c>
      <c r="AE6104" s="17">
        <f>IFERROR(INDEX(Factors!$B$6:$B$15,MATCH('INPUT - Census'!E6104,Factors!$C$6:$C$15,0),1),0)</f>
        <v>0</v>
      </c>
      <c r="AF6104" s="18">
        <f>IFERROR(INDEX(Factors!$B$16:$B$39,MATCH('INPUT - Census'!C6104,Factors!$C$16:$C$35,0),1),0)</f>
        <v>0</v>
      </c>
      <c r="AG6104" s="19">
        <f>IFERROR(INDEX(Factors!$B$40:$B$44,MATCH('INPUT - Census'!F6104,Factors!$C$40:$C$44,0),1),0)</f>
        <v>0</v>
      </c>
      <c r="AH6104" s="21" t="str">
        <f t="shared" si="587"/>
        <v/>
      </c>
      <c r="AI6104" s="1" t="str">
        <f>IFERROR(VLOOKUP(H6104,Factors!$C$45:$D$48,2,0),"")</f>
        <v/>
      </c>
      <c r="AJ6104" t="b">
        <f t="shared" si="589"/>
        <v>0</v>
      </c>
    </row>
    <row r="6105" spans="2:36" ht="15" customHeight="1" x14ac:dyDescent="0.3">
      <c r="B6105" s="70"/>
      <c r="C6105" s="58"/>
      <c r="D6105" s="63"/>
      <c r="E6105" s="58"/>
      <c r="F6105" s="58"/>
      <c r="G6105" s="44"/>
      <c r="H6105" s="45"/>
      <c r="I6105" s="45"/>
      <c r="J6105" s="40" t="str">
        <f t="shared" si="584"/>
        <v/>
      </c>
      <c r="K6105" s="39" t="str">
        <f t="shared" si="588"/>
        <v/>
      </c>
      <c r="AB6105" s="17" t="str">
        <f t="shared" si="585"/>
        <v>-1</v>
      </c>
      <c r="AC6105" s="17">
        <f>IFERROR(INDEX(Factors!$C$59:$C$70,MATCH(AB6105,Factors!$B$59:$B$70,1),1),0)</f>
        <v>0</v>
      </c>
      <c r="AD6105" s="17">
        <f t="shared" si="586"/>
        <v>0</v>
      </c>
      <c r="AE6105" s="17">
        <f>IFERROR(INDEX(Factors!$B$6:$B$15,MATCH('INPUT - Census'!E6105,Factors!$C$6:$C$15,0),1),0)</f>
        <v>0</v>
      </c>
      <c r="AF6105" s="18">
        <f>IFERROR(INDEX(Factors!$B$16:$B$39,MATCH('INPUT - Census'!C6105,Factors!$C$16:$C$35,0),1),0)</f>
        <v>0</v>
      </c>
      <c r="AG6105" s="19">
        <f>IFERROR(INDEX(Factors!$B$40:$B$44,MATCH('INPUT - Census'!F6105,Factors!$C$40:$C$44,0),1),0)</f>
        <v>0</v>
      </c>
      <c r="AH6105" s="21" t="str">
        <f t="shared" si="587"/>
        <v/>
      </c>
      <c r="AI6105" s="1" t="str">
        <f>IFERROR(VLOOKUP(H6105,Factors!$C$45:$D$48,2,0),"")</f>
        <v/>
      </c>
      <c r="AJ6105" t="b">
        <f t="shared" si="589"/>
        <v>0</v>
      </c>
    </row>
    <row r="6106" spans="2:36" ht="15" customHeight="1" x14ac:dyDescent="0.3">
      <c r="B6106" s="70"/>
      <c r="C6106" s="58"/>
      <c r="D6106" s="63"/>
      <c r="E6106" s="58"/>
      <c r="F6106" s="58"/>
      <c r="G6106" s="44"/>
      <c r="H6106" s="45"/>
      <c r="I6106" s="45"/>
      <c r="J6106" s="40" t="str">
        <f t="shared" si="584"/>
        <v/>
      </c>
      <c r="K6106" s="39" t="str">
        <f t="shared" si="588"/>
        <v/>
      </c>
      <c r="AB6106" s="17" t="str">
        <f t="shared" si="585"/>
        <v>-1</v>
      </c>
      <c r="AC6106" s="17">
        <f>IFERROR(INDEX(Factors!$C$59:$C$70,MATCH(AB6106,Factors!$B$59:$B$70,1),1),0)</f>
        <v>0</v>
      </c>
      <c r="AD6106" s="17">
        <f t="shared" si="586"/>
        <v>0</v>
      </c>
      <c r="AE6106" s="17">
        <f>IFERROR(INDEX(Factors!$B$6:$B$15,MATCH('INPUT - Census'!E6106,Factors!$C$6:$C$15,0),1),0)</f>
        <v>0</v>
      </c>
      <c r="AF6106" s="18">
        <f>IFERROR(INDEX(Factors!$B$16:$B$39,MATCH('INPUT - Census'!C6106,Factors!$C$16:$C$35,0),1),0)</f>
        <v>0</v>
      </c>
      <c r="AG6106" s="19">
        <f>IFERROR(INDEX(Factors!$B$40:$B$44,MATCH('INPUT - Census'!F6106,Factors!$C$40:$C$44,0),1),0)</f>
        <v>0</v>
      </c>
      <c r="AH6106" s="21" t="str">
        <f t="shared" si="587"/>
        <v/>
      </c>
      <c r="AI6106" s="1" t="str">
        <f>IFERROR(VLOOKUP(H6106,Factors!$C$45:$D$48,2,0),"")</f>
        <v/>
      </c>
      <c r="AJ6106" t="b">
        <f t="shared" si="589"/>
        <v>0</v>
      </c>
    </row>
    <row r="6107" spans="2:36" ht="15" customHeight="1" x14ac:dyDescent="0.3">
      <c r="B6107" s="70"/>
      <c r="C6107" s="58"/>
      <c r="D6107" s="63"/>
      <c r="E6107" s="58"/>
      <c r="F6107" s="58"/>
      <c r="G6107" s="44"/>
      <c r="H6107" s="45"/>
      <c r="I6107" s="45"/>
      <c r="J6107" s="40" t="str">
        <f t="shared" si="584"/>
        <v/>
      </c>
      <c r="K6107" s="39" t="str">
        <f t="shared" si="588"/>
        <v/>
      </c>
      <c r="AB6107" s="17" t="str">
        <f t="shared" si="585"/>
        <v>-1</v>
      </c>
      <c r="AC6107" s="17">
        <f>IFERROR(INDEX(Factors!$C$59:$C$70,MATCH(AB6107,Factors!$B$59:$B$70,1),1),0)</f>
        <v>0</v>
      </c>
      <c r="AD6107" s="17">
        <f t="shared" si="586"/>
        <v>0</v>
      </c>
      <c r="AE6107" s="17">
        <f>IFERROR(INDEX(Factors!$B$6:$B$15,MATCH('INPUT - Census'!E6107,Factors!$C$6:$C$15,0),1),0)</f>
        <v>0</v>
      </c>
      <c r="AF6107" s="18">
        <f>IFERROR(INDEX(Factors!$B$16:$B$39,MATCH('INPUT - Census'!C6107,Factors!$C$16:$C$35,0),1),0)</f>
        <v>0</v>
      </c>
      <c r="AG6107" s="19">
        <f>IFERROR(INDEX(Factors!$B$40:$B$44,MATCH('INPUT - Census'!F6107,Factors!$C$40:$C$44,0),1),0)</f>
        <v>0</v>
      </c>
      <c r="AH6107" s="21" t="str">
        <f t="shared" si="587"/>
        <v/>
      </c>
      <c r="AI6107" s="1" t="str">
        <f>IFERROR(VLOOKUP(H6107,Factors!$C$45:$D$48,2,0),"")</f>
        <v/>
      </c>
      <c r="AJ6107" t="b">
        <f t="shared" si="589"/>
        <v>0</v>
      </c>
    </row>
    <row r="6108" spans="2:36" ht="15" customHeight="1" x14ac:dyDescent="0.3">
      <c r="B6108" s="70"/>
      <c r="C6108" s="58"/>
      <c r="D6108" s="63"/>
      <c r="E6108" s="58"/>
      <c r="F6108" s="58"/>
      <c r="G6108" s="44"/>
      <c r="H6108" s="45"/>
      <c r="I6108" s="45"/>
      <c r="J6108" s="40" t="str">
        <f t="shared" si="584"/>
        <v/>
      </c>
      <c r="K6108" s="39" t="str">
        <f t="shared" si="588"/>
        <v/>
      </c>
      <c r="AB6108" s="17" t="str">
        <f t="shared" si="585"/>
        <v>-1</v>
      </c>
      <c r="AC6108" s="17">
        <f>IFERROR(INDEX(Factors!$C$59:$C$70,MATCH(AB6108,Factors!$B$59:$B$70,1),1),0)</f>
        <v>0</v>
      </c>
      <c r="AD6108" s="17">
        <f t="shared" si="586"/>
        <v>0</v>
      </c>
      <c r="AE6108" s="17">
        <f>IFERROR(INDEX(Factors!$B$6:$B$15,MATCH('INPUT - Census'!E6108,Factors!$C$6:$C$15,0),1),0)</f>
        <v>0</v>
      </c>
      <c r="AF6108" s="18">
        <f>IFERROR(INDEX(Factors!$B$16:$B$39,MATCH('INPUT - Census'!C6108,Factors!$C$16:$C$35,0),1),0)</f>
        <v>0</v>
      </c>
      <c r="AG6108" s="19">
        <f>IFERROR(INDEX(Factors!$B$40:$B$44,MATCH('INPUT - Census'!F6108,Factors!$C$40:$C$44,0),1),0)</f>
        <v>0</v>
      </c>
      <c r="AH6108" s="21" t="str">
        <f t="shared" si="587"/>
        <v/>
      </c>
      <c r="AI6108" s="1" t="str">
        <f>IFERROR(VLOOKUP(H6108,Factors!$C$45:$D$48,2,0),"")</f>
        <v/>
      </c>
      <c r="AJ6108" t="b">
        <f t="shared" si="589"/>
        <v>0</v>
      </c>
    </row>
    <row r="6109" spans="2:36" ht="15" customHeight="1" x14ac:dyDescent="0.3">
      <c r="B6109" s="70"/>
      <c r="C6109" s="58"/>
      <c r="D6109" s="63"/>
      <c r="E6109" s="58"/>
      <c r="F6109" s="58"/>
      <c r="G6109" s="44"/>
      <c r="H6109" s="45"/>
      <c r="I6109" s="45"/>
      <c r="J6109" s="40" t="str">
        <f t="shared" si="584"/>
        <v/>
      </c>
      <c r="K6109" s="39" t="str">
        <f t="shared" si="588"/>
        <v/>
      </c>
      <c r="AB6109" s="17" t="str">
        <f t="shared" si="585"/>
        <v>-1</v>
      </c>
      <c r="AC6109" s="17">
        <f>IFERROR(INDEX(Factors!$C$59:$C$70,MATCH(AB6109,Factors!$B$59:$B$70,1),1),0)</f>
        <v>0</v>
      </c>
      <c r="AD6109" s="17">
        <f t="shared" si="586"/>
        <v>0</v>
      </c>
      <c r="AE6109" s="17">
        <f>IFERROR(INDEX(Factors!$B$6:$B$15,MATCH('INPUT - Census'!E6109,Factors!$C$6:$C$15,0),1),0)</f>
        <v>0</v>
      </c>
      <c r="AF6109" s="18">
        <f>IFERROR(INDEX(Factors!$B$16:$B$39,MATCH('INPUT - Census'!C6109,Factors!$C$16:$C$35,0),1),0)</f>
        <v>0</v>
      </c>
      <c r="AG6109" s="19">
        <f>IFERROR(INDEX(Factors!$B$40:$B$44,MATCH('INPUT - Census'!F6109,Factors!$C$40:$C$44,0),1),0)</f>
        <v>0</v>
      </c>
      <c r="AH6109" s="21" t="str">
        <f t="shared" si="587"/>
        <v/>
      </c>
      <c r="AI6109" s="1" t="str">
        <f>IFERROR(VLOOKUP(H6109,Factors!$C$45:$D$48,2,0),"")</f>
        <v/>
      </c>
      <c r="AJ6109" t="b">
        <f t="shared" si="589"/>
        <v>0</v>
      </c>
    </row>
    <row r="6110" spans="2:36" ht="15" customHeight="1" x14ac:dyDescent="0.3">
      <c r="B6110" s="70"/>
      <c r="C6110" s="58"/>
      <c r="D6110" s="63"/>
      <c r="E6110" s="58"/>
      <c r="F6110" s="58"/>
      <c r="G6110" s="44"/>
      <c r="H6110" s="45"/>
      <c r="I6110" s="45"/>
      <c r="J6110" s="40" t="str">
        <f t="shared" si="584"/>
        <v/>
      </c>
      <c r="K6110" s="39" t="str">
        <f t="shared" si="588"/>
        <v/>
      </c>
      <c r="AB6110" s="17" t="str">
        <f t="shared" si="585"/>
        <v>-1</v>
      </c>
      <c r="AC6110" s="17">
        <f>IFERROR(INDEX(Factors!$C$59:$C$70,MATCH(AB6110,Factors!$B$59:$B$70,1),1),0)</f>
        <v>0</v>
      </c>
      <c r="AD6110" s="17">
        <f t="shared" si="586"/>
        <v>0</v>
      </c>
      <c r="AE6110" s="17">
        <f>IFERROR(INDEX(Factors!$B$6:$B$15,MATCH('INPUT - Census'!E6110,Factors!$C$6:$C$15,0),1),0)</f>
        <v>0</v>
      </c>
      <c r="AF6110" s="18">
        <f>IFERROR(INDEX(Factors!$B$16:$B$39,MATCH('INPUT - Census'!C6110,Factors!$C$16:$C$35,0),1),0)</f>
        <v>0</v>
      </c>
      <c r="AG6110" s="19">
        <f>IFERROR(INDEX(Factors!$B$40:$B$44,MATCH('INPUT - Census'!F6110,Factors!$C$40:$C$44,0),1),0)</f>
        <v>0</v>
      </c>
      <c r="AH6110" s="21" t="str">
        <f t="shared" si="587"/>
        <v/>
      </c>
      <c r="AI6110" s="1" t="str">
        <f>IFERROR(VLOOKUP(H6110,Factors!$C$45:$D$48,2,0),"")</f>
        <v/>
      </c>
      <c r="AJ6110" t="b">
        <f t="shared" si="589"/>
        <v>0</v>
      </c>
    </row>
    <row r="6111" spans="2:36" ht="15" customHeight="1" x14ac:dyDescent="0.3">
      <c r="B6111" s="70"/>
      <c r="C6111" s="58"/>
      <c r="D6111" s="63"/>
      <c r="E6111" s="58"/>
      <c r="F6111" s="58"/>
      <c r="G6111" s="44"/>
      <c r="H6111" s="45"/>
      <c r="I6111" s="45"/>
      <c r="J6111" s="40" t="str">
        <f t="shared" si="584"/>
        <v/>
      </c>
      <c r="K6111" s="39" t="str">
        <f t="shared" si="588"/>
        <v/>
      </c>
      <c r="AB6111" s="17" t="str">
        <f t="shared" si="585"/>
        <v>-1</v>
      </c>
      <c r="AC6111" s="17">
        <f>IFERROR(INDEX(Factors!$C$59:$C$70,MATCH(AB6111,Factors!$B$59:$B$70,1),1),0)</f>
        <v>0</v>
      </c>
      <c r="AD6111" s="17">
        <f t="shared" si="586"/>
        <v>0</v>
      </c>
      <c r="AE6111" s="17">
        <f>IFERROR(INDEX(Factors!$B$6:$B$15,MATCH('INPUT - Census'!E6111,Factors!$C$6:$C$15,0),1),0)</f>
        <v>0</v>
      </c>
      <c r="AF6111" s="18">
        <f>IFERROR(INDEX(Factors!$B$16:$B$39,MATCH('INPUT - Census'!C6111,Factors!$C$16:$C$35,0),1),0)</f>
        <v>0</v>
      </c>
      <c r="AG6111" s="19">
        <f>IFERROR(INDEX(Factors!$B$40:$B$44,MATCH('INPUT - Census'!F6111,Factors!$C$40:$C$44,0),1),0)</f>
        <v>0</v>
      </c>
      <c r="AH6111" s="21" t="str">
        <f t="shared" si="587"/>
        <v/>
      </c>
      <c r="AI6111" s="1" t="str">
        <f>IFERROR(VLOOKUP(H6111,Factors!$C$45:$D$48,2,0),"")</f>
        <v/>
      </c>
      <c r="AJ6111" t="b">
        <f t="shared" si="589"/>
        <v>0</v>
      </c>
    </row>
    <row r="6112" spans="2:36" ht="15" customHeight="1" x14ac:dyDescent="0.3">
      <c r="B6112" s="70"/>
      <c r="C6112" s="58"/>
      <c r="D6112" s="63"/>
      <c r="E6112" s="58"/>
      <c r="F6112" s="58"/>
      <c r="G6112" s="44"/>
      <c r="H6112" s="45"/>
      <c r="I6112" s="45"/>
      <c r="J6112" s="40" t="str">
        <f t="shared" si="584"/>
        <v/>
      </c>
      <c r="K6112" s="39" t="str">
        <f t="shared" si="588"/>
        <v/>
      </c>
      <c r="AB6112" s="17" t="str">
        <f t="shared" si="585"/>
        <v>-1</v>
      </c>
      <c r="AC6112" s="17">
        <f>IFERROR(INDEX(Factors!$C$59:$C$70,MATCH(AB6112,Factors!$B$59:$B$70,1),1),0)</f>
        <v>0</v>
      </c>
      <c r="AD6112" s="17">
        <f t="shared" si="586"/>
        <v>0</v>
      </c>
      <c r="AE6112" s="17">
        <f>IFERROR(INDEX(Factors!$B$6:$B$15,MATCH('INPUT - Census'!E6112,Factors!$C$6:$C$15,0),1),0)</f>
        <v>0</v>
      </c>
      <c r="AF6112" s="18">
        <f>IFERROR(INDEX(Factors!$B$16:$B$39,MATCH('INPUT - Census'!C6112,Factors!$C$16:$C$35,0),1),0)</f>
        <v>0</v>
      </c>
      <c r="AG6112" s="19">
        <f>IFERROR(INDEX(Factors!$B$40:$B$44,MATCH('INPUT - Census'!F6112,Factors!$C$40:$C$44,0),1),0)</f>
        <v>0</v>
      </c>
      <c r="AH6112" s="21" t="str">
        <f t="shared" si="587"/>
        <v/>
      </c>
      <c r="AI6112" s="1" t="str">
        <f>IFERROR(VLOOKUP(H6112,Factors!$C$45:$D$48,2,0),"")</f>
        <v/>
      </c>
      <c r="AJ6112" t="b">
        <f t="shared" si="589"/>
        <v>0</v>
      </c>
    </row>
    <row r="6113" spans="2:36" ht="15" customHeight="1" x14ac:dyDescent="0.3">
      <c r="B6113" s="70"/>
      <c r="C6113" s="58"/>
      <c r="D6113" s="63"/>
      <c r="E6113" s="58"/>
      <c r="F6113" s="58"/>
      <c r="G6113" s="44"/>
      <c r="H6113" s="45"/>
      <c r="I6113" s="45"/>
      <c r="J6113" s="40" t="str">
        <f t="shared" si="584"/>
        <v/>
      </c>
      <c r="K6113" s="39" t="str">
        <f t="shared" si="588"/>
        <v/>
      </c>
      <c r="AB6113" s="17" t="str">
        <f t="shared" si="585"/>
        <v>-1</v>
      </c>
      <c r="AC6113" s="17">
        <f>IFERROR(INDEX(Factors!$C$59:$C$70,MATCH(AB6113,Factors!$B$59:$B$70,1),1),0)</f>
        <v>0</v>
      </c>
      <c r="AD6113" s="17">
        <f t="shared" si="586"/>
        <v>0</v>
      </c>
      <c r="AE6113" s="17">
        <f>IFERROR(INDEX(Factors!$B$6:$B$15,MATCH('INPUT - Census'!E6113,Factors!$C$6:$C$15,0),1),0)</f>
        <v>0</v>
      </c>
      <c r="AF6113" s="18">
        <f>IFERROR(INDEX(Factors!$B$16:$B$39,MATCH('INPUT - Census'!C6113,Factors!$C$16:$C$35,0),1),0)</f>
        <v>0</v>
      </c>
      <c r="AG6113" s="19">
        <f>IFERROR(INDEX(Factors!$B$40:$B$44,MATCH('INPUT - Census'!F6113,Factors!$C$40:$C$44,0),1),0)</f>
        <v>0</v>
      </c>
      <c r="AH6113" s="21" t="str">
        <f t="shared" si="587"/>
        <v/>
      </c>
      <c r="AI6113" s="1" t="str">
        <f>IFERROR(VLOOKUP(H6113,Factors!$C$45:$D$48,2,0),"")</f>
        <v/>
      </c>
      <c r="AJ6113" t="b">
        <f t="shared" si="589"/>
        <v>0</v>
      </c>
    </row>
    <row r="6114" spans="2:36" ht="15" customHeight="1" x14ac:dyDescent="0.3">
      <c r="B6114" s="70"/>
      <c r="C6114" s="58"/>
      <c r="D6114" s="63"/>
      <c r="E6114" s="58"/>
      <c r="F6114" s="58"/>
      <c r="G6114" s="44"/>
      <c r="H6114" s="45"/>
      <c r="I6114" s="45"/>
      <c r="J6114" s="40" t="str">
        <f t="shared" si="584"/>
        <v/>
      </c>
      <c r="K6114" s="39" t="str">
        <f t="shared" si="588"/>
        <v/>
      </c>
      <c r="AB6114" s="17" t="str">
        <f t="shared" si="585"/>
        <v>-1</v>
      </c>
      <c r="AC6114" s="17">
        <f>IFERROR(INDEX(Factors!$C$59:$C$70,MATCH(AB6114,Factors!$B$59:$B$70,1),1),0)</f>
        <v>0</v>
      </c>
      <c r="AD6114" s="17">
        <f t="shared" si="586"/>
        <v>0</v>
      </c>
      <c r="AE6114" s="17">
        <f>IFERROR(INDEX(Factors!$B$6:$B$15,MATCH('INPUT - Census'!E6114,Factors!$C$6:$C$15,0),1),0)</f>
        <v>0</v>
      </c>
      <c r="AF6114" s="18">
        <f>IFERROR(INDEX(Factors!$B$16:$B$39,MATCH('INPUT - Census'!C6114,Factors!$C$16:$C$35,0),1),0)</f>
        <v>0</v>
      </c>
      <c r="AG6114" s="19">
        <f>IFERROR(INDEX(Factors!$B$40:$B$44,MATCH('INPUT - Census'!F6114,Factors!$C$40:$C$44,0),1),0)</f>
        <v>0</v>
      </c>
      <c r="AH6114" s="21" t="str">
        <f t="shared" si="587"/>
        <v/>
      </c>
      <c r="AI6114" s="1" t="str">
        <f>IFERROR(VLOOKUP(H6114,Factors!$C$45:$D$48,2,0),"")</f>
        <v/>
      </c>
      <c r="AJ6114" t="b">
        <f t="shared" si="589"/>
        <v>0</v>
      </c>
    </row>
    <row r="6115" spans="2:36" ht="15" customHeight="1" x14ac:dyDescent="0.3">
      <c r="B6115" s="70"/>
      <c r="C6115" s="58"/>
      <c r="D6115" s="63"/>
      <c r="E6115" s="58"/>
      <c r="F6115" s="58"/>
      <c r="G6115" s="44"/>
      <c r="H6115" s="45"/>
      <c r="I6115" s="45"/>
      <c r="J6115" s="40" t="str">
        <f t="shared" si="584"/>
        <v/>
      </c>
      <c r="K6115" s="39" t="str">
        <f t="shared" si="588"/>
        <v/>
      </c>
      <c r="AB6115" s="17" t="str">
        <f t="shared" si="585"/>
        <v>-1</v>
      </c>
      <c r="AC6115" s="17">
        <f>IFERROR(INDEX(Factors!$C$59:$C$70,MATCH(AB6115,Factors!$B$59:$B$70,1),1),0)</f>
        <v>0</v>
      </c>
      <c r="AD6115" s="17">
        <f t="shared" si="586"/>
        <v>0</v>
      </c>
      <c r="AE6115" s="17">
        <f>IFERROR(INDEX(Factors!$B$6:$B$15,MATCH('INPUT - Census'!E6115,Factors!$C$6:$C$15,0),1),0)</f>
        <v>0</v>
      </c>
      <c r="AF6115" s="18">
        <f>IFERROR(INDEX(Factors!$B$16:$B$39,MATCH('INPUT - Census'!C6115,Factors!$C$16:$C$35,0),1),0)</f>
        <v>0</v>
      </c>
      <c r="AG6115" s="19">
        <f>IFERROR(INDEX(Factors!$B$40:$B$44,MATCH('INPUT - Census'!F6115,Factors!$C$40:$C$44,0),1),0)</f>
        <v>0</v>
      </c>
      <c r="AH6115" s="21" t="str">
        <f t="shared" si="587"/>
        <v/>
      </c>
      <c r="AI6115" s="1" t="str">
        <f>IFERROR(VLOOKUP(H6115,Factors!$C$45:$D$48,2,0),"")</f>
        <v/>
      </c>
      <c r="AJ6115" t="b">
        <f t="shared" si="589"/>
        <v>0</v>
      </c>
    </row>
    <row r="6116" spans="2:36" ht="15" customHeight="1" x14ac:dyDescent="0.3">
      <c r="B6116" s="70"/>
      <c r="C6116" s="58"/>
      <c r="D6116" s="63"/>
      <c r="E6116" s="58"/>
      <c r="F6116" s="58"/>
      <c r="G6116" s="44"/>
      <c r="H6116" s="45"/>
      <c r="I6116" s="45"/>
      <c r="J6116" s="40" t="str">
        <f t="shared" si="584"/>
        <v/>
      </c>
      <c r="K6116" s="39" t="str">
        <f t="shared" si="588"/>
        <v/>
      </c>
      <c r="AB6116" s="17" t="str">
        <f t="shared" si="585"/>
        <v>-1</v>
      </c>
      <c r="AC6116" s="17">
        <f>IFERROR(INDEX(Factors!$C$59:$C$70,MATCH(AB6116,Factors!$B$59:$B$70,1),1),0)</f>
        <v>0</v>
      </c>
      <c r="AD6116" s="17">
        <f t="shared" si="586"/>
        <v>0</v>
      </c>
      <c r="AE6116" s="17">
        <f>IFERROR(INDEX(Factors!$B$6:$B$15,MATCH('INPUT - Census'!E6116,Factors!$C$6:$C$15,0),1),0)</f>
        <v>0</v>
      </c>
      <c r="AF6116" s="18">
        <f>IFERROR(INDEX(Factors!$B$16:$B$39,MATCH('INPUT - Census'!C6116,Factors!$C$16:$C$35,0),1),0)</f>
        <v>0</v>
      </c>
      <c r="AG6116" s="19">
        <f>IFERROR(INDEX(Factors!$B$40:$B$44,MATCH('INPUT - Census'!F6116,Factors!$C$40:$C$44,0),1),0)</f>
        <v>0</v>
      </c>
      <c r="AH6116" s="21" t="str">
        <f t="shared" si="587"/>
        <v/>
      </c>
      <c r="AI6116" s="1" t="str">
        <f>IFERROR(VLOOKUP(H6116,Factors!$C$45:$D$48,2,0),"")</f>
        <v/>
      </c>
      <c r="AJ6116" t="b">
        <f t="shared" si="589"/>
        <v>0</v>
      </c>
    </row>
    <row r="6117" spans="2:36" ht="15" customHeight="1" x14ac:dyDescent="0.3">
      <c r="B6117" s="70"/>
      <c r="C6117" s="58"/>
      <c r="D6117" s="63"/>
      <c r="E6117" s="58"/>
      <c r="F6117" s="58"/>
      <c r="G6117" s="44"/>
      <c r="H6117" s="45"/>
      <c r="I6117" s="45"/>
      <c r="J6117" s="40" t="str">
        <f t="shared" si="584"/>
        <v/>
      </c>
      <c r="K6117" s="39" t="str">
        <f t="shared" si="588"/>
        <v/>
      </c>
      <c r="AB6117" s="17" t="str">
        <f t="shared" si="585"/>
        <v>-1</v>
      </c>
      <c r="AC6117" s="17">
        <f>IFERROR(INDEX(Factors!$C$59:$C$70,MATCH(AB6117,Factors!$B$59:$B$70,1),1),0)</f>
        <v>0</v>
      </c>
      <c r="AD6117" s="17">
        <f t="shared" si="586"/>
        <v>0</v>
      </c>
      <c r="AE6117" s="17">
        <f>IFERROR(INDEX(Factors!$B$6:$B$15,MATCH('INPUT - Census'!E6117,Factors!$C$6:$C$15,0),1),0)</f>
        <v>0</v>
      </c>
      <c r="AF6117" s="18">
        <f>IFERROR(INDEX(Factors!$B$16:$B$39,MATCH('INPUT - Census'!C6117,Factors!$C$16:$C$35,0),1),0)</f>
        <v>0</v>
      </c>
      <c r="AG6117" s="19">
        <f>IFERROR(INDEX(Factors!$B$40:$B$44,MATCH('INPUT - Census'!F6117,Factors!$C$40:$C$44,0),1),0)</f>
        <v>0</v>
      </c>
      <c r="AH6117" s="21" t="str">
        <f t="shared" si="587"/>
        <v/>
      </c>
      <c r="AI6117" s="1" t="str">
        <f>IFERROR(VLOOKUP(H6117,Factors!$C$45:$D$48,2,0),"")</f>
        <v/>
      </c>
      <c r="AJ6117" t="b">
        <f t="shared" si="589"/>
        <v>0</v>
      </c>
    </row>
    <row r="6118" spans="2:36" ht="15" customHeight="1" x14ac:dyDescent="0.3">
      <c r="B6118" s="70"/>
      <c r="C6118" s="58"/>
      <c r="D6118" s="63"/>
      <c r="E6118" s="58"/>
      <c r="F6118" s="58"/>
      <c r="G6118" s="44"/>
      <c r="H6118" s="45"/>
      <c r="I6118" s="45"/>
      <c r="J6118" s="40" t="str">
        <f t="shared" si="584"/>
        <v/>
      </c>
      <c r="K6118" s="39" t="str">
        <f t="shared" si="588"/>
        <v/>
      </c>
      <c r="AB6118" s="17" t="str">
        <f t="shared" si="585"/>
        <v>-1</v>
      </c>
      <c r="AC6118" s="17">
        <f>IFERROR(INDEX(Factors!$C$59:$C$70,MATCH(AB6118,Factors!$B$59:$B$70,1),1),0)</f>
        <v>0</v>
      </c>
      <c r="AD6118" s="17">
        <f t="shared" si="586"/>
        <v>0</v>
      </c>
      <c r="AE6118" s="17">
        <f>IFERROR(INDEX(Factors!$B$6:$B$15,MATCH('INPUT - Census'!E6118,Factors!$C$6:$C$15,0),1),0)</f>
        <v>0</v>
      </c>
      <c r="AF6118" s="18">
        <f>IFERROR(INDEX(Factors!$B$16:$B$39,MATCH('INPUT - Census'!C6118,Factors!$C$16:$C$35,0),1),0)</f>
        <v>0</v>
      </c>
      <c r="AG6118" s="19">
        <f>IFERROR(INDEX(Factors!$B$40:$B$44,MATCH('INPUT - Census'!F6118,Factors!$C$40:$C$44,0),1),0)</f>
        <v>0</v>
      </c>
      <c r="AH6118" s="21" t="str">
        <f t="shared" si="587"/>
        <v/>
      </c>
      <c r="AI6118" s="1" t="str">
        <f>IFERROR(VLOOKUP(H6118,Factors!$C$45:$D$48,2,0),"")</f>
        <v/>
      </c>
      <c r="AJ6118" t="b">
        <f t="shared" si="589"/>
        <v>0</v>
      </c>
    </row>
    <row r="6119" spans="2:36" ht="15" customHeight="1" x14ac:dyDescent="0.3">
      <c r="B6119" s="70"/>
      <c r="C6119" s="58"/>
      <c r="D6119" s="63"/>
      <c r="E6119" s="58"/>
      <c r="F6119" s="58"/>
      <c r="G6119" s="44"/>
      <c r="H6119" s="45"/>
      <c r="I6119" s="45"/>
      <c r="J6119" s="40" t="str">
        <f t="shared" si="584"/>
        <v/>
      </c>
      <c r="K6119" s="39" t="str">
        <f t="shared" si="588"/>
        <v/>
      </c>
      <c r="AB6119" s="17" t="str">
        <f t="shared" si="585"/>
        <v>-1</v>
      </c>
      <c r="AC6119" s="17">
        <f>IFERROR(INDEX(Factors!$C$59:$C$70,MATCH(AB6119,Factors!$B$59:$B$70,1),1),0)</f>
        <v>0</v>
      </c>
      <c r="AD6119" s="17">
        <f t="shared" si="586"/>
        <v>0</v>
      </c>
      <c r="AE6119" s="17">
        <f>IFERROR(INDEX(Factors!$B$6:$B$15,MATCH('INPUT - Census'!E6119,Factors!$C$6:$C$15,0),1),0)</f>
        <v>0</v>
      </c>
      <c r="AF6119" s="18">
        <f>IFERROR(INDEX(Factors!$B$16:$B$39,MATCH('INPUT - Census'!C6119,Factors!$C$16:$C$35,0),1),0)</f>
        <v>0</v>
      </c>
      <c r="AG6119" s="19">
        <f>IFERROR(INDEX(Factors!$B$40:$B$44,MATCH('INPUT - Census'!F6119,Factors!$C$40:$C$44,0),1),0)</f>
        <v>0</v>
      </c>
      <c r="AH6119" s="21" t="str">
        <f t="shared" si="587"/>
        <v/>
      </c>
      <c r="AI6119" s="1" t="str">
        <f>IFERROR(VLOOKUP(H6119,Factors!$C$45:$D$48,2,0),"")</f>
        <v/>
      </c>
      <c r="AJ6119" t="b">
        <f t="shared" si="589"/>
        <v>0</v>
      </c>
    </row>
    <row r="6120" spans="2:36" ht="15" customHeight="1" x14ac:dyDescent="0.3">
      <c r="B6120" s="70"/>
      <c r="C6120" s="58"/>
      <c r="D6120" s="63"/>
      <c r="E6120" s="58"/>
      <c r="F6120" s="58"/>
      <c r="G6120" s="44"/>
      <c r="H6120" s="45"/>
      <c r="I6120" s="45"/>
      <c r="J6120" s="40" t="str">
        <f t="shared" si="584"/>
        <v/>
      </c>
      <c r="K6120" s="39" t="str">
        <f t="shared" si="588"/>
        <v/>
      </c>
      <c r="AB6120" s="17" t="str">
        <f t="shared" si="585"/>
        <v>-1</v>
      </c>
      <c r="AC6120" s="17">
        <f>IFERROR(INDEX(Factors!$C$59:$C$70,MATCH(AB6120,Factors!$B$59:$B$70,1),1),0)</f>
        <v>0</v>
      </c>
      <c r="AD6120" s="17">
        <f t="shared" si="586"/>
        <v>0</v>
      </c>
      <c r="AE6120" s="17">
        <f>IFERROR(INDEX(Factors!$B$6:$B$15,MATCH('INPUT - Census'!E6120,Factors!$C$6:$C$15,0),1),0)</f>
        <v>0</v>
      </c>
      <c r="AF6120" s="18">
        <f>IFERROR(INDEX(Factors!$B$16:$B$39,MATCH('INPUT - Census'!C6120,Factors!$C$16:$C$35,0),1),0)</f>
        <v>0</v>
      </c>
      <c r="AG6120" s="19">
        <f>IFERROR(INDEX(Factors!$B$40:$B$44,MATCH('INPUT - Census'!F6120,Factors!$C$40:$C$44,0),1),0)</f>
        <v>0</v>
      </c>
      <c r="AH6120" s="21" t="str">
        <f t="shared" si="587"/>
        <v/>
      </c>
      <c r="AI6120" s="1" t="str">
        <f>IFERROR(VLOOKUP(H6120,Factors!$C$45:$D$48,2,0),"")</f>
        <v/>
      </c>
      <c r="AJ6120" t="b">
        <f t="shared" si="589"/>
        <v>0</v>
      </c>
    </row>
    <row r="6121" spans="2:36" ht="15" customHeight="1" x14ac:dyDescent="0.3">
      <c r="B6121" s="70"/>
      <c r="C6121" s="58"/>
      <c r="D6121" s="63"/>
      <c r="E6121" s="58"/>
      <c r="F6121" s="58"/>
      <c r="G6121" s="44"/>
      <c r="H6121" s="45"/>
      <c r="I6121" s="45"/>
      <c r="J6121" s="40" t="str">
        <f t="shared" si="584"/>
        <v/>
      </c>
      <c r="K6121" s="39" t="str">
        <f t="shared" si="588"/>
        <v/>
      </c>
      <c r="AB6121" s="17" t="str">
        <f t="shared" si="585"/>
        <v>-1</v>
      </c>
      <c r="AC6121" s="17">
        <f>IFERROR(INDEX(Factors!$C$59:$C$70,MATCH(AB6121,Factors!$B$59:$B$70,1),1),0)</f>
        <v>0</v>
      </c>
      <c r="AD6121" s="17">
        <f t="shared" si="586"/>
        <v>0</v>
      </c>
      <c r="AE6121" s="17">
        <f>IFERROR(INDEX(Factors!$B$6:$B$15,MATCH('INPUT - Census'!E6121,Factors!$C$6:$C$15,0),1),0)</f>
        <v>0</v>
      </c>
      <c r="AF6121" s="18">
        <f>IFERROR(INDEX(Factors!$B$16:$B$39,MATCH('INPUT - Census'!C6121,Factors!$C$16:$C$35,0),1),0)</f>
        <v>0</v>
      </c>
      <c r="AG6121" s="19">
        <f>IFERROR(INDEX(Factors!$B$40:$B$44,MATCH('INPUT - Census'!F6121,Factors!$C$40:$C$44,0),1),0)</f>
        <v>0</v>
      </c>
      <c r="AH6121" s="21" t="str">
        <f t="shared" si="587"/>
        <v/>
      </c>
      <c r="AI6121" s="1" t="str">
        <f>IFERROR(VLOOKUP(H6121,Factors!$C$45:$D$48,2,0),"")</f>
        <v/>
      </c>
      <c r="AJ6121" t="b">
        <f t="shared" si="589"/>
        <v>0</v>
      </c>
    </row>
    <row r="6122" spans="2:36" ht="15" customHeight="1" x14ac:dyDescent="0.3">
      <c r="B6122" s="70"/>
      <c r="C6122" s="58"/>
      <c r="D6122" s="63"/>
      <c r="E6122" s="58"/>
      <c r="F6122" s="58"/>
      <c r="G6122" s="44"/>
      <c r="H6122" s="45"/>
      <c r="I6122" s="45"/>
      <c r="J6122" s="40" t="str">
        <f t="shared" si="584"/>
        <v/>
      </c>
      <c r="K6122" s="39" t="str">
        <f t="shared" si="588"/>
        <v/>
      </c>
      <c r="AB6122" s="17" t="str">
        <f t="shared" si="585"/>
        <v>-1</v>
      </c>
      <c r="AC6122" s="17">
        <f>IFERROR(INDEX(Factors!$C$59:$C$70,MATCH(AB6122,Factors!$B$59:$B$70,1),1),0)</f>
        <v>0</v>
      </c>
      <c r="AD6122" s="17">
        <f t="shared" si="586"/>
        <v>0</v>
      </c>
      <c r="AE6122" s="17">
        <f>IFERROR(INDEX(Factors!$B$6:$B$15,MATCH('INPUT - Census'!E6122,Factors!$C$6:$C$15,0),1),0)</f>
        <v>0</v>
      </c>
      <c r="AF6122" s="18">
        <f>IFERROR(INDEX(Factors!$B$16:$B$39,MATCH('INPUT - Census'!C6122,Factors!$C$16:$C$35,0),1),0)</f>
        <v>0</v>
      </c>
      <c r="AG6122" s="19">
        <f>IFERROR(INDEX(Factors!$B$40:$B$44,MATCH('INPUT - Census'!F6122,Factors!$C$40:$C$44,0),1),0)</f>
        <v>0</v>
      </c>
      <c r="AH6122" s="21" t="str">
        <f t="shared" si="587"/>
        <v/>
      </c>
      <c r="AI6122" s="1" t="str">
        <f>IFERROR(VLOOKUP(H6122,Factors!$C$45:$D$48,2,0),"")</f>
        <v/>
      </c>
      <c r="AJ6122" t="b">
        <f t="shared" si="589"/>
        <v>0</v>
      </c>
    </row>
    <row r="6123" spans="2:36" ht="15" customHeight="1" x14ac:dyDescent="0.3">
      <c r="B6123" s="70"/>
      <c r="C6123" s="58"/>
      <c r="D6123" s="63"/>
      <c r="E6123" s="58"/>
      <c r="F6123" s="58"/>
      <c r="G6123" s="44"/>
      <c r="H6123" s="45"/>
      <c r="I6123" s="45"/>
      <c r="J6123" s="40" t="str">
        <f t="shared" si="584"/>
        <v/>
      </c>
      <c r="K6123" s="39" t="str">
        <f t="shared" si="588"/>
        <v/>
      </c>
      <c r="AB6123" s="17" t="str">
        <f t="shared" si="585"/>
        <v>-1</v>
      </c>
      <c r="AC6123" s="17">
        <f>IFERROR(INDEX(Factors!$C$59:$C$70,MATCH(AB6123,Factors!$B$59:$B$70,1),1),0)</f>
        <v>0</v>
      </c>
      <c r="AD6123" s="17">
        <f t="shared" si="586"/>
        <v>0</v>
      </c>
      <c r="AE6123" s="17">
        <f>IFERROR(INDEX(Factors!$B$6:$B$15,MATCH('INPUT - Census'!E6123,Factors!$C$6:$C$15,0),1),0)</f>
        <v>0</v>
      </c>
      <c r="AF6123" s="18">
        <f>IFERROR(INDEX(Factors!$B$16:$B$39,MATCH('INPUT - Census'!C6123,Factors!$C$16:$C$35,0),1),0)</f>
        <v>0</v>
      </c>
      <c r="AG6123" s="19">
        <f>IFERROR(INDEX(Factors!$B$40:$B$44,MATCH('INPUT - Census'!F6123,Factors!$C$40:$C$44,0),1),0)</f>
        <v>0</v>
      </c>
      <c r="AH6123" s="21" t="str">
        <f t="shared" si="587"/>
        <v/>
      </c>
      <c r="AI6123" s="1" t="str">
        <f>IFERROR(VLOOKUP(H6123,Factors!$C$45:$D$48,2,0),"")</f>
        <v/>
      </c>
      <c r="AJ6123" t="b">
        <f t="shared" si="589"/>
        <v>0</v>
      </c>
    </row>
    <row r="6124" spans="2:36" ht="15" customHeight="1" x14ac:dyDescent="0.3">
      <c r="B6124" s="70"/>
      <c r="C6124" s="58"/>
      <c r="D6124" s="63"/>
      <c r="E6124" s="58"/>
      <c r="F6124" s="58"/>
      <c r="G6124" s="44"/>
      <c r="H6124" s="45"/>
      <c r="I6124" s="45"/>
      <c r="J6124" s="40" t="str">
        <f t="shared" si="584"/>
        <v/>
      </c>
      <c r="K6124" s="39" t="str">
        <f t="shared" si="588"/>
        <v/>
      </c>
      <c r="AB6124" s="17" t="str">
        <f t="shared" si="585"/>
        <v>-1</v>
      </c>
      <c r="AC6124" s="17">
        <f>IFERROR(INDEX(Factors!$C$59:$C$70,MATCH(AB6124,Factors!$B$59:$B$70,1),1),0)</f>
        <v>0</v>
      </c>
      <c r="AD6124" s="17">
        <f t="shared" si="586"/>
        <v>0</v>
      </c>
      <c r="AE6124" s="17">
        <f>IFERROR(INDEX(Factors!$B$6:$B$15,MATCH('INPUT - Census'!E6124,Factors!$C$6:$C$15,0),1),0)</f>
        <v>0</v>
      </c>
      <c r="AF6124" s="18">
        <f>IFERROR(INDEX(Factors!$B$16:$B$39,MATCH('INPUT - Census'!C6124,Factors!$C$16:$C$35,0),1),0)</f>
        <v>0</v>
      </c>
      <c r="AG6124" s="19">
        <f>IFERROR(INDEX(Factors!$B$40:$B$44,MATCH('INPUT - Census'!F6124,Factors!$C$40:$C$44,0),1),0)</f>
        <v>0</v>
      </c>
      <c r="AH6124" s="21" t="str">
        <f t="shared" si="587"/>
        <v/>
      </c>
      <c r="AI6124" s="1" t="str">
        <f>IFERROR(VLOOKUP(H6124,Factors!$C$45:$D$48,2,0),"")</f>
        <v/>
      </c>
      <c r="AJ6124" t="b">
        <f t="shared" si="589"/>
        <v>0</v>
      </c>
    </row>
    <row r="6125" spans="2:36" ht="15" customHeight="1" x14ac:dyDescent="0.3">
      <c r="B6125" s="70"/>
      <c r="C6125" s="58"/>
      <c r="D6125" s="63"/>
      <c r="E6125" s="58"/>
      <c r="F6125" s="58"/>
      <c r="G6125" s="44"/>
      <c r="H6125" s="45"/>
      <c r="I6125" s="45"/>
      <c r="J6125" s="40" t="str">
        <f t="shared" si="584"/>
        <v/>
      </c>
      <c r="K6125" s="39" t="str">
        <f t="shared" si="588"/>
        <v/>
      </c>
      <c r="AB6125" s="17" t="str">
        <f t="shared" si="585"/>
        <v>-1</v>
      </c>
      <c r="AC6125" s="17">
        <f>IFERROR(INDEX(Factors!$C$59:$C$70,MATCH(AB6125,Factors!$B$59:$B$70,1),1),0)</f>
        <v>0</v>
      </c>
      <c r="AD6125" s="17">
        <f t="shared" si="586"/>
        <v>0</v>
      </c>
      <c r="AE6125" s="17">
        <f>IFERROR(INDEX(Factors!$B$6:$B$15,MATCH('INPUT - Census'!E6125,Factors!$C$6:$C$15,0),1),0)</f>
        <v>0</v>
      </c>
      <c r="AF6125" s="18">
        <f>IFERROR(INDEX(Factors!$B$16:$B$39,MATCH('INPUT - Census'!C6125,Factors!$C$16:$C$35,0),1),0)</f>
        <v>0</v>
      </c>
      <c r="AG6125" s="19">
        <f>IFERROR(INDEX(Factors!$B$40:$B$44,MATCH('INPUT - Census'!F6125,Factors!$C$40:$C$44,0),1),0)</f>
        <v>0</v>
      </c>
      <c r="AH6125" s="21" t="str">
        <f t="shared" si="587"/>
        <v/>
      </c>
      <c r="AI6125" s="1" t="str">
        <f>IFERROR(VLOOKUP(H6125,Factors!$C$45:$D$48,2,0),"")</f>
        <v/>
      </c>
      <c r="AJ6125" t="b">
        <f t="shared" si="589"/>
        <v>0</v>
      </c>
    </row>
    <row r="6126" spans="2:36" ht="15" customHeight="1" x14ac:dyDescent="0.3">
      <c r="B6126" s="70"/>
      <c r="C6126" s="58"/>
      <c r="D6126" s="63"/>
      <c r="E6126" s="58"/>
      <c r="F6126" s="58"/>
      <c r="G6126" s="44"/>
      <c r="H6126" s="45"/>
      <c r="I6126" s="45"/>
      <c r="J6126" s="40" t="str">
        <f t="shared" si="584"/>
        <v/>
      </c>
      <c r="K6126" s="39" t="str">
        <f t="shared" si="588"/>
        <v/>
      </c>
      <c r="AB6126" s="17" t="str">
        <f t="shared" si="585"/>
        <v>-1</v>
      </c>
      <c r="AC6126" s="17">
        <f>IFERROR(INDEX(Factors!$C$59:$C$70,MATCH(AB6126,Factors!$B$59:$B$70,1),1),0)</f>
        <v>0</v>
      </c>
      <c r="AD6126" s="17">
        <f t="shared" si="586"/>
        <v>0</v>
      </c>
      <c r="AE6126" s="17">
        <f>IFERROR(INDEX(Factors!$B$6:$B$15,MATCH('INPUT - Census'!E6126,Factors!$C$6:$C$15,0),1),0)</f>
        <v>0</v>
      </c>
      <c r="AF6126" s="18">
        <f>IFERROR(INDEX(Factors!$B$16:$B$39,MATCH('INPUT - Census'!C6126,Factors!$C$16:$C$35,0),1),0)</f>
        <v>0</v>
      </c>
      <c r="AG6126" s="19">
        <f>IFERROR(INDEX(Factors!$B$40:$B$44,MATCH('INPUT - Census'!F6126,Factors!$C$40:$C$44,0),1),0)</f>
        <v>0</v>
      </c>
      <c r="AH6126" s="21" t="str">
        <f t="shared" si="587"/>
        <v/>
      </c>
      <c r="AI6126" s="1" t="str">
        <f>IFERROR(VLOOKUP(H6126,Factors!$C$45:$D$48,2,0),"")</f>
        <v/>
      </c>
      <c r="AJ6126" t="b">
        <f t="shared" si="589"/>
        <v>0</v>
      </c>
    </row>
    <row r="6127" spans="2:36" ht="15" customHeight="1" x14ac:dyDescent="0.3">
      <c r="B6127" s="70"/>
      <c r="C6127" s="58"/>
      <c r="D6127" s="63"/>
      <c r="E6127" s="58"/>
      <c r="F6127" s="58"/>
      <c r="G6127" s="44"/>
      <c r="H6127" s="45"/>
      <c r="I6127" s="45"/>
      <c r="J6127" s="40" t="str">
        <f t="shared" si="584"/>
        <v/>
      </c>
      <c r="K6127" s="39" t="str">
        <f t="shared" si="588"/>
        <v/>
      </c>
      <c r="AB6127" s="17" t="str">
        <f t="shared" si="585"/>
        <v>-1</v>
      </c>
      <c r="AC6127" s="17">
        <f>IFERROR(INDEX(Factors!$C$59:$C$70,MATCH(AB6127,Factors!$B$59:$B$70,1),1),0)</f>
        <v>0</v>
      </c>
      <c r="AD6127" s="17">
        <f t="shared" si="586"/>
        <v>0</v>
      </c>
      <c r="AE6127" s="17">
        <f>IFERROR(INDEX(Factors!$B$6:$B$15,MATCH('INPUT - Census'!E6127,Factors!$C$6:$C$15,0),1),0)</f>
        <v>0</v>
      </c>
      <c r="AF6127" s="18">
        <f>IFERROR(INDEX(Factors!$B$16:$B$39,MATCH('INPUT - Census'!C6127,Factors!$C$16:$C$35,0),1),0)</f>
        <v>0</v>
      </c>
      <c r="AG6127" s="19">
        <f>IFERROR(INDEX(Factors!$B$40:$B$44,MATCH('INPUT - Census'!F6127,Factors!$C$40:$C$44,0),1),0)</f>
        <v>0</v>
      </c>
      <c r="AH6127" s="21" t="str">
        <f t="shared" si="587"/>
        <v/>
      </c>
      <c r="AI6127" s="1" t="str">
        <f>IFERROR(VLOOKUP(H6127,Factors!$C$45:$D$48,2,0),"")</f>
        <v/>
      </c>
      <c r="AJ6127" t="b">
        <f t="shared" si="589"/>
        <v>0</v>
      </c>
    </row>
    <row r="6128" spans="2:36" ht="15" customHeight="1" x14ac:dyDescent="0.3">
      <c r="B6128" s="70"/>
      <c r="C6128" s="58"/>
      <c r="D6128" s="63"/>
      <c r="E6128" s="58"/>
      <c r="F6128" s="58"/>
      <c r="G6128" s="44"/>
      <c r="H6128" s="45"/>
      <c r="I6128" s="45"/>
      <c r="J6128" s="40" t="str">
        <f t="shared" si="584"/>
        <v/>
      </c>
      <c r="K6128" s="39" t="str">
        <f t="shared" si="588"/>
        <v/>
      </c>
      <c r="AB6128" s="17" t="str">
        <f t="shared" si="585"/>
        <v>-1</v>
      </c>
      <c r="AC6128" s="17">
        <f>IFERROR(INDEX(Factors!$C$59:$C$70,MATCH(AB6128,Factors!$B$59:$B$70,1),1),0)</f>
        <v>0</v>
      </c>
      <c r="AD6128" s="17">
        <f t="shared" si="586"/>
        <v>0</v>
      </c>
      <c r="AE6128" s="17">
        <f>IFERROR(INDEX(Factors!$B$6:$B$15,MATCH('INPUT - Census'!E6128,Factors!$C$6:$C$15,0),1),0)</f>
        <v>0</v>
      </c>
      <c r="AF6128" s="18">
        <f>IFERROR(INDEX(Factors!$B$16:$B$39,MATCH('INPUT - Census'!C6128,Factors!$C$16:$C$35,0),1),0)</f>
        <v>0</v>
      </c>
      <c r="AG6128" s="19">
        <f>IFERROR(INDEX(Factors!$B$40:$B$44,MATCH('INPUT - Census'!F6128,Factors!$C$40:$C$44,0),1),0)</f>
        <v>0</v>
      </c>
      <c r="AH6128" s="21" t="str">
        <f t="shared" si="587"/>
        <v/>
      </c>
      <c r="AI6128" s="1" t="str">
        <f>IFERROR(VLOOKUP(H6128,Factors!$C$45:$D$48,2,0),"")</f>
        <v/>
      </c>
      <c r="AJ6128" t="b">
        <f t="shared" si="589"/>
        <v>0</v>
      </c>
    </row>
    <row r="6129" spans="2:36" ht="15" customHeight="1" x14ac:dyDescent="0.3">
      <c r="B6129" s="70"/>
      <c r="C6129" s="58"/>
      <c r="D6129" s="63"/>
      <c r="E6129" s="58"/>
      <c r="F6129" s="58"/>
      <c r="G6129" s="44"/>
      <c r="H6129" s="45"/>
      <c r="I6129" s="45"/>
      <c r="J6129" s="40" t="str">
        <f t="shared" si="584"/>
        <v/>
      </c>
      <c r="K6129" s="39" t="str">
        <f t="shared" si="588"/>
        <v/>
      </c>
      <c r="AB6129" s="17" t="str">
        <f t="shared" si="585"/>
        <v>-1</v>
      </c>
      <c r="AC6129" s="17">
        <f>IFERROR(INDEX(Factors!$C$59:$C$70,MATCH(AB6129,Factors!$B$59:$B$70,1),1),0)</f>
        <v>0</v>
      </c>
      <c r="AD6129" s="17">
        <f t="shared" si="586"/>
        <v>0</v>
      </c>
      <c r="AE6129" s="17">
        <f>IFERROR(INDEX(Factors!$B$6:$B$15,MATCH('INPUT - Census'!E6129,Factors!$C$6:$C$15,0),1),0)</f>
        <v>0</v>
      </c>
      <c r="AF6129" s="18">
        <f>IFERROR(INDEX(Factors!$B$16:$B$39,MATCH('INPUT - Census'!C6129,Factors!$C$16:$C$35,0),1),0)</f>
        <v>0</v>
      </c>
      <c r="AG6129" s="19">
        <f>IFERROR(INDEX(Factors!$B$40:$B$44,MATCH('INPUT - Census'!F6129,Factors!$C$40:$C$44,0),1),0)</f>
        <v>0</v>
      </c>
      <c r="AH6129" s="21" t="str">
        <f t="shared" si="587"/>
        <v/>
      </c>
      <c r="AI6129" s="1" t="str">
        <f>IFERROR(VLOOKUP(H6129,Factors!$C$45:$D$48,2,0),"")</f>
        <v/>
      </c>
      <c r="AJ6129" t="b">
        <f t="shared" si="589"/>
        <v>0</v>
      </c>
    </row>
    <row r="6130" spans="2:36" ht="15" customHeight="1" x14ac:dyDescent="0.3">
      <c r="B6130" s="70"/>
      <c r="C6130" s="58"/>
      <c r="D6130" s="63"/>
      <c r="E6130" s="58"/>
      <c r="F6130" s="58"/>
      <c r="G6130" s="44"/>
      <c r="H6130" s="45"/>
      <c r="I6130" s="45"/>
      <c r="J6130" s="40" t="str">
        <f t="shared" ref="J6130:J6174" si="590">IF( ISNUMBER(B6130), ROUND(($AL$3-B6130)/365,0), "" )</f>
        <v/>
      </c>
      <c r="K6130" s="39" t="str">
        <f t="shared" si="588"/>
        <v/>
      </c>
      <c r="AB6130" s="17" t="str">
        <f t="shared" si="585"/>
        <v>-1</v>
      </c>
      <c r="AC6130" s="17">
        <f>IFERROR(INDEX(Factors!$C$59:$C$70,MATCH(AB6130,Factors!$B$59:$B$70,1),1),0)</f>
        <v>0</v>
      </c>
      <c r="AD6130" s="17">
        <f t="shared" si="586"/>
        <v>0</v>
      </c>
      <c r="AE6130" s="17">
        <f>IFERROR(INDEX(Factors!$B$6:$B$15,MATCH('INPUT - Census'!E6130,Factors!$C$6:$C$15,0),1),0)</f>
        <v>0</v>
      </c>
      <c r="AF6130" s="18">
        <f>IFERROR(INDEX(Factors!$B$16:$B$39,MATCH('INPUT - Census'!C6130,Factors!$C$16:$C$35,0),1),0)</f>
        <v>0</v>
      </c>
      <c r="AG6130" s="19">
        <f>IFERROR(INDEX(Factors!$B$40:$B$44,MATCH('INPUT - Census'!F6130,Factors!$C$40:$C$44,0),1),0)</f>
        <v>0</v>
      </c>
      <c r="AH6130" s="21" t="str">
        <f t="shared" si="587"/>
        <v/>
      </c>
      <c r="AI6130" s="1" t="str">
        <f>IFERROR(VLOOKUP(H6130,Factors!$C$45:$D$48,2,0),"")</f>
        <v/>
      </c>
      <c r="AJ6130" t="b">
        <f t="shared" si="589"/>
        <v>0</v>
      </c>
    </row>
    <row r="6131" spans="2:36" ht="15" customHeight="1" x14ac:dyDescent="0.3">
      <c r="B6131" s="70"/>
      <c r="C6131" s="58"/>
      <c r="D6131" s="63"/>
      <c r="E6131" s="58"/>
      <c r="F6131" s="58"/>
      <c r="G6131" s="44"/>
      <c r="H6131" s="45"/>
      <c r="I6131" s="45"/>
      <c r="J6131" s="40" t="str">
        <f t="shared" si="590"/>
        <v/>
      </c>
      <c r="K6131" s="39" t="str">
        <f t="shared" si="588"/>
        <v/>
      </c>
      <c r="AB6131" s="17" t="str">
        <f t="shared" si="585"/>
        <v>-1</v>
      </c>
      <c r="AC6131" s="17">
        <f>IFERROR(INDEX(Factors!$C$59:$C$70,MATCH(AB6131,Factors!$B$59:$B$70,1),1),0)</f>
        <v>0</v>
      </c>
      <c r="AD6131" s="17">
        <f t="shared" si="586"/>
        <v>0</v>
      </c>
      <c r="AE6131" s="17">
        <f>IFERROR(INDEX(Factors!$B$6:$B$15,MATCH('INPUT - Census'!E6131,Factors!$C$6:$C$15,0),1),0)</f>
        <v>0</v>
      </c>
      <c r="AF6131" s="18">
        <f>IFERROR(INDEX(Factors!$B$16:$B$39,MATCH('INPUT - Census'!C6131,Factors!$C$16:$C$35,0),1),0)</f>
        <v>0</v>
      </c>
      <c r="AG6131" s="19">
        <f>IFERROR(INDEX(Factors!$B$40:$B$44,MATCH('INPUT - Census'!F6131,Factors!$C$40:$C$44,0),1),0)</f>
        <v>0</v>
      </c>
      <c r="AH6131" s="21" t="str">
        <f t="shared" si="587"/>
        <v/>
      </c>
      <c r="AI6131" s="1" t="str">
        <f>IFERROR(VLOOKUP(H6131,Factors!$C$45:$D$48,2,0),"")</f>
        <v/>
      </c>
      <c r="AJ6131" t="b">
        <f t="shared" si="589"/>
        <v>0</v>
      </c>
    </row>
    <row r="6132" spans="2:36" ht="15" customHeight="1" x14ac:dyDescent="0.3">
      <c r="B6132" s="70"/>
      <c r="C6132" s="58"/>
      <c r="D6132" s="63"/>
      <c r="E6132" s="58"/>
      <c r="F6132" s="58"/>
      <c r="G6132" s="44"/>
      <c r="H6132" s="45"/>
      <c r="I6132" s="45"/>
      <c r="J6132" s="40" t="str">
        <f t="shared" si="590"/>
        <v/>
      </c>
      <c r="K6132" s="39" t="str">
        <f t="shared" si="588"/>
        <v/>
      </c>
      <c r="AB6132" s="17" t="str">
        <f t="shared" si="585"/>
        <v>-1</v>
      </c>
      <c r="AC6132" s="17">
        <f>IFERROR(INDEX(Factors!$C$59:$C$70,MATCH(AB6132,Factors!$B$59:$B$70,1),1),0)</f>
        <v>0</v>
      </c>
      <c r="AD6132" s="17">
        <f t="shared" si="586"/>
        <v>0</v>
      </c>
      <c r="AE6132" s="17">
        <f>IFERROR(INDEX(Factors!$B$6:$B$15,MATCH('INPUT - Census'!E6132,Factors!$C$6:$C$15,0),1),0)</f>
        <v>0</v>
      </c>
      <c r="AF6132" s="18">
        <f>IFERROR(INDEX(Factors!$B$16:$B$39,MATCH('INPUT - Census'!C6132,Factors!$C$16:$C$35,0),1),0)</f>
        <v>0</v>
      </c>
      <c r="AG6132" s="19">
        <f>IFERROR(INDEX(Factors!$B$40:$B$44,MATCH('INPUT - Census'!F6132,Factors!$C$40:$C$44,0),1),0)</f>
        <v>0</v>
      </c>
      <c r="AH6132" s="21" t="str">
        <f t="shared" si="587"/>
        <v/>
      </c>
      <c r="AI6132" s="1" t="str">
        <f>IFERROR(VLOOKUP(H6132,Factors!$C$45:$D$48,2,0),"")</f>
        <v/>
      </c>
      <c r="AJ6132" t="b">
        <f t="shared" si="589"/>
        <v>0</v>
      </c>
    </row>
    <row r="6133" spans="2:36" ht="15" customHeight="1" x14ac:dyDescent="0.3">
      <c r="B6133" s="70"/>
      <c r="C6133" s="58"/>
      <c r="D6133" s="63"/>
      <c r="E6133" s="58"/>
      <c r="F6133" s="58"/>
      <c r="G6133" s="44"/>
      <c r="H6133" s="45"/>
      <c r="I6133" s="45"/>
      <c r="J6133" s="40" t="str">
        <f t="shared" si="590"/>
        <v/>
      </c>
      <c r="K6133" s="39" t="str">
        <f t="shared" si="588"/>
        <v/>
      </c>
      <c r="AB6133" s="17" t="str">
        <f t="shared" si="585"/>
        <v>-1</v>
      </c>
      <c r="AC6133" s="17">
        <f>IFERROR(INDEX(Factors!$C$59:$C$70,MATCH(AB6133,Factors!$B$59:$B$70,1),1),0)</f>
        <v>0</v>
      </c>
      <c r="AD6133" s="17">
        <f t="shared" si="586"/>
        <v>0</v>
      </c>
      <c r="AE6133" s="17">
        <f>IFERROR(INDEX(Factors!$B$6:$B$15,MATCH('INPUT - Census'!E6133,Factors!$C$6:$C$15,0),1),0)</f>
        <v>0</v>
      </c>
      <c r="AF6133" s="18">
        <f>IFERROR(INDEX(Factors!$B$16:$B$39,MATCH('INPUT - Census'!C6133,Factors!$C$16:$C$35,0),1),0)</f>
        <v>0</v>
      </c>
      <c r="AG6133" s="19">
        <f>IFERROR(INDEX(Factors!$B$40:$B$44,MATCH('INPUT - Census'!F6133,Factors!$C$40:$C$44,0),1),0)</f>
        <v>0</v>
      </c>
      <c r="AH6133" s="21" t="str">
        <f t="shared" si="587"/>
        <v/>
      </c>
      <c r="AI6133" s="1" t="str">
        <f>IFERROR(VLOOKUP(H6133,Factors!$C$45:$D$48,2,0),"")</f>
        <v/>
      </c>
      <c r="AJ6133" t="b">
        <f t="shared" si="589"/>
        <v>0</v>
      </c>
    </row>
    <row r="6134" spans="2:36" ht="15" customHeight="1" x14ac:dyDescent="0.3">
      <c r="B6134" s="70"/>
      <c r="C6134" s="58"/>
      <c r="D6134" s="63"/>
      <c r="E6134" s="58"/>
      <c r="F6134" s="58"/>
      <c r="G6134" s="44"/>
      <c r="H6134" s="45"/>
      <c r="I6134" s="45"/>
      <c r="J6134" s="40" t="str">
        <f t="shared" si="590"/>
        <v/>
      </c>
      <c r="K6134" s="39" t="str">
        <f t="shared" si="588"/>
        <v/>
      </c>
      <c r="AB6134" s="17" t="str">
        <f t="shared" si="585"/>
        <v>-1</v>
      </c>
      <c r="AC6134" s="17">
        <f>IFERROR(INDEX(Factors!$C$59:$C$70,MATCH(AB6134,Factors!$B$59:$B$70,1),1),0)</f>
        <v>0</v>
      </c>
      <c r="AD6134" s="17">
        <f t="shared" si="586"/>
        <v>0</v>
      </c>
      <c r="AE6134" s="17">
        <f>IFERROR(INDEX(Factors!$B$6:$B$15,MATCH('INPUT - Census'!E6134,Factors!$C$6:$C$15,0),1),0)</f>
        <v>0</v>
      </c>
      <c r="AF6134" s="18">
        <f>IFERROR(INDEX(Factors!$B$16:$B$39,MATCH('INPUT - Census'!C6134,Factors!$C$16:$C$35,0),1),0)</f>
        <v>0</v>
      </c>
      <c r="AG6134" s="19">
        <f>IFERROR(INDEX(Factors!$B$40:$B$44,MATCH('INPUT - Census'!F6134,Factors!$C$40:$C$44,0),1),0)</f>
        <v>0</v>
      </c>
      <c r="AH6134" s="21" t="str">
        <f t="shared" si="587"/>
        <v/>
      </c>
      <c r="AI6134" s="1" t="str">
        <f>IFERROR(VLOOKUP(H6134,Factors!$C$45:$D$48,2,0),"")</f>
        <v/>
      </c>
      <c r="AJ6134" t="b">
        <f t="shared" si="589"/>
        <v>0</v>
      </c>
    </row>
    <row r="6135" spans="2:36" ht="15" customHeight="1" x14ac:dyDescent="0.3">
      <c r="B6135" s="70"/>
      <c r="C6135" s="58"/>
      <c r="D6135" s="63"/>
      <c r="E6135" s="58"/>
      <c r="F6135" s="58"/>
      <c r="G6135" s="44"/>
      <c r="H6135" s="45"/>
      <c r="I6135" s="45"/>
      <c r="J6135" s="40" t="str">
        <f t="shared" si="590"/>
        <v/>
      </c>
      <c r="K6135" s="39" t="str">
        <f t="shared" si="588"/>
        <v/>
      </c>
      <c r="AB6135" s="17" t="str">
        <f t="shared" ref="AB6135:AB6198" si="591">IF( AND(ISNUMBER(J6135),J6135&gt;=0,J6135&lt;=100), J6135, "-1" )</f>
        <v>-1</v>
      </c>
      <c r="AC6135" s="17">
        <f>IFERROR(INDEX(Factors!$C$59:$C$70,MATCH(AB6135,Factors!$B$59:$B$70,1),1),0)</f>
        <v>0</v>
      </c>
      <c r="AD6135" s="17">
        <f t="shared" ref="AD6135:AD6174" si="592">IF(COUNTIF($P$2:$P$16,D6135),MATCH(D6135,$P$2:$P$16,0),0)</f>
        <v>0</v>
      </c>
      <c r="AE6135" s="17">
        <f>IFERROR(INDEX(Factors!$B$6:$B$15,MATCH('INPUT - Census'!E6135,Factors!$C$6:$C$15,0),1),0)</f>
        <v>0</v>
      </c>
      <c r="AF6135" s="18">
        <f>IFERROR(INDEX(Factors!$B$16:$B$39,MATCH('INPUT - Census'!C6135,Factors!$C$16:$C$35,0),1),0)</f>
        <v>0</v>
      </c>
      <c r="AG6135" s="19">
        <f>IFERROR(INDEX(Factors!$B$40:$B$44,MATCH('INPUT - Census'!F6135,Factors!$C$40:$C$44,0),1),0)</f>
        <v>0</v>
      </c>
      <c r="AH6135" s="21" t="str">
        <f t="shared" ref="AH6135:AH6174" si="593">IF(G6135="","",G6135)</f>
        <v/>
      </c>
      <c r="AI6135" s="1" t="str">
        <f>IFERROR(VLOOKUP(H6135,Factors!$C$45:$D$48,2,0),"")</f>
        <v/>
      </c>
      <c r="AJ6135" t="b">
        <f t="shared" si="589"/>
        <v>0</v>
      </c>
    </row>
    <row r="6136" spans="2:36" ht="15" customHeight="1" x14ac:dyDescent="0.3">
      <c r="B6136" s="70"/>
      <c r="C6136" s="58"/>
      <c r="D6136" s="63"/>
      <c r="E6136" s="58"/>
      <c r="F6136" s="58"/>
      <c r="G6136" s="44"/>
      <c r="H6136" s="45"/>
      <c r="I6136" s="45"/>
      <c r="J6136" s="40" t="str">
        <f t="shared" si="590"/>
        <v/>
      </c>
      <c r="K6136" s="39" t="str">
        <f t="shared" si="588"/>
        <v/>
      </c>
      <c r="AB6136" s="17" t="str">
        <f t="shared" si="591"/>
        <v>-1</v>
      </c>
      <c r="AC6136" s="17">
        <f>IFERROR(INDEX(Factors!$C$59:$C$70,MATCH(AB6136,Factors!$B$59:$B$70,1),1),0)</f>
        <v>0</v>
      </c>
      <c r="AD6136" s="17">
        <f t="shared" si="592"/>
        <v>0</v>
      </c>
      <c r="AE6136" s="17">
        <f>IFERROR(INDEX(Factors!$B$6:$B$15,MATCH('INPUT - Census'!E6136,Factors!$C$6:$C$15,0),1),0)</f>
        <v>0</v>
      </c>
      <c r="AF6136" s="18">
        <f>IFERROR(INDEX(Factors!$B$16:$B$39,MATCH('INPUT - Census'!C6136,Factors!$C$16:$C$35,0),1),0)</f>
        <v>0</v>
      </c>
      <c r="AG6136" s="19">
        <f>IFERROR(INDEX(Factors!$B$40:$B$44,MATCH('INPUT - Census'!F6136,Factors!$C$40:$C$44,0),1),0)</f>
        <v>0</v>
      </c>
      <c r="AH6136" s="21" t="str">
        <f t="shared" si="593"/>
        <v/>
      </c>
      <c r="AI6136" s="1" t="str">
        <f>IFERROR(VLOOKUP(H6136,Factors!$C$45:$D$48,2,0),"")</f>
        <v/>
      </c>
      <c r="AJ6136" t="b">
        <f t="shared" si="589"/>
        <v>0</v>
      </c>
    </row>
    <row r="6137" spans="2:36" ht="15" customHeight="1" x14ac:dyDescent="0.3">
      <c r="B6137" s="70"/>
      <c r="C6137" s="58"/>
      <c r="D6137" s="63"/>
      <c r="E6137" s="58"/>
      <c r="F6137" s="58"/>
      <c r="G6137" s="44"/>
      <c r="H6137" s="45"/>
      <c r="I6137" s="45"/>
      <c r="J6137" s="40" t="str">
        <f t="shared" si="590"/>
        <v/>
      </c>
      <c r="K6137" s="39" t="str">
        <f t="shared" si="588"/>
        <v/>
      </c>
      <c r="AB6137" s="17" t="str">
        <f t="shared" si="591"/>
        <v>-1</v>
      </c>
      <c r="AC6137" s="17">
        <f>IFERROR(INDEX(Factors!$C$59:$C$70,MATCH(AB6137,Factors!$B$59:$B$70,1),1),0)</f>
        <v>0</v>
      </c>
      <c r="AD6137" s="17">
        <f t="shared" si="592"/>
        <v>0</v>
      </c>
      <c r="AE6137" s="17">
        <f>IFERROR(INDEX(Factors!$B$6:$B$15,MATCH('INPUT - Census'!E6137,Factors!$C$6:$C$15,0),1),0)</f>
        <v>0</v>
      </c>
      <c r="AF6137" s="18">
        <f>IFERROR(INDEX(Factors!$B$16:$B$39,MATCH('INPUT - Census'!C6137,Factors!$C$16:$C$35,0),1),0)</f>
        <v>0</v>
      </c>
      <c r="AG6137" s="19">
        <f>IFERROR(INDEX(Factors!$B$40:$B$44,MATCH('INPUT - Census'!F6137,Factors!$C$40:$C$44,0),1),0)</f>
        <v>0</v>
      </c>
      <c r="AH6137" s="21" t="str">
        <f t="shared" si="593"/>
        <v/>
      </c>
      <c r="AI6137" s="1" t="str">
        <f>IFERROR(VLOOKUP(H6137,Factors!$C$45:$D$48,2,0),"")</f>
        <v/>
      </c>
      <c r="AJ6137" t="b">
        <f t="shared" si="589"/>
        <v>0</v>
      </c>
    </row>
    <row r="6138" spans="2:36" ht="15" customHeight="1" x14ac:dyDescent="0.3">
      <c r="B6138" s="70"/>
      <c r="C6138" s="58"/>
      <c r="D6138" s="63"/>
      <c r="E6138" s="58"/>
      <c r="F6138" s="58"/>
      <c r="G6138" s="44"/>
      <c r="H6138" s="45"/>
      <c r="I6138" s="45"/>
      <c r="J6138" s="40" t="str">
        <f t="shared" si="590"/>
        <v/>
      </c>
      <c r="K6138" s="39" t="str">
        <f t="shared" si="588"/>
        <v/>
      </c>
      <c r="AB6138" s="17" t="str">
        <f t="shared" si="591"/>
        <v>-1</v>
      </c>
      <c r="AC6138" s="17">
        <f>IFERROR(INDEX(Factors!$C$59:$C$70,MATCH(AB6138,Factors!$B$59:$B$70,1),1),0)</f>
        <v>0</v>
      </c>
      <c r="AD6138" s="17">
        <f t="shared" si="592"/>
        <v>0</v>
      </c>
      <c r="AE6138" s="17">
        <f>IFERROR(INDEX(Factors!$B$6:$B$15,MATCH('INPUT - Census'!E6138,Factors!$C$6:$C$15,0),1),0)</f>
        <v>0</v>
      </c>
      <c r="AF6138" s="18">
        <f>IFERROR(INDEX(Factors!$B$16:$B$39,MATCH('INPUT - Census'!C6138,Factors!$C$16:$C$35,0),1),0)</f>
        <v>0</v>
      </c>
      <c r="AG6138" s="19">
        <f>IFERROR(INDEX(Factors!$B$40:$B$44,MATCH('INPUT - Census'!F6138,Factors!$C$40:$C$44,0),1),0)</f>
        <v>0</v>
      </c>
      <c r="AH6138" s="21" t="str">
        <f t="shared" si="593"/>
        <v/>
      </c>
      <c r="AI6138" s="1" t="str">
        <f>IFERROR(VLOOKUP(H6138,Factors!$C$45:$D$48,2,0),"")</f>
        <v/>
      </c>
      <c r="AJ6138" t="b">
        <f t="shared" si="589"/>
        <v>0</v>
      </c>
    </row>
    <row r="6139" spans="2:36" ht="15" customHeight="1" x14ac:dyDescent="0.3">
      <c r="B6139" s="70"/>
      <c r="C6139" s="58"/>
      <c r="D6139" s="63"/>
      <c r="E6139" s="58"/>
      <c r="F6139" s="58"/>
      <c r="G6139" s="44"/>
      <c r="H6139" s="45"/>
      <c r="I6139" s="45"/>
      <c r="J6139" s="40" t="str">
        <f t="shared" si="590"/>
        <v/>
      </c>
      <c r="K6139" s="39" t="str">
        <f t="shared" si="588"/>
        <v/>
      </c>
      <c r="AB6139" s="17" t="str">
        <f t="shared" si="591"/>
        <v>-1</v>
      </c>
      <c r="AC6139" s="17">
        <f>IFERROR(INDEX(Factors!$C$59:$C$70,MATCH(AB6139,Factors!$B$59:$B$70,1),1),0)</f>
        <v>0</v>
      </c>
      <c r="AD6139" s="17">
        <f t="shared" si="592"/>
        <v>0</v>
      </c>
      <c r="AE6139" s="17">
        <f>IFERROR(INDEX(Factors!$B$6:$B$15,MATCH('INPUT - Census'!E6139,Factors!$C$6:$C$15,0),1),0)</f>
        <v>0</v>
      </c>
      <c r="AF6139" s="18">
        <f>IFERROR(INDEX(Factors!$B$16:$B$39,MATCH('INPUT - Census'!C6139,Factors!$C$16:$C$35,0),1),0)</f>
        <v>0</v>
      </c>
      <c r="AG6139" s="19">
        <f>IFERROR(INDEX(Factors!$B$40:$B$44,MATCH('INPUT - Census'!F6139,Factors!$C$40:$C$44,0),1),0)</f>
        <v>0</v>
      </c>
      <c r="AH6139" s="21" t="str">
        <f t="shared" si="593"/>
        <v/>
      </c>
      <c r="AI6139" s="1" t="str">
        <f>IFERROR(VLOOKUP(H6139,Factors!$C$45:$D$48,2,0),"")</f>
        <v/>
      </c>
      <c r="AJ6139" t="b">
        <f t="shared" si="589"/>
        <v>0</v>
      </c>
    </row>
    <row r="6140" spans="2:36" ht="15" customHeight="1" x14ac:dyDescent="0.3">
      <c r="B6140" s="70"/>
      <c r="C6140" s="58"/>
      <c r="D6140" s="63"/>
      <c r="E6140" s="58"/>
      <c r="F6140" s="58"/>
      <c r="G6140" s="44"/>
      <c r="H6140" s="45"/>
      <c r="I6140" s="45"/>
      <c r="J6140" s="40" t="str">
        <f t="shared" si="590"/>
        <v/>
      </c>
      <c r="K6140" s="39" t="str">
        <f t="shared" si="588"/>
        <v/>
      </c>
      <c r="AB6140" s="17" t="str">
        <f t="shared" si="591"/>
        <v>-1</v>
      </c>
      <c r="AC6140" s="17">
        <f>IFERROR(INDEX(Factors!$C$59:$C$70,MATCH(AB6140,Factors!$B$59:$B$70,1),1),0)</f>
        <v>0</v>
      </c>
      <c r="AD6140" s="17">
        <f t="shared" si="592"/>
        <v>0</v>
      </c>
      <c r="AE6140" s="17">
        <f>IFERROR(INDEX(Factors!$B$6:$B$15,MATCH('INPUT - Census'!E6140,Factors!$C$6:$C$15,0),1),0)</f>
        <v>0</v>
      </c>
      <c r="AF6140" s="18">
        <f>IFERROR(INDEX(Factors!$B$16:$B$39,MATCH('INPUT - Census'!C6140,Factors!$C$16:$C$35,0),1),0)</f>
        <v>0</v>
      </c>
      <c r="AG6140" s="19">
        <f>IFERROR(INDEX(Factors!$B$40:$B$44,MATCH('INPUT - Census'!F6140,Factors!$C$40:$C$44,0),1),0)</f>
        <v>0</v>
      </c>
      <c r="AH6140" s="21" t="str">
        <f t="shared" si="593"/>
        <v/>
      </c>
      <c r="AI6140" s="1" t="str">
        <f>IFERROR(VLOOKUP(H6140,Factors!$C$45:$D$48,2,0),"")</f>
        <v/>
      </c>
      <c r="AJ6140" t="b">
        <f t="shared" si="589"/>
        <v>0</v>
      </c>
    </row>
    <row r="6141" spans="2:36" ht="15" customHeight="1" x14ac:dyDescent="0.3">
      <c r="B6141" s="70"/>
      <c r="C6141" s="58"/>
      <c r="D6141" s="63"/>
      <c r="E6141" s="58"/>
      <c r="F6141" s="58"/>
      <c r="G6141" s="44"/>
      <c r="H6141" s="45"/>
      <c r="I6141" s="45"/>
      <c r="J6141" s="40" t="str">
        <f t="shared" si="590"/>
        <v/>
      </c>
      <c r="K6141" s="39" t="str">
        <f t="shared" si="588"/>
        <v/>
      </c>
      <c r="AB6141" s="17" t="str">
        <f t="shared" si="591"/>
        <v>-1</v>
      </c>
      <c r="AC6141" s="17">
        <f>IFERROR(INDEX(Factors!$C$59:$C$70,MATCH(AB6141,Factors!$B$59:$B$70,1),1),0)</f>
        <v>0</v>
      </c>
      <c r="AD6141" s="17">
        <f t="shared" si="592"/>
        <v>0</v>
      </c>
      <c r="AE6141" s="17">
        <f>IFERROR(INDEX(Factors!$B$6:$B$15,MATCH('INPUT - Census'!E6141,Factors!$C$6:$C$15,0),1),0)</f>
        <v>0</v>
      </c>
      <c r="AF6141" s="18">
        <f>IFERROR(INDEX(Factors!$B$16:$B$39,MATCH('INPUT - Census'!C6141,Factors!$C$16:$C$35,0),1),0)</f>
        <v>0</v>
      </c>
      <c r="AG6141" s="19">
        <f>IFERROR(INDEX(Factors!$B$40:$B$44,MATCH('INPUT - Census'!F6141,Factors!$C$40:$C$44,0),1),0)</f>
        <v>0</v>
      </c>
      <c r="AH6141" s="21" t="str">
        <f t="shared" si="593"/>
        <v/>
      </c>
      <c r="AI6141" s="1" t="str">
        <f>IFERROR(VLOOKUP(H6141,Factors!$C$45:$D$48,2,0),"")</f>
        <v/>
      </c>
      <c r="AJ6141" t="b">
        <f t="shared" si="589"/>
        <v>0</v>
      </c>
    </row>
    <row r="6142" spans="2:36" ht="15" customHeight="1" x14ac:dyDescent="0.3">
      <c r="B6142" s="70"/>
      <c r="C6142" s="58"/>
      <c r="D6142" s="63"/>
      <c r="E6142" s="58"/>
      <c r="F6142" s="58"/>
      <c r="G6142" s="44"/>
      <c r="H6142" s="45"/>
      <c r="I6142" s="45"/>
      <c r="J6142" s="40" t="str">
        <f t="shared" si="590"/>
        <v/>
      </c>
      <c r="K6142" s="39" t="str">
        <f t="shared" si="588"/>
        <v/>
      </c>
      <c r="AB6142" s="17" t="str">
        <f t="shared" si="591"/>
        <v>-1</v>
      </c>
      <c r="AC6142" s="17">
        <f>IFERROR(INDEX(Factors!$C$59:$C$70,MATCH(AB6142,Factors!$B$59:$B$70,1),1),0)</f>
        <v>0</v>
      </c>
      <c r="AD6142" s="17">
        <f t="shared" si="592"/>
        <v>0</v>
      </c>
      <c r="AE6142" s="17">
        <f>IFERROR(INDEX(Factors!$B$6:$B$15,MATCH('INPUT - Census'!E6142,Factors!$C$6:$C$15,0),1),0)</f>
        <v>0</v>
      </c>
      <c r="AF6142" s="18">
        <f>IFERROR(INDEX(Factors!$B$16:$B$39,MATCH('INPUT - Census'!C6142,Factors!$C$16:$C$35,0),1),0)</f>
        <v>0</v>
      </c>
      <c r="AG6142" s="19">
        <f>IFERROR(INDEX(Factors!$B$40:$B$44,MATCH('INPUT - Census'!F6142,Factors!$C$40:$C$44,0),1),0)</f>
        <v>0</v>
      </c>
      <c r="AH6142" s="21" t="str">
        <f t="shared" si="593"/>
        <v/>
      </c>
      <c r="AI6142" s="1" t="str">
        <f>IFERROR(VLOOKUP(H6142,Factors!$C$45:$D$48,2,0),"")</f>
        <v/>
      </c>
      <c r="AJ6142" t="b">
        <f t="shared" si="589"/>
        <v>0</v>
      </c>
    </row>
    <row r="6143" spans="2:36" ht="15" customHeight="1" x14ac:dyDescent="0.3">
      <c r="B6143" s="70"/>
      <c r="C6143" s="58"/>
      <c r="D6143" s="63"/>
      <c r="E6143" s="58"/>
      <c r="F6143" s="58"/>
      <c r="G6143" s="44"/>
      <c r="H6143" s="45"/>
      <c r="I6143" s="45"/>
      <c r="J6143" s="40" t="str">
        <f t="shared" si="590"/>
        <v/>
      </c>
      <c r="K6143" s="39" t="str">
        <f t="shared" si="588"/>
        <v/>
      </c>
      <c r="AB6143" s="17" t="str">
        <f t="shared" si="591"/>
        <v>-1</v>
      </c>
      <c r="AC6143" s="17">
        <f>IFERROR(INDEX(Factors!$C$59:$C$70,MATCH(AB6143,Factors!$B$59:$B$70,1),1),0)</f>
        <v>0</v>
      </c>
      <c r="AD6143" s="17">
        <f t="shared" si="592"/>
        <v>0</v>
      </c>
      <c r="AE6143" s="17">
        <f>IFERROR(INDEX(Factors!$B$6:$B$15,MATCH('INPUT - Census'!E6143,Factors!$C$6:$C$15,0),1),0)</f>
        <v>0</v>
      </c>
      <c r="AF6143" s="18">
        <f>IFERROR(INDEX(Factors!$B$16:$B$39,MATCH('INPUT - Census'!C6143,Factors!$C$16:$C$35,0),1),0)</f>
        <v>0</v>
      </c>
      <c r="AG6143" s="19">
        <f>IFERROR(INDEX(Factors!$B$40:$B$44,MATCH('INPUT - Census'!F6143,Factors!$C$40:$C$44,0),1),0)</f>
        <v>0</v>
      </c>
      <c r="AH6143" s="21" t="str">
        <f t="shared" si="593"/>
        <v/>
      </c>
      <c r="AI6143" s="1" t="str">
        <f>IFERROR(VLOOKUP(H6143,Factors!$C$45:$D$48,2,0),"")</f>
        <v/>
      </c>
      <c r="AJ6143" t="b">
        <f t="shared" si="589"/>
        <v>0</v>
      </c>
    </row>
    <row r="6144" spans="2:36" ht="15" customHeight="1" x14ac:dyDescent="0.3">
      <c r="B6144" s="70"/>
      <c r="C6144" s="58"/>
      <c r="D6144" s="63"/>
      <c r="E6144" s="58"/>
      <c r="F6144" s="58"/>
      <c r="G6144" s="44"/>
      <c r="H6144" s="45"/>
      <c r="I6144" s="45"/>
      <c r="J6144" s="40" t="str">
        <f t="shared" si="590"/>
        <v/>
      </c>
      <c r="K6144" s="39" t="str">
        <f t="shared" si="588"/>
        <v/>
      </c>
      <c r="AB6144" s="17" t="str">
        <f t="shared" si="591"/>
        <v>-1</v>
      </c>
      <c r="AC6144" s="17">
        <f>IFERROR(INDEX(Factors!$C$59:$C$70,MATCH(AB6144,Factors!$B$59:$B$70,1),1),0)</f>
        <v>0</v>
      </c>
      <c r="AD6144" s="17">
        <f t="shared" si="592"/>
        <v>0</v>
      </c>
      <c r="AE6144" s="17">
        <f>IFERROR(INDEX(Factors!$B$6:$B$15,MATCH('INPUT - Census'!E6144,Factors!$C$6:$C$15,0),1),0)</f>
        <v>0</v>
      </c>
      <c r="AF6144" s="18">
        <f>IFERROR(INDEX(Factors!$B$16:$B$39,MATCH('INPUT - Census'!C6144,Factors!$C$16:$C$35,0),1),0)</f>
        <v>0</v>
      </c>
      <c r="AG6144" s="19">
        <f>IFERROR(INDEX(Factors!$B$40:$B$44,MATCH('INPUT - Census'!F6144,Factors!$C$40:$C$44,0),1),0)</f>
        <v>0</v>
      </c>
      <c r="AH6144" s="21" t="str">
        <f t="shared" si="593"/>
        <v/>
      </c>
      <c r="AI6144" s="1" t="str">
        <f>IFERROR(VLOOKUP(H6144,Factors!$C$45:$D$48,2,0),"")</f>
        <v/>
      </c>
      <c r="AJ6144" t="b">
        <f t="shared" si="589"/>
        <v>0</v>
      </c>
    </row>
    <row r="6145" spans="2:36" ht="15" customHeight="1" x14ac:dyDescent="0.3">
      <c r="B6145" s="70"/>
      <c r="C6145" s="58"/>
      <c r="D6145" s="63"/>
      <c r="E6145" s="58"/>
      <c r="F6145" s="58"/>
      <c r="G6145" s="44"/>
      <c r="H6145" s="45"/>
      <c r="I6145" s="45"/>
      <c r="J6145" s="40" t="str">
        <f t="shared" si="590"/>
        <v/>
      </c>
      <c r="K6145" s="39" t="str">
        <f t="shared" si="588"/>
        <v/>
      </c>
      <c r="AB6145" s="17" t="str">
        <f t="shared" si="591"/>
        <v>-1</v>
      </c>
      <c r="AC6145" s="17">
        <f>IFERROR(INDEX(Factors!$C$59:$C$70,MATCH(AB6145,Factors!$B$59:$B$70,1),1),0)</f>
        <v>0</v>
      </c>
      <c r="AD6145" s="17">
        <f t="shared" si="592"/>
        <v>0</v>
      </c>
      <c r="AE6145" s="17">
        <f>IFERROR(INDEX(Factors!$B$6:$B$15,MATCH('INPUT - Census'!E6145,Factors!$C$6:$C$15,0),1),0)</f>
        <v>0</v>
      </c>
      <c r="AF6145" s="18">
        <f>IFERROR(INDEX(Factors!$B$16:$B$39,MATCH('INPUT - Census'!C6145,Factors!$C$16:$C$35,0),1),0)</f>
        <v>0</v>
      </c>
      <c r="AG6145" s="19">
        <f>IFERROR(INDEX(Factors!$B$40:$B$44,MATCH('INPUT - Census'!F6145,Factors!$C$40:$C$44,0),1),0)</f>
        <v>0</v>
      </c>
      <c r="AH6145" s="21" t="str">
        <f t="shared" si="593"/>
        <v/>
      </c>
      <c r="AI6145" s="1" t="str">
        <f>IFERROR(VLOOKUP(H6145,Factors!$C$45:$D$48,2,0),"")</f>
        <v/>
      </c>
      <c r="AJ6145" t="b">
        <f t="shared" si="589"/>
        <v>0</v>
      </c>
    </row>
    <row r="6146" spans="2:36" ht="15" customHeight="1" x14ac:dyDescent="0.3">
      <c r="B6146" s="70"/>
      <c r="C6146" s="58"/>
      <c r="D6146" s="63"/>
      <c r="E6146" s="58"/>
      <c r="F6146" s="58"/>
      <c r="G6146" s="44"/>
      <c r="H6146" s="45"/>
      <c r="I6146" s="45"/>
      <c r="J6146" s="40" t="str">
        <f t="shared" si="590"/>
        <v/>
      </c>
      <c r="K6146" s="39" t="str">
        <f t="shared" si="588"/>
        <v/>
      </c>
      <c r="AB6146" s="17" t="str">
        <f t="shared" si="591"/>
        <v>-1</v>
      </c>
      <c r="AC6146" s="17">
        <f>IFERROR(INDEX(Factors!$C$59:$C$70,MATCH(AB6146,Factors!$B$59:$B$70,1),1),0)</f>
        <v>0</v>
      </c>
      <c r="AD6146" s="17">
        <f t="shared" si="592"/>
        <v>0</v>
      </c>
      <c r="AE6146" s="17">
        <f>IFERROR(INDEX(Factors!$B$6:$B$15,MATCH('INPUT - Census'!E6146,Factors!$C$6:$C$15,0),1),0)</f>
        <v>0</v>
      </c>
      <c r="AF6146" s="18">
        <f>IFERROR(INDEX(Factors!$B$16:$B$39,MATCH('INPUT - Census'!C6146,Factors!$C$16:$C$35,0),1),0)</f>
        <v>0</v>
      </c>
      <c r="AG6146" s="19">
        <f>IFERROR(INDEX(Factors!$B$40:$B$44,MATCH('INPUT - Census'!F6146,Factors!$C$40:$C$44,0),1),0)</f>
        <v>0</v>
      </c>
      <c r="AH6146" s="21" t="str">
        <f t="shared" si="593"/>
        <v/>
      </c>
      <c r="AI6146" s="1" t="str">
        <f>IFERROR(VLOOKUP(H6146,Factors!$C$45:$D$48,2,0),"")</f>
        <v/>
      </c>
      <c r="AJ6146" t="b">
        <f t="shared" si="589"/>
        <v>0</v>
      </c>
    </row>
    <row r="6147" spans="2:36" ht="15" customHeight="1" x14ac:dyDescent="0.3">
      <c r="B6147" s="70"/>
      <c r="C6147" s="58"/>
      <c r="D6147" s="63"/>
      <c r="E6147" s="58"/>
      <c r="F6147" s="58"/>
      <c r="G6147" s="44"/>
      <c r="H6147" s="45"/>
      <c r="I6147" s="45"/>
      <c r="J6147" s="40" t="str">
        <f t="shared" si="590"/>
        <v/>
      </c>
      <c r="K6147" s="39" t="str">
        <f t="shared" ref="K6147:K6210" si="594">ValidateMember(B6147:J6147)</f>
        <v/>
      </c>
      <c r="AB6147" s="17" t="str">
        <f t="shared" si="591"/>
        <v>-1</v>
      </c>
      <c r="AC6147" s="17">
        <f>IFERROR(INDEX(Factors!$C$59:$C$70,MATCH(AB6147,Factors!$B$59:$B$70,1),1),0)</f>
        <v>0</v>
      </c>
      <c r="AD6147" s="17">
        <f t="shared" si="592"/>
        <v>0</v>
      </c>
      <c r="AE6147" s="17">
        <f>IFERROR(INDEX(Factors!$B$6:$B$15,MATCH('INPUT - Census'!E6147,Factors!$C$6:$C$15,0),1),0)</f>
        <v>0</v>
      </c>
      <c r="AF6147" s="18">
        <f>IFERROR(INDEX(Factors!$B$16:$B$39,MATCH('INPUT - Census'!C6147,Factors!$C$16:$C$35,0),1),0)</f>
        <v>0</v>
      </c>
      <c r="AG6147" s="19">
        <f>IFERROR(INDEX(Factors!$B$40:$B$44,MATCH('INPUT - Census'!F6147,Factors!$C$40:$C$44,0),1),0)</f>
        <v>0</v>
      </c>
      <c r="AH6147" s="21" t="str">
        <f t="shared" si="593"/>
        <v/>
      </c>
      <c r="AI6147" s="1" t="str">
        <f>IFERROR(VLOOKUP(H6147,Factors!$C$45:$D$48,2,0),"")</f>
        <v/>
      </c>
      <c r="AJ6147" t="b">
        <f t="shared" ref="AJ6147:AJ6210" si="595">K6147=0</f>
        <v>0</v>
      </c>
    </row>
    <row r="6148" spans="2:36" ht="15" customHeight="1" x14ac:dyDescent="0.3">
      <c r="B6148" s="70"/>
      <c r="C6148" s="58"/>
      <c r="D6148" s="63"/>
      <c r="E6148" s="58"/>
      <c r="F6148" s="58"/>
      <c r="G6148" s="44"/>
      <c r="H6148" s="45"/>
      <c r="I6148" s="45"/>
      <c r="J6148" s="40" t="str">
        <f t="shared" si="590"/>
        <v/>
      </c>
      <c r="K6148" s="39" t="str">
        <f t="shared" si="594"/>
        <v/>
      </c>
      <c r="AB6148" s="17" t="str">
        <f t="shared" si="591"/>
        <v>-1</v>
      </c>
      <c r="AC6148" s="17">
        <f>IFERROR(INDEX(Factors!$C$59:$C$70,MATCH(AB6148,Factors!$B$59:$B$70,1),1),0)</f>
        <v>0</v>
      </c>
      <c r="AD6148" s="17">
        <f t="shared" si="592"/>
        <v>0</v>
      </c>
      <c r="AE6148" s="17">
        <f>IFERROR(INDEX(Factors!$B$6:$B$15,MATCH('INPUT - Census'!E6148,Factors!$C$6:$C$15,0),1),0)</f>
        <v>0</v>
      </c>
      <c r="AF6148" s="18">
        <f>IFERROR(INDEX(Factors!$B$16:$B$39,MATCH('INPUT - Census'!C6148,Factors!$C$16:$C$35,0),1),0)</f>
        <v>0</v>
      </c>
      <c r="AG6148" s="19">
        <f>IFERROR(INDEX(Factors!$B$40:$B$44,MATCH('INPUT - Census'!F6148,Factors!$C$40:$C$44,0),1),0)</f>
        <v>0</v>
      </c>
      <c r="AH6148" s="21" t="str">
        <f t="shared" si="593"/>
        <v/>
      </c>
      <c r="AI6148" s="1" t="str">
        <f>IFERROR(VLOOKUP(H6148,Factors!$C$45:$D$48,2,0),"")</f>
        <v/>
      </c>
      <c r="AJ6148" t="b">
        <f t="shared" si="595"/>
        <v>0</v>
      </c>
    </row>
    <row r="6149" spans="2:36" ht="15" customHeight="1" x14ac:dyDescent="0.3">
      <c r="B6149" s="70"/>
      <c r="C6149" s="58"/>
      <c r="D6149" s="63"/>
      <c r="E6149" s="58"/>
      <c r="F6149" s="58"/>
      <c r="G6149" s="44"/>
      <c r="H6149" s="45"/>
      <c r="I6149" s="45"/>
      <c r="J6149" s="40" t="str">
        <f t="shared" si="590"/>
        <v/>
      </c>
      <c r="K6149" s="39" t="str">
        <f t="shared" si="594"/>
        <v/>
      </c>
      <c r="AB6149" s="17" t="str">
        <f t="shared" si="591"/>
        <v>-1</v>
      </c>
      <c r="AC6149" s="17">
        <f>IFERROR(INDEX(Factors!$C$59:$C$70,MATCH(AB6149,Factors!$B$59:$B$70,1),1),0)</f>
        <v>0</v>
      </c>
      <c r="AD6149" s="17">
        <f t="shared" si="592"/>
        <v>0</v>
      </c>
      <c r="AE6149" s="17">
        <f>IFERROR(INDEX(Factors!$B$6:$B$15,MATCH('INPUT - Census'!E6149,Factors!$C$6:$C$15,0),1),0)</f>
        <v>0</v>
      </c>
      <c r="AF6149" s="18">
        <f>IFERROR(INDEX(Factors!$B$16:$B$39,MATCH('INPUT - Census'!C6149,Factors!$C$16:$C$35,0),1),0)</f>
        <v>0</v>
      </c>
      <c r="AG6149" s="19">
        <f>IFERROR(INDEX(Factors!$B$40:$B$44,MATCH('INPUT - Census'!F6149,Factors!$C$40:$C$44,0),1),0)</f>
        <v>0</v>
      </c>
      <c r="AH6149" s="21" t="str">
        <f t="shared" si="593"/>
        <v/>
      </c>
      <c r="AI6149" s="1" t="str">
        <f>IFERROR(VLOOKUP(H6149,Factors!$C$45:$D$48,2,0),"")</f>
        <v/>
      </c>
      <c r="AJ6149" t="b">
        <f t="shared" si="595"/>
        <v>0</v>
      </c>
    </row>
    <row r="6150" spans="2:36" ht="15" customHeight="1" x14ac:dyDescent="0.3">
      <c r="B6150" s="70"/>
      <c r="C6150" s="58"/>
      <c r="D6150" s="63"/>
      <c r="E6150" s="58"/>
      <c r="F6150" s="58"/>
      <c r="G6150" s="44"/>
      <c r="H6150" s="45"/>
      <c r="I6150" s="45"/>
      <c r="J6150" s="40" t="str">
        <f t="shared" si="590"/>
        <v/>
      </c>
      <c r="K6150" s="39" t="str">
        <f t="shared" si="594"/>
        <v/>
      </c>
      <c r="AB6150" s="17" t="str">
        <f t="shared" si="591"/>
        <v>-1</v>
      </c>
      <c r="AC6150" s="17">
        <f>IFERROR(INDEX(Factors!$C$59:$C$70,MATCH(AB6150,Factors!$B$59:$B$70,1),1),0)</f>
        <v>0</v>
      </c>
      <c r="AD6150" s="17">
        <f t="shared" si="592"/>
        <v>0</v>
      </c>
      <c r="AE6150" s="17">
        <f>IFERROR(INDEX(Factors!$B$6:$B$15,MATCH('INPUT - Census'!E6150,Factors!$C$6:$C$15,0),1),0)</f>
        <v>0</v>
      </c>
      <c r="AF6150" s="18">
        <f>IFERROR(INDEX(Factors!$B$16:$B$39,MATCH('INPUT - Census'!C6150,Factors!$C$16:$C$35,0),1),0)</f>
        <v>0</v>
      </c>
      <c r="AG6150" s="19">
        <f>IFERROR(INDEX(Factors!$B$40:$B$44,MATCH('INPUT - Census'!F6150,Factors!$C$40:$C$44,0),1),0)</f>
        <v>0</v>
      </c>
      <c r="AH6150" s="21" t="str">
        <f t="shared" si="593"/>
        <v/>
      </c>
      <c r="AI6150" s="1" t="str">
        <f>IFERROR(VLOOKUP(H6150,Factors!$C$45:$D$48,2,0),"")</f>
        <v/>
      </c>
      <c r="AJ6150" t="b">
        <f t="shared" si="595"/>
        <v>0</v>
      </c>
    </row>
    <row r="6151" spans="2:36" ht="15" customHeight="1" x14ac:dyDescent="0.3">
      <c r="B6151" s="70"/>
      <c r="C6151" s="58"/>
      <c r="D6151" s="63"/>
      <c r="E6151" s="58"/>
      <c r="F6151" s="58"/>
      <c r="G6151" s="44"/>
      <c r="H6151" s="45"/>
      <c r="I6151" s="45"/>
      <c r="J6151" s="40" t="str">
        <f t="shared" si="590"/>
        <v/>
      </c>
      <c r="K6151" s="39" t="str">
        <f t="shared" si="594"/>
        <v/>
      </c>
      <c r="AB6151" s="17" t="str">
        <f t="shared" si="591"/>
        <v>-1</v>
      </c>
      <c r="AC6151" s="17">
        <f>IFERROR(INDEX(Factors!$C$59:$C$70,MATCH(AB6151,Factors!$B$59:$B$70,1),1),0)</f>
        <v>0</v>
      </c>
      <c r="AD6151" s="17">
        <f t="shared" si="592"/>
        <v>0</v>
      </c>
      <c r="AE6151" s="17">
        <f>IFERROR(INDEX(Factors!$B$6:$B$15,MATCH('INPUT - Census'!E6151,Factors!$C$6:$C$15,0),1),0)</f>
        <v>0</v>
      </c>
      <c r="AF6151" s="18">
        <f>IFERROR(INDEX(Factors!$B$16:$B$39,MATCH('INPUT - Census'!C6151,Factors!$C$16:$C$35,0),1),0)</f>
        <v>0</v>
      </c>
      <c r="AG6151" s="19">
        <f>IFERROR(INDEX(Factors!$B$40:$B$44,MATCH('INPUT - Census'!F6151,Factors!$C$40:$C$44,0),1),0)</f>
        <v>0</v>
      </c>
      <c r="AH6151" s="21" t="str">
        <f t="shared" si="593"/>
        <v/>
      </c>
      <c r="AI6151" s="1" t="str">
        <f>IFERROR(VLOOKUP(H6151,Factors!$C$45:$D$48,2,0),"")</f>
        <v/>
      </c>
      <c r="AJ6151" t="b">
        <f t="shared" si="595"/>
        <v>0</v>
      </c>
    </row>
    <row r="6152" spans="2:36" ht="15" customHeight="1" x14ac:dyDescent="0.3">
      <c r="B6152" s="70"/>
      <c r="C6152" s="58"/>
      <c r="D6152" s="63"/>
      <c r="E6152" s="58"/>
      <c r="F6152" s="58"/>
      <c r="G6152" s="44"/>
      <c r="H6152" s="45"/>
      <c r="I6152" s="45"/>
      <c r="J6152" s="40" t="str">
        <f t="shared" si="590"/>
        <v/>
      </c>
      <c r="K6152" s="39" t="str">
        <f t="shared" si="594"/>
        <v/>
      </c>
      <c r="AB6152" s="17" t="str">
        <f t="shared" si="591"/>
        <v>-1</v>
      </c>
      <c r="AC6152" s="17">
        <f>IFERROR(INDEX(Factors!$C$59:$C$70,MATCH(AB6152,Factors!$B$59:$B$70,1),1),0)</f>
        <v>0</v>
      </c>
      <c r="AD6152" s="17">
        <f t="shared" si="592"/>
        <v>0</v>
      </c>
      <c r="AE6152" s="17">
        <f>IFERROR(INDEX(Factors!$B$6:$B$15,MATCH('INPUT - Census'!E6152,Factors!$C$6:$C$15,0),1),0)</f>
        <v>0</v>
      </c>
      <c r="AF6152" s="18">
        <f>IFERROR(INDEX(Factors!$B$16:$B$39,MATCH('INPUT - Census'!C6152,Factors!$C$16:$C$35,0),1),0)</f>
        <v>0</v>
      </c>
      <c r="AG6152" s="19">
        <f>IFERROR(INDEX(Factors!$B$40:$B$44,MATCH('INPUT - Census'!F6152,Factors!$C$40:$C$44,0),1),0)</f>
        <v>0</v>
      </c>
      <c r="AH6152" s="21" t="str">
        <f t="shared" si="593"/>
        <v/>
      </c>
      <c r="AI6152" s="1" t="str">
        <f>IFERROR(VLOOKUP(H6152,Factors!$C$45:$D$48,2,0),"")</f>
        <v/>
      </c>
      <c r="AJ6152" t="b">
        <f t="shared" si="595"/>
        <v>0</v>
      </c>
    </row>
    <row r="6153" spans="2:36" ht="15" customHeight="1" x14ac:dyDescent="0.3">
      <c r="B6153" s="70"/>
      <c r="C6153" s="58"/>
      <c r="D6153" s="63"/>
      <c r="E6153" s="58"/>
      <c r="F6153" s="58"/>
      <c r="G6153" s="44"/>
      <c r="H6153" s="45"/>
      <c r="I6153" s="45"/>
      <c r="J6153" s="40" t="str">
        <f t="shared" si="590"/>
        <v/>
      </c>
      <c r="K6153" s="39" t="str">
        <f t="shared" si="594"/>
        <v/>
      </c>
      <c r="AB6153" s="17" t="str">
        <f t="shared" si="591"/>
        <v>-1</v>
      </c>
      <c r="AC6153" s="17">
        <f>IFERROR(INDEX(Factors!$C$59:$C$70,MATCH(AB6153,Factors!$B$59:$B$70,1),1),0)</f>
        <v>0</v>
      </c>
      <c r="AD6153" s="17">
        <f t="shared" si="592"/>
        <v>0</v>
      </c>
      <c r="AE6153" s="17">
        <f>IFERROR(INDEX(Factors!$B$6:$B$15,MATCH('INPUT - Census'!E6153,Factors!$C$6:$C$15,0),1),0)</f>
        <v>0</v>
      </c>
      <c r="AF6153" s="18">
        <f>IFERROR(INDEX(Factors!$B$16:$B$39,MATCH('INPUT - Census'!C6153,Factors!$C$16:$C$35,0),1),0)</f>
        <v>0</v>
      </c>
      <c r="AG6153" s="19">
        <f>IFERROR(INDEX(Factors!$B$40:$B$44,MATCH('INPUT - Census'!F6153,Factors!$C$40:$C$44,0),1),0)</f>
        <v>0</v>
      </c>
      <c r="AH6153" s="21" t="str">
        <f t="shared" si="593"/>
        <v/>
      </c>
      <c r="AI6153" s="1" t="str">
        <f>IFERROR(VLOOKUP(H6153,Factors!$C$45:$D$48,2,0),"")</f>
        <v/>
      </c>
      <c r="AJ6153" t="b">
        <f t="shared" si="595"/>
        <v>0</v>
      </c>
    </row>
    <row r="6154" spans="2:36" ht="15" customHeight="1" x14ac:dyDescent="0.3">
      <c r="B6154" s="70"/>
      <c r="C6154" s="58"/>
      <c r="D6154" s="63"/>
      <c r="E6154" s="58"/>
      <c r="F6154" s="58"/>
      <c r="G6154" s="44"/>
      <c r="H6154" s="45"/>
      <c r="I6154" s="45"/>
      <c r="J6154" s="40" t="str">
        <f t="shared" si="590"/>
        <v/>
      </c>
      <c r="K6154" s="39" t="str">
        <f t="shared" si="594"/>
        <v/>
      </c>
      <c r="AB6154" s="17" t="str">
        <f t="shared" si="591"/>
        <v>-1</v>
      </c>
      <c r="AC6154" s="17">
        <f>IFERROR(INDEX(Factors!$C$59:$C$70,MATCH(AB6154,Factors!$B$59:$B$70,1),1),0)</f>
        <v>0</v>
      </c>
      <c r="AD6154" s="17">
        <f t="shared" si="592"/>
        <v>0</v>
      </c>
      <c r="AE6154" s="17">
        <f>IFERROR(INDEX(Factors!$B$6:$B$15,MATCH('INPUT - Census'!E6154,Factors!$C$6:$C$15,0),1),0)</f>
        <v>0</v>
      </c>
      <c r="AF6154" s="18">
        <f>IFERROR(INDEX(Factors!$B$16:$B$39,MATCH('INPUT - Census'!C6154,Factors!$C$16:$C$35,0),1),0)</f>
        <v>0</v>
      </c>
      <c r="AG6154" s="19">
        <f>IFERROR(INDEX(Factors!$B$40:$B$44,MATCH('INPUT - Census'!F6154,Factors!$C$40:$C$44,0),1),0)</f>
        <v>0</v>
      </c>
      <c r="AH6154" s="21" t="str">
        <f t="shared" si="593"/>
        <v/>
      </c>
      <c r="AI6154" s="1" t="str">
        <f>IFERROR(VLOOKUP(H6154,Factors!$C$45:$D$48,2,0),"")</f>
        <v/>
      </c>
      <c r="AJ6154" t="b">
        <f t="shared" si="595"/>
        <v>0</v>
      </c>
    </row>
    <row r="6155" spans="2:36" ht="15" customHeight="1" x14ac:dyDescent="0.3">
      <c r="B6155" s="70"/>
      <c r="C6155" s="58"/>
      <c r="D6155" s="63"/>
      <c r="E6155" s="58"/>
      <c r="F6155" s="58"/>
      <c r="G6155" s="44"/>
      <c r="H6155" s="45"/>
      <c r="I6155" s="45"/>
      <c r="J6155" s="40" t="str">
        <f t="shared" si="590"/>
        <v/>
      </c>
      <c r="K6155" s="39" t="str">
        <f t="shared" si="594"/>
        <v/>
      </c>
      <c r="AB6155" s="17" t="str">
        <f t="shared" si="591"/>
        <v>-1</v>
      </c>
      <c r="AC6155" s="17">
        <f>IFERROR(INDEX(Factors!$C$59:$C$70,MATCH(AB6155,Factors!$B$59:$B$70,1),1),0)</f>
        <v>0</v>
      </c>
      <c r="AD6155" s="17">
        <f t="shared" si="592"/>
        <v>0</v>
      </c>
      <c r="AE6155" s="17">
        <f>IFERROR(INDEX(Factors!$B$6:$B$15,MATCH('INPUT - Census'!E6155,Factors!$C$6:$C$15,0),1),0)</f>
        <v>0</v>
      </c>
      <c r="AF6155" s="18">
        <f>IFERROR(INDEX(Factors!$B$16:$B$39,MATCH('INPUT - Census'!C6155,Factors!$C$16:$C$35,0),1),0)</f>
        <v>0</v>
      </c>
      <c r="AG6155" s="19">
        <f>IFERROR(INDEX(Factors!$B$40:$B$44,MATCH('INPUT - Census'!F6155,Factors!$C$40:$C$44,0),1),0)</f>
        <v>0</v>
      </c>
      <c r="AH6155" s="21" t="str">
        <f t="shared" si="593"/>
        <v/>
      </c>
      <c r="AI6155" s="1" t="str">
        <f>IFERROR(VLOOKUP(H6155,Factors!$C$45:$D$48,2,0),"")</f>
        <v/>
      </c>
      <c r="AJ6155" t="b">
        <f t="shared" si="595"/>
        <v>0</v>
      </c>
    </row>
    <row r="6156" spans="2:36" ht="15" customHeight="1" x14ac:dyDescent="0.3">
      <c r="B6156" s="70"/>
      <c r="C6156" s="58"/>
      <c r="D6156" s="63"/>
      <c r="E6156" s="58"/>
      <c r="F6156" s="58"/>
      <c r="G6156" s="44"/>
      <c r="H6156" s="45"/>
      <c r="I6156" s="45"/>
      <c r="J6156" s="40" t="str">
        <f t="shared" si="590"/>
        <v/>
      </c>
      <c r="K6156" s="39" t="str">
        <f t="shared" si="594"/>
        <v/>
      </c>
      <c r="AB6156" s="17" t="str">
        <f t="shared" si="591"/>
        <v>-1</v>
      </c>
      <c r="AC6156" s="17">
        <f>IFERROR(INDEX(Factors!$C$59:$C$70,MATCH(AB6156,Factors!$B$59:$B$70,1),1),0)</f>
        <v>0</v>
      </c>
      <c r="AD6156" s="17">
        <f t="shared" si="592"/>
        <v>0</v>
      </c>
      <c r="AE6156" s="17">
        <f>IFERROR(INDEX(Factors!$B$6:$B$15,MATCH('INPUT - Census'!E6156,Factors!$C$6:$C$15,0),1),0)</f>
        <v>0</v>
      </c>
      <c r="AF6156" s="18">
        <f>IFERROR(INDEX(Factors!$B$16:$B$39,MATCH('INPUT - Census'!C6156,Factors!$C$16:$C$35,0),1),0)</f>
        <v>0</v>
      </c>
      <c r="AG6156" s="19">
        <f>IFERROR(INDEX(Factors!$B$40:$B$44,MATCH('INPUT - Census'!F6156,Factors!$C$40:$C$44,0),1),0)</f>
        <v>0</v>
      </c>
      <c r="AH6156" s="21" t="str">
        <f t="shared" si="593"/>
        <v/>
      </c>
      <c r="AI6156" s="1" t="str">
        <f>IFERROR(VLOOKUP(H6156,Factors!$C$45:$D$48,2,0),"")</f>
        <v/>
      </c>
      <c r="AJ6156" t="b">
        <f t="shared" si="595"/>
        <v>0</v>
      </c>
    </row>
    <row r="6157" spans="2:36" ht="15" customHeight="1" x14ac:dyDescent="0.3">
      <c r="B6157" s="70"/>
      <c r="C6157" s="58"/>
      <c r="D6157" s="63"/>
      <c r="E6157" s="58"/>
      <c r="F6157" s="58"/>
      <c r="G6157" s="44"/>
      <c r="H6157" s="45"/>
      <c r="I6157" s="45"/>
      <c r="J6157" s="40" t="str">
        <f t="shared" si="590"/>
        <v/>
      </c>
      <c r="K6157" s="39" t="str">
        <f t="shared" si="594"/>
        <v/>
      </c>
      <c r="AB6157" s="17" t="str">
        <f t="shared" si="591"/>
        <v>-1</v>
      </c>
      <c r="AC6157" s="17">
        <f>IFERROR(INDEX(Factors!$C$59:$C$70,MATCH(AB6157,Factors!$B$59:$B$70,1),1),0)</f>
        <v>0</v>
      </c>
      <c r="AD6157" s="17">
        <f t="shared" si="592"/>
        <v>0</v>
      </c>
      <c r="AE6157" s="17">
        <f>IFERROR(INDEX(Factors!$B$6:$B$15,MATCH('INPUT - Census'!E6157,Factors!$C$6:$C$15,0),1),0)</f>
        <v>0</v>
      </c>
      <c r="AF6157" s="18">
        <f>IFERROR(INDEX(Factors!$B$16:$B$39,MATCH('INPUT - Census'!C6157,Factors!$C$16:$C$35,0),1),0)</f>
        <v>0</v>
      </c>
      <c r="AG6157" s="19">
        <f>IFERROR(INDEX(Factors!$B$40:$B$44,MATCH('INPUT - Census'!F6157,Factors!$C$40:$C$44,0),1),0)</f>
        <v>0</v>
      </c>
      <c r="AH6157" s="21" t="str">
        <f t="shared" si="593"/>
        <v/>
      </c>
      <c r="AI6157" s="1" t="str">
        <f>IFERROR(VLOOKUP(H6157,Factors!$C$45:$D$48,2,0),"")</f>
        <v/>
      </c>
      <c r="AJ6157" t="b">
        <f t="shared" si="595"/>
        <v>0</v>
      </c>
    </row>
    <row r="6158" spans="2:36" ht="15" customHeight="1" x14ac:dyDescent="0.3">
      <c r="B6158" s="70"/>
      <c r="C6158" s="58"/>
      <c r="D6158" s="63"/>
      <c r="E6158" s="58"/>
      <c r="F6158" s="58"/>
      <c r="G6158" s="44"/>
      <c r="H6158" s="45"/>
      <c r="I6158" s="45"/>
      <c r="J6158" s="40" t="str">
        <f t="shared" si="590"/>
        <v/>
      </c>
      <c r="K6158" s="39" t="str">
        <f t="shared" si="594"/>
        <v/>
      </c>
      <c r="AB6158" s="17" t="str">
        <f t="shared" si="591"/>
        <v>-1</v>
      </c>
      <c r="AC6158" s="17">
        <f>IFERROR(INDEX(Factors!$C$59:$C$70,MATCH(AB6158,Factors!$B$59:$B$70,1),1),0)</f>
        <v>0</v>
      </c>
      <c r="AD6158" s="17">
        <f t="shared" si="592"/>
        <v>0</v>
      </c>
      <c r="AE6158" s="17">
        <f>IFERROR(INDEX(Factors!$B$6:$B$15,MATCH('INPUT - Census'!E6158,Factors!$C$6:$C$15,0),1),0)</f>
        <v>0</v>
      </c>
      <c r="AF6158" s="18">
        <f>IFERROR(INDEX(Factors!$B$16:$B$39,MATCH('INPUT - Census'!C6158,Factors!$C$16:$C$35,0),1),0)</f>
        <v>0</v>
      </c>
      <c r="AG6158" s="19">
        <f>IFERROR(INDEX(Factors!$B$40:$B$44,MATCH('INPUT - Census'!F6158,Factors!$C$40:$C$44,0),1),0)</f>
        <v>0</v>
      </c>
      <c r="AH6158" s="21" t="str">
        <f t="shared" si="593"/>
        <v/>
      </c>
      <c r="AI6158" s="1" t="str">
        <f>IFERROR(VLOOKUP(H6158,Factors!$C$45:$D$48,2,0),"")</f>
        <v/>
      </c>
      <c r="AJ6158" t="b">
        <f t="shared" si="595"/>
        <v>0</v>
      </c>
    </row>
    <row r="6159" spans="2:36" ht="15" customHeight="1" x14ac:dyDescent="0.3">
      <c r="B6159" s="70"/>
      <c r="C6159" s="58"/>
      <c r="D6159" s="63"/>
      <c r="E6159" s="58"/>
      <c r="F6159" s="58"/>
      <c r="G6159" s="44"/>
      <c r="H6159" s="45"/>
      <c r="I6159" s="45"/>
      <c r="J6159" s="40" t="str">
        <f t="shared" si="590"/>
        <v/>
      </c>
      <c r="K6159" s="39" t="str">
        <f t="shared" si="594"/>
        <v/>
      </c>
      <c r="AB6159" s="17" t="str">
        <f t="shared" si="591"/>
        <v>-1</v>
      </c>
      <c r="AC6159" s="17">
        <f>IFERROR(INDEX(Factors!$C$59:$C$70,MATCH(AB6159,Factors!$B$59:$B$70,1),1),0)</f>
        <v>0</v>
      </c>
      <c r="AD6159" s="17">
        <f t="shared" si="592"/>
        <v>0</v>
      </c>
      <c r="AE6159" s="17">
        <f>IFERROR(INDEX(Factors!$B$6:$B$15,MATCH('INPUT - Census'!E6159,Factors!$C$6:$C$15,0),1),0)</f>
        <v>0</v>
      </c>
      <c r="AF6159" s="18">
        <f>IFERROR(INDEX(Factors!$B$16:$B$39,MATCH('INPUT - Census'!C6159,Factors!$C$16:$C$35,0),1),0)</f>
        <v>0</v>
      </c>
      <c r="AG6159" s="19">
        <f>IFERROR(INDEX(Factors!$B$40:$B$44,MATCH('INPUT - Census'!F6159,Factors!$C$40:$C$44,0),1),0)</f>
        <v>0</v>
      </c>
      <c r="AH6159" s="21" t="str">
        <f t="shared" si="593"/>
        <v/>
      </c>
      <c r="AI6159" s="1" t="str">
        <f>IFERROR(VLOOKUP(H6159,Factors!$C$45:$D$48,2,0),"")</f>
        <v/>
      </c>
      <c r="AJ6159" t="b">
        <f t="shared" si="595"/>
        <v>0</v>
      </c>
    </row>
    <row r="6160" spans="2:36" ht="15" customHeight="1" x14ac:dyDescent="0.3">
      <c r="B6160" s="70"/>
      <c r="C6160" s="58"/>
      <c r="D6160" s="63"/>
      <c r="E6160" s="58"/>
      <c r="F6160" s="58"/>
      <c r="G6160" s="44"/>
      <c r="H6160" s="45"/>
      <c r="I6160" s="45"/>
      <c r="J6160" s="40" t="str">
        <f t="shared" si="590"/>
        <v/>
      </c>
      <c r="K6160" s="39" t="str">
        <f t="shared" si="594"/>
        <v/>
      </c>
      <c r="AB6160" s="17" t="str">
        <f t="shared" si="591"/>
        <v>-1</v>
      </c>
      <c r="AC6160" s="17">
        <f>IFERROR(INDEX(Factors!$C$59:$C$70,MATCH(AB6160,Factors!$B$59:$B$70,1),1),0)</f>
        <v>0</v>
      </c>
      <c r="AD6160" s="17">
        <f t="shared" si="592"/>
        <v>0</v>
      </c>
      <c r="AE6160" s="17">
        <f>IFERROR(INDEX(Factors!$B$6:$B$15,MATCH('INPUT - Census'!E6160,Factors!$C$6:$C$15,0),1),0)</f>
        <v>0</v>
      </c>
      <c r="AF6160" s="18">
        <f>IFERROR(INDEX(Factors!$B$16:$B$39,MATCH('INPUT - Census'!C6160,Factors!$C$16:$C$35,0),1),0)</f>
        <v>0</v>
      </c>
      <c r="AG6160" s="19">
        <f>IFERROR(INDEX(Factors!$B$40:$B$44,MATCH('INPUT - Census'!F6160,Factors!$C$40:$C$44,0),1),0)</f>
        <v>0</v>
      </c>
      <c r="AH6160" s="21" t="str">
        <f t="shared" si="593"/>
        <v/>
      </c>
      <c r="AI6160" s="1" t="str">
        <f>IFERROR(VLOOKUP(H6160,Factors!$C$45:$D$48,2,0),"")</f>
        <v/>
      </c>
      <c r="AJ6160" t="b">
        <f t="shared" si="595"/>
        <v>0</v>
      </c>
    </row>
    <row r="6161" spans="2:36" ht="15" customHeight="1" x14ac:dyDescent="0.3">
      <c r="B6161" s="70"/>
      <c r="C6161" s="58"/>
      <c r="D6161" s="63"/>
      <c r="E6161" s="58"/>
      <c r="F6161" s="58"/>
      <c r="G6161" s="44"/>
      <c r="H6161" s="45"/>
      <c r="I6161" s="45"/>
      <c r="J6161" s="40" t="str">
        <f t="shared" si="590"/>
        <v/>
      </c>
      <c r="K6161" s="39" t="str">
        <f t="shared" si="594"/>
        <v/>
      </c>
      <c r="AB6161" s="17" t="str">
        <f t="shared" si="591"/>
        <v>-1</v>
      </c>
      <c r="AC6161" s="17">
        <f>IFERROR(INDEX(Factors!$C$59:$C$70,MATCH(AB6161,Factors!$B$59:$B$70,1),1),0)</f>
        <v>0</v>
      </c>
      <c r="AD6161" s="17">
        <f t="shared" si="592"/>
        <v>0</v>
      </c>
      <c r="AE6161" s="17">
        <f>IFERROR(INDEX(Factors!$B$6:$B$15,MATCH('INPUT - Census'!E6161,Factors!$C$6:$C$15,0),1),0)</f>
        <v>0</v>
      </c>
      <c r="AF6161" s="18">
        <f>IFERROR(INDEX(Factors!$B$16:$B$39,MATCH('INPUT - Census'!C6161,Factors!$C$16:$C$35,0),1),0)</f>
        <v>0</v>
      </c>
      <c r="AG6161" s="19">
        <f>IFERROR(INDEX(Factors!$B$40:$B$44,MATCH('INPUT - Census'!F6161,Factors!$C$40:$C$44,0),1),0)</f>
        <v>0</v>
      </c>
      <c r="AH6161" s="21" t="str">
        <f t="shared" si="593"/>
        <v/>
      </c>
      <c r="AI6161" s="1" t="str">
        <f>IFERROR(VLOOKUP(H6161,Factors!$C$45:$D$48,2,0),"")</f>
        <v/>
      </c>
      <c r="AJ6161" t="b">
        <f t="shared" si="595"/>
        <v>0</v>
      </c>
    </row>
    <row r="6162" spans="2:36" ht="15" customHeight="1" x14ac:dyDescent="0.3">
      <c r="B6162" s="70"/>
      <c r="C6162" s="58"/>
      <c r="D6162" s="63"/>
      <c r="E6162" s="58"/>
      <c r="F6162" s="58"/>
      <c r="G6162" s="44"/>
      <c r="H6162" s="45"/>
      <c r="I6162" s="45"/>
      <c r="J6162" s="40" t="str">
        <f t="shared" si="590"/>
        <v/>
      </c>
      <c r="K6162" s="39" t="str">
        <f t="shared" si="594"/>
        <v/>
      </c>
      <c r="AB6162" s="17" t="str">
        <f t="shared" si="591"/>
        <v>-1</v>
      </c>
      <c r="AC6162" s="17">
        <f>IFERROR(INDEX(Factors!$C$59:$C$70,MATCH(AB6162,Factors!$B$59:$B$70,1),1),0)</f>
        <v>0</v>
      </c>
      <c r="AD6162" s="17">
        <f t="shared" si="592"/>
        <v>0</v>
      </c>
      <c r="AE6162" s="17">
        <f>IFERROR(INDEX(Factors!$B$6:$B$15,MATCH('INPUT - Census'!E6162,Factors!$C$6:$C$15,0),1),0)</f>
        <v>0</v>
      </c>
      <c r="AF6162" s="18">
        <f>IFERROR(INDEX(Factors!$B$16:$B$39,MATCH('INPUT - Census'!C6162,Factors!$C$16:$C$35,0),1),0)</f>
        <v>0</v>
      </c>
      <c r="AG6162" s="19">
        <f>IFERROR(INDEX(Factors!$B$40:$B$44,MATCH('INPUT - Census'!F6162,Factors!$C$40:$C$44,0),1),0)</f>
        <v>0</v>
      </c>
      <c r="AH6162" s="21" t="str">
        <f t="shared" si="593"/>
        <v/>
      </c>
      <c r="AI6162" s="1" t="str">
        <f>IFERROR(VLOOKUP(H6162,Factors!$C$45:$D$48,2,0),"")</f>
        <v/>
      </c>
      <c r="AJ6162" t="b">
        <f t="shared" si="595"/>
        <v>0</v>
      </c>
    </row>
    <row r="6163" spans="2:36" ht="15" customHeight="1" x14ac:dyDescent="0.3">
      <c r="B6163" s="70"/>
      <c r="C6163" s="58"/>
      <c r="D6163" s="63"/>
      <c r="E6163" s="58"/>
      <c r="F6163" s="58"/>
      <c r="G6163" s="44"/>
      <c r="H6163" s="45"/>
      <c r="I6163" s="45"/>
      <c r="J6163" s="40" t="str">
        <f t="shared" si="590"/>
        <v/>
      </c>
      <c r="K6163" s="39" t="str">
        <f t="shared" si="594"/>
        <v/>
      </c>
      <c r="AB6163" s="17" t="str">
        <f t="shared" si="591"/>
        <v>-1</v>
      </c>
      <c r="AC6163" s="17">
        <f>IFERROR(INDEX(Factors!$C$59:$C$70,MATCH(AB6163,Factors!$B$59:$B$70,1),1),0)</f>
        <v>0</v>
      </c>
      <c r="AD6163" s="17">
        <f t="shared" si="592"/>
        <v>0</v>
      </c>
      <c r="AE6163" s="17">
        <f>IFERROR(INDEX(Factors!$B$6:$B$15,MATCH('INPUT - Census'!E6163,Factors!$C$6:$C$15,0),1),0)</f>
        <v>0</v>
      </c>
      <c r="AF6163" s="18">
        <f>IFERROR(INDEX(Factors!$B$16:$B$39,MATCH('INPUT - Census'!C6163,Factors!$C$16:$C$35,0),1),0)</f>
        <v>0</v>
      </c>
      <c r="AG6163" s="19">
        <f>IFERROR(INDEX(Factors!$B$40:$B$44,MATCH('INPUT - Census'!F6163,Factors!$C$40:$C$44,0),1),0)</f>
        <v>0</v>
      </c>
      <c r="AH6163" s="21" t="str">
        <f t="shared" si="593"/>
        <v/>
      </c>
      <c r="AI6163" s="1" t="str">
        <f>IFERROR(VLOOKUP(H6163,Factors!$C$45:$D$48,2,0),"")</f>
        <v/>
      </c>
      <c r="AJ6163" t="b">
        <f t="shared" si="595"/>
        <v>0</v>
      </c>
    </row>
    <row r="6164" spans="2:36" ht="15" customHeight="1" x14ac:dyDescent="0.3">
      <c r="B6164" s="70"/>
      <c r="C6164" s="58"/>
      <c r="D6164" s="63"/>
      <c r="E6164" s="58"/>
      <c r="F6164" s="58"/>
      <c r="G6164" s="44"/>
      <c r="H6164" s="45"/>
      <c r="I6164" s="45"/>
      <c r="J6164" s="40" t="str">
        <f t="shared" si="590"/>
        <v/>
      </c>
      <c r="K6164" s="39" t="str">
        <f t="shared" si="594"/>
        <v/>
      </c>
      <c r="AB6164" s="17" t="str">
        <f t="shared" si="591"/>
        <v>-1</v>
      </c>
      <c r="AC6164" s="17">
        <f>IFERROR(INDEX(Factors!$C$59:$C$70,MATCH(AB6164,Factors!$B$59:$B$70,1),1),0)</f>
        <v>0</v>
      </c>
      <c r="AD6164" s="17">
        <f t="shared" si="592"/>
        <v>0</v>
      </c>
      <c r="AE6164" s="17">
        <f>IFERROR(INDEX(Factors!$B$6:$B$15,MATCH('INPUT - Census'!E6164,Factors!$C$6:$C$15,0),1),0)</f>
        <v>0</v>
      </c>
      <c r="AF6164" s="18">
        <f>IFERROR(INDEX(Factors!$B$16:$B$39,MATCH('INPUT - Census'!C6164,Factors!$C$16:$C$35,0),1),0)</f>
        <v>0</v>
      </c>
      <c r="AG6164" s="19">
        <f>IFERROR(INDEX(Factors!$B$40:$B$44,MATCH('INPUT - Census'!F6164,Factors!$C$40:$C$44,0),1),0)</f>
        <v>0</v>
      </c>
      <c r="AH6164" s="21" t="str">
        <f t="shared" si="593"/>
        <v/>
      </c>
      <c r="AI6164" s="1" t="str">
        <f>IFERROR(VLOOKUP(H6164,Factors!$C$45:$D$48,2,0),"")</f>
        <v/>
      </c>
      <c r="AJ6164" t="b">
        <f t="shared" si="595"/>
        <v>0</v>
      </c>
    </row>
    <row r="6165" spans="2:36" ht="15" customHeight="1" x14ac:dyDescent="0.3">
      <c r="B6165" s="70"/>
      <c r="C6165" s="58"/>
      <c r="D6165" s="63"/>
      <c r="E6165" s="58"/>
      <c r="F6165" s="58"/>
      <c r="G6165" s="44"/>
      <c r="H6165" s="45"/>
      <c r="I6165" s="45"/>
      <c r="J6165" s="40" t="str">
        <f t="shared" si="590"/>
        <v/>
      </c>
      <c r="K6165" s="39" t="str">
        <f t="shared" si="594"/>
        <v/>
      </c>
      <c r="AB6165" s="17" t="str">
        <f t="shared" si="591"/>
        <v>-1</v>
      </c>
      <c r="AC6165" s="17">
        <f>IFERROR(INDEX(Factors!$C$59:$C$70,MATCH(AB6165,Factors!$B$59:$B$70,1),1),0)</f>
        <v>0</v>
      </c>
      <c r="AD6165" s="17">
        <f t="shared" si="592"/>
        <v>0</v>
      </c>
      <c r="AE6165" s="17">
        <f>IFERROR(INDEX(Factors!$B$6:$B$15,MATCH('INPUT - Census'!E6165,Factors!$C$6:$C$15,0),1),0)</f>
        <v>0</v>
      </c>
      <c r="AF6165" s="18">
        <f>IFERROR(INDEX(Factors!$B$16:$B$39,MATCH('INPUT - Census'!C6165,Factors!$C$16:$C$35,0),1),0)</f>
        <v>0</v>
      </c>
      <c r="AG6165" s="19">
        <f>IFERROR(INDEX(Factors!$B$40:$B$44,MATCH('INPUT - Census'!F6165,Factors!$C$40:$C$44,0),1),0)</f>
        <v>0</v>
      </c>
      <c r="AH6165" s="21" t="str">
        <f t="shared" si="593"/>
        <v/>
      </c>
      <c r="AI6165" s="1" t="str">
        <f>IFERROR(VLOOKUP(H6165,Factors!$C$45:$D$48,2,0),"")</f>
        <v/>
      </c>
      <c r="AJ6165" t="b">
        <f t="shared" si="595"/>
        <v>0</v>
      </c>
    </row>
    <row r="6166" spans="2:36" ht="15" customHeight="1" x14ac:dyDescent="0.3">
      <c r="B6166" s="70"/>
      <c r="C6166" s="58"/>
      <c r="D6166" s="63"/>
      <c r="E6166" s="58"/>
      <c r="F6166" s="58"/>
      <c r="G6166" s="44"/>
      <c r="H6166" s="45"/>
      <c r="I6166" s="45"/>
      <c r="J6166" s="40" t="str">
        <f t="shared" si="590"/>
        <v/>
      </c>
      <c r="K6166" s="39" t="str">
        <f t="shared" si="594"/>
        <v/>
      </c>
      <c r="AB6166" s="17" t="str">
        <f t="shared" si="591"/>
        <v>-1</v>
      </c>
      <c r="AC6166" s="17">
        <f>IFERROR(INDEX(Factors!$C$59:$C$70,MATCH(AB6166,Factors!$B$59:$B$70,1),1),0)</f>
        <v>0</v>
      </c>
      <c r="AD6166" s="17">
        <f t="shared" si="592"/>
        <v>0</v>
      </c>
      <c r="AE6166" s="17">
        <f>IFERROR(INDEX(Factors!$B$6:$B$15,MATCH('INPUT - Census'!E6166,Factors!$C$6:$C$15,0),1),0)</f>
        <v>0</v>
      </c>
      <c r="AF6166" s="18">
        <f>IFERROR(INDEX(Factors!$B$16:$B$39,MATCH('INPUT - Census'!C6166,Factors!$C$16:$C$35,0),1),0)</f>
        <v>0</v>
      </c>
      <c r="AG6166" s="19">
        <f>IFERROR(INDEX(Factors!$B$40:$B$44,MATCH('INPUT - Census'!F6166,Factors!$C$40:$C$44,0),1),0)</f>
        <v>0</v>
      </c>
      <c r="AH6166" s="21" t="str">
        <f t="shared" si="593"/>
        <v/>
      </c>
      <c r="AI6166" s="1" t="str">
        <f>IFERROR(VLOOKUP(H6166,Factors!$C$45:$D$48,2,0),"")</f>
        <v/>
      </c>
      <c r="AJ6166" t="b">
        <f t="shared" si="595"/>
        <v>0</v>
      </c>
    </row>
    <row r="6167" spans="2:36" ht="15" customHeight="1" x14ac:dyDescent="0.3">
      <c r="B6167" s="70"/>
      <c r="C6167" s="58"/>
      <c r="D6167" s="63"/>
      <c r="E6167" s="58"/>
      <c r="F6167" s="58"/>
      <c r="G6167" s="44"/>
      <c r="H6167" s="45"/>
      <c r="I6167" s="45"/>
      <c r="J6167" s="40" t="str">
        <f t="shared" si="590"/>
        <v/>
      </c>
      <c r="K6167" s="39" t="str">
        <f t="shared" si="594"/>
        <v/>
      </c>
      <c r="AB6167" s="17" t="str">
        <f t="shared" si="591"/>
        <v>-1</v>
      </c>
      <c r="AC6167" s="17">
        <f>IFERROR(INDEX(Factors!$C$59:$C$70,MATCH(AB6167,Factors!$B$59:$B$70,1),1),0)</f>
        <v>0</v>
      </c>
      <c r="AD6167" s="17">
        <f t="shared" si="592"/>
        <v>0</v>
      </c>
      <c r="AE6167" s="17">
        <f>IFERROR(INDEX(Factors!$B$6:$B$15,MATCH('INPUT - Census'!E6167,Factors!$C$6:$C$15,0),1),0)</f>
        <v>0</v>
      </c>
      <c r="AF6167" s="18">
        <f>IFERROR(INDEX(Factors!$B$16:$B$39,MATCH('INPUT - Census'!C6167,Factors!$C$16:$C$35,0),1),0)</f>
        <v>0</v>
      </c>
      <c r="AG6167" s="19">
        <f>IFERROR(INDEX(Factors!$B$40:$B$44,MATCH('INPUT - Census'!F6167,Factors!$C$40:$C$44,0),1),0)</f>
        <v>0</v>
      </c>
      <c r="AH6167" s="21" t="str">
        <f t="shared" si="593"/>
        <v/>
      </c>
      <c r="AI6167" s="1" t="str">
        <f>IFERROR(VLOOKUP(H6167,Factors!$C$45:$D$48,2,0),"")</f>
        <v/>
      </c>
      <c r="AJ6167" t="b">
        <f t="shared" si="595"/>
        <v>0</v>
      </c>
    </row>
    <row r="6168" spans="2:36" ht="15" customHeight="1" x14ac:dyDescent="0.3">
      <c r="B6168" s="70"/>
      <c r="C6168" s="58"/>
      <c r="D6168" s="63"/>
      <c r="E6168" s="58"/>
      <c r="F6168" s="58"/>
      <c r="G6168" s="44"/>
      <c r="H6168" s="45"/>
      <c r="I6168" s="45"/>
      <c r="J6168" s="40" t="str">
        <f t="shared" si="590"/>
        <v/>
      </c>
      <c r="K6168" s="39" t="str">
        <f t="shared" si="594"/>
        <v/>
      </c>
      <c r="AB6168" s="17" t="str">
        <f t="shared" si="591"/>
        <v>-1</v>
      </c>
      <c r="AC6168" s="17">
        <f>IFERROR(INDEX(Factors!$C$59:$C$70,MATCH(AB6168,Factors!$B$59:$B$70,1),1),0)</f>
        <v>0</v>
      </c>
      <c r="AD6168" s="17">
        <f t="shared" si="592"/>
        <v>0</v>
      </c>
      <c r="AE6168" s="17">
        <f>IFERROR(INDEX(Factors!$B$6:$B$15,MATCH('INPUT - Census'!E6168,Factors!$C$6:$C$15,0),1),0)</f>
        <v>0</v>
      </c>
      <c r="AF6168" s="18">
        <f>IFERROR(INDEX(Factors!$B$16:$B$39,MATCH('INPUT - Census'!C6168,Factors!$C$16:$C$35,0),1),0)</f>
        <v>0</v>
      </c>
      <c r="AG6168" s="19">
        <f>IFERROR(INDEX(Factors!$B$40:$B$44,MATCH('INPUT - Census'!F6168,Factors!$C$40:$C$44,0),1),0)</f>
        <v>0</v>
      </c>
      <c r="AH6168" s="21" t="str">
        <f t="shared" si="593"/>
        <v/>
      </c>
      <c r="AI6168" s="1" t="str">
        <f>IFERROR(VLOOKUP(H6168,Factors!$C$45:$D$48,2,0),"")</f>
        <v/>
      </c>
      <c r="AJ6168" t="b">
        <f t="shared" si="595"/>
        <v>0</v>
      </c>
    </row>
    <row r="6169" spans="2:36" ht="15" customHeight="1" x14ac:dyDescent="0.3">
      <c r="B6169" s="70"/>
      <c r="C6169" s="58"/>
      <c r="D6169" s="63"/>
      <c r="E6169" s="58"/>
      <c r="F6169" s="58"/>
      <c r="G6169" s="44"/>
      <c r="H6169" s="45"/>
      <c r="I6169" s="45"/>
      <c r="J6169" s="40" t="str">
        <f t="shared" si="590"/>
        <v/>
      </c>
      <c r="K6169" s="39" t="str">
        <f t="shared" si="594"/>
        <v/>
      </c>
      <c r="AB6169" s="17" t="str">
        <f t="shared" si="591"/>
        <v>-1</v>
      </c>
      <c r="AC6169" s="17">
        <f>IFERROR(INDEX(Factors!$C$59:$C$70,MATCH(AB6169,Factors!$B$59:$B$70,1),1),0)</f>
        <v>0</v>
      </c>
      <c r="AD6169" s="17">
        <f t="shared" si="592"/>
        <v>0</v>
      </c>
      <c r="AE6169" s="17">
        <f>IFERROR(INDEX(Factors!$B$6:$B$15,MATCH('INPUT - Census'!E6169,Factors!$C$6:$C$15,0),1),0)</f>
        <v>0</v>
      </c>
      <c r="AF6169" s="18">
        <f>IFERROR(INDEX(Factors!$B$16:$B$39,MATCH('INPUT - Census'!C6169,Factors!$C$16:$C$35,0),1),0)</f>
        <v>0</v>
      </c>
      <c r="AG6169" s="19">
        <f>IFERROR(INDEX(Factors!$B$40:$B$44,MATCH('INPUT - Census'!F6169,Factors!$C$40:$C$44,0),1),0)</f>
        <v>0</v>
      </c>
      <c r="AH6169" s="21" t="str">
        <f t="shared" si="593"/>
        <v/>
      </c>
      <c r="AI6169" s="1" t="str">
        <f>IFERROR(VLOOKUP(H6169,Factors!$C$45:$D$48,2,0),"")</f>
        <v/>
      </c>
      <c r="AJ6169" t="b">
        <f t="shared" si="595"/>
        <v>0</v>
      </c>
    </row>
    <row r="6170" spans="2:36" ht="15" customHeight="1" x14ac:dyDescent="0.3">
      <c r="B6170" s="70"/>
      <c r="C6170" s="58"/>
      <c r="D6170" s="63"/>
      <c r="E6170" s="58"/>
      <c r="F6170" s="58"/>
      <c r="G6170" s="44"/>
      <c r="H6170" s="45"/>
      <c r="I6170" s="45"/>
      <c r="J6170" s="40" t="str">
        <f t="shared" si="590"/>
        <v/>
      </c>
      <c r="K6170" s="39" t="str">
        <f t="shared" si="594"/>
        <v/>
      </c>
      <c r="AB6170" s="17" t="str">
        <f t="shared" si="591"/>
        <v>-1</v>
      </c>
      <c r="AC6170" s="17">
        <f>IFERROR(INDEX(Factors!$C$59:$C$70,MATCH(AB6170,Factors!$B$59:$B$70,1),1),0)</f>
        <v>0</v>
      </c>
      <c r="AD6170" s="17">
        <f t="shared" si="592"/>
        <v>0</v>
      </c>
      <c r="AE6170" s="17">
        <f>IFERROR(INDEX(Factors!$B$6:$B$15,MATCH('INPUT - Census'!E6170,Factors!$C$6:$C$15,0),1),0)</f>
        <v>0</v>
      </c>
      <c r="AF6170" s="18">
        <f>IFERROR(INDEX(Factors!$B$16:$B$39,MATCH('INPUT - Census'!C6170,Factors!$C$16:$C$35,0),1),0)</f>
        <v>0</v>
      </c>
      <c r="AG6170" s="19">
        <f>IFERROR(INDEX(Factors!$B$40:$B$44,MATCH('INPUT - Census'!F6170,Factors!$C$40:$C$44,0),1),0)</f>
        <v>0</v>
      </c>
      <c r="AH6170" s="21" t="str">
        <f t="shared" si="593"/>
        <v/>
      </c>
      <c r="AI6170" s="1" t="str">
        <f>IFERROR(VLOOKUP(H6170,Factors!$C$45:$D$48,2,0),"")</f>
        <v/>
      </c>
      <c r="AJ6170" t="b">
        <f t="shared" si="595"/>
        <v>0</v>
      </c>
    </row>
    <row r="6171" spans="2:36" ht="15" customHeight="1" x14ac:dyDescent="0.3">
      <c r="B6171" s="70"/>
      <c r="C6171" s="58"/>
      <c r="D6171" s="63"/>
      <c r="E6171" s="58"/>
      <c r="F6171" s="58"/>
      <c r="G6171" s="44"/>
      <c r="H6171" s="45"/>
      <c r="I6171" s="45"/>
      <c r="J6171" s="40" t="str">
        <f t="shared" si="590"/>
        <v/>
      </c>
      <c r="K6171" s="39" t="str">
        <f t="shared" si="594"/>
        <v/>
      </c>
      <c r="AB6171" s="17" t="str">
        <f t="shared" si="591"/>
        <v>-1</v>
      </c>
      <c r="AC6171" s="17">
        <f>IFERROR(INDEX(Factors!$C$59:$C$70,MATCH(AB6171,Factors!$B$59:$B$70,1),1),0)</f>
        <v>0</v>
      </c>
      <c r="AD6171" s="17">
        <f t="shared" si="592"/>
        <v>0</v>
      </c>
      <c r="AE6171" s="17">
        <f>IFERROR(INDEX(Factors!$B$6:$B$15,MATCH('INPUT - Census'!E6171,Factors!$C$6:$C$15,0),1),0)</f>
        <v>0</v>
      </c>
      <c r="AF6171" s="18">
        <f>IFERROR(INDEX(Factors!$B$16:$B$39,MATCH('INPUT - Census'!C6171,Factors!$C$16:$C$35,0),1),0)</f>
        <v>0</v>
      </c>
      <c r="AG6171" s="19">
        <f>IFERROR(INDEX(Factors!$B$40:$B$44,MATCH('INPUT - Census'!F6171,Factors!$C$40:$C$44,0),1),0)</f>
        <v>0</v>
      </c>
      <c r="AH6171" s="21" t="str">
        <f t="shared" si="593"/>
        <v/>
      </c>
      <c r="AI6171" s="1" t="str">
        <f>IFERROR(VLOOKUP(H6171,Factors!$C$45:$D$48,2,0),"")</f>
        <v/>
      </c>
      <c r="AJ6171" t="b">
        <f t="shared" si="595"/>
        <v>0</v>
      </c>
    </row>
    <row r="6172" spans="2:36" ht="15" customHeight="1" x14ac:dyDescent="0.3">
      <c r="B6172" s="70"/>
      <c r="C6172" s="58"/>
      <c r="D6172" s="63"/>
      <c r="E6172" s="58"/>
      <c r="F6172" s="58"/>
      <c r="G6172" s="44"/>
      <c r="H6172" s="45"/>
      <c r="I6172" s="45"/>
      <c r="J6172" s="40" t="str">
        <f t="shared" si="590"/>
        <v/>
      </c>
      <c r="K6172" s="39" t="str">
        <f t="shared" si="594"/>
        <v/>
      </c>
      <c r="AB6172" s="17" t="str">
        <f t="shared" si="591"/>
        <v>-1</v>
      </c>
      <c r="AC6172" s="17">
        <f>IFERROR(INDEX(Factors!$C$59:$C$70,MATCH(AB6172,Factors!$B$59:$B$70,1),1),0)</f>
        <v>0</v>
      </c>
      <c r="AD6172" s="17">
        <f t="shared" si="592"/>
        <v>0</v>
      </c>
      <c r="AE6172" s="17">
        <f>IFERROR(INDEX(Factors!$B$6:$B$15,MATCH('INPUT - Census'!E6172,Factors!$C$6:$C$15,0),1),0)</f>
        <v>0</v>
      </c>
      <c r="AF6172" s="18">
        <f>IFERROR(INDEX(Factors!$B$16:$B$39,MATCH('INPUT - Census'!C6172,Factors!$C$16:$C$35,0),1),0)</f>
        <v>0</v>
      </c>
      <c r="AG6172" s="19">
        <f>IFERROR(INDEX(Factors!$B$40:$B$44,MATCH('INPUT - Census'!F6172,Factors!$C$40:$C$44,0),1),0)</f>
        <v>0</v>
      </c>
      <c r="AH6172" s="21" t="str">
        <f t="shared" si="593"/>
        <v/>
      </c>
      <c r="AI6172" s="1" t="str">
        <f>IFERROR(VLOOKUP(H6172,Factors!$C$45:$D$48,2,0),"")</f>
        <v/>
      </c>
      <c r="AJ6172" t="b">
        <f t="shared" si="595"/>
        <v>0</v>
      </c>
    </row>
    <row r="6173" spans="2:36" ht="15" customHeight="1" x14ac:dyDescent="0.3">
      <c r="B6173" s="70"/>
      <c r="C6173" s="58"/>
      <c r="D6173" s="63"/>
      <c r="E6173" s="58"/>
      <c r="F6173" s="58"/>
      <c r="G6173" s="44"/>
      <c r="H6173" s="45"/>
      <c r="I6173" s="45"/>
      <c r="J6173" s="40" t="str">
        <f t="shared" si="590"/>
        <v/>
      </c>
      <c r="K6173" s="39" t="str">
        <f t="shared" si="594"/>
        <v/>
      </c>
      <c r="AB6173" s="17" t="str">
        <f t="shared" si="591"/>
        <v>-1</v>
      </c>
      <c r="AC6173" s="17">
        <f>IFERROR(INDEX(Factors!$C$59:$C$70,MATCH(AB6173,Factors!$B$59:$B$70,1),1),0)</f>
        <v>0</v>
      </c>
      <c r="AD6173" s="17">
        <f t="shared" si="592"/>
        <v>0</v>
      </c>
      <c r="AE6173" s="17">
        <f>IFERROR(INDEX(Factors!$B$6:$B$15,MATCH('INPUT - Census'!E6173,Factors!$C$6:$C$15,0),1),0)</f>
        <v>0</v>
      </c>
      <c r="AF6173" s="18">
        <f>IFERROR(INDEX(Factors!$B$16:$B$39,MATCH('INPUT - Census'!C6173,Factors!$C$16:$C$35,0),1),0)</f>
        <v>0</v>
      </c>
      <c r="AG6173" s="19">
        <f>IFERROR(INDEX(Factors!$B$40:$B$44,MATCH('INPUT - Census'!F6173,Factors!$C$40:$C$44,0),1),0)</f>
        <v>0</v>
      </c>
      <c r="AH6173" s="21" t="str">
        <f t="shared" si="593"/>
        <v/>
      </c>
      <c r="AI6173" s="1" t="str">
        <f>IFERROR(VLOOKUP(H6173,Factors!$C$45:$D$48,2,0),"")</f>
        <v/>
      </c>
      <c r="AJ6173" t="b">
        <f t="shared" si="595"/>
        <v>0</v>
      </c>
    </row>
    <row r="6174" spans="2:36" ht="15" customHeight="1" x14ac:dyDescent="0.3">
      <c r="B6174" s="70"/>
      <c r="C6174" s="58"/>
      <c r="D6174" s="63"/>
      <c r="E6174" s="58"/>
      <c r="F6174" s="58"/>
      <c r="G6174" s="44"/>
      <c r="H6174" s="45"/>
      <c r="I6174" s="45"/>
      <c r="J6174" s="40" t="str">
        <f t="shared" si="590"/>
        <v/>
      </c>
      <c r="K6174" s="39" t="str">
        <f t="shared" si="594"/>
        <v/>
      </c>
      <c r="AB6174" s="17" t="str">
        <f t="shared" si="591"/>
        <v>-1</v>
      </c>
      <c r="AC6174" s="17">
        <f>IFERROR(INDEX(Factors!$C$59:$C$70,MATCH(AB6174,Factors!$B$59:$B$70,1),1),0)</f>
        <v>0</v>
      </c>
      <c r="AD6174" s="17">
        <f t="shared" si="592"/>
        <v>0</v>
      </c>
      <c r="AE6174" s="17">
        <f>IFERROR(INDEX(Factors!$B$6:$B$15,MATCH('INPUT - Census'!E6174,Factors!$C$6:$C$15,0),1),0)</f>
        <v>0</v>
      </c>
      <c r="AF6174" s="18">
        <f>IFERROR(INDEX(Factors!$B$16:$B$39,MATCH('INPUT - Census'!C6174,Factors!$C$16:$C$35,0),1),0)</f>
        <v>0</v>
      </c>
      <c r="AG6174" s="19">
        <f>IFERROR(INDEX(Factors!$B$40:$B$44,MATCH('INPUT - Census'!F6174,Factors!$C$40:$C$44,0),1),0)</f>
        <v>0</v>
      </c>
      <c r="AH6174" s="21" t="str">
        <f t="shared" si="593"/>
        <v/>
      </c>
      <c r="AI6174" s="1" t="str">
        <f>IFERROR(VLOOKUP(H6174,Factors!$C$45:$D$48,2,0),"")</f>
        <v/>
      </c>
      <c r="AJ6174" t="b">
        <f t="shared" si="595"/>
        <v>0</v>
      </c>
    </row>
    <row r="6175" spans="2:36" ht="15" customHeight="1" x14ac:dyDescent="0.3">
      <c r="B6175" s="70"/>
      <c r="C6175" s="58"/>
      <c r="D6175" s="63"/>
      <c r="E6175" s="58"/>
      <c r="F6175" s="58"/>
      <c r="G6175" s="44"/>
      <c r="H6175" s="45"/>
      <c r="I6175" s="45"/>
      <c r="J6175" s="40" t="str">
        <f t="shared" ref="J6175:J6238" si="596">IF( ISNUMBER(B6175), ROUND(($AL$3-B6175)/365,0), "" )</f>
        <v/>
      </c>
      <c r="K6175" s="39" t="str">
        <f t="shared" si="594"/>
        <v/>
      </c>
      <c r="AB6175" s="17" t="str">
        <f t="shared" si="591"/>
        <v>-1</v>
      </c>
      <c r="AC6175" s="17">
        <f>IFERROR(INDEX(Factors!$C$59:$C$70,MATCH(AB6175,Factors!$B$59:$B$70,1),1),0)</f>
        <v>0</v>
      </c>
      <c r="AD6175" s="17">
        <f t="shared" ref="AD6175:AD6238" si="597">IF(COUNTIF($P$2:$P$16,D6175),MATCH(D6175,$P$2:$P$16,0),0)</f>
        <v>0</v>
      </c>
      <c r="AE6175" s="17">
        <f>IFERROR(INDEX(Factors!$B$6:$B$15,MATCH('INPUT - Census'!E6175,Factors!$C$6:$C$15,0),1),0)</f>
        <v>0</v>
      </c>
      <c r="AF6175" s="18">
        <f>IFERROR(INDEX(Factors!$B$16:$B$39,MATCH('INPUT - Census'!C6175,Factors!$C$16:$C$35,0),1),0)</f>
        <v>0</v>
      </c>
      <c r="AG6175" s="19">
        <f>IFERROR(INDEX(Factors!$B$40:$B$44,MATCH('INPUT - Census'!F6175,Factors!$C$40:$C$44,0),1),0)</f>
        <v>0</v>
      </c>
      <c r="AH6175" s="21" t="str">
        <f t="shared" ref="AH6175:AH6238" si="598">IF(G6175="","",G6175)</f>
        <v/>
      </c>
      <c r="AI6175" s="1" t="str">
        <f>IFERROR(VLOOKUP(H6175,Factors!$C$45:$D$48,2,0),"")</f>
        <v/>
      </c>
      <c r="AJ6175" t="b">
        <f t="shared" si="595"/>
        <v>0</v>
      </c>
    </row>
    <row r="6176" spans="2:36" ht="15" customHeight="1" x14ac:dyDescent="0.3">
      <c r="B6176" s="70"/>
      <c r="C6176" s="58"/>
      <c r="D6176" s="63"/>
      <c r="E6176" s="58"/>
      <c r="F6176" s="58"/>
      <c r="G6176" s="44"/>
      <c r="H6176" s="45"/>
      <c r="I6176" s="45"/>
      <c r="J6176" s="40" t="str">
        <f t="shared" si="596"/>
        <v/>
      </c>
      <c r="K6176" s="39" t="str">
        <f t="shared" si="594"/>
        <v/>
      </c>
      <c r="AB6176" s="17" t="str">
        <f t="shared" si="591"/>
        <v>-1</v>
      </c>
      <c r="AC6176" s="17">
        <f>IFERROR(INDEX(Factors!$C$59:$C$70,MATCH(AB6176,Factors!$B$59:$B$70,1),1),0)</f>
        <v>0</v>
      </c>
      <c r="AD6176" s="17">
        <f t="shared" si="597"/>
        <v>0</v>
      </c>
      <c r="AE6176" s="17">
        <f>IFERROR(INDEX(Factors!$B$6:$B$15,MATCH('INPUT - Census'!E6176,Factors!$C$6:$C$15,0),1),0)</f>
        <v>0</v>
      </c>
      <c r="AF6176" s="18">
        <f>IFERROR(INDEX(Factors!$B$16:$B$39,MATCH('INPUT - Census'!C6176,Factors!$C$16:$C$35,0),1),0)</f>
        <v>0</v>
      </c>
      <c r="AG6176" s="19">
        <f>IFERROR(INDEX(Factors!$B$40:$B$44,MATCH('INPUT - Census'!F6176,Factors!$C$40:$C$44,0),1),0)</f>
        <v>0</v>
      </c>
      <c r="AH6176" s="21" t="str">
        <f t="shared" si="598"/>
        <v/>
      </c>
      <c r="AI6176" s="1" t="str">
        <f>IFERROR(VLOOKUP(H6176,Factors!$C$45:$D$48,2,0),"")</f>
        <v/>
      </c>
      <c r="AJ6176" t="b">
        <f t="shared" si="595"/>
        <v>0</v>
      </c>
    </row>
    <row r="6177" spans="2:36" ht="15" customHeight="1" x14ac:dyDescent="0.3">
      <c r="B6177" s="70"/>
      <c r="C6177" s="58"/>
      <c r="D6177" s="63"/>
      <c r="E6177" s="58"/>
      <c r="F6177" s="58"/>
      <c r="G6177" s="44"/>
      <c r="H6177" s="45"/>
      <c r="I6177" s="45"/>
      <c r="J6177" s="40" t="str">
        <f t="shared" si="596"/>
        <v/>
      </c>
      <c r="K6177" s="39" t="str">
        <f t="shared" si="594"/>
        <v/>
      </c>
      <c r="AB6177" s="17" t="str">
        <f t="shared" si="591"/>
        <v>-1</v>
      </c>
      <c r="AC6177" s="17">
        <f>IFERROR(INDEX(Factors!$C$59:$C$70,MATCH(AB6177,Factors!$B$59:$B$70,1),1),0)</f>
        <v>0</v>
      </c>
      <c r="AD6177" s="17">
        <f t="shared" si="597"/>
        <v>0</v>
      </c>
      <c r="AE6177" s="17">
        <f>IFERROR(INDEX(Factors!$B$6:$B$15,MATCH('INPUT - Census'!E6177,Factors!$C$6:$C$15,0),1),0)</f>
        <v>0</v>
      </c>
      <c r="AF6177" s="18">
        <f>IFERROR(INDEX(Factors!$B$16:$B$39,MATCH('INPUT - Census'!C6177,Factors!$C$16:$C$35,0),1),0)</f>
        <v>0</v>
      </c>
      <c r="AG6177" s="19">
        <f>IFERROR(INDEX(Factors!$B$40:$B$44,MATCH('INPUT - Census'!F6177,Factors!$C$40:$C$44,0),1),0)</f>
        <v>0</v>
      </c>
      <c r="AH6177" s="21" t="str">
        <f t="shared" si="598"/>
        <v/>
      </c>
      <c r="AI6177" s="1" t="str">
        <f>IFERROR(VLOOKUP(H6177,Factors!$C$45:$D$48,2,0),"")</f>
        <v/>
      </c>
      <c r="AJ6177" t="b">
        <f t="shared" si="595"/>
        <v>0</v>
      </c>
    </row>
    <row r="6178" spans="2:36" ht="15" customHeight="1" x14ac:dyDescent="0.3">
      <c r="B6178" s="70"/>
      <c r="C6178" s="58"/>
      <c r="D6178" s="63"/>
      <c r="E6178" s="58"/>
      <c r="F6178" s="58"/>
      <c r="G6178" s="44"/>
      <c r="H6178" s="45"/>
      <c r="I6178" s="45"/>
      <c r="J6178" s="40" t="str">
        <f t="shared" si="596"/>
        <v/>
      </c>
      <c r="K6178" s="39" t="str">
        <f t="shared" si="594"/>
        <v/>
      </c>
      <c r="AB6178" s="17" t="str">
        <f t="shared" si="591"/>
        <v>-1</v>
      </c>
      <c r="AC6178" s="17">
        <f>IFERROR(INDEX(Factors!$C$59:$C$70,MATCH(AB6178,Factors!$B$59:$B$70,1),1),0)</f>
        <v>0</v>
      </c>
      <c r="AD6178" s="17">
        <f t="shared" si="597"/>
        <v>0</v>
      </c>
      <c r="AE6178" s="17">
        <f>IFERROR(INDEX(Factors!$B$6:$B$15,MATCH('INPUT - Census'!E6178,Factors!$C$6:$C$15,0),1),0)</f>
        <v>0</v>
      </c>
      <c r="AF6178" s="18">
        <f>IFERROR(INDEX(Factors!$B$16:$B$39,MATCH('INPUT - Census'!C6178,Factors!$C$16:$C$35,0),1),0)</f>
        <v>0</v>
      </c>
      <c r="AG6178" s="19">
        <f>IFERROR(INDEX(Factors!$B$40:$B$44,MATCH('INPUT - Census'!F6178,Factors!$C$40:$C$44,0),1),0)</f>
        <v>0</v>
      </c>
      <c r="AH6178" s="21" t="str">
        <f t="shared" si="598"/>
        <v/>
      </c>
      <c r="AI6178" s="1" t="str">
        <f>IFERROR(VLOOKUP(H6178,Factors!$C$45:$D$48,2,0),"")</f>
        <v/>
      </c>
      <c r="AJ6178" t="b">
        <f t="shared" si="595"/>
        <v>0</v>
      </c>
    </row>
    <row r="6179" spans="2:36" ht="15" customHeight="1" x14ac:dyDescent="0.3">
      <c r="B6179" s="70"/>
      <c r="C6179" s="58"/>
      <c r="D6179" s="63"/>
      <c r="E6179" s="58"/>
      <c r="F6179" s="58"/>
      <c r="G6179" s="44"/>
      <c r="H6179" s="45"/>
      <c r="I6179" s="45"/>
      <c r="J6179" s="40" t="str">
        <f t="shared" si="596"/>
        <v/>
      </c>
      <c r="K6179" s="39" t="str">
        <f t="shared" si="594"/>
        <v/>
      </c>
      <c r="AB6179" s="17" t="str">
        <f t="shared" si="591"/>
        <v>-1</v>
      </c>
      <c r="AC6179" s="17">
        <f>IFERROR(INDEX(Factors!$C$59:$C$70,MATCH(AB6179,Factors!$B$59:$B$70,1),1),0)</f>
        <v>0</v>
      </c>
      <c r="AD6179" s="17">
        <f t="shared" si="597"/>
        <v>0</v>
      </c>
      <c r="AE6179" s="17">
        <f>IFERROR(INDEX(Factors!$B$6:$B$15,MATCH('INPUT - Census'!E6179,Factors!$C$6:$C$15,0),1),0)</f>
        <v>0</v>
      </c>
      <c r="AF6179" s="18">
        <f>IFERROR(INDEX(Factors!$B$16:$B$39,MATCH('INPUT - Census'!C6179,Factors!$C$16:$C$35,0),1),0)</f>
        <v>0</v>
      </c>
      <c r="AG6179" s="19">
        <f>IFERROR(INDEX(Factors!$B$40:$B$44,MATCH('INPUT - Census'!F6179,Factors!$C$40:$C$44,0),1),0)</f>
        <v>0</v>
      </c>
      <c r="AH6179" s="21" t="str">
        <f t="shared" si="598"/>
        <v/>
      </c>
      <c r="AI6179" s="1" t="str">
        <f>IFERROR(VLOOKUP(H6179,Factors!$C$45:$D$48,2,0),"")</f>
        <v/>
      </c>
      <c r="AJ6179" t="b">
        <f t="shared" si="595"/>
        <v>0</v>
      </c>
    </row>
    <row r="6180" spans="2:36" ht="15" customHeight="1" x14ac:dyDescent="0.3">
      <c r="B6180" s="70"/>
      <c r="C6180" s="58"/>
      <c r="D6180" s="63"/>
      <c r="E6180" s="58"/>
      <c r="F6180" s="58"/>
      <c r="G6180" s="44"/>
      <c r="H6180" s="45"/>
      <c r="I6180" s="45"/>
      <c r="J6180" s="40" t="str">
        <f t="shared" si="596"/>
        <v/>
      </c>
      <c r="K6180" s="39" t="str">
        <f t="shared" si="594"/>
        <v/>
      </c>
      <c r="AB6180" s="17" t="str">
        <f t="shared" si="591"/>
        <v>-1</v>
      </c>
      <c r="AC6180" s="17">
        <f>IFERROR(INDEX(Factors!$C$59:$C$70,MATCH(AB6180,Factors!$B$59:$B$70,1),1),0)</f>
        <v>0</v>
      </c>
      <c r="AD6180" s="17">
        <f t="shared" si="597"/>
        <v>0</v>
      </c>
      <c r="AE6180" s="17">
        <f>IFERROR(INDEX(Factors!$B$6:$B$15,MATCH('INPUT - Census'!E6180,Factors!$C$6:$C$15,0),1),0)</f>
        <v>0</v>
      </c>
      <c r="AF6180" s="18">
        <f>IFERROR(INDEX(Factors!$B$16:$B$39,MATCH('INPUT - Census'!C6180,Factors!$C$16:$C$35,0),1),0)</f>
        <v>0</v>
      </c>
      <c r="AG6180" s="19">
        <f>IFERROR(INDEX(Factors!$B$40:$B$44,MATCH('INPUT - Census'!F6180,Factors!$C$40:$C$44,0),1),0)</f>
        <v>0</v>
      </c>
      <c r="AH6180" s="21" t="str">
        <f t="shared" si="598"/>
        <v/>
      </c>
      <c r="AI6180" s="1" t="str">
        <f>IFERROR(VLOOKUP(H6180,Factors!$C$45:$D$48,2,0),"")</f>
        <v/>
      </c>
      <c r="AJ6180" t="b">
        <f t="shared" si="595"/>
        <v>0</v>
      </c>
    </row>
    <row r="6181" spans="2:36" ht="15" customHeight="1" x14ac:dyDescent="0.3">
      <c r="B6181" s="70"/>
      <c r="C6181" s="58"/>
      <c r="D6181" s="63"/>
      <c r="E6181" s="58"/>
      <c r="F6181" s="58"/>
      <c r="G6181" s="44"/>
      <c r="H6181" s="45"/>
      <c r="I6181" s="45"/>
      <c r="J6181" s="40" t="str">
        <f t="shared" si="596"/>
        <v/>
      </c>
      <c r="K6181" s="39" t="str">
        <f t="shared" si="594"/>
        <v/>
      </c>
      <c r="AB6181" s="17" t="str">
        <f t="shared" si="591"/>
        <v>-1</v>
      </c>
      <c r="AC6181" s="17">
        <f>IFERROR(INDEX(Factors!$C$59:$C$70,MATCH(AB6181,Factors!$B$59:$B$70,1),1),0)</f>
        <v>0</v>
      </c>
      <c r="AD6181" s="17">
        <f t="shared" si="597"/>
        <v>0</v>
      </c>
      <c r="AE6181" s="17">
        <f>IFERROR(INDEX(Factors!$B$6:$B$15,MATCH('INPUT - Census'!E6181,Factors!$C$6:$C$15,0),1),0)</f>
        <v>0</v>
      </c>
      <c r="AF6181" s="18">
        <f>IFERROR(INDEX(Factors!$B$16:$B$39,MATCH('INPUT - Census'!C6181,Factors!$C$16:$C$35,0),1),0)</f>
        <v>0</v>
      </c>
      <c r="AG6181" s="19">
        <f>IFERROR(INDEX(Factors!$B$40:$B$44,MATCH('INPUT - Census'!F6181,Factors!$C$40:$C$44,0),1),0)</f>
        <v>0</v>
      </c>
      <c r="AH6181" s="21" t="str">
        <f t="shared" si="598"/>
        <v/>
      </c>
      <c r="AI6181" s="1" t="str">
        <f>IFERROR(VLOOKUP(H6181,Factors!$C$45:$D$48,2,0),"")</f>
        <v/>
      </c>
      <c r="AJ6181" t="b">
        <f t="shared" si="595"/>
        <v>0</v>
      </c>
    </row>
    <row r="6182" spans="2:36" ht="15" customHeight="1" x14ac:dyDescent="0.3">
      <c r="B6182" s="70"/>
      <c r="C6182" s="58"/>
      <c r="D6182" s="63"/>
      <c r="E6182" s="58"/>
      <c r="F6182" s="58"/>
      <c r="G6182" s="44"/>
      <c r="H6182" s="45"/>
      <c r="I6182" s="45"/>
      <c r="J6182" s="40" t="str">
        <f t="shared" si="596"/>
        <v/>
      </c>
      <c r="K6182" s="39" t="str">
        <f t="shared" si="594"/>
        <v/>
      </c>
      <c r="AB6182" s="17" t="str">
        <f t="shared" si="591"/>
        <v>-1</v>
      </c>
      <c r="AC6182" s="17">
        <f>IFERROR(INDEX(Factors!$C$59:$C$70,MATCH(AB6182,Factors!$B$59:$B$70,1),1),0)</f>
        <v>0</v>
      </c>
      <c r="AD6182" s="17">
        <f t="shared" si="597"/>
        <v>0</v>
      </c>
      <c r="AE6182" s="17">
        <f>IFERROR(INDEX(Factors!$B$6:$B$15,MATCH('INPUT - Census'!E6182,Factors!$C$6:$C$15,0),1),0)</f>
        <v>0</v>
      </c>
      <c r="AF6182" s="18">
        <f>IFERROR(INDEX(Factors!$B$16:$B$39,MATCH('INPUT - Census'!C6182,Factors!$C$16:$C$35,0),1),0)</f>
        <v>0</v>
      </c>
      <c r="AG6182" s="19">
        <f>IFERROR(INDEX(Factors!$B$40:$B$44,MATCH('INPUT - Census'!F6182,Factors!$C$40:$C$44,0),1),0)</f>
        <v>0</v>
      </c>
      <c r="AH6182" s="21" t="str">
        <f t="shared" si="598"/>
        <v/>
      </c>
      <c r="AI6182" s="1" t="str">
        <f>IFERROR(VLOOKUP(H6182,Factors!$C$45:$D$48,2,0),"")</f>
        <v/>
      </c>
      <c r="AJ6182" t="b">
        <f t="shared" si="595"/>
        <v>0</v>
      </c>
    </row>
    <row r="6183" spans="2:36" ht="15" customHeight="1" x14ac:dyDescent="0.3">
      <c r="B6183" s="70"/>
      <c r="C6183" s="58"/>
      <c r="D6183" s="63"/>
      <c r="E6183" s="58"/>
      <c r="F6183" s="58"/>
      <c r="G6183" s="44"/>
      <c r="H6183" s="45"/>
      <c r="I6183" s="45"/>
      <c r="J6183" s="40" t="str">
        <f t="shared" si="596"/>
        <v/>
      </c>
      <c r="K6183" s="39" t="str">
        <f t="shared" si="594"/>
        <v/>
      </c>
      <c r="AB6183" s="17" t="str">
        <f t="shared" si="591"/>
        <v>-1</v>
      </c>
      <c r="AC6183" s="17">
        <f>IFERROR(INDEX(Factors!$C$59:$C$70,MATCH(AB6183,Factors!$B$59:$B$70,1),1),0)</f>
        <v>0</v>
      </c>
      <c r="AD6183" s="17">
        <f t="shared" si="597"/>
        <v>0</v>
      </c>
      <c r="AE6183" s="17">
        <f>IFERROR(INDEX(Factors!$B$6:$B$15,MATCH('INPUT - Census'!E6183,Factors!$C$6:$C$15,0),1),0)</f>
        <v>0</v>
      </c>
      <c r="AF6183" s="18">
        <f>IFERROR(INDEX(Factors!$B$16:$B$39,MATCH('INPUT - Census'!C6183,Factors!$C$16:$C$35,0),1),0)</f>
        <v>0</v>
      </c>
      <c r="AG6183" s="19">
        <f>IFERROR(INDEX(Factors!$B$40:$B$44,MATCH('INPUT - Census'!F6183,Factors!$C$40:$C$44,0),1),0)</f>
        <v>0</v>
      </c>
      <c r="AH6183" s="21" t="str">
        <f t="shared" si="598"/>
        <v/>
      </c>
      <c r="AI6183" s="1" t="str">
        <f>IFERROR(VLOOKUP(H6183,Factors!$C$45:$D$48,2,0),"")</f>
        <v/>
      </c>
      <c r="AJ6183" t="b">
        <f t="shared" si="595"/>
        <v>0</v>
      </c>
    </row>
    <row r="6184" spans="2:36" ht="15" customHeight="1" x14ac:dyDescent="0.3">
      <c r="B6184" s="70"/>
      <c r="C6184" s="58"/>
      <c r="D6184" s="63"/>
      <c r="E6184" s="58"/>
      <c r="F6184" s="58"/>
      <c r="G6184" s="44"/>
      <c r="H6184" s="45"/>
      <c r="I6184" s="45"/>
      <c r="J6184" s="40" t="str">
        <f t="shared" si="596"/>
        <v/>
      </c>
      <c r="K6184" s="39" t="str">
        <f t="shared" si="594"/>
        <v/>
      </c>
      <c r="AB6184" s="17" t="str">
        <f t="shared" si="591"/>
        <v>-1</v>
      </c>
      <c r="AC6184" s="17">
        <f>IFERROR(INDEX(Factors!$C$59:$C$70,MATCH(AB6184,Factors!$B$59:$B$70,1),1),0)</f>
        <v>0</v>
      </c>
      <c r="AD6184" s="17">
        <f t="shared" si="597"/>
        <v>0</v>
      </c>
      <c r="AE6184" s="17">
        <f>IFERROR(INDEX(Factors!$B$6:$B$15,MATCH('INPUT - Census'!E6184,Factors!$C$6:$C$15,0),1),0)</f>
        <v>0</v>
      </c>
      <c r="AF6184" s="18">
        <f>IFERROR(INDEX(Factors!$B$16:$B$39,MATCH('INPUT - Census'!C6184,Factors!$C$16:$C$35,0),1),0)</f>
        <v>0</v>
      </c>
      <c r="AG6184" s="19">
        <f>IFERROR(INDEX(Factors!$B$40:$B$44,MATCH('INPUT - Census'!F6184,Factors!$C$40:$C$44,0),1),0)</f>
        <v>0</v>
      </c>
      <c r="AH6184" s="21" t="str">
        <f t="shared" si="598"/>
        <v/>
      </c>
      <c r="AI6184" s="1" t="str">
        <f>IFERROR(VLOOKUP(H6184,Factors!$C$45:$D$48,2,0),"")</f>
        <v/>
      </c>
      <c r="AJ6184" t="b">
        <f t="shared" si="595"/>
        <v>0</v>
      </c>
    </row>
    <row r="6185" spans="2:36" ht="15" customHeight="1" x14ac:dyDescent="0.3">
      <c r="B6185" s="70"/>
      <c r="C6185" s="58"/>
      <c r="D6185" s="63"/>
      <c r="E6185" s="58"/>
      <c r="F6185" s="58"/>
      <c r="G6185" s="44"/>
      <c r="H6185" s="45"/>
      <c r="I6185" s="45"/>
      <c r="J6185" s="40" t="str">
        <f t="shared" si="596"/>
        <v/>
      </c>
      <c r="K6185" s="39" t="str">
        <f t="shared" si="594"/>
        <v/>
      </c>
      <c r="AB6185" s="17" t="str">
        <f t="shared" si="591"/>
        <v>-1</v>
      </c>
      <c r="AC6185" s="17">
        <f>IFERROR(INDEX(Factors!$C$59:$C$70,MATCH(AB6185,Factors!$B$59:$B$70,1),1),0)</f>
        <v>0</v>
      </c>
      <c r="AD6185" s="17">
        <f t="shared" si="597"/>
        <v>0</v>
      </c>
      <c r="AE6185" s="17">
        <f>IFERROR(INDEX(Factors!$B$6:$B$15,MATCH('INPUT - Census'!E6185,Factors!$C$6:$C$15,0),1),0)</f>
        <v>0</v>
      </c>
      <c r="AF6185" s="18">
        <f>IFERROR(INDEX(Factors!$B$16:$B$39,MATCH('INPUT - Census'!C6185,Factors!$C$16:$C$35,0),1),0)</f>
        <v>0</v>
      </c>
      <c r="AG6185" s="19">
        <f>IFERROR(INDEX(Factors!$B$40:$B$44,MATCH('INPUT - Census'!F6185,Factors!$C$40:$C$44,0),1),0)</f>
        <v>0</v>
      </c>
      <c r="AH6185" s="21" t="str">
        <f t="shared" si="598"/>
        <v/>
      </c>
      <c r="AI6185" s="1" t="str">
        <f>IFERROR(VLOOKUP(H6185,Factors!$C$45:$D$48,2,0),"")</f>
        <v/>
      </c>
      <c r="AJ6185" t="b">
        <f t="shared" si="595"/>
        <v>0</v>
      </c>
    </row>
    <row r="6186" spans="2:36" ht="15" customHeight="1" x14ac:dyDescent="0.3">
      <c r="B6186" s="70"/>
      <c r="C6186" s="58"/>
      <c r="D6186" s="63"/>
      <c r="E6186" s="58"/>
      <c r="F6186" s="58"/>
      <c r="G6186" s="44"/>
      <c r="H6186" s="45"/>
      <c r="I6186" s="45"/>
      <c r="J6186" s="40" t="str">
        <f t="shared" si="596"/>
        <v/>
      </c>
      <c r="K6186" s="39" t="str">
        <f t="shared" si="594"/>
        <v/>
      </c>
      <c r="AB6186" s="17" t="str">
        <f t="shared" si="591"/>
        <v>-1</v>
      </c>
      <c r="AC6186" s="17">
        <f>IFERROR(INDEX(Factors!$C$59:$C$70,MATCH(AB6186,Factors!$B$59:$B$70,1),1),0)</f>
        <v>0</v>
      </c>
      <c r="AD6186" s="17">
        <f t="shared" si="597"/>
        <v>0</v>
      </c>
      <c r="AE6186" s="17">
        <f>IFERROR(INDEX(Factors!$B$6:$B$15,MATCH('INPUT - Census'!E6186,Factors!$C$6:$C$15,0),1),0)</f>
        <v>0</v>
      </c>
      <c r="AF6186" s="18">
        <f>IFERROR(INDEX(Factors!$B$16:$B$39,MATCH('INPUT - Census'!C6186,Factors!$C$16:$C$35,0),1),0)</f>
        <v>0</v>
      </c>
      <c r="AG6186" s="19">
        <f>IFERROR(INDEX(Factors!$B$40:$B$44,MATCH('INPUT - Census'!F6186,Factors!$C$40:$C$44,0),1),0)</f>
        <v>0</v>
      </c>
      <c r="AH6186" s="21" t="str">
        <f t="shared" si="598"/>
        <v/>
      </c>
      <c r="AI6186" s="1" t="str">
        <f>IFERROR(VLOOKUP(H6186,Factors!$C$45:$D$48,2,0),"")</f>
        <v/>
      </c>
      <c r="AJ6186" t="b">
        <f t="shared" si="595"/>
        <v>0</v>
      </c>
    </row>
    <row r="6187" spans="2:36" ht="15" customHeight="1" x14ac:dyDescent="0.3">
      <c r="B6187" s="70"/>
      <c r="C6187" s="58"/>
      <c r="D6187" s="63"/>
      <c r="E6187" s="58"/>
      <c r="F6187" s="58"/>
      <c r="G6187" s="44"/>
      <c r="H6187" s="45"/>
      <c r="I6187" s="45"/>
      <c r="J6187" s="40" t="str">
        <f t="shared" si="596"/>
        <v/>
      </c>
      <c r="K6187" s="39" t="str">
        <f t="shared" si="594"/>
        <v/>
      </c>
      <c r="AB6187" s="17" t="str">
        <f t="shared" si="591"/>
        <v>-1</v>
      </c>
      <c r="AC6187" s="17">
        <f>IFERROR(INDEX(Factors!$C$59:$C$70,MATCH(AB6187,Factors!$B$59:$B$70,1),1),0)</f>
        <v>0</v>
      </c>
      <c r="AD6187" s="17">
        <f t="shared" si="597"/>
        <v>0</v>
      </c>
      <c r="AE6187" s="17">
        <f>IFERROR(INDEX(Factors!$B$6:$B$15,MATCH('INPUT - Census'!E6187,Factors!$C$6:$C$15,0),1),0)</f>
        <v>0</v>
      </c>
      <c r="AF6187" s="18">
        <f>IFERROR(INDEX(Factors!$B$16:$B$39,MATCH('INPUT - Census'!C6187,Factors!$C$16:$C$35,0),1),0)</f>
        <v>0</v>
      </c>
      <c r="AG6187" s="19">
        <f>IFERROR(INDEX(Factors!$B$40:$B$44,MATCH('INPUT - Census'!F6187,Factors!$C$40:$C$44,0),1),0)</f>
        <v>0</v>
      </c>
      <c r="AH6187" s="21" t="str">
        <f t="shared" si="598"/>
        <v/>
      </c>
      <c r="AI6187" s="1" t="str">
        <f>IFERROR(VLOOKUP(H6187,Factors!$C$45:$D$48,2,0),"")</f>
        <v/>
      </c>
      <c r="AJ6187" t="b">
        <f t="shared" si="595"/>
        <v>0</v>
      </c>
    </row>
    <row r="6188" spans="2:36" ht="15" customHeight="1" x14ac:dyDescent="0.3">
      <c r="B6188" s="70"/>
      <c r="C6188" s="58"/>
      <c r="D6188" s="63"/>
      <c r="E6188" s="58"/>
      <c r="F6188" s="58"/>
      <c r="G6188" s="44"/>
      <c r="H6188" s="45"/>
      <c r="I6188" s="45"/>
      <c r="J6188" s="40" t="str">
        <f t="shared" si="596"/>
        <v/>
      </c>
      <c r="K6188" s="39" t="str">
        <f t="shared" si="594"/>
        <v/>
      </c>
      <c r="AB6188" s="17" t="str">
        <f t="shared" si="591"/>
        <v>-1</v>
      </c>
      <c r="AC6188" s="17">
        <f>IFERROR(INDEX(Factors!$C$59:$C$70,MATCH(AB6188,Factors!$B$59:$B$70,1),1),0)</f>
        <v>0</v>
      </c>
      <c r="AD6188" s="17">
        <f t="shared" si="597"/>
        <v>0</v>
      </c>
      <c r="AE6188" s="17">
        <f>IFERROR(INDEX(Factors!$B$6:$B$15,MATCH('INPUT - Census'!E6188,Factors!$C$6:$C$15,0),1),0)</f>
        <v>0</v>
      </c>
      <c r="AF6188" s="18">
        <f>IFERROR(INDEX(Factors!$B$16:$B$39,MATCH('INPUT - Census'!C6188,Factors!$C$16:$C$35,0),1),0)</f>
        <v>0</v>
      </c>
      <c r="AG6188" s="19">
        <f>IFERROR(INDEX(Factors!$B$40:$B$44,MATCH('INPUT - Census'!F6188,Factors!$C$40:$C$44,0),1),0)</f>
        <v>0</v>
      </c>
      <c r="AH6188" s="21" t="str">
        <f t="shared" si="598"/>
        <v/>
      </c>
      <c r="AI6188" s="1" t="str">
        <f>IFERROR(VLOOKUP(H6188,Factors!$C$45:$D$48,2,0),"")</f>
        <v/>
      </c>
      <c r="AJ6188" t="b">
        <f t="shared" si="595"/>
        <v>0</v>
      </c>
    </row>
    <row r="6189" spans="2:36" ht="15" customHeight="1" x14ac:dyDescent="0.3">
      <c r="B6189" s="70"/>
      <c r="C6189" s="58"/>
      <c r="D6189" s="63"/>
      <c r="E6189" s="58"/>
      <c r="F6189" s="58"/>
      <c r="G6189" s="44"/>
      <c r="H6189" s="45"/>
      <c r="I6189" s="45"/>
      <c r="J6189" s="40" t="str">
        <f t="shared" si="596"/>
        <v/>
      </c>
      <c r="K6189" s="39" t="str">
        <f t="shared" si="594"/>
        <v/>
      </c>
      <c r="AB6189" s="17" t="str">
        <f t="shared" si="591"/>
        <v>-1</v>
      </c>
      <c r="AC6189" s="17">
        <f>IFERROR(INDEX(Factors!$C$59:$C$70,MATCH(AB6189,Factors!$B$59:$B$70,1),1),0)</f>
        <v>0</v>
      </c>
      <c r="AD6189" s="17">
        <f t="shared" si="597"/>
        <v>0</v>
      </c>
      <c r="AE6189" s="17">
        <f>IFERROR(INDEX(Factors!$B$6:$B$15,MATCH('INPUT - Census'!E6189,Factors!$C$6:$C$15,0),1),0)</f>
        <v>0</v>
      </c>
      <c r="AF6189" s="18">
        <f>IFERROR(INDEX(Factors!$B$16:$B$39,MATCH('INPUT - Census'!C6189,Factors!$C$16:$C$35,0),1),0)</f>
        <v>0</v>
      </c>
      <c r="AG6189" s="19">
        <f>IFERROR(INDEX(Factors!$B$40:$B$44,MATCH('INPUT - Census'!F6189,Factors!$C$40:$C$44,0),1),0)</f>
        <v>0</v>
      </c>
      <c r="AH6189" s="21" t="str">
        <f t="shared" si="598"/>
        <v/>
      </c>
      <c r="AI6189" s="1" t="str">
        <f>IFERROR(VLOOKUP(H6189,Factors!$C$45:$D$48,2,0),"")</f>
        <v/>
      </c>
      <c r="AJ6189" t="b">
        <f t="shared" si="595"/>
        <v>0</v>
      </c>
    </row>
    <row r="6190" spans="2:36" ht="15" customHeight="1" x14ac:dyDescent="0.3">
      <c r="B6190" s="70"/>
      <c r="C6190" s="58"/>
      <c r="D6190" s="63"/>
      <c r="E6190" s="58"/>
      <c r="F6190" s="58"/>
      <c r="G6190" s="44"/>
      <c r="H6190" s="45"/>
      <c r="I6190" s="45"/>
      <c r="J6190" s="40" t="str">
        <f t="shared" si="596"/>
        <v/>
      </c>
      <c r="K6190" s="39" t="str">
        <f t="shared" si="594"/>
        <v/>
      </c>
      <c r="AB6190" s="17" t="str">
        <f t="shared" si="591"/>
        <v>-1</v>
      </c>
      <c r="AC6190" s="17">
        <f>IFERROR(INDEX(Factors!$C$59:$C$70,MATCH(AB6190,Factors!$B$59:$B$70,1),1),0)</f>
        <v>0</v>
      </c>
      <c r="AD6190" s="17">
        <f t="shared" si="597"/>
        <v>0</v>
      </c>
      <c r="AE6190" s="17">
        <f>IFERROR(INDEX(Factors!$B$6:$B$15,MATCH('INPUT - Census'!E6190,Factors!$C$6:$C$15,0),1),0)</f>
        <v>0</v>
      </c>
      <c r="AF6190" s="18">
        <f>IFERROR(INDEX(Factors!$B$16:$B$39,MATCH('INPUT - Census'!C6190,Factors!$C$16:$C$35,0),1),0)</f>
        <v>0</v>
      </c>
      <c r="AG6190" s="19">
        <f>IFERROR(INDEX(Factors!$B$40:$B$44,MATCH('INPUT - Census'!F6190,Factors!$C$40:$C$44,0),1),0)</f>
        <v>0</v>
      </c>
      <c r="AH6190" s="21" t="str">
        <f t="shared" si="598"/>
        <v/>
      </c>
      <c r="AI6190" s="1" t="str">
        <f>IFERROR(VLOOKUP(H6190,Factors!$C$45:$D$48,2,0),"")</f>
        <v/>
      </c>
      <c r="AJ6190" t="b">
        <f t="shared" si="595"/>
        <v>0</v>
      </c>
    </row>
    <row r="6191" spans="2:36" ht="15" customHeight="1" x14ac:dyDescent="0.3">
      <c r="B6191" s="70"/>
      <c r="C6191" s="58"/>
      <c r="D6191" s="63"/>
      <c r="E6191" s="58"/>
      <c r="F6191" s="58"/>
      <c r="G6191" s="44"/>
      <c r="H6191" s="45"/>
      <c r="I6191" s="45"/>
      <c r="J6191" s="40" t="str">
        <f t="shared" si="596"/>
        <v/>
      </c>
      <c r="K6191" s="39" t="str">
        <f t="shared" si="594"/>
        <v/>
      </c>
      <c r="AB6191" s="17" t="str">
        <f t="shared" si="591"/>
        <v>-1</v>
      </c>
      <c r="AC6191" s="17">
        <f>IFERROR(INDEX(Factors!$C$59:$C$70,MATCH(AB6191,Factors!$B$59:$B$70,1),1),0)</f>
        <v>0</v>
      </c>
      <c r="AD6191" s="17">
        <f t="shared" si="597"/>
        <v>0</v>
      </c>
      <c r="AE6191" s="17">
        <f>IFERROR(INDEX(Factors!$B$6:$B$15,MATCH('INPUT - Census'!E6191,Factors!$C$6:$C$15,0),1),0)</f>
        <v>0</v>
      </c>
      <c r="AF6191" s="18">
        <f>IFERROR(INDEX(Factors!$B$16:$B$39,MATCH('INPUT - Census'!C6191,Factors!$C$16:$C$35,0),1),0)</f>
        <v>0</v>
      </c>
      <c r="AG6191" s="19">
        <f>IFERROR(INDEX(Factors!$B$40:$B$44,MATCH('INPUT - Census'!F6191,Factors!$C$40:$C$44,0),1),0)</f>
        <v>0</v>
      </c>
      <c r="AH6191" s="21" t="str">
        <f t="shared" si="598"/>
        <v/>
      </c>
      <c r="AI6191" s="1" t="str">
        <f>IFERROR(VLOOKUP(H6191,Factors!$C$45:$D$48,2,0),"")</f>
        <v/>
      </c>
      <c r="AJ6191" t="b">
        <f t="shared" si="595"/>
        <v>0</v>
      </c>
    </row>
    <row r="6192" spans="2:36" ht="15" customHeight="1" x14ac:dyDescent="0.3">
      <c r="B6192" s="70"/>
      <c r="C6192" s="58"/>
      <c r="D6192" s="63"/>
      <c r="E6192" s="58"/>
      <c r="F6192" s="58"/>
      <c r="G6192" s="44"/>
      <c r="H6192" s="45"/>
      <c r="I6192" s="45"/>
      <c r="J6192" s="40" t="str">
        <f t="shared" si="596"/>
        <v/>
      </c>
      <c r="K6192" s="39" t="str">
        <f t="shared" si="594"/>
        <v/>
      </c>
      <c r="AB6192" s="17" t="str">
        <f t="shared" si="591"/>
        <v>-1</v>
      </c>
      <c r="AC6192" s="17">
        <f>IFERROR(INDEX(Factors!$C$59:$C$70,MATCH(AB6192,Factors!$B$59:$B$70,1),1),0)</f>
        <v>0</v>
      </c>
      <c r="AD6192" s="17">
        <f t="shared" si="597"/>
        <v>0</v>
      </c>
      <c r="AE6192" s="17">
        <f>IFERROR(INDEX(Factors!$B$6:$B$15,MATCH('INPUT - Census'!E6192,Factors!$C$6:$C$15,0),1),0)</f>
        <v>0</v>
      </c>
      <c r="AF6192" s="18">
        <f>IFERROR(INDEX(Factors!$B$16:$B$39,MATCH('INPUT - Census'!C6192,Factors!$C$16:$C$35,0),1),0)</f>
        <v>0</v>
      </c>
      <c r="AG6192" s="19">
        <f>IFERROR(INDEX(Factors!$B$40:$B$44,MATCH('INPUT - Census'!F6192,Factors!$C$40:$C$44,0),1),0)</f>
        <v>0</v>
      </c>
      <c r="AH6192" s="21" t="str">
        <f t="shared" si="598"/>
        <v/>
      </c>
      <c r="AI6192" s="1" t="str">
        <f>IFERROR(VLOOKUP(H6192,Factors!$C$45:$D$48,2,0),"")</f>
        <v/>
      </c>
      <c r="AJ6192" t="b">
        <f t="shared" si="595"/>
        <v>0</v>
      </c>
    </row>
    <row r="6193" spans="2:36" ht="15" customHeight="1" x14ac:dyDescent="0.3">
      <c r="B6193" s="70"/>
      <c r="C6193" s="58"/>
      <c r="D6193" s="63"/>
      <c r="E6193" s="58"/>
      <c r="F6193" s="58"/>
      <c r="G6193" s="44"/>
      <c r="H6193" s="45"/>
      <c r="I6193" s="45"/>
      <c r="J6193" s="40" t="str">
        <f t="shared" si="596"/>
        <v/>
      </c>
      <c r="K6193" s="39" t="str">
        <f t="shared" si="594"/>
        <v/>
      </c>
      <c r="AB6193" s="17" t="str">
        <f t="shared" si="591"/>
        <v>-1</v>
      </c>
      <c r="AC6193" s="17">
        <f>IFERROR(INDEX(Factors!$C$59:$C$70,MATCH(AB6193,Factors!$B$59:$B$70,1),1),0)</f>
        <v>0</v>
      </c>
      <c r="AD6193" s="17">
        <f t="shared" si="597"/>
        <v>0</v>
      </c>
      <c r="AE6193" s="17">
        <f>IFERROR(INDEX(Factors!$B$6:$B$15,MATCH('INPUT - Census'!E6193,Factors!$C$6:$C$15,0),1),0)</f>
        <v>0</v>
      </c>
      <c r="AF6193" s="18">
        <f>IFERROR(INDEX(Factors!$B$16:$B$39,MATCH('INPUT - Census'!C6193,Factors!$C$16:$C$35,0),1),0)</f>
        <v>0</v>
      </c>
      <c r="AG6193" s="19">
        <f>IFERROR(INDEX(Factors!$B$40:$B$44,MATCH('INPUT - Census'!F6193,Factors!$C$40:$C$44,0),1),0)</f>
        <v>0</v>
      </c>
      <c r="AH6193" s="21" t="str">
        <f t="shared" si="598"/>
        <v/>
      </c>
      <c r="AI6193" s="1" t="str">
        <f>IFERROR(VLOOKUP(H6193,Factors!$C$45:$D$48,2,0),"")</f>
        <v/>
      </c>
      <c r="AJ6193" t="b">
        <f t="shared" si="595"/>
        <v>0</v>
      </c>
    </row>
    <row r="6194" spans="2:36" ht="15" customHeight="1" x14ac:dyDescent="0.3">
      <c r="B6194" s="70"/>
      <c r="C6194" s="58"/>
      <c r="D6194" s="63"/>
      <c r="E6194" s="58"/>
      <c r="F6194" s="58"/>
      <c r="G6194" s="44"/>
      <c r="H6194" s="45"/>
      <c r="I6194" s="45"/>
      <c r="J6194" s="40" t="str">
        <f t="shared" si="596"/>
        <v/>
      </c>
      <c r="K6194" s="39" t="str">
        <f t="shared" si="594"/>
        <v/>
      </c>
      <c r="AB6194" s="17" t="str">
        <f t="shared" si="591"/>
        <v>-1</v>
      </c>
      <c r="AC6194" s="17">
        <f>IFERROR(INDEX(Factors!$C$59:$C$70,MATCH(AB6194,Factors!$B$59:$B$70,1),1),0)</f>
        <v>0</v>
      </c>
      <c r="AD6194" s="17">
        <f t="shared" si="597"/>
        <v>0</v>
      </c>
      <c r="AE6194" s="17">
        <f>IFERROR(INDEX(Factors!$B$6:$B$15,MATCH('INPUT - Census'!E6194,Factors!$C$6:$C$15,0),1),0)</f>
        <v>0</v>
      </c>
      <c r="AF6194" s="18">
        <f>IFERROR(INDEX(Factors!$B$16:$B$39,MATCH('INPUT - Census'!C6194,Factors!$C$16:$C$35,0),1),0)</f>
        <v>0</v>
      </c>
      <c r="AG6194" s="19">
        <f>IFERROR(INDEX(Factors!$B$40:$B$44,MATCH('INPUT - Census'!F6194,Factors!$C$40:$C$44,0),1),0)</f>
        <v>0</v>
      </c>
      <c r="AH6194" s="21" t="str">
        <f t="shared" si="598"/>
        <v/>
      </c>
      <c r="AI6194" s="1" t="str">
        <f>IFERROR(VLOOKUP(H6194,Factors!$C$45:$D$48,2,0),"")</f>
        <v/>
      </c>
      <c r="AJ6194" t="b">
        <f t="shared" si="595"/>
        <v>0</v>
      </c>
    </row>
    <row r="6195" spans="2:36" ht="15" customHeight="1" x14ac:dyDescent="0.3">
      <c r="B6195" s="70"/>
      <c r="C6195" s="58"/>
      <c r="D6195" s="63"/>
      <c r="E6195" s="58"/>
      <c r="F6195" s="58"/>
      <c r="G6195" s="44"/>
      <c r="H6195" s="45"/>
      <c r="I6195" s="45"/>
      <c r="J6195" s="40" t="str">
        <f t="shared" si="596"/>
        <v/>
      </c>
      <c r="K6195" s="39" t="str">
        <f t="shared" si="594"/>
        <v/>
      </c>
      <c r="AB6195" s="17" t="str">
        <f t="shared" si="591"/>
        <v>-1</v>
      </c>
      <c r="AC6195" s="17">
        <f>IFERROR(INDEX(Factors!$C$59:$C$70,MATCH(AB6195,Factors!$B$59:$B$70,1),1),0)</f>
        <v>0</v>
      </c>
      <c r="AD6195" s="17">
        <f t="shared" si="597"/>
        <v>0</v>
      </c>
      <c r="AE6195" s="17">
        <f>IFERROR(INDEX(Factors!$B$6:$B$15,MATCH('INPUT - Census'!E6195,Factors!$C$6:$C$15,0),1),0)</f>
        <v>0</v>
      </c>
      <c r="AF6195" s="18">
        <f>IFERROR(INDEX(Factors!$B$16:$B$39,MATCH('INPUT - Census'!C6195,Factors!$C$16:$C$35,0),1),0)</f>
        <v>0</v>
      </c>
      <c r="AG6195" s="19">
        <f>IFERROR(INDEX(Factors!$B$40:$B$44,MATCH('INPUT - Census'!F6195,Factors!$C$40:$C$44,0),1),0)</f>
        <v>0</v>
      </c>
      <c r="AH6195" s="21" t="str">
        <f t="shared" si="598"/>
        <v/>
      </c>
      <c r="AI6195" s="1" t="str">
        <f>IFERROR(VLOOKUP(H6195,Factors!$C$45:$D$48,2,0),"")</f>
        <v/>
      </c>
      <c r="AJ6195" t="b">
        <f t="shared" si="595"/>
        <v>0</v>
      </c>
    </row>
    <row r="6196" spans="2:36" ht="15" customHeight="1" x14ac:dyDescent="0.3">
      <c r="B6196" s="70"/>
      <c r="C6196" s="58"/>
      <c r="D6196" s="63"/>
      <c r="E6196" s="58"/>
      <c r="F6196" s="58"/>
      <c r="G6196" s="44"/>
      <c r="H6196" s="45"/>
      <c r="I6196" s="45"/>
      <c r="J6196" s="40" t="str">
        <f t="shared" si="596"/>
        <v/>
      </c>
      <c r="K6196" s="39" t="str">
        <f t="shared" si="594"/>
        <v/>
      </c>
      <c r="AB6196" s="17" t="str">
        <f t="shared" si="591"/>
        <v>-1</v>
      </c>
      <c r="AC6196" s="17">
        <f>IFERROR(INDEX(Factors!$C$59:$C$70,MATCH(AB6196,Factors!$B$59:$B$70,1),1),0)</f>
        <v>0</v>
      </c>
      <c r="AD6196" s="17">
        <f t="shared" si="597"/>
        <v>0</v>
      </c>
      <c r="AE6196" s="17">
        <f>IFERROR(INDEX(Factors!$B$6:$B$15,MATCH('INPUT - Census'!E6196,Factors!$C$6:$C$15,0),1),0)</f>
        <v>0</v>
      </c>
      <c r="AF6196" s="18">
        <f>IFERROR(INDEX(Factors!$B$16:$B$39,MATCH('INPUT - Census'!C6196,Factors!$C$16:$C$35,0),1),0)</f>
        <v>0</v>
      </c>
      <c r="AG6196" s="19">
        <f>IFERROR(INDEX(Factors!$B$40:$B$44,MATCH('INPUT - Census'!F6196,Factors!$C$40:$C$44,0),1),0)</f>
        <v>0</v>
      </c>
      <c r="AH6196" s="21" t="str">
        <f t="shared" si="598"/>
        <v/>
      </c>
      <c r="AI6196" s="1" t="str">
        <f>IFERROR(VLOOKUP(H6196,Factors!$C$45:$D$48,2,0),"")</f>
        <v/>
      </c>
      <c r="AJ6196" t="b">
        <f t="shared" si="595"/>
        <v>0</v>
      </c>
    </row>
    <row r="6197" spans="2:36" ht="15" customHeight="1" x14ac:dyDescent="0.3">
      <c r="B6197" s="70"/>
      <c r="C6197" s="58"/>
      <c r="D6197" s="63"/>
      <c r="E6197" s="58"/>
      <c r="F6197" s="58"/>
      <c r="G6197" s="44"/>
      <c r="H6197" s="45"/>
      <c r="I6197" s="45"/>
      <c r="J6197" s="40" t="str">
        <f t="shared" si="596"/>
        <v/>
      </c>
      <c r="K6197" s="39" t="str">
        <f t="shared" si="594"/>
        <v/>
      </c>
      <c r="AB6197" s="17" t="str">
        <f t="shared" si="591"/>
        <v>-1</v>
      </c>
      <c r="AC6197" s="17">
        <f>IFERROR(INDEX(Factors!$C$59:$C$70,MATCH(AB6197,Factors!$B$59:$B$70,1),1),0)</f>
        <v>0</v>
      </c>
      <c r="AD6197" s="17">
        <f t="shared" si="597"/>
        <v>0</v>
      </c>
      <c r="AE6197" s="17">
        <f>IFERROR(INDEX(Factors!$B$6:$B$15,MATCH('INPUT - Census'!E6197,Factors!$C$6:$C$15,0),1),0)</f>
        <v>0</v>
      </c>
      <c r="AF6197" s="18">
        <f>IFERROR(INDEX(Factors!$B$16:$B$39,MATCH('INPUT - Census'!C6197,Factors!$C$16:$C$35,0),1),0)</f>
        <v>0</v>
      </c>
      <c r="AG6197" s="19">
        <f>IFERROR(INDEX(Factors!$B$40:$B$44,MATCH('INPUT - Census'!F6197,Factors!$C$40:$C$44,0),1),0)</f>
        <v>0</v>
      </c>
      <c r="AH6197" s="21" t="str">
        <f t="shared" si="598"/>
        <v/>
      </c>
      <c r="AI6197" s="1" t="str">
        <f>IFERROR(VLOOKUP(H6197,Factors!$C$45:$D$48,2,0),"")</f>
        <v/>
      </c>
      <c r="AJ6197" t="b">
        <f t="shared" si="595"/>
        <v>0</v>
      </c>
    </row>
    <row r="6198" spans="2:36" ht="15" customHeight="1" x14ac:dyDescent="0.3">
      <c r="B6198" s="70"/>
      <c r="C6198" s="58"/>
      <c r="D6198" s="63"/>
      <c r="E6198" s="58"/>
      <c r="F6198" s="58"/>
      <c r="G6198" s="44"/>
      <c r="H6198" s="45"/>
      <c r="I6198" s="45"/>
      <c r="J6198" s="40" t="str">
        <f t="shared" si="596"/>
        <v/>
      </c>
      <c r="K6198" s="39" t="str">
        <f t="shared" si="594"/>
        <v/>
      </c>
      <c r="AB6198" s="17" t="str">
        <f t="shared" si="591"/>
        <v>-1</v>
      </c>
      <c r="AC6198" s="17">
        <f>IFERROR(INDEX(Factors!$C$59:$C$70,MATCH(AB6198,Factors!$B$59:$B$70,1),1),0)</f>
        <v>0</v>
      </c>
      <c r="AD6198" s="17">
        <f t="shared" si="597"/>
        <v>0</v>
      </c>
      <c r="AE6198" s="17">
        <f>IFERROR(INDEX(Factors!$B$6:$B$15,MATCH('INPUT - Census'!E6198,Factors!$C$6:$C$15,0),1),0)</f>
        <v>0</v>
      </c>
      <c r="AF6198" s="18">
        <f>IFERROR(INDEX(Factors!$B$16:$B$39,MATCH('INPUT - Census'!C6198,Factors!$C$16:$C$35,0),1),0)</f>
        <v>0</v>
      </c>
      <c r="AG6198" s="19">
        <f>IFERROR(INDEX(Factors!$B$40:$B$44,MATCH('INPUT - Census'!F6198,Factors!$C$40:$C$44,0),1),0)</f>
        <v>0</v>
      </c>
      <c r="AH6198" s="21" t="str">
        <f t="shared" si="598"/>
        <v/>
      </c>
      <c r="AI6198" s="1" t="str">
        <f>IFERROR(VLOOKUP(H6198,Factors!$C$45:$D$48,2,0),"")</f>
        <v/>
      </c>
      <c r="AJ6198" t="b">
        <f t="shared" si="595"/>
        <v>0</v>
      </c>
    </row>
    <row r="6199" spans="2:36" ht="15" customHeight="1" x14ac:dyDescent="0.3">
      <c r="B6199" s="70"/>
      <c r="C6199" s="58"/>
      <c r="D6199" s="63"/>
      <c r="E6199" s="58"/>
      <c r="F6199" s="58"/>
      <c r="G6199" s="44"/>
      <c r="H6199" s="45"/>
      <c r="I6199" s="45"/>
      <c r="J6199" s="40" t="str">
        <f t="shared" si="596"/>
        <v/>
      </c>
      <c r="K6199" s="39" t="str">
        <f t="shared" si="594"/>
        <v/>
      </c>
      <c r="AB6199" s="17" t="str">
        <f t="shared" ref="AB6199:AB6262" si="599">IF( AND(ISNUMBER(J6199),J6199&gt;=0,J6199&lt;=100), J6199, "-1" )</f>
        <v>-1</v>
      </c>
      <c r="AC6199" s="17">
        <f>IFERROR(INDEX(Factors!$C$59:$C$70,MATCH(AB6199,Factors!$B$59:$B$70,1),1),0)</f>
        <v>0</v>
      </c>
      <c r="AD6199" s="17">
        <f t="shared" si="597"/>
        <v>0</v>
      </c>
      <c r="AE6199" s="17">
        <f>IFERROR(INDEX(Factors!$B$6:$B$15,MATCH('INPUT - Census'!E6199,Factors!$C$6:$C$15,0),1),0)</f>
        <v>0</v>
      </c>
      <c r="AF6199" s="18">
        <f>IFERROR(INDEX(Factors!$B$16:$B$39,MATCH('INPUT - Census'!C6199,Factors!$C$16:$C$35,0),1),0)</f>
        <v>0</v>
      </c>
      <c r="AG6199" s="19">
        <f>IFERROR(INDEX(Factors!$B$40:$B$44,MATCH('INPUT - Census'!F6199,Factors!$C$40:$C$44,0),1),0)</f>
        <v>0</v>
      </c>
      <c r="AH6199" s="21" t="str">
        <f t="shared" si="598"/>
        <v/>
      </c>
      <c r="AI6199" s="1" t="str">
        <f>IFERROR(VLOOKUP(H6199,Factors!$C$45:$D$48,2,0),"")</f>
        <v/>
      </c>
      <c r="AJ6199" t="b">
        <f t="shared" si="595"/>
        <v>0</v>
      </c>
    </row>
    <row r="6200" spans="2:36" ht="15" customHeight="1" x14ac:dyDescent="0.3">
      <c r="B6200" s="70"/>
      <c r="C6200" s="58"/>
      <c r="D6200" s="63"/>
      <c r="E6200" s="58"/>
      <c r="F6200" s="58"/>
      <c r="G6200" s="44"/>
      <c r="H6200" s="45"/>
      <c r="I6200" s="45"/>
      <c r="J6200" s="40" t="str">
        <f t="shared" si="596"/>
        <v/>
      </c>
      <c r="K6200" s="39" t="str">
        <f t="shared" si="594"/>
        <v/>
      </c>
      <c r="AB6200" s="17" t="str">
        <f t="shared" si="599"/>
        <v>-1</v>
      </c>
      <c r="AC6200" s="17">
        <f>IFERROR(INDEX(Factors!$C$59:$C$70,MATCH(AB6200,Factors!$B$59:$B$70,1),1),0)</f>
        <v>0</v>
      </c>
      <c r="AD6200" s="17">
        <f t="shared" si="597"/>
        <v>0</v>
      </c>
      <c r="AE6200" s="17">
        <f>IFERROR(INDEX(Factors!$B$6:$B$15,MATCH('INPUT - Census'!E6200,Factors!$C$6:$C$15,0),1),0)</f>
        <v>0</v>
      </c>
      <c r="AF6200" s="18">
        <f>IFERROR(INDEX(Factors!$B$16:$B$39,MATCH('INPUT - Census'!C6200,Factors!$C$16:$C$35,0),1),0)</f>
        <v>0</v>
      </c>
      <c r="AG6200" s="19">
        <f>IFERROR(INDEX(Factors!$B$40:$B$44,MATCH('INPUT - Census'!F6200,Factors!$C$40:$C$44,0),1),0)</f>
        <v>0</v>
      </c>
      <c r="AH6200" s="21" t="str">
        <f t="shared" si="598"/>
        <v/>
      </c>
      <c r="AI6200" s="1" t="str">
        <f>IFERROR(VLOOKUP(H6200,Factors!$C$45:$D$48,2,0),"")</f>
        <v/>
      </c>
      <c r="AJ6200" t="b">
        <f t="shared" si="595"/>
        <v>0</v>
      </c>
    </row>
    <row r="6201" spans="2:36" ht="15" customHeight="1" x14ac:dyDescent="0.3">
      <c r="B6201" s="70"/>
      <c r="C6201" s="58"/>
      <c r="D6201" s="63"/>
      <c r="E6201" s="58"/>
      <c r="F6201" s="58"/>
      <c r="G6201" s="44"/>
      <c r="H6201" s="45"/>
      <c r="I6201" s="45"/>
      <c r="J6201" s="40" t="str">
        <f t="shared" si="596"/>
        <v/>
      </c>
      <c r="K6201" s="39" t="str">
        <f t="shared" si="594"/>
        <v/>
      </c>
      <c r="AB6201" s="17" t="str">
        <f t="shared" si="599"/>
        <v>-1</v>
      </c>
      <c r="AC6201" s="17">
        <f>IFERROR(INDEX(Factors!$C$59:$C$70,MATCH(AB6201,Factors!$B$59:$B$70,1),1),0)</f>
        <v>0</v>
      </c>
      <c r="AD6201" s="17">
        <f t="shared" si="597"/>
        <v>0</v>
      </c>
      <c r="AE6201" s="17">
        <f>IFERROR(INDEX(Factors!$B$6:$B$15,MATCH('INPUT - Census'!E6201,Factors!$C$6:$C$15,0),1),0)</f>
        <v>0</v>
      </c>
      <c r="AF6201" s="18">
        <f>IFERROR(INDEX(Factors!$B$16:$B$39,MATCH('INPUT - Census'!C6201,Factors!$C$16:$C$35,0),1),0)</f>
        <v>0</v>
      </c>
      <c r="AG6201" s="19">
        <f>IFERROR(INDEX(Factors!$B$40:$B$44,MATCH('INPUT - Census'!F6201,Factors!$C$40:$C$44,0),1),0)</f>
        <v>0</v>
      </c>
      <c r="AH6201" s="21" t="str">
        <f t="shared" si="598"/>
        <v/>
      </c>
      <c r="AI6201" s="1" t="str">
        <f>IFERROR(VLOOKUP(H6201,Factors!$C$45:$D$48,2,0),"")</f>
        <v/>
      </c>
      <c r="AJ6201" t="b">
        <f t="shared" si="595"/>
        <v>0</v>
      </c>
    </row>
    <row r="6202" spans="2:36" ht="15" customHeight="1" x14ac:dyDescent="0.3">
      <c r="B6202" s="70"/>
      <c r="C6202" s="58"/>
      <c r="D6202" s="63"/>
      <c r="E6202" s="58"/>
      <c r="F6202" s="58"/>
      <c r="G6202" s="44"/>
      <c r="H6202" s="45"/>
      <c r="I6202" s="45"/>
      <c r="J6202" s="40" t="str">
        <f t="shared" si="596"/>
        <v/>
      </c>
      <c r="K6202" s="39" t="str">
        <f t="shared" si="594"/>
        <v/>
      </c>
      <c r="AB6202" s="17" t="str">
        <f t="shared" si="599"/>
        <v>-1</v>
      </c>
      <c r="AC6202" s="17">
        <f>IFERROR(INDEX(Factors!$C$59:$C$70,MATCH(AB6202,Factors!$B$59:$B$70,1),1),0)</f>
        <v>0</v>
      </c>
      <c r="AD6202" s="17">
        <f t="shared" si="597"/>
        <v>0</v>
      </c>
      <c r="AE6202" s="17">
        <f>IFERROR(INDEX(Factors!$B$6:$B$15,MATCH('INPUT - Census'!E6202,Factors!$C$6:$C$15,0),1),0)</f>
        <v>0</v>
      </c>
      <c r="AF6202" s="18">
        <f>IFERROR(INDEX(Factors!$B$16:$B$39,MATCH('INPUT - Census'!C6202,Factors!$C$16:$C$35,0),1),0)</f>
        <v>0</v>
      </c>
      <c r="AG6202" s="19">
        <f>IFERROR(INDEX(Factors!$B$40:$B$44,MATCH('INPUT - Census'!F6202,Factors!$C$40:$C$44,0),1),0)</f>
        <v>0</v>
      </c>
      <c r="AH6202" s="21" t="str">
        <f t="shared" si="598"/>
        <v/>
      </c>
      <c r="AI6202" s="1" t="str">
        <f>IFERROR(VLOOKUP(H6202,Factors!$C$45:$D$48,2,0),"")</f>
        <v/>
      </c>
      <c r="AJ6202" t="b">
        <f t="shared" si="595"/>
        <v>0</v>
      </c>
    </row>
    <row r="6203" spans="2:36" ht="15" customHeight="1" x14ac:dyDescent="0.3">
      <c r="B6203" s="70"/>
      <c r="C6203" s="58"/>
      <c r="D6203" s="63"/>
      <c r="E6203" s="58"/>
      <c r="F6203" s="58"/>
      <c r="G6203" s="44"/>
      <c r="H6203" s="45"/>
      <c r="I6203" s="45"/>
      <c r="J6203" s="40" t="str">
        <f t="shared" si="596"/>
        <v/>
      </c>
      <c r="K6203" s="39" t="str">
        <f t="shared" si="594"/>
        <v/>
      </c>
      <c r="AB6203" s="17" t="str">
        <f t="shared" si="599"/>
        <v>-1</v>
      </c>
      <c r="AC6203" s="17">
        <f>IFERROR(INDEX(Factors!$C$59:$C$70,MATCH(AB6203,Factors!$B$59:$B$70,1),1),0)</f>
        <v>0</v>
      </c>
      <c r="AD6203" s="17">
        <f t="shared" si="597"/>
        <v>0</v>
      </c>
      <c r="AE6203" s="17">
        <f>IFERROR(INDEX(Factors!$B$6:$B$15,MATCH('INPUT - Census'!E6203,Factors!$C$6:$C$15,0),1),0)</f>
        <v>0</v>
      </c>
      <c r="AF6203" s="18">
        <f>IFERROR(INDEX(Factors!$B$16:$B$39,MATCH('INPUT - Census'!C6203,Factors!$C$16:$C$35,0),1),0)</f>
        <v>0</v>
      </c>
      <c r="AG6203" s="19">
        <f>IFERROR(INDEX(Factors!$B$40:$B$44,MATCH('INPUT - Census'!F6203,Factors!$C$40:$C$44,0),1),0)</f>
        <v>0</v>
      </c>
      <c r="AH6203" s="21" t="str">
        <f t="shared" si="598"/>
        <v/>
      </c>
      <c r="AI6203" s="1" t="str">
        <f>IFERROR(VLOOKUP(H6203,Factors!$C$45:$D$48,2,0),"")</f>
        <v/>
      </c>
      <c r="AJ6203" t="b">
        <f t="shared" si="595"/>
        <v>0</v>
      </c>
    </row>
    <row r="6204" spans="2:36" ht="15" customHeight="1" x14ac:dyDescent="0.3">
      <c r="B6204" s="70"/>
      <c r="C6204" s="58"/>
      <c r="D6204" s="63"/>
      <c r="E6204" s="58"/>
      <c r="F6204" s="58"/>
      <c r="G6204" s="44"/>
      <c r="H6204" s="45"/>
      <c r="I6204" s="45"/>
      <c r="J6204" s="40" t="str">
        <f t="shared" si="596"/>
        <v/>
      </c>
      <c r="K6204" s="39" t="str">
        <f t="shared" si="594"/>
        <v/>
      </c>
      <c r="AB6204" s="17" t="str">
        <f t="shared" si="599"/>
        <v>-1</v>
      </c>
      <c r="AC6204" s="17">
        <f>IFERROR(INDEX(Factors!$C$59:$C$70,MATCH(AB6204,Factors!$B$59:$B$70,1),1),0)</f>
        <v>0</v>
      </c>
      <c r="AD6204" s="17">
        <f t="shared" si="597"/>
        <v>0</v>
      </c>
      <c r="AE6204" s="17">
        <f>IFERROR(INDEX(Factors!$B$6:$B$15,MATCH('INPUT - Census'!E6204,Factors!$C$6:$C$15,0),1),0)</f>
        <v>0</v>
      </c>
      <c r="AF6204" s="18">
        <f>IFERROR(INDEX(Factors!$B$16:$B$39,MATCH('INPUT - Census'!C6204,Factors!$C$16:$C$35,0),1),0)</f>
        <v>0</v>
      </c>
      <c r="AG6204" s="19">
        <f>IFERROR(INDEX(Factors!$B$40:$B$44,MATCH('INPUT - Census'!F6204,Factors!$C$40:$C$44,0),1),0)</f>
        <v>0</v>
      </c>
      <c r="AH6204" s="21" t="str">
        <f t="shared" si="598"/>
        <v/>
      </c>
      <c r="AI6204" s="1" t="str">
        <f>IFERROR(VLOOKUP(H6204,Factors!$C$45:$D$48,2,0),"")</f>
        <v/>
      </c>
      <c r="AJ6204" t="b">
        <f t="shared" si="595"/>
        <v>0</v>
      </c>
    </row>
    <row r="6205" spans="2:36" ht="15" customHeight="1" x14ac:dyDescent="0.3">
      <c r="B6205" s="70"/>
      <c r="C6205" s="58"/>
      <c r="D6205" s="63"/>
      <c r="E6205" s="58"/>
      <c r="F6205" s="58"/>
      <c r="G6205" s="44"/>
      <c r="H6205" s="45"/>
      <c r="I6205" s="45"/>
      <c r="J6205" s="40" t="str">
        <f t="shared" si="596"/>
        <v/>
      </c>
      <c r="K6205" s="39" t="str">
        <f t="shared" si="594"/>
        <v/>
      </c>
      <c r="AB6205" s="17" t="str">
        <f t="shared" si="599"/>
        <v>-1</v>
      </c>
      <c r="AC6205" s="17">
        <f>IFERROR(INDEX(Factors!$C$59:$C$70,MATCH(AB6205,Factors!$B$59:$B$70,1),1),0)</f>
        <v>0</v>
      </c>
      <c r="AD6205" s="17">
        <f t="shared" si="597"/>
        <v>0</v>
      </c>
      <c r="AE6205" s="17">
        <f>IFERROR(INDEX(Factors!$B$6:$B$15,MATCH('INPUT - Census'!E6205,Factors!$C$6:$C$15,0),1),0)</f>
        <v>0</v>
      </c>
      <c r="AF6205" s="18">
        <f>IFERROR(INDEX(Factors!$B$16:$B$39,MATCH('INPUT - Census'!C6205,Factors!$C$16:$C$35,0),1),0)</f>
        <v>0</v>
      </c>
      <c r="AG6205" s="19">
        <f>IFERROR(INDEX(Factors!$B$40:$B$44,MATCH('INPUT - Census'!F6205,Factors!$C$40:$C$44,0),1),0)</f>
        <v>0</v>
      </c>
      <c r="AH6205" s="21" t="str">
        <f t="shared" si="598"/>
        <v/>
      </c>
      <c r="AI6205" s="1" t="str">
        <f>IFERROR(VLOOKUP(H6205,Factors!$C$45:$D$48,2,0),"")</f>
        <v/>
      </c>
      <c r="AJ6205" t="b">
        <f t="shared" si="595"/>
        <v>0</v>
      </c>
    </row>
    <row r="6206" spans="2:36" ht="15" customHeight="1" x14ac:dyDescent="0.3">
      <c r="B6206" s="70"/>
      <c r="C6206" s="58"/>
      <c r="D6206" s="63"/>
      <c r="E6206" s="58"/>
      <c r="F6206" s="58"/>
      <c r="G6206" s="44"/>
      <c r="H6206" s="45"/>
      <c r="I6206" s="45"/>
      <c r="J6206" s="40" t="str">
        <f t="shared" si="596"/>
        <v/>
      </c>
      <c r="K6206" s="39" t="str">
        <f t="shared" si="594"/>
        <v/>
      </c>
      <c r="AB6206" s="17" t="str">
        <f t="shared" si="599"/>
        <v>-1</v>
      </c>
      <c r="AC6206" s="17">
        <f>IFERROR(INDEX(Factors!$C$59:$C$70,MATCH(AB6206,Factors!$B$59:$B$70,1),1),0)</f>
        <v>0</v>
      </c>
      <c r="AD6206" s="17">
        <f t="shared" si="597"/>
        <v>0</v>
      </c>
      <c r="AE6206" s="17">
        <f>IFERROR(INDEX(Factors!$B$6:$B$15,MATCH('INPUT - Census'!E6206,Factors!$C$6:$C$15,0),1),0)</f>
        <v>0</v>
      </c>
      <c r="AF6206" s="18">
        <f>IFERROR(INDEX(Factors!$B$16:$B$39,MATCH('INPUT - Census'!C6206,Factors!$C$16:$C$35,0),1),0)</f>
        <v>0</v>
      </c>
      <c r="AG6206" s="19">
        <f>IFERROR(INDEX(Factors!$B$40:$B$44,MATCH('INPUT - Census'!F6206,Factors!$C$40:$C$44,0),1),0)</f>
        <v>0</v>
      </c>
      <c r="AH6206" s="21" t="str">
        <f t="shared" si="598"/>
        <v/>
      </c>
      <c r="AI6206" s="1" t="str">
        <f>IFERROR(VLOOKUP(H6206,Factors!$C$45:$D$48,2,0),"")</f>
        <v/>
      </c>
      <c r="AJ6206" t="b">
        <f t="shared" si="595"/>
        <v>0</v>
      </c>
    </row>
    <row r="6207" spans="2:36" ht="15" customHeight="1" x14ac:dyDescent="0.3">
      <c r="B6207" s="70"/>
      <c r="C6207" s="58"/>
      <c r="D6207" s="63"/>
      <c r="E6207" s="58"/>
      <c r="F6207" s="58"/>
      <c r="G6207" s="44"/>
      <c r="H6207" s="45"/>
      <c r="I6207" s="45"/>
      <c r="J6207" s="40" t="str">
        <f t="shared" si="596"/>
        <v/>
      </c>
      <c r="K6207" s="39" t="str">
        <f t="shared" si="594"/>
        <v/>
      </c>
      <c r="AB6207" s="17" t="str">
        <f t="shared" si="599"/>
        <v>-1</v>
      </c>
      <c r="AC6207" s="17">
        <f>IFERROR(INDEX(Factors!$C$59:$C$70,MATCH(AB6207,Factors!$B$59:$B$70,1),1),0)</f>
        <v>0</v>
      </c>
      <c r="AD6207" s="17">
        <f t="shared" si="597"/>
        <v>0</v>
      </c>
      <c r="AE6207" s="17">
        <f>IFERROR(INDEX(Factors!$B$6:$B$15,MATCH('INPUT - Census'!E6207,Factors!$C$6:$C$15,0),1),0)</f>
        <v>0</v>
      </c>
      <c r="AF6207" s="18">
        <f>IFERROR(INDEX(Factors!$B$16:$B$39,MATCH('INPUT - Census'!C6207,Factors!$C$16:$C$35,0),1),0)</f>
        <v>0</v>
      </c>
      <c r="AG6207" s="19">
        <f>IFERROR(INDEX(Factors!$B$40:$B$44,MATCH('INPUT - Census'!F6207,Factors!$C$40:$C$44,0),1),0)</f>
        <v>0</v>
      </c>
      <c r="AH6207" s="21" t="str">
        <f t="shared" si="598"/>
        <v/>
      </c>
      <c r="AI6207" s="1" t="str">
        <f>IFERROR(VLOOKUP(H6207,Factors!$C$45:$D$48,2,0),"")</f>
        <v/>
      </c>
      <c r="AJ6207" t="b">
        <f t="shared" si="595"/>
        <v>0</v>
      </c>
    </row>
    <row r="6208" spans="2:36" ht="15" customHeight="1" x14ac:dyDescent="0.3">
      <c r="B6208" s="70"/>
      <c r="C6208" s="58"/>
      <c r="D6208" s="63"/>
      <c r="E6208" s="58"/>
      <c r="F6208" s="58"/>
      <c r="G6208" s="44"/>
      <c r="H6208" s="45"/>
      <c r="I6208" s="45"/>
      <c r="J6208" s="40" t="str">
        <f t="shared" si="596"/>
        <v/>
      </c>
      <c r="K6208" s="39" t="str">
        <f t="shared" si="594"/>
        <v/>
      </c>
      <c r="AB6208" s="17" t="str">
        <f t="shared" si="599"/>
        <v>-1</v>
      </c>
      <c r="AC6208" s="17">
        <f>IFERROR(INDEX(Factors!$C$59:$C$70,MATCH(AB6208,Factors!$B$59:$B$70,1),1),0)</f>
        <v>0</v>
      </c>
      <c r="AD6208" s="17">
        <f t="shared" si="597"/>
        <v>0</v>
      </c>
      <c r="AE6208" s="17">
        <f>IFERROR(INDEX(Factors!$B$6:$B$15,MATCH('INPUT - Census'!E6208,Factors!$C$6:$C$15,0),1),0)</f>
        <v>0</v>
      </c>
      <c r="AF6208" s="18">
        <f>IFERROR(INDEX(Factors!$B$16:$B$39,MATCH('INPUT - Census'!C6208,Factors!$C$16:$C$35,0),1),0)</f>
        <v>0</v>
      </c>
      <c r="AG6208" s="19">
        <f>IFERROR(INDEX(Factors!$B$40:$B$44,MATCH('INPUT - Census'!F6208,Factors!$C$40:$C$44,0),1),0)</f>
        <v>0</v>
      </c>
      <c r="AH6208" s="21" t="str">
        <f t="shared" si="598"/>
        <v/>
      </c>
      <c r="AI6208" s="1" t="str">
        <f>IFERROR(VLOOKUP(H6208,Factors!$C$45:$D$48,2,0),"")</f>
        <v/>
      </c>
      <c r="AJ6208" t="b">
        <f t="shared" si="595"/>
        <v>0</v>
      </c>
    </row>
    <row r="6209" spans="2:36" ht="15" customHeight="1" x14ac:dyDescent="0.3">
      <c r="B6209" s="70"/>
      <c r="C6209" s="58"/>
      <c r="D6209" s="63"/>
      <c r="E6209" s="58"/>
      <c r="F6209" s="58"/>
      <c r="G6209" s="44"/>
      <c r="H6209" s="45"/>
      <c r="I6209" s="45"/>
      <c r="J6209" s="40" t="str">
        <f t="shared" si="596"/>
        <v/>
      </c>
      <c r="K6209" s="39" t="str">
        <f t="shared" si="594"/>
        <v/>
      </c>
      <c r="AB6209" s="17" t="str">
        <f t="shared" si="599"/>
        <v>-1</v>
      </c>
      <c r="AC6209" s="17">
        <f>IFERROR(INDEX(Factors!$C$59:$C$70,MATCH(AB6209,Factors!$B$59:$B$70,1),1),0)</f>
        <v>0</v>
      </c>
      <c r="AD6209" s="17">
        <f t="shared" si="597"/>
        <v>0</v>
      </c>
      <c r="AE6209" s="17">
        <f>IFERROR(INDEX(Factors!$B$6:$B$15,MATCH('INPUT - Census'!E6209,Factors!$C$6:$C$15,0),1),0)</f>
        <v>0</v>
      </c>
      <c r="AF6209" s="18">
        <f>IFERROR(INDEX(Factors!$B$16:$B$39,MATCH('INPUT - Census'!C6209,Factors!$C$16:$C$35,0),1),0)</f>
        <v>0</v>
      </c>
      <c r="AG6209" s="19">
        <f>IFERROR(INDEX(Factors!$B$40:$B$44,MATCH('INPUT - Census'!F6209,Factors!$C$40:$C$44,0),1),0)</f>
        <v>0</v>
      </c>
      <c r="AH6209" s="21" t="str">
        <f t="shared" si="598"/>
        <v/>
      </c>
      <c r="AI6209" s="1" t="str">
        <f>IFERROR(VLOOKUP(H6209,Factors!$C$45:$D$48,2,0),"")</f>
        <v/>
      </c>
      <c r="AJ6209" t="b">
        <f t="shared" si="595"/>
        <v>0</v>
      </c>
    </row>
    <row r="6210" spans="2:36" ht="15" customHeight="1" x14ac:dyDescent="0.3">
      <c r="B6210" s="70"/>
      <c r="C6210" s="58"/>
      <c r="D6210" s="63"/>
      <c r="E6210" s="58"/>
      <c r="F6210" s="58"/>
      <c r="G6210" s="44"/>
      <c r="H6210" s="45"/>
      <c r="I6210" s="45"/>
      <c r="J6210" s="40" t="str">
        <f t="shared" si="596"/>
        <v/>
      </c>
      <c r="K6210" s="39" t="str">
        <f t="shared" si="594"/>
        <v/>
      </c>
      <c r="AB6210" s="17" t="str">
        <f t="shared" si="599"/>
        <v>-1</v>
      </c>
      <c r="AC6210" s="17">
        <f>IFERROR(INDEX(Factors!$C$59:$C$70,MATCH(AB6210,Factors!$B$59:$B$70,1),1),0)</f>
        <v>0</v>
      </c>
      <c r="AD6210" s="17">
        <f t="shared" si="597"/>
        <v>0</v>
      </c>
      <c r="AE6210" s="17">
        <f>IFERROR(INDEX(Factors!$B$6:$B$15,MATCH('INPUT - Census'!E6210,Factors!$C$6:$C$15,0),1),0)</f>
        <v>0</v>
      </c>
      <c r="AF6210" s="18">
        <f>IFERROR(INDEX(Factors!$B$16:$B$39,MATCH('INPUT - Census'!C6210,Factors!$C$16:$C$35,0),1),0)</f>
        <v>0</v>
      </c>
      <c r="AG6210" s="19">
        <f>IFERROR(INDEX(Factors!$B$40:$B$44,MATCH('INPUT - Census'!F6210,Factors!$C$40:$C$44,0),1),0)</f>
        <v>0</v>
      </c>
      <c r="AH6210" s="21" t="str">
        <f t="shared" si="598"/>
        <v/>
      </c>
      <c r="AI6210" s="1" t="str">
        <f>IFERROR(VLOOKUP(H6210,Factors!$C$45:$D$48,2,0),"")</f>
        <v/>
      </c>
      <c r="AJ6210" t="b">
        <f t="shared" si="595"/>
        <v>0</v>
      </c>
    </row>
    <row r="6211" spans="2:36" ht="15" customHeight="1" x14ac:dyDescent="0.3">
      <c r="B6211" s="70"/>
      <c r="C6211" s="58"/>
      <c r="D6211" s="63"/>
      <c r="E6211" s="58"/>
      <c r="F6211" s="58"/>
      <c r="G6211" s="44"/>
      <c r="H6211" s="45"/>
      <c r="I6211" s="45"/>
      <c r="J6211" s="40" t="str">
        <f t="shared" si="596"/>
        <v/>
      </c>
      <c r="K6211" s="39" t="str">
        <f t="shared" ref="K6211:K6274" si="600">ValidateMember(B6211:J6211)</f>
        <v/>
      </c>
      <c r="AB6211" s="17" t="str">
        <f t="shared" si="599"/>
        <v>-1</v>
      </c>
      <c r="AC6211" s="17">
        <f>IFERROR(INDEX(Factors!$C$59:$C$70,MATCH(AB6211,Factors!$B$59:$B$70,1),1),0)</f>
        <v>0</v>
      </c>
      <c r="AD6211" s="17">
        <f t="shared" si="597"/>
        <v>0</v>
      </c>
      <c r="AE6211" s="17">
        <f>IFERROR(INDEX(Factors!$B$6:$B$15,MATCH('INPUT - Census'!E6211,Factors!$C$6:$C$15,0),1),0)</f>
        <v>0</v>
      </c>
      <c r="AF6211" s="18">
        <f>IFERROR(INDEX(Factors!$B$16:$B$39,MATCH('INPUT - Census'!C6211,Factors!$C$16:$C$35,0),1),0)</f>
        <v>0</v>
      </c>
      <c r="AG6211" s="19">
        <f>IFERROR(INDEX(Factors!$B$40:$B$44,MATCH('INPUT - Census'!F6211,Factors!$C$40:$C$44,0),1),0)</f>
        <v>0</v>
      </c>
      <c r="AH6211" s="21" t="str">
        <f t="shared" si="598"/>
        <v/>
      </c>
      <c r="AI6211" s="1" t="str">
        <f>IFERROR(VLOOKUP(H6211,Factors!$C$45:$D$48,2,0),"")</f>
        <v/>
      </c>
      <c r="AJ6211" t="b">
        <f t="shared" ref="AJ6211:AJ6274" si="601">K6211=0</f>
        <v>0</v>
      </c>
    </row>
    <row r="6212" spans="2:36" ht="15" customHeight="1" x14ac:dyDescent="0.3">
      <c r="B6212" s="70"/>
      <c r="C6212" s="58"/>
      <c r="D6212" s="63"/>
      <c r="E6212" s="58"/>
      <c r="F6212" s="58"/>
      <c r="G6212" s="44"/>
      <c r="H6212" s="45"/>
      <c r="I6212" s="45"/>
      <c r="J6212" s="40" t="str">
        <f t="shared" si="596"/>
        <v/>
      </c>
      <c r="K6212" s="39" t="str">
        <f t="shared" si="600"/>
        <v/>
      </c>
      <c r="AB6212" s="17" t="str">
        <f t="shared" si="599"/>
        <v>-1</v>
      </c>
      <c r="AC6212" s="17">
        <f>IFERROR(INDEX(Factors!$C$59:$C$70,MATCH(AB6212,Factors!$B$59:$B$70,1),1),0)</f>
        <v>0</v>
      </c>
      <c r="AD6212" s="17">
        <f t="shared" si="597"/>
        <v>0</v>
      </c>
      <c r="AE6212" s="17">
        <f>IFERROR(INDEX(Factors!$B$6:$B$15,MATCH('INPUT - Census'!E6212,Factors!$C$6:$C$15,0),1),0)</f>
        <v>0</v>
      </c>
      <c r="AF6212" s="18">
        <f>IFERROR(INDEX(Factors!$B$16:$B$39,MATCH('INPUT - Census'!C6212,Factors!$C$16:$C$35,0),1),0)</f>
        <v>0</v>
      </c>
      <c r="AG6212" s="19">
        <f>IFERROR(INDEX(Factors!$B$40:$B$44,MATCH('INPUT - Census'!F6212,Factors!$C$40:$C$44,0),1),0)</f>
        <v>0</v>
      </c>
      <c r="AH6212" s="21" t="str">
        <f t="shared" si="598"/>
        <v/>
      </c>
      <c r="AI6212" s="1" t="str">
        <f>IFERROR(VLOOKUP(H6212,Factors!$C$45:$D$48,2,0),"")</f>
        <v/>
      </c>
      <c r="AJ6212" t="b">
        <f t="shared" si="601"/>
        <v>0</v>
      </c>
    </row>
    <row r="6213" spans="2:36" ht="15" customHeight="1" x14ac:dyDescent="0.3">
      <c r="B6213" s="70"/>
      <c r="C6213" s="58"/>
      <c r="D6213" s="63"/>
      <c r="E6213" s="58"/>
      <c r="F6213" s="58"/>
      <c r="G6213" s="44"/>
      <c r="H6213" s="45"/>
      <c r="I6213" s="45"/>
      <c r="J6213" s="40" t="str">
        <f t="shared" si="596"/>
        <v/>
      </c>
      <c r="K6213" s="39" t="str">
        <f t="shared" si="600"/>
        <v/>
      </c>
      <c r="AB6213" s="17" t="str">
        <f t="shared" si="599"/>
        <v>-1</v>
      </c>
      <c r="AC6213" s="17">
        <f>IFERROR(INDEX(Factors!$C$59:$C$70,MATCH(AB6213,Factors!$B$59:$B$70,1),1),0)</f>
        <v>0</v>
      </c>
      <c r="AD6213" s="17">
        <f t="shared" si="597"/>
        <v>0</v>
      </c>
      <c r="AE6213" s="17">
        <f>IFERROR(INDEX(Factors!$B$6:$B$15,MATCH('INPUT - Census'!E6213,Factors!$C$6:$C$15,0),1),0)</f>
        <v>0</v>
      </c>
      <c r="AF6213" s="18">
        <f>IFERROR(INDEX(Factors!$B$16:$B$39,MATCH('INPUT - Census'!C6213,Factors!$C$16:$C$35,0),1),0)</f>
        <v>0</v>
      </c>
      <c r="AG6213" s="19">
        <f>IFERROR(INDEX(Factors!$B$40:$B$44,MATCH('INPUT - Census'!F6213,Factors!$C$40:$C$44,0),1),0)</f>
        <v>0</v>
      </c>
      <c r="AH6213" s="21" t="str">
        <f t="shared" si="598"/>
        <v/>
      </c>
      <c r="AI6213" s="1" t="str">
        <f>IFERROR(VLOOKUP(H6213,Factors!$C$45:$D$48,2,0),"")</f>
        <v/>
      </c>
      <c r="AJ6213" t="b">
        <f t="shared" si="601"/>
        <v>0</v>
      </c>
    </row>
    <row r="6214" spans="2:36" ht="15" customHeight="1" x14ac:dyDescent="0.3">
      <c r="B6214" s="70"/>
      <c r="C6214" s="58"/>
      <c r="D6214" s="63"/>
      <c r="E6214" s="58"/>
      <c r="F6214" s="58"/>
      <c r="G6214" s="44"/>
      <c r="H6214" s="45"/>
      <c r="I6214" s="45"/>
      <c r="J6214" s="40" t="str">
        <f t="shared" si="596"/>
        <v/>
      </c>
      <c r="K6214" s="39" t="str">
        <f t="shared" si="600"/>
        <v/>
      </c>
      <c r="AB6214" s="17" t="str">
        <f t="shared" si="599"/>
        <v>-1</v>
      </c>
      <c r="AC6214" s="17">
        <f>IFERROR(INDEX(Factors!$C$59:$C$70,MATCH(AB6214,Factors!$B$59:$B$70,1),1),0)</f>
        <v>0</v>
      </c>
      <c r="AD6214" s="17">
        <f t="shared" si="597"/>
        <v>0</v>
      </c>
      <c r="AE6214" s="17">
        <f>IFERROR(INDEX(Factors!$B$6:$B$15,MATCH('INPUT - Census'!E6214,Factors!$C$6:$C$15,0),1),0)</f>
        <v>0</v>
      </c>
      <c r="AF6214" s="18">
        <f>IFERROR(INDEX(Factors!$B$16:$B$39,MATCH('INPUT - Census'!C6214,Factors!$C$16:$C$35,0),1),0)</f>
        <v>0</v>
      </c>
      <c r="AG6214" s="19">
        <f>IFERROR(INDEX(Factors!$B$40:$B$44,MATCH('INPUT - Census'!F6214,Factors!$C$40:$C$44,0),1),0)</f>
        <v>0</v>
      </c>
      <c r="AH6214" s="21" t="str">
        <f t="shared" si="598"/>
        <v/>
      </c>
      <c r="AI6214" s="1" t="str">
        <f>IFERROR(VLOOKUP(H6214,Factors!$C$45:$D$48,2,0),"")</f>
        <v/>
      </c>
      <c r="AJ6214" t="b">
        <f t="shared" si="601"/>
        <v>0</v>
      </c>
    </row>
    <row r="6215" spans="2:36" ht="15" customHeight="1" x14ac:dyDescent="0.3">
      <c r="B6215" s="70"/>
      <c r="C6215" s="58"/>
      <c r="D6215" s="63"/>
      <c r="E6215" s="58"/>
      <c r="F6215" s="58"/>
      <c r="G6215" s="44"/>
      <c r="H6215" s="45"/>
      <c r="I6215" s="45"/>
      <c r="J6215" s="40" t="str">
        <f t="shared" si="596"/>
        <v/>
      </c>
      <c r="K6215" s="39" t="str">
        <f t="shared" si="600"/>
        <v/>
      </c>
      <c r="AB6215" s="17" t="str">
        <f t="shared" si="599"/>
        <v>-1</v>
      </c>
      <c r="AC6215" s="17">
        <f>IFERROR(INDEX(Factors!$C$59:$C$70,MATCH(AB6215,Factors!$B$59:$B$70,1),1),0)</f>
        <v>0</v>
      </c>
      <c r="AD6215" s="17">
        <f t="shared" si="597"/>
        <v>0</v>
      </c>
      <c r="AE6215" s="17">
        <f>IFERROR(INDEX(Factors!$B$6:$B$15,MATCH('INPUT - Census'!E6215,Factors!$C$6:$C$15,0),1),0)</f>
        <v>0</v>
      </c>
      <c r="AF6215" s="18">
        <f>IFERROR(INDEX(Factors!$B$16:$B$39,MATCH('INPUT - Census'!C6215,Factors!$C$16:$C$35,0),1),0)</f>
        <v>0</v>
      </c>
      <c r="AG6215" s="19">
        <f>IFERROR(INDEX(Factors!$B$40:$B$44,MATCH('INPUT - Census'!F6215,Factors!$C$40:$C$44,0),1),0)</f>
        <v>0</v>
      </c>
      <c r="AH6215" s="21" t="str">
        <f t="shared" si="598"/>
        <v/>
      </c>
      <c r="AI6215" s="1" t="str">
        <f>IFERROR(VLOOKUP(H6215,Factors!$C$45:$D$48,2,0),"")</f>
        <v/>
      </c>
      <c r="AJ6215" t="b">
        <f t="shared" si="601"/>
        <v>0</v>
      </c>
    </row>
    <row r="6216" spans="2:36" ht="15" customHeight="1" x14ac:dyDescent="0.3">
      <c r="B6216" s="70"/>
      <c r="C6216" s="58"/>
      <c r="D6216" s="63"/>
      <c r="E6216" s="58"/>
      <c r="F6216" s="58"/>
      <c r="G6216" s="44"/>
      <c r="H6216" s="45"/>
      <c r="I6216" s="45"/>
      <c r="J6216" s="40" t="str">
        <f t="shared" si="596"/>
        <v/>
      </c>
      <c r="K6216" s="39" t="str">
        <f t="shared" si="600"/>
        <v/>
      </c>
      <c r="AB6216" s="17" t="str">
        <f t="shared" si="599"/>
        <v>-1</v>
      </c>
      <c r="AC6216" s="17">
        <f>IFERROR(INDEX(Factors!$C$59:$C$70,MATCH(AB6216,Factors!$B$59:$B$70,1),1),0)</f>
        <v>0</v>
      </c>
      <c r="AD6216" s="17">
        <f t="shared" si="597"/>
        <v>0</v>
      </c>
      <c r="AE6216" s="17">
        <f>IFERROR(INDEX(Factors!$B$6:$B$15,MATCH('INPUT - Census'!E6216,Factors!$C$6:$C$15,0),1),0)</f>
        <v>0</v>
      </c>
      <c r="AF6216" s="18">
        <f>IFERROR(INDEX(Factors!$B$16:$B$39,MATCH('INPUT - Census'!C6216,Factors!$C$16:$C$35,0),1),0)</f>
        <v>0</v>
      </c>
      <c r="AG6216" s="19">
        <f>IFERROR(INDEX(Factors!$B$40:$B$44,MATCH('INPUT - Census'!F6216,Factors!$C$40:$C$44,0),1),0)</f>
        <v>0</v>
      </c>
      <c r="AH6216" s="21" t="str">
        <f t="shared" si="598"/>
        <v/>
      </c>
      <c r="AI6216" s="1" t="str">
        <f>IFERROR(VLOOKUP(H6216,Factors!$C$45:$D$48,2,0),"")</f>
        <v/>
      </c>
      <c r="AJ6216" t="b">
        <f t="shared" si="601"/>
        <v>0</v>
      </c>
    </row>
    <row r="6217" spans="2:36" ht="15" customHeight="1" x14ac:dyDescent="0.3">
      <c r="B6217" s="70"/>
      <c r="C6217" s="58"/>
      <c r="D6217" s="63"/>
      <c r="E6217" s="58"/>
      <c r="F6217" s="58"/>
      <c r="G6217" s="44"/>
      <c r="H6217" s="45"/>
      <c r="I6217" s="45"/>
      <c r="J6217" s="40" t="str">
        <f t="shared" si="596"/>
        <v/>
      </c>
      <c r="K6217" s="39" t="str">
        <f t="shared" si="600"/>
        <v/>
      </c>
      <c r="AB6217" s="17" t="str">
        <f t="shared" si="599"/>
        <v>-1</v>
      </c>
      <c r="AC6217" s="17">
        <f>IFERROR(INDEX(Factors!$C$59:$C$70,MATCH(AB6217,Factors!$B$59:$B$70,1),1),0)</f>
        <v>0</v>
      </c>
      <c r="AD6217" s="17">
        <f t="shared" si="597"/>
        <v>0</v>
      </c>
      <c r="AE6217" s="17">
        <f>IFERROR(INDEX(Factors!$B$6:$B$15,MATCH('INPUT - Census'!E6217,Factors!$C$6:$C$15,0),1),0)</f>
        <v>0</v>
      </c>
      <c r="AF6217" s="18">
        <f>IFERROR(INDEX(Factors!$B$16:$B$39,MATCH('INPUT - Census'!C6217,Factors!$C$16:$C$35,0),1),0)</f>
        <v>0</v>
      </c>
      <c r="AG6217" s="19">
        <f>IFERROR(INDEX(Factors!$B$40:$B$44,MATCH('INPUT - Census'!F6217,Factors!$C$40:$C$44,0),1),0)</f>
        <v>0</v>
      </c>
      <c r="AH6217" s="21" t="str">
        <f t="shared" si="598"/>
        <v/>
      </c>
      <c r="AI6217" s="1" t="str">
        <f>IFERROR(VLOOKUP(H6217,Factors!$C$45:$D$48,2,0),"")</f>
        <v/>
      </c>
      <c r="AJ6217" t="b">
        <f t="shared" si="601"/>
        <v>0</v>
      </c>
    </row>
    <row r="6218" spans="2:36" ht="15" customHeight="1" x14ac:dyDescent="0.3">
      <c r="B6218" s="70"/>
      <c r="C6218" s="58"/>
      <c r="D6218" s="63"/>
      <c r="E6218" s="58"/>
      <c r="F6218" s="58"/>
      <c r="G6218" s="44"/>
      <c r="H6218" s="45"/>
      <c r="I6218" s="45"/>
      <c r="J6218" s="40" t="str">
        <f t="shared" si="596"/>
        <v/>
      </c>
      <c r="K6218" s="39" t="str">
        <f t="shared" si="600"/>
        <v/>
      </c>
      <c r="AB6218" s="17" t="str">
        <f t="shared" si="599"/>
        <v>-1</v>
      </c>
      <c r="AC6218" s="17">
        <f>IFERROR(INDEX(Factors!$C$59:$C$70,MATCH(AB6218,Factors!$B$59:$B$70,1),1),0)</f>
        <v>0</v>
      </c>
      <c r="AD6218" s="17">
        <f t="shared" si="597"/>
        <v>0</v>
      </c>
      <c r="AE6218" s="17">
        <f>IFERROR(INDEX(Factors!$B$6:$B$15,MATCH('INPUT - Census'!E6218,Factors!$C$6:$C$15,0),1),0)</f>
        <v>0</v>
      </c>
      <c r="AF6218" s="18">
        <f>IFERROR(INDEX(Factors!$B$16:$B$39,MATCH('INPUT - Census'!C6218,Factors!$C$16:$C$35,0),1),0)</f>
        <v>0</v>
      </c>
      <c r="AG6218" s="19">
        <f>IFERROR(INDEX(Factors!$B$40:$B$44,MATCH('INPUT - Census'!F6218,Factors!$C$40:$C$44,0),1),0)</f>
        <v>0</v>
      </c>
      <c r="AH6218" s="21" t="str">
        <f t="shared" si="598"/>
        <v/>
      </c>
      <c r="AI6218" s="1" t="str">
        <f>IFERROR(VLOOKUP(H6218,Factors!$C$45:$D$48,2,0),"")</f>
        <v/>
      </c>
      <c r="AJ6218" t="b">
        <f t="shared" si="601"/>
        <v>0</v>
      </c>
    </row>
    <row r="6219" spans="2:36" ht="15" customHeight="1" x14ac:dyDescent="0.3">
      <c r="B6219" s="70"/>
      <c r="C6219" s="58"/>
      <c r="D6219" s="63"/>
      <c r="E6219" s="58"/>
      <c r="F6219" s="58"/>
      <c r="G6219" s="44"/>
      <c r="H6219" s="45"/>
      <c r="I6219" s="45"/>
      <c r="J6219" s="40" t="str">
        <f t="shared" si="596"/>
        <v/>
      </c>
      <c r="K6219" s="39" t="str">
        <f t="shared" si="600"/>
        <v/>
      </c>
      <c r="AB6219" s="17" t="str">
        <f t="shared" si="599"/>
        <v>-1</v>
      </c>
      <c r="AC6219" s="17">
        <f>IFERROR(INDEX(Factors!$C$59:$C$70,MATCH(AB6219,Factors!$B$59:$B$70,1),1),0)</f>
        <v>0</v>
      </c>
      <c r="AD6219" s="17">
        <f t="shared" si="597"/>
        <v>0</v>
      </c>
      <c r="AE6219" s="17">
        <f>IFERROR(INDEX(Factors!$B$6:$B$15,MATCH('INPUT - Census'!E6219,Factors!$C$6:$C$15,0),1),0)</f>
        <v>0</v>
      </c>
      <c r="AF6219" s="18">
        <f>IFERROR(INDEX(Factors!$B$16:$B$39,MATCH('INPUT - Census'!C6219,Factors!$C$16:$C$35,0),1),0)</f>
        <v>0</v>
      </c>
      <c r="AG6219" s="19">
        <f>IFERROR(INDEX(Factors!$B$40:$B$44,MATCH('INPUT - Census'!F6219,Factors!$C$40:$C$44,0),1),0)</f>
        <v>0</v>
      </c>
      <c r="AH6219" s="21" t="str">
        <f t="shared" si="598"/>
        <v/>
      </c>
      <c r="AI6219" s="1" t="str">
        <f>IFERROR(VLOOKUP(H6219,Factors!$C$45:$D$48,2,0),"")</f>
        <v/>
      </c>
      <c r="AJ6219" t="b">
        <f t="shared" si="601"/>
        <v>0</v>
      </c>
    </row>
    <row r="6220" spans="2:36" ht="15" customHeight="1" x14ac:dyDescent="0.3">
      <c r="B6220" s="70"/>
      <c r="C6220" s="58"/>
      <c r="D6220" s="63"/>
      <c r="E6220" s="58"/>
      <c r="F6220" s="58"/>
      <c r="G6220" s="44"/>
      <c r="H6220" s="45"/>
      <c r="I6220" s="45"/>
      <c r="J6220" s="40" t="str">
        <f t="shared" si="596"/>
        <v/>
      </c>
      <c r="K6220" s="39" t="str">
        <f t="shared" si="600"/>
        <v/>
      </c>
      <c r="AB6220" s="17" t="str">
        <f t="shared" si="599"/>
        <v>-1</v>
      </c>
      <c r="AC6220" s="17">
        <f>IFERROR(INDEX(Factors!$C$59:$C$70,MATCH(AB6220,Factors!$B$59:$B$70,1),1),0)</f>
        <v>0</v>
      </c>
      <c r="AD6220" s="17">
        <f t="shared" si="597"/>
        <v>0</v>
      </c>
      <c r="AE6220" s="17">
        <f>IFERROR(INDEX(Factors!$B$6:$B$15,MATCH('INPUT - Census'!E6220,Factors!$C$6:$C$15,0),1),0)</f>
        <v>0</v>
      </c>
      <c r="AF6220" s="18">
        <f>IFERROR(INDEX(Factors!$B$16:$B$39,MATCH('INPUT - Census'!C6220,Factors!$C$16:$C$35,0),1),0)</f>
        <v>0</v>
      </c>
      <c r="AG6220" s="19">
        <f>IFERROR(INDEX(Factors!$B$40:$B$44,MATCH('INPUT - Census'!F6220,Factors!$C$40:$C$44,0),1),0)</f>
        <v>0</v>
      </c>
      <c r="AH6220" s="21" t="str">
        <f t="shared" si="598"/>
        <v/>
      </c>
      <c r="AI6220" s="1" t="str">
        <f>IFERROR(VLOOKUP(H6220,Factors!$C$45:$D$48,2,0),"")</f>
        <v/>
      </c>
      <c r="AJ6220" t="b">
        <f t="shared" si="601"/>
        <v>0</v>
      </c>
    </row>
    <row r="6221" spans="2:36" ht="15" customHeight="1" x14ac:dyDescent="0.3">
      <c r="B6221" s="70"/>
      <c r="C6221" s="58"/>
      <c r="D6221" s="63"/>
      <c r="E6221" s="58"/>
      <c r="F6221" s="58"/>
      <c r="G6221" s="44"/>
      <c r="H6221" s="45"/>
      <c r="I6221" s="45"/>
      <c r="J6221" s="40" t="str">
        <f t="shared" si="596"/>
        <v/>
      </c>
      <c r="K6221" s="39" t="str">
        <f t="shared" si="600"/>
        <v/>
      </c>
      <c r="AB6221" s="17" t="str">
        <f t="shared" si="599"/>
        <v>-1</v>
      </c>
      <c r="AC6221" s="17">
        <f>IFERROR(INDEX(Factors!$C$59:$C$70,MATCH(AB6221,Factors!$B$59:$B$70,1),1),0)</f>
        <v>0</v>
      </c>
      <c r="AD6221" s="17">
        <f t="shared" si="597"/>
        <v>0</v>
      </c>
      <c r="AE6221" s="17">
        <f>IFERROR(INDEX(Factors!$B$6:$B$15,MATCH('INPUT - Census'!E6221,Factors!$C$6:$C$15,0),1),0)</f>
        <v>0</v>
      </c>
      <c r="AF6221" s="18">
        <f>IFERROR(INDEX(Factors!$B$16:$B$39,MATCH('INPUT - Census'!C6221,Factors!$C$16:$C$35,0),1),0)</f>
        <v>0</v>
      </c>
      <c r="AG6221" s="19">
        <f>IFERROR(INDEX(Factors!$B$40:$B$44,MATCH('INPUT - Census'!F6221,Factors!$C$40:$C$44,0),1),0)</f>
        <v>0</v>
      </c>
      <c r="AH6221" s="21" t="str">
        <f t="shared" si="598"/>
        <v/>
      </c>
      <c r="AI6221" s="1" t="str">
        <f>IFERROR(VLOOKUP(H6221,Factors!$C$45:$D$48,2,0),"")</f>
        <v/>
      </c>
      <c r="AJ6221" t="b">
        <f t="shared" si="601"/>
        <v>0</v>
      </c>
    </row>
    <row r="6222" spans="2:36" ht="15" customHeight="1" x14ac:dyDescent="0.3">
      <c r="B6222" s="70"/>
      <c r="C6222" s="58"/>
      <c r="D6222" s="63"/>
      <c r="E6222" s="58"/>
      <c r="F6222" s="58"/>
      <c r="G6222" s="44"/>
      <c r="H6222" s="45"/>
      <c r="I6222" s="45"/>
      <c r="J6222" s="40" t="str">
        <f t="shared" si="596"/>
        <v/>
      </c>
      <c r="K6222" s="39" t="str">
        <f t="shared" si="600"/>
        <v/>
      </c>
      <c r="AB6222" s="17" t="str">
        <f t="shared" si="599"/>
        <v>-1</v>
      </c>
      <c r="AC6222" s="17">
        <f>IFERROR(INDEX(Factors!$C$59:$C$70,MATCH(AB6222,Factors!$B$59:$B$70,1),1),0)</f>
        <v>0</v>
      </c>
      <c r="AD6222" s="17">
        <f t="shared" si="597"/>
        <v>0</v>
      </c>
      <c r="AE6222" s="17">
        <f>IFERROR(INDEX(Factors!$B$6:$B$15,MATCH('INPUT - Census'!E6222,Factors!$C$6:$C$15,0),1),0)</f>
        <v>0</v>
      </c>
      <c r="AF6222" s="18">
        <f>IFERROR(INDEX(Factors!$B$16:$B$39,MATCH('INPUT - Census'!C6222,Factors!$C$16:$C$35,0),1),0)</f>
        <v>0</v>
      </c>
      <c r="AG6222" s="19">
        <f>IFERROR(INDEX(Factors!$B$40:$B$44,MATCH('INPUT - Census'!F6222,Factors!$C$40:$C$44,0),1),0)</f>
        <v>0</v>
      </c>
      <c r="AH6222" s="21" t="str">
        <f t="shared" si="598"/>
        <v/>
      </c>
      <c r="AI6222" s="1" t="str">
        <f>IFERROR(VLOOKUP(H6222,Factors!$C$45:$D$48,2,0),"")</f>
        <v/>
      </c>
      <c r="AJ6222" t="b">
        <f t="shared" si="601"/>
        <v>0</v>
      </c>
    </row>
    <row r="6223" spans="2:36" ht="15" customHeight="1" x14ac:dyDescent="0.3">
      <c r="B6223" s="70"/>
      <c r="C6223" s="58"/>
      <c r="D6223" s="63"/>
      <c r="E6223" s="58"/>
      <c r="F6223" s="58"/>
      <c r="G6223" s="44"/>
      <c r="H6223" s="45"/>
      <c r="I6223" s="45"/>
      <c r="J6223" s="40" t="str">
        <f t="shared" si="596"/>
        <v/>
      </c>
      <c r="K6223" s="39" t="str">
        <f t="shared" si="600"/>
        <v/>
      </c>
      <c r="AB6223" s="17" t="str">
        <f t="shared" si="599"/>
        <v>-1</v>
      </c>
      <c r="AC6223" s="17">
        <f>IFERROR(INDEX(Factors!$C$59:$C$70,MATCH(AB6223,Factors!$B$59:$B$70,1),1),0)</f>
        <v>0</v>
      </c>
      <c r="AD6223" s="17">
        <f t="shared" si="597"/>
        <v>0</v>
      </c>
      <c r="AE6223" s="17">
        <f>IFERROR(INDEX(Factors!$B$6:$B$15,MATCH('INPUT - Census'!E6223,Factors!$C$6:$C$15,0),1),0)</f>
        <v>0</v>
      </c>
      <c r="AF6223" s="18">
        <f>IFERROR(INDEX(Factors!$B$16:$B$39,MATCH('INPUT - Census'!C6223,Factors!$C$16:$C$35,0),1),0)</f>
        <v>0</v>
      </c>
      <c r="AG6223" s="19">
        <f>IFERROR(INDEX(Factors!$B$40:$B$44,MATCH('INPUT - Census'!F6223,Factors!$C$40:$C$44,0),1),0)</f>
        <v>0</v>
      </c>
      <c r="AH6223" s="21" t="str">
        <f t="shared" si="598"/>
        <v/>
      </c>
      <c r="AI6223" s="1" t="str">
        <f>IFERROR(VLOOKUP(H6223,Factors!$C$45:$D$48,2,0),"")</f>
        <v/>
      </c>
      <c r="AJ6223" t="b">
        <f t="shared" si="601"/>
        <v>0</v>
      </c>
    </row>
    <row r="6224" spans="2:36" ht="15" customHeight="1" x14ac:dyDescent="0.3">
      <c r="B6224" s="70"/>
      <c r="C6224" s="58"/>
      <c r="D6224" s="63"/>
      <c r="E6224" s="58"/>
      <c r="F6224" s="58"/>
      <c r="G6224" s="44"/>
      <c r="H6224" s="45"/>
      <c r="I6224" s="45"/>
      <c r="J6224" s="40" t="str">
        <f t="shared" si="596"/>
        <v/>
      </c>
      <c r="K6224" s="39" t="str">
        <f t="shared" si="600"/>
        <v/>
      </c>
      <c r="AB6224" s="17" t="str">
        <f t="shared" si="599"/>
        <v>-1</v>
      </c>
      <c r="AC6224" s="17">
        <f>IFERROR(INDEX(Factors!$C$59:$C$70,MATCH(AB6224,Factors!$B$59:$B$70,1),1),0)</f>
        <v>0</v>
      </c>
      <c r="AD6224" s="17">
        <f t="shared" si="597"/>
        <v>0</v>
      </c>
      <c r="AE6224" s="17">
        <f>IFERROR(INDEX(Factors!$B$6:$B$15,MATCH('INPUT - Census'!E6224,Factors!$C$6:$C$15,0),1),0)</f>
        <v>0</v>
      </c>
      <c r="AF6224" s="18">
        <f>IFERROR(INDEX(Factors!$B$16:$B$39,MATCH('INPUT - Census'!C6224,Factors!$C$16:$C$35,0),1),0)</f>
        <v>0</v>
      </c>
      <c r="AG6224" s="19">
        <f>IFERROR(INDEX(Factors!$B$40:$B$44,MATCH('INPUT - Census'!F6224,Factors!$C$40:$C$44,0),1),0)</f>
        <v>0</v>
      </c>
      <c r="AH6224" s="21" t="str">
        <f t="shared" si="598"/>
        <v/>
      </c>
      <c r="AI6224" s="1" t="str">
        <f>IFERROR(VLOOKUP(H6224,Factors!$C$45:$D$48,2,0),"")</f>
        <v/>
      </c>
      <c r="AJ6224" t="b">
        <f t="shared" si="601"/>
        <v>0</v>
      </c>
    </row>
    <row r="6225" spans="2:36" ht="15" customHeight="1" x14ac:dyDescent="0.3">
      <c r="B6225" s="70"/>
      <c r="C6225" s="58"/>
      <c r="D6225" s="63"/>
      <c r="E6225" s="58"/>
      <c r="F6225" s="58"/>
      <c r="G6225" s="44"/>
      <c r="H6225" s="45"/>
      <c r="I6225" s="45"/>
      <c r="J6225" s="40" t="str">
        <f t="shared" si="596"/>
        <v/>
      </c>
      <c r="K6225" s="39" t="str">
        <f t="shared" si="600"/>
        <v/>
      </c>
      <c r="AB6225" s="17" t="str">
        <f t="shared" si="599"/>
        <v>-1</v>
      </c>
      <c r="AC6225" s="17">
        <f>IFERROR(INDEX(Factors!$C$59:$C$70,MATCH(AB6225,Factors!$B$59:$B$70,1),1),0)</f>
        <v>0</v>
      </c>
      <c r="AD6225" s="17">
        <f t="shared" si="597"/>
        <v>0</v>
      </c>
      <c r="AE6225" s="17">
        <f>IFERROR(INDEX(Factors!$B$6:$B$15,MATCH('INPUT - Census'!E6225,Factors!$C$6:$C$15,0),1),0)</f>
        <v>0</v>
      </c>
      <c r="AF6225" s="18">
        <f>IFERROR(INDEX(Factors!$B$16:$B$39,MATCH('INPUT - Census'!C6225,Factors!$C$16:$C$35,0),1),0)</f>
        <v>0</v>
      </c>
      <c r="AG6225" s="19">
        <f>IFERROR(INDEX(Factors!$B$40:$B$44,MATCH('INPUT - Census'!F6225,Factors!$C$40:$C$44,0),1),0)</f>
        <v>0</v>
      </c>
      <c r="AH6225" s="21" t="str">
        <f t="shared" si="598"/>
        <v/>
      </c>
      <c r="AI6225" s="1" t="str">
        <f>IFERROR(VLOOKUP(H6225,Factors!$C$45:$D$48,2,0),"")</f>
        <v/>
      </c>
      <c r="AJ6225" t="b">
        <f t="shared" si="601"/>
        <v>0</v>
      </c>
    </row>
    <row r="6226" spans="2:36" ht="15" customHeight="1" x14ac:dyDescent="0.3">
      <c r="B6226" s="70"/>
      <c r="C6226" s="58"/>
      <c r="D6226" s="63"/>
      <c r="E6226" s="58"/>
      <c r="F6226" s="58"/>
      <c r="G6226" s="44"/>
      <c r="H6226" s="45"/>
      <c r="I6226" s="45"/>
      <c r="J6226" s="40" t="str">
        <f t="shared" si="596"/>
        <v/>
      </c>
      <c r="K6226" s="39" t="str">
        <f t="shared" si="600"/>
        <v/>
      </c>
      <c r="AB6226" s="17" t="str">
        <f t="shared" si="599"/>
        <v>-1</v>
      </c>
      <c r="AC6226" s="17">
        <f>IFERROR(INDEX(Factors!$C$59:$C$70,MATCH(AB6226,Factors!$B$59:$B$70,1),1),0)</f>
        <v>0</v>
      </c>
      <c r="AD6226" s="17">
        <f t="shared" si="597"/>
        <v>0</v>
      </c>
      <c r="AE6226" s="17">
        <f>IFERROR(INDEX(Factors!$B$6:$B$15,MATCH('INPUT - Census'!E6226,Factors!$C$6:$C$15,0),1),0)</f>
        <v>0</v>
      </c>
      <c r="AF6226" s="18">
        <f>IFERROR(INDEX(Factors!$B$16:$B$39,MATCH('INPUT - Census'!C6226,Factors!$C$16:$C$35,0),1),0)</f>
        <v>0</v>
      </c>
      <c r="AG6226" s="19">
        <f>IFERROR(INDEX(Factors!$B$40:$B$44,MATCH('INPUT - Census'!F6226,Factors!$C$40:$C$44,0),1),0)</f>
        <v>0</v>
      </c>
      <c r="AH6226" s="21" t="str">
        <f t="shared" si="598"/>
        <v/>
      </c>
      <c r="AI6226" s="1" t="str">
        <f>IFERROR(VLOOKUP(H6226,Factors!$C$45:$D$48,2,0),"")</f>
        <v/>
      </c>
      <c r="AJ6226" t="b">
        <f t="shared" si="601"/>
        <v>0</v>
      </c>
    </row>
    <row r="6227" spans="2:36" ht="15" customHeight="1" x14ac:dyDescent="0.3">
      <c r="B6227" s="70"/>
      <c r="C6227" s="58"/>
      <c r="D6227" s="63"/>
      <c r="E6227" s="58"/>
      <c r="F6227" s="58"/>
      <c r="G6227" s="44"/>
      <c r="H6227" s="45"/>
      <c r="I6227" s="45"/>
      <c r="J6227" s="40" t="str">
        <f t="shared" si="596"/>
        <v/>
      </c>
      <c r="K6227" s="39" t="str">
        <f t="shared" si="600"/>
        <v/>
      </c>
      <c r="AB6227" s="17" t="str">
        <f t="shared" si="599"/>
        <v>-1</v>
      </c>
      <c r="AC6227" s="17">
        <f>IFERROR(INDEX(Factors!$C$59:$C$70,MATCH(AB6227,Factors!$B$59:$B$70,1),1),0)</f>
        <v>0</v>
      </c>
      <c r="AD6227" s="17">
        <f t="shared" si="597"/>
        <v>0</v>
      </c>
      <c r="AE6227" s="17">
        <f>IFERROR(INDEX(Factors!$B$6:$B$15,MATCH('INPUT - Census'!E6227,Factors!$C$6:$C$15,0),1),0)</f>
        <v>0</v>
      </c>
      <c r="AF6227" s="18">
        <f>IFERROR(INDEX(Factors!$B$16:$B$39,MATCH('INPUT - Census'!C6227,Factors!$C$16:$C$35,0),1),0)</f>
        <v>0</v>
      </c>
      <c r="AG6227" s="19">
        <f>IFERROR(INDEX(Factors!$B$40:$B$44,MATCH('INPUT - Census'!F6227,Factors!$C$40:$C$44,0),1),0)</f>
        <v>0</v>
      </c>
      <c r="AH6227" s="21" t="str">
        <f t="shared" si="598"/>
        <v/>
      </c>
      <c r="AI6227" s="1" t="str">
        <f>IFERROR(VLOOKUP(H6227,Factors!$C$45:$D$48,2,0),"")</f>
        <v/>
      </c>
      <c r="AJ6227" t="b">
        <f t="shared" si="601"/>
        <v>0</v>
      </c>
    </row>
    <row r="6228" spans="2:36" ht="15" customHeight="1" x14ac:dyDescent="0.3">
      <c r="B6228" s="70"/>
      <c r="C6228" s="58"/>
      <c r="D6228" s="63"/>
      <c r="E6228" s="58"/>
      <c r="F6228" s="58"/>
      <c r="G6228" s="44"/>
      <c r="H6228" s="45"/>
      <c r="I6228" s="45"/>
      <c r="J6228" s="40" t="str">
        <f t="shared" si="596"/>
        <v/>
      </c>
      <c r="K6228" s="39" t="str">
        <f t="shared" si="600"/>
        <v/>
      </c>
      <c r="AB6228" s="17" t="str">
        <f t="shared" si="599"/>
        <v>-1</v>
      </c>
      <c r="AC6228" s="17">
        <f>IFERROR(INDEX(Factors!$C$59:$C$70,MATCH(AB6228,Factors!$B$59:$B$70,1),1),0)</f>
        <v>0</v>
      </c>
      <c r="AD6228" s="17">
        <f t="shared" si="597"/>
        <v>0</v>
      </c>
      <c r="AE6228" s="17">
        <f>IFERROR(INDEX(Factors!$B$6:$B$15,MATCH('INPUT - Census'!E6228,Factors!$C$6:$C$15,0),1),0)</f>
        <v>0</v>
      </c>
      <c r="AF6228" s="18">
        <f>IFERROR(INDEX(Factors!$B$16:$B$39,MATCH('INPUT - Census'!C6228,Factors!$C$16:$C$35,0),1),0)</f>
        <v>0</v>
      </c>
      <c r="AG6228" s="19">
        <f>IFERROR(INDEX(Factors!$B$40:$B$44,MATCH('INPUT - Census'!F6228,Factors!$C$40:$C$44,0),1),0)</f>
        <v>0</v>
      </c>
      <c r="AH6228" s="21" t="str">
        <f t="shared" si="598"/>
        <v/>
      </c>
      <c r="AI6228" s="1" t="str">
        <f>IFERROR(VLOOKUP(H6228,Factors!$C$45:$D$48,2,0),"")</f>
        <v/>
      </c>
      <c r="AJ6228" t="b">
        <f t="shared" si="601"/>
        <v>0</v>
      </c>
    </row>
    <row r="6229" spans="2:36" ht="15" customHeight="1" x14ac:dyDescent="0.3">
      <c r="B6229" s="70"/>
      <c r="C6229" s="58"/>
      <c r="D6229" s="63"/>
      <c r="E6229" s="58"/>
      <c r="F6229" s="58"/>
      <c r="G6229" s="44"/>
      <c r="H6229" s="45"/>
      <c r="I6229" s="45"/>
      <c r="J6229" s="40" t="str">
        <f t="shared" si="596"/>
        <v/>
      </c>
      <c r="K6229" s="39" t="str">
        <f t="shared" si="600"/>
        <v/>
      </c>
      <c r="AB6229" s="17" t="str">
        <f t="shared" si="599"/>
        <v>-1</v>
      </c>
      <c r="AC6229" s="17">
        <f>IFERROR(INDEX(Factors!$C$59:$C$70,MATCH(AB6229,Factors!$B$59:$B$70,1),1),0)</f>
        <v>0</v>
      </c>
      <c r="AD6229" s="17">
        <f t="shared" si="597"/>
        <v>0</v>
      </c>
      <c r="AE6229" s="17">
        <f>IFERROR(INDEX(Factors!$B$6:$B$15,MATCH('INPUT - Census'!E6229,Factors!$C$6:$C$15,0),1),0)</f>
        <v>0</v>
      </c>
      <c r="AF6229" s="18">
        <f>IFERROR(INDEX(Factors!$B$16:$B$39,MATCH('INPUT - Census'!C6229,Factors!$C$16:$C$35,0),1),0)</f>
        <v>0</v>
      </c>
      <c r="AG6229" s="19">
        <f>IFERROR(INDEX(Factors!$B$40:$B$44,MATCH('INPUT - Census'!F6229,Factors!$C$40:$C$44,0),1),0)</f>
        <v>0</v>
      </c>
      <c r="AH6229" s="21" t="str">
        <f t="shared" si="598"/>
        <v/>
      </c>
      <c r="AI6229" s="1" t="str">
        <f>IFERROR(VLOOKUP(H6229,Factors!$C$45:$D$48,2,0),"")</f>
        <v/>
      </c>
      <c r="AJ6229" t="b">
        <f t="shared" si="601"/>
        <v>0</v>
      </c>
    </row>
    <row r="6230" spans="2:36" ht="15" customHeight="1" x14ac:dyDescent="0.3">
      <c r="B6230" s="70"/>
      <c r="C6230" s="58"/>
      <c r="D6230" s="63"/>
      <c r="E6230" s="58"/>
      <c r="F6230" s="58"/>
      <c r="G6230" s="44"/>
      <c r="H6230" s="45"/>
      <c r="I6230" s="45"/>
      <c r="J6230" s="40" t="str">
        <f t="shared" si="596"/>
        <v/>
      </c>
      <c r="K6230" s="39" t="str">
        <f t="shared" si="600"/>
        <v/>
      </c>
      <c r="AB6230" s="17" t="str">
        <f t="shared" si="599"/>
        <v>-1</v>
      </c>
      <c r="AC6230" s="17">
        <f>IFERROR(INDEX(Factors!$C$59:$C$70,MATCH(AB6230,Factors!$B$59:$B$70,1),1),0)</f>
        <v>0</v>
      </c>
      <c r="AD6230" s="17">
        <f t="shared" si="597"/>
        <v>0</v>
      </c>
      <c r="AE6230" s="17">
        <f>IFERROR(INDEX(Factors!$B$6:$B$15,MATCH('INPUT - Census'!E6230,Factors!$C$6:$C$15,0),1),0)</f>
        <v>0</v>
      </c>
      <c r="AF6230" s="18">
        <f>IFERROR(INDEX(Factors!$B$16:$B$39,MATCH('INPUT - Census'!C6230,Factors!$C$16:$C$35,0),1),0)</f>
        <v>0</v>
      </c>
      <c r="AG6230" s="19">
        <f>IFERROR(INDEX(Factors!$B$40:$B$44,MATCH('INPUT - Census'!F6230,Factors!$C$40:$C$44,0),1),0)</f>
        <v>0</v>
      </c>
      <c r="AH6230" s="21" t="str">
        <f t="shared" si="598"/>
        <v/>
      </c>
      <c r="AI6230" s="1" t="str">
        <f>IFERROR(VLOOKUP(H6230,Factors!$C$45:$D$48,2,0),"")</f>
        <v/>
      </c>
      <c r="AJ6230" t="b">
        <f t="shared" si="601"/>
        <v>0</v>
      </c>
    </row>
    <row r="6231" spans="2:36" ht="15" customHeight="1" x14ac:dyDescent="0.3">
      <c r="B6231" s="70"/>
      <c r="C6231" s="58"/>
      <c r="D6231" s="63"/>
      <c r="E6231" s="58"/>
      <c r="F6231" s="58"/>
      <c r="G6231" s="44"/>
      <c r="H6231" s="45"/>
      <c r="I6231" s="45"/>
      <c r="J6231" s="40" t="str">
        <f t="shared" si="596"/>
        <v/>
      </c>
      <c r="K6231" s="39" t="str">
        <f t="shared" si="600"/>
        <v/>
      </c>
      <c r="AB6231" s="17" t="str">
        <f t="shared" si="599"/>
        <v>-1</v>
      </c>
      <c r="AC6231" s="17">
        <f>IFERROR(INDEX(Factors!$C$59:$C$70,MATCH(AB6231,Factors!$B$59:$B$70,1),1),0)</f>
        <v>0</v>
      </c>
      <c r="AD6231" s="17">
        <f t="shared" si="597"/>
        <v>0</v>
      </c>
      <c r="AE6231" s="17">
        <f>IFERROR(INDEX(Factors!$B$6:$B$15,MATCH('INPUT - Census'!E6231,Factors!$C$6:$C$15,0),1),0)</f>
        <v>0</v>
      </c>
      <c r="AF6231" s="18">
        <f>IFERROR(INDEX(Factors!$B$16:$B$39,MATCH('INPUT - Census'!C6231,Factors!$C$16:$C$35,0),1),0)</f>
        <v>0</v>
      </c>
      <c r="AG6231" s="19">
        <f>IFERROR(INDEX(Factors!$B$40:$B$44,MATCH('INPUT - Census'!F6231,Factors!$C$40:$C$44,0),1),0)</f>
        <v>0</v>
      </c>
      <c r="AH6231" s="21" t="str">
        <f t="shared" si="598"/>
        <v/>
      </c>
      <c r="AI6231" s="1" t="str">
        <f>IFERROR(VLOOKUP(H6231,Factors!$C$45:$D$48,2,0),"")</f>
        <v/>
      </c>
      <c r="AJ6231" t="b">
        <f t="shared" si="601"/>
        <v>0</v>
      </c>
    </row>
    <row r="6232" spans="2:36" ht="15" customHeight="1" x14ac:dyDescent="0.3">
      <c r="B6232" s="70"/>
      <c r="C6232" s="58"/>
      <c r="D6232" s="63"/>
      <c r="E6232" s="58"/>
      <c r="F6232" s="58"/>
      <c r="G6232" s="44"/>
      <c r="H6232" s="45"/>
      <c r="I6232" s="45"/>
      <c r="J6232" s="40" t="str">
        <f t="shared" si="596"/>
        <v/>
      </c>
      <c r="K6232" s="39" t="str">
        <f t="shared" si="600"/>
        <v/>
      </c>
      <c r="AB6232" s="17" t="str">
        <f t="shared" si="599"/>
        <v>-1</v>
      </c>
      <c r="AC6232" s="17">
        <f>IFERROR(INDEX(Factors!$C$59:$C$70,MATCH(AB6232,Factors!$B$59:$B$70,1),1),0)</f>
        <v>0</v>
      </c>
      <c r="AD6232" s="17">
        <f t="shared" si="597"/>
        <v>0</v>
      </c>
      <c r="AE6232" s="17">
        <f>IFERROR(INDEX(Factors!$B$6:$B$15,MATCH('INPUT - Census'!E6232,Factors!$C$6:$C$15,0),1),0)</f>
        <v>0</v>
      </c>
      <c r="AF6232" s="18">
        <f>IFERROR(INDEX(Factors!$B$16:$B$39,MATCH('INPUT - Census'!C6232,Factors!$C$16:$C$35,0),1),0)</f>
        <v>0</v>
      </c>
      <c r="AG6232" s="19">
        <f>IFERROR(INDEX(Factors!$B$40:$B$44,MATCH('INPUT - Census'!F6232,Factors!$C$40:$C$44,0),1),0)</f>
        <v>0</v>
      </c>
      <c r="AH6232" s="21" t="str">
        <f t="shared" si="598"/>
        <v/>
      </c>
      <c r="AI6232" s="1" t="str">
        <f>IFERROR(VLOOKUP(H6232,Factors!$C$45:$D$48,2,0),"")</f>
        <v/>
      </c>
      <c r="AJ6232" t="b">
        <f t="shared" si="601"/>
        <v>0</v>
      </c>
    </row>
    <row r="6233" spans="2:36" ht="15" customHeight="1" x14ac:dyDescent="0.3">
      <c r="B6233" s="70"/>
      <c r="C6233" s="58"/>
      <c r="D6233" s="63"/>
      <c r="E6233" s="58"/>
      <c r="F6233" s="58"/>
      <c r="G6233" s="44"/>
      <c r="H6233" s="45"/>
      <c r="I6233" s="45"/>
      <c r="J6233" s="40" t="str">
        <f t="shared" si="596"/>
        <v/>
      </c>
      <c r="K6233" s="39" t="str">
        <f t="shared" si="600"/>
        <v/>
      </c>
      <c r="AB6233" s="17" t="str">
        <f t="shared" si="599"/>
        <v>-1</v>
      </c>
      <c r="AC6233" s="17">
        <f>IFERROR(INDEX(Factors!$C$59:$C$70,MATCH(AB6233,Factors!$B$59:$B$70,1),1),0)</f>
        <v>0</v>
      </c>
      <c r="AD6233" s="17">
        <f t="shared" si="597"/>
        <v>0</v>
      </c>
      <c r="AE6233" s="17">
        <f>IFERROR(INDEX(Factors!$B$6:$B$15,MATCH('INPUT - Census'!E6233,Factors!$C$6:$C$15,0),1),0)</f>
        <v>0</v>
      </c>
      <c r="AF6233" s="18">
        <f>IFERROR(INDEX(Factors!$B$16:$B$39,MATCH('INPUT - Census'!C6233,Factors!$C$16:$C$35,0),1),0)</f>
        <v>0</v>
      </c>
      <c r="AG6233" s="19">
        <f>IFERROR(INDEX(Factors!$B$40:$B$44,MATCH('INPUT - Census'!F6233,Factors!$C$40:$C$44,0),1),0)</f>
        <v>0</v>
      </c>
      <c r="AH6233" s="21" t="str">
        <f t="shared" si="598"/>
        <v/>
      </c>
      <c r="AI6233" s="1" t="str">
        <f>IFERROR(VLOOKUP(H6233,Factors!$C$45:$D$48,2,0),"")</f>
        <v/>
      </c>
      <c r="AJ6233" t="b">
        <f t="shared" si="601"/>
        <v>0</v>
      </c>
    </row>
    <row r="6234" spans="2:36" ht="15" customHeight="1" x14ac:dyDescent="0.3">
      <c r="B6234" s="70"/>
      <c r="C6234" s="58"/>
      <c r="D6234" s="63"/>
      <c r="E6234" s="58"/>
      <c r="F6234" s="58"/>
      <c r="G6234" s="44"/>
      <c r="H6234" s="45"/>
      <c r="I6234" s="45"/>
      <c r="J6234" s="40" t="str">
        <f t="shared" si="596"/>
        <v/>
      </c>
      <c r="K6234" s="39" t="str">
        <f t="shared" si="600"/>
        <v/>
      </c>
      <c r="AB6234" s="17" t="str">
        <f t="shared" si="599"/>
        <v>-1</v>
      </c>
      <c r="AC6234" s="17">
        <f>IFERROR(INDEX(Factors!$C$59:$C$70,MATCH(AB6234,Factors!$B$59:$B$70,1),1),0)</f>
        <v>0</v>
      </c>
      <c r="AD6234" s="17">
        <f t="shared" si="597"/>
        <v>0</v>
      </c>
      <c r="AE6234" s="17">
        <f>IFERROR(INDEX(Factors!$B$6:$B$15,MATCH('INPUT - Census'!E6234,Factors!$C$6:$C$15,0),1),0)</f>
        <v>0</v>
      </c>
      <c r="AF6234" s="18">
        <f>IFERROR(INDEX(Factors!$B$16:$B$39,MATCH('INPUT - Census'!C6234,Factors!$C$16:$C$35,0),1),0)</f>
        <v>0</v>
      </c>
      <c r="AG6234" s="19">
        <f>IFERROR(INDEX(Factors!$B$40:$B$44,MATCH('INPUT - Census'!F6234,Factors!$C$40:$C$44,0),1),0)</f>
        <v>0</v>
      </c>
      <c r="AH6234" s="21" t="str">
        <f t="shared" si="598"/>
        <v/>
      </c>
      <c r="AI6234" s="1" t="str">
        <f>IFERROR(VLOOKUP(H6234,Factors!$C$45:$D$48,2,0),"")</f>
        <v/>
      </c>
      <c r="AJ6234" t="b">
        <f t="shared" si="601"/>
        <v>0</v>
      </c>
    </row>
    <row r="6235" spans="2:36" ht="15" customHeight="1" x14ac:dyDescent="0.3">
      <c r="B6235" s="70"/>
      <c r="C6235" s="58"/>
      <c r="D6235" s="63"/>
      <c r="E6235" s="58"/>
      <c r="F6235" s="58"/>
      <c r="G6235" s="44"/>
      <c r="H6235" s="45"/>
      <c r="I6235" s="45"/>
      <c r="J6235" s="40" t="str">
        <f t="shared" si="596"/>
        <v/>
      </c>
      <c r="K6235" s="39" t="str">
        <f t="shared" si="600"/>
        <v/>
      </c>
      <c r="AB6235" s="17" t="str">
        <f t="shared" si="599"/>
        <v>-1</v>
      </c>
      <c r="AC6235" s="17">
        <f>IFERROR(INDEX(Factors!$C$59:$C$70,MATCH(AB6235,Factors!$B$59:$B$70,1),1),0)</f>
        <v>0</v>
      </c>
      <c r="AD6235" s="17">
        <f t="shared" si="597"/>
        <v>0</v>
      </c>
      <c r="AE6235" s="17">
        <f>IFERROR(INDEX(Factors!$B$6:$B$15,MATCH('INPUT - Census'!E6235,Factors!$C$6:$C$15,0),1),0)</f>
        <v>0</v>
      </c>
      <c r="AF6235" s="18">
        <f>IFERROR(INDEX(Factors!$B$16:$B$39,MATCH('INPUT - Census'!C6235,Factors!$C$16:$C$35,0),1),0)</f>
        <v>0</v>
      </c>
      <c r="AG6235" s="19">
        <f>IFERROR(INDEX(Factors!$B$40:$B$44,MATCH('INPUT - Census'!F6235,Factors!$C$40:$C$44,0),1),0)</f>
        <v>0</v>
      </c>
      <c r="AH6235" s="21" t="str">
        <f t="shared" si="598"/>
        <v/>
      </c>
      <c r="AI6235" s="1" t="str">
        <f>IFERROR(VLOOKUP(H6235,Factors!$C$45:$D$48,2,0),"")</f>
        <v/>
      </c>
      <c r="AJ6235" t="b">
        <f t="shared" si="601"/>
        <v>0</v>
      </c>
    </row>
    <row r="6236" spans="2:36" ht="15" customHeight="1" x14ac:dyDescent="0.3">
      <c r="B6236" s="70"/>
      <c r="C6236" s="58"/>
      <c r="D6236" s="63"/>
      <c r="E6236" s="58"/>
      <c r="F6236" s="58"/>
      <c r="G6236" s="44"/>
      <c r="H6236" s="45"/>
      <c r="I6236" s="45"/>
      <c r="J6236" s="40" t="str">
        <f t="shared" si="596"/>
        <v/>
      </c>
      <c r="K6236" s="39" t="str">
        <f t="shared" si="600"/>
        <v/>
      </c>
      <c r="AB6236" s="17" t="str">
        <f t="shared" si="599"/>
        <v>-1</v>
      </c>
      <c r="AC6236" s="17">
        <f>IFERROR(INDEX(Factors!$C$59:$C$70,MATCH(AB6236,Factors!$B$59:$B$70,1),1),0)</f>
        <v>0</v>
      </c>
      <c r="AD6236" s="17">
        <f t="shared" si="597"/>
        <v>0</v>
      </c>
      <c r="AE6236" s="17">
        <f>IFERROR(INDEX(Factors!$B$6:$B$15,MATCH('INPUT - Census'!E6236,Factors!$C$6:$C$15,0),1),0)</f>
        <v>0</v>
      </c>
      <c r="AF6236" s="18">
        <f>IFERROR(INDEX(Factors!$B$16:$B$39,MATCH('INPUT - Census'!C6236,Factors!$C$16:$C$35,0),1),0)</f>
        <v>0</v>
      </c>
      <c r="AG6236" s="19">
        <f>IFERROR(INDEX(Factors!$B$40:$B$44,MATCH('INPUT - Census'!F6236,Factors!$C$40:$C$44,0),1),0)</f>
        <v>0</v>
      </c>
      <c r="AH6236" s="21" t="str">
        <f t="shared" si="598"/>
        <v/>
      </c>
      <c r="AI6236" s="1" t="str">
        <f>IFERROR(VLOOKUP(H6236,Factors!$C$45:$D$48,2,0),"")</f>
        <v/>
      </c>
      <c r="AJ6236" t="b">
        <f t="shared" si="601"/>
        <v>0</v>
      </c>
    </row>
    <row r="6237" spans="2:36" ht="15" customHeight="1" x14ac:dyDescent="0.3">
      <c r="B6237" s="70"/>
      <c r="C6237" s="58"/>
      <c r="D6237" s="63"/>
      <c r="E6237" s="58"/>
      <c r="F6237" s="58"/>
      <c r="G6237" s="44"/>
      <c r="H6237" s="45"/>
      <c r="I6237" s="45"/>
      <c r="J6237" s="40" t="str">
        <f t="shared" si="596"/>
        <v/>
      </c>
      <c r="K6237" s="39" t="str">
        <f t="shared" si="600"/>
        <v/>
      </c>
      <c r="AB6237" s="17" t="str">
        <f t="shared" si="599"/>
        <v>-1</v>
      </c>
      <c r="AC6237" s="17">
        <f>IFERROR(INDEX(Factors!$C$59:$C$70,MATCH(AB6237,Factors!$B$59:$B$70,1),1),0)</f>
        <v>0</v>
      </c>
      <c r="AD6237" s="17">
        <f t="shared" si="597"/>
        <v>0</v>
      </c>
      <c r="AE6237" s="17">
        <f>IFERROR(INDEX(Factors!$B$6:$B$15,MATCH('INPUT - Census'!E6237,Factors!$C$6:$C$15,0),1),0)</f>
        <v>0</v>
      </c>
      <c r="AF6237" s="18">
        <f>IFERROR(INDEX(Factors!$B$16:$B$39,MATCH('INPUT - Census'!C6237,Factors!$C$16:$C$35,0),1),0)</f>
        <v>0</v>
      </c>
      <c r="AG6237" s="19">
        <f>IFERROR(INDEX(Factors!$B$40:$B$44,MATCH('INPUT - Census'!F6237,Factors!$C$40:$C$44,0),1),0)</f>
        <v>0</v>
      </c>
      <c r="AH6237" s="21" t="str">
        <f t="shared" si="598"/>
        <v/>
      </c>
      <c r="AI6237" s="1" t="str">
        <f>IFERROR(VLOOKUP(H6237,Factors!$C$45:$D$48,2,0),"")</f>
        <v/>
      </c>
      <c r="AJ6237" t="b">
        <f t="shared" si="601"/>
        <v>0</v>
      </c>
    </row>
    <row r="6238" spans="2:36" ht="15" customHeight="1" x14ac:dyDescent="0.3">
      <c r="B6238" s="70"/>
      <c r="C6238" s="58"/>
      <c r="D6238" s="63"/>
      <c r="E6238" s="58"/>
      <c r="F6238" s="58"/>
      <c r="G6238" s="44"/>
      <c r="H6238" s="45"/>
      <c r="I6238" s="45"/>
      <c r="J6238" s="40" t="str">
        <f t="shared" si="596"/>
        <v/>
      </c>
      <c r="K6238" s="39" t="str">
        <f t="shared" si="600"/>
        <v/>
      </c>
      <c r="AB6238" s="17" t="str">
        <f t="shared" si="599"/>
        <v>-1</v>
      </c>
      <c r="AC6238" s="17">
        <f>IFERROR(INDEX(Factors!$C$59:$C$70,MATCH(AB6238,Factors!$B$59:$B$70,1),1),0)</f>
        <v>0</v>
      </c>
      <c r="AD6238" s="17">
        <f t="shared" si="597"/>
        <v>0</v>
      </c>
      <c r="AE6238" s="17">
        <f>IFERROR(INDEX(Factors!$B$6:$B$15,MATCH('INPUT - Census'!E6238,Factors!$C$6:$C$15,0),1),0)</f>
        <v>0</v>
      </c>
      <c r="AF6238" s="18">
        <f>IFERROR(INDEX(Factors!$B$16:$B$39,MATCH('INPUT - Census'!C6238,Factors!$C$16:$C$35,0),1),0)</f>
        <v>0</v>
      </c>
      <c r="AG6238" s="19">
        <f>IFERROR(INDEX(Factors!$B$40:$B$44,MATCH('INPUT - Census'!F6238,Factors!$C$40:$C$44,0),1),0)</f>
        <v>0</v>
      </c>
      <c r="AH6238" s="21" t="str">
        <f t="shared" si="598"/>
        <v/>
      </c>
      <c r="AI6238" s="1" t="str">
        <f>IFERROR(VLOOKUP(H6238,Factors!$C$45:$D$48,2,0),"")</f>
        <v/>
      </c>
      <c r="AJ6238" t="b">
        <f t="shared" si="601"/>
        <v>0</v>
      </c>
    </row>
    <row r="6239" spans="2:36" ht="15" customHeight="1" x14ac:dyDescent="0.3">
      <c r="B6239" s="70"/>
      <c r="C6239" s="58"/>
      <c r="D6239" s="63"/>
      <c r="E6239" s="58"/>
      <c r="F6239" s="58"/>
      <c r="G6239" s="44"/>
      <c r="H6239" s="45"/>
      <c r="I6239" s="45"/>
      <c r="J6239" s="40" t="str">
        <f t="shared" ref="J6239:J6302" si="602">IF( ISNUMBER(B6239), ROUND(($AL$3-B6239)/365,0), "" )</f>
        <v/>
      </c>
      <c r="K6239" s="39" t="str">
        <f t="shared" si="600"/>
        <v/>
      </c>
      <c r="AB6239" s="17" t="str">
        <f t="shared" si="599"/>
        <v>-1</v>
      </c>
      <c r="AC6239" s="17">
        <f>IFERROR(INDEX(Factors!$C$59:$C$70,MATCH(AB6239,Factors!$B$59:$B$70,1),1),0)</f>
        <v>0</v>
      </c>
      <c r="AD6239" s="17">
        <f t="shared" ref="AD6239:AD6302" si="603">IF(COUNTIF($P$2:$P$16,D6239),MATCH(D6239,$P$2:$P$16,0),0)</f>
        <v>0</v>
      </c>
      <c r="AE6239" s="17">
        <f>IFERROR(INDEX(Factors!$B$6:$B$15,MATCH('INPUT - Census'!E6239,Factors!$C$6:$C$15,0),1),0)</f>
        <v>0</v>
      </c>
      <c r="AF6239" s="18">
        <f>IFERROR(INDEX(Factors!$B$16:$B$39,MATCH('INPUT - Census'!C6239,Factors!$C$16:$C$35,0),1),0)</f>
        <v>0</v>
      </c>
      <c r="AG6239" s="19">
        <f>IFERROR(INDEX(Factors!$B$40:$B$44,MATCH('INPUT - Census'!F6239,Factors!$C$40:$C$44,0),1),0)</f>
        <v>0</v>
      </c>
      <c r="AH6239" s="21" t="str">
        <f t="shared" ref="AH6239:AH6302" si="604">IF(G6239="","",G6239)</f>
        <v/>
      </c>
      <c r="AI6239" s="1" t="str">
        <f>IFERROR(VLOOKUP(H6239,Factors!$C$45:$D$48,2,0),"")</f>
        <v/>
      </c>
      <c r="AJ6239" t="b">
        <f t="shared" si="601"/>
        <v>0</v>
      </c>
    </row>
    <row r="6240" spans="2:36" ht="15" customHeight="1" x14ac:dyDescent="0.3">
      <c r="B6240" s="70"/>
      <c r="C6240" s="58"/>
      <c r="D6240" s="63"/>
      <c r="E6240" s="58"/>
      <c r="F6240" s="58"/>
      <c r="G6240" s="44"/>
      <c r="H6240" s="45"/>
      <c r="I6240" s="45"/>
      <c r="J6240" s="40" t="str">
        <f t="shared" si="602"/>
        <v/>
      </c>
      <c r="K6240" s="39" t="str">
        <f t="shared" si="600"/>
        <v/>
      </c>
      <c r="AB6240" s="17" t="str">
        <f t="shared" si="599"/>
        <v>-1</v>
      </c>
      <c r="AC6240" s="17">
        <f>IFERROR(INDEX(Factors!$C$59:$C$70,MATCH(AB6240,Factors!$B$59:$B$70,1),1),0)</f>
        <v>0</v>
      </c>
      <c r="AD6240" s="17">
        <f t="shared" si="603"/>
        <v>0</v>
      </c>
      <c r="AE6240" s="17">
        <f>IFERROR(INDEX(Factors!$B$6:$B$15,MATCH('INPUT - Census'!E6240,Factors!$C$6:$C$15,0),1),0)</f>
        <v>0</v>
      </c>
      <c r="AF6240" s="18">
        <f>IFERROR(INDEX(Factors!$B$16:$B$39,MATCH('INPUT - Census'!C6240,Factors!$C$16:$C$35,0),1),0)</f>
        <v>0</v>
      </c>
      <c r="AG6240" s="19">
        <f>IFERROR(INDEX(Factors!$B$40:$B$44,MATCH('INPUT - Census'!F6240,Factors!$C$40:$C$44,0),1),0)</f>
        <v>0</v>
      </c>
      <c r="AH6240" s="21" t="str">
        <f t="shared" si="604"/>
        <v/>
      </c>
      <c r="AI6240" s="1" t="str">
        <f>IFERROR(VLOOKUP(H6240,Factors!$C$45:$D$48,2,0),"")</f>
        <v/>
      </c>
      <c r="AJ6240" t="b">
        <f t="shared" si="601"/>
        <v>0</v>
      </c>
    </row>
    <row r="6241" spans="2:36" ht="15" customHeight="1" x14ac:dyDescent="0.3">
      <c r="B6241" s="70"/>
      <c r="C6241" s="58"/>
      <c r="D6241" s="63"/>
      <c r="E6241" s="58"/>
      <c r="F6241" s="58"/>
      <c r="G6241" s="44"/>
      <c r="H6241" s="45"/>
      <c r="I6241" s="45"/>
      <c r="J6241" s="40" t="str">
        <f t="shared" si="602"/>
        <v/>
      </c>
      <c r="K6241" s="39" t="str">
        <f t="shared" si="600"/>
        <v/>
      </c>
      <c r="AB6241" s="17" t="str">
        <f t="shared" si="599"/>
        <v>-1</v>
      </c>
      <c r="AC6241" s="17">
        <f>IFERROR(INDEX(Factors!$C$59:$C$70,MATCH(AB6241,Factors!$B$59:$B$70,1),1),0)</f>
        <v>0</v>
      </c>
      <c r="AD6241" s="17">
        <f t="shared" si="603"/>
        <v>0</v>
      </c>
      <c r="AE6241" s="17">
        <f>IFERROR(INDEX(Factors!$B$6:$B$15,MATCH('INPUT - Census'!E6241,Factors!$C$6:$C$15,0),1),0)</f>
        <v>0</v>
      </c>
      <c r="AF6241" s="18">
        <f>IFERROR(INDEX(Factors!$B$16:$B$39,MATCH('INPUT - Census'!C6241,Factors!$C$16:$C$35,0),1),0)</f>
        <v>0</v>
      </c>
      <c r="AG6241" s="19">
        <f>IFERROR(INDEX(Factors!$B$40:$B$44,MATCH('INPUT - Census'!F6241,Factors!$C$40:$C$44,0),1),0)</f>
        <v>0</v>
      </c>
      <c r="AH6241" s="21" t="str">
        <f t="shared" si="604"/>
        <v/>
      </c>
      <c r="AI6241" s="1" t="str">
        <f>IFERROR(VLOOKUP(H6241,Factors!$C$45:$D$48,2,0),"")</f>
        <v/>
      </c>
      <c r="AJ6241" t="b">
        <f t="shared" si="601"/>
        <v>0</v>
      </c>
    </row>
    <row r="6242" spans="2:36" ht="15" customHeight="1" x14ac:dyDescent="0.3">
      <c r="B6242" s="70"/>
      <c r="C6242" s="58"/>
      <c r="D6242" s="63"/>
      <c r="E6242" s="58"/>
      <c r="F6242" s="58"/>
      <c r="G6242" s="44"/>
      <c r="H6242" s="45"/>
      <c r="I6242" s="45"/>
      <c r="J6242" s="40" t="str">
        <f t="shared" si="602"/>
        <v/>
      </c>
      <c r="K6242" s="39" t="str">
        <f t="shared" si="600"/>
        <v/>
      </c>
      <c r="AB6242" s="17" t="str">
        <f t="shared" si="599"/>
        <v>-1</v>
      </c>
      <c r="AC6242" s="17">
        <f>IFERROR(INDEX(Factors!$C$59:$C$70,MATCH(AB6242,Factors!$B$59:$B$70,1),1),0)</f>
        <v>0</v>
      </c>
      <c r="AD6242" s="17">
        <f t="shared" si="603"/>
        <v>0</v>
      </c>
      <c r="AE6242" s="17">
        <f>IFERROR(INDEX(Factors!$B$6:$B$15,MATCH('INPUT - Census'!E6242,Factors!$C$6:$C$15,0),1),0)</f>
        <v>0</v>
      </c>
      <c r="AF6242" s="18">
        <f>IFERROR(INDEX(Factors!$B$16:$B$39,MATCH('INPUT - Census'!C6242,Factors!$C$16:$C$35,0),1),0)</f>
        <v>0</v>
      </c>
      <c r="AG6242" s="19">
        <f>IFERROR(INDEX(Factors!$B$40:$B$44,MATCH('INPUT - Census'!F6242,Factors!$C$40:$C$44,0),1),0)</f>
        <v>0</v>
      </c>
      <c r="AH6242" s="21" t="str">
        <f t="shared" si="604"/>
        <v/>
      </c>
      <c r="AI6242" s="1" t="str">
        <f>IFERROR(VLOOKUP(H6242,Factors!$C$45:$D$48,2,0),"")</f>
        <v/>
      </c>
      <c r="AJ6242" t="b">
        <f t="shared" si="601"/>
        <v>0</v>
      </c>
    </row>
    <row r="6243" spans="2:36" ht="15" customHeight="1" x14ac:dyDescent="0.3">
      <c r="B6243" s="70"/>
      <c r="C6243" s="58"/>
      <c r="D6243" s="63"/>
      <c r="E6243" s="58"/>
      <c r="F6243" s="58"/>
      <c r="G6243" s="44"/>
      <c r="H6243" s="45"/>
      <c r="I6243" s="45"/>
      <c r="J6243" s="40" t="str">
        <f t="shared" si="602"/>
        <v/>
      </c>
      <c r="K6243" s="39" t="str">
        <f t="shared" si="600"/>
        <v/>
      </c>
      <c r="AB6243" s="17" t="str">
        <f t="shared" si="599"/>
        <v>-1</v>
      </c>
      <c r="AC6243" s="17">
        <f>IFERROR(INDEX(Factors!$C$59:$C$70,MATCH(AB6243,Factors!$B$59:$B$70,1),1),0)</f>
        <v>0</v>
      </c>
      <c r="AD6243" s="17">
        <f t="shared" si="603"/>
        <v>0</v>
      </c>
      <c r="AE6243" s="17">
        <f>IFERROR(INDEX(Factors!$B$6:$B$15,MATCH('INPUT - Census'!E6243,Factors!$C$6:$C$15,0),1),0)</f>
        <v>0</v>
      </c>
      <c r="AF6243" s="18">
        <f>IFERROR(INDEX(Factors!$B$16:$B$39,MATCH('INPUT - Census'!C6243,Factors!$C$16:$C$35,0),1),0)</f>
        <v>0</v>
      </c>
      <c r="AG6243" s="19">
        <f>IFERROR(INDEX(Factors!$B$40:$B$44,MATCH('INPUT - Census'!F6243,Factors!$C$40:$C$44,0),1),0)</f>
        <v>0</v>
      </c>
      <c r="AH6243" s="21" t="str">
        <f t="shared" si="604"/>
        <v/>
      </c>
      <c r="AI6243" s="1" t="str">
        <f>IFERROR(VLOOKUP(H6243,Factors!$C$45:$D$48,2,0),"")</f>
        <v/>
      </c>
      <c r="AJ6243" t="b">
        <f t="shared" si="601"/>
        <v>0</v>
      </c>
    </row>
    <row r="6244" spans="2:36" ht="15" customHeight="1" x14ac:dyDescent="0.3">
      <c r="B6244" s="70"/>
      <c r="C6244" s="58"/>
      <c r="D6244" s="63"/>
      <c r="E6244" s="58"/>
      <c r="F6244" s="58"/>
      <c r="G6244" s="44"/>
      <c r="H6244" s="45"/>
      <c r="I6244" s="45"/>
      <c r="J6244" s="40" t="str">
        <f t="shared" si="602"/>
        <v/>
      </c>
      <c r="K6244" s="39" t="str">
        <f t="shared" si="600"/>
        <v/>
      </c>
      <c r="AB6244" s="17" t="str">
        <f t="shared" si="599"/>
        <v>-1</v>
      </c>
      <c r="AC6244" s="17">
        <f>IFERROR(INDEX(Factors!$C$59:$C$70,MATCH(AB6244,Factors!$B$59:$B$70,1),1),0)</f>
        <v>0</v>
      </c>
      <c r="AD6244" s="17">
        <f t="shared" si="603"/>
        <v>0</v>
      </c>
      <c r="AE6244" s="17">
        <f>IFERROR(INDEX(Factors!$B$6:$B$15,MATCH('INPUT - Census'!E6244,Factors!$C$6:$C$15,0),1),0)</f>
        <v>0</v>
      </c>
      <c r="AF6244" s="18">
        <f>IFERROR(INDEX(Factors!$B$16:$B$39,MATCH('INPUT - Census'!C6244,Factors!$C$16:$C$35,0),1),0)</f>
        <v>0</v>
      </c>
      <c r="AG6244" s="19">
        <f>IFERROR(INDEX(Factors!$B$40:$B$44,MATCH('INPUT - Census'!F6244,Factors!$C$40:$C$44,0),1),0)</f>
        <v>0</v>
      </c>
      <c r="AH6244" s="21" t="str">
        <f t="shared" si="604"/>
        <v/>
      </c>
      <c r="AI6244" s="1" t="str">
        <f>IFERROR(VLOOKUP(H6244,Factors!$C$45:$D$48,2,0),"")</f>
        <v/>
      </c>
      <c r="AJ6244" t="b">
        <f t="shared" si="601"/>
        <v>0</v>
      </c>
    </row>
    <row r="6245" spans="2:36" ht="15" customHeight="1" x14ac:dyDescent="0.3">
      <c r="B6245" s="70"/>
      <c r="C6245" s="58"/>
      <c r="D6245" s="63"/>
      <c r="E6245" s="58"/>
      <c r="F6245" s="58"/>
      <c r="G6245" s="44"/>
      <c r="H6245" s="45"/>
      <c r="I6245" s="45"/>
      <c r="J6245" s="40" t="str">
        <f t="shared" si="602"/>
        <v/>
      </c>
      <c r="K6245" s="39" t="str">
        <f t="shared" si="600"/>
        <v/>
      </c>
      <c r="AB6245" s="17" t="str">
        <f t="shared" si="599"/>
        <v>-1</v>
      </c>
      <c r="AC6245" s="17">
        <f>IFERROR(INDEX(Factors!$C$59:$C$70,MATCH(AB6245,Factors!$B$59:$B$70,1),1),0)</f>
        <v>0</v>
      </c>
      <c r="AD6245" s="17">
        <f t="shared" si="603"/>
        <v>0</v>
      </c>
      <c r="AE6245" s="17">
        <f>IFERROR(INDEX(Factors!$B$6:$B$15,MATCH('INPUT - Census'!E6245,Factors!$C$6:$C$15,0),1),0)</f>
        <v>0</v>
      </c>
      <c r="AF6245" s="18">
        <f>IFERROR(INDEX(Factors!$B$16:$B$39,MATCH('INPUT - Census'!C6245,Factors!$C$16:$C$35,0),1),0)</f>
        <v>0</v>
      </c>
      <c r="AG6245" s="19">
        <f>IFERROR(INDEX(Factors!$B$40:$B$44,MATCH('INPUT - Census'!F6245,Factors!$C$40:$C$44,0),1),0)</f>
        <v>0</v>
      </c>
      <c r="AH6245" s="21" t="str">
        <f t="shared" si="604"/>
        <v/>
      </c>
      <c r="AI6245" s="1" t="str">
        <f>IFERROR(VLOOKUP(H6245,Factors!$C$45:$D$48,2,0),"")</f>
        <v/>
      </c>
      <c r="AJ6245" t="b">
        <f t="shared" si="601"/>
        <v>0</v>
      </c>
    </row>
    <row r="6246" spans="2:36" ht="15" customHeight="1" x14ac:dyDescent="0.3">
      <c r="B6246" s="70"/>
      <c r="C6246" s="58"/>
      <c r="D6246" s="63"/>
      <c r="E6246" s="58"/>
      <c r="F6246" s="58"/>
      <c r="G6246" s="44"/>
      <c r="H6246" s="45"/>
      <c r="I6246" s="45"/>
      <c r="J6246" s="40" t="str">
        <f t="shared" si="602"/>
        <v/>
      </c>
      <c r="K6246" s="39" t="str">
        <f t="shared" si="600"/>
        <v/>
      </c>
      <c r="AB6246" s="17" t="str">
        <f t="shared" si="599"/>
        <v>-1</v>
      </c>
      <c r="AC6246" s="17">
        <f>IFERROR(INDEX(Factors!$C$59:$C$70,MATCH(AB6246,Factors!$B$59:$B$70,1),1),0)</f>
        <v>0</v>
      </c>
      <c r="AD6246" s="17">
        <f t="shared" si="603"/>
        <v>0</v>
      </c>
      <c r="AE6246" s="17">
        <f>IFERROR(INDEX(Factors!$B$6:$B$15,MATCH('INPUT - Census'!E6246,Factors!$C$6:$C$15,0),1),0)</f>
        <v>0</v>
      </c>
      <c r="AF6246" s="18">
        <f>IFERROR(INDEX(Factors!$B$16:$B$39,MATCH('INPUT - Census'!C6246,Factors!$C$16:$C$35,0),1),0)</f>
        <v>0</v>
      </c>
      <c r="AG6246" s="19">
        <f>IFERROR(INDEX(Factors!$B$40:$B$44,MATCH('INPUT - Census'!F6246,Factors!$C$40:$C$44,0),1),0)</f>
        <v>0</v>
      </c>
      <c r="AH6246" s="21" t="str">
        <f t="shared" si="604"/>
        <v/>
      </c>
      <c r="AI6246" s="1" t="str">
        <f>IFERROR(VLOOKUP(H6246,Factors!$C$45:$D$48,2,0),"")</f>
        <v/>
      </c>
      <c r="AJ6246" t="b">
        <f t="shared" si="601"/>
        <v>0</v>
      </c>
    </row>
    <row r="6247" spans="2:36" ht="15" customHeight="1" x14ac:dyDescent="0.3">
      <c r="B6247" s="70"/>
      <c r="C6247" s="58"/>
      <c r="D6247" s="63"/>
      <c r="E6247" s="58"/>
      <c r="F6247" s="58"/>
      <c r="G6247" s="44"/>
      <c r="H6247" s="45"/>
      <c r="I6247" s="45"/>
      <c r="J6247" s="40" t="str">
        <f t="shared" si="602"/>
        <v/>
      </c>
      <c r="K6247" s="39" t="str">
        <f t="shared" si="600"/>
        <v/>
      </c>
      <c r="AB6247" s="17" t="str">
        <f t="shared" si="599"/>
        <v>-1</v>
      </c>
      <c r="AC6247" s="17">
        <f>IFERROR(INDEX(Factors!$C$59:$C$70,MATCH(AB6247,Factors!$B$59:$B$70,1),1),0)</f>
        <v>0</v>
      </c>
      <c r="AD6247" s="17">
        <f t="shared" si="603"/>
        <v>0</v>
      </c>
      <c r="AE6247" s="17">
        <f>IFERROR(INDEX(Factors!$B$6:$B$15,MATCH('INPUT - Census'!E6247,Factors!$C$6:$C$15,0),1),0)</f>
        <v>0</v>
      </c>
      <c r="AF6247" s="18">
        <f>IFERROR(INDEX(Factors!$B$16:$B$39,MATCH('INPUT - Census'!C6247,Factors!$C$16:$C$35,0),1),0)</f>
        <v>0</v>
      </c>
      <c r="AG6247" s="19">
        <f>IFERROR(INDEX(Factors!$B$40:$B$44,MATCH('INPUT - Census'!F6247,Factors!$C$40:$C$44,0),1),0)</f>
        <v>0</v>
      </c>
      <c r="AH6247" s="21" t="str">
        <f t="shared" si="604"/>
        <v/>
      </c>
      <c r="AI6247" s="1" t="str">
        <f>IFERROR(VLOOKUP(H6247,Factors!$C$45:$D$48,2,0),"")</f>
        <v/>
      </c>
      <c r="AJ6247" t="b">
        <f t="shared" si="601"/>
        <v>0</v>
      </c>
    </row>
    <row r="6248" spans="2:36" ht="15" customHeight="1" x14ac:dyDescent="0.3">
      <c r="B6248" s="70"/>
      <c r="C6248" s="58"/>
      <c r="D6248" s="63"/>
      <c r="E6248" s="58"/>
      <c r="F6248" s="58"/>
      <c r="G6248" s="44"/>
      <c r="H6248" s="45"/>
      <c r="I6248" s="45"/>
      <c r="J6248" s="40" t="str">
        <f t="shared" si="602"/>
        <v/>
      </c>
      <c r="K6248" s="39" t="str">
        <f t="shared" si="600"/>
        <v/>
      </c>
      <c r="AB6248" s="17" t="str">
        <f t="shared" si="599"/>
        <v>-1</v>
      </c>
      <c r="AC6248" s="17">
        <f>IFERROR(INDEX(Factors!$C$59:$C$70,MATCH(AB6248,Factors!$B$59:$B$70,1),1),0)</f>
        <v>0</v>
      </c>
      <c r="AD6248" s="17">
        <f t="shared" si="603"/>
        <v>0</v>
      </c>
      <c r="AE6248" s="17">
        <f>IFERROR(INDEX(Factors!$B$6:$B$15,MATCH('INPUT - Census'!E6248,Factors!$C$6:$C$15,0),1),0)</f>
        <v>0</v>
      </c>
      <c r="AF6248" s="18">
        <f>IFERROR(INDEX(Factors!$B$16:$B$39,MATCH('INPUT - Census'!C6248,Factors!$C$16:$C$35,0),1),0)</f>
        <v>0</v>
      </c>
      <c r="AG6248" s="19">
        <f>IFERROR(INDEX(Factors!$B$40:$B$44,MATCH('INPUT - Census'!F6248,Factors!$C$40:$C$44,0),1),0)</f>
        <v>0</v>
      </c>
      <c r="AH6248" s="21" t="str">
        <f t="shared" si="604"/>
        <v/>
      </c>
      <c r="AI6248" s="1" t="str">
        <f>IFERROR(VLOOKUP(H6248,Factors!$C$45:$D$48,2,0),"")</f>
        <v/>
      </c>
      <c r="AJ6248" t="b">
        <f t="shared" si="601"/>
        <v>0</v>
      </c>
    </row>
    <row r="6249" spans="2:36" ht="15" customHeight="1" x14ac:dyDescent="0.3">
      <c r="B6249" s="70"/>
      <c r="C6249" s="58"/>
      <c r="D6249" s="63"/>
      <c r="E6249" s="58"/>
      <c r="F6249" s="58"/>
      <c r="G6249" s="44"/>
      <c r="H6249" s="45"/>
      <c r="I6249" s="45"/>
      <c r="J6249" s="40" t="str">
        <f t="shared" si="602"/>
        <v/>
      </c>
      <c r="K6249" s="39" t="str">
        <f t="shared" si="600"/>
        <v/>
      </c>
      <c r="AB6249" s="17" t="str">
        <f t="shared" si="599"/>
        <v>-1</v>
      </c>
      <c r="AC6249" s="17">
        <f>IFERROR(INDEX(Factors!$C$59:$C$70,MATCH(AB6249,Factors!$B$59:$B$70,1),1),0)</f>
        <v>0</v>
      </c>
      <c r="AD6249" s="17">
        <f t="shared" si="603"/>
        <v>0</v>
      </c>
      <c r="AE6249" s="17">
        <f>IFERROR(INDEX(Factors!$B$6:$B$15,MATCH('INPUT - Census'!E6249,Factors!$C$6:$C$15,0),1),0)</f>
        <v>0</v>
      </c>
      <c r="AF6249" s="18">
        <f>IFERROR(INDEX(Factors!$B$16:$B$39,MATCH('INPUT - Census'!C6249,Factors!$C$16:$C$35,0),1),0)</f>
        <v>0</v>
      </c>
      <c r="AG6249" s="19">
        <f>IFERROR(INDEX(Factors!$B$40:$B$44,MATCH('INPUT - Census'!F6249,Factors!$C$40:$C$44,0),1),0)</f>
        <v>0</v>
      </c>
      <c r="AH6249" s="21" t="str">
        <f t="shared" si="604"/>
        <v/>
      </c>
      <c r="AI6249" s="1" t="str">
        <f>IFERROR(VLOOKUP(H6249,Factors!$C$45:$D$48,2,0),"")</f>
        <v/>
      </c>
      <c r="AJ6249" t="b">
        <f t="shared" si="601"/>
        <v>0</v>
      </c>
    </row>
    <row r="6250" spans="2:36" ht="15" customHeight="1" x14ac:dyDescent="0.3">
      <c r="B6250" s="70"/>
      <c r="C6250" s="58"/>
      <c r="D6250" s="63"/>
      <c r="E6250" s="58"/>
      <c r="F6250" s="58"/>
      <c r="G6250" s="44"/>
      <c r="H6250" s="45"/>
      <c r="I6250" s="45"/>
      <c r="J6250" s="40" t="str">
        <f t="shared" si="602"/>
        <v/>
      </c>
      <c r="K6250" s="39" t="str">
        <f t="shared" si="600"/>
        <v/>
      </c>
      <c r="AB6250" s="17" t="str">
        <f t="shared" si="599"/>
        <v>-1</v>
      </c>
      <c r="AC6250" s="17">
        <f>IFERROR(INDEX(Factors!$C$59:$C$70,MATCH(AB6250,Factors!$B$59:$B$70,1),1),0)</f>
        <v>0</v>
      </c>
      <c r="AD6250" s="17">
        <f t="shared" si="603"/>
        <v>0</v>
      </c>
      <c r="AE6250" s="17">
        <f>IFERROR(INDEX(Factors!$B$6:$B$15,MATCH('INPUT - Census'!E6250,Factors!$C$6:$C$15,0),1),0)</f>
        <v>0</v>
      </c>
      <c r="AF6250" s="18">
        <f>IFERROR(INDEX(Factors!$B$16:$B$39,MATCH('INPUT - Census'!C6250,Factors!$C$16:$C$35,0),1),0)</f>
        <v>0</v>
      </c>
      <c r="AG6250" s="19">
        <f>IFERROR(INDEX(Factors!$B$40:$B$44,MATCH('INPUT - Census'!F6250,Factors!$C$40:$C$44,0),1),0)</f>
        <v>0</v>
      </c>
      <c r="AH6250" s="21" t="str">
        <f t="shared" si="604"/>
        <v/>
      </c>
      <c r="AI6250" s="1" t="str">
        <f>IFERROR(VLOOKUP(H6250,Factors!$C$45:$D$48,2,0),"")</f>
        <v/>
      </c>
      <c r="AJ6250" t="b">
        <f t="shared" si="601"/>
        <v>0</v>
      </c>
    </row>
    <row r="6251" spans="2:36" ht="15" customHeight="1" x14ac:dyDescent="0.3">
      <c r="B6251" s="70"/>
      <c r="C6251" s="58"/>
      <c r="D6251" s="63"/>
      <c r="E6251" s="58"/>
      <c r="F6251" s="58"/>
      <c r="G6251" s="44"/>
      <c r="H6251" s="45"/>
      <c r="I6251" s="45"/>
      <c r="J6251" s="40" t="str">
        <f t="shared" si="602"/>
        <v/>
      </c>
      <c r="K6251" s="39" t="str">
        <f t="shared" si="600"/>
        <v/>
      </c>
      <c r="AB6251" s="17" t="str">
        <f t="shared" si="599"/>
        <v>-1</v>
      </c>
      <c r="AC6251" s="17">
        <f>IFERROR(INDEX(Factors!$C$59:$C$70,MATCH(AB6251,Factors!$B$59:$B$70,1),1),0)</f>
        <v>0</v>
      </c>
      <c r="AD6251" s="17">
        <f t="shared" si="603"/>
        <v>0</v>
      </c>
      <c r="AE6251" s="17">
        <f>IFERROR(INDEX(Factors!$B$6:$B$15,MATCH('INPUT - Census'!E6251,Factors!$C$6:$C$15,0),1),0)</f>
        <v>0</v>
      </c>
      <c r="AF6251" s="18">
        <f>IFERROR(INDEX(Factors!$B$16:$B$39,MATCH('INPUT - Census'!C6251,Factors!$C$16:$C$35,0),1),0)</f>
        <v>0</v>
      </c>
      <c r="AG6251" s="19">
        <f>IFERROR(INDEX(Factors!$B$40:$B$44,MATCH('INPUT - Census'!F6251,Factors!$C$40:$C$44,0),1),0)</f>
        <v>0</v>
      </c>
      <c r="AH6251" s="21" t="str">
        <f t="shared" si="604"/>
        <v/>
      </c>
      <c r="AI6251" s="1" t="str">
        <f>IFERROR(VLOOKUP(H6251,Factors!$C$45:$D$48,2,0),"")</f>
        <v/>
      </c>
      <c r="AJ6251" t="b">
        <f t="shared" si="601"/>
        <v>0</v>
      </c>
    </row>
    <row r="6252" spans="2:36" ht="15" customHeight="1" x14ac:dyDescent="0.3">
      <c r="B6252" s="70"/>
      <c r="C6252" s="58"/>
      <c r="D6252" s="63"/>
      <c r="E6252" s="58"/>
      <c r="F6252" s="58"/>
      <c r="G6252" s="44"/>
      <c r="H6252" s="45"/>
      <c r="I6252" s="45"/>
      <c r="J6252" s="40" t="str">
        <f t="shared" si="602"/>
        <v/>
      </c>
      <c r="K6252" s="39" t="str">
        <f t="shared" si="600"/>
        <v/>
      </c>
      <c r="AB6252" s="17" t="str">
        <f t="shared" si="599"/>
        <v>-1</v>
      </c>
      <c r="AC6252" s="17">
        <f>IFERROR(INDEX(Factors!$C$59:$C$70,MATCH(AB6252,Factors!$B$59:$B$70,1),1),0)</f>
        <v>0</v>
      </c>
      <c r="AD6252" s="17">
        <f t="shared" si="603"/>
        <v>0</v>
      </c>
      <c r="AE6252" s="17">
        <f>IFERROR(INDEX(Factors!$B$6:$B$15,MATCH('INPUT - Census'!E6252,Factors!$C$6:$C$15,0),1),0)</f>
        <v>0</v>
      </c>
      <c r="AF6252" s="18">
        <f>IFERROR(INDEX(Factors!$B$16:$B$39,MATCH('INPUT - Census'!C6252,Factors!$C$16:$C$35,0),1),0)</f>
        <v>0</v>
      </c>
      <c r="AG6252" s="19">
        <f>IFERROR(INDEX(Factors!$B$40:$B$44,MATCH('INPUT - Census'!F6252,Factors!$C$40:$C$44,0),1),0)</f>
        <v>0</v>
      </c>
      <c r="AH6252" s="21" t="str">
        <f t="shared" si="604"/>
        <v/>
      </c>
      <c r="AI6252" s="1" t="str">
        <f>IFERROR(VLOOKUP(H6252,Factors!$C$45:$D$48,2,0),"")</f>
        <v/>
      </c>
      <c r="AJ6252" t="b">
        <f t="shared" si="601"/>
        <v>0</v>
      </c>
    </row>
    <row r="6253" spans="2:36" ht="15" customHeight="1" x14ac:dyDescent="0.3">
      <c r="B6253" s="70"/>
      <c r="C6253" s="58"/>
      <c r="D6253" s="63"/>
      <c r="E6253" s="58"/>
      <c r="F6253" s="58"/>
      <c r="G6253" s="44"/>
      <c r="H6253" s="45"/>
      <c r="I6253" s="45"/>
      <c r="J6253" s="40" t="str">
        <f t="shared" si="602"/>
        <v/>
      </c>
      <c r="K6253" s="39" t="str">
        <f t="shared" si="600"/>
        <v/>
      </c>
      <c r="AB6253" s="17" t="str">
        <f t="shared" si="599"/>
        <v>-1</v>
      </c>
      <c r="AC6253" s="17">
        <f>IFERROR(INDEX(Factors!$C$59:$C$70,MATCH(AB6253,Factors!$B$59:$B$70,1),1),0)</f>
        <v>0</v>
      </c>
      <c r="AD6253" s="17">
        <f t="shared" si="603"/>
        <v>0</v>
      </c>
      <c r="AE6253" s="17">
        <f>IFERROR(INDEX(Factors!$B$6:$B$15,MATCH('INPUT - Census'!E6253,Factors!$C$6:$C$15,0),1),0)</f>
        <v>0</v>
      </c>
      <c r="AF6253" s="18">
        <f>IFERROR(INDEX(Factors!$B$16:$B$39,MATCH('INPUT - Census'!C6253,Factors!$C$16:$C$35,0),1),0)</f>
        <v>0</v>
      </c>
      <c r="AG6253" s="19">
        <f>IFERROR(INDEX(Factors!$B$40:$B$44,MATCH('INPUT - Census'!F6253,Factors!$C$40:$C$44,0),1),0)</f>
        <v>0</v>
      </c>
      <c r="AH6253" s="21" t="str">
        <f t="shared" si="604"/>
        <v/>
      </c>
      <c r="AI6253" s="1" t="str">
        <f>IFERROR(VLOOKUP(H6253,Factors!$C$45:$D$48,2,0),"")</f>
        <v/>
      </c>
      <c r="AJ6253" t="b">
        <f t="shared" si="601"/>
        <v>0</v>
      </c>
    </row>
    <row r="6254" spans="2:36" ht="15" customHeight="1" x14ac:dyDescent="0.3">
      <c r="B6254" s="70"/>
      <c r="C6254" s="58"/>
      <c r="D6254" s="63"/>
      <c r="E6254" s="58"/>
      <c r="F6254" s="58"/>
      <c r="G6254" s="44"/>
      <c r="H6254" s="45"/>
      <c r="I6254" s="45"/>
      <c r="J6254" s="40" t="str">
        <f t="shared" si="602"/>
        <v/>
      </c>
      <c r="K6254" s="39" t="str">
        <f t="shared" si="600"/>
        <v/>
      </c>
      <c r="AB6254" s="17" t="str">
        <f t="shared" si="599"/>
        <v>-1</v>
      </c>
      <c r="AC6254" s="17">
        <f>IFERROR(INDEX(Factors!$C$59:$C$70,MATCH(AB6254,Factors!$B$59:$B$70,1),1),0)</f>
        <v>0</v>
      </c>
      <c r="AD6254" s="17">
        <f t="shared" si="603"/>
        <v>0</v>
      </c>
      <c r="AE6254" s="17">
        <f>IFERROR(INDEX(Factors!$B$6:$B$15,MATCH('INPUT - Census'!E6254,Factors!$C$6:$C$15,0),1),0)</f>
        <v>0</v>
      </c>
      <c r="AF6254" s="18">
        <f>IFERROR(INDEX(Factors!$B$16:$B$39,MATCH('INPUT - Census'!C6254,Factors!$C$16:$C$35,0),1),0)</f>
        <v>0</v>
      </c>
      <c r="AG6254" s="19">
        <f>IFERROR(INDEX(Factors!$B$40:$B$44,MATCH('INPUT - Census'!F6254,Factors!$C$40:$C$44,0),1),0)</f>
        <v>0</v>
      </c>
      <c r="AH6254" s="21" t="str">
        <f t="shared" si="604"/>
        <v/>
      </c>
      <c r="AI6254" s="1" t="str">
        <f>IFERROR(VLOOKUP(H6254,Factors!$C$45:$D$48,2,0),"")</f>
        <v/>
      </c>
      <c r="AJ6254" t="b">
        <f t="shared" si="601"/>
        <v>0</v>
      </c>
    </row>
    <row r="6255" spans="2:36" ht="15" customHeight="1" x14ac:dyDescent="0.3">
      <c r="B6255" s="70"/>
      <c r="C6255" s="58"/>
      <c r="D6255" s="63"/>
      <c r="E6255" s="58"/>
      <c r="F6255" s="58"/>
      <c r="G6255" s="44"/>
      <c r="H6255" s="45"/>
      <c r="I6255" s="45"/>
      <c r="J6255" s="40" t="str">
        <f t="shared" si="602"/>
        <v/>
      </c>
      <c r="K6255" s="39" t="str">
        <f t="shared" si="600"/>
        <v/>
      </c>
      <c r="AB6255" s="17" t="str">
        <f t="shared" si="599"/>
        <v>-1</v>
      </c>
      <c r="AC6255" s="17">
        <f>IFERROR(INDEX(Factors!$C$59:$C$70,MATCH(AB6255,Factors!$B$59:$B$70,1),1),0)</f>
        <v>0</v>
      </c>
      <c r="AD6255" s="17">
        <f t="shared" si="603"/>
        <v>0</v>
      </c>
      <c r="AE6255" s="17">
        <f>IFERROR(INDEX(Factors!$B$6:$B$15,MATCH('INPUT - Census'!E6255,Factors!$C$6:$C$15,0),1),0)</f>
        <v>0</v>
      </c>
      <c r="AF6255" s="18">
        <f>IFERROR(INDEX(Factors!$B$16:$B$39,MATCH('INPUT - Census'!C6255,Factors!$C$16:$C$35,0),1),0)</f>
        <v>0</v>
      </c>
      <c r="AG6255" s="19">
        <f>IFERROR(INDEX(Factors!$B$40:$B$44,MATCH('INPUT - Census'!F6255,Factors!$C$40:$C$44,0),1),0)</f>
        <v>0</v>
      </c>
      <c r="AH6255" s="21" t="str">
        <f t="shared" si="604"/>
        <v/>
      </c>
      <c r="AI6255" s="1" t="str">
        <f>IFERROR(VLOOKUP(H6255,Factors!$C$45:$D$48,2,0),"")</f>
        <v/>
      </c>
      <c r="AJ6255" t="b">
        <f t="shared" si="601"/>
        <v>0</v>
      </c>
    </row>
    <row r="6256" spans="2:36" ht="15" customHeight="1" x14ac:dyDescent="0.3">
      <c r="B6256" s="70"/>
      <c r="C6256" s="58"/>
      <c r="D6256" s="63"/>
      <c r="E6256" s="58"/>
      <c r="F6256" s="58"/>
      <c r="G6256" s="44"/>
      <c r="H6256" s="45"/>
      <c r="I6256" s="45"/>
      <c r="J6256" s="40" t="str">
        <f t="shared" si="602"/>
        <v/>
      </c>
      <c r="K6256" s="39" t="str">
        <f t="shared" si="600"/>
        <v/>
      </c>
      <c r="AB6256" s="17" t="str">
        <f t="shared" si="599"/>
        <v>-1</v>
      </c>
      <c r="AC6256" s="17">
        <f>IFERROR(INDEX(Factors!$C$59:$C$70,MATCH(AB6256,Factors!$B$59:$B$70,1),1),0)</f>
        <v>0</v>
      </c>
      <c r="AD6256" s="17">
        <f t="shared" si="603"/>
        <v>0</v>
      </c>
      <c r="AE6256" s="17">
        <f>IFERROR(INDEX(Factors!$B$6:$B$15,MATCH('INPUT - Census'!E6256,Factors!$C$6:$C$15,0),1),0)</f>
        <v>0</v>
      </c>
      <c r="AF6256" s="18">
        <f>IFERROR(INDEX(Factors!$B$16:$B$39,MATCH('INPUT - Census'!C6256,Factors!$C$16:$C$35,0),1),0)</f>
        <v>0</v>
      </c>
      <c r="AG6256" s="19">
        <f>IFERROR(INDEX(Factors!$B$40:$B$44,MATCH('INPUT - Census'!F6256,Factors!$C$40:$C$44,0),1),0)</f>
        <v>0</v>
      </c>
      <c r="AH6256" s="21" t="str">
        <f t="shared" si="604"/>
        <v/>
      </c>
      <c r="AI6256" s="1" t="str">
        <f>IFERROR(VLOOKUP(H6256,Factors!$C$45:$D$48,2,0),"")</f>
        <v/>
      </c>
      <c r="AJ6256" t="b">
        <f t="shared" si="601"/>
        <v>0</v>
      </c>
    </row>
    <row r="6257" spans="2:36" ht="15" customHeight="1" x14ac:dyDescent="0.3">
      <c r="B6257" s="70"/>
      <c r="C6257" s="58"/>
      <c r="D6257" s="63"/>
      <c r="E6257" s="58"/>
      <c r="F6257" s="58"/>
      <c r="G6257" s="44"/>
      <c r="H6257" s="45"/>
      <c r="I6257" s="45"/>
      <c r="J6257" s="40" t="str">
        <f t="shared" si="602"/>
        <v/>
      </c>
      <c r="K6257" s="39" t="str">
        <f t="shared" si="600"/>
        <v/>
      </c>
      <c r="AB6257" s="17" t="str">
        <f t="shared" si="599"/>
        <v>-1</v>
      </c>
      <c r="AC6257" s="17">
        <f>IFERROR(INDEX(Factors!$C$59:$C$70,MATCH(AB6257,Factors!$B$59:$B$70,1),1),0)</f>
        <v>0</v>
      </c>
      <c r="AD6257" s="17">
        <f t="shared" si="603"/>
        <v>0</v>
      </c>
      <c r="AE6257" s="17">
        <f>IFERROR(INDEX(Factors!$B$6:$B$15,MATCH('INPUT - Census'!E6257,Factors!$C$6:$C$15,0),1),0)</f>
        <v>0</v>
      </c>
      <c r="AF6257" s="18">
        <f>IFERROR(INDEX(Factors!$B$16:$B$39,MATCH('INPUT - Census'!C6257,Factors!$C$16:$C$35,0),1),0)</f>
        <v>0</v>
      </c>
      <c r="AG6257" s="19">
        <f>IFERROR(INDEX(Factors!$B$40:$B$44,MATCH('INPUT - Census'!F6257,Factors!$C$40:$C$44,0),1),0)</f>
        <v>0</v>
      </c>
      <c r="AH6257" s="21" t="str">
        <f t="shared" si="604"/>
        <v/>
      </c>
      <c r="AI6257" s="1" t="str">
        <f>IFERROR(VLOOKUP(H6257,Factors!$C$45:$D$48,2,0),"")</f>
        <v/>
      </c>
      <c r="AJ6257" t="b">
        <f t="shared" si="601"/>
        <v>0</v>
      </c>
    </row>
    <row r="6258" spans="2:36" ht="15" customHeight="1" x14ac:dyDescent="0.3">
      <c r="B6258" s="70"/>
      <c r="C6258" s="58"/>
      <c r="D6258" s="63"/>
      <c r="E6258" s="58"/>
      <c r="F6258" s="58"/>
      <c r="G6258" s="44"/>
      <c r="H6258" s="45"/>
      <c r="I6258" s="45"/>
      <c r="J6258" s="40" t="str">
        <f t="shared" si="602"/>
        <v/>
      </c>
      <c r="K6258" s="39" t="str">
        <f t="shared" si="600"/>
        <v/>
      </c>
      <c r="AB6258" s="17" t="str">
        <f t="shared" si="599"/>
        <v>-1</v>
      </c>
      <c r="AC6258" s="17">
        <f>IFERROR(INDEX(Factors!$C$59:$C$70,MATCH(AB6258,Factors!$B$59:$B$70,1),1),0)</f>
        <v>0</v>
      </c>
      <c r="AD6258" s="17">
        <f t="shared" si="603"/>
        <v>0</v>
      </c>
      <c r="AE6258" s="17">
        <f>IFERROR(INDEX(Factors!$B$6:$B$15,MATCH('INPUT - Census'!E6258,Factors!$C$6:$C$15,0),1),0)</f>
        <v>0</v>
      </c>
      <c r="AF6258" s="18">
        <f>IFERROR(INDEX(Factors!$B$16:$B$39,MATCH('INPUT - Census'!C6258,Factors!$C$16:$C$35,0),1),0)</f>
        <v>0</v>
      </c>
      <c r="AG6258" s="19">
        <f>IFERROR(INDEX(Factors!$B$40:$B$44,MATCH('INPUT - Census'!F6258,Factors!$C$40:$C$44,0),1),0)</f>
        <v>0</v>
      </c>
      <c r="AH6258" s="21" t="str">
        <f t="shared" si="604"/>
        <v/>
      </c>
      <c r="AI6258" s="1" t="str">
        <f>IFERROR(VLOOKUP(H6258,Factors!$C$45:$D$48,2,0),"")</f>
        <v/>
      </c>
      <c r="AJ6258" t="b">
        <f t="shared" si="601"/>
        <v>0</v>
      </c>
    </row>
    <row r="6259" spans="2:36" ht="15" customHeight="1" x14ac:dyDescent="0.3">
      <c r="B6259" s="70"/>
      <c r="C6259" s="58"/>
      <c r="D6259" s="63"/>
      <c r="E6259" s="58"/>
      <c r="F6259" s="58"/>
      <c r="G6259" s="44"/>
      <c r="H6259" s="45"/>
      <c r="I6259" s="45"/>
      <c r="J6259" s="40" t="str">
        <f t="shared" si="602"/>
        <v/>
      </c>
      <c r="K6259" s="39" t="str">
        <f t="shared" si="600"/>
        <v/>
      </c>
      <c r="AB6259" s="17" t="str">
        <f t="shared" si="599"/>
        <v>-1</v>
      </c>
      <c r="AC6259" s="17">
        <f>IFERROR(INDEX(Factors!$C$59:$C$70,MATCH(AB6259,Factors!$B$59:$B$70,1),1),0)</f>
        <v>0</v>
      </c>
      <c r="AD6259" s="17">
        <f t="shared" si="603"/>
        <v>0</v>
      </c>
      <c r="AE6259" s="17">
        <f>IFERROR(INDEX(Factors!$B$6:$B$15,MATCH('INPUT - Census'!E6259,Factors!$C$6:$C$15,0),1),0)</f>
        <v>0</v>
      </c>
      <c r="AF6259" s="18">
        <f>IFERROR(INDEX(Factors!$B$16:$B$39,MATCH('INPUT - Census'!C6259,Factors!$C$16:$C$35,0),1),0)</f>
        <v>0</v>
      </c>
      <c r="AG6259" s="19">
        <f>IFERROR(INDEX(Factors!$B$40:$B$44,MATCH('INPUT - Census'!F6259,Factors!$C$40:$C$44,0),1),0)</f>
        <v>0</v>
      </c>
      <c r="AH6259" s="21" t="str">
        <f t="shared" si="604"/>
        <v/>
      </c>
      <c r="AI6259" s="1" t="str">
        <f>IFERROR(VLOOKUP(H6259,Factors!$C$45:$D$48,2,0),"")</f>
        <v/>
      </c>
      <c r="AJ6259" t="b">
        <f t="shared" si="601"/>
        <v>0</v>
      </c>
    </row>
    <row r="6260" spans="2:36" ht="15" customHeight="1" x14ac:dyDescent="0.3">
      <c r="B6260" s="70"/>
      <c r="C6260" s="58"/>
      <c r="D6260" s="63"/>
      <c r="E6260" s="58"/>
      <c r="F6260" s="58"/>
      <c r="G6260" s="44"/>
      <c r="H6260" s="45"/>
      <c r="I6260" s="45"/>
      <c r="J6260" s="40" t="str">
        <f t="shared" si="602"/>
        <v/>
      </c>
      <c r="K6260" s="39" t="str">
        <f t="shared" si="600"/>
        <v/>
      </c>
      <c r="AB6260" s="17" t="str">
        <f t="shared" si="599"/>
        <v>-1</v>
      </c>
      <c r="AC6260" s="17">
        <f>IFERROR(INDEX(Factors!$C$59:$C$70,MATCH(AB6260,Factors!$B$59:$B$70,1),1),0)</f>
        <v>0</v>
      </c>
      <c r="AD6260" s="17">
        <f t="shared" si="603"/>
        <v>0</v>
      </c>
      <c r="AE6260" s="17">
        <f>IFERROR(INDEX(Factors!$B$6:$B$15,MATCH('INPUT - Census'!E6260,Factors!$C$6:$C$15,0),1),0)</f>
        <v>0</v>
      </c>
      <c r="AF6260" s="18">
        <f>IFERROR(INDEX(Factors!$B$16:$B$39,MATCH('INPUT - Census'!C6260,Factors!$C$16:$C$35,0),1),0)</f>
        <v>0</v>
      </c>
      <c r="AG6260" s="19">
        <f>IFERROR(INDEX(Factors!$B$40:$B$44,MATCH('INPUT - Census'!F6260,Factors!$C$40:$C$44,0),1),0)</f>
        <v>0</v>
      </c>
      <c r="AH6260" s="21" t="str">
        <f t="shared" si="604"/>
        <v/>
      </c>
      <c r="AI6260" s="1" t="str">
        <f>IFERROR(VLOOKUP(H6260,Factors!$C$45:$D$48,2,0),"")</f>
        <v/>
      </c>
      <c r="AJ6260" t="b">
        <f t="shared" si="601"/>
        <v>0</v>
      </c>
    </row>
    <row r="6261" spans="2:36" ht="15" customHeight="1" x14ac:dyDescent="0.3">
      <c r="B6261" s="70"/>
      <c r="C6261" s="58"/>
      <c r="D6261" s="63"/>
      <c r="E6261" s="58"/>
      <c r="F6261" s="58"/>
      <c r="G6261" s="44"/>
      <c r="H6261" s="45"/>
      <c r="I6261" s="45"/>
      <c r="J6261" s="40" t="str">
        <f t="shared" si="602"/>
        <v/>
      </c>
      <c r="K6261" s="39" t="str">
        <f t="shared" si="600"/>
        <v/>
      </c>
      <c r="AB6261" s="17" t="str">
        <f t="shared" si="599"/>
        <v>-1</v>
      </c>
      <c r="AC6261" s="17">
        <f>IFERROR(INDEX(Factors!$C$59:$C$70,MATCH(AB6261,Factors!$B$59:$B$70,1),1),0)</f>
        <v>0</v>
      </c>
      <c r="AD6261" s="17">
        <f t="shared" si="603"/>
        <v>0</v>
      </c>
      <c r="AE6261" s="17">
        <f>IFERROR(INDEX(Factors!$B$6:$B$15,MATCH('INPUT - Census'!E6261,Factors!$C$6:$C$15,0),1),0)</f>
        <v>0</v>
      </c>
      <c r="AF6261" s="18">
        <f>IFERROR(INDEX(Factors!$B$16:$B$39,MATCH('INPUT - Census'!C6261,Factors!$C$16:$C$35,0),1),0)</f>
        <v>0</v>
      </c>
      <c r="AG6261" s="19">
        <f>IFERROR(INDEX(Factors!$B$40:$B$44,MATCH('INPUT - Census'!F6261,Factors!$C$40:$C$44,0),1),0)</f>
        <v>0</v>
      </c>
      <c r="AH6261" s="21" t="str">
        <f t="shared" si="604"/>
        <v/>
      </c>
      <c r="AI6261" s="1" t="str">
        <f>IFERROR(VLOOKUP(H6261,Factors!$C$45:$D$48,2,0),"")</f>
        <v/>
      </c>
      <c r="AJ6261" t="b">
        <f t="shared" si="601"/>
        <v>0</v>
      </c>
    </row>
    <row r="6262" spans="2:36" ht="15" customHeight="1" x14ac:dyDescent="0.3">
      <c r="B6262" s="70"/>
      <c r="C6262" s="58"/>
      <c r="D6262" s="63"/>
      <c r="E6262" s="58"/>
      <c r="F6262" s="58"/>
      <c r="G6262" s="44"/>
      <c r="H6262" s="45"/>
      <c r="I6262" s="45"/>
      <c r="J6262" s="40" t="str">
        <f t="shared" si="602"/>
        <v/>
      </c>
      <c r="K6262" s="39" t="str">
        <f t="shared" si="600"/>
        <v/>
      </c>
      <c r="AB6262" s="17" t="str">
        <f t="shared" si="599"/>
        <v>-1</v>
      </c>
      <c r="AC6262" s="17">
        <f>IFERROR(INDEX(Factors!$C$59:$C$70,MATCH(AB6262,Factors!$B$59:$B$70,1),1),0)</f>
        <v>0</v>
      </c>
      <c r="AD6262" s="17">
        <f t="shared" si="603"/>
        <v>0</v>
      </c>
      <c r="AE6262" s="17">
        <f>IFERROR(INDEX(Factors!$B$6:$B$15,MATCH('INPUT - Census'!E6262,Factors!$C$6:$C$15,0),1),0)</f>
        <v>0</v>
      </c>
      <c r="AF6262" s="18">
        <f>IFERROR(INDEX(Factors!$B$16:$B$39,MATCH('INPUT - Census'!C6262,Factors!$C$16:$C$35,0),1),0)</f>
        <v>0</v>
      </c>
      <c r="AG6262" s="19">
        <f>IFERROR(INDEX(Factors!$B$40:$B$44,MATCH('INPUT - Census'!F6262,Factors!$C$40:$C$44,0),1),0)</f>
        <v>0</v>
      </c>
      <c r="AH6262" s="21" t="str">
        <f t="shared" si="604"/>
        <v/>
      </c>
      <c r="AI6262" s="1" t="str">
        <f>IFERROR(VLOOKUP(H6262,Factors!$C$45:$D$48,2,0),"")</f>
        <v/>
      </c>
      <c r="AJ6262" t="b">
        <f t="shared" si="601"/>
        <v>0</v>
      </c>
    </row>
    <row r="6263" spans="2:36" ht="15" customHeight="1" x14ac:dyDescent="0.3">
      <c r="B6263" s="70"/>
      <c r="C6263" s="58"/>
      <c r="D6263" s="63"/>
      <c r="E6263" s="58"/>
      <c r="F6263" s="58"/>
      <c r="G6263" s="44"/>
      <c r="H6263" s="45"/>
      <c r="I6263" s="45"/>
      <c r="J6263" s="40" t="str">
        <f t="shared" si="602"/>
        <v/>
      </c>
      <c r="K6263" s="39" t="str">
        <f t="shared" si="600"/>
        <v/>
      </c>
      <c r="AB6263" s="17" t="str">
        <f t="shared" ref="AB6263:AB6326" si="605">IF( AND(ISNUMBER(J6263),J6263&gt;=0,J6263&lt;=100), J6263, "-1" )</f>
        <v>-1</v>
      </c>
      <c r="AC6263" s="17">
        <f>IFERROR(INDEX(Factors!$C$59:$C$70,MATCH(AB6263,Factors!$B$59:$B$70,1),1),0)</f>
        <v>0</v>
      </c>
      <c r="AD6263" s="17">
        <f t="shared" si="603"/>
        <v>0</v>
      </c>
      <c r="AE6263" s="17">
        <f>IFERROR(INDEX(Factors!$B$6:$B$15,MATCH('INPUT - Census'!E6263,Factors!$C$6:$C$15,0),1),0)</f>
        <v>0</v>
      </c>
      <c r="AF6263" s="18">
        <f>IFERROR(INDEX(Factors!$B$16:$B$39,MATCH('INPUT - Census'!C6263,Factors!$C$16:$C$35,0),1),0)</f>
        <v>0</v>
      </c>
      <c r="AG6263" s="19">
        <f>IFERROR(INDEX(Factors!$B$40:$B$44,MATCH('INPUT - Census'!F6263,Factors!$C$40:$C$44,0),1),0)</f>
        <v>0</v>
      </c>
      <c r="AH6263" s="21" t="str">
        <f t="shared" si="604"/>
        <v/>
      </c>
      <c r="AI6263" s="1" t="str">
        <f>IFERROR(VLOOKUP(H6263,Factors!$C$45:$D$48,2,0),"")</f>
        <v/>
      </c>
      <c r="AJ6263" t="b">
        <f t="shared" si="601"/>
        <v>0</v>
      </c>
    </row>
    <row r="6264" spans="2:36" ht="15" customHeight="1" x14ac:dyDescent="0.3">
      <c r="B6264" s="70"/>
      <c r="C6264" s="58"/>
      <c r="D6264" s="63"/>
      <c r="E6264" s="58"/>
      <c r="F6264" s="58"/>
      <c r="G6264" s="44"/>
      <c r="H6264" s="45"/>
      <c r="I6264" s="45"/>
      <c r="J6264" s="40" t="str">
        <f t="shared" si="602"/>
        <v/>
      </c>
      <c r="K6264" s="39" t="str">
        <f t="shared" si="600"/>
        <v/>
      </c>
      <c r="AB6264" s="17" t="str">
        <f t="shared" si="605"/>
        <v>-1</v>
      </c>
      <c r="AC6264" s="17">
        <f>IFERROR(INDEX(Factors!$C$59:$C$70,MATCH(AB6264,Factors!$B$59:$B$70,1),1),0)</f>
        <v>0</v>
      </c>
      <c r="AD6264" s="17">
        <f t="shared" si="603"/>
        <v>0</v>
      </c>
      <c r="AE6264" s="17">
        <f>IFERROR(INDEX(Factors!$B$6:$B$15,MATCH('INPUT - Census'!E6264,Factors!$C$6:$C$15,0),1),0)</f>
        <v>0</v>
      </c>
      <c r="AF6264" s="18">
        <f>IFERROR(INDEX(Factors!$B$16:$B$39,MATCH('INPUT - Census'!C6264,Factors!$C$16:$C$35,0),1),0)</f>
        <v>0</v>
      </c>
      <c r="AG6264" s="19">
        <f>IFERROR(INDEX(Factors!$B$40:$B$44,MATCH('INPUT - Census'!F6264,Factors!$C$40:$C$44,0),1),0)</f>
        <v>0</v>
      </c>
      <c r="AH6264" s="21" t="str">
        <f t="shared" si="604"/>
        <v/>
      </c>
      <c r="AI6264" s="1" t="str">
        <f>IFERROR(VLOOKUP(H6264,Factors!$C$45:$D$48,2,0),"")</f>
        <v/>
      </c>
      <c r="AJ6264" t="b">
        <f t="shared" si="601"/>
        <v>0</v>
      </c>
    </row>
    <row r="6265" spans="2:36" ht="15" customHeight="1" x14ac:dyDescent="0.3">
      <c r="B6265" s="70"/>
      <c r="C6265" s="58"/>
      <c r="D6265" s="63"/>
      <c r="E6265" s="58"/>
      <c r="F6265" s="58"/>
      <c r="G6265" s="44"/>
      <c r="H6265" s="45"/>
      <c r="I6265" s="45"/>
      <c r="J6265" s="40" t="str">
        <f t="shared" si="602"/>
        <v/>
      </c>
      <c r="K6265" s="39" t="str">
        <f t="shared" si="600"/>
        <v/>
      </c>
      <c r="AB6265" s="17" t="str">
        <f t="shared" si="605"/>
        <v>-1</v>
      </c>
      <c r="AC6265" s="17">
        <f>IFERROR(INDEX(Factors!$C$59:$C$70,MATCH(AB6265,Factors!$B$59:$B$70,1),1),0)</f>
        <v>0</v>
      </c>
      <c r="AD6265" s="17">
        <f t="shared" si="603"/>
        <v>0</v>
      </c>
      <c r="AE6265" s="17">
        <f>IFERROR(INDEX(Factors!$B$6:$B$15,MATCH('INPUT - Census'!E6265,Factors!$C$6:$C$15,0),1),0)</f>
        <v>0</v>
      </c>
      <c r="AF6265" s="18">
        <f>IFERROR(INDEX(Factors!$B$16:$B$39,MATCH('INPUT - Census'!C6265,Factors!$C$16:$C$35,0),1),0)</f>
        <v>0</v>
      </c>
      <c r="AG6265" s="19">
        <f>IFERROR(INDEX(Factors!$B$40:$B$44,MATCH('INPUT - Census'!F6265,Factors!$C$40:$C$44,0),1),0)</f>
        <v>0</v>
      </c>
      <c r="AH6265" s="21" t="str">
        <f t="shared" si="604"/>
        <v/>
      </c>
      <c r="AI6265" s="1" t="str">
        <f>IFERROR(VLOOKUP(H6265,Factors!$C$45:$D$48,2,0),"")</f>
        <v/>
      </c>
      <c r="AJ6265" t="b">
        <f t="shared" si="601"/>
        <v>0</v>
      </c>
    </row>
    <row r="6266" spans="2:36" ht="15" customHeight="1" x14ac:dyDescent="0.3">
      <c r="B6266" s="70"/>
      <c r="C6266" s="58"/>
      <c r="D6266" s="63"/>
      <c r="E6266" s="58"/>
      <c r="F6266" s="58"/>
      <c r="G6266" s="44"/>
      <c r="H6266" s="45"/>
      <c r="I6266" s="45"/>
      <c r="J6266" s="40" t="str">
        <f t="shared" si="602"/>
        <v/>
      </c>
      <c r="K6266" s="39" t="str">
        <f t="shared" si="600"/>
        <v/>
      </c>
      <c r="AB6266" s="17" t="str">
        <f t="shared" si="605"/>
        <v>-1</v>
      </c>
      <c r="AC6266" s="17">
        <f>IFERROR(INDEX(Factors!$C$59:$C$70,MATCH(AB6266,Factors!$B$59:$B$70,1),1),0)</f>
        <v>0</v>
      </c>
      <c r="AD6266" s="17">
        <f t="shared" si="603"/>
        <v>0</v>
      </c>
      <c r="AE6266" s="17">
        <f>IFERROR(INDEX(Factors!$B$6:$B$15,MATCH('INPUT - Census'!E6266,Factors!$C$6:$C$15,0),1),0)</f>
        <v>0</v>
      </c>
      <c r="AF6266" s="18">
        <f>IFERROR(INDEX(Factors!$B$16:$B$39,MATCH('INPUT - Census'!C6266,Factors!$C$16:$C$35,0),1),0)</f>
        <v>0</v>
      </c>
      <c r="AG6266" s="19">
        <f>IFERROR(INDEX(Factors!$B$40:$B$44,MATCH('INPUT - Census'!F6266,Factors!$C$40:$C$44,0),1),0)</f>
        <v>0</v>
      </c>
      <c r="AH6266" s="21" t="str">
        <f t="shared" si="604"/>
        <v/>
      </c>
      <c r="AI6266" s="1" t="str">
        <f>IFERROR(VLOOKUP(H6266,Factors!$C$45:$D$48,2,0),"")</f>
        <v/>
      </c>
      <c r="AJ6266" t="b">
        <f t="shared" si="601"/>
        <v>0</v>
      </c>
    </row>
    <row r="6267" spans="2:36" ht="15" customHeight="1" x14ac:dyDescent="0.3">
      <c r="B6267" s="70"/>
      <c r="C6267" s="58"/>
      <c r="D6267" s="63"/>
      <c r="E6267" s="58"/>
      <c r="F6267" s="58"/>
      <c r="G6267" s="44"/>
      <c r="H6267" s="45"/>
      <c r="I6267" s="45"/>
      <c r="J6267" s="40" t="str">
        <f t="shared" si="602"/>
        <v/>
      </c>
      <c r="K6267" s="39" t="str">
        <f t="shared" si="600"/>
        <v/>
      </c>
      <c r="AB6267" s="17" t="str">
        <f t="shared" si="605"/>
        <v>-1</v>
      </c>
      <c r="AC6267" s="17">
        <f>IFERROR(INDEX(Factors!$C$59:$C$70,MATCH(AB6267,Factors!$B$59:$B$70,1),1),0)</f>
        <v>0</v>
      </c>
      <c r="AD6267" s="17">
        <f t="shared" si="603"/>
        <v>0</v>
      </c>
      <c r="AE6267" s="17">
        <f>IFERROR(INDEX(Factors!$B$6:$B$15,MATCH('INPUT - Census'!E6267,Factors!$C$6:$C$15,0),1),0)</f>
        <v>0</v>
      </c>
      <c r="AF6267" s="18">
        <f>IFERROR(INDEX(Factors!$B$16:$B$39,MATCH('INPUT - Census'!C6267,Factors!$C$16:$C$35,0),1),0)</f>
        <v>0</v>
      </c>
      <c r="AG6267" s="19">
        <f>IFERROR(INDEX(Factors!$B$40:$B$44,MATCH('INPUT - Census'!F6267,Factors!$C$40:$C$44,0),1),0)</f>
        <v>0</v>
      </c>
      <c r="AH6267" s="21" t="str">
        <f t="shared" si="604"/>
        <v/>
      </c>
      <c r="AI6267" s="1" t="str">
        <f>IFERROR(VLOOKUP(H6267,Factors!$C$45:$D$48,2,0),"")</f>
        <v/>
      </c>
      <c r="AJ6267" t="b">
        <f t="shared" si="601"/>
        <v>0</v>
      </c>
    </row>
    <row r="6268" spans="2:36" ht="15" customHeight="1" x14ac:dyDescent="0.3">
      <c r="B6268" s="70"/>
      <c r="C6268" s="58"/>
      <c r="D6268" s="63"/>
      <c r="E6268" s="58"/>
      <c r="F6268" s="58"/>
      <c r="G6268" s="44"/>
      <c r="H6268" s="45"/>
      <c r="I6268" s="45"/>
      <c r="J6268" s="40" t="str">
        <f t="shared" si="602"/>
        <v/>
      </c>
      <c r="K6268" s="39" t="str">
        <f t="shared" si="600"/>
        <v/>
      </c>
      <c r="AB6268" s="17" t="str">
        <f t="shared" si="605"/>
        <v>-1</v>
      </c>
      <c r="AC6268" s="17">
        <f>IFERROR(INDEX(Factors!$C$59:$C$70,MATCH(AB6268,Factors!$B$59:$B$70,1),1),0)</f>
        <v>0</v>
      </c>
      <c r="AD6268" s="17">
        <f t="shared" si="603"/>
        <v>0</v>
      </c>
      <c r="AE6268" s="17">
        <f>IFERROR(INDEX(Factors!$B$6:$B$15,MATCH('INPUT - Census'!E6268,Factors!$C$6:$C$15,0),1),0)</f>
        <v>0</v>
      </c>
      <c r="AF6268" s="18">
        <f>IFERROR(INDEX(Factors!$B$16:$B$39,MATCH('INPUT - Census'!C6268,Factors!$C$16:$C$35,0),1),0)</f>
        <v>0</v>
      </c>
      <c r="AG6268" s="19">
        <f>IFERROR(INDEX(Factors!$B$40:$B$44,MATCH('INPUT - Census'!F6268,Factors!$C$40:$C$44,0),1),0)</f>
        <v>0</v>
      </c>
      <c r="AH6268" s="21" t="str">
        <f t="shared" si="604"/>
        <v/>
      </c>
      <c r="AI6268" s="1" t="str">
        <f>IFERROR(VLOOKUP(H6268,Factors!$C$45:$D$48,2,0),"")</f>
        <v/>
      </c>
      <c r="AJ6268" t="b">
        <f t="shared" si="601"/>
        <v>0</v>
      </c>
    </row>
    <row r="6269" spans="2:36" ht="15" customHeight="1" x14ac:dyDescent="0.3">
      <c r="B6269" s="70"/>
      <c r="C6269" s="58"/>
      <c r="D6269" s="63"/>
      <c r="E6269" s="58"/>
      <c r="F6269" s="58"/>
      <c r="G6269" s="44"/>
      <c r="H6269" s="45"/>
      <c r="I6269" s="45"/>
      <c r="J6269" s="40" t="str">
        <f t="shared" si="602"/>
        <v/>
      </c>
      <c r="K6269" s="39" t="str">
        <f t="shared" si="600"/>
        <v/>
      </c>
      <c r="AB6269" s="17" t="str">
        <f t="shared" si="605"/>
        <v>-1</v>
      </c>
      <c r="AC6269" s="17">
        <f>IFERROR(INDEX(Factors!$C$59:$C$70,MATCH(AB6269,Factors!$B$59:$B$70,1),1),0)</f>
        <v>0</v>
      </c>
      <c r="AD6269" s="17">
        <f t="shared" si="603"/>
        <v>0</v>
      </c>
      <c r="AE6269" s="17">
        <f>IFERROR(INDEX(Factors!$B$6:$B$15,MATCH('INPUT - Census'!E6269,Factors!$C$6:$C$15,0),1),0)</f>
        <v>0</v>
      </c>
      <c r="AF6269" s="18">
        <f>IFERROR(INDEX(Factors!$B$16:$B$39,MATCH('INPUT - Census'!C6269,Factors!$C$16:$C$35,0),1),0)</f>
        <v>0</v>
      </c>
      <c r="AG6269" s="19">
        <f>IFERROR(INDEX(Factors!$B$40:$B$44,MATCH('INPUT - Census'!F6269,Factors!$C$40:$C$44,0),1),0)</f>
        <v>0</v>
      </c>
      <c r="AH6269" s="21" t="str">
        <f t="shared" si="604"/>
        <v/>
      </c>
      <c r="AI6269" s="1" t="str">
        <f>IFERROR(VLOOKUP(H6269,Factors!$C$45:$D$48,2,0),"")</f>
        <v/>
      </c>
      <c r="AJ6269" t="b">
        <f t="shared" si="601"/>
        <v>0</v>
      </c>
    </row>
    <row r="6270" spans="2:36" ht="15" customHeight="1" x14ac:dyDescent="0.3">
      <c r="B6270" s="70"/>
      <c r="C6270" s="58"/>
      <c r="D6270" s="63"/>
      <c r="E6270" s="58"/>
      <c r="F6270" s="58"/>
      <c r="G6270" s="44"/>
      <c r="H6270" s="45"/>
      <c r="I6270" s="45"/>
      <c r="J6270" s="40" t="str">
        <f t="shared" si="602"/>
        <v/>
      </c>
      <c r="K6270" s="39" t="str">
        <f t="shared" si="600"/>
        <v/>
      </c>
      <c r="AB6270" s="17" t="str">
        <f t="shared" si="605"/>
        <v>-1</v>
      </c>
      <c r="AC6270" s="17">
        <f>IFERROR(INDEX(Factors!$C$59:$C$70,MATCH(AB6270,Factors!$B$59:$B$70,1),1),0)</f>
        <v>0</v>
      </c>
      <c r="AD6270" s="17">
        <f t="shared" si="603"/>
        <v>0</v>
      </c>
      <c r="AE6270" s="17">
        <f>IFERROR(INDEX(Factors!$B$6:$B$15,MATCH('INPUT - Census'!E6270,Factors!$C$6:$C$15,0),1),0)</f>
        <v>0</v>
      </c>
      <c r="AF6270" s="18">
        <f>IFERROR(INDEX(Factors!$B$16:$B$39,MATCH('INPUT - Census'!C6270,Factors!$C$16:$C$35,0),1),0)</f>
        <v>0</v>
      </c>
      <c r="AG6270" s="19">
        <f>IFERROR(INDEX(Factors!$B$40:$B$44,MATCH('INPUT - Census'!F6270,Factors!$C$40:$C$44,0),1),0)</f>
        <v>0</v>
      </c>
      <c r="AH6270" s="21" t="str">
        <f t="shared" si="604"/>
        <v/>
      </c>
      <c r="AI6270" s="1" t="str">
        <f>IFERROR(VLOOKUP(H6270,Factors!$C$45:$D$48,2,0),"")</f>
        <v/>
      </c>
      <c r="AJ6270" t="b">
        <f t="shared" si="601"/>
        <v>0</v>
      </c>
    </row>
    <row r="6271" spans="2:36" ht="15" customHeight="1" x14ac:dyDescent="0.3">
      <c r="B6271" s="70"/>
      <c r="C6271" s="58"/>
      <c r="D6271" s="63"/>
      <c r="E6271" s="58"/>
      <c r="F6271" s="58"/>
      <c r="G6271" s="44"/>
      <c r="H6271" s="45"/>
      <c r="I6271" s="45"/>
      <c r="J6271" s="40" t="str">
        <f t="shared" si="602"/>
        <v/>
      </c>
      <c r="K6271" s="39" t="str">
        <f t="shared" si="600"/>
        <v/>
      </c>
      <c r="AB6271" s="17" t="str">
        <f t="shared" si="605"/>
        <v>-1</v>
      </c>
      <c r="AC6271" s="17">
        <f>IFERROR(INDEX(Factors!$C$59:$C$70,MATCH(AB6271,Factors!$B$59:$B$70,1),1),0)</f>
        <v>0</v>
      </c>
      <c r="AD6271" s="17">
        <f t="shared" si="603"/>
        <v>0</v>
      </c>
      <c r="AE6271" s="17">
        <f>IFERROR(INDEX(Factors!$B$6:$B$15,MATCH('INPUT - Census'!E6271,Factors!$C$6:$C$15,0),1),0)</f>
        <v>0</v>
      </c>
      <c r="AF6271" s="18">
        <f>IFERROR(INDEX(Factors!$B$16:$B$39,MATCH('INPUT - Census'!C6271,Factors!$C$16:$C$35,0),1),0)</f>
        <v>0</v>
      </c>
      <c r="AG6271" s="19">
        <f>IFERROR(INDEX(Factors!$B$40:$B$44,MATCH('INPUT - Census'!F6271,Factors!$C$40:$C$44,0),1),0)</f>
        <v>0</v>
      </c>
      <c r="AH6271" s="21" t="str">
        <f t="shared" si="604"/>
        <v/>
      </c>
      <c r="AI6271" s="1" t="str">
        <f>IFERROR(VLOOKUP(H6271,Factors!$C$45:$D$48,2,0),"")</f>
        <v/>
      </c>
      <c r="AJ6271" t="b">
        <f t="shared" si="601"/>
        <v>0</v>
      </c>
    </row>
    <row r="6272" spans="2:36" ht="15" customHeight="1" x14ac:dyDescent="0.3">
      <c r="B6272" s="70"/>
      <c r="C6272" s="58"/>
      <c r="D6272" s="63"/>
      <c r="E6272" s="58"/>
      <c r="F6272" s="58"/>
      <c r="G6272" s="44"/>
      <c r="H6272" s="45"/>
      <c r="I6272" s="45"/>
      <c r="J6272" s="40" t="str">
        <f t="shared" si="602"/>
        <v/>
      </c>
      <c r="K6272" s="39" t="str">
        <f t="shared" si="600"/>
        <v/>
      </c>
      <c r="AB6272" s="17" t="str">
        <f t="shared" si="605"/>
        <v>-1</v>
      </c>
      <c r="AC6272" s="17">
        <f>IFERROR(INDEX(Factors!$C$59:$C$70,MATCH(AB6272,Factors!$B$59:$B$70,1),1),0)</f>
        <v>0</v>
      </c>
      <c r="AD6272" s="17">
        <f t="shared" si="603"/>
        <v>0</v>
      </c>
      <c r="AE6272" s="17">
        <f>IFERROR(INDEX(Factors!$B$6:$B$15,MATCH('INPUT - Census'!E6272,Factors!$C$6:$C$15,0),1),0)</f>
        <v>0</v>
      </c>
      <c r="AF6272" s="18">
        <f>IFERROR(INDEX(Factors!$B$16:$B$39,MATCH('INPUT - Census'!C6272,Factors!$C$16:$C$35,0),1),0)</f>
        <v>0</v>
      </c>
      <c r="AG6272" s="19">
        <f>IFERROR(INDEX(Factors!$B$40:$B$44,MATCH('INPUT - Census'!F6272,Factors!$C$40:$C$44,0),1),0)</f>
        <v>0</v>
      </c>
      <c r="AH6272" s="21" t="str">
        <f t="shared" si="604"/>
        <v/>
      </c>
      <c r="AI6272" s="1" t="str">
        <f>IFERROR(VLOOKUP(H6272,Factors!$C$45:$D$48,2,0),"")</f>
        <v/>
      </c>
      <c r="AJ6272" t="b">
        <f t="shared" si="601"/>
        <v>0</v>
      </c>
    </row>
    <row r="6273" spans="2:36" ht="15" customHeight="1" x14ac:dyDescent="0.3">
      <c r="B6273" s="70"/>
      <c r="C6273" s="58"/>
      <c r="D6273" s="63"/>
      <c r="E6273" s="58"/>
      <c r="F6273" s="58"/>
      <c r="G6273" s="44"/>
      <c r="H6273" s="45"/>
      <c r="I6273" s="45"/>
      <c r="J6273" s="40" t="str">
        <f t="shared" si="602"/>
        <v/>
      </c>
      <c r="K6273" s="39" t="str">
        <f t="shared" si="600"/>
        <v/>
      </c>
      <c r="AB6273" s="17" t="str">
        <f t="shared" si="605"/>
        <v>-1</v>
      </c>
      <c r="AC6273" s="17">
        <f>IFERROR(INDEX(Factors!$C$59:$C$70,MATCH(AB6273,Factors!$B$59:$B$70,1),1),0)</f>
        <v>0</v>
      </c>
      <c r="AD6273" s="17">
        <f t="shared" si="603"/>
        <v>0</v>
      </c>
      <c r="AE6273" s="17">
        <f>IFERROR(INDEX(Factors!$B$6:$B$15,MATCH('INPUT - Census'!E6273,Factors!$C$6:$C$15,0),1),0)</f>
        <v>0</v>
      </c>
      <c r="AF6273" s="18">
        <f>IFERROR(INDEX(Factors!$B$16:$B$39,MATCH('INPUT - Census'!C6273,Factors!$C$16:$C$35,0),1),0)</f>
        <v>0</v>
      </c>
      <c r="AG6273" s="19">
        <f>IFERROR(INDEX(Factors!$B$40:$B$44,MATCH('INPUT - Census'!F6273,Factors!$C$40:$C$44,0),1),0)</f>
        <v>0</v>
      </c>
      <c r="AH6273" s="21" t="str">
        <f t="shared" si="604"/>
        <v/>
      </c>
      <c r="AI6273" s="1" t="str">
        <f>IFERROR(VLOOKUP(H6273,Factors!$C$45:$D$48,2,0),"")</f>
        <v/>
      </c>
      <c r="AJ6273" t="b">
        <f t="shared" si="601"/>
        <v>0</v>
      </c>
    </row>
    <row r="6274" spans="2:36" ht="15" customHeight="1" x14ac:dyDescent="0.3">
      <c r="B6274" s="70"/>
      <c r="C6274" s="58"/>
      <c r="D6274" s="63"/>
      <c r="E6274" s="58"/>
      <c r="F6274" s="58"/>
      <c r="G6274" s="44"/>
      <c r="H6274" s="45"/>
      <c r="I6274" s="45"/>
      <c r="J6274" s="40" t="str">
        <f t="shared" si="602"/>
        <v/>
      </c>
      <c r="K6274" s="39" t="str">
        <f t="shared" si="600"/>
        <v/>
      </c>
      <c r="AB6274" s="17" t="str">
        <f t="shared" si="605"/>
        <v>-1</v>
      </c>
      <c r="AC6274" s="17">
        <f>IFERROR(INDEX(Factors!$C$59:$C$70,MATCH(AB6274,Factors!$B$59:$B$70,1),1),0)</f>
        <v>0</v>
      </c>
      <c r="AD6274" s="17">
        <f t="shared" si="603"/>
        <v>0</v>
      </c>
      <c r="AE6274" s="17">
        <f>IFERROR(INDEX(Factors!$B$6:$B$15,MATCH('INPUT - Census'!E6274,Factors!$C$6:$C$15,0),1),0)</f>
        <v>0</v>
      </c>
      <c r="AF6274" s="18">
        <f>IFERROR(INDEX(Factors!$B$16:$B$39,MATCH('INPUT - Census'!C6274,Factors!$C$16:$C$35,0),1),0)</f>
        <v>0</v>
      </c>
      <c r="AG6274" s="19">
        <f>IFERROR(INDEX(Factors!$B$40:$B$44,MATCH('INPUT - Census'!F6274,Factors!$C$40:$C$44,0),1),0)</f>
        <v>0</v>
      </c>
      <c r="AH6274" s="21" t="str">
        <f t="shared" si="604"/>
        <v/>
      </c>
      <c r="AI6274" s="1" t="str">
        <f>IFERROR(VLOOKUP(H6274,Factors!$C$45:$D$48,2,0),"")</f>
        <v/>
      </c>
      <c r="AJ6274" t="b">
        <f t="shared" si="601"/>
        <v>0</v>
      </c>
    </row>
    <row r="6275" spans="2:36" ht="15" customHeight="1" x14ac:dyDescent="0.3">
      <c r="B6275" s="70"/>
      <c r="C6275" s="58"/>
      <c r="D6275" s="63"/>
      <c r="E6275" s="58"/>
      <c r="F6275" s="58"/>
      <c r="G6275" s="44"/>
      <c r="H6275" s="45"/>
      <c r="I6275" s="45"/>
      <c r="J6275" s="40" t="str">
        <f t="shared" si="602"/>
        <v/>
      </c>
      <c r="K6275" s="39" t="str">
        <f t="shared" ref="K6275:K6338" si="606">ValidateMember(B6275:J6275)</f>
        <v/>
      </c>
      <c r="AB6275" s="17" t="str">
        <f t="shared" si="605"/>
        <v>-1</v>
      </c>
      <c r="AC6275" s="17">
        <f>IFERROR(INDEX(Factors!$C$59:$C$70,MATCH(AB6275,Factors!$B$59:$B$70,1),1),0)</f>
        <v>0</v>
      </c>
      <c r="AD6275" s="17">
        <f t="shared" si="603"/>
        <v>0</v>
      </c>
      <c r="AE6275" s="17">
        <f>IFERROR(INDEX(Factors!$B$6:$B$15,MATCH('INPUT - Census'!E6275,Factors!$C$6:$C$15,0),1),0)</f>
        <v>0</v>
      </c>
      <c r="AF6275" s="18">
        <f>IFERROR(INDEX(Factors!$B$16:$B$39,MATCH('INPUT - Census'!C6275,Factors!$C$16:$C$35,0),1),0)</f>
        <v>0</v>
      </c>
      <c r="AG6275" s="19">
        <f>IFERROR(INDEX(Factors!$B$40:$B$44,MATCH('INPUT - Census'!F6275,Factors!$C$40:$C$44,0),1),0)</f>
        <v>0</v>
      </c>
      <c r="AH6275" s="21" t="str">
        <f t="shared" si="604"/>
        <v/>
      </c>
      <c r="AI6275" s="1" t="str">
        <f>IFERROR(VLOOKUP(H6275,Factors!$C$45:$D$48,2,0),"")</f>
        <v/>
      </c>
      <c r="AJ6275" t="b">
        <f t="shared" ref="AJ6275:AJ6338" si="607">K6275=0</f>
        <v>0</v>
      </c>
    </row>
    <row r="6276" spans="2:36" ht="15" customHeight="1" x14ac:dyDescent="0.3">
      <c r="B6276" s="70"/>
      <c r="C6276" s="58"/>
      <c r="D6276" s="63"/>
      <c r="E6276" s="58"/>
      <c r="F6276" s="58"/>
      <c r="G6276" s="44"/>
      <c r="H6276" s="45"/>
      <c r="I6276" s="45"/>
      <c r="J6276" s="40" t="str">
        <f t="shared" si="602"/>
        <v/>
      </c>
      <c r="K6276" s="39" t="str">
        <f t="shared" si="606"/>
        <v/>
      </c>
      <c r="AB6276" s="17" t="str">
        <f t="shared" si="605"/>
        <v>-1</v>
      </c>
      <c r="AC6276" s="17">
        <f>IFERROR(INDEX(Factors!$C$59:$C$70,MATCH(AB6276,Factors!$B$59:$B$70,1),1),0)</f>
        <v>0</v>
      </c>
      <c r="AD6276" s="17">
        <f t="shared" si="603"/>
        <v>0</v>
      </c>
      <c r="AE6276" s="17">
        <f>IFERROR(INDEX(Factors!$B$6:$B$15,MATCH('INPUT - Census'!E6276,Factors!$C$6:$C$15,0),1),0)</f>
        <v>0</v>
      </c>
      <c r="AF6276" s="18">
        <f>IFERROR(INDEX(Factors!$B$16:$B$39,MATCH('INPUT - Census'!C6276,Factors!$C$16:$C$35,0),1),0)</f>
        <v>0</v>
      </c>
      <c r="AG6276" s="19">
        <f>IFERROR(INDEX(Factors!$B$40:$B$44,MATCH('INPUT - Census'!F6276,Factors!$C$40:$C$44,0),1),0)</f>
        <v>0</v>
      </c>
      <c r="AH6276" s="21" t="str">
        <f t="shared" si="604"/>
        <v/>
      </c>
      <c r="AI6276" s="1" t="str">
        <f>IFERROR(VLOOKUP(H6276,Factors!$C$45:$D$48,2,0),"")</f>
        <v/>
      </c>
      <c r="AJ6276" t="b">
        <f t="shared" si="607"/>
        <v>0</v>
      </c>
    </row>
    <row r="6277" spans="2:36" ht="15" customHeight="1" x14ac:dyDescent="0.3">
      <c r="B6277" s="70"/>
      <c r="C6277" s="58"/>
      <c r="D6277" s="63"/>
      <c r="E6277" s="58"/>
      <c r="F6277" s="58"/>
      <c r="G6277" s="44"/>
      <c r="H6277" s="45"/>
      <c r="I6277" s="45"/>
      <c r="J6277" s="40" t="str">
        <f t="shared" si="602"/>
        <v/>
      </c>
      <c r="K6277" s="39" t="str">
        <f t="shared" si="606"/>
        <v/>
      </c>
      <c r="AB6277" s="17" t="str">
        <f t="shared" si="605"/>
        <v>-1</v>
      </c>
      <c r="AC6277" s="17">
        <f>IFERROR(INDEX(Factors!$C$59:$C$70,MATCH(AB6277,Factors!$B$59:$B$70,1),1),0)</f>
        <v>0</v>
      </c>
      <c r="AD6277" s="17">
        <f t="shared" si="603"/>
        <v>0</v>
      </c>
      <c r="AE6277" s="17">
        <f>IFERROR(INDEX(Factors!$B$6:$B$15,MATCH('INPUT - Census'!E6277,Factors!$C$6:$C$15,0),1),0)</f>
        <v>0</v>
      </c>
      <c r="AF6277" s="18">
        <f>IFERROR(INDEX(Factors!$B$16:$B$39,MATCH('INPUT - Census'!C6277,Factors!$C$16:$C$35,0),1),0)</f>
        <v>0</v>
      </c>
      <c r="AG6277" s="19">
        <f>IFERROR(INDEX(Factors!$B$40:$B$44,MATCH('INPUT - Census'!F6277,Factors!$C$40:$C$44,0),1),0)</f>
        <v>0</v>
      </c>
      <c r="AH6277" s="21" t="str">
        <f t="shared" si="604"/>
        <v/>
      </c>
      <c r="AI6277" s="1" t="str">
        <f>IFERROR(VLOOKUP(H6277,Factors!$C$45:$D$48,2,0),"")</f>
        <v/>
      </c>
      <c r="AJ6277" t="b">
        <f t="shared" si="607"/>
        <v>0</v>
      </c>
    </row>
    <row r="6278" spans="2:36" ht="15" customHeight="1" x14ac:dyDescent="0.3">
      <c r="B6278" s="70"/>
      <c r="C6278" s="58"/>
      <c r="D6278" s="63"/>
      <c r="E6278" s="58"/>
      <c r="F6278" s="58"/>
      <c r="G6278" s="44"/>
      <c r="H6278" s="45"/>
      <c r="I6278" s="45"/>
      <c r="J6278" s="40" t="str">
        <f t="shared" si="602"/>
        <v/>
      </c>
      <c r="K6278" s="39" t="str">
        <f t="shared" si="606"/>
        <v/>
      </c>
      <c r="AB6278" s="17" t="str">
        <f t="shared" si="605"/>
        <v>-1</v>
      </c>
      <c r="AC6278" s="17">
        <f>IFERROR(INDEX(Factors!$C$59:$C$70,MATCH(AB6278,Factors!$B$59:$B$70,1),1),0)</f>
        <v>0</v>
      </c>
      <c r="AD6278" s="17">
        <f t="shared" si="603"/>
        <v>0</v>
      </c>
      <c r="AE6278" s="17">
        <f>IFERROR(INDEX(Factors!$B$6:$B$15,MATCH('INPUT - Census'!E6278,Factors!$C$6:$C$15,0),1),0)</f>
        <v>0</v>
      </c>
      <c r="AF6278" s="18">
        <f>IFERROR(INDEX(Factors!$B$16:$B$39,MATCH('INPUT - Census'!C6278,Factors!$C$16:$C$35,0),1),0)</f>
        <v>0</v>
      </c>
      <c r="AG6278" s="19">
        <f>IFERROR(INDEX(Factors!$B$40:$B$44,MATCH('INPUT - Census'!F6278,Factors!$C$40:$C$44,0),1),0)</f>
        <v>0</v>
      </c>
      <c r="AH6278" s="21" t="str">
        <f t="shared" si="604"/>
        <v/>
      </c>
      <c r="AI6278" s="1" t="str">
        <f>IFERROR(VLOOKUP(H6278,Factors!$C$45:$D$48,2,0),"")</f>
        <v/>
      </c>
      <c r="AJ6278" t="b">
        <f t="shared" si="607"/>
        <v>0</v>
      </c>
    </row>
    <row r="6279" spans="2:36" ht="15" customHeight="1" x14ac:dyDescent="0.3">
      <c r="B6279" s="70"/>
      <c r="C6279" s="58"/>
      <c r="D6279" s="63"/>
      <c r="E6279" s="58"/>
      <c r="F6279" s="58"/>
      <c r="G6279" s="44"/>
      <c r="H6279" s="45"/>
      <c r="I6279" s="45"/>
      <c r="J6279" s="40" t="str">
        <f t="shared" si="602"/>
        <v/>
      </c>
      <c r="K6279" s="39" t="str">
        <f t="shared" si="606"/>
        <v/>
      </c>
      <c r="AB6279" s="17" t="str">
        <f t="shared" si="605"/>
        <v>-1</v>
      </c>
      <c r="AC6279" s="17">
        <f>IFERROR(INDEX(Factors!$C$59:$C$70,MATCH(AB6279,Factors!$B$59:$B$70,1),1),0)</f>
        <v>0</v>
      </c>
      <c r="AD6279" s="17">
        <f t="shared" si="603"/>
        <v>0</v>
      </c>
      <c r="AE6279" s="17">
        <f>IFERROR(INDEX(Factors!$B$6:$B$15,MATCH('INPUT - Census'!E6279,Factors!$C$6:$C$15,0),1),0)</f>
        <v>0</v>
      </c>
      <c r="AF6279" s="18">
        <f>IFERROR(INDEX(Factors!$B$16:$B$39,MATCH('INPUT - Census'!C6279,Factors!$C$16:$C$35,0),1),0)</f>
        <v>0</v>
      </c>
      <c r="AG6279" s="19">
        <f>IFERROR(INDEX(Factors!$B$40:$B$44,MATCH('INPUT - Census'!F6279,Factors!$C$40:$C$44,0),1),0)</f>
        <v>0</v>
      </c>
      <c r="AH6279" s="21" t="str">
        <f t="shared" si="604"/>
        <v/>
      </c>
      <c r="AI6279" s="1" t="str">
        <f>IFERROR(VLOOKUP(H6279,Factors!$C$45:$D$48,2,0),"")</f>
        <v/>
      </c>
      <c r="AJ6279" t="b">
        <f t="shared" si="607"/>
        <v>0</v>
      </c>
    </row>
    <row r="6280" spans="2:36" ht="15" customHeight="1" x14ac:dyDescent="0.3">
      <c r="B6280" s="70"/>
      <c r="C6280" s="58"/>
      <c r="D6280" s="63"/>
      <c r="E6280" s="58"/>
      <c r="F6280" s="58"/>
      <c r="G6280" s="44"/>
      <c r="H6280" s="45"/>
      <c r="I6280" s="45"/>
      <c r="J6280" s="40" t="str">
        <f t="shared" si="602"/>
        <v/>
      </c>
      <c r="K6280" s="39" t="str">
        <f t="shared" si="606"/>
        <v/>
      </c>
      <c r="AB6280" s="17" t="str">
        <f t="shared" si="605"/>
        <v>-1</v>
      </c>
      <c r="AC6280" s="17">
        <f>IFERROR(INDEX(Factors!$C$59:$C$70,MATCH(AB6280,Factors!$B$59:$B$70,1),1),0)</f>
        <v>0</v>
      </c>
      <c r="AD6280" s="17">
        <f t="shared" si="603"/>
        <v>0</v>
      </c>
      <c r="AE6280" s="17">
        <f>IFERROR(INDEX(Factors!$B$6:$B$15,MATCH('INPUT - Census'!E6280,Factors!$C$6:$C$15,0),1),0)</f>
        <v>0</v>
      </c>
      <c r="AF6280" s="18">
        <f>IFERROR(INDEX(Factors!$B$16:$B$39,MATCH('INPUT - Census'!C6280,Factors!$C$16:$C$35,0),1),0)</f>
        <v>0</v>
      </c>
      <c r="AG6280" s="19">
        <f>IFERROR(INDEX(Factors!$B$40:$B$44,MATCH('INPUT - Census'!F6280,Factors!$C$40:$C$44,0),1),0)</f>
        <v>0</v>
      </c>
      <c r="AH6280" s="21" t="str">
        <f t="shared" si="604"/>
        <v/>
      </c>
      <c r="AI6280" s="1" t="str">
        <f>IFERROR(VLOOKUP(H6280,Factors!$C$45:$D$48,2,0),"")</f>
        <v/>
      </c>
      <c r="AJ6280" t="b">
        <f t="shared" si="607"/>
        <v>0</v>
      </c>
    </row>
    <row r="6281" spans="2:36" ht="15" customHeight="1" x14ac:dyDescent="0.3">
      <c r="B6281" s="70"/>
      <c r="C6281" s="58"/>
      <c r="D6281" s="63"/>
      <c r="E6281" s="58"/>
      <c r="F6281" s="58"/>
      <c r="G6281" s="44"/>
      <c r="H6281" s="45"/>
      <c r="I6281" s="45"/>
      <c r="J6281" s="40" t="str">
        <f t="shared" si="602"/>
        <v/>
      </c>
      <c r="K6281" s="39" t="str">
        <f t="shared" si="606"/>
        <v/>
      </c>
      <c r="AB6281" s="17" t="str">
        <f t="shared" si="605"/>
        <v>-1</v>
      </c>
      <c r="AC6281" s="17">
        <f>IFERROR(INDEX(Factors!$C$59:$C$70,MATCH(AB6281,Factors!$B$59:$B$70,1),1),0)</f>
        <v>0</v>
      </c>
      <c r="AD6281" s="17">
        <f t="shared" si="603"/>
        <v>0</v>
      </c>
      <c r="AE6281" s="17">
        <f>IFERROR(INDEX(Factors!$B$6:$B$15,MATCH('INPUT - Census'!E6281,Factors!$C$6:$C$15,0),1),0)</f>
        <v>0</v>
      </c>
      <c r="AF6281" s="18">
        <f>IFERROR(INDEX(Factors!$B$16:$B$39,MATCH('INPUT - Census'!C6281,Factors!$C$16:$C$35,0),1),0)</f>
        <v>0</v>
      </c>
      <c r="AG6281" s="19">
        <f>IFERROR(INDEX(Factors!$B$40:$B$44,MATCH('INPUT - Census'!F6281,Factors!$C$40:$C$44,0),1),0)</f>
        <v>0</v>
      </c>
      <c r="AH6281" s="21" t="str">
        <f t="shared" si="604"/>
        <v/>
      </c>
      <c r="AI6281" s="1" t="str">
        <f>IFERROR(VLOOKUP(H6281,Factors!$C$45:$D$48,2,0),"")</f>
        <v/>
      </c>
      <c r="AJ6281" t="b">
        <f t="shared" si="607"/>
        <v>0</v>
      </c>
    </row>
    <row r="6282" spans="2:36" ht="15" customHeight="1" x14ac:dyDescent="0.3">
      <c r="B6282" s="70"/>
      <c r="C6282" s="58"/>
      <c r="D6282" s="63"/>
      <c r="E6282" s="58"/>
      <c r="F6282" s="58"/>
      <c r="G6282" s="44"/>
      <c r="H6282" s="45"/>
      <c r="I6282" s="45"/>
      <c r="J6282" s="40" t="str">
        <f t="shared" si="602"/>
        <v/>
      </c>
      <c r="K6282" s="39" t="str">
        <f t="shared" si="606"/>
        <v/>
      </c>
      <c r="AB6282" s="17" t="str">
        <f t="shared" si="605"/>
        <v>-1</v>
      </c>
      <c r="AC6282" s="17">
        <f>IFERROR(INDEX(Factors!$C$59:$C$70,MATCH(AB6282,Factors!$B$59:$B$70,1),1),0)</f>
        <v>0</v>
      </c>
      <c r="AD6282" s="17">
        <f t="shared" si="603"/>
        <v>0</v>
      </c>
      <c r="AE6282" s="17">
        <f>IFERROR(INDEX(Factors!$B$6:$B$15,MATCH('INPUT - Census'!E6282,Factors!$C$6:$C$15,0),1),0)</f>
        <v>0</v>
      </c>
      <c r="AF6282" s="18">
        <f>IFERROR(INDEX(Factors!$B$16:$B$39,MATCH('INPUT - Census'!C6282,Factors!$C$16:$C$35,0),1),0)</f>
        <v>0</v>
      </c>
      <c r="AG6282" s="19">
        <f>IFERROR(INDEX(Factors!$B$40:$B$44,MATCH('INPUT - Census'!F6282,Factors!$C$40:$C$44,0),1),0)</f>
        <v>0</v>
      </c>
      <c r="AH6282" s="21" t="str">
        <f t="shared" si="604"/>
        <v/>
      </c>
      <c r="AI6282" s="1" t="str">
        <f>IFERROR(VLOOKUP(H6282,Factors!$C$45:$D$48,2,0),"")</f>
        <v/>
      </c>
      <c r="AJ6282" t="b">
        <f t="shared" si="607"/>
        <v>0</v>
      </c>
    </row>
    <row r="6283" spans="2:36" ht="15" customHeight="1" x14ac:dyDescent="0.3">
      <c r="B6283" s="70"/>
      <c r="C6283" s="58"/>
      <c r="D6283" s="63"/>
      <c r="E6283" s="58"/>
      <c r="F6283" s="58"/>
      <c r="G6283" s="44"/>
      <c r="H6283" s="45"/>
      <c r="I6283" s="45"/>
      <c r="J6283" s="40" t="str">
        <f t="shared" si="602"/>
        <v/>
      </c>
      <c r="K6283" s="39" t="str">
        <f t="shared" si="606"/>
        <v/>
      </c>
      <c r="AB6283" s="17" t="str">
        <f t="shared" si="605"/>
        <v>-1</v>
      </c>
      <c r="AC6283" s="17">
        <f>IFERROR(INDEX(Factors!$C$59:$C$70,MATCH(AB6283,Factors!$B$59:$B$70,1),1),0)</f>
        <v>0</v>
      </c>
      <c r="AD6283" s="17">
        <f t="shared" si="603"/>
        <v>0</v>
      </c>
      <c r="AE6283" s="17">
        <f>IFERROR(INDEX(Factors!$B$6:$B$15,MATCH('INPUT - Census'!E6283,Factors!$C$6:$C$15,0),1),0)</f>
        <v>0</v>
      </c>
      <c r="AF6283" s="18">
        <f>IFERROR(INDEX(Factors!$B$16:$B$39,MATCH('INPUT - Census'!C6283,Factors!$C$16:$C$35,0),1),0)</f>
        <v>0</v>
      </c>
      <c r="AG6283" s="19">
        <f>IFERROR(INDEX(Factors!$B$40:$B$44,MATCH('INPUT - Census'!F6283,Factors!$C$40:$C$44,0),1),0)</f>
        <v>0</v>
      </c>
      <c r="AH6283" s="21" t="str">
        <f t="shared" si="604"/>
        <v/>
      </c>
      <c r="AI6283" s="1" t="str">
        <f>IFERROR(VLOOKUP(H6283,Factors!$C$45:$D$48,2,0),"")</f>
        <v/>
      </c>
      <c r="AJ6283" t="b">
        <f t="shared" si="607"/>
        <v>0</v>
      </c>
    </row>
    <row r="6284" spans="2:36" ht="15" customHeight="1" x14ac:dyDescent="0.3">
      <c r="B6284" s="70"/>
      <c r="C6284" s="58"/>
      <c r="D6284" s="63"/>
      <c r="E6284" s="58"/>
      <c r="F6284" s="58"/>
      <c r="G6284" s="44"/>
      <c r="H6284" s="45"/>
      <c r="I6284" s="45"/>
      <c r="J6284" s="40" t="str">
        <f t="shared" si="602"/>
        <v/>
      </c>
      <c r="K6284" s="39" t="str">
        <f t="shared" si="606"/>
        <v/>
      </c>
      <c r="AB6284" s="17" t="str">
        <f t="shared" si="605"/>
        <v>-1</v>
      </c>
      <c r="AC6284" s="17">
        <f>IFERROR(INDEX(Factors!$C$59:$C$70,MATCH(AB6284,Factors!$B$59:$B$70,1),1),0)</f>
        <v>0</v>
      </c>
      <c r="AD6284" s="17">
        <f t="shared" si="603"/>
        <v>0</v>
      </c>
      <c r="AE6284" s="17">
        <f>IFERROR(INDEX(Factors!$B$6:$B$15,MATCH('INPUT - Census'!E6284,Factors!$C$6:$C$15,0),1),0)</f>
        <v>0</v>
      </c>
      <c r="AF6284" s="18">
        <f>IFERROR(INDEX(Factors!$B$16:$B$39,MATCH('INPUT - Census'!C6284,Factors!$C$16:$C$35,0),1),0)</f>
        <v>0</v>
      </c>
      <c r="AG6284" s="19">
        <f>IFERROR(INDEX(Factors!$B$40:$B$44,MATCH('INPUT - Census'!F6284,Factors!$C$40:$C$44,0),1),0)</f>
        <v>0</v>
      </c>
      <c r="AH6284" s="21" t="str">
        <f t="shared" si="604"/>
        <v/>
      </c>
      <c r="AI6284" s="1" t="str">
        <f>IFERROR(VLOOKUP(H6284,Factors!$C$45:$D$48,2,0),"")</f>
        <v/>
      </c>
      <c r="AJ6284" t="b">
        <f t="shared" si="607"/>
        <v>0</v>
      </c>
    </row>
    <row r="6285" spans="2:36" ht="15" customHeight="1" x14ac:dyDescent="0.3">
      <c r="B6285" s="70"/>
      <c r="C6285" s="58"/>
      <c r="D6285" s="63"/>
      <c r="E6285" s="58"/>
      <c r="F6285" s="58"/>
      <c r="G6285" s="44"/>
      <c r="H6285" s="45"/>
      <c r="I6285" s="45"/>
      <c r="J6285" s="40" t="str">
        <f t="shared" si="602"/>
        <v/>
      </c>
      <c r="K6285" s="39" t="str">
        <f t="shared" si="606"/>
        <v/>
      </c>
      <c r="AB6285" s="17" t="str">
        <f t="shared" si="605"/>
        <v>-1</v>
      </c>
      <c r="AC6285" s="17">
        <f>IFERROR(INDEX(Factors!$C$59:$C$70,MATCH(AB6285,Factors!$B$59:$B$70,1),1),0)</f>
        <v>0</v>
      </c>
      <c r="AD6285" s="17">
        <f t="shared" si="603"/>
        <v>0</v>
      </c>
      <c r="AE6285" s="17">
        <f>IFERROR(INDEX(Factors!$B$6:$B$15,MATCH('INPUT - Census'!E6285,Factors!$C$6:$C$15,0),1),0)</f>
        <v>0</v>
      </c>
      <c r="AF6285" s="18">
        <f>IFERROR(INDEX(Factors!$B$16:$B$39,MATCH('INPUT - Census'!C6285,Factors!$C$16:$C$35,0),1),0)</f>
        <v>0</v>
      </c>
      <c r="AG6285" s="19">
        <f>IFERROR(INDEX(Factors!$B$40:$B$44,MATCH('INPUT - Census'!F6285,Factors!$C$40:$C$44,0),1),0)</f>
        <v>0</v>
      </c>
      <c r="AH6285" s="21" t="str">
        <f t="shared" si="604"/>
        <v/>
      </c>
      <c r="AI6285" s="1" t="str">
        <f>IFERROR(VLOOKUP(H6285,Factors!$C$45:$D$48,2,0),"")</f>
        <v/>
      </c>
      <c r="AJ6285" t="b">
        <f t="shared" si="607"/>
        <v>0</v>
      </c>
    </row>
    <row r="6286" spans="2:36" ht="15" customHeight="1" x14ac:dyDescent="0.3">
      <c r="B6286" s="70"/>
      <c r="C6286" s="58"/>
      <c r="D6286" s="63"/>
      <c r="E6286" s="58"/>
      <c r="F6286" s="58"/>
      <c r="G6286" s="44"/>
      <c r="H6286" s="45"/>
      <c r="I6286" s="45"/>
      <c r="J6286" s="40" t="str">
        <f t="shared" si="602"/>
        <v/>
      </c>
      <c r="K6286" s="39" t="str">
        <f t="shared" si="606"/>
        <v/>
      </c>
      <c r="AB6286" s="17" t="str">
        <f t="shared" si="605"/>
        <v>-1</v>
      </c>
      <c r="AC6286" s="17">
        <f>IFERROR(INDEX(Factors!$C$59:$C$70,MATCH(AB6286,Factors!$B$59:$B$70,1),1),0)</f>
        <v>0</v>
      </c>
      <c r="AD6286" s="17">
        <f t="shared" si="603"/>
        <v>0</v>
      </c>
      <c r="AE6286" s="17">
        <f>IFERROR(INDEX(Factors!$B$6:$B$15,MATCH('INPUT - Census'!E6286,Factors!$C$6:$C$15,0),1),0)</f>
        <v>0</v>
      </c>
      <c r="AF6286" s="18">
        <f>IFERROR(INDEX(Factors!$B$16:$B$39,MATCH('INPUT - Census'!C6286,Factors!$C$16:$C$35,0),1),0)</f>
        <v>0</v>
      </c>
      <c r="AG6286" s="19">
        <f>IFERROR(INDEX(Factors!$B$40:$B$44,MATCH('INPUT - Census'!F6286,Factors!$C$40:$C$44,0),1),0)</f>
        <v>0</v>
      </c>
      <c r="AH6286" s="21" t="str">
        <f t="shared" si="604"/>
        <v/>
      </c>
      <c r="AI6286" s="1" t="str">
        <f>IFERROR(VLOOKUP(H6286,Factors!$C$45:$D$48,2,0),"")</f>
        <v/>
      </c>
      <c r="AJ6286" t="b">
        <f t="shared" si="607"/>
        <v>0</v>
      </c>
    </row>
    <row r="6287" spans="2:36" ht="15" customHeight="1" x14ac:dyDescent="0.3">
      <c r="B6287" s="70"/>
      <c r="C6287" s="58"/>
      <c r="D6287" s="63"/>
      <c r="E6287" s="58"/>
      <c r="F6287" s="58"/>
      <c r="G6287" s="44"/>
      <c r="H6287" s="45"/>
      <c r="I6287" s="45"/>
      <c r="J6287" s="40" t="str">
        <f t="shared" si="602"/>
        <v/>
      </c>
      <c r="K6287" s="39" t="str">
        <f t="shared" si="606"/>
        <v/>
      </c>
      <c r="AB6287" s="17" t="str">
        <f t="shared" si="605"/>
        <v>-1</v>
      </c>
      <c r="AC6287" s="17">
        <f>IFERROR(INDEX(Factors!$C$59:$C$70,MATCH(AB6287,Factors!$B$59:$B$70,1),1),0)</f>
        <v>0</v>
      </c>
      <c r="AD6287" s="17">
        <f t="shared" si="603"/>
        <v>0</v>
      </c>
      <c r="AE6287" s="17">
        <f>IFERROR(INDEX(Factors!$B$6:$B$15,MATCH('INPUT - Census'!E6287,Factors!$C$6:$C$15,0),1),0)</f>
        <v>0</v>
      </c>
      <c r="AF6287" s="18">
        <f>IFERROR(INDEX(Factors!$B$16:$B$39,MATCH('INPUT - Census'!C6287,Factors!$C$16:$C$35,0),1),0)</f>
        <v>0</v>
      </c>
      <c r="AG6287" s="19">
        <f>IFERROR(INDEX(Factors!$B$40:$B$44,MATCH('INPUT - Census'!F6287,Factors!$C$40:$C$44,0),1),0)</f>
        <v>0</v>
      </c>
      <c r="AH6287" s="21" t="str">
        <f t="shared" si="604"/>
        <v/>
      </c>
      <c r="AI6287" s="1" t="str">
        <f>IFERROR(VLOOKUP(H6287,Factors!$C$45:$D$48,2,0),"")</f>
        <v/>
      </c>
      <c r="AJ6287" t="b">
        <f t="shared" si="607"/>
        <v>0</v>
      </c>
    </row>
    <row r="6288" spans="2:36" ht="15" customHeight="1" x14ac:dyDescent="0.3">
      <c r="B6288" s="70"/>
      <c r="C6288" s="58"/>
      <c r="D6288" s="63"/>
      <c r="E6288" s="58"/>
      <c r="F6288" s="58"/>
      <c r="G6288" s="44"/>
      <c r="H6288" s="45"/>
      <c r="I6288" s="45"/>
      <c r="J6288" s="40" t="str">
        <f t="shared" si="602"/>
        <v/>
      </c>
      <c r="K6288" s="39" t="str">
        <f t="shared" si="606"/>
        <v/>
      </c>
      <c r="AB6288" s="17" t="str">
        <f t="shared" si="605"/>
        <v>-1</v>
      </c>
      <c r="AC6288" s="17">
        <f>IFERROR(INDEX(Factors!$C$59:$C$70,MATCH(AB6288,Factors!$B$59:$B$70,1),1),0)</f>
        <v>0</v>
      </c>
      <c r="AD6288" s="17">
        <f t="shared" si="603"/>
        <v>0</v>
      </c>
      <c r="AE6288" s="17">
        <f>IFERROR(INDEX(Factors!$B$6:$B$15,MATCH('INPUT - Census'!E6288,Factors!$C$6:$C$15,0),1),0)</f>
        <v>0</v>
      </c>
      <c r="AF6288" s="18">
        <f>IFERROR(INDEX(Factors!$B$16:$B$39,MATCH('INPUT - Census'!C6288,Factors!$C$16:$C$35,0),1),0)</f>
        <v>0</v>
      </c>
      <c r="AG6288" s="19">
        <f>IFERROR(INDEX(Factors!$B$40:$B$44,MATCH('INPUT - Census'!F6288,Factors!$C$40:$C$44,0),1),0)</f>
        <v>0</v>
      </c>
      <c r="AH6288" s="21" t="str">
        <f t="shared" si="604"/>
        <v/>
      </c>
      <c r="AI6288" s="1" t="str">
        <f>IFERROR(VLOOKUP(H6288,Factors!$C$45:$D$48,2,0),"")</f>
        <v/>
      </c>
      <c r="AJ6288" t="b">
        <f t="shared" si="607"/>
        <v>0</v>
      </c>
    </row>
    <row r="6289" spans="2:36" ht="15" customHeight="1" x14ac:dyDescent="0.3">
      <c r="B6289" s="70"/>
      <c r="C6289" s="58"/>
      <c r="D6289" s="63"/>
      <c r="E6289" s="58"/>
      <c r="F6289" s="58"/>
      <c r="G6289" s="44"/>
      <c r="H6289" s="45"/>
      <c r="I6289" s="45"/>
      <c r="J6289" s="40" t="str">
        <f t="shared" si="602"/>
        <v/>
      </c>
      <c r="K6289" s="39" t="str">
        <f t="shared" si="606"/>
        <v/>
      </c>
      <c r="AB6289" s="17" t="str">
        <f t="shared" si="605"/>
        <v>-1</v>
      </c>
      <c r="AC6289" s="17">
        <f>IFERROR(INDEX(Factors!$C$59:$C$70,MATCH(AB6289,Factors!$B$59:$B$70,1),1),0)</f>
        <v>0</v>
      </c>
      <c r="AD6289" s="17">
        <f t="shared" si="603"/>
        <v>0</v>
      </c>
      <c r="AE6289" s="17">
        <f>IFERROR(INDEX(Factors!$B$6:$B$15,MATCH('INPUT - Census'!E6289,Factors!$C$6:$C$15,0),1),0)</f>
        <v>0</v>
      </c>
      <c r="AF6289" s="18">
        <f>IFERROR(INDEX(Factors!$B$16:$B$39,MATCH('INPUT - Census'!C6289,Factors!$C$16:$C$35,0),1),0)</f>
        <v>0</v>
      </c>
      <c r="AG6289" s="19">
        <f>IFERROR(INDEX(Factors!$B$40:$B$44,MATCH('INPUT - Census'!F6289,Factors!$C$40:$C$44,0),1),0)</f>
        <v>0</v>
      </c>
      <c r="AH6289" s="21" t="str">
        <f t="shared" si="604"/>
        <v/>
      </c>
      <c r="AI6289" s="1" t="str">
        <f>IFERROR(VLOOKUP(H6289,Factors!$C$45:$D$48,2,0),"")</f>
        <v/>
      </c>
      <c r="AJ6289" t="b">
        <f t="shared" si="607"/>
        <v>0</v>
      </c>
    </row>
    <row r="6290" spans="2:36" ht="15" customHeight="1" x14ac:dyDescent="0.3">
      <c r="B6290" s="70"/>
      <c r="C6290" s="58"/>
      <c r="D6290" s="63"/>
      <c r="E6290" s="58"/>
      <c r="F6290" s="58"/>
      <c r="G6290" s="44"/>
      <c r="H6290" s="45"/>
      <c r="I6290" s="45"/>
      <c r="J6290" s="40" t="str">
        <f t="shared" si="602"/>
        <v/>
      </c>
      <c r="K6290" s="39" t="str">
        <f t="shared" si="606"/>
        <v/>
      </c>
      <c r="AB6290" s="17" t="str">
        <f t="shared" si="605"/>
        <v>-1</v>
      </c>
      <c r="AC6290" s="17">
        <f>IFERROR(INDEX(Factors!$C$59:$C$70,MATCH(AB6290,Factors!$B$59:$B$70,1),1),0)</f>
        <v>0</v>
      </c>
      <c r="AD6290" s="17">
        <f t="shared" si="603"/>
        <v>0</v>
      </c>
      <c r="AE6290" s="17">
        <f>IFERROR(INDEX(Factors!$B$6:$B$15,MATCH('INPUT - Census'!E6290,Factors!$C$6:$C$15,0),1),0)</f>
        <v>0</v>
      </c>
      <c r="AF6290" s="18">
        <f>IFERROR(INDEX(Factors!$B$16:$B$39,MATCH('INPUT - Census'!C6290,Factors!$C$16:$C$35,0),1),0)</f>
        <v>0</v>
      </c>
      <c r="AG6290" s="19">
        <f>IFERROR(INDEX(Factors!$B$40:$B$44,MATCH('INPUT - Census'!F6290,Factors!$C$40:$C$44,0),1),0)</f>
        <v>0</v>
      </c>
      <c r="AH6290" s="21" t="str">
        <f t="shared" si="604"/>
        <v/>
      </c>
      <c r="AI6290" s="1" t="str">
        <f>IFERROR(VLOOKUP(H6290,Factors!$C$45:$D$48,2,0),"")</f>
        <v/>
      </c>
      <c r="AJ6290" t="b">
        <f t="shared" si="607"/>
        <v>0</v>
      </c>
    </row>
    <row r="6291" spans="2:36" ht="15" customHeight="1" x14ac:dyDescent="0.3">
      <c r="B6291" s="70"/>
      <c r="C6291" s="58"/>
      <c r="D6291" s="63"/>
      <c r="E6291" s="58"/>
      <c r="F6291" s="58"/>
      <c r="G6291" s="44"/>
      <c r="H6291" s="45"/>
      <c r="I6291" s="45"/>
      <c r="J6291" s="40" t="str">
        <f t="shared" si="602"/>
        <v/>
      </c>
      <c r="K6291" s="39" t="str">
        <f t="shared" si="606"/>
        <v/>
      </c>
      <c r="AB6291" s="17" t="str">
        <f t="shared" si="605"/>
        <v>-1</v>
      </c>
      <c r="AC6291" s="17">
        <f>IFERROR(INDEX(Factors!$C$59:$C$70,MATCH(AB6291,Factors!$B$59:$B$70,1),1),0)</f>
        <v>0</v>
      </c>
      <c r="AD6291" s="17">
        <f t="shared" si="603"/>
        <v>0</v>
      </c>
      <c r="AE6291" s="17">
        <f>IFERROR(INDEX(Factors!$B$6:$B$15,MATCH('INPUT - Census'!E6291,Factors!$C$6:$C$15,0),1),0)</f>
        <v>0</v>
      </c>
      <c r="AF6291" s="18">
        <f>IFERROR(INDEX(Factors!$B$16:$B$39,MATCH('INPUT - Census'!C6291,Factors!$C$16:$C$35,0),1),0)</f>
        <v>0</v>
      </c>
      <c r="AG6291" s="19">
        <f>IFERROR(INDEX(Factors!$B$40:$B$44,MATCH('INPUT - Census'!F6291,Factors!$C$40:$C$44,0),1),0)</f>
        <v>0</v>
      </c>
      <c r="AH6291" s="21" t="str">
        <f t="shared" si="604"/>
        <v/>
      </c>
      <c r="AI6291" s="1" t="str">
        <f>IFERROR(VLOOKUP(H6291,Factors!$C$45:$D$48,2,0),"")</f>
        <v/>
      </c>
      <c r="AJ6291" t="b">
        <f t="shared" si="607"/>
        <v>0</v>
      </c>
    </row>
    <row r="6292" spans="2:36" ht="15" customHeight="1" x14ac:dyDescent="0.3">
      <c r="B6292" s="70"/>
      <c r="C6292" s="58"/>
      <c r="D6292" s="63"/>
      <c r="E6292" s="58"/>
      <c r="F6292" s="58"/>
      <c r="G6292" s="44"/>
      <c r="H6292" s="45"/>
      <c r="I6292" s="45"/>
      <c r="J6292" s="40" t="str">
        <f t="shared" si="602"/>
        <v/>
      </c>
      <c r="K6292" s="39" t="str">
        <f t="shared" si="606"/>
        <v/>
      </c>
      <c r="AB6292" s="17" t="str">
        <f t="shared" si="605"/>
        <v>-1</v>
      </c>
      <c r="AC6292" s="17">
        <f>IFERROR(INDEX(Factors!$C$59:$C$70,MATCH(AB6292,Factors!$B$59:$B$70,1),1),0)</f>
        <v>0</v>
      </c>
      <c r="AD6292" s="17">
        <f t="shared" si="603"/>
        <v>0</v>
      </c>
      <c r="AE6292" s="17">
        <f>IFERROR(INDEX(Factors!$B$6:$B$15,MATCH('INPUT - Census'!E6292,Factors!$C$6:$C$15,0),1),0)</f>
        <v>0</v>
      </c>
      <c r="AF6292" s="18">
        <f>IFERROR(INDEX(Factors!$B$16:$B$39,MATCH('INPUT - Census'!C6292,Factors!$C$16:$C$35,0),1),0)</f>
        <v>0</v>
      </c>
      <c r="AG6292" s="19">
        <f>IFERROR(INDEX(Factors!$B$40:$B$44,MATCH('INPUT - Census'!F6292,Factors!$C$40:$C$44,0),1),0)</f>
        <v>0</v>
      </c>
      <c r="AH6292" s="21" t="str">
        <f t="shared" si="604"/>
        <v/>
      </c>
      <c r="AI6292" s="1" t="str">
        <f>IFERROR(VLOOKUP(H6292,Factors!$C$45:$D$48,2,0),"")</f>
        <v/>
      </c>
      <c r="AJ6292" t="b">
        <f t="shared" si="607"/>
        <v>0</v>
      </c>
    </row>
    <row r="6293" spans="2:36" ht="15" customHeight="1" x14ac:dyDescent="0.3">
      <c r="B6293" s="70"/>
      <c r="C6293" s="58"/>
      <c r="D6293" s="63"/>
      <c r="E6293" s="58"/>
      <c r="F6293" s="58"/>
      <c r="G6293" s="44"/>
      <c r="H6293" s="45"/>
      <c r="I6293" s="45"/>
      <c r="J6293" s="40" t="str">
        <f t="shared" si="602"/>
        <v/>
      </c>
      <c r="K6293" s="39" t="str">
        <f t="shared" si="606"/>
        <v/>
      </c>
      <c r="AB6293" s="17" t="str">
        <f t="shared" si="605"/>
        <v>-1</v>
      </c>
      <c r="AC6293" s="17">
        <f>IFERROR(INDEX(Factors!$C$59:$C$70,MATCH(AB6293,Factors!$B$59:$B$70,1),1),0)</f>
        <v>0</v>
      </c>
      <c r="AD6293" s="17">
        <f t="shared" si="603"/>
        <v>0</v>
      </c>
      <c r="AE6293" s="17">
        <f>IFERROR(INDEX(Factors!$B$6:$B$15,MATCH('INPUT - Census'!E6293,Factors!$C$6:$C$15,0),1),0)</f>
        <v>0</v>
      </c>
      <c r="AF6293" s="18">
        <f>IFERROR(INDEX(Factors!$B$16:$B$39,MATCH('INPUT - Census'!C6293,Factors!$C$16:$C$35,0),1),0)</f>
        <v>0</v>
      </c>
      <c r="AG6293" s="19">
        <f>IFERROR(INDEX(Factors!$B$40:$B$44,MATCH('INPUT - Census'!F6293,Factors!$C$40:$C$44,0),1),0)</f>
        <v>0</v>
      </c>
      <c r="AH6293" s="21" t="str">
        <f t="shared" si="604"/>
        <v/>
      </c>
      <c r="AI6293" s="1" t="str">
        <f>IFERROR(VLOOKUP(H6293,Factors!$C$45:$D$48,2,0),"")</f>
        <v/>
      </c>
      <c r="AJ6293" t="b">
        <f t="shared" si="607"/>
        <v>0</v>
      </c>
    </row>
    <row r="6294" spans="2:36" ht="15" customHeight="1" x14ac:dyDescent="0.3">
      <c r="B6294" s="70"/>
      <c r="C6294" s="58"/>
      <c r="D6294" s="63"/>
      <c r="E6294" s="58"/>
      <c r="F6294" s="58"/>
      <c r="G6294" s="44"/>
      <c r="H6294" s="45"/>
      <c r="I6294" s="45"/>
      <c r="J6294" s="40" t="str">
        <f t="shared" si="602"/>
        <v/>
      </c>
      <c r="K6294" s="39" t="str">
        <f t="shared" si="606"/>
        <v/>
      </c>
      <c r="AB6294" s="17" t="str">
        <f t="shared" si="605"/>
        <v>-1</v>
      </c>
      <c r="AC6294" s="17">
        <f>IFERROR(INDEX(Factors!$C$59:$C$70,MATCH(AB6294,Factors!$B$59:$B$70,1),1),0)</f>
        <v>0</v>
      </c>
      <c r="AD6294" s="17">
        <f t="shared" si="603"/>
        <v>0</v>
      </c>
      <c r="AE6294" s="17">
        <f>IFERROR(INDEX(Factors!$B$6:$B$15,MATCH('INPUT - Census'!E6294,Factors!$C$6:$C$15,0),1),0)</f>
        <v>0</v>
      </c>
      <c r="AF6294" s="18">
        <f>IFERROR(INDEX(Factors!$B$16:$B$39,MATCH('INPUT - Census'!C6294,Factors!$C$16:$C$35,0),1),0)</f>
        <v>0</v>
      </c>
      <c r="AG6294" s="19">
        <f>IFERROR(INDEX(Factors!$B$40:$B$44,MATCH('INPUT - Census'!F6294,Factors!$C$40:$C$44,0),1),0)</f>
        <v>0</v>
      </c>
      <c r="AH6294" s="21" t="str">
        <f t="shared" si="604"/>
        <v/>
      </c>
      <c r="AI6294" s="1" t="str">
        <f>IFERROR(VLOOKUP(H6294,Factors!$C$45:$D$48,2,0),"")</f>
        <v/>
      </c>
      <c r="AJ6294" t="b">
        <f t="shared" si="607"/>
        <v>0</v>
      </c>
    </row>
    <row r="6295" spans="2:36" ht="15" customHeight="1" x14ac:dyDescent="0.3">
      <c r="B6295" s="70"/>
      <c r="C6295" s="58"/>
      <c r="D6295" s="63"/>
      <c r="E6295" s="58"/>
      <c r="F6295" s="58"/>
      <c r="G6295" s="44"/>
      <c r="H6295" s="45"/>
      <c r="I6295" s="45"/>
      <c r="J6295" s="40" t="str">
        <f t="shared" si="602"/>
        <v/>
      </c>
      <c r="K6295" s="39" t="str">
        <f t="shared" si="606"/>
        <v/>
      </c>
      <c r="AB6295" s="17" t="str">
        <f t="shared" si="605"/>
        <v>-1</v>
      </c>
      <c r="AC6295" s="17">
        <f>IFERROR(INDEX(Factors!$C$59:$C$70,MATCH(AB6295,Factors!$B$59:$B$70,1),1),0)</f>
        <v>0</v>
      </c>
      <c r="AD6295" s="17">
        <f t="shared" si="603"/>
        <v>0</v>
      </c>
      <c r="AE6295" s="17">
        <f>IFERROR(INDEX(Factors!$B$6:$B$15,MATCH('INPUT - Census'!E6295,Factors!$C$6:$C$15,0),1),0)</f>
        <v>0</v>
      </c>
      <c r="AF6295" s="18">
        <f>IFERROR(INDEX(Factors!$B$16:$B$39,MATCH('INPUT - Census'!C6295,Factors!$C$16:$C$35,0),1),0)</f>
        <v>0</v>
      </c>
      <c r="AG6295" s="19">
        <f>IFERROR(INDEX(Factors!$B$40:$B$44,MATCH('INPUT - Census'!F6295,Factors!$C$40:$C$44,0),1),0)</f>
        <v>0</v>
      </c>
      <c r="AH6295" s="21" t="str">
        <f t="shared" si="604"/>
        <v/>
      </c>
      <c r="AI6295" s="1" t="str">
        <f>IFERROR(VLOOKUP(H6295,Factors!$C$45:$D$48,2,0),"")</f>
        <v/>
      </c>
      <c r="AJ6295" t="b">
        <f t="shared" si="607"/>
        <v>0</v>
      </c>
    </row>
    <row r="6296" spans="2:36" ht="15" customHeight="1" x14ac:dyDescent="0.3">
      <c r="B6296" s="70"/>
      <c r="C6296" s="58"/>
      <c r="D6296" s="63"/>
      <c r="E6296" s="58"/>
      <c r="F6296" s="58"/>
      <c r="G6296" s="44"/>
      <c r="H6296" s="45"/>
      <c r="I6296" s="45"/>
      <c r="J6296" s="40" t="str">
        <f t="shared" si="602"/>
        <v/>
      </c>
      <c r="K6296" s="39" t="str">
        <f t="shared" si="606"/>
        <v/>
      </c>
      <c r="AB6296" s="17" t="str">
        <f t="shared" si="605"/>
        <v>-1</v>
      </c>
      <c r="AC6296" s="17">
        <f>IFERROR(INDEX(Factors!$C$59:$C$70,MATCH(AB6296,Factors!$B$59:$B$70,1),1),0)</f>
        <v>0</v>
      </c>
      <c r="AD6296" s="17">
        <f t="shared" si="603"/>
        <v>0</v>
      </c>
      <c r="AE6296" s="17">
        <f>IFERROR(INDEX(Factors!$B$6:$B$15,MATCH('INPUT - Census'!E6296,Factors!$C$6:$C$15,0),1),0)</f>
        <v>0</v>
      </c>
      <c r="AF6296" s="18">
        <f>IFERROR(INDEX(Factors!$B$16:$B$39,MATCH('INPUT - Census'!C6296,Factors!$C$16:$C$35,0),1),0)</f>
        <v>0</v>
      </c>
      <c r="AG6296" s="19">
        <f>IFERROR(INDEX(Factors!$B$40:$B$44,MATCH('INPUT - Census'!F6296,Factors!$C$40:$C$44,0),1),0)</f>
        <v>0</v>
      </c>
      <c r="AH6296" s="21" t="str">
        <f t="shared" si="604"/>
        <v/>
      </c>
      <c r="AI6296" s="1" t="str">
        <f>IFERROR(VLOOKUP(H6296,Factors!$C$45:$D$48,2,0),"")</f>
        <v/>
      </c>
      <c r="AJ6296" t="b">
        <f t="shared" si="607"/>
        <v>0</v>
      </c>
    </row>
    <row r="6297" spans="2:36" ht="15" customHeight="1" x14ac:dyDescent="0.3">
      <c r="B6297" s="70"/>
      <c r="C6297" s="58"/>
      <c r="D6297" s="63"/>
      <c r="E6297" s="58"/>
      <c r="F6297" s="58"/>
      <c r="G6297" s="44"/>
      <c r="H6297" s="45"/>
      <c r="I6297" s="45"/>
      <c r="J6297" s="40" t="str">
        <f t="shared" si="602"/>
        <v/>
      </c>
      <c r="K6297" s="39" t="str">
        <f t="shared" si="606"/>
        <v/>
      </c>
      <c r="AB6297" s="17" t="str">
        <f t="shared" si="605"/>
        <v>-1</v>
      </c>
      <c r="AC6297" s="17">
        <f>IFERROR(INDEX(Factors!$C$59:$C$70,MATCH(AB6297,Factors!$B$59:$B$70,1),1),0)</f>
        <v>0</v>
      </c>
      <c r="AD6297" s="17">
        <f t="shared" si="603"/>
        <v>0</v>
      </c>
      <c r="AE6297" s="17">
        <f>IFERROR(INDEX(Factors!$B$6:$B$15,MATCH('INPUT - Census'!E6297,Factors!$C$6:$C$15,0),1),0)</f>
        <v>0</v>
      </c>
      <c r="AF6297" s="18">
        <f>IFERROR(INDEX(Factors!$B$16:$B$39,MATCH('INPUT - Census'!C6297,Factors!$C$16:$C$35,0),1),0)</f>
        <v>0</v>
      </c>
      <c r="AG6297" s="19">
        <f>IFERROR(INDEX(Factors!$B$40:$B$44,MATCH('INPUT - Census'!F6297,Factors!$C$40:$C$44,0),1),0)</f>
        <v>0</v>
      </c>
      <c r="AH6297" s="21" t="str">
        <f t="shared" si="604"/>
        <v/>
      </c>
      <c r="AI6297" s="1" t="str">
        <f>IFERROR(VLOOKUP(H6297,Factors!$C$45:$D$48,2,0),"")</f>
        <v/>
      </c>
      <c r="AJ6297" t="b">
        <f t="shared" si="607"/>
        <v>0</v>
      </c>
    </row>
    <row r="6298" spans="2:36" ht="15" customHeight="1" x14ac:dyDescent="0.3">
      <c r="B6298" s="70"/>
      <c r="C6298" s="58"/>
      <c r="D6298" s="63"/>
      <c r="E6298" s="58"/>
      <c r="F6298" s="58"/>
      <c r="G6298" s="44"/>
      <c r="H6298" s="45"/>
      <c r="I6298" s="45"/>
      <c r="J6298" s="40" t="str">
        <f t="shared" si="602"/>
        <v/>
      </c>
      <c r="K6298" s="39" t="str">
        <f t="shared" si="606"/>
        <v/>
      </c>
      <c r="AB6298" s="17" t="str">
        <f t="shared" si="605"/>
        <v>-1</v>
      </c>
      <c r="AC6298" s="17">
        <f>IFERROR(INDEX(Factors!$C$59:$C$70,MATCH(AB6298,Factors!$B$59:$B$70,1),1),0)</f>
        <v>0</v>
      </c>
      <c r="AD6298" s="17">
        <f t="shared" si="603"/>
        <v>0</v>
      </c>
      <c r="AE6298" s="17">
        <f>IFERROR(INDEX(Factors!$B$6:$B$15,MATCH('INPUT - Census'!E6298,Factors!$C$6:$C$15,0),1),0)</f>
        <v>0</v>
      </c>
      <c r="AF6298" s="18">
        <f>IFERROR(INDEX(Factors!$B$16:$B$39,MATCH('INPUT - Census'!C6298,Factors!$C$16:$C$35,0),1),0)</f>
        <v>0</v>
      </c>
      <c r="AG6298" s="19">
        <f>IFERROR(INDEX(Factors!$B$40:$B$44,MATCH('INPUT - Census'!F6298,Factors!$C$40:$C$44,0),1),0)</f>
        <v>0</v>
      </c>
      <c r="AH6298" s="21" t="str">
        <f t="shared" si="604"/>
        <v/>
      </c>
      <c r="AI6298" s="1" t="str">
        <f>IFERROR(VLOOKUP(H6298,Factors!$C$45:$D$48,2,0),"")</f>
        <v/>
      </c>
      <c r="AJ6298" t="b">
        <f t="shared" si="607"/>
        <v>0</v>
      </c>
    </row>
    <row r="6299" spans="2:36" ht="15" customHeight="1" x14ac:dyDescent="0.3">
      <c r="B6299" s="70"/>
      <c r="C6299" s="58"/>
      <c r="D6299" s="63"/>
      <c r="E6299" s="58"/>
      <c r="F6299" s="58"/>
      <c r="G6299" s="44"/>
      <c r="H6299" s="45"/>
      <c r="I6299" s="45"/>
      <c r="J6299" s="40" t="str">
        <f t="shared" si="602"/>
        <v/>
      </c>
      <c r="K6299" s="39" t="str">
        <f t="shared" si="606"/>
        <v/>
      </c>
      <c r="AB6299" s="17" t="str">
        <f t="shared" si="605"/>
        <v>-1</v>
      </c>
      <c r="AC6299" s="17">
        <f>IFERROR(INDEX(Factors!$C$59:$C$70,MATCH(AB6299,Factors!$B$59:$B$70,1),1),0)</f>
        <v>0</v>
      </c>
      <c r="AD6299" s="17">
        <f t="shared" si="603"/>
        <v>0</v>
      </c>
      <c r="AE6299" s="17">
        <f>IFERROR(INDEX(Factors!$B$6:$B$15,MATCH('INPUT - Census'!E6299,Factors!$C$6:$C$15,0),1),0)</f>
        <v>0</v>
      </c>
      <c r="AF6299" s="18">
        <f>IFERROR(INDEX(Factors!$B$16:$B$39,MATCH('INPUT - Census'!C6299,Factors!$C$16:$C$35,0),1),0)</f>
        <v>0</v>
      </c>
      <c r="AG6299" s="19">
        <f>IFERROR(INDEX(Factors!$B$40:$B$44,MATCH('INPUT - Census'!F6299,Factors!$C$40:$C$44,0),1),0)</f>
        <v>0</v>
      </c>
      <c r="AH6299" s="21" t="str">
        <f t="shared" si="604"/>
        <v/>
      </c>
      <c r="AI6299" s="1" t="str">
        <f>IFERROR(VLOOKUP(H6299,Factors!$C$45:$D$48,2,0),"")</f>
        <v/>
      </c>
      <c r="AJ6299" t="b">
        <f t="shared" si="607"/>
        <v>0</v>
      </c>
    </row>
    <row r="6300" spans="2:36" ht="15" customHeight="1" x14ac:dyDescent="0.3">
      <c r="B6300" s="70"/>
      <c r="C6300" s="58"/>
      <c r="D6300" s="63"/>
      <c r="E6300" s="58"/>
      <c r="F6300" s="58"/>
      <c r="G6300" s="44"/>
      <c r="H6300" s="45"/>
      <c r="I6300" s="45"/>
      <c r="J6300" s="40" t="str">
        <f t="shared" si="602"/>
        <v/>
      </c>
      <c r="K6300" s="39" t="str">
        <f t="shared" si="606"/>
        <v/>
      </c>
      <c r="AB6300" s="17" t="str">
        <f t="shared" si="605"/>
        <v>-1</v>
      </c>
      <c r="AC6300" s="17">
        <f>IFERROR(INDEX(Factors!$C$59:$C$70,MATCH(AB6300,Factors!$B$59:$B$70,1),1),0)</f>
        <v>0</v>
      </c>
      <c r="AD6300" s="17">
        <f t="shared" si="603"/>
        <v>0</v>
      </c>
      <c r="AE6300" s="17">
        <f>IFERROR(INDEX(Factors!$B$6:$B$15,MATCH('INPUT - Census'!E6300,Factors!$C$6:$C$15,0),1),0)</f>
        <v>0</v>
      </c>
      <c r="AF6300" s="18">
        <f>IFERROR(INDEX(Factors!$B$16:$B$39,MATCH('INPUT - Census'!C6300,Factors!$C$16:$C$35,0),1),0)</f>
        <v>0</v>
      </c>
      <c r="AG6300" s="19">
        <f>IFERROR(INDEX(Factors!$B$40:$B$44,MATCH('INPUT - Census'!F6300,Factors!$C$40:$C$44,0),1),0)</f>
        <v>0</v>
      </c>
      <c r="AH6300" s="21" t="str">
        <f t="shared" si="604"/>
        <v/>
      </c>
      <c r="AI6300" s="1" t="str">
        <f>IFERROR(VLOOKUP(H6300,Factors!$C$45:$D$48,2,0),"")</f>
        <v/>
      </c>
      <c r="AJ6300" t="b">
        <f t="shared" si="607"/>
        <v>0</v>
      </c>
    </row>
    <row r="6301" spans="2:36" ht="15" customHeight="1" x14ac:dyDescent="0.3">
      <c r="B6301" s="70"/>
      <c r="C6301" s="58"/>
      <c r="D6301" s="63"/>
      <c r="E6301" s="58"/>
      <c r="F6301" s="58"/>
      <c r="G6301" s="44"/>
      <c r="H6301" s="45"/>
      <c r="I6301" s="45"/>
      <c r="J6301" s="40" t="str">
        <f t="shared" si="602"/>
        <v/>
      </c>
      <c r="K6301" s="39" t="str">
        <f t="shared" si="606"/>
        <v/>
      </c>
      <c r="AB6301" s="17" t="str">
        <f t="shared" si="605"/>
        <v>-1</v>
      </c>
      <c r="AC6301" s="17">
        <f>IFERROR(INDEX(Factors!$C$59:$C$70,MATCH(AB6301,Factors!$B$59:$B$70,1),1),0)</f>
        <v>0</v>
      </c>
      <c r="AD6301" s="17">
        <f t="shared" si="603"/>
        <v>0</v>
      </c>
      <c r="AE6301" s="17">
        <f>IFERROR(INDEX(Factors!$B$6:$B$15,MATCH('INPUT - Census'!E6301,Factors!$C$6:$C$15,0),1),0)</f>
        <v>0</v>
      </c>
      <c r="AF6301" s="18">
        <f>IFERROR(INDEX(Factors!$B$16:$B$39,MATCH('INPUT - Census'!C6301,Factors!$C$16:$C$35,0),1),0)</f>
        <v>0</v>
      </c>
      <c r="AG6301" s="19">
        <f>IFERROR(INDEX(Factors!$B$40:$B$44,MATCH('INPUT - Census'!F6301,Factors!$C$40:$C$44,0),1),0)</f>
        <v>0</v>
      </c>
      <c r="AH6301" s="21" t="str">
        <f t="shared" si="604"/>
        <v/>
      </c>
      <c r="AI6301" s="1" t="str">
        <f>IFERROR(VLOOKUP(H6301,Factors!$C$45:$D$48,2,0),"")</f>
        <v/>
      </c>
      <c r="AJ6301" t="b">
        <f t="shared" si="607"/>
        <v>0</v>
      </c>
    </row>
    <row r="6302" spans="2:36" ht="15" customHeight="1" x14ac:dyDescent="0.3">
      <c r="B6302" s="70"/>
      <c r="C6302" s="58"/>
      <c r="D6302" s="63"/>
      <c r="E6302" s="58"/>
      <c r="F6302" s="58"/>
      <c r="G6302" s="44"/>
      <c r="H6302" s="45"/>
      <c r="I6302" s="45"/>
      <c r="J6302" s="40" t="str">
        <f t="shared" si="602"/>
        <v/>
      </c>
      <c r="K6302" s="39" t="str">
        <f t="shared" si="606"/>
        <v/>
      </c>
      <c r="AB6302" s="17" t="str">
        <f t="shared" si="605"/>
        <v>-1</v>
      </c>
      <c r="AC6302" s="17">
        <f>IFERROR(INDEX(Factors!$C$59:$C$70,MATCH(AB6302,Factors!$B$59:$B$70,1),1),0)</f>
        <v>0</v>
      </c>
      <c r="AD6302" s="17">
        <f t="shared" si="603"/>
        <v>0</v>
      </c>
      <c r="AE6302" s="17">
        <f>IFERROR(INDEX(Factors!$B$6:$B$15,MATCH('INPUT - Census'!E6302,Factors!$C$6:$C$15,0),1),0)</f>
        <v>0</v>
      </c>
      <c r="AF6302" s="18">
        <f>IFERROR(INDEX(Factors!$B$16:$B$39,MATCH('INPUT - Census'!C6302,Factors!$C$16:$C$35,0),1),0)</f>
        <v>0</v>
      </c>
      <c r="AG6302" s="19">
        <f>IFERROR(INDEX(Factors!$B$40:$B$44,MATCH('INPUT - Census'!F6302,Factors!$C$40:$C$44,0),1),0)</f>
        <v>0</v>
      </c>
      <c r="AH6302" s="21" t="str">
        <f t="shared" si="604"/>
        <v/>
      </c>
      <c r="AI6302" s="1" t="str">
        <f>IFERROR(VLOOKUP(H6302,Factors!$C$45:$D$48,2,0),"")</f>
        <v/>
      </c>
      <c r="AJ6302" t="b">
        <f t="shared" si="607"/>
        <v>0</v>
      </c>
    </row>
    <row r="6303" spans="2:36" ht="15" customHeight="1" x14ac:dyDescent="0.3">
      <c r="B6303" s="70"/>
      <c r="C6303" s="58"/>
      <c r="D6303" s="63"/>
      <c r="E6303" s="58"/>
      <c r="F6303" s="58"/>
      <c r="G6303" s="44"/>
      <c r="H6303" s="45"/>
      <c r="I6303" s="45"/>
      <c r="J6303" s="40" t="str">
        <f t="shared" ref="J6303:J6366" si="608">IF( ISNUMBER(B6303), ROUND(($AL$3-B6303)/365,0), "" )</f>
        <v/>
      </c>
      <c r="K6303" s="39" t="str">
        <f t="shared" si="606"/>
        <v/>
      </c>
      <c r="AB6303" s="17" t="str">
        <f t="shared" si="605"/>
        <v>-1</v>
      </c>
      <c r="AC6303" s="17">
        <f>IFERROR(INDEX(Factors!$C$59:$C$70,MATCH(AB6303,Factors!$B$59:$B$70,1),1),0)</f>
        <v>0</v>
      </c>
      <c r="AD6303" s="17">
        <f t="shared" ref="AD6303:AD6366" si="609">IF(COUNTIF($P$2:$P$16,D6303),MATCH(D6303,$P$2:$P$16,0),0)</f>
        <v>0</v>
      </c>
      <c r="AE6303" s="17">
        <f>IFERROR(INDEX(Factors!$B$6:$B$15,MATCH('INPUT - Census'!E6303,Factors!$C$6:$C$15,0),1),0)</f>
        <v>0</v>
      </c>
      <c r="AF6303" s="18">
        <f>IFERROR(INDEX(Factors!$B$16:$B$39,MATCH('INPUT - Census'!C6303,Factors!$C$16:$C$35,0),1),0)</f>
        <v>0</v>
      </c>
      <c r="AG6303" s="19">
        <f>IFERROR(INDEX(Factors!$B$40:$B$44,MATCH('INPUT - Census'!F6303,Factors!$C$40:$C$44,0),1),0)</f>
        <v>0</v>
      </c>
      <c r="AH6303" s="21" t="str">
        <f t="shared" ref="AH6303:AH6366" si="610">IF(G6303="","",G6303)</f>
        <v/>
      </c>
      <c r="AI6303" s="1" t="str">
        <f>IFERROR(VLOOKUP(H6303,Factors!$C$45:$D$48,2,0),"")</f>
        <v/>
      </c>
      <c r="AJ6303" t="b">
        <f t="shared" si="607"/>
        <v>0</v>
      </c>
    </row>
    <row r="6304" spans="2:36" ht="15" customHeight="1" x14ac:dyDescent="0.3">
      <c r="B6304" s="70"/>
      <c r="C6304" s="58"/>
      <c r="D6304" s="63"/>
      <c r="E6304" s="58"/>
      <c r="F6304" s="58"/>
      <c r="G6304" s="44"/>
      <c r="H6304" s="45"/>
      <c r="I6304" s="45"/>
      <c r="J6304" s="40" t="str">
        <f t="shared" si="608"/>
        <v/>
      </c>
      <c r="K6304" s="39" t="str">
        <f t="shared" si="606"/>
        <v/>
      </c>
      <c r="AB6304" s="17" t="str">
        <f t="shared" si="605"/>
        <v>-1</v>
      </c>
      <c r="AC6304" s="17">
        <f>IFERROR(INDEX(Factors!$C$59:$C$70,MATCH(AB6304,Factors!$B$59:$B$70,1),1),0)</f>
        <v>0</v>
      </c>
      <c r="AD6304" s="17">
        <f t="shared" si="609"/>
        <v>0</v>
      </c>
      <c r="AE6304" s="17">
        <f>IFERROR(INDEX(Factors!$B$6:$B$15,MATCH('INPUT - Census'!E6304,Factors!$C$6:$C$15,0),1),0)</f>
        <v>0</v>
      </c>
      <c r="AF6304" s="18">
        <f>IFERROR(INDEX(Factors!$B$16:$B$39,MATCH('INPUT - Census'!C6304,Factors!$C$16:$C$35,0),1),0)</f>
        <v>0</v>
      </c>
      <c r="AG6304" s="19">
        <f>IFERROR(INDEX(Factors!$B$40:$B$44,MATCH('INPUT - Census'!F6304,Factors!$C$40:$C$44,0),1),0)</f>
        <v>0</v>
      </c>
      <c r="AH6304" s="21" t="str">
        <f t="shared" si="610"/>
        <v/>
      </c>
      <c r="AI6304" s="1" t="str">
        <f>IFERROR(VLOOKUP(H6304,Factors!$C$45:$D$48,2,0),"")</f>
        <v/>
      </c>
      <c r="AJ6304" t="b">
        <f t="shared" si="607"/>
        <v>0</v>
      </c>
    </row>
    <row r="6305" spans="2:36" ht="15" customHeight="1" x14ac:dyDescent="0.3">
      <c r="B6305" s="70"/>
      <c r="C6305" s="58"/>
      <c r="D6305" s="63"/>
      <c r="E6305" s="58"/>
      <c r="F6305" s="58"/>
      <c r="G6305" s="44"/>
      <c r="H6305" s="45"/>
      <c r="I6305" s="45"/>
      <c r="J6305" s="40" t="str">
        <f t="shared" si="608"/>
        <v/>
      </c>
      <c r="K6305" s="39" t="str">
        <f t="shared" si="606"/>
        <v/>
      </c>
      <c r="AB6305" s="17" t="str">
        <f t="shared" si="605"/>
        <v>-1</v>
      </c>
      <c r="AC6305" s="17">
        <f>IFERROR(INDEX(Factors!$C$59:$C$70,MATCH(AB6305,Factors!$B$59:$B$70,1),1),0)</f>
        <v>0</v>
      </c>
      <c r="AD6305" s="17">
        <f t="shared" si="609"/>
        <v>0</v>
      </c>
      <c r="AE6305" s="17">
        <f>IFERROR(INDEX(Factors!$B$6:$B$15,MATCH('INPUT - Census'!E6305,Factors!$C$6:$C$15,0),1),0)</f>
        <v>0</v>
      </c>
      <c r="AF6305" s="18">
        <f>IFERROR(INDEX(Factors!$B$16:$B$39,MATCH('INPUT - Census'!C6305,Factors!$C$16:$C$35,0),1),0)</f>
        <v>0</v>
      </c>
      <c r="AG6305" s="19">
        <f>IFERROR(INDEX(Factors!$B$40:$B$44,MATCH('INPUT - Census'!F6305,Factors!$C$40:$C$44,0),1),0)</f>
        <v>0</v>
      </c>
      <c r="AH6305" s="21" t="str">
        <f t="shared" si="610"/>
        <v/>
      </c>
      <c r="AI6305" s="1" t="str">
        <f>IFERROR(VLOOKUP(H6305,Factors!$C$45:$D$48,2,0),"")</f>
        <v/>
      </c>
      <c r="AJ6305" t="b">
        <f t="shared" si="607"/>
        <v>0</v>
      </c>
    </row>
    <row r="6306" spans="2:36" ht="15" customHeight="1" x14ac:dyDescent="0.3">
      <c r="B6306" s="70"/>
      <c r="C6306" s="58"/>
      <c r="D6306" s="63"/>
      <c r="E6306" s="58"/>
      <c r="F6306" s="58"/>
      <c r="G6306" s="44"/>
      <c r="H6306" s="45"/>
      <c r="I6306" s="45"/>
      <c r="J6306" s="40" t="str">
        <f t="shared" si="608"/>
        <v/>
      </c>
      <c r="K6306" s="39" t="str">
        <f t="shared" si="606"/>
        <v/>
      </c>
      <c r="AB6306" s="17" t="str">
        <f t="shared" si="605"/>
        <v>-1</v>
      </c>
      <c r="AC6306" s="17">
        <f>IFERROR(INDEX(Factors!$C$59:$C$70,MATCH(AB6306,Factors!$B$59:$B$70,1),1),0)</f>
        <v>0</v>
      </c>
      <c r="AD6306" s="17">
        <f t="shared" si="609"/>
        <v>0</v>
      </c>
      <c r="AE6306" s="17">
        <f>IFERROR(INDEX(Factors!$B$6:$B$15,MATCH('INPUT - Census'!E6306,Factors!$C$6:$C$15,0),1),0)</f>
        <v>0</v>
      </c>
      <c r="AF6306" s="18">
        <f>IFERROR(INDEX(Factors!$B$16:$B$39,MATCH('INPUT - Census'!C6306,Factors!$C$16:$C$35,0),1),0)</f>
        <v>0</v>
      </c>
      <c r="AG6306" s="19">
        <f>IFERROR(INDEX(Factors!$B$40:$B$44,MATCH('INPUT - Census'!F6306,Factors!$C$40:$C$44,0),1),0)</f>
        <v>0</v>
      </c>
      <c r="AH6306" s="21" t="str">
        <f t="shared" si="610"/>
        <v/>
      </c>
      <c r="AI6306" s="1" t="str">
        <f>IFERROR(VLOOKUP(H6306,Factors!$C$45:$D$48,2,0),"")</f>
        <v/>
      </c>
      <c r="AJ6306" t="b">
        <f t="shared" si="607"/>
        <v>0</v>
      </c>
    </row>
    <row r="6307" spans="2:36" ht="15" customHeight="1" x14ac:dyDescent="0.3">
      <c r="B6307" s="70"/>
      <c r="C6307" s="58"/>
      <c r="D6307" s="63"/>
      <c r="E6307" s="58"/>
      <c r="F6307" s="58"/>
      <c r="G6307" s="44"/>
      <c r="H6307" s="45"/>
      <c r="I6307" s="45"/>
      <c r="J6307" s="40" t="str">
        <f t="shared" si="608"/>
        <v/>
      </c>
      <c r="K6307" s="39" t="str">
        <f t="shared" si="606"/>
        <v/>
      </c>
      <c r="AB6307" s="17" t="str">
        <f t="shared" si="605"/>
        <v>-1</v>
      </c>
      <c r="AC6307" s="17">
        <f>IFERROR(INDEX(Factors!$C$59:$C$70,MATCH(AB6307,Factors!$B$59:$B$70,1),1),0)</f>
        <v>0</v>
      </c>
      <c r="AD6307" s="17">
        <f t="shared" si="609"/>
        <v>0</v>
      </c>
      <c r="AE6307" s="17">
        <f>IFERROR(INDEX(Factors!$B$6:$B$15,MATCH('INPUT - Census'!E6307,Factors!$C$6:$C$15,0),1),0)</f>
        <v>0</v>
      </c>
      <c r="AF6307" s="18">
        <f>IFERROR(INDEX(Factors!$B$16:$B$39,MATCH('INPUT - Census'!C6307,Factors!$C$16:$C$35,0),1),0)</f>
        <v>0</v>
      </c>
      <c r="AG6307" s="19">
        <f>IFERROR(INDEX(Factors!$B$40:$B$44,MATCH('INPUT - Census'!F6307,Factors!$C$40:$C$44,0),1),0)</f>
        <v>0</v>
      </c>
      <c r="AH6307" s="21" t="str">
        <f t="shared" si="610"/>
        <v/>
      </c>
      <c r="AI6307" s="1" t="str">
        <f>IFERROR(VLOOKUP(H6307,Factors!$C$45:$D$48,2,0),"")</f>
        <v/>
      </c>
      <c r="AJ6307" t="b">
        <f t="shared" si="607"/>
        <v>0</v>
      </c>
    </row>
    <row r="6308" spans="2:36" ht="15" customHeight="1" x14ac:dyDescent="0.3">
      <c r="B6308" s="70"/>
      <c r="C6308" s="58"/>
      <c r="D6308" s="63"/>
      <c r="E6308" s="58"/>
      <c r="F6308" s="58"/>
      <c r="G6308" s="44"/>
      <c r="H6308" s="45"/>
      <c r="I6308" s="45"/>
      <c r="J6308" s="40" t="str">
        <f t="shared" si="608"/>
        <v/>
      </c>
      <c r="K6308" s="39" t="str">
        <f t="shared" si="606"/>
        <v/>
      </c>
      <c r="AB6308" s="17" t="str">
        <f t="shared" si="605"/>
        <v>-1</v>
      </c>
      <c r="AC6308" s="17">
        <f>IFERROR(INDEX(Factors!$C$59:$C$70,MATCH(AB6308,Factors!$B$59:$B$70,1),1),0)</f>
        <v>0</v>
      </c>
      <c r="AD6308" s="17">
        <f t="shared" si="609"/>
        <v>0</v>
      </c>
      <c r="AE6308" s="17">
        <f>IFERROR(INDEX(Factors!$B$6:$B$15,MATCH('INPUT - Census'!E6308,Factors!$C$6:$C$15,0),1),0)</f>
        <v>0</v>
      </c>
      <c r="AF6308" s="18">
        <f>IFERROR(INDEX(Factors!$B$16:$B$39,MATCH('INPUT - Census'!C6308,Factors!$C$16:$C$35,0),1),0)</f>
        <v>0</v>
      </c>
      <c r="AG6308" s="19">
        <f>IFERROR(INDEX(Factors!$B$40:$B$44,MATCH('INPUT - Census'!F6308,Factors!$C$40:$C$44,0),1),0)</f>
        <v>0</v>
      </c>
      <c r="AH6308" s="21" t="str">
        <f t="shared" si="610"/>
        <v/>
      </c>
      <c r="AI6308" s="1" t="str">
        <f>IFERROR(VLOOKUP(H6308,Factors!$C$45:$D$48,2,0),"")</f>
        <v/>
      </c>
      <c r="AJ6308" t="b">
        <f t="shared" si="607"/>
        <v>0</v>
      </c>
    </row>
    <row r="6309" spans="2:36" ht="15" customHeight="1" x14ac:dyDescent="0.3">
      <c r="B6309" s="70"/>
      <c r="C6309" s="58"/>
      <c r="D6309" s="63"/>
      <c r="E6309" s="58"/>
      <c r="F6309" s="58"/>
      <c r="G6309" s="44"/>
      <c r="H6309" s="45"/>
      <c r="I6309" s="45"/>
      <c r="J6309" s="40" t="str">
        <f t="shared" si="608"/>
        <v/>
      </c>
      <c r="K6309" s="39" t="str">
        <f t="shared" si="606"/>
        <v/>
      </c>
      <c r="AB6309" s="17" t="str">
        <f t="shared" si="605"/>
        <v>-1</v>
      </c>
      <c r="AC6309" s="17">
        <f>IFERROR(INDEX(Factors!$C$59:$C$70,MATCH(AB6309,Factors!$B$59:$B$70,1),1),0)</f>
        <v>0</v>
      </c>
      <c r="AD6309" s="17">
        <f t="shared" si="609"/>
        <v>0</v>
      </c>
      <c r="AE6309" s="17">
        <f>IFERROR(INDEX(Factors!$B$6:$B$15,MATCH('INPUT - Census'!E6309,Factors!$C$6:$C$15,0),1),0)</f>
        <v>0</v>
      </c>
      <c r="AF6309" s="18">
        <f>IFERROR(INDEX(Factors!$B$16:$B$39,MATCH('INPUT - Census'!C6309,Factors!$C$16:$C$35,0),1),0)</f>
        <v>0</v>
      </c>
      <c r="AG6309" s="19">
        <f>IFERROR(INDEX(Factors!$B$40:$B$44,MATCH('INPUT - Census'!F6309,Factors!$C$40:$C$44,0),1),0)</f>
        <v>0</v>
      </c>
      <c r="AH6309" s="21" t="str">
        <f t="shared" si="610"/>
        <v/>
      </c>
      <c r="AI6309" s="1" t="str">
        <f>IFERROR(VLOOKUP(H6309,Factors!$C$45:$D$48,2,0),"")</f>
        <v/>
      </c>
      <c r="AJ6309" t="b">
        <f t="shared" si="607"/>
        <v>0</v>
      </c>
    </row>
    <row r="6310" spans="2:36" ht="15" customHeight="1" x14ac:dyDescent="0.3">
      <c r="B6310" s="70"/>
      <c r="C6310" s="58"/>
      <c r="D6310" s="63"/>
      <c r="E6310" s="58"/>
      <c r="F6310" s="58"/>
      <c r="G6310" s="44"/>
      <c r="H6310" s="45"/>
      <c r="I6310" s="45"/>
      <c r="J6310" s="40" t="str">
        <f t="shared" si="608"/>
        <v/>
      </c>
      <c r="K6310" s="39" t="str">
        <f t="shared" si="606"/>
        <v/>
      </c>
      <c r="AB6310" s="17" t="str">
        <f t="shared" si="605"/>
        <v>-1</v>
      </c>
      <c r="AC6310" s="17">
        <f>IFERROR(INDEX(Factors!$C$59:$C$70,MATCH(AB6310,Factors!$B$59:$B$70,1),1),0)</f>
        <v>0</v>
      </c>
      <c r="AD6310" s="17">
        <f t="shared" si="609"/>
        <v>0</v>
      </c>
      <c r="AE6310" s="17">
        <f>IFERROR(INDEX(Factors!$B$6:$B$15,MATCH('INPUT - Census'!E6310,Factors!$C$6:$C$15,0),1),0)</f>
        <v>0</v>
      </c>
      <c r="AF6310" s="18">
        <f>IFERROR(INDEX(Factors!$B$16:$B$39,MATCH('INPUT - Census'!C6310,Factors!$C$16:$C$35,0),1),0)</f>
        <v>0</v>
      </c>
      <c r="AG6310" s="19">
        <f>IFERROR(INDEX(Factors!$B$40:$B$44,MATCH('INPUT - Census'!F6310,Factors!$C$40:$C$44,0),1),0)</f>
        <v>0</v>
      </c>
      <c r="AH6310" s="21" t="str">
        <f t="shared" si="610"/>
        <v/>
      </c>
      <c r="AI6310" s="1" t="str">
        <f>IFERROR(VLOOKUP(H6310,Factors!$C$45:$D$48,2,0),"")</f>
        <v/>
      </c>
      <c r="AJ6310" t="b">
        <f t="shared" si="607"/>
        <v>0</v>
      </c>
    </row>
    <row r="6311" spans="2:36" ht="15" customHeight="1" x14ac:dyDescent="0.3">
      <c r="B6311" s="70"/>
      <c r="C6311" s="58"/>
      <c r="D6311" s="63"/>
      <c r="E6311" s="58"/>
      <c r="F6311" s="58"/>
      <c r="G6311" s="44"/>
      <c r="H6311" s="45"/>
      <c r="I6311" s="45"/>
      <c r="J6311" s="40" t="str">
        <f t="shared" si="608"/>
        <v/>
      </c>
      <c r="K6311" s="39" t="str">
        <f t="shared" si="606"/>
        <v/>
      </c>
      <c r="AB6311" s="17" t="str">
        <f t="shared" si="605"/>
        <v>-1</v>
      </c>
      <c r="AC6311" s="17">
        <f>IFERROR(INDEX(Factors!$C$59:$C$70,MATCH(AB6311,Factors!$B$59:$B$70,1),1),0)</f>
        <v>0</v>
      </c>
      <c r="AD6311" s="17">
        <f t="shared" si="609"/>
        <v>0</v>
      </c>
      <c r="AE6311" s="17">
        <f>IFERROR(INDEX(Factors!$B$6:$B$15,MATCH('INPUT - Census'!E6311,Factors!$C$6:$C$15,0),1),0)</f>
        <v>0</v>
      </c>
      <c r="AF6311" s="18">
        <f>IFERROR(INDEX(Factors!$B$16:$B$39,MATCH('INPUT - Census'!C6311,Factors!$C$16:$C$35,0),1),0)</f>
        <v>0</v>
      </c>
      <c r="AG6311" s="19">
        <f>IFERROR(INDEX(Factors!$B$40:$B$44,MATCH('INPUT - Census'!F6311,Factors!$C$40:$C$44,0),1),0)</f>
        <v>0</v>
      </c>
      <c r="AH6311" s="21" t="str">
        <f t="shared" si="610"/>
        <v/>
      </c>
      <c r="AI6311" s="1" t="str">
        <f>IFERROR(VLOOKUP(H6311,Factors!$C$45:$D$48,2,0),"")</f>
        <v/>
      </c>
      <c r="AJ6311" t="b">
        <f t="shared" si="607"/>
        <v>0</v>
      </c>
    </row>
    <row r="6312" spans="2:36" ht="15" customHeight="1" x14ac:dyDescent="0.3">
      <c r="B6312" s="70"/>
      <c r="C6312" s="58"/>
      <c r="D6312" s="63"/>
      <c r="E6312" s="58"/>
      <c r="F6312" s="58"/>
      <c r="G6312" s="44"/>
      <c r="H6312" s="45"/>
      <c r="I6312" s="45"/>
      <c r="J6312" s="40" t="str">
        <f t="shared" si="608"/>
        <v/>
      </c>
      <c r="K6312" s="39" t="str">
        <f t="shared" si="606"/>
        <v/>
      </c>
      <c r="AB6312" s="17" t="str">
        <f t="shared" si="605"/>
        <v>-1</v>
      </c>
      <c r="AC6312" s="17">
        <f>IFERROR(INDEX(Factors!$C$59:$C$70,MATCH(AB6312,Factors!$B$59:$B$70,1),1),0)</f>
        <v>0</v>
      </c>
      <c r="AD6312" s="17">
        <f t="shared" si="609"/>
        <v>0</v>
      </c>
      <c r="AE6312" s="17">
        <f>IFERROR(INDEX(Factors!$B$6:$B$15,MATCH('INPUT - Census'!E6312,Factors!$C$6:$C$15,0),1),0)</f>
        <v>0</v>
      </c>
      <c r="AF6312" s="18">
        <f>IFERROR(INDEX(Factors!$B$16:$B$39,MATCH('INPUT - Census'!C6312,Factors!$C$16:$C$35,0),1),0)</f>
        <v>0</v>
      </c>
      <c r="AG6312" s="19">
        <f>IFERROR(INDEX(Factors!$B$40:$B$44,MATCH('INPUT - Census'!F6312,Factors!$C$40:$C$44,0),1),0)</f>
        <v>0</v>
      </c>
      <c r="AH6312" s="21" t="str">
        <f t="shared" si="610"/>
        <v/>
      </c>
      <c r="AI6312" s="1" t="str">
        <f>IFERROR(VLOOKUP(H6312,Factors!$C$45:$D$48,2,0),"")</f>
        <v/>
      </c>
      <c r="AJ6312" t="b">
        <f t="shared" si="607"/>
        <v>0</v>
      </c>
    </row>
    <row r="6313" spans="2:36" ht="15" customHeight="1" x14ac:dyDescent="0.3">
      <c r="B6313" s="70"/>
      <c r="C6313" s="58"/>
      <c r="D6313" s="63"/>
      <c r="E6313" s="58"/>
      <c r="F6313" s="58"/>
      <c r="G6313" s="44"/>
      <c r="H6313" s="45"/>
      <c r="I6313" s="45"/>
      <c r="J6313" s="40" t="str">
        <f t="shared" si="608"/>
        <v/>
      </c>
      <c r="K6313" s="39" t="str">
        <f t="shared" si="606"/>
        <v/>
      </c>
      <c r="AB6313" s="17" t="str">
        <f t="shared" si="605"/>
        <v>-1</v>
      </c>
      <c r="AC6313" s="17">
        <f>IFERROR(INDEX(Factors!$C$59:$C$70,MATCH(AB6313,Factors!$B$59:$B$70,1),1),0)</f>
        <v>0</v>
      </c>
      <c r="AD6313" s="17">
        <f t="shared" si="609"/>
        <v>0</v>
      </c>
      <c r="AE6313" s="17">
        <f>IFERROR(INDEX(Factors!$B$6:$B$15,MATCH('INPUT - Census'!E6313,Factors!$C$6:$C$15,0),1),0)</f>
        <v>0</v>
      </c>
      <c r="AF6313" s="18">
        <f>IFERROR(INDEX(Factors!$B$16:$B$39,MATCH('INPUT - Census'!C6313,Factors!$C$16:$C$35,0),1),0)</f>
        <v>0</v>
      </c>
      <c r="AG6313" s="19">
        <f>IFERROR(INDEX(Factors!$B$40:$B$44,MATCH('INPUT - Census'!F6313,Factors!$C$40:$C$44,0),1),0)</f>
        <v>0</v>
      </c>
      <c r="AH6313" s="21" t="str">
        <f t="shared" si="610"/>
        <v/>
      </c>
      <c r="AI6313" s="1" t="str">
        <f>IFERROR(VLOOKUP(H6313,Factors!$C$45:$D$48,2,0),"")</f>
        <v/>
      </c>
      <c r="AJ6313" t="b">
        <f t="shared" si="607"/>
        <v>0</v>
      </c>
    </row>
    <row r="6314" spans="2:36" ht="15" customHeight="1" x14ac:dyDescent="0.3">
      <c r="B6314" s="70"/>
      <c r="C6314" s="58"/>
      <c r="D6314" s="63"/>
      <c r="E6314" s="58"/>
      <c r="F6314" s="58"/>
      <c r="G6314" s="44"/>
      <c r="H6314" s="45"/>
      <c r="I6314" s="45"/>
      <c r="J6314" s="40" t="str">
        <f t="shared" si="608"/>
        <v/>
      </c>
      <c r="K6314" s="39" t="str">
        <f t="shared" si="606"/>
        <v/>
      </c>
      <c r="AB6314" s="17" t="str">
        <f t="shared" si="605"/>
        <v>-1</v>
      </c>
      <c r="AC6314" s="17">
        <f>IFERROR(INDEX(Factors!$C$59:$C$70,MATCH(AB6314,Factors!$B$59:$B$70,1),1),0)</f>
        <v>0</v>
      </c>
      <c r="AD6314" s="17">
        <f t="shared" si="609"/>
        <v>0</v>
      </c>
      <c r="AE6314" s="17">
        <f>IFERROR(INDEX(Factors!$B$6:$B$15,MATCH('INPUT - Census'!E6314,Factors!$C$6:$C$15,0),1),0)</f>
        <v>0</v>
      </c>
      <c r="AF6314" s="18">
        <f>IFERROR(INDEX(Factors!$B$16:$B$39,MATCH('INPUT - Census'!C6314,Factors!$C$16:$C$35,0),1),0)</f>
        <v>0</v>
      </c>
      <c r="AG6314" s="19">
        <f>IFERROR(INDEX(Factors!$B$40:$B$44,MATCH('INPUT - Census'!F6314,Factors!$C$40:$C$44,0),1),0)</f>
        <v>0</v>
      </c>
      <c r="AH6314" s="21" t="str">
        <f t="shared" si="610"/>
        <v/>
      </c>
      <c r="AI6314" s="1" t="str">
        <f>IFERROR(VLOOKUP(H6314,Factors!$C$45:$D$48,2,0),"")</f>
        <v/>
      </c>
      <c r="AJ6314" t="b">
        <f t="shared" si="607"/>
        <v>0</v>
      </c>
    </row>
    <row r="6315" spans="2:36" ht="15" customHeight="1" x14ac:dyDescent="0.3">
      <c r="B6315" s="70"/>
      <c r="C6315" s="58"/>
      <c r="D6315" s="63"/>
      <c r="E6315" s="58"/>
      <c r="F6315" s="58"/>
      <c r="G6315" s="44"/>
      <c r="H6315" s="45"/>
      <c r="I6315" s="45"/>
      <c r="J6315" s="40" t="str">
        <f t="shared" si="608"/>
        <v/>
      </c>
      <c r="K6315" s="39" t="str">
        <f t="shared" si="606"/>
        <v/>
      </c>
      <c r="AB6315" s="17" t="str">
        <f t="shared" si="605"/>
        <v>-1</v>
      </c>
      <c r="AC6315" s="17">
        <f>IFERROR(INDEX(Factors!$C$59:$C$70,MATCH(AB6315,Factors!$B$59:$B$70,1),1),0)</f>
        <v>0</v>
      </c>
      <c r="AD6315" s="17">
        <f t="shared" si="609"/>
        <v>0</v>
      </c>
      <c r="AE6315" s="17">
        <f>IFERROR(INDEX(Factors!$B$6:$B$15,MATCH('INPUT - Census'!E6315,Factors!$C$6:$C$15,0),1),0)</f>
        <v>0</v>
      </c>
      <c r="AF6315" s="18">
        <f>IFERROR(INDEX(Factors!$B$16:$B$39,MATCH('INPUT - Census'!C6315,Factors!$C$16:$C$35,0),1),0)</f>
        <v>0</v>
      </c>
      <c r="AG6315" s="19">
        <f>IFERROR(INDEX(Factors!$B$40:$B$44,MATCH('INPUT - Census'!F6315,Factors!$C$40:$C$44,0),1),0)</f>
        <v>0</v>
      </c>
      <c r="AH6315" s="21" t="str">
        <f t="shared" si="610"/>
        <v/>
      </c>
      <c r="AI6315" s="1" t="str">
        <f>IFERROR(VLOOKUP(H6315,Factors!$C$45:$D$48,2,0),"")</f>
        <v/>
      </c>
      <c r="AJ6315" t="b">
        <f t="shared" si="607"/>
        <v>0</v>
      </c>
    </row>
    <row r="6316" spans="2:36" ht="15" customHeight="1" x14ac:dyDescent="0.3">
      <c r="B6316" s="70"/>
      <c r="C6316" s="58"/>
      <c r="D6316" s="63"/>
      <c r="E6316" s="58"/>
      <c r="F6316" s="58"/>
      <c r="G6316" s="44"/>
      <c r="H6316" s="45"/>
      <c r="I6316" s="45"/>
      <c r="J6316" s="40" t="str">
        <f t="shared" si="608"/>
        <v/>
      </c>
      <c r="K6316" s="39" t="str">
        <f t="shared" si="606"/>
        <v/>
      </c>
      <c r="AB6316" s="17" t="str">
        <f t="shared" si="605"/>
        <v>-1</v>
      </c>
      <c r="AC6316" s="17">
        <f>IFERROR(INDEX(Factors!$C$59:$C$70,MATCH(AB6316,Factors!$B$59:$B$70,1),1),0)</f>
        <v>0</v>
      </c>
      <c r="AD6316" s="17">
        <f t="shared" si="609"/>
        <v>0</v>
      </c>
      <c r="AE6316" s="17">
        <f>IFERROR(INDEX(Factors!$B$6:$B$15,MATCH('INPUT - Census'!E6316,Factors!$C$6:$C$15,0),1),0)</f>
        <v>0</v>
      </c>
      <c r="AF6316" s="18">
        <f>IFERROR(INDEX(Factors!$B$16:$B$39,MATCH('INPUT - Census'!C6316,Factors!$C$16:$C$35,0),1),0)</f>
        <v>0</v>
      </c>
      <c r="AG6316" s="19">
        <f>IFERROR(INDEX(Factors!$B$40:$B$44,MATCH('INPUT - Census'!F6316,Factors!$C$40:$C$44,0),1),0)</f>
        <v>0</v>
      </c>
      <c r="AH6316" s="21" t="str">
        <f t="shared" si="610"/>
        <v/>
      </c>
      <c r="AI6316" s="1" t="str">
        <f>IFERROR(VLOOKUP(H6316,Factors!$C$45:$D$48,2,0),"")</f>
        <v/>
      </c>
      <c r="AJ6316" t="b">
        <f t="shared" si="607"/>
        <v>0</v>
      </c>
    </row>
    <row r="6317" spans="2:36" ht="15" customHeight="1" x14ac:dyDescent="0.3">
      <c r="B6317" s="70"/>
      <c r="C6317" s="58"/>
      <c r="D6317" s="63"/>
      <c r="E6317" s="58"/>
      <c r="F6317" s="58"/>
      <c r="G6317" s="44"/>
      <c r="H6317" s="45"/>
      <c r="I6317" s="45"/>
      <c r="J6317" s="40" t="str">
        <f t="shared" si="608"/>
        <v/>
      </c>
      <c r="K6317" s="39" t="str">
        <f t="shared" si="606"/>
        <v/>
      </c>
      <c r="AB6317" s="17" t="str">
        <f t="shared" si="605"/>
        <v>-1</v>
      </c>
      <c r="AC6317" s="17">
        <f>IFERROR(INDEX(Factors!$C$59:$C$70,MATCH(AB6317,Factors!$B$59:$B$70,1),1),0)</f>
        <v>0</v>
      </c>
      <c r="AD6317" s="17">
        <f t="shared" si="609"/>
        <v>0</v>
      </c>
      <c r="AE6317" s="17">
        <f>IFERROR(INDEX(Factors!$B$6:$B$15,MATCH('INPUT - Census'!E6317,Factors!$C$6:$C$15,0),1),0)</f>
        <v>0</v>
      </c>
      <c r="AF6317" s="18">
        <f>IFERROR(INDEX(Factors!$B$16:$B$39,MATCH('INPUT - Census'!C6317,Factors!$C$16:$C$35,0),1),0)</f>
        <v>0</v>
      </c>
      <c r="AG6317" s="19">
        <f>IFERROR(INDEX(Factors!$B$40:$B$44,MATCH('INPUT - Census'!F6317,Factors!$C$40:$C$44,0),1),0)</f>
        <v>0</v>
      </c>
      <c r="AH6317" s="21" t="str">
        <f t="shared" si="610"/>
        <v/>
      </c>
      <c r="AI6317" s="1" t="str">
        <f>IFERROR(VLOOKUP(H6317,Factors!$C$45:$D$48,2,0),"")</f>
        <v/>
      </c>
      <c r="AJ6317" t="b">
        <f t="shared" si="607"/>
        <v>0</v>
      </c>
    </row>
    <row r="6318" spans="2:36" ht="15" customHeight="1" x14ac:dyDescent="0.3">
      <c r="B6318" s="70"/>
      <c r="C6318" s="58"/>
      <c r="D6318" s="63"/>
      <c r="E6318" s="58"/>
      <c r="F6318" s="58"/>
      <c r="G6318" s="44"/>
      <c r="H6318" s="45"/>
      <c r="I6318" s="45"/>
      <c r="J6318" s="40" t="str">
        <f t="shared" si="608"/>
        <v/>
      </c>
      <c r="K6318" s="39" t="str">
        <f t="shared" si="606"/>
        <v/>
      </c>
      <c r="AB6318" s="17" t="str">
        <f t="shared" si="605"/>
        <v>-1</v>
      </c>
      <c r="AC6318" s="17">
        <f>IFERROR(INDEX(Factors!$C$59:$C$70,MATCH(AB6318,Factors!$B$59:$B$70,1),1),0)</f>
        <v>0</v>
      </c>
      <c r="AD6318" s="17">
        <f t="shared" si="609"/>
        <v>0</v>
      </c>
      <c r="AE6318" s="17">
        <f>IFERROR(INDEX(Factors!$B$6:$B$15,MATCH('INPUT - Census'!E6318,Factors!$C$6:$C$15,0),1),0)</f>
        <v>0</v>
      </c>
      <c r="AF6318" s="18">
        <f>IFERROR(INDEX(Factors!$B$16:$B$39,MATCH('INPUT - Census'!C6318,Factors!$C$16:$C$35,0),1),0)</f>
        <v>0</v>
      </c>
      <c r="AG6318" s="19">
        <f>IFERROR(INDEX(Factors!$B$40:$B$44,MATCH('INPUT - Census'!F6318,Factors!$C$40:$C$44,0),1),0)</f>
        <v>0</v>
      </c>
      <c r="AH6318" s="21" t="str">
        <f t="shared" si="610"/>
        <v/>
      </c>
      <c r="AI6318" s="1" t="str">
        <f>IFERROR(VLOOKUP(H6318,Factors!$C$45:$D$48,2,0),"")</f>
        <v/>
      </c>
      <c r="AJ6318" t="b">
        <f t="shared" si="607"/>
        <v>0</v>
      </c>
    </row>
    <row r="6319" spans="2:36" ht="15" customHeight="1" x14ac:dyDescent="0.3">
      <c r="B6319" s="70"/>
      <c r="C6319" s="58"/>
      <c r="D6319" s="63"/>
      <c r="E6319" s="58"/>
      <c r="F6319" s="58"/>
      <c r="G6319" s="44"/>
      <c r="H6319" s="45"/>
      <c r="I6319" s="45"/>
      <c r="J6319" s="40" t="str">
        <f t="shared" si="608"/>
        <v/>
      </c>
      <c r="K6319" s="39" t="str">
        <f t="shared" si="606"/>
        <v/>
      </c>
      <c r="AB6319" s="17" t="str">
        <f t="shared" si="605"/>
        <v>-1</v>
      </c>
      <c r="AC6319" s="17">
        <f>IFERROR(INDEX(Factors!$C$59:$C$70,MATCH(AB6319,Factors!$B$59:$B$70,1),1),0)</f>
        <v>0</v>
      </c>
      <c r="AD6319" s="17">
        <f t="shared" si="609"/>
        <v>0</v>
      </c>
      <c r="AE6319" s="17">
        <f>IFERROR(INDEX(Factors!$B$6:$B$15,MATCH('INPUT - Census'!E6319,Factors!$C$6:$C$15,0),1),0)</f>
        <v>0</v>
      </c>
      <c r="AF6319" s="18">
        <f>IFERROR(INDEX(Factors!$B$16:$B$39,MATCH('INPUT - Census'!C6319,Factors!$C$16:$C$35,0),1),0)</f>
        <v>0</v>
      </c>
      <c r="AG6319" s="19">
        <f>IFERROR(INDEX(Factors!$B$40:$B$44,MATCH('INPUT - Census'!F6319,Factors!$C$40:$C$44,0),1),0)</f>
        <v>0</v>
      </c>
      <c r="AH6319" s="21" t="str">
        <f t="shared" si="610"/>
        <v/>
      </c>
      <c r="AI6319" s="1" t="str">
        <f>IFERROR(VLOOKUP(H6319,Factors!$C$45:$D$48,2,0),"")</f>
        <v/>
      </c>
      <c r="AJ6319" t="b">
        <f t="shared" si="607"/>
        <v>0</v>
      </c>
    </row>
    <row r="6320" spans="2:36" ht="15" customHeight="1" x14ac:dyDescent="0.3">
      <c r="B6320" s="70"/>
      <c r="C6320" s="58"/>
      <c r="D6320" s="63"/>
      <c r="E6320" s="58"/>
      <c r="F6320" s="58"/>
      <c r="G6320" s="44"/>
      <c r="H6320" s="45"/>
      <c r="I6320" s="45"/>
      <c r="J6320" s="40" t="str">
        <f t="shared" si="608"/>
        <v/>
      </c>
      <c r="K6320" s="39" t="str">
        <f t="shared" si="606"/>
        <v/>
      </c>
      <c r="AB6320" s="17" t="str">
        <f t="shared" si="605"/>
        <v>-1</v>
      </c>
      <c r="AC6320" s="17">
        <f>IFERROR(INDEX(Factors!$C$59:$C$70,MATCH(AB6320,Factors!$B$59:$B$70,1),1),0)</f>
        <v>0</v>
      </c>
      <c r="AD6320" s="17">
        <f t="shared" si="609"/>
        <v>0</v>
      </c>
      <c r="AE6320" s="17">
        <f>IFERROR(INDEX(Factors!$B$6:$B$15,MATCH('INPUT - Census'!E6320,Factors!$C$6:$C$15,0),1),0)</f>
        <v>0</v>
      </c>
      <c r="AF6320" s="18">
        <f>IFERROR(INDEX(Factors!$B$16:$B$39,MATCH('INPUT - Census'!C6320,Factors!$C$16:$C$35,0),1),0)</f>
        <v>0</v>
      </c>
      <c r="AG6320" s="19">
        <f>IFERROR(INDEX(Factors!$B$40:$B$44,MATCH('INPUT - Census'!F6320,Factors!$C$40:$C$44,0),1),0)</f>
        <v>0</v>
      </c>
      <c r="AH6320" s="21" t="str">
        <f t="shared" si="610"/>
        <v/>
      </c>
      <c r="AI6320" s="1" t="str">
        <f>IFERROR(VLOOKUP(H6320,Factors!$C$45:$D$48,2,0),"")</f>
        <v/>
      </c>
      <c r="AJ6320" t="b">
        <f t="shared" si="607"/>
        <v>0</v>
      </c>
    </row>
    <row r="6321" spans="2:36" ht="15" customHeight="1" x14ac:dyDescent="0.3">
      <c r="B6321" s="70"/>
      <c r="C6321" s="58"/>
      <c r="D6321" s="63"/>
      <c r="E6321" s="58"/>
      <c r="F6321" s="58"/>
      <c r="G6321" s="44"/>
      <c r="H6321" s="45"/>
      <c r="I6321" s="45"/>
      <c r="J6321" s="40" t="str">
        <f t="shared" si="608"/>
        <v/>
      </c>
      <c r="K6321" s="39" t="str">
        <f t="shared" si="606"/>
        <v/>
      </c>
      <c r="AB6321" s="17" t="str">
        <f t="shared" si="605"/>
        <v>-1</v>
      </c>
      <c r="AC6321" s="17">
        <f>IFERROR(INDEX(Factors!$C$59:$C$70,MATCH(AB6321,Factors!$B$59:$B$70,1),1),0)</f>
        <v>0</v>
      </c>
      <c r="AD6321" s="17">
        <f t="shared" si="609"/>
        <v>0</v>
      </c>
      <c r="AE6321" s="17">
        <f>IFERROR(INDEX(Factors!$B$6:$B$15,MATCH('INPUT - Census'!E6321,Factors!$C$6:$C$15,0),1),0)</f>
        <v>0</v>
      </c>
      <c r="AF6321" s="18">
        <f>IFERROR(INDEX(Factors!$B$16:$B$39,MATCH('INPUT - Census'!C6321,Factors!$C$16:$C$35,0),1),0)</f>
        <v>0</v>
      </c>
      <c r="AG6321" s="19">
        <f>IFERROR(INDEX(Factors!$B$40:$B$44,MATCH('INPUT - Census'!F6321,Factors!$C$40:$C$44,0),1),0)</f>
        <v>0</v>
      </c>
      <c r="AH6321" s="21" t="str">
        <f t="shared" si="610"/>
        <v/>
      </c>
      <c r="AI6321" s="1" t="str">
        <f>IFERROR(VLOOKUP(H6321,Factors!$C$45:$D$48,2,0),"")</f>
        <v/>
      </c>
      <c r="AJ6321" t="b">
        <f t="shared" si="607"/>
        <v>0</v>
      </c>
    </row>
    <row r="6322" spans="2:36" ht="15" customHeight="1" x14ac:dyDescent="0.3">
      <c r="B6322" s="70"/>
      <c r="C6322" s="58"/>
      <c r="D6322" s="63"/>
      <c r="E6322" s="58"/>
      <c r="F6322" s="58"/>
      <c r="G6322" s="44"/>
      <c r="H6322" s="45"/>
      <c r="I6322" s="45"/>
      <c r="J6322" s="40" t="str">
        <f t="shared" si="608"/>
        <v/>
      </c>
      <c r="K6322" s="39" t="str">
        <f t="shared" si="606"/>
        <v/>
      </c>
      <c r="AB6322" s="17" t="str">
        <f t="shared" si="605"/>
        <v>-1</v>
      </c>
      <c r="AC6322" s="17">
        <f>IFERROR(INDEX(Factors!$C$59:$C$70,MATCH(AB6322,Factors!$B$59:$B$70,1),1),0)</f>
        <v>0</v>
      </c>
      <c r="AD6322" s="17">
        <f t="shared" si="609"/>
        <v>0</v>
      </c>
      <c r="AE6322" s="17">
        <f>IFERROR(INDEX(Factors!$B$6:$B$15,MATCH('INPUT - Census'!E6322,Factors!$C$6:$C$15,0),1),0)</f>
        <v>0</v>
      </c>
      <c r="AF6322" s="18">
        <f>IFERROR(INDEX(Factors!$B$16:$B$39,MATCH('INPUT - Census'!C6322,Factors!$C$16:$C$35,0),1),0)</f>
        <v>0</v>
      </c>
      <c r="AG6322" s="19">
        <f>IFERROR(INDEX(Factors!$B$40:$B$44,MATCH('INPUT - Census'!F6322,Factors!$C$40:$C$44,0),1),0)</f>
        <v>0</v>
      </c>
      <c r="AH6322" s="21" t="str">
        <f t="shared" si="610"/>
        <v/>
      </c>
      <c r="AI6322" s="1" t="str">
        <f>IFERROR(VLOOKUP(H6322,Factors!$C$45:$D$48,2,0),"")</f>
        <v/>
      </c>
      <c r="AJ6322" t="b">
        <f t="shared" si="607"/>
        <v>0</v>
      </c>
    </row>
    <row r="6323" spans="2:36" ht="15" customHeight="1" x14ac:dyDescent="0.3">
      <c r="B6323" s="70"/>
      <c r="C6323" s="58"/>
      <c r="D6323" s="63"/>
      <c r="E6323" s="58"/>
      <c r="F6323" s="58"/>
      <c r="G6323" s="44"/>
      <c r="H6323" s="45"/>
      <c r="I6323" s="45"/>
      <c r="J6323" s="40" t="str">
        <f t="shared" si="608"/>
        <v/>
      </c>
      <c r="K6323" s="39" t="str">
        <f t="shared" si="606"/>
        <v/>
      </c>
      <c r="AB6323" s="17" t="str">
        <f t="shared" si="605"/>
        <v>-1</v>
      </c>
      <c r="AC6323" s="17">
        <f>IFERROR(INDEX(Factors!$C$59:$C$70,MATCH(AB6323,Factors!$B$59:$B$70,1),1),0)</f>
        <v>0</v>
      </c>
      <c r="AD6323" s="17">
        <f t="shared" si="609"/>
        <v>0</v>
      </c>
      <c r="AE6323" s="17">
        <f>IFERROR(INDEX(Factors!$B$6:$B$15,MATCH('INPUT - Census'!E6323,Factors!$C$6:$C$15,0),1),0)</f>
        <v>0</v>
      </c>
      <c r="AF6323" s="18">
        <f>IFERROR(INDEX(Factors!$B$16:$B$39,MATCH('INPUT - Census'!C6323,Factors!$C$16:$C$35,0),1),0)</f>
        <v>0</v>
      </c>
      <c r="AG6323" s="19">
        <f>IFERROR(INDEX(Factors!$B$40:$B$44,MATCH('INPUT - Census'!F6323,Factors!$C$40:$C$44,0),1),0)</f>
        <v>0</v>
      </c>
      <c r="AH6323" s="21" t="str">
        <f t="shared" si="610"/>
        <v/>
      </c>
      <c r="AI6323" s="1" t="str">
        <f>IFERROR(VLOOKUP(H6323,Factors!$C$45:$D$48,2,0),"")</f>
        <v/>
      </c>
      <c r="AJ6323" t="b">
        <f t="shared" si="607"/>
        <v>0</v>
      </c>
    </row>
    <row r="6324" spans="2:36" ht="15" customHeight="1" x14ac:dyDescent="0.3">
      <c r="B6324" s="70"/>
      <c r="C6324" s="58"/>
      <c r="D6324" s="63"/>
      <c r="E6324" s="58"/>
      <c r="F6324" s="58"/>
      <c r="G6324" s="44"/>
      <c r="H6324" s="45"/>
      <c r="I6324" s="45"/>
      <c r="J6324" s="40" t="str">
        <f t="shared" si="608"/>
        <v/>
      </c>
      <c r="K6324" s="39" t="str">
        <f t="shared" si="606"/>
        <v/>
      </c>
      <c r="AB6324" s="17" t="str">
        <f t="shared" si="605"/>
        <v>-1</v>
      </c>
      <c r="AC6324" s="17">
        <f>IFERROR(INDEX(Factors!$C$59:$C$70,MATCH(AB6324,Factors!$B$59:$B$70,1),1),0)</f>
        <v>0</v>
      </c>
      <c r="AD6324" s="17">
        <f t="shared" si="609"/>
        <v>0</v>
      </c>
      <c r="AE6324" s="17">
        <f>IFERROR(INDEX(Factors!$B$6:$B$15,MATCH('INPUT - Census'!E6324,Factors!$C$6:$C$15,0),1),0)</f>
        <v>0</v>
      </c>
      <c r="AF6324" s="18">
        <f>IFERROR(INDEX(Factors!$B$16:$B$39,MATCH('INPUT - Census'!C6324,Factors!$C$16:$C$35,0),1),0)</f>
        <v>0</v>
      </c>
      <c r="AG6324" s="19">
        <f>IFERROR(INDEX(Factors!$B$40:$B$44,MATCH('INPUT - Census'!F6324,Factors!$C$40:$C$44,0),1),0)</f>
        <v>0</v>
      </c>
      <c r="AH6324" s="21" t="str">
        <f t="shared" si="610"/>
        <v/>
      </c>
      <c r="AI6324" s="1" t="str">
        <f>IFERROR(VLOOKUP(H6324,Factors!$C$45:$D$48,2,0),"")</f>
        <v/>
      </c>
      <c r="AJ6324" t="b">
        <f t="shared" si="607"/>
        <v>0</v>
      </c>
    </row>
    <row r="6325" spans="2:36" ht="15" customHeight="1" x14ac:dyDescent="0.3">
      <c r="B6325" s="70"/>
      <c r="C6325" s="58"/>
      <c r="D6325" s="63"/>
      <c r="E6325" s="58"/>
      <c r="F6325" s="58"/>
      <c r="G6325" s="44"/>
      <c r="H6325" s="45"/>
      <c r="I6325" s="45"/>
      <c r="J6325" s="40" t="str">
        <f t="shared" si="608"/>
        <v/>
      </c>
      <c r="K6325" s="39" t="str">
        <f t="shared" si="606"/>
        <v/>
      </c>
      <c r="AB6325" s="17" t="str">
        <f t="shared" si="605"/>
        <v>-1</v>
      </c>
      <c r="AC6325" s="17">
        <f>IFERROR(INDEX(Factors!$C$59:$C$70,MATCH(AB6325,Factors!$B$59:$B$70,1),1),0)</f>
        <v>0</v>
      </c>
      <c r="AD6325" s="17">
        <f t="shared" si="609"/>
        <v>0</v>
      </c>
      <c r="AE6325" s="17">
        <f>IFERROR(INDEX(Factors!$B$6:$B$15,MATCH('INPUT - Census'!E6325,Factors!$C$6:$C$15,0),1),0)</f>
        <v>0</v>
      </c>
      <c r="AF6325" s="18">
        <f>IFERROR(INDEX(Factors!$B$16:$B$39,MATCH('INPUT - Census'!C6325,Factors!$C$16:$C$35,0),1),0)</f>
        <v>0</v>
      </c>
      <c r="AG6325" s="19">
        <f>IFERROR(INDEX(Factors!$B$40:$B$44,MATCH('INPUT - Census'!F6325,Factors!$C$40:$C$44,0),1),0)</f>
        <v>0</v>
      </c>
      <c r="AH6325" s="21" t="str">
        <f t="shared" si="610"/>
        <v/>
      </c>
      <c r="AI6325" s="1" t="str">
        <f>IFERROR(VLOOKUP(H6325,Factors!$C$45:$D$48,2,0),"")</f>
        <v/>
      </c>
      <c r="AJ6325" t="b">
        <f t="shared" si="607"/>
        <v>0</v>
      </c>
    </row>
    <row r="6326" spans="2:36" ht="15" customHeight="1" x14ac:dyDescent="0.3">
      <c r="B6326" s="70"/>
      <c r="C6326" s="58"/>
      <c r="D6326" s="63"/>
      <c r="E6326" s="58"/>
      <c r="F6326" s="58"/>
      <c r="G6326" s="44"/>
      <c r="H6326" s="45"/>
      <c r="I6326" s="45"/>
      <c r="J6326" s="40" t="str">
        <f t="shared" si="608"/>
        <v/>
      </c>
      <c r="K6326" s="39" t="str">
        <f t="shared" si="606"/>
        <v/>
      </c>
      <c r="AB6326" s="17" t="str">
        <f t="shared" si="605"/>
        <v>-1</v>
      </c>
      <c r="AC6326" s="17">
        <f>IFERROR(INDEX(Factors!$C$59:$C$70,MATCH(AB6326,Factors!$B$59:$B$70,1),1),0)</f>
        <v>0</v>
      </c>
      <c r="AD6326" s="17">
        <f t="shared" si="609"/>
        <v>0</v>
      </c>
      <c r="AE6326" s="17">
        <f>IFERROR(INDEX(Factors!$B$6:$B$15,MATCH('INPUT - Census'!E6326,Factors!$C$6:$C$15,0),1),0)</f>
        <v>0</v>
      </c>
      <c r="AF6326" s="18">
        <f>IFERROR(INDEX(Factors!$B$16:$B$39,MATCH('INPUT - Census'!C6326,Factors!$C$16:$C$35,0),1),0)</f>
        <v>0</v>
      </c>
      <c r="AG6326" s="19">
        <f>IFERROR(INDEX(Factors!$B$40:$B$44,MATCH('INPUT - Census'!F6326,Factors!$C$40:$C$44,0),1),0)</f>
        <v>0</v>
      </c>
      <c r="AH6326" s="21" t="str">
        <f t="shared" si="610"/>
        <v/>
      </c>
      <c r="AI6326" s="1" t="str">
        <f>IFERROR(VLOOKUP(H6326,Factors!$C$45:$D$48,2,0),"")</f>
        <v/>
      </c>
      <c r="AJ6326" t="b">
        <f t="shared" si="607"/>
        <v>0</v>
      </c>
    </row>
    <row r="6327" spans="2:36" ht="15" customHeight="1" x14ac:dyDescent="0.3">
      <c r="B6327" s="70"/>
      <c r="C6327" s="58"/>
      <c r="D6327" s="63"/>
      <c r="E6327" s="58"/>
      <c r="F6327" s="58"/>
      <c r="G6327" s="44"/>
      <c r="H6327" s="45"/>
      <c r="I6327" s="45"/>
      <c r="J6327" s="40" t="str">
        <f t="shared" si="608"/>
        <v/>
      </c>
      <c r="K6327" s="39" t="str">
        <f t="shared" si="606"/>
        <v/>
      </c>
      <c r="AB6327" s="17" t="str">
        <f t="shared" ref="AB6327:AB6390" si="611">IF( AND(ISNUMBER(J6327),J6327&gt;=0,J6327&lt;=100), J6327, "-1" )</f>
        <v>-1</v>
      </c>
      <c r="AC6327" s="17">
        <f>IFERROR(INDEX(Factors!$C$59:$C$70,MATCH(AB6327,Factors!$B$59:$B$70,1),1),0)</f>
        <v>0</v>
      </c>
      <c r="AD6327" s="17">
        <f t="shared" si="609"/>
        <v>0</v>
      </c>
      <c r="AE6327" s="17">
        <f>IFERROR(INDEX(Factors!$B$6:$B$15,MATCH('INPUT - Census'!E6327,Factors!$C$6:$C$15,0),1),0)</f>
        <v>0</v>
      </c>
      <c r="AF6327" s="18">
        <f>IFERROR(INDEX(Factors!$B$16:$B$39,MATCH('INPUT - Census'!C6327,Factors!$C$16:$C$35,0),1),0)</f>
        <v>0</v>
      </c>
      <c r="AG6327" s="19">
        <f>IFERROR(INDEX(Factors!$B$40:$B$44,MATCH('INPUT - Census'!F6327,Factors!$C$40:$C$44,0),1),0)</f>
        <v>0</v>
      </c>
      <c r="AH6327" s="21" t="str">
        <f t="shared" si="610"/>
        <v/>
      </c>
      <c r="AI6327" s="1" t="str">
        <f>IFERROR(VLOOKUP(H6327,Factors!$C$45:$D$48,2,0),"")</f>
        <v/>
      </c>
      <c r="AJ6327" t="b">
        <f t="shared" si="607"/>
        <v>0</v>
      </c>
    </row>
    <row r="6328" spans="2:36" ht="15" customHeight="1" x14ac:dyDescent="0.3">
      <c r="B6328" s="70"/>
      <c r="C6328" s="58"/>
      <c r="D6328" s="63"/>
      <c r="E6328" s="58"/>
      <c r="F6328" s="58"/>
      <c r="G6328" s="44"/>
      <c r="H6328" s="45"/>
      <c r="I6328" s="45"/>
      <c r="J6328" s="40" t="str">
        <f t="shared" si="608"/>
        <v/>
      </c>
      <c r="K6328" s="39" t="str">
        <f t="shared" si="606"/>
        <v/>
      </c>
      <c r="AB6328" s="17" t="str">
        <f t="shared" si="611"/>
        <v>-1</v>
      </c>
      <c r="AC6328" s="17">
        <f>IFERROR(INDEX(Factors!$C$59:$C$70,MATCH(AB6328,Factors!$B$59:$B$70,1),1),0)</f>
        <v>0</v>
      </c>
      <c r="AD6328" s="17">
        <f t="shared" si="609"/>
        <v>0</v>
      </c>
      <c r="AE6328" s="17">
        <f>IFERROR(INDEX(Factors!$B$6:$B$15,MATCH('INPUT - Census'!E6328,Factors!$C$6:$C$15,0),1),0)</f>
        <v>0</v>
      </c>
      <c r="AF6328" s="18">
        <f>IFERROR(INDEX(Factors!$B$16:$B$39,MATCH('INPUT - Census'!C6328,Factors!$C$16:$C$35,0),1),0)</f>
        <v>0</v>
      </c>
      <c r="AG6328" s="19">
        <f>IFERROR(INDEX(Factors!$B$40:$B$44,MATCH('INPUT - Census'!F6328,Factors!$C$40:$C$44,0),1),0)</f>
        <v>0</v>
      </c>
      <c r="AH6328" s="21" t="str">
        <f t="shared" si="610"/>
        <v/>
      </c>
      <c r="AI6328" s="1" t="str">
        <f>IFERROR(VLOOKUP(H6328,Factors!$C$45:$D$48,2,0),"")</f>
        <v/>
      </c>
      <c r="AJ6328" t="b">
        <f t="shared" si="607"/>
        <v>0</v>
      </c>
    </row>
    <row r="6329" spans="2:36" ht="15" customHeight="1" x14ac:dyDescent="0.3">
      <c r="B6329" s="70"/>
      <c r="C6329" s="58"/>
      <c r="D6329" s="63"/>
      <c r="E6329" s="58"/>
      <c r="F6329" s="58"/>
      <c r="G6329" s="44"/>
      <c r="H6329" s="45"/>
      <c r="I6329" s="45"/>
      <c r="J6329" s="40" t="str">
        <f t="shared" si="608"/>
        <v/>
      </c>
      <c r="K6329" s="39" t="str">
        <f t="shared" si="606"/>
        <v/>
      </c>
      <c r="AB6329" s="17" t="str">
        <f t="shared" si="611"/>
        <v>-1</v>
      </c>
      <c r="AC6329" s="17">
        <f>IFERROR(INDEX(Factors!$C$59:$C$70,MATCH(AB6329,Factors!$B$59:$B$70,1),1),0)</f>
        <v>0</v>
      </c>
      <c r="AD6329" s="17">
        <f t="shared" si="609"/>
        <v>0</v>
      </c>
      <c r="AE6329" s="17">
        <f>IFERROR(INDEX(Factors!$B$6:$B$15,MATCH('INPUT - Census'!E6329,Factors!$C$6:$C$15,0),1),0)</f>
        <v>0</v>
      </c>
      <c r="AF6329" s="18">
        <f>IFERROR(INDEX(Factors!$B$16:$B$39,MATCH('INPUT - Census'!C6329,Factors!$C$16:$C$35,0),1),0)</f>
        <v>0</v>
      </c>
      <c r="AG6329" s="19">
        <f>IFERROR(INDEX(Factors!$B$40:$B$44,MATCH('INPUT - Census'!F6329,Factors!$C$40:$C$44,0),1),0)</f>
        <v>0</v>
      </c>
      <c r="AH6329" s="21" t="str">
        <f t="shared" si="610"/>
        <v/>
      </c>
      <c r="AI6329" s="1" t="str">
        <f>IFERROR(VLOOKUP(H6329,Factors!$C$45:$D$48,2,0),"")</f>
        <v/>
      </c>
      <c r="AJ6329" t="b">
        <f t="shared" si="607"/>
        <v>0</v>
      </c>
    </row>
    <row r="6330" spans="2:36" ht="15" customHeight="1" x14ac:dyDescent="0.3">
      <c r="B6330" s="70"/>
      <c r="C6330" s="58"/>
      <c r="D6330" s="63"/>
      <c r="E6330" s="58"/>
      <c r="F6330" s="58"/>
      <c r="G6330" s="44"/>
      <c r="H6330" s="45"/>
      <c r="I6330" s="45"/>
      <c r="J6330" s="40" t="str">
        <f t="shared" si="608"/>
        <v/>
      </c>
      <c r="K6330" s="39" t="str">
        <f t="shared" si="606"/>
        <v/>
      </c>
      <c r="AB6330" s="17" t="str">
        <f t="shared" si="611"/>
        <v>-1</v>
      </c>
      <c r="AC6330" s="17">
        <f>IFERROR(INDEX(Factors!$C$59:$C$70,MATCH(AB6330,Factors!$B$59:$B$70,1),1),0)</f>
        <v>0</v>
      </c>
      <c r="AD6330" s="17">
        <f t="shared" si="609"/>
        <v>0</v>
      </c>
      <c r="AE6330" s="17">
        <f>IFERROR(INDEX(Factors!$B$6:$B$15,MATCH('INPUT - Census'!E6330,Factors!$C$6:$C$15,0),1),0)</f>
        <v>0</v>
      </c>
      <c r="AF6330" s="18">
        <f>IFERROR(INDEX(Factors!$B$16:$B$39,MATCH('INPUT - Census'!C6330,Factors!$C$16:$C$35,0),1),0)</f>
        <v>0</v>
      </c>
      <c r="AG6330" s="19">
        <f>IFERROR(INDEX(Factors!$B$40:$B$44,MATCH('INPUT - Census'!F6330,Factors!$C$40:$C$44,0),1),0)</f>
        <v>0</v>
      </c>
      <c r="AH6330" s="21" t="str">
        <f t="shared" si="610"/>
        <v/>
      </c>
      <c r="AI6330" s="1" t="str">
        <f>IFERROR(VLOOKUP(H6330,Factors!$C$45:$D$48,2,0),"")</f>
        <v/>
      </c>
      <c r="AJ6330" t="b">
        <f t="shared" si="607"/>
        <v>0</v>
      </c>
    </row>
    <row r="6331" spans="2:36" ht="15" customHeight="1" x14ac:dyDescent="0.3">
      <c r="B6331" s="70"/>
      <c r="C6331" s="58"/>
      <c r="D6331" s="63"/>
      <c r="E6331" s="58"/>
      <c r="F6331" s="58"/>
      <c r="G6331" s="44"/>
      <c r="H6331" s="45"/>
      <c r="I6331" s="45"/>
      <c r="J6331" s="40" t="str">
        <f t="shared" si="608"/>
        <v/>
      </c>
      <c r="K6331" s="39" t="str">
        <f t="shared" si="606"/>
        <v/>
      </c>
      <c r="AB6331" s="17" t="str">
        <f t="shared" si="611"/>
        <v>-1</v>
      </c>
      <c r="AC6331" s="17">
        <f>IFERROR(INDEX(Factors!$C$59:$C$70,MATCH(AB6331,Factors!$B$59:$B$70,1),1),0)</f>
        <v>0</v>
      </c>
      <c r="AD6331" s="17">
        <f t="shared" si="609"/>
        <v>0</v>
      </c>
      <c r="AE6331" s="17">
        <f>IFERROR(INDEX(Factors!$B$6:$B$15,MATCH('INPUT - Census'!E6331,Factors!$C$6:$C$15,0),1),0)</f>
        <v>0</v>
      </c>
      <c r="AF6331" s="18">
        <f>IFERROR(INDEX(Factors!$B$16:$B$39,MATCH('INPUT - Census'!C6331,Factors!$C$16:$C$35,0),1),0)</f>
        <v>0</v>
      </c>
      <c r="AG6331" s="19">
        <f>IFERROR(INDEX(Factors!$B$40:$B$44,MATCH('INPUT - Census'!F6331,Factors!$C$40:$C$44,0),1),0)</f>
        <v>0</v>
      </c>
      <c r="AH6331" s="21" t="str">
        <f t="shared" si="610"/>
        <v/>
      </c>
      <c r="AI6331" s="1" t="str">
        <f>IFERROR(VLOOKUP(H6331,Factors!$C$45:$D$48,2,0),"")</f>
        <v/>
      </c>
      <c r="AJ6331" t="b">
        <f t="shared" si="607"/>
        <v>0</v>
      </c>
    </row>
    <row r="6332" spans="2:36" ht="15" customHeight="1" x14ac:dyDescent="0.3">
      <c r="B6332" s="70"/>
      <c r="C6332" s="58"/>
      <c r="D6332" s="63"/>
      <c r="E6332" s="58"/>
      <c r="F6332" s="58"/>
      <c r="G6332" s="44"/>
      <c r="H6332" s="45"/>
      <c r="I6332" s="45"/>
      <c r="J6332" s="40" t="str">
        <f t="shared" si="608"/>
        <v/>
      </c>
      <c r="K6332" s="39" t="str">
        <f t="shared" si="606"/>
        <v/>
      </c>
      <c r="AB6332" s="17" t="str">
        <f t="shared" si="611"/>
        <v>-1</v>
      </c>
      <c r="AC6332" s="17">
        <f>IFERROR(INDEX(Factors!$C$59:$C$70,MATCH(AB6332,Factors!$B$59:$B$70,1),1),0)</f>
        <v>0</v>
      </c>
      <c r="AD6332" s="17">
        <f t="shared" si="609"/>
        <v>0</v>
      </c>
      <c r="AE6332" s="17">
        <f>IFERROR(INDEX(Factors!$B$6:$B$15,MATCH('INPUT - Census'!E6332,Factors!$C$6:$C$15,0),1),0)</f>
        <v>0</v>
      </c>
      <c r="AF6332" s="18">
        <f>IFERROR(INDEX(Factors!$B$16:$B$39,MATCH('INPUT - Census'!C6332,Factors!$C$16:$C$35,0),1),0)</f>
        <v>0</v>
      </c>
      <c r="AG6332" s="19">
        <f>IFERROR(INDEX(Factors!$B$40:$B$44,MATCH('INPUT - Census'!F6332,Factors!$C$40:$C$44,0),1),0)</f>
        <v>0</v>
      </c>
      <c r="AH6332" s="21" t="str">
        <f t="shared" si="610"/>
        <v/>
      </c>
      <c r="AI6332" s="1" t="str">
        <f>IFERROR(VLOOKUP(H6332,Factors!$C$45:$D$48,2,0),"")</f>
        <v/>
      </c>
      <c r="AJ6332" t="b">
        <f t="shared" si="607"/>
        <v>0</v>
      </c>
    </row>
    <row r="6333" spans="2:36" ht="15" customHeight="1" x14ac:dyDescent="0.3">
      <c r="B6333" s="70"/>
      <c r="C6333" s="58"/>
      <c r="D6333" s="63"/>
      <c r="E6333" s="58"/>
      <c r="F6333" s="58"/>
      <c r="G6333" s="44"/>
      <c r="H6333" s="45"/>
      <c r="I6333" s="45"/>
      <c r="J6333" s="40" t="str">
        <f t="shared" si="608"/>
        <v/>
      </c>
      <c r="K6333" s="39" t="str">
        <f t="shared" si="606"/>
        <v/>
      </c>
      <c r="AB6333" s="17" t="str">
        <f t="shared" si="611"/>
        <v>-1</v>
      </c>
      <c r="AC6333" s="17">
        <f>IFERROR(INDEX(Factors!$C$59:$C$70,MATCH(AB6333,Factors!$B$59:$B$70,1),1),0)</f>
        <v>0</v>
      </c>
      <c r="AD6333" s="17">
        <f t="shared" si="609"/>
        <v>0</v>
      </c>
      <c r="AE6333" s="17">
        <f>IFERROR(INDEX(Factors!$B$6:$B$15,MATCH('INPUT - Census'!E6333,Factors!$C$6:$C$15,0),1),0)</f>
        <v>0</v>
      </c>
      <c r="AF6333" s="18">
        <f>IFERROR(INDEX(Factors!$B$16:$B$39,MATCH('INPUT - Census'!C6333,Factors!$C$16:$C$35,0),1),0)</f>
        <v>0</v>
      </c>
      <c r="AG6333" s="19">
        <f>IFERROR(INDEX(Factors!$B$40:$B$44,MATCH('INPUT - Census'!F6333,Factors!$C$40:$C$44,0),1),0)</f>
        <v>0</v>
      </c>
      <c r="AH6333" s="21" t="str">
        <f t="shared" si="610"/>
        <v/>
      </c>
      <c r="AI6333" s="1" t="str">
        <f>IFERROR(VLOOKUP(H6333,Factors!$C$45:$D$48,2,0),"")</f>
        <v/>
      </c>
      <c r="AJ6333" t="b">
        <f t="shared" si="607"/>
        <v>0</v>
      </c>
    </row>
    <row r="6334" spans="2:36" ht="15" customHeight="1" x14ac:dyDescent="0.3">
      <c r="B6334" s="70"/>
      <c r="C6334" s="58"/>
      <c r="D6334" s="63"/>
      <c r="E6334" s="58"/>
      <c r="F6334" s="58"/>
      <c r="G6334" s="44"/>
      <c r="H6334" s="45"/>
      <c r="I6334" s="45"/>
      <c r="J6334" s="40" t="str">
        <f t="shared" si="608"/>
        <v/>
      </c>
      <c r="K6334" s="39" t="str">
        <f t="shared" si="606"/>
        <v/>
      </c>
      <c r="AB6334" s="17" t="str">
        <f t="shared" si="611"/>
        <v>-1</v>
      </c>
      <c r="AC6334" s="17">
        <f>IFERROR(INDEX(Factors!$C$59:$C$70,MATCH(AB6334,Factors!$B$59:$B$70,1),1),0)</f>
        <v>0</v>
      </c>
      <c r="AD6334" s="17">
        <f t="shared" si="609"/>
        <v>0</v>
      </c>
      <c r="AE6334" s="17">
        <f>IFERROR(INDEX(Factors!$B$6:$B$15,MATCH('INPUT - Census'!E6334,Factors!$C$6:$C$15,0),1),0)</f>
        <v>0</v>
      </c>
      <c r="AF6334" s="18">
        <f>IFERROR(INDEX(Factors!$B$16:$B$39,MATCH('INPUT - Census'!C6334,Factors!$C$16:$C$35,0),1),0)</f>
        <v>0</v>
      </c>
      <c r="AG6334" s="19">
        <f>IFERROR(INDEX(Factors!$B$40:$B$44,MATCH('INPUT - Census'!F6334,Factors!$C$40:$C$44,0),1),0)</f>
        <v>0</v>
      </c>
      <c r="AH6334" s="21" t="str">
        <f t="shared" si="610"/>
        <v/>
      </c>
      <c r="AI6334" s="1" t="str">
        <f>IFERROR(VLOOKUP(H6334,Factors!$C$45:$D$48,2,0),"")</f>
        <v/>
      </c>
      <c r="AJ6334" t="b">
        <f t="shared" si="607"/>
        <v>0</v>
      </c>
    </row>
    <row r="6335" spans="2:36" ht="15" customHeight="1" x14ac:dyDescent="0.3">
      <c r="B6335" s="70"/>
      <c r="C6335" s="58"/>
      <c r="D6335" s="63"/>
      <c r="E6335" s="58"/>
      <c r="F6335" s="58"/>
      <c r="G6335" s="44"/>
      <c r="H6335" s="45"/>
      <c r="I6335" s="45"/>
      <c r="J6335" s="40" t="str">
        <f t="shared" si="608"/>
        <v/>
      </c>
      <c r="K6335" s="39" t="str">
        <f t="shared" si="606"/>
        <v/>
      </c>
      <c r="AB6335" s="17" t="str">
        <f t="shared" si="611"/>
        <v>-1</v>
      </c>
      <c r="AC6335" s="17">
        <f>IFERROR(INDEX(Factors!$C$59:$C$70,MATCH(AB6335,Factors!$B$59:$B$70,1),1),0)</f>
        <v>0</v>
      </c>
      <c r="AD6335" s="17">
        <f t="shared" si="609"/>
        <v>0</v>
      </c>
      <c r="AE6335" s="17">
        <f>IFERROR(INDEX(Factors!$B$6:$B$15,MATCH('INPUT - Census'!E6335,Factors!$C$6:$C$15,0),1),0)</f>
        <v>0</v>
      </c>
      <c r="AF6335" s="18">
        <f>IFERROR(INDEX(Factors!$B$16:$B$39,MATCH('INPUT - Census'!C6335,Factors!$C$16:$C$35,0),1),0)</f>
        <v>0</v>
      </c>
      <c r="AG6335" s="19">
        <f>IFERROR(INDEX(Factors!$B$40:$B$44,MATCH('INPUT - Census'!F6335,Factors!$C$40:$C$44,0),1),0)</f>
        <v>0</v>
      </c>
      <c r="AH6335" s="21" t="str">
        <f t="shared" si="610"/>
        <v/>
      </c>
      <c r="AI6335" s="1" t="str">
        <f>IFERROR(VLOOKUP(H6335,Factors!$C$45:$D$48,2,0),"")</f>
        <v/>
      </c>
      <c r="AJ6335" t="b">
        <f t="shared" si="607"/>
        <v>0</v>
      </c>
    </row>
    <row r="6336" spans="2:36" ht="15" customHeight="1" x14ac:dyDescent="0.3">
      <c r="B6336" s="70"/>
      <c r="C6336" s="58"/>
      <c r="D6336" s="63"/>
      <c r="E6336" s="58"/>
      <c r="F6336" s="58"/>
      <c r="G6336" s="44"/>
      <c r="H6336" s="45"/>
      <c r="I6336" s="45"/>
      <c r="J6336" s="40" t="str">
        <f t="shared" si="608"/>
        <v/>
      </c>
      <c r="K6336" s="39" t="str">
        <f t="shared" si="606"/>
        <v/>
      </c>
      <c r="AB6336" s="17" t="str">
        <f t="shared" si="611"/>
        <v>-1</v>
      </c>
      <c r="AC6336" s="17">
        <f>IFERROR(INDEX(Factors!$C$59:$C$70,MATCH(AB6336,Factors!$B$59:$B$70,1),1),0)</f>
        <v>0</v>
      </c>
      <c r="AD6336" s="17">
        <f t="shared" si="609"/>
        <v>0</v>
      </c>
      <c r="AE6336" s="17">
        <f>IFERROR(INDEX(Factors!$B$6:$B$15,MATCH('INPUT - Census'!E6336,Factors!$C$6:$C$15,0),1),0)</f>
        <v>0</v>
      </c>
      <c r="AF6336" s="18">
        <f>IFERROR(INDEX(Factors!$B$16:$B$39,MATCH('INPUT - Census'!C6336,Factors!$C$16:$C$35,0),1),0)</f>
        <v>0</v>
      </c>
      <c r="AG6336" s="19">
        <f>IFERROR(INDEX(Factors!$B$40:$B$44,MATCH('INPUT - Census'!F6336,Factors!$C$40:$C$44,0),1),0)</f>
        <v>0</v>
      </c>
      <c r="AH6336" s="21" t="str">
        <f t="shared" si="610"/>
        <v/>
      </c>
      <c r="AI6336" s="1" t="str">
        <f>IFERROR(VLOOKUP(H6336,Factors!$C$45:$D$48,2,0),"")</f>
        <v/>
      </c>
      <c r="AJ6336" t="b">
        <f t="shared" si="607"/>
        <v>0</v>
      </c>
    </row>
    <row r="6337" spans="2:36" ht="15" customHeight="1" x14ac:dyDescent="0.3">
      <c r="B6337" s="70"/>
      <c r="C6337" s="58"/>
      <c r="D6337" s="63"/>
      <c r="E6337" s="58"/>
      <c r="F6337" s="58"/>
      <c r="G6337" s="44"/>
      <c r="H6337" s="45"/>
      <c r="I6337" s="45"/>
      <c r="J6337" s="40" t="str">
        <f t="shared" si="608"/>
        <v/>
      </c>
      <c r="K6337" s="39" t="str">
        <f t="shared" si="606"/>
        <v/>
      </c>
      <c r="AB6337" s="17" t="str">
        <f t="shared" si="611"/>
        <v>-1</v>
      </c>
      <c r="AC6337" s="17">
        <f>IFERROR(INDEX(Factors!$C$59:$C$70,MATCH(AB6337,Factors!$B$59:$B$70,1),1),0)</f>
        <v>0</v>
      </c>
      <c r="AD6337" s="17">
        <f t="shared" si="609"/>
        <v>0</v>
      </c>
      <c r="AE6337" s="17">
        <f>IFERROR(INDEX(Factors!$B$6:$B$15,MATCH('INPUT - Census'!E6337,Factors!$C$6:$C$15,0),1),0)</f>
        <v>0</v>
      </c>
      <c r="AF6337" s="18">
        <f>IFERROR(INDEX(Factors!$B$16:$B$39,MATCH('INPUT - Census'!C6337,Factors!$C$16:$C$35,0),1),0)</f>
        <v>0</v>
      </c>
      <c r="AG6337" s="19">
        <f>IFERROR(INDEX(Factors!$B$40:$B$44,MATCH('INPUT - Census'!F6337,Factors!$C$40:$C$44,0),1),0)</f>
        <v>0</v>
      </c>
      <c r="AH6337" s="21" t="str">
        <f t="shared" si="610"/>
        <v/>
      </c>
      <c r="AI6337" s="1" t="str">
        <f>IFERROR(VLOOKUP(H6337,Factors!$C$45:$D$48,2,0),"")</f>
        <v/>
      </c>
      <c r="AJ6337" t="b">
        <f t="shared" si="607"/>
        <v>0</v>
      </c>
    </row>
    <row r="6338" spans="2:36" ht="15" customHeight="1" x14ac:dyDescent="0.3">
      <c r="B6338" s="70"/>
      <c r="C6338" s="58"/>
      <c r="D6338" s="63"/>
      <c r="E6338" s="58"/>
      <c r="F6338" s="58"/>
      <c r="G6338" s="44"/>
      <c r="H6338" s="45"/>
      <c r="I6338" s="45"/>
      <c r="J6338" s="40" t="str">
        <f t="shared" si="608"/>
        <v/>
      </c>
      <c r="K6338" s="39" t="str">
        <f t="shared" si="606"/>
        <v/>
      </c>
      <c r="AB6338" s="17" t="str">
        <f t="shared" si="611"/>
        <v>-1</v>
      </c>
      <c r="AC6338" s="17">
        <f>IFERROR(INDEX(Factors!$C$59:$C$70,MATCH(AB6338,Factors!$B$59:$B$70,1),1),0)</f>
        <v>0</v>
      </c>
      <c r="AD6338" s="17">
        <f t="shared" si="609"/>
        <v>0</v>
      </c>
      <c r="AE6338" s="17">
        <f>IFERROR(INDEX(Factors!$B$6:$B$15,MATCH('INPUT - Census'!E6338,Factors!$C$6:$C$15,0),1),0)</f>
        <v>0</v>
      </c>
      <c r="AF6338" s="18">
        <f>IFERROR(INDEX(Factors!$B$16:$B$39,MATCH('INPUT - Census'!C6338,Factors!$C$16:$C$35,0),1),0)</f>
        <v>0</v>
      </c>
      <c r="AG6338" s="19">
        <f>IFERROR(INDEX(Factors!$B$40:$B$44,MATCH('INPUT - Census'!F6338,Factors!$C$40:$C$44,0),1),0)</f>
        <v>0</v>
      </c>
      <c r="AH6338" s="21" t="str">
        <f t="shared" si="610"/>
        <v/>
      </c>
      <c r="AI6338" s="1" t="str">
        <f>IFERROR(VLOOKUP(H6338,Factors!$C$45:$D$48,2,0),"")</f>
        <v/>
      </c>
      <c r="AJ6338" t="b">
        <f t="shared" si="607"/>
        <v>0</v>
      </c>
    </row>
    <row r="6339" spans="2:36" ht="15" customHeight="1" x14ac:dyDescent="0.3">
      <c r="B6339" s="70"/>
      <c r="C6339" s="58"/>
      <c r="D6339" s="63"/>
      <c r="E6339" s="58"/>
      <c r="F6339" s="58"/>
      <c r="G6339" s="44"/>
      <c r="H6339" s="45"/>
      <c r="I6339" s="45"/>
      <c r="J6339" s="40" t="str">
        <f t="shared" si="608"/>
        <v/>
      </c>
      <c r="K6339" s="39" t="str">
        <f t="shared" ref="K6339:K6402" si="612">ValidateMember(B6339:J6339)</f>
        <v/>
      </c>
      <c r="AB6339" s="17" t="str">
        <f t="shared" si="611"/>
        <v>-1</v>
      </c>
      <c r="AC6339" s="17">
        <f>IFERROR(INDEX(Factors!$C$59:$C$70,MATCH(AB6339,Factors!$B$59:$B$70,1),1),0)</f>
        <v>0</v>
      </c>
      <c r="AD6339" s="17">
        <f t="shared" si="609"/>
        <v>0</v>
      </c>
      <c r="AE6339" s="17">
        <f>IFERROR(INDEX(Factors!$B$6:$B$15,MATCH('INPUT - Census'!E6339,Factors!$C$6:$C$15,0),1),0)</f>
        <v>0</v>
      </c>
      <c r="AF6339" s="18">
        <f>IFERROR(INDEX(Factors!$B$16:$B$39,MATCH('INPUT - Census'!C6339,Factors!$C$16:$C$35,0),1),0)</f>
        <v>0</v>
      </c>
      <c r="AG6339" s="19">
        <f>IFERROR(INDEX(Factors!$B$40:$B$44,MATCH('INPUT - Census'!F6339,Factors!$C$40:$C$44,0),1),0)</f>
        <v>0</v>
      </c>
      <c r="AH6339" s="21" t="str">
        <f t="shared" si="610"/>
        <v/>
      </c>
      <c r="AI6339" s="1" t="str">
        <f>IFERROR(VLOOKUP(H6339,Factors!$C$45:$D$48,2,0),"")</f>
        <v/>
      </c>
      <c r="AJ6339" t="b">
        <f t="shared" ref="AJ6339:AJ6402" si="613">K6339=0</f>
        <v>0</v>
      </c>
    </row>
    <row r="6340" spans="2:36" ht="15" customHeight="1" x14ac:dyDescent="0.3">
      <c r="B6340" s="70"/>
      <c r="C6340" s="58"/>
      <c r="D6340" s="63"/>
      <c r="E6340" s="58"/>
      <c r="F6340" s="58"/>
      <c r="G6340" s="44"/>
      <c r="H6340" s="45"/>
      <c r="I6340" s="45"/>
      <c r="J6340" s="40" t="str">
        <f t="shared" si="608"/>
        <v/>
      </c>
      <c r="K6340" s="39" t="str">
        <f t="shared" si="612"/>
        <v/>
      </c>
      <c r="AB6340" s="17" t="str">
        <f t="shared" si="611"/>
        <v>-1</v>
      </c>
      <c r="AC6340" s="17">
        <f>IFERROR(INDEX(Factors!$C$59:$C$70,MATCH(AB6340,Factors!$B$59:$B$70,1),1),0)</f>
        <v>0</v>
      </c>
      <c r="AD6340" s="17">
        <f t="shared" si="609"/>
        <v>0</v>
      </c>
      <c r="AE6340" s="17">
        <f>IFERROR(INDEX(Factors!$B$6:$B$15,MATCH('INPUT - Census'!E6340,Factors!$C$6:$C$15,0),1),0)</f>
        <v>0</v>
      </c>
      <c r="AF6340" s="18">
        <f>IFERROR(INDEX(Factors!$B$16:$B$39,MATCH('INPUT - Census'!C6340,Factors!$C$16:$C$35,0),1),0)</f>
        <v>0</v>
      </c>
      <c r="AG6340" s="19">
        <f>IFERROR(INDEX(Factors!$B$40:$B$44,MATCH('INPUT - Census'!F6340,Factors!$C$40:$C$44,0),1),0)</f>
        <v>0</v>
      </c>
      <c r="AH6340" s="21" t="str">
        <f t="shared" si="610"/>
        <v/>
      </c>
      <c r="AI6340" s="1" t="str">
        <f>IFERROR(VLOOKUP(H6340,Factors!$C$45:$D$48,2,0),"")</f>
        <v/>
      </c>
      <c r="AJ6340" t="b">
        <f t="shared" si="613"/>
        <v>0</v>
      </c>
    </row>
    <row r="6341" spans="2:36" ht="15" customHeight="1" x14ac:dyDescent="0.3">
      <c r="B6341" s="70"/>
      <c r="C6341" s="58"/>
      <c r="D6341" s="63"/>
      <c r="E6341" s="58"/>
      <c r="F6341" s="58"/>
      <c r="G6341" s="44"/>
      <c r="H6341" s="45"/>
      <c r="I6341" s="45"/>
      <c r="J6341" s="40" t="str">
        <f t="shared" si="608"/>
        <v/>
      </c>
      <c r="K6341" s="39" t="str">
        <f t="shared" si="612"/>
        <v/>
      </c>
      <c r="AB6341" s="17" t="str">
        <f t="shared" si="611"/>
        <v>-1</v>
      </c>
      <c r="AC6341" s="17">
        <f>IFERROR(INDEX(Factors!$C$59:$C$70,MATCH(AB6341,Factors!$B$59:$B$70,1),1),0)</f>
        <v>0</v>
      </c>
      <c r="AD6341" s="17">
        <f t="shared" si="609"/>
        <v>0</v>
      </c>
      <c r="AE6341" s="17">
        <f>IFERROR(INDEX(Factors!$B$6:$B$15,MATCH('INPUT - Census'!E6341,Factors!$C$6:$C$15,0),1),0)</f>
        <v>0</v>
      </c>
      <c r="AF6341" s="18">
        <f>IFERROR(INDEX(Factors!$B$16:$B$39,MATCH('INPUT - Census'!C6341,Factors!$C$16:$C$35,0),1),0)</f>
        <v>0</v>
      </c>
      <c r="AG6341" s="19">
        <f>IFERROR(INDEX(Factors!$B$40:$B$44,MATCH('INPUT - Census'!F6341,Factors!$C$40:$C$44,0),1),0)</f>
        <v>0</v>
      </c>
      <c r="AH6341" s="21" t="str">
        <f t="shared" si="610"/>
        <v/>
      </c>
      <c r="AI6341" s="1" t="str">
        <f>IFERROR(VLOOKUP(H6341,Factors!$C$45:$D$48,2,0),"")</f>
        <v/>
      </c>
      <c r="AJ6341" t="b">
        <f t="shared" si="613"/>
        <v>0</v>
      </c>
    </row>
    <row r="6342" spans="2:36" ht="15" customHeight="1" x14ac:dyDescent="0.3">
      <c r="B6342" s="70"/>
      <c r="C6342" s="58"/>
      <c r="D6342" s="63"/>
      <c r="E6342" s="58"/>
      <c r="F6342" s="58"/>
      <c r="G6342" s="44"/>
      <c r="H6342" s="45"/>
      <c r="I6342" s="45"/>
      <c r="J6342" s="40" t="str">
        <f t="shared" si="608"/>
        <v/>
      </c>
      <c r="K6342" s="39" t="str">
        <f t="shared" si="612"/>
        <v/>
      </c>
      <c r="AB6342" s="17" t="str">
        <f t="shared" si="611"/>
        <v>-1</v>
      </c>
      <c r="AC6342" s="17">
        <f>IFERROR(INDEX(Factors!$C$59:$C$70,MATCH(AB6342,Factors!$B$59:$B$70,1),1),0)</f>
        <v>0</v>
      </c>
      <c r="AD6342" s="17">
        <f t="shared" si="609"/>
        <v>0</v>
      </c>
      <c r="AE6342" s="17">
        <f>IFERROR(INDEX(Factors!$B$6:$B$15,MATCH('INPUT - Census'!E6342,Factors!$C$6:$C$15,0),1),0)</f>
        <v>0</v>
      </c>
      <c r="AF6342" s="18">
        <f>IFERROR(INDEX(Factors!$B$16:$B$39,MATCH('INPUT - Census'!C6342,Factors!$C$16:$C$35,0),1),0)</f>
        <v>0</v>
      </c>
      <c r="AG6342" s="19">
        <f>IFERROR(INDEX(Factors!$B$40:$B$44,MATCH('INPUT - Census'!F6342,Factors!$C$40:$C$44,0),1),0)</f>
        <v>0</v>
      </c>
      <c r="AH6342" s="21" t="str">
        <f t="shared" si="610"/>
        <v/>
      </c>
      <c r="AI6342" s="1" t="str">
        <f>IFERROR(VLOOKUP(H6342,Factors!$C$45:$D$48,2,0),"")</f>
        <v/>
      </c>
      <c r="AJ6342" t="b">
        <f t="shared" si="613"/>
        <v>0</v>
      </c>
    </row>
    <row r="6343" spans="2:36" ht="15" customHeight="1" x14ac:dyDescent="0.3">
      <c r="B6343" s="70"/>
      <c r="C6343" s="58"/>
      <c r="D6343" s="63"/>
      <c r="E6343" s="58"/>
      <c r="F6343" s="58"/>
      <c r="G6343" s="44"/>
      <c r="H6343" s="45"/>
      <c r="I6343" s="45"/>
      <c r="J6343" s="40" t="str">
        <f t="shared" si="608"/>
        <v/>
      </c>
      <c r="K6343" s="39" t="str">
        <f t="shared" si="612"/>
        <v/>
      </c>
      <c r="AB6343" s="17" t="str">
        <f t="shared" si="611"/>
        <v>-1</v>
      </c>
      <c r="AC6343" s="17">
        <f>IFERROR(INDEX(Factors!$C$59:$C$70,MATCH(AB6343,Factors!$B$59:$B$70,1),1),0)</f>
        <v>0</v>
      </c>
      <c r="AD6343" s="17">
        <f t="shared" si="609"/>
        <v>0</v>
      </c>
      <c r="AE6343" s="17">
        <f>IFERROR(INDEX(Factors!$B$6:$B$15,MATCH('INPUT - Census'!E6343,Factors!$C$6:$C$15,0),1),0)</f>
        <v>0</v>
      </c>
      <c r="AF6343" s="18">
        <f>IFERROR(INDEX(Factors!$B$16:$B$39,MATCH('INPUT - Census'!C6343,Factors!$C$16:$C$35,0),1),0)</f>
        <v>0</v>
      </c>
      <c r="AG6343" s="19">
        <f>IFERROR(INDEX(Factors!$B$40:$B$44,MATCH('INPUT - Census'!F6343,Factors!$C$40:$C$44,0),1),0)</f>
        <v>0</v>
      </c>
      <c r="AH6343" s="21" t="str">
        <f t="shared" si="610"/>
        <v/>
      </c>
      <c r="AI6343" s="1" t="str">
        <f>IFERROR(VLOOKUP(H6343,Factors!$C$45:$D$48,2,0),"")</f>
        <v/>
      </c>
      <c r="AJ6343" t="b">
        <f t="shared" si="613"/>
        <v>0</v>
      </c>
    </row>
    <row r="6344" spans="2:36" ht="15" customHeight="1" x14ac:dyDescent="0.3">
      <c r="B6344" s="70"/>
      <c r="C6344" s="58"/>
      <c r="D6344" s="63"/>
      <c r="E6344" s="58"/>
      <c r="F6344" s="58"/>
      <c r="G6344" s="44"/>
      <c r="H6344" s="45"/>
      <c r="I6344" s="45"/>
      <c r="J6344" s="40" t="str">
        <f t="shared" si="608"/>
        <v/>
      </c>
      <c r="K6344" s="39" t="str">
        <f t="shared" si="612"/>
        <v/>
      </c>
      <c r="AB6344" s="17" t="str">
        <f t="shared" si="611"/>
        <v>-1</v>
      </c>
      <c r="AC6344" s="17">
        <f>IFERROR(INDEX(Factors!$C$59:$C$70,MATCH(AB6344,Factors!$B$59:$B$70,1),1),0)</f>
        <v>0</v>
      </c>
      <c r="AD6344" s="17">
        <f t="shared" si="609"/>
        <v>0</v>
      </c>
      <c r="AE6344" s="17">
        <f>IFERROR(INDEX(Factors!$B$6:$B$15,MATCH('INPUT - Census'!E6344,Factors!$C$6:$C$15,0),1),0)</f>
        <v>0</v>
      </c>
      <c r="AF6344" s="18">
        <f>IFERROR(INDEX(Factors!$B$16:$B$39,MATCH('INPUT - Census'!C6344,Factors!$C$16:$C$35,0),1),0)</f>
        <v>0</v>
      </c>
      <c r="AG6344" s="19">
        <f>IFERROR(INDEX(Factors!$B$40:$B$44,MATCH('INPUT - Census'!F6344,Factors!$C$40:$C$44,0),1),0)</f>
        <v>0</v>
      </c>
      <c r="AH6344" s="21" t="str">
        <f t="shared" si="610"/>
        <v/>
      </c>
      <c r="AI6344" s="1" t="str">
        <f>IFERROR(VLOOKUP(H6344,Factors!$C$45:$D$48,2,0),"")</f>
        <v/>
      </c>
      <c r="AJ6344" t="b">
        <f t="shared" si="613"/>
        <v>0</v>
      </c>
    </row>
    <row r="6345" spans="2:36" ht="15" customHeight="1" x14ac:dyDescent="0.3">
      <c r="B6345" s="70"/>
      <c r="C6345" s="58"/>
      <c r="D6345" s="63"/>
      <c r="E6345" s="58"/>
      <c r="F6345" s="58"/>
      <c r="G6345" s="44"/>
      <c r="H6345" s="45"/>
      <c r="I6345" s="45"/>
      <c r="J6345" s="40" t="str">
        <f t="shared" si="608"/>
        <v/>
      </c>
      <c r="K6345" s="39" t="str">
        <f t="shared" si="612"/>
        <v/>
      </c>
      <c r="AB6345" s="17" t="str">
        <f t="shared" si="611"/>
        <v>-1</v>
      </c>
      <c r="AC6345" s="17">
        <f>IFERROR(INDEX(Factors!$C$59:$C$70,MATCH(AB6345,Factors!$B$59:$B$70,1),1),0)</f>
        <v>0</v>
      </c>
      <c r="AD6345" s="17">
        <f t="shared" si="609"/>
        <v>0</v>
      </c>
      <c r="AE6345" s="17">
        <f>IFERROR(INDEX(Factors!$B$6:$B$15,MATCH('INPUT - Census'!E6345,Factors!$C$6:$C$15,0),1),0)</f>
        <v>0</v>
      </c>
      <c r="AF6345" s="18">
        <f>IFERROR(INDEX(Factors!$B$16:$B$39,MATCH('INPUT - Census'!C6345,Factors!$C$16:$C$35,0),1),0)</f>
        <v>0</v>
      </c>
      <c r="AG6345" s="19">
        <f>IFERROR(INDEX(Factors!$B$40:$B$44,MATCH('INPUT - Census'!F6345,Factors!$C$40:$C$44,0),1),0)</f>
        <v>0</v>
      </c>
      <c r="AH6345" s="21" t="str">
        <f t="shared" si="610"/>
        <v/>
      </c>
      <c r="AI6345" s="1" t="str">
        <f>IFERROR(VLOOKUP(H6345,Factors!$C$45:$D$48,2,0),"")</f>
        <v/>
      </c>
      <c r="AJ6345" t="b">
        <f t="shared" si="613"/>
        <v>0</v>
      </c>
    </row>
    <row r="6346" spans="2:36" ht="15" customHeight="1" x14ac:dyDescent="0.3">
      <c r="B6346" s="70"/>
      <c r="C6346" s="58"/>
      <c r="D6346" s="63"/>
      <c r="E6346" s="58"/>
      <c r="F6346" s="58"/>
      <c r="G6346" s="44"/>
      <c r="H6346" s="45"/>
      <c r="I6346" s="45"/>
      <c r="J6346" s="40" t="str">
        <f t="shared" si="608"/>
        <v/>
      </c>
      <c r="K6346" s="39" t="str">
        <f t="shared" si="612"/>
        <v/>
      </c>
      <c r="AB6346" s="17" t="str">
        <f t="shared" si="611"/>
        <v>-1</v>
      </c>
      <c r="AC6346" s="17">
        <f>IFERROR(INDEX(Factors!$C$59:$C$70,MATCH(AB6346,Factors!$B$59:$B$70,1),1),0)</f>
        <v>0</v>
      </c>
      <c r="AD6346" s="17">
        <f t="shared" si="609"/>
        <v>0</v>
      </c>
      <c r="AE6346" s="17">
        <f>IFERROR(INDEX(Factors!$B$6:$B$15,MATCH('INPUT - Census'!E6346,Factors!$C$6:$C$15,0),1),0)</f>
        <v>0</v>
      </c>
      <c r="AF6346" s="18">
        <f>IFERROR(INDEX(Factors!$B$16:$B$39,MATCH('INPUT - Census'!C6346,Factors!$C$16:$C$35,0),1),0)</f>
        <v>0</v>
      </c>
      <c r="AG6346" s="19">
        <f>IFERROR(INDEX(Factors!$B$40:$B$44,MATCH('INPUT - Census'!F6346,Factors!$C$40:$C$44,0),1),0)</f>
        <v>0</v>
      </c>
      <c r="AH6346" s="21" t="str">
        <f t="shared" si="610"/>
        <v/>
      </c>
      <c r="AI6346" s="1" t="str">
        <f>IFERROR(VLOOKUP(H6346,Factors!$C$45:$D$48,2,0),"")</f>
        <v/>
      </c>
      <c r="AJ6346" t="b">
        <f t="shared" si="613"/>
        <v>0</v>
      </c>
    </row>
    <row r="6347" spans="2:36" ht="15" customHeight="1" x14ac:dyDescent="0.3">
      <c r="B6347" s="70"/>
      <c r="C6347" s="58"/>
      <c r="D6347" s="63"/>
      <c r="E6347" s="58"/>
      <c r="F6347" s="58"/>
      <c r="G6347" s="44"/>
      <c r="H6347" s="45"/>
      <c r="I6347" s="45"/>
      <c r="J6347" s="40" t="str">
        <f t="shared" si="608"/>
        <v/>
      </c>
      <c r="K6347" s="39" t="str">
        <f t="shared" si="612"/>
        <v/>
      </c>
      <c r="AB6347" s="17" t="str">
        <f t="shared" si="611"/>
        <v>-1</v>
      </c>
      <c r="AC6347" s="17">
        <f>IFERROR(INDEX(Factors!$C$59:$C$70,MATCH(AB6347,Factors!$B$59:$B$70,1),1),0)</f>
        <v>0</v>
      </c>
      <c r="AD6347" s="17">
        <f t="shared" si="609"/>
        <v>0</v>
      </c>
      <c r="AE6347" s="17">
        <f>IFERROR(INDEX(Factors!$B$6:$B$15,MATCH('INPUT - Census'!E6347,Factors!$C$6:$C$15,0),1),0)</f>
        <v>0</v>
      </c>
      <c r="AF6347" s="18">
        <f>IFERROR(INDEX(Factors!$B$16:$B$39,MATCH('INPUT - Census'!C6347,Factors!$C$16:$C$35,0),1),0)</f>
        <v>0</v>
      </c>
      <c r="AG6347" s="19">
        <f>IFERROR(INDEX(Factors!$B$40:$B$44,MATCH('INPUT - Census'!F6347,Factors!$C$40:$C$44,0),1),0)</f>
        <v>0</v>
      </c>
      <c r="AH6347" s="21" t="str">
        <f t="shared" si="610"/>
        <v/>
      </c>
      <c r="AI6347" s="1" t="str">
        <f>IFERROR(VLOOKUP(H6347,Factors!$C$45:$D$48,2,0),"")</f>
        <v/>
      </c>
      <c r="AJ6347" t="b">
        <f t="shared" si="613"/>
        <v>0</v>
      </c>
    </row>
    <row r="6348" spans="2:36" ht="15" customHeight="1" x14ac:dyDescent="0.3">
      <c r="B6348" s="70"/>
      <c r="C6348" s="58"/>
      <c r="D6348" s="63"/>
      <c r="E6348" s="58"/>
      <c r="F6348" s="58"/>
      <c r="G6348" s="44"/>
      <c r="H6348" s="45"/>
      <c r="I6348" s="45"/>
      <c r="J6348" s="40" t="str">
        <f t="shared" si="608"/>
        <v/>
      </c>
      <c r="K6348" s="39" t="str">
        <f t="shared" si="612"/>
        <v/>
      </c>
      <c r="AB6348" s="17" t="str">
        <f t="shared" si="611"/>
        <v>-1</v>
      </c>
      <c r="AC6348" s="17">
        <f>IFERROR(INDEX(Factors!$C$59:$C$70,MATCH(AB6348,Factors!$B$59:$B$70,1),1),0)</f>
        <v>0</v>
      </c>
      <c r="AD6348" s="17">
        <f t="shared" si="609"/>
        <v>0</v>
      </c>
      <c r="AE6348" s="17">
        <f>IFERROR(INDEX(Factors!$B$6:$B$15,MATCH('INPUT - Census'!E6348,Factors!$C$6:$C$15,0),1),0)</f>
        <v>0</v>
      </c>
      <c r="AF6348" s="18">
        <f>IFERROR(INDEX(Factors!$B$16:$B$39,MATCH('INPUT - Census'!C6348,Factors!$C$16:$C$35,0),1),0)</f>
        <v>0</v>
      </c>
      <c r="AG6348" s="19">
        <f>IFERROR(INDEX(Factors!$B$40:$B$44,MATCH('INPUT - Census'!F6348,Factors!$C$40:$C$44,0),1),0)</f>
        <v>0</v>
      </c>
      <c r="AH6348" s="21" t="str">
        <f t="shared" si="610"/>
        <v/>
      </c>
      <c r="AI6348" s="1" t="str">
        <f>IFERROR(VLOOKUP(H6348,Factors!$C$45:$D$48,2,0),"")</f>
        <v/>
      </c>
      <c r="AJ6348" t="b">
        <f t="shared" si="613"/>
        <v>0</v>
      </c>
    </row>
    <row r="6349" spans="2:36" ht="15" customHeight="1" x14ac:dyDescent="0.3">
      <c r="B6349" s="70"/>
      <c r="C6349" s="58"/>
      <c r="D6349" s="63"/>
      <c r="E6349" s="58"/>
      <c r="F6349" s="58"/>
      <c r="G6349" s="44"/>
      <c r="H6349" s="45"/>
      <c r="I6349" s="45"/>
      <c r="J6349" s="40" t="str">
        <f t="shared" si="608"/>
        <v/>
      </c>
      <c r="K6349" s="39" t="str">
        <f t="shared" si="612"/>
        <v/>
      </c>
      <c r="AB6349" s="17" t="str">
        <f t="shared" si="611"/>
        <v>-1</v>
      </c>
      <c r="AC6349" s="17">
        <f>IFERROR(INDEX(Factors!$C$59:$C$70,MATCH(AB6349,Factors!$B$59:$B$70,1),1),0)</f>
        <v>0</v>
      </c>
      <c r="AD6349" s="17">
        <f t="shared" si="609"/>
        <v>0</v>
      </c>
      <c r="AE6349" s="17">
        <f>IFERROR(INDEX(Factors!$B$6:$B$15,MATCH('INPUT - Census'!E6349,Factors!$C$6:$C$15,0),1),0)</f>
        <v>0</v>
      </c>
      <c r="AF6349" s="18">
        <f>IFERROR(INDEX(Factors!$B$16:$B$39,MATCH('INPUT - Census'!C6349,Factors!$C$16:$C$35,0),1),0)</f>
        <v>0</v>
      </c>
      <c r="AG6349" s="19">
        <f>IFERROR(INDEX(Factors!$B$40:$B$44,MATCH('INPUT - Census'!F6349,Factors!$C$40:$C$44,0),1),0)</f>
        <v>0</v>
      </c>
      <c r="AH6349" s="21" t="str">
        <f t="shared" si="610"/>
        <v/>
      </c>
      <c r="AI6349" s="1" t="str">
        <f>IFERROR(VLOOKUP(H6349,Factors!$C$45:$D$48,2,0),"")</f>
        <v/>
      </c>
      <c r="AJ6349" t="b">
        <f t="shared" si="613"/>
        <v>0</v>
      </c>
    </row>
    <row r="6350" spans="2:36" ht="15" customHeight="1" x14ac:dyDescent="0.3">
      <c r="B6350" s="70"/>
      <c r="C6350" s="58"/>
      <c r="D6350" s="63"/>
      <c r="E6350" s="58"/>
      <c r="F6350" s="58"/>
      <c r="G6350" s="44"/>
      <c r="H6350" s="45"/>
      <c r="I6350" s="45"/>
      <c r="J6350" s="40" t="str">
        <f t="shared" si="608"/>
        <v/>
      </c>
      <c r="K6350" s="39" t="str">
        <f t="shared" si="612"/>
        <v/>
      </c>
      <c r="AB6350" s="17" t="str">
        <f t="shared" si="611"/>
        <v>-1</v>
      </c>
      <c r="AC6350" s="17">
        <f>IFERROR(INDEX(Factors!$C$59:$C$70,MATCH(AB6350,Factors!$B$59:$B$70,1),1),0)</f>
        <v>0</v>
      </c>
      <c r="AD6350" s="17">
        <f t="shared" si="609"/>
        <v>0</v>
      </c>
      <c r="AE6350" s="17">
        <f>IFERROR(INDEX(Factors!$B$6:$B$15,MATCH('INPUT - Census'!E6350,Factors!$C$6:$C$15,0),1),0)</f>
        <v>0</v>
      </c>
      <c r="AF6350" s="18">
        <f>IFERROR(INDEX(Factors!$B$16:$B$39,MATCH('INPUT - Census'!C6350,Factors!$C$16:$C$35,0),1),0)</f>
        <v>0</v>
      </c>
      <c r="AG6350" s="19">
        <f>IFERROR(INDEX(Factors!$B$40:$B$44,MATCH('INPUT - Census'!F6350,Factors!$C$40:$C$44,0),1),0)</f>
        <v>0</v>
      </c>
      <c r="AH6350" s="21" t="str">
        <f t="shared" si="610"/>
        <v/>
      </c>
      <c r="AI6350" s="1" t="str">
        <f>IFERROR(VLOOKUP(H6350,Factors!$C$45:$D$48,2,0),"")</f>
        <v/>
      </c>
      <c r="AJ6350" t="b">
        <f t="shared" si="613"/>
        <v>0</v>
      </c>
    </row>
    <row r="6351" spans="2:36" ht="15" customHeight="1" x14ac:dyDescent="0.3">
      <c r="B6351" s="70"/>
      <c r="C6351" s="58"/>
      <c r="D6351" s="63"/>
      <c r="E6351" s="58"/>
      <c r="F6351" s="58"/>
      <c r="G6351" s="44"/>
      <c r="H6351" s="45"/>
      <c r="I6351" s="45"/>
      <c r="J6351" s="40" t="str">
        <f t="shared" si="608"/>
        <v/>
      </c>
      <c r="K6351" s="39" t="str">
        <f t="shared" si="612"/>
        <v/>
      </c>
      <c r="AB6351" s="17" t="str">
        <f t="shared" si="611"/>
        <v>-1</v>
      </c>
      <c r="AC6351" s="17">
        <f>IFERROR(INDEX(Factors!$C$59:$C$70,MATCH(AB6351,Factors!$B$59:$B$70,1),1),0)</f>
        <v>0</v>
      </c>
      <c r="AD6351" s="17">
        <f t="shared" si="609"/>
        <v>0</v>
      </c>
      <c r="AE6351" s="17">
        <f>IFERROR(INDEX(Factors!$B$6:$B$15,MATCH('INPUT - Census'!E6351,Factors!$C$6:$C$15,0),1),0)</f>
        <v>0</v>
      </c>
      <c r="AF6351" s="18">
        <f>IFERROR(INDEX(Factors!$B$16:$B$39,MATCH('INPUT - Census'!C6351,Factors!$C$16:$C$35,0),1),0)</f>
        <v>0</v>
      </c>
      <c r="AG6351" s="19">
        <f>IFERROR(INDEX(Factors!$B$40:$B$44,MATCH('INPUT - Census'!F6351,Factors!$C$40:$C$44,0),1),0)</f>
        <v>0</v>
      </c>
      <c r="AH6351" s="21" t="str">
        <f t="shared" si="610"/>
        <v/>
      </c>
      <c r="AI6351" s="1" t="str">
        <f>IFERROR(VLOOKUP(H6351,Factors!$C$45:$D$48,2,0),"")</f>
        <v/>
      </c>
      <c r="AJ6351" t="b">
        <f t="shared" si="613"/>
        <v>0</v>
      </c>
    </row>
    <row r="6352" spans="2:36" ht="15" customHeight="1" x14ac:dyDescent="0.3">
      <c r="B6352" s="70"/>
      <c r="C6352" s="58"/>
      <c r="D6352" s="63"/>
      <c r="E6352" s="58"/>
      <c r="F6352" s="58"/>
      <c r="G6352" s="44"/>
      <c r="H6352" s="45"/>
      <c r="I6352" s="45"/>
      <c r="J6352" s="40" t="str">
        <f t="shared" si="608"/>
        <v/>
      </c>
      <c r="K6352" s="39" t="str">
        <f t="shared" si="612"/>
        <v/>
      </c>
      <c r="AB6352" s="17" t="str">
        <f t="shared" si="611"/>
        <v>-1</v>
      </c>
      <c r="AC6352" s="17">
        <f>IFERROR(INDEX(Factors!$C$59:$C$70,MATCH(AB6352,Factors!$B$59:$B$70,1),1),0)</f>
        <v>0</v>
      </c>
      <c r="AD6352" s="17">
        <f t="shared" si="609"/>
        <v>0</v>
      </c>
      <c r="AE6352" s="17">
        <f>IFERROR(INDEX(Factors!$B$6:$B$15,MATCH('INPUT - Census'!E6352,Factors!$C$6:$C$15,0),1),0)</f>
        <v>0</v>
      </c>
      <c r="AF6352" s="18">
        <f>IFERROR(INDEX(Factors!$B$16:$B$39,MATCH('INPUT - Census'!C6352,Factors!$C$16:$C$35,0),1),0)</f>
        <v>0</v>
      </c>
      <c r="AG6352" s="19">
        <f>IFERROR(INDEX(Factors!$B$40:$B$44,MATCH('INPUT - Census'!F6352,Factors!$C$40:$C$44,0),1),0)</f>
        <v>0</v>
      </c>
      <c r="AH6352" s="21" t="str">
        <f t="shared" si="610"/>
        <v/>
      </c>
      <c r="AI6352" s="1" t="str">
        <f>IFERROR(VLOOKUP(H6352,Factors!$C$45:$D$48,2,0),"")</f>
        <v/>
      </c>
      <c r="AJ6352" t="b">
        <f t="shared" si="613"/>
        <v>0</v>
      </c>
    </row>
    <row r="6353" spans="2:36" ht="15" customHeight="1" x14ac:dyDescent="0.3">
      <c r="B6353" s="70"/>
      <c r="C6353" s="58"/>
      <c r="D6353" s="63"/>
      <c r="E6353" s="58"/>
      <c r="F6353" s="58"/>
      <c r="G6353" s="44"/>
      <c r="H6353" s="45"/>
      <c r="I6353" s="45"/>
      <c r="J6353" s="40" t="str">
        <f t="shared" si="608"/>
        <v/>
      </c>
      <c r="K6353" s="39" t="str">
        <f t="shared" si="612"/>
        <v/>
      </c>
      <c r="AB6353" s="17" t="str">
        <f t="shared" si="611"/>
        <v>-1</v>
      </c>
      <c r="AC6353" s="17">
        <f>IFERROR(INDEX(Factors!$C$59:$C$70,MATCH(AB6353,Factors!$B$59:$B$70,1),1),0)</f>
        <v>0</v>
      </c>
      <c r="AD6353" s="17">
        <f t="shared" si="609"/>
        <v>0</v>
      </c>
      <c r="AE6353" s="17">
        <f>IFERROR(INDEX(Factors!$B$6:$B$15,MATCH('INPUT - Census'!E6353,Factors!$C$6:$C$15,0),1),0)</f>
        <v>0</v>
      </c>
      <c r="AF6353" s="18">
        <f>IFERROR(INDEX(Factors!$B$16:$B$39,MATCH('INPUT - Census'!C6353,Factors!$C$16:$C$35,0),1),0)</f>
        <v>0</v>
      </c>
      <c r="AG6353" s="19">
        <f>IFERROR(INDEX(Factors!$B$40:$B$44,MATCH('INPUT - Census'!F6353,Factors!$C$40:$C$44,0),1),0)</f>
        <v>0</v>
      </c>
      <c r="AH6353" s="21" t="str">
        <f t="shared" si="610"/>
        <v/>
      </c>
      <c r="AI6353" s="1" t="str">
        <f>IFERROR(VLOOKUP(H6353,Factors!$C$45:$D$48,2,0),"")</f>
        <v/>
      </c>
      <c r="AJ6353" t="b">
        <f t="shared" si="613"/>
        <v>0</v>
      </c>
    </row>
    <row r="6354" spans="2:36" ht="15" customHeight="1" x14ac:dyDescent="0.3">
      <c r="B6354" s="70"/>
      <c r="C6354" s="58"/>
      <c r="D6354" s="63"/>
      <c r="E6354" s="58"/>
      <c r="F6354" s="58"/>
      <c r="G6354" s="44"/>
      <c r="H6354" s="45"/>
      <c r="I6354" s="45"/>
      <c r="J6354" s="40" t="str">
        <f t="shared" si="608"/>
        <v/>
      </c>
      <c r="K6354" s="39" t="str">
        <f t="shared" si="612"/>
        <v/>
      </c>
      <c r="AB6354" s="17" t="str">
        <f t="shared" si="611"/>
        <v>-1</v>
      </c>
      <c r="AC6354" s="17">
        <f>IFERROR(INDEX(Factors!$C$59:$C$70,MATCH(AB6354,Factors!$B$59:$B$70,1),1),0)</f>
        <v>0</v>
      </c>
      <c r="AD6354" s="17">
        <f t="shared" si="609"/>
        <v>0</v>
      </c>
      <c r="AE6354" s="17">
        <f>IFERROR(INDEX(Factors!$B$6:$B$15,MATCH('INPUT - Census'!E6354,Factors!$C$6:$C$15,0),1),0)</f>
        <v>0</v>
      </c>
      <c r="AF6354" s="18">
        <f>IFERROR(INDEX(Factors!$B$16:$B$39,MATCH('INPUT - Census'!C6354,Factors!$C$16:$C$35,0),1),0)</f>
        <v>0</v>
      </c>
      <c r="AG6354" s="19">
        <f>IFERROR(INDEX(Factors!$B$40:$B$44,MATCH('INPUT - Census'!F6354,Factors!$C$40:$C$44,0),1),0)</f>
        <v>0</v>
      </c>
      <c r="AH6354" s="21" t="str">
        <f t="shared" si="610"/>
        <v/>
      </c>
      <c r="AI6354" s="1" t="str">
        <f>IFERROR(VLOOKUP(H6354,Factors!$C$45:$D$48,2,0),"")</f>
        <v/>
      </c>
      <c r="AJ6354" t="b">
        <f t="shared" si="613"/>
        <v>0</v>
      </c>
    </row>
    <row r="6355" spans="2:36" ht="15" customHeight="1" x14ac:dyDescent="0.3">
      <c r="B6355" s="70"/>
      <c r="C6355" s="58"/>
      <c r="D6355" s="63"/>
      <c r="E6355" s="58"/>
      <c r="F6355" s="58"/>
      <c r="G6355" s="44"/>
      <c r="H6355" s="45"/>
      <c r="I6355" s="45"/>
      <c r="J6355" s="40" t="str">
        <f t="shared" si="608"/>
        <v/>
      </c>
      <c r="K6355" s="39" t="str">
        <f t="shared" si="612"/>
        <v/>
      </c>
      <c r="AB6355" s="17" t="str">
        <f t="shared" si="611"/>
        <v>-1</v>
      </c>
      <c r="AC6355" s="17">
        <f>IFERROR(INDEX(Factors!$C$59:$C$70,MATCH(AB6355,Factors!$B$59:$B$70,1),1),0)</f>
        <v>0</v>
      </c>
      <c r="AD6355" s="17">
        <f t="shared" si="609"/>
        <v>0</v>
      </c>
      <c r="AE6355" s="17">
        <f>IFERROR(INDEX(Factors!$B$6:$B$15,MATCH('INPUT - Census'!E6355,Factors!$C$6:$C$15,0),1),0)</f>
        <v>0</v>
      </c>
      <c r="AF6355" s="18">
        <f>IFERROR(INDEX(Factors!$B$16:$B$39,MATCH('INPUT - Census'!C6355,Factors!$C$16:$C$35,0),1),0)</f>
        <v>0</v>
      </c>
      <c r="AG6355" s="19">
        <f>IFERROR(INDEX(Factors!$B$40:$B$44,MATCH('INPUT - Census'!F6355,Factors!$C$40:$C$44,0),1),0)</f>
        <v>0</v>
      </c>
      <c r="AH6355" s="21" t="str">
        <f t="shared" si="610"/>
        <v/>
      </c>
      <c r="AI6355" s="1" t="str">
        <f>IFERROR(VLOOKUP(H6355,Factors!$C$45:$D$48,2,0),"")</f>
        <v/>
      </c>
      <c r="AJ6355" t="b">
        <f t="shared" si="613"/>
        <v>0</v>
      </c>
    </row>
    <row r="6356" spans="2:36" ht="15" customHeight="1" x14ac:dyDescent="0.3">
      <c r="B6356" s="70"/>
      <c r="C6356" s="58"/>
      <c r="D6356" s="63"/>
      <c r="E6356" s="58"/>
      <c r="F6356" s="58"/>
      <c r="G6356" s="44"/>
      <c r="H6356" s="45"/>
      <c r="I6356" s="45"/>
      <c r="J6356" s="40" t="str">
        <f t="shared" si="608"/>
        <v/>
      </c>
      <c r="K6356" s="39" t="str">
        <f t="shared" si="612"/>
        <v/>
      </c>
      <c r="AB6356" s="17" t="str">
        <f t="shared" si="611"/>
        <v>-1</v>
      </c>
      <c r="AC6356" s="17">
        <f>IFERROR(INDEX(Factors!$C$59:$C$70,MATCH(AB6356,Factors!$B$59:$B$70,1),1),0)</f>
        <v>0</v>
      </c>
      <c r="AD6356" s="17">
        <f t="shared" si="609"/>
        <v>0</v>
      </c>
      <c r="AE6356" s="17">
        <f>IFERROR(INDEX(Factors!$B$6:$B$15,MATCH('INPUT - Census'!E6356,Factors!$C$6:$C$15,0),1),0)</f>
        <v>0</v>
      </c>
      <c r="AF6356" s="18">
        <f>IFERROR(INDEX(Factors!$B$16:$B$39,MATCH('INPUT - Census'!C6356,Factors!$C$16:$C$35,0),1),0)</f>
        <v>0</v>
      </c>
      <c r="AG6356" s="19">
        <f>IFERROR(INDEX(Factors!$B$40:$B$44,MATCH('INPUT - Census'!F6356,Factors!$C$40:$C$44,0),1),0)</f>
        <v>0</v>
      </c>
      <c r="AH6356" s="21" t="str">
        <f t="shared" si="610"/>
        <v/>
      </c>
      <c r="AI6356" s="1" t="str">
        <f>IFERROR(VLOOKUP(H6356,Factors!$C$45:$D$48,2,0),"")</f>
        <v/>
      </c>
      <c r="AJ6356" t="b">
        <f t="shared" si="613"/>
        <v>0</v>
      </c>
    </row>
    <row r="6357" spans="2:36" ht="15" customHeight="1" x14ac:dyDescent="0.3">
      <c r="B6357" s="70"/>
      <c r="C6357" s="58"/>
      <c r="D6357" s="63"/>
      <c r="E6357" s="58"/>
      <c r="F6357" s="58"/>
      <c r="G6357" s="44"/>
      <c r="H6357" s="45"/>
      <c r="I6357" s="45"/>
      <c r="J6357" s="40" t="str">
        <f t="shared" si="608"/>
        <v/>
      </c>
      <c r="K6357" s="39" t="str">
        <f t="shared" si="612"/>
        <v/>
      </c>
      <c r="AB6357" s="17" t="str">
        <f t="shared" si="611"/>
        <v>-1</v>
      </c>
      <c r="AC6357" s="17">
        <f>IFERROR(INDEX(Factors!$C$59:$C$70,MATCH(AB6357,Factors!$B$59:$B$70,1),1),0)</f>
        <v>0</v>
      </c>
      <c r="AD6357" s="17">
        <f t="shared" si="609"/>
        <v>0</v>
      </c>
      <c r="AE6357" s="17">
        <f>IFERROR(INDEX(Factors!$B$6:$B$15,MATCH('INPUT - Census'!E6357,Factors!$C$6:$C$15,0),1),0)</f>
        <v>0</v>
      </c>
      <c r="AF6357" s="18">
        <f>IFERROR(INDEX(Factors!$B$16:$B$39,MATCH('INPUT - Census'!C6357,Factors!$C$16:$C$35,0),1),0)</f>
        <v>0</v>
      </c>
      <c r="AG6357" s="19">
        <f>IFERROR(INDEX(Factors!$B$40:$B$44,MATCH('INPUT - Census'!F6357,Factors!$C$40:$C$44,0),1),0)</f>
        <v>0</v>
      </c>
      <c r="AH6357" s="21" t="str">
        <f t="shared" si="610"/>
        <v/>
      </c>
      <c r="AI6357" s="1" t="str">
        <f>IFERROR(VLOOKUP(H6357,Factors!$C$45:$D$48,2,0),"")</f>
        <v/>
      </c>
      <c r="AJ6357" t="b">
        <f t="shared" si="613"/>
        <v>0</v>
      </c>
    </row>
    <row r="6358" spans="2:36" ht="15" customHeight="1" x14ac:dyDescent="0.3">
      <c r="B6358" s="70"/>
      <c r="C6358" s="58"/>
      <c r="D6358" s="63"/>
      <c r="E6358" s="58"/>
      <c r="F6358" s="58"/>
      <c r="G6358" s="44"/>
      <c r="H6358" s="45"/>
      <c r="I6358" s="45"/>
      <c r="J6358" s="40" t="str">
        <f t="shared" si="608"/>
        <v/>
      </c>
      <c r="K6358" s="39" t="str">
        <f t="shared" si="612"/>
        <v/>
      </c>
      <c r="AB6358" s="17" t="str">
        <f t="shared" si="611"/>
        <v>-1</v>
      </c>
      <c r="AC6358" s="17">
        <f>IFERROR(INDEX(Factors!$C$59:$C$70,MATCH(AB6358,Factors!$B$59:$B$70,1),1),0)</f>
        <v>0</v>
      </c>
      <c r="AD6358" s="17">
        <f t="shared" si="609"/>
        <v>0</v>
      </c>
      <c r="AE6358" s="17">
        <f>IFERROR(INDEX(Factors!$B$6:$B$15,MATCH('INPUT - Census'!E6358,Factors!$C$6:$C$15,0),1),0)</f>
        <v>0</v>
      </c>
      <c r="AF6358" s="18">
        <f>IFERROR(INDEX(Factors!$B$16:$B$39,MATCH('INPUT - Census'!C6358,Factors!$C$16:$C$35,0),1),0)</f>
        <v>0</v>
      </c>
      <c r="AG6358" s="19">
        <f>IFERROR(INDEX(Factors!$B$40:$B$44,MATCH('INPUT - Census'!F6358,Factors!$C$40:$C$44,0),1),0)</f>
        <v>0</v>
      </c>
      <c r="AH6358" s="21" t="str">
        <f t="shared" si="610"/>
        <v/>
      </c>
      <c r="AI6358" s="1" t="str">
        <f>IFERROR(VLOOKUP(H6358,Factors!$C$45:$D$48,2,0),"")</f>
        <v/>
      </c>
      <c r="AJ6358" t="b">
        <f t="shared" si="613"/>
        <v>0</v>
      </c>
    </row>
    <row r="6359" spans="2:36" ht="15" customHeight="1" x14ac:dyDescent="0.3">
      <c r="B6359" s="70"/>
      <c r="C6359" s="58"/>
      <c r="D6359" s="63"/>
      <c r="E6359" s="58"/>
      <c r="F6359" s="58"/>
      <c r="G6359" s="44"/>
      <c r="H6359" s="45"/>
      <c r="I6359" s="45"/>
      <c r="J6359" s="40" t="str">
        <f t="shared" si="608"/>
        <v/>
      </c>
      <c r="K6359" s="39" t="str">
        <f t="shared" si="612"/>
        <v/>
      </c>
      <c r="AB6359" s="17" t="str">
        <f t="shared" si="611"/>
        <v>-1</v>
      </c>
      <c r="AC6359" s="17">
        <f>IFERROR(INDEX(Factors!$C$59:$C$70,MATCH(AB6359,Factors!$B$59:$B$70,1),1),0)</f>
        <v>0</v>
      </c>
      <c r="AD6359" s="17">
        <f t="shared" si="609"/>
        <v>0</v>
      </c>
      <c r="AE6359" s="17">
        <f>IFERROR(INDEX(Factors!$B$6:$B$15,MATCH('INPUT - Census'!E6359,Factors!$C$6:$C$15,0),1),0)</f>
        <v>0</v>
      </c>
      <c r="AF6359" s="18">
        <f>IFERROR(INDEX(Factors!$B$16:$B$39,MATCH('INPUT - Census'!C6359,Factors!$C$16:$C$35,0),1),0)</f>
        <v>0</v>
      </c>
      <c r="AG6359" s="19">
        <f>IFERROR(INDEX(Factors!$B$40:$B$44,MATCH('INPUT - Census'!F6359,Factors!$C$40:$C$44,0),1),0)</f>
        <v>0</v>
      </c>
      <c r="AH6359" s="21" t="str">
        <f t="shared" si="610"/>
        <v/>
      </c>
      <c r="AI6359" s="1" t="str">
        <f>IFERROR(VLOOKUP(H6359,Factors!$C$45:$D$48,2,0),"")</f>
        <v/>
      </c>
      <c r="AJ6359" t="b">
        <f t="shared" si="613"/>
        <v>0</v>
      </c>
    </row>
    <row r="6360" spans="2:36" ht="15" customHeight="1" x14ac:dyDescent="0.3">
      <c r="B6360" s="70"/>
      <c r="C6360" s="58"/>
      <c r="D6360" s="63"/>
      <c r="E6360" s="58"/>
      <c r="F6360" s="58"/>
      <c r="G6360" s="44"/>
      <c r="H6360" s="45"/>
      <c r="I6360" s="45"/>
      <c r="J6360" s="40" t="str">
        <f t="shared" si="608"/>
        <v/>
      </c>
      <c r="K6360" s="39" t="str">
        <f t="shared" si="612"/>
        <v/>
      </c>
      <c r="AB6360" s="17" t="str">
        <f t="shared" si="611"/>
        <v>-1</v>
      </c>
      <c r="AC6360" s="17">
        <f>IFERROR(INDEX(Factors!$C$59:$C$70,MATCH(AB6360,Factors!$B$59:$B$70,1),1),0)</f>
        <v>0</v>
      </c>
      <c r="AD6360" s="17">
        <f t="shared" si="609"/>
        <v>0</v>
      </c>
      <c r="AE6360" s="17">
        <f>IFERROR(INDEX(Factors!$B$6:$B$15,MATCH('INPUT - Census'!E6360,Factors!$C$6:$C$15,0),1),0)</f>
        <v>0</v>
      </c>
      <c r="AF6360" s="18">
        <f>IFERROR(INDEX(Factors!$B$16:$B$39,MATCH('INPUT - Census'!C6360,Factors!$C$16:$C$35,0),1),0)</f>
        <v>0</v>
      </c>
      <c r="AG6360" s="19">
        <f>IFERROR(INDEX(Factors!$B$40:$B$44,MATCH('INPUT - Census'!F6360,Factors!$C$40:$C$44,0),1),0)</f>
        <v>0</v>
      </c>
      <c r="AH6360" s="21" t="str">
        <f t="shared" si="610"/>
        <v/>
      </c>
      <c r="AI6360" s="1" t="str">
        <f>IFERROR(VLOOKUP(H6360,Factors!$C$45:$D$48,2,0),"")</f>
        <v/>
      </c>
      <c r="AJ6360" t="b">
        <f t="shared" si="613"/>
        <v>0</v>
      </c>
    </row>
    <row r="6361" spans="2:36" ht="15" customHeight="1" x14ac:dyDescent="0.3">
      <c r="B6361" s="70"/>
      <c r="C6361" s="58"/>
      <c r="D6361" s="63"/>
      <c r="E6361" s="58"/>
      <c r="F6361" s="58"/>
      <c r="G6361" s="44"/>
      <c r="H6361" s="45"/>
      <c r="I6361" s="45"/>
      <c r="J6361" s="40" t="str">
        <f t="shared" si="608"/>
        <v/>
      </c>
      <c r="K6361" s="39" t="str">
        <f t="shared" si="612"/>
        <v/>
      </c>
      <c r="AB6361" s="17" t="str">
        <f t="shared" si="611"/>
        <v>-1</v>
      </c>
      <c r="AC6361" s="17">
        <f>IFERROR(INDEX(Factors!$C$59:$C$70,MATCH(AB6361,Factors!$B$59:$B$70,1),1),0)</f>
        <v>0</v>
      </c>
      <c r="AD6361" s="17">
        <f t="shared" si="609"/>
        <v>0</v>
      </c>
      <c r="AE6361" s="17">
        <f>IFERROR(INDEX(Factors!$B$6:$B$15,MATCH('INPUT - Census'!E6361,Factors!$C$6:$C$15,0),1),0)</f>
        <v>0</v>
      </c>
      <c r="AF6361" s="18">
        <f>IFERROR(INDEX(Factors!$B$16:$B$39,MATCH('INPUT - Census'!C6361,Factors!$C$16:$C$35,0),1),0)</f>
        <v>0</v>
      </c>
      <c r="AG6361" s="19">
        <f>IFERROR(INDEX(Factors!$B$40:$B$44,MATCH('INPUT - Census'!F6361,Factors!$C$40:$C$44,0),1),0)</f>
        <v>0</v>
      </c>
      <c r="AH6361" s="21" t="str">
        <f t="shared" si="610"/>
        <v/>
      </c>
      <c r="AI6361" s="1" t="str">
        <f>IFERROR(VLOOKUP(H6361,Factors!$C$45:$D$48,2,0),"")</f>
        <v/>
      </c>
      <c r="AJ6361" t="b">
        <f t="shared" si="613"/>
        <v>0</v>
      </c>
    </row>
    <row r="6362" spans="2:36" ht="15" customHeight="1" x14ac:dyDescent="0.3">
      <c r="B6362" s="70"/>
      <c r="C6362" s="58"/>
      <c r="D6362" s="63"/>
      <c r="E6362" s="58"/>
      <c r="F6362" s="58"/>
      <c r="G6362" s="44"/>
      <c r="H6362" s="45"/>
      <c r="I6362" s="45"/>
      <c r="J6362" s="40" t="str">
        <f t="shared" si="608"/>
        <v/>
      </c>
      <c r="K6362" s="39" t="str">
        <f t="shared" si="612"/>
        <v/>
      </c>
      <c r="AB6362" s="17" t="str">
        <f t="shared" si="611"/>
        <v>-1</v>
      </c>
      <c r="AC6362" s="17">
        <f>IFERROR(INDEX(Factors!$C$59:$C$70,MATCH(AB6362,Factors!$B$59:$B$70,1),1),0)</f>
        <v>0</v>
      </c>
      <c r="AD6362" s="17">
        <f t="shared" si="609"/>
        <v>0</v>
      </c>
      <c r="AE6362" s="17">
        <f>IFERROR(INDEX(Factors!$B$6:$B$15,MATCH('INPUT - Census'!E6362,Factors!$C$6:$C$15,0),1),0)</f>
        <v>0</v>
      </c>
      <c r="AF6362" s="18">
        <f>IFERROR(INDEX(Factors!$B$16:$B$39,MATCH('INPUT - Census'!C6362,Factors!$C$16:$C$35,0),1),0)</f>
        <v>0</v>
      </c>
      <c r="AG6362" s="19">
        <f>IFERROR(INDEX(Factors!$B$40:$B$44,MATCH('INPUT - Census'!F6362,Factors!$C$40:$C$44,0),1),0)</f>
        <v>0</v>
      </c>
      <c r="AH6362" s="21" t="str">
        <f t="shared" si="610"/>
        <v/>
      </c>
      <c r="AI6362" s="1" t="str">
        <f>IFERROR(VLOOKUP(H6362,Factors!$C$45:$D$48,2,0),"")</f>
        <v/>
      </c>
      <c r="AJ6362" t="b">
        <f t="shared" si="613"/>
        <v>0</v>
      </c>
    </row>
    <row r="6363" spans="2:36" ht="15" customHeight="1" x14ac:dyDescent="0.3">
      <c r="B6363" s="70"/>
      <c r="C6363" s="58"/>
      <c r="D6363" s="63"/>
      <c r="E6363" s="58"/>
      <c r="F6363" s="58"/>
      <c r="G6363" s="44"/>
      <c r="H6363" s="45"/>
      <c r="I6363" s="45"/>
      <c r="J6363" s="40" t="str">
        <f t="shared" si="608"/>
        <v/>
      </c>
      <c r="K6363" s="39" t="str">
        <f t="shared" si="612"/>
        <v/>
      </c>
      <c r="AB6363" s="17" t="str">
        <f t="shared" si="611"/>
        <v>-1</v>
      </c>
      <c r="AC6363" s="17">
        <f>IFERROR(INDEX(Factors!$C$59:$C$70,MATCH(AB6363,Factors!$B$59:$B$70,1),1),0)</f>
        <v>0</v>
      </c>
      <c r="AD6363" s="17">
        <f t="shared" si="609"/>
        <v>0</v>
      </c>
      <c r="AE6363" s="17">
        <f>IFERROR(INDEX(Factors!$B$6:$B$15,MATCH('INPUT - Census'!E6363,Factors!$C$6:$C$15,0),1),0)</f>
        <v>0</v>
      </c>
      <c r="AF6363" s="18">
        <f>IFERROR(INDEX(Factors!$B$16:$B$39,MATCH('INPUT - Census'!C6363,Factors!$C$16:$C$35,0),1),0)</f>
        <v>0</v>
      </c>
      <c r="AG6363" s="19">
        <f>IFERROR(INDEX(Factors!$B$40:$B$44,MATCH('INPUT - Census'!F6363,Factors!$C$40:$C$44,0),1),0)</f>
        <v>0</v>
      </c>
      <c r="AH6363" s="21" t="str">
        <f t="shared" si="610"/>
        <v/>
      </c>
      <c r="AI6363" s="1" t="str">
        <f>IFERROR(VLOOKUP(H6363,Factors!$C$45:$D$48,2,0),"")</f>
        <v/>
      </c>
      <c r="AJ6363" t="b">
        <f t="shared" si="613"/>
        <v>0</v>
      </c>
    </row>
    <row r="6364" spans="2:36" ht="15" customHeight="1" x14ac:dyDescent="0.3">
      <c r="B6364" s="70"/>
      <c r="C6364" s="58"/>
      <c r="D6364" s="63"/>
      <c r="E6364" s="58"/>
      <c r="F6364" s="58"/>
      <c r="G6364" s="44"/>
      <c r="H6364" s="45"/>
      <c r="I6364" s="45"/>
      <c r="J6364" s="40" t="str">
        <f t="shared" si="608"/>
        <v/>
      </c>
      <c r="K6364" s="39" t="str">
        <f t="shared" si="612"/>
        <v/>
      </c>
      <c r="AB6364" s="17" t="str">
        <f t="shared" si="611"/>
        <v>-1</v>
      </c>
      <c r="AC6364" s="17">
        <f>IFERROR(INDEX(Factors!$C$59:$C$70,MATCH(AB6364,Factors!$B$59:$B$70,1),1),0)</f>
        <v>0</v>
      </c>
      <c r="AD6364" s="17">
        <f t="shared" si="609"/>
        <v>0</v>
      </c>
      <c r="AE6364" s="17">
        <f>IFERROR(INDEX(Factors!$B$6:$B$15,MATCH('INPUT - Census'!E6364,Factors!$C$6:$C$15,0),1),0)</f>
        <v>0</v>
      </c>
      <c r="AF6364" s="18">
        <f>IFERROR(INDEX(Factors!$B$16:$B$39,MATCH('INPUT - Census'!C6364,Factors!$C$16:$C$35,0),1),0)</f>
        <v>0</v>
      </c>
      <c r="AG6364" s="19">
        <f>IFERROR(INDEX(Factors!$B$40:$B$44,MATCH('INPUT - Census'!F6364,Factors!$C$40:$C$44,0),1),0)</f>
        <v>0</v>
      </c>
      <c r="AH6364" s="21" t="str">
        <f t="shared" si="610"/>
        <v/>
      </c>
      <c r="AI6364" s="1" t="str">
        <f>IFERROR(VLOOKUP(H6364,Factors!$C$45:$D$48,2,0),"")</f>
        <v/>
      </c>
      <c r="AJ6364" t="b">
        <f t="shared" si="613"/>
        <v>0</v>
      </c>
    </row>
    <row r="6365" spans="2:36" ht="15" customHeight="1" x14ac:dyDescent="0.3">
      <c r="B6365" s="70"/>
      <c r="C6365" s="58"/>
      <c r="D6365" s="63"/>
      <c r="E6365" s="58"/>
      <c r="F6365" s="58"/>
      <c r="G6365" s="44"/>
      <c r="H6365" s="45"/>
      <c r="I6365" s="45"/>
      <c r="J6365" s="40" t="str">
        <f t="shared" si="608"/>
        <v/>
      </c>
      <c r="K6365" s="39" t="str">
        <f t="shared" si="612"/>
        <v/>
      </c>
      <c r="AB6365" s="17" t="str">
        <f t="shared" si="611"/>
        <v>-1</v>
      </c>
      <c r="AC6365" s="17">
        <f>IFERROR(INDEX(Factors!$C$59:$C$70,MATCH(AB6365,Factors!$B$59:$B$70,1),1),0)</f>
        <v>0</v>
      </c>
      <c r="AD6365" s="17">
        <f t="shared" si="609"/>
        <v>0</v>
      </c>
      <c r="AE6365" s="17">
        <f>IFERROR(INDEX(Factors!$B$6:$B$15,MATCH('INPUT - Census'!E6365,Factors!$C$6:$C$15,0),1),0)</f>
        <v>0</v>
      </c>
      <c r="AF6365" s="18">
        <f>IFERROR(INDEX(Factors!$B$16:$B$39,MATCH('INPUT - Census'!C6365,Factors!$C$16:$C$35,0),1),0)</f>
        <v>0</v>
      </c>
      <c r="AG6365" s="19">
        <f>IFERROR(INDEX(Factors!$B$40:$B$44,MATCH('INPUT - Census'!F6365,Factors!$C$40:$C$44,0),1),0)</f>
        <v>0</v>
      </c>
      <c r="AH6365" s="21" t="str">
        <f t="shared" si="610"/>
        <v/>
      </c>
      <c r="AI6365" s="1" t="str">
        <f>IFERROR(VLOOKUP(H6365,Factors!$C$45:$D$48,2,0),"")</f>
        <v/>
      </c>
      <c r="AJ6365" t="b">
        <f t="shared" si="613"/>
        <v>0</v>
      </c>
    </row>
    <row r="6366" spans="2:36" ht="15" customHeight="1" x14ac:dyDescent="0.3">
      <c r="B6366" s="70"/>
      <c r="C6366" s="58"/>
      <c r="D6366" s="63"/>
      <c r="E6366" s="58"/>
      <c r="F6366" s="58"/>
      <c r="G6366" s="44"/>
      <c r="H6366" s="45"/>
      <c r="I6366" s="45"/>
      <c r="J6366" s="40" t="str">
        <f t="shared" si="608"/>
        <v/>
      </c>
      <c r="K6366" s="39" t="str">
        <f t="shared" si="612"/>
        <v/>
      </c>
      <c r="AB6366" s="17" t="str">
        <f t="shared" si="611"/>
        <v>-1</v>
      </c>
      <c r="AC6366" s="17">
        <f>IFERROR(INDEX(Factors!$C$59:$C$70,MATCH(AB6366,Factors!$B$59:$B$70,1),1),0)</f>
        <v>0</v>
      </c>
      <c r="AD6366" s="17">
        <f t="shared" si="609"/>
        <v>0</v>
      </c>
      <c r="AE6366" s="17">
        <f>IFERROR(INDEX(Factors!$B$6:$B$15,MATCH('INPUT - Census'!E6366,Factors!$C$6:$C$15,0),1),0)</f>
        <v>0</v>
      </c>
      <c r="AF6366" s="18">
        <f>IFERROR(INDEX(Factors!$B$16:$B$39,MATCH('INPUT - Census'!C6366,Factors!$C$16:$C$35,0),1),0)</f>
        <v>0</v>
      </c>
      <c r="AG6366" s="19">
        <f>IFERROR(INDEX(Factors!$B$40:$B$44,MATCH('INPUT - Census'!F6366,Factors!$C$40:$C$44,0),1),0)</f>
        <v>0</v>
      </c>
      <c r="AH6366" s="21" t="str">
        <f t="shared" si="610"/>
        <v/>
      </c>
      <c r="AI6366" s="1" t="str">
        <f>IFERROR(VLOOKUP(H6366,Factors!$C$45:$D$48,2,0),"")</f>
        <v/>
      </c>
      <c r="AJ6366" t="b">
        <f t="shared" si="613"/>
        <v>0</v>
      </c>
    </row>
    <row r="6367" spans="2:36" ht="15" customHeight="1" x14ac:dyDescent="0.3">
      <c r="B6367" s="70"/>
      <c r="C6367" s="58"/>
      <c r="D6367" s="63"/>
      <c r="E6367" s="58"/>
      <c r="F6367" s="58"/>
      <c r="G6367" s="44"/>
      <c r="H6367" s="45"/>
      <c r="I6367" s="45"/>
      <c r="J6367" s="40" t="str">
        <f t="shared" ref="J6367:J6430" si="614">IF( ISNUMBER(B6367), ROUND(($AL$3-B6367)/365,0), "" )</f>
        <v/>
      </c>
      <c r="K6367" s="39" t="str">
        <f t="shared" si="612"/>
        <v/>
      </c>
      <c r="AB6367" s="17" t="str">
        <f t="shared" si="611"/>
        <v>-1</v>
      </c>
      <c r="AC6367" s="17">
        <f>IFERROR(INDEX(Factors!$C$59:$C$70,MATCH(AB6367,Factors!$B$59:$B$70,1),1),0)</f>
        <v>0</v>
      </c>
      <c r="AD6367" s="17">
        <f t="shared" ref="AD6367:AD6430" si="615">IF(COUNTIF($P$2:$P$16,D6367),MATCH(D6367,$P$2:$P$16,0),0)</f>
        <v>0</v>
      </c>
      <c r="AE6367" s="17">
        <f>IFERROR(INDEX(Factors!$B$6:$B$15,MATCH('INPUT - Census'!E6367,Factors!$C$6:$C$15,0),1),0)</f>
        <v>0</v>
      </c>
      <c r="AF6367" s="18">
        <f>IFERROR(INDEX(Factors!$B$16:$B$39,MATCH('INPUT - Census'!C6367,Factors!$C$16:$C$35,0),1),0)</f>
        <v>0</v>
      </c>
      <c r="AG6367" s="19">
        <f>IFERROR(INDEX(Factors!$B$40:$B$44,MATCH('INPUT - Census'!F6367,Factors!$C$40:$C$44,0),1),0)</f>
        <v>0</v>
      </c>
      <c r="AH6367" s="21" t="str">
        <f t="shared" ref="AH6367:AH6430" si="616">IF(G6367="","",G6367)</f>
        <v/>
      </c>
      <c r="AI6367" s="1" t="str">
        <f>IFERROR(VLOOKUP(H6367,Factors!$C$45:$D$48,2,0),"")</f>
        <v/>
      </c>
      <c r="AJ6367" t="b">
        <f t="shared" si="613"/>
        <v>0</v>
      </c>
    </row>
    <row r="6368" spans="2:36" ht="15" customHeight="1" x14ac:dyDescent="0.3">
      <c r="B6368" s="70"/>
      <c r="C6368" s="58"/>
      <c r="D6368" s="63"/>
      <c r="E6368" s="58"/>
      <c r="F6368" s="58"/>
      <c r="G6368" s="44"/>
      <c r="H6368" s="45"/>
      <c r="I6368" s="45"/>
      <c r="J6368" s="40" t="str">
        <f t="shared" si="614"/>
        <v/>
      </c>
      <c r="K6368" s="39" t="str">
        <f t="shared" si="612"/>
        <v/>
      </c>
      <c r="AB6368" s="17" t="str">
        <f t="shared" si="611"/>
        <v>-1</v>
      </c>
      <c r="AC6368" s="17">
        <f>IFERROR(INDEX(Factors!$C$59:$C$70,MATCH(AB6368,Factors!$B$59:$B$70,1),1),0)</f>
        <v>0</v>
      </c>
      <c r="AD6368" s="17">
        <f t="shared" si="615"/>
        <v>0</v>
      </c>
      <c r="AE6368" s="17">
        <f>IFERROR(INDEX(Factors!$B$6:$B$15,MATCH('INPUT - Census'!E6368,Factors!$C$6:$C$15,0),1),0)</f>
        <v>0</v>
      </c>
      <c r="AF6368" s="18">
        <f>IFERROR(INDEX(Factors!$B$16:$B$39,MATCH('INPUT - Census'!C6368,Factors!$C$16:$C$35,0),1),0)</f>
        <v>0</v>
      </c>
      <c r="AG6368" s="19">
        <f>IFERROR(INDEX(Factors!$B$40:$B$44,MATCH('INPUT - Census'!F6368,Factors!$C$40:$C$44,0),1),0)</f>
        <v>0</v>
      </c>
      <c r="AH6368" s="21" t="str">
        <f t="shared" si="616"/>
        <v/>
      </c>
      <c r="AI6368" s="1" t="str">
        <f>IFERROR(VLOOKUP(H6368,Factors!$C$45:$D$48,2,0),"")</f>
        <v/>
      </c>
      <c r="AJ6368" t="b">
        <f t="shared" si="613"/>
        <v>0</v>
      </c>
    </row>
    <row r="6369" spans="2:36" ht="15" customHeight="1" x14ac:dyDescent="0.3">
      <c r="B6369" s="70"/>
      <c r="C6369" s="58"/>
      <c r="D6369" s="63"/>
      <c r="E6369" s="58"/>
      <c r="F6369" s="58"/>
      <c r="G6369" s="44"/>
      <c r="H6369" s="45"/>
      <c r="I6369" s="45"/>
      <c r="J6369" s="40" t="str">
        <f t="shared" si="614"/>
        <v/>
      </c>
      <c r="K6369" s="39" t="str">
        <f t="shared" si="612"/>
        <v/>
      </c>
      <c r="AB6369" s="17" t="str">
        <f t="shared" si="611"/>
        <v>-1</v>
      </c>
      <c r="AC6369" s="17">
        <f>IFERROR(INDEX(Factors!$C$59:$C$70,MATCH(AB6369,Factors!$B$59:$B$70,1),1),0)</f>
        <v>0</v>
      </c>
      <c r="AD6369" s="17">
        <f t="shared" si="615"/>
        <v>0</v>
      </c>
      <c r="AE6369" s="17">
        <f>IFERROR(INDEX(Factors!$B$6:$B$15,MATCH('INPUT - Census'!E6369,Factors!$C$6:$C$15,0),1),0)</f>
        <v>0</v>
      </c>
      <c r="AF6369" s="18">
        <f>IFERROR(INDEX(Factors!$B$16:$B$39,MATCH('INPUT - Census'!C6369,Factors!$C$16:$C$35,0),1),0)</f>
        <v>0</v>
      </c>
      <c r="AG6369" s="19">
        <f>IFERROR(INDEX(Factors!$B$40:$B$44,MATCH('INPUT - Census'!F6369,Factors!$C$40:$C$44,0),1),0)</f>
        <v>0</v>
      </c>
      <c r="AH6369" s="21" t="str">
        <f t="shared" si="616"/>
        <v/>
      </c>
      <c r="AI6369" s="1" t="str">
        <f>IFERROR(VLOOKUP(H6369,Factors!$C$45:$D$48,2,0),"")</f>
        <v/>
      </c>
      <c r="AJ6369" t="b">
        <f t="shared" si="613"/>
        <v>0</v>
      </c>
    </row>
    <row r="6370" spans="2:36" ht="15" customHeight="1" x14ac:dyDescent="0.3">
      <c r="B6370" s="70"/>
      <c r="C6370" s="58"/>
      <c r="D6370" s="63"/>
      <c r="E6370" s="58"/>
      <c r="F6370" s="58"/>
      <c r="G6370" s="44"/>
      <c r="H6370" s="45"/>
      <c r="I6370" s="45"/>
      <c r="J6370" s="40" t="str">
        <f t="shared" si="614"/>
        <v/>
      </c>
      <c r="K6370" s="39" t="str">
        <f t="shared" si="612"/>
        <v/>
      </c>
      <c r="AB6370" s="17" t="str">
        <f t="shared" si="611"/>
        <v>-1</v>
      </c>
      <c r="AC6370" s="17">
        <f>IFERROR(INDEX(Factors!$C$59:$C$70,MATCH(AB6370,Factors!$B$59:$B$70,1),1),0)</f>
        <v>0</v>
      </c>
      <c r="AD6370" s="17">
        <f t="shared" si="615"/>
        <v>0</v>
      </c>
      <c r="AE6370" s="17">
        <f>IFERROR(INDEX(Factors!$B$6:$B$15,MATCH('INPUT - Census'!E6370,Factors!$C$6:$C$15,0),1),0)</f>
        <v>0</v>
      </c>
      <c r="AF6370" s="18">
        <f>IFERROR(INDEX(Factors!$B$16:$B$39,MATCH('INPUT - Census'!C6370,Factors!$C$16:$C$35,0),1),0)</f>
        <v>0</v>
      </c>
      <c r="AG6370" s="19">
        <f>IFERROR(INDEX(Factors!$B$40:$B$44,MATCH('INPUT - Census'!F6370,Factors!$C$40:$C$44,0),1),0)</f>
        <v>0</v>
      </c>
      <c r="AH6370" s="21" t="str">
        <f t="shared" si="616"/>
        <v/>
      </c>
      <c r="AI6370" s="1" t="str">
        <f>IFERROR(VLOOKUP(H6370,Factors!$C$45:$D$48,2,0),"")</f>
        <v/>
      </c>
      <c r="AJ6370" t="b">
        <f t="shared" si="613"/>
        <v>0</v>
      </c>
    </row>
    <row r="6371" spans="2:36" ht="15" customHeight="1" x14ac:dyDescent="0.3">
      <c r="B6371" s="70"/>
      <c r="C6371" s="58"/>
      <c r="D6371" s="63"/>
      <c r="E6371" s="58"/>
      <c r="F6371" s="58"/>
      <c r="G6371" s="44"/>
      <c r="H6371" s="45"/>
      <c r="I6371" s="45"/>
      <c r="J6371" s="40" t="str">
        <f t="shared" si="614"/>
        <v/>
      </c>
      <c r="K6371" s="39" t="str">
        <f t="shared" si="612"/>
        <v/>
      </c>
      <c r="AB6371" s="17" t="str">
        <f t="shared" si="611"/>
        <v>-1</v>
      </c>
      <c r="AC6371" s="17">
        <f>IFERROR(INDEX(Factors!$C$59:$C$70,MATCH(AB6371,Factors!$B$59:$B$70,1),1),0)</f>
        <v>0</v>
      </c>
      <c r="AD6371" s="17">
        <f t="shared" si="615"/>
        <v>0</v>
      </c>
      <c r="AE6371" s="17">
        <f>IFERROR(INDEX(Factors!$B$6:$B$15,MATCH('INPUT - Census'!E6371,Factors!$C$6:$C$15,0),1),0)</f>
        <v>0</v>
      </c>
      <c r="AF6371" s="18">
        <f>IFERROR(INDEX(Factors!$B$16:$B$39,MATCH('INPUT - Census'!C6371,Factors!$C$16:$C$35,0),1),0)</f>
        <v>0</v>
      </c>
      <c r="AG6371" s="19">
        <f>IFERROR(INDEX(Factors!$B$40:$B$44,MATCH('INPUT - Census'!F6371,Factors!$C$40:$C$44,0),1),0)</f>
        <v>0</v>
      </c>
      <c r="AH6371" s="21" t="str">
        <f t="shared" si="616"/>
        <v/>
      </c>
      <c r="AI6371" s="1" t="str">
        <f>IFERROR(VLOOKUP(H6371,Factors!$C$45:$D$48,2,0),"")</f>
        <v/>
      </c>
      <c r="AJ6371" t="b">
        <f t="shared" si="613"/>
        <v>0</v>
      </c>
    </row>
    <row r="6372" spans="2:36" ht="15" customHeight="1" x14ac:dyDescent="0.3">
      <c r="B6372" s="70"/>
      <c r="C6372" s="58"/>
      <c r="D6372" s="63"/>
      <c r="E6372" s="58"/>
      <c r="F6372" s="58"/>
      <c r="G6372" s="44"/>
      <c r="H6372" s="45"/>
      <c r="I6372" s="45"/>
      <c r="J6372" s="40" t="str">
        <f t="shared" si="614"/>
        <v/>
      </c>
      <c r="K6372" s="39" t="str">
        <f t="shared" si="612"/>
        <v/>
      </c>
      <c r="AB6372" s="17" t="str">
        <f t="shared" si="611"/>
        <v>-1</v>
      </c>
      <c r="AC6372" s="17">
        <f>IFERROR(INDEX(Factors!$C$59:$C$70,MATCH(AB6372,Factors!$B$59:$B$70,1),1),0)</f>
        <v>0</v>
      </c>
      <c r="AD6372" s="17">
        <f t="shared" si="615"/>
        <v>0</v>
      </c>
      <c r="AE6372" s="17">
        <f>IFERROR(INDEX(Factors!$B$6:$B$15,MATCH('INPUT - Census'!E6372,Factors!$C$6:$C$15,0),1),0)</f>
        <v>0</v>
      </c>
      <c r="AF6372" s="18">
        <f>IFERROR(INDEX(Factors!$B$16:$B$39,MATCH('INPUT - Census'!C6372,Factors!$C$16:$C$35,0),1),0)</f>
        <v>0</v>
      </c>
      <c r="AG6372" s="19">
        <f>IFERROR(INDEX(Factors!$B$40:$B$44,MATCH('INPUT - Census'!F6372,Factors!$C$40:$C$44,0),1),0)</f>
        <v>0</v>
      </c>
      <c r="AH6372" s="21" t="str">
        <f t="shared" si="616"/>
        <v/>
      </c>
      <c r="AI6372" s="1" t="str">
        <f>IFERROR(VLOOKUP(H6372,Factors!$C$45:$D$48,2,0),"")</f>
        <v/>
      </c>
      <c r="AJ6372" t="b">
        <f t="shared" si="613"/>
        <v>0</v>
      </c>
    </row>
    <row r="6373" spans="2:36" ht="15" customHeight="1" x14ac:dyDescent="0.3">
      <c r="B6373" s="70"/>
      <c r="C6373" s="58"/>
      <c r="D6373" s="63"/>
      <c r="E6373" s="58"/>
      <c r="F6373" s="58"/>
      <c r="G6373" s="44"/>
      <c r="H6373" s="45"/>
      <c r="I6373" s="45"/>
      <c r="J6373" s="40" t="str">
        <f t="shared" si="614"/>
        <v/>
      </c>
      <c r="K6373" s="39" t="str">
        <f t="shared" si="612"/>
        <v/>
      </c>
      <c r="AB6373" s="17" t="str">
        <f t="shared" si="611"/>
        <v>-1</v>
      </c>
      <c r="AC6373" s="17">
        <f>IFERROR(INDEX(Factors!$C$59:$C$70,MATCH(AB6373,Factors!$B$59:$B$70,1),1),0)</f>
        <v>0</v>
      </c>
      <c r="AD6373" s="17">
        <f t="shared" si="615"/>
        <v>0</v>
      </c>
      <c r="AE6373" s="17">
        <f>IFERROR(INDEX(Factors!$B$6:$B$15,MATCH('INPUT - Census'!E6373,Factors!$C$6:$C$15,0),1),0)</f>
        <v>0</v>
      </c>
      <c r="AF6373" s="18">
        <f>IFERROR(INDEX(Factors!$B$16:$B$39,MATCH('INPUT - Census'!C6373,Factors!$C$16:$C$35,0),1),0)</f>
        <v>0</v>
      </c>
      <c r="AG6373" s="19">
        <f>IFERROR(INDEX(Factors!$B$40:$B$44,MATCH('INPUT - Census'!F6373,Factors!$C$40:$C$44,0),1),0)</f>
        <v>0</v>
      </c>
      <c r="AH6373" s="21" t="str">
        <f t="shared" si="616"/>
        <v/>
      </c>
      <c r="AI6373" s="1" t="str">
        <f>IFERROR(VLOOKUP(H6373,Factors!$C$45:$D$48,2,0),"")</f>
        <v/>
      </c>
      <c r="AJ6373" t="b">
        <f t="shared" si="613"/>
        <v>0</v>
      </c>
    </row>
    <row r="6374" spans="2:36" ht="15" customHeight="1" x14ac:dyDescent="0.3">
      <c r="B6374" s="70"/>
      <c r="C6374" s="58"/>
      <c r="D6374" s="63"/>
      <c r="E6374" s="58"/>
      <c r="F6374" s="58"/>
      <c r="G6374" s="44"/>
      <c r="H6374" s="45"/>
      <c r="I6374" s="45"/>
      <c r="J6374" s="40" t="str">
        <f t="shared" si="614"/>
        <v/>
      </c>
      <c r="K6374" s="39" t="str">
        <f t="shared" si="612"/>
        <v/>
      </c>
      <c r="AB6374" s="17" t="str">
        <f t="shared" si="611"/>
        <v>-1</v>
      </c>
      <c r="AC6374" s="17">
        <f>IFERROR(INDEX(Factors!$C$59:$C$70,MATCH(AB6374,Factors!$B$59:$B$70,1),1),0)</f>
        <v>0</v>
      </c>
      <c r="AD6374" s="17">
        <f t="shared" si="615"/>
        <v>0</v>
      </c>
      <c r="AE6374" s="17">
        <f>IFERROR(INDEX(Factors!$B$6:$B$15,MATCH('INPUT - Census'!E6374,Factors!$C$6:$C$15,0),1),0)</f>
        <v>0</v>
      </c>
      <c r="AF6374" s="18">
        <f>IFERROR(INDEX(Factors!$B$16:$B$39,MATCH('INPUT - Census'!C6374,Factors!$C$16:$C$35,0),1),0)</f>
        <v>0</v>
      </c>
      <c r="AG6374" s="19">
        <f>IFERROR(INDEX(Factors!$B$40:$B$44,MATCH('INPUT - Census'!F6374,Factors!$C$40:$C$44,0),1),0)</f>
        <v>0</v>
      </c>
      <c r="AH6374" s="21" t="str">
        <f t="shared" si="616"/>
        <v/>
      </c>
      <c r="AI6374" s="1" t="str">
        <f>IFERROR(VLOOKUP(H6374,Factors!$C$45:$D$48,2,0),"")</f>
        <v/>
      </c>
      <c r="AJ6374" t="b">
        <f t="shared" si="613"/>
        <v>0</v>
      </c>
    </row>
    <row r="6375" spans="2:36" ht="15" customHeight="1" x14ac:dyDescent="0.3">
      <c r="B6375" s="70"/>
      <c r="C6375" s="58"/>
      <c r="D6375" s="63"/>
      <c r="E6375" s="58"/>
      <c r="F6375" s="58"/>
      <c r="G6375" s="44"/>
      <c r="H6375" s="45"/>
      <c r="I6375" s="45"/>
      <c r="J6375" s="40" t="str">
        <f t="shared" si="614"/>
        <v/>
      </c>
      <c r="K6375" s="39" t="str">
        <f t="shared" si="612"/>
        <v/>
      </c>
      <c r="AB6375" s="17" t="str">
        <f t="shared" si="611"/>
        <v>-1</v>
      </c>
      <c r="AC6375" s="17">
        <f>IFERROR(INDEX(Factors!$C$59:$C$70,MATCH(AB6375,Factors!$B$59:$B$70,1),1),0)</f>
        <v>0</v>
      </c>
      <c r="AD6375" s="17">
        <f t="shared" si="615"/>
        <v>0</v>
      </c>
      <c r="AE6375" s="17">
        <f>IFERROR(INDEX(Factors!$B$6:$B$15,MATCH('INPUT - Census'!E6375,Factors!$C$6:$C$15,0),1),0)</f>
        <v>0</v>
      </c>
      <c r="AF6375" s="18">
        <f>IFERROR(INDEX(Factors!$B$16:$B$39,MATCH('INPUT - Census'!C6375,Factors!$C$16:$C$35,0),1),0)</f>
        <v>0</v>
      </c>
      <c r="AG6375" s="19">
        <f>IFERROR(INDEX(Factors!$B$40:$B$44,MATCH('INPUT - Census'!F6375,Factors!$C$40:$C$44,0),1),0)</f>
        <v>0</v>
      </c>
      <c r="AH6375" s="21" t="str">
        <f t="shared" si="616"/>
        <v/>
      </c>
      <c r="AI6375" s="1" t="str">
        <f>IFERROR(VLOOKUP(H6375,Factors!$C$45:$D$48,2,0),"")</f>
        <v/>
      </c>
      <c r="AJ6375" t="b">
        <f t="shared" si="613"/>
        <v>0</v>
      </c>
    </row>
    <row r="6376" spans="2:36" ht="15" customHeight="1" x14ac:dyDescent="0.3">
      <c r="B6376" s="70"/>
      <c r="C6376" s="58"/>
      <c r="D6376" s="63"/>
      <c r="E6376" s="58"/>
      <c r="F6376" s="58"/>
      <c r="G6376" s="44"/>
      <c r="H6376" s="45"/>
      <c r="I6376" s="45"/>
      <c r="J6376" s="40" t="str">
        <f t="shared" si="614"/>
        <v/>
      </c>
      <c r="K6376" s="39" t="str">
        <f t="shared" si="612"/>
        <v/>
      </c>
      <c r="AB6376" s="17" t="str">
        <f t="shared" si="611"/>
        <v>-1</v>
      </c>
      <c r="AC6376" s="17">
        <f>IFERROR(INDEX(Factors!$C$59:$C$70,MATCH(AB6376,Factors!$B$59:$B$70,1),1),0)</f>
        <v>0</v>
      </c>
      <c r="AD6376" s="17">
        <f t="shared" si="615"/>
        <v>0</v>
      </c>
      <c r="AE6376" s="17">
        <f>IFERROR(INDEX(Factors!$B$6:$B$15,MATCH('INPUT - Census'!E6376,Factors!$C$6:$C$15,0),1),0)</f>
        <v>0</v>
      </c>
      <c r="AF6376" s="18">
        <f>IFERROR(INDEX(Factors!$B$16:$B$39,MATCH('INPUT - Census'!C6376,Factors!$C$16:$C$35,0),1),0)</f>
        <v>0</v>
      </c>
      <c r="AG6376" s="19">
        <f>IFERROR(INDEX(Factors!$B$40:$B$44,MATCH('INPUT - Census'!F6376,Factors!$C$40:$C$44,0),1),0)</f>
        <v>0</v>
      </c>
      <c r="AH6376" s="21" t="str">
        <f t="shared" si="616"/>
        <v/>
      </c>
      <c r="AI6376" s="1" t="str">
        <f>IFERROR(VLOOKUP(H6376,Factors!$C$45:$D$48,2,0),"")</f>
        <v/>
      </c>
      <c r="AJ6376" t="b">
        <f t="shared" si="613"/>
        <v>0</v>
      </c>
    </row>
    <row r="6377" spans="2:36" ht="15" customHeight="1" x14ac:dyDescent="0.3">
      <c r="B6377" s="70"/>
      <c r="C6377" s="58"/>
      <c r="D6377" s="63"/>
      <c r="E6377" s="58"/>
      <c r="F6377" s="58"/>
      <c r="G6377" s="44"/>
      <c r="H6377" s="45"/>
      <c r="I6377" s="45"/>
      <c r="J6377" s="40" t="str">
        <f t="shared" si="614"/>
        <v/>
      </c>
      <c r="K6377" s="39" t="str">
        <f t="shared" si="612"/>
        <v/>
      </c>
      <c r="AB6377" s="17" t="str">
        <f t="shared" si="611"/>
        <v>-1</v>
      </c>
      <c r="AC6377" s="17">
        <f>IFERROR(INDEX(Factors!$C$59:$C$70,MATCH(AB6377,Factors!$B$59:$B$70,1),1),0)</f>
        <v>0</v>
      </c>
      <c r="AD6377" s="17">
        <f t="shared" si="615"/>
        <v>0</v>
      </c>
      <c r="AE6377" s="17">
        <f>IFERROR(INDEX(Factors!$B$6:$B$15,MATCH('INPUT - Census'!E6377,Factors!$C$6:$C$15,0),1),0)</f>
        <v>0</v>
      </c>
      <c r="AF6377" s="18">
        <f>IFERROR(INDEX(Factors!$B$16:$B$39,MATCH('INPUT - Census'!C6377,Factors!$C$16:$C$35,0),1),0)</f>
        <v>0</v>
      </c>
      <c r="AG6377" s="19">
        <f>IFERROR(INDEX(Factors!$B$40:$B$44,MATCH('INPUT - Census'!F6377,Factors!$C$40:$C$44,0),1),0)</f>
        <v>0</v>
      </c>
      <c r="AH6377" s="21" t="str">
        <f t="shared" si="616"/>
        <v/>
      </c>
      <c r="AI6377" s="1" t="str">
        <f>IFERROR(VLOOKUP(H6377,Factors!$C$45:$D$48,2,0),"")</f>
        <v/>
      </c>
      <c r="AJ6377" t="b">
        <f t="shared" si="613"/>
        <v>0</v>
      </c>
    </row>
    <row r="6378" spans="2:36" ht="15" customHeight="1" x14ac:dyDescent="0.3">
      <c r="B6378" s="70"/>
      <c r="C6378" s="58"/>
      <c r="D6378" s="63"/>
      <c r="E6378" s="58"/>
      <c r="F6378" s="58"/>
      <c r="G6378" s="44"/>
      <c r="H6378" s="45"/>
      <c r="I6378" s="45"/>
      <c r="J6378" s="40" t="str">
        <f t="shared" si="614"/>
        <v/>
      </c>
      <c r="K6378" s="39" t="str">
        <f t="shared" si="612"/>
        <v/>
      </c>
      <c r="AB6378" s="17" t="str">
        <f t="shared" si="611"/>
        <v>-1</v>
      </c>
      <c r="AC6378" s="17">
        <f>IFERROR(INDEX(Factors!$C$59:$C$70,MATCH(AB6378,Factors!$B$59:$B$70,1),1),0)</f>
        <v>0</v>
      </c>
      <c r="AD6378" s="17">
        <f t="shared" si="615"/>
        <v>0</v>
      </c>
      <c r="AE6378" s="17">
        <f>IFERROR(INDEX(Factors!$B$6:$B$15,MATCH('INPUT - Census'!E6378,Factors!$C$6:$C$15,0),1),0)</f>
        <v>0</v>
      </c>
      <c r="AF6378" s="18">
        <f>IFERROR(INDEX(Factors!$B$16:$B$39,MATCH('INPUT - Census'!C6378,Factors!$C$16:$C$35,0),1),0)</f>
        <v>0</v>
      </c>
      <c r="AG6378" s="19">
        <f>IFERROR(INDEX(Factors!$B$40:$B$44,MATCH('INPUT - Census'!F6378,Factors!$C$40:$C$44,0),1),0)</f>
        <v>0</v>
      </c>
      <c r="AH6378" s="21" t="str">
        <f t="shared" si="616"/>
        <v/>
      </c>
      <c r="AI6378" s="1" t="str">
        <f>IFERROR(VLOOKUP(H6378,Factors!$C$45:$D$48,2,0),"")</f>
        <v/>
      </c>
      <c r="AJ6378" t="b">
        <f t="shared" si="613"/>
        <v>0</v>
      </c>
    </row>
    <row r="6379" spans="2:36" ht="15" customHeight="1" x14ac:dyDescent="0.3">
      <c r="B6379" s="70"/>
      <c r="C6379" s="58"/>
      <c r="D6379" s="63"/>
      <c r="E6379" s="58"/>
      <c r="F6379" s="58"/>
      <c r="G6379" s="44"/>
      <c r="H6379" s="45"/>
      <c r="I6379" s="45"/>
      <c r="J6379" s="40" t="str">
        <f t="shared" si="614"/>
        <v/>
      </c>
      <c r="K6379" s="39" t="str">
        <f t="shared" si="612"/>
        <v/>
      </c>
      <c r="AB6379" s="17" t="str">
        <f t="shared" si="611"/>
        <v>-1</v>
      </c>
      <c r="AC6379" s="17">
        <f>IFERROR(INDEX(Factors!$C$59:$C$70,MATCH(AB6379,Factors!$B$59:$B$70,1),1),0)</f>
        <v>0</v>
      </c>
      <c r="AD6379" s="17">
        <f t="shared" si="615"/>
        <v>0</v>
      </c>
      <c r="AE6379" s="17">
        <f>IFERROR(INDEX(Factors!$B$6:$B$15,MATCH('INPUT - Census'!E6379,Factors!$C$6:$C$15,0),1),0)</f>
        <v>0</v>
      </c>
      <c r="AF6379" s="18">
        <f>IFERROR(INDEX(Factors!$B$16:$B$39,MATCH('INPUT - Census'!C6379,Factors!$C$16:$C$35,0),1),0)</f>
        <v>0</v>
      </c>
      <c r="AG6379" s="19">
        <f>IFERROR(INDEX(Factors!$B$40:$B$44,MATCH('INPUT - Census'!F6379,Factors!$C$40:$C$44,0),1),0)</f>
        <v>0</v>
      </c>
      <c r="AH6379" s="21" t="str">
        <f t="shared" si="616"/>
        <v/>
      </c>
      <c r="AI6379" s="1" t="str">
        <f>IFERROR(VLOOKUP(H6379,Factors!$C$45:$D$48,2,0),"")</f>
        <v/>
      </c>
      <c r="AJ6379" t="b">
        <f t="shared" si="613"/>
        <v>0</v>
      </c>
    </row>
    <row r="6380" spans="2:36" ht="15" customHeight="1" x14ac:dyDescent="0.3">
      <c r="B6380" s="70"/>
      <c r="C6380" s="58"/>
      <c r="D6380" s="63"/>
      <c r="E6380" s="58"/>
      <c r="F6380" s="58"/>
      <c r="G6380" s="44"/>
      <c r="H6380" s="45"/>
      <c r="I6380" s="45"/>
      <c r="J6380" s="40" t="str">
        <f t="shared" si="614"/>
        <v/>
      </c>
      <c r="K6380" s="39" t="str">
        <f t="shared" si="612"/>
        <v/>
      </c>
      <c r="AB6380" s="17" t="str">
        <f t="shared" si="611"/>
        <v>-1</v>
      </c>
      <c r="AC6380" s="17">
        <f>IFERROR(INDEX(Factors!$C$59:$C$70,MATCH(AB6380,Factors!$B$59:$B$70,1),1),0)</f>
        <v>0</v>
      </c>
      <c r="AD6380" s="17">
        <f t="shared" si="615"/>
        <v>0</v>
      </c>
      <c r="AE6380" s="17">
        <f>IFERROR(INDEX(Factors!$B$6:$B$15,MATCH('INPUT - Census'!E6380,Factors!$C$6:$C$15,0),1),0)</f>
        <v>0</v>
      </c>
      <c r="AF6380" s="18">
        <f>IFERROR(INDEX(Factors!$B$16:$B$39,MATCH('INPUT - Census'!C6380,Factors!$C$16:$C$35,0),1),0)</f>
        <v>0</v>
      </c>
      <c r="AG6380" s="19">
        <f>IFERROR(INDEX(Factors!$B$40:$B$44,MATCH('INPUT - Census'!F6380,Factors!$C$40:$C$44,0),1),0)</f>
        <v>0</v>
      </c>
      <c r="AH6380" s="21" t="str">
        <f t="shared" si="616"/>
        <v/>
      </c>
      <c r="AI6380" s="1" t="str">
        <f>IFERROR(VLOOKUP(H6380,Factors!$C$45:$D$48,2,0),"")</f>
        <v/>
      </c>
      <c r="AJ6380" t="b">
        <f t="shared" si="613"/>
        <v>0</v>
      </c>
    </row>
    <row r="6381" spans="2:36" ht="15" customHeight="1" x14ac:dyDescent="0.3">
      <c r="B6381" s="70"/>
      <c r="C6381" s="58"/>
      <c r="D6381" s="63"/>
      <c r="E6381" s="58"/>
      <c r="F6381" s="58"/>
      <c r="G6381" s="44"/>
      <c r="H6381" s="45"/>
      <c r="I6381" s="45"/>
      <c r="J6381" s="40" t="str">
        <f t="shared" si="614"/>
        <v/>
      </c>
      <c r="K6381" s="39" t="str">
        <f t="shared" si="612"/>
        <v/>
      </c>
      <c r="AB6381" s="17" t="str">
        <f t="shared" si="611"/>
        <v>-1</v>
      </c>
      <c r="AC6381" s="17">
        <f>IFERROR(INDEX(Factors!$C$59:$C$70,MATCH(AB6381,Factors!$B$59:$B$70,1),1),0)</f>
        <v>0</v>
      </c>
      <c r="AD6381" s="17">
        <f t="shared" si="615"/>
        <v>0</v>
      </c>
      <c r="AE6381" s="17">
        <f>IFERROR(INDEX(Factors!$B$6:$B$15,MATCH('INPUT - Census'!E6381,Factors!$C$6:$C$15,0),1),0)</f>
        <v>0</v>
      </c>
      <c r="AF6381" s="18">
        <f>IFERROR(INDEX(Factors!$B$16:$B$39,MATCH('INPUT - Census'!C6381,Factors!$C$16:$C$35,0),1),0)</f>
        <v>0</v>
      </c>
      <c r="AG6381" s="19">
        <f>IFERROR(INDEX(Factors!$B$40:$B$44,MATCH('INPUT - Census'!F6381,Factors!$C$40:$C$44,0),1),0)</f>
        <v>0</v>
      </c>
      <c r="AH6381" s="21" t="str">
        <f t="shared" si="616"/>
        <v/>
      </c>
      <c r="AI6381" s="1" t="str">
        <f>IFERROR(VLOOKUP(H6381,Factors!$C$45:$D$48,2,0),"")</f>
        <v/>
      </c>
      <c r="AJ6381" t="b">
        <f t="shared" si="613"/>
        <v>0</v>
      </c>
    </row>
    <row r="6382" spans="2:36" ht="15" customHeight="1" x14ac:dyDescent="0.3">
      <c r="B6382" s="70"/>
      <c r="C6382" s="58"/>
      <c r="D6382" s="63"/>
      <c r="E6382" s="58"/>
      <c r="F6382" s="58"/>
      <c r="G6382" s="44"/>
      <c r="H6382" s="45"/>
      <c r="I6382" s="45"/>
      <c r="J6382" s="40" t="str">
        <f t="shared" si="614"/>
        <v/>
      </c>
      <c r="K6382" s="39" t="str">
        <f t="shared" si="612"/>
        <v/>
      </c>
      <c r="AB6382" s="17" t="str">
        <f t="shared" si="611"/>
        <v>-1</v>
      </c>
      <c r="AC6382" s="17">
        <f>IFERROR(INDEX(Factors!$C$59:$C$70,MATCH(AB6382,Factors!$B$59:$B$70,1),1),0)</f>
        <v>0</v>
      </c>
      <c r="AD6382" s="17">
        <f t="shared" si="615"/>
        <v>0</v>
      </c>
      <c r="AE6382" s="17">
        <f>IFERROR(INDEX(Factors!$B$6:$B$15,MATCH('INPUT - Census'!E6382,Factors!$C$6:$C$15,0),1),0)</f>
        <v>0</v>
      </c>
      <c r="AF6382" s="18">
        <f>IFERROR(INDEX(Factors!$B$16:$B$39,MATCH('INPUT - Census'!C6382,Factors!$C$16:$C$35,0),1),0)</f>
        <v>0</v>
      </c>
      <c r="AG6382" s="19">
        <f>IFERROR(INDEX(Factors!$B$40:$B$44,MATCH('INPUT - Census'!F6382,Factors!$C$40:$C$44,0),1),0)</f>
        <v>0</v>
      </c>
      <c r="AH6382" s="21" t="str">
        <f t="shared" si="616"/>
        <v/>
      </c>
      <c r="AI6382" s="1" t="str">
        <f>IFERROR(VLOOKUP(H6382,Factors!$C$45:$D$48,2,0),"")</f>
        <v/>
      </c>
      <c r="AJ6382" t="b">
        <f t="shared" si="613"/>
        <v>0</v>
      </c>
    </row>
    <row r="6383" spans="2:36" ht="15" customHeight="1" x14ac:dyDescent="0.3">
      <c r="B6383" s="70"/>
      <c r="C6383" s="58"/>
      <c r="D6383" s="63"/>
      <c r="E6383" s="58"/>
      <c r="F6383" s="58"/>
      <c r="G6383" s="44"/>
      <c r="H6383" s="45"/>
      <c r="I6383" s="45"/>
      <c r="J6383" s="40" t="str">
        <f t="shared" si="614"/>
        <v/>
      </c>
      <c r="K6383" s="39" t="str">
        <f t="shared" si="612"/>
        <v/>
      </c>
      <c r="AB6383" s="17" t="str">
        <f t="shared" si="611"/>
        <v>-1</v>
      </c>
      <c r="AC6383" s="17">
        <f>IFERROR(INDEX(Factors!$C$59:$C$70,MATCH(AB6383,Factors!$B$59:$B$70,1),1),0)</f>
        <v>0</v>
      </c>
      <c r="AD6383" s="17">
        <f t="shared" si="615"/>
        <v>0</v>
      </c>
      <c r="AE6383" s="17">
        <f>IFERROR(INDEX(Factors!$B$6:$B$15,MATCH('INPUT - Census'!E6383,Factors!$C$6:$C$15,0),1),0)</f>
        <v>0</v>
      </c>
      <c r="AF6383" s="18">
        <f>IFERROR(INDEX(Factors!$B$16:$B$39,MATCH('INPUT - Census'!C6383,Factors!$C$16:$C$35,0),1),0)</f>
        <v>0</v>
      </c>
      <c r="AG6383" s="19">
        <f>IFERROR(INDEX(Factors!$B$40:$B$44,MATCH('INPUT - Census'!F6383,Factors!$C$40:$C$44,0),1),0)</f>
        <v>0</v>
      </c>
      <c r="AH6383" s="21" t="str">
        <f t="shared" si="616"/>
        <v/>
      </c>
      <c r="AI6383" s="1" t="str">
        <f>IFERROR(VLOOKUP(H6383,Factors!$C$45:$D$48,2,0),"")</f>
        <v/>
      </c>
      <c r="AJ6383" t="b">
        <f t="shared" si="613"/>
        <v>0</v>
      </c>
    </row>
    <row r="6384" spans="2:36" ht="15" customHeight="1" x14ac:dyDescent="0.3">
      <c r="B6384" s="70"/>
      <c r="C6384" s="58"/>
      <c r="D6384" s="63"/>
      <c r="E6384" s="58"/>
      <c r="F6384" s="58"/>
      <c r="G6384" s="44"/>
      <c r="H6384" s="45"/>
      <c r="I6384" s="45"/>
      <c r="J6384" s="40" t="str">
        <f t="shared" si="614"/>
        <v/>
      </c>
      <c r="K6384" s="39" t="str">
        <f t="shared" si="612"/>
        <v/>
      </c>
      <c r="AB6384" s="17" t="str">
        <f t="shared" si="611"/>
        <v>-1</v>
      </c>
      <c r="AC6384" s="17">
        <f>IFERROR(INDEX(Factors!$C$59:$C$70,MATCH(AB6384,Factors!$B$59:$B$70,1),1),0)</f>
        <v>0</v>
      </c>
      <c r="AD6384" s="17">
        <f t="shared" si="615"/>
        <v>0</v>
      </c>
      <c r="AE6384" s="17">
        <f>IFERROR(INDEX(Factors!$B$6:$B$15,MATCH('INPUT - Census'!E6384,Factors!$C$6:$C$15,0),1),0)</f>
        <v>0</v>
      </c>
      <c r="AF6384" s="18">
        <f>IFERROR(INDEX(Factors!$B$16:$B$39,MATCH('INPUT - Census'!C6384,Factors!$C$16:$C$35,0),1),0)</f>
        <v>0</v>
      </c>
      <c r="AG6384" s="19">
        <f>IFERROR(INDEX(Factors!$B$40:$B$44,MATCH('INPUT - Census'!F6384,Factors!$C$40:$C$44,0),1),0)</f>
        <v>0</v>
      </c>
      <c r="AH6384" s="21" t="str">
        <f t="shared" si="616"/>
        <v/>
      </c>
      <c r="AI6384" s="1" t="str">
        <f>IFERROR(VLOOKUP(H6384,Factors!$C$45:$D$48,2,0),"")</f>
        <v/>
      </c>
      <c r="AJ6384" t="b">
        <f t="shared" si="613"/>
        <v>0</v>
      </c>
    </row>
    <row r="6385" spans="2:36" ht="15" customHeight="1" x14ac:dyDescent="0.3">
      <c r="B6385" s="70"/>
      <c r="C6385" s="58"/>
      <c r="D6385" s="63"/>
      <c r="E6385" s="58"/>
      <c r="F6385" s="58"/>
      <c r="G6385" s="44"/>
      <c r="H6385" s="45"/>
      <c r="I6385" s="45"/>
      <c r="J6385" s="40" t="str">
        <f t="shared" si="614"/>
        <v/>
      </c>
      <c r="K6385" s="39" t="str">
        <f t="shared" si="612"/>
        <v/>
      </c>
      <c r="AB6385" s="17" t="str">
        <f t="shared" si="611"/>
        <v>-1</v>
      </c>
      <c r="AC6385" s="17">
        <f>IFERROR(INDEX(Factors!$C$59:$C$70,MATCH(AB6385,Factors!$B$59:$B$70,1),1),0)</f>
        <v>0</v>
      </c>
      <c r="AD6385" s="17">
        <f t="shared" si="615"/>
        <v>0</v>
      </c>
      <c r="AE6385" s="17">
        <f>IFERROR(INDEX(Factors!$B$6:$B$15,MATCH('INPUT - Census'!E6385,Factors!$C$6:$C$15,0),1),0)</f>
        <v>0</v>
      </c>
      <c r="AF6385" s="18">
        <f>IFERROR(INDEX(Factors!$B$16:$B$39,MATCH('INPUT - Census'!C6385,Factors!$C$16:$C$35,0),1),0)</f>
        <v>0</v>
      </c>
      <c r="AG6385" s="19">
        <f>IFERROR(INDEX(Factors!$B$40:$B$44,MATCH('INPUT - Census'!F6385,Factors!$C$40:$C$44,0),1),0)</f>
        <v>0</v>
      </c>
      <c r="AH6385" s="21" t="str">
        <f t="shared" si="616"/>
        <v/>
      </c>
      <c r="AI6385" s="1" t="str">
        <f>IFERROR(VLOOKUP(H6385,Factors!$C$45:$D$48,2,0),"")</f>
        <v/>
      </c>
      <c r="AJ6385" t="b">
        <f t="shared" si="613"/>
        <v>0</v>
      </c>
    </row>
    <row r="6386" spans="2:36" ht="15" customHeight="1" x14ac:dyDescent="0.3">
      <c r="B6386" s="70"/>
      <c r="C6386" s="58"/>
      <c r="D6386" s="63"/>
      <c r="E6386" s="58"/>
      <c r="F6386" s="58"/>
      <c r="G6386" s="44"/>
      <c r="H6386" s="45"/>
      <c r="I6386" s="45"/>
      <c r="J6386" s="40" t="str">
        <f t="shared" si="614"/>
        <v/>
      </c>
      <c r="K6386" s="39" t="str">
        <f t="shared" si="612"/>
        <v/>
      </c>
      <c r="AB6386" s="17" t="str">
        <f t="shared" si="611"/>
        <v>-1</v>
      </c>
      <c r="AC6386" s="17">
        <f>IFERROR(INDEX(Factors!$C$59:$C$70,MATCH(AB6386,Factors!$B$59:$B$70,1),1),0)</f>
        <v>0</v>
      </c>
      <c r="AD6386" s="17">
        <f t="shared" si="615"/>
        <v>0</v>
      </c>
      <c r="AE6386" s="17">
        <f>IFERROR(INDEX(Factors!$B$6:$B$15,MATCH('INPUT - Census'!E6386,Factors!$C$6:$C$15,0),1),0)</f>
        <v>0</v>
      </c>
      <c r="AF6386" s="18">
        <f>IFERROR(INDEX(Factors!$B$16:$B$39,MATCH('INPUT - Census'!C6386,Factors!$C$16:$C$35,0),1),0)</f>
        <v>0</v>
      </c>
      <c r="AG6386" s="19">
        <f>IFERROR(INDEX(Factors!$B$40:$B$44,MATCH('INPUT - Census'!F6386,Factors!$C$40:$C$44,0),1),0)</f>
        <v>0</v>
      </c>
      <c r="AH6386" s="21" t="str">
        <f t="shared" si="616"/>
        <v/>
      </c>
      <c r="AI6386" s="1" t="str">
        <f>IFERROR(VLOOKUP(H6386,Factors!$C$45:$D$48,2,0),"")</f>
        <v/>
      </c>
      <c r="AJ6386" t="b">
        <f t="shared" si="613"/>
        <v>0</v>
      </c>
    </row>
    <row r="6387" spans="2:36" ht="15" customHeight="1" x14ac:dyDescent="0.3">
      <c r="B6387" s="70"/>
      <c r="C6387" s="58"/>
      <c r="D6387" s="63"/>
      <c r="E6387" s="58"/>
      <c r="F6387" s="58"/>
      <c r="G6387" s="44"/>
      <c r="H6387" s="45"/>
      <c r="I6387" s="45"/>
      <c r="J6387" s="40" t="str">
        <f t="shared" si="614"/>
        <v/>
      </c>
      <c r="K6387" s="39" t="str">
        <f t="shared" si="612"/>
        <v/>
      </c>
      <c r="AB6387" s="17" t="str">
        <f t="shared" si="611"/>
        <v>-1</v>
      </c>
      <c r="AC6387" s="17">
        <f>IFERROR(INDEX(Factors!$C$59:$C$70,MATCH(AB6387,Factors!$B$59:$B$70,1),1),0)</f>
        <v>0</v>
      </c>
      <c r="AD6387" s="17">
        <f t="shared" si="615"/>
        <v>0</v>
      </c>
      <c r="AE6387" s="17">
        <f>IFERROR(INDEX(Factors!$B$6:$B$15,MATCH('INPUT - Census'!E6387,Factors!$C$6:$C$15,0),1),0)</f>
        <v>0</v>
      </c>
      <c r="AF6387" s="18">
        <f>IFERROR(INDEX(Factors!$B$16:$B$39,MATCH('INPUT - Census'!C6387,Factors!$C$16:$C$35,0),1),0)</f>
        <v>0</v>
      </c>
      <c r="AG6387" s="19">
        <f>IFERROR(INDEX(Factors!$B$40:$B$44,MATCH('INPUT - Census'!F6387,Factors!$C$40:$C$44,0),1),0)</f>
        <v>0</v>
      </c>
      <c r="AH6387" s="21" t="str">
        <f t="shared" si="616"/>
        <v/>
      </c>
      <c r="AI6387" s="1" t="str">
        <f>IFERROR(VLOOKUP(H6387,Factors!$C$45:$D$48,2,0),"")</f>
        <v/>
      </c>
      <c r="AJ6387" t="b">
        <f t="shared" si="613"/>
        <v>0</v>
      </c>
    </row>
    <row r="6388" spans="2:36" ht="15" customHeight="1" x14ac:dyDescent="0.3">
      <c r="B6388" s="70"/>
      <c r="C6388" s="58"/>
      <c r="D6388" s="63"/>
      <c r="E6388" s="58"/>
      <c r="F6388" s="58"/>
      <c r="G6388" s="44"/>
      <c r="H6388" s="45"/>
      <c r="I6388" s="45"/>
      <c r="J6388" s="40" t="str">
        <f t="shared" si="614"/>
        <v/>
      </c>
      <c r="K6388" s="39" t="str">
        <f t="shared" si="612"/>
        <v/>
      </c>
      <c r="AB6388" s="17" t="str">
        <f t="shared" si="611"/>
        <v>-1</v>
      </c>
      <c r="AC6388" s="17">
        <f>IFERROR(INDEX(Factors!$C$59:$C$70,MATCH(AB6388,Factors!$B$59:$B$70,1),1),0)</f>
        <v>0</v>
      </c>
      <c r="AD6388" s="17">
        <f t="shared" si="615"/>
        <v>0</v>
      </c>
      <c r="AE6388" s="17">
        <f>IFERROR(INDEX(Factors!$B$6:$B$15,MATCH('INPUT - Census'!E6388,Factors!$C$6:$C$15,0),1),0)</f>
        <v>0</v>
      </c>
      <c r="AF6388" s="18">
        <f>IFERROR(INDEX(Factors!$B$16:$B$39,MATCH('INPUT - Census'!C6388,Factors!$C$16:$C$35,0),1),0)</f>
        <v>0</v>
      </c>
      <c r="AG6388" s="19">
        <f>IFERROR(INDEX(Factors!$B$40:$B$44,MATCH('INPUT - Census'!F6388,Factors!$C$40:$C$44,0),1),0)</f>
        <v>0</v>
      </c>
      <c r="AH6388" s="21" t="str">
        <f t="shared" si="616"/>
        <v/>
      </c>
      <c r="AI6388" s="1" t="str">
        <f>IFERROR(VLOOKUP(H6388,Factors!$C$45:$D$48,2,0),"")</f>
        <v/>
      </c>
      <c r="AJ6388" t="b">
        <f t="shared" si="613"/>
        <v>0</v>
      </c>
    </row>
    <row r="6389" spans="2:36" ht="15" customHeight="1" x14ac:dyDescent="0.3">
      <c r="B6389" s="70"/>
      <c r="C6389" s="58"/>
      <c r="D6389" s="63"/>
      <c r="E6389" s="58"/>
      <c r="F6389" s="58"/>
      <c r="G6389" s="44"/>
      <c r="H6389" s="45"/>
      <c r="I6389" s="45"/>
      <c r="J6389" s="40" t="str">
        <f t="shared" si="614"/>
        <v/>
      </c>
      <c r="K6389" s="39" t="str">
        <f t="shared" si="612"/>
        <v/>
      </c>
      <c r="AB6389" s="17" t="str">
        <f t="shared" si="611"/>
        <v>-1</v>
      </c>
      <c r="AC6389" s="17">
        <f>IFERROR(INDEX(Factors!$C$59:$C$70,MATCH(AB6389,Factors!$B$59:$B$70,1),1),0)</f>
        <v>0</v>
      </c>
      <c r="AD6389" s="17">
        <f t="shared" si="615"/>
        <v>0</v>
      </c>
      <c r="AE6389" s="17">
        <f>IFERROR(INDEX(Factors!$B$6:$B$15,MATCH('INPUT - Census'!E6389,Factors!$C$6:$C$15,0),1),0)</f>
        <v>0</v>
      </c>
      <c r="AF6389" s="18">
        <f>IFERROR(INDEX(Factors!$B$16:$B$39,MATCH('INPUT - Census'!C6389,Factors!$C$16:$C$35,0),1),0)</f>
        <v>0</v>
      </c>
      <c r="AG6389" s="19">
        <f>IFERROR(INDEX(Factors!$B$40:$B$44,MATCH('INPUT - Census'!F6389,Factors!$C$40:$C$44,0),1),0)</f>
        <v>0</v>
      </c>
      <c r="AH6389" s="21" t="str">
        <f t="shared" si="616"/>
        <v/>
      </c>
      <c r="AI6389" s="1" t="str">
        <f>IFERROR(VLOOKUP(H6389,Factors!$C$45:$D$48,2,0),"")</f>
        <v/>
      </c>
      <c r="AJ6389" t="b">
        <f t="shared" si="613"/>
        <v>0</v>
      </c>
    </row>
    <row r="6390" spans="2:36" ht="15" customHeight="1" x14ac:dyDescent="0.3">
      <c r="B6390" s="70"/>
      <c r="C6390" s="58"/>
      <c r="D6390" s="63"/>
      <c r="E6390" s="58"/>
      <c r="F6390" s="58"/>
      <c r="G6390" s="44"/>
      <c r="H6390" s="45"/>
      <c r="I6390" s="45"/>
      <c r="J6390" s="40" t="str">
        <f t="shared" si="614"/>
        <v/>
      </c>
      <c r="K6390" s="39" t="str">
        <f t="shared" si="612"/>
        <v/>
      </c>
      <c r="AB6390" s="17" t="str">
        <f t="shared" si="611"/>
        <v>-1</v>
      </c>
      <c r="AC6390" s="17">
        <f>IFERROR(INDEX(Factors!$C$59:$C$70,MATCH(AB6390,Factors!$B$59:$B$70,1),1),0)</f>
        <v>0</v>
      </c>
      <c r="AD6390" s="17">
        <f t="shared" si="615"/>
        <v>0</v>
      </c>
      <c r="AE6390" s="17">
        <f>IFERROR(INDEX(Factors!$B$6:$B$15,MATCH('INPUT - Census'!E6390,Factors!$C$6:$C$15,0),1),0)</f>
        <v>0</v>
      </c>
      <c r="AF6390" s="18">
        <f>IFERROR(INDEX(Factors!$B$16:$B$39,MATCH('INPUT - Census'!C6390,Factors!$C$16:$C$35,0),1),0)</f>
        <v>0</v>
      </c>
      <c r="AG6390" s="19">
        <f>IFERROR(INDEX(Factors!$B$40:$B$44,MATCH('INPUT - Census'!F6390,Factors!$C$40:$C$44,0),1),0)</f>
        <v>0</v>
      </c>
      <c r="AH6390" s="21" t="str">
        <f t="shared" si="616"/>
        <v/>
      </c>
      <c r="AI6390" s="1" t="str">
        <f>IFERROR(VLOOKUP(H6390,Factors!$C$45:$D$48,2,0),"")</f>
        <v/>
      </c>
      <c r="AJ6390" t="b">
        <f t="shared" si="613"/>
        <v>0</v>
      </c>
    </row>
    <row r="6391" spans="2:36" ht="15" customHeight="1" x14ac:dyDescent="0.3">
      <c r="B6391" s="70"/>
      <c r="C6391" s="58"/>
      <c r="D6391" s="63"/>
      <c r="E6391" s="58"/>
      <c r="F6391" s="58"/>
      <c r="G6391" s="44"/>
      <c r="H6391" s="45"/>
      <c r="I6391" s="45"/>
      <c r="J6391" s="40" t="str">
        <f t="shared" si="614"/>
        <v/>
      </c>
      <c r="K6391" s="39" t="str">
        <f t="shared" si="612"/>
        <v/>
      </c>
      <c r="AB6391" s="17" t="str">
        <f t="shared" ref="AB6391:AB6454" si="617">IF( AND(ISNUMBER(J6391),J6391&gt;=0,J6391&lt;=100), J6391, "-1" )</f>
        <v>-1</v>
      </c>
      <c r="AC6391" s="17">
        <f>IFERROR(INDEX(Factors!$C$59:$C$70,MATCH(AB6391,Factors!$B$59:$B$70,1),1),0)</f>
        <v>0</v>
      </c>
      <c r="AD6391" s="17">
        <f t="shared" si="615"/>
        <v>0</v>
      </c>
      <c r="AE6391" s="17">
        <f>IFERROR(INDEX(Factors!$B$6:$B$15,MATCH('INPUT - Census'!E6391,Factors!$C$6:$C$15,0),1),0)</f>
        <v>0</v>
      </c>
      <c r="AF6391" s="18">
        <f>IFERROR(INDEX(Factors!$B$16:$B$39,MATCH('INPUT - Census'!C6391,Factors!$C$16:$C$35,0),1),0)</f>
        <v>0</v>
      </c>
      <c r="AG6391" s="19">
        <f>IFERROR(INDEX(Factors!$B$40:$B$44,MATCH('INPUT - Census'!F6391,Factors!$C$40:$C$44,0),1),0)</f>
        <v>0</v>
      </c>
      <c r="AH6391" s="21" t="str">
        <f t="shared" si="616"/>
        <v/>
      </c>
      <c r="AI6391" s="1" t="str">
        <f>IFERROR(VLOOKUP(H6391,Factors!$C$45:$D$48,2,0),"")</f>
        <v/>
      </c>
      <c r="AJ6391" t="b">
        <f t="shared" si="613"/>
        <v>0</v>
      </c>
    </row>
    <row r="6392" spans="2:36" ht="15" customHeight="1" x14ac:dyDescent="0.3">
      <c r="B6392" s="70"/>
      <c r="C6392" s="58"/>
      <c r="D6392" s="63"/>
      <c r="E6392" s="58"/>
      <c r="F6392" s="58"/>
      <c r="G6392" s="44"/>
      <c r="H6392" s="45"/>
      <c r="I6392" s="45"/>
      <c r="J6392" s="40" t="str">
        <f t="shared" si="614"/>
        <v/>
      </c>
      <c r="K6392" s="39" t="str">
        <f t="shared" si="612"/>
        <v/>
      </c>
      <c r="AB6392" s="17" t="str">
        <f t="shared" si="617"/>
        <v>-1</v>
      </c>
      <c r="AC6392" s="17">
        <f>IFERROR(INDEX(Factors!$C$59:$C$70,MATCH(AB6392,Factors!$B$59:$B$70,1),1),0)</f>
        <v>0</v>
      </c>
      <c r="AD6392" s="17">
        <f t="shared" si="615"/>
        <v>0</v>
      </c>
      <c r="AE6392" s="17">
        <f>IFERROR(INDEX(Factors!$B$6:$B$15,MATCH('INPUT - Census'!E6392,Factors!$C$6:$C$15,0),1),0)</f>
        <v>0</v>
      </c>
      <c r="AF6392" s="18">
        <f>IFERROR(INDEX(Factors!$B$16:$B$39,MATCH('INPUT - Census'!C6392,Factors!$C$16:$C$35,0),1),0)</f>
        <v>0</v>
      </c>
      <c r="AG6392" s="19">
        <f>IFERROR(INDEX(Factors!$B$40:$B$44,MATCH('INPUT - Census'!F6392,Factors!$C$40:$C$44,0),1),0)</f>
        <v>0</v>
      </c>
      <c r="AH6392" s="21" t="str">
        <f t="shared" si="616"/>
        <v/>
      </c>
      <c r="AI6392" s="1" t="str">
        <f>IFERROR(VLOOKUP(H6392,Factors!$C$45:$D$48,2,0),"")</f>
        <v/>
      </c>
      <c r="AJ6392" t="b">
        <f t="shared" si="613"/>
        <v>0</v>
      </c>
    </row>
    <row r="6393" spans="2:36" ht="15" customHeight="1" x14ac:dyDescent="0.3">
      <c r="B6393" s="70"/>
      <c r="C6393" s="58"/>
      <c r="D6393" s="63"/>
      <c r="E6393" s="58"/>
      <c r="F6393" s="58"/>
      <c r="G6393" s="44"/>
      <c r="H6393" s="45"/>
      <c r="I6393" s="45"/>
      <c r="J6393" s="40" t="str">
        <f t="shared" si="614"/>
        <v/>
      </c>
      <c r="K6393" s="39" t="str">
        <f t="shared" si="612"/>
        <v/>
      </c>
      <c r="AB6393" s="17" t="str">
        <f t="shared" si="617"/>
        <v>-1</v>
      </c>
      <c r="AC6393" s="17">
        <f>IFERROR(INDEX(Factors!$C$59:$C$70,MATCH(AB6393,Factors!$B$59:$B$70,1),1),0)</f>
        <v>0</v>
      </c>
      <c r="AD6393" s="17">
        <f t="shared" si="615"/>
        <v>0</v>
      </c>
      <c r="AE6393" s="17">
        <f>IFERROR(INDEX(Factors!$B$6:$B$15,MATCH('INPUT - Census'!E6393,Factors!$C$6:$C$15,0),1),0)</f>
        <v>0</v>
      </c>
      <c r="AF6393" s="18">
        <f>IFERROR(INDEX(Factors!$B$16:$B$39,MATCH('INPUT - Census'!C6393,Factors!$C$16:$C$35,0),1),0)</f>
        <v>0</v>
      </c>
      <c r="AG6393" s="19">
        <f>IFERROR(INDEX(Factors!$B$40:$B$44,MATCH('INPUT - Census'!F6393,Factors!$C$40:$C$44,0),1),0)</f>
        <v>0</v>
      </c>
      <c r="AH6393" s="21" t="str">
        <f t="shared" si="616"/>
        <v/>
      </c>
      <c r="AI6393" s="1" t="str">
        <f>IFERROR(VLOOKUP(H6393,Factors!$C$45:$D$48,2,0),"")</f>
        <v/>
      </c>
      <c r="AJ6393" t="b">
        <f t="shared" si="613"/>
        <v>0</v>
      </c>
    </row>
    <row r="6394" spans="2:36" ht="15" customHeight="1" x14ac:dyDescent="0.3">
      <c r="B6394" s="70"/>
      <c r="C6394" s="58"/>
      <c r="D6394" s="63"/>
      <c r="E6394" s="58"/>
      <c r="F6394" s="58"/>
      <c r="G6394" s="44"/>
      <c r="H6394" s="45"/>
      <c r="I6394" s="45"/>
      <c r="J6394" s="40" t="str">
        <f t="shared" si="614"/>
        <v/>
      </c>
      <c r="K6394" s="39" t="str">
        <f t="shared" si="612"/>
        <v/>
      </c>
      <c r="AB6394" s="17" t="str">
        <f t="shared" si="617"/>
        <v>-1</v>
      </c>
      <c r="AC6394" s="17">
        <f>IFERROR(INDEX(Factors!$C$59:$C$70,MATCH(AB6394,Factors!$B$59:$B$70,1),1),0)</f>
        <v>0</v>
      </c>
      <c r="AD6394" s="17">
        <f t="shared" si="615"/>
        <v>0</v>
      </c>
      <c r="AE6394" s="17">
        <f>IFERROR(INDEX(Factors!$B$6:$B$15,MATCH('INPUT - Census'!E6394,Factors!$C$6:$C$15,0),1),0)</f>
        <v>0</v>
      </c>
      <c r="AF6394" s="18">
        <f>IFERROR(INDEX(Factors!$B$16:$B$39,MATCH('INPUT - Census'!C6394,Factors!$C$16:$C$35,0),1),0)</f>
        <v>0</v>
      </c>
      <c r="AG6394" s="19">
        <f>IFERROR(INDEX(Factors!$B$40:$B$44,MATCH('INPUT - Census'!F6394,Factors!$C$40:$C$44,0),1),0)</f>
        <v>0</v>
      </c>
      <c r="AH6394" s="21" t="str">
        <f t="shared" si="616"/>
        <v/>
      </c>
      <c r="AI6394" s="1" t="str">
        <f>IFERROR(VLOOKUP(H6394,Factors!$C$45:$D$48,2,0),"")</f>
        <v/>
      </c>
      <c r="AJ6394" t="b">
        <f t="shared" si="613"/>
        <v>0</v>
      </c>
    </row>
    <row r="6395" spans="2:36" ht="15" customHeight="1" x14ac:dyDescent="0.3">
      <c r="B6395" s="70"/>
      <c r="C6395" s="58"/>
      <c r="D6395" s="63"/>
      <c r="E6395" s="58"/>
      <c r="F6395" s="58"/>
      <c r="G6395" s="44"/>
      <c r="H6395" s="45"/>
      <c r="I6395" s="45"/>
      <c r="J6395" s="40" t="str">
        <f t="shared" si="614"/>
        <v/>
      </c>
      <c r="K6395" s="39" t="str">
        <f t="shared" si="612"/>
        <v/>
      </c>
      <c r="AB6395" s="17" t="str">
        <f t="shared" si="617"/>
        <v>-1</v>
      </c>
      <c r="AC6395" s="17">
        <f>IFERROR(INDEX(Factors!$C$59:$C$70,MATCH(AB6395,Factors!$B$59:$B$70,1),1),0)</f>
        <v>0</v>
      </c>
      <c r="AD6395" s="17">
        <f t="shared" si="615"/>
        <v>0</v>
      </c>
      <c r="AE6395" s="17">
        <f>IFERROR(INDEX(Factors!$B$6:$B$15,MATCH('INPUT - Census'!E6395,Factors!$C$6:$C$15,0),1),0)</f>
        <v>0</v>
      </c>
      <c r="AF6395" s="18">
        <f>IFERROR(INDEX(Factors!$B$16:$B$39,MATCH('INPUT - Census'!C6395,Factors!$C$16:$C$35,0),1),0)</f>
        <v>0</v>
      </c>
      <c r="AG6395" s="19">
        <f>IFERROR(INDEX(Factors!$B$40:$B$44,MATCH('INPUT - Census'!F6395,Factors!$C$40:$C$44,0),1),0)</f>
        <v>0</v>
      </c>
      <c r="AH6395" s="21" t="str">
        <f t="shared" si="616"/>
        <v/>
      </c>
      <c r="AI6395" s="1" t="str">
        <f>IFERROR(VLOOKUP(H6395,Factors!$C$45:$D$48,2,0),"")</f>
        <v/>
      </c>
      <c r="AJ6395" t="b">
        <f t="shared" si="613"/>
        <v>0</v>
      </c>
    </row>
    <row r="6396" spans="2:36" ht="15" customHeight="1" x14ac:dyDescent="0.3">
      <c r="B6396" s="70"/>
      <c r="C6396" s="58"/>
      <c r="D6396" s="63"/>
      <c r="E6396" s="58"/>
      <c r="F6396" s="58"/>
      <c r="G6396" s="44"/>
      <c r="H6396" s="45"/>
      <c r="I6396" s="45"/>
      <c r="J6396" s="40" t="str">
        <f t="shared" si="614"/>
        <v/>
      </c>
      <c r="K6396" s="39" t="str">
        <f t="shared" si="612"/>
        <v/>
      </c>
      <c r="AB6396" s="17" t="str">
        <f t="shared" si="617"/>
        <v>-1</v>
      </c>
      <c r="AC6396" s="17">
        <f>IFERROR(INDEX(Factors!$C$59:$C$70,MATCH(AB6396,Factors!$B$59:$B$70,1),1),0)</f>
        <v>0</v>
      </c>
      <c r="AD6396" s="17">
        <f t="shared" si="615"/>
        <v>0</v>
      </c>
      <c r="AE6396" s="17">
        <f>IFERROR(INDEX(Factors!$B$6:$B$15,MATCH('INPUT - Census'!E6396,Factors!$C$6:$C$15,0),1),0)</f>
        <v>0</v>
      </c>
      <c r="AF6396" s="18">
        <f>IFERROR(INDEX(Factors!$B$16:$B$39,MATCH('INPUT - Census'!C6396,Factors!$C$16:$C$35,0),1),0)</f>
        <v>0</v>
      </c>
      <c r="AG6396" s="19">
        <f>IFERROR(INDEX(Factors!$B$40:$B$44,MATCH('INPUT - Census'!F6396,Factors!$C$40:$C$44,0),1),0)</f>
        <v>0</v>
      </c>
      <c r="AH6396" s="21" t="str">
        <f t="shared" si="616"/>
        <v/>
      </c>
      <c r="AI6396" s="1" t="str">
        <f>IFERROR(VLOOKUP(H6396,Factors!$C$45:$D$48,2,0),"")</f>
        <v/>
      </c>
      <c r="AJ6396" t="b">
        <f t="shared" si="613"/>
        <v>0</v>
      </c>
    </row>
    <row r="6397" spans="2:36" ht="15" customHeight="1" x14ac:dyDescent="0.3">
      <c r="B6397" s="70"/>
      <c r="C6397" s="58"/>
      <c r="D6397" s="63"/>
      <c r="E6397" s="58"/>
      <c r="F6397" s="58"/>
      <c r="G6397" s="44"/>
      <c r="H6397" s="45"/>
      <c r="I6397" s="45"/>
      <c r="J6397" s="40" t="str">
        <f t="shared" si="614"/>
        <v/>
      </c>
      <c r="K6397" s="39" t="str">
        <f t="shared" si="612"/>
        <v/>
      </c>
      <c r="AB6397" s="17" t="str">
        <f t="shared" si="617"/>
        <v>-1</v>
      </c>
      <c r="AC6397" s="17">
        <f>IFERROR(INDEX(Factors!$C$59:$C$70,MATCH(AB6397,Factors!$B$59:$B$70,1),1),0)</f>
        <v>0</v>
      </c>
      <c r="AD6397" s="17">
        <f t="shared" si="615"/>
        <v>0</v>
      </c>
      <c r="AE6397" s="17">
        <f>IFERROR(INDEX(Factors!$B$6:$B$15,MATCH('INPUT - Census'!E6397,Factors!$C$6:$C$15,0),1),0)</f>
        <v>0</v>
      </c>
      <c r="AF6397" s="18">
        <f>IFERROR(INDEX(Factors!$B$16:$B$39,MATCH('INPUT - Census'!C6397,Factors!$C$16:$C$35,0),1),0)</f>
        <v>0</v>
      </c>
      <c r="AG6397" s="19">
        <f>IFERROR(INDEX(Factors!$B$40:$B$44,MATCH('INPUT - Census'!F6397,Factors!$C$40:$C$44,0),1),0)</f>
        <v>0</v>
      </c>
      <c r="AH6397" s="21" t="str">
        <f t="shared" si="616"/>
        <v/>
      </c>
      <c r="AI6397" s="1" t="str">
        <f>IFERROR(VLOOKUP(H6397,Factors!$C$45:$D$48,2,0),"")</f>
        <v/>
      </c>
      <c r="AJ6397" t="b">
        <f t="shared" si="613"/>
        <v>0</v>
      </c>
    </row>
    <row r="6398" spans="2:36" ht="15" customHeight="1" x14ac:dyDescent="0.3">
      <c r="B6398" s="70"/>
      <c r="C6398" s="58"/>
      <c r="D6398" s="63"/>
      <c r="E6398" s="58"/>
      <c r="F6398" s="58"/>
      <c r="G6398" s="44"/>
      <c r="H6398" s="45"/>
      <c r="I6398" s="45"/>
      <c r="J6398" s="40" t="str">
        <f t="shared" si="614"/>
        <v/>
      </c>
      <c r="K6398" s="39" t="str">
        <f t="shared" si="612"/>
        <v/>
      </c>
      <c r="AB6398" s="17" t="str">
        <f t="shared" si="617"/>
        <v>-1</v>
      </c>
      <c r="AC6398" s="17">
        <f>IFERROR(INDEX(Factors!$C$59:$C$70,MATCH(AB6398,Factors!$B$59:$B$70,1),1),0)</f>
        <v>0</v>
      </c>
      <c r="AD6398" s="17">
        <f t="shared" si="615"/>
        <v>0</v>
      </c>
      <c r="AE6398" s="17">
        <f>IFERROR(INDEX(Factors!$B$6:$B$15,MATCH('INPUT - Census'!E6398,Factors!$C$6:$C$15,0),1),0)</f>
        <v>0</v>
      </c>
      <c r="AF6398" s="18">
        <f>IFERROR(INDEX(Factors!$B$16:$B$39,MATCH('INPUT - Census'!C6398,Factors!$C$16:$C$35,0),1),0)</f>
        <v>0</v>
      </c>
      <c r="AG6398" s="19">
        <f>IFERROR(INDEX(Factors!$B$40:$B$44,MATCH('INPUT - Census'!F6398,Factors!$C$40:$C$44,0),1),0)</f>
        <v>0</v>
      </c>
      <c r="AH6398" s="21" t="str">
        <f t="shared" si="616"/>
        <v/>
      </c>
      <c r="AI6398" s="1" t="str">
        <f>IFERROR(VLOOKUP(H6398,Factors!$C$45:$D$48,2,0),"")</f>
        <v/>
      </c>
      <c r="AJ6398" t="b">
        <f t="shared" si="613"/>
        <v>0</v>
      </c>
    </row>
    <row r="6399" spans="2:36" ht="15" customHeight="1" x14ac:dyDescent="0.3">
      <c r="B6399" s="70"/>
      <c r="C6399" s="58"/>
      <c r="D6399" s="63"/>
      <c r="E6399" s="58"/>
      <c r="F6399" s="58"/>
      <c r="G6399" s="44"/>
      <c r="H6399" s="45"/>
      <c r="I6399" s="45"/>
      <c r="J6399" s="40" t="str">
        <f t="shared" si="614"/>
        <v/>
      </c>
      <c r="K6399" s="39" t="str">
        <f t="shared" si="612"/>
        <v/>
      </c>
      <c r="AB6399" s="17" t="str">
        <f t="shared" si="617"/>
        <v>-1</v>
      </c>
      <c r="AC6399" s="17">
        <f>IFERROR(INDEX(Factors!$C$59:$C$70,MATCH(AB6399,Factors!$B$59:$B$70,1),1),0)</f>
        <v>0</v>
      </c>
      <c r="AD6399" s="17">
        <f t="shared" si="615"/>
        <v>0</v>
      </c>
      <c r="AE6399" s="17">
        <f>IFERROR(INDEX(Factors!$B$6:$B$15,MATCH('INPUT - Census'!E6399,Factors!$C$6:$C$15,0),1),0)</f>
        <v>0</v>
      </c>
      <c r="AF6399" s="18">
        <f>IFERROR(INDEX(Factors!$B$16:$B$39,MATCH('INPUT - Census'!C6399,Factors!$C$16:$C$35,0),1),0)</f>
        <v>0</v>
      </c>
      <c r="AG6399" s="19">
        <f>IFERROR(INDEX(Factors!$B$40:$B$44,MATCH('INPUT - Census'!F6399,Factors!$C$40:$C$44,0),1),0)</f>
        <v>0</v>
      </c>
      <c r="AH6399" s="21" t="str">
        <f t="shared" si="616"/>
        <v/>
      </c>
      <c r="AI6399" s="1" t="str">
        <f>IFERROR(VLOOKUP(H6399,Factors!$C$45:$D$48,2,0),"")</f>
        <v/>
      </c>
      <c r="AJ6399" t="b">
        <f t="shared" si="613"/>
        <v>0</v>
      </c>
    </row>
    <row r="6400" spans="2:36" ht="15" customHeight="1" x14ac:dyDescent="0.3">
      <c r="B6400" s="70"/>
      <c r="C6400" s="58"/>
      <c r="D6400" s="63"/>
      <c r="E6400" s="58"/>
      <c r="F6400" s="58"/>
      <c r="G6400" s="44"/>
      <c r="H6400" s="45"/>
      <c r="I6400" s="45"/>
      <c r="J6400" s="40" t="str">
        <f t="shared" si="614"/>
        <v/>
      </c>
      <c r="K6400" s="39" t="str">
        <f t="shared" si="612"/>
        <v/>
      </c>
      <c r="AB6400" s="17" t="str">
        <f t="shared" si="617"/>
        <v>-1</v>
      </c>
      <c r="AC6400" s="17">
        <f>IFERROR(INDEX(Factors!$C$59:$C$70,MATCH(AB6400,Factors!$B$59:$B$70,1),1),0)</f>
        <v>0</v>
      </c>
      <c r="AD6400" s="17">
        <f t="shared" si="615"/>
        <v>0</v>
      </c>
      <c r="AE6400" s="17">
        <f>IFERROR(INDEX(Factors!$B$6:$B$15,MATCH('INPUT - Census'!E6400,Factors!$C$6:$C$15,0),1),0)</f>
        <v>0</v>
      </c>
      <c r="AF6400" s="18">
        <f>IFERROR(INDEX(Factors!$B$16:$B$39,MATCH('INPUT - Census'!C6400,Factors!$C$16:$C$35,0),1),0)</f>
        <v>0</v>
      </c>
      <c r="AG6400" s="19">
        <f>IFERROR(INDEX(Factors!$B$40:$B$44,MATCH('INPUT - Census'!F6400,Factors!$C$40:$C$44,0),1),0)</f>
        <v>0</v>
      </c>
      <c r="AH6400" s="21" t="str">
        <f t="shared" si="616"/>
        <v/>
      </c>
      <c r="AI6400" s="1" t="str">
        <f>IFERROR(VLOOKUP(H6400,Factors!$C$45:$D$48,2,0),"")</f>
        <v/>
      </c>
      <c r="AJ6400" t="b">
        <f t="shared" si="613"/>
        <v>0</v>
      </c>
    </row>
    <row r="6401" spans="2:36" ht="15" customHeight="1" x14ac:dyDescent="0.3">
      <c r="B6401" s="70"/>
      <c r="C6401" s="58"/>
      <c r="D6401" s="63"/>
      <c r="E6401" s="58"/>
      <c r="F6401" s="58"/>
      <c r="G6401" s="44"/>
      <c r="H6401" s="45"/>
      <c r="I6401" s="45"/>
      <c r="J6401" s="40" t="str">
        <f t="shared" si="614"/>
        <v/>
      </c>
      <c r="K6401" s="39" t="str">
        <f t="shared" si="612"/>
        <v/>
      </c>
      <c r="AB6401" s="17" t="str">
        <f t="shared" si="617"/>
        <v>-1</v>
      </c>
      <c r="AC6401" s="17">
        <f>IFERROR(INDEX(Factors!$C$59:$C$70,MATCH(AB6401,Factors!$B$59:$B$70,1),1),0)</f>
        <v>0</v>
      </c>
      <c r="AD6401" s="17">
        <f t="shared" si="615"/>
        <v>0</v>
      </c>
      <c r="AE6401" s="17">
        <f>IFERROR(INDEX(Factors!$B$6:$B$15,MATCH('INPUT - Census'!E6401,Factors!$C$6:$C$15,0),1),0)</f>
        <v>0</v>
      </c>
      <c r="AF6401" s="18">
        <f>IFERROR(INDEX(Factors!$B$16:$B$39,MATCH('INPUT - Census'!C6401,Factors!$C$16:$C$35,0),1),0)</f>
        <v>0</v>
      </c>
      <c r="AG6401" s="19">
        <f>IFERROR(INDEX(Factors!$B$40:$B$44,MATCH('INPUT - Census'!F6401,Factors!$C$40:$C$44,0),1),0)</f>
        <v>0</v>
      </c>
      <c r="AH6401" s="21" t="str">
        <f t="shared" si="616"/>
        <v/>
      </c>
      <c r="AI6401" s="1" t="str">
        <f>IFERROR(VLOOKUP(H6401,Factors!$C$45:$D$48,2,0),"")</f>
        <v/>
      </c>
      <c r="AJ6401" t="b">
        <f t="shared" si="613"/>
        <v>0</v>
      </c>
    </row>
    <row r="6402" spans="2:36" ht="15" customHeight="1" x14ac:dyDescent="0.3">
      <c r="B6402" s="70"/>
      <c r="C6402" s="58"/>
      <c r="D6402" s="63"/>
      <c r="E6402" s="58"/>
      <c r="F6402" s="58"/>
      <c r="G6402" s="44"/>
      <c r="H6402" s="45"/>
      <c r="I6402" s="45"/>
      <c r="J6402" s="40" t="str">
        <f t="shared" si="614"/>
        <v/>
      </c>
      <c r="K6402" s="39" t="str">
        <f t="shared" si="612"/>
        <v/>
      </c>
      <c r="AB6402" s="17" t="str">
        <f t="shared" si="617"/>
        <v>-1</v>
      </c>
      <c r="AC6402" s="17">
        <f>IFERROR(INDEX(Factors!$C$59:$C$70,MATCH(AB6402,Factors!$B$59:$B$70,1),1),0)</f>
        <v>0</v>
      </c>
      <c r="AD6402" s="17">
        <f t="shared" si="615"/>
        <v>0</v>
      </c>
      <c r="AE6402" s="17">
        <f>IFERROR(INDEX(Factors!$B$6:$B$15,MATCH('INPUT - Census'!E6402,Factors!$C$6:$C$15,0),1),0)</f>
        <v>0</v>
      </c>
      <c r="AF6402" s="18">
        <f>IFERROR(INDEX(Factors!$B$16:$B$39,MATCH('INPUT - Census'!C6402,Factors!$C$16:$C$35,0),1),0)</f>
        <v>0</v>
      </c>
      <c r="AG6402" s="19">
        <f>IFERROR(INDEX(Factors!$B$40:$B$44,MATCH('INPUT - Census'!F6402,Factors!$C$40:$C$44,0),1),0)</f>
        <v>0</v>
      </c>
      <c r="AH6402" s="21" t="str">
        <f t="shared" si="616"/>
        <v/>
      </c>
      <c r="AI6402" s="1" t="str">
        <f>IFERROR(VLOOKUP(H6402,Factors!$C$45:$D$48,2,0),"")</f>
        <v/>
      </c>
      <c r="AJ6402" t="b">
        <f t="shared" si="613"/>
        <v>0</v>
      </c>
    </row>
    <row r="6403" spans="2:36" ht="15" customHeight="1" x14ac:dyDescent="0.3">
      <c r="B6403" s="70"/>
      <c r="C6403" s="58"/>
      <c r="D6403" s="63"/>
      <c r="E6403" s="58"/>
      <c r="F6403" s="58"/>
      <c r="G6403" s="44"/>
      <c r="H6403" s="45"/>
      <c r="I6403" s="45"/>
      <c r="J6403" s="40" t="str">
        <f t="shared" si="614"/>
        <v/>
      </c>
      <c r="K6403" s="39" t="str">
        <f t="shared" ref="K6403:K6466" si="618">ValidateMember(B6403:J6403)</f>
        <v/>
      </c>
      <c r="AB6403" s="17" t="str">
        <f t="shared" si="617"/>
        <v>-1</v>
      </c>
      <c r="AC6403" s="17">
        <f>IFERROR(INDEX(Factors!$C$59:$C$70,MATCH(AB6403,Factors!$B$59:$B$70,1),1),0)</f>
        <v>0</v>
      </c>
      <c r="AD6403" s="17">
        <f t="shared" si="615"/>
        <v>0</v>
      </c>
      <c r="AE6403" s="17">
        <f>IFERROR(INDEX(Factors!$B$6:$B$15,MATCH('INPUT - Census'!E6403,Factors!$C$6:$C$15,0),1),0)</f>
        <v>0</v>
      </c>
      <c r="AF6403" s="18">
        <f>IFERROR(INDEX(Factors!$B$16:$B$39,MATCH('INPUT - Census'!C6403,Factors!$C$16:$C$35,0),1),0)</f>
        <v>0</v>
      </c>
      <c r="AG6403" s="19">
        <f>IFERROR(INDEX(Factors!$B$40:$B$44,MATCH('INPUT - Census'!F6403,Factors!$C$40:$C$44,0),1),0)</f>
        <v>0</v>
      </c>
      <c r="AH6403" s="21" t="str">
        <f t="shared" si="616"/>
        <v/>
      </c>
      <c r="AI6403" s="1" t="str">
        <f>IFERROR(VLOOKUP(H6403,Factors!$C$45:$D$48,2,0),"")</f>
        <v/>
      </c>
      <c r="AJ6403" t="b">
        <f t="shared" ref="AJ6403:AJ6466" si="619">K6403=0</f>
        <v>0</v>
      </c>
    </row>
    <row r="6404" spans="2:36" ht="15" customHeight="1" x14ac:dyDescent="0.3">
      <c r="B6404" s="70"/>
      <c r="C6404" s="58"/>
      <c r="D6404" s="63"/>
      <c r="E6404" s="58"/>
      <c r="F6404" s="58"/>
      <c r="G6404" s="44"/>
      <c r="H6404" s="45"/>
      <c r="I6404" s="45"/>
      <c r="J6404" s="40" t="str">
        <f t="shared" si="614"/>
        <v/>
      </c>
      <c r="K6404" s="39" t="str">
        <f t="shared" si="618"/>
        <v/>
      </c>
      <c r="AB6404" s="17" t="str">
        <f t="shared" si="617"/>
        <v>-1</v>
      </c>
      <c r="AC6404" s="17">
        <f>IFERROR(INDEX(Factors!$C$59:$C$70,MATCH(AB6404,Factors!$B$59:$B$70,1),1),0)</f>
        <v>0</v>
      </c>
      <c r="AD6404" s="17">
        <f t="shared" si="615"/>
        <v>0</v>
      </c>
      <c r="AE6404" s="17">
        <f>IFERROR(INDEX(Factors!$B$6:$B$15,MATCH('INPUT - Census'!E6404,Factors!$C$6:$C$15,0),1),0)</f>
        <v>0</v>
      </c>
      <c r="AF6404" s="18">
        <f>IFERROR(INDEX(Factors!$B$16:$B$39,MATCH('INPUT - Census'!C6404,Factors!$C$16:$C$35,0),1),0)</f>
        <v>0</v>
      </c>
      <c r="AG6404" s="19">
        <f>IFERROR(INDEX(Factors!$B$40:$B$44,MATCH('INPUT - Census'!F6404,Factors!$C$40:$C$44,0),1),0)</f>
        <v>0</v>
      </c>
      <c r="AH6404" s="21" t="str">
        <f t="shared" si="616"/>
        <v/>
      </c>
      <c r="AI6404" s="1" t="str">
        <f>IFERROR(VLOOKUP(H6404,Factors!$C$45:$D$48,2,0),"")</f>
        <v/>
      </c>
      <c r="AJ6404" t="b">
        <f t="shared" si="619"/>
        <v>0</v>
      </c>
    </row>
    <row r="6405" spans="2:36" ht="15" customHeight="1" x14ac:dyDescent="0.3">
      <c r="B6405" s="70"/>
      <c r="C6405" s="58"/>
      <c r="D6405" s="63"/>
      <c r="E6405" s="58"/>
      <c r="F6405" s="58"/>
      <c r="G6405" s="44"/>
      <c r="H6405" s="45"/>
      <c r="I6405" s="45"/>
      <c r="J6405" s="40" t="str">
        <f t="shared" si="614"/>
        <v/>
      </c>
      <c r="K6405" s="39" t="str">
        <f t="shared" si="618"/>
        <v/>
      </c>
      <c r="AB6405" s="17" t="str">
        <f t="shared" si="617"/>
        <v>-1</v>
      </c>
      <c r="AC6405" s="17">
        <f>IFERROR(INDEX(Factors!$C$59:$C$70,MATCH(AB6405,Factors!$B$59:$B$70,1),1),0)</f>
        <v>0</v>
      </c>
      <c r="AD6405" s="17">
        <f t="shared" si="615"/>
        <v>0</v>
      </c>
      <c r="AE6405" s="17">
        <f>IFERROR(INDEX(Factors!$B$6:$B$15,MATCH('INPUT - Census'!E6405,Factors!$C$6:$C$15,0),1),0)</f>
        <v>0</v>
      </c>
      <c r="AF6405" s="18">
        <f>IFERROR(INDEX(Factors!$B$16:$B$39,MATCH('INPUT - Census'!C6405,Factors!$C$16:$C$35,0),1),0)</f>
        <v>0</v>
      </c>
      <c r="AG6405" s="19">
        <f>IFERROR(INDEX(Factors!$B$40:$B$44,MATCH('INPUT - Census'!F6405,Factors!$C$40:$C$44,0),1),0)</f>
        <v>0</v>
      </c>
      <c r="AH6405" s="21" t="str">
        <f t="shared" si="616"/>
        <v/>
      </c>
      <c r="AI6405" s="1" t="str">
        <f>IFERROR(VLOOKUP(H6405,Factors!$C$45:$D$48,2,0),"")</f>
        <v/>
      </c>
      <c r="AJ6405" t="b">
        <f t="shared" si="619"/>
        <v>0</v>
      </c>
    </row>
    <row r="6406" spans="2:36" ht="15" customHeight="1" x14ac:dyDescent="0.3">
      <c r="B6406" s="70"/>
      <c r="C6406" s="58"/>
      <c r="D6406" s="63"/>
      <c r="E6406" s="58"/>
      <c r="F6406" s="58"/>
      <c r="G6406" s="44"/>
      <c r="H6406" s="45"/>
      <c r="I6406" s="45"/>
      <c r="J6406" s="40" t="str">
        <f t="shared" si="614"/>
        <v/>
      </c>
      <c r="K6406" s="39" t="str">
        <f t="shared" si="618"/>
        <v/>
      </c>
      <c r="AB6406" s="17" t="str">
        <f t="shared" si="617"/>
        <v>-1</v>
      </c>
      <c r="AC6406" s="17">
        <f>IFERROR(INDEX(Factors!$C$59:$C$70,MATCH(AB6406,Factors!$B$59:$B$70,1),1),0)</f>
        <v>0</v>
      </c>
      <c r="AD6406" s="17">
        <f t="shared" si="615"/>
        <v>0</v>
      </c>
      <c r="AE6406" s="17">
        <f>IFERROR(INDEX(Factors!$B$6:$B$15,MATCH('INPUT - Census'!E6406,Factors!$C$6:$C$15,0),1),0)</f>
        <v>0</v>
      </c>
      <c r="AF6406" s="18">
        <f>IFERROR(INDEX(Factors!$B$16:$B$39,MATCH('INPUT - Census'!C6406,Factors!$C$16:$C$35,0),1),0)</f>
        <v>0</v>
      </c>
      <c r="AG6406" s="19">
        <f>IFERROR(INDEX(Factors!$B$40:$B$44,MATCH('INPUT - Census'!F6406,Factors!$C$40:$C$44,0),1),0)</f>
        <v>0</v>
      </c>
      <c r="AH6406" s="21" t="str">
        <f t="shared" si="616"/>
        <v/>
      </c>
      <c r="AI6406" s="1" t="str">
        <f>IFERROR(VLOOKUP(H6406,Factors!$C$45:$D$48,2,0),"")</f>
        <v/>
      </c>
      <c r="AJ6406" t="b">
        <f t="shared" si="619"/>
        <v>0</v>
      </c>
    </row>
    <row r="6407" spans="2:36" ht="15" customHeight="1" x14ac:dyDescent="0.3">
      <c r="B6407" s="70"/>
      <c r="C6407" s="58"/>
      <c r="D6407" s="63"/>
      <c r="E6407" s="58"/>
      <c r="F6407" s="58"/>
      <c r="G6407" s="44"/>
      <c r="H6407" s="45"/>
      <c r="I6407" s="45"/>
      <c r="J6407" s="40" t="str">
        <f t="shared" si="614"/>
        <v/>
      </c>
      <c r="K6407" s="39" t="str">
        <f t="shared" si="618"/>
        <v/>
      </c>
      <c r="AB6407" s="17" t="str">
        <f t="shared" si="617"/>
        <v>-1</v>
      </c>
      <c r="AC6407" s="17">
        <f>IFERROR(INDEX(Factors!$C$59:$C$70,MATCH(AB6407,Factors!$B$59:$B$70,1),1),0)</f>
        <v>0</v>
      </c>
      <c r="AD6407" s="17">
        <f t="shared" si="615"/>
        <v>0</v>
      </c>
      <c r="AE6407" s="17">
        <f>IFERROR(INDEX(Factors!$B$6:$B$15,MATCH('INPUT - Census'!E6407,Factors!$C$6:$C$15,0),1),0)</f>
        <v>0</v>
      </c>
      <c r="AF6407" s="18">
        <f>IFERROR(INDEX(Factors!$B$16:$B$39,MATCH('INPUT - Census'!C6407,Factors!$C$16:$C$35,0),1),0)</f>
        <v>0</v>
      </c>
      <c r="AG6407" s="19">
        <f>IFERROR(INDEX(Factors!$B$40:$B$44,MATCH('INPUT - Census'!F6407,Factors!$C$40:$C$44,0),1),0)</f>
        <v>0</v>
      </c>
      <c r="AH6407" s="21" t="str">
        <f t="shared" si="616"/>
        <v/>
      </c>
      <c r="AI6407" s="1" t="str">
        <f>IFERROR(VLOOKUP(H6407,Factors!$C$45:$D$48,2,0),"")</f>
        <v/>
      </c>
      <c r="AJ6407" t="b">
        <f t="shared" si="619"/>
        <v>0</v>
      </c>
    </row>
    <row r="6408" spans="2:36" ht="15" customHeight="1" x14ac:dyDescent="0.3">
      <c r="B6408" s="70"/>
      <c r="C6408" s="58"/>
      <c r="D6408" s="63"/>
      <c r="E6408" s="58"/>
      <c r="F6408" s="58"/>
      <c r="G6408" s="44"/>
      <c r="H6408" s="45"/>
      <c r="I6408" s="45"/>
      <c r="J6408" s="40" t="str">
        <f t="shared" si="614"/>
        <v/>
      </c>
      <c r="K6408" s="39" t="str">
        <f t="shared" si="618"/>
        <v/>
      </c>
      <c r="AB6408" s="17" t="str">
        <f t="shared" si="617"/>
        <v>-1</v>
      </c>
      <c r="AC6408" s="17">
        <f>IFERROR(INDEX(Factors!$C$59:$C$70,MATCH(AB6408,Factors!$B$59:$B$70,1),1),0)</f>
        <v>0</v>
      </c>
      <c r="AD6408" s="17">
        <f t="shared" si="615"/>
        <v>0</v>
      </c>
      <c r="AE6408" s="17">
        <f>IFERROR(INDEX(Factors!$B$6:$B$15,MATCH('INPUT - Census'!E6408,Factors!$C$6:$C$15,0),1),0)</f>
        <v>0</v>
      </c>
      <c r="AF6408" s="18">
        <f>IFERROR(INDEX(Factors!$B$16:$B$39,MATCH('INPUT - Census'!C6408,Factors!$C$16:$C$35,0),1),0)</f>
        <v>0</v>
      </c>
      <c r="AG6408" s="19">
        <f>IFERROR(INDEX(Factors!$B$40:$B$44,MATCH('INPUT - Census'!F6408,Factors!$C$40:$C$44,0),1),0)</f>
        <v>0</v>
      </c>
      <c r="AH6408" s="21" t="str">
        <f t="shared" si="616"/>
        <v/>
      </c>
      <c r="AI6408" s="1" t="str">
        <f>IFERROR(VLOOKUP(H6408,Factors!$C$45:$D$48,2,0),"")</f>
        <v/>
      </c>
      <c r="AJ6408" t="b">
        <f t="shared" si="619"/>
        <v>0</v>
      </c>
    </row>
    <row r="6409" spans="2:36" ht="15" customHeight="1" x14ac:dyDescent="0.3">
      <c r="B6409" s="70"/>
      <c r="C6409" s="58"/>
      <c r="D6409" s="63"/>
      <c r="E6409" s="58"/>
      <c r="F6409" s="58"/>
      <c r="G6409" s="44"/>
      <c r="H6409" s="45"/>
      <c r="I6409" s="45"/>
      <c r="J6409" s="40" t="str">
        <f t="shared" si="614"/>
        <v/>
      </c>
      <c r="K6409" s="39" t="str">
        <f t="shared" si="618"/>
        <v/>
      </c>
      <c r="AB6409" s="17" t="str">
        <f t="shared" si="617"/>
        <v>-1</v>
      </c>
      <c r="AC6409" s="17">
        <f>IFERROR(INDEX(Factors!$C$59:$C$70,MATCH(AB6409,Factors!$B$59:$B$70,1),1),0)</f>
        <v>0</v>
      </c>
      <c r="AD6409" s="17">
        <f t="shared" si="615"/>
        <v>0</v>
      </c>
      <c r="AE6409" s="17">
        <f>IFERROR(INDEX(Factors!$B$6:$B$15,MATCH('INPUT - Census'!E6409,Factors!$C$6:$C$15,0),1),0)</f>
        <v>0</v>
      </c>
      <c r="AF6409" s="18">
        <f>IFERROR(INDEX(Factors!$B$16:$B$39,MATCH('INPUT - Census'!C6409,Factors!$C$16:$C$35,0),1),0)</f>
        <v>0</v>
      </c>
      <c r="AG6409" s="19">
        <f>IFERROR(INDEX(Factors!$B$40:$B$44,MATCH('INPUT - Census'!F6409,Factors!$C$40:$C$44,0),1),0)</f>
        <v>0</v>
      </c>
      <c r="AH6409" s="21" t="str">
        <f t="shared" si="616"/>
        <v/>
      </c>
      <c r="AI6409" s="1" t="str">
        <f>IFERROR(VLOOKUP(H6409,Factors!$C$45:$D$48,2,0),"")</f>
        <v/>
      </c>
      <c r="AJ6409" t="b">
        <f t="shared" si="619"/>
        <v>0</v>
      </c>
    </row>
    <row r="6410" spans="2:36" ht="15" customHeight="1" x14ac:dyDescent="0.3">
      <c r="B6410" s="70"/>
      <c r="C6410" s="58"/>
      <c r="D6410" s="63"/>
      <c r="E6410" s="58"/>
      <c r="F6410" s="58"/>
      <c r="G6410" s="44"/>
      <c r="H6410" s="45"/>
      <c r="I6410" s="45"/>
      <c r="J6410" s="40" t="str">
        <f t="shared" si="614"/>
        <v/>
      </c>
      <c r="K6410" s="39" t="str">
        <f t="shared" si="618"/>
        <v/>
      </c>
      <c r="AB6410" s="17" t="str">
        <f t="shared" si="617"/>
        <v>-1</v>
      </c>
      <c r="AC6410" s="17">
        <f>IFERROR(INDEX(Factors!$C$59:$C$70,MATCH(AB6410,Factors!$B$59:$B$70,1),1),0)</f>
        <v>0</v>
      </c>
      <c r="AD6410" s="17">
        <f t="shared" si="615"/>
        <v>0</v>
      </c>
      <c r="AE6410" s="17">
        <f>IFERROR(INDEX(Factors!$B$6:$B$15,MATCH('INPUT - Census'!E6410,Factors!$C$6:$C$15,0),1),0)</f>
        <v>0</v>
      </c>
      <c r="AF6410" s="18">
        <f>IFERROR(INDEX(Factors!$B$16:$B$39,MATCH('INPUT - Census'!C6410,Factors!$C$16:$C$35,0),1),0)</f>
        <v>0</v>
      </c>
      <c r="AG6410" s="19">
        <f>IFERROR(INDEX(Factors!$B$40:$B$44,MATCH('INPUT - Census'!F6410,Factors!$C$40:$C$44,0),1),0)</f>
        <v>0</v>
      </c>
      <c r="AH6410" s="21" t="str">
        <f t="shared" si="616"/>
        <v/>
      </c>
      <c r="AI6410" s="1" t="str">
        <f>IFERROR(VLOOKUP(H6410,Factors!$C$45:$D$48,2,0),"")</f>
        <v/>
      </c>
      <c r="AJ6410" t="b">
        <f t="shared" si="619"/>
        <v>0</v>
      </c>
    </row>
    <row r="6411" spans="2:36" ht="15" customHeight="1" x14ac:dyDescent="0.3">
      <c r="B6411" s="70"/>
      <c r="C6411" s="58"/>
      <c r="D6411" s="63"/>
      <c r="E6411" s="58"/>
      <c r="F6411" s="58"/>
      <c r="G6411" s="44"/>
      <c r="H6411" s="45"/>
      <c r="I6411" s="45"/>
      <c r="J6411" s="40" t="str">
        <f t="shared" si="614"/>
        <v/>
      </c>
      <c r="K6411" s="39" t="str">
        <f t="shared" si="618"/>
        <v/>
      </c>
      <c r="AB6411" s="17" t="str">
        <f t="shared" si="617"/>
        <v>-1</v>
      </c>
      <c r="AC6411" s="17">
        <f>IFERROR(INDEX(Factors!$C$59:$C$70,MATCH(AB6411,Factors!$B$59:$B$70,1),1),0)</f>
        <v>0</v>
      </c>
      <c r="AD6411" s="17">
        <f t="shared" si="615"/>
        <v>0</v>
      </c>
      <c r="AE6411" s="17">
        <f>IFERROR(INDEX(Factors!$B$6:$B$15,MATCH('INPUT - Census'!E6411,Factors!$C$6:$C$15,0),1),0)</f>
        <v>0</v>
      </c>
      <c r="AF6411" s="18">
        <f>IFERROR(INDEX(Factors!$B$16:$B$39,MATCH('INPUT - Census'!C6411,Factors!$C$16:$C$35,0),1),0)</f>
        <v>0</v>
      </c>
      <c r="AG6411" s="19">
        <f>IFERROR(INDEX(Factors!$B$40:$B$44,MATCH('INPUT - Census'!F6411,Factors!$C$40:$C$44,0),1),0)</f>
        <v>0</v>
      </c>
      <c r="AH6411" s="21" t="str">
        <f t="shared" si="616"/>
        <v/>
      </c>
      <c r="AI6411" s="1" t="str">
        <f>IFERROR(VLOOKUP(H6411,Factors!$C$45:$D$48,2,0),"")</f>
        <v/>
      </c>
      <c r="AJ6411" t="b">
        <f t="shared" si="619"/>
        <v>0</v>
      </c>
    </row>
    <row r="6412" spans="2:36" ht="15" customHeight="1" x14ac:dyDescent="0.3">
      <c r="B6412" s="70"/>
      <c r="C6412" s="58"/>
      <c r="D6412" s="63"/>
      <c r="E6412" s="58"/>
      <c r="F6412" s="58"/>
      <c r="G6412" s="44"/>
      <c r="H6412" s="45"/>
      <c r="I6412" s="45"/>
      <c r="J6412" s="40" t="str">
        <f t="shared" si="614"/>
        <v/>
      </c>
      <c r="K6412" s="39" t="str">
        <f t="shared" si="618"/>
        <v/>
      </c>
      <c r="AB6412" s="17" t="str">
        <f t="shared" si="617"/>
        <v>-1</v>
      </c>
      <c r="AC6412" s="17">
        <f>IFERROR(INDEX(Factors!$C$59:$C$70,MATCH(AB6412,Factors!$B$59:$B$70,1),1),0)</f>
        <v>0</v>
      </c>
      <c r="AD6412" s="17">
        <f t="shared" si="615"/>
        <v>0</v>
      </c>
      <c r="AE6412" s="17">
        <f>IFERROR(INDEX(Factors!$B$6:$B$15,MATCH('INPUT - Census'!E6412,Factors!$C$6:$C$15,0),1),0)</f>
        <v>0</v>
      </c>
      <c r="AF6412" s="18">
        <f>IFERROR(INDEX(Factors!$B$16:$B$39,MATCH('INPUT - Census'!C6412,Factors!$C$16:$C$35,0),1),0)</f>
        <v>0</v>
      </c>
      <c r="AG6412" s="19">
        <f>IFERROR(INDEX(Factors!$B$40:$B$44,MATCH('INPUT - Census'!F6412,Factors!$C$40:$C$44,0),1),0)</f>
        <v>0</v>
      </c>
      <c r="AH6412" s="21" t="str">
        <f t="shared" si="616"/>
        <v/>
      </c>
      <c r="AI6412" s="1" t="str">
        <f>IFERROR(VLOOKUP(H6412,Factors!$C$45:$D$48,2,0),"")</f>
        <v/>
      </c>
      <c r="AJ6412" t="b">
        <f t="shared" si="619"/>
        <v>0</v>
      </c>
    </row>
    <row r="6413" spans="2:36" ht="15" customHeight="1" x14ac:dyDescent="0.3">
      <c r="B6413" s="70"/>
      <c r="C6413" s="58"/>
      <c r="D6413" s="63"/>
      <c r="E6413" s="58"/>
      <c r="F6413" s="58"/>
      <c r="G6413" s="44"/>
      <c r="H6413" s="45"/>
      <c r="I6413" s="45"/>
      <c r="J6413" s="40" t="str">
        <f t="shared" si="614"/>
        <v/>
      </c>
      <c r="K6413" s="39" t="str">
        <f t="shared" si="618"/>
        <v/>
      </c>
      <c r="AB6413" s="17" t="str">
        <f t="shared" si="617"/>
        <v>-1</v>
      </c>
      <c r="AC6413" s="17">
        <f>IFERROR(INDEX(Factors!$C$59:$C$70,MATCH(AB6413,Factors!$B$59:$B$70,1),1),0)</f>
        <v>0</v>
      </c>
      <c r="AD6413" s="17">
        <f t="shared" si="615"/>
        <v>0</v>
      </c>
      <c r="AE6413" s="17">
        <f>IFERROR(INDEX(Factors!$B$6:$B$15,MATCH('INPUT - Census'!E6413,Factors!$C$6:$C$15,0),1),0)</f>
        <v>0</v>
      </c>
      <c r="AF6413" s="18">
        <f>IFERROR(INDEX(Factors!$B$16:$B$39,MATCH('INPUT - Census'!C6413,Factors!$C$16:$C$35,0),1),0)</f>
        <v>0</v>
      </c>
      <c r="AG6413" s="19">
        <f>IFERROR(INDEX(Factors!$B$40:$B$44,MATCH('INPUT - Census'!F6413,Factors!$C$40:$C$44,0),1),0)</f>
        <v>0</v>
      </c>
      <c r="AH6413" s="21" t="str">
        <f t="shared" si="616"/>
        <v/>
      </c>
      <c r="AI6413" s="1" t="str">
        <f>IFERROR(VLOOKUP(H6413,Factors!$C$45:$D$48,2,0),"")</f>
        <v/>
      </c>
      <c r="AJ6413" t="b">
        <f t="shared" si="619"/>
        <v>0</v>
      </c>
    </row>
    <row r="6414" spans="2:36" ht="15" customHeight="1" x14ac:dyDescent="0.3">
      <c r="B6414" s="70"/>
      <c r="C6414" s="58"/>
      <c r="D6414" s="63"/>
      <c r="E6414" s="58"/>
      <c r="F6414" s="58"/>
      <c r="G6414" s="44"/>
      <c r="H6414" s="45"/>
      <c r="I6414" s="45"/>
      <c r="J6414" s="40" t="str">
        <f t="shared" si="614"/>
        <v/>
      </c>
      <c r="K6414" s="39" t="str">
        <f t="shared" si="618"/>
        <v/>
      </c>
      <c r="AB6414" s="17" t="str">
        <f t="shared" si="617"/>
        <v>-1</v>
      </c>
      <c r="AC6414" s="17">
        <f>IFERROR(INDEX(Factors!$C$59:$C$70,MATCH(AB6414,Factors!$B$59:$B$70,1),1),0)</f>
        <v>0</v>
      </c>
      <c r="AD6414" s="17">
        <f t="shared" si="615"/>
        <v>0</v>
      </c>
      <c r="AE6414" s="17">
        <f>IFERROR(INDEX(Factors!$B$6:$B$15,MATCH('INPUT - Census'!E6414,Factors!$C$6:$C$15,0),1),0)</f>
        <v>0</v>
      </c>
      <c r="AF6414" s="18">
        <f>IFERROR(INDEX(Factors!$B$16:$B$39,MATCH('INPUT - Census'!C6414,Factors!$C$16:$C$35,0),1),0)</f>
        <v>0</v>
      </c>
      <c r="AG6414" s="19">
        <f>IFERROR(INDEX(Factors!$B$40:$B$44,MATCH('INPUT - Census'!F6414,Factors!$C$40:$C$44,0),1),0)</f>
        <v>0</v>
      </c>
      <c r="AH6414" s="21" t="str">
        <f t="shared" si="616"/>
        <v/>
      </c>
      <c r="AI6414" s="1" t="str">
        <f>IFERROR(VLOOKUP(H6414,Factors!$C$45:$D$48,2,0),"")</f>
        <v/>
      </c>
      <c r="AJ6414" t="b">
        <f t="shared" si="619"/>
        <v>0</v>
      </c>
    </row>
    <row r="6415" spans="2:36" ht="15" customHeight="1" x14ac:dyDescent="0.3">
      <c r="B6415" s="70"/>
      <c r="C6415" s="58"/>
      <c r="D6415" s="63"/>
      <c r="E6415" s="58"/>
      <c r="F6415" s="58"/>
      <c r="G6415" s="44"/>
      <c r="H6415" s="45"/>
      <c r="I6415" s="45"/>
      <c r="J6415" s="40" t="str">
        <f t="shared" si="614"/>
        <v/>
      </c>
      <c r="K6415" s="39" t="str">
        <f t="shared" si="618"/>
        <v/>
      </c>
      <c r="AB6415" s="17" t="str">
        <f t="shared" si="617"/>
        <v>-1</v>
      </c>
      <c r="AC6415" s="17">
        <f>IFERROR(INDEX(Factors!$C$59:$C$70,MATCH(AB6415,Factors!$B$59:$B$70,1),1),0)</f>
        <v>0</v>
      </c>
      <c r="AD6415" s="17">
        <f t="shared" si="615"/>
        <v>0</v>
      </c>
      <c r="AE6415" s="17">
        <f>IFERROR(INDEX(Factors!$B$6:$B$15,MATCH('INPUT - Census'!E6415,Factors!$C$6:$C$15,0),1),0)</f>
        <v>0</v>
      </c>
      <c r="AF6415" s="18">
        <f>IFERROR(INDEX(Factors!$B$16:$B$39,MATCH('INPUT - Census'!C6415,Factors!$C$16:$C$35,0),1),0)</f>
        <v>0</v>
      </c>
      <c r="AG6415" s="19">
        <f>IFERROR(INDEX(Factors!$B$40:$B$44,MATCH('INPUT - Census'!F6415,Factors!$C$40:$C$44,0),1),0)</f>
        <v>0</v>
      </c>
      <c r="AH6415" s="21" t="str">
        <f t="shared" si="616"/>
        <v/>
      </c>
      <c r="AI6415" s="1" t="str">
        <f>IFERROR(VLOOKUP(H6415,Factors!$C$45:$D$48,2,0),"")</f>
        <v/>
      </c>
      <c r="AJ6415" t="b">
        <f t="shared" si="619"/>
        <v>0</v>
      </c>
    </row>
    <row r="6416" spans="2:36" ht="15" customHeight="1" x14ac:dyDescent="0.3">
      <c r="B6416" s="70"/>
      <c r="C6416" s="58"/>
      <c r="D6416" s="63"/>
      <c r="E6416" s="58"/>
      <c r="F6416" s="58"/>
      <c r="G6416" s="44"/>
      <c r="H6416" s="45"/>
      <c r="I6416" s="45"/>
      <c r="J6416" s="40" t="str">
        <f t="shared" si="614"/>
        <v/>
      </c>
      <c r="K6416" s="39" t="str">
        <f t="shared" si="618"/>
        <v/>
      </c>
      <c r="AB6416" s="17" t="str">
        <f t="shared" si="617"/>
        <v>-1</v>
      </c>
      <c r="AC6416" s="17">
        <f>IFERROR(INDEX(Factors!$C$59:$C$70,MATCH(AB6416,Factors!$B$59:$B$70,1),1),0)</f>
        <v>0</v>
      </c>
      <c r="AD6416" s="17">
        <f t="shared" si="615"/>
        <v>0</v>
      </c>
      <c r="AE6416" s="17">
        <f>IFERROR(INDEX(Factors!$B$6:$B$15,MATCH('INPUT - Census'!E6416,Factors!$C$6:$C$15,0),1),0)</f>
        <v>0</v>
      </c>
      <c r="AF6416" s="18">
        <f>IFERROR(INDEX(Factors!$B$16:$B$39,MATCH('INPUT - Census'!C6416,Factors!$C$16:$C$35,0),1),0)</f>
        <v>0</v>
      </c>
      <c r="AG6416" s="19">
        <f>IFERROR(INDEX(Factors!$B$40:$B$44,MATCH('INPUT - Census'!F6416,Factors!$C$40:$C$44,0),1),0)</f>
        <v>0</v>
      </c>
      <c r="AH6416" s="21" t="str">
        <f t="shared" si="616"/>
        <v/>
      </c>
      <c r="AI6416" s="1" t="str">
        <f>IFERROR(VLOOKUP(H6416,Factors!$C$45:$D$48,2,0),"")</f>
        <v/>
      </c>
      <c r="AJ6416" t="b">
        <f t="shared" si="619"/>
        <v>0</v>
      </c>
    </row>
    <row r="6417" spans="2:36" ht="15" customHeight="1" x14ac:dyDescent="0.3">
      <c r="B6417" s="70"/>
      <c r="C6417" s="58"/>
      <c r="D6417" s="63"/>
      <c r="E6417" s="58"/>
      <c r="F6417" s="58"/>
      <c r="G6417" s="44"/>
      <c r="H6417" s="45"/>
      <c r="I6417" s="45"/>
      <c r="J6417" s="40" t="str">
        <f t="shared" si="614"/>
        <v/>
      </c>
      <c r="K6417" s="39" t="str">
        <f t="shared" si="618"/>
        <v/>
      </c>
      <c r="AB6417" s="17" t="str">
        <f t="shared" si="617"/>
        <v>-1</v>
      </c>
      <c r="AC6417" s="17">
        <f>IFERROR(INDEX(Factors!$C$59:$C$70,MATCH(AB6417,Factors!$B$59:$B$70,1),1),0)</f>
        <v>0</v>
      </c>
      <c r="AD6417" s="17">
        <f t="shared" si="615"/>
        <v>0</v>
      </c>
      <c r="AE6417" s="17">
        <f>IFERROR(INDEX(Factors!$B$6:$B$15,MATCH('INPUT - Census'!E6417,Factors!$C$6:$C$15,0),1),0)</f>
        <v>0</v>
      </c>
      <c r="AF6417" s="18">
        <f>IFERROR(INDEX(Factors!$B$16:$B$39,MATCH('INPUT - Census'!C6417,Factors!$C$16:$C$35,0),1),0)</f>
        <v>0</v>
      </c>
      <c r="AG6417" s="19">
        <f>IFERROR(INDEX(Factors!$B$40:$B$44,MATCH('INPUT - Census'!F6417,Factors!$C$40:$C$44,0),1),0)</f>
        <v>0</v>
      </c>
      <c r="AH6417" s="21" t="str">
        <f t="shared" si="616"/>
        <v/>
      </c>
      <c r="AI6417" s="1" t="str">
        <f>IFERROR(VLOOKUP(H6417,Factors!$C$45:$D$48,2,0),"")</f>
        <v/>
      </c>
      <c r="AJ6417" t="b">
        <f t="shared" si="619"/>
        <v>0</v>
      </c>
    </row>
    <row r="6418" spans="2:36" ht="15" customHeight="1" x14ac:dyDescent="0.3">
      <c r="B6418" s="70"/>
      <c r="C6418" s="58"/>
      <c r="D6418" s="63"/>
      <c r="E6418" s="58"/>
      <c r="F6418" s="58"/>
      <c r="G6418" s="44"/>
      <c r="H6418" s="45"/>
      <c r="I6418" s="45"/>
      <c r="J6418" s="40" t="str">
        <f t="shared" si="614"/>
        <v/>
      </c>
      <c r="K6418" s="39" t="str">
        <f t="shared" si="618"/>
        <v/>
      </c>
      <c r="AB6418" s="17" t="str">
        <f t="shared" si="617"/>
        <v>-1</v>
      </c>
      <c r="AC6418" s="17">
        <f>IFERROR(INDEX(Factors!$C$59:$C$70,MATCH(AB6418,Factors!$B$59:$B$70,1),1),0)</f>
        <v>0</v>
      </c>
      <c r="AD6418" s="17">
        <f t="shared" si="615"/>
        <v>0</v>
      </c>
      <c r="AE6418" s="17">
        <f>IFERROR(INDEX(Factors!$B$6:$B$15,MATCH('INPUT - Census'!E6418,Factors!$C$6:$C$15,0),1),0)</f>
        <v>0</v>
      </c>
      <c r="AF6418" s="18">
        <f>IFERROR(INDEX(Factors!$B$16:$B$39,MATCH('INPUT - Census'!C6418,Factors!$C$16:$C$35,0),1),0)</f>
        <v>0</v>
      </c>
      <c r="AG6418" s="19">
        <f>IFERROR(INDEX(Factors!$B$40:$B$44,MATCH('INPUT - Census'!F6418,Factors!$C$40:$C$44,0),1),0)</f>
        <v>0</v>
      </c>
      <c r="AH6418" s="21" t="str">
        <f t="shared" si="616"/>
        <v/>
      </c>
      <c r="AI6418" s="1" t="str">
        <f>IFERROR(VLOOKUP(H6418,Factors!$C$45:$D$48,2,0),"")</f>
        <v/>
      </c>
      <c r="AJ6418" t="b">
        <f t="shared" si="619"/>
        <v>0</v>
      </c>
    </row>
    <row r="6419" spans="2:36" ht="15" customHeight="1" x14ac:dyDescent="0.3">
      <c r="B6419" s="70"/>
      <c r="C6419" s="58"/>
      <c r="D6419" s="63"/>
      <c r="E6419" s="58"/>
      <c r="F6419" s="58"/>
      <c r="G6419" s="44"/>
      <c r="H6419" s="45"/>
      <c r="I6419" s="45"/>
      <c r="J6419" s="40" t="str">
        <f t="shared" si="614"/>
        <v/>
      </c>
      <c r="K6419" s="39" t="str">
        <f t="shared" si="618"/>
        <v/>
      </c>
      <c r="AB6419" s="17" t="str">
        <f t="shared" si="617"/>
        <v>-1</v>
      </c>
      <c r="AC6419" s="17">
        <f>IFERROR(INDEX(Factors!$C$59:$C$70,MATCH(AB6419,Factors!$B$59:$B$70,1),1),0)</f>
        <v>0</v>
      </c>
      <c r="AD6419" s="17">
        <f t="shared" si="615"/>
        <v>0</v>
      </c>
      <c r="AE6419" s="17">
        <f>IFERROR(INDEX(Factors!$B$6:$B$15,MATCH('INPUT - Census'!E6419,Factors!$C$6:$C$15,0),1),0)</f>
        <v>0</v>
      </c>
      <c r="AF6419" s="18">
        <f>IFERROR(INDEX(Factors!$B$16:$B$39,MATCH('INPUT - Census'!C6419,Factors!$C$16:$C$35,0),1),0)</f>
        <v>0</v>
      </c>
      <c r="AG6419" s="19">
        <f>IFERROR(INDEX(Factors!$B$40:$B$44,MATCH('INPUT - Census'!F6419,Factors!$C$40:$C$44,0),1),0)</f>
        <v>0</v>
      </c>
      <c r="AH6419" s="21" t="str">
        <f t="shared" si="616"/>
        <v/>
      </c>
      <c r="AI6419" s="1" t="str">
        <f>IFERROR(VLOOKUP(H6419,Factors!$C$45:$D$48,2,0),"")</f>
        <v/>
      </c>
      <c r="AJ6419" t="b">
        <f t="shared" si="619"/>
        <v>0</v>
      </c>
    </row>
    <row r="6420" spans="2:36" ht="15" customHeight="1" x14ac:dyDescent="0.3">
      <c r="B6420" s="70"/>
      <c r="C6420" s="58"/>
      <c r="D6420" s="63"/>
      <c r="E6420" s="58"/>
      <c r="F6420" s="58"/>
      <c r="G6420" s="44"/>
      <c r="H6420" s="45"/>
      <c r="I6420" s="45"/>
      <c r="J6420" s="40" t="str">
        <f t="shared" si="614"/>
        <v/>
      </c>
      <c r="K6420" s="39" t="str">
        <f t="shared" si="618"/>
        <v/>
      </c>
      <c r="AB6420" s="17" t="str">
        <f t="shared" si="617"/>
        <v>-1</v>
      </c>
      <c r="AC6420" s="17">
        <f>IFERROR(INDEX(Factors!$C$59:$C$70,MATCH(AB6420,Factors!$B$59:$B$70,1),1),0)</f>
        <v>0</v>
      </c>
      <c r="AD6420" s="17">
        <f t="shared" si="615"/>
        <v>0</v>
      </c>
      <c r="AE6420" s="17">
        <f>IFERROR(INDEX(Factors!$B$6:$B$15,MATCH('INPUT - Census'!E6420,Factors!$C$6:$C$15,0),1),0)</f>
        <v>0</v>
      </c>
      <c r="AF6420" s="18">
        <f>IFERROR(INDEX(Factors!$B$16:$B$39,MATCH('INPUT - Census'!C6420,Factors!$C$16:$C$35,0),1),0)</f>
        <v>0</v>
      </c>
      <c r="AG6420" s="19">
        <f>IFERROR(INDEX(Factors!$B$40:$B$44,MATCH('INPUT - Census'!F6420,Factors!$C$40:$C$44,0),1),0)</f>
        <v>0</v>
      </c>
      <c r="AH6420" s="21" t="str">
        <f t="shared" si="616"/>
        <v/>
      </c>
      <c r="AI6420" s="1" t="str">
        <f>IFERROR(VLOOKUP(H6420,Factors!$C$45:$D$48,2,0),"")</f>
        <v/>
      </c>
      <c r="AJ6420" t="b">
        <f t="shared" si="619"/>
        <v>0</v>
      </c>
    </row>
    <row r="6421" spans="2:36" ht="15" customHeight="1" x14ac:dyDescent="0.3">
      <c r="B6421" s="70"/>
      <c r="C6421" s="58"/>
      <c r="D6421" s="63"/>
      <c r="E6421" s="58"/>
      <c r="F6421" s="58"/>
      <c r="G6421" s="44"/>
      <c r="H6421" s="45"/>
      <c r="I6421" s="45"/>
      <c r="J6421" s="40" t="str">
        <f t="shared" si="614"/>
        <v/>
      </c>
      <c r="K6421" s="39" t="str">
        <f t="shared" si="618"/>
        <v/>
      </c>
      <c r="AB6421" s="17" t="str">
        <f t="shared" si="617"/>
        <v>-1</v>
      </c>
      <c r="AC6421" s="17">
        <f>IFERROR(INDEX(Factors!$C$59:$C$70,MATCH(AB6421,Factors!$B$59:$B$70,1),1),0)</f>
        <v>0</v>
      </c>
      <c r="AD6421" s="17">
        <f t="shared" si="615"/>
        <v>0</v>
      </c>
      <c r="AE6421" s="17">
        <f>IFERROR(INDEX(Factors!$B$6:$B$15,MATCH('INPUT - Census'!E6421,Factors!$C$6:$C$15,0),1),0)</f>
        <v>0</v>
      </c>
      <c r="AF6421" s="18">
        <f>IFERROR(INDEX(Factors!$B$16:$B$39,MATCH('INPUT - Census'!C6421,Factors!$C$16:$C$35,0),1),0)</f>
        <v>0</v>
      </c>
      <c r="AG6421" s="19">
        <f>IFERROR(INDEX(Factors!$B$40:$B$44,MATCH('INPUT - Census'!F6421,Factors!$C$40:$C$44,0),1),0)</f>
        <v>0</v>
      </c>
      <c r="AH6421" s="21" t="str">
        <f t="shared" si="616"/>
        <v/>
      </c>
      <c r="AI6421" s="1" t="str">
        <f>IFERROR(VLOOKUP(H6421,Factors!$C$45:$D$48,2,0),"")</f>
        <v/>
      </c>
      <c r="AJ6421" t="b">
        <f t="shared" si="619"/>
        <v>0</v>
      </c>
    </row>
    <row r="6422" spans="2:36" ht="15" customHeight="1" x14ac:dyDescent="0.3">
      <c r="B6422" s="70"/>
      <c r="C6422" s="58"/>
      <c r="D6422" s="63"/>
      <c r="E6422" s="58"/>
      <c r="F6422" s="58"/>
      <c r="G6422" s="44"/>
      <c r="H6422" s="45"/>
      <c r="I6422" s="45"/>
      <c r="J6422" s="40" t="str">
        <f t="shared" si="614"/>
        <v/>
      </c>
      <c r="K6422" s="39" t="str">
        <f t="shared" si="618"/>
        <v/>
      </c>
      <c r="AB6422" s="17" t="str">
        <f t="shared" si="617"/>
        <v>-1</v>
      </c>
      <c r="AC6422" s="17">
        <f>IFERROR(INDEX(Factors!$C$59:$C$70,MATCH(AB6422,Factors!$B$59:$B$70,1),1),0)</f>
        <v>0</v>
      </c>
      <c r="AD6422" s="17">
        <f t="shared" si="615"/>
        <v>0</v>
      </c>
      <c r="AE6422" s="17">
        <f>IFERROR(INDEX(Factors!$B$6:$B$15,MATCH('INPUT - Census'!E6422,Factors!$C$6:$C$15,0),1),0)</f>
        <v>0</v>
      </c>
      <c r="AF6422" s="18">
        <f>IFERROR(INDEX(Factors!$B$16:$B$39,MATCH('INPUT - Census'!C6422,Factors!$C$16:$C$35,0),1),0)</f>
        <v>0</v>
      </c>
      <c r="AG6422" s="19">
        <f>IFERROR(INDEX(Factors!$B$40:$B$44,MATCH('INPUT - Census'!F6422,Factors!$C$40:$C$44,0),1),0)</f>
        <v>0</v>
      </c>
      <c r="AH6422" s="21" t="str">
        <f t="shared" si="616"/>
        <v/>
      </c>
      <c r="AI6422" s="1" t="str">
        <f>IFERROR(VLOOKUP(H6422,Factors!$C$45:$D$48,2,0),"")</f>
        <v/>
      </c>
      <c r="AJ6422" t="b">
        <f t="shared" si="619"/>
        <v>0</v>
      </c>
    </row>
    <row r="6423" spans="2:36" ht="15" customHeight="1" x14ac:dyDescent="0.3">
      <c r="B6423" s="70"/>
      <c r="C6423" s="58"/>
      <c r="D6423" s="63"/>
      <c r="E6423" s="58"/>
      <c r="F6423" s="58"/>
      <c r="G6423" s="44"/>
      <c r="H6423" s="45"/>
      <c r="I6423" s="45"/>
      <c r="J6423" s="40" t="str">
        <f t="shared" si="614"/>
        <v/>
      </c>
      <c r="K6423" s="39" t="str">
        <f t="shared" si="618"/>
        <v/>
      </c>
      <c r="AB6423" s="17" t="str">
        <f t="shared" si="617"/>
        <v>-1</v>
      </c>
      <c r="AC6423" s="17">
        <f>IFERROR(INDEX(Factors!$C$59:$C$70,MATCH(AB6423,Factors!$B$59:$B$70,1),1),0)</f>
        <v>0</v>
      </c>
      <c r="AD6423" s="17">
        <f t="shared" si="615"/>
        <v>0</v>
      </c>
      <c r="AE6423" s="17">
        <f>IFERROR(INDEX(Factors!$B$6:$B$15,MATCH('INPUT - Census'!E6423,Factors!$C$6:$C$15,0),1),0)</f>
        <v>0</v>
      </c>
      <c r="AF6423" s="18">
        <f>IFERROR(INDEX(Factors!$B$16:$B$39,MATCH('INPUT - Census'!C6423,Factors!$C$16:$C$35,0),1),0)</f>
        <v>0</v>
      </c>
      <c r="AG6423" s="19">
        <f>IFERROR(INDEX(Factors!$B$40:$B$44,MATCH('INPUT - Census'!F6423,Factors!$C$40:$C$44,0),1),0)</f>
        <v>0</v>
      </c>
      <c r="AH6423" s="21" t="str">
        <f t="shared" si="616"/>
        <v/>
      </c>
      <c r="AI6423" s="1" t="str">
        <f>IFERROR(VLOOKUP(H6423,Factors!$C$45:$D$48,2,0),"")</f>
        <v/>
      </c>
      <c r="AJ6423" t="b">
        <f t="shared" si="619"/>
        <v>0</v>
      </c>
    </row>
    <row r="6424" spans="2:36" ht="15" customHeight="1" x14ac:dyDescent="0.3">
      <c r="B6424" s="70"/>
      <c r="C6424" s="58"/>
      <c r="D6424" s="63"/>
      <c r="E6424" s="58"/>
      <c r="F6424" s="58"/>
      <c r="G6424" s="44"/>
      <c r="H6424" s="45"/>
      <c r="I6424" s="45"/>
      <c r="J6424" s="40" t="str">
        <f t="shared" si="614"/>
        <v/>
      </c>
      <c r="K6424" s="39" t="str">
        <f t="shared" si="618"/>
        <v/>
      </c>
      <c r="AB6424" s="17" t="str">
        <f t="shared" si="617"/>
        <v>-1</v>
      </c>
      <c r="AC6424" s="17">
        <f>IFERROR(INDEX(Factors!$C$59:$C$70,MATCH(AB6424,Factors!$B$59:$B$70,1),1),0)</f>
        <v>0</v>
      </c>
      <c r="AD6424" s="17">
        <f t="shared" si="615"/>
        <v>0</v>
      </c>
      <c r="AE6424" s="17">
        <f>IFERROR(INDEX(Factors!$B$6:$B$15,MATCH('INPUT - Census'!E6424,Factors!$C$6:$C$15,0),1),0)</f>
        <v>0</v>
      </c>
      <c r="AF6424" s="18">
        <f>IFERROR(INDEX(Factors!$B$16:$B$39,MATCH('INPUT - Census'!C6424,Factors!$C$16:$C$35,0),1),0)</f>
        <v>0</v>
      </c>
      <c r="AG6424" s="19">
        <f>IFERROR(INDEX(Factors!$B$40:$B$44,MATCH('INPUT - Census'!F6424,Factors!$C$40:$C$44,0),1),0)</f>
        <v>0</v>
      </c>
      <c r="AH6424" s="21" t="str">
        <f t="shared" si="616"/>
        <v/>
      </c>
      <c r="AI6424" s="1" t="str">
        <f>IFERROR(VLOOKUP(H6424,Factors!$C$45:$D$48,2,0),"")</f>
        <v/>
      </c>
      <c r="AJ6424" t="b">
        <f t="shared" si="619"/>
        <v>0</v>
      </c>
    </row>
    <row r="6425" spans="2:36" ht="15" customHeight="1" x14ac:dyDescent="0.3">
      <c r="B6425" s="70"/>
      <c r="C6425" s="58"/>
      <c r="D6425" s="63"/>
      <c r="E6425" s="58"/>
      <c r="F6425" s="58"/>
      <c r="G6425" s="44"/>
      <c r="H6425" s="45"/>
      <c r="I6425" s="45"/>
      <c r="J6425" s="40" t="str">
        <f t="shared" si="614"/>
        <v/>
      </c>
      <c r="K6425" s="39" t="str">
        <f t="shared" si="618"/>
        <v/>
      </c>
      <c r="AB6425" s="17" t="str">
        <f t="shared" si="617"/>
        <v>-1</v>
      </c>
      <c r="AC6425" s="17">
        <f>IFERROR(INDEX(Factors!$C$59:$C$70,MATCH(AB6425,Factors!$B$59:$B$70,1),1),0)</f>
        <v>0</v>
      </c>
      <c r="AD6425" s="17">
        <f t="shared" si="615"/>
        <v>0</v>
      </c>
      <c r="AE6425" s="17">
        <f>IFERROR(INDEX(Factors!$B$6:$B$15,MATCH('INPUT - Census'!E6425,Factors!$C$6:$C$15,0),1),0)</f>
        <v>0</v>
      </c>
      <c r="AF6425" s="18">
        <f>IFERROR(INDEX(Factors!$B$16:$B$39,MATCH('INPUT - Census'!C6425,Factors!$C$16:$C$35,0),1),0)</f>
        <v>0</v>
      </c>
      <c r="AG6425" s="19">
        <f>IFERROR(INDEX(Factors!$B$40:$B$44,MATCH('INPUT - Census'!F6425,Factors!$C$40:$C$44,0),1),0)</f>
        <v>0</v>
      </c>
      <c r="AH6425" s="21" t="str">
        <f t="shared" si="616"/>
        <v/>
      </c>
      <c r="AI6425" s="1" t="str">
        <f>IFERROR(VLOOKUP(H6425,Factors!$C$45:$D$48,2,0),"")</f>
        <v/>
      </c>
      <c r="AJ6425" t="b">
        <f t="shared" si="619"/>
        <v>0</v>
      </c>
    </row>
    <row r="6426" spans="2:36" ht="15" customHeight="1" x14ac:dyDescent="0.3">
      <c r="B6426" s="70"/>
      <c r="C6426" s="58"/>
      <c r="D6426" s="63"/>
      <c r="E6426" s="58"/>
      <c r="F6426" s="58"/>
      <c r="G6426" s="44"/>
      <c r="H6426" s="45"/>
      <c r="I6426" s="45"/>
      <c r="J6426" s="40" t="str">
        <f t="shared" si="614"/>
        <v/>
      </c>
      <c r="K6426" s="39" t="str">
        <f t="shared" si="618"/>
        <v/>
      </c>
      <c r="AB6426" s="17" t="str">
        <f t="shared" si="617"/>
        <v>-1</v>
      </c>
      <c r="AC6426" s="17">
        <f>IFERROR(INDEX(Factors!$C$59:$C$70,MATCH(AB6426,Factors!$B$59:$B$70,1),1),0)</f>
        <v>0</v>
      </c>
      <c r="AD6426" s="17">
        <f t="shared" si="615"/>
        <v>0</v>
      </c>
      <c r="AE6426" s="17">
        <f>IFERROR(INDEX(Factors!$B$6:$B$15,MATCH('INPUT - Census'!E6426,Factors!$C$6:$C$15,0),1),0)</f>
        <v>0</v>
      </c>
      <c r="AF6426" s="18">
        <f>IFERROR(INDEX(Factors!$B$16:$B$39,MATCH('INPUT - Census'!C6426,Factors!$C$16:$C$35,0),1),0)</f>
        <v>0</v>
      </c>
      <c r="AG6426" s="19">
        <f>IFERROR(INDEX(Factors!$B$40:$B$44,MATCH('INPUT - Census'!F6426,Factors!$C$40:$C$44,0),1),0)</f>
        <v>0</v>
      </c>
      <c r="AH6426" s="21" t="str">
        <f t="shared" si="616"/>
        <v/>
      </c>
      <c r="AI6426" s="1" t="str">
        <f>IFERROR(VLOOKUP(H6426,Factors!$C$45:$D$48,2,0),"")</f>
        <v/>
      </c>
      <c r="AJ6426" t="b">
        <f t="shared" si="619"/>
        <v>0</v>
      </c>
    </row>
    <row r="6427" spans="2:36" ht="15" customHeight="1" x14ac:dyDescent="0.3">
      <c r="B6427" s="70"/>
      <c r="C6427" s="58"/>
      <c r="D6427" s="63"/>
      <c r="E6427" s="58"/>
      <c r="F6427" s="58"/>
      <c r="G6427" s="44"/>
      <c r="H6427" s="45"/>
      <c r="I6427" s="45"/>
      <c r="J6427" s="40" t="str">
        <f t="shared" si="614"/>
        <v/>
      </c>
      <c r="K6427" s="39" t="str">
        <f t="shared" si="618"/>
        <v/>
      </c>
      <c r="AB6427" s="17" t="str">
        <f t="shared" si="617"/>
        <v>-1</v>
      </c>
      <c r="AC6427" s="17">
        <f>IFERROR(INDEX(Factors!$C$59:$C$70,MATCH(AB6427,Factors!$B$59:$B$70,1),1),0)</f>
        <v>0</v>
      </c>
      <c r="AD6427" s="17">
        <f t="shared" si="615"/>
        <v>0</v>
      </c>
      <c r="AE6427" s="17">
        <f>IFERROR(INDEX(Factors!$B$6:$B$15,MATCH('INPUT - Census'!E6427,Factors!$C$6:$C$15,0),1),0)</f>
        <v>0</v>
      </c>
      <c r="AF6427" s="18">
        <f>IFERROR(INDEX(Factors!$B$16:$B$39,MATCH('INPUT - Census'!C6427,Factors!$C$16:$C$35,0),1),0)</f>
        <v>0</v>
      </c>
      <c r="AG6427" s="19">
        <f>IFERROR(INDEX(Factors!$B$40:$B$44,MATCH('INPUT - Census'!F6427,Factors!$C$40:$C$44,0),1),0)</f>
        <v>0</v>
      </c>
      <c r="AH6427" s="21" t="str">
        <f t="shared" si="616"/>
        <v/>
      </c>
      <c r="AI6427" s="1" t="str">
        <f>IFERROR(VLOOKUP(H6427,Factors!$C$45:$D$48,2,0),"")</f>
        <v/>
      </c>
      <c r="AJ6427" t="b">
        <f t="shared" si="619"/>
        <v>0</v>
      </c>
    </row>
    <row r="6428" spans="2:36" ht="15" customHeight="1" x14ac:dyDescent="0.3">
      <c r="B6428" s="70"/>
      <c r="C6428" s="58"/>
      <c r="D6428" s="63"/>
      <c r="E6428" s="58"/>
      <c r="F6428" s="58"/>
      <c r="G6428" s="44"/>
      <c r="H6428" s="45"/>
      <c r="I6428" s="45"/>
      <c r="J6428" s="40" t="str">
        <f t="shared" si="614"/>
        <v/>
      </c>
      <c r="K6428" s="39" t="str">
        <f t="shared" si="618"/>
        <v/>
      </c>
      <c r="AB6428" s="17" t="str">
        <f t="shared" si="617"/>
        <v>-1</v>
      </c>
      <c r="AC6428" s="17">
        <f>IFERROR(INDEX(Factors!$C$59:$C$70,MATCH(AB6428,Factors!$B$59:$B$70,1),1),0)</f>
        <v>0</v>
      </c>
      <c r="AD6428" s="17">
        <f t="shared" si="615"/>
        <v>0</v>
      </c>
      <c r="AE6428" s="17">
        <f>IFERROR(INDEX(Factors!$B$6:$B$15,MATCH('INPUT - Census'!E6428,Factors!$C$6:$C$15,0),1),0)</f>
        <v>0</v>
      </c>
      <c r="AF6428" s="18">
        <f>IFERROR(INDEX(Factors!$B$16:$B$39,MATCH('INPUT - Census'!C6428,Factors!$C$16:$C$35,0),1),0)</f>
        <v>0</v>
      </c>
      <c r="AG6428" s="19">
        <f>IFERROR(INDEX(Factors!$B$40:$B$44,MATCH('INPUT - Census'!F6428,Factors!$C$40:$C$44,0),1),0)</f>
        <v>0</v>
      </c>
      <c r="AH6428" s="21" t="str">
        <f t="shared" si="616"/>
        <v/>
      </c>
      <c r="AI6428" s="1" t="str">
        <f>IFERROR(VLOOKUP(H6428,Factors!$C$45:$D$48,2,0),"")</f>
        <v/>
      </c>
      <c r="AJ6428" t="b">
        <f t="shared" si="619"/>
        <v>0</v>
      </c>
    </row>
    <row r="6429" spans="2:36" ht="15" customHeight="1" x14ac:dyDescent="0.3">
      <c r="B6429" s="70"/>
      <c r="C6429" s="58"/>
      <c r="D6429" s="63"/>
      <c r="E6429" s="58"/>
      <c r="F6429" s="58"/>
      <c r="G6429" s="44"/>
      <c r="H6429" s="45"/>
      <c r="I6429" s="45"/>
      <c r="J6429" s="40" t="str">
        <f t="shared" si="614"/>
        <v/>
      </c>
      <c r="K6429" s="39" t="str">
        <f t="shared" si="618"/>
        <v/>
      </c>
      <c r="AB6429" s="17" t="str">
        <f t="shared" si="617"/>
        <v>-1</v>
      </c>
      <c r="AC6429" s="17">
        <f>IFERROR(INDEX(Factors!$C$59:$C$70,MATCH(AB6429,Factors!$B$59:$B$70,1),1),0)</f>
        <v>0</v>
      </c>
      <c r="AD6429" s="17">
        <f t="shared" si="615"/>
        <v>0</v>
      </c>
      <c r="AE6429" s="17">
        <f>IFERROR(INDEX(Factors!$B$6:$B$15,MATCH('INPUT - Census'!E6429,Factors!$C$6:$C$15,0),1),0)</f>
        <v>0</v>
      </c>
      <c r="AF6429" s="18">
        <f>IFERROR(INDEX(Factors!$B$16:$B$39,MATCH('INPUT - Census'!C6429,Factors!$C$16:$C$35,0),1),0)</f>
        <v>0</v>
      </c>
      <c r="AG6429" s="19">
        <f>IFERROR(INDEX(Factors!$B$40:$B$44,MATCH('INPUT - Census'!F6429,Factors!$C$40:$C$44,0),1),0)</f>
        <v>0</v>
      </c>
      <c r="AH6429" s="21" t="str">
        <f t="shared" si="616"/>
        <v/>
      </c>
      <c r="AI6429" s="1" t="str">
        <f>IFERROR(VLOOKUP(H6429,Factors!$C$45:$D$48,2,0),"")</f>
        <v/>
      </c>
      <c r="AJ6429" t="b">
        <f t="shared" si="619"/>
        <v>0</v>
      </c>
    </row>
    <row r="6430" spans="2:36" ht="15" customHeight="1" x14ac:dyDescent="0.3">
      <c r="B6430" s="70"/>
      <c r="C6430" s="58"/>
      <c r="D6430" s="63"/>
      <c r="E6430" s="58"/>
      <c r="F6430" s="58"/>
      <c r="G6430" s="44"/>
      <c r="H6430" s="45"/>
      <c r="I6430" s="45"/>
      <c r="J6430" s="40" t="str">
        <f t="shared" si="614"/>
        <v/>
      </c>
      <c r="K6430" s="39" t="str">
        <f t="shared" si="618"/>
        <v/>
      </c>
      <c r="AB6430" s="17" t="str">
        <f t="shared" si="617"/>
        <v>-1</v>
      </c>
      <c r="AC6430" s="17">
        <f>IFERROR(INDEX(Factors!$C$59:$C$70,MATCH(AB6430,Factors!$B$59:$B$70,1),1),0)</f>
        <v>0</v>
      </c>
      <c r="AD6430" s="17">
        <f t="shared" si="615"/>
        <v>0</v>
      </c>
      <c r="AE6430" s="17">
        <f>IFERROR(INDEX(Factors!$B$6:$B$15,MATCH('INPUT - Census'!E6430,Factors!$C$6:$C$15,0),1),0)</f>
        <v>0</v>
      </c>
      <c r="AF6430" s="18">
        <f>IFERROR(INDEX(Factors!$B$16:$B$39,MATCH('INPUT - Census'!C6430,Factors!$C$16:$C$35,0),1),0)</f>
        <v>0</v>
      </c>
      <c r="AG6430" s="19">
        <f>IFERROR(INDEX(Factors!$B$40:$B$44,MATCH('INPUT - Census'!F6430,Factors!$C$40:$C$44,0),1),0)</f>
        <v>0</v>
      </c>
      <c r="AH6430" s="21" t="str">
        <f t="shared" si="616"/>
        <v/>
      </c>
      <c r="AI6430" s="1" t="str">
        <f>IFERROR(VLOOKUP(H6430,Factors!$C$45:$D$48,2,0),"")</f>
        <v/>
      </c>
      <c r="AJ6430" t="b">
        <f t="shared" si="619"/>
        <v>0</v>
      </c>
    </row>
    <row r="6431" spans="2:36" ht="15" customHeight="1" x14ac:dyDescent="0.3">
      <c r="B6431" s="70"/>
      <c r="C6431" s="58"/>
      <c r="D6431" s="63"/>
      <c r="E6431" s="58"/>
      <c r="F6431" s="58"/>
      <c r="G6431" s="44"/>
      <c r="H6431" s="45"/>
      <c r="I6431" s="45"/>
      <c r="J6431" s="40" t="str">
        <f t="shared" ref="J6431:J6494" si="620">IF( ISNUMBER(B6431), ROUND(($AL$3-B6431)/365,0), "" )</f>
        <v/>
      </c>
      <c r="K6431" s="39" t="str">
        <f t="shared" si="618"/>
        <v/>
      </c>
      <c r="AB6431" s="17" t="str">
        <f t="shared" si="617"/>
        <v>-1</v>
      </c>
      <c r="AC6431" s="17">
        <f>IFERROR(INDEX(Factors!$C$59:$C$70,MATCH(AB6431,Factors!$B$59:$B$70,1),1),0)</f>
        <v>0</v>
      </c>
      <c r="AD6431" s="17">
        <f t="shared" ref="AD6431:AD6494" si="621">IF(COUNTIF($P$2:$P$16,D6431),MATCH(D6431,$P$2:$P$16,0),0)</f>
        <v>0</v>
      </c>
      <c r="AE6431" s="17">
        <f>IFERROR(INDEX(Factors!$B$6:$B$15,MATCH('INPUT - Census'!E6431,Factors!$C$6:$C$15,0),1),0)</f>
        <v>0</v>
      </c>
      <c r="AF6431" s="18">
        <f>IFERROR(INDEX(Factors!$B$16:$B$39,MATCH('INPUT - Census'!C6431,Factors!$C$16:$C$35,0),1),0)</f>
        <v>0</v>
      </c>
      <c r="AG6431" s="19">
        <f>IFERROR(INDEX(Factors!$B$40:$B$44,MATCH('INPUT - Census'!F6431,Factors!$C$40:$C$44,0),1),0)</f>
        <v>0</v>
      </c>
      <c r="AH6431" s="21" t="str">
        <f t="shared" ref="AH6431:AH6494" si="622">IF(G6431="","",G6431)</f>
        <v/>
      </c>
      <c r="AI6431" s="1" t="str">
        <f>IFERROR(VLOOKUP(H6431,Factors!$C$45:$D$48,2,0),"")</f>
        <v/>
      </c>
      <c r="AJ6431" t="b">
        <f t="shared" si="619"/>
        <v>0</v>
      </c>
    </row>
    <row r="6432" spans="2:36" ht="15" customHeight="1" x14ac:dyDescent="0.3">
      <c r="B6432" s="70"/>
      <c r="C6432" s="58"/>
      <c r="D6432" s="63"/>
      <c r="E6432" s="58"/>
      <c r="F6432" s="58"/>
      <c r="G6432" s="44"/>
      <c r="H6432" s="45"/>
      <c r="I6432" s="45"/>
      <c r="J6432" s="40" t="str">
        <f t="shared" si="620"/>
        <v/>
      </c>
      <c r="K6432" s="39" t="str">
        <f t="shared" si="618"/>
        <v/>
      </c>
      <c r="AB6432" s="17" t="str">
        <f t="shared" si="617"/>
        <v>-1</v>
      </c>
      <c r="AC6432" s="17">
        <f>IFERROR(INDEX(Factors!$C$59:$C$70,MATCH(AB6432,Factors!$B$59:$B$70,1),1),0)</f>
        <v>0</v>
      </c>
      <c r="AD6432" s="17">
        <f t="shared" si="621"/>
        <v>0</v>
      </c>
      <c r="AE6432" s="17">
        <f>IFERROR(INDEX(Factors!$B$6:$B$15,MATCH('INPUT - Census'!E6432,Factors!$C$6:$C$15,0),1),0)</f>
        <v>0</v>
      </c>
      <c r="AF6432" s="18">
        <f>IFERROR(INDEX(Factors!$B$16:$B$39,MATCH('INPUT - Census'!C6432,Factors!$C$16:$C$35,0),1),0)</f>
        <v>0</v>
      </c>
      <c r="AG6432" s="19">
        <f>IFERROR(INDEX(Factors!$B$40:$B$44,MATCH('INPUT - Census'!F6432,Factors!$C$40:$C$44,0),1),0)</f>
        <v>0</v>
      </c>
      <c r="AH6432" s="21" t="str">
        <f t="shared" si="622"/>
        <v/>
      </c>
      <c r="AI6432" s="1" t="str">
        <f>IFERROR(VLOOKUP(H6432,Factors!$C$45:$D$48,2,0),"")</f>
        <v/>
      </c>
      <c r="AJ6432" t="b">
        <f t="shared" si="619"/>
        <v>0</v>
      </c>
    </row>
    <row r="6433" spans="2:36" ht="15" customHeight="1" x14ac:dyDescent="0.3">
      <c r="B6433" s="70"/>
      <c r="C6433" s="58"/>
      <c r="D6433" s="63"/>
      <c r="E6433" s="58"/>
      <c r="F6433" s="58"/>
      <c r="G6433" s="44"/>
      <c r="H6433" s="45"/>
      <c r="I6433" s="45"/>
      <c r="J6433" s="40" t="str">
        <f t="shared" si="620"/>
        <v/>
      </c>
      <c r="K6433" s="39" t="str">
        <f t="shared" si="618"/>
        <v/>
      </c>
      <c r="AB6433" s="17" t="str">
        <f t="shared" si="617"/>
        <v>-1</v>
      </c>
      <c r="AC6433" s="17">
        <f>IFERROR(INDEX(Factors!$C$59:$C$70,MATCH(AB6433,Factors!$B$59:$B$70,1),1),0)</f>
        <v>0</v>
      </c>
      <c r="AD6433" s="17">
        <f t="shared" si="621"/>
        <v>0</v>
      </c>
      <c r="AE6433" s="17">
        <f>IFERROR(INDEX(Factors!$B$6:$B$15,MATCH('INPUT - Census'!E6433,Factors!$C$6:$C$15,0),1),0)</f>
        <v>0</v>
      </c>
      <c r="AF6433" s="18">
        <f>IFERROR(INDEX(Factors!$B$16:$B$39,MATCH('INPUT - Census'!C6433,Factors!$C$16:$C$35,0),1),0)</f>
        <v>0</v>
      </c>
      <c r="AG6433" s="19">
        <f>IFERROR(INDEX(Factors!$B$40:$B$44,MATCH('INPUT - Census'!F6433,Factors!$C$40:$C$44,0),1),0)</f>
        <v>0</v>
      </c>
      <c r="AH6433" s="21" t="str">
        <f t="shared" si="622"/>
        <v/>
      </c>
      <c r="AI6433" s="1" t="str">
        <f>IFERROR(VLOOKUP(H6433,Factors!$C$45:$D$48,2,0),"")</f>
        <v/>
      </c>
      <c r="AJ6433" t="b">
        <f t="shared" si="619"/>
        <v>0</v>
      </c>
    </row>
    <row r="6434" spans="2:36" ht="15" customHeight="1" x14ac:dyDescent="0.3">
      <c r="B6434" s="70"/>
      <c r="C6434" s="58"/>
      <c r="D6434" s="63"/>
      <c r="E6434" s="58"/>
      <c r="F6434" s="58"/>
      <c r="G6434" s="44"/>
      <c r="H6434" s="45"/>
      <c r="I6434" s="45"/>
      <c r="J6434" s="40" t="str">
        <f t="shared" si="620"/>
        <v/>
      </c>
      <c r="K6434" s="39" t="str">
        <f t="shared" si="618"/>
        <v/>
      </c>
      <c r="AB6434" s="17" t="str">
        <f t="shared" si="617"/>
        <v>-1</v>
      </c>
      <c r="AC6434" s="17">
        <f>IFERROR(INDEX(Factors!$C$59:$C$70,MATCH(AB6434,Factors!$B$59:$B$70,1),1),0)</f>
        <v>0</v>
      </c>
      <c r="AD6434" s="17">
        <f t="shared" si="621"/>
        <v>0</v>
      </c>
      <c r="AE6434" s="17">
        <f>IFERROR(INDEX(Factors!$B$6:$B$15,MATCH('INPUT - Census'!E6434,Factors!$C$6:$C$15,0),1),0)</f>
        <v>0</v>
      </c>
      <c r="AF6434" s="18">
        <f>IFERROR(INDEX(Factors!$B$16:$B$39,MATCH('INPUT - Census'!C6434,Factors!$C$16:$C$35,0),1),0)</f>
        <v>0</v>
      </c>
      <c r="AG6434" s="19">
        <f>IFERROR(INDEX(Factors!$B$40:$B$44,MATCH('INPUT - Census'!F6434,Factors!$C$40:$C$44,0),1),0)</f>
        <v>0</v>
      </c>
      <c r="AH6434" s="21" t="str">
        <f t="shared" si="622"/>
        <v/>
      </c>
      <c r="AI6434" s="1" t="str">
        <f>IFERROR(VLOOKUP(H6434,Factors!$C$45:$D$48,2,0),"")</f>
        <v/>
      </c>
      <c r="AJ6434" t="b">
        <f t="shared" si="619"/>
        <v>0</v>
      </c>
    </row>
    <row r="6435" spans="2:36" ht="15" customHeight="1" x14ac:dyDescent="0.3">
      <c r="B6435" s="70"/>
      <c r="C6435" s="58"/>
      <c r="D6435" s="63"/>
      <c r="E6435" s="58"/>
      <c r="F6435" s="58"/>
      <c r="G6435" s="44"/>
      <c r="H6435" s="45"/>
      <c r="I6435" s="45"/>
      <c r="J6435" s="40" t="str">
        <f t="shared" si="620"/>
        <v/>
      </c>
      <c r="K6435" s="39" t="str">
        <f t="shared" si="618"/>
        <v/>
      </c>
      <c r="AB6435" s="17" t="str">
        <f t="shared" si="617"/>
        <v>-1</v>
      </c>
      <c r="AC6435" s="17">
        <f>IFERROR(INDEX(Factors!$C$59:$C$70,MATCH(AB6435,Factors!$B$59:$B$70,1),1),0)</f>
        <v>0</v>
      </c>
      <c r="AD6435" s="17">
        <f t="shared" si="621"/>
        <v>0</v>
      </c>
      <c r="AE6435" s="17">
        <f>IFERROR(INDEX(Factors!$B$6:$B$15,MATCH('INPUT - Census'!E6435,Factors!$C$6:$C$15,0),1),0)</f>
        <v>0</v>
      </c>
      <c r="AF6435" s="18">
        <f>IFERROR(INDEX(Factors!$B$16:$B$39,MATCH('INPUT - Census'!C6435,Factors!$C$16:$C$35,0),1),0)</f>
        <v>0</v>
      </c>
      <c r="AG6435" s="19">
        <f>IFERROR(INDEX(Factors!$B$40:$B$44,MATCH('INPUT - Census'!F6435,Factors!$C$40:$C$44,0),1),0)</f>
        <v>0</v>
      </c>
      <c r="AH6435" s="21" t="str">
        <f t="shared" si="622"/>
        <v/>
      </c>
      <c r="AI6435" s="1" t="str">
        <f>IFERROR(VLOOKUP(H6435,Factors!$C$45:$D$48,2,0),"")</f>
        <v/>
      </c>
      <c r="AJ6435" t="b">
        <f t="shared" si="619"/>
        <v>0</v>
      </c>
    </row>
    <row r="6436" spans="2:36" ht="15" customHeight="1" x14ac:dyDescent="0.3">
      <c r="B6436" s="70"/>
      <c r="C6436" s="58"/>
      <c r="D6436" s="63"/>
      <c r="E6436" s="58"/>
      <c r="F6436" s="58"/>
      <c r="G6436" s="44"/>
      <c r="H6436" s="45"/>
      <c r="I6436" s="45"/>
      <c r="J6436" s="40" t="str">
        <f t="shared" si="620"/>
        <v/>
      </c>
      <c r="K6436" s="39" t="str">
        <f t="shared" si="618"/>
        <v/>
      </c>
      <c r="AB6436" s="17" t="str">
        <f t="shared" si="617"/>
        <v>-1</v>
      </c>
      <c r="AC6436" s="17">
        <f>IFERROR(INDEX(Factors!$C$59:$C$70,MATCH(AB6436,Factors!$B$59:$B$70,1),1),0)</f>
        <v>0</v>
      </c>
      <c r="AD6436" s="17">
        <f t="shared" si="621"/>
        <v>0</v>
      </c>
      <c r="AE6436" s="17">
        <f>IFERROR(INDEX(Factors!$B$6:$B$15,MATCH('INPUT - Census'!E6436,Factors!$C$6:$C$15,0),1),0)</f>
        <v>0</v>
      </c>
      <c r="AF6436" s="18">
        <f>IFERROR(INDEX(Factors!$B$16:$B$39,MATCH('INPUT - Census'!C6436,Factors!$C$16:$C$35,0),1),0)</f>
        <v>0</v>
      </c>
      <c r="AG6436" s="19">
        <f>IFERROR(INDEX(Factors!$B$40:$B$44,MATCH('INPUT - Census'!F6436,Factors!$C$40:$C$44,0),1),0)</f>
        <v>0</v>
      </c>
      <c r="AH6436" s="21" t="str">
        <f t="shared" si="622"/>
        <v/>
      </c>
      <c r="AI6436" s="1" t="str">
        <f>IFERROR(VLOOKUP(H6436,Factors!$C$45:$D$48,2,0),"")</f>
        <v/>
      </c>
      <c r="AJ6436" t="b">
        <f t="shared" si="619"/>
        <v>0</v>
      </c>
    </row>
    <row r="6437" spans="2:36" ht="15" customHeight="1" x14ac:dyDescent="0.3">
      <c r="B6437" s="70"/>
      <c r="C6437" s="58"/>
      <c r="D6437" s="63"/>
      <c r="E6437" s="58"/>
      <c r="F6437" s="58"/>
      <c r="G6437" s="44"/>
      <c r="H6437" s="45"/>
      <c r="I6437" s="45"/>
      <c r="J6437" s="40" t="str">
        <f t="shared" si="620"/>
        <v/>
      </c>
      <c r="K6437" s="39" t="str">
        <f t="shared" si="618"/>
        <v/>
      </c>
      <c r="AB6437" s="17" t="str">
        <f t="shared" si="617"/>
        <v>-1</v>
      </c>
      <c r="AC6437" s="17">
        <f>IFERROR(INDEX(Factors!$C$59:$C$70,MATCH(AB6437,Factors!$B$59:$B$70,1),1),0)</f>
        <v>0</v>
      </c>
      <c r="AD6437" s="17">
        <f t="shared" si="621"/>
        <v>0</v>
      </c>
      <c r="AE6437" s="17">
        <f>IFERROR(INDEX(Factors!$B$6:$B$15,MATCH('INPUT - Census'!E6437,Factors!$C$6:$C$15,0),1),0)</f>
        <v>0</v>
      </c>
      <c r="AF6437" s="18">
        <f>IFERROR(INDEX(Factors!$B$16:$B$39,MATCH('INPUT - Census'!C6437,Factors!$C$16:$C$35,0),1),0)</f>
        <v>0</v>
      </c>
      <c r="AG6437" s="19">
        <f>IFERROR(INDEX(Factors!$B$40:$B$44,MATCH('INPUT - Census'!F6437,Factors!$C$40:$C$44,0),1),0)</f>
        <v>0</v>
      </c>
      <c r="AH6437" s="21" t="str">
        <f t="shared" si="622"/>
        <v/>
      </c>
      <c r="AI6437" s="1" t="str">
        <f>IFERROR(VLOOKUP(H6437,Factors!$C$45:$D$48,2,0),"")</f>
        <v/>
      </c>
      <c r="AJ6437" t="b">
        <f t="shared" si="619"/>
        <v>0</v>
      </c>
    </row>
    <row r="6438" spans="2:36" ht="15" customHeight="1" x14ac:dyDescent="0.3">
      <c r="B6438" s="70"/>
      <c r="C6438" s="58"/>
      <c r="D6438" s="63"/>
      <c r="E6438" s="58"/>
      <c r="F6438" s="58"/>
      <c r="G6438" s="44"/>
      <c r="H6438" s="45"/>
      <c r="I6438" s="45"/>
      <c r="J6438" s="40" t="str">
        <f t="shared" si="620"/>
        <v/>
      </c>
      <c r="K6438" s="39" t="str">
        <f t="shared" si="618"/>
        <v/>
      </c>
      <c r="AB6438" s="17" t="str">
        <f t="shared" si="617"/>
        <v>-1</v>
      </c>
      <c r="AC6438" s="17">
        <f>IFERROR(INDEX(Factors!$C$59:$C$70,MATCH(AB6438,Factors!$B$59:$B$70,1),1),0)</f>
        <v>0</v>
      </c>
      <c r="AD6438" s="17">
        <f t="shared" si="621"/>
        <v>0</v>
      </c>
      <c r="AE6438" s="17">
        <f>IFERROR(INDEX(Factors!$B$6:$B$15,MATCH('INPUT - Census'!E6438,Factors!$C$6:$C$15,0),1),0)</f>
        <v>0</v>
      </c>
      <c r="AF6438" s="18">
        <f>IFERROR(INDEX(Factors!$B$16:$B$39,MATCH('INPUT - Census'!C6438,Factors!$C$16:$C$35,0),1),0)</f>
        <v>0</v>
      </c>
      <c r="AG6438" s="19">
        <f>IFERROR(INDEX(Factors!$B$40:$B$44,MATCH('INPUT - Census'!F6438,Factors!$C$40:$C$44,0),1),0)</f>
        <v>0</v>
      </c>
      <c r="AH6438" s="21" t="str">
        <f t="shared" si="622"/>
        <v/>
      </c>
      <c r="AI6438" s="1" t="str">
        <f>IFERROR(VLOOKUP(H6438,Factors!$C$45:$D$48,2,0),"")</f>
        <v/>
      </c>
      <c r="AJ6438" t="b">
        <f t="shared" si="619"/>
        <v>0</v>
      </c>
    </row>
    <row r="6439" spans="2:36" ht="15" customHeight="1" x14ac:dyDescent="0.3">
      <c r="B6439" s="70"/>
      <c r="C6439" s="58"/>
      <c r="D6439" s="63"/>
      <c r="E6439" s="58"/>
      <c r="F6439" s="58"/>
      <c r="G6439" s="44"/>
      <c r="H6439" s="45"/>
      <c r="I6439" s="45"/>
      <c r="J6439" s="40" t="str">
        <f t="shared" si="620"/>
        <v/>
      </c>
      <c r="K6439" s="39" t="str">
        <f t="shared" si="618"/>
        <v/>
      </c>
      <c r="AB6439" s="17" t="str">
        <f t="shared" si="617"/>
        <v>-1</v>
      </c>
      <c r="AC6439" s="17">
        <f>IFERROR(INDEX(Factors!$C$59:$C$70,MATCH(AB6439,Factors!$B$59:$B$70,1),1),0)</f>
        <v>0</v>
      </c>
      <c r="AD6439" s="17">
        <f t="shared" si="621"/>
        <v>0</v>
      </c>
      <c r="AE6439" s="17">
        <f>IFERROR(INDEX(Factors!$B$6:$B$15,MATCH('INPUT - Census'!E6439,Factors!$C$6:$C$15,0),1),0)</f>
        <v>0</v>
      </c>
      <c r="AF6439" s="18">
        <f>IFERROR(INDEX(Factors!$B$16:$B$39,MATCH('INPUT - Census'!C6439,Factors!$C$16:$C$35,0),1),0)</f>
        <v>0</v>
      </c>
      <c r="AG6439" s="19">
        <f>IFERROR(INDEX(Factors!$B$40:$B$44,MATCH('INPUT - Census'!F6439,Factors!$C$40:$C$44,0),1),0)</f>
        <v>0</v>
      </c>
      <c r="AH6439" s="21" t="str">
        <f t="shared" si="622"/>
        <v/>
      </c>
      <c r="AI6439" s="1" t="str">
        <f>IFERROR(VLOOKUP(H6439,Factors!$C$45:$D$48,2,0),"")</f>
        <v/>
      </c>
      <c r="AJ6439" t="b">
        <f t="shared" si="619"/>
        <v>0</v>
      </c>
    </row>
    <row r="6440" spans="2:36" ht="15" customHeight="1" x14ac:dyDescent="0.3">
      <c r="B6440" s="70"/>
      <c r="C6440" s="58"/>
      <c r="D6440" s="63"/>
      <c r="E6440" s="58"/>
      <c r="F6440" s="58"/>
      <c r="G6440" s="44"/>
      <c r="H6440" s="45"/>
      <c r="I6440" s="45"/>
      <c r="J6440" s="40" t="str">
        <f t="shared" si="620"/>
        <v/>
      </c>
      <c r="K6440" s="39" t="str">
        <f t="shared" si="618"/>
        <v/>
      </c>
      <c r="AB6440" s="17" t="str">
        <f t="shared" si="617"/>
        <v>-1</v>
      </c>
      <c r="AC6440" s="17">
        <f>IFERROR(INDEX(Factors!$C$59:$C$70,MATCH(AB6440,Factors!$B$59:$B$70,1),1),0)</f>
        <v>0</v>
      </c>
      <c r="AD6440" s="17">
        <f t="shared" si="621"/>
        <v>0</v>
      </c>
      <c r="AE6440" s="17">
        <f>IFERROR(INDEX(Factors!$B$6:$B$15,MATCH('INPUT - Census'!E6440,Factors!$C$6:$C$15,0),1),0)</f>
        <v>0</v>
      </c>
      <c r="AF6440" s="18">
        <f>IFERROR(INDEX(Factors!$B$16:$B$39,MATCH('INPUT - Census'!C6440,Factors!$C$16:$C$35,0),1),0)</f>
        <v>0</v>
      </c>
      <c r="AG6440" s="19">
        <f>IFERROR(INDEX(Factors!$B$40:$B$44,MATCH('INPUT - Census'!F6440,Factors!$C$40:$C$44,0),1),0)</f>
        <v>0</v>
      </c>
      <c r="AH6440" s="21" t="str">
        <f t="shared" si="622"/>
        <v/>
      </c>
      <c r="AI6440" s="1" t="str">
        <f>IFERROR(VLOOKUP(H6440,Factors!$C$45:$D$48,2,0),"")</f>
        <v/>
      </c>
      <c r="AJ6440" t="b">
        <f t="shared" si="619"/>
        <v>0</v>
      </c>
    </row>
    <row r="6441" spans="2:36" ht="15" customHeight="1" x14ac:dyDescent="0.3">
      <c r="B6441" s="70"/>
      <c r="C6441" s="58"/>
      <c r="D6441" s="63"/>
      <c r="E6441" s="58"/>
      <c r="F6441" s="58"/>
      <c r="G6441" s="44"/>
      <c r="H6441" s="45"/>
      <c r="I6441" s="45"/>
      <c r="J6441" s="40" t="str">
        <f t="shared" si="620"/>
        <v/>
      </c>
      <c r="K6441" s="39" t="str">
        <f t="shared" si="618"/>
        <v/>
      </c>
      <c r="AB6441" s="17" t="str">
        <f t="shared" si="617"/>
        <v>-1</v>
      </c>
      <c r="AC6441" s="17">
        <f>IFERROR(INDEX(Factors!$C$59:$C$70,MATCH(AB6441,Factors!$B$59:$B$70,1),1),0)</f>
        <v>0</v>
      </c>
      <c r="AD6441" s="17">
        <f t="shared" si="621"/>
        <v>0</v>
      </c>
      <c r="AE6441" s="17">
        <f>IFERROR(INDEX(Factors!$B$6:$B$15,MATCH('INPUT - Census'!E6441,Factors!$C$6:$C$15,0),1),0)</f>
        <v>0</v>
      </c>
      <c r="AF6441" s="18">
        <f>IFERROR(INDEX(Factors!$B$16:$B$39,MATCH('INPUT - Census'!C6441,Factors!$C$16:$C$35,0),1),0)</f>
        <v>0</v>
      </c>
      <c r="AG6441" s="19">
        <f>IFERROR(INDEX(Factors!$B$40:$B$44,MATCH('INPUT - Census'!F6441,Factors!$C$40:$C$44,0),1),0)</f>
        <v>0</v>
      </c>
      <c r="AH6441" s="21" t="str">
        <f t="shared" si="622"/>
        <v/>
      </c>
      <c r="AI6441" s="1" t="str">
        <f>IFERROR(VLOOKUP(H6441,Factors!$C$45:$D$48,2,0),"")</f>
        <v/>
      </c>
      <c r="AJ6441" t="b">
        <f t="shared" si="619"/>
        <v>0</v>
      </c>
    </row>
    <row r="6442" spans="2:36" ht="15" customHeight="1" x14ac:dyDescent="0.3">
      <c r="B6442" s="70"/>
      <c r="C6442" s="58"/>
      <c r="D6442" s="63"/>
      <c r="E6442" s="58"/>
      <c r="F6442" s="58"/>
      <c r="G6442" s="44"/>
      <c r="H6442" s="45"/>
      <c r="I6442" s="45"/>
      <c r="J6442" s="40" t="str">
        <f t="shared" si="620"/>
        <v/>
      </c>
      <c r="K6442" s="39" t="str">
        <f t="shared" si="618"/>
        <v/>
      </c>
      <c r="AB6442" s="17" t="str">
        <f t="shared" si="617"/>
        <v>-1</v>
      </c>
      <c r="AC6442" s="17">
        <f>IFERROR(INDEX(Factors!$C$59:$C$70,MATCH(AB6442,Factors!$B$59:$B$70,1),1),0)</f>
        <v>0</v>
      </c>
      <c r="AD6442" s="17">
        <f t="shared" si="621"/>
        <v>0</v>
      </c>
      <c r="AE6442" s="17">
        <f>IFERROR(INDEX(Factors!$B$6:$B$15,MATCH('INPUT - Census'!E6442,Factors!$C$6:$C$15,0),1),0)</f>
        <v>0</v>
      </c>
      <c r="AF6442" s="18">
        <f>IFERROR(INDEX(Factors!$B$16:$B$39,MATCH('INPUT - Census'!C6442,Factors!$C$16:$C$35,0),1),0)</f>
        <v>0</v>
      </c>
      <c r="AG6442" s="19">
        <f>IFERROR(INDEX(Factors!$B$40:$B$44,MATCH('INPUT - Census'!F6442,Factors!$C$40:$C$44,0),1),0)</f>
        <v>0</v>
      </c>
      <c r="AH6442" s="21" t="str">
        <f t="shared" si="622"/>
        <v/>
      </c>
      <c r="AI6442" s="1" t="str">
        <f>IFERROR(VLOOKUP(H6442,Factors!$C$45:$D$48,2,0),"")</f>
        <v/>
      </c>
      <c r="AJ6442" t="b">
        <f t="shared" si="619"/>
        <v>0</v>
      </c>
    </row>
    <row r="6443" spans="2:36" ht="15" customHeight="1" x14ac:dyDescent="0.3">
      <c r="B6443" s="70"/>
      <c r="C6443" s="58"/>
      <c r="D6443" s="63"/>
      <c r="E6443" s="58"/>
      <c r="F6443" s="58"/>
      <c r="G6443" s="44"/>
      <c r="H6443" s="45"/>
      <c r="I6443" s="45"/>
      <c r="J6443" s="40" t="str">
        <f t="shared" si="620"/>
        <v/>
      </c>
      <c r="K6443" s="39" t="str">
        <f t="shared" si="618"/>
        <v/>
      </c>
      <c r="AB6443" s="17" t="str">
        <f t="shared" si="617"/>
        <v>-1</v>
      </c>
      <c r="AC6443" s="17">
        <f>IFERROR(INDEX(Factors!$C$59:$C$70,MATCH(AB6443,Factors!$B$59:$B$70,1),1),0)</f>
        <v>0</v>
      </c>
      <c r="AD6443" s="17">
        <f t="shared" si="621"/>
        <v>0</v>
      </c>
      <c r="AE6443" s="17">
        <f>IFERROR(INDEX(Factors!$B$6:$B$15,MATCH('INPUT - Census'!E6443,Factors!$C$6:$C$15,0),1),0)</f>
        <v>0</v>
      </c>
      <c r="AF6443" s="18">
        <f>IFERROR(INDEX(Factors!$B$16:$B$39,MATCH('INPUT - Census'!C6443,Factors!$C$16:$C$35,0),1),0)</f>
        <v>0</v>
      </c>
      <c r="AG6443" s="19">
        <f>IFERROR(INDEX(Factors!$B$40:$B$44,MATCH('INPUT - Census'!F6443,Factors!$C$40:$C$44,0),1),0)</f>
        <v>0</v>
      </c>
      <c r="AH6443" s="21" t="str">
        <f t="shared" si="622"/>
        <v/>
      </c>
      <c r="AI6443" s="1" t="str">
        <f>IFERROR(VLOOKUP(H6443,Factors!$C$45:$D$48,2,0),"")</f>
        <v/>
      </c>
      <c r="AJ6443" t="b">
        <f t="shared" si="619"/>
        <v>0</v>
      </c>
    </row>
    <row r="6444" spans="2:36" ht="15" customHeight="1" x14ac:dyDescent="0.3">
      <c r="B6444" s="70"/>
      <c r="C6444" s="58"/>
      <c r="D6444" s="63"/>
      <c r="E6444" s="58"/>
      <c r="F6444" s="58"/>
      <c r="G6444" s="44"/>
      <c r="H6444" s="45"/>
      <c r="I6444" s="45"/>
      <c r="J6444" s="40" t="str">
        <f t="shared" si="620"/>
        <v/>
      </c>
      <c r="K6444" s="39" t="str">
        <f t="shared" si="618"/>
        <v/>
      </c>
      <c r="AB6444" s="17" t="str">
        <f t="shared" si="617"/>
        <v>-1</v>
      </c>
      <c r="AC6444" s="17">
        <f>IFERROR(INDEX(Factors!$C$59:$C$70,MATCH(AB6444,Factors!$B$59:$B$70,1),1),0)</f>
        <v>0</v>
      </c>
      <c r="AD6444" s="17">
        <f t="shared" si="621"/>
        <v>0</v>
      </c>
      <c r="AE6444" s="17">
        <f>IFERROR(INDEX(Factors!$B$6:$B$15,MATCH('INPUT - Census'!E6444,Factors!$C$6:$C$15,0),1),0)</f>
        <v>0</v>
      </c>
      <c r="AF6444" s="18">
        <f>IFERROR(INDEX(Factors!$B$16:$B$39,MATCH('INPUT - Census'!C6444,Factors!$C$16:$C$35,0),1),0)</f>
        <v>0</v>
      </c>
      <c r="AG6444" s="19">
        <f>IFERROR(INDEX(Factors!$B$40:$B$44,MATCH('INPUT - Census'!F6444,Factors!$C$40:$C$44,0),1),0)</f>
        <v>0</v>
      </c>
      <c r="AH6444" s="21" t="str">
        <f t="shared" si="622"/>
        <v/>
      </c>
      <c r="AI6444" s="1" t="str">
        <f>IFERROR(VLOOKUP(H6444,Factors!$C$45:$D$48,2,0),"")</f>
        <v/>
      </c>
      <c r="AJ6444" t="b">
        <f t="shared" si="619"/>
        <v>0</v>
      </c>
    </row>
    <row r="6445" spans="2:36" ht="15" customHeight="1" x14ac:dyDescent="0.3">
      <c r="B6445" s="70"/>
      <c r="C6445" s="58"/>
      <c r="D6445" s="63"/>
      <c r="E6445" s="58"/>
      <c r="F6445" s="58"/>
      <c r="G6445" s="44"/>
      <c r="H6445" s="45"/>
      <c r="I6445" s="45"/>
      <c r="J6445" s="40" t="str">
        <f t="shared" si="620"/>
        <v/>
      </c>
      <c r="K6445" s="39" t="str">
        <f t="shared" si="618"/>
        <v/>
      </c>
      <c r="AB6445" s="17" t="str">
        <f t="shared" si="617"/>
        <v>-1</v>
      </c>
      <c r="AC6445" s="17">
        <f>IFERROR(INDEX(Factors!$C$59:$C$70,MATCH(AB6445,Factors!$B$59:$B$70,1),1),0)</f>
        <v>0</v>
      </c>
      <c r="AD6445" s="17">
        <f t="shared" si="621"/>
        <v>0</v>
      </c>
      <c r="AE6445" s="17">
        <f>IFERROR(INDEX(Factors!$B$6:$B$15,MATCH('INPUT - Census'!E6445,Factors!$C$6:$C$15,0),1),0)</f>
        <v>0</v>
      </c>
      <c r="AF6445" s="18">
        <f>IFERROR(INDEX(Factors!$B$16:$B$39,MATCH('INPUT - Census'!C6445,Factors!$C$16:$C$35,0),1),0)</f>
        <v>0</v>
      </c>
      <c r="AG6445" s="19">
        <f>IFERROR(INDEX(Factors!$B$40:$B$44,MATCH('INPUT - Census'!F6445,Factors!$C$40:$C$44,0),1),0)</f>
        <v>0</v>
      </c>
      <c r="AH6445" s="21" t="str">
        <f t="shared" si="622"/>
        <v/>
      </c>
      <c r="AI6445" s="1" t="str">
        <f>IFERROR(VLOOKUP(H6445,Factors!$C$45:$D$48,2,0),"")</f>
        <v/>
      </c>
      <c r="AJ6445" t="b">
        <f t="shared" si="619"/>
        <v>0</v>
      </c>
    </row>
    <row r="6446" spans="2:36" ht="15" customHeight="1" x14ac:dyDescent="0.3">
      <c r="B6446" s="70"/>
      <c r="C6446" s="58"/>
      <c r="D6446" s="63"/>
      <c r="E6446" s="58"/>
      <c r="F6446" s="58"/>
      <c r="G6446" s="44"/>
      <c r="H6446" s="45"/>
      <c r="I6446" s="45"/>
      <c r="J6446" s="40" t="str">
        <f t="shared" si="620"/>
        <v/>
      </c>
      <c r="K6446" s="39" t="str">
        <f t="shared" si="618"/>
        <v/>
      </c>
      <c r="AB6446" s="17" t="str">
        <f t="shared" si="617"/>
        <v>-1</v>
      </c>
      <c r="AC6446" s="17">
        <f>IFERROR(INDEX(Factors!$C$59:$C$70,MATCH(AB6446,Factors!$B$59:$B$70,1),1),0)</f>
        <v>0</v>
      </c>
      <c r="AD6446" s="17">
        <f t="shared" si="621"/>
        <v>0</v>
      </c>
      <c r="AE6446" s="17">
        <f>IFERROR(INDEX(Factors!$B$6:$B$15,MATCH('INPUT - Census'!E6446,Factors!$C$6:$C$15,0),1),0)</f>
        <v>0</v>
      </c>
      <c r="AF6446" s="18">
        <f>IFERROR(INDEX(Factors!$B$16:$B$39,MATCH('INPUT - Census'!C6446,Factors!$C$16:$C$35,0),1),0)</f>
        <v>0</v>
      </c>
      <c r="AG6446" s="19">
        <f>IFERROR(INDEX(Factors!$B$40:$B$44,MATCH('INPUT - Census'!F6446,Factors!$C$40:$C$44,0),1),0)</f>
        <v>0</v>
      </c>
      <c r="AH6446" s="21" t="str">
        <f t="shared" si="622"/>
        <v/>
      </c>
      <c r="AI6446" s="1" t="str">
        <f>IFERROR(VLOOKUP(H6446,Factors!$C$45:$D$48,2,0),"")</f>
        <v/>
      </c>
      <c r="AJ6446" t="b">
        <f t="shared" si="619"/>
        <v>0</v>
      </c>
    </row>
    <row r="6447" spans="2:36" ht="15" customHeight="1" x14ac:dyDescent="0.3">
      <c r="B6447" s="70"/>
      <c r="C6447" s="58"/>
      <c r="D6447" s="63"/>
      <c r="E6447" s="58"/>
      <c r="F6447" s="58"/>
      <c r="G6447" s="44"/>
      <c r="H6447" s="45"/>
      <c r="I6447" s="45"/>
      <c r="J6447" s="40" t="str">
        <f t="shared" si="620"/>
        <v/>
      </c>
      <c r="K6447" s="39" t="str">
        <f t="shared" si="618"/>
        <v/>
      </c>
      <c r="AB6447" s="17" t="str">
        <f t="shared" si="617"/>
        <v>-1</v>
      </c>
      <c r="AC6447" s="17">
        <f>IFERROR(INDEX(Factors!$C$59:$C$70,MATCH(AB6447,Factors!$B$59:$B$70,1),1),0)</f>
        <v>0</v>
      </c>
      <c r="AD6447" s="17">
        <f t="shared" si="621"/>
        <v>0</v>
      </c>
      <c r="AE6447" s="17">
        <f>IFERROR(INDEX(Factors!$B$6:$B$15,MATCH('INPUT - Census'!E6447,Factors!$C$6:$C$15,0),1),0)</f>
        <v>0</v>
      </c>
      <c r="AF6447" s="18">
        <f>IFERROR(INDEX(Factors!$B$16:$B$39,MATCH('INPUT - Census'!C6447,Factors!$C$16:$C$35,0),1),0)</f>
        <v>0</v>
      </c>
      <c r="AG6447" s="19">
        <f>IFERROR(INDEX(Factors!$B$40:$B$44,MATCH('INPUT - Census'!F6447,Factors!$C$40:$C$44,0),1),0)</f>
        <v>0</v>
      </c>
      <c r="AH6447" s="21" t="str">
        <f t="shared" si="622"/>
        <v/>
      </c>
      <c r="AI6447" s="1" t="str">
        <f>IFERROR(VLOOKUP(H6447,Factors!$C$45:$D$48,2,0),"")</f>
        <v/>
      </c>
      <c r="AJ6447" t="b">
        <f t="shared" si="619"/>
        <v>0</v>
      </c>
    </row>
    <row r="6448" spans="2:36" ht="15" customHeight="1" x14ac:dyDescent="0.3">
      <c r="B6448" s="70"/>
      <c r="C6448" s="58"/>
      <c r="D6448" s="63"/>
      <c r="E6448" s="58"/>
      <c r="F6448" s="58"/>
      <c r="G6448" s="44"/>
      <c r="H6448" s="45"/>
      <c r="I6448" s="45"/>
      <c r="J6448" s="40" t="str">
        <f t="shared" si="620"/>
        <v/>
      </c>
      <c r="K6448" s="39" t="str">
        <f t="shared" si="618"/>
        <v/>
      </c>
      <c r="AB6448" s="17" t="str">
        <f t="shared" si="617"/>
        <v>-1</v>
      </c>
      <c r="AC6448" s="17">
        <f>IFERROR(INDEX(Factors!$C$59:$C$70,MATCH(AB6448,Factors!$B$59:$B$70,1),1),0)</f>
        <v>0</v>
      </c>
      <c r="AD6448" s="17">
        <f t="shared" si="621"/>
        <v>0</v>
      </c>
      <c r="AE6448" s="17">
        <f>IFERROR(INDEX(Factors!$B$6:$B$15,MATCH('INPUT - Census'!E6448,Factors!$C$6:$C$15,0),1),0)</f>
        <v>0</v>
      </c>
      <c r="AF6448" s="18">
        <f>IFERROR(INDEX(Factors!$B$16:$B$39,MATCH('INPUT - Census'!C6448,Factors!$C$16:$C$35,0),1),0)</f>
        <v>0</v>
      </c>
      <c r="AG6448" s="19">
        <f>IFERROR(INDEX(Factors!$B$40:$B$44,MATCH('INPUT - Census'!F6448,Factors!$C$40:$C$44,0),1),0)</f>
        <v>0</v>
      </c>
      <c r="AH6448" s="21" t="str">
        <f t="shared" si="622"/>
        <v/>
      </c>
      <c r="AI6448" s="1" t="str">
        <f>IFERROR(VLOOKUP(H6448,Factors!$C$45:$D$48,2,0),"")</f>
        <v/>
      </c>
      <c r="AJ6448" t="b">
        <f t="shared" si="619"/>
        <v>0</v>
      </c>
    </row>
    <row r="6449" spans="2:36" ht="15" customHeight="1" x14ac:dyDescent="0.3">
      <c r="B6449" s="70"/>
      <c r="C6449" s="58"/>
      <c r="D6449" s="63"/>
      <c r="E6449" s="58"/>
      <c r="F6449" s="58"/>
      <c r="G6449" s="44"/>
      <c r="H6449" s="45"/>
      <c r="I6449" s="45"/>
      <c r="J6449" s="40" t="str">
        <f t="shared" si="620"/>
        <v/>
      </c>
      <c r="K6449" s="39" t="str">
        <f t="shared" si="618"/>
        <v/>
      </c>
      <c r="AB6449" s="17" t="str">
        <f t="shared" si="617"/>
        <v>-1</v>
      </c>
      <c r="AC6449" s="17">
        <f>IFERROR(INDEX(Factors!$C$59:$C$70,MATCH(AB6449,Factors!$B$59:$B$70,1),1),0)</f>
        <v>0</v>
      </c>
      <c r="AD6449" s="17">
        <f t="shared" si="621"/>
        <v>0</v>
      </c>
      <c r="AE6449" s="17">
        <f>IFERROR(INDEX(Factors!$B$6:$B$15,MATCH('INPUT - Census'!E6449,Factors!$C$6:$C$15,0),1),0)</f>
        <v>0</v>
      </c>
      <c r="AF6449" s="18">
        <f>IFERROR(INDEX(Factors!$B$16:$B$39,MATCH('INPUT - Census'!C6449,Factors!$C$16:$C$35,0),1),0)</f>
        <v>0</v>
      </c>
      <c r="AG6449" s="19">
        <f>IFERROR(INDEX(Factors!$B$40:$B$44,MATCH('INPUT - Census'!F6449,Factors!$C$40:$C$44,0),1),0)</f>
        <v>0</v>
      </c>
      <c r="AH6449" s="21" t="str">
        <f t="shared" si="622"/>
        <v/>
      </c>
      <c r="AI6449" s="1" t="str">
        <f>IFERROR(VLOOKUP(H6449,Factors!$C$45:$D$48,2,0),"")</f>
        <v/>
      </c>
      <c r="AJ6449" t="b">
        <f t="shared" si="619"/>
        <v>0</v>
      </c>
    </row>
    <row r="6450" spans="2:36" ht="15" customHeight="1" x14ac:dyDescent="0.3">
      <c r="B6450" s="70"/>
      <c r="C6450" s="58"/>
      <c r="D6450" s="63"/>
      <c r="E6450" s="58"/>
      <c r="F6450" s="58"/>
      <c r="G6450" s="44"/>
      <c r="H6450" s="45"/>
      <c r="I6450" s="45"/>
      <c r="J6450" s="40" t="str">
        <f t="shared" si="620"/>
        <v/>
      </c>
      <c r="K6450" s="39" t="str">
        <f t="shared" si="618"/>
        <v/>
      </c>
      <c r="AB6450" s="17" t="str">
        <f t="shared" si="617"/>
        <v>-1</v>
      </c>
      <c r="AC6450" s="17">
        <f>IFERROR(INDEX(Factors!$C$59:$C$70,MATCH(AB6450,Factors!$B$59:$B$70,1),1),0)</f>
        <v>0</v>
      </c>
      <c r="AD6450" s="17">
        <f t="shared" si="621"/>
        <v>0</v>
      </c>
      <c r="AE6450" s="17">
        <f>IFERROR(INDEX(Factors!$B$6:$B$15,MATCH('INPUT - Census'!E6450,Factors!$C$6:$C$15,0),1),0)</f>
        <v>0</v>
      </c>
      <c r="AF6450" s="18">
        <f>IFERROR(INDEX(Factors!$B$16:$B$39,MATCH('INPUT - Census'!C6450,Factors!$C$16:$C$35,0),1),0)</f>
        <v>0</v>
      </c>
      <c r="AG6450" s="19">
        <f>IFERROR(INDEX(Factors!$B$40:$B$44,MATCH('INPUT - Census'!F6450,Factors!$C$40:$C$44,0),1),0)</f>
        <v>0</v>
      </c>
      <c r="AH6450" s="21" t="str">
        <f t="shared" si="622"/>
        <v/>
      </c>
      <c r="AI6450" s="1" t="str">
        <f>IFERROR(VLOOKUP(H6450,Factors!$C$45:$D$48,2,0),"")</f>
        <v/>
      </c>
      <c r="AJ6450" t="b">
        <f t="shared" si="619"/>
        <v>0</v>
      </c>
    </row>
    <row r="6451" spans="2:36" ht="15" customHeight="1" x14ac:dyDescent="0.3">
      <c r="B6451" s="70"/>
      <c r="C6451" s="58"/>
      <c r="D6451" s="63"/>
      <c r="E6451" s="58"/>
      <c r="F6451" s="58"/>
      <c r="G6451" s="44"/>
      <c r="H6451" s="45"/>
      <c r="I6451" s="45"/>
      <c r="J6451" s="40" t="str">
        <f t="shared" si="620"/>
        <v/>
      </c>
      <c r="K6451" s="39" t="str">
        <f t="shared" si="618"/>
        <v/>
      </c>
      <c r="AB6451" s="17" t="str">
        <f t="shared" si="617"/>
        <v>-1</v>
      </c>
      <c r="AC6451" s="17">
        <f>IFERROR(INDEX(Factors!$C$59:$C$70,MATCH(AB6451,Factors!$B$59:$B$70,1),1),0)</f>
        <v>0</v>
      </c>
      <c r="AD6451" s="17">
        <f t="shared" si="621"/>
        <v>0</v>
      </c>
      <c r="AE6451" s="17">
        <f>IFERROR(INDEX(Factors!$B$6:$B$15,MATCH('INPUT - Census'!E6451,Factors!$C$6:$C$15,0),1),0)</f>
        <v>0</v>
      </c>
      <c r="AF6451" s="18">
        <f>IFERROR(INDEX(Factors!$B$16:$B$39,MATCH('INPUT - Census'!C6451,Factors!$C$16:$C$35,0),1),0)</f>
        <v>0</v>
      </c>
      <c r="AG6451" s="19">
        <f>IFERROR(INDEX(Factors!$B$40:$B$44,MATCH('INPUT - Census'!F6451,Factors!$C$40:$C$44,0),1),0)</f>
        <v>0</v>
      </c>
      <c r="AH6451" s="21" t="str">
        <f t="shared" si="622"/>
        <v/>
      </c>
      <c r="AI6451" s="1" t="str">
        <f>IFERROR(VLOOKUP(H6451,Factors!$C$45:$D$48,2,0),"")</f>
        <v/>
      </c>
      <c r="AJ6451" t="b">
        <f t="shared" si="619"/>
        <v>0</v>
      </c>
    </row>
    <row r="6452" spans="2:36" ht="15" customHeight="1" x14ac:dyDescent="0.3">
      <c r="B6452" s="70"/>
      <c r="C6452" s="58"/>
      <c r="D6452" s="63"/>
      <c r="E6452" s="58"/>
      <c r="F6452" s="58"/>
      <c r="G6452" s="44"/>
      <c r="H6452" s="45"/>
      <c r="I6452" s="45"/>
      <c r="J6452" s="40" t="str">
        <f t="shared" si="620"/>
        <v/>
      </c>
      <c r="K6452" s="39" t="str">
        <f t="shared" si="618"/>
        <v/>
      </c>
      <c r="AB6452" s="17" t="str">
        <f t="shared" si="617"/>
        <v>-1</v>
      </c>
      <c r="AC6452" s="17">
        <f>IFERROR(INDEX(Factors!$C$59:$C$70,MATCH(AB6452,Factors!$B$59:$B$70,1),1),0)</f>
        <v>0</v>
      </c>
      <c r="AD6452" s="17">
        <f t="shared" si="621"/>
        <v>0</v>
      </c>
      <c r="AE6452" s="17">
        <f>IFERROR(INDEX(Factors!$B$6:$B$15,MATCH('INPUT - Census'!E6452,Factors!$C$6:$C$15,0),1),0)</f>
        <v>0</v>
      </c>
      <c r="AF6452" s="18">
        <f>IFERROR(INDEX(Factors!$B$16:$B$39,MATCH('INPUT - Census'!C6452,Factors!$C$16:$C$35,0),1),0)</f>
        <v>0</v>
      </c>
      <c r="AG6452" s="19">
        <f>IFERROR(INDEX(Factors!$B$40:$B$44,MATCH('INPUT - Census'!F6452,Factors!$C$40:$C$44,0),1),0)</f>
        <v>0</v>
      </c>
      <c r="AH6452" s="21" t="str">
        <f t="shared" si="622"/>
        <v/>
      </c>
      <c r="AI6452" s="1" t="str">
        <f>IFERROR(VLOOKUP(H6452,Factors!$C$45:$D$48,2,0),"")</f>
        <v/>
      </c>
      <c r="AJ6452" t="b">
        <f t="shared" si="619"/>
        <v>0</v>
      </c>
    </row>
    <row r="6453" spans="2:36" ht="15" customHeight="1" x14ac:dyDescent="0.3">
      <c r="B6453" s="70"/>
      <c r="C6453" s="58"/>
      <c r="D6453" s="63"/>
      <c r="E6453" s="58"/>
      <c r="F6453" s="58"/>
      <c r="G6453" s="44"/>
      <c r="H6453" s="45"/>
      <c r="I6453" s="45"/>
      <c r="J6453" s="40" t="str">
        <f t="shared" si="620"/>
        <v/>
      </c>
      <c r="K6453" s="39" t="str">
        <f t="shared" si="618"/>
        <v/>
      </c>
      <c r="AB6453" s="17" t="str">
        <f t="shared" si="617"/>
        <v>-1</v>
      </c>
      <c r="AC6453" s="17">
        <f>IFERROR(INDEX(Factors!$C$59:$C$70,MATCH(AB6453,Factors!$B$59:$B$70,1),1),0)</f>
        <v>0</v>
      </c>
      <c r="AD6453" s="17">
        <f t="shared" si="621"/>
        <v>0</v>
      </c>
      <c r="AE6453" s="17">
        <f>IFERROR(INDEX(Factors!$B$6:$B$15,MATCH('INPUT - Census'!E6453,Factors!$C$6:$C$15,0),1),0)</f>
        <v>0</v>
      </c>
      <c r="AF6453" s="18">
        <f>IFERROR(INDEX(Factors!$B$16:$B$39,MATCH('INPUT - Census'!C6453,Factors!$C$16:$C$35,0),1),0)</f>
        <v>0</v>
      </c>
      <c r="AG6453" s="19">
        <f>IFERROR(INDEX(Factors!$B$40:$B$44,MATCH('INPUT - Census'!F6453,Factors!$C$40:$C$44,0),1),0)</f>
        <v>0</v>
      </c>
      <c r="AH6453" s="21" t="str">
        <f t="shared" si="622"/>
        <v/>
      </c>
      <c r="AI6453" s="1" t="str">
        <f>IFERROR(VLOOKUP(H6453,Factors!$C$45:$D$48,2,0),"")</f>
        <v/>
      </c>
      <c r="AJ6453" t="b">
        <f t="shared" si="619"/>
        <v>0</v>
      </c>
    </row>
    <row r="6454" spans="2:36" ht="15" customHeight="1" x14ac:dyDescent="0.3">
      <c r="B6454" s="70"/>
      <c r="C6454" s="58"/>
      <c r="D6454" s="63"/>
      <c r="E6454" s="58"/>
      <c r="F6454" s="58"/>
      <c r="G6454" s="44"/>
      <c r="H6454" s="45"/>
      <c r="I6454" s="45"/>
      <c r="J6454" s="40" t="str">
        <f t="shared" si="620"/>
        <v/>
      </c>
      <c r="K6454" s="39" t="str">
        <f t="shared" si="618"/>
        <v/>
      </c>
      <c r="AB6454" s="17" t="str">
        <f t="shared" si="617"/>
        <v>-1</v>
      </c>
      <c r="AC6454" s="17">
        <f>IFERROR(INDEX(Factors!$C$59:$C$70,MATCH(AB6454,Factors!$B$59:$B$70,1),1),0)</f>
        <v>0</v>
      </c>
      <c r="AD6454" s="17">
        <f t="shared" si="621"/>
        <v>0</v>
      </c>
      <c r="AE6454" s="17">
        <f>IFERROR(INDEX(Factors!$B$6:$B$15,MATCH('INPUT - Census'!E6454,Factors!$C$6:$C$15,0),1),0)</f>
        <v>0</v>
      </c>
      <c r="AF6454" s="18">
        <f>IFERROR(INDEX(Factors!$B$16:$B$39,MATCH('INPUT - Census'!C6454,Factors!$C$16:$C$35,0),1),0)</f>
        <v>0</v>
      </c>
      <c r="AG6454" s="19">
        <f>IFERROR(INDEX(Factors!$B$40:$B$44,MATCH('INPUT - Census'!F6454,Factors!$C$40:$C$44,0),1),0)</f>
        <v>0</v>
      </c>
      <c r="AH6454" s="21" t="str">
        <f t="shared" si="622"/>
        <v/>
      </c>
      <c r="AI6454" s="1" t="str">
        <f>IFERROR(VLOOKUP(H6454,Factors!$C$45:$D$48,2,0),"")</f>
        <v/>
      </c>
      <c r="AJ6454" t="b">
        <f t="shared" si="619"/>
        <v>0</v>
      </c>
    </row>
    <row r="6455" spans="2:36" ht="15" customHeight="1" x14ac:dyDescent="0.3">
      <c r="B6455" s="70"/>
      <c r="C6455" s="58"/>
      <c r="D6455" s="63"/>
      <c r="E6455" s="58"/>
      <c r="F6455" s="58"/>
      <c r="G6455" s="44"/>
      <c r="H6455" s="45"/>
      <c r="I6455" s="45"/>
      <c r="J6455" s="40" t="str">
        <f t="shared" si="620"/>
        <v/>
      </c>
      <c r="K6455" s="39" t="str">
        <f t="shared" si="618"/>
        <v/>
      </c>
      <c r="AB6455" s="17" t="str">
        <f t="shared" ref="AB6455:AB6518" si="623">IF( AND(ISNUMBER(J6455),J6455&gt;=0,J6455&lt;=100), J6455, "-1" )</f>
        <v>-1</v>
      </c>
      <c r="AC6455" s="17">
        <f>IFERROR(INDEX(Factors!$C$59:$C$70,MATCH(AB6455,Factors!$B$59:$B$70,1),1),0)</f>
        <v>0</v>
      </c>
      <c r="AD6455" s="17">
        <f t="shared" si="621"/>
        <v>0</v>
      </c>
      <c r="AE6455" s="17">
        <f>IFERROR(INDEX(Factors!$B$6:$B$15,MATCH('INPUT - Census'!E6455,Factors!$C$6:$C$15,0),1),0)</f>
        <v>0</v>
      </c>
      <c r="AF6455" s="18">
        <f>IFERROR(INDEX(Factors!$B$16:$B$39,MATCH('INPUT - Census'!C6455,Factors!$C$16:$C$35,0),1),0)</f>
        <v>0</v>
      </c>
      <c r="AG6455" s="19">
        <f>IFERROR(INDEX(Factors!$B$40:$B$44,MATCH('INPUT - Census'!F6455,Factors!$C$40:$C$44,0),1),0)</f>
        <v>0</v>
      </c>
      <c r="AH6455" s="21" t="str">
        <f t="shared" si="622"/>
        <v/>
      </c>
      <c r="AI6455" s="1" t="str">
        <f>IFERROR(VLOOKUP(H6455,Factors!$C$45:$D$48,2,0),"")</f>
        <v/>
      </c>
      <c r="AJ6455" t="b">
        <f t="shared" si="619"/>
        <v>0</v>
      </c>
    </row>
    <row r="6456" spans="2:36" ht="15" customHeight="1" x14ac:dyDescent="0.3">
      <c r="B6456" s="70"/>
      <c r="C6456" s="58"/>
      <c r="D6456" s="63"/>
      <c r="E6456" s="58"/>
      <c r="F6456" s="58"/>
      <c r="G6456" s="44"/>
      <c r="H6456" s="45"/>
      <c r="I6456" s="45"/>
      <c r="J6456" s="40" t="str">
        <f t="shared" si="620"/>
        <v/>
      </c>
      <c r="K6456" s="39" t="str">
        <f t="shared" si="618"/>
        <v/>
      </c>
      <c r="AB6456" s="17" t="str">
        <f t="shared" si="623"/>
        <v>-1</v>
      </c>
      <c r="AC6456" s="17">
        <f>IFERROR(INDEX(Factors!$C$59:$C$70,MATCH(AB6456,Factors!$B$59:$B$70,1),1),0)</f>
        <v>0</v>
      </c>
      <c r="AD6456" s="17">
        <f t="shared" si="621"/>
        <v>0</v>
      </c>
      <c r="AE6456" s="17">
        <f>IFERROR(INDEX(Factors!$B$6:$B$15,MATCH('INPUT - Census'!E6456,Factors!$C$6:$C$15,0),1),0)</f>
        <v>0</v>
      </c>
      <c r="AF6456" s="18">
        <f>IFERROR(INDEX(Factors!$B$16:$B$39,MATCH('INPUT - Census'!C6456,Factors!$C$16:$C$35,0),1),0)</f>
        <v>0</v>
      </c>
      <c r="AG6456" s="19">
        <f>IFERROR(INDEX(Factors!$B$40:$B$44,MATCH('INPUT - Census'!F6456,Factors!$C$40:$C$44,0),1),0)</f>
        <v>0</v>
      </c>
      <c r="AH6456" s="21" t="str">
        <f t="shared" si="622"/>
        <v/>
      </c>
      <c r="AI6456" s="1" t="str">
        <f>IFERROR(VLOOKUP(H6456,Factors!$C$45:$D$48,2,0),"")</f>
        <v/>
      </c>
      <c r="AJ6456" t="b">
        <f t="shared" si="619"/>
        <v>0</v>
      </c>
    </row>
    <row r="6457" spans="2:36" ht="15" customHeight="1" x14ac:dyDescent="0.3">
      <c r="B6457" s="70"/>
      <c r="C6457" s="58"/>
      <c r="D6457" s="63"/>
      <c r="E6457" s="58"/>
      <c r="F6457" s="58"/>
      <c r="G6457" s="44"/>
      <c r="H6457" s="45"/>
      <c r="I6457" s="45"/>
      <c r="J6457" s="40" t="str">
        <f t="shared" si="620"/>
        <v/>
      </c>
      <c r="K6457" s="39" t="str">
        <f t="shared" si="618"/>
        <v/>
      </c>
      <c r="AB6457" s="17" t="str">
        <f t="shared" si="623"/>
        <v>-1</v>
      </c>
      <c r="AC6457" s="17">
        <f>IFERROR(INDEX(Factors!$C$59:$C$70,MATCH(AB6457,Factors!$B$59:$B$70,1),1),0)</f>
        <v>0</v>
      </c>
      <c r="AD6457" s="17">
        <f t="shared" si="621"/>
        <v>0</v>
      </c>
      <c r="AE6457" s="17">
        <f>IFERROR(INDEX(Factors!$B$6:$B$15,MATCH('INPUT - Census'!E6457,Factors!$C$6:$C$15,0),1),0)</f>
        <v>0</v>
      </c>
      <c r="AF6457" s="18">
        <f>IFERROR(INDEX(Factors!$B$16:$B$39,MATCH('INPUT - Census'!C6457,Factors!$C$16:$C$35,0),1),0)</f>
        <v>0</v>
      </c>
      <c r="AG6457" s="19">
        <f>IFERROR(INDEX(Factors!$B$40:$B$44,MATCH('INPUT - Census'!F6457,Factors!$C$40:$C$44,0),1),0)</f>
        <v>0</v>
      </c>
      <c r="AH6457" s="21" t="str">
        <f t="shared" si="622"/>
        <v/>
      </c>
      <c r="AI6457" s="1" t="str">
        <f>IFERROR(VLOOKUP(H6457,Factors!$C$45:$D$48,2,0),"")</f>
        <v/>
      </c>
      <c r="AJ6457" t="b">
        <f t="shared" si="619"/>
        <v>0</v>
      </c>
    </row>
    <row r="6458" spans="2:36" ht="15" customHeight="1" x14ac:dyDescent="0.3">
      <c r="B6458" s="70"/>
      <c r="C6458" s="58"/>
      <c r="D6458" s="63"/>
      <c r="E6458" s="58"/>
      <c r="F6458" s="58"/>
      <c r="G6458" s="44"/>
      <c r="H6458" s="45"/>
      <c r="I6458" s="45"/>
      <c r="J6458" s="40" t="str">
        <f t="shared" si="620"/>
        <v/>
      </c>
      <c r="K6458" s="39" t="str">
        <f t="shared" si="618"/>
        <v/>
      </c>
      <c r="AB6458" s="17" t="str">
        <f t="shared" si="623"/>
        <v>-1</v>
      </c>
      <c r="AC6458" s="17">
        <f>IFERROR(INDEX(Factors!$C$59:$C$70,MATCH(AB6458,Factors!$B$59:$B$70,1),1),0)</f>
        <v>0</v>
      </c>
      <c r="AD6458" s="17">
        <f t="shared" si="621"/>
        <v>0</v>
      </c>
      <c r="AE6458" s="17">
        <f>IFERROR(INDEX(Factors!$B$6:$B$15,MATCH('INPUT - Census'!E6458,Factors!$C$6:$C$15,0),1),0)</f>
        <v>0</v>
      </c>
      <c r="AF6458" s="18">
        <f>IFERROR(INDEX(Factors!$B$16:$B$39,MATCH('INPUT - Census'!C6458,Factors!$C$16:$C$35,0),1),0)</f>
        <v>0</v>
      </c>
      <c r="AG6458" s="19">
        <f>IFERROR(INDEX(Factors!$B$40:$B$44,MATCH('INPUT - Census'!F6458,Factors!$C$40:$C$44,0),1),0)</f>
        <v>0</v>
      </c>
      <c r="AH6458" s="21" t="str">
        <f t="shared" si="622"/>
        <v/>
      </c>
      <c r="AI6458" s="1" t="str">
        <f>IFERROR(VLOOKUP(H6458,Factors!$C$45:$D$48,2,0),"")</f>
        <v/>
      </c>
      <c r="AJ6458" t="b">
        <f t="shared" si="619"/>
        <v>0</v>
      </c>
    </row>
    <row r="6459" spans="2:36" ht="15" customHeight="1" x14ac:dyDescent="0.3">
      <c r="B6459" s="70"/>
      <c r="C6459" s="58"/>
      <c r="D6459" s="63"/>
      <c r="E6459" s="58"/>
      <c r="F6459" s="58"/>
      <c r="G6459" s="44"/>
      <c r="H6459" s="45"/>
      <c r="I6459" s="45"/>
      <c r="J6459" s="40" t="str">
        <f t="shared" si="620"/>
        <v/>
      </c>
      <c r="K6459" s="39" t="str">
        <f t="shared" si="618"/>
        <v/>
      </c>
      <c r="AB6459" s="17" t="str">
        <f t="shared" si="623"/>
        <v>-1</v>
      </c>
      <c r="AC6459" s="17">
        <f>IFERROR(INDEX(Factors!$C$59:$C$70,MATCH(AB6459,Factors!$B$59:$B$70,1),1),0)</f>
        <v>0</v>
      </c>
      <c r="AD6459" s="17">
        <f t="shared" si="621"/>
        <v>0</v>
      </c>
      <c r="AE6459" s="17">
        <f>IFERROR(INDEX(Factors!$B$6:$B$15,MATCH('INPUT - Census'!E6459,Factors!$C$6:$C$15,0),1),0)</f>
        <v>0</v>
      </c>
      <c r="AF6459" s="18">
        <f>IFERROR(INDEX(Factors!$B$16:$B$39,MATCH('INPUT - Census'!C6459,Factors!$C$16:$C$35,0),1),0)</f>
        <v>0</v>
      </c>
      <c r="AG6459" s="19">
        <f>IFERROR(INDEX(Factors!$B$40:$B$44,MATCH('INPUT - Census'!F6459,Factors!$C$40:$C$44,0),1),0)</f>
        <v>0</v>
      </c>
      <c r="AH6459" s="21" t="str">
        <f t="shared" si="622"/>
        <v/>
      </c>
      <c r="AI6459" s="1" t="str">
        <f>IFERROR(VLOOKUP(H6459,Factors!$C$45:$D$48,2,0),"")</f>
        <v/>
      </c>
      <c r="AJ6459" t="b">
        <f t="shared" si="619"/>
        <v>0</v>
      </c>
    </row>
    <row r="6460" spans="2:36" ht="15" customHeight="1" x14ac:dyDescent="0.3">
      <c r="B6460" s="70"/>
      <c r="C6460" s="58"/>
      <c r="D6460" s="63"/>
      <c r="E6460" s="58"/>
      <c r="F6460" s="58"/>
      <c r="G6460" s="44"/>
      <c r="H6460" s="45"/>
      <c r="I6460" s="45"/>
      <c r="J6460" s="40" t="str">
        <f t="shared" si="620"/>
        <v/>
      </c>
      <c r="K6460" s="39" t="str">
        <f t="shared" si="618"/>
        <v/>
      </c>
      <c r="AB6460" s="17" t="str">
        <f t="shared" si="623"/>
        <v>-1</v>
      </c>
      <c r="AC6460" s="17">
        <f>IFERROR(INDEX(Factors!$C$59:$C$70,MATCH(AB6460,Factors!$B$59:$B$70,1),1),0)</f>
        <v>0</v>
      </c>
      <c r="AD6460" s="17">
        <f t="shared" si="621"/>
        <v>0</v>
      </c>
      <c r="AE6460" s="17">
        <f>IFERROR(INDEX(Factors!$B$6:$B$15,MATCH('INPUT - Census'!E6460,Factors!$C$6:$C$15,0),1),0)</f>
        <v>0</v>
      </c>
      <c r="AF6460" s="18">
        <f>IFERROR(INDEX(Factors!$B$16:$B$39,MATCH('INPUT - Census'!C6460,Factors!$C$16:$C$35,0),1),0)</f>
        <v>0</v>
      </c>
      <c r="AG6460" s="19">
        <f>IFERROR(INDEX(Factors!$B$40:$B$44,MATCH('INPUT - Census'!F6460,Factors!$C$40:$C$44,0),1),0)</f>
        <v>0</v>
      </c>
      <c r="AH6460" s="21" t="str">
        <f t="shared" si="622"/>
        <v/>
      </c>
      <c r="AI6460" s="1" t="str">
        <f>IFERROR(VLOOKUP(H6460,Factors!$C$45:$D$48,2,0),"")</f>
        <v/>
      </c>
      <c r="AJ6460" t="b">
        <f t="shared" si="619"/>
        <v>0</v>
      </c>
    </row>
    <row r="6461" spans="2:36" ht="15" customHeight="1" x14ac:dyDescent="0.3">
      <c r="B6461" s="70"/>
      <c r="C6461" s="58"/>
      <c r="D6461" s="63"/>
      <c r="E6461" s="58"/>
      <c r="F6461" s="58"/>
      <c r="G6461" s="44"/>
      <c r="H6461" s="45"/>
      <c r="I6461" s="45"/>
      <c r="J6461" s="40" t="str">
        <f t="shared" si="620"/>
        <v/>
      </c>
      <c r="K6461" s="39" t="str">
        <f t="shared" si="618"/>
        <v/>
      </c>
      <c r="AB6461" s="17" t="str">
        <f t="shared" si="623"/>
        <v>-1</v>
      </c>
      <c r="AC6461" s="17">
        <f>IFERROR(INDEX(Factors!$C$59:$C$70,MATCH(AB6461,Factors!$B$59:$B$70,1),1),0)</f>
        <v>0</v>
      </c>
      <c r="AD6461" s="17">
        <f t="shared" si="621"/>
        <v>0</v>
      </c>
      <c r="AE6461" s="17">
        <f>IFERROR(INDEX(Factors!$B$6:$B$15,MATCH('INPUT - Census'!E6461,Factors!$C$6:$C$15,0),1),0)</f>
        <v>0</v>
      </c>
      <c r="AF6461" s="18">
        <f>IFERROR(INDEX(Factors!$B$16:$B$39,MATCH('INPUT - Census'!C6461,Factors!$C$16:$C$35,0),1),0)</f>
        <v>0</v>
      </c>
      <c r="AG6461" s="19">
        <f>IFERROR(INDEX(Factors!$B$40:$B$44,MATCH('INPUT - Census'!F6461,Factors!$C$40:$C$44,0),1),0)</f>
        <v>0</v>
      </c>
      <c r="AH6461" s="21" t="str">
        <f t="shared" si="622"/>
        <v/>
      </c>
      <c r="AI6461" s="1" t="str">
        <f>IFERROR(VLOOKUP(H6461,Factors!$C$45:$D$48,2,0),"")</f>
        <v/>
      </c>
      <c r="AJ6461" t="b">
        <f t="shared" si="619"/>
        <v>0</v>
      </c>
    </row>
    <row r="6462" spans="2:36" ht="15" customHeight="1" x14ac:dyDescent="0.3">
      <c r="B6462" s="70"/>
      <c r="C6462" s="58"/>
      <c r="D6462" s="63"/>
      <c r="E6462" s="58"/>
      <c r="F6462" s="58"/>
      <c r="G6462" s="44"/>
      <c r="H6462" s="45"/>
      <c r="I6462" s="45"/>
      <c r="J6462" s="40" t="str">
        <f t="shared" si="620"/>
        <v/>
      </c>
      <c r="K6462" s="39" t="str">
        <f t="shared" si="618"/>
        <v/>
      </c>
      <c r="AB6462" s="17" t="str">
        <f t="shared" si="623"/>
        <v>-1</v>
      </c>
      <c r="AC6462" s="17">
        <f>IFERROR(INDEX(Factors!$C$59:$C$70,MATCH(AB6462,Factors!$B$59:$B$70,1),1),0)</f>
        <v>0</v>
      </c>
      <c r="AD6462" s="17">
        <f t="shared" si="621"/>
        <v>0</v>
      </c>
      <c r="AE6462" s="17">
        <f>IFERROR(INDEX(Factors!$B$6:$B$15,MATCH('INPUT - Census'!E6462,Factors!$C$6:$C$15,0),1),0)</f>
        <v>0</v>
      </c>
      <c r="AF6462" s="18">
        <f>IFERROR(INDEX(Factors!$B$16:$B$39,MATCH('INPUT - Census'!C6462,Factors!$C$16:$C$35,0),1),0)</f>
        <v>0</v>
      </c>
      <c r="AG6462" s="19">
        <f>IFERROR(INDEX(Factors!$B$40:$B$44,MATCH('INPUT - Census'!F6462,Factors!$C$40:$C$44,0),1),0)</f>
        <v>0</v>
      </c>
      <c r="AH6462" s="21" t="str">
        <f t="shared" si="622"/>
        <v/>
      </c>
      <c r="AI6462" s="1" t="str">
        <f>IFERROR(VLOOKUP(H6462,Factors!$C$45:$D$48,2,0),"")</f>
        <v/>
      </c>
      <c r="AJ6462" t="b">
        <f t="shared" si="619"/>
        <v>0</v>
      </c>
    </row>
    <row r="6463" spans="2:36" ht="15" customHeight="1" x14ac:dyDescent="0.3">
      <c r="B6463" s="70"/>
      <c r="C6463" s="58"/>
      <c r="D6463" s="63"/>
      <c r="E6463" s="58"/>
      <c r="F6463" s="58"/>
      <c r="G6463" s="44"/>
      <c r="H6463" s="45"/>
      <c r="I6463" s="45"/>
      <c r="J6463" s="40" t="str">
        <f t="shared" si="620"/>
        <v/>
      </c>
      <c r="K6463" s="39" t="str">
        <f t="shared" si="618"/>
        <v/>
      </c>
      <c r="AB6463" s="17" t="str">
        <f t="shared" si="623"/>
        <v>-1</v>
      </c>
      <c r="AC6463" s="17">
        <f>IFERROR(INDEX(Factors!$C$59:$C$70,MATCH(AB6463,Factors!$B$59:$B$70,1),1),0)</f>
        <v>0</v>
      </c>
      <c r="AD6463" s="17">
        <f t="shared" si="621"/>
        <v>0</v>
      </c>
      <c r="AE6463" s="17">
        <f>IFERROR(INDEX(Factors!$B$6:$B$15,MATCH('INPUT - Census'!E6463,Factors!$C$6:$C$15,0),1),0)</f>
        <v>0</v>
      </c>
      <c r="AF6463" s="18">
        <f>IFERROR(INDEX(Factors!$B$16:$B$39,MATCH('INPUT - Census'!C6463,Factors!$C$16:$C$35,0),1),0)</f>
        <v>0</v>
      </c>
      <c r="AG6463" s="19">
        <f>IFERROR(INDEX(Factors!$B$40:$B$44,MATCH('INPUT - Census'!F6463,Factors!$C$40:$C$44,0),1),0)</f>
        <v>0</v>
      </c>
      <c r="AH6463" s="21" t="str">
        <f t="shared" si="622"/>
        <v/>
      </c>
      <c r="AI6463" s="1" t="str">
        <f>IFERROR(VLOOKUP(H6463,Factors!$C$45:$D$48,2,0),"")</f>
        <v/>
      </c>
      <c r="AJ6463" t="b">
        <f t="shared" si="619"/>
        <v>0</v>
      </c>
    </row>
    <row r="6464" spans="2:36" ht="15" customHeight="1" x14ac:dyDescent="0.3">
      <c r="B6464" s="70"/>
      <c r="C6464" s="58"/>
      <c r="D6464" s="63"/>
      <c r="E6464" s="58"/>
      <c r="F6464" s="58"/>
      <c r="G6464" s="44"/>
      <c r="H6464" s="45"/>
      <c r="I6464" s="45"/>
      <c r="J6464" s="40" t="str">
        <f t="shared" si="620"/>
        <v/>
      </c>
      <c r="K6464" s="39" t="str">
        <f t="shared" si="618"/>
        <v/>
      </c>
      <c r="AB6464" s="17" t="str">
        <f t="shared" si="623"/>
        <v>-1</v>
      </c>
      <c r="AC6464" s="17">
        <f>IFERROR(INDEX(Factors!$C$59:$C$70,MATCH(AB6464,Factors!$B$59:$B$70,1),1),0)</f>
        <v>0</v>
      </c>
      <c r="AD6464" s="17">
        <f t="shared" si="621"/>
        <v>0</v>
      </c>
      <c r="AE6464" s="17">
        <f>IFERROR(INDEX(Factors!$B$6:$B$15,MATCH('INPUT - Census'!E6464,Factors!$C$6:$C$15,0),1),0)</f>
        <v>0</v>
      </c>
      <c r="AF6464" s="18">
        <f>IFERROR(INDEX(Factors!$B$16:$B$39,MATCH('INPUT - Census'!C6464,Factors!$C$16:$C$35,0),1),0)</f>
        <v>0</v>
      </c>
      <c r="AG6464" s="19">
        <f>IFERROR(INDEX(Factors!$B$40:$B$44,MATCH('INPUT - Census'!F6464,Factors!$C$40:$C$44,0),1),0)</f>
        <v>0</v>
      </c>
      <c r="AH6464" s="21" t="str">
        <f t="shared" si="622"/>
        <v/>
      </c>
      <c r="AI6464" s="1" t="str">
        <f>IFERROR(VLOOKUP(H6464,Factors!$C$45:$D$48,2,0),"")</f>
        <v/>
      </c>
      <c r="AJ6464" t="b">
        <f t="shared" si="619"/>
        <v>0</v>
      </c>
    </row>
    <row r="6465" spans="2:36" ht="15" customHeight="1" x14ac:dyDescent="0.3">
      <c r="B6465" s="70"/>
      <c r="C6465" s="58"/>
      <c r="D6465" s="63"/>
      <c r="E6465" s="58"/>
      <c r="F6465" s="58"/>
      <c r="G6465" s="44"/>
      <c r="H6465" s="45"/>
      <c r="I6465" s="45"/>
      <c r="J6465" s="40" t="str">
        <f t="shared" si="620"/>
        <v/>
      </c>
      <c r="K6465" s="39" t="str">
        <f t="shared" si="618"/>
        <v/>
      </c>
      <c r="AB6465" s="17" t="str">
        <f t="shared" si="623"/>
        <v>-1</v>
      </c>
      <c r="AC6465" s="17">
        <f>IFERROR(INDEX(Factors!$C$59:$C$70,MATCH(AB6465,Factors!$B$59:$B$70,1),1),0)</f>
        <v>0</v>
      </c>
      <c r="AD6465" s="17">
        <f t="shared" si="621"/>
        <v>0</v>
      </c>
      <c r="AE6465" s="17">
        <f>IFERROR(INDEX(Factors!$B$6:$B$15,MATCH('INPUT - Census'!E6465,Factors!$C$6:$C$15,0),1),0)</f>
        <v>0</v>
      </c>
      <c r="AF6465" s="18">
        <f>IFERROR(INDEX(Factors!$B$16:$B$39,MATCH('INPUT - Census'!C6465,Factors!$C$16:$C$35,0),1),0)</f>
        <v>0</v>
      </c>
      <c r="AG6465" s="19">
        <f>IFERROR(INDEX(Factors!$B$40:$B$44,MATCH('INPUT - Census'!F6465,Factors!$C$40:$C$44,0),1),0)</f>
        <v>0</v>
      </c>
      <c r="AH6465" s="21" t="str">
        <f t="shared" si="622"/>
        <v/>
      </c>
      <c r="AI6465" s="1" t="str">
        <f>IFERROR(VLOOKUP(H6465,Factors!$C$45:$D$48,2,0),"")</f>
        <v/>
      </c>
      <c r="AJ6465" t="b">
        <f t="shared" si="619"/>
        <v>0</v>
      </c>
    </row>
    <row r="6466" spans="2:36" ht="15" customHeight="1" x14ac:dyDescent="0.3">
      <c r="B6466" s="70"/>
      <c r="C6466" s="58"/>
      <c r="D6466" s="63"/>
      <c r="E6466" s="58"/>
      <c r="F6466" s="58"/>
      <c r="G6466" s="44"/>
      <c r="H6466" s="45"/>
      <c r="I6466" s="45"/>
      <c r="J6466" s="40" t="str">
        <f t="shared" si="620"/>
        <v/>
      </c>
      <c r="K6466" s="39" t="str">
        <f t="shared" si="618"/>
        <v/>
      </c>
      <c r="AB6466" s="17" t="str">
        <f t="shared" si="623"/>
        <v>-1</v>
      </c>
      <c r="AC6466" s="17">
        <f>IFERROR(INDEX(Factors!$C$59:$C$70,MATCH(AB6466,Factors!$B$59:$B$70,1),1),0)</f>
        <v>0</v>
      </c>
      <c r="AD6466" s="17">
        <f t="shared" si="621"/>
        <v>0</v>
      </c>
      <c r="AE6466" s="17">
        <f>IFERROR(INDEX(Factors!$B$6:$B$15,MATCH('INPUT - Census'!E6466,Factors!$C$6:$C$15,0),1),0)</f>
        <v>0</v>
      </c>
      <c r="AF6466" s="18">
        <f>IFERROR(INDEX(Factors!$B$16:$B$39,MATCH('INPUT - Census'!C6466,Factors!$C$16:$C$35,0),1),0)</f>
        <v>0</v>
      </c>
      <c r="AG6466" s="19">
        <f>IFERROR(INDEX(Factors!$B$40:$B$44,MATCH('INPUT - Census'!F6466,Factors!$C$40:$C$44,0),1),0)</f>
        <v>0</v>
      </c>
      <c r="AH6466" s="21" t="str">
        <f t="shared" si="622"/>
        <v/>
      </c>
      <c r="AI6466" s="1" t="str">
        <f>IFERROR(VLOOKUP(H6466,Factors!$C$45:$D$48,2,0),"")</f>
        <v/>
      </c>
      <c r="AJ6466" t="b">
        <f t="shared" si="619"/>
        <v>0</v>
      </c>
    </row>
    <row r="6467" spans="2:36" ht="15" customHeight="1" x14ac:dyDescent="0.3">
      <c r="B6467" s="70"/>
      <c r="C6467" s="58"/>
      <c r="D6467" s="63"/>
      <c r="E6467" s="58"/>
      <c r="F6467" s="58"/>
      <c r="G6467" s="44"/>
      <c r="H6467" s="45"/>
      <c r="I6467" s="45"/>
      <c r="J6467" s="40" t="str">
        <f t="shared" si="620"/>
        <v/>
      </c>
      <c r="K6467" s="39" t="str">
        <f t="shared" ref="K6467:K6530" si="624">ValidateMember(B6467:J6467)</f>
        <v/>
      </c>
      <c r="AB6467" s="17" t="str">
        <f t="shared" si="623"/>
        <v>-1</v>
      </c>
      <c r="AC6467" s="17">
        <f>IFERROR(INDEX(Factors!$C$59:$C$70,MATCH(AB6467,Factors!$B$59:$B$70,1),1),0)</f>
        <v>0</v>
      </c>
      <c r="AD6467" s="17">
        <f t="shared" si="621"/>
        <v>0</v>
      </c>
      <c r="AE6467" s="17">
        <f>IFERROR(INDEX(Factors!$B$6:$B$15,MATCH('INPUT - Census'!E6467,Factors!$C$6:$C$15,0),1),0)</f>
        <v>0</v>
      </c>
      <c r="AF6467" s="18">
        <f>IFERROR(INDEX(Factors!$B$16:$B$39,MATCH('INPUT - Census'!C6467,Factors!$C$16:$C$35,0),1),0)</f>
        <v>0</v>
      </c>
      <c r="AG6467" s="19">
        <f>IFERROR(INDEX(Factors!$B$40:$B$44,MATCH('INPUT - Census'!F6467,Factors!$C$40:$C$44,0),1),0)</f>
        <v>0</v>
      </c>
      <c r="AH6467" s="21" t="str">
        <f t="shared" si="622"/>
        <v/>
      </c>
      <c r="AI6467" s="1" t="str">
        <f>IFERROR(VLOOKUP(H6467,Factors!$C$45:$D$48,2,0),"")</f>
        <v/>
      </c>
      <c r="AJ6467" t="b">
        <f t="shared" ref="AJ6467:AJ6530" si="625">K6467=0</f>
        <v>0</v>
      </c>
    </row>
    <row r="6468" spans="2:36" ht="15" customHeight="1" x14ac:dyDescent="0.3">
      <c r="B6468" s="70"/>
      <c r="C6468" s="58"/>
      <c r="D6468" s="63"/>
      <c r="E6468" s="58"/>
      <c r="F6468" s="58"/>
      <c r="G6468" s="44"/>
      <c r="H6468" s="45"/>
      <c r="I6468" s="45"/>
      <c r="J6468" s="40" t="str">
        <f t="shared" si="620"/>
        <v/>
      </c>
      <c r="K6468" s="39" t="str">
        <f t="shared" si="624"/>
        <v/>
      </c>
      <c r="AB6468" s="17" t="str">
        <f t="shared" si="623"/>
        <v>-1</v>
      </c>
      <c r="AC6468" s="17">
        <f>IFERROR(INDEX(Factors!$C$59:$C$70,MATCH(AB6468,Factors!$B$59:$B$70,1),1),0)</f>
        <v>0</v>
      </c>
      <c r="AD6468" s="17">
        <f t="shared" si="621"/>
        <v>0</v>
      </c>
      <c r="AE6468" s="17">
        <f>IFERROR(INDEX(Factors!$B$6:$B$15,MATCH('INPUT - Census'!E6468,Factors!$C$6:$C$15,0),1),0)</f>
        <v>0</v>
      </c>
      <c r="AF6468" s="18">
        <f>IFERROR(INDEX(Factors!$B$16:$B$39,MATCH('INPUT - Census'!C6468,Factors!$C$16:$C$35,0),1),0)</f>
        <v>0</v>
      </c>
      <c r="AG6468" s="19">
        <f>IFERROR(INDEX(Factors!$B$40:$B$44,MATCH('INPUT - Census'!F6468,Factors!$C$40:$C$44,0),1),0)</f>
        <v>0</v>
      </c>
      <c r="AH6468" s="21" t="str">
        <f t="shared" si="622"/>
        <v/>
      </c>
      <c r="AI6468" s="1" t="str">
        <f>IFERROR(VLOOKUP(H6468,Factors!$C$45:$D$48,2,0),"")</f>
        <v/>
      </c>
      <c r="AJ6468" t="b">
        <f t="shared" si="625"/>
        <v>0</v>
      </c>
    </row>
    <row r="6469" spans="2:36" ht="15" customHeight="1" x14ac:dyDescent="0.3">
      <c r="B6469" s="70"/>
      <c r="C6469" s="58"/>
      <c r="D6469" s="63"/>
      <c r="E6469" s="58"/>
      <c r="F6469" s="58"/>
      <c r="G6469" s="44"/>
      <c r="H6469" s="45"/>
      <c r="I6469" s="45"/>
      <c r="J6469" s="40" t="str">
        <f t="shared" si="620"/>
        <v/>
      </c>
      <c r="K6469" s="39" t="str">
        <f t="shared" si="624"/>
        <v/>
      </c>
      <c r="AB6469" s="17" t="str">
        <f t="shared" si="623"/>
        <v>-1</v>
      </c>
      <c r="AC6469" s="17">
        <f>IFERROR(INDEX(Factors!$C$59:$C$70,MATCH(AB6469,Factors!$B$59:$B$70,1),1),0)</f>
        <v>0</v>
      </c>
      <c r="AD6469" s="17">
        <f t="shared" si="621"/>
        <v>0</v>
      </c>
      <c r="AE6469" s="17">
        <f>IFERROR(INDEX(Factors!$B$6:$B$15,MATCH('INPUT - Census'!E6469,Factors!$C$6:$C$15,0),1),0)</f>
        <v>0</v>
      </c>
      <c r="AF6469" s="18">
        <f>IFERROR(INDEX(Factors!$B$16:$B$39,MATCH('INPUT - Census'!C6469,Factors!$C$16:$C$35,0),1),0)</f>
        <v>0</v>
      </c>
      <c r="AG6469" s="19">
        <f>IFERROR(INDEX(Factors!$B$40:$B$44,MATCH('INPUT - Census'!F6469,Factors!$C$40:$C$44,0),1),0)</f>
        <v>0</v>
      </c>
      <c r="AH6469" s="21" t="str">
        <f t="shared" si="622"/>
        <v/>
      </c>
      <c r="AI6469" s="1" t="str">
        <f>IFERROR(VLOOKUP(H6469,Factors!$C$45:$D$48,2,0),"")</f>
        <v/>
      </c>
      <c r="AJ6469" t="b">
        <f t="shared" si="625"/>
        <v>0</v>
      </c>
    </row>
    <row r="6470" spans="2:36" ht="15" customHeight="1" x14ac:dyDescent="0.3">
      <c r="B6470" s="70"/>
      <c r="C6470" s="58"/>
      <c r="D6470" s="63"/>
      <c r="E6470" s="58"/>
      <c r="F6470" s="58"/>
      <c r="G6470" s="44"/>
      <c r="H6470" s="45"/>
      <c r="I6470" s="45"/>
      <c r="J6470" s="40" t="str">
        <f t="shared" si="620"/>
        <v/>
      </c>
      <c r="K6470" s="39" t="str">
        <f t="shared" si="624"/>
        <v/>
      </c>
      <c r="AB6470" s="17" t="str">
        <f t="shared" si="623"/>
        <v>-1</v>
      </c>
      <c r="AC6470" s="17">
        <f>IFERROR(INDEX(Factors!$C$59:$C$70,MATCH(AB6470,Factors!$B$59:$B$70,1),1),0)</f>
        <v>0</v>
      </c>
      <c r="AD6470" s="17">
        <f t="shared" si="621"/>
        <v>0</v>
      </c>
      <c r="AE6470" s="17">
        <f>IFERROR(INDEX(Factors!$B$6:$B$15,MATCH('INPUT - Census'!E6470,Factors!$C$6:$C$15,0),1),0)</f>
        <v>0</v>
      </c>
      <c r="AF6470" s="18">
        <f>IFERROR(INDEX(Factors!$B$16:$B$39,MATCH('INPUT - Census'!C6470,Factors!$C$16:$C$35,0),1),0)</f>
        <v>0</v>
      </c>
      <c r="AG6470" s="19">
        <f>IFERROR(INDEX(Factors!$B$40:$B$44,MATCH('INPUT - Census'!F6470,Factors!$C$40:$C$44,0),1),0)</f>
        <v>0</v>
      </c>
      <c r="AH6470" s="21" t="str">
        <f t="shared" si="622"/>
        <v/>
      </c>
      <c r="AI6470" s="1" t="str">
        <f>IFERROR(VLOOKUP(H6470,Factors!$C$45:$D$48,2,0),"")</f>
        <v/>
      </c>
      <c r="AJ6470" t="b">
        <f t="shared" si="625"/>
        <v>0</v>
      </c>
    </row>
    <row r="6471" spans="2:36" ht="15" customHeight="1" x14ac:dyDescent="0.3">
      <c r="B6471" s="70"/>
      <c r="C6471" s="58"/>
      <c r="D6471" s="63"/>
      <c r="E6471" s="58"/>
      <c r="F6471" s="58"/>
      <c r="G6471" s="44"/>
      <c r="H6471" s="45"/>
      <c r="I6471" s="45"/>
      <c r="J6471" s="40" t="str">
        <f t="shared" si="620"/>
        <v/>
      </c>
      <c r="K6471" s="39" t="str">
        <f t="shared" si="624"/>
        <v/>
      </c>
      <c r="AB6471" s="17" t="str">
        <f t="shared" si="623"/>
        <v>-1</v>
      </c>
      <c r="AC6471" s="17">
        <f>IFERROR(INDEX(Factors!$C$59:$C$70,MATCH(AB6471,Factors!$B$59:$B$70,1),1),0)</f>
        <v>0</v>
      </c>
      <c r="AD6471" s="17">
        <f t="shared" si="621"/>
        <v>0</v>
      </c>
      <c r="AE6471" s="17">
        <f>IFERROR(INDEX(Factors!$B$6:$B$15,MATCH('INPUT - Census'!E6471,Factors!$C$6:$C$15,0),1),0)</f>
        <v>0</v>
      </c>
      <c r="AF6471" s="18">
        <f>IFERROR(INDEX(Factors!$B$16:$B$39,MATCH('INPUT - Census'!C6471,Factors!$C$16:$C$35,0),1),0)</f>
        <v>0</v>
      </c>
      <c r="AG6471" s="19">
        <f>IFERROR(INDEX(Factors!$B$40:$B$44,MATCH('INPUT - Census'!F6471,Factors!$C$40:$C$44,0),1),0)</f>
        <v>0</v>
      </c>
      <c r="AH6471" s="21" t="str">
        <f t="shared" si="622"/>
        <v/>
      </c>
      <c r="AI6471" s="1" t="str">
        <f>IFERROR(VLOOKUP(H6471,Factors!$C$45:$D$48,2,0),"")</f>
        <v/>
      </c>
      <c r="AJ6471" t="b">
        <f t="shared" si="625"/>
        <v>0</v>
      </c>
    </row>
    <row r="6472" spans="2:36" ht="15" customHeight="1" x14ac:dyDescent="0.3">
      <c r="B6472" s="70"/>
      <c r="C6472" s="58"/>
      <c r="D6472" s="63"/>
      <c r="E6472" s="58"/>
      <c r="F6472" s="58"/>
      <c r="G6472" s="44"/>
      <c r="H6472" s="45"/>
      <c r="I6472" s="45"/>
      <c r="J6472" s="40" t="str">
        <f t="shared" si="620"/>
        <v/>
      </c>
      <c r="K6472" s="39" t="str">
        <f t="shared" si="624"/>
        <v/>
      </c>
      <c r="AB6472" s="17" t="str">
        <f t="shared" si="623"/>
        <v>-1</v>
      </c>
      <c r="AC6472" s="17">
        <f>IFERROR(INDEX(Factors!$C$59:$C$70,MATCH(AB6472,Factors!$B$59:$B$70,1),1),0)</f>
        <v>0</v>
      </c>
      <c r="AD6472" s="17">
        <f t="shared" si="621"/>
        <v>0</v>
      </c>
      <c r="AE6472" s="17">
        <f>IFERROR(INDEX(Factors!$B$6:$B$15,MATCH('INPUT - Census'!E6472,Factors!$C$6:$C$15,0),1),0)</f>
        <v>0</v>
      </c>
      <c r="AF6472" s="18">
        <f>IFERROR(INDEX(Factors!$B$16:$B$39,MATCH('INPUT - Census'!C6472,Factors!$C$16:$C$35,0),1),0)</f>
        <v>0</v>
      </c>
      <c r="AG6472" s="19">
        <f>IFERROR(INDEX(Factors!$B$40:$B$44,MATCH('INPUT - Census'!F6472,Factors!$C$40:$C$44,0),1),0)</f>
        <v>0</v>
      </c>
      <c r="AH6472" s="21" t="str">
        <f t="shared" si="622"/>
        <v/>
      </c>
      <c r="AI6472" s="1" t="str">
        <f>IFERROR(VLOOKUP(H6472,Factors!$C$45:$D$48,2,0),"")</f>
        <v/>
      </c>
      <c r="AJ6472" t="b">
        <f t="shared" si="625"/>
        <v>0</v>
      </c>
    </row>
    <row r="6473" spans="2:36" ht="15" customHeight="1" x14ac:dyDescent="0.3">
      <c r="B6473" s="70"/>
      <c r="C6473" s="58"/>
      <c r="D6473" s="63"/>
      <c r="E6473" s="58"/>
      <c r="F6473" s="58"/>
      <c r="G6473" s="44"/>
      <c r="H6473" s="45"/>
      <c r="I6473" s="45"/>
      <c r="J6473" s="40" t="str">
        <f t="shared" si="620"/>
        <v/>
      </c>
      <c r="K6473" s="39" t="str">
        <f t="shared" si="624"/>
        <v/>
      </c>
      <c r="AB6473" s="17" t="str">
        <f t="shared" si="623"/>
        <v>-1</v>
      </c>
      <c r="AC6473" s="17">
        <f>IFERROR(INDEX(Factors!$C$59:$C$70,MATCH(AB6473,Factors!$B$59:$B$70,1),1),0)</f>
        <v>0</v>
      </c>
      <c r="AD6473" s="17">
        <f t="shared" si="621"/>
        <v>0</v>
      </c>
      <c r="AE6473" s="17">
        <f>IFERROR(INDEX(Factors!$B$6:$B$15,MATCH('INPUT - Census'!E6473,Factors!$C$6:$C$15,0),1),0)</f>
        <v>0</v>
      </c>
      <c r="AF6473" s="18">
        <f>IFERROR(INDEX(Factors!$B$16:$B$39,MATCH('INPUT - Census'!C6473,Factors!$C$16:$C$35,0),1),0)</f>
        <v>0</v>
      </c>
      <c r="AG6473" s="19">
        <f>IFERROR(INDEX(Factors!$B$40:$B$44,MATCH('INPUT - Census'!F6473,Factors!$C$40:$C$44,0),1),0)</f>
        <v>0</v>
      </c>
      <c r="AH6473" s="21" t="str">
        <f t="shared" si="622"/>
        <v/>
      </c>
      <c r="AI6473" s="1" t="str">
        <f>IFERROR(VLOOKUP(H6473,Factors!$C$45:$D$48,2,0),"")</f>
        <v/>
      </c>
      <c r="AJ6473" t="b">
        <f t="shared" si="625"/>
        <v>0</v>
      </c>
    </row>
    <row r="6474" spans="2:36" ht="15" customHeight="1" x14ac:dyDescent="0.3">
      <c r="B6474" s="70"/>
      <c r="C6474" s="58"/>
      <c r="D6474" s="63"/>
      <c r="E6474" s="58"/>
      <c r="F6474" s="58"/>
      <c r="G6474" s="44"/>
      <c r="H6474" s="45"/>
      <c r="I6474" s="45"/>
      <c r="J6474" s="40" t="str">
        <f t="shared" si="620"/>
        <v/>
      </c>
      <c r="K6474" s="39" t="str">
        <f t="shared" si="624"/>
        <v/>
      </c>
      <c r="AB6474" s="17" t="str">
        <f t="shared" si="623"/>
        <v>-1</v>
      </c>
      <c r="AC6474" s="17">
        <f>IFERROR(INDEX(Factors!$C$59:$C$70,MATCH(AB6474,Factors!$B$59:$B$70,1),1),0)</f>
        <v>0</v>
      </c>
      <c r="AD6474" s="17">
        <f t="shared" si="621"/>
        <v>0</v>
      </c>
      <c r="AE6474" s="17">
        <f>IFERROR(INDEX(Factors!$B$6:$B$15,MATCH('INPUT - Census'!E6474,Factors!$C$6:$C$15,0),1),0)</f>
        <v>0</v>
      </c>
      <c r="AF6474" s="18">
        <f>IFERROR(INDEX(Factors!$B$16:$B$39,MATCH('INPUT - Census'!C6474,Factors!$C$16:$C$35,0),1),0)</f>
        <v>0</v>
      </c>
      <c r="AG6474" s="19">
        <f>IFERROR(INDEX(Factors!$B$40:$B$44,MATCH('INPUT - Census'!F6474,Factors!$C$40:$C$44,0),1),0)</f>
        <v>0</v>
      </c>
      <c r="AH6474" s="21" t="str">
        <f t="shared" si="622"/>
        <v/>
      </c>
      <c r="AI6474" s="1" t="str">
        <f>IFERROR(VLOOKUP(H6474,Factors!$C$45:$D$48,2,0),"")</f>
        <v/>
      </c>
      <c r="AJ6474" t="b">
        <f t="shared" si="625"/>
        <v>0</v>
      </c>
    </row>
    <row r="6475" spans="2:36" ht="15" customHeight="1" x14ac:dyDescent="0.3">
      <c r="B6475" s="70"/>
      <c r="C6475" s="58"/>
      <c r="D6475" s="63"/>
      <c r="E6475" s="58"/>
      <c r="F6475" s="58"/>
      <c r="G6475" s="44"/>
      <c r="H6475" s="45"/>
      <c r="I6475" s="45"/>
      <c r="J6475" s="40" t="str">
        <f t="shared" si="620"/>
        <v/>
      </c>
      <c r="K6475" s="39" t="str">
        <f t="shared" si="624"/>
        <v/>
      </c>
      <c r="AB6475" s="17" t="str">
        <f t="shared" si="623"/>
        <v>-1</v>
      </c>
      <c r="AC6475" s="17">
        <f>IFERROR(INDEX(Factors!$C$59:$C$70,MATCH(AB6475,Factors!$B$59:$B$70,1),1),0)</f>
        <v>0</v>
      </c>
      <c r="AD6475" s="17">
        <f t="shared" si="621"/>
        <v>0</v>
      </c>
      <c r="AE6475" s="17">
        <f>IFERROR(INDEX(Factors!$B$6:$B$15,MATCH('INPUT - Census'!E6475,Factors!$C$6:$C$15,0),1),0)</f>
        <v>0</v>
      </c>
      <c r="AF6475" s="18">
        <f>IFERROR(INDEX(Factors!$B$16:$B$39,MATCH('INPUT - Census'!C6475,Factors!$C$16:$C$35,0),1),0)</f>
        <v>0</v>
      </c>
      <c r="AG6475" s="19">
        <f>IFERROR(INDEX(Factors!$B$40:$B$44,MATCH('INPUT - Census'!F6475,Factors!$C$40:$C$44,0),1),0)</f>
        <v>0</v>
      </c>
      <c r="AH6475" s="21" t="str">
        <f t="shared" si="622"/>
        <v/>
      </c>
      <c r="AI6475" s="1" t="str">
        <f>IFERROR(VLOOKUP(H6475,Factors!$C$45:$D$48,2,0),"")</f>
        <v/>
      </c>
      <c r="AJ6475" t="b">
        <f t="shared" si="625"/>
        <v>0</v>
      </c>
    </row>
    <row r="6476" spans="2:36" ht="15" customHeight="1" x14ac:dyDescent="0.3">
      <c r="B6476" s="70"/>
      <c r="C6476" s="58"/>
      <c r="D6476" s="63"/>
      <c r="E6476" s="58"/>
      <c r="F6476" s="58"/>
      <c r="G6476" s="44"/>
      <c r="H6476" s="45"/>
      <c r="I6476" s="45"/>
      <c r="J6476" s="40" t="str">
        <f t="shared" si="620"/>
        <v/>
      </c>
      <c r="K6476" s="39" t="str">
        <f t="shared" si="624"/>
        <v/>
      </c>
      <c r="AB6476" s="17" t="str">
        <f t="shared" si="623"/>
        <v>-1</v>
      </c>
      <c r="AC6476" s="17">
        <f>IFERROR(INDEX(Factors!$C$59:$C$70,MATCH(AB6476,Factors!$B$59:$B$70,1),1),0)</f>
        <v>0</v>
      </c>
      <c r="AD6476" s="17">
        <f t="shared" si="621"/>
        <v>0</v>
      </c>
      <c r="AE6476" s="17">
        <f>IFERROR(INDEX(Factors!$B$6:$B$15,MATCH('INPUT - Census'!E6476,Factors!$C$6:$C$15,0),1),0)</f>
        <v>0</v>
      </c>
      <c r="AF6476" s="18">
        <f>IFERROR(INDEX(Factors!$B$16:$B$39,MATCH('INPUT - Census'!C6476,Factors!$C$16:$C$35,0),1),0)</f>
        <v>0</v>
      </c>
      <c r="AG6476" s="19">
        <f>IFERROR(INDEX(Factors!$B$40:$B$44,MATCH('INPUT - Census'!F6476,Factors!$C$40:$C$44,0),1),0)</f>
        <v>0</v>
      </c>
      <c r="AH6476" s="21" t="str">
        <f t="shared" si="622"/>
        <v/>
      </c>
      <c r="AI6476" s="1" t="str">
        <f>IFERROR(VLOOKUP(H6476,Factors!$C$45:$D$48,2,0),"")</f>
        <v/>
      </c>
      <c r="AJ6476" t="b">
        <f t="shared" si="625"/>
        <v>0</v>
      </c>
    </row>
    <row r="6477" spans="2:36" ht="15" customHeight="1" x14ac:dyDescent="0.3">
      <c r="B6477" s="70"/>
      <c r="C6477" s="58"/>
      <c r="D6477" s="63"/>
      <c r="E6477" s="58"/>
      <c r="F6477" s="58"/>
      <c r="G6477" s="44"/>
      <c r="H6477" s="45"/>
      <c r="I6477" s="45"/>
      <c r="J6477" s="40" t="str">
        <f t="shared" si="620"/>
        <v/>
      </c>
      <c r="K6477" s="39" t="str">
        <f t="shared" si="624"/>
        <v/>
      </c>
      <c r="AB6477" s="17" t="str">
        <f t="shared" si="623"/>
        <v>-1</v>
      </c>
      <c r="AC6477" s="17">
        <f>IFERROR(INDEX(Factors!$C$59:$C$70,MATCH(AB6477,Factors!$B$59:$B$70,1),1),0)</f>
        <v>0</v>
      </c>
      <c r="AD6477" s="17">
        <f t="shared" si="621"/>
        <v>0</v>
      </c>
      <c r="AE6477" s="17">
        <f>IFERROR(INDEX(Factors!$B$6:$B$15,MATCH('INPUT - Census'!E6477,Factors!$C$6:$C$15,0),1),0)</f>
        <v>0</v>
      </c>
      <c r="AF6477" s="18">
        <f>IFERROR(INDEX(Factors!$B$16:$B$39,MATCH('INPUT - Census'!C6477,Factors!$C$16:$C$35,0),1),0)</f>
        <v>0</v>
      </c>
      <c r="AG6477" s="19">
        <f>IFERROR(INDEX(Factors!$B$40:$B$44,MATCH('INPUT - Census'!F6477,Factors!$C$40:$C$44,0),1),0)</f>
        <v>0</v>
      </c>
      <c r="AH6477" s="21" t="str">
        <f t="shared" si="622"/>
        <v/>
      </c>
      <c r="AI6477" s="1" t="str">
        <f>IFERROR(VLOOKUP(H6477,Factors!$C$45:$D$48,2,0),"")</f>
        <v/>
      </c>
      <c r="AJ6477" t="b">
        <f t="shared" si="625"/>
        <v>0</v>
      </c>
    </row>
    <row r="6478" spans="2:36" ht="15" customHeight="1" x14ac:dyDescent="0.3">
      <c r="B6478" s="70"/>
      <c r="C6478" s="58"/>
      <c r="D6478" s="63"/>
      <c r="E6478" s="58"/>
      <c r="F6478" s="58"/>
      <c r="G6478" s="44"/>
      <c r="H6478" s="45"/>
      <c r="I6478" s="45"/>
      <c r="J6478" s="40" t="str">
        <f t="shared" si="620"/>
        <v/>
      </c>
      <c r="K6478" s="39" t="str">
        <f t="shared" si="624"/>
        <v/>
      </c>
      <c r="AB6478" s="17" t="str">
        <f t="shared" si="623"/>
        <v>-1</v>
      </c>
      <c r="AC6478" s="17">
        <f>IFERROR(INDEX(Factors!$C$59:$C$70,MATCH(AB6478,Factors!$B$59:$B$70,1),1),0)</f>
        <v>0</v>
      </c>
      <c r="AD6478" s="17">
        <f t="shared" si="621"/>
        <v>0</v>
      </c>
      <c r="AE6478" s="17">
        <f>IFERROR(INDEX(Factors!$B$6:$B$15,MATCH('INPUT - Census'!E6478,Factors!$C$6:$C$15,0),1),0)</f>
        <v>0</v>
      </c>
      <c r="AF6478" s="18">
        <f>IFERROR(INDEX(Factors!$B$16:$B$39,MATCH('INPUT - Census'!C6478,Factors!$C$16:$C$35,0),1),0)</f>
        <v>0</v>
      </c>
      <c r="AG6478" s="19">
        <f>IFERROR(INDEX(Factors!$B$40:$B$44,MATCH('INPUT - Census'!F6478,Factors!$C$40:$C$44,0),1),0)</f>
        <v>0</v>
      </c>
      <c r="AH6478" s="21" t="str">
        <f t="shared" si="622"/>
        <v/>
      </c>
      <c r="AI6478" s="1" t="str">
        <f>IFERROR(VLOOKUP(H6478,Factors!$C$45:$D$48,2,0),"")</f>
        <v/>
      </c>
      <c r="AJ6478" t="b">
        <f t="shared" si="625"/>
        <v>0</v>
      </c>
    </row>
    <row r="6479" spans="2:36" ht="15" customHeight="1" x14ac:dyDescent="0.3">
      <c r="B6479" s="70"/>
      <c r="C6479" s="58"/>
      <c r="D6479" s="63"/>
      <c r="E6479" s="58"/>
      <c r="F6479" s="58"/>
      <c r="G6479" s="44"/>
      <c r="H6479" s="45"/>
      <c r="I6479" s="45"/>
      <c r="J6479" s="40" t="str">
        <f t="shared" si="620"/>
        <v/>
      </c>
      <c r="K6479" s="39" t="str">
        <f t="shared" si="624"/>
        <v/>
      </c>
      <c r="AB6479" s="17" t="str">
        <f t="shared" si="623"/>
        <v>-1</v>
      </c>
      <c r="AC6479" s="17">
        <f>IFERROR(INDEX(Factors!$C$59:$C$70,MATCH(AB6479,Factors!$B$59:$B$70,1),1),0)</f>
        <v>0</v>
      </c>
      <c r="AD6479" s="17">
        <f t="shared" si="621"/>
        <v>0</v>
      </c>
      <c r="AE6479" s="17">
        <f>IFERROR(INDEX(Factors!$B$6:$B$15,MATCH('INPUT - Census'!E6479,Factors!$C$6:$C$15,0),1),0)</f>
        <v>0</v>
      </c>
      <c r="AF6479" s="18">
        <f>IFERROR(INDEX(Factors!$B$16:$B$39,MATCH('INPUT - Census'!C6479,Factors!$C$16:$C$35,0),1),0)</f>
        <v>0</v>
      </c>
      <c r="AG6479" s="19">
        <f>IFERROR(INDEX(Factors!$B$40:$B$44,MATCH('INPUT - Census'!F6479,Factors!$C$40:$C$44,0),1),0)</f>
        <v>0</v>
      </c>
      <c r="AH6479" s="21" t="str">
        <f t="shared" si="622"/>
        <v/>
      </c>
      <c r="AI6479" s="1" t="str">
        <f>IFERROR(VLOOKUP(H6479,Factors!$C$45:$D$48,2,0),"")</f>
        <v/>
      </c>
      <c r="AJ6479" t="b">
        <f t="shared" si="625"/>
        <v>0</v>
      </c>
    </row>
    <row r="6480" spans="2:36" ht="15" customHeight="1" x14ac:dyDescent="0.3">
      <c r="B6480" s="70"/>
      <c r="C6480" s="58"/>
      <c r="D6480" s="63"/>
      <c r="E6480" s="58"/>
      <c r="F6480" s="58"/>
      <c r="G6480" s="44"/>
      <c r="H6480" s="45"/>
      <c r="I6480" s="45"/>
      <c r="J6480" s="40" t="str">
        <f t="shared" si="620"/>
        <v/>
      </c>
      <c r="K6480" s="39" t="str">
        <f t="shared" si="624"/>
        <v/>
      </c>
      <c r="AB6480" s="17" t="str">
        <f t="shared" si="623"/>
        <v>-1</v>
      </c>
      <c r="AC6480" s="17">
        <f>IFERROR(INDEX(Factors!$C$59:$C$70,MATCH(AB6480,Factors!$B$59:$B$70,1),1),0)</f>
        <v>0</v>
      </c>
      <c r="AD6480" s="17">
        <f t="shared" si="621"/>
        <v>0</v>
      </c>
      <c r="AE6480" s="17">
        <f>IFERROR(INDEX(Factors!$B$6:$B$15,MATCH('INPUT - Census'!E6480,Factors!$C$6:$C$15,0),1),0)</f>
        <v>0</v>
      </c>
      <c r="AF6480" s="18">
        <f>IFERROR(INDEX(Factors!$B$16:$B$39,MATCH('INPUT - Census'!C6480,Factors!$C$16:$C$35,0),1),0)</f>
        <v>0</v>
      </c>
      <c r="AG6480" s="19">
        <f>IFERROR(INDEX(Factors!$B$40:$B$44,MATCH('INPUT - Census'!F6480,Factors!$C$40:$C$44,0),1),0)</f>
        <v>0</v>
      </c>
      <c r="AH6480" s="21" t="str">
        <f t="shared" si="622"/>
        <v/>
      </c>
      <c r="AI6480" s="1" t="str">
        <f>IFERROR(VLOOKUP(H6480,Factors!$C$45:$D$48,2,0),"")</f>
        <v/>
      </c>
      <c r="AJ6480" t="b">
        <f t="shared" si="625"/>
        <v>0</v>
      </c>
    </row>
    <row r="6481" spans="2:36" ht="15" customHeight="1" x14ac:dyDescent="0.3">
      <c r="B6481" s="70"/>
      <c r="C6481" s="58"/>
      <c r="D6481" s="63"/>
      <c r="E6481" s="58"/>
      <c r="F6481" s="58"/>
      <c r="G6481" s="44"/>
      <c r="H6481" s="45"/>
      <c r="I6481" s="45"/>
      <c r="J6481" s="40" t="str">
        <f t="shared" si="620"/>
        <v/>
      </c>
      <c r="K6481" s="39" t="str">
        <f t="shared" si="624"/>
        <v/>
      </c>
      <c r="AB6481" s="17" t="str">
        <f t="shared" si="623"/>
        <v>-1</v>
      </c>
      <c r="AC6481" s="17">
        <f>IFERROR(INDEX(Factors!$C$59:$C$70,MATCH(AB6481,Factors!$B$59:$B$70,1),1),0)</f>
        <v>0</v>
      </c>
      <c r="AD6481" s="17">
        <f t="shared" si="621"/>
        <v>0</v>
      </c>
      <c r="AE6481" s="17">
        <f>IFERROR(INDEX(Factors!$B$6:$B$15,MATCH('INPUT - Census'!E6481,Factors!$C$6:$C$15,0),1),0)</f>
        <v>0</v>
      </c>
      <c r="AF6481" s="18">
        <f>IFERROR(INDEX(Factors!$B$16:$B$39,MATCH('INPUT - Census'!C6481,Factors!$C$16:$C$35,0),1),0)</f>
        <v>0</v>
      </c>
      <c r="AG6481" s="19">
        <f>IFERROR(INDEX(Factors!$B$40:$B$44,MATCH('INPUT - Census'!F6481,Factors!$C$40:$C$44,0),1),0)</f>
        <v>0</v>
      </c>
      <c r="AH6481" s="21" t="str">
        <f t="shared" si="622"/>
        <v/>
      </c>
      <c r="AI6481" s="1" t="str">
        <f>IFERROR(VLOOKUP(H6481,Factors!$C$45:$D$48,2,0),"")</f>
        <v/>
      </c>
      <c r="AJ6481" t="b">
        <f t="shared" si="625"/>
        <v>0</v>
      </c>
    </row>
    <row r="6482" spans="2:36" ht="15" customHeight="1" x14ac:dyDescent="0.3">
      <c r="B6482" s="70"/>
      <c r="C6482" s="58"/>
      <c r="D6482" s="63"/>
      <c r="E6482" s="58"/>
      <c r="F6482" s="58"/>
      <c r="G6482" s="44"/>
      <c r="H6482" s="45"/>
      <c r="I6482" s="45"/>
      <c r="J6482" s="40" t="str">
        <f t="shared" si="620"/>
        <v/>
      </c>
      <c r="K6482" s="39" t="str">
        <f t="shared" si="624"/>
        <v/>
      </c>
      <c r="AB6482" s="17" t="str">
        <f t="shared" si="623"/>
        <v>-1</v>
      </c>
      <c r="AC6482" s="17">
        <f>IFERROR(INDEX(Factors!$C$59:$C$70,MATCH(AB6482,Factors!$B$59:$B$70,1),1),0)</f>
        <v>0</v>
      </c>
      <c r="AD6482" s="17">
        <f t="shared" si="621"/>
        <v>0</v>
      </c>
      <c r="AE6482" s="17">
        <f>IFERROR(INDEX(Factors!$B$6:$B$15,MATCH('INPUT - Census'!E6482,Factors!$C$6:$C$15,0),1),0)</f>
        <v>0</v>
      </c>
      <c r="AF6482" s="18">
        <f>IFERROR(INDEX(Factors!$B$16:$B$39,MATCH('INPUT - Census'!C6482,Factors!$C$16:$C$35,0),1),0)</f>
        <v>0</v>
      </c>
      <c r="AG6482" s="19">
        <f>IFERROR(INDEX(Factors!$B$40:$B$44,MATCH('INPUT - Census'!F6482,Factors!$C$40:$C$44,0),1),0)</f>
        <v>0</v>
      </c>
      <c r="AH6482" s="21" t="str">
        <f t="shared" si="622"/>
        <v/>
      </c>
      <c r="AI6482" s="1" t="str">
        <f>IFERROR(VLOOKUP(H6482,Factors!$C$45:$D$48,2,0),"")</f>
        <v/>
      </c>
      <c r="AJ6482" t="b">
        <f t="shared" si="625"/>
        <v>0</v>
      </c>
    </row>
    <row r="6483" spans="2:36" ht="15" customHeight="1" x14ac:dyDescent="0.3">
      <c r="B6483" s="70"/>
      <c r="C6483" s="58"/>
      <c r="D6483" s="63"/>
      <c r="E6483" s="58"/>
      <c r="F6483" s="58"/>
      <c r="G6483" s="44"/>
      <c r="H6483" s="45"/>
      <c r="I6483" s="45"/>
      <c r="J6483" s="40" t="str">
        <f t="shared" si="620"/>
        <v/>
      </c>
      <c r="K6483" s="39" t="str">
        <f t="shared" si="624"/>
        <v/>
      </c>
      <c r="AB6483" s="17" t="str">
        <f t="shared" si="623"/>
        <v>-1</v>
      </c>
      <c r="AC6483" s="17">
        <f>IFERROR(INDEX(Factors!$C$59:$C$70,MATCH(AB6483,Factors!$B$59:$B$70,1),1),0)</f>
        <v>0</v>
      </c>
      <c r="AD6483" s="17">
        <f t="shared" si="621"/>
        <v>0</v>
      </c>
      <c r="AE6483" s="17">
        <f>IFERROR(INDEX(Factors!$B$6:$B$15,MATCH('INPUT - Census'!E6483,Factors!$C$6:$C$15,0),1),0)</f>
        <v>0</v>
      </c>
      <c r="AF6483" s="18">
        <f>IFERROR(INDEX(Factors!$B$16:$B$39,MATCH('INPUT - Census'!C6483,Factors!$C$16:$C$35,0),1),0)</f>
        <v>0</v>
      </c>
      <c r="AG6483" s="19">
        <f>IFERROR(INDEX(Factors!$B$40:$B$44,MATCH('INPUT - Census'!F6483,Factors!$C$40:$C$44,0),1),0)</f>
        <v>0</v>
      </c>
      <c r="AH6483" s="21" t="str">
        <f t="shared" si="622"/>
        <v/>
      </c>
      <c r="AI6483" s="1" t="str">
        <f>IFERROR(VLOOKUP(H6483,Factors!$C$45:$D$48,2,0),"")</f>
        <v/>
      </c>
      <c r="AJ6483" t="b">
        <f t="shared" si="625"/>
        <v>0</v>
      </c>
    </row>
    <row r="6484" spans="2:36" ht="15" customHeight="1" x14ac:dyDescent="0.3">
      <c r="B6484" s="70"/>
      <c r="C6484" s="58"/>
      <c r="D6484" s="63"/>
      <c r="E6484" s="58"/>
      <c r="F6484" s="58"/>
      <c r="G6484" s="44"/>
      <c r="H6484" s="45"/>
      <c r="I6484" s="45"/>
      <c r="J6484" s="40" t="str">
        <f t="shared" si="620"/>
        <v/>
      </c>
      <c r="K6484" s="39" t="str">
        <f t="shared" si="624"/>
        <v/>
      </c>
      <c r="AB6484" s="17" t="str">
        <f t="shared" si="623"/>
        <v>-1</v>
      </c>
      <c r="AC6484" s="17">
        <f>IFERROR(INDEX(Factors!$C$59:$C$70,MATCH(AB6484,Factors!$B$59:$B$70,1),1),0)</f>
        <v>0</v>
      </c>
      <c r="AD6484" s="17">
        <f t="shared" si="621"/>
        <v>0</v>
      </c>
      <c r="AE6484" s="17">
        <f>IFERROR(INDEX(Factors!$B$6:$B$15,MATCH('INPUT - Census'!E6484,Factors!$C$6:$C$15,0),1),0)</f>
        <v>0</v>
      </c>
      <c r="AF6484" s="18">
        <f>IFERROR(INDEX(Factors!$B$16:$B$39,MATCH('INPUT - Census'!C6484,Factors!$C$16:$C$35,0),1),0)</f>
        <v>0</v>
      </c>
      <c r="AG6484" s="19">
        <f>IFERROR(INDEX(Factors!$B$40:$B$44,MATCH('INPUT - Census'!F6484,Factors!$C$40:$C$44,0),1),0)</f>
        <v>0</v>
      </c>
      <c r="AH6484" s="21" t="str">
        <f t="shared" si="622"/>
        <v/>
      </c>
      <c r="AI6484" s="1" t="str">
        <f>IFERROR(VLOOKUP(H6484,Factors!$C$45:$D$48,2,0),"")</f>
        <v/>
      </c>
      <c r="AJ6484" t="b">
        <f t="shared" si="625"/>
        <v>0</v>
      </c>
    </row>
    <row r="6485" spans="2:36" ht="15" customHeight="1" x14ac:dyDescent="0.3">
      <c r="B6485" s="70"/>
      <c r="C6485" s="58"/>
      <c r="D6485" s="63"/>
      <c r="E6485" s="58"/>
      <c r="F6485" s="58"/>
      <c r="G6485" s="44"/>
      <c r="H6485" s="45"/>
      <c r="I6485" s="45"/>
      <c r="J6485" s="40" t="str">
        <f t="shared" si="620"/>
        <v/>
      </c>
      <c r="K6485" s="39" t="str">
        <f t="shared" si="624"/>
        <v/>
      </c>
      <c r="AB6485" s="17" t="str">
        <f t="shared" si="623"/>
        <v>-1</v>
      </c>
      <c r="AC6485" s="17">
        <f>IFERROR(INDEX(Factors!$C$59:$C$70,MATCH(AB6485,Factors!$B$59:$B$70,1),1),0)</f>
        <v>0</v>
      </c>
      <c r="AD6485" s="17">
        <f t="shared" si="621"/>
        <v>0</v>
      </c>
      <c r="AE6485" s="17">
        <f>IFERROR(INDEX(Factors!$B$6:$B$15,MATCH('INPUT - Census'!E6485,Factors!$C$6:$C$15,0),1),0)</f>
        <v>0</v>
      </c>
      <c r="AF6485" s="18">
        <f>IFERROR(INDEX(Factors!$B$16:$B$39,MATCH('INPUT - Census'!C6485,Factors!$C$16:$C$35,0),1),0)</f>
        <v>0</v>
      </c>
      <c r="AG6485" s="19">
        <f>IFERROR(INDEX(Factors!$B$40:$B$44,MATCH('INPUT - Census'!F6485,Factors!$C$40:$C$44,0),1),0)</f>
        <v>0</v>
      </c>
      <c r="AH6485" s="21" t="str">
        <f t="shared" si="622"/>
        <v/>
      </c>
      <c r="AI6485" s="1" t="str">
        <f>IFERROR(VLOOKUP(H6485,Factors!$C$45:$D$48,2,0),"")</f>
        <v/>
      </c>
      <c r="AJ6485" t="b">
        <f t="shared" si="625"/>
        <v>0</v>
      </c>
    </row>
    <row r="6486" spans="2:36" ht="15" customHeight="1" x14ac:dyDescent="0.3">
      <c r="B6486" s="70"/>
      <c r="C6486" s="58"/>
      <c r="D6486" s="63"/>
      <c r="E6486" s="58"/>
      <c r="F6486" s="58"/>
      <c r="G6486" s="44"/>
      <c r="H6486" s="45"/>
      <c r="I6486" s="45"/>
      <c r="J6486" s="40" t="str">
        <f t="shared" si="620"/>
        <v/>
      </c>
      <c r="K6486" s="39" t="str">
        <f t="shared" si="624"/>
        <v/>
      </c>
      <c r="AB6486" s="17" t="str">
        <f t="shared" si="623"/>
        <v>-1</v>
      </c>
      <c r="AC6486" s="17">
        <f>IFERROR(INDEX(Factors!$C$59:$C$70,MATCH(AB6486,Factors!$B$59:$B$70,1),1),0)</f>
        <v>0</v>
      </c>
      <c r="AD6486" s="17">
        <f t="shared" si="621"/>
        <v>0</v>
      </c>
      <c r="AE6486" s="17">
        <f>IFERROR(INDEX(Factors!$B$6:$B$15,MATCH('INPUT - Census'!E6486,Factors!$C$6:$C$15,0),1),0)</f>
        <v>0</v>
      </c>
      <c r="AF6486" s="18">
        <f>IFERROR(INDEX(Factors!$B$16:$B$39,MATCH('INPUT - Census'!C6486,Factors!$C$16:$C$35,0),1),0)</f>
        <v>0</v>
      </c>
      <c r="AG6486" s="19">
        <f>IFERROR(INDEX(Factors!$B$40:$B$44,MATCH('INPUT - Census'!F6486,Factors!$C$40:$C$44,0),1),0)</f>
        <v>0</v>
      </c>
      <c r="AH6486" s="21" t="str">
        <f t="shared" si="622"/>
        <v/>
      </c>
      <c r="AI6486" s="1" t="str">
        <f>IFERROR(VLOOKUP(H6486,Factors!$C$45:$D$48,2,0),"")</f>
        <v/>
      </c>
      <c r="AJ6486" t="b">
        <f t="shared" si="625"/>
        <v>0</v>
      </c>
    </row>
    <row r="6487" spans="2:36" ht="15" customHeight="1" x14ac:dyDescent="0.3">
      <c r="B6487" s="70"/>
      <c r="C6487" s="58"/>
      <c r="D6487" s="63"/>
      <c r="E6487" s="58"/>
      <c r="F6487" s="58"/>
      <c r="G6487" s="44"/>
      <c r="H6487" s="45"/>
      <c r="I6487" s="45"/>
      <c r="J6487" s="40" t="str">
        <f t="shared" si="620"/>
        <v/>
      </c>
      <c r="K6487" s="39" t="str">
        <f t="shared" si="624"/>
        <v/>
      </c>
      <c r="AB6487" s="17" t="str">
        <f t="shared" si="623"/>
        <v>-1</v>
      </c>
      <c r="AC6487" s="17">
        <f>IFERROR(INDEX(Factors!$C$59:$C$70,MATCH(AB6487,Factors!$B$59:$B$70,1),1),0)</f>
        <v>0</v>
      </c>
      <c r="AD6487" s="17">
        <f t="shared" si="621"/>
        <v>0</v>
      </c>
      <c r="AE6487" s="17">
        <f>IFERROR(INDEX(Factors!$B$6:$B$15,MATCH('INPUT - Census'!E6487,Factors!$C$6:$C$15,0),1),0)</f>
        <v>0</v>
      </c>
      <c r="AF6487" s="18">
        <f>IFERROR(INDEX(Factors!$B$16:$B$39,MATCH('INPUT - Census'!C6487,Factors!$C$16:$C$35,0),1),0)</f>
        <v>0</v>
      </c>
      <c r="AG6487" s="19">
        <f>IFERROR(INDEX(Factors!$B$40:$B$44,MATCH('INPUT - Census'!F6487,Factors!$C$40:$C$44,0),1),0)</f>
        <v>0</v>
      </c>
      <c r="AH6487" s="21" t="str">
        <f t="shared" si="622"/>
        <v/>
      </c>
      <c r="AI6487" s="1" t="str">
        <f>IFERROR(VLOOKUP(H6487,Factors!$C$45:$D$48,2,0),"")</f>
        <v/>
      </c>
      <c r="AJ6487" t="b">
        <f t="shared" si="625"/>
        <v>0</v>
      </c>
    </row>
    <row r="6488" spans="2:36" ht="15" customHeight="1" x14ac:dyDescent="0.3">
      <c r="B6488" s="70"/>
      <c r="C6488" s="58"/>
      <c r="D6488" s="63"/>
      <c r="E6488" s="58"/>
      <c r="F6488" s="58"/>
      <c r="G6488" s="44"/>
      <c r="H6488" s="45"/>
      <c r="I6488" s="45"/>
      <c r="J6488" s="40" t="str">
        <f t="shared" si="620"/>
        <v/>
      </c>
      <c r="K6488" s="39" t="str">
        <f t="shared" si="624"/>
        <v/>
      </c>
      <c r="AB6488" s="17" t="str">
        <f t="shared" si="623"/>
        <v>-1</v>
      </c>
      <c r="AC6488" s="17">
        <f>IFERROR(INDEX(Factors!$C$59:$C$70,MATCH(AB6488,Factors!$B$59:$B$70,1),1),0)</f>
        <v>0</v>
      </c>
      <c r="AD6488" s="17">
        <f t="shared" si="621"/>
        <v>0</v>
      </c>
      <c r="AE6488" s="17">
        <f>IFERROR(INDEX(Factors!$B$6:$B$15,MATCH('INPUT - Census'!E6488,Factors!$C$6:$C$15,0),1),0)</f>
        <v>0</v>
      </c>
      <c r="AF6488" s="18">
        <f>IFERROR(INDEX(Factors!$B$16:$B$39,MATCH('INPUT - Census'!C6488,Factors!$C$16:$C$35,0),1),0)</f>
        <v>0</v>
      </c>
      <c r="AG6488" s="19">
        <f>IFERROR(INDEX(Factors!$B$40:$B$44,MATCH('INPUT - Census'!F6488,Factors!$C$40:$C$44,0),1),0)</f>
        <v>0</v>
      </c>
      <c r="AH6488" s="21" t="str">
        <f t="shared" si="622"/>
        <v/>
      </c>
      <c r="AI6488" s="1" t="str">
        <f>IFERROR(VLOOKUP(H6488,Factors!$C$45:$D$48,2,0),"")</f>
        <v/>
      </c>
      <c r="AJ6488" t="b">
        <f t="shared" si="625"/>
        <v>0</v>
      </c>
    </row>
    <row r="6489" spans="2:36" ht="15" customHeight="1" x14ac:dyDescent="0.3">
      <c r="B6489" s="70"/>
      <c r="C6489" s="58"/>
      <c r="D6489" s="63"/>
      <c r="E6489" s="58"/>
      <c r="F6489" s="58"/>
      <c r="G6489" s="44"/>
      <c r="H6489" s="45"/>
      <c r="I6489" s="45"/>
      <c r="J6489" s="40" t="str">
        <f t="shared" si="620"/>
        <v/>
      </c>
      <c r="K6489" s="39" t="str">
        <f t="shared" si="624"/>
        <v/>
      </c>
      <c r="AB6489" s="17" t="str">
        <f t="shared" si="623"/>
        <v>-1</v>
      </c>
      <c r="AC6489" s="17">
        <f>IFERROR(INDEX(Factors!$C$59:$C$70,MATCH(AB6489,Factors!$B$59:$B$70,1),1),0)</f>
        <v>0</v>
      </c>
      <c r="AD6489" s="17">
        <f t="shared" si="621"/>
        <v>0</v>
      </c>
      <c r="AE6489" s="17">
        <f>IFERROR(INDEX(Factors!$B$6:$B$15,MATCH('INPUT - Census'!E6489,Factors!$C$6:$C$15,0),1),0)</f>
        <v>0</v>
      </c>
      <c r="AF6489" s="18">
        <f>IFERROR(INDEX(Factors!$B$16:$B$39,MATCH('INPUT - Census'!C6489,Factors!$C$16:$C$35,0),1),0)</f>
        <v>0</v>
      </c>
      <c r="AG6489" s="19">
        <f>IFERROR(INDEX(Factors!$B$40:$B$44,MATCH('INPUT - Census'!F6489,Factors!$C$40:$C$44,0),1),0)</f>
        <v>0</v>
      </c>
      <c r="AH6489" s="21" t="str">
        <f t="shared" si="622"/>
        <v/>
      </c>
      <c r="AI6489" s="1" t="str">
        <f>IFERROR(VLOOKUP(H6489,Factors!$C$45:$D$48,2,0),"")</f>
        <v/>
      </c>
      <c r="AJ6489" t="b">
        <f t="shared" si="625"/>
        <v>0</v>
      </c>
    </row>
    <row r="6490" spans="2:36" ht="15" customHeight="1" x14ac:dyDescent="0.3">
      <c r="B6490" s="70"/>
      <c r="C6490" s="58"/>
      <c r="D6490" s="63"/>
      <c r="E6490" s="58"/>
      <c r="F6490" s="58"/>
      <c r="G6490" s="44"/>
      <c r="H6490" s="45"/>
      <c r="I6490" s="45"/>
      <c r="J6490" s="40" t="str">
        <f t="shared" si="620"/>
        <v/>
      </c>
      <c r="K6490" s="39" t="str">
        <f t="shared" si="624"/>
        <v/>
      </c>
      <c r="AB6490" s="17" t="str">
        <f t="shared" si="623"/>
        <v>-1</v>
      </c>
      <c r="AC6490" s="17">
        <f>IFERROR(INDEX(Factors!$C$59:$C$70,MATCH(AB6490,Factors!$B$59:$B$70,1),1),0)</f>
        <v>0</v>
      </c>
      <c r="AD6490" s="17">
        <f t="shared" si="621"/>
        <v>0</v>
      </c>
      <c r="AE6490" s="17">
        <f>IFERROR(INDEX(Factors!$B$6:$B$15,MATCH('INPUT - Census'!E6490,Factors!$C$6:$C$15,0),1),0)</f>
        <v>0</v>
      </c>
      <c r="AF6490" s="18">
        <f>IFERROR(INDEX(Factors!$B$16:$B$39,MATCH('INPUT - Census'!C6490,Factors!$C$16:$C$35,0),1),0)</f>
        <v>0</v>
      </c>
      <c r="AG6490" s="19">
        <f>IFERROR(INDEX(Factors!$B$40:$B$44,MATCH('INPUT - Census'!F6490,Factors!$C$40:$C$44,0),1),0)</f>
        <v>0</v>
      </c>
      <c r="AH6490" s="21" t="str">
        <f t="shared" si="622"/>
        <v/>
      </c>
      <c r="AI6490" s="1" t="str">
        <f>IFERROR(VLOOKUP(H6490,Factors!$C$45:$D$48,2,0),"")</f>
        <v/>
      </c>
      <c r="AJ6490" t="b">
        <f t="shared" si="625"/>
        <v>0</v>
      </c>
    </row>
    <row r="6491" spans="2:36" ht="15" customHeight="1" x14ac:dyDescent="0.3">
      <c r="B6491" s="70"/>
      <c r="C6491" s="58"/>
      <c r="D6491" s="63"/>
      <c r="E6491" s="58"/>
      <c r="F6491" s="58"/>
      <c r="G6491" s="44"/>
      <c r="H6491" s="45"/>
      <c r="I6491" s="45"/>
      <c r="J6491" s="40" t="str">
        <f t="shared" si="620"/>
        <v/>
      </c>
      <c r="K6491" s="39" t="str">
        <f t="shared" si="624"/>
        <v/>
      </c>
      <c r="AB6491" s="17" t="str">
        <f t="shared" si="623"/>
        <v>-1</v>
      </c>
      <c r="AC6491" s="17">
        <f>IFERROR(INDEX(Factors!$C$59:$C$70,MATCH(AB6491,Factors!$B$59:$B$70,1),1),0)</f>
        <v>0</v>
      </c>
      <c r="AD6491" s="17">
        <f t="shared" si="621"/>
        <v>0</v>
      </c>
      <c r="AE6491" s="17">
        <f>IFERROR(INDEX(Factors!$B$6:$B$15,MATCH('INPUT - Census'!E6491,Factors!$C$6:$C$15,0),1),0)</f>
        <v>0</v>
      </c>
      <c r="AF6491" s="18">
        <f>IFERROR(INDEX(Factors!$B$16:$B$39,MATCH('INPUT - Census'!C6491,Factors!$C$16:$C$35,0),1),0)</f>
        <v>0</v>
      </c>
      <c r="AG6491" s="19">
        <f>IFERROR(INDEX(Factors!$B$40:$B$44,MATCH('INPUT - Census'!F6491,Factors!$C$40:$C$44,0),1),0)</f>
        <v>0</v>
      </c>
      <c r="AH6491" s="21" t="str">
        <f t="shared" si="622"/>
        <v/>
      </c>
      <c r="AI6491" s="1" t="str">
        <f>IFERROR(VLOOKUP(H6491,Factors!$C$45:$D$48,2,0),"")</f>
        <v/>
      </c>
      <c r="AJ6491" t="b">
        <f t="shared" si="625"/>
        <v>0</v>
      </c>
    </row>
    <row r="6492" spans="2:36" ht="15" customHeight="1" x14ac:dyDescent="0.3">
      <c r="B6492" s="70"/>
      <c r="C6492" s="58"/>
      <c r="D6492" s="63"/>
      <c r="E6492" s="58"/>
      <c r="F6492" s="58"/>
      <c r="G6492" s="44"/>
      <c r="H6492" s="45"/>
      <c r="I6492" s="45"/>
      <c r="J6492" s="40" t="str">
        <f t="shared" si="620"/>
        <v/>
      </c>
      <c r="K6492" s="39" t="str">
        <f t="shared" si="624"/>
        <v/>
      </c>
      <c r="AB6492" s="17" t="str">
        <f t="shared" si="623"/>
        <v>-1</v>
      </c>
      <c r="AC6492" s="17">
        <f>IFERROR(INDEX(Factors!$C$59:$C$70,MATCH(AB6492,Factors!$B$59:$B$70,1),1),0)</f>
        <v>0</v>
      </c>
      <c r="AD6492" s="17">
        <f t="shared" si="621"/>
        <v>0</v>
      </c>
      <c r="AE6492" s="17">
        <f>IFERROR(INDEX(Factors!$B$6:$B$15,MATCH('INPUT - Census'!E6492,Factors!$C$6:$C$15,0),1),0)</f>
        <v>0</v>
      </c>
      <c r="AF6492" s="18">
        <f>IFERROR(INDEX(Factors!$B$16:$B$39,MATCH('INPUT - Census'!C6492,Factors!$C$16:$C$35,0),1),0)</f>
        <v>0</v>
      </c>
      <c r="AG6492" s="19">
        <f>IFERROR(INDEX(Factors!$B$40:$B$44,MATCH('INPUT - Census'!F6492,Factors!$C$40:$C$44,0),1),0)</f>
        <v>0</v>
      </c>
      <c r="AH6492" s="21" t="str">
        <f t="shared" si="622"/>
        <v/>
      </c>
      <c r="AI6492" s="1" t="str">
        <f>IFERROR(VLOOKUP(H6492,Factors!$C$45:$D$48,2,0),"")</f>
        <v/>
      </c>
      <c r="AJ6492" t="b">
        <f t="shared" si="625"/>
        <v>0</v>
      </c>
    </row>
    <row r="6493" spans="2:36" ht="15" customHeight="1" x14ac:dyDescent="0.3">
      <c r="B6493" s="70"/>
      <c r="C6493" s="58"/>
      <c r="D6493" s="63"/>
      <c r="E6493" s="58"/>
      <c r="F6493" s="58"/>
      <c r="G6493" s="44"/>
      <c r="H6493" s="45"/>
      <c r="I6493" s="45"/>
      <c r="J6493" s="40" t="str">
        <f t="shared" si="620"/>
        <v/>
      </c>
      <c r="K6493" s="39" t="str">
        <f t="shared" si="624"/>
        <v/>
      </c>
      <c r="AB6493" s="17" t="str">
        <f t="shared" si="623"/>
        <v>-1</v>
      </c>
      <c r="AC6493" s="17">
        <f>IFERROR(INDEX(Factors!$C$59:$C$70,MATCH(AB6493,Factors!$B$59:$B$70,1),1),0)</f>
        <v>0</v>
      </c>
      <c r="AD6493" s="17">
        <f t="shared" si="621"/>
        <v>0</v>
      </c>
      <c r="AE6493" s="17">
        <f>IFERROR(INDEX(Factors!$B$6:$B$15,MATCH('INPUT - Census'!E6493,Factors!$C$6:$C$15,0),1),0)</f>
        <v>0</v>
      </c>
      <c r="AF6493" s="18">
        <f>IFERROR(INDEX(Factors!$B$16:$B$39,MATCH('INPUT - Census'!C6493,Factors!$C$16:$C$35,0),1),0)</f>
        <v>0</v>
      </c>
      <c r="AG6493" s="19">
        <f>IFERROR(INDEX(Factors!$B$40:$B$44,MATCH('INPUT - Census'!F6493,Factors!$C$40:$C$44,0),1),0)</f>
        <v>0</v>
      </c>
      <c r="AH6493" s="21" t="str">
        <f t="shared" si="622"/>
        <v/>
      </c>
      <c r="AI6493" s="1" t="str">
        <f>IFERROR(VLOOKUP(H6493,Factors!$C$45:$D$48,2,0),"")</f>
        <v/>
      </c>
      <c r="AJ6493" t="b">
        <f t="shared" si="625"/>
        <v>0</v>
      </c>
    </row>
    <row r="6494" spans="2:36" ht="15" customHeight="1" x14ac:dyDescent="0.3">
      <c r="B6494" s="70"/>
      <c r="C6494" s="58"/>
      <c r="D6494" s="63"/>
      <c r="E6494" s="58"/>
      <c r="F6494" s="58"/>
      <c r="G6494" s="44"/>
      <c r="H6494" s="45"/>
      <c r="I6494" s="45"/>
      <c r="J6494" s="40" t="str">
        <f t="shared" si="620"/>
        <v/>
      </c>
      <c r="K6494" s="39" t="str">
        <f t="shared" si="624"/>
        <v/>
      </c>
      <c r="AB6494" s="17" t="str">
        <f t="shared" si="623"/>
        <v>-1</v>
      </c>
      <c r="AC6494" s="17">
        <f>IFERROR(INDEX(Factors!$C$59:$C$70,MATCH(AB6494,Factors!$B$59:$B$70,1),1),0)</f>
        <v>0</v>
      </c>
      <c r="AD6494" s="17">
        <f t="shared" si="621"/>
        <v>0</v>
      </c>
      <c r="AE6494" s="17">
        <f>IFERROR(INDEX(Factors!$B$6:$B$15,MATCH('INPUT - Census'!E6494,Factors!$C$6:$C$15,0),1),0)</f>
        <v>0</v>
      </c>
      <c r="AF6494" s="18">
        <f>IFERROR(INDEX(Factors!$B$16:$B$39,MATCH('INPUT - Census'!C6494,Factors!$C$16:$C$35,0),1),0)</f>
        <v>0</v>
      </c>
      <c r="AG6494" s="19">
        <f>IFERROR(INDEX(Factors!$B$40:$B$44,MATCH('INPUT - Census'!F6494,Factors!$C$40:$C$44,0),1),0)</f>
        <v>0</v>
      </c>
      <c r="AH6494" s="21" t="str">
        <f t="shared" si="622"/>
        <v/>
      </c>
      <c r="AI6494" s="1" t="str">
        <f>IFERROR(VLOOKUP(H6494,Factors!$C$45:$D$48,2,0),"")</f>
        <v/>
      </c>
      <c r="AJ6494" t="b">
        <f t="shared" si="625"/>
        <v>0</v>
      </c>
    </row>
    <row r="6495" spans="2:36" ht="15" customHeight="1" x14ac:dyDescent="0.3">
      <c r="B6495" s="70"/>
      <c r="C6495" s="58"/>
      <c r="D6495" s="63"/>
      <c r="E6495" s="58"/>
      <c r="F6495" s="58"/>
      <c r="G6495" s="44"/>
      <c r="H6495" s="45"/>
      <c r="I6495" s="45"/>
      <c r="J6495" s="40" t="str">
        <f t="shared" ref="J6495:J6558" si="626">IF( ISNUMBER(B6495), ROUND(($AL$3-B6495)/365,0), "" )</f>
        <v/>
      </c>
      <c r="K6495" s="39" t="str">
        <f t="shared" si="624"/>
        <v/>
      </c>
      <c r="AB6495" s="17" t="str">
        <f t="shared" si="623"/>
        <v>-1</v>
      </c>
      <c r="AC6495" s="17">
        <f>IFERROR(INDEX(Factors!$C$59:$C$70,MATCH(AB6495,Factors!$B$59:$B$70,1),1),0)</f>
        <v>0</v>
      </c>
      <c r="AD6495" s="17">
        <f t="shared" ref="AD6495:AD6558" si="627">IF(COUNTIF($P$2:$P$16,D6495),MATCH(D6495,$P$2:$P$16,0),0)</f>
        <v>0</v>
      </c>
      <c r="AE6495" s="17">
        <f>IFERROR(INDEX(Factors!$B$6:$B$15,MATCH('INPUT - Census'!E6495,Factors!$C$6:$C$15,0),1),0)</f>
        <v>0</v>
      </c>
      <c r="AF6495" s="18">
        <f>IFERROR(INDEX(Factors!$B$16:$B$39,MATCH('INPUT - Census'!C6495,Factors!$C$16:$C$35,0),1),0)</f>
        <v>0</v>
      </c>
      <c r="AG6495" s="19">
        <f>IFERROR(INDEX(Factors!$B$40:$B$44,MATCH('INPUT - Census'!F6495,Factors!$C$40:$C$44,0),1),0)</f>
        <v>0</v>
      </c>
      <c r="AH6495" s="21" t="str">
        <f t="shared" ref="AH6495:AH6558" si="628">IF(G6495="","",G6495)</f>
        <v/>
      </c>
      <c r="AI6495" s="1" t="str">
        <f>IFERROR(VLOOKUP(H6495,Factors!$C$45:$D$48,2,0),"")</f>
        <v/>
      </c>
      <c r="AJ6495" t="b">
        <f t="shared" si="625"/>
        <v>0</v>
      </c>
    </row>
    <row r="6496" spans="2:36" ht="15" customHeight="1" x14ac:dyDescent="0.3">
      <c r="B6496" s="70"/>
      <c r="C6496" s="58"/>
      <c r="D6496" s="63"/>
      <c r="E6496" s="58"/>
      <c r="F6496" s="58"/>
      <c r="G6496" s="44"/>
      <c r="H6496" s="45"/>
      <c r="I6496" s="45"/>
      <c r="J6496" s="40" t="str">
        <f t="shared" si="626"/>
        <v/>
      </c>
      <c r="K6496" s="39" t="str">
        <f t="shared" si="624"/>
        <v/>
      </c>
      <c r="AB6496" s="17" t="str">
        <f t="shared" si="623"/>
        <v>-1</v>
      </c>
      <c r="AC6496" s="17">
        <f>IFERROR(INDEX(Factors!$C$59:$C$70,MATCH(AB6496,Factors!$B$59:$B$70,1),1),0)</f>
        <v>0</v>
      </c>
      <c r="AD6496" s="17">
        <f t="shared" si="627"/>
        <v>0</v>
      </c>
      <c r="AE6496" s="17">
        <f>IFERROR(INDEX(Factors!$B$6:$B$15,MATCH('INPUT - Census'!E6496,Factors!$C$6:$C$15,0),1),0)</f>
        <v>0</v>
      </c>
      <c r="AF6496" s="18">
        <f>IFERROR(INDEX(Factors!$B$16:$B$39,MATCH('INPUT - Census'!C6496,Factors!$C$16:$C$35,0),1),0)</f>
        <v>0</v>
      </c>
      <c r="AG6496" s="19">
        <f>IFERROR(INDEX(Factors!$B$40:$B$44,MATCH('INPUT - Census'!F6496,Factors!$C$40:$C$44,0),1),0)</f>
        <v>0</v>
      </c>
      <c r="AH6496" s="21" t="str">
        <f t="shared" si="628"/>
        <v/>
      </c>
      <c r="AI6496" s="1" t="str">
        <f>IFERROR(VLOOKUP(H6496,Factors!$C$45:$D$48,2,0),"")</f>
        <v/>
      </c>
      <c r="AJ6496" t="b">
        <f t="shared" si="625"/>
        <v>0</v>
      </c>
    </row>
    <row r="6497" spans="2:36" ht="15" customHeight="1" x14ac:dyDescent="0.3">
      <c r="B6497" s="70"/>
      <c r="C6497" s="58"/>
      <c r="D6497" s="63"/>
      <c r="E6497" s="58"/>
      <c r="F6497" s="58"/>
      <c r="G6497" s="44"/>
      <c r="H6497" s="45"/>
      <c r="I6497" s="45"/>
      <c r="J6497" s="40" t="str">
        <f t="shared" si="626"/>
        <v/>
      </c>
      <c r="K6497" s="39" t="str">
        <f t="shared" si="624"/>
        <v/>
      </c>
      <c r="AB6497" s="17" t="str">
        <f t="shared" si="623"/>
        <v>-1</v>
      </c>
      <c r="AC6497" s="17">
        <f>IFERROR(INDEX(Factors!$C$59:$C$70,MATCH(AB6497,Factors!$B$59:$B$70,1),1),0)</f>
        <v>0</v>
      </c>
      <c r="AD6497" s="17">
        <f t="shared" si="627"/>
        <v>0</v>
      </c>
      <c r="AE6497" s="17">
        <f>IFERROR(INDEX(Factors!$B$6:$B$15,MATCH('INPUT - Census'!E6497,Factors!$C$6:$C$15,0),1),0)</f>
        <v>0</v>
      </c>
      <c r="AF6497" s="18">
        <f>IFERROR(INDEX(Factors!$B$16:$B$39,MATCH('INPUT - Census'!C6497,Factors!$C$16:$C$35,0),1),0)</f>
        <v>0</v>
      </c>
      <c r="AG6497" s="19">
        <f>IFERROR(INDEX(Factors!$B$40:$B$44,MATCH('INPUT - Census'!F6497,Factors!$C$40:$C$44,0),1),0)</f>
        <v>0</v>
      </c>
      <c r="AH6497" s="21" t="str">
        <f t="shared" si="628"/>
        <v/>
      </c>
      <c r="AI6497" s="1" t="str">
        <f>IFERROR(VLOOKUP(H6497,Factors!$C$45:$D$48,2,0),"")</f>
        <v/>
      </c>
      <c r="AJ6497" t="b">
        <f t="shared" si="625"/>
        <v>0</v>
      </c>
    </row>
    <row r="6498" spans="2:36" ht="15" customHeight="1" x14ac:dyDescent="0.3">
      <c r="B6498" s="70"/>
      <c r="C6498" s="58"/>
      <c r="D6498" s="63"/>
      <c r="E6498" s="58"/>
      <c r="F6498" s="58"/>
      <c r="G6498" s="44"/>
      <c r="H6498" s="45"/>
      <c r="I6498" s="45"/>
      <c r="J6498" s="40" t="str">
        <f t="shared" si="626"/>
        <v/>
      </c>
      <c r="K6498" s="39" t="str">
        <f t="shared" si="624"/>
        <v/>
      </c>
      <c r="AB6498" s="17" t="str">
        <f t="shared" si="623"/>
        <v>-1</v>
      </c>
      <c r="AC6498" s="17">
        <f>IFERROR(INDEX(Factors!$C$59:$C$70,MATCH(AB6498,Factors!$B$59:$B$70,1),1),0)</f>
        <v>0</v>
      </c>
      <c r="AD6498" s="17">
        <f t="shared" si="627"/>
        <v>0</v>
      </c>
      <c r="AE6498" s="17">
        <f>IFERROR(INDEX(Factors!$B$6:$B$15,MATCH('INPUT - Census'!E6498,Factors!$C$6:$C$15,0),1),0)</f>
        <v>0</v>
      </c>
      <c r="AF6498" s="18">
        <f>IFERROR(INDEX(Factors!$B$16:$B$39,MATCH('INPUT - Census'!C6498,Factors!$C$16:$C$35,0),1),0)</f>
        <v>0</v>
      </c>
      <c r="AG6498" s="19">
        <f>IFERROR(INDEX(Factors!$B$40:$B$44,MATCH('INPUT - Census'!F6498,Factors!$C$40:$C$44,0),1),0)</f>
        <v>0</v>
      </c>
      <c r="AH6498" s="21" t="str">
        <f t="shared" si="628"/>
        <v/>
      </c>
      <c r="AI6498" s="1" t="str">
        <f>IFERROR(VLOOKUP(H6498,Factors!$C$45:$D$48,2,0),"")</f>
        <v/>
      </c>
      <c r="AJ6498" t="b">
        <f t="shared" si="625"/>
        <v>0</v>
      </c>
    </row>
    <row r="6499" spans="2:36" ht="15" customHeight="1" x14ac:dyDescent="0.3">
      <c r="B6499" s="70"/>
      <c r="C6499" s="58"/>
      <c r="D6499" s="63"/>
      <c r="E6499" s="58"/>
      <c r="F6499" s="58"/>
      <c r="G6499" s="44"/>
      <c r="H6499" s="45"/>
      <c r="I6499" s="45"/>
      <c r="J6499" s="40" t="str">
        <f t="shared" si="626"/>
        <v/>
      </c>
      <c r="K6499" s="39" t="str">
        <f t="shared" si="624"/>
        <v/>
      </c>
      <c r="AB6499" s="17" t="str">
        <f t="shared" si="623"/>
        <v>-1</v>
      </c>
      <c r="AC6499" s="17">
        <f>IFERROR(INDEX(Factors!$C$59:$C$70,MATCH(AB6499,Factors!$B$59:$B$70,1),1),0)</f>
        <v>0</v>
      </c>
      <c r="AD6499" s="17">
        <f t="shared" si="627"/>
        <v>0</v>
      </c>
      <c r="AE6499" s="17">
        <f>IFERROR(INDEX(Factors!$B$6:$B$15,MATCH('INPUT - Census'!E6499,Factors!$C$6:$C$15,0),1),0)</f>
        <v>0</v>
      </c>
      <c r="AF6499" s="18">
        <f>IFERROR(INDEX(Factors!$B$16:$B$39,MATCH('INPUT - Census'!C6499,Factors!$C$16:$C$35,0),1),0)</f>
        <v>0</v>
      </c>
      <c r="AG6499" s="19">
        <f>IFERROR(INDEX(Factors!$B$40:$B$44,MATCH('INPUT - Census'!F6499,Factors!$C$40:$C$44,0),1),0)</f>
        <v>0</v>
      </c>
      <c r="AH6499" s="21" t="str">
        <f t="shared" si="628"/>
        <v/>
      </c>
      <c r="AI6499" s="1" t="str">
        <f>IFERROR(VLOOKUP(H6499,Factors!$C$45:$D$48,2,0),"")</f>
        <v/>
      </c>
      <c r="AJ6499" t="b">
        <f t="shared" si="625"/>
        <v>0</v>
      </c>
    </row>
    <row r="6500" spans="2:36" ht="15" customHeight="1" x14ac:dyDescent="0.3">
      <c r="B6500" s="70"/>
      <c r="C6500" s="58"/>
      <c r="D6500" s="63"/>
      <c r="E6500" s="58"/>
      <c r="F6500" s="58"/>
      <c r="G6500" s="44"/>
      <c r="H6500" s="45"/>
      <c r="I6500" s="45"/>
      <c r="J6500" s="40" t="str">
        <f t="shared" si="626"/>
        <v/>
      </c>
      <c r="K6500" s="39" t="str">
        <f t="shared" si="624"/>
        <v/>
      </c>
      <c r="AB6500" s="17" t="str">
        <f t="shared" si="623"/>
        <v>-1</v>
      </c>
      <c r="AC6500" s="17">
        <f>IFERROR(INDEX(Factors!$C$59:$C$70,MATCH(AB6500,Factors!$B$59:$B$70,1),1),0)</f>
        <v>0</v>
      </c>
      <c r="AD6500" s="17">
        <f t="shared" si="627"/>
        <v>0</v>
      </c>
      <c r="AE6500" s="17">
        <f>IFERROR(INDEX(Factors!$B$6:$B$15,MATCH('INPUT - Census'!E6500,Factors!$C$6:$C$15,0),1),0)</f>
        <v>0</v>
      </c>
      <c r="AF6500" s="18">
        <f>IFERROR(INDEX(Factors!$B$16:$B$39,MATCH('INPUT - Census'!C6500,Factors!$C$16:$C$35,0),1),0)</f>
        <v>0</v>
      </c>
      <c r="AG6500" s="19">
        <f>IFERROR(INDEX(Factors!$B$40:$B$44,MATCH('INPUT - Census'!F6500,Factors!$C$40:$C$44,0),1),0)</f>
        <v>0</v>
      </c>
      <c r="AH6500" s="21" t="str">
        <f t="shared" si="628"/>
        <v/>
      </c>
      <c r="AI6500" s="1" t="str">
        <f>IFERROR(VLOOKUP(H6500,Factors!$C$45:$D$48,2,0),"")</f>
        <v/>
      </c>
      <c r="AJ6500" t="b">
        <f t="shared" si="625"/>
        <v>0</v>
      </c>
    </row>
    <row r="6501" spans="2:36" ht="15" customHeight="1" x14ac:dyDescent="0.3">
      <c r="B6501" s="70"/>
      <c r="C6501" s="58"/>
      <c r="D6501" s="63"/>
      <c r="E6501" s="58"/>
      <c r="F6501" s="58"/>
      <c r="G6501" s="44"/>
      <c r="H6501" s="45"/>
      <c r="I6501" s="45"/>
      <c r="J6501" s="40" t="str">
        <f t="shared" si="626"/>
        <v/>
      </c>
      <c r="K6501" s="39" t="str">
        <f t="shared" si="624"/>
        <v/>
      </c>
      <c r="AB6501" s="17" t="str">
        <f t="shared" si="623"/>
        <v>-1</v>
      </c>
      <c r="AC6501" s="17">
        <f>IFERROR(INDEX(Factors!$C$59:$C$70,MATCH(AB6501,Factors!$B$59:$B$70,1),1),0)</f>
        <v>0</v>
      </c>
      <c r="AD6501" s="17">
        <f t="shared" si="627"/>
        <v>0</v>
      </c>
      <c r="AE6501" s="17">
        <f>IFERROR(INDEX(Factors!$B$6:$B$15,MATCH('INPUT - Census'!E6501,Factors!$C$6:$C$15,0),1),0)</f>
        <v>0</v>
      </c>
      <c r="AF6501" s="18">
        <f>IFERROR(INDEX(Factors!$B$16:$B$39,MATCH('INPUT - Census'!C6501,Factors!$C$16:$C$35,0),1),0)</f>
        <v>0</v>
      </c>
      <c r="AG6501" s="19">
        <f>IFERROR(INDEX(Factors!$B$40:$B$44,MATCH('INPUT - Census'!F6501,Factors!$C$40:$C$44,0),1),0)</f>
        <v>0</v>
      </c>
      <c r="AH6501" s="21" t="str">
        <f t="shared" si="628"/>
        <v/>
      </c>
      <c r="AI6501" s="1" t="str">
        <f>IFERROR(VLOOKUP(H6501,Factors!$C$45:$D$48,2,0),"")</f>
        <v/>
      </c>
      <c r="AJ6501" t="b">
        <f t="shared" si="625"/>
        <v>0</v>
      </c>
    </row>
    <row r="6502" spans="2:36" ht="15" customHeight="1" x14ac:dyDescent="0.3">
      <c r="B6502" s="70"/>
      <c r="C6502" s="58"/>
      <c r="D6502" s="63"/>
      <c r="E6502" s="58"/>
      <c r="F6502" s="58"/>
      <c r="G6502" s="44"/>
      <c r="H6502" s="45"/>
      <c r="I6502" s="45"/>
      <c r="J6502" s="40" t="str">
        <f t="shared" si="626"/>
        <v/>
      </c>
      <c r="K6502" s="39" t="str">
        <f t="shared" si="624"/>
        <v/>
      </c>
      <c r="AB6502" s="17" t="str">
        <f t="shared" si="623"/>
        <v>-1</v>
      </c>
      <c r="AC6502" s="17">
        <f>IFERROR(INDEX(Factors!$C$59:$C$70,MATCH(AB6502,Factors!$B$59:$B$70,1),1),0)</f>
        <v>0</v>
      </c>
      <c r="AD6502" s="17">
        <f t="shared" si="627"/>
        <v>0</v>
      </c>
      <c r="AE6502" s="17">
        <f>IFERROR(INDEX(Factors!$B$6:$B$15,MATCH('INPUT - Census'!E6502,Factors!$C$6:$C$15,0),1),0)</f>
        <v>0</v>
      </c>
      <c r="AF6502" s="18">
        <f>IFERROR(INDEX(Factors!$B$16:$B$39,MATCH('INPUT - Census'!C6502,Factors!$C$16:$C$35,0),1),0)</f>
        <v>0</v>
      </c>
      <c r="AG6502" s="19">
        <f>IFERROR(INDEX(Factors!$B$40:$B$44,MATCH('INPUT - Census'!F6502,Factors!$C$40:$C$44,0),1),0)</f>
        <v>0</v>
      </c>
      <c r="AH6502" s="21" t="str">
        <f t="shared" si="628"/>
        <v/>
      </c>
      <c r="AI6502" s="1" t="str">
        <f>IFERROR(VLOOKUP(H6502,Factors!$C$45:$D$48,2,0),"")</f>
        <v/>
      </c>
      <c r="AJ6502" t="b">
        <f t="shared" si="625"/>
        <v>0</v>
      </c>
    </row>
    <row r="6503" spans="2:36" ht="15" customHeight="1" x14ac:dyDescent="0.3">
      <c r="B6503" s="70"/>
      <c r="C6503" s="58"/>
      <c r="D6503" s="63"/>
      <c r="E6503" s="58"/>
      <c r="F6503" s="58"/>
      <c r="G6503" s="44"/>
      <c r="H6503" s="45"/>
      <c r="I6503" s="45"/>
      <c r="J6503" s="40" t="str">
        <f t="shared" si="626"/>
        <v/>
      </c>
      <c r="K6503" s="39" t="str">
        <f t="shared" si="624"/>
        <v/>
      </c>
      <c r="AB6503" s="17" t="str">
        <f t="shared" si="623"/>
        <v>-1</v>
      </c>
      <c r="AC6503" s="17">
        <f>IFERROR(INDEX(Factors!$C$59:$C$70,MATCH(AB6503,Factors!$B$59:$B$70,1),1),0)</f>
        <v>0</v>
      </c>
      <c r="AD6503" s="17">
        <f t="shared" si="627"/>
        <v>0</v>
      </c>
      <c r="AE6503" s="17">
        <f>IFERROR(INDEX(Factors!$B$6:$B$15,MATCH('INPUT - Census'!E6503,Factors!$C$6:$C$15,0),1),0)</f>
        <v>0</v>
      </c>
      <c r="AF6503" s="18">
        <f>IFERROR(INDEX(Factors!$B$16:$B$39,MATCH('INPUT - Census'!C6503,Factors!$C$16:$C$35,0),1),0)</f>
        <v>0</v>
      </c>
      <c r="AG6503" s="19">
        <f>IFERROR(INDEX(Factors!$B$40:$B$44,MATCH('INPUT - Census'!F6503,Factors!$C$40:$C$44,0),1),0)</f>
        <v>0</v>
      </c>
      <c r="AH6503" s="21" t="str">
        <f t="shared" si="628"/>
        <v/>
      </c>
      <c r="AI6503" s="1" t="str">
        <f>IFERROR(VLOOKUP(H6503,Factors!$C$45:$D$48,2,0),"")</f>
        <v/>
      </c>
      <c r="AJ6503" t="b">
        <f t="shared" si="625"/>
        <v>0</v>
      </c>
    </row>
    <row r="6504" spans="2:36" ht="15" customHeight="1" x14ac:dyDescent="0.3">
      <c r="B6504" s="70"/>
      <c r="C6504" s="58"/>
      <c r="D6504" s="63"/>
      <c r="E6504" s="58"/>
      <c r="F6504" s="58"/>
      <c r="G6504" s="44"/>
      <c r="H6504" s="45"/>
      <c r="I6504" s="45"/>
      <c r="J6504" s="40" t="str">
        <f t="shared" si="626"/>
        <v/>
      </c>
      <c r="K6504" s="39" t="str">
        <f t="shared" si="624"/>
        <v/>
      </c>
      <c r="AB6504" s="17" t="str">
        <f t="shared" si="623"/>
        <v>-1</v>
      </c>
      <c r="AC6504" s="17">
        <f>IFERROR(INDEX(Factors!$C$59:$C$70,MATCH(AB6504,Factors!$B$59:$B$70,1),1),0)</f>
        <v>0</v>
      </c>
      <c r="AD6504" s="17">
        <f t="shared" si="627"/>
        <v>0</v>
      </c>
      <c r="AE6504" s="17">
        <f>IFERROR(INDEX(Factors!$B$6:$B$15,MATCH('INPUT - Census'!E6504,Factors!$C$6:$C$15,0),1),0)</f>
        <v>0</v>
      </c>
      <c r="AF6504" s="18">
        <f>IFERROR(INDEX(Factors!$B$16:$B$39,MATCH('INPUT - Census'!C6504,Factors!$C$16:$C$35,0),1),0)</f>
        <v>0</v>
      </c>
      <c r="AG6504" s="19">
        <f>IFERROR(INDEX(Factors!$B$40:$B$44,MATCH('INPUT - Census'!F6504,Factors!$C$40:$C$44,0),1),0)</f>
        <v>0</v>
      </c>
      <c r="AH6504" s="21" t="str">
        <f t="shared" si="628"/>
        <v/>
      </c>
      <c r="AI6504" s="1" t="str">
        <f>IFERROR(VLOOKUP(H6504,Factors!$C$45:$D$48,2,0),"")</f>
        <v/>
      </c>
      <c r="AJ6504" t="b">
        <f t="shared" si="625"/>
        <v>0</v>
      </c>
    </row>
    <row r="6505" spans="2:36" ht="15" customHeight="1" x14ac:dyDescent="0.3">
      <c r="B6505" s="70"/>
      <c r="C6505" s="58"/>
      <c r="D6505" s="63"/>
      <c r="E6505" s="58"/>
      <c r="F6505" s="58"/>
      <c r="G6505" s="44"/>
      <c r="H6505" s="45"/>
      <c r="I6505" s="45"/>
      <c r="J6505" s="40" t="str">
        <f t="shared" si="626"/>
        <v/>
      </c>
      <c r="K6505" s="39" t="str">
        <f t="shared" si="624"/>
        <v/>
      </c>
      <c r="AB6505" s="17" t="str">
        <f t="shared" si="623"/>
        <v>-1</v>
      </c>
      <c r="AC6505" s="17">
        <f>IFERROR(INDEX(Factors!$C$59:$C$70,MATCH(AB6505,Factors!$B$59:$B$70,1),1),0)</f>
        <v>0</v>
      </c>
      <c r="AD6505" s="17">
        <f t="shared" si="627"/>
        <v>0</v>
      </c>
      <c r="AE6505" s="17">
        <f>IFERROR(INDEX(Factors!$B$6:$B$15,MATCH('INPUT - Census'!E6505,Factors!$C$6:$C$15,0),1),0)</f>
        <v>0</v>
      </c>
      <c r="AF6505" s="18">
        <f>IFERROR(INDEX(Factors!$B$16:$B$39,MATCH('INPUT - Census'!C6505,Factors!$C$16:$C$35,0),1),0)</f>
        <v>0</v>
      </c>
      <c r="AG6505" s="19">
        <f>IFERROR(INDEX(Factors!$B$40:$B$44,MATCH('INPUT - Census'!F6505,Factors!$C$40:$C$44,0),1),0)</f>
        <v>0</v>
      </c>
      <c r="AH6505" s="21" t="str">
        <f t="shared" si="628"/>
        <v/>
      </c>
      <c r="AI6505" s="1" t="str">
        <f>IFERROR(VLOOKUP(H6505,Factors!$C$45:$D$48,2,0),"")</f>
        <v/>
      </c>
      <c r="AJ6505" t="b">
        <f t="shared" si="625"/>
        <v>0</v>
      </c>
    </row>
    <row r="6506" spans="2:36" ht="15" customHeight="1" x14ac:dyDescent="0.3">
      <c r="B6506" s="70"/>
      <c r="C6506" s="58"/>
      <c r="D6506" s="63"/>
      <c r="E6506" s="58"/>
      <c r="F6506" s="58"/>
      <c r="G6506" s="44"/>
      <c r="H6506" s="45"/>
      <c r="I6506" s="45"/>
      <c r="J6506" s="40" t="str">
        <f t="shared" si="626"/>
        <v/>
      </c>
      <c r="K6506" s="39" t="str">
        <f t="shared" si="624"/>
        <v/>
      </c>
      <c r="AB6506" s="17" t="str">
        <f t="shared" si="623"/>
        <v>-1</v>
      </c>
      <c r="AC6506" s="17">
        <f>IFERROR(INDEX(Factors!$C$59:$C$70,MATCH(AB6506,Factors!$B$59:$B$70,1),1),0)</f>
        <v>0</v>
      </c>
      <c r="AD6506" s="17">
        <f t="shared" si="627"/>
        <v>0</v>
      </c>
      <c r="AE6506" s="17">
        <f>IFERROR(INDEX(Factors!$B$6:$B$15,MATCH('INPUT - Census'!E6506,Factors!$C$6:$C$15,0),1),0)</f>
        <v>0</v>
      </c>
      <c r="AF6506" s="18">
        <f>IFERROR(INDEX(Factors!$B$16:$B$39,MATCH('INPUT - Census'!C6506,Factors!$C$16:$C$35,0),1),0)</f>
        <v>0</v>
      </c>
      <c r="AG6506" s="19">
        <f>IFERROR(INDEX(Factors!$B$40:$B$44,MATCH('INPUT - Census'!F6506,Factors!$C$40:$C$44,0),1),0)</f>
        <v>0</v>
      </c>
      <c r="AH6506" s="21" t="str">
        <f t="shared" si="628"/>
        <v/>
      </c>
      <c r="AI6506" s="1" t="str">
        <f>IFERROR(VLOOKUP(H6506,Factors!$C$45:$D$48,2,0),"")</f>
        <v/>
      </c>
      <c r="AJ6506" t="b">
        <f t="shared" si="625"/>
        <v>0</v>
      </c>
    </row>
    <row r="6507" spans="2:36" ht="15" customHeight="1" x14ac:dyDescent="0.3">
      <c r="B6507" s="70"/>
      <c r="C6507" s="58"/>
      <c r="D6507" s="63"/>
      <c r="E6507" s="58"/>
      <c r="F6507" s="58"/>
      <c r="G6507" s="44"/>
      <c r="H6507" s="45"/>
      <c r="I6507" s="45"/>
      <c r="J6507" s="40" t="str">
        <f t="shared" si="626"/>
        <v/>
      </c>
      <c r="K6507" s="39" t="str">
        <f t="shared" si="624"/>
        <v/>
      </c>
      <c r="AB6507" s="17" t="str">
        <f t="shared" si="623"/>
        <v>-1</v>
      </c>
      <c r="AC6507" s="17">
        <f>IFERROR(INDEX(Factors!$C$59:$C$70,MATCH(AB6507,Factors!$B$59:$B$70,1),1),0)</f>
        <v>0</v>
      </c>
      <c r="AD6507" s="17">
        <f t="shared" si="627"/>
        <v>0</v>
      </c>
      <c r="AE6507" s="17">
        <f>IFERROR(INDEX(Factors!$B$6:$B$15,MATCH('INPUT - Census'!E6507,Factors!$C$6:$C$15,0),1),0)</f>
        <v>0</v>
      </c>
      <c r="AF6507" s="18">
        <f>IFERROR(INDEX(Factors!$B$16:$B$39,MATCH('INPUT - Census'!C6507,Factors!$C$16:$C$35,0),1),0)</f>
        <v>0</v>
      </c>
      <c r="AG6507" s="19">
        <f>IFERROR(INDEX(Factors!$B$40:$B$44,MATCH('INPUT - Census'!F6507,Factors!$C$40:$C$44,0),1),0)</f>
        <v>0</v>
      </c>
      <c r="AH6507" s="21" t="str">
        <f t="shared" si="628"/>
        <v/>
      </c>
      <c r="AI6507" s="1" t="str">
        <f>IFERROR(VLOOKUP(H6507,Factors!$C$45:$D$48,2,0),"")</f>
        <v/>
      </c>
      <c r="AJ6507" t="b">
        <f t="shared" si="625"/>
        <v>0</v>
      </c>
    </row>
    <row r="6508" spans="2:36" ht="15" customHeight="1" x14ac:dyDescent="0.3">
      <c r="B6508" s="70"/>
      <c r="C6508" s="58"/>
      <c r="D6508" s="63"/>
      <c r="E6508" s="58"/>
      <c r="F6508" s="58"/>
      <c r="G6508" s="44"/>
      <c r="H6508" s="45"/>
      <c r="I6508" s="45"/>
      <c r="J6508" s="40" t="str">
        <f t="shared" si="626"/>
        <v/>
      </c>
      <c r="K6508" s="39" t="str">
        <f t="shared" si="624"/>
        <v/>
      </c>
      <c r="AB6508" s="17" t="str">
        <f t="shared" si="623"/>
        <v>-1</v>
      </c>
      <c r="AC6508" s="17">
        <f>IFERROR(INDEX(Factors!$C$59:$C$70,MATCH(AB6508,Factors!$B$59:$B$70,1),1),0)</f>
        <v>0</v>
      </c>
      <c r="AD6508" s="17">
        <f t="shared" si="627"/>
        <v>0</v>
      </c>
      <c r="AE6508" s="17">
        <f>IFERROR(INDEX(Factors!$B$6:$B$15,MATCH('INPUT - Census'!E6508,Factors!$C$6:$C$15,0),1),0)</f>
        <v>0</v>
      </c>
      <c r="AF6508" s="18">
        <f>IFERROR(INDEX(Factors!$B$16:$B$39,MATCH('INPUT - Census'!C6508,Factors!$C$16:$C$35,0),1),0)</f>
        <v>0</v>
      </c>
      <c r="AG6508" s="19">
        <f>IFERROR(INDEX(Factors!$B$40:$B$44,MATCH('INPUT - Census'!F6508,Factors!$C$40:$C$44,0),1),0)</f>
        <v>0</v>
      </c>
      <c r="AH6508" s="21" t="str">
        <f t="shared" si="628"/>
        <v/>
      </c>
      <c r="AI6508" s="1" t="str">
        <f>IFERROR(VLOOKUP(H6508,Factors!$C$45:$D$48,2,0),"")</f>
        <v/>
      </c>
      <c r="AJ6508" t="b">
        <f t="shared" si="625"/>
        <v>0</v>
      </c>
    </row>
    <row r="6509" spans="2:36" ht="15" customHeight="1" x14ac:dyDescent="0.3">
      <c r="B6509" s="70"/>
      <c r="C6509" s="58"/>
      <c r="D6509" s="63"/>
      <c r="E6509" s="58"/>
      <c r="F6509" s="58"/>
      <c r="G6509" s="44"/>
      <c r="H6509" s="45"/>
      <c r="I6509" s="45"/>
      <c r="J6509" s="40" t="str">
        <f t="shared" si="626"/>
        <v/>
      </c>
      <c r="K6509" s="39" t="str">
        <f t="shared" si="624"/>
        <v/>
      </c>
      <c r="AB6509" s="17" t="str">
        <f t="shared" si="623"/>
        <v>-1</v>
      </c>
      <c r="AC6509" s="17">
        <f>IFERROR(INDEX(Factors!$C$59:$C$70,MATCH(AB6509,Factors!$B$59:$B$70,1),1),0)</f>
        <v>0</v>
      </c>
      <c r="AD6509" s="17">
        <f t="shared" si="627"/>
        <v>0</v>
      </c>
      <c r="AE6509" s="17">
        <f>IFERROR(INDEX(Factors!$B$6:$B$15,MATCH('INPUT - Census'!E6509,Factors!$C$6:$C$15,0),1),0)</f>
        <v>0</v>
      </c>
      <c r="AF6509" s="18">
        <f>IFERROR(INDEX(Factors!$B$16:$B$39,MATCH('INPUT - Census'!C6509,Factors!$C$16:$C$35,0),1),0)</f>
        <v>0</v>
      </c>
      <c r="AG6509" s="19">
        <f>IFERROR(INDEX(Factors!$B$40:$B$44,MATCH('INPUT - Census'!F6509,Factors!$C$40:$C$44,0),1),0)</f>
        <v>0</v>
      </c>
      <c r="AH6509" s="21" t="str">
        <f t="shared" si="628"/>
        <v/>
      </c>
      <c r="AI6509" s="1" t="str">
        <f>IFERROR(VLOOKUP(H6509,Factors!$C$45:$D$48,2,0),"")</f>
        <v/>
      </c>
      <c r="AJ6509" t="b">
        <f t="shared" si="625"/>
        <v>0</v>
      </c>
    </row>
    <row r="6510" spans="2:36" ht="15" customHeight="1" x14ac:dyDescent="0.3">
      <c r="B6510" s="70"/>
      <c r="C6510" s="58"/>
      <c r="D6510" s="63"/>
      <c r="E6510" s="58"/>
      <c r="F6510" s="58"/>
      <c r="G6510" s="44"/>
      <c r="H6510" s="45"/>
      <c r="I6510" s="45"/>
      <c r="J6510" s="40" t="str">
        <f t="shared" si="626"/>
        <v/>
      </c>
      <c r="K6510" s="39" t="str">
        <f t="shared" si="624"/>
        <v/>
      </c>
      <c r="AB6510" s="17" t="str">
        <f t="shared" si="623"/>
        <v>-1</v>
      </c>
      <c r="AC6510" s="17">
        <f>IFERROR(INDEX(Factors!$C$59:$C$70,MATCH(AB6510,Factors!$B$59:$B$70,1),1),0)</f>
        <v>0</v>
      </c>
      <c r="AD6510" s="17">
        <f t="shared" si="627"/>
        <v>0</v>
      </c>
      <c r="AE6510" s="17">
        <f>IFERROR(INDEX(Factors!$B$6:$B$15,MATCH('INPUT - Census'!E6510,Factors!$C$6:$C$15,0),1),0)</f>
        <v>0</v>
      </c>
      <c r="AF6510" s="18">
        <f>IFERROR(INDEX(Factors!$B$16:$B$39,MATCH('INPUT - Census'!C6510,Factors!$C$16:$C$35,0),1),0)</f>
        <v>0</v>
      </c>
      <c r="AG6510" s="19">
        <f>IFERROR(INDEX(Factors!$B$40:$B$44,MATCH('INPUT - Census'!F6510,Factors!$C$40:$C$44,0),1),0)</f>
        <v>0</v>
      </c>
      <c r="AH6510" s="21" t="str">
        <f t="shared" si="628"/>
        <v/>
      </c>
      <c r="AI6510" s="1" t="str">
        <f>IFERROR(VLOOKUP(H6510,Factors!$C$45:$D$48,2,0),"")</f>
        <v/>
      </c>
      <c r="AJ6510" t="b">
        <f t="shared" si="625"/>
        <v>0</v>
      </c>
    </row>
    <row r="6511" spans="2:36" ht="15" customHeight="1" x14ac:dyDescent="0.3">
      <c r="B6511" s="70"/>
      <c r="C6511" s="58"/>
      <c r="D6511" s="63"/>
      <c r="E6511" s="58"/>
      <c r="F6511" s="58"/>
      <c r="G6511" s="44"/>
      <c r="H6511" s="45"/>
      <c r="I6511" s="45"/>
      <c r="J6511" s="40" t="str">
        <f t="shared" si="626"/>
        <v/>
      </c>
      <c r="K6511" s="39" t="str">
        <f t="shared" si="624"/>
        <v/>
      </c>
      <c r="AB6511" s="17" t="str">
        <f t="shared" si="623"/>
        <v>-1</v>
      </c>
      <c r="AC6511" s="17">
        <f>IFERROR(INDEX(Factors!$C$59:$C$70,MATCH(AB6511,Factors!$B$59:$B$70,1),1),0)</f>
        <v>0</v>
      </c>
      <c r="AD6511" s="17">
        <f t="shared" si="627"/>
        <v>0</v>
      </c>
      <c r="AE6511" s="17">
        <f>IFERROR(INDEX(Factors!$B$6:$B$15,MATCH('INPUT - Census'!E6511,Factors!$C$6:$C$15,0),1),0)</f>
        <v>0</v>
      </c>
      <c r="AF6511" s="18">
        <f>IFERROR(INDEX(Factors!$B$16:$B$39,MATCH('INPUT - Census'!C6511,Factors!$C$16:$C$35,0),1),0)</f>
        <v>0</v>
      </c>
      <c r="AG6511" s="19">
        <f>IFERROR(INDEX(Factors!$B$40:$B$44,MATCH('INPUT - Census'!F6511,Factors!$C$40:$C$44,0),1),0)</f>
        <v>0</v>
      </c>
      <c r="AH6511" s="21" t="str">
        <f t="shared" si="628"/>
        <v/>
      </c>
      <c r="AI6511" s="1" t="str">
        <f>IFERROR(VLOOKUP(H6511,Factors!$C$45:$D$48,2,0),"")</f>
        <v/>
      </c>
      <c r="AJ6511" t="b">
        <f t="shared" si="625"/>
        <v>0</v>
      </c>
    </row>
    <row r="6512" spans="2:36" ht="15" customHeight="1" x14ac:dyDescent="0.3">
      <c r="B6512" s="70"/>
      <c r="C6512" s="58"/>
      <c r="D6512" s="63"/>
      <c r="E6512" s="58"/>
      <c r="F6512" s="58"/>
      <c r="G6512" s="44"/>
      <c r="H6512" s="45"/>
      <c r="I6512" s="45"/>
      <c r="J6512" s="40" t="str">
        <f t="shared" si="626"/>
        <v/>
      </c>
      <c r="K6512" s="39" t="str">
        <f t="shared" si="624"/>
        <v/>
      </c>
      <c r="AB6512" s="17" t="str">
        <f t="shared" si="623"/>
        <v>-1</v>
      </c>
      <c r="AC6512" s="17">
        <f>IFERROR(INDEX(Factors!$C$59:$C$70,MATCH(AB6512,Factors!$B$59:$B$70,1),1),0)</f>
        <v>0</v>
      </c>
      <c r="AD6512" s="17">
        <f t="shared" si="627"/>
        <v>0</v>
      </c>
      <c r="AE6512" s="17">
        <f>IFERROR(INDEX(Factors!$B$6:$B$15,MATCH('INPUT - Census'!E6512,Factors!$C$6:$C$15,0),1),0)</f>
        <v>0</v>
      </c>
      <c r="AF6512" s="18">
        <f>IFERROR(INDEX(Factors!$B$16:$B$39,MATCH('INPUT - Census'!C6512,Factors!$C$16:$C$35,0),1),0)</f>
        <v>0</v>
      </c>
      <c r="AG6512" s="19">
        <f>IFERROR(INDEX(Factors!$B$40:$B$44,MATCH('INPUT - Census'!F6512,Factors!$C$40:$C$44,0),1),0)</f>
        <v>0</v>
      </c>
      <c r="AH6512" s="21" t="str">
        <f t="shared" si="628"/>
        <v/>
      </c>
      <c r="AI6512" s="1" t="str">
        <f>IFERROR(VLOOKUP(H6512,Factors!$C$45:$D$48,2,0),"")</f>
        <v/>
      </c>
      <c r="AJ6512" t="b">
        <f t="shared" si="625"/>
        <v>0</v>
      </c>
    </row>
    <row r="6513" spans="2:36" ht="15" customHeight="1" x14ac:dyDescent="0.3">
      <c r="B6513" s="70"/>
      <c r="C6513" s="58"/>
      <c r="D6513" s="63"/>
      <c r="E6513" s="58"/>
      <c r="F6513" s="58"/>
      <c r="G6513" s="44"/>
      <c r="H6513" s="45"/>
      <c r="I6513" s="45"/>
      <c r="J6513" s="40" t="str">
        <f t="shared" si="626"/>
        <v/>
      </c>
      <c r="K6513" s="39" t="str">
        <f t="shared" si="624"/>
        <v/>
      </c>
      <c r="AB6513" s="17" t="str">
        <f t="shared" si="623"/>
        <v>-1</v>
      </c>
      <c r="AC6513" s="17">
        <f>IFERROR(INDEX(Factors!$C$59:$C$70,MATCH(AB6513,Factors!$B$59:$B$70,1),1),0)</f>
        <v>0</v>
      </c>
      <c r="AD6513" s="17">
        <f t="shared" si="627"/>
        <v>0</v>
      </c>
      <c r="AE6513" s="17">
        <f>IFERROR(INDEX(Factors!$B$6:$B$15,MATCH('INPUT - Census'!E6513,Factors!$C$6:$C$15,0),1),0)</f>
        <v>0</v>
      </c>
      <c r="AF6513" s="18">
        <f>IFERROR(INDEX(Factors!$B$16:$B$39,MATCH('INPUT - Census'!C6513,Factors!$C$16:$C$35,0),1),0)</f>
        <v>0</v>
      </c>
      <c r="AG6513" s="19">
        <f>IFERROR(INDEX(Factors!$B$40:$B$44,MATCH('INPUT - Census'!F6513,Factors!$C$40:$C$44,0),1),0)</f>
        <v>0</v>
      </c>
      <c r="AH6513" s="21" t="str">
        <f t="shared" si="628"/>
        <v/>
      </c>
      <c r="AI6513" s="1" t="str">
        <f>IFERROR(VLOOKUP(H6513,Factors!$C$45:$D$48,2,0),"")</f>
        <v/>
      </c>
      <c r="AJ6513" t="b">
        <f t="shared" si="625"/>
        <v>0</v>
      </c>
    </row>
    <row r="6514" spans="2:36" ht="15" customHeight="1" x14ac:dyDescent="0.3">
      <c r="B6514" s="70"/>
      <c r="C6514" s="58"/>
      <c r="D6514" s="63"/>
      <c r="E6514" s="58"/>
      <c r="F6514" s="58"/>
      <c r="G6514" s="44"/>
      <c r="H6514" s="45"/>
      <c r="I6514" s="45"/>
      <c r="J6514" s="40" t="str">
        <f t="shared" si="626"/>
        <v/>
      </c>
      <c r="K6514" s="39" t="str">
        <f t="shared" si="624"/>
        <v/>
      </c>
      <c r="AB6514" s="17" t="str">
        <f t="shared" si="623"/>
        <v>-1</v>
      </c>
      <c r="AC6514" s="17">
        <f>IFERROR(INDEX(Factors!$C$59:$C$70,MATCH(AB6514,Factors!$B$59:$B$70,1),1),0)</f>
        <v>0</v>
      </c>
      <c r="AD6514" s="17">
        <f t="shared" si="627"/>
        <v>0</v>
      </c>
      <c r="AE6514" s="17">
        <f>IFERROR(INDEX(Factors!$B$6:$B$15,MATCH('INPUT - Census'!E6514,Factors!$C$6:$C$15,0),1),0)</f>
        <v>0</v>
      </c>
      <c r="AF6514" s="18">
        <f>IFERROR(INDEX(Factors!$B$16:$B$39,MATCH('INPUT - Census'!C6514,Factors!$C$16:$C$35,0),1),0)</f>
        <v>0</v>
      </c>
      <c r="AG6514" s="19">
        <f>IFERROR(INDEX(Factors!$B$40:$B$44,MATCH('INPUT - Census'!F6514,Factors!$C$40:$C$44,0),1),0)</f>
        <v>0</v>
      </c>
      <c r="AH6514" s="21" t="str">
        <f t="shared" si="628"/>
        <v/>
      </c>
      <c r="AI6514" s="1" t="str">
        <f>IFERROR(VLOOKUP(H6514,Factors!$C$45:$D$48,2,0),"")</f>
        <v/>
      </c>
      <c r="AJ6514" t="b">
        <f t="shared" si="625"/>
        <v>0</v>
      </c>
    </row>
    <row r="6515" spans="2:36" ht="15" customHeight="1" x14ac:dyDescent="0.3">
      <c r="B6515" s="70"/>
      <c r="C6515" s="58"/>
      <c r="D6515" s="63"/>
      <c r="E6515" s="58"/>
      <c r="F6515" s="58"/>
      <c r="G6515" s="44"/>
      <c r="H6515" s="45"/>
      <c r="I6515" s="45"/>
      <c r="J6515" s="40" t="str">
        <f t="shared" si="626"/>
        <v/>
      </c>
      <c r="K6515" s="39" t="str">
        <f t="shared" si="624"/>
        <v/>
      </c>
      <c r="AB6515" s="17" t="str">
        <f t="shared" si="623"/>
        <v>-1</v>
      </c>
      <c r="AC6515" s="17">
        <f>IFERROR(INDEX(Factors!$C$59:$C$70,MATCH(AB6515,Factors!$B$59:$B$70,1),1),0)</f>
        <v>0</v>
      </c>
      <c r="AD6515" s="17">
        <f t="shared" si="627"/>
        <v>0</v>
      </c>
      <c r="AE6515" s="17">
        <f>IFERROR(INDEX(Factors!$B$6:$B$15,MATCH('INPUT - Census'!E6515,Factors!$C$6:$C$15,0),1),0)</f>
        <v>0</v>
      </c>
      <c r="AF6515" s="18">
        <f>IFERROR(INDEX(Factors!$B$16:$B$39,MATCH('INPUT - Census'!C6515,Factors!$C$16:$C$35,0),1),0)</f>
        <v>0</v>
      </c>
      <c r="AG6515" s="19">
        <f>IFERROR(INDEX(Factors!$B$40:$B$44,MATCH('INPUT - Census'!F6515,Factors!$C$40:$C$44,0),1),0)</f>
        <v>0</v>
      </c>
      <c r="AH6515" s="21" t="str">
        <f t="shared" si="628"/>
        <v/>
      </c>
      <c r="AI6515" s="1" t="str">
        <f>IFERROR(VLOOKUP(H6515,Factors!$C$45:$D$48,2,0),"")</f>
        <v/>
      </c>
      <c r="AJ6515" t="b">
        <f t="shared" si="625"/>
        <v>0</v>
      </c>
    </row>
    <row r="6516" spans="2:36" ht="15" customHeight="1" x14ac:dyDescent="0.3">
      <c r="B6516" s="70"/>
      <c r="C6516" s="58"/>
      <c r="D6516" s="63"/>
      <c r="E6516" s="58"/>
      <c r="F6516" s="58"/>
      <c r="G6516" s="44"/>
      <c r="H6516" s="45"/>
      <c r="I6516" s="45"/>
      <c r="J6516" s="40" t="str">
        <f t="shared" si="626"/>
        <v/>
      </c>
      <c r="K6516" s="39" t="str">
        <f t="shared" si="624"/>
        <v/>
      </c>
      <c r="AB6516" s="17" t="str">
        <f t="shared" si="623"/>
        <v>-1</v>
      </c>
      <c r="AC6516" s="17">
        <f>IFERROR(INDEX(Factors!$C$59:$C$70,MATCH(AB6516,Factors!$B$59:$B$70,1),1),0)</f>
        <v>0</v>
      </c>
      <c r="AD6516" s="17">
        <f t="shared" si="627"/>
        <v>0</v>
      </c>
      <c r="AE6516" s="17">
        <f>IFERROR(INDEX(Factors!$B$6:$B$15,MATCH('INPUT - Census'!E6516,Factors!$C$6:$C$15,0),1),0)</f>
        <v>0</v>
      </c>
      <c r="AF6516" s="18">
        <f>IFERROR(INDEX(Factors!$B$16:$B$39,MATCH('INPUT - Census'!C6516,Factors!$C$16:$C$35,0),1),0)</f>
        <v>0</v>
      </c>
      <c r="AG6516" s="19">
        <f>IFERROR(INDEX(Factors!$B$40:$B$44,MATCH('INPUT - Census'!F6516,Factors!$C$40:$C$44,0),1),0)</f>
        <v>0</v>
      </c>
      <c r="AH6516" s="21" t="str">
        <f t="shared" si="628"/>
        <v/>
      </c>
      <c r="AI6516" s="1" t="str">
        <f>IFERROR(VLOOKUP(H6516,Factors!$C$45:$D$48,2,0),"")</f>
        <v/>
      </c>
      <c r="AJ6516" t="b">
        <f t="shared" si="625"/>
        <v>0</v>
      </c>
    </row>
    <row r="6517" spans="2:36" ht="15" customHeight="1" x14ac:dyDescent="0.3">
      <c r="B6517" s="70"/>
      <c r="C6517" s="58"/>
      <c r="D6517" s="63"/>
      <c r="E6517" s="58"/>
      <c r="F6517" s="58"/>
      <c r="G6517" s="44"/>
      <c r="H6517" s="45"/>
      <c r="I6517" s="45"/>
      <c r="J6517" s="40" t="str">
        <f t="shared" si="626"/>
        <v/>
      </c>
      <c r="K6517" s="39" t="str">
        <f t="shared" si="624"/>
        <v/>
      </c>
      <c r="AB6517" s="17" t="str">
        <f t="shared" si="623"/>
        <v>-1</v>
      </c>
      <c r="AC6517" s="17">
        <f>IFERROR(INDEX(Factors!$C$59:$C$70,MATCH(AB6517,Factors!$B$59:$B$70,1),1),0)</f>
        <v>0</v>
      </c>
      <c r="AD6517" s="17">
        <f t="shared" si="627"/>
        <v>0</v>
      </c>
      <c r="AE6517" s="17">
        <f>IFERROR(INDEX(Factors!$B$6:$B$15,MATCH('INPUT - Census'!E6517,Factors!$C$6:$C$15,0),1),0)</f>
        <v>0</v>
      </c>
      <c r="AF6517" s="18">
        <f>IFERROR(INDEX(Factors!$B$16:$B$39,MATCH('INPUT - Census'!C6517,Factors!$C$16:$C$35,0),1),0)</f>
        <v>0</v>
      </c>
      <c r="AG6517" s="19">
        <f>IFERROR(INDEX(Factors!$B$40:$B$44,MATCH('INPUT - Census'!F6517,Factors!$C$40:$C$44,0),1),0)</f>
        <v>0</v>
      </c>
      <c r="AH6517" s="21" t="str">
        <f t="shared" si="628"/>
        <v/>
      </c>
      <c r="AI6517" s="1" t="str">
        <f>IFERROR(VLOOKUP(H6517,Factors!$C$45:$D$48,2,0),"")</f>
        <v/>
      </c>
      <c r="AJ6517" t="b">
        <f t="shared" si="625"/>
        <v>0</v>
      </c>
    </row>
    <row r="6518" spans="2:36" ht="15" customHeight="1" x14ac:dyDescent="0.3">
      <c r="B6518" s="70"/>
      <c r="C6518" s="58"/>
      <c r="D6518" s="63"/>
      <c r="E6518" s="58"/>
      <c r="F6518" s="58"/>
      <c r="G6518" s="44"/>
      <c r="H6518" s="45"/>
      <c r="I6518" s="45"/>
      <c r="J6518" s="40" t="str">
        <f t="shared" si="626"/>
        <v/>
      </c>
      <c r="K6518" s="39" t="str">
        <f t="shared" si="624"/>
        <v/>
      </c>
      <c r="AB6518" s="17" t="str">
        <f t="shared" si="623"/>
        <v>-1</v>
      </c>
      <c r="AC6518" s="17">
        <f>IFERROR(INDEX(Factors!$C$59:$C$70,MATCH(AB6518,Factors!$B$59:$B$70,1),1),0)</f>
        <v>0</v>
      </c>
      <c r="AD6518" s="17">
        <f t="shared" si="627"/>
        <v>0</v>
      </c>
      <c r="AE6518" s="17">
        <f>IFERROR(INDEX(Factors!$B$6:$B$15,MATCH('INPUT - Census'!E6518,Factors!$C$6:$C$15,0),1),0)</f>
        <v>0</v>
      </c>
      <c r="AF6518" s="18">
        <f>IFERROR(INDEX(Factors!$B$16:$B$39,MATCH('INPUT - Census'!C6518,Factors!$C$16:$C$35,0),1),0)</f>
        <v>0</v>
      </c>
      <c r="AG6518" s="19">
        <f>IFERROR(INDEX(Factors!$B$40:$B$44,MATCH('INPUT - Census'!F6518,Factors!$C$40:$C$44,0),1),0)</f>
        <v>0</v>
      </c>
      <c r="AH6518" s="21" t="str">
        <f t="shared" si="628"/>
        <v/>
      </c>
      <c r="AI6518" s="1" t="str">
        <f>IFERROR(VLOOKUP(H6518,Factors!$C$45:$D$48,2,0),"")</f>
        <v/>
      </c>
      <c r="AJ6518" t="b">
        <f t="shared" si="625"/>
        <v>0</v>
      </c>
    </row>
    <row r="6519" spans="2:36" ht="15" customHeight="1" x14ac:dyDescent="0.3">
      <c r="B6519" s="70"/>
      <c r="C6519" s="58"/>
      <c r="D6519" s="63"/>
      <c r="E6519" s="58"/>
      <c r="F6519" s="58"/>
      <c r="G6519" s="44"/>
      <c r="H6519" s="45"/>
      <c r="I6519" s="45"/>
      <c r="J6519" s="40" t="str">
        <f t="shared" si="626"/>
        <v/>
      </c>
      <c r="K6519" s="39" t="str">
        <f t="shared" si="624"/>
        <v/>
      </c>
      <c r="AB6519" s="17" t="str">
        <f t="shared" ref="AB6519:AB6582" si="629">IF( AND(ISNUMBER(J6519),J6519&gt;=0,J6519&lt;=100), J6519, "-1" )</f>
        <v>-1</v>
      </c>
      <c r="AC6519" s="17">
        <f>IFERROR(INDEX(Factors!$C$59:$C$70,MATCH(AB6519,Factors!$B$59:$B$70,1),1),0)</f>
        <v>0</v>
      </c>
      <c r="AD6519" s="17">
        <f t="shared" si="627"/>
        <v>0</v>
      </c>
      <c r="AE6519" s="17">
        <f>IFERROR(INDEX(Factors!$B$6:$B$15,MATCH('INPUT - Census'!E6519,Factors!$C$6:$C$15,0),1),0)</f>
        <v>0</v>
      </c>
      <c r="AF6519" s="18">
        <f>IFERROR(INDEX(Factors!$B$16:$B$39,MATCH('INPUT - Census'!C6519,Factors!$C$16:$C$35,0),1),0)</f>
        <v>0</v>
      </c>
      <c r="AG6519" s="19">
        <f>IFERROR(INDEX(Factors!$B$40:$B$44,MATCH('INPUT - Census'!F6519,Factors!$C$40:$C$44,0),1),0)</f>
        <v>0</v>
      </c>
      <c r="AH6519" s="21" t="str">
        <f t="shared" si="628"/>
        <v/>
      </c>
      <c r="AI6519" s="1" t="str">
        <f>IFERROR(VLOOKUP(H6519,Factors!$C$45:$D$48,2,0),"")</f>
        <v/>
      </c>
      <c r="AJ6519" t="b">
        <f t="shared" si="625"/>
        <v>0</v>
      </c>
    </row>
    <row r="6520" spans="2:36" ht="15" customHeight="1" x14ac:dyDescent="0.3">
      <c r="B6520" s="70"/>
      <c r="C6520" s="58"/>
      <c r="D6520" s="63"/>
      <c r="E6520" s="58"/>
      <c r="F6520" s="58"/>
      <c r="G6520" s="44"/>
      <c r="H6520" s="45"/>
      <c r="I6520" s="45"/>
      <c r="J6520" s="40" t="str">
        <f t="shared" si="626"/>
        <v/>
      </c>
      <c r="K6520" s="39" t="str">
        <f t="shared" si="624"/>
        <v/>
      </c>
      <c r="AB6520" s="17" t="str">
        <f t="shared" si="629"/>
        <v>-1</v>
      </c>
      <c r="AC6520" s="17">
        <f>IFERROR(INDEX(Factors!$C$59:$C$70,MATCH(AB6520,Factors!$B$59:$B$70,1),1),0)</f>
        <v>0</v>
      </c>
      <c r="AD6520" s="17">
        <f t="shared" si="627"/>
        <v>0</v>
      </c>
      <c r="AE6520" s="17">
        <f>IFERROR(INDEX(Factors!$B$6:$B$15,MATCH('INPUT - Census'!E6520,Factors!$C$6:$C$15,0),1),0)</f>
        <v>0</v>
      </c>
      <c r="AF6520" s="18">
        <f>IFERROR(INDEX(Factors!$B$16:$B$39,MATCH('INPUT - Census'!C6520,Factors!$C$16:$C$35,0),1),0)</f>
        <v>0</v>
      </c>
      <c r="AG6520" s="19">
        <f>IFERROR(INDEX(Factors!$B$40:$B$44,MATCH('INPUT - Census'!F6520,Factors!$C$40:$C$44,0),1),0)</f>
        <v>0</v>
      </c>
      <c r="AH6520" s="21" t="str">
        <f t="shared" si="628"/>
        <v/>
      </c>
      <c r="AI6520" s="1" t="str">
        <f>IFERROR(VLOOKUP(H6520,Factors!$C$45:$D$48,2,0),"")</f>
        <v/>
      </c>
      <c r="AJ6520" t="b">
        <f t="shared" si="625"/>
        <v>0</v>
      </c>
    </row>
    <row r="6521" spans="2:36" ht="15" customHeight="1" x14ac:dyDescent="0.3">
      <c r="B6521" s="70"/>
      <c r="C6521" s="58"/>
      <c r="D6521" s="63"/>
      <c r="E6521" s="58"/>
      <c r="F6521" s="58"/>
      <c r="G6521" s="44"/>
      <c r="H6521" s="45"/>
      <c r="I6521" s="45"/>
      <c r="J6521" s="40" t="str">
        <f t="shared" si="626"/>
        <v/>
      </c>
      <c r="K6521" s="39" t="str">
        <f t="shared" si="624"/>
        <v/>
      </c>
      <c r="AB6521" s="17" t="str">
        <f t="shared" si="629"/>
        <v>-1</v>
      </c>
      <c r="AC6521" s="17">
        <f>IFERROR(INDEX(Factors!$C$59:$C$70,MATCH(AB6521,Factors!$B$59:$B$70,1),1),0)</f>
        <v>0</v>
      </c>
      <c r="AD6521" s="17">
        <f t="shared" si="627"/>
        <v>0</v>
      </c>
      <c r="AE6521" s="17">
        <f>IFERROR(INDEX(Factors!$B$6:$B$15,MATCH('INPUT - Census'!E6521,Factors!$C$6:$C$15,0),1),0)</f>
        <v>0</v>
      </c>
      <c r="AF6521" s="18">
        <f>IFERROR(INDEX(Factors!$B$16:$B$39,MATCH('INPUT - Census'!C6521,Factors!$C$16:$C$35,0),1),0)</f>
        <v>0</v>
      </c>
      <c r="AG6521" s="19">
        <f>IFERROR(INDEX(Factors!$B$40:$B$44,MATCH('INPUT - Census'!F6521,Factors!$C$40:$C$44,0),1),0)</f>
        <v>0</v>
      </c>
      <c r="AH6521" s="21" t="str">
        <f t="shared" si="628"/>
        <v/>
      </c>
      <c r="AI6521" s="1" t="str">
        <f>IFERROR(VLOOKUP(H6521,Factors!$C$45:$D$48,2,0),"")</f>
        <v/>
      </c>
      <c r="AJ6521" t="b">
        <f t="shared" si="625"/>
        <v>0</v>
      </c>
    </row>
    <row r="6522" spans="2:36" ht="15" customHeight="1" x14ac:dyDescent="0.3">
      <c r="B6522" s="70"/>
      <c r="C6522" s="58"/>
      <c r="D6522" s="63"/>
      <c r="E6522" s="58"/>
      <c r="F6522" s="58"/>
      <c r="G6522" s="44"/>
      <c r="H6522" s="45"/>
      <c r="I6522" s="45"/>
      <c r="J6522" s="40" t="str">
        <f t="shared" si="626"/>
        <v/>
      </c>
      <c r="K6522" s="39" t="str">
        <f t="shared" si="624"/>
        <v/>
      </c>
      <c r="AB6522" s="17" t="str">
        <f t="shared" si="629"/>
        <v>-1</v>
      </c>
      <c r="AC6522" s="17">
        <f>IFERROR(INDEX(Factors!$C$59:$C$70,MATCH(AB6522,Factors!$B$59:$B$70,1),1),0)</f>
        <v>0</v>
      </c>
      <c r="AD6522" s="17">
        <f t="shared" si="627"/>
        <v>0</v>
      </c>
      <c r="AE6522" s="17">
        <f>IFERROR(INDEX(Factors!$B$6:$B$15,MATCH('INPUT - Census'!E6522,Factors!$C$6:$C$15,0),1),0)</f>
        <v>0</v>
      </c>
      <c r="AF6522" s="18">
        <f>IFERROR(INDEX(Factors!$B$16:$B$39,MATCH('INPUT - Census'!C6522,Factors!$C$16:$C$35,0),1),0)</f>
        <v>0</v>
      </c>
      <c r="AG6522" s="19">
        <f>IFERROR(INDEX(Factors!$B$40:$B$44,MATCH('INPUT - Census'!F6522,Factors!$C$40:$C$44,0),1),0)</f>
        <v>0</v>
      </c>
      <c r="AH6522" s="21" t="str">
        <f t="shared" si="628"/>
        <v/>
      </c>
      <c r="AI6522" s="1" t="str">
        <f>IFERROR(VLOOKUP(H6522,Factors!$C$45:$D$48,2,0),"")</f>
        <v/>
      </c>
      <c r="AJ6522" t="b">
        <f t="shared" si="625"/>
        <v>0</v>
      </c>
    </row>
    <row r="6523" spans="2:36" ht="15" customHeight="1" x14ac:dyDescent="0.3">
      <c r="B6523" s="70"/>
      <c r="C6523" s="58"/>
      <c r="D6523" s="63"/>
      <c r="E6523" s="58"/>
      <c r="F6523" s="58"/>
      <c r="G6523" s="44"/>
      <c r="H6523" s="45"/>
      <c r="I6523" s="45"/>
      <c r="J6523" s="40" t="str">
        <f t="shared" si="626"/>
        <v/>
      </c>
      <c r="K6523" s="39" t="str">
        <f t="shared" si="624"/>
        <v/>
      </c>
      <c r="AB6523" s="17" t="str">
        <f t="shared" si="629"/>
        <v>-1</v>
      </c>
      <c r="AC6523" s="17">
        <f>IFERROR(INDEX(Factors!$C$59:$C$70,MATCH(AB6523,Factors!$B$59:$B$70,1),1),0)</f>
        <v>0</v>
      </c>
      <c r="AD6523" s="17">
        <f t="shared" si="627"/>
        <v>0</v>
      </c>
      <c r="AE6523" s="17">
        <f>IFERROR(INDEX(Factors!$B$6:$B$15,MATCH('INPUT - Census'!E6523,Factors!$C$6:$C$15,0),1),0)</f>
        <v>0</v>
      </c>
      <c r="AF6523" s="18">
        <f>IFERROR(INDEX(Factors!$B$16:$B$39,MATCH('INPUT - Census'!C6523,Factors!$C$16:$C$35,0),1),0)</f>
        <v>0</v>
      </c>
      <c r="AG6523" s="19">
        <f>IFERROR(INDEX(Factors!$B$40:$B$44,MATCH('INPUT - Census'!F6523,Factors!$C$40:$C$44,0),1),0)</f>
        <v>0</v>
      </c>
      <c r="AH6523" s="21" t="str">
        <f t="shared" si="628"/>
        <v/>
      </c>
      <c r="AI6523" s="1" t="str">
        <f>IFERROR(VLOOKUP(H6523,Factors!$C$45:$D$48,2,0),"")</f>
        <v/>
      </c>
      <c r="AJ6523" t="b">
        <f t="shared" si="625"/>
        <v>0</v>
      </c>
    </row>
    <row r="6524" spans="2:36" ht="15" customHeight="1" x14ac:dyDescent="0.3">
      <c r="B6524" s="70"/>
      <c r="C6524" s="58"/>
      <c r="D6524" s="63"/>
      <c r="E6524" s="58"/>
      <c r="F6524" s="58"/>
      <c r="G6524" s="44"/>
      <c r="H6524" s="45"/>
      <c r="I6524" s="45"/>
      <c r="J6524" s="40" t="str">
        <f t="shared" si="626"/>
        <v/>
      </c>
      <c r="K6524" s="39" t="str">
        <f t="shared" si="624"/>
        <v/>
      </c>
      <c r="AB6524" s="17" t="str">
        <f t="shared" si="629"/>
        <v>-1</v>
      </c>
      <c r="AC6524" s="17">
        <f>IFERROR(INDEX(Factors!$C$59:$C$70,MATCH(AB6524,Factors!$B$59:$B$70,1),1),0)</f>
        <v>0</v>
      </c>
      <c r="AD6524" s="17">
        <f t="shared" si="627"/>
        <v>0</v>
      </c>
      <c r="AE6524" s="17">
        <f>IFERROR(INDEX(Factors!$B$6:$B$15,MATCH('INPUT - Census'!E6524,Factors!$C$6:$C$15,0),1),0)</f>
        <v>0</v>
      </c>
      <c r="AF6524" s="18">
        <f>IFERROR(INDEX(Factors!$B$16:$B$39,MATCH('INPUT - Census'!C6524,Factors!$C$16:$C$35,0),1),0)</f>
        <v>0</v>
      </c>
      <c r="AG6524" s="19">
        <f>IFERROR(INDEX(Factors!$B$40:$B$44,MATCH('INPUT - Census'!F6524,Factors!$C$40:$C$44,0),1),0)</f>
        <v>0</v>
      </c>
      <c r="AH6524" s="21" t="str">
        <f t="shared" si="628"/>
        <v/>
      </c>
      <c r="AI6524" s="1" t="str">
        <f>IFERROR(VLOOKUP(H6524,Factors!$C$45:$D$48,2,0),"")</f>
        <v/>
      </c>
      <c r="AJ6524" t="b">
        <f t="shared" si="625"/>
        <v>0</v>
      </c>
    </row>
    <row r="6525" spans="2:36" ht="15" customHeight="1" x14ac:dyDescent="0.3">
      <c r="B6525" s="70"/>
      <c r="C6525" s="58"/>
      <c r="D6525" s="63"/>
      <c r="E6525" s="58"/>
      <c r="F6525" s="58"/>
      <c r="G6525" s="44"/>
      <c r="H6525" s="45"/>
      <c r="I6525" s="45"/>
      <c r="J6525" s="40" t="str">
        <f t="shared" si="626"/>
        <v/>
      </c>
      <c r="K6525" s="39" t="str">
        <f t="shared" si="624"/>
        <v/>
      </c>
      <c r="AB6525" s="17" t="str">
        <f t="shared" si="629"/>
        <v>-1</v>
      </c>
      <c r="AC6525" s="17">
        <f>IFERROR(INDEX(Factors!$C$59:$C$70,MATCH(AB6525,Factors!$B$59:$B$70,1),1),0)</f>
        <v>0</v>
      </c>
      <c r="AD6525" s="17">
        <f t="shared" si="627"/>
        <v>0</v>
      </c>
      <c r="AE6525" s="17">
        <f>IFERROR(INDEX(Factors!$B$6:$B$15,MATCH('INPUT - Census'!E6525,Factors!$C$6:$C$15,0),1),0)</f>
        <v>0</v>
      </c>
      <c r="AF6525" s="18">
        <f>IFERROR(INDEX(Factors!$B$16:$B$39,MATCH('INPUT - Census'!C6525,Factors!$C$16:$C$35,0),1),0)</f>
        <v>0</v>
      </c>
      <c r="AG6525" s="19">
        <f>IFERROR(INDEX(Factors!$B$40:$B$44,MATCH('INPUT - Census'!F6525,Factors!$C$40:$C$44,0),1),0)</f>
        <v>0</v>
      </c>
      <c r="AH6525" s="21" t="str">
        <f t="shared" si="628"/>
        <v/>
      </c>
      <c r="AI6525" s="1" t="str">
        <f>IFERROR(VLOOKUP(H6525,Factors!$C$45:$D$48,2,0),"")</f>
        <v/>
      </c>
      <c r="AJ6525" t="b">
        <f t="shared" si="625"/>
        <v>0</v>
      </c>
    </row>
    <row r="6526" spans="2:36" ht="15" customHeight="1" x14ac:dyDescent="0.3">
      <c r="B6526" s="70"/>
      <c r="C6526" s="58"/>
      <c r="D6526" s="63"/>
      <c r="E6526" s="58"/>
      <c r="F6526" s="58"/>
      <c r="G6526" s="44"/>
      <c r="H6526" s="45"/>
      <c r="I6526" s="45"/>
      <c r="J6526" s="40" t="str">
        <f t="shared" si="626"/>
        <v/>
      </c>
      <c r="K6526" s="39" t="str">
        <f t="shared" si="624"/>
        <v/>
      </c>
      <c r="AB6526" s="17" t="str">
        <f t="shared" si="629"/>
        <v>-1</v>
      </c>
      <c r="AC6526" s="17">
        <f>IFERROR(INDEX(Factors!$C$59:$C$70,MATCH(AB6526,Factors!$B$59:$B$70,1),1),0)</f>
        <v>0</v>
      </c>
      <c r="AD6526" s="17">
        <f t="shared" si="627"/>
        <v>0</v>
      </c>
      <c r="AE6526" s="17">
        <f>IFERROR(INDEX(Factors!$B$6:$B$15,MATCH('INPUT - Census'!E6526,Factors!$C$6:$C$15,0),1),0)</f>
        <v>0</v>
      </c>
      <c r="AF6526" s="18">
        <f>IFERROR(INDEX(Factors!$B$16:$B$39,MATCH('INPUT - Census'!C6526,Factors!$C$16:$C$35,0),1),0)</f>
        <v>0</v>
      </c>
      <c r="AG6526" s="19">
        <f>IFERROR(INDEX(Factors!$B$40:$B$44,MATCH('INPUT - Census'!F6526,Factors!$C$40:$C$44,0),1),0)</f>
        <v>0</v>
      </c>
      <c r="AH6526" s="21" t="str">
        <f t="shared" si="628"/>
        <v/>
      </c>
      <c r="AI6526" s="1" t="str">
        <f>IFERROR(VLOOKUP(H6526,Factors!$C$45:$D$48,2,0),"")</f>
        <v/>
      </c>
      <c r="AJ6526" t="b">
        <f t="shared" si="625"/>
        <v>0</v>
      </c>
    </row>
    <row r="6527" spans="2:36" ht="15" customHeight="1" x14ac:dyDescent="0.3">
      <c r="B6527" s="70"/>
      <c r="C6527" s="58"/>
      <c r="D6527" s="63"/>
      <c r="E6527" s="58"/>
      <c r="F6527" s="58"/>
      <c r="G6527" s="44"/>
      <c r="H6527" s="45"/>
      <c r="I6527" s="45"/>
      <c r="J6527" s="40" t="str">
        <f t="shared" si="626"/>
        <v/>
      </c>
      <c r="K6527" s="39" t="str">
        <f t="shared" si="624"/>
        <v/>
      </c>
      <c r="AB6527" s="17" t="str">
        <f t="shared" si="629"/>
        <v>-1</v>
      </c>
      <c r="AC6527" s="17">
        <f>IFERROR(INDEX(Factors!$C$59:$C$70,MATCH(AB6527,Factors!$B$59:$B$70,1),1),0)</f>
        <v>0</v>
      </c>
      <c r="AD6527" s="17">
        <f t="shared" si="627"/>
        <v>0</v>
      </c>
      <c r="AE6527" s="17">
        <f>IFERROR(INDEX(Factors!$B$6:$B$15,MATCH('INPUT - Census'!E6527,Factors!$C$6:$C$15,0),1),0)</f>
        <v>0</v>
      </c>
      <c r="AF6527" s="18">
        <f>IFERROR(INDEX(Factors!$B$16:$B$39,MATCH('INPUT - Census'!C6527,Factors!$C$16:$C$35,0),1),0)</f>
        <v>0</v>
      </c>
      <c r="AG6527" s="19">
        <f>IFERROR(INDEX(Factors!$B$40:$B$44,MATCH('INPUT - Census'!F6527,Factors!$C$40:$C$44,0),1),0)</f>
        <v>0</v>
      </c>
      <c r="AH6527" s="21" t="str">
        <f t="shared" si="628"/>
        <v/>
      </c>
      <c r="AI6527" s="1" t="str">
        <f>IFERROR(VLOOKUP(H6527,Factors!$C$45:$D$48,2,0),"")</f>
        <v/>
      </c>
      <c r="AJ6527" t="b">
        <f t="shared" si="625"/>
        <v>0</v>
      </c>
    </row>
    <row r="6528" spans="2:36" ht="15" customHeight="1" x14ac:dyDescent="0.3">
      <c r="B6528" s="70"/>
      <c r="C6528" s="58"/>
      <c r="D6528" s="63"/>
      <c r="E6528" s="58"/>
      <c r="F6528" s="58"/>
      <c r="G6528" s="44"/>
      <c r="H6528" s="45"/>
      <c r="I6528" s="45"/>
      <c r="J6528" s="40" t="str">
        <f t="shared" si="626"/>
        <v/>
      </c>
      <c r="K6528" s="39" t="str">
        <f t="shared" si="624"/>
        <v/>
      </c>
      <c r="AB6528" s="17" t="str">
        <f t="shared" si="629"/>
        <v>-1</v>
      </c>
      <c r="AC6528" s="17">
        <f>IFERROR(INDEX(Factors!$C$59:$C$70,MATCH(AB6528,Factors!$B$59:$B$70,1),1),0)</f>
        <v>0</v>
      </c>
      <c r="AD6528" s="17">
        <f t="shared" si="627"/>
        <v>0</v>
      </c>
      <c r="AE6528" s="17">
        <f>IFERROR(INDEX(Factors!$B$6:$B$15,MATCH('INPUT - Census'!E6528,Factors!$C$6:$C$15,0),1),0)</f>
        <v>0</v>
      </c>
      <c r="AF6528" s="18">
        <f>IFERROR(INDEX(Factors!$B$16:$B$39,MATCH('INPUT - Census'!C6528,Factors!$C$16:$C$35,0),1),0)</f>
        <v>0</v>
      </c>
      <c r="AG6528" s="19">
        <f>IFERROR(INDEX(Factors!$B$40:$B$44,MATCH('INPUT - Census'!F6528,Factors!$C$40:$C$44,0),1),0)</f>
        <v>0</v>
      </c>
      <c r="AH6528" s="21" t="str">
        <f t="shared" si="628"/>
        <v/>
      </c>
      <c r="AI6528" s="1" t="str">
        <f>IFERROR(VLOOKUP(H6528,Factors!$C$45:$D$48,2,0),"")</f>
        <v/>
      </c>
      <c r="AJ6528" t="b">
        <f t="shared" si="625"/>
        <v>0</v>
      </c>
    </row>
    <row r="6529" spans="2:36" ht="15" customHeight="1" x14ac:dyDescent="0.3">
      <c r="B6529" s="70"/>
      <c r="C6529" s="58"/>
      <c r="D6529" s="63"/>
      <c r="E6529" s="58"/>
      <c r="F6529" s="58"/>
      <c r="G6529" s="44"/>
      <c r="H6529" s="45"/>
      <c r="I6529" s="45"/>
      <c r="J6529" s="40" t="str">
        <f t="shared" si="626"/>
        <v/>
      </c>
      <c r="K6529" s="39" t="str">
        <f t="shared" si="624"/>
        <v/>
      </c>
      <c r="AB6529" s="17" t="str">
        <f t="shared" si="629"/>
        <v>-1</v>
      </c>
      <c r="AC6529" s="17">
        <f>IFERROR(INDEX(Factors!$C$59:$C$70,MATCH(AB6529,Factors!$B$59:$B$70,1),1),0)</f>
        <v>0</v>
      </c>
      <c r="AD6529" s="17">
        <f t="shared" si="627"/>
        <v>0</v>
      </c>
      <c r="AE6529" s="17">
        <f>IFERROR(INDEX(Factors!$B$6:$B$15,MATCH('INPUT - Census'!E6529,Factors!$C$6:$C$15,0),1),0)</f>
        <v>0</v>
      </c>
      <c r="AF6529" s="18">
        <f>IFERROR(INDEX(Factors!$B$16:$B$39,MATCH('INPUT - Census'!C6529,Factors!$C$16:$C$35,0),1),0)</f>
        <v>0</v>
      </c>
      <c r="AG6529" s="19">
        <f>IFERROR(INDEX(Factors!$B$40:$B$44,MATCH('INPUT - Census'!F6529,Factors!$C$40:$C$44,0),1),0)</f>
        <v>0</v>
      </c>
      <c r="AH6529" s="21" t="str">
        <f t="shared" si="628"/>
        <v/>
      </c>
      <c r="AI6529" s="1" t="str">
        <f>IFERROR(VLOOKUP(H6529,Factors!$C$45:$D$48,2,0),"")</f>
        <v/>
      </c>
      <c r="AJ6529" t="b">
        <f t="shared" si="625"/>
        <v>0</v>
      </c>
    </row>
    <row r="6530" spans="2:36" ht="15" customHeight="1" x14ac:dyDescent="0.3">
      <c r="B6530" s="70"/>
      <c r="C6530" s="58"/>
      <c r="D6530" s="63"/>
      <c r="E6530" s="58"/>
      <c r="F6530" s="58"/>
      <c r="G6530" s="44"/>
      <c r="H6530" s="45"/>
      <c r="I6530" s="45"/>
      <c r="J6530" s="40" t="str">
        <f t="shared" si="626"/>
        <v/>
      </c>
      <c r="K6530" s="39" t="str">
        <f t="shared" si="624"/>
        <v/>
      </c>
      <c r="AB6530" s="17" t="str">
        <f t="shared" si="629"/>
        <v>-1</v>
      </c>
      <c r="AC6530" s="17">
        <f>IFERROR(INDEX(Factors!$C$59:$C$70,MATCH(AB6530,Factors!$B$59:$B$70,1),1),0)</f>
        <v>0</v>
      </c>
      <c r="AD6530" s="17">
        <f t="shared" si="627"/>
        <v>0</v>
      </c>
      <c r="AE6530" s="17">
        <f>IFERROR(INDEX(Factors!$B$6:$B$15,MATCH('INPUT - Census'!E6530,Factors!$C$6:$C$15,0),1),0)</f>
        <v>0</v>
      </c>
      <c r="AF6530" s="18">
        <f>IFERROR(INDEX(Factors!$B$16:$B$39,MATCH('INPUT - Census'!C6530,Factors!$C$16:$C$35,0),1),0)</f>
        <v>0</v>
      </c>
      <c r="AG6530" s="19">
        <f>IFERROR(INDEX(Factors!$B$40:$B$44,MATCH('INPUT - Census'!F6530,Factors!$C$40:$C$44,0),1),0)</f>
        <v>0</v>
      </c>
      <c r="AH6530" s="21" t="str">
        <f t="shared" si="628"/>
        <v/>
      </c>
      <c r="AI6530" s="1" t="str">
        <f>IFERROR(VLOOKUP(H6530,Factors!$C$45:$D$48,2,0),"")</f>
        <v/>
      </c>
      <c r="AJ6530" t="b">
        <f t="shared" si="625"/>
        <v>0</v>
      </c>
    </row>
    <row r="6531" spans="2:36" ht="15" customHeight="1" x14ac:dyDescent="0.3">
      <c r="B6531" s="70"/>
      <c r="C6531" s="58"/>
      <c r="D6531" s="63"/>
      <c r="E6531" s="58"/>
      <c r="F6531" s="58"/>
      <c r="G6531" s="44"/>
      <c r="H6531" s="45"/>
      <c r="I6531" s="45"/>
      <c r="J6531" s="40" t="str">
        <f t="shared" si="626"/>
        <v/>
      </c>
      <c r="K6531" s="39" t="str">
        <f t="shared" ref="K6531:K6594" si="630">ValidateMember(B6531:J6531)</f>
        <v/>
      </c>
      <c r="AB6531" s="17" t="str">
        <f t="shared" si="629"/>
        <v>-1</v>
      </c>
      <c r="AC6531" s="17">
        <f>IFERROR(INDEX(Factors!$C$59:$C$70,MATCH(AB6531,Factors!$B$59:$B$70,1),1),0)</f>
        <v>0</v>
      </c>
      <c r="AD6531" s="17">
        <f t="shared" si="627"/>
        <v>0</v>
      </c>
      <c r="AE6531" s="17">
        <f>IFERROR(INDEX(Factors!$B$6:$B$15,MATCH('INPUT - Census'!E6531,Factors!$C$6:$C$15,0),1),0)</f>
        <v>0</v>
      </c>
      <c r="AF6531" s="18">
        <f>IFERROR(INDEX(Factors!$B$16:$B$39,MATCH('INPUT - Census'!C6531,Factors!$C$16:$C$35,0),1),0)</f>
        <v>0</v>
      </c>
      <c r="AG6531" s="19">
        <f>IFERROR(INDEX(Factors!$B$40:$B$44,MATCH('INPUT - Census'!F6531,Factors!$C$40:$C$44,0),1),0)</f>
        <v>0</v>
      </c>
      <c r="AH6531" s="21" t="str">
        <f t="shared" si="628"/>
        <v/>
      </c>
      <c r="AI6531" s="1" t="str">
        <f>IFERROR(VLOOKUP(H6531,Factors!$C$45:$D$48,2,0),"")</f>
        <v/>
      </c>
      <c r="AJ6531" t="b">
        <f t="shared" ref="AJ6531:AJ6594" si="631">K6531=0</f>
        <v>0</v>
      </c>
    </row>
    <row r="6532" spans="2:36" ht="15" customHeight="1" x14ac:dyDescent="0.3">
      <c r="B6532" s="70"/>
      <c r="C6532" s="58"/>
      <c r="D6532" s="63"/>
      <c r="E6532" s="58"/>
      <c r="F6532" s="58"/>
      <c r="G6532" s="44"/>
      <c r="H6532" s="45"/>
      <c r="I6532" s="45"/>
      <c r="J6532" s="40" t="str">
        <f t="shared" si="626"/>
        <v/>
      </c>
      <c r="K6532" s="39" t="str">
        <f t="shared" si="630"/>
        <v/>
      </c>
      <c r="AB6532" s="17" t="str">
        <f t="shared" si="629"/>
        <v>-1</v>
      </c>
      <c r="AC6532" s="17">
        <f>IFERROR(INDEX(Factors!$C$59:$C$70,MATCH(AB6532,Factors!$B$59:$B$70,1),1),0)</f>
        <v>0</v>
      </c>
      <c r="AD6532" s="17">
        <f t="shared" si="627"/>
        <v>0</v>
      </c>
      <c r="AE6532" s="17">
        <f>IFERROR(INDEX(Factors!$B$6:$B$15,MATCH('INPUT - Census'!E6532,Factors!$C$6:$C$15,0),1),0)</f>
        <v>0</v>
      </c>
      <c r="AF6532" s="18">
        <f>IFERROR(INDEX(Factors!$B$16:$B$39,MATCH('INPUT - Census'!C6532,Factors!$C$16:$C$35,0),1),0)</f>
        <v>0</v>
      </c>
      <c r="AG6532" s="19">
        <f>IFERROR(INDEX(Factors!$B$40:$B$44,MATCH('INPUT - Census'!F6532,Factors!$C$40:$C$44,0),1),0)</f>
        <v>0</v>
      </c>
      <c r="AH6532" s="21" t="str">
        <f t="shared" si="628"/>
        <v/>
      </c>
      <c r="AI6532" s="1" t="str">
        <f>IFERROR(VLOOKUP(H6532,Factors!$C$45:$D$48,2,0),"")</f>
        <v/>
      </c>
      <c r="AJ6532" t="b">
        <f t="shared" si="631"/>
        <v>0</v>
      </c>
    </row>
    <row r="6533" spans="2:36" ht="15" customHeight="1" x14ac:dyDescent="0.3">
      <c r="B6533" s="70"/>
      <c r="C6533" s="58"/>
      <c r="D6533" s="63"/>
      <c r="E6533" s="58"/>
      <c r="F6533" s="58"/>
      <c r="G6533" s="44"/>
      <c r="H6533" s="45"/>
      <c r="I6533" s="45"/>
      <c r="J6533" s="40" t="str">
        <f t="shared" si="626"/>
        <v/>
      </c>
      <c r="K6533" s="39" t="str">
        <f t="shared" si="630"/>
        <v/>
      </c>
      <c r="AB6533" s="17" t="str">
        <f t="shared" si="629"/>
        <v>-1</v>
      </c>
      <c r="AC6533" s="17">
        <f>IFERROR(INDEX(Factors!$C$59:$C$70,MATCH(AB6533,Factors!$B$59:$B$70,1),1),0)</f>
        <v>0</v>
      </c>
      <c r="AD6533" s="17">
        <f t="shared" si="627"/>
        <v>0</v>
      </c>
      <c r="AE6533" s="17">
        <f>IFERROR(INDEX(Factors!$B$6:$B$15,MATCH('INPUT - Census'!E6533,Factors!$C$6:$C$15,0),1),0)</f>
        <v>0</v>
      </c>
      <c r="AF6533" s="18">
        <f>IFERROR(INDEX(Factors!$B$16:$B$39,MATCH('INPUT - Census'!C6533,Factors!$C$16:$C$35,0),1),0)</f>
        <v>0</v>
      </c>
      <c r="AG6533" s="19">
        <f>IFERROR(INDEX(Factors!$B$40:$B$44,MATCH('INPUT - Census'!F6533,Factors!$C$40:$C$44,0),1),0)</f>
        <v>0</v>
      </c>
      <c r="AH6533" s="21" t="str">
        <f t="shared" si="628"/>
        <v/>
      </c>
      <c r="AI6533" s="1" t="str">
        <f>IFERROR(VLOOKUP(H6533,Factors!$C$45:$D$48,2,0),"")</f>
        <v/>
      </c>
      <c r="AJ6533" t="b">
        <f t="shared" si="631"/>
        <v>0</v>
      </c>
    </row>
    <row r="6534" spans="2:36" ht="15" customHeight="1" x14ac:dyDescent="0.3">
      <c r="B6534" s="70"/>
      <c r="C6534" s="58"/>
      <c r="D6534" s="63"/>
      <c r="E6534" s="58"/>
      <c r="F6534" s="58"/>
      <c r="G6534" s="44"/>
      <c r="H6534" s="45"/>
      <c r="I6534" s="45"/>
      <c r="J6534" s="40" t="str">
        <f t="shared" si="626"/>
        <v/>
      </c>
      <c r="K6534" s="39" t="str">
        <f t="shared" si="630"/>
        <v/>
      </c>
      <c r="AB6534" s="17" t="str">
        <f t="shared" si="629"/>
        <v>-1</v>
      </c>
      <c r="AC6534" s="17">
        <f>IFERROR(INDEX(Factors!$C$59:$C$70,MATCH(AB6534,Factors!$B$59:$B$70,1),1),0)</f>
        <v>0</v>
      </c>
      <c r="AD6534" s="17">
        <f t="shared" si="627"/>
        <v>0</v>
      </c>
      <c r="AE6534" s="17">
        <f>IFERROR(INDEX(Factors!$B$6:$B$15,MATCH('INPUT - Census'!E6534,Factors!$C$6:$C$15,0),1),0)</f>
        <v>0</v>
      </c>
      <c r="AF6534" s="18">
        <f>IFERROR(INDEX(Factors!$B$16:$B$39,MATCH('INPUT - Census'!C6534,Factors!$C$16:$C$35,0),1),0)</f>
        <v>0</v>
      </c>
      <c r="AG6534" s="19">
        <f>IFERROR(INDEX(Factors!$B$40:$B$44,MATCH('INPUT - Census'!F6534,Factors!$C$40:$C$44,0),1),0)</f>
        <v>0</v>
      </c>
      <c r="AH6534" s="21" t="str">
        <f t="shared" si="628"/>
        <v/>
      </c>
      <c r="AI6534" s="1" t="str">
        <f>IFERROR(VLOOKUP(H6534,Factors!$C$45:$D$48,2,0),"")</f>
        <v/>
      </c>
      <c r="AJ6534" t="b">
        <f t="shared" si="631"/>
        <v>0</v>
      </c>
    </row>
    <row r="6535" spans="2:36" ht="15" customHeight="1" x14ac:dyDescent="0.3">
      <c r="B6535" s="70"/>
      <c r="C6535" s="58"/>
      <c r="D6535" s="63"/>
      <c r="E6535" s="58"/>
      <c r="F6535" s="58"/>
      <c r="G6535" s="44"/>
      <c r="H6535" s="45"/>
      <c r="I6535" s="45"/>
      <c r="J6535" s="40" t="str">
        <f t="shared" si="626"/>
        <v/>
      </c>
      <c r="K6535" s="39" t="str">
        <f t="shared" si="630"/>
        <v/>
      </c>
      <c r="AB6535" s="17" t="str">
        <f t="shared" si="629"/>
        <v>-1</v>
      </c>
      <c r="AC6535" s="17">
        <f>IFERROR(INDEX(Factors!$C$59:$C$70,MATCH(AB6535,Factors!$B$59:$B$70,1),1),0)</f>
        <v>0</v>
      </c>
      <c r="AD6535" s="17">
        <f t="shared" si="627"/>
        <v>0</v>
      </c>
      <c r="AE6535" s="17">
        <f>IFERROR(INDEX(Factors!$B$6:$B$15,MATCH('INPUT - Census'!E6535,Factors!$C$6:$C$15,0),1),0)</f>
        <v>0</v>
      </c>
      <c r="AF6535" s="18">
        <f>IFERROR(INDEX(Factors!$B$16:$B$39,MATCH('INPUT - Census'!C6535,Factors!$C$16:$C$35,0),1),0)</f>
        <v>0</v>
      </c>
      <c r="AG6535" s="19">
        <f>IFERROR(INDEX(Factors!$B$40:$B$44,MATCH('INPUT - Census'!F6535,Factors!$C$40:$C$44,0),1),0)</f>
        <v>0</v>
      </c>
      <c r="AH6535" s="21" t="str">
        <f t="shared" si="628"/>
        <v/>
      </c>
      <c r="AI6535" s="1" t="str">
        <f>IFERROR(VLOOKUP(H6535,Factors!$C$45:$D$48,2,0),"")</f>
        <v/>
      </c>
      <c r="AJ6535" t="b">
        <f t="shared" si="631"/>
        <v>0</v>
      </c>
    </row>
    <row r="6536" spans="2:36" ht="15" customHeight="1" x14ac:dyDescent="0.3">
      <c r="B6536" s="70"/>
      <c r="C6536" s="58"/>
      <c r="D6536" s="63"/>
      <c r="E6536" s="58"/>
      <c r="F6536" s="58"/>
      <c r="G6536" s="44"/>
      <c r="H6536" s="45"/>
      <c r="I6536" s="45"/>
      <c r="J6536" s="40" t="str">
        <f t="shared" si="626"/>
        <v/>
      </c>
      <c r="K6536" s="39" t="str">
        <f t="shared" si="630"/>
        <v/>
      </c>
      <c r="AB6536" s="17" t="str">
        <f t="shared" si="629"/>
        <v>-1</v>
      </c>
      <c r="AC6536" s="17">
        <f>IFERROR(INDEX(Factors!$C$59:$C$70,MATCH(AB6536,Factors!$B$59:$B$70,1),1),0)</f>
        <v>0</v>
      </c>
      <c r="AD6536" s="17">
        <f t="shared" si="627"/>
        <v>0</v>
      </c>
      <c r="AE6536" s="17">
        <f>IFERROR(INDEX(Factors!$B$6:$B$15,MATCH('INPUT - Census'!E6536,Factors!$C$6:$C$15,0),1),0)</f>
        <v>0</v>
      </c>
      <c r="AF6536" s="18">
        <f>IFERROR(INDEX(Factors!$B$16:$B$39,MATCH('INPUT - Census'!C6536,Factors!$C$16:$C$35,0),1),0)</f>
        <v>0</v>
      </c>
      <c r="AG6536" s="19">
        <f>IFERROR(INDEX(Factors!$B$40:$B$44,MATCH('INPUT - Census'!F6536,Factors!$C$40:$C$44,0),1),0)</f>
        <v>0</v>
      </c>
      <c r="AH6536" s="21" t="str">
        <f t="shared" si="628"/>
        <v/>
      </c>
      <c r="AI6536" s="1" t="str">
        <f>IFERROR(VLOOKUP(H6536,Factors!$C$45:$D$48,2,0),"")</f>
        <v/>
      </c>
      <c r="AJ6536" t="b">
        <f t="shared" si="631"/>
        <v>0</v>
      </c>
    </row>
    <row r="6537" spans="2:36" ht="15" customHeight="1" x14ac:dyDescent="0.3">
      <c r="B6537" s="70"/>
      <c r="C6537" s="58"/>
      <c r="D6537" s="63"/>
      <c r="E6537" s="58"/>
      <c r="F6537" s="58"/>
      <c r="G6537" s="44"/>
      <c r="H6537" s="45"/>
      <c r="I6537" s="45"/>
      <c r="J6537" s="40" t="str">
        <f t="shared" si="626"/>
        <v/>
      </c>
      <c r="K6537" s="39" t="str">
        <f t="shared" si="630"/>
        <v/>
      </c>
      <c r="AB6537" s="17" t="str">
        <f t="shared" si="629"/>
        <v>-1</v>
      </c>
      <c r="AC6537" s="17">
        <f>IFERROR(INDEX(Factors!$C$59:$C$70,MATCH(AB6537,Factors!$B$59:$B$70,1),1),0)</f>
        <v>0</v>
      </c>
      <c r="AD6537" s="17">
        <f t="shared" si="627"/>
        <v>0</v>
      </c>
      <c r="AE6537" s="17">
        <f>IFERROR(INDEX(Factors!$B$6:$B$15,MATCH('INPUT - Census'!E6537,Factors!$C$6:$C$15,0),1),0)</f>
        <v>0</v>
      </c>
      <c r="AF6537" s="18">
        <f>IFERROR(INDEX(Factors!$B$16:$B$39,MATCH('INPUT - Census'!C6537,Factors!$C$16:$C$35,0),1),0)</f>
        <v>0</v>
      </c>
      <c r="AG6537" s="19">
        <f>IFERROR(INDEX(Factors!$B$40:$B$44,MATCH('INPUT - Census'!F6537,Factors!$C$40:$C$44,0),1),0)</f>
        <v>0</v>
      </c>
      <c r="AH6537" s="21" t="str">
        <f t="shared" si="628"/>
        <v/>
      </c>
      <c r="AI6537" s="1" t="str">
        <f>IFERROR(VLOOKUP(H6537,Factors!$C$45:$D$48,2,0),"")</f>
        <v/>
      </c>
      <c r="AJ6537" t="b">
        <f t="shared" si="631"/>
        <v>0</v>
      </c>
    </row>
    <row r="6538" spans="2:36" ht="15" customHeight="1" x14ac:dyDescent="0.3">
      <c r="B6538" s="70"/>
      <c r="C6538" s="58"/>
      <c r="D6538" s="63"/>
      <c r="E6538" s="58"/>
      <c r="F6538" s="58"/>
      <c r="G6538" s="44"/>
      <c r="H6538" s="45"/>
      <c r="I6538" s="45"/>
      <c r="J6538" s="40" t="str">
        <f t="shared" si="626"/>
        <v/>
      </c>
      <c r="K6538" s="39" t="str">
        <f t="shared" si="630"/>
        <v/>
      </c>
      <c r="AB6538" s="17" t="str">
        <f t="shared" si="629"/>
        <v>-1</v>
      </c>
      <c r="AC6538" s="17">
        <f>IFERROR(INDEX(Factors!$C$59:$C$70,MATCH(AB6538,Factors!$B$59:$B$70,1),1),0)</f>
        <v>0</v>
      </c>
      <c r="AD6538" s="17">
        <f t="shared" si="627"/>
        <v>0</v>
      </c>
      <c r="AE6538" s="17">
        <f>IFERROR(INDEX(Factors!$B$6:$B$15,MATCH('INPUT - Census'!E6538,Factors!$C$6:$C$15,0),1),0)</f>
        <v>0</v>
      </c>
      <c r="AF6538" s="18">
        <f>IFERROR(INDEX(Factors!$B$16:$B$39,MATCH('INPUT - Census'!C6538,Factors!$C$16:$C$35,0),1),0)</f>
        <v>0</v>
      </c>
      <c r="AG6538" s="19">
        <f>IFERROR(INDEX(Factors!$B$40:$B$44,MATCH('INPUT - Census'!F6538,Factors!$C$40:$C$44,0),1),0)</f>
        <v>0</v>
      </c>
      <c r="AH6538" s="21" t="str">
        <f t="shared" si="628"/>
        <v/>
      </c>
      <c r="AI6538" s="1" t="str">
        <f>IFERROR(VLOOKUP(H6538,Factors!$C$45:$D$48,2,0),"")</f>
        <v/>
      </c>
      <c r="AJ6538" t="b">
        <f t="shared" si="631"/>
        <v>0</v>
      </c>
    </row>
    <row r="6539" spans="2:36" ht="15" customHeight="1" x14ac:dyDescent="0.3">
      <c r="B6539" s="70"/>
      <c r="C6539" s="58"/>
      <c r="D6539" s="63"/>
      <c r="E6539" s="58"/>
      <c r="F6539" s="58"/>
      <c r="G6539" s="44"/>
      <c r="H6539" s="45"/>
      <c r="I6539" s="45"/>
      <c r="J6539" s="40" t="str">
        <f t="shared" si="626"/>
        <v/>
      </c>
      <c r="K6539" s="39" t="str">
        <f t="shared" si="630"/>
        <v/>
      </c>
      <c r="AB6539" s="17" t="str">
        <f t="shared" si="629"/>
        <v>-1</v>
      </c>
      <c r="AC6539" s="17">
        <f>IFERROR(INDEX(Factors!$C$59:$C$70,MATCH(AB6539,Factors!$B$59:$B$70,1),1),0)</f>
        <v>0</v>
      </c>
      <c r="AD6539" s="17">
        <f t="shared" si="627"/>
        <v>0</v>
      </c>
      <c r="AE6539" s="17">
        <f>IFERROR(INDEX(Factors!$B$6:$B$15,MATCH('INPUT - Census'!E6539,Factors!$C$6:$C$15,0),1),0)</f>
        <v>0</v>
      </c>
      <c r="AF6539" s="18">
        <f>IFERROR(INDEX(Factors!$B$16:$B$39,MATCH('INPUT - Census'!C6539,Factors!$C$16:$C$35,0),1),0)</f>
        <v>0</v>
      </c>
      <c r="AG6539" s="19">
        <f>IFERROR(INDEX(Factors!$B$40:$B$44,MATCH('INPUT - Census'!F6539,Factors!$C$40:$C$44,0),1),0)</f>
        <v>0</v>
      </c>
      <c r="AH6539" s="21" t="str">
        <f t="shared" si="628"/>
        <v/>
      </c>
      <c r="AI6539" s="1" t="str">
        <f>IFERROR(VLOOKUP(H6539,Factors!$C$45:$D$48,2,0),"")</f>
        <v/>
      </c>
      <c r="AJ6539" t="b">
        <f t="shared" si="631"/>
        <v>0</v>
      </c>
    </row>
    <row r="6540" spans="2:36" ht="15" customHeight="1" x14ac:dyDescent="0.3">
      <c r="B6540" s="70"/>
      <c r="C6540" s="58"/>
      <c r="D6540" s="63"/>
      <c r="E6540" s="58"/>
      <c r="F6540" s="58"/>
      <c r="G6540" s="44"/>
      <c r="H6540" s="45"/>
      <c r="I6540" s="45"/>
      <c r="J6540" s="40" t="str">
        <f t="shared" si="626"/>
        <v/>
      </c>
      <c r="K6540" s="39" t="str">
        <f t="shared" si="630"/>
        <v/>
      </c>
      <c r="AB6540" s="17" t="str">
        <f t="shared" si="629"/>
        <v>-1</v>
      </c>
      <c r="AC6540" s="17">
        <f>IFERROR(INDEX(Factors!$C$59:$C$70,MATCH(AB6540,Factors!$B$59:$B$70,1),1),0)</f>
        <v>0</v>
      </c>
      <c r="AD6540" s="17">
        <f t="shared" si="627"/>
        <v>0</v>
      </c>
      <c r="AE6540" s="17">
        <f>IFERROR(INDEX(Factors!$B$6:$B$15,MATCH('INPUT - Census'!E6540,Factors!$C$6:$C$15,0),1),0)</f>
        <v>0</v>
      </c>
      <c r="AF6540" s="18">
        <f>IFERROR(INDEX(Factors!$B$16:$B$39,MATCH('INPUT - Census'!C6540,Factors!$C$16:$C$35,0),1),0)</f>
        <v>0</v>
      </c>
      <c r="AG6540" s="19">
        <f>IFERROR(INDEX(Factors!$B$40:$B$44,MATCH('INPUT - Census'!F6540,Factors!$C$40:$C$44,0),1),0)</f>
        <v>0</v>
      </c>
      <c r="AH6540" s="21" t="str">
        <f t="shared" si="628"/>
        <v/>
      </c>
      <c r="AI6540" s="1" t="str">
        <f>IFERROR(VLOOKUP(H6540,Factors!$C$45:$D$48,2,0),"")</f>
        <v/>
      </c>
      <c r="AJ6540" t="b">
        <f t="shared" si="631"/>
        <v>0</v>
      </c>
    </row>
    <row r="6541" spans="2:36" ht="15" customHeight="1" x14ac:dyDescent="0.3">
      <c r="B6541" s="70"/>
      <c r="C6541" s="58"/>
      <c r="D6541" s="63"/>
      <c r="E6541" s="58"/>
      <c r="F6541" s="58"/>
      <c r="G6541" s="44"/>
      <c r="H6541" s="45"/>
      <c r="I6541" s="45"/>
      <c r="J6541" s="40" t="str">
        <f t="shared" si="626"/>
        <v/>
      </c>
      <c r="K6541" s="39" t="str">
        <f t="shared" si="630"/>
        <v/>
      </c>
      <c r="AB6541" s="17" t="str">
        <f t="shared" si="629"/>
        <v>-1</v>
      </c>
      <c r="AC6541" s="17">
        <f>IFERROR(INDEX(Factors!$C$59:$C$70,MATCH(AB6541,Factors!$B$59:$B$70,1),1),0)</f>
        <v>0</v>
      </c>
      <c r="AD6541" s="17">
        <f t="shared" si="627"/>
        <v>0</v>
      </c>
      <c r="AE6541" s="17">
        <f>IFERROR(INDEX(Factors!$B$6:$B$15,MATCH('INPUT - Census'!E6541,Factors!$C$6:$C$15,0),1),0)</f>
        <v>0</v>
      </c>
      <c r="AF6541" s="18">
        <f>IFERROR(INDEX(Factors!$B$16:$B$39,MATCH('INPUT - Census'!C6541,Factors!$C$16:$C$35,0),1),0)</f>
        <v>0</v>
      </c>
      <c r="AG6541" s="19">
        <f>IFERROR(INDEX(Factors!$B$40:$B$44,MATCH('INPUT - Census'!F6541,Factors!$C$40:$C$44,0),1),0)</f>
        <v>0</v>
      </c>
      <c r="AH6541" s="21" t="str">
        <f t="shared" si="628"/>
        <v/>
      </c>
      <c r="AI6541" s="1" t="str">
        <f>IFERROR(VLOOKUP(H6541,Factors!$C$45:$D$48,2,0),"")</f>
        <v/>
      </c>
      <c r="AJ6541" t="b">
        <f t="shared" si="631"/>
        <v>0</v>
      </c>
    </row>
    <row r="6542" spans="2:36" ht="15" customHeight="1" x14ac:dyDescent="0.3">
      <c r="B6542" s="70"/>
      <c r="C6542" s="58"/>
      <c r="D6542" s="63"/>
      <c r="E6542" s="58"/>
      <c r="F6542" s="58"/>
      <c r="G6542" s="44"/>
      <c r="H6542" s="45"/>
      <c r="I6542" s="45"/>
      <c r="J6542" s="40" t="str">
        <f t="shared" si="626"/>
        <v/>
      </c>
      <c r="K6542" s="39" t="str">
        <f t="shared" si="630"/>
        <v/>
      </c>
      <c r="AB6542" s="17" t="str">
        <f t="shared" si="629"/>
        <v>-1</v>
      </c>
      <c r="AC6542" s="17">
        <f>IFERROR(INDEX(Factors!$C$59:$C$70,MATCH(AB6542,Factors!$B$59:$B$70,1),1),0)</f>
        <v>0</v>
      </c>
      <c r="AD6542" s="17">
        <f t="shared" si="627"/>
        <v>0</v>
      </c>
      <c r="AE6542" s="17">
        <f>IFERROR(INDEX(Factors!$B$6:$B$15,MATCH('INPUT - Census'!E6542,Factors!$C$6:$C$15,0),1),0)</f>
        <v>0</v>
      </c>
      <c r="AF6542" s="18">
        <f>IFERROR(INDEX(Factors!$B$16:$B$39,MATCH('INPUT - Census'!C6542,Factors!$C$16:$C$35,0),1),0)</f>
        <v>0</v>
      </c>
      <c r="AG6542" s="19">
        <f>IFERROR(INDEX(Factors!$B$40:$B$44,MATCH('INPUT - Census'!F6542,Factors!$C$40:$C$44,0),1),0)</f>
        <v>0</v>
      </c>
      <c r="AH6542" s="21" t="str">
        <f t="shared" si="628"/>
        <v/>
      </c>
      <c r="AI6542" s="1" t="str">
        <f>IFERROR(VLOOKUP(H6542,Factors!$C$45:$D$48,2,0),"")</f>
        <v/>
      </c>
      <c r="AJ6542" t="b">
        <f t="shared" si="631"/>
        <v>0</v>
      </c>
    </row>
    <row r="6543" spans="2:36" ht="15" customHeight="1" x14ac:dyDescent="0.3">
      <c r="B6543" s="70"/>
      <c r="C6543" s="58"/>
      <c r="D6543" s="63"/>
      <c r="E6543" s="58"/>
      <c r="F6543" s="58"/>
      <c r="G6543" s="44"/>
      <c r="H6543" s="45"/>
      <c r="I6543" s="45"/>
      <c r="J6543" s="40" t="str">
        <f t="shared" si="626"/>
        <v/>
      </c>
      <c r="K6543" s="39" t="str">
        <f t="shared" si="630"/>
        <v/>
      </c>
      <c r="AB6543" s="17" t="str">
        <f t="shared" si="629"/>
        <v>-1</v>
      </c>
      <c r="AC6543" s="17">
        <f>IFERROR(INDEX(Factors!$C$59:$C$70,MATCH(AB6543,Factors!$B$59:$B$70,1),1),0)</f>
        <v>0</v>
      </c>
      <c r="AD6543" s="17">
        <f t="shared" si="627"/>
        <v>0</v>
      </c>
      <c r="AE6543" s="17">
        <f>IFERROR(INDEX(Factors!$B$6:$B$15,MATCH('INPUT - Census'!E6543,Factors!$C$6:$C$15,0),1),0)</f>
        <v>0</v>
      </c>
      <c r="AF6543" s="18">
        <f>IFERROR(INDEX(Factors!$B$16:$B$39,MATCH('INPUT - Census'!C6543,Factors!$C$16:$C$35,0),1),0)</f>
        <v>0</v>
      </c>
      <c r="AG6543" s="19">
        <f>IFERROR(INDEX(Factors!$B$40:$B$44,MATCH('INPUT - Census'!F6543,Factors!$C$40:$C$44,0),1),0)</f>
        <v>0</v>
      </c>
      <c r="AH6543" s="21" t="str">
        <f t="shared" si="628"/>
        <v/>
      </c>
      <c r="AI6543" s="1" t="str">
        <f>IFERROR(VLOOKUP(H6543,Factors!$C$45:$D$48,2,0),"")</f>
        <v/>
      </c>
      <c r="AJ6543" t="b">
        <f t="shared" si="631"/>
        <v>0</v>
      </c>
    </row>
    <row r="6544" spans="2:36" ht="15" customHeight="1" x14ac:dyDescent="0.3">
      <c r="B6544" s="70"/>
      <c r="C6544" s="58"/>
      <c r="D6544" s="63"/>
      <c r="E6544" s="58"/>
      <c r="F6544" s="58"/>
      <c r="G6544" s="44"/>
      <c r="H6544" s="45"/>
      <c r="I6544" s="45"/>
      <c r="J6544" s="40" t="str">
        <f t="shared" si="626"/>
        <v/>
      </c>
      <c r="K6544" s="39" t="str">
        <f t="shared" si="630"/>
        <v/>
      </c>
      <c r="AB6544" s="17" t="str">
        <f t="shared" si="629"/>
        <v>-1</v>
      </c>
      <c r="AC6544" s="17">
        <f>IFERROR(INDEX(Factors!$C$59:$C$70,MATCH(AB6544,Factors!$B$59:$B$70,1),1),0)</f>
        <v>0</v>
      </c>
      <c r="AD6544" s="17">
        <f t="shared" si="627"/>
        <v>0</v>
      </c>
      <c r="AE6544" s="17">
        <f>IFERROR(INDEX(Factors!$B$6:$B$15,MATCH('INPUT - Census'!E6544,Factors!$C$6:$C$15,0),1),0)</f>
        <v>0</v>
      </c>
      <c r="AF6544" s="18">
        <f>IFERROR(INDEX(Factors!$B$16:$B$39,MATCH('INPUT - Census'!C6544,Factors!$C$16:$C$35,0),1),0)</f>
        <v>0</v>
      </c>
      <c r="AG6544" s="19">
        <f>IFERROR(INDEX(Factors!$B$40:$B$44,MATCH('INPUT - Census'!F6544,Factors!$C$40:$C$44,0),1),0)</f>
        <v>0</v>
      </c>
      <c r="AH6544" s="21" t="str">
        <f t="shared" si="628"/>
        <v/>
      </c>
      <c r="AI6544" s="1" t="str">
        <f>IFERROR(VLOOKUP(H6544,Factors!$C$45:$D$48,2,0),"")</f>
        <v/>
      </c>
      <c r="AJ6544" t="b">
        <f t="shared" si="631"/>
        <v>0</v>
      </c>
    </row>
    <row r="6545" spans="2:36" ht="15" customHeight="1" x14ac:dyDescent="0.3">
      <c r="B6545" s="70"/>
      <c r="C6545" s="58"/>
      <c r="D6545" s="63"/>
      <c r="E6545" s="58"/>
      <c r="F6545" s="58"/>
      <c r="G6545" s="44"/>
      <c r="H6545" s="45"/>
      <c r="I6545" s="45"/>
      <c r="J6545" s="40" t="str">
        <f t="shared" si="626"/>
        <v/>
      </c>
      <c r="K6545" s="39" t="str">
        <f t="shared" si="630"/>
        <v/>
      </c>
      <c r="AB6545" s="17" t="str">
        <f t="shared" si="629"/>
        <v>-1</v>
      </c>
      <c r="AC6545" s="17">
        <f>IFERROR(INDEX(Factors!$C$59:$C$70,MATCH(AB6545,Factors!$B$59:$B$70,1),1),0)</f>
        <v>0</v>
      </c>
      <c r="AD6545" s="17">
        <f t="shared" si="627"/>
        <v>0</v>
      </c>
      <c r="AE6545" s="17">
        <f>IFERROR(INDEX(Factors!$B$6:$B$15,MATCH('INPUT - Census'!E6545,Factors!$C$6:$C$15,0),1),0)</f>
        <v>0</v>
      </c>
      <c r="AF6545" s="18">
        <f>IFERROR(INDEX(Factors!$B$16:$B$39,MATCH('INPUT - Census'!C6545,Factors!$C$16:$C$35,0),1),0)</f>
        <v>0</v>
      </c>
      <c r="AG6545" s="19">
        <f>IFERROR(INDEX(Factors!$B$40:$B$44,MATCH('INPUT - Census'!F6545,Factors!$C$40:$C$44,0),1),0)</f>
        <v>0</v>
      </c>
      <c r="AH6545" s="21" t="str">
        <f t="shared" si="628"/>
        <v/>
      </c>
      <c r="AI6545" s="1" t="str">
        <f>IFERROR(VLOOKUP(H6545,Factors!$C$45:$D$48,2,0),"")</f>
        <v/>
      </c>
      <c r="AJ6545" t="b">
        <f t="shared" si="631"/>
        <v>0</v>
      </c>
    </row>
    <row r="6546" spans="2:36" ht="15" customHeight="1" x14ac:dyDescent="0.3">
      <c r="B6546" s="70"/>
      <c r="C6546" s="58"/>
      <c r="D6546" s="63"/>
      <c r="E6546" s="58"/>
      <c r="F6546" s="58"/>
      <c r="G6546" s="44"/>
      <c r="H6546" s="45"/>
      <c r="I6546" s="45"/>
      <c r="J6546" s="40" t="str">
        <f t="shared" si="626"/>
        <v/>
      </c>
      <c r="K6546" s="39" t="str">
        <f t="shared" si="630"/>
        <v/>
      </c>
      <c r="AB6546" s="17" t="str">
        <f t="shared" si="629"/>
        <v>-1</v>
      </c>
      <c r="AC6546" s="17">
        <f>IFERROR(INDEX(Factors!$C$59:$C$70,MATCH(AB6546,Factors!$B$59:$B$70,1),1),0)</f>
        <v>0</v>
      </c>
      <c r="AD6546" s="17">
        <f t="shared" si="627"/>
        <v>0</v>
      </c>
      <c r="AE6546" s="17">
        <f>IFERROR(INDEX(Factors!$B$6:$B$15,MATCH('INPUT - Census'!E6546,Factors!$C$6:$C$15,0),1),0)</f>
        <v>0</v>
      </c>
      <c r="AF6546" s="18">
        <f>IFERROR(INDEX(Factors!$B$16:$B$39,MATCH('INPUT - Census'!C6546,Factors!$C$16:$C$35,0),1),0)</f>
        <v>0</v>
      </c>
      <c r="AG6546" s="19">
        <f>IFERROR(INDEX(Factors!$B$40:$B$44,MATCH('INPUT - Census'!F6546,Factors!$C$40:$C$44,0),1),0)</f>
        <v>0</v>
      </c>
      <c r="AH6546" s="21" t="str">
        <f t="shared" si="628"/>
        <v/>
      </c>
      <c r="AI6546" s="1" t="str">
        <f>IFERROR(VLOOKUP(H6546,Factors!$C$45:$D$48,2,0),"")</f>
        <v/>
      </c>
      <c r="AJ6546" t="b">
        <f t="shared" si="631"/>
        <v>0</v>
      </c>
    </row>
    <row r="6547" spans="2:36" ht="15" customHeight="1" x14ac:dyDescent="0.3">
      <c r="B6547" s="70"/>
      <c r="C6547" s="58"/>
      <c r="D6547" s="63"/>
      <c r="E6547" s="58"/>
      <c r="F6547" s="58"/>
      <c r="G6547" s="44"/>
      <c r="H6547" s="45"/>
      <c r="I6547" s="45"/>
      <c r="J6547" s="40" t="str">
        <f t="shared" si="626"/>
        <v/>
      </c>
      <c r="K6547" s="39" t="str">
        <f t="shared" si="630"/>
        <v/>
      </c>
      <c r="AB6547" s="17" t="str">
        <f t="shared" si="629"/>
        <v>-1</v>
      </c>
      <c r="AC6547" s="17">
        <f>IFERROR(INDEX(Factors!$C$59:$C$70,MATCH(AB6547,Factors!$B$59:$B$70,1),1),0)</f>
        <v>0</v>
      </c>
      <c r="AD6547" s="17">
        <f t="shared" si="627"/>
        <v>0</v>
      </c>
      <c r="AE6547" s="17">
        <f>IFERROR(INDEX(Factors!$B$6:$B$15,MATCH('INPUT - Census'!E6547,Factors!$C$6:$C$15,0),1),0)</f>
        <v>0</v>
      </c>
      <c r="AF6547" s="18">
        <f>IFERROR(INDEX(Factors!$B$16:$B$39,MATCH('INPUT - Census'!C6547,Factors!$C$16:$C$35,0),1),0)</f>
        <v>0</v>
      </c>
      <c r="AG6547" s="19">
        <f>IFERROR(INDEX(Factors!$B$40:$B$44,MATCH('INPUT - Census'!F6547,Factors!$C$40:$C$44,0),1),0)</f>
        <v>0</v>
      </c>
      <c r="AH6547" s="21" t="str">
        <f t="shared" si="628"/>
        <v/>
      </c>
      <c r="AI6547" s="1" t="str">
        <f>IFERROR(VLOOKUP(H6547,Factors!$C$45:$D$48,2,0),"")</f>
        <v/>
      </c>
      <c r="AJ6547" t="b">
        <f t="shared" si="631"/>
        <v>0</v>
      </c>
    </row>
    <row r="6548" spans="2:36" ht="15" customHeight="1" x14ac:dyDescent="0.3">
      <c r="B6548" s="70"/>
      <c r="C6548" s="58"/>
      <c r="D6548" s="63"/>
      <c r="E6548" s="58"/>
      <c r="F6548" s="58"/>
      <c r="G6548" s="44"/>
      <c r="H6548" s="45"/>
      <c r="I6548" s="45"/>
      <c r="J6548" s="40" t="str">
        <f t="shared" si="626"/>
        <v/>
      </c>
      <c r="K6548" s="39" t="str">
        <f t="shared" si="630"/>
        <v/>
      </c>
      <c r="AB6548" s="17" t="str">
        <f t="shared" si="629"/>
        <v>-1</v>
      </c>
      <c r="AC6548" s="17">
        <f>IFERROR(INDEX(Factors!$C$59:$C$70,MATCH(AB6548,Factors!$B$59:$B$70,1),1),0)</f>
        <v>0</v>
      </c>
      <c r="AD6548" s="17">
        <f t="shared" si="627"/>
        <v>0</v>
      </c>
      <c r="AE6548" s="17">
        <f>IFERROR(INDEX(Factors!$B$6:$B$15,MATCH('INPUT - Census'!E6548,Factors!$C$6:$C$15,0),1),0)</f>
        <v>0</v>
      </c>
      <c r="AF6548" s="18">
        <f>IFERROR(INDEX(Factors!$B$16:$B$39,MATCH('INPUT - Census'!C6548,Factors!$C$16:$C$35,0),1),0)</f>
        <v>0</v>
      </c>
      <c r="AG6548" s="19">
        <f>IFERROR(INDEX(Factors!$B$40:$B$44,MATCH('INPUT - Census'!F6548,Factors!$C$40:$C$44,0),1),0)</f>
        <v>0</v>
      </c>
      <c r="AH6548" s="21" t="str">
        <f t="shared" si="628"/>
        <v/>
      </c>
      <c r="AI6548" s="1" t="str">
        <f>IFERROR(VLOOKUP(H6548,Factors!$C$45:$D$48,2,0),"")</f>
        <v/>
      </c>
      <c r="AJ6548" t="b">
        <f t="shared" si="631"/>
        <v>0</v>
      </c>
    </row>
    <row r="6549" spans="2:36" ht="15" customHeight="1" x14ac:dyDescent="0.3">
      <c r="B6549" s="70"/>
      <c r="C6549" s="58"/>
      <c r="D6549" s="63"/>
      <c r="E6549" s="58"/>
      <c r="F6549" s="58"/>
      <c r="G6549" s="44"/>
      <c r="H6549" s="45"/>
      <c r="I6549" s="45"/>
      <c r="J6549" s="40" t="str">
        <f t="shared" si="626"/>
        <v/>
      </c>
      <c r="K6549" s="39" t="str">
        <f t="shared" si="630"/>
        <v/>
      </c>
      <c r="AB6549" s="17" t="str">
        <f t="shared" si="629"/>
        <v>-1</v>
      </c>
      <c r="AC6549" s="17">
        <f>IFERROR(INDEX(Factors!$C$59:$C$70,MATCH(AB6549,Factors!$B$59:$B$70,1),1),0)</f>
        <v>0</v>
      </c>
      <c r="AD6549" s="17">
        <f t="shared" si="627"/>
        <v>0</v>
      </c>
      <c r="AE6549" s="17">
        <f>IFERROR(INDEX(Factors!$B$6:$B$15,MATCH('INPUT - Census'!E6549,Factors!$C$6:$C$15,0),1),0)</f>
        <v>0</v>
      </c>
      <c r="AF6549" s="18">
        <f>IFERROR(INDEX(Factors!$B$16:$B$39,MATCH('INPUT - Census'!C6549,Factors!$C$16:$C$35,0),1),0)</f>
        <v>0</v>
      </c>
      <c r="AG6549" s="19">
        <f>IFERROR(INDEX(Factors!$B$40:$B$44,MATCH('INPUT - Census'!F6549,Factors!$C$40:$C$44,0),1),0)</f>
        <v>0</v>
      </c>
      <c r="AH6549" s="21" t="str">
        <f t="shared" si="628"/>
        <v/>
      </c>
      <c r="AI6549" s="1" t="str">
        <f>IFERROR(VLOOKUP(H6549,Factors!$C$45:$D$48,2,0),"")</f>
        <v/>
      </c>
      <c r="AJ6549" t="b">
        <f t="shared" si="631"/>
        <v>0</v>
      </c>
    </row>
    <row r="6550" spans="2:36" ht="15" customHeight="1" x14ac:dyDescent="0.3">
      <c r="B6550" s="70"/>
      <c r="C6550" s="58"/>
      <c r="D6550" s="63"/>
      <c r="E6550" s="58"/>
      <c r="F6550" s="58"/>
      <c r="G6550" s="44"/>
      <c r="H6550" s="45"/>
      <c r="I6550" s="45"/>
      <c r="J6550" s="40" t="str">
        <f t="shared" si="626"/>
        <v/>
      </c>
      <c r="K6550" s="39" t="str">
        <f t="shared" si="630"/>
        <v/>
      </c>
      <c r="AB6550" s="17" t="str">
        <f t="shared" si="629"/>
        <v>-1</v>
      </c>
      <c r="AC6550" s="17">
        <f>IFERROR(INDEX(Factors!$C$59:$C$70,MATCH(AB6550,Factors!$B$59:$B$70,1),1),0)</f>
        <v>0</v>
      </c>
      <c r="AD6550" s="17">
        <f t="shared" si="627"/>
        <v>0</v>
      </c>
      <c r="AE6550" s="17">
        <f>IFERROR(INDEX(Factors!$B$6:$B$15,MATCH('INPUT - Census'!E6550,Factors!$C$6:$C$15,0),1),0)</f>
        <v>0</v>
      </c>
      <c r="AF6550" s="18">
        <f>IFERROR(INDEX(Factors!$B$16:$B$39,MATCH('INPUT - Census'!C6550,Factors!$C$16:$C$35,0),1),0)</f>
        <v>0</v>
      </c>
      <c r="AG6550" s="19">
        <f>IFERROR(INDEX(Factors!$B$40:$B$44,MATCH('INPUT - Census'!F6550,Factors!$C$40:$C$44,0),1),0)</f>
        <v>0</v>
      </c>
      <c r="AH6550" s="21" t="str">
        <f t="shared" si="628"/>
        <v/>
      </c>
      <c r="AI6550" s="1" t="str">
        <f>IFERROR(VLOOKUP(H6550,Factors!$C$45:$D$48,2,0),"")</f>
        <v/>
      </c>
      <c r="AJ6550" t="b">
        <f t="shared" si="631"/>
        <v>0</v>
      </c>
    </row>
    <row r="6551" spans="2:36" ht="15" customHeight="1" x14ac:dyDescent="0.3">
      <c r="B6551" s="70"/>
      <c r="C6551" s="58"/>
      <c r="D6551" s="63"/>
      <c r="E6551" s="58"/>
      <c r="F6551" s="58"/>
      <c r="G6551" s="44"/>
      <c r="H6551" s="45"/>
      <c r="I6551" s="45"/>
      <c r="J6551" s="40" t="str">
        <f t="shared" si="626"/>
        <v/>
      </c>
      <c r="K6551" s="39" t="str">
        <f t="shared" si="630"/>
        <v/>
      </c>
      <c r="AB6551" s="17" t="str">
        <f t="shared" si="629"/>
        <v>-1</v>
      </c>
      <c r="AC6551" s="17">
        <f>IFERROR(INDEX(Factors!$C$59:$C$70,MATCH(AB6551,Factors!$B$59:$B$70,1),1),0)</f>
        <v>0</v>
      </c>
      <c r="AD6551" s="17">
        <f t="shared" si="627"/>
        <v>0</v>
      </c>
      <c r="AE6551" s="17">
        <f>IFERROR(INDEX(Factors!$B$6:$B$15,MATCH('INPUT - Census'!E6551,Factors!$C$6:$C$15,0),1),0)</f>
        <v>0</v>
      </c>
      <c r="AF6551" s="18">
        <f>IFERROR(INDEX(Factors!$B$16:$B$39,MATCH('INPUT - Census'!C6551,Factors!$C$16:$C$35,0),1),0)</f>
        <v>0</v>
      </c>
      <c r="AG6551" s="19">
        <f>IFERROR(INDEX(Factors!$B$40:$B$44,MATCH('INPUT - Census'!F6551,Factors!$C$40:$C$44,0),1),0)</f>
        <v>0</v>
      </c>
      <c r="AH6551" s="21" t="str">
        <f t="shared" si="628"/>
        <v/>
      </c>
      <c r="AI6551" s="1" t="str">
        <f>IFERROR(VLOOKUP(H6551,Factors!$C$45:$D$48,2,0),"")</f>
        <v/>
      </c>
      <c r="AJ6551" t="b">
        <f t="shared" si="631"/>
        <v>0</v>
      </c>
    </row>
    <row r="6552" spans="2:36" ht="15" customHeight="1" x14ac:dyDescent="0.3">
      <c r="B6552" s="70"/>
      <c r="C6552" s="58"/>
      <c r="D6552" s="63"/>
      <c r="E6552" s="58"/>
      <c r="F6552" s="58"/>
      <c r="G6552" s="44"/>
      <c r="H6552" s="45"/>
      <c r="I6552" s="45"/>
      <c r="J6552" s="40" t="str">
        <f t="shared" si="626"/>
        <v/>
      </c>
      <c r="K6552" s="39" t="str">
        <f t="shared" si="630"/>
        <v/>
      </c>
      <c r="AB6552" s="17" t="str">
        <f t="shared" si="629"/>
        <v>-1</v>
      </c>
      <c r="AC6552" s="17">
        <f>IFERROR(INDEX(Factors!$C$59:$C$70,MATCH(AB6552,Factors!$B$59:$B$70,1),1),0)</f>
        <v>0</v>
      </c>
      <c r="AD6552" s="17">
        <f t="shared" si="627"/>
        <v>0</v>
      </c>
      <c r="AE6552" s="17">
        <f>IFERROR(INDEX(Factors!$B$6:$B$15,MATCH('INPUT - Census'!E6552,Factors!$C$6:$C$15,0),1),0)</f>
        <v>0</v>
      </c>
      <c r="AF6552" s="18">
        <f>IFERROR(INDEX(Factors!$B$16:$B$39,MATCH('INPUT - Census'!C6552,Factors!$C$16:$C$35,0),1),0)</f>
        <v>0</v>
      </c>
      <c r="AG6552" s="19">
        <f>IFERROR(INDEX(Factors!$B$40:$B$44,MATCH('INPUT - Census'!F6552,Factors!$C$40:$C$44,0),1),0)</f>
        <v>0</v>
      </c>
      <c r="AH6552" s="21" t="str">
        <f t="shared" si="628"/>
        <v/>
      </c>
      <c r="AI6552" s="1" t="str">
        <f>IFERROR(VLOOKUP(H6552,Factors!$C$45:$D$48,2,0),"")</f>
        <v/>
      </c>
      <c r="AJ6552" t="b">
        <f t="shared" si="631"/>
        <v>0</v>
      </c>
    </row>
    <row r="6553" spans="2:36" ht="15" customHeight="1" x14ac:dyDescent="0.3">
      <c r="B6553" s="70"/>
      <c r="C6553" s="58"/>
      <c r="D6553" s="63"/>
      <c r="E6553" s="58"/>
      <c r="F6553" s="58"/>
      <c r="G6553" s="44"/>
      <c r="H6553" s="45"/>
      <c r="I6553" s="45"/>
      <c r="J6553" s="40" t="str">
        <f t="shared" si="626"/>
        <v/>
      </c>
      <c r="K6553" s="39" t="str">
        <f t="shared" si="630"/>
        <v/>
      </c>
      <c r="AB6553" s="17" t="str">
        <f t="shared" si="629"/>
        <v>-1</v>
      </c>
      <c r="AC6553" s="17">
        <f>IFERROR(INDEX(Factors!$C$59:$C$70,MATCH(AB6553,Factors!$B$59:$B$70,1),1),0)</f>
        <v>0</v>
      </c>
      <c r="AD6553" s="17">
        <f t="shared" si="627"/>
        <v>0</v>
      </c>
      <c r="AE6553" s="17">
        <f>IFERROR(INDEX(Factors!$B$6:$B$15,MATCH('INPUT - Census'!E6553,Factors!$C$6:$C$15,0),1),0)</f>
        <v>0</v>
      </c>
      <c r="AF6553" s="18">
        <f>IFERROR(INDEX(Factors!$B$16:$B$39,MATCH('INPUT - Census'!C6553,Factors!$C$16:$C$35,0),1),0)</f>
        <v>0</v>
      </c>
      <c r="AG6553" s="19">
        <f>IFERROR(INDEX(Factors!$B$40:$B$44,MATCH('INPUT - Census'!F6553,Factors!$C$40:$C$44,0),1),0)</f>
        <v>0</v>
      </c>
      <c r="AH6553" s="21" t="str">
        <f t="shared" si="628"/>
        <v/>
      </c>
      <c r="AI6553" s="1" t="str">
        <f>IFERROR(VLOOKUP(H6553,Factors!$C$45:$D$48,2,0),"")</f>
        <v/>
      </c>
      <c r="AJ6553" t="b">
        <f t="shared" si="631"/>
        <v>0</v>
      </c>
    </row>
    <row r="6554" spans="2:36" ht="15" customHeight="1" x14ac:dyDescent="0.3">
      <c r="B6554" s="70"/>
      <c r="C6554" s="58"/>
      <c r="D6554" s="63"/>
      <c r="E6554" s="58"/>
      <c r="F6554" s="58"/>
      <c r="G6554" s="44"/>
      <c r="H6554" s="45"/>
      <c r="I6554" s="45"/>
      <c r="J6554" s="40" t="str">
        <f t="shared" si="626"/>
        <v/>
      </c>
      <c r="K6554" s="39" t="str">
        <f t="shared" si="630"/>
        <v/>
      </c>
      <c r="AB6554" s="17" t="str">
        <f t="shared" si="629"/>
        <v>-1</v>
      </c>
      <c r="AC6554" s="17">
        <f>IFERROR(INDEX(Factors!$C$59:$C$70,MATCH(AB6554,Factors!$B$59:$B$70,1),1),0)</f>
        <v>0</v>
      </c>
      <c r="AD6554" s="17">
        <f t="shared" si="627"/>
        <v>0</v>
      </c>
      <c r="AE6554" s="17">
        <f>IFERROR(INDEX(Factors!$B$6:$B$15,MATCH('INPUT - Census'!E6554,Factors!$C$6:$C$15,0),1),0)</f>
        <v>0</v>
      </c>
      <c r="AF6554" s="18">
        <f>IFERROR(INDEX(Factors!$B$16:$B$39,MATCH('INPUT - Census'!C6554,Factors!$C$16:$C$35,0),1),0)</f>
        <v>0</v>
      </c>
      <c r="AG6554" s="19">
        <f>IFERROR(INDEX(Factors!$B$40:$B$44,MATCH('INPUT - Census'!F6554,Factors!$C$40:$C$44,0),1),0)</f>
        <v>0</v>
      </c>
      <c r="AH6554" s="21" t="str">
        <f t="shared" si="628"/>
        <v/>
      </c>
      <c r="AI6554" s="1" t="str">
        <f>IFERROR(VLOOKUP(H6554,Factors!$C$45:$D$48,2,0),"")</f>
        <v/>
      </c>
      <c r="AJ6554" t="b">
        <f t="shared" si="631"/>
        <v>0</v>
      </c>
    </row>
    <row r="6555" spans="2:36" ht="15" customHeight="1" x14ac:dyDescent="0.3">
      <c r="B6555" s="70"/>
      <c r="C6555" s="58"/>
      <c r="D6555" s="63"/>
      <c r="E6555" s="58"/>
      <c r="F6555" s="58"/>
      <c r="G6555" s="44"/>
      <c r="H6555" s="45"/>
      <c r="I6555" s="45"/>
      <c r="J6555" s="40" t="str">
        <f t="shared" si="626"/>
        <v/>
      </c>
      <c r="K6555" s="39" t="str">
        <f t="shared" si="630"/>
        <v/>
      </c>
      <c r="AB6555" s="17" t="str">
        <f t="shared" si="629"/>
        <v>-1</v>
      </c>
      <c r="AC6555" s="17">
        <f>IFERROR(INDEX(Factors!$C$59:$C$70,MATCH(AB6555,Factors!$B$59:$B$70,1),1),0)</f>
        <v>0</v>
      </c>
      <c r="AD6555" s="17">
        <f t="shared" si="627"/>
        <v>0</v>
      </c>
      <c r="AE6555" s="17">
        <f>IFERROR(INDEX(Factors!$B$6:$B$15,MATCH('INPUT - Census'!E6555,Factors!$C$6:$C$15,0),1),0)</f>
        <v>0</v>
      </c>
      <c r="AF6555" s="18">
        <f>IFERROR(INDEX(Factors!$B$16:$B$39,MATCH('INPUT - Census'!C6555,Factors!$C$16:$C$35,0),1),0)</f>
        <v>0</v>
      </c>
      <c r="AG6555" s="19">
        <f>IFERROR(INDEX(Factors!$B$40:$B$44,MATCH('INPUT - Census'!F6555,Factors!$C$40:$C$44,0),1),0)</f>
        <v>0</v>
      </c>
      <c r="AH6555" s="21" t="str">
        <f t="shared" si="628"/>
        <v/>
      </c>
      <c r="AI6555" s="1" t="str">
        <f>IFERROR(VLOOKUP(H6555,Factors!$C$45:$D$48,2,0),"")</f>
        <v/>
      </c>
      <c r="AJ6555" t="b">
        <f t="shared" si="631"/>
        <v>0</v>
      </c>
    </row>
    <row r="6556" spans="2:36" ht="15" customHeight="1" x14ac:dyDescent="0.3">
      <c r="B6556" s="70"/>
      <c r="C6556" s="58"/>
      <c r="D6556" s="63"/>
      <c r="E6556" s="58"/>
      <c r="F6556" s="58"/>
      <c r="G6556" s="44"/>
      <c r="H6556" s="45"/>
      <c r="I6556" s="45"/>
      <c r="J6556" s="40" t="str">
        <f t="shared" si="626"/>
        <v/>
      </c>
      <c r="K6556" s="39" t="str">
        <f t="shared" si="630"/>
        <v/>
      </c>
      <c r="AB6556" s="17" t="str">
        <f t="shared" si="629"/>
        <v>-1</v>
      </c>
      <c r="AC6556" s="17">
        <f>IFERROR(INDEX(Factors!$C$59:$C$70,MATCH(AB6556,Factors!$B$59:$B$70,1),1),0)</f>
        <v>0</v>
      </c>
      <c r="AD6556" s="17">
        <f t="shared" si="627"/>
        <v>0</v>
      </c>
      <c r="AE6556" s="17">
        <f>IFERROR(INDEX(Factors!$B$6:$B$15,MATCH('INPUT - Census'!E6556,Factors!$C$6:$C$15,0),1),0)</f>
        <v>0</v>
      </c>
      <c r="AF6556" s="18">
        <f>IFERROR(INDEX(Factors!$B$16:$B$39,MATCH('INPUT - Census'!C6556,Factors!$C$16:$C$35,0),1),0)</f>
        <v>0</v>
      </c>
      <c r="AG6556" s="19">
        <f>IFERROR(INDEX(Factors!$B$40:$B$44,MATCH('INPUT - Census'!F6556,Factors!$C$40:$C$44,0),1),0)</f>
        <v>0</v>
      </c>
      <c r="AH6556" s="21" t="str">
        <f t="shared" si="628"/>
        <v/>
      </c>
      <c r="AI6556" s="1" t="str">
        <f>IFERROR(VLOOKUP(H6556,Factors!$C$45:$D$48,2,0),"")</f>
        <v/>
      </c>
      <c r="AJ6556" t="b">
        <f t="shared" si="631"/>
        <v>0</v>
      </c>
    </row>
    <row r="6557" spans="2:36" ht="15" customHeight="1" x14ac:dyDescent="0.3">
      <c r="B6557" s="70"/>
      <c r="C6557" s="58"/>
      <c r="D6557" s="63"/>
      <c r="E6557" s="58"/>
      <c r="F6557" s="58"/>
      <c r="G6557" s="44"/>
      <c r="H6557" s="45"/>
      <c r="I6557" s="45"/>
      <c r="J6557" s="40" t="str">
        <f t="shared" si="626"/>
        <v/>
      </c>
      <c r="K6557" s="39" t="str">
        <f t="shared" si="630"/>
        <v/>
      </c>
      <c r="AB6557" s="17" t="str">
        <f t="shared" si="629"/>
        <v>-1</v>
      </c>
      <c r="AC6557" s="17">
        <f>IFERROR(INDEX(Factors!$C$59:$C$70,MATCH(AB6557,Factors!$B$59:$B$70,1),1),0)</f>
        <v>0</v>
      </c>
      <c r="AD6557" s="17">
        <f t="shared" si="627"/>
        <v>0</v>
      </c>
      <c r="AE6557" s="17">
        <f>IFERROR(INDEX(Factors!$B$6:$B$15,MATCH('INPUT - Census'!E6557,Factors!$C$6:$C$15,0),1),0)</f>
        <v>0</v>
      </c>
      <c r="AF6557" s="18">
        <f>IFERROR(INDEX(Factors!$B$16:$B$39,MATCH('INPUT - Census'!C6557,Factors!$C$16:$C$35,0),1),0)</f>
        <v>0</v>
      </c>
      <c r="AG6557" s="19">
        <f>IFERROR(INDEX(Factors!$B$40:$B$44,MATCH('INPUT - Census'!F6557,Factors!$C$40:$C$44,0),1),0)</f>
        <v>0</v>
      </c>
      <c r="AH6557" s="21" t="str">
        <f t="shared" si="628"/>
        <v/>
      </c>
      <c r="AI6557" s="1" t="str">
        <f>IFERROR(VLOOKUP(H6557,Factors!$C$45:$D$48,2,0),"")</f>
        <v/>
      </c>
      <c r="AJ6557" t="b">
        <f t="shared" si="631"/>
        <v>0</v>
      </c>
    </row>
    <row r="6558" spans="2:36" ht="15" customHeight="1" x14ac:dyDescent="0.3">
      <c r="B6558" s="70"/>
      <c r="C6558" s="58"/>
      <c r="D6558" s="63"/>
      <c r="E6558" s="58"/>
      <c r="F6558" s="58"/>
      <c r="G6558" s="44"/>
      <c r="H6558" s="45"/>
      <c r="I6558" s="45"/>
      <c r="J6558" s="40" t="str">
        <f t="shared" si="626"/>
        <v/>
      </c>
      <c r="K6558" s="39" t="str">
        <f t="shared" si="630"/>
        <v/>
      </c>
      <c r="AB6558" s="17" t="str">
        <f t="shared" si="629"/>
        <v>-1</v>
      </c>
      <c r="AC6558" s="17">
        <f>IFERROR(INDEX(Factors!$C$59:$C$70,MATCH(AB6558,Factors!$B$59:$B$70,1),1),0)</f>
        <v>0</v>
      </c>
      <c r="AD6558" s="17">
        <f t="shared" si="627"/>
        <v>0</v>
      </c>
      <c r="AE6558" s="17">
        <f>IFERROR(INDEX(Factors!$B$6:$B$15,MATCH('INPUT - Census'!E6558,Factors!$C$6:$C$15,0),1),0)</f>
        <v>0</v>
      </c>
      <c r="AF6558" s="18">
        <f>IFERROR(INDEX(Factors!$B$16:$B$39,MATCH('INPUT - Census'!C6558,Factors!$C$16:$C$35,0),1),0)</f>
        <v>0</v>
      </c>
      <c r="AG6558" s="19">
        <f>IFERROR(INDEX(Factors!$B$40:$B$44,MATCH('INPUT - Census'!F6558,Factors!$C$40:$C$44,0),1),0)</f>
        <v>0</v>
      </c>
      <c r="AH6558" s="21" t="str">
        <f t="shared" si="628"/>
        <v/>
      </c>
      <c r="AI6558" s="1" t="str">
        <f>IFERROR(VLOOKUP(H6558,Factors!$C$45:$D$48,2,0),"")</f>
        <v/>
      </c>
      <c r="AJ6558" t="b">
        <f t="shared" si="631"/>
        <v>0</v>
      </c>
    </row>
    <row r="6559" spans="2:36" ht="15" customHeight="1" x14ac:dyDescent="0.3">
      <c r="B6559" s="70"/>
      <c r="C6559" s="58"/>
      <c r="D6559" s="63"/>
      <c r="E6559" s="58"/>
      <c r="F6559" s="58"/>
      <c r="G6559" s="44"/>
      <c r="H6559" s="45"/>
      <c r="I6559" s="45"/>
      <c r="J6559" s="40" t="str">
        <f t="shared" ref="J6559:J6622" si="632">IF( ISNUMBER(B6559), ROUND(($AL$3-B6559)/365,0), "" )</f>
        <v/>
      </c>
      <c r="K6559" s="39" t="str">
        <f t="shared" si="630"/>
        <v/>
      </c>
      <c r="AB6559" s="17" t="str">
        <f t="shared" si="629"/>
        <v>-1</v>
      </c>
      <c r="AC6559" s="17">
        <f>IFERROR(INDEX(Factors!$C$59:$C$70,MATCH(AB6559,Factors!$B$59:$B$70,1),1),0)</f>
        <v>0</v>
      </c>
      <c r="AD6559" s="17">
        <f t="shared" ref="AD6559:AD6622" si="633">IF(COUNTIF($P$2:$P$16,D6559),MATCH(D6559,$P$2:$P$16,0),0)</f>
        <v>0</v>
      </c>
      <c r="AE6559" s="17">
        <f>IFERROR(INDEX(Factors!$B$6:$B$15,MATCH('INPUT - Census'!E6559,Factors!$C$6:$C$15,0),1),0)</f>
        <v>0</v>
      </c>
      <c r="AF6559" s="18">
        <f>IFERROR(INDEX(Factors!$B$16:$B$39,MATCH('INPUT - Census'!C6559,Factors!$C$16:$C$35,0),1),0)</f>
        <v>0</v>
      </c>
      <c r="AG6559" s="19">
        <f>IFERROR(INDEX(Factors!$B$40:$B$44,MATCH('INPUT - Census'!F6559,Factors!$C$40:$C$44,0),1),0)</f>
        <v>0</v>
      </c>
      <c r="AH6559" s="21" t="str">
        <f t="shared" ref="AH6559:AH6622" si="634">IF(G6559="","",G6559)</f>
        <v/>
      </c>
      <c r="AI6559" s="1" t="str">
        <f>IFERROR(VLOOKUP(H6559,Factors!$C$45:$D$48,2,0),"")</f>
        <v/>
      </c>
      <c r="AJ6559" t="b">
        <f t="shared" si="631"/>
        <v>0</v>
      </c>
    </row>
    <row r="6560" spans="2:36" ht="15" customHeight="1" x14ac:dyDescent="0.3">
      <c r="B6560" s="70"/>
      <c r="C6560" s="58"/>
      <c r="D6560" s="63"/>
      <c r="E6560" s="58"/>
      <c r="F6560" s="58"/>
      <c r="G6560" s="44"/>
      <c r="H6560" s="45"/>
      <c r="I6560" s="45"/>
      <c r="J6560" s="40" t="str">
        <f t="shared" si="632"/>
        <v/>
      </c>
      <c r="K6560" s="39" t="str">
        <f t="shared" si="630"/>
        <v/>
      </c>
      <c r="AB6560" s="17" t="str">
        <f t="shared" si="629"/>
        <v>-1</v>
      </c>
      <c r="AC6560" s="17">
        <f>IFERROR(INDEX(Factors!$C$59:$C$70,MATCH(AB6560,Factors!$B$59:$B$70,1),1),0)</f>
        <v>0</v>
      </c>
      <c r="AD6560" s="17">
        <f t="shared" si="633"/>
        <v>0</v>
      </c>
      <c r="AE6560" s="17">
        <f>IFERROR(INDEX(Factors!$B$6:$B$15,MATCH('INPUT - Census'!E6560,Factors!$C$6:$C$15,0),1),0)</f>
        <v>0</v>
      </c>
      <c r="AF6560" s="18">
        <f>IFERROR(INDEX(Factors!$B$16:$B$39,MATCH('INPUT - Census'!C6560,Factors!$C$16:$C$35,0),1),0)</f>
        <v>0</v>
      </c>
      <c r="AG6560" s="19">
        <f>IFERROR(INDEX(Factors!$B$40:$B$44,MATCH('INPUT - Census'!F6560,Factors!$C$40:$C$44,0),1),0)</f>
        <v>0</v>
      </c>
      <c r="AH6560" s="21" t="str">
        <f t="shared" si="634"/>
        <v/>
      </c>
      <c r="AI6560" s="1" t="str">
        <f>IFERROR(VLOOKUP(H6560,Factors!$C$45:$D$48,2,0),"")</f>
        <v/>
      </c>
      <c r="AJ6560" t="b">
        <f t="shared" si="631"/>
        <v>0</v>
      </c>
    </row>
    <row r="6561" spans="2:36" ht="15" customHeight="1" x14ac:dyDescent="0.3">
      <c r="B6561" s="70"/>
      <c r="C6561" s="58"/>
      <c r="D6561" s="63"/>
      <c r="E6561" s="58"/>
      <c r="F6561" s="58"/>
      <c r="G6561" s="44"/>
      <c r="H6561" s="45"/>
      <c r="I6561" s="45"/>
      <c r="J6561" s="40" t="str">
        <f t="shared" si="632"/>
        <v/>
      </c>
      <c r="K6561" s="39" t="str">
        <f t="shared" si="630"/>
        <v/>
      </c>
      <c r="AB6561" s="17" t="str">
        <f t="shared" si="629"/>
        <v>-1</v>
      </c>
      <c r="AC6561" s="17">
        <f>IFERROR(INDEX(Factors!$C$59:$C$70,MATCH(AB6561,Factors!$B$59:$B$70,1),1),0)</f>
        <v>0</v>
      </c>
      <c r="AD6561" s="17">
        <f t="shared" si="633"/>
        <v>0</v>
      </c>
      <c r="AE6561" s="17">
        <f>IFERROR(INDEX(Factors!$B$6:$B$15,MATCH('INPUT - Census'!E6561,Factors!$C$6:$C$15,0),1),0)</f>
        <v>0</v>
      </c>
      <c r="AF6561" s="18">
        <f>IFERROR(INDEX(Factors!$B$16:$B$39,MATCH('INPUT - Census'!C6561,Factors!$C$16:$C$35,0),1),0)</f>
        <v>0</v>
      </c>
      <c r="AG6561" s="19">
        <f>IFERROR(INDEX(Factors!$B$40:$B$44,MATCH('INPUT - Census'!F6561,Factors!$C$40:$C$44,0),1),0)</f>
        <v>0</v>
      </c>
      <c r="AH6561" s="21" t="str">
        <f t="shared" si="634"/>
        <v/>
      </c>
      <c r="AI6561" s="1" t="str">
        <f>IFERROR(VLOOKUP(H6561,Factors!$C$45:$D$48,2,0),"")</f>
        <v/>
      </c>
      <c r="AJ6561" t="b">
        <f t="shared" si="631"/>
        <v>0</v>
      </c>
    </row>
    <row r="6562" spans="2:36" ht="15" customHeight="1" x14ac:dyDescent="0.3">
      <c r="B6562" s="70"/>
      <c r="C6562" s="58"/>
      <c r="D6562" s="63"/>
      <c r="E6562" s="58"/>
      <c r="F6562" s="58"/>
      <c r="G6562" s="44"/>
      <c r="H6562" s="45"/>
      <c r="I6562" s="45"/>
      <c r="J6562" s="40" t="str">
        <f t="shared" si="632"/>
        <v/>
      </c>
      <c r="K6562" s="39" t="str">
        <f t="shared" si="630"/>
        <v/>
      </c>
      <c r="AB6562" s="17" t="str">
        <f t="shared" si="629"/>
        <v>-1</v>
      </c>
      <c r="AC6562" s="17">
        <f>IFERROR(INDEX(Factors!$C$59:$C$70,MATCH(AB6562,Factors!$B$59:$B$70,1),1),0)</f>
        <v>0</v>
      </c>
      <c r="AD6562" s="17">
        <f t="shared" si="633"/>
        <v>0</v>
      </c>
      <c r="AE6562" s="17">
        <f>IFERROR(INDEX(Factors!$B$6:$B$15,MATCH('INPUT - Census'!E6562,Factors!$C$6:$C$15,0),1),0)</f>
        <v>0</v>
      </c>
      <c r="AF6562" s="18">
        <f>IFERROR(INDEX(Factors!$B$16:$B$39,MATCH('INPUT - Census'!C6562,Factors!$C$16:$C$35,0),1),0)</f>
        <v>0</v>
      </c>
      <c r="AG6562" s="19">
        <f>IFERROR(INDEX(Factors!$B$40:$B$44,MATCH('INPUT - Census'!F6562,Factors!$C$40:$C$44,0),1),0)</f>
        <v>0</v>
      </c>
      <c r="AH6562" s="21" t="str">
        <f t="shared" si="634"/>
        <v/>
      </c>
      <c r="AI6562" s="1" t="str">
        <f>IFERROR(VLOOKUP(H6562,Factors!$C$45:$D$48,2,0),"")</f>
        <v/>
      </c>
      <c r="AJ6562" t="b">
        <f t="shared" si="631"/>
        <v>0</v>
      </c>
    </row>
    <row r="6563" spans="2:36" ht="15" customHeight="1" x14ac:dyDescent="0.3">
      <c r="B6563" s="70"/>
      <c r="C6563" s="58"/>
      <c r="D6563" s="63"/>
      <c r="E6563" s="58"/>
      <c r="F6563" s="58"/>
      <c r="G6563" s="44"/>
      <c r="H6563" s="45"/>
      <c r="I6563" s="45"/>
      <c r="J6563" s="40" t="str">
        <f t="shared" si="632"/>
        <v/>
      </c>
      <c r="K6563" s="39" t="str">
        <f t="shared" si="630"/>
        <v/>
      </c>
      <c r="AB6563" s="17" t="str">
        <f t="shared" si="629"/>
        <v>-1</v>
      </c>
      <c r="AC6563" s="17">
        <f>IFERROR(INDEX(Factors!$C$59:$C$70,MATCH(AB6563,Factors!$B$59:$B$70,1),1),0)</f>
        <v>0</v>
      </c>
      <c r="AD6563" s="17">
        <f t="shared" si="633"/>
        <v>0</v>
      </c>
      <c r="AE6563" s="17">
        <f>IFERROR(INDEX(Factors!$B$6:$B$15,MATCH('INPUT - Census'!E6563,Factors!$C$6:$C$15,0),1),0)</f>
        <v>0</v>
      </c>
      <c r="AF6563" s="18">
        <f>IFERROR(INDEX(Factors!$B$16:$B$39,MATCH('INPUT - Census'!C6563,Factors!$C$16:$C$35,0),1),0)</f>
        <v>0</v>
      </c>
      <c r="AG6563" s="19">
        <f>IFERROR(INDEX(Factors!$B$40:$B$44,MATCH('INPUT - Census'!F6563,Factors!$C$40:$C$44,0),1),0)</f>
        <v>0</v>
      </c>
      <c r="AH6563" s="21" t="str">
        <f t="shared" si="634"/>
        <v/>
      </c>
      <c r="AI6563" s="1" t="str">
        <f>IFERROR(VLOOKUP(H6563,Factors!$C$45:$D$48,2,0),"")</f>
        <v/>
      </c>
      <c r="AJ6563" t="b">
        <f t="shared" si="631"/>
        <v>0</v>
      </c>
    </row>
    <row r="6564" spans="2:36" ht="15" customHeight="1" x14ac:dyDescent="0.3">
      <c r="B6564" s="70"/>
      <c r="C6564" s="58"/>
      <c r="D6564" s="63"/>
      <c r="E6564" s="58"/>
      <c r="F6564" s="58"/>
      <c r="G6564" s="44"/>
      <c r="H6564" s="45"/>
      <c r="I6564" s="45"/>
      <c r="J6564" s="40" t="str">
        <f t="shared" si="632"/>
        <v/>
      </c>
      <c r="K6564" s="39" t="str">
        <f t="shared" si="630"/>
        <v/>
      </c>
      <c r="AB6564" s="17" t="str">
        <f t="shared" si="629"/>
        <v>-1</v>
      </c>
      <c r="AC6564" s="17">
        <f>IFERROR(INDEX(Factors!$C$59:$C$70,MATCH(AB6564,Factors!$B$59:$B$70,1),1),0)</f>
        <v>0</v>
      </c>
      <c r="AD6564" s="17">
        <f t="shared" si="633"/>
        <v>0</v>
      </c>
      <c r="AE6564" s="17">
        <f>IFERROR(INDEX(Factors!$B$6:$B$15,MATCH('INPUT - Census'!E6564,Factors!$C$6:$C$15,0),1),0)</f>
        <v>0</v>
      </c>
      <c r="AF6564" s="18">
        <f>IFERROR(INDEX(Factors!$B$16:$B$39,MATCH('INPUT - Census'!C6564,Factors!$C$16:$C$35,0),1),0)</f>
        <v>0</v>
      </c>
      <c r="AG6564" s="19">
        <f>IFERROR(INDEX(Factors!$B$40:$B$44,MATCH('INPUT - Census'!F6564,Factors!$C$40:$C$44,0),1),0)</f>
        <v>0</v>
      </c>
      <c r="AH6564" s="21" t="str">
        <f t="shared" si="634"/>
        <v/>
      </c>
      <c r="AI6564" s="1" t="str">
        <f>IFERROR(VLOOKUP(H6564,Factors!$C$45:$D$48,2,0),"")</f>
        <v/>
      </c>
      <c r="AJ6564" t="b">
        <f t="shared" si="631"/>
        <v>0</v>
      </c>
    </row>
    <row r="6565" spans="2:36" ht="15" customHeight="1" x14ac:dyDescent="0.3">
      <c r="B6565" s="70"/>
      <c r="C6565" s="58"/>
      <c r="D6565" s="63"/>
      <c r="E6565" s="58"/>
      <c r="F6565" s="58"/>
      <c r="G6565" s="44"/>
      <c r="H6565" s="45"/>
      <c r="I6565" s="45"/>
      <c r="J6565" s="40" t="str">
        <f t="shared" si="632"/>
        <v/>
      </c>
      <c r="K6565" s="39" t="str">
        <f t="shared" si="630"/>
        <v/>
      </c>
      <c r="AB6565" s="17" t="str">
        <f t="shared" si="629"/>
        <v>-1</v>
      </c>
      <c r="AC6565" s="17">
        <f>IFERROR(INDEX(Factors!$C$59:$C$70,MATCH(AB6565,Factors!$B$59:$B$70,1),1),0)</f>
        <v>0</v>
      </c>
      <c r="AD6565" s="17">
        <f t="shared" si="633"/>
        <v>0</v>
      </c>
      <c r="AE6565" s="17">
        <f>IFERROR(INDEX(Factors!$B$6:$B$15,MATCH('INPUT - Census'!E6565,Factors!$C$6:$C$15,0),1),0)</f>
        <v>0</v>
      </c>
      <c r="AF6565" s="18">
        <f>IFERROR(INDEX(Factors!$B$16:$B$39,MATCH('INPUT - Census'!C6565,Factors!$C$16:$C$35,0),1),0)</f>
        <v>0</v>
      </c>
      <c r="AG6565" s="19">
        <f>IFERROR(INDEX(Factors!$B$40:$B$44,MATCH('INPUT - Census'!F6565,Factors!$C$40:$C$44,0),1),0)</f>
        <v>0</v>
      </c>
      <c r="AH6565" s="21" t="str">
        <f t="shared" si="634"/>
        <v/>
      </c>
      <c r="AI6565" s="1" t="str">
        <f>IFERROR(VLOOKUP(H6565,Factors!$C$45:$D$48,2,0),"")</f>
        <v/>
      </c>
      <c r="AJ6565" t="b">
        <f t="shared" si="631"/>
        <v>0</v>
      </c>
    </row>
    <row r="6566" spans="2:36" ht="15" customHeight="1" x14ac:dyDescent="0.3">
      <c r="B6566" s="70"/>
      <c r="C6566" s="58"/>
      <c r="D6566" s="63"/>
      <c r="E6566" s="58"/>
      <c r="F6566" s="58"/>
      <c r="G6566" s="44"/>
      <c r="H6566" s="45"/>
      <c r="I6566" s="45"/>
      <c r="J6566" s="40" t="str">
        <f t="shared" si="632"/>
        <v/>
      </c>
      <c r="K6566" s="39" t="str">
        <f t="shared" si="630"/>
        <v/>
      </c>
      <c r="AB6566" s="17" t="str">
        <f t="shared" si="629"/>
        <v>-1</v>
      </c>
      <c r="AC6566" s="17">
        <f>IFERROR(INDEX(Factors!$C$59:$C$70,MATCH(AB6566,Factors!$B$59:$B$70,1),1),0)</f>
        <v>0</v>
      </c>
      <c r="AD6566" s="17">
        <f t="shared" si="633"/>
        <v>0</v>
      </c>
      <c r="AE6566" s="17">
        <f>IFERROR(INDEX(Factors!$B$6:$B$15,MATCH('INPUT - Census'!E6566,Factors!$C$6:$C$15,0),1),0)</f>
        <v>0</v>
      </c>
      <c r="AF6566" s="18">
        <f>IFERROR(INDEX(Factors!$B$16:$B$39,MATCH('INPUT - Census'!C6566,Factors!$C$16:$C$35,0),1),0)</f>
        <v>0</v>
      </c>
      <c r="AG6566" s="19">
        <f>IFERROR(INDEX(Factors!$B$40:$B$44,MATCH('INPUT - Census'!F6566,Factors!$C$40:$C$44,0),1),0)</f>
        <v>0</v>
      </c>
      <c r="AH6566" s="21" t="str">
        <f t="shared" si="634"/>
        <v/>
      </c>
      <c r="AI6566" s="1" t="str">
        <f>IFERROR(VLOOKUP(H6566,Factors!$C$45:$D$48,2,0),"")</f>
        <v/>
      </c>
      <c r="AJ6566" t="b">
        <f t="shared" si="631"/>
        <v>0</v>
      </c>
    </row>
    <row r="6567" spans="2:36" ht="15" customHeight="1" x14ac:dyDescent="0.3">
      <c r="B6567" s="70"/>
      <c r="C6567" s="58"/>
      <c r="D6567" s="63"/>
      <c r="E6567" s="58"/>
      <c r="F6567" s="58"/>
      <c r="G6567" s="44"/>
      <c r="H6567" s="45"/>
      <c r="I6567" s="45"/>
      <c r="J6567" s="40" t="str">
        <f t="shared" si="632"/>
        <v/>
      </c>
      <c r="K6567" s="39" t="str">
        <f t="shared" si="630"/>
        <v/>
      </c>
      <c r="AB6567" s="17" t="str">
        <f t="shared" si="629"/>
        <v>-1</v>
      </c>
      <c r="AC6567" s="17">
        <f>IFERROR(INDEX(Factors!$C$59:$C$70,MATCH(AB6567,Factors!$B$59:$B$70,1),1),0)</f>
        <v>0</v>
      </c>
      <c r="AD6567" s="17">
        <f t="shared" si="633"/>
        <v>0</v>
      </c>
      <c r="AE6567" s="17">
        <f>IFERROR(INDEX(Factors!$B$6:$B$15,MATCH('INPUT - Census'!E6567,Factors!$C$6:$C$15,0),1),0)</f>
        <v>0</v>
      </c>
      <c r="AF6567" s="18">
        <f>IFERROR(INDEX(Factors!$B$16:$B$39,MATCH('INPUT - Census'!C6567,Factors!$C$16:$C$35,0),1),0)</f>
        <v>0</v>
      </c>
      <c r="AG6567" s="19">
        <f>IFERROR(INDEX(Factors!$B$40:$B$44,MATCH('INPUT - Census'!F6567,Factors!$C$40:$C$44,0),1),0)</f>
        <v>0</v>
      </c>
      <c r="AH6567" s="21" t="str">
        <f t="shared" si="634"/>
        <v/>
      </c>
      <c r="AI6567" s="1" t="str">
        <f>IFERROR(VLOOKUP(H6567,Factors!$C$45:$D$48,2,0),"")</f>
        <v/>
      </c>
      <c r="AJ6567" t="b">
        <f t="shared" si="631"/>
        <v>0</v>
      </c>
    </row>
    <row r="6568" spans="2:36" ht="15" customHeight="1" x14ac:dyDescent="0.3">
      <c r="B6568" s="70"/>
      <c r="C6568" s="58"/>
      <c r="D6568" s="63"/>
      <c r="E6568" s="58"/>
      <c r="F6568" s="58"/>
      <c r="G6568" s="44"/>
      <c r="H6568" s="45"/>
      <c r="I6568" s="45"/>
      <c r="J6568" s="40" t="str">
        <f t="shared" si="632"/>
        <v/>
      </c>
      <c r="K6568" s="39" t="str">
        <f t="shared" si="630"/>
        <v/>
      </c>
      <c r="AB6568" s="17" t="str">
        <f t="shared" si="629"/>
        <v>-1</v>
      </c>
      <c r="AC6568" s="17">
        <f>IFERROR(INDEX(Factors!$C$59:$C$70,MATCH(AB6568,Factors!$B$59:$B$70,1),1),0)</f>
        <v>0</v>
      </c>
      <c r="AD6568" s="17">
        <f t="shared" si="633"/>
        <v>0</v>
      </c>
      <c r="AE6568" s="17">
        <f>IFERROR(INDEX(Factors!$B$6:$B$15,MATCH('INPUT - Census'!E6568,Factors!$C$6:$C$15,0),1),0)</f>
        <v>0</v>
      </c>
      <c r="AF6568" s="18">
        <f>IFERROR(INDEX(Factors!$B$16:$B$39,MATCH('INPUT - Census'!C6568,Factors!$C$16:$C$35,0),1),0)</f>
        <v>0</v>
      </c>
      <c r="AG6568" s="19">
        <f>IFERROR(INDEX(Factors!$B$40:$B$44,MATCH('INPUT - Census'!F6568,Factors!$C$40:$C$44,0),1),0)</f>
        <v>0</v>
      </c>
      <c r="AH6568" s="21" t="str">
        <f t="shared" si="634"/>
        <v/>
      </c>
      <c r="AI6568" s="1" t="str">
        <f>IFERROR(VLOOKUP(H6568,Factors!$C$45:$D$48,2,0),"")</f>
        <v/>
      </c>
      <c r="AJ6568" t="b">
        <f t="shared" si="631"/>
        <v>0</v>
      </c>
    </row>
    <row r="6569" spans="2:36" ht="15" customHeight="1" x14ac:dyDescent="0.3">
      <c r="B6569" s="70"/>
      <c r="C6569" s="58"/>
      <c r="D6569" s="63"/>
      <c r="E6569" s="58"/>
      <c r="F6569" s="58"/>
      <c r="G6569" s="44"/>
      <c r="H6569" s="45"/>
      <c r="I6569" s="45"/>
      <c r="J6569" s="40" t="str">
        <f t="shared" si="632"/>
        <v/>
      </c>
      <c r="K6569" s="39" t="str">
        <f t="shared" si="630"/>
        <v/>
      </c>
      <c r="AB6569" s="17" t="str">
        <f t="shared" si="629"/>
        <v>-1</v>
      </c>
      <c r="AC6569" s="17">
        <f>IFERROR(INDEX(Factors!$C$59:$C$70,MATCH(AB6569,Factors!$B$59:$B$70,1),1),0)</f>
        <v>0</v>
      </c>
      <c r="AD6569" s="17">
        <f t="shared" si="633"/>
        <v>0</v>
      </c>
      <c r="AE6569" s="17">
        <f>IFERROR(INDEX(Factors!$B$6:$B$15,MATCH('INPUT - Census'!E6569,Factors!$C$6:$C$15,0),1),0)</f>
        <v>0</v>
      </c>
      <c r="AF6569" s="18">
        <f>IFERROR(INDEX(Factors!$B$16:$B$39,MATCH('INPUT - Census'!C6569,Factors!$C$16:$C$35,0),1),0)</f>
        <v>0</v>
      </c>
      <c r="AG6569" s="19">
        <f>IFERROR(INDEX(Factors!$B$40:$B$44,MATCH('INPUT - Census'!F6569,Factors!$C$40:$C$44,0),1),0)</f>
        <v>0</v>
      </c>
      <c r="AH6569" s="21" t="str">
        <f t="shared" si="634"/>
        <v/>
      </c>
      <c r="AI6569" s="1" t="str">
        <f>IFERROR(VLOOKUP(H6569,Factors!$C$45:$D$48,2,0),"")</f>
        <v/>
      </c>
      <c r="AJ6569" t="b">
        <f t="shared" si="631"/>
        <v>0</v>
      </c>
    </row>
    <row r="6570" spans="2:36" ht="15" customHeight="1" x14ac:dyDescent="0.3">
      <c r="B6570" s="70"/>
      <c r="C6570" s="58"/>
      <c r="D6570" s="63"/>
      <c r="E6570" s="58"/>
      <c r="F6570" s="58"/>
      <c r="G6570" s="44"/>
      <c r="H6570" s="45"/>
      <c r="I6570" s="45"/>
      <c r="J6570" s="40" t="str">
        <f t="shared" si="632"/>
        <v/>
      </c>
      <c r="K6570" s="39" t="str">
        <f t="shared" si="630"/>
        <v/>
      </c>
      <c r="AB6570" s="17" t="str">
        <f t="shared" si="629"/>
        <v>-1</v>
      </c>
      <c r="AC6570" s="17">
        <f>IFERROR(INDEX(Factors!$C$59:$C$70,MATCH(AB6570,Factors!$B$59:$B$70,1),1),0)</f>
        <v>0</v>
      </c>
      <c r="AD6570" s="17">
        <f t="shared" si="633"/>
        <v>0</v>
      </c>
      <c r="AE6570" s="17">
        <f>IFERROR(INDEX(Factors!$B$6:$B$15,MATCH('INPUT - Census'!E6570,Factors!$C$6:$C$15,0),1),0)</f>
        <v>0</v>
      </c>
      <c r="AF6570" s="18">
        <f>IFERROR(INDEX(Factors!$B$16:$B$39,MATCH('INPUT - Census'!C6570,Factors!$C$16:$C$35,0),1),0)</f>
        <v>0</v>
      </c>
      <c r="AG6570" s="19">
        <f>IFERROR(INDEX(Factors!$B$40:$B$44,MATCH('INPUT - Census'!F6570,Factors!$C$40:$C$44,0),1),0)</f>
        <v>0</v>
      </c>
      <c r="AH6570" s="21" t="str">
        <f t="shared" si="634"/>
        <v/>
      </c>
      <c r="AI6570" s="1" t="str">
        <f>IFERROR(VLOOKUP(H6570,Factors!$C$45:$D$48,2,0),"")</f>
        <v/>
      </c>
      <c r="AJ6570" t="b">
        <f t="shared" si="631"/>
        <v>0</v>
      </c>
    </row>
    <row r="6571" spans="2:36" ht="15" customHeight="1" x14ac:dyDescent="0.3">
      <c r="B6571" s="70"/>
      <c r="C6571" s="58"/>
      <c r="D6571" s="63"/>
      <c r="E6571" s="58"/>
      <c r="F6571" s="58"/>
      <c r="G6571" s="44"/>
      <c r="H6571" s="45"/>
      <c r="I6571" s="45"/>
      <c r="J6571" s="40" t="str">
        <f t="shared" si="632"/>
        <v/>
      </c>
      <c r="K6571" s="39" t="str">
        <f t="shared" si="630"/>
        <v/>
      </c>
      <c r="AB6571" s="17" t="str">
        <f t="shared" si="629"/>
        <v>-1</v>
      </c>
      <c r="AC6571" s="17">
        <f>IFERROR(INDEX(Factors!$C$59:$C$70,MATCH(AB6571,Factors!$B$59:$B$70,1),1),0)</f>
        <v>0</v>
      </c>
      <c r="AD6571" s="17">
        <f t="shared" si="633"/>
        <v>0</v>
      </c>
      <c r="AE6571" s="17">
        <f>IFERROR(INDEX(Factors!$B$6:$B$15,MATCH('INPUT - Census'!E6571,Factors!$C$6:$C$15,0),1),0)</f>
        <v>0</v>
      </c>
      <c r="AF6571" s="18">
        <f>IFERROR(INDEX(Factors!$B$16:$B$39,MATCH('INPUT - Census'!C6571,Factors!$C$16:$C$35,0),1),0)</f>
        <v>0</v>
      </c>
      <c r="AG6571" s="19">
        <f>IFERROR(INDEX(Factors!$B$40:$B$44,MATCH('INPUT - Census'!F6571,Factors!$C$40:$C$44,0),1),0)</f>
        <v>0</v>
      </c>
      <c r="AH6571" s="21" t="str">
        <f t="shared" si="634"/>
        <v/>
      </c>
      <c r="AI6571" s="1" t="str">
        <f>IFERROR(VLOOKUP(H6571,Factors!$C$45:$D$48,2,0),"")</f>
        <v/>
      </c>
      <c r="AJ6571" t="b">
        <f t="shared" si="631"/>
        <v>0</v>
      </c>
    </row>
    <row r="6572" spans="2:36" ht="15" customHeight="1" x14ac:dyDescent="0.3">
      <c r="B6572" s="70"/>
      <c r="C6572" s="58"/>
      <c r="D6572" s="63"/>
      <c r="E6572" s="58"/>
      <c r="F6572" s="58"/>
      <c r="G6572" s="44"/>
      <c r="H6572" s="45"/>
      <c r="I6572" s="45"/>
      <c r="J6572" s="40" t="str">
        <f t="shared" si="632"/>
        <v/>
      </c>
      <c r="K6572" s="39" t="str">
        <f t="shared" si="630"/>
        <v/>
      </c>
      <c r="AB6572" s="17" t="str">
        <f t="shared" si="629"/>
        <v>-1</v>
      </c>
      <c r="AC6572" s="17">
        <f>IFERROR(INDEX(Factors!$C$59:$C$70,MATCH(AB6572,Factors!$B$59:$B$70,1),1),0)</f>
        <v>0</v>
      </c>
      <c r="AD6572" s="17">
        <f t="shared" si="633"/>
        <v>0</v>
      </c>
      <c r="AE6572" s="17">
        <f>IFERROR(INDEX(Factors!$B$6:$B$15,MATCH('INPUT - Census'!E6572,Factors!$C$6:$C$15,0),1),0)</f>
        <v>0</v>
      </c>
      <c r="AF6572" s="18">
        <f>IFERROR(INDEX(Factors!$B$16:$B$39,MATCH('INPUT - Census'!C6572,Factors!$C$16:$C$35,0),1),0)</f>
        <v>0</v>
      </c>
      <c r="AG6572" s="19">
        <f>IFERROR(INDEX(Factors!$B$40:$B$44,MATCH('INPUT - Census'!F6572,Factors!$C$40:$C$44,0),1),0)</f>
        <v>0</v>
      </c>
      <c r="AH6572" s="21" t="str">
        <f t="shared" si="634"/>
        <v/>
      </c>
      <c r="AI6572" s="1" t="str">
        <f>IFERROR(VLOOKUP(H6572,Factors!$C$45:$D$48,2,0),"")</f>
        <v/>
      </c>
      <c r="AJ6572" t="b">
        <f t="shared" si="631"/>
        <v>0</v>
      </c>
    </row>
    <row r="6573" spans="2:36" ht="15" customHeight="1" x14ac:dyDescent="0.3">
      <c r="B6573" s="70"/>
      <c r="C6573" s="58"/>
      <c r="D6573" s="63"/>
      <c r="E6573" s="58"/>
      <c r="F6573" s="58"/>
      <c r="G6573" s="44"/>
      <c r="H6573" s="45"/>
      <c r="I6573" s="45"/>
      <c r="J6573" s="40" t="str">
        <f t="shared" si="632"/>
        <v/>
      </c>
      <c r="K6573" s="39" t="str">
        <f t="shared" si="630"/>
        <v/>
      </c>
      <c r="AB6573" s="17" t="str">
        <f t="shared" si="629"/>
        <v>-1</v>
      </c>
      <c r="AC6573" s="17">
        <f>IFERROR(INDEX(Factors!$C$59:$C$70,MATCH(AB6573,Factors!$B$59:$B$70,1),1),0)</f>
        <v>0</v>
      </c>
      <c r="AD6573" s="17">
        <f t="shared" si="633"/>
        <v>0</v>
      </c>
      <c r="AE6573" s="17">
        <f>IFERROR(INDEX(Factors!$B$6:$B$15,MATCH('INPUT - Census'!E6573,Factors!$C$6:$C$15,0),1),0)</f>
        <v>0</v>
      </c>
      <c r="AF6573" s="18">
        <f>IFERROR(INDEX(Factors!$B$16:$B$39,MATCH('INPUT - Census'!C6573,Factors!$C$16:$C$35,0),1),0)</f>
        <v>0</v>
      </c>
      <c r="AG6573" s="19">
        <f>IFERROR(INDEX(Factors!$B$40:$B$44,MATCH('INPUT - Census'!F6573,Factors!$C$40:$C$44,0),1),0)</f>
        <v>0</v>
      </c>
      <c r="AH6573" s="21" t="str">
        <f t="shared" si="634"/>
        <v/>
      </c>
      <c r="AI6573" s="1" t="str">
        <f>IFERROR(VLOOKUP(H6573,Factors!$C$45:$D$48,2,0),"")</f>
        <v/>
      </c>
      <c r="AJ6573" t="b">
        <f t="shared" si="631"/>
        <v>0</v>
      </c>
    </row>
    <row r="6574" spans="2:36" ht="15" customHeight="1" x14ac:dyDescent="0.3">
      <c r="B6574" s="70"/>
      <c r="C6574" s="58"/>
      <c r="D6574" s="63"/>
      <c r="E6574" s="58"/>
      <c r="F6574" s="58"/>
      <c r="G6574" s="44"/>
      <c r="H6574" s="45"/>
      <c r="I6574" s="45"/>
      <c r="J6574" s="40" t="str">
        <f t="shared" si="632"/>
        <v/>
      </c>
      <c r="K6574" s="39" t="str">
        <f t="shared" si="630"/>
        <v/>
      </c>
      <c r="AB6574" s="17" t="str">
        <f t="shared" si="629"/>
        <v>-1</v>
      </c>
      <c r="AC6574" s="17">
        <f>IFERROR(INDEX(Factors!$C$59:$C$70,MATCH(AB6574,Factors!$B$59:$B$70,1),1),0)</f>
        <v>0</v>
      </c>
      <c r="AD6574" s="17">
        <f t="shared" si="633"/>
        <v>0</v>
      </c>
      <c r="AE6574" s="17">
        <f>IFERROR(INDEX(Factors!$B$6:$B$15,MATCH('INPUT - Census'!E6574,Factors!$C$6:$C$15,0),1),0)</f>
        <v>0</v>
      </c>
      <c r="AF6574" s="18">
        <f>IFERROR(INDEX(Factors!$B$16:$B$39,MATCH('INPUT - Census'!C6574,Factors!$C$16:$C$35,0),1),0)</f>
        <v>0</v>
      </c>
      <c r="AG6574" s="19">
        <f>IFERROR(INDEX(Factors!$B$40:$B$44,MATCH('INPUT - Census'!F6574,Factors!$C$40:$C$44,0),1),0)</f>
        <v>0</v>
      </c>
      <c r="AH6574" s="21" t="str">
        <f t="shared" si="634"/>
        <v/>
      </c>
      <c r="AI6574" s="1" t="str">
        <f>IFERROR(VLOOKUP(H6574,Factors!$C$45:$D$48,2,0),"")</f>
        <v/>
      </c>
      <c r="AJ6574" t="b">
        <f t="shared" si="631"/>
        <v>0</v>
      </c>
    </row>
    <row r="6575" spans="2:36" ht="15" customHeight="1" x14ac:dyDescent="0.3">
      <c r="B6575" s="70"/>
      <c r="C6575" s="58"/>
      <c r="D6575" s="63"/>
      <c r="E6575" s="58"/>
      <c r="F6575" s="58"/>
      <c r="G6575" s="44"/>
      <c r="H6575" s="45"/>
      <c r="I6575" s="45"/>
      <c r="J6575" s="40" t="str">
        <f t="shared" si="632"/>
        <v/>
      </c>
      <c r="K6575" s="39" t="str">
        <f t="shared" si="630"/>
        <v/>
      </c>
      <c r="AB6575" s="17" t="str">
        <f t="shared" si="629"/>
        <v>-1</v>
      </c>
      <c r="AC6575" s="17">
        <f>IFERROR(INDEX(Factors!$C$59:$C$70,MATCH(AB6575,Factors!$B$59:$B$70,1),1),0)</f>
        <v>0</v>
      </c>
      <c r="AD6575" s="17">
        <f t="shared" si="633"/>
        <v>0</v>
      </c>
      <c r="AE6575" s="17">
        <f>IFERROR(INDEX(Factors!$B$6:$B$15,MATCH('INPUT - Census'!E6575,Factors!$C$6:$C$15,0),1),0)</f>
        <v>0</v>
      </c>
      <c r="AF6575" s="18">
        <f>IFERROR(INDEX(Factors!$B$16:$B$39,MATCH('INPUT - Census'!C6575,Factors!$C$16:$C$35,0),1),0)</f>
        <v>0</v>
      </c>
      <c r="AG6575" s="19">
        <f>IFERROR(INDEX(Factors!$B$40:$B$44,MATCH('INPUT - Census'!F6575,Factors!$C$40:$C$44,0),1),0)</f>
        <v>0</v>
      </c>
      <c r="AH6575" s="21" t="str">
        <f t="shared" si="634"/>
        <v/>
      </c>
      <c r="AI6575" s="1" t="str">
        <f>IFERROR(VLOOKUP(H6575,Factors!$C$45:$D$48,2,0),"")</f>
        <v/>
      </c>
      <c r="AJ6575" t="b">
        <f t="shared" si="631"/>
        <v>0</v>
      </c>
    </row>
    <row r="6576" spans="2:36" ht="15" customHeight="1" x14ac:dyDescent="0.3">
      <c r="B6576" s="70"/>
      <c r="C6576" s="58"/>
      <c r="D6576" s="63"/>
      <c r="E6576" s="58"/>
      <c r="F6576" s="58"/>
      <c r="G6576" s="44"/>
      <c r="H6576" s="45"/>
      <c r="I6576" s="45"/>
      <c r="J6576" s="40" t="str">
        <f t="shared" si="632"/>
        <v/>
      </c>
      <c r="K6576" s="39" t="str">
        <f t="shared" si="630"/>
        <v/>
      </c>
      <c r="AB6576" s="17" t="str">
        <f t="shared" si="629"/>
        <v>-1</v>
      </c>
      <c r="AC6576" s="17">
        <f>IFERROR(INDEX(Factors!$C$59:$C$70,MATCH(AB6576,Factors!$B$59:$B$70,1),1),0)</f>
        <v>0</v>
      </c>
      <c r="AD6576" s="17">
        <f t="shared" si="633"/>
        <v>0</v>
      </c>
      <c r="AE6576" s="17">
        <f>IFERROR(INDEX(Factors!$B$6:$B$15,MATCH('INPUT - Census'!E6576,Factors!$C$6:$C$15,0),1),0)</f>
        <v>0</v>
      </c>
      <c r="AF6576" s="18">
        <f>IFERROR(INDEX(Factors!$B$16:$B$39,MATCH('INPUT - Census'!C6576,Factors!$C$16:$C$35,0),1),0)</f>
        <v>0</v>
      </c>
      <c r="AG6576" s="19">
        <f>IFERROR(INDEX(Factors!$B$40:$B$44,MATCH('INPUT - Census'!F6576,Factors!$C$40:$C$44,0),1),0)</f>
        <v>0</v>
      </c>
      <c r="AH6576" s="21" t="str">
        <f t="shared" si="634"/>
        <v/>
      </c>
      <c r="AI6576" s="1" t="str">
        <f>IFERROR(VLOOKUP(H6576,Factors!$C$45:$D$48,2,0),"")</f>
        <v/>
      </c>
      <c r="AJ6576" t="b">
        <f t="shared" si="631"/>
        <v>0</v>
      </c>
    </row>
    <row r="6577" spans="2:36" ht="15" customHeight="1" x14ac:dyDescent="0.3">
      <c r="B6577" s="70"/>
      <c r="C6577" s="58"/>
      <c r="D6577" s="63"/>
      <c r="E6577" s="58"/>
      <c r="F6577" s="58"/>
      <c r="G6577" s="44"/>
      <c r="H6577" s="45"/>
      <c r="I6577" s="45"/>
      <c r="J6577" s="40" t="str">
        <f t="shared" si="632"/>
        <v/>
      </c>
      <c r="K6577" s="39" t="str">
        <f t="shared" si="630"/>
        <v/>
      </c>
      <c r="AB6577" s="17" t="str">
        <f t="shared" si="629"/>
        <v>-1</v>
      </c>
      <c r="AC6577" s="17">
        <f>IFERROR(INDEX(Factors!$C$59:$C$70,MATCH(AB6577,Factors!$B$59:$B$70,1),1),0)</f>
        <v>0</v>
      </c>
      <c r="AD6577" s="17">
        <f t="shared" si="633"/>
        <v>0</v>
      </c>
      <c r="AE6577" s="17">
        <f>IFERROR(INDEX(Factors!$B$6:$B$15,MATCH('INPUT - Census'!E6577,Factors!$C$6:$C$15,0),1),0)</f>
        <v>0</v>
      </c>
      <c r="AF6577" s="18">
        <f>IFERROR(INDEX(Factors!$B$16:$B$39,MATCH('INPUT - Census'!C6577,Factors!$C$16:$C$35,0),1),0)</f>
        <v>0</v>
      </c>
      <c r="AG6577" s="19">
        <f>IFERROR(INDEX(Factors!$B$40:$B$44,MATCH('INPUT - Census'!F6577,Factors!$C$40:$C$44,0),1),0)</f>
        <v>0</v>
      </c>
      <c r="AH6577" s="21" t="str">
        <f t="shared" si="634"/>
        <v/>
      </c>
      <c r="AI6577" s="1" t="str">
        <f>IFERROR(VLOOKUP(H6577,Factors!$C$45:$D$48,2,0),"")</f>
        <v/>
      </c>
      <c r="AJ6577" t="b">
        <f t="shared" si="631"/>
        <v>0</v>
      </c>
    </row>
    <row r="6578" spans="2:36" ht="15" customHeight="1" x14ac:dyDescent="0.3">
      <c r="B6578" s="70"/>
      <c r="C6578" s="58"/>
      <c r="D6578" s="63"/>
      <c r="E6578" s="58"/>
      <c r="F6578" s="58"/>
      <c r="G6578" s="44"/>
      <c r="H6578" s="45"/>
      <c r="I6578" s="45"/>
      <c r="J6578" s="40" t="str">
        <f t="shared" si="632"/>
        <v/>
      </c>
      <c r="K6578" s="39" t="str">
        <f t="shared" si="630"/>
        <v/>
      </c>
      <c r="AB6578" s="17" t="str">
        <f t="shared" si="629"/>
        <v>-1</v>
      </c>
      <c r="AC6578" s="17">
        <f>IFERROR(INDEX(Factors!$C$59:$C$70,MATCH(AB6578,Factors!$B$59:$B$70,1),1),0)</f>
        <v>0</v>
      </c>
      <c r="AD6578" s="17">
        <f t="shared" si="633"/>
        <v>0</v>
      </c>
      <c r="AE6578" s="17">
        <f>IFERROR(INDEX(Factors!$B$6:$B$15,MATCH('INPUT - Census'!E6578,Factors!$C$6:$C$15,0),1),0)</f>
        <v>0</v>
      </c>
      <c r="AF6578" s="18">
        <f>IFERROR(INDEX(Factors!$B$16:$B$39,MATCH('INPUT - Census'!C6578,Factors!$C$16:$C$35,0),1),0)</f>
        <v>0</v>
      </c>
      <c r="AG6578" s="19">
        <f>IFERROR(INDEX(Factors!$B$40:$B$44,MATCH('INPUT - Census'!F6578,Factors!$C$40:$C$44,0),1),0)</f>
        <v>0</v>
      </c>
      <c r="AH6578" s="21" t="str">
        <f t="shared" si="634"/>
        <v/>
      </c>
      <c r="AI6578" s="1" t="str">
        <f>IFERROR(VLOOKUP(H6578,Factors!$C$45:$D$48,2,0),"")</f>
        <v/>
      </c>
      <c r="AJ6578" t="b">
        <f t="shared" si="631"/>
        <v>0</v>
      </c>
    </row>
    <row r="6579" spans="2:36" ht="15" customHeight="1" x14ac:dyDescent="0.3">
      <c r="B6579" s="70"/>
      <c r="C6579" s="58"/>
      <c r="D6579" s="63"/>
      <c r="E6579" s="58"/>
      <c r="F6579" s="58"/>
      <c r="G6579" s="44"/>
      <c r="H6579" s="45"/>
      <c r="I6579" s="45"/>
      <c r="J6579" s="40" t="str">
        <f t="shared" si="632"/>
        <v/>
      </c>
      <c r="K6579" s="39" t="str">
        <f t="shared" si="630"/>
        <v/>
      </c>
      <c r="AB6579" s="17" t="str">
        <f t="shared" si="629"/>
        <v>-1</v>
      </c>
      <c r="AC6579" s="17">
        <f>IFERROR(INDEX(Factors!$C$59:$C$70,MATCH(AB6579,Factors!$B$59:$B$70,1),1),0)</f>
        <v>0</v>
      </c>
      <c r="AD6579" s="17">
        <f t="shared" si="633"/>
        <v>0</v>
      </c>
      <c r="AE6579" s="17">
        <f>IFERROR(INDEX(Factors!$B$6:$B$15,MATCH('INPUT - Census'!E6579,Factors!$C$6:$C$15,0),1),0)</f>
        <v>0</v>
      </c>
      <c r="AF6579" s="18">
        <f>IFERROR(INDEX(Factors!$B$16:$B$39,MATCH('INPUT - Census'!C6579,Factors!$C$16:$C$35,0),1),0)</f>
        <v>0</v>
      </c>
      <c r="AG6579" s="19">
        <f>IFERROR(INDEX(Factors!$B$40:$B$44,MATCH('INPUT - Census'!F6579,Factors!$C$40:$C$44,0),1),0)</f>
        <v>0</v>
      </c>
      <c r="AH6579" s="21" t="str">
        <f t="shared" si="634"/>
        <v/>
      </c>
      <c r="AI6579" s="1" t="str">
        <f>IFERROR(VLOOKUP(H6579,Factors!$C$45:$D$48,2,0),"")</f>
        <v/>
      </c>
      <c r="AJ6579" t="b">
        <f t="shared" si="631"/>
        <v>0</v>
      </c>
    </row>
    <row r="6580" spans="2:36" ht="15" customHeight="1" x14ac:dyDescent="0.3">
      <c r="B6580" s="70"/>
      <c r="C6580" s="58"/>
      <c r="D6580" s="63"/>
      <c r="E6580" s="58"/>
      <c r="F6580" s="58"/>
      <c r="G6580" s="44"/>
      <c r="H6580" s="45"/>
      <c r="I6580" s="45"/>
      <c r="J6580" s="40" t="str">
        <f t="shared" si="632"/>
        <v/>
      </c>
      <c r="K6580" s="39" t="str">
        <f t="shared" si="630"/>
        <v/>
      </c>
      <c r="AB6580" s="17" t="str">
        <f t="shared" si="629"/>
        <v>-1</v>
      </c>
      <c r="AC6580" s="17">
        <f>IFERROR(INDEX(Factors!$C$59:$C$70,MATCH(AB6580,Factors!$B$59:$B$70,1),1),0)</f>
        <v>0</v>
      </c>
      <c r="AD6580" s="17">
        <f t="shared" si="633"/>
        <v>0</v>
      </c>
      <c r="AE6580" s="17">
        <f>IFERROR(INDEX(Factors!$B$6:$B$15,MATCH('INPUT - Census'!E6580,Factors!$C$6:$C$15,0),1),0)</f>
        <v>0</v>
      </c>
      <c r="AF6580" s="18">
        <f>IFERROR(INDEX(Factors!$B$16:$B$39,MATCH('INPUT - Census'!C6580,Factors!$C$16:$C$35,0),1),0)</f>
        <v>0</v>
      </c>
      <c r="AG6580" s="19">
        <f>IFERROR(INDEX(Factors!$B$40:$B$44,MATCH('INPUT - Census'!F6580,Factors!$C$40:$C$44,0),1),0)</f>
        <v>0</v>
      </c>
      <c r="AH6580" s="21" t="str">
        <f t="shared" si="634"/>
        <v/>
      </c>
      <c r="AI6580" s="1" t="str">
        <f>IFERROR(VLOOKUP(H6580,Factors!$C$45:$D$48,2,0),"")</f>
        <v/>
      </c>
      <c r="AJ6580" t="b">
        <f t="shared" si="631"/>
        <v>0</v>
      </c>
    </row>
    <row r="6581" spans="2:36" ht="15" customHeight="1" x14ac:dyDescent="0.3">
      <c r="B6581" s="70"/>
      <c r="C6581" s="58"/>
      <c r="D6581" s="63"/>
      <c r="E6581" s="58"/>
      <c r="F6581" s="58"/>
      <c r="G6581" s="44"/>
      <c r="H6581" s="45"/>
      <c r="I6581" s="45"/>
      <c r="J6581" s="40" t="str">
        <f t="shared" si="632"/>
        <v/>
      </c>
      <c r="K6581" s="39" t="str">
        <f t="shared" si="630"/>
        <v/>
      </c>
      <c r="AB6581" s="17" t="str">
        <f t="shared" si="629"/>
        <v>-1</v>
      </c>
      <c r="AC6581" s="17">
        <f>IFERROR(INDEX(Factors!$C$59:$C$70,MATCH(AB6581,Factors!$B$59:$B$70,1),1),0)</f>
        <v>0</v>
      </c>
      <c r="AD6581" s="17">
        <f t="shared" si="633"/>
        <v>0</v>
      </c>
      <c r="AE6581" s="17">
        <f>IFERROR(INDEX(Factors!$B$6:$B$15,MATCH('INPUT - Census'!E6581,Factors!$C$6:$C$15,0),1),0)</f>
        <v>0</v>
      </c>
      <c r="AF6581" s="18">
        <f>IFERROR(INDEX(Factors!$B$16:$B$39,MATCH('INPUT - Census'!C6581,Factors!$C$16:$C$35,0),1),0)</f>
        <v>0</v>
      </c>
      <c r="AG6581" s="19">
        <f>IFERROR(INDEX(Factors!$B$40:$B$44,MATCH('INPUT - Census'!F6581,Factors!$C$40:$C$44,0),1),0)</f>
        <v>0</v>
      </c>
      <c r="AH6581" s="21" t="str">
        <f t="shared" si="634"/>
        <v/>
      </c>
      <c r="AI6581" s="1" t="str">
        <f>IFERROR(VLOOKUP(H6581,Factors!$C$45:$D$48,2,0),"")</f>
        <v/>
      </c>
      <c r="AJ6581" t="b">
        <f t="shared" si="631"/>
        <v>0</v>
      </c>
    </row>
    <row r="6582" spans="2:36" ht="15" customHeight="1" x14ac:dyDescent="0.3">
      <c r="B6582" s="70"/>
      <c r="C6582" s="58"/>
      <c r="D6582" s="63"/>
      <c r="E6582" s="58"/>
      <c r="F6582" s="58"/>
      <c r="G6582" s="44"/>
      <c r="H6582" s="45"/>
      <c r="I6582" s="45"/>
      <c r="J6582" s="40" t="str">
        <f t="shared" si="632"/>
        <v/>
      </c>
      <c r="K6582" s="39" t="str">
        <f t="shared" si="630"/>
        <v/>
      </c>
      <c r="AB6582" s="17" t="str">
        <f t="shared" si="629"/>
        <v>-1</v>
      </c>
      <c r="AC6582" s="17">
        <f>IFERROR(INDEX(Factors!$C$59:$C$70,MATCH(AB6582,Factors!$B$59:$B$70,1),1),0)</f>
        <v>0</v>
      </c>
      <c r="AD6582" s="17">
        <f t="shared" si="633"/>
        <v>0</v>
      </c>
      <c r="AE6582" s="17">
        <f>IFERROR(INDEX(Factors!$B$6:$B$15,MATCH('INPUT - Census'!E6582,Factors!$C$6:$C$15,0),1),0)</f>
        <v>0</v>
      </c>
      <c r="AF6582" s="18">
        <f>IFERROR(INDEX(Factors!$B$16:$B$39,MATCH('INPUT - Census'!C6582,Factors!$C$16:$C$35,0),1),0)</f>
        <v>0</v>
      </c>
      <c r="AG6582" s="19">
        <f>IFERROR(INDEX(Factors!$B$40:$B$44,MATCH('INPUT - Census'!F6582,Factors!$C$40:$C$44,0),1),0)</f>
        <v>0</v>
      </c>
      <c r="AH6582" s="21" t="str">
        <f t="shared" si="634"/>
        <v/>
      </c>
      <c r="AI6582" s="1" t="str">
        <f>IFERROR(VLOOKUP(H6582,Factors!$C$45:$D$48,2,0),"")</f>
        <v/>
      </c>
      <c r="AJ6582" t="b">
        <f t="shared" si="631"/>
        <v>0</v>
      </c>
    </row>
    <row r="6583" spans="2:36" ht="15" customHeight="1" x14ac:dyDescent="0.3">
      <c r="B6583" s="70"/>
      <c r="C6583" s="58"/>
      <c r="D6583" s="63"/>
      <c r="E6583" s="58"/>
      <c r="F6583" s="58"/>
      <c r="G6583" s="44"/>
      <c r="H6583" s="45"/>
      <c r="I6583" s="45"/>
      <c r="J6583" s="40" t="str">
        <f t="shared" si="632"/>
        <v/>
      </c>
      <c r="K6583" s="39" t="str">
        <f t="shared" si="630"/>
        <v/>
      </c>
      <c r="AB6583" s="17" t="str">
        <f t="shared" ref="AB6583:AB6646" si="635">IF( AND(ISNUMBER(J6583),J6583&gt;=0,J6583&lt;=100), J6583, "-1" )</f>
        <v>-1</v>
      </c>
      <c r="AC6583" s="17">
        <f>IFERROR(INDEX(Factors!$C$59:$C$70,MATCH(AB6583,Factors!$B$59:$B$70,1),1),0)</f>
        <v>0</v>
      </c>
      <c r="AD6583" s="17">
        <f t="shared" si="633"/>
        <v>0</v>
      </c>
      <c r="AE6583" s="17">
        <f>IFERROR(INDEX(Factors!$B$6:$B$15,MATCH('INPUT - Census'!E6583,Factors!$C$6:$C$15,0),1),0)</f>
        <v>0</v>
      </c>
      <c r="AF6583" s="18">
        <f>IFERROR(INDEX(Factors!$B$16:$B$39,MATCH('INPUT - Census'!C6583,Factors!$C$16:$C$35,0),1),0)</f>
        <v>0</v>
      </c>
      <c r="AG6583" s="19">
        <f>IFERROR(INDEX(Factors!$B$40:$B$44,MATCH('INPUT - Census'!F6583,Factors!$C$40:$C$44,0),1),0)</f>
        <v>0</v>
      </c>
      <c r="AH6583" s="21" t="str">
        <f t="shared" si="634"/>
        <v/>
      </c>
      <c r="AI6583" s="1" t="str">
        <f>IFERROR(VLOOKUP(H6583,Factors!$C$45:$D$48,2,0),"")</f>
        <v/>
      </c>
      <c r="AJ6583" t="b">
        <f t="shared" si="631"/>
        <v>0</v>
      </c>
    </row>
    <row r="6584" spans="2:36" ht="15" customHeight="1" x14ac:dyDescent="0.3">
      <c r="B6584" s="70"/>
      <c r="C6584" s="58"/>
      <c r="D6584" s="63"/>
      <c r="E6584" s="58"/>
      <c r="F6584" s="58"/>
      <c r="G6584" s="44"/>
      <c r="H6584" s="45"/>
      <c r="I6584" s="45"/>
      <c r="J6584" s="40" t="str">
        <f t="shared" si="632"/>
        <v/>
      </c>
      <c r="K6584" s="39" t="str">
        <f t="shared" si="630"/>
        <v/>
      </c>
      <c r="AB6584" s="17" t="str">
        <f t="shared" si="635"/>
        <v>-1</v>
      </c>
      <c r="AC6584" s="17">
        <f>IFERROR(INDEX(Factors!$C$59:$C$70,MATCH(AB6584,Factors!$B$59:$B$70,1),1),0)</f>
        <v>0</v>
      </c>
      <c r="AD6584" s="17">
        <f t="shared" si="633"/>
        <v>0</v>
      </c>
      <c r="AE6584" s="17">
        <f>IFERROR(INDEX(Factors!$B$6:$B$15,MATCH('INPUT - Census'!E6584,Factors!$C$6:$C$15,0),1),0)</f>
        <v>0</v>
      </c>
      <c r="AF6584" s="18">
        <f>IFERROR(INDEX(Factors!$B$16:$B$39,MATCH('INPUT - Census'!C6584,Factors!$C$16:$C$35,0),1),0)</f>
        <v>0</v>
      </c>
      <c r="AG6584" s="19">
        <f>IFERROR(INDEX(Factors!$B$40:$B$44,MATCH('INPUT - Census'!F6584,Factors!$C$40:$C$44,0),1),0)</f>
        <v>0</v>
      </c>
      <c r="AH6584" s="21" t="str">
        <f t="shared" si="634"/>
        <v/>
      </c>
      <c r="AI6584" s="1" t="str">
        <f>IFERROR(VLOOKUP(H6584,Factors!$C$45:$D$48,2,0),"")</f>
        <v/>
      </c>
      <c r="AJ6584" t="b">
        <f t="shared" si="631"/>
        <v>0</v>
      </c>
    </row>
    <row r="6585" spans="2:36" ht="15" customHeight="1" x14ac:dyDescent="0.3">
      <c r="B6585" s="70"/>
      <c r="C6585" s="58"/>
      <c r="D6585" s="63"/>
      <c r="E6585" s="58"/>
      <c r="F6585" s="58"/>
      <c r="G6585" s="44"/>
      <c r="H6585" s="45"/>
      <c r="I6585" s="45"/>
      <c r="J6585" s="40" t="str">
        <f t="shared" si="632"/>
        <v/>
      </c>
      <c r="K6585" s="39" t="str">
        <f t="shared" si="630"/>
        <v/>
      </c>
      <c r="AB6585" s="17" t="str">
        <f t="shared" si="635"/>
        <v>-1</v>
      </c>
      <c r="AC6585" s="17">
        <f>IFERROR(INDEX(Factors!$C$59:$C$70,MATCH(AB6585,Factors!$B$59:$B$70,1),1),0)</f>
        <v>0</v>
      </c>
      <c r="AD6585" s="17">
        <f t="shared" si="633"/>
        <v>0</v>
      </c>
      <c r="AE6585" s="17">
        <f>IFERROR(INDEX(Factors!$B$6:$B$15,MATCH('INPUT - Census'!E6585,Factors!$C$6:$C$15,0),1),0)</f>
        <v>0</v>
      </c>
      <c r="AF6585" s="18">
        <f>IFERROR(INDEX(Factors!$B$16:$B$39,MATCH('INPUT - Census'!C6585,Factors!$C$16:$C$35,0),1),0)</f>
        <v>0</v>
      </c>
      <c r="AG6585" s="19">
        <f>IFERROR(INDEX(Factors!$B$40:$B$44,MATCH('INPUT - Census'!F6585,Factors!$C$40:$C$44,0),1),0)</f>
        <v>0</v>
      </c>
      <c r="AH6585" s="21" t="str">
        <f t="shared" si="634"/>
        <v/>
      </c>
      <c r="AI6585" s="1" t="str">
        <f>IFERROR(VLOOKUP(H6585,Factors!$C$45:$D$48,2,0),"")</f>
        <v/>
      </c>
      <c r="AJ6585" t="b">
        <f t="shared" si="631"/>
        <v>0</v>
      </c>
    </row>
    <row r="6586" spans="2:36" ht="15" customHeight="1" x14ac:dyDescent="0.3">
      <c r="B6586" s="70"/>
      <c r="C6586" s="58"/>
      <c r="D6586" s="63"/>
      <c r="E6586" s="58"/>
      <c r="F6586" s="58"/>
      <c r="G6586" s="44"/>
      <c r="H6586" s="45"/>
      <c r="I6586" s="45"/>
      <c r="J6586" s="40" t="str">
        <f t="shared" si="632"/>
        <v/>
      </c>
      <c r="K6586" s="39" t="str">
        <f t="shared" si="630"/>
        <v/>
      </c>
      <c r="AB6586" s="17" t="str">
        <f t="shared" si="635"/>
        <v>-1</v>
      </c>
      <c r="AC6586" s="17">
        <f>IFERROR(INDEX(Factors!$C$59:$C$70,MATCH(AB6586,Factors!$B$59:$B$70,1),1),0)</f>
        <v>0</v>
      </c>
      <c r="AD6586" s="17">
        <f t="shared" si="633"/>
        <v>0</v>
      </c>
      <c r="AE6586" s="17">
        <f>IFERROR(INDEX(Factors!$B$6:$B$15,MATCH('INPUT - Census'!E6586,Factors!$C$6:$C$15,0),1),0)</f>
        <v>0</v>
      </c>
      <c r="AF6586" s="18">
        <f>IFERROR(INDEX(Factors!$B$16:$B$39,MATCH('INPUT - Census'!C6586,Factors!$C$16:$C$35,0),1),0)</f>
        <v>0</v>
      </c>
      <c r="AG6586" s="19">
        <f>IFERROR(INDEX(Factors!$B$40:$B$44,MATCH('INPUT - Census'!F6586,Factors!$C$40:$C$44,0),1),0)</f>
        <v>0</v>
      </c>
      <c r="AH6586" s="21" t="str">
        <f t="shared" si="634"/>
        <v/>
      </c>
      <c r="AI6586" s="1" t="str">
        <f>IFERROR(VLOOKUP(H6586,Factors!$C$45:$D$48,2,0),"")</f>
        <v/>
      </c>
      <c r="AJ6586" t="b">
        <f t="shared" si="631"/>
        <v>0</v>
      </c>
    </row>
    <row r="6587" spans="2:36" ht="15" customHeight="1" x14ac:dyDescent="0.3">
      <c r="B6587" s="70"/>
      <c r="C6587" s="58"/>
      <c r="D6587" s="63"/>
      <c r="E6587" s="58"/>
      <c r="F6587" s="58"/>
      <c r="G6587" s="44"/>
      <c r="H6587" s="45"/>
      <c r="I6587" s="45"/>
      <c r="J6587" s="40" t="str">
        <f t="shared" si="632"/>
        <v/>
      </c>
      <c r="K6587" s="39" t="str">
        <f t="shared" si="630"/>
        <v/>
      </c>
      <c r="AB6587" s="17" t="str">
        <f t="shared" si="635"/>
        <v>-1</v>
      </c>
      <c r="AC6587" s="17">
        <f>IFERROR(INDEX(Factors!$C$59:$C$70,MATCH(AB6587,Factors!$B$59:$B$70,1),1),0)</f>
        <v>0</v>
      </c>
      <c r="AD6587" s="17">
        <f t="shared" si="633"/>
        <v>0</v>
      </c>
      <c r="AE6587" s="17">
        <f>IFERROR(INDEX(Factors!$B$6:$B$15,MATCH('INPUT - Census'!E6587,Factors!$C$6:$C$15,0),1),0)</f>
        <v>0</v>
      </c>
      <c r="AF6587" s="18">
        <f>IFERROR(INDEX(Factors!$B$16:$B$39,MATCH('INPUT - Census'!C6587,Factors!$C$16:$C$35,0),1),0)</f>
        <v>0</v>
      </c>
      <c r="AG6587" s="19">
        <f>IFERROR(INDEX(Factors!$B$40:$B$44,MATCH('INPUT - Census'!F6587,Factors!$C$40:$C$44,0),1),0)</f>
        <v>0</v>
      </c>
      <c r="AH6587" s="21" t="str">
        <f t="shared" si="634"/>
        <v/>
      </c>
      <c r="AI6587" s="1" t="str">
        <f>IFERROR(VLOOKUP(H6587,Factors!$C$45:$D$48,2,0),"")</f>
        <v/>
      </c>
      <c r="AJ6587" t="b">
        <f t="shared" si="631"/>
        <v>0</v>
      </c>
    </row>
    <row r="6588" spans="2:36" ht="15" customHeight="1" x14ac:dyDescent="0.3">
      <c r="B6588" s="70"/>
      <c r="C6588" s="58"/>
      <c r="D6588" s="63"/>
      <c r="E6588" s="58"/>
      <c r="F6588" s="58"/>
      <c r="G6588" s="44"/>
      <c r="H6588" s="45"/>
      <c r="I6588" s="45"/>
      <c r="J6588" s="40" t="str">
        <f t="shared" si="632"/>
        <v/>
      </c>
      <c r="K6588" s="39" t="str">
        <f t="shared" si="630"/>
        <v/>
      </c>
      <c r="AB6588" s="17" t="str">
        <f t="shared" si="635"/>
        <v>-1</v>
      </c>
      <c r="AC6588" s="17">
        <f>IFERROR(INDEX(Factors!$C$59:$C$70,MATCH(AB6588,Factors!$B$59:$B$70,1),1),0)</f>
        <v>0</v>
      </c>
      <c r="AD6588" s="17">
        <f t="shared" si="633"/>
        <v>0</v>
      </c>
      <c r="AE6588" s="17">
        <f>IFERROR(INDEX(Factors!$B$6:$B$15,MATCH('INPUT - Census'!E6588,Factors!$C$6:$C$15,0),1),0)</f>
        <v>0</v>
      </c>
      <c r="AF6588" s="18">
        <f>IFERROR(INDEX(Factors!$B$16:$B$39,MATCH('INPUT - Census'!C6588,Factors!$C$16:$C$35,0),1),0)</f>
        <v>0</v>
      </c>
      <c r="AG6588" s="19">
        <f>IFERROR(INDEX(Factors!$B$40:$B$44,MATCH('INPUT - Census'!F6588,Factors!$C$40:$C$44,0),1),0)</f>
        <v>0</v>
      </c>
      <c r="AH6588" s="21" t="str">
        <f t="shared" si="634"/>
        <v/>
      </c>
      <c r="AI6588" s="1" t="str">
        <f>IFERROR(VLOOKUP(H6588,Factors!$C$45:$D$48,2,0),"")</f>
        <v/>
      </c>
      <c r="AJ6588" t="b">
        <f t="shared" si="631"/>
        <v>0</v>
      </c>
    </row>
    <row r="6589" spans="2:36" ht="15" customHeight="1" x14ac:dyDescent="0.3">
      <c r="B6589" s="70"/>
      <c r="C6589" s="58"/>
      <c r="D6589" s="63"/>
      <c r="E6589" s="58"/>
      <c r="F6589" s="58"/>
      <c r="G6589" s="44"/>
      <c r="H6589" s="45"/>
      <c r="I6589" s="45"/>
      <c r="J6589" s="40" t="str">
        <f t="shared" si="632"/>
        <v/>
      </c>
      <c r="K6589" s="39" t="str">
        <f t="shared" si="630"/>
        <v/>
      </c>
      <c r="AB6589" s="17" t="str">
        <f t="shared" si="635"/>
        <v>-1</v>
      </c>
      <c r="AC6589" s="17">
        <f>IFERROR(INDEX(Factors!$C$59:$C$70,MATCH(AB6589,Factors!$B$59:$B$70,1),1),0)</f>
        <v>0</v>
      </c>
      <c r="AD6589" s="17">
        <f t="shared" si="633"/>
        <v>0</v>
      </c>
      <c r="AE6589" s="17">
        <f>IFERROR(INDEX(Factors!$B$6:$B$15,MATCH('INPUT - Census'!E6589,Factors!$C$6:$C$15,0),1),0)</f>
        <v>0</v>
      </c>
      <c r="AF6589" s="18">
        <f>IFERROR(INDEX(Factors!$B$16:$B$39,MATCH('INPUT - Census'!C6589,Factors!$C$16:$C$35,0),1),0)</f>
        <v>0</v>
      </c>
      <c r="AG6589" s="19">
        <f>IFERROR(INDEX(Factors!$B$40:$B$44,MATCH('INPUT - Census'!F6589,Factors!$C$40:$C$44,0),1),0)</f>
        <v>0</v>
      </c>
      <c r="AH6589" s="21" t="str">
        <f t="shared" si="634"/>
        <v/>
      </c>
      <c r="AI6589" s="1" t="str">
        <f>IFERROR(VLOOKUP(H6589,Factors!$C$45:$D$48,2,0),"")</f>
        <v/>
      </c>
      <c r="AJ6589" t="b">
        <f t="shared" si="631"/>
        <v>0</v>
      </c>
    </row>
    <row r="6590" spans="2:36" ht="15" customHeight="1" x14ac:dyDescent="0.3">
      <c r="B6590" s="70"/>
      <c r="C6590" s="58"/>
      <c r="D6590" s="63"/>
      <c r="E6590" s="58"/>
      <c r="F6590" s="58"/>
      <c r="G6590" s="44"/>
      <c r="H6590" s="45"/>
      <c r="I6590" s="45"/>
      <c r="J6590" s="40" t="str">
        <f t="shared" si="632"/>
        <v/>
      </c>
      <c r="K6590" s="39" t="str">
        <f t="shared" si="630"/>
        <v/>
      </c>
      <c r="AB6590" s="17" t="str">
        <f t="shared" si="635"/>
        <v>-1</v>
      </c>
      <c r="AC6590" s="17">
        <f>IFERROR(INDEX(Factors!$C$59:$C$70,MATCH(AB6590,Factors!$B$59:$B$70,1),1),0)</f>
        <v>0</v>
      </c>
      <c r="AD6590" s="17">
        <f t="shared" si="633"/>
        <v>0</v>
      </c>
      <c r="AE6590" s="17">
        <f>IFERROR(INDEX(Factors!$B$6:$B$15,MATCH('INPUT - Census'!E6590,Factors!$C$6:$C$15,0),1),0)</f>
        <v>0</v>
      </c>
      <c r="AF6590" s="18">
        <f>IFERROR(INDEX(Factors!$B$16:$B$39,MATCH('INPUT - Census'!C6590,Factors!$C$16:$C$35,0),1),0)</f>
        <v>0</v>
      </c>
      <c r="AG6590" s="19">
        <f>IFERROR(INDEX(Factors!$B$40:$B$44,MATCH('INPUT - Census'!F6590,Factors!$C$40:$C$44,0),1),0)</f>
        <v>0</v>
      </c>
      <c r="AH6590" s="21" t="str">
        <f t="shared" si="634"/>
        <v/>
      </c>
      <c r="AI6590" s="1" t="str">
        <f>IFERROR(VLOOKUP(H6590,Factors!$C$45:$D$48,2,0),"")</f>
        <v/>
      </c>
      <c r="AJ6590" t="b">
        <f t="shared" si="631"/>
        <v>0</v>
      </c>
    </row>
    <row r="6591" spans="2:36" ht="15" customHeight="1" x14ac:dyDescent="0.3">
      <c r="B6591" s="70"/>
      <c r="C6591" s="58"/>
      <c r="D6591" s="63"/>
      <c r="E6591" s="58"/>
      <c r="F6591" s="58"/>
      <c r="G6591" s="44"/>
      <c r="H6591" s="45"/>
      <c r="I6591" s="45"/>
      <c r="J6591" s="40" t="str">
        <f t="shared" si="632"/>
        <v/>
      </c>
      <c r="K6591" s="39" t="str">
        <f t="shared" si="630"/>
        <v/>
      </c>
      <c r="AB6591" s="17" t="str">
        <f t="shared" si="635"/>
        <v>-1</v>
      </c>
      <c r="AC6591" s="17">
        <f>IFERROR(INDEX(Factors!$C$59:$C$70,MATCH(AB6591,Factors!$B$59:$B$70,1),1),0)</f>
        <v>0</v>
      </c>
      <c r="AD6591" s="17">
        <f t="shared" si="633"/>
        <v>0</v>
      </c>
      <c r="AE6591" s="17">
        <f>IFERROR(INDEX(Factors!$B$6:$B$15,MATCH('INPUT - Census'!E6591,Factors!$C$6:$C$15,0),1),0)</f>
        <v>0</v>
      </c>
      <c r="AF6591" s="18">
        <f>IFERROR(INDEX(Factors!$B$16:$B$39,MATCH('INPUT - Census'!C6591,Factors!$C$16:$C$35,0),1),0)</f>
        <v>0</v>
      </c>
      <c r="AG6591" s="19">
        <f>IFERROR(INDEX(Factors!$B$40:$B$44,MATCH('INPUT - Census'!F6591,Factors!$C$40:$C$44,0),1),0)</f>
        <v>0</v>
      </c>
      <c r="AH6591" s="21" t="str">
        <f t="shared" si="634"/>
        <v/>
      </c>
      <c r="AI6591" s="1" t="str">
        <f>IFERROR(VLOOKUP(H6591,Factors!$C$45:$D$48,2,0),"")</f>
        <v/>
      </c>
      <c r="AJ6591" t="b">
        <f t="shared" si="631"/>
        <v>0</v>
      </c>
    </row>
    <row r="6592" spans="2:36" ht="15" customHeight="1" x14ac:dyDescent="0.3">
      <c r="B6592" s="70"/>
      <c r="C6592" s="58"/>
      <c r="D6592" s="63"/>
      <c r="E6592" s="58"/>
      <c r="F6592" s="58"/>
      <c r="G6592" s="44"/>
      <c r="H6592" s="45"/>
      <c r="I6592" s="45"/>
      <c r="J6592" s="40" t="str">
        <f t="shared" si="632"/>
        <v/>
      </c>
      <c r="K6592" s="39" t="str">
        <f t="shared" si="630"/>
        <v/>
      </c>
      <c r="AB6592" s="17" t="str">
        <f t="shared" si="635"/>
        <v>-1</v>
      </c>
      <c r="AC6592" s="17">
        <f>IFERROR(INDEX(Factors!$C$59:$C$70,MATCH(AB6592,Factors!$B$59:$B$70,1),1),0)</f>
        <v>0</v>
      </c>
      <c r="AD6592" s="17">
        <f t="shared" si="633"/>
        <v>0</v>
      </c>
      <c r="AE6592" s="17">
        <f>IFERROR(INDEX(Factors!$B$6:$B$15,MATCH('INPUT - Census'!E6592,Factors!$C$6:$C$15,0),1),0)</f>
        <v>0</v>
      </c>
      <c r="AF6592" s="18">
        <f>IFERROR(INDEX(Factors!$B$16:$B$39,MATCH('INPUT - Census'!C6592,Factors!$C$16:$C$35,0),1),0)</f>
        <v>0</v>
      </c>
      <c r="AG6592" s="19">
        <f>IFERROR(INDEX(Factors!$B$40:$B$44,MATCH('INPUT - Census'!F6592,Factors!$C$40:$C$44,0),1),0)</f>
        <v>0</v>
      </c>
      <c r="AH6592" s="21" t="str">
        <f t="shared" si="634"/>
        <v/>
      </c>
      <c r="AI6592" s="1" t="str">
        <f>IFERROR(VLOOKUP(H6592,Factors!$C$45:$D$48,2,0),"")</f>
        <v/>
      </c>
      <c r="AJ6592" t="b">
        <f t="shared" si="631"/>
        <v>0</v>
      </c>
    </row>
    <row r="6593" spans="2:36" ht="15" customHeight="1" x14ac:dyDescent="0.3">
      <c r="B6593" s="70"/>
      <c r="C6593" s="58"/>
      <c r="D6593" s="63"/>
      <c r="E6593" s="58"/>
      <c r="F6593" s="58"/>
      <c r="G6593" s="44"/>
      <c r="H6593" s="45"/>
      <c r="I6593" s="45"/>
      <c r="J6593" s="40" t="str">
        <f t="shared" si="632"/>
        <v/>
      </c>
      <c r="K6593" s="39" t="str">
        <f t="shared" si="630"/>
        <v/>
      </c>
      <c r="AB6593" s="17" t="str">
        <f t="shared" si="635"/>
        <v>-1</v>
      </c>
      <c r="AC6593" s="17">
        <f>IFERROR(INDEX(Factors!$C$59:$C$70,MATCH(AB6593,Factors!$B$59:$B$70,1),1),0)</f>
        <v>0</v>
      </c>
      <c r="AD6593" s="17">
        <f t="shared" si="633"/>
        <v>0</v>
      </c>
      <c r="AE6593" s="17">
        <f>IFERROR(INDEX(Factors!$B$6:$B$15,MATCH('INPUT - Census'!E6593,Factors!$C$6:$C$15,0),1),0)</f>
        <v>0</v>
      </c>
      <c r="AF6593" s="18">
        <f>IFERROR(INDEX(Factors!$B$16:$B$39,MATCH('INPUT - Census'!C6593,Factors!$C$16:$C$35,0),1),0)</f>
        <v>0</v>
      </c>
      <c r="AG6593" s="19">
        <f>IFERROR(INDEX(Factors!$B$40:$B$44,MATCH('INPUT - Census'!F6593,Factors!$C$40:$C$44,0),1),0)</f>
        <v>0</v>
      </c>
      <c r="AH6593" s="21" t="str">
        <f t="shared" si="634"/>
        <v/>
      </c>
      <c r="AI6593" s="1" t="str">
        <f>IFERROR(VLOOKUP(H6593,Factors!$C$45:$D$48,2,0),"")</f>
        <v/>
      </c>
      <c r="AJ6593" t="b">
        <f t="shared" si="631"/>
        <v>0</v>
      </c>
    </row>
    <row r="6594" spans="2:36" ht="15" customHeight="1" x14ac:dyDescent="0.3">
      <c r="B6594" s="70"/>
      <c r="C6594" s="58"/>
      <c r="D6594" s="63"/>
      <c r="E6594" s="58"/>
      <c r="F6594" s="58"/>
      <c r="G6594" s="44"/>
      <c r="H6594" s="45"/>
      <c r="I6594" s="45"/>
      <c r="J6594" s="40" t="str">
        <f t="shared" si="632"/>
        <v/>
      </c>
      <c r="K6594" s="39" t="str">
        <f t="shared" si="630"/>
        <v/>
      </c>
      <c r="AB6594" s="17" t="str">
        <f t="shared" si="635"/>
        <v>-1</v>
      </c>
      <c r="AC6594" s="17">
        <f>IFERROR(INDEX(Factors!$C$59:$C$70,MATCH(AB6594,Factors!$B$59:$B$70,1),1),0)</f>
        <v>0</v>
      </c>
      <c r="AD6594" s="17">
        <f t="shared" si="633"/>
        <v>0</v>
      </c>
      <c r="AE6594" s="17">
        <f>IFERROR(INDEX(Factors!$B$6:$B$15,MATCH('INPUT - Census'!E6594,Factors!$C$6:$C$15,0),1),0)</f>
        <v>0</v>
      </c>
      <c r="AF6594" s="18">
        <f>IFERROR(INDEX(Factors!$B$16:$B$39,MATCH('INPUT - Census'!C6594,Factors!$C$16:$C$35,0),1),0)</f>
        <v>0</v>
      </c>
      <c r="AG6594" s="19">
        <f>IFERROR(INDEX(Factors!$B$40:$B$44,MATCH('INPUT - Census'!F6594,Factors!$C$40:$C$44,0),1),0)</f>
        <v>0</v>
      </c>
      <c r="AH6594" s="21" t="str">
        <f t="shared" si="634"/>
        <v/>
      </c>
      <c r="AI6594" s="1" t="str">
        <f>IFERROR(VLOOKUP(H6594,Factors!$C$45:$D$48,2,0),"")</f>
        <v/>
      </c>
      <c r="AJ6594" t="b">
        <f t="shared" si="631"/>
        <v>0</v>
      </c>
    </row>
    <row r="6595" spans="2:36" ht="15" customHeight="1" x14ac:dyDescent="0.3">
      <c r="B6595" s="70"/>
      <c r="C6595" s="58"/>
      <c r="D6595" s="63"/>
      <c r="E6595" s="58"/>
      <c r="F6595" s="58"/>
      <c r="G6595" s="44"/>
      <c r="H6595" s="45"/>
      <c r="I6595" s="45"/>
      <c r="J6595" s="40" t="str">
        <f t="shared" si="632"/>
        <v/>
      </c>
      <c r="K6595" s="39" t="str">
        <f t="shared" ref="K6595:K6658" si="636">ValidateMember(B6595:J6595)</f>
        <v/>
      </c>
      <c r="AB6595" s="17" t="str">
        <f t="shared" si="635"/>
        <v>-1</v>
      </c>
      <c r="AC6595" s="17">
        <f>IFERROR(INDEX(Factors!$C$59:$C$70,MATCH(AB6595,Factors!$B$59:$B$70,1),1),0)</f>
        <v>0</v>
      </c>
      <c r="AD6595" s="17">
        <f t="shared" si="633"/>
        <v>0</v>
      </c>
      <c r="AE6595" s="17">
        <f>IFERROR(INDEX(Factors!$B$6:$B$15,MATCH('INPUT - Census'!E6595,Factors!$C$6:$C$15,0),1),0)</f>
        <v>0</v>
      </c>
      <c r="AF6595" s="18">
        <f>IFERROR(INDEX(Factors!$B$16:$B$39,MATCH('INPUT - Census'!C6595,Factors!$C$16:$C$35,0),1),0)</f>
        <v>0</v>
      </c>
      <c r="AG6595" s="19">
        <f>IFERROR(INDEX(Factors!$B$40:$B$44,MATCH('INPUT - Census'!F6595,Factors!$C$40:$C$44,0),1),0)</f>
        <v>0</v>
      </c>
      <c r="AH6595" s="21" t="str">
        <f t="shared" si="634"/>
        <v/>
      </c>
      <c r="AI6595" s="1" t="str">
        <f>IFERROR(VLOOKUP(H6595,Factors!$C$45:$D$48,2,0),"")</f>
        <v/>
      </c>
      <c r="AJ6595" t="b">
        <f t="shared" ref="AJ6595:AJ6658" si="637">K6595=0</f>
        <v>0</v>
      </c>
    </row>
    <row r="6596" spans="2:36" ht="15" customHeight="1" x14ac:dyDescent="0.3">
      <c r="B6596" s="70"/>
      <c r="C6596" s="58"/>
      <c r="D6596" s="63"/>
      <c r="E6596" s="58"/>
      <c r="F6596" s="58"/>
      <c r="G6596" s="44"/>
      <c r="H6596" s="45"/>
      <c r="I6596" s="45"/>
      <c r="J6596" s="40" t="str">
        <f t="shared" si="632"/>
        <v/>
      </c>
      <c r="K6596" s="39" t="str">
        <f t="shared" si="636"/>
        <v/>
      </c>
      <c r="AB6596" s="17" t="str">
        <f t="shared" si="635"/>
        <v>-1</v>
      </c>
      <c r="AC6596" s="17">
        <f>IFERROR(INDEX(Factors!$C$59:$C$70,MATCH(AB6596,Factors!$B$59:$B$70,1),1),0)</f>
        <v>0</v>
      </c>
      <c r="AD6596" s="17">
        <f t="shared" si="633"/>
        <v>0</v>
      </c>
      <c r="AE6596" s="17">
        <f>IFERROR(INDEX(Factors!$B$6:$B$15,MATCH('INPUT - Census'!E6596,Factors!$C$6:$C$15,0),1),0)</f>
        <v>0</v>
      </c>
      <c r="AF6596" s="18">
        <f>IFERROR(INDEX(Factors!$B$16:$B$39,MATCH('INPUT - Census'!C6596,Factors!$C$16:$C$35,0),1),0)</f>
        <v>0</v>
      </c>
      <c r="AG6596" s="19">
        <f>IFERROR(INDEX(Factors!$B$40:$B$44,MATCH('INPUT - Census'!F6596,Factors!$C$40:$C$44,0),1),0)</f>
        <v>0</v>
      </c>
      <c r="AH6596" s="21" t="str">
        <f t="shared" si="634"/>
        <v/>
      </c>
      <c r="AI6596" s="1" t="str">
        <f>IFERROR(VLOOKUP(H6596,Factors!$C$45:$D$48,2,0),"")</f>
        <v/>
      </c>
      <c r="AJ6596" t="b">
        <f t="shared" si="637"/>
        <v>0</v>
      </c>
    </row>
    <row r="6597" spans="2:36" ht="15" customHeight="1" x14ac:dyDescent="0.3">
      <c r="B6597" s="70"/>
      <c r="C6597" s="58"/>
      <c r="D6597" s="63"/>
      <c r="E6597" s="58"/>
      <c r="F6597" s="58"/>
      <c r="G6597" s="44"/>
      <c r="H6597" s="45"/>
      <c r="I6597" s="45"/>
      <c r="J6597" s="40" t="str">
        <f t="shared" si="632"/>
        <v/>
      </c>
      <c r="K6597" s="39" t="str">
        <f t="shared" si="636"/>
        <v/>
      </c>
      <c r="AB6597" s="17" t="str">
        <f t="shared" si="635"/>
        <v>-1</v>
      </c>
      <c r="AC6597" s="17">
        <f>IFERROR(INDEX(Factors!$C$59:$C$70,MATCH(AB6597,Factors!$B$59:$B$70,1),1),0)</f>
        <v>0</v>
      </c>
      <c r="AD6597" s="17">
        <f t="shared" si="633"/>
        <v>0</v>
      </c>
      <c r="AE6597" s="17">
        <f>IFERROR(INDEX(Factors!$B$6:$B$15,MATCH('INPUT - Census'!E6597,Factors!$C$6:$C$15,0),1),0)</f>
        <v>0</v>
      </c>
      <c r="AF6597" s="18">
        <f>IFERROR(INDEX(Factors!$B$16:$B$39,MATCH('INPUT - Census'!C6597,Factors!$C$16:$C$35,0),1),0)</f>
        <v>0</v>
      </c>
      <c r="AG6597" s="19">
        <f>IFERROR(INDEX(Factors!$B$40:$B$44,MATCH('INPUT - Census'!F6597,Factors!$C$40:$C$44,0),1),0)</f>
        <v>0</v>
      </c>
      <c r="AH6597" s="21" t="str">
        <f t="shared" si="634"/>
        <v/>
      </c>
      <c r="AI6597" s="1" t="str">
        <f>IFERROR(VLOOKUP(H6597,Factors!$C$45:$D$48,2,0),"")</f>
        <v/>
      </c>
      <c r="AJ6597" t="b">
        <f t="shared" si="637"/>
        <v>0</v>
      </c>
    </row>
    <row r="6598" spans="2:36" ht="15" customHeight="1" x14ac:dyDescent="0.3">
      <c r="B6598" s="70"/>
      <c r="C6598" s="58"/>
      <c r="D6598" s="63"/>
      <c r="E6598" s="58"/>
      <c r="F6598" s="58"/>
      <c r="G6598" s="44"/>
      <c r="H6598" s="45"/>
      <c r="I6598" s="45"/>
      <c r="J6598" s="40" t="str">
        <f t="shared" si="632"/>
        <v/>
      </c>
      <c r="K6598" s="39" t="str">
        <f t="shared" si="636"/>
        <v/>
      </c>
      <c r="AB6598" s="17" t="str">
        <f t="shared" si="635"/>
        <v>-1</v>
      </c>
      <c r="AC6598" s="17">
        <f>IFERROR(INDEX(Factors!$C$59:$C$70,MATCH(AB6598,Factors!$B$59:$B$70,1),1),0)</f>
        <v>0</v>
      </c>
      <c r="AD6598" s="17">
        <f t="shared" si="633"/>
        <v>0</v>
      </c>
      <c r="AE6598" s="17">
        <f>IFERROR(INDEX(Factors!$B$6:$B$15,MATCH('INPUT - Census'!E6598,Factors!$C$6:$C$15,0),1),0)</f>
        <v>0</v>
      </c>
      <c r="AF6598" s="18">
        <f>IFERROR(INDEX(Factors!$B$16:$B$39,MATCH('INPUT - Census'!C6598,Factors!$C$16:$C$35,0),1),0)</f>
        <v>0</v>
      </c>
      <c r="AG6598" s="19">
        <f>IFERROR(INDEX(Factors!$B$40:$B$44,MATCH('INPUT - Census'!F6598,Factors!$C$40:$C$44,0),1),0)</f>
        <v>0</v>
      </c>
      <c r="AH6598" s="21" t="str">
        <f t="shared" si="634"/>
        <v/>
      </c>
      <c r="AI6598" s="1" t="str">
        <f>IFERROR(VLOOKUP(H6598,Factors!$C$45:$D$48,2,0),"")</f>
        <v/>
      </c>
      <c r="AJ6598" t="b">
        <f t="shared" si="637"/>
        <v>0</v>
      </c>
    </row>
    <row r="6599" spans="2:36" ht="15" customHeight="1" x14ac:dyDescent="0.3">
      <c r="B6599" s="70"/>
      <c r="C6599" s="58"/>
      <c r="D6599" s="63"/>
      <c r="E6599" s="58"/>
      <c r="F6599" s="58"/>
      <c r="G6599" s="44"/>
      <c r="H6599" s="45"/>
      <c r="I6599" s="45"/>
      <c r="J6599" s="40" t="str">
        <f t="shared" si="632"/>
        <v/>
      </c>
      <c r="K6599" s="39" t="str">
        <f t="shared" si="636"/>
        <v/>
      </c>
      <c r="AB6599" s="17" t="str">
        <f t="shared" si="635"/>
        <v>-1</v>
      </c>
      <c r="AC6599" s="17">
        <f>IFERROR(INDEX(Factors!$C$59:$C$70,MATCH(AB6599,Factors!$B$59:$B$70,1),1),0)</f>
        <v>0</v>
      </c>
      <c r="AD6599" s="17">
        <f t="shared" si="633"/>
        <v>0</v>
      </c>
      <c r="AE6599" s="17">
        <f>IFERROR(INDEX(Factors!$B$6:$B$15,MATCH('INPUT - Census'!E6599,Factors!$C$6:$C$15,0),1),0)</f>
        <v>0</v>
      </c>
      <c r="AF6599" s="18">
        <f>IFERROR(INDEX(Factors!$B$16:$B$39,MATCH('INPUT - Census'!C6599,Factors!$C$16:$C$35,0),1),0)</f>
        <v>0</v>
      </c>
      <c r="AG6599" s="19">
        <f>IFERROR(INDEX(Factors!$B$40:$B$44,MATCH('INPUT - Census'!F6599,Factors!$C$40:$C$44,0),1),0)</f>
        <v>0</v>
      </c>
      <c r="AH6599" s="21" t="str">
        <f t="shared" si="634"/>
        <v/>
      </c>
      <c r="AI6599" s="1" t="str">
        <f>IFERROR(VLOOKUP(H6599,Factors!$C$45:$D$48,2,0),"")</f>
        <v/>
      </c>
      <c r="AJ6599" t="b">
        <f t="shared" si="637"/>
        <v>0</v>
      </c>
    </row>
    <row r="6600" spans="2:36" ht="15" customHeight="1" x14ac:dyDescent="0.3">
      <c r="B6600" s="70"/>
      <c r="C6600" s="58"/>
      <c r="D6600" s="63"/>
      <c r="E6600" s="58"/>
      <c r="F6600" s="58"/>
      <c r="G6600" s="44"/>
      <c r="H6600" s="45"/>
      <c r="I6600" s="45"/>
      <c r="J6600" s="40" t="str">
        <f t="shared" si="632"/>
        <v/>
      </c>
      <c r="K6600" s="39" t="str">
        <f t="shared" si="636"/>
        <v/>
      </c>
      <c r="AB6600" s="17" t="str">
        <f t="shared" si="635"/>
        <v>-1</v>
      </c>
      <c r="AC6600" s="17">
        <f>IFERROR(INDEX(Factors!$C$59:$C$70,MATCH(AB6600,Factors!$B$59:$B$70,1),1),0)</f>
        <v>0</v>
      </c>
      <c r="AD6600" s="17">
        <f t="shared" si="633"/>
        <v>0</v>
      </c>
      <c r="AE6600" s="17">
        <f>IFERROR(INDEX(Factors!$B$6:$B$15,MATCH('INPUT - Census'!E6600,Factors!$C$6:$C$15,0),1),0)</f>
        <v>0</v>
      </c>
      <c r="AF6600" s="18">
        <f>IFERROR(INDEX(Factors!$B$16:$B$39,MATCH('INPUT - Census'!C6600,Factors!$C$16:$C$35,0),1),0)</f>
        <v>0</v>
      </c>
      <c r="AG6600" s="19">
        <f>IFERROR(INDEX(Factors!$B$40:$B$44,MATCH('INPUT - Census'!F6600,Factors!$C$40:$C$44,0),1),0)</f>
        <v>0</v>
      </c>
      <c r="AH6600" s="21" t="str">
        <f t="shared" si="634"/>
        <v/>
      </c>
      <c r="AI6600" s="1" t="str">
        <f>IFERROR(VLOOKUP(H6600,Factors!$C$45:$D$48,2,0),"")</f>
        <v/>
      </c>
      <c r="AJ6600" t="b">
        <f t="shared" si="637"/>
        <v>0</v>
      </c>
    </row>
    <row r="6601" spans="2:36" ht="15" customHeight="1" x14ac:dyDescent="0.3">
      <c r="B6601" s="70"/>
      <c r="C6601" s="58"/>
      <c r="D6601" s="63"/>
      <c r="E6601" s="58"/>
      <c r="F6601" s="58"/>
      <c r="G6601" s="44"/>
      <c r="H6601" s="45"/>
      <c r="I6601" s="45"/>
      <c r="J6601" s="40" t="str">
        <f t="shared" si="632"/>
        <v/>
      </c>
      <c r="K6601" s="39" t="str">
        <f t="shared" si="636"/>
        <v/>
      </c>
      <c r="AB6601" s="17" t="str">
        <f t="shared" si="635"/>
        <v>-1</v>
      </c>
      <c r="AC6601" s="17">
        <f>IFERROR(INDEX(Factors!$C$59:$C$70,MATCH(AB6601,Factors!$B$59:$B$70,1),1),0)</f>
        <v>0</v>
      </c>
      <c r="AD6601" s="17">
        <f t="shared" si="633"/>
        <v>0</v>
      </c>
      <c r="AE6601" s="17">
        <f>IFERROR(INDEX(Factors!$B$6:$B$15,MATCH('INPUT - Census'!E6601,Factors!$C$6:$C$15,0),1),0)</f>
        <v>0</v>
      </c>
      <c r="AF6601" s="18">
        <f>IFERROR(INDEX(Factors!$B$16:$B$39,MATCH('INPUT - Census'!C6601,Factors!$C$16:$C$35,0),1),0)</f>
        <v>0</v>
      </c>
      <c r="AG6601" s="19">
        <f>IFERROR(INDEX(Factors!$B$40:$B$44,MATCH('INPUT - Census'!F6601,Factors!$C$40:$C$44,0),1),0)</f>
        <v>0</v>
      </c>
      <c r="AH6601" s="21" t="str">
        <f t="shared" si="634"/>
        <v/>
      </c>
      <c r="AI6601" s="1" t="str">
        <f>IFERROR(VLOOKUP(H6601,Factors!$C$45:$D$48,2,0),"")</f>
        <v/>
      </c>
      <c r="AJ6601" t="b">
        <f t="shared" si="637"/>
        <v>0</v>
      </c>
    </row>
    <row r="6602" spans="2:36" ht="15" customHeight="1" x14ac:dyDescent="0.3">
      <c r="B6602" s="70"/>
      <c r="C6602" s="58"/>
      <c r="D6602" s="63"/>
      <c r="E6602" s="58"/>
      <c r="F6602" s="58"/>
      <c r="G6602" s="44"/>
      <c r="H6602" s="45"/>
      <c r="I6602" s="45"/>
      <c r="J6602" s="40" t="str">
        <f t="shared" si="632"/>
        <v/>
      </c>
      <c r="K6602" s="39" t="str">
        <f t="shared" si="636"/>
        <v/>
      </c>
      <c r="AB6602" s="17" t="str">
        <f t="shared" si="635"/>
        <v>-1</v>
      </c>
      <c r="AC6602" s="17">
        <f>IFERROR(INDEX(Factors!$C$59:$C$70,MATCH(AB6602,Factors!$B$59:$B$70,1),1),0)</f>
        <v>0</v>
      </c>
      <c r="AD6602" s="17">
        <f t="shared" si="633"/>
        <v>0</v>
      </c>
      <c r="AE6602" s="17">
        <f>IFERROR(INDEX(Factors!$B$6:$B$15,MATCH('INPUT - Census'!E6602,Factors!$C$6:$C$15,0),1),0)</f>
        <v>0</v>
      </c>
      <c r="AF6602" s="18">
        <f>IFERROR(INDEX(Factors!$B$16:$B$39,MATCH('INPUT - Census'!C6602,Factors!$C$16:$C$35,0),1),0)</f>
        <v>0</v>
      </c>
      <c r="AG6602" s="19">
        <f>IFERROR(INDEX(Factors!$B$40:$B$44,MATCH('INPUT - Census'!F6602,Factors!$C$40:$C$44,0),1),0)</f>
        <v>0</v>
      </c>
      <c r="AH6602" s="21" t="str">
        <f t="shared" si="634"/>
        <v/>
      </c>
      <c r="AI6602" s="1" t="str">
        <f>IFERROR(VLOOKUP(H6602,Factors!$C$45:$D$48,2,0),"")</f>
        <v/>
      </c>
      <c r="AJ6602" t="b">
        <f t="shared" si="637"/>
        <v>0</v>
      </c>
    </row>
    <row r="6603" spans="2:36" ht="15" customHeight="1" x14ac:dyDescent="0.3">
      <c r="B6603" s="70"/>
      <c r="C6603" s="58"/>
      <c r="D6603" s="63"/>
      <c r="E6603" s="58"/>
      <c r="F6603" s="58"/>
      <c r="G6603" s="44"/>
      <c r="H6603" s="45"/>
      <c r="I6603" s="45"/>
      <c r="J6603" s="40" t="str">
        <f t="shared" si="632"/>
        <v/>
      </c>
      <c r="K6603" s="39" t="str">
        <f t="shared" si="636"/>
        <v/>
      </c>
      <c r="AB6603" s="17" t="str">
        <f t="shared" si="635"/>
        <v>-1</v>
      </c>
      <c r="AC6603" s="17">
        <f>IFERROR(INDEX(Factors!$C$59:$C$70,MATCH(AB6603,Factors!$B$59:$B$70,1),1),0)</f>
        <v>0</v>
      </c>
      <c r="AD6603" s="17">
        <f t="shared" si="633"/>
        <v>0</v>
      </c>
      <c r="AE6603" s="17">
        <f>IFERROR(INDEX(Factors!$B$6:$B$15,MATCH('INPUT - Census'!E6603,Factors!$C$6:$C$15,0),1),0)</f>
        <v>0</v>
      </c>
      <c r="AF6603" s="18">
        <f>IFERROR(INDEX(Factors!$B$16:$B$39,MATCH('INPUT - Census'!C6603,Factors!$C$16:$C$35,0),1),0)</f>
        <v>0</v>
      </c>
      <c r="AG6603" s="19">
        <f>IFERROR(INDEX(Factors!$B$40:$B$44,MATCH('INPUT - Census'!F6603,Factors!$C$40:$C$44,0),1),0)</f>
        <v>0</v>
      </c>
      <c r="AH6603" s="21" t="str">
        <f t="shared" si="634"/>
        <v/>
      </c>
      <c r="AI6603" s="1" t="str">
        <f>IFERROR(VLOOKUP(H6603,Factors!$C$45:$D$48,2,0),"")</f>
        <v/>
      </c>
      <c r="AJ6603" t="b">
        <f t="shared" si="637"/>
        <v>0</v>
      </c>
    </row>
    <row r="6604" spans="2:36" ht="15" customHeight="1" x14ac:dyDescent="0.3">
      <c r="B6604" s="70"/>
      <c r="C6604" s="58"/>
      <c r="D6604" s="63"/>
      <c r="E6604" s="58"/>
      <c r="F6604" s="58"/>
      <c r="G6604" s="44"/>
      <c r="H6604" s="45"/>
      <c r="I6604" s="45"/>
      <c r="J6604" s="40" t="str">
        <f t="shared" si="632"/>
        <v/>
      </c>
      <c r="K6604" s="39" t="str">
        <f t="shared" si="636"/>
        <v/>
      </c>
      <c r="AB6604" s="17" t="str">
        <f t="shared" si="635"/>
        <v>-1</v>
      </c>
      <c r="AC6604" s="17">
        <f>IFERROR(INDEX(Factors!$C$59:$C$70,MATCH(AB6604,Factors!$B$59:$B$70,1),1),0)</f>
        <v>0</v>
      </c>
      <c r="AD6604" s="17">
        <f t="shared" si="633"/>
        <v>0</v>
      </c>
      <c r="AE6604" s="17">
        <f>IFERROR(INDEX(Factors!$B$6:$B$15,MATCH('INPUT - Census'!E6604,Factors!$C$6:$C$15,0),1),0)</f>
        <v>0</v>
      </c>
      <c r="AF6604" s="18">
        <f>IFERROR(INDEX(Factors!$B$16:$B$39,MATCH('INPUT - Census'!C6604,Factors!$C$16:$C$35,0),1),0)</f>
        <v>0</v>
      </c>
      <c r="AG6604" s="19">
        <f>IFERROR(INDEX(Factors!$B$40:$B$44,MATCH('INPUT - Census'!F6604,Factors!$C$40:$C$44,0),1),0)</f>
        <v>0</v>
      </c>
      <c r="AH6604" s="21" t="str">
        <f t="shared" si="634"/>
        <v/>
      </c>
      <c r="AI6604" s="1" t="str">
        <f>IFERROR(VLOOKUP(H6604,Factors!$C$45:$D$48,2,0),"")</f>
        <v/>
      </c>
      <c r="AJ6604" t="b">
        <f t="shared" si="637"/>
        <v>0</v>
      </c>
    </row>
    <row r="6605" spans="2:36" ht="15" customHeight="1" x14ac:dyDescent="0.3">
      <c r="B6605" s="70"/>
      <c r="C6605" s="58"/>
      <c r="D6605" s="63"/>
      <c r="E6605" s="58"/>
      <c r="F6605" s="58"/>
      <c r="G6605" s="44"/>
      <c r="H6605" s="45"/>
      <c r="I6605" s="45"/>
      <c r="J6605" s="40" t="str">
        <f t="shared" si="632"/>
        <v/>
      </c>
      <c r="K6605" s="39" t="str">
        <f t="shared" si="636"/>
        <v/>
      </c>
      <c r="AB6605" s="17" t="str">
        <f t="shared" si="635"/>
        <v>-1</v>
      </c>
      <c r="AC6605" s="17">
        <f>IFERROR(INDEX(Factors!$C$59:$C$70,MATCH(AB6605,Factors!$B$59:$B$70,1),1),0)</f>
        <v>0</v>
      </c>
      <c r="AD6605" s="17">
        <f t="shared" si="633"/>
        <v>0</v>
      </c>
      <c r="AE6605" s="17">
        <f>IFERROR(INDEX(Factors!$B$6:$B$15,MATCH('INPUT - Census'!E6605,Factors!$C$6:$C$15,0),1),0)</f>
        <v>0</v>
      </c>
      <c r="AF6605" s="18">
        <f>IFERROR(INDEX(Factors!$B$16:$B$39,MATCH('INPUT - Census'!C6605,Factors!$C$16:$C$35,0),1),0)</f>
        <v>0</v>
      </c>
      <c r="AG6605" s="19">
        <f>IFERROR(INDEX(Factors!$B$40:$B$44,MATCH('INPUT - Census'!F6605,Factors!$C$40:$C$44,0),1),0)</f>
        <v>0</v>
      </c>
      <c r="AH6605" s="21" t="str">
        <f t="shared" si="634"/>
        <v/>
      </c>
      <c r="AI6605" s="1" t="str">
        <f>IFERROR(VLOOKUP(H6605,Factors!$C$45:$D$48,2,0),"")</f>
        <v/>
      </c>
      <c r="AJ6605" t="b">
        <f t="shared" si="637"/>
        <v>0</v>
      </c>
    </row>
    <row r="6606" spans="2:36" ht="15" customHeight="1" x14ac:dyDescent="0.3">
      <c r="B6606" s="70"/>
      <c r="C6606" s="58"/>
      <c r="D6606" s="63"/>
      <c r="E6606" s="58"/>
      <c r="F6606" s="58"/>
      <c r="G6606" s="44"/>
      <c r="H6606" s="45"/>
      <c r="I6606" s="45"/>
      <c r="J6606" s="40" t="str">
        <f t="shared" si="632"/>
        <v/>
      </c>
      <c r="K6606" s="39" t="str">
        <f t="shared" si="636"/>
        <v/>
      </c>
      <c r="AB6606" s="17" t="str">
        <f t="shared" si="635"/>
        <v>-1</v>
      </c>
      <c r="AC6606" s="17">
        <f>IFERROR(INDEX(Factors!$C$59:$C$70,MATCH(AB6606,Factors!$B$59:$B$70,1),1),0)</f>
        <v>0</v>
      </c>
      <c r="AD6606" s="17">
        <f t="shared" si="633"/>
        <v>0</v>
      </c>
      <c r="AE6606" s="17">
        <f>IFERROR(INDEX(Factors!$B$6:$B$15,MATCH('INPUT - Census'!E6606,Factors!$C$6:$C$15,0),1),0)</f>
        <v>0</v>
      </c>
      <c r="AF6606" s="18">
        <f>IFERROR(INDEX(Factors!$B$16:$B$39,MATCH('INPUT - Census'!C6606,Factors!$C$16:$C$35,0),1),0)</f>
        <v>0</v>
      </c>
      <c r="AG6606" s="19">
        <f>IFERROR(INDEX(Factors!$B$40:$B$44,MATCH('INPUT - Census'!F6606,Factors!$C$40:$C$44,0),1),0)</f>
        <v>0</v>
      </c>
      <c r="AH6606" s="21" t="str">
        <f t="shared" si="634"/>
        <v/>
      </c>
      <c r="AI6606" s="1" t="str">
        <f>IFERROR(VLOOKUP(H6606,Factors!$C$45:$D$48,2,0),"")</f>
        <v/>
      </c>
      <c r="AJ6606" t="b">
        <f t="shared" si="637"/>
        <v>0</v>
      </c>
    </row>
    <row r="6607" spans="2:36" ht="15" customHeight="1" x14ac:dyDescent="0.3">
      <c r="B6607" s="70"/>
      <c r="C6607" s="58"/>
      <c r="D6607" s="63"/>
      <c r="E6607" s="58"/>
      <c r="F6607" s="58"/>
      <c r="G6607" s="44"/>
      <c r="H6607" s="45"/>
      <c r="I6607" s="45"/>
      <c r="J6607" s="40" t="str">
        <f t="shared" si="632"/>
        <v/>
      </c>
      <c r="K6607" s="39" t="str">
        <f t="shared" si="636"/>
        <v/>
      </c>
      <c r="AB6607" s="17" t="str">
        <f t="shared" si="635"/>
        <v>-1</v>
      </c>
      <c r="AC6607" s="17">
        <f>IFERROR(INDEX(Factors!$C$59:$C$70,MATCH(AB6607,Factors!$B$59:$B$70,1),1),0)</f>
        <v>0</v>
      </c>
      <c r="AD6607" s="17">
        <f t="shared" si="633"/>
        <v>0</v>
      </c>
      <c r="AE6607" s="17">
        <f>IFERROR(INDEX(Factors!$B$6:$B$15,MATCH('INPUT - Census'!E6607,Factors!$C$6:$C$15,0),1),0)</f>
        <v>0</v>
      </c>
      <c r="AF6607" s="18">
        <f>IFERROR(INDEX(Factors!$B$16:$B$39,MATCH('INPUT - Census'!C6607,Factors!$C$16:$C$35,0),1),0)</f>
        <v>0</v>
      </c>
      <c r="AG6607" s="19">
        <f>IFERROR(INDEX(Factors!$B$40:$B$44,MATCH('INPUT - Census'!F6607,Factors!$C$40:$C$44,0),1),0)</f>
        <v>0</v>
      </c>
      <c r="AH6607" s="21" t="str">
        <f t="shared" si="634"/>
        <v/>
      </c>
      <c r="AI6607" s="1" t="str">
        <f>IFERROR(VLOOKUP(H6607,Factors!$C$45:$D$48,2,0),"")</f>
        <v/>
      </c>
      <c r="AJ6607" t="b">
        <f t="shared" si="637"/>
        <v>0</v>
      </c>
    </row>
    <row r="6608" spans="2:36" ht="15" customHeight="1" x14ac:dyDescent="0.3">
      <c r="B6608" s="70"/>
      <c r="C6608" s="58"/>
      <c r="D6608" s="63"/>
      <c r="E6608" s="58"/>
      <c r="F6608" s="58"/>
      <c r="G6608" s="44"/>
      <c r="H6608" s="45"/>
      <c r="I6608" s="45"/>
      <c r="J6608" s="40" t="str">
        <f t="shared" si="632"/>
        <v/>
      </c>
      <c r="K6608" s="39" t="str">
        <f t="shared" si="636"/>
        <v/>
      </c>
      <c r="AB6608" s="17" t="str">
        <f t="shared" si="635"/>
        <v>-1</v>
      </c>
      <c r="AC6608" s="17">
        <f>IFERROR(INDEX(Factors!$C$59:$C$70,MATCH(AB6608,Factors!$B$59:$B$70,1),1),0)</f>
        <v>0</v>
      </c>
      <c r="AD6608" s="17">
        <f t="shared" si="633"/>
        <v>0</v>
      </c>
      <c r="AE6608" s="17">
        <f>IFERROR(INDEX(Factors!$B$6:$B$15,MATCH('INPUT - Census'!E6608,Factors!$C$6:$C$15,0),1),0)</f>
        <v>0</v>
      </c>
      <c r="AF6608" s="18">
        <f>IFERROR(INDEX(Factors!$B$16:$B$39,MATCH('INPUT - Census'!C6608,Factors!$C$16:$C$35,0),1),0)</f>
        <v>0</v>
      </c>
      <c r="AG6608" s="19">
        <f>IFERROR(INDEX(Factors!$B$40:$B$44,MATCH('INPUT - Census'!F6608,Factors!$C$40:$C$44,0),1),0)</f>
        <v>0</v>
      </c>
      <c r="AH6608" s="21" t="str">
        <f t="shared" si="634"/>
        <v/>
      </c>
      <c r="AI6608" s="1" t="str">
        <f>IFERROR(VLOOKUP(H6608,Factors!$C$45:$D$48,2,0),"")</f>
        <v/>
      </c>
      <c r="AJ6608" t="b">
        <f t="shared" si="637"/>
        <v>0</v>
      </c>
    </row>
    <row r="6609" spans="2:36" ht="15" customHeight="1" x14ac:dyDescent="0.3">
      <c r="B6609" s="70"/>
      <c r="C6609" s="58"/>
      <c r="D6609" s="63"/>
      <c r="E6609" s="58"/>
      <c r="F6609" s="58"/>
      <c r="G6609" s="44"/>
      <c r="H6609" s="45"/>
      <c r="I6609" s="45"/>
      <c r="J6609" s="40" t="str">
        <f t="shared" si="632"/>
        <v/>
      </c>
      <c r="K6609" s="39" t="str">
        <f t="shared" si="636"/>
        <v/>
      </c>
      <c r="AB6609" s="17" t="str">
        <f t="shared" si="635"/>
        <v>-1</v>
      </c>
      <c r="AC6609" s="17">
        <f>IFERROR(INDEX(Factors!$C$59:$C$70,MATCH(AB6609,Factors!$B$59:$B$70,1),1),0)</f>
        <v>0</v>
      </c>
      <c r="AD6609" s="17">
        <f t="shared" si="633"/>
        <v>0</v>
      </c>
      <c r="AE6609" s="17">
        <f>IFERROR(INDEX(Factors!$B$6:$B$15,MATCH('INPUT - Census'!E6609,Factors!$C$6:$C$15,0),1),0)</f>
        <v>0</v>
      </c>
      <c r="AF6609" s="18">
        <f>IFERROR(INDEX(Factors!$B$16:$B$39,MATCH('INPUT - Census'!C6609,Factors!$C$16:$C$35,0),1),0)</f>
        <v>0</v>
      </c>
      <c r="AG6609" s="19">
        <f>IFERROR(INDEX(Factors!$B$40:$B$44,MATCH('INPUT - Census'!F6609,Factors!$C$40:$C$44,0),1),0)</f>
        <v>0</v>
      </c>
      <c r="AH6609" s="21" t="str">
        <f t="shared" si="634"/>
        <v/>
      </c>
      <c r="AI6609" s="1" t="str">
        <f>IFERROR(VLOOKUP(H6609,Factors!$C$45:$D$48,2,0),"")</f>
        <v/>
      </c>
      <c r="AJ6609" t="b">
        <f t="shared" si="637"/>
        <v>0</v>
      </c>
    </row>
    <row r="6610" spans="2:36" ht="15" customHeight="1" x14ac:dyDescent="0.3">
      <c r="B6610" s="70"/>
      <c r="C6610" s="58"/>
      <c r="D6610" s="63"/>
      <c r="E6610" s="58"/>
      <c r="F6610" s="58"/>
      <c r="G6610" s="44"/>
      <c r="H6610" s="45"/>
      <c r="I6610" s="45"/>
      <c r="J6610" s="40" t="str">
        <f t="shared" si="632"/>
        <v/>
      </c>
      <c r="K6610" s="39" t="str">
        <f t="shared" si="636"/>
        <v/>
      </c>
      <c r="AB6610" s="17" t="str">
        <f t="shared" si="635"/>
        <v>-1</v>
      </c>
      <c r="AC6610" s="17">
        <f>IFERROR(INDEX(Factors!$C$59:$C$70,MATCH(AB6610,Factors!$B$59:$B$70,1),1),0)</f>
        <v>0</v>
      </c>
      <c r="AD6610" s="17">
        <f t="shared" si="633"/>
        <v>0</v>
      </c>
      <c r="AE6610" s="17">
        <f>IFERROR(INDEX(Factors!$B$6:$B$15,MATCH('INPUT - Census'!E6610,Factors!$C$6:$C$15,0),1),0)</f>
        <v>0</v>
      </c>
      <c r="AF6610" s="18">
        <f>IFERROR(INDEX(Factors!$B$16:$B$39,MATCH('INPUT - Census'!C6610,Factors!$C$16:$C$35,0),1),0)</f>
        <v>0</v>
      </c>
      <c r="AG6610" s="19">
        <f>IFERROR(INDEX(Factors!$B$40:$B$44,MATCH('INPUT - Census'!F6610,Factors!$C$40:$C$44,0),1),0)</f>
        <v>0</v>
      </c>
      <c r="AH6610" s="21" t="str">
        <f t="shared" si="634"/>
        <v/>
      </c>
      <c r="AI6610" s="1" t="str">
        <f>IFERROR(VLOOKUP(H6610,Factors!$C$45:$D$48,2,0),"")</f>
        <v/>
      </c>
      <c r="AJ6610" t="b">
        <f t="shared" si="637"/>
        <v>0</v>
      </c>
    </row>
    <row r="6611" spans="2:36" ht="15" customHeight="1" x14ac:dyDescent="0.3">
      <c r="B6611" s="70"/>
      <c r="C6611" s="58"/>
      <c r="D6611" s="63"/>
      <c r="E6611" s="58"/>
      <c r="F6611" s="58"/>
      <c r="G6611" s="44"/>
      <c r="H6611" s="45"/>
      <c r="I6611" s="45"/>
      <c r="J6611" s="40" t="str">
        <f t="shared" si="632"/>
        <v/>
      </c>
      <c r="K6611" s="39" t="str">
        <f t="shared" si="636"/>
        <v/>
      </c>
      <c r="AB6611" s="17" t="str">
        <f t="shared" si="635"/>
        <v>-1</v>
      </c>
      <c r="AC6611" s="17">
        <f>IFERROR(INDEX(Factors!$C$59:$C$70,MATCH(AB6611,Factors!$B$59:$B$70,1),1),0)</f>
        <v>0</v>
      </c>
      <c r="AD6611" s="17">
        <f t="shared" si="633"/>
        <v>0</v>
      </c>
      <c r="AE6611" s="17">
        <f>IFERROR(INDEX(Factors!$B$6:$B$15,MATCH('INPUT - Census'!E6611,Factors!$C$6:$C$15,0),1),0)</f>
        <v>0</v>
      </c>
      <c r="AF6611" s="18">
        <f>IFERROR(INDEX(Factors!$B$16:$B$39,MATCH('INPUT - Census'!C6611,Factors!$C$16:$C$35,0),1),0)</f>
        <v>0</v>
      </c>
      <c r="AG6611" s="19">
        <f>IFERROR(INDEX(Factors!$B$40:$B$44,MATCH('INPUT - Census'!F6611,Factors!$C$40:$C$44,0),1),0)</f>
        <v>0</v>
      </c>
      <c r="AH6611" s="21" t="str">
        <f t="shared" si="634"/>
        <v/>
      </c>
      <c r="AI6611" s="1" t="str">
        <f>IFERROR(VLOOKUP(H6611,Factors!$C$45:$D$48,2,0),"")</f>
        <v/>
      </c>
      <c r="AJ6611" t="b">
        <f t="shared" si="637"/>
        <v>0</v>
      </c>
    </row>
    <row r="6612" spans="2:36" ht="15" customHeight="1" x14ac:dyDescent="0.3">
      <c r="B6612" s="70"/>
      <c r="C6612" s="58"/>
      <c r="D6612" s="63"/>
      <c r="E6612" s="58"/>
      <c r="F6612" s="58"/>
      <c r="G6612" s="44"/>
      <c r="H6612" s="45"/>
      <c r="I6612" s="45"/>
      <c r="J6612" s="40" t="str">
        <f t="shared" si="632"/>
        <v/>
      </c>
      <c r="K6612" s="39" t="str">
        <f t="shared" si="636"/>
        <v/>
      </c>
      <c r="AB6612" s="17" t="str">
        <f t="shared" si="635"/>
        <v>-1</v>
      </c>
      <c r="AC6612" s="17">
        <f>IFERROR(INDEX(Factors!$C$59:$C$70,MATCH(AB6612,Factors!$B$59:$B$70,1),1),0)</f>
        <v>0</v>
      </c>
      <c r="AD6612" s="17">
        <f t="shared" si="633"/>
        <v>0</v>
      </c>
      <c r="AE6612" s="17">
        <f>IFERROR(INDEX(Factors!$B$6:$B$15,MATCH('INPUT - Census'!E6612,Factors!$C$6:$C$15,0),1),0)</f>
        <v>0</v>
      </c>
      <c r="AF6612" s="18">
        <f>IFERROR(INDEX(Factors!$B$16:$B$39,MATCH('INPUT - Census'!C6612,Factors!$C$16:$C$35,0),1),0)</f>
        <v>0</v>
      </c>
      <c r="AG6612" s="19">
        <f>IFERROR(INDEX(Factors!$B$40:$B$44,MATCH('INPUT - Census'!F6612,Factors!$C$40:$C$44,0),1),0)</f>
        <v>0</v>
      </c>
      <c r="AH6612" s="21" t="str">
        <f t="shared" si="634"/>
        <v/>
      </c>
      <c r="AI6612" s="1" t="str">
        <f>IFERROR(VLOOKUP(H6612,Factors!$C$45:$D$48,2,0),"")</f>
        <v/>
      </c>
      <c r="AJ6612" t="b">
        <f t="shared" si="637"/>
        <v>0</v>
      </c>
    </row>
    <row r="6613" spans="2:36" ht="15" customHeight="1" x14ac:dyDescent="0.3">
      <c r="B6613" s="70"/>
      <c r="C6613" s="58"/>
      <c r="D6613" s="63"/>
      <c r="E6613" s="58"/>
      <c r="F6613" s="58"/>
      <c r="G6613" s="44"/>
      <c r="H6613" s="45"/>
      <c r="I6613" s="45"/>
      <c r="J6613" s="40" t="str">
        <f t="shared" si="632"/>
        <v/>
      </c>
      <c r="K6613" s="39" t="str">
        <f t="shared" si="636"/>
        <v/>
      </c>
      <c r="AB6613" s="17" t="str">
        <f t="shared" si="635"/>
        <v>-1</v>
      </c>
      <c r="AC6613" s="17">
        <f>IFERROR(INDEX(Factors!$C$59:$C$70,MATCH(AB6613,Factors!$B$59:$B$70,1),1),0)</f>
        <v>0</v>
      </c>
      <c r="AD6613" s="17">
        <f t="shared" si="633"/>
        <v>0</v>
      </c>
      <c r="AE6613" s="17">
        <f>IFERROR(INDEX(Factors!$B$6:$B$15,MATCH('INPUT - Census'!E6613,Factors!$C$6:$C$15,0),1),0)</f>
        <v>0</v>
      </c>
      <c r="AF6613" s="18">
        <f>IFERROR(INDEX(Factors!$B$16:$B$39,MATCH('INPUT - Census'!C6613,Factors!$C$16:$C$35,0),1),0)</f>
        <v>0</v>
      </c>
      <c r="AG6613" s="19">
        <f>IFERROR(INDEX(Factors!$B$40:$B$44,MATCH('INPUT - Census'!F6613,Factors!$C$40:$C$44,0),1),0)</f>
        <v>0</v>
      </c>
      <c r="AH6613" s="21" t="str">
        <f t="shared" si="634"/>
        <v/>
      </c>
      <c r="AI6613" s="1" t="str">
        <f>IFERROR(VLOOKUP(H6613,Factors!$C$45:$D$48,2,0),"")</f>
        <v/>
      </c>
      <c r="AJ6613" t="b">
        <f t="shared" si="637"/>
        <v>0</v>
      </c>
    </row>
    <row r="6614" spans="2:36" ht="15" customHeight="1" x14ac:dyDescent="0.3">
      <c r="B6614" s="70"/>
      <c r="C6614" s="58"/>
      <c r="D6614" s="63"/>
      <c r="E6614" s="58"/>
      <c r="F6614" s="58"/>
      <c r="G6614" s="44"/>
      <c r="H6614" s="45"/>
      <c r="I6614" s="45"/>
      <c r="J6614" s="40" t="str">
        <f t="shared" si="632"/>
        <v/>
      </c>
      <c r="K6614" s="39" t="str">
        <f t="shared" si="636"/>
        <v/>
      </c>
      <c r="AB6614" s="17" t="str">
        <f t="shared" si="635"/>
        <v>-1</v>
      </c>
      <c r="AC6614" s="17">
        <f>IFERROR(INDEX(Factors!$C$59:$C$70,MATCH(AB6614,Factors!$B$59:$B$70,1),1),0)</f>
        <v>0</v>
      </c>
      <c r="AD6614" s="17">
        <f t="shared" si="633"/>
        <v>0</v>
      </c>
      <c r="AE6614" s="17">
        <f>IFERROR(INDEX(Factors!$B$6:$B$15,MATCH('INPUT - Census'!E6614,Factors!$C$6:$C$15,0),1),0)</f>
        <v>0</v>
      </c>
      <c r="AF6614" s="18">
        <f>IFERROR(INDEX(Factors!$B$16:$B$39,MATCH('INPUT - Census'!C6614,Factors!$C$16:$C$35,0),1),0)</f>
        <v>0</v>
      </c>
      <c r="AG6614" s="19">
        <f>IFERROR(INDEX(Factors!$B$40:$B$44,MATCH('INPUT - Census'!F6614,Factors!$C$40:$C$44,0),1),0)</f>
        <v>0</v>
      </c>
      <c r="AH6614" s="21" t="str">
        <f t="shared" si="634"/>
        <v/>
      </c>
      <c r="AI6614" s="1" t="str">
        <f>IFERROR(VLOOKUP(H6614,Factors!$C$45:$D$48,2,0),"")</f>
        <v/>
      </c>
      <c r="AJ6614" t="b">
        <f t="shared" si="637"/>
        <v>0</v>
      </c>
    </row>
    <row r="6615" spans="2:36" ht="15" customHeight="1" x14ac:dyDescent="0.3">
      <c r="B6615" s="70"/>
      <c r="C6615" s="58"/>
      <c r="D6615" s="63"/>
      <c r="E6615" s="58"/>
      <c r="F6615" s="58"/>
      <c r="G6615" s="44"/>
      <c r="H6615" s="45"/>
      <c r="I6615" s="45"/>
      <c r="J6615" s="40" t="str">
        <f t="shared" si="632"/>
        <v/>
      </c>
      <c r="K6615" s="39" t="str">
        <f t="shared" si="636"/>
        <v/>
      </c>
      <c r="AB6615" s="17" t="str">
        <f t="shared" si="635"/>
        <v>-1</v>
      </c>
      <c r="AC6615" s="17">
        <f>IFERROR(INDEX(Factors!$C$59:$C$70,MATCH(AB6615,Factors!$B$59:$B$70,1),1),0)</f>
        <v>0</v>
      </c>
      <c r="AD6615" s="17">
        <f t="shared" si="633"/>
        <v>0</v>
      </c>
      <c r="AE6615" s="17">
        <f>IFERROR(INDEX(Factors!$B$6:$B$15,MATCH('INPUT - Census'!E6615,Factors!$C$6:$C$15,0),1),0)</f>
        <v>0</v>
      </c>
      <c r="AF6615" s="18">
        <f>IFERROR(INDEX(Factors!$B$16:$B$39,MATCH('INPUT - Census'!C6615,Factors!$C$16:$C$35,0),1),0)</f>
        <v>0</v>
      </c>
      <c r="AG6615" s="19">
        <f>IFERROR(INDEX(Factors!$B$40:$B$44,MATCH('INPUT - Census'!F6615,Factors!$C$40:$C$44,0),1),0)</f>
        <v>0</v>
      </c>
      <c r="AH6615" s="21" t="str">
        <f t="shared" si="634"/>
        <v/>
      </c>
      <c r="AI6615" s="1" t="str">
        <f>IFERROR(VLOOKUP(H6615,Factors!$C$45:$D$48,2,0),"")</f>
        <v/>
      </c>
      <c r="AJ6615" t="b">
        <f t="shared" si="637"/>
        <v>0</v>
      </c>
    </row>
    <row r="6616" spans="2:36" ht="15" customHeight="1" x14ac:dyDescent="0.3">
      <c r="B6616" s="70"/>
      <c r="C6616" s="58"/>
      <c r="D6616" s="63"/>
      <c r="E6616" s="58"/>
      <c r="F6616" s="58"/>
      <c r="G6616" s="44"/>
      <c r="H6616" s="45"/>
      <c r="I6616" s="45"/>
      <c r="J6616" s="40" t="str">
        <f t="shared" si="632"/>
        <v/>
      </c>
      <c r="K6616" s="39" t="str">
        <f t="shared" si="636"/>
        <v/>
      </c>
      <c r="AB6616" s="17" t="str">
        <f t="shared" si="635"/>
        <v>-1</v>
      </c>
      <c r="AC6616" s="17">
        <f>IFERROR(INDEX(Factors!$C$59:$C$70,MATCH(AB6616,Factors!$B$59:$B$70,1),1),0)</f>
        <v>0</v>
      </c>
      <c r="AD6616" s="17">
        <f t="shared" si="633"/>
        <v>0</v>
      </c>
      <c r="AE6616" s="17">
        <f>IFERROR(INDEX(Factors!$B$6:$B$15,MATCH('INPUT - Census'!E6616,Factors!$C$6:$C$15,0),1),0)</f>
        <v>0</v>
      </c>
      <c r="AF6616" s="18">
        <f>IFERROR(INDEX(Factors!$B$16:$B$39,MATCH('INPUT - Census'!C6616,Factors!$C$16:$C$35,0),1),0)</f>
        <v>0</v>
      </c>
      <c r="AG6616" s="19">
        <f>IFERROR(INDEX(Factors!$B$40:$B$44,MATCH('INPUT - Census'!F6616,Factors!$C$40:$C$44,0),1),0)</f>
        <v>0</v>
      </c>
      <c r="AH6616" s="21" t="str">
        <f t="shared" si="634"/>
        <v/>
      </c>
      <c r="AI6616" s="1" t="str">
        <f>IFERROR(VLOOKUP(H6616,Factors!$C$45:$D$48,2,0),"")</f>
        <v/>
      </c>
      <c r="AJ6616" t="b">
        <f t="shared" si="637"/>
        <v>0</v>
      </c>
    </row>
    <row r="6617" spans="2:36" ht="15" customHeight="1" x14ac:dyDescent="0.3">
      <c r="B6617" s="70"/>
      <c r="C6617" s="58"/>
      <c r="D6617" s="63"/>
      <c r="E6617" s="58"/>
      <c r="F6617" s="58"/>
      <c r="G6617" s="44"/>
      <c r="H6617" s="45"/>
      <c r="I6617" s="45"/>
      <c r="J6617" s="40" t="str">
        <f t="shared" si="632"/>
        <v/>
      </c>
      <c r="K6617" s="39" t="str">
        <f t="shared" si="636"/>
        <v/>
      </c>
      <c r="AB6617" s="17" t="str">
        <f t="shared" si="635"/>
        <v>-1</v>
      </c>
      <c r="AC6617" s="17">
        <f>IFERROR(INDEX(Factors!$C$59:$C$70,MATCH(AB6617,Factors!$B$59:$B$70,1),1),0)</f>
        <v>0</v>
      </c>
      <c r="AD6617" s="17">
        <f t="shared" si="633"/>
        <v>0</v>
      </c>
      <c r="AE6617" s="17">
        <f>IFERROR(INDEX(Factors!$B$6:$B$15,MATCH('INPUT - Census'!E6617,Factors!$C$6:$C$15,0),1),0)</f>
        <v>0</v>
      </c>
      <c r="AF6617" s="18">
        <f>IFERROR(INDEX(Factors!$B$16:$B$39,MATCH('INPUT - Census'!C6617,Factors!$C$16:$C$35,0),1),0)</f>
        <v>0</v>
      </c>
      <c r="AG6617" s="19">
        <f>IFERROR(INDEX(Factors!$B$40:$B$44,MATCH('INPUT - Census'!F6617,Factors!$C$40:$C$44,0),1),0)</f>
        <v>0</v>
      </c>
      <c r="AH6617" s="21" t="str">
        <f t="shared" si="634"/>
        <v/>
      </c>
      <c r="AI6617" s="1" t="str">
        <f>IFERROR(VLOOKUP(H6617,Factors!$C$45:$D$48,2,0),"")</f>
        <v/>
      </c>
      <c r="AJ6617" t="b">
        <f t="shared" si="637"/>
        <v>0</v>
      </c>
    </row>
    <row r="6618" spans="2:36" ht="15" customHeight="1" x14ac:dyDescent="0.3">
      <c r="B6618" s="70"/>
      <c r="C6618" s="58"/>
      <c r="D6618" s="63"/>
      <c r="E6618" s="58"/>
      <c r="F6618" s="58"/>
      <c r="G6618" s="44"/>
      <c r="H6618" s="45"/>
      <c r="I6618" s="45"/>
      <c r="J6618" s="40" t="str">
        <f t="shared" si="632"/>
        <v/>
      </c>
      <c r="K6618" s="39" t="str">
        <f t="shared" si="636"/>
        <v/>
      </c>
      <c r="AB6618" s="17" t="str">
        <f t="shared" si="635"/>
        <v>-1</v>
      </c>
      <c r="AC6618" s="17">
        <f>IFERROR(INDEX(Factors!$C$59:$C$70,MATCH(AB6618,Factors!$B$59:$B$70,1),1),0)</f>
        <v>0</v>
      </c>
      <c r="AD6618" s="17">
        <f t="shared" si="633"/>
        <v>0</v>
      </c>
      <c r="AE6618" s="17">
        <f>IFERROR(INDEX(Factors!$B$6:$B$15,MATCH('INPUT - Census'!E6618,Factors!$C$6:$C$15,0),1),0)</f>
        <v>0</v>
      </c>
      <c r="AF6618" s="18">
        <f>IFERROR(INDEX(Factors!$B$16:$B$39,MATCH('INPUT - Census'!C6618,Factors!$C$16:$C$35,0),1),0)</f>
        <v>0</v>
      </c>
      <c r="AG6618" s="19">
        <f>IFERROR(INDEX(Factors!$B$40:$B$44,MATCH('INPUT - Census'!F6618,Factors!$C$40:$C$44,0),1),0)</f>
        <v>0</v>
      </c>
      <c r="AH6618" s="21" t="str">
        <f t="shared" si="634"/>
        <v/>
      </c>
      <c r="AI6618" s="1" t="str">
        <f>IFERROR(VLOOKUP(H6618,Factors!$C$45:$D$48,2,0),"")</f>
        <v/>
      </c>
      <c r="AJ6618" t="b">
        <f t="shared" si="637"/>
        <v>0</v>
      </c>
    </row>
    <row r="6619" spans="2:36" ht="15" customHeight="1" x14ac:dyDescent="0.3">
      <c r="B6619" s="70"/>
      <c r="C6619" s="58"/>
      <c r="D6619" s="63"/>
      <c r="E6619" s="58"/>
      <c r="F6619" s="58"/>
      <c r="G6619" s="44"/>
      <c r="H6619" s="45"/>
      <c r="I6619" s="45"/>
      <c r="J6619" s="40" t="str">
        <f t="shared" si="632"/>
        <v/>
      </c>
      <c r="K6619" s="39" t="str">
        <f t="shared" si="636"/>
        <v/>
      </c>
      <c r="AB6619" s="17" t="str">
        <f t="shared" si="635"/>
        <v>-1</v>
      </c>
      <c r="AC6619" s="17">
        <f>IFERROR(INDEX(Factors!$C$59:$C$70,MATCH(AB6619,Factors!$B$59:$B$70,1),1),0)</f>
        <v>0</v>
      </c>
      <c r="AD6619" s="17">
        <f t="shared" si="633"/>
        <v>0</v>
      </c>
      <c r="AE6619" s="17">
        <f>IFERROR(INDEX(Factors!$B$6:$B$15,MATCH('INPUT - Census'!E6619,Factors!$C$6:$C$15,0),1),0)</f>
        <v>0</v>
      </c>
      <c r="AF6619" s="18">
        <f>IFERROR(INDEX(Factors!$B$16:$B$39,MATCH('INPUT - Census'!C6619,Factors!$C$16:$C$35,0),1),0)</f>
        <v>0</v>
      </c>
      <c r="AG6619" s="19">
        <f>IFERROR(INDEX(Factors!$B$40:$B$44,MATCH('INPUT - Census'!F6619,Factors!$C$40:$C$44,0),1),0)</f>
        <v>0</v>
      </c>
      <c r="AH6619" s="21" t="str">
        <f t="shared" si="634"/>
        <v/>
      </c>
      <c r="AI6619" s="1" t="str">
        <f>IFERROR(VLOOKUP(H6619,Factors!$C$45:$D$48,2,0),"")</f>
        <v/>
      </c>
      <c r="AJ6619" t="b">
        <f t="shared" si="637"/>
        <v>0</v>
      </c>
    </row>
    <row r="6620" spans="2:36" ht="15" customHeight="1" x14ac:dyDescent="0.3">
      <c r="B6620" s="70"/>
      <c r="C6620" s="58"/>
      <c r="D6620" s="63"/>
      <c r="E6620" s="58"/>
      <c r="F6620" s="58"/>
      <c r="G6620" s="44"/>
      <c r="H6620" s="45"/>
      <c r="I6620" s="45"/>
      <c r="J6620" s="40" t="str">
        <f t="shared" si="632"/>
        <v/>
      </c>
      <c r="K6620" s="39" t="str">
        <f t="shared" si="636"/>
        <v/>
      </c>
      <c r="AB6620" s="17" t="str">
        <f t="shared" si="635"/>
        <v>-1</v>
      </c>
      <c r="AC6620" s="17">
        <f>IFERROR(INDEX(Factors!$C$59:$C$70,MATCH(AB6620,Factors!$B$59:$B$70,1),1),0)</f>
        <v>0</v>
      </c>
      <c r="AD6620" s="17">
        <f t="shared" si="633"/>
        <v>0</v>
      </c>
      <c r="AE6620" s="17">
        <f>IFERROR(INDEX(Factors!$B$6:$B$15,MATCH('INPUT - Census'!E6620,Factors!$C$6:$C$15,0),1),0)</f>
        <v>0</v>
      </c>
      <c r="AF6620" s="18">
        <f>IFERROR(INDEX(Factors!$B$16:$B$39,MATCH('INPUT - Census'!C6620,Factors!$C$16:$C$35,0),1),0)</f>
        <v>0</v>
      </c>
      <c r="AG6620" s="19">
        <f>IFERROR(INDEX(Factors!$B$40:$B$44,MATCH('INPUT - Census'!F6620,Factors!$C$40:$C$44,0),1),0)</f>
        <v>0</v>
      </c>
      <c r="AH6620" s="21" t="str">
        <f t="shared" si="634"/>
        <v/>
      </c>
      <c r="AI6620" s="1" t="str">
        <f>IFERROR(VLOOKUP(H6620,Factors!$C$45:$D$48,2,0),"")</f>
        <v/>
      </c>
      <c r="AJ6620" t="b">
        <f t="shared" si="637"/>
        <v>0</v>
      </c>
    </row>
    <row r="6621" spans="2:36" ht="15" customHeight="1" x14ac:dyDescent="0.3">
      <c r="B6621" s="70"/>
      <c r="C6621" s="58"/>
      <c r="D6621" s="63"/>
      <c r="E6621" s="58"/>
      <c r="F6621" s="58"/>
      <c r="G6621" s="44"/>
      <c r="H6621" s="45"/>
      <c r="I6621" s="45"/>
      <c r="J6621" s="40" t="str">
        <f t="shared" si="632"/>
        <v/>
      </c>
      <c r="K6621" s="39" t="str">
        <f t="shared" si="636"/>
        <v/>
      </c>
      <c r="AB6621" s="17" t="str">
        <f t="shared" si="635"/>
        <v>-1</v>
      </c>
      <c r="AC6621" s="17">
        <f>IFERROR(INDEX(Factors!$C$59:$C$70,MATCH(AB6621,Factors!$B$59:$B$70,1),1),0)</f>
        <v>0</v>
      </c>
      <c r="AD6621" s="17">
        <f t="shared" si="633"/>
        <v>0</v>
      </c>
      <c r="AE6621" s="17">
        <f>IFERROR(INDEX(Factors!$B$6:$B$15,MATCH('INPUT - Census'!E6621,Factors!$C$6:$C$15,0),1),0)</f>
        <v>0</v>
      </c>
      <c r="AF6621" s="18">
        <f>IFERROR(INDEX(Factors!$B$16:$B$39,MATCH('INPUT - Census'!C6621,Factors!$C$16:$C$35,0),1),0)</f>
        <v>0</v>
      </c>
      <c r="AG6621" s="19">
        <f>IFERROR(INDEX(Factors!$B$40:$B$44,MATCH('INPUT - Census'!F6621,Factors!$C$40:$C$44,0),1),0)</f>
        <v>0</v>
      </c>
      <c r="AH6621" s="21" t="str">
        <f t="shared" si="634"/>
        <v/>
      </c>
      <c r="AI6621" s="1" t="str">
        <f>IFERROR(VLOOKUP(H6621,Factors!$C$45:$D$48,2,0),"")</f>
        <v/>
      </c>
      <c r="AJ6621" t="b">
        <f t="shared" si="637"/>
        <v>0</v>
      </c>
    </row>
    <row r="6622" spans="2:36" ht="15" customHeight="1" x14ac:dyDescent="0.3">
      <c r="B6622" s="70"/>
      <c r="C6622" s="58"/>
      <c r="D6622" s="63"/>
      <c r="E6622" s="58"/>
      <c r="F6622" s="58"/>
      <c r="G6622" s="44"/>
      <c r="H6622" s="45"/>
      <c r="I6622" s="45"/>
      <c r="J6622" s="40" t="str">
        <f t="shared" si="632"/>
        <v/>
      </c>
      <c r="K6622" s="39" t="str">
        <f t="shared" si="636"/>
        <v/>
      </c>
      <c r="AB6622" s="17" t="str">
        <f t="shared" si="635"/>
        <v>-1</v>
      </c>
      <c r="AC6622" s="17">
        <f>IFERROR(INDEX(Factors!$C$59:$C$70,MATCH(AB6622,Factors!$B$59:$B$70,1),1),0)</f>
        <v>0</v>
      </c>
      <c r="AD6622" s="17">
        <f t="shared" si="633"/>
        <v>0</v>
      </c>
      <c r="AE6622" s="17">
        <f>IFERROR(INDEX(Factors!$B$6:$B$15,MATCH('INPUT - Census'!E6622,Factors!$C$6:$C$15,0),1),0)</f>
        <v>0</v>
      </c>
      <c r="AF6622" s="18">
        <f>IFERROR(INDEX(Factors!$B$16:$B$39,MATCH('INPUT - Census'!C6622,Factors!$C$16:$C$35,0),1),0)</f>
        <v>0</v>
      </c>
      <c r="AG6622" s="19">
        <f>IFERROR(INDEX(Factors!$B$40:$B$44,MATCH('INPUT - Census'!F6622,Factors!$C$40:$C$44,0),1),0)</f>
        <v>0</v>
      </c>
      <c r="AH6622" s="21" t="str">
        <f t="shared" si="634"/>
        <v/>
      </c>
      <c r="AI6622" s="1" t="str">
        <f>IFERROR(VLOOKUP(H6622,Factors!$C$45:$D$48,2,0),"")</f>
        <v/>
      </c>
      <c r="AJ6622" t="b">
        <f t="shared" si="637"/>
        <v>0</v>
      </c>
    </row>
    <row r="6623" spans="2:36" ht="15" customHeight="1" x14ac:dyDescent="0.3">
      <c r="B6623" s="70"/>
      <c r="C6623" s="58"/>
      <c r="D6623" s="63"/>
      <c r="E6623" s="58"/>
      <c r="F6623" s="58"/>
      <c r="G6623" s="44"/>
      <c r="H6623" s="45"/>
      <c r="I6623" s="45"/>
      <c r="J6623" s="40" t="str">
        <f t="shared" ref="J6623:J6686" si="638">IF( ISNUMBER(B6623), ROUND(($AL$3-B6623)/365,0), "" )</f>
        <v/>
      </c>
      <c r="K6623" s="39" t="str">
        <f t="shared" si="636"/>
        <v/>
      </c>
      <c r="AB6623" s="17" t="str">
        <f t="shared" si="635"/>
        <v>-1</v>
      </c>
      <c r="AC6623" s="17">
        <f>IFERROR(INDEX(Factors!$C$59:$C$70,MATCH(AB6623,Factors!$B$59:$B$70,1),1),0)</f>
        <v>0</v>
      </c>
      <c r="AD6623" s="17">
        <f t="shared" ref="AD6623:AD6686" si="639">IF(COUNTIF($P$2:$P$16,D6623),MATCH(D6623,$P$2:$P$16,0),0)</f>
        <v>0</v>
      </c>
      <c r="AE6623" s="17">
        <f>IFERROR(INDEX(Factors!$B$6:$B$15,MATCH('INPUT - Census'!E6623,Factors!$C$6:$C$15,0),1),0)</f>
        <v>0</v>
      </c>
      <c r="AF6623" s="18">
        <f>IFERROR(INDEX(Factors!$B$16:$B$39,MATCH('INPUT - Census'!C6623,Factors!$C$16:$C$35,0),1),0)</f>
        <v>0</v>
      </c>
      <c r="AG6623" s="19">
        <f>IFERROR(INDEX(Factors!$B$40:$B$44,MATCH('INPUT - Census'!F6623,Factors!$C$40:$C$44,0),1),0)</f>
        <v>0</v>
      </c>
      <c r="AH6623" s="21" t="str">
        <f t="shared" ref="AH6623:AH6686" si="640">IF(G6623="","",G6623)</f>
        <v/>
      </c>
      <c r="AI6623" s="1" t="str">
        <f>IFERROR(VLOOKUP(H6623,Factors!$C$45:$D$48,2,0),"")</f>
        <v/>
      </c>
      <c r="AJ6623" t="b">
        <f t="shared" si="637"/>
        <v>0</v>
      </c>
    </row>
    <row r="6624" spans="2:36" ht="15" customHeight="1" x14ac:dyDescent="0.3">
      <c r="B6624" s="70"/>
      <c r="C6624" s="58"/>
      <c r="D6624" s="63"/>
      <c r="E6624" s="58"/>
      <c r="F6624" s="58"/>
      <c r="G6624" s="44"/>
      <c r="H6624" s="45"/>
      <c r="I6624" s="45"/>
      <c r="J6624" s="40" t="str">
        <f t="shared" si="638"/>
        <v/>
      </c>
      <c r="K6624" s="39" t="str">
        <f t="shared" si="636"/>
        <v/>
      </c>
      <c r="AB6624" s="17" t="str">
        <f t="shared" si="635"/>
        <v>-1</v>
      </c>
      <c r="AC6624" s="17">
        <f>IFERROR(INDEX(Factors!$C$59:$C$70,MATCH(AB6624,Factors!$B$59:$B$70,1),1),0)</f>
        <v>0</v>
      </c>
      <c r="AD6624" s="17">
        <f t="shared" si="639"/>
        <v>0</v>
      </c>
      <c r="AE6624" s="17">
        <f>IFERROR(INDEX(Factors!$B$6:$B$15,MATCH('INPUT - Census'!E6624,Factors!$C$6:$C$15,0),1),0)</f>
        <v>0</v>
      </c>
      <c r="AF6624" s="18">
        <f>IFERROR(INDEX(Factors!$B$16:$B$39,MATCH('INPUT - Census'!C6624,Factors!$C$16:$C$35,0),1),0)</f>
        <v>0</v>
      </c>
      <c r="AG6624" s="19">
        <f>IFERROR(INDEX(Factors!$B$40:$B$44,MATCH('INPUT - Census'!F6624,Factors!$C$40:$C$44,0),1),0)</f>
        <v>0</v>
      </c>
      <c r="AH6624" s="21" t="str">
        <f t="shared" si="640"/>
        <v/>
      </c>
      <c r="AI6624" s="1" t="str">
        <f>IFERROR(VLOOKUP(H6624,Factors!$C$45:$D$48,2,0),"")</f>
        <v/>
      </c>
      <c r="AJ6624" t="b">
        <f t="shared" si="637"/>
        <v>0</v>
      </c>
    </row>
    <row r="6625" spans="2:36" ht="15" customHeight="1" x14ac:dyDescent="0.3">
      <c r="B6625" s="70"/>
      <c r="C6625" s="58"/>
      <c r="D6625" s="63"/>
      <c r="E6625" s="58"/>
      <c r="F6625" s="58"/>
      <c r="G6625" s="44"/>
      <c r="H6625" s="45"/>
      <c r="I6625" s="45"/>
      <c r="J6625" s="40" t="str">
        <f t="shared" si="638"/>
        <v/>
      </c>
      <c r="K6625" s="39" t="str">
        <f t="shared" si="636"/>
        <v/>
      </c>
      <c r="AB6625" s="17" t="str">
        <f t="shared" si="635"/>
        <v>-1</v>
      </c>
      <c r="AC6625" s="17">
        <f>IFERROR(INDEX(Factors!$C$59:$C$70,MATCH(AB6625,Factors!$B$59:$B$70,1),1),0)</f>
        <v>0</v>
      </c>
      <c r="AD6625" s="17">
        <f t="shared" si="639"/>
        <v>0</v>
      </c>
      <c r="AE6625" s="17">
        <f>IFERROR(INDEX(Factors!$B$6:$B$15,MATCH('INPUT - Census'!E6625,Factors!$C$6:$C$15,0),1),0)</f>
        <v>0</v>
      </c>
      <c r="AF6625" s="18">
        <f>IFERROR(INDEX(Factors!$B$16:$B$39,MATCH('INPUT - Census'!C6625,Factors!$C$16:$C$35,0),1),0)</f>
        <v>0</v>
      </c>
      <c r="AG6625" s="19">
        <f>IFERROR(INDEX(Factors!$B$40:$B$44,MATCH('INPUT - Census'!F6625,Factors!$C$40:$C$44,0),1),0)</f>
        <v>0</v>
      </c>
      <c r="AH6625" s="21" t="str">
        <f t="shared" si="640"/>
        <v/>
      </c>
      <c r="AI6625" s="1" t="str">
        <f>IFERROR(VLOOKUP(H6625,Factors!$C$45:$D$48,2,0),"")</f>
        <v/>
      </c>
      <c r="AJ6625" t="b">
        <f t="shared" si="637"/>
        <v>0</v>
      </c>
    </row>
    <row r="6626" spans="2:36" ht="15" customHeight="1" x14ac:dyDescent="0.3">
      <c r="B6626" s="70"/>
      <c r="C6626" s="58"/>
      <c r="D6626" s="63"/>
      <c r="E6626" s="58"/>
      <c r="F6626" s="58"/>
      <c r="G6626" s="44"/>
      <c r="H6626" s="45"/>
      <c r="I6626" s="45"/>
      <c r="J6626" s="40" t="str">
        <f t="shared" si="638"/>
        <v/>
      </c>
      <c r="K6626" s="39" t="str">
        <f t="shared" si="636"/>
        <v/>
      </c>
      <c r="AB6626" s="17" t="str">
        <f t="shared" si="635"/>
        <v>-1</v>
      </c>
      <c r="AC6626" s="17">
        <f>IFERROR(INDEX(Factors!$C$59:$C$70,MATCH(AB6626,Factors!$B$59:$B$70,1),1),0)</f>
        <v>0</v>
      </c>
      <c r="AD6626" s="17">
        <f t="shared" si="639"/>
        <v>0</v>
      </c>
      <c r="AE6626" s="17">
        <f>IFERROR(INDEX(Factors!$B$6:$B$15,MATCH('INPUT - Census'!E6626,Factors!$C$6:$C$15,0),1),0)</f>
        <v>0</v>
      </c>
      <c r="AF6626" s="18">
        <f>IFERROR(INDEX(Factors!$B$16:$B$39,MATCH('INPUT - Census'!C6626,Factors!$C$16:$C$35,0),1),0)</f>
        <v>0</v>
      </c>
      <c r="AG6626" s="19">
        <f>IFERROR(INDEX(Factors!$B$40:$B$44,MATCH('INPUT - Census'!F6626,Factors!$C$40:$C$44,0),1),0)</f>
        <v>0</v>
      </c>
      <c r="AH6626" s="21" t="str">
        <f t="shared" si="640"/>
        <v/>
      </c>
      <c r="AI6626" s="1" t="str">
        <f>IFERROR(VLOOKUP(H6626,Factors!$C$45:$D$48,2,0),"")</f>
        <v/>
      </c>
      <c r="AJ6626" t="b">
        <f t="shared" si="637"/>
        <v>0</v>
      </c>
    </row>
    <row r="6627" spans="2:36" ht="15" customHeight="1" x14ac:dyDescent="0.3">
      <c r="B6627" s="70"/>
      <c r="C6627" s="58"/>
      <c r="D6627" s="63"/>
      <c r="E6627" s="58"/>
      <c r="F6627" s="58"/>
      <c r="G6627" s="44"/>
      <c r="H6627" s="45"/>
      <c r="I6627" s="45"/>
      <c r="J6627" s="40" t="str">
        <f t="shared" si="638"/>
        <v/>
      </c>
      <c r="K6627" s="39" t="str">
        <f t="shared" si="636"/>
        <v/>
      </c>
      <c r="AB6627" s="17" t="str">
        <f t="shared" si="635"/>
        <v>-1</v>
      </c>
      <c r="AC6627" s="17">
        <f>IFERROR(INDEX(Factors!$C$59:$C$70,MATCH(AB6627,Factors!$B$59:$B$70,1),1),0)</f>
        <v>0</v>
      </c>
      <c r="AD6627" s="17">
        <f t="shared" si="639"/>
        <v>0</v>
      </c>
      <c r="AE6627" s="17">
        <f>IFERROR(INDEX(Factors!$B$6:$B$15,MATCH('INPUT - Census'!E6627,Factors!$C$6:$C$15,0),1),0)</f>
        <v>0</v>
      </c>
      <c r="AF6627" s="18">
        <f>IFERROR(INDEX(Factors!$B$16:$B$39,MATCH('INPUT - Census'!C6627,Factors!$C$16:$C$35,0),1),0)</f>
        <v>0</v>
      </c>
      <c r="AG6627" s="19">
        <f>IFERROR(INDEX(Factors!$B$40:$B$44,MATCH('INPUT - Census'!F6627,Factors!$C$40:$C$44,0),1),0)</f>
        <v>0</v>
      </c>
      <c r="AH6627" s="21" t="str">
        <f t="shared" si="640"/>
        <v/>
      </c>
      <c r="AI6627" s="1" t="str">
        <f>IFERROR(VLOOKUP(H6627,Factors!$C$45:$D$48,2,0),"")</f>
        <v/>
      </c>
      <c r="AJ6627" t="b">
        <f t="shared" si="637"/>
        <v>0</v>
      </c>
    </row>
    <row r="6628" spans="2:36" ht="15" customHeight="1" x14ac:dyDescent="0.3">
      <c r="B6628" s="70"/>
      <c r="C6628" s="58"/>
      <c r="D6628" s="63"/>
      <c r="E6628" s="58"/>
      <c r="F6628" s="58"/>
      <c r="G6628" s="44"/>
      <c r="H6628" s="45"/>
      <c r="I6628" s="45"/>
      <c r="J6628" s="40" t="str">
        <f t="shared" si="638"/>
        <v/>
      </c>
      <c r="K6628" s="39" t="str">
        <f t="shared" si="636"/>
        <v/>
      </c>
      <c r="AB6628" s="17" t="str">
        <f t="shared" si="635"/>
        <v>-1</v>
      </c>
      <c r="AC6628" s="17">
        <f>IFERROR(INDEX(Factors!$C$59:$C$70,MATCH(AB6628,Factors!$B$59:$B$70,1),1),0)</f>
        <v>0</v>
      </c>
      <c r="AD6628" s="17">
        <f t="shared" si="639"/>
        <v>0</v>
      </c>
      <c r="AE6628" s="17">
        <f>IFERROR(INDEX(Factors!$B$6:$B$15,MATCH('INPUT - Census'!E6628,Factors!$C$6:$C$15,0),1),0)</f>
        <v>0</v>
      </c>
      <c r="AF6628" s="18">
        <f>IFERROR(INDEX(Factors!$B$16:$B$39,MATCH('INPUT - Census'!C6628,Factors!$C$16:$C$35,0),1),0)</f>
        <v>0</v>
      </c>
      <c r="AG6628" s="19">
        <f>IFERROR(INDEX(Factors!$B$40:$B$44,MATCH('INPUT - Census'!F6628,Factors!$C$40:$C$44,0),1),0)</f>
        <v>0</v>
      </c>
      <c r="AH6628" s="21" t="str">
        <f t="shared" si="640"/>
        <v/>
      </c>
      <c r="AI6628" s="1" t="str">
        <f>IFERROR(VLOOKUP(H6628,Factors!$C$45:$D$48,2,0),"")</f>
        <v/>
      </c>
      <c r="AJ6628" t="b">
        <f t="shared" si="637"/>
        <v>0</v>
      </c>
    </row>
    <row r="6629" spans="2:36" ht="15" customHeight="1" x14ac:dyDescent="0.3">
      <c r="B6629" s="70"/>
      <c r="C6629" s="58"/>
      <c r="D6629" s="63"/>
      <c r="E6629" s="58"/>
      <c r="F6629" s="58"/>
      <c r="G6629" s="44"/>
      <c r="H6629" s="45"/>
      <c r="I6629" s="45"/>
      <c r="J6629" s="40" t="str">
        <f t="shared" si="638"/>
        <v/>
      </c>
      <c r="K6629" s="39" t="str">
        <f t="shared" si="636"/>
        <v/>
      </c>
      <c r="AB6629" s="17" t="str">
        <f t="shared" si="635"/>
        <v>-1</v>
      </c>
      <c r="AC6629" s="17">
        <f>IFERROR(INDEX(Factors!$C$59:$C$70,MATCH(AB6629,Factors!$B$59:$B$70,1),1),0)</f>
        <v>0</v>
      </c>
      <c r="AD6629" s="17">
        <f t="shared" si="639"/>
        <v>0</v>
      </c>
      <c r="AE6629" s="17">
        <f>IFERROR(INDEX(Factors!$B$6:$B$15,MATCH('INPUT - Census'!E6629,Factors!$C$6:$C$15,0),1),0)</f>
        <v>0</v>
      </c>
      <c r="AF6629" s="18">
        <f>IFERROR(INDEX(Factors!$B$16:$B$39,MATCH('INPUT - Census'!C6629,Factors!$C$16:$C$35,0),1),0)</f>
        <v>0</v>
      </c>
      <c r="AG6629" s="19">
        <f>IFERROR(INDEX(Factors!$B$40:$B$44,MATCH('INPUT - Census'!F6629,Factors!$C$40:$C$44,0),1),0)</f>
        <v>0</v>
      </c>
      <c r="AH6629" s="21" t="str">
        <f t="shared" si="640"/>
        <v/>
      </c>
      <c r="AI6629" s="1" t="str">
        <f>IFERROR(VLOOKUP(H6629,Factors!$C$45:$D$48,2,0),"")</f>
        <v/>
      </c>
      <c r="AJ6629" t="b">
        <f t="shared" si="637"/>
        <v>0</v>
      </c>
    </row>
    <row r="6630" spans="2:36" ht="15" customHeight="1" x14ac:dyDescent="0.3">
      <c r="B6630" s="70"/>
      <c r="C6630" s="58"/>
      <c r="D6630" s="63"/>
      <c r="E6630" s="58"/>
      <c r="F6630" s="58"/>
      <c r="G6630" s="44"/>
      <c r="H6630" s="45"/>
      <c r="I6630" s="45"/>
      <c r="J6630" s="40" t="str">
        <f t="shared" si="638"/>
        <v/>
      </c>
      <c r="K6630" s="39" t="str">
        <f t="shared" si="636"/>
        <v/>
      </c>
      <c r="AB6630" s="17" t="str">
        <f t="shared" si="635"/>
        <v>-1</v>
      </c>
      <c r="AC6630" s="17">
        <f>IFERROR(INDEX(Factors!$C$59:$C$70,MATCH(AB6630,Factors!$B$59:$B$70,1),1),0)</f>
        <v>0</v>
      </c>
      <c r="AD6630" s="17">
        <f t="shared" si="639"/>
        <v>0</v>
      </c>
      <c r="AE6630" s="17">
        <f>IFERROR(INDEX(Factors!$B$6:$B$15,MATCH('INPUT - Census'!E6630,Factors!$C$6:$C$15,0),1),0)</f>
        <v>0</v>
      </c>
      <c r="AF6630" s="18">
        <f>IFERROR(INDEX(Factors!$B$16:$B$39,MATCH('INPUT - Census'!C6630,Factors!$C$16:$C$35,0),1),0)</f>
        <v>0</v>
      </c>
      <c r="AG6630" s="19">
        <f>IFERROR(INDEX(Factors!$B$40:$B$44,MATCH('INPUT - Census'!F6630,Factors!$C$40:$C$44,0),1),0)</f>
        <v>0</v>
      </c>
      <c r="AH6630" s="21" t="str">
        <f t="shared" si="640"/>
        <v/>
      </c>
      <c r="AI6630" s="1" t="str">
        <f>IFERROR(VLOOKUP(H6630,Factors!$C$45:$D$48,2,0),"")</f>
        <v/>
      </c>
      <c r="AJ6630" t="b">
        <f t="shared" si="637"/>
        <v>0</v>
      </c>
    </row>
    <row r="6631" spans="2:36" ht="15" customHeight="1" x14ac:dyDescent="0.3">
      <c r="B6631" s="70"/>
      <c r="C6631" s="58"/>
      <c r="D6631" s="63"/>
      <c r="E6631" s="58"/>
      <c r="F6631" s="58"/>
      <c r="G6631" s="44"/>
      <c r="H6631" s="45"/>
      <c r="I6631" s="45"/>
      <c r="J6631" s="40" t="str">
        <f t="shared" si="638"/>
        <v/>
      </c>
      <c r="K6631" s="39" t="str">
        <f t="shared" si="636"/>
        <v/>
      </c>
      <c r="AB6631" s="17" t="str">
        <f t="shared" si="635"/>
        <v>-1</v>
      </c>
      <c r="AC6631" s="17">
        <f>IFERROR(INDEX(Factors!$C$59:$C$70,MATCH(AB6631,Factors!$B$59:$B$70,1),1),0)</f>
        <v>0</v>
      </c>
      <c r="AD6631" s="17">
        <f t="shared" si="639"/>
        <v>0</v>
      </c>
      <c r="AE6631" s="17">
        <f>IFERROR(INDEX(Factors!$B$6:$B$15,MATCH('INPUT - Census'!E6631,Factors!$C$6:$C$15,0),1),0)</f>
        <v>0</v>
      </c>
      <c r="AF6631" s="18">
        <f>IFERROR(INDEX(Factors!$B$16:$B$39,MATCH('INPUT - Census'!C6631,Factors!$C$16:$C$35,0),1),0)</f>
        <v>0</v>
      </c>
      <c r="AG6631" s="19">
        <f>IFERROR(INDEX(Factors!$B$40:$B$44,MATCH('INPUT - Census'!F6631,Factors!$C$40:$C$44,0),1),0)</f>
        <v>0</v>
      </c>
      <c r="AH6631" s="21" t="str">
        <f t="shared" si="640"/>
        <v/>
      </c>
      <c r="AI6631" s="1" t="str">
        <f>IFERROR(VLOOKUP(H6631,Factors!$C$45:$D$48,2,0),"")</f>
        <v/>
      </c>
      <c r="AJ6631" t="b">
        <f t="shared" si="637"/>
        <v>0</v>
      </c>
    </row>
    <row r="6632" spans="2:36" ht="15" customHeight="1" x14ac:dyDescent="0.3">
      <c r="B6632" s="70"/>
      <c r="C6632" s="58"/>
      <c r="D6632" s="63"/>
      <c r="E6632" s="58"/>
      <c r="F6632" s="58"/>
      <c r="G6632" s="44"/>
      <c r="H6632" s="45"/>
      <c r="I6632" s="45"/>
      <c r="J6632" s="40" t="str">
        <f t="shared" si="638"/>
        <v/>
      </c>
      <c r="K6632" s="39" t="str">
        <f t="shared" si="636"/>
        <v/>
      </c>
      <c r="AB6632" s="17" t="str">
        <f t="shared" si="635"/>
        <v>-1</v>
      </c>
      <c r="AC6632" s="17">
        <f>IFERROR(INDEX(Factors!$C$59:$C$70,MATCH(AB6632,Factors!$B$59:$B$70,1),1),0)</f>
        <v>0</v>
      </c>
      <c r="AD6632" s="17">
        <f t="shared" si="639"/>
        <v>0</v>
      </c>
      <c r="AE6632" s="17">
        <f>IFERROR(INDEX(Factors!$B$6:$B$15,MATCH('INPUT - Census'!E6632,Factors!$C$6:$C$15,0),1),0)</f>
        <v>0</v>
      </c>
      <c r="AF6632" s="18">
        <f>IFERROR(INDEX(Factors!$B$16:$B$39,MATCH('INPUT - Census'!C6632,Factors!$C$16:$C$35,0),1),0)</f>
        <v>0</v>
      </c>
      <c r="AG6632" s="19">
        <f>IFERROR(INDEX(Factors!$B$40:$B$44,MATCH('INPUT - Census'!F6632,Factors!$C$40:$C$44,0),1),0)</f>
        <v>0</v>
      </c>
      <c r="AH6632" s="21" t="str">
        <f t="shared" si="640"/>
        <v/>
      </c>
      <c r="AI6632" s="1" t="str">
        <f>IFERROR(VLOOKUP(H6632,Factors!$C$45:$D$48,2,0),"")</f>
        <v/>
      </c>
      <c r="AJ6632" t="b">
        <f t="shared" si="637"/>
        <v>0</v>
      </c>
    </row>
    <row r="6633" spans="2:36" ht="15" customHeight="1" x14ac:dyDescent="0.3">
      <c r="B6633" s="70"/>
      <c r="C6633" s="58"/>
      <c r="D6633" s="63"/>
      <c r="E6633" s="58"/>
      <c r="F6633" s="58"/>
      <c r="G6633" s="44"/>
      <c r="H6633" s="45"/>
      <c r="I6633" s="45"/>
      <c r="J6633" s="40" t="str">
        <f t="shared" si="638"/>
        <v/>
      </c>
      <c r="K6633" s="39" t="str">
        <f t="shared" si="636"/>
        <v/>
      </c>
      <c r="AB6633" s="17" t="str">
        <f t="shared" si="635"/>
        <v>-1</v>
      </c>
      <c r="AC6633" s="17">
        <f>IFERROR(INDEX(Factors!$C$59:$C$70,MATCH(AB6633,Factors!$B$59:$B$70,1),1),0)</f>
        <v>0</v>
      </c>
      <c r="AD6633" s="17">
        <f t="shared" si="639"/>
        <v>0</v>
      </c>
      <c r="AE6633" s="17">
        <f>IFERROR(INDEX(Factors!$B$6:$B$15,MATCH('INPUT - Census'!E6633,Factors!$C$6:$C$15,0),1),0)</f>
        <v>0</v>
      </c>
      <c r="AF6633" s="18">
        <f>IFERROR(INDEX(Factors!$B$16:$B$39,MATCH('INPUT - Census'!C6633,Factors!$C$16:$C$35,0),1),0)</f>
        <v>0</v>
      </c>
      <c r="AG6633" s="19">
        <f>IFERROR(INDEX(Factors!$B$40:$B$44,MATCH('INPUT - Census'!F6633,Factors!$C$40:$C$44,0),1),0)</f>
        <v>0</v>
      </c>
      <c r="AH6633" s="21" t="str">
        <f t="shared" si="640"/>
        <v/>
      </c>
      <c r="AI6633" s="1" t="str">
        <f>IFERROR(VLOOKUP(H6633,Factors!$C$45:$D$48,2,0),"")</f>
        <v/>
      </c>
      <c r="AJ6633" t="b">
        <f t="shared" si="637"/>
        <v>0</v>
      </c>
    </row>
    <row r="6634" spans="2:36" ht="15" customHeight="1" x14ac:dyDescent="0.3">
      <c r="B6634" s="70"/>
      <c r="C6634" s="58"/>
      <c r="D6634" s="63"/>
      <c r="E6634" s="58"/>
      <c r="F6634" s="58"/>
      <c r="G6634" s="44"/>
      <c r="H6634" s="45"/>
      <c r="I6634" s="45"/>
      <c r="J6634" s="40" t="str">
        <f t="shared" si="638"/>
        <v/>
      </c>
      <c r="K6634" s="39" t="str">
        <f t="shared" si="636"/>
        <v/>
      </c>
      <c r="AB6634" s="17" t="str">
        <f t="shared" si="635"/>
        <v>-1</v>
      </c>
      <c r="AC6634" s="17">
        <f>IFERROR(INDEX(Factors!$C$59:$C$70,MATCH(AB6634,Factors!$B$59:$B$70,1),1),0)</f>
        <v>0</v>
      </c>
      <c r="AD6634" s="17">
        <f t="shared" si="639"/>
        <v>0</v>
      </c>
      <c r="AE6634" s="17">
        <f>IFERROR(INDEX(Factors!$B$6:$B$15,MATCH('INPUT - Census'!E6634,Factors!$C$6:$C$15,0),1),0)</f>
        <v>0</v>
      </c>
      <c r="AF6634" s="18">
        <f>IFERROR(INDEX(Factors!$B$16:$B$39,MATCH('INPUT - Census'!C6634,Factors!$C$16:$C$35,0),1),0)</f>
        <v>0</v>
      </c>
      <c r="AG6634" s="19">
        <f>IFERROR(INDEX(Factors!$B$40:$B$44,MATCH('INPUT - Census'!F6634,Factors!$C$40:$C$44,0),1),0)</f>
        <v>0</v>
      </c>
      <c r="AH6634" s="21" t="str">
        <f t="shared" si="640"/>
        <v/>
      </c>
      <c r="AI6634" s="1" t="str">
        <f>IFERROR(VLOOKUP(H6634,Factors!$C$45:$D$48,2,0),"")</f>
        <v/>
      </c>
      <c r="AJ6634" t="b">
        <f t="shared" si="637"/>
        <v>0</v>
      </c>
    </row>
    <row r="6635" spans="2:36" ht="15" customHeight="1" x14ac:dyDescent="0.3">
      <c r="B6635" s="70"/>
      <c r="C6635" s="58"/>
      <c r="D6635" s="63"/>
      <c r="E6635" s="58"/>
      <c r="F6635" s="58"/>
      <c r="G6635" s="44"/>
      <c r="H6635" s="45"/>
      <c r="I6635" s="45"/>
      <c r="J6635" s="40" t="str">
        <f t="shared" si="638"/>
        <v/>
      </c>
      <c r="K6635" s="39" t="str">
        <f t="shared" si="636"/>
        <v/>
      </c>
      <c r="AB6635" s="17" t="str">
        <f t="shared" si="635"/>
        <v>-1</v>
      </c>
      <c r="AC6635" s="17">
        <f>IFERROR(INDEX(Factors!$C$59:$C$70,MATCH(AB6635,Factors!$B$59:$B$70,1),1),0)</f>
        <v>0</v>
      </c>
      <c r="AD6635" s="17">
        <f t="shared" si="639"/>
        <v>0</v>
      </c>
      <c r="AE6635" s="17">
        <f>IFERROR(INDEX(Factors!$B$6:$B$15,MATCH('INPUT - Census'!E6635,Factors!$C$6:$C$15,0),1),0)</f>
        <v>0</v>
      </c>
      <c r="AF6635" s="18">
        <f>IFERROR(INDEX(Factors!$B$16:$B$39,MATCH('INPUT - Census'!C6635,Factors!$C$16:$C$35,0),1),0)</f>
        <v>0</v>
      </c>
      <c r="AG6635" s="19">
        <f>IFERROR(INDEX(Factors!$B$40:$B$44,MATCH('INPUT - Census'!F6635,Factors!$C$40:$C$44,0),1),0)</f>
        <v>0</v>
      </c>
      <c r="AH6635" s="21" t="str">
        <f t="shared" si="640"/>
        <v/>
      </c>
      <c r="AI6635" s="1" t="str">
        <f>IFERROR(VLOOKUP(H6635,Factors!$C$45:$D$48,2,0),"")</f>
        <v/>
      </c>
      <c r="AJ6635" t="b">
        <f t="shared" si="637"/>
        <v>0</v>
      </c>
    </row>
    <row r="6636" spans="2:36" ht="15" customHeight="1" x14ac:dyDescent="0.3">
      <c r="B6636" s="70"/>
      <c r="C6636" s="58"/>
      <c r="D6636" s="63"/>
      <c r="E6636" s="58"/>
      <c r="F6636" s="58"/>
      <c r="G6636" s="44"/>
      <c r="H6636" s="45"/>
      <c r="I6636" s="45"/>
      <c r="J6636" s="40" t="str">
        <f t="shared" si="638"/>
        <v/>
      </c>
      <c r="K6636" s="39" t="str">
        <f t="shared" si="636"/>
        <v/>
      </c>
      <c r="AB6636" s="17" t="str">
        <f t="shared" si="635"/>
        <v>-1</v>
      </c>
      <c r="AC6636" s="17">
        <f>IFERROR(INDEX(Factors!$C$59:$C$70,MATCH(AB6636,Factors!$B$59:$B$70,1),1),0)</f>
        <v>0</v>
      </c>
      <c r="AD6636" s="17">
        <f t="shared" si="639"/>
        <v>0</v>
      </c>
      <c r="AE6636" s="17">
        <f>IFERROR(INDEX(Factors!$B$6:$B$15,MATCH('INPUT - Census'!E6636,Factors!$C$6:$C$15,0),1),0)</f>
        <v>0</v>
      </c>
      <c r="AF6636" s="18">
        <f>IFERROR(INDEX(Factors!$B$16:$B$39,MATCH('INPUT - Census'!C6636,Factors!$C$16:$C$35,0),1),0)</f>
        <v>0</v>
      </c>
      <c r="AG6636" s="19">
        <f>IFERROR(INDEX(Factors!$B$40:$B$44,MATCH('INPUT - Census'!F6636,Factors!$C$40:$C$44,0),1),0)</f>
        <v>0</v>
      </c>
      <c r="AH6636" s="21" t="str">
        <f t="shared" si="640"/>
        <v/>
      </c>
      <c r="AI6636" s="1" t="str">
        <f>IFERROR(VLOOKUP(H6636,Factors!$C$45:$D$48,2,0),"")</f>
        <v/>
      </c>
      <c r="AJ6636" t="b">
        <f t="shared" si="637"/>
        <v>0</v>
      </c>
    </row>
    <row r="6637" spans="2:36" ht="15" customHeight="1" x14ac:dyDescent="0.3">
      <c r="B6637" s="70"/>
      <c r="C6637" s="58"/>
      <c r="D6637" s="63"/>
      <c r="E6637" s="58"/>
      <c r="F6637" s="58"/>
      <c r="G6637" s="44"/>
      <c r="H6637" s="45"/>
      <c r="I6637" s="45"/>
      <c r="J6637" s="40" t="str">
        <f t="shared" si="638"/>
        <v/>
      </c>
      <c r="K6637" s="39" t="str">
        <f t="shared" si="636"/>
        <v/>
      </c>
      <c r="AB6637" s="17" t="str">
        <f t="shared" si="635"/>
        <v>-1</v>
      </c>
      <c r="AC6637" s="17">
        <f>IFERROR(INDEX(Factors!$C$59:$C$70,MATCH(AB6637,Factors!$B$59:$B$70,1),1),0)</f>
        <v>0</v>
      </c>
      <c r="AD6637" s="17">
        <f t="shared" si="639"/>
        <v>0</v>
      </c>
      <c r="AE6637" s="17">
        <f>IFERROR(INDEX(Factors!$B$6:$B$15,MATCH('INPUT - Census'!E6637,Factors!$C$6:$C$15,0),1),0)</f>
        <v>0</v>
      </c>
      <c r="AF6637" s="18">
        <f>IFERROR(INDEX(Factors!$B$16:$B$39,MATCH('INPUT - Census'!C6637,Factors!$C$16:$C$35,0),1),0)</f>
        <v>0</v>
      </c>
      <c r="AG6637" s="19">
        <f>IFERROR(INDEX(Factors!$B$40:$B$44,MATCH('INPUT - Census'!F6637,Factors!$C$40:$C$44,0),1),0)</f>
        <v>0</v>
      </c>
      <c r="AH6637" s="21" t="str">
        <f t="shared" si="640"/>
        <v/>
      </c>
      <c r="AI6637" s="1" t="str">
        <f>IFERROR(VLOOKUP(H6637,Factors!$C$45:$D$48,2,0),"")</f>
        <v/>
      </c>
      <c r="AJ6637" t="b">
        <f t="shared" si="637"/>
        <v>0</v>
      </c>
    </row>
    <row r="6638" spans="2:36" ht="15" customHeight="1" x14ac:dyDescent="0.3">
      <c r="B6638" s="70"/>
      <c r="C6638" s="58"/>
      <c r="D6638" s="63"/>
      <c r="E6638" s="58"/>
      <c r="F6638" s="58"/>
      <c r="G6638" s="44"/>
      <c r="H6638" s="45"/>
      <c r="I6638" s="45"/>
      <c r="J6638" s="40" t="str">
        <f t="shared" si="638"/>
        <v/>
      </c>
      <c r="K6638" s="39" t="str">
        <f t="shared" si="636"/>
        <v/>
      </c>
      <c r="AB6638" s="17" t="str">
        <f t="shared" si="635"/>
        <v>-1</v>
      </c>
      <c r="AC6638" s="17">
        <f>IFERROR(INDEX(Factors!$C$59:$C$70,MATCH(AB6638,Factors!$B$59:$B$70,1),1),0)</f>
        <v>0</v>
      </c>
      <c r="AD6638" s="17">
        <f t="shared" si="639"/>
        <v>0</v>
      </c>
      <c r="AE6638" s="17">
        <f>IFERROR(INDEX(Factors!$B$6:$B$15,MATCH('INPUT - Census'!E6638,Factors!$C$6:$C$15,0),1),0)</f>
        <v>0</v>
      </c>
      <c r="AF6638" s="18">
        <f>IFERROR(INDEX(Factors!$B$16:$B$39,MATCH('INPUT - Census'!C6638,Factors!$C$16:$C$35,0),1),0)</f>
        <v>0</v>
      </c>
      <c r="AG6638" s="19">
        <f>IFERROR(INDEX(Factors!$B$40:$B$44,MATCH('INPUT - Census'!F6638,Factors!$C$40:$C$44,0),1),0)</f>
        <v>0</v>
      </c>
      <c r="AH6638" s="21" t="str">
        <f t="shared" si="640"/>
        <v/>
      </c>
      <c r="AI6638" s="1" t="str">
        <f>IFERROR(VLOOKUP(H6638,Factors!$C$45:$D$48,2,0),"")</f>
        <v/>
      </c>
      <c r="AJ6638" t="b">
        <f t="shared" si="637"/>
        <v>0</v>
      </c>
    </row>
    <row r="6639" spans="2:36" ht="15" customHeight="1" x14ac:dyDescent="0.3">
      <c r="B6639" s="70"/>
      <c r="C6639" s="58"/>
      <c r="D6639" s="63"/>
      <c r="E6639" s="58"/>
      <c r="F6639" s="58"/>
      <c r="G6639" s="44"/>
      <c r="H6639" s="45"/>
      <c r="I6639" s="45"/>
      <c r="J6639" s="40" t="str">
        <f t="shared" si="638"/>
        <v/>
      </c>
      <c r="K6639" s="39" t="str">
        <f t="shared" si="636"/>
        <v/>
      </c>
      <c r="AB6639" s="17" t="str">
        <f t="shared" si="635"/>
        <v>-1</v>
      </c>
      <c r="AC6639" s="17">
        <f>IFERROR(INDEX(Factors!$C$59:$C$70,MATCH(AB6639,Factors!$B$59:$B$70,1),1),0)</f>
        <v>0</v>
      </c>
      <c r="AD6639" s="17">
        <f t="shared" si="639"/>
        <v>0</v>
      </c>
      <c r="AE6639" s="17">
        <f>IFERROR(INDEX(Factors!$B$6:$B$15,MATCH('INPUT - Census'!E6639,Factors!$C$6:$C$15,0),1),0)</f>
        <v>0</v>
      </c>
      <c r="AF6639" s="18">
        <f>IFERROR(INDEX(Factors!$B$16:$B$39,MATCH('INPUT - Census'!C6639,Factors!$C$16:$C$35,0),1),0)</f>
        <v>0</v>
      </c>
      <c r="AG6639" s="19">
        <f>IFERROR(INDEX(Factors!$B$40:$B$44,MATCH('INPUT - Census'!F6639,Factors!$C$40:$C$44,0),1),0)</f>
        <v>0</v>
      </c>
      <c r="AH6639" s="21" t="str">
        <f t="shared" si="640"/>
        <v/>
      </c>
      <c r="AI6639" s="1" t="str">
        <f>IFERROR(VLOOKUP(H6639,Factors!$C$45:$D$48,2,0),"")</f>
        <v/>
      </c>
      <c r="AJ6639" t="b">
        <f t="shared" si="637"/>
        <v>0</v>
      </c>
    </row>
    <row r="6640" spans="2:36" ht="15" customHeight="1" x14ac:dyDescent="0.3">
      <c r="B6640" s="70"/>
      <c r="C6640" s="58"/>
      <c r="D6640" s="63"/>
      <c r="E6640" s="58"/>
      <c r="F6640" s="58"/>
      <c r="G6640" s="44"/>
      <c r="H6640" s="45"/>
      <c r="I6640" s="45"/>
      <c r="J6640" s="40" t="str">
        <f t="shared" si="638"/>
        <v/>
      </c>
      <c r="K6640" s="39" t="str">
        <f t="shared" si="636"/>
        <v/>
      </c>
      <c r="AB6640" s="17" t="str">
        <f t="shared" si="635"/>
        <v>-1</v>
      </c>
      <c r="AC6640" s="17">
        <f>IFERROR(INDEX(Factors!$C$59:$C$70,MATCH(AB6640,Factors!$B$59:$B$70,1),1),0)</f>
        <v>0</v>
      </c>
      <c r="AD6640" s="17">
        <f t="shared" si="639"/>
        <v>0</v>
      </c>
      <c r="AE6640" s="17">
        <f>IFERROR(INDEX(Factors!$B$6:$B$15,MATCH('INPUT - Census'!E6640,Factors!$C$6:$C$15,0),1),0)</f>
        <v>0</v>
      </c>
      <c r="AF6640" s="18">
        <f>IFERROR(INDEX(Factors!$B$16:$B$39,MATCH('INPUT - Census'!C6640,Factors!$C$16:$C$35,0),1),0)</f>
        <v>0</v>
      </c>
      <c r="AG6640" s="19">
        <f>IFERROR(INDEX(Factors!$B$40:$B$44,MATCH('INPUT - Census'!F6640,Factors!$C$40:$C$44,0),1),0)</f>
        <v>0</v>
      </c>
      <c r="AH6640" s="21" t="str">
        <f t="shared" si="640"/>
        <v/>
      </c>
      <c r="AI6640" s="1" t="str">
        <f>IFERROR(VLOOKUP(H6640,Factors!$C$45:$D$48,2,0),"")</f>
        <v/>
      </c>
      <c r="AJ6640" t="b">
        <f t="shared" si="637"/>
        <v>0</v>
      </c>
    </row>
    <row r="6641" spans="2:36" ht="15" customHeight="1" x14ac:dyDescent="0.3">
      <c r="B6641" s="70"/>
      <c r="C6641" s="58"/>
      <c r="D6641" s="63"/>
      <c r="E6641" s="58"/>
      <c r="F6641" s="58"/>
      <c r="G6641" s="44"/>
      <c r="H6641" s="45"/>
      <c r="I6641" s="45"/>
      <c r="J6641" s="40" t="str">
        <f t="shared" si="638"/>
        <v/>
      </c>
      <c r="K6641" s="39" t="str">
        <f t="shared" si="636"/>
        <v/>
      </c>
      <c r="AB6641" s="17" t="str">
        <f t="shared" si="635"/>
        <v>-1</v>
      </c>
      <c r="AC6641" s="17">
        <f>IFERROR(INDEX(Factors!$C$59:$C$70,MATCH(AB6641,Factors!$B$59:$B$70,1),1),0)</f>
        <v>0</v>
      </c>
      <c r="AD6641" s="17">
        <f t="shared" si="639"/>
        <v>0</v>
      </c>
      <c r="AE6641" s="17">
        <f>IFERROR(INDEX(Factors!$B$6:$B$15,MATCH('INPUT - Census'!E6641,Factors!$C$6:$C$15,0),1),0)</f>
        <v>0</v>
      </c>
      <c r="AF6641" s="18">
        <f>IFERROR(INDEX(Factors!$B$16:$B$39,MATCH('INPUT - Census'!C6641,Factors!$C$16:$C$35,0),1),0)</f>
        <v>0</v>
      </c>
      <c r="AG6641" s="19">
        <f>IFERROR(INDEX(Factors!$B$40:$B$44,MATCH('INPUT - Census'!F6641,Factors!$C$40:$C$44,0),1),0)</f>
        <v>0</v>
      </c>
      <c r="AH6641" s="21" t="str">
        <f t="shared" si="640"/>
        <v/>
      </c>
      <c r="AI6641" s="1" t="str">
        <f>IFERROR(VLOOKUP(H6641,Factors!$C$45:$D$48,2,0),"")</f>
        <v/>
      </c>
      <c r="AJ6641" t="b">
        <f t="shared" si="637"/>
        <v>0</v>
      </c>
    </row>
    <row r="6642" spans="2:36" ht="15" customHeight="1" x14ac:dyDescent="0.3">
      <c r="B6642" s="70"/>
      <c r="C6642" s="58"/>
      <c r="D6642" s="63"/>
      <c r="E6642" s="58"/>
      <c r="F6642" s="58"/>
      <c r="G6642" s="44"/>
      <c r="H6642" s="45"/>
      <c r="I6642" s="45"/>
      <c r="J6642" s="40" t="str">
        <f t="shared" si="638"/>
        <v/>
      </c>
      <c r="K6642" s="39" t="str">
        <f t="shared" si="636"/>
        <v/>
      </c>
      <c r="AB6642" s="17" t="str">
        <f t="shared" si="635"/>
        <v>-1</v>
      </c>
      <c r="AC6642" s="17">
        <f>IFERROR(INDEX(Factors!$C$59:$C$70,MATCH(AB6642,Factors!$B$59:$B$70,1),1),0)</f>
        <v>0</v>
      </c>
      <c r="AD6642" s="17">
        <f t="shared" si="639"/>
        <v>0</v>
      </c>
      <c r="AE6642" s="17">
        <f>IFERROR(INDEX(Factors!$B$6:$B$15,MATCH('INPUT - Census'!E6642,Factors!$C$6:$C$15,0),1),0)</f>
        <v>0</v>
      </c>
      <c r="AF6642" s="18">
        <f>IFERROR(INDEX(Factors!$B$16:$B$39,MATCH('INPUT - Census'!C6642,Factors!$C$16:$C$35,0),1),0)</f>
        <v>0</v>
      </c>
      <c r="AG6642" s="19">
        <f>IFERROR(INDEX(Factors!$B$40:$B$44,MATCH('INPUT - Census'!F6642,Factors!$C$40:$C$44,0),1),0)</f>
        <v>0</v>
      </c>
      <c r="AH6642" s="21" t="str">
        <f t="shared" si="640"/>
        <v/>
      </c>
      <c r="AI6642" s="1" t="str">
        <f>IFERROR(VLOOKUP(H6642,Factors!$C$45:$D$48,2,0),"")</f>
        <v/>
      </c>
      <c r="AJ6642" t="b">
        <f t="shared" si="637"/>
        <v>0</v>
      </c>
    </row>
    <row r="6643" spans="2:36" ht="15" customHeight="1" x14ac:dyDescent="0.3">
      <c r="B6643" s="70"/>
      <c r="C6643" s="58"/>
      <c r="D6643" s="63"/>
      <c r="E6643" s="58"/>
      <c r="F6643" s="58"/>
      <c r="G6643" s="44"/>
      <c r="H6643" s="45"/>
      <c r="I6643" s="45"/>
      <c r="J6643" s="40" t="str">
        <f t="shared" si="638"/>
        <v/>
      </c>
      <c r="K6643" s="39" t="str">
        <f t="shared" si="636"/>
        <v/>
      </c>
      <c r="AB6643" s="17" t="str">
        <f t="shared" si="635"/>
        <v>-1</v>
      </c>
      <c r="AC6643" s="17">
        <f>IFERROR(INDEX(Factors!$C$59:$C$70,MATCH(AB6643,Factors!$B$59:$B$70,1),1),0)</f>
        <v>0</v>
      </c>
      <c r="AD6643" s="17">
        <f t="shared" si="639"/>
        <v>0</v>
      </c>
      <c r="AE6643" s="17">
        <f>IFERROR(INDEX(Factors!$B$6:$B$15,MATCH('INPUT - Census'!E6643,Factors!$C$6:$C$15,0),1),0)</f>
        <v>0</v>
      </c>
      <c r="AF6643" s="18">
        <f>IFERROR(INDEX(Factors!$B$16:$B$39,MATCH('INPUT - Census'!C6643,Factors!$C$16:$C$35,0),1),0)</f>
        <v>0</v>
      </c>
      <c r="AG6643" s="19">
        <f>IFERROR(INDEX(Factors!$B$40:$B$44,MATCH('INPUT - Census'!F6643,Factors!$C$40:$C$44,0),1),0)</f>
        <v>0</v>
      </c>
      <c r="AH6643" s="21" t="str">
        <f t="shared" si="640"/>
        <v/>
      </c>
      <c r="AI6643" s="1" t="str">
        <f>IFERROR(VLOOKUP(H6643,Factors!$C$45:$D$48,2,0),"")</f>
        <v/>
      </c>
      <c r="AJ6643" t="b">
        <f t="shared" si="637"/>
        <v>0</v>
      </c>
    </row>
    <row r="6644" spans="2:36" ht="15" customHeight="1" x14ac:dyDescent="0.3">
      <c r="B6644" s="70"/>
      <c r="C6644" s="58"/>
      <c r="D6644" s="63"/>
      <c r="E6644" s="58"/>
      <c r="F6644" s="58"/>
      <c r="G6644" s="44"/>
      <c r="H6644" s="45"/>
      <c r="I6644" s="45"/>
      <c r="J6644" s="40" t="str">
        <f t="shared" si="638"/>
        <v/>
      </c>
      <c r="K6644" s="39" t="str">
        <f t="shared" si="636"/>
        <v/>
      </c>
      <c r="AB6644" s="17" t="str">
        <f t="shared" si="635"/>
        <v>-1</v>
      </c>
      <c r="AC6644" s="17">
        <f>IFERROR(INDEX(Factors!$C$59:$C$70,MATCH(AB6644,Factors!$B$59:$B$70,1),1),0)</f>
        <v>0</v>
      </c>
      <c r="AD6644" s="17">
        <f t="shared" si="639"/>
        <v>0</v>
      </c>
      <c r="AE6644" s="17">
        <f>IFERROR(INDEX(Factors!$B$6:$B$15,MATCH('INPUT - Census'!E6644,Factors!$C$6:$C$15,0),1),0)</f>
        <v>0</v>
      </c>
      <c r="AF6644" s="18">
        <f>IFERROR(INDEX(Factors!$B$16:$B$39,MATCH('INPUT - Census'!C6644,Factors!$C$16:$C$35,0),1),0)</f>
        <v>0</v>
      </c>
      <c r="AG6644" s="19">
        <f>IFERROR(INDEX(Factors!$B$40:$B$44,MATCH('INPUT - Census'!F6644,Factors!$C$40:$C$44,0),1),0)</f>
        <v>0</v>
      </c>
      <c r="AH6644" s="21" t="str">
        <f t="shared" si="640"/>
        <v/>
      </c>
      <c r="AI6644" s="1" t="str">
        <f>IFERROR(VLOOKUP(H6644,Factors!$C$45:$D$48,2,0),"")</f>
        <v/>
      </c>
      <c r="AJ6644" t="b">
        <f t="shared" si="637"/>
        <v>0</v>
      </c>
    </row>
    <row r="6645" spans="2:36" ht="15" customHeight="1" x14ac:dyDescent="0.3">
      <c r="B6645" s="70"/>
      <c r="C6645" s="58"/>
      <c r="D6645" s="63"/>
      <c r="E6645" s="58"/>
      <c r="F6645" s="58"/>
      <c r="G6645" s="44"/>
      <c r="H6645" s="45"/>
      <c r="I6645" s="45"/>
      <c r="J6645" s="40" t="str">
        <f t="shared" si="638"/>
        <v/>
      </c>
      <c r="K6645" s="39" t="str">
        <f t="shared" si="636"/>
        <v/>
      </c>
      <c r="AB6645" s="17" t="str">
        <f t="shared" si="635"/>
        <v>-1</v>
      </c>
      <c r="AC6645" s="17">
        <f>IFERROR(INDEX(Factors!$C$59:$C$70,MATCH(AB6645,Factors!$B$59:$B$70,1),1),0)</f>
        <v>0</v>
      </c>
      <c r="AD6645" s="17">
        <f t="shared" si="639"/>
        <v>0</v>
      </c>
      <c r="AE6645" s="17">
        <f>IFERROR(INDEX(Factors!$B$6:$B$15,MATCH('INPUT - Census'!E6645,Factors!$C$6:$C$15,0),1),0)</f>
        <v>0</v>
      </c>
      <c r="AF6645" s="18">
        <f>IFERROR(INDEX(Factors!$B$16:$B$39,MATCH('INPUT - Census'!C6645,Factors!$C$16:$C$35,0),1),0)</f>
        <v>0</v>
      </c>
      <c r="AG6645" s="19">
        <f>IFERROR(INDEX(Factors!$B$40:$B$44,MATCH('INPUT - Census'!F6645,Factors!$C$40:$C$44,0),1),0)</f>
        <v>0</v>
      </c>
      <c r="AH6645" s="21" t="str">
        <f t="shared" si="640"/>
        <v/>
      </c>
      <c r="AI6645" s="1" t="str">
        <f>IFERROR(VLOOKUP(H6645,Factors!$C$45:$D$48,2,0),"")</f>
        <v/>
      </c>
      <c r="AJ6645" t="b">
        <f t="shared" si="637"/>
        <v>0</v>
      </c>
    </row>
    <row r="6646" spans="2:36" ht="15" customHeight="1" x14ac:dyDescent="0.3">
      <c r="B6646" s="70"/>
      <c r="C6646" s="58"/>
      <c r="D6646" s="63"/>
      <c r="E6646" s="58"/>
      <c r="F6646" s="58"/>
      <c r="G6646" s="44"/>
      <c r="H6646" s="45"/>
      <c r="I6646" s="45"/>
      <c r="J6646" s="40" t="str">
        <f t="shared" si="638"/>
        <v/>
      </c>
      <c r="K6646" s="39" t="str">
        <f t="shared" si="636"/>
        <v/>
      </c>
      <c r="AB6646" s="17" t="str">
        <f t="shared" si="635"/>
        <v>-1</v>
      </c>
      <c r="AC6646" s="17">
        <f>IFERROR(INDEX(Factors!$C$59:$C$70,MATCH(AB6646,Factors!$B$59:$B$70,1),1),0)</f>
        <v>0</v>
      </c>
      <c r="AD6646" s="17">
        <f t="shared" si="639"/>
        <v>0</v>
      </c>
      <c r="AE6646" s="17">
        <f>IFERROR(INDEX(Factors!$B$6:$B$15,MATCH('INPUT - Census'!E6646,Factors!$C$6:$C$15,0),1),0)</f>
        <v>0</v>
      </c>
      <c r="AF6646" s="18">
        <f>IFERROR(INDEX(Factors!$B$16:$B$39,MATCH('INPUT - Census'!C6646,Factors!$C$16:$C$35,0),1),0)</f>
        <v>0</v>
      </c>
      <c r="AG6646" s="19">
        <f>IFERROR(INDEX(Factors!$B$40:$B$44,MATCH('INPUT - Census'!F6646,Factors!$C$40:$C$44,0),1),0)</f>
        <v>0</v>
      </c>
      <c r="AH6646" s="21" t="str">
        <f t="shared" si="640"/>
        <v/>
      </c>
      <c r="AI6646" s="1" t="str">
        <f>IFERROR(VLOOKUP(H6646,Factors!$C$45:$D$48,2,0),"")</f>
        <v/>
      </c>
      <c r="AJ6646" t="b">
        <f t="shared" si="637"/>
        <v>0</v>
      </c>
    </row>
    <row r="6647" spans="2:36" ht="15" customHeight="1" x14ac:dyDescent="0.3">
      <c r="B6647" s="70"/>
      <c r="C6647" s="58"/>
      <c r="D6647" s="63"/>
      <c r="E6647" s="58"/>
      <c r="F6647" s="58"/>
      <c r="G6647" s="44"/>
      <c r="H6647" s="45"/>
      <c r="I6647" s="45"/>
      <c r="J6647" s="40" t="str">
        <f t="shared" si="638"/>
        <v/>
      </c>
      <c r="K6647" s="39" t="str">
        <f t="shared" si="636"/>
        <v/>
      </c>
      <c r="AB6647" s="17" t="str">
        <f t="shared" ref="AB6647:AB6710" si="641">IF( AND(ISNUMBER(J6647),J6647&gt;=0,J6647&lt;=100), J6647, "-1" )</f>
        <v>-1</v>
      </c>
      <c r="AC6647" s="17">
        <f>IFERROR(INDEX(Factors!$C$59:$C$70,MATCH(AB6647,Factors!$B$59:$B$70,1),1),0)</f>
        <v>0</v>
      </c>
      <c r="AD6647" s="17">
        <f t="shared" si="639"/>
        <v>0</v>
      </c>
      <c r="AE6647" s="17">
        <f>IFERROR(INDEX(Factors!$B$6:$B$15,MATCH('INPUT - Census'!E6647,Factors!$C$6:$C$15,0),1),0)</f>
        <v>0</v>
      </c>
      <c r="AF6647" s="18">
        <f>IFERROR(INDEX(Factors!$B$16:$B$39,MATCH('INPUT - Census'!C6647,Factors!$C$16:$C$35,0),1),0)</f>
        <v>0</v>
      </c>
      <c r="AG6647" s="19">
        <f>IFERROR(INDEX(Factors!$B$40:$B$44,MATCH('INPUT - Census'!F6647,Factors!$C$40:$C$44,0),1),0)</f>
        <v>0</v>
      </c>
      <c r="AH6647" s="21" t="str">
        <f t="shared" si="640"/>
        <v/>
      </c>
      <c r="AI6647" s="1" t="str">
        <f>IFERROR(VLOOKUP(H6647,Factors!$C$45:$D$48,2,0),"")</f>
        <v/>
      </c>
      <c r="AJ6647" t="b">
        <f t="shared" si="637"/>
        <v>0</v>
      </c>
    </row>
    <row r="6648" spans="2:36" ht="15" customHeight="1" x14ac:dyDescent="0.3">
      <c r="B6648" s="70"/>
      <c r="C6648" s="58"/>
      <c r="D6648" s="63"/>
      <c r="E6648" s="58"/>
      <c r="F6648" s="58"/>
      <c r="G6648" s="44"/>
      <c r="H6648" s="45"/>
      <c r="I6648" s="45"/>
      <c r="J6648" s="40" t="str">
        <f t="shared" si="638"/>
        <v/>
      </c>
      <c r="K6648" s="39" t="str">
        <f t="shared" si="636"/>
        <v/>
      </c>
      <c r="AB6648" s="17" t="str">
        <f t="shared" si="641"/>
        <v>-1</v>
      </c>
      <c r="AC6648" s="17">
        <f>IFERROR(INDEX(Factors!$C$59:$C$70,MATCH(AB6648,Factors!$B$59:$B$70,1),1),0)</f>
        <v>0</v>
      </c>
      <c r="AD6648" s="17">
        <f t="shared" si="639"/>
        <v>0</v>
      </c>
      <c r="AE6648" s="17">
        <f>IFERROR(INDEX(Factors!$B$6:$B$15,MATCH('INPUT - Census'!E6648,Factors!$C$6:$C$15,0),1),0)</f>
        <v>0</v>
      </c>
      <c r="AF6648" s="18">
        <f>IFERROR(INDEX(Factors!$B$16:$B$39,MATCH('INPUT - Census'!C6648,Factors!$C$16:$C$35,0),1),0)</f>
        <v>0</v>
      </c>
      <c r="AG6648" s="19">
        <f>IFERROR(INDEX(Factors!$B$40:$B$44,MATCH('INPUT - Census'!F6648,Factors!$C$40:$C$44,0),1),0)</f>
        <v>0</v>
      </c>
      <c r="AH6648" s="21" t="str">
        <f t="shared" si="640"/>
        <v/>
      </c>
      <c r="AI6648" s="1" t="str">
        <f>IFERROR(VLOOKUP(H6648,Factors!$C$45:$D$48,2,0),"")</f>
        <v/>
      </c>
      <c r="AJ6648" t="b">
        <f t="shared" si="637"/>
        <v>0</v>
      </c>
    </row>
    <row r="6649" spans="2:36" ht="15" customHeight="1" x14ac:dyDescent="0.3">
      <c r="B6649" s="70"/>
      <c r="C6649" s="58"/>
      <c r="D6649" s="63"/>
      <c r="E6649" s="58"/>
      <c r="F6649" s="58"/>
      <c r="G6649" s="44"/>
      <c r="H6649" s="45"/>
      <c r="I6649" s="45"/>
      <c r="J6649" s="40" t="str">
        <f t="shared" si="638"/>
        <v/>
      </c>
      <c r="K6649" s="39" t="str">
        <f t="shared" si="636"/>
        <v/>
      </c>
      <c r="AB6649" s="17" t="str">
        <f t="shared" si="641"/>
        <v>-1</v>
      </c>
      <c r="AC6649" s="17">
        <f>IFERROR(INDEX(Factors!$C$59:$C$70,MATCH(AB6649,Factors!$B$59:$B$70,1),1),0)</f>
        <v>0</v>
      </c>
      <c r="AD6649" s="17">
        <f t="shared" si="639"/>
        <v>0</v>
      </c>
      <c r="AE6649" s="17">
        <f>IFERROR(INDEX(Factors!$B$6:$B$15,MATCH('INPUT - Census'!E6649,Factors!$C$6:$C$15,0),1),0)</f>
        <v>0</v>
      </c>
      <c r="AF6649" s="18">
        <f>IFERROR(INDEX(Factors!$B$16:$B$39,MATCH('INPUT - Census'!C6649,Factors!$C$16:$C$35,0),1),0)</f>
        <v>0</v>
      </c>
      <c r="AG6649" s="19">
        <f>IFERROR(INDEX(Factors!$B$40:$B$44,MATCH('INPUT - Census'!F6649,Factors!$C$40:$C$44,0),1),0)</f>
        <v>0</v>
      </c>
      <c r="AH6649" s="21" t="str">
        <f t="shared" si="640"/>
        <v/>
      </c>
      <c r="AI6649" s="1" t="str">
        <f>IFERROR(VLOOKUP(H6649,Factors!$C$45:$D$48,2,0),"")</f>
        <v/>
      </c>
      <c r="AJ6649" t="b">
        <f t="shared" si="637"/>
        <v>0</v>
      </c>
    </row>
    <row r="6650" spans="2:36" ht="15" customHeight="1" x14ac:dyDescent="0.3">
      <c r="B6650" s="70"/>
      <c r="C6650" s="58"/>
      <c r="D6650" s="63"/>
      <c r="E6650" s="58"/>
      <c r="F6650" s="58"/>
      <c r="G6650" s="44"/>
      <c r="H6650" s="45"/>
      <c r="I6650" s="45"/>
      <c r="J6650" s="40" t="str">
        <f t="shared" si="638"/>
        <v/>
      </c>
      <c r="K6650" s="39" t="str">
        <f t="shared" si="636"/>
        <v/>
      </c>
      <c r="AB6650" s="17" t="str">
        <f t="shared" si="641"/>
        <v>-1</v>
      </c>
      <c r="AC6650" s="17">
        <f>IFERROR(INDEX(Factors!$C$59:$C$70,MATCH(AB6650,Factors!$B$59:$B$70,1),1),0)</f>
        <v>0</v>
      </c>
      <c r="AD6650" s="17">
        <f t="shared" si="639"/>
        <v>0</v>
      </c>
      <c r="AE6650" s="17">
        <f>IFERROR(INDEX(Factors!$B$6:$B$15,MATCH('INPUT - Census'!E6650,Factors!$C$6:$C$15,0),1),0)</f>
        <v>0</v>
      </c>
      <c r="AF6650" s="18">
        <f>IFERROR(INDEX(Factors!$B$16:$B$39,MATCH('INPUT - Census'!C6650,Factors!$C$16:$C$35,0),1),0)</f>
        <v>0</v>
      </c>
      <c r="AG6650" s="19">
        <f>IFERROR(INDEX(Factors!$B$40:$B$44,MATCH('INPUT - Census'!F6650,Factors!$C$40:$C$44,0),1),0)</f>
        <v>0</v>
      </c>
      <c r="AH6650" s="21" t="str">
        <f t="shared" si="640"/>
        <v/>
      </c>
      <c r="AI6650" s="1" t="str">
        <f>IFERROR(VLOOKUP(H6650,Factors!$C$45:$D$48,2,0),"")</f>
        <v/>
      </c>
      <c r="AJ6650" t="b">
        <f t="shared" si="637"/>
        <v>0</v>
      </c>
    </row>
    <row r="6651" spans="2:36" ht="15" customHeight="1" x14ac:dyDescent="0.3">
      <c r="B6651" s="70"/>
      <c r="C6651" s="58"/>
      <c r="D6651" s="63"/>
      <c r="E6651" s="58"/>
      <c r="F6651" s="58"/>
      <c r="G6651" s="44"/>
      <c r="H6651" s="45"/>
      <c r="I6651" s="45"/>
      <c r="J6651" s="40" t="str">
        <f t="shared" si="638"/>
        <v/>
      </c>
      <c r="K6651" s="39" t="str">
        <f t="shared" si="636"/>
        <v/>
      </c>
      <c r="AB6651" s="17" t="str">
        <f t="shared" si="641"/>
        <v>-1</v>
      </c>
      <c r="AC6651" s="17">
        <f>IFERROR(INDEX(Factors!$C$59:$C$70,MATCH(AB6651,Factors!$B$59:$B$70,1),1),0)</f>
        <v>0</v>
      </c>
      <c r="AD6651" s="17">
        <f t="shared" si="639"/>
        <v>0</v>
      </c>
      <c r="AE6651" s="17">
        <f>IFERROR(INDEX(Factors!$B$6:$B$15,MATCH('INPUT - Census'!E6651,Factors!$C$6:$C$15,0),1),0)</f>
        <v>0</v>
      </c>
      <c r="AF6651" s="18">
        <f>IFERROR(INDEX(Factors!$B$16:$B$39,MATCH('INPUT - Census'!C6651,Factors!$C$16:$C$35,0),1),0)</f>
        <v>0</v>
      </c>
      <c r="AG6651" s="19">
        <f>IFERROR(INDEX(Factors!$B$40:$B$44,MATCH('INPUT - Census'!F6651,Factors!$C$40:$C$44,0),1),0)</f>
        <v>0</v>
      </c>
      <c r="AH6651" s="21" t="str">
        <f t="shared" si="640"/>
        <v/>
      </c>
      <c r="AI6651" s="1" t="str">
        <f>IFERROR(VLOOKUP(H6651,Factors!$C$45:$D$48,2,0),"")</f>
        <v/>
      </c>
      <c r="AJ6651" t="b">
        <f t="shared" si="637"/>
        <v>0</v>
      </c>
    </row>
    <row r="6652" spans="2:36" ht="15" customHeight="1" x14ac:dyDescent="0.3">
      <c r="B6652" s="70"/>
      <c r="C6652" s="58"/>
      <c r="D6652" s="63"/>
      <c r="E6652" s="58"/>
      <c r="F6652" s="58"/>
      <c r="G6652" s="44"/>
      <c r="H6652" s="45"/>
      <c r="I6652" s="45"/>
      <c r="J6652" s="40" t="str">
        <f t="shared" si="638"/>
        <v/>
      </c>
      <c r="K6652" s="39" t="str">
        <f t="shared" si="636"/>
        <v/>
      </c>
      <c r="AB6652" s="17" t="str">
        <f t="shared" si="641"/>
        <v>-1</v>
      </c>
      <c r="AC6652" s="17">
        <f>IFERROR(INDEX(Factors!$C$59:$C$70,MATCH(AB6652,Factors!$B$59:$B$70,1),1),0)</f>
        <v>0</v>
      </c>
      <c r="AD6652" s="17">
        <f t="shared" si="639"/>
        <v>0</v>
      </c>
      <c r="AE6652" s="17">
        <f>IFERROR(INDEX(Factors!$B$6:$B$15,MATCH('INPUT - Census'!E6652,Factors!$C$6:$C$15,0),1),0)</f>
        <v>0</v>
      </c>
      <c r="AF6652" s="18">
        <f>IFERROR(INDEX(Factors!$B$16:$B$39,MATCH('INPUT - Census'!C6652,Factors!$C$16:$C$35,0),1),0)</f>
        <v>0</v>
      </c>
      <c r="AG6652" s="19">
        <f>IFERROR(INDEX(Factors!$B$40:$B$44,MATCH('INPUT - Census'!F6652,Factors!$C$40:$C$44,0),1),0)</f>
        <v>0</v>
      </c>
      <c r="AH6652" s="21" t="str">
        <f t="shared" si="640"/>
        <v/>
      </c>
      <c r="AI6652" s="1" t="str">
        <f>IFERROR(VLOOKUP(H6652,Factors!$C$45:$D$48,2,0),"")</f>
        <v/>
      </c>
      <c r="AJ6652" t="b">
        <f t="shared" si="637"/>
        <v>0</v>
      </c>
    </row>
    <row r="6653" spans="2:36" ht="15" customHeight="1" x14ac:dyDescent="0.3">
      <c r="B6653" s="70"/>
      <c r="C6653" s="58"/>
      <c r="D6653" s="63"/>
      <c r="E6653" s="58"/>
      <c r="F6653" s="58"/>
      <c r="G6653" s="44"/>
      <c r="H6653" s="45"/>
      <c r="I6653" s="45"/>
      <c r="J6653" s="40" t="str">
        <f t="shared" si="638"/>
        <v/>
      </c>
      <c r="K6653" s="39" t="str">
        <f t="shared" si="636"/>
        <v/>
      </c>
      <c r="AB6653" s="17" t="str">
        <f t="shared" si="641"/>
        <v>-1</v>
      </c>
      <c r="AC6653" s="17">
        <f>IFERROR(INDEX(Factors!$C$59:$C$70,MATCH(AB6653,Factors!$B$59:$B$70,1),1),0)</f>
        <v>0</v>
      </c>
      <c r="AD6653" s="17">
        <f t="shared" si="639"/>
        <v>0</v>
      </c>
      <c r="AE6653" s="17">
        <f>IFERROR(INDEX(Factors!$B$6:$B$15,MATCH('INPUT - Census'!E6653,Factors!$C$6:$C$15,0),1),0)</f>
        <v>0</v>
      </c>
      <c r="AF6653" s="18">
        <f>IFERROR(INDEX(Factors!$B$16:$B$39,MATCH('INPUT - Census'!C6653,Factors!$C$16:$C$35,0),1),0)</f>
        <v>0</v>
      </c>
      <c r="AG6653" s="19">
        <f>IFERROR(INDEX(Factors!$B$40:$B$44,MATCH('INPUT - Census'!F6653,Factors!$C$40:$C$44,0),1),0)</f>
        <v>0</v>
      </c>
      <c r="AH6653" s="21" t="str">
        <f t="shared" si="640"/>
        <v/>
      </c>
      <c r="AI6653" s="1" t="str">
        <f>IFERROR(VLOOKUP(H6653,Factors!$C$45:$D$48,2,0),"")</f>
        <v/>
      </c>
      <c r="AJ6653" t="b">
        <f t="shared" si="637"/>
        <v>0</v>
      </c>
    </row>
    <row r="6654" spans="2:36" ht="15" customHeight="1" x14ac:dyDescent="0.3">
      <c r="B6654" s="70"/>
      <c r="C6654" s="58"/>
      <c r="D6654" s="63"/>
      <c r="E6654" s="58"/>
      <c r="F6654" s="58"/>
      <c r="G6654" s="44"/>
      <c r="H6654" s="45"/>
      <c r="I6654" s="45"/>
      <c r="J6654" s="40" t="str">
        <f t="shared" si="638"/>
        <v/>
      </c>
      <c r="K6654" s="39" t="str">
        <f t="shared" si="636"/>
        <v/>
      </c>
      <c r="AB6654" s="17" t="str">
        <f t="shared" si="641"/>
        <v>-1</v>
      </c>
      <c r="AC6654" s="17">
        <f>IFERROR(INDEX(Factors!$C$59:$C$70,MATCH(AB6654,Factors!$B$59:$B$70,1),1),0)</f>
        <v>0</v>
      </c>
      <c r="AD6654" s="17">
        <f t="shared" si="639"/>
        <v>0</v>
      </c>
      <c r="AE6654" s="17">
        <f>IFERROR(INDEX(Factors!$B$6:$B$15,MATCH('INPUT - Census'!E6654,Factors!$C$6:$C$15,0),1),0)</f>
        <v>0</v>
      </c>
      <c r="AF6654" s="18">
        <f>IFERROR(INDEX(Factors!$B$16:$B$39,MATCH('INPUT - Census'!C6654,Factors!$C$16:$C$35,0),1),0)</f>
        <v>0</v>
      </c>
      <c r="AG6654" s="19">
        <f>IFERROR(INDEX(Factors!$B$40:$B$44,MATCH('INPUT - Census'!F6654,Factors!$C$40:$C$44,0),1),0)</f>
        <v>0</v>
      </c>
      <c r="AH6654" s="21" t="str">
        <f t="shared" si="640"/>
        <v/>
      </c>
      <c r="AI6654" s="1" t="str">
        <f>IFERROR(VLOOKUP(H6654,Factors!$C$45:$D$48,2,0),"")</f>
        <v/>
      </c>
      <c r="AJ6654" t="b">
        <f t="shared" si="637"/>
        <v>0</v>
      </c>
    </row>
    <row r="6655" spans="2:36" ht="15" customHeight="1" x14ac:dyDescent="0.3">
      <c r="B6655" s="70"/>
      <c r="C6655" s="58"/>
      <c r="D6655" s="63"/>
      <c r="E6655" s="58"/>
      <c r="F6655" s="58"/>
      <c r="G6655" s="44"/>
      <c r="H6655" s="45"/>
      <c r="I6655" s="45"/>
      <c r="J6655" s="40" t="str">
        <f t="shared" si="638"/>
        <v/>
      </c>
      <c r="K6655" s="39" t="str">
        <f t="shared" si="636"/>
        <v/>
      </c>
      <c r="AB6655" s="17" t="str">
        <f t="shared" si="641"/>
        <v>-1</v>
      </c>
      <c r="AC6655" s="17">
        <f>IFERROR(INDEX(Factors!$C$59:$C$70,MATCH(AB6655,Factors!$B$59:$B$70,1),1),0)</f>
        <v>0</v>
      </c>
      <c r="AD6655" s="17">
        <f t="shared" si="639"/>
        <v>0</v>
      </c>
      <c r="AE6655" s="17">
        <f>IFERROR(INDEX(Factors!$B$6:$B$15,MATCH('INPUT - Census'!E6655,Factors!$C$6:$C$15,0),1),0)</f>
        <v>0</v>
      </c>
      <c r="AF6655" s="18">
        <f>IFERROR(INDEX(Factors!$B$16:$B$39,MATCH('INPUT - Census'!C6655,Factors!$C$16:$C$35,0),1),0)</f>
        <v>0</v>
      </c>
      <c r="AG6655" s="19">
        <f>IFERROR(INDEX(Factors!$B$40:$B$44,MATCH('INPUT - Census'!F6655,Factors!$C$40:$C$44,0),1),0)</f>
        <v>0</v>
      </c>
      <c r="AH6655" s="21" t="str">
        <f t="shared" si="640"/>
        <v/>
      </c>
      <c r="AI6655" s="1" t="str">
        <f>IFERROR(VLOOKUP(H6655,Factors!$C$45:$D$48,2,0),"")</f>
        <v/>
      </c>
      <c r="AJ6655" t="b">
        <f t="shared" si="637"/>
        <v>0</v>
      </c>
    </row>
    <row r="6656" spans="2:36" ht="15" customHeight="1" x14ac:dyDescent="0.3">
      <c r="B6656" s="70"/>
      <c r="C6656" s="58"/>
      <c r="D6656" s="63"/>
      <c r="E6656" s="58"/>
      <c r="F6656" s="58"/>
      <c r="G6656" s="44"/>
      <c r="H6656" s="45"/>
      <c r="I6656" s="45"/>
      <c r="J6656" s="40" t="str">
        <f t="shared" si="638"/>
        <v/>
      </c>
      <c r="K6656" s="39" t="str">
        <f t="shared" si="636"/>
        <v/>
      </c>
      <c r="AB6656" s="17" t="str">
        <f t="shared" si="641"/>
        <v>-1</v>
      </c>
      <c r="AC6656" s="17">
        <f>IFERROR(INDEX(Factors!$C$59:$C$70,MATCH(AB6656,Factors!$B$59:$B$70,1),1),0)</f>
        <v>0</v>
      </c>
      <c r="AD6656" s="17">
        <f t="shared" si="639"/>
        <v>0</v>
      </c>
      <c r="AE6656" s="17">
        <f>IFERROR(INDEX(Factors!$B$6:$B$15,MATCH('INPUT - Census'!E6656,Factors!$C$6:$C$15,0),1),0)</f>
        <v>0</v>
      </c>
      <c r="AF6656" s="18">
        <f>IFERROR(INDEX(Factors!$B$16:$B$39,MATCH('INPUT - Census'!C6656,Factors!$C$16:$C$35,0),1),0)</f>
        <v>0</v>
      </c>
      <c r="AG6656" s="19">
        <f>IFERROR(INDEX(Factors!$B$40:$B$44,MATCH('INPUT - Census'!F6656,Factors!$C$40:$C$44,0),1),0)</f>
        <v>0</v>
      </c>
      <c r="AH6656" s="21" t="str">
        <f t="shared" si="640"/>
        <v/>
      </c>
      <c r="AI6656" s="1" t="str">
        <f>IFERROR(VLOOKUP(H6656,Factors!$C$45:$D$48,2,0),"")</f>
        <v/>
      </c>
      <c r="AJ6656" t="b">
        <f t="shared" si="637"/>
        <v>0</v>
      </c>
    </row>
    <row r="6657" spans="2:36" ht="15" customHeight="1" x14ac:dyDescent="0.3">
      <c r="B6657" s="70"/>
      <c r="C6657" s="58"/>
      <c r="D6657" s="63"/>
      <c r="E6657" s="58"/>
      <c r="F6657" s="58"/>
      <c r="G6657" s="44"/>
      <c r="H6657" s="45"/>
      <c r="I6657" s="45"/>
      <c r="J6657" s="40" t="str">
        <f t="shared" si="638"/>
        <v/>
      </c>
      <c r="K6657" s="39" t="str">
        <f t="shared" si="636"/>
        <v/>
      </c>
      <c r="AB6657" s="17" t="str">
        <f t="shared" si="641"/>
        <v>-1</v>
      </c>
      <c r="AC6657" s="17">
        <f>IFERROR(INDEX(Factors!$C$59:$C$70,MATCH(AB6657,Factors!$B$59:$B$70,1),1),0)</f>
        <v>0</v>
      </c>
      <c r="AD6657" s="17">
        <f t="shared" si="639"/>
        <v>0</v>
      </c>
      <c r="AE6657" s="17">
        <f>IFERROR(INDEX(Factors!$B$6:$B$15,MATCH('INPUT - Census'!E6657,Factors!$C$6:$C$15,0),1),0)</f>
        <v>0</v>
      </c>
      <c r="AF6657" s="18">
        <f>IFERROR(INDEX(Factors!$B$16:$B$39,MATCH('INPUT - Census'!C6657,Factors!$C$16:$C$35,0),1),0)</f>
        <v>0</v>
      </c>
      <c r="AG6657" s="19">
        <f>IFERROR(INDEX(Factors!$B$40:$B$44,MATCH('INPUT - Census'!F6657,Factors!$C$40:$C$44,0),1),0)</f>
        <v>0</v>
      </c>
      <c r="AH6657" s="21" t="str">
        <f t="shared" si="640"/>
        <v/>
      </c>
      <c r="AI6657" s="1" t="str">
        <f>IFERROR(VLOOKUP(H6657,Factors!$C$45:$D$48,2,0),"")</f>
        <v/>
      </c>
      <c r="AJ6657" t="b">
        <f t="shared" si="637"/>
        <v>0</v>
      </c>
    </row>
    <row r="6658" spans="2:36" ht="15" customHeight="1" x14ac:dyDescent="0.3">
      <c r="B6658" s="70"/>
      <c r="C6658" s="58"/>
      <c r="D6658" s="63"/>
      <c r="E6658" s="58"/>
      <c r="F6658" s="58"/>
      <c r="G6658" s="44"/>
      <c r="H6658" s="45"/>
      <c r="I6658" s="45"/>
      <c r="J6658" s="40" t="str">
        <f t="shared" si="638"/>
        <v/>
      </c>
      <c r="K6658" s="39" t="str">
        <f t="shared" si="636"/>
        <v/>
      </c>
      <c r="AB6658" s="17" t="str">
        <f t="shared" si="641"/>
        <v>-1</v>
      </c>
      <c r="AC6658" s="17">
        <f>IFERROR(INDEX(Factors!$C$59:$C$70,MATCH(AB6658,Factors!$B$59:$B$70,1),1),0)</f>
        <v>0</v>
      </c>
      <c r="AD6658" s="17">
        <f t="shared" si="639"/>
        <v>0</v>
      </c>
      <c r="AE6658" s="17">
        <f>IFERROR(INDEX(Factors!$B$6:$B$15,MATCH('INPUT - Census'!E6658,Factors!$C$6:$C$15,0),1),0)</f>
        <v>0</v>
      </c>
      <c r="AF6658" s="18">
        <f>IFERROR(INDEX(Factors!$B$16:$B$39,MATCH('INPUT - Census'!C6658,Factors!$C$16:$C$35,0),1),0)</f>
        <v>0</v>
      </c>
      <c r="AG6658" s="19">
        <f>IFERROR(INDEX(Factors!$B$40:$B$44,MATCH('INPUT - Census'!F6658,Factors!$C$40:$C$44,0),1),0)</f>
        <v>0</v>
      </c>
      <c r="AH6658" s="21" t="str">
        <f t="shared" si="640"/>
        <v/>
      </c>
      <c r="AI6658" s="1" t="str">
        <f>IFERROR(VLOOKUP(H6658,Factors!$C$45:$D$48,2,0),"")</f>
        <v/>
      </c>
      <c r="AJ6658" t="b">
        <f t="shared" si="637"/>
        <v>0</v>
      </c>
    </row>
    <row r="6659" spans="2:36" ht="15" customHeight="1" x14ac:dyDescent="0.3">
      <c r="B6659" s="70"/>
      <c r="C6659" s="58"/>
      <c r="D6659" s="63"/>
      <c r="E6659" s="58"/>
      <c r="F6659" s="58"/>
      <c r="G6659" s="44"/>
      <c r="H6659" s="45"/>
      <c r="I6659" s="45"/>
      <c r="J6659" s="40" t="str">
        <f t="shared" si="638"/>
        <v/>
      </c>
      <c r="K6659" s="39" t="str">
        <f t="shared" ref="K6659:K6722" si="642">ValidateMember(B6659:J6659)</f>
        <v/>
      </c>
      <c r="AB6659" s="17" t="str">
        <f t="shared" si="641"/>
        <v>-1</v>
      </c>
      <c r="AC6659" s="17">
        <f>IFERROR(INDEX(Factors!$C$59:$C$70,MATCH(AB6659,Factors!$B$59:$B$70,1),1),0)</f>
        <v>0</v>
      </c>
      <c r="AD6659" s="17">
        <f t="shared" si="639"/>
        <v>0</v>
      </c>
      <c r="AE6659" s="17">
        <f>IFERROR(INDEX(Factors!$B$6:$B$15,MATCH('INPUT - Census'!E6659,Factors!$C$6:$C$15,0),1),0)</f>
        <v>0</v>
      </c>
      <c r="AF6659" s="18">
        <f>IFERROR(INDEX(Factors!$B$16:$B$39,MATCH('INPUT - Census'!C6659,Factors!$C$16:$C$35,0),1),0)</f>
        <v>0</v>
      </c>
      <c r="AG6659" s="19">
        <f>IFERROR(INDEX(Factors!$B$40:$B$44,MATCH('INPUT - Census'!F6659,Factors!$C$40:$C$44,0),1),0)</f>
        <v>0</v>
      </c>
      <c r="AH6659" s="21" t="str">
        <f t="shared" si="640"/>
        <v/>
      </c>
      <c r="AI6659" s="1" t="str">
        <f>IFERROR(VLOOKUP(H6659,Factors!$C$45:$D$48,2,0),"")</f>
        <v/>
      </c>
      <c r="AJ6659" t="b">
        <f t="shared" ref="AJ6659:AJ6722" si="643">K6659=0</f>
        <v>0</v>
      </c>
    </row>
    <row r="6660" spans="2:36" ht="15" customHeight="1" x14ac:dyDescent="0.3">
      <c r="B6660" s="70"/>
      <c r="C6660" s="58"/>
      <c r="D6660" s="63"/>
      <c r="E6660" s="58"/>
      <c r="F6660" s="58"/>
      <c r="G6660" s="44"/>
      <c r="H6660" s="45"/>
      <c r="I6660" s="45"/>
      <c r="J6660" s="40" t="str">
        <f t="shared" si="638"/>
        <v/>
      </c>
      <c r="K6660" s="39" t="str">
        <f t="shared" si="642"/>
        <v/>
      </c>
      <c r="AB6660" s="17" t="str">
        <f t="shared" si="641"/>
        <v>-1</v>
      </c>
      <c r="AC6660" s="17">
        <f>IFERROR(INDEX(Factors!$C$59:$C$70,MATCH(AB6660,Factors!$B$59:$B$70,1),1),0)</f>
        <v>0</v>
      </c>
      <c r="AD6660" s="17">
        <f t="shared" si="639"/>
        <v>0</v>
      </c>
      <c r="AE6660" s="17">
        <f>IFERROR(INDEX(Factors!$B$6:$B$15,MATCH('INPUT - Census'!E6660,Factors!$C$6:$C$15,0),1),0)</f>
        <v>0</v>
      </c>
      <c r="AF6660" s="18">
        <f>IFERROR(INDEX(Factors!$B$16:$B$39,MATCH('INPUT - Census'!C6660,Factors!$C$16:$C$35,0),1),0)</f>
        <v>0</v>
      </c>
      <c r="AG6660" s="19">
        <f>IFERROR(INDEX(Factors!$B$40:$B$44,MATCH('INPUT - Census'!F6660,Factors!$C$40:$C$44,0),1),0)</f>
        <v>0</v>
      </c>
      <c r="AH6660" s="21" t="str">
        <f t="shared" si="640"/>
        <v/>
      </c>
      <c r="AI6660" s="1" t="str">
        <f>IFERROR(VLOOKUP(H6660,Factors!$C$45:$D$48,2,0),"")</f>
        <v/>
      </c>
      <c r="AJ6660" t="b">
        <f t="shared" si="643"/>
        <v>0</v>
      </c>
    </row>
    <row r="6661" spans="2:36" ht="15" customHeight="1" x14ac:dyDescent="0.3">
      <c r="B6661" s="70"/>
      <c r="C6661" s="58"/>
      <c r="D6661" s="63"/>
      <c r="E6661" s="58"/>
      <c r="F6661" s="58"/>
      <c r="G6661" s="44"/>
      <c r="H6661" s="45"/>
      <c r="I6661" s="45"/>
      <c r="J6661" s="40" t="str">
        <f t="shared" si="638"/>
        <v/>
      </c>
      <c r="K6661" s="39" t="str">
        <f t="shared" si="642"/>
        <v/>
      </c>
      <c r="AB6661" s="17" t="str">
        <f t="shared" si="641"/>
        <v>-1</v>
      </c>
      <c r="AC6661" s="17">
        <f>IFERROR(INDEX(Factors!$C$59:$C$70,MATCH(AB6661,Factors!$B$59:$B$70,1),1),0)</f>
        <v>0</v>
      </c>
      <c r="AD6661" s="17">
        <f t="shared" si="639"/>
        <v>0</v>
      </c>
      <c r="AE6661" s="17">
        <f>IFERROR(INDEX(Factors!$B$6:$B$15,MATCH('INPUT - Census'!E6661,Factors!$C$6:$C$15,0),1),0)</f>
        <v>0</v>
      </c>
      <c r="AF6661" s="18">
        <f>IFERROR(INDEX(Factors!$B$16:$B$39,MATCH('INPUT - Census'!C6661,Factors!$C$16:$C$35,0),1),0)</f>
        <v>0</v>
      </c>
      <c r="AG6661" s="19">
        <f>IFERROR(INDEX(Factors!$B$40:$B$44,MATCH('INPUT - Census'!F6661,Factors!$C$40:$C$44,0),1),0)</f>
        <v>0</v>
      </c>
      <c r="AH6661" s="21" t="str">
        <f t="shared" si="640"/>
        <v/>
      </c>
      <c r="AI6661" s="1" t="str">
        <f>IFERROR(VLOOKUP(H6661,Factors!$C$45:$D$48,2,0),"")</f>
        <v/>
      </c>
      <c r="AJ6661" t="b">
        <f t="shared" si="643"/>
        <v>0</v>
      </c>
    </row>
    <row r="6662" spans="2:36" ht="15" customHeight="1" x14ac:dyDescent="0.3">
      <c r="B6662" s="70"/>
      <c r="C6662" s="58"/>
      <c r="D6662" s="63"/>
      <c r="E6662" s="58"/>
      <c r="F6662" s="58"/>
      <c r="G6662" s="44"/>
      <c r="H6662" s="45"/>
      <c r="I6662" s="45"/>
      <c r="J6662" s="40" t="str">
        <f t="shared" si="638"/>
        <v/>
      </c>
      <c r="K6662" s="39" t="str">
        <f t="shared" si="642"/>
        <v/>
      </c>
      <c r="AB6662" s="17" t="str">
        <f t="shared" si="641"/>
        <v>-1</v>
      </c>
      <c r="AC6662" s="17">
        <f>IFERROR(INDEX(Factors!$C$59:$C$70,MATCH(AB6662,Factors!$B$59:$B$70,1),1),0)</f>
        <v>0</v>
      </c>
      <c r="AD6662" s="17">
        <f t="shared" si="639"/>
        <v>0</v>
      </c>
      <c r="AE6662" s="17">
        <f>IFERROR(INDEX(Factors!$B$6:$B$15,MATCH('INPUT - Census'!E6662,Factors!$C$6:$C$15,0),1),0)</f>
        <v>0</v>
      </c>
      <c r="AF6662" s="18">
        <f>IFERROR(INDEX(Factors!$B$16:$B$39,MATCH('INPUT - Census'!C6662,Factors!$C$16:$C$35,0),1),0)</f>
        <v>0</v>
      </c>
      <c r="AG6662" s="19">
        <f>IFERROR(INDEX(Factors!$B$40:$B$44,MATCH('INPUT - Census'!F6662,Factors!$C$40:$C$44,0),1),0)</f>
        <v>0</v>
      </c>
      <c r="AH6662" s="21" t="str">
        <f t="shared" si="640"/>
        <v/>
      </c>
      <c r="AI6662" s="1" t="str">
        <f>IFERROR(VLOOKUP(H6662,Factors!$C$45:$D$48,2,0),"")</f>
        <v/>
      </c>
      <c r="AJ6662" t="b">
        <f t="shared" si="643"/>
        <v>0</v>
      </c>
    </row>
    <row r="6663" spans="2:36" ht="15" customHeight="1" x14ac:dyDescent="0.3">
      <c r="B6663" s="70"/>
      <c r="C6663" s="58"/>
      <c r="D6663" s="63"/>
      <c r="E6663" s="58"/>
      <c r="F6663" s="58"/>
      <c r="G6663" s="44"/>
      <c r="H6663" s="45"/>
      <c r="I6663" s="45"/>
      <c r="J6663" s="40" t="str">
        <f t="shared" si="638"/>
        <v/>
      </c>
      <c r="K6663" s="39" t="str">
        <f t="shared" si="642"/>
        <v/>
      </c>
      <c r="AB6663" s="17" t="str">
        <f t="shared" si="641"/>
        <v>-1</v>
      </c>
      <c r="AC6663" s="17">
        <f>IFERROR(INDEX(Factors!$C$59:$C$70,MATCH(AB6663,Factors!$B$59:$B$70,1),1),0)</f>
        <v>0</v>
      </c>
      <c r="AD6663" s="17">
        <f t="shared" si="639"/>
        <v>0</v>
      </c>
      <c r="AE6663" s="17">
        <f>IFERROR(INDEX(Factors!$B$6:$B$15,MATCH('INPUT - Census'!E6663,Factors!$C$6:$C$15,0),1),0)</f>
        <v>0</v>
      </c>
      <c r="AF6663" s="18">
        <f>IFERROR(INDEX(Factors!$B$16:$B$39,MATCH('INPUT - Census'!C6663,Factors!$C$16:$C$35,0),1),0)</f>
        <v>0</v>
      </c>
      <c r="AG6663" s="19">
        <f>IFERROR(INDEX(Factors!$B$40:$B$44,MATCH('INPUT - Census'!F6663,Factors!$C$40:$C$44,0),1),0)</f>
        <v>0</v>
      </c>
      <c r="AH6663" s="21" t="str">
        <f t="shared" si="640"/>
        <v/>
      </c>
      <c r="AI6663" s="1" t="str">
        <f>IFERROR(VLOOKUP(H6663,Factors!$C$45:$D$48,2,0),"")</f>
        <v/>
      </c>
      <c r="AJ6663" t="b">
        <f t="shared" si="643"/>
        <v>0</v>
      </c>
    </row>
    <row r="6664" spans="2:36" ht="15" customHeight="1" x14ac:dyDescent="0.3">
      <c r="B6664" s="70"/>
      <c r="C6664" s="58"/>
      <c r="D6664" s="63"/>
      <c r="E6664" s="58"/>
      <c r="F6664" s="58"/>
      <c r="G6664" s="44"/>
      <c r="H6664" s="45"/>
      <c r="I6664" s="45"/>
      <c r="J6664" s="40" t="str">
        <f t="shared" si="638"/>
        <v/>
      </c>
      <c r="K6664" s="39" t="str">
        <f t="shared" si="642"/>
        <v/>
      </c>
      <c r="AB6664" s="17" t="str">
        <f t="shared" si="641"/>
        <v>-1</v>
      </c>
      <c r="AC6664" s="17">
        <f>IFERROR(INDEX(Factors!$C$59:$C$70,MATCH(AB6664,Factors!$B$59:$B$70,1),1),0)</f>
        <v>0</v>
      </c>
      <c r="AD6664" s="17">
        <f t="shared" si="639"/>
        <v>0</v>
      </c>
      <c r="AE6664" s="17">
        <f>IFERROR(INDEX(Factors!$B$6:$B$15,MATCH('INPUT - Census'!E6664,Factors!$C$6:$C$15,0),1),0)</f>
        <v>0</v>
      </c>
      <c r="AF6664" s="18">
        <f>IFERROR(INDEX(Factors!$B$16:$B$39,MATCH('INPUT - Census'!C6664,Factors!$C$16:$C$35,0),1),0)</f>
        <v>0</v>
      </c>
      <c r="AG6664" s="19">
        <f>IFERROR(INDEX(Factors!$B$40:$B$44,MATCH('INPUT - Census'!F6664,Factors!$C$40:$C$44,0),1),0)</f>
        <v>0</v>
      </c>
      <c r="AH6664" s="21" t="str">
        <f t="shared" si="640"/>
        <v/>
      </c>
      <c r="AI6664" s="1" t="str">
        <f>IFERROR(VLOOKUP(H6664,Factors!$C$45:$D$48,2,0),"")</f>
        <v/>
      </c>
      <c r="AJ6664" t="b">
        <f t="shared" si="643"/>
        <v>0</v>
      </c>
    </row>
    <row r="6665" spans="2:36" ht="15" customHeight="1" x14ac:dyDescent="0.3">
      <c r="B6665" s="70"/>
      <c r="C6665" s="58"/>
      <c r="D6665" s="63"/>
      <c r="E6665" s="58"/>
      <c r="F6665" s="58"/>
      <c r="G6665" s="44"/>
      <c r="H6665" s="45"/>
      <c r="I6665" s="45"/>
      <c r="J6665" s="40" t="str">
        <f t="shared" si="638"/>
        <v/>
      </c>
      <c r="K6665" s="39" t="str">
        <f t="shared" si="642"/>
        <v/>
      </c>
      <c r="AB6665" s="17" t="str">
        <f t="shared" si="641"/>
        <v>-1</v>
      </c>
      <c r="AC6665" s="17">
        <f>IFERROR(INDEX(Factors!$C$59:$C$70,MATCH(AB6665,Factors!$B$59:$B$70,1),1),0)</f>
        <v>0</v>
      </c>
      <c r="AD6665" s="17">
        <f t="shared" si="639"/>
        <v>0</v>
      </c>
      <c r="AE6665" s="17">
        <f>IFERROR(INDEX(Factors!$B$6:$B$15,MATCH('INPUT - Census'!E6665,Factors!$C$6:$C$15,0),1),0)</f>
        <v>0</v>
      </c>
      <c r="AF6665" s="18">
        <f>IFERROR(INDEX(Factors!$B$16:$B$39,MATCH('INPUT - Census'!C6665,Factors!$C$16:$C$35,0),1),0)</f>
        <v>0</v>
      </c>
      <c r="AG6665" s="19">
        <f>IFERROR(INDEX(Factors!$B$40:$B$44,MATCH('INPUT - Census'!F6665,Factors!$C$40:$C$44,0),1),0)</f>
        <v>0</v>
      </c>
      <c r="AH6665" s="21" t="str">
        <f t="shared" si="640"/>
        <v/>
      </c>
      <c r="AI6665" s="1" t="str">
        <f>IFERROR(VLOOKUP(H6665,Factors!$C$45:$D$48,2,0),"")</f>
        <v/>
      </c>
      <c r="AJ6665" t="b">
        <f t="shared" si="643"/>
        <v>0</v>
      </c>
    </row>
    <row r="6666" spans="2:36" ht="15" customHeight="1" x14ac:dyDescent="0.3">
      <c r="B6666" s="70"/>
      <c r="C6666" s="58"/>
      <c r="D6666" s="63"/>
      <c r="E6666" s="58"/>
      <c r="F6666" s="58"/>
      <c r="G6666" s="44"/>
      <c r="H6666" s="45"/>
      <c r="I6666" s="45"/>
      <c r="J6666" s="40" t="str">
        <f t="shared" si="638"/>
        <v/>
      </c>
      <c r="K6666" s="39" t="str">
        <f t="shared" si="642"/>
        <v/>
      </c>
      <c r="AB6666" s="17" t="str">
        <f t="shared" si="641"/>
        <v>-1</v>
      </c>
      <c r="AC6666" s="17">
        <f>IFERROR(INDEX(Factors!$C$59:$C$70,MATCH(AB6666,Factors!$B$59:$B$70,1),1),0)</f>
        <v>0</v>
      </c>
      <c r="AD6666" s="17">
        <f t="shared" si="639"/>
        <v>0</v>
      </c>
      <c r="AE6666" s="17">
        <f>IFERROR(INDEX(Factors!$B$6:$B$15,MATCH('INPUT - Census'!E6666,Factors!$C$6:$C$15,0),1),0)</f>
        <v>0</v>
      </c>
      <c r="AF6666" s="18">
        <f>IFERROR(INDEX(Factors!$B$16:$B$39,MATCH('INPUT - Census'!C6666,Factors!$C$16:$C$35,0),1),0)</f>
        <v>0</v>
      </c>
      <c r="AG6666" s="19">
        <f>IFERROR(INDEX(Factors!$B$40:$B$44,MATCH('INPUT - Census'!F6666,Factors!$C$40:$C$44,0),1),0)</f>
        <v>0</v>
      </c>
      <c r="AH6666" s="21" t="str">
        <f t="shared" si="640"/>
        <v/>
      </c>
      <c r="AI6666" s="1" t="str">
        <f>IFERROR(VLOOKUP(H6666,Factors!$C$45:$D$48,2,0),"")</f>
        <v/>
      </c>
      <c r="AJ6666" t="b">
        <f t="shared" si="643"/>
        <v>0</v>
      </c>
    </row>
    <row r="6667" spans="2:36" ht="15" customHeight="1" x14ac:dyDescent="0.3">
      <c r="B6667" s="70"/>
      <c r="C6667" s="58"/>
      <c r="D6667" s="63"/>
      <c r="E6667" s="58"/>
      <c r="F6667" s="58"/>
      <c r="G6667" s="44"/>
      <c r="H6667" s="45"/>
      <c r="I6667" s="45"/>
      <c r="J6667" s="40" t="str">
        <f t="shared" si="638"/>
        <v/>
      </c>
      <c r="K6667" s="39" t="str">
        <f t="shared" si="642"/>
        <v/>
      </c>
      <c r="AB6667" s="17" t="str">
        <f t="shared" si="641"/>
        <v>-1</v>
      </c>
      <c r="AC6667" s="17">
        <f>IFERROR(INDEX(Factors!$C$59:$C$70,MATCH(AB6667,Factors!$B$59:$B$70,1),1),0)</f>
        <v>0</v>
      </c>
      <c r="AD6667" s="17">
        <f t="shared" si="639"/>
        <v>0</v>
      </c>
      <c r="AE6667" s="17">
        <f>IFERROR(INDEX(Factors!$B$6:$B$15,MATCH('INPUT - Census'!E6667,Factors!$C$6:$C$15,0),1),0)</f>
        <v>0</v>
      </c>
      <c r="AF6667" s="18">
        <f>IFERROR(INDEX(Factors!$B$16:$B$39,MATCH('INPUT - Census'!C6667,Factors!$C$16:$C$35,0),1),0)</f>
        <v>0</v>
      </c>
      <c r="AG6667" s="19">
        <f>IFERROR(INDEX(Factors!$B$40:$B$44,MATCH('INPUT - Census'!F6667,Factors!$C$40:$C$44,0),1),0)</f>
        <v>0</v>
      </c>
      <c r="AH6667" s="21" t="str">
        <f t="shared" si="640"/>
        <v/>
      </c>
      <c r="AI6667" s="1" t="str">
        <f>IFERROR(VLOOKUP(H6667,Factors!$C$45:$D$48,2,0),"")</f>
        <v/>
      </c>
      <c r="AJ6667" t="b">
        <f t="shared" si="643"/>
        <v>0</v>
      </c>
    </row>
    <row r="6668" spans="2:36" ht="15" customHeight="1" x14ac:dyDescent="0.3">
      <c r="B6668" s="70"/>
      <c r="C6668" s="58"/>
      <c r="D6668" s="63"/>
      <c r="E6668" s="58"/>
      <c r="F6668" s="58"/>
      <c r="G6668" s="44"/>
      <c r="H6668" s="45"/>
      <c r="I6668" s="45"/>
      <c r="J6668" s="40" t="str">
        <f t="shared" si="638"/>
        <v/>
      </c>
      <c r="K6668" s="39" t="str">
        <f t="shared" si="642"/>
        <v/>
      </c>
      <c r="AB6668" s="17" t="str">
        <f t="shared" si="641"/>
        <v>-1</v>
      </c>
      <c r="AC6668" s="17">
        <f>IFERROR(INDEX(Factors!$C$59:$C$70,MATCH(AB6668,Factors!$B$59:$B$70,1),1),0)</f>
        <v>0</v>
      </c>
      <c r="AD6668" s="17">
        <f t="shared" si="639"/>
        <v>0</v>
      </c>
      <c r="AE6668" s="17">
        <f>IFERROR(INDEX(Factors!$B$6:$B$15,MATCH('INPUT - Census'!E6668,Factors!$C$6:$C$15,0),1),0)</f>
        <v>0</v>
      </c>
      <c r="AF6668" s="18">
        <f>IFERROR(INDEX(Factors!$B$16:$B$39,MATCH('INPUT - Census'!C6668,Factors!$C$16:$C$35,0),1),0)</f>
        <v>0</v>
      </c>
      <c r="AG6668" s="19">
        <f>IFERROR(INDEX(Factors!$B$40:$B$44,MATCH('INPUT - Census'!F6668,Factors!$C$40:$C$44,0),1),0)</f>
        <v>0</v>
      </c>
      <c r="AH6668" s="21" t="str">
        <f t="shared" si="640"/>
        <v/>
      </c>
      <c r="AI6668" s="1" t="str">
        <f>IFERROR(VLOOKUP(H6668,Factors!$C$45:$D$48,2,0),"")</f>
        <v/>
      </c>
      <c r="AJ6668" t="b">
        <f t="shared" si="643"/>
        <v>0</v>
      </c>
    </row>
    <row r="6669" spans="2:36" ht="15" customHeight="1" x14ac:dyDescent="0.3">
      <c r="B6669" s="70"/>
      <c r="C6669" s="58"/>
      <c r="D6669" s="63"/>
      <c r="E6669" s="58"/>
      <c r="F6669" s="58"/>
      <c r="G6669" s="44"/>
      <c r="H6669" s="45"/>
      <c r="I6669" s="45"/>
      <c r="J6669" s="40" t="str">
        <f t="shared" si="638"/>
        <v/>
      </c>
      <c r="K6669" s="39" t="str">
        <f t="shared" si="642"/>
        <v/>
      </c>
      <c r="AB6669" s="17" t="str">
        <f t="shared" si="641"/>
        <v>-1</v>
      </c>
      <c r="AC6669" s="17">
        <f>IFERROR(INDEX(Factors!$C$59:$C$70,MATCH(AB6669,Factors!$B$59:$B$70,1),1),0)</f>
        <v>0</v>
      </c>
      <c r="AD6669" s="17">
        <f t="shared" si="639"/>
        <v>0</v>
      </c>
      <c r="AE6669" s="17">
        <f>IFERROR(INDEX(Factors!$B$6:$B$15,MATCH('INPUT - Census'!E6669,Factors!$C$6:$C$15,0),1),0)</f>
        <v>0</v>
      </c>
      <c r="AF6669" s="18">
        <f>IFERROR(INDEX(Factors!$B$16:$B$39,MATCH('INPUT - Census'!C6669,Factors!$C$16:$C$35,0),1),0)</f>
        <v>0</v>
      </c>
      <c r="AG6669" s="19">
        <f>IFERROR(INDEX(Factors!$B$40:$B$44,MATCH('INPUT - Census'!F6669,Factors!$C$40:$C$44,0),1),0)</f>
        <v>0</v>
      </c>
      <c r="AH6669" s="21" t="str">
        <f t="shared" si="640"/>
        <v/>
      </c>
      <c r="AI6669" s="1" t="str">
        <f>IFERROR(VLOOKUP(H6669,Factors!$C$45:$D$48,2,0),"")</f>
        <v/>
      </c>
      <c r="AJ6669" t="b">
        <f t="shared" si="643"/>
        <v>0</v>
      </c>
    </row>
    <row r="6670" spans="2:36" ht="15" customHeight="1" x14ac:dyDescent="0.3">
      <c r="B6670" s="70"/>
      <c r="C6670" s="58"/>
      <c r="D6670" s="63"/>
      <c r="E6670" s="58"/>
      <c r="F6670" s="58"/>
      <c r="G6670" s="44"/>
      <c r="H6670" s="45"/>
      <c r="I6670" s="45"/>
      <c r="J6670" s="40" t="str">
        <f t="shared" si="638"/>
        <v/>
      </c>
      <c r="K6670" s="39" t="str">
        <f t="shared" si="642"/>
        <v/>
      </c>
      <c r="AB6670" s="17" t="str">
        <f t="shared" si="641"/>
        <v>-1</v>
      </c>
      <c r="AC6670" s="17">
        <f>IFERROR(INDEX(Factors!$C$59:$C$70,MATCH(AB6670,Factors!$B$59:$B$70,1),1),0)</f>
        <v>0</v>
      </c>
      <c r="AD6670" s="17">
        <f t="shared" si="639"/>
        <v>0</v>
      </c>
      <c r="AE6670" s="17">
        <f>IFERROR(INDEX(Factors!$B$6:$B$15,MATCH('INPUT - Census'!E6670,Factors!$C$6:$C$15,0),1),0)</f>
        <v>0</v>
      </c>
      <c r="AF6670" s="18">
        <f>IFERROR(INDEX(Factors!$B$16:$B$39,MATCH('INPUT - Census'!C6670,Factors!$C$16:$C$35,0),1),0)</f>
        <v>0</v>
      </c>
      <c r="AG6670" s="19">
        <f>IFERROR(INDEX(Factors!$B$40:$B$44,MATCH('INPUT - Census'!F6670,Factors!$C$40:$C$44,0),1),0)</f>
        <v>0</v>
      </c>
      <c r="AH6670" s="21" t="str">
        <f t="shared" si="640"/>
        <v/>
      </c>
      <c r="AI6670" s="1" t="str">
        <f>IFERROR(VLOOKUP(H6670,Factors!$C$45:$D$48,2,0),"")</f>
        <v/>
      </c>
      <c r="AJ6670" t="b">
        <f t="shared" si="643"/>
        <v>0</v>
      </c>
    </row>
    <row r="6671" spans="2:36" ht="15" customHeight="1" x14ac:dyDescent="0.3">
      <c r="B6671" s="70"/>
      <c r="C6671" s="58"/>
      <c r="D6671" s="63"/>
      <c r="E6671" s="58"/>
      <c r="F6671" s="58"/>
      <c r="G6671" s="44"/>
      <c r="H6671" s="45"/>
      <c r="I6671" s="45"/>
      <c r="J6671" s="40" t="str">
        <f t="shared" si="638"/>
        <v/>
      </c>
      <c r="K6671" s="39" t="str">
        <f t="shared" si="642"/>
        <v/>
      </c>
      <c r="AB6671" s="17" t="str">
        <f t="shared" si="641"/>
        <v>-1</v>
      </c>
      <c r="AC6671" s="17">
        <f>IFERROR(INDEX(Factors!$C$59:$C$70,MATCH(AB6671,Factors!$B$59:$B$70,1),1),0)</f>
        <v>0</v>
      </c>
      <c r="AD6671" s="17">
        <f t="shared" si="639"/>
        <v>0</v>
      </c>
      <c r="AE6671" s="17">
        <f>IFERROR(INDEX(Factors!$B$6:$B$15,MATCH('INPUT - Census'!E6671,Factors!$C$6:$C$15,0),1),0)</f>
        <v>0</v>
      </c>
      <c r="AF6671" s="18">
        <f>IFERROR(INDEX(Factors!$B$16:$B$39,MATCH('INPUT - Census'!C6671,Factors!$C$16:$C$35,0),1),0)</f>
        <v>0</v>
      </c>
      <c r="AG6671" s="19">
        <f>IFERROR(INDEX(Factors!$B$40:$B$44,MATCH('INPUT - Census'!F6671,Factors!$C$40:$C$44,0),1),0)</f>
        <v>0</v>
      </c>
      <c r="AH6671" s="21" t="str">
        <f t="shared" si="640"/>
        <v/>
      </c>
      <c r="AI6671" s="1" t="str">
        <f>IFERROR(VLOOKUP(H6671,Factors!$C$45:$D$48,2,0),"")</f>
        <v/>
      </c>
      <c r="AJ6671" t="b">
        <f t="shared" si="643"/>
        <v>0</v>
      </c>
    </row>
    <row r="6672" spans="2:36" ht="15" customHeight="1" x14ac:dyDescent="0.3">
      <c r="B6672" s="70"/>
      <c r="C6672" s="58"/>
      <c r="D6672" s="63"/>
      <c r="E6672" s="58"/>
      <c r="F6672" s="58"/>
      <c r="G6672" s="44"/>
      <c r="H6672" s="45"/>
      <c r="I6672" s="45"/>
      <c r="J6672" s="40" t="str">
        <f t="shared" si="638"/>
        <v/>
      </c>
      <c r="K6672" s="39" t="str">
        <f t="shared" si="642"/>
        <v/>
      </c>
      <c r="AB6672" s="17" t="str">
        <f t="shared" si="641"/>
        <v>-1</v>
      </c>
      <c r="AC6672" s="17">
        <f>IFERROR(INDEX(Factors!$C$59:$C$70,MATCH(AB6672,Factors!$B$59:$B$70,1),1),0)</f>
        <v>0</v>
      </c>
      <c r="AD6672" s="17">
        <f t="shared" si="639"/>
        <v>0</v>
      </c>
      <c r="AE6672" s="17">
        <f>IFERROR(INDEX(Factors!$B$6:$B$15,MATCH('INPUT - Census'!E6672,Factors!$C$6:$C$15,0),1),0)</f>
        <v>0</v>
      </c>
      <c r="AF6672" s="18">
        <f>IFERROR(INDEX(Factors!$B$16:$B$39,MATCH('INPUT - Census'!C6672,Factors!$C$16:$C$35,0),1),0)</f>
        <v>0</v>
      </c>
      <c r="AG6672" s="19">
        <f>IFERROR(INDEX(Factors!$B$40:$B$44,MATCH('INPUT - Census'!F6672,Factors!$C$40:$C$44,0),1),0)</f>
        <v>0</v>
      </c>
      <c r="AH6672" s="21" t="str">
        <f t="shared" si="640"/>
        <v/>
      </c>
      <c r="AI6672" s="1" t="str">
        <f>IFERROR(VLOOKUP(H6672,Factors!$C$45:$D$48,2,0),"")</f>
        <v/>
      </c>
      <c r="AJ6672" t="b">
        <f t="shared" si="643"/>
        <v>0</v>
      </c>
    </row>
    <row r="6673" spans="2:36" ht="15" customHeight="1" x14ac:dyDescent="0.3">
      <c r="B6673" s="70"/>
      <c r="C6673" s="58"/>
      <c r="D6673" s="63"/>
      <c r="E6673" s="58"/>
      <c r="F6673" s="58"/>
      <c r="G6673" s="44"/>
      <c r="H6673" s="45"/>
      <c r="I6673" s="45"/>
      <c r="J6673" s="40" t="str">
        <f t="shared" si="638"/>
        <v/>
      </c>
      <c r="K6673" s="39" t="str">
        <f t="shared" si="642"/>
        <v/>
      </c>
      <c r="AB6673" s="17" t="str">
        <f t="shared" si="641"/>
        <v>-1</v>
      </c>
      <c r="AC6673" s="17">
        <f>IFERROR(INDEX(Factors!$C$59:$C$70,MATCH(AB6673,Factors!$B$59:$B$70,1),1),0)</f>
        <v>0</v>
      </c>
      <c r="AD6673" s="17">
        <f t="shared" si="639"/>
        <v>0</v>
      </c>
      <c r="AE6673" s="17">
        <f>IFERROR(INDEX(Factors!$B$6:$B$15,MATCH('INPUT - Census'!E6673,Factors!$C$6:$C$15,0),1),0)</f>
        <v>0</v>
      </c>
      <c r="AF6673" s="18">
        <f>IFERROR(INDEX(Factors!$B$16:$B$39,MATCH('INPUT - Census'!C6673,Factors!$C$16:$C$35,0),1),0)</f>
        <v>0</v>
      </c>
      <c r="AG6673" s="19">
        <f>IFERROR(INDEX(Factors!$B$40:$B$44,MATCH('INPUT - Census'!F6673,Factors!$C$40:$C$44,0),1),0)</f>
        <v>0</v>
      </c>
      <c r="AH6673" s="21" t="str">
        <f t="shared" si="640"/>
        <v/>
      </c>
      <c r="AI6673" s="1" t="str">
        <f>IFERROR(VLOOKUP(H6673,Factors!$C$45:$D$48,2,0),"")</f>
        <v/>
      </c>
      <c r="AJ6673" t="b">
        <f t="shared" si="643"/>
        <v>0</v>
      </c>
    </row>
    <row r="6674" spans="2:36" ht="15" customHeight="1" x14ac:dyDescent="0.3">
      <c r="B6674" s="70"/>
      <c r="C6674" s="58"/>
      <c r="D6674" s="63"/>
      <c r="E6674" s="58"/>
      <c r="F6674" s="58"/>
      <c r="G6674" s="44"/>
      <c r="H6674" s="45"/>
      <c r="I6674" s="45"/>
      <c r="J6674" s="40" t="str">
        <f t="shared" si="638"/>
        <v/>
      </c>
      <c r="K6674" s="39" t="str">
        <f t="shared" si="642"/>
        <v/>
      </c>
      <c r="AB6674" s="17" t="str">
        <f t="shared" si="641"/>
        <v>-1</v>
      </c>
      <c r="AC6674" s="17">
        <f>IFERROR(INDEX(Factors!$C$59:$C$70,MATCH(AB6674,Factors!$B$59:$B$70,1),1),0)</f>
        <v>0</v>
      </c>
      <c r="AD6674" s="17">
        <f t="shared" si="639"/>
        <v>0</v>
      </c>
      <c r="AE6674" s="17">
        <f>IFERROR(INDEX(Factors!$B$6:$B$15,MATCH('INPUT - Census'!E6674,Factors!$C$6:$C$15,0),1),0)</f>
        <v>0</v>
      </c>
      <c r="AF6674" s="18">
        <f>IFERROR(INDEX(Factors!$B$16:$B$39,MATCH('INPUT - Census'!C6674,Factors!$C$16:$C$35,0),1),0)</f>
        <v>0</v>
      </c>
      <c r="AG6674" s="19">
        <f>IFERROR(INDEX(Factors!$B$40:$B$44,MATCH('INPUT - Census'!F6674,Factors!$C$40:$C$44,0),1),0)</f>
        <v>0</v>
      </c>
      <c r="AH6674" s="21" t="str">
        <f t="shared" si="640"/>
        <v/>
      </c>
      <c r="AI6674" s="1" t="str">
        <f>IFERROR(VLOOKUP(H6674,Factors!$C$45:$D$48,2,0),"")</f>
        <v/>
      </c>
      <c r="AJ6674" t="b">
        <f t="shared" si="643"/>
        <v>0</v>
      </c>
    </row>
    <row r="6675" spans="2:36" ht="15" customHeight="1" x14ac:dyDescent="0.3">
      <c r="B6675" s="70"/>
      <c r="C6675" s="58"/>
      <c r="D6675" s="63"/>
      <c r="E6675" s="58"/>
      <c r="F6675" s="58"/>
      <c r="G6675" s="44"/>
      <c r="H6675" s="45"/>
      <c r="I6675" s="45"/>
      <c r="J6675" s="40" t="str">
        <f t="shared" si="638"/>
        <v/>
      </c>
      <c r="K6675" s="39" t="str">
        <f t="shared" si="642"/>
        <v/>
      </c>
      <c r="AB6675" s="17" t="str">
        <f t="shared" si="641"/>
        <v>-1</v>
      </c>
      <c r="AC6675" s="17">
        <f>IFERROR(INDEX(Factors!$C$59:$C$70,MATCH(AB6675,Factors!$B$59:$B$70,1),1),0)</f>
        <v>0</v>
      </c>
      <c r="AD6675" s="17">
        <f t="shared" si="639"/>
        <v>0</v>
      </c>
      <c r="AE6675" s="17">
        <f>IFERROR(INDEX(Factors!$B$6:$B$15,MATCH('INPUT - Census'!E6675,Factors!$C$6:$C$15,0),1),0)</f>
        <v>0</v>
      </c>
      <c r="AF6675" s="18">
        <f>IFERROR(INDEX(Factors!$B$16:$B$39,MATCH('INPUT - Census'!C6675,Factors!$C$16:$C$35,0),1),0)</f>
        <v>0</v>
      </c>
      <c r="AG6675" s="19">
        <f>IFERROR(INDEX(Factors!$B$40:$B$44,MATCH('INPUT - Census'!F6675,Factors!$C$40:$C$44,0),1),0)</f>
        <v>0</v>
      </c>
      <c r="AH6675" s="21" t="str">
        <f t="shared" si="640"/>
        <v/>
      </c>
      <c r="AI6675" s="1" t="str">
        <f>IFERROR(VLOOKUP(H6675,Factors!$C$45:$D$48,2,0),"")</f>
        <v/>
      </c>
      <c r="AJ6675" t="b">
        <f t="shared" si="643"/>
        <v>0</v>
      </c>
    </row>
    <row r="6676" spans="2:36" ht="15" customHeight="1" x14ac:dyDescent="0.3">
      <c r="B6676" s="70"/>
      <c r="C6676" s="58"/>
      <c r="D6676" s="63"/>
      <c r="E6676" s="58"/>
      <c r="F6676" s="58"/>
      <c r="G6676" s="44"/>
      <c r="H6676" s="45"/>
      <c r="I6676" s="45"/>
      <c r="J6676" s="40" t="str">
        <f t="shared" si="638"/>
        <v/>
      </c>
      <c r="K6676" s="39" t="str">
        <f t="shared" si="642"/>
        <v/>
      </c>
      <c r="AB6676" s="17" t="str">
        <f t="shared" si="641"/>
        <v>-1</v>
      </c>
      <c r="AC6676" s="17">
        <f>IFERROR(INDEX(Factors!$C$59:$C$70,MATCH(AB6676,Factors!$B$59:$B$70,1),1),0)</f>
        <v>0</v>
      </c>
      <c r="AD6676" s="17">
        <f t="shared" si="639"/>
        <v>0</v>
      </c>
      <c r="AE6676" s="17">
        <f>IFERROR(INDEX(Factors!$B$6:$B$15,MATCH('INPUT - Census'!E6676,Factors!$C$6:$C$15,0),1),0)</f>
        <v>0</v>
      </c>
      <c r="AF6676" s="18">
        <f>IFERROR(INDEX(Factors!$B$16:$B$39,MATCH('INPUT - Census'!C6676,Factors!$C$16:$C$35,0),1),0)</f>
        <v>0</v>
      </c>
      <c r="AG6676" s="19">
        <f>IFERROR(INDEX(Factors!$B$40:$B$44,MATCH('INPUT - Census'!F6676,Factors!$C$40:$C$44,0),1),0)</f>
        <v>0</v>
      </c>
      <c r="AH6676" s="21" t="str">
        <f t="shared" si="640"/>
        <v/>
      </c>
      <c r="AI6676" s="1" t="str">
        <f>IFERROR(VLOOKUP(H6676,Factors!$C$45:$D$48,2,0),"")</f>
        <v/>
      </c>
      <c r="AJ6676" t="b">
        <f t="shared" si="643"/>
        <v>0</v>
      </c>
    </row>
    <row r="6677" spans="2:36" ht="15" customHeight="1" x14ac:dyDescent="0.3">
      <c r="B6677" s="70"/>
      <c r="C6677" s="58"/>
      <c r="D6677" s="63"/>
      <c r="E6677" s="58"/>
      <c r="F6677" s="58"/>
      <c r="G6677" s="44"/>
      <c r="H6677" s="45"/>
      <c r="I6677" s="45"/>
      <c r="J6677" s="40" t="str">
        <f t="shared" si="638"/>
        <v/>
      </c>
      <c r="K6677" s="39" t="str">
        <f t="shared" si="642"/>
        <v/>
      </c>
      <c r="AB6677" s="17" t="str">
        <f t="shared" si="641"/>
        <v>-1</v>
      </c>
      <c r="AC6677" s="17">
        <f>IFERROR(INDEX(Factors!$C$59:$C$70,MATCH(AB6677,Factors!$B$59:$B$70,1),1),0)</f>
        <v>0</v>
      </c>
      <c r="AD6677" s="17">
        <f t="shared" si="639"/>
        <v>0</v>
      </c>
      <c r="AE6677" s="17">
        <f>IFERROR(INDEX(Factors!$B$6:$B$15,MATCH('INPUT - Census'!E6677,Factors!$C$6:$C$15,0),1),0)</f>
        <v>0</v>
      </c>
      <c r="AF6677" s="18">
        <f>IFERROR(INDEX(Factors!$B$16:$B$39,MATCH('INPUT - Census'!C6677,Factors!$C$16:$C$35,0),1),0)</f>
        <v>0</v>
      </c>
      <c r="AG6677" s="19">
        <f>IFERROR(INDEX(Factors!$B$40:$B$44,MATCH('INPUT - Census'!F6677,Factors!$C$40:$C$44,0),1),0)</f>
        <v>0</v>
      </c>
      <c r="AH6677" s="21" t="str">
        <f t="shared" si="640"/>
        <v/>
      </c>
      <c r="AI6677" s="1" t="str">
        <f>IFERROR(VLOOKUP(H6677,Factors!$C$45:$D$48,2,0),"")</f>
        <v/>
      </c>
      <c r="AJ6677" t="b">
        <f t="shared" si="643"/>
        <v>0</v>
      </c>
    </row>
    <row r="6678" spans="2:36" ht="15" customHeight="1" x14ac:dyDescent="0.3">
      <c r="B6678" s="70"/>
      <c r="C6678" s="58"/>
      <c r="D6678" s="63"/>
      <c r="E6678" s="58"/>
      <c r="F6678" s="58"/>
      <c r="G6678" s="44"/>
      <c r="H6678" s="45"/>
      <c r="I6678" s="45"/>
      <c r="J6678" s="40" t="str">
        <f t="shared" si="638"/>
        <v/>
      </c>
      <c r="K6678" s="39" t="str">
        <f t="shared" si="642"/>
        <v/>
      </c>
      <c r="AB6678" s="17" t="str">
        <f t="shared" si="641"/>
        <v>-1</v>
      </c>
      <c r="AC6678" s="17">
        <f>IFERROR(INDEX(Factors!$C$59:$C$70,MATCH(AB6678,Factors!$B$59:$B$70,1),1),0)</f>
        <v>0</v>
      </c>
      <c r="AD6678" s="17">
        <f t="shared" si="639"/>
        <v>0</v>
      </c>
      <c r="AE6678" s="17">
        <f>IFERROR(INDEX(Factors!$B$6:$B$15,MATCH('INPUT - Census'!E6678,Factors!$C$6:$C$15,0),1),0)</f>
        <v>0</v>
      </c>
      <c r="AF6678" s="18">
        <f>IFERROR(INDEX(Factors!$B$16:$B$39,MATCH('INPUT - Census'!C6678,Factors!$C$16:$C$35,0),1),0)</f>
        <v>0</v>
      </c>
      <c r="AG6678" s="19">
        <f>IFERROR(INDEX(Factors!$B$40:$B$44,MATCH('INPUT - Census'!F6678,Factors!$C$40:$C$44,0),1),0)</f>
        <v>0</v>
      </c>
      <c r="AH6678" s="21" t="str">
        <f t="shared" si="640"/>
        <v/>
      </c>
      <c r="AI6678" s="1" t="str">
        <f>IFERROR(VLOOKUP(H6678,Factors!$C$45:$D$48,2,0),"")</f>
        <v/>
      </c>
      <c r="AJ6678" t="b">
        <f t="shared" si="643"/>
        <v>0</v>
      </c>
    </row>
    <row r="6679" spans="2:36" ht="15" customHeight="1" x14ac:dyDescent="0.3">
      <c r="B6679" s="70"/>
      <c r="C6679" s="58"/>
      <c r="D6679" s="63"/>
      <c r="E6679" s="58"/>
      <c r="F6679" s="58"/>
      <c r="G6679" s="44"/>
      <c r="H6679" s="45"/>
      <c r="I6679" s="45"/>
      <c r="J6679" s="40" t="str">
        <f t="shared" si="638"/>
        <v/>
      </c>
      <c r="K6679" s="39" t="str">
        <f t="shared" si="642"/>
        <v/>
      </c>
      <c r="AB6679" s="17" t="str">
        <f t="shared" si="641"/>
        <v>-1</v>
      </c>
      <c r="AC6679" s="17">
        <f>IFERROR(INDEX(Factors!$C$59:$C$70,MATCH(AB6679,Factors!$B$59:$B$70,1),1),0)</f>
        <v>0</v>
      </c>
      <c r="AD6679" s="17">
        <f t="shared" si="639"/>
        <v>0</v>
      </c>
      <c r="AE6679" s="17">
        <f>IFERROR(INDEX(Factors!$B$6:$B$15,MATCH('INPUT - Census'!E6679,Factors!$C$6:$C$15,0),1),0)</f>
        <v>0</v>
      </c>
      <c r="AF6679" s="18">
        <f>IFERROR(INDEX(Factors!$B$16:$B$39,MATCH('INPUT - Census'!C6679,Factors!$C$16:$C$35,0),1),0)</f>
        <v>0</v>
      </c>
      <c r="AG6679" s="19">
        <f>IFERROR(INDEX(Factors!$B$40:$B$44,MATCH('INPUT - Census'!F6679,Factors!$C$40:$C$44,0),1),0)</f>
        <v>0</v>
      </c>
      <c r="AH6679" s="21" t="str">
        <f t="shared" si="640"/>
        <v/>
      </c>
      <c r="AI6679" s="1" t="str">
        <f>IFERROR(VLOOKUP(H6679,Factors!$C$45:$D$48,2,0),"")</f>
        <v/>
      </c>
      <c r="AJ6679" t="b">
        <f t="shared" si="643"/>
        <v>0</v>
      </c>
    </row>
    <row r="6680" spans="2:36" ht="15" customHeight="1" x14ac:dyDescent="0.3">
      <c r="B6680" s="70"/>
      <c r="C6680" s="58"/>
      <c r="D6680" s="63"/>
      <c r="E6680" s="58"/>
      <c r="F6680" s="58"/>
      <c r="G6680" s="44"/>
      <c r="H6680" s="45"/>
      <c r="I6680" s="45"/>
      <c r="J6680" s="40" t="str">
        <f t="shared" si="638"/>
        <v/>
      </c>
      <c r="K6680" s="39" t="str">
        <f t="shared" si="642"/>
        <v/>
      </c>
      <c r="AB6680" s="17" t="str">
        <f t="shared" si="641"/>
        <v>-1</v>
      </c>
      <c r="AC6680" s="17">
        <f>IFERROR(INDEX(Factors!$C$59:$C$70,MATCH(AB6680,Factors!$B$59:$B$70,1),1),0)</f>
        <v>0</v>
      </c>
      <c r="AD6680" s="17">
        <f t="shared" si="639"/>
        <v>0</v>
      </c>
      <c r="AE6680" s="17">
        <f>IFERROR(INDEX(Factors!$B$6:$B$15,MATCH('INPUT - Census'!E6680,Factors!$C$6:$C$15,0),1),0)</f>
        <v>0</v>
      </c>
      <c r="AF6680" s="18">
        <f>IFERROR(INDEX(Factors!$B$16:$B$39,MATCH('INPUT - Census'!C6680,Factors!$C$16:$C$35,0),1),0)</f>
        <v>0</v>
      </c>
      <c r="AG6680" s="19">
        <f>IFERROR(INDEX(Factors!$B$40:$B$44,MATCH('INPUT - Census'!F6680,Factors!$C$40:$C$44,0),1),0)</f>
        <v>0</v>
      </c>
      <c r="AH6680" s="21" t="str">
        <f t="shared" si="640"/>
        <v/>
      </c>
      <c r="AI6680" s="1" t="str">
        <f>IFERROR(VLOOKUP(H6680,Factors!$C$45:$D$48,2,0),"")</f>
        <v/>
      </c>
      <c r="AJ6680" t="b">
        <f t="shared" si="643"/>
        <v>0</v>
      </c>
    </row>
    <row r="6681" spans="2:36" ht="15" customHeight="1" x14ac:dyDescent="0.3">
      <c r="B6681" s="70"/>
      <c r="C6681" s="58"/>
      <c r="D6681" s="63"/>
      <c r="E6681" s="58"/>
      <c r="F6681" s="58"/>
      <c r="G6681" s="44"/>
      <c r="H6681" s="45"/>
      <c r="I6681" s="45"/>
      <c r="J6681" s="40" t="str">
        <f t="shared" si="638"/>
        <v/>
      </c>
      <c r="K6681" s="39" t="str">
        <f t="shared" si="642"/>
        <v/>
      </c>
      <c r="AB6681" s="17" t="str">
        <f t="shared" si="641"/>
        <v>-1</v>
      </c>
      <c r="AC6681" s="17">
        <f>IFERROR(INDEX(Factors!$C$59:$C$70,MATCH(AB6681,Factors!$B$59:$B$70,1),1),0)</f>
        <v>0</v>
      </c>
      <c r="AD6681" s="17">
        <f t="shared" si="639"/>
        <v>0</v>
      </c>
      <c r="AE6681" s="17">
        <f>IFERROR(INDEX(Factors!$B$6:$B$15,MATCH('INPUT - Census'!E6681,Factors!$C$6:$C$15,0),1),0)</f>
        <v>0</v>
      </c>
      <c r="AF6681" s="18">
        <f>IFERROR(INDEX(Factors!$B$16:$B$39,MATCH('INPUT - Census'!C6681,Factors!$C$16:$C$35,0),1),0)</f>
        <v>0</v>
      </c>
      <c r="AG6681" s="19">
        <f>IFERROR(INDEX(Factors!$B$40:$B$44,MATCH('INPUT - Census'!F6681,Factors!$C$40:$C$44,0),1),0)</f>
        <v>0</v>
      </c>
      <c r="AH6681" s="21" t="str">
        <f t="shared" si="640"/>
        <v/>
      </c>
      <c r="AI6681" s="1" t="str">
        <f>IFERROR(VLOOKUP(H6681,Factors!$C$45:$D$48,2,0),"")</f>
        <v/>
      </c>
      <c r="AJ6681" t="b">
        <f t="shared" si="643"/>
        <v>0</v>
      </c>
    </row>
    <row r="6682" spans="2:36" ht="15" customHeight="1" x14ac:dyDescent="0.3">
      <c r="B6682" s="70"/>
      <c r="C6682" s="58"/>
      <c r="D6682" s="63"/>
      <c r="E6682" s="58"/>
      <c r="F6682" s="58"/>
      <c r="G6682" s="44"/>
      <c r="H6682" s="45"/>
      <c r="I6682" s="45"/>
      <c r="J6682" s="40" t="str">
        <f t="shared" si="638"/>
        <v/>
      </c>
      <c r="K6682" s="39" t="str">
        <f t="shared" si="642"/>
        <v/>
      </c>
      <c r="AB6682" s="17" t="str">
        <f t="shared" si="641"/>
        <v>-1</v>
      </c>
      <c r="AC6682" s="17">
        <f>IFERROR(INDEX(Factors!$C$59:$C$70,MATCH(AB6682,Factors!$B$59:$B$70,1),1),0)</f>
        <v>0</v>
      </c>
      <c r="AD6682" s="17">
        <f t="shared" si="639"/>
        <v>0</v>
      </c>
      <c r="AE6682" s="17">
        <f>IFERROR(INDEX(Factors!$B$6:$B$15,MATCH('INPUT - Census'!E6682,Factors!$C$6:$C$15,0),1),0)</f>
        <v>0</v>
      </c>
      <c r="AF6682" s="18">
        <f>IFERROR(INDEX(Factors!$B$16:$B$39,MATCH('INPUT - Census'!C6682,Factors!$C$16:$C$35,0),1),0)</f>
        <v>0</v>
      </c>
      <c r="AG6682" s="19">
        <f>IFERROR(INDEX(Factors!$B$40:$B$44,MATCH('INPUT - Census'!F6682,Factors!$C$40:$C$44,0),1),0)</f>
        <v>0</v>
      </c>
      <c r="AH6682" s="21" t="str">
        <f t="shared" si="640"/>
        <v/>
      </c>
      <c r="AI6682" s="1" t="str">
        <f>IFERROR(VLOOKUP(H6682,Factors!$C$45:$D$48,2,0),"")</f>
        <v/>
      </c>
      <c r="AJ6682" t="b">
        <f t="shared" si="643"/>
        <v>0</v>
      </c>
    </row>
    <row r="6683" spans="2:36" ht="15" customHeight="1" x14ac:dyDescent="0.3">
      <c r="B6683" s="70"/>
      <c r="C6683" s="58"/>
      <c r="D6683" s="63"/>
      <c r="E6683" s="58"/>
      <c r="F6683" s="58"/>
      <c r="G6683" s="44"/>
      <c r="H6683" s="45"/>
      <c r="I6683" s="45"/>
      <c r="J6683" s="40" t="str">
        <f t="shared" si="638"/>
        <v/>
      </c>
      <c r="K6683" s="39" t="str">
        <f t="shared" si="642"/>
        <v/>
      </c>
      <c r="AB6683" s="17" t="str">
        <f t="shared" si="641"/>
        <v>-1</v>
      </c>
      <c r="AC6683" s="17">
        <f>IFERROR(INDEX(Factors!$C$59:$C$70,MATCH(AB6683,Factors!$B$59:$B$70,1),1),0)</f>
        <v>0</v>
      </c>
      <c r="AD6683" s="17">
        <f t="shared" si="639"/>
        <v>0</v>
      </c>
      <c r="AE6683" s="17">
        <f>IFERROR(INDEX(Factors!$B$6:$B$15,MATCH('INPUT - Census'!E6683,Factors!$C$6:$C$15,0),1),0)</f>
        <v>0</v>
      </c>
      <c r="AF6683" s="18">
        <f>IFERROR(INDEX(Factors!$B$16:$B$39,MATCH('INPUT - Census'!C6683,Factors!$C$16:$C$35,0),1),0)</f>
        <v>0</v>
      </c>
      <c r="AG6683" s="19">
        <f>IFERROR(INDEX(Factors!$B$40:$B$44,MATCH('INPUT - Census'!F6683,Factors!$C$40:$C$44,0),1),0)</f>
        <v>0</v>
      </c>
      <c r="AH6683" s="21" t="str">
        <f t="shared" si="640"/>
        <v/>
      </c>
      <c r="AI6683" s="1" t="str">
        <f>IFERROR(VLOOKUP(H6683,Factors!$C$45:$D$48,2,0),"")</f>
        <v/>
      </c>
      <c r="AJ6683" t="b">
        <f t="shared" si="643"/>
        <v>0</v>
      </c>
    </row>
    <row r="6684" spans="2:36" ht="15" customHeight="1" x14ac:dyDescent="0.3">
      <c r="B6684" s="70"/>
      <c r="C6684" s="58"/>
      <c r="D6684" s="63"/>
      <c r="E6684" s="58"/>
      <c r="F6684" s="58"/>
      <c r="G6684" s="44"/>
      <c r="H6684" s="45"/>
      <c r="I6684" s="45"/>
      <c r="J6684" s="40" t="str">
        <f t="shared" si="638"/>
        <v/>
      </c>
      <c r="K6684" s="39" t="str">
        <f t="shared" si="642"/>
        <v/>
      </c>
      <c r="AB6684" s="17" t="str">
        <f t="shared" si="641"/>
        <v>-1</v>
      </c>
      <c r="AC6684" s="17">
        <f>IFERROR(INDEX(Factors!$C$59:$C$70,MATCH(AB6684,Factors!$B$59:$B$70,1),1),0)</f>
        <v>0</v>
      </c>
      <c r="AD6684" s="17">
        <f t="shared" si="639"/>
        <v>0</v>
      </c>
      <c r="AE6684" s="17">
        <f>IFERROR(INDEX(Factors!$B$6:$B$15,MATCH('INPUT - Census'!E6684,Factors!$C$6:$C$15,0),1),0)</f>
        <v>0</v>
      </c>
      <c r="AF6684" s="18">
        <f>IFERROR(INDEX(Factors!$B$16:$B$39,MATCH('INPUT - Census'!C6684,Factors!$C$16:$C$35,0),1),0)</f>
        <v>0</v>
      </c>
      <c r="AG6684" s="19">
        <f>IFERROR(INDEX(Factors!$B$40:$B$44,MATCH('INPUT - Census'!F6684,Factors!$C$40:$C$44,0),1),0)</f>
        <v>0</v>
      </c>
      <c r="AH6684" s="21" t="str">
        <f t="shared" si="640"/>
        <v/>
      </c>
      <c r="AI6684" s="1" t="str">
        <f>IFERROR(VLOOKUP(H6684,Factors!$C$45:$D$48,2,0),"")</f>
        <v/>
      </c>
      <c r="AJ6684" t="b">
        <f t="shared" si="643"/>
        <v>0</v>
      </c>
    </row>
    <row r="6685" spans="2:36" ht="15" customHeight="1" x14ac:dyDescent="0.3">
      <c r="B6685" s="70"/>
      <c r="C6685" s="58"/>
      <c r="D6685" s="63"/>
      <c r="E6685" s="58"/>
      <c r="F6685" s="58"/>
      <c r="G6685" s="44"/>
      <c r="H6685" s="45"/>
      <c r="I6685" s="45"/>
      <c r="J6685" s="40" t="str">
        <f t="shared" si="638"/>
        <v/>
      </c>
      <c r="K6685" s="39" t="str">
        <f t="shared" si="642"/>
        <v/>
      </c>
      <c r="AB6685" s="17" t="str">
        <f t="shared" si="641"/>
        <v>-1</v>
      </c>
      <c r="AC6685" s="17">
        <f>IFERROR(INDEX(Factors!$C$59:$C$70,MATCH(AB6685,Factors!$B$59:$B$70,1),1),0)</f>
        <v>0</v>
      </c>
      <c r="AD6685" s="17">
        <f t="shared" si="639"/>
        <v>0</v>
      </c>
      <c r="AE6685" s="17">
        <f>IFERROR(INDEX(Factors!$B$6:$B$15,MATCH('INPUT - Census'!E6685,Factors!$C$6:$C$15,0),1),0)</f>
        <v>0</v>
      </c>
      <c r="AF6685" s="18">
        <f>IFERROR(INDEX(Factors!$B$16:$B$39,MATCH('INPUT - Census'!C6685,Factors!$C$16:$C$35,0),1),0)</f>
        <v>0</v>
      </c>
      <c r="AG6685" s="19">
        <f>IFERROR(INDEX(Factors!$B$40:$B$44,MATCH('INPUT - Census'!F6685,Factors!$C$40:$C$44,0),1),0)</f>
        <v>0</v>
      </c>
      <c r="AH6685" s="21" t="str">
        <f t="shared" si="640"/>
        <v/>
      </c>
      <c r="AI6685" s="1" t="str">
        <f>IFERROR(VLOOKUP(H6685,Factors!$C$45:$D$48,2,0),"")</f>
        <v/>
      </c>
      <c r="AJ6685" t="b">
        <f t="shared" si="643"/>
        <v>0</v>
      </c>
    </row>
    <row r="6686" spans="2:36" ht="15" customHeight="1" x14ac:dyDescent="0.3">
      <c r="B6686" s="70"/>
      <c r="C6686" s="58"/>
      <c r="D6686" s="63"/>
      <c r="E6686" s="58"/>
      <c r="F6686" s="58"/>
      <c r="G6686" s="44"/>
      <c r="H6686" s="45"/>
      <c r="I6686" s="45"/>
      <c r="J6686" s="40" t="str">
        <f t="shared" si="638"/>
        <v/>
      </c>
      <c r="K6686" s="39" t="str">
        <f t="shared" si="642"/>
        <v/>
      </c>
      <c r="AB6686" s="17" t="str">
        <f t="shared" si="641"/>
        <v>-1</v>
      </c>
      <c r="AC6686" s="17">
        <f>IFERROR(INDEX(Factors!$C$59:$C$70,MATCH(AB6686,Factors!$B$59:$B$70,1),1),0)</f>
        <v>0</v>
      </c>
      <c r="AD6686" s="17">
        <f t="shared" si="639"/>
        <v>0</v>
      </c>
      <c r="AE6686" s="17">
        <f>IFERROR(INDEX(Factors!$B$6:$B$15,MATCH('INPUT - Census'!E6686,Factors!$C$6:$C$15,0),1),0)</f>
        <v>0</v>
      </c>
      <c r="AF6686" s="18">
        <f>IFERROR(INDEX(Factors!$B$16:$B$39,MATCH('INPUT - Census'!C6686,Factors!$C$16:$C$35,0),1),0)</f>
        <v>0</v>
      </c>
      <c r="AG6686" s="19">
        <f>IFERROR(INDEX(Factors!$B$40:$B$44,MATCH('INPUT - Census'!F6686,Factors!$C$40:$C$44,0),1),0)</f>
        <v>0</v>
      </c>
      <c r="AH6686" s="21" t="str">
        <f t="shared" si="640"/>
        <v/>
      </c>
      <c r="AI6686" s="1" t="str">
        <f>IFERROR(VLOOKUP(H6686,Factors!$C$45:$D$48,2,0),"")</f>
        <v/>
      </c>
      <c r="AJ6686" t="b">
        <f t="shared" si="643"/>
        <v>0</v>
      </c>
    </row>
    <row r="6687" spans="2:36" ht="15" customHeight="1" x14ac:dyDescent="0.3">
      <c r="B6687" s="70"/>
      <c r="C6687" s="58"/>
      <c r="D6687" s="63"/>
      <c r="E6687" s="58"/>
      <c r="F6687" s="58"/>
      <c r="G6687" s="44"/>
      <c r="H6687" s="45"/>
      <c r="I6687" s="45"/>
      <c r="J6687" s="40" t="str">
        <f t="shared" ref="J6687:J6750" si="644">IF( ISNUMBER(B6687), ROUND(($AL$3-B6687)/365,0), "" )</f>
        <v/>
      </c>
      <c r="K6687" s="39" t="str">
        <f t="shared" si="642"/>
        <v/>
      </c>
      <c r="AB6687" s="17" t="str">
        <f t="shared" si="641"/>
        <v>-1</v>
      </c>
      <c r="AC6687" s="17">
        <f>IFERROR(INDEX(Factors!$C$59:$C$70,MATCH(AB6687,Factors!$B$59:$B$70,1),1),0)</f>
        <v>0</v>
      </c>
      <c r="AD6687" s="17">
        <f t="shared" ref="AD6687:AD6750" si="645">IF(COUNTIF($P$2:$P$16,D6687),MATCH(D6687,$P$2:$P$16,0),0)</f>
        <v>0</v>
      </c>
      <c r="AE6687" s="17">
        <f>IFERROR(INDEX(Factors!$B$6:$B$15,MATCH('INPUT - Census'!E6687,Factors!$C$6:$C$15,0),1),0)</f>
        <v>0</v>
      </c>
      <c r="AF6687" s="18">
        <f>IFERROR(INDEX(Factors!$B$16:$B$39,MATCH('INPUT - Census'!C6687,Factors!$C$16:$C$35,0),1),0)</f>
        <v>0</v>
      </c>
      <c r="AG6687" s="19">
        <f>IFERROR(INDEX(Factors!$B$40:$B$44,MATCH('INPUT - Census'!F6687,Factors!$C$40:$C$44,0),1),0)</f>
        <v>0</v>
      </c>
      <c r="AH6687" s="21" t="str">
        <f t="shared" ref="AH6687:AH6750" si="646">IF(G6687="","",G6687)</f>
        <v/>
      </c>
      <c r="AI6687" s="1" t="str">
        <f>IFERROR(VLOOKUP(H6687,Factors!$C$45:$D$48,2,0),"")</f>
        <v/>
      </c>
      <c r="AJ6687" t="b">
        <f t="shared" si="643"/>
        <v>0</v>
      </c>
    </row>
    <row r="6688" spans="2:36" ht="15" customHeight="1" x14ac:dyDescent="0.3">
      <c r="B6688" s="70"/>
      <c r="C6688" s="58"/>
      <c r="D6688" s="63"/>
      <c r="E6688" s="58"/>
      <c r="F6688" s="58"/>
      <c r="G6688" s="44"/>
      <c r="H6688" s="45"/>
      <c r="I6688" s="45"/>
      <c r="J6688" s="40" t="str">
        <f t="shared" si="644"/>
        <v/>
      </c>
      <c r="K6688" s="39" t="str">
        <f t="shared" si="642"/>
        <v/>
      </c>
      <c r="AB6688" s="17" t="str">
        <f t="shared" si="641"/>
        <v>-1</v>
      </c>
      <c r="AC6688" s="17">
        <f>IFERROR(INDEX(Factors!$C$59:$C$70,MATCH(AB6688,Factors!$B$59:$B$70,1),1),0)</f>
        <v>0</v>
      </c>
      <c r="AD6688" s="17">
        <f t="shared" si="645"/>
        <v>0</v>
      </c>
      <c r="AE6688" s="17">
        <f>IFERROR(INDEX(Factors!$B$6:$B$15,MATCH('INPUT - Census'!E6688,Factors!$C$6:$C$15,0),1),0)</f>
        <v>0</v>
      </c>
      <c r="AF6688" s="18">
        <f>IFERROR(INDEX(Factors!$B$16:$B$39,MATCH('INPUT - Census'!C6688,Factors!$C$16:$C$35,0),1),0)</f>
        <v>0</v>
      </c>
      <c r="AG6688" s="19">
        <f>IFERROR(INDEX(Factors!$B$40:$B$44,MATCH('INPUT - Census'!F6688,Factors!$C$40:$C$44,0),1),0)</f>
        <v>0</v>
      </c>
      <c r="AH6688" s="21" t="str">
        <f t="shared" si="646"/>
        <v/>
      </c>
      <c r="AI6688" s="1" t="str">
        <f>IFERROR(VLOOKUP(H6688,Factors!$C$45:$D$48,2,0),"")</f>
        <v/>
      </c>
      <c r="AJ6688" t="b">
        <f t="shared" si="643"/>
        <v>0</v>
      </c>
    </row>
    <row r="6689" spans="2:36" ht="15" customHeight="1" x14ac:dyDescent="0.3">
      <c r="B6689" s="70"/>
      <c r="C6689" s="58"/>
      <c r="D6689" s="63"/>
      <c r="E6689" s="58"/>
      <c r="F6689" s="58"/>
      <c r="G6689" s="44"/>
      <c r="H6689" s="45"/>
      <c r="I6689" s="45"/>
      <c r="J6689" s="40" t="str">
        <f t="shared" si="644"/>
        <v/>
      </c>
      <c r="K6689" s="39" t="str">
        <f t="shared" si="642"/>
        <v/>
      </c>
      <c r="AB6689" s="17" t="str">
        <f t="shared" si="641"/>
        <v>-1</v>
      </c>
      <c r="AC6689" s="17">
        <f>IFERROR(INDEX(Factors!$C$59:$C$70,MATCH(AB6689,Factors!$B$59:$B$70,1),1),0)</f>
        <v>0</v>
      </c>
      <c r="AD6689" s="17">
        <f t="shared" si="645"/>
        <v>0</v>
      </c>
      <c r="AE6689" s="17">
        <f>IFERROR(INDEX(Factors!$B$6:$B$15,MATCH('INPUT - Census'!E6689,Factors!$C$6:$C$15,0),1),0)</f>
        <v>0</v>
      </c>
      <c r="AF6689" s="18">
        <f>IFERROR(INDEX(Factors!$B$16:$B$39,MATCH('INPUT - Census'!C6689,Factors!$C$16:$C$35,0),1),0)</f>
        <v>0</v>
      </c>
      <c r="AG6689" s="19">
        <f>IFERROR(INDEX(Factors!$B$40:$B$44,MATCH('INPUT - Census'!F6689,Factors!$C$40:$C$44,0),1),0)</f>
        <v>0</v>
      </c>
      <c r="AH6689" s="21" t="str">
        <f t="shared" si="646"/>
        <v/>
      </c>
      <c r="AI6689" s="1" t="str">
        <f>IFERROR(VLOOKUP(H6689,Factors!$C$45:$D$48,2,0),"")</f>
        <v/>
      </c>
      <c r="AJ6689" t="b">
        <f t="shared" si="643"/>
        <v>0</v>
      </c>
    </row>
    <row r="6690" spans="2:36" ht="15" customHeight="1" x14ac:dyDescent="0.3">
      <c r="B6690" s="70"/>
      <c r="C6690" s="58"/>
      <c r="D6690" s="63"/>
      <c r="E6690" s="58"/>
      <c r="F6690" s="58"/>
      <c r="G6690" s="44"/>
      <c r="H6690" s="45"/>
      <c r="I6690" s="45"/>
      <c r="J6690" s="40" t="str">
        <f t="shared" si="644"/>
        <v/>
      </c>
      <c r="K6690" s="39" t="str">
        <f t="shared" si="642"/>
        <v/>
      </c>
      <c r="AB6690" s="17" t="str">
        <f t="shared" si="641"/>
        <v>-1</v>
      </c>
      <c r="AC6690" s="17">
        <f>IFERROR(INDEX(Factors!$C$59:$C$70,MATCH(AB6690,Factors!$B$59:$B$70,1),1),0)</f>
        <v>0</v>
      </c>
      <c r="AD6690" s="17">
        <f t="shared" si="645"/>
        <v>0</v>
      </c>
      <c r="AE6690" s="17">
        <f>IFERROR(INDEX(Factors!$B$6:$B$15,MATCH('INPUT - Census'!E6690,Factors!$C$6:$C$15,0),1),0)</f>
        <v>0</v>
      </c>
      <c r="AF6690" s="18">
        <f>IFERROR(INDEX(Factors!$B$16:$B$39,MATCH('INPUT - Census'!C6690,Factors!$C$16:$C$35,0),1),0)</f>
        <v>0</v>
      </c>
      <c r="AG6690" s="19">
        <f>IFERROR(INDEX(Factors!$B$40:$B$44,MATCH('INPUT - Census'!F6690,Factors!$C$40:$C$44,0),1),0)</f>
        <v>0</v>
      </c>
      <c r="AH6690" s="21" t="str">
        <f t="shared" si="646"/>
        <v/>
      </c>
      <c r="AI6690" s="1" t="str">
        <f>IFERROR(VLOOKUP(H6690,Factors!$C$45:$D$48,2,0),"")</f>
        <v/>
      </c>
      <c r="AJ6690" t="b">
        <f t="shared" si="643"/>
        <v>0</v>
      </c>
    </row>
    <row r="6691" spans="2:36" ht="15" customHeight="1" x14ac:dyDescent="0.3">
      <c r="B6691" s="70"/>
      <c r="C6691" s="58"/>
      <c r="D6691" s="63"/>
      <c r="E6691" s="58"/>
      <c r="F6691" s="58"/>
      <c r="G6691" s="44"/>
      <c r="H6691" s="45"/>
      <c r="I6691" s="45"/>
      <c r="J6691" s="40" t="str">
        <f t="shared" si="644"/>
        <v/>
      </c>
      <c r="K6691" s="39" t="str">
        <f t="shared" si="642"/>
        <v/>
      </c>
      <c r="AB6691" s="17" t="str">
        <f t="shared" si="641"/>
        <v>-1</v>
      </c>
      <c r="AC6691" s="17">
        <f>IFERROR(INDEX(Factors!$C$59:$C$70,MATCH(AB6691,Factors!$B$59:$B$70,1),1),0)</f>
        <v>0</v>
      </c>
      <c r="AD6691" s="17">
        <f t="shared" si="645"/>
        <v>0</v>
      </c>
      <c r="AE6691" s="17">
        <f>IFERROR(INDEX(Factors!$B$6:$B$15,MATCH('INPUT - Census'!E6691,Factors!$C$6:$C$15,0),1),0)</f>
        <v>0</v>
      </c>
      <c r="AF6691" s="18">
        <f>IFERROR(INDEX(Factors!$B$16:$B$39,MATCH('INPUT - Census'!C6691,Factors!$C$16:$C$35,0),1),0)</f>
        <v>0</v>
      </c>
      <c r="AG6691" s="19">
        <f>IFERROR(INDEX(Factors!$B$40:$B$44,MATCH('INPUT - Census'!F6691,Factors!$C$40:$C$44,0),1),0)</f>
        <v>0</v>
      </c>
      <c r="AH6691" s="21" t="str">
        <f t="shared" si="646"/>
        <v/>
      </c>
      <c r="AI6691" s="1" t="str">
        <f>IFERROR(VLOOKUP(H6691,Factors!$C$45:$D$48,2,0),"")</f>
        <v/>
      </c>
      <c r="AJ6691" t="b">
        <f t="shared" si="643"/>
        <v>0</v>
      </c>
    </row>
    <row r="6692" spans="2:36" ht="15" customHeight="1" x14ac:dyDescent="0.3">
      <c r="B6692" s="70"/>
      <c r="C6692" s="58"/>
      <c r="D6692" s="63"/>
      <c r="E6692" s="58"/>
      <c r="F6692" s="58"/>
      <c r="G6692" s="44"/>
      <c r="H6692" s="45"/>
      <c r="I6692" s="45"/>
      <c r="J6692" s="40" t="str">
        <f t="shared" si="644"/>
        <v/>
      </c>
      <c r="K6692" s="39" t="str">
        <f t="shared" si="642"/>
        <v/>
      </c>
      <c r="AB6692" s="17" t="str">
        <f t="shared" si="641"/>
        <v>-1</v>
      </c>
      <c r="AC6692" s="17">
        <f>IFERROR(INDEX(Factors!$C$59:$C$70,MATCH(AB6692,Factors!$B$59:$B$70,1),1),0)</f>
        <v>0</v>
      </c>
      <c r="AD6692" s="17">
        <f t="shared" si="645"/>
        <v>0</v>
      </c>
      <c r="AE6692" s="17">
        <f>IFERROR(INDEX(Factors!$B$6:$B$15,MATCH('INPUT - Census'!E6692,Factors!$C$6:$C$15,0),1),0)</f>
        <v>0</v>
      </c>
      <c r="AF6692" s="18">
        <f>IFERROR(INDEX(Factors!$B$16:$B$39,MATCH('INPUT - Census'!C6692,Factors!$C$16:$C$35,0),1),0)</f>
        <v>0</v>
      </c>
      <c r="AG6692" s="19">
        <f>IFERROR(INDEX(Factors!$B$40:$B$44,MATCH('INPUT - Census'!F6692,Factors!$C$40:$C$44,0),1),0)</f>
        <v>0</v>
      </c>
      <c r="AH6692" s="21" t="str">
        <f t="shared" si="646"/>
        <v/>
      </c>
      <c r="AI6692" s="1" t="str">
        <f>IFERROR(VLOOKUP(H6692,Factors!$C$45:$D$48,2,0),"")</f>
        <v/>
      </c>
      <c r="AJ6692" t="b">
        <f t="shared" si="643"/>
        <v>0</v>
      </c>
    </row>
    <row r="6693" spans="2:36" ht="15" customHeight="1" x14ac:dyDescent="0.3">
      <c r="B6693" s="70"/>
      <c r="C6693" s="58"/>
      <c r="D6693" s="63"/>
      <c r="E6693" s="58"/>
      <c r="F6693" s="58"/>
      <c r="G6693" s="44"/>
      <c r="H6693" s="45"/>
      <c r="I6693" s="45"/>
      <c r="J6693" s="40" t="str">
        <f t="shared" si="644"/>
        <v/>
      </c>
      <c r="K6693" s="39" t="str">
        <f t="shared" si="642"/>
        <v/>
      </c>
      <c r="AB6693" s="17" t="str">
        <f t="shared" si="641"/>
        <v>-1</v>
      </c>
      <c r="AC6693" s="17">
        <f>IFERROR(INDEX(Factors!$C$59:$C$70,MATCH(AB6693,Factors!$B$59:$B$70,1),1),0)</f>
        <v>0</v>
      </c>
      <c r="AD6693" s="17">
        <f t="shared" si="645"/>
        <v>0</v>
      </c>
      <c r="AE6693" s="17">
        <f>IFERROR(INDEX(Factors!$B$6:$B$15,MATCH('INPUT - Census'!E6693,Factors!$C$6:$C$15,0),1),0)</f>
        <v>0</v>
      </c>
      <c r="AF6693" s="18">
        <f>IFERROR(INDEX(Factors!$B$16:$B$39,MATCH('INPUT - Census'!C6693,Factors!$C$16:$C$35,0),1),0)</f>
        <v>0</v>
      </c>
      <c r="AG6693" s="19">
        <f>IFERROR(INDEX(Factors!$B$40:$B$44,MATCH('INPUT - Census'!F6693,Factors!$C$40:$C$44,0),1),0)</f>
        <v>0</v>
      </c>
      <c r="AH6693" s="21" t="str">
        <f t="shared" si="646"/>
        <v/>
      </c>
      <c r="AI6693" s="1" t="str">
        <f>IFERROR(VLOOKUP(H6693,Factors!$C$45:$D$48,2,0),"")</f>
        <v/>
      </c>
      <c r="AJ6693" t="b">
        <f t="shared" si="643"/>
        <v>0</v>
      </c>
    </row>
    <row r="6694" spans="2:36" ht="15" customHeight="1" x14ac:dyDescent="0.3">
      <c r="B6694" s="70"/>
      <c r="C6694" s="58"/>
      <c r="D6694" s="63"/>
      <c r="E6694" s="58"/>
      <c r="F6694" s="58"/>
      <c r="G6694" s="44"/>
      <c r="H6694" s="45"/>
      <c r="I6694" s="45"/>
      <c r="J6694" s="40" t="str">
        <f t="shared" si="644"/>
        <v/>
      </c>
      <c r="K6694" s="39" t="str">
        <f t="shared" si="642"/>
        <v/>
      </c>
      <c r="AB6694" s="17" t="str">
        <f t="shared" si="641"/>
        <v>-1</v>
      </c>
      <c r="AC6694" s="17">
        <f>IFERROR(INDEX(Factors!$C$59:$C$70,MATCH(AB6694,Factors!$B$59:$B$70,1),1),0)</f>
        <v>0</v>
      </c>
      <c r="AD6694" s="17">
        <f t="shared" si="645"/>
        <v>0</v>
      </c>
      <c r="AE6694" s="17">
        <f>IFERROR(INDEX(Factors!$B$6:$B$15,MATCH('INPUT - Census'!E6694,Factors!$C$6:$C$15,0),1),0)</f>
        <v>0</v>
      </c>
      <c r="AF6694" s="18">
        <f>IFERROR(INDEX(Factors!$B$16:$B$39,MATCH('INPUT - Census'!C6694,Factors!$C$16:$C$35,0),1),0)</f>
        <v>0</v>
      </c>
      <c r="AG6694" s="19">
        <f>IFERROR(INDEX(Factors!$B$40:$B$44,MATCH('INPUT - Census'!F6694,Factors!$C$40:$C$44,0),1),0)</f>
        <v>0</v>
      </c>
      <c r="AH6694" s="21" t="str">
        <f t="shared" si="646"/>
        <v/>
      </c>
      <c r="AI6694" s="1" t="str">
        <f>IFERROR(VLOOKUP(H6694,Factors!$C$45:$D$48,2,0),"")</f>
        <v/>
      </c>
      <c r="AJ6694" t="b">
        <f t="shared" si="643"/>
        <v>0</v>
      </c>
    </row>
    <row r="6695" spans="2:36" ht="15" customHeight="1" x14ac:dyDescent="0.3">
      <c r="B6695" s="70"/>
      <c r="C6695" s="58"/>
      <c r="D6695" s="63"/>
      <c r="E6695" s="58"/>
      <c r="F6695" s="58"/>
      <c r="G6695" s="44"/>
      <c r="H6695" s="45"/>
      <c r="I6695" s="45"/>
      <c r="J6695" s="40" t="str">
        <f t="shared" si="644"/>
        <v/>
      </c>
      <c r="K6695" s="39" t="str">
        <f t="shared" si="642"/>
        <v/>
      </c>
      <c r="AB6695" s="17" t="str">
        <f t="shared" si="641"/>
        <v>-1</v>
      </c>
      <c r="AC6695" s="17">
        <f>IFERROR(INDEX(Factors!$C$59:$C$70,MATCH(AB6695,Factors!$B$59:$B$70,1),1),0)</f>
        <v>0</v>
      </c>
      <c r="AD6695" s="17">
        <f t="shared" si="645"/>
        <v>0</v>
      </c>
      <c r="AE6695" s="17">
        <f>IFERROR(INDEX(Factors!$B$6:$B$15,MATCH('INPUT - Census'!E6695,Factors!$C$6:$C$15,0),1),0)</f>
        <v>0</v>
      </c>
      <c r="AF6695" s="18">
        <f>IFERROR(INDEX(Factors!$B$16:$B$39,MATCH('INPUT - Census'!C6695,Factors!$C$16:$C$35,0),1),0)</f>
        <v>0</v>
      </c>
      <c r="AG6695" s="19">
        <f>IFERROR(INDEX(Factors!$B$40:$B$44,MATCH('INPUT - Census'!F6695,Factors!$C$40:$C$44,0),1),0)</f>
        <v>0</v>
      </c>
      <c r="AH6695" s="21" t="str">
        <f t="shared" si="646"/>
        <v/>
      </c>
      <c r="AI6695" s="1" t="str">
        <f>IFERROR(VLOOKUP(H6695,Factors!$C$45:$D$48,2,0),"")</f>
        <v/>
      </c>
      <c r="AJ6695" t="b">
        <f t="shared" si="643"/>
        <v>0</v>
      </c>
    </row>
    <row r="6696" spans="2:36" ht="15" customHeight="1" x14ac:dyDescent="0.3">
      <c r="B6696" s="70"/>
      <c r="C6696" s="58"/>
      <c r="D6696" s="63"/>
      <c r="E6696" s="58"/>
      <c r="F6696" s="58"/>
      <c r="G6696" s="44"/>
      <c r="H6696" s="45"/>
      <c r="I6696" s="45"/>
      <c r="J6696" s="40" t="str">
        <f t="shared" si="644"/>
        <v/>
      </c>
      <c r="K6696" s="39" t="str">
        <f t="shared" si="642"/>
        <v/>
      </c>
      <c r="AB6696" s="17" t="str">
        <f t="shared" si="641"/>
        <v>-1</v>
      </c>
      <c r="AC6696" s="17">
        <f>IFERROR(INDEX(Factors!$C$59:$C$70,MATCH(AB6696,Factors!$B$59:$B$70,1),1),0)</f>
        <v>0</v>
      </c>
      <c r="AD6696" s="17">
        <f t="shared" si="645"/>
        <v>0</v>
      </c>
      <c r="AE6696" s="17">
        <f>IFERROR(INDEX(Factors!$B$6:$B$15,MATCH('INPUT - Census'!E6696,Factors!$C$6:$C$15,0),1),0)</f>
        <v>0</v>
      </c>
      <c r="AF6696" s="18">
        <f>IFERROR(INDEX(Factors!$B$16:$B$39,MATCH('INPUT - Census'!C6696,Factors!$C$16:$C$35,0),1),0)</f>
        <v>0</v>
      </c>
      <c r="AG6696" s="19">
        <f>IFERROR(INDEX(Factors!$B$40:$B$44,MATCH('INPUT - Census'!F6696,Factors!$C$40:$C$44,0),1),0)</f>
        <v>0</v>
      </c>
      <c r="AH6696" s="21" t="str">
        <f t="shared" si="646"/>
        <v/>
      </c>
      <c r="AI6696" s="1" t="str">
        <f>IFERROR(VLOOKUP(H6696,Factors!$C$45:$D$48,2,0),"")</f>
        <v/>
      </c>
      <c r="AJ6696" t="b">
        <f t="shared" si="643"/>
        <v>0</v>
      </c>
    </row>
    <row r="6697" spans="2:36" ht="15" customHeight="1" x14ac:dyDescent="0.3">
      <c r="B6697" s="70"/>
      <c r="C6697" s="58"/>
      <c r="D6697" s="63"/>
      <c r="E6697" s="58"/>
      <c r="F6697" s="58"/>
      <c r="G6697" s="44"/>
      <c r="H6697" s="45"/>
      <c r="I6697" s="45"/>
      <c r="J6697" s="40" t="str">
        <f t="shared" si="644"/>
        <v/>
      </c>
      <c r="K6697" s="39" t="str">
        <f t="shared" si="642"/>
        <v/>
      </c>
      <c r="AB6697" s="17" t="str">
        <f t="shared" si="641"/>
        <v>-1</v>
      </c>
      <c r="AC6697" s="17">
        <f>IFERROR(INDEX(Factors!$C$59:$C$70,MATCH(AB6697,Factors!$B$59:$B$70,1),1),0)</f>
        <v>0</v>
      </c>
      <c r="AD6697" s="17">
        <f t="shared" si="645"/>
        <v>0</v>
      </c>
      <c r="AE6697" s="17">
        <f>IFERROR(INDEX(Factors!$B$6:$B$15,MATCH('INPUT - Census'!E6697,Factors!$C$6:$C$15,0),1),0)</f>
        <v>0</v>
      </c>
      <c r="AF6697" s="18">
        <f>IFERROR(INDEX(Factors!$B$16:$B$39,MATCH('INPUT - Census'!C6697,Factors!$C$16:$C$35,0),1),0)</f>
        <v>0</v>
      </c>
      <c r="AG6697" s="19">
        <f>IFERROR(INDEX(Factors!$B$40:$B$44,MATCH('INPUT - Census'!F6697,Factors!$C$40:$C$44,0),1),0)</f>
        <v>0</v>
      </c>
      <c r="AH6697" s="21" t="str">
        <f t="shared" si="646"/>
        <v/>
      </c>
      <c r="AI6697" s="1" t="str">
        <f>IFERROR(VLOOKUP(H6697,Factors!$C$45:$D$48,2,0),"")</f>
        <v/>
      </c>
      <c r="AJ6697" t="b">
        <f t="shared" si="643"/>
        <v>0</v>
      </c>
    </row>
    <row r="6698" spans="2:36" ht="15" customHeight="1" x14ac:dyDescent="0.3">
      <c r="B6698" s="70"/>
      <c r="C6698" s="58"/>
      <c r="D6698" s="63"/>
      <c r="E6698" s="58"/>
      <c r="F6698" s="58"/>
      <c r="G6698" s="44"/>
      <c r="H6698" s="45"/>
      <c r="I6698" s="45"/>
      <c r="J6698" s="40" t="str">
        <f t="shared" si="644"/>
        <v/>
      </c>
      <c r="K6698" s="39" t="str">
        <f t="shared" si="642"/>
        <v/>
      </c>
      <c r="AB6698" s="17" t="str">
        <f t="shared" si="641"/>
        <v>-1</v>
      </c>
      <c r="AC6698" s="17">
        <f>IFERROR(INDEX(Factors!$C$59:$C$70,MATCH(AB6698,Factors!$B$59:$B$70,1),1),0)</f>
        <v>0</v>
      </c>
      <c r="AD6698" s="17">
        <f t="shared" si="645"/>
        <v>0</v>
      </c>
      <c r="AE6698" s="17">
        <f>IFERROR(INDEX(Factors!$B$6:$B$15,MATCH('INPUT - Census'!E6698,Factors!$C$6:$C$15,0),1),0)</f>
        <v>0</v>
      </c>
      <c r="AF6698" s="18">
        <f>IFERROR(INDEX(Factors!$B$16:$B$39,MATCH('INPUT - Census'!C6698,Factors!$C$16:$C$35,0),1),0)</f>
        <v>0</v>
      </c>
      <c r="AG6698" s="19">
        <f>IFERROR(INDEX(Factors!$B$40:$B$44,MATCH('INPUT - Census'!F6698,Factors!$C$40:$C$44,0),1),0)</f>
        <v>0</v>
      </c>
      <c r="AH6698" s="21" t="str">
        <f t="shared" si="646"/>
        <v/>
      </c>
      <c r="AI6698" s="1" t="str">
        <f>IFERROR(VLOOKUP(H6698,Factors!$C$45:$D$48,2,0),"")</f>
        <v/>
      </c>
      <c r="AJ6698" t="b">
        <f t="shared" si="643"/>
        <v>0</v>
      </c>
    </row>
    <row r="6699" spans="2:36" ht="15" customHeight="1" x14ac:dyDescent="0.3">
      <c r="B6699" s="70"/>
      <c r="C6699" s="58"/>
      <c r="D6699" s="63"/>
      <c r="E6699" s="58"/>
      <c r="F6699" s="58"/>
      <c r="G6699" s="44"/>
      <c r="H6699" s="45"/>
      <c r="I6699" s="45"/>
      <c r="J6699" s="40" t="str">
        <f t="shared" si="644"/>
        <v/>
      </c>
      <c r="K6699" s="39" t="str">
        <f t="shared" si="642"/>
        <v/>
      </c>
      <c r="AB6699" s="17" t="str">
        <f t="shared" si="641"/>
        <v>-1</v>
      </c>
      <c r="AC6699" s="17">
        <f>IFERROR(INDEX(Factors!$C$59:$C$70,MATCH(AB6699,Factors!$B$59:$B$70,1),1),0)</f>
        <v>0</v>
      </c>
      <c r="AD6699" s="17">
        <f t="shared" si="645"/>
        <v>0</v>
      </c>
      <c r="AE6699" s="17">
        <f>IFERROR(INDEX(Factors!$B$6:$B$15,MATCH('INPUT - Census'!E6699,Factors!$C$6:$C$15,0),1),0)</f>
        <v>0</v>
      </c>
      <c r="AF6699" s="18">
        <f>IFERROR(INDEX(Factors!$B$16:$B$39,MATCH('INPUT - Census'!C6699,Factors!$C$16:$C$35,0),1),0)</f>
        <v>0</v>
      </c>
      <c r="AG6699" s="19">
        <f>IFERROR(INDEX(Factors!$B$40:$B$44,MATCH('INPUT - Census'!F6699,Factors!$C$40:$C$44,0),1),0)</f>
        <v>0</v>
      </c>
      <c r="AH6699" s="21" t="str">
        <f t="shared" si="646"/>
        <v/>
      </c>
      <c r="AI6699" s="1" t="str">
        <f>IFERROR(VLOOKUP(H6699,Factors!$C$45:$D$48,2,0),"")</f>
        <v/>
      </c>
      <c r="AJ6699" t="b">
        <f t="shared" si="643"/>
        <v>0</v>
      </c>
    </row>
    <row r="6700" spans="2:36" ht="15" customHeight="1" x14ac:dyDescent="0.3">
      <c r="B6700" s="70"/>
      <c r="C6700" s="58"/>
      <c r="D6700" s="63"/>
      <c r="E6700" s="58"/>
      <c r="F6700" s="58"/>
      <c r="G6700" s="44"/>
      <c r="H6700" s="45"/>
      <c r="I6700" s="45"/>
      <c r="J6700" s="40" t="str">
        <f t="shared" si="644"/>
        <v/>
      </c>
      <c r="K6700" s="39" t="str">
        <f t="shared" si="642"/>
        <v/>
      </c>
      <c r="AB6700" s="17" t="str">
        <f t="shared" si="641"/>
        <v>-1</v>
      </c>
      <c r="AC6700" s="17">
        <f>IFERROR(INDEX(Factors!$C$59:$C$70,MATCH(AB6700,Factors!$B$59:$B$70,1),1),0)</f>
        <v>0</v>
      </c>
      <c r="AD6700" s="17">
        <f t="shared" si="645"/>
        <v>0</v>
      </c>
      <c r="AE6700" s="17">
        <f>IFERROR(INDEX(Factors!$B$6:$B$15,MATCH('INPUT - Census'!E6700,Factors!$C$6:$C$15,0),1),0)</f>
        <v>0</v>
      </c>
      <c r="AF6700" s="18">
        <f>IFERROR(INDEX(Factors!$B$16:$B$39,MATCH('INPUT - Census'!C6700,Factors!$C$16:$C$35,0),1),0)</f>
        <v>0</v>
      </c>
      <c r="AG6700" s="19">
        <f>IFERROR(INDEX(Factors!$B$40:$B$44,MATCH('INPUT - Census'!F6700,Factors!$C$40:$C$44,0),1),0)</f>
        <v>0</v>
      </c>
      <c r="AH6700" s="21" t="str">
        <f t="shared" si="646"/>
        <v/>
      </c>
      <c r="AI6700" s="1" t="str">
        <f>IFERROR(VLOOKUP(H6700,Factors!$C$45:$D$48,2,0),"")</f>
        <v/>
      </c>
      <c r="AJ6700" t="b">
        <f t="shared" si="643"/>
        <v>0</v>
      </c>
    </row>
    <row r="6701" spans="2:36" ht="15" customHeight="1" x14ac:dyDescent="0.3">
      <c r="B6701" s="70"/>
      <c r="C6701" s="58"/>
      <c r="D6701" s="63"/>
      <c r="E6701" s="58"/>
      <c r="F6701" s="58"/>
      <c r="G6701" s="44"/>
      <c r="H6701" s="45"/>
      <c r="I6701" s="45"/>
      <c r="J6701" s="40" t="str">
        <f t="shared" si="644"/>
        <v/>
      </c>
      <c r="K6701" s="39" t="str">
        <f t="shared" si="642"/>
        <v/>
      </c>
      <c r="AB6701" s="17" t="str">
        <f t="shared" si="641"/>
        <v>-1</v>
      </c>
      <c r="AC6701" s="17">
        <f>IFERROR(INDEX(Factors!$C$59:$C$70,MATCH(AB6701,Factors!$B$59:$B$70,1),1),0)</f>
        <v>0</v>
      </c>
      <c r="AD6701" s="17">
        <f t="shared" si="645"/>
        <v>0</v>
      </c>
      <c r="AE6701" s="17">
        <f>IFERROR(INDEX(Factors!$B$6:$B$15,MATCH('INPUT - Census'!E6701,Factors!$C$6:$C$15,0),1),0)</f>
        <v>0</v>
      </c>
      <c r="AF6701" s="18">
        <f>IFERROR(INDEX(Factors!$B$16:$B$39,MATCH('INPUT - Census'!C6701,Factors!$C$16:$C$35,0),1),0)</f>
        <v>0</v>
      </c>
      <c r="AG6701" s="19">
        <f>IFERROR(INDEX(Factors!$B$40:$B$44,MATCH('INPUT - Census'!F6701,Factors!$C$40:$C$44,0),1),0)</f>
        <v>0</v>
      </c>
      <c r="AH6701" s="21" t="str">
        <f t="shared" si="646"/>
        <v/>
      </c>
      <c r="AI6701" s="1" t="str">
        <f>IFERROR(VLOOKUP(H6701,Factors!$C$45:$D$48,2,0),"")</f>
        <v/>
      </c>
      <c r="AJ6701" t="b">
        <f t="shared" si="643"/>
        <v>0</v>
      </c>
    </row>
    <row r="6702" spans="2:36" ht="15" customHeight="1" x14ac:dyDescent="0.3">
      <c r="B6702" s="70"/>
      <c r="C6702" s="58"/>
      <c r="D6702" s="63"/>
      <c r="E6702" s="58"/>
      <c r="F6702" s="58"/>
      <c r="G6702" s="44"/>
      <c r="H6702" s="45"/>
      <c r="I6702" s="45"/>
      <c r="J6702" s="40" t="str">
        <f t="shared" si="644"/>
        <v/>
      </c>
      <c r="K6702" s="39" t="str">
        <f t="shared" si="642"/>
        <v/>
      </c>
      <c r="AB6702" s="17" t="str">
        <f t="shared" si="641"/>
        <v>-1</v>
      </c>
      <c r="AC6702" s="17">
        <f>IFERROR(INDEX(Factors!$C$59:$C$70,MATCH(AB6702,Factors!$B$59:$B$70,1),1),0)</f>
        <v>0</v>
      </c>
      <c r="AD6702" s="17">
        <f t="shared" si="645"/>
        <v>0</v>
      </c>
      <c r="AE6702" s="17">
        <f>IFERROR(INDEX(Factors!$B$6:$B$15,MATCH('INPUT - Census'!E6702,Factors!$C$6:$C$15,0),1),0)</f>
        <v>0</v>
      </c>
      <c r="AF6702" s="18">
        <f>IFERROR(INDEX(Factors!$B$16:$B$39,MATCH('INPUT - Census'!C6702,Factors!$C$16:$C$35,0),1),0)</f>
        <v>0</v>
      </c>
      <c r="AG6702" s="19">
        <f>IFERROR(INDEX(Factors!$B$40:$B$44,MATCH('INPUT - Census'!F6702,Factors!$C$40:$C$44,0),1),0)</f>
        <v>0</v>
      </c>
      <c r="AH6702" s="21" t="str">
        <f t="shared" si="646"/>
        <v/>
      </c>
      <c r="AI6702" s="1" t="str">
        <f>IFERROR(VLOOKUP(H6702,Factors!$C$45:$D$48,2,0),"")</f>
        <v/>
      </c>
      <c r="AJ6702" t="b">
        <f t="shared" si="643"/>
        <v>0</v>
      </c>
    </row>
    <row r="6703" spans="2:36" ht="15" customHeight="1" x14ac:dyDescent="0.3">
      <c r="B6703" s="70"/>
      <c r="C6703" s="58"/>
      <c r="D6703" s="63"/>
      <c r="E6703" s="58"/>
      <c r="F6703" s="58"/>
      <c r="G6703" s="44"/>
      <c r="H6703" s="45"/>
      <c r="I6703" s="45"/>
      <c r="J6703" s="40" t="str">
        <f t="shared" si="644"/>
        <v/>
      </c>
      <c r="K6703" s="39" t="str">
        <f t="shared" si="642"/>
        <v/>
      </c>
      <c r="AB6703" s="17" t="str">
        <f t="shared" si="641"/>
        <v>-1</v>
      </c>
      <c r="AC6703" s="17">
        <f>IFERROR(INDEX(Factors!$C$59:$C$70,MATCH(AB6703,Factors!$B$59:$B$70,1),1),0)</f>
        <v>0</v>
      </c>
      <c r="AD6703" s="17">
        <f t="shared" si="645"/>
        <v>0</v>
      </c>
      <c r="AE6703" s="17">
        <f>IFERROR(INDEX(Factors!$B$6:$B$15,MATCH('INPUT - Census'!E6703,Factors!$C$6:$C$15,0),1),0)</f>
        <v>0</v>
      </c>
      <c r="AF6703" s="18">
        <f>IFERROR(INDEX(Factors!$B$16:$B$39,MATCH('INPUT - Census'!C6703,Factors!$C$16:$C$35,0),1),0)</f>
        <v>0</v>
      </c>
      <c r="AG6703" s="19">
        <f>IFERROR(INDEX(Factors!$B$40:$B$44,MATCH('INPUT - Census'!F6703,Factors!$C$40:$C$44,0),1),0)</f>
        <v>0</v>
      </c>
      <c r="AH6703" s="21" t="str">
        <f t="shared" si="646"/>
        <v/>
      </c>
      <c r="AI6703" s="1" t="str">
        <f>IFERROR(VLOOKUP(H6703,Factors!$C$45:$D$48,2,0),"")</f>
        <v/>
      </c>
      <c r="AJ6703" t="b">
        <f t="shared" si="643"/>
        <v>0</v>
      </c>
    </row>
    <row r="6704" spans="2:36" ht="15" customHeight="1" x14ac:dyDescent="0.3">
      <c r="B6704" s="70"/>
      <c r="C6704" s="58"/>
      <c r="D6704" s="63"/>
      <c r="E6704" s="58"/>
      <c r="F6704" s="58"/>
      <c r="G6704" s="44"/>
      <c r="H6704" s="45"/>
      <c r="I6704" s="45"/>
      <c r="J6704" s="40" t="str">
        <f t="shared" si="644"/>
        <v/>
      </c>
      <c r="K6704" s="39" t="str">
        <f t="shared" si="642"/>
        <v/>
      </c>
      <c r="AB6704" s="17" t="str">
        <f t="shared" si="641"/>
        <v>-1</v>
      </c>
      <c r="AC6704" s="17">
        <f>IFERROR(INDEX(Factors!$C$59:$C$70,MATCH(AB6704,Factors!$B$59:$B$70,1),1),0)</f>
        <v>0</v>
      </c>
      <c r="AD6704" s="17">
        <f t="shared" si="645"/>
        <v>0</v>
      </c>
      <c r="AE6704" s="17">
        <f>IFERROR(INDEX(Factors!$B$6:$B$15,MATCH('INPUT - Census'!E6704,Factors!$C$6:$C$15,0),1),0)</f>
        <v>0</v>
      </c>
      <c r="AF6704" s="18">
        <f>IFERROR(INDEX(Factors!$B$16:$B$39,MATCH('INPUT - Census'!C6704,Factors!$C$16:$C$35,0),1),0)</f>
        <v>0</v>
      </c>
      <c r="AG6704" s="19">
        <f>IFERROR(INDEX(Factors!$B$40:$B$44,MATCH('INPUT - Census'!F6704,Factors!$C$40:$C$44,0),1),0)</f>
        <v>0</v>
      </c>
      <c r="AH6704" s="21" t="str">
        <f t="shared" si="646"/>
        <v/>
      </c>
      <c r="AI6704" s="1" t="str">
        <f>IFERROR(VLOOKUP(H6704,Factors!$C$45:$D$48,2,0),"")</f>
        <v/>
      </c>
      <c r="AJ6704" t="b">
        <f t="shared" si="643"/>
        <v>0</v>
      </c>
    </row>
    <row r="6705" spans="2:36" ht="15" customHeight="1" x14ac:dyDescent="0.3">
      <c r="B6705" s="70"/>
      <c r="C6705" s="58"/>
      <c r="D6705" s="63"/>
      <c r="E6705" s="58"/>
      <c r="F6705" s="58"/>
      <c r="G6705" s="44"/>
      <c r="H6705" s="45"/>
      <c r="I6705" s="45"/>
      <c r="J6705" s="40" t="str">
        <f t="shared" si="644"/>
        <v/>
      </c>
      <c r="K6705" s="39" t="str">
        <f t="shared" si="642"/>
        <v/>
      </c>
      <c r="AB6705" s="17" t="str">
        <f t="shared" si="641"/>
        <v>-1</v>
      </c>
      <c r="AC6705" s="17">
        <f>IFERROR(INDEX(Factors!$C$59:$C$70,MATCH(AB6705,Factors!$B$59:$B$70,1),1),0)</f>
        <v>0</v>
      </c>
      <c r="AD6705" s="17">
        <f t="shared" si="645"/>
        <v>0</v>
      </c>
      <c r="AE6705" s="17">
        <f>IFERROR(INDEX(Factors!$B$6:$B$15,MATCH('INPUT - Census'!E6705,Factors!$C$6:$C$15,0),1),0)</f>
        <v>0</v>
      </c>
      <c r="AF6705" s="18">
        <f>IFERROR(INDEX(Factors!$B$16:$B$39,MATCH('INPUT - Census'!C6705,Factors!$C$16:$C$35,0),1),0)</f>
        <v>0</v>
      </c>
      <c r="AG6705" s="19">
        <f>IFERROR(INDEX(Factors!$B$40:$B$44,MATCH('INPUT - Census'!F6705,Factors!$C$40:$C$44,0),1),0)</f>
        <v>0</v>
      </c>
      <c r="AH6705" s="21" t="str">
        <f t="shared" si="646"/>
        <v/>
      </c>
      <c r="AI6705" s="1" t="str">
        <f>IFERROR(VLOOKUP(H6705,Factors!$C$45:$D$48,2,0),"")</f>
        <v/>
      </c>
      <c r="AJ6705" t="b">
        <f t="shared" si="643"/>
        <v>0</v>
      </c>
    </row>
    <row r="6706" spans="2:36" ht="15" customHeight="1" x14ac:dyDescent="0.3">
      <c r="B6706" s="70"/>
      <c r="C6706" s="58"/>
      <c r="D6706" s="63"/>
      <c r="E6706" s="58"/>
      <c r="F6706" s="58"/>
      <c r="G6706" s="44"/>
      <c r="H6706" s="45"/>
      <c r="I6706" s="45"/>
      <c r="J6706" s="40" t="str">
        <f t="shared" si="644"/>
        <v/>
      </c>
      <c r="K6706" s="39" t="str">
        <f t="shared" si="642"/>
        <v/>
      </c>
      <c r="AB6706" s="17" t="str">
        <f t="shared" si="641"/>
        <v>-1</v>
      </c>
      <c r="AC6706" s="17">
        <f>IFERROR(INDEX(Factors!$C$59:$C$70,MATCH(AB6706,Factors!$B$59:$B$70,1),1),0)</f>
        <v>0</v>
      </c>
      <c r="AD6706" s="17">
        <f t="shared" si="645"/>
        <v>0</v>
      </c>
      <c r="AE6706" s="17">
        <f>IFERROR(INDEX(Factors!$B$6:$B$15,MATCH('INPUT - Census'!E6706,Factors!$C$6:$C$15,0),1),0)</f>
        <v>0</v>
      </c>
      <c r="AF6706" s="18">
        <f>IFERROR(INDEX(Factors!$B$16:$B$39,MATCH('INPUT - Census'!C6706,Factors!$C$16:$C$35,0),1),0)</f>
        <v>0</v>
      </c>
      <c r="AG6706" s="19">
        <f>IFERROR(INDEX(Factors!$B$40:$B$44,MATCH('INPUT - Census'!F6706,Factors!$C$40:$C$44,0),1),0)</f>
        <v>0</v>
      </c>
      <c r="AH6706" s="21" t="str">
        <f t="shared" si="646"/>
        <v/>
      </c>
      <c r="AI6706" s="1" t="str">
        <f>IFERROR(VLOOKUP(H6706,Factors!$C$45:$D$48,2,0),"")</f>
        <v/>
      </c>
      <c r="AJ6706" t="b">
        <f t="shared" si="643"/>
        <v>0</v>
      </c>
    </row>
    <row r="6707" spans="2:36" ht="15" customHeight="1" x14ac:dyDescent="0.3">
      <c r="B6707" s="70"/>
      <c r="C6707" s="58"/>
      <c r="D6707" s="63"/>
      <c r="E6707" s="58"/>
      <c r="F6707" s="58"/>
      <c r="G6707" s="44"/>
      <c r="H6707" s="45"/>
      <c r="I6707" s="45"/>
      <c r="J6707" s="40" t="str">
        <f t="shared" si="644"/>
        <v/>
      </c>
      <c r="K6707" s="39" t="str">
        <f t="shared" si="642"/>
        <v/>
      </c>
      <c r="AB6707" s="17" t="str">
        <f t="shared" si="641"/>
        <v>-1</v>
      </c>
      <c r="AC6707" s="17">
        <f>IFERROR(INDEX(Factors!$C$59:$C$70,MATCH(AB6707,Factors!$B$59:$B$70,1),1),0)</f>
        <v>0</v>
      </c>
      <c r="AD6707" s="17">
        <f t="shared" si="645"/>
        <v>0</v>
      </c>
      <c r="AE6707" s="17">
        <f>IFERROR(INDEX(Factors!$B$6:$B$15,MATCH('INPUT - Census'!E6707,Factors!$C$6:$C$15,0),1),0)</f>
        <v>0</v>
      </c>
      <c r="AF6707" s="18">
        <f>IFERROR(INDEX(Factors!$B$16:$B$39,MATCH('INPUT - Census'!C6707,Factors!$C$16:$C$35,0),1),0)</f>
        <v>0</v>
      </c>
      <c r="AG6707" s="19">
        <f>IFERROR(INDEX(Factors!$B$40:$B$44,MATCH('INPUT - Census'!F6707,Factors!$C$40:$C$44,0),1),0)</f>
        <v>0</v>
      </c>
      <c r="AH6707" s="21" t="str">
        <f t="shared" si="646"/>
        <v/>
      </c>
      <c r="AI6707" s="1" t="str">
        <f>IFERROR(VLOOKUP(H6707,Factors!$C$45:$D$48,2,0),"")</f>
        <v/>
      </c>
      <c r="AJ6707" t="b">
        <f t="shared" si="643"/>
        <v>0</v>
      </c>
    </row>
    <row r="6708" spans="2:36" ht="15" customHeight="1" x14ac:dyDescent="0.3">
      <c r="B6708" s="70"/>
      <c r="C6708" s="58"/>
      <c r="D6708" s="63"/>
      <c r="E6708" s="58"/>
      <c r="F6708" s="58"/>
      <c r="G6708" s="44"/>
      <c r="H6708" s="45"/>
      <c r="I6708" s="45"/>
      <c r="J6708" s="40" t="str">
        <f t="shared" si="644"/>
        <v/>
      </c>
      <c r="K6708" s="39" t="str">
        <f t="shared" si="642"/>
        <v/>
      </c>
      <c r="AB6708" s="17" t="str">
        <f t="shared" si="641"/>
        <v>-1</v>
      </c>
      <c r="AC6708" s="17">
        <f>IFERROR(INDEX(Factors!$C$59:$C$70,MATCH(AB6708,Factors!$B$59:$B$70,1),1),0)</f>
        <v>0</v>
      </c>
      <c r="AD6708" s="17">
        <f t="shared" si="645"/>
        <v>0</v>
      </c>
      <c r="AE6708" s="17">
        <f>IFERROR(INDEX(Factors!$B$6:$B$15,MATCH('INPUT - Census'!E6708,Factors!$C$6:$C$15,0),1),0)</f>
        <v>0</v>
      </c>
      <c r="AF6708" s="18">
        <f>IFERROR(INDEX(Factors!$B$16:$B$39,MATCH('INPUT - Census'!C6708,Factors!$C$16:$C$35,0),1),0)</f>
        <v>0</v>
      </c>
      <c r="AG6708" s="19">
        <f>IFERROR(INDEX(Factors!$B$40:$B$44,MATCH('INPUT - Census'!F6708,Factors!$C$40:$C$44,0),1),0)</f>
        <v>0</v>
      </c>
      <c r="AH6708" s="21" t="str">
        <f t="shared" si="646"/>
        <v/>
      </c>
      <c r="AI6708" s="1" t="str">
        <f>IFERROR(VLOOKUP(H6708,Factors!$C$45:$D$48,2,0),"")</f>
        <v/>
      </c>
      <c r="AJ6708" t="b">
        <f t="shared" si="643"/>
        <v>0</v>
      </c>
    </row>
    <row r="6709" spans="2:36" ht="15" customHeight="1" x14ac:dyDescent="0.3">
      <c r="B6709" s="70"/>
      <c r="C6709" s="58"/>
      <c r="D6709" s="63"/>
      <c r="E6709" s="58"/>
      <c r="F6709" s="58"/>
      <c r="G6709" s="44"/>
      <c r="H6709" s="45"/>
      <c r="I6709" s="45"/>
      <c r="J6709" s="40" t="str">
        <f t="shared" si="644"/>
        <v/>
      </c>
      <c r="K6709" s="39" t="str">
        <f t="shared" si="642"/>
        <v/>
      </c>
      <c r="AB6709" s="17" t="str">
        <f t="shared" si="641"/>
        <v>-1</v>
      </c>
      <c r="AC6709" s="17">
        <f>IFERROR(INDEX(Factors!$C$59:$C$70,MATCH(AB6709,Factors!$B$59:$B$70,1),1),0)</f>
        <v>0</v>
      </c>
      <c r="AD6709" s="17">
        <f t="shared" si="645"/>
        <v>0</v>
      </c>
      <c r="AE6709" s="17">
        <f>IFERROR(INDEX(Factors!$B$6:$B$15,MATCH('INPUT - Census'!E6709,Factors!$C$6:$C$15,0),1),0)</f>
        <v>0</v>
      </c>
      <c r="AF6709" s="18">
        <f>IFERROR(INDEX(Factors!$B$16:$B$39,MATCH('INPUT - Census'!C6709,Factors!$C$16:$C$35,0),1),0)</f>
        <v>0</v>
      </c>
      <c r="AG6709" s="19">
        <f>IFERROR(INDEX(Factors!$B$40:$B$44,MATCH('INPUT - Census'!F6709,Factors!$C$40:$C$44,0),1),0)</f>
        <v>0</v>
      </c>
      <c r="AH6709" s="21" t="str">
        <f t="shared" si="646"/>
        <v/>
      </c>
      <c r="AI6709" s="1" t="str">
        <f>IFERROR(VLOOKUP(H6709,Factors!$C$45:$D$48,2,0),"")</f>
        <v/>
      </c>
      <c r="AJ6709" t="b">
        <f t="shared" si="643"/>
        <v>0</v>
      </c>
    </row>
    <row r="6710" spans="2:36" ht="15" customHeight="1" x14ac:dyDescent="0.3">
      <c r="B6710" s="70"/>
      <c r="C6710" s="58"/>
      <c r="D6710" s="63"/>
      <c r="E6710" s="58"/>
      <c r="F6710" s="58"/>
      <c r="G6710" s="44"/>
      <c r="H6710" s="45"/>
      <c r="I6710" s="45"/>
      <c r="J6710" s="40" t="str">
        <f t="shared" si="644"/>
        <v/>
      </c>
      <c r="K6710" s="39" t="str">
        <f t="shared" si="642"/>
        <v/>
      </c>
      <c r="AB6710" s="17" t="str">
        <f t="shared" si="641"/>
        <v>-1</v>
      </c>
      <c r="AC6710" s="17">
        <f>IFERROR(INDEX(Factors!$C$59:$C$70,MATCH(AB6710,Factors!$B$59:$B$70,1),1),0)</f>
        <v>0</v>
      </c>
      <c r="AD6710" s="17">
        <f t="shared" si="645"/>
        <v>0</v>
      </c>
      <c r="AE6710" s="17">
        <f>IFERROR(INDEX(Factors!$B$6:$B$15,MATCH('INPUT - Census'!E6710,Factors!$C$6:$C$15,0),1),0)</f>
        <v>0</v>
      </c>
      <c r="AF6710" s="18">
        <f>IFERROR(INDEX(Factors!$B$16:$B$39,MATCH('INPUT - Census'!C6710,Factors!$C$16:$C$35,0),1),0)</f>
        <v>0</v>
      </c>
      <c r="AG6710" s="19">
        <f>IFERROR(INDEX(Factors!$B$40:$B$44,MATCH('INPUT - Census'!F6710,Factors!$C$40:$C$44,0),1),0)</f>
        <v>0</v>
      </c>
      <c r="AH6710" s="21" t="str">
        <f t="shared" si="646"/>
        <v/>
      </c>
      <c r="AI6710" s="1" t="str">
        <f>IFERROR(VLOOKUP(H6710,Factors!$C$45:$D$48,2,0),"")</f>
        <v/>
      </c>
      <c r="AJ6710" t="b">
        <f t="shared" si="643"/>
        <v>0</v>
      </c>
    </row>
    <row r="6711" spans="2:36" ht="15" customHeight="1" x14ac:dyDescent="0.3">
      <c r="B6711" s="70"/>
      <c r="C6711" s="58"/>
      <c r="D6711" s="63"/>
      <c r="E6711" s="58"/>
      <c r="F6711" s="58"/>
      <c r="G6711" s="44"/>
      <c r="H6711" s="45"/>
      <c r="I6711" s="45"/>
      <c r="J6711" s="40" t="str">
        <f t="shared" si="644"/>
        <v/>
      </c>
      <c r="K6711" s="39" t="str">
        <f t="shared" si="642"/>
        <v/>
      </c>
      <c r="AB6711" s="17" t="str">
        <f t="shared" ref="AB6711:AB6774" si="647">IF( AND(ISNUMBER(J6711),J6711&gt;=0,J6711&lt;=100), J6711, "-1" )</f>
        <v>-1</v>
      </c>
      <c r="AC6711" s="17">
        <f>IFERROR(INDEX(Factors!$C$59:$C$70,MATCH(AB6711,Factors!$B$59:$B$70,1),1),0)</f>
        <v>0</v>
      </c>
      <c r="AD6711" s="17">
        <f t="shared" si="645"/>
        <v>0</v>
      </c>
      <c r="AE6711" s="17">
        <f>IFERROR(INDEX(Factors!$B$6:$B$15,MATCH('INPUT - Census'!E6711,Factors!$C$6:$C$15,0),1),0)</f>
        <v>0</v>
      </c>
      <c r="AF6711" s="18">
        <f>IFERROR(INDEX(Factors!$B$16:$B$39,MATCH('INPUT - Census'!C6711,Factors!$C$16:$C$35,0),1),0)</f>
        <v>0</v>
      </c>
      <c r="AG6711" s="19">
        <f>IFERROR(INDEX(Factors!$B$40:$B$44,MATCH('INPUT - Census'!F6711,Factors!$C$40:$C$44,0),1),0)</f>
        <v>0</v>
      </c>
      <c r="AH6711" s="21" t="str">
        <f t="shared" si="646"/>
        <v/>
      </c>
      <c r="AI6711" s="1" t="str">
        <f>IFERROR(VLOOKUP(H6711,Factors!$C$45:$D$48,2,0),"")</f>
        <v/>
      </c>
      <c r="AJ6711" t="b">
        <f t="shared" si="643"/>
        <v>0</v>
      </c>
    </row>
    <row r="6712" spans="2:36" ht="15" customHeight="1" x14ac:dyDescent="0.3">
      <c r="B6712" s="70"/>
      <c r="C6712" s="58"/>
      <c r="D6712" s="63"/>
      <c r="E6712" s="58"/>
      <c r="F6712" s="58"/>
      <c r="G6712" s="44"/>
      <c r="H6712" s="45"/>
      <c r="I6712" s="45"/>
      <c r="J6712" s="40" t="str">
        <f t="shared" si="644"/>
        <v/>
      </c>
      <c r="K6712" s="39" t="str">
        <f t="shared" si="642"/>
        <v/>
      </c>
      <c r="AB6712" s="17" t="str">
        <f t="shared" si="647"/>
        <v>-1</v>
      </c>
      <c r="AC6712" s="17">
        <f>IFERROR(INDEX(Factors!$C$59:$C$70,MATCH(AB6712,Factors!$B$59:$B$70,1),1),0)</f>
        <v>0</v>
      </c>
      <c r="AD6712" s="17">
        <f t="shared" si="645"/>
        <v>0</v>
      </c>
      <c r="AE6712" s="17">
        <f>IFERROR(INDEX(Factors!$B$6:$B$15,MATCH('INPUT - Census'!E6712,Factors!$C$6:$C$15,0),1),0)</f>
        <v>0</v>
      </c>
      <c r="AF6712" s="18">
        <f>IFERROR(INDEX(Factors!$B$16:$B$39,MATCH('INPUT - Census'!C6712,Factors!$C$16:$C$35,0),1),0)</f>
        <v>0</v>
      </c>
      <c r="AG6712" s="19">
        <f>IFERROR(INDEX(Factors!$B$40:$B$44,MATCH('INPUT - Census'!F6712,Factors!$C$40:$C$44,0),1),0)</f>
        <v>0</v>
      </c>
      <c r="AH6712" s="21" t="str">
        <f t="shared" si="646"/>
        <v/>
      </c>
      <c r="AI6712" s="1" t="str">
        <f>IFERROR(VLOOKUP(H6712,Factors!$C$45:$D$48,2,0),"")</f>
        <v/>
      </c>
      <c r="AJ6712" t="b">
        <f t="shared" si="643"/>
        <v>0</v>
      </c>
    </row>
    <row r="6713" spans="2:36" ht="15" customHeight="1" x14ac:dyDescent="0.3">
      <c r="B6713" s="70"/>
      <c r="C6713" s="58"/>
      <c r="D6713" s="63"/>
      <c r="E6713" s="58"/>
      <c r="F6713" s="58"/>
      <c r="G6713" s="44"/>
      <c r="H6713" s="45"/>
      <c r="I6713" s="45"/>
      <c r="J6713" s="40" t="str">
        <f t="shared" si="644"/>
        <v/>
      </c>
      <c r="K6713" s="39" t="str">
        <f t="shared" si="642"/>
        <v/>
      </c>
      <c r="AB6713" s="17" t="str">
        <f t="shared" si="647"/>
        <v>-1</v>
      </c>
      <c r="AC6713" s="17">
        <f>IFERROR(INDEX(Factors!$C$59:$C$70,MATCH(AB6713,Factors!$B$59:$B$70,1),1),0)</f>
        <v>0</v>
      </c>
      <c r="AD6713" s="17">
        <f t="shared" si="645"/>
        <v>0</v>
      </c>
      <c r="AE6713" s="17">
        <f>IFERROR(INDEX(Factors!$B$6:$B$15,MATCH('INPUT - Census'!E6713,Factors!$C$6:$C$15,0),1),0)</f>
        <v>0</v>
      </c>
      <c r="AF6713" s="18">
        <f>IFERROR(INDEX(Factors!$B$16:$B$39,MATCH('INPUT - Census'!C6713,Factors!$C$16:$C$35,0),1),0)</f>
        <v>0</v>
      </c>
      <c r="AG6713" s="19">
        <f>IFERROR(INDEX(Factors!$B$40:$B$44,MATCH('INPUT - Census'!F6713,Factors!$C$40:$C$44,0),1),0)</f>
        <v>0</v>
      </c>
      <c r="AH6713" s="21" t="str">
        <f t="shared" si="646"/>
        <v/>
      </c>
      <c r="AI6713" s="1" t="str">
        <f>IFERROR(VLOOKUP(H6713,Factors!$C$45:$D$48,2,0),"")</f>
        <v/>
      </c>
      <c r="AJ6713" t="b">
        <f t="shared" si="643"/>
        <v>0</v>
      </c>
    </row>
    <row r="6714" spans="2:36" ht="15" customHeight="1" x14ac:dyDescent="0.3">
      <c r="B6714" s="70"/>
      <c r="C6714" s="58"/>
      <c r="D6714" s="63"/>
      <c r="E6714" s="58"/>
      <c r="F6714" s="58"/>
      <c r="G6714" s="44"/>
      <c r="H6714" s="45"/>
      <c r="I6714" s="45"/>
      <c r="J6714" s="40" t="str">
        <f t="shared" si="644"/>
        <v/>
      </c>
      <c r="K6714" s="39" t="str">
        <f t="shared" si="642"/>
        <v/>
      </c>
      <c r="AB6714" s="17" t="str">
        <f t="shared" si="647"/>
        <v>-1</v>
      </c>
      <c r="AC6714" s="17">
        <f>IFERROR(INDEX(Factors!$C$59:$C$70,MATCH(AB6714,Factors!$B$59:$B$70,1),1),0)</f>
        <v>0</v>
      </c>
      <c r="AD6714" s="17">
        <f t="shared" si="645"/>
        <v>0</v>
      </c>
      <c r="AE6714" s="17">
        <f>IFERROR(INDEX(Factors!$B$6:$B$15,MATCH('INPUT - Census'!E6714,Factors!$C$6:$C$15,0),1),0)</f>
        <v>0</v>
      </c>
      <c r="AF6714" s="18">
        <f>IFERROR(INDEX(Factors!$B$16:$B$39,MATCH('INPUT - Census'!C6714,Factors!$C$16:$C$35,0),1),0)</f>
        <v>0</v>
      </c>
      <c r="AG6714" s="19">
        <f>IFERROR(INDEX(Factors!$B$40:$B$44,MATCH('INPUT - Census'!F6714,Factors!$C$40:$C$44,0),1),0)</f>
        <v>0</v>
      </c>
      <c r="AH6714" s="21" t="str">
        <f t="shared" si="646"/>
        <v/>
      </c>
      <c r="AI6714" s="1" t="str">
        <f>IFERROR(VLOOKUP(H6714,Factors!$C$45:$D$48,2,0),"")</f>
        <v/>
      </c>
      <c r="AJ6714" t="b">
        <f t="shared" si="643"/>
        <v>0</v>
      </c>
    </row>
    <row r="6715" spans="2:36" ht="15" customHeight="1" x14ac:dyDescent="0.3">
      <c r="B6715" s="70"/>
      <c r="C6715" s="58"/>
      <c r="D6715" s="63"/>
      <c r="E6715" s="58"/>
      <c r="F6715" s="58"/>
      <c r="G6715" s="44"/>
      <c r="H6715" s="45"/>
      <c r="I6715" s="45"/>
      <c r="J6715" s="40" t="str">
        <f t="shared" si="644"/>
        <v/>
      </c>
      <c r="K6715" s="39" t="str">
        <f t="shared" si="642"/>
        <v/>
      </c>
      <c r="AB6715" s="17" t="str">
        <f t="shared" si="647"/>
        <v>-1</v>
      </c>
      <c r="AC6715" s="17">
        <f>IFERROR(INDEX(Factors!$C$59:$C$70,MATCH(AB6715,Factors!$B$59:$B$70,1),1),0)</f>
        <v>0</v>
      </c>
      <c r="AD6715" s="17">
        <f t="shared" si="645"/>
        <v>0</v>
      </c>
      <c r="AE6715" s="17">
        <f>IFERROR(INDEX(Factors!$B$6:$B$15,MATCH('INPUT - Census'!E6715,Factors!$C$6:$C$15,0),1),0)</f>
        <v>0</v>
      </c>
      <c r="AF6715" s="18">
        <f>IFERROR(INDEX(Factors!$B$16:$B$39,MATCH('INPUT - Census'!C6715,Factors!$C$16:$C$35,0),1),0)</f>
        <v>0</v>
      </c>
      <c r="AG6715" s="19">
        <f>IFERROR(INDEX(Factors!$B$40:$B$44,MATCH('INPUT - Census'!F6715,Factors!$C$40:$C$44,0),1),0)</f>
        <v>0</v>
      </c>
      <c r="AH6715" s="21" t="str">
        <f t="shared" si="646"/>
        <v/>
      </c>
      <c r="AI6715" s="1" t="str">
        <f>IFERROR(VLOOKUP(H6715,Factors!$C$45:$D$48,2,0),"")</f>
        <v/>
      </c>
      <c r="AJ6715" t="b">
        <f t="shared" si="643"/>
        <v>0</v>
      </c>
    </row>
    <row r="6716" spans="2:36" ht="15" customHeight="1" x14ac:dyDescent="0.3">
      <c r="B6716" s="70"/>
      <c r="C6716" s="58"/>
      <c r="D6716" s="63"/>
      <c r="E6716" s="58"/>
      <c r="F6716" s="58"/>
      <c r="G6716" s="44"/>
      <c r="H6716" s="45"/>
      <c r="I6716" s="45"/>
      <c r="J6716" s="40" t="str">
        <f t="shared" si="644"/>
        <v/>
      </c>
      <c r="K6716" s="39" t="str">
        <f t="shared" si="642"/>
        <v/>
      </c>
      <c r="AB6716" s="17" t="str">
        <f t="shared" si="647"/>
        <v>-1</v>
      </c>
      <c r="AC6716" s="17">
        <f>IFERROR(INDEX(Factors!$C$59:$C$70,MATCH(AB6716,Factors!$B$59:$B$70,1),1),0)</f>
        <v>0</v>
      </c>
      <c r="AD6716" s="17">
        <f t="shared" si="645"/>
        <v>0</v>
      </c>
      <c r="AE6716" s="17">
        <f>IFERROR(INDEX(Factors!$B$6:$B$15,MATCH('INPUT - Census'!E6716,Factors!$C$6:$C$15,0),1),0)</f>
        <v>0</v>
      </c>
      <c r="AF6716" s="18">
        <f>IFERROR(INDEX(Factors!$B$16:$B$39,MATCH('INPUT - Census'!C6716,Factors!$C$16:$C$35,0),1),0)</f>
        <v>0</v>
      </c>
      <c r="AG6716" s="19">
        <f>IFERROR(INDEX(Factors!$B$40:$B$44,MATCH('INPUT - Census'!F6716,Factors!$C$40:$C$44,0),1),0)</f>
        <v>0</v>
      </c>
      <c r="AH6716" s="21" t="str">
        <f t="shared" si="646"/>
        <v/>
      </c>
      <c r="AI6716" s="1" t="str">
        <f>IFERROR(VLOOKUP(H6716,Factors!$C$45:$D$48,2,0),"")</f>
        <v/>
      </c>
      <c r="AJ6716" t="b">
        <f t="shared" si="643"/>
        <v>0</v>
      </c>
    </row>
    <row r="6717" spans="2:36" ht="15" customHeight="1" x14ac:dyDescent="0.3">
      <c r="B6717" s="70"/>
      <c r="C6717" s="58"/>
      <c r="D6717" s="63"/>
      <c r="E6717" s="58"/>
      <c r="F6717" s="58"/>
      <c r="G6717" s="44"/>
      <c r="H6717" s="45"/>
      <c r="I6717" s="45"/>
      <c r="J6717" s="40" t="str">
        <f t="shared" si="644"/>
        <v/>
      </c>
      <c r="K6717" s="39" t="str">
        <f t="shared" si="642"/>
        <v/>
      </c>
      <c r="AB6717" s="17" t="str">
        <f t="shared" si="647"/>
        <v>-1</v>
      </c>
      <c r="AC6717" s="17">
        <f>IFERROR(INDEX(Factors!$C$59:$C$70,MATCH(AB6717,Factors!$B$59:$B$70,1),1),0)</f>
        <v>0</v>
      </c>
      <c r="AD6717" s="17">
        <f t="shared" si="645"/>
        <v>0</v>
      </c>
      <c r="AE6717" s="17">
        <f>IFERROR(INDEX(Factors!$B$6:$B$15,MATCH('INPUT - Census'!E6717,Factors!$C$6:$C$15,0),1),0)</f>
        <v>0</v>
      </c>
      <c r="AF6717" s="18">
        <f>IFERROR(INDEX(Factors!$B$16:$B$39,MATCH('INPUT - Census'!C6717,Factors!$C$16:$C$35,0),1),0)</f>
        <v>0</v>
      </c>
      <c r="AG6717" s="19">
        <f>IFERROR(INDEX(Factors!$B$40:$B$44,MATCH('INPUT - Census'!F6717,Factors!$C$40:$C$44,0),1),0)</f>
        <v>0</v>
      </c>
      <c r="AH6717" s="21" t="str">
        <f t="shared" si="646"/>
        <v/>
      </c>
      <c r="AI6717" s="1" t="str">
        <f>IFERROR(VLOOKUP(H6717,Factors!$C$45:$D$48,2,0),"")</f>
        <v/>
      </c>
      <c r="AJ6717" t="b">
        <f t="shared" si="643"/>
        <v>0</v>
      </c>
    </row>
    <row r="6718" spans="2:36" ht="15" customHeight="1" x14ac:dyDescent="0.3">
      <c r="B6718" s="70"/>
      <c r="C6718" s="58"/>
      <c r="D6718" s="63"/>
      <c r="E6718" s="58"/>
      <c r="F6718" s="58"/>
      <c r="G6718" s="44"/>
      <c r="H6718" s="45"/>
      <c r="I6718" s="45"/>
      <c r="J6718" s="40" t="str">
        <f t="shared" si="644"/>
        <v/>
      </c>
      <c r="K6718" s="39" t="str">
        <f t="shared" si="642"/>
        <v/>
      </c>
      <c r="AB6718" s="17" t="str">
        <f t="shared" si="647"/>
        <v>-1</v>
      </c>
      <c r="AC6718" s="17">
        <f>IFERROR(INDEX(Factors!$C$59:$C$70,MATCH(AB6718,Factors!$B$59:$B$70,1),1),0)</f>
        <v>0</v>
      </c>
      <c r="AD6718" s="17">
        <f t="shared" si="645"/>
        <v>0</v>
      </c>
      <c r="AE6718" s="17">
        <f>IFERROR(INDEX(Factors!$B$6:$B$15,MATCH('INPUT - Census'!E6718,Factors!$C$6:$C$15,0),1),0)</f>
        <v>0</v>
      </c>
      <c r="AF6718" s="18">
        <f>IFERROR(INDEX(Factors!$B$16:$B$39,MATCH('INPUT - Census'!C6718,Factors!$C$16:$C$35,0),1),0)</f>
        <v>0</v>
      </c>
      <c r="AG6718" s="19">
        <f>IFERROR(INDEX(Factors!$B$40:$B$44,MATCH('INPUT - Census'!F6718,Factors!$C$40:$C$44,0),1),0)</f>
        <v>0</v>
      </c>
      <c r="AH6718" s="21" t="str">
        <f t="shared" si="646"/>
        <v/>
      </c>
      <c r="AI6718" s="1" t="str">
        <f>IFERROR(VLOOKUP(H6718,Factors!$C$45:$D$48,2,0),"")</f>
        <v/>
      </c>
      <c r="AJ6718" t="b">
        <f t="shared" si="643"/>
        <v>0</v>
      </c>
    </row>
    <row r="6719" spans="2:36" ht="15" customHeight="1" x14ac:dyDescent="0.3">
      <c r="B6719" s="70"/>
      <c r="C6719" s="58"/>
      <c r="D6719" s="63"/>
      <c r="E6719" s="58"/>
      <c r="F6719" s="58"/>
      <c r="G6719" s="44"/>
      <c r="H6719" s="45"/>
      <c r="I6719" s="45"/>
      <c r="J6719" s="40" t="str">
        <f t="shared" si="644"/>
        <v/>
      </c>
      <c r="K6719" s="39" t="str">
        <f t="shared" si="642"/>
        <v/>
      </c>
      <c r="AB6719" s="17" t="str">
        <f t="shared" si="647"/>
        <v>-1</v>
      </c>
      <c r="AC6719" s="17">
        <f>IFERROR(INDEX(Factors!$C$59:$C$70,MATCH(AB6719,Factors!$B$59:$B$70,1),1),0)</f>
        <v>0</v>
      </c>
      <c r="AD6719" s="17">
        <f t="shared" si="645"/>
        <v>0</v>
      </c>
      <c r="AE6719" s="17">
        <f>IFERROR(INDEX(Factors!$B$6:$B$15,MATCH('INPUT - Census'!E6719,Factors!$C$6:$C$15,0),1),0)</f>
        <v>0</v>
      </c>
      <c r="AF6719" s="18">
        <f>IFERROR(INDEX(Factors!$B$16:$B$39,MATCH('INPUT - Census'!C6719,Factors!$C$16:$C$35,0),1),0)</f>
        <v>0</v>
      </c>
      <c r="AG6719" s="19">
        <f>IFERROR(INDEX(Factors!$B$40:$B$44,MATCH('INPUT - Census'!F6719,Factors!$C$40:$C$44,0),1),0)</f>
        <v>0</v>
      </c>
      <c r="AH6719" s="21" t="str">
        <f t="shared" si="646"/>
        <v/>
      </c>
      <c r="AI6719" s="1" t="str">
        <f>IFERROR(VLOOKUP(H6719,Factors!$C$45:$D$48,2,0),"")</f>
        <v/>
      </c>
      <c r="AJ6719" t="b">
        <f t="shared" si="643"/>
        <v>0</v>
      </c>
    </row>
    <row r="6720" spans="2:36" ht="15" customHeight="1" x14ac:dyDescent="0.3">
      <c r="B6720" s="70"/>
      <c r="C6720" s="58"/>
      <c r="D6720" s="63"/>
      <c r="E6720" s="58"/>
      <c r="F6720" s="58"/>
      <c r="G6720" s="44"/>
      <c r="H6720" s="45"/>
      <c r="I6720" s="45"/>
      <c r="J6720" s="40" t="str">
        <f t="shared" si="644"/>
        <v/>
      </c>
      <c r="K6720" s="39" t="str">
        <f t="shared" si="642"/>
        <v/>
      </c>
      <c r="AB6720" s="17" t="str">
        <f t="shared" si="647"/>
        <v>-1</v>
      </c>
      <c r="AC6720" s="17">
        <f>IFERROR(INDEX(Factors!$C$59:$C$70,MATCH(AB6720,Factors!$B$59:$B$70,1),1),0)</f>
        <v>0</v>
      </c>
      <c r="AD6720" s="17">
        <f t="shared" si="645"/>
        <v>0</v>
      </c>
      <c r="AE6720" s="17">
        <f>IFERROR(INDEX(Factors!$B$6:$B$15,MATCH('INPUT - Census'!E6720,Factors!$C$6:$C$15,0),1),0)</f>
        <v>0</v>
      </c>
      <c r="AF6720" s="18">
        <f>IFERROR(INDEX(Factors!$B$16:$B$39,MATCH('INPUT - Census'!C6720,Factors!$C$16:$C$35,0),1),0)</f>
        <v>0</v>
      </c>
      <c r="AG6720" s="19">
        <f>IFERROR(INDEX(Factors!$B$40:$B$44,MATCH('INPUT - Census'!F6720,Factors!$C$40:$C$44,0),1),0)</f>
        <v>0</v>
      </c>
      <c r="AH6720" s="21" t="str">
        <f t="shared" si="646"/>
        <v/>
      </c>
      <c r="AI6720" s="1" t="str">
        <f>IFERROR(VLOOKUP(H6720,Factors!$C$45:$D$48,2,0),"")</f>
        <v/>
      </c>
      <c r="AJ6720" t="b">
        <f t="shared" si="643"/>
        <v>0</v>
      </c>
    </row>
    <row r="6721" spans="2:36" ht="15" customHeight="1" x14ac:dyDescent="0.3">
      <c r="B6721" s="70"/>
      <c r="C6721" s="58"/>
      <c r="D6721" s="63"/>
      <c r="E6721" s="58"/>
      <c r="F6721" s="58"/>
      <c r="G6721" s="44"/>
      <c r="H6721" s="45"/>
      <c r="I6721" s="45"/>
      <c r="J6721" s="40" t="str">
        <f t="shared" si="644"/>
        <v/>
      </c>
      <c r="K6721" s="39" t="str">
        <f t="shared" si="642"/>
        <v/>
      </c>
      <c r="AB6721" s="17" t="str">
        <f t="shared" si="647"/>
        <v>-1</v>
      </c>
      <c r="AC6721" s="17">
        <f>IFERROR(INDEX(Factors!$C$59:$C$70,MATCH(AB6721,Factors!$B$59:$B$70,1),1),0)</f>
        <v>0</v>
      </c>
      <c r="AD6721" s="17">
        <f t="shared" si="645"/>
        <v>0</v>
      </c>
      <c r="AE6721" s="17">
        <f>IFERROR(INDEX(Factors!$B$6:$B$15,MATCH('INPUT - Census'!E6721,Factors!$C$6:$C$15,0),1),0)</f>
        <v>0</v>
      </c>
      <c r="AF6721" s="18">
        <f>IFERROR(INDEX(Factors!$B$16:$B$39,MATCH('INPUT - Census'!C6721,Factors!$C$16:$C$35,0),1),0)</f>
        <v>0</v>
      </c>
      <c r="AG6721" s="19">
        <f>IFERROR(INDEX(Factors!$B$40:$B$44,MATCH('INPUT - Census'!F6721,Factors!$C$40:$C$44,0),1),0)</f>
        <v>0</v>
      </c>
      <c r="AH6721" s="21" t="str">
        <f t="shared" si="646"/>
        <v/>
      </c>
      <c r="AI6721" s="1" t="str">
        <f>IFERROR(VLOOKUP(H6721,Factors!$C$45:$D$48,2,0),"")</f>
        <v/>
      </c>
      <c r="AJ6721" t="b">
        <f t="shared" si="643"/>
        <v>0</v>
      </c>
    </row>
    <row r="6722" spans="2:36" ht="15" customHeight="1" x14ac:dyDescent="0.3">
      <c r="B6722" s="70"/>
      <c r="C6722" s="58"/>
      <c r="D6722" s="63"/>
      <c r="E6722" s="58"/>
      <c r="F6722" s="58"/>
      <c r="G6722" s="44"/>
      <c r="H6722" s="45"/>
      <c r="I6722" s="45"/>
      <c r="J6722" s="40" t="str">
        <f t="shared" si="644"/>
        <v/>
      </c>
      <c r="K6722" s="39" t="str">
        <f t="shared" si="642"/>
        <v/>
      </c>
      <c r="AB6722" s="17" t="str">
        <f t="shared" si="647"/>
        <v>-1</v>
      </c>
      <c r="AC6722" s="17">
        <f>IFERROR(INDEX(Factors!$C$59:$C$70,MATCH(AB6722,Factors!$B$59:$B$70,1),1),0)</f>
        <v>0</v>
      </c>
      <c r="AD6722" s="17">
        <f t="shared" si="645"/>
        <v>0</v>
      </c>
      <c r="AE6722" s="17">
        <f>IFERROR(INDEX(Factors!$B$6:$B$15,MATCH('INPUT - Census'!E6722,Factors!$C$6:$C$15,0),1),0)</f>
        <v>0</v>
      </c>
      <c r="AF6722" s="18">
        <f>IFERROR(INDEX(Factors!$B$16:$B$39,MATCH('INPUT - Census'!C6722,Factors!$C$16:$C$35,0),1),0)</f>
        <v>0</v>
      </c>
      <c r="AG6722" s="19">
        <f>IFERROR(INDEX(Factors!$B$40:$B$44,MATCH('INPUT - Census'!F6722,Factors!$C$40:$C$44,0),1),0)</f>
        <v>0</v>
      </c>
      <c r="AH6722" s="21" t="str">
        <f t="shared" si="646"/>
        <v/>
      </c>
      <c r="AI6722" s="1" t="str">
        <f>IFERROR(VLOOKUP(H6722,Factors!$C$45:$D$48,2,0),"")</f>
        <v/>
      </c>
      <c r="AJ6722" t="b">
        <f t="shared" si="643"/>
        <v>0</v>
      </c>
    </row>
    <row r="6723" spans="2:36" ht="15" customHeight="1" x14ac:dyDescent="0.3">
      <c r="B6723" s="70"/>
      <c r="C6723" s="58"/>
      <c r="D6723" s="63"/>
      <c r="E6723" s="58"/>
      <c r="F6723" s="58"/>
      <c r="G6723" s="44"/>
      <c r="H6723" s="45"/>
      <c r="I6723" s="45"/>
      <c r="J6723" s="40" t="str">
        <f t="shared" si="644"/>
        <v/>
      </c>
      <c r="K6723" s="39" t="str">
        <f t="shared" ref="K6723:K6786" si="648">ValidateMember(B6723:J6723)</f>
        <v/>
      </c>
      <c r="AB6723" s="17" t="str">
        <f t="shared" si="647"/>
        <v>-1</v>
      </c>
      <c r="AC6723" s="17">
        <f>IFERROR(INDEX(Factors!$C$59:$C$70,MATCH(AB6723,Factors!$B$59:$B$70,1),1),0)</f>
        <v>0</v>
      </c>
      <c r="AD6723" s="17">
        <f t="shared" si="645"/>
        <v>0</v>
      </c>
      <c r="AE6723" s="17">
        <f>IFERROR(INDEX(Factors!$B$6:$B$15,MATCH('INPUT - Census'!E6723,Factors!$C$6:$C$15,0),1),0)</f>
        <v>0</v>
      </c>
      <c r="AF6723" s="18">
        <f>IFERROR(INDEX(Factors!$B$16:$B$39,MATCH('INPUT - Census'!C6723,Factors!$C$16:$C$35,0),1),0)</f>
        <v>0</v>
      </c>
      <c r="AG6723" s="19">
        <f>IFERROR(INDEX(Factors!$B$40:$B$44,MATCH('INPUT - Census'!F6723,Factors!$C$40:$C$44,0),1),0)</f>
        <v>0</v>
      </c>
      <c r="AH6723" s="21" t="str">
        <f t="shared" si="646"/>
        <v/>
      </c>
      <c r="AI6723" s="1" t="str">
        <f>IFERROR(VLOOKUP(H6723,Factors!$C$45:$D$48,2,0),"")</f>
        <v/>
      </c>
      <c r="AJ6723" t="b">
        <f t="shared" ref="AJ6723:AJ6786" si="649">K6723=0</f>
        <v>0</v>
      </c>
    </row>
    <row r="6724" spans="2:36" ht="15" customHeight="1" x14ac:dyDescent="0.3">
      <c r="B6724" s="70"/>
      <c r="C6724" s="58"/>
      <c r="D6724" s="63"/>
      <c r="E6724" s="58"/>
      <c r="F6724" s="58"/>
      <c r="G6724" s="44"/>
      <c r="H6724" s="45"/>
      <c r="I6724" s="45"/>
      <c r="J6724" s="40" t="str">
        <f t="shared" si="644"/>
        <v/>
      </c>
      <c r="K6724" s="39" t="str">
        <f t="shared" si="648"/>
        <v/>
      </c>
      <c r="AB6724" s="17" t="str">
        <f t="shared" si="647"/>
        <v>-1</v>
      </c>
      <c r="AC6724" s="17">
        <f>IFERROR(INDEX(Factors!$C$59:$C$70,MATCH(AB6724,Factors!$B$59:$B$70,1),1),0)</f>
        <v>0</v>
      </c>
      <c r="AD6724" s="17">
        <f t="shared" si="645"/>
        <v>0</v>
      </c>
      <c r="AE6724" s="17">
        <f>IFERROR(INDEX(Factors!$B$6:$B$15,MATCH('INPUT - Census'!E6724,Factors!$C$6:$C$15,0),1),0)</f>
        <v>0</v>
      </c>
      <c r="AF6724" s="18">
        <f>IFERROR(INDEX(Factors!$B$16:$B$39,MATCH('INPUT - Census'!C6724,Factors!$C$16:$C$35,0),1),0)</f>
        <v>0</v>
      </c>
      <c r="AG6724" s="19">
        <f>IFERROR(INDEX(Factors!$B$40:$B$44,MATCH('INPUT - Census'!F6724,Factors!$C$40:$C$44,0),1),0)</f>
        <v>0</v>
      </c>
      <c r="AH6724" s="21" t="str">
        <f t="shared" si="646"/>
        <v/>
      </c>
      <c r="AI6724" s="1" t="str">
        <f>IFERROR(VLOOKUP(H6724,Factors!$C$45:$D$48,2,0),"")</f>
        <v/>
      </c>
      <c r="AJ6724" t="b">
        <f t="shared" si="649"/>
        <v>0</v>
      </c>
    </row>
    <row r="6725" spans="2:36" ht="15" customHeight="1" x14ac:dyDescent="0.3">
      <c r="B6725" s="70"/>
      <c r="C6725" s="58"/>
      <c r="D6725" s="63"/>
      <c r="E6725" s="58"/>
      <c r="F6725" s="58"/>
      <c r="G6725" s="44"/>
      <c r="H6725" s="45"/>
      <c r="I6725" s="45"/>
      <c r="J6725" s="40" t="str">
        <f t="shared" si="644"/>
        <v/>
      </c>
      <c r="K6725" s="39" t="str">
        <f t="shared" si="648"/>
        <v/>
      </c>
      <c r="AB6725" s="17" t="str">
        <f t="shared" si="647"/>
        <v>-1</v>
      </c>
      <c r="AC6725" s="17">
        <f>IFERROR(INDEX(Factors!$C$59:$C$70,MATCH(AB6725,Factors!$B$59:$B$70,1),1),0)</f>
        <v>0</v>
      </c>
      <c r="AD6725" s="17">
        <f t="shared" si="645"/>
        <v>0</v>
      </c>
      <c r="AE6725" s="17">
        <f>IFERROR(INDEX(Factors!$B$6:$B$15,MATCH('INPUT - Census'!E6725,Factors!$C$6:$C$15,0),1),0)</f>
        <v>0</v>
      </c>
      <c r="AF6725" s="18">
        <f>IFERROR(INDEX(Factors!$B$16:$B$39,MATCH('INPUT - Census'!C6725,Factors!$C$16:$C$35,0),1),0)</f>
        <v>0</v>
      </c>
      <c r="AG6725" s="19">
        <f>IFERROR(INDEX(Factors!$B$40:$B$44,MATCH('INPUT - Census'!F6725,Factors!$C$40:$C$44,0),1),0)</f>
        <v>0</v>
      </c>
      <c r="AH6725" s="21" t="str">
        <f t="shared" si="646"/>
        <v/>
      </c>
      <c r="AI6725" s="1" t="str">
        <f>IFERROR(VLOOKUP(H6725,Factors!$C$45:$D$48,2,0),"")</f>
        <v/>
      </c>
      <c r="AJ6725" t="b">
        <f t="shared" si="649"/>
        <v>0</v>
      </c>
    </row>
    <row r="6726" spans="2:36" ht="15" customHeight="1" x14ac:dyDescent="0.3">
      <c r="B6726" s="70"/>
      <c r="C6726" s="58"/>
      <c r="D6726" s="63"/>
      <c r="E6726" s="58"/>
      <c r="F6726" s="58"/>
      <c r="G6726" s="44"/>
      <c r="H6726" s="45"/>
      <c r="I6726" s="45"/>
      <c r="J6726" s="40" t="str">
        <f t="shared" si="644"/>
        <v/>
      </c>
      <c r="K6726" s="39" t="str">
        <f t="shared" si="648"/>
        <v/>
      </c>
      <c r="AB6726" s="17" t="str">
        <f t="shared" si="647"/>
        <v>-1</v>
      </c>
      <c r="AC6726" s="17">
        <f>IFERROR(INDEX(Factors!$C$59:$C$70,MATCH(AB6726,Factors!$B$59:$B$70,1),1),0)</f>
        <v>0</v>
      </c>
      <c r="AD6726" s="17">
        <f t="shared" si="645"/>
        <v>0</v>
      </c>
      <c r="AE6726" s="17">
        <f>IFERROR(INDEX(Factors!$B$6:$B$15,MATCH('INPUT - Census'!E6726,Factors!$C$6:$C$15,0),1),0)</f>
        <v>0</v>
      </c>
      <c r="AF6726" s="18">
        <f>IFERROR(INDEX(Factors!$B$16:$B$39,MATCH('INPUT - Census'!C6726,Factors!$C$16:$C$35,0),1),0)</f>
        <v>0</v>
      </c>
      <c r="AG6726" s="19">
        <f>IFERROR(INDEX(Factors!$B$40:$B$44,MATCH('INPUT - Census'!F6726,Factors!$C$40:$C$44,0),1),0)</f>
        <v>0</v>
      </c>
      <c r="AH6726" s="21" t="str">
        <f t="shared" si="646"/>
        <v/>
      </c>
      <c r="AI6726" s="1" t="str">
        <f>IFERROR(VLOOKUP(H6726,Factors!$C$45:$D$48,2,0),"")</f>
        <v/>
      </c>
      <c r="AJ6726" t="b">
        <f t="shared" si="649"/>
        <v>0</v>
      </c>
    </row>
    <row r="6727" spans="2:36" ht="15" customHeight="1" x14ac:dyDescent="0.3">
      <c r="B6727" s="70"/>
      <c r="C6727" s="58"/>
      <c r="D6727" s="63"/>
      <c r="E6727" s="58"/>
      <c r="F6727" s="58"/>
      <c r="G6727" s="44"/>
      <c r="H6727" s="45"/>
      <c r="I6727" s="45"/>
      <c r="J6727" s="40" t="str">
        <f t="shared" si="644"/>
        <v/>
      </c>
      <c r="K6727" s="39" t="str">
        <f t="shared" si="648"/>
        <v/>
      </c>
      <c r="AB6727" s="17" t="str">
        <f t="shared" si="647"/>
        <v>-1</v>
      </c>
      <c r="AC6727" s="17">
        <f>IFERROR(INDEX(Factors!$C$59:$C$70,MATCH(AB6727,Factors!$B$59:$B$70,1),1),0)</f>
        <v>0</v>
      </c>
      <c r="AD6727" s="17">
        <f t="shared" si="645"/>
        <v>0</v>
      </c>
      <c r="AE6727" s="17">
        <f>IFERROR(INDEX(Factors!$B$6:$B$15,MATCH('INPUT - Census'!E6727,Factors!$C$6:$C$15,0),1),0)</f>
        <v>0</v>
      </c>
      <c r="AF6727" s="18">
        <f>IFERROR(INDEX(Factors!$B$16:$B$39,MATCH('INPUT - Census'!C6727,Factors!$C$16:$C$35,0),1),0)</f>
        <v>0</v>
      </c>
      <c r="AG6727" s="19">
        <f>IFERROR(INDEX(Factors!$B$40:$B$44,MATCH('INPUT - Census'!F6727,Factors!$C$40:$C$44,0),1),0)</f>
        <v>0</v>
      </c>
      <c r="AH6727" s="21" t="str">
        <f t="shared" si="646"/>
        <v/>
      </c>
      <c r="AI6727" s="1" t="str">
        <f>IFERROR(VLOOKUP(H6727,Factors!$C$45:$D$48,2,0),"")</f>
        <v/>
      </c>
      <c r="AJ6727" t="b">
        <f t="shared" si="649"/>
        <v>0</v>
      </c>
    </row>
    <row r="6728" spans="2:36" ht="15" customHeight="1" x14ac:dyDescent="0.3">
      <c r="B6728" s="70"/>
      <c r="C6728" s="58"/>
      <c r="D6728" s="63"/>
      <c r="E6728" s="58"/>
      <c r="F6728" s="58"/>
      <c r="G6728" s="44"/>
      <c r="H6728" s="45"/>
      <c r="I6728" s="45"/>
      <c r="J6728" s="40" t="str">
        <f t="shared" si="644"/>
        <v/>
      </c>
      <c r="K6728" s="39" t="str">
        <f t="shared" si="648"/>
        <v/>
      </c>
      <c r="AB6728" s="17" t="str">
        <f t="shared" si="647"/>
        <v>-1</v>
      </c>
      <c r="AC6728" s="17">
        <f>IFERROR(INDEX(Factors!$C$59:$C$70,MATCH(AB6728,Factors!$B$59:$B$70,1),1),0)</f>
        <v>0</v>
      </c>
      <c r="AD6728" s="17">
        <f t="shared" si="645"/>
        <v>0</v>
      </c>
      <c r="AE6728" s="17">
        <f>IFERROR(INDEX(Factors!$B$6:$B$15,MATCH('INPUT - Census'!E6728,Factors!$C$6:$C$15,0),1),0)</f>
        <v>0</v>
      </c>
      <c r="AF6728" s="18">
        <f>IFERROR(INDEX(Factors!$B$16:$B$39,MATCH('INPUT - Census'!C6728,Factors!$C$16:$C$35,0),1),0)</f>
        <v>0</v>
      </c>
      <c r="AG6728" s="19">
        <f>IFERROR(INDEX(Factors!$B$40:$B$44,MATCH('INPUT - Census'!F6728,Factors!$C$40:$C$44,0),1),0)</f>
        <v>0</v>
      </c>
      <c r="AH6728" s="21" t="str">
        <f t="shared" si="646"/>
        <v/>
      </c>
      <c r="AI6728" s="1" t="str">
        <f>IFERROR(VLOOKUP(H6728,Factors!$C$45:$D$48,2,0),"")</f>
        <v/>
      </c>
      <c r="AJ6728" t="b">
        <f t="shared" si="649"/>
        <v>0</v>
      </c>
    </row>
    <row r="6729" spans="2:36" ht="15" customHeight="1" x14ac:dyDescent="0.3">
      <c r="B6729" s="70"/>
      <c r="C6729" s="58"/>
      <c r="D6729" s="63"/>
      <c r="E6729" s="58"/>
      <c r="F6729" s="58"/>
      <c r="G6729" s="44"/>
      <c r="H6729" s="45"/>
      <c r="I6729" s="45"/>
      <c r="J6729" s="40" t="str">
        <f t="shared" si="644"/>
        <v/>
      </c>
      <c r="K6729" s="39" t="str">
        <f t="shared" si="648"/>
        <v/>
      </c>
      <c r="AB6729" s="17" t="str">
        <f t="shared" si="647"/>
        <v>-1</v>
      </c>
      <c r="AC6729" s="17">
        <f>IFERROR(INDEX(Factors!$C$59:$C$70,MATCH(AB6729,Factors!$B$59:$B$70,1),1),0)</f>
        <v>0</v>
      </c>
      <c r="AD6729" s="17">
        <f t="shared" si="645"/>
        <v>0</v>
      </c>
      <c r="AE6729" s="17">
        <f>IFERROR(INDEX(Factors!$B$6:$B$15,MATCH('INPUT - Census'!E6729,Factors!$C$6:$C$15,0),1),0)</f>
        <v>0</v>
      </c>
      <c r="AF6729" s="18">
        <f>IFERROR(INDEX(Factors!$B$16:$B$39,MATCH('INPUT - Census'!C6729,Factors!$C$16:$C$35,0),1),0)</f>
        <v>0</v>
      </c>
      <c r="AG6729" s="19">
        <f>IFERROR(INDEX(Factors!$B$40:$B$44,MATCH('INPUT - Census'!F6729,Factors!$C$40:$C$44,0),1),0)</f>
        <v>0</v>
      </c>
      <c r="AH6729" s="21" t="str">
        <f t="shared" si="646"/>
        <v/>
      </c>
      <c r="AI6729" s="1" t="str">
        <f>IFERROR(VLOOKUP(H6729,Factors!$C$45:$D$48,2,0),"")</f>
        <v/>
      </c>
      <c r="AJ6729" t="b">
        <f t="shared" si="649"/>
        <v>0</v>
      </c>
    </row>
    <row r="6730" spans="2:36" ht="15" customHeight="1" x14ac:dyDescent="0.3">
      <c r="B6730" s="70"/>
      <c r="C6730" s="58"/>
      <c r="D6730" s="63"/>
      <c r="E6730" s="58"/>
      <c r="F6730" s="58"/>
      <c r="G6730" s="44"/>
      <c r="H6730" s="45"/>
      <c r="I6730" s="45"/>
      <c r="J6730" s="40" t="str">
        <f t="shared" si="644"/>
        <v/>
      </c>
      <c r="K6730" s="39" t="str">
        <f t="shared" si="648"/>
        <v/>
      </c>
      <c r="AB6730" s="17" t="str">
        <f t="shared" si="647"/>
        <v>-1</v>
      </c>
      <c r="AC6730" s="17">
        <f>IFERROR(INDEX(Factors!$C$59:$C$70,MATCH(AB6730,Factors!$B$59:$B$70,1),1),0)</f>
        <v>0</v>
      </c>
      <c r="AD6730" s="17">
        <f t="shared" si="645"/>
        <v>0</v>
      </c>
      <c r="AE6730" s="17">
        <f>IFERROR(INDEX(Factors!$B$6:$B$15,MATCH('INPUT - Census'!E6730,Factors!$C$6:$C$15,0),1),0)</f>
        <v>0</v>
      </c>
      <c r="AF6730" s="18">
        <f>IFERROR(INDEX(Factors!$B$16:$B$39,MATCH('INPUT - Census'!C6730,Factors!$C$16:$C$35,0),1),0)</f>
        <v>0</v>
      </c>
      <c r="AG6730" s="19">
        <f>IFERROR(INDEX(Factors!$B$40:$B$44,MATCH('INPUT - Census'!F6730,Factors!$C$40:$C$44,0),1),0)</f>
        <v>0</v>
      </c>
      <c r="AH6730" s="21" t="str">
        <f t="shared" si="646"/>
        <v/>
      </c>
      <c r="AI6730" s="1" t="str">
        <f>IFERROR(VLOOKUP(H6730,Factors!$C$45:$D$48,2,0),"")</f>
        <v/>
      </c>
      <c r="AJ6730" t="b">
        <f t="shared" si="649"/>
        <v>0</v>
      </c>
    </row>
    <row r="6731" spans="2:36" ht="15" customHeight="1" x14ac:dyDescent="0.3">
      <c r="B6731" s="70"/>
      <c r="C6731" s="58"/>
      <c r="D6731" s="63"/>
      <c r="E6731" s="58"/>
      <c r="F6731" s="58"/>
      <c r="G6731" s="44"/>
      <c r="H6731" s="45"/>
      <c r="I6731" s="45"/>
      <c r="J6731" s="40" t="str">
        <f t="shared" si="644"/>
        <v/>
      </c>
      <c r="K6731" s="39" t="str">
        <f t="shared" si="648"/>
        <v/>
      </c>
      <c r="AB6731" s="17" t="str">
        <f t="shared" si="647"/>
        <v>-1</v>
      </c>
      <c r="AC6731" s="17">
        <f>IFERROR(INDEX(Factors!$C$59:$C$70,MATCH(AB6731,Factors!$B$59:$B$70,1),1),0)</f>
        <v>0</v>
      </c>
      <c r="AD6731" s="17">
        <f t="shared" si="645"/>
        <v>0</v>
      </c>
      <c r="AE6731" s="17">
        <f>IFERROR(INDEX(Factors!$B$6:$B$15,MATCH('INPUT - Census'!E6731,Factors!$C$6:$C$15,0),1),0)</f>
        <v>0</v>
      </c>
      <c r="AF6731" s="18">
        <f>IFERROR(INDEX(Factors!$B$16:$B$39,MATCH('INPUT - Census'!C6731,Factors!$C$16:$C$35,0),1),0)</f>
        <v>0</v>
      </c>
      <c r="AG6731" s="19">
        <f>IFERROR(INDEX(Factors!$B$40:$B$44,MATCH('INPUT - Census'!F6731,Factors!$C$40:$C$44,0),1),0)</f>
        <v>0</v>
      </c>
      <c r="AH6731" s="21" t="str">
        <f t="shared" si="646"/>
        <v/>
      </c>
      <c r="AI6731" s="1" t="str">
        <f>IFERROR(VLOOKUP(H6731,Factors!$C$45:$D$48,2,0),"")</f>
        <v/>
      </c>
      <c r="AJ6731" t="b">
        <f t="shared" si="649"/>
        <v>0</v>
      </c>
    </row>
    <row r="6732" spans="2:36" ht="15" customHeight="1" x14ac:dyDescent="0.3">
      <c r="B6732" s="70"/>
      <c r="C6732" s="58"/>
      <c r="D6732" s="63"/>
      <c r="E6732" s="58"/>
      <c r="F6732" s="58"/>
      <c r="G6732" s="44"/>
      <c r="H6732" s="45"/>
      <c r="I6732" s="45"/>
      <c r="J6732" s="40" t="str">
        <f t="shared" si="644"/>
        <v/>
      </c>
      <c r="K6732" s="39" t="str">
        <f t="shared" si="648"/>
        <v/>
      </c>
      <c r="AB6732" s="17" t="str">
        <f t="shared" si="647"/>
        <v>-1</v>
      </c>
      <c r="AC6732" s="17">
        <f>IFERROR(INDEX(Factors!$C$59:$C$70,MATCH(AB6732,Factors!$B$59:$B$70,1),1),0)</f>
        <v>0</v>
      </c>
      <c r="AD6732" s="17">
        <f t="shared" si="645"/>
        <v>0</v>
      </c>
      <c r="AE6732" s="17">
        <f>IFERROR(INDEX(Factors!$B$6:$B$15,MATCH('INPUT - Census'!E6732,Factors!$C$6:$C$15,0),1),0)</f>
        <v>0</v>
      </c>
      <c r="AF6732" s="18">
        <f>IFERROR(INDEX(Factors!$B$16:$B$39,MATCH('INPUT - Census'!C6732,Factors!$C$16:$C$35,0),1),0)</f>
        <v>0</v>
      </c>
      <c r="AG6732" s="19">
        <f>IFERROR(INDEX(Factors!$B$40:$B$44,MATCH('INPUT - Census'!F6732,Factors!$C$40:$C$44,0),1),0)</f>
        <v>0</v>
      </c>
      <c r="AH6732" s="21" t="str">
        <f t="shared" si="646"/>
        <v/>
      </c>
      <c r="AI6732" s="1" t="str">
        <f>IFERROR(VLOOKUP(H6732,Factors!$C$45:$D$48,2,0),"")</f>
        <v/>
      </c>
      <c r="AJ6732" t="b">
        <f t="shared" si="649"/>
        <v>0</v>
      </c>
    </row>
    <row r="6733" spans="2:36" ht="15" customHeight="1" x14ac:dyDescent="0.3">
      <c r="B6733" s="70"/>
      <c r="C6733" s="58"/>
      <c r="D6733" s="63"/>
      <c r="E6733" s="58"/>
      <c r="F6733" s="58"/>
      <c r="G6733" s="44"/>
      <c r="H6733" s="45"/>
      <c r="I6733" s="45"/>
      <c r="J6733" s="40" t="str">
        <f t="shared" si="644"/>
        <v/>
      </c>
      <c r="K6733" s="39" t="str">
        <f t="shared" si="648"/>
        <v/>
      </c>
      <c r="AB6733" s="17" t="str">
        <f t="shared" si="647"/>
        <v>-1</v>
      </c>
      <c r="AC6733" s="17">
        <f>IFERROR(INDEX(Factors!$C$59:$C$70,MATCH(AB6733,Factors!$B$59:$B$70,1),1),0)</f>
        <v>0</v>
      </c>
      <c r="AD6733" s="17">
        <f t="shared" si="645"/>
        <v>0</v>
      </c>
      <c r="AE6733" s="17">
        <f>IFERROR(INDEX(Factors!$B$6:$B$15,MATCH('INPUT - Census'!E6733,Factors!$C$6:$C$15,0),1),0)</f>
        <v>0</v>
      </c>
      <c r="AF6733" s="18">
        <f>IFERROR(INDEX(Factors!$B$16:$B$39,MATCH('INPUT - Census'!C6733,Factors!$C$16:$C$35,0),1),0)</f>
        <v>0</v>
      </c>
      <c r="AG6733" s="19">
        <f>IFERROR(INDEX(Factors!$B$40:$B$44,MATCH('INPUT - Census'!F6733,Factors!$C$40:$C$44,0),1),0)</f>
        <v>0</v>
      </c>
      <c r="AH6733" s="21" t="str">
        <f t="shared" si="646"/>
        <v/>
      </c>
      <c r="AI6733" s="1" t="str">
        <f>IFERROR(VLOOKUP(H6733,Factors!$C$45:$D$48,2,0),"")</f>
        <v/>
      </c>
      <c r="AJ6733" t="b">
        <f t="shared" si="649"/>
        <v>0</v>
      </c>
    </row>
    <row r="6734" spans="2:36" ht="15" customHeight="1" x14ac:dyDescent="0.3">
      <c r="B6734" s="70"/>
      <c r="C6734" s="58"/>
      <c r="D6734" s="63"/>
      <c r="E6734" s="58"/>
      <c r="F6734" s="58"/>
      <c r="G6734" s="44"/>
      <c r="H6734" s="45"/>
      <c r="I6734" s="45"/>
      <c r="J6734" s="40" t="str">
        <f t="shared" si="644"/>
        <v/>
      </c>
      <c r="K6734" s="39" t="str">
        <f t="shared" si="648"/>
        <v/>
      </c>
      <c r="AB6734" s="17" t="str">
        <f t="shared" si="647"/>
        <v>-1</v>
      </c>
      <c r="AC6734" s="17">
        <f>IFERROR(INDEX(Factors!$C$59:$C$70,MATCH(AB6734,Factors!$B$59:$B$70,1),1),0)</f>
        <v>0</v>
      </c>
      <c r="AD6734" s="17">
        <f t="shared" si="645"/>
        <v>0</v>
      </c>
      <c r="AE6734" s="17">
        <f>IFERROR(INDEX(Factors!$B$6:$B$15,MATCH('INPUT - Census'!E6734,Factors!$C$6:$C$15,0),1),0)</f>
        <v>0</v>
      </c>
      <c r="AF6734" s="18">
        <f>IFERROR(INDEX(Factors!$B$16:$B$39,MATCH('INPUT - Census'!C6734,Factors!$C$16:$C$35,0),1),0)</f>
        <v>0</v>
      </c>
      <c r="AG6734" s="19">
        <f>IFERROR(INDEX(Factors!$B$40:$B$44,MATCH('INPUT - Census'!F6734,Factors!$C$40:$C$44,0),1),0)</f>
        <v>0</v>
      </c>
      <c r="AH6734" s="21" t="str">
        <f t="shared" si="646"/>
        <v/>
      </c>
      <c r="AI6734" s="1" t="str">
        <f>IFERROR(VLOOKUP(H6734,Factors!$C$45:$D$48,2,0),"")</f>
        <v/>
      </c>
      <c r="AJ6734" t="b">
        <f t="shared" si="649"/>
        <v>0</v>
      </c>
    </row>
    <row r="6735" spans="2:36" ht="15" customHeight="1" x14ac:dyDescent="0.3">
      <c r="B6735" s="70"/>
      <c r="C6735" s="58"/>
      <c r="D6735" s="63"/>
      <c r="E6735" s="58"/>
      <c r="F6735" s="58"/>
      <c r="G6735" s="44"/>
      <c r="H6735" s="45"/>
      <c r="I6735" s="45"/>
      <c r="J6735" s="40" t="str">
        <f t="shared" si="644"/>
        <v/>
      </c>
      <c r="K6735" s="39" t="str">
        <f t="shared" si="648"/>
        <v/>
      </c>
      <c r="AB6735" s="17" t="str">
        <f t="shared" si="647"/>
        <v>-1</v>
      </c>
      <c r="AC6735" s="17">
        <f>IFERROR(INDEX(Factors!$C$59:$C$70,MATCH(AB6735,Factors!$B$59:$B$70,1),1),0)</f>
        <v>0</v>
      </c>
      <c r="AD6735" s="17">
        <f t="shared" si="645"/>
        <v>0</v>
      </c>
      <c r="AE6735" s="17">
        <f>IFERROR(INDEX(Factors!$B$6:$B$15,MATCH('INPUT - Census'!E6735,Factors!$C$6:$C$15,0),1),0)</f>
        <v>0</v>
      </c>
      <c r="AF6735" s="18">
        <f>IFERROR(INDEX(Factors!$B$16:$B$39,MATCH('INPUT - Census'!C6735,Factors!$C$16:$C$35,0),1),0)</f>
        <v>0</v>
      </c>
      <c r="AG6735" s="19">
        <f>IFERROR(INDEX(Factors!$B$40:$B$44,MATCH('INPUT - Census'!F6735,Factors!$C$40:$C$44,0),1),0)</f>
        <v>0</v>
      </c>
      <c r="AH6735" s="21" t="str">
        <f t="shared" si="646"/>
        <v/>
      </c>
      <c r="AI6735" s="1" t="str">
        <f>IFERROR(VLOOKUP(H6735,Factors!$C$45:$D$48,2,0),"")</f>
        <v/>
      </c>
      <c r="AJ6735" t="b">
        <f t="shared" si="649"/>
        <v>0</v>
      </c>
    </row>
    <row r="6736" spans="2:36" ht="15" customHeight="1" x14ac:dyDescent="0.3">
      <c r="B6736" s="70"/>
      <c r="C6736" s="58"/>
      <c r="D6736" s="63"/>
      <c r="E6736" s="58"/>
      <c r="F6736" s="58"/>
      <c r="G6736" s="44"/>
      <c r="H6736" s="45"/>
      <c r="I6736" s="45"/>
      <c r="J6736" s="40" t="str">
        <f t="shared" si="644"/>
        <v/>
      </c>
      <c r="K6736" s="39" t="str">
        <f t="shared" si="648"/>
        <v/>
      </c>
      <c r="AB6736" s="17" t="str">
        <f t="shared" si="647"/>
        <v>-1</v>
      </c>
      <c r="AC6736" s="17">
        <f>IFERROR(INDEX(Factors!$C$59:$C$70,MATCH(AB6736,Factors!$B$59:$B$70,1),1),0)</f>
        <v>0</v>
      </c>
      <c r="AD6736" s="17">
        <f t="shared" si="645"/>
        <v>0</v>
      </c>
      <c r="AE6736" s="17">
        <f>IFERROR(INDEX(Factors!$B$6:$B$15,MATCH('INPUT - Census'!E6736,Factors!$C$6:$C$15,0),1),0)</f>
        <v>0</v>
      </c>
      <c r="AF6736" s="18">
        <f>IFERROR(INDEX(Factors!$B$16:$B$39,MATCH('INPUT - Census'!C6736,Factors!$C$16:$C$35,0),1),0)</f>
        <v>0</v>
      </c>
      <c r="AG6736" s="19">
        <f>IFERROR(INDEX(Factors!$B$40:$B$44,MATCH('INPUT - Census'!F6736,Factors!$C$40:$C$44,0),1),0)</f>
        <v>0</v>
      </c>
      <c r="AH6736" s="21" t="str">
        <f t="shared" si="646"/>
        <v/>
      </c>
      <c r="AI6736" s="1" t="str">
        <f>IFERROR(VLOOKUP(H6736,Factors!$C$45:$D$48,2,0),"")</f>
        <v/>
      </c>
      <c r="AJ6736" t="b">
        <f t="shared" si="649"/>
        <v>0</v>
      </c>
    </row>
    <row r="6737" spans="2:36" ht="15" customHeight="1" x14ac:dyDescent="0.3">
      <c r="B6737" s="70"/>
      <c r="C6737" s="58"/>
      <c r="D6737" s="63"/>
      <c r="E6737" s="58"/>
      <c r="F6737" s="58"/>
      <c r="G6737" s="44"/>
      <c r="H6737" s="45"/>
      <c r="I6737" s="45"/>
      <c r="J6737" s="40" t="str">
        <f t="shared" si="644"/>
        <v/>
      </c>
      <c r="K6737" s="39" t="str">
        <f t="shared" si="648"/>
        <v/>
      </c>
      <c r="AB6737" s="17" t="str">
        <f t="shared" si="647"/>
        <v>-1</v>
      </c>
      <c r="AC6737" s="17">
        <f>IFERROR(INDEX(Factors!$C$59:$C$70,MATCH(AB6737,Factors!$B$59:$B$70,1),1),0)</f>
        <v>0</v>
      </c>
      <c r="AD6737" s="17">
        <f t="shared" si="645"/>
        <v>0</v>
      </c>
      <c r="AE6737" s="17">
        <f>IFERROR(INDEX(Factors!$B$6:$B$15,MATCH('INPUT - Census'!E6737,Factors!$C$6:$C$15,0),1),0)</f>
        <v>0</v>
      </c>
      <c r="AF6737" s="18">
        <f>IFERROR(INDEX(Factors!$B$16:$B$39,MATCH('INPUT - Census'!C6737,Factors!$C$16:$C$35,0),1),0)</f>
        <v>0</v>
      </c>
      <c r="AG6737" s="19">
        <f>IFERROR(INDEX(Factors!$B$40:$B$44,MATCH('INPUT - Census'!F6737,Factors!$C$40:$C$44,0),1),0)</f>
        <v>0</v>
      </c>
      <c r="AH6737" s="21" t="str">
        <f t="shared" si="646"/>
        <v/>
      </c>
      <c r="AI6737" s="1" t="str">
        <f>IFERROR(VLOOKUP(H6737,Factors!$C$45:$D$48,2,0),"")</f>
        <v/>
      </c>
      <c r="AJ6737" t="b">
        <f t="shared" si="649"/>
        <v>0</v>
      </c>
    </row>
    <row r="6738" spans="2:36" ht="15" customHeight="1" x14ac:dyDescent="0.3">
      <c r="B6738" s="70"/>
      <c r="C6738" s="58"/>
      <c r="D6738" s="63"/>
      <c r="E6738" s="58"/>
      <c r="F6738" s="58"/>
      <c r="G6738" s="44"/>
      <c r="H6738" s="45"/>
      <c r="I6738" s="45"/>
      <c r="J6738" s="40" t="str">
        <f t="shared" si="644"/>
        <v/>
      </c>
      <c r="K6738" s="39" t="str">
        <f t="shared" si="648"/>
        <v/>
      </c>
      <c r="AB6738" s="17" t="str">
        <f t="shared" si="647"/>
        <v>-1</v>
      </c>
      <c r="AC6738" s="17">
        <f>IFERROR(INDEX(Factors!$C$59:$C$70,MATCH(AB6738,Factors!$B$59:$B$70,1),1),0)</f>
        <v>0</v>
      </c>
      <c r="AD6738" s="17">
        <f t="shared" si="645"/>
        <v>0</v>
      </c>
      <c r="AE6738" s="17">
        <f>IFERROR(INDEX(Factors!$B$6:$B$15,MATCH('INPUT - Census'!E6738,Factors!$C$6:$C$15,0),1),0)</f>
        <v>0</v>
      </c>
      <c r="AF6738" s="18">
        <f>IFERROR(INDEX(Factors!$B$16:$B$39,MATCH('INPUT - Census'!C6738,Factors!$C$16:$C$35,0),1),0)</f>
        <v>0</v>
      </c>
      <c r="AG6738" s="19">
        <f>IFERROR(INDEX(Factors!$B$40:$B$44,MATCH('INPUT - Census'!F6738,Factors!$C$40:$C$44,0),1),0)</f>
        <v>0</v>
      </c>
      <c r="AH6738" s="21" t="str">
        <f t="shared" si="646"/>
        <v/>
      </c>
      <c r="AI6738" s="1" t="str">
        <f>IFERROR(VLOOKUP(H6738,Factors!$C$45:$D$48,2,0),"")</f>
        <v/>
      </c>
      <c r="AJ6738" t="b">
        <f t="shared" si="649"/>
        <v>0</v>
      </c>
    </row>
    <row r="6739" spans="2:36" ht="15" customHeight="1" x14ac:dyDescent="0.3">
      <c r="B6739" s="70"/>
      <c r="C6739" s="58"/>
      <c r="D6739" s="63"/>
      <c r="E6739" s="58"/>
      <c r="F6739" s="58"/>
      <c r="G6739" s="44"/>
      <c r="H6739" s="45"/>
      <c r="I6739" s="45"/>
      <c r="J6739" s="40" t="str">
        <f t="shared" si="644"/>
        <v/>
      </c>
      <c r="K6739" s="39" t="str">
        <f t="shared" si="648"/>
        <v/>
      </c>
      <c r="AB6739" s="17" t="str">
        <f t="shared" si="647"/>
        <v>-1</v>
      </c>
      <c r="AC6739" s="17">
        <f>IFERROR(INDEX(Factors!$C$59:$C$70,MATCH(AB6739,Factors!$B$59:$B$70,1),1),0)</f>
        <v>0</v>
      </c>
      <c r="AD6739" s="17">
        <f t="shared" si="645"/>
        <v>0</v>
      </c>
      <c r="AE6739" s="17">
        <f>IFERROR(INDEX(Factors!$B$6:$B$15,MATCH('INPUT - Census'!E6739,Factors!$C$6:$C$15,0),1),0)</f>
        <v>0</v>
      </c>
      <c r="AF6739" s="18">
        <f>IFERROR(INDEX(Factors!$B$16:$B$39,MATCH('INPUT - Census'!C6739,Factors!$C$16:$C$35,0),1),0)</f>
        <v>0</v>
      </c>
      <c r="AG6739" s="19">
        <f>IFERROR(INDEX(Factors!$B$40:$B$44,MATCH('INPUT - Census'!F6739,Factors!$C$40:$C$44,0),1),0)</f>
        <v>0</v>
      </c>
      <c r="AH6739" s="21" t="str">
        <f t="shared" si="646"/>
        <v/>
      </c>
      <c r="AI6739" s="1" t="str">
        <f>IFERROR(VLOOKUP(H6739,Factors!$C$45:$D$48,2,0),"")</f>
        <v/>
      </c>
      <c r="AJ6739" t="b">
        <f t="shared" si="649"/>
        <v>0</v>
      </c>
    </row>
    <row r="6740" spans="2:36" ht="15" customHeight="1" x14ac:dyDescent="0.3">
      <c r="B6740" s="70"/>
      <c r="C6740" s="58"/>
      <c r="D6740" s="63"/>
      <c r="E6740" s="58"/>
      <c r="F6740" s="58"/>
      <c r="G6740" s="44"/>
      <c r="H6740" s="45"/>
      <c r="I6740" s="45"/>
      <c r="J6740" s="40" t="str">
        <f t="shared" si="644"/>
        <v/>
      </c>
      <c r="K6740" s="39" t="str">
        <f t="shared" si="648"/>
        <v/>
      </c>
      <c r="AB6740" s="17" t="str">
        <f t="shared" si="647"/>
        <v>-1</v>
      </c>
      <c r="AC6740" s="17">
        <f>IFERROR(INDEX(Factors!$C$59:$C$70,MATCH(AB6740,Factors!$B$59:$B$70,1),1),0)</f>
        <v>0</v>
      </c>
      <c r="AD6740" s="17">
        <f t="shared" si="645"/>
        <v>0</v>
      </c>
      <c r="AE6740" s="17">
        <f>IFERROR(INDEX(Factors!$B$6:$B$15,MATCH('INPUT - Census'!E6740,Factors!$C$6:$C$15,0),1),0)</f>
        <v>0</v>
      </c>
      <c r="AF6740" s="18">
        <f>IFERROR(INDEX(Factors!$B$16:$B$39,MATCH('INPUT - Census'!C6740,Factors!$C$16:$C$35,0),1),0)</f>
        <v>0</v>
      </c>
      <c r="AG6740" s="19">
        <f>IFERROR(INDEX(Factors!$B$40:$B$44,MATCH('INPUT - Census'!F6740,Factors!$C$40:$C$44,0),1),0)</f>
        <v>0</v>
      </c>
      <c r="AH6740" s="21" t="str">
        <f t="shared" si="646"/>
        <v/>
      </c>
      <c r="AI6740" s="1" t="str">
        <f>IFERROR(VLOOKUP(H6740,Factors!$C$45:$D$48,2,0),"")</f>
        <v/>
      </c>
      <c r="AJ6740" t="b">
        <f t="shared" si="649"/>
        <v>0</v>
      </c>
    </row>
    <row r="6741" spans="2:36" ht="15" customHeight="1" x14ac:dyDescent="0.3">
      <c r="B6741" s="70"/>
      <c r="C6741" s="58"/>
      <c r="D6741" s="63"/>
      <c r="E6741" s="58"/>
      <c r="F6741" s="58"/>
      <c r="G6741" s="44"/>
      <c r="H6741" s="45"/>
      <c r="I6741" s="45"/>
      <c r="J6741" s="40" t="str">
        <f t="shared" si="644"/>
        <v/>
      </c>
      <c r="K6741" s="39" t="str">
        <f t="shared" si="648"/>
        <v/>
      </c>
      <c r="AB6741" s="17" t="str">
        <f t="shared" si="647"/>
        <v>-1</v>
      </c>
      <c r="AC6741" s="17">
        <f>IFERROR(INDEX(Factors!$C$59:$C$70,MATCH(AB6741,Factors!$B$59:$B$70,1),1),0)</f>
        <v>0</v>
      </c>
      <c r="AD6741" s="17">
        <f t="shared" si="645"/>
        <v>0</v>
      </c>
      <c r="AE6741" s="17">
        <f>IFERROR(INDEX(Factors!$B$6:$B$15,MATCH('INPUT - Census'!E6741,Factors!$C$6:$C$15,0),1),0)</f>
        <v>0</v>
      </c>
      <c r="AF6741" s="18">
        <f>IFERROR(INDEX(Factors!$B$16:$B$39,MATCH('INPUT - Census'!C6741,Factors!$C$16:$C$35,0),1),0)</f>
        <v>0</v>
      </c>
      <c r="AG6741" s="19">
        <f>IFERROR(INDEX(Factors!$B$40:$B$44,MATCH('INPUT - Census'!F6741,Factors!$C$40:$C$44,0),1),0)</f>
        <v>0</v>
      </c>
      <c r="AH6741" s="21" t="str">
        <f t="shared" si="646"/>
        <v/>
      </c>
      <c r="AI6741" s="1" t="str">
        <f>IFERROR(VLOOKUP(H6741,Factors!$C$45:$D$48,2,0),"")</f>
        <v/>
      </c>
      <c r="AJ6741" t="b">
        <f t="shared" si="649"/>
        <v>0</v>
      </c>
    </row>
    <row r="6742" spans="2:36" ht="15" customHeight="1" x14ac:dyDescent="0.3">
      <c r="B6742" s="70"/>
      <c r="C6742" s="58"/>
      <c r="D6742" s="63"/>
      <c r="E6742" s="58"/>
      <c r="F6742" s="58"/>
      <c r="G6742" s="44"/>
      <c r="H6742" s="45"/>
      <c r="I6742" s="45"/>
      <c r="J6742" s="40" t="str">
        <f t="shared" si="644"/>
        <v/>
      </c>
      <c r="K6742" s="39" t="str">
        <f t="shared" si="648"/>
        <v/>
      </c>
      <c r="AB6742" s="17" t="str">
        <f t="shared" si="647"/>
        <v>-1</v>
      </c>
      <c r="AC6742" s="17">
        <f>IFERROR(INDEX(Factors!$C$59:$C$70,MATCH(AB6742,Factors!$B$59:$B$70,1),1),0)</f>
        <v>0</v>
      </c>
      <c r="AD6742" s="17">
        <f t="shared" si="645"/>
        <v>0</v>
      </c>
      <c r="AE6742" s="17">
        <f>IFERROR(INDEX(Factors!$B$6:$B$15,MATCH('INPUT - Census'!E6742,Factors!$C$6:$C$15,0),1),0)</f>
        <v>0</v>
      </c>
      <c r="AF6742" s="18">
        <f>IFERROR(INDEX(Factors!$B$16:$B$39,MATCH('INPUT - Census'!C6742,Factors!$C$16:$C$35,0),1),0)</f>
        <v>0</v>
      </c>
      <c r="AG6742" s="19">
        <f>IFERROR(INDEX(Factors!$B$40:$B$44,MATCH('INPUT - Census'!F6742,Factors!$C$40:$C$44,0),1),0)</f>
        <v>0</v>
      </c>
      <c r="AH6742" s="21" t="str">
        <f t="shared" si="646"/>
        <v/>
      </c>
      <c r="AI6742" s="1" t="str">
        <f>IFERROR(VLOOKUP(H6742,Factors!$C$45:$D$48,2,0),"")</f>
        <v/>
      </c>
      <c r="AJ6742" t="b">
        <f t="shared" si="649"/>
        <v>0</v>
      </c>
    </row>
    <row r="6743" spans="2:36" ht="15" customHeight="1" x14ac:dyDescent="0.3">
      <c r="B6743" s="70"/>
      <c r="C6743" s="58"/>
      <c r="D6743" s="63"/>
      <c r="E6743" s="58"/>
      <c r="F6743" s="58"/>
      <c r="G6743" s="44"/>
      <c r="H6743" s="45"/>
      <c r="I6743" s="45"/>
      <c r="J6743" s="40" t="str">
        <f t="shared" si="644"/>
        <v/>
      </c>
      <c r="K6743" s="39" t="str">
        <f t="shared" si="648"/>
        <v/>
      </c>
      <c r="AB6743" s="17" t="str">
        <f t="shared" si="647"/>
        <v>-1</v>
      </c>
      <c r="AC6743" s="17">
        <f>IFERROR(INDEX(Factors!$C$59:$C$70,MATCH(AB6743,Factors!$B$59:$B$70,1),1),0)</f>
        <v>0</v>
      </c>
      <c r="AD6743" s="17">
        <f t="shared" si="645"/>
        <v>0</v>
      </c>
      <c r="AE6743" s="17">
        <f>IFERROR(INDEX(Factors!$B$6:$B$15,MATCH('INPUT - Census'!E6743,Factors!$C$6:$C$15,0),1),0)</f>
        <v>0</v>
      </c>
      <c r="AF6743" s="18">
        <f>IFERROR(INDEX(Factors!$B$16:$B$39,MATCH('INPUT - Census'!C6743,Factors!$C$16:$C$35,0),1),0)</f>
        <v>0</v>
      </c>
      <c r="AG6743" s="19">
        <f>IFERROR(INDEX(Factors!$B$40:$B$44,MATCH('INPUT - Census'!F6743,Factors!$C$40:$C$44,0),1),0)</f>
        <v>0</v>
      </c>
      <c r="AH6743" s="21" t="str">
        <f t="shared" si="646"/>
        <v/>
      </c>
      <c r="AI6743" s="1" t="str">
        <f>IFERROR(VLOOKUP(H6743,Factors!$C$45:$D$48,2,0),"")</f>
        <v/>
      </c>
      <c r="AJ6743" t="b">
        <f t="shared" si="649"/>
        <v>0</v>
      </c>
    </row>
    <row r="6744" spans="2:36" ht="15" customHeight="1" x14ac:dyDescent="0.3">
      <c r="B6744" s="70"/>
      <c r="C6744" s="58"/>
      <c r="D6744" s="63"/>
      <c r="E6744" s="58"/>
      <c r="F6744" s="58"/>
      <c r="G6744" s="44"/>
      <c r="H6744" s="45"/>
      <c r="I6744" s="45"/>
      <c r="J6744" s="40" t="str">
        <f t="shared" si="644"/>
        <v/>
      </c>
      <c r="K6744" s="39" t="str">
        <f t="shared" si="648"/>
        <v/>
      </c>
      <c r="AB6744" s="17" t="str">
        <f t="shared" si="647"/>
        <v>-1</v>
      </c>
      <c r="AC6744" s="17">
        <f>IFERROR(INDEX(Factors!$C$59:$C$70,MATCH(AB6744,Factors!$B$59:$B$70,1),1),0)</f>
        <v>0</v>
      </c>
      <c r="AD6744" s="17">
        <f t="shared" si="645"/>
        <v>0</v>
      </c>
      <c r="AE6744" s="17">
        <f>IFERROR(INDEX(Factors!$B$6:$B$15,MATCH('INPUT - Census'!E6744,Factors!$C$6:$C$15,0),1),0)</f>
        <v>0</v>
      </c>
      <c r="AF6744" s="18">
        <f>IFERROR(INDEX(Factors!$B$16:$B$39,MATCH('INPUT - Census'!C6744,Factors!$C$16:$C$35,0),1),0)</f>
        <v>0</v>
      </c>
      <c r="AG6744" s="19">
        <f>IFERROR(INDEX(Factors!$B$40:$B$44,MATCH('INPUT - Census'!F6744,Factors!$C$40:$C$44,0),1),0)</f>
        <v>0</v>
      </c>
      <c r="AH6744" s="21" t="str">
        <f t="shared" si="646"/>
        <v/>
      </c>
      <c r="AI6744" s="1" t="str">
        <f>IFERROR(VLOOKUP(H6744,Factors!$C$45:$D$48,2,0),"")</f>
        <v/>
      </c>
      <c r="AJ6744" t="b">
        <f t="shared" si="649"/>
        <v>0</v>
      </c>
    </row>
    <row r="6745" spans="2:36" ht="15" customHeight="1" x14ac:dyDescent="0.3">
      <c r="B6745" s="70"/>
      <c r="C6745" s="58"/>
      <c r="D6745" s="63"/>
      <c r="E6745" s="58"/>
      <c r="F6745" s="58"/>
      <c r="G6745" s="44"/>
      <c r="H6745" s="45"/>
      <c r="I6745" s="45"/>
      <c r="J6745" s="40" t="str">
        <f t="shared" si="644"/>
        <v/>
      </c>
      <c r="K6745" s="39" t="str">
        <f t="shared" si="648"/>
        <v/>
      </c>
      <c r="AB6745" s="17" t="str">
        <f t="shared" si="647"/>
        <v>-1</v>
      </c>
      <c r="AC6745" s="17">
        <f>IFERROR(INDEX(Factors!$C$59:$C$70,MATCH(AB6745,Factors!$B$59:$B$70,1),1),0)</f>
        <v>0</v>
      </c>
      <c r="AD6745" s="17">
        <f t="shared" si="645"/>
        <v>0</v>
      </c>
      <c r="AE6745" s="17">
        <f>IFERROR(INDEX(Factors!$B$6:$B$15,MATCH('INPUT - Census'!E6745,Factors!$C$6:$C$15,0),1),0)</f>
        <v>0</v>
      </c>
      <c r="AF6745" s="18">
        <f>IFERROR(INDEX(Factors!$B$16:$B$39,MATCH('INPUT - Census'!C6745,Factors!$C$16:$C$35,0),1),0)</f>
        <v>0</v>
      </c>
      <c r="AG6745" s="19">
        <f>IFERROR(INDEX(Factors!$B$40:$B$44,MATCH('INPUT - Census'!F6745,Factors!$C$40:$C$44,0),1),0)</f>
        <v>0</v>
      </c>
      <c r="AH6745" s="21" t="str">
        <f t="shared" si="646"/>
        <v/>
      </c>
      <c r="AI6745" s="1" t="str">
        <f>IFERROR(VLOOKUP(H6745,Factors!$C$45:$D$48,2,0),"")</f>
        <v/>
      </c>
      <c r="AJ6745" t="b">
        <f t="shared" si="649"/>
        <v>0</v>
      </c>
    </row>
    <row r="6746" spans="2:36" ht="15" customHeight="1" x14ac:dyDescent="0.3">
      <c r="B6746" s="70"/>
      <c r="C6746" s="58"/>
      <c r="D6746" s="63"/>
      <c r="E6746" s="58"/>
      <c r="F6746" s="58"/>
      <c r="G6746" s="44"/>
      <c r="H6746" s="45"/>
      <c r="I6746" s="45"/>
      <c r="J6746" s="40" t="str">
        <f t="shared" si="644"/>
        <v/>
      </c>
      <c r="K6746" s="39" t="str">
        <f t="shared" si="648"/>
        <v/>
      </c>
      <c r="AB6746" s="17" t="str">
        <f t="shared" si="647"/>
        <v>-1</v>
      </c>
      <c r="AC6746" s="17">
        <f>IFERROR(INDEX(Factors!$C$59:$C$70,MATCH(AB6746,Factors!$B$59:$B$70,1),1),0)</f>
        <v>0</v>
      </c>
      <c r="AD6746" s="17">
        <f t="shared" si="645"/>
        <v>0</v>
      </c>
      <c r="AE6746" s="17">
        <f>IFERROR(INDEX(Factors!$B$6:$B$15,MATCH('INPUT - Census'!E6746,Factors!$C$6:$C$15,0),1),0)</f>
        <v>0</v>
      </c>
      <c r="AF6746" s="18">
        <f>IFERROR(INDEX(Factors!$B$16:$B$39,MATCH('INPUT - Census'!C6746,Factors!$C$16:$C$35,0),1),0)</f>
        <v>0</v>
      </c>
      <c r="AG6746" s="19">
        <f>IFERROR(INDEX(Factors!$B$40:$B$44,MATCH('INPUT - Census'!F6746,Factors!$C$40:$C$44,0),1),0)</f>
        <v>0</v>
      </c>
      <c r="AH6746" s="21" t="str">
        <f t="shared" si="646"/>
        <v/>
      </c>
      <c r="AI6746" s="1" t="str">
        <f>IFERROR(VLOOKUP(H6746,Factors!$C$45:$D$48,2,0),"")</f>
        <v/>
      </c>
      <c r="AJ6746" t="b">
        <f t="shared" si="649"/>
        <v>0</v>
      </c>
    </row>
    <row r="6747" spans="2:36" ht="15" customHeight="1" x14ac:dyDescent="0.3">
      <c r="B6747" s="70"/>
      <c r="C6747" s="58"/>
      <c r="D6747" s="63"/>
      <c r="E6747" s="58"/>
      <c r="F6747" s="58"/>
      <c r="G6747" s="44"/>
      <c r="H6747" s="45"/>
      <c r="I6747" s="45"/>
      <c r="J6747" s="40" t="str">
        <f t="shared" si="644"/>
        <v/>
      </c>
      <c r="K6747" s="39" t="str">
        <f t="shared" si="648"/>
        <v/>
      </c>
      <c r="AB6747" s="17" t="str">
        <f t="shared" si="647"/>
        <v>-1</v>
      </c>
      <c r="AC6747" s="17">
        <f>IFERROR(INDEX(Factors!$C$59:$C$70,MATCH(AB6747,Factors!$B$59:$B$70,1),1),0)</f>
        <v>0</v>
      </c>
      <c r="AD6747" s="17">
        <f t="shared" si="645"/>
        <v>0</v>
      </c>
      <c r="AE6747" s="17">
        <f>IFERROR(INDEX(Factors!$B$6:$B$15,MATCH('INPUT - Census'!E6747,Factors!$C$6:$C$15,0),1),0)</f>
        <v>0</v>
      </c>
      <c r="AF6747" s="18">
        <f>IFERROR(INDEX(Factors!$B$16:$B$39,MATCH('INPUT - Census'!C6747,Factors!$C$16:$C$35,0),1),0)</f>
        <v>0</v>
      </c>
      <c r="AG6747" s="19">
        <f>IFERROR(INDEX(Factors!$B$40:$B$44,MATCH('INPUT - Census'!F6747,Factors!$C$40:$C$44,0),1),0)</f>
        <v>0</v>
      </c>
      <c r="AH6747" s="21" t="str">
        <f t="shared" si="646"/>
        <v/>
      </c>
      <c r="AI6747" s="1" t="str">
        <f>IFERROR(VLOOKUP(H6747,Factors!$C$45:$D$48,2,0),"")</f>
        <v/>
      </c>
      <c r="AJ6747" t="b">
        <f t="shared" si="649"/>
        <v>0</v>
      </c>
    </row>
    <row r="6748" spans="2:36" ht="15" customHeight="1" x14ac:dyDescent="0.3">
      <c r="B6748" s="70"/>
      <c r="C6748" s="58"/>
      <c r="D6748" s="63"/>
      <c r="E6748" s="58"/>
      <c r="F6748" s="58"/>
      <c r="G6748" s="44"/>
      <c r="H6748" s="45"/>
      <c r="I6748" s="45"/>
      <c r="J6748" s="40" t="str">
        <f t="shared" si="644"/>
        <v/>
      </c>
      <c r="K6748" s="39" t="str">
        <f t="shared" si="648"/>
        <v/>
      </c>
      <c r="AB6748" s="17" t="str">
        <f t="shared" si="647"/>
        <v>-1</v>
      </c>
      <c r="AC6748" s="17">
        <f>IFERROR(INDEX(Factors!$C$59:$C$70,MATCH(AB6748,Factors!$B$59:$B$70,1),1),0)</f>
        <v>0</v>
      </c>
      <c r="AD6748" s="17">
        <f t="shared" si="645"/>
        <v>0</v>
      </c>
      <c r="AE6748" s="17">
        <f>IFERROR(INDEX(Factors!$B$6:$B$15,MATCH('INPUT - Census'!E6748,Factors!$C$6:$C$15,0),1),0)</f>
        <v>0</v>
      </c>
      <c r="AF6748" s="18">
        <f>IFERROR(INDEX(Factors!$B$16:$B$39,MATCH('INPUT - Census'!C6748,Factors!$C$16:$C$35,0),1),0)</f>
        <v>0</v>
      </c>
      <c r="AG6748" s="19">
        <f>IFERROR(INDEX(Factors!$B$40:$B$44,MATCH('INPUT - Census'!F6748,Factors!$C$40:$C$44,0),1),0)</f>
        <v>0</v>
      </c>
      <c r="AH6748" s="21" t="str">
        <f t="shared" si="646"/>
        <v/>
      </c>
      <c r="AI6748" s="1" t="str">
        <f>IFERROR(VLOOKUP(H6748,Factors!$C$45:$D$48,2,0),"")</f>
        <v/>
      </c>
      <c r="AJ6748" t="b">
        <f t="shared" si="649"/>
        <v>0</v>
      </c>
    </row>
    <row r="6749" spans="2:36" ht="15" customHeight="1" x14ac:dyDescent="0.3">
      <c r="B6749" s="70"/>
      <c r="C6749" s="58"/>
      <c r="D6749" s="63"/>
      <c r="E6749" s="58"/>
      <c r="F6749" s="58"/>
      <c r="G6749" s="44"/>
      <c r="H6749" s="45"/>
      <c r="I6749" s="45"/>
      <c r="J6749" s="40" t="str">
        <f t="shared" si="644"/>
        <v/>
      </c>
      <c r="K6749" s="39" t="str">
        <f t="shared" si="648"/>
        <v/>
      </c>
      <c r="AB6749" s="17" t="str">
        <f t="shared" si="647"/>
        <v>-1</v>
      </c>
      <c r="AC6749" s="17">
        <f>IFERROR(INDEX(Factors!$C$59:$C$70,MATCH(AB6749,Factors!$B$59:$B$70,1),1),0)</f>
        <v>0</v>
      </c>
      <c r="AD6749" s="17">
        <f t="shared" si="645"/>
        <v>0</v>
      </c>
      <c r="AE6749" s="17">
        <f>IFERROR(INDEX(Factors!$B$6:$B$15,MATCH('INPUT - Census'!E6749,Factors!$C$6:$C$15,0),1),0)</f>
        <v>0</v>
      </c>
      <c r="AF6749" s="18">
        <f>IFERROR(INDEX(Factors!$B$16:$B$39,MATCH('INPUT - Census'!C6749,Factors!$C$16:$C$35,0),1),0)</f>
        <v>0</v>
      </c>
      <c r="AG6749" s="19">
        <f>IFERROR(INDEX(Factors!$B$40:$B$44,MATCH('INPUT - Census'!F6749,Factors!$C$40:$C$44,0),1),0)</f>
        <v>0</v>
      </c>
      <c r="AH6749" s="21" t="str">
        <f t="shared" si="646"/>
        <v/>
      </c>
      <c r="AI6749" s="1" t="str">
        <f>IFERROR(VLOOKUP(H6749,Factors!$C$45:$D$48,2,0),"")</f>
        <v/>
      </c>
      <c r="AJ6749" t="b">
        <f t="shared" si="649"/>
        <v>0</v>
      </c>
    </row>
    <row r="6750" spans="2:36" ht="15" customHeight="1" x14ac:dyDescent="0.3">
      <c r="B6750" s="70"/>
      <c r="C6750" s="58"/>
      <c r="D6750" s="63"/>
      <c r="E6750" s="58"/>
      <c r="F6750" s="58"/>
      <c r="G6750" s="44"/>
      <c r="H6750" s="45"/>
      <c r="I6750" s="45"/>
      <c r="J6750" s="40" t="str">
        <f t="shared" si="644"/>
        <v/>
      </c>
      <c r="K6750" s="39" t="str">
        <f t="shared" si="648"/>
        <v/>
      </c>
      <c r="AB6750" s="17" t="str">
        <f t="shared" si="647"/>
        <v>-1</v>
      </c>
      <c r="AC6750" s="17">
        <f>IFERROR(INDEX(Factors!$C$59:$C$70,MATCH(AB6750,Factors!$B$59:$B$70,1),1),0)</f>
        <v>0</v>
      </c>
      <c r="AD6750" s="17">
        <f t="shared" si="645"/>
        <v>0</v>
      </c>
      <c r="AE6750" s="17">
        <f>IFERROR(INDEX(Factors!$B$6:$B$15,MATCH('INPUT - Census'!E6750,Factors!$C$6:$C$15,0),1),0)</f>
        <v>0</v>
      </c>
      <c r="AF6750" s="18">
        <f>IFERROR(INDEX(Factors!$B$16:$B$39,MATCH('INPUT - Census'!C6750,Factors!$C$16:$C$35,0),1),0)</f>
        <v>0</v>
      </c>
      <c r="AG6750" s="19">
        <f>IFERROR(INDEX(Factors!$B$40:$B$44,MATCH('INPUT - Census'!F6750,Factors!$C$40:$C$44,0),1),0)</f>
        <v>0</v>
      </c>
      <c r="AH6750" s="21" t="str">
        <f t="shared" si="646"/>
        <v/>
      </c>
      <c r="AI6750" s="1" t="str">
        <f>IFERROR(VLOOKUP(H6750,Factors!$C$45:$D$48,2,0),"")</f>
        <v/>
      </c>
      <c r="AJ6750" t="b">
        <f t="shared" si="649"/>
        <v>0</v>
      </c>
    </row>
    <row r="6751" spans="2:36" ht="15" customHeight="1" x14ac:dyDescent="0.3">
      <c r="B6751" s="70"/>
      <c r="C6751" s="58"/>
      <c r="D6751" s="63"/>
      <c r="E6751" s="58"/>
      <c r="F6751" s="58"/>
      <c r="G6751" s="44"/>
      <c r="H6751" s="45"/>
      <c r="I6751" s="45"/>
      <c r="J6751" s="40" t="str">
        <f t="shared" ref="J6751:J6814" si="650">IF( ISNUMBER(B6751), ROUND(($AL$3-B6751)/365,0), "" )</f>
        <v/>
      </c>
      <c r="K6751" s="39" t="str">
        <f t="shared" si="648"/>
        <v/>
      </c>
      <c r="AB6751" s="17" t="str">
        <f t="shared" si="647"/>
        <v>-1</v>
      </c>
      <c r="AC6751" s="17">
        <f>IFERROR(INDEX(Factors!$C$59:$C$70,MATCH(AB6751,Factors!$B$59:$B$70,1),1),0)</f>
        <v>0</v>
      </c>
      <c r="AD6751" s="17">
        <f t="shared" ref="AD6751:AD6814" si="651">IF(COUNTIF($P$2:$P$16,D6751),MATCH(D6751,$P$2:$P$16,0),0)</f>
        <v>0</v>
      </c>
      <c r="AE6751" s="17">
        <f>IFERROR(INDEX(Factors!$B$6:$B$15,MATCH('INPUT - Census'!E6751,Factors!$C$6:$C$15,0),1),0)</f>
        <v>0</v>
      </c>
      <c r="AF6751" s="18">
        <f>IFERROR(INDEX(Factors!$B$16:$B$39,MATCH('INPUT - Census'!C6751,Factors!$C$16:$C$35,0),1),0)</f>
        <v>0</v>
      </c>
      <c r="AG6751" s="19">
        <f>IFERROR(INDEX(Factors!$B$40:$B$44,MATCH('INPUT - Census'!F6751,Factors!$C$40:$C$44,0),1),0)</f>
        <v>0</v>
      </c>
      <c r="AH6751" s="21" t="str">
        <f t="shared" ref="AH6751:AH6814" si="652">IF(G6751="","",G6751)</f>
        <v/>
      </c>
      <c r="AI6751" s="1" t="str">
        <f>IFERROR(VLOOKUP(H6751,Factors!$C$45:$D$48,2,0),"")</f>
        <v/>
      </c>
      <c r="AJ6751" t="b">
        <f t="shared" si="649"/>
        <v>0</v>
      </c>
    </row>
    <row r="6752" spans="2:36" ht="15" customHeight="1" x14ac:dyDescent="0.3">
      <c r="B6752" s="70"/>
      <c r="C6752" s="58"/>
      <c r="D6752" s="63"/>
      <c r="E6752" s="58"/>
      <c r="F6752" s="58"/>
      <c r="G6752" s="44"/>
      <c r="H6752" s="45"/>
      <c r="I6752" s="45"/>
      <c r="J6752" s="40" t="str">
        <f t="shared" si="650"/>
        <v/>
      </c>
      <c r="K6752" s="39" t="str">
        <f t="shared" si="648"/>
        <v/>
      </c>
      <c r="AB6752" s="17" t="str">
        <f t="shared" si="647"/>
        <v>-1</v>
      </c>
      <c r="AC6752" s="17">
        <f>IFERROR(INDEX(Factors!$C$59:$C$70,MATCH(AB6752,Factors!$B$59:$B$70,1),1),0)</f>
        <v>0</v>
      </c>
      <c r="AD6752" s="17">
        <f t="shared" si="651"/>
        <v>0</v>
      </c>
      <c r="AE6752" s="17">
        <f>IFERROR(INDEX(Factors!$B$6:$B$15,MATCH('INPUT - Census'!E6752,Factors!$C$6:$C$15,0),1),0)</f>
        <v>0</v>
      </c>
      <c r="AF6752" s="18">
        <f>IFERROR(INDEX(Factors!$B$16:$B$39,MATCH('INPUT - Census'!C6752,Factors!$C$16:$C$35,0),1),0)</f>
        <v>0</v>
      </c>
      <c r="AG6752" s="19">
        <f>IFERROR(INDEX(Factors!$B$40:$B$44,MATCH('INPUT - Census'!F6752,Factors!$C$40:$C$44,0),1),0)</f>
        <v>0</v>
      </c>
      <c r="AH6752" s="21" t="str">
        <f t="shared" si="652"/>
        <v/>
      </c>
      <c r="AI6752" s="1" t="str">
        <f>IFERROR(VLOOKUP(H6752,Factors!$C$45:$D$48,2,0),"")</f>
        <v/>
      </c>
      <c r="AJ6752" t="b">
        <f t="shared" si="649"/>
        <v>0</v>
      </c>
    </row>
    <row r="6753" spans="2:36" ht="15" customHeight="1" x14ac:dyDescent="0.3">
      <c r="B6753" s="70"/>
      <c r="C6753" s="58"/>
      <c r="D6753" s="63"/>
      <c r="E6753" s="58"/>
      <c r="F6753" s="58"/>
      <c r="G6753" s="44"/>
      <c r="H6753" s="45"/>
      <c r="I6753" s="45"/>
      <c r="J6753" s="40" t="str">
        <f t="shared" si="650"/>
        <v/>
      </c>
      <c r="K6753" s="39" t="str">
        <f t="shared" si="648"/>
        <v/>
      </c>
      <c r="AB6753" s="17" t="str">
        <f t="shared" si="647"/>
        <v>-1</v>
      </c>
      <c r="AC6753" s="17">
        <f>IFERROR(INDEX(Factors!$C$59:$C$70,MATCH(AB6753,Factors!$B$59:$B$70,1),1),0)</f>
        <v>0</v>
      </c>
      <c r="AD6753" s="17">
        <f t="shared" si="651"/>
        <v>0</v>
      </c>
      <c r="AE6753" s="17">
        <f>IFERROR(INDEX(Factors!$B$6:$B$15,MATCH('INPUT - Census'!E6753,Factors!$C$6:$C$15,0),1),0)</f>
        <v>0</v>
      </c>
      <c r="AF6753" s="18">
        <f>IFERROR(INDEX(Factors!$B$16:$B$39,MATCH('INPUT - Census'!C6753,Factors!$C$16:$C$35,0),1),0)</f>
        <v>0</v>
      </c>
      <c r="AG6753" s="19">
        <f>IFERROR(INDEX(Factors!$B$40:$B$44,MATCH('INPUT - Census'!F6753,Factors!$C$40:$C$44,0),1),0)</f>
        <v>0</v>
      </c>
      <c r="AH6753" s="21" t="str">
        <f t="shared" si="652"/>
        <v/>
      </c>
      <c r="AI6753" s="1" t="str">
        <f>IFERROR(VLOOKUP(H6753,Factors!$C$45:$D$48,2,0),"")</f>
        <v/>
      </c>
      <c r="AJ6753" t="b">
        <f t="shared" si="649"/>
        <v>0</v>
      </c>
    </row>
    <row r="6754" spans="2:36" ht="15" customHeight="1" x14ac:dyDescent="0.3">
      <c r="B6754" s="70"/>
      <c r="C6754" s="58"/>
      <c r="D6754" s="63"/>
      <c r="E6754" s="58"/>
      <c r="F6754" s="58"/>
      <c r="G6754" s="44"/>
      <c r="H6754" s="45"/>
      <c r="I6754" s="45"/>
      <c r="J6754" s="40" t="str">
        <f t="shared" si="650"/>
        <v/>
      </c>
      <c r="K6754" s="39" t="str">
        <f t="shared" si="648"/>
        <v/>
      </c>
      <c r="AB6754" s="17" t="str">
        <f t="shared" si="647"/>
        <v>-1</v>
      </c>
      <c r="AC6754" s="17">
        <f>IFERROR(INDEX(Factors!$C$59:$C$70,MATCH(AB6754,Factors!$B$59:$B$70,1),1),0)</f>
        <v>0</v>
      </c>
      <c r="AD6754" s="17">
        <f t="shared" si="651"/>
        <v>0</v>
      </c>
      <c r="AE6754" s="17">
        <f>IFERROR(INDEX(Factors!$B$6:$B$15,MATCH('INPUT - Census'!E6754,Factors!$C$6:$C$15,0),1),0)</f>
        <v>0</v>
      </c>
      <c r="AF6754" s="18">
        <f>IFERROR(INDEX(Factors!$B$16:$B$39,MATCH('INPUT - Census'!C6754,Factors!$C$16:$C$35,0),1),0)</f>
        <v>0</v>
      </c>
      <c r="AG6754" s="19">
        <f>IFERROR(INDEX(Factors!$B$40:$B$44,MATCH('INPUT - Census'!F6754,Factors!$C$40:$C$44,0),1),0)</f>
        <v>0</v>
      </c>
      <c r="AH6754" s="21" t="str">
        <f t="shared" si="652"/>
        <v/>
      </c>
      <c r="AI6754" s="1" t="str">
        <f>IFERROR(VLOOKUP(H6754,Factors!$C$45:$D$48,2,0),"")</f>
        <v/>
      </c>
      <c r="AJ6754" t="b">
        <f t="shared" si="649"/>
        <v>0</v>
      </c>
    </row>
    <row r="6755" spans="2:36" ht="15" customHeight="1" x14ac:dyDescent="0.3">
      <c r="B6755" s="70"/>
      <c r="C6755" s="58"/>
      <c r="D6755" s="63"/>
      <c r="E6755" s="58"/>
      <c r="F6755" s="58"/>
      <c r="G6755" s="44"/>
      <c r="H6755" s="45"/>
      <c r="I6755" s="45"/>
      <c r="J6755" s="40" t="str">
        <f t="shared" si="650"/>
        <v/>
      </c>
      <c r="K6755" s="39" t="str">
        <f t="shared" si="648"/>
        <v/>
      </c>
      <c r="AB6755" s="17" t="str">
        <f t="shared" si="647"/>
        <v>-1</v>
      </c>
      <c r="AC6755" s="17">
        <f>IFERROR(INDEX(Factors!$C$59:$C$70,MATCH(AB6755,Factors!$B$59:$B$70,1),1),0)</f>
        <v>0</v>
      </c>
      <c r="AD6755" s="17">
        <f t="shared" si="651"/>
        <v>0</v>
      </c>
      <c r="AE6755" s="17">
        <f>IFERROR(INDEX(Factors!$B$6:$B$15,MATCH('INPUT - Census'!E6755,Factors!$C$6:$C$15,0),1),0)</f>
        <v>0</v>
      </c>
      <c r="AF6755" s="18">
        <f>IFERROR(INDEX(Factors!$B$16:$B$39,MATCH('INPUT - Census'!C6755,Factors!$C$16:$C$35,0),1),0)</f>
        <v>0</v>
      </c>
      <c r="AG6755" s="19">
        <f>IFERROR(INDEX(Factors!$B$40:$B$44,MATCH('INPUT - Census'!F6755,Factors!$C$40:$C$44,0),1),0)</f>
        <v>0</v>
      </c>
      <c r="AH6755" s="21" t="str">
        <f t="shared" si="652"/>
        <v/>
      </c>
      <c r="AI6755" s="1" t="str">
        <f>IFERROR(VLOOKUP(H6755,Factors!$C$45:$D$48,2,0),"")</f>
        <v/>
      </c>
      <c r="AJ6755" t="b">
        <f t="shared" si="649"/>
        <v>0</v>
      </c>
    </row>
    <row r="6756" spans="2:36" ht="15" customHeight="1" x14ac:dyDescent="0.3">
      <c r="B6756" s="70"/>
      <c r="C6756" s="58"/>
      <c r="D6756" s="63"/>
      <c r="E6756" s="58"/>
      <c r="F6756" s="58"/>
      <c r="G6756" s="44"/>
      <c r="H6756" s="45"/>
      <c r="I6756" s="45"/>
      <c r="J6756" s="40" t="str">
        <f t="shared" si="650"/>
        <v/>
      </c>
      <c r="K6756" s="39" t="str">
        <f t="shared" si="648"/>
        <v/>
      </c>
      <c r="AB6756" s="17" t="str">
        <f t="shared" si="647"/>
        <v>-1</v>
      </c>
      <c r="AC6756" s="17">
        <f>IFERROR(INDEX(Factors!$C$59:$C$70,MATCH(AB6756,Factors!$B$59:$B$70,1),1),0)</f>
        <v>0</v>
      </c>
      <c r="AD6756" s="17">
        <f t="shared" si="651"/>
        <v>0</v>
      </c>
      <c r="AE6756" s="17">
        <f>IFERROR(INDEX(Factors!$B$6:$B$15,MATCH('INPUT - Census'!E6756,Factors!$C$6:$C$15,0),1),0)</f>
        <v>0</v>
      </c>
      <c r="AF6756" s="18">
        <f>IFERROR(INDEX(Factors!$B$16:$B$39,MATCH('INPUT - Census'!C6756,Factors!$C$16:$C$35,0),1),0)</f>
        <v>0</v>
      </c>
      <c r="AG6756" s="19">
        <f>IFERROR(INDEX(Factors!$B$40:$B$44,MATCH('INPUT - Census'!F6756,Factors!$C$40:$C$44,0),1),0)</f>
        <v>0</v>
      </c>
      <c r="AH6756" s="21" t="str">
        <f t="shared" si="652"/>
        <v/>
      </c>
      <c r="AI6756" s="1" t="str">
        <f>IFERROR(VLOOKUP(H6756,Factors!$C$45:$D$48,2,0),"")</f>
        <v/>
      </c>
      <c r="AJ6756" t="b">
        <f t="shared" si="649"/>
        <v>0</v>
      </c>
    </row>
    <row r="6757" spans="2:36" ht="15" customHeight="1" x14ac:dyDescent="0.3">
      <c r="B6757" s="70"/>
      <c r="C6757" s="58"/>
      <c r="D6757" s="63"/>
      <c r="E6757" s="58"/>
      <c r="F6757" s="58"/>
      <c r="G6757" s="44"/>
      <c r="H6757" s="45"/>
      <c r="I6757" s="45"/>
      <c r="J6757" s="40" t="str">
        <f t="shared" si="650"/>
        <v/>
      </c>
      <c r="K6757" s="39" t="str">
        <f t="shared" si="648"/>
        <v/>
      </c>
      <c r="AB6757" s="17" t="str">
        <f t="shared" si="647"/>
        <v>-1</v>
      </c>
      <c r="AC6757" s="17">
        <f>IFERROR(INDEX(Factors!$C$59:$C$70,MATCH(AB6757,Factors!$B$59:$B$70,1),1),0)</f>
        <v>0</v>
      </c>
      <c r="AD6757" s="17">
        <f t="shared" si="651"/>
        <v>0</v>
      </c>
      <c r="AE6757" s="17">
        <f>IFERROR(INDEX(Factors!$B$6:$B$15,MATCH('INPUT - Census'!E6757,Factors!$C$6:$C$15,0),1),0)</f>
        <v>0</v>
      </c>
      <c r="AF6757" s="18">
        <f>IFERROR(INDEX(Factors!$B$16:$B$39,MATCH('INPUT - Census'!C6757,Factors!$C$16:$C$35,0),1),0)</f>
        <v>0</v>
      </c>
      <c r="AG6757" s="19">
        <f>IFERROR(INDEX(Factors!$B$40:$B$44,MATCH('INPUT - Census'!F6757,Factors!$C$40:$C$44,0),1),0)</f>
        <v>0</v>
      </c>
      <c r="AH6757" s="21" t="str">
        <f t="shared" si="652"/>
        <v/>
      </c>
      <c r="AI6757" s="1" t="str">
        <f>IFERROR(VLOOKUP(H6757,Factors!$C$45:$D$48,2,0),"")</f>
        <v/>
      </c>
      <c r="AJ6757" t="b">
        <f t="shared" si="649"/>
        <v>0</v>
      </c>
    </row>
    <row r="6758" spans="2:36" ht="15" customHeight="1" x14ac:dyDescent="0.3">
      <c r="B6758" s="70"/>
      <c r="C6758" s="58"/>
      <c r="D6758" s="63"/>
      <c r="E6758" s="58"/>
      <c r="F6758" s="58"/>
      <c r="G6758" s="44"/>
      <c r="H6758" s="45"/>
      <c r="I6758" s="45"/>
      <c r="J6758" s="40" t="str">
        <f t="shared" si="650"/>
        <v/>
      </c>
      <c r="K6758" s="39" t="str">
        <f t="shared" si="648"/>
        <v/>
      </c>
      <c r="AB6758" s="17" t="str">
        <f t="shared" si="647"/>
        <v>-1</v>
      </c>
      <c r="AC6758" s="17">
        <f>IFERROR(INDEX(Factors!$C$59:$C$70,MATCH(AB6758,Factors!$B$59:$B$70,1),1),0)</f>
        <v>0</v>
      </c>
      <c r="AD6758" s="17">
        <f t="shared" si="651"/>
        <v>0</v>
      </c>
      <c r="AE6758" s="17">
        <f>IFERROR(INDEX(Factors!$B$6:$B$15,MATCH('INPUT - Census'!E6758,Factors!$C$6:$C$15,0),1),0)</f>
        <v>0</v>
      </c>
      <c r="AF6758" s="18">
        <f>IFERROR(INDEX(Factors!$B$16:$B$39,MATCH('INPUT - Census'!C6758,Factors!$C$16:$C$35,0),1),0)</f>
        <v>0</v>
      </c>
      <c r="AG6758" s="19">
        <f>IFERROR(INDEX(Factors!$B$40:$B$44,MATCH('INPUT - Census'!F6758,Factors!$C$40:$C$44,0),1),0)</f>
        <v>0</v>
      </c>
      <c r="AH6758" s="21" t="str">
        <f t="shared" si="652"/>
        <v/>
      </c>
      <c r="AI6758" s="1" t="str">
        <f>IFERROR(VLOOKUP(H6758,Factors!$C$45:$D$48,2,0),"")</f>
        <v/>
      </c>
      <c r="AJ6758" t="b">
        <f t="shared" si="649"/>
        <v>0</v>
      </c>
    </row>
    <row r="6759" spans="2:36" ht="15" customHeight="1" x14ac:dyDescent="0.3">
      <c r="B6759" s="70"/>
      <c r="C6759" s="58"/>
      <c r="D6759" s="63"/>
      <c r="E6759" s="58"/>
      <c r="F6759" s="58"/>
      <c r="G6759" s="44"/>
      <c r="H6759" s="45"/>
      <c r="I6759" s="45"/>
      <c r="J6759" s="40" t="str">
        <f t="shared" si="650"/>
        <v/>
      </c>
      <c r="K6759" s="39" t="str">
        <f t="shared" si="648"/>
        <v/>
      </c>
      <c r="AB6759" s="17" t="str">
        <f t="shared" si="647"/>
        <v>-1</v>
      </c>
      <c r="AC6759" s="17">
        <f>IFERROR(INDEX(Factors!$C$59:$C$70,MATCH(AB6759,Factors!$B$59:$B$70,1),1),0)</f>
        <v>0</v>
      </c>
      <c r="AD6759" s="17">
        <f t="shared" si="651"/>
        <v>0</v>
      </c>
      <c r="AE6759" s="17">
        <f>IFERROR(INDEX(Factors!$B$6:$B$15,MATCH('INPUT - Census'!E6759,Factors!$C$6:$C$15,0),1),0)</f>
        <v>0</v>
      </c>
      <c r="AF6759" s="18">
        <f>IFERROR(INDEX(Factors!$B$16:$B$39,MATCH('INPUT - Census'!C6759,Factors!$C$16:$C$35,0),1),0)</f>
        <v>0</v>
      </c>
      <c r="AG6759" s="19">
        <f>IFERROR(INDEX(Factors!$B$40:$B$44,MATCH('INPUT - Census'!F6759,Factors!$C$40:$C$44,0),1),0)</f>
        <v>0</v>
      </c>
      <c r="AH6759" s="21" t="str">
        <f t="shared" si="652"/>
        <v/>
      </c>
      <c r="AI6759" s="1" t="str">
        <f>IFERROR(VLOOKUP(H6759,Factors!$C$45:$D$48,2,0),"")</f>
        <v/>
      </c>
      <c r="AJ6759" t="b">
        <f t="shared" si="649"/>
        <v>0</v>
      </c>
    </row>
    <row r="6760" spans="2:36" ht="15" customHeight="1" x14ac:dyDescent="0.3">
      <c r="B6760" s="70"/>
      <c r="C6760" s="58"/>
      <c r="D6760" s="63"/>
      <c r="E6760" s="58"/>
      <c r="F6760" s="58"/>
      <c r="G6760" s="44"/>
      <c r="H6760" s="45"/>
      <c r="I6760" s="45"/>
      <c r="J6760" s="40" t="str">
        <f t="shared" si="650"/>
        <v/>
      </c>
      <c r="K6760" s="39" t="str">
        <f t="shared" si="648"/>
        <v/>
      </c>
      <c r="AB6760" s="17" t="str">
        <f t="shared" si="647"/>
        <v>-1</v>
      </c>
      <c r="AC6760" s="17">
        <f>IFERROR(INDEX(Factors!$C$59:$C$70,MATCH(AB6760,Factors!$B$59:$B$70,1),1),0)</f>
        <v>0</v>
      </c>
      <c r="AD6760" s="17">
        <f t="shared" si="651"/>
        <v>0</v>
      </c>
      <c r="AE6760" s="17">
        <f>IFERROR(INDEX(Factors!$B$6:$B$15,MATCH('INPUT - Census'!E6760,Factors!$C$6:$C$15,0),1),0)</f>
        <v>0</v>
      </c>
      <c r="AF6760" s="18">
        <f>IFERROR(INDEX(Factors!$B$16:$B$39,MATCH('INPUT - Census'!C6760,Factors!$C$16:$C$35,0),1),0)</f>
        <v>0</v>
      </c>
      <c r="AG6760" s="19">
        <f>IFERROR(INDEX(Factors!$B$40:$B$44,MATCH('INPUT - Census'!F6760,Factors!$C$40:$C$44,0),1),0)</f>
        <v>0</v>
      </c>
      <c r="AH6760" s="21" t="str">
        <f t="shared" si="652"/>
        <v/>
      </c>
      <c r="AI6760" s="1" t="str">
        <f>IFERROR(VLOOKUP(H6760,Factors!$C$45:$D$48,2,0),"")</f>
        <v/>
      </c>
      <c r="AJ6760" t="b">
        <f t="shared" si="649"/>
        <v>0</v>
      </c>
    </row>
    <row r="6761" spans="2:36" ht="15" customHeight="1" x14ac:dyDescent="0.3">
      <c r="B6761" s="70"/>
      <c r="C6761" s="58"/>
      <c r="D6761" s="63"/>
      <c r="E6761" s="58"/>
      <c r="F6761" s="58"/>
      <c r="G6761" s="44"/>
      <c r="H6761" s="45"/>
      <c r="I6761" s="45"/>
      <c r="J6761" s="40" t="str">
        <f t="shared" si="650"/>
        <v/>
      </c>
      <c r="K6761" s="39" t="str">
        <f t="shared" si="648"/>
        <v/>
      </c>
      <c r="AB6761" s="17" t="str">
        <f t="shared" si="647"/>
        <v>-1</v>
      </c>
      <c r="AC6761" s="17">
        <f>IFERROR(INDEX(Factors!$C$59:$C$70,MATCH(AB6761,Factors!$B$59:$B$70,1),1),0)</f>
        <v>0</v>
      </c>
      <c r="AD6761" s="17">
        <f t="shared" si="651"/>
        <v>0</v>
      </c>
      <c r="AE6761" s="17">
        <f>IFERROR(INDEX(Factors!$B$6:$B$15,MATCH('INPUT - Census'!E6761,Factors!$C$6:$C$15,0),1),0)</f>
        <v>0</v>
      </c>
      <c r="AF6761" s="18">
        <f>IFERROR(INDEX(Factors!$B$16:$B$39,MATCH('INPUT - Census'!C6761,Factors!$C$16:$C$35,0),1),0)</f>
        <v>0</v>
      </c>
      <c r="AG6761" s="19">
        <f>IFERROR(INDEX(Factors!$B$40:$B$44,MATCH('INPUT - Census'!F6761,Factors!$C$40:$C$44,0),1),0)</f>
        <v>0</v>
      </c>
      <c r="AH6761" s="21" t="str">
        <f t="shared" si="652"/>
        <v/>
      </c>
      <c r="AI6761" s="1" t="str">
        <f>IFERROR(VLOOKUP(H6761,Factors!$C$45:$D$48,2,0),"")</f>
        <v/>
      </c>
      <c r="AJ6761" t="b">
        <f t="shared" si="649"/>
        <v>0</v>
      </c>
    </row>
    <row r="6762" spans="2:36" ht="15" customHeight="1" x14ac:dyDescent="0.3">
      <c r="B6762" s="70"/>
      <c r="C6762" s="58"/>
      <c r="D6762" s="63"/>
      <c r="E6762" s="58"/>
      <c r="F6762" s="58"/>
      <c r="G6762" s="44"/>
      <c r="H6762" s="45"/>
      <c r="I6762" s="45"/>
      <c r="J6762" s="40" t="str">
        <f t="shared" si="650"/>
        <v/>
      </c>
      <c r="K6762" s="39" t="str">
        <f t="shared" si="648"/>
        <v/>
      </c>
      <c r="AB6762" s="17" t="str">
        <f t="shared" si="647"/>
        <v>-1</v>
      </c>
      <c r="AC6762" s="17">
        <f>IFERROR(INDEX(Factors!$C$59:$C$70,MATCH(AB6762,Factors!$B$59:$B$70,1),1),0)</f>
        <v>0</v>
      </c>
      <c r="AD6762" s="17">
        <f t="shared" si="651"/>
        <v>0</v>
      </c>
      <c r="AE6762" s="17">
        <f>IFERROR(INDEX(Factors!$B$6:$B$15,MATCH('INPUT - Census'!E6762,Factors!$C$6:$C$15,0),1),0)</f>
        <v>0</v>
      </c>
      <c r="AF6762" s="18">
        <f>IFERROR(INDEX(Factors!$B$16:$B$39,MATCH('INPUT - Census'!C6762,Factors!$C$16:$C$35,0),1),0)</f>
        <v>0</v>
      </c>
      <c r="AG6762" s="19">
        <f>IFERROR(INDEX(Factors!$B$40:$B$44,MATCH('INPUT - Census'!F6762,Factors!$C$40:$C$44,0),1),0)</f>
        <v>0</v>
      </c>
      <c r="AH6762" s="21" t="str">
        <f t="shared" si="652"/>
        <v/>
      </c>
      <c r="AI6762" s="1" t="str">
        <f>IFERROR(VLOOKUP(H6762,Factors!$C$45:$D$48,2,0),"")</f>
        <v/>
      </c>
      <c r="AJ6762" t="b">
        <f t="shared" si="649"/>
        <v>0</v>
      </c>
    </row>
    <row r="6763" spans="2:36" ht="15" customHeight="1" x14ac:dyDescent="0.3">
      <c r="B6763" s="70"/>
      <c r="C6763" s="58"/>
      <c r="D6763" s="63"/>
      <c r="E6763" s="58"/>
      <c r="F6763" s="58"/>
      <c r="G6763" s="44"/>
      <c r="H6763" s="45"/>
      <c r="I6763" s="45"/>
      <c r="J6763" s="40" t="str">
        <f t="shared" si="650"/>
        <v/>
      </c>
      <c r="K6763" s="39" t="str">
        <f t="shared" si="648"/>
        <v/>
      </c>
      <c r="AB6763" s="17" t="str">
        <f t="shared" si="647"/>
        <v>-1</v>
      </c>
      <c r="AC6763" s="17">
        <f>IFERROR(INDEX(Factors!$C$59:$C$70,MATCH(AB6763,Factors!$B$59:$B$70,1),1),0)</f>
        <v>0</v>
      </c>
      <c r="AD6763" s="17">
        <f t="shared" si="651"/>
        <v>0</v>
      </c>
      <c r="AE6763" s="17">
        <f>IFERROR(INDEX(Factors!$B$6:$B$15,MATCH('INPUT - Census'!E6763,Factors!$C$6:$C$15,0),1),0)</f>
        <v>0</v>
      </c>
      <c r="AF6763" s="18">
        <f>IFERROR(INDEX(Factors!$B$16:$B$39,MATCH('INPUT - Census'!C6763,Factors!$C$16:$C$35,0),1),0)</f>
        <v>0</v>
      </c>
      <c r="AG6763" s="19">
        <f>IFERROR(INDEX(Factors!$B$40:$B$44,MATCH('INPUT - Census'!F6763,Factors!$C$40:$C$44,0),1),0)</f>
        <v>0</v>
      </c>
      <c r="AH6763" s="21" t="str">
        <f t="shared" si="652"/>
        <v/>
      </c>
      <c r="AI6763" s="1" t="str">
        <f>IFERROR(VLOOKUP(H6763,Factors!$C$45:$D$48,2,0),"")</f>
        <v/>
      </c>
      <c r="AJ6763" t="b">
        <f t="shared" si="649"/>
        <v>0</v>
      </c>
    </row>
    <row r="6764" spans="2:36" ht="15" customHeight="1" x14ac:dyDescent="0.3">
      <c r="B6764" s="70"/>
      <c r="C6764" s="58"/>
      <c r="D6764" s="63"/>
      <c r="E6764" s="58"/>
      <c r="F6764" s="58"/>
      <c r="G6764" s="44"/>
      <c r="H6764" s="45"/>
      <c r="I6764" s="45"/>
      <c r="J6764" s="40" t="str">
        <f t="shared" si="650"/>
        <v/>
      </c>
      <c r="K6764" s="39" t="str">
        <f t="shared" si="648"/>
        <v/>
      </c>
      <c r="AB6764" s="17" t="str">
        <f t="shared" si="647"/>
        <v>-1</v>
      </c>
      <c r="AC6764" s="17">
        <f>IFERROR(INDEX(Factors!$C$59:$C$70,MATCH(AB6764,Factors!$B$59:$B$70,1),1),0)</f>
        <v>0</v>
      </c>
      <c r="AD6764" s="17">
        <f t="shared" si="651"/>
        <v>0</v>
      </c>
      <c r="AE6764" s="17">
        <f>IFERROR(INDEX(Factors!$B$6:$B$15,MATCH('INPUT - Census'!E6764,Factors!$C$6:$C$15,0),1),0)</f>
        <v>0</v>
      </c>
      <c r="AF6764" s="18">
        <f>IFERROR(INDEX(Factors!$B$16:$B$39,MATCH('INPUT - Census'!C6764,Factors!$C$16:$C$35,0),1),0)</f>
        <v>0</v>
      </c>
      <c r="AG6764" s="19">
        <f>IFERROR(INDEX(Factors!$B$40:$B$44,MATCH('INPUT - Census'!F6764,Factors!$C$40:$C$44,0),1),0)</f>
        <v>0</v>
      </c>
      <c r="AH6764" s="21" t="str">
        <f t="shared" si="652"/>
        <v/>
      </c>
      <c r="AI6764" s="1" t="str">
        <f>IFERROR(VLOOKUP(H6764,Factors!$C$45:$D$48,2,0),"")</f>
        <v/>
      </c>
      <c r="AJ6764" t="b">
        <f t="shared" si="649"/>
        <v>0</v>
      </c>
    </row>
    <row r="6765" spans="2:36" ht="15" customHeight="1" x14ac:dyDescent="0.3">
      <c r="B6765" s="70"/>
      <c r="C6765" s="58"/>
      <c r="D6765" s="63"/>
      <c r="E6765" s="58"/>
      <c r="F6765" s="58"/>
      <c r="G6765" s="44"/>
      <c r="H6765" s="45"/>
      <c r="I6765" s="45"/>
      <c r="J6765" s="40" t="str">
        <f t="shared" si="650"/>
        <v/>
      </c>
      <c r="K6765" s="39" t="str">
        <f t="shared" si="648"/>
        <v/>
      </c>
      <c r="AB6765" s="17" t="str">
        <f t="shared" si="647"/>
        <v>-1</v>
      </c>
      <c r="AC6765" s="17">
        <f>IFERROR(INDEX(Factors!$C$59:$C$70,MATCH(AB6765,Factors!$B$59:$B$70,1),1),0)</f>
        <v>0</v>
      </c>
      <c r="AD6765" s="17">
        <f t="shared" si="651"/>
        <v>0</v>
      </c>
      <c r="AE6765" s="17">
        <f>IFERROR(INDEX(Factors!$B$6:$B$15,MATCH('INPUT - Census'!E6765,Factors!$C$6:$C$15,0),1),0)</f>
        <v>0</v>
      </c>
      <c r="AF6765" s="18">
        <f>IFERROR(INDEX(Factors!$B$16:$B$39,MATCH('INPUT - Census'!C6765,Factors!$C$16:$C$35,0),1),0)</f>
        <v>0</v>
      </c>
      <c r="AG6765" s="19">
        <f>IFERROR(INDEX(Factors!$B$40:$B$44,MATCH('INPUT - Census'!F6765,Factors!$C$40:$C$44,0),1),0)</f>
        <v>0</v>
      </c>
      <c r="AH6765" s="21" t="str">
        <f t="shared" si="652"/>
        <v/>
      </c>
      <c r="AI6765" s="1" t="str">
        <f>IFERROR(VLOOKUP(H6765,Factors!$C$45:$D$48,2,0),"")</f>
        <v/>
      </c>
      <c r="AJ6765" t="b">
        <f t="shared" si="649"/>
        <v>0</v>
      </c>
    </row>
    <row r="6766" spans="2:36" ht="15" customHeight="1" x14ac:dyDescent="0.3">
      <c r="B6766" s="70"/>
      <c r="C6766" s="58"/>
      <c r="D6766" s="63"/>
      <c r="E6766" s="58"/>
      <c r="F6766" s="58"/>
      <c r="G6766" s="44"/>
      <c r="H6766" s="45"/>
      <c r="I6766" s="45"/>
      <c r="J6766" s="40" t="str">
        <f t="shared" si="650"/>
        <v/>
      </c>
      <c r="K6766" s="39" t="str">
        <f t="shared" si="648"/>
        <v/>
      </c>
      <c r="AB6766" s="17" t="str">
        <f t="shared" si="647"/>
        <v>-1</v>
      </c>
      <c r="AC6766" s="17">
        <f>IFERROR(INDEX(Factors!$C$59:$C$70,MATCH(AB6766,Factors!$B$59:$B$70,1),1),0)</f>
        <v>0</v>
      </c>
      <c r="AD6766" s="17">
        <f t="shared" si="651"/>
        <v>0</v>
      </c>
      <c r="AE6766" s="17">
        <f>IFERROR(INDEX(Factors!$B$6:$B$15,MATCH('INPUT - Census'!E6766,Factors!$C$6:$C$15,0),1),0)</f>
        <v>0</v>
      </c>
      <c r="AF6766" s="18">
        <f>IFERROR(INDEX(Factors!$B$16:$B$39,MATCH('INPUT - Census'!C6766,Factors!$C$16:$C$35,0),1),0)</f>
        <v>0</v>
      </c>
      <c r="AG6766" s="19">
        <f>IFERROR(INDEX(Factors!$B$40:$B$44,MATCH('INPUT - Census'!F6766,Factors!$C$40:$C$44,0),1),0)</f>
        <v>0</v>
      </c>
      <c r="AH6766" s="21" t="str">
        <f t="shared" si="652"/>
        <v/>
      </c>
      <c r="AI6766" s="1" t="str">
        <f>IFERROR(VLOOKUP(H6766,Factors!$C$45:$D$48,2,0),"")</f>
        <v/>
      </c>
      <c r="AJ6766" t="b">
        <f t="shared" si="649"/>
        <v>0</v>
      </c>
    </row>
    <row r="6767" spans="2:36" ht="15" customHeight="1" x14ac:dyDescent="0.3">
      <c r="B6767" s="70"/>
      <c r="C6767" s="58"/>
      <c r="D6767" s="63"/>
      <c r="E6767" s="58"/>
      <c r="F6767" s="58"/>
      <c r="G6767" s="44"/>
      <c r="H6767" s="45"/>
      <c r="I6767" s="45"/>
      <c r="J6767" s="40" t="str">
        <f t="shared" si="650"/>
        <v/>
      </c>
      <c r="K6767" s="39" t="str">
        <f t="shared" si="648"/>
        <v/>
      </c>
      <c r="AB6767" s="17" t="str">
        <f t="shared" si="647"/>
        <v>-1</v>
      </c>
      <c r="AC6767" s="17">
        <f>IFERROR(INDEX(Factors!$C$59:$C$70,MATCH(AB6767,Factors!$B$59:$B$70,1),1),0)</f>
        <v>0</v>
      </c>
      <c r="AD6767" s="17">
        <f t="shared" si="651"/>
        <v>0</v>
      </c>
      <c r="AE6767" s="17">
        <f>IFERROR(INDEX(Factors!$B$6:$B$15,MATCH('INPUT - Census'!E6767,Factors!$C$6:$C$15,0),1),0)</f>
        <v>0</v>
      </c>
      <c r="AF6767" s="18">
        <f>IFERROR(INDEX(Factors!$B$16:$B$39,MATCH('INPUT - Census'!C6767,Factors!$C$16:$C$35,0),1),0)</f>
        <v>0</v>
      </c>
      <c r="AG6767" s="19">
        <f>IFERROR(INDEX(Factors!$B$40:$B$44,MATCH('INPUT - Census'!F6767,Factors!$C$40:$C$44,0),1),0)</f>
        <v>0</v>
      </c>
      <c r="AH6767" s="21" t="str">
        <f t="shared" si="652"/>
        <v/>
      </c>
      <c r="AI6767" s="1" t="str">
        <f>IFERROR(VLOOKUP(H6767,Factors!$C$45:$D$48,2,0),"")</f>
        <v/>
      </c>
      <c r="AJ6767" t="b">
        <f t="shared" si="649"/>
        <v>0</v>
      </c>
    </row>
    <row r="6768" spans="2:36" ht="15" customHeight="1" x14ac:dyDescent="0.3">
      <c r="B6768" s="70"/>
      <c r="C6768" s="58"/>
      <c r="D6768" s="63"/>
      <c r="E6768" s="58"/>
      <c r="F6768" s="58"/>
      <c r="G6768" s="44"/>
      <c r="H6768" s="45"/>
      <c r="I6768" s="45"/>
      <c r="J6768" s="40" t="str">
        <f t="shared" si="650"/>
        <v/>
      </c>
      <c r="K6768" s="39" t="str">
        <f t="shared" si="648"/>
        <v/>
      </c>
      <c r="AB6768" s="17" t="str">
        <f t="shared" si="647"/>
        <v>-1</v>
      </c>
      <c r="AC6768" s="17">
        <f>IFERROR(INDEX(Factors!$C$59:$C$70,MATCH(AB6768,Factors!$B$59:$B$70,1),1),0)</f>
        <v>0</v>
      </c>
      <c r="AD6768" s="17">
        <f t="shared" si="651"/>
        <v>0</v>
      </c>
      <c r="AE6768" s="17">
        <f>IFERROR(INDEX(Factors!$B$6:$B$15,MATCH('INPUT - Census'!E6768,Factors!$C$6:$C$15,0),1),0)</f>
        <v>0</v>
      </c>
      <c r="AF6768" s="18">
        <f>IFERROR(INDEX(Factors!$B$16:$B$39,MATCH('INPUT - Census'!C6768,Factors!$C$16:$C$35,0),1),0)</f>
        <v>0</v>
      </c>
      <c r="AG6768" s="19">
        <f>IFERROR(INDEX(Factors!$B$40:$B$44,MATCH('INPUT - Census'!F6768,Factors!$C$40:$C$44,0),1),0)</f>
        <v>0</v>
      </c>
      <c r="AH6768" s="21" t="str">
        <f t="shared" si="652"/>
        <v/>
      </c>
      <c r="AI6768" s="1" t="str">
        <f>IFERROR(VLOOKUP(H6768,Factors!$C$45:$D$48,2,0),"")</f>
        <v/>
      </c>
      <c r="AJ6768" t="b">
        <f t="shared" si="649"/>
        <v>0</v>
      </c>
    </row>
    <row r="6769" spans="2:36" ht="15" customHeight="1" x14ac:dyDescent="0.3">
      <c r="B6769" s="70"/>
      <c r="C6769" s="58"/>
      <c r="D6769" s="63"/>
      <c r="E6769" s="58"/>
      <c r="F6769" s="58"/>
      <c r="G6769" s="44"/>
      <c r="H6769" s="45"/>
      <c r="I6769" s="45"/>
      <c r="J6769" s="40" t="str">
        <f t="shared" si="650"/>
        <v/>
      </c>
      <c r="K6769" s="39" t="str">
        <f t="shared" si="648"/>
        <v/>
      </c>
      <c r="AB6769" s="17" t="str">
        <f t="shared" si="647"/>
        <v>-1</v>
      </c>
      <c r="AC6769" s="17">
        <f>IFERROR(INDEX(Factors!$C$59:$C$70,MATCH(AB6769,Factors!$B$59:$B$70,1),1),0)</f>
        <v>0</v>
      </c>
      <c r="AD6769" s="17">
        <f t="shared" si="651"/>
        <v>0</v>
      </c>
      <c r="AE6769" s="17">
        <f>IFERROR(INDEX(Factors!$B$6:$B$15,MATCH('INPUT - Census'!E6769,Factors!$C$6:$C$15,0),1),0)</f>
        <v>0</v>
      </c>
      <c r="AF6769" s="18">
        <f>IFERROR(INDEX(Factors!$B$16:$B$39,MATCH('INPUT - Census'!C6769,Factors!$C$16:$C$35,0),1),0)</f>
        <v>0</v>
      </c>
      <c r="AG6769" s="19">
        <f>IFERROR(INDEX(Factors!$B$40:$B$44,MATCH('INPUT - Census'!F6769,Factors!$C$40:$C$44,0),1),0)</f>
        <v>0</v>
      </c>
      <c r="AH6769" s="21" t="str">
        <f t="shared" si="652"/>
        <v/>
      </c>
      <c r="AI6769" s="1" t="str">
        <f>IFERROR(VLOOKUP(H6769,Factors!$C$45:$D$48,2,0),"")</f>
        <v/>
      </c>
      <c r="AJ6769" t="b">
        <f t="shared" si="649"/>
        <v>0</v>
      </c>
    </row>
    <row r="6770" spans="2:36" ht="15" customHeight="1" x14ac:dyDescent="0.3">
      <c r="B6770" s="70"/>
      <c r="C6770" s="58"/>
      <c r="D6770" s="63"/>
      <c r="E6770" s="58"/>
      <c r="F6770" s="58"/>
      <c r="G6770" s="44"/>
      <c r="H6770" s="45"/>
      <c r="I6770" s="45"/>
      <c r="J6770" s="40" t="str">
        <f t="shared" si="650"/>
        <v/>
      </c>
      <c r="K6770" s="39" t="str">
        <f t="shared" si="648"/>
        <v/>
      </c>
      <c r="AB6770" s="17" t="str">
        <f t="shared" si="647"/>
        <v>-1</v>
      </c>
      <c r="AC6770" s="17">
        <f>IFERROR(INDEX(Factors!$C$59:$C$70,MATCH(AB6770,Factors!$B$59:$B$70,1),1),0)</f>
        <v>0</v>
      </c>
      <c r="AD6770" s="17">
        <f t="shared" si="651"/>
        <v>0</v>
      </c>
      <c r="AE6770" s="17">
        <f>IFERROR(INDEX(Factors!$B$6:$B$15,MATCH('INPUT - Census'!E6770,Factors!$C$6:$C$15,0),1),0)</f>
        <v>0</v>
      </c>
      <c r="AF6770" s="18">
        <f>IFERROR(INDEX(Factors!$B$16:$B$39,MATCH('INPUT - Census'!C6770,Factors!$C$16:$C$35,0),1),0)</f>
        <v>0</v>
      </c>
      <c r="AG6770" s="19">
        <f>IFERROR(INDEX(Factors!$B$40:$B$44,MATCH('INPUT - Census'!F6770,Factors!$C$40:$C$44,0),1),0)</f>
        <v>0</v>
      </c>
      <c r="AH6770" s="21" t="str">
        <f t="shared" si="652"/>
        <v/>
      </c>
      <c r="AI6770" s="1" t="str">
        <f>IFERROR(VLOOKUP(H6770,Factors!$C$45:$D$48,2,0),"")</f>
        <v/>
      </c>
      <c r="AJ6770" t="b">
        <f t="shared" si="649"/>
        <v>0</v>
      </c>
    </row>
    <row r="6771" spans="2:36" ht="15" customHeight="1" x14ac:dyDescent="0.3">
      <c r="B6771" s="70"/>
      <c r="C6771" s="58"/>
      <c r="D6771" s="63"/>
      <c r="E6771" s="58"/>
      <c r="F6771" s="58"/>
      <c r="G6771" s="44"/>
      <c r="H6771" s="45"/>
      <c r="I6771" s="45"/>
      <c r="J6771" s="40" t="str">
        <f t="shared" si="650"/>
        <v/>
      </c>
      <c r="K6771" s="39" t="str">
        <f t="shared" si="648"/>
        <v/>
      </c>
      <c r="AB6771" s="17" t="str">
        <f t="shared" si="647"/>
        <v>-1</v>
      </c>
      <c r="AC6771" s="17">
        <f>IFERROR(INDEX(Factors!$C$59:$C$70,MATCH(AB6771,Factors!$B$59:$B$70,1),1),0)</f>
        <v>0</v>
      </c>
      <c r="AD6771" s="17">
        <f t="shared" si="651"/>
        <v>0</v>
      </c>
      <c r="AE6771" s="17">
        <f>IFERROR(INDEX(Factors!$B$6:$B$15,MATCH('INPUT - Census'!E6771,Factors!$C$6:$C$15,0),1),0)</f>
        <v>0</v>
      </c>
      <c r="AF6771" s="18">
        <f>IFERROR(INDEX(Factors!$B$16:$B$39,MATCH('INPUT - Census'!C6771,Factors!$C$16:$C$35,0),1),0)</f>
        <v>0</v>
      </c>
      <c r="AG6771" s="19">
        <f>IFERROR(INDEX(Factors!$B$40:$B$44,MATCH('INPUT - Census'!F6771,Factors!$C$40:$C$44,0),1),0)</f>
        <v>0</v>
      </c>
      <c r="AH6771" s="21" t="str">
        <f t="shared" si="652"/>
        <v/>
      </c>
      <c r="AI6771" s="1" t="str">
        <f>IFERROR(VLOOKUP(H6771,Factors!$C$45:$D$48,2,0),"")</f>
        <v/>
      </c>
      <c r="AJ6771" t="b">
        <f t="shared" si="649"/>
        <v>0</v>
      </c>
    </row>
    <row r="6772" spans="2:36" ht="15" customHeight="1" x14ac:dyDescent="0.3">
      <c r="B6772" s="70"/>
      <c r="C6772" s="58"/>
      <c r="D6772" s="63"/>
      <c r="E6772" s="58"/>
      <c r="F6772" s="58"/>
      <c r="G6772" s="44"/>
      <c r="H6772" s="45"/>
      <c r="I6772" s="45"/>
      <c r="J6772" s="40" t="str">
        <f t="shared" si="650"/>
        <v/>
      </c>
      <c r="K6772" s="39" t="str">
        <f t="shared" si="648"/>
        <v/>
      </c>
      <c r="AB6772" s="17" t="str">
        <f t="shared" si="647"/>
        <v>-1</v>
      </c>
      <c r="AC6772" s="17">
        <f>IFERROR(INDEX(Factors!$C$59:$C$70,MATCH(AB6772,Factors!$B$59:$B$70,1),1),0)</f>
        <v>0</v>
      </c>
      <c r="AD6772" s="17">
        <f t="shared" si="651"/>
        <v>0</v>
      </c>
      <c r="AE6772" s="17">
        <f>IFERROR(INDEX(Factors!$B$6:$B$15,MATCH('INPUT - Census'!E6772,Factors!$C$6:$C$15,0),1),0)</f>
        <v>0</v>
      </c>
      <c r="AF6772" s="18">
        <f>IFERROR(INDEX(Factors!$B$16:$B$39,MATCH('INPUT - Census'!C6772,Factors!$C$16:$C$35,0),1),0)</f>
        <v>0</v>
      </c>
      <c r="AG6772" s="19">
        <f>IFERROR(INDEX(Factors!$B$40:$B$44,MATCH('INPUT - Census'!F6772,Factors!$C$40:$C$44,0),1),0)</f>
        <v>0</v>
      </c>
      <c r="AH6772" s="21" t="str">
        <f t="shared" si="652"/>
        <v/>
      </c>
      <c r="AI6772" s="1" t="str">
        <f>IFERROR(VLOOKUP(H6772,Factors!$C$45:$D$48,2,0),"")</f>
        <v/>
      </c>
      <c r="AJ6772" t="b">
        <f t="shared" si="649"/>
        <v>0</v>
      </c>
    </row>
    <row r="6773" spans="2:36" ht="15" customHeight="1" x14ac:dyDescent="0.3">
      <c r="B6773" s="70"/>
      <c r="C6773" s="58"/>
      <c r="D6773" s="63"/>
      <c r="E6773" s="58"/>
      <c r="F6773" s="58"/>
      <c r="G6773" s="44"/>
      <c r="H6773" s="45"/>
      <c r="I6773" s="45"/>
      <c r="J6773" s="40" t="str">
        <f t="shared" si="650"/>
        <v/>
      </c>
      <c r="K6773" s="39" t="str">
        <f t="shared" si="648"/>
        <v/>
      </c>
      <c r="AB6773" s="17" t="str">
        <f t="shared" si="647"/>
        <v>-1</v>
      </c>
      <c r="AC6773" s="17">
        <f>IFERROR(INDEX(Factors!$C$59:$C$70,MATCH(AB6773,Factors!$B$59:$B$70,1),1),0)</f>
        <v>0</v>
      </c>
      <c r="AD6773" s="17">
        <f t="shared" si="651"/>
        <v>0</v>
      </c>
      <c r="AE6773" s="17">
        <f>IFERROR(INDEX(Factors!$B$6:$B$15,MATCH('INPUT - Census'!E6773,Factors!$C$6:$C$15,0),1),0)</f>
        <v>0</v>
      </c>
      <c r="AF6773" s="18">
        <f>IFERROR(INDEX(Factors!$B$16:$B$39,MATCH('INPUT - Census'!C6773,Factors!$C$16:$C$35,0),1),0)</f>
        <v>0</v>
      </c>
      <c r="AG6773" s="19">
        <f>IFERROR(INDEX(Factors!$B$40:$B$44,MATCH('INPUT - Census'!F6773,Factors!$C$40:$C$44,0),1),0)</f>
        <v>0</v>
      </c>
      <c r="AH6773" s="21" t="str">
        <f t="shared" si="652"/>
        <v/>
      </c>
      <c r="AI6773" s="1" t="str">
        <f>IFERROR(VLOOKUP(H6773,Factors!$C$45:$D$48,2,0),"")</f>
        <v/>
      </c>
      <c r="AJ6773" t="b">
        <f t="shared" si="649"/>
        <v>0</v>
      </c>
    </row>
    <row r="6774" spans="2:36" ht="15" customHeight="1" x14ac:dyDescent="0.3">
      <c r="B6774" s="70"/>
      <c r="C6774" s="58"/>
      <c r="D6774" s="63"/>
      <c r="E6774" s="58"/>
      <c r="F6774" s="58"/>
      <c r="G6774" s="44"/>
      <c r="H6774" s="45"/>
      <c r="I6774" s="45"/>
      <c r="J6774" s="40" t="str">
        <f t="shared" si="650"/>
        <v/>
      </c>
      <c r="K6774" s="39" t="str">
        <f t="shared" si="648"/>
        <v/>
      </c>
      <c r="AB6774" s="17" t="str">
        <f t="shared" si="647"/>
        <v>-1</v>
      </c>
      <c r="AC6774" s="17">
        <f>IFERROR(INDEX(Factors!$C$59:$C$70,MATCH(AB6774,Factors!$B$59:$B$70,1),1),0)</f>
        <v>0</v>
      </c>
      <c r="AD6774" s="17">
        <f t="shared" si="651"/>
        <v>0</v>
      </c>
      <c r="AE6774" s="17">
        <f>IFERROR(INDEX(Factors!$B$6:$B$15,MATCH('INPUT - Census'!E6774,Factors!$C$6:$C$15,0),1),0)</f>
        <v>0</v>
      </c>
      <c r="AF6774" s="18">
        <f>IFERROR(INDEX(Factors!$B$16:$B$39,MATCH('INPUT - Census'!C6774,Factors!$C$16:$C$35,0),1),0)</f>
        <v>0</v>
      </c>
      <c r="AG6774" s="19">
        <f>IFERROR(INDEX(Factors!$B$40:$B$44,MATCH('INPUT - Census'!F6774,Factors!$C$40:$C$44,0),1),0)</f>
        <v>0</v>
      </c>
      <c r="AH6774" s="21" t="str">
        <f t="shared" si="652"/>
        <v/>
      </c>
      <c r="AI6774" s="1" t="str">
        <f>IFERROR(VLOOKUP(H6774,Factors!$C$45:$D$48,2,0),"")</f>
        <v/>
      </c>
      <c r="AJ6774" t="b">
        <f t="shared" si="649"/>
        <v>0</v>
      </c>
    </row>
    <row r="6775" spans="2:36" ht="15" customHeight="1" x14ac:dyDescent="0.3">
      <c r="B6775" s="70"/>
      <c r="C6775" s="58"/>
      <c r="D6775" s="63"/>
      <c r="E6775" s="58"/>
      <c r="F6775" s="58"/>
      <c r="G6775" s="44"/>
      <c r="H6775" s="45"/>
      <c r="I6775" s="45"/>
      <c r="J6775" s="40" t="str">
        <f t="shared" si="650"/>
        <v/>
      </c>
      <c r="K6775" s="39" t="str">
        <f t="shared" si="648"/>
        <v/>
      </c>
      <c r="AB6775" s="17" t="str">
        <f t="shared" ref="AB6775:AB6838" si="653">IF( AND(ISNUMBER(J6775),J6775&gt;=0,J6775&lt;=100), J6775, "-1" )</f>
        <v>-1</v>
      </c>
      <c r="AC6775" s="17">
        <f>IFERROR(INDEX(Factors!$C$59:$C$70,MATCH(AB6775,Factors!$B$59:$B$70,1),1),0)</f>
        <v>0</v>
      </c>
      <c r="AD6775" s="17">
        <f t="shared" si="651"/>
        <v>0</v>
      </c>
      <c r="AE6775" s="17">
        <f>IFERROR(INDEX(Factors!$B$6:$B$15,MATCH('INPUT - Census'!E6775,Factors!$C$6:$C$15,0),1),0)</f>
        <v>0</v>
      </c>
      <c r="AF6775" s="18">
        <f>IFERROR(INDEX(Factors!$B$16:$B$39,MATCH('INPUT - Census'!C6775,Factors!$C$16:$C$35,0),1),0)</f>
        <v>0</v>
      </c>
      <c r="AG6775" s="19">
        <f>IFERROR(INDEX(Factors!$B$40:$B$44,MATCH('INPUT - Census'!F6775,Factors!$C$40:$C$44,0),1),0)</f>
        <v>0</v>
      </c>
      <c r="AH6775" s="21" t="str">
        <f t="shared" si="652"/>
        <v/>
      </c>
      <c r="AI6775" s="1" t="str">
        <f>IFERROR(VLOOKUP(H6775,Factors!$C$45:$D$48,2,0),"")</f>
        <v/>
      </c>
      <c r="AJ6775" t="b">
        <f t="shared" si="649"/>
        <v>0</v>
      </c>
    </row>
    <row r="6776" spans="2:36" ht="15" customHeight="1" x14ac:dyDescent="0.3">
      <c r="B6776" s="70"/>
      <c r="C6776" s="58"/>
      <c r="D6776" s="63"/>
      <c r="E6776" s="58"/>
      <c r="F6776" s="58"/>
      <c r="G6776" s="44"/>
      <c r="H6776" s="45"/>
      <c r="I6776" s="45"/>
      <c r="J6776" s="40" t="str">
        <f t="shared" si="650"/>
        <v/>
      </c>
      <c r="K6776" s="39" t="str">
        <f t="shared" si="648"/>
        <v/>
      </c>
      <c r="AB6776" s="17" t="str">
        <f t="shared" si="653"/>
        <v>-1</v>
      </c>
      <c r="AC6776" s="17">
        <f>IFERROR(INDEX(Factors!$C$59:$C$70,MATCH(AB6776,Factors!$B$59:$B$70,1),1),0)</f>
        <v>0</v>
      </c>
      <c r="AD6776" s="17">
        <f t="shared" si="651"/>
        <v>0</v>
      </c>
      <c r="AE6776" s="17">
        <f>IFERROR(INDEX(Factors!$B$6:$B$15,MATCH('INPUT - Census'!E6776,Factors!$C$6:$C$15,0),1),0)</f>
        <v>0</v>
      </c>
      <c r="AF6776" s="18">
        <f>IFERROR(INDEX(Factors!$B$16:$B$39,MATCH('INPUT - Census'!C6776,Factors!$C$16:$C$35,0),1),0)</f>
        <v>0</v>
      </c>
      <c r="AG6776" s="19">
        <f>IFERROR(INDEX(Factors!$B$40:$B$44,MATCH('INPUT - Census'!F6776,Factors!$C$40:$C$44,0),1),0)</f>
        <v>0</v>
      </c>
      <c r="AH6776" s="21" t="str">
        <f t="shared" si="652"/>
        <v/>
      </c>
      <c r="AI6776" s="1" t="str">
        <f>IFERROR(VLOOKUP(H6776,Factors!$C$45:$D$48,2,0),"")</f>
        <v/>
      </c>
      <c r="AJ6776" t="b">
        <f t="shared" si="649"/>
        <v>0</v>
      </c>
    </row>
    <row r="6777" spans="2:36" ht="15" customHeight="1" x14ac:dyDescent="0.3">
      <c r="B6777" s="70"/>
      <c r="C6777" s="58"/>
      <c r="D6777" s="63"/>
      <c r="E6777" s="58"/>
      <c r="F6777" s="58"/>
      <c r="G6777" s="44"/>
      <c r="H6777" s="45"/>
      <c r="I6777" s="45"/>
      <c r="J6777" s="40" t="str">
        <f t="shared" si="650"/>
        <v/>
      </c>
      <c r="K6777" s="39" t="str">
        <f t="shared" si="648"/>
        <v/>
      </c>
      <c r="AB6777" s="17" t="str">
        <f t="shared" si="653"/>
        <v>-1</v>
      </c>
      <c r="AC6777" s="17">
        <f>IFERROR(INDEX(Factors!$C$59:$C$70,MATCH(AB6777,Factors!$B$59:$B$70,1),1),0)</f>
        <v>0</v>
      </c>
      <c r="AD6777" s="17">
        <f t="shared" si="651"/>
        <v>0</v>
      </c>
      <c r="AE6777" s="17">
        <f>IFERROR(INDEX(Factors!$B$6:$B$15,MATCH('INPUT - Census'!E6777,Factors!$C$6:$C$15,0),1),0)</f>
        <v>0</v>
      </c>
      <c r="AF6777" s="18">
        <f>IFERROR(INDEX(Factors!$B$16:$B$39,MATCH('INPUT - Census'!C6777,Factors!$C$16:$C$35,0),1),0)</f>
        <v>0</v>
      </c>
      <c r="AG6777" s="19">
        <f>IFERROR(INDEX(Factors!$B$40:$B$44,MATCH('INPUT - Census'!F6777,Factors!$C$40:$C$44,0),1),0)</f>
        <v>0</v>
      </c>
      <c r="AH6777" s="21" t="str">
        <f t="shared" si="652"/>
        <v/>
      </c>
      <c r="AI6777" s="1" t="str">
        <f>IFERROR(VLOOKUP(H6777,Factors!$C$45:$D$48,2,0),"")</f>
        <v/>
      </c>
      <c r="AJ6777" t="b">
        <f t="shared" si="649"/>
        <v>0</v>
      </c>
    </row>
    <row r="6778" spans="2:36" ht="15" customHeight="1" x14ac:dyDescent="0.3">
      <c r="B6778" s="70"/>
      <c r="C6778" s="58"/>
      <c r="D6778" s="63"/>
      <c r="E6778" s="58"/>
      <c r="F6778" s="58"/>
      <c r="G6778" s="44"/>
      <c r="H6778" s="45"/>
      <c r="I6778" s="45"/>
      <c r="J6778" s="40" t="str">
        <f t="shared" si="650"/>
        <v/>
      </c>
      <c r="K6778" s="39" t="str">
        <f t="shared" si="648"/>
        <v/>
      </c>
      <c r="AB6778" s="17" t="str">
        <f t="shared" si="653"/>
        <v>-1</v>
      </c>
      <c r="AC6778" s="17">
        <f>IFERROR(INDEX(Factors!$C$59:$C$70,MATCH(AB6778,Factors!$B$59:$B$70,1),1),0)</f>
        <v>0</v>
      </c>
      <c r="AD6778" s="17">
        <f t="shared" si="651"/>
        <v>0</v>
      </c>
      <c r="AE6778" s="17">
        <f>IFERROR(INDEX(Factors!$B$6:$B$15,MATCH('INPUT - Census'!E6778,Factors!$C$6:$C$15,0),1),0)</f>
        <v>0</v>
      </c>
      <c r="AF6778" s="18">
        <f>IFERROR(INDEX(Factors!$B$16:$B$39,MATCH('INPUT - Census'!C6778,Factors!$C$16:$C$35,0),1),0)</f>
        <v>0</v>
      </c>
      <c r="AG6778" s="19">
        <f>IFERROR(INDEX(Factors!$B$40:$B$44,MATCH('INPUT - Census'!F6778,Factors!$C$40:$C$44,0),1),0)</f>
        <v>0</v>
      </c>
      <c r="AH6778" s="21" t="str">
        <f t="shared" si="652"/>
        <v/>
      </c>
      <c r="AI6778" s="1" t="str">
        <f>IFERROR(VLOOKUP(H6778,Factors!$C$45:$D$48,2,0),"")</f>
        <v/>
      </c>
      <c r="AJ6778" t="b">
        <f t="shared" si="649"/>
        <v>0</v>
      </c>
    </row>
    <row r="6779" spans="2:36" ht="15" customHeight="1" x14ac:dyDescent="0.3">
      <c r="B6779" s="70"/>
      <c r="C6779" s="58"/>
      <c r="D6779" s="63"/>
      <c r="E6779" s="58"/>
      <c r="F6779" s="58"/>
      <c r="G6779" s="44"/>
      <c r="H6779" s="45"/>
      <c r="I6779" s="45"/>
      <c r="J6779" s="40" t="str">
        <f t="shared" si="650"/>
        <v/>
      </c>
      <c r="K6779" s="39" t="str">
        <f t="shared" si="648"/>
        <v/>
      </c>
      <c r="AB6779" s="17" t="str">
        <f t="shared" si="653"/>
        <v>-1</v>
      </c>
      <c r="AC6779" s="17">
        <f>IFERROR(INDEX(Factors!$C$59:$C$70,MATCH(AB6779,Factors!$B$59:$B$70,1),1),0)</f>
        <v>0</v>
      </c>
      <c r="AD6779" s="17">
        <f t="shared" si="651"/>
        <v>0</v>
      </c>
      <c r="AE6779" s="17">
        <f>IFERROR(INDEX(Factors!$B$6:$B$15,MATCH('INPUT - Census'!E6779,Factors!$C$6:$C$15,0),1),0)</f>
        <v>0</v>
      </c>
      <c r="AF6779" s="18">
        <f>IFERROR(INDEX(Factors!$B$16:$B$39,MATCH('INPUT - Census'!C6779,Factors!$C$16:$C$35,0),1),0)</f>
        <v>0</v>
      </c>
      <c r="AG6779" s="19">
        <f>IFERROR(INDEX(Factors!$B$40:$B$44,MATCH('INPUT - Census'!F6779,Factors!$C$40:$C$44,0),1),0)</f>
        <v>0</v>
      </c>
      <c r="AH6779" s="21" t="str">
        <f t="shared" si="652"/>
        <v/>
      </c>
      <c r="AI6779" s="1" t="str">
        <f>IFERROR(VLOOKUP(H6779,Factors!$C$45:$D$48,2,0),"")</f>
        <v/>
      </c>
      <c r="AJ6779" t="b">
        <f t="shared" si="649"/>
        <v>0</v>
      </c>
    </row>
    <row r="6780" spans="2:36" ht="15" customHeight="1" x14ac:dyDescent="0.3">
      <c r="B6780" s="70"/>
      <c r="C6780" s="58"/>
      <c r="D6780" s="63"/>
      <c r="E6780" s="58"/>
      <c r="F6780" s="58"/>
      <c r="G6780" s="44"/>
      <c r="H6780" s="45"/>
      <c r="I6780" s="45"/>
      <c r="J6780" s="40" t="str">
        <f t="shared" si="650"/>
        <v/>
      </c>
      <c r="K6780" s="39" t="str">
        <f t="shared" si="648"/>
        <v/>
      </c>
      <c r="AB6780" s="17" t="str">
        <f t="shared" si="653"/>
        <v>-1</v>
      </c>
      <c r="AC6780" s="17">
        <f>IFERROR(INDEX(Factors!$C$59:$C$70,MATCH(AB6780,Factors!$B$59:$B$70,1),1),0)</f>
        <v>0</v>
      </c>
      <c r="AD6780" s="17">
        <f t="shared" si="651"/>
        <v>0</v>
      </c>
      <c r="AE6780" s="17">
        <f>IFERROR(INDEX(Factors!$B$6:$B$15,MATCH('INPUT - Census'!E6780,Factors!$C$6:$C$15,0),1),0)</f>
        <v>0</v>
      </c>
      <c r="AF6780" s="18">
        <f>IFERROR(INDEX(Factors!$B$16:$B$39,MATCH('INPUT - Census'!C6780,Factors!$C$16:$C$35,0),1),0)</f>
        <v>0</v>
      </c>
      <c r="AG6780" s="19">
        <f>IFERROR(INDEX(Factors!$B$40:$B$44,MATCH('INPUT - Census'!F6780,Factors!$C$40:$C$44,0),1),0)</f>
        <v>0</v>
      </c>
      <c r="AH6780" s="21" t="str">
        <f t="shared" si="652"/>
        <v/>
      </c>
      <c r="AI6780" s="1" t="str">
        <f>IFERROR(VLOOKUP(H6780,Factors!$C$45:$D$48,2,0),"")</f>
        <v/>
      </c>
      <c r="AJ6780" t="b">
        <f t="shared" si="649"/>
        <v>0</v>
      </c>
    </row>
    <row r="6781" spans="2:36" ht="15" customHeight="1" x14ac:dyDescent="0.3">
      <c r="B6781" s="70"/>
      <c r="C6781" s="58"/>
      <c r="D6781" s="63"/>
      <c r="E6781" s="58"/>
      <c r="F6781" s="58"/>
      <c r="G6781" s="44"/>
      <c r="H6781" s="45"/>
      <c r="I6781" s="45"/>
      <c r="J6781" s="40" t="str">
        <f t="shared" si="650"/>
        <v/>
      </c>
      <c r="K6781" s="39" t="str">
        <f t="shared" si="648"/>
        <v/>
      </c>
      <c r="AB6781" s="17" t="str">
        <f t="shared" si="653"/>
        <v>-1</v>
      </c>
      <c r="AC6781" s="17">
        <f>IFERROR(INDEX(Factors!$C$59:$C$70,MATCH(AB6781,Factors!$B$59:$B$70,1),1),0)</f>
        <v>0</v>
      </c>
      <c r="AD6781" s="17">
        <f t="shared" si="651"/>
        <v>0</v>
      </c>
      <c r="AE6781" s="17">
        <f>IFERROR(INDEX(Factors!$B$6:$B$15,MATCH('INPUT - Census'!E6781,Factors!$C$6:$C$15,0),1),0)</f>
        <v>0</v>
      </c>
      <c r="AF6781" s="18">
        <f>IFERROR(INDEX(Factors!$B$16:$B$39,MATCH('INPUT - Census'!C6781,Factors!$C$16:$C$35,0),1),0)</f>
        <v>0</v>
      </c>
      <c r="AG6781" s="19">
        <f>IFERROR(INDEX(Factors!$B$40:$B$44,MATCH('INPUT - Census'!F6781,Factors!$C$40:$C$44,0),1),0)</f>
        <v>0</v>
      </c>
      <c r="AH6781" s="21" t="str">
        <f t="shared" si="652"/>
        <v/>
      </c>
      <c r="AI6781" s="1" t="str">
        <f>IFERROR(VLOOKUP(H6781,Factors!$C$45:$D$48,2,0),"")</f>
        <v/>
      </c>
      <c r="AJ6781" t="b">
        <f t="shared" si="649"/>
        <v>0</v>
      </c>
    </row>
    <row r="6782" spans="2:36" ht="15" customHeight="1" x14ac:dyDescent="0.3">
      <c r="B6782" s="70"/>
      <c r="C6782" s="58"/>
      <c r="D6782" s="63"/>
      <c r="E6782" s="58"/>
      <c r="F6782" s="58"/>
      <c r="G6782" s="44"/>
      <c r="H6782" s="45"/>
      <c r="I6782" s="45"/>
      <c r="J6782" s="40" t="str">
        <f t="shared" si="650"/>
        <v/>
      </c>
      <c r="K6782" s="39" t="str">
        <f t="shared" si="648"/>
        <v/>
      </c>
      <c r="AB6782" s="17" t="str">
        <f t="shared" si="653"/>
        <v>-1</v>
      </c>
      <c r="AC6782" s="17">
        <f>IFERROR(INDEX(Factors!$C$59:$C$70,MATCH(AB6782,Factors!$B$59:$B$70,1),1),0)</f>
        <v>0</v>
      </c>
      <c r="AD6782" s="17">
        <f t="shared" si="651"/>
        <v>0</v>
      </c>
      <c r="AE6782" s="17">
        <f>IFERROR(INDEX(Factors!$B$6:$B$15,MATCH('INPUT - Census'!E6782,Factors!$C$6:$C$15,0),1),0)</f>
        <v>0</v>
      </c>
      <c r="AF6782" s="18">
        <f>IFERROR(INDEX(Factors!$B$16:$B$39,MATCH('INPUT - Census'!C6782,Factors!$C$16:$C$35,0),1),0)</f>
        <v>0</v>
      </c>
      <c r="AG6782" s="19">
        <f>IFERROR(INDEX(Factors!$B$40:$B$44,MATCH('INPUT - Census'!F6782,Factors!$C$40:$C$44,0),1),0)</f>
        <v>0</v>
      </c>
      <c r="AH6782" s="21" t="str">
        <f t="shared" si="652"/>
        <v/>
      </c>
      <c r="AI6782" s="1" t="str">
        <f>IFERROR(VLOOKUP(H6782,Factors!$C$45:$D$48,2,0),"")</f>
        <v/>
      </c>
      <c r="AJ6782" t="b">
        <f t="shared" si="649"/>
        <v>0</v>
      </c>
    </row>
    <row r="6783" spans="2:36" ht="15" customHeight="1" x14ac:dyDescent="0.3">
      <c r="B6783" s="70"/>
      <c r="C6783" s="58"/>
      <c r="D6783" s="63"/>
      <c r="E6783" s="58"/>
      <c r="F6783" s="58"/>
      <c r="G6783" s="44"/>
      <c r="H6783" s="45"/>
      <c r="I6783" s="45"/>
      <c r="J6783" s="40" t="str">
        <f t="shared" si="650"/>
        <v/>
      </c>
      <c r="K6783" s="39" t="str">
        <f t="shared" si="648"/>
        <v/>
      </c>
      <c r="AB6783" s="17" t="str">
        <f t="shared" si="653"/>
        <v>-1</v>
      </c>
      <c r="AC6783" s="17">
        <f>IFERROR(INDEX(Factors!$C$59:$C$70,MATCH(AB6783,Factors!$B$59:$B$70,1),1),0)</f>
        <v>0</v>
      </c>
      <c r="AD6783" s="17">
        <f t="shared" si="651"/>
        <v>0</v>
      </c>
      <c r="AE6783" s="17">
        <f>IFERROR(INDEX(Factors!$B$6:$B$15,MATCH('INPUT - Census'!E6783,Factors!$C$6:$C$15,0),1),0)</f>
        <v>0</v>
      </c>
      <c r="AF6783" s="18">
        <f>IFERROR(INDEX(Factors!$B$16:$B$39,MATCH('INPUT - Census'!C6783,Factors!$C$16:$C$35,0),1),0)</f>
        <v>0</v>
      </c>
      <c r="AG6783" s="19">
        <f>IFERROR(INDEX(Factors!$B$40:$B$44,MATCH('INPUT - Census'!F6783,Factors!$C$40:$C$44,0),1),0)</f>
        <v>0</v>
      </c>
      <c r="AH6783" s="21" t="str">
        <f t="shared" si="652"/>
        <v/>
      </c>
      <c r="AI6783" s="1" t="str">
        <f>IFERROR(VLOOKUP(H6783,Factors!$C$45:$D$48,2,0),"")</f>
        <v/>
      </c>
      <c r="AJ6783" t="b">
        <f t="shared" si="649"/>
        <v>0</v>
      </c>
    </row>
    <row r="6784" spans="2:36" ht="15" customHeight="1" x14ac:dyDescent="0.3">
      <c r="B6784" s="70"/>
      <c r="C6784" s="58"/>
      <c r="D6784" s="63"/>
      <c r="E6784" s="58"/>
      <c r="F6784" s="58"/>
      <c r="G6784" s="44"/>
      <c r="H6784" s="45"/>
      <c r="I6784" s="45"/>
      <c r="J6784" s="40" t="str">
        <f t="shared" si="650"/>
        <v/>
      </c>
      <c r="K6784" s="39" t="str">
        <f t="shared" si="648"/>
        <v/>
      </c>
      <c r="AB6784" s="17" t="str">
        <f t="shared" si="653"/>
        <v>-1</v>
      </c>
      <c r="AC6784" s="17">
        <f>IFERROR(INDEX(Factors!$C$59:$C$70,MATCH(AB6784,Factors!$B$59:$B$70,1),1),0)</f>
        <v>0</v>
      </c>
      <c r="AD6784" s="17">
        <f t="shared" si="651"/>
        <v>0</v>
      </c>
      <c r="AE6784" s="17">
        <f>IFERROR(INDEX(Factors!$B$6:$B$15,MATCH('INPUT - Census'!E6784,Factors!$C$6:$C$15,0),1),0)</f>
        <v>0</v>
      </c>
      <c r="AF6784" s="18">
        <f>IFERROR(INDEX(Factors!$B$16:$B$39,MATCH('INPUT - Census'!C6784,Factors!$C$16:$C$35,0),1),0)</f>
        <v>0</v>
      </c>
      <c r="AG6784" s="19">
        <f>IFERROR(INDEX(Factors!$B$40:$B$44,MATCH('INPUT - Census'!F6784,Factors!$C$40:$C$44,0),1),0)</f>
        <v>0</v>
      </c>
      <c r="AH6784" s="21" t="str">
        <f t="shared" si="652"/>
        <v/>
      </c>
      <c r="AI6784" s="1" t="str">
        <f>IFERROR(VLOOKUP(H6784,Factors!$C$45:$D$48,2,0),"")</f>
        <v/>
      </c>
      <c r="AJ6784" t="b">
        <f t="shared" si="649"/>
        <v>0</v>
      </c>
    </row>
    <row r="6785" spans="2:36" ht="15" customHeight="1" x14ac:dyDescent="0.3">
      <c r="B6785" s="70"/>
      <c r="C6785" s="58"/>
      <c r="D6785" s="63"/>
      <c r="E6785" s="58"/>
      <c r="F6785" s="58"/>
      <c r="G6785" s="44"/>
      <c r="H6785" s="45"/>
      <c r="I6785" s="45"/>
      <c r="J6785" s="40" t="str">
        <f t="shared" si="650"/>
        <v/>
      </c>
      <c r="K6785" s="39" t="str">
        <f t="shared" si="648"/>
        <v/>
      </c>
      <c r="AB6785" s="17" t="str">
        <f t="shared" si="653"/>
        <v>-1</v>
      </c>
      <c r="AC6785" s="17">
        <f>IFERROR(INDEX(Factors!$C$59:$C$70,MATCH(AB6785,Factors!$B$59:$B$70,1),1),0)</f>
        <v>0</v>
      </c>
      <c r="AD6785" s="17">
        <f t="shared" si="651"/>
        <v>0</v>
      </c>
      <c r="AE6785" s="17">
        <f>IFERROR(INDEX(Factors!$B$6:$B$15,MATCH('INPUT - Census'!E6785,Factors!$C$6:$C$15,0),1),0)</f>
        <v>0</v>
      </c>
      <c r="AF6785" s="18">
        <f>IFERROR(INDEX(Factors!$B$16:$B$39,MATCH('INPUT - Census'!C6785,Factors!$C$16:$C$35,0),1),0)</f>
        <v>0</v>
      </c>
      <c r="AG6785" s="19">
        <f>IFERROR(INDEX(Factors!$B$40:$B$44,MATCH('INPUT - Census'!F6785,Factors!$C$40:$C$44,0),1),0)</f>
        <v>0</v>
      </c>
      <c r="AH6785" s="21" t="str">
        <f t="shared" si="652"/>
        <v/>
      </c>
      <c r="AI6785" s="1" t="str">
        <f>IFERROR(VLOOKUP(H6785,Factors!$C$45:$D$48,2,0),"")</f>
        <v/>
      </c>
      <c r="AJ6785" t="b">
        <f t="shared" si="649"/>
        <v>0</v>
      </c>
    </row>
    <row r="6786" spans="2:36" ht="15" customHeight="1" x14ac:dyDescent="0.3">
      <c r="B6786" s="70"/>
      <c r="C6786" s="58"/>
      <c r="D6786" s="63"/>
      <c r="E6786" s="58"/>
      <c r="F6786" s="58"/>
      <c r="G6786" s="44"/>
      <c r="H6786" s="45"/>
      <c r="I6786" s="45"/>
      <c r="J6786" s="40" t="str">
        <f t="shared" si="650"/>
        <v/>
      </c>
      <c r="K6786" s="39" t="str">
        <f t="shared" si="648"/>
        <v/>
      </c>
      <c r="AB6786" s="17" t="str">
        <f t="shared" si="653"/>
        <v>-1</v>
      </c>
      <c r="AC6786" s="17">
        <f>IFERROR(INDEX(Factors!$C$59:$C$70,MATCH(AB6786,Factors!$B$59:$B$70,1),1),0)</f>
        <v>0</v>
      </c>
      <c r="AD6786" s="17">
        <f t="shared" si="651"/>
        <v>0</v>
      </c>
      <c r="AE6786" s="17">
        <f>IFERROR(INDEX(Factors!$B$6:$B$15,MATCH('INPUT - Census'!E6786,Factors!$C$6:$C$15,0),1),0)</f>
        <v>0</v>
      </c>
      <c r="AF6786" s="18">
        <f>IFERROR(INDEX(Factors!$B$16:$B$39,MATCH('INPUT - Census'!C6786,Factors!$C$16:$C$35,0),1),0)</f>
        <v>0</v>
      </c>
      <c r="AG6786" s="19">
        <f>IFERROR(INDEX(Factors!$B$40:$B$44,MATCH('INPUT - Census'!F6786,Factors!$C$40:$C$44,0),1),0)</f>
        <v>0</v>
      </c>
      <c r="AH6786" s="21" t="str">
        <f t="shared" si="652"/>
        <v/>
      </c>
      <c r="AI6786" s="1" t="str">
        <f>IFERROR(VLOOKUP(H6786,Factors!$C$45:$D$48,2,0),"")</f>
        <v/>
      </c>
      <c r="AJ6786" t="b">
        <f t="shared" si="649"/>
        <v>0</v>
      </c>
    </row>
    <row r="6787" spans="2:36" ht="15" customHeight="1" x14ac:dyDescent="0.3">
      <c r="B6787" s="70"/>
      <c r="C6787" s="58"/>
      <c r="D6787" s="63"/>
      <c r="E6787" s="58"/>
      <c r="F6787" s="58"/>
      <c r="G6787" s="44"/>
      <c r="H6787" s="45"/>
      <c r="I6787" s="45"/>
      <c r="J6787" s="40" t="str">
        <f t="shared" si="650"/>
        <v/>
      </c>
      <c r="K6787" s="39" t="str">
        <f t="shared" ref="K6787:K6850" si="654">ValidateMember(B6787:J6787)</f>
        <v/>
      </c>
      <c r="AB6787" s="17" t="str">
        <f t="shared" si="653"/>
        <v>-1</v>
      </c>
      <c r="AC6787" s="17">
        <f>IFERROR(INDEX(Factors!$C$59:$C$70,MATCH(AB6787,Factors!$B$59:$B$70,1),1),0)</f>
        <v>0</v>
      </c>
      <c r="AD6787" s="17">
        <f t="shared" si="651"/>
        <v>0</v>
      </c>
      <c r="AE6787" s="17">
        <f>IFERROR(INDEX(Factors!$B$6:$B$15,MATCH('INPUT - Census'!E6787,Factors!$C$6:$C$15,0),1),0)</f>
        <v>0</v>
      </c>
      <c r="AF6787" s="18">
        <f>IFERROR(INDEX(Factors!$B$16:$B$39,MATCH('INPUT - Census'!C6787,Factors!$C$16:$C$35,0),1),0)</f>
        <v>0</v>
      </c>
      <c r="AG6787" s="19">
        <f>IFERROR(INDEX(Factors!$B$40:$B$44,MATCH('INPUT - Census'!F6787,Factors!$C$40:$C$44,0),1),0)</f>
        <v>0</v>
      </c>
      <c r="AH6787" s="21" t="str">
        <f t="shared" si="652"/>
        <v/>
      </c>
      <c r="AI6787" s="1" t="str">
        <f>IFERROR(VLOOKUP(H6787,Factors!$C$45:$D$48,2,0),"")</f>
        <v/>
      </c>
      <c r="AJ6787" t="b">
        <f t="shared" ref="AJ6787:AJ6850" si="655">K6787=0</f>
        <v>0</v>
      </c>
    </row>
    <row r="6788" spans="2:36" ht="15" customHeight="1" x14ac:dyDescent="0.3">
      <c r="B6788" s="70"/>
      <c r="C6788" s="58"/>
      <c r="D6788" s="63"/>
      <c r="E6788" s="58"/>
      <c r="F6788" s="58"/>
      <c r="G6788" s="44"/>
      <c r="H6788" s="45"/>
      <c r="I6788" s="45"/>
      <c r="J6788" s="40" t="str">
        <f t="shared" si="650"/>
        <v/>
      </c>
      <c r="K6788" s="39" t="str">
        <f t="shared" si="654"/>
        <v/>
      </c>
      <c r="AB6788" s="17" t="str">
        <f t="shared" si="653"/>
        <v>-1</v>
      </c>
      <c r="AC6788" s="17">
        <f>IFERROR(INDEX(Factors!$C$59:$C$70,MATCH(AB6788,Factors!$B$59:$B$70,1),1),0)</f>
        <v>0</v>
      </c>
      <c r="AD6788" s="17">
        <f t="shared" si="651"/>
        <v>0</v>
      </c>
      <c r="AE6788" s="17">
        <f>IFERROR(INDEX(Factors!$B$6:$B$15,MATCH('INPUT - Census'!E6788,Factors!$C$6:$C$15,0),1),0)</f>
        <v>0</v>
      </c>
      <c r="AF6788" s="18">
        <f>IFERROR(INDEX(Factors!$B$16:$B$39,MATCH('INPUT - Census'!C6788,Factors!$C$16:$C$35,0),1),0)</f>
        <v>0</v>
      </c>
      <c r="AG6788" s="19">
        <f>IFERROR(INDEX(Factors!$B$40:$B$44,MATCH('INPUT - Census'!F6788,Factors!$C$40:$C$44,0),1),0)</f>
        <v>0</v>
      </c>
      <c r="AH6788" s="21" t="str">
        <f t="shared" si="652"/>
        <v/>
      </c>
      <c r="AI6788" s="1" t="str">
        <f>IFERROR(VLOOKUP(H6788,Factors!$C$45:$D$48,2,0),"")</f>
        <v/>
      </c>
      <c r="AJ6788" t="b">
        <f t="shared" si="655"/>
        <v>0</v>
      </c>
    </row>
    <row r="6789" spans="2:36" ht="15" customHeight="1" x14ac:dyDescent="0.3">
      <c r="B6789" s="70"/>
      <c r="C6789" s="58"/>
      <c r="D6789" s="63"/>
      <c r="E6789" s="58"/>
      <c r="F6789" s="58"/>
      <c r="G6789" s="44"/>
      <c r="H6789" s="45"/>
      <c r="I6789" s="45"/>
      <c r="J6789" s="40" t="str">
        <f t="shared" si="650"/>
        <v/>
      </c>
      <c r="K6789" s="39" t="str">
        <f t="shared" si="654"/>
        <v/>
      </c>
      <c r="AB6789" s="17" t="str">
        <f t="shared" si="653"/>
        <v>-1</v>
      </c>
      <c r="AC6789" s="17">
        <f>IFERROR(INDEX(Factors!$C$59:$C$70,MATCH(AB6789,Factors!$B$59:$B$70,1),1),0)</f>
        <v>0</v>
      </c>
      <c r="AD6789" s="17">
        <f t="shared" si="651"/>
        <v>0</v>
      </c>
      <c r="AE6789" s="17">
        <f>IFERROR(INDEX(Factors!$B$6:$B$15,MATCH('INPUT - Census'!E6789,Factors!$C$6:$C$15,0),1),0)</f>
        <v>0</v>
      </c>
      <c r="AF6789" s="18">
        <f>IFERROR(INDEX(Factors!$B$16:$B$39,MATCH('INPUT - Census'!C6789,Factors!$C$16:$C$35,0),1),0)</f>
        <v>0</v>
      </c>
      <c r="AG6789" s="19">
        <f>IFERROR(INDEX(Factors!$B$40:$B$44,MATCH('INPUT - Census'!F6789,Factors!$C$40:$C$44,0),1),0)</f>
        <v>0</v>
      </c>
      <c r="AH6789" s="21" t="str">
        <f t="shared" si="652"/>
        <v/>
      </c>
      <c r="AI6789" s="1" t="str">
        <f>IFERROR(VLOOKUP(H6789,Factors!$C$45:$D$48,2,0),"")</f>
        <v/>
      </c>
      <c r="AJ6789" t="b">
        <f t="shared" si="655"/>
        <v>0</v>
      </c>
    </row>
    <row r="6790" spans="2:36" ht="15" customHeight="1" x14ac:dyDescent="0.3">
      <c r="B6790" s="70"/>
      <c r="C6790" s="58"/>
      <c r="D6790" s="63"/>
      <c r="E6790" s="58"/>
      <c r="F6790" s="58"/>
      <c r="G6790" s="44"/>
      <c r="H6790" s="45"/>
      <c r="I6790" s="45"/>
      <c r="J6790" s="40" t="str">
        <f t="shared" si="650"/>
        <v/>
      </c>
      <c r="K6790" s="39" t="str">
        <f t="shared" si="654"/>
        <v/>
      </c>
      <c r="AB6790" s="17" t="str">
        <f t="shared" si="653"/>
        <v>-1</v>
      </c>
      <c r="AC6790" s="17">
        <f>IFERROR(INDEX(Factors!$C$59:$C$70,MATCH(AB6790,Factors!$B$59:$B$70,1),1),0)</f>
        <v>0</v>
      </c>
      <c r="AD6790" s="17">
        <f t="shared" si="651"/>
        <v>0</v>
      </c>
      <c r="AE6790" s="17">
        <f>IFERROR(INDEX(Factors!$B$6:$B$15,MATCH('INPUT - Census'!E6790,Factors!$C$6:$C$15,0),1),0)</f>
        <v>0</v>
      </c>
      <c r="AF6790" s="18">
        <f>IFERROR(INDEX(Factors!$B$16:$B$39,MATCH('INPUT - Census'!C6790,Factors!$C$16:$C$35,0),1),0)</f>
        <v>0</v>
      </c>
      <c r="AG6790" s="19">
        <f>IFERROR(INDEX(Factors!$B$40:$B$44,MATCH('INPUT - Census'!F6790,Factors!$C$40:$C$44,0),1),0)</f>
        <v>0</v>
      </c>
      <c r="AH6790" s="21" t="str">
        <f t="shared" si="652"/>
        <v/>
      </c>
      <c r="AI6790" s="1" t="str">
        <f>IFERROR(VLOOKUP(H6790,Factors!$C$45:$D$48,2,0),"")</f>
        <v/>
      </c>
      <c r="AJ6790" t="b">
        <f t="shared" si="655"/>
        <v>0</v>
      </c>
    </row>
    <row r="6791" spans="2:36" ht="15" customHeight="1" x14ac:dyDescent="0.3">
      <c r="B6791" s="70"/>
      <c r="C6791" s="58"/>
      <c r="D6791" s="63"/>
      <c r="E6791" s="58"/>
      <c r="F6791" s="58"/>
      <c r="G6791" s="44"/>
      <c r="H6791" s="45"/>
      <c r="I6791" s="45"/>
      <c r="J6791" s="40" t="str">
        <f t="shared" si="650"/>
        <v/>
      </c>
      <c r="K6791" s="39" t="str">
        <f t="shared" si="654"/>
        <v/>
      </c>
      <c r="AB6791" s="17" t="str">
        <f t="shared" si="653"/>
        <v>-1</v>
      </c>
      <c r="AC6791" s="17">
        <f>IFERROR(INDEX(Factors!$C$59:$C$70,MATCH(AB6791,Factors!$B$59:$B$70,1),1),0)</f>
        <v>0</v>
      </c>
      <c r="AD6791" s="17">
        <f t="shared" si="651"/>
        <v>0</v>
      </c>
      <c r="AE6791" s="17">
        <f>IFERROR(INDEX(Factors!$B$6:$B$15,MATCH('INPUT - Census'!E6791,Factors!$C$6:$C$15,0),1),0)</f>
        <v>0</v>
      </c>
      <c r="AF6791" s="18">
        <f>IFERROR(INDEX(Factors!$B$16:$B$39,MATCH('INPUT - Census'!C6791,Factors!$C$16:$C$35,0),1),0)</f>
        <v>0</v>
      </c>
      <c r="AG6791" s="19">
        <f>IFERROR(INDEX(Factors!$B$40:$B$44,MATCH('INPUT - Census'!F6791,Factors!$C$40:$C$44,0),1),0)</f>
        <v>0</v>
      </c>
      <c r="AH6791" s="21" t="str">
        <f t="shared" si="652"/>
        <v/>
      </c>
      <c r="AI6791" s="1" t="str">
        <f>IFERROR(VLOOKUP(H6791,Factors!$C$45:$D$48,2,0),"")</f>
        <v/>
      </c>
      <c r="AJ6791" t="b">
        <f t="shared" si="655"/>
        <v>0</v>
      </c>
    </row>
    <row r="6792" spans="2:36" ht="15" customHeight="1" x14ac:dyDescent="0.3">
      <c r="B6792" s="70"/>
      <c r="C6792" s="58"/>
      <c r="D6792" s="63"/>
      <c r="E6792" s="58"/>
      <c r="F6792" s="58"/>
      <c r="G6792" s="44"/>
      <c r="H6792" s="45"/>
      <c r="I6792" s="45"/>
      <c r="J6792" s="40" t="str">
        <f t="shared" si="650"/>
        <v/>
      </c>
      <c r="K6792" s="39" t="str">
        <f t="shared" si="654"/>
        <v/>
      </c>
      <c r="AB6792" s="17" t="str">
        <f t="shared" si="653"/>
        <v>-1</v>
      </c>
      <c r="AC6792" s="17">
        <f>IFERROR(INDEX(Factors!$C$59:$C$70,MATCH(AB6792,Factors!$B$59:$B$70,1),1),0)</f>
        <v>0</v>
      </c>
      <c r="AD6792" s="17">
        <f t="shared" si="651"/>
        <v>0</v>
      </c>
      <c r="AE6792" s="17">
        <f>IFERROR(INDEX(Factors!$B$6:$B$15,MATCH('INPUT - Census'!E6792,Factors!$C$6:$C$15,0),1),0)</f>
        <v>0</v>
      </c>
      <c r="AF6792" s="18">
        <f>IFERROR(INDEX(Factors!$B$16:$B$39,MATCH('INPUT - Census'!C6792,Factors!$C$16:$C$35,0),1),0)</f>
        <v>0</v>
      </c>
      <c r="AG6792" s="19">
        <f>IFERROR(INDEX(Factors!$B$40:$B$44,MATCH('INPUT - Census'!F6792,Factors!$C$40:$C$44,0),1),0)</f>
        <v>0</v>
      </c>
      <c r="AH6792" s="21" t="str">
        <f t="shared" si="652"/>
        <v/>
      </c>
      <c r="AI6792" s="1" t="str">
        <f>IFERROR(VLOOKUP(H6792,Factors!$C$45:$D$48,2,0),"")</f>
        <v/>
      </c>
      <c r="AJ6792" t="b">
        <f t="shared" si="655"/>
        <v>0</v>
      </c>
    </row>
    <row r="6793" spans="2:36" ht="15" customHeight="1" x14ac:dyDescent="0.3">
      <c r="B6793" s="70"/>
      <c r="C6793" s="58"/>
      <c r="D6793" s="63"/>
      <c r="E6793" s="58"/>
      <c r="F6793" s="58"/>
      <c r="G6793" s="44"/>
      <c r="H6793" s="45"/>
      <c r="I6793" s="45"/>
      <c r="J6793" s="40" t="str">
        <f t="shared" si="650"/>
        <v/>
      </c>
      <c r="K6793" s="39" t="str">
        <f t="shared" si="654"/>
        <v/>
      </c>
      <c r="AB6793" s="17" t="str">
        <f t="shared" si="653"/>
        <v>-1</v>
      </c>
      <c r="AC6793" s="17">
        <f>IFERROR(INDEX(Factors!$C$59:$C$70,MATCH(AB6793,Factors!$B$59:$B$70,1),1),0)</f>
        <v>0</v>
      </c>
      <c r="AD6793" s="17">
        <f t="shared" si="651"/>
        <v>0</v>
      </c>
      <c r="AE6793" s="17">
        <f>IFERROR(INDEX(Factors!$B$6:$B$15,MATCH('INPUT - Census'!E6793,Factors!$C$6:$C$15,0),1),0)</f>
        <v>0</v>
      </c>
      <c r="AF6793" s="18">
        <f>IFERROR(INDEX(Factors!$B$16:$B$39,MATCH('INPUT - Census'!C6793,Factors!$C$16:$C$35,0),1),0)</f>
        <v>0</v>
      </c>
      <c r="AG6793" s="19">
        <f>IFERROR(INDEX(Factors!$B$40:$B$44,MATCH('INPUT - Census'!F6793,Factors!$C$40:$C$44,0),1),0)</f>
        <v>0</v>
      </c>
      <c r="AH6793" s="21" t="str">
        <f t="shared" si="652"/>
        <v/>
      </c>
      <c r="AI6793" s="1" t="str">
        <f>IFERROR(VLOOKUP(H6793,Factors!$C$45:$D$48,2,0),"")</f>
        <v/>
      </c>
      <c r="AJ6793" t="b">
        <f t="shared" si="655"/>
        <v>0</v>
      </c>
    </row>
    <row r="6794" spans="2:36" ht="15" customHeight="1" x14ac:dyDescent="0.3">
      <c r="B6794" s="70"/>
      <c r="C6794" s="58"/>
      <c r="D6794" s="63"/>
      <c r="E6794" s="58"/>
      <c r="F6794" s="58"/>
      <c r="G6794" s="44"/>
      <c r="H6794" s="45"/>
      <c r="I6794" s="45"/>
      <c r="J6794" s="40" t="str">
        <f t="shared" si="650"/>
        <v/>
      </c>
      <c r="K6794" s="39" t="str">
        <f t="shared" si="654"/>
        <v/>
      </c>
      <c r="AB6794" s="17" t="str">
        <f t="shared" si="653"/>
        <v>-1</v>
      </c>
      <c r="AC6794" s="17">
        <f>IFERROR(INDEX(Factors!$C$59:$C$70,MATCH(AB6794,Factors!$B$59:$B$70,1),1),0)</f>
        <v>0</v>
      </c>
      <c r="AD6794" s="17">
        <f t="shared" si="651"/>
        <v>0</v>
      </c>
      <c r="AE6794" s="17">
        <f>IFERROR(INDEX(Factors!$B$6:$B$15,MATCH('INPUT - Census'!E6794,Factors!$C$6:$C$15,0),1),0)</f>
        <v>0</v>
      </c>
      <c r="AF6794" s="18">
        <f>IFERROR(INDEX(Factors!$B$16:$B$39,MATCH('INPUT - Census'!C6794,Factors!$C$16:$C$35,0),1),0)</f>
        <v>0</v>
      </c>
      <c r="AG6794" s="19">
        <f>IFERROR(INDEX(Factors!$B$40:$B$44,MATCH('INPUT - Census'!F6794,Factors!$C$40:$C$44,0),1),0)</f>
        <v>0</v>
      </c>
      <c r="AH6794" s="21" t="str">
        <f t="shared" si="652"/>
        <v/>
      </c>
      <c r="AI6794" s="1" t="str">
        <f>IFERROR(VLOOKUP(H6794,Factors!$C$45:$D$48,2,0),"")</f>
        <v/>
      </c>
      <c r="AJ6794" t="b">
        <f t="shared" si="655"/>
        <v>0</v>
      </c>
    </row>
    <row r="6795" spans="2:36" ht="15" customHeight="1" x14ac:dyDescent="0.3">
      <c r="B6795" s="70"/>
      <c r="C6795" s="58"/>
      <c r="D6795" s="63"/>
      <c r="E6795" s="58"/>
      <c r="F6795" s="58"/>
      <c r="G6795" s="44"/>
      <c r="H6795" s="45"/>
      <c r="I6795" s="45"/>
      <c r="J6795" s="40" t="str">
        <f t="shared" si="650"/>
        <v/>
      </c>
      <c r="K6795" s="39" t="str">
        <f t="shared" si="654"/>
        <v/>
      </c>
      <c r="AB6795" s="17" t="str">
        <f t="shared" si="653"/>
        <v>-1</v>
      </c>
      <c r="AC6795" s="17">
        <f>IFERROR(INDEX(Factors!$C$59:$C$70,MATCH(AB6795,Factors!$B$59:$B$70,1),1),0)</f>
        <v>0</v>
      </c>
      <c r="AD6795" s="17">
        <f t="shared" si="651"/>
        <v>0</v>
      </c>
      <c r="AE6795" s="17">
        <f>IFERROR(INDEX(Factors!$B$6:$B$15,MATCH('INPUT - Census'!E6795,Factors!$C$6:$C$15,0),1),0)</f>
        <v>0</v>
      </c>
      <c r="AF6795" s="18">
        <f>IFERROR(INDEX(Factors!$B$16:$B$39,MATCH('INPUT - Census'!C6795,Factors!$C$16:$C$35,0),1),0)</f>
        <v>0</v>
      </c>
      <c r="AG6795" s="19">
        <f>IFERROR(INDEX(Factors!$B$40:$B$44,MATCH('INPUT - Census'!F6795,Factors!$C$40:$C$44,0),1),0)</f>
        <v>0</v>
      </c>
      <c r="AH6795" s="21" t="str">
        <f t="shared" si="652"/>
        <v/>
      </c>
      <c r="AI6795" s="1" t="str">
        <f>IFERROR(VLOOKUP(H6795,Factors!$C$45:$D$48,2,0),"")</f>
        <v/>
      </c>
      <c r="AJ6795" t="b">
        <f t="shared" si="655"/>
        <v>0</v>
      </c>
    </row>
    <row r="6796" spans="2:36" ht="15" customHeight="1" x14ac:dyDescent="0.3">
      <c r="B6796" s="70"/>
      <c r="C6796" s="58"/>
      <c r="D6796" s="63"/>
      <c r="E6796" s="58"/>
      <c r="F6796" s="58"/>
      <c r="G6796" s="44"/>
      <c r="H6796" s="45"/>
      <c r="I6796" s="45"/>
      <c r="J6796" s="40" t="str">
        <f t="shared" si="650"/>
        <v/>
      </c>
      <c r="K6796" s="39" t="str">
        <f t="shared" si="654"/>
        <v/>
      </c>
      <c r="AB6796" s="17" t="str">
        <f t="shared" si="653"/>
        <v>-1</v>
      </c>
      <c r="AC6796" s="17">
        <f>IFERROR(INDEX(Factors!$C$59:$C$70,MATCH(AB6796,Factors!$B$59:$B$70,1),1),0)</f>
        <v>0</v>
      </c>
      <c r="AD6796" s="17">
        <f t="shared" si="651"/>
        <v>0</v>
      </c>
      <c r="AE6796" s="17">
        <f>IFERROR(INDEX(Factors!$B$6:$B$15,MATCH('INPUT - Census'!E6796,Factors!$C$6:$C$15,0),1),0)</f>
        <v>0</v>
      </c>
      <c r="AF6796" s="18">
        <f>IFERROR(INDEX(Factors!$B$16:$B$39,MATCH('INPUT - Census'!C6796,Factors!$C$16:$C$35,0),1),0)</f>
        <v>0</v>
      </c>
      <c r="AG6796" s="19">
        <f>IFERROR(INDEX(Factors!$B$40:$B$44,MATCH('INPUT - Census'!F6796,Factors!$C$40:$C$44,0),1),0)</f>
        <v>0</v>
      </c>
      <c r="AH6796" s="21" t="str">
        <f t="shared" si="652"/>
        <v/>
      </c>
      <c r="AI6796" s="1" t="str">
        <f>IFERROR(VLOOKUP(H6796,Factors!$C$45:$D$48,2,0),"")</f>
        <v/>
      </c>
      <c r="AJ6796" t="b">
        <f t="shared" si="655"/>
        <v>0</v>
      </c>
    </row>
    <row r="6797" spans="2:36" ht="15" customHeight="1" x14ac:dyDescent="0.3">
      <c r="B6797" s="70"/>
      <c r="C6797" s="58"/>
      <c r="D6797" s="63"/>
      <c r="E6797" s="58"/>
      <c r="F6797" s="58"/>
      <c r="G6797" s="44"/>
      <c r="H6797" s="45"/>
      <c r="I6797" s="45"/>
      <c r="J6797" s="40" t="str">
        <f t="shared" si="650"/>
        <v/>
      </c>
      <c r="K6797" s="39" t="str">
        <f t="shared" si="654"/>
        <v/>
      </c>
      <c r="AB6797" s="17" t="str">
        <f t="shared" si="653"/>
        <v>-1</v>
      </c>
      <c r="AC6797" s="17">
        <f>IFERROR(INDEX(Factors!$C$59:$C$70,MATCH(AB6797,Factors!$B$59:$B$70,1),1),0)</f>
        <v>0</v>
      </c>
      <c r="AD6797" s="17">
        <f t="shared" si="651"/>
        <v>0</v>
      </c>
      <c r="AE6797" s="17">
        <f>IFERROR(INDEX(Factors!$B$6:$B$15,MATCH('INPUT - Census'!E6797,Factors!$C$6:$C$15,0),1),0)</f>
        <v>0</v>
      </c>
      <c r="AF6797" s="18">
        <f>IFERROR(INDEX(Factors!$B$16:$B$39,MATCH('INPUT - Census'!C6797,Factors!$C$16:$C$35,0),1),0)</f>
        <v>0</v>
      </c>
      <c r="AG6797" s="19">
        <f>IFERROR(INDEX(Factors!$B$40:$B$44,MATCH('INPUT - Census'!F6797,Factors!$C$40:$C$44,0),1),0)</f>
        <v>0</v>
      </c>
      <c r="AH6797" s="21" t="str">
        <f t="shared" si="652"/>
        <v/>
      </c>
      <c r="AI6797" s="1" t="str">
        <f>IFERROR(VLOOKUP(H6797,Factors!$C$45:$D$48,2,0),"")</f>
        <v/>
      </c>
      <c r="AJ6797" t="b">
        <f t="shared" si="655"/>
        <v>0</v>
      </c>
    </row>
    <row r="6798" spans="2:36" ht="15" customHeight="1" x14ac:dyDescent="0.3">
      <c r="B6798" s="70"/>
      <c r="C6798" s="58"/>
      <c r="D6798" s="63"/>
      <c r="E6798" s="58"/>
      <c r="F6798" s="58"/>
      <c r="G6798" s="44"/>
      <c r="H6798" s="45"/>
      <c r="I6798" s="45"/>
      <c r="J6798" s="40" t="str">
        <f t="shared" si="650"/>
        <v/>
      </c>
      <c r="K6798" s="39" t="str">
        <f t="shared" si="654"/>
        <v/>
      </c>
      <c r="AB6798" s="17" t="str">
        <f t="shared" si="653"/>
        <v>-1</v>
      </c>
      <c r="AC6798" s="17">
        <f>IFERROR(INDEX(Factors!$C$59:$C$70,MATCH(AB6798,Factors!$B$59:$B$70,1),1),0)</f>
        <v>0</v>
      </c>
      <c r="AD6798" s="17">
        <f t="shared" si="651"/>
        <v>0</v>
      </c>
      <c r="AE6798" s="17">
        <f>IFERROR(INDEX(Factors!$B$6:$B$15,MATCH('INPUT - Census'!E6798,Factors!$C$6:$C$15,0),1),0)</f>
        <v>0</v>
      </c>
      <c r="AF6798" s="18">
        <f>IFERROR(INDEX(Factors!$B$16:$B$39,MATCH('INPUT - Census'!C6798,Factors!$C$16:$C$35,0),1),0)</f>
        <v>0</v>
      </c>
      <c r="AG6798" s="19">
        <f>IFERROR(INDEX(Factors!$B$40:$B$44,MATCH('INPUT - Census'!F6798,Factors!$C$40:$C$44,0),1),0)</f>
        <v>0</v>
      </c>
      <c r="AH6798" s="21" t="str">
        <f t="shared" si="652"/>
        <v/>
      </c>
      <c r="AI6798" s="1" t="str">
        <f>IFERROR(VLOOKUP(H6798,Factors!$C$45:$D$48,2,0),"")</f>
        <v/>
      </c>
      <c r="AJ6798" t="b">
        <f t="shared" si="655"/>
        <v>0</v>
      </c>
    </row>
    <row r="6799" spans="2:36" ht="15" customHeight="1" x14ac:dyDescent="0.3">
      <c r="B6799" s="70"/>
      <c r="C6799" s="58"/>
      <c r="D6799" s="63"/>
      <c r="E6799" s="58"/>
      <c r="F6799" s="58"/>
      <c r="G6799" s="44"/>
      <c r="H6799" s="45"/>
      <c r="I6799" s="45"/>
      <c r="J6799" s="40" t="str">
        <f t="shared" si="650"/>
        <v/>
      </c>
      <c r="K6799" s="39" t="str">
        <f t="shared" si="654"/>
        <v/>
      </c>
      <c r="AB6799" s="17" t="str">
        <f t="shared" si="653"/>
        <v>-1</v>
      </c>
      <c r="AC6799" s="17">
        <f>IFERROR(INDEX(Factors!$C$59:$C$70,MATCH(AB6799,Factors!$B$59:$B$70,1),1),0)</f>
        <v>0</v>
      </c>
      <c r="AD6799" s="17">
        <f t="shared" si="651"/>
        <v>0</v>
      </c>
      <c r="AE6799" s="17">
        <f>IFERROR(INDEX(Factors!$B$6:$B$15,MATCH('INPUT - Census'!E6799,Factors!$C$6:$C$15,0),1),0)</f>
        <v>0</v>
      </c>
      <c r="AF6799" s="18">
        <f>IFERROR(INDEX(Factors!$B$16:$B$39,MATCH('INPUT - Census'!C6799,Factors!$C$16:$C$35,0),1),0)</f>
        <v>0</v>
      </c>
      <c r="AG6799" s="19">
        <f>IFERROR(INDEX(Factors!$B$40:$B$44,MATCH('INPUT - Census'!F6799,Factors!$C$40:$C$44,0),1),0)</f>
        <v>0</v>
      </c>
      <c r="AH6799" s="21" t="str">
        <f t="shared" si="652"/>
        <v/>
      </c>
      <c r="AI6799" s="1" t="str">
        <f>IFERROR(VLOOKUP(H6799,Factors!$C$45:$D$48,2,0),"")</f>
        <v/>
      </c>
      <c r="AJ6799" t="b">
        <f t="shared" si="655"/>
        <v>0</v>
      </c>
    </row>
    <row r="6800" spans="2:36" ht="15" customHeight="1" x14ac:dyDescent="0.3">
      <c r="B6800" s="70"/>
      <c r="C6800" s="58"/>
      <c r="D6800" s="63"/>
      <c r="E6800" s="58"/>
      <c r="F6800" s="58"/>
      <c r="G6800" s="44"/>
      <c r="H6800" s="45"/>
      <c r="I6800" s="45"/>
      <c r="J6800" s="40" t="str">
        <f t="shared" si="650"/>
        <v/>
      </c>
      <c r="K6800" s="39" t="str">
        <f t="shared" si="654"/>
        <v/>
      </c>
      <c r="AB6800" s="17" t="str">
        <f t="shared" si="653"/>
        <v>-1</v>
      </c>
      <c r="AC6800" s="17">
        <f>IFERROR(INDEX(Factors!$C$59:$C$70,MATCH(AB6800,Factors!$B$59:$B$70,1),1),0)</f>
        <v>0</v>
      </c>
      <c r="AD6800" s="17">
        <f t="shared" si="651"/>
        <v>0</v>
      </c>
      <c r="AE6800" s="17">
        <f>IFERROR(INDEX(Factors!$B$6:$B$15,MATCH('INPUT - Census'!E6800,Factors!$C$6:$C$15,0),1),0)</f>
        <v>0</v>
      </c>
      <c r="AF6800" s="18">
        <f>IFERROR(INDEX(Factors!$B$16:$B$39,MATCH('INPUT - Census'!C6800,Factors!$C$16:$C$35,0),1),0)</f>
        <v>0</v>
      </c>
      <c r="AG6800" s="19">
        <f>IFERROR(INDEX(Factors!$B$40:$B$44,MATCH('INPUT - Census'!F6800,Factors!$C$40:$C$44,0),1),0)</f>
        <v>0</v>
      </c>
      <c r="AH6800" s="21" t="str">
        <f t="shared" si="652"/>
        <v/>
      </c>
      <c r="AI6800" s="1" t="str">
        <f>IFERROR(VLOOKUP(H6800,Factors!$C$45:$D$48,2,0),"")</f>
        <v/>
      </c>
      <c r="AJ6800" t="b">
        <f t="shared" si="655"/>
        <v>0</v>
      </c>
    </row>
    <row r="6801" spans="2:36" ht="15" customHeight="1" x14ac:dyDescent="0.3">
      <c r="B6801" s="70"/>
      <c r="C6801" s="58"/>
      <c r="D6801" s="63"/>
      <c r="E6801" s="58"/>
      <c r="F6801" s="58"/>
      <c r="G6801" s="44"/>
      <c r="H6801" s="45"/>
      <c r="I6801" s="45"/>
      <c r="J6801" s="40" t="str">
        <f t="shared" si="650"/>
        <v/>
      </c>
      <c r="K6801" s="39" t="str">
        <f t="shared" si="654"/>
        <v/>
      </c>
      <c r="AB6801" s="17" t="str">
        <f t="shared" si="653"/>
        <v>-1</v>
      </c>
      <c r="AC6801" s="17">
        <f>IFERROR(INDEX(Factors!$C$59:$C$70,MATCH(AB6801,Factors!$B$59:$B$70,1),1),0)</f>
        <v>0</v>
      </c>
      <c r="AD6801" s="17">
        <f t="shared" si="651"/>
        <v>0</v>
      </c>
      <c r="AE6801" s="17">
        <f>IFERROR(INDEX(Factors!$B$6:$B$15,MATCH('INPUT - Census'!E6801,Factors!$C$6:$C$15,0),1),0)</f>
        <v>0</v>
      </c>
      <c r="AF6801" s="18">
        <f>IFERROR(INDEX(Factors!$B$16:$B$39,MATCH('INPUT - Census'!C6801,Factors!$C$16:$C$35,0),1),0)</f>
        <v>0</v>
      </c>
      <c r="AG6801" s="19">
        <f>IFERROR(INDEX(Factors!$B$40:$B$44,MATCH('INPUT - Census'!F6801,Factors!$C$40:$C$44,0),1),0)</f>
        <v>0</v>
      </c>
      <c r="AH6801" s="21" t="str">
        <f t="shared" si="652"/>
        <v/>
      </c>
      <c r="AI6801" s="1" t="str">
        <f>IFERROR(VLOOKUP(H6801,Factors!$C$45:$D$48,2,0),"")</f>
        <v/>
      </c>
      <c r="AJ6801" t="b">
        <f t="shared" si="655"/>
        <v>0</v>
      </c>
    </row>
    <row r="6802" spans="2:36" ht="15" customHeight="1" x14ac:dyDescent="0.3">
      <c r="B6802" s="70"/>
      <c r="C6802" s="58"/>
      <c r="D6802" s="63"/>
      <c r="E6802" s="58"/>
      <c r="F6802" s="58"/>
      <c r="G6802" s="44"/>
      <c r="H6802" s="45"/>
      <c r="I6802" s="45"/>
      <c r="J6802" s="40" t="str">
        <f t="shared" si="650"/>
        <v/>
      </c>
      <c r="K6802" s="39" t="str">
        <f t="shared" si="654"/>
        <v/>
      </c>
      <c r="AB6802" s="17" t="str">
        <f t="shared" si="653"/>
        <v>-1</v>
      </c>
      <c r="AC6802" s="17">
        <f>IFERROR(INDEX(Factors!$C$59:$C$70,MATCH(AB6802,Factors!$B$59:$B$70,1),1),0)</f>
        <v>0</v>
      </c>
      <c r="AD6802" s="17">
        <f t="shared" si="651"/>
        <v>0</v>
      </c>
      <c r="AE6802" s="17">
        <f>IFERROR(INDEX(Factors!$B$6:$B$15,MATCH('INPUT - Census'!E6802,Factors!$C$6:$C$15,0),1),0)</f>
        <v>0</v>
      </c>
      <c r="AF6802" s="18">
        <f>IFERROR(INDEX(Factors!$B$16:$B$39,MATCH('INPUT - Census'!C6802,Factors!$C$16:$C$35,0),1),0)</f>
        <v>0</v>
      </c>
      <c r="AG6802" s="19">
        <f>IFERROR(INDEX(Factors!$B$40:$B$44,MATCH('INPUT - Census'!F6802,Factors!$C$40:$C$44,0),1),0)</f>
        <v>0</v>
      </c>
      <c r="AH6802" s="21" t="str">
        <f t="shared" si="652"/>
        <v/>
      </c>
      <c r="AI6802" s="1" t="str">
        <f>IFERROR(VLOOKUP(H6802,Factors!$C$45:$D$48,2,0),"")</f>
        <v/>
      </c>
      <c r="AJ6802" t="b">
        <f t="shared" si="655"/>
        <v>0</v>
      </c>
    </row>
    <row r="6803" spans="2:36" ht="15" customHeight="1" x14ac:dyDescent="0.3">
      <c r="B6803" s="70"/>
      <c r="C6803" s="58"/>
      <c r="D6803" s="63"/>
      <c r="E6803" s="58"/>
      <c r="F6803" s="58"/>
      <c r="G6803" s="44"/>
      <c r="H6803" s="45"/>
      <c r="I6803" s="45"/>
      <c r="J6803" s="40" t="str">
        <f t="shared" si="650"/>
        <v/>
      </c>
      <c r="K6803" s="39" t="str">
        <f t="shared" si="654"/>
        <v/>
      </c>
      <c r="AB6803" s="17" t="str">
        <f t="shared" si="653"/>
        <v>-1</v>
      </c>
      <c r="AC6803" s="17">
        <f>IFERROR(INDEX(Factors!$C$59:$C$70,MATCH(AB6803,Factors!$B$59:$B$70,1),1),0)</f>
        <v>0</v>
      </c>
      <c r="AD6803" s="17">
        <f t="shared" si="651"/>
        <v>0</v>
      </c>
      <c r="AE6803" s="17">
        <f>IFERROR(INDEX(Factors!$B$6:$B$15,MATCH('INPUT - Census'!E6803,Factors!$C$6:$C$15,0),1),0)</f>
        <v>0</v>
      </c>
      <c r="AF6803" s="18">
        <f>IFERROR(INDEX(Factors!$B$16:$B$39,MATCH('INPUT - Census'!C6803,Factors!$C$16:$C$35,0),1),0)</f>
        <v>0</v>
      </c>
      <c r="AG6803" s="19">
        <f>IFERROR(INDEX(Factors!$B$40:$B$44,MATCH('INPUT - Census'!F6803,Factors!$C$40:$C$44,0),1),0)</f>
        <v>0</v>
      </c>
      <c r="AH6803" s="21" t="str">
        <f t="shared" si="652"/>
        <v/>
      </c>
      <c r="AI6803" s="1" t="str">
        <f>IFERROR(VLOOKUP(H6803,Factors!$C$45:$D$48,2,0),"")</f>
        <v/>
      </c>
      <c r="AJ6803" t="b">
        <f t="shared" si="655"/>
        <v>0</v>
      </c>
    </row>
    <row r="6804" spans="2:36" ht="15" customHeight="1" x14ac:dyDescent="0.3">
      <c r="B6804" s="70"/>
      <c r="C6804" s="58"/>
      <c r="D6804" s="63"/>
      <c r="E6804" s="58"/>
      <c r="F6804" s="58"/>
      <c r="G6804" s="44"/>
      <c r="H6804" s="45"/>
      <c r="I6804" s="45"/>
      <c r="J6804" s="40" t="str">
        <f t="shared" si="650"/>
        <v/>
      </c>
      <c r="K6804" s="39" t="str">
        <f t="shared" si="654"/>
        <v/>
      </c>
      <c r="AB6804" s="17" t="str">
        <f t="shared" si="653"/>
        <v>-1</v>
      </c>
      <c r="AC6804" s="17">
        <f>IFERROR(INDEX(Factors!$C$59:$C$70,MATCH(AB6804,Factors!$B$59:$B$70,1),1),0)</f>
        <v>0</v>
      </c>
      <c r="AD6804" s="17">
        <f t="shared" si="651"/>
        <v>0</v>
      </c>
      <c r="AE6804" s="17">
        <f>IFERROR(INDEX(Factors!$B$6:$B$15,MATCH('INPUT - Census'!E6804,Factors!$C$6:$C$15,0),1),0)</f>
        <v>0</v>
      </c>
      <c r="AF6804" s="18">
        <f>IFERROR(INDEX(Factors!$B$16:$B$39,MATCH('INPUT - Census'!C6804,Factors!$C$16:$C$35,0),1),0)</f>
        <v>0</v>
      </c>
      <c r="AG6804" s="19">
        <f>IFERROR(INDEX(Factors!$B$40:$B$44,MATCH('INPUT - Census'!F6804,Factors!$C$40:$C$44,0),1),0)</f>
        <v>0</v>
      </c>
      <c r="AH6804" s="21" t="str">
        <f t="shared" si="652"/>
        <v/>
      </c>
      <c r="AI6804" s="1" t="str">
        <f>IFERROR(VLOOKUP(H6804,Factors!$C$45:$D$48,2,0),"")</f>
        <v/>
      </c>
      <c r="AJ6804" t="b">
        <f t="shared" si="655"/>
        <v>0</v>
      </c>
    </row>
    <row r="6805" spans="2:36" ht="15" customHeight="1" x14ac:dyDescent="0.3">
      <c r="B6805" s="70"/>
      <c r="C6805" s="58"/>
      <c r="D6805" s="63"/>
      <c r="E6805" s="58"/>
      <c r="F6805" s="58"/>
      <c r="G6805" s="44"/>
      <c r="H6805" s="45"/>
      <c r="I6805" s="45"/>
      <c r="J6805" s="40" t="str">
        <f t="shared" si="650"/>
        <v/>
      </c>
      <c r="K6805" s="39" t="str">
        <f t="shared" si="654"/>
        <v/>
      </c>
      <c r="AB6805" s="17" t="str">
        <f t="shared" si="653"/>
        <v>-1</v>
      </c>
      <c r="AC6805" s="17">
        <f>IFERROR(INDEX(Factors!$C$59:$C$70,MATCH(AB6805,Factors!$B$59:$B$70,1),1),0)</f>
        <v>0</v>
      </c>
      <c r="AD6805" s="17">
        <f t="shared" si="651"/>
        <v>0</v>
      </c>
      <c r="AE6805" s="17">
        <f>IFERROR(INDEX(Factors!$B$6:$B$15,MATCH('INPUT - Census'!E6805,Factors!$C$6:$C$15,0),1),0)</f>
        <v>0</v>
      </c>
      <c r="AF6805" s="18">
        <f>IFERROR(INDEX(Factors!$B$16:$B$39,MATCH('INPUT - Census'!C6805,Factors!$C$16:$C$35,0),1),0)</f>
        <v>0</v>
      </c>
      <c r="AG6805" s="19">
        <f>IFERROR(INDEX(Factors!$B$40:$B$44,MATCH('INPUT - Census'!F6805,Factors!$C$40:$C$44,0),1),0)</f>
        <v>0</v>
      </c>
      <c r="AH6805" s="21" t="str">
        <f t="shared" si="652"/>
        <v/>
      </c>
      <c r="AI6805" s="1" t="str">
        <f>IFERROR(VLOOKUP(H6805,Factors!$C$45:$D$48,2,0),"")</f>
        <v/>
      </c>
      <c r="AJ6805" t="b">
        <f t="shared" si="655"/>
        <v>0</v>
      </c>
    </row>
    <row r="6806" spans="2:36" ht="15" customHeight="1" x14ac:dyDescent="0.3">
      <c r="B6806" s="70"/>
      <c r="C6806" s="58"/>
      <c r="D6806" s="63"/>
      <c r="E6806" s="58"/>
      <c r="F6806" s="58"/>
      <c r="G6806" s="44"/>
      <c r="H6806" s="45"/>
      <c r="I6806" s="45"/>
      <c r="J6806" s="40" t="str">
        <f t="shared" si="650"/>
        <v/>
      </c>
      <c r="K6806" s="39" t="str">
        <f t="shared" si="654"/>
        <v/>
      </c>
      <c r="AB6806" s="17" t="str">
        <f t="shared" si="653"/>
        <v>-1</v>
      </c>
      <c r="AC6806" s="17">
        <f>IFERROR(INDEX(Factors!$C$59:$C$70,MATCH(AB6806,Factors!$B$59:$B$70,1),1),0)</f>
        <v>0</v>
      </c>
      <c r="AD6806" s="17">
        <f t="shared" si="651"/>
        <v>0</v>
      </c>
      <c r="AE6806" s="17">
        <f>IFERROR(INDEX(Factors!$B$6:$B$15,MATCH('INPUT - Census'!E6806,Factors!$C$6:$C$15,0),1),0)</f>
        <v>0</v>
      </c>
      <c r="AF6806" s="18">
        <f>IFERROR(INDEX(Factors!$B$16:$B$39,MATCH('INPUT - Census'!C6806,Factors!$C$16:$C$35,0),1),0)</f>
        <v>0</v>
      </c>
      <c r="AG6806" s="19">
        <f>IFERROR(INDEX(Factors!$B$40:$B$44,MATCH('INPUT - Census'!F6806,Factors!$C$40:$C$44,0),1),0)</f>
        <v>0</v>
      </c>
      <c r="AH6806" s="21" t="str">
        <f t="shared" si="652"/>
        <v/>
      </c>
      <c r="AI6806" s="1" t="str">
        <f>IFERROR(VLOOKUP(H6806,Factors!$C$45:$D$48,2,0),"")</f>
        <v/>
      </c>
      <c r="AJ6806" t="b">
        <f t="shared" si="655"/>
        <v>0</v>
      </c>
    </row>
    <row r="6807" spans="2:36" ht="15" customHeight="1" x14ac:dyDescent="0.3">
      <c r="B6807" s="70"/>
      <c r="C6807" s="58"/>
      <c r="D6807" s="63"/>
      <c r="E6807" s="58"/>
      <c r="F6807" s="58"/>
      <c r="G6807" s="44"/>
      <c r="H6807" s="45"/>
      <c r="I6807" s="45"/>
      <c r="J6807" s="40" t="str">
        <f t="shared" si="650"/>
        <v/>
      </c>
      <c r="K6807" s="39" t="str">
        <f t="shared" si="654"/>
        <v/>
      </c>
      <c r="AB6807" s="17" t="str">
        <f t="shared" si="653"/>
        <v>-1</v>
      </c>
      <c r="AC6807" s="17">
        <f>IFERROR(INDEX(Factors!$C$59:$C$70,MATCH(AB6807,Factors!$B$59:$B$70,1),1),0)</f>
        <v>0</v>
      </c>
      <c r="AD6807" s="17">
        <f t="shared" si="651"/>
        <v>0</v>
      </c>
      <c r="AE6807" s="17">
        <f>IFERROR(INDEX(Factors!$B$6:$B$15,MATCH('INPUT - Census'!E6807,Factors!$C$6:$C$15,0),1),0)</f>
        <v>0</v>
      </c>
      <c r="AF6807" s="18">
        <f>IFERROR(INDEX(Factors!$B$16:$B$39,MATCH('INPUT - Census'!C6807,Factors!$C$16:$C$35,0),1),0)</f>
        <v>0</v>
      </c>
      <c r="AG6807" s="19">
        <f>IFERROR(INDEX(Factors!$B$40:$B$44,MATCH('INPUT - Census'!F6807,Factors!$C$40:$C$44,0),1),0)</f>
        <v>0</v>
      </c>
      <c r="AH6807" s="21" t="str">
        <f t="shared" si="652"/>
        <v/>
      </c>
      <c r="AI6807" s="1" t="str">
        <f>IFERROR(VLOOKUP(H6807,Factors!$C$45:$D$48,2,0),"")</f>
        <v/>
      </c>
      <c r="AJ6807" t="b">
        <f t="shared" si="655"/>
        <v>0</v>
      </c>
    </row>
    <row r="6808" spans="2:36" ht="15" customHeight="1" x14ac:dyDescent="0.3">
      <c r="B6808" s="70"/>
      <c r="C6808" s="58"/>
      <c r="D6808" s="63"/>
      <c r="E6808" s="58"/>
      <c r="F6808" s="58"/>
      <c r="G6808" s="44"/>
      <c r="H6808" s="45"/>
      <c r="I6808" s="45"/>
      <c r="J6808" s="40" t="str">
        <f t="shared" si="650"/>
        <v/>
      </c>
      <c r="K6808" s="39" t="str">
        <f t="shared" si="654"/>
        <v/>
      </c>
      <c r="AB6808" s="17" t="str">
        <f t="shared" si="653"/>
        <v>-1</v>
      </c>
      <c r="AC6808" s="17">
        <f>IFERROR(INDEX(Factors!$C$59:$C$70,MATCH(AB6808,Factors!$B$59:$B$70,1),1),0)</f>
        <v>0</v>
      </c>
      <c r="AD6808" s="17">
        <f t="shared" si="651"/>
        <v>0</v>
      </c>
      <c r="AE6808" s="17">
        <f>IFERROR(INDEX(Factors!$B$6:$B$15,MATCH('INPUT - Census'!E6808,Factors!$C$6:$C$15,0),1),0)</f>
        <v>0</v>
      </c>
      <c r="AF6808" s="18">
        <f>IFERROR(INDEX(Factors!$B$16:$B$39,MATCH('INPUT - Census'!C6808,Factors!$C$16:$C$35,0),1),0)</f>
        <v>0</v>
      </c>
      <c r="AG6808" s="19">
        <f>IFERROR(INDEX(Factors!$B$40:$B$44,MATCH('INPUT - Census'!F6808,Factors!$C$40:$C$44,0),1),0)</f>
        <v>0</v>
      </c>
      <c r="AH6808" s="21" t="str">
        <f t="shared" si="652"/>
        <v/>
      </c>
      <c r="AI6808" s="1" t="str">
        <f>IFERROR(VLOOKUP(H6808,Factors!$C$45:$D$48,2,0),"")</f>
        <v/>
      </c>
      <c r="AJ6808" t="b">
        <f t="shared" si="655"/>
        <v>0</v>
      </c>
    </row>
    <row r="6809" spans="2:36" ht="15" customHeight="1" x14ac:dyDescent="0.3">
      <c r="B6809" s="70"/>
      <c r="C6809" s="58"/>
      <c r="D6809" s="63"/>
      <c r="E6809" s="58"/>
      <c r="F6809" s="58"/>
      <c r="G6809" s="44"/>
      <c r="H6809" s="45"/>
      <c r="I6809" s="45"/>
      <c r="J6809" s="40" t="str">
        <f t="shared" si="650"/>
        <v/>
      </c>
      <c r="K6809" s="39" t="str">
        <f t="shared" si="654"/>
        <v/>
      </c>
      <c r="AB6809" s="17" t="str">
        <f t="shared" si="653"/>
        <v>-1</v>
      </c>
      <c r="AC6809" s="17">
        <f>IFERROR(INDEX(Factors!$C$59:$C$70,MATCH(AB6809,Factors!$B$59:$B$70,1),1),0)</f>
        <v>0</v>
      </c>
      <c r="AD6809" s="17">
        <f t="shared" si="651"/>
        <v>0</v>
      </c>
      <c r="AE6809" s="17">
        <f>IFERROR(INDEX(Factors!$B$6:$B$15,MATCH('INPUT - Census'!E6809,Factors!$C$6:$C$15,0),1),0)</f>
        <v>0</v>
      </c>
      <c r="AF6809" s="18">
        <f>IFERROR(INDEX(Factors!$B$16:$B$39,MATCH('INPUT - Census'!C6809,Factors!$C$16:$C$35,0),1),0)</f>
        <v>0</v>
      </c>
      <c r="AG6809" s="19">
        <f>IFERROR(INDEX(Factors!$B$40:$B$44,MATCH('INPUT - Census'!F6809,Factors!$C$40:$C$44,0),1),0)</f>
        <v>0</v>
      </c>
      <c r="AH6809" s="21" t="str">
        <f t="shared" si="652"/>
        <v/>
      </c>
      <c r="AI6809" s="1" t="str">
        <f>IFERROR(VLOOKUP(H6809,Factors!$C$45:$D$48,2,0),"")</f>
        <v/>
      </c>
      <c r="AJ6809" t="b">
        <f t="shared" si="655"/>
        <v>0</v>
      </c>
    </row>
    <row r="6810" spans="2:36" ht="15" customHeight="1" x14ac:dyDescent="0.3">
      <c r="B6810" s="70"/>
      <c r="C6810" s="58"/>
      <c r="D6810" s="63"/>
      <c r="E6810" s="58"/>
      <c r="F6810" s="58"/>
      <c r="G6810" s="44"/>
      <c r="H6810" s="45"/>
      <c r="I6810" s="45"/>
      <c r="J6810" s="40" t="str">
        <f t="shared" si="650"/>
        <v/>
      </c>
      <c r="K6810" s="39" t="str">
        <f t="shared" si="654"/>
        <v/>
      </c>
      <c r="AB6810" s="17" t="str">
        <f t="shared" si="653"/>
        <v>-1</v>
      </c>
      <c r="AC6810" s="17">
        <f>IFERROR(INDEX(Factors!$C$59:$C$70,MATCH(AB6810,Factors!$B$59:$B$70,1),1),0)</f>
        <v>0</v>
      </c>
      <c r="AD6810" s="17">
        <f t="shared" si="651"/>
        <v>0</v>
      </c>
      <c r="AE6810" s="17">
        <f>IFERROR(INDEX(Factors!$B$6:$B$15,MATCH('INPUT - Census'!E6810,Factors!$C$6:$C$15,0),1),0)</f>
        <v>0</v>
      </c>
      <c r="AF6810" s="18">
        <f>IFERROR(INDEX(Factors!$B$16:$B$39,MATCH('INPUT - Census'!C6810,Factors!$C$16:$C$35,0),1),0)</f>
        <v>0</v>
      </c>
      <c r="AG6810" s="19">
        <f>IFERROR(INDEX(Factors!$B$40:$B$44,MATCH('INPUT - Census'!F6810,Factors!$C$40:$C$44,0),1),0)</f>
        <v>0</v>
      </c>
      <c r="AH6810" s="21" t="str">
        <f t="shared" si="652"/>
        <v/>
      </c>
      <c r="AI6810" s="1" t="str">
        <f>IFERROR(VLOOKUP(H6810,Factors!$C$45:$D$48,2,0),"")</f>
        <v/>
      </c>
      <c r="AJ6810" t="b">
        <f t="shared" si="655"/>
        <v>0</v>
      </c>
    </row>
    <row r="6811" spans="2:36" ht="15" customHeight="1" x14ac:dyDescent="0.3">
      <c r="B6811" s="70"/>
      <c r="C6811" s="58"/>
      <c r="D6811" s="63"/>
      <c r="E6811" s="58"/>
      <c r="F6811" s="58"/>
      <c r="G6811" s="44"/>
      <c r="H6811" s="45"/>
      <c r="I6811" s="45"/>
      <c r="J6811" s="40" t="str">
        <f t="shared" si="650"/>
        <v/>
      </c>
      <c r="K6811" s="39" t="str">
        <f t="shared" si="654"/>
        <v/>
      </c>
      <c r="AB6811" s="17" t="str">
        <f t="shared" si="653"/>
        <v>-1</v>
      </c>
      <c r="AC6811" s="17">
        <f>IFERROR(INDEX(Factors!$C$59:$C$70,MATCH(AB6811,Factors!$B$59:$B$70,1),1),0)</f>
        <v>0</v>
      </c>
      <c r="AD6811" s="17">
        <f t="shared" si="651"/>
        <v>0</v>
      </c>
      <c r="AE6811" s="17">
        <f>IFERROR(INDEX(Factors!$B$6:$B$15,MATCH('INPUT - Census'!E6811,Factors!$C$6:$C$15,0),1),0)</f>
        <v>0</v>
      </c>
      <c r="AF6811" s="18">
        <f>IFERROR(INDEX(Factors!$B$16:$B$39,MATCH('INPUT - Census'!C6811,Factors!$C$16:$C$35,0),1),0)</f>
        <v>0</v>
      </c>
      <c r="AG6811" s="19">
        <f>IFERROR(INDEX(Factors!$B$40:$B$44,MATCH('INPUT - Census'!F6811,Factors!$C$40:$C$44,0),1),0)</f>
        <v>0</v>
      </c>
      <c r="AH6811" s="21" t="str">
        <f t="shared" si="652"/>
        <v/>
      </c>
      <c r="AI6811" s="1" t="str">
        <f>IFERROR(VLOOKUP(H6811,Factors!$C$45:$D$48,2,0),"")</f>
        <v/>
      </c>
      <c r="AJ6811" t="b">
        <f t="shared" si="655"/>
        <v>0</v>
      </c>
    </row>
    <row r="6812" spans="2:36" ht="15" customHeight="1" x14ac:dyDescent="0.3">
      <c r="B6812" s="70"/>
      <c r="C6812" s="58"/>
      <c r="D6812" s="63"/>
      <c r="E6812" s="58"/>
      <c r="F6812" s="58"/>
      <c r="G6812" s="44"/>
      <c r="H6812" s="45"/>
      <c r="I6812" s="45"/>
      <c r="J6812" s="40" t="str">
        <f t="shared" si="650"/>
        <v/>
      </c>
      <c r="K6812" s="39" t="str">
        <f t="shared" si="654"/>
        <v/>
      </c>
      <c r="AB6812" s="17" t="str">
        <f t="shared" si="653"/>
        <v>-1</v>
      </c>
      <c r="AC6812" s="17">
        <f>IFERROR(INDEX(Factors!$C$59:$C$70,MATCH(AB6812,Factors!$B$59:$B$70,1),1),0)</f>
        <v>0</v>
      </c>
      <c r="AD6812" s="17">
        <f t="shared" si="651"/>
        <v>0</v>
      </c>
      <c r="AE6812" s="17">
        <f>IFERROR(INDEX(Factors!$B$6:$B$15,MATCH('INPUT - Census'!E6812,Factors!$C$6:$C$15,0),1),0)</f>
        <v>0</v>
      </c>
      <c r="AF6812" s="18">
        <f>IFERROR(INDEX(Factors!$B$16:$B$39,MATCH('INPUT - Census'!C6812,Factors!$C$16:$C$35,0),1),0)</f>
        <v>0</v>
      </c>
      <c r="AG6812" s="19">
        <f>IFERROR(INDEX(Factors!$B$40:$B$44,MATCH('INPUT - Census'!F6812,Factors!$C$40:$C$44,0),1),0)</f>
        <v>0</v>
      </c>
      <c r="AH6812" s="21" t="str">
        <f t="shared" si="652"/>
        <v/>
      </c>
      <c r="AI6812" s="1" t="str">
        <f>IFERROR(VLOOKUP(H6812,Factors!$C$45:$D$48,2,0),"")</f>
        <v/>
      </c>
      <c r="AJ6812" t="b">
        <f t="shared" si="655"/>
        <v>0</v>
      </c>
    </row>
    <row r="6813" spans="2:36" ht="15" customHeight="1" x14ac:dyDescent="0.3">
      <c r="B6813" s="70"/>
      <c r="C6813" s="58"/>
      <c r="D6813" s="63"/>
      <c r="E6813" s="58"/>
      <c r="F6813" s="58"/>
      <c r="G6813" s="44"/>
      <c r="H6813" s="45"/>
      <c r="I6813" s="45"/>
      <c r="J6813" s="40" t="str">
        <f t="shared" si="650"/>
        <v/>
      </c>
      <c r="K6813" s="39" t="str">
        <f t="shared" si="654"/>
        <v/>
      </c>
      <c r="AB6813" s="17" t="str">
        <f t="shared" si="653"/>
        <v>-1</v>
      </c>
      <c r="AC6813" s="17">
        <f>IFERROR(INDEX(Factors!$C$59:$C$70,MATCH(AB6813,Factors!$B$59:$B$70,1),1),0)</f>
        <v>0</v>
      </c>
      <c r="AD6813" s="17">
        <f t="shared" si="651"/>
        <v>0</v>
      </c>
      <c r="AE6813" s="17">
        <f>IFERROR(INDEX(Factors!$B$6:$B$15,MATCH('INPUT - Census'!E6813,Factors!$C$6:$C$15,0),1),0)</f>
        <v>0</v>
      </c>
      <c r="AF6813" s="18">
        <f>IFERROR(INDEX(Factors!$B$16:$B$39,MATCH('INPUT - Census'!C6813,Factors!$C$16:$C$35,0),1),0)</f>
        <v>0</v>
      </c>
      <c r="AG6813" s="19">
        <f>IFERROR(INDEX(Factors!$B$40:$B$44,MATCH('INPUT - Census'!F6813,Factors!$C$40:$C$44,0),1),0)</f>
        <v>0</v>
      </c>
      <c r="AH6813" s="21" t="str">
        <f t="shared" si="652"/>
        <v/>
      </c>
      <c r="AI6813" s="1" t="str">
        <f>IFERROR(VLOOKUP(H6813,Factors!$C$45:$D$48,2,0),"")</f>
        <v/>
      </c>
      <c r="AJ6813" t="b">
        <f t="shared" si="655"/>
        <v>0</v>
      </c>
    </row>
    <row r="6814" spans="2:36" ht="15" customHeight="1" x14ac:dyDescent="0.3">
      <c r="B6814" s="70"/>
      <c r="C6814" s="58"/>
      <c r="D6814" s="63"/>
      <c r="E6814" s="58"/>
      <c r="F6814" s="58"/>
      <c r="G6814" s="44"/>
      <c r="H6814" s="45"/>
      <c r="I6814" s="45"/>
      <c r="J6814" s="40" t="str">
        <f t="shared" si="650"/>
        <v/>
      </c>
      <c r="K6814" s="39" t="str">
        <f t="shared" si="654"/>
        <v/>
      </c>
      <c r="AB6814" s="17" t="str">
        <f t="shared" si="653"/>
        <v>-1</v>
      </c>
      <c r="AC6814" s="17">
        <f>IFERROR(INDEX(Factors!$C$59:$C$70,MATCH(AB6814,Factors!$B$59:$B$70,1),1),0)</f>
        <v>0</v>
      </c>
      <c r="AD6814" s="17">
        <f t="shared" si="651"/>
        <v>0</v>
      </c>
      <c r="AE6814" s="17">
        <f>IFERROR(INDEX(Factors!$B$6:$B$15,MATCH('INPUT - Census'!E6814,Factors!$C$6:$C$15,0),1),0)</f>
        <v>0</v>
      </c>
      <c r="AF6814" s="18">
        <f>IFERROR(INDEX(Factors!$B$16:$B$39,MATCH('INPUT - Census'!C6814,Factors!$C$16:$C$35,0),1),0)</f>
        <v>0</v>
      </c>
      <c r="AG6814" s="19">
        <f>IFERROR(INDEX(Factors!$B$40:$B$44,MATCH('INPUT - Census'!F6814,Factors!$C$40:$C$44,0),1),0)</f>
        <v>0</v>
      </c>
      <c r="AH6814" s="21" t="str">
        <f t="shared" si="652"/>
        <v/>
      </c>
      <c r="AI6814" s="1" t="str">
        <f>IFERROR(VLOOKUP(H6814,Factors!$C$45:$D$48,2,0),"")</f>
        <v/>
      </c>
      <c r="AJ6814" t="b">
        <f t="shared" si="655"/>
        <v>0</v>
      </c>
    </row>
    <row r="6815" spans="2:36" ht="15" customHeight="1" x14ac:dyDescent="0.3">
      <c r="B6815" s="70"/>
      <c r="C6815" s="58"/>
      <c r="D6815" s="63"/>
      <c r="E6815" s="58"/>
      <c r="F6815" s="58"/>
      <c r="G6815" s="44"/>
      <c r="H6815" s="45"/>
      <c r="I6815" s="45"/>
      <c r="J6815" s="40" t="str">
        <f t="shared" ref="J6815:J6878" si="656">IF( ISNUMBER(B6815), ROUND(($AL$3-B6815)/365,0), "" )</f>
        <v/>
      </c>
      <c r="K6815" s="39" t="str">
        <f t="shared" si="654"/>
        <v/>
      </c>
      <c r="AB6815" s="17" t="str">
        <f t="shared" si="653"/>
        <v>-1</v>
      </c>
      <c r="AC6815" s="17">
        <f>IFERROR(INDEX(Factors!$C$59:$C$70,MATCH(AB6815,Factors!$B$59:$B$70,1),1),0)</f>
        <v>0</v>
      </c>
      <c r="AD6815" s="17">
        <f t="shared" ref="AD6815:AD6878" si="657">IF(COUNTIF($P$2:$P$16,D6815),MATCH(D6815,$P$2:$P$16,0),0)</f>
        <v>0</v>
      </c>
      <c r="AE6815" s="17">
        <f>IFERROR(INDEX(Factors!$B$6:$B$15,MATCH('INPUT - Census'!E6815,Factors!$C$6:$C$15,0),1),0)</f>
        <v>0</v>
      </c>
      <c r="AF6815" s="18">
        <f>IFERROR(INDEX(Factors!$B$16:$B$39,MATCH('INPUT - Census'!C6815,Factors!$C$16:$C$35,0),1),0)</f>
        <v>0</v>
      </c>
      <c r="AG6815" s="19">
        <f>IFERROR(INDEX(Factors!$B$40:$B$44,MATCH('INPUT - Census'!F6815,Factors!$C$40:$C$44,0),1),0)</f>
        <v>0</v>
      </c>
      <c r="AH6815" s="21" t="str">
        <f t="shared" ref="AH6815:AH6878" si="658">IF(G6815="","",G6815)</f>
        <v/>
      </c>
      <c r="AI6815" s="1" t="str">
        <f>IFERROR(VLOOKUP(H6815,Factors!$C$45:$D$48,2,0),"")</f>
        <v/>
      </c>
      <c r="AJ6815" t="b">
        <f t="shared" si="655"/>
        <v>0</v>
      </c>
    </row>
    <row r="6816" spans="2:36" ht="15" customHeight="1" x14ac:dyDescent="0.3">
      <c r="B6816" s="70"/>
      <c r="C6816" s="58"/>
      <c r="D6816" s="63"/>
      <c r="E6816" s="58"/>
      <c r="F6816" s="58"/>
      <c r="G6816" s="44"/>
      <c r="H6816" s="45"/>
      <c r="I6816" s="45"/>
      <c r="J6816" s="40" t="str">
        <f t="shared" si="656"/>
        <v/>
      </c>
      <c r="K6816" s="39" t="str">
        <f t="shared" si="654"/>
        <v/>
      </c>
      <c r="AB6816" s="17" t="str">
        <f t="shared" si="653"/>
        <v>-1</v>
      </c>
      <c r="AC6816" s="17">
        <f>IFERROR(INDEX(Factors!$C$59:$C$70,MATCH(AB6816,Factors!$B$59:$B$70,1),1),0)</f>
        <v>0</v>
      </c>
      <c r="AD6816" s="17">
        <f t="shared" si="657"/>
        <v>0</v>
      </c>
      <c r="AE6816" s="17">
        <f>IFERROR(INDEX(Factors!$B$6:$B$15,MATCH('INPUT - Census'!E6816,Factors!$C$6:$C$15,0),1),0)</f>
        <v>0</v>
      </c>
      <c r="AF6816" s="18">
        <f>IFERROR(INDEX(Factors!$B$16:$B$39,MATCH('INPUT - Census'!C6816,Factors!$C$16:$C$35,0),1),0)</f>
        <v>0</v>
      </c>
      <c r="AG6816" s="19">
        <f>IFERROR(INDEX(Factors!$B$40:$B$44,MATCH('INPUT - Census'!F6816,Factors!$C$40:$C$44,0),1),0)</f>
        <v>0</v>
      </c>
      <c r="AH6816" s="21" t="str">
        <f t="shared" si="658"/>
        <v/>
      </c>
      <c r="AI6816" s="1" t="str">
        <f>IFERROR(VLOOKUP(H6816,Factors!$C$45:$D$48,2,0),"")</f>
        <v/>
      </c>
      <c r="AJ6816" t="b">
        <f t="shared" si="655"/>
        <v>0</v>
      </c>
    </row>
    <row r="6817" spans="2:36" ht="15" customHeight="1" x14ac:dyDescent="0.3">
      <c r="B6817" s="70"/>
      <c r="C6817" s="58"/>
      <c r="D6817" s="63"/>
      <c r="E6817" s="58"/>
      <c r="F6817" s="58"/>
      <c r="G6817" s="44"/>
      <c r="H6817" s="45"/>
      <c r="I6817" s="45"/>
      <c r="J6817" s="40" t="str">
        <f t="shared" si="656"/>
        <v/>
      </c>
      <c r="K6817" s="39" t="str">
        <f t="shared" si="654"/>
        <v/>
      </c>
      <c r="AB6817" s="17" t="str">
        <f t="shared" si="653"/>
        <v>-1</v>
      </c>
      <c r="AC6817" s="17">
        <f>IFERROR(INDEX(Factors!$C$59:$C$70,MATCH(AB6817,Factors!$B$59:$B$70,1),1),0)</f>
        <v>0</v>
      </c>
      <c r="AD6817" s="17">
        <f t="shared" si="657"/>
        <v>0</v>
      </c>
      <c r="AE6817" s="17">
        <f>IFERROR(INDEX(Factors!$B$6:$B$15,MATCH('INPUT - Census'!E6817,Factors!$C$6:$C$15,0),1),0)</f>
        <v>0</v>
      </c>
      <c r="AF6817" s="18">
        <f>IFERROR(INDEX(Factors!$B$16:$B$39,MATCH('INPUT - Census'!C6817,Factors!$C$16:$C$35,0),1),0)</f>
        <v>0</v>
      </c>
      <c r="AG6817" s="19">
        <f>IFERROR(INDEX(Factors!$B$40:$B$44,MATCH('INPUT - Census'!F6817,Factors!$C$40:$C$44,0),1),0)</f>
        <v>0</v>
      </c>
      <c r="AH6817" s="21" t="str">
        <f t="shared" si="658"/>
        <v/>
      </c>
      <c r="AI6817" s="1" t="str">
        <f>IFERROR(VLOOKUP(H6817,Factors!$C$45:$D$48,2,0),"")</f>
        <v/>
      </c>
      <c r="AJ6817" t="b">
        <f t="shared" si="655"/>
        <v>0</v>
      </c>
    </row>
    <row r="6818" spans="2:36" ht="15" customHeight="1" x14ac:dyDescent="0.3">
      <c r="B6818" s="70"/>
      <c r="C6818" s="58"/>
      <c r="D6818" s="63"/>
      <c r="E6818" s="58"/>
      <c r="F6818" s="58"/>
      <c r="G6818" s="44"/>
      <c r="H6818" s="45"/>
      <c r="I6818" s="45"/>
      <c r="J6818" s="40" t="str">
        <f t="shared" si="656"/>
        <v/>
      </c>
      <c r="K6818" s="39" t="str">
        <f t="shared" si="654"/>
        <v/>
      </c>
      <c r="AB6818" s="17" t="str">
        <f t="shared" si="653"/>
        <v>-1</v>
      </c>
      <c r="AC6818" s="17">
        <f>IFERROR(INDEX(Factors!$C$59:$C$70,MATCH(AB6818,Factors!$B$59:$B$70,1),1),0)</f>
        <v>0</v>
      </c>
      <c r="AD6818" s="17">
        <f t="shared" si="657"/>
        <v>0</v>
      </c>
      <c r="AE6818" s="17">
        <f>IFERROR(INDEX(Factors!$B$6:$B$15,MATCH('INPUT - Census'!E6818,Factors!$C$6:$C$15,0),1),0)</f>
        <v>0</v>
      </c>
      <c r="AF6818" s="18">
        <f>IFERROR(INDEX(Factors!$B$16:$B$39,MATCH('INPUT - Census'!C6818,Factors!$C$16:$C$35,0),1),0)</f>
        <v>0</v>
      </c>
      <c r="AG6818" s="19">
        <f>IFERROR(INDEX(Factors!$B$40:$B$44,MATCH('INPUT - Census'!F6818,Factors!$C$40:$C$44,0),1),0)</f>
        <v>0</v>
      </c>
      <c r="AH6818" s="21" t="str">
        <f t="shared" si="658"/>
        <v/>
      </c>
      <c r="AI6818" s="1" t="str">
        <f>IFERROR(VLOOKUP(H6818,Factors!$C$45:$D$48,2,0),"")</f>
        <v/>
      </c>
      <c r="AJ6818" t="b">
        <f t="shared" si="655"/>
        <v>0</v>
      </c>
    </row>
    <row r="6819" spans="2:36" ht="15" customHeight="1" x14ac:dyDescent="0.3">
      <c r="B6819" s="70"/>
      <c r="C6819" s="58"/>
      <c r="D6819" s="63"/>
      <c r="E6819" s="58"/>
      <c r="F6819" s="58"/>
      <c r="G6819" s="44"/>
      <c r="H6819" s="45"/>
      <c r="I6819" s="45"/>
      <c r="J6819" s="40" t="str">
        <f t="shared" si="656"/>
        <v/>
      </c>
      <c r="K6819" s="39" t="str">
        <f t="shared" si="654"/>
        <v/>
      </c>
      <c r="AB6819" s="17" t="str">
        <f t="shared" si="653"/>
        <v>-1</v>
      </c>
      <c r="AC6819" s="17">
        <f>IFERROR(INDEX(Factors!$C$59:$C$70,MATCH(AB6819,Factors!$B$59:$B$70,1),1),0)</f>
        <v>0</v>
      </c>
      <c r="AD6819" s="17">
        <f t="shared" si="657"/>
        <v>0</v>
      </c>
      <c r="AE6819" s="17">
        <f>IFERROR(INDEX(Factors!$B$6:$B$15,MATCH('INPUT - Census'!E6819,Factors!$C$6:$C$15,0),1),0)</f>
        <v>0</v>
      </c>
      <c r="AF6819" s="18">
        <f>IFERROR(INDEX(Factors!$B$16:$B$39,MATCH('INPUT - Census'!C6819,Factors!$C$16:$C$35,0),1),0)</f>
        <v>0</v>
      </c>
      <c r="AG6819" s="19">
        <f>IFERROR(INDEX(Factors!$B$40:$B$44,MATCH('INPUT - Census'!F6819,Factors!$C$40:$C$44,0),1),0)</f>
        <v>0</v>
      </c>
      <c r="AH6819" s="21" t="str">
        <f t="shared" si="658"/>
        <v/>
      </c>
      <c r="AI6819" s="1" t="str">
        <f>IFERROR(VLOOKUP(H6819,Factors!$C$45:$D$48,2,0),"")</f>
        <v/>
      </c>
      <c r="AJ6819" t="b">
        <f t="shared" si="655"/>
        <v>0</v>
      </c>
    </row>
    <row r="6820" spans="2:36" ht="15" customHeight="1" x14ac:dyDescent="0.3">
      <c r="B6820" s="70"/>
      <c r="C6820" s="58"/>
      <c r="D6820" s="63"/>
      <c r="E6820" s="58"/>
      <c r="F6820" s="58"/>
      <c r="G6820" s="44"/>
      <c r="H6820" s="45"/>
      <c r="I6820" s="45"/>
      <c r="J6820" s="40" t="str">
        <f t="shared" si="656"/>
        <v/>
      </c>
      <c r="K6820" s="39" t="str">
        <f t="shared" si="654"/>
        <v/>
      </c>
      <c r="AB6820" s="17" t="str">
        <f t="shared" si="653"/>
        <v>-1</v>
      </c>
      <c r="AC6820" s="17">
        <f>IFERROR(INDEX(Factors!$C$59:$C$70,MATCH(AB6820,Factors!$B$59:$B$70,1),1),0)</f>
        <v>0</v>
      </c>
      <c r="AD6820" s="17">
        <f t="shared" si="657"/>
        <v>0</v>
      </c>
      <c r="AE6820" s="17">
        <f>IFERROR(INDEX(Factors!$B$6:$B$15,MATCH('INPUT - Census'!E6820,Factors!$C$6:$C$15,0),1),0)</f>
        <v>0</v>
      </c>
      <c r="AF6820" s="18">
        <f>IFERROR(INDEX(Factors!$B$16:$B$39,MATCH('INPUT - Census'!C6820,Factors!$C$16:$C$35,0),1),0)</f>
        <v>0</v>
      </c>
      <c r="AG6820" s="19">
        <f>IFERROR(INDEX(Factors!$B$40:$B$44,MATCH('INPUT - Census'!F6820,Factors!$C$40:$C$44,0),1),0)</f>
        <v>0</v>
      </c>
      <c r="AH6820" s="21" t="str">
        <f t="shared" si="658"/>
        <v/>
      </c>
      <c r="AI6820" s="1" t="str">
        <f>IFERROR(VLOOKUP(H6820,Factors!$C$45:$D$48,2,0),"")</f>
        <v/>
      </c>
      <c r="AJ6820" t="b">
        <f t="shared" si="655"/>
        <v>0</v>
      </c>
    </row>
    <row r="6821" spans="2:36" ht="15" customHeight="1" x14ac:dyDescent="0.3">
      <c r="B6821" s="70"/>
      <c r="C6821" s="58"/>
      <c r="D6821" s="63"/>
      <c r="E6821" s="58"/>
      <c r="F6821" s="58"/>
      <c r="G6821" s="44"/>
      <c r="H6821" s="45"/>
      <c r="I6821" s="45"/>
      <c r="J6821" s="40" t="str">
        <f t="shared" si="656"/>
        <v/>
      </c>
      <c r="K6821" s="39" t="str">
        <f t="shared" si="654"/>
        <v/>
      </c>
      <c r="AB6821" s="17" t="str">
        <f t="shared" si="653"/>
        <v>-1</v>
      </c>
      <c r="AC6821" s="17">
        <f>IFERROR(INDEX(Factors!$C$59:$C$70,MATCH(AB6821,Factors!$B$59:$B$70,1),1),0)</f>
        <v>0</v>
      </c>
      <c r="AD6821" s="17">
        <f t="shared" si="657"/>
        <v>0</v>
      </c>
      <c r="AE6821" s="17">
        <f>IFERROR(INDEX(Factors!$B$6:$B$15,MATCH('INPUT - Census'!E6821,Factors!$C$6:$C$15,0),1),0)</f>
        <v>0</v>
      </c>
      <c r="AF6821" s="18">
        <f>IFERROR(INDEX(Factors!$B$16:$B$39,MATCH('INPUT - Census'!C6821,Factors!$C$16:$C$35,0),1),0)</f>
        <v>0</v>
      </c>
      <c r="AG6821" s="19">
        <f>IFERROR(INDEX(Factors!$B$40:$B$44,MATCH('INPUT - Census'!F6821,Factors!$C$40:$C$44,0),1),0)</f>
        <v>0</v>
      </c>
      <c r="AH6821" s="21" t="str">
        <f t="shared" si="658"/>
        <v/>
      </c>
      <c r="AI6821" s="1" t="str">
        <f>IFERROR(VLOOKUP(H6821,Factors!$C$45:$D$48,2,0),"")</f>
        <v/>
      </c>
      <c r="AJ6821" t="b">
        <f t="shared" si="655"/>
        <v>0</v>
      </c>
    </row>
    <row r="6822" spans="2:36" ht="15" customHeight="1" x14ac:dyDescent="0.3">
      <c r="B6822" s="70"/>
      <c r="C6822" s="58"/>
      <c r="D6822" s="63"/>
      <c r="E6822" s="58"/>
      <c r="F6822" s="58"/>
      <c r="G6822" s="44"/>
      <c r="H6822" s="45"/>
      <c r="I6822" s="45"/>
      <c r="J6822" s="40" t="str">
        <f t="shared" si="656"/>
        <v/>
      </c>
      <c r="K6822" s="39" t="str">
        <f t="shared" si="654"/>
        <v/>
      </c>
      <c r="AB6822" s="17" t="str">
        <f t="shared" si="653"/>
        <v>-1</v>
      </c>
      <c r="AC6822" s="17">
        <f>IFERROR(INDEX(Factors!$C$59:$C$70,MATCH(AB6822,Factors!$B$59:$B$70,1),1),0)</f>
        <v>0</v>
      </c>
      <c r="AD6822" s="17">
        <f t="shared" si="657"/>
        <v>0</v>
      </c>
      <c r="AE6822" s="17">
        <f>IFERROR(INDEX(Factors!$B$6:$B$15,MATCH('INPUT - Census'!E6822,Factors!$C$6:$C$15,0),1),0)</f>
        <v>0</v>
      </c>
      <c r="AF6822" s="18">
        <f>IFERROR(INDEX(Factors!$B$16:$B$39,MATCH('INPUT - Census'!C6822,Factors!$C$16:$C$35,0),1),0)</f>
        <v>0</v>
      </c>
      <c r="AG6822" s="19">
        <f>IFERROR(INDEX(Factors!$B$40:$B$44,MATCH('INPUT - Census'!F6822,Factors!$C$40:$C$44,0),1),0)</f>
        <v>0</v>
      </c>
      <c r="AH6822" s="21" t="str">
        <f t="shared" si="658"/>
        <v/>
      </c>
      <c r="AI6822" s="1" t="str">
        <f>IFERROR(VLOOKUP(H6822,Factors!$C$45:$D$48,2,0),"")</f>
        <v/>
      </c>
      <c r="AJ6822" t="b">
        <f t="shared" si="655"/>
        <v>0</v>
      </c>
    </row>
    <row r="6823" spans="2:36" ht="15" customHeight="1" x14ac:dyDescent="0.3">
      <c r="B6823" s="70"/>
      <c r="C6823" s="58"/>
      <c r="D6823" s="63"/>
      <c r="E6823" s="58"/>
      <c r="F6823" s="58"/>
      <c r="G6823" s="44"/>
      <c r="H6823" s="45"/>
      <c r="I6823" s="45"/>
      <c r="J6823" s="40" t="str">
        <f t="shared" si="656"/>
        <v/>
      </c>
      <c r="K6823" s="39" t="str">
        <f t="shared" si="654"/>
        <v/>
      </c>
      <c r="AB6823" s="17" t="str">
        <f t="shared" si="653"/>
        <v>-1</v>
      </c>
      <c r="AC6823" s="17">
        <f>IFERROR(INDEX(Factors!$C$59:$C$70,MATCH(AB6823,Factors!$B$59:$B$70,1),1),0)</f>
        <v>0</v>
      </c>
      <c r="AD6823" s="17">
        <f t="shared" si="657"/>
        <v>0</v>
      </c>
      <c r="AE6823" s="17">
        <f>IFERROR(INDEX(Factors!$B$6:$B$15,MATCH('INPUT - Census'!E6823,Factors!$C$6:$C$15,0),1),0)</f>
        <v>0</v>
      </c>
      <c r="AF6823" s="18">
        <f>IFERROR(INDEX(Factors!$B$16:$B$39,MATCH('INPUT - Census'!C6823,Factors!$C$16:$C$35,0),1),0)</f>
        <v>0</v>
      </c>
      <c r="AG6823" s="19">
        <f>IFERROR(INDEX(Factors!$B$40:$B$44,MATCH('INPUT - Census'!F6823,Factors!$C$40:$C$44,0),1),0)</f>
        <v>0</v>
      </c>
      <c r="AH6823" s="21" t="str">
        <f t="shared" si="658"/>
        <v/>
      </c>
      <c r="AI6823" s="1" t="str">
        <f>IFERROR(VLOOKUP(H6823,Factors!$C$45:$D$48,2,0),"")</f>
        <v/>
      </c>
      <c r="AJ6823" t="b">
        <f t="shared" si="655"/>
        <v>0</v>
      </c>
    </row>
    <row r="6824" spans="2:36" ht="15" customHeight="1" x14ac:dyDescent="0.3">
      <c r="B6824" s="70"/>
      <c r="C6824" s="58"/>
      <c r="D6824" s="63"/>
      <c r="E6824" s="58"/>
      <c r="F6824" s="58"/>
      <c r="G6824" s="44"/>
      <c r="H6824" s="45"/>
      <c r="I6824" s="45"/>
      <c r="J6824" s="40" t="str">
        <f t="shared" si="656"/>
        <v/>
      </c>
      <c r="K6824" s="39" t="str">
        <f t="shared" si="654"/>
        <v/>
      </c>
      <c r="AB6824" s="17" t="str">
        <f t="shared" si="653"/>
        <v>-1</v>
      </c>
      <c r="AC6824" s="17">
        <f>IFERROR(INDEX(Factors!$C$59:$C$70,MATCH(AB6824,Factors!$B$59:$B$70,1),1),0)</f>
        <v>0</v>
      </c>
      <c r="AD6824" s="17">
        <f t="shared" si="657"/>
        <v>0</v>
      </c>
      <c r="AE6824" s="17">
        <f>IFERROR(INDEX(Factors!$B$6:$B$15,MATCH('INPUT - Census'!E6824,Factors!$C$6:$C$15,0),1),0)</f>
        <v>0</v>
      </c>
      <c r="AF6824" s="18">
        <f>IFERROR(INDEX(Factors!$B$16:$B$39,MATCH('INPUT - Census'!C6824,Factors!$C$16:$C$35,0),1),0)</f>
        <v>0</v>
      </c>
      <c r="AG6824" s="19">
        <f>IFERROR(INDEX(Factors!$B$40:$B$44,MATCH('INPUT - Census'!F6824,Factors!$C$40:$C$44,0),1),0)</f>
        <v>0</v>
      </c>
      <c r="AH6824" s="21" t="str">
        <f t="shared" si="658"/>
        <v/>
      </c>
      <c r="AI6824" s="1" t="str">
        <f>IFERROR(VLOOKUP(H6824,Factors!$C$45:$D$48,2,0),"")</f>
        <v/>
      </c>
      <c r="AJ6824" t="b">
        <f t="shared" si="655"/>
        <v>0</v>
      </c>
    </row>
    <row r="6825" spans="2:36" ht="15" customHeight="1" x14ac:dyDescent="0.3">
      <c r="B6825" s="70"/>
      <c r="C6825" s="58"/>
      <c r="D6825" s="63"/>
      <c r="E6825" s="58"/>
      <c r="F6825" s="58"/>
      <c r="G6825" s="44"/>
      <c r="H6825" s="45"/>
      <c r="I6825" s="45"/>
      <c r="J6825" s="40" t="str">
        <f t="shared" si="656"/>
        <v/>
      </c>
      <c r="K6825" s="39" t="str">
        <f t="shared" si="654"/>
        <v/>
      </c>
      <c r="AB6825" s="17" t="str">
        <f t="shared" si="653"/>
        <v>-1</v>
      </c>
      <c r="AC6825" s="17">
        <f>IFERROR(INDEX(Factors!$C$59:$C$70,MATCH(AB6825,Factors!$B$59:$B$70,1),1),0)</f>
        <v>0</v>
      </c>
      <c r="AD6825" s="17">
        <f t="shared" si="657"/>
        <v>0</v>
      </c>
      <c r="AE6825" s="17">
        <f>IFERROR(INDEX(Factors!$B$6:$B$15,MATCH('INPUT - Census'!E6825,Factors!$C$6:$C$15,0),1),0)</f>
        <v>0</v>
      </c>
      <c r="AF6825" s="18">
        <f>IFERROR(INDEX(Factors!$B$16:$B$39,MATCH('INPUT - Census'!C6825,Factors!$C$16:$C$35,0),1),0)</f>
        <v>0</v>
      </c>
      <c r="AG6825" s="19">
        <f>IFERROR(INDEX(Factors!$B$40:$B$44,MATCH('INPUT - Census'!F6825,Factors!$C$40:$C$44,0),1),0)</f>
        <v>0</v>
      </c>
      <c r="AH6825" s="21" t="str">
        <f t="shared" si="658"/>
        <v/>
      </c>
      <c r="AI6825" s="1" t="str">
        <f>IFERROR(VLOOKUP(H6825,Factors!$C$45:$D$48,2,0),"")</f>
        <v/>
      </c>
      <c r="AJ6825" t="b">
        <f t="shared" si="655"/>
        <v>0</v>
      </c>
    </row>
    <row r="6826" spans="2:36" ht="15" customHeight="1" x14ac:dyDescent="0.3">
      <c r="B6826" s="70"/>
      <c r="C6826" s="58"/>
      <c r="D6826" s="63"/>
      <c r="E6826" s="58"/>
      <c r="F6826" s="58"/>
      <c r="G6826" s="44"/>
      <c r="H6826" s="45"/>
      <c r="I6826" s="45"/>
      <c r="J6826" s="40" t="str">
        <f t="shared" si="656"/>
        <v/>
      </c>
      <c r="K6826" s="39" t="str">
        <f t="shared" si="654"/>
        <v/>
      </c>
      <c r="AB6826" s="17" t="str">
        <f t="shared" si="653"/>
        <v>-1</v>
      </c>
      <c r="AC6826" s="17">
        <f>IFERROR(INDEX(Factors!$C$59:$C$70,MATCH(AB6826,Factors!$B$59:$B$70,1),1),0)</f>
        <v>0</v>
      </c>
      <c r="AD6826" s="17">
        <f t="shared" si="657"/>
        <v>0</v>
      </c>
      <c r="AE6826" s="17">
        <f>IFERROR(INDEX(Factors!$B$6:$B$15,MATCH('INPUT - Census'!E6826,Factors!$C$6:$C$15,0),1),0)</f>
        <v>0</v>
      </c>
      <c r="AF6826" s="18">
        <f>IFERROR(INDEX(Factors!$B$16:$B$39,MATCH('INPUT - Census'!C6826,Factors!$C$16:$C$35,0),1),0)</f>
        <v>0</v>
      </c>
      <c r="AG6826" s="19">
        <f>IFERROR(INDEX(Factors!$B$40:$B$44,MATCH('INPUT - Census'!F6826,Factors!$C$40:$C$44,0),1),0)</f>
        <v>0</v>
      </c>
      <c r="AH6826" s="21" t="str">
        <f t="shared" si="658"/>
        <v/>
      </c>
      <c r="AI6826" s="1" t="str">
        <f>IFERROR(VLOOKUP(H6826,Factors!$C$45:$D$48,2,0),"")</f>
        <v/>
      </c>
      <c r="AJ6826" t="b">
        <f t="shared" si="655"/>
        <v>0</v>
      </c>
    </row>
    <row r="6827" spans="2:36" ht="15" customHeight="1" x14ac:dyDescent="0.3">
      <c r="B6827" s="70"/>
      <c r="C6827" s="58"/>
      <c r="D6827" s="63"/>
      <c r="E6827" s="58"/>
      <c r="F6827" s="58"/>
      <c r="G6827" s="44"/>
      <c r="H6827" s="45"/>
      <c r="I6827" s="45"/>
      <c r="J6827" s="40" t="str">
        <f t="shared" si="656"/>
        <v/>
      </c>
      <c r="K6827" s="39" t="str">
        <f t="shared" si="654"/>
        <v/>
      </c>
      <c r="AB6827" s="17" t="str">
        <f t="shared" si="653"/>
        <v>-1</v>
      </c>
      <c r="AC6827" s="17">
        <f>IFERROR(INDEX(Factors!$C$59:$C$70,MATCH(AB6827,Factors!$B$59:$B$70,1),1),0)</f>
        <v>0</v>
      </c>
      <c r="AD6827" s="17">
        <f t="shared" si="657"/>
        <v>0</v>
      </c>
      <c r="AE6827" s="17">
        <f>IFERROR(INDEX(Factors!$B$6:$B$15,MATCH('INPUT - Census'!E6827,Factors!$C$6:$C$15,0),1),0)</f>
        <v>0</v>
      </c>
      <c r="AF6827" s="18">
        <f>IFERROR(INDEX(Factors!$B$16:$B$39,MATCH('INPUT - Census'!C6827,Factors!$C$16:$C$35,0),1),0)</f>
        <v>0</v>
      </c>
      <c r="AG6827" s="19">
        <f>IFERROR(INDEX(Factors!$B$40:$B$44,MATCH('INPUT - Census'!F6827,Factors!$C$40:$C$44,0),1),0)</f>
        <v>0</v>
      </c>
      <c r="AH6827" s="21" t="str">
        <f t="shared" si="658"/>
        <v/>
      </c>
      <c r="AI6827" s="1" t="str">
        <f>IFERROR(VLOOKUP(H6827,Factors!$C$45:$D$48,2,0),"")</f>
        <v/>
      </c>
      <c r="AJ6827" t="b">
        <f t="shared" si="655"/>
        <v>0</v>
      </c>
    </row>
    <row r="6828" spans="2:36" ht="15" customHeight="1" x14ac:dyDescent="0.3">
      <c r="B6828" s="70"/>
      <c r="C6828" s="58"/>
      <c r="D6828" s="63"/>
      <c r="E6828" s="58"/>
      <c r="F6828" s="58"/>
      <c r="G6828" s="44"/>
      <c r="H6828" s="45"/>
      <c r="I6828" s="45"/>
      <c r="J6828" s="40" t="str">
        <f t="shared" si="656"/>
        <v/>
      </c>
      <c r="K6828" s="39" t="str">
        <f t="shared" si="654"/>
        <v/>
      </c>
      <c r="AB6828" s="17" t="str">
        <f t="shared" si="653"/>
        <v>-1</v>
      </c>
      <c r="AC6828" s="17">
        <f>IFERROR(INDEX(Factors!$C$59:$C$70,MATCH(AB6828,Factors!$B$59:$B$70,1),1),0)</f>
        <v>0</v>
      </c>
      <c r="AD6828" s="17">
        <f t="shared" si="657"/>
        <v>0</v>
      </c>
      <c r="AE6828" s="17">
        <f>IFERROR(INDEX(Factors!$B$6:$B$15,MATCH('INPUT - Census'!E6828,Factors!$C$6:$C$15,0),1),0)</f>
        <v>0</v>
      </c>
      <c r="AF6828" s="18">
        <f>IFERROR(INDEX(Factors!$B$16:$B$39,MATCH('INPUT - Census'!C6828,Factors!$C$16:$C$35,0),1),0)</f>
        <v>0</v>
      </c>
      <c r="AG6828" s="19">
        <f>IFERROR(INDEX(Factors!$B$40:$B$44,MATCH('INPUT - Census'!F6828,Factors!$C$40:$C$44,0),1),0)</f>
        <v>0</v>
      </c>
      <c r="AH6828" s="21" t="str">
        <f t="shared" si="658"/>
        <v/>
      </c>
      <c r="AI6828" s="1" t="str">
        <f>IFERROR(VLOOKUP(H6828,Factors!$C$45:$D$48,2,0),"")</f>
        <v/>
      </c>
      <c r="AJ6828" t="b">
        <f t="shared" si="655"/>
        <v>0</v>
      </c>
    </row>
    <row r="6829" spans="2:36" ht="15" customHeight="1" x14ac:dyDescent="0.3">
      <c r="B6829" s="70"/>
      <c r="C6829" s="58"/>
      <c r="D6829" s="63"/>
      <c r="E6829" s="58"/>
      <c r="F6829" s="58"/>
      <c r="G6829" s="44"/>
      <c r="H6829" s="45"/>
      <c r="I6829" s="45"/>
      <c r="J6829" s="40" t="str">
        <f t="shared" si="656"/>
        <v/>
      </c>
      <c r="K6829" s="39" t="str">
        <f t="shared" si="654"/>
        <v/>
      </c>
      <c r="AB6829" s="17" t="str">
        <f t="shared" si="653"/>
        <v>-1</v>
      </c>
      <c r="AC6829" s="17">
        <f>IFERROR(INDEX(Factors!$C$59:$C$70,MATCH(AB6829,Factors!$B$59:$B$70,1),1),0)</f>
        <v>0</v>
      </c>
      <c r="AD6829" s="17">
        <f t="shared" si="657"/>
        <v>0</v>
      </c>
      <c r="AE6829" s="17">
        <f>IFERROR(INDEX(Factors!$B$6:$B$15,MATCH('INPUT - Census'!E6829,Factors!$C$6:$C$15,0),1),0)</f>
        <v>0</v>
      </c>
      <c r="AF6829" s="18">
        <f>IFERROR(INDEX(Factors!$B$16:$B$39,MATCH('INPUT - Census'!C6829,Factors!$C$16:$C$35,0),1),0)</f>
        <v>0</v>
      </c>
      <c r="AG6829" s="19">
        <f>IFERROR(INDEX(Factors!$B$40:$B$44,MATCH('INPUT - Census'!F6829,Factors!$C$40:$C$44,0),1),0)</f>
        <v>0</v>
      </c>
      <c r="AH6829" s="21" t="str">
        <f t="shared" si="658"/>
        <v/>
      </c>
      <c r="AI6829" s="1" t="str">
        <f>IFERROR(VLOOKUP(H6829,Factors!$C$45:$D$48,2,0),"")</f>
        <v/>
      </c>
      <c r="AJ6829" t="b">
        <f t="shared" si="655"/>
        <v>0</v>
      </c>
    </row>
    <row r="6830" spans="2:36" ht="15" customHeight="1" x14ac:dyDescent="0.3">
      <c r="B6830" s="70"/>
      <c r="C6830" s="58"/>
      <c r="D6830" s="63"/>
      <c r="E6830" s="58"/>
      <c r="F6830" s="58"/>
      <c r="G6830" s="44"/>
      <c r="H6830" s="45"/>
      <c r="I6830" s="45"/>
      <c r="J6830" s="40" t="str">
        <f t="shared" si="656"/>
        <v/>
      </c>
      <c r="K6830" s="39" t="str">
        <f t="shared" si="654"/>
        <v/>
      </c>
      <c r="AB6830" s="17" t="str">
        <f t="shared" si="653"/>
        <v>-1</v>
      </c>
      <c r="AC6830" s="17">
        <f>IFERROR(INDEX(Factors!$C$59:$C$70,MATCH(AB6830,Factors!$B$59:$B$70,1),1),0)</f>
        <v>0</v>
      </c>
      <c r="AD6830" s="17">
        <f t="shared" si="657"/>
        <v>0</v>
      </c>
      <c r="AE6830" s="17">
        <f>IFERROR(INDEX(Factors!$B$6:$B$15,MATCH('INPUT - Census'!E6830,Factors!$C$6:$C$15,0),1),0)</f>
        <v>0</v>
      </c>
      <c r="AF6830" s="18">
        <f>IFERROR(INDEX(Factors!$B$16:$B$39,MATCH('INPUT - Census'!C6830,Factors!$C$16:$C$35,0),1),0)</f>
        <v>0</v>
      </c>
      <c r="AG6830" s="19">
        <f>IFERROR(INDEX(Factors!$B$40:$B$44,MATCH('INPUT - Census'!F6830,Factors!$C$40:$C$44,0),1),0)</f>
        <v>0</v>
      </c>
      <c r="AH6830" s="21" t="str">
        <f t="shared" si="658"/>
        <v/>
      </c>
      <c r="AI6830" s="1" t="str">
        <f>IFERROR(VLOOKUP(H6830,Factors!$C$45:$D$48,2,0),"")</f>
        <v/>
      </c>
      <c r="AJ6830" t="b">
        <f t="shared" si="655"/>
        <v>0</v>
      </c>
    </row>
    <row r="6831" spans="2:36" ht="15" customHeight="1" x14ac:dyDescent="0.3">
      <c r="B6831" s="70"/>
      <c r="C6831" s="58"/>
      <c r="D6831" s="63"/>
      <c r="E6831" s="58"/>
      <c r="F6831" s="58"/>
      <c r="G6831" s="44"/>
      <c r="H6831" s="45"/>
      <c r="I6831" s="45"/>
      <c r="J6831" s="40" t="str">
        <f t="shared" si="656"/>
        <v/>
      </c>
      <c r="K6831" s="39" t="str">
        <f t="shared" si="654"/>
        <v/>
      </c>
      <c r="AB6831" s="17" t="str">
        <f t="shared" si="653"/>
        <v>-1</v>
      </c>
      <c r="AC6831" s="17">
        <f>IFERROR(INDEX(Factors!$C$59:$C$70,MATCH(AB6831,Factors!$B$59:$B$70,1),1),0)</f>
        <v>0</v>
      </c>
      <c r="AD6831" s="17">
        <f t="shared" si="657"/>
        <v>0</v>
      </c>
      <c r="AE6831" s="17">
        <f>IFERROR(INDEX(Factors!$B$6:$B$15,MATCH('INPUT - Census'!E6831,Factors!$C$6:$C$15,0),1),0)</f>
        <v>0</v>
      </c>
      <c r="AF6831" s="18">
        <f>IFERROR(INDEX(Factors!$B$16:$B$39,MATCH('INPUT - Census'!C6831,Factors!$C$16:$C$35,0),1),0)</f>
        <v>0</v>
      </c>
      <c r="AG6831" s="19">
        <f>IFERROR(INDEX(Factors!$B$40:$B$44,MATCH('INPUT - Census'!F6831,Factors!$C$40:$C$44,0),1),0)</f>
        <v>0</v>
      </c>
      <c r="AH6831" s="21" t="str">
        <f t="shared" si="658"/>
        <v/>
      </c>
      <c r="AI6831" s="1" t="str">
        <f>IFERROR(VLOOKUP(H6831,Factors!$C$45:$D$48,2,0),"")</f>
        <v/>
      </c>
      <c r="AJ6831" t="b">
        <f t="shared" si="655"/>
        <v>0</v>
      </c>
    </row>
    <row r="6832" spans="2:36" ht="15" customHeight="1" x14ac:dyDescent="0.3">
      <c r="B6832" s="70"/>
      <c r="C6832" s="58"/>
      <c r="D6832" s="63"/>
      <c r="E6832" s="58"/>
      <c r="F6832" s="58"/>
      <c r="G6832" s="44"/>
      <c r="H6832" s="45"/>
      <c r="I6832" s="45"/>
      <c r="J6832" s="40" t="str">
        <f t="shared" si="656"/>
        <v/>
      </c>
      <c r="K6832" s="39" t="str">
        <f t="shared" si="654"/>
        <v/>
      </c>
      <c r="AB6832" s="17" t="str">
        <f t="shared" si="653"/>
        <v>-1</v>
      </c>
      <c r="AC6832" s="17">
        <f>IFERROR(INDEX(Factors!$C$59:$C$70,MATCH(AB6832,Factors!$B$59:$B$70,1),1),0)</f>
        <v>0</v>
      </c>
      <c r="AD6832" s="17">
        <f t="shared" si="657"/>
        <v>0</v>
      </c>
      <c r="AE6832" s="17">
        <f>IFERROR(INDEX(Factors!$B$6:$B$15,MATCH('INPUT - Census'!E6832,Factors!$C$6:$C$15,0),1),0)</f>
        <v>0</v>
      </c>
      <c r="AF6832" s="18">
        <f>IFERROR(INDEX(Factors!$B$16:$B$39,MATCH('INPUT - Census'!C6832,Factors!$C$16:$C$35,0),1),0)</f>
        <v>0</v>
      </c>
      <c r="AG6832" s="19">
        <f>IFERROR(INDEX(Factors!$B$40:$B$44,MATCH('INPUT - Census'!F6832,Factors!$C$40:$C$44,0),1),0)</f>
        <v>0</v>
      </c>
      <c r="AH6832" s="21" t="str">
        <f t="shared" si="658"/>
        <v/>
      </c>
      <c r="AI6832" s="1" t="str">
        <f>IFERROR(VLOOKUP(H6832,Factors!$C$45:$D$48,2,0),"")</f>
        <v/>
      </c>
      <c r="AJ6832" t="b">
        <f t="shared" si="655"/>
        <v>0</v>
      </c>
    </row>
    <row r="6833" spans="2:36" ht="15" customHeight="1" x14ac:dyDescent="0.3">
      <c r="B6833" s="70"/>
      <c r="C6833" s="58"/>
      <c r="D6833" s="63"/>
      <c r="E6833" s="58"/>
      <c r="F6833" s="58"/>
      <c r="G6833" s="44"/>
      <c r="H6833" s="45"/>
      <c r="I6833" s="45"/>
      <c r="J6833" s="40" t="str">
        <f t="shared" si="656"/>
        <v/>
      </c>
      <c r="K6833" s="39" t="str">
        <f t="shared" si="654"/>
        <v/>
      </c>
      <c r="AB6833" s="17" t="str">
        <f t="shared" si="653"/>
        <v>-1</v>
      </c>
      <c r="AC6833" s="17">
        <f>IFERROR(INDEX(Factors!$C$59:$C$70,MATCH(AB6833,Factors!$B$59:$B$70,1),1),0)</f>
        <v>0</v>
      </c>
      <c r="AD6833" s="17">
        <f t="shared" si="657"/>
        <v>0</v>
      </c>
      <c r="AE6833" s="17">
        <f>IFERROR(INDEX(Factors!$B$6:$B$15,MATCH('INPUT - Census'!E6833,Factors!$C$6:$C$15,0),1),0)</f>
        <v>0</v>
      </c>
      <c r="AF6833" s="18">
        <f>IFERROR(INDEX(Factors!$B$16:$B$39,MATCH('INPUT - Census'!C6833,Factors!$C$16:$C$35,0),1),0)</f>
        <v>0</v>
      </c>
      <c r="AG6833" s="19">
        <f>IFERROR(INDEX(Factors!$B$40:$B$44,MATCH('INPUT - Census'!F6833,Factors!$C$40:$C$44,0),1),0)</f>
        <v>0</v>
      </c>
      <c r="AH6833" s="21" t="str">
        <f t="shared" si="658"/>
        <v/>
      </c>
      <c r="AI6833" s="1" t="str">
        <f>IFERROR(VLOOKUP(H6833,Factors!$C$45:$D$48,2,0),"")</f>
        <v/>
      </c>
      <c r="AJ6833" t="b">
        <f t="shared" si="655"/>
        <v>0</v>
      </c>
    </row>
    <row r="6834" spans="2:36" ht="15" customHeight="1" x14ac:dyDescent="0.3">
      <c r="B6834" s="70"/>
      <c r="C6834" s="58"/>
      <c r="D6834" s="63"/>
      <c r="E6834" s="58"/>
      <c r="F6834" s="58"/>
      <c r="G6834" s="44"/>
      <c r="H6834" s="45"/>
      <c r="I6834" s="45"/>
      <c r="J6834" s="40" t="str">
        <f t="shared" si="656"/>
        <v/>
      </c>
      <c r="K6834" s="39" t="str">
        <f t="shared" si="654"/>
        <v/>
      </c>
      <c r="AB6834" s="17" t="str">
        <f t="shared" si="653"/>
        <v>-1</v>
      </c>
      <c r="AC6834" s="17">
        <f>IFERROR(INDEX(Factors!$C$59:$C$70,MATCH(AB6834,Factors!$B$59:$B$70,1),1),0)</f>
        <v>0</v>
      </c>
      <c r="AD6834" s="17">
        <f t="shared" si="657"/>
        <v>0</v>
      </c>
      <c r="AE6834" s="17">
        <f>IFERROR(INDEX(Factors!$B$6:$B$15,MATCH('INPUT - Census'!E6834,Factors!$C$6:$C$15,0),1),0)</f>
        <v>0</v>
      </c>
      <c r="AF6834" s="18">
        <f>IFERROR(INDEX(Factors!$B$16:$B$39,MATCH('INPUT - Census'!C6834,Factors!$C$16:$C$35,0),1),0)</f>
        <v>0</v>
      </c>
      <c r="AG6834" s="19">
        <f>IFERROR(INDEX(Factors!$B$40:$B$44,MATCH('INPUT - Census'!F6834,Factors!$C$40:$C$44,0),1),0)</f>
        <v>0</v>
      </c>
      <c r="AH6834" s="21" t="str">
        <f t="shared" si="658"/>
        <v/>
      </c>
      <c r="AI6834" s="1" t="str">
        <f>IFERROR(VLOOKUP(H6834,Factors!$C$45:$D$48,2,0),"")</f>
        <v/>
      </c>
      <c r="AJ6834" t="b">
        <f t="shared" si="655"/>
        <v>0</v>
      </c>
    </row>
    <row r="6835" spans="2:36" ht="15" customHeight="1" x14ac:dyDescent="0.3">
      <c r="B6835" s="70"/>
      <c r="C6835" s="58"/>
      <c r="D6835" s="63"/>
      <c r="E6835" s="58"/>
      <c r="F6835" s="58"/>
      <c r="G6835" s="44"/>
      <c r="H6835" s="45"/>
      <c r="I6835" s="45"/>
      <c r="J6835" s="40" t="str">
        <f t="shared" si="656"/>
        <v/>
      </c>
      <c r="K6835" s="39" t="str">
        <f t="shared" si="654"/>
        <v/>
      </c>
      <c r="AB6835" s="17" t="str">
        <f t="shared" si="653"/>
        <v>-1</v>
      </c>
      <c r="AC6835" s="17">
        <f>IFERROR(INDEX(Factors!$C$59:$C$70,MATCH(AB6835,Factors!$B$59:$B$70,1),1),0)</f>
        <v>0</v>
      </c>
      <c r="AD6835" s="17">
        <f t="shared" si="657"/>
        <v>0</v>
      </c>
      <c r="AE6835" s="17">
        <f>IFERROR(INDEX(Factors!$B$6:$B$15,MATCH('INPUT - Census'!E6835,Factors!$C$6:$C$15,0),1),0)</f>
        <v>0</v>
      </c>
      <c r="AF6835" s="18">
        <f>IFERROR(INDEX(Factors!$B$16:$B$39,MATCH('INPUT - Census'!C6835,Factors!$C$16:$C$35,0),1),0)</f>
        <v>0</v>
      </c>
      <c r="AG6835" s="19">
        <f>IFERROR(INDEX(Factors!$B$40:$B$44,MATCH('INPUT - Census'!F6835,Factors!$C$40:$C$44,0),1),0)</f>
        <v>0</v>
      </c>
      <c r="AH6835" s="21" t="str">
        <f t="shared" si="658"/>
        <v/>
      </c>
      <c r="AI6835" s="1" t="str">
        <f>IFERROR(VLOOKUP(H6835,Factors!$C$45:$D$48,2,0),"")</f>
        <v/>
      </c>
      <c r="AJ6835" t="b">
        <f t="shared" si="655"/>
        <v>0</v>
      </c>
    </row>
    <row r="6836" spans="2:36" ht="15" customHeight="1" x14ac:dyDescent="0.3">
      <c r="B6836" s="70"/>
      <c r="C6836" s="58"/>
      <c r="D6836" s="63"/>
      <c r="E6836" s="58"/>
      <c r="F6836" s="58"/>
      <c r="G6836" s="44"/>
      <c r="H6836" s="45"/>
      <c r="I6836" s="45"/>
      <c r="J6836" s="40" t="str">
        <f t="shared" si="656"/>
        <v/>
      </c>
      <c r="K6836" s="39" t="str">
        <f t="shared" si="654"/>
        <v/>
      </c>
      <c r="AB6836" s="17" t="str">
        <f t="shared" si="653"/>
        <v>-1</v>
      </c>
      <c r="AC6836" s="17">
        <f>IFERROR(INDEX(Factors!$C$59:$C$70,MATCH(AB6836,Factors!$B$59:$B$70,1),1),0)</f>
        <v>0</v>
      </c>
      <c r="AD6836" s="17">
        <f t="shared" si="657"/>
        <v>0</v>
      </c>
      <c r="AE6836" s="17">
        <f>IFERROR(INDEX(Factors!$B$6:$B$15,MATCH('INPUT - Census'!E6836,Factors!$C$6:$C$15,0),1),0)</f>
        <v>0</v>
      </c>
      <c r="AF6836" s="18">
        <f>IFERROR(INDEX(Factors!$B$16:$B$39,MATCH('INPUT - Census'!C6836,Factors!$C$16:$C$35,0),1),0)</f>
        <v>0</v>
      </c>
      <c r="AG6836" s="19">
        <f>IFERROR(INDEX(Factors!$B$40:$B$44,MATCH('INPUT - Census'!F6836,Factors!$C$40:$C$44,0),1),0)</f>
        <v>0</v>
      </c>
      <c r="AH6836" s="21" t="str">
        <f t="shared" si="658"/>
        <v/>
      </c>
      <c r="AI6836" s="1" t="str">
        <f>IFERROR(VLOOKUP(H6836,Factors!$C$45:$D$48,2,0),"")</f>
        <v/>
      </c>
      <c r="AJ6836" t="b">
        <f t="shared" si="655"/>
        <v>0</v>
      </c>
    </row>
    <row r="6837" spans="2:36" ht="15" customHeight="1" x14ac:dyDescent="0.3">
      <c r="B6837" s="70"/>
      <c r="C6837" s="58"/>
      <c r="D6837" s="63"/>
      <c r="E6837" s="58"/>
      <c r="F6837" s="58"/>
      <c r="G6837" s="44"/>
      <c r="H6837" s="45"/>
      <c r="I6837" s="45"/>
      <c r="J6837" s="40" t="str">
        <f t="shared" si="656"/>
        <v/>
      </c>
      <c r="K6837" s="39" t="str">
        <f t="shared" si="654"/>
        <v/>
      </c>
      <c r="AB6837" s="17" t="str">
        <f t="shared" si="653"/>
        <v>-1</v>
      </c>
      <c r="AC6837" s="17">
        <f>IFERROR(INDEX(Factors!$C$59:$C$70,MATCH(AB6837,Factors!$B$59:$B$70,1),1),0)</f>
        <v>0</v>
      </c>
      <c r="AD6837" s="17">
        <f t="shared" si="657"/>
        <v>0</v>
      </c>
      <c r="AE6837" s="17">
        <f>IFERROR(INDEX(Factors!$B$6:$B$15,MATCH('INPUT - Census'!E6837,Factors!$C$6:$C$15,0),1),0)</f>
        <v>0</v>
      </c>
      <c r="AF6837" s="18">
        <f>IFERROR(INDEX(Factors!$B$16:$B$39,MATCH('INPUT - Census'!C6837,Factors!$C$16:$C$35,0),1),0)</f>
        <v>0</v>
      </c>
      <c r="AG6837" s="19">
        <f>IFERROR(INDEX(Factors!$B$40:$B$44,MATCH('INPUT - Census'!F6837,Factors!$C$40:$C$44,0),1),0)</f>
        <v>0</v>
      </c>
      <c r="AH6837" s="21" t="str">
        <f t="shared" si="658"/>
        <v/>
      </c>
      <c r="AI6837" s="1" t="str">
        <f>IFERROR(VLOOKUP(H6837,Factors!$C$45:$D$48,2,0),"")</f>
        <v/>
      </c>
      <c r="AJ6837" t="b">
        <f t="shared" si="655"/>
        <v>0</v>
      </c>
    </row>
    <row r="6838" spans="2:36" ht="15" customHeight="1" x14ac:dyDescent="0.3">
      <c r="B6838" s="70"/>
      <c r="C6838" s="58"/>
      <c r="D6838" s="63"/>
      <c r="E6838" s="58"/>
      <c r="F6838" s="58"/>
      <c r="G6838" s="44"/>
      <c r="H6838" s="45"/>
      <c r="I6838" s="45"/>
      <c r="J6838" s="40" t="str">
        <f t="shared" si="656"/>
        <v/>
      </c>
      <c r="K6838" s="39" t="str">
        <f t="shared" si="654"/>
        <v/>
      </c>
      <c r="AB6838" s="17" t="str">
        <f t="shared" si="653"/>
        <v>-1</v>
      </c>
      <c r="AC6838" s="17">
        <f>IFERROR(INDEX(Factors!$C$59:$C$70,MATCH(AB6838,Factors!$B$59:$B$70,1),1),0)</f>
        <v>0</v>
      </c>
      <c r="AD6838" s="17">
        <f t="shared" si="657"/>
        <v>0</v>
      </c>
      <c r="AE6838" s="17">
        <f>IFERROR(INDEX(Factors!$B$6:$B$15,MATCH('INPUT - Census'!E6838,Factors!$C$6:$C$15,0),1),0)</f>
        <v>0</v>
      </c>
      <c r="AF6838" s="18">
        <f>IFERROR(INDEX(Factors!$B$16:$B$39,MATCH('INPUT - Census'!C6838,Factors!$C$16:$C$35,0),1),0)</f>
        <v>0</v>
      </c>
      <c r="AG6838" s="19">
        <f>IFERROR(INDEX(Factors!$B$40:$B$44,MATCH('INPUT - Census'!F6838,Factors!$C$40:$C$44,0),1),0)</f>
        <v>0</v>
      </c>
      <c r="AH6838" s="21" t="str">
        <f t="shared" si="658"/>
        <v/>
      </c>
      <c r="AI6838" s="1" t="str">
        <f>IFERROR(VLOOKUP(H6838,Factors!$C$45:$D$48,2,0),"")</f>
        <v/>
      </c>
      <c r="AJ6838" t="b">
        <f t="shared" si="655"/>
        <v>0</v>
      </c>
    </row>
    <row r="6839" spans="2:36" ht="15" customHeight="1" x14ac:dyDescent="0.3">
      <c r="B6839" s="70"/>
      <c r="C6839" s="58"/>
      <c r="D6839" s="63"/>
      <c r="E6839" s="58"/>
      <c r="F6839" s="58"/>
      <c r="G6839" s="44"/>
      <c r="H6839" s="45"/>
      <c r="I6839" s="45"/>
      <c r="J6839" s="40" t="str">
        <f t="shared" si="656"/>
        <v/>
      </c>
      <c r="K6839" s="39" t="str">
        <f t="shared" si="654"/>
        <v/>
      </c>
      <c r="AB6839" s="17" t="str">
        <f t="shared" ref="AB6839:AB6902" si="659">IF( AND(ISNUMBER(J6839),J6839&gt;=0,J6839&lt;=100), J6839, "-1" )</f>
        <v>-1</v>
      </c>
      <c r="AC6839" s="17">
        <f>IFERROR(INDEX(Factors!$C$59:$C$70,MATCH(AB6839,Factors!$B$59:$B$70,1),1),0)</f>
        <v>0</v>
      </c>
      <c r="AD6839" s="17">
        <f t="shared" si="657"/>
        <v>0</v>
      </c>
      <c r="AE6839" s="17">
        <f>IFERROR(INDEX(Factors!$B$6:$B$15,MATCH('INPUT - Census'!E6839,Factors!$C$6:$C$15,0),1),0)</f>
        <v>0</v>
      </c>
      <c r="AF6839" s="18">
        <f>IFERROR(INDEX(Factors!$B$16:$B$39,MATCH('INPUT - Census'!C6839,Factors!$C$16:$C$35,0),1),0)</f>
        <v>0</v>
      </c>
      <c r="AG6839" s="19">
        <f>IFERROR(INDEX(Factors!$B$40:$B$44,MATCH('INPUT - Census'!F6839,Factors!$C$40:$C$44,0),1),0)</f>
        <v>0</v>
      </c>
      <c r="AH6839" s="21" t="str">
        <f t="shared" si="658"/>
        <v/>
      </c>
      <c r="AI6839" s="1" t="str">
        <f>IFERROR(VLOOKUP(H6839,Factors!$C$45:$D$48,2,0),"")</f>
        <v/>
      </c>
      <c r="AJ6839" t="b">
        <f t="shared" si="655"/>
        <v>0</v>
      </c>
    </row>
    <row r="6840" spans="2:36" ht="15" customHeight="1" x14ac:dyDescent="0.3">
      <c r="B6840" s="70"/>
      <c r="C6840" s="58"/>
      <c r="D6840" s="63"/>
      <c r="E6840" s="58"/>
      <c r="F6840" s="58"/>
      <c r="G6840" s="44"/>
      <c r="H6840" s="45"/>
      <c r="I6840" s="45"/>
      <c r="J6840" s="40" t="str">
        <f t="shared" si="656"/>
        <v/>
      </c>
      <c r="K6840" s="39" t="str">
        <f t="shared" si="654"/>
        <v/>
      </c>
      <c r="AB6840" s="17" t="str">
        <f t="shared" si="659"/>
        <v>-1</v>
      </c>
      <c r="AC6840" s="17">
        <f>IFERROR(INDEX(Factors!$C$59:$C$70,MATCH(AB6840,Factors!$B$59:$B$70,1),1),0)</f>
        <v>0</v>
      </c>
      <c r="AD6840" s="17">
        <f t="shared" si="657"/>
        <v>0</v>
      </c>
      <c r="AE6840" s="17">
        <f>IFERROR(INDEX(Factors!$B$6:$B$15,MATCH('INPUT - Census'!E6840,Factors!$C$6:$C$15,0),1),0)</f>
        <v>0</v>
      </c>
      <c r="AF6840" s="18">
        <f>IFERROR(INDEX(Factors!$B$16:$B$39,MATCH('INPUT - Census'!C6840,Factors!$C$16:$C$35,0),1),0)</f>
        <v>0</v>
      </c>
      <c r="AG6840" s="19">
        <f>IFERROR(INDEX(Factors!$B$40:$B$44,MATCH('INPUT - Census'!F6840,Factors!$C$40:$C$44,0),1),0)</f>
        <v>0</v>
      </c>
      <c r="AH6840" s="21" t="str">
        <f t="shared" si="658"/>
        <v/>
      </c>
      <c r="AI6840" s="1" t="str">
        <f>IFERROR(VLOOKUP(H6840,Factors!$C$45:$D$48,2,0),"")</f>
        <v/>
      </c>
      <c r="AJ6840" t="b">
        <f t="shared" si="655"/>
        <v>0</v>
      </c>
    </row>
    <row r="6841" spans="2:36" ht="15" customHeight="1" x14ac:dyDescent="0.3">
      <c r="B6841" s="70"/>
      <c r="C6841" s="58"/>
      <c r="D6841" s="63"/>
      <c r="E6841" s="58"/>
      <c r="F6841" s="58"/>
      <c r="G6841" s="44"/>
      <c r="H6841" s="45"/>
      <c r="I6841" s="45"/>
      <c r="J6841" s="40" t="str">
        <f t="shared" si="656"/>
        <v/>
      </c>
      <c r="K6841" s="39" t="str">
        <f t="shared" si="654"/>
        <v/>
      </c>
      <c r="AB6841" s="17" t="str">
        <f t="shared" si="659"/>
        <v>-1</v>
      </c>
      <c r="AC6841" s="17">
        <f>IFERROR(INDEX(Factors!$C$59:$C$70,MATCH(AB6841,Factors!$B$59:$B$70,1),1),0)</f>
        <v>0</v>
      </c>
      <c r="AD6841" s="17">
        <f t="shared" si="657"/>
        <v>0</v>
      </c>
      <c r="AE6841" s="17">
        <f>IFERROR(INDEX(Factors!$B$6:$B$15,MATCH('INPUT - Census'!E6841,Factors!$C$6:$C$15,0),1),0)</f>
        <v>0</v>
      </c>
      <c r="AF6841" s="18">
        <f>IFERROR(INDEX(Factors!$B$16:$B$39,MATCH('INPUT - Census'!C6841,Factors!$C$16:$C$35,0),1),0)</f>
        <v>0</v>
      </c>
      <c r="AG6841" s="19">
        <f>IFERROR(INDEX(Factors!$B$40:$B$44,MATCH('INPUT - Census'!F6841,Factors!$C$40:$C$44,0),1),0)</f>
        <v>0</v>
      </c>
      <c r="AH6841" s="21" t="str">
        <f t="shared" si="658"/>
        <v/>
      </c>
      <c r="AI6841" s="1" t="str">
        <f>IFERROR(VLOOKUP(H6841,Factors!$C$45:$D$48,2,0),"")</f>
        <v/>
      </c>
      <c r="AJ6841" t="b">
        <f t="shared" si="655"/>
        <v>0</v>
      </c>
    </row>
    <row r="6842" spans="2:36" ht="15" customHeight="1" x14ac:dyDescent="0.3">
      <c r="B6842" s="70"/>
      <c r="C6842" s="58"/>
      <c r="D6842" s="63"/>
      <c r="E6842" s="58"/>
      <c r="F6842" s="58"/>
      <c r="G6842" s="44"/>
      <c r="H6842" s="45"/>
      <c r="I6842" s="45"/>
      <c r="J6842" s="40" t="str">
        <f t="shared" si="656"/>
        <v/>
      </c>
      <c r="K6842" s="39" t="str">
        <f t="shared" si="654"/>
        <v/>
      </c>
      <c r="AB6842" s="17" t="str">
        <f t="shared" si="659"/>
        <v>-1</v>
      </c>
      <c r="AC6842" s="17">
        <f>IFERROR(INDEX(Factors!$C$59:$C$70,MATCH(AB6842,Factors!$B$59:$B$70,1),1),0)</f>
        <v>0</v>
      </c>
      <c r="AD6842" s="17">
        <f t="shared" si="657"/>
        <v>0</v>
      </c>
      <c r="AE6842" s="17">
        <f>IFERROR(INDEX(Factors!$B$6:$B$15,MATCH('INPUT - Census'!E6842,Factors!$C$6:$C$15,0),1),0)</f>
        <v>0</v>
      </c>
      <c r="AF6842" s="18">
        <f>IFERROR(INDEX(Factors!$B$16:$B$39,MATCH('INPUT - Census'!C6842,Factors!$C$16:$C$35,0),1),0)</f>
        <v>0</v>
      </c>
      <c r="AG6842" s="19">
        <f>IFERROR(INDEX(Factors!$B$40:$B$44,MATCH('INPUT - Census'!F6842,Factors!$C$40:$C$44,0),1),0)</f>
        <v>0</v>
      </c>
      <c r="AH6842" s="21" t="str">
        <f t="shared" si="658"/>
        <v/>
      </c>
      <c r="AI6842" s="1" t="str">
        <f>IFERROR(VLOOKUP(H6842,Factors!$C$45:$D$48,2,0),"")</f>
        <v/>
      </c>
      <c r="AJ6842" t="b">
        <f t="shared" si="655"/>
        <v>0</v>
      </c>
    </row>
    <row r="6843" spans="2:36" ht="15" customHeight="1" x14ac:dyDescent="0.3">
      <c r="B6843" s="70"/>
      <c r="C6843" s="58"/>
      <c r="D6843" s="63"/>
      <c r="E6843" s="58"/>
      <c r="F6843" s="58"/>
      <c r="G6843" s="44"/>
      <c r="H6843" s="45"/>
      <c r="I6843" s="45"/>
      <c r="J6843" s="40" t="str">
        <f t="shared" si="656"/>
        <v/>
      </c>
      <c r="K6843" s="39" t="str">
        <f t="shared" si="654"/>
        <v/>
      </c>
      <c r="AB6843" s="17" t="str">
        <f t="shared" si="659"/>
        <v>-1</v>
      </c>
      <c r="AC6843" s="17">
        <f>IFERROR(INDEX(Factors!$C$59:$C$70,MATCH(AB6843,Factors!$B$59:$B$70,1),1),0)</f>
        <v>0</v>
      </c>
      <c r="AD6843" s="17">
        <f t="shared" si="657"/>
        <v>0</v>
      </c>
      <c r="AE6843" s="17">
        <f>IFERROR(INDEX(Factors!$B$6:$B$15,MATCH('INPUT - Census'!E6843,Factors!$C$6:$C$15,0),1),0)</f>
        <v>0</v>
      </c>
      <c r="AF6843" s="18">
        <f>IFERROR(INDEX(Factors!$B$16:$B$39,MATCH('INPUT - Census'!C6843,Factors!$C$16:$C$35,0),1),0)</f>
        <v>0</v>
      </c>
      <c r="AG6843" s="19">
        <f>IFERROR(INDEX(Factors!$B$40:$B$44,MATCH('INPUT - Census'!F6843,Factors!$C$40:$C$44,0),1),0)</f>
        <v>0</v>
      </c>
      <c r="AH6843" s="21" t="str">
        <f t="shared" si="658"/>
        <v/>
      </c>
      <c r="AI6843" s="1" t="str">
        <f>IFERROR(VLOOKUP(H6843,Factors!$C$45:$D$48,2,0),"")</f>
        <v/>
      </c>
      <c r="AJ6843" t="b">
        <f t="shared" si="655"/>
        <v>0</v>
      </c>
    </row>
    <row r="6844" spans="2:36" ht="15" customHeight="1" x14ac:dyDescent="0.3">
      <c r="B6844" s="70"/>
      <c r="C6844" s="58"/>
      <c r="D6844" s="63"/>
      <c r="E6844" s="58"/>
      <c r="F6844" s="58"/>
      <c r="G6844" s="44"/>
      <c r="H6844" s="45"/>
      <c r="I6844" s="45"/>
      <c r="J6844" s="40" t="str">
        <f t="shared" si="656"/>
        <v/>
      </c>
      <c r="K6844" s="39" t="str">
        <f t="shared" si="654"/>
        <v/>
      </c>
      <c r="AB6844" s="17" t="str">
        <f t="shared" si="659"/>
        <v>-1</v>
      </c>
      <c r="AC6844" s="17">
        <f>IFERROR(INDEX(Factors!$C$59:$C$70,MATCH(AB6844,Factors!$B$59:$B$70,1),1),0)</f>
        <v>0</v>
      </c>
      <c r="AD6844" s="17">
        <f t="shared" si="657"/>
        <v>0</v>
      </c>
      <c r="AE6844" s="17">
        <f>IFERROR(INDEX(Factors!$B$6:$B$15,MATCH('INPUT - Census'!E6844,Factors!$C$6:$C$15,0),1),0)</f>
        <v>0</v>
      </c>
      <c r="AF6844" s="18">
        <f>IFERROR(INDEX(Factors!$B$16:$B$39,MATCH('INPUT - Census'!C6844,Factors!$C$16:$C$35,0),1),0)</f>
        <v>0</v>
      </c>
      <c r="AG6844" s="19">
        <f>IFERROR(INDEX(Factors!$B$40:$B$44,MATCH('INPUT - Census'!F6844,Factors!$C$40:$C$44,0),1),0)</f>
        <v>0</v>
      </c>
      <c r="AH6844" s="21" t="str">
        <f t="shared" si="658"/>
        <v/>
      </c>
      <c r="AI6844" s="1" t="str">
        <f>IFERROR(VLOOKUP(H6844,Factors!$C$45:$D$48,2,0),"")</f>
        <v/>
      </c>
      <c r="AJ6844" t="b">
        <f t="shared" si="655"/>
        <v>0</v>
      </c>
    </row>
    <row r="6845" spans="2:36" ht="15" customHeight="1" x14ac:dyDescent="0.3">
      <c r="B6845" s="70"/>
      <c r="C6845" s="58"/>
      <c r="D6845" s="63"/>
      <c r="E6845" s="58"/>
      <c r="F6845" s="58"/>
      <c r="G6845" s="44"/>
      <c r="H6845" s="45"/>
      <c r="I6845" s="45"/>
      <c r="J6845" s="40" t="str">
        <f t="shared" si="656"/>
        <v/>
      </c>
      <c r="K6845" s="39" t="str">
        <f t="shared" si="654"/>
        <v/>
      </c>
      <c r="AB6845" s="17" t="str">
        <f t="shared" si="659"/>
        <v>-1</v>
      </c>
      <c r="AC6845" s="17">
        <f>IFERROR(INDEX(Factors!$C$59:$C$70,MATCH(AB6845,Factors!$B$59:$B$70,1),1),0)</f>
        <v>0</v>
      </c>
      <c r="AD6845" s="17">
        <f t="shared" si="657"/>
        <v>0</v>
      </c>
      <c r="AE6845" s="17">
        <f>IFERROR(INDEX(Factors!$B$6:$B$15,MATCH('INPUT - Census'!E6845,Factors!$C$6:$C$15,0),1),0)</f>
        <v>0</v>
      </c>
      <c r="AF6845" s="18">
        <f>IFERROR(INDEX(Factors!$B$16:$B$39,MATCH('INPUT - Census'!C6845,Factors!$C$16:$C$35,0),1),0)</f>
        <v>0</v>
      </c>
      <c r="AG6845" s="19">
        <f>IFERROR(INDEX(Factors!$B$40:$B$44,MATCH('INPUT - Census'!F6845,Factors!$C$40:$C$44,0),1),0)</f>
        <v>0</v>
      </c>
      <c r="AH6845" s="21" t="str">
        <f t="shared" si="658"/>
        <v/>
      </c>
      <c r="AI6845" s="1" t="str">
        <f>IFERROR(VLOOKUP(H6845,Factors!$C$45:$D$48,2,0),"")</f>
        <v/>
      </c>
      <c r="AJ6845" t="b">
        <f t="shared" si="655"/>
        <v>0</v>
      </c>
    </row>
    <row r="6846" spans="2:36" ht="15" customHeight="1" x14ac:dyDescent="0.3">
      <c r="B6846" s="70"/>
      <c r="C6846" s="58"/>
      <c r="D6846" s="63"/>
      <c r="E6846" s="58"/>
      <c r="F6846" s="58"/>
      <c r="G6846" s="44"/>
      <c r="H6846" s="45"/>
      <c r="I6846" s="45"/>
      <c r="J6846" s="40" t="str">
        <f t="shared" si="656"/>
        <v/>
      </c>
      <c r="K6846" s="39" t="str">
        <f t="shared" si="654"/>
        <v/>
      </c>
      <c r="AB6846" s="17" t="str">
        <f t="shared" si="659"/>
        <v>-1</v>
      </c>
      <c r="AC6846" s="17">
        <f>IFERROR(INDEX(Factors!$C$59:$C$70,MATCH(AB6846,Factors!$B$59:$B$70,1),1),0)</f>
        <v>0</v>
      </c>
      <c r="AD6846" s="17">
        <f t="shared" si="657"/>
        <v>0</v>
      </c>
      <c r="AE6846" s="17">
        <f>IFERROR(INDEX(Factors!$B$6:$B$15,MATCH('INPUT - Census'!E6846,Factors!$C$6:$C$15,0),1),0)</f>
        <v>0</v>
      </c>
      <c r="AF6846" s="18">
        <f>IFERROR(INDEX(Factors!$B$16:$B$39,MATCH('INPUT - Census'!C6846,Factors!$C$16:$C$35,0),1),0)</f>
        <v>0</v>
      </c>
      <c r="AG6846" s="19">
        <f>IFERROR(INDEX(Factors!$B$40:$B$44,MATCH('INPUT - Census'!F6846,Factors!$C$40:$C$44,0),1),0)</f>
        <v>0</v>
      </c>
      <c r="AH6846" s="21" t="str">
        <f t="shared" si="658"/>
        <v/>
      </c>
      <c r="AI6846" s="1" t="str">
        <f>IFERROR(VLOOKUP(H6846,Factors!$C$45:$D$48,2,0),"")</f>
        <v/>
      </c>
      <c r="AJ6846" t="b">
        <f t="shared" si="655"/>
        <v>0</v>
      </c>
    </row>
    <row r="6847" spans="2:36" ht="15" customHeight="1" x14ac:dyDescent="0.3">
      <c r="B6847" s="70"/>
      <c r="C6847" s="58"/>
      <c r="D6847" s="63"/>
      <c r="E6847" s="58"/>
      <c r="F6847" s="58"/>
      <c r="G6847" s="44"/>
      <c r="H6847" s="45"/>
      <c r="I6847" s="45"/>
      <c r="J6847" s="40" t="str">
        <f t="shared" si="656"/>
        <v/>
      </c>
      <c r="K6847" s="39" t="str">
        <f t="shared" si="654"/>
        <v/>
      </c>
      <c r="AB6847" s="17" t="str">
        <f t="shared" si="659"/>
        <v>-1</v>
      </c>
      <c r="AC6847" s="17">
        <f>IFERROR(INDEX(Factors!$C$59:$C$70,MATCH(AB6847,Factors!$B$59:$B$70,1),1),0)</f>
        <v>0</v>
      </c>
      <c r="AD6847" s="17">
        <f t="shared" si="657"/>
        <v>0</v>
      </c>
      <c r="AE6847" s="17">
        <f>IFERROR(INDEX(Factors!$B$6:$B$15,MATCH('INPUT - Census'!E6847,Factors!$C$6:$C$15,0),1),0)</f>
        <v>0</v>
      </c>
      <c r="AF6847" s="18">
        <f>IFERROR(INDEX(Factors!$B$16:$B$39,MATCH('INPUT - Census'!C6847,Factors!$C$16:$C$35,0),1),0)</f>
        <v>0</v>
      </c>
      <c r="AG6847" s="19">
        <f>IFERROR(INDEX(Factors!$B$40:$B$44,MATCH('INPUT - Census'!F6847,Factors!$C$40:$C$44,0),1),0)</f>
        <v>0</v>
      </c>
      <c r="AH6847" s="21" t="str">
        <f t="shared" si="658"/>
        <v/>
      </c>
      <c r="AI6847" s="1" t="str">
        <f>IFERROR(VLOOKUP(H6847,Factors!$C$45:$D$48,2,0),"")</f>
        <v/>
      </c>
      <c r="AJ6847" t="b">
        <f t="shared" si="655"/>
        <v>0</v>
      </c>
    </row>
    <row r="6848" spans="2:36" ht="15" customHeight="1" x14ac:dyDescent="0.3">
      <c r="B6848" s="70"/>
      <c r="C6848" s="58"/>
      <c r="D6848" s="63"/>
      <c r="E6848" s="58"/>
      <c r="F6848" s="58"/>
      <c r="G6848" s="44"/>
      <c r="H6848" s="45"/>
      <c r="I6848" s="45"/>
      <c r="J6848" s="40" t="str">
        <f t="shared" si="656"/>
        <v/>
      </c>
      <c r="K6848" s="39" t="str">
        <f t="shared" si="654"/>
        <v/>
      </c>
      <c r="AB6848" s="17" t="str">
        <f t="shared" si="659"/>
        <v>-1</v>
      </c>
      <c r="AC6848" s="17">
        <f>IFERROR(INDEX(Factors!$C$59:$C$70,MATCH(AB6848,Factors!$B$59:$B$70,1),1),0)</f>
        <v>0</v>
      </c>
      <c r="AD6848" s="17">
        <f t="shared" si="657"/>
        <v>0</v>
      </c>
      <c r="AE6848" s="17">
        <f>IFERROR(INDEX(Factors!$B$6:$B$15,MATCH('INPUT - Census'!E6848,Factors!$C$6:$C$15,0),1),0)</f>
        <v>0</v>
      </c>
      <c r="AF6848" s="18">
        <f>IFERROR(INDEX(Factors!$B$16:$B$39,MATCH('INPUT - Census'!C6848,Factors!$C$16:$C$35,0),1),0)</f>
        <v>0</v>
      </c>
      <c r="AG6848" s="19">
        <f>IFERROR(INDEX(Factors!$B$40:$B$44,MATCH('INPUT - Census'!F6848,Factors!$C$40:$C$44,0),1),0)</f>
        <v>0</v>
      </c>
      <c r="AH6848" s="21" t="str">
        <f t="shared" si="658"/>
        <v/>
      </c>
      <c r="AI6848" s="1" t="str">
        <f>IFERROR(VLOOKUP(H6848,Factors!$C$45:$D$48,2,0),"")</f>
        <v/>
      </c>
      <c r="AJ6848" t="b">
        <f t="shared" si="655"/>
        <v>0</v>
      </c>
    </row>
    <row r="6849" spans="2:36" ht="15" customHeight="1" x14ac:dyDescent="0.3">
      <c r="B6849" s="70"/>
      <c r="C6849" s="58"/>
      <c r="D6849" s="63"/>
      <c r="E6849" s="58"/>
      <c r="F6849" s="58"/>
      <c r="G6849" s="44"/>
      <c r="H6849" s="45"/>
      <c r="I6849" s="45"/>
      <c r="J6849" s="40" t="str">
        <f t="shared" si="656"/>
        <v/>
      </c>
      <c r="K6849" s="39" t="str">
        <f t="shared" si="654"/>
        <v/>
      </c>
      <c r="AB6849" s="17" t="str">
        <f t="shared" si="659"/>
        <v>-1</v>
      </c>
      <c r="AC6849" s="17">
        <f>IFERROR(INDEX(Factors!$C$59:$C$70,MATCH(AB6849,Factors!$B$59:$B$70,1),1),0)</f>
        <v>0</v>
      </c>
      <c r="AD6849" s="17">
        <f t="shared" si="657"/>
        <v>0</v>
      </c>
      <c r="AE6849" s="17">
        <f>IFERROR(INDEX(Factors!$B$6:$B$15,MATCH('INPUT - Census'!E6849,Factors!$C$6:$C$15,0),1),0)</f>
        <v>0</v>
      </c>
      <c r="AF6849" s="18">
        <f>IFERROR(INDEX(Factors!$B$16:$B$39,MATCH('INPUT - Census'!C6849,Factors!$C$16:$C$35,0),1),0)</f>
        <v>0</v>
      </c>
      <c r="AG6849" s="19">
        <f>IFERROR(INDEX(Factors!$B$40:$B$44,MATCH('INPUT - Census'!F6849,Factors!$C$40:$C$44,0),1),0)</f>
        <v>0</v>
      </c>
      <c r="AH6849" s="21" t="str">
        <f t="shared" si="658"/>
        <v/>
      </c>
      <c r="AI6849" s="1" t="str">
        <f>IFERROR(VLOOKUP(H6849,Factors!$C$45:$D$48,2,0),"")</f>
        <v/>
      </c>
      <c r="AJ6849" t="b">
        <f t="shared" si="655"/>
        <v>0</v>
      </c>
    </row>
    <row r="6850" spans="2:36" ht="15" customHeight="1" x14ac:dyDescent="0.3">
      <c r="B6850" s="70"/>
      <c r="C6850" s="58"/>
      <c r="D6850" s="63"/>
      <c r="E6850" s="58"/>
      <c r="F6850" s="58"/>
      <c r="G6850" s="44"/>
      <c r="H6850" s="45"/>
      <c r="I6850" s="45"/>
      <c r="J6850" s="40" t="str">
        <f t="shared" si="656"/>
        <v/>
      </c>
      <c r="K6850" s="39" t="str">
        <f t="shared" si="654"/>
        <v/>
      </c>
      <c r="AB6850" s="17" t="str">
        <f t="shared" si="659"/>
        <v>-1</v>
      </c>
      <c r="AC6850" s="17">
        <f>IFERROR(INDEX(Factors!$C$59:$C$70,MATCH(AB6850,Factors!$B$59:$B$70,1),1),0)</f>
        <v>0</v>
      </c>
      <c r="AD6850" s="17">
        <f t="shared" si="657"/>
        <v>0</v>
      </c>
      <c r="AE6850" s="17">
        <f>IFERROR(INDEX(Factors!$B$6:$B$15,MATCH('INPUT - Census'!E6850,Factors!$C$6:$C$15,0),1),0)</f>
        <v>0</v>
      </c>
      <c r="AF6850" s="18">
        <f>IFERROR(INDEX(Factors!$B$16:$B$39,MATCH('INPUT - Census'!C6850,Factors!$C$16:$C$35,0),1),0)</f>
        <v>0</v>
      </c>
      <c r="AG6850" s="19">
        <f>IFERROR(INDEX(Factors!$B$40:$B$44,MATCH('INPUT - Census'!F6850,Factors!$C$40:$C$44,0),1),0)</f>
        <v>0</v>
      </c>
      <c r="AH6850" s="21" t="str">
        <f t="shared" si="658"/>
        <v/>
      </c>
      <c r="AI6850" s="1" t="str">
        <f>IFERROR(VLOOKUP(H6850,Factors!$C$45:$D$48,2,0),"")</f>
        <v/>
      </c>
      <c r="AJ6850" t="b">
        <f t="shared" si="655"/>
        <v>0</v>
      </c>
    </row>
    <row r="6851" spans="2:36" ht="15" customHeight="1" x14ac:dyDescent="0.3">
      <c r="B6851" s="70"/>
      <c r="C6851" s="58"/>
      <c r="D6851" s="63"/>
      <c r="E6851" s="58"/>
      <c r="F6851" s="58"/>
      <c r="G6851" s="44"/>
      <c r="H6851" s="45"/>
      <c r="I6851" s="45"/>
      <c r="J6851" s="40" t="str">
        <f t="shared" si="656"/>
        <v/>
      </c>
      <c r="K6851" s="39" t="str">
        <f t="shared" ref="K6851:K6914" si="660">ValidateMember(B6851:J6851)</f>
        <v/>
      </c>
      <c r="AB6851" s="17" t="str">
        <f t="shared" si="659"/>
        <v>-1</v>
      </c>
      <c r="AC6851" s="17">
        <f>IFERROR(INDEX(Factors!$C$59:$C$70,MATCH(AB6851,Factors!$B$59:$B$70,1),1),0)</f>
        <v>0</v>
      </c>
      <c r="AD6851" s="17">
        <f t="shared" si="657"/>
        <v>0</v>
      </c>
      <c r="AE6851" s="17">
        <f>IFERROR(INDEX(Factors!$B$6:$B$15,MATCH('INPUT - Census'!E6851,Factors!$C$6:$C$15,0),1),0)</f>
        <v>0</v>
      </c>
      <c r="AF6851" s="18">
        <f>IFERROR(INDEX(Factors!$B$16:$B$39,MATCH('INPUT - Census'!C6851,Factors!$C$16:$C$35,0),1),0)</f>
        <v>0</v>
      </c>
      <c r="AG6851" s="19">
        <f>IFERROR(INDEX(Factors!$B$40:$B$44,MATCH('INPUT - Census'!F6851,Factors!$C$40:$C$44,0),1),0)</f>
        <v>0</v>
      </c>
      <c r="AH6851" s="21" t="str">
        <f t="shared" si="658"/>
        <v/>
      </c>
      <c r="AI6851" s="1" t="str">
        <f>IFERROR(VLOOKUP(H6851,Factors!$C$45:$D$48,2,0),"")</f>
        <v/>
      </c>
      <c r="AJ6851" t="b">
        <f t="shared" ref="AJ6851:AJ6914" si="661">K6851=0</f>
        <v>0</v>
      </c>
    </row>
    <row r="6852" spans="2:36" ht="15" customHeight="1" x14ac:dyDescent="0.3">
      <c r="B6852" s="70"/>
      <c r="C6852" s="58"/>
      <c r="D6852" s="63"/>
      <c r="E6852" s="58"/>
      <c r="F6852" s="58"/>
      <c r="G6852" s="44"/>
      <c r="H6852" s="45"/>
      <c r="I6852" s="45"/>
      <c r="J6852" s="40" t="str">
        <f t="shared" si="656"/>
        <v/>
      </c>
      <c r="K6852" s="39" t="str">
        <f t="shared" si="660"/>
        <v/>
      </c>
      <c r="AB6852" s="17" t="str">
        <f t="shared" si="659"/>
        <v>-1</v>
      </c>
      <c r="AC6852" s="17">
        <f>IFERROR(INDEX(Factors!$C$59:$C$70,MATCH(AB6852,Factors!$B$59:$B$70,1),1),0)</f>
        <v>0</v>
      </c>
      <c r="AD6852" s="17">
        <f t="shared" si="657"/>
        <v>0</v>
      </c>
      <c r="AE6852" s="17">
        <f>IFERROR(INDEX(Factors!$B$6:$B$15,MATCH('INPUT - Census'!E6852,Factors!$C$6:$C$15,0),1),0)</f>
        <v>0</v>
      </c>
      <c r="AF6852" s="18">
        <f>IFERROR(INDEX(Factors!$B$16:$B$39,MATCH('INPUT - Census'!C6852,Factors!$C$16:$C$35,0),1),0)</f>
        <v>0</v>
      </c>
      <c r="AG6852" s="19">
        <f>IFERROR(INDEX(Factors!$B$40:$B$44,MATCH('INPUT - Census'!F6852,Factors!$C$40:$C$44,0),1),0)</f>
        <v>0</v>
      </c>
      <c r="AH6852" s="21" t="str">
        <f t="shared" si="658"/>
        <v/>
      </c>
      <c r="AI6852" s="1" t="str">
        <f>IFERROR(VLOOKUP(H6852,Factors!$C$45:$D$48,2,0),"")</f>
        <v/>
      </c>
      <c r="AJ6852" t="b">
        <f t="shared" si="661"/>
        <v>0</v>
      </c>
    </row>
    <row r="6853" spans="2:36" ht="15" customHeight="1" x14ac:dyDescent="0.3">
      <c r="B6853" s="70"/>
      <c r="C6853" s="58"/>
      <c r="D6853" s="63"/>
      <c r="E6853" s="58"/>
      <c r="F6853" s="58"/>
      <c r="G6853" s="44"/>
      <c r="H6853" s="45"/>
      <c r="I6853" s="45"/>
      <c r="J6853" s="40" t="str">
        <f t="shared" si="656"/>
        <v/>
      </c>
      <c r="K6853" s="39" t="str">
        <f t="shared" si="660"/>
        <v/>
      </c>
      <c r="AB6853" s="17" t="str">
        <f t="shared" si="659"/>
        <v>-1</v>
      </c>
      <c r="AC6853" s="17">
        <f>IFERROR(INDEX(Factors!$C$59:$C$70,MATCH(AB6853,Factors!$B$59:$B$70,1),1),0)</f>
        <v>0</v>
      </c>
      <c r="AD6853" s="17">
        <f t="shared" si="657"/>
        <v>0</v>
      </c>
      <c r="AE6853" s="17">
        <f>IFERROR(INDEX(Factors!$B$6:$B$15,MATCH('INPUT - Census'!E6853,Factors!$C$6:$C$15,0),1),0)</f>
        <v>0</v>
      </c>
      <c r="AF6853" s="18">
        <f>IFERROR(INDEX(Factors!$B$16:$B$39,MATCH('INPUT - Census'!C6853,Factors!$C$16:$C$35,0),1),0)</f>
        <v>0</v>
      </c>
      <c r="AG6853" s="19">
        <f>IFERROR(INDEX(Factors!$B$40:$B$44,MATCH('INPUT - Census'!F6853,Factors!$C$40:$C$44,0),1),0)</f>
        <v>0</v>
      </c>
      <c r="AH6853" s="21" t="str">
        <f t="shared" si="658"/>
        <v/>
      </c>
      <c r="AI6853" s="1" t="str">
        <f>IFERROR(VLOOKUP(H6853,Factors!$C$45:$D$48,2,0),"")</f>
        <v/>
      </c>
      <c r="AJ6853" t="b">
        <f t="shared" si="661"/>
        <v>0</v>
      </c>
    </row>
    <row r="6854" spans="2:36" ht="15" customHeight="1" x14ac:dyDescent="0.3">
      <c r="B6854" s="70"/>
      <c r="C6854" s="58"/>
      <c r="D6854" s="63"/>
      <c r="E6854" s="58"/>
      <c r="F6854" s="58"/>
      <c r="G6854" s="44"/>
      <c r="H6854" s="45"/>
      <c r="I6854" s="45"/>
      <c r="J6854" s="40" t="str">
        <f t="shared" si="656"/>
        <v/>
      </c>
      <c r="K6854" s="39" t="str">
        <f t="shared" si="660"/>
        <v/>
      </c>
      <c r="AB6854" s="17" t="str">
        <f t="shared" si="659"/>
        <v>-1</v>
      </c>
      <c r="AC6854" s="17">
        <f>IFERROR(INDEX(Factors!$C$59:$C$70,MATCH(AB6854,Factors!$B$59:$B$70,1),1),0)</f>
        <v>0</v>
      </c>
      <c r="AD6854" s="17">
        <f t="shared" si="657"/>
        <v>0</v>
      </c>
      <c r="AE6854" s="17">
        <f>IFERROR(INDEX(Factors!$B$6:$B$15,MATCH('INPUT - Census'!E6854,Factors!$C$6:$C$15,0),1),0)</f>
        <v>0</v>
      </c>
      <c r="AF6854" s="18">
        <f>IFERROR(INDEX(Factors!$B$16:$B$39,MATCH('INPUT - Census'!C6854,Factors!$C$16:$C$35,0),1),0)</f>
        <v>0</v>
      </c>
      <c r="AG6854" s="19">
        <f>IFERROR(INDEX(Factors!$B$40:$B$44,MATCH('INPUT - Census'!F6854,Factors!$C$40:$C$44,0),1),0)</f>
        <v>0</v>
      </c>
      <c r="AH6854" s="21" t="str">
        <f t="shared" si="658"/>
        <v/>
      </c>
      <c r="AI6854" s="1" t="str">
        <f>IFERROR(VLOOKUP(H6854,Factors!$C$45:$D$48,2,0),"")</f>
        <v/>
      </c>
      <c r="AJ6854" t="b">
        <f t="shared" si="661"/>
        <v>0</v>
      </c>
    </row>
    <row r="6855" spans="2:36" ht="15" customHeight="1" x14ac:dyDescent="0.3">
      <c r="B6855" s="70"/>
      <c r="C6855" s="58"/>
      <c r="D6855" s="63"/>
      <c r="E6855" s="58"/>
      <c r="F6855" s="58"/>
      <c r="G6855" s="44"/>
      <c r="H6855" s="45"/>
      <c r="I6855" s="45"/>
      <c r="J6855" s="40" t="str">
        <f t="shared" si="656"/>
        <v/>
      </c>
      <c r="K6855" s="39" t="str">
        <f t="shared" si="660"/>
        <v/>
      </c>
      <c r="AB6855" s="17" t="str">
        <f t="shared" si="659"/>
        <v>-1</v>
      </c>
      <c r="AC6855" s="17">
        <f>IFERROR(INDEX(Factors!$C$59:$C$70,MATCH(AB6855,Factors!$B$59:$B$70,1),1),0)</f>
        <v>0</v>
      </c>
      <c r="AD6855" s="17">
        <f t="shared" si="657"/>
        <v>0</v>
      </c>
      <c r="AE6855" s="17">
        <f>IFERROR(INDEX(Factors!$B$6:$B$15,MATCH('INPUT - Census'!E6855,Factors!$C$6:$C$15,0),1),0)</f>
        <v>0</v>
      </c>
      <c r="AF6855" s="18">
        <f>IFERROR(INDEX(Factors!$B$16:$B$39,MATCH('INPUT - Census'!C6855,Factors!$C$16:$C$35,0),1),0)</f>
        <v>0</v>
      </c>
      <c r="AG6855" s="19">
        <f>IFERROR(INDEX(Factors!$B$40:$B$44,MATCH('INPUT - Census'!F6855,Factors!$C$40:$C$44,0),1),0)</f>
        <v>0</v>
      </c>
      <c r="AH6855" s="21" t="str">
        <f t="shared" si="658"/>
        <v/>
      </c>
      <c r="AI6855" s="1" t="str">
        <f>IFERROR(VLOOKUP(H6855,Factors!$C$45:$D$48,2,0),"")</f>
        <v/>
      </c>
      <c r="AJ6855" t="b">
        <f t="shared" si="661"/>
        <v>0</v>
      </c>
    </row>
    <row r="6856" spans="2:36" ht="15" customHeight="1" x14ac:dyDescent="0.3">
      <c r="B6856" s="70"/>
      <c r="C6856" s="58"/>
      <c r="D6856" s="63"/>
      <c r="E6856" s="58"/>
      <c r="F6856" s="58"/>
      <c r="G6856" s="44"/>
      <c r="H6856" s="45"/>
      <c r="I6856" s="45"/>
      <c r="J6856" s="40" t="str">
        <f t="shared" si="656"/>
        <v/>
      </c>
      <c r="K6856" s="39" t="str">
        <f t="shared" si="660"/>
        <v/>
      </c>
      <c r="AB6856" s="17" t="str">
        <f t="shared" si="659"/>
        <v>-1</v>
      </c>
      <c r="AC6856" s="17">
        <f>IFERROR(INDEX(Factors!$C$59:$C$70,MATCH(AB6856,Factors!$B$59:$B$70,1),1),0)</f>
        <v>0</v>
      </c>
      <c r="AD6856" s="17">
        <f t="shared" si="657"/>
        <v>0</v>
      </c>
      <c r="AE6856" s="17">
        <f>IFERROR(INDEX(Factors!$B$6:$B$15,MATCH('INPUT - Census'!E6856,Factors!$C$6:$C$15,0),1),0)</f>
        <v>0</v>
      </c>
      <c r="AF6856" s="18">
        <f>IFERROR(INDEX(Factors!$B$16:$B$39,MATCH('INPUT - Census'!C6856,Factors!$C$16:$C$35,0),1),0)</f>
        <v>0</v>
      </c>
      <c r="AG6856" s="19">
        <f>IFERROR(INDEX(Factors!$B$40:$B$44,MATCH('INPUT - Census'!F6856,Factors!$C$40:$C$44,0),1),0)</f>
        <v>0</v>
      </c>
      <c r="AH6856" s="21" t="str">
        <f t="shared" si="658"/>
        <v/>
      </c>
      <c r="AI6856" s="1" t="str">
        <f>IFERROR(VLOOKUP(H6856,Factors!$C$45:$D$48,2,0),"")</f>
        <v/>
      </c>
      <c r="AJ6856" t="b">
        <f t="shared" si="661"/>
        <v>0</v>
      </c>
    </row>
    <row r="6857" spans="2:36" ht="15" customHeight="1" x14ac:dyDescent="0.3">
      <c r="B6857" s="70"/>
      <c r="C6857" s="58"/>
      <c r="D6857" s="63"/>
      <c r="E6857" s="58"/>
      <c r="F6857" s="58"/>
      <c r="G6857" s="44"/>
      <c r="H6857" s="45"/>
      <c r="I6857" s="45"/>
      <c r="J6857" s="40" t="str">
        <f t="shared" si="656"/>
        <v/>
      </c>
      <c r="K6857" s="39" t="str">
        <f t="shared" si="660"/>
        <v/>
      </c>
      <c r="AB6857" s="17" t="str">
        <f t="shared" si="659"/>
        <v>-1</v>
      </c>
      <c r="AC6857" s="17">
        <f>IFERROR(INDEX(Factors!$C$59:$C$70,MATCH(AB6857,Factors!$B$59:$B$70,1),1),0)</f>
        <v>0</v>
      </c>
      <c r="AD6857" s="17">
        <f t="shared" si="657"/>
        <v>0</v>
      </c>
      <c r="AE6857" s="17">
        <f>IFERROR(INDEX(Factors!$B$6:$B$15,MATCH('INPUT - Census'!E6857,Factors!$C$6:$C$15,0),1),0)</f>
        <v>0</v>
      </c>
      <c r="AF6857" s="18">
        <f>IFERROR(INDEX(Factors!$B$16:$B$39,MATCH('INPUT - Census'!C6857,Factors!$C$16:$C$35,0),1),0)</f>
        <v>0</v>
      </c>
      <c r="AG6857" s="19">
        <f>IFERROR(INDEX(Factors!$B$40:$B$44,MATCH('INPUT - Census'!F6857,Factors!$C$40:$C$44,0),1),0)</f>
        <v>0</v>
      </c>
      <c r="AH6857" s="21" t="str">
        <f t="shared" si="658"/>
        <v/>
      </c>
      <c r="AI6857" s="1" t="str">
        <f>IFERROR(VLOOKUP(H6857,Factors!$C$45:$D$48,2,0),"")</f>
        <v/>
      </c>
      <c r="AJ6857" t="b">
        <f t="shared" si="661"/>
        <v>0</v>
      </c>
    </row>
    <row r="6858" spans="2:36" ht="15" customHeight="1" x14ac:dyDescent="0.3">
      <c r="B6858" s="70"/>
      <c r="C6858" s="58"/>
      <c r="D6858" s="63"/>
      <c r="E6858" s="58"/>
      <c r="F6858" s="58"/>
      <c r="G6858" s="44"/>
      <c r="H6858" s="45"/>
      <c r="I6858" s="45"/>
      <c r="J6858" s="40" t="str">
        <f t="shared" si="656"/>
        <v/>
      </c>
      <c r="K6858" s="39" t="str">
        <f t="shared" si="660"/>
        <v/>
      </c>
      <c r="AB6858" s="17" t="str">
        <f t="shared" si="659"/>
        <v>-1</v>
      </c>
      <c r="AC6858" s="17">
        <f>IFERROR(INDEX(Factors!$C$59:$C$70,MATCH(AB6858,Factors!$B$59:$B$70,1),1),0)</f>
        <v>0</v>
      </c>
      <c r="AD6858" s="17">
        <f t="shared" si="657"/>
        <v>0</v>
      </c>
      <c r="AE6858" s="17">
        <f>IFERROR(INDEX(Factors!$B$6:$B$15,MATCH('INPUT - Census'!E6858,Factors!$C$6:$C$15,0),1),0)</f>
        <v>0</v>
      </c>
      <c r="AF6858" s="18">
        <f>IFERROR(INDEX(Factors!$B$16:$B$39,MATCH('INPUT - Census'!C6858,Factors!$C$16:$C$35,0),1),0)</f>
        <v>0</v>
      </c>
      <c r="AG6858" s="19">
        <f>IFERROR(INDEX(Factors!$B$40:$B$44,MATCH('INPUT - Census'!F6858,Factors!$C$40:$C$44,0),1),0)</f>
        <v>0</v>
      </c>
      <c r="AH6858" s="21" t="str">
        <f t="shared" si="658"/>
        <v/>
      </c>
      <c r="AI6858" s="1" t="str">
        <f>IFERROR(VLOOKUP(H6858,Factors!$C$45:$D$48,2,0),"")</f>
        <v/>
      </c>
      <c r="AJ6858" t="b">
        <f t="shared" si="661"/>
        <v>0</v>
      </c>
    </row>
    <row r="6859" spans="2:36" ht="15" customHeight="1" x14ac:dyDescent="0.3">
      <c r="B6859" s="70"/>
      <c r="C6859" s="58"/>
      <c r="D6859" s="63"/>
      <c r="E6859" s="58"/>
      <c r="F6859" s="58"/>
      <c r="G6859" s="44"/>
      <c r="H6859" s="45"/>
      <c r="I6859" s="45"/>
      <c r="J6859" s="40" t="str">
        <f t="shared" si="656"/>
        <v/>
      </c>
      <c r="K6859" s="39" t="str">
        <f t="shared" si="660"/>
        <v/>
      </c>
      <c r="AB6859" s="17" t="str">
        <f t="shared" si="659"/>
        <v>-1</v>
      </c>
      <c r="AC6859" s="17">
        <f>IFERROR(INDEX(Factors!$C$59:$C$70,MATCH(AB6859,Factors!$B$59:$B$70,1),1),0)</f>
        <v>0</v>
      </c>
      <c r="AD6859" s="17">
        <f t="shared" si="657"/>
        <v>0</v>
      </c>
      <c r="AE6859" s="17">
        <f>IFERROR(INDEX(Factors!$B$6:$B$15,MATCH('INPUT - Census'!E6859,Factors!$C$6:$C$15,0),1),0)</f>
        <v>0</v>
      </c>
      <c r="AF6859" s="18">
        <f>IFERROR(INDEX(Factors!$B$16:$B$39,MATCH('INPUT - Census'!C6859,Factors!$C$16:$C$35,0),1),0)</f>
        <v>0</v>
      </c>
      <c r="AG6859" s="19">
        <f>IFERROR(INDEX(Factors!$B$40:$B$44,MATCH('INPUT - Census'!F6859,Factors!$C$40:$C$44,0),1),0)</f>
        <v>0</v>
      </c>
      <c r="AH6859" s="21" t="str">
        <f t="shared" si="658"/>
        <v/>
      </c>
      <c r="AI6859" s="1" t="str">
        <f>IFERROR(VLOOKUP(H6859,Factors!$C$45:$D$48,2,0),"")</f>
        <v/>
      </c>
      <c r="AJ6859" t="b">
        <f t="shared" si="661"/>
        <v>0</v>
      </c>
    </row>
    <row r="6860" spans="2:36" ht="15" customHeight="1" x14ac:dyDescent="0.3">
      <c r="B6860" s="70"/>
      <c r="C6860" s="58"/>
      <c r="D6860" s="63"/>
      <c r="E6860" s="58"/>
      <c r="F6860" s="58"/>
      <c r="G6860" s="44"/>
      <c r="H6860" s="45"/>
      <c r="I6860" s="45"/>
      <c r="J6860" s="40" t="str">
        <f t="shared" si="656"/>
        <v/>
      </c>
      <c r="K6860" s="39" t="str">
        <f t="shared" si="660"/>
        <v/>
      </c>
      <c r="AB6860" s="17" t="str">
        <f t="shared" si="659"/>
        <v>-1</v>
      </c>
      <c r="AC6860" s="17">
        <f>IFERROR(INDEX(Factors!$C$59:$C$70,MATCH(AB6860,Factors!$B$59:$B$70,1),1),0)</f>
        <v>0</v>
      </c>
      <c r="AD6860" s="17">
        <f t="shared" si="657"/>
        <v>0</v>
      </c>
      <c r="AE6860" s="17">
        <f>IFERROR(INDEX(Factors!$B$6:$B$15,MATCH('INPUT - Census'!E6860,Factors!$C$6:$C$15,0),1),0)</f>
        <v>0</v>
      </c>
      <c r="AF6860" s="18">
        <f>IFERROR(INDEX(Factors!$B$16:$B$39,MATCH('INPUT - Census'!C6860,Factors!$C$16:$C$35,0),1),0)</f>
        <v>0</v>
      </c>
      <c r="AG6860" s="19">
        <f>IFERROR(INDEX(Factors!$B$40:$B$44,MATCH('INPUT - Census'!F6860,Factors!$C$40:$C$44,0),1),0)</f>
        <v>0</v>
      </c>
      <c r="AH6860" s="21" t="str">
        <f t="shared" si="658"/>
        <v/>
      </c>
      <c r="AI6860" s="1" t="str">
        <f>IFERROR(VLOOKUP(H6860,Factors!$C$45:$D$48,2,0),"")</f>
        <v/>
      </c>
      <c r="AJ6860" t="b">
        <f t="shared" si="661"/>
        <v>0</v>
      </c>
    </row>
    <row r="6861" spans="2:36" ht="15" customHeight="1" x14ac:dyDescent="0.3">
      <c r="B6861" s="70"/>
      <c r="C6861" s="58"/>
      <c r="D6861" s="63"/>
      <c r="E6861" s="58"/>
      <c r="F6861" s="58"/>
      <c r="G6861" s="44"/>
      <c r="H6861" s="45"/>
      <c r="I6861" s="45"/>
      <c r="J6861" s="40" t="str">
        <f t="shared" si="656"/>
        <v/>
      </c>
      <c r="K6861" s="39" t="str">
        <f t="shared" si="660"/>
        <v/>
      </c>
      <c r="AB6861" s="17" t="str">
        <f t="shared" si="659"/>
        <v>-1</v>
      </c>
      <c r="AC6861" s="17">
        <f>IFERROR(INDEX(Factors!$C$59:$C$70,MATCH(AB6861,Factors!$B$59:$B$70,1),1),0)</f>
        <v>0</v>
      </c>
      <c r="AD6861" s="17">
        <f t="shared" si="657"/>
        <v>0</v>
      </c>
      <c r="AE6861" s="17">
        <f>IFERROR(INDEX(Factors!$B$6:$B$15,MATCH('INPUT - Census'!E6861,Factors!$C$6:$C$15,0),1),0)</f>
        <v>0</v>
      </c>
      <c r="AF6861" s="18">
        <f>IFERROR(INDEX(Factors!$B$16:$B$39,MATCH('INPUT - Census'!C6861,Factors!$C$16:$C$35,0),1),0)</f>
        <v>0</v>
      </c>
      <c r="AG6861" s="19">
        <f>IFERROR(INDEX(Factors!$B$40:$B$44,MATCH('INPUT - Census'!F6861,Factors!$C$40:$C$44,0),1),0)</f>
        <v>0</v>
      </c>
      <c r="AH6861" s="21" t="str">
        <f t="shared" si="658"/>
        <v/>
      </c>
      <c r="AI6861" s="1" t="str">
        <f>IFERROR(VLOOKUP(H6861,Factors!$C$45:$D$48,2,0),"")</f>
        <v/>
      </c>
      <c r="AJ6861" t="b">
        <f t="shared" si="661"/>
        <v>0</v>
      </c>
    </row>
    <row r="6862" spans="2:36" ht="15" customHeight="1" x14ac:dyDescent="0.3">
      <c r="B6862" s="70"/>
      <c r="C6862" s="58"/>
      <c r="D6862" s="63"/>
      <c r="E6862" s="58"/>
      <c r="F6862" s="58"/>
      <c r="G6862" s="44"/>
      <c r="H6862" s="45"/>
      <c r="I6862" s="45"/>
      <c r="J6862" s="40" t="str">
        <f t="shared" si="656"/>
        <v/>
      </c>
      <c r="K6862" s="39" t="str">
        <f t="shared" si="660"/>
        <v/>
      </c>
      <c r="AB6862" s="17" t="str">
        <f t="shared" si="659"/>
        <v>-1</v>
      </c>
      <c r="AC6862" s="17">
        <f>IFERROR(INDEX(Factors!$C$59:$C$70,MATCH(AB6862,Factors!$B$59:$B$70,1),1),0)</f>
        <v>0</v>
      </c>
      <c r="AD6862" s="17">
        <f t="shared" si="657"/>
        <v>0</v>
      </c>
      <c r="AE6862" s="17">
        <f>IFERROR(INDEX(Factors!$B$6:$B$15,MATCH('INPUT - Census'!E6862,Factors!$C$6:$C$15,0),1),0)</f>
        <v>0</v>
      </c>
      <c r="AF6862" s="18">
        <f>IFERROR(INDEX(Factors!$B$16:$B$39,MATCH('INPUT - Census'!C6862,Factors!$C$16:$C$35,0),1),0)</f>
        <v>0</v>
      </c>
      <c r="AG6862" s="19">
        <f>IFERROR(INDEX(Factors!$B$40:$B$44,MATCH('INPUT - Census'!F6862,Factors!$C$40:$C$44,0),1),0)</f>
        <v>0</v>
      </c>
      <c r="AH6862" s="21" t="str">
        <f t="shared" si="658"/>
        <v/>
      </c>
      <c r="AI6862" s="1" t="str">
        <f>IFERROR(VLOOKUP(H6862,Factors!$C$45:$D$48,2,0),"")</f>
        <v/>
      </c>
      <c r="AJ6862" t="b">
        <f t="shared" si="661"/>
        <v>0</v>
      </c>
    </row>
    <row r="6863" spans="2:36" ht="15" customHeight="1" x14ac:dyDescent="0.3">
      <c r="B6863" s="70"/>
      <c r="C6863" s="58"/>
      <c r="D6863" s="63"/>
      <c r="E6863" s="58"/>
      <c r="F6863" s="58"/>
      <c r="G6863" s="44"/>
      <c r="H6863" s="45"/>
      <c r="I6863" s="45"/>
      <c r="J6863" s="40" t="str">
        <f t="shared" si="656"/>
        <v/>
      </c>
      <c r="K6863" s="39" t="str">
        <f t="shared" si="660"/>
        <v/>
      </c>
      <c r="AB6863" s="17" t="str">
        <f t="shared" si="659"/>
        <v>-1</v>
      </c>
      <c r="AC6863" s="17">
        <f>IFERROR(INDEX(Factors!$C$59:$C$70,MATCH(AB6863,Factors!$B$59:$B$70,1),1),0)</f>
        <v>0</v>
      </c>
      <c r="AD6863" s="17">
        <f t="shared" si="657"/>
        <v>0</v>
      </c>
      <c r="AE6863" s="17">
        <f>IFERROR(INDEX(Factors!$B$6:$B$15,MATCH('INPUT - Census'!E6863,Factors!$C$6:$C$15,0),1),0)</f>
        <v>0</v>
      </c>
      <c r="AF6863" s="18">
        <f>IFERROR(INDEX(Factors!$B$16:$B$39,MATCH('INPUT - Census'!C6863,Factors!$C$16:$C$35,0),1),0)</f>
        <v>0</v>
      </c>
      <c r="AG6863" s="19">
        <f>IFERROR(INDEX(Factors!$B$40:$B$44,MATCH('INPUT - Census'!F6863,Factors!$C$40:$C$44,0),1),0)</f>
        <v>0</v>
      </c>
      <c r="AH6863" s="21" t="str">
        <f t="shared" si="658"/>
        <v/>
      </c>
      <c r="AI6863" s="1" t="str">
        <f>IFERROR(VLOOKUP(H6863,Factors!$C$45:$D$48,2,0),"")</f>
        <v/>
      </c>
      <c r="AJ6863" t="b">
        <f t="shared" si="661"/>
        <v>0</v>
      </c>
    </row>
    <row r="6864" spans="2:36" ht="15" customHeight="1" x14ac:dyDescent="0.3">
      <c r="B6864" s="70"/>
      <c r="C6864" s="58"/>
      <c r="D6864" s="63"/>
      <c r="E6864" s="58"/>
      <c r="F6864" s="58"/>
      <c r="G6864" s="44"/>
      <c r="H6864" s="45"/>
      <c r="I6864" s="45"/>
      <c r="J6864" s="40" t="str">
        <f t="shared" si="656"/>
        <v/>
      </c>
      <c r="K6864" s="39" t="str">
        <f t="shared" si="660"/>
        <v/>
      </c>
      <c r="AB6864" s="17" t="str">
        <f t="shared" si="659"/>
        <v>-1</v>
      </c>
      <c r="AC6864" s="17">
        <f>IFERROR(INDEX(Factors!$C$59:$C$70,MATCH(AB6864,Factors!$B$59:$B$70,1),1),0)</f>
        <v>0</v>
      </c>
      <c r="AD6864" s="17">
        <f t="shared" si="657"/>
        <v>0</v>
      </c>
      <c r="AE6864" s="17">
        <f>IFERROR(INDEX(Factors!$B$6:$B$15,MATCH('INPUT - Census'!E6864,Factors!$C$6:$C$15,0),1),0)</f>
        <v>0</v>
      </c>
      <c r="AF6864" s="18">
        <f>IFERROR(INDEX(Factors!$B$16:$B$39,MATCH('INPUT - Census'!C6864,Factors!$C$16:$C$35,0),1),0)</f>
        <v>0</v>
      </c>
      <c r="AG6864" s="19">
        <f>IFERROR(INDEX(Factors!$B$40:$B$44,MATCH('INPUT - Census'!F6864,Factors!$C$40:$C$44,0),1),0)</f>
        <v>0</v>
      </c>
      <c r="AH6864" s="21" t="str">
        <f t="shared" si="658"/>
        <v/>
      </c>
      <c r="AI6864" s="1" t="str">
        <f>IFERROR(VLOOKUP(H6864,Factors!$C$45:$D$48,2,0),"")</f>
        <v/>
      </c>
      <c r="AJ6864" t="b">
        <f t="shared" si="661"/>
        <v>0</v>
      </c>
    </row>
    <row r="6865" spans="2:36" ht="15" customHeight="1" x14ac:dyDescent="0.3">
      <c r="B6865" s="70"/>
      <c r="C6865" s="58"/>
      <c r="D6865" s="63"/>
      <c r="E6865" s="58"/>
      <c r="F6865" s="58"/>
      <c r="G6865" s="44"/>
      <c r="H6865" s="45"/>
      <c r="I6865" s="45"/>
      <c r="J6865" s="40" t="str">
        <f t="shared" si="656"/>
        <v/>
      </c>
      <c r="K6865" s="39" t="str">
        <f t="shared" si="660"/>
        <v/>
      </c>
      <c r="AB6865" s="17" t="str">
        <f t="shared" si="659"/>
        <v>-1</v>
      </c>
      <c r="AC6865" s="17">
        <f>IFERROR(INDEX(Factors!$C$59:$C$70,MATCH(AB6865,Factors!$B$59:$B$70,1),1),0)</f>
        <v>0</v>
      </c>
      <c r="AD6865" s="17">
        <f t="shared" si="657"/>
        <v>0</v>
      </c>
      <c r="AE6865" s="17">
        <f>IFERROR(INDEX(Factors!$B$6:$B$15,MATCH('INPUT - Census'!E6865,Factors!$C$6:$C$15,0),1),0)</f>
        <v>0</v>
      </c>
      <c r="AF6865" s="18">
        <f>IFERROR(INDEX(Factors!$B$16:$B$39,MATCH('INPUT - Census'!C6865,Factors!$C$16:$C$35,0),1),0)</f>
        <v>0</v>
      </c>
      <c r="AG6865" s="19">
        <f>IFERROR(INDEX(Factors!$B$40:$B$44,MATCH('INPUT - Census'!F6865,Factors!$C$40:$C$44,0),1),0)</f>
        <v>0</v>
      </c>
      <c r="AH6865" s="21" t="str">
        <f t="shared" si="658"/>
        <v/>
      </c>
      <c r="AI6865" s="1" t="str">
        <f>IFERROR(VLOOKUP(H6865,Factors!$C$45:$D$48,2,0),"")</f>
        <v/>
      </c>
      <c r="AJ6865" t="b">
        <f t="shared" si="661"/>
        <v>0</v>
      </c>
    </row>
    <row r="6866" spans="2:36" ht="15" customHeight="1" x14ac:dyDescent="0.3">
      <c r="B6866" s="70"/>
      <c r="C6866" s="58"/>
      <c r="D6866" s="63"/>
      <c r="E6866" s="58"/>
      <c r="F6866" s="58"/>
      <c r="G6866" s="44"/>
      <c r="H6866" s="45"/>
      <c r="I6866" s="45"/>
      <c r="J6866" s="40" t="str">
        <f t="shared" si="656"/>
        <v/>
      </c>
      <c r="K6866" s="39" t="str">
        <f t="shared" si="660"/>
        <v/>
      </c>
      <c r="AB6866" s="17" t="str">
        <f t="shared" si="659"/>
        <v>-1</v>
      </c>
      <c r="AC6866" s="17">
        <f>IFERROR(INDEX(Factors!$C$59:$C$70,MATCH(AB6866,Factors!$B$59:$B$70,1),1),0)</f>
        <v>0</v>
      </c>
      <c r="AD6866" s="17">
        <f t="shared" si="657"/>
        <v>0</v>
      </c>
      <c r="AE6866" s="17">
        <f>IFERROR(INDEX(Factors!$B$6:$B$15,MATCH('INPUT - Census'!E6866,Factors!$C$6:$C$15,0),1),0)</f>
        <v>0</v>
      </c>
      <c r="AF6866" s="18">
        <f>IFERROR(INDEX(Factors!$B$16:$B$39,MATCH('INPUT - Census'!C6866,Factors!$C$16:$C$35,0),1),0)</f>
        <v>0</v>
      </c>
      <c r="AG6866" s="19">
        <f>IFERROR(INDEX(Factors!$B$40:$B$44,MATCH('INPUT - Census'!F6866,Factors!$C$40:$C$44,0),1),0)</f>
        <v>0</v>
      </c>
      <c r="AH6866" s="21" t="str">
        <f t="shared" si="658"/>
        <v/>
      </c>
      <c r="AI6866" s="1" t="str">
        <f>IFERROR(VLOOKUP(H6866,Factors!$C$45:$D$48,2,0),"")</f>
        <v/>
      </c>
      <c r="AJ6866" t="b">
        <f t="shared" si="661"/>
        <v>0</v>
      </c>
    </row>
    <row r="6867" spans="2:36" ht="15" customHeight="1" x14ac:dyDescent="0.3">
      <c r="B6867" s="70"/>
      <c r="C6867" s="58"/>
      <c r="D6867" s="63"/>
      <c r="E6867" s="58"/>
      <c r="F6867" s="58"/>
      <c r="G6867" s="44"/>
      <c r="H6867" s="45"/>
      <c r="I6867" s="45"/>
      <c r="J6867" s="40" t="str">
        <f t="shared" si="656"/>
        <v/>
      </c>
      <c r="K6867" s="39" t="str">
        <f t="shared" si="660"/>
        <v/>
      </c>
      <c r="AB6867" s="17" t="str">
        <f t="shared" si="659"/>
        <v>-1</v>
      </c>
      <c r="AC6867" s="17">
        <f>IFERROR(INDEX(Factors!$C$59:$C$70,MATCH(AB6867,Factors!$B$59:$B$70,1),1),0)</f>
        <v>0</v>
      </c>
      <c r="AD6867" s="17">
        <f t="shared" si="657"/>
        <v>0</v>
      </c>
      <c r="AE6867" s="17">
        <f>IFERROR(INDEX(Factors!$B$6:$B$15,MATCH('INPUT - Census'!E6867,Factors!$C$6:$C$15,0),1),0)</f>
        <v>0</v>
      </c>
      <c r="AF6867" s="18">
        <f>IFERROR(INDEX(Factors!$B$16:$B$39,MATCH('INPUT - Census'!C6867,Factors!$C$16:$C$35,0),1),0)</f>
        <v>0</v>
      </c>
      <c r="AG6867" s="19">
        <f>IFERROR(INDEX(Factors!$B$40:$B$44,MATCH('INPUT - Census'!F6867,Factors!$C$40:$C$44,0),1),0)</f>
        <v>0</v>
      </c>
      <c r="AH6867" s="21" t="str">
        <f t="shared" si="658"/>
        <v/>
      </c>
      <c r="AI6867" s="1" t="str">
        <f>IFERROR(VLOOKUP(H6867,Factors!$C$45:$D$48,2,0),"")</f>
        <v/>
      </c>
      <c r="AJ6867" t="b">
        <f t="shared" si="661"/>
        <v>0</v>
      </c>
    </row>
    <row r="6868" spans="2:36" ht="15" customHeight="1" x14ac:dyDescent="0.3">
      <c r="B6868" s="70"/>
      <c r="C6868" s="58"/>
      <c r="D6868" s="63"/>
      <c r="E6868" s="58"/>
      <c r="F6868" s="58"/>
      <c r="G6868" s="44"/>
      <c r="H6868" s="45"/>
      <c r="I6868" s="45"/>
      <c r="J6868" s="40" t="str">
        <f t="shared" si="656"/>
        <v/>
      </c>
      <c r="K6868" s="39" t="str">
        <f t="shared" si="660"/>
        <v/>
      </c>
      <c r="AB6868" s="17" t="str">
        <f t="shared" si="659"/>
        <v>-1</v>
      </c>
      <c r="AC6868" s="17">
        <f>IFERROR(INDEX(Factors!$C$59:$C$70,MATCH(AB6868,Factors!$B$59:$B$70,1),1),0)</f>
        <v>0</v>
      </c>
      <c r="AD6868" s="17">
        <f t="shared" si="657"/>
        <v>0</v>
      </c>
      <c r="AE6868" s="17">
        <f>IFERROR(INDEX(Factors!$B$6:$B$15,MATCH('INPUT - Census'!E6868,Factors!$C$6:$C$15,0),1),0)</f>
        <v>0</v>
      </c>
      <c r="AF6868" s="18">
        <f>IFERROR(INDEX(Factors!$B$16:$B$39,MATCH('INPUT - Census'!C6868,Factors!$C$16:$C$35,0),1),0)</f>
        <v>0</v>
      </c>
      <c r="AG6868" s="19">
        <f>IFERROR(INDEX(Factors!$B$40:$B$44,MATCH('INPUT - Census'!F6868,Factors!$C$40:$C$44,0),1),0)</f>
        <v>0</v>
      </c>
      <c r="AH6868" s="21" t="str">
        <f t="shared" si="658"/>
        <v/>
      </c>
      <c r="AI6868" s="1" t="str">
        <f>IFERROR(VLOOKUP(H6868,Factors!$C$45:$D$48,2,0),"")</f>
        <v/>
      </c>
      <c r="AJ6868" t="b">
        <f t="shared" si="661"/>
        <v>0</v>
      </c>
    </row>
    <row r="6869" spans="2:36" ht="15" customHeight="1" x14ac:dyDescent="0.3">
      <c r="B6869" s="70"/>
      <c r="C6869" s="58"/>
      <c r="D6869" s="63"/>
      <c r="E6869" s="58"/>
      <c r="F6869" s="58"/>
      <c r="G6869" s="44"/>
      <c r="H6869" s="45"/>
      <c r="I6869" s="45"/>
      <c r="J6869" s="40" t="str">
        <f t="shared" si="656"/>
        <v/>
      </c>
      <c r="K6869" s="39" t="str">
        <f t="shared" si="660"/>
        <v/>
      </c>
      <c r="AB6869" s="17" t="str">
        <f t="shared" si="659"/>
        <v>-1</v>
      </c>
      <c r="AC6869" s="17">
        <f>IFERROR(INDEX(Factors!$C$59:$C$70,MATCH(AB6869,Factors!$B$59:$B$70,1),1),0)</f>
        <v>0</v>
      </c>
      <c r="AD6869" s="17">
        <f t="shared" si="657"/>
        <v>0</v>
      </c>
      <c r="AE6869" s="17">
        <f>IFERROR(INDEX(Factors!$B$6:$B$15,MATCH('INPUT - Census'!E6869,Factors!$C$6:$C$15,0),1),0)</f>
        <v>0</v>
      </c>
      <c r="AF6869" s="18">
        <f>IFERROR(INDEX(Factors!$B$16:$B$39,MATCH('INPUT - Census'!C6869,Factors!$C$16:$C$35,0),1),0)</f>
        <v>0</v>
      </c>
      <c r="AG6869" s="19">
        <f>IFERROR(INDEX(Factors!$B$40:$B$44,MATCH('INPUT - Census'!F6869,Factors!$C$40:$C$44,0),1),0)</f>
        <v>0</v>
      </c>
      <c r="AH6869" s="21" t="str">
        <f t="shared" si="658"/>
        <v/>
      </c>
      <c r="AI6869" s="1" t="str">
        <f>IFERROR(VLOOKUP(H6869,Factors!$C$45:$D$48,2,0),"")</f>
        <v/>
      </c>
      <c r="AJ6869" t="b">
        <f t="shared" si="661"/>
        <v>0</v>
      </c>
    </row>
    <row r="6870" spans="2:36" ht="15" customHeight="1" x14ac:dyDescent="0.3">
      <c r="B6870" s="70"/>
      <c r="C6870" s="58"/>
      <c r="D6870" s="63"/>
      <c r="E6870" s="58"/>
      <c r="F6870" s="58"/>
      <c r="G6870" s="44"/>
      <c r="H6870" s="45"/>
      <c r="I6870" s="45"/>
      <c r="J6870" s="40" t="str">
        <f t="shared" si="656"/>
        <v/>
      </c>
      <c r="K6870" s="39" t="str">
        <f t="shared" si="660"/>
        <v/>
      </c>
      <c r="AB6870" s="17" t="str">
        <f t="shared" si="659"/>
        <v>-1</v>
      </c>
      <c r="AC6870" s="17">
        <f>IFERROR(INDEX(Factors!$C$59:$C$70,MATCH(AB6870,Factors!$B$59:$B$70,1),1),0)</f>
        <v>0</v>
      </c>
      <c r="AD6870" s="17">
        <f t="shared" si="657"/>
        <v>0</v>
      </c>
      <c r="AE6870" s="17">
        <f>IFERROR(INDEX(Factors!$B$6:$B$15,MATCH('INPUT - Census'!E6870,Factors!$C$6:$C$15,0),1),0)</f>
        <v>0</v>
      </c>
      <c r="AF6870" s="18">
        <f>IFERROR(INDEX(Factors!$B$16:$B$39,MATCH('INPUT - Census'!C6870,Factors!$C$16:$C$35,0),1),0)</f>
        <v>0</v>
      </c>
      <c r="AG6870" s="19">
        <f>IFERROR(INDEX(Factors!$B$40:$B$44,MATCH('INPUT - Census'!F6870,Factors!$C$40:$C$44,0),1),0)</f>
        <v>0</v>
      </c>
      <c r="AH6870" s="21" t="str">
        <f t="shared" si="658"/>
        <v/>
      </c>
      <c r="AI6870" s="1" t="str">
        <f>IFERROR(VLOOKUP(H6870,Factors!$C$45:$D$48,2,0),"")</f>
        <v/>
      </c>
      <c r="AJ6870" t="b">
        <f t="shared" si="661"/>
        <v>0</v>
      </c>
    </row>
    <row r="6871" spans="2:36" ht="15" customHeight="1" x14ac:dyDescent="0.3">
      <c r="B6871" s="70"/>
      <c r="C6871" s="58"/>
      <c r="D6871" s="63"/>
      <c r="E6871" s="58"/>
      <c r="F6871" s="58"/>
      <c r="G6871" s="44"/>
      <c r="H6871" s="45"/>
      <c r="I6871" s="45"/>
      <c r="J6871" s="40" t="str">
        <f t="shared" si="656"/>
        <v/>
      </c>
      <c r="K6871" s="39" t="str">
        <f t="shared" si="660"/>
        <v/>
      </c>
      <c r="AB6871" s="17" t="str">
        <f t="shared" si="659"/>
        <v>-1</v>
      </c>
      <c r="AC6871" s="17">
        <f>IFERROR(INDEX(Factors!$C$59:$C$70,MATCH(AB6871,Factors!$B$59:$B$70,1),1),0)</f>
        <v>0</v>
      </c>
      <c r="AD6871" s="17">
        <f t="shared" si="657"/>
        <v>0</v>
      </c>
      <c r="AE6871" s="17">
        <f>IFERROR(INDEX(Factors!$B$6:$B$15,MATCH('INPUT - Census'!E6871,Factors!$C$6:$C$15,0),1),0)</f>
        <v>0</v>
      </c>
      <c r="AF6871" s="18">
        <f>IFERROR(INDEX(Factors!$B$16:$B$39,MATCH('INPUT - Census'!C6871,Factors!$C$16:$C$35,0),1),0)</f>
        <v>0</v>
      </c>
      <c r="AG6871" s="19">
        <f>IFERROR(INDEX(Factors!$B$40:$B$44,MATCH('INPUT - Census'!F6871,Factors!$C$40:$C$44,0),1),0)</f>
        <v>0</v>
      </c>
      <c r="AH6871" s="21" t="str">
        <f t="shared" si="658"/>
        <v/>
      </c>
      <c r="AI6871" s="1" t="str">
        <f>IFERROR(VLOOKUP(H6871,Factors!$C$45:$D$48,2,0),"")</f>
        <v/>
      </c>
      <c r="AJ6871" t="b">
        <f t="shared" si="661"/>
        <v>0</v>
      </c>
    </row>
    <row r="6872" spans="2:36" ht="15" customHeight="1" x14ac:dyDescent="0.3">
      <c r="B6872" s="70"/>
      <c r="C6872" s="58"/>
      <c r="D6872" s="63"/>
      <c r="E6872" s="58"/>
      <c r="F6872" s="58"/>
      <c r="G6872" s="44"/>
      <c r="H6872" s="45"/>
      <c r="I6872" s="45"/>
      <c r="J6872" s="40" t="str">
        <f t="shared" si="656"/>
        <v/>
      </c>
      <c r="K6872" s="39" t="str">
        <f t="shared" si="660"/>
        <v/>
      </c>
      <c r="AB6872" s="17" t="str">
        <f t="shared" si="659"/>
        <v>-1</v>
      </c>
      <c r="AC6872" s="17">
        <f>IFERROR(INDEX(Factors!$C$59:$C$70,MATCH(AB6872,Factors!$B$59:$B$70,1),1),0)</f>
        <v>0</v>
      </c>
      <c r="AD6872" s="17">
        <f t="shared" si="657"/>
        <v>0</v>
      </c>
      <c r="AE6872" s="17">
        <f>IFERROR(INDEX(Factors!$B$6:$B$15,MATCH('INPUT - Census'!E6872,Factors!$C$6:$C$15,0),1),0)</f>
        <v>0</v>
      </c>
      <c r="AF6872" s="18">
        <f>IFERROR(INDEX(Factors!$B$16:$B$39,MATCH('INPUT - Census'!C6872,Factors!$C$16:$C$35,0),1),0)</f>
        <v>0</v>
      </c>
      <c r="AG6872" s="19">
        <f>IFERROR(INDEX(Factors!$B$40:$B$44,MATCH('INPUT - Census'!F6872,Factors!$C$40:$C$44,0),1),0)</f>
        <v>0</v>
      </c>
      <c r="AH6872" s="21" t="str">
        <f t="shared" si="658"/>
        <v/>
      </c>
      <c r="AI6872" s="1" t="str">
        <f>IFERROR(VLOOKUP(H6872,Factors!$C$45:$D$48,2,0),"")</f>
        <v/>
      </c>
      <c r="AJ6872" t="b">
        <f t="shared" si="661"/>
        <v>0</v>
      </c>
    </row>
    <row r="6873" spans="2:36" ht="15" customHeight="1" x14ac:dyDescent="0.3">
      <c r="B6873" s="70"/>
      <c r="C6873" s="58"/>
      <c r="D6873" s="63"/>
      <c r="E6873" s="58"/>
      <c r="F6873" s="58"/>
      <c r="G6873" s="44"/>
      <c r="H6873" s="45"/>
      <c r="I6873" s="45"/>
      <c r="J6873" s="40" t="str">
        <f t="shared" si="656"/>
        <v/>
      </c>
      <c r="K6873" s="39" t="str">
        <f t="shared" si="660"/>
        <v/>
      </c>
      <c r="AB6873" s="17" t="str">
        <f t="shared" si="659"/>
        <v>-1</v>
      </c>
      <c r="AC6873" s="17">
        <f>IFERROR(INDEX(Factors!$C$59:$C$70,MATCH(AB6873,Factors!$B$59:$B$70,1),1),0)</f>
        <v>0</v>
      </c>
      <c r="AD6873" s="17">
        <f t="shared" si="657"/>
        <v>0</v>
      </c>
      <c r="AE6873" s="17">
        <f>IFERROR(INDEX(Factors!$B$6:$B$15,MATCH('INPUT - Census'!E6873,Factors!$C$6:$C$15,0),1),0)</f>
        <v>0</v>
      </c>
      <c r="AF6873" s="18">
        <f>IFERROR(INDEX(Factors!$B$16:$B$39,MATCH('INPUT - Census'!C6873,Factors!$C$16:$C$35,0),1),0)</f>
        <v>0</v>
      </c>
      <c r="AG6873" s="19">
        <f>IFERROR(INDEX(Factors!$B$40:$B$44,MATCH('INPUT - Census'!F6873,Factors!$C$40:$C$44,0),1),0)</f>
        <v>0</v>
      </c>
      <c r="AH6873" s="21" t="str">
        <f t="shared" si="658"/>
        <v/>
      </c>
      <c r="AI6873" s="1" t="str">
        <f>IFERROR(VLOOKUP(H6873,Factors!$C$45:$D$48,2,0),"")</f>
        <v/>
      </c>
      <c r="AJ6873" t="b">
        <f t="shared" si="661"/>
        <v>0</v>
      </c>
    </row>
    <row r="6874" spans="2:36" ht="15" customHeight="1" x14ac:dyDescent="0.3">
      <c r="B6874" s="70"/>
      <c r="C6874" s="58"/>
      <c r="D6874" s="63"/>
      <c r="E6874" s="58"/>
      <c r="F6874" s="58"/>
      <c r="G6874" s="44"/>
      <c r="H6874" s="45"/>
      <c r="I6874" s="45"/>
      <c r="J6874" s="40" t="str">
        <f t="shared" si="656"/>
        <v/>
      </c>
      <c r="K6874" s="39" t="str">
        <f t="shared" si="660"/>
        <v/>
      </c>
      <c r="AB6874" s="17" t="str">
        <f t="shared" si="659"/>
        <v>-1</v>
      </c>
      <c r="AC6874" s="17">
        <f>IFERROR(INDEX(Factors!$C$59:$C$70,MATCH(AB6874,Factors!$B$59:$B$70,1),1),0)</f>
        <v>0</v>
      </c>
      <c r="AD6874" s="17">
        <f t="shared" si="657"/>
        <v>0</v>
      </c>
      <c r="AE6874" s="17">
        <f>IFERROR(INDEX(Factors!$B$6:$B$15,MATCH('INPUT - Census'!E6874,Factors!$C$6:$C$15,0),1),0)</f>
        <v>0</v>
      </c>
      <c r="AF6874" s="18">
        <f>IFERROR(INDEX(Factors!$B$16:$B$39,MATCH('INPUT - Census'!C6874,Factors!$C$16:$C$35,0),1),0)</f>
        <v>0</v>
      </c>
      <c r="AG6874" s="19">
        <f>IFERROR(INDEX(Factors!$B$40:$B$44,MATCH('INPUT - Census'!F6874,Factors!$C$40:$C$44,0),1),0)</f>
        <v>0</v>
      </c>
      <c r="AH6874" s="21" t="str">
        <f t="shared" si="658"/>
        <v/>
      </c>
      <c r="AI6874" s="1" t="str">
        <f>IFERROR(VLOOKUP(H6874,Factors!$C$45:$D$48,2,0),"")</f>
        <v/>
      </c>
      <c r="AJ6874" t="b">
        <f t="shared" si="661"/>
        <v>0</v>
      </c>
    </row>
    <row r="6875" spans="2:36" ht="15" customHeight="1" x14ac:dyDescent="0.3">
      <c r="B6875" s="70"/>
      <c r="C6875" s="58"/>
      <c r="D6875" s="63"/>
      <c r="E6875" s="58"/>
      <c r="F6875" s="58"/>
      <c r="G6875" s="44"/>
      <c r="H6875" s="45"/>
      <c r="I6875" s="45"/>
      <c r="J6875" s="40" t="str">
        <f t="shared" si="656"/>
        <v/>
      </c>
      <c r="K6875" s="39" t="str">
        <f t="shared" si="660"/>
        <v/>
      </c>
      <c r="AB6875" s="17" t="str">
        <f t="shared" si="659"/>
        <v>-1</v>
      </c>
      <c r="AC6875" s="17">
        <f>IFERROR(INDEX(Factors!$C$59:$C$70,MATCH(AB6875,Factors!$B$59:$B$70,1),1),0)</f>
        <v>0</v>
      </c>
      <c r="AD6875" s="17">
        <f t="shared" si="657"/>
        <v>0</v>
      </c>
      <c r="AE6875" s="17">
        <f>IFERROR(INDEX(Factors!$B$6:$B$15,MATCH('INPUT - Census'!E6875,Factors!$C$6:$C$15,0),1),0)</f>
        <v>0</v>
      </c>
      <c r="AF6875" s="18">
        <f>IFERROR(INDEX(Factors!$B$16:$B$39,MATCH('INPUT - Census'!C6875,Factors!$C$16:$C$35,0),1),0)</f>
        <v>0</v>
      </c>
      <c r="AG6875" s="19">
        <f>IFERROR(INDEX(Factors!$B$40:$B$44,MATCH('INPUT - Census'!F6875,Factors!$C$40:$C$44,0),1),0)</f>
        <v>0</v>
      </c>
      <c r="AH6875" s="21" t="str">
        <f t="shared" si="658"/>
        <v/>
      </c>
      <c r="AI6875" s="1" t="str">
        <f>IFERROR(VLOOKUP(H6875,Factors!$C$45:$D$48,2,0),"")</f>
        <v/>
      </c>
      <c r="AJ6875" t="b">
        <f t="shared" si="661"/>
        <v>0</v>
      </c>
    </row>
    <row r="6876" spans="2:36" ht="15" customHeight="1" x14ac:dyDescent="0.3">
      <c r="B6876" s="70"/>
      <c r="C6876" s="58"/>
      <c r="D6876" s="63"/>
      <c r="E6876" s="58"/>
      <c r="F6876" s="58"/>
      <c r="G6876" s="44"/>
      <c r="H6876" s="45"/>
      <c r="I6876" s="45"/>
      <c r="J6876" s="40" t="str">
        <f t="shared" si="656"/>
        <v/>
      </c>
      <c r="K6876" s="39" t="str">
        <f t="shared" si="660"/>
        <v/>
      </c>
      <c r="AB6876" s="17" t="str">
        <f t="shared" si="659"/>
        <v>-1</v>
      </c>
      <c r="AC6876" s="17">
        <f>IFERROR(INDEX(Factors!$C$59:$C$70,MATCH(AB6876,Factors!$B$59:$B$70,1),1),0)</f>
        <v>0</v>
      </c>
      <c r="AD6876" s="17">
        <f t="shared" si="657"/>
        <v>0</v>
      </c>
      <c r="AE6876" s="17">
        <f>IFERROR(INDEX(Factors!$B$6:$B$15,MATCH('INPUT - Census'!E6876,Factors!$C$6:$C$15,0),1),0)</f>
        <v>0</v>
      </c>
      <c r="AF6876" s="18">
        <f>IFERROR(INDEX(Factors!$B$16:$B$39,MATCH('INPUT - Census'!C6876,Factors!$C$16:$C$35,0),1),0)</f>
        <v>0</v>
      </c>
      <c r="AG6876" s="19">
        <f>IFERROR(INDEX(Factors!$B$40:$B$44,MATCH('INPUT - Census'!F6876,Factors!$C$40:$C$44,0),1),0)</f>
        <v>0</v>
      </c>
      <c r="AH6876" s="21" t="str">
        <f t="shared" si="658"/>
        <v/>
      </c>
      <c r="AI6876" s="1" t="str">
        <f>IFERROR(VLOOKUP(H6876,Factors!$C$45:$D$48,2,0),"")</f>
        <v/>
      </c>
      <c r="AJ6876" t="b">
        <f t="shared" si="661"/>
        <v>0</v>
      </c>
    </row>
    <row r="6877" spans="2:36" ht="15" customHeight="1" x14ac:dyDescent="0.3">
      <c r="B6877" s="70"/>
      <c r="C6877" s="58"/>
      <c r="D6877" s="63"/>
      <c r="E6877" s="58"/>
      <c r="F6877" s="58"/>
      <c r="G6877" s="44"/>
      <c r="H6877" s="45"/>
      <c r="I6877" s="45"/>
      <c r="J6877" s="40" t="str">
        <f t="shared" si="656"/>
        <v/>
      </c>
      <c r="K6877" s="39" t="str">
        <f t="shared" si="660"/>
        <v/>
      </c>
      <c r="AB6877" s="17" t="str">
        <f t="shared" si="659"/>
        <v>-1</v>
      </c>
      <c r="AC6877" s="17">
        <f>IFERROR(INDEX(Factors!$C$59:$C$70,MATCH(AB6877,Factors!$B$59:$B$70,1),1),0)</f>
        <v>0</v>
      </c>
      <c r="AD6877" s="17">
        <f t="shared" si="657"/>
        <v>0</v>
      </c>
      <c r="AE6877" s="17">
        <f>IFERROR(INDEX(Factors!$B$6:$B$15,MATCH('INPUT - Census'!E6877,Factors!$C$6:$C$15,0),1),0)</f>
        <v>0</v>
      </c>
      <c r="AF6877" s="18">
        <f>IFERROR(INDEX(Factors!$B$16:$B$39,MATCH('INPUT - Census'!C6877,Factors!$C$16:$C$35,0),1),0)</f>
        <v>0</v>
      </c>
      <c r="AG6877" s="19">
        <f>IFERROR(INDEX(Factors!$B$40:$B$44,MATCH('INPUT - Census'!F6877,Factors!$C$40:$C$44,0),1),0)</f>
        <v>0</v>
      </c>
      <c r="AH6877" s="21" t="str">
        <f t="shared" si="658"/>
        <v/>
      </c>
      <c r="AI6877" s="1" t="str">
        <f>IFERROR(VLOOKUP(H6877,Factors!$C$45:$D$48,2,0),"")</f>
        <v/>
      </c>
      <c r="AJ6877" t="b">
        <f t="shared" si="661"/>
        <v>0</v>
      </c>
    </row>
    <row r="6878" spans="2:36" ht="15" customHeight="1" x14ac:dyDescent="0.3">
      <c r="B6878" s="70"/>
      <c r="C6878" s="58"/>
      <c r="D6878" s="63"/>
      <c r="E6878" s="58"/>
      <c r="F6878" s="58"/>
      <c r="G6878" s="44"/>
      <c r="H6878" s="45"/>
      <c r="I6878" s="45"/>
      <c r="J6878" s="40" t="str">
        <f t="shared" si="656"/>
        <v/>
      </c>
      <c r="K6878" s="39" t="str">
        <f t="shared" si="660"/>
        <v/>
      </c>
      <c r="AB6878" s="17" t="str">
        <f t="shared" si="659"/>
        <v>-1</v>
      </c>
      <c r="AC6878" s="17">
        <f>IFERROR(INDEX(Factors!$C$59:$C$70,MATCH(AB6878,Factors!$B$59:$B$70,1),1),0)</f>
        <v>0</v>
      </c>
      <c r="AD6878" s="17">
        <f t="shared" si="657"/>
        <v>0</v>
      </c>
      <c r="AE6878" s="17">
        <f>IFERROR(INDEX(Factors!$B$6:$B$15,MATCH('INPUT - Census'!E6878,Factors!$C$6:$C$15,0),1),0)</f>
        <v>0</v>
      </c>
      <c r="AF6878" s="18">
        <f>IFERROR(INDEX(Factors!$B$16:$B$39,MATCH('INPUT - Census'!C6878,Factors!$C$16:$C$35,0),1),0)</f>
        <v>0</v>
      </c>
      <c r="AG6878" s="19">
        <f>IFERROR(INDEX(Factors!$B$40:$B$44,MATCH('INPUT - Census'!F6878,Factors!$C$40:$C$44,0),1),0)</f>
        <v>0</v>
      </c>
      <c r="AH6878" s="21" t="str">
        <f t="shared" si="658"/>
        <v/>
      </c>
      <c r="AI6878" s="1" t="str">
        <f>IFERROR(VLOOKUP(H6878,Factors!$C$45:$D$48,2,0),"")</f>
        <v/>
      </c>
      <c r="AJ6878" t="b">
        <f t="shared" si="661"/>
        <v>0</v>
      </c>
    </row>
    <row r="6879" spans="2:36" ht="15" customHeight="1" x14ac:dyDescent="0.3">
      <c r="B6879" s="70"/>
      <c r="C6879" s="58"/>
      <c r="D6879" s="63"/>
      <c r="E6879" s="58"/>
      <c r="F6879" s="58"/>
      <c r="G6879" s="44"/>
      <c r="H6879" s="45"/>
      <c r="I6879" s="45"/>
      <c r="J6879" s="40" t="str">
        <f t="shared" ref="J6879:J6942" si="662">IF( ISNUMBER(B6879), ROUND(($AL$3-B6879)/365,0), "" )</f>
        <v/>
      </c>
      <c r="K6879" s="39" t="str">
        <f t="shared" si="660"/>
        <v/>
      </c>
      <c r="AB6879" s="17" t="str">
        <f t="shared" si="659"/>
        <v>-1</v>
      </c>
      <c r="AC6879" s="17">
        <f>IFERROR(INDEX(Factors!$C$59:$C$70,MATCH(AB6879,Factors!$B$59:$B$70,1),1),0)</f>
        <v>0</v>
      </c>
      <c r="AD6879" s="17">
        <f t="shared" ref="AD6879:AD6942" si="663">IF(COUNTIF($P$2:$P$16,D6879),MATCH(D6879,$P$2:$P$16,0),0)</f>
        <v>0</v>
      </c>
      <c r="AE6879" s="17">
        <f>IFERROR(INDEX(Factors!$B$6:$B$15,MATCH('INPUT - Census'!E6879,Factors!$C$6:$C$15,0),1),0)</f>
        <v>0</v>
      </c>
      <c r="AF6879" s="18">
        <f>IFERROR(INDEX(Factors!$B$16:$B$39,MATCH('INPUT - Census'!C6879,Factors!$C$16:$C$35,0),1),0)</f>
        <v>0</v>
      </c>
      <c r="AG6879" s="19">
        <f>IFERROR(INDEX(Factors!$B$40:$B$44,MATCH('INPUT - Census'!F6879,Factors!$C$40:$C$44,0),1),0)</f>
        <v>0</v>
      </c>
      <c r="AH6879" s="21" t="str">
        <f t="shared" ref="AH6879:AH6942" si="664">IF(G6879="","",G6879)</f>
        <v/>
      </c>
      <c r="AI6879" s="1" t="str">
        <f>IFERROR(VLOOKUP(H6879,Factors!$C$45:$D$48,2,0),"")</f>
        <v/>
      </c>
      <c r="AJ6879" t="b">
        <f t="shared" si="661"/>
        <v>0</v>
      </c>
    </row>
    <row r="6880" spans="2:36" ht="15" customHeight="1" x14ac:dyDescent="0.3">
      <c r="B6880" s="70"/>
      <c r="C6880" s="58"/>
      <c r="D6880" s="63"/>
      <c r="E6880" s="58"/>
      <c r="F6880" s="58"/>
      <c r="G6880" s="44"/>
      <c r="H6880" s="45"/>
      <c r="I6880" s="45"/>
      <c r="J6880" s="40" t="str">
        <f t="shared" si="662"/>
        <v/>
      </c>
      <c r="K6880" s="39" t="str">
        <f t="shared" si="660"/>
        <v/>
      </c>
      <c r="AB6880" s="17" t="str">
        <f t="shared" si="659"/>
        <v>-1</v>
      </c>
      <c r="AC6880" s="17">
        <f>IFERROR(INDEX(Factors!$C$59:$C$70,MATCH(AB6880,Factors!$B$59:$B$70,1),1),0)</f>
        <v>0</v>
      </c>
      <c r="AD6880" s="17">
        <f t="shared" si="663"/>
        <v>0</v>
      </c>
      <c r="AE6880" s="17">
        <f>IFERROR(INDEX(Factors!$B$6:$B$15,MATCH('INPUT - Census'!E6880,Factors!$C$6:$C$15,0),1),0)</f>
        <v>0</v>
      </c>
      <c r="AF6880" s="18">
        <f>IFERROR(INDEX(Factors!$B$16:$B$39,MATCH('INPUT - Census'!C6880,Factors!$C$16:$C$35,0),1),0)</f>
        <v>0</v>
      </c>
      <c r="AG6880" s="19">
        <f>IFERROR(INDEX(Factors!$B$40:$B$44,MATCH('INPUT - Census'!F6880,Factors!$C$40:$C$44,0),1),0)</f>
        <v>0</v>
      </c>
      <c r="AH6880" s="21" t="str">
        <f t="shared" si="664"/>
        <v/>
      </c>
      <c r="AI6880" s="1" t="str">
        <f>IFERROR(VLOOKUP(H6880,Factors!$C$45:$D$48,2,0),"")</f>
        <v/>
      </c>
      <c r="AJ6880" t="b">
        <f t="shared" si="661"/>
        <v>0</v>
      </c>
    </row>
    <row r="6881" spans="2:36" ht="15" customHeight="1" x14ac:dyDescent="0.3">
      <c r="B6881" s="70"/>
      <c r="C6881" s="58"/>
      <c r="D6881" s="63"/>
      <c r="E6881" s="58"/>
      <c r="F6881" s="58"/>
      <c r="G6881" s="44"/>
      <c r="H6881" s="45"/>
      <c r="I6881" s="45"/>
      <c r="J6881" s="40" t="str">
        <f t="shared" si="662"/>
        <v/>
      </c>
      <c r="K6881" s="39" t="str">
        <f t="shared" si="660"/>
        <v/>
      </c>
      <c r="AB6881" s="17" t="str">
        <f t="shared" si="659"/>
        <v>-1</v>
      </c>
      <c r="AC6881" s="17">
        <f>IFERROR(INDEX(Factors!$C$59:$C$70,MATCH(AB6881,Factors!$B$59:$B$70,1),1),0)</f>
        <v>0</v>
      </c>
      <c r="AD6881" s="17">
        <f t="shared" si="663"/>
        <v>0</v>
      </c>
      <c r="AE6881" s="17">
        <f>IFERROR(INDEX(Factors!$B$6:$B$15,MATCH('INPUT - Census'!E6881,Factors!$C$6:$C$15,0),1),0)</f>
        <v>0</v>
      </c>
      <c r="AF6881" s="18">
        <f>IFERROR(INDEX(Factors!$B$16:$B$39,MATCH('INPUT - Census'!C6881,Factors!$C$16:$C$35,0),1),0)</f>
        <v>0</v>
      </c>
      <c r="AG6881" s="19">
        <f>IFERROR(INDEX(Factors!$B$40:$B$44,MATCH('INPUT - Census'!F6881,Factors!$C$40:$C$44,0),1),0)</f>
        <v>0</v>
      </c>
      <c r="AH6881" s="21" t="str">
        <f t="shared" si="664"/>
        <v/>
      </c>
      <c r="AI6881" s="1" t="str">
        <f>IFERROR(VLOOKUP(H6881,Factors!$C$45:$D$48,2,0),"")</f>
        <v/>
      </c>
      <c r="AJ6881" t="b">
        <f t="shared" si="661"/>
        <v>0</v>
      </c>
    </row>
    <row r="6882" spans="2:36" ht="15" customHeight="1" x14ac:dyDescent="0.3">
      <c r="B6882" s="70"/>
      <c r="C6882" s="58"/>
      <c r="D6882" s="63"/>
      <c r="E6882" s="58"/>
      <c r="F6882" s="58"/>
      <c r="G6882" s="44"/>
      <c r="H6882" s="45"/>
      <c r="I6882" s="45"/>
      <c r="J6882" s="40" t="str">
        <f t="shared" si="662"/>
        <v/>
      </c>
      <c r="K6882" s="39" t="str">
        <f t="shared" si="660"/>
        <v/>
      </c>
      <c r="AB6882" s="17" t="str">
        <f t="shared" si="659"/>
        <v>-1</v>
      </c>
      <c r="AC6882" s="17">
        <f>IFERROR(INDEX(Factors!$C$59:$C$70,MATCH(AB6882,Factors!$B$59:$B$70,1),1),0)</f>
        <v>0</v>
      </c>
      <c r="AD6882" s="17">
        <f t="shared" si="663"/>
        <v>0</v>
      </c>
      <c r="AE6882" s="17">
        <f>IFERROR(INDEX(Factors!$B$6:$B$15,MATCH('INPUT - Census'!E6882,Factors!$C$6:$C$15,0),1),0)</f>
        <v>0</v>
      </c>
      <c r="AF6882" s="18">
        <f>IFERROR(INDEX(Factors!$B$16:$B$39,MATCH('INPUT - Census'!C6882,Factors!$C$16:$C$35,0),1),0)</f>
        <v>0</v>
      </c>
      <c r="AG6882" s="19">
        <f>IFERROR(INDEX(Factors!$B$40:$B$44,MATCH('INPUT - Census'!F6882,Factors!$C$40:$C$44,0),1),0)</f>
        <v>0</v>
      </c>
      <c r="AH6882" s="21" t="str">
        <f t="shared" si="664"/>
        <v/>
      </c>
      <c r="AI6882" s="1" t="str">
        <f>IFERROR(VLOOKUP(H6882,Factors!$C$45:$D$48,2,0),"")</f>
        <v/>
      </c>
      <c r="AJ6882" t="b">
        <f t="shared" si="661"/>
        <v>0</v>
      </c>
    </row>
    <row r="6883" spans="2:36" ht="15" customHeight="1" x14ac:dyDescent="0.3">
      <c r="B6883" s="70"/>
      <c r="C6883" s="58"/>
      <c r="D6883" s="63"/>
      <c r="E6883" s="58"/>
      <c r="F6883" s="58"/>
      <c r="G6883" s="44"/>
      <c r="H6883" s="45"/>
      <c r="I6883" s="45"/>
      <c r="J6883" s="40" t="str">
        <f t="shared" si="662"/>
        <v/>
      </c>
      <c r="K6883" s="39" t="str">
        <f t="shared" si="660"/>
        <v/>
      </c>
      <c r="AB6883" s="17" t="str">
        <f t="shared" si="659"/>
        <v>-1</v>
      </c>
      <c r="AC6883" s="17">
        <f>IFERROR(INDEX(Factors!$C$59:$C$70,MATCH(AB6883,Factors!$B$59:$B$70,1),1),0)</f>
        <v>0</v>
      </c>
      <c r="AD6883" s="17">
        <f t="shared" si="663"/>
        <v>0</v>
      </c>
      <c r="AE6883" s="17">
        <f>IFERROR(INDEX(Factors!$B$6:$B$15,MATCH('INPUT - Census'!E6883,Factors!$C$6:$C$15,0),1),0)</f>
        <v>0</v>
      </c>
      <c r="AF6883" s="18">
        <f>IFERROR(INDEX(Factors!$B$16:$B$39,MATCH('INPUT - Census'!C6883,Factors!$C$16:$C$35,0),1),0)</f>
        <v>0</v>
      </c>
      <c r="AG6883" s="19">
        <f>IFERROR(INDEX(Factors!$B$40:$B$44,MATCH('INPUT - Census'!F6883,Factors!$C$40:$C$44,0),1),0)</f>
        <v>0</v>
      </c>
      <c r="AH6883" s="21" t="str">
        <f t="shared" si="664"/>
        <v/>
      </c>
      <c r="AI6883" s="1" t="str">
        <f>IFERROR(VLOOKUP(H6883,Factors!$C$45:$D$48,2,0),"")</f>
        <v/>
      </c>
      <c r="AJ6883" t="b">
        <f t="shared" si="661"/>
        <v>0</v>
      </c>
    </row>
    <row r="6884" spans="2:36" ht="15" customHeight="1" x14ac:dyDescent="0.3">
      <c r="B6884" s="70"/>
      <c r="C6884" s="58"/>
      <c r="D6884" s="63"/>
      <c r="E6884" s="58"/>
      <c r="F6884" s="58"/>
      <c r="G6884" s="44"/>
      <c r="H6884" s="45"/>
      <c r="I6884" s="45"/>
      <c r="J6884" s="40" t="str">
        <f t="shared" si="662"/>
        <v/>
      </c>
      <c r="K6884" s="39" t="str">
        <f t="shared" si="660"/>
        <v/>
      </c>
      <c r="AB6884" s="17" t="str">
        <f t="shared" si="659"/>
        <v>-1</v>
      </c>
      <c r="AC6884" s="17">
        <f>IFERROR(INDEX(Factors!$C$59:$C$70,MATCH(AB6884,Factors!$B$59:$B$70,1),1),0)</f>
        <v>0</v>
      </c>
      <c r="AD6884" s="17">
        <f t="shared" si="663"/>
        <v>0</v>
      </c>
      <c r="AE6884" s="17">
        <f>IFERROR(INDEX(Factors!$B$6:$B$15,MATCH('INPUT - Census'!E6884,Factors!$C$6:$C$15,0),1),0)</f>
        <v>0</v>
      </c>
      <c r="AF6884" s="18">
        <f>IFERROR(INDEX(Factors!$B$16:$B$39,MATCH('INPUT - Census'!C6884,Factors!$C$16:$C$35,0),1),0)</f>
        <v>0</v>
      </c>
      <c r="AG6884" s="19">
        <f>IFERROR(INDEX(Factors!$B$40:$B$44,MATCH('INPUT - Census'!F6884,Factors!$C$40:$C$44,0),1),0)</f>
        <v>0</v>
      </c>
      <c r="AH6884" s="21" t="str">
        <f t="shared" si="664"/>
        <v/>
      </c>
      <c r="AI6884" s="1" t="str">
        <f>IFERROR(VLOOKUP(H6884,Factors!$C$45:$D$48,2,0),"")</f>
        <v/>
      </c>
      <c r="AJ6884" t="b">
        <f t="shared" si="661"/>
        <v>0</v>
      </c>
    </row>
    <row r="6885" spans="2:36" ht="15" customHeight="1" x14ac:dyDescent="0.3">
      <c r="B6885" s="70"/>
      <c r="C6885" s="58"/>
      <c r="D6885" s="63"/>
      <c r="E6885" s="58"/>
      <c r="F6885" s="58"/>
      <c r="G6885" s="44"/>
      <c r="H6885" s="45"/>
      <c r="I6885" s="45"/>
      <c r="J6885" s="40" t="str">
        <f t="shared" si="662"/>
        <v/>
      </c>
      <c r="K6885" s="39" t="str">
        <f t="shared" si="660"/>
        <v/>
      </c>
      <c r="AB6885" s="17" t="str">
        <f t="shared" si="659"/>
        <v>-1</v>
      </c>
      <c r="AC6885" s="17">
        <f>IFERROR(INDEX(Factors!$C$59:$C$70,MATCH(AB6885,Factors!$B$59:$B$70,1),1),0)</f>
        <v>0</v>
      </c>
      <c r="AD6885" s="17">
        <f t="shared" si="663"/>
        <v>0</v>
      </c>
      <c r="AE6885" s="17">
        <f>IFERROR(INDEX(Factors!$B$6:$B$15,MATCH('INPUT - Census'!E6885,Factors!$C$6:$C$15,0),1),0)</f>
        <v>0</v>
      </c>
      <c r="AF6885" s="18">
        <f>IFERROR(INDEX(Factors!$B$16:$B$39,MATCH('INPUT - Census'!C6885,Factors!$C$16:$C$35,0),1),0)</f>
        <v>0</v>
      </c>
      <c r="AG6885" s="19">
        <f>IFERROR(INDEX(Factors!$B$40:$B$44,MATCH('INPUT - Census'!F6885,Factors!$C$40:$C$44,0),1),0)</f>
        <v>0</v>
      </c>
      <c r="AH6885" s="21" t="str">
        <f t="shared" si="664"/>
        <v/>
      </c>
      <c r="AI6885" s="1" t="str">
        <f>IFERROR(VLOOKUP(H6885,Factors!$C$45:$D$48,2,0),"")</f>
        <v/>
      </c>
      <c r="AJ6885" t="b">
        <f t="shared" si="661"/>
        <v>0</v>
      </c>
    </row>
    <row r="6886" spans="2:36" ht="15" customHeight="1" x14ac:dyDescent="0.3">
      <c r="B6886" s="70"/>
      <c r="C6886" s="58"/>
      <c r="D6886" s="63"/>
      <c r="E6886" s="58"/>
      <c r="F6886" s="58"/>
      <c r="G6886" s="44"/>
      <c r="H6886" s="45"/>
      <c r="I6886" s="45"/>
      <c r="J6886" s="40" t="str">
        <f t="shared" si="662"/>
        <v/>
      </c>
      <c r="K6886" s="39" t="str">
        <f t="shared" si="660"/>
        <v/>
      </c>
      <c r="AB6886" s="17" t="str">
        <f t="shared" si="659"/>
        <v>-1</v>
      </c>
      <c r="AC6886" s="17">
        <f>IFERROR(INDEX(Factors!$C$59:$C$70,MATCH(AB6886,Factors!$B$59:$B$70,1),1),0)</f>
        <v>0</v>
      </c>
      <c r="AD6886" s="17">
        <f t="shared" si="663"/>
        <v>0</v>
      </c>
      <c r="AE6886" s="17">
        <f>IFERROR(INDEX(Factors!$B$6:$B$15,MATCH('INPUT - Census'!E6886,Factors!$C$6:$C$15,0),1),0)</f>
        <v>0</v>
      </c>
      <c r="AF6886" s="18">
        <f>IFERROR(INDEX(Factors!$B$16:$B$39,MATCH('INPUT - Census'!C6886,Factors!$C$16:$C$35,0),1),0)</f>
        <v>0</v>
      </c>
      <c r="AG6886" s="19">
        <f>IFERROR(INDEX(Factors!$B$40:$B$44,MATCH('INPUT - Census'!F6886,Factors!$C$40:$C$44,0),1),0)</f>
        <v>0</v>
      </c>
      <c r="AH6886" s="21" t="str">
        <f t="shared" si="664"/>
        <v/>
      </c>
      <c r="AI6886" s="1" t="str">
        <f>IFERROR(VLOOKUP(H6886,Factors!$C$45:$D$48,2,0),"")</f>
        <v/>
      </c>
      <c r="AJ6886" t="b">
        <f t="shared" si="661"/>
        <v>0</v>
      </c>
    </row>
    <row r="6887" spans="2:36" ht="15" customHeight="1" x14ac:dyDescent="0.3">
      <c r="B6887" s="70"/>
      <c r="C6887" s="58"/>
      <c r="D6887" s="63"/>
      <c r="E6887" s="58"/>
      <c r="F6887" s="58"/>
      <c r="G6887" s="44"/>
      <c r="H6887" s="45"/>
      <c r="I6887" s="45"/>
      <c r="J6887" s="40" t="str">
        <f t="shared" si="662"/>
        <v/>
      </c>
      <c r="K6887" s="39" t="str">
        <f t="shared" si="660"/>
        <v/>
      </c>
      <c r="AB6887" s="17" t="str">
        <f t="shared" si="659"/>
        <v>-1</v>
      </c>
      <c r="AC6887" s="17">
        <f>IFERROR(INDEX(Factors!$C$59:$C$70,MATCH(AB6887,Factors!$B$59:$B$70,1),1),0)</f>
        <v>0</v>
      </c>
      <c r="AD6887" s="17">
        <f t="shared" si="663"/>
        <v>0</v>
      </c>
      <c r="AE6887" s="17">
        <f>IFERROR(INDEX(Factors!$B$6:$B$15,MATCH('INPUT - Census'!E6887,Factors!$C$6:$C$15,0),1),0)</f>
        <v>0</v>
      </c>
      <c r="AF6887" s="18">
        <f>IFERROR(INDEX(Factors!$B$16:$B$39,MATCH('INPUT - Census'!C6887,Factors!$C$16:$C$35,0),1),0)</f>
        <v>0</v>
      </c>
      <c r="AG6887" s="19">
        <f>IFERROR(INDEX(Factors!$B$40:$B$44,MATCH('INPUT - Census'!F6887,Factors!$C$40:$C$44,0),1),0)</f>
        <v>0</v>
      </c>
      <c r="AH6887" s="21" t="str">
        <f t="shared" si="664"/>
        <v/>
      </c>
      <c r="AI6887" s="1" t="str">
        <f>IFERROR(VLOOKUP(H6887,Factors!$C$45:$D$48,2,0),"")</f>
        <v/>
      </c>
      <c r="AJ6887" t="b">
        <f t="shared" si="661"/>
        <v>0</v>
      </c>
    </row>
    <row r="6888" spans="2:36" ht="15" customHeight="1" x14ac:dyDescent="0.3">
      <c r="B6888" s="70"/>
      <c r="C6888" s="58"/>
      <c r="D6888" s="63"/>
      <c r="E6888" s="58"/>
      <c r="F6888" s="58"/>
      <c r="G6888" s="44"/>
      <c r="H6888" s="45"/>
      <c r="I6888" s="45"/>
      <c r="J6888" s="40" t="str">
        <f t="shared" si="662"/>
        <v/>
      </c>
      <c r="K6888" s="39" t="str">
        <f t="shared" si="660"/>
        <v/>
      </c>
      <c r="AB6888" s="17" t="str">
        <f t="shared" si="659"/>
        <v>-1</v>
      </c>
      <c r="AC6888" s="17">
        <f>IFERROR(INDEX(Factors!$C$59:$C$70,MATCH(AB6888,Factors!$B$59:$B$70,1),1),0)</f>
        <v>0</v>
      </c>
      <c r="AD6888" s="17">
        <f t="shared" si="663"/>
        <v>0</v>
      </c>
      <c r="AE6888" s="17">
        <f>IFERROR(INDEX(Factors!$B$6:$B$15,MATCH('INPUT - Census'!E6888,Factors!$C$6:$C$15,0),1),0)</f>
        <v>0</v>
      </c>
      <c r="AF6888" s="18">
        <f>IFERROR(INDEX(Factors!$B$16:$B$39,MATCH('INPUT - Census'!C6888,Factors!$C$16:$C$35,0),1),0)</f>
        <v>0</v>
      </c>
      <c r="AG6888" s="19">
        <f>IFERROR(INDEX(Factors!$B$40:$B$44,MATCH('INPUT - Census'!F6888,Factors!$C$40:$C$44,0),1),0)</f>
        <v>0</v>
      </c>
      <c r="AH6888" s="21" t="str">
        <f t="shared" si="664"/>
        <v/>
      </c>
      <c r="AI6888" s="1" t="str">
        <f>IFERROR(VLOOKUP(H6888,Factors!$C$45:$D$48,2,0),"")</f>
        <v/>
      </c>
      <c r="AJ6888" t="b">
        <f t="shared" si="661"/>
        <v>0</v>
      </c>
    </row>
    <row r="6889" spans="2:36" ht="15" customHeight="1" x14ac:dyDescent="0.3">
      <c r="B6889" s="70"/>
      <c r="C6889" s="58"/>
      <c r="D6889" s="63"/>
      <c r="E6889" s="58"/>
      <c r="F6889" s="58"/>
      <c r="G6889" s="44"/>
      <c r="H6889" s="45"/>
      <c r="I6889" s="45"/>
      <c r="J6889" s="40" t="str">
        <f t="shared" si="662"/>
        <v/>
      </c>
      <c r="K6889" s="39" t="str">
        <f t="shared" si="660"/>
        <v/>
      </c>
      <c r="AB6889" s="17" t="str">
        <f t="shared" si="659"/>
        <v>-1</v>
      </c>
      <c r="AC6889" s="17">
        <f>IFERROR(INDEX(Factors!$C$59:$C$70,MATCH(AB6889,Factors!$B$59:$B$70,1),1),0)</f>
        <v>0</v>
      </c>
      <c r="AD6889" s="17">
        <f t="shared" si="663"/>
        <v>0</v>
      </c>
      <c r="AE6889" s="17">
        <f>IFERROR(INDEX(Factors!$B$6:$B$15,MATCH('INPUT - Census'!E6889,Factors!$C$6:$C$15,0),1),0)</f>
        <v>0</v>
      </c>
      <c r="AF6889" s="18">
        <f>IFERROR(INDEX(Factors!$B$16:$B$39,MATCH('INPUT - Census'!C6889,Factors!$C$16:$C$35,0),1),0)</f>
        <v>0</v>
      </c>
      <c r="AG6889" s="19">
        <f>IFERROR(INDEX(Factors!$B$40:$B$44,MATCH('INPUT - Census'!F6889,Factors!$C$40:$C$44,0),1),0)</f>
        <v>0</v>
      </c>
      <c r="AH6889" s="21" t="str">
        <f t="shared" si="664"/>
        <v/>
      </c>
      <c r="AI6889" s="1" t="str">
        <f>IFERROR(VLOOKUP(H6889,Factors!$C$45:$D$48,2,0),"")</f>
        <v/>
      </c>
      <c r="AJ6889" t="b">
        <f t="shared" si="661"/>
        <v>0</v>
      </c>
    </row>
    <row r="6890" spans="2:36" ht="15" customHeight="1" x14ac:dyDescent="0.3">
      <c r="B6890" s="70"/>
      <c r="C6890" s="58"/>
      <c r="D6890" s="63"/>
      <c r="E6890" s="58"/>
      <c r="F6890" s="58"/>
      <c r="G6890" s="44"/>
      <c r="H6890" s="45"/>
      <c r="I6890" s="45"/>
      <c r="J6890" s="40" t="str">
        <f t="shared" si="662"/>
        <v/>
      </c>
      <c r="K6890" s="39" t="str">
        <f t="shared" si="660"/>
        <v/>
      </c>
      <c r="AB6890" s="17" t="str">
        <f t="shared" si="659"/>
        <v>-1</v>
      </c>
      <c r="AC6890" s="17">
        <f>IFERROR(INDEX(Factors!$C$59:$C$70,MATCH(AB6890,Factors!$B$59:$B$70,1),1),0)</f>
        <v>0</v>
      </c>
      <c r="AD6890" s="17">
        <f t="shared" si="663"/>
        <v>0</v>
      </c>
      <c r="AE6890" s="17">
        <f>IFERROR(INDEX(Factors!$B$6:$B$15,MATCH('INPUT - Census'!E6890,Factors!$C$6:$C$15,0),1),0)</f>
        <v>0</v>
      </c>
      <c r="AF6890" s="18">
        <f>IFERROR(INDEX(Factors!$B$16:$B$39,MATCH('INPUT - Census'!C6890,Factors!$C$16:$C$35,0),1),0)</f>
        <v>0</v>
      </c>
      <c r="AG6890" s="19">
        <f>IFERROR(INDEX(Factors!$B$40:$B$44,MATCH('INPUT - Census'!F6890,Factors!$C$40:$C$44,0),1),0)</f>
        <v>0</v>
      </c>
      <c r="AH6890" s="21" t="str">
        <f t="shared" si="664"/>
        <v/>
      </c>
      <c r="AI6890" s="1" t="str">
        <f>IFERROR(VLOOKUP(H6890,Factors!$C$45:$D$48,2,0),"")</f>
        <v/>
      </c>
      <c r="AJ6890" t="b">
        <f t="shared" si="661"/>
        <v>0</v>
      </c>
    </row>
    <row r="6891" spans="2:36" ht="15" customHeight="1" x14ac:dyDescent="0.3">
      <c r="B6891" s="70"/>
      <c r="C6891" s="58"/>
      <c r="D6891" s="63"/>
      <c r="E6891" s="58"/>
      <c r="F6891" s="58"/>
      <c r="G6891" s="44"/>
      <c r="H6891" s="45"/>
      <c r="I6891" s="45"/>
      <c r="J6891" s="40" t="str">
        <f t="shared" si="662"/>
        <v/>
      </c>
      <c r="K6891" s="39" t="str">
        <f t="shared" si="660"/>
        <v/>
      </c>
      <c r="AB6891" s="17" t="str">
        <f t="shared" si="659"/>
        <v>-1</v>
      </c>
      <c r="AC6891" s="17">
        <f>IFERROR(INDEX(Factors!$C$59:$C$70,MATCH(AB6891,Factors!$B$59:$B$70,1),1),0)</f>
        <v>0</v>
      </c>
      <c r="AD6891" s="17">
        <f t="shared" si="663"/>
        <v>0</v>
      </c>
      <c r="AE6891" s="17">
        <f>IFERROR(INDEX(Factors!$B$6:$B$15,MATCH('INPUT - Census'!E6891,Factors!$C$6:$C$15,0),1),0)</f>
        <v>0</v>
      </c>
      <c r="AF6891" s="18">
        <f>IFERROR(INDEX(Factors!$B$16:$B$39,MATCH('INPUT - Census'!C6891,Factors!$C$16:$C$35,0),1),0)</f>
        <v>0</v>
      </c>
      <c r="AG6891" s="19">
        <f>IFERROR(INDEX(Factors!$B$40:$B$44,MATCH('INPUT - Census'!F6891,Factors!$C$40:$C$44,0),1),0)</f>
        <v>0</v>
      </c>
      <c r="AH6891" s="21" t="str">
        <f t="shared" si="664"/>
        <v/>
      </c>
      <c r="AI6891" s="1" t="str">
        <f>IFERROR(VLOOKUP(H6891,Factors!$C$45:$D$48,2,0),"")</f>
        <v/>
      </c>
      <c r="AJ6891" t="b">
        <f t="shared" si="661"/>
        <v>0</v>
      </c>
    </row>
    <row r="6892" spans="2:36" ht="15" customHeight="1" x14ac:dyDescent="0.3">
      <c r="B6892" s="70"/>
      <c r="C6892" s="58"/>
      <c r="D6892" s="63"/>
      <c r="E6892" s="58"/>
      <c r="F6892" s="58"/>
      <c r="G6892" s="44"/>
      <c r="H6892" s="45"/>
      <c r="I6892" s="45"/>
      <c r="J6892" s="40" t="str">
        <f t="shared" si="662"/>
        <v/>
      </c>
      <c r="K6892" s="39" t="str">
        <f t="shared" si="660"/>
        <v/>
      </c>
      <c r="AB6892" s="17" t="str">
        <f t="shared" si="659"/>
        <v>-1</v>
      </c>
      <c r="AC6892" s="17">
        <f>IFERROR(INDEX(Factors!$C$59:$C$70,MATCH(AB6892,Factors!$B$59:$B$70,1),1),0)</f>
        <v>0</v>
      </c>
      <c r="AD6892" s="17">
        <f t="shared" si="663"/>
        <v>0</v>
      </c>
      <c r="AE6892" s="17">
        <f>IFERROR(INDEX(Factors!$B$6:$B$15,MATCH('INPUT - Census'!E6892,Factors!$C$6:$C$15,0),1),0)</f>
        <v>0</v>
      </c>
      <c r="AF6892" s="18">
        <f>IFERROR(INDEX(Factors!$B$16:$B$39,MATCH('INPUT - Census'!C6892,Factors!$C$16:$C$35,0),1),0)</f>
        <v>0</v>
      </c>
      <c r="AG6892" s="19">
        <f>IFERROR(INDEX(Factors!$B$40:$B$44,MATCH('INPUT - Census'!F6892,Factors!$C$40:$C$44,0),1),0)</f>
        <v>0</v>
      </c>
      <c r="AH6892" s="21" t="str">
        <f t="shared" si="664"/>
        <v/>
      </c>
      <c r="AI6892" s="1" t="str">
        <f>IFERROR(VLOOKUP(H6892,Factors!$C$45:$D$48,2,0),"")</f>
        <v/>
      </c>
      <c r="AJ6892" t="b">
        <f t="shared" si="661"/>
        <v>0</v>
      </c>
    </row>
    <row r="6893" spans="2:36" ht="15" customHeight="1" x14ac:dyDescent="0.3">
      <c r="B6893" s="70"/>
      <c r="C6893" s="58"/>
      <c r="D6893" s="63"/>
      <c r="E6893" s="58"/>
      <c r="F6893" s="58"/>
      <c r="G6893" s="44"/>
      <c r="H6893" s="45"/>
      <c r="I6893" s="45"/>
      <c r="J6893" s="40" t="str">
        <f t="shared" si="662"/>
        <v/>
      </c>
      <c r="K6893" s="39" t="str">
        <f t="shared" si="660"/>
        <v/>
      </c>
      <c r="AB6893" s="17" t="str">
        <f t="shared" si="659"/>
        <v>-1</v>
      </c>
      <c r="AC6893" s="17">
        <f>IFERROR(INDEX(Factors!$C$59:$C$70,MATCH(AB6893,Factors!$B$59:$B$70,1),1),0)</f>
        <v>0</v>
      </c>
      <c r="AD6893" s="17">
        <f t="shared" si="663"/>
        <v>0</v>
      </c>
      <c r="AE6893" s="17">
        <f>IFERROR(INDEX(Factors!$B$6:$B$15,MATCH('INPUT - Census'!E6893,Factors!$C$6:$C$15,0),1),0)</f>
        <v>0</v>
      </c>
      <c r="AF6893" s="18">
        <f>IFERROR(INDEX(Factors!$B$16:$B$39,MATCH('INPUT - Census'!C6893,Factors!$C$16:$C$35,0),1),0)</f>
        <v>0</v>
      </c>
      <c r="AG6893" s="19">
        <f>IFERROR(INDEX(Factors!$B$40:$B$44,MATCH('INPUT - Census'!F6893,Factors!$C$40:$C$44,0),1),0)</f>
        <v>0</v>
      </c>
      <c r="AH6893" s="21" t="str">
        <f t="shared" si="664"/>
        <v/>
      </c>
      <c r="AI6893" s="1" t="str">
        <f>IFERROR(VLOOKUP(H6893,Factors!$C$45:$D$48,2,0),"")</f>
        <v/>
      </c>
      <c r="AJ6893" t="b">
        <f t="shared" si="661"/>
        <v>0</v>
      </c>
    </row>
    <row r="6894" spans="2:36" ht="15" customHeight="1" x14ac:dyDescent="0.3">
      <c r="B6894" s="70"/>
      <c r="C6894" s="58"/>
      <c r="D6894" s="63"/>
      <c r="E6894" s="58"/>
      <c r="F6894" s="58"/>
      <c r="G6894" s="44"/>
      <c r="H6894" s="45"/>
      <c r="I6894" s="45"/>
      <c r="J6894" s="40" t="str">
        <f t="shared" si="662"/>
        <v/>
      </c>
      <c r="K6894" s="39" t="str">
        <f t="shared" si="660"/>
        <v/>
      </c>
      <c r="AB6894" s="17" t="str">
        <f t="shared" si="659"/>
        <v>-1</v>
      </c>
      <c r="AC6894" s="17">
        <f>IFERROR(INDEX(Factors!$C$59:$C$70,MATCH(AB6894,Factors!$B$59:$B$70,1),1),0)</f>
        <v>0</v>
      </c>
      <c r="AD6894" s="17">
        <f t="shared" si="663"/>
        <v>0</v>
      </c>
      <c r="AE6894" s="17">
        <f>IFERROR(INDEX(Factors!$B$6:$B$15,MATCH('INPUT - Census'!E6894,Factors!$C$6:$C$15,0),1),0)</f>
        <v>0</v>
      </c>
      <c r="AF6894" s="18">
        <f>IFERROR(INDEX(Factors!$B$16:$B$39,MATCH('INPUT - Census'!C6894,Factors!$C$16:$C$35,0),1),0)</f>
        <v>0</v>
      </c>
      <c r="AG6894" s="19">
        <f>IFERROR(INDEX(Factors!$B$40:$B$44,MATCH('INPUT - Census'!F6894,Factors!$C$40:$C$44,0),1),0)</f>
        <v>0</v>
      </c>
      <c r="AH6894" s="21" t="str">
        <f t="shared" si="664"/>
        <v/>
      </c>
      <c r="AI6894" s="1" t="str">
        <f>IFERROR(VLOOKUP(H6894,Factors!$C$45:$D$48,2,0),"")</f>
        <v/>
      </c>
      <c r="AJ6894" t="b">
        <f t="shared" si="661"/>
        <v>0</v>
      </c>
    </row>
    <row r="6895" spans="2:36" ht="15" customHeight="1" x14ac:dyDescent="0.3">
      <c r="B6895" s="70"/>
      <c r="C6895" s="58"/>
      <c r="D6895" s="63"/>
      <c r="E6895" s="58"/>
      <c r="F6895" s="58"/>
      <c r="G6895" s="44"/>
      <c r="H6895" s="45"/>
      <c r="I6895" s="45"/>
      <c r="J6895" s="40" t="str">
        <f t="shared" si="662"/>
        <v/>
      </c>
      <c r="K6895" s="39" t="str">
        <f t="shared" si="660"/>
        <v/>
      </c>
      <c r="AB6895" s="17" t="str">
        <f t="shared" si="659"/>
        <v>-1</v>
      </c>
      <c r="AC6895" s="17">
        <f>IFERROR(INDEX(Factors!$C$59:$C$70,MATCH(AB6895,Factors!$B$59:$B$70,1),1),0)</f>
        <v>0</v>
      </c>
      <c r="AD6895" s="17">
        <f t="shared" si="663"/>
        <v>0</v>
      </c>
      <c r="AE6895" s="17">
        <f>IFERROR(INDEX(Factors!$B$6:$B$15,MATCH('INPUT - Census'!E6895,Factors!$C$6:$C$15,0),1),0)</f>
        <v>0</v>
      </c>
      <c r="AF6895" s="18">
        <f>IFERROR(INDEX(Factors!$B$16:$B$39,MATCH('INPUT - Census'!C6895,Factors!$C$16:$C$35,0),1),0)</f>
        <v>0</v>
      </c>
      <c r="AG6895" s="19">
        <f>IFERROR(INDEX(Factors!$B$40:$B$44,MATCH('INPUT - Census'!F6895,Factors!$C$40:$C$44,0),1),0)</f>
        <v>0</v>
      </c>
      <c r="AH6895" s="21" t="str">
        <f t="shared" si="664"/>
        <v/>
      </c>
      <c r="AI6895" s="1" t="str">
        <f>IFERROR(VLOOKUP(H6895,Factors!$C$45:$D$48,2,0),"")</f>
        <v/>
      </c>
      <c r="AJ6895" t="b">
        <f t="shared" si="661"/>
        <v>0</v>
      </c>
    </row>
    <row r="6896" spans="2:36" ht="15" customHeight="1" x14ac:dyDescent="0.3">
      <c r="B6896" s="70"/>
      <c r="C6896" s="58"/>
      <c r="D6896" s="63"/>
      <c r="E6896" s="58"/>
      <c r="F6896" s="58"/>
      <c r="G6896" s="44"/>
      <c r="H6896" s="45"/>
      <c r="I6896" s="45"/>
      <c r="J6896" s="40" t="str">
        <f t="shared" si="662"/>
        <v/>
      </c>
      <c r="K6896" s="39" t="str">
        <f t="shared" si="660"/>
        <v/>
      </c>
      <c r="AB6896" s="17" t="str">
        <f t="shared" si="659"/>
        <v>-1</v>
      </c>
      <c r="AC6896" s="17">
        <f>IFERROR(INDEX(Factors!$C$59:$C$70,MATCH(AB6896,Factors!$B$59:$B$70,1),1),0)</f>
        <v>0</v>
      </c>
      <c r="AD6896" s="17">
        <f t="shared" si="663"/>
        <v>0</v>
      </c>
      <c r="AE6896" s="17">
        <f>IFERROR(INDEX(Factors!$B$6:$B$15,MATCH('INPUT - Census'!E6896,Factors!$C$6:$C$15,0),1),0)</f>
        <v>0</v>
      </c>
      <c r="AF6896" s="18">
        <f>IFERROR(INDEX(Factors!$B$16:$B$39,MATCH('INPUT - Census'!C6896,Factors!$C$16:$C$35,0),1),0)</f>
        <v>0</v>
      </c>
      <c r="AG6896" s="19">
        <f>IFERROR(INDEX(Factors!$B$40:$B$44,MATCH('INPUT - Census'!F6896,Factors!$C$40:$C$44,0),1),0)</f>
        <v>0</v>
      </c>
      <c r="AH6896" s="21" t="str">
        <f t="shared" si="664"/>
        <v/>
      </c>
      <c r="AI6896" s="1" t="str">
        <f>IFERROR(VLOOKUP(H6896,Factors!$C$45:$D$48,2,0),"")</f>
        <v/>
      </c>
      <c r="AJ6896" t="b">
        <f t="shared" si="661"/>
        <v>0</v>
      </c>
    </row>
    <row r="6897" spans="2:36" ht="15" customHeight="1" x14ac:dyDescent="0.3">
      <c r="B6897" s="70"/>
      <c r="C6897" s="58"/>
      <c r="D6897" s="63"/>
      <c r="E6897" s="58"/>
      <c r="F6897" s="58"/>
      <c r="G6897" s="44"/>
      <c r="H6897" s="45"/>
      <c r="I6897" s="45"/>
      <c r="J6897" s="40" t="str">
        <f t="shared" si="662"/>
        <v/>
      </c>
      <c r="K6897" s="39" t="str">
        <f t="shared" si="660"/>
        <v/>
      </c>
      <c r="AB6897" s="17" t="str">
        <f t="shared" si="659"/>
        <v>-1</v>
      </c>
      <c r="AC6897" s="17">
        <f>IFERROR(INDEX(Factors!$C$59:$C$70,MATCH(AB6897,Factors!$B$59:$B$70,1),1),0)</f>
        <v>0</v>
      </c>
      <c r="AD6897" s="17">
        <f t="shared" si="663"/>
        <v>0</v>
      </c>
      <c r="AE6897" s="17">
        <f>IFERROR(INDEX(Factors!$B$6:$B$15,MATCH('INPUT - Census'!E6897,Factors!$C$6:$C$15,0),1),0)</f>
        <v>0</v>
      </c>
      <c r="AF6897" s="18">
        <f>IFERROR(INDEX(Factors!$B$16:$B$39,MATCH('INPUT - Census'!C6897,Factors!$C$16:$C$35,0),1),0)</f>
        <v>0</v>
      </c>
      <c r="AG6897" s="19">
        <f>IFERROR(INDEX(Factors!$B$40:$B$44,MATCH('INPUT - Census'!F6897,Factors!$C$40:$C$44,0),1),0)</f>
        <v>0</v>
      </c>
      <c r="AH6897" s="21" t="str">
        <f t="shared" si="664"/>
        <v/>
      </c>
      <c r="AI6897" s="1" t="str">
        <f>IFERROR(VLOOKUP(H6897,Factors!$C$45:$D$48,2,0),"")</f>
        <v/>
      </c>
      <c r="AJ6897" t="b">
        <f t="shared" si="661"/>
        <v>0</v>
      </c>
    </row>
    <row r="6898" spans="2:36" ht="15" customHeight="1" x14ac:dyDescent="0.3">
      <c r="B6898" s="70"/>
      <c r="C6898" s="58"/>
      <c r="D6898" s="63"/>
      <c r="E6898" s="58"/>
      <c r="F6898" s="58"/>
      <c r="G6898" s="44"/>
      <c r="H6898" s="45"/>
      <c r="I6898" s="45"/>
      <c r="J6898" s="40" t="str">
        <f t="shared" si="662"/>
        <v/>
      </c>
      <c r="K6898" s="39" t="str">
        <f t="shared" si="660"/>
        <v/>
      </c>
      <c r="AB6898" s="17" t="str">
        <f t="shared" si="659"/>
        <v>-1</v>
      </c>
      <c r="AC6898" s="17">
        <f>IFERROR(INDEX(Factors!$C$59:$C$70,MATCH(AB6898,Factors!$B$59:$B$70,1),1),0)</f>
        <v>0</v>
      </c>
      <c r="AD6898" s="17">
        <f t="shared" si="663"/>
        <v>0</v>
      </c>
      <c r="AE6898" s="17">
        <f>IFERROR(INDEX(Factors!$B$6:$B$15,MATCH('INPUT - Census'!E6898,Factors!$C$6:$C$15,0),1),0)</f>
        <v>0</v>
      </c>
      <c r="AF6898" s="18">
        <f>IFERROR(INDEX(Factors!$B$16:$B$39,MATCH('INPUT - Census'!C6898,Factors!$C$16:$C$35,0),1),0)</f>
        <v>0</v>
      </c>
      <c r="AG6898" s="19">
        <f>IFERROR(INDEX(Factors!$B$40:$B$44,MATCH('INPUT - Census'!F6898,Factors!$C$40:$C$44,0),1),0)</f>
        <v>0</v>
      </c>
      <c r="AH6898" s="21" t="str">
        <f t="shared" si="664"/>
        <v/>
      </c>
      <c r="AI6898" s="1" t="str">
        <f>IFERROR(VLOOKUP(H6898,Factors!$C$45:$D$48,2,0),"")</f>
        <v/>
      </c>
      <c r="AJ6898" t="b">
        <f t="shared" si="661"/>
        <v>0</v>
      </c>
    </row>
    <row r="6899" spans="2:36" ht="15" customHeight="1" x14ac:dyDescent="0.3">
      <c r="B6899" s="70"/>
      <c r="C6899" s="58"/>
      <c r="D6899" s="63"/>
      <c r="E6899" s="58"/>
      <c r="F6899" s="58"/>
      <c r="G6899" s="44"/>
      <c r="H6899" s="45"/>
      <c r="I6899" s="45"/>
      <c r="J6899" s="40" t="str">
        <f t="shared" si="662"/>
        <v/>
      </c>
      <c r="K6899" s="39" t="str">
        <f t="shared" si="660"/>
        <v/>
      </c>
      <c r="AB6899" s="17" t="str">
        <f t="shared" si="659"/>
        <v>-1</v>
      </c>
      <c r="AC6899" s="17">
        <f>IFERROR(INDEX(Factors!$C$59:$C$70,MATCH(AB6899,Factors!$B$59:$B$70,1),1),0)</f>
        <v>0</v>
      </c>
      <c r="AD6899" s="17">
        <f t="shared" si="663"/>
        <v>0</v>
      </c>
      <c r="AE6899" s="17">
        <f>IFERROR(INDEX(Factors!$B$6:$B$15,MATCH('INPUT - Census'!E6899,Factors!$C$6:$C$15,0),1),0)</f>
        <v>0</v>
      </c>
      <c r="AF6899" s="18">
        <f>IFERROR(INDEX(Factors!$B$16:$B$39,MATCH('INPUT - Census'!C6899,Factors!$C$16:$C$35,0),1),0)</f>
        <v>0</v>
      </c>
      <c r="AG6899" s="19">
        <f>IFERROR(INDEX(Factors!$B$40:$B$44,MATCH('INPUT - Census'!F6899,Factors!$C$40:$C$44,0),1),0)</f>
        <v>0</v>
      </c>
      <c r="AH6899" s="21" t="str">
        <f t="shared" si="664"/>
        <v/>
      </c>
      <c r="AI6899" s="1" t="str">
        <f>IFERROR(VLOOKUP(H6899,Factors!$C$45:$D$48,2,0),"")</f>
        <v/>
      </c>
      <c r="AJ6899" t="b">
        <f t="shared" si="661"/>
        <v>0</v>
      </c>
    </row>
    <row r="6900" spans="2:36" ht="15" customHeight="1" x14ac:dyDescent="0.3">
      <c r="B6900" s="70"/>
      <c r="C6900" s="58"/>
      <c r="D6900" s="63"/>
      <c r="E6900" s="58"/>
      <c r="F6900" s="58"/>
      <c r="G6900" s="44"/>
      <c r="H6900" s="45"/>
      <c r="I6900" s="45"/>
      <c r="J6900" s="40" t="str">
        <f t="shared" si="662"/>
        <v/>
      </c>
      <c r="K6900" s="39" t="str">
        <f t="shared" si="660"/>
        <v/>
      </c>
      <c r="AB6900" s="17" t="str">
        <f t="shared" si="659"/>
        <v>-1</v>
      </c>
      <c r="AC6900" s="17">
        <f>IFERROR(INDEX(Factors!$C$59:$C$70,MATCH(AB6900,Factors!$B$59:$B$70,1),1),0)</f>
        <v>0</v>
      </c>
      <c r="AD6900" s="17">
        <f t="shared" si="663"/>
        <v>0</v>
      </c>
      <c r="AE6900" s="17">
        <f>IFERROR(INDEX(Factors!$B$6:$B$15,MATCH('INPUT - Census'!E6900,Factors!$C$6:$C$15,0),1),0)</f>
        <v>0</v>
      </c>
      <c r="AF6900" s="18">
        <f>IFERROR(INDEX(Factors!$B$16:$B$39,MATCH('INPUT - Census'!C6900,Factors!$C$16:$C$35,0),1),0)</f>
        <v>0</v>
      </c>
      <c r="AG6900" s="19">
        <f>IFERROR(INDEX(Factors!$B$40:$B$44,MATCH('INPUT - Census'!F6900,Factors!$C$40:$C$44,0),1),0)</f>
        <v>0</v>
      </c>
      <c r="AH6900" s="21" t="str">
        <f t="shared" si="664"/>
        <v/>
      </c>
      <c r="AI6900" s="1" t="str">
        <f>IFERROR(VLOOKUP(H6900,Factors!$C$45:$D$48,2,0),"")</f>
        <v/>
      </c>
      <c r="AJ6900" t="b">
        <f t="shared" si="661"/>
        <v>0</v>
      </c>
    </row>
    <row r="6901" spans="2:36" ht="15" customHeight="1" x14ac:dyDescent="0.3">
      <c r="B6901" s="70"/>
      <c r="C6901" s="58"/>
      <c r="D6901" s="63"/>
      <c r="E6901" s="58"/>
      <c r="F6901" s="58"/>
      <c r="G6901" s="44"/>
      <c r="H6901" s="45"/>
      <c r="I6901" s="45"/>
      <c r="J6901" s="40" t="str">
        <f t="shared" si="662"/>
        <v/>
      </c>
      <c r="K6901" s="39" t="str">
        <f t="shared" si="660"/>
        <v/>
      </c>
      <c r="AB6901" s="17" t="str">
        <f t="shared" si="659"/>
        <v>-1</v>
      </c>
      <c r="AC6901" s="17">
        <f>IFERROR(INDEX(Factors!$C$59:$C$70,MATCH(AB6901,Factors!$B$59:$B$70,1),1),0)</f>
        <v>0</v>
      </c>
      <c r="AD6901" s="17">
        <f t="shared" si="663"/>
        <v>0</v>
      </c>
      <c r="AE6901" s="17">
        <f>IFERROR(INDEX(Factors!$B$6:$B$15,MATCH('INPUT - Census'!E6901,Factors!$C$6:$C$15,0),1),0)</f>
        <v>0</v>
      </c>
      <c r="AF6901" s="18">
        <f>IFERROR(INDEX(Factors!$B$16:$B$39,MATCH('INPUT - Census'!C6901,Factors!$C$16:$C$35,0),1),0)</f>
        <v>0</v>
      </c>
      <c r="AG6901" s="19">
        <f>IFERROR(INDEX(Factors!$B$40:$B$44,MATCH('INPUT - Census'!F6901,Factors!$C$40:$C$44,0),1),0)</f>
        <v>0</v>
      </c>
      <c r="AH6901" s="21" t="str">
        <f t="shared" si="664"/>
        <v/>
      </c>
      <c r="AI6901" s="1" t="str">
        <f>IFERROR(VLOOKUP(H6901,Factors!$C$45:$D$48,2,0),"")</f>
        <v/>
      </c>
      <c r="AJ6901" t="b">
        <f t="shared" si="661"/>
        <v>0</v>
      </c>
    </row>
    <row r="6902" spans="2:36" ht="15" customHeight="1" x14ac:dyDescent="0.3">
      <c r="B6902" s="70"/>
      <c r="C6902" s="58"/>
      <c r="D6902" s="63"/>
      <c r="E6902" s="58"/>
      <c r="F6902" s="58"/>
      <c r="G6902" s="44"/>
      <c r="H6902" s="45"/>
      <c r="I6902" s="45"/>
      <c r="J6902" s="40" t="str">
        <f t="shared" si="662"/>
        <v/>
      </c>
      <c r="K6902" s="39" t="str">
        <f t="shared" si="660"/>
        <v/>
      </c>
      <c r="AB6902" s="17" t="str">
        <f t="shared" si="659"/>
        <v>-1</v>
      </c>
      <c r="AC6902" s="17">
        <f>IFERROR(INDEX(Factors!$C$59:$C$70,MATCH(AB6902,Factors!$B$59:$B$70,1),1),0)</f>
        <v>0</v>
      </c>
      <c r="AD6902" s="17">
        <f t="shared" si="663"/>
        <v>0</v>
      </c>
      <c r="AE6902" s="17">
        <f>IFERROR(INDEX(Factors!$B$6:$B$15,MATCH('INPUT - Census'!E6902,Factors!$C$6:$C$15,0),1),0)</f>
        <v>0</v>
      </c>
      <c r="AF6902" s="18">
        <f>IFERROR(INDEX(Factors!$B$16:$B$39,MATCH('INPUT - Census'!C6902,Factors!$C$16:$C$35,0),1),0)</f>
        <v>0</v>
      </c>
      <c r="AG6902" s="19">
        <f>IFERROR(INDEX(Factors!$B$40:$B$44,MATCH('INPUT - Census'!F6902,Factors!$C$40:$C$44,0),1),0)</f>
        <v>0</v>
      </c>
      <c r="AH6902" s="21" t="str">
        <f t="shared" si="664"/>
        <v/>
      </c>
      <c r="AI6902" s="1" t="str">
        <f>IFERROR(VLOOKUP(H6902,Factors!$C$45:$D$48,2,0),"")</f>
        <v/>
      </c>
      <c r="AJ6902" t="b">
        <f t="shared" si="661"/>
        <v>0</v>
      </c>
    </row>
    <row r="6903" spans="2:36" ht="15" customHeight="1" x14ac:dyDescent="0.3">
      <c r="B6903" s="70"/>
      <c r="C6903" s="58"/>
      <c r="D6903" s="63"/>
      <c r="E6903" s="58"/>
      <c r="F6903" s="58"/>
      <c r="G6903" s="44"/>
      <c r="H6903" s="45"/>
      <c r="I6903" s="45"/>
      <c r="J6903" s="40" t="str">
        <f t="shared" si="662"/>
        <v/>
      </c>
      <c r="K6903" s="39" t="str">
        <f t="shared" si="660"/>
        <v/>
      </c>
      <c r="AB6903" s="17" t="str">
        <f t="shared" ref="AB6903:AB6966" si="665">IF( AND(ISNUMBER(J6903),J6903&gt;=0,J6903&lt;=100), J6903, "-1" )</f>
        <v>-1</v>
      </c>
      <c r="AC6903" s="17">
        <f>IFERROR(INDEX(Factors!$C$59:$C$70,MATCH(AB6903,Factors!$B$59:$B$70,1),1),0)</f>
        <v>0</v>
      </c>
      <c r="AD6903" s="17">
        <f t="shared" si="663"/>
        <v>0</v>
      </c>
      <c r="AE6903" s="17">
        <f>IFERROR(INDEX(Factors!$B$6:$B$15,MATCH('INPUT - Census'!E6903,Factors!$C$6:$C$15,0),1),0)</f>
        <v>0</v>
      </c>
      <c r="AF6903" s="18">
        <f>IFERROR(INDEX(Factors!$B$16:$B$39,MATCH('INPUT - Census'!C6903,Factors!$C$16:$C$35,0),1),0)</f>
        <v>0</v>
      </c>
      <c r="AG6903" s="19">
        <f>IFERROR(INDEX(Factors!$B$40:$B$44,MATCH('INPUT - Census'!F6903,Factors!$C$40:$C$44,0),1),0)</f>
        <v>0</v>
      </c>
      <c r="AH6903" s="21" t="str">
        <f t="shared" si="664"/>
        <v/>
      </c>
      <c r="AI6903" s="1" t="str">
        <f>IFERROR(VLOOKUP(H6903,Factors!$C$45:$D$48,2,0),"")</f>
        <v/>
      </c>
      <c r="AJ6903" t="b">
        <f t="shared" si="661"/>
        <v>0</v>
      </c>
    </row>
    <row r="6904" spans="2:36" ht="15" customHeight="1" x14ac:dyDescent="0.3">
      <c r="B6904" s="70"/>
      <c r="C6904" s="58"/>
      <c r="D6904" s="63"/>
      <c r="E6904" s="58"/>
      <c r="F6904" s="58"/>
      <c r="G6904" s="44"/>
      <c r="H6904" s="45"/>
      <c r="I6904" s="45"/>
      <c r="J6904" s="40" t="str">
        <f t="shared" si="662"/>
        <v/>
      </c>
      <c r="K6904" s="39" t="str">
        <f t="shared" si="660"/>
        <v/>
      </c>
      <c r="AB6904" s="17" t="str">
        <f t="shared" si="665"/>
        <v>-1</v>
      </c>
      <c r="AC6904" s="17">
        <f>IFERROR(INDEX(Factors!$C$59:$C$70,MATCH(AB6904,Factors!$B$59:$B$70,1),1),0)</f>
        <v>0</v>
      </c>
      <c r="AD6904" s="17">
        <f t="shared" si="663"/>
        <v>0</v>
      </c>
      <c r="AE6904" s="17">
        <f>IFERROR(INDEX(Factors!$B$6:$B$15,MATCH('INPUT - Census'!E6904,Factors!$C$6:$C$15,0),1),0)</f>
        <v>0</v>
      </c>
      <c r="AF6904" s="18">
        <f>IFERROR(INDEX(Factors!$B$16:$B$39,MATCH('INPUT - Census'!C6904,Factors!$C$16:$C$35,0),1),0)</f>
        <v>0</v>
      </c>
      <c r="AG6904" s="19">
        <f>IFERROR(INDEX(Factors!$B$40:$B$44,MATCH('INPUT - Census'!F6904,Factors!$C$40:$C$44,0),1),0)</f>
        <v>0</v>
      </c>
      <c r="AH6904" s="21" t="str">
        <f t="shared" si="664"/>
        <v/>
      </c>
      <c r="AI6904" s="1" t="str">
        <f>IFERROR(VLOOKUP(H6904,Factors!$C$45:$D$48,2,0),"")</f>
        <v/>
      </c>
      <c r="AJ6904" t="b">
        <f t="shared" si="661"/>
        <v>0</v>
      </c>
    </row>
    <row r="6905" spans="2:36" ht="15" customHeight="1" x14ac:dyDescent="0.3">
      <c r="B6905" s="70"/>
      <c r="C6905" s="58"/>
      <c r="D6905" s="63"/>
      <c r="E6905" s="58"/>
      <c r="F6905" s="58"/>
      <c r="G6905" s="44"/>
      <c r="H6905" s="45"/>
      <c r="I6905" s="45"/>
      <c r="J6905" s="40" t="str">
        <f t="shared" si="662"/>
        <v/>
      </c>
      <c r="K6905" s="39" t="str">
        <f t="shared" si="660"/>
        <v/>
      </c>
      <c r="AB6905" s="17" t="str">
        <f t="shared" si="665"/>
        <v>-1</v>
      </c>
      <c r="AC6905" s="17">
        <f>IFERROR(INDEX(Factors!$C$59:$C$70,MATCH(AB6905,Factors!$B$59:$B$70,1),1),0)</f>
        <v>0</v>
      </c>
      <c r="AD6905" s="17">
        <f t="shared" si="663"/>
        <v>0</v>
      </c>
      <c r="AE6905" s="17">
        <f>IFERROR(INDEX(Factors!$B$6:$B$15,MATCH('INPUT - Census'!E6905,Factors!$C$6:$C$15,0),1),0)</f>
        <v>0</v>
      </c>
      <c r="AF6905" s="18">
        <f>IFERROR(INDEX(Factors!$B$16:$B$39,MATCH('INPUT - Census'!C6905,Factors!$C$16:$C$35,0),1),0)</f>
        <v>0</v>
      </c>
      <c r="AG6905" s="19">
        <f>IFERROR(INDEX(Factors!$B$40:$B$44,MATCH('INPUT - Census'!F6905,Factors!$C$40:$C$44,0),1),0)</f>
        <v>0</v>
      </c>
      <c r="AH6905" s="21" t="str">
        <f t="shared" si="664"/>
        <v/>
      </c>
      <c r="AI6905" s="1" t="str">
        <f>IFERROR(VLOOKUP(H6905,Factors!$C$45:$D$48,2,0),"")</f>
        <v/>
      </c>
      <c r="AJ6905" t="b">
        <f t="shared" si="661"/>
        <v>0</v>
      </c>
    </row>
    <row r="6906" spans="2:36" ht="15" customHeight="1" x14ac:dyDescent="0.3">
      <c r="B6906" s="70"/>
      <c r="C6906" s="58"/>
      <c r="D6906" s="63"/>
      <c r="E6906" s="58"/>
      <c r="F6906" s="58"/>
      <c r="G6906" s="44"/>
      <c r="H6906" s="45"/>
      <c r="I6906" s="45"/>
      <c r="J6906" s="40" t="str">
        <f t="shared" si="662"/>
        <v/>
      </c>
      <c r="K6906" s="39" t="str">
        <f t="shared" si="660"/>
        <v/>
      </c>
      <c r="AB6906" s="17" t="str">
        <f t="shared" si="665"/>
        <v>-1</v>
      </c>
      <c r="AC6906" s="17">
        <f>IFERROR(INDEX(Factors!$C$59:$C$70,MATCH(AB6906,Factors!$B$59:$B$70,1),1),0)</f>
        <v>0</v>
      </c>
      <c r="AD6906" s="17">
        <f t="shared" si="663"/>
        <v>0</v>
      </c>
      <c r="AE6906" s="17">
        <f>IFERROR(INDEX(Factors!$B$6:$B$15,MATCH('INPUT - Census'!E6906,Factors!$C$6:$C$15,0),1),0)</f>
        <v>0</v>
      </c>
      <c r="AF6906" s="18">
        <f>IFERROR(INDEX(Factors!$B$16:$B$39,MATCH('INPUT - Census'!C6906,Factors!$C$16:$C$35,0),1),0)</f>
        <v>0</v>
      </c>
      <c r="AG6906" s="19">
        <f>IFERROR(INDEX(Factors!$B$40:$B$44,MATCH('INPUT - Census'!F6906,Factors!$C$40:$C$44,0),1),0)</f>
        <v>0</v>
      </c>
      <c r="AH6906" s="21" t="str">
        <f t="shared" si="664"/>
        <v/>
      </c>
      <c r="AI6906" s="1" t="str">
        <f>IFERROR(VLOOKUP(H6906,Factors!$C$45:$D$48,2,0),"")</f>
        <v/>
      </c>
      <c r="AJ6906" t="b">
        <f t="shared" si="661"/>
        <v>0</v>
      </c>
    </row>
    <row r="6907" spans="2:36" ht="15" customHeight="1" x14ac:dyDescent="0.3">
      <c r="B6907" s="70"/>
      <c r="C6907" s="58"/>
      <c r="D6907" s="63"/>
      <c r="E6907" s="58"/>
      <c r="F6907" s="58"/>
      <c r="G6907" s="44"/>
      <c r="H6907" s="45"/>
      <c r="I6907" s="45"/>
      <c r="J6907" s="40" t="str">
        <f t="shared" si="662"/>
        <v/>
      </c>
      <c r="K6907" s="39" t="str">
        <f t="shared" si="660"/>
        <v/>
      </c>
      <c r="AB6907" s="17" t="str">
        <f t="shared" si="665"/>
        <v>-1</v>
      </c>
      <c r="AC6907" s="17">
        <f>IFERROR(INDEX(Factors!$C$59:$C$70,MATCH(AB6907,Factors!$B$59:$B$70,1),1),0)</f>
        <v>0</v>
      </c>
      <c r="AD6907" s="17">
        <f t="shared" si="663"/>
        <v>0</v>
      </c>
      <c r="AE6907" s="17">
        <f>IFERROR(INDEX(Factors!$B$6:$B$15,MATCH('INPUT - Census'!E6907,Factors!$C$6:$C$15,0),1),0)</f>
        <v>0</v>
      </c>
      <c r="AF6907" s="18">
        <f>IFERROR(INDEX(Factors!$B$16:$B$39,MATCH('INPUT - Census'!C6907,Factors!$C$16:$C$35,0),1),0)</f>
        <v>0</v>
      </c>
      <c r="AG6907" s="19">
        <f>IFERROR(INDEX(Factors!$B$40:$B$44,MATCH('INPUT - Census'!F6907,Factors!$C$40:$C$44,0),1),0)</f>
        <v>0</v>
      </c>
      <c r="AH6907" s="21" t="str">
        <f t="shared" si="664"/>
        <v/>
      </c>
      <c r="AI6907" s="1" t="str">
        <f>IFERROR(VLOOKUP(H6907,Factors!$C$45:$D$48,2,0),"")</f>
        <v/>
      </c>
      <c r="AJ6907" t="b">
        <f t="shared" si="661"/>
        <v>0</v>
      </c>
    </row>
    <row r="6908" spans="2:36" ht="15" customHeight="1" x14ac:dyDescent="0.3">
      <c r="B6908" s="70"/>
      <c r="C6908" s="58"/>
      <c r="D6908" s="63"/>
      <c r="E6908" s="58"/>
      <c r="F6908" s="58"/>
      <c r="G6908" s="44"/>
      <c r="H6908" s="45"/>
      <c r="I6908" s="45"/>
      <c r="J6908" s="40" t="str">
        <f t="shared" si="662"/>
        <v/>
      </c>
      <c r="K6908" s="39" t="str">
        <f t="shared" si="660"/>
        <v/>
      </c>
      <c r="AB6908" s="17" t="str">
        <f t="shared" si="665"/>
        <v>-1</v>
      </c>
      <c r="AC6908" s="17">
        <f>IFERROR(INDEX(Factors!$C$59:$C$70,MATCH(AB6908,Factors!$B$59:$B$70,1),1),0)</f>
        <v>0</v>
      </c>
      <c r="AD6908" s="17">
        <f t="shared" si="663"/>
        <v>0</v>
      </c>
      <c r="AE6908" s="17">
        <f>IFERROR(INDEX(Factors!$B$6:$B$15,MATCH('INPUT - Census'!E6908,Factors!$C$6:$C$15,0),1),0)</f>
        <v>0</v>
      </c>
      <c r="AF6908" s="18">
        <f>IFERROR(INDEX(Factors!$B$16:$B$39,MATCH('INPUT - Census'!C6908,Factors!$C$16:$C$35,0),1),0)</f>
        <v>0</v>
      </c>
      <c r="AG6908" s="19">
        <f>IFERROR(INDEX(Factors!$B$40:$B$44,MATCH('INPUT - Census'!F6908,Factors!$C$40:$C$44,0),1),0)</f>
        <v>0</v>
      </c>
      <c r="AH6908" s="21" t="str">
        <f t="shared" si="664"/>
        <v/>
      </c>
      <c r="AI6908" s="1" t="str">
        <f>IFERROR(VLOOKUP(H6908,Factors!$C$45:$D$48,2,0),"")</f>
        <v/>
      </c>
      <c r="AJ6908" t="b">
        <f t="shared" si="661"/>
        <v>0</v>
      </c>
    </row>
    <row r="6909" spans="2:36" ht="15" customHeight="1" x14ac:dyDescent="0.3">
      <c r="B6909" s="70"/>
      <c r="C6909" s="58"/>
      <c r="D6909" s="63"/>
      <c r="E6909" s="58"/>
      <c r="F6909" s="58"/>
      <c r="G6909" s="44"/>
      <c r="H6909" s="45"/>
      <c r="I6909" s="45"/>
      <c r="J6909" s="40" t="str">
        <f t="shared" si="662"/>
        <v/>
      </c>
      <c r="K6909" s="39" t="str">
        <f t="shared" si="660"/>
        <v/>
      </c>
      <c r="AB6909" s="17" t="str">
        <f t="shared" si="665"/>
        <v>-1</v>
      </c>
      <c r="AC6909" s="17">
        <f>IFERROR(INDEX(Factors!$C$59:$C$70,MATCH(AB6909,Factors!$B$59:$B$70,1),1),0)</f>
        <v>0</v>
      </c>
      <c r="AD6909" s="17">
        <f t="shared" si="663"/>
        <v>0</v>
      </c>
      <c r="AE6909" s="17">
        <f>IFERROR(INDEX(Factors!$B$6:$B$15,MATCH('INPUT - Census'!E6909,Factors!$C$6:$C$15,0),1),0)</f>
        <v>0</v>
      </c>
      <c r="AF6909" s="18">
        <f>IFERROR(INDEX(Factors!$B$16:$B$39,MATCH('INPUT - Census'!C6909,Factors!$C$16:$C$35,0),1),0)</f>
        <v>0</v>
      </c>
      <c r="AG6909" s="19">
        <f>IFERROR(INDEX(Factors!$B$40:$B$44,MATCH('INPUT - Census'!F6909,Factors!$C$40:$C$44,0),1),0)</f>
        <v>0</v>
      </c>
      <c r="AH6909" s="21" t="str">
        <f t="shared" si="664"/>
        <v/>
      </c>
      <c r="AI6909" s="1" t="str">
        <f>IFERROR(VLOOKUP(H6909,Factors!$C$45:$D$48,2,0),"")</f>
        <v/>
      </c>
      <c r="AJ6909" t="b">
        <f t="shared" si="661"/>
        <v>0</v>
      </c>
    </row>
    <row r="6910" spans="2:36" ht="15" customHeight="1" x14ac:dyDescent="0.3">
      <c r="B6910" s="70"/>
      <c r="C6910" s="58"/>
      <c r="D6910" s="63"/>
      <c r="E6910" s="58"/>
      <c r="F6910" s="58"/>
      <c r="G6910" s="44"/>
      <c r="H6910" s="45"/>
      <c r="I6910" s="45"/>
      <c r="J6910" s="40" t="str">
        <f t="shared" si="662"/>
        <v/>
      </c>
      <c r="K6910" s="39" t="str">
        <f t="shared" si="660"/>
        <v/>
      </c>
      <c r="AB6910" s="17" t="str">
        <f t="shared" si="665"/>
        <v>-1</v>
      </c>
      <c r="AC6910" s="17">
        <f>IFERROR(INDEX(Factors!$C$59:$C$70,MATCH(AB6910,Factors!$B$59:$B$70,1),1),0)</f>
        <v>0</v>
      </c>
      <c r="AD6910" s="17">
        <f t="shared" si="663"/>
        <v>0</v>
      </c>
      <c r="AE6910" s="17">
        <f>IFERROR(INDEX(Factors!$B$6:$B$15,MATCH('INPUT - Census'!E6910,Factors!$C$6:$C$15,0),1),0)</f>
        <v>0</v>
      </c>
      <c r="AF6910" s="18">
        <f>IFERROR(INDEX(Factors!$B$16:$B$39,MATCH('INPUT - Census'!C6910,Factors!$C$16:$C$35,0),1),0)</f>
        <v>0</v>
      </c>
      <c r="AG6910" s="19">
        <f>IFERROR(INDEX(Factors!$B$40:$B$44,MATCH('INPUT - Census'!F6910,Factors!$C$40:$C$44,0),1),0)</f>
        <v>0</v>
      </c>
      <c r="AH6910" s="21" t="str">
        <f t="shared" si="664"/>
        <v/>
      </c>
      <c r="AI6910" s="1" t="str">
        <f>IFERROR(VLOOKUP(H6910,Factors!$C$45:$D$48,2,0),"")</f>
        <v/>
      </c>
      <c r="AJ6910" t="b">
        <f t="shared" si="661"/>
        <v>0</v>
      </c>
    </row>
    <row r="6911" spans="2:36" ht="15" customHeight="1" x14ac:dyDescent="0.3">
      <c r="B6911" s="70"/>
      <c r="C6911" s="58"/>
      <c r="D6911" s="63"/>
      <c r="E6911" s="58"/>
      <c r="F6911" s="58"/>
      <c r="G6911" s="44"/>
      <c r="H6911" s="45"/>
      <c r="I6911" s="45"/>
      <c r="J6911" s="40" t="str">
        <f t="shared" si="662"/>
        <v/>
      </c>
      <c r="K6911" s="39" t="str">
        <f t="shared" si="660"/>
        <v/>
      </c>
      <c r="AB6911" s="17" t="str">
        <f t="shared" si="665"/>
        <v>-1</v>
      </c>
      <c r="AC6911" s="17">
        <f>IFERROR(INDEX(Factors!$C$59:$C$70,MATCH(AB6911,Factors!$B$59:$B$70,1),1),0)</f>
        <v>0</v>
      </c>
      <c r="AD6911" s="17">
        <f t="shared" si="663"/>
        <v>0</v>
      </c>
      <c r="AE6911" s="17">
        <f>IFERROR(INDEX(Factors!$B$6:$B$15,MATCH('INPUT - Census'!E6911,Factors!$C$6:$C$15,0),1),0)</f>
        <v>0</v>
      </c>
      <c r="AF6911" s="18">
        <f>IFERROR(INDEX(Factors!$B$16:$B$39,MATCH('INPUT - Census'!C6911,Factors!$C$16:$C$35,0),1),0)</f>
        <v>0</v>
      </c>
      <c r="AG6911" s="19">
        <f>IFERROR(INDEX(Factors!$B$40:$B$44,MATCH('INPUT - Census'!F6911,Factors!$C$40:$C$44,0),1),0)</f>
        <v>0</v>
      </c>
      <c r="AH6911" s="21" t="str">
        <f t="shared" si="664"/>
        <v/>
      </c>
      <c r="AI6911" s="1" t="str">
        <f>IFERROR(VLOOKUP(H6911,Factors!$C$45:$D$48,2,0),"")</f>
        <v/>
      </c>
      <c r="AJ6911" t="b">
        <f t="shared" si="661"/>
        <v>0</v>
      </c>
    </row>
    <row r="6912" spans="2:36" ht="15" customHeight="1" x14ac:dyDescent="0.3">
      <c r="B6912" s="70"/>
      <c r="C6912" s="58"/>
      <c r="D6912" s="63"/>
      <c r="E6912" s="58"/>
      <c r="F6912" s="58"/>
      <c r="G6912" s="44"/>
      <c r="H6912" s="45"/>
      <c r="I6912" s="45"/>
      <c r="J6912" s="40" t="str">
        <f t="shared" si="662"/>
        <v/>
      </c>
      <c r="K6912" s="39" t="str">
        <f t="shared" si="660"/>
        <v/>
      </c>
      <c r="AB6912" s="17" t="str">
        <f t="shared" si="665"/>
        <v>-1</v>
      </c>
      <c r="AC6912" s="17">
        <f>IFERROR(INDEX(Factors!$C$59:$C$70,MATCH(AB6912,Factors!$B$59:$B$70,1),1),0)</f>
        <v>0</v>
      </c>
      <c r="AD6912" s="17">
        <f t="shared" si="663"/>
        <v>0</v>
      </c>
      <c r="AE6912" s="17">
        <f>IFERROR(INDEX(Factors!$B$6:$B$15,MATCH('INPUT - Census'!E6912,Factors!$C$6:$C$15,0),1),0)</f>
        <v>0</v>
      </c>
      <c r="AF6912" s="18">
        <f>IFERROR(INDEX(Factors!$B$16:$B$39,MATCH('INPUT - Census'!C6912,Factors!$C$16:$C$35,0),1),0)</f>
        <v>0</v>
      </c>
      <c r="AG6912" s="19">
        <f>IFERROR(INDEX(Factors!$B$40:$B$44,MATCH('INPUT - Census'!F6912,Factors!$C$40:$C$44,0),1),0)</f>
        <v>0</v>
      </c>
      <c r="AH6912" s="21" t="str">
        <f t="shared" si="664"/>
        <v/>
      </c>
      <c r="AI6912" s="1" t="str">
        <f>IFERROR(VLOOKUP(H6912,Factors!$C$45:$D$48,2,0),"")</f>
        <v/>
      </c>
      <c r="AJ6912" t="b">
        <f t="shared" si="661"/>
        <v>0</v>
      </c>
    </row>
    <row r="6913" spans="2:36" ht="15" customHeight="1" x14ac:dyDescent="0.3">
      <c r="B6913" s="70"/>
      <c r="C6913" s="58"/>
      <c r="D6913" s="63"/>
      <c r="E6913" s="58"/>
      <c r="F6913" s="58"/>
      <c r="G6913" s="44"/>
      <c r="H6913" s="45"/>
      <c r="I6913" s="45"/>
      <c r="J6913" s="40" t="str">
        <f t="shared" si="662"/>
        <v/>
      </c>
      <c r="K6913" s="39" t="str">
        <f t="shared" si="660"/>
        <v/>
      </c>
      <c r="AB6913" s="17" t="str">
        <f t="shared" si="665"/>
        <v>-1</v>
      </c>
      <c r="AC6913" s="17">
        <f>IFERROR(INDEX(Factors!$C$59:$C$70,MATCH(AB6913,Factors!$B$59:$B$70,1),1),0)</f>
        <v>0</v>
      </c>
      <c r="AD6913" s="17">
        <f t="shared" si="663"/>
        <v>0</v>
      </c>
      <c r="AE6913" s="17">
        <f>IFERROR(INDEX(Factors!$B$6:$B$15,MATCH('INPUT - Census'!E6913,Factors!$C$6:$C$15,0),1),0)</f>
        <v>0</v>
      </c>
      <c r="AF6913" s="18">
        <f>IFERROR(INDEX(Factors!$B$16:$B$39,MATCH('INPUT - Census'!C6913,Factors!$C$16:$C$35,0),1),0)</f>
        <v>0</v>
      </c>
      <c r="AG6913" s="19">
        <f>IFERROR(INDEX(Factors!$B$40:$B$44,MATCH('INPUT - Census'!F6913,Factors!$C$40:$C$44,0),1),0)</f>
        <v>0</v>
      </c>
      <c r="AH6913" s="21" t="str">
        <f t="shared" si="664"/>
        <v/>
      </c>
      <c r="AI6913" s="1" t="str">
        <f>IFERROR(VLOOKUP(H6913,Factors!$C$45:$D$48,2,0),"")</f>
        <v/>
      </c>
      <c r="AJ6913" t="b">
        <f t="shared" si="661"/>
        <v>0</v>
      </c>
    </row>
    <row r="6914" spans="2:36" ht="15" customHeight="1" x14ac:dyDescent="0.3">
      <c r="B6914" s="70"/>
      <c r="C6914" s="58"/>
      <c r="D6914" s="63"/>
      <c r="E6914" s="58"/>
      <c r="F6914" s="58"/>
      <c r="G6914" s="44"/>
      <c r="H6914" s="45"/>
      <c r="I6914" s="45"/>
      <c r="J6914" s="40" t="str">
        <f t="shared" si="662"/>
        <v/>
      </c>
      <c r="K6914" s="39" t="str">
        <f t="shared" si="660"/>
        <v/>
      </c>
      <c r="AB6914" s="17" t="str">
        <f t="shared" si="665"/>
        <v>-1</v>
      </c>
      <c r="AC6914" s="17">
        <f>IFERROR(INDEX(Factors!$C$59:$C$70,MATCH(AB6914,Factors!$B$59:$B$70,1),1),0)</f>
        <v>0</v>
      </c>
      <c r="AD6914" s="17">
        <f t="shared" si="663"/>
        <v>0</v>
      </c>
      <c r="AE6914" s="17">
        <f>IFERROR(INDEX(Factors!$B$6:$B$15,MATCH('INPUT - Census'!E6914,Factors!$C$6:$C$15,0),1),0)</f>
        <v>0</v>
      </c>
      <c r="AF6914" s="18">
        <f>IFERROR(INDEX(Factors!$B$16:$B$39,MATCH('INPUT - Census'!C6914,Factors!$C$16:$C$35,0),1),0)</f>
        <v>0</v>
      </c>
      <c r="AG6914" s="19">
        <f>IFERROR(INDEX(Factors!$B$40:$B$44,MATCH('INPUT - Census'!F6914,Factors!$C$40:$C$44,0),1),0)</f>
        <v>0</v>
      </c>
      <c r="AH6914" s="21" t="str">
        <f t="shared" si="664"/>
        <v/>
      </c>
      <c r="AI6914" s="1" t="str">
        <f>IFERROR(VLOOKUP(H6914,Factors!$C$45:$D$48,2,0),"")</f>
        <v/>
      </c>
      <c r="AJ6914" t="b">
        <f t="shared" si="661"/>
        <v>0</v>
      </c>
    </row>
    <row r="6915" spans="2:36" ht="15" customHeight="1" x14ac:dyDescent="0.3">
      <c r="B6915" s="70"/>
      <c r="C6915" s="58"/>
      <c r="D6915" s="63"/>
      <c r="E6915" s="58"/>
      <c r="F6915" s="58"/>
      <c r="G6915" s="44"/>
      <c r="H6915" s="45"/>
      <c r="I6915" s="45"/>
      <c r="J6915" s="40" t="str">
        <f t="shared" si="662"/>
        <v/>
      </c>
      <c r="K6915" s="39" t="str">
        <f t="shared" ref="K6915:K6978" si="666">ValidateMember(B6915:J6915)</f>
        <v/>
      </c>
      <c r="AB6915" s="17" t="str">
        <f t="shared" si="665"/>
        <v>-1</v>
      </c>
      <c r="AC6915" s="17">
        <f>IFERROR(INDEX(Factors!$C$59:$C$70,MATCH(AB6915,Factors!$B$59:$B$70,1),1),0)</f>
        <v>0</v>
      </c>
      <c r="AD6915" s="17">
        <f t="shared" si="663"/>
        <v>0</v>
      </c>
      <c r="AE6915" s="17">
        <f>IFERROR(INDEX(Factors!$B$6:$B$15,MATCH('INPUT - Census'!E6915,Factors!$C$6:$C$15,0),1),0)</f>
        <v>0</v>
      </c>
      <c r="AF6915" s="18">
        <f>IFERROR(INDEX(Factors!$B$16:$B$39,MATCH('INPUT - Census'!C6915,Factors!$C$16:$C$35,0),1),0)</f>
        <v>0</v>
      </c>
      <c r="AG6915" s="19">
        <f>IFERROR(INDEX(Factors!$B$40:$B$44,MATCH('INPUT - Census'!F6915,Factors!$C$40:$C$44,0),1),0)</f>
        <v>0</v>
      </c>
      <c r="AH6915" s="21" t="str">
        <f t="shared" si="664"/>
        <v/>
      </c>
      <c r="AI6915" s="1" t="str">
        <f>IFERROR(VLOOKUP(H6915,Factors!$C$45:$D$48,2,0),"")</f>
        <v/>
      </c>
      <c r="AJ6915" t="b">
        <f t="shared" ref="AJ6915:AJ6978" si="667">K6915=0</f>
        <v>0</v>
      </c>
    </row>
    <row r="6916" spans="2:36" ht="15" customHeight="1" x14ac:dyDescent="0.3">
      <c r="B6916" s="70"/>
      <c r="C6916" s="58"/>
      <c r="D6916" s="63"/>
      <c r="E6916" s="58"/>
      <c r="F6916" s="58"/>
      <c r="G6916" s="44"/>
      <c r="H6916" s="45"/>
      <c r="I6916" s="45"/>
      <c r="J6916" s="40" t="str">
        <f t="shared" si="662"/>
        <v/>
      </c>
      <c r="K6916" s="39" t="str">
        <f t="shared" si="666"/>
        <v/>
      </c>
      <c r="AB6916" s="17" t="str">
        <f t="shared" si="665"/>
        <v>-1</v>
      </c>
      <c r="AC6916" s="17">
        <f>IFERROR(INDEX(Factors!$C$59:$C$70,MATCH(AB6916,Factors!$B$59:$B$70,1),1),0)</f>
        <v>0</v>
      </c>
      <c r="AD6916" s="17">
        <f t="shared" si="663"/>
        <v>0</v>
      </c>
      <c r="AE6916" s="17">
        <f>IFERROR(INDEX(Factors!$B$6:$B$15,MATCH('INPUT - Census'!E6916,Factors!$C$6:$C$15,0),1),0)</f>
        <v>0</v>
      </c>
      <c r="AF6916" s="18">
        <f>IFERROR(INDEX(Factors!$B$16:$B$39,MATCH('INPUT - Census'!C6916,Factors!$C$16:$C$35,0),1),0)</f>
        <v>0</v>
      </c>
      <c r="AG6916" s="19">
        <f>IFERROR(INDEX(Factors!$B$40:$B$44,MATCH('INPUT - Census'!F6916,Factors!$C$40:$C$44,0),1),0)</f>
        <v>0</v>
      </c>
      <c r="AH6916" s="21" t="str">
        <f t="shared" si="664"/>
        <v/>
      </c>
      <c r="AI6916" s="1" t="str">
        <f>IFERROR(VLOOKUP(H6916,Factors!$C$45:$D$48,2,0),"")</f>
        <v/>
      </c>
      <c r="AJ6916" t="b">
        <f t="shared" si="667"/>
        <v>0</v>
      </c>
    </row>
    <row r="6917" spans="2:36" ht="15" customHeight="1" x14ac:dyDescent="0.3">
      <c r="B6917" s="70"/>
      <c r="C6917" s="58"/>
      <c r="D6917" s="63"/>
      <c r="E6917" s="58"/>
      <c r="F6917" s="58"/>
      <c r="G6917" s="44"/>
      <c r="H6917" s="45"/>
      <c r="I6917" s="45"/>
      <c r="J6917" s="40" t="str">
        <f t="shared" si="662"/>
        <v/>
      </c>
      <c r="K6917" s="39" t="str">
        <f t="shared" si="666"/>
        <v/>
      </c>
      <c r="AB6917" s="17" t="str">
        <f t="shared" si="665"/>
        <v>-1</v>
      </c>
      <c r="AC6917" s="17">
        <f>IFERROR(INDEX(Factors!$C$59:$C$70,MATCH(AB6917,Factors!$B$59:$B$70,1),1),0)</f>
        <v>0</v>
      </c>
      <c r="AD6917" s="17">
        <f t="shared" si="663"/>
        <v>0</v>
      </c>
      <c r="AE6917" s="17">
        <f>IFERROR(INDEX(Factors!$B$6:$B$15,MATCH('INPUT - Census'!E6917,Factors!$C$6:$C$15,0),1),0)</f>
        <v>0</v>
      </c>
      <c r="AF6917" s="18">
        <f>IFERROR(INDEX(Factors!$B$16:$B$39,MATCH('INPUT - Census'!C6917,Factors!$C$16:$C$35,0),1),0)</f>
        <v>0</v>
      </c>
      <c r="AG6917" s="19">
        <f>IFERROR(INDEX(Factors!$B$40:$B$44,MATCH('INPUT - Census'!F6917,Factors!$C$40:$C$44,0),1),0)</f>
        <v>0</v>
      </c>
      <c r="AH6917" s="21" t="str">
        <f t="shared" si="664"/>
        <v/>
      </c>
      <c r="AI6917" s="1" t="str">
        <f>IFERROR(VLOOKUP(H6917,Factors!$C$45:$D$48,2,0),"")</f>
        <v/>
      </c>
      <c r="AJ6917" t="b">
        <f t="shared" si="667"/>
        <v>0</v>
      </c>
    </row>
    <row r="6918" spans="2:36" ht="15" customHeight="1" x14ac:dyDescent="0.3">
      <c r="B6918" s="70"/>
      <c r="C6918" s="58"/>
      <c r="D6918" s="63"/>
      <c r="E6918" s="58"/>
      <c r="F6918" s="58"/>
      <c r="G6918" s="44"/>
      <c r="H6918" s="45"/>
      <c r="I6918" s="45"/>
      <c r="J6918" s="40" t="str">
        <f t="shared" si="662"/>
        <v/>
      </c>
      <c r="K6918" s="39" t="str">
        <f t="shared" si="666"/>
        <v/>
      </c>
      <c r="AB6918" s="17" t="str">
        <f t="shared" si="665"/>
        <v>-1</v>
      </c>
      <c r="AC6918" s="17">
        <f>IFERROR(INDEX(Factors!$C$59:$C$70,MATCH(AB6918,Factors!$B$59:$B$70,1),1),0)</f>
        <v>0</v>
      </c>
      <c r="AD6918" s="17">
        <f t="shared" si="663"/>
        <v>0</v>
      </c>
      <c r="AE6918" s="17">
        <f>IFERROR(INDEX(Factors!$B$6:$B$15,MATCH('INPUT - Census'!E6918,Factors!$C$6:$C$15,0),1),0)</f>
        <v>0</v>
      </c>
      <c r="AF6918" s="18">
        <f>IFERROR(INDEX(Factors!$B$16:$B$39,MATCH('INPUT - Census'!C6918,Factors!$C$16:$C$35,0),1),0)</f>
        <v>0</v>
      </c>
      <c r="AG6918" s="19">
        <f>IFERROR(INDEX(Factors!$B$40:$B$44,MATCH('INPUT - Census'!F6918,Factors!$C$40:$C$44,0),1),0)</f>
        <v>0</v>
      </c>
      <c r="AH6918" s="21" t="str">
        <f t="shared" si="664"/>
        <v/>
      </c>
      <c r="AI6918" s="1" t="str">
        <f>IFERROR(VLOOKUP(H6918,Factors!$C$45:$D$48,2,0),"")</f>
        <v/>
      </c>
      <c r="AJ6918" t="b">
        <f t="shared" si="667"/>
        <v>0</v>
      </c>
    </row>
    <row r="6919" spans="2:36" ht="15" customHeight="1" x14ac:dyDescent="0.3">
      <c r="B6919" s="70"/>
      <c r="C6919" s="58"/>
      <c r="D6919" s="63"/>
      <c r="E6919" s="58"/>
      <c r="F6919" s="58"/>
      <c r="G6919" s="44"/>
      <c r="H6919" s="45"/>
      <c r="I6919" s="45"/>
      <c r="J6919" s="40" t="str">
        <f t="shared" si="662"/>
        <v/>
      </c>
      <c r="K6919" s="39" t="str">
        <f t="shared" si="666"/>
        <v/>
      </c>
      <c r="AB6919" s="17" t="str">
        <f t="shared" si="665"/>
        <v>-1</v>
      </c>
      <c r="AC6919" s="17">
        <f>IFERROR(INDEX(Factors!$C$59:$C$70,MATCH(AB6919,Factors!$B$59:$B$70,1),1),0)</f>
        <v>0</v>
      </c>
      <c r="AD6919" s="17">
        <f t="shared" si="663"/>
        <v>0</v>
      </c>
      <c r="AE6919" s="17">
        <f>IFERROR(INDEX(Factors!$B$6:$B$15,MATCH('INPUT - Census'!E6919,Factors!$C$6:$C$15,0),1),0)</f>
        <v>0</v>
      </c>
      <c r="AF6919" s="18">
        <f>IFERROR(INDEX(Factors!$B$16:$B$39,MATCH('INPUT - Census'!C6919,Factors!$C$16:$C$35,0),1),0)</f>
        <v>0</v>
      </c>
      <c r="AG6919" s="19">
        <f>IFERROR(INDEX(Factors!$B$40:$B$44,MATCH('INPUT - Census'!F6919,Factors!$C$40:$C$44,0),1),0)</f>
        <v>0</v>
      </c>
      <c r="AH6919" s="21" t="str">
        <f t="shared" si="664"/>
        <v/>
      </c>
      <c r="AI6919" s="1" t="str">
        <f>IFERROR(VLOOKUP(H6919,Factors!$C$45:$D$48,2,0),"")</f>
        <v/>
      </c>
      <c r="AJ6919" t="b">
        <f t="shared" si="667"/>
        <v>0</v>
      </c>
    </row>
    <row r="6920" spans="2:36" ht="15" customHeight="1" x14ac:dyDescent="0.3">
      <c r="B6920" s="70"/>
      <c r="C6920" s="58"/>
      <c r="D6920" s="63"/>
      <c r="E6920" s="58"/>
      <c r="F6920" s="58"/>
      <c r="G6920" s="44"/>
      <c r="H6920" s="45"/>
      <c r="I6920" s="45"/>
      <c r="J6920" s="40" t="str">
        <f t="shared" si="662"/>
        <v/>
      </c>
      <c r="K6920" s="39" t="str">
        <f t="shared" si="666"/>
        <v/>
      </c>
      <c r="AB6920" s="17" t="str">
        <f t="shared" si="665"/>
        <v>-1</v>
      </c>
      <c r="AC6920" s="17">
        <f>IFERROR(INDEX(Factors!$C$59:$C$70,MATCH(AB6920,Factors!$B$59:$B$70,1),1),0)</f>
        <v>0</v>
      </c>
      <c r="AD6920" s="17">
        <f t="shared" si="663"/>
        <v>0</v>
      </c>
      <c r="AE6920" s="17">
        <f>IFERROR(INDEX(Factors!$B$6:$B$15,MATCH('INPUT - Census'!E6920,Factors!$C$6:$C$15,0),1),0)</f>
        <v>0</v>
      </c>
      <c r="AF6920" s="18">
        <f>IFERROR(INDEX(Factors!$B$16:$B$39,MATCH('INPUT - Census'!C6920,Factors!$C$16:$C$35,0),1),0)</f>
        <v>0</v>
      </c>
      <c r="AG6920" s="19">
        <f>IFERROR(INDEX(Factors!$B$40:$B$44,MATCH('INPUT - Census'!F6920,Factors!$C$40:$C$44,0),1),0)</f>
        <v>0</v>
      </c>
      <c r="AH6920" s="21" t="str">
        <f t="shared" si="664"/>
        <v/>
      </c>
      <c r="AI6920" s="1" t="str">
        <f>IFERROR(VLOOKUP(H6920,Factors!$C$45:$D$48,2,0),"")</f>
        <v/>
      </c>
      <c r="AJ6920" t="b">
        <f t="shared" si="667"/>
        <v>0</v>
      </c>
    </row>
    <row r="6921" spans="2:36" ht="15" customHeight="1" x14ac:dyDescent="0.3">
      <c r="B6921" s="70"/>
      <c r="C6921" s="58"/>
      <c r="D6921" s="63"/>
      <c r="E6921" s="58"/>
      <c r="F6921" s="58"/>
      <c r="G6921" s="44"/>
      <c r="H6921" s="45"/>
      <c r="I6921" s="45"/>
      <c r="J6921" s="40" t="str">
        <f t="shared" si="662"/>
        <v/>
      </c>
      <c r="K6921" s="39" t="str">
        <f t="shared" si="666"/>
        <v/>
      </c>
      <c r="AB6921" s="17" t="str">
        <f t="shared" si="665"/>
        <v>-1</v>
      </c>
      <c r="AC6921" s="17">
        <f>IFERROR(INDEX(Factors!$C$59:$C$70,MATCH(AB6921,Factors!$B$59:$B$70,1),1),0)</f>
        <v>0</v>
      </c>
      <c r="AD6921" s="17">
        <f t="shared" si="663"/>
        <v>0</v>
      </c>
      <c r="AE6921" s="17">
        <f>IFERROR(INDEX(Factors!$B$6:$B$15,MATCH('INPUT - Census'!E6921,Factors!$C$6:$C$15,0),1),0)</f>
        <v>0</v>
      </c>
      <c r="AF6921" s="18">
        <f>IFERROR(INDEX(Factors!$B$16:$B$39,MATCH('INPUT - Census'!C6921,Factors!$C$16:$C$35,0),1),0)</f>
        <v>0</v>
      </c>
      <c r="AG6921" s="19">
        <f>IFERROR(INDEX(Factors!$B$40:$B$44,MATCH('INPUT - Census'!F6921,Factors!$C$40:$C$44,0),1),0)</f>
        <v>0</v>
      </c>
      <c r="AH6921" s="21" t="str">
        <f t="shared" si="664"/>
        <v/>
      </c>
      <c r="AI6921" s="1" t="str">
        <f>IFERROR(VLOOKUP(H6921,Factors!$C$45:$D$48,2,0),"")</f>
        <v/>
      </c>
      <c r="AJ6921" t="b">
        <f t="shared" si="667"/>
        <v>0</v>
      </c>
    </row>
    <row r="6922" spans="2:36" ht="15" customHeight="1" x14ac:dyDescent="0.3">
      <c r="B6922" s="70"/>
      <c r="C6922" s="58"/>
      <c r="D6922" s="63"/>
      <c r="E6922" s="58"/>
      <c r="F6922" s="58"/>
      <c r="G6922" s="44"/>
      <c r="H6922" s="45"/>
      <c r="I6922" s="45"/>
      <c r="J6922" s="40" t="str">
        <f t="shared" si="662"/>
        <v/>
      </c>
      <c r="K6922" s="39" t="str">
        <f t="shared" si="666"/>
        <v/>
      </c>
      <c r="AB6922" s="17" t="str">
        <f t="shared" si="665"/>
        <v>-1</v>
      </c>
      <c r="AC6922" s="17">
        <f>IFERROR(INDEX(Factors!$C$59:$C$70,MATCH(AB6922,Factors!$B$59:$B$70,1),1),0)</f>
        <v>0</v>
      </c>
      <c r="AD6922" s="17">
        <f t="shared" si="663"/>
        <v>0</v>
      </c>
      <c r="AE6922" s="17">
        <f>IFERROR(INDEX(Factors!$B$6:$B$15,MATCH('INPUT - Census'!E6922,Factors!$C$6:$C$15,0),1),0)</f>
        <v>0</v>
      </c>
      <c r="AF6922" s="18">
        <f>IFERROR(INDEX(Factors!$B$16:$B$39,MATCH('INPUT - Census'!C6922,Factors!$C$16:$C$35,0),1),0)</f>
        <v>0</v>
      </c>
      <c r="AG6922" s="19">
        <f>IFERROR(INDEX(Factors!$B$40:$B$44,MATCH('INPUT - Census'!F6922,Factors!$C$40:$C$44,0),1),0)</f>
        <v>0</v>
      </c>
      <c r="AH6922" s="21" t="str">
        <f t="shared" si="664"/>
        <v/>
      </c>
      <c r="AI6922" s="1" t="str">
        <f>IFERROR(VLOOKUP(H6922,Factors!$C$45:$D$48,2,0),"")</f>
        <v/>
      </c>
      <c r="AJ6922" t="b">
        <f t="shared" si="667"/>
        <v>0</v>
      </c>
    </row>
    <row r="6923" spans="2:36" ht="15" customHeight="1" x14ac:dyDescent="0.3">
      <c r="B6923" s="70"/>
      <c r="C6923" s="58"/>
      <c r="D6923" s="63"/>
      <c r="E6923" s="58"/>
      <c r="F6923" s="58"/>
      <c r="G6923" s="44"/>
      <c r="H6923" s="45"/>
      <c r="I6923" s="45"/>
      <c r="J6923" s="40" t="str">
        <f t="shared" si="662"/>
        <v/>
      </c>
      <c r="K6923" s="39" t="str">
        <f t="shared" si="666"/>
        <v/>
      </c>
      <c r="AB6923" s="17" t="str">
        <f t="shared" si="665"/>
        <v>-1</v>
      </c>
      <c r="AC6923" s="17">
        <f>IFERROR(INDEX(Factors!$C$59:$C$70,MATCH(AB6923,Factors!$B$59:$B$70,1),1),0)</f>
        <v>0</v>
      </c>
      <c r="AD6923" s="17">
        <f t="shared" si="663"/>
        <v>0</v>
      </c>
      <c r="AE6923" s="17">
        <f>IFERROR(INDEX(Factors!$B$6:$B$15,MATCH('INPUT - Census'!E6923,Factors!$C$6:$C$15,0),1),0)</f>
        <v>0</v>
      </c>
      <c r="AF6923" s="18">
        <f>IFERROR(INDEX(Factors!$B$16:$B$39,MATCH('INPUT - Census'!C6923,Factors!$C$16:$C$35,0),1),0)</f>
        <v>0</v>
      </c>
      <c r="AG6923" s="19">
        <f>IFERROR(INDEX(Factors!$B$40:$B$44,MATCH('INPUT - Census'!F6923,Factors!$C$40:$C$44,0),1),0)</f>
        <v>0</v>
      </c>
      <c r="AH6923" s="21" t="str">
        <f t="shared" si="664"/>
        <v/>
      </c>
      <c r="AI6923" s="1" t="str">
        <f>IFERROR(VLOOKUP(H6923,Factors!$C$45:$D$48,2,0),"")</f>
        <v/>
      </c>
      <c r="AJ6923" t="b">
        <f t="shared" si="667"/>
        <v>0</v>
      </c>
    </row>
    <row r="6924" spans="2:36" ht="15" customHeight="1" x14ac:dyDescent="0.3">
      <c r="B6924" s="70"/>
      <c r="C6924" s="58"/>
      <c r="D6924" s="63"/>
      <c r="E6924" s="58"/>
      <c r="F6924" s="58"/>
      <c r="G6924" s="44"/>
      <c r="H6924" s="45"/>
      <c r="I6924" s="45"/>
      <c r="J6924" s="40" t="str">
        <f t="shared" si="662"/>
        <v/>
      </c>
      <c r="K6924" s="39" t="str">
        <f t="shared" si="666"/>
        <v/>
      </c>
      <c r="AB6924" s="17" t="str">
        <f t="shared" si="665"/>
        <v>-1</v>
      </c>
      <c r="AC6924" s="17">
        <f>IFERROR(INDEX(Factors!$C$59:$C$70,MATCH(AB6924,Factors!$B$59:$B$70,1),1),0)</f>
        <v>0</v>
      </c>
      <c r="AD6924" s="17">
        <f t="shared" si="663"/>
        <v>0</v>
      </c>
      <c r="AE6924" s="17">
        <f>IFERROR(INDEX(Factors!$B$6:$B$15,MATCH('INPUT - Census'!E6924,Factors!$C$6:$C$15,0),1),0)</f>
        <v>0</v>
      </c>
      <c r="AF6924" s="18">
        <f>IFERROR(INDEX(Factors!$B$16:$B$39,MATCH('INPUT - Census'!C6924,Factors!$C$16:$C$35,0),1),0)</f>
        <v>0</v>
      </c>
      <c r="AG6924" s="19">
        <f>IFERROR(INDEX(Factors!$B$40:$B$44,MATCH('INPUT - Census'!F6924,Factors!$C$40:$C$44,0),1),0)</f>
        <v>0</v>
      </c>
      <c r="AH6924" s="21" t="str">
        <f t="shared" si="664"/>
        <v/>
      </c>
      <c r="AI6924" s="1" t="str">
        <f>IFERROR(VLOOKUP(H6924,Factors!$C$45:$D$48,2,0),"")</f>
        <v/>
      </c>
      <c r="AJ6924" t="b">
        <f t="shared" si="667"/>
        <v>0</v>
      </c>
    </row>
    <row r="6925" spans="2:36" ht="15" customHeight="1" x14ac:dyDescent="0.3">
      <c r="B6925" s="70"/>
      <c r="C6925" s="58"/>
      <c r="D6925" s="63"/>
      <c r="E6925" s="58"/>
      <c r="F6925" s="58"/>
      <c r="G6925" s="44"/>
      <c r="H6925" s="45"/>
      <c r="I6925" s="45"/>
      <c r="J6925" s="40" t="str">
        <f t="shared" si="662"/>
        <v/>
      </c>
      <c r="K6925" s="39" t="str">
        <f t="shared" si="666"/>
        <v/>
      </c>
      <c r="AB6925" s="17" t="str">
        <f t="shared" si="665"/>
        <v>-1</v>
      </c>
      <c r="AC6925" s="17">
        <f>IFERROR(INDEX(Factors!$C$59:$C$70,MATCH(AB6925,Factors!$B$59:$B$70,1),1),0)</f>
        <v>0</v>
      </c>
      <c r="AD6925" s="17">
        <f t="shared" si="663"/>
        <v>0</v>
      </c>
      <c r="AE6925" s="17">
        <f>IFERROR(INDEX(Factors!$B$6:$B$15,MATCH('INPUT - Census'!E6925,Factors!$C$6:$C$15,0),1),0)</f>
        <v>0</v>
      </c>
      <c r="AF6925" s="18">
        <f>IFERROR(INDEX(Factors!$B$16:$B$39,MATCH('INPUT - Census'!C6925,Factors!$C$16:$C$35,0),1),0)</f>
        <v>0</v>
      </c>
      <c r="AG6925" s="19">
        <f>IFERROR(INDEX(Factors!$B$40:$B$44,MATCH('INPUT - Census'!F6925,Factors!$C$40:$C$44,0),1),0)</f>
        <v>0</v>
      </c>
      <c r="AH6925" s="21" t="str">
        <f t="shared" si="664"/>
        <v/>
      </c>
      <c r="AI6925" s="1" t="str">
        <f>IFERROR(VLOOKUP(H6925,Factors!$C$45:$D$48,2,0),"")</f>
        <v/>
      </c>
      <c r="AJ6925" t="b">
        <f t="shared" si="667"/>
        <v>0</v>
      </c>
    </row>
    <row r="6926" spans="2:36" ht="15" customHeight="1" x14ac:dyDescent="0.3">
      <c r="B6926" s="70"/>
      <c r="C6926" s="58"/>
      <c r="D6926" s="63"/>
      <c r="E6926" s="58"/>
      <c r="F6926" s="58"/>
      <c r="G6926" s="44"/>
      <c r="H6926" s="45"/>
      <c r="I6926" s="45"/>
      <c r="J6926" s="40" t="str">
        <f t="shared" si="662"/>
        <v/>
      </c>
      <c r="K6926" s="39" t="str">
        <f t="shared" si="666"/>
        <v/>
      </c>
      <c r="AB6926" s="17" t="str">
        <f t="shared" si="665"/>
        <v>-1</v>
      </c>
      <c r="AC6926" s="17">
        <f>IFERROR(INDEX(Factors!$C$59:$C$70,MATCH(AB6926,Factors!$B$59:$B$70,1),1),0)</f>
        <v>0</v>
      </c>
      <c r="AD6926" s="17">
        <f t="shared" si="663"/>
        <v>0</v>
      </c>
      <c r="AE6926" s="17">
        <f>IFERROR(INDEX(Factors!$B$6:$B$15,MATCH('INPUT - Census'!E6926,Factors!$C$6:$C$15,0),1),0)</f>
        <v>0</v>
      </c>
      <c r="AF6926" s="18">
        <f>IFERROR(INDEX(Factors!$B$16:$B$39,MATCH('INPUT - Census'!C6926,Factors!$C$16:$C$35,0),1),0)</f>
        <v>0</v>
      </c>
      <c r="AG6926" s="19">
        <f>IFERROR(INDEX(Factors!$B$40:$B$44,MATCH('INPUT - Census'!F6926,Factors!$C$40:$C$44,0),1),0)</f>
        <v>0</v>
      </c>
      <c r="AH6926" s="21" t="str">
        <f t="shared" si="664"/>
        <v/>
      </c>
      <c r="AI6926" s="1" t="str">
        <f>IFERROR(VLOOKUP(H6926,Factors!$C$45:$D$48,2,0),"")</f>
        <v/>
      </c>
      <c r="AJ6926" t="b">
        <f t="shared" si="667"/>
        <v>0</v>
      </c>
    </row>
    <row r="6927" spans="2:36" ht="15" customHeight="1" x14ac:dyDescent="0.3">
      <c r="B6927" s="70"/>
      <c r="C6927" s="58"/>
      <c r="D6927" s="63"/>
      <c r="E6927" s="58"/>
      <c r="F6927" s="58"/>
      <c r="G6927" s="44"/>
      <c r="H6927" s="45"/>
      <c r="I6927" s="45"/>
      <c r="J6927" s="40" t="str">
        <f t="shared" si="662"/>
        <v/>
      </c>
      <c r="K6927" s="39" t="str">
        <f t="shared" si="666"/>
        <v/>
      </c>
      <c r="AB6927" s="17" t="str">
        <f t="shared" si="665"/>
        <v>-1</v>
      </c>
      <c r="AC6927" s="17">
        <f>IFERROR(INDEX(Factors!$C$59:$C$70,MATCH(AB6927,Factors!$B$59:$B$70,1),1),0)</f>
        <v>0</v>
      </c>
      <c r="AD6927" s="17">
        <f t="shared" si="663"/>
        <v>0</v>
      </c>
      <c r="AE6927" s="17">
        <f>IFERROR(INDEX(Factors!$B$6:$B$15,MATCH('INPUT - Census'!E6927,Factors!$C$6:$C$15,0),1),0)</f>
        <v>0</v>
      </c>
      <c r="AF6927" s="18">
        <f>IFERROR(INDEX(Factors!$B$16:$B$39,MATCH('INPUT - Census'!C6927,Factors!$C$16:$C$35,0),1),0)</f>
        <v>0</v>
      </c>
      <c r="AG6927" s="19">
        <f>IFERROR(INDEX(Factors!$B$40:$B$44,MATCH('INPUT - Census'!F6927,Factors!$C$40:$C$44,0),1),0)</f>
        <v>0</v>
      </c>
      <c r="AH6927" s="21" t="str">
        <f t="shared" si="664"/>
        <v/>
      </c>
      <c r="AI6927" s="1" t="str">
        <f>IFERROR(VLOOKUP(H6927,Factors!$C$45:$D$48,2,0),"")</f>
        <v/>
      </c>
      <c r="AJ6927" t="b">
        <f t="shared" si="667"/>
        <v>0</v>
      </c>
    </row>
    <row r="6928" spans="2:36" ht="15" customHeight="1" x14ac:dyDescent="0.3">
      <c r="B6928" s="70"/>
      <c r="C6928" s="58"/>
      <c r="D6928" s="63"/>
      <c r="E6928" s="58"/>
      <c r="F6928" s="58"/>
      <c r="G6928" s="44"/>
      <c r="H6928" s="45"/>
      <c r="I6928" s="45"/>
      <c r="J6928" s="40" t="str">
        <f t="shared" si="662"/>
        <v/>
      </c>
      <c r="K6928" s="39" t="str">
        <f t="shared" si="666"/>
        <v/>
      </c>
      <c r="AB6928" s="17" t="str">
        <f t="shared" si="665"/>
        <v>-1</v>
      </c>
      <c r="AC6928" s="17">
        <f>IFERROR(INDEX(Factors!$C$59:$C$70,MATCH(AB6928,Factors!$B$59:$B$70,1),1),0)</f>
        <v>0</v>
      </c>
      <c r="AD6928" s="17">
        <f t="shared" si="663"/>
        <v>0</v>
      </c>
      <c r="AE6928" s="17">
        <f>IFERROR(INDEX(Factors!$B$6:$B$15,MATCH('INPUT - Census'!E6928,Factors!$C$6:$C$15,0),1),0)</f>
        <v>0</v>
      </c>
      <c r="AF6928" s="18">
        <f>IFERROR(INDEX(Factors!$B$16:$B$39,MATCH('INPUT - Census'!C6928,Factors!$C$16:$C$35,0),1),0)</f>
        <v>0</v>
      </c>
      <c r="AG6928" s="19">
        <f>IFERROR(INDEX(Factors!$B$40:$B$44,MATCH('INPUT - Census'!F6928,Factors!$C$40:$C$44,0),1),0)</f>
        <v>0</v>
      </c>
      <c r="AH6928" s="21" t="str">
        <f t="shared" si="664"/>
        <v/>
      </c>
      <c r="AI6928" s="1" t="str">
        <f>IFERROR(VLOOKUP(H6928,Factors!$C$45:$D$48,2,0),"")</f>
        <v/>
      </c>
      <c r="AJ6928" t="b">
        <f t="shared" si="667"/>
        <v>0</v>
      </c>
    </row>
    <row r="6929" spans="2:36" ht="15" customHeight="1" x14ac:dyDescent="0.3">
      <c r="B6929" s="70"/>
      <c r="C6929" s="58"/>
      <c r="D6929" s="63"/>
      <c r="E6929" s="58"/>
      <c r="F6929" s="58"/>
      <c r="G6929" s="44"/>
      <c r="H6929" s="45"/>
      <c r="I6929" s="45"/>
      <c r="J6929" s="40" t="str">
        <f t="shared" si="662"/>
        <v/>
      </c>
      <c r="K6929" s="39" t="str">
        <f t="shared" si="666"/>
        <v/>
      </c>
      <c r="AB6929" s="17" t="str">
        <f t="shared" si="665"/>
        <v>-1</v>
      </c>
      <c r="AC6929" s="17">
        <f>IFERROR(INDEX(Factors!$C$59:$C$70,MATCH(AB6929,Factors!$B$59:$B$70,1),1),0)</f>
        <v>0</v>
      </c>
      <c r="AD6929" s="17">
        <f t="shared" si="663"/>
        <v>0</v>
      </c>
      <c r="AE6929" s="17">
        <f>IFERROR(INDEX(Factors!$B$6:$B$15,MATCH('INPUT - Census'!E6929,Factors!$C$6:$C$15,0),1),0)</f>
        <v>0</v>
      </c>
      <c r="AF6929" s="18">
        <f>IFERROR(INDEX(Factors!$B$16:$B$39,MATCH('INPUT - Census'!C6929,Factors!$C$16:$C$35,0),1),0)</f>
        <v>0</v>
      </c>
      <c r="AG6929" s="19">
        <f>IFERROR(INDEX(Factors!$B$40:$B$44,MATCH('INPUT - Census'!F6929,Factors!$C$40:$C$44,0),1),0)</f>
        <v>0</v>
      </c>
      <c r="AH6929" s="21" t="str">
        <f t="shared" si="664"/>
        <v/>
      </c>
      <c r="AI6929" s="1" t="str">
        <f>IFERROR(VLOOKUP(H6929,Factors!$C$45:$D$48,2,0),"")</f>
        <v/>
      </c>
      <c r="AJ6929" t="b">
        <f t="shared" si="667"/>
        <v>0</v>
      </c>
    </row>
    <row r="6930" spans="2:36" ht="15" customHeight="1" x14ac:dyDescent="0.3">
      <c r="B6930" s="70"/>
      <c r="C6930" s="58"/>
      <c r="D6930" s="63"/>
      <c r="E6930" s="58"/>
      <c r="F6930" s="58"/>
      <c r="G6930" s="44"/>
      <c r="H6930" s="45"/>
      <c r="I6930" s="45"/>
      <c r="J6930" s="40" t="str">
        <f t="shared" si="662"/>
        <v/>
      </c>
      <c r="K6930" s="39" t="str">
        <f t="shared" si="666"/>
        <v/>
      </c>
      <c r="AB6930" s="17" t="str">
        <f t="shared" si="665"/>
        <v>-1</v>
      </c>
      <c r="AC6930" s="17">
        <f>IFERROR(INDEX(Factors!$C$59:$C$70,MATCH(AB6930,Factors!$B$59:$B$70,1),1),0)</f>
        <v>0</v>
      </c>
      <c r="AD6930" s="17">
        <f t="shared" si="663"/>
        <v>0</v>
      </c>
      <c r="AE6930" s="17">
        <f>IFERROR(INDEX(Factors!$B$6:$B$15,MATCH('INPUT - Census'!E6930,Factors!$C$6:$C$15,0),1),0)</f>
        <v>0</v>
      </c>
      <c r="AF6930" s="18">
        <f>IFERROR(INDEX(Factors!$B$16:$B$39,MATCH('INPUT - Census'!C6930,Factors!$C$16:$C$35,0),1),0)</f>
        <v>0</v>
      </c>
      <c r="AG6930" s="19">
        <f>IFERROR(INDEX(Factors!$B$40:$B$44,MATCH('INPUT - Census'!F6930,Factors!$C$40:$C$44,0),1),0)</f>
        <v>0</v>
      </c>
      <c r="AH6930" s="21" t="str">
        <f t="shared" si="664"/>
        <v/>
      </c>
      <c r="AI6930" s="1" t="str">
        <f>IFERROR(VLOOKUP(H6930,Factors!$C$45:$D$48,2,0),"")</f>
        <v/>
      </c>
      <c r="AJ6930" t="b">
        <f t="shared" si="667"/>
        <v>0</v>
      </c>
    </row>
    <row r="6931" spans="2:36" ht="15" customHeight="1" x14ac:dyDescent="0.3">
      <c r="B6931" s="70"/>
      <c r="C6931" s="58"/>
      <c r="D6931" s="63"/>
      <c r="E6931" s="58"/>
      <c r="F6931" s="58"/>
      <c r="G6931" s="44"/>
      <c r="H6931" s="45"/>
      <c r="I6931" s="45"/>
      <c r="J6931" s="40" t="str">
        <f t="shared" si="662"/>
        <v/>
      </c>
      <c r="K6931" s="39" t="str">
        <f t="shared" si="666"/>
        <v/>
      </c>
      <c r="AB6931" s="17" t="str">
        <f t="shared" si="665"/>
        <v>-1</v>
      </c>
      <c r="AC6931" s="17">
        <f>IFERROR(INDEX(Factors!$C$59:$C$70,MATCH(AB6931,Factors!$B$59:$B$70,1),1),0)</f>
        <v>0</v>
      </c>
      <c r="AD6931" s="17">
        <f t="shared" si="663"/>
        <v>0</v>
      </c>
      <c r="AE6931" s="17">
        <f>IFERROR(INDEX(Factors!$B$6:$B$15,MATCH('INPUT - Census'!E6931,Factors!$C$6:$C$15,0),1),0)</f>
        <v>0</v>
      </c>
      <c r="AF6931" s="18">
        <f>IFERROR(INDEX(Factors!$B$16:$B$39,MATCH('INPUT - Census'!C6931,Factors!$C$16:$C$35,0),1),0)</f>
        <v>0</v>
      </c>
      <c r="AG6931" s="19">
        <f>IFERROR(INDEX(Factors!$B$40:$B$44,MATCH('INPUT - Census'!F6931,Factors!$C$40:$C$44,0),1),0)</f>
        <v>0</v>
      </c>
      <c r="AH6931" s="21" t="str">
        <f t="shared" si="664"/>
        <v/>
      </c>
      <c r="AI6931" s="1" t="str">
        <f>IFERROR(VLOOKUP(H6931,Factors!$C$45:$D$48,2,0),"")</f>
        <v/>
      </c>
      <c r="AJ6931" t="b">
        <f t="shared" si="667"/>
        <v>0</v>
      </c>
    </row>
    <row r="6932" spans="2:36" ht="15" customHeight="1" x14ac:dyDescent="0.3">
      <c r="B6932" s="70"/>
      <c r="C6932" s="58"/>
      <c r="D6932" s="63"/>
      <c r="E6932" s="58"/>
      <c r="F6932" s="58"/>
      <c r="G6932" s="44"/>
      <c r="H6932" s="45"/>
      <c r="I6932" s="45"/>
      <c r="J6932" s="40" t="str">
        <f t="shared" si="662"/>
        <v/>
      </c>
      <c r="K6932" s="39" t="str">
        <f t="shared" si="666"/>
        <v/>
      </c>
      <c r="AB6932" s="17" t="str">
        <f t="shared" si="665"/>
        <v>-1</v>
      </c>
      <c r="AC6932" s="17">
        <f>IFERROR(INDEX(Factors!$C$59:$C$70,MATCH(AB6932,Factors!$B$59:$B$70,1),1),0)</f>
        <v>0</v>
      </c>
      <c r="AD6932" s="17">
        <f t="shared" si="663"/>
        <v>0</v>
      </c>
      <c r="AE6932" s="17">
        <f>IFERROR(INDEX(Factors!$B$6:$B$15,MATCH('INPUT - Census'!E6932,Factors!$C$6:$C$15,0),1),0)</f>
        <v>0</v>
      </c>
      <c r="AF6932" s="18">
        <f>IFERROR(INDEX(Factors!$B$16:$B$39,MATCH('INPUT - Census'!C6932,Factors!$C$16:$C$35,0),1),0)</f>
        <v>0</v>
      </c>
      <c r="AG6932" s="19">
        <f>IFERROR(INDEX(Factors!$B$40:$B$44,MATCH('INPUT - Census'!F6932,Factors!$C$40:$C$44,0),1),0)</f>
        <v>0</v>
      </c>
      <c r="AH6932" s="21" t="str">
        <f t="shared" si="664"/>
        <v/>
      </c>
      <c r="AI6932" s="1" t="str">
        <f>IFERROR(VLOOKUP(H6932,Factors!$C$45:$D$48,2,0),"")</f>
        <v/>
      </c>
      <c r="AJ6932" t="b">
        <f t="shared" si="667"/>
        <v>0</v>
      </c>
    </row>
    <row r="6933" spans="2:36" ht="15" customHeight="1" x14ac:dyDescent="0.3">
      <c r="B6933" s="70"/>
      <c r="C6933" s="58"/>
      <c r="D6933" s="63"/>
      <c r="E6933" s="58"/>
      <c r="F6933" s="58"/>
      <c r="G6933" s="44"/>
      <c r="H6933" s="45"/>
      <c r="I6933" s="45"/>
      <c r="J6933" s="40" t="str">
        <f t="shared" si="662"/>
        <v/>
      </c>
      <c r="K6933" s="39" t="str">
        <f t="shared" si="666"/>
        <v/>
      </c>
      <c r="AB6933" s="17" t="str">
        <f t="shared" si="665"/>
        <v>-1</v>
      </c>
      <c r="AC6933" s="17">
        <f>IFERROR(INDEX(Factors!$C$59:$C$70,MATCH(AB6933,Factors!$B$59:$B$70,1),1),0)</f>
        <v>0</v>
      </c>
      <c r="AD6933" s="17">
        <f t="shared" si="663"/>
        <v>0</v>
      </c>
      <c r="AE6933" s="17">
        <f>IFERROR(INDEX(Factors!$B$6:$B$15,MATCH('INPUT - Census'!E6933,Factors!$C$6:$C$15,0),1),0)</f>
        <v>0</v>
      </c>
      <c r="AF6933" s="18">
        <f>IFERROR(INDEX(Factors!$B$16:$B$39,MATCH('INPUT - Census'!C6933,Factors!$C$16:$C$35,0),1),0)</f>
        <v>0</v>
      </c>
      <c r="AG6933" s="19">
        <f>IFERROR(INDEX(Factors!$B$40:$B$44,MATCH('INPUT - Census'!F6933,Factors!$C$40:$C$44,0),1),0)</f>
        <v>0</v>
      </c>
      <c r="AH6933" s="21" t="str">
        <f t="shared" si="664"/>
        <v/>
      </c>
      <c r="AI6933" s="1" t="str">
        <f>IFERROR(VLOOKUP(H6933,Factors!$C$45:$D$48,2,0),"")</f>
        <v/>
      </c>
      <c r="AJ6933" t="b">
        <f t="shared" si="667"/>
        <v>0</v>
      </c>
    </row>
    <row r="6934" spans="2:36" ht="15" customHeight="1" x14ac:dyDescent="0.3">
      <c r="B6934" s="70"/>
      <c r="C6934" s="58"/>
      <c r="D6934" s="63"/>
      <c r="E6934" s="58"/>
      <c r="F6934" s="58"/>
      <c r="G6934" s="44"/>
      <c r="H6934" s="45"/>
      <c r="I6934" s="45"/>
      <c r="J6934" s="40" t="str">
        <f t="shared" si="662"/>
        <v/>
      </c>
      <c r="K6934" s="39" t="str">
        <f t="shared" si="666"/>
        <v/>
      </c>
      <c r="AB6934" s="17" t="str">
        <f t="shared" si="665"/>
        <v>-1</v>
      </c>
      <c r="AC6934" s="17">
        <f>IFERROR(INDEX(Factors!$C$59:$C$70,MATCH(AB6934,Factors!$B$59:$B$70,1),1),0)</f>
        <v>0</v>
      </c>
      <c r="AD6934" s="17">
        <f t="shared" si="663"/>
        <v>0</v>
      </c>
      <c r="AE6934" s="17">
        <f>IFERROR(INDEX(Factors!$B$6:$B$15,MATCH('INPUT - Census'!E6934,Factors!$C$6:$C$15,0),1),0)</f>
        <v>0</v>
      </c>
      <c r="AF6934" s="18">
        <f>IFERROR(INDEX(Factors!$B$16:$B$39,MATCH('INPUT - Census'!C6934,Factors!$C$16:$C$35,0),1),0)</f>
        <v>0</v>
      </c>
      <c r="AG6934" s="19">
        <f>IFERROR(INDEX(Factors!$B$40:$B$44,MATCH('INPUT - Census'!F6934,Factors!$C$40:$C$44,0),1),0)</f>
        <v>0</v>
      </c>
      <c r="AH6934" s="21" t="str">
        <f t="shared" si="664"/>
        <v/>
      </c>
      <c r="AI6934" s="1" t="str">
        <f>IFERROR(VLOOKUP(H6934,Factors!$C$45:$D$48,2,0),"")</f>
        <v/>
      </c>
      <c r="AJ6934" t="b">
        <f t="shared" si="667"/>
        <v>0</v>
      </c>
    </row>
    <row r="6935" spans="2:36" ht="15" customHeight="1" x14ac:dyDescent="0.3">
      <c r="B6935" s="70"/>
      <c r="C6935" s="58"/>
      <c r="D6935" s="63"/>
      <c r="E6935" s="58"/>
      <c r="F6935" s="58"/>
      <c r="G6935" s="44"/>
      <c r="H6935" s="45"/>
      <c r="I6935" s="45"/>
      <c r="J6935" s="40" t="str">
        <f t="shared" si="662"/>
        <v/>
      </c>
      <c r="K6935" s="39" t="str">
        <f t="shared" si="666"/>
        <v/>
      </c>
      <c r="AB6935" s="17" t="str">
        <f t="shared" si="665"/>
        <v>-1</v>
      </c>
      <c r="AC6935" s="17">
        <f>IFERROR(INDEX(Factors!$C$59:$C$70,MATCH(AB6935,Factors!$B$59:$B$70,1),1),0)</f>
        <v>0</v>
      </c>
      <c r="AD6935" s="17">
        <f t="shared" si="663"/>
        <v>0</v>
      </c>
      <c r="AE6935" s="17">
        <f>IFERROR(INDEX(Factors!$B$6:$B$15,MATCH('INPUT - Census'!E6935,Factors!$C$6:$C$15,0),1),0)</f>
        <v>0</v>
      </c>
      <c r="AF6935" s="18">
        <f>IFERROR(INDEX(Factors!$B$16:$B$39,MATCH('INPUT - Census'!C6935,Factors!$C$16:$C$35,0),1),0)</f>
        <v>0</v>
      </c>
      <c r="AG6935" s="19">
        <f>IFERROR(INDEX(Factors!$B$40:$B$44,MATCH('INPUT - Census'!F6935,Factors!$C$40:$C$44,0),1),0)</f>
        <v>0</v>
      </c>
      <c r="AH6935" s="21" t="str">
        <f t="shared" si="664"/>
        <v/>
      </c>
      <c r="AI6935" s="1" t="str">
        <f>IFERROR(VLOOKUP(H6935,Factors!$C$45:$D$48,2,0),"")</f>
        <v/>
      </c>
      <c r="AJ6935" t="b">
        <f t="shared" si="667"/>
        <v>0</v>
      </c>
    </row>
    <row r="6936" spans="2:36" ht="15" customHeight="1" x14ac:dyDescent="0.3">
      <c r="B6936" s="70"/>
      <c r="C6936" s="58"/>
      <c r="D6936" s="63"/>
      <c r="E6936" s="58"/>
      <c r="F6936" s="58"/>
      <c r="G6936" s="44"/>
      <c r="H6936" s="45"/>
      <c r="I6936" s="45"/>
      <c r="J6936" s="40" t="str">
        <f t="shared" si="662"/>
        <v/>
      </c>
      <c r="K6936" s="39" t="str">
        <f t="shared" si="666"/>
        <v/>
      </c>
      <c r="AB6936" s="17" t="str">
        <f t="shared" si="665"/>
        <v>-1</v>
      </c>
      <c r="AC6936" s="17">
        <f>IFERROR(INDEX(Factors!$C$59:$C$70,MATCH(AB6936,Factors!$B$59:$B$70,1),1),0)</f>
        <v>0</v>
      </c>
      <c r="AD6936" s="17">
        <f t="shared" si="663"/>
        <v>0</v>
      </c>
      <c r="AE6936" s="17">
        <f>IFERROR(INDEX(Factors!$B$6:$B$15,MATCH('INPUT - Census'!E6936,Factors!$C$6:$C$15,0),1),0)</f>
        <v>0</v>
      </c>
      <c r="AF6936" s="18">
        <f>IFERROR(INDEX(Factors!$B$16:$B$39,MATCH('INPUT - Census'!C6936,Factors!$C$16:$C$35,0),1),0)</f>
        <v>0</v>
      </c>
      <c r="AG6936" s="19">
        <f>IFERROR(INDEX(Factors!$B$40:$B$44,MATCH('INPUT - Census'!F6936,Factors!$C$40:$C$44,0),1),0)</f>
        <v>0</v>
      </c>
      <c r="AH6936" s="21" t="str">
        <f t="shared" si="664"/>
        <v/>
      </c>
      <c r="AI6936" s="1" t="str">
        <f>IFERROR(VLOOKUP(H6936,Factors!$C$45:$D$48,2,0),"")</f>
        <v/>
      </c>
      <c r="AJ6936" t="b">
        <f t="shared" si="667"/>
        <v>0</v>
      </c>
    </row>
    <row r="6937" spans="2:36" ht="15" customHeight="1" x14ac:dyDescent="0.3">
      <c r="B6937" s="70"/>
      <c r="C6937" s="58"/>
      <c r="D6937" s="63"/>
      <c r="E6937" s="58"/>
      <c r="F6937" s="58"/>
      <c r="G6937" s="44"/>
      <c r="H6937" s="45"/>
      <c r="I6937" s="45"/>
      <c r="J6937" s="40" t="str">
        <f t="shared" si="662"/>
        <v/>
      </c>
      <c r="K6937" s="39" t="str">
        <f t="shared" si="666"/>
        <v/>
      </c>
      <c r="AB6937" s="17" t="str">
        <f t="shared" si="665"/>
        <v>-1</v>
      </c>
      <c r="AC6937" s="17">
        <f>IFERROR(INDEX(Factors!$C$59:$C$70,MATCH(AB6937,Factors!$B$59:$B$70,1),1),0)</f>
        <v>0</v>
      </c>
      <c r="AD6937" s="17">
        <f t="shared" si="663"/>
        <v>0</v>
      </c>
      <c r="AE6937" s="17">
        <f>IFERROR(INDEX(Factors!$B$6:$B$15,MATCH('INPUT - Census'!E6937,Factors!$C$6:$C$15,0),1),0)</f>
        <v>0</v>
      </c>
      <c r="AF6937" s="18">
        <f>IFERROR(INDEX(Factors!$B$16:$B$39,MATCH('INPUT - Census'!C6937,Factors!$C$16:$C$35,0),1),0)</f>
        <v>0</v>
      </c>
      <c r="AG6937" s="19">
        <f>IFERROR(INDEX(Factors!$B$40:$B$44,MATCH('INPUT - Census'!F6937,Factors!$C$40:$C$44,0),1),0)</f>
        <v>0</v>
      </c>
      <c r="AH6937" s="21" t="str">
        <f t="shared" si="664"/>
        <v/>
      </c>
      <c r="AI6937" s="1" t="str">
        <f>IFERROR(VLOOKUP(H6937,Factors!$C$45:$D$48,2,0),"")</f>
        <v/>
      </c>
      <c r="AJ6937" t="b">
        <f t="shared" si="667"/>
        <v>0</v>
      </c>
    </row>
    <row r="6938" spans="2:36" ht="15" customHeight="1" x14ac:dyDescent="0.3">
      <c r="B6938" s="70"/>
      <c r="C6938" s="58"/>
      <c r="D6938" s="63"/>
      <c r="E6938" s="58"/>
      <c r="F6938" s="58"/>
      <c r="G6938" s="44"/>
      <c r="H6938" s="45"/>
      <c r="I6938" s="45"/>
      <c r="J6938" s="40" t="str">
        <f t="shared" si="662"/>
        <v/>
      </c>
      <c r="K6938" s="39" t="str">
        <f t="shared" si="666"/>
        <v/>
      </c>
      <c r="AB6938" s="17" t="str">
        <f t="shared" si="665"/>
        <v>-1</v>
      </c>
      <c r="AC6938" s="17">
        <f>IFERROR(INDEX(Factors!$C$59:$C$70,MATCH(AB6938,Factors!$B$59:$B$70,1),1),0)</f>
        <v>0</v>
      </c>
      <c r="AD6938" s="17">
        <f t="shared" si="663"/>
        <v>0</v>
      </c>
      <c r="AE6938" s="17">
        <f>IFERROR(INDEX(Factors!$B$6:$B$15,MATCH('INPUT - Census'!E6938,Factors!$C$6:$C$15,0),1),0)</f>
        <v>0</v>
      </c>
      <c r="AF6938" s="18">
        <f>IFERROR(INDEX(Factors!$B$16:$B$39,MATCH('INPUT - Census'!C6938,Factors!$C$16:$C$35,0),1),0)</f>
        <v>0</v>
      </c>
      <c r="AG6938" s="19">
        <f>IFERROR(INDEX(Factors!$B$40:$B$44,MATCH('INPUT - Census'!F6938,Factors!$C$40:$C$44,0),1),0)</f>
        <v>0</v>
      </c>
      <c r="AH6938" s="21" t="str">
        <f t="shared" si="664"/>
        <v/>
      </c>
      <c r="AI6938" s="1" t="str">
        <f>IFERROR(VLOOKUP(H6938,Factors!$C$45:$D$48,2,0),"")</f>
        <v/>
      </c>
      <c r="AJ6938" t="b">
        <f t="shared" si="667"/>
        <v>0</v>
      </c>
    </row>
    <row r="6939" spans="2:36" ht="15" customHeight="1" x14ac:dyDescent="0.3">
      <c r="B6939" s="70"/>
      <c r="C6939" s="58"/>
      <c r="D6939" s="63"/>
      <c r="E6939" s="58"/>
      <c r="F6939" s="58"/>
      <c r="G6939" s="44"/>
      <c r="H6939" s="45"/>
      <c r="I6939" s="45"/>
      <c r="J6939" s="40" t="str">
        <f t="shared" si="662"/>
        <v/>
      </c>
      <c r="K6939" s="39" t="str">
        <f t="shared" si="666"/>
        <v/>
      </c>
      <c r="AB6939" s="17" t="str">
        <f t="shared" si="665"/>
        <v>-1</v>
      </c>
      <c r="AC6939" s="17">
        <f>IFERROR(INDEX(Factors!$C$59:$C$70,MATCH(AB6939,Factors!$B$59:$B$70,1),1),0)</f>
        <v>0</v>
      </c>
      <c r="AD6939" s="17">
        <f t="shared" si="663"/>
        <v>0</v>
      </c>
      <c r="AE6939" s="17">
        <f>IFERROR(INDEX(Factors!$B$6:$B$15,MATCH('INPUT - Census'!E6939,Factors!$C$6:$C$15,0),1),0)</f>
        <v>0</v>
      </c>
      <c r="AF6939" s="18">
        <f>IFERROR(INDEX(Factors!$B$16:$B$39,MATCH('INPUT - Census'!C6939,Factors!$C$16:$C$35,0),1),0)</f>
        <v>0</v>
      </c>
      <c r="AG6939" s="19">
        <f>IFERROR(INDEX(Factors!$B$40:$B$44,MATCH('INPUT - Census'!F6939,Factors!$C$40:$C$44,0),1),0)</f>
        <v>0</v>
      </c>
      <c r="AH6939" s="21" t="str">
        <f t="shared" si="664"/>
        <v/>
      </c>
      <c r="AI6939" s="1" t="str">
        <f>IFERROR(VLOOKUP(H6939,Factors!$C$45:$D$48,2,0),"")</f>
        <v/>
      </c>
      <c r="AJ6939" t="b">
        <f t="shared" si="667"/>
        <v>0</v>
      </c>
    </row>
    <row r="6940" spans="2:36" ht="15" customHeight="1" x14ac:dyDescent="0.3">
      <c r="B6940" s="70"/>
      <c r="C6940" s="58"/>
      <c r="D6940" s="63"/>
      <c r="E6940" s="58"/>
      <c r="F6940" s="58"/>
      <c r="G6940" s="44"/>
      <c r="H6940" s="45"/>
      <c r="I6940" s="45"/>
      <c r="J6940" s="40" t="str">
        <f t="shared" si="662"/>
        <v/>
      </c>
      <c r="K6940" s="39" t="str">
        <f t="shared" si="666"/>
        <v/>
      </c>
      <c r="AB6940" s="17" t="str">
        <f t="shared" si="665"/>
        <v>-1</v>
      </c>
      <c r="AC6940" s="17">
        <f>IFERROR(INDEX(Factors!$C$59:$C$70,MATCH(AB6940,Factors!$B$59:$B$70,1),1),0)</f>
        <v>0</v>
      </c>
      <c r="AD6940" s="17">
        <f t="shared" si="663"/>
        <v>0</v>
      </c>
      <c r="AE6940" s="17">
        <f>IFERROR(INDEX(Factors!$B$6:$B$15,MATCH('INPUT - Census'!E6940,Factors!$C$6:$C$15,0),1),0)</f>
        <v>0</v>
      </c>
      <c r="AF6940" s="18">
        <f>IFERROR(INDEX(Factors!$B$16:$B$39,MATCH('INPUT - Census'!C6940,Factors!$C$16:$C$35,0),1),0)</f>
        <v>0</v>
      </c>
      <c r="AG6940" s="19">
        <f>IFERROR(INDEX(Factors!$B$40:$B$44,MATCH('INPUT - Census'!F6940,Factors!$C$40:$C$44,0),1),0)</f>
        <v>0</v>
      </c>
      <c r="AH6940" s="21" t="str">
        <f t="shared" si="664"/>
        <v/>
      </c>
      <c r="AI6940" s="1" t="str">
        <f>IFERROR(VLOOKUP(H6940,Factors!$C$45:$D$48,2,0),"")</f>
        <v/>
      </c>
      <c r="AJ6940" t="b">
        <f t="shared" si="667"/>
        <v>0</v>
      </c>
    </row>
    <row r="6941" spans="2:36" ht="15" customHeight="1" x14ac:dyDescent="0.3">
      <c r="B6941" s="70"/>
      <c r="C6941" s="58"/>
      <c r="D6941" s="63"/>
      <c r="E6941" s="58"/>
      <c r="F6941" s="58"/>
      <c r="G6941" s="44"/>
      <c r="H6941" s="45"/>
      <c r="I6941" s="45"/>
      <c r="J6941" s="40" t="str">
        <f t="shared" si="662"/>
        <v/>
      </c>
      <c r="K6941" s="39" t="str">
        <f t="shared" si="666"/>
        <v/>
      </c>
      <c r="AB6941" s="17" t="str">
        <f t="shared" si="665"/>
        <v>-1</v>
      </c>
      <c r="AC6941" s="17">
        <f>IFERROR(INDEX(Factors!$C$59:$C$70,MATCH(AB6941,Factors!$B$59:$B$70,1),1),0)</f>
        <v>0</v>
      </c>
      <c r="AD6941" s="17">
        <f t="shared" si="663"/>
        <v>0</v>
      </c>
      <c r="AE6941" s="17">
        <f>IFERROR(INDEX(Factors!$B$6:$B$15,MATCH('INPUT - Census'!E6941,Factors!$C$6:$C$15,0),1),0)</f>
        <v>0</v>
      </c>
      <c r="AF6941" s="18">
        <f>IFERROR(INDEX(Factors!$B$16:$B$39,MATCH('INPUT - Census'!C6941,Factors!$C$16:$C$35,0),1),0)</f>
        <v>0</v>
      </c>
      <c r="AG6941" s="19">
        <f>IFERROR(INDEX(Factors!$B$40:$B$44,MATCH('INPUT - Census'!F6941,Factors!$C$40:$C$44,0),1),0)</f>
        <v>0</v>
      </c>
      <c r="AH6941" s="21" t="str">
        <f t="shared" si="664"/>
        <v/>
      </c>
      <c r="AI6941" s="1" t="str">
        <f>IFERROR(VLOOKUP(H6941,Factors!$C$45:$D$48,2,0),"")</f>
        <v/>
      </c>
      <c r="AJ6941" t="b">
        <f t="shared" si="667"/>
        <v>0</v>
      </c>
    </row>
    <row r="6942" spans="2:36" ht="15" customHeight="1" x14ac:dyDescent="0.3">
      <c r="B6942" s="70"/>
      <c r="C6942" s="58"/>
      <c r="D6942" s="63"/>
      <c r="E6942" s="58"/>
      <c r="F6942" s="58"/>
      <c r="G6942" s="44"/>
      <c r="H6942" s="45"/>
      <c r="I6942" s="45"/>
      <c r="J6942" s="40" t="str">
        <f t="shared" si="662"/>
        <v/>
      </c>
      <c r="K6942" s="39" t="str">
        <f t="shared" si="666"/>
        <v/>
      </c>
      <c r="AB6942" s="17" t="str">
        <f t="shared" si="665"/>
        <v>-1</v>
      </c>
      <c r="AC6942" s="17">
        <f>IFERROR(INDEX(Factors!$C$59:$C$70,MATCH(AB6942,Factors!$B$59:$B$70,1),1),0)</f>
        <v>0</v>
      </c>
      <c r="AD6942" s="17">
        <f t="shared" si="663"/>
        <v>0</v>
      </c>
      <c r="AE6942" s="17">
        <f>IFERROR(INDEX(Factors!$B$6:$B$15,MATCH('INPUT - Census'!E6942,Factors!$C$6:$C$15,0),1),0)</f>
        <v>0</v>
      </c>
      <c r="AF6942" s="18">
        <f>IFERROR(INDEX(Factors!$B$16:$B$39,MATCH('INPUT - Census'!C6942,Factors!$C$16:$C$35,0),1),0)</f>
        <v>0</v>
      </c>
      <c r="AG6942" s="19">
        <f>IFERROR(INDEX(Factors!$B$40:$B$44,MATCH('INPUT - Census'!F6942,Factors!$C$40:$C$44,0),1),0)</f>
        <v>0</v>
      </c>
      <c r="AH6942" s="21" t="str">
        <f t="shared" si="664"/>
        <v/>
      </c>
      <c r="AI6942" s="1" t="str">
        <f>IFERROR(VLOOKUP(H6942,Factors!$C$45:$D$48,2,0),"")</f>
        <v/>
      </c>
      <c r="AJ6942" t="b">
        <f t="shared" si="667"/>
        <v>0</v>
      </c>
    </row>
    <row r="6943" spans="2:36" ht="15" customHeight="1" x14ac:dyDescent="0.3">
      <c r="B6943" s="70"/>
      <c r="C6943" s="58"/>
      <c r="D6943" s="63"/>
      <c r="E6943" s="58"/>
      <c r="F6943" s="58"/>
      <c r="G6943" s="44"/>
      <c r="H6943" s="45"/>
      <c r="I6943" s="45"/>
      <c r="J6943" s="40" t="str">
        <f t="shared" ref="J6943:J7006" si="668">IF( ISNUMBER(B6943), ROUND(($AL$3-B6943)/365,0), "" )</f>
        <v/>
      </c>
      <c r="K6943" s="39" t="str">
        <f t="shared" si="666"/>
        <v/>
      </c>
      <c r="AB6943" s="17" t="str">
        <f t="shared" si="665"/>
        <v>-1</v>
      </c>
      <c r="AC6943" s="17">
        <f>IFERROR(INDEX(Factors!$C$59:$C$70,MATCH(AB6943,Factors!$B$59:$B$70,1),1),0)</f>
        <v>0</v>
      </c>
      <c r="AD6943" s="17">
        <f t="shared" ref="AD6943:AD7006" si="669">IF(COUNTIF($P$2:$P$16,D6943),MATCH(D6943,$P$2:$P$16,0),0)</f>
        <v>0</v>
      </c>
      <c r="AE6943" s="17">
        <f>IFERROR(INDEX(Factors!$B$6:$B$15,MATCH('INPUT - Census'!E6943,Factors!$C$6:$C$15,0),1),0)</f>
        <v>0</v>
      </c>
      <c r="AF6943" s="18">
        <f>IFERROR(INDEX(Factors!$B$16:$B$39,MATCH('INPUT - Census'!C6943,Factors!$C$16:$C$35,0),1),0)</f>
        <v>0</v>
      </c>
      <c r="AG6943" s="19">
        <f>IFERROR(INDEX(Factors!$B$40:$B$44,MATCH('INPUT - Census'!F6943,Factors!$C$40:$C$44,0),1),0)</f>
        <v>0</v>
      </c>
      <c r="AH6943" s="21" t="str">
        <f t="shared" ref="AH6943:AH7006" si="670">IF(G6943="","",G6943)</f>
        <v/>
      </c>
      <c r="AI6943" s="1" t="str">
        <f>IFERROR(VLOOKUP(H6943,Factors!$C$45:$D$48,2,0),"")</f>
        <v/>
      </c>
      <c r="AJ6943" t="b">
        <f t="shared" si="667"/>
        <v>0</v>
      </c>
    </row>
    <row r="6944" spans="2:36" ht="15" customHeight="1" x14ac:dyDescent="0.3">
      <c r="B6944" s="70"/>
      <c r="C6944" s="58"/>
      <c r="D6944" s="63"/>
      <c r="E6944" s="58"/>
      <c r="F6944" s="58"/>
      <c r="G6944" s="44"/>
      <c r="H6944" s="45"/>
      <c r="I6944" s="45"/>
      <c r="J6944" s="40" t="str">
        <f t="shared" si="668"/>
        <v/>
      </c>
      <c r="K6944" s="39" t="str">
        <f t="shared" si="666"/>
        <v/>
      </c>
      <c r="AB6944" s="17" t="str">
        <f t="shared" si="665"/>
        <v>-1</v>
      </c>
      <c r="AC6944" s="17">
        <f>IFERROR(INDEX(Factors!$C$59:$C$70,MATCH(AB6944,Factors!$B$59:$B$70,1),1),0)</f>
        <v>0</v>
      </c>
      <c r="AD6944" s="17">
        <f t="shared" si="669"/>
        <v>0</v>
      </c>
      <c r="AE6944" s="17">
        <f>IFERROR(INDEX(Factors!$B$6:$B$15,MATCH('INPUT - Census'!E6944,Factors!$C$6:$C$15,0),1),0)</f>
        <v>0</v>
      </c>
      <c r="AF6944" s="18">
        <f>IFERROR(INDEX(Factors!$B$16:$B$39,MATCH('INPUT - Census'!C6944,Factors!$C$16:$C$35,0),1),0)</f>
        <v>0</v>
      </c>
      <c r="AG6944" s="19">
        <f>IFERROR(INDEX(Factors!$B$40:$B$44,MATCH('INPUT - Census'!F6944,Factors!$C$40:$C$44,0),1),0)</f>
        <v>0</v>
      </c>
      <c r="AH6944" s="21" t="str">
        <f t="shared" si="670"/>
        <v/>
      </c>
      <c r="AI6944" s="1" t="str">
        <f>IFERROR(VLOOKUP(H6944,Factors!$C$45:$D$48,2,0),"")</f>
        <v/>
      </c>
      <c r="AJ6944" t="b">
        <f t="shared" si="667"/>
        <v>0</v>
      </c>
    </row>
    <row r="6945" spans="2:36" ht="15" customHeight="1" x14ac:dyDescent="0.3">
      <c r="B6945" s="70"/>
      <c r="C6945" s="58"/>
      <c r="D6945" s="63"/>
      <c r="E6945" s="58"/>
      <c r="F6945" s="58"/>
      <c r="G6945" s="44"/>
      <c r="H6945" s="45"/>
      <c r="I6945" s="45"/>
      <c r="J6945" s="40" t="str">
        <f t="shared" si="668"/>
        <v/>
      </c>
      <c r="K6945" s="39" t="str">
        <f t="shared" si="666"/>
        <v/>
      </c>
      <c r="AB6945" s="17" t="str">
        <f t="shared" si="665"/>
        <v>-1</v>
      </c>
      <c r="AC6945" s="17">
        <f>IFERROR(INDEX(Factors!$C$59:$C$70,MATCH(AB6945,Factors!$B$59:$B$70,1),1),0)</f>
        <v>0</v>
      </c>
      <c r="AD6945" s="17">
        <f t="shared" si="669"/>
        <v>0</v>
      </c>
      <c r="AE6945" s="17">
        <f>IFERROR(INDEX(Factors!$B$6:$B$15,MATCH('INPUT - Census'!E6945,Factors!$C$6:$C$15,0),1),0)</f>
        <v>0</v>
      </c>
      <c r="AF6945" s="18">
        <f>IFERROR(INDEX(Factors!$B$16:$B$39,MATCH('INPUT - Census'!C6945,Factors!$C$16:$C$35,0),1),0)</f>
        <v>0</v>
      </c>
      <c r="AG6945" s="19">
        <f>IFERROR(INDEX(Factors!$B$40:$B$44,MATCH('INPUT - Census'!F6945,Factors!$C$40:$C$44,0),1),0)</f>
        <v>0</v>
      </c>
      <c r="AH6945" s="21" t="str">
        <f t="shared" si="670"/>
        <v/>
      </c>
      <c r="AI6945" s="1" t="str">
        <f>IFERROR(VLOOKUP(H6945,Factors!$C$45:$D$48,2,0),"")</f>
        <v/>
      </c>
      <c r="AJ6945" t="b">
        <f t="shared" si="667"/>
        <v>0</v>
      </c>
    </row>
    <row r="6946" spans="2:36" ht="15" customHeight="1" x14ac:dyDescent="0.3">
      <c r="B6946" s="70"/>
      <c r="C6946" s="58"/>
      <c r="D6946" s="63"/>
      <c r="E6946" s="58"/>
      <c r="F6946" s="58"/>
      <c r="G6946" s="44"/>
      <c r="H6946" s="45"/>
      <c r="I6946" s="45"/>
      <c r="J6946" s="40" t="str">
        <f t="shared" si="668"/>
        <v/>
      </c>
      <c r="K6946" s="39" t="str">
        <f t="shared" si="666"/>
        <v/>
      </c>
      <c r="AB6946" s="17" t="str">
        <f t="shared" si="665"/>
        <v>-1</v>
      </c>
      <c r="AC6946" s="17">
        <f>IFERROR(INDEX(Factors!$C$59:$C$70,MATCH(AB6946,Factors!$B$59:$B$70,1),1),0)</f>
        <v>0</v>
      </c>
      <c r="AD6946" s="17">
        <f t="shared" si="669"/>
        <v>0</v>
      </c>
      <c r="AE6946" s="17">
        <f>IFERROR(INDEX(Factors!$B$6:$B$15,MATCH('INPUT - Census'!E6946,Factors!$C$6:$C$15,0),1),0)</f>
        <v>0</v>
      </c>
      <c r="AF6946" s="18">
        <f>IFERROR(INDEX(Factors!$B$16:$B$39,MATCH('INPUT - Census'!C6946,Factors!$C$16:$C$35,0),1),0)</f>
        <v>0</v>
      </c>
      <c r="AG6946" s="19">
        <f>IFERROR(INDEX(Factors!$B$40:$B$44,MATCH('INPUT - Census'!F6946,Factors!$C$40:$C$44,0),1),0)</f>
        <v>0</v>
      </c>
      <c r="AH6946" s="21" t="str">
        <f t="shared" si="670"/>
        <v/>
      </c>
      <c r="AI6946" s="1" t="str">
        <f>IFERROR(VLOOKUP(H6946,Factors!$C$45:$D$48,2,0),"")</f>
        <v/>
      </c>
      <c r="AJ6946" t="b">
        <f t="shared" si="667"/>
        <v>0</v>
      </c>
    </row>
    <row r="6947" spans="2:36" ht="15" customHeight="1" x14ac:dyDescent="0.3">
      <c r="B6947" s="70"/>
      <c r="C6947" s="58"/>
      <c r="D6947" s="63"/>
      <c r="E6947" s="58"/>
      <c r="F6947" s="58"/>
      <c r="G6947" s="44"/>
      <c r="H6947" s="45"/>
      <c r="I6947" s="45"/>
      <c r="J6947" s="40" t="str">
        <f t="shared" si="668"/>
        <v/>
      </c>
      <c r="K6947" s="39" t="str">
        <f t="shared" si="666"/>
        <v/>
      </c>
      <c r="AB6947" s="17" t="str">
        <f t="shared" si="665"/>
        <v>-1</v>
      </c>
      <c r="AC6947" s="17">
        <f>IFERROR(INDEX(Factors!$C$59:$C$70,MATCH(AB6947,Factors!$B$59:$B$70,1),1),0)</f>
        <v>0</v>
      </c>
      <c r="AD6947" s="17">
        <f t="shared" si="669"/>
        <v>0</v>
      </c>
      <c r="AE6947" s="17">
        <f>IFERROR(INDEX(Factors!$B$6:$B$15,MATCH('INPUT - Census'!E6947,Factors!$C$6:$C$15,0),1),0)</f>
        <v>0</v>
      </c>
      <c r="AF6947" s="18">
        <f>IFERROR(INDEX(Factors!$B$16:$B$39,MATCH('INPUT - Census'!C6947,Factors!$C$16:$C$35,0),1),0)</f>
        <v>0</v>
      </c>
      <c r="AG6947" s="19">
        <f>IFERROR(INDEX(Factors!$B$40:$B$44,MATCH('INPUT - Census'!F6947,Factors!$C$40:$C$44,0),1),0)</f>
        <v>0</v>
      </c>
      <c r="AH6947" s="21" t="str">
        <f t="shared" si="670"/>
        <v/>
      </c>
      <c r="AI6947" s="1" t="str">
        <f>IFERROR(VLOOKUP(H6947,Factors!$C$45:$D$48,2,0),"")</f>
        <v/>
      </c>
      <c r="AJ6947" t="b">
        <f t="shared" si="667"/>
        <v>0</v>
      </c>
    </row>
    <row r="6948" spans="2:36" ht="15" customHeight="1" x14ac:dyDescent="0.3">
      <c r="B6948" s="70"/>
      <c r="C6948" s="58"/>
      <c r="D6948" s="63"/>
      <c r="E6948" s="58"/>
      <c r="F6948" s="58"/>
      <c r="G6948" s="44"/>
      <c r="H6948" s="45"/>
      <c r="I6948" s="45"/>
      <c r="J6948" s="40" t="str">
        <f t="shared" si="668"/>
        <v/>
      </c>
      <c r="K6948" s="39" t="str">
        <f t="shared" si="666"/>
        <v/>
      </c>
      <c r="AB6948" s="17" t="str">
        <f t="shared" si="665"/>
        <v>-1</v>
      </c>
      <c r="AC6948" s="17">
        <f>IFERROR(INDEX(Factors!$C$59:$C$70,MATCH(AB6948,Factors!$B$59:$B$70,1),1),0)</f>
        <v>0</v>
      </c>
      <c r="AD6948" s="17">
        <f t="shared" si="669"/>
        <v>0</v>
      </c>
      <c r="AE6948" s="17">
        <f>IFERROR(INDEX(Factors!$B$6:$B$15,MATCH('INPUT - Census'!E6948,Factors!$C$6:$C$15,0),1),0)</f>
        <v>0</v>
      </c>
      <c r="AF6948" s="18">
        <f>IFERROR(INDEX(Factors!$B$16:$B$39,MATCH('INPUT - Census'!C6948,Factors!$C$16:$C$35,0),1),0)</f>
        <v>0</v>
      </c>
      <c r="AG6948" s="19">
        <f>IFERROR(INDEX(Factors!$B$40:$B$44,MATCH('INPUT - Census'!F6948,Factors!$C$40:$C$44,0),1),0)</f>
        <v>0</v>
      </c>
      <c r="AH6948" s="21" t="str">
        <f t="shared" si="670"/>
        <v/>
      </c>
      <c r="AI6948" s="1" t="str">
        <f>IFERROR(VLOOKUP(H6948,Factors!$C$45:$D$48,2,0),"")</f>
        <v/>
      </c>
      <c r="AJ6948" t="b">
        <f t="shared" si="667"/>
        <v>0</v>
      </c>
    </row>
    <row r="6949" spans="2:36" ht="15" customHeight="1" x14ac:dyDescent="0.3">
      <c r="B6949" s="70"/>
      <c r="C6949" s="58"/>
      <c r="D6949" s="63"/>
      <c r="E6949" s="58"/>
      <c r="F6949" s="58"/>
      <c r="G6949" s="44"/>
      <c r="H6949" s="45"/>
      <c r="I6949" s="45"/>
      <c r="J6949" s="40" t="str">
        <f t="shared" si="668"/>
        <v/>
      </c>
      <c r="K6949" s="39" t="str">
        <f t="shared" si="666"/>
        <v/>
      </c>
      <c r="AB6949" s="17" t="str">
        <f t="shared" si="665"/>
        <v>-1</v>
      </c>
      <c r="AC6949" s="17">
        <f>IFERROR(INDEX(Factors!$C$59:$C$70,MATCH(AB6949,Factors!$B$59:$B$70,1),1),0)</f>
        <v>0</v>
      </c>
      <c r="AD6949" s="17">
        <f t="shared" si="669"/>
        <v>0</v>
      </c>
      <c r="AE6949" s="17">
        <f>IFERROR(INDEX(Factors!$B$6:$B$15,MATCH('INPUT - Census'!E6949,Factors!$C$6:$C$15,0),1),0)</f>
        <v>0</v>
      </c>
      <c r="AF6949" s="18">
        <f>IFERROR(INDEX(Factors!$B$16:$B$39,MATCH('INPUT - Census'!C6949,Factors!$C$16:$C$35,0),1),0)</f>
        <v>0</v>
      </c>
      <c r="AG6949" s="19">
        <f>IFERROR(INDEX(Factors!$B$40:$B$44,MATCH('INPUT - Census'!F6949,Factors!$C$40:$C$44,0),1),0)</f>
        <v>0</v>
      </c>
      <c r="AH6949" s="21" t="str">
        <f t="shared" si="670"/>
        <v/>
      </c>
      <c r="AI6949" s="1" t="str">
        <f>IFERROR(VLOOKUP(H6949,Factors!$C$45:$D$48,2,0),"")</f>
        <v/>
      </c>
      <c r="AJ6949" t="b">
        <f t="shared" si="667"/>
        <v>0</v>
      </c>
    </row>
    <row r="6950" spans="2:36" ht="15" customHeight="1" x14ac:dyDescent="0.3">
      <c r="B6950" s="70"/>
      <c r="C6950" s="58"/>
      <c r="D6950" s="63"/>
      <c r="E6950" s="58"/>
      <c r="F6950" s="58"/>
      <c r="G6950" s="44"/>
      <c r="H6950" s="45"/>
      <c r="I6950" s="45"/>
      <c r="J6950" s="40" t="str">
        <f t="shared" si="668"/>
        <v/>
      </c>
      <c r="K6950" s="39" t="str">
        <f t="shared" si="666"/>
        <v/>
      </c>
      <c r="AB6950" s="17" t="str">
        <f t="shared" si="665"/>
        <v>-1</v>
      </c>
      <c r="AC6950" s="17">
        <f>IFERROR(INDEX(Factors!$C$59:$C$70,MATCH(AB6950,Factors!$B$59:$B$70,1),1),0)</f>
        <v>0</v>
      </c>
      <c r="AD6950" s="17">
        <f t="shared" si="669"/>
        <v>0</v>
      </c>
      <c r="AE6950" s="17">
        <f>IFERROR(INDEX(Factors!$B$6:$B$15,MATCH('INPUT - Census'!E6950,Factors!$C$6:$C$15,0),1),0)</f>
        <v>0</v>
      </c>
      <c r="AF6950" s="18">
        <f>IFERROR(INDEX(Factors!$B$16:$B$39,MATCH('INPUT - Census'!C6950,Factors!$C$16:$C$35,0),1),0)</f>
        <v>0</v>
      </c>
      <c r="AG6950" s="19">
        <f>IFERROR(INDEX(Factors!$B$40:$B$44,MATCH('INPUT - Census'!F6950,Factors!$C$40:$C$44,0),1),0)</f>
        <v>0</v>
      </c>
      <c r="AH6950" s="21" t="str">
        <f t="shared" si="670"/>
        <v/>
      </c>
      <c r="AI6950" s="1" t="str">
        <f>IFERROR(VLOOKUP(H6950,Factors!$C$45:$D$48,2,0),"")</f>
        <v/>
      </c>
      <c r="AJ6950" t="b">
        <f t="shared" si="667"/>
        <v>0</v>
      </c>
    </row>
    <row r="6951" spans="2:36" ht="15" customHeight="1" x14ac:dyDescent="0.3">
      <c r="B6951" s="70"/>
      <c r="C6951" s="58"/>
      <c r="D6951" s="63"/>
      <c r="E6951" s="58"/>
      <c r="F6951" s="58"/>
      <c r="G6951" s="44"/>
      <c r="H6951" s="45"/>
      <c r="I6951" s="45"/>
      <c r="J6951" s="40" t="str">
        <f t="shared" si="668"/>
        <v/>
      </c>
      <c r="K6951" s="39" t="str">
        <f t="shared" si="666"/>
        <v/>
      </c>
      <c r="AB6951" s="17" t="str">
        <f t="shared" si="665"/>
        <v>-1</v>
      </c>
      <c r="AC6951" s="17">
        <f>IFERROR(INDEX(Factors!$C$59:$C$70,MATCH(AB6951,Factors!$B$59:$B$70,1),1),0)</f>
        <v>0</v>
      </c>
      <c r="AD6951" s="17">
        <f t="shared" si="669"/>
        <v>0</v>
      </c>
      <c r="AE6951" s="17">
        <f>IFERROR(INDEX(Factors!$B$6:$B$15,MATCH('INPUT - Census'!E6951,Factors!$C$6:$C$15,0),1),0)</f>
        <v>0</v>
      </c>
      <c r="AF6951" s="18">
        <f>IFERROR(INDEX(Factors!$B$16:$B$39,MATCH('INPUT - Census'!C6951,Factors!$C$16:$C$35,0),1),0)</f>
        <v>0</v>
      </c>
      <c r="AG6951" s="19">
        <f>IFERROR(INDEX(Factors!$B$40:$B$44,MATCH('INPUT - Census'!F6951,Factors!$C$40:$C$44,0),1),0)</f>
        <v>0</v>
      </c>
      <c r="AH6951" s="21" t="str">
        <f t="shared" si="670"/>
        <v/>
      </c>
      <c r="AI6951" s="1" t="str">
        <f>IFERROR(VLOOKUP(H6951,Factors!$C$45:$D$48,2,0),"")</f>
        <v/>
      </c>
      <c r="AJ6951" t="b">
        <f t="shared" si="667"/>
        <v>0</v>
      </c>
    </row>
    <row r="6952" spans="2:36" ht="15" customHeight="1" x14ac:dyDescent="0.3">
      <c r="B6952" s="70"/>
      <c r="C6952" s="58"/>
      <c r="D6952" s="63"/>
      <c r="E6952" s="58"/>
      <c r="F6952" s="58"/>
      <c r="G6952" s="44"/>
      <c r="H6952" s="45"/>
      <c r="I6952" s="45"/>
      <c r="J6952" s="40" t="str">
        <f t="shared" si="668"/>
        <v/>
      </c>
      <c r="K6952" s="39" t="str">
        <f t="shared" si="666"/>
        <v/>
      </c>
      <c r="AB6952" s="17" t="str">
        <f t="shared" si="665"/>
        <v>-1</v>
      </c>
      <c r="AC6952" s="17">
        <f>IFERROR(INDEX(Factors!$C$59:$C$70,MATCH(AB6952,Factors!$B$59:$B$70,1),1),0)</f>
        <v>0</v>
      </c>
      <c r="AD6952" s="17">
        <f t="shared" si="669"/>
        <v>0</v>
      </c>
      <c r="AE6952" s="17">
        <f>IFERROR(INDEX(Factors!$B$6:$B$15,MATCH('INPUT - Census'!E6952,Factors!$C$6:$C$15,0),1),0)</f>
        <v>0</v>
      </c>
      <c r="AF6952" s="18">
        <f>IFERROR(INDEX(Factors!$B$16:$B$39,MATCH('INPUT - Census'!C6952,Factors!$C$16:$C$35,0),1),0)</f>
        <v>0</v>
      </c>
      <c r="AG6952" s="19">
        <f>IFERROR(INDEX(Factors!$B$40:$B$44,MATCH('INPUT - Census'!F6952,Factors!$C$40:$C$44,0),1),0)</f>
        <v>0</v>
      </c>
      <c r="AH6952" s="21" t="str">
        <f t="shared" si="670"/>
        <v/>
      </c>
      <c r="AI6952" s="1" t="str">
        <f>IFERROR(VLOOKUP(H6952,Factors!$C$45:$D$48,2,0),"")</f>
        <v/>
      </c>
      <c r="AJ6952" t="b">
        <f t="shared" si="667"/>
        <v>0</v>
      </c>
    </row>
    <row r="6953" spans="2:36" ht="15" customHeight="1" x14ac:dyDescent="0.3">
      <c r="B6953" s="70"/>
      <c r="C6953" s="58"/>
      <c r="D6953" s="63"/>
      <c r="E6953" s="58"/>
      <c r="F6953" s="58"/>
      <c r="G6953" s="44"/>
      <c r="H6953" s="45"/>
      <c r="I6953" s="45"/>
      <c r="J6953" s="40" t="str">
        <f t="shared" si="668"/>
        <v/>
      </c>
      <c r="K6953" s="39" t="str">
        <f t="shared" si="666"/>
        <v/>
      </c>
      <c r="AB6953" s="17" t="str">
        <f t="shared" si="665"/>
        <v>-1</v>
      </c>
      <c r="AC6953" s="17">
        <f>IFERROR(INDEX(Factors!$C$59:$C$70,MATCH(AB6953,Factors!$B$59:$B$70,1),1),0)</f>
        <v>0</v>
      </c>
      <c r="AD6953" s="17">
        <f t="shared" si="669"/>
        <v>0</v>
      </c>
      <c r="AE6953" s="17">
        <f>IFERROR(INDEX(Factors!$B$6:$B$15,MATCH('INPUT - Census'!E6953,Factors!$C$6:$C$15,0),1),0)</f>
        <v>0</v>
      </c>
      <c r="AF6953" s="18">
        <f>IFERROR(INDEX(Factors!$B$16:$B$39,MATCH('INPUT - Census'!C6953,Factors!$C$16:$C$35,0),1),0)</f>
        <v>0</v>
      </c>
      <c r="AG6953" s="19">
        <f>IFERROR(INDEX(Factors!$B$40:$B$44,MATCH('INPUT - Census'!F6953,Factors!$C$40:$C$44,0),1),0)</f>
        <v>0</v>
      </c>
      <c r="AH6953" s="21" t="str">
        <f t="shared" si="670"/>
        <v/>
      </c>
      <c r="AI6953" s="1" t="str">
        <f>IFERROR(VLOOKUP(H6953,Factors!$C$45:$D$48,2,0),"")</f>
        <v/>
      </c>
      <c r="AJ6953" t="b">
        <f t="shared" si="667"/>
        <v>0</v>
      </c>
    </row>
    <row r="6954" spans="2:36" ht="15" customHeight="1" x14ac:dyDescent="0.3">
      <c r="B6954" s="70"/>
      <c r="C6954" s="58"/>
      <c r="D6954" s="63"/>
      <c r="E6954" s="58"/>
      <c r="F6954" s="58"/>
      <c r="G6954" s="44"/>
      <c r="H6954" s="45"/>
      <c r="I6954" s="45"/>
      <c r="J6954" s="40" t="str">
        <f t="shared" si="668"/>
        <v/>
      </c>
      <c r="K6954" s="39" t="str">
        <f t="shared" si="666"/>
        <v/>
      </c>
      <c r="AB6954" s="17" t="str">
        <f t="shared" si="665"/>
        <v>-1</v>
      </c>
      <c r="AC6954" s="17">
        <f>IFERROR(INDEX(Factors!$C$59:$C$70,MATCH(AB6954,Factors!$B$59:$B$70,1),1),0)</f>
        <v>0</v>
      </c>
      <c r="AD6954" s="17">
        <f t="shared" si="669"/>
        <v>0</v>
      </c>
      <c r="AE6954" s="17">
        <f>IFERROR(INDEX(Factors!$B$6:$B$15,MATCH('INPUT - Census'!E6954,Factors!$C$6:$C$15,0),1),0)</f>
        <v>0</v>
      </c>
      <c r="AF6954" s="18">
        <f>IFERROR(INDEX(Factors!$B$16:$B$39,MATCH('INPUT - Census'!C6954,Factors!$C$16:$C$35,0),1),0)</f>
        <v>0</v>
      </c>
      <c r="AG6954" s="19">
        <f>IFERROR(INDEX(Factors!$B$40:$B$44,MATCH('INPUT - Census'!F6954,Factors!$C$40:$C$44,0),1),0)</f>
        <v>0</v>
      </c>
      <c r="AH6954" s="21" t="str">
        <f t="shared" si="670"/>
        <v/>
      </c>
      <c r="AI6954" s="1" t="str">
        <f>IFERROR(VLOOKUP(H6954,Factors!$C$45:$D$48,2,0),"")</f>
        <v/>
      </c>
      <c r="AJ6954" t="b">
        <f t="shared" si="667"/>
        <v>0</v>
      </c>
    </row>
    <row r="6955" spans="2:36" ht="15" customHeight="1" x14ac:dyDescent="0.3">
      <c r="B6955" s="70"/>
      <c r="C6955" s="58"/>
      <c r="D6955" s="63"/>
      <c r="E6955" s="58"/>
      <c r="F6955" s="58"/>
      <c r="G6955" s="44"/>
      <c r="H6955" s="45"/>
      <c r="I6955" s="45"/>
      <c r="J6955" s="40" t="str">
        <f t="shared" si="668"/>
        <v/>
      </c>
      <c r="K6955" s="39" t="str">
        <f t="shared" si="666"/>
        <v/>
      </c>
      <c r="AB6955" s="17" t="str">
        <f t="shared" si="665"/>
        <v>-1</v>
      </c>
      <c r="AC6955" s="17">
        <f>IFERROR(INDEX(Factors!$C$59:$C$70,MATCH(AB6955,Factors!$B$59:$B$70,1),1),0)</f>
        <v>0</v>
      </c>
      <c r="AD6955" s="17">
        <f t="shared" si="669"/>
        <v>0</v>
      </c>
      <c r="AE6955" s="17">
        <f>IFERROR(INDEX(Factors!$B$6:$B$15,MATCH('INPUT - Census'!E6955,Factors!$C$6:$C$15,0),1),0)</f>
        <v>0</v>
      </c>
      <c r="AF6955" s="18">
        <f>IFERROR(INDEX(Factors!$B$16:$B$39,MATCH('INPUT - Census'!C6955,Factors!$C$16:$C$35,0),1),0)</f>
        <v>0</v>
      </c>
      <c r="AG6955" s="19">
        <f>IFERROR(INDEX(Factors!$B$40:$B$44,MATCH('INPUT - Census'!F6955,Factors!$C$40:$C$44,0),1),0)</f>
        <v>0</v>
      </c>
      <c r="AH6955" s="21" t="str">
        <f t="shared" si="670"/>
        <v/>
      </c>
      <c r="AI6955" s="1" t="str">
        <f>IFERROR(VLOOKUP(H6955,Factors!$C$45:$D$48,2,0),"")</f>
        <v/>
      </c>
      <c r="AJ6955" t="b">
        <f t="shared" si="667"/>
        <v>0</v>
      </c>
    </row>
    <row r="6956" spans="2:36" ht="15" customHeight="1" x14ac:dyDescent="0.3">
      <c r="B6956" s="70"/>
      <c r="C6956" s="58"/>
      <c r="D6956" s="63"/>
      <c r="E6956" s="58"/>
      <c r="F6956" s="58"/>
      <c r="G6956" s="44"/>
      <c r="H6956" s="45"/>
      <c r="I6956" s="45"/>
      <c r="J6956" s="40" t="str">
        <f t="shared" si="668"/>
        <v/>
      </c>
      <c r="K6956" s="39" t="str">
        <f t="shared" si="666"/>
        <v/>
      </c>
      <c r="AB6956" s="17" t="str">
        <f t="shared" si="665"/>
        <v>-1</v>
      </c>
      <c r="AC6956" s="17">
        <f>IFERROR(INDEX(Factors!$C$59:$C$70,MATCH(AB6956,Factors!$B$59:$B$70,1),1),0)</f>
        <v>0</v>
      </c>
      <c r="AD6956" s="17">
        <f t="shared" si="669"/>
        <v>0</v>
      </c>
      <c r="AE6956" s="17">
        <f>IFERROR(INDEX(Factors!$B$6:$B$15,MATCH('INPUT - Census'!E6956,Factors!$C$6:$C$15,0),1),0)</f>
        <v>0</v>
      </c>
      <c r="AF6956" s="18">
        <f>IFERROR(INDEX(Factors!$B$16:$B$39,MATCH('INPUT - Census'!C6956,Factors!$C$16:$C$35,0),1),0)</f>
        <v>0</v>
      </c>
      <c r="AG6956" s="19">
        <f>IFERROR(INDEX(Factors!$B$40:$B$44,MATCH('INPUT - Census'!F6956,Factors!$C$40:$C$44,0),1),0)</f>
        <v>0</v>
      </c>
      <c r="AH6956" s="21" t="str">
        <f t="shared" si="670"/>
        <v/>
      </c>
      <c r="AI6956" s="1" t="str">
        <f>IFERROR(VLOOKUP(H6956,Factors!$C$45:$D$48,2,0),"")</f>
        <v/>
      </c>
      <c r="AJ6956" t="b">
        <f t="shared" si="667"/>
        <v>0</v>
      </c>
    </row>
    <row r="6957" spans="2:36" ht="15" customHeight="1" x14ac:dyDescent="0.3">
      <c r="B6957" s="70"/>
      <c r="C6957" s="58"/>
      <c r="D6957" s="63"/>
      <c r="E6957" s="58"/>
      <c r="F6957" s="58"/>
      <c r="G6957" s="44"/>
      <c r="H6957" s="45"/>
      <c r="I6957" s="45"/>
      <c r="J6957" s="40" t="str">
        <f t="shared" si="668"/>
        <v/>
      </c>
      <c r="K6957" s="39" t="str">
        <f t="shared" si="666"/>
        <v/>
      </c>
      <c r="AB6957" s="17" t="str">
        <f t="shared" si="665"/>
        <v>-1</v>
      </c>
      <c r="AC6957" s="17">
        <f>IFERROR(INDEX(Factors!$C$59:$C$70,MATCH(AB6957,Factors!$B$59:$B$70,1),1),0)</f>
        <v>0</v>
      </c>
      <c r="AD6957" s="17">
        <f t="shared" si="669"/>
        <v>0</v>
      </c>
      <c r="AE6957" s="17">
        <f>IFERROR(INDEX(Factors!$B$6:$B$15,MATCH('INPUT - Census'!E6957,Factors!$C$6:$C$15,0),1),0)</f>
        <v>0</v>
      </c>
      <c r="AF6957" s="18">
        <f>IFERROR(INDEX(Factors!$B$16:$B$39,MATCH('INPUT - Census'!C6957,Factors!$C$16:$C$35,0),1),0)</f>
        <v>0</v>
      </c>
      <c r="AG6957" s="19">
        <f>IFERROR(INDEX(Factors!$B$40:$B$44,MATCH('INPUT - Census'!F6957,Factors!$C$40:$C$44,0),1),0)</f>
        <v>0</v>
      </c>
      <c r="AH6957" s="21" t="str">
        <f t="shared" si="670"/>
        <v/>
      </c>
      <c r="AI6957" s="1" t="str">
        <f>IFERROR(VLOOKUP(H6957,Factors!$C$45:$D$48,2,0),"")</f>
        <v/>
      </c>
      <c r="AJ6957" t="b">
        <f t="shared" si="667"/>
        <v>0</v>
      </c>
    </row>
    <row r="6958" spans="2:36" ht="15" customHeight="1" x14ac:dyDescent="0.3">
      <c r="B6958" s="70"/>
      <c r="C6958" s="58"/>
      <c r="D6958" s="63"/>
      <c r="E6958" s="58"/>
      <c r="F6958" s="58"/>
      <c r="G6958" s="44"/>
      <c r="H6958" s="45"/>
      <c r="I6958" s="45"/>
      <c r="J6958" s="40" t="str">
        <f t="shared" si="668"/>
        <v/>
      </c>
      <c r="K6958" s="39" t="str">
        <f t="shared" si="666"/>
        <v/>
      </c>
      <c r="AB6958" s="17" t="str">
        <f t="shared" si="665"/>
        <v>-1</v>
      </c>
      <c r="AC6958" s="17">
        <f>IFERROR(INDEX(Factors!$C$59:$C$70,MATCH(AB6958,Factors!$B$59:$B$70,1),1),0)</f>
        <v>0</v>
      </c>
      <c r="AD6958" s="17">
        <f t="shared" si="669"/>
        <v>0</v>
      </c>
      <c r="AE6958" s="17">
        <f>IFERROR(INDEX(Factors!$B$6:$B$15,MATCH('INPUT - Census'!E6958,Factors!$C$6:$C$15,0),1),0)</f>
        <v>0</v>
      </c>
      <c r="AF6958" s="18">
        <f>IFERROR(INDEX(Factors!$B$16:$B$39,MATCH('INPUT - Census'!C6958,Factors!$C$16:$C$35,0),1),0)</f>
        <v>0</v>
      </c>
      <c r="AG6958" s="19">
        <f>IFERROR(INDEX(Factors!$B$40:$B$44,MATCH('INPUT - Census'!F6958,Factors!$C$40:$C$44,0),1),0)</f>
        <v>0</v>
      </c>
      <c r="AH6958" s="21" t="str">
        <f t="shared" si="670"/>
        <v/>
      </c>
      <c r="AI6958" s="1" t="str">
        <f>IFERROR(VLOOKUP(H6958,Factors!$C$45:$D$48,2,0),"")</f>
        <v/>
      </c>
      <c r="AJ6958" t="b">
        <f t="shared" si="667"/>
        <v>0</v>
      </c>
    </row>
    <row r="6959" spans="2:36" ht="15" customHeight="1" x14ac:dyDescent="0.3">
      <c r="B6959" s="70"/>
      <c r="C6959" s="58"/>
      <c r="D6959" s="63"/>
      <c r="E6959" s="58"/>
      <c r="F6959" s="58"/>
      <c r="G6959" s="44"/>
      <c r="H6959" s="45"/>
      <c r="I6959" s="45"/>
      <c r="J6959" s="40" t="str">
        <f t="shared" si="668"/>
        <v/>
      </c>
      <c r="K6959" s="39" t="str">
        <f t="shared" si="666"/>
        <v/>
      </c>
      <c r="AB6959" s="17" t="str">
        <f t="shared" si="665"/>
        <v>-1</v>
      </c>
      <c r="AC6959" s="17">
        <f>IFERROR(INDEX(Factors!$C$59:$C$70,MATCH(AB6959,Factors!$B$59:$B$70,1),1),0)</f>
        <v>0</v>
      </c>
      <c r="AD6959" s="17">
        <f t="shared" si="669"/>
        <v>0</v>
      </c>
      <c r="AE6959" s="17">
        <f>IFERROR(INDEX(Factors!$B$6:$B$15,MATCH('INPUT - Census'!E6959,Factors!$C$6:$C$15,0),1),0)</f>
        <v>0</v>
      </c>
      <c r="AF6959" s="18">
        <f>IFERROR(INDEX(Factors!$B$16:$B$39,MATCH('INPUT - Census'!C6959,Factors!$C$16:$C$35,0),1),0)</f>
        <v>0</v>
      </c>
      <c r="AG6959" s="19">
        <f>IFERROR(INDEX(Factors!$B$40:$B$44,MATCH('INPUT - Census'!F6959,Factors!$C$40:$C$44,0),1),0)</f>
        <v>0</v>
      </c>
      <c r="AH6959" s="21" t="str">
        <f t="shared" si="670"/>
        <v/>
      </c>
      <c r="AI6959" s="1" t="str">
        <f>IFERROR(VLOOKUP(H6959,Factors!$C$45:$D$48,2,0),"")</f>
        <v/>
      </c>
      <c r="AJ6959" t="b">
        <f t="shared" si="667"/>
        <v>0</v>
      </c>
    </row>
    <row r="6960" spans="2:36" ht="15" customHeight="1" x14ac:dyDescent="0.3">
      <c r="B6960" s="70"/>
      <c r="C6960" s="58"/>
      <c r="D6960" s="63"/>
      <c r="E6960" s="58"/>
      <c r="F6960" s="58"/>
      <c r="G6960" s="44"/>
      <c r="H6960" s="45"/>
      <c r="I6960" s="45"/>
      <c r="J6960" s="40" t="str">
        <f t="shared" si="668"/>
        <v/>
      </c>
      <c r="K6960" s="39" t="str">
        <f t="shared" si="666"/>
        <v/>
      </c>
      <c r="AB6960" s="17" t="str">
        <f t="shared" si="665"/>
        <v>-1</v>
      </c>
      <c r="AC6960" s="17">
        <f>IFERROR(INDEX(Factors!$C$59:$C$70,MATCH(AB6960,Factors!$B$59:$B$70,1),1),0)</f>
        <v>0</v>
      </c>
      <c r="AD6960" s="17">
        <f t="shared" si="669"/>
        <v>0</v>
      </c>
      <c r="AE6960" s="17">
        <f>IFERROR(INDEX(Factors!$B$6:$B$15,MATCH('INPUT - Census'!E6960,Factors!$C$6:$C$15,0),1),0)</f>
        <v>0</v>
      </c>
      <c r="AF6960" s="18">
        <f>IFERROR(INDEX(Factors!$B$16:$B$39,MATCH('INPUT - Census'!C6960,Factors!$C$16:$C$35,0),1),0)</f>
        <v>0</v>
      </c>
      <c r="AG6960" s="19">
        <f>IFERROR(INDEX(Factors!$B$40:$B$44,MATCH('INPUT - Census'!F6960,Factors!$C$40:$C$44,0),1),0)</f>
        <v>0</v>
      </c>
      <c r="AH6960" s="21" t="str">
        <f t="shared" si="670"/>
        <v/>
      </c>
      <c r="AI6960" s="1" t="str">
        <f>IFERROR(VLOOKUP(H6960,Factors!$C$45:$D$48,2,0),"")</f>
        <v/>
      </c>
      <c r="AJ6960" t="b">
        <f t="shared" si="667"/>
        <v>0</v>
      </c>
    </row>
    <row r="6961" spans="2:36" ht="15" customHeight="1" x14ac:dyDescent="0.3">
      <c r="B6961" s="70"/>
      <c r="C6961" s="58"/>
      <c r="D6961" s="63"/>
      <c r="E6961" s="58"/>
      <c r="F6961" s="58"/>
      <c r="G6961" s="44"/>
      <c r="H6961" s="45"/>
      <c r="I6961" s="45"/>
      <c r="J6961" s="40" t="str">
        <f t="shared" si="668"/>
        <v/>
      </c>
      <c r="K6961" s="39" t="str">
        <f t="shared" si="666"/>
        <v/>
      </c>
      <c r="AB6961" s="17" t="str">
        <f t="shared" si="665"/>
        <v>-1</v>
      </c>
      <c r="AC6961" s="17">
        <f>IFERROR(INDEX(Factors!$C$59:$C$70,MATCH(AB6961,Factors!$B$59:$B$70,1),1),0)</f>
        <v>0</v>
      </c>
      <c r="AD6961" s="17">
        <f t="shared" si="669"/>
        <v>0</v>
      </c>
      <c r="AE6961" s="17">
        <f>IFERROR(INDEX(Factors!$B$6:$B$15,MATCH('INPUT - Census'!E6961,Factors!$C$6:$C$15,0),1),0)</f>
        <v>0</v>
      </c>
      <c r="AF6961" s="18">
        <f>IFERROR(INDEX(Factors!$B$16:$B$39,MATCH('INPUT - Census'!C6961,Factors!$C$16:$C$35,0),1),0)</f>
        <v>0</v>
      </c>
      <c r="AG6961" s="19">
        <f>IFERROR(INDEX(Factors!$B$40:$B$44,MATCH('INPUT - Census'!F6961,Factors!$C$40:$C$44,0),1),0)</f>
        <v>0</v>
      </c>
      <c r="AH6961" s="21" t="str">
        <f t="shared" si="670"/>
        <v/>
      </c>
      <c r="AI6961" s="1" t="str">
        <f>IFERROR(VLOOKUP(H6961,Factors!$C$45:$D$48,2,0),"")</f>
        <v/>
      </c>
      <c r="AJ6961" t="b">
        <f t="shared" si="667"/>
        <v>0</v>
      </c>
    </row>
    <row r="6962" spans="2:36" ht="15" customHeight="1" x14ac:dyDescent="0.3">
      <c r="B6962" s="70"/>
      <c r="C6962" s="58"/>
      <c r="D6962" s="63"/>
      <c r="E6962" s="58"/>
      <c r="F6962" s="58"/>
      <c r="G6962" s="44"/>
      <c r="H6962" s="45"/>
      <c r="I6962" s="45"/>
      <c r="J6962" s="40" t="str">
        <f t="shared" si="668"/>
        <v/>
      </c>
      <c r="K6962" s="39" t="str">
        <f t="shared" si="666"/>
        <v/>
      </c>
      <c r="AB6962" s="17" t="str">
        <f t="shared" si="665"/>
        <v>-1</v>
      </c>
      <c r="AC6962" s="17">
        <f>IFERROR(INDEX(Factors!$C$59:$C$70,MATCH(AB6962,Factors!$B$59:$B$70,1),1),0)</f>
        <v>0</v>
      </c>
      <c r="AD6962" s="17">
        <f t="shared" si="669"/>
        <v>0</v>
      </c>
      <c r="AE6962" s="17">
        <f>IFERROR(INDEX(Factors!$B$6:$B$15,MATCH('INPUT - Census'!E6962,Factors!$C$6:$C$15,0),1),0)</f>
        <v>0</v>
      </c>
      <c r="AF6962" s="18">
        <f>IFERROR(INDEX(Factors!$B$16:$B$39,MATCH('INPUT - Census'!C6962,Factors!$C$16:$C$35,0),1),0)</f>
        <v>0</v>
      </c>
      <c r="AG6962" s="19">
        <f>IFERROR(INDEX(Factors!$B$40:$B$44,MATCH('INPUT - Census'!F6962,Factors!$C$40:$C$44,0),1),0)</f>
        <v>0</v>
      </c>
      <c r="AH6962" s="21" t="str">
        <f t="shared" si="670"/>
        <v/>
      </c>
      <c r="AI6962" s="1" t="str">
        <f>IFERROR(VLOOKUP(H6962,Factors!$C$45:$D$48,2,0),"")</f>
        <v/>
      </c>
      <c r="AJ6962" t="b">
        <f t="shared" si="667"/>
        <v>0</v>
      </c>
    </row>
    <row r="6963" spans="2:36" ht="15" customHeight="1" x14ac:dyDescent="0.3">
      <c r="B6963" s="70"/>
      <c r="C6963" s="58"/>
      <c r="D6963" s="63"/>
      <c r="E6963" s="58"/>
      <c r="F6963" s="58"/>
      <c r="G6963" s="44"/>
      <c r="H6963" s="45"/>
      <c r="I6963" s="45"/>
      <c r="J6963" s="40" t="str">
        <f t="shared" si="668"/>
        <v/>
      </c>
      <c r="K6963" s="39" t="str">
        <f t="shared" si="666"/>
        <v/>
      </c>
      <c r="AB6963" s="17" t="str">
        <f t="shared" si="665"/>
        <v>-1</v>
      </c>
      <c r="AC6963" s="17">
        <f>IFERROR(INDEX(Factors!$C$59:$C$70,MATCH(AB6963,Factors!$B$59:$B$70,1),1),0)</f>
        <v>0</v>
      </c>
      <c r="AD6963" s="17">
        <f t="shared" si="669"/>
        <v>0</v>
      </c>
      <c r="AE6963" s="17">
        <f>IFERROR(INDEX(Factors!$B$6:$B$15,MATCH('INPUT - Census'!E6963,Factors!$C$6:$C$15,0),1),0)</f>
        <v>0</v>
      </c>
      <c r="AF6963" s="18">
        <f>IFERROR(INDEX(Factors!$B$16:$B$39,MATCH('INPUT - Census'!C6963,Factors!$C$16:$C$35,0),1),0)</f>
        <v>0</v>
      </c>
      <c r="AG6963" s="19">
        <f>IFERROR(INDEX(Factors!$B$40:$B$44,MATCH('INPUT - Census'!F6963,Factors!$C$40:$C$44,0),1),0)</f>
        <v>0</v>
      </c>
      <c r="AH6963" s="21" t="str">
        <f t="shared" si="670"/>
        <v/>
      </c>
      <c r="AI6963" s="1" t="str">
        <f>IFERROR(VLOOKUP(H6963,Factors!$C$45:$D$48,2,0),"")</f>
        <v/>
      </c>
      <c r="AJ6963" t="b">
        <f t="shared" si="667"/>
        <v>0</v>
      </c>
    </row>
    <row r="6964" spans="2:36" ht="15" customHeight="1" x14ac:dyDescent="0.3">
      <c r="B6964" s="70"/>
      <c r="C6964" s="58"/>
      <c r="D6964" s="63"/>
      <c r="E6964" s="58"/>
      <c r="F6964" s="58"/>
      <c r="G6964" s="44"/>
      <c r="H6964" s="45"/>
      <c r="I6964" s="45"/>
      <c r="J6964" s="40" t="str">
        <f t="shared" si="668"/>
        <v/>
      </c>
      <c r="K6964" s="39" t="str">
        <f t="shared" si="666"/>
        <v/>
      </c>
      <c r="AB6964" s="17" t="str">
        <f t="shared" si="665"/>
        <v>-1</v>
      </c>
      <c r="AC6964" s="17">
        <f>IFERROR(INDEX(Factors!$C$59:$C$70,MATCH(AB6964,Factors!$B$59:$B$70,1),1),0)</f>
        <v>0</v>
      </c>
      <c r="AD6964" s="17">
        <f t="shared" si="669"/>
        <v>0</v>
      </c>
      <c r="AE6964" s="17">
        <f>IFERROR(INDEX(Factors!$B$6:$B$15,MATCH('INPUT - Census'!E6964,Factors!$C$6:$C$15,0),1),0)</f>
        <v>0</v>
      </c>
      <c r="AF6964" s="18">
        <f>IFERROR(INDEX(Factors!$B$16:$B$39,MATCH('INPUT - Census'!C6964,Factors!$C$16:$C$35,0),1),0)</f>
        <v>0</v>
      </c>
      <c r="AG6964" s="19">
        <f>IFERROR(INDEX(Factors!$B$40:$B$44,MATCH('INPUT - Census'!F6964,Factors!$C$40:$C$44,0),1),0)</f>
        <v>0</v>
      </c>
      <c r="AH6964" s="21" t="str">
        <f t="shared" si="670"/>
        <v/>
      </c>
      <c r="AI6964" s="1" t="str">
        <f>IFERROR(VLOOKUP(H6964,Factors!$C$45:$D$48,2,0),"")</f>
        <v/>
      </c>
      <c r="AJ6964" t="b">
        <f t="shared" si="667"/>
        <v>0</v>
      </c>
    </row>
    <row r="6965" spans="2:36" ht="15" customHeight="1" x14ac:dyDescent="0.3">
      <c r="B6965" s="70"/>
      <c r="C6965" s="58"/>
      <c r="D6965" s="63"/>
      <c r="E6965" s="58"/>
      <c r="F6965" s="58"/>
      <c r="G6965" s="44"/>
      <c r="H6965" s="45"/>
      <c r="I6965" s="45"/>
      <c r="J6965" s="40" t="str">
        <f t="shared" si="668"/>
        <v/>
      </c>
      <c r="K6965" s="39" t="str">
        <f t="shared" si="666"/>
        <v/>
      </c>
      <c r="AB6965" s="17" t="str">
        <f t="shared" si="665"/>
        <v>-1</v>
      </c>
      <c r="AC6965" s="17">
        <f>IFERROR(INDEX(Factors!$C$59:$C$70,MATCH(AB6965,Factors!$B$59:$B$70,1),1),0)</f>
        <v>0</v>
      </c>
      <c r="AD6965" s="17">
        <f t="shared" si="669"/>
        <v>0</v>
      </c>
      <c r="AE6965" s="17">
        <f>IFERROR(INDEX(Factors!$B$6:$B$15,MATCH('INPUT - Census'!E6965,Factors!$C$6:$C$15,0),1),0)</f>
        <v>0</v>
      </c>
      <c r="AF6965" s="18">
        <f>IFERROR(INDEX(Factors!$B$16:$B$39,MATCH('INPUT - Census'!C6965,Factors!$C$16:$C$35,0),1),0)</f>
        <v>0</v>
      </c>
      <c r="AG6965" s="19">
        <f>IFERROR(INDEX(Factors!$B$40:$B$44,MATCH('INPUT - Census'!F6965,Factors!$C$40:$C$44,0),1),0)</f>
        <v>0</v>
      </c>
      <c r="AH6965" s="21" t="str">
        <f t="shared" si="670"/>
        <v/>
      </c>
      <c r="AI6965" s="1" t="str">
        <f>IFERROR(VLOOKUP(H6965,Factors!$C$45:$D$48,2,0),"")</f>
        <v/>
      </c>
      <c r="AJ6965" t="b">
        <f t="shared" si="667"/>
        <v>0</v>
      </c>
    </row>
    <row r="6966" spans="2:36" ht="15" customHeight="1" x14ac:dyDescent="0.3">
      <c r="B6966" s="70"/>
      <c r="C6966" s="58"/>
      <c r="D6966" s="63"/>
      <c r="E6966" s="58"/>
      <c r="F6966" s="58"/>
      <c r="G6966" s="44"/>
      <c r="H6966" s="45"/>
      <c r="I6966" s="45"/>
      <c r="J6966" s="40" t="str">
        <f t="shared" si="668"/>
        <v/>
      </c>
      <c r="K6966" s="39" t="str">
        <f t="shared" si="666"/>
        <v/>
      </c>
      <c r="AB6966" s="17" t="str">
        <f t="shared" si="665"/>
        <v>-1</v>
      </c>
      <c r="AC6966" s="17">
        <f>IFERROR(INDEX(Factors!$C$59:$C$70,MATCH(AB6966,Factors!$B$59:$B$70,1),1),0)</f>
        <v>0</v>
      </c>
      <c r="AD6966" s="17">
        <f t="shared" si="669"/>
        <v>0</v>
      </c>
      <c r="AE6966" s="17">
        <f>IFERROR(INDEX(Factors!$B$6:$B$15,MATCH('INPUT - Census'!E6966,Factors!$C$6:$C$15,0),1),0)</f>
        <v>0</v>
      </c>
      <c r="AF6966" s="18">
        <f>IFERROR(INDEX(Factors!$B$16:$B$39,MATCH('INPUT - Census'!C6966,Factors!$C$16:$C$35,0),1),0)</f>
        <v>0</v>
      </c>
      <c r="AG6966" s="19">
        <f>IFERROR(INDEX(Factors!$B$40:$B$44,MATCH('INPUT - Census'!F6966,Factors!$C$40:$C$44,0),1),0)</f>
        <v>0</v>
      </c>
      <c r="AH6966" s="21" t="str">
        <f t="shared" si="670"/>
        <v/>
      </c>
      <c r="AI6966" s="1" t="str">
        <f>IFERROR(VLOOKUP(H6966,Factors!$C$45:$D$48,2,0),"")</f>
        <v/>
      </c>
      <c r="AJ6966" t="b">
        <f t="shared" si="667"/>
        <v>0</v>
      </c>
    </row>
    <row r="6967" spans="2:36" ht="15" customHeight="1" x14ac:dyDescent="0.3">
      <c r="B6967" s="70"/>
      <c r="C6967" s="58"/>
      <c r="D6967" s="63"/>
      <c r="E6967" s="58"/>
      <c r="F6967" s="58"/>
      <c r="G6967" s="44"/>
      <c r="H6967" s="45"/>
      <c r="I6967" s="45"/>
      <c r="J6967" s="40" t="str">
        <f t="shared" si="668"/>
        <v/>
      </c>
      <c r="K6967" s="39" t="str">
        <f t="shared" si="666"/>
        <v/>
      </c>
      <c r="AB6967" s="17" t="str">
        <f t="shared" ref="AB6967:AB7030" si="671">IF( AND(ISNUMBER(J6967),J6967&gt;=0,J6967&lt;=100), J6967, "-1" )</f>
        <v>-1</v>
      </c>
      <c r="AC6967" s="17">
        <f>IFERROR(INDEX(Factors!$C$59:$C$70,MATCH(AB6967,Factors!$B$59:$B$70,1),1),0)</f>
        <v>0</v>
      </c>
      <c r="AD6967" s="17">
        <f t="shared" si="669"/>
        <v>0</v>
      </c>
      <c r="AE6967" s="17">
        <f>IFERROR(INDEX(Factors!$B$6:$B$15,MATCH('INPUT - Census'!E6967,Factors!$C$6:$C$15,0),1),0)</f>
        <v>0</v>
      </c>
      <c r="AF6967" s="18">
        <f>IFERROR(INDEX(Factors!$B$16:$B$39,MATCH('INPUT - Census'!C6967,Factors!$C$16:$C$35,0),1),0)</f>
        <v>0</v>
      </c>
      <c r="AG6967" s="19">
        <f>IFERROR(INDEX(Factors!$B$40:$B$44,MATCH('INPUT - Census'!F6967,Factors!$C$40:$C$44,0),1),0)</f>
        <v>0</v>
      </c>
      <c r="AH6967" s="21" t="str">
        <f t="shared" si="670"/>
        <v/>
      </c>
      <c r="AI6967" s="1" t="str">
        <f>IFERROR(VLOOKUP(H6967,Factors!$C$45:$D$48,2,0),"")</f>
        <v/>
      </c>
      <c r="AJ6967" t="b">
        <f t="shared" si="667"/>
        <v>0</v>
      </c>
    </row>
    <row r="6968" spans="2:36" ht="15" customHeight="1" x14ac:dyDescent="0.3">
      <c r="B6968" s="70"/>
      <c r="C6968" s="58"/>
      <c r="D6968" s="63"/>
      <c r="E6968" s="58"/>
      <c r="F6968" s="58"/>
      <c r="G6968" s="44"/>
      <c r="H6968" s="45"/>
      <c r="I6968" s="45"/>
      <c r="J6968" s="40" t="str">
        <f t="shared" si="668"/>
        <v/>
      </c>
      <c r="K6968" s="39" t="str">
        <f t="shared" si="666"/>
        <v/>
      </c>
      <c r="AB6968" s="17" t="str">
        <f t="shared" si="671"/>
        <v>-1</v>
      </c>
      <c r="AC6968" s="17">
        <f>IFERROR(INDEX(Factors!$C$59:$C$70,MATCH(AB6968,Factors!$B$59:$B$70,1),1),0)</f>
        <v>0</v>
      </c>
      <c r="AD6968" s="17">
        <f t="shared" si="669"/>
        <v>0</v>
      </c>
      <c r="AE6968" s="17">
        <f>IFERROR(INDEX(Factors!$B$6:$B$15,MATCH('INPUT - Census'!E6968,Factors!$C$6:$C$15,0),1),0)</f>
        <v>0</v>
      </c>
      <c r="AF6968" s="18">
        <f>IFERROR(INDEX(Factors!$B$16:$B$39,MATCH('INPUT - Census'!C6968,Factors!$C$16:$C$35,0),1),0)</f>
        <v>0</v>
      </c>
      <c r="AG6968" s="19">
        <f>IFERROR(INDEX(Factors!$B$40:$B$44,MATCH('INPUT - Census'!F6968,Factors!$C$40:$C$44,0),1),0)</f>
        <v>0</v>
      </c>
      <c r="AH6968" s="21" t="str">
        <f t="shared" si="670"/>
        <v/>
      </c>
      <c r="AI6968" s="1" t="str">
        <f>IFERROR(VLOOKUP(H6968,Factors!$C$45:$D$48,2,0),"")</f>
        <v/>
      </c>
      <c r="AJ6968" t="b">
        <f t="shared" si="667"/>
        <v>0</v>
      </c>
    </row>
    <row r="6969" spans="2:36" ht="15" customHeight="1" x14ac:dyDescent="0.3">
      <c r="B6969" s="70"/>
      <c r="C6969" s="58"/>
      <c r="D6969" s="63"/>
      <c r="E6969" s="58"/>
      <c r="F6969" s="58"/>
      <c r="G6969" s="44"/>
      <c r="H6969" s="45"/>
      <c r="I6969" s="45"/>
      <c r="J6969" s="40" t="str">
        <f t="shared" si="668"/>
        <v/>
      </c>
      <c r="K6969" s="39" t="str">
        <f t="shared" si="666"/>
        <v/>
      </c>
      <c r="AB6969" s="17" t="str">
        <f t="shared" si="671"/>
        <v>-1</v>
      </c>
      <c r="AC6969" s="17">
        <f>IFERROR(INDEX(Factors!$C$59:$C$70,MATCH(AB6969,Factors!$B$59:$B$70,1),1),0)</f>
        <v>0</v>
      </c>
      <c r="AD6969" s="17">
        <f t="shared" si="669"/>
        <v>0</v>
      </c>
      <c r="AE6969" s="17">
        <f>IFERROR(INDEX(Factors!$B$6:$B$15,MATCH('INPUT - Census'!E6969,Factors!$C$6:$C$15,0),1),0)</f>
        <v>0</v>
      </c>
      <c r="AF6969" s="18">
        <f>IFERROR(INDEX(Factors!$B$16:$B$39,MATCH('INPUT - Census'!C6969,Factors!$C$16:$C$35,0),1),0)</f>
        <v>0</v>
      </c>
      <c r="AG6969" s="19">
        <f>IFERROR(INDEX(Factors!$B$40:$B$44,MATCH('INPUT - Census'!F6969,Factors!$C$40:$C$44,0),1),0)</f>
        <v>0</v>
      </c>
      <c r="AH6969" s="21" t="str">
        <f t="shared" si="670"/>
        <v/>
      </c>
      <c r="AI6969" s="1" t="str">
        <f>IFERROR(VLOOKUP(H6969,Factors!$C$45:$D$48,2,0),"")</f>
        <v/>
      </c>
      <c r="AJ6969" t="b">
        <f t="shared" si="667"/>
        <v>0</v>
      </c>
    </row>
    <row r="6970" spans="2:36" ht="15" customHeight="1" x14ac:dyDescent="0.3">
      <c r="B6970" s="70"/>
      <c r="C6970" s="58"/>
      <c r="D6970" s="63"/>
      <c r="E6970" s="58"/>
      <c r="F6970" s="58"/>
      <c r="G6970" s="44"/>
      <c r="H6970" s="45"/>
      <c r="I6970" s="45"/>
      <c r="J6970" s="40" t="str">
        <f t="shared" si="668"/>
        <v/>
      </c>
      <c r="K6970" s="39" t="str">
        <f t="shared" si="666"/>
        <v/>
      </c>
      <c r="AB6970" s="17" t="str">
        <f t="shared" si="671"/>
        <v>-1</v>
      </c>
      <c r="AC6970" s="17">
        <f>IFERROR(INDEX(Factors!$C$59:$C$70,MATCH(AB6970,Factors!$B$59:$B$70,1),1),0)</f>
        <v>0</v>
      </c>
      <c r="AD6970" s="17">
        <f t="shared" si="669"/>
        <v>0</v>
      </c>
      <c r="AE6970" s="17">
        <f>IFERROR(INDEX(Factors!$B$6:$B$15,MATCH('INPUT - Census'!E6970,Factors!$C$6:$C$15,0),1),0)</f>
        <v>0</v>
      </c>
      <c r="AF6970" s="18">
        <f>IFERROR(INDEX(Factors!$B$16:$B$39,MATCH('INPUT - Census'!C6970,Factors!$C$16:$C$35,0),1),0)</f>
        <v>0</v>
      </c>
      <c r="AG6970" s="19">
        <f>IFERROR(INDEX(Factors!$B$40:$B$44,MATCH('INPUT - Census'!F6970,Factors!$C$40:$C$44,0),1),0)</f>
        <v>0</v>
      </c>
      <c r="AH6970" s="21" t="str">
        <f t="shared" si="670"/>
        <v/>
      </c>
      <c r="AI6970" s="1" t="str">
        <f>IFERROR(VLOOKUP(H6970,Factors!$C$45:$D$48,2,0),"")</f>
        <v/>
      </c>
      <c r="AJ6970" t="b">
        <f t="shared" si="667"/>
        <v>0</v>
      </c>
    </row>
    <row r="6971" spans="2:36" ht="15" customHeight="1" x14ac:dyDescent="0.3">
      <c r="B6971" s="70"/>
      <c r="C6971" s="58"/>
      <c r="D6971" s="63"/>
      <c r="E6971" s="58"/>
      <c r="F6971" s="58"/>
      <c r="G6971" s="44"/>
      <c r="H6971" s="45"/>
      <c r="I6971" s="45"/>
      <c r="J6971" s="40" t="str">
        <f t="shared" si="668"/>
        <v/>
      </c>
      <c r="K6971" s="39" t="str">
        <f t="shared" si="666"/>
        <v/>
      </c>
      <c r="AB6971" s="17" t="str">
        <f t="shared" si="671"/>
        <v>-1</v>
      </c>
      <c r="AC6971" s="17">
        <f>IFERROR(INDEX(Factors!$C$59:$C$70,MATCH(AB6971,Factors!$B$59:$B$70,1),1),0)</f>
        <v>0</v>
      </c>
      <c r="AD6971" s="17">
        <f t="shared" si="669"/>
        <v>0</v>
      </c>
      <c r="AE6971" s="17">
        <f>IFERROR(INDEX(Factors!$B$6:$B$15,MATCH('INPUT - Census'!E6971,Factors!$C$6:$C$15,0),1),0)</f>
        <v>0</v>
      </c>
      <c r="AF6971" s="18">
        <f>IFERROR(INDEX(Factors!$B$16:$B$39,MATCH('INPUT - Census'!C6971,Factors!$C$16:$C$35,0),1),0)</f>
        <v>0</v>
      </c>
      <c r="AG6971" s="19">
        <f>IFERROR(INDEX(Factors!$B$40:$B$44,MATCH('INPUT - Census'!F6971,Factors!$C$40:$C$44,0),1),0)</f>
        <v>0</v>
      </c>
      <c r="AH6971" s="21" t="str">
        <f t="shared" si="670"/>
        <v/>
      </c>
      <c r="AI6971" s="1" t="str">
        <f>IFERROR(VLOOKUP(H6971,Factors!$C$45:$D$48,2,0),"")</f>
        <v/>
      </c>
      <c r="AJ6971" t="b">
        <f t="shared" si="667"/>
        <v>0</v>
      </c>
    </row>
    <row r="6972" spans="2:36" ht="15" customHeight="1" x14ac:dyDescent="0.3">
      <c r="B6972" s="70"/>
      <c r="C6972" s="58"/>
      <c r="D6972" s="63"/>
      <c r="E6972" s="58"/>
      <c r="F6972" s="58"/>
      <c r="G6972" s="44"/>
      <c r="H6972" s="45"/>
      <c r="I6972" s="45"/>
      <c r="J6972" s="40" t="str">
        <f t="shared" si="668"/>
        <v/>
      </c>
      <c r="K6972" s="39" t="str">
        <f t="shared" si="666"/>
        <v/>
      </c>
      <c r="AB6972" s="17" t="str">
        <f t="shared" si="671"/>
        <v>-1</v>
      </c>
      <c r="AC6972" s="17">
        <f>IFERROR(INDEX(Factors!$C$59:$C$70,MATCH(AB6972,Factors!$B$59:$B$70,1),1),0)</f>
        <v>0</v>
      </c>
      <c r="AD6972" s="17">
        <f t="shared" si="669"/>
        <v>0</v>
      </c>
      <c r="AE6972" s="17">
        <f>IFERROR(INDEX(Factors!$B$6:$B$15,MATCH('INPUT - Census'!E6972,Factors!$C$6:$C$15,0),1),0)</f>
        <v>0</v>
      </c>
      <c r="AF6972" s="18">
        <f>IFERROR(INDEX(Factors!$B$16:$B$39,MATCH('INPUT - Census'!C6972,Factors!$C$16:$C$35,0),1),0)</f>
        <v>0</v>
      </c>
      <c r="AG6972" s="19">
        <f>IFERROR(INDEX(Factors!$B$40:$B$44,MATCH('INPUT - Census'!F6972,Factors!$C$40:$C$44,0),1),0)</f>
        <v>0</v>
      </c>
      <c r="AH6972" s="21" t="str">
        <f t="shared" si="670"/>
        <v/>
      </c>
      <c r="AI6972" s="1" t="str">
        <f>IFERROR(VLOOKUP(H6972,Factors!$C$45:$D$48,2,0),"")</f>
        <v/>
      </c>
      <c r="AJ6972" t="b">
        <f t="shared" si="667"/>
        <v>0</v>
      </c>
    </row>
    <row r="6973" spans="2:36" ht="15" customHeight="1" x14ac:dyDescent="0.3">
      <c r="B6973" s="70"/>
      <c r="C6973" s="58"/>
      <c r="D6973" s="63"/>
      <c r="E6973" s="58"/>
      <c r="F6973" s="58"/>
      <c r="G6973" s="44"/>
      <c r="H6973" s="45"/>
      <c r="I6973" s="45"/>
      <c r="J6973" s="40" t="str">
        <f t="shared" si="668"/>
        <v/>
      </c>
      <c r="K6973" s="39" t="str">
        <f t="shared" si="666"/>
        <v/>
      </c>
      <c r="AB6973" s="17" t="str">
        <f t="shared" si="671"/>
        <v>-1</v>
      </c>
      <c r="AC6973" s="17">
        <f>IFERROR(INDEX(Factors!$C$59:$C$70,MATCH(AB6973,Factors!$B$59:$B$70,1),1),0)</f>
        <v>0</v>
      </c>
      <c r="AD6973" s="17">
        <f t="shared" si="669"/>
        <v>0</v>
      </c>
      <c r="AE6973" s="17">
        <f>IFERROR(INDEX(Factors!$B$6:$B$15,MATCH('INPUT - Census'!E6973,Factors!$C$6:$C$15,0),1),0)</f>
        <v>0</v>
      </c>
      <c r="AF6973" s="18">
        <f>IFERROR(INDEX(Factors!$B$16:$B$39,MATCH('INPUT - Census'!C6973,Factors!$C$16:$C$35,0),1),0)</f>
        <v>0</v>
      </c>
      <c r="AG6973" s="19">
        <f>IFERROR(INDEX(Factors!$B$40:$B$44,MATCH('INPUT - Census'!F6973,Factors!$C$40:$C$44,0),1),0)</f>
        <v>0</v>
      </c>
      <c r="AH6973" s="21" t="str">
        <f t="shared" si="670"/>
        <v/>
      </c>
      <c r="AI6973" s="1" t="str">
        <f>IFERROR(VLOOKUP(H6973,Factors!$C$45:$D$48,2,0),"")</f>
        <v/>
      </c>
      <c r="AJ6973" t="b">
        <f t="shared" si="667"/>
        <v>0</v>
      </c>
    </row>
    <row r="6974" spans="2:36" ht="15" customHeight="1" x14ac:dyDescent="0.3">
      <c r="B6974" s="70"/>
      <c r="C6974" s="58"/>
      <c r="D6974" s="63"/>
      <c r="E6974" s="58"/>
      <c r="F6974" s="58"/>
      <c r="G6974" s="44"/>
      <c r="H6974" s="45"/>
      <c r="I6974" s="45"/>
      <c r="J6974" s="40" t="str">
        <f t="shared" si="668"/>
        <v/>
      </c>
      <c r="K6974" s="39" t="str">
        <f t="shared" si="666"/>
        <v/>
      </c>
      <c r="AB6974" s="17" t="str">
        <f t="shared" si="671"/>
        <v>-1</v>
      </c>
      <c r="AC6974" s="17">
        <f>IFERROR(INDEX(Factors!$C$59:$C$70,MATCH(AB6974,Factors!$B$59:$B$70,1),1),0)</f>
        <v>0</v>
      </c>
      <c r="AD6974" s="17">
        <f t="shared" si="669"/>
        <v>0</v>
      </c>
      <c r="AE6974" s="17">
        <f>IFERROR(INDEX(Factors!$B$6:$B$15,MATCH('INPUT - Census'!E6974,Factors!$C$6:$C$15,0),1),0)</f>
        <v>0</v>
      </c>
      <c r="AF6974" s="18">
        <f>IFERROR(INDEX(Factors!$B$16:$B$39,MATCH('INPUT - Census'!C6974,Factors!$C$16:$C$35,0),1),0)</f>
        <v>0</v>
      </c>
      <c r="AG6974" s="19">
        <f>IFERROR(INDEX(Factors!$B$40:$B$44,MATCH('INPUT - Census'!F6974,Factors!$C$40:$C$44,0),1),0)</f>
        <v>0</v>
      </c>
      <c r="AH6974" s="21" t="str">
        <f t="shared" si="670"/>
        <v/>
      </c>
      <c r="AI6974" s="1" t="str">
        <f>IFERROR(VLOOKUP(H6974,Factors!$C$45:$D$48,2,0),"")</f>
        <v/>
      </c>
      <c r="AJ6974" t="b">
        <f t="shared" si="667"/>
        <v>0</v>
      </c>
    </row>
    <row r="6975" spans="2:36" ht="15" customHeight="1" x14ac:dyDescent="0.3">
      <c r="B6975" s="70"/>
      <c r="C6975" s="58"/>
      <c r="D6975" s="63"/>
      <c r="E6975" s="58"/>
      <c r="F6975" s="58"/>
      <c r="G6975" s="44"/>
      <c r="H6975" s="45"/>
      <c r="I6975" s="45"/>
      <c r="J6975" s="40" t="str">
        <f t="shared" si="668"/>
        <v/>
      </c>
      <c r="K6975" s="39" t="str">
        <f t="shared" si="666"/>
        <v/>
      </c>
      <c r="AB6975" s="17" t="str">
        <f t="shared" si="671"/>
        <v>-1</v>
      </c>
      <c r="AC6975" s="17">
        <f>IFERROR(INDEX(Factors!$C$59:$C$70,MATCH(AB6975,Factors!$B$59:$B$70,1),1),0)</f>
        <v>0</v>
      </c>
      <c r="AD6975" s="17">
        <f t="shared" si="669"/>
        <v>0</v>
      </c>
      <c r="AE6975" s="17">
        <f>IFERROR(INDEX(Factors!$B$6:$B$15,MATCH('INPUT - Census'!E6975,Factors!$C$6:$C$15,0),1),0)</f>
        <v>0</v>
      </c>
      <c r="AF6975" s="18">
        <f>IFERROR(INDEX(Factors!$B$16:$B$39,MATCH('INPUT - Census'!C6975,Factors!$C$16:$C$35,0),1),0)</f>
        <v>0</v>
      </c>
      <c r="AG6975" s="19">
        <f>IFERROR(INDEX(Factors!$B$40:$B$44,MATCH('INPUT - Census'!F6975,Factors!$C$40:$C$44,0),1),0)</f>
        <v>0</v>
      </c>
      <c r="AH6975" s="21" t="str">
        <f t="shared" si="670"/>
        <v/>
      </c>
      <c r="AI6975" s="1" t="str">
        <f>IFERROR(VLOOKUP(H6975,Factors!$C$45:$D$48,2,0),"")</f>
        <v/>
      </c>
      <c r="AJ6975" t="b">
        <f t="shared" si="667"/>
        <v>0</v>
      </c>
    </row>
    <row r="6976" spans="2:36" ht="15" customHeight="1" x14ac:dyDescent="0.3">
      <c r="B6976" s="70"/>
      <c r="C6976" s="58"/>
      <c r="D6976" s="63"/>
      <c r="E6976" s="58"/>
      <c r="F6976" s="58"/>
      <c r="G6976" s="44"/>
      <c r="H6976" s="45"/>
      <c r="I6976" s="45"/>
      <c r="J6976" s="40" t="str">
        <f t="shared" si="668"/>
        <v/>
      </c>
      <c r="K6976" s="39" t="str">
        <f t="shared" si="666"/>
        <v/>
      </c>
      <c r="AB6976" s="17" t="str">
        <f t="shared" si="671"/>
        <v>-1</v>
      </c>
      <c r="AC6976" s="17">
        <f>IFERROR(INDEX(Factors!$C$59:$C$70,MATCH(AB6976,Factors!$B$59:$B$70,1),1),0)</f>
        <v>0</v>
      </c>
      <c r="AD6976" s="17">
        <f t="shared" si="669"/>
        <v>0</v>
      </c>
      <c r="AE6976" s="17">
        <f>IFERROR(INDEX(Factors!$B$6:$B$15,MATCH('INPUT - Census'!E6976,Factors!$C$6:$C$15,0),1),0)</f>
        <v>0</v>
      </c>
      <c r="AF6976" s="18">
        <f>IFERROR(INDEX(Factors!$B$16:$B$39,MATCH('INPUT - Census'!C6976,Factors!$C$16:$C$35,0),1),0)</f>
        <v>0</v>
      </c>
      <c r="AG6976" s="19">
        <f>IFERROR(INDEX(Factors!$B$40:$B$44,MATCH('INPUT - Census'!F6976,Factors!$C$40:$C$44,0),1),0)</f>
        <v>0</v>
      </c>
      <c r="AH6976" s="21" t="str">
        <f t="shared" si="670"/>
        <v/>
      </c>
      <c r="AI6976" s="1" t="str">
        <f>IFERROR(VLOOKUP(H6976,Factors!$C$45:$D$48,2,0),"")</f>
        <v/>
      </c>
      <c r="AJ6976" t="b">
        <f t="shared" si="667"/>
        <v>0</v>
      </c>
    </row>
    <row r="6977" spans="2:36" ht="15" customHeight="1" x14ac:dyDescent="0.3">
      <c r="B6977" s="70"/>
      <c r="C6977" s="58"/>
      <c r="D6977" s="63"/>
      <c r="E6977" s="58"/>
      <c r="F6977" s="58"/>
      <c r="G6977" s="44"/>
      <c r="H6977" s="45"/>
      <c r="I6977" s="45"/>
      <c r="J6977" s="40" t="str">
        <f t="shared" si="668"/>
        <v/>
      </c>
      <c r="K6977" s="39" t="str">
        <f t="shared" si="666"/>
        <v/>
      </c>
      <c r="AB6977" s="17" t="str">
        <f t="shared" si="671"/>
        <v>-1</v>
      </c>
      <c r="AC6977" s="17">
        <f>IFERROR(INDEX(Factors!$C$59:$C$70,MATCH(AB6977,Factors!$B$59:$B$70,1),1),0)</f>
        <v>0</v>
      </c>
      <c r="AD6977" s="17">
        <f t="shared" si="669"/>
        <v>0</v>
      </c>
      <c r="AE6977" s="17">
        <f>IFERROR(INDEX(Factors!$B$6:$B$15,MATCH('INPUT - Census'!E6977,Factors!$C$6:$C$15,0),1),0)</f>
        <v>0</v>
      </c>
      <c r="AF6977" s="18">
        <f>IFERROR(INDEX(Factors!$B$16:$B$39,MATCH('INPUT - Census'!C6977,Factors!$C$16:$C$35,0),1),0)</f>
        <v>0</v>
      </c>
      <c r="AG6977" s="19">
        <f>IFERROR(INDEX(Factors!$B$40:$B$44,MATCH('INPUT - Census'!F6977,Factors!$C$40:$C$44,0),1),0)</f>
        <v>0</v>
      </c>
      <c r="AH6977" s="21" t="str">
        <f t="shared" si="670"/>
        <v/>
      </c>
      <c r="AI6977" s="1" t="str">
        <f>IFERROR(VLOOKUP(H6977,Factors!$C$45:$D$48,2,0),"")</f>
        <v/>
      </c>
      <c r="AJ6977" t="b">
        <f t="shared" si="667"/>
        <v>0</v>
      </c>
    </row>
    <row r="6978" spans="2:36" ht="15" customHeight="1" x14ac:dyDescent="0.3">
      <c r="B6978" s="70"/>
      <c r="C6978" s="58"/>
      <c r="D6978" s="63"/>
      <c r="E6978" s="58"/>
      <c r="F6978" s="58"/>
      <c r="G6978" s="44"/>
      <c r="H6978" s="45"/>
      <c r="I6978" s="45"/>
      <c r="J6978" s="40" t="str">
        <f t="shared" si="668"/>
        <v/>
      </c>
      <c r="K6978" s="39" t="str">
        <f t="shared" si="666"/>
        <v/>
      </c>
      <c r="AB6978" s="17" t="str">
        <f t="shared" si="671"/>
        <v>-1</v>
      </c>
      <c r="AC6978" s="17">
        <f>IFERROR(INDEX(Factors!$C$59:$C$70,MATCH(AB6978,Factors!$B$59:$B$70,1),1),0)</f>
        <v>0</v>
      </c>
      <c r="AD6978" s="17">
        <f t="shared" si="669"/>
        <v>0</v>
      </c>
      <c r="AE6978" s="17">
        <f>IFERROR(INDEX(Factors!$B$6:$B$15,MATCH('INPUT - Census'!E6978,Factors!$C$6:$C$15,0),1),0)</f>
        <v>0</v>
      </c>
      <c r="AF6978" s="18">
        <f>IFERROR(INDEX(Factors!$B$16:$B$39,MATCH('INPUT - Census'!C6978,Factors!$C$16:$C$35,0),1),0)</f>
        <v>0</v>
      </c>
      <c r="AG6978" s="19">
        <f>IFERROR(INDEX(Factors!$B$40:$B$44,MATCH('INPUT - Census'!F6978,Factors!$C$40:$C$44,0),1),0)</f>
        <v>0</v>
      </c>
      <c r="AH6978" s="21" t="str">
        <f t="shared" si="670"/>
        <v/>
      </c>
      <c r="AI6978" s="1" t="str">
        <f>IFERROR(VLOOKUP(H6978,Factors!$C$45:$D$48,2,0),"")</f>
        <v/>
      </c>
      <c r="AJ6978" t="b">
        <f t="shared" si="667"/>
        <v>0</v>
      </c>
    </row>
    <row r="6979" spans="2:36" ht="15" customHeight="1" x14ac:dyDescent="0.3">
      <c r="B6979" s="70"/>
      <c r="C6979" s="58"/>
      <c r="D6979" s="63"/>
      <c r="E6979" s="58"/>
      <c r="F6979" s="58"/>
      <c r="G6979" s="44"/>
      <c r="H6979" s="45"/>
      <c r="I6979" s="45"/>
      <c r="J6979" s="40" t="str">
        <f t="shared" si="668"/>
        <v/>
      </c>
      <c r="K6979" s="39" t="str">
        <f t="shared" ref="K6979:K7042" si="672">ValidateMember(B6979:J6979)</f>
        <v/>
      </c>
      <c r="AB6979" s="17" t="str">
        <f t="shared" si="671"/>
        <v>-1</v>
      </c>
      <c r="AC6979" s="17">
        <f>IFERROR(INDEX(Factors!$C$59:$C$70,MATCH(AB6979,Factors!$B$59:$B$70,1),1),0)</f>
        <v>0</v>
      </c>
      <c r="AD6979" s="17">
        <f t="shared" si="669"/>
        <v>0</v>
      </c>
      <c r="AE6979" s="17">
        <f>IFERROR(INDEX(Factors!$B$6:$B$15,MATCH('INPUT - Census'!E6979,Factors!$C$6:$C$15,0),1),0)</f>
        <v>0</v>
      </c>
      <c r="AF6979" s="18">
        <f>IFERROR(INDEX(Factors!$B$16:$B$39,MATCH('INPUT - Census'!C6979,Factors!$C$16:$C$35,0),1),0)</f>
        <v>0</v>
      </c>
      <c r="AG6979" s="19">
        <f>IFERROR(INDEX(Factors!$B$40:$B$44,MATCH('INPUT - Census'!F6979,Factors!$C$40:$C$44,0),1),0)</f>
        <v>0</v>
      </c>
      <c r="AH6979" s="21" t="str">
        <f t="shared" si="670"/>
        <v/>
      </c>
      <c r="AI6979" s="1" t="str">
        <f>IFERROR(VLOOKUP(H6979,Factors!$C$45:$D$48,2,0),"")</f>
        <v/>
      </c>
      <c r="AJ6979" t="b">
        <f t="shared" ref="AJ6979:AJ7042" si="673">K6979=0</f>
        <v>0</v>
      </c>
    </row>
    <row r="6980" spans="2:36" ht="15" customHeight="1" x14ac:dyDescent="0.3">
      <c r="B6980" s="70"/>
      <c r="C6980" s="58"/>
      <c r="D6980" s="63"/>
      <c r="E6980" s="58"/>
      <c r="F6980" s="58"/>
      <c r="G6980" s="44"/>
      <c r="H6980" s="45"/>
      <c r="I6980" s="45"/>
      <c r="J6980" s="40" t="str">
        <f t="shared" si="668"/>
        <v/>
      </c>
      <c r="K6980" s="39" t="str">
        <f t="shared" si="672"/>
        <v/>
      </c>
      <c r="AB6980" s="17" t="str">
        <f t="shared" si="671"/>
        <v>-1</v>
      </c>
      <c r="AC6980" s="17">
        <f>IFERROR(INDEX(Factors!$C$59:$C$70,MATCH(AB6980,Factors!$B$59:$B$70,1),1),0)</f>
        <v>0</v>
      </c>
      <c r="AD6980" s="17">
        <f t="shared" si="669"/>
        <v>0</v>
      </c>
      <c r="AE6980" s="17">
        <f>IFERROR(INDEX(Factors!$B$6:$B$15,MATCH('INPUT - Census'!E6980,Factors!$C$6:$C$15,0),1),0)</f>
        <v>0</v>
      </c>
      <c r="AF6980" s="18">
        <f>IFERROR(INDEX(Factors!$B$16:$B$39,MATCH('INPUT - Census'!C6980,Factors!$C$16:$C$35,0),1),0)</f>
        <v>0</v>
      </c>
      <c r="AG6980" s="19">
        <f>IFERROR(INDEX(Factors!$B$40:$B$44,MATCH('INPUT - Census'!F6980,Factors!$C$40:$C$44,0),1),0)</f>
        <v>0</v>
      </c>
      <c r="AH6980" s="21" t="str">
        <f t="shared" si="670"/>
        <v/>
      </c>
      <c r="AI6980" s="1" t="str">
        <f>IFERROR(VLOOKUP(H6980,Factors!$C$45:$D$48,2,0),"")</f>
        <v/>
      </c>
      <c r="AJ6980" t="b">
        <f t="shared" si="673"/>
        <v>0</v>
      </c>
    </row>
    <row r="6981" spans="2:36" ht="15" customHeight="1" x14ac:dyDescent="0.3">
      <c r="B6981" s="70"/>
      <c r="C6981" s="58"/>
      <c r="D6981" s="63"/>
      <c r="E6981" s="58"/>
      <c r="F6981" s="58"/>
      <c r="G6981" s="44"/>
      <c r="H6981" s="45"/>
      <c r="I6981" s="45"/>
      <c r="J6981" s="40" t="str">
        <f t="shared" si="668"/>
        <v/>
      </c>
      <c r="K6981" s="39" t="str">
        <f t="shared" si="672"/>
        <v/>
      </c>
      <c r="AB6981" s="17" t="str">
        <f t="shared" si="671"/>
        <v>-1</v>
      </c>
      <c r="AC6981" s="17">
        <f>IFERROR(INDEX(Factors!$C$59:$C$70,MATCH(AB6981,Factors!$B$59:$B$70,1),1),0)</f>
        <v>0</v>
      </c>
      <c r="AD6981" s="17">
        <f t="shared" si="669"/>
        <v>0</v>
      </c>
      <c r="AE6981" s="17">
        <f>IFERROR(INDEX(Factors!$B$6:$B$15,MATCH('INPUT - Census'!E6981,Factors!$C$6:$C$15,0),1),0)</f>
        <v>0</v>
      </c>
      <c r="AF6981" s="18">
        <f>IFERROR(INDEX(Factors!$B$16:$B$39,MATCH('INPUT - Census'!C6981,Factors!$C$16:$C$35,0),1),0)</f>
        <v>0</v>
      </c>
      <c r="AG6981" s="19">
        <f>IFERROR(INDEX(Factors!$B$40:$B$44,MATCH('INPUT - Census'!F6981,Factors!$C$40:$C$44,0),1),0)</f>
        <v>0</v>
      </c>
      <c r="AH6981" s="21" t="str">
        <f t="shared" si="670"/>
        <v/>
      </c>
      <c r="AI6981" s="1" t="str">
        <f>IFERROR(VLOOKUP(H6981,Factors!$C$45:$D$48,2,0),"")</f>
        <v/>
      </c>
      <c r="AJ6981" t="b">
        <f t="shared" si="673"/>
        <v>0</v>
      </c>
    </row>
    <row r="6982" spans="2:36" ht="15" customHeight="1" x14ac:dyDescent="0.3">
      <c r="B6982" s="70"/>
      <c r="C6982" s="58"/>
      <c r="D6982" s="63"/>
      <c r="E6982" s="58"/>
      <c r="F6982" s="58"/>
      <c r="G6982" s="44"/>
      <c r="H6982" s="45"/>
      <c r="I6982" s="45"/>
      <c r="J6982" s="40" t="str">
        <f t="shared" si="668"/>
        <v/>
      </c>
      <c r="K6982" s="39" t="str">
        <f t="shared" si="672"/>
        <v/>
      </c>
      <c r="AB6982" s="17" t="str">
        <f t="shared" si="671"/>
        <v>-1</v>
      </c>
      <c r="AC6982" s="17">
        <f>IFERROR(INDEX(Factors!$C$59:$C$70,MATCH(AB6982,Factors!$B$59:$B$70,1),1),0)</f>
        <v>0</v>
      </c>
      <c r="AD6982" s="17">
        <f t="shared" si="669"/>
        <v>0</v>
      </c>
      <c r="AE6982" s="17">
        <f>IFERROR(INDEX(Factors!$B$6:$B$15,MATCH('INPUT - Census'!E6982,Factors!$C$6:$C$15,0),1),0)</f>
        <v>0</v>
      </c>
      <c r="AF6982" s="18">
        <f>IFERROR(INDEX(Factors!$B$16:$B$39,MATCH('INPUT - Census'!C6982,Factors!$C$16:$C$35,0),1),0)</f>
        <v>0</v>
      </c>
      <c r="AG6982" s="19">
        <f>IFERROR(INDEX(Factors!$B$40:$B$44,MATCH('INPUT - Census'!F6982,Factors!$C$40:$C$44,0),1),0)</f>
        <v>0</v>
      </c>
      <c r="AH6982" s="21" t="str">
        <f t="shared" si="670"/>
        <v/>
      </c>
      <c r="AI6982" s="1" t="str">
        <f>IFERROR(VLOOKUP(H6982,Factors!$C$45:$D$48,2,0),"")</f>
        <v/>
      </c>
      <c r="AJ6982" t="b">
        <f t="shared" si="673"/>
        <v>0</v>
      </c>
    </row>
    <row r="6983" spans="2:36" ht="15" customHeight="1" x14ac:dyDescent="0.3">
      <c r="B6983" s="70"/>
      <c r="C6983" s="58"/>
      <c r="D6983" s="63"/>
      <c r="E6983" s="58"/>
      <c r="F6983" s="58"/>
      <c r="G6983" s="44"/>
      <c r="H6983" s="45"/>
      <c r="I6983" s="45"/>
      <c r="J6983" s="40" t="str">
        <f t="shared" si="668"/>
        <v/>
      </c>
      <c r="K6983" s="39" t="str">
        <f t="shared" si="672"/>
        <v/>
      </c>
      <c r="AB6983" s="17" t="str">
        <f t="shared" si="671"/>
        <v>-1</v>
      </c>
      <c r="AC6983" s="17">
        <f>IFERROR(INDEX(Factors!$C$59:$C$70,MATCH(AB6983,Factors!$B$59:$B$70,1),1),0)</f>
        <v>0</v>
      </c>
      <c r="AD6983" s="17">
        <f t="shared" si="669"/>
        <v>0</v>
      </c>
      <c r="AE6983" s="17">
        <f>IFERROR(INDEX(Factors!$B$6:$B$15,MATCH('INPUT - Census'!E6983,Factors!$C$6:$C$15,0),1),0)</f>
        <v>0</v>
      </c>
      <c r="AF6983" s="18">
        <f>IFERROR(INDEX(Factors!$B$16:$B$39,MATCH('INPUT - Census'!C6983,Factors!$C$16:$C$35,0),1),0)</f>
        <v>0</v>
      </c>
      <c r="AG6983" s="19">
        <f>IFERROR(INDEX(Factors!$B$40:$B$44,MATCH('INPUT - Census'!F6983,Factors!$C$40:$C$44,0),1),0)</f>
        <v>0</v>
      </c>
      <c r="AH6983" s="21" t="str">
        <f t="shared" si="670"/>
        <v/>
      </c>
      <c r="AI6983" s="1" t="str">
        <f>IFERROR(VLOOKUP(H6983,Factors!$C$45:$D$48,2,0),"")</f>
        <v/>
      </c>
      <c r="AJ6983" t="b">
        <f t="shared" si="673"/>
        <v>0</v>
      </c>
    </row>
    <row r="6984" spans="2:36" ht="15" customHeight="1" x14ac:dyDescent="0.3">
      <c r="B6984" s="70"/>
      <c r="C6984" s="58"/>
      <c r="D6984" s="63"/>
      <c r="E6984" s="58"/>
      <c r="F6984" s="58"/>
      <c r="G6984" s="44"/>
      <c r="H6984" s="45"/>
      <c r="I6984" s="45"/>
      <c r="J6984" s="40" t="str">
        <f t="shared" si="668"/>
        <v/>
      </c>
      <c r="K6984" s="39" t="str">
        <f t="shared" si="672"/>
        <v/>
      </c>
      <c r="AB6984" s="17" t="str">
        <f t="shared" si="671"/>
        <v>-1</v>
      </c>
      <c r="AC6984" s="17">
        <f>IFERROR(INDEX(Factors!$C$59:$C$70,MATCH(AB6984,Factors!$B$59:$B$70,1),1),0)</f>
        <v>0</v>
      </c>
      <c r="AD6984" s="17">
        <f t="shared" si="669"/>
        <v>0</v>
      </c>
      <c r="AE6984" s="17">
        <f>IFERROR(INDEX(Factors!$B$6:$B$15,MATCH('INPUT - Census'!E6984,Factors!$C$6:$C$15,0),1),0)</f>
        <v>0</v>
      </c>
      <c r="AF6984" s="18">
        <f>IFERROR(INDEX(Factors!$B$16:$B$39,MATCH('INPUT - Census'!C6984,Factors!$C$16:$C$35,0),1),0)</f>
        <v>0</v>
      </c>
      <c r="AG6984" s="19">
        <f>IFERROR(INDEX(Factors!$B$40:$B$44,MATCH('INPUT - Census'!F6984,Factors!$C$40:$C$44,0),1),0)</f>
        <v>0</v>
      </c>
      <c r="AH6984" s="21" t="str">
        <f t="shared" si="670"/>
        <v/>
      </c>
      <c r="AI6984" s="1" t="str">
        <f>IFERROR(VLOOKUP(H6984,Factors!$C$45:$D$48,2,0),"")</f>
        <v/>
      </c>
      <c r="AJ6984" t="b">
        <f t="shared" si="673"/>
        <v>0</v>
      </c>
    </row>
    <row r="6985" spans="2:36" ht="15" customHeight="1" x14ac:dyDescent="0.3">
      <c r="B6985" s="70"/>
      <c r="C6985" s="58"/>
      <c r="D6985" s="63"/>
      <c r="E6985" s="58"/>
      <c r="F6985" s="58"/>
      <c r="G6985" s="44"/>
      <c r="H6985" s="45"/>
      <c r="I6985" s="45"/>
      <c r="J6985" s="40" t="str">
        <f t="shared" si="668"/>
        <v/>
      </c>
      <c r="K6985" s="39" t="str">
        <f t="shared" si="672"/>
        <v/>
      </c>
      <c r="AB6985" s="17" t="str">
        <f t="shared" si="671"/>
        <v>-1</v>
      </c>
      <c r="AC6985" s="17">
        <f>IFERROR(INDEX(Factors!$C$59:$C$70,MATCH(AB6985,Factors!$B$59:$B$70,1),1),0)</f>
        <v>0</v>
      </c>
      <c r="AD6985" s="17">
        <f t="shared" si="669"/>
        <v>0</v>
      </c>
      <c r="AE6985" s="17">
        <f>IFERROR(INDEX(Factors!$B$6:$B$15,MATCH('INPUT - Census'!E6985,Factors!$C$6:$C$15,0),1),0)</f>
        <v>0</v>
      </c>
      <c r="AF6985" s="18">
        <f>IFERROR(INDEX(Factors!$B$16:$B$39,MATCH('INPUT - Census'!C6985,Factors!$C$16:$C$35,0),1),0)</f>
        <v>0</v>
      </c>
      <c r="AG6985" s="19">
        <f>IFERROR(INDEX(Factors!$B$40:$B$44,MATCH('INPUT - Census'!F6985,Factors!$C$40:$C$44,0),1),0)</f>
        <v>0</v>
      </c>
      <c r="AH6985" s="21" t="str">
        <f t="shared" si="670"/>
        <v/>
      </c>
      <c r="AI6985" s="1" t="str">
        <f>IFERROR(VLOOKUP(H6985,Factors!$C$45:$D$48,2,0),"")</f>
        <v/>
      </c>
      <c r="AJ6985" t="b">
        <f t="shared" si="673"/>
        <v>0</v>
      </c>
    </row>
    <row r="6986" spans="2:36" ht="15" customHeight="1" x14ac:dyDescent="0.3">
      <c r="B6986" s="70"/>
      <c r="C6986" s="58"/>
      <c r="D6986" s="63"/>
      <c r="E6986" s="58"/>
      <c r="F6986" s="58"/>
      <c r="G6986" s="44"/>
      <c r="H6986" s="45"/>
      <c r="I6986" s="45"/>
      <c r="J6986" s="40" t="str">
        <f t="shared" si="668"/>
        <v/>
      </c>
      <c r="K6986" s="39" t="str">
        <f t="shared" si="672"/>
        <v/>
      </c>
      <c r="AB6986" s="17" t="str">
        <f t="shared" si="671"/>
        <v>-1</v>
      </c>
      <c r="AC6986" s="17">
        <f>IFERROR(INDEX(Factors!$C$59:$C$70,MATCH(AB6986,Factors!$B$59:$B$70,1),1),0)</f>
        <v>0</v>
      </c>
      <c r="AD6986" s="17">
        <f t="shared" si="669"/>
        <v>0</v>
      </c>
      <c r="AE6986" s="17">
        <f>IFERROR(INDEX(Factors!$B$6:$B$15,MATCH('INPUT - Census'!E6986,Factors!$C$6:$C$15,0),1),0)</f>
        <v>0</v>
      </c>
      <c r="AF6986" s="18">
        <f>IFERROR(INDEX(Factors!$B$16:$B$39,MATCH('INPUT - Census'!C6986,Factors!$C$16:$C$35,0),1),0)</f>
        <v>0</v>
      </c>
      <c r="AG6986" s="19">
        <f>IFERROR(INDEX(Factors!$B$40:$B$44,MATCH('INPUT - Census'!F6986,Factors!$C$40:$C$44,0),1),0)</f>
        <v>0</v>
      </c>
      <c r="AH6986" s="21" t="str">
        <f t="shared" si="670"/>
        <v/>
      </c>
      <c r="AI6986" s="1" t="str">
        <f>IFERROR(VLOOKUP(H6986,Factors!$C$45:$D$48,2,0),"")</f>
        <v/>
      </c>
      <c r="AJ6986" t="b">
        <f t="shared" si="673"/>
        <v>0</v>
      </c>
    </row>
    <row r="6987" spans="2:36" ht="15" customHeight="1" x14ac:dyDescent="0.3">
      <c r="B6987" s="70"/>
      <c r="C6987" s="58"/>
      <c r="D6987" s="63"/>
      <c r="E6987" s="58"/>
      <c r="F6987" s="58"/>
      <c r="G6987" s="44"/>
      <c r="H6987" s="45"/>
      <c r="I6987" s="45"/>
      <c r="J6987" s="40" t="str">
        <f t="shared" si="668"/>
        <v/>
      </c>
      <c r="K6987" s="39" t="str">
        <f t="shared" si="672"/>
        <v/>
      </c>
      <c r="AB6987" s="17" t="str">
        <f t="shared" si="671"/>
        <v>-1</v>
      </c>
      <c r="AC6987" s="17">
        <f>IFERROR(INDEX(Factors!$C$59:$C$70,MATCH(AB6987,Factors!$B$59:$B$70,1),1),0)</f>
        <v>0</v>
      </c>
      <c r="AD6987" s="17">
        <f t="shared" si="669"/>
        <v>0</v>
      </c>
      <c r="AE6987" s="17">
        <f>IFERROR(INDEX(Factors!$B$6:$B$15,MATCH('INPUT - Census'!E6987,Factors!$C$6:$C$15,0),1),0)</f>
        <v>0</v>
      </c>
      <c r="AF6987" s="18">
        <f>IFERROR(INDEX(Factors!$B$16:$B$39,MATCH('INPUT - Census'!C6987,Factors!$C$16:$C$35,0),1),0)</f>
        <v>0</v>
      </c>
      <c r="AG6987" s="19">
        <f>IFERROR(INDEX(Factors!$B$40:$B$44,MATCH('INPUT - Census'!F6987,Factors!$C$40:$C$44,0),1),0)</f>
        <v>0</v>
      </c>
      <c r="AH6987" s="21" t="str">
        <f t="shared" si="670"/>
        <v/>
      </c>
      <c r="AI6987" s="1" t="str">
        <f>IFERROR(VLOOKUP(H6987,Factors!$C$45:$D$48,2,0),"")</f>
        <v/>
      </c>
      <c r="AJ6987" t="b">
        <f t="shared" si="673"/>
        <v>0</v>
      </c>
    </row>
    <row r="6988" spans="2:36" ht="15" customHeight="1" x14ac:dyDescent="0.3">
      <c r="B6988" s="70"/>
      <c r="C6988" s="58"/>
      <c r="D6988" s="63"/>
      <c r="E6988" s="58"/>
      <c r="F6988" s="58"/>
      <c r="G6988" s="44"/>
      <c r="H6988" s="45"/>
      <c r="I6988" s="45"/>
      <c r="J6988" s="40" t="str">
        <f t="shared" si="668"/>
        <v/>
      </c>
      <c r="K6988" s="39" t="str">
        <f t="shared" si="672"/>
        <v/>
      </c>
      <c r="AB6988" s="17" t="str">
        <f t="shared" si="671"/>
        <v>-1</v>
      </c>
      <c r="AC6988" s="17">
        <f>IFERROR(INDEX(Factors!$C$59:$C$70,MATCH(AB6988,Factors!$B$59:$B$70,1),1),0)</f>
        <v>0</v>
      </c>
      <c r="AD6988" s="17">
        <f t="shared" si="669"/>
        <v>0</v>
      </c>
      <c r="AE6988" s="17">
        <f>IFERROR(INDEX(Factors!$B$6:$B$15,MATCH('INPUT - Census'!E6988,Factors!$C$6:$C$15,0),1),0)</f>
        <v>0</v>
      </c>
      <c r="AF6988" s="18">
        <f>IFERROR(INDEX(Factors!$B$16:$B$39,MATCH('INPUT - Census'!C6988,Factors!$C$16:$C$35,0),1),0)</f>
        <v>0</v>
      </c>
      <c r="AG6988" s="19">
        <f>IFERROR(INDEX(Factors!$B$40:$B$44,MATCH('INPUT - Census'!F6988,Factors!$C$40:$C$44,0),1),0)</f>
        <v>0</v>
      </c>
      <c r="AH6988" s="21" t="str">
        <f t="shared" si="670"/>
        <v/>
      </c>
      <c r="AI6988" s="1" t="str">
        <f>IFERROR(VLOOKUP(H6988,Factors!$C$45:$D$48,2,0),"")</f>
        <v/>
      </c>
      <c r="AJ6988" t="b">
        <f t="shared" si="673"/>
        <v>0</v>
      </c>
    </row>
    <row r="6989" spans="2:36" ht="15" customHeight="1" x14ac:dyDescent="0.3">
      <c r="B6989" s="70"/>
      <c r="C6989" s="58"/>
      <c r="D6989" s="63"/>
      <c r="E6989" s="58"/>
      <c r="F6989" s="58"/>
      <c r="G6989" s="44"/>
      <c r="H6989" s="45"/>
      <c r="I6989" s="45"/>
      <c r="J6989" s="40" t="str">
        <f t="shared" si="668"/>
        <v/>
      </c>
      <c r="K6989" s="39" t="str">
        <f t="shared" si="672"/>
        <v/>
      </c>
      <c r="AB6989" s="17" t="str">
        <f t="shared" si="671"/>
        <v>-1</v>
      </c>
      <c r="AC6989" s="17">
        <f>IFERROR(INDEX(Factors!$C$59:$C$70,MATCH(AB6989,Factors!$B$59:$B$70,1),1),0)</f>
        <v>0</v>
      </c>
      <c r="AD6989" s="17">
        <f t="shared" si="669"/>
        <v>0</v>
      </c>
      <c r="AE6989" s="17">
        <f>IFERROR(INDEX(Factors!$B$6:$B$15,MATCH('INPUT - Census'!E6989,Factors!$C$6:$C$15,0),1),0)</f>
        <v>0</v>
      </c>
      <c r="AF6989" s="18">
        <f>IFERROR(INDEX(Factors!$B$16:$B$39,MATCH('INPUT - Census'!C6989,Factors!$C$16:$C$35,0),1),0)</f>
        <v>0</v>
      </c>
      <c r="AG6989" s="19">
        <f>IFERROR(INDEX(Factors!$B$40:$B$44,MATCH('INPUT - Census'!F6989,Factors!$C$40:$C$44,0),1),0)</f>
        <v>0</v>
      </c>
      <c r="AH6989" s="21" t="str">
        <f t="shared" si="670"/>
        <v/>
      </c>
      <c r="AI6989" s="1" t="str">
        <f>IFERROR(VLOOKUP(H6989,Factors!$C$45:$D$48,2,0),"")</f>
        <v/>
      </c>
      <c r="AJ6989" t="b">
        <f t="shared" si="673"/>
        <v>0</v>
      </c>
    </row>
    <row r="6990" spans="2:36" ht="15" customHeight="1" x14ac:dyDescent="0.3">
      <c r="B6990" s="70"/>
      <c r="C6990" s="58"/>
      <c r="D6990" s="63"/>
      <c r="E6990" s="58"/>
      <c r="F6990" s="58"/>
      <c r="G6990" s="44"/>
      <c r="H6990" s="45"/>
      <c r="I6990" s="45"/>
      <c r="J6990" s="40" t="str">
        <f t="shared" si="668"/>
        <v/>
      </c>
      <c r="K6990" s="39" t="str">
        <f t="shared" si="672"/>
        <v/>
      </c>
      <c r="AB6990" s="17" t="str">
        <f t="shared" si="671"/>
        <v>-1</v>
      </c>
      <c r="AC6990" s="17">
        <f>IFERROR(INDEX(Factors!$C$59:$C$70,MATCH(AB6990,Factors!$B$59:$B$70,1),1),0)</f>
        <v>0</v>
      </c>
      <c r="AD6990" s="17">
        <f t="shared" si="669"/>
        <v>0</v>
      </c>
      <c r="AE6990" s="17">
        <f>IFERROR(INDEX(Factors!$B$6:$B$15,MATCH('INPUT - Census'!E6990,Factors!$C$6:$C$15,0),1),0)</f>
        <v>0</v>
      </c>
      <c r="AF6990" s="18">
        <f>IFERROR(INDEX(Factors!$B$16:$B$39,MATCH('INPUT - Census'!C6990,Factors!$C$16:$C$35,0),1),0)</f>
        <v>0</v>
      </c>
      <c r="AG6990" s="19">
        <f>IFERROR(INDEX(Factors!$B$40:$B$44,MATCH('INPUT - Census'!F6990,Factors!$C$40:$C$44,0),1),0)</f>
        <v>0</v>
      </c>
      <c r="AH6990" s="21" t="str">
        <f t="shared" si="670"/>
        <v/>
      </c>
      <c r="AI6990" s="1" t="str">
        <f>IFERROR(VLOOKUP(H6990,Factors!$C$45:$D$48,2,0),"")</f>
        <v/>
      </c>
      <c r="AJ6990" t="b">
        <f t="shared" si="673"/>
        <v>0</v>
      </c>
    </row>
    <row r="6991" spans="2:36" ht="15" customHeight="1" x14ac:dyDescent="0.3">
      <c r="B6991" s="70"/>
      <c r="C6991" s="58"/>
      <c r="D6991" s="63"/>
      <c r="E6991" s="58"/>
      <c r="F6991" s="58"/>
      <c r="G6991" s="44"/>
      <c r="H6991" s="45"/>
      <c r="I6991" s="45"/>
      <c r="J6991" s="40" t="str">
        <f t="shared" si="668"/>
        <v/>
      </c>
      <c r="K6991" s="39" t="str">
        <f t="shared" si="672"/>
        <v/>
      </c>
      <c r="AB6991" s="17" t="str">
        <f t="shared" si="671"/>
        <v>-1</v>
      </c>
      <c r="AC6991" s="17">
        <f>IFERROR(INDEX(Factors!$C$59:$C$70,MATCH(AB6991,Factors!$B$59:$B$70,1),1),0)</f>
        <v>0</v>
      </c>
      <c r="AD6991" s="17">
        <f t="shared" si="669"/>
        <v>0</v>
      </c>
      <c r="AE6991" s="17">
        <f>IFERROR(INDEX(Factors!$B$6:$B$15,MATCH('INPUT - Census'!E6991,Factors!$C$6:$C$15,0),1),0)</f>
        <v>0</v>
      </c>
      <c r="AF6991" s="18">
        <f>IFERROR(INDEX(Factors!$B$16:$B$39,MATCH('INPUT - Census'!C6991,Factors!$C$16:$C$35,0),1),0)</f>
        <v>0</v>
      </c>
      <c r="AG6991" s="19">
        <f>IFERROR(INDEX(Factors!$B$40:$B$44,MATCH('INPUT - Census'!F6991,Factors!$C$40:$C$44,0),1),0)</f>
        <v>0</v>
      </c>
      <c r="AH6991" s="21" t="str">
        <f t="shared" si="670"/>
        <v/>
      </c>
      <c r="AI6991" s="1" t="str">
        <f>IFERROR(VLOOKUP(H6991,Factors!$C$45:$D$48,2,0),"")</f>
        <v/>
      </c>
      <c r="AJ6991" t="b">
        <f t="shared" si="673"/>
        <v>0</v>
      </c>
    </row>
    <row r="6992" spans="2:36" ht="15" customHeight="1" x14ac:dyDescent="0.3">
      <c r="B6992" s="70"/>
      <c r="C6992" s="58"/>
      <c r="D6992" s="63"/>
      <c r="E6992" s="58"/>
      <c r="F6992" s="58"/>
      <c r="G6992" s="44"/>
      <c r="H6992" s="45"/>
      <c r="I6992" s="45"/>
      <c r="J6992" s="40" t="str">
        <f t="shared" si="668"/>
        <v/>
      </c>
      <c r="K6992" s="39" t="str">
        <f t="shared" si="672"/>
        <v/>
      </c>
      <c r="AB6992" s="17" t="str">
        <f t="shared" si="671"/>
        <v>-1</v>
      </c>
      <c r="AC6992" s="17">
        <f>IFERROR(INDEX(Factors!$C$59:$C$70,MATCH(AB6992,Factors!$B$59:$B$70,1),1),0)</f>
        <v>0</v>
      </c>
      <c r="AD6992" s="17">
        <f t="shared" si="669"/>
        <v>0</v>
      </c>
      <c r="AE6992" s="17">
        <f>IFERROR(INDEX(Factors!$B$6:$B$15,MATCH('INPUT - Census'!E6992,Factors!$C$6:$C$15,0),1),0)</f>
        <v>0</v>
      </c>
      <c r="AF6992" s="18">
        <f>IFERROR(INDEX(Factors!$B$16:$B$39,MATCH('INPUT - Census'!C6992,Factors!$C$16:$C$35,0),1),0)</f>
        <v>0</v>
      </c>
      <c r="AG6992" s="19">
        <f>IFERROR(INDEX(Factors!$B$40:$B$44,MATCH('INPUT - Census'!F6992,Factors!$C$40:$C$44,0),1),0)</f>
        <v>0</v>
      </c>
      <c r="AH6992" s="21" t="str">
        <f t="shared" si="670"/>
        <v/>
      </c>
      <c r="AI6992" s="1" t="str">
        <f>IFERROR(VLOOKUP(H6992,Factors!$C$45:$D$48,2,0),"")</f>
        <v/>
      </c>
      <c r="AJ6992" t="b">
        <f t="shared" si="673"/>
        <v>0</v>
      </c>
    </row>
    <row r="6993" spans="2:36" ht="15" customHeight="1" x14ac:dyDescent="0.3">
      <c r="B6993" s="70"/>
      <c r="C6993" s="58"/>
      <c r="D6993" s="63"/>
      <c r="E6993" s="58"/>
      <c r="F6993" s="58"/>
      <c r="G6993" s="44"/>
      <c r="H6993" s="45"/>
      <c r="I6993" s="45"/>
      <c r="J6993" s="40" t="str">
        <f t="shared" si="668"/>
        <v/>
      </c>
      <c r="K6993" s="39" t="str">
        <f t="shared" si="672"/>
        <v/>
      </c>
      <c r="AB6993" s="17" t="str">
        <f t="shared" si="671"/>
        <v>-1</v>
      </c>
      <c r="AC6993" s="17">
        <f>IFERROR(INDEX(Factors!$C$59:$C$70,MATCH(AB6993,Factors!$B$59:$B$70,1),1),0)</f>
        <v>0</v>
      </c>
      <c r="AD6993" s="17">
        <f t="shared" si="669"/>
        <v>0</v>
      </c>
      <c r="AE6993" s="17">
        <f>IFERROR(INDEX(Factors!$B$6:$B$15,MATCH('INPUT - Census'!E6993,Factors!$C$6:$C$15,0),1),0)</f>
        <v>0</v>
      </c>
      <c r="AF6993" s="18">
        <f>IFERROR(INDEX(Factors!$B$16:$B$39,MATCH('INPUT - Census'!C6993,Factors!$C$16:$C$35,0),1),0)</f>
        <v>0</v>
      </c>
      <c r="AG6993" s="19">
        <f>IFERROR(INDEX(Factors!$B$40:$B$44,MATCH('INPUT - Census'!F6993,Factors!$C$40:$C$44,0),1),0)</f>
        <v>0</v>
      </c>
      <c r="AH6993" s="21" t="str">
        <f t="shared" si="670"/>
        <v/>
      </c>
      <c r="AI6993" s="1" t="str">
        <f>IFERROR(VLOOKUP(H6993,Factors!$C$45:$D$48,2,0),"")</f>
        <v/>
      </c>
      <c r="AJ6993" t="b">
        <f t="shared" si="673"/>
        <v>0</v>
      </c>
    </row>
    <row r="6994" spans="2:36" ht="15" customHeight="1" x14ac:dyDescent="0.3">
      <c r="B6994" s="70"/>
      <c r="C6994" s="58"/>
      <c r="D6994" s="63"/>
      <c r="E6994" s="58"/>
      <c r="F6994" s="58"/>
      <c r="G6994" s="44"/>
      <c r="H6994" s="45"/>
      <c r="I6994" s="45"/>
      <c r="J6994" s="40" t="str">
        <f t="shared" si="668"/>
        <v/>
      </c>
      <c r="K6994" s="39" t="str">
        <f t="shared" si="672"/>
        <v/>
      </c>
      <c r="AB6994" s="17" t="str">
        <f t="shared" si="671"/>
        <v>-1</v>
      </c>
      <c r="AC6994" s="17">
        <f>IFERROR(INDEX(Factors!$C$59:$C$70,MATCH(AB6994,Factors!$B$59:$B$70,1),1),0)</f>
        <v>0</v>
      </c>
      <c r="AD6994" s="17">
        <f t="shared" si="669"/>
        <v>0</v>
      </c>
      <c r="AE6994" s="17">
        <f>IFERROR(INDEX(Factors!$B$6:$B$15,MATCH('INPUT - Census'!E6994,Factors!$C$6:$C$15,0),1),0)</f>
        <v>0</v>
      </c>
      <c r="AF6994" s="18">
        <f>IFERROR(INDEX(Factors!$B$16:$B$39,MATCH('INPUT - Census'!C6994,Factors!$C$16:$C$35,0),1),0)</f>
        <v>0</v>
      </c>
      <c r="AG6994" s="19">
        <f>IFERROR(INDEX(Factors!$B$40:$B$44,MATCH('INPUT - Census'!F6994,Factors!$C$40:$C$44,0),1),0)</f>
        <v>0</v>
      </c>
      <c r="AH6994" s="21" t="str">
        <f t="shared" si="670"/>
        <v/>
      </c>
      <c r="AI6994" s="1" t="str">
        <f>IFERROR(VLOOKUP(H6994,Factors!$C$45:$D$48,2,0),"")</f>
        <v/>
      </c>
      <c r="AJ6994" t="b">
        <f t="shared" si="673"/>
        <v>0</v>
      </c>
    </row>
    <row r="6995" spans="2:36" ht="15" customHeight="1" x14ac:dyDescent="0.3">
      <c r="B6995" s="70"/>
      <c r="C6995" s="58"/>
      <c r="D6995" s="63"/>
      <c r="E6995" s="58"/>
      <c r="F6995" s="58"/>
      <c r="G6995" s="44"/>
      <c r="H6995" s="45"/>
      <c r="I6995" s="45"/>
      <c r="J6995" s="40" t="str">
        <f t="shared" si="668"/>
        <v/>
      </c>
      <c r="K6995" s="39" t="str">
        <f t="shared" si="672"/>
        <v/>
      </c>
      <c r="AB6995" s="17" t="str">
        <f t="shared" si="671"/>
        <v>-1</v>
      </c>
      <c r="AC6995" s="17">
        <f>IFERROR(INDEX(Factors!$C$59:$C$70,MATCH(AB6995,Factors!$B$59:$B$70,1),1),0)</f>
        <v>0</v>
      </c>
      <c r="AD6995" s="17">
        <f t="shared" si="669"/>
        <v>0</v>
      </c>
      <c r="AE6995" s="17">
        <f>IFERROR(INDEX(Factors!$B$6:$B$15,MATCH('INPUT - Census'!E6995,Factors!$C$6:$C$15,0),1),0)</f>
        <v>0</v>
      </c>
      <c r="AF6995" s="18">
        <f>IFERROR(INDEX(Factors!$B$16:$B$39,MATCH('INPUT - Census'!C6995,Factors!$C$16:$C$35,0),1),0)</f>
        <v>0</v>
      </c>
      <c r="AG6995" s="19">
        <f>IFERROR(INDEX(Factors!$B$40:$B$44,MATCH('INPUT - Census'!F6995,Factors!$C$40:$C$44,0),1),0)</f>
        <v>0</v>
      </c>
      <c r="AH6995" s="21" t="str">
        <f t="shared" si="670"/>
        <v/>
      </c>
      <c r="AI6995" s="1" t="str">
        <f>IFERROR(VLOOKUP(H6995,Factors!$C$45:$D$48,2,0),"")</f>
        <v/>
      </c>
      <c r="AJ6995" t="b">
        <f t="shared" si="673"/>
        <v>0</v>
      </c>
    </row>
    <row r="6996" spans="2:36" ht="15" customHeight="1" x14ac:dyDescent="0.3">
      <c r="B6996" s="70"/>
      <c r="C6996" s="58"/>
      <c r="D6996" s="63"/>
      <c r="E6996" s="58"/>
      <c r="F6996" s="58"/>
      <c r="G6996" s="44"/>
      <c r="H6996" s="45"/>
      <c r="I6996" s="45"/>
      <c r="J6996" s="40" t="str">
        <f t="shared" si="668"/>
        <v/>
      </c>
      <c r="K6996" s="39" t="str">
        <f t="shared" si="672"/>
        <v/>
      </c>
      <c r="AB6996" s="17" t="str">
        <f t="shared" si="671"/>
        <v>-1</v>
      </c>
      <c r="AC6996" s="17">
        <f>IFERROR(INDEX(Factors!$C$59:$C$70,MATCH(AB6996,Factors!$B$59:$B$70,1),1),0)</f>
        <v>0</v>
      </c>
      <c r="AD6996" s="17">
        <f t="shared" si="669"/>
        <v>0</v>
      </c>
      <c r="AE6996" s="17">
        <f>IFERROR(INDEX(Factors!$B$6:$B$15,MATCH('INPUT - Census'!E6996,Factors!$C$6:$C$15,0),1),0)</f>
        <v>0</v>
      </c>
      <c r="AF6996" s="18">
        <f>IFERROR(INDEX(Factors!$B$16:$B$39,MATCH('INPUT - Census'!C6996,Factors!$C$16:$C$35,0),1),0)</f>
        <v>0</v>
      </c>
      <c r="AG6996" s="19">
        <f>IFERROR(INDEX(Factors!$B$40:$B$44,MATCH('INPUT - Census'!F6996,Factors!$C$40:$C$44,0),1),0)</f>
        <v>0</v>
      </c>
      <c r="AH6996" s="21" t="str">
        <f t="shared" si="670"/>
        <v/>
      </c>
      <c r="AI6996" s="1" t="str">
        <f>IFERROR(VLOOKUP(H6996,Factors!$C$45:$D$48,2,0),"")</f>
        <v/>
      </c>
      <c r="AJ6996" t="b">
        <f t="shared" si="673"/>
        <v>0</v>
      </c>
    </row>
    <row r="6997" spans="2:36" ht="15" customHeight="1" x14ac:dyDescent="0.3">
      <c r="B6997" s="70"/>
      <c r="C6997" s="58"/>
      <c r="D6997" s="63"/>
      <c r="E6997" s="58"/>
      <c r="F6997" s="58"/>
      <c r="G6997" s="44"/>
      <c r="H6997" s="45"/>
      <c r="I6997" s="45"/>
      <c r="J6997" s="40" t="str">
        <f t="shared" si="668"/>
        <v/>
      </c>
      <c r="K6997" s="39" t="str">
        <f t="shared" si="672"/>
        <v/>
      </c>
      <c r="AB6997" s="17" t="str">
        <f t="shared" si="671"/>
        <v>-1</v>
      </c>
      <c r="AC6997" s="17">
        <f>IFERROR(INDEX(Factors!$C$59:$C$70,MATCH(AB6997,Factors!$B$59:$B$70,1),1),0)</f>
        <v>0</v>
      </c>
      <c r="AD6997" s="17">
        <f t="shared" si="669"/>
        <v>0</v>
      </c>
      <c r="AE6997" s="17">
        <f>IFERROR(INDEX(Factors!$B$6:$B$15,MATCH('INPUT - Census'!E6997,Factors!$C$6:$C$15,0),1),0)</f>
        <v>0</v>
      </c>
      <c r="AF6997" s="18">
        <f>IFERROR(INDEX(Factors!$B$16:$B$39,MATCH('INPUT - Census'!C6997,Factors!$C$16:$C$35,0),1),0)</f>
        <v>0</v>
      </c>
      <c r="AG6997" s="19">
        <f>IFERROR(INDEX(Factors!$B$40:$B$44,MATCH('INPUT - Census'!F6997,Factors!$C$40:$C$44,0),1),0)</f>
        <v>0</v>
      </c>
      <c r="AH6997" s="21" t="str">
        <f t="shared" si="670"/>
        <v/>
      </c>
      <c r="AI6997" s="1" t="str">
        <f>IFERROR(VLOOKUP(H6997,Factors!$C$45:$D$48,2,0),"")</f>
        <v/>
      </c>
      <c r="AJ6997" t="b">
        <f t="shared" si="673"/>
        <v>0</v>
      </c>
    </row>
    <row r="6998" spans="2:36" ht="15" customHeight="1" x14ac:dyDescent="0.3">
      <c r="B6998" s="70"/>
      <c r="C6998" s="58"/>
      <c r="D6998" s="63"/>
      <c r="E6998" s="58"/>
      <c r="F6998" s="58"/>
      <c r="G6998" s="44"/>
      <c r="H6998" s="45"/>
      <c r="I6998" s="45"/>
      <c r="J6998" s="40" t="str">
        <f t="shared" si="668"/>
        <v/>
      </c>
      <c r="K6998" s="39" t="str">
        <f t="shared" si="672"/>
        <v/>
      </c>
      <c r="AB6998" s="17" t="str">
        <f t="shared" si="671"/>
        <v>-1</v>
      </c>
      <c r="AC6998" s="17">
        <f>IFERROR(INDEX(Factors!$C$59:$C$70,MATCH(AB6998,Factors!$B$59:$B$70,1),1),0)</f>
        <v>0</v>
      </c>
      <c r="AD6998" s="17">
        <f t="shared" si="669"/>
        <v>0</v>
      </c>
      <c r="AE6998" s="17">
        <f>IFERROR(INDEX(Factors!$B$6:$B$15,MATCH('INPUT - Census'!E6998,Factors!$C$6:$C$15,0),1),0)</f>
        <v>0</v>
      </c>
      <c r="AF6998" s="18">
        <f>IFERROR(INDEX(Factors!$B$16:$B$39,MATCH('INPUT - Census'!C6998,Factors!$C$16:$C$35,0),1),0)</f>
        <v>0</v>
      </c>
      <c r="AG6998" s="19">
        <f>IFERROR(INDEX(Factors!$B$40:$B$44,MATCH('INPUT - Census'!F6998,Factors!$C$40:$C$44,0),1),0)</f>
        <v>0</v>
      </c>
      <c r="AH6998" s="21" t="str">
        <f t="shared" si="670"/>
        <v/>
      </c>
      <c r="AI6998" s="1" t="str">
        <f>IFERROR(VLOOKUP(H6998,Factors!$C$45:$D$48,2,0),"")</f>
        <v/>
      </c>
      <c r="AJ6998" t="b">
        <f t="shared" si="673"/>
        <v>0</v>
      </c>
    </row>
    <row r="6999" spans="2:36" ht="15" customHeight="1" x14ac:dyDescent="0.3">
      <c r="B6999" s="70"/>
      <c r="C6999" s="58"/>
      <c r="D6999" s="63"/>
      <c r="E6999" s="58"/>
      <c r="F6999" s="58"/>
      <c r="G6999" s="44"/>
      <c r="H6999" s="45"/>
      <c r="I6999" s="45"/>
      <c r="J6999" s="40" t="str">
        <f t="shared" si="668"/>
        <v/>
      </c>
      <c r="K6999" s="39" t="str">
        <f t="shared" si="672"/>
        <v/>
      </c>
      <c r="AB6999" s="17" t="str">
        <f t="shared" si="671"/>
        <v>-1</v>
      </c>
      <c r="AC6999" s="17">
        <f>IFERROR(INDEX(Factors!$C$59:$C$70,MATCH(AB6999,Factors!$B$59:$B$70,1),1),0)</f>
        <v>0</v>
      </c>
      <c r="AD6999" s="17">
        <f t="shared" si="669"/>
        <v>0</v>
      </c>
      <c r="AE6999" s="17">
        <f>IFERROR(INDEX(Factors!$B$6:$B$15,MATCH('INPUT - Census'!E6999,Factors!$C$6:$C$15,0),1),0)</f>
        <v>0</v>
      </c>
      <c r="AF6999" s="18">
        <f>IFERROR(INDEX(Factors!$B$16:$B$39,MATCH('INPUT - Census'!C6999,Factors!$C$16:$C$35,0),1),0)</f>
        <v>0</v>
      </c>
      <c r="AG6999" s="19">
        <f>IFERROR(INDEX(Factors!$B$40:$B$44,MATCH('INPUT - Census'!F6999,Factors!$C$40:$C$44,0),1),0)</f>
        <v>0</v>
      </c>
      <c r="AH6999" s="21" t="str">
        <f t="shared" si="670"/>
        <v/>
      </c>
      <c r="AI6999" s="1" t="str">
        <f>IFERROR(VLOOKUP(H6999,Factors!$C$45:$D$48,2,0),"")</f>
        <v/>
      </c>
      <c r="AJ6999" t="b">
        <f t="shared" si="673"/>
        <v>0</v>
      </c>
    </row>
    <row r="7000" spans="2:36" ht="15" customHeight="1" x14ac:dyDescent="0.3">
      <c r="B7000" s="70"/>
      <c r="C7000" s="58"/>
      <c r="D7000" s="63"/>
      <c r="E7000" s="58"/>
      <c r="F7000" s="58"/>
      <c r="G7000" s="44"/>
      <c r="H7000" s="45"/>
      <c r="I7000" s="45"/>
      <c r="J7000" s="40" t="str">
        <f t="shared" si="668"/>
        <v/>
      </c>
      <c r="K7000" s="39" t="str">
        <f t="shared" si="672"/>
        <v/>
      </c>
      <c r="AB7000" s="17" t="str">
        <f t="shared" si="671"/>
        <v>-1</v>
      </c>
      <c r="AC7000" s="17">
        <f>IFERROR(INDEX(Factors!$C$59:$C$70,MATCH(AB7000,Factors!$B$59:$B$70,1),1),0)</f>
        <v>0</v>
      </c>
      <c r="AD7000" s="17">
        <f t="shared" si="669"/>
        <v>0</v>
      </c>
      <c r="AE7000" s="17">
        <f>IFERROR(INDEX(Factors!$B$6:$B$15,MATCH('INPUT - Census'!E7000,Factors!$C$6:$C$15,0),1),0)</f>
        <v>0</v>
      </c>
      <c r="AF7000" s="18">
        <f>IFERROR(INDEX(Factors!$B$16:$B$39,MATCH('INPUT - Census'!C7000,Factors!$C$16:$C$35,0),1),0)</f>
        <v>0</v>
      </c>
      <c r="AG7000" s="19">
        <f>IFERROR(INDEX(Factors!$B$40:$B$44,MATCH('INPUT - Census'!F7000,Factors!$C$40:$C$44,0),1),0)</f>
        <v>0</v>
      </c>
      <c r="AH7000" s="21" t="str">
        <f t="shared" si="670"/>
        <v/>
      </c>
      <c r="AI7000" s="1" t="str">
        <f>IFERROR(VLOOKUP(H7000,Factors!$C$45:$D$48,2,0),"")</f>
        <v/>
      </c>
      <c r="AJ7000" t="b">
        <f t="shared" si="673"/>
        <v>0</v>
      </c>
    </row>
    <row r="7001" spans="2:36" ht="15" customHeight="1" x14ac:dyDescent="0.3">
      <c r="B7001" s="70"/>
      <c r="C7001" s="58"/>
      <c r="D7001" s="63"/>
      <c r="E7001" s="58"/>
      <c r="F7001" s="58"/>
      <c r="G7001" s="44"/>
      <c r="H7001" s="45"/>
      <c r="I7001" s="45"/>
      <c r="J7001" s="40" t="str">
        <f t="shared" si="668"/>
        <v/>
      </c>
      <c r="K7001" s="39" t="str">
        <f t="shared" si="672"/>
        <v/>
      </c>
      <c r="AB7001" s="17" t="str">
        <f t="shared" si="671"/>
        <v>-1</v>
      </c>
      <c r="AC7001" s="17">
        <f>IFERROR(INDEX(Factors!$C$59:$C$70,MATCH(AB7001,Factors!$B$59:$B$70,1),1),0)</f>
        <v>0</v>
      </c>
      <c r="AD7001" s="17">
        <f t="shared" si="669"/>
        <v>0</v>
      </c>
      <c r="AE7001" s="17">
        <f>IFERROR(INDEX(Factors!$B$6:$B$15,MATCH('INPUT - Census'!E7001,Factors!$C$6:$C$15,0),1),0)</f>
        <v>0</v>
      </c>
      <c r="AF7001" s="18">
        <f>IFERROR(INDEX(Factors!$B$16:$B$39,MATCH('INPUT - Census'!C7001,Factors!$C$16:$C$35,0),1),0)</f>
        <v>0</v>
      </c>
      <c r="AG7001" s="19">
        <f>IFERROR(INDEX(Factors!$B$40:$B$44,MATCH('INPUT - Census'!F7001,Factors!$C$40:$C$44,0),1),0)</f>
        <v>0</v>
      </c>
      <c r="AH7001" s="21" t="str">
        <f t="shared" si="670"/>
        <v/>
      </c>
      <c r="AI7001" s="1" t="str">
        <f>IFERROR(VLOOKUP(H7001,Factors!$C$45:$D$48,2,0),"")</f>
        <v/>
      </c>
      <c r="AJ7001" t="b">
        <f t="shared" si="673"/>
        <v>0</v>
      </c>
    </row>
    <row r="7002" spans="2:36" ht="15" customHeight="1" x14ac:dyDescent="0.3">
      <c r="B7002" s="70"/>
      <c r="C7002" s="58"/>
      <c r="D7002" s="63"/>
      <c r="E7002" s="58"/>
      <c r="F7002" s="58"/>
      <c r="G7002" s="44"/>
      <c r="H7002" s="45"/>
      <c r="I7002" s="45"/>
      <c r="J7002" s="40" t="str">
        <f t="shared" si="668"/>
        <v/>
      </c>
      <c r="K7002" s="39" t="str">
        <f t="shared" si="672"/>
        <v/>
      </c>
      <c r="AB7002" s="17" t="str">
        <f t="shared" si="671"/>
        <v>-1</v>
      </c>
      <c r="AC7002" s="17">
        <f>IFERROR(INDEX(Factors!$C$59:$C$70,MATCH(AB7002,Factors!$B$59:$B$70,1),1),0)</f>
        <v>0</v>
      </c>
      <c r="AD7002" s="17">
        <f t="shared" si="669"/>
        <v>0</v>
      </c>
      <c r="AE7002" s="17">
        <f>IFERROR(INDEX(Factors!$B$6:$B$15,MATCH('INPUT - Census'!E7002,Factors!$C$6:$C$15,0),1),0)</f>
        <v>0</v>
      </c>
      <c r="AF7002" s="18">
        <f>IFERROR(INDEX(Factors!$B$16:$B$39,MATCH('INPUT - Census'!C7002,Factors!$C$16:$C$35,0),1),0)</f>
        <v>0</v>
      </c>
      <c r="AG7002" s="19">
        <f>IFERROR(INDEX(Factors!$B$40:$B$44,MATCH('INPUT - Census'!F7002,Factors!$C$40:$C$44,0),1),0)</f>
        <v>0</v>
      </c>
      <c r="AH7002" s="21" t="str">
        <f t="shared" si="670"/>
        <v/>
      </c>
      <c r="AI7002" s="1" t="str">
        <f>IFERROR(VLOOKUP(H7002,Factors!$C$45:$D$48,2,0),"")</f>
        <v/>
      </c>
      <c r="AJ7002" t="b">
        <f t="shared" si="673"/>
        <v>0</v>
      </c>
    </row>
    <row r="7003" spans="2:36" ht="15" customHeight="1" x14ac:dyDescent="0.3">
      <c r="B7003" s="70"/>
      <c r="C7003" s="58"/>
      <c r="D7003" s="63"/>
      <c r="E7003" s="58"/>
      <c r="F7003" s="58"/>
      <c r="G7003" s="44"/>
      <c r="H7003" s="45"/>
      <c r="I7003" s="45"/>
      <c r="J7003" s="40" t="str">
        <f t="shared" si="668"/>
        <v/>
      </c>
      <c r="K7003" s="39" t="str">
        <f t="shared" si="672"/>
        <v/>
      </c>
      <c r="AB7003" s="17" t="str">
        <f t="shared" si="671"/>
        <v>-1</v>
      </c>
      <c r="AC7003" s="17">
        <f>IFERROR(INDEX(Factors!$C$59:$C$70,MATCH(AB7003,Factors!$B$59:$B$70,1),1),0)</f>
        <v>0</v>
      </c>
      <c r="AD7003" s="17">
        <f t="shared" si="669"/>
        <v>0</v>
      </c>
      <c r="AE7003" s="17">
        <f>IFERROR(INDEX(Factors!$B$6:$B$15,MATCH('INPUT - Census'!E7003,Factors!$C$6:$C$15,0),1),0)</f>
        <v>0</v>
      </c>
      <c r="AF7003" s="18">
        <f>IFERROR(INDEX(Factors!$B$16:$B$39,MATCH('INPUT - Census'!C7003,Factors!$C$16:$C$35,0),1),0)</f>
        <v>0</v>
      </c>
      <c r="AG7003" s="19">
        <f>IFERROR(INDEX(Factors!$B$40:$B$44,MATCH('INPUT - Census'!F7003,Factors!$C$40:$C$44,0),1),0)</f>
        <v>0</v>
      </c>
      <c r="AH7003" s="21" t="str">
        <f t="shared" si="670"/>
        <v/>
      </c>
      <c r="AI7003" s="1" t="str">
        <f>IFERROR(VLOOKUP(H7003,Factors!$C$45:$D$48,2,0),"")</f>
        <v/>
      </c>
      <c r="AJ7003" t="b">
        <f t="shared" si="673"/>
        <v>0</v>
      </c>
    </row>
    <row r="7004" spans="2:36" ht="15" customHeight="1" x14ac:dyDescent="0.3">
      <c r="B7004" s="70"/>
      <c r="C7004" s="58"/>
      <c r="D7004" s="63"/>
      <c r="E7004" s="58"/>
      <c r="F7004" s="58"/>
      <c r="G7004" s="44"/>
      <c r="H7004" s="45"/>
      <c r="I7004" s="45"/>
      <c r="J7004" s="40" t="str">
        <f t="shared" si="668"/>
        <v/>
      </c>
      <c r="K7004" s="39" t="str">
        <f t="shared" si="672"/>
        <v/>
      </c>
      <c r="AB7004" s="17" t="str">
        <f t="shared" si="671"/>
        <v>-1</v>
      </c>
      <c r="AC7004" s="17">
        <f>IFERROR(INDEX(Factors!$C$59:$C$70,MATCH(AB7004,Factors!$B$59:$B$70,1),1),0)</f>
        <v>0</v>
      </c>
      <c r="AD7004" s="17">
        <f t="shared" si="669"/>
        <v>0</v>
      </c>
      <c r="AE7004" s="17">
        <f>IFERROR(INDEX(Factors!$B$6:$B$15,MATCH('INPUT - Census'!E7004,Factors!$C$6:$C$15,0),1),0)</f>
        <v>0</v>
      </c>
      <c r="AF7004" s="18">
        <f>IFERROR(INDEX(Factors!$B$16:$B$39,MATCH('INPUT - Census'!C7004,Factors!$C$16:$C$35,0),1),0)</f>
        <v>0</v>
      </c>
      <c r="AG7004" s="19">
        <f>IFERROR(INDEX(Factors!$B$40:$B$44,MATCH('INPUT - Census'!F7004,Factors!$C$40:$C$44,0),1),0)</f>
        <v>0</v>
      </c>
      <c r="AH7004" s="21" t="str">
        <f t="shared" si="670"/>
        <v/>
      </c>
      <c r="AI7004" s="1" t="str">
        <f>IFERROR(VLOOKUP(H7004,Factors!$C$45:$D$48,2,0),"")</f>
        <v/>
      </c>
      <c r="AJ7004" t="b">
        <f t="shared" si="673"/>
        <v>0</v>
      </c>
    </row>
    <row r="7005" spans="2:36" ht="15" customHeight="1" x14ac:dyDescent="0.3">
      <c r="B7005" s="70"/>
      <c r="C7005" s="58"/>
      <c r="D7005" s="63"/>
      <c r="E7005" s="58"/>
      <c r="F7005" s="58"/>
      <c r="G7005" s="44"/>
      <c r="H7005" s="45"/>
      <c r="I7005" s="45"/>
      <c r="J7005" s="40" t="str">
        <f t="shared" si="668"/>
        <v/>
      </c>
      <c r="K7005" s="39" t="str">
        <f t="shared" si="672"/>
        <v/>
      </c>
      <c r="AB7005" s="17" t="str">
        <f t="shared" si="671"/>
        <v>-1</v>
      </c>
      <c r="AC7005" s="17">
        <f>IFERROR(INDEX(Factors!$C$59:$C$70,MATCH(AB7005,Factors!$B$59:$B$70,1),1),0)</f>
        <v>0</v>
      </c>
      <c r="AD7005" s="17">
        <f t="shared" si="669"/>
        <v>0</v>
      </c>
      <c r="AE7005" s="17">
        <f>IFERROR(INDEX(Factors!$B$6:$B$15,MATCH('INPUT - Census'!E7005,Factors!$C$6:$C$15,0),1),0)</f>
        <v>0</v>
      </c>
      <c r="AF7005" s="18">
        <f>IFERROR(INDEX(Factors!$B$16:$B$39,MATCH('INPUT - Census'!C7005,Factors!$C$16:$C$35,0),1),0)</f>
        <v>0</v>
      </c>
      <c r="AG7005" s="19">
        <f>IFERROR(INDEX(Factors!$B$40:$B$44,MATCH('INPUT - Census'!F7005,Factors!$C$40:$C$44,0),1),0)</f>
        <v>0</v>
      </c>
      <c r="AH7005" s="21" t="str">
        <f t="shared" si="670"/>
        <v/>
      </c>
      <c r="AI7005" s="1" t="str">
        <f>IFERROR(VLOOKUP(H7005,Factors!$C$45:$D$48,2,0),"")</f>
        <v/>
      </c>
      <c r="AJ7005" t="b">
        <f t="shared" si="673"/>
        <v>0</v>
      </c>
    </row>
    <row r="7006" spans="2:36" ht="15" customHeight="1" x14ac:dyDescent="0.3">
      <c r="B7006" s="70"/>
      <c r="C7006" s="58"/>
      <c r="D7006" s="63"/>
      <c r="E7006" s="58"/>
      <c r="F7006" s="58"/>
      <c r="G7006" s="44"/>
      <c r="H7006" s="45"/>
      <c r="I7006" s="45"/>
      <c r="J7006" s="40" t="str">
        <f t="shared" si="668"/>
        <v/>
      </c>
      <c r="K7006" s="39" t="str">
        <f t="shared" si="672"/>
        <v/>
      </c>
      <c r="AB7006" s="17" t="str">
        <f t="shared" si="671"/>
        <v>-1</v>
      </c>
      <c r="AC7006" s="17">
        <f>IFERROR(INDEX(Factors!$C$59:$C$70,MATCH(AB7006,Factors!$B$59:$B$70,1),1),0)</f>
        <v>0</v>
      </c>
      <c r="AD7006" s="17">
        <f t="shared" si="669"/>
        <v>0</v>
      </c>
      <c r="AE7006" s="17">
        <f>IFERROR(INDEX(Factors!$B$6:$B$15,MATCH('INPUT - Census'!E7006,Factors!$C$6:$C$15,0),1),0)</f>
        <v>0</v>
      </c>
      <c r="AF7006" s="18">
        <f>IFERROR(INDEX(Factors!$B$16:$B$39,MATCH('INPUT - Census'!C7006,Factors!$C$16:$C$35,0),1),0)</f>
        <v>0</v>
      </c>
      <c r="AG7006" s="19">
        <f>IFERROR(INDEX(Factors!$B$40:$B$44,MATCH('INPUT - Census'!F7006,Factors!$C$40:$C$44,0),1),0)</f>
        <v>0</v>
      </c>
      <c r="AH7006" s="21" t="str">
        <f t="shared" si="670"/>
        <v/>
      </c>
      <c r="AI7006" s="1" t="str">
        <f>IFERROR(VLOOKUP(H7006,Factors!$C$45:$D$48,2,0),"")</f>
        <v/>
      </c>
      <c r="AJ7006" t="b">
        <f t="shared" si="673"/>
        <v>0</v>
      </c>
    </row>
    <row r="7007" spans="2:36" ht="15" customHeight="1" x14ac:dyDescent="0.3">
      <c r="B7007" s="70"/>
      <c r="C7007" s="58"/>
      <c r="D7007" s="63"/>
      <c r="E7007" s="58"/>
      <c r="F7007" s="58"/>
      <c r="G7007" s="44"/>
      <c r="H7007" s="45"/>
      <c r="I7007" s="45"/>
      <c r="J7007" s="40" t="str">
        <f t="shared" ref="J7007:J7070" si="674">IF( ISNUMBER(B7007), ROUND(($AL$3-B7007)/365,0), "" )</f>
        <v/>
      </c>
      <c r="K7007" s="39" t="str">
        <f t="shared" si="672"/>
        <v/>
      </c>
      <c r="AB7007" s="17" t="str">
        <f t="shared" si="671"/>
        <v>-1</v>
      </c>
      <c r="AC7007" s="17">
        <f>IFERROR(INDEX(Factors!$C$59:$C$70,MATCH(AB7007,Factors!$B$59:$B$70,1),1),0)</f>
        <v>0</v>
      </c>
      <c r="AD7007" s="17">
        <f t="shared" ref="AD7007:AD7070" si="675">IF(COUNTIF($P$2:$P$16,D7007),MATCH(D7007,$P$2:$P$16,0),0)</f>
        <v>0</v>
      </c>
      <c r="AE7007" s="17">
        <f>IFERROR(INDEX(Factors!$B$6:$B$15,MATCH('INPUT - Census'!E7007,Factors!$C$6:$C$15,0),1),0)</f>
        <v>0</v>
      </c>
      <c r="AF7007" s="18">
        <f>IFERROR(INDEX(Factors!$B$16:$B$39,MATCH('INPUT - Census'!C7007,Factors!$C$16:$C$35,0),1),0)</f>
        <v>0</v>
      </c>
      <c r="AG7007" s="19">
        <f>IFERROR(INDEX(Factors!$B$40:$B$44,MATCH('INPUT - Census'!F7007,Factors!$C$40:$C$44,0),1),0)</f>
        <v>0</v>
      </c>
      <c r="AH7007" s="21" t="str">
        <f t="shared" ref="AH7007:AH7070" si="676">IF(G7007="","",G7007)</f>
        <v/>
      </c>
      <c r="AI7007" s="1" t="str">
        <f>IFERROR(VLOOKUP(H7007,Factors!$C$45:$D$48,2,0),"")</f>
        <v/>
      </c>
      <c r="AJ7007" t="b">
        <f t="shared" si="673"/>
        <v>0</v>
      </c>
    </row>
    <row r="7008" spans="2:36" ht="15" customHeight="1" x14ac:dyDescent="0.3">
      <c r="B7008" s="70"/>
      <c r="C7008" s="58"/>
      <c r="D7008" s="63"/>
      <c r="E7008" s="58"/>
      <c r="F7008" s="58"/>
      <c r="G7008" s="44"/>
      <c r="H7008" s="45"/>
      <c r="I7008" s="45"/>
      <c r="J7008" s="40" t="str">
        <f t="shared" si="674"/>
        <v/>
      </c>
      <c r="K7008" s="39" t="str">
        <f t="shared" si="672"/>
        <v/>
      </c>
      <c r="AB7008" s="17" t="str">
        <f t="shared" si="671"/>
        <v>-1</v>
      </c>
      <c r="AC7008" s="17">
        <f>IFERROR(INDEX(Factors!$C$59:$C$70,MATCH(AB7008,Factors!$B$59:$B$70,1),1),0)</f>
        <v>0</v>
      </c>
      <c r="AD7008" s="17">
        <f t="shared" si="675"/>
        <v>0</v>
      </c>
      <c r="AE7008" s="17">
        <f>IFERROR(INDEX(Factors!$B$6:$B$15,MATCH('INPUT - Census'!E7008,Factors!$C$6:$C$15,0),1),0)</f>
        <v>0</v>
      </c>
      <c r="AF7008" s="18">
        <f>IFERROR(INDEX(Factors!$B$16:$B$39,MATCH('INPUT - Census'!C7008,Factors!$C$16:$C$35,0),1),0)</f>
        <v>0</v>
      </c>
      <c r="AG7008" s="19">
        <f>IFERROR(INDEX(Factors!$B$40:$B$44,MATCH('INPUT - Census'!F7008,Factors!$C$40:$C$44,0),1),0)</f>
        <v>0</v>
      </c>
      <c r="AH7008" s="21" t="str">
        <f t="shared" si="676"/>
        <v/>
      </c>
      <c r="AI7008" s="1" t="str">
        <f>IFERROR(VLOOKUP(H7008,Factors!$C$45:$D$48,2,0),"")</f>
        <v/>
      </c>
      <c r="AJ7008" t="b">
        <f t="shared" si="673"/>
        <v>0</v>
      </c>
    </row>
    <row r="7009" spans="2:36" ht="15" customHeight="1" x14ac:dyDescent="0.3">
      <c r="B7009" s="70"/>
      <c r="C7009" s="58"/>
      <c r="D7009" s="63"/>
      <c r="E7009" s="58"/>
      <c r="F7009" s="58"/>
      <c r="G7009" s="44"/>
      <c r="H7009" s="45"/>
      <c r="I7009" s="45"/>
      <c r="J7009" s="40" t="str">
        <f t="shared" si="674"/>
        <v/>
      </c>
      <c r="K7009" s="39" t="str">
        <f t="shared" si="672"/>
        <v/>
      </c>
      <c r="AB7009" s="17" t="str">
        <f t="shared" si="671"/>
        <v>-1</v>
      </c>
      <c r="AC7009" s="17">
        <f>IFERROR(INDEX(Factors!$C$59:$C$70,MATCH(AB7009,Factors!$B$59:$B$70,1),1),0)</f>
        <v>0</v>
      </c>
      <c r="AD7009" s="17">
        <f t="shared" si="675"/>
        <v>0</v>
      </c>
      <c r="AE7009" s="17">
        <f>IFERROR(INDEX(Factors!$B$6:$B$15,MATCH('INPUT - Census'!E7009,Factors!$C$6:$C$15,0),1),0)</f>
        <v>0</v>
      </c>
      <c r="AF7009" s="18">
        <f>IFERROR(INDEX(Factors!$B$16:$B$39,MATCH('INPUT - Census'!C7009,Factors!$C$16:$C$35,0),1),0)</f>
        <v>0</v>
      </c>
      <c r="AG7009" s="19">
        <f>IFERROR(INDEX(Factors!$B$40:$B$44,MATCH('INPUT - Census'!F7009,Factors!$C$40:$C$44,0),1),0)</f>
        <v>0</v>
      </c>
      <c r="AH7009" s="21" t="str">
        <f t="shared" si="676"/>
        <v/>
      </c>
      <c r="AI7009" s="1" t="str">
        <f>IFERROR(VLOOKUP(H7009,Factors!$C$45:$D$48,2,0),"")</f>
        <v/>
      </c>
      <c r="AJ7009" t="b">
        <f t="shared" si="673"/>
        <v>0</v>
      </c>
    </row>
    <row r="7010" spans="2:36" ht="15" customHeight="1" x14ac:dyDescent="0.3">
      <c r="B7010" s="70"/>
      <c r="C7010" s="58"/>
      <c r="D7010" s="63"/>
      <c r="E7010" s="58"/>
      <c r="F7010" s="58"/>
      <c r="G7010" s="44"/>
      <c r="H7010" s="45"/>
      <c r="I7010" s="45"/>
      <c r="J7010" s="40" t="str">
        <f t="shared" si="674"/>
        <v/>
      </c>
      <c r="K7010" s="39" t="str">
        <f t="shared" si="672"/>
        <v/>
      </c>
      <c r="AB7010" s="17" t="str">
        <f t="shared" si="671"/>
        <v>-1</v>
      </c>
      <c r="AC7010" s="17">
        <f>IFERROR(INDEX(Factors!$C$59:$C$70,MATCH(AB7010,Factors!$B$59:$B$70,1),1),0)</f>
        <v>0</v>
      </c>
      <c r="AD7010" s="17">
        <f t="shared" si="675"/>
        <v>0</v>
      </c>
      <c r="AE7010" s="17">
        <f>IFERROR(INDEX(Factors!$B$6:$B$15,MATCH('INPUT - Census'!E7010,Factors!$C$6:$C$15,0),1),0)</f>
        <v>0</v>
      </c>
      <c r="AF7010" s="18">
        <f>IFERROR(INDEX(Factors!$B$16:$B$39,MATCH('INPUT - Census'!C7010,Factors!$C$16:$C$35,0),1),0)</f>
        <v>0</v>
      </c>
      <c r="AG7010" s="19">
        <f>IFERROR(INDEX(Factors!$B$40:$B$44,MATCH('INPUT - Census'!F7010,Factors!$C$40:$C$44,0),1),0)</f>
        <v>0</v>
      </c>
      <c r="AH7010" s="21" t="str">
        <f t="shared" si="676"/>
        <v/>
      </c>
      <c r="AI7010" s="1" t="str">
        <f>IFERROR(VLOOKUP(H7010,Factors!$C$45:$D$48,2,0),"")</f>
        <v/>
      </c>
      <c r="AJ7010" t="b">
        <f t="shared" si="673"/>
        <v>0</v>
      </c>
    </row>
    <row r="7011" spans="2:36" ht="15" customHeight="1" x14ac:dyDescent="0.3">
      <c r="B7011" s="70"/>
      <c r="C7011" s="58"/>
      <c r="D7011" s="63"/>
      <c r="E7011" s="58"/>
      <c r="F7011" s="58"/>
      <c r="G7011" s="44"/>
      <c r="H7011" s="45"/>
      <c r="I7011" s="45"/>
      <c r="J7011" s="40" t="str">
        <f t="shared" si="674"/>
        <v/>
      </c>
      <c r="K7011" s="39" t="str">
        <f t="shared" si="672"/>
        <v/>
      </c>
      <c r="AB7011" s="17" t="str">
        <f t="shared" si="671"/>
        <v>-1</v>
      </c>
      <c r="AC7011" s="17">
        <f>IFERROR(INDEX(Factors!$C$59:$C$70,MATCH(AB7011,Factors!$B$59:$B$70,1),1),0)</f>
        <v>0</v>
      </c>
      <c r="AD7011" s="17">
        <f t="shared" si="675"/>
        <v>0</v>
      </c>
      <c r="AE7011" s="17">
        <f>IFERROR(INDEX(Factors!$B$6:$B$15,MATCH('INPUT - Census'!E7011,Factors!$C$6:$C$15,0),1),0)</f>
        <v>0</v>
      </c>
      <c r="AF7011" s="18">
        <f>IFERROR(INDEX(Factors!$B$16:$B$39,MATCH('INPUT - Census'!C7011,Factors!$C$16:$C$35,0),1),0)</f>
        <v>0</v>
      </c>
      <c r="AG7011" s="19">
        <f>IFERROR(INDEX(Factors!$B$40:$B$44,MATCH('INPUT - Census'!F7011,Factors!$C$40:$C$44,0),1),0)</f>
        <v>0</v>
      </c>
      <c r="AH7011" s="21" t="str">
        <f t="shared" si="676"/>
        <v/>
      </c>
      <c r="AI7011" s="1" t="str">
        <f>IFERROR(VLOOKUP(H7011,Factors!$C$45:$D$48,2,0),"")</f>
        <v/>
      </c>
      <c r="AJ7011" t="b">
        <f t="shared" si="673"/>
        <v>0</v>
      </c>
    </row>
    <row r="7012" spans="2:36" ht="15" customHeight="1" x14ac:dyDescent="0.3">
      <c r="B7012" s="70"/>
      <c r="C7012" s="58"/>
      <c r="D7012" s="63"/>
      <c r="E7012" s="58"/>
      <c r="F7012" s="58"/>
      <c r="G7012" s="44"/>
      <c r="H7012" s="45"/>
      <c r="I7012" s="45"/>
      <c r="J7012" s="40" t="str">
        <f t="shared" si="674"/>
        <v/>
      </c>
      <c r="K7012" s="39" t="str">
        <f t="shared" si="672"/>
        <v/>
      </c>
      <c r="AB7012" s="17" t="str">
        <f t="shared" si="671"/>
        <v>-1</v>
      </c>
      <c r="AC7012" s="17">
        <f>IFERROR(INDEX(Factors!$C$59:$C$70,MATCH(AB7012,Factors!$B$59:$B$70,1),1),0)</f>
        <v>0</v>
      </c>
      <c r="AD7012" s="17">
        <f t="shared" si="675"/>
        <v>0</v>
      </c>
      <c r="AE7012" s="17">
        <f>IFERROR(INDEX(Factors!$B$6:$B$15,MATCH('INPUT - Census'!E7012,Factors!$C$6:$C$15,0),1),0)</f>
        <v>0</v>
      </c>
      <c r="AF7012" s="18">
        <f>IFERROR(INDEX(Factors!$B$16:$B$39,MATCH('INPUT - Census'!C7012,Factors!$C$16:$C$35,0),1),0)</f>
        <v>0</v>
      </c>
      <c r="AG7012" s="19">
        <f>IFERROR(INDEX(Factors!$B$40:$B$44,MATCH('INPUT - Census'!F7012,Factors!$C$40:$C$44,0),1),0)</f>
        <v>0</v>
      </c>
      <c r="AH7012" s="21" t="str">
        <f t="shared" si="676"/>
        <v/>
      </c>
      <c r="AI7012" s="1" t="str">
        <f>IFERROR(VLOOKUP(H7012,Factors!$C$45:$D$48,2,0),"")</f>
        <v/>
      </c>
      <c r="AJ7012" t="b">
        <f t="shared" si="673"/>
        <v>0</v>
      </c>
    </row>
    <row r="7013" spans="2:36" ht="15" customHeight="1" x14ac:dyDescent="0.3">
      <c r="B7013" s="70"/>
      <c r="C7013" s="58"/>
      <c r="D7013" s="63"/>
      <c r="E7013" s="58"/>
      <c r="F7013" s="58"/>
      <c r="G7013" s="44"/>
      <c r="H7013" s="45"/>
      <c r="I7013" s="45"/>
      <c r="J7013" s="40" t="str">
        <f t="shared" si="674"/>
        <v/>
      </c>
      <c r="K7013" s="39" t="str">
        <f t="shared" si="672"/>
        <v/>
      </c>
      <c r="AB7013" s="17" t="str">
        <f t="shared" si="671"/>
        <v>-1</v>
      </c>
      <c r="AC7013" s="17">
        <f>IFERROR(INDEX(Factors!$C$59:$C$70,MATCH(AB7013,Factors!$B$59:$B$70,1),1),0)</f>
        <v>0</v>
      </c>
      <c r="AD7013" s="17">
        <f t="shared" si="675"/>
        <v>0</v>
      </c>
      <c r="AE7013" s="17">
        <f>IFERROR(INDEX(Factors!$B$6:$B$15,MATCH('INPUT - Census'!E7013,Factors!$C$6:$C$15,0),1),0)</f>
        <v>0</v>
      </c>
      <c r="AF7013" s="18">
        <f>IFERROR(INDEX(Factors!$B$16:$B$39,MATCH('INPUT - Census'!C7013,Factors!$C$16:$C$35,0),1),0)</f>
        <v>0</v>
      </c>
      <c r="AG7013" s="19">
        <f>IFERROR(INDEX(Factors!$B$40:$B$44,MATCH('INPUT - Census'!F7013,Factors!$C$40:$C$44,0),1),0)</f>
        <v>0</v>
      </c>
      <c r="AH7013" s="21" t="str">
        <f t="shared" si="676"/>
        <v/>
      </c>
      <c r="AI7013" s="1" t="str">
        <f>IFERROR(VLOOKUP(H7013,Factors!$C$45:$D$48,2,0),"")</f>
        <v/>
      </c>
      <c r="AJ7013" t="b">
        <f t="shared" si="673"/>
        <v>0</v>
      </c>
    </row>
    <row r="7014" spans="2:36" ht="15" customHeight="1" x14ac:dyDescent="0.3">
      <c r="B7014" s="70"/>
      <c r="C7014" s="58"/>
      <c r="D7014" s="63"/>
      <c r="E7014" s="58"/>
      <c r="F7014" s="58"/>
      <c r="G7014" s="44"/>
      <c r="H7014" s="45"/>
      <c r="I7014" s="45"/>
      <c r="J7014" s="40" t="str">
        <f t="shared" si="674"/>
        <v/>
      </c>
      <c r="K7014" s="39" t="str">
        <f t="shared" si="672"/>
        <v/>
      </c>
      <c r="AB7014" s="17" t="str">
        <f t="shared" si="671"/>
        <v>-1</v>
      </c>
      <c r="AC7014" s="17">
        <f>IFERROR(INDEX(Factors!$C$59:$C$70,MATCH(AB7014,Factors!$B$59:$B$70,1),1),0)</f>
        <v>0</v>
      </c>
      <c r="AD7014" s="17">
        <f t="shared" si="675"/>
        <v>0</v>
      </c>
      <c r="AE7014" s="17">
        <f>IFERROR(INDEX(Factors!$B$6:$B$15,MATCH('INPUT - Census'!E7014,Factors!$C$6:$C$15,0),1),0)</f>
        <v>0</v>
      </c>
      <c r="AF7014" s="18">
        <f>IFERROR(INDEX(Factors!$B$16:$B$39,MATCH('INPUT - Census'!C7014,Factors!$C$16:$C$35,0),1),0)</f>
        <v>0</v>
      </c>
      <c r="AG7014" s="19">
        <f>IFERROR(INDEX(Factors!$B$40:$B$44,MATCH('INPUT - Census'!F7014,Factors!$C$40:$C$44,0),1),0)</f>
        <v>0</v>
      </c>
      <c r="AH7014" s="21" t="str">
        <f t="shared" si="676"/>
        <v/>
      </c>
      <c r="AI7014" s="1" t="str">
        <f>IFERROR(VLOOKUP(H7014,Factors!$C$45:$D$48,2,0),"")</f>
        <v/>
      </c>
      <c r="AJ7014" t="b">
        <f t="shared" si="673"/>
        <v>0</v>
      </c>
    </row>
    <row r="7015" spans="2:36" ht="15" customHeight="1" x14ac:dyDescent="0.3">
      <c r="B7015" s="70"/>
      <c r="C7015" s="58"/>
      <c r="D7015" s="63"/>
      <c r="E7015" s="58"/>
      <c r="F7015" s="58"/>
      <c r="G7015" s="44"/>
      <c r="H7015" s="45"/>
      <c r="I7015" s="45"/>
      <c r="J7015" s="40" t="str">
        <f t="shared" si="674"/>
        <v/>
      </c>
      <c r="K7015" s="39" t="str">
        <f t="shared" si="672"/>
        <v/>
      </c>
      <c r="AB7015" s="17" t="str">
        <f t="shared" si="671"/>
        <v>-1</v>
      </c>
      <c r="AC7015" s="17">
        <f>IFERROR(INDEX(Factors!$C$59:$C$70,MATCH(AB7015,Factors!$B$59:$B$70,1),1),0)</f>
        <v>0</v>
      </c>
      <c r="AD7015" s="17">
        <f t="shared" si="675"/>
        <v>0</v>
      </c>
      <c r="AE7015" s="17">
        <f>IFERROR(INDEX(Factors!$B$6:$B$15,MATCH('INPUT - Census'!E7015,Factors!$C$6:$C$15,0),1),0)</f>
        <v>0</v>
      </c>
      <c r="AF7015" s="18">
        <f>IFERROR(INDEX(Factors!$B$16:$B$39,MATCH('INPUT - Census'!C7015,Factors!$C$16:$C$35,0),1),0)</f>
        <v>0</v>
      </c>
      <c r="AG7015" s="19">
        <f>IFERROR(INDEX(Factors!$B$40:$B$44,MATCH('INPUT - Census'!F7015,Factors!$C$40:$C$44,0),1),0)</f>
        <v>0</v>
      </c>
      <c r="AH7015" s="21" t="str">
        <f t="shared" si="676"/>
        <v/>
      </c>
      <c r="AI7015" s="1" t="str">
        <f>IFERROR(VLOOKUP(H7015,Factors!$C$45:$D$48,2,0),"")</f>
        <v/>
      </c>
      <c r="AJ7015" t="b">
        <f t="shared" si="673"/>
        <v>0</v>
      </c>
    </row>
    <row r="7016" spans="2:36" ht="15" customHeight="1" x14ac:dyDescent="0.3">
      <c r="B7016" s="70"/>
      <c r="C7016" s="58"/>
      <c r="D7016" s="63"/>
      <c r="E7016" s="58"/>
      <c r="F7016" s="58"/>
      <c r="G7016" s="44"/>
      <c r="H7016" s="45"/>
      <c r="I7016" s="45"/>
      <c r="J7016" s="40" t="str">
        <f t="shared" si="674"/>
        <v/>
      </c>
      <c r="K7016" s="39" t="str">
        <f t="shared" si="672"/>
        <v/>
      </c>
      <c r="AB7016" s="17" t="str">
        <f t="shared" si="671"/>
        <v>-1</v>
      </c>
      <c r="AC7016" s="17">
        <f>IFERROR(INDEX(Factors!$C$59:$C$70,MATCH(AB7016,Factors!$B$59:$B$70,1),1),0)</f>
        <v>0</v>
      </c>
      <c r="AD7016" s="17">
        <f t="shared" si="675"/>
        <v>0</v>
      </c>
      <c r="AE7016" s="17">
        <f>IFERROR(INDEX(Factors!$B$6:$B$15,MATCH('INPUT - Census'!E7016,Factors!$C$6:$C$15,0),1),0)</f>
        <v>0</v>
      </c>
      <c r="AF7016" s="18">
        <f>IFERROR(INDEX(Factors!$B$16:$B$39,MATCH('INPUT - Census'!C7016,Factors!$C$16:$C$35,0),1),0)</f>
        <v>0</v>
      </c>
      <c r="AG7016" s="19">
        <f>IFERROR(INDEX(Factors!$B$40:$B$44,MATCH('INPUT - Census'!F7016,Factors!$C$40:$C$44,0),1),0)</f>
        <v>0</v>
      </c>
      <c r="AH7016" s="21" t="str">
        <f t="shared" si="676"/>
        <v/>
      </c>
      <c r="AI7016" s="1" t="str">
        <f>IFERROR(VLOOKUP(H7016,Factors!$C$45:$D$48,2,0),"")</f>
        <v/>
      </c>
      <c r="AJ7016" t="b">
        <f t="shared" si="673"/>
        <v>0</v>
      </c>
    </row>
    <row r="7017" spans="2:36" ht="15" customHeight="1" x14ac:dyDescent="0.3">
      <c r="B7017" s="70"/>
      <c r="C7017" s="58"/>
      <c r="D7017" s="63"/>
      <c r="E7017" s="58"/>
      <c r="F7017" s="58"/>
      <c r="G7017" s="44"/>
      <c r="H7017" s="45"/>
      <c r="I7017" s="45"/>
      <c r="J7017" s="40" t="str">
        <f t="shared" si="674"/>
        <v/>
      </c>
      <c r="K7017" s="39" t="str">
        <f t="shared" si="672"/>
        <v/>
      </c>
      <c r="AB7017" s="17" t="str">
        <f t="shared" si="671"/>
        <v>-1</v>
      </c>
      <c r="AC7017" s="17">
        <f>IFERROR(INDEX(Factors!$C$59:$C$70,MATCH(AB7017,Factors!$B$59:$B$70,1),1),0)</f>
        <v>0</v>
      </c>
      <c r="AD7017" s="17">
        <f t="shared" si="675"/>
        <v>0</v>
      </c>
      <c r="AE7017" s="17">
        <f>IFERROR(INDEX(Factors!$B$6:$B$15,MATCH('INPUT - Census'!E7017,Factors!$C$6:$C$15,0),1),0)</f>
        <v>0</v>
      </c>
      <c r="AF7017" s="18">
        <f>IFERROR(INDEX(Factors!$B$16:$B$39,MATCH('INPUT - Census'!C7017,Factors!$C$16:$C$35,0),1),0)</f>
        <v>0</v>
      </c>
      <c r="AG7017" s="19">
        <f>IFERROR(INDEX(Factors!$B$40:$B$44,MATCH('INPUT - Census'!F7017,Factors!$C$40:$C$44,0),1),0)</f>
        <v>0</v>
      </c>
      <c r="AH7017" s="21" t="str">
        <f t="shared" si="676"/>
        <v/>
      </c>
      <c r="AI7017" s="1" t="str">
        <f>IFERROR(VLOOKUP(H7017,Factors!$C$45:$D$48,2,0),"")</f>
        <v/>
      </c>
      <c r="AJ7017" t="b">
        <f t="shared" si="673"/>
        <v>0</v>
      </c>
    </row>
    <row r="7018" spans="2:36" ht="15" customHeight="1" x14ac:dyDescent="0.3">
      <c r="B7018" s="70"/>
      <c r="C7018" s="58"/>
      <c r="D7018" s="63"/>
      <c r="E7018" s="58"/>
      <c r="F7018" s="58"/>
      <c r="G7018" s="44"/>
      <c r="H7018" s="45"/>
      <c r="I7018" s="45"/>
      <c r="J7018" s="40" t="str">
        <f t="shared" si="674"/>
        <v/>
      </c>
      <c r="K7018" s="39" t="str">
        <f t="shared" si="672"/>
        <v/>
      </c>
      <c r="AB7018" s="17" t="str">
        <f t="shared" si="671"/>
        <v>-1</v>
      </c>
      <c r="AC7018" s="17">
        <f>IFERROR(INDEX(Factors!$C$59:$C$70,MATCH(AB7018,Factors!$B$59:$B$70,1),1),0)</f>
        <v>0</v>
      </c>
      <c r="AD7018" s="17">
        <f t="shared" si="675"/>
        <v>0</v>
      </c>
      <c r="AE7018" s="17">
        <f>IFERROR(INDEX(Factors!$B$6:$B$15,MATCH('INPUT - Census'!E7018,Factors!$C$6:$C$15,0),1),0)</f>
        <v>0</v>
      </c>
      <c r="AF7018" s="18">
        <f>IFERROR(INDEX(Factors!$B$16:$B$39,MATCH('INPUT - Census'!C7018,Factors!$C$16:$C$35,0),1),0)</f>
        <v>0</v>
      </c>
      <c r="AG7018" s="19">
        <f>IFERROR(INDEX(Factors!$B$40:$B$44,MATCH('INPUT - Census'!F7018,Factors!$C$40:$C$44,0),1),0)</f>
        <v>0</v>
      </c>
      <c r="AH7018" s="21" t="str">
        <f t="shared" si="676"/>
        <v/>
      </c>
      <c r="AI7018" s="1" t="str">
        <f>IFERROR(VLOOKUP(H7018,Factors!$C$45:$D$48,2,0),"")</f>
        <v/>
      </c>
      <c r="AJ7018" t="b">
        <f t="shared" si="673"/>
        <v>0</v>
      </c>
    </row>
    <row r="7019" spans="2:36" ht="15" customHeight="1" x14ac:dyDescent="0.3">
      <c r="B7019" s="70"/>
      <c r="C7019" s="58"/>
      <c r="D7019" s="63"/>
      <c r="E7019" s="58"/>
      <c r="F7019" s="58"/>
      <c r="G7019" s="44"/>
      <c r="H7019" s="45"/>
      <c r="I7019" s="45"/>
      <c r="J7019" s="40" t="str">
        <f t="shared" si="674"/>
        <v/>
      </c>
      <c r="K7019" s="39" t="str">
        <f t="shared" si="672"/>
        <v/>
      </c>
      <c r="AB7019" s="17" t="str">
        <f t="shared" si="671"/>
        <v>-1</v>
      </c>
      <c r="AC7019" s="17">
        <f>IFERROR(INDEX(Factors!$C$59:$C$70,MATCH(AB7019,Factors!$B$59:$B$70,1),1),0)</f>
        <v>0</v>
      </c>
      <c r="AD7019" s="17">
        <f t="shared" si="675"/>
        <v>0</v>
      </c>
      <c r="AE7019" s="17">
        <f>IFERROR(INDEX(Factors!$B$6:$B$15,MATCH('INPUT - Census'!E7019,Factors!$C$6:$C$15,0),1),0)</f>
        <v>0</v>
      </c>
      <c r="AF7019" s="18">
        <f>IFERROR(INDEX(Factors!$B$16:$B$39,MATCH('INPUT - Census'!C7019,Factors!$C$16:$C$35,0),1),0)</f>
        <v>0</v>
      </c>
      <c r="AG7019" s="19">
        <f>IFERROR(INDEX(Factors!$B$40:$B$44,MATCH('INPUT - Census'!F7019,Factors!$C$40:$C$44,0),1),0)</f>
        <v>0</v>
      </c>
      <c r="AH7019" s="21" t="str">
        <f t="shared" si="676"/>
        <v/>
      </c>
      <c r="AI7019" s="1" t="str">
        <f>IFERROR(VLOOKUP(H7019,Factors!$C$45:$D$48,2,0),"")</f>
        <v/>
      </c>
      <c r="AJ7019" t="b">
        <f t="shared" si="673"/>
        <v>0</v>
      </c>
    </row>
    <row r="7020" spans="2:36" ht="15" customHeight="1" x14ac:dyDescent="0.3">
      <c r="B7020" s="70"/>
      <c r="C7020" s="58"/>
      <c r="D7020" s="63"/>
      <c r="E7020" s="58"/>
      <c r="F7020" s="58"/>
      <c r="G7020" s="44"/>
      <c r="H7020" s="45"/>
      <c r="I7020" s="45"/>
      <c r="J7020" s="40" t="str">
        <f t="shared" si="674"/>
        <v/>
      </c>
      <c r="K7020" s="39" t="str">
        <f t="shared" si="672"/>
        <v/>
      </c>
      <c r="AB7020" s="17" t="str">
        <f t="shared" si="671"/>
        <v>-1</v>
      </c>
      <c r="AC7020" s="17">
        <f>IFERROR(INDEX(Factors!$C$59:$C$70,MATCH(AB7020,Factors!$B$59:$B$70,1),1),0)</f>
        <v>0</v>
      </c>
      <c r="AD7020" s="17">
        <f t="shared" si="675"/>
        <v>0</v>
      </c>
      <c r="AE7020" s="17">
        <f>IFERROR(INDEX(Factors!$B$6:$B$15,MATCH('INPUT - Census'!E7020,Factors!$C$6:$C$15,0),1),0)</f>
        <v>0</v>
      </c>
      <c r="AF7020" s="18">
        <f>IFERROR(INDEX(Factors!$B$16:$B$39,MATCH('INPUT - Census'!C7020,Factors!$C$16:$C$35,0),1),0)</f>
        <v>0</v>
      </c>
      <c r="AG7020" s="19">
        <f>IFERROR(INDEX(Factors!$B$40:$B$44,MATCH('INPUT - Census'!F7020,Factors!$C$40:$C$44,0),1),0)</f>
        <v>0</v>
      </c>
      <c r="AH7020" s="21" t="str">
        <f t="shared" si="676"/>
        <v/>
      </c>
      <c r="AI7020" s="1" t="str">
        <f>IFERROR(VLOOKUP(H7020,Factors!$C$45:$D$48,2,0),"")</f>
        <v/>
      </c>
      <c r="AJ7020" t="b">
        <f t="shared" si="673"/>
        <v>0</v>
      </c>
    </row>
    <row r="7021" spans="2:36" ht="15" customHeight="1" x14ac:dyDescent="0.3">
      <c r="B7021" s="70"/>
      <c r="C7021" s="58"/>
      <c r="D7021" s="63"/>
      <c r="E7021" s="58"/>
      <c r="F7021" s="58"/>
      <c r="G7021" s="44"/>
      <c r="H7021" s="45"/>
      <c r="I7021" s="45"/>
      <c r="J7021" s="40" t="str">
        <f t="shared" si="674"/>
        <v/>
      </c>
      <c r="K7021" s="39" t="str">
        <f t="shared" si="672"/>
        <v/>
      </c>
      <c r="AB7021" s="17" t="str">
        <f t="shared" si="671"/>
        <v>-1</v>
      </c>
      <c r="AC7021" s="17">
        <f>IFERROR(INDEX(Factors!$C$59:$C$70,MATCH(AB7021,Factors!$B$59:$B$70,1),1),0)</f>
        <v>0</v>
      </c>
      <c r="AD7021" s="17">
        <f t="shared" si="675"/>
        <v>0</v>
      </c>
      <c r="AE7021" s="17">
        <f>IFERROR(INDEX(Factors!$B$6:$B$15,MATCH('INPUT - Census'!E7021,Factors!$C$6:$C$15,0),1),0)</f>
        <v>0</v>
      </c>
      <c r="AF7021" s="18">
        <f>IFERROR(INDEX(Factors!$B$16:$B$39,MATCH('INPUT - Census'!C7021,Factors!$C$16:$C$35,0),1),0)</f>
        <v>0</v>
      </c>
      <c r="AG7021" s="19">
        <f>IFERROR(INDEX(Factors!$B$40:$B$44,MATCH('INPUT - Census'!F7021,Factors!$C$40:$C$44,0),1),0)</f>
        <v>0</v>
      </c>
      <c r="AH7021" s="21" t="str">
        <f t="shared" si="676"/>
        <v/>
      </c>
      <c r="AI7021" s="1" t="str">
        <f>IFERROR(VLOOKUP(H7021,Factors!$C$45:$D$48,2,0),"")</f>
        <v/>
      </c>
      <c r="AJ7021" t="b">
        <f t="shared" si="673"/>
        <v>0</v>
      </c>
    </row>
    <row r="7022" spans="2:36" ht="15" customHeight="1" x14ac:dyDescent="0.3">
      <c r="B7022" s="70"/>
      <c r="C7022" s="58"/>
      <c r="D7022" s="63"/>
      <c r="E7022" s="58"/>
      <c r="F7022" s="58"/>
      <c r="G7022" s="44"/>
      <c r="H7022" s="45"/>
      <c r="I7022" s="45"/>
      <c r="J7022" s="40" t="str">
        <f t="shared" si="674"/>
        <v/>
      </c>
      <c r="K7022" s="39" t="str">
        <f t="shared" si="672"/>
        <v/>
      </c>
      <c r="AB7022" s="17" t="str">
        <f t="shared" si="671"/>
        <v>-1</v>
      </c>
      <c r="AC7022" s="17">
        <f>IFERROR(INDEX(Factors!$C$59:$C$70,MATCH(AB7022,Factors!$B$59:$B$70,1),1),0)</f>
        <v>0</v>
      </c>
      <c r="AD7022" s="17">
        <f t="shared" si="675"/>
        <v>0</v>
      </c>
      <c r="AE7022" s="17">
        <f>IFERROR(INDEX(Factors!$B$6:$B$15,MATCH('INPUT - Census'!E7022,Factors!$C$6:$C$15,0),1),0)</f>
        <v>0</v>
      </c>
      <c r="AF7022" s="18">
        <f>IFERROR(INDEX(Factors!$B$16:$B$39,MATCH('INPUT - Census'!C7022,Factors!$C$16:$C$35,0),1),0)</f>
        <v>0</v>
      </c>
      <c r="AG7022" s="19">
        <f>IFERROR(INDEX(Factors!$B$40:$B$44,MATCH('INPUT - Census'!F7022,Factors!$C$40:$C$44,0),1),0)</f>
        <v>0</v>
      </c>
      <c r="AH7022" s="21" t="str">
        <f t="shared" si="676"/>
        <v/>
      </c>
      <c r="AI7022" s="1" t="str">
        <f>IFERROR(VLOOKUP(H7022,Factors!$C$45:$D$48,2,0),"")</f>
        <v/>
      </c>
      <c r="AJ7022" t="b">
        <f t="shared" si="673"/>
        <v>0</v>
      </c>
    </row>
    <row r="7023" spans="2:36" ht="15" customHeight="1" x14ac:dyDescent="0.3">
      <c r="B7023" s="70"/>
      <c r="C7023" s="58"/>
      <c r="D7023" s="63"/>
      <c r="E7023" s="58"/>
      <c r="F7023" s="58"/>
      <c r="G7023" s="44"/>
      <c r="H7023" s="45"/>
      <c r="I7023" s="45"/>
      <c r="J7023" s="40" t="str">
        <f t="shared" si="674"/>
        <v/>
      </c>
      <c r="K7023" s="39" t="str">
        <f t="shared" si="672"/>
        <v/>
      </c>
      <c r="AB7023" s="17" t="str">
        <f t="shared" si="671"/>
        <v>-1</v>
      </c>
      <c r="AC7023" s="17">
        <f>IFERROR(INDEX(Factors!$C$59:$C$70,MATCH(AB7023,Factors!$B$59:$B$70,1),1),0)</f>
        <v>0</v>
      </c>
      <c r="AD7023" s="17">
        <f t="shared" si="675"/>
        <v>0</v>
      </c>
      <c r="AE7023" s="17">
        <f>IFERROR(INDEX(Factors!$B$6:$B$15,MATCH('INPUT - Census'!E7023,Factors!$C$6:$C$15,0),1),0)</f>
        <v>0</v>
      </c>
      <c r="AF7023" s="18">
        <f>IFERROR(INDEX(Factors!$B$16:$B$39,MATCH('INPUT - Census'!C7023,Factors!$C$16:$C$35,0),1),0)</f>
        <v>0</v>
      </c>
      <c r="AG7023" s="19">
        <f>IFERROR(INDEX(Factors!$B$40:$B$44,MATCH('INPUT - Census'!F7023,Factors!$C$40:$C$44,0),1),0)</f>
        <v>0</v>
      </c>
      <c r="AH7023" s="21" t="str">
        <f t="shared" si="676"/>
        <v/>
      </c>
      <c r="AI7023" s="1" t="str">
        <f>IFERROR(VLOOKUP(H7023,Factors!$C$45:$D$48,2,0),"")</f>
        <v/>
      </c>
      <c r="AJ7023" t="b">
        <f t="shared" si="673"/>
        <v>0</v>
      </c>
    </row>
    <row r="7024" spans="2:36" ht="15" customHeight="1" x14ac:dyDescent="0.3">
      <c r="B7024" s="70"/>
      <c r="C7024" s="58"/>
      <c r="D7024" s="63"/>
      <c r="E7024" s="58"/>
      <c r="F7024" s="58"/>
      <c r="G7024" s="44"/>
      <c r="H7024" s="45"/>
      <c r="I7024" s="45"/>
      <c r="J7024" s="40" t="str">
        <f t="shared" si="674"/>
        <v/>
      </c>
      <c r="K7024" s="39" t="str">
        <f t="shared" si="672"/>
        <v/>
      </c>
      <c r="AB7024" s="17" t="str">
        <f t="shared" si="671"/>
        <v>-1</v>
      </c>
      <c r="AC7024" s="17">
        <f>IFERROR(INDEX(Factors!$C$59:$C$70,MATCH(AB7024,Factors!$B$59:$B$70,1),1),0)</f>
        <v>0</v>
      </c>
      <c r="AD7024" s="17">
        <f t="shared" si="675"/>
        <v>0</v>
      </c>
      <c r="AE7024" s="17">
        <f>IFERROR(INDEX(Factors!$B$6:$B$15,MATCH('INPUT - Census'!E7024,Factors!$C$6:$C$15,0),1),0)</f>
        <v>0</v>
      </c>
      <c r="AF7024" s="18">
        <f>IFERROR(INDEX(Factors!$B$16:$B$39,MATCH('INPUT - Census'!C7024,Factors!$C$16:$C$35,0),1),0)</f>
        <v>0</v>
      </c>
      <c r="AG7024" s="19">
        <f>IFERROR(INDEX(Factors!$B$40:$B$44,MATCH('INPUT - Census'!F7024,Factors!$C$40:$C$44,0),1),0)</f>
        <v>0</v>
      </c>
      <c r="AH7024" s="21" t="str">
        <f t="shared" si="676"/>
        <v/>
      </c>
      <c r="AI7024" s="1" t="str">
        <f>IFERROR(VLOOKUP(H7024,Factors!$C$45:$D$48,2,0),"")</f>
        <v/>
      </c>
      <c r="AJ7024" t="b">
        <f t="shared" si="673"/>
        <v>0</v>
      </c>
    </row>
    <row r="7025" spans="2:36" ht="15" customHeight="1" x14ac:dyDescent="0.3">
      <c r="B7025" s="70"/>
      <c r="C7025" s="58"/>
      <c r="D7025" s="63"/>
      <c r="E7025" s="58"/>
      <c r="F7025" s="58"/>
      <c r="G7025" s="44"/>
      <c r="H7025" s="45"/>
      <c r="I7025" s="45"/>
      <c r="J7025" s="40" t="str">
        <f t="shared" si="674"/>
        <v/>
      </c>
      <c r="K7025" s="39" t="str">
        <f t="shared" si="672"/>
        <v/>
      </c>
      <c r="AB7025" s="17" t="str">
        <f t="shared" si="671"/>
        <v>-1</v>
      </c>
      <c r="AC7025" s="17">
        <f>IFERROR(INDEX(Factors!$C$59:$C$70,MATCH(AB7025,Factors!$B$59:$B$70,1),1),0)</f>
        <v>0</v>
      </c>
      <c r="AD7025" s="17">
        <f t="shared" si="675"/>
        <v>0</v>
      </c>
      <c r="AE7025" s="17">
        <f>IFERROR(INDEX(Factors!$B$6:$B$15,MATCH('INPUT - Census'!E7025,Factors!$C$6:$C$15,0),1),0)</f>
        <v>0</v>
      </c>
      <c r="AF7025" s="18">
        <f>IFERROR(INDEX(Factors!$B$16:$B$39,MATCH('INPUT - Census'!C7025,Factors!$C$16:$C$35,0),1),0)</f>
        <v>0</v>
      </c>
      <c r="AG7025" s="19">
        <f>IFERROR(INDEX(Factors!$B$40:$B$44,MATCH('INPUT - Census'!F7025,Factors!$C$40:$C$44,0),1),0)</f>
        <v>0</v>
      </c>
      <c r="AH7025" s="21" t="str">
        <f t="shared" si="676"/>
        <v/>
      </c>
      <c r="AI7025" s="1" t="str">
        <f>IFERROR(VLOOKUP(H7025,Factors!$C$45:$D$48,2,0),"")</f>
        <v/>
      </c>
      <c r="AJ7025" t="b">
        <f t="shared" si="673"/>
        <v>0</v>
      </c>
    </row>
    <row r="7026" spans="2:36" ht="15" customHeight="1" x14ac:dyDescent="0.3">
      <c r="B7026" s="70"/>
      <c r="C7026" s="58"/>
      <c r="D7026" s="63"/>
      <c r="E7026" s="58"/>
      <c r="F7026" s="58"/>
      <c r="G7026" s="44"/>
      <c r="H7026" s="45"/>
      <c r="I7026" s="45"/>
      <c r="J7026" s="40" t="str">
        <f t="shared" si="674"/>
        <v/>
      </c>
      <c r="K7026" s="39" t="str">
        <f t="shared" si="672"/>
        <v/>
      </c>
      <c r="AB7026" s="17" t="str">
        <f t="shared" si="671"/>
        <v>-1</v>
      </c>
      <c r="AC7026" s="17">
        <f>IFERROR(INDEX(Factors!$C$59:$C$70,MATCH(AB7026,Factors!$B$59:$B$70,1),1),0)</f>
        <v>0</v>
      </c>
      <c r="AD7026" s="17">
        <f t="shared" si="675"/>
        <v>0</v>
      </c>
      <c r="AE7026" s="17">
        <f>IFERROR(INDEX(Factors!$B$6:$B$15,MATCH('INPUT - Census'!E7026,Factors!$C$6:$C$15,0),1),0)</f>
        <v>0</v>
      </c>
      <c r="AF7026" s="18">
        <f>IFERROR(INDEX(Factors!$B$16:$B$39,MATCH('INPUT - Census'!C7026,Factors!$C$16:$C$35,0),1),0)</f>
        <v>0</v>
      </c>
      <c r="AG7026" s="19">
        <f>IFERROR(INDEX(Factors!$B$40:$B$44,MATCH('INPUT - Census'!F7026,Factors!$C$40:$C$44,0),1),0)</f>
        <v>0</v>
      </c>
      <c r="AH7026" s="21" t="str">
        <f t="shared" si="676"/>
        <v/>
      </c>
      <c r="AI7026" s="1" t="str">
        <f>IFERROR(VLOOKUP(H7026,Factors!$C$45:$D$48,2,0),"")</f>
        <v/>
      </c>
      <c r="AJ7026" t="b">
        <f t="shared" si="673"/>
        <v>0</v>
      </c>
    </row>
    <row r="7027" spans="2:36" ht="15" customHeight="1" x14ac:dyDescent="0.3">
      <c r="B7027" s="70"/>
      <c r="C7027" s="58"/>
      <c r="D7027" s="63"/>
      <c r="E7027" s="58"/>
      <c r="F7027" s="58"/>
      <c r="G7027" s="44"/>
      <c r="H7027" s="45"/>
      <c r="I7027" s="45"/>
      <c r="J7027" s="40" t="str">
        <f t="shared" si="674"/>
        <v/>
      </c>
      <c r="K7027" s="39" t="str">
        <f t="shared" si="672"/>
        <v/>
      </c>
      <c r="AB7027" s="17" t="str">
        <f t="shared" si="671"/>
        <v>-1</v>
      </c>
      <c r="AC7027" s="17">
        <f>IFERROR(INDEX(Factors!$C$59:$C$70,MATCH(AB7027,Factors!$B$59:$B$70,1),1),0)</f>
        <v>0</v>
      </c>
      <c r="AD7027" s="17">
        <f t="shared" si="675"/>
        <v>0</v>
      </c>
      <c r="AE7027" s="17">
        <f>IFERROR(INDEX(Factors!$B$6:$B$15,MATCH('INPUT - Census'!E7027,Factors!$C$6:$C$15,0),1),0)</f>
        <v>0</v>
      </c>
      <c r="AF7027" s="18">
        <f>IFERROR(INDEX(Factors!$B$16:$B$39,MATCH('INPUT - Census'!C7027,Factors!$C$16:$C$35,0),1),0)</f>
        <v>0</v>
      </c>
      <c r="AG7027" s="19">
        <f>IFERROR(INDEX(Factors!$B$40:$B$44,MATCH('INPUT - Census'!F7027,Factors!$C$40:$C$44,0),1),0)</f>
        <v>0</v>
      </c>
      <c r="AH7027" s="21" t="str">
        <f t="shared" si="676"/>
        <v/>
      </c>
      <c r="AI7027" s="1" t="str">
        <f>IFERROR(VLOOKUP(H7027,Factors!$C$45:$D$48,2,0),"")</f>
        <v/>
      </c>
      <c r="AJ7027" t="b">
        <f t="shared" si="673"/>
        <v>0</v>
      </c>
    </row>
    <row r="7028" spans="2:36" ht="15" customHeight="1" x14ac:dyDescent="0.3">
      <c r="B7028" s="70"/>
      <c r="C7028" s="58"/>
      <c r="D7028" s="63"/>
      <c r="E7028" s="58"/>
      <c r="F7028" s="58"/>
      <c r="G7028" s="44"/>
      <c r="H7028" s="45"/>
      <c r="I7028" s="45"/>
      <c r="J7028" s="40" t="str">
        <f t="shared" si="674"/>
        <v/>
      </c>
      <c r="K7028" s="39" t="str">
        <f t="shared" si="672"/>
        <v/>
      </c>
      <c r="AB7028" s="17" t="str">
        <f t="shared" si="671"/>
        <v>-1</v>
      </c>
      <c r="AC7028" s="17">
        <f>IFERROR(INDEX(Factors!$C$59:$C$70,MATCH(AB7028,Factors!$B$59:$B$70,1),1),0)</f>
        <v>0</v>
      </c>
      <c r="AD7028" s="17">
        <f t="shared" si="675"/>
        <v>0</v>
      </c>
      <c r="AE7028" s="17">
        <f>IFERROR(INDEX(Factors!$B$6:$B$15,MATCH('INPUT - Census'!E7028,Factors!$C$6:$C$15,0),1),0)</f>
        <v>0</v>
      </c>
      <c r="AF7028" s="18">
        <f>IFERROR(INDEX(Factors!$B$16:$B$39,MATCH('INPUT - Census'!C7028,Factors!$C$16:$C$35,0),1),0)</f>
        <v>0</v>
      </c>
      <c r="AG7028" s="19">
        <f>IFERROR(INDEX(Factors!$B$40:$B$44,MATCH('INPUT - Census'!F7028,Factors!$C$40:$C$44,0),1),0)</f>
        <v>0</v>
      </c>
      <c r="AH7028" s="21" t="str">
        <f t="shared" si="676"/>
        <v/>
      </c>
      <c r="AI7028" s="1" t="str">
        <f>IFERROR(VLOOKUP(H7028,Factors!$C$45:$D$48,2,0),"")</f>
        <v/>
      </c>
      <c r="AJ7028" t="b">
        <f t="shared" si="673"/>
        <v>0</v>
      </c>
    </row>
    <row r="7029" spans="2:36" ht="15" customHeight="1" x14ac:dyDescent="0.3">
      <c r="B7029" s="70"/>
      <c r="C7029" s="58"/>
      <c r="D7029" s="63"/>
      <c r="E7029" s="58"/>
      <c r="F7029" s="58"/>
      <c r="G7029" s="44"/>
      <c r="H7029" s="45"/>
      <c r="I7029" s="45"/>
      <c r="J7029" s="40" t="str">
        <f t="shared" si="674"/>
        <v/>
      </c>
      <c r="K7029" s="39" t="str">
        <f t="shared" si="672"/>
        <v/>
      </c>
      <c r="AB7029" s="17" t="str">
        <f t="shared" si="671"/>
        <v>-1</v>
      </c>
      <c r="AC7029" s="17">
        <f>IFERROR(INDEX(Factors!$C$59:$C$70,MATCH(AB7029,Factors!$B$59:$B$70,1),1),0)</f>
        <v>0</v>
      </c>
      <c r="AD7029" s="17">
        <f t="shared" si="675"/>
        <v>0</v>
      </c>
      <c r="AE7029" s="17">
        <f>IFERROR(INDEX(Factors!$B$6:$B$15,MATCH('INPUT - Census'!E7029,Factors!$C$6:$C$15,0),1),0)</f>
        <v>0</v>
      </c>
      <c r="AF7029" s="18">
        <f>IFERROR(INDEX(Factors!$B$16:$B$39,MATCH('INPUT - Census'!C7029,Factors!$C$16:$C$35,0),1),0)</f>
        <v>0</v>
      </c>
      <c r="AG7029" s="19">
        <f>IFERROR(INDEX(Factors!$B$40:$B$44,MATCH('INPUT - Census'!F7029,Factors!$C$40:$C$44,0),1),0)</f>
        <v>0</v>
      </c>
      <c r="AH7029" s="21" t="str">
        <f t="shared" si="676"/>
        <v/>
      </c>
      <c r="AI7029" s="1" t="str">
        <f>IFERROR(VLOOKUP(H7029,Factors!$C$45:$D$48,2,0),"")</f>
        <v/>
      </c>
      <c r="AJ7029" t="b">
        <f t="shared" si="673"/>
        <v>0</v>
      </c>
    </row>
    <row r="7030" spans="2:36" ht="15" customHeight="1" x14ac:dyDescent="0.3">
      <c r="B7030" s="70"/>
      <c r="C7030" s="58"/>
      <c r="D7030" s="63"/>
      <c r="E7030" s="58"/>
      <c r="F7030" s="58"/>
      <c r="G7030" s="44"/>
      <c r="H7030" s="45"/>
      <c r="I7030" s="45"/>
      <c r="J7030" s="40" t="str">
        <f t="shared" si="674"/>
        <v/>
      </c>
      <c r="K7030" s="39" t="str">
        <f t="shared" si="672"/>
        <v/>
      </c>
      <c r="AB7030" s="17" t="str">
        <f t="shared" si="671"/>
        <v>-1</v>
      </c>
      <c r="AC7030" s="17">
        <f>IFERROR(INDEX(Factors!$C$59:$C$70,MATCH(AB7030,Factors!$B$59:$B$70,1),1),0)</f>
        <v>0</v>
      </c>
      <c r="AD7030" s="17">
        <f t="shared" si="675"/>
        <v>0</v>
      </c>
      <c r="AE7030" s="17">
        <f>IFERROR(INDEX(Factors!$B$6:$B$15,MATCH('INPUT - Census'!E7030,Factors!$C$6:$C$15,0),1),0)</f>
        <v>0</v>
      </c>
      <c r="AF7030" s="18">
        <f>IFERROR(INDEX(Factors!$B$16:$B$39,MATCH('INPUT - Census'!C7030,Factors!$C$16:$C$35,0),1),0)</f>
        <v>0</v>
      </c>
      <c r="AG7030" s="19">
        <f>IFERROR(INDEX(Factors!$B$40:$B$44,MATCH('INPUT - Census'!F7030,Factors!$C$40:$C$44,0),1),0)</f>
        <v>0</v>
      </c>
      <c r="AH7030" s="21" t="str">
        <f t="shared" si="676"/>
        <v/>
      </c>
      <c r="AI7030" s="1" t="str">
        <f>IFERROR(VLOOKUP(H7030,Factors!$C$45:$D$48,2,0),"")</f>
        <v/>
      </c>
      <c r="AJ7030" t="b">
        <f t="shared" si="673"/>
        <v>0</v>
      </c>
    </row>
    <row r="7031" spans="2:36" ht="15" customHeight="1" x14ac:dyDescent="0.3">
      <c r="B7031" s="70"/>
      <c r="C7031" s="58"/>
      <c r="D7031" s="63"/>
      <c r="E7031" s="58"/>
      <c r="F7031" s="58"/>
      <c r="G7031" s="44"/>
      <c r="H7031" s="45"/>
      <c r="I7031" s="45"/>
      <c r="J7031" s="40" t="str">
        <f t="shared" si="674"/>
        <v/>
      </c>
      <c r="K7031" s="39" t="str">
        <f t="shared" si="672"/>
        <v/>
      </c>
      <c r="AB7031" s="17" t="str">
        <f t="shared" ref="AB7031:AB7094" si="677">IF( AND(ISNUMBER(J7031),J7031&gt;=0,J7031&lt;=100), J7031, "-1" )</f>
        <v>-1</v>
      </c>
      <c r="AC7031" s="17">
        <f>IFERROR(INDEX(Factors!$C$59:$C$70,MATCH(AB7031,Factors!$B$59:$B$70,1),1),0)</f>
        <v>0</v>
      </c>
      <c r="AD7031" s="17">
        <f t="shared" si="675"/>
        <v>0</v>
      </c>
      <c r="AE7031" s="17">
        <f>IFERROR(INDEX(Factors!$B$6:$B$15,MATCH('INPUT - Census'!E7031,Factors!$C$6:$C$15,0),1),0)</f>
        <v>0</v>
      </c>
      <c r="AF7031" s="18">
        <f>IFERROR(INDEX(Factors!$B$16:$B$39,MATCH('INPUT - Census'!C7031,Factors!$C$16:$C$35,0),1),0)</f>
        <v>0</v>
      </c>
      <c r="AG7031" s="19">
        <f>IFERROR(INDEX(Factors!$B$40:$B$44,MATCH('INPUT - Census'!F7031,Factors!$C$40:$C$44,0),1),0)</f>
        <v>0</v>
      </c>
      <c r="AH7031" s="21" t="str">
        <f t="shared" si="676"/>
        <v/>
      </c>
      <c r="AI7031" s="1" t="str">
        <f>IFERROR(VLOOKUP(H7031,Factors!$C$45:$D$48,2,0),"")</f>
        <v/>
      </c>
      <c r="AJ7031" t="b">
        <f t="shared" si="673"/>
        <v>0</v>
      </c>
    </row>
    <row r="7032" spans="2:36" ht="15" customHeight="1" x14ac:dyDescent="0.3">
      <c r="B7032" s="70"/>
      <c r="C7032" s="58"/>
      <c r="D7032" s="63"/>
      <c r="E7032" s="58"/>
      <c r="F7032" s="58"/>
      <c r="G7032" s="44"/>
      <c r="H7032" s="45"/>
      <c r="I7032" s="45"/>
      <c r="J7032" s="40" t="str">
        <f t="shared" si="674"/>
        <v/>
      </c>
      <c r="K7032" s="39" t="str">
        <f t="shared" si="672"/>
        <v/>
      </c>
      <c r="AB7032" s="17" t="str">
        <f t="shared" si="677"/>
        <v>-1</v>
      </c>
      <c r="AC7032" s="17">
        <f>IFERROR(INDEX(Factors!$C$59:$C$70,MATCH(AB7032,Factors!$B$59:$B$70,1),1),0)</f>
        <v>0</v>
      </c>
      <c r="AD7032" s="17">
        <f t="shared" si="675"/>
        <v>0</v>
      </c>
      <c r="AE7032" s="17">
        <f>IFERROR(INDEX(Factors!$B$6:$B$15,MATCH('INPUT - Census'!E7032,Factors!$C$6:$C$15,0),1),0)</f>
        <v>0</v>
      </c>
      <c r="AF7032" s="18">
        <f>IFERROR(INDEX(Factors!$B$16:$B$39,MATCH('INPUT - Census'!C7032,Factors!$C$16:$C$35,0),1),0)</f>
        <v>0</v>
      </c>
      <c r="AG7032" s="19">
        <f>IFERROR(INDEX(Factors!$B$40:$B$44,MATCH('INPUT - Census'!F7032,Factors!$C$40:$C$44,0),1),0)</f>
        <v>0</v>
      </c>
      <c r="AH7032" s="21" t="str">
        <f t="shared" si="676"/>
        <v/>
      </c>
      <c r="AI7032" s="1" t="str">
        <f>IFERROR(VLOOKUP(H7032,Factors!$C$45:$D$48,2,0),"")</f>
        <v/>
      </c>
      <c r="AJ7032" t="b">
        <f t="shared" si="673"/>
        <v>0</v>
      </c>
    </row>
    <row r="7033" spans="2:36" ht="15" customHeight="1" x14ac:dyDescent="0.3">
      <c r="B7033" s="70"/>
      <c r="C7033" s="58"/>
      <c r="D7033" s="63"/>
      <c r="E7033" s="58"/>
      <c r="F7033" s="58"/>
      <c r="G7033" s="44"/>
      <c r="H7033" s="45"/>
      <c r="I7033" s="45"/>
      <c r="J7033" s="40" t="str">
        <f t="shared" si="674"/>
        <v/>
      </c>
      <c r="K7033" s="39" t="str">
        <f t="shared" si="672"/>
        <v/>
      </c>
      <c r="AB7033" s="17" t="str">
        <f t="shared" si="677"/>
        <v>-1</v>
      </c>
      <c r="AC7033" s="17">
        <f>IFERROR(INDEX(Factors!$C$59:$C$70,MATCH(AB7033,Factors!$B$59:$B$70,1),1),0)</f>
        <v>0</v>
      </c>
      <c r="AD7033" s="17">
        <f t="shared" si="675"/>
        <v>0</v>
      </c>
      <c r="AE7033" s="17">
        <f>IFERROR(INDEX(Factors!$B$6:$B$15,MATCH('INPUT - Census'!E7033,Factors!$C$6:$C$15,0),1),0)</f>
        <v>0</v>
      </c>
      <c r="AF7033" s="18">
        <f>IFERROR(INDEX(Factors!$B$16:$B$39,MATCH('INPUT - Census'!C7033,Factors!$C$16:$C$35,0),1),0)</f>
        <v>0</v>
      </c>
      <c r="AG7033" s="19">
        <f>IFERROR(INDEX(Factors!$B$40:$B$44,MATCH('INPUT - Census'!F7033,Factors!$C$40:$C$44,0),1),0)</f>
        <v>0</v>
      </c>
      <c r="AH7033" s="21" t="str">
        <f t="shared" si="676"/>
        <v/>
      </c>
      <c r="AI7033" s="1" t="str">
        <f>IFERROR(VLOOKUP(H7033,Factors!$C$45:$D$48,2,0),"")</f>
        <v/>
      </c>
      <c r="AJ7033" t="b">
        <f t="shared" si="673"/>
        <v>0</v>
      </c>
    </row>
    <row r="7034" spans="2:36" ht="15" customHeight="1" x14ac:dyDescent="0.3">
      <c r="B7034" s="70"/>
      <c r="C7034" s="58"/>
      <c r="D7034" s="63"/>
      <c r="E7034" s="58"/>
      <c r="F7034" s="58"/>
      <c r="G7034" s="44"/>
      <c r="H7034" s="45"/>
      <c r="I7034" s="45"/>
      <c r="J7034" s="40" t="str">
        <f t="shared" si="674"/>
        <v/>
      </c>
      <c r="K7034" s="39" t="str">
        <f t="shared" si="672"/>
        <v/>
      </c>
      <c r="AB7034" s="17" t="str">
        <f t="shared" si="677"/>
        <v>-1</v>
      </c>
      <c r="AC7034" s="17">
        <f>IFERROR(INDEX(Factors!$C$59:$C$70,MATCH(AB7034,Factors!$B$59:$B$70,1),1),0)</f>
        <v>0</v>
      </c>
      <c r="AD7034" s="17">
        <f t="shared" si="675"/>
        <v>0</v>
      </c>
      <c r="AE7034" s="17">
        <f>IFERROR(INDEX(Factors!$B$6:$B$15,MATCH('INPUT - Census'!E7034,Factors!$C$6:$C$15,0),1),0)</f>
        <v>0</v>
      </c>
      <c r="AF7034" s="18">
        <f>IFERROR(INDEX(Factors!$B$16:$B$39,MATCH('INPUT - Census'!C7034,Factors!$C$16:$C$35,0),1),0)</f>
        <v>0</v>
      </c>
      <c r="AG7034" s="19">
        <f>IFERROR(INDEX(Factors!$B$40:$B$44,MATCH('INPUT - Census'!F7034,Factors!$C$40:$C$44,0),1),0)</f>
        <v>0</v>
      </c>
      <c r="AH7034" s="21" t="str">
        <f t="shared" si="676"/>
        <v/>
      </c>
      <c r="AI7034" s="1" t="str">
        <f>IFERROR(VLOOKUP(H7034,Factors!$C$45:$D$48,2,0),"")</f>
        <v/>
      </c>
      <c r="AJ7034" t="b">
        <f t="shared" si="673"/>
        <v>0</v>
      </c>
    </row>
    <row r="7035" spans="2:36" ht="15" customHeight="1" x14ac:dyDescent="0.3">
      <c r="B7035" s="70"/>
      <c r="C7035" s="58"/>
      <c r="D7035" s="63"/>
      <c r="E7035" s="58"/>
      <c r="F7035" s="58"/>
      <c r="G7035" s="44"/>
      <c r="H7035" s="45"/>
      <c r="I7035" s="45"/>
      <c r="J7035" s="40" t="str">
        <f t="shared" si="674"/>
        <v/>
      </c>
      <c r="K7035" s="39" t="str">
        <f t="shared" si="672"/>
        <v/>
      </c>
      <c r="AB7035" s="17" t="str">
        <f t="shared" si="677"/>
        <v>-1</v>
      </c>
      <c r="AC7035" s="17">
        <f>IFERROR(INDEX(Factors!$C$59:$C$70,MATCH(AB7035,Factors!$B$59:$B$70,1),1),0)</f>
        <v>0</v>
      </c>
      <c r="AD7035" s="17">
        <f t="shared" si="675"/>
        <v>0</v>
      </c>
      <c r="AE7035" s="17">
        <f>IFERROR(INDEX(Factors!$B$6:$B$15,MATCH('INPUT - Census'!E7035,Factors!$C$6:$C$15,0),1),0)</f>
        <v>0</v>
      </c>
      <c r="AF7035" s="18">
        <f>IFERROR(INDEX(Factors!$B$16:$B$39,MATCH('INPUT - Census'!C7035,Factors!$C$16:$C$35,0),1),0)</f>
        <v>0</v>
      </c>
      <c r="AG7035" s="19">
        <f>IFERROR(INDEX(Factors!$B$40:$B$44,MATCH('INPUT - Census'!F7035,Factors!$C$40:$C$44,0),1),0)</f>
        <v>0</v>
      </c>
      <c r="AH7035" s="21" t="str">
        <f t="shared" si="676"/>
        <v/>
      </c>
      <c r="AI7035" s="1" t="str">
        <f>IFERROR(VLOOKUP(H7035,Factors!$C$45:$D$48,2,0),"")</f>
        <v/>
      </c>
      <c r="AJ7035" t="b">
        <f t="shared" si="673"/>
        <v>0</v>
      </c>
    </row>
    <row r="7036" spans="2:36" ht="15" customHeight="1" x14ac:dyDescent="0.3">
      <c r="B7036" s="70"/>
      <c r="C7036" s="58"/>
      <c r="D7036" s="63"/>
      <c r="E7036" s="58"/>
      <c r="F7036" s="58"/>
      <c r="G7036" s="44"/>
      <c r="H7036" s="45"/>
      <c r="I7036" s="45"/>
      <c r="J7036" s="40" t="str">
        <f t="shared" si="674"/>
        <v/>
      </c>
      <c r="K7036" s="39" t="str">
        <f t="shared" si="672"/>
        <v/>
      </c>
      <c r="AB7036" s="17" t="str">
        <f t="shared" si="677"/>
        <v>-1</v>
      </c>
      <c r="AC7036" s="17">
        <f>IFERROR(INDEX(Factors!$C$59:$C$70,MATCH(AB7036,Factors!$B$59:$B$70,1),1),0)</f>
        <v>0</v>
      </c>
      <c r="AD7036" s="17">
        <f t="shared" si="675"/>
        <v>0</v>
      </c>
      <c r="AE7036" s="17">
        <f>IFERROR(INDEX(Factors!$B$6:$B$15,MATCH('INPUT - Census'!E7036,Factors!$C$6:$C$15,0),1),0)</f>
        <v>0</v>
      </c>
      <c r="AF7036" s="18">
        <f>IFERROR(INDEX(Factors!$B$16:$B$39,MATCH('INPUT - Census'!C7036,Factors!$C$16:$C$35,0),1),0)</f>
        <v>0</v>
      </c>
      <c r="AG7036" s="19">
        <f>IFERROR(INDEX(Factors!$B$40:$B$44,MATCH('INPUT - Census'!F7036,Factors!$C$40:$C$44,0),1),0)</f>
        <v>0</v>
      </c>
      <c r="AH7036" s="21" t="str">
        <f t="shared" si="676"/>
        <v/>
      </c>
      <c r="AI7036" s="1" t="str">
        <f>IFERROR(VLOOKUP(H7036,Factors!$C$45:$D$48,2,0),"")</f>
        <v/>
      </c>
      <c r="AJ7036" t="b">
        <f t="shared" si="673"/>
        <v>0</v>
      </c>
    </row>
    <row r="7037" spans="2:36" ht="15" customHeight="1" x14ac:dyDescent="0.3">
      <c r="B7037" s="70"/>
      <c r="C7037" s="58"/>
      <c r="D7037" s="63"/>
      <c r="E7037" s="58"/>
      <c r="F7037" s="58"/>
      <c r="G7037" s="44"/>
      <c r="H7037" s="45"/>
      <c r="I7037" s="45"/>
      <c r="J7037" s="40" t="str">
        <f t="shared" si="674"/>
        <v/>
      </c>
      <c r="K7037" s="39" t="str">
        <f t="shared" si="672"/>
        <v/>
      </c>
      <c r="AB7037" s="17" t="str">
        <f t="shared" si="677"/>
        <v>-1</v>
      </c>
      <c r="AC7037" s="17">
        <f>IFERROR(INDEX(Factors!$C$59:$C$70,MATCH(AB7037,Factors!$B$59:$B$70,1),1),0)</f>
        <v>0</v>
      </c>
      <c r="AD7037" s="17">
        <f t="shared" si="675"/>
        <v>0</v>
      </c>
      <c r="AE7037" s="17">
        <f>IFERROR(INDEX(Factors!$B$6:$B$15,MATCH('INPUT - Census'!E7037,Factors!$C$6:$C$15,0),1),0)</f>
        <v>0</v>
      </c>
      <c r="AF7037" s="18">
        <f>IFERROR(INDEX(Factors!$B$16:$B$39,MATCH('INPUT - Census'!C7037,Factors!$C$16:$C$35,0),1),0)</f>
        <v>0</v>
      </c>
      <c r="AG7037" s="19">
        <f>IFERROR(INDEX(Factors!$B$40:$B$44,MATCH('INPUT - Census'!F7037,Factors!$C$40:$C$44,0),1),0)</f>
        <v>0</v>
      </c>
      <c r="AH7037" s="21" t="str">
        <f t="shared" si="676"/>
        <v/>
      </c>
      <c r="AI7037" s="1" t="str">
        <f>IFERROR(VLOOKUP(H7037,Factors!$C$45:$D$48,2,0),"")</f>
        <v/>
      </c>
      <c r="AJ7037" t="b">
        <f t="shared" si="673"/>
        <v>0</v>
      </c>
    </row>
    <row r="7038" spans="2:36" ht="15" customHeight="1" x14ac:dyDescent="0.3">
      <c r="B7038" s="70"/>
      <c r="C7038" s="58"/>
      <c r="D7038" s="63"/>
      <c r="E7038" s="58"/>
      <c r="F7038" s="58"/>
      <c r="G7038" s="44"/>
      <c r="H7038" s="45"/>
      <c r="I7038" s="45"/>
      <c r="J7038" s="40" t="str">
        <f t="shared" si="674"/>
        <v/>
      </c>
      <c r="K7038" s="39" t="str">
        <f t="shared" si="672"/>
        <v/>
      </c>
      <c r="AB7038" s="17" t="str">
        <f t="shared" si="677"/>
        <v>-1</v>
      </c>
      <c r="AC7038" s="17">
        <f>IFERROR(INDEX(Factors!$C$59:$C$70,MATCH(AB7038,Factors!$B$59:$B$70,1),1),0)</f>
        <v>0</v>
      </c>
      <c r="AD7038" s="17">
        <f t="shared" si="675"/>
        <v>0</v>
      </c>
      <c r="AE7038" s="17">
        <f>IFERROR(INDEX(Factors!$B$6:$B$15,MATCH('INPUT - Census'!E7038,Factors!$C$6:$C$15,0),1),0)</f>
        <v>0</v>
      </c>
      <c r="AF7038" s="18">
        <f>IFERROR(INDEX(Factors!$B$16:$B$39,MATCH('INPUT - Census'!C7038,Factors!$C$16:$C$35,0),1),0)</f>
        <v>0</v>
      </c>
      <c r="AG7038" s="19">
        <f>IFERROR(INDEX(Factors!$B$40:$B$44,MATCH('INPUT - Census'!F7038,Factors!$C$40:$C$44,0),1),0)</f>
        <v>0</v>
      </c>
      <c r="AH7038" s="21" t="str">
        <f t="shared" si="676"/>
        <v/>
      </c>
      <c r="AI7038" s="1" t="str">
        <f>IFERROR(VLOOKUP(H7038,Factors!$C$45:$D$48,2,0),"")</f>
        <v/>
      </c>
      <c r="AJ7038" t="b">
        <f t="shared" si="673"/>
        <v>0</v>
      </c>
    </row>
    <row r="7039" spans="2:36" ht="15" customHeight="1" x14ac:dyDescent="0.3">
      <c r="B7039" s="70"/>
      <c r="C7039" s="58"/>
      <c r="D7039" s="63"/>
      <c r="E7039" s="58"/>
      <c r="F7039" s="58"/>
      <c r="G7039" s="44"/>
      <c r="H7039" s="45"/>
      <c r="I7039" s="45"/>
      <c r="J7039" s="40" t="str">
        <f t="shared" si="674"/>
        <v/>
      </c>
      <c r="K7039" s="39" t="str">
        <f t="shared" si="672"/>
        <v/>
      </c>
      <c r="AB7039" s="17" t="str">
        <f t="shared" si="677"/>
        <v>-1</v>
      </c>
      <c r="AC7039" s="17">
        <f>IFERROR(INDEX(Factors!$C$59:$C$70,MATCH(AB7039,Factors!$B$59:$B$70,1),1),0)</f>
        <v>0</v>
      </c>
      <c r="AD7039" s="17">
        <f t="shared" si="675"/>
        <v>0</v>
      </c>
      <c r="AE7039" s="17">
        <f>IFERROR(INDEX(Factors!$B$6:$B$15,MATCH('INPUT - Census'!E7039,Factors!$C$6:$C$15,0),1),0)</f>
        <v>0</v>
      </c>
      <c r="AF7039" s="18">
        <f>IFERROR(INDEX(Factors!$B$16:$B$39,MATCH('INPUT - Census'!C7039,Factors!$C$16:$C$35,0),1),0)</f>
        <v>0</v>
      </c>
      <c r="AG7039" s="19">
        <f>IFERROR(INDEX(Factors!$B$40:$B$44,MATCH('INPUT - Census'!F7039,Factors!$C$40:$C$44,0),1),0)</f>
        <v>0</v>
      </c>
      <c r="AH7039" s="21" t="str">
        <f t="shared" si="676"/>
        <v/>
      </c>
      <c r="AI7039" s="1" t="str">
        <f>IFERROR(VLOOKUP(H7039,Factors!$C$45:$D$48,2,0),"")</f>
        <v/>
      </c>
      <c r="AJ7039" t="b">
        <f t="shared" si="673"/>
        <v>0</v>
      </c>
    </row>
    <row r="7040" spans="2:36" ht="15" customHeight="1" x14ac:dyDescent="0.3">
      <c r="B7040" s="70"/>
      <c r="C7040" s="58"/>
      <c r="D7040" s="63"/>
      <c r="E7040" s="58"/>
      <c r="F7040" s="58"/>
      <c r="G7040" s="44"/>
      <c r="H7040" s="45"/>
      <c r="I7040" s="45"/>
      <c r="J7040" s="40" t="str">
        <f t="shared" si="674"/>
        <v/>
      </c>
      <c r="K7040" s="39" t="str">
        <f t="shared" si="672"/>
        <v/>
      </c>
      <c r="AB7040" s="17" t="str">
        <f t="shared" si="677"/>
        <v>-1</v>
      </c>
      <c r="AC7040" s="17">
        <f>IFERROR(INDEX(Factors!$C$59:$C$70,MATCH(AB7040,Factors!$B$59:$B$70,1),1),0)</f>
        <v>0</v>
      </c>
      <c r="AD7040" s="17">
        <f t="shared" si="675"/>
        <v>0</v>
      </c>
      <c r="AE7040" s="17">
        <f>IFERROR(INDEX(Factors!$B$6:$B$15,MATCH('INPUT - Census'!E7040,Factors!$C$6:$C$15,0),1),0)</f>
        <v>0</v>
      </c>
      <c r="AF7040" s="18">
        <f>IFERROR(INDEX(Factors!$B$16:$B$39,MATCH('INPUT - Census'!C7040,Factors!$C$16:$C$35,0),1),0)</f>
        <v>0</v>
      </c>
      <c r="AG7040" s="19">
        <f>IFERROR(INDEX(Factors!$B$40:$B$44,MATCH('INPUT - Census'!F7040,Factors!$C$40:$C$44,0),1),0)</f>
        <v>0</v>
      </c>
      <c r="AH7040" s="21" t="str">
        <f t="shared" si="676"/>
        <v/>
      </c>
      <c r="AI7040" s="1" t="str">
        <f>IFERROR(VLOOKUP(H7040,Factors!$C$45:$D$48,2,0),"")</f>
        <v/>
      </c>
      <c r="AJ7040" t="b">
        <f t="shared" si="673"/>
        <v>0</v>
      </c>
    </row>
    <row r="7041" spans="2:36" ht="15" customHeight="1" x14ac:dyDescent="0.3">
      <c r="B7041" s="70"/>
      <c r="C7041" s="58"/>
      <c r="D7041" s="63"/>
      <c r="E7041" s="58"/>
      <c r="F7041" s="58"/>
      <c r="G7041" s="44"/>
      <c r="H7041" s="45"/>
      <c r="I7041" s="45"/>
      <c r="J7041" s="40" t="str">
        <f t="shared" si="674"/>
        <v/>
      </c>
      <c r="K7041" s="39" t="str">
        <f t="shared" si="672"/>
        <v/>
      </c>
      <c r="AB7041" s="17" t="str">
        <f t="shared" si="677"/>
        <v>-1</v>
      </c>
      <c r="AC7041" s="17">
        <f>IFERROR(INDEX(Factors!$C$59:$C$70,MATCH(AB7041,Factors!$B$59:$B$70,1),1),0)</f>
        <v>0</v>
      </c>
      <c r="AD7041" s="17">
        <f t="shared" si="675"/>
        <v>0</v>
      </c>
      <c r="AE7041" s="17">
        <f>IFERROR(INDEX(Factors!$B$6:$B$15,MATCH('INPUT - Census'!E7041,Factors!$C$6:$C$15,0),1),0)</f>
        <v>0</v>
      </c>
      <c r="AF7041" s="18">
        <f>IFERROR(INDEX(Factors!$B$16:$B$39,MATCH('INPUT - Census'!C7041,Factors!$C$16:$C$35,0),1),0)</f>
        <v>0</v>
      </c>
      <c r="AG7041" s="19">
        <f>IFERROR(INDEX(Factors!$B$40:$B$44,MATCH('INPUT - Census'!F7041,Factors!$C$40:$C$44,0),1),0)</f>
        <v>0</v>
      </c>
      <c r="AH7041" s="21" t="str">
        <f t="shared" si="676"/>
        <v/>
      </c>
      <c r="AI7041" s="1" t="str">
        <f>IFERROR(VLOOKUP(H7041,Factors!$C$45:$D$48,2,0),"")</f>
        <v/>
      </c>
      <c r="AJ7041" t="b">
        <f t="shared" si="673"/>
        <v>0</v>
      </c>
    </row>
    <row r="7042" spans="2:36" ht="15" customHeight="1" x14ac:dyDescent="0.3">
      <c r="B7042" s="70"/>
      <c r="C7042" s="58"/>
      <c r="D7042" s="63"/>
      <c r="E7042" s="58"/>
      <c r="F7042" s="58"/>
      <c r="G7042" s="44"/>
      <c r="H7042" s="45"/>
      <c r="I7042" s="45"/>
      <c r="J7042" s="40" t="str">
        <f t="shared" si="674"/>
        <v/>
      </c>
      <c r="K7042" s="39" t="str">
        <f t="shared" si="672"/>
        <v/>
      </c>
      <c r="AB7042" s="17" t="str">
        <f t="shared" si="677"/>
        <v>-1</v>
      </c>
      <c r="AC7042" s="17">
        <f>IFERROR(INDEX(Factors!$C$59:$C$70,MATCH(AB7042,Factors!$B$59:$B$70,1),1),0)</f>
        <v>0</v>
      </c>
      <c r="AD7042" s="17">
        <f t="shared" si="675"/>
        <v>0</v>
      </c>
      <c r="AE7042" s="17">
        <f>IFERROR(INDEX(Factors!$B$6:$B$15,MATCH('INPUT - Census'!E7042,Factors!$C$6:$C$15,0),1),0)</f>
        <v>0</v>
      </c>
      <c r="AF7042" s="18">
        <f>IFERROR(INDEX(Factors!$B$16:$B$39,MATCH('INPUT - Census'!C7042,Factors!$C$16:$C$35,0),1),0)</f>
        <v>0</v>
      </c>
      <c r="AG7042" s="19">
        <f>IFERROR(INDEX(Factors!$B$40:$B$44,MATCH('INPUT - Census'!F7042,Factors!$C$40:$C$44,0),1),0)</f>
        <v>0</v>
      </c>
      <c r="AH7042" s="21" t="str">
        <f t="shared" si="676"/>
        <v/>
      </c>
      <c r="AI7042" s="1" t="str">
        <f>IFERROR(VLOOKUP(H7042,Factors!$C$45:$D$48,2,0),"")</f>
        <v/>
      </c>
      <c r="AJ7042" t="b">
        <f t="shared" si="673"/>
        <v>0</v>
      </c>
    </row>
    <row r="7043" spans="2:36" ht="15" customHeight="1" x14ac:dyDescent="0.3">
      <c r="B7043" s="70"/>
      <c r="C7043" s="58"/>
      <c r="D7043" s="63"/>
      <c r="E7043" s="58"/>
      <c r="F7043" s="58"/>
      <c r="G7043" s="44"/>
      <c r="H7043" s="45"/>
      <c r="I7043" s="45"/>
      <c r="J7043" s="40" t="str">
        <f t="shared" si="674"/>
        <v/>
      </c>
      <c r="K7043" s="39" t="str">
        <f t="shared" ref="K7043:K7106" si="678">ValidateMember(B7043:J7043)</f>
        <v/>
      </c>
      <c r="AB7043" s="17" t="str">
        <f t="shared" si="677"/>
        <v>-1</v>
      </c>
      <c r="AC7043" s="17">
        <f>IFERROR(INDEX(Factors!$C$59:$C$70,MATCH(AB7043,Factors!$B$59:$B$70,1),1),0)</f>
        <v>0</v>
      </c>
      <c r="AD7043" s="17">
        <f t="shared" si="675"/>
        <v>0</v>
      </c>
      <c r="AE7043" s="17">
        <f>IFERROR(INDEX(Factors!$B$6:$B$15,MATCH('INPUT - Census'!E7043,Factors!$C$6:$C$15,0),1),0)</f>
        <v>0</v>
      </c>
      <c r="AF7043" s="18">
        <f>IFERROR(INDEX(Factors!$B$16:$B$39,MATCH('INPUT - Census'!C7043,Factors!$C$16:$C$35,0),1),0)</f>
        <v>0</v>
      </c>
      <c r="AG7043" s="19">
        <f>IFERROR(INDEX(Factors!$B$40:$B$44,MATCH('INPUT - Census'!F7043,Factors!$C$40:$C$44,0),1),0)</f>
        <v>0</v>
      </c>
      <c r="AH7043" s="21" t="str">
        <f t="shared" si="676"/>
        <v/>
      </c>
      <c r="AI7043" s="1" t="str">
        <f>IFERROR(VLOOKUP(H7043,Factors!$C$45:$D$48,2,0),"")</f>
        <v/>
      </c>
      <c r="AJ7043" t="b">
        <f t="shared" ref="AJ7043:AJ7106" si="679">K7043=0</f>
        <v>0</v>
      </c>
    </row>
    <row r="7044" spans="2:36" ht="15" customHeight="1" x14ac:dyDescent="0.3">
      <c r="B7044" s="70"/>
      <c r="C7044" s="58"/>
      <c r="D7044" s="63"/>
      <c r="E7044" s="58"/>
      <c r="F7044" s="58"/>
      <c r="G7044" s="44"/>
      <c r="H7044" s="45"/>
      <c r="I7044" s="45"/>
      <c r="J7044" s="40" t="str">
        <f t="shared" si="674"/>
        <v/>
      </c>
      <c r="K7044" s="39" t="str">
        <f t="shared" si="678"/>
        <v/>
      </c>
      <c r="AB7044" s="17" t="str">
        <f t="shared" si="677"/>
        <v>-1</v>
      </c>
      <c r="AC7044" s="17">
        <f>IFERROR(INDEX(Factors!$C$59:$C$70,MATCH(AB7044,Factors!$B$59:$B$70,1),1),0)</f>
        <v>0</v>
      </c>
      <c r="AD7044" s="17">
        <f t="shared" si="675"/>
        <v>0</v>
      </c>
      <c r="AE7044" s="17">
        <f>IFERROR(INDEX(Factors!$B$6:$B$15,MATCH('INPUT - Census'!E7044,Factors!$C$6:$C$15,0),1),0)</f>
        <v>0</v>
      </c>
      <c r="AF7044" s="18">
        <f>IFERROR(INDEX(Factors!$B$16:$B$39,MATCH('INPUT - Census'!C7044,Factors!$C$16:$C$35,0),1),0)</f>
        <v>0</v>
      </c>
      <c r="AG7044" s="19">
        <f>IFERROR(INDEX(Factors!$B$40:$B$44,MATCH('INPUT - Census'!F7044,Factors!$C$40:$C$44,0),1),0)</f>
        <v>0</v>
      </c>
      <c r="AH7044" s="21" t="str">
        <f t="shared" si="676"/>
        <v/>
      </c>
      <c r="AI7044" s="1" t="str">
        <f>IFERROR(VLOOKUP(H7044,Factors!$C$45:$D$48,2,0),"")</f>
        <v/>
      </c>
      <c r="AJ7044" t="b">
        <f t="shared" si="679"/>
        <v>0</v>
      </c>
    </row>
    <row r="7045" spans="2:36" ht="15" customHeight="1" x14ac:dyDescent="0.3">
      <c r="B7045" s="70"/>
      <c r="C7045" s="58"/>
      <c r="D7045" s="63"/>
      <c r="E7045" s="58"/>
      <c r="F7045" s="58"/>
      <c r="G7045" s="44"/>
      <c r="H7045" s="45"/>
      <c r="I7045" s="45"/>
      <c r="J7045" s="40" t="str">
        <f t="shared" si="674"/>
        <v/>
      </c>
      <c r="K7045" s="39" t="str">
        <f t="shared" si="678"/>
        <v/>
      </c>
      <c r="AB7045" s="17" t="str">
        <f t="shared" si="677"/>
        <v>-1</v>
      </c>
      <c r="AC7045" s="17">
        <f>IFERROR(INDEX(Factors!$C$59:$C$70,MATCH(AB7045,Factors!$B$59:$B$70,1),1),0)</f>
        <v>0</v>
      </c>
      <c r="AD7045" s="17">
        <f t="shared" si="675"/>
        <v>0</v>
      </c>
      <c r="AE7045" s="17">
        <f>IFERROR(INDEX(Factors!$B$6:$B$15,MATCH('INPUT - Census'!E7045,Factors!$C$6:$C$15,0),1),0)</f>
        <v>0</v>
      </c>
      <c r="AF7045" s="18">
        <f>IFERROR(INDEX(Factors!$B$16:$B$39,MATCH('INPUT - Census'!C7045,Factors!$C$16:$C$35,0),1),0)</f>
        <v>0</v>
      </c>
      <c r="AG7045" s="19">
        <f>IFERROR(INDEX(Factors!$B$40:$B$44,MATCH('INPUT - Census'!F7045,Factors!$C$40:$C$44,0),1),0)</f>
        <v>0</v>
      </c>
      <c r="AH7045" s="21" t="str">
        <f t="shared" si="676"/>
        <v/>
      </c>
      <c r="AI7045" s="1" t="str">
        <f>IFERROR(VLOOKUP(H7045,Factors!$C$45:$D$48,2,0),"")</f>
        <v/>
      </c>
      <c r="AJ7045" t="b">
        <f t="shared" si="679"/>
        <v>0</v>
      </c>
    </row>
    <row r="7046" spans="2:36" ht="15" customHeight="1" x14ac:dyDescent="0.3">
      <c r="B7046" s="70"/>
      <c r="C7046" s="58"/>
      <c r="D7046" s="63"/>
      <c r="E7046" s="58"/>
      <c r="F7046" s="58"/>
      <c r="G7046" s="44"/>
      <c r="H7046" s="45"/>
      <c r="I7046" s="45"/>
      <c r="J7046" s="40" t="str">
        <f t="shared" si="674"/>
        <v/>
      </c>
      <c r="K7046" s="39" t="str">
        <f t="shared" si="678"/>
        <v/>
      </c>
      <c r="AB7046" s="17" t="str">
        <f t="shared" si="677"/>
        <v>-1</v>
      </c>
      <c r="AC7046" s="17">
        <f>IFERROR(INDEX(Factors!$C$59:$C$70,MATCH(AB7046,Factors!$B$59:$B$70,1),1),0)</f>
        <v>0</v>
      </c>
      <c r="AD7046" s="17">
        <f t="shared" si="675"/>
        <v>0</v>
      </c>
      <c r="AE7046" s="17">
        <f>IFERROR(INDEX(Factors!$B$6:$B$15,MATCH('INPUT - Census'!E7046,Factors!$C$6:$C$15,0),1),0)</f>
        <v>0</v>
      </c>
      <c r="AF7046" s="18">
        <f>IFERROR(INDEX(Factors!$B$16:$B$39,MATCH('INPUT - Census'!C7046,Factors!$C$16:$C$35,0),1),0)</f>
        <v>0</v>
      </c>
      <c r="AG7046" s="19">
        <f>IFERROR(INDEX(Factors!$B$40:$B$44,MATCH('INPUT - Census'!F7046,Factors!$C$40:$C$44,0),1),0)</f>
        <v>0</v>
      </c>
      <c r="AH7046" s="21" t="str">
        <f t="shared" si="676"/>
        <v/>
      </c>
      <c r="AI7046" s="1" t="str">
        <f>IFERROR(VLOOKUP(H7046,Factors!$C$45:$D$48,2,0),"")</f>
        <v/>
      </c>
      <c r="AJ7046" t="b">
        <f t="shared" si="679"/>
        <v>0</v>
      </c>
    </row>
    <row r="7047" spans="2:36" ht="15" customHeight="1" x14ac:dyDescent="0.3">
      <c r="B7047" s="70"/>
      <c r="C7047" s="58"/>
      <c r="D7047" s="63"/>
      <c r="E7047" s="58"/>
      <c r="F7047" s="58"/>
      <c r="G7047" s="44"/>
      <c r="H7047" s="45"/>
      <c r="I7047" s="45"/>
      <c r="J7047" s="40" t="str">
        <f t="shared" si="674"/>
        <v/>
      </c>
      <c r="K7047" s="39" t="str">
        <f t="shared" si="678"/>
        <v/>
      </c>
      <c r="AB7047" s="17" t="str">
        <f t="shared" si="677"/>
        <v>-1</v>
      </c>
      <c r="AC7047" s="17">
        <f>IFERROR(INDEX(Factors!$C$59:$C$70,MATCH(AB7047,Factors!$B$59:$B$70,1),1),0)</f>
        <v>0</v>
      </c>
      <c r="AD7047" s="17">
        <f t="shared" si="675"/>
        <v>0</v>
      </c>
      <c r="AE7047" s="17">
        <f>IFERROR(INDEX(Factors!$B$6:$B$15,MATCH('INPUT - Census'!E7047,Factors!$C$6:$C$15,0),1),0)</f>
        <v>0</v>
      </c>
      <c r="AF7047" s="18">
        <f>IFERROR(INDEX(Factors!$B$16:$B$39,MATCH('INPUT - Census'!C7047,Factors!$C$16:$C$35,0),1),0)</f>
        <v>0</v>
      </c>
      <c r="AG7047" s="19">
        <f>IFERROR(INDEX(Factors!$B$40:$B$44,MATCH('INPUT - Census'!F7047,Factors!$C$40:$C$44,0),1),0)</f>
        <v>0</v>
      </c>
      <c r="AH7047" s="21" t="str">
        <f t="shared" si="676"/>
        <v/>
      </c>
      <c r="AI7047" s="1" t="str">
        <f>IFERROR(VLOOKUP(H7047,Factors!$C$45:$D$48,2,0),"")</f>
        <v/>
      </c>
      <c r="AJ7047" t="b">
        <f t="shared" si="679"/>
        <v>0</v>
      </c>
    </row>
    <row r="7048" spans="2:36" ht="15" customHeight="1" x14ac:dyDescent="0.3">
      <c r="B7048" s="70"/>
      <c r="C7048" s="58"/>
      <c r="D7048" s="63"/>
      <c r="E7048" s="58"/>
      <c r="F7048" s="58"/>
      <c r="G7048" s="44"/>
      <c r="H7048" s="45"/>
      <c r="I7048" s="45"/>
      <c r="J7048" s="40" t="str">
        <f t="shared" si="674"/>
        <v/>
      </c>
      <c r="K7048" s="39" t="str">
        <f t="shared" si="678"/>
        <v/>
      </c>
      <c r="AB7048" s="17" t="str">
        <f t="shared" si="677"/>
        <v>-1</v>
      </c>
      <c r="AC7048" s="17">
        <f>IFERROR(INDEX(Factors!$C$59:$C$70,MATCH(AB7048,Factors!$B$59:$B$70,1),1),0)</f>
        <v>0</v>
      </c>
      <c r="AD7048" s="17">
        <f t="shared" si="675"/>
        <v>0</v>
      </c>
      <c r="AE7048" s="17">
        <f>IFERROR(INDEX(Factors!$B$6:$B$15,MATCH('INPUT - Census'!E7048,Factors!$C$6:$C$15,0),1),0)</f>
        <v>0</v>
      </c>
      <c r="AF7048" s="18">
        <f>IFERROR(INDEX(Factors!$B$16:$B$39,MATCH('INPUT - Census'!C7048,Factors!$C$16:$C$35,0),1),0)</f>
        <v>0</v>
      </c>
      <c r="AG7048" s="19">
        <f>IFERROR(INDEX(Factors!$B$40:$B$44,MATCH('INPUT - Census'!F7048,Factors!$C$40:$C$44,0),1),0)</f>
        <v>0</v>
      </c>
      <c r="AH7048" s="21" t="str">
        <f t="shared" si="676"/>
        <v/>
      </c>
      <c r="AI7048" s="1" t="str">
        <f>IFERROR(VLOOKUP(H7048,Factors!$C$45:$D$48,2,0),"")</f>
        <v/>
      </c>
      <c r="AJ7048" t="b">
        <f t="shared" si="679"/>
        <v>0</v>
      </c>
    </row>
    <row r="7049" spans="2:36" ht="15" customHeight="1" x14ac:dyDescent="0.3">
      <c r="B7049" s="70"/>
      <c r="C7049" s="58"/>
      <c r="D7049" s="63"/>
      <c r="E7049" s="58"/>
      <c r="F7049" s="58"/>
      <c r="G7049" s="44"/>
      <c r="H7049" s="45"/>
      <c r="I7049" s="45"/>
      <c r="J7049" s="40" t="str">
        <f t="shared" si="674"/>
        <v/>
      </c>
      <c r="K7049" s="39" t="str">
        <f t="shared" si="678"/>
        <v/>
      </c>
      <c r="AB7049" s="17" t="str">
        <f t="shared" si="677"/>
        <v>-1</v>
      </c>
      <c r="AC7049" s="17">
        <f>IFERROR(INDEX(Factors!$C$59:$C$70,MATCH(AB7049,Factors!$B$59:$B$70,1),1),0)</f>
        <v>0</v>
      </c>
      <c r="AD7049" s="17">
        <f t="shared" si="675"/>
        <v>0</v>
      </c>
      <c r="AE7049" s="17">
        <f>IFERROR(INDEX(Factors!$B$6:$B$15,MATCH('INPUT - Census'!E7049,Factors!$C$6:$C$15,0),1),0)</f>
        <v>0</v>
      </c>
      <c r="AF7049" s="18">
        <f>IFERROR(INDEX(Factors!$B$16:$B$39,MATCH('INPUT - Census'!C7049,Factors!$C$16:$C$35,0),1),0)</f>
        <v>0</v>
      </c>
      <c r="AG7049" s="19">
        <f>IFERROR(INDEX(Factors!$B$40:$B$44,MATCH('INPUT - Census'!F7049,Factors!$C$40:$C$44,0),1),0)</f>
        <v>0</v>
      </c>
      <c r="AH7049" s="21" t="str">
        <f t="shared" si="676"/>
        <v/>
      </c>
      <c r="AI7049" s="1" t="str">
        <f>IFERROR(VLOOKUP(H7049,Factors!$C$45:$D$48,2,0),"")</f>
        <v/>
      </c>
      <c r="AJ7049" t="b">
        <f t="shared" si="679"/>
        <v>0</v>
      </c>
    </row>
    <row r="7050" spans="2:36" ht="15" customHeight="1" x14ac:dyDescent="0.3">
      <c r="B7050" s="70"/>
      <c r="C7050" s="58"/>
      <c r="D7050" s="63"/>
      <c r="E7050" s="58"/>
      <c r="F7050" s="58"/>
      <c r="G7050" s="44"/>
      <c r="H7050" s="45"/>
      <c r="I7050" s="45"/>
      <c r="J7050" s="40" t="str">
        <f t="shared" si="674"/>
        <v/>
      </c>
      <c r="K7050" s="39" t="str">
        <f t="shared" si="678"/>
        <v/>
      </c>
      <c r="AB7050" s="17" t="str">
        <f t="shared" si="677"/>
        <v>-1</v>
      </c>
      <c r="AC7050" s="17">
        <f>IFERROR(INDEX(Factors!$C$59:$C$70,MATCH(AB7050,Factors!$B$59:$B$70,1),1),0)</f>
        <v>0</v>
      </c>
      <c r="AD7050" s="17">
        <f t="shared" si="675"/>
        <v>0</v>
      </c>
      <c r="AE7050" s="17">
        <f>IFERROR(INDEX(Factors!$B$6:$B$15,MATCH('INPUT - Census'!E7050,Factors!$C$6:$C$15,0),1),0)</f>
        <v>0</v>
      </c>
      <c r="AF7050" s="18">
        <f>IFERROR(INDEX(Factors!$B$16:$B$39,MATCH('INPUT - Census'!C7050,Factors!$C$16:$C$35,0),1),0)</f>
        <v>0</v>
      </c>
      <c r="AG7050" s="19">
        <f>IFERROR(INDEX(Factors!$B$40:$B$44,MATCH('INPUT - Census'!F7050,Factors!$C$40:$C$44,0),1),0)</f>
        <v>0</v>
      </c>
      <c r="AH7050" s="21" t="str">
        <f t="shared" si="676"/>
        <v/>
      </c>
      <c r="AI7050" s="1" t="str">
        <f>IFERROR(VLOOKUP(H7050,Factors!$C$45:$D$48,2,0),"")</f>
        <v/>
      </c>
      <c r="AJ7050" t="b">
        <f t="shared" si="679"/>
        <v>0</v>
      </c>
    </row>
    <row r="7051" spans="2:36" ht="15" customHeight="1" x14ac:dyDescent="0.3">
      <c r="B7051" s="70"/>
      <c r="C7051" s="58"/>
      <c r="D7051" s="63"/>
      <c r="E7051" s="58"/>
      <c r="F7051" s="58"/>
      <c r="G7051" s="44"/>
      <c r="H7051" s="45"/>
      <c r="I7051" s="45"/>
      <c r="J7051" s="40" t="str">
        <f t="shared" si="674"/>
        <v/>
      </c>
      <c r="K7051" s="39" t="str">
        <f t="shared" si="678"/>
        <v/>
      </c>
      <c r="AB7051" s="17" t="str">
        <f t="shared" si="677"/>
        <v>-1</v>
      </c>
      <c r="AC7051" s="17">
        <f>IFERROR(INDEX(Factors!$C$59:$C$70,MATCH(AB7051,Factors!$B$59:$B$70,1),1),0)</f>
        <v>0</v>
      </c>
      <c r="AD7051" s="17">
        <f t="shared" si="675"/>
        <v>0</v>
      </c>
      <c r="AE7051" s="17">
        <f>IFERROR(INDEX(Factors!$B$6:$B$15,MATCH('INPUT - Census'!E7051,Factors!$C$6:$C$15,0),1),0)</f>
        <v>0</v>
      </c>
      <c r="AF7051" s="18">
        <f>IFERROR(INDEX(Factors!$B$16:$B$39,MATCH('INPUT - Census'!C7051,Factors!$C$16:$C$35,0),1),0)</f>
        <v>0</v>
      </c>
      <c r="AG7051" s="19">
        <f>IFERROR(INDEX(Factors!$B$40:$B$44,MATCH('INPUT - Census'!F7051,Factors!$C$40:$C$44,0),1),0)</f>
        <v>0</v>
      </c>
      <c r="AH7051" s="21" t="str">
        <f t="shared" si="676"/>
        <v/>
      </c>
      <c r="AI7051" s="1" t="str">
        <f>IFERROR(VLOOKUP(H7051,Factors!$C$45:$D$48,2,0),"")</f>
        <v/>
      </c>
      <c r="AJ7051" t="b">
        <f t="shared" si="679"/>
        <v>0</v>
      </c>
    </row>
    <row r="7052" spans="2:36" ht="15" customHeight="1" x14ac:dyDescent="0.3">
      <c r="B7052" s="70"/>
      <c r="C7052" s="58"/>
      <c r="D7052" s="63"/>
      <c r="E7052" s="58"/>
      <c r="F7052" s="58"/>
      <c r="G7052" s="44"/>
      <c r="H7052" s="45"/>
      <c r="I7052" s="45"/>
      <c r="J7052" s="40" t="str">
        <f t="shared" si="674"/>
        <v/>
      </c>
      <c r="K7052" s="39" t="str">
        <f t="shared" si="678"/>
        <v/>
      </c>
      <c r="AB7052" s="17" t="str">
        <f t="shared" si="677"/>
        <v>-1</v>
      </c>
      <c r="AC7052" s="17">
        <f>IFERROR(INDEX(Factors!$C$59:$C$70,MATCH(AB7052,Factors!$B$59:$B$70,1),1),0)</f>
        <v>0</v>
      </c>
      <c r="AD7052" s="17">
        <f t="shared" si="675"/>
        <v>0</v>
      </c>
      <c r="AE7052" s="17">
        <f>IFERROR(INDEX(Factors!$B$6:$B$15,MATCH('INPUT - Census'!E7052,Factors!$C$6:$C$15,0),1),0)</f>
        <v>0</v>
      </c>
      <c r="AF7052" s="18">
        <f>IFERROR(INDEX(Factors!$B$16:$B$39,MATCH('INPUT - Census'!C7052,Factors!$C$16:$C$35,0),1),0)</f>
        <v>0</v>
      </c>
      <c r="AG7052" s="19">
        <f>IFERROR(INDEX(Factors!$B$40:$B$44,MATCH('INPUT - Census'!F7052,Factors!$C$40:$C$44,0),1),0)</f>
        <v>0</v>
      </c>
      <c r="AH7052" s="21" t="str">
        <f t="shared" si="676"/>
        <v/>
      </c>
      <c r="AI7052" s="1" t="str">
        <f>IFERROR(VLOOKUP(H7052,Factors!$C$45:$D$48,2,0),"")</f>
        <v/>
      </c>
      <c r="AJ7052" t="b">
        <f t="shared" si="679"/>
        <v>0</v>
      </c>
    </row>
    <row r="7053" spans="2:36" ht="15" customHeight="1" x14ac:dyDescent="0.3">
      <c r="B7053" s="70"/>
      <c r="C7053" s="58"/>
      <c r="D7053" s="63"/>
      <c r="E7053" s="58"/>
      <c r="F7053" s="58"/>
      <c r="G7053" s="44"/>
      <c r="H7053" s="45"/>
      <c r="I7053" s="45"/>
      <c r="J7053" s="40" t="str">
        <f t="shared" si="674"/>
        <v/>
      </c>
      <c r="K7053" s="39" t="str">
        <f t="shared" si="678"/>
        <v/>
      </c>
      <c r="AB7053" s="17" t="str">
        <f t="shared" si="677"/>
        <v>-1</v>
      </c>
      <c r="AC7053" s="17">
        <f>IFERROR(INDEX(Factors!$C$59:$C$70,MATCH(AB7053,Factors!$B$59:$B$70,1),1),0)</f>
        <v>0</v>
      </c>
      <c r="AD7053" s="17">
        <f t="shared" si="675"/>
        <v>0</v>
      </c>
      <c r="AE7053" s="17">
        <f>IFERROR(INDEX(Factors!$B$6:$B$15,MATCH('INPUT - Census'!E7053,Factors!$C$6:$C$15,0),1),0)</f>
        <v>0</v>
      </c>
      <c r="AF7053" s="18">
        <f>IFERROR(INDEX(Factors!$B$16:$B$39,MATCH('INPUT - Census'!C7053,Factors!$C$16:$C$35,0),1),0)</f>
        <v>0</v>
      </c>
      <c r="AG7053" s="19">
        <f>IFERROR(INDEX(Factors!$B$40:$B$44,MATCH('INPUT - Census'!F7053,Factors!$C$40:$C$44,0),1),0)</f>
        <v>0</v>
      </c>
      <c r="AH7053" s="21" t="str">
        <f t="shared" si="676"/>
        <v/>
      </c>
      <c r="AI7053" s="1" t="str">
        <f>IFERROR(VLOOKUP(H7053,Factors!$C$45:$D$48,2,0),"")</f>
        <v/>
      </c>
      <c r="AJ7053" t="b">
        <f t="shared" si="679"/>
        <v>0</v>
      </c>
    </row>
    <row r="7054" spans="2:36" ht="15" customHeight="1" x14ac:dyDescent="0.3">
      <c r="B7054" s="70"/>
      <c r="C7054" s="58"/>
      <c r="D7054" s="63"/>
      <c r="E7054" s="58"/>
      <c r="F7054" s="58"/>
      <c r="G7054" s="44"/>
      <c r="H7054" s="45"/>
      <c r="I7054" s="45"/>
      <c r="J7054" s="40" t="str">
        <f t="shared" si="674"/>
        <v/>
      </c>
      <c r="K7054" s="39" t="str">
        <f t="shared" si="678"/>
        <v/>
      </c>
      <c r="AB7054" s="17" t="str">
        <f t="shared" si="677"/>
        <v>-1</v>
      </c>
      <c r="AC7054" s="17">
        <f>IFERROR(INDEX(Factors!$C$59:$C$70,MATCH(AB7054,Factors!$B$59:$B$70,1),1),0)</f>
        <v>0</v>
      </c>
      <c r="AD7054" s="17">
        <f t="shared" si="675"/>
        <v>0</v>
      </c>
      <c r="AE7054" s="17">
        <f>IFERROR(INDEX(Factors!$B$6:$B$15,MATCH('INPUT - Census'!E7054,Factors!$C$6:$C$15,0),1),0)</f>
        <v>0</v>
      </c>
      <c r="AF7054" s="18">
        <f>IFERROR(INDEX(Factors!$B$16:$B$39,MATCH('INPUT - Census'!C7054,Factors!$C$16:$C$35,0),1),0)</f>
        <v>0</v>
      </c>
      <c r="AG7054" s="19">
        <f>IFERROR(INDEX(Factors!$B$40:$B$44,MATCH('INPUT - Census'!F7054,Factors!$C$40:$C$44,0),1),0)</f>
        <v>0</v>
      </c>
      <c r="AH7054" s="21" t="str">
        <f t="shared" si="676"/>
        <v/>
      </c>
      <c r="AI7054" s="1" t="str">
        <f>IFERROR(VLOOKUP(H7054,Factors!$C$45:$D$48,2,0),"")</f>
        <v/>
      </c>
      <c r="AJ7054" t="b">
        <f t="shared" si="679"/>
        <v>0</v>
      </c>
    </row>
    <row r="7055" spans="2:36" ht="15" customHeight="1" x14ac:dyDescent="0.3">
      <c r="B7055" s="70"/>
      <c r="C7055" s="58"/>
      <c r="D7055" s="63"/>
      <c r="E7055" s="58"/>
      <c r="F7055" s="58"/>
      <c r="G7055" s="44"/>
      <c r="H7055" s="45"/>
      <c r="I7055" s="45"/>
      <c r="J7055" s="40" t="str">
        <f t="shared" si="674"/>
        <v/>
      </c>
      <c r="K7055" s="39" t="str">
        <f t="shared" si="678"/>
        <v/>
      </c>
      <c r="AB7055" s="17" t="str">
        <f t="shared" si="677"/>
        <v>-1</v>
      </c>
      <c r="AC7055" s="17">
        <f>IFERROR(INDEX(Factors!$C$59:$C$70,MATCH(AB7055,Factors!$B$59:$B$70,1),1),0)</f>
        <v>0</v>
      </c>
      <c r="AD7055" s="17">
        <f t="shared" si="675"/>
        <v>0</v>
      </c>
      <c r="AE7055" s="17">
        <f>IFERROR(INDEX(Factors!$B$6:$B$15,MATCH('INPUT - Census'!E7055,Factors!$C$6:$C$15,0),1),0)</f>
        <v>0</v>
      </c>
      <c r="AF7055" s="18">
        <f>IFERROR(INDEX(Factors!$B$16:$B$39,MATCH('INPUT - Census'!C7055,Factors!$C$16:$C$35,0),1),0)</f>
        <v>0</v>
      </c>
      <c r="AG7055" s="19">
        <f>IFERROR(INDEX(Factors!$B$40:$B$44,MATCH('INPUT - Census'!F7055,Factors!$C$40:$C$44,0),1),0)</f>
        <v>0</v>
      </c>
      <c r="AH7055" s="21" t="str">
        <f t="shared" si="676"/>
        <v/>
      </c>
      <c r="AI7055" s="1" t="str">
        <f>IFERROR(VLOOKUP(H7055,Factors!$C$45:$D$48,2,0),"")</f>
        <v/>
      </c>
      <c r="AJ7055" t="b">
        <f t="shared" si="679"/>
        <v>0</v>
      </c>
    </row>
    <row r="7056" spans="2:36" ht="15" customHeight="1" x14ac:dyDescent="0.3">
      <c r="B7056" s="70"/>
      <c r="C7056" s="58"/>
      <c r="D7056" s="63"/>
      <c r="E7056" s="58"/>
      <c r="F7056" s="58"/>
      <c r="G7056" s="44"/>
      <c r="H7056" s="45"/>
      <c r="I7056" s="45"/>
      <c r="J7056" s="40" t="str">
        <f t="shared" si="674"/>
        <v/>
      </c>
      <c r="K7056" s="39" t="str">
        <f t="shared" si="678"/>
        <v/>
      </c>
      <c r="AB7056" s="17" t="str">
        <f t="shared" si="677"/>
        <v>-1</v>
      </c>
      <c r="AC7056" s="17">
        <f>IFERROR(INDEX(Factors!$C$59:$C$70,MATCH(AB7056,Factors!$B$59:$B$70,1),1),0)</f>
        <v>0</v>
      </c>
      <c r="AD7056" s="17">
        <f t="shared" si="675"/>
        <v>0</v>
      </c>
      <c r="AE7056" s="17">
        <f>IFERROR(INDEX(Factors!$B$6:$B$15,MATCH('INPUT - Census'!E7056,Factors!$C$6:$C$15,0),1),0)</f>
        <v>0</v>
      </c>
      <c r="AF7056" s="18">
        <f>IFERROR(INDEX(Factors!$B$16:$B$39,MATCH('INPUT - Census'!C7056,Factors!$C$16:$C$35,0),1),0)</f>
        <v>0</v>
      </c>
      <c r="AG7056" s="19">
        <f>IFERROR(INDEX(Factors!$B$40:$B$44,MATCH('INPUT - Census'!F7056,Factors!$C$40:$C$44,0),1),0)</f>
        <v>0</v>
      </c>
      <c r="AH7056" s="21" t="str">
        <f t="shared" si="676"/>
        <v/>
      </c>
      <c r="AI7056" s="1" t="str">
        <f>IFERROR(VLOOKUP(H7056,Factors!$C$45:$D$48,2,0),"")</f>
        <v/>
      </c>
      <c r="AJ7056" t="b">
        <f t="shared" si="679"/>
        <v>0</v>
      </c>
    </row>
    <row r="7057" spans="2:36" ht="15" customHeight="1" x14ac:dyDescent="0.3">
      <c r="B7057" s="70"/>
      <c r="C7057" s="58"/>
      <c r="D7057" s="63"/>
      <c r="E7057" s="58"/>
      <c r="F7057" s="58"/>
      <c r="G7057" s="44"/>
      <c r="H7057" s="45"/>
      <c r="I7057" s="45"/>
      <c r="J7057" s="40" t="str">
        <f t="shared" si="674"/>
        <v/>
      </c>
      <c r="K7057" s="39" t="str">
        <f t="shared" si="678"/>
        <v/>
      </c>
      <c r="AB7057" s="17" t="str">
        <f t="shared" si="677"/>
        <v>-1</v>
      </c>
      <c r="AC7057" s="17">
        <f>IFERROR(INDEX(Factors!$C$59:$C$70,MATCH(AB7057,Factors!$B$59:$B$70,1),1),0)</f>
        <v>0</v>
      </c>
      <c r="AD7057" s="17">
        <f t="shared" si="675"/>
        <v>0</v>
      </c>
      <c r="AE7057" s="17">
        <f>IFERROR(INDEX(Factors!$B$6:$B$15,MATCH('INPUT - Census'!E7057,Factors!$C$6:$C$15,0),1),0)</f>
        <v>0</v>
      </c>
      <c r="AF7057" s="18">
        <f>IFERROR(INDEX(Factors!$B$16:$B$39,MATCH('INPUT - Census'!C7057,Factors!$C$16:$C$35,0),1),0)</f>
        <v>0</v>
      </c>
      <c r="AG7057" s="19">
        <f>IFERROR(INDEX(Factors!$B$40:$B$44,MATCH('INPUT - Census'!F7057,Factors!$C$40:$C$44,0),1),0)</f>
        <v>0</v>
      </c>
      <c r="AH7057" s="21" t="str">
        <f t="shared" si="676"/>
        <v/>
      </c>
      <c r="AI7057" s="1" t="str">
        <f>IFERROR(VLOOKUP(H7057,Factors!$C$45:$D$48,2,0),"")</f>
        <v/>
      </c>
      <c r="AJ7057" t="b">
        <f t="shared" si="679"/>
        <v>0</v>
      </c>
    </row>
    <row r="7058" spans="2:36" ht="15" customHeight="1" x14ac:dyDescent="0.3">
      <c r="B7058" s="70"/>
      <c r="C7058" s="58"/>
      <c r="D7058" s="63"/>
      <c r="E7058" s="58"/>
      <c r="F7058" s="58"/>
      <c r="G7058" s="44"/>
      <c r="H7058" s="45"/>
      <c r="I7058" s="45"/>
      <c r="J7058" s="40" t="str">
        <f t="shared" si="674"/>
        <v/>
      </c>
      <c r="K7058" s="39" t="str">
        <f t="shared" si="678"/>
        <v/>
      </c>
      <c r="AB7058" s="17" t="str">
        <f t="shared" si="677"/>
        <v>-1</v>
      </c>
      <c r="AC7058" s="17">
        <f>IFERROR(INDEX(Factors!$C$59:$C$70,MATCH(AB7058,Factors!$B$59:$B$70,1),1),0)</f>
        <v>0</v>
      </c>
      <c r="AD7058" s="17">
        <f t="shared" si="675"/>
        <v>0</v>
      </c>
      <c r="AE7058" s="17">
        <f>IFERROR(INDEX(Factors!$B$6:$B$15,MATCH('INPUT - Census'!E7058,Factors!$C$6:$C$15,0),1),0)</f>
        <v>0</v>
      </c>
      <c r="AF7058" s="18">
        <f>IFERROR(INDEX(Factors!$B$16:$B$39,MATCH('INPUT - Census'!C7058,Factors!$C$16:$C$35,0),1),0)</f>
        <v>0</v>
      </c>
      <c r="AG7058" s="19">
        <f>IFERROR(INDEX(Factors!$B$40:$B$44,MATCH('INPUT - Census'!F7058,Factors!$C$40:$C$44,0),1),0)</f>
        <v>0</v>
      </c>
      <c r="AH7058" s="21" t="str">
        <f t="shared" si="676"/>
        <v/>
      </c>
      <c r="AI7058" s="1" t="str">
        <f>IFERROR(VLOOKUP(H7058,Factors!$C$45:$D$48,2,0),"")</f>
        <v/>
      </c>
      <c r="AJ7058" t="b">
        <f t="shared" si="679"/>
        <v>0</v>
      </c>
    </row>
    <row r="7059" spans="2:36" ht="15" customHeight="1" x14ac:dyDescent="0.3">
      <c r="B7059" s="70"/>
      <c r="C7059" s="58"/>
      <c r="D7059" s="63"/>
      <c r="E7059" s="58"/>
      <c r="F7059" s="58"/>
      <c r="G7059" s="44"/>
      <c r="H7059" s="45"/>
      <c r="I7059" s="45"/>
      <c r="J7059" s="40" t="str">
        <f t="shared" si="674"/>
        <v/>
      </c>
      <c r="K7059" s="39" t="str">
        <f t="shared" si="678"/>
        <v/>
      </c>
      <c r="AB7059" s="17" t="str">
        <f t="shared" si="677"/>
        <v>-1</v>
      </c>
      <c r="AC7059" s="17">
        <f>IFERROR(INDEX(Factors!$C$59:$C$70,MATCH(AB7059,Factors!$B$59:$B$70,1),1),0)</f>
        <v>0</v>
      </c>
      <c r="AD7059" s="17">
        <f t="shared" si="675"/>
        <v>0</v>
      </c>
      <c r="AE7059" s="17">
        <f>IFERROR(INDEX(Factors!$B$6:$B$15,MATCH('INPUT - Census'!E7059,Factors!$C$6:$C$15,0),1),0)</f>
        <v>0</v>
      </c>
      <c r="AF7059" s="18">
        <f>IFERROR(INDEX(Factors!$B$16:$B$39,MATCH('INPUT - Census'!C7059,Factors!$C$16:$C$35,0),1),0)</f>
        <v>0</v>
      </c>
      <c r="AG7059" s="19">
        <f>IFERROR(INDEX(Factors!$B$40:$B$44,MATCH('INPUT - Census'!F7059,Factors!$C$40:$C$44,0),1),0)</f>
        <v>0</v>
      </c>
      <c r="AH7059" s="21" t="str">
        <f t="shared" si="676"/>
        <v/>
      </c>
      <c r="AI7059" s="1" t="str">
        <f>IFERROR(VLOOKUP(H7059,Factors!$C$45:$D$48,2,0),"")</f>
        <v/>
      </c>
      <c r="AJ7059" t="b">
        <f t="shared" si="679"/>
        <v>0</v>
      </c>
    </row>
    <row r="7060" spans="2:36" ht="15" customHeight="1" x14ac:dyDescent="0.3">
      <c r="B7060" s="70"/>
      <c r="C7060" s="58"/>
      <c r="D7060" s="63"/>
      <c r="E7060" s="58"/>
      <c r="F7060" s="58"/>
      <c r="G7060" s="44"/>
      <c r="H7060" s="45"/>
      <c r="I7060" s="45"/>
      <c r="J7060" s="40" t="str">
        <f t="shared" si="674"/>
        <v/>
      </c>
      <c r="K7060" s="39" t="str">
        <f t="shared" si="678"/>
        <v/>
      </c>
      <c r="AB7060" s="17" t="str">
        <f t="shared" si="677"/>
        <v>-1</v>
      </c>
      <c r="AC7060" s="17">
        <f>IFERROR(INDEX(Factors!$C$59:$C$70,MATCH(AB7060,Factors!$B$59:$B$70,1),1),0)</f>
        <v>0</v>
      </c>
      <c r="AD7060" s="17">
        <f t="shared" si="675"/>
        <v>0</v>
      </c>
      <c r="AE7060" s="17">
        <f>IFERROR(INDEX(Factors!$B$6:$B$15,MATCH('INPUT - Census'!E7060,Factors!$C$6:$C$15,0),1),0)</f>
        <v>0</v>
      </c>
      <c r="AF7060" s="18">
        <f>IFERROR(INDEX(Factors!$B$16:$B$39,MATCH('INPUT - Census'!C7060,Factors!$C$16:$C$35,0),1),0)</f>
        <v>0</v>
      </c>
      <c r="AG7060" s="19">
        <f>IFERROR(INDEX(Factors!$B$40:$B$44,MATCH('INPUT - Census'!F7060,Factors!$C$40:$C$44,0),1),0)</f>
        <v>0</v>
      </c>
      <c r="AH7060" s="21" t="str">
        <f t="shared" si="676"/>
        <v/>
      </c>
      <c r="AI7060" s="1" t="str">
        <f>IFERROR(VLOOKUP(H7060,Factors!$C$45:$D$48,2,0),"")</f>
        <v/>
      </c>
      <c r="AJ7060" t="b">
        <f t="shared" si="679"/>
        <v>0</v>
      </c>
    </row>
    <row r="7061" spans="2:36" ht="15" customHeight="1" x14ac:dyDescent="0.3">
      <c r="B7061" s="70"/>
      <c r="C7061" s="58"/>
      <c r="D7061" s="63"/>
      <c r="E7061" s="58"/>
      <c r="F7061" s="58"/>
      <c r="G7061" s="44"/>
      <c r="H7061" s="45"/>
      <c r="I7061" s="45"/>
      <c r="J7061" s="40" t="str">
        <f t="shared" si="674"/>
        <v/>
      </c>
      <c r="K7061" s="39" t="str">
        <f t="shared" si="678"/>
        <v/>
      </c>
      <c r="AB7061" s="17" t="str">
        <f t="shared" si="677"/>
        <v>-1</v>
      </c>
      <c r="AC7061" s="17">
        <f>IFERROR(INDEX(Factors!$C$59:$C$70,MATCH(AB7061,Factors!$B$59:$B$70,1),1),0)</f>
        <v>0</v>
      </c>
      <c r="AD7061" s="17">
        <f t="shared" si="675"/>
        <v>0</v>
      </c>
      <c r="AE7061" s="17">
        <f>IFERROR(INDEX(Factors!$B$6:$B$15,MATCH('INPUT - Census'!E7061,Factors!$C$6:$C$15,0),1),0)</f>
        <v>0</v>
      </c>
      <c r="AF7061" s="18">
        <f>IFERROR(INDEX(Factors!$B$16:$B$39,MATCH('INPUT - Census'!C7061,Factors!$C$16:$C$35,0),1),0)</f>
        <v>0</v>
      </c>
      <c r="AG7061" s="19">
        <f>IFERROR(INDEX(Factors!$B$40:$B$44,MATCH('INPUT - Census'!F7061,Factors!$C$40:$C$44,0),1),0)</f>
        <v>0</v>
      </c>
      <c r="AH7061" s="21" t="str">
        <f t="shared" si="676"/>
        <v/>
      </c>
      <c r="AI7061" s="1" t="str">
        <f>IFERROR(VLOOKUP(H7061,Factors!$C$45:$D$48,2,0),"")</f>
        <v/>
      </c>
      <c r="AJ7061" t="b">
        <f t="shared" si="679"/>
        <v>0</v>
      </c>
    </row>
    <row r="7062" spans="2:36" ht="15" customHeight="1" x14ac:dyDescent="0.3">
      <c r="B7062" s="70"/>
      <c r="C7062" s="58"/>
      <c r="D7062" s="63"/>
      <c r="E7062" s="58"/>
      <c r="F7062" s="58"/>
      <c r="G7062" s="44"/>
      <c r="H7062" s="45"/>
      <c r="I7062" s="45"/>
      <c r="J7062" s="40" t="str">
        <f t="shared" si="674"/>
        <v/>
      </c>
      <c r="K7062" s="39" t="str">
        <f t="shared" si="678"/>
        <v/>
      </c>
      <c r="AB7062" s="17" t="str">
        <f t="shared" si="677"/>
        <v>-1</v>
      </c>
      <c r="AC7062" s="17">
        <f>IFERROR(INDEX(Factors!$C$59:$C$70,MATCH(AB7062,Factors!$B$59:$B$70,1),1),0)</f>
        <v>0</v>
      </c>
      <c r="AD7062" s="17">
        <f t="shared" si="675"/>
        <v>0</v>
      </c>
      <c r="AE7062" s="17">
        <f>IFERROR(INDEX(Factors!$B$6:$B$15,MATCH('INPUT - Census'!E7062,Factors!$C$6:$C$15,0),1),0)</f>
        <v>0</v>
      </c>
      <c r="AF7062" s="18">
        <f>IFERROR(INDEX(Factors!$B$16:$B$39,MATCH('INPUT - Census'!C7062,Factors!$C$16:$C$35,0),1),0)</f>
        <v>0</v>
      </c>
      <c r="AG7062" s="19">
        <f>IFERROR(INDEX(Factors!$B$40:$B$44,MATCH('INPUT - Census'!F7062,Factors!$C$40:$C$44,0),1),0)</f>
        <v>0</v>
      </c>
      <c r="AH7062" s="21" t="str">
        <f t="shared" si="676"/>
        <v/>
      </c>
      <c r="AI7062" s="1" t="str">
        <f>IFERROR(VLOOKUP(H7062,Factors!$C$45:$D$48,2,0),"")</f>
        <v/>
      </c>
      <c r="AJ7062" t="b">
        <f t="shared" si="679"/>
        <v>0</v>
      </c>
    </row>
    <row r="7063" spans="2:36" ht="15" customHeight="1" x14ac:dyDescent="0.3">
      <c r="B7063" s="70"/>
      <c r="C7063" s="58"/>
      <c r="D7063" s="63"/>
      <c r="E7063" s="58"/>
      <c r="F7063" s="58"/>
      <c r="G7063" s="44"/>
      <c r="H7063" s="45"/>
      <c r="I7063" s="45"/>
      <c r="J7063" s="40" t="str">
        <f t="shared" si="674"/>
        <v/>
      </c>
      <c r="K7063" s="39" t="str">
        <f t="shared" si="678"/>
        <v/>
      </c>
      <c r="AB7063" s="17" t="str">
        <f t="shared" si="677"/>
        <v>-1</v>
      </c>
      <c r="AC7063" s="17">
        <f>IFERROR(INDEX(Factors!$C$59:$C$70,MATCH(AB7063,Factors!$B$59:$B$70,1),1),0)</f>
        <v>0</v>
      </c>
      <c r="AD7063" s="17">
        <f t="shared" si="675"/>
        <v>0</v>
      </c>
      <c r="AE7063" s="17">
        <f>IFERROR(INDEX(Factors!$B$6:$B$15,MATCH('INPUT - Census'!E7063,Factors!$C$6:$C$15,0),1),0)</f>
        <v>0</v>
      </c>
      <c r="AF7063" s="18">
        <f>IFERROR(INDEX(Factors!$B$16:$B$39,MATCH('INPUT - Census'!C7063,Factors!$C$16:$C$35,0),1),0)</f>
        <v>0</v>
      </c>
      <c r="AG7063" s="19">
        <f>IFERROR(INDEX(Factors!$B$40:$B$44,MATCH('INPUT - Census'!F7063,Factors!$C$40:$C$44,0),1),0)</f>
        <v>0</v>
      </c>
      <c r="AH7063" s="21" t="str">
        <f t="shared" si="676"/>
        <v/>
      </c>
      <c r="AI7063" s="1" t="str">
        <f>IFERROR(VLOOKUP(H7063,Factors!$C$45:$D$48,2,0),"")</f>
        <v/>
      </c>
      <c r="AJ7063" t="b">
        <f t="shared" si="679"/>
        <v>0</v>
      </c>
    </row>
    <row r="7064" spans="2:36" ht="15" customHeight="1" x14ac:dyDescent="0.3">
      <c r="B7064" s="70"/>
      <c r="C7064" s="58"/>
      <c r="D7064" s="63"/>
      <c r="E7064" s="58"/>
      <c r="F7064" s="58"/>
      <c r="G7064" s="44"/>
      <c r="H7064" s="45"/>
      <c r="I7064" s="45"/>
      <c r="J7064" s="40" t="str">
        <f t="shared" si="674"/>
        <v/>
      </c>
      <c r="K7064" s="39" t="str">
        <f t="shared" si="678"/>
        <v/>
      </c>
      <c r="AB7064" s="17" t="str">
        <f t="shared" si="677"/>
        <v>-1</v>
      </c>
      <c r="AC7064" s="17">
        <f>IFERROR(INDEX(Factors!$C$59:$C$70,MATCH(AB7064,Factors!$B$59:$B$70,1),1),0)</f>
        <v>0</v>
      </c>
      <c r="AD7064" s="17">
        <f t="shared" si="675"/>
        <v>0</v>
      </c>
      <c r="AE7064" s="17">
        <f>IFERROR(INDEX(Factors!$B$6:$B$15,MATCH('INPUT - Census'!E7064,Factors!$C$6:$C$15,0),1),0)</f>
        <v>0</v>
      </c>
      <c r="AF7064" s="18">
        <f>IFERROR(INDEX(Factors!$B$16:$B$39,MATCH('INPUT - Census'!C7064,Factors!$C$16:$C$35,0),1),0)</f>
        <v>0</v>
      </c>
      <c r="AG7064" s="19">
        <f>IFERROR(INDEX(Factors!$B$40:$B$44,MATCH('INPUT - Census'!F7064,Factors!$C$40:$C$44,0),1),0)</f>
        <v>0</v>
      </c>
      <c r="AH7064" s="21" t="str">
        <f t="shared" si="676"/>
        <v/>
      </c>
      <c r="AI7064" s="1" t="str">
        <f>IFERROR(VLOOKUP(H7064,Factors!$C$45:$D$48,2,0),"")</f>
        <v/>
      </c>
      <c r="AJ7064" t="b">
        <f t="shared" si="679"/>
        <v>0</v>
      </c>
    </row>
    <row r="7065" spans="2:36" ht="15" customHeight="1" x14ac:dyDescent="0.3">
      <c r="B7065" s="70"/>
      <c r="C7065" s="58"/>
      <c r="D7065" s="63"/>
      <c r="E7065" s="58"/>
      <c r="F7065" s="58"/>
      <c r="G7065" s="44"/>
      <c r="H7065" s="45"/>
      <c r="I7065" s="45"/>
      <c r="J7065" s="40" t="str">
        <f t="shared" si="674"/>
        <v/>
      </c>
      <c r="K7065" s="39" t="str">
        <f t="shared" si="678"/>
        <v/>
      </c>
      <c r="AB7065" s="17" t="str">
        <f t="shared" si="677"/>
        <v>-1</v>
      </c>
      <c r="AC7065" s="17">
        <f>IFERROR(INDEX(Factors!$C$59:$C$70,MATCH(AB7065,Factors!$B$59:$B$70,1),1),0)</f>
        <v>0</v>
      </c>
      <c r="AD7065" s="17">
        <f t="shared" si="675"/>
        <v>0</v>
      </c>
      <c r="AE7065" s="17">
        <f>IFERROR(INDEX(Factors!$B$6:$B$15,MATCH('INPUT - Census'!E7065,Factors!$C$6:$C$15,0),1),0)</f>
        <v>0</v>
      </c>
      <c r="AF7065" s="18">
        <f>IFERROR(INDEX(Factors!$B$16:$B$39,MATCH('INPUT - Census'!C7065,Factors!$C$16:$C$35,0),1),0)</f>
        <v>0</v>
      </c>
      <c r="AG7065" s="19">
        <f>IFERROR(INDEX(Factors!$B$40:$B$44,MATCH('INPUT - Census'!F7065,Factors!$C$40:$C$44,0),1),0)</f>
        <v>0</v>
      </c>
      <c r="AH7065" s="21" t="str">
        <f t="shared" si="676"/>
        <v/>
      </c>
      <c r="AI7065" s="1" t="str">
        <f>IFERROR(VLOOKUP(H7065,Factors!$C$45:$D$48,2,0),"")</f>
        <v/>
      </c>
      <c r="AJ7065" t="b">
        <f t="shared" si="679"/>
        <v>0</v>
      </c>
    </row>
    <row r="7066" spans="2:36" ht="15" customHeight="1" x14ac:dyDescent="0.3">
      <c r="B7066" s="70"/>
      <c r="C7066" s="58"/>
      <c r="D7066" s="63"/>
      <c r="E7066" s="58"/>
      <c r="F7066" s="58"/>
      <c r="G7066" s="44"/>
      <c r="H7066" s="45"/>
      <c r="I7066" s="45"/>
      <c r="J7066" s="40" t="str">
        <f t="shared" si="674"/>
        <v/>
      </c>
      <c r="K7066" s="39" t="str">
        <f t="shared" si="678"/>
        <v/>
      </c>
      <c r="AB7066" s="17" t="str">
        <f t="shared" si="677"/>
        <v>-1</v>
      </c>
      <c r="AC7066" s="17">
        <f>IFERROR(INDEX(Factors!$C$59:$C$70,MATCH(AB7066,Factors!$B$59:$B$70,1),1),0)</f>
        <v>0</v>
      </c>
      <c r="AD7066" s="17">
        <f t="shared" si="675"/>
        <v>0</v>
      </c>
      <c r="AE7066" s="17">
        <f>IFERROR(INDEX(Factors!$B$6:$B$15,MATCH('INPUT - Census'!E7066,Factors!$C$6:$C$15,0),1),0)</f>
        <v>0</v>
      </c>
      <c r="AF7066" s="18">
        <f>IFERROR(INDEX(Factors!$B$16:$B$39,MATCH('INPUT - Census'!C7066,Factors!$C$16:$C$35,0),1),0)</f>
        <v>0</v>
      </c>
      <c r="AG7066" s="19">
        <f>IFERROR(INDEX(Factors!$B$40:$B$44,MATCH('INPUT - Census'!F7066,Factors!$C$40:$C$44,0),1),0)</f>
        <v>0</v>
      </c>
      <c r="AH7066" s="21" t="str">
        <f t="shared" si="676"/>
        <v/>
      </c>
      <c r="AI7066" s="1" t="str">
        <f>IFERROR(VLOOKUP(H7066,Factors!$C$45:$D$48,2,0),"")</f>
        <v/>
      </c>
      <c r="AJ7066" t="b">
        <f t="shared" si="679"/>
        <v>0</v>
      </c>
    </row>
    <row r="7067" spans="2:36" ht="15" customHeight="1" x14ac:dyDescent="0.3">
      <c r="B7067" s="70"/>
      <c r="C7067" s="58"/>
      <c r="D7067" s="63"/>
      <c r="E7067" s="58"/>
      <c r="F7067" s="58"/>
      <c r="G7067" s="44"/>
      <c r="H7067" s="45"/>
      <c r="I7067" s="45"/>
      <c r="J7067" s="40" t="str">
        <f t="shared" si="674"/>
        <v/>
      </c>
      <c r="K7067" s="39" t="str">
        <f t="shared" si="678"/>
        <v/>
      </c>
      <c r="AB7067" s="17" t="str">
        <f t="shared" si="677"/>
        <v>-1</v>
      </c>
      <c r="AC7067" s="17">
        <f>IFERROR(INDEX(Factors!$C$59:$C$70,MATCH(AB7067,Factors!$B$59:$B$70,1),1),0)</f>
        <v>0</v>
      </c>
      <c r="AD7067" s="17">
        <f t="shared" si="675"/>
        <v>0</v>
      </c>
      <c r="AE7067" s="17">
        <f>IFERROR(INDEX(Factors!$B$6:$B$15,MATCH('INPUT - Census'!E7067,Factors!$C$6:$C$15,0),1),0)</f>
        <v>0</v>
      </c>
      <c r="AF7067" s="18">
        <f>IFERROR(INDEX(Factors!$B$16:$B$39,MATCH('INPUT - Census'!C7067,Factors!$C$16:$C$35,0),1),0)</f>
        <v>0</v>
      </c>
      <c r="AG7067" s="19">
        <f>IFERROR(INDEX(Factors!$B$40:$B$44,MATCH('INPUT - Census'!F7067,Factors!$C$40:$C$44,0),1),0)</f>
        <v>0</v>
      </c>
      <c r="AH7067" s="21" t="str">
        <f t="shared" si="676"/>
        <v/>
      </c>
      <c r="AI7067" s="1" t="str">
        <f>IFERROR(VLOOKUP(H7067,Factors!$C$45:$D$48,2,0),"")</f>
        <v/>
      </c>
      <c r="AJ7067" t="b">
        <f t="shared" si="679"/>
        <v>0</v>
      </c>
    </row>
    <row r="7068" spans="2:36" ht="15" customHeight="1" x14ac:dyDescent="0.3">
      <c r="B7068" s="70"/>
      <c r="C7068" s="58"/>
      <c r="D7068" s="63"/>
      <c r="E7068" s="58"/>
      <c r="F7068" s="58"/>
      <c r="G7068" s="44"/>
      <c r="H7068" s="45"/>
      <c r="I7068" s="45"/>
      <c r="J7068" s="40" t="str">
        <f t="shared" si="674"/>
        <v/>
      </c>
      <c r="K7068" s="39" t="str">
        <f t="shared" si="678"/>
        <v/>
      </c>
      <c r="AB7068" s="17" t="str">
        <f t="shared" si="677"/>
        <v>-1</v>
      </c>
      <c r="AC7068" s="17">
        <f>IFERROR(INDEX(Factors!$C$59:$C$70,MATCH(AB7068,Factors!$B$59:$B$70,1),1),0)</f>
        <v>0</v>
      </c>
      <c r="AD7068" s="17">
        <f t="shared" si="675"/>
        <v>0</v>
      </c>
      <c r="AE7068" s="17">
        <f>IFERROR(INDEX(Factors!$B$6:$B$15,MATCH('INPUT - Census'!E7068,Factors!$C$6:$C$15,0),1),0)</f>
        <v>0</v>
      </c>
      <c r="AF7068" s="18">
        <f>IFERROR(INDEX(Factors!$B$16:$B$39,MATCH('INPUT - Census'!C7068,Factors!$C$16:$C$35,0),1),0)</f>
        <v>0</v>
      </c>
      <c r="AG7068" s="19">
        <f>IFERROR(INDEX(Factors!$B$40:$B$44,MATCH('INPUT - Census'!F7068,Factors!$C$40:$C$44,0),1),0)</f>
        <v>0</v>
      </c>
      <c r="AH7068" s="21" t="str">
        <f t="shared" si="676"/>
        <v/>
      </c>
      <c r="AI7068" s="1" t="str">
        <f>IFERROR(VLOOKUP(H7068,Factors!$C$45:$D$48,2,0),"")</f>
        <v/>
      </c>
      <c r="AJ7068" t="b">
        <f t="shared" si="679"/>
        <v>0</v>
      </c>
    </row>
    <row r="7069" spans="2:36" ht="15" customHeight="1" x14ac:dyDescent="0.3">
      <c r="B7069" s="70"/>
      <c r="C7069" s="58"/>
      <c r="D7069" s="63"/>
      <c r="E7069" s="58"/>
      <c r="F7069" s="58"/>
      <c r="G7069" s="44"/>
      <c r="H7069" s="45"/>
      <c r="I7069" s="45"/>
      <c r="J7069" s="40" t="str">
        <f t="shared" si="674"/>
        <v/>
      </c>
      <c r="K7069" s="39" t="str">
        <f t="shared" si="678"/>
        <v/>
      </c>
      <c r="AB7069" s="17" t="str">
        <f t="shared" si="677"/>
        <v>-1</v>
      </c>
      <c r="AC7069" s="17">
        <f>IFERROR(INDEX(Factors!$C$59:$C$70,MATCH(AB7069,Factors!$B$59:$B$70,1),1),0)</f>
        <v>0</v>
      </c>
      <c r="AD7069" s="17">
        <f t="shared" si="675"/>
        <v>0</v>
      </c>
      <c r="AE7069" s="17">
        <f>IFERROR(INDEX(Factors!$B$6:$B$15,MATCH('INPUT - Census'!E7069,Factors!$C$6:$C$15,0),1),0)</f>
        <v>0</v>
      </c>
      <c r="AF7069" s="18">
        <f>IFERROR(INDEX(Factors!$B$16:$B$39,MATCH('INPUT - Census'!C7069,Factors!$C$16:$C$35,0),1),0)</f>
        <v>0</v>
      </c>
      <c r="AG7069" s="19">
        <f>IFERROR(INDEX(Factors!$B$40:$B$44,MATCH('INPUT - Census'!F7069,Factors!$C$40:$C$44,0),1),0)</f>
        <v>0</v>
      </c>
      <c r="AH7069" s="21" t="str">
        <f t="shared" si="676"/>
        <v/>
      </c>
      <c r="AI7069" s="1" t="str">
        <f>IFERROR(VLOOKUP(H7069,Factors!$C$45:$D$48,2,0),"")</f>
        <v/>
      </c>
      <c r="AJ7069" t="b">
        <f t="shared" si="679"/>
        <v>0</v>
      </c>
    </row>
    <row r="7070" spans="2:36" ht="15" customHeight="1" x14ac:dyDescent="0.3">
      <c r="B7070" s="70"/>
      <c r="C7070" s="58"/>
      <c r="D7070" s="63"/>
      <c r="E7070" s="58"/>
      <c r="F7070" s="58"/>
      <c r="G7070" s="44"/>
      <c r="H7070" s="45"/>
      <c r="I7070" s="45"/>
      <c r="J7070" s="40" t="str">
        <f t="shared" si="674"/>
        <v/>
      </c>
      <c r="K7070" s="39" t="str">
        <f t="shared" si="678"/>
        <v/>
      </c>
      <c r="AB7070" s="17" t="str">
        <f t="shared" si="677"/>
        <v>-1</v>
      </c>
      <c r="AC7070" s="17">
        <f>IFERROR(INDEX(Factors!$C$59:$C$70,MATCH(AB7070,Factors!$B$59:$B$70,1),1),0)</f>
        <v>0</v>
      </c>
      <c r="AD7070" s="17">
        <f t="shared" si="675"/>
        <v>0</v>
      </c>
      <c r="AE7070" s="17">
        <f>IFERROR(INDEX(Factors!$B$6:$B$15,MATCH('INPUT - Census'!E7070,Factors!$C$6:$C$15,0),1),0)</f>
        <v>0</v>
      </c>
      <c r="AF7070" s="18">
        <f>IFERROR(INDEX(Factors!$B$16:$B$39,MATCH('INPUT - Census'!C7070,Factors!$C$16:$C$35,0),1),0)</f>
        <v>0</v>
      </c>
      <c r="AG7070" s="19">
        <f>IFERROR(INDEX(Factors!$B$40:$B$44,MATCH('INPUT - Census'!F7070,Factors!$C$40:$C$44,0),1),0)</f>
        <v>0</v>
      </c>
      <c r="AH7070" s="21" t="str">
        <f t="shared" si="676"/>
        <v/>
      </c>
      <c r="AI7070" s="1" t="str">
        <f>IFERROR(VLOOKUP(H7070,Factors!$C$45:$D$48,2,0),"")</f>
        <v/>
      </c>
      <c r="AJ7070" t="b">
        <f t="shared" si="679"/>
        <v>0</v>
      </c>
    </row>
    <row r="7071" spans="2:36" ht="15" customHeight="1" x14ac:dyDescent="0.3">
      <c r="B7071" s="70"/>
      <c r="C7071" s="58"/>
      <c r="D7071" s="63"/>
      <c r="E7071" s="58"/>
      <c r="F7071" s="58"/>
      <c r="G7071" s="44"/>
      <c r="H7071" s="45"/>
      <c r="I7071" s="45"/>
      <c r="J7071" s="40" t="str">
        <f t="shared" ref="J7071:J7134" si="680">IF( ISNUMBER(B7071), ROUND(($AL$3-B7071)/365,0), "" )</f>
        <v/>
      </c>
      <c r="K7071" s="39" t="str">
        <f t="shared" si="678"/>
        <v/>
      </c>
      <c r="AB7071" s="17" t="str">
        <f t="shared" si="677"/>
        <v>-1</v>
      </c>
      <c r="AC7071" s="17">
        <f>IFERROR(INDEX(Factors!$C$59:$C$70,MATCH(AB7071,Factors!$B$59:$B$70,1),1),0)</f>
        <v>0</v>
      </c>
      <c r="AD7071" s="17">
        <f t="shared" ref="AD7071:AD7134" si="681">IF(COUNTIF($P$2:$P$16,D7071),MATCH(D7071,$P$2:$P$16,0),0)</f>
        <v>0</v>
      </c>
      <c r="AE7071" s="17">
        <f>IFERROR(INDEX(Factors!$B$6:$B$15,MATCH('INPUT - Census'!E7071,Factors!$C$6:$C$15,0),1),0)</f>
        <v>0</v>
      </c>
      <c r="AF7071" s="18">
        <f>IFERROR(INDEX(Factors!$B$16:$B$39,MATCH('INPUT - Census'!C7071,Factors!$C$16:$C$35,0),1),0)</f>
        <v>0</v>
      </c>
      <c r="AG7071" s="19">
        <f>IFERROR(INDEX(Factors!$B$40:$B$44,MATCH('INPUT - Census'!F7071,Factors!$C$40:$C$44,0),1),0)</f>
        <v>0</v>
      </c>
      <c r="AH7071" s="21" t="str">
        <f t="shared" ref="AH7071:AH7134" si="682">IF(G7071="","",G7071)</f>
        <v/>
      </c>
      <c r="AI7071" s="1" t="str">
        <f>IFERROR(VLOOKUP(H7071,Factors!$C$45:$D$48,2,0),"")</f>
        <v/>
      </c>
      <c r="AJ7071" t="b">
        <f t="shared" si="679"/>
        <v>0</v>
      </c>
    </row>
    <row r="7072" spans="2:36" ht="15" customHeight="1" x14ac:dyDescent="0.3">
      <c r="B7072" s="70"/>
      <c r="C7072" s="58"/>
      <c r="D7072" s="63"/>
      <c r="E7072" s="58"/>
      <c r="F7072" s="58"/>
      <c r="G7072" s="44"/>
      <c r="H7072" s="45"/>
      <c r="I7072" s="45"/>
      <c r="J7072" s="40" t="str">
        <f t="shared" si="680"/>
        <v/>
      </c>
      <c r="K7072" s="39" t="str">
        <f t="shared" si="678"/>
        <v/>
      </c>
      <c r="AB7072" s="17" t="str">
        <f t="shared" si="677"/>
        <v>-1</v>
      </c>
      <c r="AC7072" s="17">
        <f>IFERROR(INDEX(Factors!$C$59:$C$70,MATCH(AB7072,Factors!$B$59:$B$70,1),1),0)</f>
        <v>0</v>
      </c>
      <c r="AD7072" s="17">
        <f t="shared" si="681"/>
        <v>0</v>
      </c>
      <c r="AE7072" s="17">
        <f>IFERROR(INDEX(Factors!$B$6:$B$15,MATCH('INPUT - Census'!E7072,Factors!$C$6:$C$15,0),1),0)</f>
        <v>0</v>
      </c>
      <c r="AF7072" s="18">
        <f>IFERROR(INDEX(Factors!$B$16:$B$39,MATCH('INPUT - Census'!C7072,Factors!$C$16:$C$35,0),1),0)</f>
        <v>0</v>
      </c>
      <c r="AG7072" s="19">
        <f>IFERROR(INDEX(Factors!$B$40:$B$44,MATCH('INPUT - Census'!F7072,Factors!$C$40:$C$44,0),1),0)</f>
        <v>0</v>
      </c>
      <c r="AH7072" s="21" t="str">
        <f t="shared" si="682"/>
        <v/>
      </c>
      <c r="AI7072" s="1" t="str">
        <f>IFERROR(VLOOKUP(H7072,Factors!$C$45:$D$48,2,0),"")</f>
        <v/>
      </c>
      <c r="AJ7072" t="b">
        <f t="shared" si="679"/>
        <v>0</v>
      </c>
    </row>
    <row r="7073" spans="2:36" ht="15" customHeight="1" x14ac:dyDescent="0.3">
      <c r="B7073" s="70"/>
      <c r="C7073" s="58"/>
      <c r="D7073" s="63"/>
      <c r="E7073" s="58"/>
      <c r="F7073" s="58"/>
      <c r="G7073" s="44"/>
      <c r="H7073" s="45"/>
      <c r="I7073" s="45"/>
      <c r="J7073" s="40" t="str">
        <f t="shared" si="680"/>
        <v/>
      </c>
      <c r="K7073" s="39" t="str">
        <f t="shared" si="678"/>
        <v/>
      </c>
      <c r="AB7073" s="17" t="str">
        <f t="shared" si="677"/>
        <v>-1</v>
      </c>
      <c r="AC7073" s="17">
        <f>IFERROR(INDEX(Factors!$C$59:$C$70,MATCH(AB7073,Factors!$B$59:$B$70,1),1),0)</f>
        <v>0</v>
      </c>
      <c r="AD7073" s="17">
        <f t="shared" si="681"/>
        <v>0</v>
      </c>
      <c r="AE7073" s="17">
        <f>IFERROR(INDEX(Factors!$B$6:$B$15,MATCH('INPUT - Census'!E7073,Factors!$C$6:$C$15,0),1),0)</f>
        <v>0</v>
      </c>
      <c r="AF7073" s="18">
        <f>IFERROR(INDEX(Factors!$B$16:$B$39,MATCH('INPUT - Census'!C7073,Factors!$C$16:$C$35,0),1),0)</f>
        <v>0</v>
      </c>
      <c r="AG7073" s="19">
        <f>IFERROR(INDEX(Factors!$B$40:$B$44,MATCH('INPUT - Census'!F7073,Factors!$C$40:$C$44,0),1),0)</f>
        <v>0</v>
      </c>
      <c r="AH7073" s="21" t="str">
        <f t="shared" si="682"/>
        <v/>
      </c>
      <c r="AI7073" s="1" t="str">
        <f>IFERROR(VLOOKUP(H7073,Factors!$C$45:$D$48,2,0),"")</f>
        <v/>
      </c>
      <c r="AJ7073" t="b">
        <f t="shared" si="679"/>
        <v>0</v>
      </c>
    </row>
    <row r="7074" spans="2:36" ht="15" customHeight="1" x14ac:dyDescent="0.3">
      <c r="B7074" s="70"/>
      <c r="C7074" s="58"/>
      <c r="D7074" s="63"/>
      <c r="E7074" s="58"/>
      <c r="F7074" s="58"/>
      <c r="G7074" s="44"/>
      <c r="H7074" s="45"/>
      <c r="I7074" s="45"/>
      <c r="J7074" s="40" t="str">
        <f t="shared" si="680"/>
        <v/>
      </c>
      <c r="K7074" s="39" t="str">
        <f t="shared" si="678"/>
        <v/>
      </c>
      <c r="AB7074" s="17" t="str">
        <f t="shared" si="677"/>
        <v>-1</v>
      </c>
      <c r="AC7074" s="17">
        <f>IFERROR(INDEX(Factors!$C$59:$C$70,MATCH(AB7074,Factors!$B$59:$B$70,1),1),0)</f>
        <v>0</v>
      </c>
      <c r="AD7074" s="17">
        <f t="shared" si="681"/>
        <v>0</v>
      </c>
      <c r="AE7074" s="17">
        <f>IFERROR(INDEX(Factors!$B$6:$B$15,MATCH('INPUT - Census'!E7074,Factors!$C$6:$C$15,0),1),0)</f>
        <v>0</v>
      </c>
      <c r="AF7074" s="18">
        <f>IFERROR(INDEX(Factors!$B$16:$B$39,MATCH('INPUT - Census'!C7074,Factors!$C$16:$C$35,0),1),0)</f>
        <v>0</v>
      </c>
      <c r="AG7074" s="19">
        <f>IFERROR(INDEX(Factors!$B$40:$B$44,MATCH('INPUT - Census'!F7074,Factors!$C$40:$C$44,0),1),0)</f>
        <v>0</v>
      </c>
      <c r="AH7074" s="21" t="str">
        <f t="shared" si="682"/>
        <v/>
      </c>
      <c r="AI7074" s="1" t="str">
        <f>IFERROR(VLOOKUP(H7074,Factors!$C$45:$D$48,2,0),"")</f>
        <v/>
      </c>
      <c r="AJ7074" t="b">
        <f t="shared" si="679"/>
        <v>0</v>
      </c>
    </row>
    <row r="7075" spans="2:36" ht="15" customHeight="1" x14ac:dyDescent="0.3">
      <c r="B7075" s="70"/>
      <c r="C7075" s="58"/>
      <c r="D7075" s="63"/>
      <c r="E7075" s="58"/>
      <c r="F7075" s="58"/>
      <c r="G7075" s="44"/>
      <c r="H7075" s="45"/>
      <c r="I7075" s="45"/>
      <c r="J7075" s="40" t="str">
        <f t="shared" si="680"/>
        <v/>
      </c>
      <c r="K7075" s="39" t="str">
        <f t="shared" si="678"/>
        <v/>
      </c>
      <c r="AB7075" s="17" t="str">
        <f t="shared" si="677"/>
        <v>-1</v>
      </c>
      <c r="AC7075" s="17">
        <f>IFERROR(INDEX(Factors!$C$59:$C$70,MATCH(AB7075,Factors!$B$59:$B$70,1),1),0)</f>
        <v>0</v>
      </c>
      <c r="AD7075" s="17">
        <f t="shared" si="681"/>
        <v>0</v>
      </c>
      <c r="AE7075" s="17">
        <f>IFERROR(INDEX(Factors!$B$6:$B$15,MATCH('INPUT - Census'!E7075,Factors!$C$6:$C$15,0),1),0)</f>
        <v>0</v>
      </c>
      <c r="AF7075" s="18">
        <f>IFERROR(INDEX(Factors!$B$16:$B$39,MATCH('INPUT - Census'!C7075,Factors!$C$16:$C$35,0),1),0)</f>
        <v>0</v>
      </c>
      <c r="AG7075" s="19">
        <f>IFERROR(INDEX(Factors!$B$40:$B$44,MATCH('INPUT - Census'!F7075,Factors!$C$40:$C$44,0),1),0)</f>
        <v>0</v>
      </c>
      <c r="AH7075" s="21" t="str">
        <f t="shared" si="682"/>
        <v/>
      </c>
      <c r="AI7075" s="1" t="str">
        <f>IFERROR(VLOOKUP(H7075,Factors!$C$45:$D$48,2,0),"")</f>
        <v/>
      </c>
      <c r="AJ7075" t="b">
        <f t="shared" si="679"/>
        <v>0</v>
      </c>
    </row>
    <row r="7076" spans="2:36" ht="15" customHeight="1" x14ac:dyDescent="0.3">
      <c r="B7076" s="70"/>
      <c r="C7076" s="58"/>
      <c r="D7076" s="63"/>
      <c r="E7076" s="58"/>
      <c r="F7076" s="58"/>
      <c r="G7076" s="44"/>
      <c r="H7076" s="45"/>
      <c r="I7076" s="45"/>
      <c r="J7076" s="40" t="str">
        <f t="shared" si="680"/>
        <v/>
      </c>
      <c r="K7076" s="39" t="str">
        <f t="shared" si="678"/>
        <v/>
      </c>
      <c r="AB7076" s="17" t="str">
        <f t="shared" si="677"/>
        <v>-1</v>
      </c>
      <c r="AC7076" s="17">
        <f>IFERROR(INDEX(Factors!$C$59:$C$70,MATCH(AB7076,Factors!$B$59:$B$70,1),1),0)</f>
        <v>0</v>
      </c>
      <c r="AD7076" s="17">
        <f t="shared" si="681"/>
        <v>0</v>
      </c>
      <c r="AE7076" s="17">
        <f>IFERROR(INDEX(Factors!$B$6:$B$15,MATCH('INPUT - Census'!E7076,Factors!$C$6:$C$15,0),1),0)</f>
        <v>0</v>
      </c>
      <c r="AF7076" s="18">
        <f>IFERROR(INDEX(Factors!$B$16:$B$39,MATCH('INPUT - Census'!C7076,Factors!$C$16:$C$35,0),1),0)</f>
        <v>0</v>
      </c>
      <c r="AG7076" s="19">
        <f>IFERROR(INDEX(Factors!$B$40:$B$44,MATCH('INPUT - Census'!F7076,Factors!$C$40:$C$44,0),1),0)</f>
        <v>0</v>
      </c>
      <c r="AH7076" s="21" t="str">
        <f t="shared" si="682"/>
        <v/>
      </c>
      <c r="AI7076" s="1" t="str">
        <f>IFERROR(VLOOKUP(H7076,Factors!$C$45:$D$48,2,0),"")</f>
        <v/>
      </c>
      <c r="AJ7076" t="b">
        <f t="shared" si="679"/>
        <v>0</v>
      </c>
    </row>
    <row r="7077" spans="2:36" ht="15" customHeight="1" x14ac:dyDescent="0.3">
      <c r="B7077" s="70"/>
      <c r="C7077" s="58"/>
      <c r="D7077" s="63"/>
      <c r="E7077" s="58"/>
      <c r="F7077" s="58"/>
      <c r="G7077" s="44"/>
      <c r="H7077" s="45"/>
      <c r="I7077" s="45"/>
      <c r="J7077" s="40" t="str">
        <f t="shared" si="680"/>
        <v/>
      </c>
      <c r="K7077" s="39" t="str">
        <f t="shared" si="678"/>
        <v/>
      </c>
      <c r="AB7077" s="17" t="str">
        <f t="shared" si="677"/>
        <v>-1</v>
      </c>
      <c r="AC7077" s="17">
        <f>IFERROR(INDEX(Factors!$C$59:$C$70,MATCH(AB7077,Factors!$B$59:$B$70,1),1),0)</f>
        <v>0</v>
      </c>
      <c r="AD7077" s="17">
        <f t="shared" si="681"/>
        <v>0</v>
      </c>
      <c r="AE7077" s="17">
        <f>IFERROR(INDEX(Factors!$B$6:$B$15,MATCH('INPUT - Census'!E7077,Factors!$C$6:$C$15,0),1),0)</f>
        <v>0</v>
      </c>
      <c r="AF7077" s="18">
        <f>IFERROR(INDEX(Factors!$B$16:$B$39,MATCH('INPUT - Census'!C7077,Factors!$C$16:$C$35,0),1),0)</f>
        <v>0</v>
      </c>
      <c r="AG7077" s="19">
        <f>IFERROR(INDEX(Factors!$B$40:$B$44,MATCH('INPUT - Census'!F7077,Factors!$C$40:$C$44,0),1),0)</f>
        <v>0</v>
      </c>
      <c r="AH7077" s="21" t="str">
        <f t="shared" si="682"/>
        <v/>
      </c>
      <c r="AI7077" s="1" t="str">
        <f>IFERROR(VLOOKUP(H7077,Factors!$C$45:$D$48,2,0),"")</f>
        <v/>
      </c>
      <c r="AJ7077" t="b">
        <f t="shared" si="679"/>
        <v>0</v>
      </c>
    </row>
    <row r="7078" spans="2:36" ht="15" customHeight="1" x14ac:dyDescent="0.3">
      <c r="B7078" s="70"/>
      <c r="C7078" s="58"/>
      <c r="D7078" s="63"/>
      <c r="E7078" s="58"/>
      <c r="F7078" s="58"/>
      <c r="G7078" s="44"/>
      <c r="H7078" s="45"/>
      <c r="I7078" s="45"/>
      <c r="J7078" s="40" t="str">
        <f t="shared" si="680"/>
        <v/>
      </c>
      <c r="K7078" s="39" t="str">
        <f t="shared" si="678"/>
        <v/>
      </c>
      <c r="AB7078" s="17" t="str">
        <f t="shared" si="677"/>
        <v>-1</v>
      </c>
      <c r="AC7078" s="17">
        <f>IFERROR(INDEX(Factors!$C$59:$C$70,MATCH(AB7078,Factors!$B$59:$B$70,1),1),0)</f>
        <v>0</v>
      </c>
      <c r="AD7078" s="17">
        <f t="shared" si="681"/>
        <v>0</v>
      </c>
      <c r="AE7078" s="17">
        <f>IFERROR(INDEX(Factors!$B$6:$B$15,MATCH('INPUT - Census'!E7078,Factors!$C$6:$C$15,0),1),0)</f>
        <v>0</v>
      </c>
      <c r="AF7078" s="18">
        <f>IFERROR(INDEX(Factors!$B$16:$B$39,MATCH('INPUT - Census'!C7078,Factors!$C$16:$C$35,0),1),0)</f>
        <v>0</v>
      </c>
      <c r="AG7078" s="19">
        <f>IFERROR(INDEX(Factors!$B$40:$B$44,MATCH('INPUT - Census'!F7078,Factors!$C$40:$C$44,0),1),0)</f>
        <v>0</v>
      </c>
      <c r="AH7078" s="21" t="str">
        <f t="shared" si="682"/>
        <v/>
      </c>
      <c r="AI7078" s="1" t="str">
        <f>IFERROR(VLOOKUP(H7078,Factors!$C$45:$D$48,2,0),"")</f>
        <v/>
      </c>
      <c r="AJ7078" t="b">
        <f t="shared" si="679"/>
        <v>0</v>
      </c>
    </row>
    <row r="7079" spans="2:36" ht="15" customHeight="1" x14ac:dyDescent="0.3">
      <c r="B7079" s="70"/>
      <c r="C7079" s="58"/>
      <c r="D7079" s="63"/>
      <c r="E7079" s="58"/>
      <c r="F7079" s="58"/>
      <c r="G7079" s="44"/>
      <c r="H7079" s="45"/>
      <c r="I7079" s="45"/>
      <c r="J7079" s="40" t="str">
        <f t="shared" si="680"/>
        <v/>
      </c>
      <c r="K7079" s="39" t="str">
        <f t="shared" si="678"/>
        <v/>
      </c>
      <c r="AB7079" s="17" t="str">
        <f t="shared" si="677"/>
        <v>-1</v>
      </c>
      <c r="AC7079" s="17">
        <f>IFERROR(INDEX(Factors!$C$59:$C$70,MATCH(AB7079,Factors!$B$59:$B$70,1),1),0)</f>
        <v>0</v>
      </c>
      <c r="AD7079" s="17">
        <f t="shared" si="681"/>
        <v>0</v>
      </c>
      <c r="AE7079" s="17">
        <f>IFERROR(INDEX(Factors!$B$6:$B$15,MATCH('INPUT - Census'!E7079,Factors!$C$6:$C$15,0),1),0)</f>
        <v>0</v>
      </c>
      <c r="AF7079" s="18">
        <f>IFERROR(INDEX(Factors!$B$16:$B$39,MATCH('INPUT - Census'!C7079,Factors!$C$16:$C$35,0),1),0)</f>
        <v>0</v>
      </c>
      <c r="AG7079" s="19">
        <f>IFERROR(INDEX(Factors!$B$40:$B$44,MATCH('INPUT - Census'!F7079,Factors!$C$40:$C$44,0),1),0)</f>
        <v>0</v>
      </c>
      <c r="AH7079" s="21" t="str">
        <f t="shared" si="682"/>
        <v/>
      </c>
      <c r="AI7079" s="1" t="str">
        <f>IFERROR(VLOOKUP(H7079,Factors!$C$45:$D$48,2,0),"")</f>
        <v/>
      </c>
      <c r="AJ7079" t="b">
        <f t="shared" si="679"/>
        <v>0</v>
      </c>
    </row>
    <row r="7080" spans="2:36" ht="15" customHeight="1" x14ac:dyDescent="0.3">
      <c r="B7080" s="70"/>
      <c r="C7080" s="58"/>
      <c r="D7080" s="63"/>
      <c r="E7080" s="58"/>
      <c r="F7080" s="58"/>
      <c r="G7080" s="44"/>
      <c r="H7080" s="45"/>
      <c r="I7080" s="45"/>
      <c r="J7080" s="40" t="str">
        <f t="shared" si="680"/>
        <v/>
      </c>
      <c r="K7080" s="39" t="str">
        <f t="shared" si="678"/>
        <v/>
      </c>
      <c r="AB7080" s="17" t="str">
        <f t="shared" si="677"/>
        <v>-1</v>
      </c>
      <c r="AC7080" s="17">
        <f>IFERROR(INDEX(Factors!$C$59:$C$70,MATCH(AB7080,Factors!$B$59:$B$70,1),1),0)</f>
        <v>0</v>
      </c>
      <c r="AD7080" s="17">
        <f t="shared" si="681"/>
        <v>0</v>
      </c>
      <c r="AE7080" s="17">
        <f>IFERROR(INDEX(Factors!$B$6:$B$15,MATCH('INPUT - Census'!E7080,Factors!$C$6:$C$15,0),1),0)</f>
        <v>0</v>
      </c>
      <c r="AF7080" s="18">
        <f>IFERROR(INDEX(Factors!$B$16:$B$39,MATCH('INPUT - Census'!C7080,Factors!$C$16:$C$35,0),1),0)</f>
        <v>0</v>
      </c>
      <c r="AG7080" s="19">
        <f>IFERROR(INDEX(Factors!$B$40:$B$44,MATCH('INPUT - Census'!F7080,Factors!$C$40:$C$44,0),1),0)</f>
        <v>0</v>
      </c>
      <c r="AH7080" s="21" t="str">
        <f t="shared" si="682"/>
        <v/>
      </c>
      <c r="AI7080" s="1" t="str">
        <f>IFERROR(VLOOKUP(H7080,Factors!$C$45:$D$48,2,0),"")</f>
        <v/>
      </c>
      <c r="AJ7080" t="b">
        <f t="shared" si="679"/>
        <v>0</v>
      </c>
    </row>
    <row r="7081" spans="2:36" ht="15" customHeight="1" x14ac:dyDescent="0.3">
      <c r="B7081" s="70"/>
      <c r="C7081" s="58"/>
      <c r="D7081" s="63"/>
      <c r="E7081" s="58"/>
      <c r="F7081" s="58"/>
      <c r="G7081" s="44"/>
      <c r="H7081" s="45"/>
      <c r="I7081" s="45"/>
      <c r="J7081" s="40" t="str">
        <f t="shared" si="680"/>
        <v/>
      </c>
      <c r="K7081" s="39" t="str">
        <f t="shared" si="678"/>
        <v/>
      </c>
      <c r="AB7081" s="17" t="str">
        <f t="shared" si="677"/>
        <v>-1</v>
      </c>
      <c r="AC7081" s="17">
        <f>IFERROR(INDEX(Factors!$C$59:$C$70,MATCH(AB7081,Factors!$B$59:$B$70,1),1),0)</f>
        <v>0</v>
      </c>
      <c r="AD7081" s="17">
        <f t="shared" si="681"/>
        <v>0</v>
      </c>
      <c r="AE7081" s="17">
        <f>IFERROR(INDEX(Factors!$B$6:$B$15,MATCH('INPUT - Census'!E7081,Factors!$C$6:$C$15,0),1),0)</f>
        <v>0</v>
      </c>
      <c r="AF7081" s="18">
        <f>IFERROR(INDEX(Factors!$B$16:$B$39,MATCH('INPUT - Census'!C7081,Factors!$C$16:$C$35,0),1),0)</f>
        <v>0</v>
      </c>
      <c r="AG7081" s="19">
        <f>IFERROR(INDEX(Factors!$B$40:$B$44,MATCH('INPUT - Census'!F7081,Factors!$C$40:$C$44,0),1),0)</f>
        <v>0</v>
      </c>
      <c r="AH7081" s="21" t="str">
        <f t="shared" si="682"/>
        <v/>
      </c>
      <c r="AI7081" s="1" t="str">
        <f>IFERROR(VLOOKUP(H7081,Factors!$C$45:$D$48,2,0),"")</f>
        <v/>
      </c>
      <c r="AJ7081" t="b">
        <f t="shared" si="679"/>
        <v>0</v>
      </c>
    </row>
    <row r="7082" spans="2:36" ht="15" customHeight="1" x14ac:dyDescent="0.3">
      <c r="B7082" s="70"/>
      <c r="C7082" s="58"/>
      <c r="D7082" s="63"/>
      <c r="E7082" s="58"/>
      <c r="F7082" s="58"/>
      <c r="G7082" s="44"/>
      <c r="H7082" s="45"/>
      <c r="I7082" s="45"/>
      <c r="J7082" s="40" t="str">
        <f t="shared" si="680"/>
        <v/>
      </c>
      <c r="K7082" s="39" t="str">
        <f t="shared" si="678"/>
        <v/>
      </c>
      <c r="AB7082" s="17" t="str">
        <f t="shared" si="677"/>
        <v>-1</v>
      </c>
      <c r="AC7082" s="17">
        <f>IFERROR(INDEX(Factors!$C$59:$C$70,MATCH(AB7082,Factors!$B$59:$B$70,1),1),0)</f>
        <v>0</v>
      </c>
      <c r="AD7082" s="17">
        <f t="shared" si="681"/>
        <v>0</v>
      </c>
      <c r="AE7082" s="17">
        <f>IFERROR(INDEX(Factors!$B$6:$B$15,MATCH('INPUT - Census'!E7082,Factors!$C$6:$C$15,0),1),0)</f>
        <v>0</v>
      </c>
      <c r="AF7082" s="18">
        <f>IFERROR(INDEX(Factors!$B$16:$B$39,MATCH('INPUT - Census'!C7082,Factors!$C$16:$C$35,0),1),0)</f>
        <v>0</v>
      </c>
      <c r="AG7082" s="19">
        <f>IFERROR(INDEX(Factors!$B$40:$B$44,MATCH('INPUT - Census'!F7082,Factors!$C$40:$C$44,0),1),0)</f>
        <v>0</v>
      </c>
      <c r="AH7082" s="21" t="str">
        <f t="shared" si="682"/>
        <v/>
      </c>
      <c r="AI7082" s="1" t="str">
        <f>IFERROR(VLOOKUP(H7082,Factors!$C$45:$D$48,2,0),"")</f>
        <v/>
      </c>
      <c r="AJ7082" t="b">
        <f t="shared" si="679"/>
        <v>0</v>
      </c>
    </row>
    <row r="7083" spans="2:36" ht="15" customHeight="1" x14ac:dyDescent="0.3">
      <c r="B7083" s="70"/>
      <c r="C7083" s="58"/>
      <c r="D7083" s="63"/>
      <c r="E7083" s="58"/>
      <c r="F7083" s="58"/>
      <c r="G7083" s="44"/>
      <c r="H7083" s="45"/>
      <c r="I7083" s="45"/>
      <c r="J7083" s="40" t="str">
        <f t="shared" si="680"/>
        <v/>
      </c>
      <c r="K7083" s="39" t="str">
        <f t="shared" si="678"/>
        <v/>
      </c>
      <c r="AB7083" s="17" t="str">
        <f t="shared" si="677"/>
        <v>-1</v>
      </c>
      <c r="AC7083" s="17">
        <f>IFERROR(INDEX(Factors!$C$59:$C$70,MATCH(AB7083,Factors!$B$59:$B$70,1),1),0)</f>
        <v>0</v>
      </c>
      <c r="AD7083" s="17">
        <f t="shared" si="681"/>
        <v>0</v>
      </c>
      <c r="AE7083" s="17">
        <f>IFERROR(INDEX(Factors!$B$6:$B$15,MATCH('INPUT - Census'!E7083,Factors!$C$6:$C$15,0),1),0)</f>
        <v>0</v>
      </c>
      <c r="AF7083" s="18">
        <f>IFERROR(INDEX(Factors!$B$16:$B$39,MATCH('INPUT - Census'!C7083,Factors!$C$16:$C$35,0),1),0)</f>
        <v>0</v>
      </c>
      <c r="AG7083" s="19">
        <f>IFERROR(INDEX(Factors!$B$40:$B$44,MATCH('INPUT - Census'!F7083,Factors!$C$40:$C$44,0),1),0)</f>
        <v>0</v>
      </c>
      <c r="AH7083" s="21" t="str">
        <f t="shared" si="682"/>
        <v/>
      </c>
      <c r="AI7083" s="1" t="str">
        <f>IFERROR(VLOOKUP(H7083,Factors!$C$45:$D$48,2,0),"")</f>
        <v/>
      </c>
      <c r="AJ7083" t="b">
        <f t="shared" si="679"/>
        <v>0</v>
      </c>
    </row>
    <row r="7084" spans="2:36" ht="15" customHeight="1" x14ac:dyDescent="0.3">
      <c r="B7084" s="70"/>
      <c r="C7084" s="58"/>
      <c r="D7084" s="63"/>
      <c r="E7084" s="58"/>
      <c r="F7084" s="58"/>
      <c r="G7084" s="44"/>
      <c r="H7084" s="45"/>
      <c r="I7084" s="45"/>
      <c r="J7084" s="40" t="str">
        <f t="shared" si="680"/>
        <v/>
      </c>
      <c r="K7084" s="39" t="str">
        <f t="shared" si="678"/>
        <v/>
      </c>
      <c r="AB7084" s="17" t="str">
        <f t="shared" si="677"/>
        <v>-1</v>
      </c>
      <c r="AC7084" s="17">
        <f>IFERROR(INDEX(Factors!$C$59:$C$70,MATCH(AB7084,Factors!$B$59:$B$70,1),1),0)</f>
        <v>0</v>
      </c>
      <c r="AD7084" s="17">
        <f t="shared" si="681"/>
        <v>0</v>
      </c>
      <c r="AE7084" s="17">
        <f>IFERROR(INDEX(Factors!$B$6:$B$15,MATCH('INPUT - Census'!E7084,Factors!$C$6:$C$15,0),1),0)</f>
        <v>0</v>
      </c>
      <c r="AF7084" s="18">
        <f>IFERROR(INDEX(Factors!$B$16:$B$39,MATCH('INPUT - Census'!C7084,Factors!$C$16:$C$35,0),1),0)</f>
        <v>0</v>
      </c>
      <c r="AG7084" s="19">
        <f>IFERROR(INDEX(Factors!$B$40:$B$44,MATCH('INPUT - Census'!F7084,Factors!$C$40:$C$44,0),1),0)</f>
        <v>0</v>
      </c>
      <c r="AH7084" s="21" t="str">
        <f t="shared" si="682"/>
        <v/>
      </c>
      <c r="AI7084" s="1" t="str">
        <f>IFERROR(VLOOKUP(H7084,Factors!$C$45:$D$48,2,0),"")</f>
        <v/>
      </c>
      <c r="AJ7084" t="b">
        <f t="shared" si="679"/>
        <v>0</v>
      </c>
    </row>
    <row r="7085" spans="2:36" ht="15" customHeight="1" x14ac:dyDescent="0.3">
      <c r="B7085" s="70"/>
      <c r="C7085" s="58"/>
      <c r="D7085" s="63"/>
      <c r="E7085" s="58"/>
      <c r="F7085" s="58"/>
      <c r="G7085" s="44"/>
      <c r="H7085" s="45"/>
      <c r="I7085" s="45"/>
      <c r="J7085" s="40" t="str">
        <f t="shared" si="680"/>
        <v/>
      </c>
      <c r="K7085" s="39" t="str">
        <f t="shared" si="678"/>
        <v/>
      </c>
      <c r="AB7085" s="17" t="str">
        <f t="shared" si="677"/>
        <v>-1</v>
      </c>
      <c r="AC7085" s="17">
        <f>IFERROR(INDEX(Factors!$C$59:$C$70,MATCH(AB7085,Factors!$B$59:$B$70,1),1),0)</f>
        <v>0</v>
      </c>
      <c r="AD7085" s="17">
        <f t="shared" si="681"/>
        <v>0</v>
      </c>
      <c r="AE7085" s="17">
        <f>IFERROR(INDEX(Factors!$B$6:$B$15,MATCH('INPUT - Census'!E7085,Factors!$C$6:$C$15,0),1),0)</f>
        <v>0</v>
      </c>
      <c r="AF7085" s="18">
        <f>IFERROR(INDEX(Factors!$B$16:$B$39,MATCH('INPUT - Census'!C7085,Factors!$C$16:$C$35,0),1),0)</f>
        <v>0</v>
      </c>
      <c r="AG7085" s="19">
        <f>IFERROR(INDEX(Factors!$B$40:$B$44,MATCH('INPUT - Census'!F7085,Factors!$C$40:$C$44,0),1),0)</f>
        <v>0</v>
      </c>
      <c r="AH7085" s="21" t="str">
        <f t="shared" si="682"/>
        <v/>
      </c>
      <c r="AI7085" s="1" t="str">
        <f>IFERROR(VLOOKUP(H7085,Factors!$C$45:$D$48,2,0),"")</f>
        <v/>
      </c>
      <c r="AJ7085" t="b">
        <f t="shared" si="679"/>
        <v>0</v>
      </c>
    </row>
    <row r="7086" spans="2:36" ht="15" customHeight="1" x14ac:dyDescent="0.3">
      <c r="B7086" s="70"/>
      <c r="C7086" s="58"/>
      <c r="D7086" s="63"/>
      <c r="E7086" s="58"/>
      <c r="F7086" s="58"/>
      <c r="G7086" s="44"/>
      <c r="H7086" s="45"/>
      <c r="I7086" s="45"/>
      <c r="J7086" s="40" t="str">
        <f t="shared" si="680"/>
        <v/>
      </c>
      <c r="K7086" s="39" t="str">
        <f t="shared" si="678"/>
        <v/>
      </c>
      <c r="AB7086" s="17" t="str">
        <f t="shared" si="677"/>
        <v>-1</v>
      </c>
      <c r="AC7086" s="17">
        <f>IFERROR(INDEX(Factors!$C$59:$C$70,MATCH(AB7086,Factors!$B$59:$B$70,1),1),0)</f>
        <v>0</v>
      </c>
      <c r="AD7086" s="17">
        <f t="shared" si="681"/>
        <v>0</v>
      </c>
      <c r="AE7086" s="17">
        <f>IFERROR(INDEX(Factors!$B$6:$B$15,MATCH('INPUT - Census'!E7086,Factors!$C$6:$C$15,0),1),0)</f>
        <v>0</v>
      </c>
      <c r="AF7086" s="18">
        <f>IFERROR(INDEX(Factors!$B$16:$B$39,MATCH('INPUT - Census'!C7086,Factors!$C$16:$C$35,0),1),0)</f>
        <v>0</v>
      </c>
      <c r="AG7086" s="19">
        <f>IFERROR(INDEX(Factors!$B$40:$B$44,MATCH('INPUT - Census'!F7086,Factors!$C$40:$C$44,0),1),0)</f>
        <v>0</v>
      </c>
      <c r="AH7086" s="21" t="str">
        <f t="shared" si="682"/>
        <v/>
      </c>
      <c r="AI7086" s="1" t="str">
        <f>IFERROR(VLOOKUP(H7086,Factors!$C$45:$D$48,2,0),"")</f>
        <v/>
      </c>
      <c r="AJ7086" t="b">
        <f t="shared" si="679"/>
        <v>0</v>
      </c>
    </row>
    <row r="7087" spans="2:36" ht="15" customHeight="1" x14ac:dyDescent="0.3">
      <c r="B7087" s="70"/>
      <c r="C7087" s="58"/>
      <c r="D7087" s="63"/>
      <c r="E7087" s="58"/>
      <c r="F7087" s="58"/>
      <c r="G7087" s="44"/>
      <c r="H7087" s="45"/>
      <c r="I7087" s="45"/>
      <c r="J7087" s="40" t="str">
        <f t="shared" si="680"/>
        <v/>
      </c>
      <c r="K7087" s="39" t="str">
        <f t="shared" si="678"/>
        <v/>
      </c>
      <c r="AB7087" s="17" t="str">
        <f t="shared" si="677"/>
        <v>-1</v>
      </c>
      <c r="AC7087" s="17">
        <f>IFERROR(INDEX(Factors!$C$59:$C$70,MATCH(AB7087,Factors!$B$59:$B$70,1),1),0)</f>
        <v>0</v>
      </c>
      <c r="AD7087" s="17">
        <f t="shared" si="681"/>
        <v>0</v>
      </c>
      <c r="AE7087" s="17">
        <f>IFERROR(INDEX(Factors!$B$6:$B$15,MATCH('INPUT - Census'!E7087,Factors!$C$6:$C$15,0),1),0)</f>
        <v>0</v>
      </c>
      <c r="AF7087" s="18">
        <f>IFERROR(INDEX(Factors!$B$16:$B$39,MATCH('INPUT - Census'!C7087,Factors!$C$16:$C$35,0),1),0)</f>
        <v>0</v>
      </c>
      <c r="AG7087" s="19">
        <f>IFERROR(INDEX(Factors!$B$40:$B$44,MATCH('INPUT - Census'!F7087,Factors!$C$40:$C$44,0),1),0)</f>
        <v>0</v>
      </c>
      <c r="AH7087" s="21" t="str">
        <f t="shared" si="682"/>
        <v/>
      </c>
      <c r="AI7087" s="1" t="str">
        <f>IFERROR(VLOOKUP(H7087,Factors!$C$45:$D$48,2,0),"")</f>
        <v/>
      </c>
      <c r="AJ7087" t="b">
        <f t="shared" si="679"/>
        <v>0</v>
      </c>
    </row>
    <row r="7088" spans="2:36" ht="15" customHeight="1" x14ac:dyDescent="0.3">
      <c r="B7088" s="70"/>
      <c r="C7088" s="58"/>
      <c r="D7088" s="63"/>
      <c r="E7088" s="58"/>
      <c r="F7088" s="58"/>
      <c r="G7088" s="44"/>
      <c r="H7088" s="45"/>
      <c r="I7088" s="45"/>
      <c r="J7088" s="40" t="str">
        <f t="shared" si="680"/>
        <v/>
      </c>
      <c r="K7088" s="39" t="str">
        <f t="shared" si="678"/>
        <v/>
      </c>
      <c r="AB7088" s="17" t="str">
        <f t="shared" si="677"/>
        <v>-1</v>
      </c>
      <c r="AC7088" s="17">
        <f>IFERROR(INDEX(Factors!$C$59:$C$70,MATCH(AB7088,Factors!$B$59:$B$70,1),1),0)</f>
        <v>0</v>
      </c>
      <c r="AD7088" s="17">
        <f t="shared" si="681"/>
        <v>0</v>
      </c>
      <c r="AE7088" s="17">
        <f>IFERROR(INDEX(Factors!$B$6:$B$15,MATCH('INPUT - Census'!E7088,Factors!$C$6:$C$15,0),1),0)</f>
        <v>0</v>
      </c>
      <c r="AF7088" s="18">
        <f>IFERROR(INDEX(Factors!$B$16:$B$39,MATCH('INPUT - Census'!C7088,Factors!$C$16:$C$35,0),1),0)</f>
        <v>0</v>
      </c>
      <c r="AG7088" s="19">
        <f>IFERROR(INDEX(Factors!$B$40:$B$44,MATCH('INPUT - Census'!F7088,Factors!$C$40:$C$44,0),1),0)</f>
        <v>0</v>
      </c>
      <c r="AH7088" s="21" t="str">
        <f t="shared" si="682"/>
        <v/>
      </c>
      <c r="AI7088" s="1" t="str">
        <f>IFERROR(VLOOKUP(H7088,Factors!$C$45:$D$48,2,0),"")</f>
        <v/>
      </c>
      <c r="AJ7088" t="b">
        <f t="shared" si="679"/>
        <v>0</v>
      </c>
    </row>
    <row r="7089" spans="2:36" ht="15" customHeight="1" x14ac:dyDescent="0.3">
      <c r="B7089" s="70"/>
      <c r="C7089" s="58"/>
      <c r="D7089" s="63"/>
      <c r="E7089" s="58"/>
      <c r="F7089" s="58"/>
      <c r="G7089" s="44"/>
      <c r="H7089" s="45"/>
      <c r="I7089" s="45"/>
      <c r="J7089" s="40" t="str">
        <f t="shared" si="680"/>
        <v/>
      </c>
      <c r="K7089" s="39" t="str">
        <f t="shared" si="678"/>
        <v/>
      </c>
      <c r="AB7089" s="17" t="str">
        <f t="shared" si="677"/>
        <v>-1</v>
      </c>
      <c r="AC7089" s="17">
        <f>IFERROR(INDEX(Factors!$C$59:$C$70,MATCH(AB7089,Factors!$B$59:$B$70,1),1),0)</f>
        <v>0</v>
      </c>
      <c r="AD7089" s="17">
        <f t="shared" si="681"/>
        <v>0</v>
      </c>
      <c r="AE7089" s="17">
        <f>IFERROR(INDEX(Factors!$B$6:$B$15,MATCH('INPUT - Census'!E7089,Factors!$C$6:$C$15,0),1),0)</f>
        <v>0</v>
      </c>
      <c r="AF7089" s="18">
        <f>IFERROR(INDEX(Factors!$B$16:$B$39,MATCH('INPUT - Census'!C7089,Factors!$C$16:$C$35,0),1),0)</f>
        <v>0</v>
      </c>
      <c r="AG7089" s="19">
        <f>IFERROR(INDEX(Factors!$B$40:$B$44,MATCH('INPUT - Census'!F7089,Factors!$C$40:$C$44,0),1),0)</f>
        <v>0</v>
      </c>
      <c r="AH7089" s="21" t="str">
        <f t="shared" si="682"/>
        <v/>
      </c>
      <c r="AI7089" s="1" t="str">
        <f>IFERROR(VLOOKUP(H7089,Factors!$C$45:$D$48,2,0),"")</f>
        <v/>
      </c>
      <c r="AJ7089" t="b">
        <f t="shared" si="679"/>
        <v>0</v>
      </c>
    </row>
    <row r="7090" spans="2:36" ht="15" customHeight="1" x14ac:dyDescent="0.3">
      <c r="B7090" s="70"/>
      <c r="C7090" s="58"/>
      <c r="D7090" s="63"/>
      <c r="E7090" s="58"/>
      <c r="F7090" s="58"/>
      <c r="G7090" s="44"/>
      <c r="H7090" s="45"/>
      <c r="I7090" s="45"/>
      <c r="J7090" s="40" t="str">
        <f t="shared" si="680"/>
        <v/>
      </c>
      <c r="K7090" s="39" t="str">
        <f t="shared" si="678"/>
        <v/>
      </c>
      <c r="AB7090" s="17" t="str">
        <f t="shared" si="677"/>
        <v>-1</v>
      </c>
      <c r="AC7090" s="17">
        <f>IFERROR(INDEX(Factors!$C$59:$C$70,MATCH(AB7090,Factors!$B$59:$B$70,1),1),0)</f>
        <v>0</v>
      </c>
      <c r="AD7090" s="17">
        <f t="shared" si="681"/>
        <v>0</v>
      </c>
      <c r="AE7090" s="17">
        <f>IFERROR(INDEX(Factors!$B$6:$B$15,MATCH('INPUT - Census'!E7090,Factors!$C$6:$C$15,0),1),0)</f>
        <v>0</v>
      </c>
      <c r="AF7090" s="18">
        <f>IFERROR(INDEX(Factors!$B$16:$B$39,MATCH('INPUT - Census'!C7090,Factors!$C$16:$C$35,0),1),0)</f>
        <v>0</v>
      </c>
      <c r="AG7090" s="19">
        <f>IFERROR(INDEX(Factors!$B$40:$B$44,MATCH('INPUT - Census'!F7090,Factors!$C$40:$C$44,0),1),0)</f>
        <v>0</v>
      </c>
      <c r="AH7090" s="21" t="str">
        <f t="shared" si="682"/>
        <v/>
      </c>
      <c r="AI7090" s="1" t="str">
        <f>IFERROR(VLOOKUP(H7090,Factors!$C$45:$D$48,2,0),"")</f>
        <v/>
      </c>
      <c r="AJ7090" t="b">
        <f t="shared" si="679"/>
        <v>0</v>
      </c>
    </row>
    <row r="7091" spans="2:36" ht="15" customHeight="1" x14ac:dyDescent="0.3">
      <c r="B7091" s="70"/>
      <c r="C7091" s="58"/>
      <c r="D7091" s="63"/>
      <c r="E7091" s="58"/>
      <c r="F7091" s="58"/>
      <c r="G7091" s="44"/>
      <c r="H7091" s="45"/>
      <c r="I7091" s="45"/>
      <c r="J7091" s="40" t="str">
        <f t="shared" si="680"/>
        <v/>
      </c>
      <c r="K7091" s="39" t="str">
        <f t="shared" si="678"/>
        <v/>
      </c>
      <c r="AB7091" s="17" t="str">
        <f t="shared" si="677"/>
        <v>-1</v>
      </c>
      <c r="AC7091" s="17">
        <f>IFERROR(INDEX(Factors!$C$59:$C$70,MATCH(AB7091,Factors!$B$59:$B$70,1),1),0)</f>
        <v>0</v>
      </c>
      <c r="AD7091" s="17">
        <f t="shared" si="681"/>
        <v>0</v>
      </c>
      <c r="AE7091" s="17">
        <f>IFERROR(INDEX(Factors!$B$6:$B$15,MATCH('INPUT - Census'!E7091,Factors!$C$6:$C$15,0),1),0)</f>
        <v>0</v>
      </c>
      <c r="AF7091" s="18">
        <f>IFERROR(INDEX(Factors!$B$16:$B$39,MATCH('INPUT - Census'!C7091,Factors!$C$16:$C$35,0),1),0)</f>
        <v>0</v>
      </c>
      <c r="AG7091" s="19">
        <f>IFERROR(INDEX(Factors!$B$40:$B$44,MATCH('INPUT - Census'!F7091,Factors!$C$40:$C$44,0),1),0)</f>
        <v>0</v>
      </c>
      <c r="AH7091" s="21" t="str">
        <f t="shared" si="682"/>
        <v/>
      </c>
      <c r="AI7091" s="1" t="str">
        <f>IFERROR(VLOOKUP(H7091,Factors!$C$45:$D$48,2,0),"")</f>
        <v/>
      </c>
      <c r="AJ7091" t="b">
        <f t="shared" si="679"/>
        <v>0</v>
      </c>
    </row>
    <row r="7092" spans="2:36" ht="15" customHeight="1" x14ac:dyDescent="0.3">
      <c r="B7092" s="70"/>
      <c r="C7092" s="58"/>
      <c r="D7092" s="63"/>
      <c r="E7092" s="58"/>
      <c r="F7092" s="58"/>
      <c r="G7092" s="44"/>
      <c r="H7092" s="45"/>
      <c r="I7092" s="45"/>
      <c r="J7092" s="40" t="str">
        <f t="shared" si="680"/>
        <v/>
      </c>
      <c r="K7092" s="39" t="str">
        <f t="shared" si="678"/>
        <v/>
      </c>
      <c r="AB7092" s="17" t="str">
        <f t="shared" si="677"/>
        <v>-1</v>
      </c>
      <c r="AC7092" s="17">
        <f>IFERROR(INDEX(Factors!$C$59:$C$70,MATCH(AB7092,Factors!$B$59:$B$70,1),1),0)</f>
        <v>0</v>
      </c>
      <c r="AD7092" s="17">
        <f t="shared" si="681"/>
        <v>0</v>
      </c>
      <c r="AE7092" s="17">
        <f>IFERROR(INDEX(Factors!$B$6:$B$15,MATCH('INPUT - Census'!E7092,Factors!$C$6:$C$15,0),1),0)</f>
        <v>0</v>
      </c>
      <c r="AF7092" s="18">
        <f>IFERROR(INDEX(Factors!$B$16:$B$39,MATCH('INPUT - Census'!C7092,Factors!$C$16:$C$35,0),1),0)</f>
        <v>0</v>
      </c>
      <c r="AG7092" s="19">
        <f>IFERROR(INDEX(Factors!$B$40:$B$44,MATCH('INPUT - Census'!F7092,Factors!$C$40:$C$44,0),1),0)</f>
        <v>0</v>
      </c>
      <c r="AH7092" s="21" t="str">
        <f t="shared" si="682"/>
        <v/>
      </c>
      <c r="AI7092" s="1" t="str">
        <f>IFERROR(VLOOKUP(H7092,Factors!$C$45:$D$48,2,0),"")</f>
        <v/>
      </c>
      <c r="AJ7092" t="b">
        <f t="shared" si="679"/>
        <v>0</v>
      </c>
    </row>
    <row r="7093" spans="2:36" ht="15" customHeight="1" x14ac:dyDescent="0.3">
      <c r="B7093" s="70"/>
      <c r="C7093" s="58"/>
      <c r="D7093" s="63"/>
      <c r="E7093" s="58"/>
      <c r="F7093" s="58"/>
      <c r="G7093" s="44"/>
      <c r="H7093" s="45"/>
      <c r="I7093" s="45"/>
      <c r="J7093" s="40" t="str">
        <f t="shared" si="680"/>
        <v/>
      </c>
      <c r="K7093" s="39" t="str">
        <f t="shared" si="678"/>
        <v/>
      </c>
      <c r="AB7093" s="17" t="str">
        <f t="shared" si="677"/>
        <v>-1</v>
      </c>
      <c r="AC7093" s="17">
        <f>IFERROR(INDEX(Factors!$C$59:$C$70,MATCH(AB7093,Factors!$B$59:$B$70,1),1),0)</f>
        <v>0</v>
      </c>
      <c r="AD7093" s="17">
        <f t="shared" si="681"/>
        <v>0</v>
      </c>
      <c r="AE7093" s="17">
        <f>IFERROR(INDEX(Factors!$B$6:$B$15,MATCH('INPUT - Census'!E7093,Factors!$C$6:$C$15,0),1),0)</f>
        <v>0</v>
      </c>
      <c r="AF7093" s="18">
        <f>IFERROR(INDEX(Factors!$B$16:$B$39,MATCH('INPUT - Census'!C7093,Factors!$C$16:$C$35,0),1),0)</f>
        <v>0</v>
      </c>
      <c r="AG7093" s="19">
        <f>IFERROR(INDEX(Factors!$B$40:$B$44,MATCH('INPUT - Census'!F7093,Factors!$C$40:$C$44,0),1),0)</f>
        <v>0</v>
      </c>
      <c r="AH7093" s="21" t="str">
        <f t="shared" si="682"/>
        <v/>
      </c>
      <c r="AI7093" s="1" t="str">
        <f>IFERROR(VLOOKUP(H7093,Factors!$C$45:$D$48,2,0),"")</f>
        <v/>
      </c>
      <c r="AJ7093" t="b">
        <f t="shared" si="679"/>
        <v>0</v>
      </c>
    </row>
    <row r="7094" spans="2:36" ht="15" customHeight="1" x14ac:dyDescent="0.3">
      <c r="B7094" s="70"/>
      <c r="C7094" s="58"/>
      <c r="D7094" s="63"/>
      <c r="E7094" s="58"/>
      <c r="F7094" s="58"/>
      <c r="G7094" s="44"/>
      <c r="H7094" s="45"/>
      <c r="I7094" s="45"/>
      <c r="J7094" s="40" t="str">
        <f t="shared" si="680"/>
        <v/>
      </c>
      <c r="K7094" s="39" t="str">
        <f t="shared" si="678"/>
        <v/>
      </c>
      <c r="AB7094" s="17" t="str">
        <f t="shared" si="677"/>
        <v>-1</v>
      </c>
      <c r="AC7094" s="17">
        <f>IFERROR(INDEX(Factors!$C$59:$C$70,MATCH(AB7094,Factors!$B$59:$B$70,1),1),0)</f>
        <v>0</v>
      </c>
      <c r="AD7094" s="17">
        <f t="shared" si="681"/>
        <v>0</v>
      </c>
      <c r="AE7094" s="17">
        <f>IFERROR(INDEX(Factors!$B$6:$B$15,MATCH('INPUT - Census'!E7094,Factors!$C$6:$C$15,0),1),0)</f>
        <v>0</v>
      </c>
      <c r="AF7094" s="18">
        <f>IFERROR(INDEX(Factors!$B$16:$B$39,MATCH('INPUT - Census'!C7094,Factors!$C$16:$C$35,0),1),0)</f>
        <v>0</v>
      </c>
      <c r="AG7094" s="19">
        <f>IFERROR(INDEX(Factors!$B$40:$B$44,MATCH('INPUT - Census'!F7094,Factors!$C$40:$C$44,0),1),0)</f>
        <v>0</v>
      </c>
      <c r="AH7094" s="21" t="str">
        <f t="shared" si="682"/>
        <v/>
      </c>
      <c r="AI7094" s="1" t="str">
        <f>IFERROR(VLOOKUP(H7094,Factors!$C$45:$D$48,2,0),"")</f>
        <v/>
      </c>
      <c r="AJ7094" t="b">
        <f t="shared" si="679"/>
        <v>0</v>
      </c>
    </row>
    <row r="7095" spans="2:36" ht="15" customHeight="1" x14ac:dyDescent="0.3">
      <c r="B7095" s="70"/>
      <c r="C7095" s="58"/>
      <c r="D7095" s="63"/>
      <c r="E7095" s="58"/>
      <c r="F7095" s="58"/>
      <c r="G7095" s="44"/>
      <c r="H7095" s="45"/>
      <c r="I7095" s="45"/>
      <c r="J7095" s="40" t="str">
        <f t="shared" si="680"/>
        <v/>
      </c>
      <c r="K7095" s="39" t="str">
        <f t="shared" si="678"/>
        <v/>
      </c>
      <c r="AB7095" s="17" t="str">
        <f t="shared" ref="AB7095:AB7158" si="683">IF( AND(ISNUMBER(J7095),J7095&gt;=0,J7095&lt;=100), J7095, "-1" )</f>
        <v>-1</v>
      </c>
      <c r="AC7095" s="17">
        <f>IFERROR(INDEX(Factors!$C$59:$C$70,MATCH(AB7095,Factors!$B$59:$B$70,1),1),0)</f>
        <v>0</v>
      </c>
      <c r="AD7095" s="17">
        <f t="shared" si="681"/>
        <v>0</v>
      </c>
      <c r="AE7095" s="17">
        <f>IFERROR(INDEX(Factors!$B$6:$B$15,MATCH('INPUT - Census'!E7095,Factors!$C$6:$C$15,0),1),0)</f>
        <v>0</v>
      </c>
      <c r="AF7095" s="18">
        <f>IFERROR(INDEX(Factors!$B$16:$B$39,MATCH('INPUT - Census'!C7095,Factors!$C$16:$C$35,0),1),0)</f>
        <v>0</v>
      </c>
      <c r="AG7095" s="19">
        <f>IFERROR(INDEX(Factors!$B$40:$B$44,MATCH('INPUT - Census'!F7095,Factors!$C$40:$C$44,0),1),0)</f>
        <v>0</v>
      </c>
      <c r="AH7095" s="21" t="str">
        <f t="shared" si="682"/>
        <v/>
      </c>
      <c r="AI7095" s="1" t="str">
        <f>IFERROR(VLOOKUP(H7095,Factors!$C$45:$D$48,2,0),"")</f>
        <v/>
      </c>
      <c r="AJ7095" t="b">
        <f t="shared" si="679"/>
        <v>0</v>
      </c>
    </row>
    <row r="7096" spans="2:36" ht="15" customHeight="1" x14ac:dyDescent="0.3">
      <c r="B7096" s="70"/>
      <c r="C7096" s="58"/>
      <c r="D7096" s="63"/>
      <c r="E7096" s="58"/>
      <c r="F7096" s="58"/>
      <c r="G7096" s="44"/>
      <c r="H7096" s="45"/>
      <c r="I7096" s="45"/>
      <c r="J7096" s="40" t="str">
        <f t="shared" si="680"/>
        <v/>
      </c>
      <c r="K7096" s="39" t="str">
        <f t="shared" si="678"/>
        <v/>
      </c>
      <c r="AB7096" s="17" t="str">
        <f t="shared" si="683"/>
        <v>-1</v>
      </c>
      <c r="AC7096" s="17">
        <f>IFERROR(INDEX(Factors!$C$59:$C$70,MATCH(AB7096,Factors!$B$59:$B$70,1),1),0)</f>
        <v>0</v>
      </c>
      <c r="AD7096" s="17">
        <f t="shared" si="681"/>
        <v>0</v>
      </c>
      <c r="AE7096" s="17">
        <f>IFERROR(INDEX(Factors!$B$6:$B$15,MATCH('INPUT - Census'!E7096,Factors!$C$6:$C$15,0),1),0)</f>
        <v>0</v>
      </c>
      <c r="AF7096" s="18">
        <f>IFERROR(INDEX(Factors!$B$16:$B$39,MATCH('INPUT - Census'!C7096,Factors!$C$16:$C$35,0),1),0)</f>
        <v>0</v>
      </c>
      <c r="AG7096" s="19">
        <f>IFERROR(INDEX(Factors!$B$40:$B$44,MATCH('INPUT - Census'!F7096,Factors!$C$40:$C$44,0),1),0)</f>
        <v>0</v>
      </c>
      <c r="AH7096" s="21" t="str">
        <f t="shared" si="682"/>
        <v/>
      </c>
      <c r="AI7096" s="1" t="str">
        <f>IFERROR(VLOOKUP(H7096,Factors!$C$45:$D$48,2,0),"")</f>
        <v/>
      </c>
      <c r="AJ7096" t="b">
        <f t="shared" si="679"/>
        <v>0</v>
      </c>
    </row>
    <row r="7097" spans="2:36" ht="15" customHeight="1" x14ac:dyDescent="0.3">
      <c r="B7097" s="70"/>
      <c r="C7097" s="58"/>
      <c r="D7097" s="63"/>
      <c r="E7097" s="58"/>
      <c r="F7097" s="58"/>
      <c r="G7097" s="44"/>
      <c r="H7097" s="45"/>
      <c r="I7097" s="45"/>
      <c r="J7097" s="40" t="str">
        <f t="shared" si="680"/>
        <v/>
      </c>
      <c r="K7097" s="39" t="str">
        <f t="shared" si="678"/>
        <v/>
      </c>
      <c r="AB7097" s="17" t="str">
        <f t="shared" si="683"/>
        <v>-1</v>
      </c>
      <c r="AC7097" s="17">
        <f>IFERROR(INDEX(Factors!$C$59:$C$70,MATCH(AB7097,Factors!$B$59:$B$70,1),1),0)</f>
        <v>0</v>
      </c>
      <c r="AD7097" s="17">
        <f t="shared" si="681"/>
        <v>0</v>
      </c>
      <c r="AE7097" s="17">
        <f>IFERROR(INDEX(Factors!$B$6:$B$15,MATCH('INPUT - Census'!E7097,Factors!$C$6:$C$15,0),1),0)</f>
        <v>0</v>
      </c>
      <c r="AF7097" s="18">
        <f>IFERROR(INDEX(Factors!$B$16:$B$39,MATCH('INPUT - Census'!C7097,Factors!$C$16:$C$35,0),1),0)</f>
        <v>0</v>
      </c>
      <c r="AG7097" s="19">
        <f>IFERROR(INDEX(Factors!$B$40:$B$44,MATCH('INPUT - Census'!F7097,Factors!$C$40:$C$44,0),1),0)</f>
        <v>0</v>
      </c>
      <c r="AH7097" s="21" t="str">
        <f t="shared" si="682"/>
        <v/>
      </c>
      <c r="AI7097" s="1" t="str">
        <f>IFERROR(VLOOKUP(H7097,Factors!$C$45:$D$48,2,0),"")</f>
        <v/>
      </c>
      <c r="AJ7097" t="b">
        <f t="shared" si="679"/>
        <v>0</v>
      </c>
    </row>
    <row r="7098" spans="2:36" ht="15" customHeight="1" x14ac:dyDescent="0.3">
      <c r="B7098" s="70"/>
      <c r="C7098" s="58"/>
      <c r="D7098" s="63"/>
      <c r="E7098" s="58"/>
      <c r="F7098" s="58"/>
      <c r="G7098" s="44"/>
      <c r="H7098" s="45"/>
      <c r="I7098" s="45"/>
      <c r="J7098" s="40" t="str">
        <f t="shared" si="680"/>
        <v/>
      </c>
      <c r="K7098" s="39" t="str">
        <f t="shared" si="678"/>
        <v/>
      </c>
      <c r="AB7098" s="17" t="str">
        <f t="shared" si="683"/>
        <v>-1</v>
      </c>
      <c r="AC7098" s="17">
        <f>IFERROR(INDEX(Factors!$C$59:$C$70,MATCH(AB7098,Factors!$B$59:$B$70,1),1),0)</f>
        <v>0</v>
      </c>
      <c r="AD7098" s="17">
        <f t="shared" si="681"/>
        <v>0</v>
      </c>
      <c r="AE7098" s="17">
        <f>IFERROR(INDEX(Factors!$B$6:$B$15,MATCH('INPUT - Census'!E7098,Factors!$C$6:$C$15,0),1),0)</f>
        <v>0</v>
      </c>
      <c r="AF7098" s="18">
        <f>IFERROR(INDEX(Factors!$B$16:$B$39,MATCH('INPUT - Census'!C7098,Factors!$C$16:$C$35,0),1),0)</f>
        <v>0</v>
      </c>
      <c r="AG7098" s="19">
        <f>IFERROR(INDEX(Factors!$B$40:$B$44,MATCH('INPUT - Census'!F7098,Factors!$C$40:$C$44,0),1),0)</f>
        <v>0</v>
      </c>
      <c r="AH7098" s="21" t="str">
        <f t="shared" si="682"/>
        <v/>
      </c>
      <c r="AI7098" s="1" t="str">
        <f>IFERROR(VLOOKUP(H7098,Factors!$C$45:$D$48,2,0),"")</f>
        <v/>
      </c>
      <c r="AJ7098" t="b">
        <f t="shared" si="679"/>
        <v>0</v>
      </c>
    </row>
    <row r="7099" spans="2:36" ht="15" customHeight="1" x14ac:dyDescent="0.3">
      <c r="B7099" s="70"/>
      <c r="C7099" s="58"/>
      <c r="D7099" s="63"/>
      <c r="E7099" s="58"/>
      <c r="F7099" s="58"/>
      <c r="G7099" s="44"/>
      <c r="H7099" s="45"/>
      <c r="I7099" s="45"/>
      <c r="J7099" s="40" t="str">
        <f t="shared" si="680"/>
        <v/>
      </c>
      <c r="K7099" s="39" t="str">
        <f t="shared" si="678"/>
        <v/>
      </c>
      <c r="AB7099" s="17" t="str">
        <f t="shared" si="683"/>
        <v>-1</v>
      </c>
      <c r="AC7099" s="17">
        <f>IFERROR(INDEX(Factors!$C$59:$C$70,MATCH(AB7099,Factors!$B$59:$B$70,1),1),0)</f>
        <v>0</v>
      </c>
      <c r="AD7099" s="17">
        <f t="shared" si="681"/>
        <v>0</v>
      </c>
      <c r="AE7099" s="17">
        <f>IFERROR(INDEX(Factors!$B$6:$B$15,MATCH('INPUT - Census'!E7099,Factors!$C$6:$C$15,0),1),0)</f>
        <v>0</v>
      </c>
      <c r="AF7099" s="18">
        <f>IFERROR(INDEX(Factors!$B$16:$B$39,MATCH('INPUT - Census'!C7099,Factors!$C$16:$C$35,0),1),0)</f>
        <v>0</v>
      </c>
      <c r="AG7099" s="19">
        <f>IFERROR(INDEX(Factors!$B$40:$B$44,MATCH('INPUT - Census'!F7099,Factors!$C$40:$C$44,0),1),0)</f>
        <v>0</v>
      </c>
      <c r="AH7099" s="21" t="str">
        <f t="shared" si="682"/>
        <v/>
      </c>
      <c r="AI7099" s="1" t="str">
        <f>IFERROR(VLOOKUP(H7099,Factors!$C$45:$D$48,2,0),"")</f>
        <v/>
      </c>
      <c r="AJ7099" t="b">
        <f t="shared" si="679"/>
        <v>0</v>
      </c>
    </row>
    <row r="7100" spans="2:36" ht="15" customHeight="1" x14ac:dyDescent="0.3">
      <c r="B7100" s="70"/>
      <c r="C7100" s="58"/>
      <c r="D7100" s="63"/>
      <c r="E7100" s="58"/>
      <c r="F7100" s="58"/>
      <c r="G7100" s="44"/>
      <c r="H7100" s="45"/>
      <c r="I7100" s="45"/>
      <c r="J7100" s="40" t="str">
        <f t="shared" si="680"/>
        <v/>
      </c>
      <c r="K7100" s="39" t="str">
        <f t="shared" si="678"/>
        <v/>
      </c>
      <c r="AB7100" s="17" t="str">
        <f t="shared" si="683"/>
        <v>-1</v>
      </c>
      <c r="AC7100" s="17">
        <f>IFERROR(INDEX(Factors!$C$59:$C$70,MATCH(AB7100,Factors!$B$59:$B$70,1),1),0)</f>
        <v>0</v>
      </c>
      <c r="AD7100" s="17">
        <f t="shared" si="681"/>
        <v>0</v>
      </c>
      <c r="AE7100" s="17">
        <f>IFERROR(INDEX(Factors!$B$6:$B$15,MATCH('INPUT - Census'!E7100,Factors!$C$6:$C$15,0),1),0)</f>
        <v>0</v>
      </c>
      <c r="AF7100" s="18">
        <f>IFERROR(INDEX(Factors!$B$16:$B$39,MATCH('INPUT - Census'!C7100,Factors!$C$16:$C$35,0),1),0)</f>
        <v>0</v>
      </c>
      <c r="AG7100" s="19">
        <f>IFERROR(INDEX(Factors!$B$40:$B$44,MATCH('INPUT - Census'!F7100,Factors!$C$40:$C$44,0),1),0)</f>
        <v>0</v>
      </c>
      <c r="AH7100" s="21" t="str">
        <f t="shared" si="682"/>
        <v/>
      </c>
      <c r="AI7100" s="1" t="str">
        <f>IFERROR(VLOOKUP(H7100,Factors!$C$45:$D$48,2,0),"")</f>
        <v/>
      </c>
      <c r="AJ7100" t="b">
        <f t="shared" si="679"/>
        <v>0</v>
      </c>
    </row>
    <row r="7101" spans="2:36" ht="15" customHeight="1" x14ac:dyDescent="0.3">
      <c r="B7101" s="70"/>
      <c r="C7101" s="58"/>
      <c r="D7101" s="63"/>
      <c r="E7101" s="58"/>
      <c r="F7101" s="58"/>
      <c r="G7101" s="44"/>
      <c r="H7101" s="45"/>
      <c r="I7101" s="45"/>
      <c r="J7101" s="40" t="str">
        <f t="shared" si="680"/>
        <v/>
      </c>
      <c r="K7101" s="39" t="str">
        <f t="shared" si="678"/>
        <v/>
      </c>
      <c r="AB7101" s="17" t="str">
        <f t="shared" si="683"/>
        <v>-1</v>
      </c>
      <c r="AC7101" s="17">
        <f>IFERROR(INDEX(Factors!$C$59:$C$70,MATCH(AB7101,Factors!$B$59:$B$70,1),1),0)</f>
        <v>0</v>
      </c>
      <c r="AD7101" s="17">
        <f t="shared" si="681"/>
        <v>0</v>
      </c>
      <c r="AE7101" s="17">
        <f>IFERROR(INDEX(Factors!$B$6:$B$15,MATCH('INPUT - Census'!E7101,Factors!$C$6:$C$15,0),1),0)</f>
        <v>0</v>
      </c>
      <c r="AF7101" s="18">
        <f>IFERROR(INDEX(Factors!$B$16:$B$39,MATCH('INPUT - Census'!C7101,Factors!$C$16:$C$35,0),1),0)</f>
        <v>0</v>
      </c>
      <c r="AG7101" s="19">
        <f>IFERROR(INDEX(Factors!$B$40:$B$44,MATCH('INPUT - Census'!F7101,Factors!$C$40:$C$44,0),1),0)</f>
        <v>0</v>
      </c>
      <c r="AH7101" s="21" t="str">
        <f t="shared" si="682"/>
        <v/>
      </c>
      <c r="AI7101" s="1" t="str">
        <f>IFERROR(VLOOKUP(H7101,Factors!$C$45:$D$48,2,0),"")</f>
        <v/>
      </c>
      <c r="AJ7101" t="b">
        <f t="shared" si="679"/>
        <v>0</v>
      </c>
    </row>
    <row r="7102" spans="2:36" ht="15" customHeight="1" x14ac:dyDescent="0.3">
      <c r="B7102" s="70"/>
      <c r="C7102" s="58"/>
      <c r="D7102" s="63"/>
      <c r="E7102" s="58"/>
      <c r="F7102" s="58"/>
      <c r="G7102" s="44"/>
      <c r="H7102" s="45"/>
      <c r="I7102" s="45"/>
      <c r="J7102" s="40" t="str">
        <f t="shared" si="680"/>
        <v/>
      </c>
      <c r="K7102" s="39" t="str">
        <f t="shared" si="678"/>
        <v/>
      </c>
      <c r="AB7102" s="17" t="str">
        <f t="shared" si="683"/>
        <v>-1</v>
      </c>
      <c r="AC7102" s="17">
        <f>IFERROR(INDEX(Factors!$C$59:$C$70,MATCH(AB7102,Factors!$B$59:$B$70,1),1),0)</f>
        <v>0</v>
      </c>
      <c r="AD7102" s="17">
        <f t="shared" si="681"/>
        <v>0</v>
      </c>
      <c r="AE7102" s="17">
        <f>IFERROR(INDEX(Factors!$B$6:$B$15,MATCH('INPUT - Census'!E7102,Factors!$C$6:$C$15,0),1),0)</f>
        <v>0</v>
      </c>
      <c r="AF7102" s="18">
        <f>IFERROR(INDEX(Factors!$B$16:$B$39,MATCH('INPUT - Census'!C7102,Factors!$C$16:$C$35,0),1),0)</f>
        <v>0</v>
      </c>
      <c r="AG7102" s="19">
        <f>IFERROR(INDEX(Factors!$B$40:$B$44,MATCH('INPUT - Census'!F7102,Factors!$C$40:$C$44,0),1),0)</f>
        <v>0</v>
      </c>
      <c r="AH7102" s="21" t="str">
        <f t="shared" si="682"/>
        <v/>
      </c>
      <c r="AI7102" s="1" t="str">
        <f>IFERROR(VLOOKUP(H7102,Factors!$C$45:$D$48,2,0),"")</f>
        <v/>
      </c>
      <c r="AJ7102" t="b">
        <f t="shared" si="679"/>
        <v>0</v>
      </c>
    </row>
    <row r="7103" spans="2:36" ht="15" customHeight="1" x14ac:dyDescent="0.3">
      <c r="B7103" s="70"/>
      <c r="C7103" s="58"/>
      <c r="D7103" s="63"/>
      <c r="E7103" s="58"/>
      <c r="F7103" s="58"/>
      <c r="G7103" s="44"/>
      <c r="H7103" s="45"/>
      <c r="I7103" s="45"/>
      <c r="J7103" s="40" t="str">
        <f t="shared" si="680"/>
        <v/>
      </c>
      <c r="K7103" s="39" t="str">
        <f t="shared" si="678"/>
        <v/>
      </c>
      <c r="AB7103" s="17" t="str">
        <f t="shared" si="683"/>
        <v>-1</v>
      </c>
      <c r="AC7103" s="17">
        <f>IFERROR(INDEX(Factors!$C$59:$C$70,MATCH(AB7103,Factors!$B$59:$B$70,1),1),0)</f>
        <v>0</v>
      </c>
      <c r="AD7103" s="17">
        <f t="shared" si="681"/>
        <v>0</v>
      </c>
      <c r="AE7103" s="17">
        <f>IFERROR(INDEX(Factors!$B$6:$B$15,MATCH('INPUT - Census'!E7103,Factors!$C$6:$C$15,0),1),0)</f>
        <v>0</v>
      </c>
      <c r="AF7103" s="18">
        <f>IFERROR(INDEX(Factors!$B$16:$B$39,MATCH('INPUT - Census'!C7103,Factors!$C$16:$C$35,0),1),0)</f>
        <v>0</v>
      </c>
      <c r="AG7103" s="19">
        <f>IFERROR(INDEX(Factors!$B$40:$B$44,MATCH('INPUT - Census'!F7103,Factors!$C$40:$C$44,0),1),0)</f>
        <v>0</v>
      </c>
      <c r="AH7103" s="21" t="str">
        <f t="shared" si="682"/>
        <v/>
      </c>
      <c r="AI7103" s="1" t="str">
        <f>IFERROR(VLOOKUP(H7103,Factors!$C$45:$D$48,2,0),"")</f>
        <v/>
      </c>
      <c r="AJ7103" t="b">
        <f t="shared" si="679"/>
        <v>0</v>
      </c>
    </row>
    <row r="7104" spans="2:36" ht="15" customHeight="1" x14ac:dyDescent="0.3">
      <c r="B7104" s="70"/>
      <c r="C7104" s="58"/>
      <c r="D7104" s="63"/>
      <c r="E7104" s="58"/>
      <c r="F7104" s="58"/>
      <c r="G7104" s="44"/>
      <c r="H7104" s="45"/>
      <c r="I7104" s="45"/>
      <c r="J7104" s="40" t="str">
        <f t="shared" si="680"/>
        <v/>
      </c>
      <c r="K7104" s="39" t="str">
        <f t="shared" si="678"/>
        <v/>
      </c>
      <c r="AB7104" s="17" t="str">
        <f t="shared" si="683"/>
        <v>-1</v>
      </c>
      <c r="AC7104" s="17">
        <f>IFERROR(INDEX(Factors!$C$59:$C$70,MATCH(AB7104,Factors!$B$59:$B$70,1),1),0)</f>
        <v>0</v>
      </c>
      <c r="AD7104" s="17">
        <f t="shared" si="681"/>
        <v>0</v>
      </c>
      <c r="AE7104" s="17">
        <f>IFERROR(INDEX(Factors!$B$6:$B$15,MATCH('INPUT - Census'!E7104,Factors!$C$6:$C$15,0),1),0)</f>
        <v>0</v>
      </c>
      <c r="AF7104" s="18">
        <f>IFERROR(INDEX(Factors!$B$16:$B$39,MATCH('INPUT - Census'!C7104,Factors!$C$16:$C$35,0),1),0)</f>
        <v>0</v>
      </c>
      <c r="AG7104" s="19">
        <f>IFERROR(INDEX(Factors!$B$40:$B$44,MATCH('INPUT - Census'!F7104,Factors!$C$40:$C$44,0),1),0)</f>
        <v>0</v>
      </c>
      <c r="AH7104" s="21" t="str">
        <f t="shared" si="682"/>
        <v/>
      </c>
      <c r="AI7104" s="1" t="str">
        <f>IFERROR(VLOOKUP(H7104,Factors!$C$45:$D$48,2,0),"")</f>
        <v/>
      </c>
      <c r="AJ7104" t="b">
        <f t="shared" si="679"/>
        <v>0</v>
      </c>
    </row>
    <row r="7105" spans="2:36" ht="15" customHeight="1" x14ac:dyDescent="0.3">
      <c r="B7105" s="70"/>
      <c r="C7105" s="58"/>
      <c r="D7105" s="63"/>
      <c r="E7105" s="58"/>
      <c r="F7105" s="58"/>
      <c r="G7105" s="44"/>
      <c r="H7105" s="45"/>
      <c r="I7105" s="45"/>
      <c r="J7105" s="40" t="str">
        <f t="shared" si="680"/>
        <v/>
      </c>
      <c r="K7105" s="39" t="str">
        <f t="shared" si="678"/>
        <v/>
      </c>
      <c r="AB7105" s="17" t="str">
        <f t="shared" si="683"/>
        <v>-1</v>
      </c>
      <c r="AC7105" s="17">
        <f>IFERROR(INDEX(Factors!$C$59:$C$70,MATCH(AB7105,Factors!$B$59:$B$70,1),1),0)</f>
        <v>0</v>
      </c>
      <c r="AD7105" s="17">
        <f t="shared" si="681"/>
        <v>0</v>
      </c>
      <c r="AE7105" s="17">
        <f>IFERROR(INDEX(Factors!$B$6:$B$15,MATCH('INPUT - Census'!E7105,Factors!$C$6:$C$15,0),1),0)</f>
        <v>0</v>
      </c>
      <c r="AF7105" s="18">
        <f>IFERROR(INDEX(Factors!$B$16:$B$39,MATCH('INPUT - Census'!C7105,Factors!$C$16:$C$35,0),1),0)</f>
        <v>0</v>
      </c>
      <c r="AG7105" s="19">
        <f>IFERROR(INDEX(Factors!$B$40:$B$44,MATCH('INPUT - Census'!F7105,Factors!$C$40:$C$44,0),1),0)</f>
        <v>0</v>
      </c>
      <c r="AH7105" s="21" t="str">
        <f t="shared" si="682"/>
        <v/>
      </c>
      <c r="AI7105" s="1" t="str">
        <f>IFERROR(VLOOKUP(H7105,Factors!$C$45:$D$48,2,0),"")</f>
        <v/>
      </c>
      <c r="AJ7105" t="b">
        <f t="shared" si="679"/>
        <v>0</v>
      </c>
    </row>
    <row r="7106" spans="2:36" ht="15" customHeight="1" x14ac:dyDescent="0.3">
      <c r="B7106" s="70"/>
      <c r="C7106" s="58"/>
      <c r="D7106" s="63"/>
      <c r="E7106" s="58"/>
      <c r="F7106" s="58"/>
      <c r="G7106" s="44"/>
      <c r="H7106" s="45"/>
      <c r="I7106" s="45"/>
      <c r="J7106" s="40" t="str">
        <f t="shared" si="680"/>
        <v/>
      </c>
      <c r="K7106" s="39" t="str">
        <f t="shared" si="678"/>
        <v/>
      </c>
      <c r="AB7106" s="17" t="str">
        <f t="shared" si="683"/>
        <v>-1</v>
      </c>
      <c r="AC7106" s="17">
        <f>IFERROR(INDEX(Factors!$C$59:$C$70,MATCH(AB7106,Factors!$B$59:$B$70,1),1),0)</f>
        <v>0</v>
      </c>
      <c r="AD7106" s="17">
        <f t="shared" si="681"/>
        <v>0</v>
      </c>
      <c r="AE7106" s="17">
        <f>IFERROR(INDEX(Factors!$B$6:$B$15,MATCH('INPUT - Census'!E7106,Factors!$C$6:$C$15,0),1),0)</f>
        <v>0</v>
      </c>
      <c r="AF7106" s="18">
        <f>IFERROR(INDEX(Factors!$B$16:$B$39,MATCH('INPUT - Census'!C7106,Factors!$C$16:$C$35,0),1),0)</f>
        <v>0</v>
      </c>
      <c r="AG7106" s="19">
        <f>IFERROR(INDEX(Factors!$B$40:$B$44,MATCH('INPUT - Census'!F7106,Factors!$C$40:$C$44,0),1),0)</f>
        <v>0</v>
      </c>
      <c r="AH7106" s="21" t="str">
        <f t="shared" si="682"/>
        <v/>
      </c>
      <c r="AI7106" s="1" t="str">
        <f>IFERROR(VLOOKUP(H7106,Factors!$C$45:$D$48,2,0),"")</f>
        <v/>
      </c>
      <c r="AJ7106" t="b">
        <f t="shared" si="679"/>
        <v>0</v>
      </c>
    </row>
    <row r="7107" spans="2:36" ht="15" customHeight="1" x14ac:dyDescent="0.3">
      <c r="B7107" s="70"/>
      <c r="C7107" s="58"/>
      <c r="D7107" s="63"/>
      <c r="E7107" s="58"/>
      <c r="F7107" s="58"/>
      <c r="G7107" s="44"/>
      <c r="H7107" s="45"/>
      <c r="I7107" s="45"/>
      <c r="J7107" s="40" t="str">
        <f t="shared" si="680"/>
        <v/>
      </c>
      <c r="K7107" s="39" t="str">
        <f t="shared" ref="K7107:K7170" si="684">ValidateMember(B7107:J7107)</f>
        <v/>
      </c>
      <c r="AB7107" s="17" t="str">
        <f t="shared" si="683"/>
        <v>-1</v>
      </c>
      <c r="AC7107" s="17">
        <f>IFERROR(INDEX(Factors!$C$59:$C$70,MATCH(AB7107,Factors!$B$59:$B$70,1),1),0)</f>
        <v>0</v>
      </c>
      <c r="AD7107" s="17">
        <f t="shared" si="681"/>
        <v>0</v>
      </c>
      <c r="AE7107" s="17">
        <f>IFERROR(INDEX(Factors!$B$6:$B$15,MATCH('INPUT - Census'!E7107,Factors!$C$6:$C$15,0),1),0)</f>
        <v>0</v>
      </c>
      <c r="AF7107" s="18">
        <f>IFERROR(INDEX(Factors!$B$16:$B$39,MATCH('INPUT - Census'!C7107,Factors!$C$16:$C$35,0),1),0)</f>
        <v>0</v>
      </c>
      <c r="AG7107" s="19">
        <f>IFERROR(INDEX(Factors!$B$40:$B$44,MATCH('INPUT - Census'!F7107,Factors!$C$40:$C$44,0),1),0)</f>
        <v>0</v>
      </c>
      <c r="AH7107" s="21" t="str">
        <f t="shared" si="682"/>
        <v/>
      </c>
      <c r="AI7107" s="1" t="str">
        <f>IFERROR(VLOOKUP(H7107,Factors!$C$45:$D$48,2,0),"")</f>
        <v/>
      </c>
      <c r="AJ7107" t="b">
        <f t="shared" ref="AJ7107:AJ7170" si="685">K7107=0</f>
        <v>0</v>
      </c>
    </row>
    <row r="7108" spans="2:36" ht="15" customHeight="1" x14ac:dyDescent="0.3">
      <c r="B7108" s="70"/>
      <c r="C7108" s="58"/>
      <c r="D7108" s="63"/>
      <c r="E7108" s="58"/>
      <c r="F7108" s="58"/>
      <c r="G7108" s="44"/>
      <c r="H7108" s="45"/>
      <c r="I7108" s="45"/>
      <c r="J7108" s="40" t="str">
        <f t="shared" si="680"/>
        <v/>
      </c>
      <c r="K7108" s="39" t="str">
        <f t="shared" si="684"/>
        <v/>
      </c>
      <c r="AB7108" s="17" t="str">
        <f t="shared" si="683"/>
        <v>-1</v>
      </c>
      <c r="AC7108" s="17">
        <f>IFERROR(INDEX(Factors!$C$59:$C$70,MATCH(AB7108,Factors!$B$59:$B$70,1),1),0)</f>
        <v>0</v>
      </c>
      <c r="AD7108" s="17">
        <f t="shared" si="681"/>
        <v>0</v>
      </c>
      <c r="AE7108" s="17">
        <f>IFERROR(INDEX(Factors!$B$6:$B$15,MATCH('INPUT - Census'!E7108,Factors!$C$6:$C$15,0),1),0)</f>
        <v>0</v>
      </c>
      <c r="AF7108" s="18">
        <f>IFERROR(INDEX(Factors!$B$16:$B$39,MATCH('INPUT - Census'!C7108,Factors!$C$16:$C$35,0),1),0)</f>
        <v>0</v>
      </c>
      <c r="AG7108" s="19">
        <f>IFERROR(INDEX(Factors!$B$40:$B$44,MATCH('INPUT - Census'!F7108,Factors!$C$40:$C$44,0),1),0)</f>
        <v>0</v>
      </c>
      <c r="AH7108" s="21" t="str">
        <f t="shared" si="682"/>
        <v/>
      </c>
      <c r="AI7108" s="1" t="str">
        <f>IFERROR(VLOOKUP(H7108,Factors!$C$45:$D$48,2,0),"")</f>
        <v/>
      </c>
      <c r="AJ7108" t="b">
        <f t="shared" si="685"/>
        <v>0</v>
      </c>
    </row>
    <row r="7109" spans="2:36" ht="15" customHeight="1" x14ac:dyDescent="0.3">
      <c r="B7109" s="70"/>
      <c r="C7109" s="58"/>
      <c r="D7109" s="63"/>
      <c r="E7109" s="58"/>
      <c r="F7109" s="58"/>
      <c r="G7109" s="44"/>
      <c r="H7109" s="45"/>
      <c r="I7109" s="45"/>
      <c r="J7109" s="40" t="str">
        <f t="shared" si="680"/>
        <v/>
      </c>
      <c r="K7109" s="39" t="str">
        <f t="shared" si="684"/>
        <v/>
      </c>
      <c r="AB7109" s="17" t="str">
        <f t="shared" si="683"/>
        <v>-1</v>
      </c>
      <c r="AC7109" s="17">
        <f>IFERROR(INDEX(Factors!$C$59:$C$70,MATCH(AB7109,Factors!$B$59:$B$70,1),1),0)</f>
        <v>0</v>
      </c>
      <c r="AD7109" s="17">
        <f t="shared" si="681"/>
        <v>0</v>
      </c>
      <c r="AE7109" s="17">
        <f>IFERROR(INDEX(Factors!$B$6:$B$15,MATCH('INPUT - Census'!E7109,Factors!$C$6:$C$15,0),1),0)</f>
        <v>0</v>
      </c>
      <c r="AF7109" s="18">
        <f>IFERROR(INDEX(Factors!$B$16:$B$39,MATCH('INPUT - Census'!C7109,Factors!$C$16:$C$35,0),1),0)</f>
        <v>0</v>
      </c>
      <c r="AG7109" s="19">
        <f>IFERROR(INDEX(Factors!$B$40:$B$44,MATCH('INPUT - Census'!F7109,Factors!$C$40:$C$44,0),1),0)</f>
        <v>0</v>
      </c>
      <c r="AH7109" s="21" t="str">
        <f t="shared" si="682"/>
        <v/>
      </c>
      <c r="AI7109" s="1" t="str">
        <f>IFERROR(VLOOKUP(H7109,Factors!$C$45:$D$48,2,0),"")</f>
        <v/>
      </c>
      <c r="AJ7109" t="b">
        <f t="shared" si="685"/>
        <v>0</v>
      </c>
    </row>
    <row r="7110" spans="2:36" ht="15" customHeight="1" x14ac:dyDescent="0.3">
      <c r="B7110" s="70"/>
      <c r="C7110" s="58"/>
      <c r="D7110" s="63"/>
      <c r="E7110" s="58"/>
      <c r="F7110" s="58"/>
      <c r="G7110" s="44"/>
      <c r="H7110" s="45"/>
      <c r="I7110" s="45"/>
      <c r="J7110" s="40" t="str">
        <f t="shared" si="680"/>
        <v/>
      </c>
      <c r="K7110" s="39" t="str">
        <f t="shared" si="684"/>
        <v/>
      </c>
      <c r="AB7110" s="17" t="str">
        <f t="shared" si="683"/>
        <v>-1</v>
      </c>
      <c r="AC7110" s="17">
        <f>IFERROR(INDEX(Factors!$C$59:$C$70,MATCH(AB7110,Factors!$B$59:$B$70,1),1),0)</f>
        <v>0</v>
      </c>
      <c r="AD7110" s="17">
        <f t="shared" si="681"/>
        <v>0</v>
      </c>
      <c r="AE7110" s="17">
        <f>IFERROR(INDEX(Factors!$B$6:$B$15,MATCH('INPUT - Census'!E7110,Factors!$C$6:$C$15,0),1),0)</f>
        <v>0</v>
      </c>
      <c r="AF7110" s="18">
        <f>IFERROR(INDEX(Factors!$B$16:$B$39,MATCH('INPUT - Census'!C7110,Factors!$C$16:$C$35,0),1),0)</f>
        <v>0</v>
      </c>
      <c r="AG7110" s="19">
        <f>IFERROR(INDEX(Factors!$B$40:$B$44,MATCH('INPUT - Census'!F7110,Factors!$C$40:$C$44,0),1),0)</f>
        <v>0</v>
      </c>
      <c r="AH7110" s="21" t="str">
        <f t="shared" si="682"/>
        <v/>
      </c>
      <c r="AI7110" s="1" t="str">
        <f>IFERROR(VLOOKUP(H7110,Factors!$C$45:$D$48,2,0),"")</f>
        <v/>
      </c>
      <c r="AJ7110" t="b">
        <f t="shared" si="685"/>
        <v>0</v>
      </c>
    </row>
    <row r="7111" spans="2:36" ht="15" customHeight="1" x14ac:dyDescent="0.3">
      <c r="B7111" s="70"/>
      <c r="C7111" s="58"/>
      <c r="D7111" s="63"/>
      <c r="E7111" s="58"/>
      <c r="F7111" s="58"/>
      <c r="G7111" s="44"/>
      <c r="H7111" s="45"/>
      <c r="I7111" s="45"/>
      <c r="J7111" s="40" t="str">
        <f t="shared" si="680"/>
        <v/>
      </c>
      <c r="K7111" s="39" t="str">
        <f t="shared" si="684"/>
        <v/>
      </c>
      <c r="AB7111" s="17" t="str">
        <f t="shared" si="683"/>
        <v>-1</v>
      </c>
      <c r="AC7111" s="17">
        <f>IFERROR(INDEX(Factors!$C$59:$C$70,MATCH(AB7111,Factors!$B$59:$B$70,1),1),0)</f>
        <v>0</v>
      </c>
      <c r="AD7111" s="17">
        <f t="shared" si="681"/>
        <v>0</v>
      </c>
      <c r="AE7111" s="17">
        <f>IFERROR(INDEX(Factors!$B$6:$B$15,MATCH('INPUT - Census'!E7111,Factors!$C$6:$C$15,0),1),0)</f>
        <v>0</v>
      </c>
      <c r="AF7111" s="18">
        <f>IFERROR(INDEX(Factors!$B$16:$B$39,MATCH('INPUT - Census'!C7111,Factors!$C$16:$C$35,0),1),0)</f>
        <v>0</v>
      </c>
      <c r="AG7111" s="19">
        <f>IFERROR(INDEX(Factors!$B$40:$B$44,MATCH('INPUT - Census'!F7111,Factors!$C$40:$C$44,0),1),0)</f>
        <v>0</v>
      </c>
      <c r="AH7111" s="21" t="str">
        <f t="shared" si="682"/>
        <v/>
      </c>
      <c r="AI7111" s="1" t="str">
        <f>IFERROR(VLOOKUP(H7111,Factors!$C$45:$D$48,2,0),"")</f>
        <v/>
      </c>
      <c r="AJ7111" t="b">
        <f t="shared" si="685"/>
        <v>0</v>
      </c>
    </row>
    <row r="7112" spans="2:36" ht="15" customHeight="1" x14ac:dyDescent="0.3">
      <c r="B7112" s="70"/>
      <c r="C7112" s="58"/>
      <c r="D7112" s="63"/>
      <c r="E7112" s="58"/>
      <c r="F7112" s="58"/>
      <c r="G7112" s="44"/>
      <c r="H7112" s="45"/>
      <c r="I7112" s="45"/>
      <c r="J7112" s="40" t="str">
        <f t="shared" si="680"/>
        <v/>
      </c>
      <c r="K7112" s="39" t="str">
        <f t="shared" si="684"/>
        <v/>
      </c>
      <c r="AB7112" s="17" t="str">
        <f t="shared" si="683"/>
        <v>-1</v>
      </c>
      <c r="AC7112" s="17">
        <f>IFERROR(INDEX(Factors!$C$59:$C$70,MATCH(AB7112,Factors!$B$59:$B$70,1),1),0)</f>
        <v>0</v>
      </c>
      <c r="AD7112" s="17">
        <f t="shared" si="681"/>
        <v>0</v>
      </c>
      <c r="AE7112" s="17">
        <f>IFERROR(INDEX(Factors!$B$6:$B$15,MATCH('INPUT - Census'!E7112,Factors!$C$6:$C$15,0),1),0)</f>
        <v>0</v>
      </c>
      <c r="AF7112" s="18">
        <f>IFERROR(INDEX(Factors!$B$16:$B$39,MATCH('INPUT - Census'!C7112,Factors!$C$16:$C$35,0),1),0)</f>
        <v>0</v>
      </c>
      <c r="AG7112" s="19">
        <f>IFERROR(INDEX(Factors!$B$40:$B$44,MATCH('INPUT - Census'!F7112,Factors!$C$40:$C$44,0),1),0)</f>
        <v>0</v>
      </c>
      <c r="AH7112" s="21" t="str">
        <f t="shared" si="682"/>
        <v/>
      </c>
      <c r="AI7112" s="1" t="str">
        <f>IFERROR(VLOOKUP(H7112,Factors!$C$45:$D$48,2,0),"")</f>
        <v/>
      </c>
      <c r="AJ7112" t="b">
        <f t="shared" si="685"/>
        <v>0</v>
      </c>
    </row>
    <row r="7113" spans="2:36" ht="15" customHeight="1" x14ac:dyDescent="0.3">
      <c r="B7113" s="70"/>
      <c r="C7113" s="58"/>
      <c r="D7113" s="63"/>
      <c r="E7113" s="58"/>
      <c r="F7113" s="58"/>
      <c r="G7113" s="44"/>
      <c r="H7113" s="45"/>
      <c r="I7113" s="45"/>
      <c r="J7113" s="40" t="str">
        <f t="shared" si="680"/>
        <v/>
      </c>
      <c r="K7113" s="39" t="str">
        <f t="shared" si="684"/>
        <v/>
      </c>
      <c r="AB7113" s="17" t="str">
        <f t="shared" si="683"/>
        <v>-1</v>
      </c>
      <c r="AC7113" s="17">
        <f>IFERROR(INDEX(Factors!$C$59:$C$70,MATCH(AB7113,Factors!$B$59:$B$70,1),1),0)</f>
        <v>0</v>
      </c>
      <c r="AD7113" s="17">
        <f t="shared" si="681"/>
        <v>0</v>
      </c>
      <c r="AE7113" s="17">
        <f>IFERROR(INDEX(Factors!$B$6:$B$15,MATCH('INPUT - Census'!E7113,Factors!$C$6:$C$15,0),1),0)</f>
        <v>0</v>
      </c>
      <c r="AF7113" s="18">
        <f>IFERROR(INDEX(Factors!$B$16:$B$39,MATCH('INPUT - Census'!C7113,Factors!$C$16:$C$35,0),1),0)</f>
        <v>0</v>
      </c>
      <c r="AG7113" s="19">
        <f>IFERROR(INDEX(Factors!$B$40:$B$44,MATCH('INPUT - Census'!F7113,Factors!$C$40:$C$44,0),1),0)</f>
        <v>0</v>
      </c>
      <c r="AH7113" s="21" t="str">
        <f t="shared" si="682"/>
        <v/>
      </c>
      <c r="AI7113" s="1" t="str">
        <f>IFERROR(VLOOKUP(H7113,Factors!$C$45:$D$48,2,0),"")</f>
        <v/>
      </c>
      <c r="AJ7113" t="b">
        <f t="shared" si="685"/>
        <v>0</v>
      </c>
    </row>
    <row r="7114" spans="2:36" ht="15" customHeight="1" x14ac:dyDescent="0.3">
      <c r="B7114" s="70"/>
      <c r="C7114" s="58"/>
      <c r="D7114" s="63"/>
      <c r="E7114" s="58"/>
      <c r="F7114" s="58"/>
      <c r="G7114" s="44"/>
      <c r="H7114" s="45"/>
      <c r="I7114" s="45"/>
      <c r="J7114" s="40" t="str">
        <f t="shared" si="680"/>
        <v/>
      </c>
      <c r="K7114" s="39" t="str">
        <f t="shared" si="684"/>
        <v/>
      </c>
      <c r="AB7114" s="17" t="str">
        <f t="shared" si="683"/>
        <v>-1</v>
      </c>
      <c r="AC7114" s="17">
        <f>IFERROR(INDEX(Factors!$C$59:$C$70,MATCH(AB7114,Factors!$B$59:$B$70,1),1),0)</f>
        <v>0</v>
      </c>
      <c r="AD7114" s="17">
        <f t="shared" si="681"/>
        <v>0</v>
      </c>
      <c r="AE7114" s="17">
        <f>IFERROR(INDEX(Factors!$B$6:$B$15,MATCH('INPUT - Census'!E7114,Factors!$C$6:$C$15,0),1),0)</f>
        <v>0</v>
      </c>
      <c r="AF7114" s="18">
        <f>IFERROR(INDEX(Factors!$B$16:$B$39,MATCH('INPUT - Census'!C7114,Factors!$C$16:$C$35,0),1),0)</f>
        <v>0</v>
      </c>
      <c r="AG7114" s="19">
        <f>IFERROR(INDEX(Factors!$B$40:$B$44,MATCH('INPUT - Census'!F7114,Factors!$C$40:$C$44,0),1),0)</f>
        <v>0</v>
      </c>
      <c r="AH7114" s="21" t="str">
        <f t="shared" si="682"/>
        <v/>
      </c>
      <c r="AI7114" s="1" t="str">
        <f>IFERROR(VLOOKUP(H7114,Factors!$C$45:$D$48,2,0),"")</f>
        <v/>
      </c>
      <c r="AJ7114" t="b">
        <f t="shared" si="685"/>
        <v>0</v>
      </c>
    </row>
    <row r="7115" spans="2:36" ht="15" customHeight="1" x14ac:dyDescent="0.3">
      <c r="B7115" s="70"/>
      <c r="C7115" s="58"/>
      <c r="D7115" s="63"/>
      <c r="E7115" s="58"/>
      <c r="F7115" s="58"/>
      <c r="G7115" s="44"/>
      <c r="H7115" s="45"/>
      <c r="I7115" s="45"/>
      <c r="J7115" s="40" t="str">
        <f t="shared" si="680"/>
        <v/>
      </c>
      <c r="K7115" s="39" t="str">
        <f t="shared" si="684"/>
        <v/>
      </c>
      <c r="AB7115" s="17" t="str">
        <f t="shared" si="683"/>
        <v>-1</v>
      </c>
      <c r="AC7115" s="17">
        <f>IFERROR(INDEX(Factors!$C$59:$C$70,MATCH(AB7115,Factors!$B$59:$B$70,1),1),0)</f>
        <v>0</v>
      </c>
      <c r="AD7115" s="17">
        <f t="shared" si="681"/>
        <v>0</v>
      </c>
      <c r="AE7115" s="17">
        <f>IFERROR(INDEX(Factors!$B$6:$B$15,MATCH('INPUT - Census'!E7115,Factors!$C$6:$C$15,0),1),0)</f>
        <v>0</v>
      </c>
      <c r="AF7115" s="18">
        <f>IFERROR(INDEX(Factors!$B$16:$B$39,MATCH('INPUT - Census'!C7115,Factors!$C$16:$C$35,0),1),0)</f>
        <v>0</v>
      </c>
      <c r="AG7115" s="19">
        <f>IFERROR(INDEX(Factors!$B$40:$B$44,MATCH('INPUT - Census'!F7115,Factors!$C$40:$C$44,0),1),0)</f>
        <v>0</v>
      </c>
      <c r="AH7115" s="21" t="str">
        <f t="shared" si="682"/>
        <v/>
      </c>
      <c r="AI7115" s="1" t="str">
        <f>IFERROR(VLOOKUP(H7115,Factors!$C$45:$D$48,2,0),"")</f>
        <v/>
      </c>
      <c r="AJ7115" t="b">
        <f t="shared" si="685"/>
        <v>0</v>
      </c>
    </row>
    <row r="7116" spans="2:36" ht="15" customHeight="1" x14ac:dyDescent="0.3">
      <c r="B7116" s="70"/>
      <c r="C7116" s="58"/>
      <c r="D7116" s="63"/>
      <c r="E7116" s="58"/>
      <c r="F7116" s="58"/>
      <c r="G7116" s="44"/>
      <c r="H7116" s="45"/>
      <c r="I7116" s="45"/>
      <c r="J7116" s="40" t="str">
        <f t="shared" si="680"/>
        <v/>
      </c>
      <c r="K7116" s="39" t="str">
        <f t="shared" si="684"/>
        <v/>
      </c>
      <c r="AB7116" s="17" t="str">
        <f t="shared" si="683"/>
        <v>-1</v>
      </c>
      <c r="AC7116" s="17">
        <f>IFERROR(INDEX(Factors!$C$59:$C$70,MATCH(AB7116,Factors!$B$59:$B$70,1),1),0)</f>
        <v>0</v>
      </c>
      <c r="AD7116" s="17">
        <f t="shared" si="681"/>
        <v>0</v>
      </c>
      <c r="AE7116" s="17">
        <f>IFERROR(INDEX(Factors!$B$6:$B$15,MATCH('INPUT - Census'!E7116,Factors!$C$6:$C$15,0),1),0)</f>
        <v>0</v>
      </c>
      <c r="AF7116" s="18">
        <f>IFERROR(INDEX(Factors!$B$16:$B$39,MATCH('INPUT - Census'!C7116,Factors!$C$16:$C$35,0),1),0)</f>
        <v>0</v>
      </c>
      <c r="AG7116" s="19">
        <f>IFERROR(INDEX(Factors!$B$40:$B$44,MATCH('INPUT - Census'!F7116,Factors!$C$40:$C$44,0),1),0)</f>
        <v>0</v>
      </c>
      <c r="AH7116" s="21" t="str">
        <f t="shared" si="682"/>
        <v/>
      </c>
      <c r="AI7116" s="1" t="str">
        <f>IFERROR(VLOOKUP(H7116,Factors!$C$45:$D$48,2,0),"")</f>
        <v/>
      </c>
      <c r="AJ7116" t="b">
        <f t="shared" si="685"/>
        <v>0</v>
      </c>
    </row>
    <row r="7117" spans="2:36" ht="15" customHeight="1" x14ac:dyDescent="0.3">
      <c r="B7117" s="70"/>
      <c r="C7117" s="58"/>
      <c r="D7117" s="63"/>
      <c r="E7117" s="58"/>
      <c r="F7117" s="58"/>
      <c r="G7117" s="44"/>
      <c r="H7117" s="45"/>
      <c r="I7117" s="45"/>
      <c r="J7117" s="40" t="str">
        <f t="shared" si="680"/>
        <v/>
      </c>
      <c r="K7117" s="39" t="str">
        <f t="shared" si="684"/>
        <v/>
      </c>
      <c r="AB7117" s="17" t="str">
        <f t="shared" si="683"/>
        <v>-1</v>
      </c>
      <c r="AC7117" s="17">
        <f>IFERROR(INDEX(Factors!$C$59:$C$70,MATCH(AB7117,Factors!$B$59:$B$70,1),1),0)</f>
        <v>0</v>
      </c>
      <c r="AD7117" s="17">
        <f t="shared" si="681"/>
        <v>0</v>
      </c>
      <c r="AE7117" s="17">
        <f>IFERROR(INDEX(Factors!$B$6:$B$15,MATCH('INPUT - Census'!E7117,Factors!$C$6:$C$15,0),1),0)</f>
        <v>0</v>
      </c>
      <c r="AF7117" s="18">
        <f>IFERROR(INDEX(Factors!$B$16:$B$39,MATCH('INPUT - Census'!C7117,Factors!$C$16:$C$35,0),1),0)</f>
        <v>0</v>
      </c>
      <c r="AG7117" s="19">
        <f>IFERROR(INDEX(Factors!$B$40:$B$44,MATCH('INPUT - Census'!F7117,Factors!$C$40:$C$44,0),1),0)</f>
        <v>0</v>
      </c>
      <c r="AH7117" s="21" t="str">
        <f t="shared" si="682"/>
        <v/>
      </c>
      <c r="AI7117" s="1" t="str">
        <f>IFERROR(VLOOKUP(H7117,Factors!$C$45:$D$48,2,0),"")</f>
        <v/>
      </c>
      <c r="AJ7117" t="b">
        <f t="shared" si="685"/>
        <v>0</v>
      </c>
    </row>
    <row r="7118" spans="2:36" ht="15" customHeight="1" x14ac:dyDescent="0.3">
      <c r="B7118" s="70"/>
      <c r="C7118" s="58"/>
      <c r="D7118" s="63"/>
      <c r="E7118" s="58"/>
      <c r="F7118" s="58"/>
      <c r="G7118" s="44"/>
      <c r="H7118" s="45"/>
      <c r="I7118" s="45"/>
      <c r="J7118" s="40" t="str">
        <f t="shared" si="680"/>
        <v/>
      </c>
      <c r="K7118" s="39" t="str">
        <f t="shared" si="684"/>
        <v/>
      </c>
      <c r="AB7118" s="17" t="str">
        <f t="shared" si="683"/>
        <v>-1</v>
      </c>
      <c r="AC7118" s="17">
        <f>IFERROR(INDEX(Factors!$C$59:$C$70,MATCH(AB7118,Factors!$B$59:$B$70,1),1),0)</f>
        <v>0</v>
      </c>
      <c r="AD7118" s="17">
        <f t="shared" si="681"/>
        <v>0</v>
      </c>
      <c r="AE7118" s="17">
        <f>IFERROR(INDEX(Factors!$B$6:$B$15,MATCH('INPUT - Census'!E7118,Factors!$C$6:$C$15,0),1),0)</f>
        <v>0</v>
      </c>
      <c r="AF7118" s="18">
        <f>IFERROR(INDEX(Factors!$B$16:$B$39,MATCH('INPUT - Census'!C7118,Factors!$C$16:$C$35,0),1),0)</f>
        <v>0</v>
      </c>
      <c r="AG7118" s="19">
        <f>IFERROR(INDEX(Factors!$B$40:$B$44,MATCH('INPUT - Census'!F7118,Factors!$C$40:$C$44,0),1),0)</f>
        <v>0</v>
      </c>
      <c r="AH7118" s="21" t="str">
        <f t="shared" si="682"/>
        <v/>
      </c>
      <c r="AI7118" s="1" t="str">
        <f>IFERROR(VLOOKUP(H7118,Factors!$C$45:$D$48,2,0),"")</f>
        <v/>
      </c>
      <c r="AJ7118" t="b">
        <f t="shared" si="685"/>
        <v>0</v>
      </c>
    </row>
    <row r="7119" spans="2:36" ht="15" customHeight="1" x14ac:dyDescent="0.3">
      <c r="B7119" s="70"/>
      <c r="C7119" s="58"/>
      <c r="D7119" s="63"/>
      <c r="E7119" s="58"/>
      <c r="F7119" s="58"/>
      <c r="G7119" s="44"/>
      <c r="H7119" s="45"/>
      <c r="I7119" s="45"/>
      <c r="J7119" s="40" t="str">
        <f t="shared" si="680"/>
        <v/>
      </c>
      <c r="K7119" s="39" t="str">
        <f t="shared" si="684"/>
        <v/>
      </c>
      <c r="AB7119" s="17" t="str">
        <f t="shared" si="683"/>
        <v>-1</v>
      </c>
      <c r="AC7119" s="17">
        <f>IFERROR(INDEX(Factors!$C$59:$C$70,MATCH(AB7119,Factors!$B$59:$B$70,1),1),0)</f>
        <v>0</v>
      </c>
      <c r="AD7119" s="17">
        <f t="shared" si="681"/>
        <v>0</v>
      </c>
      <c r="AE7119" s="17">
        <f>IFERROR(INDEX(Factors!$B$6:$B$15,MATCH('INPUT - Census'!E7119,Factors!$C$6:$C$15,0),1),0)</f>
        <v>0</v>
      </c>
      <c r="AF7119" s="18">
        <f>IFERROR(INDEX(Factors!$B$16:$B$39,MATCH('INPUT - Census'!C7119,Factors!$C$16:$C$35,0),1),0)</f>
        <v>0</v>
      </c>
      <c r="AG7119" s="19">
        <f>IFERROR(INDEX(Factors!$B$40:$B$44,MATCH('INPUT - Census'!F7119,Factors!$C$40:$C$44,0),1),0)</f>
        <v>0</v>
      </c>
      <c r="AH7119" s="21" t="str">
        <f t="shared" si="682"/>
        <v/>
      </c>
      <c r="AI7119" s="1" t="str">
        <f>IFERROR(VLOOKUP(H7119,Factors!$C$45:$D$48,2,0),"")</f>
        <v/>
      </c>
      <c r="AJ7119" t="b">
        <f t="shared" si="685"/>
        <v>0</v>
      </c>
    </row>
    <row r="7120" spans="2:36" ht="15" customHeight="1" x14ac:dyDescent="0.3">
      <c r="B7120" s="70"/>
      <c r="C7120" s="58"/>
      <c r="D7120" s="63"/>
      <c r="E7120" s="58"/>
      <c r="F7120" s="58"/>
      <c r="G7120" s="44"/>
      <c r="H7120" s="45"/>
      <c r="I7120" s="45"/>
      <c r="J7120" s="40" t="str">
        <f t="shared" si="680"/>
        <v/>
      </c>
      <c r="K7120" s="39" t="str">
        <f t="shared" si="684"/>
        <v/>
      </c>
      <c r="AB7120" s="17" t="str">
        <f t="shared" si="683"/>
        <v>-1</v>
      </c>
      <c r="AC7120" s="17">
        <f>IFERROR(INDEX(Factors!$C$59:$C$70,MATCH(AB7120,Factors!$B$59:$B$70,1),1),0)</f>
        <v>0</v>
      </c>
      <c r="AD7120" s="17">
        <f t="shared" si="681"/>
        <v>0</v>
      </c>
      <c r="AE7120" s="17">
        <f>IFERROR(INDEX(Factors!$B$6:$B$15,MATCH('INPUT - Census'!E7120,Factors!$C$6:$C$15,0),1),0)</f>
        <v>0</v>
      </c>
      <c r="AF7120" s="18">
        <f>IFERROR(INDEX(Factors!$B$16:$B$39,MATCH('INPUT - Census'!C7120,Factors!$C$16:$C$35,0),1),0)</f>
        <v>0</v>
      </c>
      <c r="AG7120" s="19">
        <f>IFERROR(INDEX(Factors!$B$40:$B$44,MATCH('INPUT - Census'!F7120,Factors!$C$40:$C$44,0),1),0)</f>
        <v>0</v>
      </c>
      <c r="AH7120" s="21" t="str">
        <f t="shared" si="682"/>
        <v/>
      </c>
      <c r="AI7120" s="1" t="str">
        <f>IFERROR(VLOOKUP(H7120,Factors!$C$45:$D$48,2,0),"")</f>
        <v/>
      </c>
      <c r="AJ7120" t="b">
        <f t="shared" si="685"/>
        <v>0</v>
      </c>
    </row>
    <row r="7121" spans="2:36" ht="15" customHeight="1" x14ac:dyDescent="0.3">
      <c r="B7121" s="70"/>
      <c r="C7121" s="58"/>
      <c r="D7121" s="63"/>
      <c r="E7121" s="58"/>
      <c r="F7121" s="58"/>
      <c r="G7121" s="44"/>
      <c r="H7121" s="45"/>
      <c r="I7121" s="45"/>
      <c r="J7121" s="40" t="str">
        <f t="shared" si="680"/>
        <v/>
      </c>
      <c r="K7121" s="39" t="str">
        <f t="shared" si="684"/>
        <v/>
      </c>
      <c r="AB7121" s="17" t="str">
        <f t="shared" si="683"/>
        <v>-1</v>
      </c>
      <c r="AC7121" s="17">
        <f>IFERROR(INDEX(Factors!$C$59:$C$70,MATCH(AB7121,Factors!$B$59:$B$70,1),1),0)</f>
        <v>0</v>
      </c>
      <c r="AD7121" s="17">
        <f t="shared" si="681"/>
        <v>0</v>
      </c>
      <c r="AE7121" s="17">
        <f>IFERROR(INDEX(Factors!$B$6:$B$15,MATCH('INPUT - Census'!E7121,Factors!$C$6:$C$15,0),1),0)</f>
        <v>0</v>
      </c>
      <c r="AF7121" s="18">
        <f>IFERROR(INDEX(Factors!$B$16:$B$39,MATCH('INPUT - Census'!C7121,Factors!$C$16:$C$35,0),1),0)</f>
        <v>0</v>
      </c>
      <c r="AG7121" s="19">
        <f>IFERROR(INDEX(Factors!$B$40:$B$44,MATCH('INPUT - Census'!F7121,Factors!$C$40:$C$44,0),1),0)</f>
        <v>0</v>
      </c>
      <c r="AH7121" s="21" t="str">
        <f t="shared" si="682"/>
        <v/>
      </c>
      <c r="AI7121" s="1" t="str">
        <f>IFERROR(VLOOKUP(H7121,Factors!$C$45:$D$48,2,0),"")</f>
        <v/>
      </c>
      <c r="AJ7121" t="b">
        <f t="shared" si="685"/>
        <v>0</v>
      </c>
    </row>
    <row r="7122" spans="2:36" ht="15" customHeight="1" x14ac:dyDescent="0.3">
      <c r="B7122" s="70"/>
      <c r="C7122" s="58"/>
      <c r="D7122" s="63"/>
      <c r="E7122" s="58"/>
      <c r="F7122" s="58"/>
      <c r="G7122" s="44"/>
      <c r="H7122" s="45"/>
      <c r="I7122" s="45"/>
      <c r="J7122" s="40" t="str">
        <f t="shared" si="680"/>
        <v/>
      </c>
      <c r="K7122" s="39" t="str">
        <f t="shared" si="684"/>
        <v/>
      </c>
      <c r="AB7122" s="17" t="str">
        <f t="shared" si="683"/>
        <v>-1</v>
      </c>
      <c r="AC7122" s="17">
        <f>IFERROR(INDEX(Factors!$C$59:$C$70,MATCH(AB7122,Factors!$B$59:$B$70,1),1),0)</f>
        <v>0</v>
      </c>
      <c r="AD7122" s="17">
        <f t="shared" si="681"/>
        <v>0</v>
      </c>
      <c r="AE7122" s="17">
        <f>IFERROR(INDEX(Factors!$B$6:$B$15,MATCH('INPUT - Census'!E7122,Factors!$C$6:$C$15,0),1),0)</f>
        <v>0</v>
      </c>
      <c r="AF7122" s="18">
        <f>IFERROR(INDEX(Factors!$B$16:$B$39,MATCH('INPUT - Census'!C7122,Factors!$C$16:$C$35,0),1),0)</f>
        <v>0</v>
      </c>
      <c r="AG7122" s="19">
        <f>IFERROR(INDEX(Factors!$B$40:$B$44,MATCH('INPUT - Census'!F7122,Factors!$C$40:$C$44,0),1),0)</f>
        <v>0</v>
      </c>
      <c r="AH7122" s="21" t="str">
        <f t="shared" si="682"/>
        <v/>
      </c>
      <c r="AI7122" s="1" t="str">
        <f>IFERROR(VLOOKUP(H7122,Factors!$C$45:$D$48,2,0),"")</f>
        <v/>
      </c>
      <c r="AJ7122" t="b">
        <f t="shared" si="685"/>
        <v>0</v>
      </c>
    </row>
    <row r="7123" spans="2:36" ht="15" customHeight="1" x14ac:dyDescent="0.3">
      <c r="B7123" s="70"/>
      <c r="C7123" s="58"/>
      <c r="D7123" s="63"/>
      <c r="E7123" s="58"/>
      <c r="F7123" s="58"/>
      <c r="G7123" s="44"/>
      <c r="H7123" s="45"/>
      <c r="I7123" s="45"/>
      <c r="J7123" s="40" t="str">
        <f t="shared" si="680"/>
        <v/>
      </c>
      <c r="K7123" s="39" t="str">
        <f t="shared" si="684"/>
        <v/>
      </c>
      <c r="AB7123" s="17" t="str">
        <f t="shared" si="683"/>
        <v>-1</v>
      </c>
      <c r="AC7123" s="17">
        <f>IFERROR(INDEX(Factors!$C$59:$C$70,MATCH(AB7123,Factors!$B$59:$B$70,1),1),0)</f>
        <v>0</v>
      </c>
      <c r="AD7123" s="17">
        <f t="shared" si="681"/>
        <v>0</v>
      </c>
      <c r="AE7123" s="17">
        <f>IFERROR(INDEX(Factors!$B$6:$B$15,MATCH('INPUT - Census'!E7123,Factors!$C$6:$C$15,0),1),0)</f>
        <v>0</v>
      </c>
      <c r="AF7123" s="18">
        <f>IFERROR(INDEX(Factors!$B$16:$B$39,MATCH('INPUT - Census'!C7123,Factors!$C$16:$C$35,0),1),0)</f>
        <v>0</v>
      </c>
      <c r="AG7123" s="19">
        <f>IFERROR(INDEX(Factors!$B$40:$B$44,MATCH('INPUT - Census'!F7123,Factors!$C$40:$C$44,0),1),0)</f>
        <v>0</v>
      </c>
      <c r="AH7123" s="21" t="str">
        <f t="shared" si="682"/>
        <v/>
      </c>
      <c r="AI7123" s="1" t="str">
        <f>IFERROR(VLOOKUP(H7123,Factors!$C$45:$D$48,2,0),"")</f>
        <v/>
      </c>
      <c r="AJ7123" t="b">
        <f t="shared" si="685"/>
        <v>0</v>
      </c>
    </row>
    <row r="7124" spans="2:36" ht="15" customHeight="1" x14ac:dyDescent="0.3">
      <c r="B7124" s="70"/>
      <c r="C7124" s="58"/>
      <c r="D7124" s="63"/>
      <c r="E7124" s="58"/>
      <c r="F7124" s="58"/>
      <c r="G7124" s="44"/>
      <c r="H7124" s="45"/>
      <c r="I7124" s="45"/>
      <c r="J7124" s="40" t="str">
        <f t="shared" si="680"/>
        <v/>
      </c>
      <c r="K7124" s="39" t="str">
        <f t="shared" si="684"/>
        <v/>
      </c>
      <c r="AB7124" s="17" t="str">
        <f t="shared" si="683"/>
        <v>-1</v>
      </c>
      <c r="AC7124" s="17">
        <f>IFERROR(INDEX(Factors!$C$59:$C$70,MATCH(AB7124,Factors!$B$59:$B$70,1),1),0)</f>
        <v>0</v>
      </c>
      <c r="AD7124" s="17">
        <f t="shared" si="681"/>
        <v>0</v>
      </c>
      <c r="AE7124" s="17">
        <f>IFERROR(INDEX(Factors!$B$6:$B$15,MATCH('INPUT - Census'!E7124,Factors!$C$6:$C$15,0),1),0)</f>
        <v>0</v>
      </c>
      <c r="AF7124" s="18">
        <f>IFERROR(INDEX(Factors!$B$16:$B$39,MATCH('INPUT - Census'!C7124,Factors!$C$16:$C$35,0),1),0)</f>
        <v>0</v>
      </c>
      <c r="AG7124" s="19">
        <f>IFERROR(INDEX(Factors!$B$40:$B$44,MATCH('INPUT - Census'!F7124,Factors!$C$40:$C$44,0),1),0)</f>
        <v>0</v>
      </c>
      <c r="AH7124" s="21" t="str">
        <f t="shared" si="682"/>
        <v/>
      </c>
      <c r="AI7124" s="1" t="str">
        <f>IFERROR(VLOOKUP(H7124,Factors!$C$45:$D$48,2,0),"")</f>
        <v/>
      </c>
      <c r="AJ7124" t="b">
        <f t="shared" si="685"/>
        <v>0</v>
      </c>
    </row>
    <row r="7125" spans="2:36" ht="15" customHeight="1" x14ac:dyDescent="0.3">
      <c r="B7125" s="70"/>
      <c r="C7125" s="58"/>
      <c r="D7125" s="63"/>
      <c r="E7125" s="58"/>
      <c r="F7125" s="58"/>
      <c r="G7125" s="44"/>
      <c r="H7125" s="45"/>
      <c r="I7125" s="45"/>
      <c r="J7125" s="40" t="str">
        <f t="shared" si="680"/>
        <v/>
      </c>
      <c r="K7125" s="39" t="str">
        <f t="shared" si="684"/>
        <v/>
      </c>
      <c r="AB7125" s="17" t="str">
        <f t="shared" si="683"/>
        <v>-1</v>
      </c>
      <c r="AC7125" s="17">
        <f>IFERROR(INDEX(Factors!$C$59:$C$70,MATCH(AB7125,Factors!$B$59:$B$70,1),1),0)</f>
        <v>0</v>
      </c>
      <c r="AD7125" s="17">
        <f t="shared" si="681"/>
        <v>0</v>
      </c>
      <c r="AE7125" s="17">
        <f>IFERROR(INDEX(Factors!$B$6:$B$15,MATCH('INPUT - Census'!E7125,Factors!$C$6:$C$15,0),1),0)</f>
        <v>0</v>
      </c>
      <c r="AF7125" s="18">
        <f>IFERROR(INDEX(Factors!$B$16:$B$39,MATCH('INPUT - Census'!C7125,Factors!$C$16:$C$35,0),1),0)</f>
        <v>0</v>
      </c>
      <c r="AG7125" s="19">
        <f>IFERROR(INDEX(Factors!$B$40:$B$44,MATCH('INPUT - Census'!F7125,Factors!$C$40:$C$44,0),1),0)</f>
        <v>0</v>
      </c>
      <c r="AH7125" s="21" t="str">
        <f t="shared" si="682"/>
        <v/>
      </c>
      <c r="AI7125" s="1" t="str">
        <f>IFERROR(VLOOKUP(H7125,Factors!$C$45:$D$48,2,0),"")</f>
        <v/>
      </c>
      <c r="AJ7125" t="b">
        <f t="shared" si="685"/>
        <v>0</v>
      </c>
    </row>
    <row r="7126" spans="2:36" ht="15" customHeight="1" x14ac:dyDescent="0.3">
      <c r="B7126" s="70"/>
      <c r="C7126" s="58"/>
      <c r="D7126" s="63"/>
      <c r="E7126" s="58"/>
      <c r="F7126" s="58"/>
      <c r="G7126" s="44"/>
      <c r="H7126" s="45"/>
      <c r="I7126" s="45"/>
      <c r="J7126" s="40" t="str">
        <f t="shared" si="680"/>
        <v/>
      </c>
      <c r="K7126" s="39" t="str">
        <f t="shared" si="684"/>
        <v/>
      </c>
      <c r="AB7126" s="17" t="str">
        <f t="shared" si="683"/>
        <v>-1</v>
      </c>
      <c r="AC7126" s="17">
        <f>IFERROR(INDEX(Factors!$C$59:$C$70,MATCH(AB7126,Factors!$B$59:$B$70,1),1),0)</f>
        <v>0</v>
      </c>
      <c r="AD7126" s="17">
        <f t="shared" si="681"/>
        <v>0</v>
      </c>
      <c r="AE7126" s="17">
        <f>IFERROR(INDEX(Factors!$B$6:$B$15,MATCH('INPUT - Census'!E7126,Factors!$C$6:$C$15,0),1),0)</f>
        <v>0</v>
      </c>
      <c r="AF7126" s="18">
        <f>IFERROR(INDEX(Factors!$B$16:$B$39,MATCH('INPUT - Census'!C7126,Factors!$C$16:$C$35,0),1),0)</f>
        <v>0</v>
      </c>
      <c r="AG7126" s="19">
        <f>IFERROR(INDEX(Factors!$B$40:$B$44,MATCH('INPUT - Census'!F7126,Factors!$C$40:$C$44,0),1),0)</f>
        <v>0</v>
      </c>
      <c r="AH7126" s="21" t="str">
        <f t="shared" si="682"/>
        <v/>
      </c>
      <c r="AI7126" s="1" t="str">
        <f>IFERROR(VLOOKUP(H7126,Factors!$C$45:$D$48,2,0),"")</f>
        <v/>
      </c>
      <c r="AJ7126" t="b">
        <f t="shared" si="685"/>
        <v>0</v>
      </c>
    </row>
    <row r="7127" spans="2:36" ht="15" customHeight="1" x14ac:dyDescent="0.3">
      <c r="B7127" s="70"/>
      <c r="C7127" s="58"/>
      <c r="D7127" s="63"/>
      <c r="E7127" s="58"/>
      <c r="F7127" s="58"/>
      <c r="G7127" s="44"/>
      <c r="H7127" s="45"/>
      <c r="I7127" s="45"/>
      <c r="J7127" s="40" t="str">
        <f t="shared" si="680"/>
        <v/>
      </c>
      <c r="K7127" s="39" t="str">
        <f t="shared" si="684"/>
        <v/>
      </c>
      <c r="AB7127" s="17" t="str">
        <f t="shared" si="683"/>
        <v>-1</v>
      </c>
      <c r="AC7127" s="17">
        <f>IFERROR(INDEX(Factors!$C$59:$C$70,MATCH(AB7127,Factors!$B$59:$B$70,1),1),0)</f>
        <v>0</v>
      </c>
      <c r="AD7127" s="17">
        <f t="shared" si="681"/>
        <v>0</v>
      </c>
      <c r="AE7127" s="17">
        <f>IFERROR(INDEX(Factors!$B$6:$B$15,MATCH('INPUT - Census'!E7127,Factors!$C$6:$C$15,0),1),0)</f>
        <v>0</v>
      </c>
      <c r="AF7127" s="18">
        <f>IFERROR(INDEX(Factors!$B$16:$B$39,MATCH('INPUT - Census'!C7127,Factors!$C$16:$C$35,0),1),0)</f>
        <v>0</v>
      </c>
      <c r="AG7127" s="19">
        <f>IFERROR(INDEX(Factors!$B$40:$B$44,MATCH('INPUT - Census'!F7127,Factors!$C$40:$C$44,0),1),0)</f>
        <v>0</v>
      </c>
      <c r="AH7127" s="21" t="str">
        <f t="shared" si="682"/>
        <v/>
      </c>
      <c r="AI7127" s="1" t="str">
        <f>IFERROR(VLOOKUP(H7127,Factors!$C$45:$D$48,2,0),"")</f>
        <v/>
      </c>
      <c r="AJ7127" t="b">
        <f t="shared" si="685"/>
        <v>0</v>
      </c>
    </row>
    <row r="7128" spans="2:36" ht="15" customHeight="1" x14ac:dyDescent="0.3">
      <c r="B7128" s="70"/>
      <c r="C7128" s="58"/>
      <c r="D7128" s="63"/>
      <c r="E7128" s="58"/>
      <c r="F7128" s="58"/>
      <c r="G7128" s="44"/>
      <c r="H7128" s="45"/>
      <c r="I7128" s="45"/>
      <c r="J7128" s="40" t="str">
        <f t="shared" si="680"/>
        <v/>
      </c>
      <c r="K7128" s="39" t="str">
        <f t="shared" si="684"/>
        <v/>
      </c>
      <c r="AB7128" s="17" t="str">
        <f t="shared" si="683"/>
        <v>-1</v>
      </c>
      <c r="AC7128" s="17">
        <f>IFERROR(INDEX(Factors!$C$59:$C$70,MATCH(AB7128,Factors!$B$59:$B$70,1),1),0)</f>
        <v>0</v>
      </c>
      <c r="AD7128" s="17">
        <f t="shared" si="681"/>
        <v>0</v>
      </c>
      <c r="AE7128" s="17">
        <f>IFERROR(INDEX(Factors!$B$6:$B$15,MATCH('INPUT - Census'!E7128,Factors!$C$6:$C$15,0),1),0)</f>
        <v>0</v>
      </c>
      <c r="AF7128" s="18">
        <f>IFERROR(INDEX(Factors!$B$16:$B$39,MATCH('INPUT - Census'!C7128,Factors!$C$16:$C$35,0),1),0)</f>
        <v>0</v>
      </c>
      <c r="AG7128" s="19">
        <f>IFERROR(INDEX(Factors!$B$40:$B$44,MATCH('INPUT - Census'!F7128,Factors!$C$40:$C$44,0),1),0)</f>
        <v>0</v>
      </c>
      <c r="AH7128" s="21" t="str">
        <f t="shared" si="682"/>
        <v/>
      </c>
      <c r="AI7128" s="1" t="str">
        <f>IFERROR(VLOOKUP(H7128,Factors!$C$45:$D$48,2,0),"")</f>
        <v/>
      </c>
      <c r="AJ7128" t="b">
        <f t="shared" si="685"/>
        <v>0</v>
      </c>
    </row>
    <row r="7129" spans="2:36" ht="15" customHeight="1" x14ac:dyDescent="0.3">
      <c r="B7129" s="70"/>
      <c r="C7129" s="58"/>
      <c r="D7129" s="63"/>
      <c r="E7129" s="58"/>
      <c r="F7129" s="58"/>
      <c r="G7129" s="44"/>
      <c r="H7129" s="45"/>
      <c r="I7129" s="45"/>
      <c r="J7129" s="40" t="str">
        <f t="shared" si="680"/>
        <v/>
      </c>
      <c r="K7129" s="39" t="str">
        <f t="shared" si="684"/>
        <v/>
      </c>
      <c r="AB7129" s="17" t="str">
        <f t="shared" si="683"/>
        <v>-1</v>
      </c>
      <c r="AC7129" s="17">
        <f>IFERROR(INDEX(Factors!$C$59:$C$70,MATCH(AB7129,Factors!$B$59:$B$70,1),1),0)</f>
        <v>0</v>
      </c>
      <c r="AD7129" s="17">
        <f t="shared" si="681"/>
        <v>0</v>
      </c>
      <c r="AE7129" s="17">
        <f>IFERROR(INDEX(Factors!$B$6:$B$15,MATCH('INPUT - Census'!E7129,Factors!$C$6:$C$15,0),1),0)</f>
        <v>0</v>
      </c>
      <c r="AF7129" s="18">
        <f>IFERROR(INDEX(Factors!$B$16:$B$39,MATCH('INPUT - Census'!C7129,Factors!$C$16:$C$35,0),1),0)</f>
        <v>0</v>
      </c>
      <c r="AG7129" s="19">
        <f>IFERROR(INDEX(Factors!$B$40:$B$44,MATCH('INPUT - Census'!F7129,Factors!$C$40:$C$44,0),1),0)</f>
        <v>0</v>
      </c>
      <c r="AH7129" s="21" t="str">
        <f t="shared" si="682"/>
        <v/>
      </c>
      <c r="AI7129" s="1" t="str">
        <f>IFERROR(VLOOKUP(H7129,Factors!$C$45:$D$48,2,0),"")</f>
        <v/>
      </c>
      <c r="AJ7129" t="b">
        <f t="shared" si="685"/>
        <v>0</v>
      </c>
    </row>
    <row r="7130" spans="2:36" ht="15" customHeight="1" x14ac:dyDescent="0.3">
      <c r="B7130" s="70"/>
      <c r="C7130" s="58"/>
      <c r="D7130" s="63"/>
      <c r="E7130" s="58"/>
      <c r="F7130" s="58"/>
      <c r="G7130" s="44"/>
      <c r="H7130" s="45"/>
      <c r="I7130" s="45"/>
      <c r="J7130" s="40" t="str">
        <f t="shared" si="680"/>
        <v/>
      </c>
      <c r="K7130" s="39" t="str">
        <f t="shared" si="684"/>
        <v/>
      </c>
      <c r="AB7130" s="17" t="str">
        <f t="shared" si="683"/>
        <v>-1</v>
      </c>
      <c r="AC7130" s="17">
        <f>IFERROR(INDEX(Factors!$C$59:$C$70,MATCH(AB7130,Factors!$B$59:$B$70,1),1),0)</f>
        <v>0</v>
      </c>
      <c r="AD7130" s="17">
        <f t="shared" si="681"/>
        <v>0</v>
      </c>
      <c r="AE7130" s="17">
        <f>IFERROR(INDEX(Factors!$B$6:$B$15,MATCH('INPUT - Census'!E7130,Factors!$C$6:$C$15,0),1),0)</f>
        <v>0</v>
      </c>
      <c r="AF7130" s="18">
        <f>IFERROR(INDEX(Factors!$B$16:$B$39,MATCH('INPUT - Census'!C7130,Factors!$C$16:$C$35,0),1),0)</f>
        <v>0</v>
      </c>
      <c r="AG7130" s="19">
        <f>IFERROR(INDEX(Factors!$B$40:$B$44,MATCH('INPUT - Census'!F7130,Factors!$C$40:$C$44,0),1),0)</f>
        <v>0</v>
      </c>
      <c r="AH7130" s="21" t="str">
        <f t="shared" si="682"/>
        <v/>
      </c>
      <c r="AI7130" s="1" t="str">
        <f>IFERROR(VLOOKUP(H7130,Factors!$C$45:$D$48,2,0),"")</f>
        <v/>
      </c>
      <c r="AJ7130" t="b">
        <f t="shared" si="685"/>
        <v>0</v>
      </c>
    </row>
    <row r="7131" spans="2:36" ht="15" customHeight="1" x14ac:dyDescent="0.3">
      <c r="B7131" s="70"/>
      <c r="C7131" s="58"/>
      <c r="D7131" s="63"/>
      <c r="E7131" s="58"/>
      <c r="F7131" s="58"/>
      <c r="G7131" s="44"/>
      <c r="H7131" s="45"/>
      <c r="I7131" s="45"/>
      <c r="J7131" s="40" t="str">
        <f t="shared" si="680"/>
        <v/>
      </c>
      <c r="K7131" s="39" t="str">
        <f t="shared" si="684"/>
        <v/>
      </c>
      <c r="AB7131" s="17" t="str">
        <f t="shared" si="683"/>
        <v>-1</v>
      </c>
      <c r="AC7131" s="17">
        <f>IFERROR(INDEX(Factors!$C$59:$C$70,MATCH(AB7131,Factors!$B$59:$B$70,1),1),0)</f>
        <v>0</v>
      </c>
      <c r="AD7131" s="17">
        <f t="shared" si="681"/>
        <v>0</v>
      </c>
      <c r="AE7131" s="17">
        <f>IFERROR(INDEX(Factors!$B$6:$B$15,MATCH('INPUT - Census'!E7131,Factors!$C$6:$C$15,0),1),0)</f>
        <v>0</v>
      </c>
      <c r="AF7131" s="18">
        <f>IFERROR(INDEX(Factors!$B$16:$B$39,MATCH('INPUT - Census'!C7131,Factors!$C$16:$C$35,0),1),0)</f>
        <v>0</v>
      </c>
      <c r="AG7131" s="19">
        <f>IFERROR(INDEX(Factors!$B$40:$B$44,MATCH('INPUT - Census'!F7131,Factors!$C$40:$C$44,0),1),0)</f>
        <v>0</v>
      </c>
      <c r="AH7131" s="21" t="str">
        <f t="shared" si="682"/>
        <v/>
      </c>
      <c r="AI7131" s="1" t="str">
        <f>IFERROR(VLOOKUP(H7131,Factors!$C$45:$D$48,2,0),"")</f>
        <v/>
      </c>
      <c r="AJ7131" t="b">
        <f t="shared" si="685"/>
        <v>0</v>
      </c>
    </row>
    <row r="7132" spans="2:36" ht="15" customHeight="1" x14ac:dyDescent="0.3">
      <c r="B7132" s="70"/>
      <c r="C7132" s="58"/>
      <c r="D7132" s="63"/>
      <c r="E7132" s="58"/>
      <c r="F7132" s="58"/>
      <c r="G7132" s="44"/>
      <c r="H7132" s="45"/>
      <c r="I7132" s="45"/>
      <c r="J7132" s="40" t="str">
        <f t="shared" si="680"/>
        <v/>
      </c>
      <c r="K7132" s="39" t="str">
        <f t="shared" si="684"/>
        <v/>
      </c>
      <c r="AB7132" s="17" t="str">
        <f t="shared" si="683"/>
        <v>-1</v>
      </c>
      <c r="AC7132" s="17">
        <f>IFERROR(INDEX(Factors!$C$59:$C$70,MATCH(AB7132,Factors!$B$59:$B$70,1),1),0)</f>
        <v>0</v>
      </c>
      <c r="AD7132" s="17">
        <f t="shared" si="681"/>
        <v>0</v>
      </c>
      <c r="AE7132" s="17">
        <f>IFERROR(INDEX(Factors!$B$6:$B$15,MATCH('INPUT - Census'!E7132,Factors!$C$6:$C$15,0),1),0)</f>
        <v>0</v>
      </c>
      <c r="AF7132" s="18">
        <f>IFERROR(INDEX(Factors!$B$16:$B$39,MATCH('INPUT - Census'!C7132,Factors!$C$16:$C$35,0),1),0)</f>
        <v>0</v>
      </c>
      <c r="AG7132" s="19">
        <f>IFERROR(INDEX(Factors!$B$40:$B$44,MATCH('INPUT - Census'!F7132,Factors!$C$40:$C$44,0),1),0)</f>
        <v>0</v>
      </c>
      <c r="AH7132" s="21" t="str">
        <f t="shared" si="682"/>
        <v/>
      </c>
      <c r="AI7132" s="1" t="str">
        <f>IFERROR(VLOOKUP(H7132,Factors!$C$45:$D$48,2,0),"")</f>
        <v/>
      </c>
      <c r="AJ7132" t="b">
        <f t="shared" si="685"/>
        <v>0</v>
      </c>
    </row>
    <row r="7133" spans="2:36" ht="15" customHeight="1" x14ac:dyDescent="0.3">
      <c r="B7133" s="70"/>
      <c r="C7133" s="58"/>
      <c r="D7133" s="63"/>
      <c r="E7133" s="58"/>
      <c r="F7133" s="58"/>
      <c r="G7133" s="44"/>
      <c r="H7133" s="45"/>
      <c r="I7133" s="45"/>
      <c r="J7133" s="40" t="str">
        <f t="shared" si="680"/>
        <v/>
      </c>
      <c r="K7133" s="39" t="str">
        <f t="shared" si="684"/>
        <v/>
      </c>
      <c r="AB7133" s="17" t="str">
        <f t="shared" si="683"/>
        <v>-1</v>
      </c>
      <c r="AC7133" s="17">
        <f>IFERROR(INDEX(Factors!$C$59:$C$70,MATCH(AB7133,Factors!$B$59:$B$70,1),1),0)</f>
        <v>0</v>
      </c>
      <c r="AD7133" s="17">
        <f t="shared" si="681"/>
        <v>0</v>
      </c>
      <c r="AE7133" s="17">
        <f>IFERROR(INDEX(Factors!$B$6:$B$15,MATCH('INPUT - Census'!E7133,Factors!$C$6:$C$15,0),1),0)</f>
        <v>0</v>
      </c>
      <c r="AF7133" s="18">
        <f>IFERROR(INDEX(Factors!$B$16:$B$39,MATCH('INPUT - Census'!C7133,Factors!$C$16:$C$35,0),1),0)</f>
        <v>0</v>
      </c>
      <c r="AG7133" s="19">
        <f>IFERROR(INDEX(Factors!$B$40:$B$44,MATCH('INPUT - Census'!F7133,Factors!$C$40:$C$44,0),1),0)</f>
        <v>0</v>
      </c>
      <c r="AH7133" s="21" t="str">
        <f t="shared" si="682"/>
        <v/>
      </c>
      <c r="AI7133" s="1" t="str">
        <f>IFERROR(VLOOKUP(H7133,Factors!$C$45:$D$48,2,0),"")</f>
        <v/>
      </c>
      <c r="AJ7133" t="b">
        <f t="shared" si="685"/>
        <v>0</v>
      </c>
    </row>
    <row r="7134" spans="2:36" ht="15" customHeight="1" x14ac:dyDescent="0.3">
      <c r="B7134" s="70"/>
      <c r="C7134" s="58"/>
      <c r="D7134" s="63"/>
      <c r="E7134" s="58"/>
      <c r="F7134" s="58"/>
      <c r="G7134" s="44"/>
      <c r="H7134" s="45"/>
      <c r="I7134" s="45"/>
      <c r="J7134" s="40" t="str">
        <f t="shared" si="680"/>
        <v/>
      </c>
      <c r="K7134" s="39" t="str">
        <f t="shared" si="684"/>
        <v/>
      </c>
      <c r="AB7134" s="17" t="str">
        <f t="shared" si="683"/>
        <v>-1</v>
      </c>
      <c r="AC7134" s="17">
        <f>IFERROR(INDEX(Factors!$C$59:$C$70,MATCH(AB7134,Factors!$B$59:$B$70,1),1),0)</f>
        <v>0</v>
      </c>
      <c r="AD7134" s="17">
        <f t="shared" si="681"/>
        <v>0</v>
      </c>
      <c r="AE7134" s="17">
        <f>IFERROR(INDEX(Factors!$B$6:$B$15,MATCH('INPUT - Census'!E7134,Factors!$C$6:$C$15,0),1),0)</f>
        <v>0</v>
      </c>
      <c r="AF7134" s="18">
        <f>IFERROR(INDEX(Factors!$B$16:$B$39,MATCH('INPUT - Census'!C7134,Factors!$C$16:$C$35,0),1),0)</f>
        <v>0</v>
      </c>
      <c r="AG7134" s="19">
        <f>IFERROR(INDEX(Factors!$B$40:$B$44,MATCH('INPUT - Census'!F7134,Factors!$C$40:$C$44,0),1),0)</f>
        <v>0</v>
      </c>
      <c r="AH7134" s="21" t="str">
        <f t="shared" si="682"/>
        <v/>
      </c>
      <c r="AI7134" s="1" t="str">
        <f>IFERROR(VLOOKUP(H7134,Factors!$C$45:$D$48,2,0),"")</f>
        <v/>
      </c>
      <c r="AJ7134" t="b">
        <f t="shared" si="685"/>
        <v>0</v>
      </c>
    </row>
    <row r="7135" spans="2:36" ht="15" customHeight="1" x14ac:dyDescent="0.3">
      <c r="B7135" s="70"/>
      <c r="C7135" s="58"/>
      <c r="D7135" s="63"/>
      <c r="E7135" s="58"/>
      <c r="F7135" s="58"/>
      <c r="G7135" s="44"/>
      <c r="H7135" s="45"/>
      <c r="I7135" s="45"/>
      <c r="J7135" s="40" t="str">
        <f t="shared" ref="J7135:J7198" si="686">IF( ISNUMBER(B7135), ROUND(($AL$3-B7135)/365,0), "" )</f>
        <v/>
      </c>
      <c r="K7135" s="39" t="str">
        <f t="shared" si="684"/>
        <v/>
      </c>
      <c r="AB7135" s="17" t="str">
        <f t="shared" si="683"/>
        <v>-1</v>
      </c>
      <c r="AC7135" s="17">
        <f>IFERROR(INDEX(Factors!$C$59:$C$70,MATCH(AB7135,Factors!$B$59:$B$70,1),1),0)</f>
        <v>0</v>
      </c>
      <c r="AD7135" s="17">
        <f t="shared" ref="AD7135:AD7198" si="687">IF(COUNTIF($P$2:$P$16,D7135),MATCH(D7135,$P$2:$P$16,0),0)</f>
        <v>0</v>
      </c>
      <c r="AE7135" s="17">
        <f>IFERROR(INDEX(Factors!$B$6:$B$15,MATCH('INPUT - Census'!E7135,Factors!$C$6:$C$15,0),1),0)</f>
        <v>0</v>
      </c>
      <c r="AF7135" s="18">
        <f>IFERROR(INDEX(Factors!$B$16:$B$39,MATCH('INPUT - Census'!C7135,Factors!$C$16:$C$35,0),1),0)</f>
        <v>0</v>
      </c>
      <c r="AG7135" s="19">
        <f>IFERROR(INDEX(Factors!$B$40:$B$44,MATCH('INPUT - Census'!F7135,Factors!$C$40:$C$44,0),1),0)</f>
        <v>0</v>
      </c>
      <c r="AH7135" s="21" t="str">
        <f t="shared" ref="AH7135:AH7198" si="688">IF(G7135="","",G7135)</f>
        <v/>
      </c>
      <c r="AI7135" s="1" t="str">
        <f>IFERROR(VLOOKUP(H7135,Factors!$C$45:$D$48,2,0),"")</f>
        <v/>
      </c>
      <c r="AJ7135" t="b">
        <f t="shared" si="685"/>
        <v>0</v>
      </c>
    </row>
    <row r="7136" spans="2:36" ht="15" customHeight="1" x14ac:dyDescent="0.3">
      <c r="B7136" s="70"/>
      <c r="C7136" s="58"/>
      <c r="D7136" s="63"/>
      <c r="E7136" s="58"/>
      <c r="F7136" s="58"/>
      <c r="G7136" s="44"/>
      <c r="H7136" s="45"/>
      <c r="I7136" s="45"/>
      <c r="J7136" s="40" t="str">
        <f t="shared" si="686"/>
        <v/>
      </c>
      <c r="K7136" s="39" t="str">
        <f t="shared" si="684"/>
        <v/>
      </c>
      <c r="AB7136" s="17" t="str">
        <f t="shared" si="683"/>
        <v>-1</v>
      </c>
      <c r="AC7136" s="17">
        <f>IFERROR(INDEX(Factors!$C$59:$C$70,MATCH(AB7136,Factors!$B$59:$B$70,1),1),0)</f>
        <v>0</v>
      </c>
      <c r="AD7136" s="17">
        <f t="shared" si="687"/>
        <v>0</v>
      </c>
      <c r="AE7136" s="17">
        <f>IFERROR(INDEX(Factors!$B$6:$B$15,MATCH('INPUT - Census'!E7136,Factors!$C$6:$C$15,0),1),0)</f>
        <v>0</v>
      </c>
      <c r="AF7136" s="18">
        <f>IFERROR(INDEX(Factors!$B$16:$B$39,MATCH('INPUT - Census'!C7136,Factors!$C$16:$C$35,0),1),0)</f>
        <v>0</v>
      </c>
      <c r="AG7136" s="19">
        <f>IFERROR(INDEX(Factors!$B$40:$B$44,MATCH('INPUT - Census'!F7136,Factors!$C$40:$C$44,0),1),0)</f>
        <v>0</v>
      </c>
      <c r="AH7136" s="21" t="str">
        <f t="shared" si="688"/>
        <v/>
      </c>
      <c r="AI7136" s="1" t="str">
        <f>IFERROR(VLOOKUP(H7136,Factors!$C$45:$D$48,2,0),"")</f>
        <v/>
      </c>
      <c r="AJ7136" t="b">
        <f t="shared" si="685"/>
        <v>0</v>
      </c>
    </row>
    <row r="7137" spans="2:36" ht="15" customHeight="1" x14ac:dyDescent="0.3">
      <c r="B7137" s="70"/>
      <c r="C7137" s="58"/>
      <c r="D7137" s="63"/>
      <c r="E7137" s="58"/>
      <c r="F7137" s="58"/>
      <c r="G7137" s="44"/>
      <c r="H7137" s="45"/>
      <c r="I7137" s="45"/>
      <c r="J7137" s="40" t="str">
        <f t="shared" si="686"/>
        <v/>
      </c>
      <c r="K7137" s="39" t="str">
        <f t="shared" si="684"/>
        <v/>
      </c>
      <c r="AB7137" s="17" t="str">
        <f t="shared" si="683"/>
        <v>-1</v>
      </c>
      <c r="AC7137" s="17">
        <f>IFERROR(INDEX(Factors!$C$59:$C$70,MATCH(AB7137,Factors!$B$59:$B$70,1),1),0)</f>
        <v>0</v>
      </c>
      <c r="AD7137" s="17">
        <f t="shared" si="687"/>
        <v>0</v>
      </c>
      <c r="AE7137" s="17">
        <f>IFERROR(INDEX(Factors!$B$6:$B$15,MATCH('INPUT - Census'!E7137,Factors!$C$6:$C$15,0),1),0)</f>
        <v>0</v>
      </c>
      <c r="AF7137" s="18">
        <f>IFERROR(INDEX(Factors!$B$16:$B$39,MATCH('INPUT - Census'!C7137,Factors!$C$16:$C$35,0),1),0)</f>
        <v>0</v>
      </c>
      <c r="AG7137" s="19">
        <f>IFERROR(INDEX(Factors!$B$40:$B$44,MATCH('INPUT - Census'!F7137,Factors!$C$40:$C$44,0),1),0)</f>
        <v>0</v>
      </c>
      <c r="AH7137" s="21" t="str">
        <f t="shared" si="688"/>
        <v/>
      </c>
      <c r="AI7137" s="1" t="str">
        <f>IFERROR(VLOOKUP(H7137,Factors!$C$45:$D$48,2,0),"")</f>
        <v/>
      </c>
      <c r="AJ7137" t="b">
        <f t="shared" si="685"/>
        <v>0</v>
      </c>
    </row>
    <row r="7138" spans="2:36" ht="15" customHeight="1" x14ac:dyDescent="0.3">
      <c r="B7138" s="70"/>
      <c r="C7138" s="58"/>
      <c r="D7138" s="63"/>
      <c r="E7138" s="58"/>
      <c r="F7138" s="58"/>
      <c r="G7138" s="44"/>
      <c r="H7138" s="45"/>
      <c r="I7138" s="45"/>
      <c r="J7138" s="40" t="str">
        <f t="shared" si="686"/>
        <v/>
      </c>
      <c r="K7138" s="39" t="str">
        <f t="shared" si="684"/>
        <v/>
      </c>
      <c r="AB7138" s="17" t="str">
        <f t="shared" si="683"/>
        <v>-1</v>
      </c>
      <c r="AC7138" s="17">
        <f>IFERROR(INDEX(Factors!$C$59:$C$70,MATCH(AB7138,Factors!$B$59:$B$70,1),1),0)</f>
        <v>0</v>
      </c>
      <c r="AD7138" s="17">
        <f t="shared" si="687"/>
        <v>0</v>
      </c>
      <c r="AE7138" s="17">
        <f>IFERROR(INDEX(Factors!$B$6:$B$15,MATCH('INPUT - Census'!E7138,Factors!$C$6:$C$15,0),1),0)</f>
        <v>0</v>
      </c>
      <c r="AF7138" s="18">
        <f>IFERROR(INDEX(Factors!$B$16:$B$39,MATCH('INPUT - Census'!C7138,Factors!$C$16:$C$35,0),1),0)</f>
        <v>0</v>
      </c>
      <c r="AG7138" s="19">
        <f>IFERROR(INDEX(Factors!$B$40:$B$44,MATCH('INPUT - Census'!F7138,Factors!$C$40:$C$44,0),1),0)</f>
        <v>0</v>
      </c>
      <c r="AH7138" s="21" t="str">
        <f t="shared" si="688"/>
        <v/>
      </c>
      <c r="AI7138" s="1" t="str">
        <f>IFERROR(VLOOKUP(H7138,Factors!$C$45:$D$48,2,0),"")</f>
        <v/>
      </c>
      <c r="AJ7138" t="b">
        <f t="shared" si="685"/>
        <v>0</v>
      </c>
    </row>
    <row r="7139" spans="2:36" ht="15" customHeight="1" x14ac:dyDescent="0.3">
      <c r="B7139" s="70"/>
      <c r="C7139" s="58"/>
      <c r="D7139" s="63"/>
      <c r="E7139" s="58"/>
      <c r="F7139" s="58"/>
      <c r="G7139" s="44"/>
      <c r="H7139" s="45"/>
      <c r="I7139" s="45"/>
      <c r="J7139" s="40" t="str">
        <f t="shared" si="686"/>
        <v/>
      </c>
      <c r="K7139" s="39" t="str">
        <f t="shared" si="684"/>
        <v/>
      </c>
      <c r="AB7139" s="17" t="str">
        <f t="shared" si="683"/>
        <v>-1</v>
      </c>
      <c r="AC7139" s="17">
        <f>IFERROR(INDEX(Factors!$C$59:$C$70,MATCH(AB7139,Factors!$B$59:$B$70,1),1),0)</f>
        <v>0</v>
      </c>
      <c r="AD7139" s="17">
        <f t="shared" si="687"/>
        <v>0</v>
      </c>
      <c r="AE7139" s="17">
        <f>IFERROR(INDEX(Factors!$B$6:$B$15,MATCH('INPUT - Census'!E7139,Factors!$C$6:$C$15,0),1),0)</f>
        <v>0</v>
      </c>
      <c r="AF7139" s="18">
        <f>IFERROR(INDEX(Factors!$B$16:$B$39,MATCH('INPUT - Census'!C7139,Factors!$C$16:$C$35,0),1),0)</f>
        <v>0</v>
      </c>
      <c r="AG7139" s="19">
        <f>IFERROR(INDEX(Factors!$B$40:$B$44,MATCH('INPUT - Census'!F7139,Factors!$C$40:$C$44,0),1),0)</f>
        <v>0</v>
      </c>
      <c r="AH7139" s="21" t="str">
        <f t="shared" si="688"/>
        <v/>
      </c>
      <c r="AI7139" s="1" t="str">
        <f>IFERROR(VLOOKUP(H7139,Factors!$C$45:$D$48,2,0),"")</f>
        <v/>
      </c>
      <c r="AJ7139" t="b">
        <f t="shared" si="685"/>
        <v>0</v>
      </c>
    </row>
    <row r="7140" spans="2:36" ht="15" customHeight="1" x14ac:dyDescent="0.3">
      <c r="B7140" s="70"/>
      <c r="C7140" s="58"/>
      <c r="D7140" s="63"/>
      <c r="E7140" s="58"/>
      <c r="F7140" s="58"/>
      <c r="G7140" s="44"/>
      <c r="H7140" s="45"/>
      <c r="I7140" s="45"/>
      <c r="J7140" s="40" t="str">
        <f t="shared" si="686"/>
        <v/>
      </c>
      <c r="K7140" s="39" t="str">
        <f t="shared" si="684"/>
        <v/>
      </c>
      <c r="AB7140" s="17" t="str">
        <f t="shared" si="683"/>
        <v>-1</v>
      </c>
      <c r="AC7140" s="17">
        <f>IFERROR(INDEX(Factors!$C$59:$C$70,MATCH(AB7140,Factors!$B$59:$B$70,1),1),0)</f>
        <v>0</v>
      </c>
      <c r="AD7140" s="17">
        <f t="shared" si="687"/>
        <v>0</v>
      </c>
      <c r="AE7140" s="17">
        <f>IFERROR(INDEX(Factors!$B$6:$B$15,MATCH('INPUT - Census'!E7140,Factors!$C$6:$C$15,0),1),0)</f>
        <v>0</v>
      </c>
      <c r="AF7140" s="18">
        <f>IFERROR(INDEX(Factors!$B$16:$B$39,MATCH('INPUT - Census'!C7140,Factors!$C$16:$C$35,0),1),0)</f>
        <v>0</v>
      </c>
      <c r="AG7140" s="19">
        <f>IFERROR(INDEX(Factors!$B$40:$B$44,MATCH('INPUT - Census'!F7140,Factors!$C$40:$C$44,0),1),0)</f>
        <v>0</v>
      </c>
      <c r="AH7140" s="21" t="str">
        <f t="shared" si="688"/>
        <v/>
      </c>
      <c r="AI7140" s="1" t="str">
        <f>IFERROR(VLOOKUP(H7140,Factors!$C$45:$D$48,2,0),"")</f>
        <v/>
      </c>
      <c r="AJ7140" t="b">
        <f t="shared" si="685"/>
        <v>0</v>
      </c>
    </row>
    <row r="7141" spans="2:36" ht="15" customHeight="1" x14ac:dyDescent="0.3">
      <c r="B7141" s="70"/>
      <c r="C7141" s="58"/>
      <c r="D7141" s="63"/>
      <c r="E7141" s="58"/>
      <c r="F7141" s="58"/>
      <c r="G7141" s="44"/>
      <c r="H7141" s="45"/>
      <c r="I7141" s="45"/>
      <c r="J7141" s="40" t="str">
        <f t="shared" si="686"/>
        <v/>
      </c>
      <c r="K7141" s="39" t="str">
        <f t="shared" si="684"/>
        <v/>
      </c>
      <c r="AB7141" s="17" t="str">
        <f t="shared" si="683"/>
        <v>-1</v>
      </c>
      <c r="AC7141" s="17">
        <f>IFERROR(INDEX(Factors!$C$59:$C$70,MATCH(AB7141,Factors!$B$59:$B$70,1),1),0)</f>
        <v>0</v>
      </c>
      <c r="AD7141" s="17">
        <f t="shared" si="687"/>
        <v>0</v>
      </c>
      <c r="AE7141" s="17">
        <f>IFERROR(INDEX(Factors!$B$6:$B$15,MATCH('INPUT - Census'!E7141,Factors!$C$6:$C$15,0),1),0)</f>
        <v>0</v>
      </c>
      <c r="AF7141" s="18">
        <f>IFERROR(INDEX(Factors!$B$16:$B$39,MATCH('INPUT - Census'!C7141,Factors!$C$16:$C$35,0),1),0)</f>
        <v>0</v>
      </c>
      <c r="AG7141" s="19">
        <f>IFERROR(INDEX(Factors!$B$40:$B$44,MATCH('INPUT - Census'!F7141,Factors!$C$40:$C$44,0),1),0)</f>
        <v>0</v>
      </c>
      <c r="AH7141" s="21" t="str">
        <f t="shared" si="688"/>
        <v/>
      </c>
      <c r="AI7141" s="1" t="str">
        <f>IFERROR(VLOOKUP(H7141,Factors!$C$45:$D$48,2,0),"")</f>
        <v/>
      </c>
      <c r="AJ7141" t="b">
        <f t="shared" si="685"/>
        <v>0</v>
      </c>
    </row>
    <row r="7142" spans="2:36" ht="15" customHeight="1" x14ac:dyDescent="0.3">
      <c r="B7142" s="70"/>
      <c r="C7142" s="58"/>
      <c r="D7142" s="63"/>
      <c r="E7142" s="58"/>
      <c r="F7142" s="58"/>
      <c r="G7142" s="44"/>
      <c r="H7142" s="45"/>
      <c r="I7142" s="45"/>
      <c r="J7142" s="40" t="str">
        <f t="shared" si="686"/>
        <v/>
      </c>
      <c r="K7142" s="39" t="str">
        <f t="shared" si="684"/>
        <v/>
      </c>
      <c r="AB7142" s="17" t="str">
        <f t="shared" si="683"/>
        <v>-1</v>
      </c>
      <c r="AC7142" s="17">
        <f>IFERROR(INDEX(Factors!$C$59:$C$70,MATCH(AB7142,Factors!$B$59:$B$70,1),1),0)</f>
        <v>0</v>
      </c>
      <c r="AD7142" s="17">
        <f t="shared" si="687"/>
        <v>0</v>
      </c>
      <c r="AE7142" s="17">
        <f>IFERROR(INDEX(Factors!$B$6:$B$15,MATCH('INPUT - Census'!E7142,Factors!$C$6:$C$15,0),1),0)</f>
        <v>0</v>
      </c>
      <c r="AF7142" s="18">
        <f>IFERROR(INDEX(Factors!$B$16:$B$39,MATCH('INPUT - Census'!C7142,Factors!$C$16:$C$35,0),1),0)</f>
        <v>0</v>
      </c>
      <c r="AG7142" s="19">
        <f>IFERROR(INDEX(Factors!$B$40:$B$44,MATCH('INPUT - Census'!F7142,Factors!$C$40:$C$44,0),1),0)</f>
        <v>0</v>
      </c>
      <c r="AH7142" s="21" t="str">
        <f t="shared" si="688"/>
        <v/>
      </c>
      <c r="AI7142" s="1" t="str">
        <f>IFERROR(VLOOKUP(H7142,Factors!$C$45:$D$48,2,0),"")</f>
        <v/>
      </c>
      <c r="AJ7142" t="b">
        <f t="shared" si="685"/>
        <v>0</v>
      </c>
    </row>
    <row r="7143" spans="2:36" ht="15" customHeight="1" x14ac:dyDescent="0.3">
      <c r="B7143" s="70"/>
      <c r="C7143" s="58"/>
      <c r="D7143" s="63"/>
      <c r="E7143" s="58"/>
      <c r="F7143" s="58"/>
      <c r="G7143" s="44"/>
      <c r="H7143" s="45"/>
      <c r="I7143" s="45"/>
      <c r="J7143" s="40" t="str">
        <f t="shared" si="686"/>
        <v/>
      </c>
      <c r="K7143" s="39" t="str">
        <f t="shared" si="684"/>
        <v/>
      </c>
      <c r="AB7143" s="17" t="str">
        <f t="shared" si="683"/>
        <v>-1</v>
      </c>
      <c r="AC7143" s="17">
        <f>IFERROR(INDEX(Factors!$C$59:$C$70,MATCH(AB7143,Factors!$B$59:$B$70,1),1),0)</f>
        <v>0</v>
      </c>
      <c r="AD7143" s="17">
        <f t="shared" si="687"/>
        <v>0</v>
      </c>
      <c r="AE7143" s="17">
        <f>IFERROR(INDEX(Factors!$B$6:$B$15,MATCH('INPUT - Census'!E7143,Factors!$C$6:$C$15,0),1),0)</f>
        <v>0</v>
      </c>
      <c r="AF7143" s="18">
        <f>IFERROR(INDEX(Factors!$B$16:$B$39,MATCH('INPUT - Census'!C7143,Factors!$C$16:$C$35,0),1),0)</f>
        <v>0</v>
      </c>
      <c r="AG7143" s="19">
        <f>IFERROR(INDEX(Factors!$B$40:$B$44,MATCH('INPUT - Census'!F7143,Factors!$C$40:$C$44,0),1),0)</f>
        <v>0</v>
      </c>
      <c r="AH7143" s="21" t="str">
        <f t="shared" si="688"/>
        <v/>
      </c>
      <c r="AI7143" s="1" t="str">
        <f>IFERROR(VLOOKUP(H7143,Factors!$C$45:$D$48,2,0),"")</f>
        <v/>
      </c>
      <c r="AJ7143" t="b">
        <f t="shared" si="685"/>
        <v>0</v>
      </c>
    </row>
    <row r="7144" spans="2:36" ht="15" customHeight="1" x14ac:dyDescent="0.3">
      <c r="B7144" s="70"/>
      <c r="C7144" s="58"/>
      <c r="D7144" s="63"/>
      <c r="E7144" s="58"/>
      <c r="F7144" s="58"/>
      <c r="G7144" s="44"/>
      <c r="H7144" s="45"/>
      <c r="I7144" s="45"/>
      <c r="J7144" s="40" t="str">
        <f t="shared" si="686"/>
        <v/>
      </c>
      <c r="K7144" s="39" t="str">
        <f t="shared" si="684"/>
        <v/>
      </c>
      <c r="AB7144" s="17" t="str">
        <f t="shared" si="683"/>
        <v>-1</v>
      </c>
      <c r="AC7144" s="17">
        <f>IFERROR(INDEX(Factors!$C$59:$C$70,MATCH(AB7144,Factors!$B$59:$B$70,1),1),0)</f>
        <v>0</v>
      </c>
      <c r="AD7144" s="17">
        <f t="shared" si="687"/>
        <v>0</v>
      </c>
      <c r="AE7144" s="17">
        <f>IFERROR(INDEX(Factors!$B$6:$B$15,MATCH('INPUT - Census'!E7144,Factors!$C$6:$C$15,0),1),0)</f>
        <v>0</v>
      </c>
      <c r="AF7144" s="18">
        <f>IFERROR(INDEX(Factors!$B$16:$B$39,MATCH('INPUT - Census'!C7144,Factors!$C$16:$C$35,0),1),0)</f>
        <v>0</v>
      </c>
      <c r="AG7144" s="19">
        <f>IFERROR(INDEX(Factors!$B$40:$B$44,MATCH('INPUT - Census'!F7144,Factors!$C$40:$C$44,0),1),0)</f>
        <v>0</v>
      </c>
      <c r="AH7144" s="21" t="str">
        <f t="shared" si="688"/>
        <v/>
      </c>
      <c r="AI7144" s="1" t="str">
        <f>IFERROR(VLOOKUP(H7144,Factors!$C$45:$D$48,2,0),"")</f>
        <v/>
      </c>
      <c r="AJ7144" t="b">
        <f t="shared" si="685"/>
        <v>0</v>
      </c>
    </row>
    <row r="7145" spans="2:36" ht="15" customHeight="1" x14ac:dyDescent="0.3">
      <c r="B7145" s="70"/>
      <c r="C7145" s="58"/>
      <c r="D7145" s="63"/>
      <c r="E7145" s="58"/>
      <c r="F7145" s="58"/>
      <c r="G7145" s="44"/>
      <c r="H7145" s="45"/>
      <c r="I7145" s="45"/>
      <c r="J7145" s="40" t="str">
        <f t="shared" si="686"/>
        <v/>
      </c>
      <c r="K7145" s="39" t="str">
        <f t="shared" si="684"/>
        <v/>
      </c>
      <c r="AB7145" s="17" t="str">
        <f t="shared" si="683"/>
        <v>-1</v>
      </c>
      <c r="AC7145" s="17">
        <f>IFERROR(INDEX(Factors!$C$59:$C$70,MATCH(AB7145,Factors!$B$59:$B$70,1),1),0)</f>
        <v>0</v>
      </c>
      <c r="AD7145" s="17">
        <f t="shared" si="687"/>
        <v>0</v>
      </c>
      <c r="AE7145" s="17">
        <f>IFERROR(INDEX(Factors!$B$6:$B$15,MATCH('INPUT - Census'!E7145,Factors!$C$6:$C$15,0),1),0)</f>
        <v>0</v>
      </c>
      <c r="AF7145" s="18">
        <f>IFERROR(INDEX(Factors!$B$16:$B$39,MATCH('INPUT - Census'!C7145,Factors!$C$16:$C$35,0),1),0)</f>
        <v>0</v>
      </c>
      <c r="AG7145" s="19">
        <f>IFERROR(INDEX(Factors!$B$40:$B$44,MATCH('INPUT - Census'!F7145,Factors!$C$40:$C$44,0),1),0)</f>
        <v>0</v>
      </c>
      <c r="AH7145" s="21" t="str">
        <f t="shared" si="688"/>
        <v/>
      </c>
      <c r="AI7145" s="1" t="str">
        <f>IFERROR(VLOOKUP(H7145,Factors!$C$45:$D$48,2,0),"")</f>
        <v/>
      </c>
      <c r="AJ7145" t="b">
        <f t="shared" si="685"/>
        <v>0</v>
      </c>
    </row>
    <row r="7146" spans="2:36" ht="15" customHeight="1" x14ac:dyDescent="0.3">
      <c r="B7146" s="70"/>
      <c r="C7146" s="58"/>
      <c r="D7146" s="63"/>
      <c r="E7146" s="58"/>
      <c r="F7146" s="58"/>
      <c r="G7146" s="44"/>
      <c r="H7146" s="45"/>
      <c r="I7146" s="45"/>
      <c r="J7146" s="40" t="str">
        <f t="shared" si="686"/>
        <v/>
      </c>
      <c r="K7146" s="39" t="str">
        <f t="shared" si="684"/>
        <v/>
      </c>
      <c r="AB7146" s="17" t="str">
        <f t="shared" si="683"/>
        <v>-1</v>
      </c>
      <c r="AC7146" s="17">
        <f>IFERROR(INDEX(Factors!$C$59:$C$70,MATCH(AB7146,Factors!$B$59:$B$70,1),1),0)</f>
        <v>0</v>
      </c>
      <c r="AD7146" s="17">
        <f t="shared" si="687"/>
        <v>0</v>
      </c>
      <c r="AE7146" s="17">
        <f>IFERROR(INDEX(Factors!$B$6:$B$15,MATCH('INPUT - Census'!E7146,Factors!$C$6:$C$15,0),1),0)</f>
        <v>0</v>
      </c>
      <c r="AF7146" s="18">
        <f>IFERROR(INDEX(Factors!$B$16:$B$39,MATCH('INPUT - Census'!C7146,Factors!$C$16:$C$35,0),1),0)</f>
        <v>0</v>
      </c>
      <c r="AG7146" s="19">
        <f>IFERROR(INDEX(Factors!$B$40:$B$44,MATCH('INPUT - Census'!F7146,Factors!$C$40:$C$44,0),1),0)</f>
        <v>0</v>
      </c>
      <c r="AH7146" s="21" t="str">
        <f t="shared" si="688"/>
        <v/>
      </c>
      <c r="AI7146" s="1" t="str">
        <f>IFERROR(VLOOKUP(H7146,Factors!$C$45:$D$48,2,0),"")</f>
        <v/>
      </c>
      <c r="AJ7146" t="b">
        <f t="shared" si="685"/>
        <v>0</v>
      </c>
    </row>
    <row r="7147" spans="2:36" ht="15" customHeight="1" x14ac:dyDescent="0.3">
      <c r="B7147" s="70"/>
      <c r="C7147" s="58"/>
      <c r="D7147" s="63"/>
      <c r="E7147" s="58"/>
      <c r="F7147" s="58"/>
      <c r="G7147" s="44"/>
      <c r="H7147" s="45"/>
      <c r="I7147" s="45"/>
      <c r="J7147" s="40" t="str">
        <f t="shared" si="686"/>
        <v/>
      </c>
      <c r="K7147" s="39" t="str">
        <f t="shared" si="684"/>
        <v/>
      </c>
      <c r="AB7147" s="17" t="str">
        <f t="shared" si="683"/>
        <v>-1</v>
      </c>
      <c r="AC7147" s="17">
        <f>IFERROR(INDEX(Factors!$C$59:$C$70,MATCH(AB7147,Factors!$B$59:$B$70,1),1),0)</f>
        <v>0</v>
      </c>
      <c r="AD7147" s="17">
        <f t="shared" si="687"/>
        <v>0</v>
      </c>
      <c r="AE7147" s="17">
        <f>IFERROR(INDEX(Factors!$B$6:$B$15,MATCH('INPUT - Census'!E7147,Factors!$C$6:$C$15,0),1),0)</f>
        <v>0</v>
      </c>
      <c r="AF7147" s="18">
        <f>IFERROR(INDEX(Factors!$B$16:$B$39,MATCH('INPUT - Census'!C7147,Factors!$C$16:$C$35,0),1),0)</f>
        <v>0</v>
      </c>
      <c r="AG7147" s="19">
        <f>IFERROR(INDEX(Factors!$B$40:$B$44,MATCH('INPUT - Census'!F7147,Factors!$C$40:$C$44,0),1),0)</f>
        <v>0</v>
      </c>
      <c r="AH7147" s="21" t="str">
        <f t="shared" si="688"/>
        <v/>
      </c>
      <c r="AI7147" s="1" t="str">
        <f>IFERROR(VLOOKUP(H7147,Factors!$C$45:$D$48,2,0),"")</f>
        <v/>
      </c>
      <c r="AJ7147" t="b">
        <f t="shared" si="685"/>
        <v>0</v>
      </c>
    </row>
    <row r="7148" spans="2:36" ht="15" customHeight="1" x14ac:dyDescent="0.3">
      <c r="B7148" s="70"/>
      <c r="C7148" s="58"/>
      <c r="D7148" s="63"/>
      <c r="E7148" s="58"/>
      <c r="F7148" s="58"/>
      <c r="G7148" s="44"/>
      <c r="H7148" s="45"/>
      <c r="I7148" s="45"/>
      <c r="J7148" s="40" t="str">
        <f t="shared" si="686"/>
        <v/>
      </c>
      <c r="K7148" s="39" t="str">
        <f t="shared" si="684"/>
        <v/>
      </c>
      <c r="AB7148" s="17" t="str">
        <f t="shared" si="683"/>
        <v>-1</v>
      </c>
      <c r="AC7148" s="17">
        <f>IFERROR(INDEX(Factors!$C$59:$C$70,MATCH(AB7148,Factors!$B$59:$B$70,1),1),0)</f>
        <v>0</v>
      </c>
      <c r="AD7148" s="17">
        <f t="shared" si="687"/>
        <v>0</v>
      </c>
      <c r="AE7148" s="17">
        <f>IFERROR(INDEX(Factors!$B$6:$B$15,MATCH('INPUT - Census'!E7148,Factors!$C$6:$C$15,0),1),0)</f>
        <v>0</v>
      </c>
      <c r="AF7148" s="18">
        <f>IFERROR(INDEX(Factors!$B$16:$B$39,MATCH('INPUT - Census'!C7148,Factors!$C$16:$C$35,0),1),0)</f>
        <v>0</v>
      </c>
      <c r="AG7148" s="19">
        <f>IFERROR(INDEX(Factors!$B$40:$B$44,MATCH('INPUT - Census'!F7148,Factors!$C$40:$C$44,0),1),0)</f>
        <v>0</v>
      </c>
      <c r="AH7148" s="21" t="str">
        <f t="shared" si="688"/>
        <v/>
      </c>
      <c r="AI7148" s="1" t="str">
        <f>IFERROR(VLOOKUP(H7148,Factors!$C$45:$D$48,2,0),"")</f>
        <v/>
      </c>
      <c r="AJ7148" t="b">
        <f t="shared" si="685"/>
        <v>0</v>
      </c>
    </row>
    <row r="7149" spans="2:36" ht="15" customHeight="1" x14ac:dyDescent="0.3">
      <c r="B7149" s="70"/>
      <c r="C7149" s="58"/>
      <c r="D7149" s="63"/>
      <c r="E7149" s="58"/>
      <c r="F7149" s="58"/>
      <c r="G7149" s="44"/>
      <c r="H7149" s="45"/>
      <c r="I7149" s="45"/>
      <c r="J7149" s="40" t="str">
        <f t="shared" si="686"/>
        <v/>
      </c>
      <c r="K7149" s="39" t="str">
        <f t="shared" si="684"/>
        <v/>
      </c>
      <c r="AB7149" s="17" t="str">
        <f t="shared" si="683"/>
        <v>-1</v>
      </c>
      <c r="AC7149" s="17">
        <f>IFERROR(INDEX(Factors!$C$59:$C$70,MATCH(AB7149,Factors!$B$59:$B$70,1),1),0)</f>
        <v>0</v>
      </c>
      <c r="AD7149" s="17">
        <f t="shared" si="687"/>
        <v>0</v>
      </c>
      <c r="AE7149" s="17">
        <f>IFERROR(INDEX(Factors!$B$6:$B$15,MATCH('INPUT - Census'!E7149,Factors!$C$6:$C$15,0),1),0)</f>
        <v>0</v>
      </c>
      <c r="AF7149" s="18">
        <f>IFERROR(INDEX(Factors!$B$16:$B$39,MATCH('INPUT - Census'!C7149,Factors!$C$16:$C$35,0),1),0)</f>
        <v>0</v>
      </c>
      <c r="AG7149" s="19">
        <f>IFERROR(INDEX(Factors!$B$40:$B$44,MATCH('INPUT - Census'!F7149,Factors!$C$40:$C$44,0),1),0)</f>
        <v>0</v>
      </c>
      <c r="AH7149" s="21" t="str">
        <f t="shared" si="688"/>
        <v/>
      </c>
      <c r="AI7149" s="1" t="str">
        <f>IFERROR(VLOOKUP(H7149,Factors!$C$45:$D$48,2,0),"")</f>
        <v/>
      </c>
      <c r="AJ7149" t="b">
        <f t="shared" si="685"/>
        <v>0</v>
      </c>
    </row>
    <row r="7150" spans="2:36" ht="15" customHeight="1" x14ac:dyDescent="0.3">
      <c r="B7150" s="70"/>
      <c r="C7150" s="58"/>
      <c r="D7150" s="63"/>
      <c r="E7150" s="58"/>
      <c r="F7150" s="58"/>
      <c r="G7150" s="44"/>
      <c r="H7150" s="45"/>
      <c r="I7150" s="45"/>
      <c r="J7150" s="40" t="str">
        <f t="shared" si="686"/>
        <v/>
      </c>
      <c r="K7150" s="39" t="str">
        <f t="shared" si="684"/>
        <v/>
      </c>
      <c r="AB7150" s="17" t="str">
        <f t="shared" si="683"/>
        <v>-1</v>
      </c>
      <c r="AC7150" s="17">
        <f>IFERROR(INDEX(Factors!$C$59:$C$70,MATCH(AB7150,Factors!$B$59:$B$70,1),1),0)</f>
        <v>0</v>
      </c>
      <c r="AD7150" s="17">
        <f t="shared" si="687"/>
        <v>0</v>
      </c>
      <c r="AE7150" s="17">
        <f>IFERROR(INDEX(Factors!$B$6:$B$15,MATCH('INPUT - Census'!E7150,Factors!$C$6:$C$15,0),1),0)</f>
        <v>0</v>
      </c>
      <c r="AF7150" s="18">
        <f>IFERROR(INDEX(Factors!$B$16:$B$39,MATCH('INPUT - Census'!C7150,Factors!$C$16:$C$35,0),1),0)</f>
        <v>0</v>
      </c>
      <c r="AG7150" s="19">
        <f>IFERROR(INDEX(Factors!$B$40:$B$44,MATCH('INPUT - Census'!F7150,Factors!$C$40:$C$44,0),1),0)</f>
        <v>0</v>
      </c>
      <c r="AH7150" s="21" t="str">
        <f t="shared" si="688"/>
        <v/>
      </c>
      <c r="AI7150" s="1" t="str">
        <f>IFERROR(VLOOKUP(H7150,Factors!$C$45:$D$48,2,0),"")</f>
        <v/>
      </c>
      <c r="AJ7150" t="b">
        <f t="shared" si="685"/>
        <v>0</v>
      </c>
    </row>
    <row r="7151" spans="2:36" ht="15" customHeight="1" x14ac:dyDescent="0.3">
      <c r="B7151" s="70"/>
      <c r="C7151" s="58"/>
      <c r="D7151" s="63"/>
      <c r="E7151" s="58"/>
      <c r="F7151" s="58"/>
      <c r="G7151" s="44"/>
      <c r="H7151" s="45"/>
      <c r="I7151" s="45"/>
      <c r="J7151" s="40" t="str">
        <f t="shared" si="686"/>
        <v/>
      </c>
      <c r="K7151" s="39" t="str">
        <f t="shared" si="684"/>
        <v/>
      </c>
      <c r="AB7151" s="17" t="str">
        <f t="shared" si="683"/>
        <v>-1</v>
      </c>
      <c r="AC7151" s="17">
        <f>IFERROR(INDEX(Factors!$C$59:$C$70,MATCH(AB7151,Factors!$B$59:$B$70,1),1),0)</f>
        <v>0</v>
      </c>
      <c r="AD7151" s="17">
        <f t="shared" si="687"/>
        <v>0</v>
      </c>
      <c r="AE7151" s="17">
        <f>IFERROR(INDEX(Factors!$B$6:$B$15,MATCH('INPUT - Census'!E7151,Factors!$C$6:$C$15,0),1),0)</f>
        <v>0</v>
      </c>
      <c r="AF7151" s="18">
        <f>IFERROR(INDEX(Factors!$B$16:$B$39,MATCH('INPUT - Census'!C7151,Factors!$C$16:$C$35,0),1),0)</f>
        <v>0</v>
      </c>
      <c r="AG7151" s="19">
        <f>IFERROR(INDEX(Factors!$B$40:$B$44,MATCH('INPUT - Census'!F7151,Factors!$C$40:$C$44,0),1),0)</f>
        <v>0</v>
      </c>
      <c r="AH7151" s="21" t="str">
        <f t="shared" si="688"/>
        <v/>
      </c>
      <c r="AI7151" s="1" t="str">
        <f>IFERROR(VLOOKUP(H7151,Factors!$C$45:$D$48,2,0),"")</f>
        <v/>
      </c>
      <c r="AJ7151" t="b">
        <f t="shared" si="685"/>
        <v>0</v>
      </c>
    </row>
    <row r="7152" spans="2:36" ht="15" customHeight="1" x14ac:dyDescent="0.3">
      <c r="B7152" s="70"/>
      <c r="C7152" s="58"/>
      <c r="D7152" s="63"/>
      <c r="E7152" s="58"/>
      <c r="F7152" s="58"/>
      <c r="G7152" s="44"/>
      <c r="H7152" s="45"/>
      <c r="I7152" s="45"/>
      <c r="J7152" s="40" t="str">
        <f t="shared" si="686"/>
        <v/>
      </c>
      <c r="K7152" s="39" t="str">
        <f t="shared" si="684"/>
        <v/>
      </c>
      <c r="AB7152" s="17" t="str">
        <f t="shared" si="683"/>
        <v>-1</v>
      </c>
      <c r="AC7152" s="17">
        <f>IFERROR(INDEX(Factors!$C$59:$C$70,MATCH(AB7152,Factors!$B$59:$B$70,1),1),0)</f>
        <v>0</v>
      </c>
      <c r="AD7152" s="17">
        <f t="shared" si="687"/>
        <v>0</v>
      </c>
      <c r="AE7152" s="17">
        <f>IFERROR(INDEX(Factors!$B$6:$B$15,MATCH('INPUT - Census'!E7152,Factors!$C$6:$C$15,0),1),0)</f>
        <v>0</v>
      </c>
      <c r="AF7152" s="18">
        <f>IFERROR(INDEX(Factors!$B$16:$B$39,MATCH('INPUT - Census'!C7152,Factors!$C$16:$C$35,0),1),0)</f>
        <v>0</v>
      </c>
      <c r="AG7152" s="19">
        <f>IFERROR(INDEX(Factors!$B$40:$B$44,MATCH('INPUT - Census'!F7152,Factors!$C$40:$C$44,0),1),0)</f>
        <v>0</v>
      </c>
      <c r="AH7152" s="21" t="str">
        <f t="shared" si="688"/>
        <v/>
      </c>
      <c r="AI7152" s="1" t="str">
        <f>IFERROR(VLOOKUP(H7152,Factors!$C$45:$D$48,2,0),"")</f>
        <v/>
      </c>
      <c r="AJ7152" t="b">
        <f t="shared" si="685"/>
        <v>0</v>
      </c>
    </row>
    <row r="7153" spans="2:36" ht="15" customHeight="1" x14ac:dyDescent="0.3">
      <c r="B7153" s="70"/>
      <c r="C7153" s="58"/>
      <c r="D7153" s="63"/>
      <c r="E7153" s="58"/>
      <c r="F7153" s="58"/>
      <c r="G7153" s="44"/>
      <c r="H7153" s="45"/>
      <c r="I7153" s="45"/>
      <c r="J7153" s="40" t="str">
        <f t="shared" si="686"/>
        <v/>
      </c>
      <c r="K7153" s="39" t="str">
        <f t="shared" si="684"/>
        <v/>
      </c>
      <c r="AB7153" s="17" t="str">
        <f t="shared" si="683"/>
        <v>-1</v>
      </c>
      <c r="AC7153" s="17">
        <f>IFERROR(INDEX(Factors!$C$59:$C$70,MATCH(AB7153,Factors!$B$59:$B$70,1),1),0)</f>
        <v>0</v>
      </c>
      <c r="AD7153" s="17">
        <f t="shared" si="687"/>
        <v>0</v>
      </c>
      <c r="AE7153" s="17">
        <f>IFERROR(INDEX(Factors!$B$6:$B$15,MATCH('INPUT - Census'!E7153,Factors!$C$6:$C$15,0),1),0)</f>
        <v>0</v>
      </c>
      <c r="AF7153" s="18">
        <f>IFERROR(INDEX(Factors!$B$16:$B$39,MATCH('INPUT - Census'!C7153,Factors!$C$16:$C$35,0),1),0)</f>
        <v>0</v>
      </c>
      <c r="AG7153" s="19">
        <f>IFERROR(INDEX(Factors!$B$40:$B$44,MATCH('INPUT - Census'!F7153,Factors!$C$40:$C$44,0),1),0)</f>
        <v>0</v>
      </c>
      <c r="AH7153" s="21" t="str">
        <f t="shared" si="688"/>
        <v/>
      </c>
      <c r="AI7153" s="1" t="str">
        <f>IFERROR(VLOOKUP(H7153,Factors!$C$45:$D$48,2,0),"")</f>
        <v/>
      </c>
      <c r="AJ7153" t="b">
        <f t="shared" si="685"/>
        <v>0</v>
      </c>
    </row>
    <row r="7154" spans="2:36" ht="15" customHeight="1" x14ac:dyDescent="0.3">
      <c r="B7154" s="70"/>
      <c r="C7154" s="58"/>
      <c r="D7154" s="63"/>
      <c r="E7154" s="58"/>
      <c r="F7154" s="58"/>
      <c r="G7154" s="44"/>
      <c r="H7154" s="45"/>
      <c r="I7154" s="45"/>
      <c r="J7154" s="40" t="str">
        <f t="shared" si="686"/>
        <v/>
      </c>
      <c r="K7154" s="39" t="str">
        <f t="shared" si="684"/>
        <v/>
      </c>
      <c r="AB7154" s="17" t="str">
        <f t="shared" si="683"/>
        <v>-1</v>
      </c>
      <c r="AC7154" s="17">
        <f>IFERROR(INDEX(Factors!$C$59:$C$70,MATCH(AB7154,Factors!$B$59:$B$70,1),1),0)</f>
        <v>0</v>
      </c>
      <c r="AD7154" s="17">
        <f t="shared" si="687"/>
        <v>0</v>
      </c>
      <c r="AE7154" s="17">
        <f>IFERROR(INDEX(Factors!$B$6:$B$15,MATCH('INPUT - Census'!E7154,Factors!$C$6:$C$15,0),1),0)</f>
        <v>0</v>
      </c>
      <c r="AF7154" s="18">
        <f>IFERROR(INDEX(Factors!$B$16:$B$39,MATCH('INPUT - Census'!C7154,Factors!$C$16:$C$35,0),1),0)</f>
        <v>0</v>
      </c>
      <c r="AG7154" s="19">
        <f>IFERROR(INDEX(Factors!$B$40:$B$44,MATCH('INPUT - Census'!F7154,Factors!$C$40:$C$44,0),1),0)</f>
        <v>0</v>
      </c>
      <c r="AH7154" s="21" t="str">
        <f t="shared" si="688"/>
        <v/>
      </c>
      <c r="AI7154" s="1" t="str">
        <f>IFERROR(VLOOKUP(H7154,Factors!$C$45:$D$48,2,0),"")</f>
        <v/>
      </c>
      <c r="AJ7154" t="b">
        <f t="shared" si="685"/>
        <v>0</v>
      </c>
    </row>
    <row r="7155" spans="2:36" ht="15" customHeight="1" x14ac:dyDescent="0.3">
      <c r="B7155" s="70"/>
      <c r="C7155" s="58"/>
      <c r="D7155" s="63"/>
      <c r="E7155" s="58"/>
      <c r="F7155" s="58"/>
      <c r="G7155" s="44"/>
      <c r="H7155" s="45"/>
      <c r="I7155" s="45"/>
      <c r="J7155" s="40" t="str">
        <f t="shared" si="686"/>
        <v/>
      </c>
      <c r="K7155" s="39" t="str">
        <f t="shared" si="684"/>
        <v/>
      </c>
      <c r="AB7155" s="17" t="str">
        <f t="shared" si="683"/>
        <v>-1</v>
      </c>
      <c r="AC7155" s="17">
        <f>IFERROR(INDEX(Factors!$C$59:$C$70,MATCH(AB7155,Factors!$B$59:$B$70,1),1),0)</f>
        <v>0</v>
      </c>
      <c r="AD7155" s="17">
        <f t="shared" si="687"/>
        <v>0</v>
      </c>
      <c r="AE7155" s="17">
        <f>IFERROR(INDEX(Factors!$B$6:$B$15,MATCH('INPUT - Census'!E7155,Factors!$C$6:$C$15,0),1),0)</f>
        <v>0</v>
      </c>
      <c r="AF7155" s="18">
        <f>IFERROR(INDEX(Factors!$B$16:$B$39,MATCH('INPUT - Census'!C7155,Factors!$C$16:$C$35,0),1),0)</f>
        <v>0</v>
      </c>
      <c r="AG7155" s="19">
        <f>IFERROR(INDEX(Factors!$B$40:$B$44,MATCH('INPUT - Census'!F7155,Factors!$C$40:$C$44,0),1),0)</f>
        <v>0</v>
      </c>
      <c r="AH7155" s="21" t="str">
        <f t="shared" si="688"/>
        <v/>
      </c>
      <c r="AI7155" s="1" t="str">
        <f>IFERROR(VLOOKUP(H7155,Factors!$C$45:$D$48,2,0),"")</f>
        <v/>
      </c>
      <c r="AJ7155" t="b">
        <f t="shared" si="685"/>
        <v>0</v>
      </c>
    </row>
    <row r="7156" spans="2:36" ht="15" customHeight="1" x14ac:dyDescent="0.3">
      <c r="B7156" s="70"/>
      <c r="C7156" s="58"/>
      <c r="D7156" s="63"/>
      <c r="E7156" s="58"/>
      <c r="F7156" s="58"/>
      <c r="G7156" s="44"/>
      <c r="H7156" s="45"/>
      <c r="I7156" s="45"/>
      <c r="J7156" s="40" t="str">
        <f t="shared" si="686"/>
        <v/>
      </c>
      <c r="K7156" s="39" t="str">
        <f t="shared" si="684"/>
        <v/>
      </c>
      <c r="AB7156" s="17" t="str">
        <f t="shared" si="683"/>
        <v>-1</v>
      </c>
      <c r="AC7156" s="17">
        <f>IFERROR(INDEX(Factors!$C$59:$C$70,MATCH(AB7156,Factors!$B$59:$B$70,1),1),0)</f>
        <v>0</v>
      </c>
      <c r="AD7156" s="17">
        <f t="shared" si="687"/>
        <v>0</v>
      </c>
      <c r="AE7156" s="17">
        <f>IFERROR(INDEX(Factors!$B$6:$B$15,MATCH('INPUT - Census'!E7156,Factors!$C$6:$C$15,0),1),0)</f>
        <v>0</v>
      </c>
      <c r="AF7156" s="18">
        <f>IFERROR(INDEX(Factors!$B$16:$B$39,MATCH('INPUT - Census'!C7156,Factors!$C$16:$C$35,0),1),0)</f>
        <v>0</v>
      </c>
      <c r="AG7156" s="19">
        <f>IFERROR(INDEX(Factors!$B$40:$B$44,MATCH('INPUT - Census'!F7156,Factors!$C$40:$C$44,0),1),0)</f>
        <v>0</v>
      </c>
      <c r="AH7156" s="21" t="str">
        <f t="shared" si="688"/>
        <v/>
      </c>
      <c r="AI7156" s="1" t="str">
        <f>IFERROR(VLOOKUP(H7156,Factors!$C$45:$D$48,2,0),"")</f>
        <v/>
      </c>
      <c r="AJ7156" t="b">
        <f t="shared" si="685"/>
        <v>0</v>
      </c>
    </row>
    <row r="7157" spans="2:36" ht="15" customHeight="1" x14ac:dyDescent="0.3">
      <c r="B7157" s="70"/>
      <c r="C7157" s="58"/>
      <c r="D7157" s="63"/>
      <c r="E7157" s="58"/>
      <c r="F7157" s="58"/>
      <c r="G7157" s="44"/>
      <c r="H7157" s="45"/>
      <c r="I7157" s="45"/>
      <c r="J7157" s="40" t="str">
        <f t="shared" si="686"/>
        <v/>
      </c>
      <c r="K7157" s="39" t="str">
        <f t="shared" si="684"/>
        <v/>
      </c>
      <c r="AB7157" s="17" t="str">
        <f t="shared" si="683"/>
        <v>-1</v>
      </c>
      <c r="AC7157" s="17">
        <f>IFERROR(INDEX(Factors!$C$59:$C$70,MATCH(AB7157,Factors!$B$59:$B$70,1),1),0)</f>
        <v>0</v>
      </c>
      <c r="AD7157" s="17">
        <f t="shared" si="687"/>
        <v>0</v>
      </c>
      <c r="AE7157" s="17">
        <f>IFERROR(INDEX(Factors!$B$6:$B$15,MATCH('INPUT - Census'!E7157,Factors!$C$6:$C$15,0),1),0)</f>
        <v>0</v>
      </c>
      <c r="AF7157" s="18">
        <f>IFERROR(INDEX(Factors!$B$16:$B$39,MATCH('INPUT - Census'!C7157,Factors!$C$16:$C$35,0),1),0)</f>
        <v>0</v>
      </c>
      <c r="AG7157" s="19">
        <f>IFERROR(INDEX(Factors!$B$40:$B$44,MATCH('INPUT - Census'!F7157,Factors!$C$40:$C$44,0),1),0)</f>
        <v>0</v>
      </c>
      <c r="AH7157" s="21" t="str">
        <f t="shared" si="688"/>
        <v/>
      </c>
      <c r="AI7157" s="1" t="str">
        <f>IFERROR(VLOOKUP(H7157,Factors!$C$45:$D$48,2,0),"")</f>
        <v/>
      </c>
      <c r="AJ7157" t="b">
        <f t="shared" si="685"/>
        <v>0</v>
      </c>
    </row>
    <row r="7158" spans="2:36" ht="15" customHeight="1" x14ac:dyDescent="0.3">
      <c r="B7158" s="70"/>
      <c r="C7158" s="58"/>
      <c r="D7158" s="63"/>
      <c r="E7158" s="58"/>
      <c r="F7158" s="58"/>
      <c r="G7158" s="44"/>
      <c r="H7158" s="45"/>
      <c r="I7158" s="45"/>
      <c r="J7158" s="40" t="str">
        <f t="shared" si="686"/>
        <v/>
      </c>
      <c r="K7158" s="39" t="str">
        <f t="shared" si="684"/>
        <v/>
      </c>
      <c r="AB7158" s="17" t="str">
        <f t="shared" si="683"/>
        <v>-1</v>
      </c>
      <c r="AC7158" s="17">
        <f>IFERROR(INDEX(Factors!$C$59:$C$70,MATCH(AB7158,Factors!$B$59:$B$70,1),1),0)</f>
        <v>0</v>
      </c>
      <c r="AD7158" s="17">
        <f t="shared" si="687"/>
        <v>0</v>
      </c>
      <c r="AE7158" s="17">
        <f>IFERROR(INDEX(Factors!$B$6:$B$15,MATCH('INPUT - Census'!E7158,Factors!$C$6:$C$15,0),1),0)</f>
        <v>0</v>
      </c>
      <c r="AF7158" s="18">
        <f>IFERROR(INDEX(Factors!$B$16:$B$39,MATCH('INPUT - Census'!C7158,Factors!$C$16:$C$35,0),1),0)</f>
        <v>0</v>
      </c>
      <c r="AG7158" s="19">
        <f>IFERROR(INDEX(Factors!$B$40:$B$44,MATCH('INPUT - Census'!F7158,Factors!$C$40:$C$44,0),1),0)</f>
        <v>0</v>
      </c>
      <c r="AH7158" s="21" t="str">
        <f t="shared" si="688"/>
        <v/>
      </c>
      <c r="AI7158" s="1" t="str">
        <f>IFERROR(VLOOKUP(H7158,Factors!$C$45:$D$48,2,0),"")</f>
        <v/>
      </c>
      <c r="AJ7158" t="b">
        <f t="shared" si="685"/>
        <v>0</v>
      </c>
    </row>
    <row r="7159" spans="2:36" ht="15" customHeight="1" x14ac:dyDescent="0.3">
      <c r="B7159" s="70"/>
      <c r="C7159" s="58"/>
      <c r="D7159" s="63"/>
      <c r="E7159" s="58"/>
      <c r="F7159" s="58"/>
      <c r="G7159" s="44"/>
      <c r="H7159" s="45"/>
      <c r="I7159" s="45"/>
      <c r="J7159" s="40" t="str">
        <f t="shared" si="686"/>
        <v/>
      </c>
      <c r="K7159" s="39" t="str">
        <f t="shared" si="684"/>
        <v/>
      </c>
      <c r="AB7159" s="17" t="str">
        <f t="shared" ref="AB7159:AB7222" si="689">IF( AND(ISNUMBER(J7159),J7159&gt;=0,J7159&lt;=100), J7159, "-1" )</f>
        <v>-1</v>
      </c>
      <c r="AC7159" s="17">
        <f>IFERROR(INDEX(Factors!$C$59:$C$70,MATCH(AB7159,Factors!$B$59:$B$70,1),1),0)</f>
        <v>0</v>
      </c>
      <c r="AD7159" s="17">
        <f t="shared" si="687"/>
        <v>0</v>
      </c>
      <c r="AE7159" s="17">
        <f>IFERROR(INDEX(Factors!$B$6:$B$15,MATCH('INPUT - Census'!E7159,Factors!$C$6:$C$15,0),1),0)</f>
        <v>0</v>
      </c>
      <c r="AF7159" s="18">
        <f>IFERROR(INDEX(Factors!$B$16:$B$39,MATCH('INPUT - Census'!C7159,Factors!$C$16:$C$35,0),1),0)</f>
        <v>0</v>
      </c>
      <c r="AG7159" s="19">
        <f>IFERROR(INDEX(Factors!$B$40:$B$44,MATCH('INPUT - Census'!F7159,Factors!$C$40:$C$44,0),1),0)</f>
        <v>0</v>
      </c>
      <c r="AH7159" s="21" t="str">
        <f t="shared" si="688"/>
        <v/>
      </c>
      <c r="AI7159" s="1" t="str">
        <f>IFERROR(VLOOKUP(H7159,Factors!$C$45:$D$48,2,0),"")</f>
        <v/>
      </c>
      <c r="AJ7159" t="b">
        <f t="shared" si="685"/>
        <v>0</v>
      </c>
    </row>
    <row r="7160" spans="2:36" ht="15" customHeight="1" x14ac:dyDescent="0.3">
      <c r="B7160" s="70"/>
      <c r="C7160" s="58"/>
      <c r="D7160" s="63"/>
      <c r="E7160" s="58"/>
      <c r="F7160" s="58"/>
      <c r="G7160" s="44"/>
      <c r="H7160" s="45"/>
      <c r="I7160" s="45"/>
      <c r="J7160" s="40" t="str">
        <f t="shared" si="686"/>
        <v/>
      </c>
      <c r="K7160" s="39" t="str">
        <f t="shared" si="684"/>
        <v/>
      </c>
      <c r="AB7160" s="17" t="str">
        <f t="shared" si="689"/>
        <v>-1</v>
      </c>
      <c r="AC7160" s="17">
        <f>IFERROR(INDEX(Factors!$C$59:$C$70,MATCH(AB7160,Factors!$B$59:$B$70,1),1),0)</f>
        <v>0</v>
      </c>
      <c r="AD7160" s="17">
        <f t="shared" si="687"/>
        <v>0</v>
      </c>
      <c r="AE7160" s="17">
        <f>IFERROR(INDEX(Factors!$B$6:$B$15,MATCH('INPUT - Census'!E7160,Factors!$C$6:$C$15,0),1),0)</f>
        <v>0</v>
      </c>
      <c r="AF7160" s="18">
        <f>IFERROR(INDEX(Factors!$B$16:$B$39,MATCH('INPUT - Census'!C7160,Factors!$C$16:$C$35,0),1),0)</f>
        <v>0</v>
      </c>
      <c r="AG7160" s="19">
        <f>IFERROR(INDEX(Factors!$B$40:$B$44,MATCH('INPUT - Census'!F7160,Factors!$C$40:$C$44,0),1),0)</f>
        <v>0</v>
      </c>
      <c r="AH7160" s="21" t="str">
        <f t="shared" si="688"/>
        <v/>
      </c>
      <c r="AI7160" s="1" t="str">
        <f>IFERROR(VLOOKUP(H7160,Factors!$C$45:$D$48,2,0),"")</f>
        <v/>
      </c>
      <c r="AJ7160" t="b">
        <f t="shared" si="685"/>
        <v>0</v>
      </c>
    </row>
    <row r="7161" spans="2:36" ht="15" customHeight="1" x14ac:dyDescent="0.3">
      <c r="B7161" s="70"/>
      <c r="C7161" s="58"/>
      <c r="D7161" s="63"/>
      <c r="E7161" s="58"/>
      <c r="F7161" s="58"/>
      <c r="G7161" s="44"/>
      <c r="H7161" s="45"/>
      <c r="I7161" s="45"/>
      <c r="J7161" s="40" t="str">
        <f t="shared" si="686"/>
        <v/>
      </c>
      <c r="K7161" s="39" t="str">
        <f t="shared" si="684"/>
        <v/>
      </c>
      <c r="AB7161" s="17" t="str">
        <f t="shared" si="689"/>
        <v>-1</v>
      </c>
      <c r="AC7161" s="17">
        <f>IFERROR(INDEX(Factors!$C$59:$C$70,MATCH(AB7161,Factors!$B$59:$B$70,1),1),0)</f>
        <v>0</v>
      </c>
      <c r="AD7161" s="17">
        <f t="shared" si="687"/>
        <v>0</v>
      </c>
      <c r="AE7161" s="17">
        <f>IFERROR(INDEX(Factors!$B$6:$B$15,MATCH('INPUT - Census'!E7161,Factors!$C$6:$C$15,0),1),0)</f>
        <v>0</v>
      </c>
      <c r="AF7161" s="18">
        <f>IFERROR(INDEX(Factors!$B$16:$B$39,MATCH('INPUT - Census'!C7161,Factors!$C$16:$C$35,0),1),0)</f>
        <v>0</v>
      </c>
      <c r="AG7161" s="19">
        <f>IFERROR(INDEX(Factors!$B$40:$B$44,MATCH('INPUT - Census'!F7161,Factors!$C$40:$C$44,0),1),0)</f>
        <v>0</v>
      </c>
      <c r="AH7161" s="21" t="str">
        <f t="shared" si="688"/>
        <v/>
      </c>
      <c r="AI7161" s="1" t="str">
        <f>IFERROR(VLOOKUP(H7161,Factors!$C$45:$D$48,2,0),"")</f>
        <v/>
      </c>
      <c r="AJ7161" t="b">
        <f t="shared" si="685"/>
        <v>0</v>
      </c>
    </row>
    <row r="7162" spans="2:36" ht="15" customHeight="1" x14ac:dyDescent="0.3">
      <c r="B7162" s="70"/>
      <c r="C7162" s="58"/>
      <c r="D7162" s="63"/>
      <c r="E7162" s="58"/>
      <c r="F7162" s="58"/>
      <c r="G7162" s="44"/>
      <c r="H7162" s="45"/>
      <c r="I7162" s="45"/>
      <c r="J7162" s="40" t="str">
        <f t="shared" si="686"/>
        <v/>
      </c>
      <c r="K7162" s="39" t="str">
        <f t="shared" si="684"/>
        <v/>
      </c>
      <c r="AB7162" s="17" t="str">
        <f t="shared" si="689"/>
        <v>-1</v>
      </c>
      <c r="AC7162" s="17">
        <f>IFERROR(INDEX(Factors!$C$59:$C$70,MATCH(AB7162,Factors!$B$59:$B$70,1),1),0)</f>
        <v>0</v>
      </c>
      <c r="AD7162" s="17">
        <f t="shared" si="687"/>
        <v>0</v>
      </c>
      <c r="AE7162" s="17">
        <f>IFERROR(INDEX(Factors!$B$6:$B$15,MATCH('INPUT - Census'!E7162,Factors!$C$6:$C$15,0),1),0)</f>
        <v>0</v>
      </c>
      <c r="AF7162" s="18">
        <f>IFERROR(INDEX(Factors!$B$16:$B$39,MATCH('INPUT - Census'!C7162,Factors!$C$16:$C$35,0),1),0)</f>
        <v>0</v>
      </c>
      <c r="AG7162" s="19">
        <f>IFERROR(INDEX(Factors!$B$40:$B$44,MATCH('INPUT - Census'!F7162,Factors!$C$40:$C$44,0),1),0)</f>
        <v>0</v>
      </c>
      <c r="AH7162" s="21" t="str">
        <f t="shared" si="688"/>
        <v/>
      </c>
      <c r="AI7162" s="1" t="str">
        <f>IFERROR(VLOOKUP(H7162,Factors!$C$45:$D$48,2,0),"")</f>
        <v/>
      </c>
      <c r="AJ7162" t="b">
        <f t="shared" si="685"/>
        <v>0</v>
      </c>
    </row>
    <row r="7163" spans="2:36" ht="15" customHeight="1" x14ac:dyDescent="0.3">
      <c r="B7163" s="70"/>
      <c r="C7163" s="58"/>
      <c r="D7163" s="63"/>
      <c r="E7163" s="58"/>
      <c r="F7163" s="58"/>
      <c r="G7163" s="44"/>
      <c r="H7163" s="45"/>
      <c r="I7163" s="45"/>
      <c r="J7163" s="40" t="str">
        <f t="shared" si="686"/>
        <v/>
      </c>
      <c r="K7163" s="39" t="str">
        <f t="shared" si="684"/>
        <v/>
      </c>
      <c r="AB7163" s="17" t="str">
        <f t="shared" si="689"/>
        <v>-1</v>
      </c>
      <c r="AC7163" s="17">
        <f>IFERROR(INDEX(Factors!$C$59:$C$70,MATCH(AB7163,Factors!$B$59:$B$70,1),1),0)</f>
        <v>0</v>
      </c>
      <c r="AD7163" s="17">
        <f t="shared" si="687"/>
        <v>0</v>
      </c>
      <c r="AE7163" s="17">
        <f>IFERROR(INDEX(Factors!$B$6:$B$15,MATCH('INPUT - Census'!E7163,Factors!$C$6:$C$15,0),1),0)</f>
        <v>0</v>
      </c>
      <c r="AF7163" s="18">
        <f>IFERROR(INDEX(Factors!$B$16:$B$39,MATCH('INPUT - Census'!C7163,Factors!$C$16:$C$35,0),1),0)</f>
        <v>0</v>
      </c>
      <c r="AG7163" s="19">
        <f>IFERROR(INDEX(Factors!$B$40:$B$44,MATCH('INPUT - Census'!F7163,Factors!$C$40:$C$44,0),1),0)</f>
        <v>0</v>
      </c>
      <c r="AH7163" s="21" t="str">
        <f t="shared" si="688"/>
        <v/>
      </c>
      <c r="AI7163" s="1" t="str">
        <f>IFERROR(VLOOKUP(H7163,Factors!$C$45:$D$48,2,0),"")</f>
        <v/>
      </c>
      <c r="AJ7163" t="b">
        <f t="shared" si="685"/>
        <v>0</v>
      </c>
    </row>
    <row r="7164" spans="2:36" ht="15" customHeight="1" x14ac:dyDescent="0.3">
      <c r="B7164" s="70"/>
      <c r="C7164" s="58"/>
      <c r="D7164" s="63"/>
      <c r="E7164" s="58"/>
      <c r="F7164" s="58"/>
      <c r="G7164" s="44"/>
      <c r="H7164" s="45"/>
      <c r="I7164" s="45"/>
      <c r="J7164" s="40" t="str">
        <f t="shared" si="686"/>
        <v/>
      </c>
      <c r="K7164" s="39" t="str">
        <f t="shared" si="684"/>
        <v/>
      </c>
      <c r="AB7164" s="17" t="str">
        <f t="shared" si="689"/>
        <v>-1</v>
      </c>
      <c r="AC7164" s="17">
        <f>IFERROR(INDEX(Factors!$C$59:$C$70,MATCH(AB7164,Factors!$B$59:$B$70,1),1),0)</f>
        <v>0</v>
      </c>
      <c r="AD7164" s="17">
        <f t="shared" si="687"/>
        <v>0</v>
      </c>
      <c r="AE7164" s="17">
        <f>IFERROR(INDEX(Factors!$B$6:$B$15,MATCH('INPUT - Census'!E7164,Factors!$C$6:$C$15,0),1),0)</f>
        <v>0</v>
      </c>
      <c r="AF7164" s="18">
        <f>IFERROR(INDEX(Factors!$B$16:$B$39,MATCH('INPUT - Census'!C7164,Factors!$C$16:$C$35,0),1),0)</f>
        <v>0</v>
      </c>
      <c r="AG7164" s="19">
        <f>IFERROR(INDEX(Factors!$B$40:$B$44,MATCH('INPUT - Census'!F7164,Factors!$C$40:$C$44,0),1),0)</f>
        <v>0</v>
      </c>
      <c r="AH7164" s="21" t="str">
        <f t="shared" si="688"/>
        <v/>
      </c>
      <c r="AI7164" s="1" t="str">
        <f>IFERROR(VLOOKUP(H7164,Factors!$C$45:$D$48,2,0),"")</f>
        <v/>
      </c>
      <c r="AJ7164" t="b">
        <f t="shared" si="685"/>
        <v>0</v>
      </c>
    </row>
    <row r="7165" spans="2:36" ht="15" customHeight="1" x14ac:dyDescent="0.3">
      <c r="B7165" s="70"/>
      <c r="C7165" s="58"/>
      <c r="D7165" s="63"/>
      <c r="E7165" s="58"/>
      <c r="F7165" s="58"/>
      <c r="G7165" s="44"/>
      <c r="H7165" s="45"/>
      <c r="I7165" s="45"/>
      <c r="J7165" s="40" t="str">
        <f t="shared" si="686"/>
        <v/>
      </c>
      <c r="K7165" s="39" t="str">
        <f t="shared" si="684"/>
        <v/>
      </c>
      <c r="AB7165" s="17" t="str">
        <f t="shared" si="689"/>
        <v>-1</v>
      </c>
      <c r="AC7165" s="17">
        <f>IFERROR(INDEX(Factors!$C$59:$C$70,MATCH(AB7165,Factors!$B$59:$B$70,1),1),0)</f>
        <v>0</v>
      </c>
      <c r="AD7165" s="17">
        <f t="shared" si="687"/>
        <v>0</v>
      </c>
      <c r="AE7165" s="17">
        <f>IFERROR(INDEX(Factors!$B$6:$B$15,MATCH('INPUT - Census'!E7165,Factors!$C$6:$C$15,0),1),0)</f>
        <v>0</v>
      </c>
      <c r="AF7165" s="18">
        <f>IFERROR(INDEX(Factors!$B$16:$B$39,MATCH('INPUT - Census'!C7165,Factors!$C$16:$C$35,0),1),0)</f>
        <v>0</v>
      </c>
      <c r="AG7165" s="19">
        <f>IFERROR(INDEX(Factors!$B$40:$B$44,MATCH('INPUT - Census'!F7165,Factors!$C$40:$C$44,0),1),0)</f>
        <v>0</v>
      </c>
      <c r="AH7165" s="21" t="str">
        <f t="shared" si="688"/>
        <v/>
      </c>
      <c r="AI7165" s="1" t="str">
        <f>IFERROR(VLOOKUP(H7165,Factors!$C$45:$D$48,2,0),"")</f>
        <v/>
      </c>
      <c r="AJ7165" t="b">
        <f t="shared" si="685"/>
        <v>0</v>
      </c>
    </row>
    <row r="7166" spans="2:36" ht="15" customHeight="1" x14ac:dyDescent="0.3">
      <c r="B7166" s="70"/>
      <c r="C7166" s="58"/>
      <c r="D7166" s="63"/>
      <c r="E7166" s="58"/>
      <c r="F7166" s="58"/>
      <c r="G7166" s="44"/>
      <c r="H7166" s="45"/>
      <c r="I7166" s="45"/>
      <c r="J7166" s="40" t="str">
        <f t="shared" si="686"/>
        <v/>
      </c>
      <c r="K7166" s="39" t="str">
        <f t="shared" si="684"/>
        <v/>
      </c>
      <c r="AB7166" s="17" t="str">
        <f t="shared" si="689"/>
        <v>-1</v>
      </c>
      <c r="AC7166" s="17">
        <f>IFERROR(INDEX(Factors!$C$59:$C$70,MATCH(AB7166,Factors!$B$59:$B$70,1),1),0)</f>
        <v>0</v>
      </c>
      <c r="AD7166" s="17">
        <f t="shared" si="687"/>
        <v>0</v>
      </c>
      <c r="AE7166" s="17">
        <f>IFERROR(INDEX(Factors!$B$6:$B$15,MATCH('INPUT - Census'!E7166,Factors!$C$6:$C$15,0),1),0)</f>
        <v>0</v>
      </c>
      <c r="AF7166" s="18">
        <f>IFERROR(INDEX(Factors!$B$16:$B$39,MATCH('INPUT - Census'!C7166,Factors!$C$16:$C$35,0),1),0)</f>
        <v>0</v>
      </c>
      <c r="AG7166" s="19">
        <f>IFERROR(INDEX(Factors!$B$40:$B$44,MATCH('INPUT - Census'!F7166,Factors!$C$40:$C$44,0),1),0)</f>
        <v>0</v>
      </c>
      <c r="AH7166" s="21" t="str">
        <f t="shared" si="688"/>
        <v/>
      </c>
      <c r="AI7166" s="1" t="str">
        <f>IFERROR(VLOOKUP(H7166,Factors!$C$45:$D$48,2,0),"")</f>
        <v/>
      </c>
      <c r="AJ7166" t="b">
        <f t="shared" si="685"/>
        <v>0</v>
      </c>
    </row>
    <row r="7167" spans="2:36" ht="15" customHeight="1" x14ac:dyDescent="0.3">
      <c r="B7167" s="70"/>
      <c r="C7167" s="58"/>
      <c r="D7167" s="63"/>
      <c r="E7167" s="58"/>
      <c r="F7167" s="58"/>
      <c r="G7167" s="44"/>
      <c r="H7167" s="45"/>
      <c r="I7167" s="45"/>
      <c r="J7167" s="40" t="str">
        <f t="shared" si="686"/>
        <v/>
      </c>
      <c r="K7167" s="39" t="str">
        <f t="shared" si="684"/>
        <v/>
      </c>
      <c r="AB7167" s="17" t="str">
        <f t="shared" si="689"/>
        <v>-1</v>
      </c>
      <c r="AC7167" s="17">
        <f>IFERROR(INDEX(Factors!$C$59:$C$70,MATCH(AB7167,Factors!$B$59:$B$70,1),1),0)</f>
        <v>0</v>
      </c>
      <c r="AD7167" s="17">
        <f t="shared" si="687"/>
        <v>0</v>
      </c>
      <c r="AE7167" s="17">
        <f>IFERROR(INDEX(Factors!$B$6:$B$15,MATCH('INPUT - Census'!E7167,Factors!$C$6:$C$15,0),1),0)</f>
        <v>0</v>
      </c>
      <c r="AF7167" s="18">
        <f>IFERROR(INDEX(Factors!$B$16:$B$39,MATCH('INPUT - Census'!C7167,Factors!$C$16:$C$35,0),1),0)</f>
        <v>0</v>
      </c>
      <c r="AG7167" s="19">
        <f>IFERROR(INDEX(Factors!$B$40:$B$44,MATCH('INPUT - Census'!F7167,Factors!$C$40:$C$44,0),1),0)</f>
        <v>0</v>
      </c>
      <c r="AH7167" s="21" t="str">
        <f t="shared" si="688"/>
        <v/>
      </c>
      <c r="AI7167" s="1" t="str">
        <f>IFERROR(VLOOKUP(H7167,Factors!$C$45:$D$48,2,0),"")</f>
        <v/>
      </c>
      <c r="AJ7167" t="b">
        <f t="shared" si="685"/>
        <v>0</v>
      </c>
    </row>
    <row r="7168" spans="2:36" ht="15" customHeight="1" x14ac:dyDescent="0.3">
      <c r="B7168" s="70"/>
      <c r="C7168" s="58"/>
      <c r="D7168" s="63"/>
      <c r="E7168" s="58"/>
      <c r="F7168" s="58"/>
      <c r="G7168" s="44"/>
      <c r="H7168" s="45"/>
      <c r="I7168" s="45"/>
      <c r="J7168" s="40" t="str">
        <f t="shared" si="686"/>
        <v/>
      </c>
      <c r="K7168" s="39" t="str">
        <f t="shared" si="684"/>
        <v/>
      </c>
      <c r="AB7168" s="17" t="str">
        <f t="shared" si="689"/>
        <v>-1</v>
      </c>
      <c r="AC7168" s="17">
        <f>IFERROR(INDEX(Factors!$C$59:$C$70,MATCH(AB7168,Factors!$B$59:$B$70,1),1),0)</f>
        <v>0</v>
      </c>
      <c r="AD7168" s="17">
        <f t="shared" si="687"/>
        <v>0</v>
      </c>
      <c r="AE7168" s="17">
        <f>IFERROR(INDEX(Factors!$B$6:$B$15,MATCH('INPUT - Census'!E7168,Factors!$C$6:$C$15,0),1),0)</f>
        <v>0</v>
      </c>
      <c r="AF7168" s="18">
        <f>IFERROR(INDEX(Factors!$B$16:$B$39,MATCH('INPUT - Census'!C7168,Factors!$C$16:$C$35,0),1),0)</f>
        <v>0</v>
      </c>
      <c r="AG7168" s="19">
        <f>IFERROR(INDEX(Factors!$B$40:$B$44,MATCH('INPUT - Census'!F7168,Factors!$C$40:$C$44,0),1),0)</f>
        <v>0</v>
      </c>
      <c r="AH7168" s="21" t="str">
        <f t="shared" si="688"/>
        <v/>
      </c>
      <c r="AI7168" s="1" t="str">
        <f>IFERROR(VLOOKUP(H7168,Factors!$C$45:$D$48,2,0),"")</f>
        <v/>
      </c>
      <c r="AJ7168" t="b">
        <f t="shared" si="685"/>
        <v>0</v>
      </c>
    </row>
    <row r="7169" spans="2:36" ht="15" customHeight="1" x14ac:dyDescent="0.3">
      <c r="B7169" s="70"/>
      <c r="C7169" s="58"/>
      <c r="D7169" s="63"/>
      <c r="E7169" s="58"/>
      <c r="F7169" s="58"/>
      <c r="G7169" s="44"/>
      <c r="H7169" s="45"/>
      <c r="I7169" s="45"/>
      <c r="J7169" s="40" t="str">
        <f t="shared" si="686"/>
        <v/>
      </c>
      <c r="K7169" s="39" t="str">
        <f t="shared" si="684"/>
        <v/>
      </c>
      <c r="AB7169" s="17" t="str">
        <f t="shared" si="689"/>
        <v>-1</v>
      </c>
      <c r="AC7169" s="17">
        <f>IFERROR(INDEX(Factors!$C$59:$C$70,MATCH(AB7169,Factors!$B$59:$B$70,1),1),0)</f>
        <v>0</v>
      </c>
      <c r="AD7169" s="17">
        <f t="shared" si="687"/>
        <v>0</v>
      </c>
      <c r="AE7169" s="17">
        <f>IFERROR(INDEX(Factors!$B$6:$B$15,MATCH('INPUT - Census'!E7169,Factors!$C$6:$C$15,0),1),0)</f>
        <v>0</v>
      </c>
      <c r="AF7169" s="18">
        <f>IFERROR(INDEX(Factors!$B$16:$B$39,MATCH('INPUT - Census'!C7169,Factors!$C$16:$C$35,0),1),0)</f>
        <v>0</v>
      </c>
      <c r="AG7169" s="19">
        <f>IFERROR(INDEX(Factors!$B$40:$B$44,MATCH('INPUT - Census'!F7169,Factors!$C$40:$C$44,0),1),0)</f>
        <v>0</v>
      </c>
      <c r="AH7169" s="21" t="str">
        <f t="shared" si="688"/>
        <v/>
      </c>
      <c r="AI7169" s="1" t="str">
        <f>IFERROR(VLOOKUP(H7169,Factors!$C$45:$D$48,2,0),"")</f>
        <v/>
      </c>
      <c r="AJ7169" t="b">
        <f t="shared" si="685"/>
        <v>0</v>
      </c>
    </row>
    <row r="7170" spans="2:36" ht="15" customHeight="1" x14ac:dyDescent="0.3">
      <c r="B7170" s="70"/>
      <c r="C7170" s="58"/>
      <c r="D7170" s="63"/>
      <c r="E7170" s="58"/>
      <c r="F7170" s="58"/>
      <c r="G7170" s="44"/>
      <c r="H7170" s="45"/>
      <c r="I7170" s="45"/>
      <c r="J7170" s="40" t="str">
        <f t="shared" si="686"/>
        <v/>
      </c>
      <c r="K7170" s="39" t="str">
        <f t="shared" si="684"/>
        <v/>
      </c>
      <c r="AB7170" s="17" t="str">
        <f t="shared" si="689"/>
        <v>-1</v>
      </c>
      <c r="AC7170" s="17">
        <f>IFERROR(INDEX(Factors!$C$59:$C$70,MATCH(AB7170,Factors!$B$59:$B$70,1),1),0)</f>
        <v>0</v>
      </c>
      <c r="AD7170" s="17">
        <f t="shared" si="687"/>
        <v>0</v>
      </c>
      <c r="AE7170" s="17">
        <f>IFERROR(INDEX(Factors!$B$6:$B$15,MATCH('INPUT - Census'!E7170,Factors!$C$6:$C$15,0),1),0)</f>
        <v>0</v>
      </c>
      <c r="AF7170" s="18">
        <f>IFERROR(INDEX(Factors!$B$16:$B$39,MATCH('INPUT - Census'!C7170,Factors!$C$16:$C$35,0),1),0)</f>
        <v>0</v>
      </c>
      <c r="AG7170" s="19">
        <f>IFERROR(INDEX(Factors!$B$40:$B$44,MATCH('INPUT - Census'!F7170,Factors!$C$40:$C$44,0),1),0)</f>
        <v>0</v>
      </c>
      <c r="AH7170" s="21" t="str">
        <f t="shared" si="688"/>
        <v/>
      </c>
      <c r="AI7170" s="1" t="str">
        <f>IFERROR(VLOOKUP(H7170,Factors!$C$45:$D$48,2,0),"")</f>
        <v/>
      </c>
      <c r="AJ7170" t="b">
        <f t="shared" si="685"/>
        <v>0</v>
      </c>
    </row>
    <row r="7171" spans="2:36" ht="15" customHeight="1" x14ac:dyDescent="0.3">
      <c r="B7171" s="70"/>
      <c r="C7171" s="58"/>
      <c r="D7171" s="63"/>
      <c r="E7171" s="58"/>
      <c r="F7171" s="58"/>
      <c r="G7171" s="44"/>
      <c r="H7171" s="45"/>
      <c r="I7171" s="45"/>
      <c r="J7171" s="40" t="str">
        <f t="shared" si="686"/>
        <v/>
      </c>
      <c r="K7171" s="39" t="str">
        <f t="shared" ref="K7171:K7234" si="690">ValidateMember(B7171:J7171)</f>
        <v/>
      </c>
      <c r="AB7171" s="17" t="str">
        <f t="shared" si="689"/>
        <v>-1</v>
      </c>
      <c r="AC7171" s="17">
        <f>IFERROR(INDEX(Factors!$C$59:$C$70,MATCH(AB7171,Factors!$B$59:$B$70,1),1),0)</f>
        <v>0</v>
      </c>
      <c r="AD7171" s="17">
        <f t="shared" si="687"/>
        <v>0</v>
      </c>
      <c r="AE7171" s="17">
        <f>IFERROR(INDEX(Factors!$B$6:$B$15,MATCH('INPUT - Census'!E7171,Factors!$C$6:$C$15,0),1),0)</f>
        <v>0</v>
      </c>
      <c r="AF7171" s="18">
        <f>IFERROR(INDEX(Factors!$B$16:$B$39,MATCH('INPUT - Census'!C7171,Factors!$C$16:$C$35,0),1),0)</f>
        <v>0</v>
      </c>
      <c r="AG7171" s="19">
        <f>IFERROR(INDEX(Factors!$B$40:$B$44,MATCH('INPUT - Census'!F7171,Factors!$C$40:$C$44,0),1),0)</f>
        <v>0</v>
      </c>
      <c r="AH7171" s="21" t="str">
        <f t="shared" si="688"/>
        <v/>
      </c>
      <c r="AI7171" s="1" t="str">
        <f>IFERROR(VLOOKUP(H7171,Factors!$C$45:$D$48,2,0),"")</f>
        <v/>
      </c>
      <c r="AJ7171" t="b">
        <f t="shared" ref="AJ7171:AJ7234" si="691">K7171=0</f>
        <v>0</v>
      </c>
    </row>
    <row r="7172" spans="2:36" ht="15" customHeight="1" x14ac:dyDescent="0.3">
      <c r="B7172" s="70"/>
      <c r="C7172" s="58"/>
      <c r="D7172" s="63"/>
      <c r="E7172" s="58"/>
      <c r="F7172" s="58"/>
      <c r="G7172" s="44"/>
      <c r="H7172" s="45"/>
      <c r="I7172" s="45"/>
      <c r="J7172" s="40" t="str">
        <f t="shared" si="686"/>
        <v/>
      </c>
      <c r="K7172" s="39" t="str">
        <f t="shared" si="690"/>
        <v/>
      </c>
      <c r="AB7172" s="17" t="str">
        <f t="shared" si="689"/>
        <v>-1</v>
      </c>
      <c r="AC7172" s="17">
        <f>IFERROR(INDEX(Factors!$C$59:$C$70,MATCH(AB7172,Factors!$B$59:$B$70,1),1),0)</f>
        <v>0</v>
      </c>
      <c r="AD7172" s="17">
        <f t="shared" si="687"/>
        <v>0</v>
      </c>
      <c r="AE7172" s="17">
        <f>IFERROR(INDEX(Factors!$B$6:$B$15,MATCH('INPUT - Census'!E7172,Factors!$C$6:$C$15,0),1),0)</f>
        <v>0</v>
      </c>
      <c r="AF7172" s="18">
        <f>IFERROR(INDEX(Factors!$B$16:$B$39,MATCH('INPUT - Census'!C7172,Factors!$C$16:$C$35,0),1),0)</f>
        <v>0</v>
      </c>
      <c r="AG7172" s="19">
        <f>IFERROR(INDEX(Factors!$B$40:$B$44,MATCH('INPUT - Census'!F7172,Factors!$C$40:$C$44,0),1),0)</f>
        <v>0</v>
      </c>
      <c r="AH7172" s="21" t="str">
        <f t="shared" si="688"/>
        <v/>
      </c>
      <c r="AI7172" s="1" t="str">
        <f>IFERROR(VLOOKUP(H7172,Factors!$C$45:$D$48,2,0),"")</f>
        <v/>
      </c>
      <c r="AJ7172" t="b">
        <f t="shared" si="691"/>
        <v>0</v>
      </c>
    </row>
    <row r="7173" spans="2:36" ht="15" customHeight="1" x14ac:dyDescent="0.3">
      <c r="B7173" s="70"/>
      <c r="C7173" s="58"/>
      <c r="D7173" s="63"/>
      <c r="E7173" s="58"/>
      <c r="F7173" s="58"/>
      <c r="G7173" s="44"/>
      <c r="H7173" s="45"/>
      <c r="I7173" s="45"/>
      <c r="J7173" s="40" t="str">
        <f t="shared" si="686"/>
        <v/>
      </c>
      <c r="K7173" s="39" t="str">
        <f t="shared" si="690"/>
        <v/>
      </c>
      <c r="AB7173" s="17" t="str">
        <f t="shared" si="689"/>
        <v>-1</v>
      </c>
      <c r="AC7173" s="17">
        <f>IFERROR(INDEX(Factors!$C$59:$C$70,MATCH(AB7173,Factors!$B$59:$B$70,1),1),0)</f>
        <v>0</v>
      </c>
      <c r="AD7173" s="17">
        <f t="shared" si="687"/>
        <v>0</v>
      </c>
      <c r="AE7173" s="17">
        <f>IFERROR(INDEX(Factors!$B$6:$B$15,MATCH('INPUT - Census'!E7173,Factors!$C$6:$C$15,0),1),0)</f>
        <v>0</v>
      </c>
      <c r="AF7173" s="18">
        <f>IFERROR(INDEX(Factors!$B$16:$B$39,MATCH('INPUT - Census'!C7173,Factors!$C$16:$C$35,0),1),0)</f>
        <v>0</v>
      </c>
      <c r="AG7173" s="19">
        <f>IFERROR(INDEX(Factors!$B$40:$B$44,MATCH('INPUT - Census'!F7173,Factors!$C$40:$C$44,0),1),0)</f>
        <v>0</v>
      </c>
      <c r="AH7173" s="21" t="str">
        <f t="shared" si="688"/>
        <v/>
      </c>
      <c r="AI7173" s="1" t="str">
        <f>IFERROR(VLOOKUP(H7173,Factors!$C$45:$D$48,2,0),"")</f>
        <v/>
      </c>
      <c r="AJ7173" t="b">
        <f t="shared" si="691"/>
        <v>0</v>
      </c>
    </row>
    <row r="7174" spans="2:36" ht="15" customHeight="1" x14ac:dyDescent="0.3">
      <c r="B7174" s="70"/>
      <c r="C7174" s="58"/>
      <c r="D7174" s="63"/>
      <c r="E7174" s="58"/>
      <c r="F7174" s="58"/>
      <c r="G7174" s="44"/>
      <c r="H7174" s="45"/>
      <c r="I7174" s="45"/>
      <c r="J7174" s="40" t="str">
        <f t="shared" si="686"/>
        <v/>
      </c>
      <c r="K7174" s="39" t="str">
        <f t="shared" si="690"/>
        <v/>
      </c>
      <c r="AB7174" s="17" t="str">
        <f t="shared" si="689"/>
        <v>-1</v>
      </c>
      <c r="AC7174" s="17">
        <f>IFERROR(INDEX(Factors!$C$59:$C$70,MATCH(AB7174,Factors!$B$59:$B$70,1),1),0)</f>
        <v>0</v>
      </c>
      <c r="AD7174" s="17">
        <f t="shared" si="687"/>
        <v>0</v>
      </c>
      <c r="AE7174" s="17">
        <f>IFERROR(INDEX(Factors!$B$6:$B$15,MATCH('INPUT - Census'!E7174,Factors!$C$6:$C$15,0),1),0)</f>
        <v>0</v>
      </c>
      <c r="AF7174" s="18">
        <f>IFERROR(INDEX(Factors!$B$16:$B$39,MATCH('INPUT - Census'!C7174,Factors!$C$16:$C$35,0),1),0)</f>
        <v>0</v>
      </c>
      <c r="AG7174" s="19">
        <f>IFERROR(INDEX(Factors!$B$40:$B$44,MATCH('INPUT - Census'!F7174,Factors!$C$40:$C$44,0),1),0)</f>
        <v>0</v>
      </c>
      <c r="AH7174" s="21" t="str">
        <f t="shared" si="688"/>
        <v/>
      </c>
      <c r="AI7174" s="1" t="str">
        <f>IFERROR(VLOOKUP(H7174,Factors!$C$45:$D$48,2,0),"")</f>
        <v/>
      </c>
      <c r="AJ7174" t="b">
        <f t="shared" si="691"/>
        <v>0</v>
      </c>
    </row>
    <row r="7175" spans="2:36" ht="15" customHeight="1" x14ac:dyDescent="0.3">
      <c r="B7175" s="70"/>
      <c r="C7175" s="58"/>
      <c r="D7175" s="63"/>
      <c r="E7175" s="58"/>
      <c r="F7175" s="58"/>
      <c r="G7175" s="44"/>
      <c r="H7175" s="45"/>
      <c r="I7175" s="45"/>
      <c r="J7175" s="40" t="str">
        <f t="shared" si="686"/>
        <v/>
      </c>
      <c r="K7175" s="39" t="str">
        <f t="shared" si="690"/>
        <v/>
      </c>
      <c r="AB7175" s="17" t="str">
        <f t="shared" si="689"/>
        <v>-1</v>
      </c>
      <c r="AC7175" s="17">
        <f>IFERROR(INDEX(Factors!$C$59:$C$70,MATCH(AB7175,Factors!$B$59:$B$70,1),1),0)</f>
        <v>0</v>
      </c>
      <c r="AD7175" s="17">
        <f t="shared" si="687"/>
        <v>0</v>
      </c>
      <c r="AE7175" s="17">
        <f>IFERROR(INDEX(Factors!$B$6:$B$15,MATCH('INPUT - Census'!E7175,Factors!$C$6:$C$15,0),1),0)</f>
        <v>0</v>
      </c>
      <c r="AF7175" s="18">
        <f>IFERROR(INDEX(Factors!$B$16:$B$39,MATCH('INPUT - Census'!C7175,Factors!$C$16:$C$35,0),1),0)</f>
        <v>0</v>
      </c>
      <c r="AG7175" s="19">
        <f>IFERROR(INDEX(Factors!$B$40:$B$44,MATCH('INPUT - Census'!F7175,Factors!$C$40:$C$44,0),1),0)</f>
        <v>0</v>
      </c>
      <c r="AH7175" s="21" t="str">
        <f t="shared" si="688"/>
        <v/>
      </c>
      <c r="AI7175" s="1" t="str">
        <f>IFERROR(VLOOKUP(H7175,Factors!$C$45:$D$48,2,0),"")</f>
        <v/>
      </c>
      <c r="AJ7175" t="b">
        <f t="shared" si="691"/>
        <v>0</v>
      </c>
    </row>
    <row r="7176" spans="2:36" ht="15" customHeight="1" x14ac:dyDescent="0.3">
      <c r="B7176" s="70"/>
      <c r="C7176" s="58"/>
      <c r="D7176" s="63"/>
      <c r="E7176" s="58"/>
      <c r="F7176" s="58"/>
      <c r="G7176" s="44"/>
      <c r="H7176" s="45"/>
      <c r="I7176" s="45"/>
      <c r="J7176" s="40" t="str">
        <f t="shared" si="686"/>
        <v/>
      </c>
      <c r="K7176" s="39" t="str">
        <f t="shared" si="690"/>
        <v/>
      </c>
      <c r="AB7176" s="17" t="str">
        <f t="shared" si="689"/>
        <v>-1</v>
      </c>
      <c r="AC7176" s="17">
        <f>IFERROR(INDEX(Factors!$C$59:$C$70,MATCH(AB7176,Factors!$B$59:$B$70,1),1),0)</f>
        <v>0</v>
      </c>
      <c r="AD7176" s="17">
        <f t="shared" si="687"/>
        <v>0</v>
      </c>
      <c r="AE7176" s="17">
        <f>IFERROR(INDEX(Factors!$B$6:$B$15,MATCH('INPUT - Census'!E7176,Factors!$C$6:$C$15,0),1),0)</f>
        <v>0</v>
      </c>
      <c r="AF7176" s="18">
        <f>IFERROR(INDEX(Factors!$B$16:$B$39,MATCH('INPUT - Census'!C7176,Factors!$C$16:$C$35,0),1),0)</f>
        <v>0</v>
      </c>
      <c r="AG7176" s="19">
        <f>IFERROR(INDEX(Factors!$B$40:$B$44,MATCH('INPUT - Census'!F7176,Factors!$C$40:$C$44,0),1),0)</f>
        <v>0</v>
      </c>
      <c r="AH7176" s="21" t="str">
        <f t="shared" si="688"/>
        <v/>
      </c>
      <c r="AI7176" s="1" t="str">
        <f>IFERROR(VLOOKUP(H7176,Factors!$C$45:$D$48,2,0),"")</f>
        <v/>
      </c>
      <c r="AJ7176" t="b">
        <f t="shared" si="691"/>
        <v>0</v>
      </c>
    </row>
    <row r="7177" spans="2:36" ht="15" customHeight="1" x14ac:dyDescent="0.3">
      <c r="B7177" s="70"/>
      <c r="C7177" s="58"/>
      <c r="D7177" s="63"/>
      <c r="E7177" s="58"/>
      <c r="F7177" s="58"/>
      <c r="G7177" s="44"/>
      <c r="H7177" s="45"/>
      <c r="I7177" s="45"/>
      <c r="J7177" s="40" t="str">
        <f t="shared" si="686"/>
        <v/>
      </c>
      <c r="K7177" s="39" t="str">
        <f t="shared" si="690"/>
        <v/>
      </c>
      <c r="AB7177" s="17" t="str">
        <f t="shared" si="689"/>
        <v>-1</v>
      </c>
      <c r="AC7177" s="17">
        <f>IFERROR(INDEX(Factors!$C$59:$C$70,MATCH(AB7177,Factors!$B$59:$B$70,1),1),0)</f>
        <v>0</v>
      </c>
      <c r="AD7177" s="17">
        <f t="shared" si="687"/>
        <v>0</v>
      </c>
      <c r="AE7177" s="17">
        <f>IFERROR(INDEX(Factors!$B$6:$B$15,MATCH('INPUT - Census'!E7177,Factors!$C$6:$C$15,0),1),0)</f>
        <v>0</v>
      </c>
      <c r="AF7177" s="18">
        <f>IFERROR(INDEX(Factors!$B$16:$B$39,MATCH('INPUT - Census'!C7177,Factors!$C$16:$C$35,0),1),0)</f>
        <v>0</v>
      </c>
      <c r="AG7177" s="19">
        <f>IFERROR(INDEX(Factors!$B$40:$B$44,MATCH('INPUT - Census'!F7177,Factors!$C$40:$C$44,0),1),0)</f>
        <v>0</v>
      </c>
      <c r="AH7177" s="21" t="str">
        <f t="shared" si="688"/>
        <v/>
      </c>
      <c r="AI7177" s="1" t="str">
        <f>IFERROR(VLOOKUP(H7177,Factors!$C$45:$D$48,2,0),"")</f>
        <v/>
      </c>
      <c r="AJ7177" t="b">
        <f t="shared" si="691"/>
        <v>0</v>
      </c>
    </row>
    <row r="7178" spans="2:36" ht="15" customHeight="1" x14ac:dyDescent="0.3">
      <c r="B7178" s="70"/>
      <c r="C7178" s="58"/>
      <c r="D7178" s="63"/>
      <c r="E7178" s="58"/>
      <c r="F7178" s="58"/>
      <c r="G7178" s="44"/>
      <c r="H7178" s="45"/>
      <c r="I7178" s="45"/>
      <c r="J7178" s="40" t="str">
        <f t="shared" si="686"/>
        <v/>
      </c>
      <c r="K7178" s="39" t="str">
        <f t="shared" si="690"/>
        <v/>
      </c>
      <c r="AB7178" s="17" t="str">
        <f t="shared" si="689"/>
        <v>-1</v>
      </c>
      <c r="AC7178" s="17">
        <f>IFERROR(INDEX(Factors!$C$59:$C$70,MATCH(AB7178,Factors!$B$59:$B$70,1),1),0)</f>
        <v>0</v>
      </c>
      <c r="AD7178" s="17">
        <f t="shared" si="687"/>
        <v>0</v>
      </c>
      <c r="AE7178" s="17">
        <f>IFERROR(INDEX(Factors!$B$6:$B$15,MATCH('INPUT - Census'!E7178,Factors!$C$6:$C$15,0),1),0)</f>
        <v>0</v>
      </c>
      <c r="AF7178" s="18">
        <f>IFERROR(INDEX(Factors!$B$16:$B$39,MATCH('INPUT - Census'!C7178,Factors!$C$16:$C$35,0),1),0)</f>
        <v>0</v>
      </c>
      <c r="AG7178" s="19">
        <f>IFERROR(INDEX(Factors!$B$40:$B$44,MATCH('INPUT - Census'!F7178,Factors!$C$40:$C$44,0),1),0)</f>
        <v>0</v>
      </c>
      <c r="AH7178" s="21" t="str">
        <f t="shared" si="688"/>
        <v/>
      </c>
      <c r="AI7178" s="1" t="str">
        <f>IFERROR(VLOOKUP(H7178,Factors!$C$45:$D$48,2,0),"")</f>
        <v/>
      </c>
      <c r="AJ7178" t="b">
        <f t="shared" si="691"/>
        <v>0</v>
      </c>
    </row>
    <row r="7179" spans="2:36" ht="15" customHeight="1" x14ac:dyDescent="0.3">
      <c r="B7179" s="70"/>
      <c r="C7179" s="58"/>
      <c r="D7179" s="63"/>
      <c r="E7179" s="58"/>
      <c r="F7179" s="58"/>
      <c r="G7179" s="44"/>
      <c r="H7179" s="45"/>
      <c r="I7179" s="45"/>
      <c r="J7179" s="40" t="str">
        <f t="shared" si="686"/>
        <v/>
      </c>
      <c r="K7179" s="39" t="str">
        <f t="shared" si="690"/>
        <v/>
      </c>
      <c r="AB7179" s="17" t="str">
        <f t="shared" si="689"/>
        <v>-1</v>
      </c>
      <c r="AC7179" s="17">
        <f>IFERROR(INDEX(Factors!$C$59:$C$70,MATCH(AB7179,Factors!$B$59:$B$70,1),1),0)</f>
        <v>0</v>
      </c>
      <c r="AD7179" s="17">
        <f t="shared" si="687"/>
        <v>0</v>
      </c>
      <c r="AE7179" s="17">
        <f>IFERROR(INDEX(Factors!$B$6:$B$15,MATCH('INPUT - Census'!E7179,Factors!$C$6:$C$15,0),1),0)</f>
        <v>0</v>
      </c>
      <c r="AF7179" s="18">
        <f>IFERROR(INDEX(Factors!$B$16:$B$39,MATCH('INPUT - Census'!C7179,Factors!$C$16:$C$35,0),1),0)</f>
        <v>0</v>
      </c>
      <c r="AG7179" s="19">
        <f>IFERROR(INDEX(Factors!$B$40:$B$44,MATCH('INPUT - Census'!F7179,Factors!$C$40:$C$44,0),1),0)</f>
        <v>0</v>
      </c>
      <c r="AH7179" s="21" t="str">
        <f t="shared" si="688"/>
        <v/>
      </c>
      <c r="AI7179" s="1" t="str">
        <f>IFERROR(VLOOKUP(H7179,Factors!$C$45:$D$48,2,0),"")</f>
        <v/>
      </c>
      <c r="AJ7179" t="b">
        <f t="shared" si="691"/>
        <v>0</v>
      </c>
    </row>
    <row r="7180" spans="2:36" ht="15" customHeight="1" x14ac:dyDescent="0.3">
      <c r="B7180" s="70"/>
      <c r="C7180" s="58"/>
      <c r="D7180" s="63"/>
      <c r="E7180" s="58"/>
      <c r="F7180" s="58"/>
      <c r="G7180" s="44"/>
      <c r="H7180" s="45"/>
      <c r="I7180" s="45"/>
      <c r="J7180" s="40" t="str">
        <f t="shared" si="686"/>
        <v/>
      </c>
      <c r="K7180" s="39" t="str">
        <f t="shared" si="690"/>
        <v/>
      </c>
      <c r="AB7180" s="17" t="str">
        <f t="shared" si="689"/>
        <v>-1</v>
      </c>
      <c r="AC7180" s="17">
        <f>IFERROR(INDEX(Factors!$C$59:$C$70,MATCH(AB7180,Factors!$B$59:$B$70,1),1),0)</f>
        <v>0</v>
      </c>
      <c r="AD7180" s="17">
        <f t="shared" si="687"/>
        <v>0</v>
      </c>
      <c r="AE7180" s="17">
        <f>IFERROR(INDEX(Factors!$B$6:$B$15,MATCH('INPUT - Census'!E7180,Factors!$C$6:$C$15,0),1),0)</f>
        <v>0</v>
      </c>
      <c r="AF7180" s="18">
        <f>IFERROR(INDEX(Factors!$B$16:$B$39,MATCH('INPUT - Census'!C7180,Factors!$C$16:$C$35,0),1),0)</f>
        <v>0</v>
      </c>
      <c r="AG7180" s="19">
        <f>IFERROR(INDEX(Factors!$B$40:$B$44,MATCH('INPUT - Census'!F7180,Factors!$C$40:$C$44,0),1),0)</f>
        <v>0</v>
      </c>
      <c r="AH7180" s="21" t="str">
        <f t="shared" si="688"/>
        <v/>
      </c>
      <c r="AI7180" s="1" t="str">
        <f>IFERROR(VLOOKUP(H7180,Factors!$C$45:$D$48,2,0),"")</f>
        <v/>
      </c>
      <c r="AJ7180" t="b">
        <f t="shared" si="691"/>
        <v>0</v>
      </c>
    </row>
    <row r="7181" spans="2:36" ht="15" customHeight="1" x14ac:dyDescent="0.3">
      <c r="B7181" s="70"/>
      <c r="C7181" s="58"/>
      <c r="D7181" s="63"/>
      <c r="E7181" s="58"/>
      <c r="F7181" s="58"/>
      <c r="G7181" s="44"/>
      <c r="H7181" s="45"/>
      <c r="I7181" s="45"/>
      <c r="J7181" s="40" t="str">
        <f t="shared" si="686"/>
        <v/>
      </c>
      <c r="K7181" s="39" t="str">
        <f t="shared" si="690"/>
        <v/>
      </c>
      <c r="AB7181" s="17" t="str">
        <f t="shared" si="689"/>
        <v>-1</v>
      </c>
      <c r="AC7181" s="17">
        <f>IFERROR(INDEX(Factors!$C$59:$C$70,MATCH(AB7181,Factors!$B$59:$B$70,1),1),0)</f>
        <v>0</v>
      </c>
      <c r="AD7181" s="17">
        <f t="shared" si="687"/>
        <v>0</v>
      </c>
      <c r="AE7181" s="17">
        <f>IFERROR(INDEX(Factors!$B$6:$B$15,MATCH('INPUT - Census'!E7181,Factors!$C$6:$C$15,0),1),0)</f>
        <v>0</v>
      </c>
      <c r="AF7181" s="18">
        <f>IFERROR(INDEX(Factors!$B$16:$B$39,MATCH('INPUT - Census'!C7181,Factors!$C$16:$C$35,0),1),0)</f>
        <v>0</v>
      </c>
      <c r="AG7181" s="19">
        <f>IFERROR(INDEX(Factors!$B$40:$B$44,MATCH('INPUT - Census'!F7181,Factors!$C$40:$C$44,0),1),0)</f>
        <v>0</v>
      </c>
      <c r="AH7181" s="21" t="str">
        <f t="shared" si="688"/>
        <v/>
      </c>
      <c r="AI7181" s="1" t="str">
        <f>IFERROR(VLOOKUP(H7181,Factors!$C$45:$D$48,2,0),"")</f>
        <v/>
      </c>
      <c r="AJ7181" t="b">
        <f t="shared" si="691"/>
        <v>0</v>
      </c>
    </row>
    <row r="7182" spans="2:36" ht="15" customHeight="1" x14ac:dyDescent="0.3">
      <c r="B7182" s="70"/>
      <c r="C7182" s="58"/>
      <c r="D7182" s="63"/>
      <c r="E7182" s="58"/>
      <c r="F7182" s="58"/>
      <c r="G7182" s="44"/>
      <c r="H7182" s="45"/>
      <c r="I7182" s="45"/>
      <c r="J7182" s="40" t="str">
        <f t="shared" si="686"/>
        <v/>
      </c>
      <c r="K7182" s="39" t="str">
        <f t="shared" si="690"/>
        <v/>
      </c>
      <c r="AB7182" s="17" t="str">
        <f t="shared" si="689"/>
        <v>-1</v>
      </c>
      <c r="AC7182" s="17">
        <f>IFERROR(INDEX(Factors!$C$59:$C$70,MATCH(AB7182,Factors!$B$59:$B$70,1),1),0)</f>
        <v>0</v>
      </c>
      <c r="AD7182" s="17">
        <f t="shared" si="687"/>
        <v>0</v>
      </c>
      <c r="AE7182" s="17">
        <f>IFERROR(INDEX(Factors!$B$6:$B$15,MATCH('INPUT - Census'!E7182,Factors!$C$6:$C$15,0),1),0)</f>
        <v>0</v>
      </c>
      <c r="AF7182" s="18">
        <f>IFERROR(INDEX(Factors!$B$16:$B$39,MATCH('INPUT - Census'!C7182,Factors!$C$16:$C$35,0),1),0)</f>
        <v>0</v>
      </c>
      <c r="AG7182" s="19">
        <f>IFERROR(INDEX(Factors!$B$40:$B$44,MATCH('INPUT - Census'!F7182,Factors!$C$40:$C$44,0),1),0)</f>
        <v>0</v>
      </c>
      <c r="AH7182" s="21" t="str">
        <f t="shared" si="688"/>
        <v/>
      </c>
      <c r="AI7182" s="1" t="str">
        <f>IFERROR(VLOOKUP(H7182,Factors!$C$45:$D$48,2,0),"")</f>
        <v/>
      </c>
      <c r="AJ7182" t="b">
        <f t="shared" si="691"/>
        <v>0</v>
      </c>
    </row>
    <row r="7183" spans="2:36" ht="15" customHeight="1" x14ac:dyDescent="0.3">
      <c r="B7183" s="70"/>
      <c r="C7183" s="58"/>
      <c r="D7183" s="63"/>
      <c r="E7183" s="58"/>
      <c r="F7183" s="58"/>
      <c r="G7183" s="44"/>
      <c r="H7183" s="45"/>
      <c r="I7183" s="45"/>
      <c r="J7183" s="40" t="str">
        <f t="shared" si="686"/>
        <v/>
      </c>
      <c r="K7183" s="39" t="str">
        <f t="shared" si="690"/>
        <v/>
      </c>
      <c r="AB7183" s="17" t="str">
        <f t="shared" si="689"/>
        <v>-1</v>
      </c>
      <c r="AC7183" s="17">
        <f>IFERROR(INDEX(Factors!$C$59:$C$70,MATCH(AB7183,Factors!$B$59:$B$70,1),1),0)</f>
        <v>0</v>
      </c>
      <c r="AD7183" s="17">
        <f t="shared" si="687"/>
        <v>0</v>
      </c>
      <c r="AE7183" s="17">
        <f>IFERROR(INDEX(Factors!$B$6:$B$15,MATCH('INPUT - Census'!E7183,Factors!$C$6:$C$15,0),1),0)</f>
        <v>0</v>
      </c>
      <c r="AF7183" s="18">
        <f>IFERROR(INDEX(Factors!$B$16:$B$39,MATCH('INPUT - Census'!C7183,Factors!$C$16:$C$35,0),1),0)</f>
        <v>0</v>
      </c>
      <c r="AG7183" s="19">
        <f>IFERROR(INDEX(Factors!$B$40:$B$44,MATCH('INPUT - Census'!F7183,Factors!$C$40:$C$44,0),1),0)</f>
        <v>0</v>
      </c>
      <c r="AH7183" s="21" t="str">
        <f t="shared" si="688"/>
        <v/>
      </c>
      <c r="AI7183" s="1" t="str">
        <f>IFERROR(VLOOKUP(H7183,Factors!$C$45:$D$48,2,0),"")</f>
        <v/>
      </c>
      <c r="AJ7183" t="b">
        <f t="shared" si="691"/>
        <v>0</v>
      </c>
    </row>
    <row r="7184" spans="2:36" ht="15" customHeight="1" x14ac:dyDescent="0.3">
      <c r="B7184" s="70"/>
      <c r="C7184" s="58"/>
      <c r="D7184" s="63"/>
      <c r="E7184" s="58"/>
      <c r="F7184" s="58"/>
      <c r="G7184" s="44"/>
      <c r="H7184" s="45"/>
      <c r="I7184" s="45"/>
      <c r="J7184" s="40" t="str">
        <f t="shared" si="686"/>
        <v/>
      </c>
      <c r="K7184" s="39" t="str">
        <f t="shared" si="690"/>
        <v/>
      </c>
      <c r="AB7184" s="17" t="str">
        <f t="shared" si="689"/>
        <v>-1</v>
      </c>
      <c r="AC7184" s="17">
        <f>IFERROR(INDEX(Factors!$C$59:$C$70,MATCH(AB7184,Factors!$B$59:$B$70,1),1),0)</f>
        <v>0</v>
      </c>
      <c r="AD7184" s="17">
        <f t="shared" si="687"/>
        <v>0</v>
      </c>
      <c r="AE7184" s="17">
        <f>IFERROR(INDEX(Factors!$B$6:$B$15,MATCH('INPUT - Census'!E7184,Factors!$C$6:$C$15,0),1),0)</f>
        <v>0</v>
      </c>
      <c r="AF7184" s="18">
        <f>IFERROR(INDEX(Factors!$B$16:$B$39,MATCH('INPUT - Census'!C7184,Factors!$C$16:$C$35,0),1),0)</f>
        <v>0</v>
      </c>
      <c r="AG7184" s="19">
        <f>IFERROR(INDEX(Factors!$B$40:$B$44,MATCH('INPUT - Census'!F7184,Factors!$C$40:$C$44,0),1),0)</f>
        <v>0</v>
      </c>
      <c r="AH7184" s="21" t="str">
        <f t="shared" si="688"/>
        <v/>
      </c>
      <c r="AI7184" s="1" t="str">
        <f>IFERROR(VLOOKUP(H7184,Factors!$C$45:$D$48,2,0),"")</f>
        <v/>
      </c>
      <c r="AJ7184" t="b">
        <f t="shared" si="691"/>
        <v>0</v>
      </c>
    </row>
    <row r="7185" spans="2:36" ht="15" customHeight="1" x14ac:dyDescent="0.3">
      <c r="B7185" s="70"/>
      <c r="C7185" s="58"/>
      <c r="D7185" s="63"/>
      <c r="E7185" s="58"/>
      <c r="F7185" s="58"/>
      <c r="G7185" s="44"/>
      <c r="H7185" s="45"/>
      <c r="I7185" s="45"/>
      <c r="J7185" s="40" t="str">
        <f t="shared" si="686"/>
        <v/>
      </c>
      <c r="K7185" s="39" t="str">
        <f t="shared" si="690"/>
        <v/>
      </c>
      <c r="AB7185" s="17" t="str">
        <f t="shared" si="689"/>
        <v>-1</v>
      </c>
      <c r="AC7185" s="17">
        <f>IFERROR(INDEX(Factors!$C$59:$C$70,MATCH(AB7185,Factors!$B$59:$B$70,1),1),0)</f>
        <v>0</v>
      </c>
      <c r="AD7185" s="17">
        <f t="shared" si="687"/>
        <v>0</v>
      </c>
      <c r="AE7185" s="17">
        <f>IFERROR(INDEX(Factors!$B$6:$B$15,MATCH('INPUT - Census'!E7185,Factors!$C$6:$C$15,0),1),0)</f>
        <v>0</v>
      </c>
      <c r="AF7185" s="18">
        <f>IFERROR(INDEX(Factors!$B$16:$B$39,MATCH('INPUT - Census'!C7185,Factors!$C$16:$C$35,0),1),0)</f>
        <v>0</v>
      </c>
      <c r="AG7185" s="19">
        <f>IFERROR(INDEX(Factors!$B$40:$B$44,MATCH('INPUT - Census'!F7185,Factors!$C$40:$C$44,0),1),0)</f>
        <v>0</v>
      </c>
      <c r="AH7185" s="21" t="str">
        <f t="shared" si="688"/>
        <v/>
      </c>
      <c r="AI7185" s="1" t="str">
        <f>IFERROR(VLOOKUP(H7185,Factors!$C$45:$D$48,2,0),"")</f>
        <v/>
      </c>
      <c r="AJ7185" t="b">
        <f t="shared" si="691"/>
        <v>0</v>
      </c>
    </row>
    <row r="7186" spans="2:36" ht="15" customHeight="1" x14ac:dyDescent="0.3">
      <c r="B7186" s="70"/>
      <c r="C7186" s="58"/>
      <c r="D7186" s="63"/>
      <c r="E7186" s="58"/>
      <c r="F7186" s="58"/>
      <c r="G7186" s="44"/>
      <c r="H7186" s="45"/>
      <c r="I7186" s="45"/>
      <c r="J7186" s="40" t="str">
        <f t="shared" si="686"/>
        <v/>
      </c>
      <c r="K7186" s="39" t="str">
        <f t="shared" si="690"/>
        <v/>
      </c>
      <c r="AB7186" s="17" t="str">
        <f t="shared" si="689"/>
        <v>-1</v>
      </c>
      <c r="AC7186" s="17">
        <f>IFERROR(INDEX(Factors!$C$59:$C$70,MATCH(AB7186,Factors!$B$59:$B$70,1),1),0)</f>
        <v>0</v>
      </c>
      <c r="AD7186" s="17">
        <f t="shared" si="687"/>
        <v>0</v>
      </c>
      <c r="AE7186" s="17">
        <f>IFERROR(INDEX(Factors!$B$6:$B$15,MATCH('INPUT - Census'!E7186,Factors!$C$6:$C$15,0),1),0)</f>
        <v>0</v>
      </c>
      <c r="AF7186" s="18">
        <f>IFERROR(INDEX(Factors!$B$16:$B$39,MATCH('INPUT - Census'!C7186,Factors!$C$16:$C$35,0),1),0)</f>
        <v>0</v>
      </c>
      <c r="AG7186" s="19">
        <f>IFERROR(INDEX(Factors!$B$40:$B$44,MATCH('INPUT - Census'!F7186,Factors!$C$40:$C$44,0),1),0)</f>
        <v>0</v>
      </c>
      <c r="AH7186" s="21" t="str">
        <f t="shared" si="688"/>
        <v/>
      </c>
      <c r="AI7186" s="1" t="str">
        <f>IFERROR(VLOOKUP(H7186,Factors!$C$45:$D$48,2,0),"")</f>
        <v/>
      </c>
      <c r="AJ7186" t="b">
        <f t="shared" si="691"/>
        <v>0</v>
      </c>
    </row>
    <row r="7187" spans="2:36" ht="15" customHeight="1" x14ac:dyDescent="0.3">
      <c r="B7187" s="70"/>
      <c r="C7187" s="58"/>
      <c r="D7187" s="63"/>
      <c r="E7187" s="58"/>
      <c r="F7187" s="58"/>
      <c r="G7187" s="44"/>
      <c r="H7187" s="45"/>
      <c r="I7187" s="45"/>
      <c r="J7187" s="40" t="str">
        <f t="shared" si="686"/>
        <v/>
      </c>
      <c r="K7187" s="39" t="str">
        <f t="shared" si="690"/>
        <v/>
      </c>
      <c r="AB7187" s="17" t="str">
        <f t="shared" si="689"/>
        <v>-1</v>
      </c>
      <c r="AC7187" s="17">
        <f>IFERROR(INDEX(Factors!$C$59:$C$70,MATCH(AB7187,Factors!$B$59:$B$70,1),1),0)</f>
        <v>0</v>
      </c>
      <c r="AD7187" s="17">
        <f t="shared" si="687"/>
        <v>0</v>
      </c>
      <c r="AE7187" s="17">
        <f>IFERROR(INDEX(Factors!$B$6:$B$15,MATCH('INPUT - Census'!E7187,Factors!$C$6:$C$15,0),1),0)</f>
        <v>0</v>
      </c>
      <c r="AF7187" s="18">
        <f>IFERROR(INDEX(Factors!$B$16:$B$39,MATCH('INPUT - Census'!C7187,Factors!$C$16:$C$35,0),1),0)</f>
        <v>0</v>
      </c>
      <c r="AG7187" s="19">
        <f>IFERROR(INDEX(Factors!$B$40:$B$44,MATCH('INPUT - Census'!F7187,Factors!$C$40:$C$44,0),1),0)</f>
        <v>0</v>
      </c>
      <c r="AH7187" s="21" t="str">
        <f t="shared" si="688"/>
        <v/>
      </c>
      <c r="AI7187" s="1" t="str">
        <f>IFERROR(VLOOKUP(H7187,Factors!$C$45:$D$48,2,0),"")</f>
        <v/>
      </c>
      <c r="AJ7187" t="b">
        <f t="shared" si="691"/>
        <v>0</v>
      </c>
    </row>
    <row r="7188" spans="2:36" ht="15" customHeight="1" x14ac:dyDescent="0.3">
      <c r="B7188" s="70"/>
      <c r="C7188" s="58"/>
      <c r="D7188" s="63"/>
      <c r="E7188" s="58"/>
      <c r="F7188" s="58"/>
      <c r="G7188" s="44"/>
      <c r="H7188" s="45"/>
      <c r="I7188" s="45"/>
      <c r="J7188" s="40" t="str">
        <f t="shared" si="686"/>
        <v/>
      </c>
      <c r="K7188" s="39" t="str">
        <f t="shared" si="690"/>
        <v/>
      </c>
      <c r="AB7188" s="17" t="str">
        <f t="shared" si="689"/>
        <v>-1</v>
      </c>
      <c r="AC7188" s="17">
        <f>IFERROR(INDEX(Factors!$C$59:$C$70,MATCH(AB7188,Factors!$B$59:$B$70,1),1),0)</f>
        <v>0</v>
      </c>
      <c r="AD7188" s="17">
        <f t="shared" si="687"/>
        <v>0</v>
      </c>
      <c r="AE7188" s="17">
        <f>IFERROR(INDEX(Factors!$B$6:$B$15,MATCH('INPUT - Census'!E7188,Factors!$C$6:$C$15,0),1),0)</f>
        <v>0</v>
      </c>
      <c r="AF7188" s="18">
        <f>IFERROR(INDEX(Factors!$B$16:$B$39,MATCH('INPUT - Census'!C7188,Factors!$C$16:$C$35,0),1),0)</f>
        <v>0</v>
      </c>
      <c r="AG7188" s="19">
        <f>IFERROR(INDEX(Factors!$B$40:$B$44,MATCH('INPUT - Census'!F7188,Factors!$C$40:$C$44,0),1),0)</f>
        <v>0</v>
      </c>
      <c r="AH7188" s="21" t="str">
        <f t="shared" si="688"/>
        <v/>
      </c>
      <c r="AI7188" s="1" t="str">
        <f>IFERROR(VLOOKUP(H7188,Factors!$C$45:$D$48,2,0),"")</f>
        <v/>
      </c>
      <c r="AJ7188" t="b">
        <f t="shared" si="691"/>
        <v>0</v>
      </c>
    </row>
    <row r="7189" spans="2:36" ht="15" customHeight="1" x14ac:dyDescent="0.3">
      <c r="B7189" s="70"/>
      <c r="C7189" s="58"/>
      <c r="D7189" s="63"/>
      <c r="E7189" s="58"/>
      <c r="F7189" s="58"/>
      <c r="G7189" s="44"/>
      <c r="H7189" s="45"/>
      <c r="I7189" s="45"/>
      <c r="J7189" s="40" t="str">
        <f t="shared" si="686"/>
        <v/>
      </c>
      <c r="K7189" s="39" t="str">
        <f t="shared" si="690"/>
        <v/>
      </c>
      <c r="AB7189" s="17" t="str">
        <f t="shared" si="689"/>
        <v>-1</v>
      </c>
      <c r="AC7189" s="17">
        <f>IFERROR(INDEX(Factors!$C$59:$C$70,MATCH(AB7189,Factors!$B$59:$B$70,1),1),0)</f>
        <v>0</v>
      </c>
      <c r="AD7189" s="17">
        <f t="shared" si="687"/>
        <v>0</v>
      </c>
      <c r="AE7189" s="17">
        <f>IFERROR(INDEX(Factors!$B$6:$B$15,MATCH('INPUT - Census'!E7189,Factors!$C$6:$C$15,0),1),0)</f>
        <v>0</v>
      </c>
      <c r="AF7189" s="18">
        <f>IFERROR(INDEX(Factors!$B$16:$B$39,MATCH('INPUT - Census'!C7189,Factors!$C$16:$C$35,0),1),0)</f>
        <v>0</v>
      </c>
      <c r="AG7189" s="19">
        <f>IFERROR(INDEX(Factors!$B$40:$B$44,MATCH('INPUT - Census'!F7189,Factors!$C$40:$C$44,0),1),0)</f>
        <v>0</v>
      </c>
      <c r="AH7189" s="21" t="str">
        <f t="shared" si="688"/>
        <v/>
      </c>
      <c r="AI7189" s="1" t="str">
        <f>IFERROR(VLOOKUP(H7189,Factors!$C$45:$D$48,2,0),"")</f>
        <v/>
      </c>
      <c r="AJ7189" t="b">
        <f t="shared" si="691"/>
        <v>0</v>
      </c>
    </row>
    <row r="7190" spans="2:36" ht="15" customHeight="1" x14ac:dyDescent="0.3">
      <c r="B7190" s="70"/>
      <c r="C7190" s="58"/>
      <c r="D7190" s="63"/>
      <c r="E7190" s="58"/>
      <c r="F7190" s="58"/>
      <c r="G7190" s="44"/>
      <c r="H7190" s="45"/>
      <c r="I7190" s="45"/>
      <c r="J7190" s="40" t="str">
        <f t="shared" si="686"/>
        <v/>
      </c>
      <c r="K7190" s="39" t="str">
        <f t="shared" si="690"/>
        <v/>
      </c>
      <c r="AB7190" s="17" t="str">
        <f t="shared" si="689"/>
        <v>-1</v>
      </c>
      <c r="AC7190" s="17">
        <f>IFERROR(INDEX(Factors!$C$59:$C$70,MATCH(AB7190,Factors!$B$59:$B$70,1),1),0)</f>
        <v>0</v>
      </c>
      <c r="AD7190" s="17">
        <f t="shared" si="687"/>
        <v>0</v>
      </c>
      <c r="AE7190" s="17">
        <f>IFERROR(INDEX(Factors!$B$6:$B$15,MATCH('INPUT - Census'!E7190,Factors!$C$6:$C$15,0),1),0)</f>
        <v>0</v>
      </c>
      <c r="AF7190" s="18">
        <f>IFERROR(INDEX(Factors!$B$16:$B$39,MATCH('INPUT - Census'!C7190,Factors!$C$16:$C$35,0),1),0)</f>
        <v>0</v>
      </c>
      <c r="AG7190" s="19">
        <f>IFERROR(INDEX(Factors!$B$40:$B$44,MATCH('INPUT - Census'!F7190,Factors!$C$40:$C$44,0),1),0)</f>
        <v>0</v>
      </c>
      <c r="AH7190" s="21" t="str">
        <f t="shared" si="688"/>
        <v/>
      </c>
      <c r="AI7190" s="1" t="str">
        <f>IFERROR(VLOOKUP(H7190,Factors!$C$45:$D$48,2,0),"")</f>
        <v/>
      </c>
      <c r="AJ7190" t="b">
        <f t="shared" si="691"/>
        <v>0</v>
      </c>
    </row>
    <row r="7191" spans="2:36" ht="15" customHeight="1" x14ac:dyDescent="0.3">
      <c r="B7191" s="70"/>
      <c r="C7191" s="58"/>
      <c r="D7191" s="63"/>
      <c r="E7191" s="58"/>
      <c r="F7191" s="58"/>
      <c r="G7191" s="44"/>
      <c r="H7191" s="45"/>
      <c r="I7191" s="45"/>
      <c r="J7191" s="40" t="str">
        <f t="shared" si="686"/>
        <v/>
      </c>
      <c r="K7191" s="39" t="str">
        <f t="shared" si="690"/>
        <v/>
      </c>
      <c r="AB7191" s="17" t="str">
        <f t="shared" si="689"/>
        <v>-1</v>
      </c>
      <c r="AC7191" s="17">
        <f>IFERROR(INDEX(Factors!$C$59:$C$70,MATCH(AB7191,Factors!$B$59:$B$70,1),1),0)</f>
        <v>0</v>
      </c>
      <c r="AD7191" s="17">
        <f t="shared" si="687"/>
        <v>0</v>
      </c>
      <c r="AE7191" s="17">
        <f>IFERROR(INDEX(Factors!$B$6:$B$15,MATCH('INPUT - Census'!E7191,Factors!$C$6:$C$15,0),1),0)</f>
        <v>0</v>
      </c>
      <c r="AF7191" s="18">
        <f>IFERROR(INDEX(Factors!$B$16:$B$39,MATCH('INPUT - Census'!C7191,Factors!$C$16:$C$35,0),1),0)</f>
        <v>0</v>
      </c>
      <c r="AG7191" s="19">
        <f>IFERROR(INDEX(Factors!$B$40:$B$44,MATCH('INPUT - Census'!F7191,Factors!$C$40:$C$44,0),1),0)</f>
        <v>0</v>
      </c>
      <c r="AH7191" s="21" t="str">
        <f t="shared" si="688"/>
        <v/>
      </c>
      <c r="AI7191" s="1" t="str">
        <f>IFERROR(VLOOKUP(H7191,Factors!$C$45:$D$48,2,0),"")</f>
        <v/>
      </c>
      <c r="AJ7191" t="b">
        <f t="shared" si="691"/>
        <v>0</v>
      </c>
    </row>
    <row r="7192" spans="2:36" ht="15" customHeight="1" x14ac:dyDescent="0.3">
      <c r="B7192" s="70"/>
      <c r="C7192" s="58"/>
      <c r="D7192" s="63"/>
      <c r="E7192" s="58"/>
      <c r="F7192" s="58"/>
      <c r="G7192" s="44"/>
      <c r="H7192" s="45"/>
      <c r="I7192" s="45"/>
      <c r="J7192" s="40" t="str">
        <f t="shared" si="686"/>
        <v/>
      </c>
      <c r="K7192" s="39" t="str">
        <f t="shared" si="690"/>
        <v/>
      </c>
      <c r="AB7192" s="17" t="str">
        <f t="shared" si="689"/>
        <v>-1</v>
      </c>
      <c r="AC7192" s="17">
        <f>IFERROR(INDEX(Factors!$C$59:$C$70,MATCH(AB7192,Factors!$B$59:$B$70,1),1),0)</f>
        <v>0</v>
      </c>
      <c r="AD7192" s="17">
        <f t="shared" si="687"/>
        <v>0</v>
      </c>
      <c r="AE7192" s="17">
        <f>IFERROR(INDEX(Factors!$B$6:$B$15,MATCH('INPUT - Census'!E7192,Factors!$C$6:$C$15,0),1),0)</f>
        <v>0</v>
      </c>
      <c r="AF7192" s="18">
        <f>IFERROR(INDEX(Factors!$B$16:$B$39,MATCH('INPUT - Census'!C7192,Factors!$C$16:$C$35,0),1),0)</f>
        <v>0</v>
      </c>
      <c r="AG7192" s="19">
        <f>IFERROR(INDEX(Factors!$B$40:$B$44,MATCH('INPUT - Census'!F7192,Factors!$C$40:$C$44,0),1),0)</f>
        <v>0</v>
      </c>
      <c r="AH7192" s="21" t="str">
        <f t="shared" si="688"/>
        <v/>
      </c>
      <c r="AI7192" s="1" t="str">
        <f>IFERROR(VLOOKUP(H7192,Factors!$C$45:$D$48,2,0),"")</f>
        <v/>
      </c>
      <c r="AJ7192" t="b">
        <f t="shared" si="691"/>
        <v>0</v>
      </c>
    </row>
    <row r="7193" spans="2:36" ht="15" customHeight="1" x14ac:dyDescent="0.3">
      <c r="B7193" s="70"/>
      <c r="C7193" s="58"/>
      <c r="D7193" s="63"/>
      <c r="E7193" s="58"/>
      <c r="F7193" s="58"/>
      <c r="G7193" s="44"/>
      <c r="H7193" s="45"/>
      <c r="I7193" s="45"/>
      <c r="J7193" s="40" t="str">
        <f t="shared" si="686"/>
        <v/>
      </c>
      <c r="K7193" s="39" t="str">
        <f t="shared" si="690"/>
        <v/>
      </c>
      <c r="AB7193" s="17" t="str">
        <f t="shared" si="689"/>
        <v>-1</v>
      </c>
      <c r="AC7193" s="17">
        <f>IFERROR(INDEX(Factors!$C$59:$C$70,MATCH(AB7193,Factors!$B$59:$B$70,1),1),0)</f>
        <v>0</v>
      </c>
      <c r="AD7193" s="17">
        <f t="shared" si="687"/>
        <v>0</v>
      </c>
      <c r="AE7193" s="17">
        <f>IFERROR(INDEX(Factors!$B$6:$B$15,MATCH('INPUT - Census'!E7193,Factors!$C$6:$C$15,0),1),0)</f>
        <v>0</v>
      </c>
      <c r="AF7193" s="18">
        <f>IFERROR(INDEX(Factors!$B$16:$B$39,MATCH('INPUT - Census'!C7193,Factors!$C$16:$C$35,0),1),0)</f>
        <v>0</v>
      </c>
      <c r="AG7193" s="19">
        <f>IFERROR(INDEX(Factors!$B$40:$B$44,MATCH('INPUT - Census'!F7193,Factors!$C$40:$C$44,0),1),0)</f>
        <v>0</v>
      </c>
      <c r="AH7193" s="21" t="str">
        <f t="shared" si="688"/>
        <v/>
      </c>
      <c r="AI7193" s="1" t="str">
        <f>IFERROR(VLOOKUP(H7193,Factors!$C$45:$D$48,2,0),"")</f>
        <v/>
      </c>
      <c r="AJ7193" t="b">
        <f t="shared" si="691"/>
        <v>0</v>
      </c>
    </row>
    <row r="7194" spans="2:36" ht="15" customHeight="1" x14ac:dyDescent="0.3">
      <c r="B7194" s="70"/>
      <c r="C7194" s="58"/>
      <c r="D7194" s="63"/>
      <c r="E7194" s="58"/>
      <c r="F7194" s="58"/>
      <c r="G7194" s="44"/>
      <c r="H7194" s="45"/>
      <c r="I7194" s="45"/>
      <c r="J7194" s="40" t="str">
        <f t="shared" si="686"/>
        <v/>
      </c>
      <c r="K7194" s="39" t="str">
        <f t="shared" si="690"/>
        <v/>
      </c>
      <c r="AB7194" s="17" t="str">
        <f t="shared" si="689"/>
        <v>-1</v>
      </c>
      <c r="AC7194" s="17">
        <f>IFERROR(INDEX(Factors!$C$59:$C$70,MATCH(AB7194,Factors!$B$59:$B$70,1),1),0)</f>
        <v>0</v>
      </c>
      <c r="AD7194" s="17">
        <f t="shared" si="687"/>
        <v>0</v>
      </c>
      <c r="AE7194" s="17">
        <f>IFERROR(INDEX(Factors!$B$6:$B$15,MATCH('INPUT - Census'!E7194,Factors!$C$6:$C$15,0),1),0)</f>
        <v>0</v>
      </c>
      <c r="AF7194" s="18">
        <f>IFERROR(INDEX(Factors!$B$16:$B$39,MATCH('INPUT - Census'!C7194,Factors!$C$16:$C$35,0),1),0)</f>
        <v>0</v>
      </c>
      <c r="AG7194" s="19">
        <f>IFERROR(INDEX(Factors!$B$40:$B$44,MATCH('INPUT - Census'!F7194,Factors!$C$40:$C$44,0),1),0)</f>
        <v>0</v>
      </c>
      <c r="AH7194" s="21" t="str">
        <f t="shared" si="688"/>
        <v/>
      </c>
      <c r="AI7194" s="1" t="str">
        <f>IFERROR(VLOOKUP(H7194,Factors!$C$45:$D$48,2,0),"")</f>
        <v/>
      </c>
      <c r="AJ7194" t="b">
        <f t="shared" si="691"/>
        <v>0</v>
      </c>
    </row>
    <row r="7195" spans="2:36" ht="15" customHeight="1" x14ac:dyDescent="0.3">
      <c r="B7195" s="70"/>
      <c r="C7195" s="58"/>
      <c r="D7195" s="63"/>
      <c r="E7195" s="58"/>
      <c r="F7195" s="58"/>
      <c r="G7195" s="44"/>
      <c r="H7195" s="45"/>
      <c r="I7195" s="45"/>
      <c r="J7195" s="40" t="str">
        <f t="shared" si="686"/>
        <v/>
      </c>
      <c r="K7195" s="39" t="str">
        <f t="shared" si="690"/>
        <v/>
      </c>
      <c r="AB7195" s="17" t="str">
        <f t="shared" si="689"/>
        <v>-1</v>
      </c>
      <c r="AC7195" s="17">
        <f>IFERROR(INDEX(Factors!$C$59:$C$70,MATCH(AB7195,Factors!$B$59:$B$70,1),1),0)</f>
        <v>0</v>
      </c>
      <c r="AD7195" s="17">
        <f t="shared" si="687"/>
        <v>0</v>
      </c>
      <c r="AE7195" s="17">
        <f>IFERROR(INDEX(Factors!$B$6:$B$15,MATCH('INPUT - Census'!E7195,Factors!$C$6:$C$15,0),1),0)</f>
        <v>0</v>
      </c>
      <c r="AF7195" s="18">
        <f>IFERROR(INDEX(Factors!$B$16:$B$39,MATCH('INPUT - Census'!C7195,Factors!$C$16:$C$35,0),1),0)</f>
        <v>0</v>
      </c>
      <c r="AG7195" s="19">
        <f>IFERROR(INDEX(Factors!$B$40:$B$44,MATCH('INPUT - Census'!F7195,Factors!$C$40:$C$44,0),1),0)</f>
        <v>0</v>
      </c>
      <c r="AH7195" s="21" t="str">
        <f t="shared" si="688"/>
        <v/>
      </c>
      <c r="AI7195" s="1" t="str">
        <f>IFERROR(VLOOKUP(H7195,Factors!$C$45:$D$48,2,0),"")</f>
        <v/>
      </c>
      <c r="AJ7195" t="b">
        <f t="shared" si="691"/>
        <v>0</v>
      </c>
    </row>
    <row r="7196" spans="2:36" ht="15" customHeight="1" x14ac:dyDescent="0.3">
      <c r="B7196" s="70"/>
      <c r="C7196" s="58"/>
      <c r="D7196" s="63"/>
      <c r="E7196" s="58"/>
      <c r="F7196" s="58"/>
      <c r="G7196" s="44"/>
      <c r="H7196" s="45"/>
      <c r="I7196" s="45"/>
      <c r="J7196" s="40" t="str">
        <f t="shared" si="686"/>
        <v/>
      </c>
      <c r="K7196" s="39" t="str">
        <f t="shared" si="690"/>
        <v/>
      </c>
      <c r="AB7196" s="17" t="str">
        <f t="shared" si="689"/>
        <v>-1</v>
      </c>
      <c r="AC7196" s="17">
        <f>IFERROR(INDEX(Factors!$C$59:$C$70,MATCH(AB7196,Factors!$B$59:$B$70,1),1),0)</f>
        <v>0</v>
      </c>
      <c r="AD7196" s="17">
        <f t="shared" si="687"/>
        <v>0</v>
      </c>
      <c r="AE7196" s="17">
        <f>IFERROR(INDEX(Factors!$B$6:$B$15,MATCH('INPUT - Census'!E7196,Factors!$C$6:$C$15,0),1),0)</f>
        <v>0</v>
      </c>
      <c r="AF7196" s="18">
        <f>IFERROR(INDEX(Factors!$B$16:$B$39,MATCH('INPUT - Census'!C7196,Factors!$C$16:$C$35,0),1),0)</f>
        <v>0</v>
      </c>
      <c r="AG7196" s="19">
        <f>IFERROR(INDEX(Factors!$B$40:$B$44,MATCH('INPUT - Census'!F7196,Factors!$C$40:$C$44,0),1),0)</f>
        <v>0</v>
      </c>
      <c r="AH7196" s="21" t="str">
        <f t="shared" si="688"/>
        <v/>
      </c>
      <c r="AI7196" s="1" t="str">
        <f>IFERROR(VLOOKUP(H7196,Factors!$C$45:$D$48,2,0),"")</f>
        <v/>
      </c>
      <c r="AJ7196" t="b">
        <f t="shared" si="691"/>
        <v>0</v>
      </c>
    </row>
    <row r="7197" spans="2:36" ht="15" customHeight="1" x14ac:dyDescent="0.3">
      <c r="B7197" s="70"/>
      <c r="C7197" s="58"/>
      <c r="D7197" s="63"/>
      <c r="E7197" s="58"/>
      <c r="F7197" s="58"/>
      <c r="G7197" s="44"/>
      <c r="H7197" s="45"/>
      <c r="I7197" s="45"/>
      <c r="J7197" s="40" t="str">
        <f t="shared" si="686"/>
        <v/>
      </c>
      <c r="K7197" s="39" t="str">
        <f t="shared" si="690"/>
        <v/>
      </c>
      <c r="AB7197" s="17" t="str">
        <f t="shared" si="689"/>
        <v>-1</v>
      </c>
      <c r="AC7197" s="17">
        <f>IFERROR(INDEX(Factors!$C$59:$C$70,MATCH(AB7197,Factors!$B$59:$B$70,1),1),0)</f>
        <v>0</v>
      </c>
      <c r="AD7197" s="17">
        <f t="shared" si="687"/>
        <v>0</v>
      </c>
      <c r="AE7197" s="17">
        <f>IFERROR(INDEX(Factors!$B$6:$B$15,MATCH('INPUT - Census'!E7197,Factors!$C$6:$C$15,0),1),0)</f>
        <v>0</v>
      </c>
      <c r="AF7197" s="18">
        <f>IFERROR(INDEX(Factors!$B$16:$B$39,MATCH('INPUT - Census'!C7197,Factors!$C$16:$C$35,0),1),0)</f>
        <v>0</v>
      </c>
      <c r="AG7197" s="19">
        <f>IFERROR(INDEX(Factors!$B$40:$B$44,MATCH('INPUT - Census'!F7197,Factors!$C$40:$C$44,0),1),0)</f>
        <v>0</v>
      </c>
      <c r="AH7197" s="21" t="str">
        <f t="shared" si="688"/>
        <v/>
      </c>
      <c r="AI7197" s="1" t="str">
        <f>IFERROR(VLOOKUP(H7197,Factors!$C$45:$D$48,2,0),"")</f>
        <v/>
      </c>
      <c r="AJ7197" t="b">
        <f t="shared" si="691"/>
        <v>0</v>
      </c>
    </row>
    <row r="7198" spans="2:36" ht="15" customHeight="1" x14ac:dyDescent="0.3">
      <c r="B7198" s="70"/>
      <c r="C7198" s="58"/>
      <c r="D7198" s="63"/>
      <c r="E7198" s="58"/>
      <c r="F7198" s="58"/>
      <c r="G7198" s="44"/>
      <c r="H7198" s="45"/>
      <c r="I7198" s="45"/>
      <c r="J7198" s="40" t="str">
        <f t="shared" si="686"/>
        <v/>
      </c>
      <c r="K7198" s="39" t="str">
        <f t="shared" si="690"/>
        <v/>
      </c>
      <c r="AB7198" s="17" t="str">
        <f t="shared" si="689"/>
        <v>-1</v>
      </c>
      <c r="AC7198" s="17">
        <f>IFERROR(INDEX(Factors!$C$59:$C$70,MATCH(AB7198,Factors!$B$59:$B$70,1),1),0)</f>
        <v>0</v>
      </c>
      <c r="AD7198" s="17">
        <f t="shared" si="687"/>
        <v>0</v>
      </c>
      <c r="AE7198" s="17">
        <f>IFERROR(INDEX(Factors!$B$6:$B$15,MATCH('INPUT - Census'!E7198,Factors!$C$6:$C$15,0),1),0)</f>
        <v>0</v>
      </c>
      <c r="AF7198" s="18">
        <f>IFERROR(INDEX(Factors!$B$16:$B$39,MATCH('INPUT - Census'!C7198,Factors!$C$16:$C$35,0),1),0)</f>
        <v>0</v>
      </c>
      <c r="AG7198" s="19">
        <f>IFERROR(INDEX(Factors!$B$40:$B$44,MATCH('INPUT - Census'!F7198,Factors!$C$40:$C$44,0),1),0)</f>
        <v>0</v>
      </c>
      <c r="AH7198" s="21" t="str">
        <f t="shared" si="688"/>
        <v/>
      </c>
      <c r="AI7198" s="1" t="str">
        <f>IFERROR(VLOOKUP(H7198,Factors!$C$45:$D$48,2,0),"")</f>
        <v/>
      </c>
      <c r="AJ7198" t="b">
        <f t="shared" si="691"/>
        <v>0</v>
      </c>
    </row>
    <row r="7199" spans="2:36" ht="15" customHeight="1" x14ac:dyDescent="0.3">
      <c r="B7199" s="70"/>
      <c r="C7199" s="58"/>
      <c r="D7199" s="63"/>
      <c r="E7199" s="58"/>
      <c r="F7199" s="58"/>
      <c r="G7199" s="44"/>
      <c r="H7199" s="45"/>
      <c r="I7199" s="45"/>
      <c r="J7199" s="40" t="str">
        <f t="shared" ref="J7199:J7262" si="692">IF( ISNUMBER(B7199), ROUND(($AL$3-B7199)/365,0), "" )</f>
        <v/>
      </c>
      <c r="K7199" s="39" t="str">
        <f t="shared" si="690"/>
        <v/>
      </c>
      <c r="AB7199" s="17" t="str">
        <f t="shared" si="689"/>
        <v>-1</v>
      </c>
      <c r="AC7199" s="17">
        <f>IFERROR(INDEX(Factors!$C$59:$C$70,MATCH(AB7199,Factors!$B$59:$B$70,1),1),0)</f>
        <v>0</v>
      </c>
      <c r="AD7199" s="17">
        <f t="shared" ref="AD7199:AD7262" si="693">IF(COUNTIF($P$2:$P$16,D7199),MATCH(D7199,$P$2:$P$16,0),0)</f>
        <v>0</v>
      </c>
      <c r="AE7199" s="17">
        <f>IFERROR(INDEX(Factors!$B$6:$B$15,MATCH('INPUT - Census'!E7199,Factors!$C$6:$C$15,0),1),0)</f>
        <v>0</v>
      </c>
      <c r="AF7199" s="18">
        <f>IFERROR(INDEX(Factors!$B$16:$B$39,MATCH('INPUT - Census'!C7199,Factors!$C$16:$C$35,0),1),0)</f>
        <v>0</v>
      </c>
      <c r="AG7199" s="19">
        <f>IFERROR(INDEX(Factors!$B$40:$B$44,MATCH('INPUT - Census'!F7199,Factors!$C$40:$C$44,0),1),0)</f>
        <v>0</v>
      </c>
      <c r="AH7199" s="21" t="str">
        <f t="shared" ref="AH7199:AH7262" si="694">IF(G7199="","",G7199)</f>
        <v/>
      </c>
      <c r="AI7199" s="1" t="str">
        <f>IFERROR(VLOOKUP(H7199,Factors!$C$45:$D$48,2,0),"")</f>
        <v/>
      </c>
      <c r="AJ7199" t="b">
        <f t="shared" si="691"/>
        <v>0</v>
      </c>
    </row>
    <row r="7200" spans="2:36" ht="15" customHeight="1" x14ac:dyDescent="0.3">
      <c r="B7200" s="70"/>
      <c r="C7200" s="58"/>
      <c r="D7200" s="63"/>
      <c r="E7200" s="58"/>
      <c r="F7200" s="58"/>
      <c r="G7200" s="44"/>
      <c r="H7200" s="45"/>
      <c r="I7200" s="45"/>
      <c r="J7200" s="40" t="str">
        <f t="shared" si="692"/>
        <v/>
      </c>
      <c r="K7200" s="39" t="str">
        <f t="shared" si="690"/>
        <v/>
      </c>
      <c r="AB7200" s="17" t="str">
        <f t="shared" si="689"/>
        <v>-1</v>
      </c>
      <c r="AC7200" s="17">
        <f>IFERROR(INDEX(Factors!$C$59:$C$70,MATCH(AB7200,Factors!$B$59:$B$70,1),1),0)</f>
        <v>0</v>
      </c>
      <c r="AD7200" s="17">
        <f t="shared" si="693"/>
        <v>0</v>
      </c>
      <c r="AE7200" s="17">
        <f>IFERROR(INDEX(Factors!$B$6:$B$15,MATCH('INPUT - Census'!E7200,Factors!$C$6:$C$15,0),1),0)</f>
        <v>0</v>
      </c>
      <c r="AF7200" s="18">
        <f>IFERROR(INDEX(Factors!$B$16:$B$39,MATCH('INPUT - Census'!C7200,Factors!$C$16:$C$35,0),1),0)</f>
        <v>0</v>
      </c>
      <c r="AG7200" s="19">
        <f>IFERROR(INDEX(Factors!$B$40:$B$44,MATCH('INPUT - Census'!F7200,Factors!$C$40:$C$44,0),1),0)</f>
        <v>0</v>
      </c>
      <c r="AH7200" s="21" t="str">
        <f t="shared" si="694"/>
        <v/>
      </c>
      <c r="AI7200" s="1" t="str">
        <f>IFERROR(VLOOKUP(H7200,Factors!$C$45:$D$48,2,0),"")</f>
        <v/>
      </c>
      <c r="AJ7200" t="b">
        <f t="shared" si="691"/>
        <v>0</v>
      </c>
    </row>
    <row r="7201" spans="2:36" ht="15" customHeight="1" x14ac:dyDescent="0.3">
      <c r="B7201" s="70"/>
      <c r="C7201" s="58"/>
      <c r="D7201" s="63"/>
      <c r="E7201" s="58"/>
      <c r="F7201" s="58"/>
      <c r="G7201" s="44"/>
      <c r="H7201" s="45"/>
      <c r="I7201" s="45"/>
      <c r="J7201" s="40" t="str">
        <f t="shared" si="692"/>
        <v/>
      </c>
      <c r="K7201" s="39" t="str">
        <f t="shared" si="690"/>
        <v/>
      </c>
      <c r="AB7201" s="17" t="str">
        <f t="shared" si="689"/>
        <v>-1</v>
      </c>
      <c r="AC7201" s="17">
        <f>IFERROR(INDEX(Factors!$C$59:$C$70,MATCH(AB7201,Factors!$B$59:$B$70,1),1),0)</f>
        <v>0</v>
      </c>
      <c r="AD7201" s="17">
        <f t="shared" si="693"/>
        <v>0</v>
      </c>
      <c r="AE7201" s="17">
        <f>IFERROR(INDEX(Factors!$B$6:$B$15,MATCH('INPUT - Census'!E7201,Factors!$C$6:$C$15,0),1),0)</f>
        <v>0</v>
      </c>
      <c r="AF7201" s="18">
        <f>IFERROR(INDEX(Factors!$B$16:$B$39,MATCH('INPUT - Census'!C7201,Factors!$C$16:$C$35,0),1),0)</f>
        <v>0</v>
      </c>
      <c r="AG7201" s="19">
        <f>IFERROR(INDEX(Factors!$B$40:$B$44,MATCH('INPUT - Census'!F7201,Factors!$C$40:$C$44,0),1),0)</f>
        <v>0</v>
      </c>
      <c r="AH7201" s="21" t="str">
        <f t="shared" si="694"/>
        <v/>
      </c>
      <c r="AI7201" s="1" t="str">
        <f>IFERROR(VLOOKUP(H7201,Factors!$C$45:$D$48,2,0),"")</f>
        <v/>
      </c>
      <c r="AJ7201" t="b">
        <f t="shared" si="691"/>
        <v>0</v>
      </c>
    </row>
    <row r="7202" spans="2:36" ht="15" customHeight="1" x14ac:dyDescent="0.3">
      <c r="B7202" s="70"/>
      <c r="C7202" s="58"/>
      <c r="D7202" s="63"/>
      <c r="E7202" s="58"/>
      <c r="F7202" s="58"/>
      <c r="G7202" s="44"/>
      <c r="H7202" s="45"/>
      <c r="I7202" s="45"/>
      <c r="J7202" s="40" t="str">
        <f t="shared" si="692"/>
        <v/>
      </c>
      <c r="K7202" s="39" t="str">
        <f t="shared" si="690"/>
        <v/>
      </c>
      <c r="AB7202" s="17" t="str">
        <f t="shared" si="689"/>
        <v>-1</v>
      </c>
      <c r="AC7202" s="17">
        <f>IFERROR(INDEX(Factors!$C$59:$C$70,MATCH(AB7202,Factors!$B$59:$B$70,1),1),0)</f>
        <v>0</v>
      </c>
      <c r="AD7202" s="17">
        <f t="shared" si="693"/>
        <v>0</v>
      </c>
      <c r="AE7202" s="17">
        <f>IFERROR(INDEX(Factors!$B$6:$B$15,MATCH('INPUT - Census'!E7202,Factors!$C$6:$C$15,0),1),0)</f>
        <v>0</v>
      </c>
      <c r="AF7202" s="18">
        <f>IFERROR(INDEX(Factors!$B$16:$B$39,MATCH('INPUT - Census'!C7202,Factors!$C$16:$C$35,0),1),0)</f>
        <v>0</v>
      </c>
      <c r="AG7202" s="19">
        <f>IFERROR(INDEX(Factors!$B$40:$B$44,MATCH('INPUT - Census'!F7202,Factors!$C$40:$C$44,0),1),0)</f>
        <v>0</v>
      </c>
      <c r="AH7202" s="21" t="str">
        <f t="shared" si="694"/>
        <v/>
      </c>
      <c r="AI7202" s="1" t="str">
        <f>IFERROR(VLOOKUP(H7202,Factors!$C$45:$D$48,2,0),"")</f>
        <v/>
      </c>
      <c r="AJ7202" t="b">
        <f t="shared" si="691"/>
        <v>0</v>
      </c>
    </row>
    <row r="7203" spans="2:36" ht="15" customHeight="1" x14ac:dyDescent="0.3">
      <c r="B7203" s="70"/>
      <c r="C7203" s="58"/>
      <c r="D7203" s="63"/>
      <c r="E7203" s="58"/>
      <c r="F7203" s="58"/>
      <c r="G7203" s="44"/>
      <c r="H7203" s="45"/>
      <c r="I7203" s="45"/>
      <c r="J7203" s="40" t="str">
        <f t="shared" si="692"/>
        <v/>
      </c>
      <c r="K7203" s="39" t="str">
        <f t="shared" si="690"/>
        <v/>
      </c>
      <c r="AB7203" s="17" t="str">
        <f t="shared" si="689"/>
        <v>-1</v>
      </c>
      <c r="AC7203" s="17">
        <f>IFERROR(INDEX(Factors!$C$59:$C$70,MATCH(AB7203,Factors!$B$59:$B$70,1),1),0)</f>
        <v>0</v>
      </c>
      <c r="AD7203" s="17">
        <f t="shared" si="693"/>
        <v>0</v>
      </c>
      <c r="AE7203" s="17">
        <f>IFERROR(INDEX(Factors!$B$6:$B$15,MATCH('INPUT - Census'!E7203,Factors!$C$6:$C$15,0),1),0)</f>
        <v>0</v>
      </c>
      <c r="AF7203" s="18">
        <f>IFERROR(INDEX(Factors!$B$16:$B$39,MATCH('INPUT - Census'!C7203,Factors!$C$16:$C$35,0),1),0)</f>
        <v>0</v>
      </c>
      <c r="AG7203" s="19">
        <f>IFERROR(INDEX(Factors!$B$40:$B$44,MATCH('INPUT - Census'!F7203,Factors!$C$40:$C$44,0),1),0)</f>
        <v>0</v>
      </c>
      <c r="AH7203" s="21" t="str">
        <f t="shared" si="694"/>
        <v/>
      </c>
      <c r="AI7203" s="1" t="str">
        <f>IFERROR(VLOOKUP(H7203,Factors!$C$45:$D$48,2,0),"")</f>
        <v/>
      </c>
      <c r="AJ7203" t="b">
        <f t="shared" si="691"/>
        <v>0</v>
      </c>
    </row>
    <row r="7204" spans="2:36" ht="15" customHeight="1" x14ac:dyDescent="0.3">
      <c r="B7204" s="70"/>
      <c r="C7204" s="58"/>
      <c r="D7204" s="63"/>
      <c r="E7204" s="58"/>
      <c r="F7204" s="58"/>
      <c r="G7204" s="44"/>
      <c r="H7204" s="45"/>
      <c r="I7204" s="45"/>
      <c r="J7204" s="40" t="str">
        <f t="shared" si="692"/>
        <v/>
      </c>
      <c r="K7204" s="39" t="str">
        <f t="shared" si="690"/>
        <v/>
      </c>
      <c r="AB7204" s="17" t="str">
        <f t="shared" si="689"/>
        <v>-1</v>
      </c>
      <c r="AC7204" s="17">
        <f>IFERROR(INDEX(Factors!$C$59:$C$70,MATCH(AB7204,Factors!$B$59:$B$70,1),1),0)</f>
        <v>0</v>
      </c>
      <c r="AD7204" s="17">
        <f t="shared" si="693"/>
        <v>0</v>
      </c>
      <c r="AE7204" s="17">
        <f>IFERROR(INDEX(Factors!$B$6:$B$15,MATCH('INPUT - Census'!E7204,Factors!$C$6:$C$15,0),1),0)</f>
        <v>0</v>
      </c>
      <c r="AF7204" s="18">
        <f>IFERROR(INDEX(Factors!$B$16:$B$39,MATCH('INPUT - Census'!C7204,Factors!$C$16:$C$35,0),1),0)</f>
        <v>0</v>
      </c>
      <c r="AG7204" s="19">
        <f>IFERROR(INDEX(Factors!$B$40:$B$44,MATCH('INPUT - Census'!F7204,Factors!$C$40:$C$44,0),1),0)</f>
        <v>0</v>
      </c>
      <c r="AH7204" s="21" t="str">
        <f t="shared" si="694"/>
        <v/>
      </c>
      <c r="AI7204" s="1" t="str">
        <f>IFERROR(VLOOKUP(H7204,Factors!$C$45:$D$48,2,0),"")</f>
        <v/>
      </c>
      <c r="AJ7204" t="b">
        <f t="shared" si="691"/>
        <v>0</v>
      </c>
    </row>
    <row r="7205" spans="2:36" ht="15" customHeight="1" x14ac:dyDescent="0.3">
      <c r="B7205" s="70"/>
      <c r="C7205" s="58"/>
      <c r="D7205" s="63"/>
      <c r="E7205" s="58"/>
      <c r="F7205" s="58"/>
      <c r="G7205" s="44"/>
      <c r="H7205" s="45"/>
      <c r="I7205" s="45"/>
      <c r="J7205" s="40" t="str">
        <f t="shared" si="692"/>
        <v/>
      </c>
      <c r="K7205" s="39" t="str">
        <f t="shared" si="690"/>
        <v/>
      </c>
      <c r="AB7205" s="17" t="str">
        <f t="shared" si="689"/>
        <v>-1</v>
      </c>
      <c r="AC7205" s="17">
        <f>IFERROR(INDEX(Factors!$C$59:$C$70,MATCH(AB7205,Factors!$B$59:$B$70,1),1),0)</f>
        <v>0</v>
      </c>
      <c r="AD7205" s="17">
        <f t="shared" si="693"/>
        <v>0</v>
      </c>
      <c r="AE7205" s="17">
        <f>IFERROR(INDEX(Factors!$B$6:$B$15,MATCH('INPUT - Census'!E7205,Factors!$C$6:$C$15,0),1),0)</f>
        <v>0</v>
      </c>
      <c r="AF7205" s="18">
        <f>IFERROR(INDEX(Factors!$B$16:$B$39,MATCH('INPUT - Census'!C7205,Factors!$C$16:$C$35,0),1),0)</f>
        <v>0</v>
      </c>
      <c r="AG7205" s="19">
        <f>IFERROR(INDEX(Factors!$B$40:$B$44,MATCH('INPUT - Census'!F7205,Factors!$C$40:$C$44,0),1),0)</f>
        <v>0</v>
      </c>
      <c r="AH7205" s="21" t="str">
        <f t="shared" si="694"/>
        <v/>
      </c>
      <c r="AI7205" s="1" t="str">
        <f>IFERROR(VLOOKUP(H7205,Factors!$C$45:$D$48,2,0),"")</f>
        <v/>
      </c>
      <c r="AJ7205" t="b">
        <f t="shared" si="691"/>
        <v>0</v>
      </c>
    </row>
    <row r="7206" spans="2:36" ht="15" customHeight="1" x14ac:dyDescent="0.3">
      <c r="B7206" s="70"/>
      <c r="C7206" s="58"/>
      <c r="D7206" s="63"/>
      <c r="E7206" s="58"/>
      <c r="F7206" s="58"/>
      <c r="G7206" s="44"/>
      <c r="H7206" s="45"/>
      <c r="I7206" s="45"/>
      <c r="J7206" s="40" t="str">
        <f t="shared" si="692"/>
        <v/>
      </c>
      <c r="K7206" s="39" t="str">
        <f t="shared" si="690"/>
        <v/>
      </c>
      <c r="AB7206" s="17" t="str">
        <f t="shared" si="689"/>
        <v>-1</v>
      </c>
      <c r="AC7206" s="17">
        <f>IFERROR(INDEX(Factors!$C$59:$C$70,MATCH(AB7206,Factors!$B$59:$B$70,1),1),0)</f>
        <v>0</v>
      </c>
      <c r="AD7206" s="17">
        <f t="shared" si="693"/>
        <v>0</v>
      </c>
      <c r="AE7206" s="17">
        <f>IFERROR(INDEX(Factors!$B$6:$B$15,MATCH('INPUT - Census'!E7206,Factors!$C$6:$C$15,0),1),0)</f>
        <v>0</v>
      </c>
      <c r="AF7206" s="18">
        <f>IFERROR(INDEX(Factors!$B$16:$B$39,MATCH('INPUT - Census'!C7206,Factors!$C$16:$C$35,0),1),0)</f>
        <v>0</v>
      </c>
      <c r="AG7206" s="19">
        <f>IFERROR(INDEX(Factors!$B$40:$B$44,MATCH('INPUT - Census'!F7206,Factors!$C$40:$C$44,0),1),0)</f>
        <v>0</v>
      </c>
      <c r="AH7206" s="21" t="str">
        <f t="shared" si="694"/>
        <v/>
      </c>
      <c r="AI7206" s="1" t="str">
        <f>IFERROR(VLOOKUP(H7206,Factors!$C$45:$D$48,2,0),"")</f>
        <v/>
      </c>
      <c r="AJ7206" t="b">
        <f t="shared" si="691"/>
        <v>0</v>
      </c>
    </row>
    <row r="7207" spans="2:36" ht="15" customHeight="1" x14ac:dyDescent="0.3">
      <c r="B7207" s="70"/>
      <c r="C7207" s="58"/>
      <c r="D7207" s="63"/>
      <c r="E7207" s="58"/>
      <c r="F7207" s="58"/>
      <c r="G7207" s="44"/>
      <c r="H7207" s="45"/>
      <c r="I7207" s="45"/>
      <c r="J7207" s="40" t="str">
        <f t="shared" si="692"/>
        <v/>
      </c>
      <c r="K7207" s="39" t="str">
        <f t="shared" si="690"/>
        <v/>
      </c>
      <c r="AB7207" s="17" t="str">
        <f t="shared" si="689"/>
        <v>-1</v>
      </c>
      <c r="AC7207" s="17">
        <f>IFERROR(INDEX(Factors!$C$59:$C$70,MATCH(AB7207,Factors!$B$59:$B$70,1),1),0)</f>
        <v>0</v>
      </c>
      <c r="AD7207" s="17">
        <f t="shared" si="693"/>
        <v>0</v>
      </c>
      <c r="AE7207" s="17">
        <f>IFERROR(INDEX(Factors!$B$6:$B$15,MATCH('INPUT - Census'!E7207,Factors!$C$6:$C$15,0),1),0)</f>
        <v>0</v>
      </c>
      <c r="AF7207" s="18">
        <f>IFERROR(INDEX(Factors!$B$16:$B$39,MATCH('INPUT - Census'!C7207,Factors!$C$16:$C$35,0),1),0)</f>
        <v>0</v>
      </c>
      <c r="AG7207" s="19">
        <f>IFERROR(INDEX(Factors!$B$40:$B$44,MATCH('INPUT - Census'!F7207,Factors!$C$40:$C$44,0),1),0)</f>
        <v>0</v>
      </c>
      <c r="AH7207" s="21" t="str">
        <f t="shared" si="694"/>
        <v/>
      </c>
      <c r="AI7207" s="1" t="str">
        <f>IFERROR(VLOOKUP(H7207,Factors!$C$45:$D$48,2,0),"")</f>
        <v/>
      </c>
      <c r="AJ7207" t="b">
        <f t="shared" si="691"/>
        <v>0</v>
      </c>
    </row>
    <row r="7208" spans="2:36" ht="15" customHeight="1" x14ac:dyDescent="0.3">
      <c r="B7208" s="70"/>
      <c r="C7208" s="58"/>
      <c r="D7208" s="63"/>
      <c r="E7208" s="58"/>
      <c r="F7208" s="58"/>
      <c r="G7208" s="44"/>
      <c r="H7208" s="45"/>
      <c r="I7208" s="45"/>
      <c r="J7208" s="40" t="str">
        <f t="shared" si="692"/>
        <v/>
      </c>
      <c r="K7208" s="39" t="str">
        <f t="shared" si="690"/>
        <v/>
      </c>
      <c r="AB7208" s="17" t="str">
        <f t="shared" si="689"/>
        <v>-1</v>
      </c>
      <c r="AC7208" s="17">
        <f>IFERROR(INDEX(Factors!$C$59:$C$70,MATCH(AB7208,Factors!$B$59:$B$70,1),1),0)</f>
        <v>0</v>
      </c>
      <c r="AD7208" s="17">
        <f t="shared" si="693"/>
        <v>0</v>
      </c>
      <c r="AE7208" s="17">
        <f>IFERROR(INDEX(Factors!$B$6:$B$15,MATCH('INPUT - Census'!E7208,Factors!$C$6:$C$15,0),1),0)</f>
        <v>0</v>
      </c>
      <c r="AF7208" s="18">
        <f>IFERROR(INDEX(Factors!$B$16:$B$39,MATCH('INPUT - Census'!C7208,Factors!$C$16:$C$35,0),1),0)</f>
        <v>0</v>
      </c>
      <c r="AG7208" s="19">
        <f>IFERROR(INDEX(Factors!$B$40:$B$44,MATCH('INPUT - Census'!F7208,Factors!$C$40:$C$44,0),1),0)</f>
        <v>0</v>
      </c>
      <c r="AH7208" s="21" t="str">
        <f t="shared" si="694"/>
        <v/>
      </c>
      <c r="AI7208" s="1" t="str">
        <f>IFERROR(VLOOKUP(H7208,Factors!$C$45:$D$48,2,0),"")</f>
        <v/>
      </c>
      <c r="AJ7208" t="b">
        <f t="shared" si="691"/>
        <v>0</v>
      </c>
    </row>
    <row r="7209" spans="2:36" ht="15" customHeight="1" x14ac:dyDescent="0.3">
      <c r="B7209" s="70"/>
      <c r="C7209" s="58"/>
      <c r="D7209" s="63"/>
      <c r="E7209" s="58"/>
      <c r="F7209" s="58"/>
      <c r="G7209" s="44"/>
      <c r="H7209" s="45"/>
      <c r="I7209" s="45"/>
      <c r="J7209" s="40" t="str">
        <f t="shared" si="692"/>
        <v/>
      </c>
      <c r="K7209" s="39" t="str">
        <f t="shared" si="690"/>
        <v/>
      </c>
      <c r="AB7209" s="17" t="str">
        <f t="shared" si="689"/>
        <v>-1</v>
      </c>
      <c r="AC7209" s="17">
        <f>IFERROR(INDEX(Factors!$C$59:$C$70,MATCH(AB7209,Factors!$B$59:$B$70,1),1),0)</f>
        <v>0</v>
      </c>
      <c r="AD7209" s="17">
        <f t="shared" si="693"/>
        <v>0</v>
      </c>
      <c r="AE7209" s="17">
        <f>IFERROR(INDEX(Factors!$B$6:$B$15,MATCH('INPUT - Census'!E7209,Factors!$C$6:$C$15,0),1),0)</f>
        <v>0</v>
      </c>
      <c r="AF7209" s="18">
        <f>IFERROR(INDEX(Factors!$B$16:$B$39,MATCH('INPUT - Census'!C7209,Factors!$C$16:$C$35,0),1),0)</f>
        <v>0</v>
      </c>
      <c r="AG7209" s="19">
        <f>IFERROR(INDEX(Factors!$B$40:$B$44,MATCH('INPUT - Census'!F7209,Factors!$C$40:$C$44,0),1),0)</f>
        <v>0</v>
      </c>
      <c r="AH7209" s="21" t="str">
        <f t="shared" si="694"/>
        <v/>
      </c>
      <c r="AI7209" s="1" t="str">
        <f>IFERROR(VLOOKUP(H7209,Factors!$C$45:$D$48,2,0),"")</f>
        <v/>
      </c>
      <c r="AJ7209" t="b">
        <f t="shared" si="691"/>
        <v>0</v>
      </c>
    </row>
    <row r="7210" spans="2:36" ht="15" customHeight="1" x14ac:dyDescent="0.3">
      <c r="B7210" s="70"/>
      <c r="C7210" s="58"/>
      <c r="D7210" s="63"/>
      <c r="E7210" s="58"/>
      <c r="F7210" s="58"/>
      <c r="G7210" s="44"/>
      <c r="H7210" s="45"/>
      <c r="I7210" s="45"/>
      <c r="J7210" s="40" t="str">
        <f t="shared" si="692"/>
        <v/>
      </c>
      <c r="K7210" s="39" t="str">
        <f t="shared" si="690"/>
        <v/>
      </c>
      <c r="AB7210" s="17" t="str">
        <f t="shared" si="689"/>
        <v>-1</v>
      </c>
      <c r="AC7210" s="17">
        <f>IFERROR(INDEX(Factors!$C$59:$C$70,MATCH(AB7210,Factors!$B$59:$B$70,1),1),0)</f>
        <v>0</v>
      </c>
      <c r="AD7210" s="17">
        <f t="shared" si="693"/>
        <v>0</v>
      </c>
      <c r="AE7210" s="17">
        <f>IFERROR(INDEX(Factors!$B$6:$B$15,MATCH('INPUT - Census'!E7210,Factors!$C$6:$C$15,0),1),0)</f>
        <v>0</v>
      </c>
      <c r="AF7210" s="18">
        <f>IFERROR(INDEX(Factors!$B$16:$B$39,MATCH('INPUT - Census'!C7210,Factors!$C$16:$C$35,0),1),0)</f>
        <v>0</v>
      </c>
      <c r="AG7210" s="19">
        <f>IFERROR(INDEX(Factors!$B$40:$B$44,MATCH('INPUT - Census'!F7210,Factors!$C$40:$C$44,0),1),0)</f>
        <v>0</v>
      </c>
      <c r="AH7210" s="21" t="str">
        <f t="shared" si="694"/>
        <v/>
      </c>
      <c r="AI7210" s="1" t="str">
        <f>IFERROR(VLOOKUP(H7210,Factors!$C$45:$D$48,2,0),"")</f>
        <v/>
      </c>
      <c r="AJ7210" t="b">
        <f t="shared" si="691"/>
        <v>0</v>
      </c>
    </row>
    <row r="7211" spans="2:36" ht="15" customHeight="1" x14ac:dyDescent="0.3">
      <c r="B7211" s="70"/>
      <c r="C7211" s="58"/>
      <c r="D7211" s="63"/>
      <c r="E7211" s="58"/>
      <c r="F7211" s="58"/>
      <c r="G7211" s="44"/>
      <c r="H7211" s="45"/>
      <c r="I7211" s="45"/>
      <c r="J7211" s="40" t="str">
        <f t="shared" si="692"/>
        <v/>
      </c>
      <c r="K7211" s="39" t="str">
        <f t="shared" si="690"/>
        <v/>
      </c>
      <c r="AB7211" s="17" t="str">
        <f t="shared" si="689"/>
        <v>-1</v>
      </c>
      <c r="AC7211" s="17">
        <f>IFERROR(INDEX(Factors!$C$59:$C$70,MATCH(AB7211,Factors!$B$59:$B$70,1),1),0)</f>
        <v>0</v>
      </c>
      <c r="AD7211" s="17">
        <f t="shared" si="693"/>
        <v>0</v>
      </c>
      <c r="AE7211" s="17">
        <f>IFERROR(INDEX(Factors!$B$6:$B$15,MATCH('INPUT - Census'!E7211,Factors!$C$6:$C$15,0),1),0)</f>
        <v>0</v>
      </c>
      <c r="AF7211" s="18">
        <f>IFERROR(INDEX(Factors!$B$16:$B$39,MATCH('INPUT - Census'!C7211,Factors!$C$16:$C$35,0),1),0)</f>
        <v>0</v>
      </c>
      <c r="AG7211" s="19">
        <f>IFERROR(INDEX(Factors!$B$40:$B$44,MATCH('INPUT - Census'!F7211,Factors!$C$40:$C$44,0),1),0)</f>
        <v>0</v>
      </c>
      <c r="AH7211" s="21" t="str">
        <f t="shared" si="694"/>
        <v/>
      </c>
      <c r="AI7211" s="1" t="str">
        <f>IFERROR(VLOOKUP(H7211,Factors!$C$45:$D$48,2,0),"")</f>
        <v/>
      </c>
      <c r="AJ7211" t="b">
        <f t="shared" si="691"/>
        <v>0</v>
      </c>
    </row>
    <row r="7212" spans="2:36" ht="15" customHeight="1" x14ac:dyDescent="0.3">
      <c r="B7212" s="70"/>
      <c r="C7212" s="58"/>
      <c r="D7212" s="63"/>
      <c r="E7212" s="58"/>
      <c r="F7212" s="58"/>
      <c r="G7212" s="44"/>
      <c r="H7212" s="45"/>
      <c r="I7212" s="45"/>
      <c r="J7212" s="40" t="str">
        <f t="shared" si="692"/>
        <v/>
      </c>
      <c r="K7212" s="39" t="str">
        <f t="shared" si="690"/>
        <v/>
      </c>
      <c r="AB7212" s="17" t="str">
        <f t="shared" si="689"/>
        <v>-1</v>
      </c>
      <c r="AC7212" s="17">
        <f>IFERROR(INDEX(Factors!$C$59:$C$70,MATCH(AB7212,Factors!$B$59:$B$70,1),1),0)</f>
        <v>0</v>
      </c>
      <c r="AD7212" s="17">
        <f t="shared" si="693"/>
        <v>0</v>
      </c>
      <c r="AE7212" s="17">
        <f>IFERROR(INDEX(Factors!$B$6:$B$15,MATCH('INPUT - Census'!E7212,Factors!$C$6:$C$15,0),1),0)</f>
        <v>0</v>
      </c>
      <c r="AF7212" s="18">
        <f>IFERROR(INDEX(Factors!$B$16:$B$39,MATCH('INPUT - Census'!C7212,Factors!$C$16:$C$35,0),1),0)</f>
        <v>0</v>
      </c>
      <c r="AG7212" s="19">
        <f>IFERROR(INDEX(Factors!$B$40:$B$44,MATCH('INPUT - Census'!F7212,Factors!$C$40:$C$44,0),1),0)</f>
        <v>0</v>
      </c>
      <c r="AH7212" s="21" t="str">
        <f t="shared" si="694"/>
        <v/>
      </c>
      <c r="AI7212" s="1" t="str">
        <f>IFERROR(VLOOKUP(H7212,Factors!$C$45:$D$48,2,0),"")</f>
        <v/>
      </c>
      <c r="AJ7212" t="b">
        <f t="shared" si="691"/>
        <v>0</v>
      </c>
    </row>
    <row r="7213" spans="2:36" ht="15" customHeight="1" x14ac:dyDescent="0.3">
      <c r="B7213" s="70"/>
      <c r="C7213" s="58"/>
      <c r="D7213" s="63"/>
      <c r="E7213" s="58"/>
      <c r="F7213" s="58"/>
      <c r="G7213" s="44"/>
      <c r="H7213" s="45"/>
      <c r="I7213" s="45"/>
      <c r="J7213" s="40" t="str">
        <f t="shared" si="692"/>
        <v/>
      </c>
      <c r="K7213" s="39" t="str">
        <f t="shared" si="690"/>
        <v/>
      </c>
      <c r="AB7213" s="17" t="str">
        <f t="shared" si="689"/>
        <v>-1</v>
      </c>
      <c r="AC7213" s="17">
        <f>IFERROR(INDEX(Factors!$C$59:$C$70,MATCH(AB7213,Factors!$B$59:$B$70,1),1),0)</f>
        <v>0</v>
      </c>
      <c r="AD7213" s="17">
        <f t="shared" si="693"/>
        <v>0</v>
      </c>
      <c r="AE7213" s="17">
        <f>IFERROR(INDEX(Factors!$B$6:$B$15,MATCH('INPUT - Census'!E7213,Factors!$C$6:$C$15,0),1),0)</f>
        <v>0</v>
      </c>
      <c r="AF7213" s="18">
        <f>IFERROR(INDEX(Factors!$B$16:$B$39,MATCH('INPUT - Census'!C7213,Factors!$C$16:$C$35,0),1),0)</f>
        <v>0</v>
      </c>
      <c r="AG7213" s="19">
        <f>IFERROR(INDEX(Factors!$B$40:$B$44,MATCH('INPUT - Census'!F7213,Factors!$C$40:$C$44,0),1),0)</f>
        <v>0</v>
      </c>
      <c r="AH7213" s="21" t="str">
        <f t="shared" si="694"/>
        <v/>
      </c>
      <c r="AI7213" s="1" t="str">
        <f>IFERROR(VLOOKUP(H7213,Factors!$C$45:$D$48,2,0),"")</f>
        <v/>
      </c>
      <c r="AJ7213" t="b">
        <f t="shared" si="691"/>
        <v>0</v>
      </c>
    </row>
    <row r="7214" spans="2:36" ht="15" customHeight="1" x14ac:dyDescent="0.3">
      <c r="B7214" s="70"/>
      <c r="C7214" s="58"/>
      <c r="D7214" s="63"/>
      <c r="E7214" s="58"/>
      <c r="F7214" s="58"/>
      <c r="G7214" s="44"/>
      <c r="H7214" s="45"/>
      <c r="I7214" s="45"/>
      <c r="J7214" s="40" t="str">
        <f t="shared" si="692"/>
        <v/>
      </c>
      <c r="K7214" s="39" t="str">
        <f t="shared" si="690"/>
        <v/>
      </c>
      <c r="AB7214" s="17" t="str">
        <f t="shared" si="689"/>
        <v>-1</v>
      </c>
      <c r="AC7214" s="17">
        <f>IFERROR(INDEX(Factors!$C$59:$C$70,MATCH(AB7214,Factors!$B$59:$B$70,1),1),0)</f>
        <v>0</v>
      </c>
      <c r="AD7214" s="17">
        <f t="shared" si="693"/>
        <v>0</v>
      </c>
      <c r="AE7214" s="17">
        <f>IFERROR(INDEX(Factors!$B$6:$B$15,MATCH('INPUT - Census'!E7214,Factors!$C$6:$C$15,0),1),0)</f>
        <v>0</v>
      </c>
      <c r="AF7214" s="18">
        <f>IFERROR(INDEX(Factors!$B$16:$B$39,MATCH('INPUT - Census'!C7214,Factors!$C$16:$C$35,0),1),0)</f>
        <v>0</v>
      </c>
      <c r="AG7214" s="19">
        <f>IFERROR(INDEX(Factors!$B$40:$B$44,MATCH('INPUT - Census'!F7214,Factors!$C$40:$C$44,0),1),0)</f>
        <v>0</v>
      </c>
      <c r="AH7214" s="21" t="str">
        <f t="shared" si="694"/>
        <v/>
      </c>
      <c r="AI7214" s="1" t="str">
        <f>IFERROR(VLOOKUP(H7214,Factors!$C$45:$D$48,2,0),"")</f>
        <v/>
      </c>
      <c r="AJ7214" t="b">
        <f t="shared" si="691"/>
        <v>0</v>
      </c>
    </row>
    <row r="7215" spans="2:36" ht="15" customHeight="1" x14ac:dyDescent="0.3">
      <c r="B7215" s="70"/>
      <c r="C7215" s="58"/>
      <c r="D7215" s="63"/>
      <c r="E7215" s="58"/>
      <c r="F7215" s="58"/>
      <c r="G7215" s="44"/>
      <c r="H7215" s="45"/>
      <c r="I7215" s="45"/>
      <c r="J7215" s="40" t="str">
        <f t="shared" si="692"/>
        <v/>
      </c>
      <c r="K7215" s="39" t="str">
        <f t="shared" si="690"/>
        <v/>
      </c>
      <c r="AB7215" s="17" t="str">
        <f t="shared" si="689"/>
        <v>-1</v>
      </c>
      <c r="AC7215" s="17">
        <f>IFERROR(INDEX(Factors!$C$59:$C$70,MATCH(AB7215,Factors!$B$59:$B$70,1),1),0)</f>
        <v>0</v>
      </c>
      <c r="AD7215" s="17">
        <f t="shared" si="693"/>
        <v>0</v>
      </c>
      <c r="AE7215" s="17">
        <f>IFERROR(INDEX(Factors!$B$6:$B$15,MATCH('INPUT - Census'!E7215,Factors!$C$6:$C$15,0),1),0)</f>
        <v>0</v>
      </c>
      <c r="AF7215" s="18">
        <f>IFERROR(INDEX(Factors!$B$16:$B$39,MATCH('INPUT - Census'!C7215,Factors!$C$16:$C$35,0),1),0)</f>
        <v>0</v>
      </c>
      <c r="AG7215" s="19">
        <f>IFERROR(INDEX(Factors!$B$40:$B$44,MATCH('INPUT - Census'!F7215,Factors!$C$40:$C$44,0),1),0)</f>
        <v>0</v>
      </c>
      <c r="AH7215" s="21" t="str">
        <f t="shared" si="694"/>
        <v/>
      </c>
      <c r="AI7215" s="1" t="str">
        <f>IFERROR(VLOOKUP(H7215,Factors!$C$45:$D$48,2,0),"")</f>
        <v/>
      </c>
      <c r="AJ7215" t="b">
        <f t="shared" si="691"/>
        <v>0</v>
      </c>
    </row>
    <row r="7216" spans="2:36" ht="15" customHeight="1" x14ac:dyDescent="0.3">
      <c r="B7216" s="70"/>
      <c r="C7216" s="58"/>
      <c r="D7216" s="63"/>
      <c r="E7216" s="58"/>
      <c r="F7216" s="58"/>
      <c r="G7216" s="44"/>
      <c r="H7216" s="45"/>
      <c r="I7216" s="45"/>
      <c r="J7216" s="40" t="str">
        <f t="shared" si="692"/>
        <v/>
      </c>
      <c r="K7216" s="39" t="str">
        <f t="shared" si="690"/>
        <v/>
      </c>
      <c r="AB7216" s="17" t="str">
        <f t="shared" si="689"/>
        <v>-1</v>
      </c>
      <c r="AC7216" s="17">
        <f>IFERROR(INDEX(Factors!$C$59:$C$70,MATCH(AB7216,Factors!$B$59:$B$70,1),1),0)</f>
        <v>0</v>
      </c>
      <c r="AD7216" s="17">
        <f t="shared" si="693"/>
        <v>0</v>
      </c>
      <c r="AE7216" s="17">
        <f>IFERROR(INDEX(Factors!$B$6:$B$15,MATCH('INPUT - Census'!E7216,Factors!$C$6:$C$15,0),1),0)</f>
        <v>0</v>
      </c>
      <c r="AF7216" s="18">
        <f>IFERROR(INDEX(Factors!$B$16:$B$39,MATCH('INPUT - Census'!C7216,Factors!$C$16:$C$35,0),1),0)</f>
        <v>0</v>
      </c>
      <c r="AG7216" s="19">
        <f>IFERROR(INDEX(Factors!$B$40:$B$44,MATCH('INPUT - Census'!F7216,Factors!$C$40:$C$44,0),1),0)</f>
        <v>0</v>
      </c>
      <c r="AH7216" s="21" t="str">
        <f t="shared" si="694"/>
        <v/>
      </c>
      <c r="AI7216" s="1" t="str">
        <f>IFERROR(VLOOKUP(H7216,Factors!$C$45:$D$48,2,0),"")</f>
        <v/>
      </c>
      <c r="AJ7216" t="b">
        <f t="shared" si="691"/>
        <v>0</v>
      </c>
    </row>
    <row r="7217" spans="2:36" ht="15" customHeight="1" x14ac:dyDescent="0.3">
      <c r="B7217" s="70"/>
      <c r="C7217" s="58"/>
      <c r="D7217" s="63"/>
      <c r="E7217" s="58"/>
      <c r="F7217" s="58"/>
      <c r="G7217" s="44"/>
      <c r="H7217" s="45"/>
      <c r="I7217" s="45"/>
      <c r="J7217" s="40" t="str">
        <f t="shared" si="692"/>
        <v/>
      </c>
      <c r="K7217" s="39" t="str">
        <f t="shared" si="690"/>
        <v/>
      </c>
      <c r="AB7217" s="17" t="str">
        <f t="shared" si="689"/>
        <v>-1</v>
      </c>
      <c r="AC7217" s="17">
        <f>IFERROR(INDEX(Factors!$C$59:$C$70,MATCH(AB7217,Factors!$B$59:$B$70,1),1),0)</f>
        <v>0</v>
      </c>
      <c r="AD7217" s="17">
        <f t="shared" si="693"/>
        <v>0</v>
      </c>
      <c r="AE7217" s="17">
        <f>IFERROR(INDEX(Factors!$B$6:$B$15,MATCH('INPUT - Census'!E7217,Factors!$C$6:$C$15,0),1),0)</f>
        <v>0</v>
      </c>
      <c r="AF7217" s="18">
        <f>IFERROR(INDEX(Factors!$B$16:$B$39,MATCH('INPUT - Census'!C7217,Factors!$C$16:$C$35,0),1),0)</f>
        <v>0</v>
      </c>
      <c r="AG7217" s="19">
        <f>IFERROR(INDEX(Factors!$B$40:$B$44,MATCH('INPUT - Census'!F7217,Factors!$C$40:$C$44,0),1),0)</f>
        <v>0</v>
      </c>
      <c r="AH7217" s="21" t="str">
        <f t="shared" si="694"/>
        <v/>
      </c>
      <c r="AI7217" s="1" t="str">
        <f>IFERROR(VLOOKUP(H7217,Factors!$C$45:$D$48,2,0),"")</f>
        <v/>
      </c>
      <c r="AJ7217" t="b">
        <f t="shared" si="691"/>
        <v>0</v>
      </c>
    </row>
    <row r="7218" spans="2:36" ht="15" customHeight="1" x14ac:dyDescent="0.3">
      <c r="B7218" s="70"/>
      <c r="C7218" s="58"/>
      <c r="D7218" s="63"/>
      <c r="E7218" s="58"/>
      <c r="F7218" s="58"/>
      <c r="G7218" s="44"/>
      <c r="H7218" s="45"/>
      <c r="I7218" s="45"/>
      <c r="J7218" s="40" t="str">
        <f t="shared" si="692"/>
        <v/>
      </c>
      <c r="K7218" s="39" t="str">
        <f t="shared" si="690"/>
        <v/>
      </c>
      <c r="AB7218" s="17" t="str">
        <f t="shared" si="689"/>
        <v>-1</v>
      </c>
      <c r="AC7218" s="17">
        <f>IFERROR(INDEX(Factors!$C$59:$C$70,MATCH(AB7218,Factors!$B$59:$B$70,1),1),0)</f>
        <v>0</v>
      </c>
      <c r="AD7218" s="17">
        <f t="shared" si="693"/>
        <v>0</v>
      </c>
      <c r="AE7218" s="17">
        <f>IFERROR(INDEX(Factors!$B$6:$B$15,MATCH('INPUT - Census'!E7218,Factors!$C$6:$C$15,0),1),0)</f>
        <v>0</v>
      </c>
      <c r="AF7218" s="18">
        <f>IFERROR(INDEX(Factors!$B$16:$B$39,MATCH('INPUT - Census'!C7218,Factors!$C$16:$C$35,0),1),0)</f>
        <v>0</v>
      </c>
      <c r="AG7218" s="19">
        <f>IFERROR(INDEX(Factors!$B$40:$B$44,MATCH('INPUT - Census'!F7218,Factors!$C$40:$C$44,0),1),0)</f>
        <v>0</v>
      </c>
      <c r="AH7218" s="21" t="str">
        <f t="shared" si="694"/>
        <v/>
      </c>
      <c r="AI7218" s="1" t="str">
        <f>IFERROR(VLOOKUP(H7218,Factors!$C$45:$D$48,2,0),"")</f>
        <v/>
      </c>
      <c r="AJ7218" t="b">
        <f t="shared" si="691"/>
        <v>0</v>
      </c>
    </row>
    <row r="7219" spans="2:36" ht="15" customHeight="1" x14ac:dyDescent="0.3">
      <c r="B7219" s="70"/>
      <c r="C7219" s="58"/>
      <c r="D7219" s="63"/>
      <c r="E7219" s="58"/>
      <c r="F7219" s="58"/>
      <c r="G7219" s="44"/>
      <c r="H7219" s="45"/>
      <c r="I7219" s="45"/>
      <c r="J7219" s="40" t="str">
        <f t="shared" si="692"/>
        <v/>
      </c>
      <c r="K7219" s="39" t="str">
        <f t="shared" si="690"/>
        <v/>
      </c>
      <c r="AB7219" s="17" t="str">
        <f t="shared" si="689"/>
        <v>-1</v>
      </c>
      <c r="AC7219" s="17">
        <f>IFERROR(INDEX(Factors!$C$59:$C$70,MATCH(AB7219,Factors!$B$59:$B$70,1),1),0)</f>
        <v>0</v>
      </c>
      <c r="AD7219" s="17">
        <f t="shared" si="693"/>
        <v>0</v>
      </c>
      <c r="AE7219" s="17">
        <f>IFERROR(INDEX(Factors!$B$6:$B$15,MATCH('INPUT - Census'!E7219,Factors!$C$6:$C$15,0),1),0)</f>
        <v>0</v>
      </c>
      <c r="AF7219" s="18">
        <f>IFERROR(INDEX(Factors!$B$16:$B$39,MATCH('INPUT - Census'!C7219,Factors!$C$16:$C$35,0),1),0)</f>
        <v>0</v>
      </c>
      <c r="AG7219" s="19">
        <f>IFERROR(INDEX(Factors!$B$40:$B$44,MATCH('INPUT - Census'!F7219,Factors!$C$40:$C$44,0),1),0)</f>
        <v>0</v>
      </c>
      <c r="AH7219" s="21" t="str">
        <f t="shared" si="694"/>
        <v/>
      </c>
      <c r="AI7219" s="1" t="str">
        <f>IFERROR(VLOOKUP(H7219,Factors!$C$45:$D$48,2,0),"")</f>
        <v/>
      </c>
      <c r="AJ7219" t="b">
        <f t="shared" si="691"/>
        <v>0</v>
      </c>
    </row>
    <row r="7220" spans="2:36" ht="15" customHeight="1" x14ac:dyDescent="0.3">
      <c r="B7220" s="70"/>
      <c r="C7220" s="58"/>
      <c r="D7220" s="63"/>
      <c r="E7220" s="58"/>
      <c r="F7220" s="58"/>
      <c r="G7220" s="44"/>
      <c r="H7220" s="45"/>
      <c r="I7220" s="45"/>
      <c r="J7220" s="40" t="str">
        <f t="shared" si="692"/>
        <v/>
      </c>
      <c r="K7220" s="39" t="str">
        <f t="shared" si="690"/>
        <v/>
      </c>
      <c r="AB7220" s="17" t="str">
        <f t="shared" si="689"/>
        <v>-1</v>
      </c>
      <c r="AC7220" s="17">
        <f>IFERROR(INDEX(Factors!$C$59:$C$70,MATCH(AB7220,Factors!$B$59:$B$70,1),1),0)</f>
        <v>0</v>
      </c>
      <c r="AD7220" s="17">
        <f t="shared" si="693"/>
        <v>0</v>
      </c>
      <c r="AE7220" s="17">
        <f>IFERROR(INDEX(Factors!$B$6:$B$15,MATCH('INPUT - Census'!E7220,Factors!$C$6:$C$15,0),1),0)</f>
        <v>0</v>
      </c>
      <c r="AF7220" s="18">
        <f>IFERROR(INDEX(Factors!$B$16:$B$39,MATCH('INPUT - Census'!C7220,Factors!$C$16:$C$35,0),1),0)</f>
        <v>0</v>
      </c>
      <c r="AG7220" s="19">
        <f>IFERROR(INDEX(Factors!$B$40:$B$44,MATCH('INPUT - Census'!F7220,Factors!$C$40:$C$44,0),1),0)</f>
        <v>0</v>
      </c>
      <c r="AH7220" s="21" t="str">
        <f t="shared" si="694"/>
        <v/>
      </c>
      <c r="AI7220" s="1" t="str">
        <f>IFERROR(VLOOKUP(H7220,Factors!$C$45:$D$48,2,0),"")</f>
        <v/>
      </c>
      <c r="AJ7220" t="b">
        <f t="shared" si="691"/>
        <v>0</v>
      </c>
    </row>
    <row r="7221" spans="2:36" ht="15" customHeight="1" x14ac:dyDescent="0.3">
      <c r="B7221" s="70"/>
      <c r="C7221" s="58"/>
      <c r="D7221" s="63"/>
      <c r="E7221" s="58"/>
      <c r="F7221" s="58"/>
      <c r="G7221" s="44"/>
      <c r="H7221" s="45"/>
      <c r="I7221" s="45"/>
      <c r="J7221" s="40" t="str">
        <f t="shared" si="692"/>
        <v/>
      </c>
      <c r="K7221" s="39" t="str">
        <f t="shared" si="690"/>
        <v/>
      </c>
      <c r="AB7221" s="17" t="str">
        <f t="shared" si="689"/>
        <v>-1</v>
      </c>
      <c r="AC7221" s="17">
        <f>IFERROR(INDEX(Factors!$C$59:$C$70,MATCH(AB7221,Factors!$B$59:$B$70,1),1),0)</f>
        <v>0</v>
      </c>
      <c r="AD7221" s="17">
        <f t="shared" si="693"/>
        <v>0</v>
      </c>
      <c r="AE7221" s="17">
        <f>IFERROR(INDEX(Factors!$B$6:$B$15,MATCH('INPUT - Census'!E7221,Factors!$C$6:$C$15,0),1),0)</f>
        <v>0</v>
      </c>
      <c r="AF7221" s="18">
        <f>IFERROR(INDEX(Factors!$B$16:$B$39,MATCH('INPUT - Census'!C7221,Factors!$C$16:$C$35,0),1),0)</f>
        <v>0</v>
      </c>
      <c r="AG7221" s="19">
        <f>IFERROR(INDEX(Factors!$B$40:$B$44,MATCH('INPUT - Census'!F7221,Factors!$C$40:$C$44,0),1),0)</f>
        <v>0</v>
      </c>
      <c r="AH7221" s="21" t="str">
        <f t="shared" si="694"/>
        <v/>
      </c>
      <c r="AI7221" s="1" t="str">
        <f>IFERROR(VLOOKUP(H7221,Factors!$C$45:$D$48,2,0),"")</f>
        <v/>
      </c>
      <c r="AJ7221" t="b">
        <f t="shared" si="691"/>
        <v>0</v>
      </c>
    </row>
    <row r="7222" spans="2:36" ht="15" customHeight="1" x14ac:dyDescent="0.3">
      <c r="B7222" s="70"/>
      <c r="C7222" s="58"/>
      <c r="D7222" s="63"/>
      <c r="E7222" s="58"/>
      <c r="F7222" s="58"/>
      <c r="G7222" s="44"/>
      <c r="H7222" s="45"/>
      <c r="I7222" s="45"/>
      <c r="J7222" s="40" t="str">
        <f t="shared" si="692"/>
        <v/>
      </c>
      <c r="K7222" s="39" t="str">
        <f t="shared" si="690"/>
        <v/>
      </c>
      <c r="AB7222" s="17" t="str">
        <f t="shared" si="689"/>
        <v>-1</v>
      </c>
      <c r="AC7222" s="17">
        <f>IFERROR(INDEX(Factors!$C$59:$C$70,MATCH(AB7222,Factors!$B$59:$B$70,1),1),0)</f>
        <v>0</v>
      </c>
      <c r="AD7222" s="17">
        <f t="shared" si="693"/>
        <v>0</v>
      </c>
      <c r="AE7222" s="17">
        <f>IFERROR(INDEX(Factors!$B$6:$B$15,MATCH('INPUT - Census'!E7222,Factors!$C$6:$C$15,0),1),0)</f>
        <v>0</v>
      </c>
      <c r="AF7222" s="18">
        <f>IFERROR(INDEX(Factors!$B$16:$B$39,MATCH('INPUT - Census'!C7222,Factors!$C$16:$C$35,0),1),0)</f>
        <v>0</v>
      </c>
      <c r="AG7222" s="19">
        <f>IFERROR(INDEX(Factors!$B$40:$B$44,MATCH('INPUT - Census'!F7222,Factors!$C$40:$C$44,0),1),0)</f>
        <v>0</v>
      </c>
      <c r="AH7222" s="21" t="str">
        <f t="shared" si="694"/>
        <v/>
      </c>
      <c r="AI7222" s="1" t="str">
        <f>IFERROR(VLOOKUP(H7222,Factors!$C$45:$D$48,2,0),"")</f>
        <v/>
      </c>
      <c r="AJ7222" t="b">
        <f t="shared" si="691"/>
        <v>0</v>
      </c>
    </row>
    <row r="7223" spans="2:36" ht="15" customHeight="1" x14ac:dyDescent="0.3">
      <c r="B7223" s="70"/>
      <c r="C7223" s="58"/>
      <c r="D7223" s="63"/>
      <c r="E7223" s="58"/>
      <c r="F7223" s="58"/>
      <c r="G7223" s="44"/>
      <c r="H7223" s="45"/>
      <c r="I7223" s="45"/>
      <c r="J7223" s="40" t="str">
        <f t="shared" si="692"/>
        <v/>
      </c>
      <c r="K7223" s="39" t="str">
        <f t="shared" si="690"/>
        <v/>
      </c>
      <c r="AB7223" s="17" t="str">
        <f t="shared" ref="AB7223:AB7286" si="695">IF( AND(ISNUMBER(J7223),J7223&gt;=0,J7223&lt;=100), J7223, "-1" )</f>
        <v>-1</v>
      </c>
      <c r="AC7223" s="17">
        <f>IFERROR(INDEX(Factors!$C$59:$C$70,MATCH(AB7223,Factors!$B$59:$B$70,1),1),0)</f>
        <v>0</v>
      </c>
      <c r="AD7223" s="17">
        <f t="shared" si="693"/>
        <v>0</v>
      </c>
      <c r="AE7223" s="17">
        <f>IFERROR(INDEX(Factors!$B$6:$B$15,MATCH('INPUT - Census'!E7223,Factors!$C$6:$C$15,0),1),0)</f>
        <v>0</v>
      </c>
      <c r="AF7223" s="18">
        <f>IFERROR(INDEX(Factors!$B$16:$B$39,MATCH('INPUT - Census'!C7223,Factors!$C$16:$C$35,0),1),0)</f>
        <v>0</v>
      </c>
      <c r="AG7223" s="19">
        <f>IFERROR(INDEX(Factors!$B$40:$B$44,MATCH('INPUT - Census'!F7223,Factors!$C$40:$C$44,0),1),0)</f>
        <v>0</v>
      </c>
      <c r="AH7223" s="21" t="str">
        <f t="shared" si="694"/>
        <v/>
      </c>
      <c r="AI7223" s="1" t="str">
        <f>IFERROR(VLOOKUP(H7223,Factors!$C$45:$D$48,2,0),"")</f>
        <v/>
      </c>
      <c r="AJ7223" t="b">
        <f t="shared" si="691"/>
        <v>0</v>
      </c>
    </row>
    <row r="7224" spans="2:36" ht="15" customHeight="1" x14ac:dyDescent="0.3">
      <c r="B7224" s="70"/>
      <c r="C7224" s="58"/>
      <c r="D7224" s="63"/>
      <c r="E7224" s="58"/>
      <c r="F7224" s="58"/>
      <c r="G7224" s="44"/>
      <c r="H7224" s="45"/>
      <c r="I7224" s="45"/>
      <c r="J7224" s="40" t="str">
        <f t="shared" si="692"/>
        <v/>
      </c>
      <c r="K7224" s="39" t="str">
        <f t="shared" si="690"/>
        <v/>
      </c>
      <c r="AB7224" s="17" t="str">
        <f t="shared" si="695"/>
        <v>-1</v>
      </c>
      <c r="AC7224" s="17">
        <f>IFERROR(INDEX(Factors!$C$59:$C$70,MATCH(AB7224,Factors!$B$59:$B$70,1),1),0)</f>
        <v>0</v>
      </c>
      <c r="AD7224" s="17">
        <f t="shared" si="693"/>
        <v>0</v>
      </c>
      <c r="AE7224" s="17">
        <f>IFERROR(INDEX(Factors!$B$6:$B$15,MATCH('INPUT - Census'!E7224,Factors!$C$6:$C$15,0),1),0)</f>
        <v>0</v>
      </c>
      <c r="AF7224" s="18">
        <f>IFERROR(INDEX(Factors!$B$16:$B$39,MATCH('INPUT - Census'!C7224,Factors!$C$16:$C$35,0),1),0)</f>
        <v>0</v>
      </c>
      <c r="AG7224" s="19">
        <f>IFERROR(INDEX(Factors!$B$40:$B$44,MATCH('INPUT - Census'!F7224,Factors!$C$40:$C$44,0),1),0)</f>
        <v>0</v>
      </c>
      <c r="AH7224" s="21" t="str">
        <f t="shared" si="694"/>
        <v/>
      </c>
      <c r="AI7224" s="1" t="str">
        <f>IFERROR(VLOOKUP(H7224,Factors!$C$45:$D$48,2,0),"")</f>
        <v/>
      </c>
      <c r="AJ7224" t="b">
        <f t="shared" si="691"/>
        <v>0</v>
      </c>
    </row>
    <row r="7225" spans="2:36" ht="15" customHeight="1" x14ac:dyDescent="0.3">
      <c r="B7225" s="70"/>
      <c r="C7225" s="58"/>
      <c r="D7225" s="63"/>
      <c r="E7225" s="58"/>
      <c r="F7225" s="58"/>
      <c r="G7225" s="44"/>
      <c r="H7225" s="45"/>
      <c r="I7225" s="45"/>
      <c r="J7225" s="40" t="str">
        <f t="shared" si="692"/>
        <v/>
      </c>
      <c r="K7225" s="39" t="str">
        <f t="shared" si="690"/>
        <v/>
      </c>
      <c r="AB7225" s="17" t="str">
        <f t="shared" si="695"/>
        <v>-1</v>
      </c>
      <c r="AC7225" s="17">
        <f>IFERROR(INDEX(Factors!$C$59:$C$70,MATCH(AB7225,Factors!$B$59:$B$70,1),1),0)</f>
        <v>0</v>
      </c>
      <c r="AD7225" s="17">
        <f t="shared" si="693"/>
        <v>0</v>
      </c>
      <c r="AE7225" s="17">
        <f>IFERROR(INDEX(Factors!$B$6:$B$15,MATCH('INPUT - Census'!E7225,Factors!$C$6:$C$15,0),1),0)</f>
        <v>0</v>
      </c>
      <c r="AF7225" s="18">
        <f>IFERROR(INDEX(Factors!$B$16:$B$39,MATCH('INPUT - Census'!C7225,Factors!$C$16:$C$35,0),1),0)</f>
        <v>0</v>
      </c>
      <c r="AG7225" s="19">
        <f>IFERROR(INDEX(Factors!$B$40:$B$44,MATCH('INPUT - Census'!F7225,Factors!$C$40:$C$44,0),1),0)</f>
        <v>0</v>
      </c>
      <c r="AH7225" s="21" t="str">
        <f t="shared" si="694"/>
        <v/>
      </c>
      <c r="AI7225" s="1" t="str">
        <f>IFERROR(VLOOKUP(H7225,Factors!$C$45:$D$48,2,0),"")</f>
        <v/>
      </c>
      <c r="AJ7225" t="b">
        <f t="shared" si="691"/>
        <v>0</v>
      </c>
    </row>
    <row r="7226" spans="2:36" ht="15" customHeight="1" x14ac:dyDescent="0.3">
      <c r="B7226" s="70"/>
      <c r="C7226" s="58"/>
      <c r="D7226" s="63"/>
      <c r="E7226" s="58"/>
      <c r="F7226" s="58"/>
      <c r="G7226" s="44"/>
      <c r="H7226" s="45"/>
      <c r="I7226" s="45"/>
      <c r="J7226" s="40" t="str">
        <f t="shared" si="692"/>
        <v/>
      </c>
      <c r="K7226" s="39" t="str">
        <f t="shared" si="690"/>
        <v/>
      </c>
      <c r="AB7226" s="17" t="str">
        <f t="shared" si="695"/>
        <v>-1</v>
      </c>
      <c r="AC7226" s="17">
        <f>IFERROR(INDEX(Factors!$C$59:$C$70,MATCH(AB7226,Factors!$B$59:$B$70,1),1),0)</f>
        <v>0</v>
      </c>
      <c r="AD7226" s="17">
        <f t="shared" si="693"/>
        <v>0</v>
      </c>
      <c r="AE7226" s="17">
        <f>IFERROR(INDEX(Factors!$B$6:$B$15,MATCH('INPUT - Census'!E7226,Factors!$C$6:$C$15,0),1),0)</f>
        <v>0</v>
      </c>
      <c r="AF7226" s="18">
        <f>IFERROR(INDEX(Factors!$B$16:$B$39,MATCH('INPUT - Census'!C7226,Factors!$C$16:$C$35,0),1),0)</f>
        <v>0</v>
      </c>
      <c r="AG7226" s="19">
        <f>IFERROR(INDEX(Factors!$B$40:$B$44,MATCH('INPUT - Census'!F7226,Factors!$C$40:$C$44,0),1),0)</f>
        <v>0</v>
      </c>
      <c r="AH7226" s="21" t="str">
        <f t="shared" si="694"/>
        <v/>
      </c>
      <c r="AI7226" s="1" t="str">
        <f>IFERROR(VLOOKUP(H7226,Factors!$C$45:$D$48,2,0),"")</f>
        <v/>
      </c>
      <c r="AJ7226" t="b">
        <f t="shared" si="691"/>
        <v>0</v>
      </c>
    </row>
    <row r="7227" spans="2:36" ht="15" customHeight="1" x14ac:dyDescent="0.3">
      <c r="B7227" s="70"/>
      <c r="C7227" s="58"/>
      <c r="D7227" s="63"/>
      <c r="E7227" s="58"/>
      <c r="F7227" s="58"/>
      <c r="G7227" s="44"/>
      <c r="H7227" s="45"/>
      <c r="I7227" s="45"/>
      <c r="J7227" s="40" t="str">
        <f t="shared" si="692"/>
        <v/>
      </c>
      <c r="K7227" s="39" t="str">
        <f t="shared" si="690"/>
        <v/>
      </c>
      <c r="AB7227" s="17" t="str">
        <f t="shared" si="695"/>
        <v>-1</v>
      </c>
      <c r="AC7227" s="17">
        <f>IFERROR(INDEX(Factors!$C$59:$C$70,MATCH(AB7227,Factors!$B$59:$B$70,1),1),0)</f>
        <v>0</v>
      </c>
      <c r="AD7227" s="17">
        <f t="shared" si="693"/>
        <v>0</v>
      </c>
      <c r="AE7227" s="17">
        <f>IFERROR(INDEX(Factors!$B$6:$B$15,MATCH('INPUT - Census'!E7227,Factors!$C$6:$C$15,0),1),0)</f>
        <v>0</v>
      </c>
      <c r="AF7227" s="18">
        <f>IFERROR(INDEX(Factors!$B$16:$B$39,MATCH('INPUT - Census'!C7227,Factors!$C$16:$C$35,0),1),0)</f>
        <v>0</v>
      </c>
      <c r="AG7227" s="19">
        <f>IFERROR(INDEX(Factors!$B$40:$B$44,MATCH('INPUT - Census'!F7227,Factors!$C$40:$C$44,0),1),0)</f>
        <v>0</v>
      </c>
      <c r="AH7227" s="21" t="str">
        <f t="shared" si="694"/>
        <v/>
      </c>
      <c r="AI7227" s="1" t="str">
        <f>IFERROR(VLOOKUP(H7227,Factors!$C$45:$D$48,2,0),"")</f>
        <v/>
      </c>
      <c r="AJ7227" t="b">
        <f t="shared" si="691"/>
        <v>0</v>
      </c>
    </row>
    <row r="7228" spans="2:36" ht="15" customHeight="1" x14ac:dyDescent="0.3">
      <c r="B7228" s="70"/>
      <c r="C7228" s="58"/>
      <c r="D7228" s="63"/>
      <c r="E7228" s="58"/>
      <c r="F7228" s="58"/>
      <c r="G7228" s="44"/>
      <c r="H7228" s="45"/>
      <c r="I7228" s="45"/>
      <c r="J7228" s="40" t="str">
        <f t="shared" si="692"/>
        <v/>
      </c>
      <c r="K7228" s="39" t="str">
        <f t="shared" si="690"/>
        <v/>
      </c>
      <c r="AB7228" s="17" t="str">
        <f t="shared" si="695"/>
        <v>-1</v>
      </c>
      <c r="AC7228" s="17">
        <f>IFERROR(INDEX(Factors!$C$59:$C$70,MATCH(AB7228,Factors!$B$59:$B$70,1),1),0)</f>
        <v>0</v>
      </c>
      <c r="AD7228" s="17">
        <f t="shared" si="693"/>
        <v>0</v>
      </c>
      <c r="AE7228" s="17">
        <f>IFERROR(INDEX(Factors!$B$6:$B$15,MATCH('INPUT - Census'!E7228,Factors!$C$6:$C$15,0),1),0)</f>
        <v>0</v>
      </c>
      <c r="AF7228" s="18">
        <f>IFERROR(INDEX(Factors!$B$16:$B$39,MATCH('INPUT - Census'!C7228,Factors!$C$16:$C$35,0),1),0)</f>
        <v>0</v>
      </c>
      <c r="AG7228" s="19">
        <f>IFERROR(INDEX(Factors!$B$40:$B$44,MATCH('INPUT - Census'!F7228,Factors!$C$40:$C$44,0),1),0)</f>
        <v>0</v>
      </c>
      <c r="AH7228" s="21" t="str">
        <f t="shared" si="694"/>
        <v/>
      </c>
      <c r="AI7228" s="1" t="str">
        <f>IFERROR(VLOOKUP(H7228,Factors!$C$45:$D$48,2,0),"")</f>
        <v/>
      </c>
      <c r="AJ7228" t="b">
        <f t="shared" si="691"/>
        <v>0</v>
      </c>
    </row>
    <row r="7229" spans="2:36" ht="15" customHeight="1" x14ac:dyDescent="0.3">
      <c r="B7229" s="70"/>
      <c r="C7229" s="58"/>
      <c r="D7229" s="63"/>
      <c r="E7229" s="58"/>
      <c r="F7229" s="58"/>
      <c r="G7229" s="44"/>
      <c r="H7229" s="45"/>
      <c r="I7229" s="45"/>
      <c r="J7229" s="40" t="str">
        <f t="shared" si="692"/>
        <v/>
      </c>
      <c r="K7229" s="39" t="str">
        <f t="shared" si="690"/>
        <v/>
      </c>
      <c r="AB7229" s="17" t="str">
        <f t="shared" si="695"/>
        <v>-1</v>
      </c>
      <c r="AC7229" s="17">
        <f>IFERROR(INDEX(Factors!$C$59:$C$70,MATCH(AB7229,Factors!$B$59:$B$70,1),1),0)</f>
        <v>0</v>
      </c>
      <c r="AD7229" s="17">
        <f t="shared" si="693"/>
        <v>0</v>
      </c>
      <c r="AE7229" s="17">
        <f>IFERROR(INDEX(Factors!$B$6:$B$15,MATCH('INPUT - Census'!E7229,Factors!$C$6:$C$15,0),1),0)</f>
        <v>0</v>
      </c>
      <c r="AF7229" s="18">
        <f>IFERROR(INDEX(Factors!$B$16:$B$39,MATCH('INPUT - Census'!C7229,Factors!$C$16:$C$35,0),1),0)</f>
        <v>0</v>
      </c>
      <c r="AG7229" s="19">
        <f>IFERROR(INDEX(Factors!$B$40:$B$44,MATCH('INPUT - Census'!F7229,Factors!$C$40:$C$44,0),1),0)</f>
        <v>0</v>
      </c>
      <c r="AH7229" s="21" t="str">
        <f t="shared" si="694"/>
        <v/>
      </c>
      <c r="AI7229" s="1" t="str">
        <f>IFERROR(VLOOKUP(H7229,Factors!$C$45:$D$48,2,0),"")</f>
        <v/>
      </c>
      <c r="AJ7229" t="b">
        <f t="shared" si="691"/>
        <v>0</v>
      </c>
    </row>
    <row r="7230" spans="2:36" ht="15" customHeight="1" x14ac:dyDescent="0.3">
      <c r="B7230" s="70"/>
      <c r="C7230" s="58"/>
      <c r="D7230" s="63"/>
      <c r="E7230" s="58"/>
      <c r="F7230" s="58"/>
      <c r="G7230" s="44"/>
      <c r="H7230" s="45"/>
      <c r="I7230" s="45"/>
      <c r="J7230" s="40" t="str">
        <f t="shared" si="692"/>
        <v/>
      </c>
      <c r="K7230" s="39" t="str">
        <f t="shared" si="690"/>
        <v/>
      </c>
      <c r="AB7230" s="17" t="str">
        <f t="shared" si="695"/>
        <v>-1</v>
      </c>
      <c r="AC7230" s="17">
        <f>IFERROR(INDEX(Factors!$C$59:$C$70,MATCH(AB7230,Factors!$B$59:$B$70,1),1),0)</f>
        <v>0</v>
      </c>
      <c r="AD7230" s="17">
        <f t="shared" si="693"/>
        <v>0</v>
      </c>
      <c r="AE7230" s="17">
        <f>IFERROR(INDEX(Factors!$B$6:$B$15,MATCH('INPUT - Census'!E7230,Factors!$C$6:$C$15,0),1),0)</f>
        <v>0</v>
      </c>
      <c r="AF7230" s="18">
        <f>IFERROR(INDEX(Factors!$B$16:$B$39,MATCH('INPUT - Census'!C7230,Factors!$C$16:$C$35,0),1),0)</f>
        <v>0</v>
      </c>
      <c r="AG7230" s="19">
        <f>IFERROR(INDEX(Factors!$B$40:$B$44,MATCH('INPUT - Census'!F7230,Factors!$C$40:$C$44,0),1),0)</f>
        <v>0</v>
      </c>
      <c r="AH7230" s="21" t="str">
        <f t="shared" si="694"/>
        <v/>
      </c>
      <c r="AI7230" s="1" t="str">
        <f>IFERROR(VLOOKUP(H7230,Factors!$C$45:$D$48,2,0),"")</f>
        <v/>
      </c>
      <c r="AJ7230" t="b">
        <f t="shared" si="691"/>
        <v>0</v>
      </c>
    </row>
    <row r="7231" spans="2:36" ht="15" customHeight="1" x14ac:dyDescent="0.3">
      <c r="B7231" s="70"/>
      <c r="C7231" s="58"/>
      <c r="D7231" s="63"/>
      <c r="E7231" s="58"/>
      <c r="F7231" s="58"/>
      <c r="G7231" s="44"/>
      <c r="H7231" s="45"/>
      <c r="I7231" s="45"/>
      <c r="J7231" s="40" t="str">
        <f t="shared" si="692"/>
        <v/>
      </c>
      <c r="K7231" s="39" t="str">
        <f t="shared" si="690"/>
        <v/>
      </c>
      <c r="AB7231" s="17" t="str">
        <f t="shared" si="695"/>
        <v>-1</v>
      </c>
      <c r="AC7231" s="17">
        <f>IFERROR(INDEX(Factors!$C$59:$C$70,MATCH(AB7231,Factors!$B$59:$B$70,1),1),0)</f>
        <v>0</v>
      </c>
      <c r="AD7231" s="17">
        <f t="shared" si="693"/>
        <v>0</v>
      </c>
      <c r="AE7231" s="17">
        <f>IFERROR(INDEX(Factors!$B$6:$B$15,MATCH('INPUT - Census'!E7231,Factors!$C$6:$C$15,0),1),0)</f>
        <v>0</v>
      </c>
      <c r="AF7231" s="18">
        <f>IFERROR(INDEX(Factors!$B$16:$B$39,MATCH('INPUT - Census'!C7231,Factors!$C$16:$C$35,0),1),0)</f>
        <v>0</v>
      </c>
      <c r="AG7231" s="19">
        <f>IFERROR(INDEX(Factors!$B$40:$B$44,MATCH('INPUT - Census'!F7231,Factors!$C$40:$C$44,0),1),0)</f>
        <v>0</v>
      </c>
      <c r="AH7231" s="21" t="str">
        <f t="shared" si="694"/>
        <v/>
      </c>
      <c r="AI7231" s="1" t="str">
        <f>IFERROR(VLOOKUP(H7231,Factors!$C$45:$D$48,2,0),"")</f>
        <v/>
      </c>
      <c r="AJ7231" t="b">
        <f t="shared" si="691"/>
        <v>0</v>
      </c>
    </row>
    <row r="7232" spans="2:36" ht="15" customHeight="1" x14ac:dyDescent="0.3">
      <c r="B7232" s="70"/>
      <c r="C7232" s="58"/>
      <c r="D7232" s="63"/>
      <c r="E7232" s="58"/>
      <c r="F7232" s="58"/>
      <c r="G7232" s="44"/>
      <c r="H7232" s="45"/>
      <c r="I7232" s="45"/>
      <c r="J7232" s="40" t="str">
        <f t="shared" si="692"/>
        <v/>
      </c>
      <c r="K7232" s="39" t="str">
        <f t="shared" si="690"/>
        <v/>
      </c>
      <c r="AB7232" s="17" t="str">
        <f t="shared" si="695"/>
        <v>-1</v>
      </c>
      <c r="AC7232" s="17">
        <f>IFERROR(INDEX(Factors!$C$59:$C$70,MATCH(AB7232,Factors!$B$59:$B$70,1),1),0)</f>
        <v>0</v>
      </c>
      <c r="AD7232" s="17">
        <f t="shared" si="693"/>
        <v>0</v>
      </c>
      <c r="AE7232" s="17">
        <f>IFERROR(INDEX(Factors!$B$6:$B$15,MATCH('INPUT - Census'!E7232,Factors!$C$6:$C$15,0),1),0)</f>
        <v>0</v>
      </c>
      <c r="AF7232" s="18">
        <f>IFERROR(INDEX(Factors!$B$16:$B$39,MATCH('INPUT - Census'!C7232,Factors!$C$16:$C$35,0),1),0)</f>
        <v>0</v>
      </c>
      <c r="AG7232" s="19">
        <f>IFERROR(INDEX(Factors!$B$40:$B$44,MATCH('INPUT - Census'!F7232,Factors!$C$40:$C$44,0),1),0)</f>
        <v>0</v>
      </c>
      <c r="AH7232" s="21" t="str">
        <f t="shared" si="694"/>
        <v/>
      </c>
      <c r="AI7232" s="1" t="str">
        <f>IFERROR(VLOOKUP(H7232,Factors!$C$45:$D$48,2,0),"")</f>
        <v/>
      </c>
      <c r="AJ7232" t="b">
        <f t="shared" si="691"/>
        <v>0</v>
      </c>
    </row>
    <row r="7233" spans="2:36" ht="15" customHeight="1" x14ac:dyDescent="0.3">
      <c r="B7233" s="70"/>
      <c r="C7233" s="58"/>
      <c r="D7233" s="63"/>
      <c r="E7233" s="58"/>
      <c r="F7233" s="58"/>
      <c r="G7233" s="44"/>
      <c r="H7233" s="45"/>
      <c r="I7233" s="45"/>
      <c r="J7233" s="40" t="str">
        <f t="shared" si="692"/>
        <v/>
      </c>
      <c r="K7233" s="39" t="str">
        <f t="shared" si="690"/>
        <v/>
      </c>
      <c r="AB7233" s="17" t="str">
        <f t="shared" si="695"/>
        <v>-1</v>
      </c>
      <c r="AC7233" s="17">
        <f>IFERROR(INDEX(Factors!$C$59:$C$70,MATCH(AB7233,Factors!$B$59:$B$70,1),1),0)</f>
        <v>0</v>
      </c>
      <c r="AD7233" s="17">
        <f t="shared" si="693"/>
        <v>0</v>
      </c>
      <c r="AE7233" s="17">
        <f>IFERROR(INDEX(Factors!$B$6:$B$15,MATCH('INPUT - Census'!E7233,Factors!$C$6:$C$15,0),1),0)</f>
        <v>0</v>
      </c>
      <c r="AF7233" s="18">
        <f>IFERROR(INDEX(Factors!$B$16:$B$39,MATCH('INPUT - Census'!C7233,Factors!$C$16:$C$35,0),1),0)</f>
        <v>0</v>
      </c>
      <c r="AG7233" s="19">
        <f>IFERROR(INDEX(Factors!$B$40:$B$44,MATCH('INPUT - Census'!F7233,Factors!$C$40:$C$44,0),1),0)</f>
        <v>0</v>
      </c>
      <c r="AH7233" s="21" t="str">
        <f t="shared" si="694"/>
        <v/>
      </c>
      <c r="AI7233" s="1" t="str">
        <f>IFERROR(VLOOKUP(H7233,Factors!$C$45:$D$48,2,0),"")</f>
        <v/>
      </c>
      <c r="AJ7233" t="b">
        <f t="shared" si="691"/>
        <v>0</v>
      </c>
    </row>
    <row r="7234" spans="2:36" ht="15" customHeight="1" x14ac:dyDescent="0.3">
      <c r="B7234" s="70"/>
      <c r="C7234" s="58"/>
      <c r="D7234" s="63"/>
      <c r="E7234" s="58"/>
      <c r="F7234" s="58"/>
      <c r="G7234" s="44"/>
      <c r="H7234" s="45"/>
      <c r="I7234" s="45"/>
      <c r="J7234" s="40" t="str">
        <f t="shared" si="692"/>
        <v/>
      </c>
      <c r="K7234" s="39" t="str">
        <f t="shared" si="690"/>
        <v/>
      </c>
      <c r="AB7234" s="17" t="str">
        <f t="shared" si="695"/>
        <v>-1</v>
      </c>
      <c r="AC7234" s="17">
        <f>IFERROR(INDEX(Factors!$C$59:$C$70,MATCH(AB7234,Factors!$B$59:$B$70,1),1),0)</f>
        <v>0</v>
      </c>
      <c r="AD7234" s="17">
        <f t="shared" si="693"/>
        <v>0</v>
      </c>
      <c r="AE7234" s="17">
        <f>IFERROR(INDEX(Factors!$B$6:$B$15,MATCH('INPUT - Census'!E7234,Factors!$C$6:$C$15,0),1),0)</f>
        <v>0</v>
      </c>
      <c r="AF7234" s="18">
        <f>IFERROR(INDEX(Factors!$B$16:$B$39,MATCH('INPUT - Census'!C7234,Factors!$C$16:$C$35,0),1),0)</f>
        <v>0</v>
      </c>
      <c r="AG7234" s="19">
        <f>IFERROR(INDEX(Factors!$B$40:$B$44,MATCH('INPUT - Census'!F7234,Factors!$C$40:$C$44,0),1),0)</f>
        <v>0</v>
      </c>
      <c r="AH7234" s="21" t="str">
        <f t="shared" si="694"/>
        <v/>
      </c>
      <c r="AI7234" s="1" t="str">
        <f>IFERROR(VLOOKUP(H7234,Factors!$C$45:$D$48,2,0),"")</f>
        <v/>
      </c>
      <c r="AJ7234" t="b">
        <f t="shared" si="691"/>
        <v>0</v>
      </c>
    </row>
    <row r="7235" spans="2:36" ht="15" customHeight="1" x14ac:dyDescent="0.3">
      <c r="B7235" s="70"/>
      <c r="C7235" s="58"/>
      <c r="D7235" s="63"/>
      <c r="E7235" s="58"/>
      <c r="F7235" s="58"/>
      <c r="G7235" s="44"/>
      <c r="H7235" s="45"/>
      <c r="I7235" s="45"/>
      <c r="J7235" s="40" t="str">
        <f t="shared" si="692"/>
        <v/>
      </c>
      <c r="K7235" s="39" t="str">
        <f t="shared" ref="K7235:K7298" si="696">ValidateMember(B7235:J7235)</f>
        <v/>
      </c>
      <c r="AB7235" s="17" t="str">
        <f t="shared" si="695"/>
        <v>-1</v>
      </c>
      <c r="AC7235" s="17">
        <f>IFERROR(INDEX(Factors!$C$59:$C$70,MATCH(AB7235,Factors!$B$59:$B$70,1),1),0)</f>
        <v>0</v>
      </c>
      <c r="AD7235" s="17">
        <f t="shared" si="693"/>
        <v>0</v>
      </c>
      <c r="AE7235" s="17">
        <f>IFERROR(INDEX(Factors!$B$6:$B$15,MATCH('INPUT - Census'!E7235,Factors!$C$6:$C$15,0),1),0)</f>
        <v>0</v>
      </c>
      <c r="AF7235" s="18">
        <f>IFERROR(INDEX(Factors!$B$16:$B$39,MATCH('INPUT - Census'!C7235,Factors!$C$16:$C$35,0),1),0)</f>
        <v>0</v>
      </c>
      <c r="AG7235" s="19">
        <f>IFERROR(INDEX(Factors!$B$40:$B$44,MATCH('INPUT - Census'!F7235,Factors!$C$40:$C$44,0),1),0)</f>
        <v>0</v>
      </c>
      <c r="AH7235" s="21" t="str">
        <f t="shared" si="694"/>
        <v/>
      </c>
      <c r="AI7235" s="1" t="str">
        <f>IFERROR(VLOOKUP(H7235,Factors!$C$45:$D$48,2,0),"")</f>
        <v/>
      </c>
      <c r="AJ7235" t="b">
        <f t="shared" ref="AJ7235:AJ7298" si="697">K7235=0</f>
        <v>0</v>
      </c>
    </row>
    <row r="7236" spans="2:36" ht="15" customHeight="1" x14ac:dyDescent="0.3">
      <c r="B7236" s="70"/>
      <c r="C7236" s="58"/>
      <c r="D7236" s="63"/>
      <c r="E7236" s="58"/>
      <c r="F7236" s="58"/>
      <c r="G7236" s="44"/>
      <c r="H7236" s="45"/>
      <c r="I7236" s="45"/>
      <c r="J7236" s="40" t="str">
        <f t="shared" si="692"/>
        <v/>
      </c>
      <c r="K7236" s="39" t="str">
        <f t="shared" si="696"/>
        <v/>
      </c>
      <c r="AB7236" s="17" t="str">
        <f t="shared" si="695"/>
        <v>-1</v>
      </c>
      <c r="AC7236" s="17">
        <f>IFERROR(INDEX(Factors!$C$59:$C$70,MATCH(AB7236,Factors!$B$59:$B$70,1),1),0)</f>
        <v>0</v>
      </c>
      <c r="AD7236" s="17">
        <f t="shared" si="693"/>
        <v>0</v>
      </c>
      <c r="AE7236" s="17">
        <f>IFERROR(INDEX(Factors!$B$6:$B$15,MATCH('INPUT - Census'!E7236,Factors!$C$6:$C$15,0),1),0)</f>
        <v>0</v>
      </c>
      <c r="AF7236" s="18">
        <f>IFERROR(INDEX(Factors!$B$16:$B$39,MATCH('INPUT - Census'!C7236,Factors!$C$16:$C$35,0),1),0)</f>
        <v>0</v>
      </c>
      <c r="AG7236" s="19">
        <f>IFERROR(INDEX(Factors!$B$40:$B$44,MATCH('INPUT - Census'!F7236,Factors!$C$40:$C$44,0),1),0)</f>
        <v>0</v>
      </c>
      <c r="AH7236" s="21" t="str">
        <f t="shared" si="694"/>
        <v/>
      </c>
      <c r="AI7236" s="1" t="str">
        <f>IFERROR(VLOOKUP(H7236,Factors!$C$45:$D$48,2,0),"")</f>
        <v/>
      </c>
      <c r="AJ7236" t="b">
        <f t="shared" si="697"/>
        <v>0</v>
      </c>
    </row>
    <row r="7237" spans="2:36" ht="15" customHeight="1" x14ac:dyDescent="0.3">
      <c r="B7237" s="70"/>
      <c r="C7237" s="58"/>
      <c r="D7237" s="63"/>
      <c r="E7237" s="58"/>
      <c r="F7237" s="58"/>
      <c r="G7237" s="44"/>
      <c r="H7237" s="45"/>
      <c r="I7237" s="45"/>
      <c r="J7237" s="40" t="str">
        <f t="shared" si="692"/>
        <v/>
      </c>
      <c r="K7237" s="39" t="str">
        <f t="shared" si="696"/>
        <v/>
      </c>
      <c r="AB7237" s="17" t="str">
        <f t="shared" si="695"/>
        <v>-1</v>
      </c>
      <c r="AC7237" s="17">
        <f>IFERROR(INDEX(Factors!$C$59:$C$70,MATCH(AB7237,Factors!$B$59:$B$70,1),1),0)</f>
        <v>0</v>
      </c>
      <c r="AD7237" s="17">
        <f t="shared" si="693"/>
        <v>0</v>
      </c>
      <c r="AE7237" s="17">
        <f>IFERROR(INDEX(Factors!$B$6:$B$15,MATCH('INPUT - Census'!E7237,Factors!$C$6:$C$15,0),1),0)</f>
        <v>0</v>
      </c>
      <c r="AF7237" s="18">
        <f>IFERROR(INDEX(Factors!$B$16:$B$39,MATCH('INPUT - Census'!C7237,Factors!$C$16:$C$35,0),1),0)</f>
        <v>0</v>
      </c>
      <c r="AG7237" s="19">
        <f>IFERROR(INDEX(Factors!$B$40:$B$44,MATCH('INPUT - Census'!F7237,Factors!$C$40:$C$44,0),1),0)</f>
        <v>0</v>
      </c>
      <c r="AH7237" s="21" t="str">
        <f t="shared" si="694"/>
        <v/>
      </c>
      <c r="AI7237" s="1" t="str">
        <f>IFERROR(VLOOKUP(H7237,Factors!$C$45:$D$48,2,0),"")</f>
        <v/>
      </c>
      <c r="AJ7237" t="b">
        <f t="shared" si="697"/>
        <v>0</v>
      </c>
    </row>
    <row r="7238" spans="2:36" ht="15" customHeight="1" x14ac:dyDescent="0.3">
      <c r="B7238" s="70"/>
      <c r="C7238" s="58"/>
      <c r="D7238" s="63"/>
      <c r="E7238" s="58"/>
      <c r="F7238" s="58"/>
      <c r="G7238" s="44"/>
      <c r="H7238" s="45"/>
      <c r="I7238" s="45"/>
      <c r="J7238" s="40" t="str">
        <f t="shared" si="692"/>
        <v/>
      </c>
      <c r="K7238" s="39" t="str">
        <f t="shared" si="696"/>
        <v/>
      </c>
      <c r="AB7238" s="17" t="str">
        <f t="shared" si="695"/>
        <v>-1</v>
      </c>
      <c r="AC7238" s="17">
        <f>IFERROR(INDEX(Factors!$C$59:$C$70,MATCH(AB7238,Factors!$B$59:$B$70,1),1),0)</f>
        <v>0</v>
      </c>
      <c r="AD7238" s="17">
        <f t="shared" si="693"/>
        <v>0</v>
      </c>
      <c r="AE7238" s="17">
        <f>IFERROR(INDEX(Factors!$B$6:$B$15,MATCH('INPUT - Census'!E7238,Factors!$C$6:$C$15,0),1),0)</f>
        <v>0</v>
      </c>
      <c r="AF7238" s="18">
        <f>IFERROR(INDEX(Factors!$B$16:$B$39,MATCH('INPUT - Census'!C7238,Factors!$C$16:$C$35,0),1),0)</f>
        <v>0</v>
      </c>
      <c r="AG7238" s="19">
        <f>IFERROR(INDEX(Factors!$B$40:$B$44,MATCH('INPUT - Census'!F7238,Factors!$C$40:$C$44,0),1),0)</f>
        <v>0</v>
      </c>
      <c r="AH7238" s="21" t="str">
        <f t="shared" si="694"/>
        <v/>
      </c>
      <c r="AI7238" s="1" t="str">
        <f>IFERROR(VLOOKUP(H7238,Factors!$C$45:$D$48,2,0),"")</f>
        <v/>
      </c>
      <c r="AJ7238" t="b">
        <f t="shared" si="697"/>
        <v>0</v>
      </c>
    </row>
    <row r="7239" spans="2:36" ht="15" customHeight="1" x14ac:dyDescent="0.3">
      <c r="B7239" s="70"/>
      <c r="C7239" s="58"/>
      <c r="D7239" s="63"/>
      <c r="E7239" s="58"/>
      <c r="F7239" s="58"/>
      <c r="G7239" s="44"/>
      <c r="H7239" s="45"/>
      <c r="I7239" s="45"/>
      <c r="J7239" s="40" t="str">
        <f t="shared" si="692"/>
        <v/>
      </c>
      <c r="K7239" s="39" t="str">
        <f t="shared" si="696"/>
        <v/>
      </c>
      <c r="AB7239" s="17" t="str">
        <f t="shared" si="695"/>
        <v>-1</v>
      </c>
      <c r="AC7239" s="17">
        <f>IFERROR(INDEX(Factors!$C$59:$C$70,MATCH(AB7239,Factors!$B$59:$B$70,1),1),0)</f>
        <v>0</v>
      </c>
      <c r="AD7239" s="17">
        <f t="shared" si="693"/>
        <v>0</v>
      </c>
      <c r="AE7239" s="17">
        <f>IFERROR(INDEX(Factors!$B$6:$B$15,MATCH('INPUT - Census'!E7239,Factors!$C$6:$C$15,0),1),0)</f>
        <v>0</v>
      </c>
      <c r="AF7239" s="18">
        <f>IFERROR(INDEX(Factors!$B$16:$B$39,MATCH('INPUT - Census'!C7239,Factors!$C$16:$C$35,0),1),0)</f>
        <v>0</v>
      </c>
      <c r="AG7239" s="19">
        <f>IFERROR(INDEX(Factors!$B$40:$B$44,MATCH('INPUT - Census'!F7239,Factors!$C$40:$C$44,0),1),0)</f>
        <v>0</v>
      </c>
      <c r="AH7239" s="21" t="str">
        <f t="shared" si="694"/>
        <v/>
      </c>
      <c r="AI7239" s="1" t="str">
        <f>IFERROR(VLOOKUP(H7239,Factors!$C$45:$D$48,2,0),"")</f>
        <v/>
      </c>
      <c r="AJ7239" t="b">
        <f t="shared" si="697"/>
        <v>0</v>
      </c>
    </row>
    <row r="7240" spans="2:36" ht="15" customHeight="1" x14ac:dyDescent="0.3">
      <c r="B7240" s="70"/>
      <c r="C7240" s="58"/>
      <c r="D7240" s="63"/>
      <c r="E7240" s="58"/>
      <c r="F7240" s="58"/>
      <c r="G7240" s="44"/>
      <c r="H7240" s="45"/>
      <c r="I7240" s="45"/>
      <c r="J7240" s="40" t="str">
        <f t="shared" si="692"/>
        <v/>
      </c>
      <c r="K7240" s="39" t="str">
        <f t="shared" si="696"/>
        <v/>
      </c>
      <c r="AB7240" s="17" t="str">
        <f t="shared" si="695"/>
        <v>-1</v>
      </c>
      <c r="AC7240" s="17">
        <f>IFERROR(INDEX(Factors!$C$59:$C$70,MATCH(AB7240,Factors!$B$59:$B$70,1),1),0)</f>
        <v>0</v>
      </c>
      <c r="AD7240" s="17">
        <f t="shared" si="693"/>
        <v>0</v>
      </c>
      <c r="AE7240" s="17">
        <f>IFERROR(INDEX(Factors!$B$6:$B$15,MATCH('INPUT - Census'!E7240,Factors!$C$6:$C$15,0),1),0)</f>
        <v>0</v>
      </c>
      <c r="AF7240" s="18">
        <f>IFERROR(INDEX(Factors!$B$16:$B$39,MATCH('INPUT - Census'!C7240,Factors!$C$16:$C$35,0),1),0)</f>
        <v>0</v>
      </c>
      <c r="AG7240" s="19">
        <f>IFERROR(INDEX(Factors!$B$40:$B$44,MATCH('INPUT - Census'!F7240,Factors!$C$40:$C$44,0),1),0)</f>
        <v>0</v>
      </c>
      <c r="AH7240" s="21" t="str">
        <f t="shared" si="694"/>
        <v/>
      </c>
      <c r="AI7240" s="1" t="str">
        <f>IFERROR(VLOOKUP(H7240,Factors!$C$45:$D$48,2,0),"")</f>
        <v/>
      </c>
      <c r="AJ7240" t="b">
        <f t="shared" si="697"/>
        <v>0</v>
      </c>
    </row>
    <row r="7241" spans="2:36" ht="15" customHeight="1" x14ac:dyDescent="0.3">
      <c r="B7241" s="70"/>
      <c r="C7241" s="58"/>
      <c r="D7241" s="63"/>
      <c r="E7241" s="58"/>
      <c r="F7241" s="58"/>
      <c r="G7241" s="44"/>
      <c r="H7241" s="45"/>
      <c r="I7241" s="45"/>
      <c r="J7241" s="40" t="str">
        <f t="shared" si="692"/>
        <v/>
      </c>
      <c r="K7241" s="39" t="str">
        <f t="shared" si="696"/>
        <v/>
      </c>
      <c r="AB7241" s="17" t="str">
        <f t="shared" si="695"/>
        <v>-1</v>
      </c>
      <c r="AC7241" s="17">
        <f>IFERROR(INDEX(Factors!$C$59:$C$70,MATCH(AB7241,Factors!$B$59:$B$70,1),1),0)</f>
        <v>0</v>
      </c>
      <c r="AD7241" s="17">
        <f t="shared" si="693"/>
        <v>0</v>
      </c>
      <c r="AE7241" s="17">
        <f>IFERROR(INDEX(Factors!$B$6:$B$15,MATCH('INPUT - Census'!E7241,Factors!$C$6:$C$15,0),1),0)</f>
        <v>0</v>
      </c>
      <c r="AF7241" s="18">
        <f>IFERROR(INDEX(Factors!$B$16:$B$39,MATCH('INPUT - Census'!C7241,Factors!$C$16:$C$35,0),1),0)</f>
        <v>0</v>
      </c>
      <c r="AG7241" s="19">
        <f>IFERROR(INDEX(Factors!$B$40:$B$44,MATCH('INPUT - Census'!F7241,Factors!$C$40:$C$44,0),1),0)</f>
        <v>0</v>
      </c>
      <c r="AH7241" s="21" t="str">
        <f t="shared" si="694"/>
        <v/>
      </c>
      <c r="AI7241" s="1" t="str">
        <f>IFERROR(VLOOKUP(H7241,Factors!$C$45:$D$48,2,0),"")</f>
        <v/>
      </c>
      <c r="AJ7241" t="b">
        <f t="shared" si="697"/>
        <v>0</v>
      </c>
    </row>
    <row r="7242" spans="2:36" ht="15" customHeight="1" x14ac:dyDescent="0.3">
      <c r="B7242" s="70"/>
      <c r="C7242" s="58"/>
      <c r="D7242" s="63"/>
      <c r="E7242" s="58"/>
      <c r="F7242" s="58"/>
      <c r="G7242" s="44"/>
      <c r="H7242" s="45"/>
      <c r="I7242" s="45"/>
      <c r="J7242" s="40" t="str">
        <f t="shared" si="692"/>
        <v/>
      </c>
      <c r="K7242" s="39" t="str">
        <f t="shared" si="696"/>
        <v/>
      </c>
      <c r="AB7242" s="17" t="str">
        <f t="shared" si="695"/>
        <v>-1</v>
      </c>
      <c r="AC7242" s="17">
        <f>IFERROR(INDEX(Factors!$C$59:$C$70,MATCH(AB7242,Factors!$B$59:$B$70,1),1),0)</f>
        <v>0</v>
      </c>
      <c r="AD7242" s="17">
        <f t="shared" si="693"/>
        <v>0</v>
      </c>
      <c r="AE7242" s="17">
        <f>IFERROR(INDEX(Factors!$B$6:$B$15,MATCH('INPUT - Census'!E7242,Factors!$C$6:$C$15,0),1),0)</f>
        <v>0</v>
      </c>
      <c r="AF7242" s="18">
        <f>IFERROR(INDEX(Factors!$B$16:$B$39,MATCH('INPUT - Census'!C7242,Factors!$C$16:$C$35,0),1),0)</f>
        <v>0</v>
      </c>
      <c r="AG7242" s="19">
        <f>IFERROR(INDEX(Factors!$B$40:$B$44,MATCH('INPUT - Census'!F7242,Factors!$C$40:$C$44,0),1),0)</f>
        <v>0</v>
      </c>
      <c r="AH7242" s="21" t="str">
        <f t="shared" si="694"/>
        <v/>
      </c>
      <c r="AI7242" s="1" t="str">
        <f>IFERROR(VLOOKUP(H7242,Factors!$C$45:$D$48,2,0),"")</f>
        <v/>
      </c>
      <c r="AJ7242" t="b">
        <f t="shared" si="697"/>
        <v>0</v>
      </c>
    </row>
    <row r="7243" spans="2:36" ht="15" customHeight="1" x14ac:dyDescent="0.3">
      <c r="B7243" s="70"/>
      <c r="C7243" s="58"/>
      <c r="D7243" s="63"/>
      <c r="E7243" s="58"/>
      <c r="F7243" s="58"/>
      <c r="G7243" s="44"/>
      <c r="H7243" s="45"/>
      <c r="I7243" s="45"/>
      <c r="J7243" s="40" t="str">
        <f t="shared" si="692"/>
        <v/>
      </c>
      <c r="K7243" s="39" t="str">
        <f t="shared" si="696"/>
        <v/>
      </c>
      <c r="AB7243" s="17" t="str">
        <f t="shared" si="695"/>
        <v>-1</v>
      </c>
      <c r="AC7243" s="17">
        <f>IFERROR(INDEX(Factors!$C$59:$C$70,MATCH(AB7243,Factors!$B$59:$B$70,1),1),0)</f>
        <v>0</v>
      </c>
      <c r="AD7243" s="17">
        <f t="shared" si="693"/>
        <v>0</v>
      </c>
      <c r="AE7243" s="17">
        <f>IFERROR(INDEX(Factors!$B$6:$B$15,MATCH('INPUT - Census'!E7243,Factors!$C$6:$C$15,0),1),0)</f>
        <v>0</v>
      </c>
      <c r="AF7243" s="18">
        <f>IFERROR(INDEX(Factors!$B$16:$B$39,MATCH('INPUT - Census'!C7243,Factors!$C$16:$C$35,0),1),0)</f>
        <v>0</v>
      </c>
      <c r="AG7243" s="19">
        <f>IFERROR(INDEX(Factors!$B$40:$B$44,MATCH('INPUT - Census'!F7243,Factors!$C$40:$C$44,0),1),0)</f>
        <v>0</v>
      </c>
      <c r="AH7243" s="21" t="str">
        <f t="shared" si="694"/>
        <v/>
      </c>
      <c r="AI7243" s="1" t="str">
        <f>IFERROR(VLOOKUP(H7243,Factors!$C$45:$D$48,2,0),"")</f>
        <v/>
      </c>
      <c r="AJ7243" t="b">
        <f t="shared" si="697"/>
        <v>0</v>
      </c>
    </row>
    <row r="7244" spans="2:36" ht="15" customHeight="1" x14ac:dyDescent="0.3">
      <c r="B7244" s="70"/>
      <c r="C7244" s="58"/>
      <c r="D7244" s="63"/>
      <c r="E7244" s="58"/>
      <c r="F7244" s="58"/>
      <c r="G7244" s="44"/>
      <c r="H7244" s="45"/>
      <c r="I7244" s="45"/>
      <c r="J7244" s="40" t="str">
        <f t="shared" si="692"/>
        <v/>
      </c>
      <c r="K7244" s="39" t="str">
        <f t="shared" si="696"/>
        <v/>
      </c>
      <c r="AB7244" s="17" t="str">
        <f t="shared" si="695"/>
        <v>-1</v>
      </c>
      <c r="AC7244" s="17">
        <f>IFERROR(INDEX(Factors!$C$59:$C$70,MATCH(AB7244,Factors!$B$59:$B$70,1),1),0)</f>
        <v>0</v>
      </c>
      <c r="AD7244" s="17">
        <f t="shared" si="693"/>
        <v>0</v>
      </c>
      <c r="AE7244" s="17">
        <f>IFERROR(INDEX(Factors!$B$6:$B$15,MATCH('INPUT - Census'!E7244,Factors!$C$6:$C$15,0),1),0)</f>
        <v>0</v>
      </c>
      <c r="AF7244" s="18">
        <f>IFERROR(INDEX(Factors!$B$16:$B$39,MATCH('INPUT - Census'!C7244,Factors!$C$16:$C$35,0),1),0)</f>
        <v>0</v>
      </c>
      <c r="AG7244" s="19">
        <f>IFERROR(INDEX(Factors!$B$40:$B$44,MATCH('INPUT - Census'!F7244,Factors!$C$40:$C$44,0),1),0)</f>
        <v>0</v>
      </c>
      <c r="AH7244" s="21" t="str">
        <f t="shared" si="694"/>
        <v/>
      </c>
      <c r="AI7244" s="1" t="str">
        <f>IFERROR(VLOOKUP(H7244,Factors!$C$45:$D$48,2,0),"")</f>
        <v/>
      </c>
      <c r="AJ7244" t="b">
        <f t="shared" si="697"/>
        <v>0</v>
      </c>
    </row>
    <row r="7245" spans="2:36" ht="15" customHeight="1" x14ac:dyDescent="0.3">
      <c r="B7245" s="70"/>
      <c r="C7245" s="58"/>
      <c r="D7245" s="63"/>
      <c r="E7245" s="58"/>
      <c r="F7245" s="58"/>
      <c r="G7245" s="44"/>
      <c r="H7245" s="45"/>
      <c r="I7245" s="45"/>
      <c r="J7245" s="40" t="str">
        <f t="shared" si="692"/>
        <v/>
      </c>
      <c r="K7245" s="39" t="str">
        <f t="shared" si="696"/>
        <v/>
      </c>
      <c r="AB7245" s="17" t="str">
        <f t="shared" si="695"/>
        <v>-1</v>
      </c>
      <c r="AC7245" s="17">
        <f>IFERROR(INDEX(Factors!$C$59:$C$70,MATCH(AB7245,Factors!$B$59:$B$70,1),1),0)</f>
        <v>0</v>
      </c>
      <c r="AD7245" s="17">
        <f t="shared" si="693"/>
        <v>0</v>
      </c>
      <c r="AE7245" s="17">
        <f>IFERROR(INDEX(Factors!$B$6:$B$15,MATCH('INPUT - Census'!E7245,Factors!$C$6:$C$15,0),1),0)</f>
        <v>0</v>
      </c>
      <c r="AF7245" s="18">
        <f>IFERROR(INDEX(Factors!$B$16:$B$39,MATCH('INPUT - Census'!C7245,Factors!$C$16:$C$35,0),1),0)</f>
        <v>0</v>
      </c>
      <c r="AG7245" s="19">
        <f>IFERROR(INDEX(Factors!$B$40:$B$44,MATCH('INPUT - Census'!F7245,Factors!$C$40:$C$44,0),1),0)</f>
        <v>0</v>
      </c>
      <c r="AH7245" s="21" t="str">
        <f t="shared" si="694"/>
        <v/>
      </c>
      <c r="AI7245" s="1" t="str">
        <f>IFERROR(VLOOKUP(H7245,Factors!$C$45:$D$48,2,0),"")</f>
        <v/>
      </c>
      <c r="AJ7245" t="b">
        <f t="shared" si="697"/>
        <v>0</v>
      </c>
    </row>
    <row r="7246" spans="2:36" ht="15" customHeight="1" x14ac:dyDescent="0.3">
      <c r="B7246" s="70"/>
      <c r="C7246" s="58"/>
      <c r="D7246" s="63"/>
      <c r="E7246" s="58"/>
      <c r="F7246" s="58"/>
      <c r="G7246" s="44"/>
      <c r="H7246" s="45"/>
      <c r="I7246" s="45"/>
      <c r="J7246" s="40" t="str">
        <f t="shared" si="692"/>
        <v/>
      </c>
      <c r="K7246" s="39" t="str">
        <f t="shared" si="696"/>
        <v/>
      </c>
      <c r="AB7246" s="17" t="str">
        <f t="shared" si="695"/>
        <v>-1</v>
      </c>
      <c r="AC7246" s="17">
        <f>IFERROR(INDEX(Factors!$C$59:$C$70,MATCH(AB7246,Factors!$B$59:$B$70,1),1),0)</f>
        <v>0</v>
      </c>
      <c r="AD7246" s="17">
        <f t="shared" si="693"/>
        <v>0</v>
      </c>
      <c r="AE7246" s="17">
        <f>IFERROR(INDEX(Factors!$B$6:$B$15,MATCH('INPUT - Census'!E7246,Factors!$C$6:$C$15,0),1),0)</f>
        <v>0</v>
      </c>
      <c r="AF7246" s="18">
        <f>IFERROR(INDEX(Factors!$B$16:$B$39,MATCH('INPUT - Census'!C7246,Factors!$C$16:$C$35,0),1),0)</f>
        <v>0</v>
      </c>
      <c r="AG7246" s="19">
        <f>IFERROR(INDEX(Factors!$B$40:$B$44,MATCH('INPUT - Census'!F7246,Factors!$C$40:$C$44,0),1),0)</f>
        <v>0</v>
      </c>
      <c r="AH7246" s="21" t="str">
        <f t="shared" si="694"/>
        <v/>
      </c>
      <c r="AI7246" s="1" t="str">
        <f>IFERROR(VLOOKUP(H7246,Factors!$C$45:$D$48,2,0),"")</f>
        <v/>
      </c>
      <c r="AJ7246" t="b">
        <f t="shared" si="697"/>
        <v>0</v>
      </c>
    </row>
    <row r="7247" spans="2:36" ht="15" customHeight="1" x14ac:dyDescent="0.3">
      <c r="B7247" s="70"/>
      <c r="C7247" s="58"/>
      <c r="D7247" s="63"/>
      <c r="E7247" s="58"/>
      <c r="F7247" s="58"/>
      <c r="G7247" s="44"/>
      <c r="H7247" s="45"/>
      <c r="I7247" s="45"/>
      <c r="J7247" s="40" t="str">
        <f t="shared" si="692"/>
        <v/>
      </c>
      <c r="K7247" s="39" t="str">
        <f t="shared" si="696"/>
        <v/>
      </c>
      <c r="AB7247" s="17" t="str">
        <f t="shared" si="695"/>
        <v>-1</v>
      </c>
      <c r="AC7247" s="17">
        <f>IFERROR(INDEX(Factors!$C$59:$C$70,MATCH(AB7247,Factors!$B$59:$B$70,1),1),0)</f>
        <v>0</v>
      </c>
      <c r="AD7247" s="17">
        <f t="shared" si="693"/>
        <v>0</v>
      </c>
      <c r="AE7247" s="17">
        <f>IFERROR(INDEX(Factors!$B$6:$B$15,MATCH('INPUT - Census'!E7247,Factors!$C$6:$C$15,0),1),0)</f>
        <v>0</v>
      </c>
      <c r="AF7247" s="18">
        <f>IFERROR(INDEX(Factors!$B$16:$B$39,MATCH('INPUT - Census'!C7247,Factors!$C$16:$C$35,0),1),0)</f>
        <v>0</v>
      </c>
      <c r="AG7247" s="19">
        <f>IFERROR(INDEX(Factors!$B$40:$B$44,MATCH('INPUT - Census'!F7247,Factors!$C$40:$C$44,0),1),0)</f>
        <v>0</v>
      </c>
      <c r="AH7247" s="21" t="str">
        <f t="shared" si="694"/>
        <v/>
      </c>
      <c r="AI7247" s="1" t="str">
        <f>IFERROR(VLOOKUP(H7247,Factors!$C$45:$D$48,2,0),"")</f>
        <v/>
      </c>
      <c r="AJ7247" t="b">
        <f t="shared" si="697"/>
        <v>0</v>
      </c>
    </row>
    <row r="7248" spans="2:36" ht="15" customHeight="1" x14ac:dyDescent="0.3">
      <c r="B7248" s="70"/>
      <c r="C7248" s="58"/>
      <c r="D7248" s="63"/>
      <c r="E7248" s="58"/>
      <c r="F7248" s="58"/>
      <c r="G7248" s="44"/>
      <c r="H7248" s="45"/>
      <c r="I7248" s="45"/>
      <c r="J7248" s="40" t="str">
        <f t="shared" si="692"/>
        <v/>
      </c>
      <c r="K7248" s="39" t="str">
        <f t="shared" si="696"/>
        <v/>
      </c>
      <c r="AB7248" s="17" t="str">
        <f t="shared" si="695"/>
        <v>-1</v>
      </c>
      <c r="AC7248" s="17">
        <f>IFERROR(INDEX(Factors!$C$59:$C$70,MATCH(AB7248,Factors!$B$59:$B$70,1),1),0)</f>
        <v>0</v>
      </c>
      <c r="AD7248" s="17">
        <f t="shared" si="693"/>
        <v>0</v>
      </c>
      <c r="AE7248" s="17">
        <f>IFERROR(INDEX(Factors!$B$6:$B$15,MATCH('INPUT - Census'!E7248,Factors!$C$6:$C$15,0),1),0)</f>
        <v>0</v>
      </c>
      <c r="AF7248" s="18">
        <f>IFERROR(INDEX(Factors!$B$16:$B$39,MATCH('INPUT - Census'!C7248,Factors!$C$16:$C$35,0),1),0)</f>
        <v>0</v>
      </c>
      <c r="AG7248" s="19">
        <f>IFERROR(INDEX(Factors!$B$40:$B$44,MATCH('INPUT - Census'!F7248,Factors!$C$40:$C$44,0),1),0)</f>
        <v>0</v>
      </c>
      <c r="AH7248" s="21" t="str">
        <f t="shared" si="694"/>
        <v/>
      </c>
      <c r="AI7248" s="1" t="str">
        <f>IFERROR(VLOOKUP(H7248,Factors!$C$45:$D$48,2,0),"")</f>
        <v/>
      </c>
      <c r="AJ7248" t="b">
        <f t="shared" si="697"/>
        <v>0</v>
      </c>
    </row>
    <row r="7249" spans="2:36" ht="15" customHeight="1" x14ac:dyDescent="0.3">
      <c r="B7249" s="70"/>
      <c r="C7249" s="58"/>
      <c r="D7249" s="63"/>
      <c r="E7249" s="58"/>
      <c r="F7249" s="58"/>
      <c r="G7249" s="44"/>
      <c r="H7249" s="45"/>
      <c r="I7249" s="45"/>
      <c r="J7249" s="40" t="str">
        <f t="shared" si="692"/>
        <v/>
      </c>
      <c r="K7249" s="39" t="str">
        <f t="shared" si="696"/>
        <v/>
      </c>
      <c r="AB7249" s="17" t="str">
        <f t="shared" si="695"/>
        <v>-1</v>
      </c>
      <c r="AC7249" s="17">
        <f>IFERROR(INDEX(Factors!$C$59:$C$70,MATCH(AB7249,Factors!$B$59:$B$70,1),1),0)</f>
        <v>0</v>
      </c>
      <c r="AD7249" s="17">
        <f t="shared" si="693"/>
        <v>0</v>
      </c>
      <c r="AE7249" s="17">
        <f>IFERROR(INDEX(Factors!$B$6:$B$15,MATCH('INPUT - Census'!E7249,Factors!$C$6:$C$15,0),1),0)</f>
        <v>0</v>
      </c>
      <c r="AF7249" s="18">
        <f>IFERROR(INDEX(Factors!$B$16:$B$39,MATCH('INPUT - Census'!C7249,Factors!$C$16:$C$35,0),1),0)</f>
        <v>0</v>
      </c>
      <c r="AG7249" s="19">
        <f>IFERROR(INDEX(Factors!$B$40:$B$44,MATCH('INPUT - Census'!F7249,Factors!$C$40:$C$44,0),1),0)</f>
        <v>0</v>
      </c>
      <c r="AH7249" s="21" t="str">
        <f t="shared" si="694"/>
        <v/>
      </c>
      <c r="AI7249" s="1" t="str">
        <f>IFERROR(VLOOKUP(H7249,Factors!$C$45:$D$48,2,0),"")</f>
        <v/>
      </c>
      <c r="AJ7249" t="b">
        <f t="shared" si="697"/>
        <v>0</v>
      </c>
    </row>
    <row r="7250" spans="2:36" ht="15" customHeight="1" x14ac:dyDescent="0.3">
      <c r="B7250" s="70"/>
      <c r="C7250" s="58"/>
      <c r="D7250" s="63"/>
      <c r="E7250" s="58"/>
      <c r="F7250" s="58"/>
      <c r="G7250" s="44"/>
      <c r="H7250" s="45"/>
      <c r="I7250" s="45"/>
      <c r="J7250" s="40" t="str">
        <f t="shared" si="692"/>
        <v/>
      </c>
      <c r="K7250" s="39" t="str">
        <f t="shared" si="696"/>
        <v/>
      </c>
      <c r="AB7250" s="17" t="str">
        <f t="shared" si="695"/>
        <v>-1</v>
      </c>
      <c r="AC7250" s="17">
        <f>IFERROR(INDEX(Factors!$C$59:$C$70,MATCH(AB7250,Factors!$B$59:$B$70,1),1),0)</f>
        <v>0</v>
      </c>
      <c r="AD7250" s="17">
        <f t="shared" si="693"/>
        <v>0</v>
      </c>
      <c r="AE7250" s="17">
        <f>IFERROR(INDEX(Factors!$B$6:$B$15,MATCH('INPUT - Census'!E7250,Factors!$C$6:$C$15,0),1),0)</f>
        <v>0</v>
      </c>
      <c r="AF7250" s="18">
        <f>IFERROR(INDEX(Factors!$B$16:$B$39,MATCH('INPUT - Census'!C7250,Factors!$C$16:$C$35,0),1),0)</f>
        <v>0</v>
      </c>
      <c r="AG7250" s="19">
        <f>IFERROR(INDEX(Factors!$B$40:$B$44,MATCH('INPUT - Census'!F7250,Factors!$C$40:$C$44,0),1),0)</f>
        <v>0</v>
      </c>
      <c r="AH7250" s="21" t="str">
        <f t="shared" si="694"/>
        <v/>
      </c>
      <c r="AI7250" s="1" t="str">
        <f>IFERROR(VLOOKUP(H7250,Factors!$C$45:$D$48,2,0),"")</f>
        <v/>
      </c>
      <c r="AJ7250" t="b">
        <f t="shared" si="697"/>
        <v>0</v>
      </c>
    </row>
    <row r="7251" spans="2:36" ht="15" customHeight="1" x14ac:dyDescent="0.3">
      <c r="B7251" s="70"/>
      <c r="C7251" s="58"/>
      <c r="D7251" s="63"/>
      <c r="E7251" s="58"/>
      <c r="F7251" s="58"/>
      <c r="G7251" s="44"/>
      <c r="H7251" s="45"/>
      <c r="I7251" s="45"/>
      <c r="J7251" s="40" t="str">
        <f t="shared" si="692"/>
        <v/>
      </c>
      <c r="K7251" s="39" t="str">
        <f t="shared" si="696"/>
        <v/>
      </c>
      <c r="AB7251" s="17" t="str">
        <f t="shared" si="695"/>
        <v>-1</v>
      </c>
      <c r="AC7251" s="17">
        <f>IFERROR(INDEX(Factors!$C$59:$C$70,MATCH(AB7251,Factors!$B$59:$B$70,1),1),0)</f>
        <v>0</v>
      </c>
      <c r="AD7251" s="17">
        <f t="shared" si="693"/>
        <v>0</v>
      </c>
      <c r="AE7251" s="17">
        <f>IFERROR(INDEX(Factors!$B$6:$B$15,MATCH('INPUT - Census'!E7251,Factors!$C$6:$C$15,0),1),0)</f>
        <v>0</v>
      </c>
      <c r="AF7251" s="18">
        <f>IFERROR(INDEX(Factors!$B$16:$B$39,MATCH('INPUT - Census'!C7251,Factors!$C$16:$C$35,0),1),0)</f>
        <v>0</v>
      </c>
      <c r="AG7251" s="19">
        <f>IFERROR(INDEX(Factors!$B$40:$B$44,MATCH('INPUT - Census'!F7251,Factors!$C$40:$C$44,0),1),0)</f>
        <v>0</v>
      </c>
      <c r="AH7251" s="21" t="str">
        <f t="shared" si="694"/>
        <v/>
      </c>
      <c r="AI7251" s="1" t="str">
        <f>IFERROR(VLOOKUP(H7251,Factors!$C$45:$D$48,2,0),"")</f>
        <v/>
      </c>
      <c r="AJ7251" t="b">
        <f t="shared" si="697"/>
        <v>0</v>
      </c>
    </row>
    <row r="7252" spans="2:36" ht="15" customHeight="1" x14ac:dyDescent="0.3">
      <c r="B7252" s="70"/>
      <c r="C7252" s="58"/>
      <c r="D7252" s="63"/>
      <c r="E7252" s="58"/>
      <c r="F7252" s="58"/>
      <c r="G7252" s="44"/>
      <c r="H7252" s="45"/>
      <c r="I7252" s="45"/>
      <c r="J7252" s="40" t="str">
        <f t="shared" si="692"/>
        <v/>
      </c>
      <c r="K7252" s="39" t="str">
        <f t="shared" si="696"/>
        <v/>
      </c>
      <c r="AB7252" s="17" t="str">
        <f t="shared" si="695"/>
        <v>-1</v>
      </c>
      <c r="AC7252" s="17">
        <f>IFERROR(INDEX(Factors!$C$59:$C$70,MATCH(AB7252,Factors!$B$59:$B$70,1),1),0)</f>
        <v>0</v>
      </c>
      <c r="AD7252" s="17">
        <f t="shared" si="693"/>
        <v>0</v>
      </c>
      <c r="AE7252" s="17">
        <f>IFERROR(INDEX(Factors!$B$6:$B$15,MATCH('INPUT - Census'!E7252,Factors!$C$6:$C$15,0),1),0)</f>
        <v>0</v>
      </c>
      <c r="AF7252" s="18">
        <f>IFERROR(INDEX(Factors!$B$16:$B$39,MATCH('INPUT - Census'!C7252,Factors!$C$16:$C$35,0),1),0)</f>
        <v>0</v>
      </c>
      <c r="AG7252" s="19">
        <f>IFERROR(INDEX(Factors!$B$40:$B$44,MATCH('INPUT - Census'!F7252,Factors!$C$40:$C$44,0),1),0)</f>
        <v>0</v>
      </c>
      <c r="AH7252" s="21" t="str">
        <f t="shared" si="694"/>
        <v/>
      </c>
      <c r="AI7252" s="1" t="str">
        <f>IFERROR(VLOOKUP(H7252,Factors!$C$45:$D$48,2,0),"")</f>
        <v/>
      </c>
      <c r="AJ7252" t="b">
        <f t="shared" si="697"/>
        <v>0</v>
      </c>
    </row>
    <row r="7253" spans="2:36" ht="15" customHeight="1" x14ac:dyDescent="0.3">
      <c r="B7253" s="70"/>
      <c r="C7253" s="58"/>
      <c r="D7253" s="63"/>
      <c r="E7253" s="58"/>
      <c r="F7253" s="58"/>
      <c r="G7253" s="44"/>
      <c r="H7253" s="45"/>
      <c r="I7253" s="45"/>
      <c r="J7253" s="40" t="str">
        <f t="shared" si="692"/>
        <v/>
      </c>
      <c r="K7253" s="39" t="str">
        <f t="shared" si="696"/>
        <v/>
      </c>
      <c r="AB7253" s="17" t="str">
        <f t="shared" si="695"/>
        <v>-1</v>
      </c>
      <c r="AC7253" s="17">
        <f>IFERROR(INDEX(Factors!$C$59:$C$70,MATCH(AB7253,Factors!$B$59:$B$70,1),1),0)</f>
        <v>0</v>
      </c>
      <c r="AD7253" s="17">
        <f t="shared" si="693"/>
        <v>0</v>
      </c>
      <c r="AE7253" s="17">
        <f>IFERROR(INDEX(Factors!$B$6:$B$15,MATCH('INPUT - Census'!E7253,Factors!$C$6:$C$15,0),1),0)</f>
        <v>0</v>
      </c>
      <c r="AF7253" s="18">
        <f>IFERROR(INDEX(Factors!$B$16:$B$39,MATCH('INPUT - Census'!C7253,Factors!$C$16:$C$35,0),1),0)</f>
        <v>0</v>
      </c>
      <c r="AG7253" s="19">
        <f>IFERROR(INDEX(Factors!$B$40:$B$44,MATCH('INPUT - Census'!F7253,Factors!$C$40:$C$44,0),1),0)</f>
        <v>0</v>
      </c>
      <c r="AH7253" s="21" t="str">
        <f t="shared" si="694"/>
        <v/>
      </c>
      <c r="AI7253" s="1" t="str">
        <f>IFERROR(VLOOKUP(H7253,Factors!$C$45:$D$48,2,0),"")</f>
        <v/>
      </c>
      <c r="AJ7253" t="b">
        <f t="shared" si="697"/>
        <v>0</v>
      </c>
    </row>
    <row r="7254" spans="2:36" ht="15" customHeight="1" x14ac:dyDescent="0.3">
      <c r="B7254" s="70"/>
      <c r="C7254" s="58"/>
      <c r="D7254" s="63"/>
      <c r="E7254" s="58"/>
      <c r="F7254" s="58"/>
      <c r="G7254" s="44"/>
      <c r="H7254" s="45"/>
      <c r="I7254" s="45"/>
      <c r="J7254" s="40" t="str">
        <f t="shared" si="692"/>
        <v/>
      </c>
      <c r="K7254" s="39" t="str">
        <f t="shared" si="696"/>
        <v/>
      </c>
      <c r="AB7254" s="17" t="str">
        <f t="shared" si="695"/>
        <v>-1</v>
      </c>
      <c r="AC7254" s="17">
        <f>IFERROR(INDEX(Factors!$C$59:$C$70,MATCH(AB7254,Factors!$B$59:$B$70,1),1),0)</f>
        <v>0</v>
      </c>
      <c r="AD7254" s="17">
        <f t="shared" si="693"/>
        <v>0</v>
      </c>
      <c r="AE7254" s="17">
        <f>IFERROR(INDEX(Factors!$B$6:$B$15,MATCH('INPUT - Census'!E7254,Factors!$C$6:$C$15,0),1),0)</f>
        <v>0</v>
      </c>
      <c r="AF7254" s="18">
        <f>IFERROR(INDEX(Factors!$B$16:$B$39,MATCH('INPUT - Census'!C7254,Factors!$C$16:$C$35,0),1),0)</f>
        <v>0</v>
      </c>
      <c r="AG7254" s="19">
        <f>IFERROR(INDEX(Factors!$B$40:$B$44,MATCH('INPUT - Census'!F7254,Factors!$C$40:$C$44,0),1),0)</f>
        <v>0</v>
      </c>
      <c r="AH7254" s="21" t="str">
        <f t="shared" si="694"/>
        <v/>
      </c>
      <c r="AI7254" s="1" t="str">
        <f>IFERROR(VLOOKUP(H7254,Factors!$C$45:$D$48,2,0),"")</f>
        <v/>
      </c>
      <c r="AJ7254" t="b">
        <f t="shared" si="697"/>
        <v>0</v>
      </c>
    </row>
    <row r="7255" spans="2:36" ht="15" customHeight="1" x14ac:dyDescent="0.3">
      <c r="B7255" s="70"/>
      <c r="C7255" s="58"/>
      <c r="D7255" s="63"/>
      <c r="E7255" s="58"/>
      <c r="F7255" s="58"/>
      <c r="G7255" s="44"/>
      <c r="H7255" s="45"/>
      <c r="I7255" s="45"/>
      <c r="J7255" s="40" t="str">
        <f t="shared" si="692"/>
        <v/>
      </c>
      <c r="K7255" s="39" t="str">
        <f t="shared" si="696"/>
        <v/>
      </c>
      <c r="AB7255" s="17" t="str">
        <f t="shared" si="695"/>
        <v>-1</v>
      </c>
      <c r="AC7255" s="17">
        <f>IFERROR(INDEX(Factors!$C$59:$C$70,MATCH(AB7255,Factors!$B$59:$B$70,1),1),0)</f>
        <v>0</v>
      </c>
      <c r="AD7255" s="17">
        <f t="shared" si="693"/>
        <v>0</v>
      </c>
      <c r="AE7255" s="17">
        <f>IFERROR(INDEX(Factors!$B$6:$B$15,MATCH('INPUT - Census'!E7255,Factors!$C$6:$C$15,0),1),0)</f>
        <v>0</v>
      </c>
      <c r="AF7255" s="18">
        <f>IFERROR(INDEX(Factors!$B$16:$B$39,MATCH('INPUT - Census'!C7255,Factors!$C$16:$C$35,0),1),0)</f>
        <v>0</v>
      </c>
      <c r="AG7255" s="19">
        <f>IFERROR(INDEX(Factors!$B$40:$B$44,MATCH('INPUT - Census'!F7255,Factors!$C$40:$C$44,0),1),0)</f>
        <v>0</v>
      </c>
      <c r="AH7255" s="21" t="str">
        <f t="shared" si="694"/>
        <v/>
      </c>
      <c r="AI7255" s="1" t="str">
        <f>IFERROR(VLOOKUP(H7255,Factors!$C$45:$D$48,2,0),"")</f>
        <v/>
      </c>
      <c r="AJ7255" t="b">
        <f t="shared" si="697"/>
        <v>0</v>
      </c>
    </row>
    <row r="7256" spans="2:36" ht="15" customHeight="1" x14ac:dyDescent="0.3">
      <c r="B7256" s="70"/>
      <c r="C7256" s="58"/>
      <c r="D7256" s="63"/>
      <c r="E7256" s="58"/>
      <c r="F7256" s="58"/>
      <c r="G7256" s="44"/>
      <c r="H7256" s="45"/>
      <c r="I7256" s="45"/>
      <c r="J7256" s="40" t="str">
        <f t="shared" si="692"/>
        <v/>
      </c>
      <c r="K7256" s="39" t="str">
        <f t="shared" si="696"/>
        <v/>
      </c>
      <c r="AB7256" s="17" t="str">
        <f t="shared" si="695"/>
        <v>-1</v>
      </c>
      <c r="AC7256" s="17">
        <f>IFERROR(INDEX(Factors!$C$59:$C$70,MATCH(AB7256,Factors!$B$59:$B$70,1),1),0)</f>
        <v>0</v>
      </c>
      <c r="AD7256" s="17">
        <f t="shared" si="693"/>
        <v>0</v>
      </c>
      <c r="AE7256" s="17">
        <f>IFERROR(INDEX(Factors!$B$6:$B$15,MATCH('INPUT - Census'!E7256,Factors!$C$6:$C$15,0),1),0)</f>
        <v>0</v>
      </c>
      <c r="AF7256" s="18">
        <f>IFERROR(INDEX(Factors!$B$16:$B$39,MATCH('INPUT - Census'!C7256,Factors!$C$16:$C$35,0),1),0)</f>
        <v>0</v>
      </c>
      <c r="AG7256" s="19">
        <f>IFERROR(INDEX(Factors!$B$40:$B$44,MATCH('INPUT - Census'!F7256,Factors!$C$40:$C$44,0),1),0)</f>
        <v>0</v>
      </c>
      <c r="AH7256" s="21" t="str">
        <f t="shared" si="694"/>
        <v/>
      </c>
      <c r="AI7256" s="1" t="str">
        <f>IFERROR(VLOOKUP(H7256,Factors!$C$45:$D$48,2,0),"")</f>
        <v/>
      </c>
      <c r="AJ7256" t="b">
        <f t="shared" si="697"/>
        <v>0</v>
      </c>
    </row>
    <row r="7257" spans="2:36" ht="15" customHeight="1" x14ac:dyDescent="0.3">
      <c r="B7257" s="70"/>
      <c r="C7257" s="58"/>
      <c r="D7257" s="63"/>
      <c r="E7257" s="58"/>
      <c r="F7257" s="58"/>
      <c r="G7257" s="44"/>
      <c r="H7257" s="45"/>
      <c r="I7257" s="45"/>
      <c r="J7257" s="40" t="str">
        <f t="shared" si="692"/>
        <v/>
      </c>
      <c r="K7257" s="39" t="str">
        <f t="shared" si="696"/>
        <v/>
      </c>
      <c r="AB7257" s="17" t="str">
        <f t="shared" si="695"/>
        <v>-1</v>
      </c>
      <c r="AC7257" s="17">
        <f>IFERROR(INDEX(Factors!$C$59:$C$70,MATCH(AB7257,Factors!$B$59:$B$70,1),1),0)</f>
        <v>0</v>
      </c>
      <c r="AD7257" s="17">
        <f t="shared" si="693"/>
        <v>0</v>
      </c>
      <c r="AE7257" s="17">
        <f>IFERROR(INDEX(Factors!$B$6:$B$15,MATCH('INPUT - Census'!E7257,Factors!$C$6:$C$15,0),1),0)</f>
        <v>0</v>
      </c>
      <c r="AF7257" s="18">
        <f>IFERROR(INDEX(Factors!$B$16:$B$39,MATCH('INPUT - Census'!C7257,Factors!$C$16:$C$35,0),1),0)</f>
        <v>0</v>
      </c>
      <c r="AG7257" s="19">
        <f>IFERROR(INDEX(Factors!$B$40:$B$44,MATCH('INPUT - Census'!F7257,Factors!$C$40:$C$44,0),1),0)</f>
        <v>0</v>
      </c>
      <c r="AH7257" s="21" t="str">
        <f t="shared" si="694"/>
        <v/>
      </c>
      <c r="AI7257" s="1" t="str">
        <f>IFERROR(VLOOKUP(H7257,Factors!$C$45:$D$48,2,0),"")</f>
        <v/>
      </c>
      <c r="AJ7257" t="b">
        <f t="shared" si="697"/>
        <v>0</v>
      </c>
    </row>
    <row r="7258" spans="2:36" ht="15" customHeight="1" x14ac:dyDescent="0.3">
      <c r="B7258" s="70"/>
      <c r="C7258" s="58"/>
      <c r="D7258" s="63"/>
      <c r="E7258" s="58"/>
      <c r="F7258" s="58"/>
      <c r="G7258" s="44"/>
      <c r="H7258" s="45"/>
      <c r="I7258" s="45"/>
      <c r="J7258" s="40" t="str">
        <f t="shared" si="692"/>
        <v/>
      </c>
      <c r="K7258" s="39" t="str">
        <f t="shared" si="696"/>
        <v/>
      </c>
      <c r="AB7258" s="17" t="str">
        <f t="shared" si="695"/>
        <v>-1</v>
      </c>
      <c r="AC7258" s="17">
        <f>IFERROR(INDEX(Factors!$C$59:$C$70,MATCH(AB7258,Factors!$B$59:$B$70,1),1),0)</f>
        <v>0</v>
      </c>
      <c r="AD7258" s="17">
        <f t="shared" si="693"/>
        <v>0</v>
      </c>
      <c r="AE7258" s="17">
        <f>IFERROR(INDEX(Factors!$B$6:$B$15,MATCH('INPUT - Census'!E7258,Factors!$C$6:$C$15,0),1),0)</f>
        <v>0</v>
      </c>
      <c r="AF7258" s="18">
        <f>IFERROR(INDEX(Factors!$B$16:$B$39,MATCH('INPUT - Census'!C7258,Factors!$C$16:$C$35,0),1),0)</f>
        <v>0</v>
      </c>
      <c r="AG7258" s="19">
        <f>IFERROR(INDEX(Factors!$B$40:$B$44,MATCH('INPUT - Census'!F7258,Factors!$C$40:$C$44,0),1),0)</f>
        <v>0</v>
      </c>
      <c r="AH7258" s="21" t="str">
        <f t="shared" si="694"/>
        <v/>
      </c>
      <c r="AI7258" s="1" t="str">
        <f>IFERROR(VLOOKUP(H7258,Factors!$C$45:$D$48,2,0),"")</f>
        <v/>
      </c>
      <c r="AJ7258" t="b">
        <f t="shared" si="697"/>
        <v>0</v>
      </c>
    </row>
    <row r="7259" spans="2:36" ht="15" customHeight="1" x14ac:dyDescent="0.3">
      <c r="B7259" s="70"/>
      <c r="C7259" s="58"/>
      <c r="D7259" s="63"/>
      <c r="E7259" s="58"/>
      <c r="F7259" s="58"/>
      <c r="G7259" s="44"/>
      <c r="H7259" s="45"/>
      <c r="I7259" s="45"/>
      <c r="J7259" s="40" t="str">
        <f t="shared" si="692"/>
        <v/>
      </c>
      <c r="K7259" s="39" t="str">
        <f t="shared" si="696"/>
        <v/>
      </c>
      <c r="AB7259" s="17" t="str">
        <f t="shared" si="695"/>
        <v>-1</v>
      </c>
      <c r="AC7259" s="17">
        <f>IFERROR(INDEX(Factors!$C$59:$C$70,MATCH(AB7259,Factors!$B$59:$B$70,1),1),0)</f>
        <v>0</v>
      </c>
      <c r="AD7259" s="17">
        <f t="shared" si="693"/>
        <v>0</v>
      </c>
      <c r="AE7259" s="17">
        <f>IFERROR(INDEX(Factors!$B$6:$B$15,MATCH('INPUT - Census'!E7259,Factors!$C$6:$C$15,0),1),0)</f>
        <v>0</v>
      </c>
      <c r="AF7259" s="18">
        <f>IFERROR(INDEX(Factors!$B$16:$B$39,MATCH('INPUT - Census'!C7259,Factors!$C$16:$C$35,0),1),0)</f>
        <v>0</v>
      </c>
      <c r="AG7259" s="19">
        <f>IFERROR(INDEX(Factors!$B$40:$B$44,MATCH('INPUT - Census'!F7259,Factors!$C$40:$C$44,0),1),0)</f>
        <v>0</v>
      </c>
      <c r="AH7259" s="21" t="str">
        <f t="shared" si="694"/>
        <v/>
      </c>
      <c r="AI7259" s="1" t="str">
        <f>IFERROR(VLOOKUP(H7259,Factors!$C$45:$D$48,2,0),"")</f>
        <v/>
      </c>
      <c r="AJ7259" t="b">
        <f t="shared" si="697"/>
        <v>0</v>
      </c>
    </row>
    <row r="7260" spans="2:36" ht="15" customHeight="1" x14ac:dyDescent="0.3">
      <c r="B7260" s="70"/>
      <c r="C7260" s="58"/>
      <c r="D7260" s="63"/>
      <c r="E7260" s="58"/>
      <c r="F7260" s="58"/>
      <c r="G7260" s="44"/>
      <c r="H7260" s="45"/>
      <c r="I7260" s="45"/>
      <c r="J7260" s="40" t="str">
        <f t="shared" si="692"/>
        <v/>
      </c>
      <c r="K7260" s="39" t="str">
        <f t="shared" si="696"/>
        <v/>
      </c>
      <c r="AB7260" s="17" t="str">
        <f t="shared" si="695"/>
        <v>-1</v>
      </c>
      <c r="AC7260" s="17">
        <f>IFERROR(INDEX(Factors!$C$59:$C$70,MATCH(AB7260,Factors!$B$59:$B$70,1),1),0)</f>
        <v>0</v>
      </c>
      <c r="AD7260" s="17">
        <f t="shared" si="693"/>
        <v>0</v>
      </c>
      <c r="AE7260" s="17">
        <f>IFERROR(INDEX(Factors!$B$6:$B$15,MATCH('INPUT - Census'!E7260,Factors!$C$6:$C$15,0),1),0)</f>
        <v>0</v>
      </c>
      <c r="AF7260" s="18">
        <f>IFERROR(INDEX(Factors!$B$16:$B$39,MATCH('INPUT - Census'!C7260,Factors!$C$16:$C$35,0),1),0)</f>
        <v>0</v>
      </c>
      <c r="AG7260" s="19">
        <f>IFERROR(INDEX(Factors!$B$40:$B$44,MATCH('INPUT - Census'!F7260,Factors!$C$40:$C$44,0),1),0)</f>
        <v>0</v>
      </c>
      <c r="AH7260" s="21" t="str">
        <f t="shared" si="694"/>
        <v/>
      </c>
      <c r="AI7260" s="1" t="str">
        <f>IFERROR(VLOOKUP(H7260,Factors!$C$45:$D$48,2,0),"")</f>
        <v/>
      </c>
      <c r="AJ7260" t="b">
        <f t="shared" si="697"/>
        <v>0</v>
      </c>
    </row>
    <row r="7261" spans="2:36" ht="15" customHeight="1" x14ac:dyDescent="0.3">
      <c r="B7261" s="70"/>
      <c r="C7261" s="58"/>
      <c r="D7261" s="63"/>
      <c r="E7261" s="58"/>
      <c r="F7261" s="58"/>
      <c r="G7261" s="44"/>
      <c r="H7261" s="45"/>
      <c r="I7261" s="45"/>
      <c r="J7261" s="40" t="str">
        <f t="shared" si="692"/>
        <v/>
      </c>
      <c r="K7261" s="39" t="str">
        <f t="shared" si="696"/>
        <v/>
      </c>
      <c r="AB7261" s="17" t="str">
        <f t="shared" si="695"/>
        <v>-1</v>
      </c>
      <c r="AC7261" s="17">
        <f>IFERROR(INDEX(Factors!$C$59:$C$70,MATCH(AB7261,Factors!$B$59:$B$70,1),1),0)</f>
        <v>0</v>
      </c>
      <c r="AD7261" s="17">
        <f t="shared" si="693"/>
        <v>0</v>
      </c>
      <c r="AE7261" s="17">
        <f>IFERROR(INDEX(Factors!$B$6:$B$15,MATCH('INPUT - Census'!E7261,Factors!$C$6:$C$15,0),1),0)</f>
        <v>0</v>
      </c>
      <c r="AF7261" s="18">
        <f>IFERROR(INDEX(Factors!$B$16:$B$39,MATCH('INPUT - Census'!C7261,Factors!$C$16:$C$35,0),1),0)</f>
        <v>0</v>
      </c>
      <c r="AG7261" s="19">
        <f>IFERROR(INDEX(Factors!$B$40:$B$44,MATCH('INPUT - Census'!F7261,Factors!$C$40:$C$44,0),1),0)</f>
        <v>0</v>
      </c>
      <c r="AH7261" s="21" t="str">
        <f t="shared" si="694"/>
        <v/>
      </c>
      <c r="AI7261" s="1" t="str">
        <f>IFERROR(VLOOKUP(H7261,Factors!$C$45:$D$48,2,0),"")</f>
        <v/>
      </c>
      <c r="AJ7261" t="b">
        <f t="shared" si="697"/>
        <v>0</v>
      </c>
    </row>
    <row r="7262" spans="2:36" ht="15" customHeight="1" x14ac:dyDescent="0.3">
      <c r="B7262" s="70"/>
      <c r="C7262" s="58"/>
      <c r="D7262" s="63"/>
      <c r="E7262" s="58"/>
      <c r="F7262" s="58"/>
      <c r="G7262" s="44"/>
      <c r="H7262" s="45"/>
      <c r="I7262" s="45"/>
      <c r="J7262" s="40" t="str">
        <f t="shared" si="692"/>
        <v/>
      </c>
      <c r="K7262" s="39" t="str">
        <f t="shared" si="696"/>
        <v/>
      </c>
      <c r="AB7262" s="17" t="str">
        <f t="shared" si="695"/>
        <v>-1</v>
      </c>
      <c r="AC7262" s="17">
        <f>IFERROR(INDEX(Factors!$C$59:$C$70,MATCH(AB7262,Factors!$B$59:$B$70,1),1),0)</f>
        <v>0</v>
      </c>
      <c r="AD7262" s="17">
        <f t="shared" si="693"/>
        <v>0</v>
      </c>
      <c r="AE7262" s="17">
        <f>IFERROR(INDEX(Factors!$B$6:$B$15,MATCH('INPUT - Census'!E7262,Factors!$C$6:$C$15,0),1),0)</f>
        <v>0</v>
      </c>
      <c r="AF7262" s="18">
        <f>IFERROR(INDEX(Factors!$B$16:$B$39,MATCH('INPUT - Census'!C7262,Factors!$C$16:$C$35,0),1),0)</f>
        <v>0</v>
      </c>
      <c r="AG7262" s="19">
        <f>IFERROR(INDEX(Factors!$B$40:$B$44,MATCH('INPUT - Census'!F7262,Factors!$C$40:$C$44,0),1),0)</f>
        <v>0</v>
      </c>
      <c r="AH7262" s="21" t="str">
        <f t="shared" si="694"/>
        <v/>
      </c>
      <c r="AI7262" s="1" t="str">
        <f>IFERROR(VLOOKUP(H7262,Factors!$C$45:$D$48,2,0),"")</f>
        <v/>
      </c>
      <c r="AJ7262" t="b">
        <f t="shared" si="697"/>
        <v>0</v>
      </c>
    </row>
    <row r="7263" spans="2:36" ht="15" customHeight="1" x14ac:dyDescent="0.3">
      <c r="B7263" s="70"/>
      <c r="C7263" s="58"/>
      <c r="D7263" s="63"/>
      <c r="E7263" s="58"/>
      <c r="F7263" s="58"/>
      <c r="G7263" s="44"/>
      <c r="H7263" s="45"/>
      <c r="I7263" s="45"/>
      <c r="J7263" s="40" t="str">
        <f t="shared" ref="J7263:J7326" si="698">IF( ISNUMBER(B7263), ROUND(($AL$3-B7263)/365,0), "" )</f>
        <v/>
      </c>
      <c r="K7263" s="39" t="str">
        <f t="shared" si="696"/>
        <v/>
      </c>
      <c r="AB7263" s="17" t="str">
        <f t="shared" si="695"/>
        <v>-1</v>
      </c>
      <c r="AC7263" s="17">
        <f>IFERROR(INDEX(Factors!$C$59:$C$70,MATCH(AB7263,Factors!$B$59:$B$70,1),1),0)</f>
        <v>0</v>
      </c>
      <c r="AD7263" s="17">
        <f t="shared" ref="AD7263:AD7326" si="699">IF(COUNTIF($P$2:$P$16,D7263),MATCH(D7263,$P$2:$P$16,0),0)</f>
        <v>0</v>
      </c>
      <c r="AE7263" s="17">
        <f>IFERROR(INDEX(Factors!$B$6:$B$15,MATCH('INPUT - Census'!E7263,Factors!$C$6:$C$15,0),1),0)</f>
        <v>0</v>
      </c>
      <c r="AF7263" s="18">
        <f>IFERROR(INDEX(Factors!$B$16:$B$39,MATCH('INPUT - Census'!C7263,Factors!$C$16:$C$35,0),1),0)</f>
        <v>0</v>
      </c>
      <c r="AG7263" s="19">
        <f>IFERROR(INDEX(Factors!$B$40:$B$44,MATCH('INPUT - Census'!F7263,Factors!$C$40:$C$44,0),1),0)</f>
        <v>0</v>
      </c>
      <c r="AH7263" s="21" t="str">
        <f t="shared" ref="AH7263:AH7326" si="700">IF(G7263="","",G7263)</f>
        <v/>
      </c>
      <c r="AI7263" s="1" t="str">
        <f>IFERROR(VLOOKUP(H7263,Factors!$C$45:$D$48,2,0),"")</f>
        <v/>
      </c>
      <c r="AJ7263" t="b">
        <f t="shared" si="697"/>
        <v>0</v>
      </c>
    </row>
    <row r="7264" spans="2:36" ht="15" customHeight="1" x14ac:dyDescent="0.3">
      <c r="B7264" s="70"/>
      <c r="C7264" s="58"/>
      <c r="D7264" s="63"/>
      <c r="E7264" s="58"/>
      <c r="F7264" s="58"/>
      <c r="G7264" s="44"/>
      <c r="H7264" s="45"/>
      <c r="I7264" s="45"/>
      <c r="J7264" s="40" t="str">
        <f t="shared" si="698"/>
        <v/>
      </c>
      <c r="K7264" s="39" t="str">
        <f t="shared" si="696"/>
        <v/>
      </c>
      <c r="AB7264" s="17" t="str">
        <f t="shared" si="695"/>
        <v>-1</v>
      </c>
      <c r="AC7264" s="17">
        <f>IFERROR(INDEX(Factors!$C$59:$C$70,MATCH(AB7264,Factors!$B$59:$B$70,1),1),0)</f>
        <v>0</v>
      </c>
      <c r="AD7264" s="17">
        <f t="shared" si="699"/>
        <v>0</v>
      </c>
      <c r="AE7264" s="17">
        <f>IFERROR(INDEX(Factors!$B$6:$B$15,MATCH('INPUT - Census'!E7264,Factors!$C$6:$C$15,0),1),0)</f>
        <v>0</v>
      </c>
      <c r="AF7264" s="18">
        <f>IFERROR(INDEX(Factors!$B$16:$B$39,MATCH('INPUT - Census'!C7264,Factors!$C$16:$C$35,0),1),0)</f>
        <v>0</v>
      </c>
      <c r="AG7264" s="19">
        <f>IFERROR(INDEX(Factors!$B$40:$B$44,MATCH('INPUT - Census'!F7264,Factors!$C$40:$C$44,0),1),0)</f>
        <v>0</v>
      </c>
      <c r="AH7264" s="21" t="str">
        <f t="shared" si="700"/>
        <v/>
      </c>
      <c r="AI7264" s="1" t="str">
        <f>IFERROR(VLOOKUP(H7264,Factors!$C$45:$D$48,2,0),"")</f>
        <v/>
      </c>
      <c r="AJ7264" t="b">
        <f t="shared" si="697"/>
        <v>0</v>
      </c>
    </row>
    <row r="7265" spans="2:36" ht="15" customHeight="1" x14ac:dyDescent="0.3">
      <c r="B7265" s="70"/>
      <c r="C7265" s="58"/>
      <c r="D7265" s="63"/>
      <c r="E7265" s="58"/>
      <c r="F7265" s="58"/>
      <c r="G7265" s="44"/>
      <c r="H7265" s="45"/>
      <c r="I7265" s="45"/>
      <c r="J7265" s="40" t="str">
        <f t="shared" si="698"/>
        <v/>
      </c>
      <c r="K7265" s="39" t="str">
        <f t="shared" si="696"/>
        <v/>
      </c>
      <c r="AB7265" s="17" t="str">
        <f t="shared" si="695"/>
        <v>-1</v>
      </c>
      <c r="AC7265" s="17">
        <f>IFERROR(INDEX(Factors!$C$59:$C$70,MATCH(AB7265,Factors!$B$59:$B$70,1),1),0)</f>
        <v>0</v>
      </c>
      <c r="AD7265" s="17">
        <f t="shared" si="699"/>
        <v>0</v>
      </c>
      <c r="AE7265" s="17">
        <f>IFERROR(INDEX(Factors!$B$6:$B$15,MATCH('INPUT - Census'!E7265,Factors!$C$6:$C$15,0),1),0)</f>
        <v>0</v>
      </c>
      <c r="AF7265" s="18">
        <f>IFERROR(INDEX(Factors!$B$16:$B$39,MATCH('INPUT - Census'!C7265,Factors!$C$16:$C$35,0),1),0)</f>
        <v>0</v>
      </c>
      <c r="AG7265" s="19">
        <f>IFERROR(INDEX(Factors!$B$40:$B$44,MATCH('INPUT - Census'!F7265,Factors!$C$40:$C$44,0),1),0)</f>
        <v>0</v>
      </c>
      <c r="AH7265" s="21" t="str">
        <f t="shared" si="700"/>
        <v/>
      </c>
      <c r="AI7265" s="1" t="str">
        <f>IFERROR(VLOOKUP(H7265,Factors!$C$45:$D$48,2,0),"")</f>
        <v/>
      </c>
      <c r="AJ7265" t="b">
        <f t="shared" si="697"/>
        <v>0</v>
      </c>
    </row>
    <row r="7266" spans="2:36" ht="15" customHeight="1" x14ac:dyDescent="0.3">
      <c r="B7266" s="70"/>
      <c r="C7266" s="58"/>
      <c r="D7266" s="63"/>
      <c r="E7266" s="58"/>
      <c r="F7266" s="58"/>
      <c r="G7266" s="44"/>
      <c r="H7266" s="45"/>
      <c r="I7266" s="45"/>
      <c r="J7266" s="40" t="str">
        <f t="shared" si="698"/>
        <v/>
      </c>
      <c r="K7266" s="39" t="str">
        <f t="shared" si="696"/>
        <v/>
      </c>
      <c r="AB7266" s="17" t="str">
        <f t="shared" si="695"/>
        <v>-1</v>
      </c>
      <c r="AC7266" s="17">
        <f>IFERROR(INDEX(Factors!$C$59:$C$70,MATCH(AB7266,Factors!$B$59:$B$70,1),1),0)</f>
        <v>0</v>
      </c>
      <c r="AD7266" s="17">
        <f t="shared" si="699"/>
        <v>0</v>
      </c>
      <c r="AE7266" s="17">
        <f>IFERROR(INDEX(Factors!$B$6:$B$15,MATCH('INPUT - Census'!E7266,Factors!$C$6:$C$15,0),1),0)</f>
        <v>0</v>
      </c>
      <c r="AF7266" s="18">
        <f>IFERROR(INDEX(Factors!$B$16:$B$39,MATCH('INPUT - Census'!C7266,Factors!$C$16:$C$35,0),1),0)</f>
        <v>0</v>
      </c>
      <c r="AG7266" s="19">
        <f>IFERROR(INDEX(Factors!$B$40:$B$44,MATCH('INPUT - Census'!F7266,Factors!$C$40:$C$44,0),1),0)</f>
        <v>0</v>
      </c>
      <c r="AH7266" s="21" t="str">
        <f t="shared" si="700"/>
        <v/>
      </c>
      <c r="AI7266" s="1" t="str">
        <f>IFERROR(VLOOKUP(H7266,Factors!$C$45:$D$48,2,0),"")</f>
        <v/>
      </c>
      <c r="AJ7266" t="b">
        <f t="shared" si="697"/>
        <v>0</v>
      </c>
    </row>
    <row r="7267" spans="2:36" ht="15" customHeight="1" x14ac:dyDescent="0.3">
      <c r="B7267" s="70"/>
      <c r="C7267" s="58"/>
      <c r="D7267" s="63"/>
      <c r="E7267" s="58"/>
      <c r="F7267" s="58"/>
      <c r="G7267" s="44"/>
      <c r="H7267" s="45"/>
      <c r="I7267" s="45"/>
      <c r="J7267" s="40" t="str">
        <f t="shared" si="698"/>
        <v/>
      </c>
      <c r="K7267" s="39" t="str">
        <f t="shared" si="696"/>
        <v/>
      </c>
      <c r="AB7267" s="17" t="str">
        <f t="shared" si="695"/>
        <v>-1</v>
      </c>
      <c r="AC7267" s="17">
        <f>IFERROR(INDEX(Factors!$C$59:$C$70,MATCH(AB7267,Factors!$B$59:$B$70,1),1),0)</f>
        <v>0</v>
      </c>
      <c r="AD7267" s="17">
        <f t="shared" si="699"/>
        <v>0</v>
      </c>
      <c r="AE7267" s="17">
        <f>IFERROR(INDEX(Factors!$B$6:$B$15,MATCH('INPUT - Census'!E7267,Factors!$C$6:$C$15,0),1),0)</f>
        <v>0</v>
      </c>
      <c r="AF7267" s="18">
        <f>IFERROR(INDEX(Factors!$B$16:$B$39,MATCH('INPUT - Census'!C7267,Factors!$C$16:$C$35,0),1),0)</f>
        <v>0</v>
      </c>
      <c r="AG7267" s="19">
        <f>IFERROR(INDEX(Factors!$B$40:$B$44,MATCH('INPUT - Census'!F7267,Factors!$C$40:$C$44,0),1),0)</f>
        <v>0</v>
      </c>
      <c r="AH7267" s="21" t="str">
        <f t="shared" si="700"/>
        <v/>
      </c>
      <c r="AI7267" s="1" t="str">
        <f>IFERROR(VLOOKUP(H7267,Factors!$C$45:$D$48,2,0),"")</f>
        <v/>
      </c>
      <c r="AJ7267" t="b">
        <f t="shared" si="697"/>
        <v>0</v>
      </c>
    </row>
    <row r="7268" spans="2:36" ht="15" customHeight="1" x14ac:dyDescent="0.3">
      <c r="B7268" s="70"/>
      <c r="C7268" s="58"/>
      <c r="D7268" s="63"/>
      <c r="E7268" s="58"/>
      <c r="F7268" s="58"/>
      <c r="G7268" s="44"/>
      <c r="H7268" s="45"/>
      <c r="I7268" s="45"/>
      <c r="J7268" s="40" t="str">
        <f t="shared" si="698"/>
        <v/>
      </c>
      <c r="K7268" s="39" t="str">
        <f t="shared" si="696"/>
        <v/>
      </c>
      <c r="AB7268" s="17" t="str">
        <f t="shared" si="695"/>
        <v>-1</v>
      </c>
      <c r="AC7268" s="17">
        <f>IFERROR(INDEX(Factors!$C$59:$C$70,MATCH(AB7268,Factors!$B$59:$B$70,1),1),0)</f>
        <v>0</v>
      </c>
      <c r="AD7268" s="17">
        <f t="shared" si="699"/>
        <v>0</v>
      </c>
      <c r="AE7268" s="17">
        <f>IFERROR(INDEX(Factors!$B$6:$B$15,MATCH('INPUT - Census'!E7268,Factors!$C$6:$C$15,0),1),0)</f>
        <v>0</v>
      </c>
      <c r="AF7268" s="18">
        <f>IFERROR(INDEX(Factors!$B$16:$B$39,MATCH('INPUT - Census'!C7268,Factors!$C$16:$C$35,0),1),0)</f>
        <v>0</v>
      </c>
      <c r="AG7268" s="19">
        <f>IFERROR(INDEX(Factors!$B$40:$B$44,MATCH('INPUT - Census'!F7268,Factors!$C$40:$C$44,0),1),0)</f>
        <v>0</v>
      </c>
      <c r="AH7268" s="21" t="str">
        <f t="shared" si="700"/>
        <v/>
      </c>
      <c r="AI7268" s="1" t="str">
        <f>IFERROR(VLOOKUP(H7268,Factors!$C$45:$D$48,2,0),"")</f>
        <v/>
      </c>
      <c r="AJ7268" t="b">
        <f t="shared" si="697"/>
        <v>0</v>
      </c>
    </row>
    <row r="7269" spans="2:36" ht="15" customHeight="1" x14ac:dyDescent="0.3">
      <c r="B7269" s="70"/>
      <c r="C7269" s="58"/>
      <c r="D7269" s="63"/>
      <c r="E7269" s="58"/>
      <c r="F7269" s="58"/>
      <c r="G7269" s="44"/>
      <c r="H7269" s="45"/>
      <c r="I7269" s="45"/>
      <c r="J7269" s="40" t="str">
        <f t="shared" si="698"/>
        <v/>
      </c>
      <c r="K7269" s="39" t="str">
        <f t="shared" si="696"/>
        <v/>
      </c>
      <c r="AB7269" s="17" t="str">
        <f t="shared" si="695"/>
        <v>-1</v>
      </c>
      <c r="AC7269" s="17">
        <f>IFERROR(INDEX(Factors!$C$59:$C$70,MATCH(AB7269,Factors!$B$59:$B$70,1),1),0)</f>
        <v>0</v>
      </c>
      <c r="AD7269" s="17">
        <f t="shared" si="699"/>
        <v>0</v>
      </c>
      <c r="AE7269" s="17">
        <f>IFERROR(INDEX(Factors!$B$6:$B$15,MATCH('INPUT - Census'!E7269,Factors!$C$6:$C$15,0),1),0)</f>
        <v>0</v>
      </c>
      <c r="AF7269" s="18">
        <f>IFERROR(INDEX(Factors!$B$16:$B$39,MATCH('INPUT - Census'!C7269,Factors!$C$16:$C$35,0),1),0)</f>
        <v>0</v>
      </c>
      <c r="AG7269" s="19">
        <f>IFERROR(INDEX(Factors!$B$40:$B$44,MATCH('INPUT - Census'!F7269,Factors!$C$40:$C$44,0),1),0)</f>
        <v>0</v>
      </c>
      <c r="AH7269" s="21" t="str">
        <f t="shared" si="700"/>
        <v/>
      </c>
      <c r="AI7269" s="1" t="str">
        <f>IFERROR(VLOOKUP(H7269,Factors!$C$45:$D$48,2,0),"")</f>
        <v/>
      </c>
      <c r="AJ7269" t="b">
        <f t="shared" si="697"/>
        <v>0</v>
      </c>
    </row>
    <row r="7270" spans="2:36" ht="15" customHeight="1" x14ac:dyDescent="0.3">
      <c r="B7270" s="70"/>
      <c r="C7270" s="58"/>
      <c r="D7270" s="63"/>
      <c r="E7270" s="58"/>
      <c r="F7270" s="58"/>
      <c r="G7270" s="44"/>
      <c r="H7270" s="45"/>
      <c r="I7270" s="45"/>
      <c r="J7270" s="40" t="str">
        <f t="shared" si="698"/>
        <v/>
      </c>
      <c r="K7270" s="39" t="str">
        <f t="shared" si="696"/>
        <v/>
      </c>
      <c r="AB7270" s="17" t="str">
        <f t="shared" si="695"/>
        <v>-1</v>
      </c>
      <c r="AC7270" s="17">
        <f>IFERROR(INDEX(Factors!$C$59:$C$70,MATCH(AB7270,Factors!$B$59:$B$70,1),1),0)</f>
        <v>0</v>
      </c>
      <c r="AD7270" s="17">
        <f t="shared" si="699"/>
        <v>0</v>
      </c>
      <c r="AE7270" s="17">
        <f>IFERROR(INDEX(Factors!$B$6:$B$15,MATCH('INPUT - Census'!E7270,Factors!$C$6:$C$15,0),1),0)</f>
        <v>0</v>
      </c>
      <c r="AF7270" s="18">
        <f>IFERROR(INDEX(Factors!$B$16:$B$39,MATCH('INPUT - Census'!C7270,Factors!$C$16:$C$35,0),1),0)</f>
        <v>0</v>
      </c>
      <c r="AG7270" s="19">
        <f>IFERROR(INDEX(Factors!$B$40:$B$44,MATCH('INPUT - Census'!F7270,Factors!$C$40:$C$44,0),1),0)</f>
        <v>0</v>
      </c>
      <c r="AH7270" s="21" t="str">
        <f t="shared" si="700"/>
        <v/>
      </c>
      <c r="AI7270" s="1" t="str">
        <f>IFERROR(VLOOKUP(H7270,Factors!$C$45:$D$48,2,0),"")</f>
        <v/>
      </c>
      <c r="AJ7270" t="b">
        <f t="shared" si="697"/>
        <v>0</v>
      </c>
    </row>
    <row r="7271" spans="2:36" ht="15" customHeight="1" x14ac:dyDescent="0.3">
      <c r="B7271" s="70"/>
      <c r="C7271" s="58"/>
      <c r="D7271" s="63"/>
      <c r="E7271" s="58"/>
      <c r="F7271" s="58"/>
      <c r="G7271" s="44"/>
      <c r="H7271" s="45"/>
      <c r="I7271" s="45"/>
      <c r="J7271" s="40" t="str">
        <f t="shared" si="698"/>
        <v/>
      </c>
      <c r="K7271" s="39" t="str">
        <f t="shared" si="696"/>
        <v/>
      </c>
      <c r="AB7271" s="17" t="str">
        <f t="shared" si="695"/>
        <v>-1</v>
      </c>
      <c r="AC7271" s="17">
        <f>IFERROR(INDEX(Factors!$C$59:$C$70,MATCH(AB7271,Factors!$B$59:$B$70,1),1),0)</f>
        <v>0</v>
      </c>
      <c r="AD7271" s="17">
        <f t="shared" si="699"/>
        <v>0</v>
      </c>
      <c r="AE7271" s="17">
        <f>IFERROR(INDEX(Factors!$B$6:$B$15,MATCH('INPUT - Census'!E7271,Factors!$C$6:$C$15,0),1),0)</f>
        <v>0</v>
      </c>
      <c r="AF7271" s="18">
        <f>IFERROR(INDEX(Factors!$B$16:$B$39,MATCH('INPUT - Census'!C7271,Factors!$C$16:$C$35,0),1),0)</f>
        <v>0</v>
      </c>
      <c r="AG7271" s="19">
        <f>IFERROR(INDEX(Factors!$B$40:$B$44,MATCH('INPUT - Census'!F7271,Factors!$C$40:$C$44,0),1),0)</f>
        <v>0</v>
      </c>
      <c r="AH7271" s="21" t="str">
        <f t="shared" si="700"/>
        <v/>
      </c>
      <c r="AI7271" s="1" t="str">
        <f>IFERROR(VLOOKUP(H7271,Factors!$C$45:$D$48,2,0),"")</f>
        <v/>
      </c>
      <c r="AJ7271" t="b">
        <f t="shared" si="697"/>
        <v>0</v>
      </c>
    </row>
    <row r="7272" spans="2:36" ht="15" customHeight="1" x14ac:dyDescent="0.3">
      <c r="B7272" s="70"/>
      <c r="C7272" s="58"/>
      <c r="D7272" s="63"/>
      <c r="E7272" s="58"/>
      <c r="F7272" s="58"/>
      <c r="G7272" s="44"/>
      <c r="H7272" s="45"/>
      <c r="I7272" s="45"/>
      <c r="J7272" s="40" t="str">
        <f t="shared" si="698"/>
        <v/>
      </c>
      <c r="K7272" s="39" t="str">
        <f t="shared" si="696"/>
        <v/>
      </c>
      <c r="AB7272" s="17" t="str">
        <f t="shared" si="695"/>
        <v>-1</v>
      </c>
      <c r="AC7272" s="17">
        <f>IFERROR(INDEX(Factors!$C$59:$C$70,MATCH(AB7272,Factors!$B$59:$B$70,1),1),0)</f>
        <v>0</v>
      </c>
      <c r="AD7272" s="17">
        <f t="shared" si="699"/>
        <v>0</v>
      </c>
      <c r="AE7272" s="17">
        <f>IFERROR(INDEX(Factors!$B$6:$B$15,MATCH('INPUT - Census'!E7272,Factors!$C$6:$C$15,0),1),0)</f>
        <v>0</v>
      </c>
      <c r="AF7272" s="18">
        <f>IFERROR(INDEX(Factors!$B$16:$B$39,MATCH('INPUT - Census'!C7272,Factors!$C$16:$C$35,0),1),0)</f>
        <v>0</v>
      </c>
      <c r="AG7272" s="19">
        <f>IFERROR(INDEX(Factors!$B$40:$B$44,MATCH('INPUT - Census'!F7272,Factors!$C$40:$C$44,0),1),0)</f>
        <v>0</v>
      </c>
      <c r="AH7272" s="21" t="str">
        <f t="shared" si="700"/>
        <v/>
      </c>
      <c r="AI7272" s="1" t="str">
        <f>IFERROR(VLOOKUP(H7272,Factors!$C$45:$D$48,2,0),"")</f>
        <v/>
      </c>
      <c r="AJ7272" t="b">
        <f t="shared" si="697"/>
        <v>0</v>
      </c>
    </row>
    <row r="7273" spans="2:36" ht="15" customHeight="1" x14ac:dyDescent="0.3">
      <c r="B7273" s="70"/>
      <c r="C7273" s="58"/>
      <c r="D7273" s="63"/>
      <c r="E7273" s="58"/>
      <c r="F7273" s="58"/>
      <c r="G7273" s="44"/>
      <c r="H7273" s="45"/>
      <c r="I7273" s="45"/>
      <c r="J7273" s="40" t="str">
        <f t="shared" si="698"/>
        <v/>
      </c>
      <c r="K7273" s="39" t="str">
        <f t="shared" si="696"/>
        <v/>
      </c>
      <c r="AB7273" s="17" t="str">
        <f t="shared" si="695"/>
        <v>-1</v>
      </c>
      <c r="AC7273" s="17">
        <f>IFERROR(INDEX(Factors!$C$59:$C$70,MATCH(AB7273,Factors!$B$59:$B$70,1),1),0)</f>
        <v>0</v>
      </c>
      <c r="AD7273" s="17">
        <f t="shared" si="699"/>
        <v>0</v>
      </c>
      <c r="AE7273" s="17">
        <f>IFERROR(INDEX(Factors!$B$6:$B$15,MATCH('INPUT - Census'!E7273,Factors!$C$6:$C$15,0),1),0)</f>
        <v>0</v>
      </c>
      <c r="AF7273" s="18">
        <f>IFERROR(INDEX(Factors!$B$16:$B$39,MATCH('INPUT - Census'!C7273,Factors!$C$16:$C$35,0),1),0)</f>
        <v>0</v>
      </c>
      <c r="AG7273" s="19">
        <f>IFERROR(INDEX(Factors!$B$40:$B$44,MATCH('INPUT - Census'!F7273,Factors!$C$40:$C$44,0),1),0)</f>
        <v>0</v>
      </c>
      <c r="AH7273" s="21" t="str">
        <f t="shared" si="700"/>
        <v/>
      </c>
      <c r="AI7273" s="1" t="str">
        <f>IFERROR(VLOOKUP(H7273,Factors!$C$45:$D$48,2,0),"")</f>
        <v/>
      </c>
      <c r="AJ7273" t="b">
        <f t="shared" si="697"/>
        <v>0</v>
      </c>
    </row>
    <row r="7274" spans="2:36" ht="15" customHeight="1" x14ac:dyDescent="0.3">
      <c r="B7274" s="70"/>
      <c r="C7274" s="58"/>
      <c r="D7274" s="63"/>
      <c r="E7274" s="58"/>
      <c r="F7274" s="58"/>
      <c r="G7274" s="44"/>
      <c r="H7274" s="45"/>
      <c r="I7274" s="45"/>
      <c r="J7274" s="40" t="str">
        <f t="shared" si="698"/>
        <v/>
      </c>
      <c r="K7274" s="39" t="str">
        <f t="shared" si="696"/>
        <v/>
      </c>
      <c r="AB7274" s="17" t="str">
        <f t="shared" si="695"/>
        <v>-1</v>
      </c>
      <c r="AC7274" s="17">
        <f>IFERROR(INDEX(Factors!$C$59:$C$70,MATCH(AB7274,Factors!$B$59:$B$70,1),1),0)</f>
        <v>0</v>
      </c>
      <c r="AD7274" s="17">
        <f t="shared" si="699"/>
        <v>0</v>
      </c>
      <c r="AE7274" s="17">
        <f>IFERROR(INDEX(Factors!$B$6:$B$15,MATCH('INPUT - Census'!E7274,Factors!$C$6:$C$15,0),1),0)</f>
        <v>0</v>
      </c>
      <c r="AF7274" s="18">
        <f>IFERROR(INDEX(Factors!$B$16:$B$39,MATCH('INPUT - Census'!C7274,Factors!$C$16:$C$35,0),1),0)</f>
        <v>0</v>
      </c>
      <c r="AG7274" s="19">
        <f>IFERROR(INDEX(Factors!$B$40:$B$44,MATCH('INPUT - Census'!F7274,Factors!$C$40:$C$44,0),1),0)</f>
        <v>0</v>
      </c>
      <c r="AH7274" s="21" t="str">
        <f t="shared" si="700"/>
        <v/>
      </c>
      <c r="AI7274" s="1" t="str">
        <f>IFERROR(VLOOKUP(H7274,Factors!$C$45:$D$48,2,0),"")</f>
        <v/>
      </c>
      <c r="AJ7274" t="b">
        <f t="shared" si="697"/>
        <v>0</v>
      </c>
    </row>
    <row r="7275" spans="2:36" ht="15" customHeight="1" x14ac:dyDescent="0.3">
      <c r="B7275" s="70"/>
      <c r="C7275" s="58"/>
      <c r="D7275" s="63"/>
      <c r="E7275" s="58"/>
      <c r="F7275" s="58"/>
      <c r="G7275" s="44"/>
      <c r="H7275" s="45"/>
      <c r="I7275" s="45"/>
      <c r="J7275" s="40" t="str">
        <f t="shared" si="698"/>
        <v/>
      </c>
      <c r="K7275" s="39" t="str">
        <f t="shared" si="696"/>
        <v/>
      </c>
      <c r="AB7275" s="17" t="str">
        <f t="shared" si="695"/>
        <v>-1</v>
      </c>
      <c r="AC7275" s="17">
        <f>IFERROR(INDEX(Factors!$C$59:$C$70,MATCH(AB7275,Factors!$B$59:$B$70,1),1),0)</f>
        <v>0</v>
      </c>
      <c r="AD7275" s="17">
        <f t="shared" si="699"/>
        <v>0</v>
      </c>
      <c r="AE7275" s="17">
        <f>IFERROR(INDEX(Factors!$B$6:$B$15,MATCH('INPUT - Census'!E7275,Factors!$C$6:$C$15,0),1),0)</f>
        <v>0</v>
      </c>
      <c r="AF7275" s="18">
        <f>IFERROR(INDEX(Factors!$B$16:$B$39,MATCH('INPUT - Census'!C7275,Factors!$C$16:$C$35,0),1),0)</f>
        <v>0</v>
      </c>
      <c r="AG7275" s="19">
        <f>IFERROR(INDEX(Factors!$B$40:$B$44,MATCH('INPUT - Census'!F7275,Factors!$C$40:$C$44,0),1),0)</f>
        <v>0</v>
      </c>
      <c r="AH7275" s="21" t="str">
        <f t="shared" si="700"/>
        <v/>
      </c>
      <c r="AI7275" s="1" t="str">
        <f>IFERROR(VLOOKUP(H7275,Factors!$C$45:$D$48,2,0),"")</f>
        <v/>
      </c>
      <c r="AJ7275" t="b">
        <f t="shared" si="697"/>
        <v>0</v>
      </c>
    </row>
    <row r="7276" spans="2:36" ht="15" customHeight="1" x14ac:dyDescent="0.3">
      <c r="B7276" s="70"/>
      <c r="C7276" s="58"/>
      <c r="D7276" s="63"/>
      <c r="E7276" s="58"/>
      <c r="F7276" s="58"/>
      <c r="G7276" s="44"/>
      <c r="H7276" s="45"/>
      <c r="I7276" s="45"/>
      <c r="J7276" s="40" t="str">
        <f t="shared" si="698"/>
        <v/>
      </c>
      <c r="K7276" s="39" t="str">
        <f t="shared" si="696"/>
        <v/>
      </c>
      <c r="AB7276" s="17" t="str">
        <f t="shared" si="695"/>
        <v>-1</v>
      </c>
      <c r="AC7276" s="17">
        <f>IFERROR(INDEX(Factors!$C$59:$C$70,MATCH(AB7276,Factors!$B$59:$B$70,1),1),0)</f>
        <v>0</v>
      </c>
      <c r="AD7276" s="17">
        <f t="shared" si="699"/>
        <v>0</v>
      </c>
      <c r="AE7276" s="17">
        <f>IFERROR(INDEX(Factors!$B$6:$B$15,MATCH('INPUT - Census'!E7276,Factors!$C$6:$C$15,0),1),0)</f>
        <v>0</v>
      </c>
      <c r="AF7276" s="18">
        <f>IFERROR(INDEX(Factors!$B$16:$B$39,MATCH('INPUT - Census'!C7276,Factors!$C$16:$C$35,0),1),0)</f>
        <v>0</v>
      </c>
      <c r="AG7276" s="19">
        <f>IFERROR(INDEX(Factors!$B$40:$B$44,MATCH('INPUT - Census'!F7276,Factors!$C$40:$C$44,0),1),0)</f>
        <v>0</v>
      </c>
      <c r="AH7276" s="21" t="str">
        <f t="shared" si="700"/>
        <v/>
      </c>
      <c r="AI7276" s="1" t="str">
        <f>IFERROR(VLOOKUP(H7276,Factors!$C$45:$D$48,2,0),"")</f>
        <v/>
      </c>
      <c r="AJ7276" t="b">
        <f t="shared" si="697"/>
        <v>0</v>
      </c>
    </row>
    <row r="7277" spans="2:36" ht="15" customHeight="1" x14ac:dyDescent="0.3">
      <c r="B7277" s="70"/>
      <c r="C7277" s="58"/>
      <c r="D7277" s="63"/>
      <c r="E7277" s="58"/>
      <c r="F7277" s="58"/>
      <c r="G7277" s="44"/>
      <c r="H7277" s="45"/>
      <c r="I7277" s="45"/>
      <c r="J7277" s="40" t="str">
        <f t="shared" si="698"/>
        <v/>
      </c>
      <c r="K7277" s="39" t="str">
        <f t="shared" si="696"/>
        <v/>
      </c>
      <c r="AB7277" s="17" t="str">
        <f t="shared" si="695"/>
        <v>-1</v>
      </c>
      <c r="AC7277" s="17">
        <f>IFERROR(INDEX(Factors!$C$59:$C$70,MATCH(AB7277,Factors!$B$59:$B$70,1),1),0)</f>
        <v>0</v>
      </c>
      <c r="AD7277" s="17">
        <f t="shared" si="699"/>
        <v>0</v>
      </c>
      <c r="AE7277" s="17">
        <f>IFERROR(INDEX(Factors!$B$6:$B$15,MATCH('INPUT - Census'!E7277,Factors!$C$6:$C$15,0),1),0)</f>
        <v>0</v>
      </c>
      <c r="AF7277" s="18">
        <f>IFERROR(INDEX(Factors!$B$16:$B$39,MATCH('INPUT - Census'!C7277,Factors!$C$16:$C$35,0),1),0)</f>
        <v>0</v>
      </c>
      <c r="AG7277" s="19">
        <f>IFERROR(INDEX(Factors!$B$40:$B$44,MATCH('INPUT - Census'!F7277,Factors!$C$40:$C$44,0),1),0)</f>
        <v>0</v>
      </c>
      <c r="AH7277" s="21" t="str">
        <f t="shared" si="700"/>
        <v/>
      </c>
      <c r="AI7277" s="1" t="str">
        <f>IFERROR(VLOOKUP(H7277,Factors!$C$45:$D$48,2,0),"")</f>
        <v/>
      </c>
      <c r="AJ7277" t="b">
        <f t="shared" si="697"/>
        <v>0</v>
      </c>
    </row>
    <row r="7278" spans="2:36" ht="15" customHeight="1" x14ac:dyDescent="0.3">
      <c r="B7278" s="70"/>
      <c r="C7278" s="58"/>
      <c r="D7278" s="63"/>
      <c r="E7278" s="58"/>
      <c r="F7278" s="58"/>
      <c r="G7278" s="44"/>
      <c r="H7278" s="45"/>
      <c r="I7278" s="45"/>
      <c r="J7278" s="40" t="str">
        <f t="shared" si="698"/>
        <v/>
      </c>
      <c r="K7278" s="39" t="str">
        <f t="shared" si="696"/>
        <v/>
      </c>
      <c r="AB7278" s="17" t="str">
        <f t="shared" si="695"/>
        <v>-1</v>
      </c>
      <c r="AC7278" s="17">
        <f>IFERROR(INDEX(Factors!$C$59:$C$70,MATCH(AB7278,Factors!$B$59:$B$70,1),1),0)</f>
        <v>0</v>
      </c>
      <c r="AD7278" s="17">
        <f t="shared" si="699"/>
        <v>0</v>
      </c>
      <c r="AE7278" s="17">
        <f>IFERROR(INDEX(Factors!$B$6:$B$15,MATCH('INPUT - Census'!E7278,Factors!$C$6:$C$15,0),1),0)</f>
        <v>0</v>
      </c>
      <c r="AF7278" s="18">
        <f>IFERROR(INDEX(Factors!$B$16:$B$39,MATCH('INPUT - Census'!C7278,Factors!$C$16:$C$35,0),1),0)</f>
        <v>0</v>
      </c>
      <c r="AG7278" s="19">
        <f>IFERROR(INDEX(Factors!$B$40:$B$44,MATCH('INPUT - Census'!F7278,Factors!$C$40:$C$44,0),1),0)</f>
        <v>0</v>
      </c>
      <c r="AH7278" s="21" t="str">
        <f t="shared" si="700"/>
        <v/>
      </c>
      <c r="AI7278" s="1" t="str">
        <f>IFERROR(VLOOKUP(H7278,Factors!$C$45:$D$48,2,0),"")</f>
        <v/>
      </c>
      <c r="AJ7278" t="b">
        <f t="shared" si="697"/>
        <v>0</v>
      </c>
    </row>
    <row r="7279" spans="2:36" ht="15" customHeight="1" x14ac:dyDescent="0.3">
      <c r="B7279" s="70"/>
      <c r="C7279" s="58"/>
      <c r="D7279" s="63"/>
      <c r="E7279" s="58"/>
      <c r="F7279" s="58"/>
      <c r="G7279" s="44"/>
      <c r="H7279" s="45"/>
      <c r="I7279" s="45"/>
      <c r="J7279" s="40" t="str">
        <f t="shared" si="698"/>
        <v/>
      </c>
      <c r="K7279" s="39" t="str">
        <f t="shared" si="696"/>
        <v/>
      </c>
      <c r="AB7279" s="17" t="str">
        <f t="shared" si="695"/>
        <v>-1</v>
      </c>
      <c r="AC7279" s="17">
        <f>IFERROR(INDEX(Factors!$C$59:$C$70,MATCH(AB7279,Factors!$B$59:$B$70,1),1),0)</f>
        <v>0</v>
      </c>
      <c r="AD7279" s="17">
        <f t="shared" si="699"/>
        <v>0</v>
      </c>
      <c r="AE7279" s="17">
        <f>IFERROR(INDEX(Factors!$B$6:$B$15,MATCH('INPUT - Census'!E7279,Factors!$C$6:$C$15,0),1),0)</f>
        <v>0</v>
      </c>
      <c r="AF7279" s="18">
        <f>IFERROR(INDEX(Factors!$B$16:$B$39,MATCH('INPUT - Census'!C7279,Factors!$C$16:$C$35,0),1),0)</f>
        <v>0</v>
      </c>
      <c r="AG7279" s="19">
        <f>IFERROR(INDEX(Factors!$B$40:$B$44,MATCH('INPUT - Census'!F7279,Factors!$C$40:$C$44,0),1),0)</f>
        <v>0</v>
      </c>
      <c r="AH7279" s="21" t="str">
        <f t="shared" si="700"/>
        <v/>
      </c>
      <c r="AI7279" s="1" t="str">
        <f>IFERROR(VLOOKUP(H7279,Factors!$C$45:$D$48,2,0),"")</f>
        <v/>
      </c>
      <c r="AJ7279" t="b">
        <f t="shared" si="697"/>
        <v>0</v>
      </c>
    </row>
    <row r="7280" spans="2:36" ht="15" customHeight="1" x14ac:dyDescent="0.3">
      <c r="B7280" s="70"/>
      <c r="C7280" s="58"/>
      <c r="D7280" s="63"/>
      <c r="E7280" s="58"/>
      <c r="F7280" s="58"/>
      <c r="G7280" s="44"/>
      <c r="H7280" s="45"/>
      <c r="I7280" s="45"/>
      <c r="J7280" s="40" t="str">
        <f t="shared" si="698"/>
        <v/>
      </c>
      <c r="K7280" s="39" t="str">
        <f t="shared" si="696"/>
        <v/>
      </c>
      <c r="AB7280" s="17" t="str">
        <f t="shared" si="695"/>
        <v>-1</v>
      </c>
      <c r="AC7280" s="17">
        <f>IFERROR(INDEX(Factors!$C$59:$C$70,MATCH(AB7280,Factors!$B$59:$B$70,1),1),0)</f>
        <v>0</v>
      </c>
      <c r="AD7280" s="17">
        <f t="shared" si="699"/>
        <v>0</v>
      </c>
      <c r="AE7280" s="17">
        <f>IFERROR(INDEX(Factors!$B$6:$B$15,MATCH('INPUT - Census'!E7280,Factors!$C$6:$C$15,0),1),0)</f>
        <v>0</v>
      </c>
      <c r="AF7280" s="18">
        <f>IFERROR(INDEX(Factors!$B$16:$B$39,MATCH('INPUT - Census'!C7280,Factors!$C$16:$C$35,0),1),0)</f>
        <v>0</v>
      </c>
      <c r="AG7280" s="19">
        <f>IFERROR(INDEX(Factors!$B$40:$B$44,MATCH('INPUT - Census'!F7280,Factors!$C$40:$C$44,0),1),0)</f>
        <v>0</v>
      </c>
      <c r="AH7280" s="21" t="str">
        <f t="shared" si="700"/>
        <v/>
      </c>
      <c r="AI7280" s="1" t="str">
        <f>IFERROR(VLOOKUP(H7280,Factors!$C$45:$D$48,2,0),"")</f>
        <v/>
      </c>
      <c r="AJ7280" t="b">
        <f t="shared" si="697"/>
        <v>0</v>
      </c>
    </row>
    <row r="7281" spans="2:36" ht="15" customHeight="1" x14ac:dyDescent="0.3">
      <c r="B7281" s="70"/>
      <c r="C7281" s="58"/>
      <c r="D7281" s="63"/>
      <c r="E7281" s="58"/>
      <c r="F7281" s="58"/>
      <c r="G7281" s="44"/>
      <c r="H7281" s="45"/>
      <c r="I7281" s="45"/>
      <c r="J7281" s="40" t="str">
        <f t="shared" si="698"/>
        <v/>
      </c>
      <c r="K7281" s="39" t="str">
        <f t="shared" si="696"/>
        <v/>
      </c>
      <c r="AB7281" s="17" t="str">
        <f t="shared" si="695"/>
        <v>-1</v>
      </c>
      <c r="AC7281" s="17">
        <f>IFERROR(INDEX(Factors!$C$59:$C$70,MATCH(AB7281,Factors!$B$59:$B$70,1),1),0)</f>
        <v>0</v>
      </c>
      <c r="AD7281" s="17">
        <f t="shared" si="699"/>
        <v>0</v>
      </c>
      <c r="AE7281" s="17">
        <f>IFERROR(INDEX(Factors!$B$6:$B$15,MATCH('INPUT - Census'!E7281,Factors!$C$6:$C$15,0),1),0)</f>
        <v>0</v>
      </c>
      <c r="AF7281" s="18">
        <f>IFERROR(INDEX(Factors!$B$16:$B$39,MATCH('INPUT - Census'!C7281,Factors!$C$16:$C$35,0),1),0)</f>
        <v>0</v>
      </c>
      <c r="AG7281" s="19">
        <f>IFERROR(INDEX(Factors!$B$40:$B$44,MATCH('INPUT - Census'!F7281,Factors!$C$40:$C$44,0),1),0)</f>
        <v>0</v>
      </c>
      <c r="AH7281" s="21" t="str">
        <f t="shared" si="700"/>
        <v/>
      </c>
      <c r="AI7281" s="1" t="str">
        <f>IFERROR(VLOOKUP(H7281,Factors!$C$45:$D$48,2,0),"")</f>
        <v/>
      </c>
      <c r="AJ7281" t="b">
        <f t="shared" si="697"/>
        <v>0</v>
      </c>
    </row>
    <row r="7282" spans="2:36" ht="15" customHeight="1" x14ac:dyDescent="0.3">
      <c r="B7282" s="70"/>
      <c r="C7282" s="58"/>
      <c r="D7282" s="63"/>
      <c r="E7282" s="58"/>
      <c r="F7282" s="58"/>
      <c r="G7282" s="44"/>
      <c r="H7282" s="45"/>
      <c r="I7282" s="45"/>
      <c r="J7282" s="40" t="str">
        <f t="shared" si="698"/>
        <v/>
      </c>
      <c r="K7282" s="39" t="str">
        <f t="shared" si="696"/>
        <v/>
      </c>
      <c r="AB7282" s="17" t="str">
        <f t="shared" si="695"/>
        <v>-1</v>
      </c>
      <c r="AC7282" s="17">
        <f>IFERROR(INDEX(Factors!$C$59:$C$70,MATCH(AB7282,Factors!$B$59:$B$70,1),1),0)</f>
        <v>0</v>
      </c>
      <c r="AD7282" s="17">
        <f t="shared" si="699"/>
        <v>0</v>
      </c>
      <c r="AE7282" s="17">
        <f>IFERROR(INDEX(Factors!$B$6:$B$15,MATCH('INPUT - Census'!E7282,Factors!$C$6:$C$15,0),1),0)</f>
        <v>0</v>
      </c>
      <c r="AF7282" s="18">
        <f>IFERROR(INDEX(Factors!$B$16:$B$39,MATCH('INPUT - Census'!C7282,Factors!$C$16:$C$35,0),1),0)</f>
        <v>0</v>
      </c>
      <c r="AG7282" s="19">
        <f>IFERROR(INDEX(Factors!$B$40:$B$44,MATCH('INPUT - Census'!F7282,Factors!$C$40:$C$44,0),1),0)</f>
        <v>0</v>
      </c>
      <c r="AH7282" s="21" t="str">
        <f t="shared" si="700"/>
        <v/>
      </c>
      <c r="AI7282" s="1" t="str">
        <f>IFERROR(VLOOKUP(H7282,Factors!$C$45:$D$48,2,0),"")</f>
        <v/>
      </c>
      <c r="AJ7282" t="b">
        <f t="shared" si="697"/>
        <v>0</v>
      </c>
    </row>
    <row r="7283" spans="2:36" ht="15" customHeight="1" x14ac:dyDescent="0.3">
      <c r="B7283" s="70"/>
      <c r="C7283" s="58"/>
      <c r="D7283" s="63"/>
      <c r="E7283" s="58"/>
      <c r="F7283" s="58"/>
      <c r="G7283" s="44"/>
      <c r="H7283" s="45"/>
      <c r="I7283" s="45"/>
      <c r="J7283" s="40" t="str">
        <f t="shared" si="698"/>
        <v/>
      </c>
      <c r="K7283" s="39" t="str">
        <f t="shared" si="696"/>
        <v/>
      </c>
      <c r="AB7283" s="17" t="str">
        <f t="shared" si="695"/>
        <v>-1</v>
      </c>
      <c r="AC7283" s="17">
        <f>IFERROR(INDEX(Factors!$C$59:$C$70,MATCH(AB7283,Factors!$B$59:$B$70,1),1),0)</f>
        <v>0</v>
      </c>
      <c r="AD7283" s="17">
        <f t="shared" si="699"/>
        <v>0</v>
      </c>
      <c r="AE7283" s="17">
        <f>IFERROR(INDEX(Factors!$B$6:$B$15,MATCH('INPUT - Census'!E7283,Factors!$C$6:$C$15,0),1),0)</f>
        <v>0</v>
      </c>
      <c r="AF7283" s="18">
        <f>IFERROR(INDEX(Factors!$B$16:$B$39,MATCH('INPUT - Census'!C7283,Factors!$C$16:$C$35,0),1),0)</f>
        <v>0</v>
      </c>
      <c r="AG7283" s="19">
        <f>IFERROR(INDEX(Factors!$B$40:$B$44,MATCH('INPUT - Census'!F7283,Factors!$C$40:$C$44,0),1),0)</f>
        <v>0</v>
      </c>
      <c r="AH7283" s="21" t="str">
        <f t="shared" si="700"/>
        <v/>
      </c>
      <c r="AI7283" s="1" t="str">
        <f>IFERROR(VLOOKUP(H7283,Factors!$C$45:$D$48,2,0),"")</f>
        <v/>
      </c>
      <c r="AJ7283" t="b">
        <f t="shared" si="697"/>
        <v>0</v>
      </c>
    </row>
    <row r="7284" spans="2:36" ht="15" customHeight="1" x14ac:dyDescent="0.3">
      <c r="B7284" s="70"/>
      <c r="C7284" s="58"/>
      <c r="D7284" s="63"/>
      <c r="E7284" s="58"/>
      <c r="F7284" s="58"/>
      <c r="G7284" s="44"/>
      <c r="H7284" s="45"/>
      <c r="I7284" s="45"/>
      <c r="J7284" s="40" t="str">
        <f t="shared" si="698"/>
        <v/>
      </c>
      <c r="K7284" s="39" t="str">
        <f t="shared" si="696"/>
        <v/>
      </c>
      <c r="AB7284" s="17" t="str">
        <f t="shared" si="695"/>
        <v>-1</v>
      </c>
      <c r="AC7284" s="17">
        <f>IFERROR(INDEX(Factors!$C$59:$C$70,MATCH(AB7284,Factors!$B$59:$B$70,1),1),0)</f>
        <v>0</v>
      </c>
      <c r="AD7284" s="17">
        <f t="shared" si="699"/>
        <v>0</v>
      </c>
      <c r="AE7284" s="17">
        <f>IFERROR(INDEX(Factors!$B$6:$B$15,MATCH('INPUT - Census'!E7284,Factors!$C$6:$C$15,0),1),0)</f>
        <v>0</v>
      </c>
      <c r="AF7284" s="18">
        <f>IFERROR(INDEX(Factors!$B$16:$B$39,MATCH('INPUT - Census'!C7284,Factors!$C$16:$C$35,0),1),0)</f>
        <v>0</v>
      </c>
      <c r="AG7284" s="19">
        <f>IFERROR(INDEX(Factors!$B$40:$B$44,MATCH('INPUT - Census'!F7284,Factors!$C$40:$C$44,0),1),0)</f>
        <v>0</v>
      </c>
      <c r="AH7284" s="21" t="str">
        <f t="shared" si="700"/>
        <v/>
      </c>
      <c r="AI7284" s="1" t="str">
        <f>IFERROR(VLOOKUP(H7284,Factors!$C$45:$D$48,2,0),"")</f>
        <v/>
      </c>
      <c r="AJ7284" t="b">
        <f t="shared" si="697"/>
        <v>0</v>
      </c>
    </row>
    <row r="7285" spans="2:36" ht="15" customHeight="1" x14ac:dyDescent="0.3">
      <c r="B7285" s="70"/>
      <c r="C7285" s="58"/>
      <c r="D7285" s="63"/>
      <c r="E7285" s="58"/>
      <c r="F7285" s="58"/>
      <c r="G7285" s="44"/>
      <c r="H7285" s="45"/>
      <c r="I7285" s="45"/>
      <c r="J7285" s="40" t="str">
        <f t="shared" si="698"/>
        <v/>
      </c>
      <c r="K7285" s="39" t="str">
        <f t="shared" si="696"/>
        <v/>
      </c>
      <c r="AB7285" s="17" t="str">
        <f t="shared" si="695"/>
        <v>-1</v>
      </c>
      <c r="AC7285" s="17">
        <f>IFERROR(INDEX(Factors!$C$59:$C$70,MATCH(AB7285,Factors!$B$59:$B$70,1),1),0)</f>
        <v>0</v>
      </c>
      <c r="AD7285" s="17">
        <f t="shared" si="699"/>
        <v>0</v>
      </c>
      <c r="AE7285" s="17">
        <f>IFERROR(INDEX(Factors!$B$6:$B$15,MATCH('INPUT - Census'!E7285,Factors!$C$6:$C$15,0),1),0)</f>
        <v>0</v>
      </c>
      <c r="AF7285" s="18">
        <f>IFERROR(INDEX(Factors!$B$16:$B$39,MATCH('INPUT - Census'!C7285,Factors!$C$16:$C$35,0),1),0)</f>
        <v>0</v>
      </c>
      <c r="AG7285" s="19">
        <f>IFERROR(INDEX(Factors!$B$40:$B$44,MATCH('INPUT - Census'!F7285,Factors!$C$40:$C$44,0),1),0)</f>
        <v>0</v>
      </c>
      <c r="AH7285" s="21" t="str">
        <f t="shared" si="700"/>
        <v/>
      </c>
      <c r="AI7285" s="1" t="str">
        <f>IFERROR(VLOOKUP(H7285,Factors!$C$45:$D$48,2,0),"")</f>
        <v/>
      </c>
      <c r="AJ7285" t="b">
        <f t="shared" si="697"/>
        <v>0</v>
      </c>
    </row>
    <row r="7286" spans="2:36" ht="15" customHeight="1" x14ac:dyDescent="0.3">
      <c r="B7286" s="70"/>
      <c r="C7286" s="58"/>
      <c r="D7286" s="63"/>
      <c r="E7286" s="58"/>
      <c r="F7286" s="58"/>
      <c r="G7286" s="44"/>
      <c r="H7286" s="45"/>
      <c r="I7286" s="45"/>
      <c r="J7286" s="40" t="str">
        <f t="shared" si="698"/>
        <v/>
      </c>
      <c r="K7286" s="39" t="str">
        <f t="shared" si="696"/>
        <v/>
      </c>
      <c r="AB7286" s="17" t="str">
        <f t="shared" si="695"/>
        <v>-1</v>
      </c>
      <c r="AC7286" s="17">
        <f>IFERROR(INDEX(Factors!$C$59:$C$70,MATCH(AB7286,Factors!$B$59:$B$70,1),1),0)</f>
        <v>0</v>
      </c>
      <c r="AD7286" s="17">
        <f t="shared" si="699"/>
        <v>0</v>
      </c>
      <c r="AE7286" s="17">
        <f>IFERROR(INDEX(Factors!$B$6:$B$15,MATCH('INPUT - Census'!E7286,Factors!$C$6:$C$15,0),1),0)</f>
        <v>0</v>
      </c>
      <c r="AF7286" s="18">
        <f>IFERROR(INDEX(Factors!$B$16:$B$39,MATCH('INPUT - Census'!C7286,Factors!$C$16:$C$35,0),1),0)</f>
        <v>0</v>
      </c>
      <c r="AG7286" s="19">
        <f>IFERROR(INDEX(Factors!$B$40:$B$44,MATCH('INPUT - Census'!F7286,Factors!$C$40:$C$44,0),1),0)</f>
        <v>0</v>
      </c>
      <c r="AH7286" s="21" t="str">
        <f t="shared" si="700"/>
        <v/>
      </c>
      <c r="AI7286" s="1" t="str">
        <f>IFERROR(VLOOKUP(H7286,Factors!$C$45:$D$48,2,0),"")</f>
        <v/>
      </c>
      <c r="AJ7286" t="b">
        <f t="shared" si="697"/>
        <v>0</v>
      </c>
    </row>
    <row r="7287" spans="2:36" ht="15" customHeight="1" x14ac:dyDescent="0.3">
      <c r="B7287" s="70"/>
      <c r="C7287" s="58"/>
      <c r="D7287" s="63"/>
      <c r="E7287" s="58"/>
      <c r="F7287" s="58"/>
      <c r="G7287" s="44"/>
      <c r="H7287" s="45"/>
      <c r="I7287" s="45"/>
      <c r="J7287" s="40" t="str">
        <f t="shared" si="698"/>
        <v/>
      </c>
      <c r="K7287" s="39" t="str">
        <f t="shared" si="696"/>
        <v/>
      </c>
      <c r="AB7287" s="17" t="str">
        <f t="shared" ref="AB7287:AB7350" si="701">IF( AND(ISNUMBER(J7287),J7287&gt;=0,J7287&lt;=100), J7287, "-1" )</f>
        <v>-1</v>
      </c>
      <c r="AC7287" s="17">
        <f>IFERROR(INDEX(Factors!$C$59:$C$70,MATCH(AB7287,Factors!$B$59:$B$70,1),1),0)</f>
        <v>0</v>
      </c>
      <c r="AD7287" s="17">
        <f t="shared" si="699"/>
        <v>0</v>
      </c>
      <c r="AE7287" s="17">
        <f>IFERROR(INDEX(Factors!$B$6:$B$15,MATCH('INPUT - Census'!E7287,Factors!$C$6:$C$15,0),1),0)</f>
        <v>0</v>
      </c>
      <c r="AF7287" s="18">
        <f>IFERROR(INDEX(Factors!$B$16:$B$39,MATCH('INPUT - Census'!C7287,Factors!$C$16:$C$35,0),1),0)</f>
        <v>0</v>
      </c>
      <c r="AG7287" s="19">
        <f>IFERROR(INDEX(Factors!$B$40:$B$44,MATCH('INPUT - Census'!F7287,Factors!$C$40:$C$44,0),1),0)</f>
        <v>0</v>
      </c>
      <c r="AH7287" s="21" t="str">
        <f t="shared" si="700"/>
        <v/>
      </c>
      <c r="AI7287" s="1" t="str">
        <f>IFERROR(VLOOKUP(H7287,Factors!$C$45:$D$48,2,0),"")</f>
        <v/>
      </c>
      <c r="AJ7287" t="b">
        <f t="shared" si="697"/>
        <v>0</v>
      </c>
    </row>
    <row r="7288" spans="2:36" ht="15" customHeight="1" x14ac:dyDescent="0.3">
      <c r="B7288" s="70"/>
      <c r="C7288" s="58"/>
      <c r="D7288" s="63"/>
      <c r="E7288" s="58"/>
      <c r="F7288" s="58"/>
      <c r="G7288" s="44"/>
      <c r="H7288" s="45"/>
      <c r="I7288" s="45"/>
      <c r="J7288" s="40" t="str">
        <f t="shared" si="698"/>
        <v/>
      </c>
      <c r="K7288" s="39" t="str">
        <f t="shared" si="696"/>
        <v/>
      </c>
      <c r="AB7288" s="17" t="str">
        <f t="shared" si="701"/>
        <v>-1</v>
      </c>
      <c r="AC7288" s="17">
        <f>IFERROR(INDEX(Factors!$C$59:$C$70,MATCH(AB7288,Factors!$B$59:$B$70,1),1),0)</f>
        <v>0</v>
      </c>
      <c r="AD7288" s="17">
        <f t="shared" si="699"/>
        <v>0</v>
      </c>
      <c r="AE7288" s="17">
        <f>IFERROR(INDEX(Factors!$B$6:$B$15,MATCH('INPUT - Census'!E7288,Factors!$C$6:$C$15,0),1),0)</f>
        <v>0</v>
      </c>
      <c r="AF7288" s="18">
        <f>IFERROR(INDEX(Factors!$B$16:$B$39,MATCH('INPUT - Census'!C7288,Factors!$C$16:$C$35,0),1),0)</f>
        <v>0</v>
      </c>
      <c r="AG7288" s="19">
        <f>IFERROR(INDEX(Factors!$B$40:$B$44,MATCH('INPUT - Census'!F7288,Factors!$C$40:$C$44,0),1),0)</f>
        <v>0</v>
      </c>
      <c r="AH7288" s="21" t="str">
        <f t="shared" si="700"/>
        <v/>
      </c>
      <c r="AI7288" s="1" t="str">
        <f>IFERROR(VLOOKUP(H7288,Factors!$C$45:$D$48,2,0),"")</f>
        <v/>
      </c>
      <c r="AJ7288" t="b">
        <f t="shared" si="697"/>
        <v>0</v>
      </c>
    </row>
    <row r="7289" spans="2:36" ht="15" customHeight="1" x14ac:dyDescent="0.3">
      <c r="B7289" s="70"/>
      <c r="C7289" s="58"/>
      <c r="D7289" s="63"/>
      <c r="E7289" s="58"/>
      <c r="F7289" s="58"/>
      <c r="G7289" s="44"/>
      <c r="H7289" s="45"/>
      <c r="I7289" s="45"/>
      <c r="J7289" s="40" t="str">
        <f t="shared" si="698"/>
        <v/>
      </c>
      <c r="K7289" s="39" t="str">
        <f t="shared" si="696"/>
        <v/>
      </c>
      <c r="AB7289" s="17" t="str">
        <f t="shared" si="701"/>
        <v>-1</v>
      </c>
      <c r="AC7289" s="17">
        <f>IFERROR(INDEX(Factors!$C$59:$C$70,MATCH(AB7289,Factors!$B$59:$B$70,1),1),0)</f>
        <v>0</v>
      </c>
      <c r="AD7289" s="17">
        <f t="shared" si="699"/>
        <v>0</v>
      </c>
      <c r="AE7289" s="17">
        <f>IFERROR(INDEX(Factors!$B$6:$B$15,MATCH('INPUT - Census'!E7289,Factors!$C$6:$C$15,0),1),0)</f>
        <v>0</v>
      </c>
      <c r="AF7289" s="18">
        <f>IFERROR(INDEX(Factors!$B$16:$B$39,MATCH('INPUT - Census'!C7289,Factors!$C$16:$C$35,0),1),0)</f>
        <v>0</v>
      </c>
      <c r="AG7289" s="19">
        <f>IFERROR(INDEX(Factors!$B$40:$B$44,MATCH('INPUT - Census'!F7289,Factors!$C$40:$C$44,0),1),0)</f>
        <v>0</v>
      </c>
      <c r="AH7289" s="21" t="str">
        <f t="shared" si="700"/>
        <v/>
      </c>
      <c r="AI7289" s="1" t="str">
        <f>IFERROR(VLOOKUP(H7289,Factors!$C$45:$D$48,2,0),"")</f>
        <v/>
      </c>
      <c r="AJ7289" t="b">
        <f t="shared" si="697"/>
        <v>0</v>
      </c>
    </row>
    <row r="7290" spans="2:36" ht="15" customHeight="1" x14ac:dyDescent="0.3">
      <c r="B7290" s="70"/>
      <c r="C7290" s="58"/>
      <c r="D7290" s="63"/>
      <c r="E7290" s="58"/>
      <c r="F7290" s="58"/>
      <c r="G7290" s="44"/>
      <c r="H7290" s="45"/>
      <c r="I7290" s="45"/>
      <c r="J7290" s="40" t="str">
        <f t="shared" si="698"/>
        <v/>
      </c>
      <c r="K7290" s="39" t="str">
        <f t="shared" si="696"/>
        <v/>
      </c>
      <c r="AB7290" s="17" t="str">
        <f t="shared" si="701"/>
        <v>-1</v>
      </c>
      <c r="AC7290" s="17">
        <f>IFERROR(INDEX(Factors!$C$59:$C$70,MATCH(AB7290,Factors!$B$59:$B$70,1),1),0)</f>
        <v>0</v>
      </c>
      <c r="AD7290" s="17">
        <f t="shared" si="699"/>
        <v>0</v>
      </c>
      <c r="AE7290" s="17">
        <f>IFERROR(INDEX(Factors!$B$6:$B$15,MATCH('INPUT - Census'!E7290,Factors!$C$6:$C$15,0),1),0)</f>
        <v>0</v>
      </c>
      <c r="AF7290" s="18">
        <f>IFERROR(INDEX(Factors!$B$16:$B$39,MATCH('INPUT - Census'!C7290,Factors!$C$16:$C$35,0),1),0)</f>
        <v>0</v>
      </c>
      <c r="AG7290" s="19">
        <f>IFERROR(INDEX(Factors!$B$40:$B$44,MATCH('INPUT - Census'!F7290,Factors!$C$40:$C$44,0),1),0)</f>
        <v>0</v>
      </c>
      <c r="AH7290" s="21" t="str">
        <f t="shared" si="700"/>
        <v/>
      </c>
      <c r="AI7290" s="1" t="str">
        <f>IFERROR(VLOOKUP(H7290,Factors!$C$45:$D$48,2,0),"")</f>
        <v/>
      </c>
      <c r="AJ7290" t="b">
        <f t="shared" si="697"/>
        <v>0</v>
      </c>
    </row>
    <row r="7291" spans="2:36" ht="15" customHeight="1" x14ac:dyDescent="0.3">
      <c r="B7291" s="70"/>
      <c r="C7291" s="58"/>
      <c r="D7291" s="63"/>
      <c r="E7291" s="58"/>
      <c r="F7291" s="58"/>
      <c r="G7291" s="44"/>
      <c r="H7291" s="45"/>
      <c r="I7291" s="45"/>
      <c r="J7291" s="40" t="str">
        <f t="shared" si="698"/>
        <v/>
      </c>
      <c r="K7291" s="39" t="str">
        <f t="shared" si="696"/>
        <v/>
      </c>
      <c r="AB7291" s="17" t="str">
        <f t="shared" si="701"/>
        <v>-1</v>
      </c>
      <c r="AC7291" s="17">
        <f>IFERROR(INDEX(Factors!$C$59:$C$70,MATCH(AB7291,Factors!$B$59:$B$70,1),1),0)</f>
        <v>0</v>
      </c>
      <c r="AD7291" s="17">
        <f t="shared" si="699"/>
        <v>0</v>
      </c>
      <c r="AE7291" s="17">
        <f>IFERROR(INDEX(Factors!$B$6:$B$15,MATCH('INPUT - Census'!E7291,Factors!$C$6:$C$15,0),1),0)</f>
        <v>0</v>
      </c>
      <c r="AF7291" s="18">
        <f>IFERROR(INDEX(Factors!$B$16:$B$39,MATCH('INPUT - Census'!C7291,Factors!$C$16:$C$35,0),1),0)</f>
        <v>0</v>
      </c>
      <c r="AG7291" s="19">
        <f>IFERROR(INDEX(Factors!$B$40:$B$44,MATCH('INPUT - Census'!F7291,Factors!$C$40:$C$44,0),1),0)</f>
        <v>0</v>
      </c>
      <c r="AH7291" s="21" t="str">
        <f t="shared" si="700"/>
        <v/>
      </c>
      <c r="AI7291" s="1" t="str">
        <f>IFERROR(VLOOKUP(H7291,Factors!$C$45:$D$48,2,0),"")</f>
        <v/>
      </c>
      <c r="AJ7291" t="b">
        <f t="shared" si="697"/>
        <v>0</v>
      </c>
    </row>
    <row r="7292" spans="2:36" ht="15" customHeight="1" x14ac:dyDescent="0.3">
      <c r="B7292" s="70"/>
      <c r="C7292" s="58"/>
      <c r="D7292" s="63"/>
      <c r="E7292" s="58"/>
      <c r="F7292" s="58"/>
      <c r="G7292" s="44"/>
      <c r="H7292" s="45"/>
      <c r="I7292" s="45"/>
      <c r="J7292" s="40" t="str">
        <f t="shared" si="698"/>
        <v/>
      </c>
      <c r="K7292" s="39" t="str">
        <f t="shared" si="696"/>
        <v/>
      </c>
      <c r="AB7292" s="17" t="str">
        <f t="shared" si="701"/>
        <v>-1</v>
      </c>
      <c r="AC7292" s="17">
        <f>IFERROR(INDEX(Factors!$C$59:$C$70,MATCH(AB7292,Factors!$B$59:$B$70,1),1),0)</f>
        <v>0</v>
      </c>
      <c r="AD7292" s="17">
        <f t="shared" si="699"/>
        <v>0</v>
      </c>
      <c r="AE7292" s="17">
        <f>IFERROR(INDEX(Factors!$B$6:$B$15,MATCH('INPUT - Census'!E7292,Factors!$C$6:$C$15,0),1),0)</f>
        <v>0</v>
      </c>
      <c r="AF7292" s="18">
        <f>IFERROR(INDEX(Factors!$B$16:$B$39,MATCH('INPUT - Census'!C7292,Factors!$C$16:$C$35,0),1),0)</f>
        <v>0</v>
      </c>
      <c r="AG7292" s="19">
        <f>IFERROR(INDEX(Factors!$B$40:$B$44,MATCH('INPUT - Census'!F7292,Factors!$C$40:$C$44,0),1),0)</f>
        <v>0</v>
      </c>
      <c r="AH7292" s="21" t="str">
        <f t="shared" si="700"/>
        <v/>
      </c>
      <c r="AI7292" s="1" t="str">
        <f>IFERROR(VLOOKUP(H7292,Factors!$C$45:$D$48,2,0),"")</f>
        <v/>
      </c>
      <c r="AJ7292" t="b">
        <f t="shared" si="697"/>
        <v>0</v>
      </c>
    </row>
    <row r="7293" spans="2:36" ht="15" customHeight="1" x14ac:dyDescent="0.3">
      <c r="B7293" s="70"/>
      <c r="C7293" s="58"/>
      <c r="D7293" s="63"/>
      <c r="E7293" s="58"/>
      <c r="F7293" s="58"/>
      <c r="G7293" s="44"/>
      <c r="H7293" s="45"/>
      <c r="I7293" s="45"/>
      <c r="J7293" s="40" t="str">
        <f t="shared" si="698"/>
        <v/>
      </c>
      <c r="K7293" s="39" t="str">
        <f t="shared" si="696"/>
        <v/>
      </c>
      <c r="AB7293" s="17" t="str">
        <f t="shared" si="701"/>
        <v>-1</v>
      </c>
      <c r="AC7293" s="17">
        <f>IFERROR(INDEX(Factors!$C$59:$C$70,MATCH(AB7293,Factors!$B$59:$B$70,1),1),0)</f>
        <v>0</v>
      </c>
      <c r="AD7293" s="17">
        <f t="shared" si="699"/>
        <v>0</v>
      </c>
      <c r="AE7293" s="17">
        <f>IFERROR(INDEX(Factors!$B$6:$B$15,MATCH('INPUT - Census'!E7293,Factors!$C$6:$C$15,0),1),0)</f>
        <v>0</v>
      </c>
      <c r="AF7293" s="18">
        <f>IFERROR(INDEX(Factors!$B$16:$B$39,MATCH('INPUT - Census'!C7293,Factors!$C$16:$C$35,0),1),0)</f>
        <v>0</v>
      </c>
      <c r="AG7293" s="19">
        <f>IFERROR(INDEX(Factors!$B$40:$B$44,MATCH('INPUT - Census'!F7293,Factors!$C$40:$C$44,0),1),0)</f>
        <v>0</v>
      </c>
      <c r="AH7293" s="21" t="str">
        <f t="shared" si="700"/>
        <v/>
      </c>
      <c r="AI7293" s="1" t="str">
        <f>IFERROR(VLOOKUP(H7293,Factors!$C$45:$D$48,2,0),"")</f>
        <v/>
      </c>
      <c r="AJ7293" t="b">
        <f t="shared" si="697"/>
        <v>0</v>
      </c>
    </row>
    <row r="7294" spans="2:36" ht="15" customHeight="1" x14ac:dyDescent="0.3">
      <c r="B7294" s="70"/>
      <c r="C7294" s="58"/>
      <c r="D7294" s="63"/>
      <c r="E7294" s="58"/>
      <c r="F7294" s="58"/>
      <c r="G7294" s="44"/>
      <c r="H7294" s="45"/>
      <c r="I7294" s="45"/>
      <c r="J7294" s="40" t="str">
        <f t="shared" si="698"/>
        <v/>
      </c>
      <c r="K7294" s="39" t="str">
        <f t="shared" si="696"/>
        <v/>
      </c>
      <c r="AB7294" s="17" t="str">
        <f t="shared" si="701"/>
        <v>-1</v>
      </c>
      <c r="AC7294" s="17">
        <f>IFERROR(INDEX(Factors!$C$59:$C$70,MATCH(AB7294,Factors!$B$59:$B$70,1),1),0)</f>
        <v>0</v>
      </c>
      <c r="AD7294" s="17">
        <f t="shared" si="699"/>
        <v>0</v>
      </c>
      <c r="AE7294" s="17">
        <f>IFERROR(INDEX(Factors!$B$6:$B$15,MATCH('INPUT - Census'!E7294,Factors!$C$6:$C$15,0),1),0)</f>
        <v>0</v>
      </c>
      <c r="AF7294" s="18">
        <f>IFERROR(INDEX(Factors!$B$16:$B$39,MATCH('INPUT - Census'!C7294,Factors!$C$16:$C$35,0),1),0)</f>
        <v>0</v>
      </c>
      <c r="AG7294" s="19">
        <f>IFERROR(INDEX(Factors!$B$40:$B$44,MATCH('INPUT - Census'!F7294,Factors!$C$40:$C$44,0),1),0)</f>
        <v>0</v>
      </c>
      <c r="AH7294" s="21" t="str">
        <f t="shared" si="700"/>
        <v/>
      </c>
      <c r="AI7294" s="1" t="str">
        <f>IFERROR(VLOOKUP(H7294,Factors!$C$45:$D$48,2,0),"")</f>
        <v/>
      </c>
      <c r="AJ7294" t="b">
        <f t="shared" si="697"/>
        <v>0</v>
      </c>
    </row>
    <row r="7295" spans="2:36" ht="15" customHeight="1" x14ac:dyDescent="0.3">
      <c r="B7295" s="70"/>
      <c r="C7295" s="58"/>
      <c r="D7295" s="63"/>
      <c r="E7295" s="58"/>
      <c r="F7295" s="58"/>
      <c r="G7295" s="44"/>
      <c r="H7295" s="45"/>
      <c r="I7295" s="45"/>
      <c r="J7295" s="40" t="str">
        <f t="shared" si="698"/>
        <v/>
      </c>
      <c r="K7295" s="39" t="str">
        <f t="shared" si="696"/>
        <v/>
      </c>
      <c r="AB7295" s="17" t="str">
        <f t="shared" si="701"/>
        <v>-1</v>
      </c>
      <c r="AC7295" s="17">
        <f>IFERROR(INDEX(Factors!$C$59:$C$70,MATCH(AB7295,Factors!$B$59:$B$70,1),1),0)</f>
        <v>0</v>
      </c>
      <c r="AD7295" s="17">
        <f t="shared" si="699"/>
        <v>0</v>
      </c>
      <c r="AE7295" s="17">
        <f>IFERROR(INDEX(Factors!$B$6:$B$15,MATCH('INPUT - Census'!E7295,Factors!$C$6:$C$15,0),1),0)</f>
        <v>0</v>
      </c>
      <c r="AF7295" s="18">
        <f>IFERROR(INDEX(Factors!$B$16:$B$39,MATCH('INPUT - Census'!C7295,Factors!$C$16:$C$35,0),1),0)</f>
        <v>0</v>
      </c>
      <c r="AG7295" s="19">
        <f>IFERROR(INDEX(Factors!$B$40:$B$44,MATCH('INPUT - Census'!F7295,Factors!$C$40:$C$44,0),1),0)</f>
        <v>0</v>
      </c>
      <c r="AH7295" s="21" t="str">
        <f t="shared" si="700"/>
        <v/>
      </c>
      <c r="AI7295" s="1" t="str">
        <f>IFERROR(VLOOKUP(H7295,Factors!$C$45:$D$48,2,0),"")</f>
        <v/>
      </c>
      <c r="AJ7295" t="b">
        <f t="shared" si="697"/>
        <v>0</v>
      </c>
    </row>
    <row r="7296" spans="2:36" ht="15" customHeight="1" x14ac:dyDescent="0.3">
      <c r="B7296" s="70"/>
      <c r="C7296" s="58"/>
      <c r="D7296" s="63"/>
      <c r="E7296" s="58"/>
      <c r="F7296" s="58"/>
      <c r="G7296" s="44"/>
      <c r="H7296" s="45"/>
      <c r="I7296" s="45"/>
      <c r="J7296" s="40" t="str">
        <f t="shared" si="698"/>
        <v/>
      </c>
      <c r="K7296" s="39" t="str">
        <f t="shared" si="696"/>
        <v/>
      </c>
      <c r="AB7296" s="17" t="str">
        <f t="shared" si="701"/>
        <v>-1</v>
      </c>
      <c r="AC7296" s="17">
        <f>IFERROR(INDEX(Factors!$C$59:$C$70,MATCH(AB7296,Factors!$B$59:$B$70,1),1),0)</f>
        <v>0</v>
      </c>
      <c r="AD7296" s="17">
        <f t="shared" si="699"/>
        <v>0</v>
      </c>
      <c r="AE7296" s="17">
        <f>IFERROR(INDEX(Factors!$B$6:$B$15,MATCH('INPUT - Census'!E7296,Factors!$C$6:$C$15,0),1),0)</f>
        <v>0</v>
      </c>
      <c r="AF7296" s="18">
        <f>IFERROR(INDEX(Factors!$B$16:$B$39,MATCH('INPUT - Census'!C7296,Factors!$C$16:$C$35,0),1),0)</f>
        <v>0</v>
      </c>
      <c r="AG7296" s="19">
        <f>IFERROR(INDEX(Factors!$B$40:$B$44,MATCH('INPUT - Census'!F7296,Factors!$C$40:$C$44,0),1),0)</f>
        <v>0</v>
      </c>
      <c r="AH7296" s="21" t="str">
        <f t="shared" si="700"/>
        <v/>
      </c>
      <c r="AI7296" s="1" t="str">
        <f>IFERROR(VLOOKUP(H7296,Factors!$C$45:$D$48,2,0),"")</f>
        <v/>
      </c>
      <c r="AJ7296" t="b">
        <f t="shared" si="697"/>
        <v>0</v>
      </c>
    </row>
    <row r="7297" spans="2:36" ht="15" customHeight="1" x14ac:dyDescent="0.3">
      <c r="B7297" s="70"/>
      <c r="C7297" s="58"/>
      <c r="D7297" s="63"/>
      <c r="E7297" s="58"/>
      <c r="F7297" s="58"/>
      <c r="G7297" s="44"/>
      <c r="H7297" s="45"/>
      <c r="I7297" s="45"/>
      <c r="J7297" s="40" t="str">
        <f t="shared" si="698"/>
        <v/>
      </c>
      <c r="K7297" s="39" t="str">
        <f t="shared" si="696"/>
        <v/>
      </c>
      <c r="AB7297" s="17" t="str">
        <f t="shared" si="701"/>
        <v>-1</v>
      </c>
      <c r="AC7297" s="17">
        <f>IFERROR(INDEX(Factors!$C$59:$C$70,MATCH(AB7297,Factors!$B$59:$B$70,1),1),0)</f>
        <v>0</v>
      </c>
      <c r="AD7297" s="17">
        <f t="shared" si="699"/>
        <v>0</v>
      </c>
      <c r="AE7297" s="17">
        <f>IFERROR(INDEX(Factors!$B$6:$B$15,MATCH('INPUT - Census'!E7297,Factors!$C$6:$C$15,0),1),0)</f>
        <v>0</v>
      </c>
      <c r="AF7297" s="18">
        <f>IFERROR(INDEX(Factors!$B$16:$B$39,MATCH('INPUT - Census'!C7297,Factors!$C$16:$C$35,0),1),0)</f>
        <v>0</v>
      </c>
      <c r="AG7297" s="19">
        <f>IFERROR(INDEX(Factors!$B$40:$B$44,MATCH('INPUT - Census'!F7297,Factors!$C$40:$C$44,0),1),0)</f>
        <v>0</v>
      </c>
      <c r="AH7297" s="21" t="str">
        <f t="shared" si="700"/>
        <v/>
      </c>
      <c r="AI7297" s="1" t="str">
        <f>IFERROR(VLOOKUP(H7297,Factors!$C$45:$D$48,2,0),"")</f>
        <v/>
      </c>
      <c r="AJ7297" t="b">
        <f t="shared" si="697"/>
        <v>0</v>
      </c>
    </row>
    <row r="7298" spans="2:36" ht="15" customHeight="1" x14ac:dyDescent="0.3">
      <c r="B7298" s="70"/>
      <c r="C7298" s="58"/>
      <c r="D7298" s="63"/>
      <c r="E7298" s="58"/>
      <c r="F7298" s="58"/>
      <c r="G7298" s="44"/>
      <c r="H7298" s="45"/>
      <c r="I7298" s="45"/>
      <c r="J7298" s="40" t="str">
        <f t="shared" si="698"/>
        <v/>
      </c>
      <c r="K7298" s="39" t="str">
        <f t="shared" si="696"/>
        <v/>
      </c>
      <c r="AB7298" s="17" t="str">
        <f t="shared" si="701"/>
        <v>-1</v>
      </c>
      <c r="AC7298" s="17">
        <f>IFERROR(INDEX(Factors!$C$59:$C$70,MATCH(AB7298,Factors!$B$59:$B$70,1),1),0)</f>
        <v>0</v>
      </c>
      <c r="AD7298" s="17">
        <f t="shared" si="699"/>
        <v>0</v>
      </c>
      <c r="AE7298" s="17">
        <f>IFERROR(INDEX(Factors!$B$6:$B$15,MATCH('INPUT - Census'!E7298,Factors!$C$6:$C$15,0),1),0)</f>
        <v>0</v>
      </c>
      <c r="AF7298" s="18">
        <f>IFERROR(INDEX(Factors!$B$16:$B$39,MATCH('INPUT - Census'!C7298,Factors!$C$16:$C$35,0),1),0)</f>
        <v>0</v>
      </c>
      <c r="AG7298" s="19">
        <f>IFERROR(INDEX(Factors!$B$40:$B$44,MATCH('INPUT - Census'!F7298,Factors!$C$40:$C$44,0),1),0)</f>
        <v>0</v>
      </c>
      <c r="AH7298" s="21" t="str">
        <f t="shared" si="700"/>
        <v/>
      </c>
      <c r="AI7298" s="1" t="str">
        <f>IFERROR(VLOOKUP(H7298,Factors!$C$45:$D$48,2,0),"")</f>
        <v/>
      </c>
      <c r="AJ7298" t="b">
        <f t="shared" si="697"/>
        <v>0</v>
      </c>
    </row>
    <row r="7299" spans="2:36" ht="15" customHeight="1" x14ac:dyDescent="0.3">
      <c r="B7299" s="70"/>
      <c r="C7299" s="58"/>
      <c r="D7299" s="63"/>
      <c r="E7299" s="58"/>
      <c r="F7299" s="58"/>
      <c r="G7299" s="44"/>
      <c r="H7299" s="45"/>
      <c r="I7299" s="45"/>
      <c r="J7299" s="40" t="str">
        <f t="shared" si="698"/>
        <v/>
      </c>
      <c r="K7299" s="39" t="str">
        <f t="shared" ref="K7299:K7362" si="702">ValidateMember(B7299:J7299)</f>
        <v/>
      </c>
      <c r="AB7299" s="17" t="str">
        <f t="shared" si="701"/>
        <v>-1</v>
      </c>
      <c r="AC7299" s="17">
        <f>IFERROR(INDEX(Factors!$C$59:$C$70,MATCH(AB7299,Factors!$B$59:$B$70,1),1),0)</f>
        <v>0</v>
      </c>
      <c r="AD7299" s="17">
        <f t="shared" si="699"/>
        <v>0</v>
      </c>
      <c r="AE7299" s="17">
        <f>IFERROR(INDEX(Factors!$B$6:$B$15,MATCH('INPUT - Census'!E7299,Factors!$C$6:$C$15,0),1),0)</f>
        <v>0</v>
      </c>
      <c r="AF7299" s="18">
        <f>IFERROR(INDEX(Factors!$B$16:$B$39,MATCH('INPUT - Census'!C7299,Factors!$C$16:$C$35,0),1),0)</f>
        <v>0</v>
      </c>
      <c r="AG7299" s="19">
        <f>IFERROR(INDEX(Factors!$B$40:$B$44,MATCH('INPUT - Census'!F7299,Factors!$C$40:$C$44,0),1),0)</f>
        <v>0</v>
      </c>
      <c r="AH7299" s="21" t="str">
        <f t="shared" si="700"/>
        <v/>
      </c>
      <c r="AI7299" s="1" t="str">
        <f>IFERROR(VLOOKUP(H7299,Factors!$C$45:$D$48,2,0),"")</f>
        <v/>
      </c>
      <c r="AJ7299" t="b">
        <f t="shared" ref="AJ7299:AJ7362" si="703">K7299=0</f>
        <v>0</v>
      </c>
    </row>
    <row r="7300" spans="2:36" ht="15" customHeight="1" x14ac:dyDescent="0.3">
      <c r="B7300" s="70"/>
      <c r="C7300" s="58"/>
      <c r="D7300" s="63"/>
      <c r="E7300" s="58"/>
      <c r="F7300" s="58"/>
      <c r="G7300" s="44"/>
      <c r="H7300" s="45"/>
      <c r="I7300" s="45"/>
      <c r="J7300" s="40" t="str">
        <f t="shared" si="698"/>
        <v/>
      </c>
      <c r="K7300" s="39" t="str">
        <f t="shared" si="702"/>
        <v/>
      </c>
      <c r="AB7300" s="17" t="str">
        <f t="shared" si="701"/>
        <v>-1</v>
      </c>
      <c r="AC7300" s="17">
        <f>IFERROR(INDEX(Factors!$C$59:$C$70,MATCH(AB7300,Factors!$B$59:$B$70,1),1),0)</f>
        <v>0</v>
      </c>
      <c r="AD7300" s="17">
        <f t="shared" si="699"/>
        <v>0</v>
      </c>
      <c r="AE7300" s="17">
        <f>IFERROR(INDEX(Factors!$B$6:$B$15,MATCH('INPUT - Census'!E7300,Factors!$C$6:$C$15,0),1),0)</f>
        <v>0</v>
      </c>
      <c r="AF7300" s="18">
        <f>IFERROR(INDEX(Factors!$B$16:$B$39,MATCH('INPUT - Census'!C7300,Factors!$C$16:$C$35,0),1),0)</f>
        <v>0</v>
      </c>
      <c r="AG7300" s="19">
        <f>IFERROR(INDEX(Factors!$B$40:$B$44,MATCH('INPUT - Census'!F7300,Factors!$C$40:$C$44,0),1),0)</f>
        <v>0</v>
      </c>
      <c r="AH7300" s="21" t="str">
        <f t="shared" si="700"/>
        <v/>
      </c>
      <c r="AI7300" s="1" t="str">
        <f>IFERROR(VLOOKUP(H7300,Factors!$C$45:$D$48,2,0),"")</f>
        <v/>
      </c>
      <c r="AJ7300" t="b">
        <f t="shared" si="703"/>
        <v>0</v>
      </c>
    </row>
    <row r="7301" spans="2:36" ht="15" customHeight="1" x14ac:dyDescent="0.3">
      <c r="B7301" s="70"/>
      <c r="C7301" s="58"/>
      <c r="D7301" s="63"/>
      <c r="E7301" s="58"/>
      <c r="F7301" s="58"/>
      <c r="G7301" s="44"/>
      <c r="H7301" s="45"/>
      <c r="I7301" s="45"/>
      <c r="J7301" s="40" t="str">
        <f t="shared" si="698"/>
        <v/>
      </c>
      <c r="K7301" s="39" t="str">
        <f t="shared" si="702"/>
        <v/>
      </c>
      <c r="AB7301" s="17" t="str">
        <f t="shared" si="701"/>
        <v>-1</v>
      </c>
      <c r="AC7301" s="17">
        <f>IFERROR(INDEX(Factors!$C$59:$C$70,MATCH(AB7301,Factors!$B$59:$B$70,1),1),0)</f>
        <v>0</v>
      </c>
      <c r="AD7301" s="17">
        <f t="shared" si="699"/>
        <v>0</v>
      </c>
      <c r="AE7301" s="17">
        <f>IFERROR(INDEX(Factors!$B$6:$B$15,MATCH('INPUT - Census'!E7301,Factors!$C$6:$C$15,0),1),0)</f>
        <v>0</v>
      </c>
      <c r="AF7301" s="18">
        <f>IFERROR(INDEX(Factors!$B$16:$B$39,MATCH('INPUT - Census'!C7301,Factors!$C$16:$C$35,0),1),0)</f>
        <v>0</v>
      </c>
      <c r="AG7301" s="19">
        <f>IFERROR(INDEX(Factors!$B$40:$B$44,MATCH('INPUT - Census'!F7301,Factors!$C$40:$C$44,0),1),0)</f>
        <v>0</v>
      </c>
      <c r="AH7301" s="21" t="str">
        <f t="shared" si="700"/>
        <v/>
      </c>
      <c r="AI7301" s="1" t="str">
        <f>IFERROR(VLOOKUP(H7301,Factors!$C$45:$D$48,2,0),"")</f>
        <v/>
      </c>
      <c r="AJ7301" t="b">
        <f t="shared" si="703"/>
        <v>0</v>
      </c>
    </row>
    <row r="7302" spans="2:36" ht="15" customHeight="1" x14ac:dyDescent="0.3">
      <c r="B7302" s="70"/>
      <c r="C7302" s="58"/>
      <c r="D7302" s="63"/>
      <c r="E7302" s="58"/>
      <c r="F7302" s="58"/>
      <c r="G7302" s="44"/>
      <c r="H7302" s="45"/>
      <c r="I7302" s="45"/>
      <c r="J7302" s="40" t="str">
        <f t="shared" si="698"/>
        <v/>
      </c>
      <c r="K7302" s="39" t="str">
        <f t="shared" si="702"/>
        <v/>
      </c>
      <c r="AB7302" s="17" t="str">
        <f t="shared" si="701"/>
        <v>-1</v>
      </c>
      <c r="AC7302" s="17">
        <f>IFERROR(INDEX(Factors!$C$59:$C$70,MATCH(AB7302,Factors!$B$59:$B$70,1),1),0)</f>
        <v>0</v>
      </c>
      <c r="AD7302" s="17">
        <f t="shared" si="699"/>
        <v>0</v>
      </c>
      <c r="AE7302" s="17">
        <f>IFERROR(INDEX(Factors!$B$6:$B$15,MATCH('INPUT - Census'!E7302,Factors!$C$6:$C$15,0),1),0)</f>
        <v>0</v>
      </c>
      <c r="AF7302" s="18">
        <f>IFERROR(INDEX(Factors!$B$16:$B$39,MATCH('INPUT - Census'!C7302,Factors!$C$16:$C$35,0),1),0)</f>
        <v>0</v>
      </c>
      <c r="AG7302" s="19">
        <f>IFERROR(INDEX(Factors!$B$40:$B$44,MATCH('INPUT - Census'!F7302,Factors!$C$40:$C$44,0),1),0)</f>
        <v>0</v>
      </c>
      <c r="AH7302" s="21" t="str">
        <f t="shared" si="700"/>
        <v/>
      </c>
      <c r="AI7302" s="1" t="str">
        <f>IFERROR(VLOOKUP(H7302,Factors!$C$45:$D$48,2,0),"")</f>
        <v/>
      </c>
      <c r="AJ7302" t="b">
        <f t="shared" si="703"/>
        <v>0</v>
      </c>
    </row>
    <row r="7303" spans="2:36" ht="15" customHeight="1" x14ac:dyDescent="0.3">
      <c r="B7303" s="70"/>
      <c r="C7303" s="58"/>
      <c r="D7303" s="63"/>
      <c r="E7303" s="58"/>
      <c r="F7303" s="58"/>
      <c r="G7303" s="44"/>
      <c r="H7303" s="45"/>
      <c r="I7303" s="45"/>
      <c r="J7303" s="40" t="str">
        <f t="shared" si="698"/>
        <v/>
      </c>
      <c r="K7303" s="39" t="str">
        <f t="shared" si="702"/>
        <v/>
      </c>
      <c r="AB7303" s="17" t="str">
        <f t="shared" si="701"/>
        <v>-1</v>
      </c>
      <c r="AC7303" s="17">
        <f>IFERROR(INDEX(Factors!$C$59:$C$70,MATCH(AB7303,Factors!$B$59:$B$70,1),1),0)</f>
        <v>0</v>
      </c>
      <c r="AD7303" s="17">
        <f t="shared" si="699"/>
        <v>0</v>
      </c>
      <c r="AE7303" s="17">
        <f>IFERROR(INDEX(Factors!$B$6:$B$15,MATCH('INPUT - Census'!E7303,Factors!$C$6:$C$15,0),1),0)</f>
        <v>0</v>
      </c>
      <c r="AF7303" s="18">
        <f>IFERROR(INDEX(Factors!$B$16:$B$39,MATCH('INPUT - Census'!C7303,Factors!$C$16:$C$35,0),1),0)</f>
        <v>0</v>
      </c>
      <c r="AG7303" s="19">
        <f>IFERROR(INDEX(Factors!$B$40:$B$44,MATCH('INPUT - Census'!F7303,Factors!$C$40:$C$44,0),1),0)</f>
        <v>0</v>
      </c>
      <c r="AH7303" s="21" t="str">
        <f t="shared" si="700"/>
        <v/>
      </c>
      <c r="AI7303" s="1" t="str">
        <f>IFERROR(VLOOKUP(H7303,Factors!$C$45:$D$48,2,0),"")</f>
        <v/>
      </c>
      <c r="AJ7303" t="b">
        <f t="shared" si="703"/>
        <v>0</v>
      </c>
    </row>
    <row r="7304" spans="2:36" ht="15" customHeight="1" x14ac:dyDescent="0.3">
      <c r="B7304" s="70"/>
      <c r="C7304" s="58"/>
      <c r="D7304" s="63"/>
      <c r="E7304" s="58"/>
      <c r="F7304" s="58"/>
      <c r="G7304" s="44"/>
      <c r="H7304" s="45"/>
      <c r="I7304" s="45"/>
      <c r="J7304" s="40" t="str">
        <f t="shared" si="698"/>
        <v/>
      </c>
      <c r="K7304" s="39" t="str">
        <f t="shared" si="702"/>
        <v/>
      </c>
      <c r="AB7304" s="17" t="str">
        <f t="shared" si="701"/>
        <v>-1</v>
      </c>
      <c r="AC7304" s="17">
        <f>IFERROR(INDEX(Factors!$C$59:$C$70,MATCH(AB7304,Factors!$B$59:$B$70,1),1),0)</f>
        <v>0</v>
      </c>
      <c r="AD7304" s="17">
        <f t="shared" si="699"/>
        <v>0</v>
      </c>
      <c r="AE7304" s="17">
        <f>IFERROR(INDEX(Factors!$B$6:$B$15,MATCH('INPUT - Census'!E7304,Factors!$C$6:$C$15,0),1),0)</f>
        <v>0</v>
      </c>
      <c r="AF7304" s="18">
        <f>IFERROR(INDEX(Factors!$B$16:$B$39,MATCH('INPUT - Census'!C7304,Factors!$C$16:$C$35,0),1),0)</f>
        <v>0</v>
      </c>
      <c r="AG7304" s="19">
        <f>IFERROR(INDEX(Factors!$B$40:$B$44,MATCH('INPUT - Census'!F7304,Factors!$C$40:$C$44,0),1),0)</f>
        <v>0</v>
      </c>
      <c r="AH7304" s="21" t="str">
        <f t="shared" si="700"/>
        <v/>
      </c>
      <c r="AI7304" s="1" t="str">
        <f>IFERROR(VLOOKUP(H7304,Factors!$C$45:$D$48,2,0),"")</f>
        <v/>
      </c>
      <c r="AJ7304" t="b">
        <f t="shared" si="703"/>
        <v>0</v>
      </c>
    </row>
    <row r="7305" spans="2:36" ht="15" customHeight="1" x14ac:dyDescent="0.3">
      <c r="B7305" s="70"/>
      <c r="C7305" s="58"/>
      <c r="D7305" s="63"/>
      <c r="E7305" s="58"/>
      <c r="F7305" s="58"/>
      <c r="G7305" s="44"/>
      <c r="H7305" s="45"/>
      <c r="I7305" s="45"/>
      <c r="J7305" s="40" t="str">
        <f t="shared" si="698"/>
        <v/>
      </c>
      <c r="K7305" s="39" t="str">
        <f t="shared" si="702"/>
        <v/>
      </c>
      <c r="AB7305" s="17" t="str">
        <f t="shared" si="701"/>
        <v>-1</v>
      </c>
      <c r="AC7305" s="17">
        <f>IFERROR(INDEX(Factors!$C$59:$C$70,MATCH(AB7305,Factors!$B$59:$B$70,1),1),0)</f>
        <v>0</v>
      </c>
      <c r="AD7305" s="17">
        <f t="shared" si="699"/>
        <v>0</v>
      </c>
      <c r="AE7305" s="17">
        <f>IFERROR(INDEX(Factors!$B$6:$B$15,MATCH('INPUT - Census'!E7305,Factors!$C$6:$C$15,0),1),0)</f>
        <v>0</v>
      </c>
      <c r="AF7305" s="18">
        <f>IFERROR(INDEX(Factors!$B$16:$B$39,MATCH('INPUT - Census'!C7305,Factors!$C$16:$C$35,0),1),0)</f>
        <v>0</v>
      </c>
      <c r="AG7305" s="19">
        <f>IFERROR(INDEX(Factors!$B$40:$B$44,MATCH('INPUT - Census'!F7305,Factors!$C$40:$C$44,0),1),0)</f>
        <v>0</v>
      </c>
      <c r="AH7305" s="21" t="str">
        <f t="shared" si="700"/>
        <v/>
      </c>
      <c r="AI7305" s="1" t="str">
        <f>IFERROR(VLOOKUP(H7305,Factors!$C$45:$D$48,2,0),"")</f>
        <v/>
      </c>
      <c r="AJ7305" t="b">
        <f t="shared" si="703"/>
        <v>0</v>
      </c>
    </row>
    <row r="7306" spans="2:36" ht="15" customHeight="1" x14ac:dyDescent="0.3">
      <c r="B7306" s="70"/>
      <c r="C7306" s="58"/>
      <c r="D7306" s="63"/>
      <c r="E7306" s="58"/>
      <c r="F7306" s="58"/>
      <c r="G7306" s="44"/>
      <c r="H7306" s="45"/>
      <c r="I7306" s="45"/>
      <c r="J7306" s="40" t="str">
        <f t="shared" si="698"/>
        <v/>
      </c>
      <c r="K7306" s="39" t="str">
        <f t="shared" si="702"/>
        <v/>
      </c>
      <c r="AB7306" s="17" t="str">
        <f t="shared" si="701"/>
        <v>-1</v>
      </c>
      <c r="AC7306" s="17">
        <f>IFERROR(INDEX(Factors!$C$59:$C$70,MATCH(AB7306,Factors!$B$59:$B$70,1),1),0)</f>
        <v>0</v>
      </c>
      <c r="AD7306" s="17">
        <f t="shared" si="699"/>
        <v>0</v>
      </c>
      <c r="AE7306" s="17">
        <f>IFERROR(INDEX(Factors!$B$6:$B$15,MATCH('INPUT - Census'!E7306,Factors!$C$6:$C$15,0),1),0)</f>
        <v>0</v>
      </c>
      <c r="AF7306" s="18">
        <f>IFERROR(INDEX(Factors!$B$16:$B$39,MATCH('INPUT - Census'!C7306,Factors!$C$16:$C$35,0),1),0)</f>
        <v>0</v>
      </c>
      <c r="AG7306" s="19">
        <f>IFERROR(INDEX(Factors!$B$40:$B$44,MATCH('INPUT - Census'!F7306,Factors!$C$40:$C$44,0),1),0)</f>
        <v>0</v>
      </c>
      <c r="AH7306" s="21" t="str">
        <f t="shared" si="700"/>
        <v/>
      </c>
      <c r="AI7306" s="1" t="str">
        <f>IFERROR(VLOOKUP(H7306,Factors!$C$45:$D$48,2,0),"")</f>
        <v/>
      </c>
      <c r="AJ7306" t="b">
        <f t="shared" si="703"/>
        <v>0</v>
      </c>
    </row>
    <row r="7307" spans="2:36" ht="15" customHeight="1" x14ac:dyDescent="0.3">
      <c r="B7307" s="70"/>
      <c r="C7307" s="58"/>
      <c r="D7307" s="63"/>
      <c r="E7307" s="58"/>
      <c r="F7307" s="58"/>
      <c r="G7307" s="44"/>
      <c r="H7307" s="45"/>
      <c r="I7307" s="45"/>
      <c r="J7307" s="40" t="str">
        <f t="shared" si="698"/>
        <v/>
      </c>
      <c r="K7307" s="39" t="str">
        <f t="shared" si="702"/>
        <v/>
      </c>
      <c r="AB7307" s="17" t="str">
        <f t="shared" si="701"/>
        <v>-1</v>
      </c>
      <c r="AC7307" s="17">
        <f>IFERROR(INDEX(Factors!$C$59:$C$70,MATCH(AB7307,Factors!$B$59:$B$70,1),1),0)</f>
        <v>0</v>
      </c>
      <c r="AD7307" s="17">
        <f t="shared" si="699"/>
        <v>0</v>
      </c>
      <c r="AE7307" s="17">
        <f>IFERROR(INDEX(Factors!$B$6:$B$15,MATCH('INPUT - Census'!E7307,Factors!$C$6:$C$15,0),1),0)</f>
        <v>0</v>
      </c>
      <c r="AF7307" s="18">
        <f>IFERROR(INDEX(Factors!$B$16:$B$39,MATCH('INPUT - Census'!C7307,Factors!$C$16:$C$35,0),1),0)</f>
        <v>0</v>
      </c>
      <c r="AG7307" s="19">
        <f>IFERROR(INDEX(Factors!$B$40:$B$44,MATCH('INPUT - Census'!F7307,Factors!$C$40:$C$44,0),1),0)</f>
        <v>0</v>
      </c>
      <c r="AH7307" s="21" t="str">
        <f t="shared" si="700"/>
        <v/>
      </c>
      <c r="AI7307" s="1" t="str">
        <f>IFERROR(VLOOKUP(H7307,Factors!$C$45:$D$48,2,0),"")</f>
        <v/>
      </c>
      <c r="AJ7307" t="b">
        <f t="shared" si="703"/>
        <v>0</v>
      </c>
    </row>
    <row r="7308" spans="2:36" ht="15" customHeight="1" x14ac:dyDescent="0.3">
      <c r="B7308" s="70"/>
      <c r="C7308" s="58"/>
      <c r="D7308" s="63"/>
      <c r="E7308" s="58"/>
      <c r="F7308" s="58"/>
      <c r="G7308" s="44"/>
      <c r="H7308" s="45"/>
      <c r="I7308" s="45"/>
      <c r="J7308" s="40" t="str">
        <f t="shared" si="698"/>
        <v/>
      </c>
      <c r="K7308" s="39" t="str">
        <f t="shared" si="702"/>
        <v/>
      </c>
      <c r="AB7308" s="17" t="str">
        <f t="shared" si="701"/>
        <v>-1</v>
      </c>
      <c r="AC7308" s="17">
        <f>IFERROR(INDEX(Factors!$C$59:$C$70,MATCH(AB7308,Factors!$B$59:$B$70,1),1),0)</f>
        <v>0</v>
      </c>
      <c r="AD7308" s="17">
        <f t="shared" si="699"/>
        <v>0</v>
      </c>
      <c r="AE7308" s="17">
        <f>IFERROR(INDEX(Factors!$B$6:$B$15,MATCH('INPUT - Census'!E7308,Factors!$C$6:$C$15,0),1),0)</f>
        <v>0</v>
      </c>
      <c r="AF7308" s="18">
        <f>IFERROR(INDEX(Factors!$B$16:$B$39,MATCH('INPUT - Census'!C7308,Factors!$C$16:$C$35,0),1),0)</f>
        <v>0</v>
      </c>
      <c r="AG7308" s="19">
        <f>IFERROR(INDEX(Factors!$B$40:$B$44,MATCH('INPUT - Census'!F7308,Factors!$C$40:$C$44,0),1),0)</f>
        <v>0</v>
      </c>
      <c r="AH7308" s="21" t="str">
        <f t="shared" si="700"/>
        <v/>
      </c>
      <c r="AI7308" s="1" t="str">
        <f>IFERROR(VLOOKUP(H7308,Factors!$C$45:$D$48,2,0),"")</f>
        <v/>
      </c>
      <c r="AJ7308" t="b">
        <f t="shared" si="703"/>
        <v>0</v>
      </c>
    </row>
    <row r="7309" spans="2:36" ht="15" customHeight="1" x14ac:dyDescent="0.3">
      <c r="B7309" s="70"/>
      <c r="C7309" s="58"/>
      <c r="D7309" s="63"/>
      <c r="E7309" s="58"/>
      <c r="F7309" s="58"/>
      <c r="G7309" s="44"/>
      <c r="H7309" s="45"/>
      <c r="I7309" s="45"/>
      <c r="J7309" s="40" t="str">
        <f t="shared" si="698"/>
        <v/>
      </c>
      <c r="K7309" s="39" t="str">
        <f t="shared" si="702"/>
        <v/>
      </c>
      <c r="AB7309" s="17" t="str">
        <f t="shared" si="701"/>
        <v>-1</v>
      </c>
      <c r="AC7309" s="17">
        <f>IFERROR(INDEX(Factors!$C$59:$C$70,MATCH(AB7309,Factors!$B$59:$B$70,1),1),0)</f>
        <v>0</v>
      </c>
      <c r="AD7309" s="17">
        <f t="shared" si="699"/>
        <v>0</v>
      </c>
      <c r="AE7309" s="17">
        <f>IFERROR(INDEX(Factors!$B$6:$B$15,MATCH('INPUT - Census'!E7309,Factors!$C$6:$C$15,0),1),0)</f>
        <v>0</v>
      </c>
      <c r="AF7309" s="18">
        <f>IFERROR(INDEX(Factors!$B$16:$B$39,MATCH('INPUT - Census'!C7309,Factors!$C$16:$C$35,0),1),0)</f>
        <v>0</v>
      </c>
      <c r="AG7309" s="19">
        <f>IFERROR(INDEX(Factors!$B$40:$B$44,MATCH('INPUT - Census'!F7309,Factors!$C$40:$C$44,0),1),0)</f>
        <v>0</v>
      </c>
      <c r="AH7309" s="21" t="str">
        <f t="shared" si="700"/>
        <v/>
      </c>
      <c r="AI7309" s="1" t="str">
        <f>IFERROR(VLOOKUP(H7309,Factors!$C$45:$D$48,2,0),"")</f>
        <v/>
      </c>
      <c r="AJ7309" t="b">
        <f t="shared" si="703"/>
        <v>0</v>
      </c>
    </row>
    <row r="7310" spans="2:36" ht="15" customHeight="1" x14ac:dyDescent="0.3">
      <c r="B7310" s="70"/>
      <c r="C7310" s="58"/>
      <c r="D7310" s="63"/>
      <c r="E7310" s="58"/>
      <c r="F7310" s="58"/>
      <c r="G7310" s="44"/>
      <c r="H7310" s="45"/>
      <c r="I7310" s="45"/>
      <c r="J7310" s="40" t="str">
        <f t="shared" si="698"/>
        <v/>
      </c>
      <c r="K7310" s="39" t="str">
        <f t="shared" si="702"/>
        <v/>
      </c>
      <c r="AB7310" s="17" t="str">
        <f t="shared" si="701"/>
        <v>-1</v>
      </c>
      <c r="AC7310" s="17">
        <f>IFERROR(INDEX(Factors!$C$59:$C$70,MATCH(AB7310,Factors!$B$59:$B$70,1),1),0)</f>
        <v>0</v>
      </c>
      <c r="AD7310" s="17">
        <f t="shared" si="699"/>
        <v>0</v>
      </c>
      <c r="AE7310" s="17">
        <f>IFERROR(INDEX(Factors!$B$6:$B$15,MATCH('INPUT - Census'!E7310,Factors!$C$6:$C$15,0),1),0)</f>
        <v>0</v>
      </c>
      <c r="AF7310" s="18">
        <f>IFERROR(INDEX(Factors!$B$16:$B$39,MATCH('INPUT - Census'!C7310,Factors!$C$16:$C$35,0),1),0)</f>
        <v>0</v>
      </c>
      <c r="AG7310" s="19">
        <f>IFERROR(INDEX(Factors!$B$40:$B$44,MATCH('INPUT - Census'!F7310,Factors!$C$40:$C$44,0),1),0)</f>
        <v>0</v>
      </c>
      <c r="AH7310" s="21" t="str">
        <f t="shared" si="700"/>
        <v/>
      </c>
      <c r="AI7310" s="1" t="str">
        <f>IFERROR(VLOOKUP(H7310,Factors!$C$45:$D$48,2,0),"")</f>
        <v/>
      </c>
      <c r="AJ7310" t="b">
        <f t="shared" si="703"/>
        <v>0</v>
      </c>
    </row>
    <row r="7311" spans="2:36" ht="15" customHeight="1" x14ac:dyDescent="0.3">
      <c r="B7311" s="70"/>
      <c r="C7311" s="58"/>
      <c r="D7311" s="63"/>
      <c r="E7311" s="58"/>
      <c r="F7311" s="58"/>
      <c r="G7311" s="44"/>
      <c r="H7311" s="45"/>
      <c r="I7311" s="45"/>
      <c r="J7311" s="40" t="str">
        <f t="shared" si="698"/>
        <v/>
      </c>
      <c r="K7311" s="39" t="str">
        <f t="shared" si="702"/>
        <v/>
      </c>
      <c r="AB7311" s="17" t="str">
        <f t="shared" si="701"/>
        <v>-1</v>
      </c>
      <c r="AC7311" s="17">
        <f>IFERROR(INDEX(Factors!$C$59:$C$70,MATCH(AB7311,Factors!$B$59:$B$70,1),1),0)</f>
        <v>0</v>
      </c>
      <c r="AD7311" s="17">
        <f t="shared" si="699"/>
        <v>0</v>
      </c>
      <c r="AE7311" s="17">
        <f>IFERROR(INDEX(Factors!$B$6:$B$15,MATCH('INPUT - Census'!E7311,Factors!$C$6:$C$15,0),1),0)</f>
        <v>0</v>
      </c>
      <c r="AF7311" s="18">
        <f>IFERROR(INDEX(Factors!$B$16:$B$39,MATCH('INPUT - Census'!C7311,Factors!$C$16:$C$35,0),1),0)</f>
        <v>0</v>
      </c>
      <c r="AG7311" s="19">
        <f>IFERROR(INDEX(Factors!$B$40:$B$44,MATCH('INPUT - Census'!F7311,Factors!$C$40:$C$44,0),1),0)</f>
        <v>0</v>
      </c>
      <c r="AH7311" s="21" t="str">
        <f t="shared" si="700"/>
        <v/>
      </c>
      <c r="AI7311" s="1" t="str">
        <f>IFERROR(VLOOKUP(H7311,Factors!$C$45:$D$48,2,0),"")</f>
        <v/>
      </c>
      <c r="AJ7311" t="b">
        <f t="shared" si="703"/>
        <v>0</v>
      </c>
    </row>
    <row r="7312" spans="2:36" ht="15" customHeight="1" x14ac:dyDescent="0.3">
      <c r="B7312" s="70"/>
      <c r="C7312" s="58"/>
      <c r="D7312" s="63"/>
      <c r="E7312" s="58"/>
      <c r="F7312" s="58"/>
      <c r="G7312" s="44"/>
      <c r="H7312" s="45"/>
      <c r="I7312" s="45"/>
      <c r="J7312" s="40" t="str">
        <f t="shared" si="698"/>
        <v/>
      </c>
      <c r="K7312" s="39" t="str">
        <f t="shared" si="702"/>
        <v/>
      </c>
      <c r="AB7312" s="17" t="str">
        <f t="shared" si="701"/>
        <v>-1</v>
      </c>
      <c r="AC7312" s="17">
        <f>IFERROR(INDEX(Factors!$C$59:$C$70,MATCH(AB7312,Factors!$B$59:$B$70,1),1),0)</f>
        <v>0</v>
      </c>
      <c r="AD7312" s="17">
        <f t="shared" si="699"/>
        <v>0</v>
      </c>
      <c r="AE7312" s="17">
        <f>IFERROR(INDEX(Factors!$B$6:$B$15,MATCH('INPUT - Census'!E7312,Factors!$C$6:$C$15,0),1),0)</f>
        <v>0</v>
      </c>
      <c r="AF7312" s="18">
        <f>IFERROR(INDEX(Factors!$B$16:$B$39,MATCH('INPUT - Census'!C7312,Factors!$C$16:$C$35,0),1),0)</f>
        <v>0</v>
      </c>
      <c r="AG7312" s="19">
        <f>IFERROR(INDEX(Factors!$B$40:$B$44,MATCH('INPUT - Census'!F7312,Factors!$C$40:$C$44,0),1),0)</f>
        <v>0</v>
      </c>
      <c r="AH7312" s="21" t="str">
        <f t="shared" si="700"/>
        <v/>
      </c>
      <c r="AI7312" s="1" t="str">
        <f>IFERROR(VLOOKUP(H7312,Factors!$C$45:$D$48,2,0),"")</f>
        <v/>
      </c>
      <c r="AJ7312" t="b">
        <f t="shared" si="703"/>
        <v>0</v>
      </c>
    </row>
    <row r="7313" spans="2:36" ht="15" customHeight="1" x14ac:dyDescent="0.3">
      <c r="B7313" s="70"/>
      <c r="C7313" s="58"/>
      <c r="D7313" s="63"/>
      <c r="E7313" s="58"/>
      <c r="F7313" s="58"/>
      <c r="G7313" s="44"/>
      <c r="H7313" s="45"/>
      <c r="I7313" s="45"/>
      <c r="J7313" s="40" t="str">
        <f t="shared" si="698"/>
        <v/>
      </c>
      <c r="K7313" s="39" t="str">
        <f t="shared" si="702"/>
        <v/>
      </c>
      <c r="AB7313" s="17" t="str">
        <f t="shared" si="701"/>
        <v>-1</v>
      </c>
      <c r="AC7313" s="17">
        <f>IFERROR(INDEX(Factors!$C$59:$C$70,MATCH(AB7313,Factors!$B$59:$B$70,1),1),0)</f>
        <v>0</v>
      </c>
      <c r="AD7313" s="17">
        <f t="shared" si="699"/>
        <v>0</v>
      </c>
      <c r="AE7313" s="17">
        <f>IFERROR(INDEX(Factors!$B$6:$B$15,MATCH('INPUT - Census'!E7313,Factors!$C$6:$C$15,0),1),0)</f>
        <v>0</v>
      </c>
      <c r="AF7313" s="18">
        <f>IFERROR(INDEX(Factors!$B$16:$B$39,MATCH('INPUT - Census'!C7313,Factors!$C$16:$C$35,0),1),0)</f>
        <v>0</v>
      </c>
      <c r="AG7313" s="19">
        <f>IFERROR(INDEX(Factors!$B$40:$B$44,MATCH('INPUT - Census'!F7313,Factors!$C$40:$C$44,0),1),0)</f>
        <v>0</v>
      </c>
      <c r="AH7313" s="21" t="str">
        <f t="shared" si="700"/>
        <v/>
      </c>
      <c r="AI7313" s="1" t="str">
        <f>IFERROR(VLOOKUP(H7313,Factors!$C$45:$D$48,2,0),"")</f>
        <v/>
      </c>
      <c r="AJ7313" t="b">
        <f t="shared" si="703"/>
        <v>0</v>
      </c>
    </row>
    <row r="7314" spans="2:36" ht="15" customHeight="1" x14ac:dyDescent="0.3">
      <c r="B7314" s="70"/>
      <c r="C7314" s="58"/>
      <c r="D7314" s="63"/>
      <c r="E7314" s="58"/>
      <c r="F7314" s="58"/>
      <c r="G7314" s="44"/>
      <c r="H7314" s="45"/>
      <c r="I7314" s="45"/>
      <c r="J7314" s="40" t="str">
        <f t="shared" si="698"/>
        <v/>
      </c>
      <c r="K7314" s="39" t="str">
        <f t="shared" si="702"/>
        <v/>
      </c>
      <c r="AB7314" s="17" t="str">
        <f t="shared" si="701"/>
        <v>-1</v>
      </c>
      <c r="AC7314" s="17">
        <f>IFERROR(INDEX(Factors!$C$59:$C$70,MATCH(AB7314,Factors!$B$59:$B$70,1),1),0)</f>
        <v>0</v>
      </c>
      <c r="AD7314" s="17">
        <f t="shared" si="699"/>
        <v>0</v>
      </c>
      <c r="AE7314" s="17">
        <f>IFERROR(INDEX(Factors!$B$6:$B$15,MATCH('INPUT - Census'!E7314,Factors!$C$6:$C$15,0),1),0)</f>
        <v>0</v>
      </c>
      <c r="AF7314" s="18">
        <f>IFERROR(INDEX(Factors!$B$16:$B$39,MATCH('INPUT - Census'!C7314,Factors!$C$16:$C$35,0),1),0)</f>
        <v>0</v>
      </c>
      <c r="AG7314" s="19">
        <f>IFERROR(INDEX(Factors!$B$40:$B$44,MATCH('INPUT - Census'!F7314,Factors!$C$40:$C$44,0),1),0)</f>
        <v>0</v>
      </c>
      <c r="AH7314" s="21" t="str">
        <f t="shared" si="700"/>
        <v/>
      </c>
      <c r="AI7314" s="1" t="str">
        <f>IFERROR(VLOOKUP(H7314,Factors!$C$45:$D$48,2,0),"")</f>
        <v/>
      </c>
      <c r="AJ7314" t="b">
        <f t="shared" si="703"/>
        <v>0</v>
      </c>
    </row>
    <row r="7315" spans="2:36" ht="15" customHeight="1" x14ac:dyDescent="0.3">
      <c r="B7315" s="70"/>
      <c r="C7315" s="58"/>
      <c r="D7315" s="63"/>
      <c r="E7315" s="58"/>
      <c r="F7315" s="58"/>
      <c r="G7315" s="44"/>
      <c r="H7315" s="45"/>
      <c r="I7315" s="45"/>
      <c r="J7315" s="40" t="str">
        <f t="shared" si="698"/>
        <v/>
      </c>
      <c r="K7315" s="39" t="str">
        <f t="shared" si="702"/>
        <v/>
      </c>
      <c r="AB7315" s="17" t="str">
        <f t="shared" si="701"/>
        <v>-1</v>
      </c>
      <c r="AC7315" s="17">
        <f>IFERROR(INDEX(Factors!$C$59:$C$70,MATCH(AB7315,Factors!$B$59:$B$70,1),1),0)</f>
        <v>0</v>
      </c>
      <c r="AD7315" s="17">
        <f t="shared" si="699"/>
        <v>0</v>
      </c>
      <c r="AE7315" s="17">
        <f>IFERROR(INDEX(Factors!$B$6:$B$15,MATCH('INPUT - Census'!E7315,Factors!$C$6:$C$15,0),1),0)</f>
        <v>0</v>
      </c>
      <c r="AF7315" s="18">
        <f>IFERROR(INDEX(Factors!$B$16:$B$39,MATCH('INPUT - Census'!C7315,Factors!$C$16:$C$35,0),1),0)</f>
        <v>0</v>
      </c>
      <c r="AG7315" s="19">
        <f>IFERROR(INDEX(Factors!$B$40:$B$44,MATCH('INPUT - Census'!F7315,Factors!$C$40:$C$44,0),1),0)</f>
        <v>0</v>
      </c>
      <c r="AH7315" s="21" t="str">
        <f t="shared" si="700"/>
        <v/>
      </c>
      <c r="AI7315" s="1" t="str">
        <f>IFERROR(VLOOKUP(H7315,Factors!$C$45:$D$48,2,0),"")</f>
        <v/>
      </c>
      <c r="AJ7315" t="b">
        <f t="shared" si="703"/>
        <v>0</v>
      </c>
    </row>
    <row r="7316" spans="2:36" ht="15" customHeight="1" x14ac:dyDescent="0.3">
      <c r="B7316" s="70"/>
      <c r="C7316" s="58"/>
      <c r="D7316" s="63"/>
      <c r="E7316" s="58"/>
      <c r="F7316" s="58"/>
      <c r="G7316" s="44"/>
      <c r="H7316" s="45"/>
      <c r="I7316" s="45"/>
      <c r="J7316" s="40" t="str">
        <f t="shared" si="698"/>
        <v/>
      </c>
      <c r="K7316" s="39" t="str">
        <f t="shared" si="702"/>
        <v/>
      </c>
      <c r="AB7316" s="17" t="str">
        <f t="shared" si="701"/>
        <v>-1</v>
      </c>
      <c r="AC7316" s="17">
        <f>IFERROR(INDEX(Factors!$C$59:$C$70,MATCH(AB7316,Factors!$B$59:$B$70,1),1),0)</f>
        <v>0</v>
      </c>
      <c r="AD7316" s="17">
        <f t="shared" si="699"/>
        <v>0</v>
      </c>
      <c r="AE7316" s="17">
        <f>IFERROR(INDEX(Factors!$B$6:$B$15,MATCH('INPUT - Census'!E7316,Factors!$C$6:$C$15,0),1),0)</f>
        <v>0</v>
      </c>
      <c r="AF7316" s="18">
        <f>IFERROR(INDEX(Factors!$B$16:$B$39,MATCH('INPUT - Census'!C7316,Factors!$C$16:$C$35,0),1),0)</f>
        <v>0</v>
      </c>
      <c r="AG7316" s="19">
        <f>IFERROR(INDEX(Factors!$B$40:$B$44,MATCH('INPUT - Census'!F7316,Factors!$C$40:$C$44,0),1),0)</f>
        <v>0</v>
      </c>
      <c r="AH7316" s="21" t="str">
        <f t="shared" si="700"/>
        <v/>
      </c>
      <c r="AI7316" s="1" t="str">
        <f>IFERROR(VLOOKUP(H7316,Factors!$C$45:$D$48,2,0),"")</f>
        <v/>
      </c>
      <c r="AJ7316" t="b">
        <f t="shared" si="703"/>
        <v>0</v>
      </c>
    </row>
    <row r="7317" spans="2:36" ht="15" customHeight="1" x14ac:dyDescent="0.3">
      <c r="B7317" s="70"/>
      <c r="C7317" s="58"/>
      <c r="D7317" s="63"/>
      <c r="E7317" s="58"/>
      <c r="F7317" s="58"/>
      <c r="G7317" s="44"/>
      <c r="H7317" s="45"/>
      <c r="I7317" s="45"/>
      <c r="J7317" s="40" t="str">
        <f t="shared" si="698"/>
        <v/>
      </c>
      <c r="K7317" s="39" t="str">
        <f t="shared" si="702"/>
        <v/>
      </c>
      <c r="AB7317" s="17" t="str">
        <f t="shared" si="701"/>
        <v>-1</v>
      </c>
      <c r="AC7317" s="17">
        <f>IFERROR(INDEX(Factors!$C$59:$C$70,MATCH(AB7317,Factors!$B$59:$B$70,1),1),0)</f>
        <v>0</v>
      </c>
      <c r="AD7317" s="17">
        <f t="shared" si="699"/>
        <v>0</v>
      </c>
      <c r="AE7317" s="17">
        <f>IFERROR(INDEX(Factors!$B$6:$B$15,MATCH('INPUT - Census'!E7317,Factors!$C$6:$C$15,0),1),0)</f>
        <v>0</v>
      </c>
      <c r="AF7317" s="18">
        <f>IFERROR(INDEX(Factors!$B$16:$B$39,MATCH('INPUT - Census'!C7317,Factors!$C$16:$C$35,0),1),0)</f>
        <v>0</v>
      </c>
      <c r="AG7317" s="19">
        <f>IFERROR(INDEX(Factors!$B$40:$B$44,MATCH('INPUT - Census'!F7317,Factors!$C$40:$C$44,0),1),0)</f>
        <v>0</v>
      </c>
      <c r="AH7317" s="21" t="str">
        <f t="shared" si="700"/>
        <v/>
      </c>
      <c r="AI7317" s="1" t="str">
        <f>IFERROR(VLOOKUP(H7317,Factors!$C$45:$D$48,2,0),"")</f>
        <v/>
      </c>
      <c r="AJ7317" t="b">
        <f t="shared" si="703"/>
        <v>0</v>
      </c>
    </row>
    <row r="7318" spans="2:36" ht="15" customHeight="1" x14ac:dyDescent="0.3">
      <c r="B7318" s="70"/>
      <c r="C7318" s="58"/>
      <c r="D7318" s="63"/>
      <c r="E7318" s="58"/>
      <c r="F7318" s="58"/>
      <c r="G7318" s="44"/>
      <c r="H7318" s="45"/>
      <c r="I7318" s="45"/>
      <c r="J7318" s="40" t="str">
        <f t="shared" si="698"/>
        <v/>
      </c>
      <c r="K7318" s="39" t="str">
        <f t="shared" si="702"/>
        <v/>
      </c>
      <c r="AB7318" s="17" t="str">
        <f t="shared" si="701"/>
        <v>-1</v>
      </c>
      <c r="AC7318" s="17">
        <f>IFERROR(INDEX(Factors!$C$59:$C$70,MATCH(AB7318,Factors!$B$59:$B$70,1),1),0)</f>
        <v>0</v>
      </c>
      <c r="AD7318" s="17">
        <f t="shared" si="699"/>
        <v>0</v>
      </c>
      <c r="AE7318" s="17">
        <f>IFERROR(INDEX(Factors!$B$6:$B$15,MATCH('INPUT - Census'!E7318,Factors!$C$6:$C$15,0),1),0)</f>
        <v>0</v>
      </c>
      <c r="AF7318" s="18">
        <f>IFERROR(INDEX(Factors!$B$16:$B$39,MATCH('INPUT - Census'!C7318,Factors!$C$16:$C$35,0),1),0)</f>
        <v>0</v>
      </c>
      <c r="AG7318" s="19">
        <f>IFERROR(INDEX(Factors!$B$40:$B$44,MATCH('INPUT - Census'!F7318,Factors!$C$40:$C$44,0),1),0)</f>
        <v>0</v>
      </c>
      <c r="AH7318" s="21" t="str">
        <f t="shared" si="700"/>
        <v/>
      </c>
      <c r="AI7318" s="1" t="str">
        <f>IFERROR(VLOOKUP(H7318,Factors!$C$45:$D$48,2,0),"")</f>
        <v/>
      </c>
      <c r="AJ7318" t="b">
        <f t="shared" si="703"/>
        <v>0</v>
      </c>
    </row>
    <row r="7319" spans="2:36" ht="15" customHeight="1" x14ac:dyDescent="0.3">
      <c r="B7319" s="70"/>
      <c r="C7319" s="58"/>
      <c r="D7319" s="63"/>
      <c r="E7319" s="58"/>
      <c r="F7319" s="58"/>
      <c r="G7319" s="44"/>
      <c r="H7319" s="45"/>
      <c r="I7319" s="45"/>
      <c r="J7319" s="40" t="str">
        <f t="shared" si="698"/>
        <v/>
      </c>
      <c r="K7319" s="39" t="str">
        <f t="shared" si="702"/>
        <v/>
      </c>
      <c r="AB7319" s="17" t="str">
        <f t="shared" si="701"/>
        <v>-1</v>
      </c>
      <c r="AC7319" s="17">
        <f>IFERROR(INDEX(Factors!$C$59:$C$70,MATCH(AB7319,Factors!$B$59:$B$70,1),1),0)</f>
        <v>0</v>
      </c>
      <c r="AD7319" s="17">
        <f t="shared" si="699"/>
        <v>0</v>
      </c>
      <c r="AE7319" s="17">
        <f>IFERROR(INDEX(Factors!$B$6:$B$15,MATCH('INPUT - Census'!E7319,Factors!$C$6:$C$15,0),1),0)</f>
        <v>0</v>
      </c>
      <c r="AF7319" s="18">
        <f>IFERROR(INDEX(Factors!$B$16:$B$39,MATCH('INPUT - Census'!C7319,Factors!$C$16:$C$35,0),1),0)</f>
        <v>0</v>
      </c>
      <c r="AG7319" s="19">
        <f>IFERROR(INDEX(Factors!$B$40:$B$44,MATCH('INPUT - Census'!F7319,Factors!$C$40:$C$44,0),1),0)</f>
        <v>0</v>
      </c>
      <c r="AH7319" s="21" t="str">
        <f t="shared" si="700"/>
        <v/>
      </c>
      <c r="AI7319" s="1" t="str">
        <f>IFERROR(VLOOKUP(H7319,Factors!$C$45:$D$48,2,0),"")</f>
        <v/>
      </c>
      <c r="AJ7319" t="b">
        <f t="shared" si="703"/>
        <v>0</v>
      </c>
    </row>
    <row r="7320" spans="2:36" ht="15" customHeight="1" x14ac:dyDescent="0.3">
      <c r="B7320" s="70"/>
      <c r="C7320" s="58"/>
      <c r="D7320" s="63"/>
      <c r="E7320" s="58"/>
      <c r="F7320" s="58"/>
      <c r="G7320" s="44"/>
      <c r="H7320" s="45"/>
      <c r="I7320" s="45"/>
      <c r="J7320" s="40" t="str">
        <f t="shared" si="698"/>
        <v/>
      </c>
      <c r="K7320" s="39" t="str">
        <f t="shared" si="702"/>
        <v/>
      </c>
      <c r="AB7320" s="17" t="str">
        <f t="shared" si="701"/>
        <v>-1</v>
      </c>
      <c r="AC7320" s="17">
        <f>IFERROR(INDEX(Factors!$C$59:$C$70,MATCH(AB7320,Factors!$B$59:$B$70,1),1),0)</f>
        <v>0</v>
      </c>
      <c r="AD7320" s="17">
        <f t="shared" si="699"/>
        <v>0</v>
      </c>
      <c r="AE7320" s="17">
        <f>IFERROR(INDEX(Factors!$B$6:$B$15,MATCH('INPUT - Census'!E7320,Factors!$C$6:$C$15,0),1),0)</f>
        <v>0</v>
      </c>
      <c r="AF7320" s="18">
        <f>IFERROR(INDEX(Factors!$B$16:$B$39,MATCH('INPUT - Census'!C7320,Factors!$C$16:$C$35,0),1),0)</f>
        <v>0</v>
      </c>
      <c r="AG7320" s="19">
        <f>IFERROR(INDEX(Factors!$B$40:$B$44,MATCH('INPUT - Census'!F7320,Factors!$C$40:$C$44,0),1),0)</f>
        <v>0</v>
      </c>
      <c r="AH7320" s="21" t="str">
        <f t="shared" si="700"/>
        <v/>
      </c>
      <c r="AI7320" s="1" t="str">
        <f>IFERROR(VLOOKUP(H7320,Factors!$C$45:$D$48,2,0),"")</f>
        <v/>
      </c>
      <c r="AJ7320" t="b">
        <f t="shared" si="703"/>
        <v>0</v>
      </c>
    </row>
    <row r="7321" spans="2:36" ht="15" customHeight="1" x14ac:dyDescent="0.3">
      <c r="B7321" s="70"/>
      <c r="C7321" s="58"/>
      <c r="D7321" s="63"/>
      <c r="E7321" s="58"/>
      <c r="F7321" s="58"/>
      <c r="G7321" s="44"/>
      <c r="H7321" s="45"/>
      <c r="I7321" s="45"/>
      <c r="J7321" s="40" t="str">
        <f t="shared" si="698"/>
        <v/>
      </c>
      <c r="K7321" s="39" t="str">
        <f t="shared" si="702"/>
        <v/>
      </c>
      <c r="AB7321" s="17" t="str">
        <f t="shared" si="701"/>
        <v>-1</v>
      </c>
      <c r="AC7321" s="17">
        <f>IFERROR(INDEX(Factors!$C$59:$C$70,MATCH(AB7321,Factors!$B$59:$B$70,1),1),0)</f>
        <v>0</v>
      </c>
      <c r="AD7321" s="17">
        <f t="shared" si="699"/>
        <v>0</v>
      </c>
      <c r="AE7321" s="17">
        <f>IFERROR(INDEX(Factors!$B$6:$B$15,MATCH('INPUT - Census'!E7321,Factors!$C$6:$C$15,0),1),0)</f>
        <v>0</v>
      </c>
      <c r="AF7321" s="18">
        <f>IFERROR(INDEX(Factors!$B$16:$B$39,MATCH('INPUT - Census'!C7321,Factors!$C$16:$C$35,0),1),0)</f>
        <v>0</v>
      </c>
      <c r="AG7321" s="19">
        <f>IFERROR(INDEX(Factors!$B$40:$B$44,MATCH('INPUT - Census'!F7321,Factors!$C$40:$C$44,0),1),0)</f>
        <v>0</v>
      </c>
      <c r="AH7321" s="21" t="str">
        <f t="shared" si="700"/>
        <v/>
      </c>
      <c r="AI7321" s="1" t="str">
        <f>IFERROR(VLOOKUP(H7321,Factors!$C$45:$D$48,2,0),"")</f>
        <v/>
      </c>
      <c r="AJ7321" t="b">
        <f t="shared" si="703"/>
        <v>0</v>
      </c>
    </row>
    <row r="7322" spans="2:36" ht="15" customHeight="1" x14ac:dyDescent="0.3">
      <c r="B7322" s="70"/>
      <c r="C7322" s="58"/>
      <c r="D7322" s="63"/>
      <c r="E7322" s="58"/>
      <c r="F7322" s="58"/>
      <c r="G7322" s="44"/>
      <c r="H7322" s="45"/>
      <c r="I7322" s="45"/>
      <c r="J7322" s="40" t="str">
        <f t="shared" si="698"/>
        <v/>
      </c>
      <c r="K7322" s="39" t="str">
        <f t="shared" si="702"/>
        <v/>
      </c>
      <c r="AB7322" s="17" t="str">
        <f t="shared" si="701"/>
        <v>-1</v>
      </c>
      <c r="AC7322" s="17">
        <f>IFERROR(INDEX(Factors!$C$59:$C$70,MATCH(AB7322,Factors!$B$59:$B$70,1),1),0)</f>
        <v>0</v>
      </c>
      <c r="AD7322" s="17">
        <f t="shared" si="699"/>
        <v>0</v>
      </c>
      <c r="AE7322" s="17">
        <f>IFERROR(INDEX(Factors!$B$6:$B$15,MATCH('INPUT - Census'!E7322,Factors!$C$6:$C$15,0),1),0)</f>
        <v>0</v>
      </c>
      <c r="AF7322" s="18">
        <f>IFERROR(INDEX(Factors!$B$16:$B$39,MATCH('INPUT - Census'!C7322,Factors!$C$16:$C$35,0),1),0)</f>
        <v>0</v>
      </c>
      <c r="AG7322" s="19">
        <f>IFERROR(INDEX(Factors!$B$40:$B$44,MATCH('INPUT - Census'!F7322,Factors!$C$40:$C$44,0),1),0)</f>
        <v>0</v>
      </c>
      <c r="AH7322" s="21" t="str">
        <f t="shared" si="700"/>
        <v/>
      </c>
      <c r="AI7322" s="1" t="str">
        <f>IFERROR(VLOOKUP(H7322,Factors!$C$45:$D$48,2,0),"")</f>
        <v/>
      </c>
      <c r="AJ7322" t="b">
        <f t="shared" si="703"/>
        <v>0</v>
      </c>
    </row>
    <row r="7323" spans="2:36" ht="15" customHeight="1" x14ac:dyDescent="0.3">
      <c r="B7323" s="70"/>
      <c r="C7323" s="58"/>
      <c r="D7323" s="63"/>
      <c r="E7323" s="58"/>
      <c r="F7323" s="58"/>
      <c r="G7323" s="44"/>
      <c r="H7323" s="45"/>
      <c r="I7323" s="45"/>
      <c r="J7323" s="40" t="str">
        <f t="shared" si="698"/>
        <v/>
      </c>
      <c r="K7323" s="39" t="str">
        <f t="shared" si="702"/>
        <v/>
      </c>
      <c r="AB7323" s="17" t="str">
        <f t="shared" si="701"/>
        <v>-1</v>
      </c>
      <c r="AC7323" s="17">
        <f>IFERROR(INDEX(Factors!$C$59:$C$70,MATCH(AB7323,Factors!$B$59:$B$70,1),1),0)</f>
        <v>0</v>
      </c>
      <c r="AD7323" s="17">
        <f t="shared" si="699"/>
        <v>0</v>
      </c>
      <c r="AE7323" s="17">
        <f>IFERROR(INDEX(Factors!$B$6:$B$15,MATCH('INPUT - Census'!E7323,Factors!$C$6:$C$15,0),1),0)</f>
        <v>0</v>
      </c>
      <c r="AF7323" s="18">
        <f>IFERROR(INDEX(Factors!$B$16:$B$39,MATCH('INPUT - Census'!C7323,Factors!$C$16:$C$35,0),1),0)</f>
        <v>0</v>
      </c>
      <c r="AG7323" s="19">
        <f>IFERROR(INDEX(Factors!$B$40:$B$44,MATCH('INPUT - Census'!F7323,Factors!$C$40:$C$44,0),1),0)</f>
        <v>0</v>
      </c>
      <c r="AH7323" s="21" t="str">
        <f t="shared" si="700"/>
        <v/>
      </c>
      <c r="AI7323" s="1" t="str">
        <f>IFERROR(VLOOKUP(H7323,Factors!$C$45:$D$48,2,0),"")</f>
        <v/>
      </c>
      <c r="AJ7323" t="b">
        <f t="shared" si="703"/>
        <v>0</v>
      </c>
    </row>
    <row r="7324" spans="2:36" ht="15" customHeight="1" x14ac:dyDescent="0.3">
      <c r="B7324" s="70"/>
      <c r="C7324" s="58"/>
      <c r="D7324" s="63"/>
      <c r="E7324" s="58"/>
      <c r="F7324" s="58"/>
      <c r="G7324" s="44"/>
      <c r="H7324" s="45"/>
      <c r="I7324" s="45"/>
      <c r="J7324" s="40" t="str">
        <f t="shared" si="698"/>
        <v/>
      </c>
      <c r="K7324" s="39" t="str">
        <f t="shared" si="702"/>
        <v/>
      </c>
      <c r="AB7324" s="17" t="str">
        <f t="shared" si="701"/>
        <v>-1</v>
      </c>
      <c r="AC7324" s="17">
        <f>IFERROR(INDEX(Factors!$C$59:$C$70,MATCH(AB7324,Factors!$B$59:$B$70,1),1),0)</f>
        <v>0</v>
      </c>
      <c r="AD7324" s="17">
        <f t="shared" si="699"/>
        <v>0</v>
      </c>
      <c r="AE7324" s="17">
        <f>IFERROR(INDEX(Factors!$B$6:$B$15,MATCH('INPUT - Census'!E7324,Factors!$C$6:$C$15,0),1),0)</f>
        <v>0</v>
      </c>
      <c r="AF7324" s="18">
        <f>IFERROR(INDEX(Factors!$B$16:$B$39,MATCH('INPUT - Census'!C7324,Factors!$C$16:$C$35,0),1),0)</f>
        <v>0</v>
      </c>
      <c r="AG7324" s="19">
        <f>IFERROR(INDEX(Factors!$B$40:$B$44,MATCH('INPUT - Census'!F7324,Factors!$C$40:$C$44,0),1),0)</f>
        <v>0</v>
      </c>
      <c r="AH7324" s="21" t="str">
        <f t="shared" si="700"/>
        <v/>
      </c>
      <c r="AI7324" s="1" t="str">
        <f>IFERROR(VLOOKUP(H7324,Factors!$C$45:$D$48,2,0),"")</f>
        <v/>
      </c>
      <c r="AJ7324" t="b">
        <f t="shared" si="703"/>
        <v>0</v>
      </c>
    </row>
    <row r="7325" spans="2:36" ht="15" customHeight="1" x14ac:dyDescent="0.3">
      <c r="B7325" s="70"/>
      <c r="C7325" s="58"/>
      <c r="D7325" s="63"/>
      <c r="E7325" s="58"/>
      <c r="F7325" s="58"/>
      <c r="G7325" s="44"/>
      <c r="H7325" s="45"/>
      <c r="I7325" s="45"/>
      <c r="J7325" s="40" t="str">
        <f t="shared" si="698"/>
        <v/>
      </c>
      <c r="K7325" s="39" t="str">
        <f t="shared" si="702"/>
        <v/>
      </c>
      <c r="AB7325" s="17" t="str">
        <f t="shared" si="701"/>
        <v>-1</v>
      </c>
      <c r="AC7325" s="17">
        <f>IFERROR(INDEX(Factors!$C$59:$C$70,MATCH(AB7325,Factors!$B$59:$B$70,1),1),0)</f>
        <v>0</v>
      </c>
      <c r="AD7325" s="17">
        <f t="shared" si="699"/>
        <v>0</v>
      </c>
      <c r="AE7325" s="17">
        <f>IFERROR(INDEX(Factors!$B$6:$B$15,MATCH('INPUT - Census'!E7325,Factors!$C$6:$C$15,0),1),0)</f>
        <v>0</v>
      </c>
      <c r="AF7325" s="18">
        <f>IFERROR(INDEX(Factors!$B$16:$B$39,MATCH('INPUT - Census'!C7325,Factors!$C$16:$C$35,0),1),0)</f>
        <v>0</v>
      </c>
      <c r="AG7325" s="19">
        <f>IFERROR(INDEX(Factors!$B$40:$B$44,MATCH('INPUT - Census'!F7325,Factors!$C$40:$C$44,0),1),0)</f>
        <v>0</v>
      </c>
      <c r="AH7325" s="21" t="str">
        <f t="shared" si="700"/>
        <v/>
      </c>
      <c r="AI7325" s="1" t="str">
        <f>IFERROR(VLOOKUP(H7325,Factors!$C$45:$D$48,2,0),"")</f>
        <v/>
      </c>
      <c r="AJ7325" t="b">
        <f t="shared" si="703"/>
        <v>0</v>
      </c>
    </row>
    <row r="7326" spans="2:36" ht="15" customHeight="1" x14ac:dyDescent="0.3">
      <c r="B7326" s="70"/>
      <c r="C7326" s="58"/>
      <c r="D7326" s="63"/>
      <c r="E7326" s="58"/>
      <c r="F7326" s="58"/>
      <c r="G7326" s="44"/>
      <c r="H7326" s="45"/>
      <c r="I7326" s="45"/>
      <c r="J7326" s="40" t="str">
        <f t="shared" si="698"/>
        <v/>
      </c>
      <c r="K7326" s="39" t="str">
        <f t="shared" si="702"/>
        <v/>
      </c>
      <c r="AB7326" s="17" t="str">
        <f t="shared" si="701"/>
        <v>-1</v>
      </c>
      <c r="AC7326" s="17">
        <f>IFERROR(INDEX(Factors!$C$59:$C$70,MATCH(AB7326,Factors!$B$59:$B$70,1),1),0)</f>
        <v>0</v>
      </c>
      <c r="AD7326" s="17">
        <f t="shared" si="699"/>
        <v>0</v>
      </c>
      <c r="AE7326" s="17">
        <f>IFERROR(INDEX(Factors!$B$6:$B$15,MATCH('INPUT - Census'!E7326,Factors!$C$6:$C$15,0),1),0)</f>
        <v>0</v>
      </c>
      <c r="AF7326" s="18">
        <f>IFERROR(INDEX(Factors!$B$16:$B$39,MATCH('INPUT - Census'!C7326,Factors!$C$16:$C$35,0),1),0)</f>
        <v>0</v>
      </c>
      <c r="AG7326" s="19">
        <f>IFERROR(INDEX(Factors!$B$40:$B$44,MATCH('INPUT - Census'!F7326,Factors!$C$40:$C$44,0),1),0)</f>
        <v>0</v>
      </c>
      <c r="AH7326" s="21" t="str">
        <f t="shared" si="700"/>
        <v/>
      </c>
      <c r="AI7326" s="1" t="str">
        <f>IFERROR(VLOOKUP(H7326,Factors!$C$45:$D$48,2,0),"")</f>
        <v/>
      </c>
      <c r="AJ7326" t="b">
        <f t="shared" si="703"/>
        <v>0</v>
      </c>
    </row>
    <row r="7327" spans="2:36" ht="15" customHeight="1" x14ac:dyDescent="0.3">
      <c r="B7327" s="70"/>
      <c r="C7327" s="58"/>
      <c r="D7327" s="63"/>
      <c r="E7327" s="58"/>
      <c r="F7327" s="58"/>
      <c r="G7327" s="44"/>
      <c r="H7327" s="45"/>
      <c r="I7327" s="45"/>
      <c r="J7327" s="40" t="str">
        <f t="shared" ref="J7327:J7390" si="704">IF( ISNUMBER(B7327), ROUND(($AL$3-B7327)/365,0), "" )</f>
        <v/>
      </c>
      <c r="K7327" s="39" t="str">
        <f t="shared" si="702"/>
        <v/>
      </c>
      <c r="AB7327" s="17" t="str">
        <f t="shared" si="701"/>
        <v>-1</v>
      </c>
      <c r="AC7327" s="17">
        <f>IFERROR(INDEX(Factors!$C$59:$C$70,MATCH(AB7327,Factors!$B$59:$B$70,1),1),0)</f>
        <v>0</v>
      </c>
      <c r="AD7327" s="17">
        <f t="shared" ref="AD7327:AD7390" si="705">IF(COUNTIF($P$2:$P$16,D7327),MATCH(D7327,$P$2:$P$16,0),0)</f>
        <v>0</v>
      </c>
      <c r="AE7327" s="17">
        <f>IFERROR(INDEX(Factors!$B$6:$B$15,MATCH('INPUT - Census'!E7327,Factors!$C$6:$C$15,0),1),0)</f>
        <v>0</v>
      </c>
      <c r="AF7327" s="18">
        <f>IFERROR(INDEX(Factors!$B$16:$B$39,MATCH('INPUT - Census'!C7327,Factors!$C$16:$C$35,0),1),0)</f>
        <v>0</v>
      </c>
      <c r="AG7327" s="19">
        <f>IFERROR(INDEX(Factors!$B$40:$B$44,MATCH('INPUT - Census'!F7327,Factors!$C$40:$C$44,0),1),0)</f>
        <v>0</v>
      </c>
      <c r="AH7327" s="21" t="str">
        <f t="shared" ref="AH7327:AH7390" si="706">IF(G7327="","",G7327)</f>
        <v/>
      </c>
      <c r="AI7327" s="1" t="str">
        <f>IFERROR(VLOOKUP(H7327,Factors!$C$45:$D$48,2,0),"")</f>
        <v/>
      </c>
      <c r="AJ7327" t="b">
        <f t="shared" si="703"/>
        <v>0</v>
      </c>
    </row>
    <row r="7328" spans="2:36" ht="15" customHeight="1" x14ac:dyDescent="0.3">
      <c r="B7328" s="70"/>
      <c r="C7328" s="58"/>
      <c r="D7328" s="63"/>
      <c r="E7328" s="58"/>
      <c r="F7328" s="58"/>
      <c r="G7328" s="44"/>
      <c r="H7328" s="45"/>
      <c r="I7328" s="45"/>
      <c r="J7328" s="40" t="str">
        <f t="shared" si="704"/>
        <v/>
      </c>
      <c r="K7328" s="39" t="str">
        <f t="shared" si="702"/>
        <v/>
      </c>
      <c r="AB7328" s="17" t="str">
        <f t="shared" si="701"/>
        <v>-1</v>
      </c>
      <c r="AC7328" s="17">
        <f>IFERROR(INDEX(Factors!$C$59:$C$70,MATCH(AB7328,Factors!$B$59:$B$70,1),1),0)</f>
        <v>0</v>
      </c>
      <c r="AD7328" s="17">
        <f t="shared" si="705"/>
        <v>0</v>
      </c>
      <c r="AE7328" s="17">
        <f>IFERROR(INDEX(Factors!$B$6:$B$15,MATCH('INPUT - Census'!E7328,Factors!$C$6:$C$15,0),1),0)</f>
        <v>0</v>
      </c>
      <c r="AF7328" s="18">
        <f>IFERROR(INDEX(Factors!$B$16:$B$39,MATCH('INPUT - Census'!C7328,Factors!$C$16:$C$35,0),1),0)</f>
        <v>0</v>
      </c>
      <c r="AG7328" s="19">
        <f>IFERROR(INDEX(Factors!$B$40:$B$44,MATCH('INPUT - Census'!F7328,Factors!$C$40:$C$44,0),1),0)</f>
        <v>0</v>
      </c>
      <c r="AH7328" s="21" t="str">
        <f t="shared" si="706"/>
        <v/>
      </c>
      <c r="AI7328" s="1" t="str">
        <f>IFERROR(VLOOKUP(H7328,Factors!$C$45:$D$48,2,0),"")</f>
        <v/>
      </c>
      <c r="AJ7328" t="b">
        <f t="shared" si="703"/>
        <v>0</v>
      </c>
    </row>
    <row r="7329" spans="2:36" ht="15" customHeight="1" x14ac:dyDescent="0.3">
      <c r="B7329" s="70"/>
      <c r="C7329" s="58"/>
      <c r="D7329" s="63"/>
      <c r="E7329" s="58"/>
      <c r="F7329" s="58"/>
      <c r="G7329" s="44"/>
      <c r="H7329" s="45"/>
      <c r="I7329" s="45"/>
      <c r="J7329" s="40" t="str">
        <f t="shared" si="704"/>
        <v/>
      </c>
      <c r="K7329" s="39" t="str">
        <f t="shared" si="702"/>
        <v/>
      </c>
      <c r="AB7329" s="17" t="str">
        <f t="shared" si="701"/>
        <v>-1</v>
      </c>
      <c r="AC7329" s="17">
        <f>IFERROR(INDEX(Factors!$C$59:$C$70,MATCH(AB7329,Factors!$B$59:$B$70,1),1),0)</f>
        <v>0</v>
      </c>
      <c r="AD7329" s="17">
        <f t="shared" si="705"/>
        <v>0</v>
      </c>
      <c r="AE7329" s="17">
        <f>IFERROR(INDEX(Factors!$B$6:$B$15,MATCH('INPUT - Census'!E7329,Factors!$C$6:$C$15,0),1),0)</f>
        <v>0</v>
      </c>
      <c r="AF7329" s="18">
        <f>IFERROR(INDEX(Factors!$B$16:$B$39,MATCH('INPUT - Census'!C7329,Factors!$C$16:$C$35,0),1),0)</f>
        <v>0</v>
      </c>
      <c r="AG7329" s="19">
        <f>IFERROR(INDEX(Factors!$B$40:$B$44,MATCH('INPUT - Census'!F7329,Factors!$C$40:$C$44,0),1),0)</f>
        <v>0</v>
      </c>
      <c r="AH7329" s="21" t="str">
        <f t="shared" si="706"/>
        <v/>
      </c>
      <c r="AI7329" s="1" t="str">
        <f>IFERROR(VLOOKUP(H7329,Factors!$C$45:$D$48,2,0),"")</f>
        <v/>
      </c>
      <c r="AJ7329" t="b">
        <f t="shared" si="703"/>
        <v>0</v>
      </c>
    </row>
    <row r="7330" spans="2:36" ht="15" customHeight="1" x14ac:dyDescent="0.3">
      <c r="B7330" s="70"/>
      <c r="C7330" s="58"/>
      <c r="D7330" s="63"/>
      <c r="E7330" s="58"/>
      <c r="F7330" s="58"/>
      <c r="G7330" s="44"/>
      <c r="H7330" s="45"/>
      <c r="I7330" s="45"/>
      <c r="J7330" s="40" t="str">
        <f t="shared" si="704"/>
        <v/>
      </c>
      <c r="K7330" s="39" t="str">
        <f t="shared" si="702"/>
        <v/>
      </c>
      <c r="AB7330" s="17" t="str">
        <f t="shared" si="701"/>
        <v>-1</v>
      </c>
      <c r="AC7330" s="17">
        <f>IFERROR(INDEX(Factors!$C$59:$C$70,MATCH(AB7330,Factors!$B$59:$B$70,1),1),0)</f>
        <v>0</v>
      </c>
      <c r="AD7330" s="17">
        <f t="shared" si="705"/>
        <v>0</v>
      </c>
      <c r="AE7330" s="17">
        <f>IFERROR(INDEX(Factors!$B$6:$B$15,MATCH('INPUT - Census'!E7330,Factors!$C$6:$C$15,0),1),0)</f>
        <v>0</v>
      </c>
      <c r="AF7330" s="18">
        <f>IFERROR(INDEX(Factors!$B$16:$B$39,MATCH('INPUT - Census'!C7330,Factors!$C$16:$C$35,0),1),0)</f>
        <v>0</v>
      </c>
      <c r="AG7330" s="19">
        <f>IFERROR(INDEX(Factors!$B$40:$B$44,MATCH('INPUT - Census'!F7330,Factors!$C$40:$C$44,0),1),0)</f>
        <v>0</v>
      </c>
      <c r="AH7330" s="21" t="str">
        <f t="shared" si="706"/>
        <v/>
      </c>
      <c r="AI7330" s="1" t="str">
        <f>IFERROR(VLOOKUP(H7330,Factors!$C$45:$D$48,2,0),"")</f>
        <v/>
      </c>
      <c r="AJ7330" t="b">
        <f t="shared" si="703"/>
        <v>0</v>
      </c>
    </row>
    <row r="7331" spans="2:36" ht="15" customHeight="1" x14ac:dyDescent="0.3">
      <c r="B7331" s="70"/>
      <c r="C7331" s="58"/>
      <c r="D7331" s="63"/>
      <c r="E7331" s="58"/>
      <c r="F7331" s="58"/>
      <c r="G7331" s="44"/>
      <c r="H7331" s="45"/>
      <c r="I7331" s="45"/>
      <c r="J7331" s="40" t="str">
        <f t="shared" si="704"/>
        <v/>
      </c>
      <c r="K7331" s="39" t="str">
        <f t="shared" si="702"/>
        <v/>
      </c>
      <c r="AB7331" s="17" t="str">
        <f t="shared" si="701"/>
        <v>-1</v>
      </c>
      <c r="AC7331" s="17">
        <f>IFERROR(INDEX(Factors!$C$59:$C$70,MATCH(AB7331,Factors!$B$59:$B$70,1),1),0)</f>
        <v>0</v>
      </c>
      <c r="AD7331" s="17">
        <f t="shared" si="705"/>
        <v>0</v>
      </c>
      <c r="AE7331" s="17">
        <f>IFERROR(INDEX(Factors!$B$6:$B$15,MATCH('INPUT - Census'!E7331,Factors!$C$6:$C$15,0),1),0)</f>
        <v>0</v>
      </c>
      <c r="AF7331" s="18">
        <f>IFERROR(INDEX(Factors!$B$16:$B$39,MATCH('INPUT - Census'!C7331,Factors!$C$16:$C$35,0),1),0)</f>
        <v>0</v>
      </c>
      <c r="AG7331" s="19">
        <f>IFERROR(INDEX(Factors!$B$40:$B$44,MATCH('INPUT - Census'!F7331,Factors!$C$40:$C$44,0),1),0)</f>
        <v>0</v>
      </c>
      <c r="AH7331" s="21" t="str">
        <f t="shared" si="706"/>
        <v/>
      </c>
      <c r="AI7331" s="1" t="str">
        <f>IFERROR(VLOOKUP(H7331,Factors!$C$45:$D$48,2,0),"")</f>
        <v/>
      </c>
      <c r="AJ7331" t="b">
        <f t="shared" si="703"/>
        <v>0</v>
      </c>
    </row>
    <row r="7332" spans="2:36" ht="15" customHeight="1" x14ac:dyDescent="0.3">
      <c r="B7332" s="70"/>
      <c r="C7332" s="58"/>
      <c r="D7332" s="63"/>
      <c r="E7332" s="58"/>
      <c r="F7332" s="58"/>
      <c r="G7332" s="44"/>
      <c r="H7332" s="45"/>
      <c r="I7332" s="45"/>
      <c r="J7332" s="40" t="str">
        <f t="shared" si="704"/>
        <v/>
      </c>
      <c r="K7332" s="39" t="str">
        <f t="shared" si="702"/>
        <v/>
      </c>
      <c r="AB7332" s="17" t="str">
        <f t="shared" si="701"/>
        <v>-1</v>
      </c>
      <c r="AC7332" s="17">
        <f>IFERROR(INDEX(Factors!$C$59:$C$70,MATCH(AB7332,Factors!$B$59:$B$70,1),1),0)</f>
        <v>0</v>
      </c>
      <c r="AD7332" s="17">
        <f t="shared" si="705"/>
        <v>0</v>
      </c>
      <c r="AE7332" s="17">
        <f>IFERROR(INDEX(Factors!$B$6:$B$15,MATCH('INPUT - Census'!E7332,Factors!$C$6:$C$15,0),1),0)</f>
        <v>0</v>
      </c>
      <c r="AF7332" s="18">
        <f>IFERROR(INDEX(Factors!$B$16:$B$39,MATCH('INPUT - Census'!C7332,Factors!$C$16:$C$35,0),1),0)</f>
        <v>0</v>
      </c>
      <c r="AG7332" s="19">
        <f>IFERROR(INDEX(Factors!$B$40:$B$44,MATCH('INPUT - Census'!F7332,Factors!$C$40:$C$44,0),1),0)</f>
        <v>0</v>
      </c>
      <c r="AH7332" s="21" t="str">
        <f t="shared" si="706"/>
        <v/>
      </c>
      <c r="AI7332" s="1" t="str">
        <f>IFERROR(VLOOKUP(H7332,Factors!$C$45:$D$48,2,0),"")</f>
        <v/>
      </c>
      <c r="AJ7332" t="b">
        <f t="shared" si="703"/>
        <v>0</v>
      </c>
    </row>
    <row r="7333" spans="2:36" ht="15" customHeight="1" x14ac:dyDescent="0.3">
      <c r="B7333" s="70"/>
      <c r="C7333" s="58"/>
      <c r="D7333" s="63"/>
      <c r="E7333" s="58"/>
      <c r="F7333" s="58"/>
      <c r="G7333" s="44"/>
      <c r="H7333" s="45"/>
      <c r="I7333" s="45"/>
      <c r="J7333" s="40" t="str">
        <f t="shared" si="704"/>
        <v/>
      </c>
      <c r="K7333" s="39" t="str">
        <f t="shared" si="702"/>
        <v/>
      </c>
      <c r="AB7333" s="17" t="str">
        <f t="shared" si="701"/>
        <v>-1</v>
      </c>
      <c r="AC7333" s="17">
        <f>IFERROR(INDEX(Factors!$C$59:$C$70,MATCH(AB7333,Factors!$B$59:$B$70,1),1),0)</f>
        <v>0</v>
      </c>
      <c r="AD7333" s="17">
        <f t="shared" si="705"/>
        <v>0</v>
      </c>
      <c r="AE7333" s="17">
        <f>IFERROR(INDEX(Factors!$B$6:$B$15,MATCH('INPUT - Census'!E7333,Factors!$C$6:$C$15,0),1),0)</f>
        <v>0</v>
      </c>
      <c r="AF7333" s="18">
        <f>IFERROR(INDEX(Factors!$B$16:$B$39,MATCH('INPUT - Census'!C7333,Factors!$C$16:$C$35,0),1),0)</f>
        <v>0</v>
      </c>
      <c r="AG7333" s="19">
        <f>IFERROR(INDEX(Factors!$B$40:$B$44,MATCH('INPUT - Census'!F7333,Factors!$C$40:$C$44,0),1),0)</f>
        <v>0</v>
      </c>
      <c r="AH7333" s="21" t="str">
        <f t="shared" si="706"/>
        <v/>
      </c>
      <c r="AI7333" s="1" t="str">
        <f>IFERROR(VLOOKUP(H7333,Factors!$C$45:$D$48,2,0),"")</f>
        <v/>
      </c>
      <c r="AJ7333" t="b">
        <f t="shared" si="703"/>
        <v>0</v>
      </c>
    </row>
    <row r="7334" spans="2:36" ht="15" customHeight="1" x14ac:dyDescent="0.3">
      <c r="B7334" s="70"/>
      <c r="C7334" s="58"/>
      <c r="D7334" s="63"/>
      <c r="E7334" s="58"/>
      <c r="F7334" s="58"/>
      <c r="G7334" s="44"/>
      <c r="H7334" s="45"/>
      <c r="I7334" s="45"/>
      <c r="J7334" s="40" t="str">
        <f t="shared" si="704"/>
        <v/>
      </c>
      <c r="K7334" s="39" t="str">
        <f t="shared" si="702"/>
        <v/>
      </c>
      <c r="AB7334" s="17" t="str">
        <f t="shared" si="701"/>
        <v>-1</v>
      </c>
      <c r="AC7334" s="17">
        <f>IFERROR(INDEX(Factors!$C$59:$C$70,MATCH(AB7334,Factors!$B$59:$B$70,1),1),0)</f>
        <v>0</v>
      </c>
      <c r="AD7334" s="17">
        <f t="shared" si="705"/>
        <v>0</v>
      </c>
      <c r="AE7334" s="17">
        <f>IFERROR(INDEX(Factors!$B$6:$B$15,MATCH('INPUT - Census'!E7334,Factors!$C$6:$C$15,0),1),0)</f>
        <v>0</v>
      </c>
      <c r="AF7334" s="18">
        <f>IFERROR(INDEX(Factors!$B$16:$B$39,MATCH('INPUT - Census'!C7334,Factors!$C$16:$C$35,0),1),0)</f>
        <v>0</v>
      </c>
      <c r="AG7334" s="19">
        <f>IFERROR(INDEX(Factors!$B$40:$B$44,MATCH('INPUT - Census'!F7334,Factors!$C$40:$C$44,0),1),0)</f>
        <v>0</v>
      </c>
      <c r="AH7334" s="21" t="str">
        <f t="shared" si="706"/>
        <v/>
      </c>
      <c r="AI7334" s="1" t="str">
        <f>IFERROR(VLOOKUP(H7334,Factors!$C$45:$D$48,2,0),"")</f>
        <v/>
      </c>
      <c r="AJ7334" t="b">
        <f t="shared" si="703"/>
        <v>0</v>
      </c>
    </row>
    <row r="7335" spans="2:36" ht="15" customHeight="1" x14ac:dyDescent="0.3">
      <c r="B7335" s="70"/>
      <c r="C7335" s="58"/>
      <c r="D7335" s="63"/>
      <c r="E7335" s="58"/>
      <c r="F7335" s="58"/>
      <c r="G7335" s="44"/>
      <c r="H7335" s="45"/>
      <c r="I7335" s="45"/>
      <c r="J7335" s="40" t="str">
        <f t="shared" si="704"/>
        <v/>
      </c>
      <c r="K7335" s="39" t="str">
        <f t="shared" si="702"/>
        <v/>
      </c>
      <c r="AB7335" s="17" t="str">
        <f t="shared" si="701"/>
        <v>-1</v>
      </c>
      <c r="AC7335" s="17">
        <f>IFERROR(INDEX(Factors!$C$59:$C$70,MATCH(AB7335,Factors!$B$59:$B$70,1),1),0)</f>
        <v>0</v>
      </c>
      <c r="AD7335" s="17">
        <f t="shared" si="705"/>
        <v>0</v>
      </c>
      <c r="AE7335" s="17">
        <f>IFERROR(INDEX(Factors!$B$6:$B$15,MATCH('INPUT - Census'!E7335,Factors!$C$6:$C$15,0),1),0)</f>
        <v>0</v>
      </c>
      <c r="AF7335" s="18">
        <f>IFERROR(INDEX(Factors!$B$16:$B$39,MATCH('INPUT - Census'!C7335,Factors!$C$16:$C$35,0),1),0)</f>
        <v>0</v>
      </c>
      <c r="AG7335" s="19">
        <f>IFERROR(INDEX(Factors!$B$40:$B$44,MATCH('INPUT - Census'!F7335,Factors!$C$40:$C$44,0),1),0)</f>
        <v>0</v>
      </c>
      <c r="AH7335" s="21" t="str">
        <f t="shared" si="706"/>
        <v/>
      </c>
      <c r="AI7335" s="1" t="str">
        <f>IFERROR(VLOOKUP(H7335,Factors!$C$45:$D$48,2,0),"")</f>
        <v/>
      </c>
      <c r="AJ7335" t="b">
        <f t="shared" si="703"/>
        <v>0</v>
      </c>
    </row>
    <row r="7336" spans="2:36" ht="15" customHeight="1" x14ac:dyDescent="0.3">
      <c r="B7336" s="70"/>
      <c r="C7336" s="58"/>
      <c r="D7336" s="63"/>
      <c r="E7336" s="58"/>
      <c r="F7336" s="58"/>
      <c r="G7336" s="44"/>
      <c r="H7336" s="45"/>
      <c r="I7336" s="45"/>
      <c r="J7336" s="40" t="str">
        <f t="shared" si="704"/>
        <v/>
      </c>
      <c r="K7336" s="39" t="str">
        <f t="shared" si="702"/>
        <v/>
      </c>
      <c r="AB7336" s="17" t="str">
        <f t="shared" si="701"/>
        <v>-1</v>
      </c>
      <c r="AC7336" s="17">
        <f>IFERROR(INDEX(Factors!$C$59:$C$70,MATCH(AB7336,Factors!$B$59:$B$70,1),1),0)</f>
        <v>0</v>
      </c>
      <c r="AD7336" s="17">
        <f t="shared" si="705"/>
        <v>0</v>
      </c>
      <c r="AE7336" s="17">
        <f>IFERROR(INDEX(Factors!$B$6:$B$15,MATCH('INPUT - Census'!E7336,Factors!$C$6:$C$15,0),1),0)</f>
        <v>0</v>
      </c>
      <c r="AF7336" s="18">
        <f>IFERROR(INDEX(Factors!$B$16:$B$39,MATCH('INPUT - Census'!C7336,Factors!$C$16:$C$35,0),1),0)</f>
        <v>0</v>
      </c>
      <c r="AG7336" s="19">
        <f>IFERROR(INDEX(Factors!$B$40:$B$44,MATCH('INPUT - Census'!F7336,Factors!$C$40:$C$44,0),1),0)</f>
        <v>0</v>
      </c>
      <c r="AH7336" s="21" t="str">
        <f t="shared" si="706"/>
        <v/>
      </c>
      <c r="AI7336" s="1" t="str">
        <f>IFERROR(VLOOKUP(H7336,Factors!$C$45:$D$48,2,0),"")</f>
        <v/>
      </c>
      <c r="AJ7336" t="b">
        <f t="shared" si="703"/>
        <v>0</v>
      </c>
    </row>
    <row r="7337" spans="2:36" ht="15" customHeight="1" x14ac:dyDescent="0.3">
      <c r="B7337" s="70"/>
      <c r="C7337" s="58"/>
      <c r="D7337" s="63"/>
      <c r="E7337" s="58"/>
      <c r="F7337" s="58"/>
      <c r="G7337" s="44"/>
      <c r="H7337" s="45"/>
      <c r="I7337" s="45"/>
      <c r="J7337" s="40" t="str">
        <f t="shared" si="704"/>
        <v/>
      </c>
      <c r="K7337" s="39" t="str">
        <f t="shared" si="702"/>
        <v/>
      </c>
      <c r="AB7337" s="17" t="str">
        <f t="shared" si="701"/>
        <v>-1</v>
      </c>
      <c r="AC7337" s="17">
        <f>IFERROR(INDEX(Factors!$C$59:$C$70,MATCH(AB7337,Factors!$B$59:$B$70,1),1),0)</f>
        <v>0</v>
      </c>
      <c r="AD7337" s="17">
        <f t="shared" si="705"/>
        <v>0</v>
      </c>
      <c r="AE7337" s="17">
        <f>IFERROR(INDEX(Factors!$B$6:$B$15,MATCH('INPUT - Census'!E7337,Factors!$C$6:$C$15,0),1),0)</f>
        <v>0</v>
      </c>
      <c r="AF7337" s="18">
        <f>IFERROR(INDEX(Factors!$B$16:$B$39,MATCH('INPUT - Census'!C7337,Factors!$C$16:$C$35,0),1),0)</f>
        <v>0</v>
      </c>
      <c r="AG7337" s="19">
        <f>IFERROR(INDEX(Factors!$B$40:$B$44,MATCH('INPUT - Census'!F7337,Factors!$C$40:$C$44,0),1),0)</f>
        <v>0</v>
      </c>
      <c r="AH7337" s="21" t="str">
        <f t="shared" si="706"/>
        <v/>
      </c>
      <c r="AI7337" s="1" t="str">
        <f>IFERROR(VLOOKUP(H7337,Factors!$C$45:$D$48,2,0),"")</f>
        <v/>
      </c>
      <c r="AJ7337" t="b">
        <f t="shared" si="703"/>
        <v>0</v>
      </c>
    </row>
    <row r="7338" spans="2:36" ht="15" customHeight="1" x14ac:dyDescent="0.3">
      <c r="B7338" s="70"/>
      <c r="C7338" s="58"/>
      <c r="D7338" s="63"/>
      <c r="E7338" s="58"/>
      <c r="F7338" s="58"/>
      <c r="G7338" s="44"/>
      <c r="H7338" s="45"/>
      <c r="I7338" s="45"/>
      <c r="J7338" s="40" t="str">
        <f t="shared" si="704"/>
        <v/>
      </c>
      <c r="K7338" s="39" t="str">
        <f t="shared" si="702"/>
        <v/>
      </c>
      <c r="AB7338" s="17" t="str">
        <f t="shared" si="701"/>
        <v>-1</v>
      </c>
      <c r="AC7338" s="17">
        <f>IFERROR(INDEX(Factors!$C$59:$C$70,MATCH(AB7338,Factors!$B$59:$B$70,1),1),0)</f>
        <v>0</v>
      </c>
      <c r="AD7338" s="17">
        <f t="shared" si="705"/>
        <v>0</v>
      </c>
      <c r="AE7338" s="17">
        <f>IFERROR(INDEX(Factors!$B$6:$B$15,MATCH('INPUT - Census'!E7338,Factors!$C$6:$C$15,0),1),0)</f>
        <v>0</v>
      </c>
      <c r="AF7338" s="18">
        <f>IFERROR(INDEX(Factors!$B$16:$B$39,MATCH('INPUT - Census'!C7338,Factors!$C$16:$C$35,0),1),0)</f>
        <v>0</v>
      </c>
      <c r="AG7338" s="19">
        <f>IFERROR(INDEX(Factors!$B$40:$B$44,MATCH('INPUT - Census'!F7338,Factors!$C$40:$C$44,0),1),0)</f>
        <v>0</v>
      </c>
      <c r="AH7338" s="21" t="str">
        <f t="shared" si="706"/>
        <v/>
      </c>
      <c r="AI7338" s="1" t="str">
        <f>IFERROR(VLOOKUP(H7338,Factors!$C$45:$D$48,2,0),"")</f>
        <v/>
      </c>
      <c r="AJ7338" t="b">
        <f t="shared" si="703"/>
        <v>0</v>
      </c>
    </row>
    <row r="7339" spans="2:36" ht="15" customHeight="1" x14ac:dyDescent="0.3">
      <c r="B7339" s="70"/>
      <c r="C7339" s="58"/>
      <c r="D7339" s="63"/>
      <c r="E7339" s="58"/>
      <c r="F7339" s="58"/>
      <c r="G7339" s="44"/>
      <c r="H7339" s="45"/>
      <c r="I7339" s="45"/>
      <c r="J7339" s="40" t="str">
        <f t="shared" si="704"/>
        <v/>
      </c>
      <c r="K7339" s="39" t="str">
        <f t="shared" si="702"/>
        <v/>
      </c>
      <c r="AB7339" s="17" t="str">
        <f t="shared" si="701"/>
        <v>-1</v>
      </c>
      <c r="AC7339" s="17">
        <f>IFERROR(INDEX(Factors!$C$59:$C$70,MATCH(AB7339,Factors!$B$59:$B$70,1),1),0)</f>
        <v>0</v>
      </c>
      <c r="AD7339" s="17">
        <f t="shared" si="705"/>
        <v>0</v>
      </c>
      <c r="AE7339" s="17">
        <f>IFERROR(INDEX(Factors!$B$6:$B$15,MATCH('INPUT - Census'!E7339,Factors!$C$6:$C$15,0),1),0)</f>
        <v>0</v>
      </c>
      <c r="AF7339" s="18">
        <f>IFERROR(INDEX(Factors!$B$16:$B$39,MATCH('INPUT - Census'!C7339,Factors!$C$16:$C$35,0),1),0)</f>
        <v>0</v>
      </c>
      <c r="AG7339" s="19">
        <f>IFERROR(INDEX(Factors!$B$40:$B$44,MATCH('INPUT - Census'!F7339,Factors!$C$40:$C$44,0),1),0)</f>
        <v>0</v>
      </c>
      <c r="AH7339" s="21" t="str">
        <f t="shared" si="706"/>
        <v/>
      </c>
      <c r="AI7339" s="1" t="str">
        <f>IFERROR(VLOOKUP(H7339,Factors!$C$45:$D$48,2,0),"")</f>
        <v/>
      </c>
      <c r="AJ7339" t="b">
        <f t="shared" si="703"/>
        <v>0</v>
      </c>
    </row>
    <row r="7340" spans="2:36" ht="15" customHeight="1" x14ac:dyDescent="0.3">
      <c r="B7340" s="70"/>
      <c r="C7340" s="58"/>
      <c r="D7340" s="63"/>
      <c r="E7340" s="58"/>
      <c r="F7340" s="58"/>
      <c r="G7340" s="44"/>
      <c r="H7340" s="45"/>
      <c r="I7340" s="45"/>
      <c r="J7340" s="40" t="str">
        <f t="shared" si="704"/>
        <v/>
      </c>
      <c r="K7340" s="39" t="str">
        <f t="shared" si="702"/>
        <v/>
      </c>
      <c r="AB7340" s="17" t="str">
        <f t="shared" si="701"/>
        <v>-1</v>
      </c>
      <c r="AC7340" s="17">
        <f>IFERROR(INDEX(Factors!$C$59:$C$70,MATCH(AB7340,Factors!$B$59:$B$70,1),1),0)</f>
        <v>0</v>
      </c>
      <c r="AD7340" s="17">
        <f t="shared" si="705"/>
        <v>0</v>
      </c>
      <c r="AE7340" s="17">
        <f>IFERROR(INDEX(Factors!$B$6:$B$15,MATCH('INPUT - Census'!E7340,Factors!$C$6:$C$15,0),1),0)</f>
        <v>0</v>
      </c>
      <c r="AF7340" s="18">
        <f>IFERROR(INDEX(Factors!$B$16:$B$39,MATCH('INPUT - Census'!C7340,Factors!$C$16:$C$35,0),1),0)</f>
        <v>0</v>
      </c>
      <c r="AG7340" s="19">
        <f>IFERROR(INDEX(Factors!$B$40:$B$44,MATCH('INPUT - Census'!F7340,Factors!$C$40:$C$44,0),1),0)</f>
        <v>0</v>
      </c>
      <c r="AH7340" s="21" t="str">
        <f t="shared" si="706"/>
        <v/>
      </c>
      <c r="AI7340" s="1" t="str">
        <f>IFERROR(VLOOKUP(H7340,Factors!$C$45:$D$48,2,0),"")</f>
        <v/>
      </c>
      <c r="AJ7340" t="b">
        <f t="shared" si="703"/>
        <v>0</v>
      </c>
    </row>
    <row r="7341" spans="2:36" ht="15" customHeight="1" x14ac:dyDescent="0.3">
      <c r="B7341" s="70"/>
      <c r="C7341" s="58"/>
      <c r="D7341" s="63"/>
      <c r="E7341" s="58"/>
      <c r="F7341" s="58"/>
      <c r="G7341" s="44"/>
      <c r="H7341" s="45"/>
      <c r="I7341" s="45"/>
      <c r="J7341" s="40" t="str">
        <f t="shared" si="704"/>
        <v/>
      </c>
      <c r="K7341" s="39" t="str">
        <f t="shared" si="702"/>
        <v/>
      </c>
      <c r="AB7341" s="17" t="str">
        <f t="shared" si="701"/>
        <v>-1</v>
      </c>
      <c r="AC7341" s="17">
        <f>IFERROR(INDEX(Factors!$C$59:$C$70,MATCH(AB7341,Factors!$B$59:$B$70,1),1),0)</f>
        <v>0</v>
      </c>
      <c r="AD7341" s="17">
        <f t="shared" si="705"/>
        <v>0</v>
      </c>
      <c r="AE7341" s="17">
        <f>IFERROR(INDEX(Factors!$B$6:$B$15,MATCH('INPUT - Census'!E7341,Factors!$C$6:$C$15,0),1),0)</f>
        <v>0</v>
      </c>
      <c r="AF7341" s="18">
        <f>IFERROR(INDEX(Factors!$B$16:$B$39,MATCH('INPUT - Census'!C7341,Factors!$C$16:$C$35,0),1),0)</f>
        <v>0</v>
      </c>
      <c r="AG7341" s="19">
        <f>IFERROR(INDEX(Factors!$B$40:$B$44,MATCH('INPUT - Census'!F7341,Factors!$C$40:$C$44,0),1),0)</f>
        <v>0</v>
      </c>
      <c r="AH7341" s="21" t="str">
        <f t="shared" si="706"/>
        <v/>
      </c>
      <c r="AI7341" s="1" t="str">
        <f>IFERROR(VLOOKUP(H7341,Factors!$C$45:$D$48,2,0),"")</f>
        <v/>
      </c>
      <c r="AJ7341" t="b">
        <f t="shared" si="703"/>
        <v>0</v>
      </c>
    </row>
    <row r="7342" spans="2:36" ht="15" customHeight="1" x14ac:dyDescent="0.3">
      <c r="B7342" s="70"/>
      <c r="C7342" s="58"/>
      <c r="D7342" s="63"/>
      <c r="E7342" s="58"/>
      <c r="F7342" s="58"/>
      <c r="G7342" s="44"/>
      <c r="H7342" s="45"/>
      <c r="I7342" s="45"/>
      <c r="J7342" s="40" t="str">
        <f t="shared" si="704"/>
        <v/>
      </c>
      <c r="K7342" s="39" t="str">
        <f t="shared" si="702"/>
        <v/>
      </c>
      <c r="AB7342" s="17" t="str">
        <f t="shared" si="701"/>
        <v>-1</v>
      </c>
      <c r="AC7342" s="17">
        <f>IFERROR(INDEX(Factors!$C$59:$C$70,MATCH(AB7342,Factors!$B$59:$B$70,1),1),0)</f>
        <v>0</v>
      </c>
      <c r="AD7342" s="17">
        <f t="shared" si="705"/>
        <v>0</v>
      </c>
      <c r="AE7342" s="17">
        <f>IFERROR(INDEX(Factors!$B$6:$B$15,MATCH('INPUT - Census'!E7342,Factors!$C$6:$C$15,0),1),0)</f>
        <v>0</v>
      </c>
      <c r="AF7342" s="18">
        <f>IFERROR(INDEX(Factors!$B$16:$B$39,MATCH('INPUT - Census'!C7342,Factors!$C$16:$C$35,0),1),0)</f>
        <v>0</v>
      </c>
      <c r="AG7342" s="19">
        <f>IFERROR(INDEX(Factors!$B$40:$B$44,MATCH('INPUT - Census'!F7342,Factors!$C$40:$C$44,0),1),0)</f>
        <v>0</v>
      </c>
      <c r="AH7342" s="21" t="str">
        <f t="shared" si="706"/>
        <v/>
      </c>
      <c r="AI7342" s="1" t="str">
        <f>IFERROR(VLOOKUP(H7342,Factors!$C$45:$D$48,2,0),"")</f>
        <v/>
      </c>
      <c r="AJ7342" t="b">
        <f t="shared" si="703"/>
        <v>0</v>
      </c>
    </row>
    <row r="7343" spans="2:36" ht="15" customHeight="1" x14ac:dyDescent="0.3">
      <c r="B7343" s="70"/>
      <c r="C7343" s="58"/>
      <c r="D7343" s="63"/>
      <c r="E7343" s="58"/>
      <c r="F7343" s="58"/>
      <c r="G7343" s="44"/>
      <c r="H7343" s="45"/>
      <c r="I7343" s="45"/>
      <c r="J7343" s="40" t="str">
        <f t="shared" si="704"/>
        <v/>
      </c>
      <c r="K7343" s="39" t="str">
        <f t="shared" si="702"/>
        <v/>
      </c>
      <c r="AB7343" s="17" t="str">
        <f t="shared" si="701"/>
        <v>-1</v>
      </c>
      <c r="AC7343" s="17">
        <f>IFERROR(INDEX(Factors!$C$59:$C$70,MATCH(AB7343,Factors!$B$59:$B$70,1),1),0)</f>
        <v>0</v>
      </c>
      <c r="AD7343" s="17">
        <f t="shared" si="705"/>
        <v>0</v>
      </c>
      <c r="AE7343" s="17">
        <f>IFERROR(INDEX(Factors!$B$6:$B$15,MATCH('INPUT - Census'!E7343,Factors!$C$6:$C$15,0),1),0)</f>
        <v>0</v>
      </c>
      <c r="AF7343" s="18">
        <f>IFERROR(INDEX(Factors!$B$16:$B$39,MATCH('INPUT - Census'!C7343,Factors!$C$16:$C$35,0),1),0)</f>
        <v>0</v>
      </c>
      <c r="AG7343" s="19">
        <f>IFERROR(INDEX(Factors!$B$40:$B$44,MATCH('INPUT - Census'!F7343,Factors!$C$40:$C$44,0),1),0)</f>
        <v>0</v>
      </c>
      <c r="AH7343" s="21" t="str">
        <f t="shared" si="706"/>
        <v/>
      </c>
      <c r="AI7343" s="1" t="str">
        <f>IFERROR(VLOOKUP(H7343,Factors!$C$45:$D$48,2,0),"")</f>
        <v/>
      </c>
      <c r="AJ7343" t="b">
        <f t="shared" si="703"/>
        <v>0</v>
      </c>
    </row>
    <row r="7344" spans="2:36" ht="15" customHeight="1" x14ac:dyDescent="0.3">
      <c r="B7344" s="70"/>
      <c r="C7344" s="58"/>
      <c r="D7344" s="63"/>
      <c r="E7344" s="58"/>
      <c r="F7344" s="58"/>
      <c r="G7344" s="44"/>
      <c r="H7344" s="45"/>
      <c r="I7344" s="45"/>
      <c r="J7344" s="40" t="str">
        <f t="shared" si="704"/>
        <v/>
      </c>
      <c r="K7344" s="39" t="str">
        <f t="shared" si="702"/>
        <v/>
      </c>
      <c r="AB7344" s="17" t="str">
        <f t="shared" si="701"/>
        <v>-1</v>
      </c>
      <c r="AC7344" s="17">
        <f>IFERROR(INDEX(Factors!$C$59:$C$70,MATCH(AB7344,Factors!$B$59:$B$70,1),1),0)</f>
        <v>0</v>
      </c>
      <c r="AD7344" s="17">
        <f t="shared" si="705"/>
        <v>0</v>
      </c>
      <c r="AE7344" s="17">
        <f>IFERROR(INDEX(Factors!$B$6:$B$15,MATCH('INPUT - Census'!E7344,Factors!$C$6:$C$15,0),1),0)</f>
        <v>0</v>
      </c>
      <c r="AF7344" s="18">
        <f>IFERROR(INDEX(Factors!$B$16:$B$39,MATCH('INPUT - Census'!C7344,Factors!$C$16:$C$35,0),1),0)</f>
        <v>0</v>
      </c>
      <c r="AG7344" s="19">
        <f>IFERROR(INDEX(Factors!$B$40:$B$44,MATCH('INPUT - Census'!F7344,Factors!$C$40:$C$44,0),1),0)</f>
        <v>0</v>
      </c>
      <c r="AH7344" s="21" t="str">
        <f t="shared" si="706"/>
        <v/>
      </c>
      <c r="AI7344" s="1" t="str">
        <f>IFERROR(VLOOKUP(H7344,Factors!$C$45:$D$48,2,0),"")</f>
        <v/>
      </c>
      <c r="AJ7344" t="b">
        <f t="shared" si="703"/>
        <v>0</v>
      </c>
    </row>
    <row r="7345" spans="2:36" ht="15" customHeight="1" x14ac:dyDescent="0.3">
      <c r="B7345" s="70"/>
      <c r="C7345" s="58"/>
      <c r="D7345" s="63"/>
      <c r="E7345" s="58"/>
      <c r="F7345" s="58"/>
      <c r="G7345" s="44"/>
      <c r="H7345" s="45"/>
      <c r="I7345" s="45"/>
      <c r="J7345" s="40" t="str">
        <f t="shared" si="704"/>
        <v/>
      </c>
      <c r="K7345" s="39" t="str">
        <f t="shared" si="702"/>
        <v/>
      </c>
      <c r="AB7345" s="17" t="str">
        <f t="shared" si="701"/>
        <v>-1</v>
      </c>
      <c r="AC7345" s="17">
        <f>IFERROR(INDEX(Factors!$C$59:$C$70,MATCH(AB7345,Factors!$B$59:$B$70,1),1),0)</f>
        <v>0</v>
      </c>
      <c r="AD7345" s="17">
        <f t="shared" si="705"/>
        <v>0</v>
      </c>
      <c r="AE7345" s="17">
        <f>IFERROR(INDEX(Factors!$B$6:$B$15,MATCH('INPUT - Census'!E7345,Factors!$C$6:$C$15,0),1),0)</f>
        <v>0</v>
      </c>
      <c r="AF7345" s="18">
        <f>IFERROR(INDEX(Factors!$B$16:$B$39,MATCH('INPUT - Census'!C7345,Factors!$C$16:$C$35,0),1),0)</f>
        <v>0</v>
      </c>
      <c r="AG7345" s="19">
        <f>IFERROR(INDEX(Factors!$B$40:$B$44,MATCH('INPUT - Census'!F7345,Factors!$C$40:$C$44,0),1),0)</f>
        <v>0</v>
      </c>
      <c r="AH7345" s="21" t="str">
        <f t="shared" si="706"/>
        <v/>
      </c>
      <c r="AI7345" s="1" t="str">
        <f>IFERROR(VLOOKUP(H7345,Factors!$C$45:$D$48,2,0),"")</f>
        <v/>
      </c>
      <c r="AJ7345" t="b">
        <f t="shared" si="703"/>
        <v>0</v>
      </c>
    </row>
    <row r="7346" spans="2:36" ht="15" customHeight="1" x14ac:dyDescent="0.3">
      <c r="B7346" s="70"/>
      <c r="C7346" s="58"/>
      <c r="D7346" s="63"/>
      <c r="E7346" s="58"/>
      <c r="F7346" s="58"/>
      <c r="G7346" s="44"/>
      <c r="H7346" s="45"/>
      <c r="I7346" s="45"/>
      <c r="J7346" s="40" t="str">
        <f t="shared" si="704"/>
        <v/>
      </c>
      <c r="K7346" s="39" t="str">
        <f t="shared" si="702"/>
        <v/>
      </c>
      <c r="AB7346" s="17" t="str">
        <f t="shared" si="701"/>
        <v>-1</v>
      </c>
      <c r="AC7346" s="17">
        <f>IFERROR(INDEX(Factors!$C$59:$C$70,MATCH(AB7346,Factors!$B$59:$B$70,1),1),0)</f>
        <v>0</v>
      </c>
      <c r="AD7346" s="17">
        <f t="shared" si="705"/>
        <v>0</v>
      </c>
      <c r="AE7346" s="17">
        <f>IFERROR(INDEX(Factors!$B$6:$B$15,MATCH('INPUT - Census'!E7346,Factors!$C$6:$C$15,0),1),0)</f>
        <v>0</v>
      </c>
      <c r="AF7346" s="18">
        <f>IFERROR(INDEX(Factors!$B$16:$B$39,MATCH('INPUT - Census'!C7346,Factors!$C$16:$C$35,0),1),0)</f>
        <v>0</v>
      </c>
      <c r="AG7346" s="19">
        <f>IFERROR(INDEX(Factors!$B$40:$B$44,MATCH('INPUT - Census'!F7346,Factors!$C$40:$C$44,0),1),0)</f>
        <v>0</v>
      </c>
      <c r="AH7346" s="21" t="str">
        <f t="shared" si="706"/>
        <v/>
      </c>
      <c r="AI7346" s="1" t="str">
        <f>IFERROR(VLOOKUP(H7346,Factors!$C$45:$D$48,2,0),"")</f>
        <v/>
      </c>
      <c r="AJ7346" t="b">
        <f t="shared" si="703"/>
        <v>0</v>
      </c>
    </row>
    <row r="7347" spans="2:36" ht="15" customHeight="1" x14ac:dyDescent="0.3">
      <c r="B7347" s="70"/>
      <c r="C7347" s="58"/>
      <c r="D7347" s="63"/>
      <c r="E7347" s="58"/>
      <c r="F7347" s="58"/>
      <c r="G7347" s="44"/>
      <c r="H7347" s="45"/>
      <c r="I7347" s="45"/>
      <c r="J7347" s="40" t="str">
        <f t="shared" si="704"/>
        <v/>
      </c>
      <c r="K7347" s="39" t="str">
        <f t="shared" si="702"/>
        <v/>
      </c>
      <c r="AB7347" s="17" t="str">
        <f t="shared" si="701"/>
        <v>-1</v>
      </c>
      <c r="AC7347" s="17">
        <f>IFERROR(INDEX(Factors!$C$59:$C$70,MATCH(AB7347,Factors!$B$59:$B$70,1),1),0)</f>
        <v>0</v>
      </c>
      <c r="AD7347" s="17">
        <f t="shared" si="705"/>
        <v>0</v>
      </c>
      <c r="AE7347" s="17">
        <f>IFERROR(INDEX(Factors!$B$6:$B$15,MATCH('INPUT - Census'!E7347,Factors!$C$6:$C$15,0),1),0)</f>
        <v>0</v>
      </c>
      <c r="AF7347" s="18">
        <f>IFERROR(INDEX(Factors!$B$16:$B$39,MATCH('INPUT - Census'!C7347,Factors!$C$16:$C$35,0),1),0)</f>
        <v>0</v>
      </c>
      <c r="AG7347" s="19">
        <f>IFERROR(INDEX(Factors!$B$40:$B$44,MATCH('INPUT - Census'!F7347,Factors!$C$40:$C$44,0),1),0)</f>
        <v>0</v>
      </c>
      <c r="AH7347" s="21" t="str">
        <f t="shared" si="706"/>
        <v/>
      </c>
      <c r="AI7347" s="1" t="str">
        <f>IFERROR(VLOOKUP(H7347,Factors!$C$45:$D$48,2,0),"")</f>
        <v/>
      </c>
      <c r="AJ7347" t="b">
        <f t="shared" si="703"/>
        <v>0</v>
      </c>
    </row>
    <row r="7348" spans="2:36" ht="15" customHeight="1" x14ac:dyDescent="0.3">
      <c r="B7348" s="70"/>
      <c r="C7348" s="58"/>
      <c r="D7348" s="63"/>
      <c r="E7348" s="58"/>
      <c r="F7348" s="58"/>
      <c r="G7348" s="44"/>
      <c r="H7348" s="45"/>
      <c r="I7348" s="45"/>
      <c r="J7348" s="40" t="str">
        <f t="shared" si="704"/>
        <v/>
      </c>
      <c r="K7348" s="39" t="str">
        <f t="shared" si="702"/>
        <v/>
      </c>
      <c r="AB7348" s="17" t="str">
        <f t="shared" si="701"/>
        <v>-1</v>
      </c>
      <c r="AC7348" s="17">
        <f>IFERROR(INDEX(Factors!$C$59:$C$70,MATCH(AB7348,Factors!$B$59:$B$70,1),1),0)</f>
        <v>0</v>
      </c>
      <c r="AD7348" s="17">
        <f t="shared" si="705"/>
        <v>0</v>
      </c>
      <c r="AE7348" s="17">
        <f>IFERROR(INDEX(Factors!$B$6:$B$15,MATCH('INPUT - Census'!E7348,Factors!$C$6:$C$15,0),1),0)</f>
        <v>0</v>
      </c>
      <c r="AF7348" s="18">
        <f>IFERROR(INDEX(Factors!$B$16:$B$39,MATCH('INPUT - Census'!C7348,Factors!$C$16:$C$35,0),1),0)</f>
        <v>0</v>
      </c>
      <c r="AG7348" s="19">
        <f>IFERROR(INDEX(Factors!$B$40:$B$44,MATCH('INPUT - Census'!F7348,Factors!$C$40:$C$44,0),1),0)</f>
        <v>0</v>
      </c>
      <c r="AH7348" s="21" t="str">
        <f t="shared" si="706"/>
        <v/>
      </c>
      <c r="AI7348" s="1" t="str">
        <f>IFERROR(VLOOKUP(H7348,Factors!$C$45:$D$48,2,0),"")</f>
        <v/>
      </c>
      <c r="AJ7348" t="b">
        <f t="shared" si="703"/>
        <v>0</v>
      </c>
    </row>
    <row r="7349" spans="2:36" ht="15" customHeight="1" x14ac:dyDescent="0.3">
      <c r="B7349" s="70"/>
      <c r="C7349" s="58"/>
      <c r="D7349" s="63"/>
      <c r="E7349" s="58"/>
      <c r="F7349" s="58"/>
      <c r="G7349" s="44"/>
      <c r="H7349" s="45"/>
      <c r="I7349" s="45"/>
      <c r="J7349" s="40" t="str">
        <f t="shared" si="704"/>
        <v/>
      </c>
      <c r="K7349" s="39" t="str">
        <f t="shared" si="702"/>
        <v/>
      </c>
      <c r="AB7349" s="17" t="str">
        <f t="shared" si="701"/>
        <v>-1</v>
      </c>
      <c r="AC7349" s="17">
        <f>IFERROR(INDEX(Factors!$C$59:$C$70,MATCH(AB7349,Factors!$B$59:$B$70,1),1),0)</f>
        <v>0</v>
      </c>
      <c r="AD7349" s="17">
        <f t="shared" si="705"/>
        <v>0</v>
      </c>
      <c r="AE7349" s="17">
        <f>IFERROR(INDEX(Factors!$B$6:$B$15,MATCH('INPUT - Census'!E7349,Factors!$C$6:$C$15,0),1),0)</f>
        <v>0</v>
      </c>
      <c r="AF7349" s="18">
        <f>IFERROR(INDEX(Factors!$B$16:$B$39,MATCH('INPUT - Census'!C7349,Factors!$C$16:$C$35,0),1),0)</f>
        <v>0</v>
      </c>
      <c r="AG7349" s="19">
        <f>IFERROR(INDEX(Factors!$B$40:$B$44,MATCH('INPUT - Census'!F7349,Factors!$C$40:$C$44,0),1),0)</f>
        <v>0</v>
      </c>
      <c r="AH7349" s="21" t="str">
        <f t="shared" si="706"/>
        <v/>
      </c>
      <c r="AI7349" s="1" t="str">
        <f>IFERROR(VLOOKUP(H7349,Factors!$C$45:$D$48,2,0),"")</f>
        <v/>
      </c>
      <c r="AJ7349" t="b">
        <f t="shared" si="703"/>
        <v>0</v>
      </c>
    </row>
    <row r="7350" spans="2:36" ht="15" customHeight="1" x14ac:dyDescent="0.3">
      <c r="B7350" s="70"/>
      <c r="C7350" s="58"/>
      <c r="D7350" s="63"/>
      <c r="E7350" s="58"/>
      <c r="F7350" s="58"/>
      <c r="G7350" s="44"/>
      <c r="H7350" s="45"/>
      <c r="I7350" s="45"/>
      <c r="J7350" s="40" t="str">
        <f t="shared" si="704"/>
        <v/>
      </c>
      <c r="K7350" s="39" t="str">
        <f t="shared" si="702"/>
        <v/>
      </c>
      <c r="AB7350" s="17" t="str">
        <f t="shared" si="701"/>
        <v>-1</v>
      </c>
      <c r="AC7350" s="17">
        <f>IFERROR(INDEX(Factors!$C$59:$C$70,MATCH(AB7350,Factors!$B$59:$B$70,1),1),0)</f>
        <v>0</v>
      </c>
      <c r="AD7350" s="17">
        <f t="shared" si="705"/>
        <v>0</v>
      </c>
      <c r="AE7350" s="17">
        <f>IFERROR(INDEX(Factors!$B$6:$B$15,MATCH('INPUT - Census'!E7350,Factors!$C$6:$C$15,0),1),0)</f>
        <v>0</v>
      </c>
      <c r="AF7350" s="18">
        <f>IFERROR(INDEX(Factors!$B$16:$B$39,MATCH('INPUT - Census'!C7350,Factors!$C$16:$C$35,0),1),0)</f>
        <v>0</v>
      </c>
      <c r="AG7350" s="19">
        <f>IFERROR(INDEX(Factors!$B$40:$B$44,MATCH('INPUT - Census'!F7350,Factors!$C$40:$C$44,0),1),0)</f>
        <v>0</v>
      </c>
      <c r="AH7350" s="21" t="str">
        <f t="shared" si="706"/>
        <v/>
      </c>
      <c r="AI7350" s="1" t="str">
        <f>IFERROR(VLOOKUP(H7350,Factors!$C$45:$D$48,2,0),"")</f>
        <v/>
      </c>
      <c r="AJ7350" t="b">
        <f t="shared" si="703"/>
        <v>0</v>
      </c>
    </row>
    <row r="7351" spans="2:36" ht="15" customHeight="1" x14ac:dyDescent="0.3">
      <c r="B7351" s="70"/>
      <c r="C7351" s="58"/>
      <c r="D7351" s="63"/>
      <c r="E7351" s="58"/>
      <c r="F7351" s="58"/>
      <c r="G7351" s="44"/>
      <c r="H7351" s="45"/>
      <c r="I7351" s="45"/>
      <c r="J7351" s="40" t="str">
        <f t="shared" si="704"/>
        <v/>
      </c>
      <c r="K7351" s="39" t="str">
        <f t="shared" si="702"/>
        <v/>
      </c>
      <c r="AB7351" s="17" t="str">
        <f t="shared" ref="AB7351:AB7414" si="707">IF( AND(ISNUMBER(J7351),J7351&gt;=0,J7351&lt;=100), J7351, "-1" )</f>
        <v>-1</v>
      </c>
      <c r="AC7351" s="17">
        <f>IFERROR(INDEX(Factors!$C$59:$C$70,MATCH(AB7351,Factors!$B$59:$B$70,1),1),0)</f>
        <v>0</v>
      </c>
      <c r="AD7351" s="17">
        <f t="shared" si="705"/>
        <v>0</v>
      </c>
      <c r="AE7351" s="17">
        <f>IFERROR(INDEX(Factors!$B$6:$B$15,MATCH('INPUT - Census'!E7351,Factors!$C$6:$C$15,0),1),0)</f>
        <v>0</v>
      </c>
      <c r="AF7351" s="18">
        <f>IFERROR(INDEX(Factors!$B$16:$B$39,MATCH('INPUT - Census'!C7351,Factors!$C$16:$C$35,0),1),0)</f>
        <v>0</v>
      </c>
      <c r="AG7351" s="19">
        <f>IFERROR(INDEX(Factors!$B$40:$B$44,MATCH('INPUT - Census'!F7351,Factors!$C$40:$C$44,0),1),0)</f>
        <v>0</v>
      </c>
      <c r="AH7351" s="21" t="str">
        <f t="shared" si="706"/>
        <v/>
      </c>
      <c r="AI7351" s="1" t="str">
        <f>IFERROR(VLOOKUP(H7351,Factors!$C$45:$D$48,2,0),"")</f>
        <v/>
      </c>
      <c r="AJ7351" t="b">
        <f t="shared" si="703"/>
        <v>0</v>
      </c>
    </row>
    <row r="7352" spans="2:36" ht="15" customHeight="1" x14ac:dyDescent="0.3">
      <c r="B7352" s="70"/>
      <c r="C7352" s="58"/>
      <c r="D7352" s="63"/>
      <c r="E7352" s="58"/>
      <c r="F7352" s="58"/>
      <c r="G7352" s="44"/>
      <c r="H7352" s="45"/>
      <c r="I7352" s="45"/>
      <c r="J7352" s="40" t="str">
        <f t="shared" si="704"/>
        <v/>
      </c>
      <c r="K7352" s="39" t="str">
        <f t="shared" si="702"/>
        <v/>
      </c>
      <c r="AB7352" s="17" t="str">
        <f t="shared" si="707"/>
        <v>-1</v>
      </c>
      <c r="AC7352" s="17">
        <f>IFERROR(INDEX(Factors!$C$59:$C$70,MATCH(AB7352,Factors!$B$59:$B$70,1),1),0)</f>
        <v>0</v>
      </c>
      <c r="AD7352" s="17">
        <f t="shared" si="705"/>
        <v>0</v>
      </c>
      <c r="AE7352" s="17">
        <f>IFERROR(INDEX(Factors!$B$6:$B$15,MATCH('INPUT - Census'!E7352,Factors!$C$6:$C$15,0),1),0)</f>
        <v>0</v>
      </c>
      <c r="AF7352" s="18">
        <f>IFERROR(INDEX(Factors!$B$16:$B$39,MATCH('INPUT - Census'!C7352,Factors!$C$16:$C$35,0),1),0)</f>
        <v>0</v>
      </c>
      <c r="AG7352" s="19">
        <f>IFERROR(INDEX(Factors!$B$40:$B$44,MATCH('INPUT - Census'!F7352,Factors!$C$40:$C$44,0),1),0)</f>
        <v>0</v>
      </c>
      <c r="AH7352" s="21" t="str">
        <f t="shared" si="706"/>
        <v/>
      </c>
      <c r="AI7352" s="1" t="str">
        <f>IFERROR(VLOOKUP(H7352,Factors!$C$45:$D$48,2,0),"")</f>
        <v/>
      </c>
      <c r="AJ7352" t="b">
        <f t="shared" si="703"/>
        <v>0</v>
      </c>
    </row>
    <row r="7353" spans="2:36" ht="15" customHeight="1" x14ac:dyDescent="0.3">
      <c r="B7353" s="70"/>
      <c r="C7353" s="58"/>
      <c r="D7353" s="63"/>
      <c r="E7353" s="58"/>
      <c r="F7353" s="58"/>
      <c r="G7353" s="44"/>
      <c r="H7353" s="45"/>
      <c r="I7353" s="45"/>
      <c r="J7353" s="40" t="str">
        <f t="shared" si="704"/>
        <v/>
      </c>
      <c r="K7353" s="39" t="str">
        <f t="shared" si="702"/>
        <v/>
      </c>
      <c r="AB7353" s="17" t="str">
        <f t="shared" si="707"/>
        <v>-1</v>
      </c>
      <c r="AC7353" s="17">
        <f>IFERROR(INDEX(Factors!$C$59:$C$70,MATCH(AB7353,Factors!$B$59:$B$70,1),1),0)</f>
        <v>0</v>
      </c>
      <c r="AD7353" s="17">
        <f t="shared" si="705"/>
        <v>0</v>
      </c>
      <c r="AE7353" s="17">
        <f>IFERROR(INDEX(Factors!$B$6:$B$15,MATCH('INPUT - Census'!E7353,Factors!$C$6:$C$15,0),1),0)</f>
        <v>0</v>
      </c>
      <c r="AF7353" s="18">
        <f>IFERROR(INDEX(Factors!$B$16:$B$39,MATCH('INPUT - Census'!C7353,Factors!$C$16:$C$35,0),1),0)</f>
        <v>0</v>
      </c>
      <c r="AG7353" s="19">
        <f>IFERROR(INDEX(Factors!$B$40:$B$44,MATCH('INPUT - Census'!F7353,Factors!$C$40:$C$44,0),1),0)</f>
        <v>0</v>
      </c>
      <c r="AH7353" s="21" t="str">
        <f t="shared" si="706"/>
        <v/>
      </c>
      <c r="AI7353" s="1" t="str">
        <f>IFERROR(VLOOKUP(H7353,Factors!$C$45:$D$48,2,0),"")</f>
        <v/>
      </c>
      <c r="AJ7353" t="b">
        <f t="shared" si="703"/>
        <v>0</v>
      </c>
    </row>
    <row r="7354" spans="2:36" ht="15" customHeight="1" x14ac:dyDescent="0.3">
      <c r="B7354" s="70"/>
      <c r="C7354" s="58"/>
      <c r="D7354" s="63"/>
      <c r="E7354" s="58"/>
      <c r="F7354" s="58"/>
      <c r="G7354" s="44"/>
      <c r="H7354" s="45"/>
      <c r="I7354" s="45"/>
      <c r="J7354" s="40" t="str">
        <f t="shared" si="704"/>
        <v/>
      </c>
      <c r="K7354" s="39" t="str">
        <f t="shared" si="702"/>
        <v/>
      </c>
      <c r="AB7354" s="17" t="str">
        <f t="shared" si="707"/>
        <v>-1</v>
      </c>
      <c r="AC7354" s="17">
        <f>IFERROR(INDEX(Factors!$C$59:$C$70,MATCH(AB7354,Factors!$B$59:$B$70,1),1),0)</f>
        <v>0</v>
      </c>
      <c r="AD7354" s="17">
        <f t="shared" si="705"/>
        <v>0</v>
      </c>
      <c r="AE7354" s="17">
        <f>IFERROR(INDEX(Factors!$B$6:$B$15,MATCH('INPUT - Census'!E7354,Factors!$C$6:$C$15,0),1),0)</f>
        <v>0</v>
      </c>
      <c r="AF7354" s="18">
        <f>IFERROR(INDEX(Factors!$B$16:$B$39,MATCH('INPUT - Census'!C7354,Factors!$C$16:$C$35,0),1),0)</f>
        <v>0</v>
      </c>
      <c r="AG7354" s="19">
        <f>IFERROR(INDEX(Factors!$B$40:$B$44,MATCH('INPUT - Census'!F7354,Factors!$C$40:$C$44,0),1),0)</f>
        <v>0</v>
      </c>
      <c r="AH7354" s="21" t="str">
        <f t="shared" si="706"/>
        <v/>
      </c>
      <c r="AI7354" s="1" t="str">
        <f>IFERROR(VLOOKUP(H7354,Factors!$C$45:$D$48,2,0),"")</f>
        <v/>
      </c>
      <c r="AJ7354" t="b">
        <f t="shared" si="703"/>
        <v>0</v>
      </c>
    </row>
    <row r="7355" spans="2:36" ht="15" customHeight="1" x14ac:dyDescent="0.3">
      <c r="B7355" s="70"/>
      <c r="C7355" s="58"/>
      <c r="D7355" s="63"/>
      <c r="E7355" s="58"/>
      <c r="F7355" s="58"/>
      <c r="G7355" s="44"/>
      <c r="H7355" s="45"/>
      <c r="I7355" s="45"/>
      <c r="J7355" s="40" t="str">
        <f t="shared" si="704"/>
        <v/>
      </c>
      <c r="K7355" s="39" t="str">
        <f t="shared" si="702"/>
        <v/>
      </c>
      <c r="AB7355" s="17" t="str">
        <f t="shared" si="707"/>
        <v>-1</v>
      </c>
      <c r="AC7355" s="17">
        <f>IFERROR(INDEX(Factors!$C$59:$C$70,MATCH(AB7355,Factors!$B$59:$B$70,1),1),0)</f>
        <v>0</v>
      </c>
      <c r="AD7355" s="17">
        <f t="shared" si="705"/>
        <v>0</v>
      </c>
      <c r="AE7355" s="17">
        <f>IFERROR(INDEX(Factors!$B$6:$B$15,MATCH('INPUT - Census'!E7355,Factors!$C$6:$C$15,0),1),0)</f>
        <v>0</v>
      </c>
      <c r="AF7355" s="18">
        <f>IFERROR(INDEX(Factors!$B$16:$B$39,MATCH('INPUT - Census'!C7355,Factors!$C$16:$C$35,0),1),0)</f>
        <v>0</v>
      </c>
      <c r="AG7355" s="19">
        <f>IFERROR(INDEX(Factors!$B$40:$B$44,MATCH('INPUT - Census'!F7355,Factors!$C$40:$C$44,0),1),0)</f>
        <v>0</v>
      </c>
      <c r="AH7355" s="21" t="str">
        <f t="shared" si="706"/>
        <v/>
      </c>
      <c r="AI7355" s="1" t="str">
        <f>IFERROR(VLOOKUP(H7355,Factors!$C$45:$D$48,2,0),"")</f>
        <v/>
      </c>
      <c r="AJ7355" t="b">
        <f t="shared" si="703"/>
        <v>0</v>
      </c>
    </row>
    <row r="7356" spans="2:36" ht="15" customHeight="1" x14ac:dyDescent="0.3">
      <c r="B7356" s="70"/>
      <c r="C7356" s="58"/>
      <c r="D7356" s="63"/>
      <c r="E7356" s="58"/>
      <c r="F7356" s="58"/>
      <c r="G7356" s="44"/>
      <c r="H7356" s="45"/>
      <c r="I7356" s="45"/>
      <c r="J7356" s="40" t="str">
        <f t="shared" si="704"/>
        <v/>
      </c>
      <c r="K7356" s="39" t="str">
        <f t="shared" si="702"/>
        <v/>
      </c>
      <c r="AB7356" s="17" t="str">
        <f t="shared" si="707"/>
        <v>-1</v>
      </c>
      <c r="AC7356" s="17">
        <f>IFERROR(INDEX(Factors!$C$59:$C$70,MATCH(AB7356,Factors!$B$59:$B$70,1),1),0)</f>
        <v>0</v>
      </c>
      <c r="AD7356" s="17">
        <f t="shared" si="705"/>
        <v>0</v>
      </c>
      <c r="AE7356" s="17">
        <f>IFERROR(INDEX(Factors!$B$6:$B$15,MATCH('INPUT - Census'!E7356,Factors!$C$6:$C$15,0),1),0)</f>
        <v>0</v>
      </c>
      <c r="AF7356" s="18">
        <f>IFERROR(INDEX(Factors!$B$16:$B$39,MATCH('INPUT - Census'!C7356,Factors!$C$16:$C$35,0),1),0)</f>
        <v>0</v>
      </c>
      <c r="AG7356" s="19">
        <f>IFERROR(INDEX(Factors!$B$40:$B$44,MATCH('INPUT - Census'!F7356,Factors!$C$40:$C$44,0),1),0)</f>
        <v>0</v>
      </c>
      <c r="AH7356" s="21" t="str">
        <f t="shared" si="706"/>
        <v/>
      </c>
      <c r="AI7356" s="1" t="str">
        <f>IFERROR(VLOOKUP(H7356,Factors!$C$45:$D$48,2,0),"")</f>
        <v/>
      </c>
      <c r="AJ7356" t="b">
        <f t="shared" si="703"/>
        <v>0</v>
      </c>
    </row>
    <row r="7357" spans="2:36" ht="15" customHeight="1" x14ac:dyDescent="0.3">
      <c r="B7357" s="70"/>
      <c r="C7357" s="58"/>
      <c r="D7357" s="63"/>
      <c r="E7357" s="58"/>
      <c r="F7357" s="58"/>
      <c r="G7357" s="44"/>
      <c r="H7357" s="45"/>
      <c r="I7357" s="45"/>
      <c r="J7357" s="40" t="str">
        <f t="shared" si="704"/>
        <v/>
      </c>
      <c r="K7357" s="39" t="str">
        <f t="shared" si="702"/>
        <v/>
      </c>
      <c r="AB7357" s="17" t="str">
        <f t="shared" si="707"/>
        <v>-1</v>
      </c>
      <c r="AC7357" s="17">
        <f>IFERROR(INDEX(Factors!$C$59:$C$70,MATCH(AB7357,Factors!$B$59:$B$70,1),1),0)</f>
        <v>0</v>
      </c>
      <c r="AD7357" s="17">
        <f t="shared" si="705"/>
        <v>0</v>
      </c>
      <c r="AE7357" s="17">
        <f>IFERROR(INDEX(Factors!$B$6:$B$15,MATCH('INPUT - Census'!E7357,Factors!$C$6:$C$15,0),1),0)</f>
        <v>0</v>
      </c>
      <c r="AF7357" s="18">
        <f>IFERROR(INDEX(Factors!$B$16:$B$39,MATCH('INPUT - Census'!C7357,Factors!$C$16:$C$35,0),1),0)</f>
        <v>0</v>
      </c>
      <c r="AG7357" s="19">
        <f>IFERROR(INDEX(Factors!$B$40:$B$44,MATCH('INPUT - Census'!F7357,Factors!$C$40:$C$44,0),1),0)</f>
        <v>0</v>
      </c>
      <c r="AH7357" s="21" t="str">
        <f t="shared" si="706"/>
        <v/>
      </c>
      <c r="AI7357" s="1" t="str">
        <f>IFERROR(VLOOKUP(H7357,Factors!$C$45:$D$48,2,0),"")</f>
        <v/>
      </c>
      <c r="AJ7357" t="b">
        <f t="shared" si="703"/>
        <v>0</v>
      </c>
    </row>
    <row r="7358" spans="2:36" ht="15" customHeight="1" x14ac:dyDescent="0.3">
      <c r="B7358" s="70"/>
      <c r="C7358" s="58"/>
      <c r="D7358" s="63"/>
      <c r="E7358" s="58"/>
      <c r="F7358" s="58"/>
      <c r="G7358" s="44"/>
      <c r="H7358" s="45"/>
      <c r="I7358" s="45"/>
      <c r="J7358" s="40" t="str">
        <f t="shared" si="704"/>
        <v/>
      </c>
      <c r="K7358" s="39" t="str">
        <f t="shared" si="702"/>
        <v/>
      </c>
      <c r="AB7358" s="17" t="str">
        <f t="shared" si="707"/>
        <v>-1</v>
      </c>
      <c r="AC7358" s="17">
        <f>IFERROR(INDEX(Factors!$C$59:$C$70,MATCH(AB7358,Factors!$B$59:$B$70,1),1),0)</f>
        <v>0</v>
      </c>
      <c r="AD7358" s="17">
        <f t="shared" si="705"/>
        <v>0</v>
      </c>
      <c r="AE7358" s="17">
        <f>IFERROR(INDEX(Factors!$B$6:$B$15,MATCH('INPUT - Census'!E7358,Factors!$C$6:$C$15,0),1),0)</f>
        <v>0</v>
      </c>
      <c r="AF7358" s="18">
        <f>IFERROR(INDEX(Factors!$B$16:$B$39,MATCH('INPUT - Census'!C7358,Factors!$C$16:$C$35,0),1),0)</f>
        <v>0</v>
      </c>
      <c r="AG7358" s="19">
        <f>IFERROR(INDEX(Factors!$B$40:$B$44,MATCH('INPUT - Census'!F7358,Factors!$C$40:$C$44,0),1),0)</f>
        <v>0</v>
      </c>
      <c r="AH7358" s="21" t="str">
        <f t="shared" si="706"/>
        <v/>
      </c>
      <c r="AI7358" s="1" t="str">
        <f>IFERROR(VLOOKUP(H7358,Factors!$C$45:$D$48,2,0),"")</f>
        <v/>
      </c>
      <c r="AJ7358" t="b">
        <f t="shared" si="703"/>
        <v>0</v>
      </c>
    </row>
    <row r="7359" spans="2:36" ht="15" customHeight="1" x14ac:dyDescent="0.3">
      <c r="B7359" s="70"/>
      <c r="C7359" s="58"/>
      <c r="D7359" s="63"/>
      <c r="E7359" s="58"/>
      <c r="F7359" s="58"/>
      <c r="G7359" s="44"/>
      <c r="H7359" s="45"/>
      <c r="I7359" s="45"/>
      <c r="J7359" s="40" t="str">
        <f t="shared" si="704"/>
        <v/>
      </c>
      <c r="K7359" s="39" t="str">
        <f t="shared" si="702"/>
        <v/>
      </c>
      <c r="AB7359" s="17" t="str">
        <f t="shared" si="707"/>
        <v>-1</v>
      </c>
      <c r="AC7359" s="17">
        <f>IFERROR(INDEX(Factors!$C$59:$C$70,MATCH(AB7359,Factors!$B$59:$B$70,1),1),0)</f>
        <v>0</v>
      </c>
      <c r="AD7359" s="17">
        <f t="shared" si="705"/>
        <v>0</v>
      </c>
      <c r="AE7359" s="17">
        <f>IFERROR(INDEX(Factors!$B$6:$B$15,MATCH('INPUT - Census'!E7359,Factors!$C$6:$C$15,0),1),0)</f>
        <v>0</v>
      </c>
      <c r="AF7359" s="18">
        <f>IFERROR(INDEX(Factors!$B$16:$B$39,MATCH('INPUT - Census'!C7359,Factors!$C$16:$C$35,0),1),0)</f>
        <v>0</v>
      </c>
      <c r="AG7359" s="19">
        <f>IFERROR(INDEX(Factors!$B$40:$B$44,MATCH('INPUT - Census'!F7359,Factors!$C$40:$C$44,0),1),0)</f>
        <v>0</v>
      </c>
      <c r="AH7359" s="21" t="str">
        <f t="shared" si="706"/>
        <v/>
      </c>
      <c r="AI7359" s="1" t="str">
        <f>IFERROR(VLOOKUP(H7359,Factors!$C$45:$D$48,2,0),"")</f>
        <v/>
      </c>
      <c r="AJ7359" t="b">
        <f t="shared" si="703"/>
        <v>0</v>
      </c>
    </row>
    <row r="7360" spans="2:36" ht="15" customHeight="1" x14ac:dyDescent="0.3">
      <c r="B7360" s="70"/>
      <c r="C7360" s="58"/>
      <c r="D7360" s="63"/>
      <c r="E7360" s="58"/>
      <c r="F7360" s="58"/>
      <c r="G7360" s="44"/>
      <c r="H7360" s="45"/>
      <c r="I7360" s="45"/>
      <c r="J7360" s="40" t="str">
        <f t="shared" si="704"/>
        <v/>
      </c>
      <c r="K7360" s="39" t="str">
        <f t="shared" si="702"/>
        <v/>
      </c>
      <c r="AB7360" s="17" t="str">
        <f t="shared" si="707"/>
        <v>-1</v>
      </c>
      <c r="AC7360" s="17">
        <f>IFERROR(INDEX(Factors!$C$59:$C$70,MATCH(AB7360,Factors!$B$59:$B$70,1),1),0)</f>
        <v>0</v>
      </c>
      <c r="AD7360" s="17">
        <f t="shared" si="705"/>
        <v>0</v>
      </c>
      <c r="AE7360" s="17">
        <f>IFERROR(INDEX(Factors!$B$6:$B$15,MATCH('INPUT - Census'!E7360,Factors!$C$6:$C$15,0),1),0)</f>
        <v>0</v>
      </c>
      <c r="AF7360" s="18">
        <f>IFERROR(INDEX(Factors!$B$16:$B$39,MATCH('INPUT - Census'!C7360,Factors!$C$16:$C$35,0),1),0)</f>
        <v>0</v>
      </c>
      <c r="AG7360" s="19">
        <f>IFERROR(INDEX(Factors!$B$40:$B$44,MATCH('INPUT - Census'!F7360,Factors!$C$40:$C$44,0),1),0)</f>
        <v>0</v>
      </c>
      <c r="AH7360" s="21" t="str">
        <f t="shared" si="706"/>
        <v/>
      </c>
      <c r="AI7360" s="1" t="str">
        <f>IFERROR(VLOOKUP(H7360,Factors!$C$45:$D$48,2,0),"")</f>
        <v/>
      </c>
      <c r="AJ7360" t="b">
        <f t="shared" si="703"/>
        <v>0</v>
      </c>
    </row>
    <row r="7361" spans="2:36" ht="15" customHeight="1" x14ac:dyDescent="0.3">
      <c r="B7361" s="70"/>
      <c r="C7361" s="58"/>
      <c r="D7361" s="63"/>
      <c r="E7361" s="58"/>
      <c r="F7361" s="58"/>
      <c r="G7361" s="44"/>
      <c r="H7361" s="45"/>
      <c r="I7361" s="45"/>
      <c r="J7361" s="40" t="str">
        <f t="shared" si="704"/>
        <v/>
      </c>
      <c r="K7361" s="39" t="str">
        <f t="shared" si="702"/>
        <v/>
      </c>
      <c r="AB7361" s="17" t="str">
        <f t="shared" si="707"/>
        <v>-1</v>
      </c>
      <c r="AC7361" s="17">
        <f>IFERROR(INDEX(Factors!$C$59:$C$70,MATCH(AB7361,Factors!$B$59:$B$70,1),1),0)</f>
        <v>0</v>
      </c>
      <c r="AD7361" s="17">
        <f t="shared" si="705"/>
        <v>0</v>
      </c>
      <c r="AE7361" s="17">
        <f>IFERROR(INDEX(Factors!$B$6:$B$15,MATCH('INPUT - Census'!E7361,Factors!$C$6:$C$15,0),1),0)</f>
        <v>0</v>
      </c>
      <c r="AF7361" s="18">
        <f>IFERROR(INDEX(Factors!$B$16:$B$39,MATCH('INPUT - Census'!C7361,Factors!$C$16:$C$35,0),1),0)</f>
        <v>0</v>
      </c>
      <c r="AG7361" s="19">
        <f>IFERROR(INDEX(Factors!$B$40:$B$44,MATCH('INPUT - Census'!F7361,Factors!$C$40:$C$44,0),1),0)</f>
        <v>0</v>
      </c>
      <c r="AH7361" s="21" t="str">
        <f t="shared" si="706"/>
        <v/>
      </c>
      <c r="AI7361" s="1" t="str">
        <f>IFERROR(VLOOKUP(H7361,Factors!$C$45:$D$48,2,0),"")</f>
        <v/>
      </c>
      <c r="AJ7361" t="b">
        <f t="shared" si="703"/>
        <v>0</v>
      </c>
    </row>
    <row r="7362" spans="2:36" ht="15" customHeight="1" x14ac:dyDescent="0.3">
      <c r="B7362" s="70"/>
      <c r="C7362" s="58"/>
      <c r="D7362" s="63"/>
      <c r="E7362" s="58"/>
      <c r="F7362" s="58"/>
      <c r="G7362" s="44"/>
      <c r="H7362" s="45"/>
      <c r="I7362" s="45"/>
      <c r="J7362" s="40" t="str">
        <f t="shared" si="704"/>
        <v/>
      </c>
      <c r="K7362" s="39" t="str">
        <f t="shared" si="702"/>
        <v/>
      </c>
      <c r="AB7362" s="17" t="str">
        <f t="shared" si="707"/>
        <v>-1</v>
      </c>
      <c r="AC7362" s="17">
        <f>IFERROR(INDEX(Factors!$C$59:$C$70,MATCH(AB7362,Factors!$B$59:$B$70,1),1),0)</f>
        <v>0</v>
      </c>
      <c r="AD7362" s="17">
        <f t="shared" si="705"/>
        <v>0</v>
      </c>
      <c r="AE7362" s="17">
        <f>IFERROR(INDEX(Factors!$B$6:$B$15,MATCH('INPUT - Census'!E7362,Factors!$C$6:$C$15,0),1),0)</f>
        <v>0</v>
      </c>
      <c r="AF7362" s="18">
        <f>IFERROR(INDEX(Factors!$B$16:$B$39,MATCH('INPUT - Census'!C7362,Factors!$C$16:$C$35,0),1),0)</f>
        <v>0</v>
      </c>
      <c r="AG7362" s="19">
        <f>IFERROR(INDEX(Factors!$B$40:$B$44,MATCH('INPUT - Census'!F7362,Factors!$C$40:$C$44,0),1),0)</f>
        <v>0</v>
      </c>
      <c r="AH7362" s="21" t="str">
        <f t="shared" si="706"/>
        <v/>
      </c>
      <c r="AI7362" s="1" t="str">
        <f>IFERROR(VLOOKUP(H7362,Factors!$C$45:$D$48,2,0),"")</f>
        <v/>
      </c>
      <c r="AJ7362" t="b">
        <f t="shared" si="703"/>
        <v>0</v>
      </c>
    </row>
    <row r="7363" spans="2:36" ht="15" customHeight="1" x14ac:dyDescent="0.3">
      <c r="B7363" s="70"/>
      <c r="C7363" s="58"/>
      <c r="D7363" s="63"/>
      <c r="E7363" s="58"/>
      <c r="F7363" s="58"/>
      <c r="G7363" s="44"/>
      <c r="H7363" s="45"/>
      <c r="I7363" s="45"/>
      <c r="J7363" s="40" t="str">
        <f t="shared" si="704"/>
        <v/>
      </c>
      <c r="K7363" s="39" t="str">
        <f t="shared" ref="K7363:K7426" si="708">ValidateMember(B7363:J7363)</f>
        <v/>
      </c>
      <c r="AB7363" s="17" t="str">
        <f t="shared" si="707"/>
        <v>-1</v>
      </c>
      <c r="AC7363" s="17">
        <f>IFERROR(INDEX(Factors!$C$59:$C$70,MATCH(AB7363,Factors!$B$59:$B$70,1),1),0)</f>
        <v>0</v>
      </c>
      <c r="AD7363" s="17">
        <f t="shared" si="705"/>
        <v>0</v>
      </c>
      <c r="AE7363" s="17">
        <f>IFERROR(INDEX(Factors!$B$6:$B$15,MATCH('INPUT - Census'!E7363,Factors!$C$6:$C$15,0),1),0)</f>
        <v>0</v>
      </c>
      <c r="AF7363" s="18">
        <f>IFERROR(INDEX(Factors!$B$16:$B$39,MATCH('INPUT - Census'!C7363,Factors!$C$16:$C$35,0),1),0)</f>
        <v>0</v>
      </c>
      <c r="AG7363" s="19">
        <f>IFERROR(INDEX(Factors!$B$40:$B$44,MATCH('INPUT - Census'!F7363,Factors!$C$40:$C$44,0),1),0)</f>
        <v>0</v>
      </c>
      <c r="AH7363" s="21" t="str">
        <f t="shared" si="706"/>
        <v/>
      </c>
      <c r="AI7363" s="1" t="str">
        <f>IFERROR(VLOOKUP(H7363,Factors!$C$45:$D$48,2,0),"")</f>
        <v/>
      </c>
      <c r="AJ7363" t="b">
        <f t="shared" ref="AJ7363:AJ7426" si="709">K7363=0</f>
        <v>0</v>
      </c>
    </row>
    <row r="7364" spans="2:36" ht="15" customHeight="1" x14ac:dyDescent="0.3">
      <c r="B7364" s="70"/>
      <c r="C7364" s="58"/>
      <c r="D7364" s="63"/>
      <c r="E7364" s="58"/>
      <c r="F7364" s="58"/>
      <c r="G7364" s="44"/>
      <c r="H7364" s="45"/>
      <c r="I7364" s="45"/>
      <c r="J7364" s="40" t="str">
        <f t="shared" si="704"/>
        <v/>
      </c>
      <c r="K7364" s="39" t="str">
        <f t="shared" si="708"/>
        <v/>
      </c>
      <c r="AB7364" s="17" t="str">
        <f t="shared" si="707"/>
        <v>-1</v>
      </c>
      <c r="AC7364" s="17">
        <f>IFERROR(INDEX(Factors!$C$59:$C$70,MATCH(AB7364,Factors!$B$59:$B$70,1),1),0)</f>
        <v>0</v>
      </c>
      <c r="AD7364" s="17">
        <f t="shared" si="705"/>
        <v>0</v>
      </c>
      <c r="AE7364" s="17">
        <f>IFERROR(INDEX(Factors!$B$6:$B$15,MATCH('INPUT - Census'!E7364,Factors!$C$6:$C$15,0),1),0)</f>
        <v>0</v>
      </c>
      <c r="AF7364" s="18">
        <f>IFERROR(INDEX(Factors!$B$16:$B$39,MATCH('INPUT - Census'!C7364,Factors!$C$16:$C$35,0),1),0)</f>
        <v>0</v>
      </c>
      <c r="AG7364" s="19">
        <f>IFERROR(INDEX(Factors!$B$40:$B$44,MATCH('INPUT - Census'!F7364,Factors!$C$40:$C$44,0),1),0)</f>
        <v>0</v>
      </c>
      <c r="AH7364" s="21" t="str">
        <f t="shared" si="706"/>
        <v/>
      </c>
      <c r="AI7364" s="1" t="str">
        <f>IFERROR(VLOOKUP(H7364,Factors!$C$45:$D$48,2,0),"")</f>
        <v/>
      </c>
      <c r="AJ7364" t="b">
        <f t="shared" si="709"/>
        <v>0</v>
      </c>
    </row>
    <row r="7365" spans="2:36" ht="15" customHeight="1" x14ac:dyDescent="0.3">
      <c r="B7365" s="70"/>
      <c r="C7365" s="58"/>
      <c r="D7365" s="63"/>
      <c r="E7365" s="58"/>
      <c r="F7365" s="58"/>
      <c r="G7365" s="44"/>
      <c r="H7365" s="45"/>
      <c r="I7365" s="45"/>
      <c r="J7365" s="40" t="str">
        <f t="shared" si="704"/>
        <v/>
      </c>
      <c r="K7365" s="39" t="str">
        <f t="shared" si="708"/>
        <v/>
      </c>
      <c r="AB7365" s="17" t="str">
        <f t="shared" si="707"/>
        <v>-1</v>
      </c>
      <c r="AC7365" s="17">
        <f>IFERROR(INDEX(Factors!$C$59:$C$70,MATCH(AB7365,Factors!$B$59:$B$70,1),1),0)</f>
        <v>0</v>
      </c>
      <c r="AD7365" s="17">
        <f t="shared" si="705"/>
        <v>0</v>
      </c>
      <c r="AE7365" s="17">
        <f>IFERROR(INDEX(Factors!$B$6:$B$15,MATCH('INPUT - Census'!E7365,Factors!$C$6:$C$15,0),1),0)</f>
        <v>0</v>
      </c>
      <c r="AF7365" s="18">
        <f>IFERROR(INDEX(Factors!$B$16:$B$39,MATCH('INPUT - Census'!C7365,Factors!$C$16:$C$35,0),1),0)</f>
        <v>0</v>
      </c>
      <c r="AG7365" s="19">
        <f>IFERROR(INDEX(Factors!$B$40:$B$44,MATCH('INPUT - Census'!F7365,Factors!$C$40:$C$44,0),1),0)</f>
        <v>0</v>
      </c>
      <c r="AH7365" s="21" t="str">
        <f t="shared" si="706"/>
        <v/>
      </c>
      <c r="AI7365" s="1" t="str">
        <f>IFERROR(VLOOKUP(H7365,Factors!$C$45:$D$48,2,0),"")</f>
        <v/>
      </c>
      <c r="AJ7365" t="b">
        <f t="shared" si="709"/>
        <v>0</v>
      </c>
    </row>
    <row r="7366" spans="2:36" ht="15" customHeight="1" x14ac:dyDescent="0.3">
      <c r="B7366" s="70"/>
      <c r="C7366" s="58"/>
      <c r="D7366" s="63"/>
      <c r="E7366" s="58"/>
      <c r="F7366" s="58"/>
      <c r="G7366" s="44"/>
      <c r="H7366" s="45"/>
      <c r="I7366" s="45"/>
      <c r="J7366" s="40" t="str">
        <f t="shared" si="704"/>
        <v/>
      </c>
      <c r="K7366" s="39" t="str">
        <f t="shared" si="708"/>
        <v/>
      </c>
      <c r="AB7366" s="17" t="str">
        <f t="shared" si="707"/>
        <v>-1</v>
      </c>
      <c r="AC7366" s="17">
        <f>IFERROR(INDEX(Factors!$C$59:$C$70,MATCH(AB7366,Factors!$B$59:$B$70,1),1),0)</f>
        <v>0</v>
      </c>
      <c r="AD7366" s="17">
        <f t="shared" si="705"/>
        <v>0</v>
      </c>
      <c r="AE7366" s="17">
        <f>IFERROR(INDEX(Factors!$B$6:$B$15,MATCH('INPUT - Census'!E7366,Factors!$C$6:$C$15,0),1),0)</f>
        <v>0</v>
      </c>
      <c r="AF7366" s="18">
        <f>IFERROR(INDEX(Factors!$B$16:$B$39,MATCH('INPUT - Census'!C7366,Factors!$C$16:$C$35,0),1),0)</f>
        <v>0</v>
      </c>
      <c r="AG7366" s="19">
        <f>IFERROR(INDEX(Factors!$B$40:$B$44,MATCH('INPUT - Census'!F7366,Factors!$C$40:$C$44,0),1),0)</f>
        <v>0</v>
      </c>
      <c r="AH7366" s="21" t="str">
        <f t="shared" si="706"/>
        <v/>
      </c>
      <c r="AI7366" s="1" t="str">
        <f>IFERROR(VLOOKUP(H7366,Factors!$C$45:$D$48,2,0),"")</f>
        <v/>
      </c>
      <c r="AJ7366" t="b">
        <f t="shared" si="709"/>
        <v>0</v>
      </c>
    </row>
    <row r="7367" spans="2:36" ht="15" customHeight="1" x14ac:dyDescent="0.3">
      <c r="B7367" s="70"/>
      <c r="C7367" s="58"/>
      <c r="D7367" s="63"/>
      <c r="E7367" s="58"/>
      <c r="F7367" s="58"/>
      <c r="G7367" s="44"/>
      <c r="H7367" s="45"/>
      <c r="I7367" s="45"/>
      <c r="J7367" s="40" t="str">
        <f t="shared" si="704"/>
        <v/>
      </c>
      <c r="K7367" s="39" t="str">
        <f t="shared" si="708"/>
        <v/>
      </c>
      <c r="AB7367" s="17" t="str">
        <f t="shared" si="707"/>
        <v>-1</v>
      </c>
      <c r="AC7367" s="17">
        <f>IFERROR(INDEX(Factors!$C$59:$C$70,MATCH(AB7367,Factors!$B$59:$B$70,1),1),0)</f>
        <v>0</v>
      </c>
      <c r="AD7367" s="17">
        <f t="shared" si="705"/>
        <v>0</v>
      </c>
      <c r="AE7367" s="17">
        <f>IFERROR(INDEX(Factors!$B$6:$B$15,MATCH('INPUT - Census'!E7367,Factors!$C$6:$C$15,0),1),0)</f>
        <v>0</v>
      </c>
      <c r="AF7367" s="18">
        <f>IFERROR(INDEX(Factors!$B$16:$B$39,MATCH('INPUT - Census'!C7367,Factors!$C$16:$C$35,0),1),0)</f>
        <v>0</v>
      </c>
      <c r="AG7367" s="19">
        <f>IFERROR(INDEX(Factors!$B$40:$B$44,MATCH('INPUT - Census'!F7367,Factors!$C$40:$C$44,0),1),0)</f>
        <v>0</v>
      </c>
      <c r="AH7367" s="21" t="str">
        <f t="shared" si="706"/>
        <v/>
      </c>
      <c r="AI7367" s="1" t="str">
        <f>IFERROR(VLOOKUP(H7367,Factors!$C$45:$D$48,2,0),"")</f>
        <v/>
      </c>
      <c r="AJ7367" t="b">
        <f t="shared" si="709"/>
        <v>0</v>
      </c>
    </row>
    <row r="7368" spans="2:36" ht="15" customHeight="1" x14ac:dyDescent="0.3">
      <c r="B7368" s="70"/>
      <c r="C7368" s="58"/>
      <c r="D7368" s="63"/>
      <c r="E7368" s="58"/>
      <c r="F7368" s="58"/>
      <c r="G7368" s="44"/>
      <c r="H7368" s="45"/>
      <c r="I7368" s="45"/>
      <c r="J7368" s="40" t="str">
        <f t="shared" si="704"/>
        <v/>
      </c>
      <c r="K7368" s="39" t="str">
        <f t="shared" si="708"/>
        <v/>
      </c>
      <c r="AB7368" s="17" t="str">
        <f t="shared" si="707"/>
        <v>-1</v>
      </c>
      <c r="AC7368" s="17">
        <f>IFERROR(INDEX(Factors!$C$59:$C$70,MATCH(AB7368,Factors!$B$59:$B$70,1),1),0)</f>
        <v>0</v>
      </c>
      <c r="AD7368" s="17">
        <f t="shared" si="705"/>
        <v>0</v>
      </c>
      <c r="AE7368" s="17">
        <f>IFERROR(INDEX(Factors!$B$6:$B$15,MATCH('INPUT - Census'!E7368,Factors!$C$6:$C$15,0),1),0)</f>
        <v>0</v>
      </c>
      <c r="AF7368" s="18">
        <f>IFERROR(INDEX(Factors!$B$16:$B$39,MATCH('INPUT - Census'!C7368,Factors!$C$16:$C$35,0),1),0)</f>
        <v>0</v>
      </c>
      <c r="AG7368" s="19">
        <f>IFERROR(INDEX(Factors!$B$40:$B$44,MATCH('INPUT - Census'!F7368,Factors!$C$40:$C$44,0),1),0)</f>
        <v>0</v>
      </c>
      <c r="AH7368" s="21" t="str">
        <f t="shared" si="706"/>
        <v/>
      </c>
      <c r="AI7368" s="1" t="str">
        <f>IFERROR(VLOOKUP(H7368,Factors!$C$45:$D$48,2,0),"")</f>
        <v/>
      </c>
      <c r="AJ7368" t="b">
        <f t="shared" si="709"/>
        <v>0</v>
      </c>
    </row>
    <row r="7369" spans="2:36" ht="15" customHeight="1" x14ac:dyDescent="0.3">
      <c r="B7369" s="70"/>
      <c r="C7369" s="58"/>
      <c r="D7369" s="63"/>
      <c r="E7369" s="58"/>
      <c r="F7369" s="58"/>
      <c r="G7369" s="44"/>
      <c r="H7369" s="45"/>
      <c r="I7369" s="45"/>
      <c r="J7369" s="40" t="str">
        <f t="shared" si="704"/>
        <v/>
      </c>
      <c r="K7369" s="39" t="str">
        <f t="shared" si="708"/>
        <v/>
      </c>
      <c r="AB7369" s="17" t="str">
        <f t="shared" si="707"/>
        <v>-1</v>
      </c>
      <c r="AC7369" s="17">
        <f>IFERROR(INDEX(Factors!$C$59:$C$70,MATCH(AB7369,Factors!$B$59:$B$70,1),1),0)</f>
        <v>0</v>
      </c>
      <c r="AD7369" s="17">
        <f t="shared" si="705"/>
        <v>0</v>
      </c>
      <c r="AE7369" s="17">
        <f>IFERROR(INDEX(Factors!$B$6:$B$15,MATCH('INPUT - Census'!E7369,Factors!$C$6:$C$15,0),1),0)</f>
        <v>0</v>
      </c>
      <c r="AF7369" s="18">
        <f>IFERROR(INDEX(Factors!$B$16:$B$39,MATCH('INPUT - Census'!C7369,Factors!$C$16:$C$35,0),1),0)</f>
        <v>0</v>
      </c>
      <c r="AG7369" s="19">
        <f>IFERROR(INDEX(Factors!$B$40:$B$44,MATCH('INPUT - Census'!F7369,Factors!$C$40:$C$44,0),1),0)</f>
        <v>0</v>
      </c>
      <c r="AH7369" s="21" t="str">
        <f t="shared" si="706"/>
        <v/>
      </c>
      <c r="AI7369" s="1" t="str">
        <f>IFERROR(VLOOKUP(H7369,Factors!$C$45:$D$48,2,0),"")</f>
        <v/>
      </c>
      <c r="AJ7369" t="b">
        <f t="shared" si="709"/>
        <v>0</v>
      </c>
    </row>
    <row r="7370" spans="2:36" ht="15" customHeight="1" x14ac:dyDescent="0.3">
      <c r="B7370" s="70"/>
      <c r="C7370" s="58"/>
      <c r="D7370" s="63"/>
      <c r="E7370" s="58"/>
      <c r="F7370" s="58"/>
      <c r="G7370" s="44"/>
      <c r="H7370" s="45"/>
      <c r="I7370" s="45"/>
      <c r="J7370" s="40" t="str">
        <f t="shared" si="704"/>
        <v/>
      </c>
      <c r="K7370" s="39" t="str">
        <f t="shared" si="708"/>
        <v/>
      </c>
      <c r="AB7370" s="17" t="str">
        <f t="shared" si="707"/>
        <v>-1</v>
      </c>
      <c r="AC7370" s="17">
        <f>IFERROR(INDEX(Factors!$C$59:$C$70,MATCH(AB7370,Factors!$B$59:$B$70,1),1),0)</f>
        <v>0</v>
      </c>
      <c r="AD7370" s="17">
        <f t="shared" si="705"/>
        <v>0</v>
      </c>
      <c r="AE7370" s="17">
        <f>IFERROR(INDEX(Factors!$B$6:$B$15,MATCH('INPUT - Census'!E7370,Factors!$C$6:$C$15,0),1),0)</f>
        <v>0</v>
      </c>
      <c r="AF7370" s="18">
        <f>IFERROR(INDEX(Factors!$B$16:$B$39,MATCH('INPUT - Census'!C7370,Factors!$C$16:$C$35,0),1),0)</f>
        <v>0</v>
      </c>
      <c r="AG7370" s="19">
        <f>IFERROR(INDEX(Factors!$B$40:$B$44,MATCH('INPUT - Census'!F7370,Factors!$C$40:$C$44,0),1),0)</f>
        <v>0</v>
      </c>
      <c r="AH7370" s="21" t="str">
        <f t="shared" si="706"/>
        <v/>
      </c>
      <c r="AI7370" s="1" t="str">
        <f>IFERROR(VLOOKUP(H7370,Factors!$C$45:$D$48,2,0),"")</f>
        <v/>
      </c>
      <c r="AJ7370" t="b">
        <f t="shared" si="709"/>
        <v>0</v>
      </c>
    </row>
    <row r="7371" spans="2:36" ht="15" customHeight="1" x14ac:dyDescent="0.3">
      <c r="B7371" s="70"/>
      <c r="C7371" s="58"/>
      <c r="D7371" s="63"/>
      <c r="E7371" s="58"/>
      <c r="F7371" s="58"/>
      <c r="G7371" s="44"/>
      <c r="H7371" s="45"/>
      <c r="I7371" s="45"/>
      <c r="J7371" s="40" t="str">
        <f t="shared" si="704"/>
        <v/>
      </c>
      <c r="K7371" s="39" t="str">
        <f t="shared" si="708"/>
        <v/>
      </c>
      <c r="AB7371" s="17" t="str">
        <f t="shared" si="707"/>
        <v>-1</v>
      </c>
      <c r="AC7371" s="17">
        <f>IFERROR(INDEX(Factors!$C$59:$C$70,MATCH(AB7371,Factors!$B$59:$B$70,1),1),0)</f>
        <v>0</v>
      </c>
      <c r="AD7371" s="17">
        <f t="shared" si="705"/>
        <v>0</v>
      </c>
      <c r="AE7371" s="17">
        <f>IFERROR(INDEX(Factors!$B$6:$B$15,MATCH('INPUT - Census'!E7371,Factors!$C$6:$C$15,0),1),0)</f>
        <v>0</v>
      </c>
      <c r="AF7371" s="18">
        <f>IFERROR(INDEX(Factors!$B$16:$B$39,MATCH('INPUT - Census'!C7371,Factors!$C$16:$C$35,0),1),0)</f>
        <v>0</v>
      </c>
      <c r="AG7371" s="19">
        <f>IFERROR(INDEX(Factors!$B$40:$B$44,MATCH('INPUT - Census'!F7371,Factors!$C$40:$C$44,0),1),0)</f>
        <v>0</v>
      </c>
      <c r="AH7371" s="21" t="str">
        <f t="shared" si="706"/>
        <v/>
      </c>
      <c r="AI7371" s="1" t="str">
        <f>IFERROR(VLOOKUP(H7371,Factors!$C$45:$D$48,2,0),"")</f>
        <v/>
      </c>
      <c r="AJ7371" t="b">
        <f t="shared" si="709"/>
        <v>0</v>
      </c>
    </row>
    <row r="7372" spans="2:36" ht="15" customHeight="1" x14ac:dyDescent="0.3">
      <c r="B7372" s="70"/>
      <c r="C7372" s="58"/>
      <c r="D7372" s="63"/>
      <c r="E7372" s="58"/>
      <c r="F7372" s="58"/>
      <c r="G7372" s="44"/>
      <c r="H7372" s="45"/>
      <c r="I7372" s="45"/>
      <c r="J7372" s="40" t="str">
        <f t="shared" si="704"/>
        <v/>
      </c>
      <c r="K7372" s="39" t="str">
        <f t="shared" si="708"/>
        <v/>
      </c>
      <c r="AB7372" s="17" t="str">
        <f t="shared" si="707"/>
        <v>-1</v>
      </c>
      <c r="AC7372" s="17">
        <f>IFERROR(INDEX(Factors!$C$59:$C$70,MATCH(AB7372,Factors!$B$59:$B$70,1),1),0)</f>
        <v>0</v>
      </c>
      <c r="AD7372" s="17">
        <f t="shared" si="705"/>
        <v>0</v>
      </c>
      <c r="AE7372" s="17">
        <f>IFERROR(INDEX(Factors!$B$6:$B$15,MATCH('INPUT - Census'!E7372,Factors!$C$6:$C$15,0),1),0)</f>
        <v>0</v>
      </c>
      <c r="AF7372" s="18">
        <f>IFERROR(INDEX(Factors!$B$16:$B$39,MATCH('INPUT - Census'!C7372,Factors!$C$16:$C$35,0),1),0)</f>
        <v>0</v>
      </c>
      <c r="AG7372" s="19">
        <f>IFERROR(INDEX(Factors!$B$40:$B$44,MATCH('INPUT - Census'!F7372,Factors!$C$40:$C$44,0),1),0)</f>
        <v>0</v>
      </c>
      <c r="AH7372" s="21" t="str">
        <f t="shared" si="706"/>
        <v/>
      </c>
      <c r="AI7372" s="1" t="str">
        <f>IFERROR(VLOOKUP(H7372,Factors!$C$45:$D$48,2,0),"")</f>
        <v/>
      </c>
      <c r="AJ7372" t="b">
        <f t="shared" si="709"/>
        <v>0</v>
      </c>
    </row>
    <row r="7373" spans="2:36" ht="15" customHeight="1" x14ac:dyDescent="0.3">
      <c r="B7373" s="70"/>
      <c r="C7373" s="58"/>
      <c r="D7373" s="63"/>
      <c r="E7373" s="58"/>
      <c r="F7373" s="58"/>
      <c r="G7373" s="44"/>
      <c r="H7373" s="45"/>
      <c r="I7373" s="45"/>
      <c r="J7373" s="40" t="str">
        <f t="shared" si="704"/>
        <v/>
      </c>
      <c r="K7373" s="39" t="str">
        <f t="shared" si="708"/>
        <v/>
      </c>
      <c r="AB7373" s="17" t="str">
        <f t="shared" si="707"/>
        <v>-1</v>
      </c>
      <c r="AC7373" s="17">
        <f>IFERROR(INDEX(Factors!$C$59:$C$70,MATCH(AB7373,Factors!$B$59:$B$70,1),1),0)</f>
        <v>0</v>
      </c>
      <c r="AD7373" s="17">
        <f t="shared" si="705"/>
        <v>0</v>
      </c>
      <c r="AE7373" s="17">
        <f>IFERROR(INDEX(Factors!$B$6:$B$15,MATCH('INPUT - Census'!E7373,Factors!$C$6:$C$15,0),1),0)</f>
        <v>0</v>
      </c>
      <c r="AF7373" s="18">
        <f>IFERROR(INDEX(Factors!$B$16:$B$39,MATCH('INPUT - Census'!C7373,Factors!$C$16:$C$35,0),1),0)</f>
        <v>0</v>
      </c>
      <c r="AG7373" s="19">
        <f>IFERROR(INDEX(Factors!$B$40:$B$44,MATCH('INPUT - Census'!F7373,Factors!$C$40:$C$44,0),1),0)</f>
        <v>0</v>
      </c>
      <c r="AH7373" s="21" t="str">
        <f t="shared" si="706"/>
        <v/>
      </c>
      <c r="AI7373" s="1" t="str">
        <f>IFERROR(VLOOKUP(H7373,Factors!$C$45:$D$48,2,0),"")</f>
        <v/>
      </c>
      <c r="AJ7373" t="b">
        <f t="shared" si="709"/>
        <v>0</v>
      </c>
    </row>
    <row r="7374" spans="2:36" ht="15" customHeight="1" x14ac:dyDescent="0.3">
      <c r="B7374" s="70"/>
      <c r="C7374" s="58"/>
      <c r="D7374" s="63"/>
      <c r="E7374" s="58"/>
      <c r="F7374" s="58"/>
      <c r="G7374" s="44"/>
      <c r="H7374" s="45"/>
      <c r="I7374" s="45"/>
      <c r="J7374" s="40" t="str">
        <f t="shared" si="704"/>
        <v/>
      </c>
      <c r="K7374" s="39" t="str">
        <f t="shared" si="708"/>
        <v/>
      </c>
      <c r="AB7374" s="17" t="str">
        <f t="shared" si="707"/>
        <v>-1</v>
      </c>
      <c r="AC7374" s="17">
        <f>IFERROR(INDEX(Factors!$C$59:$C$70,MATCH(AB7374,Factors!$B$59:$B$70,1),1),0)</f>
        <v>0</v>
      </c>
      <c r="AD7374" s="17">
        <f t="shared" si="705"/>
        <v>0</v>
      </c>
      <c r="AE7374" s="17">
        <f>IFERROR(INDEX(Factors!$B$6:$B$15,MATCH('INPUT - Census'!E7374,Factors!$C$6:$C$15,0),1),0)</f>
        <v>0</v>
      </c>
      <c r="AF7374" s="18">
        <f>IFERROR(INDEX(Factors!$B$16:$B$39,MATCH('INPUT - Census'!C7374,Factors!$C$16:$C$35,0),1),0)</f>
        <v>0</v>
      </c>
      <c r="AG7374" s="19">
        <f>IFERROR(INDEX(Factors!$B$40:$B$44,MATCH('INPUT - Census'!F7374,Factors!$C$40:$C$44,0),1),0)</f>
        <v>0</v>
      </c>
      <c r="AH7374" s="21" t="str">
        <f t="shared" si="706"/>
        <v/>
      </c>
      <c r="AI7374" s="1" t="str">
        <f>IFERROR(VLOOKUP(H7374,Factors!$C$45:$D$48,2,0),"")</f>
        <v/>
      </c>
      <c r="AJ7374" t="b">
        <f t="shared" si="709"/>
        <v>0</v>
      </c>
    </row>
    <row r="7375" spans="2:36" ht="15" customHeight="1" x14ac:dyDescent="0.3">
      <c r="B7375" s="70"/>
      <c r="C7375" s="58"/>
      <c r="D7375" s="63"/>
      <c r="E7375" s="58"/>
      <c r="F7375" s="58"/>
      <c r="G7375" s="44"/>
      <c r="H7375" s="45"/>
      <c r="I7375" s="45"/>
      <c r="J7375" s="40" t="str">
        <f t="shared" si="704"/>
        <v/>
      </c>
      <c r="K7375" s="39" t="str">
        <f t="shared" si="708"/>
        <v/>
      </c>
      <c r="AB7375" s="17" t="str">
        <f t="shared" si="707"/>
        <v>-1</v>
      </c>
      <c r="AC7375" s="17">
        <f>IFERROR(INDEX(Factors!$C$59:$C$70,MATCH(AB7375,Factors!$B$59:$B$70,1),1),0)</f>
        <v>0</v>
      </c>
      <c r="AD7375" s="17">
        <f t="shared" si="705"/>
        <v>0</v>
      </c>
      <c r="AE7375" s="17">
        <f>IFERROR(INDEX(Factors!$B$6:$B$15,MATCH('INPUT - Census'!E7375,Factors!$C$6:$C$15,0),1),0)</f>
        <v>0</v>
      </c>
      <c r="AF7375" s="18">
        <f>IFERROR(INDEX(Factors!$B$16:$B$39,MATCH('INPUT - Census'!C7375,Factors!$C$16:$C$35,0),1),0)</f>
        <v>0</v>
      </c>
      <c r="AG7375" s="19">
        <f>IFERROR(INDEX(Factors!$B$40:$B$44,MATCH('INPUT - Census'!F7375,Factors!$C$40:$C$44,0),1),0)</f>
        <v>0</v>
      </c>
      <c r="AH7375" s="21" t="str">
        <f t="shared" si="706"/>
        <v/>
      </c>
      <c r="AI7375" s="1" t="str">
        <f>IFERROR(VLOOKUP(H7375,Factors!$C$45:$D$48,2,0),"")</f>
        <v/>
      </c>
      <c r="AJ7375" t="b">
        <f t="shared" si="709"/>
        <v>0</v>
      </c>
    </row>
    <row r="7376" spans="2:36" ht="15" customHeight="1" x14ac:dyDescent="0.3">
      <c r="B7376" s="70"/>
      <c r="C7376" s="58"/>
      <c r="D7376" s="63"/>
      <c r="E7376" s="58"/>
      <c r="F7376" s="58"/>
      <c r="G7376" s="44"/>
      <c r="H7376" s="45"/>
      <c r="I7376" s="45"/>
      <c r="J7376" s="40" t="str">
        <f t="shared" si="704"/>
        <v/>
      </c>
      <c r="K7376" s="39" t="str">
        <f t="shared" si="708"/>
        <v/>
      </c>
      <c r="AB7376" s="17" t="str">
        <f t="shared" si="707"/>
        <v>-1</v>
      </c>
      <c r="AC7376" s="17">
        <f>IFERROR(INDEX(Factors!$C$59:$C$70,MATCH(AB7376,Factors!$B$59:$B$70,1),1),0)</f>
        <v>0</v>
      </c>
      <c r="AD7376" s="17">
        <f t="shared" si="705"/>
        <v>0</v>
      </c>
      <c r="AE7376" s="17">
        <f>IFERROR(INDEX(Factors!$B$6:$B$15,MATCH('INPUT - Census'!E7376,Factors!$C$6:$C$15,0),1),0)</f>
        <v>0</v>
      </c>
      <c r="AF7376" s="18">
        <f>IFERROR(INDEX(Factors!$B$16:$B$39,MATCH('INPUT - Census'!C7376,Factors!$C$16:$C$35,0),1),0)</f>
        <v>0</v>
      </c>
      <c r="AG7376" s="19">
        <f>IFERROR(INDEX(Factors!$B$40:$B$44,MATCH('INPUT - Census'!F7376,Factors!$C$40:$C$44,0),1),0)</f>
        <v>0</v>
      </c>
      <c r="AH7376" s="21" t="str">
        <f t="shared" si="706"/>
        <v/>
      </c>
      <c r="AI7376" s="1" t="str">
        <f>IFERROR(VLOOKUP(H7376,Factors!$C$45:$D$48,2,0),"")</f>
        <v/>
      </c>
      <c r="AJ7376" t="b">
        <f t="shared" si="709"/>
        <v>0</v>
      </c>
    </row>
    <row r="7377" spans="2:36" ht="15" customHeight="1" x14ac:dyDescent="0.3">
      <c r="B7377" s="70"/>
      <c r="C7377" s="58"/>
      <c r="D7377" s="63"/>
      <c r="E7377" s="58"/>
      <c r="F7377" s="58"/>
      <c r="G7377" s="44"/>
      <c r="H7377" s="45"/>
      <c r="I7377" s="45"/>
      <c r="J7377" s="40" t="str">
        <f t="shared" si="704"/>
        <v/>
      </c>
      <c r="K7377" s="39" t="str">
        <f t="shared" si="708"/>
        <v/>
      </c>
      <c r="AB7377" s="17" t="str">
        <f t="shared" si="707"/>
        <v>-1</v>
      </c>
      <c r="AC7377" s="17">
        <f>IFERROR(INDEX(Factors!$C$59:$C$70,MATCH(AB7377,Factors!$B$59:$B$70,1),1),0)</f>
        <v>0</v>
      </c>
      <c r="AD7377" s="17">
        <f t="shared" si="705"/>
        <v>0</v>
      </c>
      <c r="AE7377" s="17">
        <f>IFERROR(INDEX(Factors!$B$6:$B$15,MATCH('INPUT - Census'!E7377,Factors!$C$6:$C$15,0),1),0)</f>
        <v>0</v>
      </c>
      <c r="AF7377" s="18">
        <f>IFERROR(INDEX(Factors!$B$16:$B$39,MATCH('INPUT - Census'!C7377,Factors!$C$16:$C$35,0),1),0)</f>
        <v>0</v>
      </c>
      <c r="AG7377" s="19">
        <f>IFERROR(INDEX(Factors!$B$40:$B$44,MATCH('INPUT - Census'!F7377,Factors!$C$40:$C$44,0),1),0)</f>
        <v>0</v>
      </c>
      <c r="AH7377" s="21" t="str">
        <f t="shared" si="706"/>
        <v/>
      </c>
      <c r="AI7377" s="1" t="str">
        <f>IFERROR(VLOOKUP(H7377,Factors!$C$45:$D$48,2,0),"")</f>
        <v/>
      </c>
      <c r="AJ7377" t="b">
        <f t="shared" si="709"/>
        <v>0</v>
      </c>
    </row>
    <row r="7378" spans="2:36" ht="15" customHeight="1" x14ac:dyDescent="0.3">
      <c r="B7378" s="70"/>
      <c r="C7378" s="58"/>
      <c r="D7378" s="63"/>
      <c r="E7378" s="58"/>
      <c r="F7378" s="58"/>
      <c r="G7378" s="44"/>
      <c r="H7378" s="45"/>
      <c r="I7378" s="45"/>
      <c r="J7378" s="40" t="str">
        <f t="shared" si="704"/>
        <v/>
      </c>
      <c r="K7378" s="39" t="str">
        <f t="shared" si="708"/>
        <v/>
      </c>
      <c r="AB7378" s="17" t="str">
        <f t="shared" si="707"/>
        <v>-1</v>
      </c>
      <c r="AC7378" s="17">
        <f>IFERROR(INDEX(Factors!$C$59:$C$70,MATCH(AB7378,Factors!$B$59:$B$70,1),1),0)</f>
        <v>0</v>
      </c>
      <c r="AD7378" s="17">
        <f t="shared" si="705"/>
        <v>0</v>
      </c>
      <c r="AE7378" s="17">
        <f>IFERROR(INDEX(Factors!$B$6:$B$15,MATCH('INPUT - Census'!E7378,Factors!$C$6:$C$15,0),1),0)</f>
        <v>0</v>
      </c>
      <c r="AF7378" s="18">
        <f>IFERROR(INDEX(Factors!$B$16:$B$39,MATCH('INPUT - Census'!C7378,Factors!$C$16:$C$35,0),1),0)</f>
        <v>0</v>
      </c>
      <c r="AG7378" s="19">
        <f>IFERROR(INDEX(Factors!$B$40:$B$44,MATCH('INPUT - Census'!F7378,Factors!$C$40:$C$44,0),1),0)</f>
        <v>0</v>
      </c>
      <c r="AH7378" s="21" t="str">
        <f t="shared" si="706"/>
        <v/>
      </c>
      <c r="AI7378" s="1" t="str">
        <f>IFERROR(VLOOKUP(H7378,Factors!$C$45:$D$48,2,0),"")</f>
        <v/>
      </c>
      <c r="AJ7378" t="b">
        <f t="shared" si="709"/>
        <v>0</v>
      </c>
    </row>
    <row r="7379" spans="2:36" ht="15" customHeight="1" x14ac:dyDescent="0.3">
      <c r="B7379" s="70"/>
      <c r="C7379" s="58"/>
      <c r="D7379" s="63"/>
      <c r="E7379" s="58"/>
      <c r="F7379" s="58"/>
      <c r="G7379" s="44"/>
      <c r="H7379" s="45"/>
      <c r="I7379" s="45"/>
      <c r="J7379" s="40" t="str">
        <f t="shared" si="704"/>
        <v/>
      </c>
      <c r="K7379" s="39" t="str">
        <f t="shared" si="708"/>
        <v/>
      </c>
      <c r="AB7379" s="17" t="str">
        <f t="shared" si="707"/>
        <v>-1</v>
      </c>
      <c r="AC7379" s="17">
        <f>IFERROR(INDEX(Factors!$C$59:$C$70,MATCH(AB7379,Factors!$B$59:$B$70,1),1),0)</f>
        <v>0</v>
      </c>
      <c r="AD7379" s="17">
        <f t="shared" si="705"/>
        <v>0</v>
      </c>
      <c r="AE7379" s="17">
        <f>IFERROR(INDEX(Factors!$B$6:$B$15,MATCH('INPUT - Census'!E7379,Factors!$C$6:$C$15,0),1),0)</f>
        <v>0</v>
      </c>
      <c r="AF7379" s="18">
        <f>IFERROR(INDEX(Factors!$B$16:$B$39,MATCH('INPUT - Census'!C7379,Factors!$C$16:$C$35,0),1),0)</f>
        <v>0</v>
      </c>
      <c r="AG7379" s="19">
        <f>IFERROR(INDEX(Factors!$B$40:$B$44,MATCH('INPUT - Census'!F7379,Factors!$C$40:$C$44,0),1),0)</f>
        <v>0</v>
      </c>
      <c r="AH7379" s="21" t="str">
        <f t="shared" si="706"/>
        <v/>
      </c>
      <c r="AI7379" s="1" t="str">
        <f>IFERROR(VLOOKUP(H7379,Factors!$C$45:$D$48,2,0),"")</f>
        <v/>
      </c>
      <c r="AJ7379" t="b">
        <f t="shared" si="709"/>
        <v>0</v>
      </c>
    </row>
    <row r="7380" spans="2:36" ht="15" customHeight="1" x14ac:dyDescent="0.3">
      <c r="B7380" s="70"/>
      <c r="C7380" s="58"/>
      <c r="D7380" s="63"/>
      <c r="E7380" s="58"/>
      <c r="F7380" s="58"/>
      <c r="G7380" s="44"/>
      <c r="H7380" s="45"/>
      <c r="I7380" s="45"/>
      <c r="J7380" s="40" t="str">
        <f t="shared" si="704"/>
        <v/>
      </c>
      <c r="K7380" s="39" t="str">
        <f t="shared" si="708"/>
        <v/>
      </c>
      <c r="AB7380" s="17" t="str">
        <f t="shared" si="707"/>
        <v>-1</v>
      </c>
      <c r="AC7380" s="17">
        <f>IFERROR(INDEX(Factors!$C$59:$C$70,MATCH(AB7380,Factors!$B$59:$B$70,1),1),0)</f>
        <v>0</v>
      </c>
      <c r="AD7380" s="17">
        <f t="shared" si="705"/>
        <v>0</v>
      </c>
      <c r="AE7380" s="17">
        <f>IFERROR(INDEX(Factors!$B$6:$B$15,MATCH('INPUT - Census'!E7380,Factors!$C$6:$C$15,0),1),0)</f>
        <v>0</v>
      </c>
      <c r="AF7380" s="18">
        <f>IFERROR(INDEX(Factors!$B$16:$B$39,MATCH('INPUT - Census'!C7380,Factors!$C$16:$C$35,0),1),0)</f>
        <v>0</v>
      </c>
      <c r="AG7380" s="19">
        <f>IFERROR(INDEX(Factors!$B$40:$B$44,MATCH('INPUT - Census'!F7380,Factors!$C$40:$C$44,0),1),0)</f>
        <v>0</v>
      </c>
      <c r="AH7380" s="21" t="str">
        <f t="shared" si="706"/>
        <v/>
      </c>
      <c r="AI7380" s="1" t="str">
        <f>IFERROR(VLOOKUP(H7380,Factors!$C$45:$D$48,2,0),"")</f>
        <v/>
      </c>
      <c r="AJ7380" t="b">
        <f t="shared" si="709"/>
        <v>0</v>
      </c>
    </row>
    <row r="7381" spans="2:36" ht="15" customHeight="1" x14ac:dyDescent="0.3">
      <c r="B7381" s="70"/>
      <c r="C7381" s="58"/>
      <c r="D7381" s="63"/>
      <c r="E7381" s="58"/>
      <c r="F7381" s="58"/>
      <c r="G7381" s="44"/>
      <c r="H7381" s="45"/>
      <c r="I7381" s="45"/>
      <c r="J7381" s="40" t="str">
        <f t="shared" si="704"/>
        <v/>
      </c>
      <c r="K7381" s="39" t="str">
        <f t="shared" si="708"/>
        <v/>
      </c>
      <c r="AB7381" s="17" t="str">
        <f t="shared" si="707"/>
        <v>-1</v>
      </c>
      <c r="AC7381" s="17">
        <f>IFERROR(INDEX(Factors!$C$59:$C$70,MATCH(AB7381,Factors!$B$59:$B$70,1),1),0)</f>
        <v>0</v>
      </c>
      <c r="AD7381" s="17">
        <f t="shared" si="705"/>
        <v>0</v>
      </c>
      <c r="AE7381" s="17">
        <f>IFERROR(INDEX(Factors!$B$6:$B$15,MATCH('INPUT - Census'!E7381,Factors!$C$6:$C$15,0),1),0)</f>
        <v>0</v>
      </c>
      <c r="AF7381" s="18">
        <f>IFERROR(INDEX(Factors!$B$16:$B$39,MATCH('INPUT - Census'!C7381,Factors!$C$16:$C$35,0),1),0)</f>
        <v>0</v>
      </c>
      <c r="AG7381" s="19">
        <f>IFERROR(INDEX(Factors!$B$40:$B$44,MATCH('INPUT - Census'!F7381,Factors!$C$40:$C$44,0),1),0)</f>
        <v>0</v>
      </c>
      <c r="AH7381" s="21" t="str">
        <f t="shared" si="706"/>
        <v/>
      </c>
      <c r="AI7381" s="1" t="str">
        <f>IFERROR(VLOOKUP(H7381,Factors!$C$45:$D$48,2,0),"")</f>
        <v/>
      </c>
      <c r="AJ7381" t="b">
        <f t="shared" si="709"/>
        <v>0</v>
      </c>
    </row>
    <row r="7382" spans="2:36" ht="15" customHeight="1" x14ac:dyDescent="0.3">
      <c r="B7382" s="70"/>
      <c r="C7382" s="58"/>
      <c r="D7382" s="63"/>
      <c r="E7382" s="58"/>
      <c r="F7382" s="58"/>
      <c r="G7382" s="44"/>
      <c r="H7382" s="45"/>
      <c r="I7382" s="45"/>
      <c r="J7382" s="40" t="str">
        <f t="shared" si="704"/>
        <v/>
      </c>
      <c r="K7382" s="39" t="str">
        <f t="shared" si="708"/>
        <v/>
      </c>
      <c r="AB7382" s="17" t="str">
        <f t="shared" si="707"/>
        <v>-1</v>
      </c>
      <c r="AC7382" s="17">
        <f>IFERROR(INDEX(Factors!$C$59:$C$70,MATCH(AB7382,Factors!$B$59:$B$70,1),1),0)</f>
        <v>0</v>
      </c>
      <c r="AD7382" s="17">
        <f t="shared" si="705"/>
        <v>0</v>
      </c>
      <c r="AE7382" s="17">
        <f>IFERROR(INDEX(Factors!$B$6:$B$15,MATCH('INPUT - Census'!E7382,Factors!$C$6:$C$15,0),1),0)</f>
        <v>0</v>
      </c>
      <c r="AF7382" s="18">
        <f>IFERROR(INDEX(Factors!$B$16:$B$39,MATCH('INPUT - Census'!C7382,Factors!$C$16:$C$35,0),1),0)</f>
        <v>0</v>
      </c>
      <c r="AG7382" s="19">
        <f>IFERROR(INDEX(Factors!$B$40:$B$44,MATCH('INPUT - Census'!F7382,Factors!$C$40:$C$44,0),1),0)</f>
        <v>0</v>
      </c>
      <c r="AH7382" s="21" t="str">
        <f t="shared" si="706"/>
        <v/>
      </c>
      <c r="AI7382" s="1" t="str">
        <f>IFERROR(VLOOKUP(H7382,Factors!$C$45:$D$48,2,0),"")</f>
        <v/>
      </c>
      <c r="AJ7382" t="b">
        <f t="shared" si="709"/>
        <v>0</v>
      </c>
    </row>
    <row r="7383" spans="2:36" ht="15" customHeight="1" x14ac:dyDescent="0.3">
      <c r="B7383" s="70"/>
      <c r="C7383" s="58"/>
      <c r="D7383" s="63"/>
      <c r="E7383" s="58"/>
      <c r="F7383" s="58"/>
      <c r="G7383" s="44"/>
      <c r="H7383" s="45"/>
      <c r="I7383" s="45"/>
      <c r="J7383" s="40" t="str">
        <f t="shared" si="704"/>
        <v/>
      </c>
      <c r="K7383" s="39" t="str">
        <f t="shared" si="708"/>
        <v/>
      </c>
      <c r="AB7383" s="17" t="str">
        <f t="shared" si="707"/>
        <v>-1</v>
      </c>
      <c r="AC7383" s="17">
        <f>IFERROR(INDEX(Factors!$C$59:$C$70,MATCH(AB7383,Factors!$B$59:$B$70,1),1),0)</f>
        <v>0</v>
      </c>
      <c r="AD7383" s="17">
        <f t="shared" si="705"/>
        <v>0</v>
      </c>
      <c r="AE7383" s="17">
        <f>IFERROR(INDEX(Factors!$B$6:$B$15,MATCH('INPUT - Census'!E7383,Factors!$C$6:$C$15,0),1),0)</f>
        <v>0</v>
      </c>
      <c r="AF7383" s="18">
        <f>IFERROR(INDEX(Factors!$B$16:$B$39,MATCH('INPUT - Census'!C7383,Factors!$C$16:$C$35,0),1),0)</f>
        <v>0</v>
      </c>
      <c r="AG7383" s="19">
        <f>IFERROR(INDEX(Factors!$B$40:$B$44,MATCH('INPUT - Census'!F7383,Factors!$C$40:$C$44,0),1),0)</f>
        <v>0</v>
      </c>
      <c r="AH7383" s="21" t="str">
        <f t="shared" si="706"/>
        <v/>
      </c>
      <c r="AI7383" s="1" t="str">
        <f>IFERROR(VLOOKUP(H7383,Factors!$C$45:$D$48,2,0),"")</f>
        <v/>
      </c>
      <c r="AJ7383" t="b">
        <f t="shared" si="709"/>
        <v>0</v>
      </c>
    </row>
    <row r="7384" spans="2:36" ht="15" customHeight="1" x14ac:dyDescent="0.3">
      <c r="B7384" s="70"/>
      <c r="C7384" s="58"/>
      <c r="D7384" s="63"/>
      <c r="E7384" s="58"/>
      <c r="F7384" s="58"/>
      <c r="G7384" s="44"/>
      <c r="H7384" s="45"/>
      <c r="I7384" s="45"/>
      <c r="J7384" s="40" t="str">
        <f t="shared" si="704"/>
        <v/>
      </c>
      <c r="K7384" s="39" t="str">
        <f t="shared" si="708"/>
        <v/>
      </c>
      <c r="AB7384" s="17" t="str">
        <f t="shared" si="707"/>
        <v>-1</v>
      </c>
      <c r="AC7384" s="17">
        <f>IFERROR(INDEX(Factors!$C$59:$C$70,MATCH(AB7384,Factors!$B$59:$B$70,1),1),0)</f>
        <v>0</v>
      </c>
      <c r="AD7384" s="17">
        <f t="shared" si="705"/>
        <v>0</v>
      </c>
      <c r="AE7384" s="17">
        <f>IFERROR(INDEX(Factors!$B$6:$B$15,MATCH('INPUT - Census'!E7384,Factors!$C$6:$C$15,0),1),0)</f>
        <v>0</v>
      </c>
      <c r="AF7384" s="18">
        <f>IFERROR(INDEX(Factors!$B$16:$B$39,MATCH('INPUT - Census'!C7384,Factors!$C$16:$C$35,0),1),0)</f>
        <v>0</v>
      </c>
      <c r="AG7384" s="19">
        <f>IFERROR(INDEX(Factors!$B$40:$B$44,MATCH('INPUT - Census'!F7384,Factors!$C$40:$C$44,0),1),0)</f>
        <v>0</v>
      </c>
      <c r="AH7384" s="21" t="str">
        <f t="shared" si="706"/>
        <v/>
      </c>
      <c r="AI7384" s="1" t="str">
        <f>IFERROR(VLOOKUP(H7384,Factors!$C$45:$D$48,2,0),"")</f>
        <v/>
      </c>
      <c r="AJ7384" t="b">
        <f t="shared" si="709"/>
        <v>0</v>
      </c>
    </row>
    <row r="7385" spans="2:36" ht="15" customHeight="1" x14ac:dyDescent="0.3">
      <c r="B7385" s="70"/>
      <c r="C7385" s="58"/>
      <c r="D7385" s="63"/>
      <c r="E7385" s="58"/>
      <c r="F7385" s="58"/>
      <c r="G7385" s="44"/>
      <c r="H7385" s="45"/>
      <c r="I7385" s="45"/>
      <c r="J7385" s="40" t="str">
        <f t="shared" si="704"/>
        <v/>
      </c>
      <c r="K7385" s="39" t="str">
        <f t="shared" si="708"/>
        <v/>
      </c>
      <c r="AB7385" s="17" t="str">
        <f t="shared" si="707"/>
        <v>-1</v>
      </c>
      <c r="AC7385" s="17">
        <f>IFERROR(INDEX(Factors!$C$59:$C$70,MATCH(AB7385,Factors!$B$59:$B$70,1),1),0)</f>
        <v>0</v>
      </c>
      <c r="AD7385" s="17">
        <f t="shared" si="705"/>
        <v>0</v>
      </c>
      <c r="AE7385" s="17">
        <f>IFERROR(INDEX(Factors!$B$6:$B$15,MATCH('INPUT - Census'!E7385,Factors!$C$6:$C$15,0),1),0)</f>
        <v>0</v>
      </c>
      <c r="AF7385" s="18">
        <f>IFERROR(INDEX(Factors!$B$16:$B$39,MATCH('INPUT - Census'!C7385,Factors!$C$16:$C$35,0),1),0)</f>
        <v>0</v>
      </c>
      <c r="AG7385" s="19">
        <f>IFERROR(INDEX(Factors!$B$40:$B$44,MATCH('INPUT - Census'!F7385,Factors!$C$40:$C$44,0),1),0)</f>
        <v>0</v>
      </c>
      <c r="AH7385" s="21" t="str">
        <f t="shared" si="706"/>
        <v/>
      </c>
      <c r="AI7385" s="1" t="str">
        <f>IFERROR(VLOOKUP(H7385,Factors!$C$45:$D$48,2,0),"")</f>
        <v/>
      </c>
      <c r="AJ7385" t="b">
        <f t="shared" si="709"/>
        <v>0</v>
      </c>
    </row>
    <row r="7386" spans="2:36" ht="15" customHeight="1" x14ac:dyDescent="0.3">
      <c r="B7386" s="70"/>
      <c r="C7386" s="58"/>
      <c r="D7386" s="63"/>
      <c r="E7386" s="58"/>
      <c r="F7386" s="58"/>
      <c r="G7386" s="44"/>
      <c r="H7386" s="45"/>
      <c r="I7386" s="45"/>
      <c r="J7386" s="40" t="str">
        <f t="shared" si="704"/>
        <v/>
      </c>
      <c r="K7386" s="39" t="str">
        <f t="shared" si="708"/>
        <v/>
      </c>
      <c r="AB7386" s="17" t="str">
        <f t="shared" si="707"/>
        <v>-1</v>
      </c>
      <c r="AC7386" s="17">
        <f>IFERROR(INDEX(Factors!$C$59:$C$70,MATCH(AB7386,Factors!$B$59:$B$70,1),1),0)</f>
        <v>0</v>
      </c>
      <c r="AD7386" s="17">
        <f t="shared" si="705"/>
        <v>0</v>
      </c>
      <c r="AE7386" s="17">
        <f>IFERROR(INDEX(Factors!$B$6:$B$15,MATCH('INPUT - Census'!E7386,Factors!$C$6:$C$15,0),1),0)</f>
        <v>0</v>
      </c>
      <c r="AF7386" s="18">
        <f>IFERROR(INDEX(Factors!$B$16:$B$39,MATCH('INPUT - Census'!C7386,Factors!$C$16:$C$35,0),1),0)</f>
        <v>0</v>
      </c>
      <c r="AG7386" s="19">
        <f>IFERROR(INDEX(Factors!$B$40:$B$44,MATCH('INPUT - Census'!F7386,Factors!$C$40:$C$44,0),1),0)</f>
        <v>0</v>
      </c>
      <c r="AH7386" s="21" t="str">
        <f t="shared" si="706"/>
        <v/>
      </c>
      <c r="AI7386" s="1" t="str">
        <f>IFERROR(VLOOKUP(H7386,Factors!$C$45:$D$48,2,0),"")</f>
        <v/>
      </c>
      <c r="AJ7386" t="b">
        <f t="shared" si="709"/>
        <v>0</v>
      </c>
    </row>
    <row r="7387" spans="2:36" ht="15" customHeight="1" x14ac:dyDescent="0.3">
      <c r="B7387" s="70"/>
      <c r="C7387" s="58"/>
      <c r="D7387" s="63"/>
      <c r="E7387" s="58"/>
      <c r="F7387" s="58"/>
      <c r="G7387" s="44"/>
      <c r="H7387" s="45"/>
      <c r="I7387" s="45"/>
      <c r="J7387" s="40" t="str">
        <f t="shared" si="704"/>
        <v/>
      </c>
      <c r="K7387" s="39" t="str">
        <f t="shared" si="708"/>
        <v/>
      </c>
      <c r="AB7387" s="17" t="str">
        <f t="shared" si="707"/>
        <v>-1</v>
      </c>
      <c r="AC7387" s="17">
        <f>IFERROR(INDEX(Factors!$C$59:$C$70,MATCH(AB7387,Factors!$B$59:$B$70,1),1),0)</f>
        <v>0</v>
      </c>
      <c r="AD7387" s="17">
        <f t="shared" si="705"/>
        <v>0</v>
      </c>
      <c r="AE7387" s="17">
        <f>IFERROR(INDEX(Factors!$B$6:$B$15,MATCH('INPUT - Census'!E7387,Factors!$C$6:$C$15,0),1),0)</f>
        <v>0</v>
      </c>
      <c r="AF7387" s="18">
        <f>IFERROR(INDEX(Factors!$B$16:$B$39,MATCH('INPUT - Census'!C7387,Factors!$C$16:$C$35,0),1),0)</f>
        <v>0</v>
      </c>
      <c r="AG7387" s="19">
        <f>IFERROR(INDEX(Factors!$B$40:$B$44,MATCH('INPUT - Census'!F7387,Factors!$C$40:$C$44,0),1),0)</f>
        <v>0</v>
      </c>
      <c r="AH7387" s="21" t="str">
        <f t="shared" si="706"/>
        <v/>
      </c>
      <c r="AI7387" s="1" t="str">
        <f>IFERROR(VLOOKUP(H7387,Factors!$C$45:$D$48,2,0),"")</f>
        <v/>
      </c>
      <c r="AJ7387" t="b">
        <f t="shared" si="709"/>
        <v>0</v>
      </c>
    </row>
    <row r="7388" spans="2:36" ht="15" customHeight="1" x14ac:dyDescent="0.3">
      <c r="B7388" s="70"/>
      <c r="C7388" s="58"/>
      <c r="D7388" s="63"/>
      <c r="E7388" s="58"/>
      <c r="F7388" s="58"/>
      <c r="G7388" s="44"/>
      <c r="H7388" s="45"/>
      <c r="I7388" s="45"/>
      <c r="J7388" s="40" t="str">
        <f t="shared" si="704"/>
        <v/>
      </c>
      <c r="K7388" s="39" t="str">
        <f t="shared" si="708"/>
        <v/>
      </c>
      <c r="AB7388" s="17" t="str">
        <f t="shared" si="707"/>
        <v>-1</v>
      </c>
      <c r="AC7388" s="17">
        <f>IFERROR(INDEX(Factors!$C$59:$C$70,MATCH(AB7388,Factors!$B$59:$B$70,1),1),0)</f>
        <v>0</v>
      </c>
      <c r="AD7388" s="17">
        <f t="shared" si="705"/>
        <v>0</v>
      </c>
      <c r="AE7388" s="17">
        <f>IFERROR(INDEX(Factors!$B$6:$B$15,MATCH('INPUT - Census'!E7388,Factors!$C$6:$C$15,0),1),0)</f>
        <v>0</v>
      </c>
      <c r="AF7388" s="18">
        <f>IFERROR(INDEX(Factors!$B$16:$B$39,MATCH('INPUT - Census'!C7388,Factors!$C$16:$C$35,0),1),0)</f>
        <v>0</v>
      </c>
      <c r="AG7388" s="19">
        <f>IFERROR(INDEX(Factors!$B$40:$B$44,MATCH('INPUT - Census'!F7388,Factors!$C$40:$C$44,0),1),0)</f>
        <v>0</v>
      </c>
      <c r="AH7388" s="21" t="str">
        <f t="shared" si="706"/>
        <v/>
      </c>
      <c r="AI7388" s="1" t="str">
        <f>IFERROR(VLOOKUP(H7388,Factors!$C$45:$D$48,2,0),"")</f>
        <v/>
      </c>
      <c r="AJ7388" t="b">
        <f t="shared" si="709"/>
        <v>0</v>
      </c>
    </row>
    <row r="7389" spans="2:36" ht="15" customHeight="1" x14ac:dyDescent="0.3">
      <c r="B7389" s="70"/>
      <c r="C7389" s="58"/>
      <c r="D7389" s="63"/>
      <c r="E7389" s="58"/>
      <c r="F7389" s="58"/>
      <c r="G7389" s="44"/>
      <c r="H7389" s="45"/>
      <c r="I7389" s="45"/>
      <c r="J7389" s="40" t="str">
        <f t="shared" si="704"/>
        <v/>
      </c>
      <c r="K7389" s="39" t="str">
        <f t="shared" si="708"/>
        <v/>
      </c>
      <c r="AB7389" s="17" t="str">
        <f t="shared" si="707"/>
        <v>-1</v>
      </c>
      <c r="AC7389" s="17">
        <f>IFERROR(INDEX(Factors!$C$59:$C$70,MATCH(AB7389,Factors!$B$59:$B$70,1),1),0)</f>
        <v>0</v>
      </c>
      <c r="AD7389" s="17">
        <f t="shared" si="705"/>
        <v>0</v>
      </c>
      <c r="AE7389" s="17">
        <f>IFERROR(INDEX(Factors!$B$6:$B$15,MATCH('INPUT - Census'!E7389,Factors!$C$6:$C$15,0),1),0)</f>
        <v>0</v>
      </c>
      <c r="AF7389" s="18">
        <f>IFERROR(INDEX(Factors!$B$16:$B$39,MATCH('INPUT - Census'!C7389,Factors!$C$16:$C$35,0),1),0)</f>
        <v>0</v>
      </c>
      <c r="AG7389" s="19">
        <f>IFERROR(INDEX(Factors!$B$40:$B$44,MATCH('INPUT - Census'!F7389,Factors!$C$40:$C$44,0),1),0)</f>
        <v>0</v>
      </c>
      <c r="AH7389" s="21" t="str">
        <f t="shared" si="706"/>
        <v/>
      </c>
      <c r="AI7389" s="1" t="str">
        <f>IFERROR(VLOOKUP(H7389,Factors!$C$45:$D$48,2,0),"")</f>
        <v/>
      </c>
      <c r="AJ7389" t="b">
        <f t="shared" si="709"/>
        <v>0</v>
      </c>
    </row>
    <row r="7390" spans="2:36" ht="15" customHeight="1" x14ac:dyDescent="0.3">
      <c r="B7390" s="70"/>
      <c r="C7390" s="58"/>
      <c r="D7390" s="63"/>
      <c r="E7390" s="58"/>
      <c r="F7390" s="58"/>
      <c r="G7390" s="44"/>
      <c r="H7390" s="45"/>
      <c r="I7390" s="45"/>
      <c r="J7390" s="40" t="str">
        <f t="shared" si="704"/>
        <v/>
      </c>
      <c r="K7390" s="39" t="str">
        <f t="shared" si="708"/>
        <v/>
      </c>
      <c r="AB7390" s="17" t="str">
        <f t="shared" si="707"/>
        <v>-1</v>
      </c>
      <c r="AC7390" s="17">
        <f>IFERROR(INDEX(Factors!$C$59:$C$70,MATCH(AB7390,Factors!$B$59:$B$70,1),1),0)</f>
        <v>0</v>
      </c>
      <c r="AD7390" s="17">
        <f t="shared" si="705"/>
        <v>0</v>
      </c>
      <c r="AE7390" s="17">
        <f>IFERROR(INDEX(Factors!$B$6:$B$15,MATCH('INPUT - Census'!E7390,Factors!$C$6:$C$15,0),1),0)</f>
        <v>0</v>
      </c>
      <c r="AF7390" s="18">
        <f>IFERROR(INDEX(Factors!$B$16:$B$39,MATCH('INPUT - Census'!C7390,Factors!$C$16:$C$35,0),1),0)</f>
        <v>0</v>
      </c>
      <c r="AG7390" s="19">
        <f>IFERROR(INDEX(Factors!$B$40:$B$44,MATCH('INPUT - Census'!F7390,Factors!$C$40:$C$44,0),1),0)</f>
        <v>0</v>
      </c>
      <c r="AH7390" s="21" t="str">
        <f t="shared" si="706"/>
        <v/>
      </c>
      <c r="AI7390" s="1" t="str">
        <f>IFERROR(VLOOKUP(H7390,Factors!$C$45:$D$48,2,0),"")</f>
        <v/>
      </c>
      <c r="AJ7390" t="b">
        <f t="shared" si="709"/>
        <v>0</v>
      </c>
    </row>
    <row r="7391" spans="2:36" ht="15" customHeight="1" x14ac:dyDescent="0.3">
      <c r="B7391" s="70"/>
      <c r="C7391" s="58"/>
      <c r="D7391" s="63"/>
      <c r="E7391" s="58"/>
      <c r="F7391" s="58"/>
      <c r="G7391" s="44"/>
      <c r="H7391" s="45"/>
      <c r="I7391" s="45"/>
      <c r="J7391" s="40" t="str">
        <f t="shared" ref="J7391:J7454" si="710">IF( ISNUMBER(B7391), ROUND(($AL$3-B7391)/365,0), "" )</f>
        <v/>
      </c>
      <c r="K7391" s="39" t="str">
        <f t="shared" si="708"/>
        <v/>
      </c>
      <c r="AB7391" s="17" t="str">
        <f t="shared" si="707"/>
        <v>-1</v>
      </c>
      <c r="AC7391" s="17">
        <f>IFERROR(INDEX(Factors!$C$59:$C$70,MATCH(AB7391,Factors!$B$59:$B$70,1),1),0)</f>
        <v>0</v>
      </c>
      <c r="AD7391" s="17">
        <f t="shared" ref="AD7391:AD7454" si="711">IF(COUNTIF($P$2:$P$16,D7391),MATCH(D7391,$P$2:$P$16,0),0)</f>
        <v>0</v>
      </c>
      <c r="AE7391" s="17">
        <f>IFERROR(INDEX(Factors!$B$6:$B$15,MATCH('INPUT - Census'!E7391,Factors!$C$6:$C$15,0),1),0)</f>
        <v>0</v>
      </c>
      <c r="AF7391" s="18">
        <f>IFERROR(INDEX(Factors!$B$16:$B$39,MATCH('INPUT - Census'!C7391,Factors!$C$16:$C$35,0),1),0)</f>
        <v>0</v>
      </c>
      <c r="AG7391" s="19">
        <f>IFERROR(INDEX(Factors!$B$40:$B$44,MATCH('INPUT - Census'!F7391,Factors!$C$40:$C$44,0),1),0)</f>
        <v>0</v>
      </c>
      <c r="AH7391" s="21" t="str">
        <f t="shared" ref="AH7391:AH7454" si="712">IF(G7391="","",G7391)</f>
        <v/>
      </c>
      <c r="AI7391" s="1" t="str">
        <f>IFERROR(VLOOKUP(H7391,Factors!$C$45:$D$48,2,0),"")</f>
        <v/>
      </c>
      <c r="AJ7391" t="b">
        <f t="shared" si="709"/>
        <v>0</v>
      </c>
    </row>
    <row r="7392" spans="2:36" ht="15" customHeight="1" x14ac:dyDescent="0.3">
      <c r="B7392" s="70"/>
      <c r="C7392" s="58"/>
      <c r="D7392" s="63"/>
      <c r="E7392" s="58"/>
      <c r="F7392" s="58"/>
      <c r="G7392" s="44"/>
      <c r="H7392" s="45"/>
      <c r="I7392" s="45"/>
      <c r="J7392" s="40" t="str">
        <f t="shared" si="710"/>
        <v/>
      </c>
      <c r="K7392" s="39" t="str">
        <f t="shared" si="708"/>
        <v/>
      </c>
      <c r="AB7392" s="17" t="str">
        <f t="shared" si="707"/>
        <v>-1</v>
      </c>
      <c r="AC7392" s="17">
        <f>IFERROR(INDEX(Factors!$C$59:$C$70,MATCH(AB7392,Factors!$B$59:$B$70,1),1),0)</f>
        <v>0</v>
      </c>
      <c r="AD7392" s="17">
        <f t="shared" si="711"/>
        <v>0</v>
      </c>
      <c r="AE7392" s="17">
        <f>IFERROR(INDEX(Factors!$B$6:$B$15,MATCH('INPUT - Census'!E7392,Factors!$C$6:$C$15,0),1),0)</f>
        <v>0</v>
      </c>
      <c r="AF7392" s="18">
        <f>IFERROR(INDEX(Factors!$B$16:$B$39,MATCH('INPUT - Census'!C7392,Factors!$C$16:$C$35,0),1),0)</f>
        <v>0</v>
      </c>
      <c r="AG7392" s="19">
        <f>IFERROR(INDEX(Factors!$B$40:$B$44,MATCH('INPUT - Census'!F7392,Factors!$C$40:$C$44,0),1),0)</f>
        <v>0</v>
      </c>
      <c r="AH7392" s="21" t="str">
        <f t="shared" si="712"/>
        <v/>
      </c>
      <c r="AI7392" s="1" t="str">
        <f>IFERROR(VLOOKUP(H7392,Factors!$C$45:$D$48,2,0),"")</f>
        <v/>
      </c>
      <c r="AJ7392" t="b">
        <f t="shared" si="709"/>
        <v>0</v>
      </c>
    </row>
    <row r="7393" spans="2:36" ht="15" customHeight="1" x14ac:dyDescent="0.3">
      <c r="B7393" s="70"/>
      <c r="C7393" s="58"/>
      <c r="D7393" s="63"/>
      <c r="E7393" s="58"/>
      <c r="F7393" s="58"/>
      <c r="G7393" s="44"/>
      <c r="H7393" s="45"/>
      <c r="I7393" s="45"/>
      <c r="J7393" s="40" t="str">
        <f t="shared" si="710"/>
        <v/>
      </c>
      <c r="K7393" s="39" t="str">
        <f t="shared" si="708"/>
        <v/>
      </c>
      <c r="AB7393" s="17" t="str">
        <f t="shared" si="707"/>
        <v>-1</v>
      </c>
      <c r="AC7393" s="17">
        <f>IFERROR(INDEX(Factors!$C$59:$C$70,MATCH(AB7393,Factors!$B$59:$B$70,1),1),0)</f>
        <v>0</v>
      </c>
      <c r="AD7393" s="17">
        <f t="shared" si="711"/>
        <v>0</v>
      </c>
      <c r="AE7393" s="17">
        <f>IFERROR(INDEX(Factors!$B$6:$B$15,MATCH('INPUT - Census'!E7393,Factors!$C$6:$C$15,0),1),0)</f>
        <v>0</v>
      </c>
      <c r="AF7393" s="18">
        <f>IFERROR(INDEX(Factors!$B$16:$B$39,MATCH('INPUT - Census'!C7393,Factors!$C$16:$C$35,0),1),0)</f>
        <v>0</v>
      </c>
      <c r="AG7393" s="19">
        <f>IFERROR(INDEX(Factors!$B$40:$B$44,MATCH('INPUT - Census'!F7393,Factors!$C$40:$C$44,0),1),0)</f>
        <v>0</v>
      </c>
      <c r="AH7393" s="21" t="str">
        <f t="shared" si="712"/>
        <v/>
      </c>
      <c r="AI7393" s="1" t="str">
        <f>IFERROR(VLOOKUP(H7393,Factors!$C$45:$D$48,2,0),"")</f>
        <v/>
      </c>
      <c r="AJ7393" t="b">
        <f t="shared" si="709"/>
        <v>0</v>
      </c>
    </row>
    <row r="7394" spans="2:36" ht="15" customHeight="1" x14ac:dyDescent="0.3">
      <c r="B7394" s="70"/>
      <c r="C7394" s="58"/>
      <c r="D7394" s="63"/>
      <c r="E7394" s="58"/>
      <c r="F7394" s="58"/>
      <c r="G7394" s="44"/>
      <c r="H7394" s="45"/>
      <c r="I7394" s="45"/>
      <c r="J7394" s="40" t="str">
        <f t="shared" si="710"/>
        <v/>
      </c>
      <c r="K7394" s="39" t="str">
        <f t="shared" si="708"/>
        <v/>
      </c>
      <c r="AB7394" s="17" t="str">
        <f t="shared" si="707"/>
        <v>-1</v>
      </c>
      <c r="AC7394" s="17">
        <f>IFERROR(INDEX(Factors!$C$59:$C$70,MATCH(AB7394,Factors!$B$59:$B$70,1),1),0)</f>
        <v>0</v>
      </c>
      <c r="AD7394" s="17">
        <f t="shared" si="711"/>
        <v>0</v>
      </c>
      <c r="AE7394" s="17">
        <f>IFERROR(INDEX(Factors!$B$6:$B$15,MATCH('INPUT - Census'!E7394,Factors!$C$6:$C$15,0),1),0)</f>
        <v>0</v>
      </c>
      <c r="AF7394" s="18">
        <f>IFERROR(INDEX(Factors!$B$16:$B$39,MATCH('INPUT - Census'!C7394,Factors!$C$16:$C$35,0),1),0)</f>
        <v>0</v>
      </c>
      <c r="AG7394" s="19">
        <f>IFERROR(INDEX(Factors!$B$40:$B$44,MATCH('INPUT - Census'!F7394,Factors!$C$40:$C$44,0),1),0)</f>
        <v>0</v>
      </c>
      <c r="AH7394" s="21" t="str">
        <f t="shared" si="712"/>
        <v/>
      </c>
      <c r="AI7394" s="1" t="str">
        <f>IFERROR(VLOOKUP(H7394,Factors!$C$45:$D$48,2,0),"")</f>
        <v/>
      </c>
      <c r="AJ7394" t="b">
        <f t="shared" si="709"/>
        <v>0</v>
      </c>
    </row>
    <row r="7395" spans="2:36" ht="15" customHeight="1" x14ac:dyDescent="0.3">
      <c r="B7395" s="70"/>
      <c r="C7395" s="58"/>
      <c r="D7395" s="63"/>
      <c r="E7395" s="58"/>
      <c r="F7395" s="58"/>
      <c r="G7395" s="44"/>
      <c r="H7395" s="45"/>
      <c r="I7395" s="45"/>
      <c r="J7395" s="40" t="str">
        <f t="shared" si="710"/>
        <v/>
      </c>
      <c r="K7395" s="39" t="str">
        <f t="shared" si="708"/>
        <v/>
      </c>
      <c r="AB7395" s="17" t="str">
        <f t="shared" si="707"/>
        <v>-1</v>
      </c>
      <c r="AC7395" s="17">
        <f>IFERROR(INDEX(Factors!$C$59:$C$70,MATCH(AB7395,Factors!$B$59:$B$70,1),1),0)</f>
        <v>0</v>
      </c>
      <c r="AD7395" s="17">
        <f t="shared" si="711"/>
        <v>0</v>
      </c>
      <c r="AE7395" s="17">
        <f>IFERROR(INDEX(Factors!$B$6:$B$15,MATCH('INPUT - Census'!E7395,Factors!$C$6:$C$15,0),1),0)</f>
        <v>0</v>
      </c>
      <c r="AF7395" s="18">
        <f>IFERROR(INDEX(Factors!$B$16:$B$39,MATCH('INPUT - Census'!C7395,Factors!$C$16:$C$35,0),1),0)</f>
        <v>0</v>
      </c>
      <c r="AG7395" s="19">
        <f>IFERROR(INDEX(Factors!$B$40:$B$44,MATCH('INPUT - Census'!F7395,Factors!$C$40:$C$44,0),1),0)</f>
        <v>0</v>
      </c>
      <c r="AH7395" s="21" t="str">
        <f t="shared" si="712"/>
        <v/>
      </c>
      <c r="AI7395" s="1" t="str">
        <f>IFERROR(VLOOKUP(H7395,Factors!$C$45:$D$48,2,0),"")</f>
        <v/>
      </c>
      <c r="AJ7395" t="b">
        <f t="shared" si="709"/>
        <v>0</v>
      </c>
    </row>
    <row r="7396" spans="2:36" ht="15" customHeight="1" x14ac:dyDescent="0.3">
      <c r="B7396" s="70"/>
      <c r="C7396" s="58"/>
      <c r="D7396" s="63"/>
      <c r="E7396" s="58"/>
      <c r="F7396" s="58"/>
      <c r="G7396" s="44"/>
      <c r="H7396" s="45"/>
      <c r="I7396" s="45"/>
      <c r="J7396" s="40" t="str">
        <f t="shared" si="710"/>
        <v/>
      </c>
      <c r="K7396" s="39" t="str">
        <f t="shared" si="708"/>
        <v/>
      </c>
      <c r="AB7396" s="17" t="str">
        <f t="shared" si="707"/>
        <v>-1</v>
      </c>
      <c r="AC7396" s="17">
        <f>IFERROR(INDEX(Factors!$C$59:$C$70,MATCH(AB7396,Factors!$B$59:$B$70,1),1),0)</f>
        <v>0</v>
      </c>
      <c r="AD7396" s="17">
        <f t="shared" si="711"/>
        <v>0</v>
      </c>
      <c r="AE7396" s="17">
        <f>IFERROR(INDEX(Factors!$B$6:$B$15,MATCH('INPUT - Census'!E7396,Factors!$C$6:$C$15,0),1),0)</f>
        <v>0</v>
      </c>
      <c r="AF7396" s="18">
        <f>IFERROR(INDEX(Factors!$B$16:$B$39,MATCH('INPUT - Census'!C7396,Factors!$C$16:$C$35,0),1),0)</f>
        <v>0</v>
      </c>
      <c r="AG7396" s="19">
        <f>IFERROR(INDEX(Factors!$B$40:$B$44,MATCH('INPUT - Census'!F7396,Factors!$C$40:$C$44,0),1),0)</f>
        <v>0</v>
      </c>
      <c r="AH7396" s="21" t="str">
        <f t="shared" si="712"/>
        <v/>
      </c>
      <c r="AI7396" s="1" t="str">
        <f>IFERROR(VLOOKUP(H7396,Factors!$C$45:$D$48,2,0),"")</f>
        <v/>
      </c>
      <c r="AJ7396" t="b">
        <f t="shared" si="709"/>
        <v>0</v>
      </c>
    </row>
    <row r="7397" spans="2:36" ht="15" customHeight="1" x14ac:dyDescent="0.3">
      <c r="B7397" s="70"/>
      <c r="C7397" s="58"/>
      <c r="D7397" s="63"/>
      <c r="E7397" s="58"/>
      <c r="F7397" s="58"/>
      <c r="G7397" s="44"/>
      <c r="H7397" s="45"/>
      <c r="I7397" s="45"/>
      <c r="J7397" s="40" t="str">
        <f t="shared" si="710"/>
        <v/>
      </c>
      <c r="K7397" s="39" t="str">
        <f t="shared" si="708"/>
        <v/>
      </c>
      <c r="AB7397" s="17" t="str">
        <f t="shared" si="707"/>
        <v>-1</v>
      </c>
      <c r="AC7397" s="17">
        <f>IFERROR(INDEX(Factors!$C$59:$C$70,MATCH(AB7397,Factors!$B$59:$B$70,1),1),0)</f>
        <v>0</v>
      </c>
      <c r="AD7397" s="17">
        <f t="shared" si="711"/>
        <v>0</v>
      </c>
      <c r="AE7397" s="17">
        <f>IFERROR(INDEX(Factors!$B$6:$B$15,MATCH('INPUT - Census'!E7397,Factors!$C$6:$C$15,0),1),0)</f>
        <v>0</v>
      </c>
      <c r="AF7397" s="18">
        <f>IFERROR(INDEX(Factors!$B$16:$B$39,MATCH('INPUT - Census'!C7397,Factors!$C$16:$C$35,0),1),0)</f>
        <v>0</v>
      </c>
      <c r="AG7397" s="19">
        <f>IFERROR(INDEX(Factors!$B$40:$B$44,MATCH('INPUT - Census'!F7397,Factors!$C$40:$C$44,0),1),0)</f>
        <v>0</v>
      </c>
      <c r="AH7397" s="21" t="str">
        <f t="shared" si="712"/>
        <v/>
      </c>
      <c r="AI7397" s="1" t="str">
        <f>IFERROR(VLOOKUP(H7397,Factors!$C$45:$D$48,2,0),"")</f>
        <v/>
      </c>
      <c r="AJ7397" t="b">
        <f t="shared" si="709"/>
        <v>0</v>
      </c>
    </row>
    <row r="7398" spans="2:36" ht="15" customHeight="1" x14ac:dyDescent="0.3">
      <c r="B7398" s="70"/>
      <c r="C7398" s="58"/>
      <c r="D7398" s="63"/>
      <c r="E7398" s="58"/>
      <c r="F7398" s="58"/>
      <c r="G7398" s="44"/>
      <c r="H7398" s="45"/>
      <c r="I7398" s="45"/>
      <c r="J7398" s="40" t="str">
        <f t="shared" si="710"/>
        <v/>
      </c>
      <c r="K7398" s="39" t="str">
        <f t="shared" si="708"/>
        <v/>
      </c>
      <c r="AB7398" s="17" t="str">
        <f t="shared" si="707"/>
        <v>-1</v>
      </c>
      <c r="AC7398" s="17">
        <f>IFERROR(INDEX(Factors!$C$59:$C$70,MATCH(AB7398,Factors!$B$59:$B$70,1),1),0)</f>
        <v>0</v>
      </c>
      <c r="AD7398" s="17">
        <f t="shared" si="711"/>
        <v>0</v>
      </c>
      <c r="AE7398" s="17">
        <f>IFERROR(INDEX(Factors!$B$6:$B$15,MATCH('INPUT - Census'!E7398,Factors!$C$6:$C$15,0),1),0)</f>
        <v>0</v>
      </c>
      <c r="AF7398" s="18">
        <f>IFERROR(INDEX(Factors!$B$16:$B$39,MATCH('INPUT - Census'!C7398,Factors!$C$16:$C$35,0),1),0)</f>
        <v>0</v>
      </c>
      <c r="AG7398" s="19">
        <f>IFERROR(INDEX(Factors!$B$40:$B$44,MATCH('INPUT - Census'!F7398,Factors!$C$40:$C$44,0),1),0)</f>
        <v>0</v>
      </c>
      <c r="AH7398" s="21" t="str">
        <f t="shared" si="712"/>
        <v/>
      </c>
      <c r="AI7398" s="1" t="str">
        <f>IFERROR(VLOOKUP(H7398,Factors!$C$45:$D$48,2,0),"")</f>
        <v/>
      </c>
      <c r="AJ7398" t="b">
        <f t="shared" si="709"/>
        <v>0</v>
      </c>
    </row>
    <row r="7399" spans="2:36" ht="15" customHeight="1" x14ac:dyDescent="0.3">
      <c r="B7399" s="70"/>
      <c r="C7399" s="58"/>
      <c r="D7399" s="63"/>
      <c r="E7399" s="58"/>
      <c r="F7399" s="58"/>
      <c r="G7399" s="44"/>
      <c r="H7399" s="45"/>
      <c r="I7399" s="45"/>
      <c r="J7399" s="40" t="str">
        <f t="shared" si="710"/>
        <v/>
      </c>
      <c r="K7399" s="39" t="str">
        <f t="shared" si="708"/>
        <v/>
      </c>
      <c r="AB7399" s="17" t="str">
        <f t="shared" si="707"/>
        <v>-1</v>
      </c>
      <c r="AC7399" s="17">
        <f>IFERROR(INDEX(Factors!$C$59:$C$70,MATCH(AB7399,Factors!$B$59:$B$70,1),1),0)</f>
        <v>0</v>
      </c>
      <c r="AD7399" s="17">
        <f t="shared" si="711"/>
        <v>0</v>
      </c>
      <c r="AE7399" s="17">
        <f>IFERROR(INDEX(Factors!$B$6:$B$15,MATCH('INPUT - Census'!E7399,Factors!$C$6:$C$15,0),1),0)</f>
        <v>0</v>
      </c>
      <c r="AF7399" s="18">
        <f>IFERROR(INDEX(Factors!$B$16:$B$39,MATCH('INPUT - Census'!C7399,Factors!$C$16:$C$35,0),1),0)</f>
        <v>0</v>
      </c>
      <c r="AG7399" s="19">
        <f>IFERROR(INDEX(Factors!$B$40:$B$44,MATCH('INPUT - Census'!F7399,Factors!$C$40:$C$44,0),1),0)</f>
        <v>0</v>
      </c>
      <c r="AH7399" s="21" t="str">
        <f t="shared" si="712"/>
        <v/>
      </c>
      <c r="AI7399" s="1" t="str">
        <f>IFERROR(VLOOKUP(H7399,Factors!$C$45:$D$48,2,0),"")</f>
        <v/>
      </c>
      <c r="AJ7399" t="b">
        <f t="shared" si="709"/>
        <v>0</v>
      </c>
    </row>
    <row r="7400" spans="2:36" ht="15" customHeight="1" x14ac:dyDescent="0.3">
      <c r="B7400" s="70"/>
      <c r="C7400" s="58"/>
      <c r="D7400" s="63"/>
      <c r="E7400" s="58"/>
      <c r="F7400" s="58"/>
      <c r="G7400" s="44"/>
      <c r="H7400" s="45"/>
      <c r="I7400" s="45"/>
      <c r="J7400" s="40" t="str">
        <f t="shared" si="710"/>
        <v/>
      </c>
      <c r="K7400" s="39" t="str">
        <f t="shared" si="708"/>
        <v/>
      </c>
      <c r="AB7400" s="17" t="str">
        <f t="shared" si="707"/>
        <v>-1</v>
      </c>
      <c r="AC7400" s="17">
        <f>IFERROR(INDEX(Factors!$C$59:$C$70,MATCH(AB7400,Factors!$B$59:$B$70,1),1),0)</f>
        <v>0</v>
      </c>
      <c r="AD7400" s="17">
        <f t="shared" si="711"/>
        <v>0</v>
      </c>
      <c r="AE7400" s="17">
        <f>IFERROR(INDEX(Factors!$B$6:$B$15,MATCH('INPUT - Census'!E7400,Factors!$C$6:$C$15,0),1),0)</f>
        <v>0</v>
      </c>
      <c r="AF7400" s="18">
        <f>IFERROR(INDEX(Factors!$B$16:$B$39,MATCH('INPUT - Census'!C7400,Factors!$C$16:$C$35,0),1),0)</f>
        <v>0</v>
      </c>
      <c r="AG7400" s="19">
        <f>IFERROR(INDEX(Factors!$B$40:$B$44,MATCH('INPUT - Census'!F7400,Factors!$C$40:$C$44,0),1),0)</f>
        <v>0</v>
      </c>
      <c r="AH7400" s="21" t="str">
        <f t="shared" si="712"/>
        <v/>
      </c>
      <c r="AI7400" s="1" t="str">
        <f>IFERROR(VLOOKUP(H7400,Factors!$C$45:$D$48,2,0),"")</f>
        <v/>
      </c>
      <c r="AJ7400" t="b">
        <f t="shared" si="709"/>
        <v>0</v>
      </c>
    </row>
    <row r="7401" spans="2:36" ht="15" customHeight="1" x14ac:dyDescent="0.3">
      <c r="B7401" s="70"/>
      <c r="C7401" s="58"/>
      <c r="D7401" s="63"/>
      <c r="E7401" s="58"/>
      <c r="F7401" s="58"/>
      <c r="G7401" s="44"/>
      <c r="H7401" s="45"/>
      <c r="I7401" s="45"/>
      <c r="J7401" s="40" t="str">
        <f t="shared" si="710"/>
        <v/>
      </c>
      <c r="K7401" s="39" t="str">
        <f t="shared" si="708"/>
        <v/>
      </c>
      <c r="AB7401" s="17" t="str">
        <f t="shared" si="707"/>
        <v>-1</v>
      </c>
      <c r="AC7401" s="17">
        <f>IFERROR(INDEX(Factors!$C$59:$C$70,MATCH(AB7401,Factors!$B$59:$B$70,1),1),0)</f>
        <v>0</v>
      </c>
      <c r="AD7401" s="17">
        <f t="shared" si="711"/>
        <v>0</v>
      </c>
      <c r="AE7401" s="17">
        <f>IFERROR(INDEX(Factors!$B$6:$B$15,MATCH('INPUT - Census'!E7401,Factors!$C$6:$C$15,0),1),0)</f>
        <v>0</v>
      </c>
      <c r="AF7401" s="18">
        <f>IFERROR(INDEX(Factors!$B$16:$B$39,MATCH('INPUT - Census'!C7401,Factors!$C$16:$C$35,0),1),0)</f>
        <v>0</v>
      </c>
      <c r="AG7401" s="19">
        <f>IFERROR(INDEX(Factors!$B$40:$B$44,MATCH('INPUT - Census'!F7401,Factors!$C$40:$C$44,0),1),0)</f>
        <v>0</v>
      </c>
      <c r="AH7401" s="21" t="str">
        <f t="shared" si="712"/>
        <v/>
      </c>
      <c r="AI7401" s="1" t="str">
        <f>IFERROR(VLOOKUP(H7401,Factors!$C$45:$D$48,2,0),"")</f>
        <v/>
      </c>
      <c r="AJ7401" t="b">
        <f t="shared" si="709"/>
        <v>0</v>
      </c>
    </row>
    <row r="7402" spans="2:36" ht="15" customHeight="1" x14ac:dyDescent="0.3">
      <c r="B7402" s="70"/>
      <c r="C7402" s="58"/>
      <c r="D7402" s="63"/>
      <c r="E7402" s="58"/>
      <c r="F7402" s="58"/>
      <c r="G7402" s="44"/>
      <c r="H7402" s="45"/>
      <c r="I7402" s="45"/>
      <c r="J7402" s="40" t="str">
        <f t="shared" si="710"/>
        <v/>
      </c>
      <c r="K7402" s="39" t="str">
        <f t="shared" si="708"/>
        <v/>
      </c>
      <c r="AB7402" s="17" t="str">
        <f t="shared" si="707"/>
        <v>-1</v>
      </c>
      <c r="AC7402" s="17">
        <f>IFERROR(INDEX(Factors!$C$59:$C$70,MATCH(AB7402,Factors!$B$59:$B$70,1),1),0)</f>
        <v>0</v>
      </c>
      <c r="AD7402" s="17">
        <f t="shared" si="711"/>
        <v>0</v>
      </c>
      <c r="AE7402" s="17">
        <f>IFERROR(INDEX(Factors!$B$6:$B$15,MATCH('INPUT - Census'!E7402,Factors!$C$6:$C$15,0),1),0)</f>
        <v>0</v>
      </c>
      <c r="AF7402" s="18">
        <f>IFERROR(INDEX(Factors!$B$16:$B$39,MATCH('INPUT - Census'!C7402,Factors!$C$16:$C$35,0),1),0)</f>
        <v>0</v>
      </c>
      <c r="AG7402" s="19">
        <f>IFERROR(INDEX(Factors!$B$40:$B$44,MATCH('INPUT - Census'!F7402,Factors!$C$40:$C$44,0),1),0)</f>
        <v>0</v>
      </c>
      <c r="AH7402" s="21" t="str">
        <f t="shared" si="712"/>
        <v/>
      </c>
      <c r="AI7402" s="1" t="str">
        <f>IFERROR(VLOOKUP(H7402,Factors!$C$45:$D$48,2,0),"")</f>
        <v/>
      </c>
      <c r="AJ7402" t="b">
        <f t="shared" si="709"/>
        <v>0</v>
      </c>
    </row>
    <row r="7403" spans="2:36" ht="15" customHeight="1" x14ac:dyDescent="0.3">
      <c r="B7403" s="70"/>
      <c r="C7403" s="58"/>
      <c r="D7403" s="63"/>
      <c r="E7403" s="58"/>
      <c r="F7403" s="58"/>
      <c r="G7403" s="44"/>
      <c r="H7403" s="45"/>
      <c r="I7403" s="45"/>
      <c r="J7403" s="40" t="str">
        <f t="shared" si="710"/>
        <v/>
      </c>
      <c r="K7403" s="39" t="str">
        <f t="shared" si="708"/>
        <v/>
      </c>
      <c r="AB7403" s="17" t="str">
        <f t="shared" si="707"/>
        <v>-1</v>
      </c>
      <c r="AC7403" s="17">
        <f>IFERROR(INDEX(Factors!$C$59:$C$70,MATCH(AB7403,Factors!$B$59:$B$70,1),1),0)</f>
        <v>0</v>
      </c>
      <c r="AD7403" s="17">
        <f t="shared" si="711"/>
        <v>0</v>
      </c>
      <c r="AE7403" s="17">
        <f>IFERROR(INDEX(Factors!$B$6:$B$15,MATCH('INPUT - Census'!E7403,Factors!$C$6:$C$15,0),1),0)</f>
        <v>0</v>
      </c>
      <c r="AF7403" s="18">
        <f>IFERROR(INDEX(Factors!$B$16:$B$39,MATCH('INPUT - Census'!C7403,Factors!$C$16:$C$35,0),1),0)</f>
        <v>0</v>
      </c>
      <c r="AG7403" s="19">
        <f>IFERROR(INDEX(Factors!$B$40:$B$44,MATCH('INPUT - Census'!F7403,Factors!$C$40:$C$44,0),1),0)</f>
        <v>0</v>
      </c>
      <c r="AH7403" s="21" t="str">
        <f t="shared" si="712"/>
        <v/>
      </c>
      <c r="AI7403" s="1" t="str">
        <f>IFERROR(VLOOKUP(H7403,Factors!$C$45:$D$48,2,0),"")</f>
        <v/>
      </c>
      <c r="AJ7403" t="b">
        <f t="shared" si="709"/>
        <v>0</v>
      </c>
    </row>
    <row r="7404" spans="2:36" ht="15" customHeight="1" x14ac:dyDescent="0.3">
      <c r="B7404" s="70"/>
      <c r="C7404" s="58"/>
      <c r="D7404" s="63"/>
      <c r="E7404" s="58"/>
      <c r="F7404" s="58"/>
      <c r="G7404" s="44"/>
      <c r="H7404" s="45"/>
      <c r="I7404" s="45"/>
      <c r="J7404" s="40" t="str">
        <f t="shared" si="710"/>
        <v/>
      </c>
      <c r="K7404" s="39" t="str">
        <f t="shared" si="708"/>
        <v/>
      </c>
      <c r="AB7404" s="17" t="str">
        <f t="shared" si="707"/>
        <v>-1</v>
      </c>
      <c r="AC7404" s="17">
        <f>IFERROR(INDEX(Factors!$C$59:$C$70,MATCH(AB7404,Factors!$B$59:$B$70,1),1),0)</f>
        <v>0</v>
      </c>
      <c r="AD7404" s="17">
        <f t="shared" si="711"/>
        <v>0</v>
      </c>
      <c r="AE7404" s="17">
        <f>IFERROR(INDEX(Factors!$B$6:$B$15,MATCH('INPUT - Census'!E7404,Factors!$C$6:$C$15,0),1),0)</f>
        <v>0</v>
      </c>
      <c r="AF7404" s="18">
        <f>IFERROR(INDEX(Factors!$B$16:$B$39,MATCH('INPUT - Census'!C7404,Factors!$C$16:$C$35,0),1),0)</f>
        <v>0</v>
      </c>
      <c r="AG7404" s="19">
        <f>IFERROR(INDEX(Factors!$B$40:$B$44,MATCH('INPUT - Census'!F7404,Factors!$C$40:$C$44,0),1),0)</f>
        <v>0</v>
      </c>
      <c r="AH7404" s="21" t="str">
        <f t="shared" si="712"/>
        <v/>
      </c>
      <c r="AI7404" s="1" t="str">
        <f>IFERROR(VLOOKUP(H7404,Factors!$C$45:$D$48,2,0),"")</f>
        <v/>
      </c>
      <c r="AJ7404" t="b">
        <f t="shared" si="709"/>
        <v>0</v>
      </c>
    </row>
    <row r="7405" spans="2:36" ht="15" customHeight="1" x14ac:dyDescent="0.3">
      <c r="B7405" s="70"/>
      <c r="C7405" s="58"/>
      <c r="D7405" s="63"/>
      <c r="E7405" s="58"/>
      <c r="F7405" s="58"/>
      <c r="G7405" s="44"/>
      <c r="H7405" s="45"/>
      <c r="I7405" s="45"/>
      <c r="J7405" s="40" t="str">
        <f t="shared" si="710"/>
        <v/>
      </c>
      <c r="K7405" s="39" t="str">
        <f t="shared" si="708"/>
        <v/>
      </c>
      <c r="AB7405" s="17" t="str">
        <f t="shared" si="707"/>
        <v>-1</v>
      </c>
      <c r="AC7405" s="17">
        <f>IFERROR(INDEX(Factors!$C$59:$C$70,MATCH(AB7405,Factors!$B$59:$B$70,1),1),0)</f>
        <v>0</v>
      </c>
      <c r="AD7405" s="17">
        <f t="shared" si="711"/>
        <v>0</v>
      </c>
      <c r="AE7405" s="17">
        <f>IFERROR(INDEX(Factors!$B$6:$B$15,MATCH('INPUT - Census'!E7405,Factors!$C$6:$C$15,0),1),0)</f>
        <v>0</v>
      </c>
      <c r="AF7405" s="18">
        <f>IFERROR(INDEX(Factors!$B$16:$B$39,MATCH('INPUT - Census'!C7405,Factors!$C$16:$C$35,0),1),0)</f>
        <v>0</v>
      </c>
      <c r="AG7405" s="19">
        <f>IFERROR(INDEX(Factors!$B$40:$B$44,MATCH('INPUT - Census'!F7405,Factors!$C$40:$C$44,0),1),0)</f>
        <v>0</v>
      </c>
      <c r="AH7405" s="21" t="str">
        <f t="shared" si="712"/>
        <v/>
      </c>
      <c r="AI7405" s="1" t="str">
        <f>IFERROR(VLOOKUP(H7405,Factors!$C$45:$D$48,2,0),"")</f>
        <v/>
      </c>
      <c r="AJ7405" t="b">
        <f t="shared" si="709"/>
        <v>0</v>
      </c>
    </row>
    <row r="7406" spans="2:36" ht="15" customHeight="1" x14ac:dyDescent="0.3">
      <c r="B7406" s="70"/>
      <c r="C7406" s="58"/>
      <c r="D7406" s="63"/>
      <c r="E7406" s="58"/>
      <c r="F7406" s="58"/>
      <c r="G7406" s="44"/>
      <c r="H7406" s="45"/>
      <c r="I7406" s="45"/>
      <c r="J7406" s="40" t="str">
        <f t="shared" si="710"/>
        <v/>
      </c>
      <c r="K7406" s="39" t="str">
        <f t="shared" si="708"/>
        <v/>
      </c>
      <c r="AB7406" s="17" t="str">
        <f t="shared" si="707"/>
        <v>-1</v>
      </c>
      <c r="AC7406" s="17">
        <f>IFERROR(INDEX(Factors!$C$59:$C$70,MATCH(AB7406,Factors!$B$59:$B$70,1),1),0)</f>
        <v>0</v>
      </c>
      <c r="AD7406" s="17">
        <f t="shared" si="711"/>
        <v>0</v>
      </c>
      <c r="AE7406" s="17">
        <f>IFERROR(INDEX(Factors!$B$6:$B$15,MATCH('INPUT - Census'!E7406,Factors!$C$6:$C$15,0),1),0)</f>
        <v>0</v>
      </c>
      <c r="AF7406" s="18">
        <f>IFERROR(INDEX(Factors!$B$16:$B$39,MATCH('INPUT - Census'!C7406,Factors!$C$16:$C$35,0),1),0)</f>
        <v>0</v>
      </c>
      <c r="AG7406" s="19">
        <f>IFERROR(INDEX(Factors!$B$40:$B$44,MATCH('INPUT - Census'!F7406,Factors!$C$40:$C$44,0),1),0)</f>
        <v>0</v>
      </c>
      <c r="AH7406" s="21" t="str">
        <f t="shared" si="712"/>
        <v/>
      </c>
      <c r="AI7406" s="1" t="str">
        <f>IFERROR(VLOOKUP(H7406,Factors!$C$45:$D$48,2,0),"")</f>
        <v/>
      </c>
      <c r="AJ7406" t="b">
        <f t="shared" si="709"/>
        <v>0</v>
      </c>
    </row>
    <row r="7407" spans="2:36" ht="15" customHeight="1" x14ac:dyDescent="0.3">
      <c r="B7407" s="70"/>
      <c r="C7407" s="58"/>
      <c r="D7407" s="63"/>
      <c r="E7407" s="58"/>
      <c r="F7407" s="58"/>
      <c r="G7407" s="44"/>
      <c r="H7407" s="45"/>
      <c r="I7407" s="45"/>
      <c r="J7407" s="40" t="str">
        <f t="shared" si="710"/>
        <v/>
      </c>
      <c r="K7407" s="39" t="str">
        <f t="shared" si="708"/>
        <v/>
      </c>
      <c r="AB7407" s="17" t="str">
        <f t="shared" si="707"/>
        <v>-1</v>
      </c>
      <c r="AC7407" s="17">
        <f>IFERROR(INDEX(Factors!$C$59:$C$70,MATCH(AB7407,Factors!$B$59:$B$70,1),1),0)</f>
        <v>0</v>
      </c>
      <c r="AD7407" s="17">
        <f t="shared" si="711"/>
        <v>0</v>
      </c>
      <c r="AE7407" s="17">
        <f>IFERROR(INDEX(Factors!$B$6:$B$15,MATCH('INPUT - Census'!E7407,Factors!$C$6:$C$15,0),1),0)</f>
        <v>0</v>
      </c>
      <c r="AF7407" s="18">
        <f>IFERROR(INDEX(Factors!$B$16:$B$39,MATCH('INPUT - Census'!C7407,Factors!$C$16:$C$35,0),1),0)</f>
        <v>0</v>
      </c>
      <c r="AG7407" s="19">
        <f>IFERROR(INDEX(Factors!$B$40:$B$44,MATCH('INPUT - Census'!F7407,Factors!$C$40:$C$44,0),1),0)</f>
        <v>0</v>
      </c>
      <c r="AH7407" s="21" t="str">
        <f t="shared" si="712"/>
        <v/>
      </c>
      <c r="AI7407" s="1" t="str">
        <f>IFERROR(VLOOKUP(H7407,Factors!$C$45:$D$48,2,0),"")</f>
        <v/>
      </c>
      <c r="AJ7407" t="b">
        <f t="shared" si="709"/>
        <v>0</v>
      </c>
    </row>
    <row r="7408" spans="2:36" ht="15" customHeight="1" x14ac:dyDescent="0.3">
      <c r="B7408" s="70"/>
      <c r="C7408" s="58"/>
      <c r="D7408" s="63"/>
      <c r="E7408" s="58"/>
      <c r="F7408" s="58"/>
      <c r="G7408" s="44"/>
      <c r="H7408" s="45"/>
      <c r="I7408" s="45"/>
      <c r="J7408" s="40" t="str">
        <f t="shared" si="710"/>
        <v/>
      </c>
      <c r="K7408" s="39" t="str">
        <f t="shared" si="708"/>
        <v/>
      </c>
      <c r="AB7408" s="17" t="str">
        <f t="shared" si="707"/>
        <v>-1</v>
      </c>
      <c r="AC7408" s="17">
        <f>IFERROR(INDEX(Factors!$C$59:$C$70,MATCH(AB7408,Factors!$B$59:$B$70,1),1),0)</f>
        <v>0</v>
      </c>
      <c r="AD7408" s="17">
        <f t="shared" si="711"/>
        <v>0</v>
      </c>
      <c r="AE7408" s="17">
        <f>IFERROR(INDEX(Factors!$B$6:$B$15,MATCH('INPUT - Census'!E7408,Factors!$C$6:$C$15,0),1),0)</f>
        <v>0</v>
      </c>
      <c r="AF7408" s="18">
        <f>IFERROR(INDEX(Factors!$B$16:$B$39,MATCH('INPUT - Census'!C7408,Factors!$C$16:$C$35,0),1),0)</f>
        <v>0</v>
      </c>
      <c r="AG7408" s="19">
        <f>IFERROR(INDEX(Factors!$B$40:$B$44,MATCH('INPUT - Census'!F7408,Factors!$C$40:$C$44,0),1),0)</f>
        <v>0</v>
      </c>
      <c r="AH7408" s="21" t="str">
        <f t="shared" si="712"/>
        <v/>
      </c>
      <c r="AI7408" s="1" t="str">
        <f>IFERROR(VLOOKUP(H7408,Factors!$C$45:$D$48,2,0),"")</f>
        <v/>
      </c>
      <c r="AJ7408" t="b">
        <f t="shared" si="709"/>
        <v>0</v>
      </c>
    </row>
    <row r="7409" spans="2:36" ht="15" customHeight="1" x14ac:dyDescent="0.3">
      <c r="B7409" s="70"/>
      <c r="C7409" s="58"/>
      <c r="D7409" s="63"/>
      <c r="E7409" s="58"/>
      <c r="F7409" s="58"/>
      <c r="G7409" s="44"/>
      <c r="H7409" s="45"/>
      <c r="I7409" s="45"/>
      <c r="J7409" s="40" t="str">
        <f t="shared" si="710"/>
        <v/>
      </c>
      <c r="K7409" s="39" t="str">
        <f t="shared" si="708"/>
        <v/>
      </c>
      <c r="AB7409" s="17" t="str">
        <f t="shared" si="707"/>
        <v>-1</v>
      </c>
      <c r="AC7409" s="17">
        <f>IFERROR(INDEX(Factors!$C$59:$C$70,MATCH(AB7409,Factors!$B$59:$B$70,1),1),0)</f>
        <v>0</v>
      </c>
      <c r="AD7409" s="17">
        <f t="shared" si="711"/>
        <v>0</v>
      </c>
      <c r="AE7409" s="17">
        <f>IFERROR(INDEX(Factors!$B$6:$B$15,MATCH('INPUT - Census'!E7409,Factors!$C$6:$C$15,0),1),0)</f>
        <v>0</v>
      </c>
      <c r="AF7409" s="18">
        <f>IFERROR(INDEX(Factors!$B$16:$B$39,MATCH('INPUT - Census'!C7409,Factors!$C$16:$C$35,0),1),0)</f>
        <v>0</v>
      </c>
      <c r="AG7409" s="19">
        <f>IFERROR(INDEX(Factors!$B$40:$B$44,MATCH('INPUT - Census'!F7409,Factors!$C$40:$C$44,0),1),0)</f>
        <v>0</v>
      </c>
      <c r="AH7409" s="21" t="str">
        <f t="shared" si="712"/>
        <v/>
      </c>
      <c r="AI7409" s="1" t="str">
        <f>IFERROR(VLOOKUP(H7409,Factors!$C$45:$D$48,2,0),"")</f>
        <v/>
      </c>
      <c r="AJ7409" t="b">
        <f t="shared" si="709"/>
        <v>0</v>
      </c>
    </row>
    <row r="7410" spans="2:36" ht="15" customHeight="1" x14ac:dyDescent="0.3">
      <c r="B7410" s="70"/>
      <c r="C7410" s="58"/>
      <c r="D7410" s="63"/>
      <c r="E7410" s="58"/>
      <c r="F7410" s="58"/>
      <c r="G7410" s="44"/>
      <c r="H7410" s="45"/>
      <c r="I7410" s="45"/>
      <c r="J7410" s="40" t="str">
        <f t="shared" si="710"/>
        <v/>
      </c>
      <c r="K7410" s="39" t="str">
        <f t="shared" si="708"/>
        <v/>
      </c>
      <c r="AB7410" s="17" t="str">
        <f t="shared" si="707"/>
        <v>-1</v>
      </c>
      <c r="AC7410" s="17">
        <f>IFERROR(INDEX(Factors!$C$59:$C$70,MATCH(AB7410,Factors!$B$59:$B$70,1),1),0)</f>
        <v>0</v>
      </c>
      <c r="AD7410" s="17">
        <f t="shared" si="711"/>
        <v>0</v>
      </c>
      <c r="AE7410" s="17">
        <f>IFERROR(INDEX(Factors!$B$6:$B$15,MATCH('INPUT - Census'!E7410,Factors!$C$6:$C$15,0),1),0)</f>
        <v>0</v>
      </c>
      <c r="AF7410" s="18">
        <f>IFERROR(INDEX(Factors!$B$16:$B$39,MATCH('INPUT - Census'!C7410,Factors!$C$16:$C$35,0),1),0)</f>
        <v>0</v>
      </c>
      <c r="AG7410" s="19">
        <f>IFERROR(INDEX(Factors!$B$40:$B$44,MATCH('INPUT - Census'!F7410,Factors!$C$40:$C$44,0),1),0)</f>
        <v>0</v>
      </c>
      <c r="AH7410" s="21" t="str">
        <f t="shared" si="712"/>
        <v/>
      </c>
      <c r="AI7410" s="1" t="str">
        <f>IFERROR(VLOOKUP(H7410,Factors!$C$45:$D$48,2,0),"")</f>
        <v/>
      </c>
      <c r="AJ7410" t="b">
        <f t="shared" si="709"/>
        <v>0</v>
      </c>
    </row>
    <row r="7411" spans="2:36" ht="15" customHeight="1" x14ac:dyDescent="0.3">
      <c r="B7411" s="70"/>
      <c r="C7411" s="58"/>
      <c r="D7411" s="63"/>
      <c r="E7411" s="58"/>
      <c r="F7411" s="58"/>
      <c r="G7411" s="44"/>
      <c r="H7411" s="45"/>
      <c r="I7411" s="45"/>
      <c r="J7411" s="40" t="str">
        <f t="shared" si="710"/>
        <v/>
      </c>
      <c r="K7411" s="39" t="str">
        <f t="shared" si="708"/>
        <v/>
      </c>
      <c r="AB7411" s="17" t="str">
        <f t="shared" si="707"/>
        <v>-1</v>
      </c>
      <c r="AC7411" s="17">
        <f>IFERROR(INDEX(Factors!$C$59:$C$70,MATCH(AB7411,Factors!$B$59:$B$70,1),1),0)</f>
        <v>0</v>
      </c>
      <c r="AD7411" s="17">
        <f t="shared" si="711"/>
        <v>0</v>
      </c>
      <c r="AE7411" s="17">
        <f>IFERROR(INDEX(Factors!$B$6:$B$15,MATCH('INPUT - Census'!E7411,Factors!$C$6:$C$15,0),1),0)</f>
        <v>0</v>
      </c>
      <c r="AF7411" s="18">
        <f>IFERROR(INDEX(Factors!$B$16:$B$39,MATCH('INPUT - Census'!C7411,Factors!$C$16:$C$35,0),1),0)</f>
        <v>0</v>
      </c>
      <c r="AG7411" s="19">
        <f>IFERROR(INDEX(Factors!$B$40:$B$44,MATCH('INPUT - Census'!F7411,Factors!$C$40:$C$44,0),1),0)</f>
        <v>0</v>
      </c>
      <c r="AH7411" s="21" t="str">
        <f t="shared" si="712"/>
        <v/>
      </c>
      <c r="AI7411" s="1" t="str">
        <f>IFERROR(VLOOKUP(H7411,Factors!$C$45:$D$48,2,0),"")</f>
        <v/>
      </c>
      <c r="AJ7411" t="b">
        <f t="shared" si="709"/>
        <v>0</v>
      </c>
    </row>
    <row r="7412" spans="2:36" ht="15" customHeight="1" x14ac:dyDescent="0.3">
      <c r="B7412" s="70"/>
      <c r="C7412" s="58"/>
      <c r="D7412" s="63"/>
      <c r="E7412" s="58"/>
      <c r="F7412" s="58"/>
      <c r="G7412" s="44"/>
      <c r="H7412" s="45"/>
      <c r="I7412" s="45"/>
      <c r="J7412" s="40" t="str">
        <f t="shared" si="710"/>
        <v/>
      </c>
      <c r="K7412" s="39" t="str">
        <f t="shared" si="708"/>
        <v/>
      </c>
      <c r="AB7412" s="17" t="str">
        <f t="shared" si="707"/>
        <v>-1</v>
      </c>
      <c r="AC7412" s="17">
        <f>IFERROR(INDEX(Factors!$C$59:$C$70,MATCH(AB7412,Factors!$B$59:$B$70,1),1),0)</f>
        <v>0</v>
      </c>
      <c r="AD7412" s="17">
        <f t="shared" si="711"/>
        <v>0</v>
      </c>
      <c r="AE7412" s="17">
        <f>IFERROR(INDEX(Factors!$B$6:$B$15,MATCH('INPUT - Census'!E7412,Factors!$C$6:$C$15,0),1),0)</f>
        <v>0</v>
      </c>
      <c r="AF7412" s="18">
        <f>IFERROR(INDEX(Factors!$B$16:$B$39,MATCH('INPUT - Census'!C7412,Factors!$C$16:$C$35,0),1),0)</f>
        <v>0</v>
      </c>
      <c r="AG7412" s="19">
        <f>IFERROR(INDEX(Factors!$B$40:$B$44,MATCH('INPUT - Census'!F7412,Factors!$C$40:$C$44,0),1),0)</f>
        <v>0</v>
      </c>
      <c r="AH7412" s="21" t="str">
        <f t="shared" si="712"/>
        <v/>
      </c>
      <c r="AI7412" s="1" t="str">
        <f>IFERROR(VLOOKUP(H7412,Factors!$C$45:$D$48,2,0),"")</f>
        <v/>
      </c>
      <c r="AJ7412" t="b">
        <f t="shared" si="709"/>
        <v>0</v>
      </c>
    </row>
    <row r="7413" spans="2:36" ht="15" customHeight="1" x14ac:dyDescent="0.3">
      <c r="B7413" s="70"/>
      <c r="C7413" s="58"/>
      <c r="D7413" s="63"/>
      <c r="E7413" s="58"/>
      <c r="F7413" s="58"/>
      <c r="G7413" s="44"/>
      <c r="H7413" s="45"/>
      <c r="I7413" s="45"/>
      <c r="J7413" s="40" t="str">
        <f t="shared" si="710"/>
        <v/>
      </c>
      <c r="K7413" s="39" t="str">
        <f t="shared" si="708"/>
        <v/>
      </c>
      <c r="AB7413" s="17" t="str">
        <f t="shared" si="707"/>
        <v>-1</v>
      </c>
      <c r="AC7413" s="17">
        <f>IFERROR(INDEX(Factors!$C$59:$C$70,MATCH(AB7413,Factors!$B$59:$B$70,1),1),0)</f>
        <v>0</v>
      </c>
      <c r="AD7413" s="17">
        <f t="shared" si="711"/>
        <v>0</v>
      </c>
      <c r="AE7413" s="17">
        <f>IFERROR(INDEX(Factors!$B$6:$B$15,MATCH('INPUT - Census'!E7413,Factors!$C$6:$C$15,0),1),0)</f>
        <v>0</v>
      </c>
      <c r="AF7413" s="18">
        <f>IFERROR(INDEX(Factors!$B$16:$B$39,MATCH('INPUT - Census'!C7413,Factors!$C$16:$C$35,0),1),0)</f>
        <v>0</v>
      </c>
      <c r="AG7413" s="19">
        <f>IFERROR(INDEX(Factors!$B$40:$B$44,MATCH('INPUT - Census'!F7413,Factors!$C$40:$C$44,0),1),0)</f>
        <v>0</v>
      </c>
      <c r="AH7413" s="21" t="str">
        <f t="shared" si="712"/>
        <v/>
      </c>
      <c r="AI7413" s="1" t="str">
        <f>IFERROR(VLOOKUP(H7413,Factors!$C$45:$D$48,2,0),"")</f>
        <v/>
      </c>
      <c r="AJ7413" t="b">
        <f t="shared" si="709"/>
        <v>0</v>
      </c>
    </row>
    <row r="7414" spans="2:36" ht="15" customHeight="1" x14ac:dyDescent="0.3">
      <c r="B7414" s="70"/>
      <c r="C7414" s="58"/>
      <c r="D7414" s="63"/>
      <c r="E7414" s="58"/>
      <c r="F7414" s="58"/>
      <c r="G7414" s="44"/>
      <c r="H7414" s="45"/>
      <c r="I7414" s="45"/>
      <c r="J7414" s="40" t="str">
        <f t="shared" si="710"/>
        <v/>
      </c>
      <c r="K7414" s="39" t="str">
        <f t="shared" si="708"/>
        <v/>
      </c>
      <c r="AB7414" s="17" t="str">
        <f t="shared" si="707"/>
        <v>-1</v>
      </c>
      <c r="AC7414" s="17">
        <f>IFERROR(INDEX(Factors!$C$59:$C$70,MATCH(AB7414,Factors!$B$59:$B$70,1),1),0)</f>
        <v>0</v>
      </c>
      <c r="AD7414" s="17">
        <f t="shared" si="711"/>
        <v>0</v>
      </c>
      <c r="AE7414" s="17">
        <f>IFERROR(INDEX(Factors!$B$6:$B$15,MATCH('INPUT - Census'!E7414,Factors!$C$6:$C$15,0),1),0)</f>
        <v>0</v>
      </c>
      <c r="AF7414" s="18">
        <f>IFERROR(INDEX(Factors!$B$16:$B$39,MATCH('INPUT - Census'!C7414,Factors!$C$16:$C$35,0),1),0)</f>
        <v>0</v>
      </c>
      <c r="AG7414" s="19">
        <f>IFERROR(INDEX(Factors!$B$40:$B$44,MATCH('INPUT - Census'!F7414,Factors!$C$40:$C$44,0),1),0)</f>
        <v>0</v>
      </c>
      <c r="AH7414" s="21" t="str">
        <f t="shared" si="712"/>
        <v/>
      </c>
      <c r="AI7414" s="1" t="str">
        <f>IFERROR(VLOOKUP(H7414,Factors!$C$45:$D$48,2,0),"")</f>
        <v/>
      </c>
      <c r="AJ7414" t="b">
        <f t="shared" si="709"/>
        <v>0</v>
      </c>
    </row>
    <row r="7415" spans="2:36" ht="15" customHeight="1" x14ac:dyDescent="0.3">
      <c r="B7415" s="70"/>
      <c r="C7415" s="58"/>
      <c r="D7415" s="63"/>
      <c r="E7415" s="58"/>
      <c r="F7415" s="58"/>
      <c r="G7415" s="44"/>
      <c r="H7415" s="45"/>
      <c r="I7415" s="45"/>
      <c r="J7415" s="40" t="str">
        <f t="shared" si="710"/>
        <v/>
      </c>
      <c r="K7415" s="39" t="str">
        <f t="shared" si="708"/>
        <v/>
      </c>
      <c r="AB7415" s="17" t="str">
        <f t="shared" ref="AB7415:AB7478" si="713">IF( AND(ISNUMBER(J7415),J7415&gt;=0,J7415&lt;=100), J7415, "-1" )</f>
        <v>-1</v>
      </c>
      <c r="AC7415" s="17">
        <f>IFERROR(INDEX(Factors!$C$59:$C$70,MATCH(AB7415,Factors!$B$59:$B$70,1),1),0)</f>
        <v>0</v>
      </c>
      <c r="AD7415" s="17">
        <f t="shared" si="711"/>
        <v>0</v>
      </c>
      <c r="AE7415" s="17">
        <f>IFERROR(INDEX(Factors!$B$6:$B$15,MATCH('INPUT - Census'!E7415,Factors!$C$6:$C$15,0),1),0)</f>
        <v>0</v>
      </c>
      <c r="AF7415" s="18">
        <f>IFERROR(INDEX(Factors!$B$16:$B$39,MATCH('INPUT - Census'!C7415,Factors!$C$16:$C$35,0),1),0)</f>
        <v>0</v>
      </c>
      <c r="AG7415" s="19">
        <f>IFERROR(INDEX(Factors!$B$40:$B$44,MATCH('INPUT - Census'!F7415,Factors!$C$40:$C$44,0),1),0)</f>
        <v>0</v>
      </c>
      <c r="AH7415" s="21" t="str">
        <f t="shared" si="712"/>
        <v/>
      </c>
      <c r="AI7415" s="1" t="str">
        <f>IFERROR(VLOOKUP(H7415,Factors!$C$45:$D$48,2,0),"")</f>
        <v/>
      </c>
      <c r="AJ7415" t="b">
        <f t="shared" si="709"/>
        <v>0</v>
      </c>
    </row>
    <row r="7416" spans="2:36" ht="15" customHeight="1" x14ac:dyDescent="0.3">
      <c r="B7416" s="70"/>
      <c r="C7416" s="58"/>
      <c r="D7416" s="63"/>
      <c r="E7416" s="58"/>
      <c r="F7416" s="58"/>
      <c r="G7416" s="44"/>
      <c r="H7416" s="45"/>
      <c r="I7416" s="45"/>
      <c r="J7416" s="40" t="str">
        <f t="shared" si="710"/>
        <v/>
      </c>
      <c r="K7416" s="39" t="str">
        <f t="shared" si="708"/>
        <v/>
      </c>
      <c r="AB7416" s="17" t="str">
        <f t="shared" si="713"/>
        <v>-1</v>
      </c>
      <c r="AC7416" s="17">
        <f>IFERROR(INDEX(Factors!$C$59:$C$70,MATCH(AB7416,Factors!$B$59:$B$70,1),1),0)</f>
        <v>0</v>
      </c>
      <c r="AD7416" s="17">
        <f t="shared" si="711"/>
        <v>0</v>
      </c>
      <c r="AE7416" s="17">
        <f>IFERROR(INDEX(Factors!$B$6:$B$15,MATCH('INPUT - Census'!E7416,Factors!$C$6:$C$15,0),1),0)</f>
        <v>0</v>
      </c>
      <c r="AF7416" s="18">
        <f>IFERROR(INDEX(Factors!$B$16:$B$39,MATCH('INPUT - Census'!C7416,Factors!$C$16:$C$35,0),1),0)</f>
        <v>0</v>
      </c>
      <c r="AG7416" s="19">
        <f>IFERROR(INDEX(Factors!$B$40:$B$44,MATCH('INPUT - Census'!F7416,Factors!$C$40:$C$44,0),1),0)</f>
        <v>0</v>
      </c>
      <c r="AH7416" s="21" t="str">
        <f t="shared" si="712"/>
        <v/>
      </c>
      <c r="AI7416" s="1" t="str">
        <f>IFERROR(VLOOKUP(H7416,Factors!$C$45:$D$48,2,0),"")</f>
        <v/>
      </c>
      <c r="AJ7416" t="b">
        <f t="shared" si="709"/>
        <v>0</v>
      </c>
    </row>
    <row r="7417" spans="2:36" ht="15" customHeight="1" x14ac:dyDescent="0.3">
      <c r="B7417" s="70"/>
      <c r="C7417" s="58"/>
      <c r="D7417" s="63"/>
      <c r="E7417" s="58"/>
      <c r="F7417" s="58"/>
      <c r="G7417" s="44"/>
      <c r="H7417" s="45"/>
      <c r="I7417" s="45"/>
      <c r="J7417" s="40" t="str">
        <f t="shared" si="710"/>
        <v/>
      </c>
      <c r="K7417" s="39" t="str">
        <f t="shared" si="708"/>
        <v/>
      </c>
      <c r="AB7417" s="17" t="str">
        <f t="shared" si="713"/>
        <v>-1</v>
      </c>
      <c r="AC7417" s="17">
        <f>IFERROR(INDEX(Factors!$C$59:$C$70,MATCH(AB7417,Factors!$B$59:$B$70,1),1),0)</f>
        <v>0</v>
      </c>
      <c r="AD7417" s="17">
        <f t="shared" si="711"/>
        <v>0</v>
      </c>
      <c r="AE7417" s="17">
        <f>IFERROR(INDEX(Factors!$B$6:$B$15,MATCH('INPUT - Census'!E7417,Factors!$C$6:$C$15,0),1),0)</f>
        <v>0</v>
      </c>
      <c r="AF7417" s="18">
        <f>IFERROR(INDEX(Factors!$B$16:$B$39,MATCH('INPUT - Census'!C7417,Factors!$C$16:$C$35,0),1),0)</f>
        <v>0</v>
      </c>
      <c r="AG7417" s="19">
        <f>IFERROR(INDEX(Factors!$B$40:$B$44,MATCH('INPUT - Census'!F7417,Factors!$C$40:$C$44,0),1),0)</f>
        <v>0</v>
      </c>
      <c r="AH7417" s="21" t="str">
        <f t="shared" si="712"/>
        <v/>
      </c>
      <c r="AI7417" s="1" t="str">
        <f>IFERROR(VLOOKUP(H7417,Factors!$C$45:$D$48,2,0),"")</f>
        <v/>
      </c>
      <c r="AJ7417" t="b">
        <f t="shared" si="709"/>
        <v>0</v>
      </c>
    </row>
    <row r="7418" spans="2:36" ht="15" customHeight="1" x14ac:dyDescent="0.3">
      <c r="B7418" s="70"/>
      <c r="C7418" s="58"/>
      <c r="D7418" s="63"/>
      <c r="E7418" s="58"/>
      <c r="F7418" s="58"/>
      <c r="G7418" s="44"/>
      <c r="H7418" s="45"/>
      <c r="I7418" s="45"/>
      <c r="J7418" s="40" t="str">
        <f t="shared" si="710"/>
        <v/>
      </c>
      <c r="K7418" s="39" t="str">
        <f t="shared" si="708"/>
        <v/>
      </c>
      <c r="AB7418" s="17" t="str">
        <f t="shared" si="713"/>
        <v>-1</v>
      </c>
      <c r="AC7418" s="17">
        <f>IFERROR(INDEX(Factors!$C$59:$C$70,MATCH(AB7418,Factors!$B$59:$B$70,1),1),0)</f>
        <v>0</v>
      </c>
      <c r="AD7418" s="17">
        <f t="shared" si="711"/>
        <v>0</v>
      </c>
      <c r="AE7418" s="17">
        <f>IFERROR(INDEX(Factors!$B$6:$B$15,MATCH('INPUT - Census'!E7418,Factors!$C$6:$C$15,0),1),0)</f>
        <v>0</v>
      </c>
      <c r="AF7418" s="18">
        <f>IFERROR(INDEX(Factors!$B$16:$B$39,MATCH('INPUT - Census'!C7418,Factors!$C$16:$C$35,0),1),0)</f>
        <v>0</v>
      </c>
      <c r="AG7418" s="19">
        <f>IFERROR(INDEX(Factors!$B$40:$B$44,MATCH('INPUT - Census'!F7418,Factors!$C$40:$C$44,0),1),0)</f>
        <v>0</v>
      </c>
      <c r="AH7418" s="21" t="str">
        <f t="shared" si="712"/>
        <v/>
      </c>
      <c r="AI7418" s="1" t="str">
        <f>IFERROR(VLOOKUP(H7418,Factors!$C$45:$D$48,2,0),"")</f>
        <v/>
      </c>
      <c r="AJ7418" t="b">
        <f t="shared" si="709"/>
        <v>0</v>
      </c>
    </row>
    <row r="7419" spans="2:36" ht="15" customHeight="1" x14ac:dyDescent="0.3">
      <c r="B7419" s="70"/>
      <c r="C7419" s="58"/>
      <c r="D7419" s="63"/>
      <c r="E7419" s="58"/>
      <c r="F7419" s="58"/>
      <c r="G7419" s="44"/>
      <c r="H7419" s="45"/>
      <c r="I7419" s="45"/>
      <c r="J7419" s="40" t="str">
        <f t="shared" si="710"/>
        <v/>
      </c>
      <c r="K7419" s="39" t="str">
        <f t="shared" si="708"/>
        <v/>
      </c>
      <c r="AB7419" s="17" t="str">
        <f t="shared" si="713"/>
        <v>-1</v>
      </c>
      <c r="AC7419" s="17">
        <f>IFERROR(INDEX(Factors!$C$59:$C$70,MATCH(AB7419,Factors!$B$59:$B$70,1),1),0)</f>
        <v>0</v>
      </c>
      <c r="AD7419" s="17">
        <f t="shared" si="711"/>
        <v>0</v>
      </c>
      <c r="AE7419" s="17">
        <f>IFERROR(INDEX(Factors!$B$6:$B$15,MATCH('INPUT - Census'!E7419,Factors!$C$6:$C$15,0),1),0)</f>
        <v>0</v>
      </c>
      <c r="AF7419" s="18">
        <f>IFERROR(INDEX(Factors!$B$16:$B$39,MATCH('INPUT - Census'!C7419,Factors!$C$16:$C$35,0),1),0)</f>
        <v>0</v>
      </c>
      <c r="AG7419" s="19">
        <f>IFERROR(INDEX(Factors!$B$40:$B$44,MATCH('INPUT - Census'!F7419,Factors!$C$40:$C$44,0),1),0)</f>
        <v>0</v>
      </c>
      <c r="AH7419" s="21" t="str">
        <f t="shared" si="712"/>
        <v/>
      </c>
      <c r="AI7419" s="1" t="str">
        <f>IFERROR(VLOOKUP(H7419,Factors!$C$45:$D$48,2,0),"")</f>
        <v/>
      </c>
      <c r="AJ7419" t="b">
        <f t="shared" si="709"/>
        <v>0</v>
      </c>
    </row>
    <row r="7420" spans="2:36" ht="15" customHeight="1" x14ac:dyDescent="0.3">
      <c r="B7420" s="70"/>
      <c r="C7420" s="58"/>
      <c r="D7420" s="63"/>
      <c r="E7420" s="58"/>
      <c r="F7420" s="58"/>
      <c r="G7420" s="44"/>
      <c r="H7420" s="45"/>
      <c r="I7420" s="45"/>
      <c r="J7420" s="40" t="str">
        <f t="shared" si="710"/>
        <v/>
      </c>
      <c r="K7420" s="39" t="str">
        <f t="shared" si="708"/>
        <v/>
      </c>
      <c r="AB7420" s="17" t="str">
        <f t="shared" si="713"/>
        <v>-1</v>
      </c>
      <c r="AC7420" s="17">
        <f>IFERROR(INDEX(Factors!$C$59:$C$70,MATCH(AB7420,Factors!$B$59:$B$70,1),1),0)</f>
        <v>0</v>
      </c>
      <c r="AD7420" s="17">
        <f t="shared" si="711"/>
        <v>0</v>
      </c>
      <c r="AE7420" s="17">
        <f>IFERROR(INDEX(Factors!$B$6:$B$15,MATCH('INPUT - Census'!E7420,Factors!$C$6:$C$15,0),1),0)</f>
        <v>0</v>
      </c>
      <c r="AF7420" s="18">
        <f>IFERROR(INDEX(Factors!$B$16:$B$39,MATCH('INPUT - Census'!C7420,Factors!$C$16:$C$35,0),1),0)</f>
        <v>0</v>
      </c>
      <c r="AG7420" s="19">
        <f>IFERROR(INDEX(Factors!$B$40:$B$44,MATCH('INPUT - Census'!F7420,Factors!$C$40:$C$44,0),1),0)</f>
        <v>0</v>
      </c>
      <c r="AH7420" s="21" t="str">
        <f t="shared" si="712"/>
        <v/>
      </c>
      <c r="AI7420" s="1" t="str">
        <f>IFERROR(VLOOKUP(H7420,Factors!$C$45:$D$48,2,0),"")</f>
        <v/>
      </c>
      <c r="AJ7420" t="b">
        <f t="shared" si="709"/>
        <v>0</v>
      </c>
    </row>
    <row r="7421" spans="2:36" ht="15" customHeight="1" x14ac:dyDescent="0.3">
      <c r="B7421" s="70"/>
      <c r="C7421" s="58"/>
      <c r="D7421" s="63"/>
      <c r="E7421" s="58"/>
      <c r="F7421" s="58"/>
      <c r="G7421" s="44"/>
      <c r="H7421" s="45"/>
      <c r="I7421" s="45"/>
      <c r="J7421" s="40" t="str">
        <f t="shared" si="710"/>
        <v/>
      </c>
      <c r="K7421" s="39" t="str">
        <f t="shared" si="708"/>
        <v/>
      </c>
      <c r="AB7421" s="17" t="str">
        <f t="shared" si="713"/>
        <v>-1</v>
      </c>
      <c r="AC7421" s="17">
        <f>IFERROR(INDEX(Factors!$C$59:$C$70,MATCH(AB7421,Factors!$B$59:$B$70,1),1),0)</f>
        <v>0</v>
      </c>
      <c r="AD7421" s="17">
        <f t="shared" si="711"/>
        <v>0</v>
      </c>
      <c r="AE7421" s="17">
        <f>IFERROR(INDEX(Factors!$B$6:$B$15,MATCH('INPUT - Census'!E7421,Factors!$C$6:$C$15,0),1),0)</f>
        <v>0</v>
      </c>
      <c r="AF7421" s="18">
        <f>IFERROR(INDEX(Factors!$B$16:$B$39,MATCH('INPUT - Census'!C7421,Factors!$C$16:$C$35,0),1),0)</f>
        <v>0</v>
      </c>
      <c r="AG7421" s="19">
        <f>IFERROR(INDEX(Factors!$B$40:$B$44,MATCH('INPUT - Census'!F7421,Factors!$C$40:$C$44,0),1),0)</f>
        <v>0</v>
      </c>
      <c r="AH7421" s="21" t="str">
        <f t="shared" si="712"/>
        <v/>
      </c>
      <c r="AI7421" s="1" t="str">
        <f>IFERROR(VLOOKUP(H7421,Factors!$C$45:$D$48,2,0),"")</f>
        <v/>
      </c>
      <c r="AJ7421" t="b">
        <f t="shared" si="709"/>
        <v>0</v>
      </c>
    </row>
    <row r="7422" spans="2:36" ht="15" customHeight="1" x14ac:dyDescent="0.3">
      <c r="B7422" s="70"/>
      <c r="C7422" s="58"/>
      <c r="D7422" s="63"/>
      <c r="E7422" s="58"/>
      <c r="F7422" s="58"/>
      <c r="G7422" s="44"/>
      <c r="H7422" s="45"/>
      <c r="I7422" s="45"/>
      <c r="J7422" s="40" t="str">
        <f t="shared" si="710"/>
        <v/>
      </c>
      <c r="K7422" s="39" t="str">
        <f t="shared" si="708"/>
        <v/>
      </c>
      <c r="AB7422" s="17" t="str">
        <f t="shared" si="713"/>
        <v>-1</v>
      </c>
      <c r="AC7422" s="17">
        <f>IFERROR(INDEX(Factors!$C$59:$C$70,MATCH(AB7422,Factors!$B$59:$B$70,1),1),0)</f>
        <v>0</v>
      </c>
      <c r="AD7422" s="17">
        <f t="shared" si="711"/>
        <v>0</v>
      </c>
      <c r="AE7422" s="17">
        <f>IFERROR(INDEX(Factors!$B$6:$B$15,MATCH('INPUT - Census'!E7422,Factors!$C$6:$C$15,0),1),0)</f>
        <v>0</v>
      </c>
      <c r="AF7422" s="18">
        <f>IFERROR(INDEX(Factors!$B$16:$B$39,MATCH('INPUT - Census'!C7422,Factors!$C$16:$C$35,0),1),0)</f>
        <v>0</v>
      </c>
      <c r="AG7422" s="19">
        <f>IFERROR(INDEX(Factors!$B$40:$B$44,MATCH('INPUT - Census'!F7422,Factors!$C$40:$C$44,0),1),0)</f>
        <v>0</v>
      </c>
      <c r="AH7422" s="21" t="str">
        <f t="shared" si="712"/>
        <v/>
      </c>
      <c r="AI7422" s="1" t="str">
        <f>IFERROR(VLOOKUP(H7422,Factors!$C$45:$D$48,2,0),"")</f>
        <v/>
      </c>
      <c r="AJ7422" t="b">
        <f t="shared" si="709"/>
        <v>0</v>
      </c>
    </row>
    <row r="7423" spans="2:36" ht="15" customHeight="1" x14ac:dyDescent="0.3">
      <c r="B7423" s="70"/>
      <c r="C7423" s="58"/>
      <c r="D7423" s="63"/>
      <c r="E7423" s="58"/>
      <c r="F7423" s="58"/>
      <c r="G7423" s="44"/>
      <c r="H7423" s="45"/>
      <c r="I7423" s="45"/>
      <c r="J7423" s="40" t="str">
        <f t="shared" si="710"/>
        <v/>
      </c>
      <c r="K7423" s="39" t="str">
        <f t="shared" si="708"/>
        <v/>
      </c>
      <c r="AB7423" s="17" t="str">
        <f t="shared" si="713"/>
        <v>-1</v>
      </c>
      <c r="AC7423" s="17">
        <f>IFERROR(INDEX(Factors!$C$59:$C$70,MATCH(AB7423,Factors!$B$59:$B$70,1),1),0)</f>
        <v>0</v>
      </c>
      <c r="AD7423" s="17">
        <f t="shared" si="711"/>
        <v>0</v>
      </c>
      <c r="AE7423" s="17">
        <f>IFERROR(INDEX(Factors!$B$6:$B$15,MATCH('INPUT - Census'!E7423,Factors!$C$6:$C$15,0),1),0)</f>
        <v>0</v>
      </c>
      <c r="AF7423" s="18">
        <f>IFERROR(INDEX(Factors!$B$16:$B$39,MATCH('INPUT - Census'!C7423,Factors!$C$16:$C$35,0),1),0)</f>
        <v>0</v>
      </c>
      <c r="AG7423" s="19">
        <f>IFERROR(INDEX(Factors!$B$40:$B$44,MATCH('INPUT - Census'!F7423,Factors!$C$40:$C$44,0),1),0)</f>
        <v>0</v>
      </c>
      <c r="AH7423" s="21" t="str">
        <f t="shared" si="712"/>
        <v/>
      </c>
      <c r="AI7423" s="1" t="str">
        <f>IFERROR(VLOOKUP(H7423,Factors!$C$45:$D$48,2,0),"")</f>
        <v/>
      </c>
      <c r="AJ7423" t="b">
        <f t="shared" si="709"/>
        <v>0</v>
      </c>
    </row>
    <row r="7424" spans="2:36" ht="15" customHeight="1" x14ac:dyDescent="0.3">
      <c r="B7424" s="70"/>
      <c r="C7424" s="58"/>
      <c r="D7424" s="63"/>
      <c r="E7424" s="58"/>
      <c r="F7424" s="58"/>
      <c r="G7424" s="44"/>
      <c r="H7424" s="45"/>
      <c r="I7424" s="45"/>
      <c r="J7424" s="40" t="str">
        <f t="shared" si="710"/>
        <v/>
      </c>
      <c r="K7424" s="39" t="str">
        <f t="shared" si="708"/>
        <v/>
      </c>
      <c r="AB7424" s="17" t="str">
        <f t="shared" si="713"/>
        <v>-1</v>
      </c>
      <c r="AC7424" s="17">
        <f>IFERROR(INDEX(Factors!$C$59:$C$70,MATCH(AB7424,Factors!$B$59:$B$70,1),1),0)</f>
        <v>0</v>
      </c>
      <c r="AD7424" s="17">
        <f t="shared" si="711"/>
        <v>0</v>
      </c>
      <c r="AE7424" s="17">
        <f>IFERROR(INDEX(Factors!$B$6:$B$15,MATCH('INPUT - Census'!E7424,Factors!$C$6:$C$15,0),1),0)</f>
        <v>0</v>
      </c>
      <c r="AF7424" s="18">
        <f>IFERROR(INDEX(Factors!$B$16:$B$39,MATCH('INPUT - Census'!C7424,Factors!$C$16:$C$35,0),1),0)</f>
        <v>0</v>
      </c>
      <c r="AG7424" s="19">
        <f>IFERROR(INDEX(Factors!$B$40:$B$44,MATCH('INPUT - Census'!F7424,Factors!$C$40:$C$44,0),1),0)</f>
        <v>0</v>
      </c>
      <c r="AH7424" s="21" t="str">
        <f t="shared" si="712"/>
        <v/>
      </c>
      <c r="AI7424" s="1" t="str">
        <f>IFERROR(VLOOKUP(H7424,Factors!$C$45:$D$48,2,0),"")</f>
        <v/>
      </c>
      <c r="AJ7424" t="b">
        <f t="shared" si="709"/>
        <v>0</v>
      </c>
    </row>
    <row r="7425" spans="2:36" ht="15" customHeight="1" x14ac:dyDescent="0.3">
      <c r="B7425" s="70"/>
      <c r="C7425" s="58"/>
      <c r="D7425" s="63"/>
      <c r="E7425" s="58"/>
      <c r="F7425" s="58"/>
      <c r="G7425" s="44"/>
      <c r="H7425" s="45"/>
      <c r="I7425" s="45"/>
      <c r="J7425" s="40" t="str">
        <f t="shared" si="710"/>
        <v/>
      </c>
      <c r="K7425" s="39" t="str">
        <f t="shared" si="708"/>
        <v/>
      </c>
      <c r="AB7425" s="17" t="str">
        <f t="shared" si="713"/>
        <v>-1</v>
      </c>
      <c r="AC7425" s="17">
        <f>IFERROR(INDEX(Factors!$C$59:$C$70,MATCH(AB7425,Factors!$B$59:$B$70,1),1),0)</f>
        <v>0</v>
      </c>
      <c r="AD7425" s="17">
        <f t="shared" si="711"/>
        <v>0</v>
      </c>
      <c r="AE7425" s="17">
        <f>IFERROR(INDEX(Factors!$B$6:$B$15,MATCH('INPUT - Census'!E7425,Factors!$C$6:$C$15,0),1),0)</f>
        <v>0</v>
      </c>
      <c r="AF7425" s="18">
        <f>IFERROR(INDEX(Factors!$B$16:$B$39,MATCH('INPUT - Census'!C7425,Factors!$C$16:$C$35,0),1),0)</f>
        <v>0</v>
      </c>
      <c r="AG7425" s="19">
        <f>IFERROR(INDEX(Factors!$B$40:$B$44,MATCH('INPUT - Census'!F7425,Factors!$C$40:$C$44,0),1),0)</f>
        <v>0</v>
      </c>
      <c r="AH7425" s="21" t="str">
        <f t="shared" si="712"/>
        <v/>
      </c>
      <c r="AI7425" s="1" t="str">
        <f>IFERROR(VLOOKUP(H7425,Factors!$C$45:$D$48,2,0),"")</f>
        <v/>
      </c>
      <c r="AJ7425" t="b">
        <f t="shared" si="709"/>
        <v>0</v>
      </c>
    </row>
    <row r="7426" spans="2:36" ht="15" customHeight="1" x14ac:dyDescent="0.3">
      <c r="B7426" s="70"/>
      <c r="C7426" s="58"/>
      <c r="D7426" s="63"/>
      <c r="E7426" s="58"/>
      <c r="F7426" s="58"/>
      <c r="G7426" s="44"/>
      <c r="H7426" s="45"/>
      <c r="I7426" s="45"/>
      <c r="J7426" s="40" t="str">
        <f t="shared" si="710"/>
        <v/>
      </c>
      <c r="K7426" s="39" t="str">
        <f t="shared" si="708"/>
        <v/>
      </c>
      <c r="AB7426" s="17" t="str">
        <f t="shared" si="713"/>
        <v>-1</v>
      </c>
      <c r="AC7426" s="17">
        <f>IFERROR(INDEX(Factors!$C$59:$C$70,MATCH(AB7426,Factors!$B$59:$B$70,1),1),0)</f>
        <v>0</v>
      </c>
      <c r="AD7426" s="17">
        <f t="shared" si="711"/>
        <v>0</v>
      </c>
      <c r="AE7426" s="17">
        <f>IFERROR(INDEX(Factors!$B$6:$B$15,MATCH('INPUT - Census'!E7426,Factors!$C$6:$C$15,0),1),0)</f>
        <v>0</v>
      </c>
      <c r="AF7426" s="18">
        <f>IFERROR(INDEX(Factors!$B$16:$B$39,MATCH('INPUT - Census'!C7426,Factors!$C$16:$C$35,0),1),0)</f>
        <v>0</v>
      </c>
      <c r="AG7426" s="19">
        <f>IFERROR(INDEX(Factors!$B$40:$B$44,MATCH('INPUT - Census'!F7426,Factors!$C$40:$C$44,0),1),0)</f>
        <v>0</v>
      </c>
      <c r="AH7426" s="21" t="str">
        <f t="shared" si="712"/>
        <v/>
      </c>
      <c r="AI7426" s="1" t="str">
        <f>IFERROR(VLOOKUP(H7426,Factors!$C$45:$D$48,2,0),"")</f>
        <v/>
      </c>
      <c r="AJ7426" t="b">
        <f t="shared" si="709"/>
        <v>0</v>
      </c>
    </row>
    <row r="7427" spans="2:36" ht="15" customHeight="1" x14ac:dyDescent="0.3">
      <c r="B7427" s="70"/>
      <c r="C7427" s="58"/>
      <c r="D7427" s="63"/>
      <c r="E7427" s="58"/>
      <c r="F7427" s="58"/>
      <c r="G7427" s="44"/>
      <c r="H7427" s="45"/>
      <c r="I7427" s="45"/>
      <c r="J7427" s="40" t="str">
        <f t="shared" si="710"/>
        <v/>
      </c>
      <c r="K7427" s="39" t="str">
        <f t="shared" ref="K7427:K7490" si="714">ValidateMember(B7427:J7427)</f>
        <v/>
      </c>
      <c r="AB7427" s="17" t="str">
        <f t="shared" si="713"/>
        <v>-1</v>
      </c>
      <c r="AC7427" s="17">
        <f>IFERROR(INDEX(Factors!$C$59:$C$70,MATCH(AB7427,Factors!$B$59:$B$70,1),1),0)</f>
        <v>0</v>
      </c>
      <c r="AD7427" s="17">
        <f t="shared" si="711"/>
        <v>0</v>
      </c>
      <c r="AE7427" s="17">
        <f>IFERROR(INDEX(Factors!$B$6:$B$15,MATCH('INPUT - Census'!E7427,Factors!$C$6:$C$15,0),1),0)</f>
        <v>0</v>
      </c>
      <c r="AF7427" s="18">
        <f>IFERROR(INDEX(Factors!$B$16:$B$39,MATCH('INPUT - Census'!C7427,Factors!$C$16:$C$35,0),1),0)</f>
        <v>0</v>
      </c>
      <c r="AG7427" s="19">
        <f>IFERROR(INDEX(Factors!$B$40:$B$44,MATCH('INPUT - Census'!F7427,Factors!$C$40:$C$44,0),1),0)</f>
        <v>0</v>
      </c>
      <c r="AH7427" s="21" t="str">
        <f t="shared" si="712"/>
        <v/>
      </c>
      <c r="AI7427" s="1" t="str">
        <f>IFERROR(VLOOKUP(H7427,Factors!$C$45:$D$48,2,0),"")</f>
        <v/>
      </c>
      <c r="AJ7427" t="b">
        <f t="shared" ref="AJ7427:AJ7490" si="715">K7427=0</f>
        <v>0</v>
      </c>
    </row>
    <row r="7428" spans="2:36" ht="15" customHeight="1" x14ac:dyDescent="0.3">
      <c r="B7428" s="70"/>
      <c r="C7428" s="58"/>
      <c r="D7428" s="63"/>
      <c r="E7428" s="58"/>
      <c r="F7428" s="58"/>
      <c r="G7428" s="44"/>
      <c r="H7428" s="45"/>
      <c r="I7428" s="45"/>
      <c r="J7428" s="40" t="str">
        <f t="shared" si="710"/>
        <v/>
      </c>
      <c r="K7428" s="39" t="str">
        <f t="shared" si="714"/>
        <v/>
      </c>
      <c r="AB7428" s="17" t="str">
        <f t="shared" si="713"/>
        <v>-1</v>
      </c>
      <c r="AC7428" s="17">
        <f>IFERROR(INDEX(Factors!$C$59:$C$70,MATCH(AB7428,Factors!$B$59:$B$70,1),1),0)</f>
        <v>0</v>
      </c>
      <c r="AD7428" s="17">
        <f t="shared" si="711"/>
        <v>0</v>
      </c>
      <c r="AE7428" s="17">
        <f>IFERROR(INDEX(Factors!$B$6:$B$15,MATCH('INPUT - Census'!E7428,Factors!$C$6:$C$15,0),1),0)</f>
        <v>0</v>
      </c>
      <c r="AF7428" s="18">
        <f>IFERROR(INDEX(Factors!$B$16:$B$39,MATCH('INPUT - Census'!C7428,Factors!$C$16:$C$35,0),1),0)</f>
        <v>0</v>
      </c>
      <c r="AG7428" s="19">
        <f>IFERROR(INDEX(Factors!$B$40:$B$44,MATCH('INPUT - Census'!F7428,Factors!$C$40:$C$44,0),1),0)</f>
        <v>0</v>
      </c>
      <c r="AH7428" s="21" t="str">
        <f t="shared" si="712"/>
        <v/>
      </c>
      <c r="AI7428" s="1" t="str">
        <f>IFERROR(VLOOKUP(H7428,Factors!$C$45:$D$48,2,0),"")</f>
        <v/>
      </c>
      <c r="AJ7428" t="b">
        <f t="shared" si="715"/>
        <v>0</v>
      </c>
    </row>
    <row r="7429" spans="2:36" ht="15" customHeight="1" x14ac:dyDescent="0.3">
      <c r="B7429" s="70"/>
      <c r="C7429" s="58"/>
      <c r="D7429" s="63"/>
      <c r="E7429" s="58"/>
      <c r="F7429" s="58"/>
      <c r="G7429" s="44"/>
      <c r="H7429" s="45"/>
      <c r="I7429" s="45"/>
      <c r="J7429" s="40" t="str">
        <f t="shared" si="710"/>
        <v/>
      </c>
      <c r="K7429" s="39" t="str">
        <f t="shared" si="714"/>
        <v/>
      </c>
      <c r="AB7429" s="17" t="str">
        <f t="shared" si="713"/>
        <v>-1</v>
      </c>
      <c r="AC7429" s="17">
        <f>IFERROR(INDEX(Factors!$C$59:$C$70,MATCH(AB7429,Factors!$B$59:$B$70,1),1),0)</f>
        <v>0</v>
      </c>
      <c r="AD7429" s="17">
        <f t="shared" si="711"/>
        <v>0</v>
      </c>
      <c r="AE7429" s="17">
        <f>IFERROR(INDEX(Factors!$B$6:$B$15,MATCH('INPUT - Census'!E7429,Factors!$C$6:$C$15,0),1),0)</f>
        <v>0</v>
      </c>
      <c r="AF7429" s="18">
        <f>IFERROR(INDEX(Factors!$B$16:$B$39,MATCH('INPUT - Census'!C7429,Factors!$C$16:$C$35,0),1),0)</f>
        <v>0</v>
      </c>
      <c r="AG7429" s="19">
        <f>IFERROR(INDEX(Factors!$B$40:$B$44,MATCH('INPUT - Census'!F7429,Factors!$C$40:$C$44,0),1),0)</f>
        <v>0</v>
      </c>
      <c r="AH7429" s="21" t="str">
        <f t="shared" si="712"/>
        <v/>
      </c>
      <c r="AI7429" s="1" t="str">
        <f>IFERROR(VLOOKUP(H7429,Factors!$C$45:$D$48,2,0),"")</f>
        <v/>
      </c>
      <c r="AJ7429" t="b">
        <f t="shared" si="715"/>
        <v>0</v>
      </c>
    </row>
    <row r="7430" spans="2:36" ht="15" customHeight="1" x14ac:dyDescent="0.3">
      <c r="B7430" s="70"/>
      <c r="C7430" s="58"/>
      <c r="D7430" s="63"/>
      <c r="E7430" s="58"/>
      <c r="F7430" s="58"/>
      <c r="G7430" s="44"/>
      <c r="H7430" s="45"/>
      <c r="I7430" s="45"/>
      <c r="J7430" s="40" t="str">
        <f t="shared" si="710"/>
        <v/>
      </c>
      <c r="K7430" s="39" t="str">
        <f t="shared" si="714"/>
        <v/>
      </c>
      <c r="AB7430" s="17" t="str">
        <f t="shared" si="713"/>
        <v>-1</v>
      </c>
      <c r="AC7430" s="17">
        <f>IFERROR(INDEX(Factors!$C$59:$C$70,MATCH(AB7430,Factors!$B$59:$B$70,1),1),0)</f>
        <v>0</v>
      </c>
      <c r="AD7430" s="17">
        <f t="shared" si="711"/>
        <v>0</v>
      </c>
      <c r="AE7430" s="17">
        <f>IFERROR(INDEX(Factors!$B$6:$B$15,MATCH('INPUT - Census'!E7430,Factors!$C$6:$C$15,0),1),0)</f>
        <v>0</v>
      </c>
      <c r="AF7430" s="18">
        <f>IFERROR(INDEX(Factors!$B$16:$B$39,MATCH('INPUT - Census'!C7430,Factors!$C$16:$C$35,0),1),0)</f>
        <v>0</v>
      </c>
      <c r="AG7430" s="19">
        <f>IFERROR(INDEX(Factors!$B$40:$B$44,MATCH('INPUT - Census'!F7430,Factors!$C$40:$C$44,0),1),0)</f>
        <v>0</v>
      </c>
      <c r="AH7430" s="21" t="str">
        <f t="shared" si="712"/>
        <v/>
      </c>
      <c r="AI7430" s="1" t="str">
        <f>IFERROR(VLOOKUP(H7430,Factors!$C$45:$D$48,2,0),"")</f>
        <v/>
      </c>
      <c r="AJ7430" t="b">
        <f t="shared" si="715"/>
        <v>0</v>
      </c>
    </row>
    <row r="7431" spans="2:36" ht="15" customHeight="1" x14ac:dyDescent="0.3">
      <c r="B7431" s="70"/>
      <c r="C7431" s="58"/>
      <c r="D7431" s="63"/>
      <c r="E7431" s="58"/>
      <c r="F7431" s="58"/>
      <c r="G7431" s="44"/>
      <c r="H7431" s="45"/>
      <c r="I7431" s="45"/>
      <c r="J7431" s="40" t="str">
        <f t="shared" si="710"/>
        <v/>
      </c>
      <c r="K7431" s="39" t="str">
        <f t="shared" si="714"/>
        <v/>
      </c>
      <c r="AB7431" s="17" t="str">
        <f t="shared" si="713"/>
        <v>-1</v>
      </c>
      <c r="AC7431" s="17">
        <f>IFERROR(INDEX(Factors!$C$59:$C$70,MATCH(AB7431,Factors!$B$59:$B$70,1),1),0)</f>
        <v>0</v>
      </c>
      <c r="AD7431" s="17">
        <f t="shared" si="711"/>
        <v>0</v>
      </c>
      <c r="AE7431" s="17">
        <f>IFERROR(INDEX(Factors!$B$6:$B$15,MATCH('INPUT - Census'!E7431,Factors!$C$6:$C$15,0),1),0)</f>
        <v>0</v>
      </c>
      <c r="AF7431" s="18">
        <f>IFERROR(INDEX(Factors!$B$16:$B$39,MATCH('INPUT - Census'!C7431,Factors!$C$16:$C$35,0),1),0)</f>
        <v>0</v>
      </c>
      <c r="AG7431" s="19">
        <f>IFERROR(INDEX(Factors!$B$40:$B$44,MATCH('INPUT - Census'!F7431,Factors!$C$40:$C$44,0),1),0)</f>
        <v>0</v>
      </c>
      <c r="AH7431" s="21" t="str">
        <f t="shared" si="712"/>
        <v/>
      </c>
      <c r="AI7431" s="1" t="str">
        <f>IFERROR(VLOOKUP(H7431,Factors!$C$45:$D$48,2,0),"")</f>
        <v/>
      </c>
      <c r="AJ7431" t="b">
        <f t="shared" si="715"/>
        <v>0</v>
      </c>
    </row>
    <row r="7432" spans="2:36" ht="15" customHeight="1" x14ac:dyDescent="0.3">
      <c r="B7432" s="70"/>
      <c r="C7432" s="58"/>
      <c r="D7432" s="63"/>
      <c r="E7432" s="58"/>
      <c r="F7432" s="58"/>
      <c r="G7432" s="44"/>
      <c r="H7432" s="45"/>
      <c r="I7432" s="45"/>
      <c r="J7432" s="40" t="str">
        <f t="shared" si="710"/>
        <v/>
      </c>
      <c r="K7432" s="39" t="str">
        <f t="shared" si="714"/>
        <v/>
      </c>
      <c r="AB7432" s="17" t="str">
        <f t="shared" si="713"/>
        <v>-1</v>
      </c>
      <c r="AC7432" s="17">
        <f>IFERROR(INDEX(Factors!$C$59:$C$70,MATCH(AB7432,Factors!$B$59:$B$70,1),1),0)</f>
        <v>0</v>
      </c>
      <c r="AD7432" s="17">
        <f t="shared" si="711"/>
        <v>0</v>
      </c>
      <c r="AE7432" s="17">
        <f>IFERROR(INDEX(Factors!$B$6:$B$15,MATCH('INPUT - Census'!E7432,Factors!$C$6:$C$15,0),1),0)</f>
        <v>0</v>
      </c>
      <c r="AF7432" s="18">
        <f>IFERROR(INDEX(Factors!$B$16:$B$39,MATCH('INPUT - Census'!C7432,Factors!$C$16:$C$35,0),1),0)</f>
        <v>0</v>
      </c>
      <c r="AG7432" s="19">
        <f>IFERROR(INDEX(Factors!$B$40:$B$44,MATCH('INPUT - Census'!F7432,Factors!$C$40:$C$44,0),1),0)</f>
        <v>0</v>
      </c>
      <c r="AH7432" s="21" t="str">
        <f t="shared" si="712"/>
        <v/>
      </c>
      <c r="AI7432" s="1" t="str">
        <f>IFERROR(VLOOKUP(H7432,Factors!$C$45:$D$48,2,0),"")</f>
        <v/>
      </c>
      <c r="AJ7432" t="b">
        <f t="shared" si="715"/>
        <v>0</v>
      </c>
    </row>
    <row r="7433" spans="2:36" ht="15" customHeight="1" x14ac:dyDescent="0.3">
      <c r="B7433" s="70"/>
      <c r="C7433" s="58"/>
      <c r="D7433" s="63"/>
      <c r="E7433" s="58"/>
      <c r="F7433" s="58"/>
      <c r="G7433" s="44"/>
      <c r="H7433" s="45"/>
      <c r="I7433" s="45"/>
      <c r="J7433" s="40" t="str">
        <f t="shared" si="710"/>
        <v/>
      </c>
      <c r="K7433" s="39" t="str">
        <f t="shared" si="714"/>
        <v/>
      </c>
      <c r="AB7433" s="17" t="str">
        <f t="shared" si="713"/>
        <v>-1</v>
      </c>
      <c r="AC7433" s="17">
        <f>IFERROR(INDEX(Factors!$C$59:$C$70,MATCH(AB7433,Factors!$B$59:$B$70,1),1),0)</f>
        <v>0</v>
      </c>
      <c r="AD7433" s="17">
        <f t="shared" si="711"/>
        <v>0</v>
      </c>
      <c r="AE7433" s="17">
        <f>IFERROR(INDEX(Factors!$B$6:$B$15,MATCH('INPUT - Census'!E7433,Factors!$C$6:$C$15,0),1),0)</f>
        <v>0</v>
      </c>
      <c r="AF7433" s="18">
        <f>IFERROR(INDEX(Factors!$B$16:$B$39,MATCH('INPUT - Census'!C7433,Factors!$C$16:$C$35,0),1),0)</f>
        <v>0</v>
      </c>
      <c r="AG7433" s="19">
        <f>IFERROR(INDEX(Factors!$B$40:$B$44,MATCH('INPUT - Census'!F7433,Factors!$C$40:$C$44,0),1),0)</f>
        <v>0</v>
      </c>
      <c r="AH7433" s="21" t="str">
        <f t="shared" si="712"/>
        <v/>
      </c>
      <c r="AI7433" s="1" t="str">
        <f>IFERROR(VLOOKUP(H7433,Factors!$C$45:$D$48,2,0),"")</f>
        <v/>
      </c>
      <c r="AJ7433" t="b">
        <f t="shared" si="715"/>
        <v>0</v>
      </c>
    </row>
    <row r="7434" spans="2:36" ht="15" customHeight="1" x14ac:dyDescent="0.3">
      <c r="B7434" s="70"/>
      <c r="C7434" s="58"/>
      <c r="D7434" s="63"/>
      <c r="E7434" s="58"/>
      <c r="F7434" s="58"/>
      <c r="G7434" s="44"/>
      <c r="H7434" s="45"/>
      <c r="I7434" s="45"/>
      <c r="J7434" s="40" t="str">
        <f t="shared" si="710"/>
        <v/>
      </c>
      <c r="K7434" s="39" t="str">
        <f t="shared" si="714"/>
        <v/>
      </c>
      <c r="AB7434" s="17" t="str">
        <f t="shared" si="713"/>
        <v>-1</v>
      </c>
      <c r="AC7434" s="17">
        <f>IFERROR(INDEX(Factors!$C$59:$C$70,MATCH(AB7434,Factors!$B$59:$B$70,1),1),0)</f>
        <v>0</v>
      </c>
      <c r="AD7434" s="17">
        <f t="shared" si="711"/>
        <v>0</v>
      </c>
      <c r="AE7434" s="17">
        <f>IFERROR(INDEX(Factors!$B$6:$B$15,MATCH('INPUT - Census'!E7434,Factors!$C$6:$C$15,0),1),0)</f>
        <v>0</v>
      </c>
      <c r="AF7434" s="18">
        <f>IFERROR(INDEX(Factors!$B$16:$B$39,MATCH('INPUT - Census'!C7434,Factors!$C$16:$C$35,0),1),0)</f>
        <v>0</v>
      </c>
      <c r="AG7434" s="19">
        <f>IFERROR(INDEX(Factors!$B$40:$B$44,MATCH('INPUT - Census'!F7434,Factors!$C$40:$C$44,0),1),0)</f>
        <v>0</v>
      </c>
      <c r="AH7434" s="21" t="str">
        <f t="shared" si="712"/>
        <v/>
      </c>
      <c r="AI7434" s="1" t="str">
        <f>IFERROR(VLOOKUP(H7434,Factors!$C$45:$D$48,2,0),"")</f>
        <v/>
      </c>
      <c r="AJ7434" t="b">
        <f t="shared" si="715"/>
        <v>0</v>
      </c>
    </row>
    <row r="7435" spans="2:36" ht="15" customHeight="1" x14ac:dyDescent="0.3">
      <c r="B7435" s="70"/>
      <c r="C7435" s="58"/>
      <c r="D7435" s="63"/>
      <c r="E7435" s="58"/>
      <c r="F7435" s="58"/>
      <c r="G7435" s="44"/>
      <c r="H7435" s="45"/>
      <c r="I7435" s="45"/>
      <c r="J7435" s="40" t="str">
        <f t="shared" si="710"/>
        <v/>
      </c>
      <c r="K7435" s="39" t="str">
        <f t="shared" si="714"/>
        <v/>
      </c>
      <c r="AB7435" s="17" t="str">
        <f t="shared" si="713"/>
        <v>-1</v>
      </c>
      <c r="AC7435" s="17">
        <f>IFERROR(INDEX(Factors!$C$59:$C$70,MATCH(AB7435,Factors!$B$59:$B$70,1),1),0)</f>
        <v>0</v>
      </c>
      <c r="AD7435" s="17">
        <f t="shared" si="711"/>
        <v>0</v>
      </c>
      <c r="AE7435" s="17">
        <f>IFERROR(INDEX(Factors!$B$6:$B$15,MATCH('INPUT - Census'!E7435,Factors!$C$6:$C$15,0),1),0)</f>
        <v>0</v>
      </c>
      <c r="AF7435" s="18">
        <f>IFERROR(INDEX(Factors!$B$16:$B$39,MATCH('INPUT - Census'!C7435,Factors!$C$16:$C$35,0),1),0)</f>
        <v>0</v>
      </c>
      <c r="AG7435" s="19">
        <f>IFERROR(INDEX(Factors!$B$40:$B$44,MATCH('INPUT - Census'!F7435,Factors!$C$40:$C$44,0),1),0)</f>
        <v>0</v>
      </c>
      <c r="AH7435" s="21" t="str">
        <f t="shared" si="712"/>
        <v/>
      </c>
      <c r="AI7435" s="1" t="str">
        <f>IFERROR(VLOOKUP(H7435,Factors!$C$45:$D$48,2,0),"")</f>
        <v/>
      </c>
      <c r="AJ7435" t="b">
        <f t="shared" si="715"/>
        <v>0</v>
      </c>
    </row>
    <row r="7436" spans="2:36" ht="15" customHeight="1" x14ac:dyDescent="0.3">
      <c r="B7436" s="70"/>
      <c r="C7436" s="58"/>
      <c r="D7436" s="63"/>
      <c r="E7436" s="58"/>
      <c r="F7436" s="58"/>
      <c r="G7436" s="44"/>
      <c r="H7436" s="45"/>
      <c r="I7436" s="45"/>
      <c r="J7436" s="40" t="str">
        <f t="shared" si="710"/>
        <v/>
      </c>
      <c r="K7436" s="39" t="str">
        <f t="shared" si="714"/>
        <v/>
      </c>
      <c r="AB7436" s="17" t="str">
        <f t="shared" si="713"/>
        <v>-1</v>
      </c>
      <c r="AC7436" s="17">
        <f>IFERROR(INDEX(Factors!$C$59:$C$70,MATCH(AB7436,Factors!$B$59:$B$70,1),1),0)</f>
        <v>0</v>
      </c>
      <c r="AD7436" s="17">
        <f t="shared" si="711"/>
        <v>0</v>
      </c>
      <c r="AE7436" s="17">
        <f>IFERROR(INDEX(Factors!$B$6:$B$15,MATCH('INPUT - Census'!E7436,Factors!$C$6:$C$15,0),1),0)</f>
        <v>0</v>
      </c>
      <c r="AF7436" s="18">
        <f>IFERROR(INDEX(Factors!$B$16:$B$39,MATCH('INPUT - Census'!C7436,Factors!$C$16:$C$35,0),1),0)</f>
        <v>0</v>
      </c>
      <c r="AG7436" s="19">
        <f>IFERROR(INDEX(Factors!$B$40:$B$44,MATCH('INPUT - Census'!F7436,Factors!$C$40:$C$44,0),1),0)</f>
        <v>0</v>
      </c>
      <c r="AH7436" s="21" t="str">
        <f t="shared" si="712"/>
        <v/>
      </c>
      <c r="AI7436" s="1" t="str">
        <f>IFERROR(VLOOKUP(H7436,Factors!$C$45:$D$48,2,0),"")</f>
        <v/>
      </c>
      <c r="AJ7436" t="b">
        <f t="shared" si="715"/>
        <v>0</v>
      </c>
    </row>
    <row r="7437" spans="2:36" ht="15" customHeight="1" x14ac:dyDescent="0.3">
      <c r="B7437" s="70"/>
      <c r="C7437" s="58"/>
      <c r="D7437" s="63"/>
      <c r="E7437" s="58"/>
      <c r="F7437" s="58"/>
      <c r="G7437" s="44"/>
      <c r="H7437" s="45"/>
      <c r="I7437" s="45"/>
      <c r="J7437" s="40" t="str">
        <f t="shared" si="710"/>
        <v/>
      </c>
      <c r="K7437" s="39" t="str">
        <f t="shared" si="714"/>
        <v/>
      </c>
      <c r="AB7437" s="17" t="str">
        <f t="shared" si="713"/>
        <v>-1</v>
      </c>
      <c r="AC7437" s="17">
        <f>IFERROR(INDEX(Factors!$C$59:$C$70,MATCH(AB7437,Factors!$B$59:$B$70,1),1),0)</f>
        <v>0</v>
      </c>
      <c r="AD7437" s="17">
        <f t="shared" si="711"/>
        <v>0</v>
      </c>
      <c r="AE7437" s="17">
        <f>IFERROR(INDEX(Factors!$B$6:$B$15,MATCH('INPUT - Census'!E7437,Factors!$C$6:$C$15,0),1),0)</f>
        <v>0</v>
      </c>
      <c r="AF7437" s="18">
        <f>IFERROR(INDEX(Factors!$B$16:$B$39,MATCH('INPUT - Census'!C7437,Factors!$C$16:$C$35,0),1),0)</f>
        <v>0</v>
      </c>
      <c r="AG7437" s="19">
        <f>IFERROR(INDEX(Factors!$B$40:$B$44,MATCH('INPUT - Census'!F7437,Factors!$C$40:$C$44,0),1),0)</f>
        <v>0</v>
      </c>
      <c r="AH7437" s="21" t="str">
        <f t="shared" si="712"/>
        <v/>
      </c>
      <c r="AI7437" s="1" t="str">
        <f>IFERROR(VLOOKUP(H7437,Factors!$C$45:$D$48,2,0),"")</f>
        <v/>
      </c>
      <c r="AJ7437" t="b">
        <f t="shared" si="715"/>
        <v>0</v>
      </c>
    </row>
    <row r="7438" spans="2:36" ht="15" customHeight="1" x14ac:dyDescent="0.3">
      <c r="B7438" s="70"/>
      <c r="C7438" s="58"/>
      <c r="D7438" s="63"/>
      <c r="E7438" s="58"/>
      <c r="F7438" s="58"/>
      <c r="G7438" s="44"/>
      <c r="H7438" s="45"/>
      <c r="I7438" s="45"/>
      <c r="J7438" s="40" t="str">
        <f t="shared" si="710"/>
        <v/>
      </c>
      <c r="K7438" s="39" t="str">
        <f t="shared" si="714"/>
        <v/>
      </c>
      <c r="AB7438" s="17" t="str">
        <f t="shared" si="713"/>
        <v>-1</v>
      </c>
      <c r="AC7438" s="17">
        <f>IFERROR(INDEX(Factors!$C$59:$C$70,MATCH(AB7438,Factors!$B$59:$B$70,1),1),0)</f>
        <v>0</v>
      </c>
      <c r="AD7438" s="17">
        <f t="shared" si="711"/>
        <v>0</v>
      </c>
      <c r="AE7438" s="17">
        <f>IFERROR(INDEX(Factors!$B$6:$B$15,MATCH('INPUT - Census'!E7438,Factors!$C$6:$C$15,0),1),0)</f>
        <v>0</v>
      </c>
      <c r="AF7438" s="18">
        <f>IFERROR(INDEX(Factors!$B$16:$B$39,MATCH('INPUT - Census'!C7438,Factors!$C$16:$C$35,0),1),0)</f>
        <v>0</v>
      </c>
      <c r="AG7438" s="19">
        <f>IFERROR(INDEX(Factors!$B$40:$B$44,MATCH('INPUT - Census'!F7438,Factors!$C$40:$C$44,0),1),0)</f>
        <v>0</v>
      </c>
      <c r="AH7438" s="21" t="str">
        <f t="shared" si="712"/>
        <v/>
      </c>
      <c r="AI7438" s="1" t="str">
        <f>IFERROR(VLOOKUP(H7438,Factors!$C$45:$D$48,2,0),"")</f>
        <v/>
      </c>
      <c r="AJ7438" t="b">
        <f t="shared" si="715"/>
        <v>0</v>
      </c>
    </row>
    <row r="7439" spans="2:36" ht="15" customHeight="1" x14ac:dyDescent="0.3">
      <c r="B7439" s="70"/>
      <c r="C7439" s="58"/>
      <c r="D7439" s="63"/>
      <c r="E7439" s="58"/>
      <c r="F7439" s="58"/>
      <c r="G7439" s="44"/>
      <c r="H7439" s="45"/>
      <c r="I7439" s="45"/>
      <c r="J7439" s="40" t="str">
        <f t="shared" si="710"/>
        <v/>
      </c>
      <c r="K7439" s="39" t="str">
        <f t="shared" si="714"/>
        <v/>
      </c>
      <c r="AB7439" s="17" t="str">
        <f t="shared" si="713"/>
        <v>-1</v>
      </c>
      <c r="AC7439" s="17">
        <f>IFERROR(INDEX(Factors!$C$59:$C$70,MATCH(AB7439,Factors!$B$59:$B$70,1),1),0)</f>
        <v>0</v>
      </c>
      <c r="AD7439" s="17">
        <f t="shared" si="711"/>
        <v>0</v>
      </c>
      <c r="AE7439" s="17">
        <f>IFERROR(INDEX(Factors!$B$6:$B$15,MATCH('INPUT - Census'!E7439,Factors!$C$6:$C$15,0),1),0)</f>
        <v>0</v>
      </c>
      <c r="AF7439" s="18">
        <f>IFERROR(INDEX(Factors!$B$16:$B$39,MATCH('INPUT - Census'!C7439,Factors!$C$16:$C$35,0),1),0)</f>
        <v>0</v>
      </c>
      <c r="AG7439" s="19">
        <f>IFERROR(INDEX(Factors!$B$40:$B$44,MATCH('INPUT - Census'!F7439,Factors!$C$40:$C$44,0),1),0)</f>
        <v>0</v>
      </c>
      <c r="AH7439" s="21" t="str">
        <f t="shared" si="712"/>
        <v/>
      </c>
      <c r="AI7439" s="1" t="str">
        <f>IFERROR(VLOOKUP(H7439,Factors!$C$45:$D$48,2,0),"")</f>
        <v/>
      </c>
      <c r="AJ7439" t="b">
        <f t="shared" si="715"/>
        <v>0</v>
      </c>
    </row>
    <row r="7440" spans="2:36" ht="15" customHeight="1" x14ac:dyDescent="0.3">
      <c r="B7440" s="70"/>
      <c r="C7440" s="58"/>
      <c r="D7440" s="63"/>
      <c r="E7440" s="58"/>
      <c r="F7440" s="58"/>
      <c r="G7440" s="44"/>
      <c r="H7440" s="45"/>
      <c r="I7440" s="45"/>
      <c r="J7440" s="40" t="str">
        <f t="shared" si="710"/>
        <v/>
      </c>
      <c r="K7440" s="39" t="str">
        <f t="shared" si="714"/>
        <v/>
      </c>
      <c r="AB7440" s="17" t="str">
        <f t="shared" si="713"/>
        <v>-1</v>
      </c>
      <c r="AC7440" s="17">
        <f>IFERROR(INDEX(Factors!$C$59:$C$70,MATCH(AB7440,Factors!$B$59:$B$70,1),1),0)</f>
        <v>0</v>
      </c>
      <c r="AD7440" s="17">
        <f t="shared" si="711"/>
        <v>0</v>
      </c>
      <c r="AE7440" s="17">
        <f>IFERROR(INDEX(Factors!$B$6:$B$15,MATCH('INPUT - Census'!E7440,Factors!$C$6:$C$15,0),1),0)</f>
        <v>0</v>
      </c>
      <c r="AF7440" s="18">
        <f>IFERROR(INDEX(Factors!$B$16:$B$39,MATCH('INPUT - Census'!C7440,Factors!$C$16:$C$35,0),1),0)</f>
        <v>0</v>
      </c>
      <c r="AG7440" s="19">
        <f>IFERROR(INDEX(Factors!$B$40:$B$44,MATCH('INPUT - Census'!F7440,Factors!$C$40:$C$44,0),1),0)</f>
        <v>0</v>
      </c>
      <c r="AH7440" s="21" t="str">
        <f t="shared" si="712"/>
        <v/>
      </c>
      <c r="AI7440" s="1" t="str">
        <f>IFERROR(VLOOKUP(H7440,Factors!$C$45:$D$48,2,0),"")</f>
        <v/>
      </c>
      <c r="AJ7440" t="b">
        <f t="shared" si="715"/>
        <v>0</v>
      </c>
    </row>
    <row r="7441" spans="2:36" ht="15" customHeight="1" x14ac:dyDescent="0.3">
      <c r="B7441" s="70"/>
      <c r="C7441" s="58"/>
      <c r="D7441" s="63"/>
      <c r="E7441" s="58"/>
      <c r="F7441" s="58"/>
      <c r="G7441" s="44"/>
      <c r="H7441" s="45"/>
      <c r="I7441" s="45"/>
      <c r="J7441" s="40" t="str">
        <f t="shared" si="710"/>
        <v/>
      </c>
      <c r="K7441" s="39" t="str">
        <f t="shared" si="714"/>
        <v/>
      </c>
      <c r="AB7441" s="17" t="str">
        <f t="shared" si="713"/>
        <v>-1</v>
      </c>
      <c r="AC7441" s="17">
        <f>IFERROR(INDEX(Factors!$C$59:$C$70,MATCH(AB7441,Factors!$B$59:$B$70,1),1),0)</f>
        <v>0</v>
      </c>
      <c r="AD7441" s="17">
        <f t="shared" si="711"/>
        <v>0</v>
      </c>
      <c r="AE7441" s="17">
        <f>IFERROR(INDEX(Factors!$B$6:$B$15,MATCH('INPUT - Census'!E7441,Factors!$C$6:$C$15,0),1),0)</f>
        <v>0</v>
      </c>
      <c r="AF7441" s="18">
        <f>IFERROR(INDEX(Factors!$B$16:$B$39,MATCH('INPUT - Census'!C7441,Factors!$C$16:$C$35,0),1),0)</f>
        <v>0</v>
      </c>
      <c r="AG7441" s="19">
        <f>IFERROR(INDEX(Factors!$B$40:$B$44,MATCH('INPUT - Census'!F7441,Factors!$C$40:$C$44,0),1),0)</f>
        <v>0</v>
      </c>
      <c r="AH7441" s="21" t="str">
        <f t="shared" si="712"/>
        <v/>
      </c>
      <c r="AI7441" s="1" t="str">
        <f>IFERROR(VLOOKUP(H7441,Factors!$C$45:$D$48,2,0),"")</f>
        <v/>
      </c>
      <c r="AJ7441" t="b">
        <f t="shared" si="715"/>
        <v>0</v>
      </c>
    </row>
    <row r="7442" spans="2:36" ht="15" customHeight="1" x14ac:dyDescent="0.3">
      <c r="B7442" s="70"/>
      <c r="C7442" s="58"/>
      <c r="D7442" s="63"/>
      <c r="E7442" s="58"/>
      <c r="F7442" s="58"/>
      <c r="G7442" s="44"/>
      <c r="H7442" s="45"/>
      <c r="I7442" s="45"/>
      <c r="J7442" s="40" t="str">
        <f t="shared" si="710"/>
        <v/>
      </c>
      <c r="K7442" s="39" t="str">
        <f t="shared" si="714"/>
        <v/>
      </c>
      <c r="AB7442" s="17" t="str">
        <f t="shared" si="713"/>
        <v>-1</v>
      </c>
      <c r="AC7442" s="17">
        <f>IFERROR(INDEX(Factors!$C$59:$C$70,MATCH(AB7442,Factors!$B$59:$B$70,1),1),0)</f>
        <v>0</v>
      </c>
      <c r="AD7442" s="17">
        <f t="shared" si="711"/>
        <v>0</v>
      </c>
      <c r="AE7442" s="17">
        <f>IFERROR(INDEX(Factors!$B$6:$B$15,MATCH('INPUT - Census'!E7442,Factors!$C$6:$C$15,0),1),0)</f>
        <v>0</v>
      </c>
      <c r="AF7442" s="18">
        <f>IFERROR(INDEX(Factors!$B$16:$B$39,MATCH('INPUT - Census'!C7442,Factors!$C$16:$C$35,0),1),0)</f>
        <v>0</v>
      </c>
      <c r="AG7442" s="19">
        <f>IFERROR(INDEX(Factors!$B$40:$B$44,MATCH('INPUT - Census'!F7442,Factors!$C$40:$C$44,0),1),0)</f>
        <v>0</v>
      </c>
      <c r="AH7442" s="21" t="str">
        <f t="shared" si="712"/>
        <v/>
      </c>
      <c r="AI7442" s="1" t="str">
        <f>IFERROR(VLOOKUP(H7442,Factors!$C$45:$D$48,2,0),"")</f>
        <v/>
      </c>
      <c r="AJ7442" t="b">
        <f t="shared" si="715"/>
        <v>0</v>
      </c>
    </row>
    <row r="7443" spans="2:36" ht="15" customHeight="1" x14ac:dyDescent="0.3">
      <c r="B7443" s="70"/>
      <c r="C7443" s="58"/>
      <c r="D7443" s="63"/>
      <c r="E7443" s="58"/>
      <c r="F7443" s="58"/>
      <c r="G7443" s="44"/>
      <c r="H7443" s="45"/>
      <c r="I7443" s="45"/>
      <c r="J7443" s="40" t="str">
        <f t="shared" si="710"/>
        <v/>
      </c>
      <c r="K7443" s="39" t="str">
        <f t="shared" si="714"/>
        <v/>
      </c>
      <c r="AB7443" s="17" t="str">
        <f t="shared" si="713"/>
        <v>-1</v>
      </c>
      <c r="AC7443" s="17">
        <f>IFERROR(INDEX(Factors!$C$59:$C$70,MATCH(AB7443,Factors!$B$59:$B$70,1),1),0)</f>
        <v>0</v>
      </c>
      <c r="AD7443" s="17">
        <f t="shared" si="711"/>
        <v>0</v>
      </c>
      <c r="AE7443" s="17">
        <f>IFERROR(INDEX(Factors!$B$6:$B$15,MATCH('INPUT - Census'!E7443,Factors!$C$6:$C$15,0),1),0)</f>
        <v>0</v>
      </c>
      <c r="AF7443" s="18">
        <f>IFERROR(INDEX(Factors!$B$16:$B$39,MATCH('INPUT - Census'!C7443,Factors!$C$16:$C$35,0),1),0)</f>
        <v>0</v>
      </c>
      <c r="AG7443" s="19">
        <f>IFERROR(INDEX(Factors!$B$40:$B$44,MATCH('INPUT - Census'!F7443,Factors!$C$40:$C$44,0),1),0)</f>
        <v>0</v>
      </c>
      <c r="AH7443" s="21" t="str">
        <f t="shared" si="712"/>
        <v/>
      </c>
      <c r="AI7443" s="1" t="str">
        <f>IFERROR(VLOOKUP(H7443,Factors!$C$45:$D$48,2,0),"")</f>
        <v/>
      </c>
      <c r="AJ7443" t="b">
        <f t="shared" si="715"/>
        <v>0</v>
      </c>
    </row>
    <row r="7444" spans="2:36" ht="15" customHeight="1" x14ac:dyDescent="0.3">
      <c r="B7444" s="70"/>
      <c r="C7444" s="58"/>
      <c r="D7444" s="63"/>
      <c r="E7444" s="58"/>
      <c r="F7444" s="58"/>
      <c r="G7444" s="44"/>
      <c r="H7444" s="45"/>
      <c r="I7444" s="45"/>
      <c r="J7444" s="40" t="str">
        <f t="shared" si="710"/>
        <v/>
      </c>
      <c r="K7444" s="39" t="str">
        <f t="shared" si="714"/>
        <v/>
      </c>
      <c r="AB7444" s="17" t="str">
        <f t="shared" si="713"/>
        <v>-1</v>
      </c>
      <c r="AC7444" s="17">
        <f>IFERROR(INDEX(Factors!$C$59:$C$70,MATCH(AB7444,Factors!$B$59:$B$70,1),1),0)</f>
        <v>0</v>
      </c>
      <c r="AD7444" s="17">
        <f t="shared" si="711"/>
        <v>0</v>
      </c>
      <c r="AE7444" s="17">
        <f>IFERROR(INDEX(Factors!$B$6:$B$15,MATCH('INPUT - Census'!E7444,Factors!$C$6:$C$15,0),1),0)</f>
        <v>0</v>
      </c>
      <c r="AF7444" s="18">
        <f>IFERROR(INDEX(Factors!$B$16:$B$39,MATCH('INPUT - Census'!C7444,Factors!$C$16:$C$35,0),1),0)</f>
        <v>0</v>
      </c>
      <c r="AG7444" s="19">
        <f>IFERROR(INDEX(Factors!$B$40:$B$44,MATCH('INPUT - Census'!F7444,Factors!$C$40:$C$44,0),1),0)</f>
        <v>0</v>
      </c>
      <c r="AH7444" s="21" t="str">
        <f t="shared" si="712"/>
        <v/>
      </c>
      <c r="AI7444" s="1" t="str">
        <f>IFERROR(VLOOKUP(H7444,Factors!$C$45:$D$48,2,0),"")</f>
        <v/>
      </c>
      <c r="AJ7444" t="b">
        <f t="shared" si="715"/>
        <v>0</v>
      </c>
    </row>
    <row r="7445" spans="2:36" ht="15" customHeight="1" x14ac:dyDescent="0.3">
      <c r="B7445" s="70"/>
      <c r="C7445" s="58"/>
      <c r="D7445" s="63"/>
      <c r="E7445" s="58"/>
      <c r="F7445" s="58"/>
      <c r="G7445" s="44"/>
      <c r="H7445" s="45"/>
      <c r="I7445" s="45"/>
      <c r="J7445" s="40" t="str">
        <f t="shared" si="710"/>
        <v/>
      </c>
      <c r="K7445" s="39" t="str">
        <f t="shared" si="714"/>
        <v/>
      </c>
      <c r="AB7445" s="17" t="str">
        <f t="shared" si="713"/>
        <v>-1</v>
      </c>
      <c r="AC7445" s="17">
        <f>IFERROR(INDEX(Factors!$C$59:$C$70,MATCH(AB7445,Factors!$B$59:$B$70,1),1),0)</f>
        <v>0</v>
      </c>
      <c r="AD7445" s="17">
        <f t="shared" si="711"/>
        <v>0</v>
      </c>
      <c r="AE7445" s="17">
        <f>IFERROR(INDEX(Factors!$B$6:$B$15,MATCH('INPUT - Census'!E7445,Factors!$C$6:$C$15,0),1),0)</f>
        <v>0</v>
      </c>
      <c r="AF7445" s="18">
        <f>IFERROR(INDEX(Factors!$B$16:$B$39,MATCH('INPUT - Census'!C7445,Factors!$C$16:$C$35,0),1),0)</f>
        <v>0</v>
      </c>
      <c r="AG7445" s="19">
        <f>IFERROR(INDEX(Factors!$B$40:$B$44,MATCH('INPUT - Census'!F7445,Factors!$C$40:$C$44,0),1),0)</f>
        <v>0</v>
      </c>
      <c r="AH7445" s="21" t="str">
        <f t="shared" si="712"/>
        <v/>
      </c>
      <c r="AI7445" s="1" t="str">
        <f>IFERROR(VLOOKUP(H7445,Factors!$C$45:$D$48,2,0),"")</f>
        <v/>
      </c>
      <c r="AJ7445" t="b">
        <f t="shared" si="715"/>
        <v>0</v>
      </c>
    </row>
    <row r="7446" spans="2:36" ht="15" customHeight="1" x14ac:dyDescent="0.3">
      <c r="B7446" s="70"/>
      <c r="C7446" s="58"/>
      <c r="D7446" s="63"/>
      <c r="E7446" s="58"/>
      <c r="F7446" s="58"/>
      <c r="G7446" s="44"/>
      <c r="H7446" s="45"/>
      <c r="I7446" s="45"/>
      <c r="J7446" s="40" t="str">
        <f t="shared" si="710"/>
        <v/>
      </c>
      <c r="K7446" s="39" t="str">
        <f t="shared" si="714"/>
        <v/>
      </c>
      <c r="AB7446" s="17" t="str">
        <f t="shared" si="713"/>
        <v>-1</v>
      </c>
      <c r="AC7446" s="17">
        <f>IFERROR(INDEX(Factors!$C$59:$C$70,MATCH(AB7446,Factors!$B$59:$B$70,1),1),0)</f>
        <v>0</v>
      </c>
      <c r="AD7446" s="17">
        <f t="shared" si="711"/>
        <v>0</v>
      </c>
      <c r="AE7446" s="17">
        <f>IFERROR(INDEX(Factors!$B$6:$B$15,MATCH('INPUT - Census'!E7446,Factors!$C$6:$C$15,0),1),0)</f>
        <v>0</v>
      </c>
      <c r="AF7446" s="18">
        <f>IFERROR(INDEX(Factors!$B$16:$B$39,MATCH('INPUT - Census'!C7446,Factors!$C$16:$C$35,0),1),0)</f>
        <v>0</v>
      </c>
      <c r="AG7446" s="19">
        <f>IFERROR(INDEX(Factors!$B$40:$B$44,MATCH('INPUT - Census'!F7446,Factors!$C$40:$C$44,0),1),0)</f>
        <v>0</v>
      </c>
      <c r="AH7446" s="21" t="str">
        <f t="shared" si="712"/>
        <v/>
      </c>
      <c r="AI7446" s="1" t="str">
        <f>IFERROR(VLOOKUP(H7446,Factors!$C$45:$D$48,2,0),"")</f>
        <v/>
      </c>
      <c r="AJ7446" t="b">
        <f t="shared" si="715"/>
        <v>0</v>
      </c>
    </row>
    <row r="7447" spans="2:36" ht="15" customHeight="1" x14ac:dyDescent="0.3">
      <c r="B7447" s="70"/>
      <c r="C7447" s="58"/>
      <c r="D7447" s="63"/>
      <c r="E7447" s="58"/>
      <c r="F7447" s="58"/>
      <c r="G7447" s="44"/>
      <c r="H7447" s="45"/>
      <c r="I7447" s="45"/>
      <c r="J7447" s="40" t="str">
        <f t="shared" si="710"/>
        <v/>
      </c>
      <c r="K7447" s="39" t="str">
        <f t="shared" si="714"/>
        <v/>
      </c>
      <c r="AB7447" s="17" t="str">
        <f t="shared" si="713"/>
        <v>-1</v>
      </c>
      <c r="AC7447" s="17">
        <f>IFERROR(INDEX(Factors!$C$59:$C$70,MATCH(AB7447,Factors!$B$59:$B$70,1),1),0)</f>
        <v>0</v>
      </c>
      <c r="AD7447" s="17">
        <f t="shared" si="711"/>
        <v>0</v>
      </c>
      <c r="AE7447" s="17">
        <f>IFERROR(INDEX(Factors!$B$6:$B$15,MATCH('INPUT - Census'!E7447,Factors!$C$6:$C$15,0),1),0)</f>
        <v>0</v>
      </c>
      <c r="AF7447" s="18">
        <f>IFERROR(INDEX(Factors!$B$16:$B$39,MATCH('INPUT - Census'!C7447,Factors!$C$16:$C$35,0),1),0)</f>
        <v>0</v>
      </c>
      <c r="AG7447" s="19">
        <f>IFERROR(INDEX(Factors!$B$40:$B$44,MATCH('INPUT - Census'!F7447,Factors!$C$40:$C$44,0),1),0)</f>
        <v>0</v>
      </c>
      <c r="AH7447" s="21" t="str">
        <f t="shared" si="712"/>
        <v/>
      </c>
      <c r="AI7447" s="1" t="str">
        <f>IFERROR(VLOOKUP(H7447,Factors!$C$45:$D$48,2,0),"")</f>
        <v/>
      </c>
      <c r="AJ7447" t="b">
        <f t="shared" si="715"/>
        <v>0</v>
      </c>
    </row>
    <row r="7448" spans="2:36" ht="15" customHeight="1" x14ac:dyDescent="0.3">
      <c r="B7448" s="70"/>
      <c r="C7448" s="58"/>
      <c r="D7448" s="63"/>
      <c r="E7448" s="58"/>
      <c r="F7448" s="58"/>
      <c r="G7448" s="44"/>
      <c r="H7448" s="45"/>
      <c r="I7448" s="45"/>
      <c r="J7448" s="40" t="str">
        <f t="shared" si="710"/>
        <v/>
      </c>
      <c r="K7448" s="39" t="str">
        <f t="shared" si="714"/>
        <v/>
      </c>
      <c r="AB7448" s="17" t="str">
        <f t="shared" si="713"/>
        <v>-1</v>
      </c>
      <c r="AC7448" s="17">
        <f>IFERROR(INDEX(Factors!$C$59:$C$70,MATCH(AB7448,Factors!$B$59:$B$70,1),1),0)</f>
        <v>0</v>
      </c>
      <c r="AD7448" s="17">
        <f t="shared" si="711"/>
        <v>0</v>
      </c>
      <c r="AE7448" s="17">
        <f>IFERROR(INDEX(Factors!$B$6:$B$15,MATCH('INPUT - Census'!E7448,Factors!$C$6:$C$15,0),1),0)</f>
        <v>0</v>
      </c>
      <c r="AF7448" s="18">
        <f>IFERROR(INDEX(Factors!$B$16:$B$39,MATCH('INPUT - Census'!C7448,Factors!$C$16:$C$35,0),1),0)</f>
        <v>0</v>
      </c>
      <c r="AG7448" s="19">
        <f>IFERROR(INDEX(Factors!$B$40:$B$44,MATCH('INPUT - Census'!F7448,Factors!$C$40:$C$44,0),1),0)</f>
        <v>0</v>
      </c>
      <c r="AH7448" s="21" t="str">
        <f t="shared" si="712"/>
        <v/>
      </c>
      <c r="AI7448" s="1" t="str">
        <f>IFERROR(VLOOKUP(H7448,Factors!$C$45:$D$48,2,0),"")</f>
        <v/>
      </c>
      <c r="AJ7448" t="b">
        <f t="shared" si="715"/>
        <v>0</v>
      </c>
    </row>
    <row r="7449" spans="2:36" ht="15" customHeight="1" x14ac:dyDescent="0.3">
      <c r="B7449" s="70"/>
      <c r="C7449" s="58"/>
      <c r="D7449" s="63"/>
      <c r="E7449" s="58"/>
      <c r="F7449" s="58"/>
      <c r="G7449" s="44"/>
      <c r="H7449" s="45"/>
      <c r="I7449" s="45"/>
      <c r="J7449" s="40" t="str">
        <f t="shared" si="710"/>
        <v/>
      </c>
      <c r="K7449" s="39" t="str">
        <f t="shared" si="714"/>
        <v/>
      </c>
      <c r="AB7449" s="17" t="str">
        <f t="shared" si="713"/>
        <v>-1</v>
      </c>
      <c r="AC7449" s="17">
        <f>IFERROR(INDEX(Factors!$C$59:$C$70,MATCH(AB7449,Factors!$B$59:$B$70,1),1),0)</f>
        <v>0</v>
      </c>
      <c r="AD7449" s="17">
        <f t="shared" si="711"/>
        <v>0</v>
      </c>
      <c r="AE7449" s="17">
        <f>IFERROR(INDEX(Factors!$B$6:$B$15,MATCH('INPUT - Census'!E7449,Factors!$C$6:$C$15,0),1),0)</f>
        <v>0</v>
      </c>
      <c r="AF7449" s="18">
        <f>IFERROR(INDEX(Factors!$B$16:$B$39,MATCH('INPUT - Census'!C7449,Factors!$C$16:$C$35,0),1),0)</f>
        <v>0</v>
      </c>
      <c r="AG7449" s="19">
        <f>IFERROR(INDEX(Factors!$B$40:$B$44,MATCH('INPUT - Census'!F7449,Factors!$C$40:$C$44,0),1),0)</f>
        <v>0</v>
      </c>
      <c r="AH7449" s="21" t="str">
        <f t="shared" si="712"/>
        <v/>
      </c>
      <c r="AI7449" s="1" t="str">
        <f>IFERROR(VLOOKUP(H7449,Factors!$C$45:$D$48,2,0),"")</f>
        <v/>
      </c>
      <c r="AJ7449" t="b">
        <f t="shared" si="715"/>
        <v>0</v>
      </c>
    </row>
    <row r="7450" spans="2:36" ht="15" customHeight="1" x14ac:dyDescent="0.3">
      <c r="B7450" s="70"/>
      <c r="C7450" s="58"/>
      <c r="D7450" s="63"/>
      <c r="E7450" s="58"/>
      <c r="F7450" s="58"/>
      <c r="G7450" s="44"/>
      <c r="H7450" s="45"/>
      <c r="I7450" s="45"/>
      <c r="J7450" s="40" t="str">
        <f t="shared" si="710"/>
        <v/>
      </c>
      <c r="K7450" s="39" t="str">
        <f t="shared" si="714"/>
        <v/>
      </c>
      <c r="AB7450" s="17" t="str">
        <f t="shared" si="713"/>
        <v>-1</v>
      </c>
      <c r="AC7450" s="17">
        <f>IFERROR(INDEX(Factors!$C$59:$C$70,MATCH(AB7450,Factors!$B$59:$B$70,1),1),0)</f>
        <v>0</v>
      </c>
      <c r="AD7450" s="17">
        <f t="shared" si="711"/>
        <v>0</v>
      </c>
      <c r="AE7450" s="17">
        <f>IFERROR(INDEX(Factors!$B$6:$B$15,MATCH('INPUT - Census'!E7450,Factors!$C$6:$C$15,0),1),0)</f>
        <v>0</v>
      </c>
      <c r="AF7450" s="18">
        <f>IFERROR(INDEX(Factors!$B$16:$B$39,MATCH('INPUT - Census'!C7450,Factors!$C$16:$C$35,0),1),0)</f>
        <v>0</v>
      </c>
      <c r="AG7450" s="19">
        <f>IFERROR(INDEX(Factors!$B$40:$B$44,MATCH('INPUT - Census'!F7450,Factors!$C$40:$C$44,0),1),0)</f>
        <v>0</v>
      </c>
      <c r="AH7450" s="21" t="str">
        <f t="shared" si="712"/>
        <v/>
      </c>
      <c r="AI7450" s="1" t="str">
        <f>IFERROR(VLOOKUP(H7450,Factors!$C$45:$D$48,2,0),"")</f>
        <v/>
      </c>
      <c r="AJ7450" t="b">
        <f t="shared" si="715"/>
        <v>0</v>
      </c>
    </row>
    <row r="7451" spans="2:36" ht="15" customHeight="1" x14ac:dyDescent="0.3">
      <c r="B7451" s="70"/>
      <c r="C7451" s="58"/>
      <c r="D7451" s="63"/>
      <c r="E7451" s="58"/>
      <c r="F7451" s="58"/>
      <c r="G7451" s="44"/>
      <c r="H7451" s="45"/>
      <c r="I7451" s="45"/>
      <c r="J7451" s="40" t="str">
        <f t="shared" si="710"/>
        <v/>
      </c>
      <c r="K7451" s="39" t="str">
        <f t="shared" si="714"/>
        <v/>
      </c>
      <c r="AB7451" s="17" t="str">
        <f t="shared" si="713"/>
        <v>-1</v>
      </c>
      <c r="AC7451" s="17">
        <f>IFERROR(INDEX(Factors!$C$59:$C$70,MATCH(AB7451,Factors!$B$59:$B$70,1),1),0)</f>
        <v>0</v>
      </c>
      <c r="AD7451" s="17">
        <f t="shared" si="711"/>
        <v>0</v>
      </c>
      <c r="AE7451" s="17">
        <f>IFERROR(INDEX(Factors!$B$6:$B$15,MATCH('INPUT - Census'!E7451,Factors!$C$6:$C$15,0),1),0)</f>
        <v>0</v>
      </c>
      <c r="AF7451" s="18">
        <f>IFERROR(INDEX(Factors!$B$16:$B$39,MATCH('INPUT - Census'!C7451,Factors!$C$16:$C$35,0),1),0)</f>
        <v>0</v>
      </c>
      <c r="AG7451" s="19">
        <f>IFERROR(INDEX(Factors!$B$40:$B$44,MATCH('INPUT - Census'!F7451,Factors!$C$40:$C$44,0),1),0)</f>
        <v>0</v>
      </c>
      <c r="AH7451" s="21" t="str">
        <f t="shared" si="712"/>
        <v/>
      </c>
      <c r="AI7451" s="1" t="str">
        <f>IFERROR(VLOOKUP(H7451,Factors!$C$45:$D$48,2,0),"")</f>
        <v/>
      </c>
      <c r="AJ7451" t="b">
        <f t="shared" si="715"/>
        <v>0</v>
      </c>
    </row>
    <row r="7452" spans="2:36" ht="15" customHeight="1" x14ac:dyDescent="0.3">
      <c r="B7452" s="70"/>
      <c r="C7452" s="58"/>
      <c r="D7452" s="63"/>
      <c r="E7452" s="58"/>
      <c r="F7452" s="58"/>
      <c r="G7452" s="44"/>
      <c r="H7452" s="45"/>
      <c r="I7452" s="45"/>
      <c r="J7452" s="40" t="str">
        <f t="shared" si="710"/>
        <v/>
      </c>
      <c r="K7452" s="39" t="str">
        <f t="shared" si="714"/>
        <v/>
      </c>
      <c r="AB7452" s="17" t="str">
        <f t="shared" si="713"/>
        <v>-1</v>
      </c>
      <c r="AC7452" s="17">
        <f>IFERROR(INDEX(Factors!$C$59:$C$70,MATCH(AB7452,Factors!$B$59:$B$70,1),1),0)</f>
        <v>0</v>
      </c>
      <c r="AD7452" s="17">
        <f t="shared" si="711"/>
        <v>0</v>
      </c>
      <c r="AE7452" s="17">
        <f>IFERROR(INDEX(Factors!$B$6:$B$15,MATCH('INPUT - Census'!E7452,Factors!$C$6:$C$15,0),1),0)</f>
        <v>0</v>
      </c>
      <c r="AF7452" s="18">
        <f>IFERROR(INDEX(Factors!$B$16:$B$39,MATCH('INPUT - Census'!C7452,Factors!$C$16:$C$35,0),1),0)</f>
        <v>0</v>
      </c>
      <c r="AG7452" s="19">
        <f>IFERROR(INDEX(Factors!$B$40:$B$44,MATCH('INPUT - Census'!F7452,Factors!$C$40:$C$44,0),1),0)</f>
        <v>0</v>
      </c>
      <c r="AH7452" s="21" t="str">
        <f t="shared" si="712"/>
        <v/>
      </c>
      <c r="AI7452" s="1" t="str">
        <f>IFERROR(VLOOKUP(H7452,Factors!$C$45:$D$48,2,0),"")</f>
        <v/>
      </c>
      <c r="AJ7452" t="b">
        <f t="shared" si="715"/>
        <v>0</v>
      </c>
    </row>
    <row r="7453" spans="2:36" ht="15" customHeight="1" x14ac:dyDescent="0.3">
      <c r="B7453" s="70"/>
      <c r="C7453" s="58"/>
      <c r="D7453" s="63"/>
      <c r="E7453" s="58"/>
      <c r="F7453" s="58"/>
      <c r="G7453" s="44"/>
      <c r="H7453" s="45"/>
      <c r="I7453" s="45"/>
      <c r="J7453" s="40" t="str">
        <f t="shared" si="710"/>
        <v/>
      </c>
      <c r="K7453" s="39" t="str">
        <f t="shared" si="714"/>
        <v/>
      </c>
      <c r="AB7453" s="17" t="str">
        <f t="shared" si="713"/>
        <v>-1</v>
      </c>
      <c r="AC7453" s="17">
        <f>IFERROR(INDEX(Factors!$C$59:$C$70,MATCH(AB7453,Factors!$B$59:$B$70,1),1),0)</f>
        <v>0</v>
      </c>
      <c r="AD7453" s="17">
        <f t="shared" si="711"/>
        <v>0</v>
      </c>
      <c r="AE7453" s="17">
        <f>IFERROR(INDEX(Factors!$B$6:$B$15,MATCH('INPUT - Census'!E7453,Factors!$C$6:$C$15,0),1),0)</f>
        <v>0</v>
      </c>
      <c r="AF7453" s="18">
        <f>IFERROR(INDEX(Factors!$B$16:$B$39,MATCH('INPUT - Census'!C7453,Factors!$C$16:$C$35,0),1),0)</f>
        <v>0</v>
      </c>
      <c r="AG7453" s="19">
        <f>IFERROR(INDEX(Factors!$B$40:$B$44,MATCH('INPUT - Census'!F7453,Factors!$C$40:$C$44,0),1),0)</f>
        <v>0</v>
      </c>
      <c r="AH7453" s="21" t="str">
        <f t="shared" si="712"/>
        <v/>
      </c>
      <c r="AI7453" s="1" t="str">
        <f>IFERROR(VLOOKUP(H7453,Factors!$C$45:$D$48,2,0),"")</f>
        <v/>
      </c>
      <c r="AJ7453" t="b">
        <f t="shared" si="715"/>
        <v>0</v>
      </c>
    </row>
    <row r="7454" spans="2:36" ht="15" customHeight="1" x14ac:dyDescent="0.3">
      <c r="B7454" s="70"/>
      <c r="C7454" s="58"/>
      <c r="D7454" s="63"/>
      <c r="E7454" s="58"/>
      <c r="F7454" s="58"/>
      <c r="G7454" s="44"/>
      <c r="H7454" s="45"/>
      <c r="I7454" s="45"/>
      <c r="J7454" s="40" t="str">
        <f t="shared" si="710"/>
        <v/>
      </c>
      <c r="K7454" s="39" t="str">
        <f t="shared" si="714"/>
        <v/>
      </c>
      <c r="AB7454" s="17" t="str">
        <f t="shared" si="713"/>
        <v>-1</v>
      </c>
      <c r="AC7454" s="17">
        <f>IFERROR(INDEX(Factors!$C$59:$C$70,MATCH(AB7454,Factors!$B$59:$B$70,1),1),0)</f>
        <v>0</v>
      </c>
      <c r="AD7454" s="17">
        <f t="shared" si="711"/>
        <v>0</v>
      </c>
      <c r="AE7454" s="17">
        <f>IFERROR(INDEX(Factors!$B$6:$B$15,MATCH('INPUT - Census'!E7454,Factors!$C$6:$C$15,0),1),0)</f>
        <v>0</v>
      </c>
      <c r="AF7454" s="18">
        <f>IFERROR(INDEX(Factors!$B$16:$B$39,MATCH('INPUT - Census'!C7454,Factors!$C$16:$C$35,0),1),0)</f>
        <v>0</v>
      </c>
      <c r="AG7454" s="19">
        <f>IFERROR(INDEX(Factors!$B$40:$B$44,MATCH('INPUT - Census'!F7454,Factors!$C$40:$C$44,0),1),0)</f>
        <v>0</v>
      </c>
      <c r="AH7454" s="21" t="str">
        <f t="shared" si="712"/>
        <v/>
      </c>
      <c r="AI7454" s="1" t="str">
        <f>IFERROR(VLOOKUP(H7454,Factors!$C$45:$D$48,2,0),"")</f>
        <v/>
      </c>
      <c r="AJ7454" t="b">
        <f t="shared" si="715"/>
        <v>0</v>
      </c>
    </row>
    <row r="7455" spans="2:36" ht="15" customHeight="1" x14ac:dyDescent="0.3">
      <c r="B7455" s="70"/>
      <c r="C7455" s="58"/>
      <c r="D7455" s="63"/>
      <c r="E7455" s="58"/>
      <c r="F7455" s="58"/>
      <c r="G7455" s="44"/>
      <c r="H7455" s="45"/>
      <c r="I7455" s="45"/>
      <c r="J7455" s="40" t="str">
        <f t="shared" ref="J7455:J7518" si="716">IF( ISNUMBER(B7455), ROUND(($AL$3-B7455)/365,0), "" )</f>
        <v/>
      </c>
      <c r="K7455" s="39" t="str">
        <f t="shared" si="714"/>
        <v/>
      </c>
      <c r="AB7455" s="17" t="str">
        <f t="shared" si="713"/>
        <v>-1</v>
      </c>
      <c r="AC7455" s="17">
        <f>IFERROR(INDEX(Factors!$C$59:$C$70,MATCH(AB7455,Factors!$B$59:$B$70,1),1),0)</f>
        <v>0</v>
      </c>
      <c r="AD7455" s="17">
        <f t="shared" ref="AD7455:AD7518" si="717">IF(COUNTIF($P$2:$P$16,D7455),MATCH(D7455,$P$2:$P$16,0),0)</f>
        <v>0</v>
      </c>
      <c r="AE7455" s="17">
        <f>IFERROR(INDEX(Factors!$B$6:$B$15,MATCH('INPUT - Census'!E7455,Factors!$C$6:$C$15,0),1),0)</f>
        <v>0</v>
      </c>
      <c r="AF7455" s="18">
        <f>IFERROR(INDEX(Factors!$B$16:$B$39,MATCH('INPUT - Census'!C7455,Factors!$C$16:$C$35,0),1),0)</f>
        <v>0</v>
      </c>
      <c r="AG7455" s="19">
        <f>IFERROR(INDEX(Factors!$B$40:$B$44,MATCH('INPUT - Census'!F7455,Factors!$C$40:$C$44,0),1),0)</f>
        <v>0</v>
      </c>
      <c r="AH7455" s="21" t="str">
        <f t="shared" ref="AH7455:AH7518" si="718">IF(G7455="","",G7455)</f>
        <v/>
      </c>
      <c r="AI7455" s="1" t="str">
        <f>IFERROR(VLOOKUP(H7455,Factors!$C$45:$D$48,2,0),"")</f>
        <v/>
      </c>
      <c r="AJ7455" t="b">
        <f t="shared" si="715"/>
        <v>0</v>
      </c>
    </row>
    <row r="7456" spans="2:36" ht="15" customHeight="1" x14ac:dyDescent="0.3">
      <c r="B7456" s="70"/>
      <c r="C7456" s="58"/>
      <c r="D7456" s="63"/>
      <c r="E7456" s="58"/>
      <c r="F7456" s="58"/>
      <c r="G7456" s="44"/>
      <c r="H7456" s="45"/>
      <c r="I7456" s="45"/>
      <c r="J7456" s="40" t="str">
        <f t="shared" si="716"/>
        <v/>
      </c>
      <c r="K7456" s="39" t="str">
        <f t="shared" si="714"/>
        <v/>
      </c>
      <c r="AB7456" s="17" t="str">
        <f t="shared" si="713"/>
        <v>-1</v>
      </c>
      <c r="AC7456" s="17">
        <f>IFERROR(INDEX(Factors!$C$59:$C$70,MATCH(AB7456,Factors!$B$59:$B$70,1),1),0)</f>
        <v>0</v>
      </c>
      <c r="AD7456" s="17">
        <f t="shared" si="717"/>
        <v>0</v>
      </c>
      <c r="AE7456" s="17">
        <f>IFERROR(INDEX(Factors!$B$6:$B$15,MATCH('INPUT - Census'!E7456,Factors!$C$6:$C$15,0),1),0)</f>
        <v>0</v>
      </c>
      <c r="AF7456" s="18">
        <f>IFERROR(INDEX(Factors!$B$16:$B$39,MATCH('INPUT - Census'!C7456,Factors!$C$16:$C$35,0),1),0)</f>
        <v>0</v>
      </c>
      <c r="AG7456" s="19">
        <f>IFERROR(INDEX(Factors!$B$40:$B$44,MATCH('INPUT - Census'!F7456,Factors!$C$40:$C$44,0),1),0)</f>
        <v>0</v>
      </c>
      <c r="AH7456" s="21" t="str">
        <f t="shared" si="718"/>
        <v/>
      </c>
      <c r="AI7456" s="1" t="str">
        <f>IFERROR(VLOOKUP(H7456,Factors!$C$45:$D$48,2,0),"")</f>
        <v/>
      </c>
      <c r="AJ7456" t="b">
        <f t="shared" si="715"/>
        <v>0</v>
      </c>
    </row>
    <row r="7457" spans="2:36" ht="15" customHeight="1" x14ac:dyDescent="0.3">
      <c r="B7457" s="70"/>
      <c r="C7457" s="58"/>
      <c r="D7457" s="63"/>
      <c r="E7457" s="58"/>
      <c r="F7457" s="58"/>
      <c r="G7457" s="44"/>
      <c r="H7457" s="45"/>
      <c r="I7457" s="45"/>
      <c r="J7457" s="40" t="str">
        <f t="shared" si="716"/>
        <v/>
      </c>
      <c r="K7457" s="39" t="str">
        <f t="shared" si="714"/>
        <v/>
      </c>
      <c r="AB7457" s="17" t="str">
        <f t="shared" si="713"/>
        <v>-1</v>
      </c>
      <c r="AC7457" s="17">
        <f>IFERROR(INDEX(Factors!$C$59:$C$70,MATCH(AB7457,Factors!$B$59:$B$70,1),1),0)</f>
        <v>0</v>
      </c>
      <c r="AD7457" s="17">
        <f t="shared" si="717"/>
        <v>0</v>
      </c>
      <c r="AE7457" s="17">
        <f>IFERROR(INDEX(Factors!$B$6:$B$15,MATCH('INPUT - Census'!E7457,Factors!$C$6:$C$15,0),1),0)</f>
        <v>0</v>
      </c>
      <c r="AF7457" s="18">
        <f>IFERROR(INDEX(Factors!$B$16:$B$39,MATCH('INPUT - Census'!C7457,Factors!$C$16:$C$35,0),1),0)</f>
        <v>0</v>
      </c>
      <c r="AG7457" s="19">
        <f>IFERROR(INDEX(Factors!$B$40:$B$44,MATCH('INPUT - Census'!F7457,Factors!$C$40:$C$44,0),1),0)</f>
        <v>0</v>
      </c>
      <c r="AH7457" s="21" t="str">
        <f t="shared" si="718"/>
        <v/>
      </c>
      <c r="AI7457" s="1" t="str">
        <f>IFERROR(VLOOKUP(H7457,Factors!$C$45:$D$48,2,0),"")</f>
        <v/>
      </c>
      <c r="AJ7457" t="b">
        <f t="shared" si="715"/>
        <v>0</v>
      </c>
    </row>
    <row r="7458" spans="2:36" ht="15" customHeight="1" x14ac:dyDescent="0.3">
      <c r="B7458" s="70"/>
      <c r="C7458" s="58"/>
      <c r="D7458" s="63"/>
      <c r="E7458" s="58"/>
      <c r="F7458" s="58"/>
      <c r="G7458" s="44"/>
      <c r="H7458" s="45"/>
      <c r="I7458" s="45"/>
      <c r="J7458" s="40" t="str">
        <f t="shared" si="716"/>
        <v/>
      </c>
      <c r="K7458" s="39" t="str">
        <f t="shared" si="714"/>
        <v/>
      </c>
      <c r="AB7458" s="17" t="str">
        <f t="shared" si="713"/>
        <v>-1</v>
      </c>
      <c r="AC7458" s="17">
        <f>IFERROR(INDEX(Factors!$C$59:$C$70,MATCH(AB7458,Factors!$B$59:$B$70,1),1),0)</f>
        <v>0</v>
      </c>
      <c r="AD7458" s="17">
        <f t="shared" si="717"/>
        <v>0</v>
      </c>
      <c r="AE7458" s="17">
        <f>IFERROR(INDEX(Factors!$B$6:$B$15,MATCH('INPUT - Census'!E7458,Factors!$C$6:$C$15,0),1),0)</f>
        <v>0</v>
      </c>
      <c r="AF7458" s="18">
        <f>IFERROR(INDEX(Factors!$B$16:$B$39,MATCH('INPUT - Census'!C7458,Factors!$C$16:$C$35,0),1),0)</f>
        <v>0</v>
      </c>
      <c r="AG7458" s="19">
        <f>IFERROR(INDEX(Factors!$B$40:$B$44,MATCH('INPUT - Census'!F7458,Factors!$C$40:$C$44,0),1),0)</f>
        <v>0</v>
      </c>
      <c r="AH7458" s="21" t="str">
        <f t="shared" si="718"/>
        <v/>
      </c>
      <c r="AI7458" s="1" t="str">
        <f>IFERROR(VLOOKUP(H7458,Factors!$C$45:$D$48,2,0),"")</f>
        <v/>
      </c>
      <c r="AJ7458" t="b">
        <f t="shared" si="715"/>
        <v>0</v>
      </c>
    </row>
    <row r="7459" spans="2:36" ht="15" customHeight="1" x14ac:dyDescent="0.3">
      <c r="B7459" s="70"/>
      <c r="C7459" s="58"/>
      <c r="D7459" s="63"/>
      <c r="E7459" s="58"/>
      <c r="F7459" s="58"/>
      <c r="G7459" s="44"/>
      <c r="H7459" s="45"/>
      <c r="I7459" s="45"/>
      <c r="J7459" s="40" t="str">
        <f t="shared" si="716"/>
        <v/>
      </c>
      <c r="K7459" s="39" t="str">
        <f t="shared" si="714"/>
        <v/>
      </c>
      <c r="AB7459" s="17" t="str">
        <f t="shared" si="713"/>
        <v>-1</v>
      </c>
      <c r="AC7459" s="17">
        <f>IFERROR(INDEX(Factors!$C$59:$C$70,MATCH(AB7459,Factors!$B$59:$B$70,1),1),0)</f>
        <v>0</v>
      </c>
      <c r="AD7459" s="17">
        <f t="shared" si="717"/>
        <v>0</v>
      </c>
      <c r="AE7459" s="17">
        <f>IFERROR(INDEX(Factors!$B$6:$B$15,MATCH('INPUT - Census'!E7459,Factors!$C$6:$C$15,0),1),0)</f>
        <v>0</v>
      </c>
      <c r="AF7459" s="18">
        <f>IFERROR(INDEX(Factors!$B$16:$B$39,MATCH('INPUT - Census'!C7459,Factors!$C$16:$C$35,0),1),0)</f>
        <v>0</v>
      </c>
      <c r="AG7459" s="19">
        <f>IFERROR(INDEX(Factors!$B$40:$B$44,MATCH('INPUT - Census'!F7459,Factors!$C$40:$C$44,0),1),0)</f>
        <v>0</v>
      </c>
      <c r="AH7459" s="21" t="str">
        <f t="shared" si="718"/>
        <v/>
      </c>
      <c r="AI7459" s="1" t="str">
        <f>IFERROR(VLOOKUP(H7459,Factors!$C$45:$D$48,2,0),"")</f>
        <v/>
      </c>
      <c r="AJ7459" t="b">
        <f t="shared" si="715"/>
        <v>0</v>
      </c>
    </row>
    <row r="7460" spans="2:36" ht="15" customHeight="1" x14ac:dyDescent="0.3">
      <c r="B7460" s="70"/>
      <c r="C7460" s="58"/>
      <c r="D7460" s="63"/>
      <c r="E7460" s="58"/>
      <c r="F7460" s="58"/>
      <c r="G7460" s="44"/>
      <c r="H7460" s="45"/>
      <c r="I7460" s="45"/>
      <c r="J7460" s="40" t="str">
        <f t="shared" si="716"/>
        <v/>
      </c>
      <c r="K7460" s="39" t="str">
        <f t="shared" si="714"/>
        <v/>
      </c>
      <c r="AB7460" s="17" t="str">
        <f t="shared" si="713"/>
        <v>-1</v>
      </c>
      <c r="AC7460" s="17">
        <f>IFERROR(INDEX(Factors!$C$59:$C$70,MATCH(AB7460,Factors!$B$59:$B$70,1),1),0)</f>
        <v>0</v>
      </c>
      <c r="AD7460" s="17">
        <f t="shared" si="717"/>
        <v>0</v>
      </c>
      <c r="AE7460" s="17">
        <f>IFERROR(INDEX(Factors!$B$6:$B$15,MATCH('INPUT - Census'!E7460,Factors!$C$6:$C$15,0),1),0)</f>
        <v>0</v>
      </c>
      <c r="AF7460" s="18">
        <f>IFERROR(INDEX(Factors!$B$16:$B$39,MATCH('INPUT - Census'!C7460,Factors!$C$16:$C$35,0),1),0)</f>
        <v>0</v>
      </c>
      <c r="AG7460" s="19">
        <f>IFERROR(INDEX(Factors!$B$40:$B$44,MATCH('INPUT - Census'!F7460,Factors!$C$40:$C$44,0),1),0)</f>
        <v>0</v>
      </c>
      <c r="AH7460" s="21" t="str">
        <f t="shared" si="718"/>
        <v/>
      </c>
      <c r="AI7460" s="1" t="str">
        <f>IFERROR(VLOOKUP(H7460,Factors!$C$45:$D$48,2,0),"")</f>
        <v/>
      </c>
      <c r="AJ7460" t="b">
        <f t="shared" si="715"/>
        <v>0</v>
      </c>
    </row>
    <row r="7461" spans="2:36" ht="15" customHeight="1" x14ac:dyDescent="0.3">
      <c r="B7461" s="70"/>
      <c r="C7461" s="58"/>
      <c r="D7461" s="63"/>
      <c r="E7461" s="58"/>
      <c r="F7461" s="58"/>
      <c r="G7461" s="44"/>
      <c r="H7461" s="45"/>
      <c r="I7461" s="45"/>
      <c r="J7461" s="40" t="str">
        <f t="shared" si="716"/>
        <v/>
      </c>
      <c r="K7461" s="39" t="str">
        <f t="shared" si="714"/>
        <v/>
      </c>
      <c r="AB7461" s="17" t="str">
        <f t="shared" si="713"/>
        <v>-1</v>
      </c>
      <c r="AC7461" s="17">
        <f>IFERROR(INDEX(Factors!$C$59:$C$70,MATCH(AB7461,Factors!$B$59:$B$70,1),1),0)</f>
        <v>0</v>
      </c>
      <c r="AD7461" s="17">
        <f t="shared" si="717"/>
        <v>0</v>
      </c>
      <c r="AE7461" s="17">
        <f>IFERROR(INDEX(Factors!$B$6:$B$15,MATCH('INPUT - Census'!E7461,Factors!$C$6:$C$15,0),1),0)</f>
        <v>0</v>
      </c>
      <c r="AF7461" s="18">
        <f>IFERROR(INDEX(Factors!$B$16:$B$39,MATCH('INPUT - Census'!C7461,Factors!$C$16:$C$35,0),1),0)</f>
        <v>0</v>
      </c>
      <c r="AG7461" s="19">
        <f>IFERROR(INDEX(Factors!$B$40:$B$44,MATCH('INPUT - Census'!F7461,Factors!$C$40:$C$44,0),1),0)</f>
        <v>0</v>
      </c>
      <c r="AH7461" s="21" t="str">
        <f t="shared" si="718"/>
        <v/>
      </c>
      <c r="AI7461" s="1" t="str">
        <f>IFERROR(VLOOKUP(H7461,Factors!$C$45:$D$48,2,0),"")</f>
        <v/>
      </c>
      <c r="AJ7461" t="b">
        <f t="shared" si="715"/>
        <v>0</v>
      </c>
    </row>
    <row r="7462" spans="2:36" ht="15" customHeight="1" x14ac:dyDescent="0.3">
      <c r="B7462" s="70"/>
      <c r="C7462" s="58"/>
      <c r="D7462" s="63"/>
      <c r="E7462" s="58"/>
      <c r="F7462" s="58"/>
      <c r="G7462" s="44"/>
      <c r="H7462" s="45"/>
      <c r="I7462" s="45"/>
      <c r="J7462" s="40" t="str">
        <f t="shared" si="716"/>
        <v/>
      </c>
      <c r="K7462" s="39" t="str">
        <f t="shared" si="714"/>
        <v/>
      </c>
      <c r="AB7462" s="17" t="str">
        <f t="shared" si="713"/>
        <v>-1</v>
      </c>
      <c r="AC7462" s="17">
        <f>IFERROR(INDEX(Factors!$C$59:$C$70,MATCH(AB7462,Factors!$B$59:$B$70,1),1),0)</f>
        <v>0</v>
      </c>
      <c r="AD7462" s="17">
        <f t="shared" si="717"/>
        <v>0</v>
      </c>
      <c r="AE7462" s="17">
        <f>IFERROR(INDEX(Factors!$B$6:$B$15,MATCH('INPUT - Census'!E7462,Factors!$C$6:$C$15,0),1),0)</f>
        <v>0</v>
      </c>
      <c r="AF7462" s="18">
        <f>IFERROR(INDEX(Factors!$B$16:$B$39,MATCH('INPUT - Census'!C7462,Factors!$C$16:$C$35,0),1),0)</f>
        <v>0</v>
      </c>
      <c r="AG7462" s="19">
        <f>IFERROR(INDEX(Factors!$B$40:$B$44,MATCH('INPUT - Census'!F7462,Factors!$C$40:$C$44,0),1),0)</f>
        <v>0</v>
      </c>
      <c r="AH7462" s="21" t="str">
        <f t="shared" si="718"/>
        <v/>
      </c>
      <c r="AI7462" s="1" t="str">
        <f>IFERROR(VLOOKUP(H7462,Factors!$C$45:$D$48,2,0),"")</f>
        <v/>
      </c>
      <c r="AJ7462" t="b">
        <f t="shared" si="715"/>
        <v>0</v>
      </c>
    </row>
    <row r="7463" spans="2:36" ht="15" customHeight="1" x14ac:dyDescent="0.3">
      <c r="B7463" s="70"/>
      <c r="C7463" s="58"/>
      <c r="D7463" s="63"/>
      <c r="E7463" s="58"/>
      <c r="F7463" s="58"/>
      <c r="G7463" s="44"/>
      <c r="H7463" s="45"/>
      <c r="I7463" s="45"/>
      <c r="J7463" s="40" t="str">
        <f t="shared" si="716"/>
        <v/>
      </c>
      <c r="K7463" s="39" t="str">
        <f t="shared" si="714"/>
        <v/>
      </c>
      <c r="AB7463" s="17" t="str">
        <f t="shared" si="713"/>
        <v>-1</v>
      </c>
      <c r="AC7463" s="17">
        <f>IFERROR(INDEX(Factors!$C$59:$C$70,MATCH(AB7463,Factors!$B$59:$B$70,1),1),0)</f>
        <v>0</v>
      </c>
      <c r="AD7463" s="17">
        <f t="shared" si="717"/>
        <v>0</v>
      </c>
      <c r="AE7463" s="17">
        <f>IFERROR(INDEX(Factors!$B$6:$B$15,MATCH('INPUT - Census'!E7463,Factors!$C$6:$C$15,0),1),0)</f>
        <v>0</v>
      </c>
      <c r="AF7463" s="18">
        <f>IFERROR(INDEX(Factors!$B$16:$B$39,MATCH('INPUT - Census'!C7463,Factors!$C$16:$C$35,0),1),0)</f>
        <v>0</v>
      </c>
      <c r="AG7463" s="19">
        <f>IFERROR(INDEX(Factors!$B$40:$B$44,MATCH('INPUT - Census'!F7463,Factors!$C$40:$C$44,0),1),0)</f>
        <v>0</v>
      </c>
      <c r="AH7463" s="21" t="str">
        <f t="shared" si="718"/>
        <v/>
      </c>
      <c r="AI7463" s="1" t="str">
        <f>IFERROR(VLOOKUP(H7463,Factors!$C$45:$D$48,2,0),"")</f>
        <v/>
      </c>
      <c r="AJ7463" t="b">
        <f t="shared" si="715"/>
        <v>0</v>
      </c>
    </row>
    <row r="7464" spans="2:36" ht="15" customHeight="1" x14ac:dyDescent="0.3">
      <c r="B7464" s="70"/>
      <c r="C7464" s="58"/>
      <c r="D7464" s="63"/>
      <c r="E7464" s="58"/>
      <c r="F7464" s="58"/>
      <c r="G7464" s="44"/>
      <c r="H7464" s="45"/>
      <c r="I7464" s="45"/>
      <c r="J7464" s="40" t="str">
        <f t="shared" si="716"/>
        <v/>
      </c>
      <c r="K7464" s="39" t="str">
        <f t="shared" si="714"/>
        <v/>
      </c>
      <c r="AB7464" s="17" t="str">
        <f t="shared" si="713"/>
        <v>-1</v>
      </c>
      <c r="AC7464" s="17">
        <f>IFERROR(INDEX(Factors!$C$59:$C$70,MATCH(AB7464,Factors!$B$59:$B$70,1),1),0)</f>
        <v>0</v>
      </c>
      <c r="AD7464" s="17">
        <f t="shared" si="717"/>
        <v>0</v>
      </c>
      <c r="AE7464" s="17">
        <f>IFERROR(INDEX(Factors!$B$6:$B$15,MATCH('INPUT - Census'!E7464,Factors!$C$6:$C$15,0),1),0)</f>
        <v>0</v>
      </c>
      <c r="AF7464" s="18">
        <f>IFERROR(INDEX(Factors!$B$16:$B$39,MATCH('INPUT - Census'!C7464,Factors!$C$16:$C$35,0),1),0)</f>
        <v>0</v>
      </c>
      <c r="AG7464" s="19">
        <f>IFERROR(INDEX(Factors!$B$40:$B$44,MATCH('INPUT - Census'!F7464,Factors!$C$40:$C$44,0),1),0)</f>
        <v>0</v>
      </c>
      <c r="AH7464" s="21" t="str">
        <f t="shared" si="718"/>
        <v/>
      </c>
      <c r="AI7464" s="1" t="str">
        <f>IFERROR(VLOOKUP(H7464,Factors!$C$45:$D$48,2,0),"")</f>
        <v/>
      </c>
      <c r="AJ7464" t="b">
        <f t="shared" si="715"/>
        <v>0</v>
      </c>
    </row>
    <row r="7465" spans="2:36" ht="15" customHeight="1" x14ac:dyDescent="0.3">
      <c r="B7465" s="70"/>
      <c r="C7465" s="58"/>
      <c r="D7465" s="63"/>
      <c r="E7465" s="58"/>
      <c r="F7465" s="58"/>
      <c r="G7465" s="44"/>
      <c r="H7465" s="45"/>
      <c r="I7465" s="45"/>
      <c r="J7465" s="40" t="str">
        <f t="shared" si="716"/>
        <v/>
      </c>
      <c r="K7465" s="39" t="str">
        <f t="shared" si="714"/>
        <v/>
      </c>
      <c r="AB7465" s="17" t="str">
        <f t="shared" si="713"/>
        <v>-1</v>
      </c>
      <c r="AC7465" s="17">
        <f>IFERROR(INDEX(Factors!$C$59:$C$70,MATCH(AB7465,Factors!$B$59:$B$70,1),1),0)</f>
        <v>0</v>
      </c>
      <c r="AD7465" s="17">
        <f t="shared" si="717"/>
        <v>0</v>
      </c>
      <c r="AE7465" s="17">
        <f>IFERROR(INDEX(Factors!$B$6:$B$15,MATCH('INPUT - Census'!E7465,Factors!$C$6:$C$15,0),1),0)</f>
        <v>0</v>
      </c>
      <c r="AF7465" s="18">
        <f>IFERROR(INDEX(Factors!$B$16:$B$39,MATCH('INPUT - Census'!C7465,Factors!$C$16:$C$35,0),1),0)</f>
        <v>0</v>
      </c>
      <c r="AG7465" s="19">
        <f>IFERROR(INDEX(Factors!$B$40:$B$44,MATCH('INPUT - Census'!F7465,Factors!$C$40:$C$44,0),1),0)</f>
        <v>0</v>
      </c>
      <c r="AH7465" s="21" t="str">
        <f t="shared" si="718"/>
        <v/>
      </c>
      <c r="AI7465" s="1" t="str">
        <f>IFERROR(VLOOKUP(H7465,Factors!$C$45:$D$48,2,0),"")</f>
        <v/>
      </c>
      <c r="AJ7465" t="b">
        <f t="shared" si="715"/>
        <v>0</v>
      </c>
    </row>
    <row r="7466" spans="2:36" ht="15" customHeight="1" x14ac:dyDescent="0.3">
      <c r="B7466" s="70"/>
      <c r="C7466" s="58"/>
      <c r="D7466" s="63"/>
      <c r="E7466" s="58"/>
      <c r="F7466" s="58"/>
      <c r="G7466" s="44"/>
      <c r="H7466" s="45"/>
      <c r="I7466" s="45"/>
      <c r="J7466" s="40" t="str">
        <f t="shared" si="716"/>
        <v/>
      </c>
      <c r="K7466" s="39" t="str">
        <f t="shared" si="714"/>
        <v/>
      </c>
      <c r="AB7466" s="17" t="str">
        <f t="shared" si="713"/>
        <v>-1</v>
      </c>
      <c r="AC7466" s="17">
        <f>IFERROR(INDEX(Factors!$C$59:$C$70,MATCH(AB7466,Factors!$B$59:$B$70,1),1),0)</f>
        <v>0</v>
      </c>
      <c r="AD7466" s="17">
        <f t="shared" si="717"/>
        <v>0</v>
      </c>
      <c r="AE7466" s="17">
        <f>IFERROR(INDEX(Factors!$B$6:$B$15,MATCH('INPUT - Census'!E7466,Factors!$C$6:$C$15,0),1),0)</f>
        <v>0</v>
      </c>
      <c r="AF7466" s="18">
        <f>IFERROR(INDEX(Factors!$B$16:$B$39,MATCH('INPUT - Census'!C7466,Factors!$C$16:$C$35,0),1),0)</f>
        <v>0</v>
      </c>
      <c r="AG7466" s="19">
        <f>IFERROR(INDEX(Factors!$B$40:$B$44,MATCH('INPUT - Census'!F7466,Factors!$C$40:$C$44,0),1),0)</f>
        <v>0</v>
      </c>
      <c r="AH7466" s="21" t="str">
        <f t="shared" si="718"/>
        <v/>
      </c>
      <c r="AI7466" s="1" t="str">
        <f>IFERROR(VLOOKUP(H7466,Factors!$C$45:$D$48,2,0),"")</f>
        <v/>
      </c>
      <c r="AJ7466" t="b">
        <f t="shared" si="715"/>
        <v>0</v>
      </c>
    </row>
    <row r="7467" spans="2:36" ht="15" customHeight="1" x14ac:dyDescent="0.3">
      <c r="B7467" s="70"/>
      <c r="C7467" s="58"/>
      <c r="D7467" s="63"/>
      <c r="E7467" s="58"/>
      <c r="F7467" s="58"/>
      <c r="G7467" s="44"/>
      <c r="H7467" s="45"/>
      <c r="I7467" s="45"/>
      <c r="J7467" s="40" t="str">
        <f t="shared" si="716"/>
        <v/>
      </c>
      <c r="K7467" s="39" t="str">
        <f t="shared" si="714"/>
        <v/>
      </c>
      <c r="AB7467" s="17" t="str">
        <f t="shared" si="713"/>
        <v>-1</v>
      </c>
      <c r="AC7467" s="17">
        <f>IFERROR(INDEX(Factors!$C$59:$C$70,MATCH(AB7467,Factors!$B$59:$B$70,1),1),0)</f>
        <v>0</v>
      </c>
      <c r="AD7467" s="17">
        <f t="shared" si="717"/>
        <v>0</v>
      </c>
      <c r="AE7467" s="17">
        <f>IFERROR(INDEX(Factors!$B$6:$B$15,MATCH('INPUT - Census'!E7467,Factors!$C$6:$C$15,0),1),0)</f>
        <v>0</v>
      </c>
      <c r="AF7467" s="18">
        <f>IFERROR(INDEX(Factors!$B$16:$B$39,MATCH('INPUT - Census'!C7467,Factors!$C$16:$C$35,0),1),0)</f>
        <v>0</v>
      </c>
      <c r="AG7467" s="19">
        <f>IFERROR(INDEX(Factors!$B$40:$B$44,MATCH('INPUT - Census'!F7467,Factors!$C$40:$C$44,0),1),0)</f>
        <v>0</v>
      </c>
      <c r="AH7467" s="21" t="str">
        <f t="shared" si="718"/>
        <v/>
      </c>
      <c r="AI7467" s="1" t="str">
        <f>IFERROR(VLOOKUP(H7467,Factors!$C$45:$D$48,2,0),"")</f>
        <v/>
      </c>
      <c r="AJ7467" t="b">
        <f t="shared" si="715"/>
        <v>0</v>
      </c>
    </row>
    <row r="7468" spans="2:36" ht="15" customHeight="1" x14ac:dyDescent="0.3">
      <c r="B7468" s="70"/>
      <c r="C7468" s="58"/>
      <c r="D7468" s="63"/>
      <c r="E7468" s="58"/>
      <c r="F7468" s="58"/>
      <c r="G7468" s="44"/>
      <c r="H7468" s="45"/>
      <c r="I7468" s="45"/>
      <c r="J7468" s="40" t="str">
        <f t="shared" si="716"/>
        <v/>
      </c>
      <c r="K7468" s="39" t="str">
        <f t="shared" si="714"/>
        <v/>
      </c>
      <c r="AB7468" s="17" t="str">
        <f t="shared" si="713"/>
        <v>-1</v>
      </c>
      <c r="AC7468" s="17">
        <f>IFERROR(INDEX(Factors!$C$59:$C$70,MATCH(AB7468,Factors!$B$59:$B$70,1),1),0)</f>
        <v>0</v>
      </c>
      <c r="AD7468" s="17">
        <f t="shared" si="717"/>
        <v>0</v>
      </c>
      <c r="AE7468" s="17">
        <f>IFERROR(INDEX(Factors!$B$6:$B$15,MATCH('INPUT - Census'!E7468,Factors!$C$6:$C$15,0),1),0)</f>
        <v>0</v>
      </c>
      <c r="AF7468" s="18">
        <f>IFERROR(INDEX(Factors!$B$16:$B$39,MATCH('INPUT - Census'!C7468,Factors!$C$16:$C$35,0),1),0)</f>
        <v>0</v>
      </c>
      <c r="AG7468" s="19">
        <f>IFERROR(INDEX(Factors!$B$40:$B$44,MATCH('INPUT - Census'!F7468,Factors!$C$40:$C$44,0),1),0)</f>
        <v>0</v>
      </c>
      <c r="AH7468" s="21" t="str">
        <f t="shared" si="718"/>
        <v/>
      </c>
      <c r="AI7468" s="1" t="str">
        <f>IFERROR(VLOOKUP(H7468,Factors!$C$45:$D$48,2,0),"")</f>
        <v/>
      </c>
      <c r="AJ7468" t="b">
        <f t="shared" si="715"/>
        <v>0</v>
      </c>
    </row>
    <row r="7469" spans="2:36" ht="15" customHeight="1" x14ac:dyDescent="0.3">
      <c r="B7469" s="70"/>
      <c r="C7469" s="58"/>
      <c r="D7469" s="63"/>
      <c r="E7469" s="58"/>
      <c r="F7469" s="58"/>
      <c r="G7469" s="44"/>
      <c r="H7469" s="45"/>
      <c r="I7469" s="45"/>
      <c r="J7469" s="40" t="str">
        <f t="shared" si="716"/>
        <v/>
      </c>
      <c r="K7469" s="39" t="str">
        <f t="shared" si="714"/>
        <v/>
      </c>
      <c r="AB7469" s="17" t="str">
        <f t="shared" si="713"/>
        <v>-1</v>
      </c>
      <c r="AC7469" s="17">
        <f>IFERROR(INDEX(Factors!$C$59:$C$70,MATCH(AB7469,Factors!$B$59:$B$70,1),1),0)</f>
        <v>0</v>
      </c>
      <c r="AD7469" s="17">
        <f t="shared" si="717"/>
        <v>0</v>
      </c>
      <c r="AE7469" s="17">
        <f>IFERROR(INDEX(Factors!$B$6:$B$15,MATCH('INPUT - Census'!E7469,Factors!$C$6:$C$15,0),1),0)</f>
        <v>0</v>
      </c>
      <c r="AF7469" s="18">
        <f>IFERROR(INDEX(Factors!$B$16:$B$39,MATCH('INPUT - Census'!C7469,Factors!$C$16:$C$35,0),1),0)</f>
        <v>0</v>
      </c>
      <c r="AG7469" s="19">
        <f>IFERROR(INDEX(Factors!$B$40:$B$44,MATCH('INPUT - Census'!F7469,Factors!$C$40:$C$44,0),1),0)</f>
        <v>0</v>
      </c>
      <c r="AH7469" s="21" t="str">
        <f t="shared" si="718"/>
        <v/>
      </c>
      <c r="AI7469" s="1" t="str">
        <f>IFERROR(VLOOKUP(H7469,Factors!$C$45:$D$48,2,0),"")</f>
        <v/>
      </c>
      <c r="AJ7469" t="b">
        <f t="shared" si="715"/>
        <v>0</v>
      </c>
    </row>
    <row r="7470" spans="2:36" ht="15" customHeight="1" x14ac:dyDescent="0.3">
      <c r="B7470" s="70"/>
      <c r="C7470" s="58"/>
      <c r="D7470" s="63"/>
      <c r="E7470" s="58"/>
      <c r="F7470" s="58"/>
      <c r="G7470" s="44"/>
      <c r="H7470" s="45"/>
      <c r="I7470" s="45"/>
      <c r="J7470" s="40" t="str">
        <f t="shared" si="716"/>
        <v/>
      </c>
      <c r="K7470" s="39" t="str">
        <f t="shared" si="714"/>
        <v/>
      </c>
      <c r="AB7470" s="17" t="str">
        <f t="shared" si="713"/>
        <v>-1</v>
      </c>
      <c r="AC7470" s="17">
        <f>IFERROR(INDEX(Factors!$C$59:$C$70,MATCH(AB7470,Factors!$B$59:$B$70,1),1),0)</f>
        <v>0</v>
      </c>
      <c r="AD7470" s="17">
        <f t="shared" si="717"/>
        <v>0</v>
      </c>
      <c r="AE7470" s="17">
        <f>IFERROR(INDEX(Factors!$B$6:$B$15,MATCH('INPUT - Census'!E7470,Factors!$C$6:$C$15,0),1),0)</f>
        <v>0</v>
      </c>
      <c r="AF7470" s="18">
        <f>IFERROR(INDEX(Factors!$B$16:$B$39,MATCH('INPUT - Census'!C7470,Factors!$C$16:$C$35,0),1),0)</f>
        <v>0</v>
      </c>
      <c r="AG7470" s="19">
        <f>IFERROR(INDEX(Factors!$B$40:$B$44,MATCH('INPUT - Census'!F7470,Factors!$C$40:$C$44,0),1),0)</f>
        <v>0</v>
      </c>
      <c r="AH7470" s="21" t="str">
        <f t="shared" si="718"/>
        <v/>
      </c>
      <c r="AI7470" s="1" t="str">
        <f>IFERROR(VLOOKUP(H7470,Factors!$C$45:$D$48,2,0),"")</f>
        <v/>
      </c>
      <c r="AJ7470" t="b">
        <f t="shared" si="715"/>
        <v>0</v>
      </c>
    </row>
    <row r="7471" spans="2:36" ht="15" customHeight="1" x14ac:dyDescent="0.3">
      <c r="B7471" s="70"/>
      <c r="C7471" s="58"/>
      <c r="D7471" s="63"/>
      <c r="E7471" s="58"/>
      <c r="F7471" s="58"/>
      <c r="G7471" s="44"/>
      <c r="H7471" s="45"/>
      <c r="I7471" s="45"/>
      <c r="J7471" s="40" t="str">
        <f t="shared" si="716"/>
        <v/>
      </c>
      <c r="K7471" s="39" t="str">
        <f t="shared" si="714"/>
        <v/>
      </c>
      <c r="AB7471" s="17" t="str">
        <f t="shared" si="713"/>
        <v>-1</v>
      </c>
      <c r="AC7471" s="17">
        <f>IFERROR(INDEX(Factors!$C$59:$C$70,MATCH(AB7471,Factors!$B$59:$B$70,1),1),0)</f>
        <v>0</v>
      </c>
      <c r="AD7471" s="17">
        <f t="shared" si="717"/>
        <v>0</v>
      </c>
      <c r="AE7471" s="17">
        <f>IFERROR(INDEX(Factors!$B$6:$B$15,MATCH('INPUT - Census'!E7471,Factors!$C$6:$C$15,0),1),0)</f>
        <v>0</v>
      </c>
      <c r="AF7471" s="18">
        <f>IFERROR(INDEX(Factors!$B$16:$B$39,MATCH('INPUT - Census'!C7471,Factors!$C$16:$C$35,0),1),0)</f>
        <v>0</v>
      </c>
      <c r="AG7471" s="19">
        <f>IFERROR(INDEX(Factors!$B$40:$B$44,MATCH('INPUT - Census'!F7471,Factors!$C$40:$C$44,0),1),0)</f>
        <v>0</v>
      </c>
      <c r="AH7471" s="21" t="str">
        <f t="shared" si="718"/>
        <v/>
      </c>
      <c r="AI7471" s="1" t="str">
        <f>IFERROR(VLOOKUP(H7471,Factors!$C$45:$D$48,2,0),"")</f>
        <v/>
      </c>
      <c r="AJ7471" t="b">
        <f t="shared" si="715"/>
        <v>0</v>
      </c>
    </row>
    <row r="7472" spans="2:36" ht="15" customHeight="1" x14ac:dyDescent="0.3">
      <c r="B7472" s="70"/>
      <c r="C7472" s="58"/>
      <c r="D7472" s="63"/>
      <c r="E7472" s="58"/>
      <c r="F7472" s="58"/>
      <c r="G7472" s="44"/>
      <c r="H7472" s="45"/>
      <c r="I7472" s="45"/>
      <c r="J7472" s="40" t="str">
        <f t="shared" si="716"/>
        <v/>
      </c>
      <c r="K7472" s="39" t="str">
        <f t="shared" si="714"/>
        <v/>
      </c>
      <c r="AB7472" s="17" t="str">
        <f t="shared" si="713"/>
        <v>-1</v>
      </c>
      <c r="AC7472" s="17">
        <f>IFERROR(INDEX(Factors!$C$59:$C$70,MATCH(AB7472,Factors!$B$59:$B$70,1),1),0)</f>
        <v>0</v>
      </c>
      <c r="AD7472" s="17">
        <f t="shared" si="717"/>
        <v>0</v>
      </c>
      <c r="AE7472" s="17">
        <f>IFERROR(INDEX(Factors!$B$6:$B$15,MATCH('INPUT - Census'!E7472,Factors!$C$6:$C$15,0),1),0)</f>
        <v>0</v>
      </c>
      <c r="AF7472" s="18">
        <f>IFERROR(INDEX(Factors!$B$16:$B$39,MATCH('INPUT - Census'!C7472,Factors!$C$16:$C$35,0),1),0)</f>
        <v>0</v>
      </c>
      <c r="AG7472" s="19">
        <f>IFERROR(INDEX(Factors!$B$40:$B$44,MATCH('INPUT - Census'!F7472,Factors!$C$40:$C$44,0),1),0)</f>
        <v>0</v>
      </c>
      <c r="AH7472" s="21" t="str">
        <f t="shared" si="718"/>
        <v/>
      </c>
      <c r="AI7472" s="1" t="str">
        <f>IFERROR(VLOOKUP(H7472,Factors!$C$45:$D$48,2,0),"")</f>
        <v/>
      </c>
      <c r="AJ7472" t="b">
        <f t="shared" si="715"/>
        <v>0</v>
      </c>
    </row>
    <row r="7473" spans="2:36" ht="15" customHeight="1" x14ac:dyDescent="0.3">
      <c r="B7473" s="70"/>
      <c r="C7473" s="58"/>
      <c r="D7473" s="63"/>
      <c r="E7473" s="58"/>
      <c r="F7473" s="58"/>
      <c r="G7473" s="44"/>
      <c r="H7473" s="45"/>
      <c r="I7473" s="45"/>
      <c r="J7473" s="40" t="str">
        <f t="shared" si="716"/>
        <v/>
      </c>
      <c r="K7473" s="39" t="str">
        <f t="shared" si="714"/>
        <v/>
      </c>
      <c r="AB7473" s="17" t="str">
        <f t="shared" si="713"/>
        <v>-1</v>
      </c>
      <c r="AC7473" s="17">
        <f>IFERROR(INDEX(Factors!$C$59:$C$70,MATCH(AB7473,Factors!$B$59:$B$70,1),1),0)</f>
        <v>0</v>
      </c>
      <c r="AD7473" s="17">
        <f t="shared" si="717"/>
        <v>0</v>
      </c>
      <c r="AE7473" s="17">
        <f>IFERROR(INDEX(Factors!$B$6:$B$15,MATCH('INPUT - Census'!E7473,Factors!$C$6:$C$15,0),1),0)</f>
        <v>0</v>
      </c>
      <c r="AF7473" s="18">
        <f>IFERROR(INDEX(Factors!$B$16:$B$39,MATCH('INPUT - Census'!C7473,Factors!$C$16:$C$35,0),1),0)</f>
        <v>0</v>
      </c>
      <c r="AG7473" s="19">
        <f>IFERROR(INDEX(Factors!$B$40:$B$44,MATCH('INPUT - Census'!F7473,Factors!$C$40:$C$44,0),1),0)</f>
        <v>0</v>
      </c>
      <c r="AH7473" s="21" t="str">
        <f t="shared" si="718"/>
        <v/>
      </c>
      <c r="AI7473" s="1" t="str">
        <f>IFERROR(VLOOKUP(H7473,Factors!$C$45:$D$48,2,0),"")</f>
        <v/>
      </c>
      <c r="AJ7473" t="b">
        <f t="shared" si="715"/>
        <v>0</v>
      </c>
    </row>
    <row r="7474" spans="2:36" ht="15" customHeight="1" x14ac:dyDescent="0.3">
      <c r="B7474" s="70"/>
      <c r="C7474" s="58"/>
      <c r="D7474" s="63"/>
      <c r="E7474" s="58"/>
      <c r="F7474" s="58"/>
      <c r="G7474" s="44"/>
      <c r="H7474" s="45"/>
      <c r="I7474" s="45"/>
      <c r="J7474" s="40" t="str">
        <f t="shared" si="716"/>
        <v/>
      </c>
      <c r="K7474" s="39" t="str">
        <f t="shared" si="714"/>
        <v/>
      </c>
      <c r="AB7474" s="17" t="str">
        <f t="shared" si="713"/>
        <v>-1</v>
      </c>
      <c r="AC7474" s="17">
        <f>IFERROR(INDEX(Factors!$C$59:$C$70,MATCH(AB7474,Factors!$B$59:$B$70,1),1),0)</f>
        <v>0</v>
      </c>
      <c r="AD7474" s="17">
        <f t="shared" si="717"/>
        <v>0</v>
      </c>
      <c r="AE7474" s="17">
        <f>IFERROR(INDEX(Factors!$B$6:$B$15,MATCH('INPUT - Census'!E7474,Factors!$C$6:$C$15,0),1),0)</f>
        <v>0</v>
      </c>
      <c r="AF7474" s="18">
        <f>IFERROR(INDEX(Factors!$B$16:$B$39,MATCH('INPUT - Census'!C7474,Factors!$C$16:$C$35,0),1),0)</f>
        <v>0</v>
      </c>
      <c r="AG7474" s="19">
        <f>IFERROR(INDEX(Factors!$B$40:$B$44,MATCH('INPUT - Census'!F7474,Factors!$C$40:$C$44,0),1),0)</f>
        <v>0</v>
      </c>
      <c r="AH7474" s="21" t="str">
        <f t="shared" si="718"/>
        <v/>
      </c>
      <c r="AI7474" s="1" t="str">
        <f>IFERROR(VLOOKUP(H7474,Factors!$C$45:$D$48,2,0),"")</f>
        <v/>
      </c>
      <c r="AJ7474" t="b">
        <f t="shared" si="715"/>
        <v>0</v>
      </c>
    </row>
    <row r="7475" spans="2:36" ht="15" customHeight="1" x14ac:dyDescent="0.3">
      <c r="B7475" s="70"/>
      <c r="C7475" s="58"/>
      <c r="D7475" s="63"/>
      <c r="E7475" s="58"/>
      <c r="F7475" s="58"/>
      <c r="G7475" s="44"/>
      <c r="H7475" s="45"/>
      <c r="I7475" s="45"/>
      <c r="J7475" s="40" t="str">
        <f t="shared" si="716"/>
        <v/>
      </c>
      <c r="K7475" s="39" t="str">
        <f t="shared" si="714"/>
        <v/>
      </c>
      <c r="AB7475" s="17" t="str">
        <f t="shared" si="713"/>
        <v>-1</v>
      </c>
      <c r="AC7475" s="17">
        <f>IFERROR(INDEX(Factors!$C$59:$C$70,MATCH(AB7475,Factors!$B$59:$B$70,1),1),0)</f>
        <v>0</v>
      </c>
      <c r="AD7475" s="17">
        <f t="shared" si="717"/>
        <v>0</v>
      </c>
      <c r="AE7475" s="17">
        <f>IFERROR(INDEX(Factors!$B$6:$B$15,MATCH('INPUT - Census'!E7475,Factors!$C$6:$C$15,0),1),0)</f>
        <v>0</v>
      </c>
      <c r="AF7475" s="18">
        <f>IFERROR(INDEX(Factors!$B$16:$B$39,MATCH('INPUT - Census'!C7475,Factors!$C$16:$C$35,0),1),0)</f>
        <v>0</v>
      </c>
      <c r="AG7475" s="19">
        <f>IFERROR(INDEX(Factors!$B$40:$B$44,MATCH('INPUT - Census'!F7475,Factors!$C$40:$C$44,0),1),0)</f>
        <v>0</v>
      </c>
      <c r="AH7475" s="21" t="str">
        <f t="shared" si="718"/>
        <v/>
      </c>
      <c r="AI7475" s="1" t="str">
        <f>IFERROR(VLOOKUP(H7475,Factors!$C$45:$D$48,2,0),"")</f>
        <v/>
      </c>
      <c r="AJ7475" t="b">
        <f t="shared" si="715"/>
        <v>0</v>
      </c>
    </row>
    <row r="7476" spans="2:36" ht="15" customHeight="1" x14ac:dyDescent="0.3">
      <c r="B7476" s="70"/>
      <c r="C7476" s="58"/>
      <c r="D7476" s="63"/>
      <c r="E7476" s="58"/>
      <c r="F7476" s="58"/>
      <c r="G7476" s="44"/>
      <c r="H7476" s="45"/>
      <c r="I7476" s="45"/>
      <c r="J7476" s="40" t="str">
        <f t="shared" si="716"/>
        <v/>
      </c>
      <c r="K7476" s="39" t="str">
        <f t="shared" si="714"/>
        <v/>
      </c>
      <c r="AB7476" s="17" t="str">
        <f t="shared" si="713"/>
        <v>-1</v>
      </c>
      <c r="AC7476" s="17">
        <f>IFERROR(INDEX(Factors!$C$59:$C$70,MATCH(AB7476,Factors!$B$59:$B$70,1),1),0)</f>
        <v>0</v>
      </c>
      <c r="AD7476" s="17">
        <f t="shared" si="717"/>
        <v>0</v>
      </c>
      <c r="AE7476" s="17">
        <f>IFERROR(INDEX(Factors!$B$6:$B$15,MATCH('INPUT - Census'!E7476,Factors!$C$6:$C$15,0),1),0)</f>
        <v>0</v>
      </c>
      <c r="AF7476" s="18">
        <f>IFERROR(INDEX(Factors!$B$16:$B$39,MATCH('INPUT - Census'!C7476,Factors!$C$16:$C$35,0),1),0)</f>
        <v>0</v>
      </c>
      <c r="AG7476" s="19">
        <f>IFERROR(INDEX(Factors!$B$40:$B$44,MATCH('INPUT - Census'!F7476,Factors!$C$40:$C$44,0),1),0)</f>
        <v>0</v>
      </c>
      <c r="AH7476" s="21" t="str">
        <f t="shared" si="718"/>
        <v/>
      </c>
      <c r="AI7476" s="1" t="str">
        <f>IFERROR(VLOOKUP(H7476,Factors!$C$45:$D$48,2,0),"")</f>
        <v/>
      </c>
      <c r="AJ7476" t="b">
        <f t="shared" si="715"/>
        <v>0</v>
      </c>
    </row>
    <row r="7477" spans="2:36" ht="15" customHeight="1" x14ac:dyDescent="0.3">
      <c r="B7477" s="70"/>
      <c r="C7477" s="58"/>
      <c r="D7477" s="63"/>
      <c r="E7477" s="58"/>
      <c r="F7477" s="58"/>
      <c r="G7477" s="44"/>
      <c r="H7477" s="45"/>
      <c r="I7477" s="45"/>
      <c r="J7477" s="40" t="str">
        <f t="shared" si="716"/>
        <v/>
      </c>
      <c r="K7477" s="39" t="str">
        <f t="shared" si="714"/>
        <v/>
      </c>
      <c r="AB7477" s="17" t="str">
        <f t="shared" si="713"/>
        <v>-1</v>
      </c>
      <c r="AC7477" s="17">
        <f>IFERROR(INDEX(Factors!$C$59:$C$70,MATCH(AB7477,Factors!$B$59:$B$70,1),1),0)</f>
        <v>0</v>
      </c>
      <c r="AD7477" s="17">
        <f t="shared" si="717"/>
        <v>0</v>
      </c>
      <c r="AE7477" s="17">
        <f>IFERROR(INDEX(Factors!$B$6:$B$15,MATCH('INPUT - Census'!E7477,Factors!$C$6:$C$15,0),1),0)</f>
        <v>0</v>
      </c>
      <c r="AF7477" s="18">
        <f>IFERROR(INDEX(Factors!$B$16:$B$39,MATCH('INPUT - Census'!C7477,Factors!$C$16:$C$35,0),1),0)</f>
        <v>0</v>
      </c>
      <c r="AG7477" s="19">
        <f>IFERROR(INDEX(Factors!$B$40:$B$44,MATCH('INPUT - Census'!F7477,Factors!$C$40:$C$44,0),1),0)</f>
        <v>0</v>
      </c>
      <c r="AH7477" s="21" t="str">
        <f t="shared" si="718"/>
        <v/>
      </c>
      <c r="AI7477" s="1" t="str">
        <f>IFERROR(VLOOKUP(H7477,Factors!$C$45:$D$48,2,0),"")</f>
        <v/>
      </c>
      <c r="AJ7477" t="b">
        <f t="shared" si="715"/>
        <v>0</v>
      </c>
    </row>
    <row r="7478" spans="2:36" ht="15" customHeight="1" x14ac:dyDescent="0.3">
      <c r="B7478" s="70"/>
      <c r="C7478" s="58"/>
      <c r="D7478" s="63"/>
      <c r="E7478" s="58"/>
      <c r="F7478" s="58"/>
      <c r="G7478" s="44"/>
      <c r="H7478" s="45"/>
      <c r="I7478" s="45"/>
      <c r="J7478" s="40" t="str">
        <f t="shared" si="716"/>
        <v/>
      </c>
      <c r="K7478" s="39" t="str">
        <f t="shared" si="714"/>
        <v/>
      </c>
      <c r="AB7478" s="17" t="str">
        <f t="shared" si="713"/>
        <v>-1</v>
      </c>
      <c r="AC7478" s="17">
        <f>IFERROR(INDEX(Factors!$C$59:$C$70,MATCH(AB7478,Factors!$B$59:$B$70,1),1),0)</f>
        <v>0</v>
      </c>
      <c r="AD7478" s="17">
        <f t="shared" si="717"/>
        <v>0</v>
      </c>
      <c r="AE7478" s="17">
        <f>IFERROR(INDEX(Factors!$B$6:$B$15,MATCH('INPUT - Census'!E7478,Factors!$C$6:$C$15,0),1),0)</f>
        <v>0</v>
      </c>
      <c r="AF7478" s="18">
        <f>IFERROR(INDEX(Factors!$B$16:$B$39,MATCH('INPUT - Census'!C7478,Factors!$C$16:$C$35,0),1),0)</f>
        <v>0</v>
      </c>
      <c r="AG7478" s="19">
        <f>IFERROR(INDEX(Factors!$B$40:$B$44,MATCH('INPUT - Census'!F7478,Factors!$C$40:$C$44,0),1),0)</f>
        <v>0</v>
      </c>
      <c r="AH7478" s="21" t="str">
        <f t="shared" si="718"/>
        <v/>
      </c>
      <c r="AI7478" s="1" t="str">
        <f>IFERROR(VLOOKUP(H7478,Factors!$C$45:$D$48,2,0),"")</f>
        <v/>
      </c>
      <c r="AJ7478" t="b">
        <f t="shared" si="715"/>
        <v>0</v>
      </c>
    </row>
    <row r="7479" spans="2:36" ht="15" customHeight="1" x14ac:dyDescent="0.3">
      <c r="B7479" s="70"/>
      <c r="C7479" s="58"/>
      <c r="D7479" s="63"/>
      <c r="E7479" s="58"/>
      <c r="F7479" s="58"/>
      <c r="G7479" s="44"/>
      <c r="H7479" s="45"/>
      <c r="I7479" s="45"/>
      <c r="J7479" s="40" t="str">
        <f t="shared" si="716"/>
        <v/>
      </c>
      <c r="K7479" s="39" t="str">
        <f t="shared" si="714"/>
        <v/>
      </c>
      <c r="AB7479" s="17" t="str">
        <f t="shared" ref="AB7479:AB7542" si="719">IF( AND(ISNUMBER(J7479),J7479&gt;=0,J7479&lt;=100), J7479, "-1" )</f>
        <v>-1</v>
      </c>
      <c r="AC7479" s="17">
        <f>IFERROR(INDEX(Factors!$C$59:$C$70,MATCH(AB7479,Factors!$B$59:$B$70,1),1),0)</f>
        <v>0</v>
      </c>
      <c r="AD7479" s="17">
        <f t="shared" si="717"/>
        <v>0</v>
      </c>
      <c r="AE7479" s="17">
        <f>IFERROR(INDEX(Factors!$B$6:$B$15,MATCH('INPUT - Census'!E7479,Factors!$C$6:$C$15,0),1),0)</f>
        <v>0</v>
      </c>
      <c r="AF7479" s="18">
        <f>IFERROR(INDEX(Factors!$B$16:$B$39,MATCH('INPUT - Census'!C7479,Factors!$C$16:$C$35,0),1),0)</f>
        <v>0</v>
      </c>
      <c r="AG7479" s="19">
        <f>IFERROR(INDEX(Factors!$B$40:$B$44,MATCH('INPUT - Census'!F7479,Factors!$C$40:$C$44,0),1),0)</f>
        <v>0</v>
      </c>
      <c r="AH7479" s="21" t="str">
        <f t="shared" si="718"/>
        <v/>
      </c>
      <c r="AI7479" s="1" t="str">
        <f>IFERROR(VLOOKUP(H7479,Factors!$C$45:$D$48,2,0),"")</f>
        <v/>
      </c>
      <c r="AJ7479" t="b">
        <f t="shared" si="715"/>
        <v>0</v>
      </c>
    </row>
    <row r="7480" spans="2:36" ht="15" customHeight="1" x14ac:dyDescent="0.3">
      <c r="B7480" s="70"/>
      <c r="C7480" s="58"/>
      <c r="D7480" s="63"/>
      <c r="E7480" s="58"/>
      <c r="F7480" s="58"/>
      <c r="G7480" s="44"/>
      <c r="H7480" s="45"/>
      <c r="I7480" s="45"/>
      <c r="J7480" s="40" t="str">
        <f t="shared" si="716"/>
        <v/>
      </c>
      <c r="K7480" s="39" t="str">
        <f t="shared" si="714"/>
        <v/>
      </c>
      <c r="AB7480" s="17" t="str">
        <f t="shared" si="719"/>
        <v>-1</v>
      </c>
      <c r="AC7480" s="17">
        <f>IFERROR(INDEX(Factors!$C$59:$C$70,MATCH(AB7480,Factors!$B$59:$B$70,1),1),0)</f>
        <v>0</v>
      </c>
      <c r="AD7480" s="17">
        <f t="shared" si="717"/>
        <v>0</v>
      </c>
      <c r="AE7480" s="17">
        <f>IFERROR(INDEX(Factors!$B$6:$B$15,MATCH('INPUT - Census'!E7480,Factors!$C$6:$C$15,0),1),0)</f>
        <v>0</v>
      </c>
      <c r="AF7480" s="18">
        <f>IFERROR(INDEX(Factors!$B$16:$B$39,MATCH('INPUT - Census'!C7480,Factors!$C$16:$C$35,0),1),0)</f>
        <v>0</v>
      </c>
      <c r="AG7480" s="19">
        <f>IFERROR(INDEX(Factors!$B$40:$B$44,MATCH('INPUT - Census'!F7480,Factors!$C$40:$C$44,0),1),0)</f>
        <v>0</v>
      </c>
      <c r="AH7480" s="21" t="str">
        <f t="shared" si="718"/>
        <v/>
      </c>
      <c r="AI7480" s="1" t="str">
        <f>IFERROR(VLOOKUP(H7480,Factors!$C$45:$D$48,2,0),"")</f>
        <v/>
      </c>
      <c r="AJ7480" t="b">
        <f t="shared" si="715"/>
        <v>0</v>
      </c>
    </row>
    <row r="7481" spans="2:36" ht="15" customHeight="1" x14ac:dyDescent="0.3">
      <c r="B7481" s="70"/>
      <c r="C7481" s="58"/>
      <c r="D7481" s="63"/>
      <c r="E7481" s="58"/>
      <c r="F7481" s="58"/>
      <c r="G7481" s="44"/>
      <c r="H7481" s="45"/>
      <c r="I7481" s="45"/>
      <c r="J7481" s="40" t="str">
        <f t="shared" si="716"/>
        <v/>
      </c>
      <c r="K7481" s="39" t="str">
        <f t="shared" si="714"/>
        <v/>
      </c>
      <c r="AB7481" s="17" t="str">
        <f t="shared" si="719"/>
        <v>-1</v>
      </c>
      <c r="AC7481" s="17">
        <f>IFERROR(INDEX(Factors!$C$59:$C$70,MATCH(AB7481,Factors!$B$59:$B$70,1),1),0)</f>
        <v>0</v>
      </c>
      <c r="AD7481" s="17">
        <f t="shared" si="717"/>
        <v>0</v>
      </c>
      <c r="AE7481" s="17">
        <f>IFERROR(INDEX(Factors!$B$6:$B$15,MATCH('INPUT - Census'!E7481,Factors!$C$6:$C$15,0),1),0)</f>
        <v>0</v>
      </c>
      <c r="AF7481" s="18">
        <f>IFERROR(INDEX(Factors!$B$16:$B$39,MATCH('INPUT - Census'!C7481,Factors!$C$16:$C$35,0),1),0)</f>
        <v>0</v>
      </c>
      <c r="AG7481" s="19">
        <f>IFERROR(INDEX(Factors!$B$40:$B$44,MATCH('INPUT - Census'!F7481,Factors!$C$40:$C$44,0),1),0)</f>
        <v>0</v>
      </c>
      <c r="AH7481" s="21" t="str">
        <f t="shared" si="718"/>
        <v/>
      </c>
      <c r="AI7481" s="1" t="str">
        <f>IFERROR(VLOOKUP(H7481,Factors!$C$45:$D$48,2,0),"")</f>
        <v/>
      </c>
      <c r="AJ7481" t="b">
        <f t="shared" si="715"/>
        <v>0</v>
      </c>
    </row>
    <row r="7482" spans="2:36" ht="15" customHeight="1" x14ac:dyDescent="0.3">
      <c r="B7482" s="70"/>
      <c r="C7482" s="58"/>
      <c r="D7482" s="63"/>
      <c r="E7482" s="58"/>
      <c r="F7482" s="58"/>
      <c r="G7482" s="44"/>
      <c r="H7482" s="45"/>
      <c r="I7482" s="45"/>
      <c r="J7482" s="40" t="str">
        <f t="shared" si="716"/>
        <v/>
      </c>
      <c r="K7482" s="39" t="str">
        <f t="shared" si="714"/>
        <v/>
      </c>
      <c r="AB7482" s="17" t="str">
        <f t="shared" si="719"/>
        <v>-1</v>
      </c>
      <c r="AC7482" s="17">
        <f>IFERROR(INDEX(Factors!$C$59:$C$70,MATCH(AB7482,Factors!$B$59:$B$70,1),1),0)</f>
        <v>0</v>
      </c>
      <c r="AD7482" s="17">
        <f t="shared" si="717"/>
        <v>0</v>
      </c>
      <c r="AE7482" s="17">
        <f>IFERROR(INDEX(Factors!$B$6:$B$15,MATCH('INPUT - Census'!E7482,Factors!$C$6:$C$15,0),1),0)</f>
        <v>0</v>
      </c>
      <c r="AF7482" s="18">
        <f>IFERROR(INDEX(Factors!$B$16:$B$39,MATCH('INPUT - Census'!C7482,Factors!$C$16:$C$35,0),1),0)</f>
        <v>0</v>
      </c>
      <c r="AG7482" s="19">
        <f>IFERROR(INDEX(Factors!$B$40:$B$44,MATCH('INPUT - Census'!F7482,Factors!$C$40:$C$44,0),1),0)</f>
        <v>0</v>
      </c>
      <c r="AH7482" s="21" t="str">
        <f t="shared" si="718"/>
        <v/>
      </c>
      <c r="AI7482" s="1" t="str">
        <f>IFERROR(VLOOKUP(H7482,Factors!$C$45:$D$48,2,0),"")</f>
        <v/>
      </c>
      <c r="AJ7482" t="b">
        <f t="shared" si="715"/>
        <v>0</v>
      </c>
    </row>
    <row r="7483" spans="2:36" ht="15" customHeight="1" x14ac:dyDescent="0.3">
      <c r="B7483" s="70"/>
      <c r="C7483" s="58"/>
      <c r="D7483" s="63"/>
      <c r="E7483" s="58"/>
      <c r="F7483" s="58"/>
      <c r="G7483" s="44"/>
      <c r="H7483" s="45"/>
      <c r="I7483" s="45"/>
      <c r="J7483" s="40" t="str">
        <f t="shared" si="716"/>
        <v/>
      </c>
      <c r="K7483" s="39" t="str">
        <f t="shared" si="714"/>
        <v/>
      </c>
      <c r="AB7483" s="17" t="str">
        <f t="shared" si="719"/>
        <v>-1</v>
      </c>
      <c r="AC7483" s="17">
        <f>IFERROR(INDEX(Factors!$C$59:$C$70,MATCH(AB7483,Factors!$B$59:$B$70,1),1),0)</f>
        <v>0</v>
      </c>
      <c r="AD7483" s="17">
        <f t="shared" si="717"/>
        <v>0</v>
      </c>
      <c r="AE7483" s="17">
        <f>IFERROR(INDEX(Factors!$B$6:$B$15,MATCH('INPUT - Census'!E7483,Factors!$C$6:$C$15,0),1),0)</f>
        <v>0</v>
      </c>
      <c r="AF7483" s="18">
        <f>IFERROR(INDEX(Factors!$B$16:$B$39,MATCH('INPUT - Census'!C7483,Factors!$C$16:$C$35,0),1),0)</f>
        <v>0</v>
      </c>
      <c r="AG7483" s="19">
        <f>IFERROR(INDEX(Factors!$B$40:$B$44,MATCH('INPUT - Census'!F7483,Factors!$C$40:$C$44,0),1),0)</f>
        <v>0</v>
      </c>
      <c r="AH7483" s="21" t="str">
        <f t="shared" si="718"/>
        <v/>
      </c>
      <c r="AI7483" s="1" t="str">
        <f>IFERROR(VLOOKUP(H7483,Factors!$C$45:$D$48,2,0),"")</f>
        <v/>
      </c>
      <c r="AJ7483" t="b">
        <f t="shared" si="715"/>
        <v>0</v>
      </c>
    </row>
    <row r="7484" spans="2:36" ht="15" customHeight="1" x14ac:dyDescent="0.3">
      <c r="B7484" s="70"/>
      <c r="C7484" s="58"/>
      <c r="D7484" s="63"/>
      <c r="E7484" s="58"/>
      <c r="F7484" s="58"/>
      <c r="G7484" s="44"/>
      <c r="H7484" s="45"/>
      <c r="I7484" s="45"/>
      <c r="J7484" s="40" t="str">
        <f t="shared" si="716"/>
        <v/>
      </c>
      <c r="K7484" s="39" t="str">
        <f t="shared" si="714"/>
        <v/>
      </c>
      <c r="AB7484" s="17" t="str">
        <f t="shared" si="719"/>
        <v>-1</v>
      </c>
      <c r="AC7484" s="17">
        <f>IFERROR(INDEX(Factors!$C$59:$C$70,MATCH(AB7484,Factors!$B$59:$B$70,1),1),0)</f>
        <v>0</v>
      </c>
      <c r="AD7484" s="17">
        <f t="shared" si="717"/>
        <v>0</v>
      </c>
      <c r="AE7484" s="17">
        <f>IFERROR(INDEX(Factors!$B$6:$B$15,MATCH('INPUT - Census'!E7484,Factors!$C$6:$C$15,0),1),0)</f>
        <v>0</v>
      </c>
      <c r="AF7484" s="18">
        <f>IFERROR(INDEX(Factors!$B$16:$B$39,MATCH('INPUT - Census'!C7484,Factors!$C$16:$C$35,0),1),0)</f>
        <v>0</v>
      </c>
      <c r="AG7484" s="19">
        <f>IFERROR(INDEX(Factors!$B$40:$B$44,MATCH('INPUT - Census'!F7484,Factors!$C$40:$C$44,0),1),0)</f>
        <v>0</v>
      </c>
      <c r="AH7484" s="21" t="str">
        <f t="shared" si="718"/>
        <v/>
      </c>
      <c r="AI7484" s="1" t="str">
        <f>IFERROR(VLOOKUP(H7484,Factors!$C$45:$D$48,2,0),"")</f>
        <v/>
      </c>
      <c r="AJ7484" t="b">
        <f t="shared" si="715"/>
        <v>0</v>
      </c>
    </row>
    <row r="7485" spans="2:36" ht="15" customHeight="1" x14ac:dyDescent="0.3">
      <c r="B7485" s="70"/>
      <c r="C7485" s="58"/>
      <c r="D7485" s="63"/>
      <c r="E7485" s="58"/>
      <c r="F7485" s="58"/>
      <c r="G7485" s="44"/>
      <c r="H7485" s="45"/>
      <c r="I7485" s="45"/>
      <c r="J7485" s="40" t="str">
        <f t="shared" si="716"/>
        <v/>
      </c>
      <c r="K7485" s="39" t="str">
        <f t="shared" si="714"/>
        <v/>
      </c>
      <c r="AB7485" s="17" t="str">
        <f t="shared" si="719"/>
        <v>-1</v>
      </c>
      <c r="AC7485" s="17">
        <f>IFERROR(INDEX(Factors!$C$59:$C$70,MATCH(AB7485,Factors!$B$59:$B$70,1),1),0)</f>
        <v>0</v>
      </c>
      <c r="AD7485" s="17">
        <f t="shared" si="717"/>
        <v>0</v>
      </c>
      <c r="AE7485" s="17">
        <f>IFERROR(INDEX(Factors!$B$6:$B$15,MATCH('INPUT - Census'!E7485,Factors!$C$6:$C$15,0),1),0)</f>
        <v>0</v>
      </c>
      <c r="AF7485" s="18">
        <f>IFERROR(INDEX(Factors!$B$16:$B$39,MATCH('INPUT - Census'!C7485,Factors!$C$16:$C$35,0),1),0)</f>
        <v>0</v>
      </c>
      <c r="AG7485" s="19">
        <f>IFERROR(INDEX(Factors!$B$40:$B$44,MATCH('INPUT - Census'!F7485,Factors!$C$40:$C$44,0),1),0)</f>
        <v>0</v>
      </c>
      <c r="AH7485" s="21" t="str">
        <f t="shared" si="718"/>
        <v/>
      </c>
      <c r="AI7485" s="1" t="str">
        <f>IFERROR(VLOOKUP(H7485,Factors!$C$45:$D$48,2,0),"")</f>
        <v/>
      </c>
      <c r="AJ7485" t="b">
        <f t="shared" si="715"/>
        <v>0</v>
      </c>
    </row>
    <row r="7486" spans="2:36" ht="15" customHeight="1" x14ac:dyDescent="0.3">
      <c r="B7486" s="70"/>
      <c r="C7486" s="58"/>
      <c r="D7486" s="63"/>
      <c r="E7486" s="58"/>
      <c r="F7486" s="58"/>
      <c r="G7486" s="44"/>
      <c r="H7486" s="45"/>
      <c r="I7486" s="45"/>
      <c r="J7486" s="40" t="str">
        <f t="shared" si="716"/>
        <v/>
      </c>
      <c r="K7486" s="39" t="str">
        <f t="shared" si="714"/>
        <v/>
      </c>
      <c r="AB7486" s="17" t="str">
        <f t="shared" si="719"/>
        <v>-1</v>
      </c>
      <c r="AC7486" s="17">
        <f>IFERROR(INDEX(Factors!$C$59:$C$70,MATCH(AB7486,Factors!$B$59:$B$70,1),1),0)</f>
        <v>0</v>
      </c>
      <c r="AD7486" s="17">
        <f t="shared" si="717"/>
        <v>0</v>
      </c>
      <c r="AE7486" s="17">
        <f>IFERROR(INDEX(Factors!$B$6:$B$15,MATCH('INPUT - Census'!E7486,Factors!$C$6:$C$15,0),1),0)</f>
        <v>0</v>
      </c>
      <c r="AF7486" s="18">
        <f>IFERROR(INDEX(Factors!$B$16:$B$39,MATCH('INPUT - Census'!C7486,Factors!$C$16:$C$35,0),1),0)</f>
        <v>0</v>
      </c>
      <c r="AG7486" s="19">
        <f>IFERROR(INDEX(Factors!$B$40:$B$44,MATCH('INPUT - Census'!F7486,Factors!$C$40:$C$44,0),1),0)</f>
        <v>0</v>
      </c>
      <c r="AH7486" s="21" t="str">
        <f t="shared" si="718"/>
        <v/>
      </c>
      <c r="AI7486" s="1" t="str">
        <f>IFERROR(VLOOKUP(H7486,Factors!$C$45:$D$48,2,0),"")</f>
        <v/>
      </c>
      <c r="AJ7486" t="b">
        <f t="shared" si="715"/>
        <v>0</v>
      </c>
    </row>
    <row r="7487" spans="2:36" ht="15" customHeight="1" x14ac:dyDescent="0.3">
      <c r="B7487" s="70"/>
      <c r="C7487" s="58"/>
      <c r="D7487" s="63"/>
      <c r="E7487" s="58"/>
      <c r="F7487" s="58"/>
      <c r="G7487" s="44"/>
      <c r="H7487" s="45"/>
      <c r="I7487" s="45"/>
      <c r="J7487" s="40" t="str">
        <f t="shared" si="716"/>
        <v/>
      </c>
      <c r="K7487" s="39" t="str">
        <f t="shared" si="714"/>
        <v/>
      </c>
      <c r="AB7487" s="17" t="str">
        <f t="shared" si="719"/>
        <v>-1</v>
      </c>
      <c r="AC7487" s="17">
        <f>IFERROR(INDEX(Factors!$C$59:$C$70,MATCH(AB7487,Factors!$B$59:$B$70,1),1),0)</f>
        <v>0</v>
      </c>
      <c r="AD7487" s="17">
        <f t="shared" si="717"/>
        <v>0</v>
      </c>
      <c r="AE7487" s="17">
        <f>IFERROR(INDEX(Factors!$B$6:$B$15,MATCH('INPUT - Census'!E7487,Factors!$C$6:$C$15,0),1),0)</f>
        <v>0</v>
      </c>
      <c r="AF7487" s="18">
        <f>IFERROR(INDEX(Factors!$B$16:$B$39,MATCH('INPUT - Census'!C7487,Factors!$C$16:$C$35,0),1),0)</f>
        <v>0</v>
      </c>
      <c r="AG7487" s="19">
        <f>IFERROR(INDEX(Factors!$B$40:$B$44,MATCH('INPUT - Census'!F7487,Factors!$C$40:$C$44,0),1),0)</f>
        <v>0</v>
      </c>
      <c r="AH7487" s="21" t="str">
        <f t="shared" si="718"/>
        <v/>
      </c>
      <c r="AI7487" s="1" t="str">
        <f>IFERROR(VLOOKUP(H7487,Factors!$C$45:$D$48,2,0),"")</f>
        <v/>
      </c>
      <c r="AJ7487" t="b">
        <f t="shared" si="715"/>
        <v>0</v>
      </c>
    </row>
    <row r="7488" spans="2:36" ht="15" customHeight="1" x14ac:dyDescent="0.3">
      <c r="B7488" s="70"/>
      <c r="C7488" s="58"/>
      <c r="D7488" s="63"/>
      <c r="E7488" s="58"/>
      <c r="F7488" s="58"/>
      <c r="G7488" s="44"/>
      <c r="H7488" s="45"/>
      <c r="I7488" s="45"/>
      <c r="J7488" s="40" t="str">
        <f t="shared" si="716"/>
        <v/>
      </c>
      <c r="K7488" s="39" t="str">
        <f t="shared" si="714"/>
        <v/>
      </c>
      <c r="AB7488" s="17" t="str">
        <f t="shared" si="719"/>
        <v>-1</v>
      </c>
      <c r="AC7488" s="17">
        <f>IFERROR(INDEX(Factors!$C$59:$C$70,MATCH(AB7488,Factors!$B$59:$B$70,1),1),0)</f>
        <v>0</v>
      </c>
      <c r="AD7488" s="17">
        <f t="shared" si="717"/>
        <v>0</v>
      </c>
      <c r="AE7488" s="17">
        <f>IFERROR(INDEX(Factors!$B$6:$B$15,MATCH('INPUT - Census'!E7488,Factors!$C$6:$C$15,0),1),0)</f>
        <v>0</v>
      </c>
      <c r="AF7488" s="18">
        <f>IFERROR(INDEX(Factors!$B$16:$B$39,MATCH('INPUT - Census'!C7488,Factors!$C$16:$C$35,0),1),0)</f>
        <v>0</v>
      </c>
      <c r="AG7488" s="19">
        <f>IFERROR(INDEX(Factors!$B$40:$B$44,MATCH('INPUT - Census'!F7488,Factors!$C$40:$C$44,0),1),0)</f>
        <v>0</v>
      </c>
      <c r="AH7488" s="21" t="str">
        <f t="shared" si="718"/>
        <v/>
      </c>
      <c r="AI7488" s="1" t="str">
        <f>IFERROR(VLOOKUP(H7488,Factors!$C$45:$D$48,2,0),"")</f>
        <v/>
      </c>
      <c r="AJ7488" t="b">
        <f t="shared" si="715"/>
        <v>0</v>
      </c>
    </row>
    <row r="7489" spans="2:36" ht="15" customHeight="1" x14ac:dyDescent="0.3">
      <c r="B7489" s="70"/>
      <c r="C7489" s="58"/>
      <c r="D7489" s="63"/>
      <c r="E7489" s="58"/>
      <c r="F7489" s="58"/>
      <c r="G7489" s="44"/>
      <c r="H7489" s="45"/>
      <c r="I7489" s="45"/>
      <c r="J7489" s="40" t="str">
        <f t="shared" si="716"/>
        <v/>
      </c>
      <c r="K7489" s="39" t="str">
        <f t="shared" si="714"/>
        <v/>
      </c>
      <c r="AB7489" s="17" t="str">
        <f t="shared" si="719"/>
        <v>-1</v>
      </c>
      <c r="AC7489" s="17">
        <f>IFERROR(INDEX(Factors!$C$59:$C$70,MATCH(AB7489,Factors!$B$59:$B$70,1),1),0)</f>
        <v>0</v>
      </c>
      <c r="AD7489" s="17">
        <f t="shared" si="717"/>
        <v>0</v>
      </c>
      <c r="AE7489" s="17">
        <f>IFERROR(INDEX(Factors!$B$6:$B$15,MATCH('INPUT - Census'!E7489,Factors!$C$6:$C$15,0),1),0)</f>
        <v>0</v>
      </c>
      <c r="AF7489" s="18">
        <f>IFERROR(INDEX(Factors!$B$16:$B$39,MATCH('INPUT - Census'!C7489,Factors!$C$16:$C$35,0),1),0)</f>
        <v>0</v>
      </c>
      <c r="AG7489" s="19">
        <f>IFERROR(INDEX(Factors!$B$40:$B$44,MATCH('INPUT - Census'!F7489,Factors!$C$40:$C$44,0),1),0)</f>
        <v>0</v>
      </c>
      <c r="AH7489" s="21" t="str">
        <f t="shared" si="718"/>
        <v/>
      </c>
      <c r="AI7489" s="1" t="str">
        <f>IFERROR(VLOOKUP(H7489,Factors!$C$45:$D$48,2,0),"")</f>
        <v/>
      </c>
      <c r="AJ7489" t="b">
        <f t="shared" si="715"/>
        <v>0</v>
      </c>
    </row>
    <row r="7490" spans="2:36" ht="15" customHeight="1" x14ac:dyDescent="0.3">
      <c r="B7490" s="70"/>
      <c r="C7490" s="58"/>
      <c r="D7490" s="63"/>
      <c r="E7490" s="58"/>
      <c r="F7490" s="58"/>
      <c r="G7490" s="44"/>
      <c r="H7490" s="45"/>
      <c r="I7490" s="45"/>
      <c r="J7490" s="40" t="str">
        <f t="shared" si="716"/>
        <v/>
      </c>
      <c r="K7490" s="39" t="str">
        <f t="shared" si="714"/>
        <v/>
      </c>
      <c r="AB7490" s="17" t="str">
        <f t="shared" si="719"/>
        <v>-1</v>
      </c>
      <c r="AC7490" s="17">
        <f>IFERROR(INDEX(Factors!$C$59:$C$70,MATCH(AB7490,Factors!$B$59:$B$70,1),1),0)</f>
        <v>0</v>
      </c>
      <c r="AD7490" s="17">
        <f t="shared" si="717"/>
        <v>0</v>
      </c>
      <c r="AE7490" s="17">
        <f>IFERROR(INDEX(Factors!$B$6:$B$15,MATCH('INPUT - Census'!E7490,Factors!$C$6:$C$15,0),1),0)</f>
        <v>0</v>
      </c>
      <c r="AF7490" s="18">
        <f>IFERROR(INDEX(Factors!$B$16:$B$39,MATCH('INPUT - Census'!C7490,Factors!$C$16:$C$35,0),1),0)</f>
        <v>0</v>
      </c>
      <c r="AG7490" s="19">
        <f>IFERROR(INDEX(Factors!$B$40:$B$44,MATCH('INPUT - Census'!F7490,Factors!$C$40:$C$44,0),1),0)</f>
        <v>0</v>
      </c>
      <c r="AH7490" s="21" t="str">
        <f t="shared" si="718"/>
        <v/>
      </c>
      <c r="AI7490" s="1" t="str">
        <f>IFERROR(VLOOKUP(H7490,Factors!$C$45:$D$48,2,0),"")</f>
        <v/>
      </c>
      <c r="AJ7490" t="b">
        <f t="shared" si="715"/>
        <v>0</v>
      </c>
    </row>
    <row r="7491" spans="2:36" ht="15" customHeight="1" x14ac:dyDescent="0.3">
      <c r="B7491" s="70"/>
      <c r="C7491" s="58"/>
      <c r="D7491" s="63"/>
      <c r="E7491" s="58"/>
      <c r="F7491" s="58"/>
      <c r="G7491" s="44"/>
      <c r="H7491" s="45"/>
      <c r="I7491" s="45"/>
      <c r="J7491" s="40" t="str">
        <f t="shared" si="716"/>
        <v/>
      </c>
      <c r="K7491" s="39" t="str">
        <f t="shared" ref="K7491:K7554" si="720">ValidateMember(B7491:J7491)</f>
        <v/>
      </c>
      <c r="AB7491" s="17" t="str">
        <f t="shared" si="719"/>
        <v>-1</v>
      </c>
      <c r="AC7491" s="17">
        <f>IFERROR(INDEX(Factors!$C$59:$C$70,MATCH(AB7491,Factors!$B$59:$B$70,1),1),0)</f>
        <v>0</v>
      </c>
      <c r="AD7491" s="17">
        <f t="shared" si="717"/>
        <v>0</v>
      </c>
      <c r="AE7491" s="17">
        <f>IFERROR(INDEX(Factors!$B$6:$B$15,MATCH('INPUT - Census'!E7491,Factors!$C$6:$C$15,0),1),0)</f>
        <v>0</v>
      </c>
      <c r="AF7491" s="18">
        <f>IFERROR(INDEX(Factors!$B$16:$B$39,MATCH('INPUT - Census'!C7491,Factors!$C$16:$C$35,0),1),0)</f>
        <v>0</v>
      </c>
      <c r="AG7491" s="19">
        <f>IFERROR(INDEX(Factors!$B$40:$B$44,MATCH('INPUT - Census'!F7491,Factors!$C$40:$C$44,0),1),0)</f>
        <v>0</v>
      </c>
      <c r="AH7491" s="21" t="str">
        <f t="shared" si="718"/>
        <v/>
      </c>
      <c r="AI7491" s="1" t="str">
        <f>IFERROR(VLOOKUP(H7491,Factors!$C$45:$D$48,2,0),"")</f>
        <v/>
      </c>
      <c r="AJ7491" t="b">
        <f t="shared" ref="AJ7491:AJ7554" si="721">K7491=0</f>
        <v>0</v>
      </c>
    </row>
    <row r="7492" spans="2:36" ht="15" customHeight="1" x14ac:dyDescent="0.3">
      <c r="B7492" s="70"/>
      <c r="C7492" s="58"/>
      <c r="D7492" s="63"/>
      <c r="E7492" s="58"/>
      <c r="F7492" s="58"/>
      <c r="G7492" s="44"/>
      <c r="H7492" s="45"/>
      <c r="I7492" s="45"/>
      <c r="J7492" s="40" t="str">
        <f t="shared" si="716"/>
        <v/>
      </c>
      <c r="K7492" s="39" t="str">
        <f t="shared" si="720"/>
        <v/>
      </c>
      <c r="AB7492" s="17" t="str">
        <f t="shared" si="719"/>
        <v>-1</v>
      </c>
      <c r="AC7492" s="17">
        <f>IFERROR(INDEX(Factors!$C$59:$C$70,MATCH(AB7492,Factors!$B$59:$B$70,1),1),0)</f>
        <v>0</v>
      </c>
      <c r="AD7492" s="17">
        <f t="shared" si="717"/>
        <v>0</v>
      </c>
      <c r="AE7492" s="17">
        <f>IFERROR(INDEX(Factors!$B$6:$B$15,MATCH('INPUT - Census'!E7492,Factors!$C$6:$C$15,0),1),0)</f>
        <v>0</v>
      </c>
      <c r="AF7492" s="18">
        <f>IFERROR(INDEX(Factors!$B$16:$B$39,MATCH('INPUT - Census'!C7492,Factors!$C$16:$C$35,0),1),0)</f>
        <v>0</v>
      </c>
      <c r="AG7492" s="19">
        <f>IFERROR(INDEX(Factors!$B$40:$B$44,MATCH('INPUT - Census'!F7492,Factors!$C$40:$C$44,0),1),0)</f>
        <v>0</v>
      </c>
      <c r="AH7492" s="21" t="str">
        <f t="shared" si="718"/>
        <v/>
      </c>
      <c r="AI7492" s="1" t="str">
        <f>IFERROR(VLOOKUP(H7492,Factors!$C$45:$D$48,2,0),"")</f>
        <v/>
      </c>
      <c r="AJ7492" t="b">
        <f t="shared" si="721"/>
        <v>0</v>
      </c>
    </row>
    <row r="7493" spans="2:36" ht="15" customHeight="1" x14ac:dyDescent="0.3">
      <c r="B7493" s="70"/>
      <c r="C7493" s="58"/>
      <c r="D7493" s="63"/>
      <c r="E7493" s="58"/>
      <c r="F7493" s="58"/>
      <c r="G7493" s="44"/>
      <c r="H7493" s="45"/>
      <c r="I7493" s="45"/>
      <c r="J7493" s="40" t="str">
        <f t="shared" si="716"/>
        <v/>
      </c>
      <c r="K7493" s="39" t="str">
        <f t="shared" si="720"/>
        <v/>
      </c>
      <c r="AB7493" s="17" t="str">
        <f t="shared" si="719"/>
        <v>-1</v>
      </c>
      <c r="AC7493" s="17">
        <f>IFERROR(INDEX(Factors!$C$59:$C$70,MATCH(AB7493,Factors!$B$59:$B$70,1),1),0)</f>
        <v>0</v>
      </c>
      <c r="AD7493" s="17">
        <f t="shared" si="717"/>
        <v>0</v>
      </c>
      <c r="AE7493" s="17">
        <f>IFERROR(INDEX(Factors!$B$6:$B$15,MATCH('INPUT - Census'!E7493,Factors!$C$6:$C$15,0),1),0)</f>
        <v>0</v>
      </c>
      <c r="AF7493" s="18">
        <f>IFERROR(INDEX(Factors!$B$16:$B$39,MATCH('INPUT - Census'!C7493,Factors!$C$16:$C$35,0),1),0)</f>
        <v>0</v>
      </c>
      <c r="AG7493" s="19">
        <f>IFERROR(INDEX(Factors!$B$40:$B$44,MATCH('INPUT - Census'!F7493,Factors!$C$40:$C$44,0),1),0)</f>
        <v>0</v>
      </c>
      <c r="AH7493" s="21" t="str">
        <f t="shared" si="718"/>
        <v/>
      </c>
      <c r="AI7493" s="1" t="str">
        <f>IFERROR(VLOOKUP(H7493,Factors!$C$45:$D$48,2,0),"")</f>
        <v/>
      </c>
      <c r="AJ7493" t="b">
        <f t="shared" si="721"/>
        <v>0</v>
      </c>
    </row>
    <row r="7494" spans="2:36" ht="15" customHeight="1" x14ac:dyDescent="0.3">
      <c r="B7494" s="70"/>
      <c r="C7494" s="58"/>
      <c r="D7494" s="63"/>
      <c r="E7494" s="58"/>
      <c r="F7494" s="58"/>
      <c r="G7494" s="44"/>
      <c r="H7494" s="45"/>
      <c r="I7494" s="45"/>
      <c r="J7494" s="40" t="str">
        <f t="shared" si="716"/>
        <v/>
      </c>
      <c r="K7494" s="39" t="str">
        <f t="shared" si="720"/>
        <v/>
      </c>
      <c r="AB7494" s="17" t="str">
        <f t="shared" si="719"/>
        <v>-1</v>
      </c>
      <c r="AC7494" s="17">
        <f>IFERROR(INDEX(Factors!$C$59:$C$70,MATCH(AB7494,Factors!$B$59:$B$70,1),1),0)</f>
        <v>0</v>
      </c>
      <c r="AD7494" s="17">
        <f t="shared" si="717"/>
        <v>0</v>
      </c>
      <c r="AE7494" s="17">
        <f>IFERROR(INDEX(Factors!$B$6:$B$15,MATCH('INPUT - Census'!E7494,Factors!$C$6:$C$15,0),1),0)</f>
        <v>0</v>
      </c>
      <c r="AF7494" s="18">
        <f>IFERROR(INDEX(Factors!$B$16:$B$39,MATCH('INPUT - Census'!C7494,Factors!$C$16:$C$35,0),1),0)</f>
        <v>0</v>
      </c>
      <c r="AG7494" s="19">
        <f>IFERROR(INDEX(Factors!$B$40:$B$44,MATCH('INPUT - Census'!F7494,Factors!$C$40:$C$44,0),1),0)</f>
        <v>0</v>
      </c>
      <c r="AH7494" s="21" t="str">
        <f t="shared" si="718"/>
        <v/>
      </c>
      <c r="AI7494" s="1" t="str">
        <f>IFERROR(VLOOKUP(H7494,Factors!$C$45:$D$48,2,0),"")</f>
        <v/>
      </c>
      <c r="AJ7494" t="b">
        <f t="shared" si="721"/>
        <v>0</v>
      </c>
    </row>
    <row r="7495" spans="2:36" ht="15" customHeight="1" x14ac:dyDescent="0.3">
      <c r="B7495" s="70"/>
      <c r="C7495" s="58"/>
      <c r="D7495" s="63"/>
      <c r="E7495" s="58"/>
      <c r="F7495" s="58"/>
      <c r="G7495" s="44"/>
      <c r="H7495" s="45"/>
      <c r="I7495" s="45"/>
      <c r="J7495" s="40" t="str">
        <f t="shared" si="716"/>
        <v/>
      </c>
      <c r="K7495" s="39" t="str">
        <f t="shared" si="720"/>
        <v/>
      </c>
      <c r="AB7495" s="17" t="str">
        <f t="shared" si="719"/>
        <v>-1</v>
      </c>
      <c r="AC7495" s="17">
        <f>IFERROR(INDEX(Factors!$C$59:$C$70,MATCH(AB7495,Factors!$B$59:$B$70,1),1),0)</f>
        <v>0</v>
      </c>
      <c r="AD7495" s="17">
        <f t="shared" si="717"/>
        <v>0</v>
      </c>
      <c r="AE7495" s="17">
        <f>IFERROR(INDEX(Factors!$B$6:$B$15,MATCH('INPUT - Census'!E7495,Factors!$C$6:$C$15,0),1),0)</f>
        <v>0</v>
      </c>
      <c r="AF7495" s="18">
        <f>IFERROR(INDEX(Factors!$B$16:$B$39,MATCH('INPUT - Census'!C7495,Factors!$C$16:$C$35,0),1),0)</f>
        <v>0</v>
      </c>
      <c r="AG7495" s="19">
        <f>IFERROR(INDEX(Factors!$B$40:$B$44,MATCH('INPUT - Census'!F7495,Factors!$C$40:$C$44,0),1),0)</f>
        <v>0</v>
      </c>
      <c r="AH7495" s="21" t="str">
        <f t="shared" si="718"/>
        <v/>
      </c>
      <c r="AI7495" s="1" t="str">
        <f>IFERROR(VLOOKUP(H7495,Factors!$C$45:$D$48,2,0),"")</f>
        <v/>
      </c>
      <c r="AJ7495" t="b">
        <f t="shared" si="721"/>
        <v>0</v>
      </c>
    </row>
    <row r="7496" spans="2:36" ht="15" customHeight="1" x14ac:dyDescent="0.3">
      <c r="B7496" s="70"/>
      <c r="C7496" s="58"/>
      <c r="D7496" s="63"/>
      <c r="E7496" s="58"/>
      <c r="F7496" s="58"/>
      <c r="G7496" s="44"/>
      <c r="H7496" s="45"/>
      <c r="I7496" s="45"/>
      <c r="J7496" s="40" t="str">
        <f t="shared" si="716"/>
        <v/>
      </c>
      <c r="K7496" s="39" t="str">
        <f t="shared" si="720"/>
        <v/>
      </c>
      <c r="AB7496" s="17" t="str">
        <f t="shared" si="719"/>
        <v>-1</v>
      </c>
      <c r="AC7496" s="17">
        <f>IFERROR(INDEX(Factors!$C$59:$C$70,MATCH(AB7496,Factors!$B$59:$B$70,1),1),0)</f>
        <v>0</v>
      </c>
      <c r="AD7496" s="17">
        <f t="shared" si="717"/>
        <v>0</v>
      </c>
      <c r="AE7496" s="17">
        <f>IFERROR(INDEX(Factors!$B$6:$B$15,MATCH('INPUT - Census'!E7496,Factors!$C$6:$C$15,0),1),0)</f>
        <v>0</v>
      </c>
      <c r="AF7496" s="18">
        <f>IFERROR(INDEX(Factors!$B$16:$B$39,MATCH('INPUT - Census'!C7496,Factors!$C$16:$C$35,0),1),0)</f>
        <v>0</v>
      </c>
      <c r="AG7496" s="19">
        <f>IFERROR(INDEX(Factors!$B$40:$B$44,MATCH('INPUT - Census'!F7496,Factors!$C$40:$C$44,0),1),0)</f>
        <v>0</v>
      </c>
      <c r="AH7496" s="21" t="str">
        <f t="shared" si="718"/>
        <v/>
      </c>
      <c r="AI7496" s="1" t="str">
        <f>IFERROR(VLOOKUP(H7496,Factors!$C$45:$D$48,2,0),"")</f>
        <v/>
      </c>
      <c r="AJ7496" t="b">
        <f t="shared" si="721"/>
        <v>0</v>
      </c>
    </row>
    <row r="7497" spans="2:36" ht="15" customHeight="1" x14ac:dyDescent="0.3">
      <c r="B7497" s="70"/>
      <c r="C7497" s="58"/>
      <c r="D7497" s="63"/>
      <c r="E7497" s="58"/>
      <c r="F7497" s="58"/>
      <c r="G7497" s="44"/>
      <c r="H7497" s="45"/>
      <c r="I7497" s="45"/>
      <c r="J7497" s="40" t="str">
        <f t="shared" si="716"/>
        <v/>
      </c>
      <c r="K7497" s="39" t="str">
        <f t="shared" si="720"/>
        <v/>
      </c>
      <c r="AB7497" s="17" t="str">
        <f t="shared" si="719"/>
        <v>-1</v>
      </c>
      <c r="AC7497" s="17">
        <f>IFERROR(INDEX(Factors!$C$59:$C$70,MATCH(AB7497,Factors!$B$59:$B$70,1),1),0)</f>
        <v>0</v>
      </c>
      <c r="AD7497" s="17">
        <f t="shared" si="717"/>
        <v>0</v>
      </c>
      <c r="AE7497" s="17">
        <f>IFERROR(INDEX(Factors!$B$6:$B$15,MATCH('INPUT - Census'!E7497,Factors!$C$6:$C$15,0),1),0)</f>
        <v>0</v>
      </c>
      <c r="AF7497" s="18">
        <f>IFERROR(INDEX(Factors!$B$16:$B$39,MATCH('INPUT - Census'!C7497,Factors!$C$16:$C$35,0),1),0)</f>
        <v>0</v>
      </c>
      <c r="AG7497" s="19">
        <f>IFERROR(INDEX(Factors!$B$40:$B$44,MATCH('INPUT - Census'!F7497,Factors!$C$40:$C$44,0),1),0)</f>
        <v>0</v>
      </c>
      <c r="AH7497" s="21" t="str">
        <f t="shared" si="718"/>
        <v/>
      </c>
      <c r="AI7497" s="1" t="str">
        <f>IFERROR(VLOOKUP(H7497,Factors!$C$45:$D$48,2,0),"")</f>
        <v/>
      </c>
      <c r="AJ7497" t="b">
        <f t="shared" si="721"/>
        <v>0</v>
      </c>
    </row>
    <row r="7498" spans="2:36" ht="15" customHeight="1" x14ac:dyDescent="0.3">
      <c r="B7498" s="70"/>
      <c r="C7498" s="58"/>
      <c r="D7498" s="63"/>
      <c r="E7498" s="58"/>
      <c r="F7498" s="58"/>
      <c r="G7498" s="44"/>
      <c r="H7498" s="45"/>
      <c r="I7498" s="45"/>
      <c r="J7498" s="40" t="str">
        <f t="shared" si="716"/>
        <v/>
      </c>
      <c r="K7498" s="39" t="str">
        <f t="shared" si="720"/>
        <v/>
      </c>
      <c r="AB7498" s="17" t="str">
        <f t="shared" si="719"/>
        <v>-1</v>
      </c>
      <c r="AC7498" s="17">
        <f>IFERROR(INDEX(Factors!$C$59:$C$70,MATCH(AB7498,Factors!$B$59:$B$70,1),1),0)</f>
        <v>0</v>
      </c>
      <c r="AD7498" s="17">
        <f t="shared" si="717"/>
        <v>0</v>
      </c>
      <c r="AE7498" s="17">
        <f>IFERROR(INDEX(Factors!$B$6:$B$15,MATCH('INPUT - Census'!E7498,Factors!$C$6:$C$15,0),1),0)</f>
        <v>0</v>
      </c>
      <c r="AF7498" s="18">
        <f>IFERROR(INDEX(Factors!$B$16:$B$39,MATCH('INPUT - Census'!C7498,Factors!$C$16:$C$35,0),1),0)</f>
        <v>0</v>
      </c>
      <c r="AG7498" s="19">
        <f>IFERROR(INDEX(Factors!$B$40:$B$44,MATCH('INPUT - Census'!F7498,Factors!$C$40:$C$44,0),1),0)</f>
        <v>0</v>
      </c>
      <c r="AH7498" s="21" t="str">
        <f t="shared" si="718"/>
        <v/>
      </c>
      <c r="AI7498" s="1" t="str">
        <f>IFERROR(VLOOKUP(H7498,Factors!$C$45:$D$48,2,0),"")</f>
        <v/>
      </c>
      <c r="AJ7498" t="b">
        <f t="shared" si="721"/>
        <v>0</v>
      </c>
    </row>
    <row r="7499" spans="2:36" ht="15" customHeight="1" x14ac:dyDescent="0.3">
      <c r="B7499" s="70"/>
      <c r="C7499" s="58"/>
      <c r="D7499" s="63"/>
      <c r="E7499" s="58"/>
      <c r="F7499" s="58"/>
      <c r="G7499" s="44"/>
      <c r="H7499" s="45"/>
      <c r="I7499" s="45"/>
      <c r="J7499" s="40" t="str">
        <f t="shared" si="716"/>
        <v/>
      </c>
      <c r="K7499" s="39" t="str">
        <f t="shared" si="720"/>
        <v/>
      </c>
      <c r="AB7499" s="17" t="str">
        <f t="shared" si="719"/>
        <v>-1</v>
      </c>
      <c r="AC7499" s="17">
        <f>IFERROR(INDEX(Factors!$C$59:$C$70,MATCH(AB7499,Factors!$B$59:$B$70,1),1),0)</f>
        <v>0</v>
      </c>
      <c r="AD7499" s="17">
        <f t="shared" si="717"/>
        <v>0</v>
      </c>
      <c r="AE7499" s="17">
        <f>IFERROR(INDEX(Factors!$B$6:$B$15,MATCH('INPUT - Census'!E7499,Factors!$C$6:$C$15,0),1),0)</f>
        <v>0</v>
      </c>
      <c r="AF7499" s="18">
        <f>IFERROR(INDEX(Factors!$B$16:$B$39,MATCH('INPUT - Census'!C7499,Factors!$C$16:$C$35,0),1),0)</f>
        <v>0</v>
      </c>
      <c r="AG7499" s="19">
        <f>IFERROR(INDEX(Factors!$B$40:$B$44,MATCH('INPUT - Census'!F7499,Factors!$C$40:$C$44,0),1),0)</f>
        <v>0</v>
      </c>
      <c r="AH7499" s="21" t="str">
        <f t="shared" si="718"/>
        <v/>
      </c>
      <c r="AI7499" s="1" t="str">
        <f>IFERROR(VLOOKUP(H7499,Factors!$C$45:$D$48,2,0),"")</f>
        <v/>
      </c>
      <c r="AJ7499" t="b">
        <f t="shared" si="721"/>
        <v>0</v>
      </c>
    </row>
    <row r="7500" spans="2:36" ht="15" customHeight="1" x14ac:dyDescent="0.3">
      <c r="B7500" s="70"/>
      <c r="C7500" s="58"/>
      <c r="D7500" s="63"/>
      <c r="E7500" s="58"/>
      <c r="F7500" s="58"/>
      <c r="G7500" s="44"/>
      <c r="H7500" s="45"/>
      <c r="I7500" s="45"/>
      <c r="J7500" s="40" t="str">
        <f t="shared" si="716"/>
        <v/>
      </c>
      <c r="K7500" s="39" t="str">
        <f t="shared" si="720"/>
        <v/>
      </c>
      <c r="AB7500" s="17" t="str">
        <f t="shared" si="719"/>
        <v>-1</v>
      </c>
      <c r="AC7500" s="17">
        <f>IFERROR(INDEX(Factors!$C$59:$C$70,MATCH(AB7500,Factors!$B$59:$B$70,1),1),0)</f>
        <v>0</v>
      </c>
      <c r="AD7500" s="17">
        <f t="shared" si="717"/>
        <v>0</v>
      </c>
      <c r="AE7500" s="17">
        <f>IFERROR(INDEX(Factors!$B$6:$B$15,MATCH('INPUT - Census'!E7500,Factors!$C$6:$C$15,0),1),0)</f>
        <v>0</v>
      </c>
      <c r="AF7500" s="18">
        <f>IFERROR(INDEX(Factors!$B$16:$B$39,MATCH('INPUT - Census'!C7500,Factors!$C$16:$C$35,0),1),0)</f>
        <v>0</v>
      </c>
      <c r="AG7500" s="19">
        <f>IFERROR(INDEX(Factors!$B$40:$B$44,MATCH('INPUT - Census'!F7500,Factors!$C$40:$C$44,0),1),0)</f>
        <v>0</v>
      </c>
      <c r="AH7500" s="21" t="str">
        <f t="shared" si="718"/>
        <v/>
      </c>
      <c r="AI7500" s="1" t="str">
        <f>IFERROR(VLOOKUP(H7500,Factors!$C$45:$D$48,2,0),"")</f>
        <v/>
      </c>
      <c r="AJ7500" t="b">
        <f t="shared" si="721"/>
        <v>0</v>
      </c>
    </row>
    <row r="7501" spans="2:36" ht="15" customHeight="1" x14ac:dyDescent="0.3">
      <c r="B7501" s="70"/>
      <c r="C7501" s="58"/>
      <c r="D7501" s="63"/>
      <c r="E7501" s="58"/>
      <c r="F7501" s="58"/>
      <c r="G7501" s="44"/>
      <c r="H7501" s="45"/>
      <c r="I7501" s="45"/>
      <c r="J7501" s="40" t="str">
        <f t="shared" si="716"/>
        <v/>
      </c>
      <c r="K7501" s="39" t="str">
        <f t="shared" si="720"/>
        <v/>
      </c>
      <c r="AB7501" s="17" t="str">
        <f t="shared" si="719"/>
        <v>-1</v>
      </c>
      <c r="AC7501" s="17">
        <f>IFERROR(INDEX(Factors!$C$59:$C$70,MATCH(AB7501,Factors!$B$59:$B$70,1),1),0)</f>
        <v>0</v>
      </c>
      <c r="AD7501" s="17">
        <f t="shared" si="717"/>
        <v>0</v>
      </c>
      <c r="AE7501" s="17">
        <f>IFERROR(INDEX(Factors!$B$6:$B$15,MATCH('INPUT - Census'!E7501,Factors!$C$6:$C$15,0),1),0)</f>
        <v>0</v>
      </c>
      <c r="AF7501" s="18">
        <f>IFERROR(INDEX(Factors!$B$16:$B$39,MATCH('INPUT - Census'!C7501,Factors!$C$16:$C$35,0),1),0)</f>
        <v>0</v>
      </c>
      <c r="AG7501" s="19">
        <f>IFERROR(INDEX(Factors!$B$40:$B$44,MATCH('INPUT - Census'!F7501,Factors!$C$40:$C$44,0),1),0)</f>
        <v>0</v>
      </c>
      <c r="AH7501" s="21" t="str">
        <f t="shared" si="718"/>
        <v/>
      </c>
      <c r="AI7501" s="1" t="str">
        <f>IFERROR(VLOOKUP(H7501,Factors!$C$45:$D$48,2,0),"")</f>
        <v/>
      </c>
      <c r="AJ7501" t="b">
        <f t="shared" si="721"/>
        <v>0</v>
      </c>
    </row>
    <row r="7502" spans="2:36" ht="15" customHeight="1" x14ac:dyDescent="0.3">
      <c r="B7502" s="70"/>
      <c r="C7502" s="58"/>
      <c r="D7502" s="63"/>
      <c r="E7502" s="58"/>
      <c r="F7502" s="58"/>
      <c r="G7502" s="44"/>
      <c r="H7502" s="45"/>
      <c r="I7502" s="45"/>
      <c r="J7502" s="40" t="str">
        <f t="shared" si="716"/>
        <v/>
      </c>
      <c r="K7502" s="39" t="str">
        <f t="shared" si="720"/>
        <v/>
      </c>
      <c r="AB7502" s="17" t="str">
        <f t="shared" si="719"/>
        <v>-1</v>
      </c>
      <c r="AC7502" s="17">
        <f>IFERROR(INDEX(Factors!$C$59:$C$70,MATCH(AB7502,Factors!$B$59:$B$70,1),1),0)</f>
        <v>0</v>
      </c>
      <c r="AD7502" s="17">
        <f t="shared" si="717"/>
        <v>0</v>
      </c>
      <c r="AE7502" s="17">
        <f>IFERROR(INDEX(Factors!$B$6:$B$15,MATCH('INPUT - Census'!E7502,Factors!$C$6:$C$15,0),1),0)</f>
        <v>0</v>
      </c>
      <c r="AF7502" s="18">
        <f>IFERROR(INDEX(Factors!$B$16:$B$39,MATCH('INPUT - Census'!C7502,Factors!$C$16:$C$35,0),1),0)</f>
        <v>0</v>
      </c>
      <c r="AG7502" s="19">
        <f>IFERROR(INDEX(Factors!$B$40:$B$44,MATCH('INPUT - Census'!F7502,Factors!$C$40:$C$44,0),1),0)</f>
        <v>0</v>
      </c>
      <c r="AH7502" s="21" t="str">
        <f t="shared" si="718"/>
        <v/>
      </c>
      <c r="AI7502" s="1" t="str">
        <f>IFERROR(VLOOKUP(H7502,Factors!$C$45:$D$48,2,0),"")</f>
        <v/>
      </c>
      <c r="AJ7502" t="b">
        <f t="shared" si="721"/>
        <v>0</v>
      </c>
    </row>
    <row r="7503" spans="2:36" ht="15" customHeight="1" x14ac:dyDescent="0.3">
      <c r="B7503" s="70"/>
      <c r="C7503" s="58"/>
      <c r="D7503" s="63"/>
      <c r="E7503" s="58"/>
      <c r="F7503" s="58"/>
      <c r="G7503" s="44"/>
      <c r="H7503" s="45"/>
      <c r="I7503" s="45"/>
      <c r="J7503" s="40" t="str">
        <f t="shared" si="716"/>
        <v/>
      </c>
      <c r="K7503" s="39" t="str">
        <f t="shared" si="720"/>
        <v/>
      </c>
      <c r="AB7503" s="17" t="str">
        <f t="shared" si="719"/>
        <v>-1</v>
      </c>
      <c r="AC7503" s="17">
        <f>IFERROR(INDEX(Factors!$C$59:$C$70,MATCH(AB7503,Factors!$B$59:$B$70,1),1),0)</f>
        <v>0</v>
      </c>
      <c r="AD7503" s="17">
        <f t="shared" si="717"/>
        <v>0</v>
      </c>
      <c r="AE7503" s="17">
        <f>IFERROR(INDEX(Factors!$B$6:$B$15,MATCH('INPUT - Census'!E7503,Factors!$C$6:$C$15,0),1),0)</f>
        <v>0</v>
      </c>
      <c r="AF7503" s="18">
        <f>IFERROR(INDEX(Factors!$B$16:$B$39,MATCH('INPUT - Census'!C7503,Factors!$C$16:$C$35,0),1),0)</f>
        <v>0</v>
      </c>
      <c r="AG7503" s="19">
        <f>IFERROR(INDEX(Factors!$B$40:$B$44,MATCH('INPUT - Census'!F7503,Factors!$C$40:$C$44,0),1),0)</f>
        <v>0</v>
      </c>
      <c r="AH7503" s="21" t="str">
        <f t="shared" si="718"/>
        <v/>
      </c>
      <c r="AI7503" s="1" t="str">
        <f>IFERROR(VLOOKUP(H7503,Factors!$C$45:$D$48,2,0),"")</f>
        <v/>
      </c>
      <c r="AJ7503" t="b">
        <f t="shared" si="721"/>
        <v>0</v>
      </c>
    </row>
    <row r="7504" spans="2:36" ht="15" customHeight="1" x14ac:dyDescent="0.3">
      <c r="B7504" s="70"/>
      <c r="C7504" s="58"/>
      <c r="D7504" s="63"/>
      <c r="E7504" s="58"/>
      <c r="F7504" s="58"/>
      <c r="G7504" s="44"/>
      <c r="H7504" s="45"/>
      <c r="I7504" s="45"/>
      <c r="J7504" s="40" t="str">
        <f t="shared" si="716"/>
        <v/>
      </c>
      <c r="K7504" s="39" t="str">
        <f t="shared" si="720"/>
        <v/>
      </c>
      <c r="AB7504" s="17" t="str">
        <f t="shared" si="719"/>
        <v>-1</v>
      </c>
      <c r="AC7504" s="17">
        <f>IFERROR(INDEX(Factors!$C$59:$C$70,MATCH(AB7504,Factors!$B$59:$B$70,1),1),0)</f>
        <v>0</v>
      </c>
      <c r="AD7504" s="17">
        <f t="shared" si="717"/>
        <v>0</v>
      </c>
      <c r="AE7504" s="17">
        <f>IFERROR(INDEX(Factors!$B$6:$B$15,MATCH('INPUT - Census'!E7504,Factors!$C$6:$C$15,0),1),0)</f>
        <v>0</v>
      </c>
      <c r="AF7504" s="18">
        <f>IFERROR(INDEX(Factors!$B$16:$B$39,MATCH('INPUT - Census'!C7504,Factors!$C$16:$C$35,0),1),0)</f>
        <v>0</v>
      </c>
      <c r="AG7504" s="19">
        <f>IFERROR(INDEX(Factors!$B$40:$B$44,MATCH('INPUT - Census'!F7504,Factors!$C$40:$C$44,0),1),0)</f>
        <v>0</v>
      </c>
      <c r="AH7504" s="21" t="str">
        <f t="shared" si="718"/>
        <v/>
      </c>
      <c r="AI7504" s="1" t="str">
        <f>IFERROR(VLOOKUP(H7504,Factors!$C$45:$D$48,2,0),"")</f>
        <v/>
      </c>
      <c r="AJ7504" t="b">
        <f t="shared" si="721"/>
        <v>0</v>
      </c>
    </row>
    <row r="7505" spans="2:36" ht="15" customHeight="1" x14ac:dyDescent="0.3">
      <c r="B7505" s="70"/>
      <c r="C7505" s="58"/>
      <c r="D7505" s="63"/>
      <c r="E7505" s="58"/>
      <c r="F7505" s="58"/>
      <c r="G7505" s="44"/>
      <c r="H7505" s="45"/>
      <c r="I7505" s="45"/>
      <c r="J7505" s="40" t="str">
        <f t="shared" si="716"/>
        <v/>
      </c>
      <c r="K7505" s="39" t="str">
        <f t="shared" si="720"/>
        <v/>
      </c>
      <c r="AB7505" s="17" t="str">
        <f t="shared" si="719"/>
        <v>-1</v>
      </c>
      <c r="AC7505" s="17">
        <f>IFERROR(INDEX(Factors!$C$59:$C$70,MATCH(AB7505,Factors!$B$59:$B$70,1),1),0)</f>
        <v>0</v>
      </c>
      <c r="AD7505" s="17">
        <f t="shared" si="717"/>
        <v>0</v>
      </c>
      <c r="AE7505" s="17">
        <f>IFERROR(INDEX(Factors!$B$6:$B$15,MATCH('INPUT - Census'!E7505,Factors!$C$6:$C$15,0),1),0)</f>
        <v>0</v>
      </c>
      <c r="AF7505" s="18">
        <f>IFERROR(INDEX(Factors!$B$16:$B$39,MATCH('INPUT - Census'!C7505,Factors!$C$16:$C$35,0),1),0)</f>
        <v>0</v>
      </c>
      <c r="AG7505" s="19">
        <f>IFERROR(INDEX(Factors!$B$40:$B$44,MATCH('INPUT - Census'!F7505,Factors!$C$40:$C$44,0),1),0)</f>
        <v>0</v>
      </c>
      <c r="AH7505" s="21" t="str">
        <f t="shared" si="718"/>
        <v/>
      </c>
      <c r="AI7505" s="1" t="str">
        <f>IFERROR(VLOOKUP(H7505,Factors!$C$45:$D$48,2,0),"")</f>
        <v/>
      </c>
      <c r="AJ7505" t="b">
        <f t="shared" si="721"/>
        <v>0</v>
      </c>
    </row>
    <row r="7506" spans="2:36" ht="15" customHeight="1" x14ac:dyDescent="0.3">
      <c r="B7506" s="70"/>
      <c r="C7506" s="58"/>
      <c r="D7506" s="63"/>
      <c r="E7506" s="58"/>
      <c r="F7506" s="58"/>
      <c r="G7506" s="44"/>
      <c r="H7506" s="45"/>
      <c r="I7506" s="45"/>
      <c r="J7506" s="40" t="str">
        <f t="shared" si="716"/>
        <v/>
      </c>
      <c r="K7506" s="39" t="str">
        <f t="shared" si="720"/>
        <v/>
      </c>
      <c r="AB7506" s="17" t="str">
        <f t="shared" si="719"/>
        <v>-1</v>
      </c>
      <c r="AC7506" s="17">
        <f>IFERROR(INDEX(Factors!$C$59:$C$70,MATCH(AB7506,Factors!$B$59:$B$70,1),1),0)</f>
        <v>0</v>
      </c>
      <c r="AD7506" s="17">
        <f t="shared" si="717"/>
        <v>0</v>
      </c>
      <c r="AE7506" s="17">
        <f>IFERROR(INDEX(Factors!$B$6:$B$15,MATCH('INPUT - Census'!E7506,Factors!$C$6:$C$15,0),1),0)</f>
        <v>0</v>
      </c>
      <c r="AF7506" s="18">
        <f>IFERROR(INDEX(Factors!$B$16:$B$39,MATCH('INPUT - Census'!C7506,Factors!$C$16:$C$35,0),1),0)</f>
        <v>0</v>
      </c>
      <c r="AG7506" s="19">
        <f>IFERROR(INDEX(Factors!$B$40:$B$44,MATCH('INPUT - Census'!F7506,Factors!$C$40:$C$44,0),1),0)</f>
        <v>0</v>
      </c>
      <c r="AH7506" s="21" t="str">
        <f t="shared" si="718"/>
        <v/>
      </c>
      <c r="AI7506" s="1" t="str">
        <f>IFERROR(VLOOKUP(H7506,Factors!$C$45:$D$48,2,0),"")</f>
        <v/>
      </c>
      <c r="AJ7506" t="b">
        <f t="shared" si="721"/>
        <v>0</v>
      </c>
    </row>
    <row r="7507" spans="2:36" ht="15" customHeight="1" x14ac:dyDescent="0.3">
      <c r="B7507" s="70"/>
      <c r="C7507" s="58"/>
      <c r="D7507" s="63"/>
      <c r="E7507" s="58"/>
      <c r="F7507" s="58"/>
      <c r="G7507" s="44"/>
      <c r="H7507" s="45"/>
      <c r="I7507" s="45"/>
      <c r="J7507" s="40" t="str">
        <f t="shared" si="716"/>
        <v/>
      </c>
      <c r="K7507" s="39" t="str">
        <f t="shared" si="720"/>
        <v/>
      </c>
      <c r="AB7507" s="17" t="str">
        <f t="shared" si="719"/>
        <v>-1</v>
      </c>
      <c r="AC7507" s="17">
        <f>IFERROR(INDEX(Factors!$C$59:$C$70,MATCH(AB7507,Factors!$B$59:$B$70,1),1),0)</f>
        <v>0</v>
      </c>
      <c r="AD7507" s="17">
        <f t="shared" si="717"/>
        <v>0</v>
      </c>
      <c r="AE7507" s="17">
        <f>IFERROR(INDEX(Factors!$B$6:$B$15,MATCH('INPUT - Census'!E7507,Factors!$C$6:$C$15,0),1),0)</f>
        <v>0</v>
      </c>
      <c r="AF7507" s="18">
        <f>IFERROR(INDEX(Factors!$B$16:$B$39,MATCH('INPUT - Census'!C7507,Factors!$C$16:$C$35,0),1),0)</f>
        <v>0</v>
      </c>
      <c r="AG7507" s="19">
        <f>IFERROR(INDEX(Factors!$B$40:$B$44,MATCH('INPUT - Census'!F7507,Factors!$C$40:$C$44,0),1),0)</f>
        <v>0</v>
      </c>
      <c r="AH7507" s="21" t="str">
        <f t="shared" si="718"/>
        <v/>
      </c>
      <c r="AI7507" s="1" t="str">
        <f>IFERROR(VLOOKUP(H7507,Factors!$C$45:$D$48,2,0),"")</f>
        <v/>
      </c>
      <c r="AJ7507" t="b">
        <f t="shared" si="721"/>
        <v>0</v>
      </c>
    </row>
    <row r="7508" spans="2:36" ht="15" customHeight="1" x14ac:dyDescent="0.3">
      <c r="B7508" s="70"/>
      <c r="C7508" s="58"/>
      <c r="D7508" s="63"/>
      <c r="E7508" s="58"/>
      <c r="F7508" s="58"/>
      <c r="G7508" s="44"/>
      <c r="H7508" s="45"/>
      <c r="I7508" s="45"/>
      <c r="J7508" s="40" t="str">
        <f t="shared" si="716"/>
        <v/>
      </c>
      <c r="K7508" s="39" t="str">
        <f t="shared" si="720"/>
        <v/>
      </c>
      <c r="AB7508" s="17" t="str">
        <f t="shared" si="719"/>
        <v>-1</v>
      </c>
      <c r="AC7508" s="17">
        <f>IFERROR(INDEX(Factors!$C$59:$C$70,MATCH(AB7508,Factors!$B$59:$B$70,1),1),0)</f>
        <v>0</v>
      </c>
      <c r="AD7508" s="17">
        <f t="shared" si="717"/>
        <v>0</v>
      </c>
      <c r="AE7508" s="17">
        <f>IFERROR(INDEX(Factors!$B$6:$B$15,MATCH('INPUT - Census'!E7508,Factors!$C$6:$C$15,0),1),0)</f>
        <v>0</v>
      </c>
      <c r="AF7508" s="18">
        <f>IFERROR(INDEX(Factors!$B$16:$B$39,MATCH('INPUT - Census'!C7508,Factors!$C$16:$C$35,0),1),0)</f>
        <v>0</v>
      </c>
      <c r="AG7508" s="19">
        <f>IFERROR(INDEX(Factors!$B$40:$B$44,MATCH('INPUT - Census'!F7508,Factors!$C$40:$C$44,0),1),0)</f>
        <v>0</v>
      </c>
      <c r="AH7508" s="21" t="str">
        <f t="shared" si="718"/>
        <v/>
      </c>
      <c r="AI7508" s="1" t="str">
        <f>IFERROR(VLOOKUP(H7508,Factors!$C$45:$D$48,2,0),"")</f>
        <v/>
      </c>
      <c r="AJ7508" t="b">
        <f t="shared" si="721"/>
        <v>0</v>
      </c>
    </row>
    <row r="7509" spans="2:36" ht="15" customHeight="1" x14ac:dyDescent="0.3">
      <c r="B7509" s="70"/>
      <c r="C7509" s="58"/>
      <c r="D7509" s="63"/>
      <c r="E7509" s="58"/>
      <c r="F7509" s="58"/>
      <c r="G7509" s="44"/>
      <c r="H7509" s="45"/>
      <c r="I7509" s="45"/>
      <c r="J7509" s="40" t="str">
        <f t="shared" si="716"/>
        <v/>
      </c>
      <c r="K7509" s="39" t="str">
        <f t="shared" si="720"/>
        <v/>
      </c>
      <c r="AB7509" s="17" t="str">
        <f t="shared" si="719"/>
        <v>-1</v>
      </c>
      <c r="AC7509" s="17">
        <f>IFERROR(INDEX(Factors!$C$59:$C$70,MATCH(AB7509,Factors!$B$59:$B$70,1),1),0)</f>
        <v>0</v>
      </c>
      <c r="AD7509" s="17">
        <f t="shared" si="717"/>
        <v>0</v>
      </c>
      <c r="AE7509" s="17">
        <f>IFERROR(INDEX(Factors!$B$6:$B$15,MATCH('INPUT - Census'!E7509,Factors!$C$6:$C$15,0),1),0)</f>
        <v>0</v>
      </c>
      <c r="AF7509" s="18">
        <f>IFERROR(INDEX(Factors!$B$16:$B$39,MATCH('INPUT - Census'!C7509,Factors!$C$16:$C$35,0),1),0)</f>
        <v>0</v>
      </c>
      <c r="AG7509" s="19">
        <f>IFERROR(INDEX(Factors!$B$40:$B$44,MATCH('INPUT - Census'!F7509,Factors!$C$40:$C$44,0),1),0)</f>
        <v>0</v>
      </c>
      <c r="AH7509" s="21" t="str">
        <f t="shared" si="718"/>
        <v/>
      </c>
      <c r="AI7509" s="1" t="str">
        <f>IFERROR(VLOOKUP(H7509,Factors!$C$45:$D$48,2,0),"")</f>
        <v/>
      </c>
      <c r="AJ7509" t="b">
        <f t="shared" si="721"/>
        <v>0</v>
      </c>
    </row>
    <row r="7510" spans="2:36" ht="15" customHeight="1" x14ac:dyDescent="0.3">
      <c r="B7510" s="70"/>
      <c r="C7510" s="58"/>
      <c r="D7510" s="63"/>
      <c r="E7510" s="58"/>
      <c r="F7510" s="58"/>
      <c r="G7510" s="44"/>
      <c r="H7510" s="45"/>
      <c r="I7510" s="45"/>
      <c r="J7510" s="40" t="str">
        <f t="shared" si="716"/>
        <v/>
      </c>
      <c r="K7510" s="39" t="str">
        <f t="shared" si="720"/>
        <v/>
      </c>
      <c r="AB7510" s="17" t="str">
        <f t="shared" si="719"/>
        <v>-1</v>
      </c>
      <c r="AC7510" s="17">
        <f>IFERROR(INDEX(Factors!$C$59:$C$70,MATCH(AB7510,Factors!$B$59:$B$70,1),1),0)</f>
        <v>0</v>
      </c>
      <c r="AD7510" s="17">
        <f t="shared" si="717"/>
        <v>0</v>
      </c>
      <c r="AE7510" s="17">
        <f>IFERROR(INDEX(Factors!$B$6:$B$15,MATCH('INPUT - Census'!E7510,Factors!$C$6:$C$15,0),1),0)</f>
        <v>0</v>
      </c>
      <c r="AF7510" s="18">
        <f>IFERROR(INDEX(Factors!$B$16:$B$39,MATCH('INPUT - Census'!C7510,Factors!$C$16:$C$35,0),1),0)</f>
        <v>0</v>
      </c>
      <c r="AG7510" s="19">
        <f>IFERROR(INDEX(Factors!$B$40:$B$44,MATCH('INPUT - Census'!F7510,Factors!$C$40:$C$44,0),1),0)</f>
        <v>0</v>
      </c>
      <c r="AH7510" s="21" t="str">
        <f t="shared" si="718"/>
        <v/>
      </c>
      <c r="AI7510" s="1" t="str">
        <f>IFERROR(VLOOKUP(H7510,Factors!$C$45:$D$48,2,0),"")</f>
        <v/>
      </c>
      <c r="AJ7510" t="b">
        <f t="shared" si="721"/>
        <v>0</v>
      </c>
    </row>
    <row r="7511" spans="2:36" ht="15" customHeight="1" x14ac:dyDescent="0.3">
      <c r="B7511" s="70"/>
      <c r="C7511" s="58"/>
      <c r="D7511" s="63"/>
      <c r="E7511" s="58"/>
      <c r="F7511" s="58"/>
      <c r="G7511" s="44"/>
      <c r="H7511" s="45"/>
      <c r="I7511" s="45"/>
      <c r="J7511" s="40" t="str">
        <f t="shared" si="716"/>
        <v/>
      </c>
      <c r="K7511" s="39" t="str">
        <f t="shared" si="720"/>
        <v/>
      </c>
      <c r="AB7511" s="17" t="str">
        <f t="shared" si="719"/>
        <v>-1</v>
      </c>
      <c r="AC7511" s="17">
        <f>IFERROR(INDEX(Factors!$C$59:$C$70,MATCH(AB7511,Factors!$B$59:$B$70,1),1),0)</f>
        <v>0</v>
      </c>
      <c r="AD7511" s="17">
        <f t="shared" si="717"/>
        <v>0</v>
      </c>
      <c r="AE7511" s="17">
        <f>IFERROR(INDEX(Factors!$B$6:$B$15,MATCH('INPUT - Census'!E7511,Factors!$C$6:$C$15,0),1),0)</f>
        <v>0</v>
      </c>
      <c r="AF7511" s="18">
        <f>IFERROR(INDEX(Factors!$B$16:$B$39,MATCH('INPUT - Census'!C7511,Factors!$C$16:$C$35,0),1),0)</f>
        <v>0</v>
      </c>
      <c r="AG7511" s="19">
        <f>IFERROR(INDEX(Factors!$B$40:$B$44,MATCH('INPUT - Census'!F7511,Factors!$C$40:$C$44,0),1),0)</f>
        <v>0</v>
      </c>
      <c r="AH7511" s="21" t="str">
        <f t="shared" si="718"/>
        <v/>
      </c>
      <c r="AI7511" s="1" t="str">
        <f>IFERROR(VLOOKUP(H7511,Factors!$C$45:$D$48,2,0),"")</f>
        <v/>
      </c>
      <c r="AJ7511" t="b">
        <f t="shared" si="721"/>
        <v>0</v>
      </c>
    </row>
    <row r="7512" spans="2:36" ht="15" customHeight="1" x14ac:dyDescent="0.3">
      <c r="B7512" s="70"/>
      <c r="C7512" s="58"/>
      <c r="D7512" s="63"/>
      <c r="E7512" s="58"/>
      <c r="F7512" s="58"/>
      <c r="G7512" s="44"/>
      <c r="H7512" s="45"/>
      <c r="I7512" s="45"/>
      <c r="J7512" s="40" t="str">
        <f t="shared" si="716"/>
        <v/>
      </c>
      <c r="K7512" s="39" t="str">
        <f t="shared" si="720"/>
        <v/>
      </c>
      <c r="AB7512" s="17" t="str">
        <f t="shared" si="719"/>
        <v>-1</v>
      </c>
      <c r="AC7512" s="17">
        <f>IFERROR(INDEX(Factors!$C$59:$C$70,MATCH(AB7512,Factors!$B$59:$B$70,1),1),0)</f>
        <v>0</v>
      </c>
      <c r="AD7512" s="17">
        <f t="shared" si="717"/>
        <v>0</v>
      </c>
      <c r="AE7512" s="17">
        <f>IFERROR(INDEX(Factors!$B$6:$B$15,MATCH('INPUT - Census'!E7512,Factors!$C$6:$C$15,0),1),0)</f>
        <v>0</v>
      </c>
      <c r="AF7512" s="18">
        <f>IFERROR(INDEX(Factors!$B$16:$B$39,MATCH('INPUT - Census'!C7512,Factors!$C$16:$C$35,0),1),0)</f>
        <v>0</v>
      </c>
      <c r="AG7512" s="19">
        <f>IFERROR(INDEX(Factors!$B$40:$B$44,MATCH('INPUT - Census'!F7512,Factors!$C$40:$C$44,0),1),0)</f>
        <v>0</v>
      </c>
      <c r="AH7512" s="21" t="str">
        <f t="shared" si="718"/>
        <v/>
      </c>
      <c r="AI7512" s="1" t="str">
        <f>IFERROR(VLOOKUP(H7512,Factors!$C$45:$D$48,2,0),"")</f>
        <v/>
      </c>
      <c r="AJ7512" t="b">
        <f t="shared" si="721"/>
        <v>0</v>
      </c>
    </row>
    <row r="7513" spans="2:36" ht="15" customHeight="1" x14ac:dyDescent="0.3">
      <c r="B7513" s="70"/>
      <c r="C7513" s="58"/>
      <c r="D7513" s="63"/>
      <c r="E7513" s="58"/>
      <c r="F7513" s="58"/>
      <c r="G7513" s="44"/>
      <c r="H7513" s="45"/>
      <c r="I7513" s="45"/>
      <c r="J7513" s="40" t="str">
        <f t="shared" si="716"/>
        <v/>
      </c>
      <c r="K7513" s="39" t="str">
        <f t="shared" si="720"/>
        <v/>
      </c>
      <c r="AB7513" s="17" t="str">
        <f t="shared" si="719"/>
        <v>-1</v>
      </c>
      <c r="AC7513" s="17">
        <f>IFERROR(INDEX(Factors!$C$59:$C$70,MATCH(AB7513,Factors!$B$59:$B$70,1),1),0)</f>
        <v>0</v>
      </c>
      <c r="AD7513" s="17">
        <f t="shared" si="717"/>
        <v>0</v>
      </c>
      <c r="AE7513" s="17">
        <f>IFERROR(INDEX(Factors!$B$6:$B$15,MATCH('INPUT - Census'!E7513,Factors!$C$6:$C$15,0),1),0)</f>
        <v>0</v>
      </c>
      <c r="AF7513" s="18">
        <f>IFERROR(INDEX(Factors!$B$16:$B$39,MATCH('INPUT - Census'!C7513,Factors!$C$16:$C$35,0),1),0)</f>
        <v>0</v>
      </c>
      <c r="AG7513" s="19">
        <f>IFERROR(INDEX(Factors!$B$40:$B$44,MATCH('INPUT - Census'!F7513,Factors!$C$40:$C$44,0),1),0)</f>
        <v>0</v>
      </c>
      <c r="AH7513" s="21" t="str">
        <f t="shared" si="718"/>
        <v/>
      </c>
      <c r="AI7513" s="1" t="str">
        <f>IFERROR(VLOOKUP(H7513,Factors!$C$45:$D$48,2,0),"")</f>
        <v/>
      </c>
      <c r="AJ7513" t="b">
        <f t="shared" si="721"/>
        <v>0</v>
      </c>
    </row>
    <row r="7514" spans="2:36" ht="15" customHeight="1" x14ac:dyDescent="0.3">
      <c r="B7514" s="70"/>
      <c r="C7514" s="58"/>
      <c r="D7514" s="63"/>
      <c r="E7514" s="58"/>
      <c r="F7514" s="58"/>
      <c r="G7514" s="44"/>
      <c r="H7514" s="45"/>
      <c r="I7514" s="45"/>
      <c r="J7514" s="40" t="str">
        <f t="shared" si="716"/>
        <v/>
      </c>
      <c r="K7514" s="39" t="str">
        <f t="shared" si="720"/>
        <v/>
      </c>
      <c r="AB7514" s="17" t="str">
        <f t="shared" si="719"/>
        <v>-1</v>
      </c>
      <c r="AC7514" s="17">
        <f>IFERROR(INDEX(Factors!$C$59:$C$70,MATCH(AB7514,Factors!$B$59:$B$70,1),1),0)</f>
        <v>0</v>
      </c>
      <c r="AD7514" s="17">
        <f t="shared" si="717"/>
        <v>0</v>
      </c>
      <c r="AE7514" s="17">
        <f>IFERROR(INDEX(Factors!$B$6:$B$15,MATCH('INPUT - Census'!E7514,Factors!$C$6:$C$15,0),1),0)</f>
        <v>0</v>
      </c>
      <c r="AF7514" s="18">
        <f>IFERROR(INDEX(Factors!$B$16:$B$39,MATCH('INPUT - Census'!C7514,Factors!$C$16:$C$35,0),1),0)</f>
        <v>0</v>
      </c>
      <c r="AG7514" s="19">
        <f>IFERROR(INDEX(Factors!$B$40:$B$44,MATCH('INPUT - Census'!F7514,Factors!$C$40:$C$44,0),1),0)</f>
        <v>0</v>
      </c>
      <c r="AH7514" s="21" t="str">
        <f t="shared" si="718"/>
        <v/>
      </c>
      <c r="AI7514" s="1" t="str">
        <f>IFERROR(VLOOKUP(H7514,Factors!$C$45:$D$48,2,0),"")</f>
        <v/>
      </c>
      <c r="AJ7514" t="b">
        <f t="shared" si="721"/>
        <v>0</v>
      </c>
    </row>
    <row r="7515" spans="2:36" ht="15" customHeight="1" x14ac:dyDescent="0.3">
      <c r="B7515" s="70"/>
      <c r="C7515" s="58"/>
      <c r="D7515" s="63"/>
      <c r="E7515" s="58"/>
      <c r="F7515" s="58"/>
      <c r="G7515" s="44"/>
      <c r="H7515" s="45"/>
      <c r="I7515" s="45"/>
      <c r="J7515" s="40" t="str">
        <f t="shared" si="716"/>
        <v/>
      </c>
      <c r="K7515" s="39" t="str">
        <f t="shared" si="720"/>
        <v/>
      </c>
      <c r="AB7515" s="17" t="str">
        <f t="shared" si="719"/>
        <v>-1</v>
      </c>
      <c r="AC7515" s="17">
        <f>IFERROR(INDEX(Factors!$C$59:$C$70,MATCH(AB7515,Factors!$B$59:$B$70,1),1),0)</f>
        <v>0</v>
      </c>
      <c r="AD7515" s="17">
        <f t="shared" si="717"/>
        <v>0</v>
      </c>
      <c r="AE7515" s="17">
        <f>IFERROR(INDEX(Factors!$B$6:$B$15,MATCH('INPUT - Census'!E7515,Factors!$C$6:$C$15,0),1),0)</f>
        <v>0</v>
      </c>
      <c r="AF7515" s="18">
        <f>IFERROR(INDEX(Factors!$B$16:$B$39,MATCH('INPUT - Census'!C7515,Factors!$C$16:$C$35,0),1),0)</f>
        <v>0</v>
      </c>
      <c r="AG7515" s="19">
        <f>IFERROR(INDEX(Factors!$B$40:$B$44,MATCH('INPUT - Census'!F7515,Factors!$C$40:$C$44,0),1),0)</f>
        <v>0</v>
      </c>
      <c r="AH7515" s="21" t="str">
        <f t="shared" si="718"/>
        <v/>
      </c>
      <c r="AI7515" s="1" t="str">
        <f>IFERROR(VLOOKUP(H7515,Factors!$C$45:$D$48,2,0),"")</f>
        <v/>
      </c>
      <c r="AJ7515" t="b">
        <f t="shared" si="721"/>
        <v>0</v>
      </c>
    </row>
    <row r="7516" spans="2:36" ht="15" customHeight="1" x14ac:dyDescent="0.3">
      <c r="B7516" s="70"/>
      <c r="C7516" s="58"/>
      <c r="D7516" s="63"/>
      <c r="E7516" s="58"/>
      <c r="F7516" s="58"/>
      <c r="G7516" s="44"/>
      <c r="H7516" s="45"/>
      <c r="I7516" s="45"/>
      <c r="J7516" s="40" t="str">
        <f t="shared" si="716"/>
        <v/>
      </c>
      <c r="K7516" s="39" t="str">
        <f t="shared" si="720"/>
        <v/>
      </c>
      <c r="AB7516" s="17" t="str">
        <f t="shared" si="719"/>
        <v>-1</v>
      </c>
      <c r="AC7516" s="17">
        <f>IFERROR(INDEX(Factors!$C$59:$C$70,MATCH(AB7516,Factors!$B$59:$B$70,1),1),0)</f>
        <v>0</v>
      </c>
      <c r="AD7516" s="17">
        <f t="shared" si="717"/>
        <v>0</v>
      </c>
      <c r="AE7516" s="17">
        <f>IFERROR(INDEX(Factors!$B$6:$B$15,MATCH('INPUT - Census'!E7516,Factors!$C$6:$C$15,0),1),0)</f>
        <v>0</v>
      </c>
      <c r="AF7516" s="18">
        <f>IFERROR(INDEX(Factors!$B$16:$B$39,MATCH('INPUT - Census'!C7516,Factors!$C$16:$C$35,0),1),0)</f>
        <v>0</v>
      </c>
      <c r="AG7516" s="19">
        <f>IFERROR(INDEX(Factors!$B$40:$B$44,MATCH('INPUT - Census'!F7516,Factors!$C$40:$C$44,0),1),0)</f>
        <v>0</v>
      </c>
      <c r="AH7516" s="21" t="str">
        <f t="shared" si="718"/>
        <v/>
      </c>
      <c r="AI7516" s="1" t="str">
        <f>IFERROR(VLOOKUP(H7516,Factors!$C$45:$D$48,2,0),"")</f>
        <v/>
      </c>
      <c r="AJ7516" t="b">
        <f t="shared" si="721"/>
        <v>0</v>
      </c>
    </row>
    <row r="7517" spans="2:36" ht="15" customHeight="1" x14ac:dyDescent="0.3">
      <c r="B7517" s="70"/>
      <c r="C7517" s="58"/>
      <c r="D7517" s="63"/>
      <c r="E7517" s="58"/>
      <c r="F7517" s="58"/>
      <c r="G7517" s="44"/>
      <c r="H7517" s="45"/>
      <c r="I7517" s="45"/>
      <c r="J7517" s="40" t="str">
        <f t="shared" si="716"/>
        <v/>
      </c>
      <c r="K7517" s="39" t="str">
        <f t="shared" si="720"/>
        <v/>
      </c>
      <c r="AB7517" s="17" t="str">
        <f t="shared" si="719"/>
        <v>-1</v>
      </c>
      <c r="AC7517" s="17">
        <f>IFERROR(INDEX(Factors!$C$59:$C$70,MATCH(AB7517,Factors!$B$59:$B$70,1),1),0)</f>
        <v>0</v>
      </c>
      <c r="AD7517" s="17">
        <f t="shared" si="717"/>
        <v>0</v>
      </c>
      <c r="AE7517" s="17">
        <f>IFERROR(INDEX(Factors!$B$6:$B$15,MATCH('INPUT - Census'!E7517,Factors!$C$6:$C$15,0),1),0)</f>
        <v>0</v>
      </c>
      <c r="AF7517" s="18">
        <f>IFERROR(INDEX(Factors!$B$16:$B$39,MATCH('INPUT - Census'!C7517,Factors!$C$16:$C$35,0),1),0)</f>
        <v>0</v>
      </c>
      <c r="AG7517" s="19">
        <f>IFERROR(INDEX(Factors!$B$40:$B$44,MATCH('INPUT - Census'!F7517,Factors!$C$40:$C$44,0),1),0)</f>
        <v>0</v>
      </c>
      <c r="AH7517" s="21" t="str">
        <f t="shared" si="718"/>
        <v/>
      </c>
      <c r="AI7517" s="1" t="str">
        <f>IFERROR(VLOOKUP(H7517,Factors!$C$45:$D$48,2,0),"")</f>
        <v/>
      </c>
      <c r="AJ7517" t="b">
        <f t="shared" si="721"/>
        <v>0</v>
      </c>
    </row>
    <row r="7518" spans="2:36" ht="15" customHeight="1" x14ac:dyDescent="0.3">
      <c r="B7518" s="70"/>
      <c r="C7518" s="58"/>
      <c r="D7518" s="63"/>
      <c r="E7518" s="58"/>
      <c r="F7518" s="58"/>
      <c r="G7518" s="44"/>
      <c r="H7518" s="45"/>
      <c r="I7518" s="45"/>
      <c r="J7518" s="40" t="str">
        <f t="shared" si="716"/>
        <v/>
      </c>
      <c r="K7518" s="39" t="str">
        <f t="shared" si="720"/>
        <v/>
      </c>
      <c r="AB7518" s="17" t="str">
        <f t="shared" si="719"/>
        <v>-1</v>
      </c>
      <c r="AC7518" s="17">
        <f>IFERROR(INDEX(Factors!$C$59:$C$70,MATCH(AB7518,Factors!$B$59:$B$70,1),1),0)</f>
        <v>0</v>
      </c>
      <c r="AD7518" s="17">
        <f t="shared" si="717"/>
        <v>0</v>
      </c>
      <c r="AE7518" s="17">
        <f>IFERROR(INDEX(Factors!$B$6:$B$15,MATCH('INPUT - Census'!E7518,Factors!$C$6:$C$15,0),1),0)</f>
        <v>0</v>
      </c>
      <c r="AF7518" s="18">
        <f>IFERROR(INDEX(Factors!$B$16:$B$39,MATCH('INPUT - Census'!C7518,Factors!$C$16:$C$35,0),1),0)</f>
        <v>0</v>
      </c>
      <c r="AG7518" s="19">
        <f>IFERROR(INDEX(Factors!$B$40:$B$44,MATCH('INPUT - Census'!F7518,Factors!$C$40:$C$44,0),1),0)</f>
        <v>0</v>
      </c>
      <c r="AH7518" s="21" t="str">
        <f t="shared" si="718"/>
        <v/>
      </c>
      <c r="AI7518" s="1" t="str">
        <f>IFERROR(VLOOKUP(H7518,Factors!$C$45:$D$48,2,0),"")</f>
        <v/>
      </c>
      <c r="AJ7518" t="b">
        <f t="shared" si="721"/>
        <v>0</v>
      </c>
    </row>
    <row r="7519" spans="2:36" ht="15" customHeight="1" x14ac:dyDescent="0.3">
      <c r="B7519" s="70"/>
      <c r="C7519" s="58"/>
      <c r="D7519" s="63"/>
      <c r="E7519" s="58"/>
      <c r="F7519" s="58"/>
      <c r="G7519" s="44"/>
      <c r="H7519" s="45"/>
      <c r="I7519" s="45"/>
      <c r="J7519" s="40" t="str">
        <f t="shared" ref="J7519:J7582" si="722">IF( ISNUMBER(B7519), ROUND(($AL$3-B7519)/365,0), "" )</f>
        <v/>
      </c>
      <c r="K7519" s="39" t="str">
        <f t="shared" si="720"/>
        <v/>
      </c>
      <c r="AB7519" s="17" t="str">
        <f t="shared" si="719"/>
        <v>-1</v>
      </c>
      <c r="AC7519" s="17">
        <f>IFERROR(INDEX(Factors!$C$59:$C$70,MATCH(AB7519,Factors!$B$59:$B$70,1),1),0)</f>
        <v>0</v>
      </c>
      <c r="AD7519" s="17">
        <f t="shared" ref="AD7519:AD7582" si="723">IF(COUNTIF($P$2:$P$16,D7519),MATCH(D7519,$P$2:$P$16,0),0)</f>
        <v>0</v>
      </c>
      <c r="AE7519" s="17">
        <f>IFERROR(INDEX(Factors!$B$6:$B$15,MATCH('INPUT - Census'!E7519,Factors!$C$6:$C$15,0),1),0)</f>
        <v>0</v>
      </c>
      <c r="AF7519" s="18">
        <f>IFERROR(INDEX(Factors!$B$16:$B$39,MATCH('INPUT - Census'!C7519,Factors!$C$16:$C$35,0),1),0)</f>
        <v>0</v>
      </c>
      <c r="AG7519" s="19">
        <f>IFERROR(INDEX(Factors!$B$40:$B$44,MATCH('INPUT - Census'!F7519,Factors!$C$40:$C$44,0),1),0)</f>
        <v>0</v>
      </c>
      <c r="AH7519" s="21" t="str">
        <f t="shared" ref="AH7519:AH7582" si="724">IF(G7519="","",G7519)</f>
        <v/>
      </c>
      <c r="AI7519" s="1" t="str">
        <f>IFERROR(VLOOKUP(H7519,Factors!$C$45:$D$48,2,0),"")</f>
        <v/>
      </c>
      <c r="AJ7519" t="b">
        <f t="shared" si="721"/>
        <v>0</v>
      </c>
    </row>
    <row r="7520" spans="2:36" ht="15" customHeight="1" x14ac:dyDescent="0.3">
      <c r="B7520" s="70"/>
      <c r="C7520" s="58"/>
      <c r="D7520" s="63"/>
      <c r="E7520" s="58"/>
      <c r="F7520" s="58"/>
      <c r="G7520" s="44"/>
      <c r="H7520" s="45"/>
      <c r="I7520" s="45"/>
      <c r="J7520" s="40" t="str">
        <f t="shared" si="722"/>
        <v/>
      </c>
      <c r="K7520" s="39" t="str">
        <f t="shared" si="720"/>
        <v/>
      </c>
      <c r="AB7520" s="17" t="str">
        <f t="shared" si="719"/>
        <v>-1</v>
      </c>
      <c r="AC7520" s="17">
        <f>IFERROR(INDEX(Factors!$C$59:$C$70,MATCH(AB7520,Factors!$B$59:$B$70,1),1),0)</f>
        <v>0</v>
      </c>
      <c r="AD7520" s="17">
        <f t="shared" si="723"/>
        <v>0</v>
      </c>
      <c r="AE7520" s="17">
        <f>IFERROR(INDEX(Factors!$B$6:$B$15,MATCH('INPUT - Census'!E7520,Factors!$C$6:$C$15,0),1),0)</f>
        <v>0</v>
      </c>
      <c r="AF7520" s="18">
        <f>IFERROR(INDEX(Factors!$B$16:$B$39,MATCH('INPUT - Census'!C7520,Factors!$C$16:$C$35,0),1),0)</f>
        <v>0</v>
      </c>
      <c r="AG7520" s="19">
        <f>IFERROR(INDEX(Factors!$B$40:$B$44,MATCH('INPUT - Census'!F7520,Factors!$C$40:$C$44,0),1),0)</f>
        <v>0</v>
      </c>
      <c r="AH7520" s="21" t="str">
        <f t="shared" si="724"/>
        <v/>
      </c>
      <c r="AI7520" s="1" t="str">
        <f>IFERROR(VLOOKUP(H7520,Factors!$C$45:$D$48,2,0),"")</f>
        <v/>
      </c>
      <c r="AJ7520" t="b">
        <f t="shared" si="721"/>
        <v>0</v>
      </c>
    </row>
    <row r="7521" spans="2:36" ht="15" customHeight="1" x14ac:dyDescent="0.3">
      <c r="B7521" s="70"/>
      <c r="C7521" s="58"/>
      <c r="D7521" s="63"/>
      <c r="E7521" s="58"/>
      <c r="F7521" s="58"/>
      <c r="G7521" s="44"/>
      <c r="H7521" s="45"/>
      <c r="I7521" s="45"/>
      <c r="J7521" s="40" t="str">
        <f t="shared" si="722"/>
        <v/>
      </c>
      <c r="K7521" s="39" t="str">
        <f t="shared" si="720"/>
        <v/>
      </c>
      <c r="AB7521" s="17" t="str">
        <f t="shared" si="719"/>
        <v>-1</v>
      </c>
      <c r="AC7521" s="17">
        <f>IFERROR(INDEX(Factors!$C$59:$C$70,MATCH(AB7521,Factors!$B$59:$B$70,1),1),0)</f>
        <v>0</v>
      </c>
      <c r="AD7521" s="17">
        <f t="shared" si="723"/>
        <v>0</v>
      </c>
      <c r="AE7521" s="17">
        <f>IFERROR(INDEX(Factors!$B$6:$B$15,MATCH('INPUT - Census'!E7521,Factors!$C$6:$C$15,0),1),0)</f>
        <v>0</v>
      </c>
      <c r="AF7521" s="18">
        <f>IFERROR(INDEX(Factors!$B$16:$B$39,MATCH('INPUT - Census'!C7521,Factors!$C$16:$C$35,0),1),0)</f>
        <v>0</v>
      </c>
      <c r="AG7521" s="19">
        <f>IFERROR(INDEX(Factors!$B$40:$B$44,MATCH('INPUT - Census'!F7521,Factors!$C$40:$C$44,0),1),0)</f>
        <v>0</v>
      </c>
      <c r="AH7521" s="21" t="str">
        <f t="shared" si="724"/>
        <v/>
      </c>
      <c r="AI7521" s="1" t="str">
        <f>IFERROR(VLOOKUP(H7521,Factors!$C$45:$D$48,2,0),"")</f>
        <v/>
      </c>
      <c r="AJ7521" t="b">
        <f t="shared" si="721"/>
        <v>0</v>
      </c>
    </row>
    <row r="7522" spans="2:36" ht="15" customHeight="1" x14ac:dyDescent="0.3">
      <c r="B7522" s="70"/>
      <c r="C7522" s="58"/>
      <c r="D7522" s="63"/>
      <c r="E7522" s="58"/>
      <c r="F7522" s="58"/>
      <c r="G7522" s="44"/>
      <c r="H7522" s="45"/>
      <c r="I7522" s="45"/>
      <c r="J7522" s="40" t="str">
        <f t="shared" si="722"/>
        <v/>
      </c>
      <c r="K7522" s="39" t="str">
        <f t="shared" si="720"/>
        <v/>
      </c>
      <c r="AB7522" s="17" t="str">
        <f t="shared" si="719"/>
        <v>-1</v>
      </c>
      <c r="AC7522" s="17">
        <f>IFERROR(INDEX(Factors!$C$59:$C$70,MATCH(AB7522,Factors!$B$59:$B$70,1),1),0)</f>
        <v>0</v>
      </c>
      <c r="AD7522" s="17">
        <f t="shared" si="723"/>
        <v>0</v>
      </c>
      <c r="AE7522" s="17">
        <f>IFERROR(INDEX(Factors!$B$6:$B$15,MATCH('INPUT - Census'!E7522,Factors!$C$6:$C$15,0),1),0)</f>
        <v>0</v>
      </c>
      <c r="AF7522" s="18">
        <f>IFERROR(INDEX(Factors!$B$16:$B$39,MATCH('INPUT - Census'!C7522,Factors!$C$16:$C$35,0),1),0)</f>
        <v>0</v>
      </c>
      <c r="AG7522" s="19">
        <f>IFERROR(INDEX(Factors!$B$40:$B$44,MATCH('INPUT - Census'!F7522,Factors!$C$40:$C$44,0),1),0)</f>
        <v>0</v>
      </c>
      <c r="AH7522" s="21" t="str">
        <f t="shared" si="724"/>
        <v/>
      </c>
      <c r="AI7522" s="1" t="str">
        <f>IFERROR(VLOOKUP(H7522,Factors!$C$45:$D$48,2,0),"")</f>
        <v/>
      </c>
      <c r="AJ7522" t="b">
        <f t="shared" si="721"/>
        <v>0</v>
      </c>
    </row>
    <row r="7523" spans="2:36" ht="15" customHeight="1" x14ac:dyDescent="0.3">
      <c r="B7523" s="70"/>
      <c r="C7523" s="58"/>
      <c r="D7523" s="63"/>
      <c r="E7523" s="58"/>
      <c r="F7523" s="58"/>
      <c r="G7523" s="44"/>
      <c r="H7523" s="45"/>
      <c r="I7523" s="45"/>
      <c r="J7523" s="40" t="str">
        <f t="shared" si="722"/>
        <v/>
      </c>
      <c r="K7523" s="39" t="str">
        <f t="shared" si="720"/>
        <v/>
      </c>
      <c r="AB7523" s="17" t="str">
        <f t="shared" si="719"/>
        <v>-1</v>
      </c>
      <c r="AC7523" s="17">
        <f>IFERROR(INDEX(Factors!$C$59:$C$70,MATCH(AB7523,Factors!$B$59:$B$70,1),1),0)</f>
        <v>0</v>
      </c>
      <c r="AD7523" s="17">
        <f t="shared" si="723"/>
        <v>0</v>
      </c>
      <c r="AE7523" s="17">
        <f>IFERROR(INDEX(Factors!$B$6:$B$15,MATCH('INPUT - Census'!E7523,Factors!$C$6:$C$15,0),1),0)</f>
        <v>0</v>
      </c>
      <c r="AF7523" s="18">
        <f>IFERROR(INDEX(Factors!$B$16:$B$39,MATCH('INPUT - Census'!C7523,Factors!$C$16:$C$35,0),1),0)</f>
        <v>0</v>
      </c>
      <c r="AG7523" s="19">
        <f>IFERROR(INDEX(Factors!$B$40:$B$44,MATCH('INPUT - Census'!F7523,Factors!$C$40:$C$44,0),1),0)</f>
        <v>0</v>
      </c>
      <c r="AH7523" s="21" t="str">
        <f t="shared" si="724"/>
        <v/>
      </c>
      <c r="AI7523" s="1" t="str">
        <f>IFERROR(VLOOKUP(H7523,Factors!$C$45:$D$48,2,0),"")</f>
        <v/>
      </c>
      <c r="AJ7523" t="b">
        <f t="shared" si="721"/>
        <v>0</v>
      </c>
    </row>
    <row r="7524" spans="2:36" ht="15" customHeight="1" x14ac:dyDescent="0.3">
      <c r="B7524" s="70"/>
      <c r="C7524" s="58"/>
      <c r="D7524" s="63"/>
      <c r="E7524" s="58"/>
      <c r="F7524" s="58"/>
      <c r="G7524" s="44"/>
      <c r="H7524" s="45"/>
      <c r="I7524" s="45"/>
      <c r="J7524" s="40" t="str">
        <f t="shared" si="722"/>
        <v/>
      </c>
      <c r="K7524" s="39" t="str">
        <f t="shared" si="720"/>
        <v/>
      </c>
      <c r="AB7524" s="17" t="str">
        <f t="shared" si="719"/>
        <v>-1</v>
      </c>
      <c r="AC7524" s="17">
        <f>IFERROR(INDEX(Factors!$C$59:$C$70,MATCH(AB7524,Factors!$B$59:$B$70,1),1),0)</f>
        <v>0</v>
      </c>
      <c r="AD7524" s="17">
        <f t="shared" si="723"/>
        <v>0</v>
      </c>
      <c r="AE7524" s="17">
        <f>IFERROR(INDEX(Factors!$B$6:$B$15,MATCH('INPUT - Census'!E7524,Factors!$C$6:$C$15,0),1),0)</f>
        <v>0</v>
      </c>
      <c r="AF7524" s="18">
        <f>IFERROR(INDEX(Factors!$B$16:$B$39,MATCH('INPUT - Census'!C7524,Factors!$C$16:$C$35,0),1),0)</f>
        <v>0</v>
      </c>
      <c r="AG7524" s="19">
        <f>IFERROR(INDEX(Factors!$B$40:$B$44,MATCH('INPUT - Census'!F7524,Factors!$C$40:$C$44,0),1),0)</f>
        <v>0</v>
      </c>
      <c r="AH7524" s="21" t="str">
        <f t="shared" si="724"/>
        <v/>
      </c>
      <c r="AI7524" s="1" t="str">
        <f>IFERROR(VLOOKUP(H7524,Factors!$C$45:$D$48,2,0),"")</f>
        <v/>
      </c>
      <c r="AJ7524" t="b">
        <f t="shared" si="721"/>
        <v>0</v>
      </c>
    </row>
    <row r="7525" spans="2:36" ht="15" customHeight="1" x14ac:dyDescent="0.3">
      <c r="B7525" s="70"/>
      <c r="C7525" s="58"/>
      <c r="D7525" s="63"/>
      <c r="E7525" s="58"/>
      <c r="F7525" s="58"/>
      <c r="G7525" s="44"/>
      <c r="H7525" s="45"/>
      <c r="I7525" s="45"/>
      <c r="J7525" s="40" t="str">
        <f t="shared" si="722"/>
        <v/>
      </c>
      <c r="K7525" s="39" t="str">
        <f t="shared" si="720"/>
        <v/>
      </c>
      <c r="AB7525" s="17" t="str">
        <f t="shared" si="719"/>
        <v>-1</v>
      </c>
      <c r="AC7525" s="17">
        <f>IFERROR(INDEX(Factors!$C$59:$C$70,MATCH(AB7525,Factors!$B$59:$B$70,1),1),0)</f>
        <v>0</v>
      </c>
      <c r="AD7525" s="17">
        <f t="shared" si="723"/>
        <v>0</v>
      </c>
      <c r="AE7525" s="17">
        <f>IFERROR(INDEX(Factors!$B$6:$B$15,MATCH('INPUT - Census'!E7525,Factors!$C$6:$C$15,0),1),0)</f>
        <v>0</v>
      </c>
      <c r="AF7525" s="18">
        <f>IFERROR(INDEX(Factors!$B$16:$B$39,MATCH('INPUT - Census'!C7525,Factors!$C$16:$C$35,0),1),0)</f>
        <v>0</v>
      </c>
      <c r="AG7525" s="19">
        <f>IFERROR(INDEX(Factors!$B$40:$B$44,MATCH('INPUT - Census'!F7525,Factors!$C$40:$C$44,0),1),0)</f>
        <v>0</v>
      </c>
      <c r="AH7525" s="21" t="str">
        <f t="shared" si="724"/>
        <v/>
      </c>
      <c r="AI7525" s="1" t="str">
        <f>IFERROR(VLOOKUP(H7525,Factors!$C$45:$D$48,2,0),"")</f>
        <v/>
      </c>
      <c r="AJ7525" t="b">
        <f t="shared" si="721"/>
        <v>0</v>
      </c>
    </row>
    <row r="7526" spans="2:36" ht="15" customHeight="1" x14ac:dyDescent="0.3">
      <c r="B7526" s="70"/>
      <c r="C7526" s="58"/>
      <c r="D7526" s="63"/>
      <c r="E7526" s="58"/>
      <c r="F7526" s="58"/>
      <c r="G7526" s="44"/>
      <c r="H7526" s="45"/>
      <c r="I7526" s="45"/>
      <c r="J7526" s="40" t="str">
        <f t="shared" si="722"/>
        <v/>
      </c>
      <c r="K7526" s="39" t="str">
        <f t="shared" si="720"/>
        <v/>
      </c>
      <c r="AB7526" s="17" t="str">
        <f t="shared" si="719"/>
        <v>-1</v>
      </c>
      <c r="AC7526" s="17">
        <f>IFERROR(INDEX(Factors!$C$59:$C$70,MATCH(AB7526,Factors!$B$59:$B$70,1),1),0)</f>
        <v>0</v>
      </c>
      <c r="AD7526" s="17">
        <f t="shared" si="723"/>
        <v>0</v>
      </c>
      <c r="AE7526" s="17">
        <f>IFERROR(INDEX(Factors!$B$6:$B$15,MATCH('INPUT - Census'!E7526,Factors!$C$6:$C$15,0),1),0)</f>
        <v>0</v>
      </c>
      <c r="AF7526" s="18">
        <f>IFERROR(INDEX(Factors!$B$16:$B$39,MATCH('INPUT - Census'!C7526,Factors!$C$16:$C$35,0),1),0)</f>
        <v>0</v>
      </c>
      <c r="AG7526" s="19">
        <f>IFERROR(INDEX(Factors!$B$40:$B$44,MATCH('INPUT - Census'!F7526,Factors!$C$40:$C$44,0),1),0)</f>
        <v>0</v>
      </c>
      <c r="AH7526" s="21" t="str">
        <f t="shared" si="724"/>
        <v/>
      </c>
      <c r="AI7526" s="1" t="str">
        <f>IFERROR(VLOOKUP(H7526,Factors!$C$45:$D$48,2,0),"")</f>
        <v/>
      </c>
      <c r="AJ7526" t="b">
        <f t="shared" si="721"/>
        <v>0</v>
      </c>
    </row>
    <row r="7527" spans="2:36" ht="15" customHeight="1" x14ac:dyDescent="0.3">
      <c r="B7527" s="70"/>
      <c r="C7527" s="58"/>
      <c r="D7527" s="63"/>
      <c r="E7527" s="58"/>
      <c r="F7527" s="58"/>
      <c r="G7527" s="44"/>
      <c r="H7527" s="45"/>
      <c r="I7527" s="45"/>
      <c r="J7527" s="40" t="str">
        <f t="shared" si="722"/>
        <v/>
      </c>
      <c r="K7527" s="39" t="str">
        <f t="shared" si="720"/>
        <v/>
      </c>
      <c r="AB7527" s="17" t="str">
        <f t="shared" si="719"/>
        <v>-1</v>
      </c>
      <c r="AC7527" s="17">
        <f>IFERROR(INDEX(Factors!$C$59:$C$70,MATCH(AB7527,Factors!$B$59:$B$70,1),1),0)</f>
        <v>0</v>
      </c>
      <c r="AD7527" s="17">
        <f t="shared" si="723"/>
        <v>0</v>
      </c>
      <c r="AE7527" s="17">
        <f>IFERROR(INDEX(Factors!$B$6:$B$15,MATCH('INPUT - Census'!E7527,Factors!$C$6:$C$15,0),1),0)</f>
        <v>0</v>
      </c>
      <c r="AF7527" s="18">
        <f>IFERROR(INDEX(Factors!$B$16:$B$39,MATCH('INPUT - Census'!C7527,Factors!$C$16:$C$35,0),1),0)</f>
        <v>0</v>
      </c>
      <c r="AG7527" s="19">
        <f>IFERROR(INDEX(Factors!$B$40:$B$44,MATCH('INPUT - Census'!F7527,Factors!$C$40:$C$44,0),1),0)</f>
        <v>0</v>
      </c>
      <c r="AH7527" s="21" t="str">
        <f t="shared" si="724"/>
        <v/>
      </c>
      <c r="AI7527" s="1" t="str">
        <f>IFERROR(VLOOKUP(H7527,Factors!$C$45:$D$48,2,0),"")</f>
        <v/>
      </c>
      <c r="AJ7527" t="b">
        <f t="shared" si="721"/>
        <v>0</v>
      </c>
    </row>
    <row r="7528" spans="2:36" ht="15" customHeight="1" x14ac:dyDescent="0.3">
      <c r="B7528" s="70"/>
      <c r="C7528" s="58"/>
      <c r="D7528" s="63"/>
      <c r="E7528" s="58"/>
      <c r="F7528" s="58"/>
      <c r="G7528" s="44"/>
      <c r="H7528" s="45"/>
      <c r="I7528" s="45"/>
      <c r="J7528" s="40" t="str">
        <f t="shared" si="722"/>
        <v/>
      </c>
      <c r="K7528" s="39" t="str">
        <f t="shared" si="720"/>
        <v/>
      </c>
      <c r="AB7528" s="17" t="str">
        <f t="shared" si="719"/>
        <v>-1</v>
      </c>
      <c r="AC7528" s="17">
        <f>IFERROR(INDEX(Factors!$C$59:$C$70,MATCH(AB7528,Factors!$B$59:$B$70,1),1),0)</f>
        <v>0</v>
      </c>
      <c r="AD7528" s="17">
        <f t="shared" si="723"/>
        <v>0</v>
      </c>
      <c r="AE7528" s="17">
        <f>IFERROR(INDEX(Factors!$B$6:$B$15,MATCH('INPUT - Census'!E7528,Factors!$C$6:$C$15,0),1),0)</f>
        <v>0</v>
      </c>
      <c r="AF7528" s="18">
        <f>IFERROR(INDEX(Factors!$B$16:$B$39,MATCH('INPUT - Census'!C7528,Factors!$C$16:$C$35,0),1),0)</f>
        <v>0</v>
      </c>
      <c r="AG7528" s="19">
        <f>IFERROR(INDEX(Factors!$B$40:$B$44,MATCH('INPUT - Census'!F7528,Factors!$C$40:$C$44,0),1),0)</f>
        <v>0</v>
      </c>
      <c r="AH7528" s="21" t="str">
        <f t="shared" si="724"/>
        <v/>
      </c>
      <c r="AI7528" s="1" t="str">
        <f>IFERROR(VLOOKUP(H7528,Factors!$C$45:$D$48,2,0),"")</f>
        <v/>
      </c>
      <c r="AJ7528" t="b">
        <f t="shared" si="721"/>
        <v>0</v>
      </c>
    </row>
    <row r="7529" spans="2:36" ht="15" customHeight="1" x14ac:dyDescent="0.3">
      <c r="B7529" s="70"/>
      <c r="C7529" s="58"/>
      <c r="D7529" s="63"/>
      <c r="E7529" s="58"/>
      <c r="F7529" s="58"/>
      <c r="G7529" s="44"/>
      <c r="H7529" s="45"/>
      <c r="I7529" s="45"/>
      <c r="J7529" s="40" t="str">
        <f t="shared" si="722"/>
        <v/>
      </c>
      <c r="K7529" s="39" t="str">
        <f t="shared" si="720"/>
        <v/>
      </c>
      <c r="AB7529" s="17" t="str">
        <f t="shared" si="719"/>
        <v>-1</v>
      </c>
      <c r="AC7529" s="17">
        <f>IFERROR(INDEX(Factors!$C$59:$C$70,MATCH(AB7529,Factors!$B$59:$B$70,1),1),0)</f>
        <v>0</v>
      </c>
      <c r="AD7529" s="17">
        <f t="shared" si="723"/>
        <v>0</v>
      </c>
      <c r="AE7529" s="17">
        <f>IFERROR(INDEX(Factors!$B$6:$B$15,MATCH('INPUT - Census'!E7529,Factors!$C$6:$C$15,0),1),0)</f>
        <v>0</v>
      </c>
      <c r="AF7529" s="18">
        <f>IFERROR(INDEX(Factors!$B$16:$B$39,MATCH('INPUT - Census'!C7529,Factors!$C$16:$C$35,0),1),0)</f>
        <v>0</v>
      </c>
      <c r="AG7529" s="19">
        <f>IFERROR(INDEX(Factors!$B$40:$B$44,MATCH('INPUT - Census'!F7529,Factors!$C$40:$C$44,0),1),0)</f>
        <v>0</v>
      </c>
      <c r="AH7529" s="21" t="str">
        <f t="shared" si="724"/>
        <v/>
      </c>
      <c r="AI7529" s="1" t="str">
        <f>IFERROR(VLOOKUP(H7529,Factors!$C$45:$D$48,2,0),"")</f>
        <v/>
      </c>
      <c r="AJ7529" t="b">
        <f t="shared" si="721"/>
        <v>0</v>
      </c>
    </row>
    <row r="7530" spans="2:36" ht="15" customHeight="1" x14ac:dyDescent="0.3">
      <c r="B7530" s="70"/>
      <c r="C7530" s="58"/>
      <c r="D7530" s="63"/>
      <c r="E7530" s="58"/>
      <c r="F7530" s="58"/>
      <c r="G7530" s="44"/>
      <c r="H7530" s="45"/>
      <c r="I7530" s="45"/>
      <c r="J7530" s="40" t="str">
        <f t="shared" si="722"/>
        <v/>
      </c>
      <c r="K7530" s="39" t="str">
        <f t="shared" si="720"/>
        <v/>
      </c>
      <c r="AB7530" s="17" t="str">
        <f t="shared" si="719"/>
        <v>-1</v>
      </c>
      <c r="AC7530" s="17">
        <f>IFERROR(INDEX(Factors!$C$59:$C$70,MATCH(AB7530,Factors!$B$59:$B$70,1),1),0)</f>
        <v>0</v>
      </c>
      <c r="AD7530" s="17">
        <f t="shared" si="723"/>
        <v>0</v>
      </c>
      <c r="AE7530" s="17">
        <f>IFERROR(INDEX(Factors!$B$6:$B$15,MATCH('INPUT - Census'!E7530,Factors!$C$6:$C$15,0),1),0)</f>
        <v>0</v>
      </c>
      <c r="AF7530" s="18">
        <f>IFERROR(INDEX(Factors!$B$16:$B$39,MATCH('INPUT - Census'!C7530,Factors!$C$16:$C$35,0),1),0)</f>
        <v>0</v>
      </c>
      <c r="AG7530" s="19">
        <f>IFERROR(INDEX(Factors!$B$40:$B$44,MATCH('INPUT - Census'!F7530,Factors!$C$40:$C$44,0),1),0)</f>
        <v>0</v>
      </c>
      <c r="AH7530" s="21" t="str">
        <f t="shared" si="724"/>
        <v/>
      </c>
      <c r="AI7530" s="1" t="str">
        <f>IFERROR(VLOOKUP(H7530,Factors!$C$45:$D$48,2,0),"")</f>
        <v/>
      </c>
      <c r="AJ7530" t="b">
        <f t="shared" si="721"/>
        <v>0</v>
      </c>
    </row>
    <row r="7531" spans="2:36" ht="15" customHeight="1" x14ac:dyDescent="0.3">
      <c r="B7531" s="70"/>
      <c r="C7531" s="58"/>
      <c r="D7531" s="63"/>
      <c r="E7531" s="58"/>
      <c r="F7531" s="58"/>
      <c r="G7531" s="44"/>
      <c r="H7531" s="45"/>
      <c r="I7531" s="45"/>
      <c r="J7531" s="40" t="str">
        <f t="shared" si="722"/>
        <v/>
      </c>
      <c r="K7531" s="39" t="str">
        <f t="shared" si="720"/>
        <v/>
      </c>
      <c r="AB7531" s="17" t="str">
        <f t="shared" si="719"/>
        <v>-1</v>
      </c>
      <c r="AC7531" s="17">
        <f>IFERROR(INDEX(Factors!$C$59:$C$70,MATCH(AB7531,Factors!$B$59:$B$70,1),1),0)</f>
        <v>0</v>
      </c>
      <c r="AD7531" s="17">
        <f t="shared" si="723"/>
        <v>0</v>
      </c>
      <c r="AE7531" s="17">
        <f>IFERROR(INDEX(Factors!$B$6:$B$15,MATCH('INPUT - Census'!E7531,Factors!$C$6:$C$15,0),1),0)</f>
        <v>0</v>
      </c>
      <c r="AF7531" s="18">
        <f>IFERROR(INDEX(Factors!$B$16:$B$39,MATCH('INPUT - Census'!C7531,Factors!$C$16:$C$35,0),1),0)</f>
        <v>0</v>
      </c>
      <c r="AG7531" s="19">
        <f>IFERROR(INDEX(Factors!$B$40:$B$44,MATCH('INPUT - Census'!F7531,Factors!$C$40:$C$44,0),1),0)</f>
        <v>0</v>
      </c>
      <c r="AH7531" s="21" t="str">
        <f t="shared" si="724"/>
        <v/>
      </c>
      <c r="AI7531" s="1" t="str">
        <f>IFERROR(VLOOKUP(H7531,Factors!$C$45:$D$48,2,0),"")</f>
        <v/>
      </c>
      <c r="AJ7531" t="b">
        <f t="shared" si="721"/>
        <v>0</v>
      </c>
    </row>
    <row r="7532" spans="2:36" ht="15" customHeight="1" x14ac:dyDescent="0.3">
      <c r="B7532" s="70"/>
      <c r="C7532" s="58"/>
      <c r="D7532" s="63"/>
      <c r="E7532" s="58"/>
      <c r="F7532" s="58"/>
      <c r="G7532" s="44"/>
      <c r="H7532" s="45"/>
      <c r="I7532" s="45"/>
      <c r="J7532" s="40" t="str">
        <f t="shared" si="722"/>
        <v/>
      </c>
      <c r="K7532" s="39" t="str">
        <f t="shared" si="720"/>
        <v/>
      </c>
      <c r="AB7532" s="17" t="str">
        <f t="shared" si="719"/>
        <v>-1</v>
      </c>
      <c r="AC7532" s="17">
        <f>IFERROR(INDEX(Factors!$C$59:$C$70,MATCH(AB7532,Factors!$B$59:$B$70,1),1),0)</f>
        <v>0</v>
      </c>
      <c r="AD7532" s="17">
        <f t="shared" si="723"/>
        <v>0</v>
      </c>
      <c r="AE7532" s="17">
        <f>IFERROR(INDEX(Factors!$B$6:$B$15,MATCH('INPUT - Census'!E7532,Factors!$C$6:$C$15,0),1),0)</f>
        <v>0</v>
      </c>
      <c r="AF7532" s="18">
        <f>IFERROR(INDEX(Factors!$B$16:$B$39,MATCH('INPUT - Census'!C7532,Factors!$C$16:$C$35,0),1),0)</f>
        <v>0</v>
      </c>
      <c r="AG7532" s="19">
        <f>IFERROR(INDEX(Factors!$B$40:$B$44,MATCH('INPUT - Census'!F7532,Factors!$C$40:$C$44,0),1),0)</f>
        <v>0</v>
      </c>
      <c r="AH7532" s="21" t="str">
        <f t="shared" si="724"/>
        <v/>
      </c>
      <c r="AI7532" s="1" t="str">
        <f>IFERROR(VLOOKUP(H7532,Factors!$C$45:$D$48,2,0),"")</f>
        <v/>
      </c>
      <c r="AJ7532" t="b">
        <f t="shared" si="721"/>
        <v>0</v>
      </c>
    </row>
    <row r="7533" spans="2:36" ht="15" customHeight="1" x14ac:dyDescent="0.3">
      <c r="B7533" s="70"/>
      <c r="C7533" s="58"/>
      <c r="D7533" s="63"/>
      <c r="E7533" s="58"/>
      <c r="F7533" s="58"/>
      <c r="G7533" s="44"/>
      <c r="H7533" s="45"/>
      <c r="I7533" s="45"/>
      <c r="J7533" s="40" t="str">
        <f t="shared" si="722"/>
        <v/>
      </c>
      <c r="K7533" s="39" t="str">
        <f t="shared" si="720"/>
        <v/>
      </c>
      <c r="AB7533" s="17" t="str">
        <f t="shared" si="719"/>
        <v>-1</v>
      </c>
      <c r="AC7533" s="17">
        <f>IFERROR(INDEX(Factors!$C$59:$C$70,MATCH(AB7533,Factors!$B$59:$B$70,1),1),0)</f>
        <v>0</v>
      </c>
      <c r="AD7533" s="17">
        <f t="shared" si="723"/>
        <v>0</v>
      </c>
      <c r="AE7533" s="17">
        <f>IFERROR(INDEX(Factors!$B$6:$B$15,MATCH('INPUT - Census'!E7533,Factors!$C$6:$C$15,0),1),0)</f>
        <v>0</v>
      </c>
      <c r="AF7533" s="18">
        <f>IFERROR(INDEX(Factors!$B$16:$B$39,MATCH('INPUT - Census'!C7533,Factors!$C$16:$C$35,0),1),0)</f>
        <v>0</v>
      </c>
      <c r="AG7533" s="19">
        <f>IFERROR(INDEX(Factors!$B$40:$B$44,MATCH('INPUT - Census'!F7533,Factors!$C$40:$C$44,0),1),0)</f>
        <v>0</v>
      </c>
      <c r="AH7533" s="21" t="str">
        <f t="shared" si="724"/>
        <v/>
      </c>
      <c r="AI7533" s="1" t="str">
        <f>IFERROR(VLOOKUP(H7533,Factors!$C$45:$D$48,2,0),"")</f>
        <v/>
      </c>
      <c r="AJ7533" t="b">
        <f t="shared" si="721"/>
        <v>0</v>
      </c>
    </row>
    <row r="7534" spans="2:36" ht="15" customHeight="1" x14ac:dyDescent="0.3">
      <c r="B7534" s="70"/>
      <c r="C7534" s="58"/>
      <c r="D7534" s="63"/>
      <c r="E7534" s="58"/>
      <c r="F7534" s="58"/>
      <c r="G7534" s="44"/>
      <c r="H7534" s="45"/>
      <c r="I7534" s="45"/>
      <c r="J7534" s="40" t="str">
        <f t="shared" si="722"/>
        <v/>
      </c>
      <c r="K7534" s="39" t="str">
        <f t="shared" si="720"/>
        <v/>
      </c>
      <c r="AB7534" s="17" t="str">
        <f t="shared" si="719"/>
        <v>-1</v>
      </c>
      <c r="AC7534" s="17">
        <f>IFERROR(INDEX(Factors!$C$59:$C$70,MATCH(AB7534,Factors!$B$59:$B$70,1),1),0)</f>
        <v>0</v>
      </c>
      <c r="AD7534" s="17">
        <f t="shared" si="723"/>
        <v>0</v>
      </c>
      <c r="AE7534" s="17">
        <f>IFERROR(INDEX(Factors!$B$6:$B$15,MATCH('INPUT - Census'!E7534,Factors!$C$6:$C$15,0),1),0)</f>
        <v>0</v>
      </c>
      <c r="AF7534" s="18">
        <f>IFERROR(INDEX(Factors!$B$16:$B$39,MATCH('INPUT - Census'!C7534,Factors!$C$16:$C$35,0),1),0)</f>
        <v>0</v>
      </c>
      <c r="AG7534" s="19">
        <f>IFERROR(INDEX(Factors!$B$40:$B$44,MATCH('INPUT - Census'!F7534,Factors!$C$40:$C$44,0),1),0)</f>
        <v>0</v>
      </c>
      <c r="AH7534" s="21" t="str">
        <f t="shared" si="724"/>
        <v/>
      </c>
      <c r="AI7534" s="1" t="str">
        <f>IFERROR(VLOOKUP(H7534,Factors!$C$45:$D$48,2,0),"")</f>
        <v/>
      </c>
      <c r="AJ7534" t="b">
        <f t="shared" si="721"/>
        <v>0</v>
      </c>
    </row>
    <row r="7535" spans="2:36" ht="15" customHeight="1" x14ac:dyDescent="0.3">
      <c r="B7535" s="70"/>
      <c r="C7535" s="58"/>
      <c r="D7535" s="63"/>
      <c r="E7535" s="58"/>
      <c r="F7535" s="58"/>
      <c r="G7535" s="44"/>
      <c r="H7535" s="45"/>
      <c r="I7535" s="45"/>
      <c r="J7535" s="40" t="str">
        <f t="shared" si="722"/>
        <v/>
      </c>
      <c r="K7535" s="39" t="str">
        <f t="shared" si="720"/>
        <v/>
      </c>
      <c r="AB7535" s="17" t="str">
        <f t="shared" si="719"/>
        <v>-1</v>
      </c>
      <c r="AC7535" s="17">
        <f>IFERROR(INDEX(Factors!$C$59:$C$70,MATCH(AB7535,Factors!$B$59:$B$70,1),1),0)</f>
        <v>0</v>
      </c>
      <c r="AD7535" s="17">
        <f t="shared" si="723"/>
        <v>0</v>
      </c>
      <c r="AE7535" s="17">
        <f>IFERROR(INDEX(Factors!$B$6:$B$15,MATCH('INPUT - Census'!E7535,Factors!$C$6:$C$15,0),1),0)</f>
        <v>0</v>
      </c>
      <c r="AF7535" s="18">
        <f>IFERROR(INDEX(Factors!$B$16:$B$39,MATCH('INPUT - Census'!C7535,Factors!$C$16:$C$35,0),1),0)</f>
        <v>0</v>
      </c>
      <c r="AG7535" s="19">
        <f>IFERROR(INDEX(Factors!$B$40:$B$44,MATCH('INPUT - Census'!F7535,Factors!$C$40:$C$44,0),1),0)</f>
        <v>0</v>
      </c>
      <c r="AH7535" s="21" t="str">
        <f t="shared" si="724"/>
        <v/>
      </c>
      <c r="AI7535" s="1" t="str">
        <f>IFERROR(VLOOKUP(H7535,Factors!$C$45:$D$48,2,0),"")</f>
        <v/>
      </c>
      <c r="AJ7535" t="b">
        <f t="shared" si="721"/>
        <v>0</v>
      </c>
    </row>
    <row r="7536" spans="2:36" ht="15" customHeight="1" x14ac:dyDescent="0.3">
      <c r="B7536" s="70"/>
      <c r="C7536" s="58"/>
      <c r="D7536" s="63"/>
      <c r="E7536" s="58"/>
      <c r="F7536" s="58"/>
      <c r="G7536" s="44"/>
      <c r="H7536" s="45"/>
      <c r="I7536" s="45"/>
      <c r="J7536" s="40" t="str">
        <f t="shared" si="722"/>
        <v/>
      </c>
      <c r="K7536" s="39" t="str">
        <f t="shared" si="720"/>
        <v/>
      </c>
      <c r="AB7536" s="17" t="str">
        <f t="shared" si="719"/>
        <v>-1</v>
      </c>
      <c r="AC7536" s="17">
        <f>IFERROR(INDEX(Factors!$C$59:$C$70,MATCH(AB7536,Factors!$B$59:$B$70,1),1),0)</f>
        <v>0</v>
      </c>
      <c r="AD7536" s="17">
        <f t="shared" si="723"/>
        <v>0</v>
      </c>
      <c r="AE7536" s="17">
        <f>IFERROR(INDEX(Factors!$B$6:$B$15,MATCH('INPUT - Census'!E7536,Factors!$C$6:$C$15,0),1),0)</f>
        <v>0</v>
      </c>
      <c r="AF7536" s="18">
        <f>IFERROR(INDEX(Factors!$B$16:$B$39,MATCH('INPUT - Census'!C7536,Factors!$C$16:$C$35,0),1),0)</f>
        <v>0</v>
      </c>
      <c r="AG7536" s="19">
        <f>IFERROR(INDEX(Factors!$B$40:$B$44,MATCH('INPUT - Census'!F7536,Factors!$C$40:$C$44,0),1),0)</f>
        <v>0</v>
      </c>
      <c r="AH7536" s="21" t="str">
        <f t="shared" si="724"/>
        <v/>
      </c>
      <c r="AI7536" s="1" t="str">
        <f>IFERROR(VLOOKUP(H7536,Factors!$C$45:$D$48,2,0),"")</f>
        <v/>
      </c>
      <c r="AJ7536" t="b">
        <f t="shared" si="721"/>
        <v>0</v>
      </c>
    </row>
    <row r="7537" spans="2:36" ht="15" customHeight="1" x14ac:dyDescent="0.3">
      <c r="B7537" s="70"/>
      <c r="C7537" s="58"/>
      <c r="D7537" s="63"/>
      <c r="E7537" s="58"/>
      <c r="F7537" s="58"/>
      <c r="G7537" s="44"/>
      <c r="H7537" s="45"/>
      <c r="I7537" s="45"/>
      <c r="J7537" s="40" t="str">
        <f t="shared" si="722"/>
        <v/>
      </c>
      <c r="K7537" s="39" t="str">
        <f t="shared" si="720"/>
        <v/>
      </c>
      <c r="AB7537" s="17" t="str">
        <f t="shared" si="719"/>
        <v>-1</v>
      </c>
      <c r="AC7537" s="17">
        <f>IFERROR(INDEX(Factors!$C$59:$C$70,MATCH(AB7537,Factors!$B$59:$B$70,1),1),0)</f>
        <v>0</v>
      </c>
      <c r="AD7537" s="17">
        <f t="shared" si="723"/>
        <v>0</v>
      </c>
      <c r="AE7537" s="17">
        <f>IFERROR(INDEX(Factors!$B$6:$B$15,MATCH('INPUT - Census'!E7537,Factors!$C$6:$C$15,0),1),0)</f>
        <v>0</v>
      </c>
      <c r="AF7537" s="18">
        <f>IFERROR(INDEX(Factors!$B$16:$B$39,MATCH('INPUT - Census'!C7537,Factors!$C$16:$C$35,0),1),0)</f>
        <v>0</v>
      </c>
      <c r="AG7537" s="19">
        <f>IFERROR(INDEX(Factors!$B$40:$B$44,MATCH('INPUT - Census'!F7537,Factors!$C$40:$C$44,0),1),0)</f>
        <v>0</v>
      </c>
      <c r="AH7537" s="21" t="str">
        <f t="shared" si="724"/>
        <v/>
      </c>
      <c r="AI7537" s="1" t="str">
        <f>IFERROR(VLOOKUP(H7537,Factors!$C$45:$D$48,2,0),"")</f>
        <v/>
      </c>
      <c r="AJ7537" t="b">
        <f t="shared" si="721"/>
        <v>0</v>
      </c>
    </row>
    <row r="7538" spans="2:36" ht="15" customHeight="1" x14ac:dyDescent="0.3">
      <c r="B7538" s="70"/>
      <c r="C7538" s="58"/>
      <c r="D7538" s="63"/>
      <c r="E7538" s="58"/>
      <c r="F7538" s="58"/>
      <c r="G7538" s="44"/>
      <c r="H7538" s="45"/>
      <c r="I7538" s="45"/>
      <c r="J7538" s="40" t="str">
        <f t="shared" si="722"/>
        <v/>
      </c>
      <c r="K7538" s="39" t="str">
        <f t="shared" si="720"/>
        <v/>
      </c>
      <c r="AB7538" s="17" t="str">
        <f t="shared" si="719"/>
        <v>-1</v>
      </c>
      <c r="AC7538" s="17">
        <f>IFERROR(INDEX(Factors!$C$59:$C$70,MATCH(AB7538,Factors!$B$59:$B$70,1),1),0)</f>
        <v>0</v>
      </c>
      <c r="AD7538" s="17">
        <f t="shared" si="723"/>
        <v>0</v>
      </c>
      <c r="AE7538" s="17">
        <f>IFERROR(INDEX(Factors!$B$6:$B$15,MATCH('INPUT - Census'!E7538,Factors!$C$6:$C$15,0),1),0)</f>
        <v>0</v>
      </c>
      <c r="AF7538" s="18">
        <f>IFERROR(INDEX(Factors!$B$16:$B$39,MATCH('INPUT - Census'!C7538,Factors!$C$16:$C$35,0),1),0)</f>
        <v>0</v>
      </c>
      <c r="AG7538" s="19">
        <f>IFERROR(INDEX(Factors!$B$40:$B$44,MATCH('INPUT - Census'!F7538,Factors!$C$40:$C$44,0),1),0)</f>
        <v>0</v>
      </c>
      <c r="AH7538" s="21" t="str">
        <f t="shared" si="724"/>
        <v/>
      </c>
      <c r="AI7538" s="1" t="str">
        <f>IFERROR(VLOOKUP(H7538,Factors!$C$45:$D$48,2,0),"")</f>
        <v/>
      </c>
      <c r="AJ7538" t="b">
        <f t="shared" si="721"/>
        <v>0</v>
      </c>
    </row>
    <row r="7539" spans="2:36" ht="15" customHeight="1" x14ac:dyDescent="0.3">
      <c r="B7539" s="70"/>
      <c r="C7539" s="58"/>
      <c r="D7539" s="63"/>
      <c r="E7539" s="58"/>
      <c r="F7539" s="58"/>
      <c r="G7539" s="44"/>
      <c r="H7539" s="45"/>
      <c r="I7539" s="45"/>
      <c r="J7539" s="40" t="str">
        <f t="shared" si="722"/>
        <v/>
      </c>
      <c r="K7539" s="39" t="str">
        <f t="shared" si="720"/>
        <v/>
      </c>
      <c r="AB7539" s="17" t="str">
        <f t="shared" si="719"/>
        <v>-1</v>
      </c>
      <c r="AC7539" s="17">
        <f>IFERROR(INDEX(Factors!$C$59:$C$70,MATCH(AB7539,Factors!$B$59:$B$70,1),1),0)</f>
        <v>0</v>
      </c>
      <c r="AD7539" s="17">
        <f t="shared" si="723"/>
        <v>0</v>
      </c>
      <c r="AE7539" s="17">
        <f>IFERROR(INDEX(Factors!$B$6:$B$15,MATCH('INPUT - Census'!E7539,Factors!$C$6:$C$15,0),1),0)</f>
        <v>0</v>
      </c>
      <c r="AF7539" s="18">
        <f>IFERROR(INDEX(Factors!$B$16:$B$39,MATCH('INPUT - Census'!C7539,Factors!$C$16:$C$35,0),1),0)</f>
        <v>0</v>
      </c>
      <c r="AG7539" s="19">
        <f>IFERROR(INDEX(Factors!$B$40:$B$44,MATCH('INPUT - Census'!F7539,Factors!$C$40:$C$44,0),1),0)</f>
        <v>0</v>
      </c>
      <c r="AH7539" s="21" t="str">
        <f t="shared" si="724"/>
        <v/>
      </c>
      <c r="AI7539" s="1" t="str">
        <f>IFERROR(VLOOKUP(H7539,Factors!$C$45:$D$48,2,0),"")</f>
        <v/>
      </c>
      <c r="AJ7539" t="b">
        <f t="shared" si="721"/>
        <v>0</v>
      </c>
    </row>
    <row r="7540" spans="2:36" ht="15" customHeight="1" x14ac:dyDescent="0.3">
      <c r="B7540" s="70"/>
      <c r="C7540" s="58"/>
      <c r="D7540" s="63"/>
      <c r="E7540" s="58"/>
      <c r="F7540" s="58"/>
      <c r="G7540" s="44"/>
      <c r="H7540" s="45"/>
      <c r="I7540" s="45"/>
      <c r="J7540" s="40" t="str">
        <f t="shared" si="722"/>
        <v/>
      </c>
      <c r="K7540" s="39" t="str">
        <f t="shared" si="720"/>
        <v/>
      </c>
      <c r="AB7540" s="17" t="str">
        <f t="shared" si="719"/>
        <v>-1</v>
      </c>
      <c r="AC7540" s="17">
        <f>IFERROR(INDEX(Factors!$C$59:$C$70,MATCH(AB7540,Factors!$B$59:$B$70,1),1),0)</f>
        <v>0</v>
      </c>
      <c r="AD7540" s="17">
        <f t="shared" si="723"/>
        <v>0</v>
      </c>
      <c r="AE7540" s="17">
        <f>IFERROR(INDEX(Factors!$B$6:$B$15,MATCH('INPUT - Census'!E7540,Factors!$C$6:$C$15,0),1),0)</f>
        <v>0</v>
      </c>
      <c r="AF7540" s="18">
        <f>IFERROR(INDEX(Factors!$B$16:$B$39,MATCH('INPUT - Census'!C7540,Factors!$C$16:$C$35,0),1),0)</f>
        <v>0</v>
      </c>
      <c r="AG7540" s="19">
        <f>IFERROR(INDEX(Factors!$B$40:$B$44,MATCH('INPUT - Census'!F7540,Factors!$C$40:$C$44,0),1),0)</f>
        <v>0</v>
      </c>
      <c r="AH7540" s="21" t="str">
        <f t="shared" si="724"/>
        <v/>
      </c>
      <c r="AI7540" s="1" t="str">
        <f>IFERROR(VLOOKUP(H7540,Factors!$C$45:$D$48,2,0),"")</f>
        <v/>
      </c>
      <c r="AJ7540" t="b">
        <f t="shared" si="721"/>
        <v>0</v>
      </c>
    </row>
    <row r="7541" spans="2:36" ht="15" customHeight="1" x14ac:dyDescent="0.3">
      <c r="B7541" s="70"/>
      <c r="C7541" s="58"/>
      <c r="D7541" s="63"/>
      <c r="E7541" s="58"/>
      <c r="F7541" s="58"/>
      <c r="G7541" s="44"/>
      <c r="H7541" s="45"/>
      <c r="I7541" s="45"/>
      <c r="J7541" s="40" t="str">
        <f t="shared" si="722"/>
        <v/>
      </c>
      <c r="K7541" s="39" t="str">
        <f t="shared" si="720"/>
        <v/>
      </c>
      <c r="AB7541" s="17" t="str">
        <f t="shared" si="719"/>
        <v>-1</v>
      </c>
      <c r="AC7541" s="17">
        <f>IFERROR(INDEX(Factors!$C$59:$C$70,MATCH(AB7541,Factors!$B$59:$B$70,1),1),0)</f>
        <v>0</v>
      </c>
      <c r="AD7541" s="17">
        <f t="shared" si="723"/>
        <v>0</v>
      </c>
      <c r="AE7541" s="17">
        <f>IFERROR(INDEX(Factors!$B$6:$B$15,MATCH('INPUT - Census'!E7541,Factors!$C$6:$C$15,0),1),0)</f>
        <v>0</v>
      </c>
      <c r="AF7541" s="18">
        <f>IFERROR(INDEX(Factors!$B$16:$B$39,MATCH('INPUT - Census'!C7541,Factors!$C$16:$C$35,0),1),0)</f>
        <v>0</v>
      </c>
      <c r="AG7541" s="19">
        <f>IFERROR(INDEX(Factors!$B$40:$B$44,MATCH('INPUT - Census'!F7541,Factors!$C$40:$C$44,0),1),0)</f>
        <v>0</v>
      </c>
      <c r="AH7541" s="21" t="str">
        <f t="shared" si="724"/>
        <v/>
      </c>
      <c r="AI7541" s="1" t="str">
        <f>IFERROR(VLOOKUP(H7541,Factors!$C$45:$D$48,2,0),"")</f>
        <v/>
      </c>
      <c r="AJ7541" t="b">
        <f t="shared" si="721"/>
        <v>0</v>
      </c>
    </row>
    <row r="7542" spans="2:36" ht="15" customHeight="1" x14ac:dyDescent="0.3">
      <c r="B7542" s="70"/>
      <c r="C7542" s="58"/>
      <c r="D7542" s="63"/>
      <c r="E7542" s="58"/>
      <c r="F7542" s="58"/>
      <c r="G7542" s="44"/>
      <c r="H7542" s="45"/>
      <c r="I7542" s="45"/>
      <c r="J7542" s="40" t="str">
        <f t="shared" si="722"/>
        <v/>
      </c>
      <c r="K7542" s="39" t="str">
        <f t="shared" si="720"/>
        <v/>
      </c>
      <c r="AB7542" s="17" t="str">
        <f t="shared" si="719"/>
        <v>-1</v>
      </c>
      <c r="AC7542" s="17">
        <f>IFERROR(INDEX(Factors!$C$59:$C$70,MATCH(AB7542,Factors!$B$59:$B$70,1),1),0)</f>
        <v>0</v>
      </c>
      <c r="AD7542" s="17">
        <f t="shared" si="723"/>
        <v>0</v>
      </c>
      <c r="AE7542" s="17">
        <f>IFERROR(INDEX(Factors!$B$6:$B$15,MATCH('INPUT - Census'!E7542,Factors!$C$6:$C$15,0),1),0)</f>
        <v>0</v>
      </c>
      <c r="AF7542" s="18">
        <f>IFERROR(INDEX(Factors!$B$16:$B$39,MATCH('INPUT - Census'!C7542,Factors!$C$16:$C$35,0),1),0)</f>
        <v>0</v>
      </c>
      <c r="AG7542" s="19">
        <f>IFERROR(INDEX(Factors!$B$40:$B$44,MATCH('INPUT - Census'!F7542,Factors!$C$40:$C$44,0),1),0)</f>
        <v>0</v>
      </c>
      <c r="AH7542" s="21" t="str">
        <f t="shared" si="724"/>
        <v/>
      </c>
      <c r="AI7542" s="1" t="str">
        <f>IFERROR(VLOOKUP(H7542,Factors!$C$45:$D$48,2,0),"")</f>
        <v/>
      </c>
      <c r="AJ7542" t="b">
        <f t="shared" si="721"/>
        <v>0</v>
      </c>
    </row>
    <row r="7543" spans="2:36" ht="15" customHeight="1" x14ac:dyDescent="0.3">
      <c r="B7543" s="70"/>
      <c r="C7543" s="58"/>
      <c r="D7543" s="63"/>
      <c r="E7543" s="58"/>
      <c r="F7543" s="58"/>
      <c r="G7543" s="44"/>
      <c r="H7543" s="45"/>
      <c r="I7543" s="45"/>
      <c r="J7543" s="40" t="str">
        <f t="shared" si="722"/>
        <v/>
      </c>
      <c r="K7543" s="39" t="str">
        <f t="shared" si="720"/>
        <v/>
      </c>
      <c r="AB7543" s="17" t="str">
        <f t="shared" ref="AB7543:AB7606" si="725">IF( AND(ISNUMBER(J7543),J7543&gt;=0,J7543&lt;=100), J7543, "-1" )</f>
        <v>-1</v>
      </c>
      <c r="AC7543" s="17">
        <f>IFERROR(INDEX(Factors!$C$59:$C$70,MATCH(AB7543,Factors!$B$59:$B$70,1),1),0)</f>
        <v>0</v>
      </c>
      <c r="AD7543" s="17">
        <f t="shared" si="723"/>
        <v>0</v>
      </c>
      <c r="AE7543" s="17">
        <f>IFERROR(INDEX(Factors!$B$6:$B$15,MATCH('INPUT - Census'!E7543,Factors!$C$6:$C$15,0),1),0)</f>
        <v>0</v>
      </c>
      <c r="AF7543" s="18">
        <f>IFERROR(INDEX(Factors!$B$16:$B$39,MATCH('INPUT - Census'!C7543,Factors!$C$16:$C$35,0),1),0)</f>
        <v>0</v>
      </c>
      <c r="AG7543" s="19">
        <f>IFERROR(INDEX(Factors!$B$40:$B$44,MATCH('INPUT - Census'!F7543,Factors!$C$40:$C$44,0),1),0)</f>
        <v>0</v>
      </c>
      <c r="AH7543" s="21" t="str">
        <f t="shared" si="724"/>
        <v/>
      </c>
      <c r="AI7543" s="1" t="str">
        <f>IFERROR(VLOOKUP(H7543,Factors!$C$45:$D$48,2,0),"")</f>
        <v/>
      </c>
      <c r="AJ7543" t="b">
        <f t="shared" si="721"/>
        <v>0</v>
      </c>
    </row>
    <row r="7544" spans="2:36" ht="15" customHeight="1" x14ac:dyDescent="0.3">
      <c r="B7544" s="70"/>
      <c r="C7544" s="58"/>
      <c r="D7544" s="63"/>
      <c r="E7544" s="58"/>
      <c r="F7544" s="58"/>
      <c r="G7544" s="44"/>
      <c r="H7544" s="45"/>
      <c r="I7544" s="45"/>
      <c r="J7544" s="40" t="str">
        <f t="shared" si="722"/>
        <v/>
      </c>
      <c r="K7544" s="39" t="str">
        <f t="shared" si="720"/>
        <v/>
      </c>
      <c r="AB7544" s="17" t="str">
        <f t="shared" si="725"/>
        <v>-1</v>
      </c>
      <c r="AC7544" s="17">
        <f>IFERROR(INDEX(Factors!$C$59:$C$70,MATCH(AB7544,Factors!$B$59:$B$70,1),1),0)</f>
        <v>0</v>
      </c>
      <c r="AD7544" s="17">
        <f t="shared" si="723"/>
        <v>0</v>
      </c>
      <c r="AE7544" s="17">
        <f>IFERROR(INDEX(Factors!$B$6:$B$15,MATCH('INPUT - Census'!E7544,Factors!$C$6:$C$15,0),1),0)</f>
        <v>0</v>
      </c>
      <c r="AF7544" s="18">
        <f>IFERROR(INDEX(Factors!$B$16:$B$39,MATCH('INPUT - Census'!C7544,Factors!$C$16:$C$35,0),1),0)</f>
        <v>0</v>
      </c>
      <c r="AG7544" s="19">
        <f>IFERROR(INDEX(Factors!$B$40:$B$44,MATCH('INPUT - Census'!F7544,Factors!$C$40:$C$44,0),1),0)</f>
        <v>0</v>
      </c>
      <c r="AH7544" s="21" t="str">
        <f t="shared" si="724"/>
        <v/>
      </c>
      <c r="AI7544" s="1" t="str">
        <f>IFERROR(VLOOKUP(H7544,Factors!$C$45:$D$48,2,0),"")</f>
        <v/>
      </c>
      <c r="AJ7544" t="b">
        <f t="shared" si="721"/>
        <v>0</v>
      </c>
    </row>
    <row r="7545" spans="2:36" ht="15" customHeight="1" x14ac:dyDescent="0.3">
      <c r="B7545" s="70"/>
      <c r="C7545" s="58"/>
      <c r="D7545" s="63"/>
      <c r="E7545" s="58"/>
      <c r="F7545" s="58"/>
      <c r="G7545" s="44"/>
      <c r="H7545" s="45"/>
      <c r="I7545" s="45"/>
      <c r="J7545" s="40" t="str">
        <f t="shared" si="722"/>
        <v/>
      </c>
      <c r="K7545" s="39" t="str">
        <f t="shared" si="720"/>
        <v/>
      </c>
      <c r="AB7545" s="17" t="str">
        <f t="shared" si="725"/>
        <v>-1</v>
      </c>
      <c r="AC7545" s="17">
        <f>IFERROR(INDEX(Factors!$C$59:$C$70,MATCH(AB7545,Factors!$B$59:$B$70,1),1),0)</f>
        <v>0</v>
      </c>
      <c r="AD7545" s="17">
        <f t="shared" si="723"/>
        <v>0</v>
      </c>
      <c r="AE7545" s="17">
        <f>IFERROR(INDEX(Factors!$B$6:$B$15,MATCH('INPUT - Census'!E7545,Factors!$C$6:$C$15,0),1),0)</f>
        <v>0</v>
      </c>
      <c r="AF7545" s="18">
        <f>IFERROR(INDEX(Factors!$B$16:$B$39,MATCH('INPUT - Census'!C7545,Factors!$C$16:$C$35,0),1),0)</f>
        <v>0</v>
      </c>
      <c r="AG7545" s="19">
        <f>IFERROR(INDEX(Factors!$B$40:$B$44,MATCH('INPUT - Census'!F7545,Factors!$C$40:$C$44,0),1),0)</f>
        <v>0</v>
      </c>
      <c r="AH7545" s="21" t="str">
        <f t="shared" si="724"/>
        <v/>
      </c>
      <c r="AI7545" s="1" t="str">
        <f>IFERROR(VLOOKUP(H7545,Factors!$C$45:$D$48,2,0),"")</f>
        <v/>
      </c>
      <c r="AJ7545" t="b">
        <f t="shared" si="721"/>
        <v>0</v>
      </c>
    </row>
    <row r="7546" spans="2:36" ht="15" customHeight="1" x14ac:dyDescent="0.3">
      <c r="B7546" s="70"/>
      <c r="C7546" s="58"/>
      <c r="D7546" s="63"/>
      <c r="E7546" s="58"/>
      <c r="F7546" s="58"/>
      <c r="G7546" s="44"/>
      <c r="H7546" s="45"/>
      <c r="I7546" s="45"/>
      <c r="J7546" s="40" t="str">
        <f t="shared" si="722"/>
        <v/>
      </c>
      <c r="K7546" s="39" t="str">
        <f t="shared" si="720"/>
        <v/>
      </c>
      <c r="AB7546" s="17" t="str">
        <f t="shared" si="725"/>
        <v>-1</v>
      </c>
      <c r="AC7546" s="17">
        <f>IFERROR(INDEX(Factors!$C$59:$C$70,MATCH(AB7546,Factors!$B$59:$B$70,1),1),0)</f>
        <v>0</v>
      </c>
      <c r="AD7546" s="17">
        <f t="shared" si="723"/>
        <v>0</v>
      </c>
      <c r="AE7546" s="17">
        <f>IFERROR(INDEX(Factors!$B$6:$B$15,MATCH('INPUT - Census'!E7546,Factors!$C$6:$C$15,0),1),0)</f>
        <v>0</v>
      </c>
      <c r="AF7546" s="18">
        <f>IFERROR(INDEX(Factors!$B$16:$B$39,MATCH('INPUT - Census'!C7546,Factors!$C$16:$C$35,0),1),0)</f>
        <v>0</v>
      </c>
      <c r="AG7546" s="19">
        <f>IFERROR(INDEX(Factors!$B$40:$B$44,MATCH('INPUT - Census'!F7546,Factors!$C$40:$C$44,0),1),0)</f>
        <v>0</v>
      </c>
      <c r="AH7546" s="21" t="str">
        <f t="shared" si="724"/>
        <v/>
      </c>
      <c r="AI7546" s="1" t="str">
        <f>IFERROR(VLOOKUP(H7546,Factors!$C$45:$D$48,2,0),"")</f>
        <v/>
      </c>
      <c r="AJ7546" t="b">
        <f t="shared" si="721"/>
        <v>0</v>
      </c>
    </row>
    <row r="7547" spans="2:36" ht="15" customHeight="1" x14ac:dyDescent="0.3">
      <c r="B7547" s="70"/>
      <c r="C7547" s="58"/>
      <c r="D7547" s="63"/>
      <c r="E7547" s="58"/>
      <c r="F7547" s="58"/>
      <c r="G7547" s="44"/>
      <c r="H7547" s="45"/>
      <c r="I7547" s="45"/>
      <c r="J7547" s="40" t="str">
        <f t="shared" si="722"/>
        <v/>
      </c>
      <c r="K7547" s="39" t="str">
        <f t="shared" si="720"/>
        <v/>
      </c>
      <c r="AB7547" s="17" t="str">
        <f t="shared" si="725"/>
        <v>-1</v>
      </c>
      <c r="AC7547" s="17">
        <f>IFERROR(INDEX(Factors!$C$59:$C$70,MATCH(AB7547,Factors!$B$59:$B$70,1),1),0)</f>
        <v>0</v>
      </c>
      <c r="AD7547" s="17">
        <f t="shared" si="723"/>
        <v>0</v>
      </c>
      <c r="AE7547" s="17">
        <f>IFERROR(INDEX(Factors!$B$6:$B$15,MATCH('INPUT - Census'!E7547,Factors!$C$6:$C$15,0),1),0)</f>
        <v>0</v>
      </c>
      <c r="AF7547" s="18">
        <f>IFERROR(INDEX(Factors!$B$16:$B$39,MATCH('INPUT - Census'!C7547,Factors!$C$16:$C$35,0),1),0)</f>
        <v>0</v>
      </c>
      <c r="AG7547" s="19">
        <f>IFERROR(INDEX(Factors!$B$40:$B$44,MATCH('INPUT - Census'!F7547,Factors!$C$40:$C$44,0),1),0)</f>
        <v>0</v>
      </c>
      <c r="AH7547" s="21" t="str">
        <f t="shared" si="724"/>
        <v/>
      </c>
      <c r="AI7547" s="1" t="str">
        <f>IFERROR(VLOOKUP(H7547,Factors!$C$45:$D$48,2,0),"")</f>
        <v/>
      </c>
      <c r="AJ7547" t="b">
        <f t="shared" si="721"/>
        <v>0</v>
      </c>
    </row>
    <row r="7548" spans="2:36" ht="15" customHeight="1" x14ac:dyDescent="0.3">
      <c r="B7548" s="70"/>
      <c r="C7548" s="58"/>
      <c r="D7548" s="63"/>
      <c r="E7548" s="58"/>
      <c r="F7548" s="58"/>
      <c r="G7548" s="44"/>
      <c r="H7548" s="45"/>
      <c r="I7548" s="45"/>
      <c r="J7548" s="40" t="str">
        <f t="shared" si="722"/>
        <v/>
      </c>
      <c r="K7548" s="39" t="str">
        <f t="shared" si="720"/>
        <v/>
      </c>
      <c r="AB7548" s="17" t="str">
        <f t="shared" si="725"/>
        <v>-1</v>
      </c>
      <c r="AC7548" s="17">
        <f>IFERROR(INDEX(Factors!$C$59:$C$70,MATCH(AB7548,Factors!$B$59:$B$70,1),1),0)</f>
        <v>0</v>
      </c>
      <c r="AD7548" s="17">
        <f t="shared" si="723"/>
        <v>0</v>
      </c>
      <c r="AE7548" s="17">
        <f>IFERROR(INDEX(Factors!$B$6:$B$15,MATCH('INPUT - Census'!E7548,Factors!$C$6:$C$15,0),1),0)</f>
        <v>0</v>
      </c>
      <c r="AF7548" s="18">
        <f>IFERROR(INDEX(Factors!$B$16:$B$39,MATCH('INPUT - Census'!C7548,Factors!$C$16:$C$35,0),1),0)</f>
        <v>0</v>
      </c>
      <c r="AG7548" s="19">
        <f>IFERROR(INDEX(Factors!$B$40:$B$44,MATCH('INPUT - Census'!F7548,Factors!$C$40:$C$44,0),1),0)</f>
        <v>0</v>
      </c>
      <c r="AH7548" s="21" t="str">
        <f t="shared" si="724"/>
        <v/>
      </c>
      <c r="AI7548" s="1" t="str">
        <f>IFERROR(VLOOKUP(H7548,Factors!$C$45:$D$48,2,0),"")</f>
        <v/>
      </c>
      <c r="AJ7548" t="b">
        <f t="shared" si="721"/>
        <v>0</v>
      </c>
    </row>
    <row r="7549" spans="2:36" ht="15" customHeight="1" x14ac:dyDescent="0.3">
      <c r="B7549" s="70"/>
      <c r="C7549" s="58"/>
      <c r="D7549" s="63"/>
      <c r="E7549" s="58"/>
      <c r="F7549" s="58"/>
      <c r="G7549" s="44"/>
      <c r="H7549" s="45"/>
      <c r="I7549" s="45"/>
      <c r="J7549" s="40" t="str">
        <f t="shared" si="722"/>
        <v/>
      </c>
      <c r="K7549" s="39" t="str">
        <f t="shared" si="720"/>
        <v/>
      </c>
      <c r="AB7549" s="17" t="str">
        <f t="shared" si="725"/>
        <v>-1</v>
      </c>
      <c r="AC7549" s="17">
        <f>IFERROR(INDEX(Factors!$C$59:$C$70,MATCH(AB7549,Factors!$B$59:$B$70,1),1),0)</f>
        <v>0</v>
      </c>
      <c r="AD7549" s="17">
        <f t="shared" si="723"/>
        <v>0</v>
      </c>
      <c r="AE7549" s="17">
        <f>IFERROR(INDEX(Factors!$B$6:$B$15,MATCH('INPUT - Census'!E7549,Factors!$C$6:$C$15,0),1),0)</f>
        <v>0</v>
      </c>
      <c r="AF7549" s="18">
        <f>IFERROR(INDEX(Factors!$B$16:$B$39,MATCH('INPUT - Census'!C7549,Factors!$C$16:$C$35,0),1),0)</f>
        <v>0</v>
      </c>
      <c r="AG7549" s="19">
        <f>IFERROR(INDEX(Factors!$B$40:$B$44,MATCH('INPUT - Census'!F7549,Factors!$C$40:$C$44,0),1),0)</f>
        <v>0</v>
      </c>
      <c r="AH7549" s="21" t="str">
        <f t="shared" si="724"/>
        <v/>
      </c>
      <c r="AI7549" s="1" t="str">
        <f>IFERROR(VLOOKUP(H7549,Factors!$C$45:$D$48,2,0),"")</f>
        <v/>
      </c>
      <c r="AJ7549" t="b">
        <f t="shared" si="721"/>
        <v>0</v>
      </c>
    </row>
    <row r="7550" spans="2:36" ht="15" customHeight="1" x14ac:dyDescent="0.3">
      <c r="B7550" s="70"/>
      <c r="C7550" s="58"/>
      <c r="D7550" s="63"/>
      <c r="E7550" s="58"/>
      <c r="F7550" s="58"/>
      <c r="G7550" s="44"/>
      <c r="H7550" s="45"/>
      <c r="I7550" s="45"/>
      <c r="J7550" s="40" t="str">
        <f t="shared" si="722"/>
        <v/>
      </c>
      <c r="K7550" s="39" t="str">
        <f t="shared" si="720"/>
        <v/>
      </c>
      <c r="AB7550" s="17" t="str">
        <f t="shared" si="725"/>
        <v>-1</v>
      </c>
      <c r="AC7550" s="17">
        <f>IFERROR(INDEX(Factors!$C$59:$C$70,MATCH(AB7550,Factors!$B$59:$B$70,1),1),0)</f>
        <v>0</v>
      </c>
      <c r="AD7550" s="17">
        <f t="shared" si="723"/>
        <v>0</v>
      </c>
      <c r="AE7550" s="17">
        <f>IFERROR(INDEX(Factors!$B$6:$B$15,MATCH('INPUT - Census'!E7550,Factors!$C$6:$C$15,0),1),0)</f>
        <v>0</v>
      </c>
      <c r="AF7550" s="18">
        <f>IFERROR(INDEX(Factors!$B$16:$B$39,MATCH('INPUT - Census'!C7550,Factors!$C$16:$C$35,0),1),0)</f>
        <v>0</v>
      </c>
      <c r="AG7550" s="19">
        <f>IFERROR(INDEX(Factors!$B$40:$B$44,MATCH('INPUT - Census'!F7550,Factors!$C$40:$C$44,0),1),0)</f>
        <v>0</v>
      </c>
      <c r="AH7550" s="21" t="str">
        <f t="shared" si="724"/>
        <v/>
      </c>
      <c r="AI7550" s="1" t="str">
        <f>IFERROR(VLOOKUP(H7550,Factors!$C$45:$D$48,2,0),"")</f>
        <v/>
      </c>
      <c r="AJ7550" t="b">
        <f t="shared" si="721"/>
        <v>0</v>
      </c>
    </row>
    <row r="7551" spans="2:36" ht="15" customHeight="1" x14ac:dyDescent="0.3">
      <c r="B7551" s="70"/>
      <c r="C7551" s="58"/>
      <c r="D7551" s="63"/>
      <c r="E7551" s="58"/>
      <c r="F7551" s="58"/>
      <c r="G7551" s="44"/>
      <c r="H7551" s="45"/>
      <c r="I7551" s="45"/>
      <c r="J7551" s="40" t="str">
        <f t="shared" si="722"/>
        <v/>
      </c>
      <c r="K7551" s="39" t="str">
        <f t="shared" si="720"/>
        <v/>
      </c>
      <c r="AB7551" s="17" t="str">
        <f t="shared" si="725"/>
        <v>-1</v>
      </c>
      <c r="AC7551" s="17">
        <f>IFERROR(INDEX(Factors!$C$59:$C$70,MATCH(AB7551,Factors!$B$59:$B$70,1),1),0)</f>
        <v>0</v>
      </c>
      <c r="AD7551" s="17">
        <f t="shared" si="723"/>
        <v>0</v>
      </c>
      <c r="AE7551" s="17">
        <f>IFERROR(INDEX(Factors!$B$6:$B$15,MATCH('INPUT - Census'!E7551,Factors!$C$6:$C$15,0),1),0)</f>
        <v>0</v>
      </c>
      <c r="AF7551" s="18">
        <f>IFERROR(INDEX(Factors!$B$16:$B$39,MATCH('INPUT - Census'!C7551,Factors!$C$16:$C$35,0),1),0)</f>
        <v>0</v>
      </c>
      <c r="AG7551" s="19">
        <f>IFERROR(INDEX(Factors!$B$40:$B$44,MATCH('INPUT - Census'!F7551,Factors!$C$40:$C$44,0),1),0)</f>
        <v>0</v>
      </c>
      <c r="AH7551" s="21" t="str">
        <f t="shared" si="724"/>
        <v/>
      </c>
      <c r="AI7551" s="1" t="str">
        <f>IFERROR(VLOOKUP(H7551,Factors!$C$45:$D$48,2,0),"")</f>
        <v/>
      </c>
      <c r="AJ7551" t="b">
        <f t="shared" si="721"/>
        <v>0</v>
      </c>
    </row>
    <row r="7552" spans="2:36" ht="15" customHeight="1" x14ac:dyDescent="0.3">
      <c r="B7552" s="70"/>
      <c r="C7552" s="58"/>
      <c r="D7552" s="63"/>
      <c r="E7552" s="58"/>
      <c r="F7552" s="58"/>
      <c r="G7552" s="44"/>
      <c r="H7552" s="45"/>
      <c r="I7552" s="45"/>
      <c r="J7552" s="40" t="str">
        <f t="shared" si="722"/>
        <v/>
      </c>
      <c r="K7552" s="39" t="str">
        <f t="shared" si="720"/>
        <v/>
      </c>
      <c r="AB7552" s="17" t="str">
        <f t="shared" si="725"/>
        <v>-1</v>
      </c>
      <c r="AC7552" s="17">
        <f>IFERROR(INDEX(Factors!$C$59:$C$70,MATCH(AB7552,Factors!$B$59:$B$70,1),1),0)</f>
        <v>0</v>
      </c>
      <c r="AD7552" s="17">
        <f t="shared" si="723"/>
        <v>0</v>
      </c>
      <c r="AE7552" s="17">
        <f>IFERROR(INDEX(Factors!$B$6:$B$15,MATCH('INPUT - Census'!E7552,Factors!$C$6:$C$15,0),1),0)</f>
        <v>0</v>
      </c>
      <c r="AF7552" s="18">
        <f>IFERROR(INDEX(Factors!$B$16:$B$39,MATCH('INPUT - Census'!C7552,Factors!$C$16:$C$35,0),1),0)</f>
        <v>0</v>
      </c>
      <c r="AG7552" s="19">
        <f>IFERROR(INDEX(Factors!$B$40:$B$44,MATCH('INPUT - Census'!F7552,Factors!$C$40:$C$44,0),1),0)</f>
        <v>0</v>
      </c>
      <c r="AH7552" s="21" t="str">
        <f t="shared" si="724"/>
        <v/>
      </c>
      <c r="AI7552" s="1" t="str">
        <f>IFERROR(VLOOKUP(H7552,Factors!$C$45:$D$48,2,0),"")</f>
        <v/>
      </c>
      <c r="AJ7552" t="b">
        <f t="shared" si="721"/>
        <v>0</v>
      </c>
    </row>
    <row r="7553" spans="2:36" ht="15" customHeight="1" x14ac:dyDescent="0.3">
      <c r="B7553" s="70"/>
      <c r="C7553" s="58"/>
      <c r="D7553" s="63"/>
      <c r="E7553" s="58"/>
      <c r="F7553" s="58"/>
      <c r="G7553" s="44"/>
      <c r="H7553" s="45"/>
      <c r="I7553" s="45"/>
      <c r="J7553" s="40" t="str">
        <f t="shared" si="722"/>
        <v/>
      </c>
      <c r="K7553" s="39" t="str">
        <f t="shared" si="720"/>
        <v/>
      </c>
      <c r="AB7553" s="17" t="str">
        <f t="shared" si="725"/>
        <v>-1</v>
      </c>
      <c r="AC7553" s="17">
        <f>IFERROR(INDEX(Factors!$C$59:$C$70,MATCH(AB7553,Factors!$B$59:$B$70,1),1),0)</f>
        <v>0</v>
      </c>
      <c r="AD7553" s="17">
        <f t="shared" si="723"/>
        <v>0</v>
      </c>
      <c r="AE7553" s="17">
        <f>IFERROR(INDEX(Factors!$B$6:$B$15,MATCH('INPUT - Census'!E7553,Factors!$C$6:$C$15,0),1),0)</f>
        <v>0</v>
      </c>
      <c r="AF7553" s="18">
        <f>IFERROR(INDEX(Factors!$B$16:$B$39,MATCH('INPUT - Census'!C7553,Factors!$C$16:$C$35,0),1),0)</f>
        <v>0</v>
      </c>
      <c r="AG7553" s="19">
        <f>IFERROR(INDEX(Factors!$B$40:$B$44,MATCH('INPUT - Census'!F7553,Factors!$C$40:$C$44,0),1),0)</f>
        <v>0</v>
      </c>
      <c r="AH7553" s="21" t="str">
        <f t="shared" si="724"/>
        <v/>
      </c>
      <c r="AI7553" s="1" t="str">
        <f>IFERROR(VLOOKUP(H7553,Factors!$C$45:$D$48,2,0),"")</f>
        <v/>
      </c>
      <c r="AJ7553" t="b">
        <f t="shared" si="721"/>
        <v>0</v>
      </c>
    </row>
    <row r="7554" spans="2:36" ht="15" customHeight="1" x14ac:dyDescent="0.3">
      <c r="B7554" s="70"/>
      <c r="C7554" s="58"/>
      <c r="D7554" s="63"/>
      <c r="E7554" s="58"/>
      <c r="F7554" s="58"/>
      <c r="G7554" s="44"/>
      <c r="H7554" s="45"/>
      <c r="I7554" s="45"/>
      <c r="J7554" s="40" t="str">
        <f t="shared" si="722"/>
        <v/>
      </c>
      <c r="K7554" s="39" t="str">
        <f t="shared" si="720"/>
        <v/>
      </c>
      <c r="AB7554" s="17" t="str">
        <f t="shared" si="725"/>
        <v>-1</v>
      </c>
      <c r="AC7554" s="17">
        <f>IFERROR(INDEX(Factors!$C$59:$C$70,MATCH(AB7554,Factors!$B$59:$B$70,1),1),0)</f>
        <v>0</v>
      </c>
      <c r="AD7554" s="17">
        <f t="shared" si="723"/>
        <v>0</v>
      </c>
      <c r="AE7554" s="17">
        <f>IFERROR(INDEX(Factors!$B$6:$B$15,MATCH('INPUT - Census'!E7554,Factors!$C$6:$C$15,0),1),0)</f>
        <v>0</v>
      </c>
      <c r="AF7554" s="18">
        <f>IFERROR(INDEX(Factors!$B$16:$B$39,MATCH('INPUT - Census'!C7554,Factors!$C$16:$C$35,0),1),0)</f>
        <v>0</v>
      </c>
      <c r="AG7554" s="19">
        <f>IFERROR(INDEX(Factors!$B$40:$B$44,MATCH('INPUT - Census'!F7554,Factors!$C$40:$C$44,0),1),0)</f>
        <v>0</v>
      </c>
      <c r="AH7554" s="21" t="str">
        <f t="shared" si="724"/>
        <v/>
      </c>
      <c r="AI7554" s="1" t="str">
        <f>IFERROR(VLOOKUP(H7554,Factors!$C$45:$D$48,2,0),"")</f>
        <v/>
      </c>
      <c r="AJ7554" t="b">
        <f t="shared" si="721"/>
        <v>0</v>
      </c>
    </row>
    <row r="7555" spans="2:36" ht="15" customHeight="1" x14ac:dyDescent="0.3">
      <c r="B7555" s="70"/>
      <c r="C7555" s="58"/>
      <c r="D7555" s="63"/>
      <c r="E7555" s="58"/>
      <c r="F7555" s="58"/>
      <c r="G7555" s="44"/>
      <c r="H7555" s="45"/>
      <c r="I7555" s="45"/>
      <c r="J7555" s="40" t="str">
        <f t="shared" si="722"/>
        <v/>
      </c>
      <c r="K7555" s="39" t="str">
        <f t="shared" ref="K7555:K7618" si="726">ValidateMember(B7555:J7555)</f>
        <v/>
      </c>
      <c r="AB7555" s="17" t="str">
        <f t="shared" si="725"/>
        <v>-1</v>
      </c>
      <c r="AC7555" s="17">
        <f>IFERROR(INDEX(Factors!$C$59:$C$70,MATCH(AB7555,Factors!$B$59:$B$70,1),1),0)</f>
        <v>0</v>
      </c>
      <c r="AD7555" s="17">
        <f t="shared" si="723"/>
        <v>0</v>
      </c>
      <c r="AE7555" s="17">
        <f>IFERROR(INDEX(Factors!$B$6:$B$15,MATCH('INPUT - Census'!E7555,Factors!$C$6:$C$15,0),1),0)</f>
        <v>0</v>
      </c>
      <c r="AF7555" s="18">
        <f>IFERROR(INDEX(Factors!$B$16:$B$39,MATCH('INPUT - Census'!C7555,Factors!$C$16:$C$35,0),1),0)</f>
        <v>0</v>
      </c>
      <c r="AG7555" s="19">
        <f>IFERROR(INDEX(Factors!$B$40:$B$44,MATCH('INPUT - Census'!F7555,Factors!$C$40:$C$44,0),1),0)</f>
        <v>0</v>
      </c>
      <c r="AH7555" s="21" t="str">
        <f t="shared" si="724"/>
        <v/>
      </c>
      <c r="AI7555" s="1" t="str">
        <f>IFERROR(VLOOKUP(H7555,Factors!$C$45:$D$48,2,0),"")</f>
        <v/>
      </c>
      <c r="AJ7555" t="b">
        <f t="shared" ref="AJ7555:AJ7618" si="727">K7555=0</f>
        <v>0</v>
      </c>
    </row>
    <row r="7556" spans="2:36" ht="15" customHeight="1" x14ac:dyDescent="0.3">
      <c r="B7556" s="70"/>
      <c r="C7556" s="58"/>
      <c r="D7556" s="63"/>
      <c r="E7556" s="58"/>
      <c r="F7556" s="58"/>
      <c r="G7556" s="44"/>
      <c r="H7556" s="45"/>
      <c r="I7556" s="45"/>
      <c r="J7556" s="40" t="str">
        <f t="shared" si="722"/>
        <v/>
      </c>
      <c r="K7556" s="39" t="str">
        <f t="shared" si="726"/>
        <v/>
      </c>
      <c r="AB7556" s="17" t="str">
        <f t="shared" si="725"/>
        <v>-1</v>
      </c>
      <c r="AC7556" s="17">
        <f>IFERROR(INDEX(Factors!$C$59:$C$70,MATCH(AB7556,Factors!$B$59:$B$70,1),1),0)</f>
        <v>0</v>
      </c>
      <c r="AD7556" s="17">
        <f t="shared" si="723"/>
        <v>0</v>
      </c>
      <c r="AE7556" s="17">
        <f>IFERROR(INDEX(Factors!$B$6:$B$15,MATCH('INPUT - Census'!E7556,Factors!$C$6:$C$15,0),1),0)</f>
        <v>0</v>
      </c>
      <c r="AF7556" s="18">
        <f>IFERROR(INDEX(Factors!$B$16:$B$39,MATCH('INPUT - Census'!C7556,Factors!$C$16:$C$35,0),1),0)</f>
        <v>0</v>
      </c>
      <c r="AG7556" s="19">
        <f>IFERROR(INDEX(Factors!$B$40:$B$44,MATCH('INPUT - Census'!F7556,Factors!$C$40:$C$44,0),1),0)</f>
        <v>0</v>
      </c>
      <c r="AH7556" s="21" t="str">
        <f t="shared" si="724"/>
        <v/>
      </c>
      <c r="AI7556" s="1" t="str">
        <f>IFERROR(VLOOKUP(H7556,Factors!$C$45:$D$48,2,0),"")</f>
        <v/>
      </c>
      <c r="AJ7556" t="b">
        <f t="shared" si="727"/>
        <v>0</v>
      </c>
    </row>
    <row r="7557" spans="2:36" ht="15" customHeight="1" x14ac:dyDescent="0.3">
      <c r="B7557" s="70"/>
      <c r="C7557" s="58"/>
      <c r="D7557" s="63"/>
      <c r="E7557" s="58"/>
      <c r="F7557" s="58"/>
      <c r="G7557" s="44"/>
      <c r="H7557" s="45"/>
      <c r="I7557" s="45"/>
      <c r="J7557" s="40" t="str">
        <f t="shared" si="722"/>
        <v/>
      </c>
      <c r="K7557" s="39" t="str">
        <f t="shared" si="726"/>
        <v/>
      </c>
      <c r="AB7557" s="17" t="str">
        <f t="shared" si="725"/>
        <v>-1</v>
      </c>
      <c r="AC7557" s="17">
        <f>IFERROR(INDEX(Factors!$C$59:$C$70,MATCH(AB7557,Factors!$B$59:$B$70,1),1),0)</f>
        <v>0</v>
      </c>
      <c r="AD7557" s="17">
        <f t="shared" si="723"/>
        <v>0</v>
      </c>
      <c r="AE7557" s="17">
        <f>IFERROR(INDEX(Factors!$B$6:$B$15,MATCH('INPUT - Census'!E7557,Factors!$C$6:$C$15,0),1),0)</f>
        <v>0</v>
      </c>
      <c r="AF7557" s="18">
        <f>IFERROR(INDEX(Factors!$B$16:$B$39,MATCH('INPUT - Census'!C7557,Factors!$C$16:$C$35,0),1),0)</f>
        <v>0</v>
      </c>
      <c r="AG7557" s="19">
        <f>IFERROR(INDEX(Factors!$B$40:$B$44,MATCH('INPUT - Census'!F7557,Factors!$C$40:$C$44,0),1),0)</f>
        <v>0</v>
      </c>
      <c r="AH7557" s="21" t="str">
        <f t="shared" si="724"/>
        <v/>
      </c>
      <c r="AI7557" s="1" t="str">
        <f>IFERROR(VLOOKUP(H7557,Factors!$C$45:$D$48,2,0),"")</f>
        <v/>
      </c>
      <c r="AJ7557" t="b">
        <f t="shared" si="727"/>
        <v>0</v>
      </c>
    </row>
    <row r="7558" spans="2:36" ht="15" customHeight="1" x14ac:dyDescent="0.3">
      <c r="B7558" s="70"/>
      <c r="C7558" s="58"/>
      <c r="D7558" s="63"/>
      <c r="E7558" s="58"/>
      <c r="F7558" s="58"/>
      <c r="G7558" s="44"/>
      <c r="H7558" s="45"/>
      <c r="I7558" s="45"/>
      <c r="J7558" s="40" t="str">
        <f t="shared" si="722"/>
        <v/>
      </c>
      <c r="K7558" s="39" t="str">
        <f t="shared" si="726"/>
        <v/>
      </c>
      <c r="AB7558" s="17" t="str">
        <f t="shared" si="725"/>
        <v>-1</v>
      </c>
      <c r="AC7558" s="17">
        <f>IFERROR(INDEX(Factors!$C$59:$C$70,MATCH(AB7558,Factors!$B$59:$B$70,1),1),0)</f>
        <v>0</v>
      </c>
      <c r="AD7558" s="17">
        <f t="shared" si="723"/>
        <v>0</v>
      </c>
      <c r="AE7558" s="17">
        <f>IFERROR(INDEX(Factors!$B$6:$B$15,MATCH('INPUT - Census'!E7558,Factors!$C$6:$C$15,0),1),0)</f>
        <v>0</v>
      </c>
      <c r="AF7558" s="18">
        <f>IFERROR(INDEX(Factors!$B$16:$B$39,MATCH('INPUT - Census'!C7558,Factors!$C$16:$C$35,0),1),0)</f>
        <v>0</v>
      </c>
      <c r="AG7558" s="19">
        <f>IFERROR(INDEX(Factors!$B$40:$B$44,MATCH('INPUT - Census'!F7558,Factors!$C$40:$C$44,0),1),0)</f>
        <v>0</v>
      </c>
      <c r="AH7558" s="21" t="str">
        <f t="shared" si="724"/>
        <v/>
      </c>
      <c r="AI7558" s="1" t="str">
        <f>IFERROR(VLOOKUP(H7558,Factors!$C$45:$D$48,2,0),"")</f>
        <v/>
      </c>
      <c r="AJ7558" t="b">
        <f t="shared" si="727"/>
        <v>0</v>
      </c>
    </row>
    <row r="7559" spans="2:36" ht="15" customHeight="1" x14ac:dyDescent="0.3">
      <c r="B7559" s="70"/>
      <c r="C7559" s="58"/>
      <c r="D7559" s="63"/>
      <c r="E7559" s="58"/>
      <c r="F7559" s="58"/>
      <c r="G7559" s="44"/>
      <c r="H7559" s="45"/>
      <c r="I7559" s="45"/>
      <c r="J7559" s="40" t="str">
        <f t="shared" si="722"/>
        <v/>
      </c>
      <c r="K7559" s="39" t="str">
        <f t="shared" si="726"/>
        <v/>
      </c>
      <c r="AB7559" s="17" t="str">
        <f t="shared" si="725"/>
        <v>-1</v>
      </c>
      <c r="AC7559" s="17">
        <f>IFERROR(INDEX(Factors!$C$59:$C$70,MATCH(AB7559,Factors!$B$59:$B$70,1),1),0)</f>
        <v>0</v>
      </c>
      <c r="AD7559" s="17">
        <f t="shared" si="723"/>
        <v>0</v>
      </c>
      <c r="AE7559" s="17">
        <f>IFERROR(INDEX(Factors!$B$6:$B$15,MATCH('INPUT - Census'!E7559,Factors!$C$6:$C$15,0),1),0)</f>
        <v>0</v>
      </c>
      <c r="AF7559" s="18">
        <f>IFERROR(INDEX(Factors!$B$16:$B$39,MATCH('INPUT - Census'!C7559,Factors!$C$16:$C$35,0),1),0)</f>
        <v>0</v>
      </c>
      <c r="AG7559" s="19">
        <f>IFERROR(INDEX(Factors!$B$40:$B$44,MATCH('INPUT - Census'!F7559,Factors!$C$40:$C$44,0),1),0)</f>
        <v>0</v>
      </c>
      <c r="AH7559" s="21" t="str">
        <f t="shared" si="724"/>
        <v/>
      </c>
      <c r="AI7559" s="1" t="str">
        <f>IFERROR(VLOOKUP(H7559,Factors!$C$45:$D$48,2,0),"")</f>
        <v/>
      </c>
      <c r="AJ7559" t="b">
        <f t="shared" si="727"/>
        <v>0</v>
      </c>
    </row>
    <row r="7560" spans="2:36" ht="15" customHeight="1" x14ac:dyDescent="0.3">
      <c r="B7560" s="70"/>
      <c r="C7560" s="58"/>
      <c r="D7560" s="63"/>
      <c r="E7560" s="58"/>
      <c r="F7560" s="58"/>
      <c r="G7560" s="44"/>
      <c r="H7560" s="45"/>
      <c r="I7560" s="45"/>
      <c r="J7560" s="40" t="str">
        <f t="shared" si="722"/>
        <v/>
      </c>
      <c r="K7560" s="39" t="str">
        <f t="shared" si="726"/>
        <v/>
      </c>
      <c r="AB7560" s="17" t="str">
        <f t="shared" si="725"/>
        <v>-1</v>
      </c>
      <c r="AC7560" s="17">
        <f>IFERROR(INDEX(Factors!$C$59:$C$70,MATCH(AB7560,Factors!$B$59:$B$70,1),1),0)</f>
        <v>0</v>
      </c>
      <c r="AD7560" s="17">
        <f t="shared" si="723"/>
        <v>0</v>
      </c>
      <c r="AE7560" s="17">
        <f>IFERROR(INDEX(Factors!$B$6:$B$15,MATCH('INPUT - Census'!E7560,Factors!$C$6:$C$15,0),1),0)</f>
        <v>0</v>
      </c>
      <c r="AF7560" s="18">
        <f>IFERROR(INDEX(Factors!$B$16:$B$39,MATCH('INPUT - Census'!C7560,Factors!$C$16:$C$35,0),1),0)</f>
        <v>0</v>
      </c>
      <c r="AG7560" s="19">
        <f>IFERROR(INDEX(Factors!$B$40:$B$44,MATCH('INPUT - Census'!F7560,Factors!$C$40:$C$44,0),1),0)</f>
        <v>0</v>
      </c>
      <c r="AH7560" s="21" t="str">
        <f t="shared" si="724"/>
        <v/>
      </c>
      <c r="AI7560" s="1" t="str">
        <f>IFERROR(VLOOKUP(H7560,Factors!$C$45:$D$48,2,0),"")</f>
        <v/>
      </c>
      <c r="AJ7560" t="b">
        <f t="shared" si="727"/>
        <v>0</v>
      </c>
    </row>
    <row r="7561" spans="2:36" ht="15" customHeight="1" x14ac:dyDescent="0.3">
      <c r="B7561" s="70"/>
      <c r="C7561" s="58"/>
      <c r="D7561" s="63"/>
      <c r="E7561" s="58"/>
      <c r="F7561" s="58"/>
      <c r="G7561" s="44"/>
      <c r="H7561" s="45"/>
      <c r="I7561" s="45"/>
      <c r="J7561" s="40" t="str">
        <f t="shared" si="722"/>
        <v/>
      </c>
      <c r="K7561" s="39" t="str">
        <f t="shared" si="726"/>
        <v/>
      </c>
      <c r="AB7561" s="17" t="str">
        <f t="shared" si="725"/>
        <v>-1</v>
      </c>
      <c r="AC7561" s="17">
        <f>IFERROR(INDEX(Factors!$C$59:$C$70,MATCH(AB7561,Factors!$B$59:$B$70,1),1),0)</f>
        <v>0</v>
      </c>
      <c r="AD7561" s="17">
        <f t="shared" si="723"/>
        <v>0</v>
      </c>
      <c r="AE7561" s="17">
        <f>IFERROR(INDEX(Factors!$B$6:$B$15,MATCH('INPUT - Census'!E7561,Factors!$C$6:$C$15,0),1),0)</f>
        <v>0</v>
      </c>
      <c r="AF7561" s="18">
        <f>IFERROR(INDEX(Factors!$B$16:$B$39,MATCH('INPUT - Census'!C7561,Factors!$C$16:$C$35,0),1),0)</f>
        <v>0</v>
      </c>
      <c r="AG7561" s="19">
        <f>IFERROR(INDEX(Factors!$B$40:$B$44,MATCH('INPUT - Census'!F7561,Factors!$C$40:$C$44,0),1),0)</f>
        <v>0</v>
      </c>
      <c r="AH7561" s="21" t="str">
        <f t="shared" si="724"/>
        <v/>
      </c>
      <c r="AI7561" s="1" t="str">
        <f>IFERROR(VLOOKUP(H7561,Factors!$C$45:$D$48,2,0),"")</f>
        <v/>
      </c>
      <c r="AJ7561" t="b">
        <f t="shared" si="727"/>
        <v>0</v>
      </c>
    </row>
    <row r="7562" spans="2:36" ht="15" customHeight="1" x14ac:dyDescent="0.3">
      <c r="B7562" s="70"/>
      <c r="C7562" s="58"/>
      <c r="D7562" s="63"/>
      <c r="E7562" s="58"/>
      <c r="F7562" s="58"/>
      <c r="G7562" s="44"/>
      <c r="H7562" s="45"/>
      <c r="I7562" s="45"/>
      <c r="J7562" s="40" t="str">
        <f t="shared" si="722"/>
        <v/>
      </c>
      <c r="K7562" s="39" t="str">
        <f t="shared" si="726"/>
        <v/>
      </c>
      <c r="AB7562" s="17" t="str">
        <f t="shared" si="725"/>
        <v>-1</v>
      </c>
      <c r="AC7562" s="17">
        <f>IFERROR(INDEX(Factors!$C$59:$C$70,MATCH(AB7562,Factors!$B$59:$B$70,1),1),0)</f>
        <v>0</v>
      </c>
      <c r="AD7562" s="17">
        <f t="shared" si="723"/>
        <v>0</v>
      </c>
      <c r="AE7562" s="17">
        <f>IFERROR(INDEX(Factors!$B$6:$B$15,MATCH('INPUT - Census'!E7562,Factors!$C$6:$C$15,0),1),0)</f>
        <v>0</v>
      </c>
      <c r="AF7562" s="18">
        <f>IFERROR(INDEX(Factors!$B$16:$B$39,MATCH('INPUT - Census'!C7562,Factors!$C$16:$C$35,0),1),0)</f>
        <v>0</v>
      </c>
      <c r="AG7562" s="19">
        <f>IFERROR(INDEX(Factors!$B$40:$B$44,MATCH('INPUT - Census'!F7562,Factors!$C$40:$C$44,0),1),0)</f>
        <v>0</v>
      </c>
      <c r="AH7562" s="21" t="str">
        <f t="shared" si="724"/>
        <v/>
      </c>
      <c r="AI7562" s="1" t="str">
        <f>IFERROR(VLOOKUP(H7562,Factors!$C$45:$D$48,2,0),"")</f>
        <v/>
      </c>
      <c r="AJ7562" t="b">
        <f t="shared" si="727"/>
        <v>0</v>
      </c>
    </row>
    <row r="7563" spans="2:36" ht="15" customHeight="1" x14ac:dyDescent="0.3">
      <c r="B7563" s="70"/>
      <c r="C7563" s="58"/>
      <c r="D7563" s="63"/>
      <c r="E7563" s="58"/>
      <c r="F7563" s="58"/>
      <c r="G7563" s="44"/>
      <c r="H7563" s="45"/>
      <c r="I7563" s="45"/>
      <c r="J7563" s="40" t="str">
        <f t="shared" si="722"/>
        <v/>
      </c>
      <c r="K7563" s="39" t="str">
        <f t="shared" si="726"/>
        <v/>
      </c>
      <c r="AB7563" s="17" t="str">
        <f t="shared" si="725"/>
        <v>-1</v>
      </c>
      <c r="AC7563" s="17">
        <f>IFERROR(INDEX(Factors!$C$59:$C$70,MATCH(AB7563,Factors!$B$59:$B$70,1),1),0)</f>
        <v>0</v>
      </c>
      <c r="AD7563" s="17">
        <f t="shared" si="723"/>
        <v>0</v>
      </c>
      <c r="AE7563" s="17">
        <f>IFERROR(INDEX(Factors!$B$6:$B$15,MATCH('INPUT - Census'!E7563,Factors!$C$6:$C$15,0),1),0)</f>
        <v>0</v>
      </c>
      <c r="AF7563" s="18">
        <f>IFERROR(INDEX(Factors!$B$16:$B$39,MATCH('INPUT - Census'!C7563,Factors!$C$16:$C$35,0),1),0)</f>
        <v>0</v>
      </c>
      <c r="AG7563" s="19">
        <f>IFERROR(INDEX(Factors!$B$40:$B$44,MATCH('INPUT - Census'!F7563,Factors!$C$40:$C$44,0),1),0)</f>
        <v>0</v>
      </c>
      <c r="AH7563" s="21" t="str">
        <f t="shared" si="724"/>
        <v/>
      </c>
      <c r="AI7563" s="1" t="str">
        <f>IFERROR(VLOOKUP(H7563,Factors!$C$45:$D$48,2,0),"")</f>
        <v/>
      </c>
      <c r="AJ7563" t="b">
        <f t="shared" si="727"/>
        <v>0</v>
      </c>
    </row>
    <row r="7564" spans="2:36" ht="15" customHeight="1" x14ac:dyDescent="0.3">
      <c r="B7564" s="70"/>
      <c r="C7564" s="58"/>
      <c r="D7564" s="63"/>
      <c r="E7564" s="58"/>
      <c r="F7564" s="58"/>
      <c r="G7564" s="44"/>
      <c r="H7564" s="45"/>
      <c r="I7564" s="45"/>
      <c r="J7564" s="40" t="str">
        <f t="shared" si="722"/>
        <v/>
      </c>
      <c r="K7564" s="39" t="str">
        <f t="shared" si="726"/>
        <v/>
      </c>
      <c r="AB7564" s="17" t="str">
        <f t="shared" si="725"/>
        <v>-1</v>
      </c>
      <c r="AC7564" s="17">
        <f>IFERROR(INDEX(Factors!$C$59:$C$70,MATCH(AB7564,Factors!$B$59:$B$70,1),1),0)</f>
        <v>0</v>
      </c>
      <c r="AD7564" s="17">
        <f t="shared" si="723"/>
        <v>0</v>
      </c>
      <c r="AE7564" s="17">
        <f>IFERROR(INDEX(Factors!$B$6:$B$15,MATCH('INPUT - Census'!E7564,Factors!$C$6:$C$15,0),1),0)</f>
        <v>0</v>
      </c>
      <c r="AF7564" s="18">
        <f>IFERROR(INDEX(Factors!$B$16:$B$39,MATCH('INPUT - Census'!C7564,Factors!$C$16:$C$35,0),1),0)</f>
        <v>0</v>
      </c>
      <c r="AG7564" s="19">
        <f>IFERROR(INDEX(Factors!$B$40:$B$44,MATCH('INPUT - Census'!F7564,Factors!$C$40:$C$44,0),1),0)</f>
        <v>0</v>
      </c>
      <c r="AH7564" s="21" t="str">
        <f t="shared" si="724"/>
        <v/>
      </c>
      <c r="AI7564" s="1" t="str">
        <f>IFERROR(VLOOKUP(H7564,Factors!$C$45:$D$48,2,0),"")</f>
        <v/>
      </c>
      <c r="AJ7564" t="b">
        <f t="shared" si="727"/>
        <v>0</v>
      </c>
    </row>
    <row r="7565" spans="2:36" ht="15" customHeight="1" x14ac:dyDescent="0.3">
      <c r="B7565" s="70"/>
      <c r="C7565" s="58"/>
      <c r="D7565" s="63"/>
      <c r="E7565" s="58"/>
      <c r="F7565" s="58"/>
      <c r="G7565" s="44"/>
      <c r="H7565" s="45"/>
      <c r="I7565" s="45"/>
      <c r="J7565" s="40" t="str">
        <f t="shared" si="722"/>
        <v/>
      </c>
      <c r="K7565" s="39" t="str">
        <f t="shared" si="726"/>
        <v/>
      </c>
      <c r="AB7565" s="17" t="str">
        <f t="shared" si="725"/>
        <v>-1</v>
      </c>
      <c r="AC7565" s="17">
        <f>IFERROR(INDEX(Factors!$C$59:$C$70,MATCH(AB7565,Factors!$B$59:$B$70,1),1),0)</f>
        <v>0</v>
      </c>
      <c r="AD7565" s="17">
        <f t="shared" si="723"/>
        <v>0</v>
      </c>
      <c r="AE7565" s="17">
        <f>IFERROR(INDEX(Factors!$B$6:$B$15,MATCH('INPUT - Census'!E7565,Factors!$C$6:$C$15,0),1),0)</f>
        <v>0</v>
      </c>
      <c r="AF7565" s="18">
        <f>IFERROR(INDEX(Factors!$B$16:$B$39,MATCH('INPUT - Census'!C7565,Factors!$C$16:$C$35,0),1),0)</f>
        <v>0</v>
      </c>
      <c r="AG7565" s="19">
        <f>IFERROR(INDEX(Factors!$B$40:$B$44,MATCH('INPUT - Census'!F7565,Factors!$C$40:$C$44,0),1),0)</f>
        <v>0</v>
      </c>
      <c r="AH7565" s="21" t="str">
        <f t="shared" si="724"/>
        <v/>
      </c>
      <c r="AI7565" s="1" t="str">
        <f>IFERROR(VLOOKUP(H7565,Factors!$C$45:$D$48,2,0),"")</f>
        <v/>
      </c>
      <c r="AJ7565" t="b">
        <f t="shared" si="727"/>
        <v>0</v>
      </c>
    </row>
    <row r="7566" spans="2:36" ht="15" customHeight="1" x14ac:dyDescent="0.3">
      <c r="B7566" s="70"/>
      <c r="C7566" s="58"/>
      <c r="D7566" s="63"/>
      <c r="E7566" s="58"/>
      <c r="F7566" s="58"/>
      <c r="G7566" s="44"/>
      <c r="H7566" s="45"/>
      <c r="I7566" s="45"/>
      <c r="J7566" s="40" t="str">
        <f t="shared" si="722"/>
        <v/>
      </c>
      <c r="K7566" s="39" t="str">
        <f t="shared" si="726"/>
        <v/>
      </c>
      <c r="AB7566" s="17" t="str">
        <f t="shared" si="725"/>
        <v>-1</v>
      </c>
      <c r="AC7566" s="17">
        <f>IFERROR(INDEX(Factors!$C$59:$C$70,MATCH(AB7566,Factors!$B$59:$B$70,1),1),0)</f>
        <v>0</v>
      </c>
      <c r="AD7566" s="17">
        <f t="shared" si="723"/>
        <v>0</v>
      </c>
      <c r="AE7566" s="17">
        <f>IFERROR(INDEX(Factors!$B$6:$B$15,MATCH('INPUT - Census'!E7566,Factors!$C$6:$C$15,0),1),0)</f>
        <v>0</v>
      </c>
      <c r="AF7566" s="18">
        <f>IFERROR(INDEX(Factors!$B$16:$B$39,MATCH('INPUT - Census'!C7566,Factors!$C$16:$C$35,0),1),0)</f>
        <v>0</v>
      </c>
      <c r="AG7566" s="19">
        <f>IFERROR(INDEX(Factors!$B$40:$B$44,MATCH('INPUT - Census'!F7566,Factors!$C$40:$C$44,0),1),0)</f>
        <v>0</v>
      </c>
      <c r="AH7566" s="21" t="str">
        <f t="shared" si="724"/>
        <v/>
      </c>
      <c r="AI7566" s="1" t="str">
        <f>IFERROR(VLOOKUP(H7566,Factors!$C$45:$D$48,2,0),"")</f>
        <v/>
      </c>
      <c r="AJ7566" t="b">
        <f t="shared" si="727"/>
        <v>0</v>
      </c>
    </row>
    <row r="7567" spans="2:36" ht="15" customHeight="1" x14ac:dyDescent="0.3">
      <c r="B7567" s="70"/>
      <c r="C7567" s="58"/>
      <c r="D7567" s="63"/>
      <c r="E7567" s="58"/>
      <c r="F7567" s="58"/>
      <c r="G7567" s="44"/>
      <c r="H7567" s="45"/>
      <c r="I7567" s="45"/>
      <c r="J7567" s="40" t="str">
        <f t="shared" si="722"/>
        <v/>
      </c>
      <c r="K7567" s="39" t="str">
        <f t="shared" si="726"/>
        <v/>
      </c>
      <c r="AB7567" s="17" t="str">
        <f t="shared" si="725"/>
        <v>-1</v>
      </c>
      <c r="AC7567" s="17">
        <f>IFERROR(INDEX(Factors!$C$59:$C$70,MATCH(AB7567,Factors!$B$59:$B$70,1),1),0)</f>
        <v>0</v>
      </c>
      <c r="AD7567" s="17">
        <f t="shared" si="723"/>
        <v>0</v>
      </c>
      <c r="AE7567" s="17">
        <f>IFERROR(INDEX(Factors!$B$6:$B$15,MATCH('INPUT - Census'!E7567,Factors!$C$6:$C$15,0),1),0)</f>
        <v>0</v>
      </c>
      <c r="AF7567" s="18">
        <f>IFERROR(INDEX(Factors!$B$16:$B$39,MATCH('INPUT - Census'!C7567,Factors!$C$16:$C$35,0),1),0)</f>
        <v>0</v>
      </c>
      <c r="AG7567" s="19">
        <f>IFERROR(INDEX(Factors!$B$40:$B$44,MATCH('INPUT - Census'!F7567,Factors!$C$40:$C$44,0),1),0)</f>
        <v>0</v>
      </c>
      <c r="AH7567" s="21" t="str">
        <f t="shared" si="724"/>
        <v/>
      </c>
      <c r="AI7567" s="1" t="str">
        <f>IFERROR(VLOOKUP(H7567,Factors!$C$45:$D$48,2,0),"")</f>
        <v/>
      </c>
      <c r="AJ7567" t="b">
        <f t="shared" si="727"/>
        <v>0</v>
      </c>
    </row>
    <row r="7568" spans="2:36" ht="15" customHeight="1" x14ac:dyDescent="0.3">
      <c r="B7568" s="70"/>
      <c r="C7568" s="58"/>
      <c r="D7568" s="63"/>
      <c r="E7568" s="58"/>
      <c r="F7568" s="58"/>
      <c r="G7568" s="44"/>
      <c r="H7568" s="45"/>
      <c r="I7568" s="45"/>
      <c r="J7568" s="40" t="str">
        <f t="shared" si="722"/>
        <v/>
      </c>
      <c r="K7568" s="39" t="str">
        <f t="shared" si="726"/>
        <v/>
      </c>
      <c r="AB7568" s="17" t="str">
        <f t="shared" si="725"/>
        <v>-1</v>
      </c>
      <c r="AC7568" s="17">
        <f>IFERROR(INDEX(Factors!$C$59:$C$70,MATCH(AB7568,Factors!$B$59:$B$70,1),1),0)</f>
        <v>0</v>
      </c>
      <c r="AD7568" s="17">
        <f t="shared" si="723"/>
        <v>0</v>
      </c>
      <c r="AE7568" s="17">
        <f>IFERROR(INDEX(Factors!$B$6:$B$15,MATCH('INPUT - Census'!E7568,Factors!$C$6:$C$15,0),1),0)</f>
        <v>0</v>
      </c>
      <c r="AF7568" s="18">
        <f>IFERROR(INDEX(Factors!$B$16:$B$39,MATCH('INPUT - Census'!C7568,Factors!$C$16:$C$35,0),1),0)</f>
        <v>0</v>
      </c>
      <c r="AG7568" s="19">
        <f>IFERROR(INDEX(Factors!$B$40:$B$44,MATCH('INPUT - Census'!F7568,Factors!$C$40:$C$44,0),1),0)</f>
        <v>0</v>
      </c>
      <c r="AH7568" s="21" t="str">
        <f t="shared" si="724"/>
        <v/>
      </c>
      <c r="AI7568" s="1" t="str">
        <f>IFERROR(VLOOKUP(H7568,Factors!$C$45:$D$48,2,0),"")</f>
        <v/>
      </c>
      <c r="AJ7568" t="b">
        <f t="shared" si="727"/>
        <v>0</v>
      </c>
    </row>
    <row r="7569" spans="2:36" ht="15" customHeight="1" x14ac:dyDescent="0.3">
      <c r="B7569" s="70"/>
      <c r="C7569" s="58"/>
      <c r="D7569" s="63"/>
      <c r="E7569" s="58"/>
      <c r="F7569" s="58"/>
      <c r="G7569" s="44"/>
      <c r="H7569" s="45"/>
      <c r="I7569" s="45"/>
      <c r="J7569" s="40" t="str">
        <f t="shared" si="722"/>
        <v/>
      </c>
      <c r="K7569" s="39" t="str">
        <f t="shared" si="726"/>
        <v/>
      </c>
      <c r="AB7569" s="17" t="str">
        <f t="shared" si="725"/>
        <v>-1</v>
      </c>
      <c r="AC7569" s="17">
        <f>IFERROR(INDEX(Factors!$C$59:$C$70,MATCH(AB7569,Factors!$B$59:$B$70,1),1),0)</f>
        <v>0</v>
      </c>
      <c r="AD7569" s="17">
        <f t="shared" si="723"/>
        <v>0</v>
      </c>
      <c r="AE7569" s="17">
        <f>IFERROR(INDEX(Factors!$B$6:$B$15,MATCH('INPUT - Census'!E7569,Factors!$C$6:$C$15,0),1),0)</f>
        <v>0</v>
      </c>
      <c r="AF7569" s="18">
        <f>IFERROR(INDEX(Factors!$B$16:$B$39,MATCH('INPUT - Census'!C7569,Factors!$C$16:$C$35,0),1),0)</f>
        <v>0</v>
      </c>
      <c r="AG7569" s="19">
        <f>IFERROR(INDEX(Factors!$B$40:$B$44,MATCH('INPUT - Census'!F7569,Factors!$C$40:$C$44,0),1),0)</f>
        <v>0</v>
      </c>
      <c r="AH7569" s="21" t="str">
        <f t="shared" si="724"/>
        <v/>
      </c>
      <c r="AI7569" s="1" t="str">
        <f>IFERROR(VLOOKUP(H7569,Factors!$C$45:$D$48,2,0),"")</f>
        <v/>
      </c>
      <c r="AJ7569" t="b">
        <f t="shared" si="727"/>
        <v>0</v>
      </c>
    </row>
    <row r="7570" spans="2:36" ht="15" customHeight="1" x14ac:dyDescent="0.3">
      <c r="B7570" s="70"/>
      <c r="C7570" s="58"/>
      <c r="D7570" s="63"/>
      <c r="E7570" s="58"/>
      <c r="F7570" s="58"/>
      <c r="G7570" s="44"/>
      <c r="H7570" s="45"/>
      <c r="I7570" s="45"/>
      <c r="J7570" s="40" t="str">
        <f t="shared" si="722"/>
        <v/>
      </c>
      <c r="K7570" s="39" t="str">
        <f t="shared" si="726"/>
        <v/>
      </c>
      <c r="AB7570" s="17" t="str">
        <f t="shared" si="725"/>
        <v>-1</v>
      </c>
      <c r="AC7570" s="17">
        <f>IFERROR(INDEX(Factors!$C$59:$C$70,MATCH(AB7570,Factors!$B$59:$B$70,1),1),0)</f>
        <v>0</v>
      </c>
      <c r="AD7570" s="17">
        <f t="shared" si="723"/>
        <v>0</v>
      </c>
      <c r="AE7570" s="17">
        <f>IFERROR(INDEX(Factors!$B$6:$B$15,MATCH('INPUT - Census'!E7570,Factors!$C$6:$C$15,0),1),0)</f>
        <v>0</v>
      </c>
      <c r="AF7570" s="18">
        <f>IFERROR(INDEX(Factors!$B$16:$B$39,MATCH('INPUT - Census'!C7570,Factors!$C$16:$C$35,0),1),0)</f>
        <v>0</v>
      </c>
      <c r="AG7570" s="19">
        <f>IFERROR(INDEX(Factors!$B$40:$B$44,MATCH('INPUT - Census'!F7570,Factors!$C$40:$C$44,0),1),0)</f>
        <v>0</v>
      </c>
      <c r="AH7570" s="21" t="str">
        <f t="shared" si="724"/>
        <v/>
      </c>
      <c r="AI7570" s="1" t="str">
        <f>IFERROR(VLOOKUP(H7570,Factors!$C$45:$D$48,2,0),"")</f>
        <v/>
      </c>
      <c r="AJ7570" t="b">
        <f t="shared" si="727"/>
        <v>0</v>
      </c>
    </row>
    <row r="7571" spans="2:36" ht="15" customHeight="1" x14ac:dyDescent="0.3">
      <c r="B7571" s="70"/>
      <c r="C7571" s="58"/>
      <c r="D7571" s="63"/>
      <c r="E7571" s="58"/>
      <c r="F7571" s="58"/>
      <c r="G7571" s="44"/>
      <c r="H7571" s="45"/>
      <c r="I7571" s="45"/>
      <c r="J7571" s="40" t="str">
        <f t="shared" si="722"/>
        <v/>
      </c>
      <c r="K7571" s="39" t="str">
        <f t="shared" si="726"/>
        <v/>
      </c>
      <c r="AB7571" s="17" t="str">
        <f t="shared" si="725"/>
        <v>-1</v>
      </c>
      <c r="AC7571" s="17">
        <f>IFERROR(INDEX(Factors!$C$59:$C$70,MATCH(AB7571,Factors!$B$59:$B$70,1),1),0)</f>
        <v>0</v>
      </c>
      <c r="AD7571" s="17">
        <f t="shared" si="723"/>
        <v>0</v>
      </c>
      <c r="AE7571" s="17">
        <f>IFERROR(INDEX(Factors!$B$6:$B$15,MATCH('INPUT - Census'!E7571,Factors!$C$6:$C$15,0),1),0)</f>
        <v>0</v>
      </c>
      <c r="AF7571" s="18">
        <f>IFERROR(INDEX(Factors!$B$16:$B$39,MATCH('INPUT - Census'!C7571,Factors!$C$16:$C$35,0),1),0)</f>
        <v>0</v>
      </c>
      <c r="AG7571" s="19">
        <f>IFERROR(INDEX(Factors!$B$40:$B$44,MATCH('INPUT - Census'!F7571,Factors!$C$40:$C$44,0),1),0)</f>
        <v>0</v>
      </c>
      <c r="AH7571" s="21" t="str">
        <f t="shared" si="724"/>
        <v/>
      </c>
      <c r="AI7571" s="1" t="str">
        <f>IFERROR(VLOOKUP(H7571,Factors!$C$45:$D$48,2,0),"")</f>
        <v/>
      </c>
      <c r="AJ7571" t="b">
        <f t="shared" si="727"/>
        <v>0</v>
      </c>
    </row>
    <row r="7572" spans="2:36" ht="15" customHeight="1" x14ac:dyDescent="0.3">
      <c r="B7572" s="70"/>
      <c r="C7572" s="58"/>
      <c r="D7572" s="63"/>
      <c r="E7572" s="58"/>
      <c r="F7572" s="58"/>
      <c r="G7572" s="44"/>
      <c r="H7572" s="45"/>
      <c r="I7572" s="45"/>
      <c r="J7572" s="40" t="str">
        <f t="shared" si="722"/>
        <v/>
      </c>
      <c r="K7572" s="39" t="str">
        <f t="shared" si="726"/>
        <v/>
      </c>
      <c r="AB7572" s="17" t="str">
        <f t="shared" si="725"/>
        <v>-1</v>
      </c>
      <c r="AC7572" s="17">
        <f>IFERROR(INDEX(Factors!$C$59:$C$70,MATCH(AB7572,Factors!$B$59:$B$70,1),1),0)</f>
        <v>0</v>
      </c>
      <c r="AD7572" s="17">
        <f t="shared" si="723"/>
        <v>0</v>
      </c>
      <c r="AE7572" s="17">
        <f>IFERROR(INDEX(Factors!$B$6:$B$15,MATCH('INPUT - Census'!E7572,Factors!$C$6:$C$15,0),1),0)</f>
        <v>0</v>
      </c>
      <c r="AF7572" s="18">
        <f>IFERROR(INDEX(Factors!$B$16:$B$39,MATCH('INPUT - Census'!C7572,Factors!$C$16:$C$35,0),1),0)</f>
        <v>0</v>
      </c>
      <c r="AG7572" s="19">
        <f>IFERROR(INDEX(Factors!$B$40:$B$44,MATCH('INPUT - Census'!F7572,Factors!$C$40:$C$44,0),1),0)</f>
        <v>0</v>
      </c>
      <c r="AH7572" s="21" t="str">
        <f t="shared" si="724"/>
        <v/>
      </c>
      <c r="AI7572" s="1" t="str">
        <f>IFERROR(VLOOKUP(H7572,Factors!$C$45:$D$48,2,0),"")</f>
        <v/>
      </c>
      <c r="AJ7572" t="b">
        <f t="shared" si="727"/>
        <v>0</v>
      </c>
    </row>
    <row r="7573" spans="2:36" ht="15" customHeight="1" x14ac:dyDescent="0.3">
      <c r="B7573" s="70"/>
      <c r="C7573" s="58"/>
      <c r="D7573" s="63"/>
      <c r="E7573" s="58"/>
      <c r="F7573" s="58"/>
      <c r="G7573" s="44"/>
      <c r="H7573" s="45"/>
      <c r="I7573" s="45"/>
      <c r="J7573" s="40" t="str">
        <f t="shared" si="722"/>
        <v/>
      </c>
      <c r="K7573" s="39" t="str">
        <f t="shared" si="726"/>
        <v/>
      </c>
      <c r="AB7573" s="17" t="str">
        <f t="shared" si="725"/>
        <v>-1</v>
      </c>
      <c r="AC7573" s="17">
        <f>IFERROR(INDEX(Factors!$C$59:$C$70,MATCH(AB7573,Factors!$B$59:$B$70,1),1),0)</f>
        <v>0</v>
      </c>
      <c r="AD7573" s="17">
        <f t="shared" si="723"/>
        <v>0</v>
      </c>
      <c r="AE7573" s="17">
        <f>IFERROR(INDEX(Factors!$B$6:$B$15,MATCH('INPUT - Census'!E7573,Factors!$C$6:$C$15,0),1),0)</f>
        <v>0</v>
      </c>
      <c r="AF7573" s="18">
        <f>IFERROR(INDEX(Factors!$B$16:$B$39,MATCH('INPUT - Census'!C7573,Factors!$C$16:$C$35,0),1),0)</f>
        <v>0</v>
      </c>
      <c r="AG7573" s="19">
        <f>IFERROR(INDEX(Factors!$B$40:$B$44,MATCH('INPUT - Census'!F7573,Factors!$C$40:$C$44,0),1),0)</f>
        <v>0</v>
      </c>
      <c r="AH7573" s="21" t="str">
        <f t="shared" si="724"/>
        <v/>
      </c>
      <c r="AI7573" s="1" t="str">
        <f>IFERROR(VLOOKUP(H7573,Factors!$C$45:$D$48,2,0),"")</f>
        <v/>
      </c>
      <c r="AJ7573" t="b">
        <f t="shared" si="727"/>
        <v>0</v>
      </c>
    </row>
    <row r="7574" spans="2:36" ht="15" customHeight="1" x14ac:dyDescent="0.3">
      <c r="B7574" s="70"/>
      <c r="C7574" s="58"/>
      <c r="D7574" s="63"/>
      <c r="E7574" s="58"/>
      <c r="F7574" s="58"/>
      <c r="G7574" s="44"/>
      <c r="H7574" s="45"/>
      <c r="I7574" s="45"/>
      <c r="J7574" s="40" t="str">
        <f t="shared" si="722"/>
        <v/>
      </c>
      <c r="K7574" s="39" t="str">
        <f t="shared" si="726"/>
        <v/>
      </c>
      <c r="AB7574" s="17" t="str">
        <f t="shared" si="725"/>
        <v>-1</v>
      </c>
      <c r="AC7574" s="17">
        <f>IFERROR(INDEX(Factors!$C$59:$C$70,MATCH(AB7574,Factors!$B$59:$B$70,1),1),0)</f>
        <v>0</v>
      </c>
      <c r="AD7574" s="17">
        <f t="shared" si="723"/>
        <v>0</v>
      </c>
      <c r="AE7574" s="17">
        <f>IFERROR(INDEX(Factors!$B$6:$B$15,MATCH('INPUT - Census'!E7574,Factors!$C$6:$C$15,0),1),0)</f>
        <v>0</v>
      </c>
      <c r="AF7574" s="18">
        <f>IFERROR(INDEX(Factors!$B$16:$B$39,MATCH('INPUT - Census'!C7574,Factors!$C$16:$C$35,0),1),0)</f>
        <v>0</v>
      </c>
      <c r="AG7574" s="19">
        <f>IFERROR(INDEX(Factors!$B$40:$B$44,MATCH('INPUT - Census'!F7574,Factors!$C$40:$C$44,0),1),0)</f>
        <v>0</v>
      </c>
      <c r="AH7574" s="21" t="str">
        <f t="shared" si="724"/>
        <v/>
      </c>
      <c r="AI7574" s="1" t="str">
        <f>IFERROR(VLOOKUP(H7574,Factors!$C$45:$D$48,2,0),"")</f>
        <v/>
      </c>
      <c r="AJ7574" t="b">
        <f t="shared" si="727"/>
        <v>0</v>
      </c>
    </row>
    <row r="7575" spans="2:36" ht="15" customHeight="1" x14ac:dyDescent="0.3">
      <c r="B7575" s="70"/>
      <c r="C7575" s="58"/>
      <c r="D7575" s="63"/>
      <c r="E7575" s="58"/>
      <c r="F7575" s="58"/>
      <c r="G7575" s="44"/>
      <c r="H7575" s="45"/>
      <c r="I7575" s="45"/>
      <c r="J7575" s="40" t="str">
        <f t="shared" si="722"/>
        <v/>
      </c>
      <c r="K7575" s="39" t="str">
        <f t="shared" si="726"/>
        <v/>
      </c>
      <c r="AB7575" s="17" t="str">
        <f t="shared" si="725"/>
        <v>-1</v>
      </c>
      <c r="AC7575" s="17">
        <f>IFERROR(INDEX(Factors!$C$59:$C$70,MATCH(AB7575,Factors!$B$59:$B$70,1),1),0)</f>
        <v>0</v>
      </c>
      <c r="AD7575" s="17">
        <f t="shared" si="723"/>
        <v>0</v>
      </c>
      <c r="AE7575" s="17">
        <f>IFERROR(INDEX(Factors!$B$6:$B$15,MATCH('INPUT - Census'!E7575,Factors!$C$6:$C$15,0),1),0)</f>
        <v>0</v>
      </c>
      <c r="AF7575" s="18">
        <f>IFERROR(INDEX(Factors!$B$16:$B$39,MATCH('INPUT - Census'!C7575,Factors!$C$16:$C$35,0),1),0)</f>
        <v>0</v>
      </c>
      <c r="AG7575" s="19">
        <f>IFERROR(INDEX(Factors!$B$40:$B$44,MATCH('INPUT - Census'!F7575,Factors!$C$40:$C$44,0),1),0)</f>
        <v>0</v>
      </c>
      <c r="AH7575" s="21" t="str">
        <f t="shared" si="724"/>
        <v/>
      </c>
      <c r="AI7575" s="1" t="str">
        <f>IFERROR(VLOOKUP(H7575,Factors!$C$45:$D$48,2,0),"")</f>
        <v/>
      </c>
      <c r="AJ7575" t="b">
        <f t="shared" si="727"/>
        <v>0</v>
      </c>
    </row>
    <row r="7576" spans="2:36" ht="15" customHeight="1" x14ac:dyDescent="0.3">
      <c r="B7576" s="70"/>
      <c r="C7576" s="58"/>
      <c r="D7576" s="63"/>
      <c r="E7576" s="58"/>
      <c r="F7576" s="58"/>
      <c r="G7576" s="44"/>
      <c r="H7576" s="45"/>
      <c r="I7576" s="45"/>
      <c r="J7576" s="40" t="str">
        <f t="shared" si="722"/>
        <v/>
      </c>
      <c r="K7576" s="39" t="str">
        <f t="shared" si="726"/>
        <v/>
      </c>
      <c r="AB7576" s="17" t="str">
        <f t="shared" si="725"/>
        <v>-1</v>
      </c>
      <c r="AC7576" s="17">
        <f>IFERROR(INDEX(Factors!$C$59:$C$70,MATCH(AB7576,Factors!$B$59:$B$70,1),1),0)</f>
        <v>0</v>
      </c>
      <c r="AD7576" s="17">
        <f t="shared" si="723"/>
        <v>0</v>
      </c>
      <c r="AE7576" s="17">
        <f>IFERROR(INDEX(Factors!$B$6:$B$15,MATCH('INPUT - Census'!E7576,Factors!$C$6:$C$15,0),1),0)</f>
        <v>0</v>
      </c>
      <c r="AF7576" s="18">
        <f>IFERROR(INDEX(Factors!$B$16:$B$39,MATCH('INPUT - Census'!C7576,Factors!$C$16:$C$35,0),1),0)</f>
        <v>0</v>
      </c>
      <c r="AG7576" s="19">
        <f>IFERROR(INDEX(Factors!$B$40:$B$44,MATCH('INPUT - Census'!F7576,Factors!$C$40:$C$44,0),1),0)</f>
        <v>0</v>
      </c>
      <c r="AH7576" s="21" t="str">
        <f t="shared" si="724"/>
        <v/>
      </c>
      <c r="AI7576" s="1" t="str">
        <f>IFERROR(VLOOKUP(H7576,Factors!$C$45:$D$48,2,0),"")</f>
        <v/>
      </c>
      <c r="AJ7576" t="b">
        <f t="shared" si="727"/>
        <v>0</v>
      </c>
    </row>
    <row r="7577" spans="2:36" ht="15" customHeight="1" x14ac:dyDescent="0.3">
      <c r="B7577" s="70"/>
      <c r="C7577" s="58"/>
      <c r="D7577" s="63"/>
      <c r="E7577" s="58"/>
      <c r="F7577" s="58"/>
      <c r="G7577" s="44"/>
      <c r="H7577" s="45"/>
      <c r="I7577" s="45"/>
      <c r="J7577" s="40" t="str">
        <f t="shared" si="722"/>
        <v/>
      </c>
      <c r="K7577" s="39" t="str">
        <f t="shared" si="726"/>
        <v/>
      </c>
      <c r="AB7577" s="17" t="str">
        <f t="shared" si="725"/>
        <v>-1</v>
      </c>
      <c r="AC7577" s="17">
        <f>IFERROR(INDEX(Factors!$C$59:$C$70,MATCH(AB7577,Factors!$B$59:$B$70,1),1),0)</f>
        <v>0</v>
      </c>
      <c r="AD7577" s="17">
        <f t="shared" si="723"/>
        <v>0</v>
      </c>
      <c r="AE7577" s="17">
        <f>IFERROR(INDEX(Factors!$B$6:$B$15,MATCH('INPUT - Census'!E7577,Factors!$C$6:$C$15,0),1),0)</f>
        <v>0</v>
      </c>
      <c r="AF7577" s="18">
        <f>IFERROR(INDEX(Factors!$B$16:$B$39,MATCH('INPUT - Census'!C7577,Factors!$C$16:$C$35,0),1),0)</f>
        <v>0</v>
      </c>
      <c r="AG7577" s="19">
        <f>IFERROR(INDEX(Factors!$B$40:$B$44,MATCH('INPUT - Census'!F7577,Factors!$C$40:$C$44,0),1),0)</f>
        <v>0</v>
      </c>
      <c r="AH7577" s="21" t="str">
        <f t="shared" si="724"/>
        <v/>
      </c>
      <c r="AI7577" s="1" t="str">
        <f>IFERROR(VLOOKUP(H7577,Factors!$C$45:$D$48,2,0),"")</f>
        <v/>
      </c>
      <c r="AJ7577" t="b">
        <f t="shared" si="727"/>
        <v>0</v>
      </c>
    </row>
    <row r="7578" spans="2:36" ht="15" customHeight="1" x14ac:dyDescent="0.3">
      <c r="B7578" s="70"/>
      <c r="C7578" s="58"/>
      <c r="D7578" s="63"/>
      <c r="E7578" s="58"/>
      <c r="F7578" s="58"/>
      <c r="G7578" s="44"/>
      <c r="H7578" s="45"/>
      <c r="I7578" s="45"/>
      <c r="J7578" s="40" t="str">
        <f t="shared" si="722"/>
        <v/>
      </c>
      <c r="K7578" s="39" t="str">
        <f t="shared" si="726"/>
        <v/>
      </c>
      <c r="AB7578" s="17" t="str">
        <f t="shared" si="725"/>
        <v>-1</v>
      </c>
      <c r="AC7578" s="17">
        <f>IFERROR(INDEX(Factors!$C$59:$C$70,MATCH(AB7578,Factors!$B$59:$B$70,1),1),0)</f>
        <v>0</v>
      </c>
      <c r="AD7578" s="17">
        <f t="shared" si="723"/>
        <v>0</v>
      </c>
      <c r="AE7578" s="17">
        <f>IFERROR(INDEX(Factors!$B$6:$B$15,MATCH('INPUT - Census'!E7578,Factors!$C$6:$C$15,0),1),0)</f>
        <v>0</v>
      </c>
      <c r="AF7578" s="18">
        <f>IFERROR(INDEX(Factors!$B$16:$B$39,MATCH('INPUT - Census'!C7578,Factors!$C$16:$C$35,0),1),0)</f>
        <v>0</v>
      </c>
      <c r="AG7578" s="19">
        <f>IFERROR(INDEX(Factors!$B$40:$B$44,MATCH('INPUT - Census'!F7578,Factors!$C$40:$C$44,0),1),0)</f>
        <v>0</v>
      </c>
      <c r="AH7578" s="21" t="str">
        <f t="shared" si="724"/>
        <v/>
      </c>
      <c r="AI7578" s="1" t="str">
        <f>IFERROR(VLOOKUP(H7578,Factors!$C$45:$D$48,2,0),"")</f>
        <v/>
      </c>
      <c r="AJ7578" t="b">
        <f t="shared" si="727"/>
        <v>0</v>
      </c>
    </row>
    <row r="7579" spans="2:36" ht="15" customHeight="1" x14ac:dyDescent="0.3">
      <c r="B7579" s="70"/>
      <c r="C7579" s="58"/>
      <c r="D7579" s="63"/>
      <c r="E7579" s="58"/>
      <c r="F7579" s="58"/>
      <c r="G7579" s="44"/>
      <c r="H7579" s="45"/>
      <c r="I7579" s="45"/>
      <c r="J7579" s="40" t="str">
        <f t="shared" si="722"/>
        <v/>
      </c>
      <c r="K7579" s="39" t="str">
        <f t="shared" si="726"/>
        <v/>
      </c>
      <c r="AB7579" s="17" t="str">
        <f t="shared" si="725"/>
        <v>-1</v>
      </c>
      <c r="AC7579" s="17">
        <f>IFERROR(INDEX(Factors!$C$59:$C$70,MATCH(AB7579,Factors!$B$59:$B$70,1),1),0)</f>
        <v>0</v>
      </c>
      <c r="AD7579" s="17">
        <f t="shared" si="723"/>
        <v>0</v>
      </c>
      <c r="AE7579" s="17">
        <f>IFERROR(INDEX(Factors!$B$6:$B$15,MATCH('INPUT - Census'!E7579,Factors!$C$6:$C$15,0),1),0)</f>
        <v>0</v>
      </c>
      <c r="AF7579" s="18">
        <f>IFERROR(INDEX(Factors!$B$16:$B$39,MATCH('INPUT - Census'!C7579,Factors!$C$16:$C$35,0),1),0)</f>
        <v>0</v>
      </c>
      <c r="AG7579" s="19">
        <f>IFERROR(INDEX(Factors!$B$40:$B$44,MATCH('INPUT - Census'!F7579,Factors!$C$40:$C$44,0),1),0)</f>
        <v>0</v>
      </c>
      <c r="AH7579" s="21" t="str">
        <f t="shared" si="724"/>
        <v/>
      </c>
      <c r="AI7579" s="1" t="str">
        <f>IFERROR(VLOOKUP(H7579,Factors!$C$45:$D$48,2,0),"")</f>
        <v/>
      </c>
      <c r="AJ7579" t="b">
        <f t="shared" si="727"/>
        <v>0</v>
      </c>
    </row>
    <row r="7580" spans="2:36" ht="15" customHeight="1" x14ac:dyDescent="0.3">
      <c r="B7580" s="70"/>
      <c r="C7580" s="58"/>
      <c r="D7580" s="63"/>
      <c r="E7580" s="58"/>
      <c r="F7580" s="58"/>
      <c r="G7580" s="44"/>
      <c r="H7580" s="45"/>
      <c r="I7580" s="45"/>
      <c r="J7580" s="40" t="str">
        <f t="shared" si="722"/>
        <v/>
      </c>
      <c r="K7580" s="39" t="str">
        <f t="shared" si="726"/>
        <v/>
      </c>
      <c r="AB7580" s="17" t="str">
        <f t="shared" si="725"/>
        <v>-1</v>
      </c>
      <c r="AC7580" s="17">
        <f>IFERROR(INDEX(Factors!$C$59:$C$70,MATCH(AB7580,Factors!$B$59:$B$70,1),1),0)</f>
        <v>0</v>
      </c>
      <c r="AD7580" s="17">
        <f t="shared" si="723"/>
        <v>0</v>
      </c>
      <c r="AE7580" s="17">
        <f>IFERROR(INDEX(Factors!$B$6:$B$15,MATCH('INPUT - Census'!E7580,Factors!$C$6:$C$15,0),1),0)</f>
        <v>0</v>
      </c>
      <c r="AF7580" s="18">
        <f>IFERROR(INDEX(Factors!$B$16:$B$39,MATCH('INPUT - Census'!C7580,Factors!$C$16:$C$35,0),1),0)</f>
        <v>0</v>
      </c>
      <c r="AG7580" s="19">
        <f>IFERROR(INDEX(Factors!$B$40:$B$44,MATCH('INPUT - Census'!F7580,Factors!$C$40:$C$44,0),1),0)</f>
        <v>0</v>
      </c>
      <c r="AH7580" s="21" t="str">
        <f t="shared" si="724"/>
        <v/>
      </c>
      <c r="AI7580" s="1" t="str">
        <f>IFERROR(VLOOKUP(H7580,Factors!$C$45:$D$48,2,0),"")</f>
        <v/>
      </c>
      <c r="AJ7580" t="b">
        <f t="shared" si="727"/>
        <v>0</v>
      </c>
    </row>
    <row r="7581" spans="2:36" ht="15" customHeight="1" x14ac:dyDescent="0.3">
      <c r="B7581" s="70"/>
      <c r="C7581" s="58"/>
      <c r="D7581" s="63"/>
      <c r="E7581" s="58"/>
      <c r="F7581" s="58"/>
      <c r="G7581" s="44"/>
      <c r="H7581" s="45"/>
      <c r="I7581" s="45"/>
      <c r="J7581" s="40" t="str">
        <f t="shared" si="722"/>
        <v/>
      </c>
      <c r="K7581" s="39" t="str">
        <f t="shared" si="726"/>
        <v/>
      </c>
      <c r="AB7581" s="17" t="str">
        <f t="shared" si="725"/>
        <v>-1</v>
      </c>
      <c r="AC7581" s="17">
        <f>IFERROR(INDEX(Factors!$C$59:$C$70,MATCH(AB7581,Factors!$B$59:$B$70,1),1),0)</f>
        <v>0</v>
      </c>
      <c r="AD7581" s="17">
        <f t="shared" si="723"/>
        <v>0</v>
      </c>
      <c r="AE7581" s="17">
        <f>IFERROR(INDEX(Factors!$B$6:$B$15,MATCH('INPUT - Census'!E7581,Factors!$C$6:$C$15,0),1),0)</f>
        <v>0</v>
      </c>
      <c r="AF7581" s="18">
        <f>IFERROR(INDEX(Factors!$B$16:$B$39,MATCH('INPUT - Census'!C7581,Factors!$C$16:$C$35,0),1),0)</f>
        <v>0</v>
      </c>
      <c r="AG7581" s="19">
        <f>IFERROR(INDEX(Factors!$B$40:$B$44,MATCH('INPUT - Census'!F7581,Factors!$C$40:$C$44,0),1),0)</f>
        <v>0</v>
      </c>
      <c r="AH7581" s="21" t="str">
        <f t="shared" si="724"/>
        <v/>
      </c>
      <c r="AI7581" s="1" t="str">
        <f>IFERROR(VLOOKUP(H7581,Factors!$C$45:$D$48,2,0),"")</f>
        <v/>
      </c>
      <c r="AJ7581" t="b">
        <f t="shared" si="727"/>
        <v>0</v>
      </c>
    </row>
    <row r="7582" spans="2:36" ht="15" customHeight="1" x14ac:dyDescent="0.3">
      <c r="B7582" s="70"/>
      <c r="C7582" s="58"/>
      <c r="D7582" s="63"/>
      <c r="E7582" s="58"/>
      <c r="F7582" s="58"/>
      <c r="G7582" s="44"/>
      <c r="H7582" s="45"/>
      <c r="I7582" s="45"/>
      <c r="J7582" s="40" t="str">
        <f t="shared" si="722"/>
        <v/>
      </c>
      <c r="K7582" s="39" t="str">
        <f t="shared" si="726"/>
        <v/>
      </c>
      <c r="AB7582" s="17" t="str">
        <f t="shared" si="725"/>
        <v>-1</v>
      </c>
      <c r="AC7582" s="17">
        <f>IFERROR(INDEX(Factors!$C$59:$C$70,MATCH(AB7582,Factors!$B$59:$B$70,1),1),0)</f>
        <v>0</v>
      </c>
      <c r="AD7582" s="17">
        <f t="shared" si="723"/>
        <v>0</v>
      </c>
      <c r="AE7582" s="17">
        <f>IFERROR(INDEX(Factors!$B$6:$B$15,MATCH('INPUT - Census'!E7582,Factors!$C$6:$C$15,0),1),0)</f>
        <v>0</v>
      </c>
      <c r="AF7582" s="18">
        <f>IFERROR(INDEX(Factors!$B$16:$B$39,MATCH('INPUT - Census'!C7582,Factors!$C$16:$C$35,0),1),0)</f>
        <v>0</v>
      </c>
      <c r="AG7582" s="19">
        <f>IFERROR(INDEX(Factors!$B$40:$B$44,MATCH('INPUT - Census'!F7582,Factors!$C$40:$C$44,0),1),0)</f>
        <v>0</v>
      </c>
      <c r="AH7582" s="21" t="str">
        <f t="shared" si="724"/>
        <v/>
      </c>
      <c r="AI7582" s="1" t="str">
        <f>IFERROR(VLOOKUP(H7582,Factors!$C$45:$D$48,2,0),"")</f>
        <v/>
      </c>
      <c r="AJ7582" t="b">
        <f t="shared" si="727"/>
        <v>0</v>
      </c>
    </row>
    <row r="7583" spans="2:36" ht="15" customHeight="1" x14ac:dyDescent="0.3">
      <c r="B7583" s="70"/>
      <c r="C7583" s="58"/>
      <c r="D7583" s="63"/>
      <c r="E7583" s="58"/>
      <c r="F7583" s="58"/>
      <c r="G7583" s="44"/>
      <c r="H7583" s="45"/>
      <c r="I7583" s="45"/>
      <c r="J7583" s="40" t="str">
        <f t="shared" ref="J7583:J7646" si="728">IF( ISNUMBER(B7583), ROUND(($AL$3-B7583)/365,0), "" )</f>
        <v/>
      </c>
      <c r="K7583" s="39" t="str">
        <f t="shared" si="726"/>
        <v/>
      </c>
      <c r="AB7583" s="17" t="str">
        <f t="shared" si="725"/>
        <v>-1</v>
      </c>
      <c r="AC7583" s="17">
        <f>IFERROR(INDEX(Factors!$C$59:$C$70,MATCH(AB7583,Factors!$B$59:$B$70,1),1),0)</f>
        <v>0</v>
      </c>
      <c r="AD7583" s="17">
        <f t="shared" ref="AD7583:AD7646" si="729">IF(COUNTIF($P$2:$P$16,D7583),MATCH(D7583,$P$2:$P$16,0),0)</f>
        <v>0</v>
      </c>
      <c r="AE7583" s="17">
        <f>IFERROR(INDEX(Factors!$B$6:$B$15,MATCH('INPUT - Census'!E7583,Factors!$C$6:$C$15,0),1),0)</f>
        <v>0</v>
      </c>
      <c r="AF7583" s="18">
        <f>IFERROR(INDEX(Factors!$B$16:$B$39,MATCH('INPUT - Census'!C7583,Factors!$C$16:$C$35,0),1),0)</f>
        <v>0</v>
      </c>
      <c r="AG7583" s="19">
        <f>IFERROR(INDEX(Factors!$B$40:$B$44,MATCH('INPUT - Census'!F7583,Factors!$C$40:$C$44,0),1),0)</f>
        <v>0</v>
      </c>
      <c r="AH7583" s="21" t="str">
        <f t="shared" ref="AH7583:AH7646" si="730">IF(G7583="","",G7583)</f>
        <v/>
      </c>
      <c r="AI7583" s="1" t="str">
        <f>IFERROR(VLOOKUP(H7583,Factors!$C$45:$D$48,2,0),"")</f>
        <v/>
      </c>
      <c r="AJ7583" t="b">
        <f t="shared" si="727"/>
        <v>0</v>
      </c>
    </row>
    <row r="7584" spans="2:36" ht="15" customHeight="1" x14ac:dyDescent="0.3">
      <c r="B7584" s="70"/>
      <c r="C7584" s="58"/>
      <c r="D7584" s="63"/>
      <c r="E7584" s="58"/>
      <c r="F7584" s="58"/>
      <c r="G7584" s="44"/>
      <c r="H7584" s="45"/>
      <c r="I7584" s="45"/>
      <c r="J7584" s="40" t="str">
        <f t="shared" si="728"/>
        <v/>
      </c>
      <c r="K7584" s="39" t="str">
        <f t="shared" si="726"/>
        <v/>
      </c>
      <c r="AB7584" s="17" t="str">
        <f t="shared" si="725"/>
        <v>-1</v>
      </c>
      <c r="AC7584" s="17">
        <f>IFERROR(INDEX(Factors!$C$59:$C$70,MATCH(AB7584,Factors!$B$59:$B$70,1),1),0)</f>
        <v>0</v>
      </c>
      <c r="AD7584" s="17">
        <f t="shared" si="729"/>
        <v>0</v>
      </c>
      <c r="AE7584" s="17">
        <f>IFERROR(INDEX(Factors!$B$6:$B$15,MATCH('INPUT - Census'!E7584,Factors!$C$6:$C$15,0),1),0)</f>
        <v>0</v>
      </c>
      <c r="AF7584" s="18">
        <f>IFERROR(INDEX(Factors!$B$16:$B$39,MATCH('INPUT - Census'!C7584,Factors!$C$16:$C$35,0),1),0)</f>
        <v>0</v>
      </c>
      <c r="AG7584" s="19">
        <f>IFERROR(INDEX(Factors!$B$40:$B$44,MATCH('INPUT - Census'!F7584,Factors!$C$40:$C$44,0),1),0)</f>
        <v>0</v>
      </c>
      <c r="AH7584" s="21" t="str">
        <f t="shared" si="730"/>
        <v/>
      </c>
      <c r="AI7584" s="1" t="str">
        <f>IFERROR(VLOOKUP(H7584,Factors!$C$45:$D$48,2,0),"")</f>
        <v/>
      </c>
      <c r="AJ7584" t="b">
        <f t="shared" si="727"/>
        <v>0</v>
      </c>
    </row>
    <row r="7585" spans="2:36" ht="15" customHeight="1" x14ac:dyDescent="0.3">
      <c r="B7585" s="70"/>
      <c r="C7585" s="58"/>
      <c r="D7585" s="63"/>
      <c r="E7585" s="58"/>
      <c r="F7585" s="58"/>
      <c r="G7585" s="44"/>
      <c r="H7585" s="45"/>
      <c r="I7585" s="45"/>
      <c r="J7585" s="40" t="str">
        <f t="shared" si="728"/>
        <v/>
      </c>
      <c r="K7585" s="39" t="str">
        <f t="shared" si="726"/>
        <v/>
      </c>
      <c r="AB7585" s="17" t="str">
        <f t="shared" si="725"/>
        <v>-1</v>
      </c>
      <c r="AC7585" s="17">
        <f>IFERROR(INDEX(Factors!$C$59:$C$70,MATCH(AB7585,Factors!$B$59:$B$70,1),1),0)</f>
        <v>0</v>
      </c>
      <c r="AD7585" s="17">
        <f t="shared" si="729"/>
        <v>0</v>
      </c>
      <c r="AE7585" s="17">
        <f>IFERROR(INDEX(Factors!$B$6:$B$15,MATCH('INPUT - Census'!E7585,Factors!$C$6:$C$15,0),1),0)</f>
        <v>0</v>
      </c>
      <c r="AF7585" s="18">
        <f>IFERROR(INDEX(Factors!$B$16:$B$39,MATCH('INPUT - Census'!C7585,Factors!$C$16:$C$35,0),1),0)</f>
        <v>0</v>
      </c>
      <c r="AG7585" s="19">
        <f>IFERROR(INDEX(Factors!$B$40:$B$44,MATCH('INPUT - Census'!F7585,Factors!$C$40:$C$44,0),1),0)</f>
        <v>0</v>
      </c>
      <c r="AH7585" s="21" t="str">
        <f t="shared" si="730"/>
        <v/>
      </c>
      <c r="AI7585" s="1" t="str">
        <f>IFERROR(VLOOKUP(H7585,Factors!$C$45:$D$48,2,0),"")</f>
        <v/>
      </c>
      <c r="AJ7585" t="b">
        <f t="shared" si="727"/>
        <v>0</v>
      </c>
    </row>
    <row r="7586" spans="2:36" ht="15" customHeight="1" x14ac:dyDescent="0.3">
      <c r="B7586" s="70"/>
      <c r="C7586" s="58"/>
      <c r="D7586" s="63"/>
      <c r="E7586" s="58"/>
      <c r="F7586" s="58"/>
      <c r="G7586" s="44"/>
      <c r="H7586" s="45"/>
      <c r="I7586" s="45"/>
      <c r="J7586" s="40" t="str">
        <f t="shared" si="728"/>
        <v/>
      </c>
      <c r="K7586" s="39" t="str">
        <f t="shared" si="726"/>
        <v/>
      </c>
      <c r="AB7586" s="17" t="str">
        <f t="shared" si="725"/>
        <v>-1</v>
      </c>
      <c r="AC7586" s="17">
        <f>IFERROR(INDEX(Factors!$C$59:$C$70,MATCH(AB7586,Factors!$B$59:$B$70,1),1),0)</f>
        <v>0</v>
      </c>
      <c r="AD7586" s="17">
        <f t="shared" si="729"/>
        <v>0</v>
      </c>
      <c r="AE7586" s="17">
        <f>IFERROR(INDEX(Factors!$B$6:$B$15,MATCH('INPUT - Census'!E7586,Factors!$C$6:$C$15,0),1),0)</f>
        <v>0</v>
      </c>
      <c r="AF7586" s="18">
        <f>IFERROR(INDEX(Factors!$B$16:$B$39,MATCH('INPUT - Census'!C7586,Factors!$C$16:$C$35,0),1),0)</f>
        <v>0</v>
      </c>
      <c r="AG7586" s="19">
        <f>IFERROR(INDEX(Factors!$B$40:$B$44,MATCH('INPUT - Census'!F7586,Factors!$C$40:$C$44,0),1),0)</f>
        <v>0</v>
      </c>
      <c r="AH7586" s="21" t="str">
        <f t="shared" si="730"/>
        <v/>
      </c>
      <c r="AI7586" s="1" t="str">
        <f>IFERROR(VLOOKUP(H7586,Factors!$C$45:$D$48,2,0),"")</f>
        <v/>
      </c>
      <c r="AJ7586" t="b">
        <f t="shared" si="727"/>
        <v>0</v>
      </c>
    </row>
    <row r="7587" spans="2:36" ht="15" customHeight="1" x14ac:dyDescent="0.3">
      <c r="B7587" s="70"/>
      <c r="C7587" s="58"/>
      <c r="D7587" s="63"/>
      <c r="E7587" s="58"/>
      <c r="F7587" s="58"/>
      <c r="G7587" s="44"/>
      <c r="H7587" s="45"/>
      <c r="I7587" s="45"/>
      <c r="J7587" s="40" t="str">
        <f t="shared" si="728"/>
        <v/>
      </c>
      <c r="K7587" s="39" t="str">
        <f t="shared" si="726"/>
        <v/>
      </c>
      <c r="AB7587" s="17" t="str">
        <f t="shared" si="725"/>
        <v>-1</v>
      </c>
      <c r="AC7587" s="17">
        <f>IFERROR(INDEX(Factors!$C$59:$C$70,MATCH(AB7587,Factors!$B$59:$B$70,1),1),0)</f>
        <v>0</v>
      </c>
      <c r="AD7587" s="17">
        <f t="shared" si="729"/>
        <v>0</v>
      </c>
      <c r="AE7587" s="17">
        <f>IFERROR(INDEX(Factors!$B$6:$B$15,MATCH('INPUT - Census'!E7587,Factors!$C$6:$C$15,0),1),0)</f>
        <v>0</v>
      </c>
      <c r="AF7587" s="18">
        <f>IFERROR(INDEX(Factors!$B$16:$B$39,MATCH('INPUT - Census'!C7587,Factors!$C$16:$C$35,0),1),0)</f>
        <v>0</v>
      </c>
      <c r="AG7587" s="19">
        <f>IFERROR(INDEX(Factors!$B$40:$B$44,MATCH('INPUT - Census'!F7587,Factors!$C$40:$C$44,0),1),0)</f>
        <v>0</v>
      </c>
      <c r="AH7587" s="21" t="str">
        <f t="shared" si="730"/>
        <v/>
      </c>
      <c r="AI7587" s="1" t="str">
        <f>IFERROR(VLOOKUP(H7587,Factors!$C$45:$D$48,2,0),"")</f>
        <v/>
      </c>
      <c r="AJ7587" t="b">
        <f t="shared" si="727"/>
        <v>0</v>
      </c>
    </row>
    <row r="7588" spans="2:36" ht="15" customHeight="1" x14ac:dyDescent="0.3">
      <c r="B7588" s="70"/>
      <c r="C7588" s="58"/>
      <c r="D7588" s="63"/>
      <c r="E7588" s="58"/>
      <c r="F7588" s="58"/>
      <c r="G7588" s="44"/>
      <c r="H7588" s="45"/>
      <c r="I7588" s="45"/>
      <c r="J7588" s="40" t="str">
        <f t="shared" si="728"/>
        <v/>
      </c>
      <c r="K7588" s="39" t="str">
        <f t="shared" si="726"/>
        <v/>
      </c>
      <c r="AB7588" s="17" t="str">
        <f t="shared" si="725"/>
        <v>-1</v>
      </c>
      <c r="AC7588" s="17">
        <f>IFERROR(INDEX(Factors!$C$59:$C$70,MATCH(AB7588,Factors!$B$59:$B$70,1),1),0)</f>
        <v>0</v>
      </c>
      <c r="AD7588" s="17">
        <f t="shared" si="729"/>
        <v>0</v>
      </c>
      <c r="AE7588" s="17">
        <f>IFERROR(INDEX(Factors!$B$6:$B$15,MATCH('INPUT - Census'!E7588,Factors!$C$6:$C$15,0),1),0)</f>
        <v>0</v>
      </c>
      <c r="AF7588" s="18">
        <f>IFERROR(INDEX(Factors!$B$16:$B$39,MATCH('INPUT - Census'!C7588,Factors!$C$16:$C$35,0),1),0)</f>
        <v>0</v>
      </c>
      <c r="AG7588" s="19">
        <f>IFERROR(INDEX(Factors!$B$40:$B$44,MATCH('INPUT - Census'!F7588,Factors!$C$40:$C$44,0),1),0)</f>
        <v>0</v>
      </c>
      <c r="AH7588" s="21" t="str">
        <f t="shared" si="730"/>
        <v/>
      </c>
      <c r="AI7588" s="1" t="str">
        <f>IFERROR(VLOOKUP(H7588,Factors!$C$45:$D$48,2,0),"")</f>
        <v/>
      </c>
      <c r="AJ7588" t="b">
        <f t="shared" si="727"/>
        <v>0</v>
      </c>
    </row>
    <row r="7589" spans="2:36" ht="15" customHeight="1" x14ac:dyDescent="0.3">
      <c r="B7589" s="70"/>
      <c r="C7589" s="58"/>
      <c r="D7589" s="63"/>
      <c r="E7589" s="58"/>
      <c r="F7589" s="58"/>
      <c r="G7589" s="44"/>
      <c r="H7589" s="45"/>
      <c r="I7589" s="45"/>
      <c r="J7589" s="40" t="str">
        <f t="shared" si="728"/>
        <v/>
      </c>
      <c r="K7589" s="39" t="str">
        <f t="shared" si="726"/>
        <v/>
      </c>
      <c r="AB7589" s="17" t="str">
        <f t="shared" si="725"/>
        <v>-1</v>
      </c>
      <c r="AC7589" s="17">
        <f>IFERROR(INDEX(Factors!$C$59:$C$70,MATCH(AB7589,Factors!$B$59:$B$70,1),1),0)</f>
        <v>0</v>
      </c>
      <c r="AD7589" s="17">
        <f t="shared" si="729"/>
        <v>0</v>
      </c>
      <c r="AE7589" s="17">
        <f>IFERROR(INDEX(Factors!$B$6:$B$15,MATCH('INPUT - Census'!E7589,Factors!$C$6:$C$15,0),1),0)</f>
        <v>0</v>
      </c>
      <c r="AF7589" s="18">
        <f>IFERROR(INDEX(Factors!$B$16:$B$39,MATCH('INPUT - Census'!C7589,Factors!$C$16:$C$35,0),1),0)</f>
        <v>0</v>
      </c>
      <c r="AG7589" s="19">
        <f>IFERROR(INDEX(Factors!$B$40:$B$44,MATCH('INPUT - Census'!F7589,Factors!$C$40:$C$44,0),1),0)</f>
        <v>0</v>
      </c>
      <c r="AH7589" s="21" t="str">
        <f t="shared" si="730"/>
        <v/>
      </c>
      <c r="AI7589" s="1" t="str">
        <f>IFERROR(VLOOKUP(H7589,Factors!$C$45:$D$48,2,0),"")</f>
        <v/>
      </c>
      <c r="AJ7589" t="b">
        <f t="shared" si="727"/>
        <v>0</v>
      </c>
    </row>
    <row r="7590" spans="2:36" ht="15" customHeight="1" x14ac:dyDescent="0.3">
      <c r="B7590" s="70"/>
      <c r="C7590" s="58"/>
      <c r="D7590" s="63"/>
      <c r="E7590" s="58"/>
      <c r="F7590" s="58"/>
      <c r="G7590" s="44"/>
      <c r="H7590" s="45"/>
      <c r="I7590" s="45"/>
      <c r="J7590" s="40" t="str">
        <f t="shared" si="728"/>
        <v/>
      </c>
      <c r="K7590" s="39" t="str">
        <f t="shared" si="726"/>
        <v/>
      </c>
      <c r="AB7590" s="17" t="str">
        <f t="shared" si="725"/>
        <v>-1</v>
      </c>
      <c r="AC7590" s="17">
        <f>IFERROR(INDEX(Factors!$C$59:$C$70,MATCH(AB7590,Factors!$B$59:$B$70,1),1),0)</f>
        <v>0</v>
      </c>
      <c r="AD7590" s="17">
        <f t="shared" si="729"/>
        <v>0</v>
      </c>
      <c r="AE7590" s="17">
        <f>IFERROR(INDEX(Factors!$B$6:$B$15,MATCH('INPUT - Census'!E7590,Factors!$C$6:$C$15,0),1),0)</f>
        <v>0</v>
      </c>
      <c r="AF7590" s="18">
        <f>IFERROR(INDEX(Factors!$B$16:$B$39,MATCH('INPUT - Census'!C7590,Factors!$C$16:$C$35,0),1),0)</f>
        <v>0</v>
      </c>
      <c r="AG7590" s="19">
        <f>IFERROR(INDEX(Factors!$B$40:$B$44,MATCH('INPUT - Census'!F7590,Factors!$C$40:$C$44,0),1),0)</f>
        <v>0</v>
      </c>
      <c r="AH7590" s="21" t="str">
        <f t="shared" si="730"/>
        <v/>
      </c>
      <c r="AI7590" s="1" t="str">
        <f>IFERROR(VLOOKUP(H7590,Factors!$C$45:$D$48,2,0),"")</f>
        <v/>
      </c>
      <c r="AJ7590" t="b">
        <f t="shared" si="727"/>
        <v>0</v>
      </c>
    </row>
    <row r="7591" spans="2:36" ht="15" customHeight="1" x14ac:dyDescent="0.3">
      <c r="B7591" s="70"/>
      <c r="C7591" s="58"/>
      <c r="D7591" s="63"/>
      <c r="E7591" s="58"/>
      <c r="F7591" s="58"/>
      <c r="G7591" s="44"/>
      <c r="H7591" s="45"/>
      <c r="I7591" s="45"/>
      <c r="J7591" s="40" t="str">
        <f t="shared" si="728"/>
        <v/>
      </c>
      <c r="K7591" s="39" t="str">
        <f t="shared" si="726"/>
        <v/>
      </c>
      <c r="AB7591" s="17" t="str">
        <f t="shared" si="725"/>
        <v>-1</v>
      </c>
      <c r="AC7591" s="17">
        <f>IFERROR(INDEX(Factors!$C$59:$C$70,MATCH(AB7591,Factors!$B$59:$B$70,1),1),0)</f>
        <v>0</v>
      </c>
      <c r="AD7591" s="17">
        <f t="shared" si="729"/>
        <v>0</v>
      </c>
      <c r="AE7591" s="17">
        <f>IFERROR(INDEX(Factors!$B$6:$B$15,MATCH('INPUT - Census'!E7591,Factors!$C$6:$C$15,0),1),0)</f>
        <v>0</v>
      </c>
      <c r="AF7591" s="18">
        <f>IFERROR(INDEX(Factors!$B$16:$B$39,MATCH('INPUT - Census'!C7591,Factors!$C$16:$C$35,0),1),0)</f>
        <v>0</v>
      </c>
      <c r="AG7591" s="19">
        <f>IFERROR(INDEX(Factors!$B$40:$B$44,MATCH('INPUT - Census'!F7591,Factors!$C$40:$C$44,0),1),0)</f>
        <v>0</v>
      </c>
      <c r="AH7591" s="21" t="str">
        <f t="shared" si="730"/>
        <v/>
      </c>
      <c r="AI7591" s="1" t="str">
        <f>IFERROR(VLOOKUP(H7591,Factors!$C$45:$D$48,2,0),"")</f>
        <v/>
      </c>
      <c r="AJ7591" t="b">
        <f t="shared" si="727"/>
        <v>0</v>
      </c>
    </row>
    <row r="7592" spans="2:36" ht="15" customHeight="1" x14ac:dyDescent="0.3">
      <c r="B7592" s="70"/>
      <c r="C7592" s="58"/>
      <c r="D7592" s="63"/>
      <c r="E7592" s="58"/>
      <c r="F7592" s="58"/>
      <c r="G7592" s="44"/>
      <c r="H7592" s="45"/>
      <c r="I7592" s="45"/>
      <c r="J7592" s="40" t="str">
        <f t="shared" si="728"/>
        <v/>
      </c>
      <c r="K7592" s="39" t="str">
        <f t="shared" si="726"/>
        <v/>
      </c>
      <c r="AB7592" s="17" t="str">
        <f t="shared" si="725"/>
        <v>-1</v>
      </c>
      <c r="AC7592" s="17">
        <f>IFERROR(INDEX(Factors!$C$59:$C$70,MATCH(AB7592,Factors!$B$59:$B$70,1),1),0)</f>
        <v>0</v>
      </c>
      <c r="AD7592" s="17">
        <f t="shared" si="729"/>
        <v>0</v>
      </c>
      <c r="AE7592" s="17">
        <f>IFERROR(INDEX(Factors!$B$6:$B$15,MATCH('INPUT - Census'!E7592,Factors!$C$6:$C$15,0),1),0)</f>
        <v>0</v>
      </c>
      <c r="AF7592" s="18">
        <f>IFERROR(INDEX(Factors!$B$16:$B$39,MATCH('INPUT - Census'!C7592,Factors!$C$16:$C$35,0),1),0)</f>
        <v>0</v>
      </c>
      <c r="AG7592" s="19">
        <f>IFERROR(INDEX(Factors!$B$40:$B$44,MATCH('INPUT - Census'!F7592,Factors!$C$40:$C$44,0),1),0)</f>
        <v>0</v>
      </c>
      <c r="AH7592" s="21" t="str">
        <f t="shared" si="730"/>
        <v/>
      </c>
      <c r="AI7592" s="1" t="str">
        <f>IFERROR(VLOOKUP(H7592,Factors!$C$45:$D$48,2,0),"")</f>
        <v/>
      </c>
      <c r="AJ7592" t="b">
        <f t="shared" si="727"/>
        <v>0</v>
      </c>
    </row>
    <row r="7593" spans="2:36" ht="15" customHeight="1" x14ac:dyDescent="0.3">
      <c r="B7593" s="70"/>
      <c r="C7593" s="58"/>
      <c r="D7593" s="63"/>
      <c r="E7593" s="58"/>
      <c r="F7593" s="58"/>
      <c r="G7593" s="44"/>
      <c r="H7593" s="45"/>
      <c r="I7593" s="45"/>
      <c r="J7593" s="40" t="str">
        <f t="shared" si="728"/>
        <v/>
      </c>
      <c r="K7593" s="39" t="str">
        <f t="shared" si="726"/>
        <v/>
      </c>
      <c r="AB7593" s="17" t="str">
        <f t="shared" si="725"/>
        <v>-1</v>
      </c>
      <c r="AC7593" s="17">
        <f>IFERROR(INDEX(Factors!$C$59:$C$70,MATCH(AB7593,Factors!$B$59:$B$70,1),1),0)</f>
        <v>0</v>
      </c>
      <c r="AD7593" s="17">
        <f t="shared" si="729"/>
        <v>0</v>
      </c>
      <c r="AE7593" s="17">
        <f>IFERROR(INDEX(Factors!$B$6:$B$15,MATCH('INPUT - Census'!E7593,Factors!$C$6:$C$15,0),1),0)</f>
        <v>0</v>
      </c>
      <c r="AF7593" s="18">
        <f>IFERROR(INDEX(Factors!$B$16:$B$39,MATCH('INPUT - Census'!C7593,Factors!$C$16:$C$35,0),1),0)</f>
        <v>0</v>
      </c>
      <c r="AG7593" s="19">
        <f>IFERROR(INDEX(Factors!$B$40:$B$44,MATCH('INPUT - Census'!F7593,Factors!$C$40:$C$44,0),1),0)</f>
        <v>0</v>
      </c>
      <c r="AH7593" s="21" t="str">
        <f t="shared" si="730"/>
        <v/>
      </c>
      <c r="AI7593" s="1" t="str">
        <f>IFERROR(VLOOKUP(H7593,Factors!$C$45:$D$48,2,0),"")</f>
        <v/>
      </c>
      <c r="AJ7593" t="b">
        <f t="shared" si="727"/>
        <v>0</v>
      </c>
    </row>
    <row r="7594" spans="2:36" ht="15" customHeight="1" x14ac:dyDescent="0.3">
      <c r="B7594" s="70"/>
      <c r="C7594" s="58"/>
      <c r="D7594" s="63"/>
      <c r="E7594" s="58"/>
      <c r="F7594" s="58"/>
      <c r="G7594" s="44"/>
      <c r="H7594" s="45"/>
      <c r="I7594" s="45"/>
      <c r="J7594" s="40" t="str">
        <f t="shared" si="728"/>
        <v/>
      </c>
      <c r="K7594" s="39" t="str">
        <f t="shared" si="726"/>
        <v/>
      </c>
      <c r="AB7594" s="17" t="str">
        <f t="shared" si="725"/>
        <v>-1</v>
      </c>
      <c r="AC7594" s="17">
        <f>IFERROR(INDEX(Factors!$C$59:$C$70,MATCH(AB7594,Factors!$B$59:$B$70,1),1),0)</f>
        <v>0</v>
      </c>
      <c r="AD7594" s="17">
        <f t="shared" si="729"/>
        <v>0</v>
      </c>
      <c r="AE7594" s="17">
        <f>IFERROR(INDEX(Factors!$B$6:$B$15,MATCH('INPUT - Census'!E7594,Factors!$C$6:$C$15,0),1),0)</f>
        <v>0</v>
      </c>
      <c r="AF7594" s="18">
        <f>IFERROR(INDEX(Factors!$B$16:$B$39,MATCH('INPUT - Census'!C7594,Factors!$C$16:$C$35,0),1),0)</f>
        <v>0</v>
      </c>
      <c r="AG7594" s="19">
        <f>IFERROR(INDEX(Factors!$B$40:$B$44,MATCH('INPUT - Census'!F7594,Factors!$C$40:$C$44,0),1),0)</f>
        <v>0</v>
      </c>
      <c r="AH7594" s="21" t="str">
        <f t="shared" si="730"/>
        <v/>
      </c>
      <c r="AI7594" s="1" t="str">
        <f>IFERROR(VLOOKUP(H7594,Factors!$C$45:$D$48,2,0),"")</f>
        <v/>
      </c>
      <c r="AJ7594" t="b">
        <f t="shared" si="727"/>
        <v>0</v>
      </c>
    </row>
    <row r="7595" spans="2:36" ht="15" customHeight="1" x14ac:dyDescent="0.3">
      <c r="B7595" s="70"/>
      <c r="C7595" s="58"/>
      <c r="D7595" s="63"/>
      <c r="E7595" s="58"/>
      <c r="F7595" s="58"/>
      <c r="G7595" s="44"/>
      <c r="H7595" s="45"/>
      <c r="I7595" s="45"/>
      <c r="J7595" s="40" t="str">
        <f t="shared" si="728"/>
        <v/>
      </c>
      <c r="K7595" s="39" t="str">
        <f t="shared" si="726"/>
        <v/>
      </c>
      <c r="AB7595" s="17" t="str">
        <f t="shared" si="725"/>
        <v>-1</v>
      </c>
      <c r="AC7595" s="17">
        <f>IFERROR(INDEX(Factors!$C$59:$C$70,MATCH(AB7595,Factors!$B$59:$B$70,1),1),0)</f>
        <v>0</v>
      </c>
      <c r="AD7595" s="17">
        <f t="shared" si="729"/>
        <v>0</v>
      </c>
      <c r="AE7595" s="17">
        <f>IFERROR(INDEX(Factors!$B$6:$B$15,MATCH('INPUT - Census'!E7595,Factors!$C$6:$C$15,0),1),0)</f>
        <v>0</v>
      </c>
      <c r="AF7595" s="18">
        <f>IFERROR(INDEX(Factors!$B$16:$B$39,MATCH('INPUT - Census'!C7595,Factors!$C$16:$C$35,0),1),0)</f>
        <v>0</v>
      </c>
      <c r="AG7595" s="19">
        <f>IFERROR(INDEX(Factors!$B$40:$B$44,MATCH('INPUT - Census'!F7595,Factors!$C$40:$C$44,0),1),0)</f>
        <v>0</v>
      </c>
      <c r="AH7595" s="21" t="str">
        <f t="shared" si="730"/>
        <v/>
      </c>
      <c r="AI7595" s="1" t="str">
        <f>IFERROR(VLOOKUP(H7595,Factors!$C$45:$D$48,2,0),"")</f>
        <v/>
      </c>
      <c r="AJ7595" t="b">
        <f t="shared" si="727"/>
        <v>0</v>
      </c>
    </row>
    <row r="7596" spans="2:36" ht="15" customHeight="1" x14ac:dyDescent="0.3">
      <c r="B7596" s="70"/>
      <c r="C7596" s="58"/>
      <c r="D7596" s="63"/>
      <c r="E7596" s="58"/>
      <c r="F7596" s="58"/>
      <c r="G7596" s="44"/>
      <c r="H7596" s="45"/>
      <c r="I7596" s="45"/>
      <c r="J7596" s="40" t="str">
        <f t="shared" si="728"/>
        <v/>
      </c>
      <c r="K7596" s="39" t="str">
        <f t="shared" si="726"/>
        <v/>
      </c>
      <c r="AB7596" s="17" t="str">
        <f t="shared" si="725"/>
        <v>-1</v>
      </c>
      <c r="AC7596" s="17">
        <f>IFERROR(INDEX(Factors!$C$59:$C$70,MATCH(AB7596,Factors!$B$59:$B$70,1),1),0)</f>
        <v>0</v>
      </c>
      <c r="AD7596" s="17">
        <f t="shared" si="729"/>
        <v>0</v>
      </c>
      <c r="AE7596" s="17">
        <f>IFERROR(INDEX(Factors!$B$6:$B$15,MATCH('INPUT - Census'!E7596,Factors!$C$6:$C$15,0),1),0)</f>
        <v>0</v>
      </c>
      <c r="AF7596" s="18">
        <f>IFERROR(INDEX(Factors!$B$16:$B$39,MATCH('INPUT - Census'!C7596,Factors!$C$16:$C$35,0),1),0)</f>
        <v>0</v>
      </c>
      <c r="AG7596" s="19">
        <f>IFERROR(INDEX(Factors!$B$40:$B$44,MATCH('INPUT - Census'!F7596,Factors!$C$40:$C$44,0),1),0)</f>
        <v>0</v>
      </c>
      <c r="AH7596" s="21" t="str">
        <f t="shared" si="730"/>
        <v/>
      </c>
      <c r="AI7596" s="1" t="str">
        <f>IFERROR(VLOOKUP(H7596,Factors!$C$45:$D$48,2,0),"")</f>
        <v/>
      </c>
      <c r="AJ7596" t="b">
        <f t="shared" si="727"/>
        <v>0</v>
      </c>
    </row>
    <row r="7597" spans="2:36" ht="15" customHeight="1" x14ac:dyDescent="0.3">
      <c r="B7597" s="70"/>
      <c r="C7597" s="58"/>
      <c r="D7597" s="63"/>
      <c r="E7597" s="58"/>
      <c r="F7597" s="58"/>
      <c r="G7597" s="44"/>
      <c r="H7597" s="45"/>
      <c r="I7597" s="45"/>
      <c r="J7597" s="40" t="str">
        <f t="shared" si="728"/>
        <v/>
      </c>
      <c r="K7597" s="39" t="str">
        <f t="shared" si="726"/>
        <v/>
      </c>
      <c r="AB7597" s="17" t="str">
        <f t="shared" si="725"/>
        <v>-1</v>
      </c>
      <c r="AC7597" s="17">
        <f>IFERROR(INDEX(Factors!$C$59:$C$70,MATCH(AB7597,Factors!$B$59:$B$70,1),1),0)</f>
        <v>0</v>
      </c>
      <c r="AD7597" s="17">
        <f t="shared" si="729"/>
        <v>0</v>
      </c>
      <c r="AE7597" s="17">
        <f>IFERROR(INDEX(Factors!$B$6:$B$15,MATCH('INPUT - Census'!E7597,Factors!$C$6:$C$15,0),1),0)</f>
        <v>0</v>
      </c>
      <c r="AF7597" s="18">
        <f>IFERROR(INDEX(Factors!$B$16:$B$39,MATCH('INPUT - Census'!C7597,Factors!$C$16:$C$35,0),1),0)</f>
        <v>0</v>
      </c>
      <c r="AG7597" s="19">
        <f>IFERROR(INDEX(Factors!$B$40:$B$44,MATCH('INPUT - Census'!F7597,Factors!$C$40:$C$44,0),1),0)</f>
        <v>0</v>
      </c>
      <c r="AH7597" s="21" t="str">
        <f t="shared" si="730"/>
        <v/>
      </c>
      <c r="AI7597" s="1" t="str">
        <f>IFERROR(VLOOKUP(H7597,Factors!$C$45:$D$48,2,0),"")</f>
        <v/>
      </c>
      <c r="AJ7597" t="b">
        <f t="shared" si="727"/>
        <v>0</v>
      </c>
    </row>
    <row r="7598" spans="2:36" ht="15" customHeight="1" x14ac:dyDescent="0.3">
      <c r="B7598" s="70"/>
      <c r="C7598" s="58"/>
      <c r="D7598" s="63"/>
      <c r="E7598" s="58"/>
      <c r="F7598" s="58"/>
      <c r="G7598" s="44"/>
      <c r="H7598" s="45"/>
      <c r="I7598" s="45"/>
      <c r="J7598" s="40" t="str">
        <f t="shared" si="728"/>
        <v/>
      </c>
      <c r="K7598" s="39" t="str">
        <f t="shared" si="726"/>
        <v/>
      </c>
      <c r="AB7598" s="17" t="str">
        <f t="shared" si="725"/>
        <v>-1</v>
      </c>
      <c r="AC7598" s="17">
        <f>IFERROR(INDEX(Factors!$C$59:$C$70,MATCH(AB7598,Factors!$B$59:$B$70,1),1),0)</f>
        <v>0</v>
      </c>
      <c r="AD7598" s="17">
        <f t="shared" si="729"/>
        <v>0</v>
      </c>
      <c r="AE7598" s="17">
        <f>IFERROR(INDEX(Factors!$B$6:$B$15,MATCH('INPUT - Census'!E7598,Factors!$C$6:$C$15,0),1),0)</f>
        <v>0</v>
      </c>
      <c r="AF7598" s="18">
        <f>IFERROR(INDEX(Factors!$B$16:$B$39,MATCH('INPUT - Census'!C7598,Factors!$C$16:$C$35,0),1),0)</f>
        <v>0</v>
      </c>
      <c r="AG7598" s="19">
        <f>IFERROR(INDEX(Factors!$B$40:$B$44,MATCH('INPUT - Census'!F7598,Factors!$C$40:$C$44,0),1),0)</f>
        <v>0</v>
      </c>
      <c r="AH7598" s="21" t="str">
        <f t="shared" si="730"/>
        <v/>
      </c>
      <c r="AI7598" s="1" t="str">
        <f>IFERROR(VLOOKUP(H7598,Factors!$C$45:$D$48,2,0),"")</f>
        <v/>
      </c>
      <c r="AJ7598" t="b">
        <f t="shared" si="727"/>
        <v>0</v>
      </c>
    </row>
    <row r="7599" spans="2:36" ht="15" customHeight="1" x14ac:dyDescent="0.3">
      <c r="B7599" s="70"/>
      <c r="C7599" s="58"/>
      <c r="D7599" s="63"/>
      <c r="E7599" s="58"/>
      <c r="F7599" s="58"/>
      <c r="G7599" s="44"/>
      <c r="H7599" s="45"/>
      <c r="I7599" s="45"/>
      <c r="J7599" s="40" t="str">
        <f t="shared" si="728"/>
        <v/>
      </c>
      <c r="K7599" s="39" t="str">
        <f t="shared" si="726"/>
        <v/>
      </c>
      <c r="AB7599" s="17" t="str">
        <f t="shared" si="725"/>
        <v>-1</v>
      </c>
      <c r="AC7599" s="17">
        <f>IFERROR(INDEX(Factors!$C$59:$C$70,MATCH(AB7599,Factors!$B$59:$B$70,1),1),0)</f>
        <v>0</v>
      </c>
      <c r="AD7599" s="17">
        <f t="shared" si="729"/>
        <v>0</v>
      </c>
      <c r="AE7599" s="17">
        <f>IFERROR(INDEX(Factors!$B$6:$B$15,MATCH('INPUT - Census'!E7599,Factors!$C$6:$C$15,0),1),0)</f>
        <v>0</v>
      </c>
      <c r="AF7599" s="18">
        <f>IFERROR(INDEX(Factors!$B$16:$B$39,MATCH('INPUT - Census'!C7599,Factors!$C$16:$C$35,0),1),0)</f>
        <v>0</v>
      </c>
      <c r="AG7599" s="19">
        <f>IFERROR(INDEX(Factors!$B$40:$B$44,MATCH('INPUT - Census'!F7599,Factors!$C$40:$C$44,0),1),0)</f>
        <v>0</v>
      </c>
      <c r="AH7599" s="21" t="str">
        <f t="shared" si="730"/>
        <v/>
      </c>
      <c r="AI7599" s="1" t="str">
        <f>IFERROR(VLOOKUP(H7599,Factors!$C$45:$D$48,2,0),"")</f>
        <v/>
      </c>
      <c r="AJ7599" t="b">
        <f t="shared" si="727"/>
        <v>0</v>
      </c>
    </row>
    <row r="7600" spans="2:36" ht="15" customHeight="1" x14ac:dyDescent="0.3">
      <c r="B7600" s="70"/>
      <c r="C7600" s="58"/>
      <c r="D7600" s="63"/>
      <c r="E7600" s="58"/>
      <c r="F7600" s="58"/>
      <c r="G7600" s="44"/>
      <c r="H7600" s="45"/>
      <c r="I7600" s="45"/>
      <c r="J7600" s="40" t="str">
        <f t="shared" si="728"/>
        <v/>
      </c>
      <c r="K7600" s="39" t="str">
        <f t="shared" si="726"/>
        <v/>
      </c>
      <c r="AB7600" s="17" t="str">
        <f t="shared" si="725"/>
        <v>-1</v>
      </c>
      <c r="AC7600" s="17">
        <f>IFERROR(INDEX(Factors!$C$59:$C$70,MATCH(AB7600,Factors!$B$59:$B$70,1),1),0)</f>
        <v>0</v>
      </c>
      <c r="AD7600" s="17">
        <f t="shared" si="729"/>
        <v>0</v>
      </c>
      <c r="AE7600" s="17">
        <f>IFERROR(INDEX(Factors!$B$6:$B$15,MATCH('INPUT - Census'!E7600,Factors!$C$6:$C$15,0),1),0)</f>
        <v>0</v>
      </c>
      <c r="AF7600" s="18">
        <f>IFERROR(INDEX(Factors!$B$16:$B$39,MATCH('INPUT - Census'!C7600,Factors!$C$16:$C$35,0),1),0)</f>
        <v>0</v>
      </c>
      <c r="AG7600" s="19">
        <f>IFERROR(INDEX(Factors!$B$40:$B$44,MATCH('INPUT - Census'!F7600,Factors!$C$40:$C$44,0),1),0)</f>
        <v>0</v>
      </c>
      <c r="AH7600" s="21" t="str">
        <f t="shared" si="730"/>
        <v/>
      </c>
      <c r="AI7600" s="1" t="str">
        <f>IFERROR(VLOOKUP(H7600,Factors!$C$45:$D$48,2,0),"")</f>
        <v/>
      </c>
      <c r="AJ7600" t="b">
        <f t="shared" si="727"/>
        <v>0</v>
      </c>
    </row>
    <row r="7601" spans="2:36" ht="15" customHeight="1" x14ac:dyDescent="0.3">
      <c r="B7601" s="70"/>
      <c r="C7601" s="58"/>
      <c r="D7601" s="63"/>
      <c r="E7601" s="58"/>
      <c r="F7601" s="58"/>
      <c r="G7601" s="44"/>
      <c r="H7601" s="45"/>
      <c r="I7601" s="45"/>
      <c r="J7601" s="40" t="str">
        <f t="shared" si="728"/>
        <v/>
      </c>
      <c r="K7601" s="39" t="str">
        <f t="shared" si="726"/>
        <v/>
      </c>
      <c r="AB7601" s="17" t="str">
        <f t="shared" si="725"/>
        <v>-1</v>
      </c>
      <c r="AC7601" s="17">
        <f>IFERROR(INDEX(Factors!$C$59:$C$70,MATCH(AB7601,Factors!$B$59:$B$70,1),1),0)</f>
        <v>0</v>
      </c>
      <c r="AD7601" s="17">
        <f t="shared" si="729"/>
        <v>0</v>
      </c>
      <c r="AE7601" s="17">
        <f>IFERROR(INDEX(Factors!$B$6:$B$15,MATCH('INPUT - Census'!E7601,Factors!$C$6:$C$15,0),1),0)</f>
        <v>0</v>
      </c>
      <c r="AF7601" s="18">
        <f>IFERROR(INDEX(Factors!$B$16:$B$39,MATCH('INPUT - Census'!C7601,Factors!$C$16:$C$35,0),1),0)</f>
        <v>0</v>
      </c>
      <c r="AG7601" s="19">
        <f>IFERROR(INDEX(Factors!$B$40:$B$44,MATCH('INPUT - Census'!F7601,Factors!$C$40:$C$44,0),1),0)</f>
        <v>0</v>
      </c>
      <c r="AH7601" s="21" t="str">
        <f t="shared" si="730"/>
        <v/>
      </c>
      <c r="AI7601" s="1" t="str">
        <f>IFERROR(VLOOKUP(H7601,Factors!$C$45:$D$48,2,0),"")</f>
        <v/>
      </c>
      <c r="AJ7601" t="b">
        <f t="shared" si="727"/>
        <v>0</v>
      </c>
    </row>
    <row r="7602" spans="2:36" ht="15" customHeight="1" x14ac:dyDescent="0.3">
      <c r="B7602" s="70"/>
      <c r="C7602" s="58"/>
      <c r="D7602" s="63"/>
      <c r="E7602" s="58"/>
      <c r="F7602" s="58"/>
      <c r="G7602" s="44"/>
      <c r="H7602" s="45"/>
      <c r="I7602" s="45"/>
      <c r="J7602" s="40" t="str">
        <f t="shared" si="728"/>
        <v/>
      </c>
      <c r="K7602" s="39" t="str">
        <f t="shared" si="726"/>
        <v/>
      </c>
      <c r="AB7602" s="17" t="str">
        <f t="shared" si="725"/>
        <v>-1</v>
      </c>
      <c r="AC7602" s="17">
        <f>IFERROR(INDEX(Factors!$C$59:$C$70,MATCH(AB7602,Factors!$B$59:$B$70,1),1),0)</f>
        <v>0</v>
      </c>
      <c r="AD7602" s="17">
        <f t="shared" si="729"/>
        <v>0</v>
      </c>
      <c r="AE7602" s="17">
        <f>IFERROR(INDEX(Factors!$B$6:$B$15,MATCH('INPUT - Census'!E7602,Factors!$C$6:$C$15,0),1),0)</f>
        <v>0</v>
      </c>
      <c r="AF7602" s="18">
        <f>IFERROR(INDEX(Factors!$B$16:$B$39,MATCH('INPUT - Census'!C7602,Factors!$C$16:$C$35,0),1),0)</f>
        <v>0</v>
      </c>
      <c r="AG7602" s="19">
        <f>IFERROR(INDEX(Factors!$B$40:$B$44,MATCH('INPUT - Census'!F7602,Factors!$C$40:$C$44,0),1),0)</f>
        <v>0</v>
      </c>
      <c r="AH7602" s="21" t="str">
        <f t="shared" si="730"/>
        <v/>
      </c>
      <c r="AI7602" s="1" t="str">
        <f>IFERROR(VLOOKUP(H7602,Factors!$C$45:$D$48,2,0),"")</f>
        <v/>
      </c>
      <c r="AJ7602" t="b">
        <f t="shared" si="727"/>
        <v>0</v>
      </c>
    </row>
    <row r="7603" spans="2:36" ht="15" customHeight="1" x14ac:dyDescent="0.3">
      <c r="B7603" s="70"/>
      <c r="C7603" s="58"/>
      <c r="D7603" s="63"/>
      <c r="E7603" s="58"/>
      <c r="F7603" s="58"/>
      <c r="G7603" s="44"/>
      <c r="H7603" s="45"/>
      <c r="I7603" s="45"/>
      <c r="J7603" s="40" t="str">
        <f t="shared" si="728"/>
        <v/>
      </c>
      <c r="K7603" s="39" t="str">
        <f t="shared" si="726"/>
        <v/>
      </c>
      <c r="AB7603" s="17" t="str">
        <f t="shared" si="725"/>
        <v>-1</v>
      </c>
      <c r="AC7603" s="17">
        <f>IFERROR(INDEX(Factors!$C$59:$C$70,MATCH(AB7603,Factors!$B$59:$B$70,1),1),0)</f>
        <v>0</v>
      </c>
      <c r="AD7603" s="17">
        <f t="shared" si="729"/>
        <v>0</v>
      </c>
      <c r="AE7603" s="17">
        <f>IFERROR(INDEX(Factors!$B$6:$B$15,MATCH('INPUT - Census'!E7603,Factors!$C$6:$C$15,0),1),0)</f>
        <v>0</v>
      </c>
      <c r="AF7603" s="18">
        <f>IFERROR(INDEX(Factors!$B$16:$B$39,MATCH('INPUT - Census'!C7603,Factors!$C$16:$C$35,0),1),0)</f>
        <v>0</v>
      </c>
      <c r="AG7603" s="19">
        <f>IFERROR(INDEX(Factors!$B$40:$B$44,MATCH('INPUT - Census'!F7603,Factors!$C$40:$C$44,0),1),0)</f>
        <v>0</v>
      </c>
      <c r="AH7603" s="21" t="str">
        <f t="shared" si="730"/>
        <v/>
      </c>
      <c r="AI7603" s="1" t="str">
        <f>IFERROR(VLOOKUP(H7603,Factors!$C$45:$D$48,2,0),"")</f>
        <v/>
      </c>
      <c r="AJ7603" t="b">
        <f t="shared" si="727"/>
        <v>0</v>
      </c>
    </row>
    <row r="7604" spans="2:36" ht="15" customHeight="1" x14ac:dyDescent="0.3">
      <c r="B7604" s="70"/>
      <c r="C7604" s="58"/>
      <c r="D7604" s="63"/>
      <c r="E7604" s="58"/>
      <c r="F7604" s="58"/>
      <c r="G7604" s="44"/>
      <c r="H7604" s="45"/>
      <c r="I7604" s="45"/>
      <c r="J7604" s="40" t="str">
        <f t="shared" si="728"/>
        <v/>
      </c>
      <c r="K7604" s="39" t="str">
        <f t="shared" si="726"/>
        <v/>
      </c>
      <c r="AB7604" s="17" t="str">
        <f t="shared" si="725"/>
        <v>-1</v>
      </c>
      <c r="AC7604" s="17">
        <f>IFERROR(INDEX(Factors!$C$59:$C$70,MATCH(AB7604,Factors!$B$59:$B$70,1),1),0)</f>
        <v>0</v>
      </c>
      <c r="AD7604" s="17">
        <f t="shared" si="729"/>
        <v>0</v>
      </c>
      <c r="AE7604" s="17">
        <f>IFERROR(INDEX(Factors!$B$6:$B$15,MATCH('INPUT - Census'!E7604,Factors!$C$6:$C$15,0),1),0)</f>
        <v>0</v>
      </c>
      <c r="AF7604" s="18">
        <f>IFERROR(INDEX(Factors!$B$16:$B$39,MATCH('INPUT - Census'!C7604,Factors!$C$16:$C$35,0),1),0)</f>
        <v>0</v>
      </c>
      <c r="AG7604" s="19">
        <f>IFERROR(INDEX(Factors!$B$40:$B$44,MATCH('INPUT - Census'!F7604,Factors!$C$40:$C$44,0),1),0)</f>
        <v>0</v>
      </c>
      <c r="AH7604" s="21" t="str">
        <f t="shared" si="730"/>
        <v/>
      </c>
      <c r="AI7604" s="1" t="str">
        <f>IFERROR(VLOOKUP(H7604,Factors!$C$45:$D$48,2,0),"")</f>
        <v/>
      </c>
      <c r="AJ7604" t="b">
        <f t="shared" si="727"/>
        <v>0</v>
      </c>
    </row>
    <row r="7605" spans="2:36" ht="15" customHeight="1" x14ac:dyDescent="0.3">
      <c r="B7605" s="70"/>
      <c r="C7605" s="58"/>
      <c r="D7605" s="63"/>
      <c r="E7605" s="58"/>
      <c r="F7605" s="58"/>
      <c r="G7605" s="44"/>
      <c r="H7605" s="45"/>
      <c r="I7605" s="45"/>
      <c r="J7605" s="40" t="str">
        <f t="shared" si="728"/>
        <v/>
      </c>
      <c r="K7605" s="39" t="str">
        <f t="shared" si="726"/>
        <v/>
      </c>
      <c r="AB7605" s="17" t="str">
        <f t="shared" si="725"/>
        <v>-1</v>
      </c>
      <c r="AC7605" s="17">
        <f>IFERROR(INDEX(Factors!$C$59:$C$70,MATCH(AB7605,Factors!$B$59:$B$70,1),1),0)</f>
        <v>0</v>
      </c>
      <c r="AD7605" s="17">
        <f t="shared" si="729"/>
        <v>0</v>
      </c>
      <c r="AE7605" s="17">
        <f>IFERROR(INDEX(Factors!$B$6:$B$15,MATCH('INPUT - Census'!E7605,Factors!$C$6:$C$15,0),1),0)</f>
        <v>0</v>
      </c>
      <c r="AF7605" s="18">
        <f>IFERROR(INDEX(Factors!$B$16:$B$39,MATCH('INPUT - Census'!C7605,Factors!$C$16:$C$35,0),1),0)</f>
        <v>0</v>
      </c>
      <c r="AG7605" s="19">
        <f>IFERROR(INDEX(Factors!$B$40:$B$44,MATCH('INPUT - Census'!F7605,Factors!$C$40:$C$44,0),1),0)</f>
        <v>0</v>
      </c>
      <c r="AH7605" s="21" t="str">
        <f t="shared" si="730"/>
        <v/>
      </c>
      <c r="AI7605" s="1" t="str">
        <f>IFERROR(VLOOKUP(H7605,Factors!$C$45:$D$48,2,0),"")</f>
        <v/>
      </c>
      <c r="AJ7605" t="b">
        <f t="shared" si="727"/>
        <v>0</v>
      </c>
    </row>
    <row r="7606" spans="2:36" ht="15" customHeight="1" x14ac:dyDescent="0.3">
      <c r="B7606" s="70"/>
      <c r="C7606" s="58"/>
      <c r="D7606" s="63"/>
      <c r="E7606" s="58"/>
      <c r="F7606" s="58"/>
      <c r="G7606" s="44"/>
      <c r="H7606" s="45"/>
      <c r="I7606" s="45"/>
      <c r="J7606" s="40" t="str">
        <f t="shared" si="728"/>
        <v/>
      </c>
      <c r="K7606" s="39" t="str">
        <f t="shared" si="726"/>
        <v/>
      </c>
      <c r="AB7606" s="17" t="str">
        <f t="shared" si="725"/>
        <v>-1</v>
      </c>
      <c r="AC7606" s="17">
        <f>IFERROR(INDEX(Factors!$C$59:$C$70,MATCH(AB7606,Factors!$B$59:$B$70,1),1),0)</f>
        <v>0</v>
      </c>
      <c r="AD7606" s="17">
        <f t="shared" si="729"/>
        <v>0</v>
      </c>
      <c r="AE7606" s="17">
        <f>IFERROR(INDEX(Factors!$B$6:$B$15,MATCH('INPUT - Census'!E7606,Factors!$C$6:$C$15,0),1),0)</f>
        <v>0</v>
      </c>
      <c r="AF7606" s="18">
        <f>IFERROR(INDEX(Factors!$B$16:$B$39,MATCH('INPUT - Census'!C7606,Factors!$C$16:$C$35,0),1),0)</f>
        <v>0</v>
      </c>
      <c r="AG7606" s="19">
        <f>IFERROR(INDEX(Factors!$B$40:$B$44,MATCH('INPUT - Census'!F7606,Factors!$C$40:$C$44,0),1),0)</f>
        <v>0</v>
      </c>
      <c r="AH7606" s="21" t="str">
        <f t="shared" si="730"/>
        <v/>
      </c>
      <c r="AI7606" s="1" t="str">
        <f>IFERROR(VLOOKUP(H7606,Factors!$C$45:$D$48,2,0),"")</f>
        <v/>
      </c>
      <c r="AJ7606" t="b">
        <f t="shared" si="727"/>
        <v>0</v>
      </c>
    </row>
    <row r="7607" spans="2:36" ht="15" customHeight="1" x14ac:dyDescent="0.3">
      <c r="B7607" s="70"/>
      <c r="C7607" s="58"/>
      <c r="D7607" s="63"/>
      <c r="E7607" s="58"/>
      <c r="F7607" s="58"/>
      <c r="G7607" s="44"/>
      <c r="H7607" s="45"/>
      <c r="I7607" s="45"/>
      <c r="J7607" s="40" t="str">
        <f t="shared" si="728"/>
        <v/>
      </c>
      <c r="K7607" s="39" t="str">
        <f t="shared" si="726"/>
        <v/>
      </c>
      <c r="AB7607" s="17" t="str">
        <f t="shared" ref="AB7607:AB7670" si="731">IF( AND(ISNUMBER(J7607),J7607&gt;=0,J7607&lt;=100), J7607, "-1" )</f>
        <v>-1</v>
      </c>
      <c r="AC7607" s="17">
        <f>IFERROR(INDEX(Factors!$C$59:$C$70,MATCH(AB7607,Factors!$B$59:$B$70,1),1),0)</f>
        <v>0</v>
      </c>
      <c r="AD7607" s="17">
        <f t="shared" si="729"/>
        <v>0</v>
      </c>
      <c r="AE7607" s="17">
        <f>IFERROR(INDEX(Factors!$B$6:$B$15,MATCH('INPUT - Census'!E7607,Factors!$C$6:$C$15,0),1),0)</f>
        <v>0</v>
      </c>
      <c r="AF7607" s="18">
        <f>IFERROR(INDEX(Factors!$B$16:$B$39,MATCH('INPUT - Census'!C7607,Factors!$C$16:$C$35,0),1),0)</f>
        <v>0</v>
      </c>
      <c r="AG7607" s="19">
        <f>IFERROR(INDEX(Factors!$B$40:$B$44,MATCH('INPUT - Census'!F7607,Factors!$C$40:$C$44,0),1),0)</f>
        <v>0</v>
      </c>
      <c r="AH7607" s="21" t="str">
        <f t="shared" si="730"/>
        <v/>
      </c>
      <c r="AI7607" s="1" t="str">
        <f>IFERROR(VLOOKUP(H7607,Factors!$C$45:$D$48,2,0),"")</f>
        <v/>
      </c>
      <c r="AJ7607" t="b">
        <f t="shared" si="727"/>
        <v>0</v>
      </c>
    </row>
    <row r="7608" spans="2:36" ht="15" customHeight="1" x14ac:dyDescent="0.3">
      <c r="B7608" s="70"/>
      <c r="C7608" s="58"/>
      <c r="D7608" s="63"/>
      <c r="E7608" s="58"/>
      <c r="F7608" s="58"/>
      <c r="G7608" s="44"/>
      <c r="H7608" s="45"/>
      <c r="I7608" s="45"/>
      <c r="J7608" s="40" t="str">
        <f t="shared" si="728"/>
        <v/>
      </c>
      <c r="K7608" s="39" t="str">
        <f t="shared" si="726"/>
        <v/>
      </c>
      <c r="AB7608" s="17" t="str">
        <f t="shared" si="731"/>
        <v>-1</v>
      </c>
      <c r="AC7608" s="17">
        <f>IFERROR(INDEX(Factors!$C$59:$C$70,MATCH(AB7608,Factors!$B$59:$B$70,1),1),0)</f>
        <v>0</v>
      </c>
      <c r="AD7608" s="17">
        <f t="shared" si="729"/>
        <v>0</v>
      </c>
      <c r="AE7608" s="17">
        <f>IFERROR(INDEX(Factors!$B$6:$B$15,MATCH('INPUT - Census'!E7608,Factors!$C$6:$C$15,0),1),0)</f>
        <v>0</v>
      </c>
      <c r="AF7608" s="18">
        <f>IFERROR(INDEX(Factors!$B$16:$B$39,MATCH('INPUT - Census'!C7608,Factors!$C$16:$C$35,0),1),0)</f>
        <v>0</v>
      </c>
      <c r="AG7608" s="19">
        <f>IFERROR(INDEX(Factors!$B$40:$B$44,MATCH('INPUT - Census'!F7608,Factors!$C$40:$C$44,0),1),0)</f>
        <v>0</v>
      </c>
      <c r="AH7608" s="21" t="str">
        <f t="shared" si="730"/>
        <v/>
      </c>
      <c r="AI7608" s="1" t="str">
        <f>IFERROR(VLOOKUP(H7608,Factors!$C$45:$D$48,2,0),"")</f>
        <v/>
      </c>
      <c r="AJ7608" t="b">
        <f t="shared" si="727"/>
        <v>0</v>
      </c>
    </row>
    <row r="7609" spans="2:36" ht="15" customHeight="1" x14ac:dyDescent="0.3">
      <c r="B7609" s="70"/>
      <c r="C7609" s="58"/>
      <c r="D7609" s="63"/>
      <c r="E7609" s="58"/>
      <c r="F7609" s="58"/>
      <c r="G7609" s="44"/>
      <c r="H7609" s="45"/>
      <c r="I7609" s="45"/>
      <c r="J7609" s="40" t="str">
        <f t="shared" si="728"/>
        <v/>
      </c>
      <c r="K7609" s="39" t="str">
        <f t="shared" si="726"/>
        <v/>
      </c>
      <c r="AB7609" s="17" t="str">
        <f t="shared" si="731"/>
        <v>-1</v>
      </c>
      <c r="AC7609" s="17">
        <f>IFERROR(INDEX(Factors!$C$59:$C$70,MATCH(AB7609,Factors!$B$59:$B$70,1),1),0)</f>
        <v>0</v>
      </c>
      <c r="AD7609" s="17">
        <f t="shared" si="729"/>
        <v>0</v>
      </c>
      <c r="AE7609" s="17">
        <f>IFERROR(INDEX(Factors!$B$6:$B$15,MATCH('INPUT - Census'!E7609,Factors!$C$6:$C$15,0),1),0)</f>
        <v>0</v>
      </c>
      <c r="AF7609" s="18">
        <f>IFERROR(INDEX(Factors!$B$16:$B$39,MATCH('INPUT - Census'!C7609,Factors!$C$16:$C$35,0),1),0)</f>
        <v>0</v>
      </c>
      <c r="AG7609" s="19">
        <f>IFERROR(INDEX(Factors!$B$40:$B$44,MATCH('INPUT - Census'!F7609,Factors!$C$40:$C$44,0),1),0)</f>
        <v>0</v>
      </c>
      <c r="AH7609" s="21" t="str">
        <f t="shared" si="730"/>
        <v/>
      </c>
      <c r="AI7609" s="1" t="str">
        <f>IFERROR(VLOOKUP(H7609,Factors!$C$45:$D$48,2,0),"")</f>
        <v/>
      </c>
      <c r="AJ7609" t="b">
        <f t="shared" si="727"/>
        <v>0</v>
      </c>
    </row>
    <row r="7610" spans="2:36" ht="15" customHeight="1" x14ac:dyDescent="0.3">
      <c r="B7610" s="70"/>
      <c r="C7610" s="58"/>
      <c r="D7610" s="63"/>
      <c r="E7610" s="58"/>
      <c r="F7610" s="58"/>
      <c r="G7610" s="44"/>
      <c r="H7610" s="45"/>
      <c r="I7610" s="45"/>
      <c r="J7610" s="40" t="str">
        <f t="shared" si="728"/>
        <v/>
      </c>
      <c r="K7610" s="39" t="str">
        <f t="shared" si="726"/>
        <v/>
      </c>
      <c r="AB7610" s="17" t="str">
        <f t="shared" si="731"/>
        <v>-1</v>
      </c>
      <c r="AC7610" s="17">
        <f>IFERROR(INDEX(Factors!$C$59:$C$70,MATCH(AB7610,Factors!$B$59:$B$70,1),1),0)</f>
        <v>0</v>
      </c>
      <c r="AD7610" s="17">
        <f t="shared" si="729"/>
        <v>0</v>
      </c>
      <c r="AE7610" s="17">
        <f>IFERROR(INDEX(Factors!$B$6:$B$15,MATCH('INPUT - Census'!E7610,Factors!$C$6:$C$15,0),1),0)</f>
        <v>0</v>
      </c>
      <c r="AF7610" s="18">
        <f>IFERROR(INDEX(Factors!$B$16:$B$39,MATCH('INPUT - Census'!C7610,Factors!$C$16:$C$35,0),1),0)</f>
        <v>0</v>
      </c>
      <c r="AG7610" s="19">
        <f>IFERROR(INDEX(Factors!$B$40:$B$44,MATCH('INPUT - Census'!F7610,Factors!$C$40:$C$44,0),1),0)</f>
        <v>0</v>
      </c>
      <c r="AH7610" s="21" t="str">
        <f t="shared" si="730"/>
        <v/>
      </c>
      <c r="AI7610" s="1" t="str">
        <f>IFERROR(VLOOKUP(H7610,Factors!$C$45:$D$48,2,0),"")</f>
        <v/>
      </c>
      <c r="AJ7610" t="b">
        <f t="shared" si="727"/>
        <v>0</v>
      </c>
    </row>
    <row r="7611" spans="2:36" ht="15" customHeight="1" x14ac:dyDescent="0.3">
      <c r="B7611" s="70"/>
      <c r="C7611" s="58"/>
      <c r="D7611" s="63"/>
      <c r="E7611" s="58"/>
      <c r="F7611" s="58"/>
      <c r="G7611" s="44"/>
      <c r="H7611" s="45"/>
      <c r="I7611" s="45"/>
      <c r="J7611" s="40" t="str">
        <f t="shared" si="728"/>
        <v/>
      </c>
      <c r="K7611" s="39" t="str">
        <f t="shared" si="726"/>
        <v/>
      </c>
      <c r="AB7611" s="17" t="str">
        <f t="shared" si="731"/>
        <v>-1</v>
      </c>
      <c r="AC7611" s="17">
        <f>IFERROR(INDEX(Factors!$C$59:$C$70,MATCH(AB7611,Factors!$B$59:$B$70,1),1),0)</f>
        <v>0</v>
      </c>
      <c r="AD7611" s="17">
        <f t="shared" si="729"/>
        <v>0</v>
      </c>
      <c r="AE7611" s="17">
        <f>IFERROR(INDEX(Factors!$B$6:$B$15,MATCH('INPUT - Census'!E7611,Factors!$C$6:$C$15,0),1),0)</f>
        <v>0</v>
      </c>
      <c r="AF7611" s="18">
        <f>IFERROR(INDEX(Factors!$B$16:$B$39,MATCH('INPUT - Census'!C7611,Factors!$C$16:$C$35,0),1),0)</f>
        <v>0</v>
      </c>
      <c r="AG7611" s="19">
        <f>IFERROR(INDEX(Factors!$B$40:$B$44,MATCH('INPUT - Census'!F7611,Factors!$C$40:$C$44,0),1),0)</f>
        <v>0</v>
      </c>
      <c r="AH7611" s="21" t="str">
        <f t="shared" si="730"/>
        <v/>
      </c>
      <c r="AI7611" s="1" t="str">
        <f>IFERROR(VLOOKUP(H7611,Factors!$C$45:$D$48,2,0),"")</f>
        <v/>
      </c>
      <c r="AJ7611" t="b">
        <f t="shared" si="727"/>
        <v>0</v>
      </c>
    </row>
    <row r="7612" spans="2:36" ht="15" customHeight="1" x14ac:dyDescent="0.3">
      <c r="B7612" s="70"/>
      <c r="C7612" s="58"/>
      <c r="D7612" s="63"/>
      <c r="E7612" s="58"/>
      <c r="F7612" s="58"/>
      <c r="G7612" s="44"/>
      <c r="H7612" s="45"/>
      <c r="I7612" s="45"/>
      <c r="J7612" s="40" t="str">
        <f t="shared" si="728"/>
        <v/>
      </c>
      <c r="K7612" s="39" t="str">
        <f t="shared" si="726"/>
        <v/>
      </c>
      <c r="AB7612" s="17" t="str">
        <f t="shared" si="731"/>
        <v>-1</v>
      </c>
      <c r="AC7612" s="17">
        <f>IFERROR(INDEX(Factors!$C$59:$C$70,MATCH(AB7612,Factors!$B$59:$B$70,1),1),0)</f>
        <v>0</v>
      </c>
      <c r="AD7612" s="17">
        <f t="shared" si="729"/>
        <v>0</v>
      </c>
      <c r="AE7612" s="17">
        <f>IFERROR(INDEX(Factors!$B$6:$B$15,MATCH('INPUT - Census'!E7612,Factors!$C$6:$C$15,0),1),0)</f>
        <v>0</v>
      </c>
      <c r="AF7612" s="18">
        <f>IFERROR(INDEX(Factors!$B$16:$B$39,MATCH('INPUT - Census'!C7612,Factors!$C$16:$C$35,0),1),0)</f>
        <v>0</v>
      </c>
      <c r="AG7612" s="19">
        <f>IFERROR(INDEX(Factors!$B$40:$B$44,MATCH('INPUT - Census'!F7612,Factors!$C$40:$C$44,0),1),0)</f>
        <v>0</v>
      </c>
      <c r="AH7612" s="21" t="str">
        <f t="shared" si="730"/>
        <v/>
      </c>
      <c r="AI7612" s="1" t="str">
        <f>IFERROR(VLOOKUP(H7612,Factors!$C$45:$D$48,2,0),"")</f>
        <v/>
      </c>
      <c r="AJ7612" t="b">
        <f t="shared" si="727"/>
        <v>0</v>
      </c>
    </row>
    <row r="7613" spans="2:36" ht="15" customHeight="1" x14ac:dyDescent="0.3">
      <c r="B7613" s="70"/>
      <c r="C7613" s="58"/>
      <c r="D7613" s="63"/>
      <c r="E7613" s="58"/>
      <c r="F7613" s="58"/>
      <c r="G7613" s="44"/>
      <c r="H7613" s="45"/>
      <c r="I7613" s="45"/>
      <c r="J7613" s="40" t="str">
        <f t="shared" si="728"/>
        <v/>
      </c>
      <c r="K7613" s="39" t="str">
        <f t="shared" si="726"/>
        <v/>
      </c>
      <c r="AB7613" s="17" t="str">
        <f t="shared" si="731"/>
        <v>-1</v>
      </c>
      <c r="AC7613" s="17">
        <f>IFERROR(INDEX(Factors!$C$59:$C$70,MATCH(AB7613,Factors!$B$59:$B$70,1),1),0)</f>
        <v>0</v>
      </c>
      <c r="AD7613" s="17">
        <f t="shared" si="729"/>
        <v>0</v>
      </c>
      <c r="AE7613" s="17">
        <f>IFERROR(INDEX(Factors!$B$6:$B$15,MATCH('INPUT - Census'!E7613,Factors!$C$6:$C$15,0),1),0)</f>
        <v>0</v>
      </c>
      <c r="AF7613" s="18">
        <f>IFERROR(INDEX(Factors!$B$16:$B$39,MATCH('INPUT - Census'!C7613,Factors!$C$16:$C$35,0),1),0)</f>
        <v>0</v>
      </c>
      <c r="AG7613" s="19">
        <f>IFERROR(INDEX(Factors!$B$40:$B$44,MATCH('INPUT - Census'!F7613,Factors!$C$40:$C$44,0),1),0)</f>
        <v>0</v>
      </c>
      <c r="AH7613" s="21" t="str">
        <f t="shared" si="730"/>
        <v/>
      </c>
      <c r="AI7613" s="1" t="str">
        <f>IFERROR(VLOOKUP(H7613,Factors!$C$45:$D$48,2,0),"")</f>
        <v/>
      </c>
      <c r="AJ7613" t="b">
        <f t="shared" si="727"/>
        <v>0</v>
      </c>
    </row>
    <row r="7614" spans="2:36" ht="15" customHeight="1" x14ac:dyDescent="0.3">
      <c r="B7614" s="70"/>
      <c r="C7614" s="58"/>
      <c r="D7614" s="63"/>
      <c r="E7614" s="58"/>
      <c r="F7614" s="58"/>
      <c r="G7614" s="44"/>
      <c r="H7614" s="45"/>
      <c r="I7614" s="45"/>
      <c r="J7614" s="40" t="str">
        <f t="shared" si="728"/>
        <v/>
      </c>
      <c r="K7614" s="39" t="str">
        <f t="shared" si="726"/>
        <v/>
      </c>
      <c r="AB7614" s="17" t="str">
        <f t="shared" si="731"/>
        <v>-1</v>
      </c>
      <c r="AC7614" s="17">
        <f>IFERROR(INDEX(Factors!$C$59:$C$70,MATCH(AB7614,Factors!$B$59:$B$70,1),1),0)</f>
        <v>0</v>
      </c>
      <c r="AD7614" s="17">
        <f t="shared" si="729"/>
        <v>0</v>
      </c>
      <c r="AE7614" s="17">
        <f>IFERROR(INDEX(Factors!$B$6:$B$15,MATCH('INPUT - Census'!E7614,Factors!$C$6:$C$15,0),1),0)</f>
        <v>0</v>
      </c>
      <c r="AF7614" s="18">
        <f>IFERROR(INDEX(Factors!$B$16:$B$39,MATCH('INPUT - Census'!C7614,Factors!$C$16:$C$35,0),1),0)</f>
        <v>0</v>
      </c>
      <c r="AG7614" s="19">
        <f>IFERROR(INDEX(Factors!$B$40:$B$44,MATCH('INPUT - Census'!F7614,Factors!$C$40:$C$44,0),1),0)</f>
        <v>0</v>
      </c>
      <c r="AH7614" s="21" t="str">
        <f t="shared" si="730"/>
        <v/>
      </c>
      <c r="AI7614" s="1" t="str">
        <f>IFERROR(VLOOKUP(H7614,Factors!$C$45:$D$48,2,0),"")</f>
        <v/>
      </c>
      <c r="AJ7614" t="b">
        <f t="shared" si="727"/>
        <v>0</v>
      </c>
    </row>
    <row r="7615" spans="2:36" ht="15" customHeight="1" x14ac:dyDescent="0.3">
      <c r="B7615" s="70"/>
      <c r="C7615" s="58"/>
      <c r="D7615" s="63"/>
      <c r="E7615" s="58"/>
      <c r="F7615" s="58"/>
      <c r="G7615" s="44"/>
      <c r="H7615" s="45"/>
      <c r="I7615" s="45"/>
      <c r="J7615" s="40" t="str">
        <f t="shared" si="728"/>
        <v/>
      </c>
      <c r="K7615" s="39" t="str">
        <f t="shared" si="726"/>
        <v/>
      </c>
      <c r="AB7615" s="17" t="str">
        <f t="shared" si="731"/>
        <v>-1</v>
      </c>
      <c r="AC7615" s="17">
        <f>IFERROR(INDEX(Factors!$C$59:$C$70,MATCH(AB7615,Factors!$B$59:$B$70,1),1),0)</f>
        <v>0</v>
      </c>
      <c r="AD7615" s="17">
        <f t="shared" si="729"/>
        <v>0</v>
      </c>
      <c r="AE7615" s="17">
        <f>IFERROR(INDEX(Factors!$B$6:$B$15,MATCH('INPUT - Census'!E7615,Factors!$C$6:$C$15,0),1),0)</f>
        <v>0</v>
      </c>
      <c r="AF7615" s="18">
        <f>IFERROR(INDEX(Factors!$B$16:$B$39,MATCH('INPUT - Census'!C7615,Factors!$C$16:$C$35,0),1),0)</f>
        <v>0</v>
      </c>
      <c r="AG7615" s="19">
        <f>IFERROR(INDEX(Factors!$B$40:$B$44,MATCH('INPUT - Census'!F7615,Factors!$C$40:$C$44,0),1),0)</f>
        <v>0</v>
      </c>
      <c r="AH7615" s="21" t="str">
        <f t="shared" si="730"/>
        <v/>
      </c>
      <c r="AI7615" s="1" t="str">
        <f>IFERROR(VLOOKUP(H7615,Factors!$C$45:$D$48,2,0),"")</f>
        <v/>
      </c>
      <c r="AJ7615" t="b">
        <f t="shared" si="727"/>
        <v>0</v>
      </c>
    </row>
    <row r="7616" spans="2:36" ht="15" customHeight="1" x14ac:dyDescent="0.3">
      <c r="B7616" s="70"/>
      <c r="C7616" s="58"/>
      <c r="D7616" s="63"/>
      <c r="E7616" s="58"/>
      <c r="F7616" s="58"/>
      <c r="G7616" s="44"/>
      <c r="H7616" s="45"/>
      <c r="I7616" s="45"/>
      <c r="J7616" s="40" t="str">
        <f t="shared" si="728"/>
        <v/>
      </c>
      <c r="K7616" s="39" t="str">
        <f t="shared" si="726"/>
        <v/>
      </c>
      <c r="AB7616" s="17" t="str">
        <f t="shared" si="731"/>
        <v>-1</v>
      </c>
      <c r="AC7616" s="17">
        <f>IFERROR(INDEX(Factors!$C$59:$C$70,MATCH(AB7616,Factors!$B$59:$B$70,1),1),0)</f>
        <v>0</v>
      </c>
      <c r="AD7616" s="17">
        <f t="shared" si="729"/>
        <v>0</v>
      </c>
      <c r="AE7616" s="17">
        <f>IFERROR(INDEX(Factors!$B$6:$B$15,MATCH('INPUT - Census'!E7616,Factors!$C$6:$C$15,0),1),0)</f>
        <v>0</v>
      </c>
      <c r="AF7616" s="18">
        <f>IFERROR(INDEX(Factors!$B$16:$B$39,MATCH('INPUT - Census'!C7616,Factors!$C$16:$C$35,0),1),0)</f>
        <v>0</v>
      </c>
      <c r="AG7616" s="19">
        <f>IFERROR(INDEX(Factors!$B$40:$B$44,MATCH('INPUT - Census'!F7616,Factors!$C$40:$C$44,0),1),0)</f>
        <v>0</v>
      </c>
      <c r="AH7616" s="21" t="str">
        <f t="shared" si="730"/>
        <v/>
      </c>
      <c r="AI7616" s="1" t="str">
        <f>IFERROR(VLOOKUP(H7616,Factors!$C$45:$D$48,2,0),"")</f>
        <v/>
      </c>
      <c r="AJ7616" t="b">
        <f t="shared" si="727"/>
        <v>0</v>
      </c>
    </row>
    <row r="7617" spans="2:36" ht="15" customHeight="1" x14ac:dyDescent="0.3">
      <c r="B7617" s="70"/>
      <c r="C7617" s="58"/>
      <c r="D7617" s="63"/>
      <c r="E7617" s="58"/>
      <c r="F7617" s="58"/>
      <c r="G7617" s="44"/>
      <c r="H7617" s="45"/>
      <c r="I7617" s="45"/>
      <c r="J7617" s="40" t="str">
        <f t="shared" si="728"/>
        <v/>
      </c>
      <c r="K7617" s="39" t="str">
        <f t="shared" si="726"/>
        <v/>
      </c>
      <c r="AB7617" s="17" t="str">
        <f t="shared" si="731"/>
        <v>-1</v>
      </c>
      <c r="AC7617" s="17">
        <f>IFERROR(INDEX(Factors!$C$59:$C$70,MATCH(AB7617,Factors!$B$59:$B$70,1),1),0)</f>
        <v>0</v>
      </c>
      <c r="AD7617" s="17">
        <f t="shared" si="729"/>
        <v>0</v>
      </c>
      <c r="AE7617" s="17">
        <f>IFERROR(INDEX(Factors!$B$6:$B$15,MATCH('INPUT - Census'!E7617,Factors!$C$6:$C$15,0),1),0)</f>
        <v>0</v>
      </c>
      <c r="AF7617" s="18">
        <f>IFERROR(INDEX(Factors!$B$16:$B$39,MATCH('INPUT - Census'!C7617,Factors!$C$16:$C$35,0),1),0)</f>
        <v>0</v>
      </c>
      <c r="AG7617" s="19">
        <f>IFERROR(INDEX(Factors!$B$40:$B$44,MATCH('INPUT - Census'!F7617,Factors!$C$40:$C$44,0),1),0)</f>
        <v>0</v>
      </c>
      <c r="AH7617" s="21" t="str">
        <f t="shared" si="730"/>
        <v/>
      </c>
      <c r="AI7617" s="1" t="str">
        <f>IFERROR(VLOOKUP(H7617,Factors!$C$45:$D$48,2,0),"")</f>
        <v/>
      </c>
      <c r="AJ7617" t="b">
        <f t="shared" si="727"/>
        <v>0</v>
      </c>
    </row>
    <row r="7618" spans="2:36" ht="15" customHeight="1" x14ac:dyDescent="0.3">
      <c r="B7618" s="70"/>
      <c r="C7618" s="58"/>
      <c r="D7618" s="63"/>
      <c r="E7618" s="58"/>
      <c r="F7618" s="58"/>
      <c r="G7618" s="44"/>
      <c r="H7618" s="45"/>
      <c r="I7618" s="45"/>
      <c r="J7618" s="40" t="str">
        <f t="shared" si="728"/>
        <v/>
      </c>
      <c r="K7618" s="39" t="str">
        <f t="shared" si="726"/>
        <v/>
      </c>
      <c r="AB7618" s="17" t="str">
        <f t="shared" si="731"/>
        <v>-1</v>
      </c>
      <c r="AC7618" s="17">
        <f>IFERROR(INDEX(Factors!$C$59:$C$70,MATCH(AB7618,Factors!$B$59:$B$70,1),1),0)</f>
        <v>0</v>
      </c>
      <c r="AD7618" s="17">
        <f t="shared" si="729"/>
        <v>0</v>
      </c>
      <c r="AE7618" s="17">
        <f>IFERROR(INDEX(Factors!$B$6:$B$15,MATCH('INPUT - Census'!E7618,Factors!$C$6:$C$15,0),1),0)</f>
        <v>0</v>
      </c>
      <c r="AF7618" s="18">
        <f>IFERROR(INDEX(Factors!$B$16:$B$39,MATCH('INPUT - Census'!C7618,Factors!$C$16:$C$35,0),1),0)</f>
        <v>0</v>
      </c>
      <c r="AG7618" s="19">
        <f>IFERROR(INDEX(Factors!$B$40:$B$44,MATCH('INPUT - Census'!F7618,Factors!$C$40:$C$44,0),1),0)</f>
        <v>0</v>
      </c>
      <c r="AH7618" s="21" t="str">
        <f t="shared" si="730"/>
        <v/>
      </c>
      <c r="AI7618" s="1" t="str">
        <f>IFERROR(VLOOKUP(H7618,Factors!$C$45:$D$48,2,0),"")</f>
        <v/>
      </c>
      <c r="AJ7618" t="b">
        <f t="shared" si="727"/>
        <v>0</v>
      </c>
    </row>
    <row r="7619" spans="2:36" ht="15" customHeight="1" x14ac:dyDescent="0.3">
      <c r="B7619" s="70"/>
      <c r="C7619" s="58"/>
      <c r="D7619" s="63"/>
      <c r="E7619" s="58"/>
      <c r="F7619" s="58"/>
      <c r="G7619" s="44"/>
      <c r="H7619" s="45"/>
      <c r="I7619" s="45"/>
      <c r="J7619" s="40" t="str">
        <f t="shared" si="728"/>
        <v/>
      </c>
      <c r="K7619" s="39" t="str">
        <f t="shared" ref="K7619:K7682" si="732">ValidateMember(B7619:J7619)</f>
        <v/>
      </c>
      <c r="AB7619" s="17" t="str">
        <f t="shared" si="731"/>
        <v>-1</v>
      </c>
      <c r="AC7619" s="17">
        <f>IFERROR(INDEX(Factors!$C$59:$C$70,MATCH(AB7619,Factors!$B$59:$B$70,1),1),0)</f>
        <v>0</v>
      </c>
      <c r="AD7619" s="17">
        <f t="shared" si="729"/>
        <v>0</v>
      </c>
      <c r="AE7619" s="17">
        <f>IFERROR(INDEX(Factors!$B$6:$B$15,MATCH('INPUT - Census'!E7619,Factors!$C$6:$C$15,0),1),0)</f>
        <v>0</v>
      </c>
      <c r="AF7619" s="18">
        <f>IFERROR(INDEX(Factors!$B$16:$B$39,MATCH('INPUT - Census'!C7619,Factors!$C$16:$C$35,0),1),0)</f>
        <v>0</v>
      </c>
      <c r="AG7619" s="19">
        <f>IFERROR(INDEX(Factors!$B$40:$B$44,MATCH('INPUT - Census'!F7619,Factors!$C$40:$C$44,0),1),0)</f>
        <v>0</v>
      </c>
      <c r="AH7619" s="21" t="str">
        <f t="shared" si="730"/>
        <v/>
      </c>
      <c r="AI7619" s="1" t="str">
        <f>IFERROR(VLOOKUP(H7619,Factors!$C$45:$D$48,2,0),"")</f>
        <v/>
      </c>
      <c r="AJ7619" t="b">
        <f t="shared" ref="AJ7619:AJ7682" si="733">K7619=0</f>
        <v>0</v>
      </c>
    </row>
    <row r="7620" spans="2:36" ht="15" customHeight="1" x14ac:dyDescent="0.3">
      <c r="B7620" s="70"/>
      <c r="C7620" s="58"/>
      <c r="D7620" s="63"/>
      <c r="E7620" s="58"/>
      <c r="F7620" s="58"/>
      <c r="G7620" s="44"/>
      <c r="H7620" s="45"/>
      <c r="I7620" s="45"/>
      <c r="J7620" s="40" t="str">
        <f t="shared" si="728"/>
        <v/>
      </c>
      <c r="K7620" s="39" t="str">
        <f t="shared" si="732"/>
        <v/>
      </c>
      <c r="AB7620" s="17" t="str">
        <f t="shared" si="731"/>
        <v>-1</v>
      </c>
      <c r="AC7620" s="17">
        <f>IFERROR(INDEX(Factors!$C$59:$C$70,MATCH(AB7620,Factors!$B$59:$B$70,1),1),0)</f>
        <v>0</v>
      </c>
      <c r="AD7620" s="17">
        <f t="shared" si="729"/>
        <v>0</v>
      </c>
      <c r="AE7620" s="17">
        <f>IFERROR(INDEX(Factors!$B$6:$B$15,MATCH('INPUT - Census'!E7620,Factors!$C$6:$C$15,0),1),0)</f>
        <v>0</v>
      </c>
      <c r="AF7620" s="18">
        <f>IFERROR(INDEX(Factors!$B$16:$B$39,MATCH('INPUT - Census'!C7620,Factors!$C$16:$C$35,0),1),0)</f>
        <v>0</v>
      </c>
      <c r="AG7620" s="19">
        <f>IFERROR(INDEX(Factors!$B$40:$B$44,MATCH('INPUT - Census'!F7620,Factors!$C$40:$C$44,0),1),0)</f>
        <v>0</v>
      </c>
      <c r="AH7620" s="21" t="str">
        <f t="shared" si="730"/>
        <v/>
      </c>
      <c r="AI7620" s="1" t="str">
        <f>IFERROR(VLOOKUP(H7620,Factors!$C$45:$D$48,2,0),"")</f>
        <v/>
      </c>
      <c r="AJ7620" t="b">
        <f t="shared" si="733"/>
        <v>0</v>
      </c>
    </row>
    <row r="7621" spans="2:36" ht="15" customHeight="1" x14ac:dyDescent="0.3">
      <c r="B7621" s="70"/>
      <c r="C7621" s="58"/>
      <c r="D7621" s="63"/>
      <c r="E7621" s="58"/>
      <c r="F7621" s="58"/>
      <c r="G7621" s="44"/>
      <c r="H7621" s="45"/>
      <c r="I7621" s="45"/>
      <c r="J7621" s="40" t="str">
        <f t="shared" si="728"/>
        <v/>
      </c>
      <c r="K7621" s="39" t="str">
        <f t="shared" si="732"/>
        <v/>
      </c>
      <c r="AB7621" s="17" t="str">
        <f t="shared" si="731"/>
        <v>-1</v>
      </c>
      <c r="AC7621" s="17">
        <f>IFERROR(INDEX(Factors!$C$59:$C$70,MATCH(AB7621,Factors!$B$59:$B$70,1),1),0)</f>
        <v>0</v>
      </c>
      <c r="AD7621" s="17">
        <f t="shared" si="729"/>
        <v>0</v>
      </c>
      <c r="AE7621" s="17">
        <f>IFERROR(INDEX(Factors!$B$6:$B$15,MATCH('INPUT - Census'!E7621,Factors!$C$6:$C$15,0),1),0)</f>
        <v>0</v>
      </c>
      <c r="AF7621" s="18">
        <f>IFERROR(INDEX(Factors!$B$16:$B$39,MATCH('INPUT - Census'!C7621,Factors!$C$16:$C$35,0),1),0)</f>
        <v>0</v>
      </c>
      <c r="AG7621" s="19">
        <f>IFERROR(INDEX(Factors!$B$40:$B$44,MATCH('INPUT - Census'!F7621,Factors!$C$40:$C$44,0),1),0)</f>
        <v>0</v>
      </c>
      <c r="AH7621" s="21" t="str">
        <f t="shared" si="730"/>
        <v/>
      </c>
      <c r="AI7621" s="1" t="str">
        <f>IFERROR(VLOOKUP(H7621,Factors!$C$45:$D$48,2,0),"")</f>
        <v/>
      </c>
      <c r="AJ7621" t="b">
        <f t="shared" si="733"/>
        <v>0</v>
      </c>
    </row>
    <row r="7622" spans="2:36" ht="15" customHeight="1" x14ac:dyDescent="0.3">
      <c r="B7622" s="70"/>
      <c r="C7622" s="58"/>
      <c r="D7622" s="63"/>
      <c r="E7622" s="58"/>
      <c r="F7622" s="58"/>
      <c r="G7622" s="44"/>
      <c r="H7622" s="45"/>
      <c r="I7622" s="45"/>
      <c r="J7622" s="40" t="str">
        <f t="shared" si="728"/>
        <v/>
      </c>
      <c r="K7622" s="39" t="str">
        <f t="shared" si="732"/>
        <v/>
      </c>
      <c r="AB7622" s="17" t="str">
        <f t="shared" si="731"/>
        <v>-1</v>
      </c>
      <c r="AC7622" s="17">
        <f>IFERROR(INDEX(Factors!$C$59:$C$70,MATCH(AB7622,Factors!$B$59:$B$70,1),1),0)</f>
        <v>0</v>
      </c>
      <c r="AD7622" s="17">
        <f t="shared" si="729"/>
        <v>0</v>
      </c>
      <c r="AE7622" s="17">
        <f>IFERROR(INDEX(Factors!$B$6:$B$15,MATCH('INPUT - Census'!E7622,Factors!$C$6:$C$15,0),1),0)</f>
        <v>0</v>
      </c>
      <c r="AF7622" s="18">
        <f>IFERROR(INDEX(Factors!$B$16:$B$39,MATCH('INPUT - Census'!C7622,Factors!$C$16:$C$35,0),1),0)</f>
        <v>0</v>
      </c>
      <c r="AG7622" s="19">
        <f>IFERROR(INDEX(Factors!$B$40:$B$44,MATCH('INPUT - Census'!F7622,Factors!$C$40:$C$44,0),1),0)</f>
        <v>0</v>
      </c>
      <c r="AH7622" s="21" t="str">
        <f t="shared" si="730"/>
        <v/>
      </c>
      <c r="AI7622" s="1" t="str">
        <f>IFERROR(VLOOKUP(H7622,Factors!$C$45:$D$48,2,0),"")</f>
        <v/>
      </c>
      <c r="AJ7622" t="b">
        <f t="shared" si="733"/>
        <v>0</v>
      </c>
    </row>
    <row r="7623" spans="2:36" ht="15" customHeight="1" x14ac:dyDescent="0.3">
      <c r="B7623" s="70"/>
      <c r="C7623" s="58"/>
      <c r="D7623" s="63"/>
      <c r="E7623" s="58"/>
      <c r="F7623" s="58"/>
      <c r="G7623" s="44"/>
      <c r="H7623" s="45"/>
      <c r="I7623" s="45"/>
      <c r="J7623" s="40" t="str">
        <f t="shared" si="728"/>
        <v/>
      </c>
      <c r="K7623" s="39" t="str">
        <f t="shared" si="732"/>
        <v/>
      </c>
      <c r="AB7623" s="17" t="str">
        <f t="shared" si="731"/>
        <v>-1</v>
      </c>
      <c r="AC7623" s="17">
        <f>IFERROR(INDEX(Factors!$C$59:$C$70,MATCH(AB7623,Factors!$B$59:$B$70,1),1),0)</f>
        <v>0</v>
      </c>
      <c r="AD7623" s="17">
        <f t="shared" si="729"/>
        <v>0</v>
      </c>
      <c r="AE7623" s="17">
        <f>IFERROR(INDEX(Factors!$B$6:$B$15,MATCH('INPUT - Census'!E7623,Factors!$C$6:$C$15,0),1),0)</f>
        <v>0</v>
      </c>
      <c r="AF7623" s="18">
        <f>IFERROR(INDEX(Factors!$B$16:$B$39,MATCH('INPUT - Census'!C7623,Factors!$C$16:$C$35,0),1),0)</f>
        <v>0</v>
      </c>
      <c r="AG7623" s="19">
        <f>IFERROR(INDEX(Factors!$B$40:$B$44,MATCH('INPUT - Census'!F7623,Factors!$C$40:$C$44,0),1),0)</f>
        <v>0</v>
      </c>
      <c r="AH7623" s="21" t="str">
        <f t="shared" si="730"/>
        <v/>
      </c>
      <c r="AI7623" s="1" t="str">
        <f>IFERROR(VLOOKUP(H7623,Factors!$C$45:$D$48,2,0),"")</f>
        <v/>
      </c>
      <c r="AJ7623" t="b">
        <f t="shared" si="733"/>
        <v>0</v>
      </c>
    </row>
    <row r="7624" spans="2:36" ht="15" customHeight="1" x14ac:dyDescent="0.3">
      <c r="B7624" s="70"/>
      <c r="C7624" s="58"/>
      <c r="D7624" s="63"/>
      <c r="E7624" s="58"/>
      <c r="F7624" s="58"/>
      <c r="G7624" s="44"/>
      <c r="H7624" s="45"/>
      <c r="I7624" s="45"/>
      <c r="J7624" s="40" t="str">
        <f t="shared" si="728"/>
        <v/>
      </c>
      <c r="K7624" s="39" t="str">
        <f t="shared" si="732"/>
        <v/>
      </c>
      <c r="AB7624" s="17" t="str">
        <f t="shared" si="731"/>
        <v>-1</v>
      </c>
      <c r="AC7624" s="17">
        <f>IFERROR(INDEX(Factors!$C$59:$C$70,MATCH(AB7624,Factors!$B$59:$B$70,1),1),0)</f>
        <v>0</v>
      </c>
      <c r="AD7624" s="17">
        <f t="shared" si="729"/>
        <v>0</v>
      </c>
      <c r="AE7624" s="17">
        <f>IFERROR(INDEX(Factors!$B$6:$B$15,MATCH('INPUT - Census'!E7624,Factors!$C$6:$C$15,0),1),0)</f>
        <v>0</v>
      </c>
      <c r="AF7624" s="18">
        <f>IFERROR(INDEX(Factors!$B$16:$B$39,MATCH('INPUT - Census'!C7624,Factors!$C$16:$C$35,0),1),0)</f>
        <v>0</v>
      </c>
      <c r="AG7624" s="19">
        <f>IFERROR(INDEX(Factors!$B$40:$B$44,MATCH('INPUT - Census'!F7624,Factors!$C$40:$C$44,0),1),0)</f>
        <v>0</v>
      </c>
      <c r="AH7624" s="21" t="str">
        <f t="shared" si="730"/>
        <v/>
      </c>
      <c r="AI7624" s="1" t="str">
        <f>IFERROR(VLOOKUP(H7624,Factors!$C$45:$D$48,2,0),"")</f>
        <v/>
      </c>
      <c r="AJ7624" t="b">
        <f t="shared" si="733"/>
        <v>0</v>
      </c>
    </row>
    <row r="7625" spans="2:36" ht="15" customHeight="1" x14ac:dyDescent="0.3">
      <c r="B7625" s="70"/>
      <c r="C7625" s="58"/>
      <c r="D7625" s="63"/>
      <c r="E7625" s="58"/>
      <c r="F7625" s="58"/>
      <c r="G7625" s="44"/>
      <c r="H7625" s="45"/>
      <c r="I7625" s="45"/>
      <c r="J7625" s="40" t="str">
        <f t="shared" si="728"/>
        <v/>
      </c>
      <c r="K7625" s="39" t="str">
        <f t="shared" si="732"/>
        <v/>
      </c>
      <c r="AB7625" s="17" t="str">
        <f t="shared" si="731"/>
        <v>-1</v>
      </c>
      <c r="AC7625" s="17">
        <f>IFERROR(INDEX(Factors!$C$59:$C$70,MATCH(AB7625,Factors!$B$59:$B$70,1),1),0)</f>
        <v>0</v>
      </c>
      <c r="AD7625" s="17">
        <f t="shared" si="729"/>
        <v>0</v>
      </c>
      <c r="AE7625" s="17">
        <f>IFERROR(INDEX(Factors!$B$6:$B$15,MATCH('INPUT - Census'!E7625,Factors!$C$6:$C$15,0),1),0)</f>
        <v>0</v>
      </c>
      <c r="AF7625" s="18">
        <f>IFERROR(INDEX(Factors!$B$16:$B$39,MATCH('INPUT - Census'!C7625,Factors!$C$16:$C$35,0),1),0)</f>
        <v>0</v>
      </c>
      <c r="AG7625" s="19">
        <f>IFERROR(INDEX(Factors!$B$40:$B$44,MATCH('INPUT - Census'!F7625,Factors!$C$40:$C$44,0),1),0)</f>
        <v>0</v>
      </c>
      <c r="AH7625" s="21" t="str">
        <f t="shared" si="730"/>
        <v/>
      </c>
      <c r="AI7625" s="1" t="str">
        <f>IFERROR(VLOOKUP(H7625,Factors!$C$45:$D$48,2,0),"")</f>
        <v/>
      </c>
      <c r="AJ7625" t="b">
        <f t="shared" si="733"/>
        <v>0</v>
      </c>
    </row>
    <row r="7626" spans="2:36" ht="15" customHeight="1" x14ac:dyDescent="0.3">
      <c r="B7626" s="70"/>
      <c r="C7626" s="58"/>
      <c r="D7626" s="63"/>
      <c r="E7626" s="58"/>
      <c r="F7626" s="58"/>
      <c r="G7626" s="44"/>
      <c r="H7626" s="45"/>
      <c r="I7626" s="45"/>
      <c r="J7626" s="40" t="str">
        <f t="shared" si="728"/>
        <v/>
      </c>
      <c r="K7626" s="39" t="str">
        <f t="shared" si="732"/>
        <v/>
      </c>
      <c r="AB7626" s="17" t="str">
        <f t="shared" si="731"/>
        <v>-1</v>
      </c>
      <c r="AC7626" s="17">
        <f>IFERROR(INDEX(Factors!$C$59:$C$70,MATCH(AB7626,Factors!$B$59:$B$70,1),1),0)</f>
        <v>0</v>
      </c>
      <c r="AD7626" s="17">
        <f t="shared" si="729"/>
        <v>0</v>
      </c>
      <c r="AE7626" s="17">
        <f>IFERROR(INDEX(Factors!$B$6:$B$15,MATCH('INPUT - Census'!E7626,Factors!$C$6:$C$15,0),1),0)</f>
        <v>0</v>
      </c>
      <c r="AF7626" s="18">
        <f>IFERROR(INDEX(Factors!$B$16:$B$39,MATCH('INPUT - Census'!C7626,Factors!$C$16:$C$35,0),1),0)</f>
        <v>0</v>
      </c>
      <c r="AG7626" s="19">
        <f>IFERROR(INDEX(Factors!$B$40:$B$44,MATCH('INPUT - Census'!F7626,Factors!$C$40:$C$44,0),1),0)</f>
        <v>0</v>
      </c>
      <c r="AH7626" s="21" t="str">
        <f t="shared" si="730"/>
        <v/>
      </c>
      <c r="AI7626" s="1" t="str">
        <f>IFERROR(VLOOKUP(H7626,Factors!$C$45:$D$48,2,0),"")</f>
        <v/>
      </c>
      <c r="AJ7626" t="b">
        <f t="shared" si="733"/>
        <v>0</v>
      </c>
    </row>
    <row r="7627" spans="2:36" ht="15" customHeight="1" x14ac:dyDescent="0.3">
      <c r="B7627" s="70"/>
      <c r="C7627" s="58"/>
      <c r="D7627" s="63"/>
      <c r="E7627" s="58"/>
      <c r="F7627" s="58"/>
      <c r="G7627" s="44"/>
      <c r="H7627" s="45"/>
      <c r="I7627" s="45"/>
      <c r="J7627" s="40" t="str">
        <f t="shared" si="728"/>
        <v/>
      </c>
      <c r="K7627" s="39" t="str">
        <f t="shared" si="732"/>
        <v/>
      </c>
      <c r="AB7627" s="17" t="str">
        <f t="shared" si="731"/>
        <v>-1</v>
      </c>
      <c r="AC7627" s="17">
        <f>IFERROR(INDEX(Factors!$C$59:$C$70,MATCH(AB7627,Factors!$B$59:$B$70,1),1),0)</f>
        <v>0</v>
      </c>
      <c r="AD7627" s="17">
        <f t="shared" si="729"/>
        <v>0</v>
      </c>
      <c r="AE7627" s="17">
        <f>IFERROR(INDEX(Factors!$B$6:$B$15,MATCH('INPUT - Census'!E7627,Factors!$C$6:$C$15,0),1),0)</f>
        <v>0</v>
      </c>
      <c r="AF7627" s="18">
        <f>IFERROR(INDEX(Factors!$B$16:$B$39,MATCH('INPUT - Census'!C7627,Factors!$C$16:$C$35,0),1),0)</f>
        <v>0</v>
      </c>
      <c r="AG7627" s="19">
        <f>IFERROR(INDEX(Factors!$B$40:$B$44,MATCH('INPUT - Census'!F7627,Factors!$C$40:$C$44,0),1),0)</f>
        <v>0</v>
      </c>
      <c r="AH7627" s="21" t="str">
        <f t="shared" si="730"/>
        <v/>
      </c>
      <c r="AI7627" s="1" t="str">
        <f>IFERROR(VLOOKUP(H7627,Factors!$C$45:$D$48,2,0),"")</f>
        <v/>
      </c>
      <c r="AJ7627" t="b">
        <f t="shared" si="733"/>
        <v>0</v>
      </c>
    </row>
    <row r="7628" spans="2:36" ht="15" customHeight="1" x14ac:dyDescent="0.3">
      <c r="B7628" s="70"/>
      <c r="C7628" s="58"/>
      <c r="D7628" s="63"/>
      <c r="E7628" s="58"/>
      <c r="F7628" s="58"/>
      <c r="G7628" s="44"/>
      <c r="H7628" s="45"/>
      <c r="I7628" s="45"/>
      <c r="J7628" s="40" t="str">
        <f t="shared" si="728"/>
        <v/>
      </c>
      <c r="K7628" s="39" t="str">
        <f t="shared" si="732"/>
        <v/>
      </c>
      <c r="AB7628" s="17" t="str">
        <f t="shared" si="731"/>
        <v>-1</v>
      </c>
      <c r="AC7628" s="17">
        <f>IFERROR(INDEX(Factors!$C$59:$C$70,MATCH(AB7628,Factors!$B$59:$B$70,1),1),0)</f>
        <v>0</v>
      </c>
      <c r="AD7628" s="17">
        <f t="shared" si="729"/>
        <v>0</v>
      </c>
      <c r="AE7628" s="17">
        <f>IFERROR(INDEX(Factors!$B$6:$B$15,MATCH('INPUT - Census'!E7628,Factors!$C$6:$C$15,0),1),0)</f>
        <v>0</v>
      </c>
      <c r="AF7628" s="18">
        <f>IFERROR(INDEX(Factors!$B$16:$B$39,MATCH('INPUT - Census'!C7628,Factors!$C$16:$C$35,0),1),0)</f>
        <v>0</v>
      </c>
      <c r="AG7628" s="19">
        <f>IFERROR(INDEX(Factors!$B$40:$B$44,MATCH('INPUT - Census'!F7628,Factors!$C$40:$C$44,0),1),0)</f>
        <v>0</v>
      </c>
      <c r="AH7628" s="21" t="str">
        <f t="shared" si="730"/>
        <v/>
      </c>
      <c r="AI7628" s="1" t="str">
        <f>IFERROR(VLOOKUP(H7628,Factors!$C$45:$D$48,2,0),"")</f>
        <v/>
      </c>
      <c r="AJ7628" t="b">
        <f t="shared" si="733"/>
        <v>0</v>
      </c>
    </row>
    <row r="7629" spans="2:36" ht="15" customHeight="1" x14ac:dyDescent="0.3">
      <c r="B7629" s="70"/>
      <c r="C7629" s="58"/>
      <c r="D7629" s="63"/>
      <c r="E7629" s="58"/>
      <c r="F7629" s="58"/>
      <c r="G7629" s="44"/>
      <c r="H7629" s="45"/>
      <c r="I7629" s="45"/>
      <c r="J7629" s="40" t="str">
        <f t="shared" si="728"/>
        <v/>
      </c>
      <c r="K7629" s="39" t="str">
        <f t="shared" si="732"/>
        <v/>
      </c>
      <c r="AB7629" s="17" t="str">
        <f t="shared" si="731"/>
        <v>-1</v>
      </c>
      <c r="AC7629" s="17">
        <f>IFERROR(INDEX(Factors!$C$59:$C$70,MATCH(AB7629,Factors!$B$59:$B$70,1),1),0)</f>
        <v>0</v>
      </c>
      <c r="AD7629" s="17">
        <f t="shared" si="729"/>
        <v>0</v>
      </c>
      <c r="AE7629" s="17">
        <f>IFERROR(INDEX(Factors!$B$6:$B$15,MATCH('INPUT - Census'!E7629,Factors!$C$6:$C$15,0),1),0)</f>
        <v>0</v>
      </c>
      <c r="AF7629" s="18">
        <f>IFERROR(INDEX(Factors!$B$16:$B$39,MATCH('INPUT - Census'!C7629,Factors!$C$16:$C$35,0),1),0)</f>
        <v>0</v>
      </c>
      <c r="AG7629" s="19">
        <f>IFERROR(INDEX(Factors!$B$40:$B$44,MATCH('INPUT - Census'!F7629,Factors!$C$40:$C$44,0),1),0)</f>
        <v>0</v>
      </c>
      <c r="AH7629" s="21" t="str">
        <f t="shared" si="730"/>
        <v/>
      </c>
      <c r="AI7629" s="1" t="str">
        <f>IFERROR(VLOOKUP(H7629,Factors!$C$45:$D$48,2,0),"")</f>
        <v/>
      </c>
      <c r="AJ7629" t="b">
        <f t="shared" si="733"/>
        <v>0</v>
      </c>
    </row>
    <row r="7630" spans="2:36" ht="15" customHeight="1" x14ac:dyDescent="0.3">
      <c r="B7630" s="70"/>
      <c r="C7630" s="58"/>
      <c r="D7630" s="63"/>
      <c r="E7630" s="58"/>
      <c r="F7630" s="58"/>
      <c r="G7630" s="44"/>
      <c r="H7630" s="45"/>
      <c r="I7630" s="45"/>
      <c r="J7630" s="40" t="str">
        <f t="shared" si="728"/>
        <v/>
      </c>
      <c r="K7630" s="39" t="str">
        <f t="shared" si="732"/>
        <v/>
      </c>
      <c r="AB7630" s="17" t="str">
        <f t="shared" si="731"/>
        <v>-1</v>
      </c>
      <c r="AC7630" s="17">
        <f>IFERROR(INDEX(Factors!$C$59:$C$70,MATCH(AB7630,Factors!$B$59:$B$70,1),1),0)</f>
        <v>0</v>
      </c>
      <c r="AD7630" s="17">
        <f t="shared" si="729"/>
        <v>0</v>
      </c>
      <c r="AE7630" s="17">
        <f>IFERROR(INDEX(Factors!$B$6:$B$15,MATCH('INPUT - Census'!E7630,Factors!$C$6:$C$15,0),1),0)</f>
        <v>0</v>
      </c>
      <c r="AF7630" s="18">
        <f>IFERROR(INDEX(Factors!$B$16:$B$39,MATCH('INPUT - Census'!C7630,Factors!$C$16:$C$35,0),1),0)</f>
        <v>0</v>
      </c>
      <c r="AG7630" s="19">
        <f>IFERROR(INDEX(Factors!$B$40:$B$44,MATCH('INPUT - Census'!F7630,Factors!$C$40:$C$44,0),1),0)</f>
        <v>0</v>
      </c>
      <c r="AH7630" s="21" t="str">
        <f t="shared" si="730"/>
        <v/>
      </c>
      <c r="AI7630" s="1" t="str">
        <f>IFERROR(VLOOKUP(H7630,Factors!$C$45:$D$48,2,0),"")</f>
        <v/>
      </c>
      <c r="AJ7630" t="b">
        <f t="shared" si="733"/>
        <v>0</v>
      </c>
    </row>
    <row r="7631" spans="2:36" ht="15" customHeight="1" x14ac:dyDescent="0.3">
      <c r="B7631" s="70"/>
      <c r="C7631" s="58"/>
      <c r="D7631" s="63"/>
      <c r="E7631" s="58"/>
      <c r="F7631" s="58"/>
      <c r="G7631" s="44"/>
      <c r="H7631" s="45"/>
      <c r="I7631" s="45"/>
      <c r="J7631" s="40" t="str">
        <f t="shared" si="728"/>
        <v/>
      </c>
      <c r="K7631" s="39" t="str">
        <f t="shared" si="732"/>
        <v/>
      </c>
      <c r="AB7631" s="17" t="str">
        <f t="shared" si="731"/>
        <v>-1</v>
      </c>
      <c r="AC7631" s="17">
        <f>IFERROR(INDEX(Factors!$C$59:$C$70,MATCH(AB7631,Factors!$B$59:$B$70,1),1),0)</f>
        <v>0</v>
      </c>
      <c r="AD7631" s="17">
        <f t="shared" si="729"/>
        <v>0</v>
      </c>
      <c r="AE7631" s="17">
        <f>IFERROR(INDEX(Factors!$B$6:$B$15,MATCH('INPUT - Census'!E7631,Factors!$C$6:$C$15,0),1),0)</f>
        <v>0</v>
      </c>
      <c r="AF7631" s="18">
        <f>IFERROR(INDEX(Factors!$B$16:$B$39,MATCH('INPUT - Census'!C7631,Factors!$C$16:$C$35,0),1),0)</f>
        <v>0</v>
      </c>
      <c r="AG7631" s="19">
        <f>IFERROR(INDEX(Factors!$B$40:$B$44,MATCH('INPUT - Census'!F7631,Factors!$C$40:$C$44,0),1),0)</f>
        <v>0</v>
      </c>
      <c r="AH7631" s="21" t="str">
        <f t="shared" si="730"/>
        <v/>
      </c>
      <c r="AI7631" s="1" t="str">
        <f>IFERROR(VLOOKUP(H7631,Factors!$C$45:$D$48,2,0),"")</f>
        <v/>
      </c>
      <c r="AJ7631" t="b">
        <f t="shared" si="733"/>
        <v>0</v>
      </c>
    </row>
    <row r="7632" spans="2:36" ht="15" customHeight="1" x14ac:dyDescent="0.3">
      <c r="B7632" s="70"/>
      <c r="C7632" s="58"/>
      <c r="D7632" s="63"/>
      <c r="E7632" s="58"/>
      <c r="F7632" s="58"/>
      <c r="G7632" s="44"/>
      <c r="H7632" s="45"/>
      <c r="I7632" s="45"/>
      <c r="J7632" s="40" t="str">
        <f t="shared" si="728"/>
        <v/>
      </c>
      <c r="K7632" s="39" t="str">
        <f t="shared" si="732"/>
        <v/>
      </c>
      <c r="AB7632" s="17" t="str">
        <f t="shared" si="731"/>
        <v>-1</v>
      </c>
      <c r="AC7632" s="17">
        <f>IFERROR(INDEX(Factors!$C$59:$C$70,MATCH(AB7632,Factors!$B$59:$B$70,1),1),0)</f>
        <v>0</v>
      </c>
      <c r="AD7632" s="17">
        <f t="shared" si="729"/>
        <v>0</v>
      </c>
      <c r="AE7632" s="17">
        <f>IFERROR(INDEX(Factors!$B$6:$B$15,MATCH('INPUT - Census'!E7632,Factors!$C$6:$C$15,0),1),0)</f>
        <v>0</v>
      </c>
      <c r="AF7632" s="18">
        <f>IFERROR(INDEX(Factors!$B$16:$B$39,MATCH('INPUT - Census'!C7632,Factors!$C$16:$C$35,0),1),0)</f>
        <v>0</v>
      </c>
      <c r="AG7632" s="19">
        <f>IFERROR(INDEX(Factors!$B$40:$B$44,MATCH('INPUT - Census'!F7632,Factors!$C$40:$C$44,0),1),0)</f>
        <v>0</v>
      </c>
      <c r="AH7632" s="21" t="str">
        <f t="shared" si="730"/>
        <v/>
      </c>
      <c r="AI7632" s="1" t="str">
        <f>IFERROR(VLOOKUP(H7632,Factors!$C$45:$D$48,2,0),"")</f>
        <v/>
      </c>
      <c r="AJ7632" t="b">
        <f t="shared" si="733"/>
        <v>0</v>
      </c>
    </row>
    <row r="7633" spans="2:36" ht="15" customHeight="1" x14ac:dyDescent="0.3">
      <c r="B7633" s="70"/>
      <c r="C7633" s="58"/>
      <c r="D7633" s="63"/>
      <c r="E7633" s="58"/>
      <c r="F7633" s="58"/>
      <c r="G7633" s="44"/>
      <c r="H7633" s="45"/>
      <c r="I7633" s="45"/>
      <c r="J7633" s="40" t="str">
        <f t="shared" si="728"/>
        <v/>
      </c>
      <c r="K7633" s="39" t="str">
        <f t="shared" si="732"/>
        <v/>
      </c>
      <c r="AB7633" s="17" t="str">
        <f t="shared" si="731"/>
        <v>-1</v>
      </c>
      <c r="AC7633" s="17">
        <f>IFERROR(INDEX(Factors!$C$59:$C$70,MATCH(AB7633,Factors!$B$59:$B$70,1),1),0)</f>
        <v>0</v>
      </c>
      <c r="AD7633" s="17">
        <f t="shared" si="729"/>
        <v>0</v>
      </c>
      <c r="AE7633" s="17">
        <f>IFERROR(INDEX(Factors!$B$6:$B$15,MATCH('INPUT - Census'!E7633,Factors!$C$6:$C$15,0),1),0)</f>
        <v>0</v>
      </c>
      <c r="AF7633" s="18">
        <f>IFERROR(INDEX(Factors!$B$16:$B$39,MATCH('INPUT - Census'!C7633,Factors!$C$16:$C$35,0),1),0)</f>
        <v>0</v>
      </c>
      <c r="AG7633" s="19">
        <f>IFERROR(INDEX(Factors!$B$40:$B$44,MATCH('INPUT - Census'!F7633,Factors!$C$40:$C$44,0),1),0)</f>
        <v>0</v>
      </c>
      <c r="AH7633" s="21" t="str">
        <f t="shared" si="730"/>
        <v/>
      </c>
      <c r="AI7633" s="1" t="str">
        <f>IFERROR(VLOOKUP(H7633,Factors!$C$45:$D$48,2,0),"")</f>
        <v/>
      </c>
      <c r="AJ7633" t="b">
        <f t="shared" si="733"/>
        <v>0</v>
      </c>
    </row>
    <row r="7634" spans="2:36" ht="15" customHeight="1" x14ac:dyDescent="0.3">
      <c r="B7634" s="70"/>
      <c r="C7634" s="58"/>
      <c r="D7634" s="63"/>
      <c r="E7634" s="58"/>
      <c r="F7634" s="58"/>
      <c r="G7634" s="44"/>
      <c r="H7634" s="45"/>
      <c r="I7634" s="45"/>
      <c r="J7634" s="40" t="str">
        <f t="shared" si="728"/>
        <v/>
      </c>
      <c r="K7634" s="39" t="str">
        <f t="shared" si="732"/>
        <v/>
      </c>
      <c r="AB7634" s="17" t="str">
        <f t="shared" si="731"/>
        <v>-1</v>
      </c>
      <c r="AC7634" s="17">
        <f>IFERROR(INDEX(Factors!$C$59:$C$70,MATCH(AB7634,Factors!$B$59:$B$70,1),1),0)</f>
        <v>0</v>
      </c>
      <c r="AD7634" s="17">
        <f t="shared" si="729"/>
        <v>0</v>
      </c>
      <c r="AE7634" s="17">
        <f>IFERROR(INDEX(Factors!$B$6:$B$15,MATCH('INPUT - Census'!E7634,Factors!$C$6:$C$15,0),1),0)</f>
        <v>0</v>
      </c>
      <c r="AF7634" s="18">
        <f>IFERROR(INDEX(Factors!$B$16:$B$39,MATCH('INPUT - Census'!C7634,Factors!$C$16:$C$35,0),1),0)</f>
        <v>0</v>
      </c>
      <c r="AG7634" s="19">
        <f>IFERROR(INDEX(Factors!$B$40:$B$44,MATCH('INPUT - Census'!F7634,Factors!$C$40:$C$44,0),1),0)</f>
        <v>0</v>
      </c>
      <c r="AH7634" s="21" t="str">
        <f t="shared" si="730"/>
        <v/>
      </c>
      <c r="AI7634" s="1" t="str">
        <f>IFERROR(VLOOKUP(H7634,Factors!$C$45:$D$48,2,0),"")</f>
        <v/>
      </c>
      <c r="AJ7634" t="b">
        <f t="shared" si="733"/>
        <v>0</v>
      </c>
    </row>
    <row r="7635" spans="2:36" ht="15" customHeight="1" x14ac:dyDescent="0.3">
      <c r="B7635" s="70"/>
      <c r="C7635" s="58"/>
      <c r="D7635" s="63"/>
      <c r="E7635" s="58"/>
      <c r="F7635" s="58"/>
      <c r="G7635" s="44"/>
      <c r="H7635" s="45"/>
      <c r="I7635" s="45"/>
      <c r="J7635" s="40" t="str">
        <f t="shared" si="728"/>
        <v/>
      </c>
      <c r="K7635" s="39" t="str">
        <f t="shared" si="732"/>
        <v/>
      </c>
      <c r="AB7635" s="17" t="str">
        <f t="shared" si="731"/>
        <v>-1</v>
      </c>
      <c r="AC7635" s="17">
        <f>IFERROR(INDEX(Factors!$C$59:$C$70,MATCH(AB7635,Factors!$B$59:$B$70,1),1),0)</f>
        <v>0</v>
      </c>
      <c r="AD7635" s="17">
        <f t="shared" si="729"/>
        <v>0</v>
      </c>
      <c r="AE7635" s="17">
        <f>IFERROR(INDEX(Factors!$B$6:$B$15,MATCH('INPUT - Census'!E7635,Factors!$C$6:$C$15,0),1),0)</f>
        <v>0</v>
      </c>
      <c r="AF7635" s="18">
        <f>IFERROR(INDEX(Factors!$B$16:$B$39,MATCH('INPUT - Census'!C7635,Factors!$C$16:$C$35,0),1),0)</f>
        <v>0</v>
      </c>
      <c r="AG7635" s="19">
        <f>IFERROR(INDEX(Factors!$B$40:$B$44,MATCH('INPUT - Census'!F7635,Factors!$C$40:$C$44,0),1),0)</f>
        <v>0</v>
      </c>
      <c r="AH7635" s="21" t="str">
        <f t="shared" si="730"/>
        <v/>
      </c>
      <c r="AI7635" s="1" t="str">
        <f>IFERROR(VLOOKUP(H7635,Factors!$C$45:$D$48,2,0),"")</f>
        <v/>
      </c>
      <c r="AJ7635" t="b">
        <f t="shared" si="733"/>
        <v>0</v>
      </c>
    </row>
    <row r="7636" spans="2:36" ht="15" customHeight="1" x14ac:dyDescent="0.3">
      <c r="B7636" s="70"/>
      <c r="C7636" s="58"/>
      <c r="D7636" s="63"/>
      <c r="E7636" s="58"/>
      <c r="F7636" s="58"/>
      <c r="G7636" s="44"/>
      <c r="H7636" s="45"/>
      <c r="I7636" s="45"/>
      <c r="J7636" s="40" t="str">
        <f t="shared" si="728"/>
        <v/>
      </c>
      <c r="K7636" s="39" t="str">
        <f t="shared" si="732"/>
        <v/>
      </c>
      <c r="AB7636" s="17" t="str">
        <f t="shared" si="731"/>
        <v>-1</v>
      </c>
      <c r="AC7636" s="17">
        <f>IFERROR(INDEX(Factors!$C$59:$C$70,MATCH(AB7636,Factors!$B$59:$B$70,1),1),0)</f>
        <v>0</v>
      </c>
      <c r="AD7636" s="17">
        <f t="shared" si="729"/>
        <v>0</v>
      </c>
      <c r="AE7636" s="17">
        <f>IFERROR(INDEX(Factors!$B$6:$B$15,MATCH('INPUT - Census'!E7636,Factors!$C$6:$C$15,0),1),0)</f>
        <v>0</v>
      </c>
      <c r="AF7636" s="18">
        <f>IFERROR(INDEX(Factors!$B$16:$B$39,MATCH('INPUT - Census'!C7636,Factors!$C$16:$C$35,0),1),0)</f>
        <v>0</v>
      </c>
      <c r="AG7636" s="19">
        <f>IFERROR(INDEX(Factors!$B$40:$B$44,MATCH('INPUT - Census'!F7636,Factors!$C$40:$C$44,0),1),0)</f>
        <v>0</v>
      </c>
      <c r="AH7636" s="21" t="str">
        <f t="shared" si="730"/>
        <v/>
      </c>
      <c r="AI7636" s="1" t="str">
        <f>IFERROR(VLOOKUP(H7636,Factors!$C$45:$D$48,2,0),"")</f>
        <v/>
      </c>
      <c r="AJ7636" t="b">
        <f t="shared" si="733"/>
        <v>0</v>
      </c>
    </row>
    <row r="7637" spans="2:36" ht="15" customHeight="1" x14ac:dyDescent="0.3">
      <c r="B7637" s="70"/>
      <c r="C7637" s="58"/>
      <c r="D7637" s="63"/>
      <c r="E7637" s="58"/>
      <c r="F7637" s="58"/>
      <c r="G7637" s="44"/>
      <c r="H7637" s="45"/>
      <c r="I7637" s="45"/>
      <c r="J7637" s="40" t="str">
        <f t="shared" si="728"/>
        <v/>
      </c>
      <c r="K7637" s="39" t="str">
        <f t="shared" si="732"/>
        <v/>
      </c>
      <c r="AB7637" s="17" t="str">
        <f t="shared" si="731"/>
        <v>-1</v>
      </c>
      <c r="AC7637" s="17">
        <f>IFERROR(INDEX(Factors!$C$59:$C$70,MATCH(AB7637,Factors!$B$59:$B$70,1),1),0)</f>
        <v>0</v>
      </c>
      <c r="AD7637" s="17">
        <f t="shared" si="729"/>
        <v>0</v>
      </c>
      <c r="AE7637" s="17">
        <f>IFERROR(INDEX(Factors!$B$6:$B$15,MATCH('INPUT - Census'!E7637,Factors!$C$6:$C$15,0),1),0)</f>
        <v>0</v>
      </c>
      <c r="AF7637" s="18">
        <f>IFERROR(INDEX(Factors!$B$16:$B$39,MATCH('INPUT - Census'!C7637,Factors!$C$16:$C$35,0),1),0)</f>
        <v>0</v>
      </c>
      <c r="AG7637" s="19">
        <f>IFERROR(INDEX(Factors!$B$40:$B$44,MATCH('INPUT - Census'!F7637,Factors!$C$40:$C$44,0),1),0)</f>
        <v>0</v>
      </c>
      <c r="AH7637" s="21" t="str">
        <f t="shared" si="730"/>
        <v/>
      </c>
      <c r="AI7637" s="1" t="str">
        <f>IFERROR(VLOOKUP(H7637,Factors!$C$45:$D$48,2,0),"")</f>
        <v/>
      </c>
      <c r="AJ7637" t="b">
        <f t="shared" si="733"/>
        <v>0</v>
      </c>
    </row>
    <row r="7638" spans="2:36" ht="15" customHeight="1" x14ac:dyDescent="0.3">
      <c r="B7638" s="70"/>
      <c r="C7638" s="58"/>
      <c r="D7638" s="63"/>
      <c r="E7638" s="58"/>
      <c r="F7638" s="58"/>
      <c r="G7638" s="44"/>
      <c r="H7638" s="45"/>
      <c r="I7638" s="45"/>
      <c r="J7638" s="40" t="str">
        <f t="shared" si="728"/>
        <v/>
      </c>
      <c r="K7638" s="39" t="str">
        <f t="shared" si="732"/>
        <v/>
      </c>
      <c r="AB7638" s="17" t="str">
        <f t="shared" si="731"/>
        <v>-1</v>
      </c>
      <c r="AC7638" s="17">
        <f>IFERROR(INDEX(Factors!$C$59:$C$70,MATCH(AB7638,Factors!$B$59:$B$70,1),1),0)</f>
        <v>0</v>
      </c>
      <c r="AD7638" s="17">
        <f t="shared" si="729"/>
        <v>0</v>
      </c>
      <c r="AE7638" s="17">
        <f>IFERROR(INDEX(Factors!$B$6:$B$15,MATCH('INPUT - Census'!E7638,Factors!$C$6:$C$15,0),1),0)</f>
        <v>0</v>
      </c>
      <c r="AF7638" s="18">
        <f>IFERROR(INDEX(Factors!$B$16:$B$39,MATCH('INPUT - Census'!C7638,Factors!$C$16:$C$35,0),1),0)</f>
        <v>0</v>
      </c>
      <c r="AG7638" s="19">
        <f>IFERROR(INDEX(Factors!$B$40:$B$44,MATCH('INPUT - Census'!F7638,Factors!$C$40:$C$44,0),1),0)</f>
        <v>0</v>
      </c>
      <c r="AH7638" s="21" t="str">
        <f t="shared" si="730"/>
        <v/>
      </c>
      <c r="AI7638" s="1" t="str">
        <f>IFERROR(VLOOKUP(H7638,Factors!$C$45:$D$48,2,0),"")</f>
        <v/>
      </c>
      <c r="AJ7638" t="b">
        <f t="shared" si="733"/>
        <v>0</v>
      </c>
    </row>
    <row r="7639" spans="2:36" ht="15" customHeight="1" x14ac:dyDescent="0.3">
      <c r="B7639" s="70"/>
      <c r="C7639" s="58"/>
      <c r="D7639" s="63"/>
      <c r="E7639" s="58"/>
      <c r="F7639" s="58"/>
      <c r="G7639" s="44"/>
      <c r="H7639" s="45"/>
      <c r="I7639" s="45"/>
      <c r="J7639" s="40" t="str">
        <f t="shared" si="728"/>
        <v/>
      </c>
      <c r="K7639" s="39" t="str">
        <f t="shared" si="732"/>
        <v/>
      </c>
      <c r="AB7639" s="17" t="str">
        <f t="shared" si="731"/>
        <v>-1</v>
      </c>
      <c r="AC7639" s="17">
        <f>IFERROR(INDEX(Factors!$C$59:$C$70,MATCH(AB7639,Factors!$B$59:$B$70,1),1),0)</f>
        <v>0</v>
      </c>
      <c r="AD7639" s="17">
        <f t="shared" si="729"/>
        <v>0</v>
      </c>
      <c r="AE7639" s="17">
        <f>IFERROR(INDEX(Factors!$B$6:$B$15,MATCH('INPUT - Census'!E7639,Factors!$C$6:$C$15,0),1),0)</f>
        <v>0</v>
      </c>
      <c r="AF7639" s="18">
        <f>IFERROR(INDEX(Factors!$B$16:$B$39,MATCH('INPUT - Census'!C7639,Factors!$C$16:$C$35,0),1),0)</f>
        <v>0</v>
      </c>
      <c r="AG7639" s="19">
        <f>IFERROR(INDEX(Factors!$B$40:$B$44,MATCH('INPUT - Census'!F7639,Factors!$C$40:$C$44,0),1),0)</f>
        <v>0</v>
      </c>
      <c r="AH7639" s="21" t="str">
        <f t="shared" si="730"/>
        <v/>
      </c>
      <c r="AI7639" s="1" t="str">
        <f>IFERROR(VLOOKUP(H7639,Factors!$C$45:$D$48,2,0),"")</f>
        <v/>
      </c>
      <c r="AJ7639" t="b">
        <f t="shared" si="733"/>
        <v>0</v>
      </c>
    </row>
    <row r="7640" spans="2:36" ht="15" customHeight="1" x14ac:dyDescent="0.3">
      <c r="B7640" s="70"/>
      <c r="C7640" s="58"/>
      <c r="D7640" s="63"/>
      <c r="E7640" s="58"/>
      <c r="F7640" s="58"/>
      <c r="G7640" s="44"/>
      <c r="H7640" s="45"/>
      <c r="I7640" s="45"/>
      <c r="J7640" s="40" t="str">
        <f t="shared" si="728"/>
        <v/>
      </c>
      <c r="K7640" s="39" t="str">
        <f t="shared" si="732"/>
        <v/>
      </c>
      <c r="AB7640" s="17" t="str">
        <f t="shared" si="731"/>
        <v>-1</v>
      </c>
      <c r="AC7640" s="17">
        <f>IFERROR(INDEX(Factors!$C$59:$C$70,MATCH(AB7640,Factors!$B$59:$B$70,1),1),0)</f>
        <v>0</v>
      </c>
      <c r="AD7640" s="17">
        <f t="shared" si="729"/>
        <v>0</v>
      </c>
      <c r="AE7640" s="17">
        <f>IFERROR(INDEX(Factors!$B$6:$B$15,MATCH('INPUT - Census'!E7640,Factors!$C$6:$C$15,0),1),0)</f>
        <v>0</v>
      </c>
      <c r="AF7640" s="18">
        <f>IFERROR(INDEX(Factors!$B$16:$B$39,MATCH('INPUT - Census'!C7640,Factors!$C$16:$C$35,0),1),0)</f>
        <v>0</v>
      </c>
      <c r="AG7640" s="19">
        <f>IFERROR(INDEX(Factors!$B$40:$B$44,MATCH('INPUT - Census'!F7640,Factors!$C$40:$C$44,0),1),0)</f>
        <v>0</v>
      </c>
      <c r="AH7640" s="21" t="str">
        <f t="shared" si="730"/>
        <v/>
      </c>
      <c r="AI7640" s="1" t="str">
        <f>IFERROR(VLOOKUP(H7640,Factors!$C$45:$D$48,2,0),"")</f>
        <v/>
      </c>
      <c r="AJ7640" t="b">
        <f t="shared" si="733"/>
        <v>0</v>
      </c>
    </row>
    <row r="7641" spans="2:36" ht="15" customHeight="1" x14ac:dyDescent="0.3">
      <c r="B7641" s="70"/>
      <c r="C7641" s="58"/>
      <c r="D7641" s="63"/>
      <c r="E7641" s="58"/>
      <c r="F7641" s="58"/>
      <c r="G7641" s="44"/>
      <c r="H7641" s="45"/>
      <c r="I7641" s="45"/>
      <c r="J7641" s="40" t="str">
        <f t="shared" si="728"/>
        <v/>
      </c>
      <c r="K7641" s="39" t="str">
        <f t="shared" si="732"/>
        <v/>
      </c>
      <c r="AB7641" s="17" t="str">
        <f t="shared" si="731"/>
        <v>-1</v>
      </c>
      <c r="AC7641" s="17">
        <f>IFERROR(INDEX(Factors!$C$59:$C$70,MATCH(AB7641,Factors!$B$59:$B$70,1),1),0)</f>
        <v>0</v>
      </c>
      <c r="AD7641" s="17">
        <f t="shared" si="729"/>
        <v>0</v>
      </c>
      <c r="AE7641" s="17">
        <f>IFERROR(INDEX(Factors!$B$6:$B$15,MATCH('INPUT - Census'!E7641,Factors!$C$6:$C$15,0),1),0)</f>
        <v>0</v>
      </c>
      <c r="AF7641" s="18">
        <f>IFERROR(INDEX(Factors!$B$16:$B$39,MATCH('INPUT - Census'!C7641,Factors!$C$16:$C$35,0),1),0)</f>
        <v>0</v>
      </c>
      <c r="AG7641" s="19">
        <f>IFERROR(INDEX(Factors!$B$40:$B$44,MATCH('INPUT - Census'!F7641,Factors!$C$40:$C$44,0),1),0)</f>
        <v>0</v>
      </c>
      <c r="AH7641" s="21" t="str">
        <f t="shared" si="730"/>
        <v/>
      </c>
      <c r="AI7641" s="1" t="str">
        <f>IFERROR(VLOOKUP(H7641,Factors!$C$45:$D$48,2,0),"")</f>
        <v/>
      </c>
      <c r="AJ7641" t="b">
        <f t="shared" si="733"/>
        <v>0</v>
      </c>
    </row>
    <row r="7642" spans="2:36" ht="15" customHeight="1" x14ac:dyDescent="0.3">
      <c r="B7642" s="70"/>
      <c r="C7642" s="58"/>
      <c r="D7642" s="63"/>
      <c r="E7642" s="58"/>
      <c r="F7642" s="58"/>
      <c r="G7642" s="44"/>
      <c r="H7642" s="45"/>
      <c r="I7642" s="45"/>
      <c r="J7642" s="40" t="str">
        <f t="shared" si="728"/>
        <v/>
      </c>
      <c r="K7642" s="39" t="str">
        <f t="shared" si="732"/>
        <v/>
      </c>
      <c r="AB7642" s="17" t="str">
        <f t="shared" si="731"/>
        <v>-1</v>
      </c>
      <c r="AC7642" s="17">
        <f>IFERROR(INDEX(Factors!$C$59:$C$70,MATCH(AB7642,Factors!$B$59:$B$70,1),1),0)</f>
        <v>0</v>
      </c>
      <c r="AD7642" s="17">
        <f t="shared" si="729"/>
        <v>0</v>
      </c>
      <c r="AE7642" s="17">
        <f>IFERROR(INDEX(Factors!$B$6:$B$15,MATCH('INPUT - Census'!E7642,Factors!$C$6:$C$15,0),1),0)</f>
        <v>0</v>
      </c>
      <c r="AF7642" s="18">
        <f>IFERROR(INDEX(Factors!$B$16:$B$39,MATCH('INPUT - Census'!C7642,Factors!$C$16:$C$35,0),1),0)</f>
        <v>0</v>
      </c>
      <c r="AG7642" s="19">
        <f>IFERROR(INDEX(Factors!$B$40:$B$44,MATCH('INPUT - Census'!F7642,Factors!$C$40:$C$44,0),1),0)</f>
        <v>0</v>
      </c>
      <c r="AH7642" s="21" t="str">
        <f t="shared" si="730"/>
        <v/>
      </c>
      <c r="AI7642" s="1" t="str">
        <f>IFERROR(VLOOKUP(H7642,Factors!$C$45:$D$48,2,0),"")</f>
        <v/>
      </c>
      <c r="AJ7642" t="b">
        <f t="shared" si="733"/>
        <v>0</v>
      </c>
    </row>
    <row r="7643" spans="2:36" ht="15" customHeight="1" x14ac:dyDescent="0.3">
      <c r="B7643" s="70"/>
      <c r="C7643" s="58"/>
      <c r="D7643" s="63"/>
      <c r="E7643" s="58"/>
      <c r="F7643" s="58"/>
      <c r="G7643" s="44"/>
      <c r="H7643" s="45"/>
      <c r="I7643" s="45"/>
      <c r="J7643" s="40" t="str">
        <f t="shared" si="728"/>
        <v/>
      </c>
      <c r="K7643" s="39" t="str">
        <f t="shared" si="732"/>
        <v/>
      </c>
      <c r="AB7643" s="17" t="str">
        <f t="shared" si="731"/>
        <v>-1</v>
      </c>
      <c r="AC7643" s="17">
        <f>IFERROR(INDEX(Factors!$C$59:$C$70,MATCH(AB7643,Factors!$B$59:$B$70,1),1),0)</f>
        <v>0</v>
      </c>
      <c r="AD7643" s="17">
        <f t="shared" si="729"/>
        <v>0</v>
      </c>
      <c r="AE7643" s="17">
        <f>IFERROR(INDEX(Factors!$B$6:$B$15,MATCH('INPUT - Census'!E7643,Factors!$C$6:$C$15,0),1),0)</f>
        <v>0</v>
      </c>
      <c r="AF7643" s="18">
        <f>IFERROR(INDEX(Factors!$B$16:$B$39,MATCH('INPUT - Census'!C7643,Factors!$C$16:$C$35,0),1),0)</f>
        <v>0</v>
      </c>
      <c r="AG7643" s="19">
        <f>IFERROR(INDEX(Factors!$B$40:$B$44,MATCH('INPUT - Census'!F7643,Factors!$C$40:$C$44,0),1),0)</f>
        <v>0</v>
      </c>
      <c r="AH7643" s="21" t="str">
        <f t="shared" si="730"/>
        <v/>
      </c>
      <c r="AI7643" s="1" t="str">
        <f>IFERROR(VLOOKUP(H7643,Factors!$C$45:$D$48,2,0),"")</f>
        <v/>
      </c>
      <c r="AJ7643" t="b">
        <f t="shared" si="733"/>
        <v>0</v>
      </c>
    </row>
    <row r="7644" spans="2:36" ht="15" customHeight="1" x14ac:dyDescent="0.3">
      <c r="B7644" s="70"/>
      <c r="C7644" s="58"/>
      <c r="D7644" s="63"/>
      <c r="E7644" s="58"/>
      <c r="F7644" s="58"/>
      <c r="G7644" s="44"/>
      <c r="H7644" s="45"/>
      <c r="I7644" s="45"/>
      <c r="J7644" s="40" t="str">
        <f t="shared" si="728"/>
        <v/>
      </c>
      <c r="K7644" s="39" t="str">
        <f t="shared" si="732"/>
        <v/>
      </c>
      <c r="AB7644" s="17" t="str">
        <f t="shared" si="731"/>
        <v>-1</v>
      </c>
      <c r="AC7644" s="17">
        <f>IFERROR(INDEX(Factors!$C$59:$C$70,MATCH(AB7644,Factors!$B$59:$B$70,1),1),0)</f>
        <v>0</v>
      </c>
      <c r="AD7644" s="17">
        <f t="shared" si="729"/>
        <v>0</v>
      </c>
      <c r="AE7644" s="17">
        <f>IFERROR(INDEX(Factors!$B$6:$B$15,MATCH('INPUT - Census'!E7644,Factors!$C$6:$C$15,0),1),0)</f>
        <v>0</v>
      </c>
      <c r="AF7644" s="18">
        <f>IFERROR(INDEX(Factors!$B$16:$B$39,MATCH('INPUT - Census'!C7644,Factors!$C$16:$C$35,0),1),0)</f>
        <v>0</v>
      </c>
      <c r="AG7644" s="19">
        <f>IFERROR(INDEX(Factors!$B$40:$B$44,MATCH('INPUT - Census'!F7644,Factors!$C$40:$C$44,0),1),0)</f>
        <v>0</v>
      </c>
      <c r="AH7644" s="21" t="str">
        <f t="shared" si="730"/>
        <v/>
      </c>
      <c r="AI7644" s="1" t="str">
        <f>IFERROR(VLOOKUP(H7644,Factors!$C$45:$D$48,2,0),"")</f>
        <v/>
      </c>
      <c r="AJ7644" t="b">
        <f t="shared" si="733"/>
        <v>0</v>
      </c>
    </row>
    <row r="7645" spans="2:36" ht="15" customHeight="1" x14ac:dyDescent="0.3">
      <c r="B7645" s="70"/>
      <c r="C7645" s="58"/>
      <c r="D7645" s="63"/>
      <c r="E7645" s="58"/>
      <c r="F7645" s="58"/>
      <c r="G7645" s="44"/>
      <c r="H7645" s="45"/>
      <c r="I7645" s="45"/>
      <c r="J7645" s="40" t="str">
        <f t="shared" si="728"/>
        <v/>
      </c>
      <c r="K7645" s="39" t="str">
        <f t="shared" si="732"/>
        <v/>
      </c>
      <c r="AB7645" s="17" t="str">
        <f t="shared" si="731"/>
        <v>-1</v>
      </c>
      <c r="AC7645" s="17">
        <f>IFERROR(INDEX(Factors!$C$59:$C$70,MATCH(AB7645,Factors!$B$59:$B$70,1),1),0)</f>
        <v>0</v>
      </c>
      <c r="AD7645" s="17">
        <f t="shared" si="729"/>
        <v>0</v>
      </c>
      <c r="AE7645" s="17">
        <f>IFERROR(INDEX(Factors!$B$6:$B$15,MATCH('INPUT - Census'!E7645,Factors!$C$6:$C$15,0),1),0)</f>
        <v>0</v>
      </c>
      <c r="AF7645" s="18">
        <f>IFERROR(INDEX(Factors!$B$16:$B$39,MATCH('INPUT - Census'!C7645,Factors!$C$16:$C$35,0),1),0)</f>
        <v>0</v>
      </c>
      <c r="AG7645" s="19">
        <f>IFERROR(INDEX(Factors!$B$40:$B$44,MATCH('INPUT - Census'!F7645,Factors!$C$40:$C$44,0),1),0)</f>
        <v>0</v>
      </c>
      <c r="AH7645" s="21" t="str">
        <f t="shared" si="730"/>
        <v/>
      </c>
      <c r="AI7645" s="1" t="str">
        <f>IFERROR(VLOOKUP(H7645,Factors!$C$45:$D$48,2,0),"")</f>
        <v/>
      </c>
      <c r="AJ7645" t="b">
        <f t="shared" si="733"/>
        <v>0</v>
      </c>
    </row>
    <row r="7646" spans="2:36" ht="15" customHeight="1" x14ac:dyDescent="0.3">
      <c r="B7646" s="70"/>
      <c r="C7646" s="58"/>
      <c r="D7646" s="63"/>
      <c r="E7646" s="58"/>
      <c r="F7646" s="58"/>
      <c r="G7646" s="44"/>
      <c r="H7646" s="45"/>
      <c r="I7646" s="45"/>
      <c r="J7646" s="40" t="str">
        <f t="shared" si="728"/>
        <v/>
      </c>
      <c r="K7646" s="39" t="str">
        <f t="shared" si="732"/>
        <v/>
      </c>
      <c r="AB7646" s="17" t="str">
        <f t="shared" si="731"/>
        <v>-1</v>
      </c>
      <c r="AC7646" s="17">
        <f>IFERROR(INDEX(Factors!$C$59:$C$70,MATCH(AB7646,Factors!$B$59:$B$70,1),1),0)</f>
        <v>0</v>
      </c>
      <c r="AD7646" s="17">
        <f t="shared" si="729"/>
        <v>0</v>
      </c>
      <c r="AE7646" s="17">
        <f>IFERROR(INDEX(Factors!$B$6:$B$15,MATCH('INPUT - Census'!E7646,Factors!$C$6:$C$15,0),1),0)</f>
        <v>0</v>
      </c>
      <c r="AF7646" s="18">
        <f>IFERROR(INDEX(Factors!$B$16:$B$39,MATCH('INPUT - Census'!C7646,Factors!$C$16:$C$35,0),1),0)</f>
        <v>0</v>
      </c>
      <c r="AG7646" s="19">
        <f>IFERROR(INDEX(Factors!$B$40:$B$44,MATCH('INPUT - Census'!F7646,Factors!$C$40:$C$44,0),1),0)</f>
        <v>0</v>
      </c>
      <c r="AH7646" s="21" t="str">
        <f t="shared" si="730"/>
        <v/>
      </c>
      <c r="AI7646" s="1" t="str">
        <f>IFERROR(VLOOKUP(H7646,Factors!$C$45:$D$48,2,0),"")</f>
        <v/>
      </c>
      <c r="AJ7646" t="b">
        <f t="shared" si="733"/>
        <v>0</v>
      </c>
    </row>
    <row r="7647" spans="2:36" ht="15" customHeight="1" x14ac:dyDescent="0.3">
      <c r="B7647" s="70"/>
      <c r="C7647" s="58"/>
      <c r="D7647" s="63"/>
      <c r="E7647" s="58"/>
      <c r="F7647" s="58"/>
      <c r="G7647" s="44"/>
      <c r="H7647" s="45"/>
      <c r="I7647" s="45"/>
      <c r="J7647" s="40" t="str">
        <f t="shared" ref="J7647:J7710" si="734">IF( ISNUMBER(B7647), ROUND(($AL$3-B7647)/365,0), "" )</f>
        <v/>
      </c>
      <c r="K7647" s="39" t="str">
        <f t="shared" si="732"/>
        <v/>
      </c>
      <c r="AB7647" s="17" t="str">
        <f t="shared" si="731"/>
        <v>-1</v>
      </c>
      <c r="AC7647" s="17">
        <f>IFERROR(INDEX(Factors!$C$59:$C$70,MATCH(AB7647,Factors!$B$59:$B$70,1),1),0)</f>
        <v>0</v>
      </c>
      <c r="AD7647" s="17">
        <f t="shared" ref="AD7647:AD7710" si="735">IF(COUNTIF($P$2:$P$16,D7647),MATCH(D7647,$P$2:$P$16,0),0)</f>
        <v>0</v>
      </c>
      <c r="AE7647" s="17">
        <f>IFERROR(INDEX(Factors!$B$6:$B$15,MATCH('INPUT - Census'!E7647,Factors!$C$6:$C$15,0),1),0)</f>
        <v>0</v>
      </c>
      <c r="AF7647" s="18">
        <f>IFERROR(INDEX(Factors!$B$16:$B$39,MATCH('INPUT - Census'!C7647,Factors!$C$16:$C$35,0),1),0)</f>
        <v>0</v>
      </c>
      <c r="AG7647" s="19">
        <f>IFERROR(INDEX(Factors!$B$40:$B$44,MATCH('INPUT - Census'!F7647,Factors!$C$40:$C$44,0),1),0)</f>
        <v>0</v>
      </c>
      <c r="AH7647" s="21" t="str">
        <f t="shared" ref="AH7647:AH7710" si="736">IF(G7647="","",G7647)</f>
        <v/>
      </c>
      <c r="AI7647" s="1" t="str">
        <f>IFERROR(VLOOKUP(H7647,Factors!$C$45:$D$48,2,0),"")</f>
        <v/>
      </c>
      <c r="AJ7647" t="b">
        <f t="shared" si="733"/>
        <v>0</v>
      </c>
    </row>
    <row r="7648" spans="2:36" ht="15" customHeight="1" x14ac:dyDescent="0.3">
      <c r="B7648" s="70"/>
      <c r="C7648" s="58"/>
      <c r="D7648" s="63"/>
      <c r="E7648" s="58"/>
      <c r="F7648" s="58"/>
      <c r="G7648" s="44"/>
      <c r="H7648" s="45"/>
      <c r="I7648" s="45"/>
      <c r="J7648" s="40" t="str">
        <f t="shared" si="734"/>
        <v/>
      </c>
      <c r="K7648" s="39" t="str">
        <f t="shared" si="732"/>
        <v/>
      </c>
      <c r="AB7648" s="17" t="str">
        <f t="shared" si="731"/>
        <v>-1</v>
      </c>
      <c r="AC7648" s="17">
        <f>IFERROR(INDEX(Factors!$C$59:$C$70,MATCH(AB7648,Factors!$B$59:$B$70,1),1),0)</f>
        <v>0</v>
      </c>
      <c r="AD7648" s="17">
        <f t="shared" si="735"/>
        <v>0</v>
      </c>
      <c r="AE7648" s="17">
        <f>IFERROR(INDEX(Factors!$B$6:$B$15,MATCH('INPUT - Census'!E7648,Factors!$C$6:$C$15,0),1),0)</f>
        <v>0</v>
      </c>
      <c r="AF7648" s="18">
        <f>IFERROR(INDEX(Factors!$B$16:$B$39,MATCH('INPUT - Census'!C7648,Factors!$C$16:$C$35,0),1),0)</f>
        <v>0</v>
      </c>
      <c r="AG7648" s="19">
        <f>IFERROR(INDEX(Factors!$B$40:$B$44,MATCH('INPUT - Census'!F7648,Factors!$C$40:$C$44,0),1),0)</f>
        <v>0</v>
      </c>
      <c r="AH7648" s="21" t="str">
        <f t="shared" si="736"/>
        <v/>
      </c>
      <c r="AI7648" s="1" t="str">
        <f>IFERROR(VLOOKUP(H7648,Factors!$C$45:$D$48,2,0),"")</f>
        <v/>
      </c>
      <c r="AJ7648" t="b">
        <f t="shared" si="733"/>
        <v>0</v>
      </c>
    </row>
    <row r="7649" spans="2:36" ht="15" customHeight="1" x14ac:dyDescent="0.3">
      <c r="B7649" s="70"/>
      <c r="C7649" s="58"/>
      <c r="D7649" s="63"/>
      <c r="E7649" s="58"/>
      <c r="F7649" s="58"/>
      <c r="G7649" s="44"/>
      <c r="H7649" s="45"/>
      <c r="I7649" s="45"/>
      <c r="J7649" s="40" t="str">
        <f t="shared" si="734"/>
        <v/>
      </c>
      <c r="K7649" s="39" t="str">
        <f t="shared" si="732"/>
        <v/>
      </c>
      <c r="AB7649" s="17" t="str">
        <f t="shared" si="731"/>
        <v>-1</v>
      </c>
      <c r="AC7649" s="17">
        <f>IFERROR(INDEX(Factors!$C$59:$C$70,MATCH(AB7649,Factors!$B$59:$B$70,1),1),0)</f>
        <v>0</v>
      </c>
      <c r="AD7649" s="17">
        <f t="shared" si="735"/>
        <v>0</v>
      </c>
      <c r="AE7649" s="17">
        <f>IFERROR(INDEX(Factors!$B$6:$B$15,MATCH('INPUT - Census'!E7649,Factors!$C$6:$C$15,0),1),0)</f>
        <v>0</v>
      </c>
      <c r="AF7649" s="18">
        <f>IFERROR(INDEX(Factors!$B$16:$B$39,MATCH('INPUT - Census'!C7649,Factors!$C$16:$C$35,0),1),0)</f>
        <v>0</v>
      </c>
      <c r="AG7649" s="19">
        <f>IFERROR(INDEX(Factors!$B$40:$B$44,MATCH('INPUT - Census'!F7649,Factors!$C$40:$C$44,0),1),0)</f>
        <v>0</v>
      </c>
      <c r="AH7649" s="21" t="str">
        <f t="shared" si="736"/>
        <v/>
      </c>
      <c r="AI7649" s="1" t="str">
        <f>IFERROR(VLOOKUP(H7649,Factors!$C$45:$D$48,2,0),"")</f>
        <v/>
      </c>
      <c r="AJ7649" t="b">
        <f t="shared" si="733"/>
        <v>0</v>
      </c>
    </row>
    <row r="7650" spans="2:36" ht="15" customHeight="1" x14ac:dyDescent="0.3">
      <c r="B7650" s="70"/>
      <c r="C7650" s="58"/>
      <c r="D7650" s="63"/>
      <c r="E7650" s="58"/>
      <c r="F7650" s="58"/>
      <c r="G7650" s="44"/>
      <c r="H7650" s="45"/>
      <c r="I7650" s="45"/>
      <c r="J7650" s="40" t="str">
        <f t="shared" si="734"/>
        <v/>
      </c>
      <c r="K7650" s="39" t="str">
        <f t="shared" si="732"/>
        <v/>
      </c>
      <c r="AB7650" s="17" t="str">
        <f t="shared" si="731"/>
        <v>-1</v>
      </c>
      <c r="AC7650" s="17">
        <f>IFERROR(INDEX(Factors!$C$59:$C$70,MATCH(AB7650,Factors!$B$59:$B$70,1),1),0)</f>
        <v>0</v>
      </c>
      <c r="AD7650" s="17">
        <f t="shared" si="735"/>
        <v>0</v>
      </c>
      <c r="AE7650" s="17">
        <f>IFERROR(INDEX(Factors!$B$6:$B$15,MATCH('INPUT - Census'!E7650,Factors!$C$6:$C$15,0),1),0)</f>
        <v>0</v>
      </c>
      <c r="AF7650" s="18">
        <f>IFERROR(INDEX(Factors!$B$16:$B$39,MATCH('INPUT - Census'!C7650,Factors!$C$16:$C$35,0),1),0)</f>
        <v>0</v>
      </c>
      <c r="AG7650" s="19">
        <f>IFERROR(INDEX(Factors!$B$40:$B$44,MATCH('INPUT - Census'!F7650,Factors!$C$40:$C$44,0),1),0)</f>
        <v>0</v>
      </c>
      <c r="AH7650" s="21" t="str">
        <f t="shared" si="736"/>
        <v/>
      </c>
      <c r="AI7650" s="1" t="str">
        <f>IFERROR(VLOOKUP(H7650,Factors!$C$45:$D$48,2,0),"")</f>
        <v/>
      </c>
      <c r="AJ7650" t="b">
        <f t="shared" si="733"/>
        <v>0</v>
      </c>
    </row>
    <row r="7651" spans="2:36" ht="15" customHeight="1" x14ac:dyDescent="0.3">
      <c r="B7651" s="70"/>
      <c r="C7651" s="58"/>
      <c r="D7651" s="63"/>
      <c r="E7651" s="58"/>
      <c r="F7651" s="58"/>
      <c r="G7651" s="44"/>
      <c r="H7651" s="45"/>
      <c r="I7651" s="45"/>
      <c r="J7651" s="40" t="str">
        <f t="shared" si="734"/>
        <v/>
      </c>
      <c r="K7651" s="39" t="str">
        <f t="shared" si="732"/>
        <v/>
      </c>
      <c r="AB7651" s="17" t="str">
        <f t="shared" si="731"/>
        <v>-1</v>
      </c>
      <c r="AC7651" s="17">
        <f>IFERROR(INDEX(Factors!$C$59:$C$70,MATCH(AB7651,Factors!$B$59:$B$70,1),1),0)</f>
        <v>0</v>
      </c>
      <c r="AD7651" s="17">
        <f t="shared" si="735"/>
        <v>0</v>
      </c>
      <c r="AE7651" s="17">
        <f>IFERROR(INDEX(Factors!$B$6:$B$15,MATCH('INPUT - Census'!E7651,Factors!$C$6:$C$15,0),1),0)</f>
        <v>0</v>
      </c>
      <c r="AF7651" s="18">
        <f>IFERROR(INDEX(Factors!$B$16:$B$39,MATCH('INPUT - Census'!C7651,Factors!$C$16:$C$35,0),1),0)</f>
        <v>0</v>
      </c>
      <c r="AG7651" s="19">
        <f>IFERROR(INDEX(Factors!$B$40:$B$44,MATCH('INPUT - Census'!F7651,Factors!$C$40:$C$44,0),1),0)</f>
        <v>0</v>
      </c>
      <c r="AH7651" s="21" t="str">
        <f t="shared" si="736"/>
        <v/>
      </c>
      <c r="AI7651" s="1" t="str">
        <f>IFERROR(VLOOKUP(H7651,Factors!$C$45:$D$48,2,0),"")</f>
        <v/>
      </c>
      <c r="AJ7651" t="b">
        <f t="shared" si="733"/>
        <v>0</v>
      </c>
    </row>
    <row r="7652" spans="2:36" ht="15" customHeight="1" x14ac:dyDescent="0.3">
      <c r="B7652" s="70"/>
      <c r="C7652" s="58"/>
      <c r="D7652" s="63"/>
      <c r="E7652" s="58"/>
      <c r="F7652" s="58"/>
      <c r="G7652" s="44"/>
      <c r="H7652" s="45"/>
      <c r="I7652" s="45"/>
      <c r="J7652" s="40" t="str">
        <f t="shared" si="734"/>
        <v/>
      </c>
      <c r="K7652" s="39" t="str">
        <f t="shared" si="732"/>
        <v/>
      </c>
      <c r="AB7652" s="17" t="str">
        <f t="shared" si="731"/>
        <v>-1</v>
      </c>
      <c r="AC7652" s="17">
        <f>IFERROR(INDEX(Factors!$C$59:$C$70,MATCH(AB7652,Factors!$B$59:$B$70,1),1),0)</f>
        <v>0</v>
      </c>
      <c r="AD7652" s="17">
        <f t="shared" si="735"/>
        <v>0</v>
      </c>
      <c r="AE7652" s="17">
        <f>IFERROR(INDEX(Factors!$B$6:$B$15,MATCH('INPUT - Census'!E7652,Factors!$C$6:$C$15,0),1),0)</f>
        <v>0</v>
      </c>
      <c r="AF7652" s="18">
        <f>IFERROR(INDEX(Factors!$B$16:$B$39,MATCH('INPUT - Census'!C7652,Factors!$C$16:$C$35,0),1),0)</f>
        <v>0</v>
      </c>
      <c r="AG7652" s="19">
        <f>IFERROR(INDEX(Factors!$B$40:$B$44,MATCH('INPUT - Census'!F7652,Factors!$C$40:$C$44,0),1),0)</f>
        <v>0</v>
      </c>
      <c r="AH7652" s="21" t="str">
        <f t="shared" si="736"/>
        <v/>
      </c>
      <c r="AI7652" s="1" t="str">
        <f>IFERROR(VLOOKUP(H7652,Factors!$C$45:$D$48,2,0),"")</f>
        <v/>
      </c>
      <c r="AJ7652" t="b">
        <f t="shared" si="733"/>
        <v>0</v>
      </c>
    </row>
    <row r="7653" spans="2:36" ht="15" customHeight="1" x14ac:dyDescent="0.3">
      <c r="B7653" s="70"/>
      <c r="C7653" s="58"/>
      <c r="D7653" s="63"/>
      <c r="E7653" s="58"/>
      <c r="F7653" s="58"/>
      <c r="G7653" s="44"/>
      <c r="H7653" s="45"/>
      <c r="I7653" s="45"/>
      <c r="J7653" s="40" t="str">
        <f t="shared" si="734"/>
        <v/>
      </c>
      <c r="K7653" s="39" t="str">
        <f t="shared" si="732"/>
        <v/>
      </c>
      <c r="AB7653" s="17" t="str">
        <f t="shared" si="731"/>
        <v>-1</v>
      </c>
      <c r="AC7653" s="17">
        <f>IFERROR(INDEX(Factors!$C$59:$C$70,MATCH(AB7653,Factors!$B$59:$B$70,1),1),0)</f>
        <v>0</v>
      </c>
      <c r="AD7653" s="17">
        <f t="shared" si="735"/>
        <v>0</v>
      </c>
      <c r="AE7653" s="17">
        <f>IFERROR(INDEX(Factors!$B$6:$B$15,MATCH('INPUT - Census'!E7653,Factors!$C$6:$C$15,0),1),0)</f>
        <v>0</v>
      </c>
      <c r="AF7653" s="18">
        <f>IFERROR(INDEX(Factors!$B$16:$B$39,MATCH('INPUT - Census'!C7653,Factors!$C$16:$C$35,0),1),0)</f>
        <v>0</v>
      </c>
      <c r="AG7653" s="19">
        <f>IFERROR(INDEX(Factors!$B$40:$B$44,MATCH('INPUT - Census'!F7653,Factors!$C$40:$C$44,0),1),0)</f>
        <v>0</v>
      </c>
      <c r="AH7653" s="21" t="str">
        <f t="shared" si="736"/>
        <v/>
      </c>
      <c r="AI7653" s="1" t="str">
        <f>IFERROR(VLOOKUP(H7653,Factors!$C$45:$D$48,2,0),"")</f>
        <v/>
      </c>
      <c r="AJ7653" t="b">
        <f t="shared" si="733"/>
        <v>0</v>
      </c>
    </row>
    <row r="7654" spans="2:36" ht="15" customHeight="1" x14ac:dyDescent="0.3">
      <c r="B7654" s="70"/>
      <c r="C7654" s="58"/>
      <c r="D7654" s="63"/>
      <c r="E7654" s="58"/>
      <c r="F7654" s="58"/>
      <c r="G7654" s="44"/>
      <c r="H7654" s="45"/>
      <c r="I7654" s="45"/>
      <c r="J7654" s="40" t="str">
        <f t="shared" si="734"/>
        <v/>
      </c>
      <c r="K7654" s="39" t="str">
        <f t="shared" si="732"/>
        <v/>
      </c>
      <c r="AB7654" s="17" t="str">
        <f t="shared" si="731"/>
        <v>-1</v>
      </c>
      <c r="AC7654" s="17">
        <f>IFERROR(INDEX(Factors!$C$59:$C$70,MATCH(AB7654,Factors!$B$59:$B$70,1),1),0)</f>
        <v>0</v>
      </c>
      <c r="AD7654" s="17">
        <f t="shared" si="735"/>
        <v>0</v>
      </c>
      <c r="AE7654" s="17">
        <f>IFERROR(INDEX(Factors!$B$6:$B$15,MATCH('INPUT - Census'!E7654,Factors!$C$6:$C$15,0),1),0)</f>
        <v>0</v>
      </c>
      <c r="AF7654" s="18">
        <f>IFERROR(INDEX(Factors!$B$16:$B$39,MATCH('INPUT - Census'!C7654,Factors!$C$16:$C$35,0),1),0)</f>
        <v>0</v>
      </c>
      <c r="AG7654" s="19">
        <f>IFERROR(INDEX(Factors!$B$40:$B$44,MATCH('INPUT - Census'!F7654,Factors!$C$40:$C$44,0),1),0)</f>
        <v>0</v>
      </c>
      <c r="AH7654" s="21" t="str">
        <f t="shared" si="736"/>
        <v/>
      </c>
      <c r="AI7654" s="1" t="str">
        <f>IFERROR(VLOOKUP(H7654,Factors!$C$45:$D$48,2,0),"")</f>
        <v/>
      </c>
      <c r="AJ7654" t="b">
        <f t="shared" si="733"/>
        <v>0</v>
      </c>
    </row>
    <row r="7655" spans="2:36" ht="15" customHeight="1" x14ac:dyDescent="0.3">
      <c r="B7655" s="70"/>
      <c r="C7655" s="58"/>
      <c r="D7655" s="63"/>
      <c r="E7655" s="58"/>
      <c r="F7655" s="58"/>
      <c r="G7655" s="44"/>
      <c r="H7655" s="45"/>
      <c r="I7655" s="45"/>
      <c r="J7655" s="40" t="str">
        <f t="shared" si="734"/>
        <v/>
      </c>
      <c r="K7655" s="39" t="str">
        <f t="shared" si="732"/>
        <v/>
      </c>
      <c r="AB7655" s="17" t="str">
        <f t="shared" si="731"/>
        <v>-1</v>
      </c>
      <c r="AC7655" s="17">
        <f>IFERROR(INDEX(Factors!$C$59:$C$70,MATCH(AB7655,Factors!$B$59:$B$70,1),1),0)</f>
        <v>0</v>
      </c>
      <c r="AD7655" s="17">
        <f t="shared" si="735"/>
        <v>0</v>
      </c>
      <c r="AE7655" s="17">
        <f>IFERROR(INDEX(Factors!$B$6:$B$15,MATCH('INPUT - Census'!E7655,Factors!$C$6:$C$15,0),1),0)</f>
        <v>0</v>
      </c>
      <c r="AF7655" s="18">
        <f>IFERROR(INDEX(Factors!$B$16:$B$39,MATCH('INPUT - Census'!C7655,Factors!$C$16:$C$35,0),1),0)</f>
        <v>0</v>
      </c>
      <c r="AG7655" s="19">
        <f>IFERROR(INDEX(Factors!$B$40:$B$44,MATCH('INPUT - Census'!F7655,Factors!$C$40:$C$44,0),1),0)</f>
        <v>0</v>
      </c>
      <c r="AH7655" s="21" t="str">
        <f t="shared" si="736"/>
        <v/>
      </c>
      <c r="AI7655" s="1" t="str">
        <f>IFERROR(VLOOKUP(H7655,Factors!$C$45:$D$48,2,0),"")</f>
        <v/>
      </c>
      <c r="AJ7655" t="b">
        <f t="shared" si="733"/>
        <v>0</v>
      </c>
    </row>
    <row r="7656" spans="2:36" ht="15" customHeight="1" x14ac:dyDescent="0.3">
      <c r="B7656" s="70"/>
      <c r="C7656" s="58"/>
      <c r="D7656" s="63"/>
      <c r="E7656" s="58"/>
      <c r="F7656" s="58"/>
      <c r="G7656" s="44"/>
      <c r="H7656" s="45"/>
      <c r="I7656" s="45"/>
      <c r="J7656" s="40" t="str">
        <f t="shared" si="734"/>
        <v/>
      </c>
      <c r="K7656" s="39" t="str">
        <f t="shared" si="732"/>
        <v/>
      </c>
      <c r="AB7656" s="17" t="str">
        <f t="shared" si="731"/>
        <v>-1</v>
      </c>
      <c r="AC7656" s="17">
        <f>IFERROR(INDEX(Factors!$C$59:$C$70,MATCH(AB7656,Factors!$B$59:$B$70,1),1),0)</f>
        <v>0</v>
      </c>
      <c r="AD7656" s="17">
        <f t="shared" si="735"/>
        <v>0</v>
      </c>
      <c r="AE7656" s="17">
        <f>IFERROR(INDEX(Factors!$B$6:$B$15,MATCH('INPUT - Census'!E7656,Factors!$C$6:$C$15,0),1),0)</f>
        <v>0</v>
      </c>
      <c r="AF7656" s="18">
        <f>IFERROR(INDEX(Factors!$B$16:$B$39,MATCH('INPUT - Census'!C7656,Factors!$C$16:$C$35,0),1),0)</f>
        <v>0</v>
      </c>
      <c r="AG7656" s="19">
        <f>IFERROR(INDEX(Factors!$B$40:$B$44,MATCH('INPUT - Census'!F7656,Factors!$C$40:$C$44,0),1),0)</f>
        <v>0</v>
      </c>
      <c r="AH7656" s="21" t="str">
        <f t="shared" si="736"/>
        <v/>
      </c>
      <c r="AI7656" s="1" t="str">
        <f>IFERROR(VLOOKUP(H7656,Factors!$C$45:$D$48,2,0),"")</f>
        <v/>
      </c>
      <c r="AJ7656" t="b">
        <f t="shared" si="733"/>
        <v>0</v>
      </c>
    </row>
    <row r="7657" spans="2:36" ht="15" customHeight="1" x14ac:dyDescent="0.3">
      <c r="B7657" s="70"/>
      <c r="C7657" s="58"/>
      <c r="D7657" s="63"/>
      <c r="E7657" s="58"/>
      <c r="F7657" s="58"/>
      <c r="G7657" s="44"/>
      <c r="H7657" s="45"/>
      <c r="I7657" s="45"/>
      <c r="J7657" s="40" t="str">
        <f t="shared" si="734"/>
        <v/>
      </c>
      <c r="K7657" s="39" t="str">
        <f t="shared" si="732"/>
        <v/>
      </c>
      <c r="AB7657" s="17" t="str">
        <f t="shared" si="731"/>
        <v>-1</v>
      </c>
      <c r="AC7657" s="17">
        <f>IFERROR(INDEX(Factors!$C$59:$C$70,MATCH(AB7657,Factors!$B$59:$B$70,1),1),0)</f>
        <v>0</v>
      </c>
      <c r="AD7657" s="17">
        <f t="shared" si="735"/>
        <v>0</v>
      </c>
      <c r="AE7657" s="17">
        <f>IFERROR(INDEX(Factors!$B$6:$B$15,MATCH('INPUT - Census'!E7657,Factors!$C$6:$C$15,0),1),0)</f>
        <v>0</v>
      </c>
      <c r="AF7657" s="18">
        <f>IFERROR(INDEX(Factors!$B$16:$B$39,MATCH('INPUT - Census'!C7657,Factors!$C$16:$C$35,0),1),0)</f>
        <v>0</v>
      </c>
      <c r="AG7657" s="19">
        <f>IFERROR(INDEX(Factors!$B$40:$B$44,MATCH('INPUT - Census'!F7657,Factors!$C$40:$C$44,0),1),0)</f>
        <v>0</v>
      </c>
      <c r="AH7657" s="21" t="str">
        <f t="shared" si="736"/>
        <v/>
      </c>
      <c r="AI7657" s="1" t="str">
        <f>IFERROR(VLOOKUP(H7657,Factors!$C$45:$D$48,2,0),"")</f>
        <v/>
      </c>
      <c r="AJ7657" t="b">
        <f t="shared" si="733"/>
        <v>0</v>
      </c>
    </row>
    <row r="7658" spans="2:36" ht="15" customHeight="1" x14ac:dyDescent="0.3">
      <c r="B7658" s="70"/>
      <c r="C7658" s="58"/>
      <c r="D7658" s="63"/>
      <c r="E7658" s="58"/>
      <c r="F7658" s="58"/>
      <c r="G7658" s="44"/>
      <c r="H7658" s="45"/>
      <c r="I7658" s="45"/>
      <c r="J7658" s="40" t="str">
        <f t="shared" si="734"/>
        <v/>
      </c>
      <c r="K7658" s="39" t="str">
        <f t="shared" si="732"/>
        <v/>
      </c>
      <c r="AB7658" s="17" t="str">
        <f t="shared" si="731"/>
        <v>-1</v>
      </c>
      <c r="AC7658" s="17">
        <f>IFERROR(INDEX(Factors!$C$59:$C$70,MATCH(AB7658,Factors!$B$59:$B$70,1),1),0)</f>
        <v>0</v>
      </c>
      <c r="AD7658" s="17">
        <f t="shared" si="735"/>
        <v>0</v>
      </c>
      <c r="AE7658" s="17">
        <f>IFERROR(INDEX(Factors!$B$6:$B$15,MATCH('INPUT - Census'!E7658,Factors!$C$6:$C$15,0),1),0)</f>
        <v>0</v>
      </c>
      <c r="AF7658" s="18">
        <f>IFERROR(INDEX(Factors!$B$16:$B$39,MATCH('INPUT - Census'!C7658,Factors!$C$16:$C$35,0),1),0)</f>
        <v>0</v>
      </c>
      <c r="AG7658" s="19">
        <f>IFERROR(INDEX(Factors!$B$40:$B$44,MATCH('INPUT - Census'!F7658,Factors!$C$40:$C$44,0),1),0)</f>
        <v>0</v>
      </c>
      <c r="AH7658" s="21" t="str">
        <f t="shared" si="736"/>
        <v/>
      </c>
      <c r="AI7658" s="1" t="str">
        <f>IFERROR(VLOOKUP(H7658,Factors!$C$45:$D$48,2,0),"")</f>
        <v/>
      </c>
      <c r="AJ7658" t="b">
        <f t="shared" si="733"/>
        <v>0</v>
      </c>
    </row>
    <row r="7659" spans="2:36" ht="15" customHeight="1" x14ac:dyDescent="0.3">
      <c r="B7659" s="70"/>
      <c r="C7659" s="58"/>
      <c r="D7659" s="63"/>
      <c r="E7659" s="58"/>
      <c r="F7659" s="58"/>
      <c r="G7659" s="44"/>
      <c r="H7659" s="45"/>
      <c r="I7659" s="45"/>
      <c r="J7659" s="40" t="str">
        <f t="shared" si="734"/>
        <v/>
      </c>
      <c r="K7659" s="39" t="str">
        <f t="shared" si="732"/>
        <v/>
      </c>
      <c r="AB7659" s="17" t="str">
        <f t="shared" si="731"/>
        <v>-1</v>
      </c>
      <c r="AC7659" s="17">
        <f>IFERROR(INDEX(Factors!$C$59:$C$70,MATCH(AB7659,Factors!$B$59:$B$70,1),1),0)</f>
        <v>0</v>
      </c>
      <c r="AD7659" s="17">
        <f t="shared" si="735"/>
        <v>0</v>
      </c>
      <c r="AE7659" s="17">
        <f>IFERROR(INDEX(Factors!$B$6:$B$15,MATCH('INPUT - Census'!E7659,Factors!$C$6:$C$15,0),1),0)</f>
        <v>0</v>
      </c>
      <c r="AF7659" s="18">
        <f>IFERROR(INDEX(Factors!$B$16:$B$39,MATCH('INPUT - Census'!C7659,Factors!$C$16:$C$35,0),1),0)</f>
        <v>0</v>
      </c>
      <c r="AG7659" s="19">
        <f>IFERROR(INDEX(Factors!$B$40:$B$44,MATCH('INPUT - Census'!F7659,Factors!$C$40:$C$44,0),1),0)</f>
        <v>0</v>
      </c>
      <c r="AH7659" s="21" t="str">
        <f t="shared" si="736"/>
        <v/>
      </c>
      <c r="AI7659" s="1" t="str">
        <f>IFERROR(VLOOKUP(H7659,Factors!$C$45:$D$48,2,0),"")</f>
        <v/>
      </c>
      <c r="AJ7659" t="b">
        <f t="shared" si="733"/>
        <v>0</v>
      </c>
    </row>
    <row r="7660" spans="2:36" ht="15" customHeight="1" x14ac:dyDescent="0.3">
      <c r="B7660" s="70"/>
      <c r="C7660" s="58"/>
      <c r="D7660" s="63"/>
      <c r="E7660" s="58"/>
      <c r="F7660" s="58"/>
      <c r="G7660" s="44"/>
      <c r="H7660" s="45"/>
      <c r="I7660" s="45"/>
      <c r="J7660" s="40" t="str">
        <f t="shared" si="734"/>
        <v/>
      </c>
      <c r="K7660" s="39" t="str">
        <f t="shared" si="732"/>
        <v/>
      </c>
      <c r="AB7660" s="17" t="str">
        <f t="shared" si="731"/>
        <v>-1</v>
      </c>
      <c r="AC7660" s="17">
        <f>IFERROR(INDEX(Factors!$C$59:$C$70,MATCH(AB7660,Factors!$B$59:$B$70,1),1),0)</f>
        <v>0</v>
      </c>
      <c r="AD7660" s="17">
        <f t="shared" si="735"/>
        <v>0</v>
      </c>
      <c r="AE7660" s="17">
        <f>IFERROR(INDEX(Factors!$B$6:$B$15,MATCH('INPUT - Census'!E7660,Factors!$C$6:$C$15,0),1),0)</f>
        <v>0</v>
      </c>
      <c r="AF7660" s="18">
        <f>IFERROR(INDEX(Factors!$B$16:$B$39,MATCH('INPUT - Census'!C7660,Factors!$C$16:$C$35,0),1),0)</f>
        <v>0</v>
      </c>
      <c r="AG7660" s="19">
        <f>IFERROR(INDEX(Factors!$B$40:$B$44,MATCH('INPUT - Census'!F7660,Factors!$C$40:$C$44,0),1),0)</f>
        <v>0</v>
      </c>
      <c r="AH7660" s="21" t="str">
        <f t="shared" si="736"/>
        <v/>
      </c>
      <c r="AI7660" s="1" t="str">
        <f>IFERROR(VLOOKUP(H7660,Factors!$C$45:$D$48,2,0),"")</f>
        <v/>
      </c>
      <c r="AJ7660" t="b">
        <f t="shared" si="733"/>
        <v>0</v>
      </c>
    </row>
    <row r="7661" spans="2:36" ht="15" customHeight="1" x14ac:dyDescent="0.3">
      <c r="B7661" s="70"/>
      <c r="C7661" s="58"/>
      <c r="D7661" s="63"/>
      <c r="E7661" s="58"/>
      <c r="F7661" s="58"/>
      <c r="G7661" s="44"/>
      <c r="H7661" s="45"/>
      <c r="I7661" s="45"/>
      <c r="J7661" s="40" t="str">
        <f t="shared" si="734"/>
        <v/>
      </c>
      <c r="K7661" s="39" t="str">
        <f t="shared" si="732"/>
        <v/>
      </c>
      <c r="AB7661" s="17" t="str">
        <f t="shared" si="731"/>
        <v>-1</v>
      </c>
      <c r="AC7661" s="17">
        <f>IFERROR(INDEX(Factors!$C$59:$C$70,MATCH(AB7661,Factors!$B$59:$B$70,1),1),0)</f>
        <v>0</v>
      </c>
      <c r="AD7661" s="17">
        <f t="shared" si="735"/>
        <v>0</v>
      </c>
      <c r="AE7661" s="17">
        <f>IFERROR(INDEX(Factors!$B$6:$B$15,MATCH('INPUT - Census'!E7661,Factors!$C$6:$C$15,0),1),0)</f>
        <v>0</v>
      </c>
      <c r="AF7661" s="18">
        <f>IFERROR(INDEX(Factors!$B$16:$B$39,MATCH('INPUT - Census'!C7661,Factors!$C$16:$C$35,0),1),0)</f>
        <v>0</v>
      </c>
      <c r="AG7661" s="19">
        <f>IFERROR(INDEX(Factors!$B$40:$B$44,MATCH('INPUT - Census'!F7661,Factors!$C$40:$C$44,0),1),0)</f>
        <v>0</v>
      </c>
      <c r="AH7661" s="21" t="str">
        <f t="shared" si="736"/>
        <v/>
      </c>
      <c r="AI7661" s="1" t="str">
        <f>IFERROR(VLOOKUP(H7661,Factors!$C$45:$D$48,2,0),"")</f>
        <v/>
      </c>
      <c r="AJ7661" t="b">
        <f t="shared" si="733"/>
        <v>0</v>
      </c>
    </row>
    <row r="7662" spans="2:36" ht="15" customHeight="1" x14ac:dyDescent="0.3">
      <c r="B7662" s="70"/>
      <c r="C7662" s="58"/>
      <c r="D7662" s="63"/>
      <c r="E7662" s="58"/>
      <c r="F7662" s="58"/>
      <c r="G7662" s="44"/>
      <c r="H7662" s="45"/>
      <c r="I7662" s="45"/>
      <c r="J7662" s="40" t="str">
        <f t="shared" si="734"/>
        <v/>
      </c>
      <c r="K7662" s="39" t="str">
        <f t="shared" si="732"/>
        <v/>
      </c>
      <c r="AB7662" s="17" t="str">
        <f t="shared" si="731"/>
        <v>-1</v>
      </c>
      <c r="AC7662" s="17">
        <f>IFERROR(INDEX(Factors!$C$59:$C$70,MATCH(AB7662,Factors!$B$59:$B$70,1),1),0)</f>
        <v>0</v>
      </c>
      <c r="AD7662" s="17">
        <f t="shared" si="735"/>
        <v>0</v>
      </c>
      <c r="AE7662" s="17">
        <f>IFERROR(INDEX(Factors!$B$6:$B$15,MATCH('INPUT - Census'!E7662,Factors!$C$6:$C$15,0),1),0)</f>
        <v>0</v>
      </c>
      <c r="AF7662" s="18">
        <f>IFERROR(INDEX(Factors!$B$16:$B$39,MATCH('INPUT - Census'!C7662,Factors!$C$16:$C$35,0),1),0)</f>
        <v>0</v>
      </c>
      <c r="AG7662" s="19">
        <f>IFERROR(INDEX(Factors!$B$40:$B$44,MATCH('INPUT - Census'!F7662,Factors!$C$40:$C$44,0),1),0)</f>
        <v>0</v>
      </c>
      <c r="AH7662" s="21" t="str">
        <f t="shared" si="736"/>
        <v/>
      </c>
      <c r="AI7662" s="1" t="str">
        <f>IFERROR(VLOOKUP(H7662,Factors!$C$45:$D$48,2,0),"")</f>
        <v/>
      </c>
      <c r="AJ7662" t="b">
        <f t="shared" si="733"/>
        <v>0</v>
      </c>
    </row>
    <row r="7663" spans="2:36" ht="15" customHeight="1" x14ac:dyDescent="0.3">
      <c r="B7663" s="70"/>
      <c r="C7663" s="58"/>
      <c r="D7663" s="63"/>
      <c r="E7663" s="58"/>
      <c r="F7663" s="58"/>
      <c r="G7663" s="44"/>
      <c r="H7663" s="45"/>
      <c r="I7663" s="45"/>
      <c r="J7663" s="40" t="str">
        <f t="shared" si="734"/>
        <v/>
      </c>
      <c r="K7663" s="39" t="str">
        <f t="shared" si="732"/>
        <v/>
      </c>
      <c r="AB7663" s="17" t="str">
        <f t="shared" si="731"/>
        <v>-1</v>
      </c>
      <c r="AC7663" s="17">
        <f>IFERROR(INDEX(Factors!$C$59:$C$70,MATCH(AB7663,Factors!$B$59:$B$70,1),1),0)</f>
        <v>0</v>
      </c>
      <c r="AD7663" s="17">
        <f t="shared" si="735"/>
        <v>0</v>
      </c>
      <c r="AE7663" s="17">
        <f>IFERROR(INDEX(Factors!$B$6:$B$15,MATCH('INPUT - Census'!E7663,Factors!$C$6:$C$15,0),1),0)</f>
        <v>0</v>
      </c>
      <c r="AF7663" s="18">
        <f>IFERROR(INDEX(Factors!$B$16:$B$39,MATCH('INPUT - Census'!C7663,Factors!$C$16:$C$35,0),1),0)</f>
        <v>0</v>
      </c>
      <c r="AG7663" s="19">
        <f>IFERROR(INDEX(Factors!$B$40:$B$44,MATCH('INPUT - Census'!F7663,Factors!$C$40:$C$44,0),1),0)</f>
        <v>0</v>
      </c>
      <c r="AH7663" s="21" t="str">
        <f t="shared" si="736"/>
        <v/>
      </c>
      <c r="AI7663" s="1" t="str">
        <f>IFERROR(VLOOKUP(H7663,Factors!$C$45:$D$48,2,0),"")</f>
        <v/>
      </c>
      <c r="AJ7663" t="b">
        <f t="shared" si="733"/>
        <v>0</v>
      </c>
    </row>
    <row r="7664" spans="2:36" ht="15" customHeight="1" x14ac:dyDescent="0.3">
      <c r="B7664" s="70"/>
      <c r="C7664" s="58"/>
      <c r="D7664" s="63"/>
      <c r="E7664" s="58"/>
      <c r="F7664" s="58"/>
      <c r="G7664" s="44"/>
      <c r="H7664" s="45"/>
      <c r="I7664" s="45"/>
      <c r="J7664" s="40" t="str">
        <f t="shared" si="734"/>
        <v/>
      </c>
      <c r="K7664" s="39" t="str">
        <f t="shared" si="732"/>
        <v/>
      </c>
      <c r="AB7664" s="17" t="str">
        <f t="shared" si="731"/>
        <v>-1</v>
      </c>
      <c r="AC7664" s="17">
        <f>IFERROR(INDEX(Factors!$C$59:$C$70,MATCH(AB7664,Factors!$B$59:$B$70,1),1),0)</f>
        <v>0</v>
      </c>
      <c r="AD7664" s="17">
        <f t="shared" si="735"/>
        <v>0</v>
      </c>
      <c r="AE7664" s="17">
        <f>IFERROR(INDEX(Factors!$B$6:$B$15,MATCH('INPUT - Census'!E7664,Factors!$C$6:$C$15,0),1),0)</f>
        <v>0</v>
      </c>
      <c r="AF7664" s="18">
        <f>IFERROR(INDEX(Factors!$B$16:$B$39,MATCH('INPUT - Census'!C7664,Factors!$C$16:$C$35,0),1),0)</f>
        <v>0</v>
      </c>
      <c r="AG7664" s="19">
        <f>IFERROR(INDEX(Factors!$B$40:$B$44,MATCH('INPUT - Census'!F7664,Factors!$C$40:$C$44,0),1),0)</f>
        <v>0</v>
      </c>
      <c r="AH7664" s="21" t="str">
        <f t="shared" si="736"/>
        <v/>
      </c>
      <c r="AI7664" s="1" t="str">
        <f>IFERROR(VLOOKUP(H7664,Factors!$C$45:$D$48,2,0),"")</f>
        <v/>
      </c>
      <c r="AJ7664" t="b">
        <f t="shared" si="733"/>
        <v>0</v>
      </c>
    </row>
    <row r="7665" spans="2:36" ht="15" customHeight="1" x14ac:dyDescent="0.3">
      <c r="B7665" s="70"/>
      <c r="C7665" s="58"/>
      <c r="D7665" s="63"/>
      <c r="E7665" s="58"/>
      <c r="F7665" s="58"/>
      <c r="G7665" s="44"/>
      <c r="H7665" s="45"/>
      <c r="I7665" s="45"/>
      <c r="J7665" s="40" t="str">
        <f t="shared" si="734"/>
        <v/>
      </c>
      <c r="K7665" s="39" t="str">
        <f t="shared" si="732"/>
        <v/>
      </c>
      <c r="AB7665" s="17" t="str">
        <f t="shared" si="731"/>
        <v>-1</v>
      </c>
      <c r="AC7665" s="17">
        <f>IFERROR(INDEX(Factors!$C$59:$C$70,MATCH(AB7665,Factors!$B$59:$B$70,1),1),0)</f>
        <v>0</v>
      </c>
      <c r="AD7665" s="17">
        <f t="shared" si="735"/>
        <v>0</v>
      </c>
      <c r="AE7665" s="17">
        <f>IFERROR(INDEX(Factors!$B$6:$B$15,MATCH('INPUT - Census'!E7665,Factors!$C$6:$C$15,0),1),0)</f>
        <v>0</v>
      </c>
      <c r="AF7665" s="18">
        <f>IFERROR(INDEX(Factors!$B$16:$B$39,MATCH('INPUT - Census'!C7665,Factors!$C$16:$C$35,0),1),0)</f>
        <v>0</v>
      </c>
      <c r="AG7665" s="19">
        <f>IFERROR(INDEX(Factors!$B$40:$B$44,MATCH('INPUT - Census'!F7665,Factors!$C$40:$C$44,0),1),0)</f>
        <v>0</v>
      </c>
      <c r="AH7665" s="21" t="str">
        <f t="shared" si="736"/>
        <v/>
      </c>
      <c r="AI7665" s="1" t="str">
        <f>IFERROR(VLOOKUP(H7665,Factors!$C$45:$D$48,2,0),"")</f>
        <v/>
      </c>
      <c r="AJ7665" t="b">
        <f t="shared" si="733"/>
        <v>0</v>
      </c>
    </row>
    <row r="7666" spans="2:36" ht="15" customHeight="1" x14ac:dyDescent="0.3">
      <c r="B7666" s="70"/>
      <c r="C7666" s="58"/>
      <c r="D7666" s="63"/>
      <c r="E7666" s="58"/>
      <c r="F7666" s="58"/>
      <c r="G7666" s="44"/>
      <c r="H7666" s="45"/>
      <c r="I7666" s="45"/>
      <c r="J7666" s="40" t="str">
        <f t="shared" si="734"/>
        <v/>
      </c>
      <c r="K7666" s="39" t="str">
        <f t="shared" si="732"/>
        <v/>
      </c>
      <c r="AB7666" s="17" t="str">
        <f t="shared" si="731"/>
        <v>-1</v>
      </c>
      <c r="AC7666" s="17">
        <f>IFERROR(INDEX(Factors!$C$59:$C$70,MATCH(AB7666,Factors!$B$59:$B$70,1),1),0)</f>
        <v>0</v>
      </c>
      <c r="AD7666" s="17">
        <f t="shared" si="735"/>
        <v>0</v>
      </c>
      <c r="AE7666" s="17">
        <f>IFERROR(INDEX(Factors!$B$6:$B$15,MATCH('INPUT - Census'!E7666,Factors!$C$6:$C$15,0),1),0)</f>
        <v>0</v>
      </c>
      <c r="AF7666" s="18">
        <f>IFERROR(INDEX(Factors!$B$16:$B$39,MATCH('INPUT - Census'!C7666,Factors!$C$16:$C$35,0),1),0)</f>
        <v>0</v>
      </c>
      <c r="AG7666" s="19">
        <f>IFERROR(INDEX(Factors!$B$40:$B$44,MATCH('INPUT - Census'!F7666,Factors!$C$40:$C$44,0),1),0)</f>
        <v>0</v>
      </c>
      <c r="AH7666" s="21" t="str">
        <f t="shared" si="736"/>
        <v/>
      </c>
      <c r="AI7666" s="1" t="str">
        <f>IFERROR(VLOOKUP(H7666,Factors!$C$45:$D$48,2,0),"")</f>
        <v/>
      </c>
      <c r="AJ7666" t="b">
        <f t="shared" si="733"/>
        <v>0</v>
      </c>
    </row>
    <row r="7667" spans="2:36" ht="15" customHeight="1" x14ac:dyDescent="0.3">
      <c r="B7667" s="70"/>
      <c r="C7667" s="58"/>
      <c r="D7667" s="63"/>
      <c r="E7667" s="58"/>
      <c r="F7667" s="58"/>
      <c r="G7667" s="44"/>
      <c r="H7667" s="45"/>
      <c r="I7667" s="45"/>
      <c r="J7667" s="40" t="str">
        <f t="shared" si="734"/>
        <v/>
      </c>
      <c r="K7667" s="39" t="str">
        <f t="shared" si="732"/>
        <v/>
      </c>
      <c r="AB7667" s="17" t="str">
        <f t="shared" si="731"/>
        <v>-1</v>
      </c>
      <c r="AC7667" s="17">
        <f>IFERROR(INDEX(Factors!$C$59:$C$70,MATCH(AB7667,Factors!$B$59:$B$70,1),1),0)</f>
        <v>0</v>
      </c>
      <c r="AD7667" s="17">
        <f t="shared" si="735"/>
        <v>0</v>
      </c>
      <c r="AE7667" s="17">
        <f>IFERROR(INDEX(Factors!$B$6:$B$15,MATCH('INPUT - Census'!E7667,Factors!$C$6:$C$15,0),1),0)</f>
        <v>0</v>
      </c>
      <c r="AF7667" s="18">
        <f>IFERROR(INDEX(Factors!$B$16:$B$39,MATCH('INPUT - Census'!C7667,Factors!$C$16:$C$35,0),1),0)</f>
        <v>0</v>
      </c>
      <c r="AG7667" s="19">
        <f>IFERROR(INDEX(Factors!$B$40:$B$44,MATCH('INPUT - Census'!F7667,Factors!$C$40:$C$44,0),1),0)</f>
        <v>0</v>
      </c>
      <c r="AH7667" s="21" t="str">
        <f t="shared" si="736"/>
        <v/>
      </c>
      <c r="AI7667" s="1" t="str">
        <f>IFERROR(VLOOKUP(H7667,Factors!$C$45:$D$48,2,0),"")</f>
        <v/>
      </c>
      <c r="AJ7667" t="b">
        <f t="shared" si="733"/>
        <v>0</v>
      </c>
    </row>
    <row r="7668" spans="2:36" ht="15" customHeight="1" x14ac:dyDescent="0.3">
      <c r="B7668" s="70"/>
      <c r="C7668" s="58"/>
      <c r="D7668" s="63"/>
      <c r="E7668" s="58"/>
      <c r="F7668" s="58"/>
      <c r="G7668" s="44"/>
      <c r="H7668" s="45"/>
      <c r="I7668" s="45"/>
      <c r="J7668" s="40" t="str">
        <f t="shared" si="734"/>
        <v/>
      </c>
      <c r="K7668" s="39" t="str">
        <f t="shared" si="732"/>
        <v/>
      </c>
      <c r="AB7668" s="17" t="str">
        <f t="shared" si="731"/>
        <v>-1</v>
      </c>
      <c r="AC7668" s="17">
        <f>IFERROR(INDEX(Factors!$C$59:$C$70,MATCH(AB7668,Factors!$B$59:$B$70,1),1),0)</f>
        <v>0</v>
      </c>
      <c r="AD7668" s="17">
        <f t="shared" si="735"/>
        <v>0</v>
      </c>
      <c r="AE7668" s="17">
        <f>IFERROR(INDEX(Factors!$B$6:$B$15,MATCH('INPUT - Census'!E7668,Factors!$C$6:$C$15,0),1),0)</f>
        <v>0</v>
      </c>
      <c r="AF7668" s="18">
        <f>IFERROR(INDEX(Factors!$B$16:$B$39,MATCH('INPUT - Census'!C7668,Factors!$C$16:$C$35,0),1),0)</f>
        <v>0</v>
      </c>
      <c r="AG7668" s="19">
        <f>IFERROR(INDEX(Factors!$B$40:$B$44,MATCH('INPUT - Census'!F7668,Factors!$C$40:$C$44,0),1),0)</f>
        <v>0</v>
      </c>
      <c r="AH7668" s="21" t="str">
        <f t="shared" si="736"/>
        <v/>
      </c>
      <c r="AI7668" s="1" t="str">
        <f>IFERROR(VLOOKUP(H7668,Factors!$C$45:$D$48,2,0),"")</f>
        <v/>
      </c>
      <c r="AJ7668" t="b">
        <f t="shared" si="733"/>
        <v>0</v>
      </c>
    </row>
    <row r="7669" spans="2:36" ht="15" customHeight="1" x14ac:dyDescent="0.3">
      <c r="B7669" s="70"/>
      <c r="C7669" s="58"/>
      <c r="D7669" s="63"/>
      <c r="E7669" s="58"/>
      <c r="F7669" s="58"/>
      <c r="G7669" s="44"/>
      <c r="H7669" s="45"/>
      <c r="I7669" s="45"/>
      <c r="J7669" s="40" t="str">
        <f t="shared" si="734"/>
        <v/>
      </c>
      <c r="K7669" s="39" t="str">
        <f t="shared" si="732"/>
        <v/>
      </c>
      <c r="AB7669" s="17" t="str">
        <f t="shared" si="731"/>
        <v>-1</v>
      </c>
      <c r="AC7669" s="17">
        <f>IFERROR(INDEX(Factors!$C$59:$C$70,MATCH(AB7669,Factors!$B$59:$B$70,1),1),0)</f>
        <v>0</v>
      </c>
      <c r="AD7669" s="17">
        <f t="shared" si="735"/>
        <v>0</v>
      </c>
      <c r="AE7669" s="17">
        <f>IFERROR(INDEX(Factors!$B$6:$B$15,MATCH('INPUT - Census'!E7669,Factors!$C$6:$C$15,0),1),0)</f>
        <v>0</v>
      </c>
      <c r="AF7669" s="18">
        <f>IFERROR(INDEX(Factors!$B$16:$B$39,MATCH('INPUT - Census'!C7669,Factors!$C$16:$C$35,0),1),0)</f>
        <v>0</v>
      </c>
      <c r="AG7669" s="19">
        <f>IFERROR(INDEX(Factors!$B$40:$B$44,MATCH('INPUT - Census'!F7669,Factors!$C$40:$C$44,0),1),0)</f>
        <v>0</v>
      </c>
      <c r="AH7669" s="21" t="str">
        <f t="shared" si="736"/>
        <v/>
      </c>
      <c r="AI7669" s="1" t="str">
        <f>IFERROR(VLOOKUP(H7669,Factors!$C$45:$D$48,2,0),"")</f>
        <v/>
      </c>
      <c r="AJ7669" t="b">
        <f t="shared" si="733"/>
        <v>0</v>
      </c>
    </row>
    <row r="7670" spans="2:36" ht="15" customHeight="1" x14ac:dyDescent="0.3">
      <c r="B7670" s="70"/>
      <c r="C7670" s="58"/>
      <c r="D7670" s="63"/>
      <c r="E7670" s="58"/>
      <c r="F7670" s="58"/>
      <c r="G7670" s="44"/>
      <c r="H7670" s="45"/>
      <c r="I7670" s="45"/>
      <c r="J7670" s="40" t="str">
        <f t="shared" si="734"/>
        <v/>
      </c>
      <c r="K7670" s="39" t="str">
        <f t="shared" si="732"/>
        <v/>
      </c>
      <c r="AB7670" s="17" t="str">
        <f t="shared" si="731"/>
        <v>-1</v>
      </c>
      <c r="AC7670" s="17">
        <f>IFERROR(INDEX(Factors!$C$59:$C$70,MATCH(AB7670,Factors!$B$59:$B$70,1),1),0)</f>
        <v>0</v>
      </c>
      <c r="AD7670" s="17">
        <f t="shared" si="735"/>
        <v>0</v>
      </c>
      <c r="AE7670" s="17">
        <f>IFERROR(INDEX(Factors!$B$6:$B$15,MATCH('INPUT - Census'!E7670,Factors!$C$6:$C$15,0),1),0)</f>
        <v>0</v>
      </c>
      <c r="AF7670" s="18">
        <f>IFERROR(INDEX(Factors!$B$16:$B$39,MATCH('INPUT - Census'!C7670,Factors!$C$16:$C$35,0),1),0)</f>
        <v>0</v>
      </c>
      <c r="AG7670" s="19">
        <f>IFERROR(INDEX(Factors!$B$40:$B$44,MATCH('INPUT - Census'!F7670,Factors!$C$40:$C$44,0),1),0)</f>
        <v>0</v>
      </c>
      <c r="AH7670" s="21" t="str">
        <f t="shared" si="736"/>
        <v/>
      </c>
      <c r="AI7670" s="1" t="str">
        <f>IFERROR(VLOOKUP(H7670,Factors!$C$45:$D$48,2,0),"")</f>
        <v/>
      </c>
      <c r="AJ7670" t="b">
        <f t="shared" si="733"/>
        <v>0</v>
      </c>
    </row>
    <row r="7671" spans="2:36" ht="15" customHeight="1" x14ac:dyDescent="0.3">
      <c r="B7671" s="70"/>
      <c r="C7671" s="58"/>
      <c r="D7671" s="63"/>
      <c r="E7671" s="58"/>
      <c r="F7671" s="58"/>
      <c r="G7671" s="44"/>
      <c r="H7671" s="45"/>
      <c r="I7671" s="45"/>
      <c r="J7671" s="40" t="str">
        <f t="shared" si="734"/>
        <v/>
      </c>
      <c r="K7671" s="39" t="str">
        <f t="shared" si="732"/>
        <v/>
      </c>
      <c r="AB7671" s="17" t="str">
        <f t="shared" ref="AB7671:AB7734" si="737">IF( AND(ISNUMBER(J7671),J7671&gt;=0,J7671&lt;=100), J7671, "-1" )</f>
        <v>-1</v>
      </c>
      <c r="AC7671" s="17">
        <f>IFERROR(INDEX(Factors!$C$59:$C$70,MATCH(AB7671,Factors!$B$59:$B$70,1),1),0)</f>
        <v>0</v>
      </c>
      <c r="AD7671" s="17">
        <f t="shared" si="735"/>
        <v>0</v>
      </c>
      <c r="AE7671" s="17">
        <f>IFERROR(INDEX(Factors!$B$6:$B$15,MATCH('INPUT - Census'!E7671,Factors!$C$6:$C$15,0),1),0)</f>
        <v>0</v>
      </c>
      <c r="AF7671" s="18">
        <f>IFERROR(INDEX(Factors!$B$16:$B$39,MATCH('INPUT - Census'!C7671,Factors!$C$16:$C$35,0),1),0)</f>
        <v>0</v>
      </c>
      <c r="AG7671" s="19">
        <f>IFERROR(INDEX(Factors!$B$40:$B$44,MATCH('INPUT - Census'!F7671,Factors!$C$40:$C$44,0),1),0)</f>
        <v>0</v>
      </c>
      <c r="AH7671" s="21" t="str">
        <f t="shared" si="736"/>
        <v/>
      </c>
      <c r="AI7671" s="1" t="str">
        <f>IFERROR(VLOOKUP(H7671,Factors!$C$45:$D$48,2,0),"")</f>
        <v/>
      </c>
      <c r="AJ7671" t="b">
        <f t="shared" si="733"/>
        <v>0</v>
      </c>
    </row>
    <row r="7672" spans="2:36" ht="15" customHeight="1" x14ac:dyDescent="0.3">
      <c r="B7672" s="70"/>
      <c r="C7672" s="58"/>
      <c r="D7672" s="63"/>
      <c r="E7672" s="58"/>
      <c r="F7672" s="58"/>
      <c r="G7672" s="44"/>
      <c r="H7672" s="45"/>
      <c r="I7672" s="45"/>
      <c r="J7672" s="40" t="str">
        <f t="shared" si="734"/>
        <v/>
      </c>
      <c r="K7672" s="39" t="str">
        <f t="shared" si="732"/>
        <v/>
      </c>
      <c r="AB7672" s="17" t="str">
        <f t="shared" si="737"/>
        <v>-1</v>
      </c>
      <c r="AC7672" s="17">
        <f>IFERROR(INDEX(Factors!$C$59:$C$70,MATCH(AB7672,Factors!$B$59:$B$70,1),1),0)</f>
        <v>0</v>
      </c>
      <c r="AD7672" s="17">
        <f t="shared" si="735"/>
        <v>0</v>
      </c>
      <c r="AE7672" s="17">
        <f>IFERROR(INDEX(Factors!$B$6:$B$15,MATCH('INPUT - Census'!E7672,Factors!$C$6:$C$15,0),1),0)</f>
        <v>0</v>
      </c>
      <c r="AF7672" s="18">
        <f>IFERROR(INDEX(Factors!$B$16:$B$39,MATCH('INPUT - Census'!C7672,Factors!$C$16:$C$35,0),1),0)</f>
        <v>0</v>
      </c>
      <c r="AG7672" s="19">
        <f>IFERROR(INDEX(Factors!$B$40:$B$44,MATCH('INPUT - Census'!F7672,Factors!$C$40:$C$44,0),1),0)</f>
        <v>0</v>
      </c>
      <c r="AH7672" s="21" t="str">
        <f t="shared" si="736"/>
        <v/>
      </c>
      <c r="AI7672" s="1" t="str">
        <f>IFERROR(VLOOKUP(H7672,Factors!$C$45:$D$48,2,0),"")</f>
        <v/>
      </c>
      <c r="AJ7672" t="b">
        <f t="shared" si="733"/>
        <v>0</v>
      </c>
    </row>
    <row r="7673" spans="2:36" ht="15" customHeight="1" x14ac:dyDescent="0.3">
      <c r="B7673" s="70"/>
      <c r="C7673" s="58"/>
      <c r="D7673" s="63"/>
      <c r="E7673" s="58"/>
      <c r="F7673" s="58"/>
      <c r="G7673" s="44"/>
      <c r="H7673" s="45"/>
      <c r="I7673" s="45"/>
      <c r="J7673" s="40" t="str">
        <f t="shared" si="734"/>
        <v/>
      </c>
      <c r="K7673" s="39" t="str">
        <f t="shared" si="732"/>
        <v/>
      </c>
      <c r="AB7673" s="17" t="str">
        <f t="shared" si="737"/>
        <v>-1</v>
      </c>
      <c r="AC7673" s="17">
        <f>IFERROR(INDEX(Factors!$C$59:$C$70,MATCH(AB7673,Factors!$B$59:$B$70,1),1),0)</f>
        <v>0</v>
      </c>
      <c r="AD7673" s="17">
        <f t="shared" si="735"/>
        <v>0</v>
      </c>
      <c r="AE7673" s="17">
        <f>IFERROR(INDEX(Factors!$B$6:$B$15,MATCH('INPUT - Census'!E7673,Factors!$C$6:$C$15,0),1),0)</f>
        <v>0</v>
      </c>
      <c r="AF7673" s="18">
        <f>IFERROR(INDEX(Factors!$B$16:$B$39,MATCH('INPUT - Census'!C7673,Factors!$C$16:$C$35,0),1),0)</f>
        <v>0</v>
      </c>
      <c r="AG7673" s="19">
        <f>IFERROR(INDEX(Factors!$B$40:$B$44,MATCH('INPUT - Census'!F7673,Factors!$C$40:$C$44,0),1),0)</f>
        <v>0</v>
      </c>
      <c r="AH7673" s="21" t="str">
        <f t="shared" si="736"/>
        <v/>
      </c>
      <c r="AI7673" s="1" t="str">
        <f>IFERROR(VLOOKUP(H7673,Factors!$C$45:$D$48,2,0),"")</f>
        <v/>
      </c>
      <c r="AJ7673" t="b">
        <f t="shared" si="733"/>
        <v>0</v>
      </c>
    </row>
    <row r="7674" spans="2:36" ht="15" customHeight="1" x14ac:dyDescent="0.3">
      <c r="B7674" s="70"/>
      <c r="C7674" s="58"/>
      <c r="D7674" s="63"/>
      <c r="E7674" s="58"/>
      <c r="F7674" s="58"/>
      <c r="G7674" s="44"/>
      <c r="H7674" s="45"/>
      <c r="I7674" s="45"/>
      <c r="J7674" s="40" t="str">
        <f t="shared" si="734"/>
        <v/>
      </c>
      <c r="K7674" s="39" t="str">
        <f t="shared" si="732"/>
        <v/>
      </c>
      <c r="AB7674" s="17" t="str">
        <f t="shared" si="737"/>
        <v>-1</v>
      </c>
      <c r="AC7674" s="17">
        <f>IFERROR(INDEX(Factors!$C$59:$C$70,MATCH(AB7674,Factors!$B$59:$B$70,1),1),0)</f>
        <v>0</v>
      </c>
      <c r="AD7674" s="17">
        <f t="shared" si="735"/>
        <v>0</v>
      </c>
      <c r="AE7674" s="17">
        <f>IFERROR(INDEX(Factors!$B$6:$B$15,MATCH('INPUT - Census'!E7674,Factors!$C$6:$C$15,0),1),0)</f>
        <v>0</v>
      </c>
      <c r="AF7674" s="18">
        <f>IFERROR(INDEX(Factors!$B$16:$B$39,MATCH('INPUT - Census'!C7674,Factors!$C$16:$C$35,0),1),0)</f>
        <v>0</v>
      </c>
      <c r="AG7674" s="19">
        <f>IFERROR(INDEX(Factors!$B$40:$B$44,MATCH('INPUT - Census'!F7674,Factors!$C$40:$C$44,0),1),0)</f>
        <v>0</v>
      </c>
      <c r="AH7674" s="21" t="str">
        <f t="shared" si="736"/>
        <v/>
      </c>
      <c r="AI7674" s="1" t="str">
        <f>IFERROR(VLOOKUP(H7674,Factors!$C$45:$D$48,2,0),"")</f>
        <v/>
      </c>
      <c r="AJ7674" t="b">
        <f t="shared" si="733"/>
        <v>0</v>
      </c>
    </row>
    <row r="7675" spans="2:36" ht="15" customHeight="1" x14ac:dyDescent="0.3">
      <c r="B7675" s="70"/>
      <c r="C7675" s="58"/>
      <c r="D7675" s="63"/>
      <c r="E7675" s="58"/>
      <c r="F7675" s="58"/>
      <c r="G7675" s="44"/>
      <c r="H7675" s="45"/>
      <c r="I7675" s="45"/>
      <c r="J7675" s="40" t="str">
        <f t="shared" si="734"/>
        <v/>
      </c>
      <c r="K7675" s="39" t="str">
        <f t="shared" si="732"/>
        <v/>
      </c>
      <c r="AB7675" s="17" t="str">
        <f t="shared" si="737"/>
        <v>-1</v>
      </c>
      <c r="AC7675" s="17">
        <f>IFERROR(INDEX(Factors!$C$59:$C$70,MATCH(AB7675,Factors!$B$59:$B$70,1),1),0)</f>
        <v>0</v>
      </c>
      <c r="AD7675" s="17">
        <f t="shared" si="735"/>
        <v>0</v>
      </c>
      <c r="AE7675" s="17">
        <f>IFERROR(INDEX(Factors!$B$6:$B$15,MATCH('INPUT - Census'!E7675,Factors!$C$6:$C$15,0),1),0)</f>
        <v>0</v>
      </c>
      <c r="AF7675" s="18">
        <f>IFERROR(INDEX(Factors!$B$16:$B$39,MATCH('INPUT - Census'!C7675,Factors!$C$16:$C$35,0),1),0)</f>
        <v>0</v>
      </c>
      <c r="AG7675" s="19">
        <f>IFERROR(INDEX(Factors!$B$40:$B$44,MATCH('INPUT - Census'!F7675,Factors!$C$40:$C$44,0),1),0)</f>
        <v>0</v>
      </c>
      <c r="AH7675" s="21" t="str">
        <f t="shared" si="736"/>
        <v/>
      </c>
      <c r="AI7675" s="1" t="str">
        <f>IFERROR(VLOOKUP(H7675,Factors!$C$45:$D$48,2,0),"")</f>
        <v/>
      </c>
      <c r="AJ7675" t="b">
        <f t="shared" si="733"/>
        <v>0</v>
      </c>
    </row>
    <row r="7676" spans="2:36" ht="15" customHeight="1" x14ac:dyDescent="0.3">
      <c r="B7676" s="70"/>
      <c r="C7676" s="58"/>
      <c r="D7676" s="63"/>
      <c r="E7676" s="58"/>
      <c r="F7676" s="58"/>
      <c r="G7676" s="44"/>
      <c r="H7676" s="45"/>
      <c r="I7676" s="45"/>
      <c r="J7676" s="40" t="str">
        <f t="shared" si="734"/>
        <v/>
      </c>
      <c r="K7676" s="39" t="str">
        <f t="shared" si="732"/>
        <v/>
      </c>
      <c r="AB7676" s="17" t="str">
        <f t="shared" si="737"/>
        <v>-1</v>
      </c>
      <c r="AC7676" s="17">
        <f>IFERROR(INDEX(Factors!$C$59:$C$70,MATCH(AB7676,Factors!$B$59:$B$70,1),1),0)</f>
        <v>0</v>
      </c>
      <c r="AD7676" s="17">
        <f t="shared" si="735"/>
        <v>0</v>
      </c>
      <c r="AE7676" s="17">
        <f>IFERROR(INDEX(Factors!$B$6:$B$15,MATCH('INPUT - Census'!E7676,Factors!$C$6:$C$15,0),1),0)</f>
        <v>0</v>
      </c>
      <c r="AF7676" s="18">
        <f>IFERROR(INDEX(Factors!$B$16:$B$39,MATCH('INPUT - Census'!C7676,Factors!$C$16:$C$35,0),1),0)</f>
        <v>0</v>
      </c>
      <c r="AG7676" s="19">
        <f>IFERROR(INDEX(Factors!$B$40:$B$44,MATCH('INPUT - Census'!F7676,Factors!$C$40:$C$44,0),1),0)</f>
        <v>0</v>
      </c>
      <c r="AH7676" s="21" t="str">
        <f t="shared" si="736"/>
        <v/>
      </c>
      <c r="AI7676" s="1" t="str">
        <f>IFERROR(VLOOKUP(H7676,Factors!$C$45:$D$48,2,0),"")</f>
        <v/>
      </c>
      <c r="AJ7676" t="b">
        <f t="shared" si="733"/>
        <v>0</v>
      </c>
    </row>
    <row r="7677" spans="2:36" ht="15" customHeight="1" x14ac:dyDescent="0.3">
      <c r="B7677" s="70"/>
      <c r="C7677" s="58"/>
      <c r="D7677" s="63"/>
      <c r="E7677" s="58"/>
      <c r="F7677" s="58"/>
      <c r="G7677" s="44"/>
      <c r="H7677" s="45"/>
      <c r="I7677" s="45"/>
      <c r="J7677" s="40" t="str">
        <f t="shared" si="734"/>
        <v/>
      </c>
      <c r="K7677" s="39" t="str">
        <f t="shared" si="732"/>
        <v/>
      </c>
      <c r="AB7677" s="17" t="str">
        <f t="shared" si="737"/>
        <v>-1</v>
      </c>
      <c r="AC7677" s="17">
        <f>IFERROR(INDEX(Factors!$C$59:$C$70,MATCH(AB7677,Factors!$B$59:$B$70,1),1),0)</f>
        <v>0</v>
      </c>
      <c r="AD7677" s="17">
        <f t="shared" si="735"/>
        <v>0</v>
      </c>
      <c r="AE7677" s="17">
        <f>IFERROR(INDEX(Factors!$B$6:$B$15,MATCH('INPUT - Census'!E7677,Factors!$C$6:$C$15,0),1),0)</f>
        <v>0</v>
      </c>
      <c r="AF7677" s="18">
        <f>IFERROR(INDEX(Factors!$B$16:$B$39,MATCH('INPUT - Census'!C7677,Factors!$C$16:$C$35,0),1),0)</f>
        <v>0</v>
      </c>
      <c r="AG7677" s="19">
        <f>IFERROR(INDEX(Factors!$B$40:$B$44,MATCH('INPUT - Census'!F7677,Factors!$C$40:$C$44,0),1),0)</f>
        <v>0</v>
      </c>
      <c r="AH7677" s="21" t="str">
        <f t="shared" si="736"/>
        <v/>
      </c>
      <c r="AI7677" s="1" t="str">
        <f>IFERROR(VLOOKUP(H7677,Factors!$C$45:$D$48,2,0),"")</f>
        <v/>
      </c>
      <c r="AJ7677" t="b">
        <f t="shared" si="733"/>
        <v>0</v>
      </c>
    </row>
    <row r="7678" spans="2:36" ht="15" customHeight="1" x14ac:dyDescent="0.3">
      <c r="B7678" s="70"/>
      <c r="C7678" s="58"/>
      <c r="D7678" s="63"/>
      <c r="E7678" s="58"/>
      <c r="F7678" s="58"/>
      <c r="G7678" s="44"/>
      <c r="H7678" s="45"/>
      <c r="I7678" s="45"/>
      <c r="J7678" s="40" t="str">
        <f t="shared" si="734"/>
        <v/>
      </c>
      <c r="K7678" s="39" t="str">
        <f t="shared" si="732"/>
        <v/>
      </c>
      <c r="AB7678" s="17" t="str">
        <f t="shared" si="737"/>
        <v>-1</v>
      </c>
      <c r="AC7678" s="17">
        <f>IFERROR(INDEX(Factors!$C$59:$C$70,MATCH(AB7678,Factors!$B$59:$B$70,1),1),0)</f>
        <v>0</v>
      </c>
      <c r="AD7678" s="17">
        <f t="shared" si="735"/>
        <v>0</v>
      </c>
      <c r="AE7678" s="17">
        <f>IFERROR(INDEX(Factors!$B$6:$B$15,MATCH('INPUT - Census'!E7678,Factors!$C$6:$C$15,0),1),0)</f>
        <v>0</v>
      </c>
      <c r="AF7678" s="18">
        <f>IFERROR(INDEX(Factors!$B$16:$B$39,MATCH('INPUT - Census'!C7678,Factors!$C$16:$C$35,0),1),0)</f>
        <v>0</v>
      </c>
      <c r="AG7678" s="19">
        <f>IFERROR(INDEX(Factors!$B$40:$B$44,MATCH('INPUT - Census'!F7678,Factors!$C$40:$C$44,0),1),0)</f>
        <v>0</v>
      </c>
      <c r="AH7678" s="21" t="str">
        <f t="shared" si="736"/>
        <v/>
      </c>
      <c r="AI7678" s="1" t="str">
        <f>IFERROR(VLOOKUP(H7678,Factors!$C$45:$D$48,2,0),"")</f>
        <v/>
      </c>
      <c r="AJ7678" t="b">
        <f t="shared" si="733"/>
        <v>0</v>
      </c>
    </row>
    <row r="7679" spans="2:36" ht="15" customHeight="1" x14ac:dyDescent="0.3">
      <c r="B7679" s="70"/>
      <c r="C7679" s="58"/>
      <c r="D7679" s="63"/>
      <c r="E7679" s="58"/>
      <c r="F7679" s="58"/>
      <c r="G7679" s="44"/>
      <c r="H7679" s="45"/>
      <c r="I7679" s="45"/>
      <c r="J7679" s="40" t="str">
        <f t="shared" si="734"/>
        <v/>
      </c>
      <c r="K7679" s="39" t="str">
        <f t="shared" si="732"/>
        <v/>
      </c>
      <c r="AB7679" s="17" t="str">
        <f t="shared" si="737"/>
        <v>-1</v>
      </c>
      <c r="AC7679" s="17">
        <f>IFERROR(INDEX(Factors!$C$59:$C$70,MATCH(AB7679,Factors!$B$59:$B$70,1),1),0)</f>
        <v>0</v>
      </c>
      <c r="AD7679" s="17">
        <f t="shared" si="735"/>
        <v>0</v>
      </c>
      <c r="AE7679" s="17">
        <f>IFERROR(INDEX(Factors!$B$6:$B$15,MATCH('INPUT - Census'!E7679,Factors!$C$6:$C$15,0),1),0)</f>
        <v>0</v>
      </c>
      <c r="AF7679" s="18">
        <f>IFERROR(INDEX(Factors!$B$16:$B$39,MATCH('INPUT - Census'!C7679,Factors!$C$16:$C$35,0),1),0)</f>
        <v>0</v>
      </c>
      <c r="AG7679" s="19">
        <f>IFERROR(INDEX(Factors!$B$40:$B$44,MATCH('INPUT - Census'!F7679,Factors!$C$40:$C$44,0),1),0)</f>
        <v>0</v>
      </c>
      <c r="AH7679" s="21" t="str">
        <f t="shared" si="736"/>
        <v/>
      </c>
      <c r="AI7679" s="1" t="str">
        <f>IFERROR(VLOOKUP(H7679,Factors!$C$45:$D$48,2,0),"")</f>
        <v/>
      </c>
      <c r="AJ7679" t="b">
        <f t="shared" si="733"/>
        <v>0</v>
      </c>
    </row>
    <row r="7680" spans="2:36" ht="15" customHeight="1" x14ac:dyDescent="0.3">
      <c r="B7680" s="70"/>
      <c r="C7680" s="58"/>
      <c r="D7680" s="63"/>
      <c r="E7680" s="58"/>
      <c r="F7680" s="58"/>
      <c r="G7680" s="44"/>
      <c r="H7680" s="45"/>
      <c r="I7680" s="45"/>
      <c r="J7680" s="40" t="str">
        <f t="shared" si="734"/>
        <v/>
      </c>
      <c r="K7680" s="39" t="str">
        <f t="shared" si="732"/>
        <v/>
      </c>
      <c r="AB7680" s="17" t="str">
        <f t="shared" si="737"/>
        <v>-1</v>
      </c>
      <c r="AC7680" s="17">
        <f>IFERROR(INDEX(Factors!$C$59:$C$70,MATCH(AB7680,Factors!$B$59:$B$70,1),1),0)</f>
        <v>0</v>
      </c>
      <c r="AD7680" s="17">
        <f t="shared" si="735"/>
        <v>0</v>
      </c>
      <c r="AE7680" s="17">
        <f>IFERROR(INDEX(Factors!$B$6:$B$15,MATCH('INPUT - Census'!E7680,Factors!$C$6:$C$15,0),1),0)</f>
        <v>0</v>
      </c>
      <c r="AF7680" s="18">
        <f>IFERROR(INDEX(Factors!$B$16:$B$39,MATCH('INPUT - Census'!C7680,Factors!$C$16:$C$35,0),1),0)</f>
        <v>0</v>
      </c>
      <c r="AG7680" s="19">
        <f>IFERROR(INDEX(Factors!$B$40:$B$44,MATCH('INPUT - Census'!F7680,Factors!$C$40:$C$44,0),1),0)</f>
        <v>0</v>
      </c>
      <c r="AH7680" s="21" t="str">
        <f t="shared" si="736"/>
        <v/>
      </c>
      <c r="AI7680" s="1" t="str">
        <f>IFERROR(VLOOKUP(H7680,Factors!$C$45:$D$48,2,0),"")</f>
        <v/>
      </c>
      <c r="AJ7680" t="b">
        <f t="shared" si="733"/>
        <v>0</v>
      </c>
    </row>
    <row r="7681" spans="2:36" ht="15" customHeight="1" x14ac:dyDescent="0.3">
      <c r="B7681" s="70"/>
      <c r="C7681" s="58"/>
      <c r="D7681" s="63"/>
      <c r="E7681" s="58"/>
      <c r="F7681" s="58"/>
      <c r="G7681" s="44"/>
      <c r="H7681" s="45"/>
      <c r="I7681" s="45"/>
      <c r="J7681" s="40" t="str">
        <f t="shared" si="734"/>
        <v/>
      </c>
      <c r="K7681" s="39" t="str">
        <f t="shared" si="732"/>
        <v/>
      </c>
      <c r="AB7681" s="17" t="str">
        <f t="shared" si="737"/>
        <v>-1</v>
      </c>
      <c r="AC7681" s="17">
        <f>IFERROR(INDEX(Factors!$C$59:$C$70,MATCH(AB7681,Factors!$B$59:$B$70,1),1),0)</f>
        <v>0</v>
      </c>
      <c r="AD7681" s="17">
        <f t="shared" si="735"/>
        <v>0</v>
      </c>
      <c r="AE7681" s="17">
        <f>IFERROR(INDEX(Factors!$B$6:$B$15,MATCH('INPUT - Census'!E7681,Factors!$C$6:$C$15,0),1),0)</f>
        <v>0</v>
      </c>
      <c r="AF7681" s="18">
        <f>IFERROR(INDEX(Factors!$B$16:$B$39,MATCH('INPUT - Census'!C7681,Factors!$C$16:$C$35,0),1),0)</f>
        <v>0</v>
      </c>
      <c r="AG7681" s="19">
        <f>IFERROR(INDEX(Factors!$B$40:$B$44,MATCH('INPUT - Census'!F7681,Factors!$C$40:$C$44,0),1),0)</f>
        <v>0</v>
      </c>
      <c r="AH7681" s="21" t="str">
        <f t="shared" si="736"/>
        <v/>
      </c>
      <c r="AI7681" s="1" t="str">
        <f>IFERROR(VLOOKUP(H7681,Factors!$C$45:$D$48,2,0),"")</f>
        <v/>
      </c>
      <c r="AJ7681" t="b">
        <f t="shared" si="733"/>
        <v>0</v>
      </c>
    </row>
    <row r="7682" spans="2:36" ht="15" customHeight="1" x14ac:dyDescent="0.3">
      <c r="B7682" s="70"/>
      <c r="C7682" s="58"/>
      <c r="D7682" s="63"/>
      <c r="E7682" s="58"/>
      <c r="F7682" s="58"/>
      <c r="G7682" s="44"/>
      <c r="H7682" s="45"/>
      <c r="I7682" s="45"/>
      <c r="J7682" s="40" t="str">
        <f t="shared" si="734"/>
        <v/>
      </c>
      <c r="K7682" s="39" t="str">
        <f t="shared" si="732"/>
        <v/>
      </c>
      <c r="AB7682" s="17" t="str">
        <f t="shared" si="737"/>
        <v>-1</v>
      </c>
      <c r="AC7682" s="17">
        <f>IFERROR(INDEX(Factors!$C$59:$C$70,MATCH(AB7682,Factors!$B$59:$B$70,1),1),0)</f>
        <v>0</v>
      </c>
      <c r="AD7682" s="17">
        <f t="shared" si="735"/>
        <v>0</v>
      </c>
      <c r="AE7682" s="17">
        <f>IFERROR(INDEX(Factors!$B$6:$B$15,MATCH('INPUT - Census'!E7682,Factors!$C$6:$C$15,0),1),0)</f>
        <v>0</v>
      </c>
      <c r="AF7682" s="18">
        <f>IFERROR(INDEX(Factors!$B$16:$B$39,MATCH('INPUT - Census'!C7682,Factors!$C$16:$C$35,0),1),0)</f>
        <v>0</v>
      </c>
      <c r="AG7682" s="19">
        <f>IFERROR(INDEX(Factors!$B$40:$B$44,MATCH('INPUT - Census'!F7682,Factors!$C$40:$C$44,0),1),0)</f>
        <v>0</v>
      </c>
      <c r="AH7682" s="21" t="str">
        <f t="shared" si="736"/>
        <v/>
      </c>
      <c r="AI7682" s="1" t="str">
        <f>IFERROR(VLOOKUP(H7682,Factors!$C$45:$D$48,2,0),"")</f>
        <v/>
      </c>
      <c r="AJ7682" t="b">
        <f t="shared" si="733"/>
        <v>0</v>
      </c>
    </row>
    <row r="7683" spans="2:36" ht="15" customHeight="1" x14ac:dyDescent="0.3">
      <c r="B7683" s="70"/>
      <c r="C7683" s="58"/>
      <c r="D7683" s="63"/>
      <c r="E7683" s="58"/>
      <c r="F7683" s="58"/>
      <c r="G7683" s="44"/>
      <c r="H7683" s="45"/>
      <c r="I7683" s="45"/>
      <c r="J7683" s="40" t="str">
        <f t="shared" si="734"/>
        <v/>
      </c>
      <c r="K7683" s="39" t="str">
        <f t="shared" ref="K7683:K7746" si="738">ValidateMember(B7683:J7683)</f>
        <v/>
      </c>
      <c r="AB7683" s="17" t="str">
        <f t="shared" si="737"/>
        <v>-1</v>
      </c>
      <c r="AC7683" s="17">
        <f>IFERROR(INDEX(Factors!$C$59:$C$70,MATCH(AB7683,Factors!$B$59:$B$70,1),1),0)</f>
        <v>0</v>
      </c>
      <c r="AD7683" s="17">
        <f t="shared" si="735"/>
        <v>0</v>
      </c>
      <c r="AE7683" s="17">
        <f>IFERROR(INDEX(Factors!$B$6:$B$15,MATCH('INPUT - Census'!E7683,Factors!$C$6:$C$15,0),1),0)</f>
        <v>0</v>
      </c>
      <c r="AF7683" s="18">
        <f>IFERROR(INDEX(Factors!$B$16:$B$39,MATCH('INPUT - Census'!C7683,Factors!$C$16:$C$35,0),1),0)</f>
        <v>0</v>
      </c>
      <c r="AG7683" s="19">
        <f>IFERROR(INDEX(Factors!$B$40:$B$44,MATCH('INPUT - Census'!F7683,Factors!$C$40:$C$44,0),1),0)</f>
        <v>0</v>
      </c>
      <c r="AH7683" s="21" t="str">
        <f t="shared" si="736"/>
        <v/>
      </c>
      <c r="AI7683" s="1" t="str">
        <f>IFERROR(VLOOKUP(H7683,Factors!$C$45:$D$48,2,0),"")</f>
        <v/>
      </c>
      <c r="AJ7683" t="b">
        <f t="shared" ref="AJ7683:AJ7746" si="739">K7683=0</f>
        <v>0</v>
      </c>
    </row>
    <row r="7684" spans="2:36" ht="15" customHeight="1" x14ac:dyDescent="0.3">
      <c r="B7684" s="70"/>
      <c r="C7684" s="58"/>
      <c r="D7684" s="63"/>
      <c r="E7684" s="58"/>
      <c r="F7684" s="58"/>
      <c r="G7684" s="44"/>
      <c r="H7684" s="45"/>
      <c r="I7684" s="45"/>
      <c r="J7684" s="40" t="str">
        <f t="shared" si="734"/>
        <v/>
      </c>
      <c r="K7684" s="39" t="str">
        <f t="shared" si="738"/>
        <v/>
      </c>
      <c r="AB7684" s="17" t="str">
        <f t="shared" si="737"/>
        <v>-1</v>
      </c>
      <c r="AC7684" s="17">
        <f>IFERROR(INDEX(Factors!$C$59:$C$70,MATCH(AB7684,Factors!$B$59:$B$70,1),1),0)</f>
        <v>0</v>
      </c>
      <c r="AD7684" s="17">
        <f t="shared" si="735"/>
        <v>0</v>
      </c>
      <c r="AE7684" s="17">
        <f>IFERROR(INDEX(Factors!$B$6:$B$15,MATCH('INPUT - Census'!E7684,Factors!$C$6:$C$15,0),1),0)</f>
        <v>0</v>
      </c>
      <c r="AF7684" s="18">
        <f>IFERROR(INDEX(Factors!$B$16:$B$39,MATCH('INPUT - Census'!C7684,Factors!$C$16:$C$35,0),1),0)</f>
        <v>0</v>
      </c>
      <c r="AG7684" s="19">
        <f>IFERROR(INDEX(Factors!$B$40:$B$44,MATCH('INPUT - Census'!F7684,Factors!$C$40:$C$44,0),1),0)</f>
        <v>0</v>
      </c>
      <c r="AH7684" s="21" t="str">
        <f t="shared" si="736"/>
        <v/>
      </c>
      <c r="AI7684" s="1" t="str">
        <f>IFERROR(VLOOKUP(H7684,Factors!$C$45:$D$48,2,0),"")</f>
        <v/>
      </c>
      <c r="AJ7684" t="b">
        <f t="shared" si="739"/>
        <v>0</v>
      </c>
    </row>
    <row r="7685" spans="2:36" ht="15" customHeight="1" x14ac:dyDescent="0.3">
      <c r="B7685" s="70"/>
      <c r="C7685" s="58"/>
      <c r="D7685" s="63"/>
      <c r="E7685" s="58"/>
      <c r="F7685" s="58"/>
      <c r="G7685" s="44"/>
      <c r="H7685" s="45"/>
      <c r="I7685" s="45"/>
      <c r="J7685" s="40" t="str">
        <f t="shared" si="734"/>
        <v/>
      </c>
      <c r="K7685" s="39" t="str">
        <f t="shared" si="738"/>
        <v/>
      </c>
      <c r="AB7685" s="17" t="str">
        <f t="shared" si="737"/>
        <v>-1</v>
      </c>
      <c r="AC7685" s="17">
        <f>IFERROR(INDEX(Factors!$C$59:$C$70,MATCH(AB7685,Factors!$B$59:$B$70,1),1),0)</f>
        <v>0</v>
      </c>
      <c r="AD7685" s="17">
        <f t="shared" si="735"/>
        <v>0</v>
      </c>
      <c r="AE7685" s="17">
        <f>IFERROR(INDEX(Factors!$B$6:$B$15,MATCH('INPUT - Census'!E7685,Factors!$C$6:$C$15,0),1),0)</f>
        <v>0</v>
      </c>
      <c r="AF7685" s="18">
        <f>IFERROR(INDEX(Factors!$B$16:$B$39,MATCH('INPUT - Census'!C7685,Factors!$C$16:$C$35,0),1),0)</f>
        <v>0</v>
      </c>
      <c r="AG7685" s="19">
        <f>IFERROR(INDEX(Factors!$B$40:$B$44,MATCH('INPUT - Census'!F7685,Factors!$C$40:$C$44,0),1),0)</f>
        <v>0</v>
      </c>
      <c r="AH7685" s="21" t="str">
        <f t="shared" si="736"/>
        <v/>
      </c>
      <c r="AI7685" s="1" t="str">
        <f>IFERROR(VLOOKUP(H7685,Factors!$C$45:$D$48,2,0),"")</f>
        <v/>
      </c>
      <c r="AJ7685" t="b">
        <f t="shared" si="739"/>
        <v>0</v>
      </c>
    </row>
    <row r="7686" spans="2:36" ht="15" customHeight="1" x14ac:dyDescent="0.3">
      <c r="B7686" s="70"/>
      <c r="C7686" s="58"/>
      <c r="D7686" s="63"/>
      <c r="E7686" s="58"/>
      <c r="F7686" s="58"/>
      <c r="G7686" s="44"/>
      <c r="H7686" s="45"/>
      <c r="I7686" s="45"/>
      <c r="J7686" s="40" t="str">
        <f t="shared" si="734"/>
        <v/>
      </c>
      <c r="K7686" s="39" t="str">
        <f t="shared" si="738"/>
        <v/>
      </c>
      <c r="AB7686" s="17" t="str">
        <f t="shared" si="737"/>
        <v>-1</v>
      </c>
      <c r="AC7686" s="17">
        <f>IFERROR(INDEX(Factors!$C$59:$C$70,MATCH(AB7686,Factors!$B$59:$B$70,1),1),0)</f>
        <v>0</v>
      </c>
      <c r="AD7686" s="17">
        <f t="shared" si="735"/>
        <v>0</v>
      </c>
      <c r="AE7686" s="17">
        <f>IFERROR(INDEX(Factors!$B$6:$B$15,MATCH('INPUT - Census'!E7686,Factors!$C$6:$C$15,0),1),0)</f>
        <v>0</v>
      </c>
      <c r="AF7686" s="18">
        <f>IFERROR(INDEX(Factors!$B$16:$B$39,MATCH('INPUT - Census'!C7686,Factors!$C$16:$C$35,0),1),0)</f>
        <v>0</v>
      </c>
      <c r="AG7686" s="19">
        <f>IFERROR(INDEX(Factors!$B$40:$B$44,MATCH('INPUT - Census'!F7686,Factors!$C$40:$C$44,0),1),0)</f>
        <v>0</v>
      </c>
      <c r="AH7686" s="21" t="str">
        <f t="shared" si="736"/>
        <v/>
      </c>
      <c r="AI7686" s="1" t="str">
        <f>IFERROR(VLOOKUP(H7686,Factors!$C$45:$D$48,2,0),"")</f>
        <v/>
      </c>
      <c r="AJ7686" t="b">
        <f t="shared" si="739"/>
        <v>0</v>
      </c>
    </row>
    <row r="7687" spans="2:36" ht="15" customHeight="1" x14ac:dyDescent="0.3">
      <c r="B7687" s="70"/>
      <c r="C7687" s="58"/>
      <c r="D7687" s="63"/>
      <c r="E7687" s="58"/>
      <c r="F7687" s="58"/>
      <c r="G7687" s="44"/>
      <c r="H7687" s="45"/>
      <c r="I7687" s="45"/>
      <c r="J7687" s="40" t="str">
        <f t="shared" si="734"/>
        <v/>
      </c>
      <c r="K7687" s="39" t="str">
        <f t="shared" si="738"/>
        <v/>
      </c>
      <c r="AB7687" s="17" t="str">
        <f t="shared" si="737"/>
        <v>-1</v>
      </c>
      <c r="AC7687" s="17">
        <f>IFERROR(INDEX(Factors!$C$59:$C$70,MATCH(AB7687,Factors!$B$59:$B$70,1),1),0)</f>
        <v>0</v>
      </c>
      <c r="AD7687" s="17">
        <f t="shared" si="735"/>
        <v>0</v>
      </c>
      <c r="AE7687" s="17">
        <f>IFERROR(INDEX(Factors!$B$6:$B$15,MATCH('INPUT - Census'!E7687,Factors!$C$6:$C$15,0),1),0)</f>
        <v>0</v>
      </c>
      <c r="AF7687" s="18">
        <f>IFERROR(INDEX(Factors!$B$16:$B$39,MATCH('INPUT - Census'!C7687,Factors!$C$16:$C$35,0),1),0)</f>
        <v>0</v>
      </c>
      <c r="AG7687" s="19">
        <f>IFERROR(INDEX(Factors!$B$40:$B$44,MATCH('INPUT - Census'!F7687,Factors!$C$40:$C$44,0),1),0)</f>
        <v>0</v>
      </c>
      <c r="AH7687" s="21" t="str">
        <f t="shared" si="736"/>
        <v/>
      </c>
      <c r="AI7687" s="1" t="str">
        <f>IFERROR(VLOOKUP(H7687,Factors!$C$45:$D$48,2,0),"")</f>
        <v/>
      </c>
      <c r="AJ7687" t="b">
        <f t="shared" si="739"/>
        <v>0</v>
      </c>
    </row>
    <row r="7688" spans="2:36" ht="15" customHeight="1" x14ac:dyDescent="0.3">
      <c r="B7688" s="70"/>
      <c r="C7688" s="58"/>
      <c r="D7688" s="63"/>
      <c r="E7688" s="58"/>
      <c r="F7688" s="58"/>
      <c r="G7688" s="44"/>
      <c r="H7688" s="45"/>
      <c r="I7688" s="45"/>
      <c r="J7688" s="40" t="str">
        <f t="shared" si="734"/>
        <v/>
      </c>
      <c r="K7688" s="39" t="str">
        <f t="shared" si="738"/>
        <v/>
      </c>
      <c r="AB7688" s="17" t="str">
        <f t="shared" si="737"/>
        <v>-1</v>
      </c>
      <c r="AC7688" s="17">
        <f>IFERROR(INDEX(Factors!$C$59:$C$70,MATCH(AB7688,Factors!$B$59:$B$70,1),1),0)</f>
        <v>0</v>
      </c>
      <c r="AD7688" s="17">
        <f t="shared" si="735"/>
        <v>0</v>
      </c>
      <c r="AE7688" s="17">
        <f>IFERROR(INDEX(Factors!$B$6:$B$15,MATCH('INPUT - Census'!E7688,Factors!$C$6:$C$15,0),1),0)</f>
        <v>0</v>
      </c>
      <c r="AF7688" s="18">
        <f>IFERROR(INDEX(Factors!$B$16:$B$39,MATCH('INPUT - Census'!C7688,Factors!$C$16:$C$35,0),1),0)</f>
        <v>0</v>
      </c>
      <c r="AG7688" s="19">
        <f>IFERROR(INDEX(Factors!$B$40:$B$44,MATCH('INPUT - Census'!F7688,Factors!$C$40:$C$44,0),1),0)</f>
        <v>0</v>
      </c>
      <c r="AH7688" s="21" t="str">
        <f t="shared" si="736"/>
        <v/>
      </c>
      <c r="AI7688" s="1" t="str">
        <f>IFERROR(VLOOKUP(H7688,Factors!$C$45:$D$48,2,0),"")</f>
        <v/>
      </c>
      <c r="AJ7688" t="b">
        <f t="shared" si="739"/>
        <v>0</v>
      </c>
    </row>
    <row r="7689" spans="2:36" ht="15" customHeight="1" x14ac:dyDescent="0.3">
      <c r="B7689" s="70"/>
      <c r="C7689" s="58"/>
      <c r="D7689" s="63"/>
      <c r="E7689" s="58"/>
      <c r="F7689" s="58"/>
      <c r="G7689" s="44"/>
      <c r="H7689" s="45"/>
      <c r="I7689" s="45"/>
      <c r="J7689" s="40" t="str">
        <f t="shared" si="734"/>
        <v/>
      </c>
      <c r="K7689" s="39" t="str">
        <f t="shared" si="738"/>
        <v/>
      </c>
      <c r="AB7689" s="17" t="str">
        <f t="shared" si="737"/>
        <v>-1</v>
      </c>
      <c r="AC7689" s="17">
        <f>IFERROR(INDEX(Factors!$C$59:$C$70,MATCH(AB7689,Factors!$B$59:$B$70,1),1),0)</f>
        <v>0</v>
      </c>
      <c r="AD7689" s="17">
        <f t="shared" si="735"/>
        <v>0</v>
      </c>
      <c r="AE7689" s="17">
        <f>IFERROR(INDEX(Factors!$B$6:$B$15,MATCH('INPUT - Census'!E7689,Factors!$C$6:$C$15,0),1),0)</f>
        <v>0</v>
      </c>
      <c r="AF7689" s="18">
        <f>IFERROR(INDEX(Factors!$B$16:$B$39,MATCH('INPUT - Census'!C7689,Factors!$C$16:$C$35,0),1),0)</f>
        <v>0</v>
      </c>
      <c r="AG7689" s="19">
        <f>IFERROR(INDEX(Factors!$B$40:$B$44,MATCH('INPUT - Census'!F7689,Factors!$C$40:$C$44,0),1),0)</f>
        <v>0</v>
      </c>
      <c r="AH7689" s="21" t="str">
        <f t="shared" si="736"/>
        <v/>
      </c>
      <c r="AI7689" s="1" t="str">
        <f>IFERROR(VLOOKUP(H7689,Factors!$C$45:$D$48,2,0),"")</f>
        <v/>
      </c>
      <c r="AJ7689" t="b">
        <f t="shared" si="739"/>
        <v>0</v>
      </c>
    </row>
    <row r="7690" spans="2:36" ht="15" customHeight="1" x14ac:dyDescent="0.3">
      <c r="B7690" s="70"/>
      <c r="C7690" s="58"/>
      <c r="D7690" s="63"/>
      <c r="E7690" s="58"/>
      <c r="F7690" s="58"/>
      <c r="G7690" s="44"/>
      <c r="H7690" s="45"/>
      <c r="I7690" s="45"/>
      <c r="J7690" s="40" t="str">
        <f t="shared" si="734"/>
        <v/>
      </c>
      <c r="K7690" s="39" t="str">
        <f t="shared" si="738"/>
        <v/>
      </c>
      <c r="AB7690" s="17" t="str">
        <f t="shared" si="737"/>
        <v>-1</v>
      </c>
      <c r="AC7690" s="17">
        <f>IFERROR(INDEX(Factors!$C$59:$C$70,MATCH(AB7690,Factors!$B$59:$B$70,1),1),0)</f>
        <v>0</v>
      </c>
      <c r="AD7690" s="17">
        <f t="shared" si="735"/>
        <v>0</v>
      </c>
      <c r="AE7690" s="17">
        <f>IFERROR(INDEX(Factors!$B$6:$B$15,MATCH('INPUT - Census'!E7690,Factors!$C$6:$C$15,0),1),0)</f>
        <v>0</v>
      </c>
      <c r="AF7690" s="18">
        <f>IFERROR(INDEX(Factors!$B$16:$B$39,MATCH('INPUT - Census'!C7690,Factors!$C$16:$C$35,0),1),0)</f>
        <v>0</v>
      </c>
      <c r="AG7690" s="19">
        <f>IFERROR(INDEX(Factors!$B$40:$B$44,MATCH('INPUT - Census'!F7690,Factors!$C$40:$C$44,0),1),0)</f>
        <v>0</v>
      </c>
      <c r="AH7690" s="21" t="str">
        <f t="shared" si="736"/>
        <v/>
      </c>
      <c r="AI7690" s="1" t="str">
        <f>IFERROR(VLOOKUP(H7690,Factors!$C$45:$D$48,2,0),"")</f>
        <v/>
      </c>
      <c r="AJ7690" t="b">
        <f t="shared" si="739"/>
        <v>0</v>
      </c>
    </row>
    <row r="7691" spans="2:36" ht="15" customHeight="1" x14ac:dyDescent="0.3">
      <c r="B7691" s="70"/>
      <c r="C7691" s="58"/>
      <c r="D7691" s="63"/>
      <c r="E7691" s="58"/>
      <c r="F7691" s="58"/>
      <c r="G7691" s="44"/>
      <c r="H7691" s="45"/>
      <c r="I7691" s="45"/>
      <c r="J7691" s="40" t="str">
        <f t="shared" si="734"/>
        <v/>
      </c>
      <c r="K7691" s="39" t="str">
        <f t="shared" si="738"/>
        <v/>
      </c>
      <c r="AB7691" s="17" t="str">
        <f t="shared" si="737"/>
        <v>-1</v>
      </c>
      <c r="AC7691" s="17">
        <f>IFERROR(INDEX(Factors!$C$59:$C$70,MATCH(AB7691,Factors!$B$59:$B$70,1),1),0)</f>
        <v>0</v>
      </c>
      <c r="AD7691" s="17">
        <f t="shared" si="735"/>
        <v>0</v>
      </c>
      <c r="AE7691" s="17">
        <f>IFERROR(INDEX(Factors!$B$6:$B$15,MATCH('INPUT - Census'!E7691,Factors!$C$6:$C$15,0),1),0)</f>
        <v>0</v>
      </c>
      <c r="AF7691" s="18">
        <f>IFERROR(INDEX(Factors!$B$16:$B$39,MATCH('INPUT - Census'!C7691,Factors!$C$16:$C$35,0),1),0)</f>
        <v>0</v>
      </c>
      <c r="AG7691" s="19">
        <f>IFERROR(INDEX(Factors!$B$40:$B$44,MATCH('INPUT - Census'!F7691,Factors!$C$40:$C$44,0),1),0)</f>
        <v>0</v>
      </c>
      <c r="AH7691" s="21" t="str">
        <f t="shared" si="736"/>
        <v/>
      </c>
      <c r="AI7691" s="1" t="str">
        <f>IFERROR(VLOOKUP(H7691,Factors!$C$45:$D$48,2,0),"")</f>
        <v/>
      </c>
      <c r="AJ7691" t="b">
        <f t="shared" si="739"/>
        <v>0</v>
      </c>
    </row>
    <row r="7692" spans="2:36" ht="15" customHeight="1" x14ac:dyDescent="0.3">
      <c r="B7692" s="70"/>
      <c r="C7692" s="58"/>
      <c r="D7692" s="63"/>
      <c r="E7692" s="58"/>
      <c r="F7692" s="58"/>
      <c r="G7692" s="44"/>
      <c r="H7692" s="45"/>
      <c r="I7692" s="45"/>
      <c r="J7692" s="40" t="str">
        <f t="shared" si="734"/>
        <v/>
      </c>
      <c r="K7692" s="39" t="str">
        <f t="shared" si="738"/>
        <v/>
      </c>
      <c r="AB7692" s="17" t="str">
        <f t="shared" si="737"/>
        <v>-1</v>
      </c>
      <c r="AC7692" s="17">
        <f>IFERROR(INDEX(Factors!$C$59:$C$70,MATCH(AB7692,Factors!$B$59:$B$70,1),1),0)</f>
        <v>0</v>
      </c>
      <c r="AD7692" s="17">
        <f t="shared" si="735"/>
        <v>0</v>
      </c>
      <c r="AE7692" s="17">
        <f>IFERROR(INDEX(Factors!$B$6:$B$15,MATCH('INPUT - Census'!E7692,Factors!$C$6:$C$15,0),1),0)</f>
        <v>0</v>
      </c>
      <c r="AF7692" s="18">
        <f>IFERROR(INDEX(Factors!$B$16:$B$39,MATCH('INPUT - Census'!C7692,Factors!$C$16:$C$35,0),1),0)</f>
        <v>0</v>
      </c>
      <c r="AG7692" s="19">
        <f>IFERROR(INDEX(Factors!$B$40:$B$44,MATCH('INPUT - Census'!F7692,Factors!$C$40:$C$44,0),1),0)</f>
        <v>0</v>
      </c>
      <c r="AH7692" s="21" t="str">
        <f t="shared" si="736"/>
        <v/>
      </c>
      <c r="AI7692" s="1" t="str">
        <f>IFERROR(VLOOKUP(H7692,Factors!$C$45:$D$48,2,0),"")</f>
        <v/>
      </c>
      <c r="AJ7692" t="b">
        <f t="shared" si="739"/>
        <v>0</v>
      </c>
    </row>
    <row r="7693" spans="2:36" ht="15" customHeight="1" x14ac:dyDescent="0.3">
      <c r="B7693" s="70"/>
      <c r="C7693" s="58"/>
      <c r="D7693" s="63"/>
      <c r="E7693" s="58"/>
      <c r="F7693" s="58"/>
      <c r="G7693" s="44"/>
      <c r="H7693" s="45"/>
      <c r="I7693" s="45"/>
      <c r="J7693" s="40" t="str">
        <f t="shared" si="734"/>
        <v/>
      </c>
      <c r="K7693" s="39" t="str">
        <f t="shared" si="738"/>
        <v/>
      </c>
      <c r="AB7693" s="17" t="str">
        <f t="shared" si="737"/>
        <v>-1</v>
      </c>
      <c r="AC7693" s="17">
        <f>IFERROR(INDEX(Factors!$C$59:$C$70,MATCH(AB7693,Factors!$B$59:$B$70,1),1),0)</f>
        <v>0</v>
      </c>
      <c r="AD7693" s="17">
        <f t="shared" si="735"/>
        <v>0</v>
      </c>
      <c r="AE7693" s="17">
        <f>IFERROR(INDEX(Factors!$B$6:$B$15,MATCH('INPUT - Census'!E7693,Factors!$C$6:$C$15,0),1),0)</f>
        <v>0</v>
      </c>
      <c r="AF7693" s="18">
        <f>IFERROR(INDEX(Factors!$B$16:$B$39,MATCH('INPUT - Census'!C7693,Factors!$C$16:$C$35,0),1),0)</f>
        <v>0</v>
      </c>
      <c r="AG7693" s="19">
        <f>IFERROR(INDEX(Factors!$B$40:$B$44,MATCH('INPUT - Census'!F7693,Factors!$C$40:$C$44,0),1),0)</f>
        <v>0</v>
      </c>
      <c r="AH7693" s="21" t="str">
        <f t="shared" si="736"/>
        <v/>
      </c>
      <c r="AI7693" s="1" t="str">
        <f>IFERROR(VLOOKUP(H7693,Factors!$C$45:$D$48,2,0),"")</f>
        <v/>
      </c>
      <c r="AJ7693" t="b">
        <f t="shared" si="739"/>
        <v>0</v>
      </c>
    </row>
    <row r="7694" spans="2:36" ht="15" customHeight="1" x14ac:dyDescent="0.3">
      <c r="B7694" s="70"/>
      <c r="C7694" s="58"/>
      <c r="D7694" s="63"/>
      <c r="E7694" s="58"/>
      <c r="F7694" s="58"/>
      <c r="G7694" s="44"/>
      <c r="H7694" s="45"/>
      <c r="I7694" s="45"/>
      <c r="J7694" s="40" t="str">
        <f t="shared" si="734"/>
        <v/>
      </c>
      <c r="K7694" s="39" t="str">
        <f t="shared" si="738"/>
        <v/>
      </c>
      <c r="AB7694" s="17" t="str">
        <f t="shared" si="737"/>
        <v>-1</v>
      </c>
      <c r="AC7694" s="17">
        <f>IFERROR(INDEX(Factors!$C$59:$C$70,MATCH(AB7694,Factors!$B$59:$B$70,1),1),0)</f>
        <v>0</v>
      </c>
      <c r="AD7694" s="17">
        <f t="shared" si="735"/>
        <v>0</v>
      </c>
      <c r="AE7694" s="17">
        <f>IFERROR(INDEX(Factors!$B$6:$B$15,MATCH('INPUT - Census'!E7694,Factors!$C$6:$C$15,0),1),0)</f>
        <v>0</v>
      </c>
      <c r="AF7694" s="18">
        <f>IFERROR(INDEX(Factors!$B$16:$B$39,MATCH('INPUT - Census'!C7694,Factors!$C$16:$C$35,0),1),0)</f>
        <v>0</v>
      </c>
      <c r="AG7694" s="19">
        <f>IFERROR(INDEX(Factors!$B$40:$B$44,MATCH('INPUT - Census'!F7694,Factors!$C$40:$C$44,0),1),0)</f>
        <v>0</v>
      </c>
      <c r="AH7694" s="21" t="str">
        <f t="shared" si="736"/>
        <v/>
      </c>
      <c r="AI7694" s="1" t="str">
        <f>IFERROR(VLOOKUP(H7694,Factors!$C$45:$D$48,2,0),"")</f>
        <v/>
      </c>
      <c r="AJ7694" t="b">
        <f t="shared" si="739"/>
        <v>0</v>
      </c>
    </row>
    <row r="7695" spans="2:36" ht="15" customHeight="1" x14ac:dyDescent="0.3">
      <c r="B7695" s="70"/>
      <c r="C7695" s="58"/>
      <c r="D7695" s="63"/>
      <c r="E7695" s="58"/>
      <c r="F7695" s="58"/>
      <c r="G7695" s="44"/>
      <c r="H7695" s="45"/>
      <c r="I7695" s="45"/>
      <c r="J7695" s="40" t="str">
        <f t="shared" si="734"/>
        <v/>
      </c>
      <c r="K7695" s="39" t="str">
        <f t="shared" si="738"/>
        <v/>
      </c>
      <c r="AB7695" s="17" t="str">
        <f t="shared" si="737"/>
        <v>-1</v>
      </c>
      <c r="AC7695" s="17">
        <f>IFERROR(INDEX(Factors!$C$59:$C$70,MATCH(AB7695,Factors!$B$59:$B$70,1),1),0)</f>
        <v>0</v>
      </c>
      <c r="AD7695" s="17">
        <f t="shared" si="735"/>
        <v>0</v>
      </c>
      <c r="AE7695" s="17">
        <f>IFERROR(INDEX(Factors!$B$6:$B$15,MATCH('INPUT - Census'!E7695,Factors!$C$6:$C$15,0),1),0)</f>
        <v>0</v>
      </c>
      <c r="AF7695" s="18">
        <f>IFERROR(INDEX(Factors!$B$16:$B$39,MATCH('INPUT - Census'!C7695,Factors!$C$16:$C$35,0),1),0)</f>
        <v>0</v>
      </c>
      <c r="AG7695" s="19">
        <f>IFERROR(INDEX(Factors!$B$40:$B$44,MATCH('INPUT - Census'!F7695,Factors!$C$40:$C$44,0),1),0)</f>
        <v>0</v>
      </c>
      <c r="AH7695" s="21" t="str">
        <f t="shared" si="736"/>
        <v/>
      </c>
      <c r="AI7695" s="1" t="str">
        <f>IFERROR(VLOOKUP(H7695,Factors!$C$45:$D$48,2,0),"")</f>
        <v/>
      </c>
      <c r="AJ7695" t="b">
        <f t="shared" si="739"/>
        <v>0</v>
      </c>
    </row>
    <row r="7696" spans="2:36" ht="15" customHeight="1" x14ac:dyDescent="0.3">
      <c r="B7696" s="70"/>
      <c r="C7696" s="58"/>
      <c r="D7696" s="63"/>
      <c r="E7696" s="58"/>
      <c r="F7696" s="58"/>
      <c r="G7696" s="44"/>
      <c r="H7696" s="45"/>
      <c r="I7696" s="45"/>
      <c r="J7696" s="40" t="str">
        <f t="shared" si="734"/>
        <v/>
      </c>
      <c r="K7696" s="39" t="str">
        <f t="shared" si="738"/>
        <v/>
      </c>
      <c r="AB7696" s="17" t="str">
        <f t="shared" si="737"/>
        <v>-1</v>
      </c>
      <c r="AC7696" s="17">
        <f>IFERROR(INDEX(Factors!$C$59:$C$70,MATCH(AB7696,Factors!$B$59:$B$70,1),1),0)</f>
        <v>0</v>
      </c>
      <c r="AD7696" s="17">
        <f t="shared" si="735"/>
        <v>0</v>
      </c>
      <c r="AE7696" s="17">
        <f>IFERROR(INDEX(Factors!$B$6:$B$15,MATCH('INPUT - Census'!E7696,Factors!$C$6:$C$15,0),1),0)</f>
        <v>0</v>
      </c>
      <c r="AF7696" s="18">
        <f>IFERROR(INDEX(Factors!$B$16:$B$39,MATCH('INPUT - Census'!C7696,Factors!$C$16:$C$35,0),1),0)</f>
        <v>0</v>
      </c>
      <c r="AG7696" s="19">
        <f>IFERROR(INDEX(Factors!$B$40:$B$44,MATCH('INPUT - Census'!F7696,Factors!$C$40:$C$44,0),1),0)</f>
        <v>0</v>
      </c>
      <c r="AH7696" s="21" t="str">
        <f t="shared" si="736"/>
        <v/>
      </c>
      <c r="AI7696" s="1" t="str">
        <f>IFERROR(VLOOKUP(H7696,Factors!$C$45:$D$48,2,0),"")</f>
        <v/>
      </c>
      <c r="AJ7696" t="b">
        <f t="shared" si="739"/>
        <v>0</v>
      </c>
    </row>
    <row r="7697" spans="2:36" ht="15" customHeight="1" x14ac:dyDescent="0.3">
      <c r="B7697" s="70"/>
      <c r="C7697" s="58"/>
      <c r="D7697" s="63"/>
      <c r="E7697" s="58"/>
      <c r="F7697" s="58"/>
      <c r="G7697" s="44"/>
      <c r="H7697" s="45"/>
      <c r="I7697" s="45"/>
      <c r="J7697" s="40" t="str">
        <f t="shared" si="734"/>
        <v/>
      </c>
      <c r="K7697" s="39" t="str">
        <f t="shared" si="738"/>
        <v/>
      </c>
      <c r="AB7697" s="17" t="str">
        <f t="shared" si="737"/>
        <v>-1</v>
      </c>
      <c r="AC7697" s="17">
        <f>IFERROR(INDEX(Factors!$C$59:$C$70,MATCH(AB7697,Factors!$B$59:$B$70,1),1),0)</f>
        <v>0</v>
      </c>
      <c r="AD7697" s="17">
        <f t="shared" si="735"/>
        <v>0</v>
      </c>
      <c r="AE7697" s="17">
        <f>IFERROR(INDEX(Factors!$B$6:$B$15,MATCH('INPUT - Census'!E7697,Factors!$C$6:$C$15,0),1),0)</f>
        <v>0</v>
      </c>
      <c r="AF7697" s="18">
        <f>IFERROR(INDEX(Factors!$B$16:$B$39,MATCH('INPUT - Census'!C7697,Factors!$C$16:$C$35,0),1),0)</f>
        <v>0</v>
      </c>
      <c r="AG7697" s="19">
        <f>IFERROR(INDEX(Factors!$B$40:$B$44,MATCH('INPUT - Census'!F7697,Factors!$C$40:$C$44,0),1),0)</f>
        <v>0</v>
      </c>
      <c r="AH7697" s="21" t="str">
        <f t="shared" si="736"/>
        <v/>
      </c>
      <c r="AI7697" s="1" t="str">
        <f>IFERROR(VLOOKUP(H7697,Factors!$C$45:$D$48,2,0),"")</f>
        <v/>
      </c>
      <c r="AJ7697" t="b">
        <f t="shared" si="739"/>
        <v>0</v>
      </c>
    </row>
    <row r="7698" spans="2:36" ht="15" customHeight="1" x14ac:dyDescent="0.3">
      <c r="B7698" s="70"/>
      <c r="C7698" s="58"/>
      <c r="D7698" s="63"/>
      <c r="E7698" s="58"/>
      <c r="F7698" s="58"/>
      <c r="G7698" s="44"/>
      <c r="H7698" s="45"/>
      <c r="I7698" s="45"/>
      <c r="J7698" s="40" t="str">
        <f t="shared" si="734"/>
        <v/>
      </c>
      <c r="K7698" s="39" t="str">
        <f t="shared" si="738"/>
        <v/>
      </c>
      <c r="AB7698" s="17" t="str">
        <f t="shared" si="737"/>
        <v>-1</v>
      </c>
      <c r="AC7698" s="17">
        <f>IFERROR(INDEX(Factors!$C$59:$C$70,MATCH(AB7698,Factors!$B$59:$B$70,1),1),0)</f>
        <v>0</v>
      </c>
      <c r="AD7698" s="17">
        <f t="shared" si="735"/>
        <v>0</v>
      </c>
      <c r="AE7698" s="17">
        <f>IFERROR(INDEX(Factors!$B$6:$B$15,MATCH('INPUT - Census'!E7698,Factors!$C$6:$C$15,0),1),0)</f>
        <v>0</v>
      </c>
      <c r="AF7698" s="18">
        <f>IFERROR(INDEX(Factors!$B$16:$B$39,MATCH('INPUT - Census'!C7698,Factors!$C$16:$C$35,0),1),0)</f>
        <v>0</v>
      </c>
      <c r="AG7698" s="19">
        <f>IFERROR(INDEX(Factors!$B$40:$B$44,MATCH('INPUT - Census'!F7698,Factors!$C$40:$C$44,0),1),0)</f>
        <v>0</v>
      </c>
      <c r="AH7698" s="21" t="str">
        <f t="shared" si="736"/>
        <v/>
      </c>
      <c r="AI7698" s="1" t="str">
        <f>IFERROR(VLOOKUP(H7698,Factors!$C$45:$D$48,2,0),"")</f>
        <v/>
      </c>
      <c r="AJ7698" t="b">
        <f t="shared" si="739"/>
        <v>0</v>
      </c>
    </row>
    <row r="7699" spans="2:36" ht="15" customHeight="1" x14ac:dyDescent="0.3">
      <c r="B7699" s="70"/>
      <c r="C7699" s="58"/>
      <c r="D7699" s="63"/>
      <c r="E7699" s="58"/>
      <c r="F7699" s="58"/>
      <c r="G7699" s="44"/>
      <c r="H7699" s="45"/>
      <c r="I7699" s="45"/>
      <c r="J7699" s="40" t="str">
        <f t="shared" si="734"/>
        <v/>
      </c>
      <c r="K7699" s="39" t="str">
        <f t="shared" si="738"/>
        <v/>
      </c>
      <c r="AB7699" s="17" t="str">
        <f t="shared" si="737"/>
        <v>-1</v>
      </c>
      <c r="AC7699" s="17">
        <f>IFERROR(INDEX(Factors!$C$59:$C$70,MATCH(AB7699,Factors!$B$59:$B$70,1),1),0)</f>
        <v>0</v>
      </c>
      <c r="AD7699" s="17">
        <f t="shared" si="735"/>
        <v>0</v>
      </c>
      <c r="AE7699" s="17">
        <f>IFERROR(INDEX(Factors!$B$6:$B$15,MATCH('INPUT - Census'!E7699,Factors!$C$6:$C$15,0),1),0)</f>
        <v>0</v>
      </c>
      <c r="AF7699" s="18">
        <f>IFERROR(INDEX(Factors!$B$16:$B$39,MATCH('INPUT - Census'!C7699,Factors!$C$16:$C$35,0),1),0)</f>
        <v>0</v>
      </c>
      <c r="AG7699" s="19">
        <f>IFERROR(INDEX(Factors!$B$40:$B$44,MATCH('INPUT - Census'!F7699,Factors!$C$40:$C$44,0),1),0)</f>
        <v>0</v>
      </c>
      <c r="AH7699" s="21" t="str">
        <f t="shared" si="736"/>
        <v/>
      </c>
      <c r="AI7699" s="1" t="str">
        <f>IFERROR(VLOOKUP(H7699,Factors!$C$45:$D$48,2,0),"")</f>
        <v/>
      </c>
      <c r="AJ7699" t="b">
        <f t="shared" si="739"/>
        <v>0</v>
      </c>
    </row>
    <row r="7700" spans="2:36" ht="15" customHeight="1" x14ac:dyDescent="0.3">
      <c r="B7700" s="70"/>
      <c r="C7700" s="58"/>
      <c r="D7700" s="63"/>
      <c r="E7700" s="58"/>
      <c r="F7700" s="58"/>
      <c r="G7700" s="44"/>
      <c r="H7700" s="45"/>
      <c r="I7700" s="45"/>
      <c r="J7700" s="40" t="str">
        <f t="shared" si="734"/>
        <v/>
      </c>
      <c r="K7700" s="39" t="str">
        <f t="shared" si="738"/>
        <v/>
      </c>
      <c r="AB7700" s="17" t="str">
        <f t="shared" si="737"/>
        <v>-1</v>
      </c>
      <c r="AC7700" s="17">
        <f>IFERROR(INDEX(Factors!$C$59:$C$70,MATCH(AB7700,Factors!$B$59:$B$70,1),1),0)</f>
        <v>0</v>
      </c>
      <c r="AD7700" s="17">
        <f t="shared" si="735"/>
        <v>0</v>
      </c>
      <c r="AE7700" s="17">
        <f>IFERROR(INDEX(Factors!$B$6:$B$15,MATCH('INPUT - Census'!E7700,Factors!$C$6:$C$15,0),1),0)</f>
        <v>0</v>
      </c>
      <c r="AF7700" s="18">
        <f>IFERROR(INDEX(Factors!$B$16:$B$39,MATCH('INPUT - Census'!C7700,Factors!$C$16:$C$35,0),1),0)</f>
        <v>0</v>
      </c>
      <c r="AG7700" s="19">
        <f>IFERROR(INDEX(Factors!$B$40:$B$44,MATCH('INPUT - Census'!F7700,Factors!$C$40:$C$44,0),1),0)</f>
        <v>0</v>
      </c>
      <c r="AH7700" s="21" t="str">
        <f t="shared" si="736"/>
        <v/>
      </c>
      <c r="AI7700" s="1" t="str">
        <f>IFERROR(VLOOKUP(H7700,Factors!$C$45:$D$48,2,0),"")</f>
        <v/>
      </c>
      <c r="AJ7700" t="b">
        <f t="shared" si="739"/>
        <v>0</v>
      </c>
    </row>
    <row r="7701" spans="2:36" ht="15" customHeight="1" x14ac:dyDescent="0.3">
      <c r="B7701" s="70"/>
      <c r="C7701" s="58"/>
      <c r="D7701" s="63"/>
      <c r="E7701" s="58"/>
      <c r="F7701" s="58"/>
      <c r="G7701" s="44"/>
      <c r="H7701" s="45"/>
      <c r="I7701" s="45"/>
      <c r="J7701" s="40" t="str">
        <f t="shared" si="734"/>
        <v/>
      </c>
      <c r="K7701" s="39" t="str">
        <f t="shared" si="738"/>
        <v/>
      </c>
      <c r="AB7701" s="17" t="str">
        <f t="shared" si="737"/>
        <v>-1</v>
      </c>
      <c r="AC7701" s="17">
        <f>IFERROR(INDEX(Factors!$C$59:$C$70,MATCH(AB7701,Factors!$B$59:$B$70,1),1),0)</f>
        <v>0</v>
      </c>
      <c r="AD7701" s="17">
        <f t="shared" si="735"/>
        <v>0</v>
      </c>
      <c r="AE7701" s="17">
        <f>IFERROR(INDEX(Factors!$B$6:$B$15,MATCH('INPUT - Census'!E7701,Factors!$C$6:$C$15,0),1),0)</f>
        <v>0</v>
      </c>
      <c r="AF7701" s="18">
        <f>IFERROR(INDEX(Factors!$B$16:$B$39,MATCH('INPUT - Census'!C7701,Factors!$C$16:$C$35,0),1),0)</f>
        <v>0</v>
      </c>
      <c r="AG7701" s="19">
        <f>IFERROR(INDEX(Factors!$B$40:$B$44,MATCH('INPUT - Census'!F7701,Factors!$C$40:$C$44,0),1),0)</f>
        <v>0</v>
      </c>
      <c r="AH7701" s="21" t="str">
        <f t="shared" si="736"/>
        <v/>
      </c>
      <c r="AI7701" s="1" t="str">
        <f>IFERROR(VLOOKUP(H7701,Factors!$C$45:$D$48,2,0),"")</f>
        <v/>
      </c>
      <c r="AJ7701" t="b">
        <f t="shared" si="739"/>
        <v>0</v>
      </c>
    </row>
    <row r="7702" spans="2:36" ht="15" customHeight="1" x14ac:dyDescent="0.3">
      <c r="B7702" s="70"/>
      <c r="C7702" s="58"/>
      <c r="D7702" s="63"/>
      <c r="E7702" s="58"/>
      <c r="F7702" s="58"/>
      <c r="G7702" s="44"/>
      <c r="H7702" s="45"/>
      <c r="I7702" s="45"/>
      <c r="J7702" s="40" t="str">
        <f t="shared" si="734"/>
        <v/>
      </c>
      <c r="K7702" s="39" t="str">
        <f t="shared" si="738"/>
        <v/>
      </c>
      <c r="AB7702" s="17" t="str">
        <f t="shared" si="737"/>
        <v>-1</v>
      </c>
      <c r="AC7702" s="17">
        <f>IFERROR(INDEX(Factors!$C$59:$C$70,MATCH(AB7702,Factors!$B$59:$B$70,1),1),0)</f>
        <v>0</v>
      </c>
      <c r="AD7702" s="17">
        <f t="shared" si="735"/>
        <v>0</v>
      </c>
      <c r="AE7702" s="17">
        <f>IFERROR(INDEX(Factors!$B$6:$B$15,MATCH('INPUT - Census'!E7702,Factors!$C$6:$C$15,0),1),0)</f>
        <v>0</v>
      </c>
      <c r="AF7702" s="18">
        <f>IFERROR(INDEX(Factors!$B$16:$B$39,MATCH('INPUT - Census'!C7702,Factors!$C$16:$C$35,0),1),0)</f>
        <v>0</v>
      </c>
      <c r="AG7702" s="19">
        <f>IFERROR(INDEX(Factors!$B$40:$B$44,MATCH('INPUT - Census'!F7702,Factors!$C$40:$C$44,0),1),0)</f>
        <v>0</v>
      </c>
      <c r="AH7702" s="21" t="str">
        <f t="shared" si="736"/>
        <v/>
      </c>
      <c r="AI7702" s="1" t="str">
        <f>IFERROR(VLOOKUP(H7702,Factors!$C$45:$D$48,2,0),"")</f>
        <v/>
      </c>
      <c r="AJ7702" t="b">
        <f t="shared" si="739"/>
        <v>0</v>
      </c>
    </row>
    <row r="7703" spans="2:36" ht="15" customHeight="1" x14ac:dyDescent="0.3">
      <c r="B7703" s="70"/>
      <c r="C7703" s="58"/>
      <c r="D7703" s="63"/>
      <c r="E7703" s="58"/>
      <c r="F7703" s="58"/>
      <c r="G7703" s="44"/>
      <c r="H7703" s="45"/>
      <c r="I7703" s="45"/>
      <c r="J7703" s="40" t="str">
        <f t="shared" si="734"/>
        <v/>
      </c>
      <c r="K7703" s="39" t="str">
        <f t="shared" si="738"/>
        <v/>
      </c>
      <c r="AB7703" s="17" t="str">
        <f t="shared" si="737"/>
        <v>-1</v>
      </c>
      <c r="AC7703" s="17">
        <f>IFERROR(INDEX(Factors!$C$59:$C$70,MATCH(AB7703,Factors!$B$59:$B$70,1),1),0)</f>
        <v>0</v>
      </c>
      <c r="AD7703" s="17">
        <f t="shared" si="735"/>
        <v>0</v>
      </c>
      <c r="AE7703" s="17">
        <f>IFERROR(INDEX(Factors!$B$6:$B$15,MATCH('INPUT - Census'!E7703,Factors!$C$6:$C$15,0),1),0)</f>
        <v>0</v>
      </c>
      <c r="AF7703" s="18">
        <f>IFERROR(INDEX(Factors!$B$16:$B$39,MATCH('INPUT - Census'!C7703,Factors!$C$16:$C$35,0),1),0)</f>
        <v>0</v>
      </c>
      <c r="AG7703" s="19">
        <f>IFERROR(INDEX(Factors!$B$40:$B$44,MATCH('INPUT - Census'!F7703,Factors!$C$40:$C$44,0),1),0)</f>
        <v>0</v>
      </c>
      <c r="AH7703" s="21" t="str">
        <f t="shared" si="736"/>
        <v/>
      </c>
      <c r="AI7703" s="1" t="str">
        <f>IFERROR(VLOOKUP(H7703,Factors!$C$45:$D$48,2,0),"")</f>
        <v/>
      </c>
      <c r="AJ7703" t="b">
        <f t="shared" si="739"/>
        <v>0</v>
      </c>
    </row>
    <row r="7704" spans="2:36" ht="15" customHeight="1" x14ac:dyDescent="0.3">
      <c r="B7704" s="70"/>
      <c r="C7704" s="58"/>
      <c r="D7704" s="63"/>
      <c r="E7704" s="58"/>
      <c r="F7704" s="58"/>
      <c r="G7704" s="44"/>
      <c r="H7704" s="45"/>
      <c r="I7704" s="45"/>
      <c r="J7704" s="40" t="str">
        <f t="shared" si="734"/>
        <v/>
      </c>
      <c r="K7704" s="39" t="str">
        <f t="shared" si="738"/>
        <v/>
      </c>
      <c r="AB7704" s="17" t="str">
        <f t="shared" si="737"/>
        <v>-1</v>
      </c>
      <c r="AC7704" s="17">
        <f>IFERROR(INDEX(Factors!$C$59:$C$70,MATCH(AB7704,Factors!$B$59:$B$70,1),1),0)</f>
        <v>0</v>
      </c>
      <c r="AD7704" s="17">
        <f t="shared" si="735"/>
        <v>0</v>
      </c>
      <c r="AE7704" s="17">
        <f>IFERROR(INDEX(Factors!$B$6:$B$15,MATCH('INPUT - Census'!E7704,Factors!$C$6:$C$15,0),1),0)</f>
        <v>0</v>
      </c>
      <c r="AF7704" s="18">
        <f>IFERROR(INDEX(Factors!$B$16:$B$39,MATCH('INPUT - Census'!C7704,Factors!$C$16:$C$35,0),1),0)</f>
        <v>0</v>
      </c>
      <c r="AG7704" s="19">
        <f>IFERROR(INDEX(Factors!$B$40:$B$44,MATCH('INPUT - Census'!F7704,Factors!$C$40:$C$44,0),1),0)</f>
        <v>0</v>
      </c>
      <c r="AH7704" s="21" t="str">
        <f t="shared" si="736"/>
        <v/>
      </c>
      <c r="AI7704" s="1" t="str">
        <f>IFERROR(VLOOKUP(H7704,Factors!$C$45:$D$48,2,0),"")</f>
        <v/>
      </c>
      <c r="AJ7704" t="b">
        <f t="shared" si="739"/>
        <v>0</v>
      </c>
    </row>
    <row r="7705" spans="2:36" ht="15" customHeight="1" x14ac:dyDescent="0.3">
      <c r="B7705" s="70"/>
      <c r="C7705" s="58"/>
      <c r="D7705" s="63"/>
      <c r="E7705" s="58"/>
      <c r="F7705" s="58"/>
      <c r="G7705" s="44"/>
      <c r="H7705" s="45"/>
      <c r="I7705" s="45"/>
      <c r="J7705" s="40" t="str">
        <f t="shared" si="734"/>
        <v/>
      </c>
      <c r="K7705" s="39" t="str">
        <f t="shared" si="738"/>
        <v/>
      </c>
      <c r="AB7705" s="17" t="str">
        <f t="shared" si="737"/>
        <v>-1</v>
      </c>
      <c r="AC7705" s="17">
        <f>IFERROR(INDEX(Factors!$C$59:$C$70,MATCH(AB7705,Factors!$B$59:$B$70,1),1),0)</f>
        <v>0</v>
      </c>
      <c r="AD7705" s="17">
        <f t="shared" si="735"/>
        <v>0</v>
      </c>
      <c r="AE7705" s="17">
        <f>IFERROR(INDEX(Factors!$B$6:$B$15,MATCH('INPUT - Census'!E7705,Factors!$C$6:$C$15,0),1),0)</f>
        <v>0</v>
      </c>
      <c r="AF7705" s="18">
        <f>IFERROR(INDEX(Factors!$B$16:$B$39,MATCH('INPUT - Census'!C7705,Factors!$C$16:$C$35,0),1),0)</f>
        <v>0</v>
      </c>
      <c r="AG7705" s="19">
        <f>IFERROR(INDEX(Factors!$B$40:$B$44,MATCH('INPUT - Census'!F7705,Factors!$C$40:$C$44,0),1),0)</f>
        <v>0</v>
      </c>
      <c r="AH7705" s="21" t="str">
        <f t="shared" si="736"/>
        <v/>
      </c>
      <c r="AI7705" s="1" t="str">
        <f>IFERROR(VLOOKUP(H7705,Factors!$C$45:$D$48,2,0),"")</f>
        <v/>
      </c>
      <c r="AJ7705" t="b">
        <f t="shared" si="739"/>
        <v>0</v>
      </c>
    </row>
    <row r="7706" spans="2:36" ht="15" customHeight="1" x14ac:dyDescent="0.3">
      <c r="B7706" s="70"/>
      <c r="C7706" s="58"/>
      <c r="D7706" s="63"/>
      <c r="E7706" s="58"/>
      <c r="F7706" s="58"/>
      <c r="G7706" s="44"/>
      <c r="H7706" s="45"/>
      <c r="I7706" s="45"/>
      <c r="J7706" s="40" t="str">
        <f t="shared" si="734"/>
        <v/>
      </c>
      <c r="K7706" s="39" t="str">
        <f t="shared" si="738"/>
        <v/>
      </c>
      <c r="AB7706" s="17" t="str">
        <f t="shared" si="737"/>
        <v>-1</v>
      </c>
      <c r="AC7706" s="17">
        <f>IFERROR(INDEX(Factors!$C$59:$C$70,MATCH(AB7706,Factors!$B$59:$B$70,1),1),0)</f>
        <v>0</v>
      </c>
      <c r="AD7706" s="17">
        <f t="shared" si="735"/>
        <v>0</v>
      </c>
      <c r="AE7706" s="17">
        <f>IFERROR(INDEX(Factors!$B$6:$B$15,MATCH('INPUT - Census'!E7706,Factors!$C$6:$C$15,0),1),0)</f>
        <v>0</v>
      </c>
      <c r="AF7706" s="18">
        <f>IFERROR(INDEX(Factors!$B$16:$B$39,MATCH('INPUT - Census'!C7706,Factors!$C$16:$C$35,0),1),0)</f>
        <v>0</v>
      </c>
      <c r="AG7706" s="19">
        <f>IFERROR(INDEX(Factors!$B$40:$B$44,MATCH('INPUT - Census'!F7706,Factors!$C$40:$C$44,0),1),0)</f>
        <v>0</v>
      </c>
      <c r="AH7706" s="21" t="str">
        <f t="shared" si="736"/>
        <v/>
      </c>
      <c r="AI7706" s="1" t="str">
        <f>IFERROR(VLOOKUP(H7706,Factors!$C$45:$D$48,2,0),"")</f>
        <v/>
      </c>
      <c r="AJ7706" t="b">
        <f t="shared" si="739"/>
        <v>0</v>
      </c>
    </row>
    <row r="7707" spans="2:36" ht="15" customHeight="1" x14ac:dyDescent="0.3">
      <c r="B7707" s="70"/>
      <c r="C7707" s="58"/>
      <c r="D7707" s="63"/>
      <c r="E7707" s="58"/>
      <c r="F7707" s="58"/>
      <c r="G7707" s="44"/>
      <c r="H7707" s="45"/>
      <c r="I7707" s="45"/>
      <c r="J7707" s="40" t="str">
        <f t="shared" si="734"/>
        <v/>
      </c>
      <c r="K7707" s="39" t="str">
        <f t="shared" si="738"/>
        <v/>
      </c>
      <c r="AB7707" s="17" t="str">
        <f t="shared" si="737"/>
        <v>-1</v>
      </c>
      <c r="AC7707" s="17">
        <f>IFERROR(INDEX(Factors!$C$59:$C$70,MATCH(AB7707,Factors!$B$59:$B$70,1),1),0)</f>
        <v>0</v>
      </c>
      <c r="AD7707" s="17">
        <f t="shared" si="735"/>
        <v>0</v>
      </c>
      <c r="AE7707" s="17">
        <f>IFERROR(INDEX(Factors!$B$6:$B$15,MATCH('INPUT - Census'!E7707,Factors!$C$6:$C$15,0),1),0)</f>
        <v>0</v>
      </c>
      <c r="AF7707" s="18">
        <f>IFERROR(INDEX(Factors!$B$16:$B$39,MATCH('INPUT - Census'!C7707,Factors!$C$16:$C$35,0),1),0)</f>
        <v>0</v>
      </c>
      <c r="AG7707" s="19">
        <f>IFERROR(INDEX(Factors!$B$40:$B$44,MATCH('INPUT - Census'!F7707,Factors!$C$40:$C$44,0),1),0)</f>
        <v>0</v>
      </c>
      <c r="AH7707" s="21" t="str">
        <f t="shared" si="736"/>
        <v/>
      </c>
      <c r="AI7707" s="1" t="str">
        <f>IFERROR(VLOOKUP(H7707,Factors!$C$45:$D$48,2,0),"")</f>
        <v/>
      </c>
      <c r="AJ7707" t="b">
        <f t="shared" si="739"/>
        <v>0</v>
      </c>
    </row>
    <row r="7708" spans="2:36" ht="15" customHeight="1" x14ac:dyDescent="0.3">
      <c r="B7708" s="70"/>
      <c r="C7708" s="58"/>
      <c r="D7708" s="63"/>
      <c r="E7708" s="58"/>
      <c r="F7708" s="58"/>
      <c r="G7708" s="44"/>
      <c r="H7708" s="45"/>
      <c r="I7708" s="45"/>
      <c r="J7708" s="40" t="str">
        <f t="shared" si="734"/>
        <v/>
      </c>
      <c r="K7708" s="39" t="str">
        <f t="shared" si="738"/>
        <v/>
      </c>
      <c r="AB7708" s="17" t="str">
        <f t="shared" si="737"/>
        <v>-1</v>
      </c>
      <c r="AC7708" s="17">
        <f>IFERROR(INDEX(Factors!$C$59:$C$70,MATCH(AB7708,Factors!$B$59:$B$70,1),1),0)</f>
        <v>0</v>
      </c>
      <c r="AD7708" s="17">
        <f t="shared" si="735"/>
        <v>0</v>
      </c>
      <c r="AE7708" s="17">
        <f>IFERROR(INDEX(Factors!$B$6:$B$15,MATCH('INPUT - Census'!E7708,Factors!$C$6:$C$15,0),1),0)</f>
        <v>0</v>
      </c>
      <c r="AF7708" s="18">
        <f>IFERROR(INDEX(Factors!$B$16:$B$39,MATCH('INPUT - Census'!C7708,Factors!$C$16:$C$35,0),1),0)</f>
        <v>0</v>
      </c>
      <c r="AG7708" s="19">
        <f>IFERROR(INDEX(Factors!$B$40:$B$44,MATCH('INPUT - Census'!F7708,Factors!$C$40:$C$44,0),1),0)</f>
        <v>0</v>
      </c>
      <c r="AH7708" s="21" t="str">
        <f t="shared" si="736"/>
        <v/>
      </c>
      <c r="AI7708" s="1" t="str">
        <f>IFERROR(VLOOKUP(H7708,Factors!$C$45:$D$48,2,0),"")</f>
        <v/>
      </c>
      <c r="AJ7708" t="b">
        <f t="shared" si="739"/>
        <v>0</v>
      </c>
    </row>
    <row r="7709" spans="2:36" ht="15" customHeight="1" x14ac:dyDescent="0.3">
      <c r="B7709" s="70"/>
      <c r="C7709" s="58"/>
      <c r="D7709" s="63"/>
      <c r="E7709" s="58"/>
      <c r="F7709" s="58"/>
      <c r="G7709" s="44"/>
      <c r="H7709" s="45"/>
      <c r="I7709" s="45"/>
      <c r="J7709" s="40" t="str">
        <f t="shared" si="734"/>
        <v/>
      </c>
      <c r="K7709" s="39" t="str">
        <f t="shared" si="738"/>
        <v/>
      </c>
      <c r="AB7709" s="17" t="str">
        <f t="shared" si="737"/>
        <v>-1</v>
      </c>
      <c r="AC7709" s="17">
        <f>IFERROR(INDEX(Factors!$C$59:$C$70,MATCH(AB7709,Factors!$B$59:$B$70,1),1),0)</f>
        <v>0</v>
      </c>
      <c r="AD7709" s="17">
        <f t="shared" si="735"/>
        <v>0</v>
      </c>
      <c r="AE7709" s="17">
        <f>IFERROR(INDEX(Factors!$B$6:$B$15,MATCH('INPUT - Census'!E7709,Factors!$C$6:$C$15,0),1),0)</f>
        <v>0</v>
      </c>
      <c r="AF7709" s="18">
        <f>IFERROR(INDEX(Factors!$B$16:$B$39,MATCH('INPUT - Census'!C7709,Factors!$C$16:$C$35,0),1),0)</f>
        <v>0</v>
      </c>
      <c r="AG7709" s="19">
        <f>IFERROR(INDEX(Factors!$B$40:$B$44,MATCH('INPUT - Census'!F7709,Factors!$C$40:$C$44,0),1),0)</f>
        <v>0</v>
      </c>
      <c r="AH7709" s="21" t="str">
        <f t="shared" si="736"/>
        <v/>
      </c>
      <c r="AI7709" s="1" t="str">
        <f>IFERROR(VLOOKUP(H7709,Factors!$C$45:$D$48,2,0),"")</f>
        <v/>
      </c>
      <c r="AJ7709" t="b">
        <f t="shared" si="739"/>
        <v>0</v>
      </c>
    </row>
    <row r="7710" spans="2:36" ht="15" customHeight="1" x14ac:dyDescent="0.3">
      <c r="B7710" s="70"/>
      <c r="C7710" s="58"/>
      <c r="D7710" s="63"/>
      <c r="E7710" s="58"/>
      <c r="F7710" s="58"/>
      <c r="G7710" s="44"/>
      <c r="H7710" s="45"/>
      <c r="I7710" s="45"/>
      <c r="J7710" s="40" t="str">
        <f t="shared" si="734"/>
        <v/>
      </c>
      <c r="K7710" s="39" t="str">
        <f t="shared" si="738"/>
        <v/>
      </c>
      <c r="AB7710" s="17" t="str">
        <f t="shared" si="737"/>
        <v>-1</v>
      </c>
      <c r="AC7710" s="17">
        <f>IFERROR(INDEX(Factors!$C$59:$C$70,MATCH(AB7710,Factors!$B$59:$B$70,1),1),0)</f>
        <v>0</v>
      </c>
      <c r="AD7710" s="17">
        <f t="shared" si="735"/>
        <v>0</v>
      </c>
      <c r="AE7710" s="17">
        <f>IFERROR(INDEX(Factors!$B$6:$B$15,MATCH('INPUT - Census'!E7710,Factors!$C$6:$C$15,0),1),0)</f>
        <v>0</v>
      </c>
      <c r="AF7710" s="18">
        <f>IFERROR(INDEX(Factors!$B$16:$B$39,MATCH('INPUT - Census'!C7710,Factors!$C$16:$C$35,0),1),0)</f>
        <v>0</v>
      </c>
      <c r="AG7710" s="19">
        <f>IFERROR(INDEX(Factors!$B$40:$B$44,MATCH('INPUT - Census'!F7710,Factors!$C$40:$C$44,0),1),0)</f>
        <v>0</v>
      </c>
      <c r="AH7710" s="21" t="str">
        <f t="shared" si="736"/>
        <v/>
      </c>
      <c r="AI7710" s="1" t="str">
        <f>IFERROR(VLOOKUP(H7710,Factors!$C$45:$D$48,2,0),"")</f>
        <v/>
      </c>
      <c r="AJ7710" t="b">
        <f t="shared" si="739"/>
        <v>0</v>
      </c>
    </row>
    <row r="7711" spans="2:36" ht="15" customHeight="1" x14ac:dyDescent="0.3">
      <c r="B7711" s="70"/>
      <c r="C7711" s="58"/>
      <c r="D7711" s="63"/>
      <c r="E7711" s="58"/>
      <c r="F7711" s="58"/>
      <c r="G7711" s="44"/>
      <c r="H7711" s="45"/>
      <c r="I7711" s="45"/>
      <c r="J7711" s="40" t="str">
        <f t="shared" ref="J7711:J7774" si="740">IF( ISNUMBER(B7711), ROUND(($AL$3-B7711)/365,0), "" )</f>
        <v/>
      </c>
      <c r="K7711" s="39" t="str">
        <f t="shared" si="738"/>
        <v/>
      </c>
      <c r="AB7711" s="17" t="str">
        <f t="shared" si="737"/>
        <v>-1</v>
      </c>
      <c r="AC7711" s="17">
        <f>IFERROR(INDEX(Factors!$C$59:$C$70,MATCH(AB7711,Factors!$B$59:$B$70,1),1),0)</f>
        <v>0</v>
      </c>
      <c r="AD7711" s="17">
        <f t="shared" ref="AD7711:AD7774" si="741">IF(COUNTIF($P$2:$P$16,D7711),MATCH(D7711,$P$2:$P$16,0),0)</f>
        <v>0</v>
      </c>
      <c r="AE7711" s="17">
        <f>IFERROR(INDEX(Factors!$B$6:$B$15,MATCH('INPUT - Census'!E7711,Factors!$C$6:$C$15,0),1),0)</f>
        <v>0</v>
      </c>
      <c r="AF7711" s="18">
        <f>IFERROR(INDEX(Factors!$B$16:$B$39,MATCH('INPUT - Census'!C7711,Factors!$C$16:$C$35,0),1),0)</f>
        <v>0</v>
      </c>
      <c r="AG7711" s="19">
        <f>IFERROR(INDEX(Factors!$B$40:$B$44,MATCH('INPUT - Census'!F7711,Factors!$C$40:$C$44,0),1),0)</f>
        <v>0</v>
      </c>
      <c r="AH7711" s="21" t="str">
        <f t="shared" ref="AH7711:AH7774" si="742">IF(G7711="","",G7711)</f>
        <v/>
      </c>
      <c r="AI7711" s="1" t="str">
        <f>IFERROR(VLOOKUP(H7711,Factors!$C$45:$D$48,2,0),"")</f>
        <v/>
      </c>
      <c r="AJ7711" t="b">
        <f t="shared" si="739"/>
        <v>0</v>
      </c>
    </row>
    <row r="7712" spans="2:36" ht="15" customHeight="1" x14ac:dyDescent="0.3">
      <c r="B7712" s="70"/>
      <c r="C7712" s="58"/>
      <c r="D7712" s="63"/>
      <c r="E7712" s="58"/>
      <c r="F7712" s="58"/>
      <c r="G7712" s="44"/>
      <c r="H7712" s="45"/>
      <c r="I7712" s="45"/>
      <c r="J7712" s="40" t="str">
        <f t="shared" si="740"/>
        <v/>
      </c>
      <c r="K7712" s="39" t="str">
        <f t="shared" si="738"/>
        <v/>
      </c>
      <c r="AB7712" s="17" t="str">
        <f t="shared" si="737"/>
        <v>-1</v>
      </c>
      <c r="AC7712" s="17">
        <f>IFERROR(INDEX(Factors!$C$59:$C$70,MATCH(AB7712,Factors!$B$59:$B$70,1),1),0)</f>
        <v>0</v>
      </c>
      <c r="AD7712" s="17">
        <f t="shared" si="741"/>
        <v>0</v>
      </c>
      <c r="AE7712" s="17">
        <f>IFERROR(INDEX(Factors!$B$6:$B$15,MATCH('INPUT - Census'!E7712,Factors!$C$6:$C$15,0),1),0)</f>
        <v>0</v>
      </c>
      <c r="AF7712" s="18">
        <f>IFERROR(INDEX(Factors!$B$16:$B$39,MATCH('INPUT - Census'!C7712,Factors!$C$16:$C$35,0),1),0)</f>
        <v>0</v>
      </c>
      <c r="AG7712" s="19">
        <f>IFERROR(INDEX(Factors!$B$40:$B$44,MATCH('INPUT - Census'!F7712,Factors!$C$40:$C$44,0),1),0)</f>
        <v>0</v>
      </c>
      <c r="AH7712" s="21" t="str">
        <f t="shared" si="742"/>
        <v/>
      </c>
      <c r="AI7712" s="1" t="str">
        <f>IFERROR(VLOOKUP(H7712,Factors!$C$45:$D$48,2,0),"")</f>
        <v/>
      </c>
      <c r="AJ7712" t="b">
        <f t="shared" si="739"/>
        <v>0</v>
      </c>
    </row>
    <row r="7713" spans="2:36" ht="15" customHeight="1" x14ac:dyDescent="0.3">
      <c r="B7713" s="70"/>
      <c r="C7713" s="58"/>
      <c r="D7713" s="63"/>
      <c r="E7713" s="58"/>
      <c r="F7713" s="58"/>
      <c r="G7713" s="44"/>
      <c r="H7713" s="45"/>
      <c r="I7713" s="45"/>
      <c r="J7713" s="40" t="str">
        <f t="shared" si="740"/>
        <v/>
      </c>
      <c r="K7713" s="39" t="str">
        <f t="shared" si="738"/>
        <v/>
      </c>
      <c r="AB7713" s="17" t="str">
        <f t="shared" si="737"/>
        <v>-1</v>
      </c>
      <c r="AC7713" s="17">
        <f>IFERROR(INDEX(Factors!$C$59:$C$70,MATCH(AB7713,Factors!$B$59:$B$70,1),1),0)</f>
        <v>0</v>
      </c>
      <c r="AD7713" s="17">
        <f t="shared" si="741"/>
        <v>0</v>
      </c>
      <c r="AE7713" s="17">
        <f>IFERROR(INDEX(Factors!$B$6:$B$15,MATCH('INPUT - Census'!E7713,Factors!$C$6:$C$15,0),1),0)</f>
        <v>0</v>
      </c>
      <c r="AF7713" s="18">
        <f>IFERROR(INDEX(Factors!$B$16:$B$39,MATCH('INPUT - Census'!C7713,Factors!$C$16:$C$35,0),1),0)</f>
        <v>0</v>
      </c>
      <c r="AG7713" s="19">
        <f>IFERROR(INDEX(Factors!$B$40:$B$44,MATCH('INPUT - Census'!F7713,Factors!$C$40:$C$44,0),1),0)</f>
        <v>0</v>
      </c>
      <c r="AH7713" s="21" t="str">
        <f t="shared" si="742"/>
        <v/>
      </c>
      <c r="AI7713" s="1" t="str">
        <f>IFERROR(VLOOKUP(H7713,Factors!$C$45:$D$48,2,0),"")</f>
        <v/>
      </c>
      <c r="AJ7713" t="b">
        <f t="shared" si="739"/>
        <v>0</v>
      </c>
    </row>
    <row r="7714" spans="2:36" ht="15" customHeight="1" x14ac:dyDescent="0.3">
      <c r="B7714" s="70"/>
      <c r="C7714" s="58"/>
      <c r="D7714" s="63"/>
      <c r="E7714" s="58"/>
      <c r="F7714" s="58"/>
      <c r="G7714" s="44"/>
      <c r="H7714" s="45"/>
      <c r="I7714" s="45"/>
      <c r="J7714" s="40" t="str">
        <f t="shared" si="740"/>
        <v/>
      </c>
      <c r="K7714" s="39" t="str">
        <f t="shared" si="738"/>
        <v/>
      </c>
      <c r="AB7714" s="17" t="str">
        <f t="shared" si="737"/>
        <v>-1</v>
      </c>
      <c r="AC7714" s="17">
        <f>IFERROR(INDEX(Factors!$C$59:$C$70,MATCH(AB7714,Factors!$B$59:$B$70,1),1),0)</f>
        <v>0</v>
      </c>
      <c r="AD7714" s="17">
        <f t="shared" si="741"/>
        <v>0</v>
      </c>
      <c r="AE7714" s="17">
        <f>IFERROR(INDEX(Factors!$B$6:$B$15,MATCH('INPUT - Census'!E7714,Factors!$C$6:$C$15,0),1),0)</f>
        <v>0</v>
      </c>
      <c r="AF7714" s="18">
        <f>IFERROR(INDEX(Factors!$B$16:$B$39,MATCH('INPUT - Census'!C7714,Factors!$C$16:$C$35,0),1),0)</f>
        <v>0</v>
      </c>
      <c r="AG7714" s="19">
        <f>IFERROR(INDEX(Factors!$B$40:$B$44,MATCH('INPUT - Census'!F7714,Factors!$C$40:$C$44,0),1),0)</f>
        <v>0</v>
      </c>
      <c r="AH7714" s="21" t="str">
        <f t="shared" si="742"/>
        <v/>
      </c>
      <c r="AI7714" s="1" t="str">
        <f>IFERROR(VLOOKUP(H7714,Factors!$C$45:$D$48,2,0),"")</f>
        <v/>
      </c>
      <c r="AJ7714" t="b">
        <f t="shared" si="739"/>
        <v>0</v>
      </c>
    </row>
    <row r="7715" spans="2:36" ht="15" customHeight="1" x14ac:dyDescent="0.3">
      <c r="B7715" s="70"/>
      <c r="C7715" s="58"/>
      <c r="D7715" s="63"/>
      <c r="E7715" s="58"/>
      <c r="F7715" s="58"/>
      <c r="G7715" s="44"/>
      <c r="H7715" s="45"/>
      <c r="I7715" s="45"/>
      <c r="J7715" s="40" t="str">
        <f t="shared" si="740"/>
        <v/>
      </c>
      <c r="K7715" s="39" t="str">
        <f t="shared" si="738"/>
        <v/>
      </c>
      <c r="AB7715" s="17" t="str">
        <f t="shared" si="737"/>
        <v>-1</v>
      </c>
      <c r="AC7715" s="17">
        <f>IFERROR(INDEX(Factors!$C$59:$C$70,MATCH(AB7715,Factors!$B$59:$B$70,1),1),0)</f>
        <v>0</v>
      </c>
      <c r="AD7715" s="17">
        <f t="shared" si="741"/>
        <v>0</v>
      </c>
      <c r="AE7715" s="17">
        <f>IFERROR(INDEX(Factors!$B$6:$B$15,MATCH('INPUT - Census'!E7715,Factors!$C$6:$C$15,0),1),0)</f>
        <v>0</v>
      </c>
      <c r="AF7715" s="18">
        <f>IFERROR(INDEX(Factors!$B$16:$B$39,MATCH('INPUT - Census'!C7715,Factors!$C$16:$C$35,0),1),0)</f>
        <v>0</v>
      </c>
      <c r="AG7715" s="19">
        <f>IFERROR(INDEX(Factors!$B$40:$B$44,MATCH('INPUT - Census'!F7715,Factors!$C$40:$C$44,0),1),0)</f>
        <v>0</v>
      </c>
      <c r="AH7715" s="21" t="str">
        <f t="shared" si="742"/>
        <v/>
      </c>
      <c r="AI7715" s="1" t="str">
        <f>IFERROR(VLOOKUP(H7715,Factors!$C$45:$D$48,2,0),"")</f>
        <v/>
      </c>
      <c r="AJ7715" t="b">
        <f t="shared" si="739"/>
        <v>0</v>
      </c>
    </row>
    <row r="7716" spans="2:36" ht="15" customHeight="1" x14ac:dyDescent="0.3">
      <c r="B7716" s="70"/>
      <c r="C7716" s="58"/>
      <c r="D7716" s="63"/>
      <c r="E7716" s="58"/>
      <c r="F7716" s="58"/>
      <c r="G7716" s="44"/>
      <c r="H7716" s="45"/>
      <c r="I7716" s="45"/>
      <c r="J7716" s="40" t="str">
        <f t="shared" si="740"/>
        <v/>
      </c>
      <c r="K7716" s="39" t="str">
        <f t="shared" si="738"/>
        <v/>
      </c>
      <c r="AB7716" s="17" t="str">
        <f t="shared" si="737"/>
        <v>-1</v>
      </c>
      <c r="AC7716" s="17">
        <f>IFERROR(INDEX(Factors!$C$59:$C$70,MATCH(AB7716,Factors!$B$59:$B$70,1),1),0)</f>
        <v>0</v>
      </c>
      <c r="AD7716" s="17">
        <f t="shared" si="741"/>
        <v>0</v>
      </c>
      <c r="AE7716" s="17">
        <f>IFERROR(INDEX(Factors!$B$6:$B$15,MATCH('INPUT - Census'!E7716,Factors!$C$6:$C$15,0),1),0)</f>
        <v>0</v>
      </c>
      <c r="AF7716" s="18">
        <f>IFERROR(INDEX(Factors!$B$16:$B$39,MATCH('INPUT - Census'!C7716,Factors!$C$16:$C$35,0),1),0)</f>
        <v>0</v>
      </c>
      <c r="AG7716" s="19">
        <f>IFERROR(INDEX(Factors!$B$40:$B$44,MATCH('INPUT - Census'!F7716,Factors!$C$40:$C$44,0),1),0)</f>
        <v>0</v>
      </c>
      <c r="AH7716" s="21" t="str">
        <f t="shared" si="742"/>
        <v/>
      </c>
      <c r="AI7716" s="1" t="str">
        <f>IFERROR(VLOOKUP(H7716,Factors!$C$45:$D$48,2,0),"")</f>
        <v/>
      </c>
      <c r="AJ7716" t="b">
        <f t="shared" si="739"/>
        <v>0</v>
      </c>
    </row>
    <row r="7717" spans="2:36" ht="15" customHeight="1" x14ac:dyDescent="0.3">
      <c r="B7717" s="70"/>
      <c r="C7717" s="58"/>
      <c r="D7717" s="63"/>
      <c r="E7717" s="58"/>
      <c r="F7717" s="58"/>
      <c r="G7717" s="44"/>
      <c r="H7717" s="45"/>
      <c r="I7717" s="45"/>
      <c r="J7717" s="40" t="str">
        <f t="shared" si="740"/>
        <v/>
      </c>
      <c r="K7717" s="39" t="str">
        <f t="shared" si="738"/>
        <v/>
      </c>
      <c r="AB7717" s="17" t="str">
        <f t="shared" si="737"/>
        <v>-1</v>
      </c>
      <c r="AC7717" s="17">
        <f>IFERROR(INDEX(Factors!$C$59:$C$70,MATCH(AB7717,Factors!$B$59:$B$70,1),1),0)</f>
        <v>0</v>
      </c>
      <c r="AD7717" s="17">
        <f t="shared" si="741"/>
        <v>0</v>
      </c>
      <c r="AE7717" s="17">
        <f>IFERROR(INDEX(Factors!$B$6:$B$15,MATCH('INPUT - Census'!E7717,Factors!$C$6:$C$15,0),1),0)</f>
        <v>0</v>
      </c>
      <c r="AF7717" s="18">
        <f>IFERROR(INDEX(Factors!$B$16:$B$39,MATCH('INPUT - Census'!C7717,Factors!$C$16:$C$35,0),1),0)</f>
        <v>0</v>
      </c>
      <c r="AG7717" s="19">
        <f>IFERROR(INDEX(Factors!$B$40:$B$44,MATCH('INPUT - Census'!F7717,Factors!$C$40:$C$44,0),1),0)</f>
        <v>0</v>
      </c>
      <c r="AH7717" s="21" t="str">
        <f t="shared" si="742"/>
        <v/>
      </c>
      <c r="AI7717" s="1" t="str">
        <f>IFERROR(VLOOKUP(H7717,Factors!$C$45:$D$48,2,0),"")</f>
        <v/>
      </c>
      <c r="AJ7717" t="b">
        <f t="shared" si="739"/>
        <v>0</v>
      </c>
    </row>
    <row r="7718" spans="2:36" ht="15" customHeight="1" x14ac:dyDescent="0.3">
      <c r="B7718" s="70"/>
      <c r="C7718" s="58"/>
      <c r="D7718" s="63"/>
      <c r="E7718" s="58"/>
      <c r="F7718" s="58"/>
      <c r="G7718" s="44"/>
      <c r="H7718" s="45"/>
      <c r="I7718" s="45"/>
      <c r="J7718" s="40" t="str">
        <f t="shared" si="740"/>
        <v/>
      </c>
      <c r="K7718" s="39" t="str">
        <f t="shared" si="738"/>
        <v/>
      </c>
      <c r="AB7718" s="17" t="str">
        <f t="shared" si="737"/>
        <v>-1</v>
      </c>
      <c r="AC7718" s="17">
        <f>IFERROR(INDEX(Factors!$C$59:$C$70,MATCH(AB7718,Factors!$B$59:$B$70,1),1),0)</f>
        <v>0</v>
      </c>
      <c r="AD7718" s="17">
        <f t="shared" si="741"/>
        <v>0</v>
      </c>
      <c r="AE7718" s="17">
        <f>IFERROR(INDEX(Factors!$B$6:$B$15,MATCH('INPUT - Census'!E7718,Factors!$C$6:$C$15,0),1),0)</f>
        <v>0</v>
      </c>
      <c r="AF7718" s="18">
        <f>IFERROR(INDEX(Factors!$B$16:$B$39,MATCH('INPUT - Census'!C7718,Factors!$C$16:$C$35,0),1),0)</f>
        <v>0</v>
      </c>
      <c r="AG7718" s="19">
        <f>IFERROR(INDEX(Factors!$B$40:$B$44,MATCH('INPUT - Census'!F7718,Factors!$C$40:$C$44,0),1),0)</f>
        <v>0</v>
      </c>
      <c r="AH7718" s="21" t="str">
        <f t="shared" si="742"/>
        <v/>
      </c>
      <c r="AI7718" s="1" t="str">
        <f>IFERROR(VLOOKUP(H7718,Factors!$C$45:$D$48,2,0),"")</f>
        <v/>
      </c>
      <c r="AJ7718" t="b">
        <f t="shared" si="739"/>
        <v>0</v>
      </c>
    </row>
    <row r="7719" spans="2:36" ht="15" customHeight="1" x14ac:dyDescent="0.3">
      <c r="B7719" s="70"/>
      <c r="C7719" s="58"/>
      <c r="D7719" s="63"/>
      <c r="E7719" s="58"/>
      <c r="F7719" s="58"/>
      <c r="G7719" s="44"/>
      <c r="H7719" s="45"/>
      <c r="I7719" s="45"/>
      <c r="J7719" s="40" t="str">
        <f t="shared" si="740"/>
        <v/>
      </c>
      <c r="K7719" s="39" t="str">
        <f t="shared" si="738"/>
        <v/>
      </c>
      <c r="AB7719" s="17" t="str">
        <f t="shared" si="737"/>
        <v>-1</v>
      </c>
      <c r="AC7719" s="17">
        <f>IFERROR(INDEX(Factors!$C$59:$C$70,MATCH(AB7719,Factors!$B$59:$B$70,1),1),0)</f>
        <v>0</v>
      </c>
      <c r="AD7719" s="17">
        <f t="shared" si="741"/>
        <v>0</v>
      </c>
      <c r="AE7719" s="17">
        <f>IFERROR(INDEX(Factors!$B$6:$B$15,MATCH('INPUT - Census'!E7719,Factors!$C$6:$C$15,0),1),0)</f>
        <v>0</v>
      </c>
      <c r="AF7719" s="18">
        <f>IFERROR(INDEX(Factors!$B$16:$B$39,MATCH('INPUT - Census'!C7719,Factors!$C$16:$C$35,0),1),0)</f>
        <v>0</v>
      </c>
      <c r="AG7719" s="19">
        <f>IFERROR(INDEX(Factors!$B$40:$B$44,MATCH('INPUT - Census'!F7719,Factors!$C$40:$C$44,0),1),0)</f>
        <v>0</v>
      </c>
      <c r="AH7719" s="21" t="str">
        <f t="shared" si="742"/>
        <v/>
      </c>
      <c r="AI7719" s="1" t="str">
        <f>IFERROR(VLOOKUP(H7719,Factors!$C$45:$D$48,2,0),"")</f>
        <v/>
      </c>
      <c r="AJ7719" t="b">
        <f t="shared" si="739"/>
        <v>0</v>
      </c>
    </row>
    <row r="7720" spans="2:36" ht="15" customHeight="1" x14ac:dyDescent="0.3">
      <c r="B7720" s="70"/>
      <c r="C7720" s="58"/>
      <c r="D7720" s="63"/>
      <c r="E7720" s="58"/>
      <c r="F7720" s="58"/>
      <c r="G7720" s="44"/>
      <c r="H7720" s="45"/>
      <c r="I7720" s="45"/>
      <c r="J7720" s="40" t="str">
        <f t="shared" si="740"/>
        <v/>
      </c>
      <c r="K7720" s="39" t="str">
        <f t="shared" si="738"/>
        <v/>
      </c>
      <c r="AB7720" s="17" t="str">
        <f t="shared" si="737"/>
        <v>-1</v>
      </c>
      <c r="AC7720" s="17">
        <f>IFERROR(INDEX(Factors!$C$59:$C$70,MATCH(AB7720,Factors!$B$59:$B$70,1),1),0)</f>
        <v>0</v>
      </c>
      <c r="AD7720" s="17">
        <f t="shared" si="741"/>
        <v>0</v>
      </c>
      <c r="AE7720" s="17">
        <f>IFERROR(INDEX(Factors!$B$6:$B$15,MATCH('INPUT - Census'!E7720,Factors!$C$6:$C$15,0),1),0)</f>
        <v>0</v>
      </c>
      <c r="AF7720" s="18">
        <f>IFERROR(INDEX(Factors!$B$16:$B$39,MATCH('INPUT - Census'!C7720,Factors!$C$16:$C$35,0),1),0)</f>
        <v>0</v>
      </c>
      <c r="AG7720" s="19">
        <f>IFERROR(INDEX(Factors!$B$40:$B$44,MATCH('INPUT - Census'!F7720,Factors!$C$40:$C$44,0),1),0)</f>
        <v>0</v>
      </c>
      <c r="AH7720" s="21" t="str">
        <f t="shared" si="742"/>
        <v/>
      </c>
      <c r="AI7720" s="1" t="str">
        <f>IFERROR(VLOOKUP(H7720,Factors!$C$45:$D$48,2,0),"")</f>
        <v/>
      </c>
      <c r="AJ7720" t="b">
        <f t="shared" si="739"/>
        <v>0</v>
      </c>
    </row>
    <row r="7721" spans="2:36" ht="15" customHeight="1" x14ac:dyDescent="0.3">
      <c r="B7721" s="70"/>
      <c r="C7721" s="58"/>
      <c r="D7721" s="63"/>
      <c r="E7721" s="58"/>
      <c r="F7721" s="58"/>
      <c r="G7721" s="44"/>
      <c r="H7721" s="45"/>
      <c r="I7721" s="45"/>
      <c r="J7721" s="40" t="str">
        <f t="shared" si="740"/>
        <v/>
      </c>
      <c r="K7721" s="39" t="str">
        <f t="shared" si="738"/>
        <v/>
      </c>
      <c r="AB7721" s="17" t="str">
        <f t="shared" si="737"/>
        <v>-1</v>
      </c>
      <c r="AC7721" s="17">
        <f>IFERROR(INDEX(Factors!$C$59:$C$70,MATCH(AB7721,Factors!$B$59:$B$70,1),1),0)</f>
        <v>0</v>
      </c>
      <c r="AD7721" s="17">
        <f t="shared" si="741"/>
        <v>0</v>
      </c>
      <c r="AE7721" s="17">
        <f>IFERROR(INDEX(Factors!$B$6:$B$15,MATCH('INPUT - Census'!E7721,Factors!$C$6:$C$15,0),1),0)</f>
        <v>0</v>
      </c>
      <c r="AF7721" s="18">
        <f>IFERROR(INDEX(Factors!$B$16:$B$39,MATCH('INPUT - Census'!C7721,Factors!$C$16:$C$35,0),1),0)</f>
        <v>0</v>
      </c>
      <c r="AG7721" s="19">
        <f>IFERROR(INDEX(Factors!$B$40:$B$44,MATCH('INPUT - Census'!F7721,Factors!$C$40:$C$44,0),1),0)</f>
        <v>0</v>
      </c>
      <c r="AH7721" s="21" t="str">
        <f t="shared" si="742"/>
        <v/>
      </c>
      <c r="AI7721" s="1" t="str">
        <f>IFERROR(VLOOKUP(H7721,Factors!$C$45:$D$48,2,0),"")</f>
        <v/>
      </c>
      <c r="AJ7721" t="b">
        <f t="shared" si="739"/>
        <v>0</v>
      </c>
    </row>
    <row r="7722" spans="2:36" ht="15" customHeight="1" x14ac:dyDescent="0.3">
      <c r="B7722" s="70"/>
      <c r="C7722" s="58"/>
      <c r="D7722" s="63"/>
      <c r="E7722" s="58"/>
      <c r="F7722" s="58"/>
      <c r="G7722" s="44"/>
      <c r="H7722" s="45"/>
      <c r="I7722" s="45"/>
      <c r="J7722" s="40" t="str">
        <f t="shared" si="740"/>
        <v/>
      </c>
      <c r="K7722" s="39" t="str">
        <f t="shared" si="738"/>
        <v/>
      </c>
      <c r="AB7722" s="17" t="str">
        <f t="shared" si="737"/>
        <v>-1</v>
      </c>
      <c r="AC7722" s="17">
        <f>IFERROR(INDEX(Factors!$C$59:$C$70,MATCH(AB7722,Factors!$B$59:$B$70,1),1),0)</f>
        <v>0</v>
      </c>
      <c r="AD7722" s="17">
        <f t="shared" si="741"/>
        <v>0</v>
      </c>
      <c r="AE7722" s="17">
        <f>IFERROR(INDEX(Factors!$B$6:$B$15,MATCH('INPUT - Census'!E7722,Factors!$C$6:$C$15,0),1),0)</f>
        <v>0</v>
      </c>
      <c r="AF7722" s="18">
        <f>IFERROR(INDEX(Factors!$B$16:$B$39,MATCH('INPUT - Census'!C7722,Factors!$C$16:$C$35,0),1),0)</f>
        <v>0</v>
      </c>
      <c r="AG7722" s="19">
        <f>IFERROR(INDEX(Factors!$B$40:$B$44,MATCH('INPUT - Census'!F7722,Factors!$C$40:$C$44,0),1),0)</f>
        <v>0</v>
      </c>
      <c r="AH7722" s="21" t="str">
        <f t="shared" si="742"/>
        <v/>
      </c>
      <c r="AI7722" s="1" t="str">
        <f>IFERROR(VLOOKUP(H7722,Factors!$C$45:$D$48,2,0),"")</f>
        <v/>
      </c>
      <c r="AJ7722" t="b">
        <f t="shared" si="739"/>
        <v>0</v>
      </c>
    </row>
    <row r="7723" spans="2:36" ht="15" customHeight="1" x14ac:dyDescent="0.3">
      <c r="B7723" s="70"/>
      <c r="C7723" s="58"/>
      <c r="D7723" s="63"/>
      <c r="E7723" s="58"/>
      <c r="F7723" s="58"/>
      <c r="G7723" s="44"/>
      <c r="H7723" s="45"/>
      <c r="I7723" s="45"/>
      <c r="J7723" s="40" t="str">
        <f t="shared" si="740"/>
        <v/>
      </c>
      <c r="K7723" s="39" t="str">
        <f t="shared" si="738"/>
        <v/>
      </c>
      <c r="AB7723" s="17" t="str">
        <f t="shared" si="737"/>
        <v>-1</v>
      </c>
      <c r="AC7723" s="17">
        <f>IFERROR(INDEX(Factors!$C$59:$C$70,MATCH(AB7723,Factors!$B$59:$B$70,1),1),0)</f>
        <v>0</v>
      </c>
      <c r="AD7723" s="17">
        <f t="shared" si="741"/>
        <v>0</v>
      </c>
      <c r="AE7723" s="17">
        <f>IFERROR(INDEX(Factors!$B$6:$B$15,MATCH('INPUT - Census'!E7723,Factors!$C$6:$C$15,0),1),0)</f>
        <v>0</v>
      </c>
      <c r="AF7723" s="18">
        <f>IFERROR(INDEX(Factors!$B$16:$B$39,MATCH('INPUT - Census'!C7723,Factors!$C$16:$C$35,0),1),0)</f>
        <v>0</v>
      </c>
      <c r="AG7723" s="19">
        <f>IFERROR(INDEX(Factors!$B$40:$B$44,MATCH('INPUT - Census'!F7723,Factors!$C$40:$C$44,0),1),0)</f>
        <v>0</v>
      </c>
      <c r="AH7723" s="21" t="str">
        <f t="shared" si="742"/>
        <v/>
      </c>
      <c r="AI7723" s="1" t="str">
        <f>IFERROR(VLOOKUP(H7723,Factors!$C$45:$D$48,2,0),"")</f>
        <v/>
      </c>
      <c r="AJ7723" t="b">
        <f t="shared" si="739"/>
        <v>0</v>
      </c>
    </row>
    <row r="7724" spans="2:36" ht="15" customHeight="1" x14ac:dyDescent="0.3">
      <c r="B7724" s="70"/>
      <c r="C7724" s="58"/>
      <c r="D7724" s="63"/>
      <c r="E7724" s="58"/>
      <c r="F7724" s="58"/>
      <c r="G7724" s="44"/>
      <c r="H7724" s="45"/>
      <c r="I7724" s="45"/>
      <c r="J7724" s="40" t="str">
        <f t="shared" si="740"/>
        <v/>
      </c>
      <c r="K7724" s="39" t="str">
        <f t="shared" si="738"/>
        <v/>
      </c>
      <c r="AB7724" s="17" t="str">
        <f t="shared" si="737"/>
        <v>-1</v>
      </c>
      <c r="AC7724" s="17">
        <f>IFERROR(INDEX(Factors!$C$59:$C$70,MATCH(AB7724,Factors!$B$59:$B$70,1),1),0)</f>
        <v>0</v>
      </c>
      <c r="AD7724" s="17">
        <f t="shared" si="741"/>
        <v>0</v>
      </c>
      <c r="AE7724" s="17">
        <f>IFERROR(INDEX(Factors!$B$6:$B$15,MATCH('INPUT - Census'!E7724,Factors!$C$6:$C$15,0),1),0)</f>
        <v>0</v>
      </c>
      <c r="AF7724" s="18">
        <f>IFERROR(INDEX(Factors!$B$16:$B$39,MATCH('INPUT - Census'!C7724,Factors!$C$16:$C$35,0),1),0)</f>
        <v>0</v>
      </c>
      <c r="AG7724" s="19">
        <f>IFERROR(INDEX(Factors!$B$40:$B$44,MATCH('INPUT - Census'!F7724,Factors!$C$40:$C$44,0),1),0)</f>
        <v>0</v>
      </c>
      <c r="AH7724" s="21" t="str">
        <f t="shared" si="742"/>
        <v/>
      </c>
      <c r="AI7724" s="1" t="str">
        <f>IFERROR(VLOOKUP(H7724,Factors!$C$45:$D$48,2,0),"")</f>
        <v/>
      </c>
      <c r="AJ7724" t="b">
        <f t="shared" si="739"/>
        <v>0</v>
      </c>
    </row>
    <row r="7725" spans="2:36" ht="15" customHeight="1" x14ac:dyDescent="0.3">
      <c r="B7725" s="70"/>
      <c r="C7725" s="58"/>
      <c r="D7725" s="63"/>
      <c r="E7725" s="58"/>
      <c r="F7725" s="58"/>
      <c r="G7725" s="44"/>
      <c r="H7725" s="45"/>
      <c r="I7725" s="45"/>
      <c r="J7725" s="40" t="str">
        <f t="shared" si="740"/>
        <v/>
      </c>
      <c r="K7725" s="39" t="str">
        <f t="shared" si="738"/>
        <v/>
      </c>
      <c r="AB7725" s="17" t="str">
        <f t="shared" si="737"/>
        <v>-1</v>
      </c>
      <c r="AC7725" s="17">
        <f>IFERROR(INDEX(Factors!$C$59:$C$70,MATCH(AB7725,Factors!$B$59:$B$70,1),1),0)</f>
        <v>0</v>
      </c>
      <c r="AD7725" s="17">
        <f t="shared" si="741"/>
        <v>0</v>
      </c>
      <c r="AE7725" s="17">
        <f>IFERROR(INDEX(Factors!$B$6:$B$15,MATCH('INPUT - Census'!E7725,Factors!$C$6:$C$15,0),1),0)</f>
        <v>0</v>
      </c>
      <c r="AF7725" s="18">
        <f>IFERROR(INDEX(Factors!$B$16:$B$39,MATCH('INPUT - Census'!C7725,Factors!$C$16:$C$35,0),1),0)</f>
        <v>0</v>
      </c>
      <c r="AG7725" s="19">
        <f>IFERROR(INDEX(Factors!$B$40:$B$44,MATCH('INPUT - Census'!F7725,Factors!$C$40:$C$44,0),1),0)</f>
        <v>0</v>
      </c>
      <c r="AH7725" s="21" t="str">
        <f t="shared" si="742"/>
        <v/>
      </c>
      <c r="AI7725" s="1" t="str">
        <f>IFERROR(VLOOKUP(H7725,Factors!$C$45:$D$48,2,0),"")</f>
        <v/>
      </c>
      <c r="AJ7725" t="b">
        <f t="shared" si="739"/>
        <v>0</v>
      </c>
    </row>
    <row r="7726" spans="2:36" ht="15" customHeight="1" x14ac:dyDescent="0.3">
      <c r="B7726" s="70"/>
      <c r="C7726" s="58"/>
      <c r="D7726" s="63"/>
      <c r="E7726" s="58"/>
      <c r="F7726" s="58"/>
      <c r="G7726" s="44"/>
      <c r="H7726" s="45"/>
      <c r="I7726" s="45"/>
      <c r="J7726" s="40" t="str">
        <f t="shared" si="740"/>
        <v/>
      </c>
      <c r="K7726" s="39" t="str">
        <f t="shared" si="738"/>
        <v/>
      </c>
      <c r="AB7726" s="17" t="str">
        <f t="shared" si="737"/>
        <v>-1</v>
      </c>
      <c r="AC7726" s="17">
        <f>IFERROR(INDEX(Factors!$C$59:$C$70,MATCH(AB7726,Factors!$B$59:$B$70,1),1),0)</f>
        <v>0</v>
      </c>
      <c r="AD7726" s="17">
        <f t="shared" si="741"/>
        <v>0</v>
      </c>
      <c r="AE7726" s="17">
        <f>IFERROR(INDEX(Factors!$B$6:$B$15,MATCH('INPUT - Census'!E7726,Factors!$C$6:$C$15,0),1),0)</f>
        <v>0</v>
      </c>
      <c r="AF7726" s="18">
        <f>IFERROR(INDEX(Factors!$B$16:$B$39,MATCH('INPUT - Census'!C7726,Factors!$C$16:$C$35,0),1),0)</f>
        <v>0</v>
      </c>
      <c r="AG7726" s="19">
        <f>IFERROR(INDEX(Factors!$B$40:$B$44,MATCH('INPUT - Census'!F7726,Factors!$C$40:$C$44,0),1),0)</f>
        <v>0</v>
      </c>
      <c r="AH7726" s="21" t="str">
        <f t="shared" si="742"/>
        <v/>
      </c>
      <c r="AI7726" s="1" t="str">
        <f>IFERROR(VLOOKUP(H7726,Factors!$C$45:$D$48,2,0),"")</f>
        <v/>
      </c>
      <c r="AJ7726" t="b">
        <f t="shared" si="739"/>
        <v>0</v>
      </c>
    </row>
    <row r="7727" spans="2:36" ht="15" customHeight="1" x14ac:dyDescent="0.3">
      <c r="B7727" s="70"/>
      <c r="C7727" s="58"/>
      <c r="D7727" s="63"/>
      <c r="E7727" s="58"/>
      <c r="F7727" s="58"/>
      <c r="G7727" s="44"/>
      <c r="H7727" s="45"/>
      <c r="I7727" s="45"/>
      <c r="J7727" s="40" t="str">
        <f t="shared" si="740"/>
        <v/>
      </c>
      <c r="K7727" s="39" t="str">
        <f t="shared" si="738"/>
        <v/>
      </c>
      <c r="AB7727" s="17" t="str">
        <f t="shared" si="737"/>
        <v>-1</v>
      </c>
      <c r="AC7727" s="17">
        <f>IFERROR(INDEX(Factors!$C$59:$C$70,MATCH(AB7727,Factors!$B$59:$B$70,1),1),0)</f>
        <v>0</v>
      </c>
      <c r="AD7727" s="17">
        <f t="shared" si="741"/>
        <v>0</v>
      </c>
      <c r="AE7727" s="17">
        <f>IFERROR(INDEX(Factors!$B$6:$B$15,MATCH('INPUT - Census'!E7727,Factors!$C$6:$C$15,0),1),0)</f>
        <v>0</v>
      </c>
      <c r="AF7727" s="18">
        <f>IFERROR(INDEX(Factors!$B$16:$B$39,MATCH('INPUT - Census'!C7727,Factors!$C$16:$C$35,0),1),0)</f>
        <v>0</v>
      </c>
      <c r="AG7727" s="19">
        <f>IFERROR(INDEX(Factors!$B$40:$B$44,MATCH('INPUT - Census'!F7727,Factors!$C$40:$C$44,0),1),0)</f>
        <v>0</v>
      </c>
      <c r="AH7727" s="21" t="str">
        <f t="shared" si="742"/>
        <v/>
      </c>
      <c r="AI7727" s="1" t="str">
        <f>IFERROR(VLOOKUP(H7727,Factors!$C$45:$D$48,2,0),"")</f>
        <v/>
      </c>
      <c r="AJ7727" t="b">
        <f t="shared" si="739"/>
        <v>0</v>
      </c>
    </row>
    <row r="7728" spans="2:36" ht="15" customHeight="1" x14ac:dyDescent="0.3">
      <c r="B7728" s="70"/>
      <c r="C7728" s="58"/>
      <c r="D7728" s="63"/>
      <c r="E7728" s="58"/>
      <c r="F7728" s="58"/>
      <c r="G7728" s="44"/>
      <c r="H7728" s="45"/>
      <c r="I7728" s="45"/>
      <c r="J7728" s="40" t="str">
        <f t="shared" si="740"/>
        <v/>
      </c>
      <c r="K7728" s="39" t="str">
        <f t="shared" si="738"/>
        <v/>
      </c>
      <c r="AB7728" s="17" t="str">
        <f t="shared" si="737"/>
        <v>-1</v>
      </c>
      <c r="AC7728" s="17">
        <f>IFERROR(INDEX(Factors!$C$59:$C$70,MATCH(AB7728,Factors!$B$59:$B$70,1),1),0)</f>
        <v>0</v>
      </c>
      <c r="AD7728" s="17">
        <f t="shared" si="741"/>
        <v>0</v>
      </c>
      <c r="AE7728" s="17">
        <f>IFERROR(INDEX(Factors!$B$6:$B$15,MATCH('INPUT - Census'!E7728,Factors!$C$6:$C$15,0),1),0)</f>
        <v>0</v>
      </c>
      <c r="AF7728" s="18">
        <f>IFERROR(INDEX(Factors!$B$16:$B$39,MATCH('INPUT - Census'!C7728,Factors!$C$16:$C$35,0),1),0)</f>
        <v>0</v>
      </c>
      <c r="AG7728" s="19">
        <f>IFERROR(INDEX(Factors!$B$40:$B$44,MATCH('INPUT - Census'!F7728,Factors!$C$40:$C$44,0),1),0)</f>
        <v>0</v>
      </c>
      <c r="AH7728" s="21" t="str">
        <f t="shared" si="742"/>
        <v/>
      </c>
      <c r="AI7728" s="1" t="str">
        <f>IFERROR(VLOOKUP(H7728,Factors!$C$45:$D$48,2,0),"")</f>
        <v/>
      </c>
      <c r="AJ7728" t="b">
        <f t="shared" si="739"/>
        <v>0</v>
      </c>
    </row>
    <row r="7729" spans="2:36" ht="15" customHeight="1" x14ac:dyDescent="0.3">
      <c r="B7729" s="70"/>
      <c r="C7729" s="58"/>
      <c r="D7729" s="63"/>
      <c r="E7729" s="58"/>
      <c r="F7729" s="58"/>
      <c r="G7729" s="44"/>
      <c r="H7729" s="45"/>
      <c r="I7729" s="45"/>
      <c r="J7729" s="40" t="str">
        <f t="shared" si="740"/>
        <v/>
      </c>
      <c r="K7729" s="39" t="str">
        <f t="shared" si="738"/>
        <v/>
      </c>
      <c r="AB7729" s="17" t="str">
        <f t="shared" si="737"/>
        <v>-1</v>
      </c>
      <c r="AC7729" s="17">
        <f>IFERROR(INDEX(Factors!$C$59:$C$70,MATCH(AB7729,Factors!$B$59:$B$70,1),1),0)</f>
        <v>0</v>
      </c>
      <c r="AD7729" s="17">
        <f t="shared" si="741"/>
        <v>0</v>
      </c>
      <c r="AE7729" s="17">
        <f>IFERROR(INDEX(Factors!$B$6:$B$15,MATCH('INPUT - Census'!E7729,Factors!$C$6:$C$15,0),1),0)</f>
        <v>0</v>
      </c>
      <c r="AF7729" s="18">
        <f>IFERROR(INDEX(Factors!$B$16:$B$39,MATCH('INPUT - Census'!C7729,Factors!$C$16:$C$35,0),1),0)</f>
        <v>0</v>
      </c>
      <c r="AG7729" s="19">
        <f>IFERROR(INDEX(Factors!$B$40:$B$44,MATCH('INPUT - Census'!F7729,Factors!$C$40:$C$44,0),1),0)</f>
        <v>0</v>
      </c>
      <c r="AH7729" s="21" t="str">
        <f t="shared" si="742"/>
        <v/>
      </c>
      <c r="AI7729" s="1" t="str">
        <f>IFERROR(VLOOKUP(H7729,Factors!$C$45:$D$48,2,0),"")</f>
        <v/>
      </c>
      <c r="AJ7729" t="b">
        <f t="shared" si="739"/>
        <v>0</v>
      </c>
    </row>
    <row r="7730" spans="2:36" ht="15" customHeight="1" x14ac:dyDescent="0.3">
      <c r="B7730" s="70"/>
      <c r="C7730" s="58"/>
      <c r="D7730" s="63"/>
      <c r="E7730" s="58"/>
      <c r="F7730" s="58"/>
      <c r="G7730" s="44"/>
      <c r="H7730" s="45"/>
      <c r="I7730" s="45"/>
      <c r="J7730" s="40" t="str">
        <f t="shared" si="740"/>
        <v/>
      </c>
      <c r="K7730" s="39" t="str">
        <f t="shared" si="738"/>
        <v/>
      </c>
      <c r="AB7730" s="17" t="str">
        <f t="shared" si="737"/>
        <v>-1</v>
      </c>
      <c r="AC7730" s="17">
        <f>IFERROR(INDEX(Factors!$C$59:$C$70,MATCH(AB7730,Factors!$B$59:$B$70,1),1),0)</f>
        <v>0</v>
      </c>
      <c r="AD7730" s="17">
        <f t="shared" si="741"/>
        <v>0</v>
      </c>
      <c r="AE7730" s="17">
        <f>IFERROR(INDEX(Factors!$B$6:$B$15,MATCH('INPUT - Census'!E7730,Factors!$C$6:$C$15,0),1),0)</f>
        <v>0</v>
      </c>
      <c r="AF7730" s="18">
        <f>IFERROR(INDEX(Factors!$B$16:$B$39,MATCH('INPUT - Census'!C7730,Factors!$C$16:$C$35,0),1),0)</f>
        <v>0</v>
      </c>
      <c r="AG7730" s="19">
        <f>IFERROR(INDEX(Factors!$B$40:$B$44,MATCH('INPUT - Census'!F7730,Factors!$C$40:$C$44,0),1),0)</f>
        <v>0</v>
      </c>
      <c r="AH7730" s="21" t="str">
        <f t="shared" si="742"/>
        <v/>
      </c>
      <c r="AI7730" s="1" t="str">
        <f>IFERROR(VLOOKUP(H7730,Factors!$C$45:$D$48,2,0),"")</f>
        <v/>
      </c>
      <c r="AJ7730" t="b">
        <f t="shared" si="739"/>
        <v>0</v>
      </c>
    </row>
    <row r="7731" spans="2:36" ht="15" customHeight="1" x14ac:dyDescent="0.3">
      <c r="B7731" s="70"/>
      <c r="C7731" s="58"/>
      <c r="D7731" s="63"/>
      <c r="E7731" s="58"/>
      <c r="F7731" s="58"/>
      <c r="G7731" s="44"/>
      <c r="H7731" s="45"/>
      <c r="I7731" s="45"/>
      <c r="J7731" s="40" t="str">
        <f t="shared" si="740"/>
        <v/>
      </c>
      <c r="K7731" s="39" t="str">
        <f t="shared" si="738"/>
        <v/>
      </c>
      <c r="AB7731" s="17" t="str">
        <f t="shared" si="737"/>
        <v>-1</v>
      </c>
      <c r="AC7731" s="17">
        <f>IFERROR(INDEX(Factors!$C$59:$C$70,MATCH(AB7731,Factors!$B$59:$B$70,1),1),0)</f>
        <v>0</v>
      </c>
      <c r="AD7731" s="17">
        <f t="shared" si="741"/>
        <v>0</v>
      </c>
      <c r="AE7731" s="17">
        <f>IFERROR(INDEX(Factors!$B$6:$B$15,MATCH('INPUT - Census'!E7731,Factors!$C$6:$C$15,0),1),0)</f>
        <v>0</v>
      </c>
      <c r="AF7731" s="18">
        <f>IFERROR(INDEX(Factors!$B$16:$B$39,MATCH('INPUT - Census'!C7731,Factors!$C$16:$C$35,0),1),0)</f>
        <v>0</v>
      </c>
      <c r="AG7731" s="19">
        <f>IFERROR(INDEX(Factors!$B$40:$B$44,MATCH('INPUT - Census'!F7731,Factors!$C$40:$C$44,0),1),0)</f>
        <v>0</v>
      </c>
      <c r="AH7731" s="21" t="str">
        <f t="shared" si="742"/>
        <v/>
      </c>
      <c r="AI7731" s="1" t="str">
        <f>IFERROR(VLOOKUP(H7731,Factors!$C$45:$D$48,2,0),"")</f>
        <v/>
      </c>
      <c r="AJ7731" t="b">
        <f t="shared" si="739"/>
        <v>0</v>
      </c>
    </row>
    <row r="7732" spans="2:36" ht="15" customHeight="1" x14ac:dyDescent="0.3">
      <c r="B7732" s="70"/>
      <c r="C7732" s="58"/>
      <c r="D7732" s="63"/>
      <c r="E7732" s="58"/>
      <c r="F7732" s="58"/>
      <c r="G7732" s="44"/>
      <c r="H7732" s="45"/>
      <c r="I7732" s="45"/>
      <c r="J7732" s="40" t="str">
        <f t="shared" si="740"/>
        <v/>
      </c>
      <c r="K7732" s="39" t="str">
        <f t="shared" si="738"/>
        <v/>
      </c>
      <c r="AB7732" s="17" t="str">
        <f t="shared" si="737"/>
        <v>-1</v>
      </c>
      <c r="AC7732" s="17">
        <f>IFERROR(INDEX(Factors!$C$59:$C$70,MATCH(AB7732,Factors!$B$59:$B$70,1),1),0)</f>
        <v>0</v>
      </c>
      <c r="AD7732" s="17">
        <f t="shared" si="741"/>
        <v>0</v>
      </c>
      <c r="AE7732" s="17">
        <f>IFERROR(INDEX(Factors!$B$6:$B$15,MATCH('INPUT - Census'!E7732,Factors!$C$6:$C$15,0),1),0)</f>
        <v>0</v>
      </c>
      <c r="AF7732" s="18">
        <f>IFERROR(INDEX(Factors!$B$16:$B$39,MATCH('INPUT - Census'!C7732,Factors!$C$16:$C$35,0),1),0)</f>
        <v>0</v>
      </c>
      <c r="AG7732" s="19">
        <f>IFERROR(INDEX(Factors!$B$40:$B$44,MATCH('INPUT - Census'!F7732,Factors!$C$40:$C$44,0),1),0)</f>
        <v>0</v>
      </c>
      <c r="AH7732" s="21" t="str">
        <f t="shared" si="742"/>
        <v/>
      </c>
      <c r="AI7732" s="1" t="str">
        <f>IFERROR(VLOOKUP(H7732,Factors!$C$45:$D$48,2,0),"")</f>
        <v/>
      </c>
      <c r="AJ7732" t="b">
        <f t="shared" si="739"/>
        <v>0</v>
      </c>
    </row>
    <row r="7733" spans="2:36" ht="15" customHeight="1" x14ac:dyDescent="0.3">
      <c r="B7733" s="70"/>
      <c r="C7733" s="58"/>
      <c r="D7733" s="63"/>
      <c r="E7733" s="58"/>
      <c r="F7733" s="58"/>
      <c r="G7733" s="44"/>
      <c r="H7733" s="45"/>
      <c r="I7733" s="45"/>
      <c r="J7733" s="40" t="str">
        <f t="shared" si="740"/>
        <v/>
      </c>
      <c r="K7733" s="39" t="str">
        <f t="shared" si="738"/>
        <v/>
      </c>
      <c r="AB7733" s="17" t="str">
        <f t="shared" si="737"/>
        <v>-1</v>
      </c>
      <c r="AC7733" s="17">
        <f>IFERROR(INDEX(Factors!$C$59:$C$70,MATCH(AB7733,Factors!$B$59:$B$70,1),1),0)</f>
        <v>0</v>
      </c>
      <c r="AD7733" s="17">
        <f t="shared" si="741"/>
        <v>0</v>
      </c>
      <c r="AE7733" s="17">
        <f>IFERROR(INDEX(Factors!$B$6:$B$15,MATCH('INPUT - Census'!E7733,Factors!$C$6:$C$15,0),1),0)</f>
        <v>0</v>
      </c>
      <c r="AF7733" s="18">
        <f>IFERROR(INDEX(Factors!$B$16:$B$39,MATCH('INPUT - Census'!C7733,Factors!$C$16:$C$35,0),1),0)</f>
        <v>0</v>
      </c>
      <c r="AG7733" s="19">
        <f>IFERROR(INDEX(Factors!$B$40:$B$44,MATCH('INPUT - Census'!F7733,Factors!$C$40:$C$44,0),1),0)</f>
        <v>0</v>
      </c>
      <c r="AH7733" s="21" t="str">
        <f t="shared" si="742"/>
        <v/>
      </c>
      <c r="AI7733" s="1" t="str">
        <f>IFERROR(VLOOKUP(H7733,Factors!$C$45:$D$48,2,0),"")</f>
        <v/>
      </c>
      <c r="AJ7733" t="b">
        <f t="shared" si="739"/>
        <v>0</v>
      </c>
    </row>
    <row r="7734" spans="2:36" ht="15" customHeight="1" x14ac:dyDescent="0.3">
      <c r="B7734" s="70"/>
      <c r="C7734" s="58"/>
      <c r="D7734" s="63"/>
      <c r="E7734" s="58"/>
      <c r="F7734" s="58"/>
      <c r="G7734" s="44"/>
      <c r="H7734" s="45"/>
      <c r="I7734" s="45"/>
      <c r="J7734" s="40" t="str">
        <f t="shared" si="740"/>
        <v/>
      </c>
      <c r="K7734" s="39" t="str">
        <f t="shared" si="738"/>
        <v/>
      </c>
      <c r="AB7734" s="17" t="str">
        <f t="shared" si="737"/>
        <v>-1</v>
      </c>
      <c r="AC7734" s="17">
        <f>IFERROR(INDEX(Factors!$C$59:$C$70,MATCH(AB7734,Factors!$B$59:$B$70,1),1),0)</f>
        <v>0</v>
      </c>
      <c r="AD7734" s="17">
        <f t="shared" si="741"/>
        <v>0</v>
      </c>
      <c r="AE7734" s="17">
        <f>IFERROR(INDEX(Factors!$B$6:$B$15,MATCH('INPUT - Census'!E7734,Factors!$C$6:$C$15,0),1),0)</f>
        <v>0</v>
      </c>
      <c r="AF7734" s="18">
        <f>IFERROR(INDEX(Factors!$B$16:$B$39,MATCH('INPUT - Census'!C7734,Factors!$C$16:$C$35,0),1),0)</f>
        <v>0</v>
      </c>
      <c r="AG7734" s="19">
        <f>IFERROR(INDEX(Factors!$B$40:$B$44,MATCH('INPUT - Census'!F7734,Factors!$C$40:$C$44,0),1),0)</f>
        <v>0</v>
      </c>
      <c r="AH7734" s="21" t="str">
        <f t="shared" si="742"/>
        <v/>
      </c>
      <c r="AI7734" s="1" t="str">
        <f>IFERROR(VLOOKUP(H7734,Factors!$C$45:$D$48,2,0),"")</f>
        <v/>
      </c>
      <c r="AJ7734" t="b">
        <f t="shared" si="739"/>
        <v>0</v>
      </c>
    </row>
    <row r="7735" spans="2:36" ht="15" customHeight="1" x14ac:dyDescent="0.3">
      <c r="B7735" s="70"/>
      <c r="C7735" s="58"/>
      <c r="D7735" s="63"/>
      <c r="E7735" s="58"/>
      <c r="F7735" s="58"/>
      <c r="G7735" s="44"/>
      <c r="H7735" s="45"/>
      <c r="I7735" s="45"/>
      <c r="J7735" s="40" t="str">
        <f t="shared" si="740"/>
        <v/>
      </c>
      <c r="K7735" s="39" t="str">
        <f t="shared" si="738"/>
        <v/>
      </c>
      <c r="AB7735" s="17" t="str">
        <f t="shared" ref="AB7735:AB7798" si="743">IF( AND(ISNUMBER(J7735),J7735&gt;=0,J7735&lt;=100), J7735, "-1" )</f>
        <v>-1</v>
      </c>
      <c r="AC7735" s="17">
        <f>IFERROR(INDEX(Factors!$C$59:$C$70,MATCH(AB7735,Factors!$B$59:$B$70,1),1),0)</f>
        <v>0</v>
      </c>
      <c r="AD7735" s="17">
        <f t="shared" si="741"/>
        <v>0</v>
      </c>
      <c r="AE7735" s="17">
        <f>IFERROR(INDEX(Factors!$B$6:$B$15,MATCH('INPUT - Census'!E7735,Factors!$C$6:$C$15,0),1),0)</f>
        <v>0</v>
      </c>
      <c r="AF7735" s="18">
        <f>IFERROR(INDEX(Factors!$B$16:$B$39,MATCH('INPUT - Census'!C7735,Factors!$C$16:$C$35,0),1),0)</f>
        <v>0</v>
      </c>
      <c r="AG7735" s="19">
        <f>IFERROR(INDEX(Factors!$B$40:$B$44,MATCH('INPUT - Census'!F7735,Factors!$C$40:$C$44,0),1),0)</f>
        <v>0</v>
      </c>
      <c r="AH7735" s="21" t="str">
        <f t="shared" si="742"/>
        <v/>
      </c>
      <c r="AI7735" s="1" t="str">
        <f>IFERROR(VLOOKUP(H7735,Factors!$C$45:$D$48,2,0),"")</f>
        <v/>
      </c>
      <c r="AJ7735" t="b">
        <f t="shared" si="739"/>
        <v>0</v>
      </c>
    </row>
    <row r="7736" spans="2:36" ht="15" customHeight="1" x14ac:dyDescent="0.3">
      <c r="B7736" s="70"/>
      <c r="C7736" s="58"/>
      <c r="D7736" s="63"/>
      <c r="E7736" s="58"/>
      <c r="F7736" s="58"/>
      <c r="G7736" s="44"/>
      <c r="H7736" s="45"/>
      <c r="I7736" s="45"/>
      <c r="J7736" s="40" t="str">
        <f t="shared" si="740"/>
        <v/>
      </c>
      <c r="K7736" s="39" t="str">
        <f t="shared" si="738"/>
        <v/>
      </c>
      <c r="AB7736" s="17" t="str">
        <f t="shared" si="743"/>
        <v>-1</v>
      </c>
      <c r="AC7736" s="17">
        <f>IFERROR(INDEX(Factors!$C$59:$C$70,MATCH(AB7736,Factors!$B$59:$B$70,1),1),0)</f>
        <v>0</v>
      </c>
      <c r="AD7736" s="17">
        <f t="shared" si="741"/>
        <v>0</v>
      </c>
      <c r="AE7736" s="17">
        <f>IFERROR(INDEX(Factors!$B$6:$B$15,MATCH('INPUT - Census'!E7736,Factors!$C$6:$C$15,0),1),0)</f>
        <v>0</v>
      </c>
      <c r="AF7736" s="18">
        <f>IFERROR(INDEX(Factors!$B$16:$B$39,MATCH('INPUT - Census'!C7736,Factors!$C$16:$C$35,0),1),0)</f>
        <v>0</v>
      </c>
      <c r="AG7736" s="19">
        <f>IFERROR(INDEX(Factors!$B$40:$B$44,MATCH('INPUT - Census'!F7736,Factors!$C$40:$C$44,0),1),0)</f>
        <v>0</v>
      </c>
      <c r="AH7736" s="21" t="str">
        <f t="shared" si="742"/>
        <v/>
      </c>
      <c r="AI7736" s="1" t="str">
        <f>IFERROR(VLOOKUP(H7736,Factors!$C$45:$D$48,2,0),"")</f>
        <v/>
      </c>
      <c r="AJ7736" t="b">
        <f t="shared" si="739"/>
        <v>0</v>
      </c>
    </row>
    <row r="7737" spans="2:36" ht="15" customHeight="1" x14ac:dyDescent="0.3">
      <c r="B7737" s="70"/>
      <c r="C7737" s="58"/>
      <c r="D7737" s="63"/>
      <c r="E7737" s="58"/>
      <c r="F7737" s="58"/>
      <c r="G7737" s="44"/>
      <c r="H7737" s="45"/>
      <c r="I7737" s="45"/>
      <c r="J7737" s="40" t="str">
        <f t="shared" si="740"/>
        <v/>
      </c>
      <c r="K7737" s="39" t="str">
        <f t="shared" si="738"/>
        <v/>
      </c>
      <c r="AB7737" s="17" t="str">
        <f t="shared" si="743"/>
        <v>-1</v>
      </c>
      <c r="AC7737" s="17">
        <f>IFERROR(INDEX(Factors!$C$59:$C$70,MATCH(AB7737,Factors!$B$59:$B$70,1),1),0)</f>
        <v>0</v>
      </c>
      <c r="AD7737" s="17">
        <f t="shared" si="741"/>
        <v>0</v>
      </c>
      <c r="AE7737" s="17">
        <f>IFERROR(INDEX(Factors!$B$6:$B$15,MATCH('INPUT - Census'!E7737,Factors!$C$6:$C$15,0),1),0)</f>
        <v>0</v>
      </c>
      <c r="AF7737" s="18">
        <f>IFERROR(INDEX(Factors!$B$16:$B$39,MATCH('INPUT - Census'!C7737,Factors!$C$16:$C$35,0),1),0)</f>
        <v>0</v>
      </c>
      <c r="AG7737" s="19">
        <f>IFERROR(INDEX(Factors!$B$40:$B$44,MATCH('INPUT - Census'!F7737,Factors!$C$40:$C$44,0),1),0)</f>
        <v>0</v>
      </c>
      <c r="AH7737" s="21" t="str">
        <f t="shared" si="742"/>
        <v/>
      </c>
      <c r="AI7737" s="1" t="str">
        <f>IFERROR(VLOOKUP(H7737,Factors!$C$45:$D$48,2,0),"")</f>
        <v/>
      </c>
      <c r="AJ7737" t="b">
        <f t="shared" si="739"/>
        <v>0</v>
      </c>
    </row>
    <row r="7738" spans="2:36" ht="15" customHeight="1" x14ac:dyDescent="0.3">
      <c r="B7738" s="70"/>
      <c r="C7738" s="58"/>
      <c r="D7738" s="63"/>
      <c r="E7738" s="58"/>
      <c r="F7738" s="58"/>
      <c r="G7738" s="44"/>
      <c r="H7738" s="45"/>
      <c r="I7738" s="45"/>
      <c r="J7738" s="40" t="str">
        <f t="shared" si="740"/>
        <v/>
      </c>
      <c r="K7738" s="39" t="str">
        <f t="shared" si="738"/>
        <v/>
      </c>
      <c r="AB7738" s="17" t="str">
        <f t="shared" si="743"/>
        <v>-1</v>
      </c>
      <c r="AC7738" s="17">
        <f>IFERROR(INDEX(Factors!$C$59:$C$70,MATCH(AB7738,Factors!$B$59:$B$70,1),1),0)</f>
        <v>0</v>
      </c>
      <c r="AD7738" s="17">
        <f t="shared" si="741"/>
        <v>0</v>
      </c>
      <c r="AE7738" s="17">
        <f>IFERROR(INDEX(Factors!$B$6:$B$15,MATCH('INPUT - Census'!E7738,Factors!$C$6:$C$15,0),1),0)</f>
        <v>0</v>
      </c>
      <c r="AF7738" s="18">
        <f>IFERROR(INDEX(Factors!$B$16:$B$39,MATCH('INPUT - Census'!C7738,Factors!$C$16:$C$35,0),1),0)</f>
        <v>0</v>
      </c>
      <c r="AG7738" s="19">
        <f>IFERROR(INDEX(Factors!$B$40:$B$44,MATCH('INPUT - Census'!F7738,Factors!$C$40:$C$44,0),1),0)</f>
        <v>0</v>
      </c>
      <c r="AH7738" s="21" t="str">
        <f t="shared" si="742"/>
        <v/>
      </c>
      <c r="AI7738" s="1" t="str">
        <f>IFERROR(VLOOKUP(H7738,Factors!$C$45:$D$48,2,0),"")</f>
        <v/>
      </c>
      <c r="AJ7738" t="b">
        <f t="shared" si="739"/>
        <v>0</v>
      </c>
    </row>
    <row r="7739" spans="2:36" ht="15" customHeight="1" x14ac:dyDescent="0.3">
      <c r="B7739" s="70"/>
      <c r="C7739" s="58"/>
      <c r="D7739" s="63"/>
      <c r="E7739" s="58"/>
      <c r="F7739" s="58"/>
      <c r="G7739" s="44"/>
      <c r="H7739" s="45"/>
      <c r="I7739" s="45"/>
      <c r="J7739" s="40" t="str">
        <f t="shared" si="740"/>
        <v/>
      </c>
      <c r="K7739" s="39" t="str">
        <f t="shared" si="738"/>
        <v/>
      </c>
      <c r="AB7739" s="17" t="str">
        <f t="shared" si="743"/>
        <v>-1</v>
      </c>
      <c r="AC7739" s="17">
        <f>IFERROR(INDEX(Factors!$C$59:$C$70,MATCH(AB7739,Factors!$B$59:$B$70,1),1),0)</f>
        <v>0</v>
      </c>
      <c r="AD7739" s="17">
        <f t="shared" si="741"/>
        <v>0</v>
      </c>
      <c r="AE7739" s="17">
        <f>IFERROR(INDEX(Factors!$B$6:$B$15,MATCH('INPUT - Census'!E7739,Factors!$C$6:$C$15,0),1),0)</f>
        <v>0</v>
      </c>
      <c r="AF7739" s="18">
        <f>IFERROR(INDEX(Factors!$B$16:$B$39,MATCH('INPUT - Census'!C7739,Factors!$C$16:$C$35,0),1),0)</f>
        <v>0</v>
      </c>
      <c r="AG7739" s="19">
        <f>IFERROR(INDEX(Factors!$B$40:$B$44,MATCH('INPUT - Census'!F7739,Factors!$C$40:$C$44,0),1),0)</f>
        <v>0</v>
      </c>
      <c r="AH7739" s="21" t="str">
        <f t="shared" si="742"/>
        <v/>
      </c>
      <c r="AI7739" s="1" t="str">
        <f>IFERROR(VLOOKUP(H7739,Factors!$C$45:$D$48,2,0),"")</f>
        <v/>
      </c>
      <c r="AJ7739" t="b">
        <f t="shared" si="739"/>
        <v>0</v>
      </c>
    </row>
    <row r="7740" spans="2:36" ht="15" customHeight="1" x14ac:dyDescent="0.3">
      <c r="B7740" s="70"/>
      <c r="C7740" s="58"/>
      <c r="D7740" s="63"/>
      <c r="E7740" s="58"/>
      <c r="F7740" s="58"/>
      <c r="G7740" s="44"/>
      <c r="H7740" s="45"/>
      <c r="I7740" s="45"/>
      <c r="J7740" s="40" t="str">
        <f t="shared" si="740"/>
        <v/>
      </c>
      <c r="K7740" s="39" t="str">
        <f t="shared" si="738"/>
        <v/>
      </c>
      <c r="AB7740" s="17" t="str">
        <f t="shared" si="743"/>
        <v>-1</v>
      </c>
      <c r="AC7740" s="17">
        <f>IFERROR(INDEX(Factors!$C$59:$C$70,MATCH(AB7740,Factors!$B$59:$B$70,1),1),0)</f>
        <v>0</v>
      </c>
      <c r="AD7740" s="17">
        <f t="shared" si="741"/>
        <v>0</v>
      </c>
      <c r="AE7740" s="17">
        <f>IFERROR(INDEX(Factors!$B$6:$B$15,MATCH('INPUT - Census'!E7740,Factors!$C$6:$C$15,0),1),0)</f>
        <v>0</v>
      </c>
      <c r="AF7740" s="18">
        <f>IFERROR(INDEX(Factors!$B$16:$B$39,MATCH('INPUT - Census'!C7740,Factors!$C$16:$C$35,0),1),0)</f>
        <v>0</v>
      </c>
      <c r="AG7740" s="19">
        <f>IFERROR(INDEX(Factors!$B$40:$B$44,MATCH('INPUT - Census'!F7740,Factors!$C$40:$C$44,0),1),0)</f>
        <v>0</v>
      </c>
      <c r="AH7740" s="21" t="str">
        <f t="shared" si="742"/>
        <v/>
      </c>
      <c r="AI7740" s="1" t="str">
        <f>IFERROR(VLOOKUP(H7740,Factors!$C$45:$D$48,2,0),"")</f>
        <v/>
      </c>
      <c r="AJ7740" t="b">
        <f t="shared" si="739"/>
        <v>0</v>
      </c>
    </row>
    <row r="7741" spans="2:36" ht="15" customHeight="1" x14ac:dyDescent="0.3">
      <c r="B7741" s="70"/>
      <c r="C7741" s="58"/>
      <c r="D7741" s="63"/>
      <c r="E7741" s="58"/>
      <c r="F7741" s="58"/>
      <c r="G7741" s="44"/>
      <c r="H7741" s="45"/>
      <c r="I7741" s="45"/>
      <c r="J7741" s="40" t="str">
        <f t="shared" si="740"/>
        <v/>
      </c>
      <c r="K7741" s="39" t="str">
        <f t="shared" si="738"/>
        <v/>
      </c>
      <c r="AB7741" s="17" t="str">
        <f t="shared" si="743"/>
        <v>-1</v>
      </c>
      <c r="AC7741" s="17">
        <f>IFERROR(INDEX(Factors!$C$59:$C$70,MATCH(AB7741,Factors!$B$59:$B$70,1),1),0)</f>
        <v>0</v>
      </c>
      <c r="AD7741" s="17">
        <f t="shared" si="741"/>
        <v>0</v>
      </c>
      <c r="AE7741" s="17">
        <f>IFERROR(INDEX(Factors!$B$6:$B$15,MATCH('INPUT - Census'!E7741,Factors!$C$6:$C$15,0),1),0)</f>
        <v>0</v>
      </c>
      <c r="AF7741" s="18">
        <f>IFERROR(INDEX(Factors!$B$16:$B$39,MATCH('INPUT - Census'!C7741,Factors!$C$16:$C$35,0),1),0)</f>
        <v>0</v>
      </c>
      <c r="AG7741" s="19">
        <f>IFERROR(INDEX(Factors!$B$40:$B$44,MATCH('INPUT - Census'!F7741,Factors!$C$40:$C$44,0),1),0)</f>
        <v>0</v>
      </c>
      <c r="AH7741" s="21" t="str">
        <f t="shared" si="742"/>
        <v/>
      </c>
      <c r="AI7741" s="1" t="str">
        <f>IFERROR(VLOOKUP(H7741,Factors!$C$45:$D$48,2,0),"")</f>
        <v/>
      </c>
      <c r="AJ7741" t="b">
        <f t="shared" si="739"/>
        <v>0</v>
      </c>
    </row>
    <row r="7742" spans="2:36" ht="15" customHeight="1" x14ac:dyDescent="0.3">
      <c r="B7742" s="70"/>
      <c r="C7742" s="58"/>
      <c r="D7742" s="63"/>
      <c r="E7742" s="58"/>
      <c r="F7742" s="58"/>
      <c r="G7742" s="44"/>
      <c r="H7742" s="45"/>
      <c r="I7742" s="45"/>
      <c r="J7742" s="40" t="str">
        <f t="shared" si="740"/>
        <v/>
      </c>
      <c r="K7742" s="39" t="str">
        <f t="shared" si="738"/>
        <v/>
      </c>
      <c r="AB7742" s="17" t="str">
        <f t="shared" si="743"/>
        <v>-1</v>
      </c>
      <c r="AC7742" s="17">
        <f>IFERROR(INDEX(Factors!$C$59:$C$70,MATCH(AB7742,Factors!$B$59:$B$70,1),1),0)</f>
        <v>0</v>
      </c>
      <c r="AD7742" s="17">
        <f t="shared" si="741"/>
        <v>0</v>
      </c>
      <c r="AE7742" s="17">
        <f>IFERROR(INDEX(Factors!$B$6:$B$15,MATCH('INPUT - Census'!E7742,Factors!$C$6:$C$15,0),1),0)</f>
        <v>0</v>
      </c>
      <c r="AF7742" s="18">
        <f>IFERROR(INDEX(Factors!$B$16:$B$39,MATCH('INPUT - Census'!C7742,Factors!$C$16:$C$35,0),1),0)</f>
        <v>0</v>
      </c>
      <c r="AG7742" s="19">
        <f>IFERROR(INDEX(Factors!$B$40:$B$44,MATCH('INPUT - Census'!F7742,Factors!$C$40:$C$44,0),1),0)</f>
        <v>0</v>
      </c>
      <c r="AH7742" s="21" t="str">
        <f t="shared" si="742"/>
        <v/>
      </c>
      <c r="AI7742" s="1" t="str">
        <f>IFERROR(VLOOKUP(H7742,Factors!$C$45:$D$48,2,0),"")</f>
        <v/>
      </c>
      <c r="AJ7742" t="b">
        <f t="shared" si="739"/>
        <v>0</v>
      </c>
    </row>
    <row r="7743" spans="2:36" ht="15" customHeight="1" x14ac:dyDescent="0.3">
      <c r="B7743" s="70"/>
      <c r="C7743" s="58"/>
      <c r="D7743" s="63"/>
      <c r="E7743" s="58"/>
      <c r="F7743" s="58"/>
      <c r="G7743" s="44"/>
      <c r="H7743" s="45"/>
      <c r="I7743" s="45"/>
      <c r="J7743" s="40" t="str">
        <f t="shared" si="740"/>
        <v/>
      </c>
      <c r="K7743" s="39" t="str">
        <f t="shared" si="738"/>
        <v/>
      </c>
      <c r="AB7743" s="17" t="str">
        <f t="shared" si="743"/>
        <v>-1</v>
      </c>
      <c r="AC7743" s="17">
        <f>IFERROR(INDEX(Factors!$C$59:$C$70,MATCH(AB7743,Factors!$B$59:$B$70,1),1),0)</f>
        <v>0</v>
      </c>
      <c r="AD7743" s="17">
        <f t="shared" si="741"/>
        <v>0</v>
      </c>
      <c r="AE7743" s="17">
        <f>IFERROR(INDEX(Factors!$B$6:$B$15,MATCH('INPUT - Census'!E7743,Factors!$C$6:$C$15,0),1),0)</f>
        <v>0</v>
      </c>
      <c r="AF7743" s="18">
        <f>IFERROR(INDEX(Factors!$B$16:$B$39,MATCH('INPUT - Census'!C7743,Factors!$C$16:$C$35,0),1),0)</f>
        <v>0</v>
      </c>
      <c r="AG7743" s="19">
        <f>IFERROR(INDEX(Factors!$B$40:$B$44,MATCH('INPUT - Census'!F7743,Factors!$C$40:$C$44,0),1),0)</f>
        <v>0</v>
      </c>
      <c r="AH7743" s="21" t="str">
        <f t="shared" si="742"/>
        <v/>
      </c>
      <c r="AI7743" s="1" t="str">
        <f>IFERROR(VLOOKUP(H7743,Factors!$C$45:$D$48,2,0),"")</f>
        <v/>
      </c>
      <c r="AJ7743" t="b">
        <f t="shared" si="739"/>
        <v>0</v>
      </c>
    </row>
    <row r="7744" spans="2:36" ht="15" customHeight="1" x14ac:dyDescent="0.3">
      <c r="B7744" s="70"/>
      <c r="C7744" s="58"/>
      <c r="D7744" s="63"/>
      <c r="E7744" s="58"/>
      <c r="F7744" s="58"/>
      <c r="G7744" s="44"/>
      <c r="H7744" s="45"/>
      <c r="I7744" s="45"/>
      <c r="J7744" s="40" t="str">
        <f t="shared" si="740"/>
        <v/>
      </c>
      <c r="K7744" s="39" t="str">
        <f t="shared" si="738"/>
        <v/>
      </c>
      <c r="AB7744" s="17" t="str">
        <f t="shared" si="743"/>
        <v>-1</v>
      </c>
      <c r="AC7744" s="17">
        <f>IFERROR(INDEX(Factors!$C$59:$C$70,MATCH(AB7744,Factors!$B$59:$B$70,1),1),0)</f>
        <v>0</v>
      </c>
      <c r="AD7744" s="17">
        <f t="shared" si="741"/>
        <v>0</v>
      </c>
      <c r="AE7744" s="17">
        <f>IFERROR(INDEX(Factors!$B$6:$B$15,MATCH('INPUT - Census'!E7744,Factors!$C$6:$C$15,0),1),0)</f>
        <v>0</v>
      </c>
      <c r="AF7744" s="18">
        <f>IFERROR(INDEX(Factors!$B$16:$B$39,MATCH('INPUT - Census'!C7744,Factors!$C$16:$C$35,0),1),0)</f>
        <v>0</v>
      </c>
      <c r="AG7744" s="19">
        <f>IFERROR(INDEX(Factors!$B$40:$B$44,MATCH('INPUT - Census'!F7744,Factors!$C$40:$C$44,0),1),0)</f>
        <v>0</v>
      </c>
      <c r="AH7744" s="21" t="str">
        <f t="shared" si="742"/>
        <v/>
      </c>
      <c r="AI7744" s="1" t="str">
        <f>IFERROR(VLOOKUP(H7744,Factors!$C$45:$D$48,2,0),"")</f>
        <v/>
      </c>
      <c r="AJ7744" t="b">
        <f t="shared" si="739"/>
        <v>0</v>
      </c>
    </row>
    <row r="7745" spans="2:36" ht="15" customHeight="1" x14ac:dyDescent="0.3">
      <c r="B7745" s="70"/>
      <c r="C7745" s="58"/>
      <c r="D7745" s="63"/>
      <c r="E7745" s="58"/>
      <c r="F7745" s="58"/>
      <c r="G7745" s="44"/>
      <c r="H7745" s="45"/>
      <c r="I7745" s="45"/>
      <c r="J7745" s="40" t="str">
        <f t="shared" si="740"/>
        <v/>
      </c>
      <c r="K7745" s="39" t="str">
        <f t="shared" si="738"/>
        <v/>
      </c>
      <c r="AB7745" s="17" t="str">
        <f t="shared" si="743"/>
        <v>-1</v>
      </c>
      <c r="AC7745" s="17">
        <f>IFERROR(INDEX(Factors!$C$59:$C$70,MATCH(AB7745,Factors!$B$59:$B$70,1),1),0)</f>
        <v>0</v>
      </c>
      <c r="AD7745" s="17">
        <f t="shared" si="741"/>
        <v>0</v>
      </c>
      <c r="AE7745" s="17">
        <f>IFERROR(INDEX(Factors!$B$6:$B$15,MATCH('INPUT - Census'!E7745,Factors!$C$6:$C$15,0),1),0)</f>
        <v>0</v>
      </c>
      <c r="AF7745" s="18">
        <f>IFERROR(INDEX(Factors!$B$16:$B$39,MATCH('INPUT - Census'!C7745,Factors!$C$16:$C$35,0),1),0)</f>
        <v>0</v>
      </c>
      <c r="AG7745" s="19">
        <f>IFERROR(INDEX(Factors!$B$40:$B$44,MATCH('INPUT - Census'!F7745,Factors!$C$40:$C$44,0),1),0)</f>
        <v>0</v>
      </c>
      <c r="AH7745" s="21" t="str">
        <f t="shared" si="742"/>
        <v/>
      </c>
      <c r="AI7745" s="1" t="str">
        <f>IFERROR(VLOOKUP(H7745,Factors!$C$45:$D$48,2,0),"")</f>
        <v/>
      </c>
      <c r="AJ7745" t="b">
        <f t="shared" si="739"/>
        <v>0</v>
      </c>
    </row>
    <row r="7746" spans="2:36" ht="15" customHeight="1" x14ac:dyDescent="0.3">
      <c r="B7746" s="70"/>
      <c r="C7746" s="58"/>
      <c r="D7746" s="63"/>
      <c r="E7746" s="58"/>
      <c r="F7746" s="58"/>
      <c r="G7746" s="44"/>
      <c r="H7746" s="45"/>
      <c r="I7746" s="45"/>
      <c r="J7746" s="40" t="str">
        <f t="shared" si="740"/>
        <v/>
      </c>
      <c r="K7746" s="39" t="str">
        <f t="shared" si="738"/>
        <v/>
      </c>
      <c r="AB7746" s="17" t="str">
        <f t="shared" si="743"/>
        <v>-1</v>
      </c>
      <c r="AC7746" s="17">
        <f>IFERROR(INDEX(Factors!$C$59:$C$70,MATCH(AB7746,Factors!$B$59:$B$70,1),1),0)</f>
        <v>0</v>
      </c>
      <c r="AD7746" s="17">
        <f t="shared" si="741"/>
        <v>0</v>
      </c>
      <c r="AE7746" s="17">
        <f>IFERROR(INDEX(Factors!$B$6:$B$15,MATCH('INPUT - Census'!E7746,Factors!$C$6:$C$15,0),1),0)</f>
        <v>0</v>
      </c>
      <c r="AF7746" s="18">
        <f>IFERROR(INDEX(Factors!$B$16:$B$39,MATCH('INPUT - Census'!C7746,Factors!$C$16:$C$35,0),1),0)</f>
        <v>0</v>
      </c>
      <c r="AG7746" s="19">
        <f>IFERROR(INDEX(Factors!$B$40:$B$44,MATCH('INPUT - Census'!F7746,Factors!$C$40:$C$44,0),1),0)</f>
        <v>0</v>
      </c>
      <c r="AH7746" s="21" t="str">
        <f t="shared" si="742"/>
        <v/>
      </c>
      <c r="AI7746" s="1" t="str">
        <f>IFERROR(VLOOKUP(H7746,Factors!$C$45:$D$48,2,0),"")</f>
        <v/>
      </c>
      <c r="AJ7746" t="b">
        <f t="shared" si="739"/>
        <v>0</v>
      </c>
    </row>
    <row r="7747" spans="2:36" ht="15" customHeight="1" x14ac:dyDescent="0.3">
      <c r="B7747" s="70"/>
      <c r="C7747" s="58"/>
      <c r="D7747" s="63"/>
      <c r="E7747" s="58"/>
      <c r="F7747" s="58"/>
      <c r="G7747" s="44"/>
      <c r="H7747" s="45"/>
      <c r="I7747" s="45"/>
      <c r="J7747" s="40" t="str">
        <f t="shared" si="740"/>
        <v/>
      </c>
      <c r="K7747" s="39" t="str">
        <f t="shared" ref="K7747:K7810" si="744">ValidateMember(B7747:J7747)</f>
        <v/>
      </c>
      <c r="AB7747" s="17" t="str">
        <f t="shared" si="743"/>
        <v>-1</v>
      </c>
      <c r="AC7747" s="17">
        <f>IFERROR(INDEX(Factors!$C$59:$C$70,MATCH(AB7747,Factors!$B$59:$B$70,1),1),0)</f>
        <v>0</v>
      </c>
      <c r="AD7747" s="17">
        <f t="shared" si="741"/>
        <v>0</v>
      </c>
      <c r="AE7747" s="17">
        <f>IFERROR(INDEX(Factors!$B$6:$B$15,MATCH('INPUT - Census'!E7747,Factors!$C$6:$C$15,0),1),0)</f>
        <v>0</v>
      </c>
      <c r="AF7747" s="18">
        <f>IFERROR(INDEX(Factors!$B$16:$B$39,MATCH('INPUT - Census'!C7747,Factors!$C$16:$C$35,0),1),0)</f>
        <v>0</v>
      </c>
      <c r="AG7747" s="19">
        <f>IFERROR(INDEX(Factors!$B$40:$B$44,MATCH('INPUT - Census'!F7747,Factors!$C$40:$C$44,0),1),0)</f>
        <v>0</v>
      </c>
      <c r="AH7747" s="21" t="str">
        <f t="shared" si="742"/>
        <v/>
      </c>
      <c r="AI7747" s="1" t="str">
        <f>IFERROR(VLOOKUP(H7747,Factors!$C$45:$D$48,2,0),"")</f>
        <v/>
      </c>
      <c r="AJ7747" t="b">
        <f t="shared" ref="AJ7747:AJ7810" si="745">K7747=0</f>
        <v>0</v>
      </c>
    </row>
    <row r="7748" spans="2:36" ht="15" customHeight="1" x14ac:dyDescent="0.3">
      <c r="B7748" s="70"/>
      <c r="C7748" s="58"/>
      <c r="D7748" s="63"/>
      <c r="E7748" s="58"/>
      <c r="F7748" s="58"/>
      <c r="G7748" s="44"/>
      <c r="H7748" s="45"/>
      <c r="I7748" s="45"/>
      <c r="J7748" s="40" t="str">
        <f t="shared" si="740"/>
        <v/>
      </c>
      <c r="K7748" s="39" t="str">
        <f t="shared" si="744"/>
        <v/>
      </c>
      <c r="AB7748" s="17" t="str">
        <f t="shared" si="743"/>
        <v>-1</v>
      </c>
      <c r="AC7748" s="17">
        <f>IFERROR(INDEX(Factors!$C$59:$C$70,MATCH(AB7748,Factors!$B$59:$B$70,1),1),0)</f>
        <v>0</v>
      </c>
      <c r="AD7748" s="17">
        <f t="shared" si="741"/>
        <v>0</v>
      </c>
      <c r="AE7748" s="17">
        <f>IFERROR(INDEX(Factors!$B$6:$B$15,MATCH('INPUT - Census'!E7748,Factors!$C$6:$C$15,0),1),0)</f>
        <v>0</v>
      </c>
      <c r="AF7748" s="18">
        <f>IFERROR(INDEX(Factors!$B$16:$B$39,MATCH('INPUT - Census'!C7748,Factors!$C$16:$C$35,0),1),0)</f>
        <v>0</v>
      </c>
      <c r="AG7748" s="19">
        <f>IFERROR(INDEX(Factors!$B$40:$B$44,MATCH('INPUT - Census'!F7748,Factors!$C$40:$C$44,0),1),0)</f>
        <v>0</v>
      </c>
      <c r="AH7748" s="21" t="str">
        <f t="shared" si="742"/>
        <v/>
      </c>
      <c r="AI7748" s="1" t="str">
        <f>IFERROR(VLOOKUP(H7748,Factors!$C$45:$D$48,2,0),"")</f>
        <v/>
      </c>
      <c r="AJ7748" t="b">
        <f t="shared" si="745"/>
        <v>0</v>
      </c>
    </row>
    <row r="7749" spans="2:36" ht="15" customHeight="1" x14ac:dyDescent="0.3">
      <c r="B7749" s="70"/>
      <c r="C7749" s="58"/>
      <c r="D7749" s="63"/>
      <c r="E7749" s="58"/>
      <c r="F7749" s="58"/>
      <c r="G7749" s="44"/>
      <c r="H7749" s="45"/>
      <c r="I7749" s="45"/>
      <c r="J7749" s="40" t="str">
        <f t="shared" si="740"/>
        <v/>
      </c>
      <c r="K7749" s="39" t="str">
        <f t="shared" si="744"/>
        <v/>
      </c>
      <c r="AB7749" s="17" t="str">
        <f t="shared" si="743"/>
        <v>-1</v>
      </c>
      <c r="AC7749" s="17">
        <f>IFERROR(INDEX(Factors!$C$59:$C$70,MATCH(AB7749,Factors!$B$59:$B$70,1),1),0)</f>
        <v>0</v>
      </c>
      <c r="AD7749" s="17">
        <f t="shared" si="741"/>
        <v>0</v>
      </c>
      <c r="AE7749" s="17">
        <f>IFERROR(INDEX(Factors!$B$6:$B$15,MATCH('INPUT - Census'!E7749,Factors!$C$6:$C$15,0),1),0)</f>
        <v>0</v>
      </c>
      <c r="AF7749" s="18">
        <f>IFERROR(INDEX(Factors!$B$16:$B$39,MATCH('INPUT - Census'!C7749,Factors!$C$16:$C$35,0),1),0)</f>
        <v>0</v>
      </c>
      <c r="AG7749" s="19">
        <f>IFERROR(INDEX(Factors!$B$40:$B$44,MATCH('INPUT - Census'!F7749,Factors!$C$40:$C$44,0),1),0)</f>
        <v>0</v>
      </c>
      <c r="AH7749" s="21" t="str">
        <f t="shared" si="742"/>
        <v/>
      </c>
      <c r="AI7749" s="1" t="str">
        <f>IFERROR(VLOOKUP(H7749,Factors!$C$45:$D$48,2,0),"")</f>
        <v/>
      </c>
      <c r="AJ7749" t="b">
        <f t="shared" si="745"/>
        <v>0</v>
      </c>
    </row>
    <row r="7750" spans="2:36" ht="15" customHeight="1" x14ac:dyDescent="0.3">
      <c r="B7750" s="70"/>
      <c r="C7750" s="58"/>
      <c r="D7750" s="63"/>
      <c r="E7750" s="58"/>
      <c r="F7750" s="58"/>
      <c r="G7750" s="44"/>
      <c r="H7750" s="45"/>
      <c r="I7750" s="45"/>
      <c r="J7750" s="40" t="str">
        <f t="shared" si="740"/>
        <v/>
      </c>
      <c r="K7750" s="39" t="str">
        <f t="shared" si="744"/>
        <v/>
      </c>
      <c r="AB7750" s="17" t="str">
        <f t="shared" si="743"/>
        <v>-1</v>
      </c>
      <c r="AC7750" s="17">
        <f>IFERROR(INDEX(Factors!$C$59:$C$70,MATCH(AB7750,Factors!$B$59:$B$70,1),1),0)</f>
        <v>0</v>
      </c>
      <c r="AD7750" s="17">
        <f t="shared" si="741"/>
        <v>0</v>
      </c>
      <c r="AE7750" s="17">
        <f>IFERROR(INDEX(Factors!$B$6:$B$15,MATCH('INPUT - Census'!E7750,Factors!$C$6:$C$15,0),1),0)</f>
        <v>0</v>
      </c>
      <c r="AF7750" s="18">
        <f>IFERROR(INDEX(Factors!$B$16:$B$39,MATCH('INPUT - Census'!C7750,Factors!$C$16:$C$35,0),1),0)</f>
        <v>0</v>
      </c>
      <c r="AG7750" s="19">
        <f>IFERROR(INDEX(Factors!$B$40:$B$44,MATCH('INPUT - Census'!F7750,Factors!$C$40:$C$44,0),1),0)</f>
        <v>0</v>
      </c>
      <c r="AH7750" s="21" t="str">
        <f t="shared" si="742"/>
        <v/>
      </c>
      <c r="AI7750" s="1" t="str">
        <f>IFERROR(VLOOKUP(H7750,Factors!$C$45:$D$48,2,0),"")</f>
        <v/>
      </c>
      <c r="AJ7750" t="b">
        <f t="shared" si="745"/>
        <v>0</v>
      </c>
    </row>
    <row r="7751" spans="2:36" ht="15" customHeight="1" x14ac:dyDescent="0.3">
      <c r="B7751" s="70"/>
      <c r="C7751" s="58"/>
      <c r="D7751" s="63"/>
      <c r="E7751" s="58"/>
      <c r="F7751" s="58"/>
      <c r="G7751" s="44"/>
      <c r="H7751" s="45"/>
      <c r="I7751" s="45"/>
      <c r="J7751" s="40" t="str">
        <f t="shared" si="740"/>
        <v/>
      </c>
      <c r="K7751" s="39" t="str">
        <f t="shared" si="744"/>
        <v/>
      </c>
      <c r="AB7751" s="17" t="str">
        <f t="shared" si="743"/>
        <v>-1</v>
      </c>
      <c r="AC7751" s="17">
        <f>IFERROR(INDEX(Factors!$C$59:$C$70,MATCH(AB7751,Factors!$B$59:$B$70,1),1),0)</f>
        <v>0</v>
      </c>
      <c r="AD7751" s="17">
        <f t="shared" si="741"/>
        <v>0</v>
      </c>
      <c r="AE7751" s="17">
        <f>IFERROR(INDEX(Factors!$B$6:$B$15,MATCH('INPUT - Census'!E7751,Factors!$C$6:$C$15,0),1),0)</f>
        <v>0</v>
      </c>
      <c r="AF7751" s="18">
        <f>IFERROR(INDEX(Factors!$B$16:$B$39,MATCH('INPUT - Census'!C7751,Factors!$C$16:$C$35,0),1),0)</f>
        <v>0</v>
      </c>
      <c r="AG7751" s="19">
        <f>IFERROR(INDEX(Factors!$B$40:$B$44,MATCH('INPUT - Census'!F7751,Factors!$C$40:$C$44,0),1),0)</f>
        <v>0</v>
      </c>
      <c r="AH7751" s="21" t="str">
        <f t="shared" si="742"/>
        <v/>
      </c>
      <c r="AI7751" s="1" t="str">
        <f>IFERROR(VLOOKUP(H7751,Factors!$C$45:$D$48,2,0),"")</f>
        <v/>
      </c>
      <c r="AJ7751" t="b">
        <f t="shared" si="745"/>
        <v>0</v>
      </c>
    </row>
    <row r="7752" spans="2:36" ht="15" customHeight="1" x14ac:dyDescent="0.3">
      <c r="B7752" s="70"/>
      <c r="C7752" s="58"/>
      <c r="D7752" s="63"/>
      <c r="E7752" s="58"/>
      <c r="F7752" s="58"/>
      <c r="G7752" s="44"/>
      <c r="H7752" s="45"/>
      <c r="I7752" s="45"/>
      <c r="J7752" s="40" t="str">
        <f t="shared" si="740"/>
        <v/>
      </c>
      <c r="K7752" s="39" t="str">
        <f t="shared" si="744"/>
        <v/>
      </c>
      <c r="AB7752" s="17" t="str">
        <f t="shared" si="743"/>
        <v>-1</v>
      </c>
      <c r="AC7752" s="17">
        <f>IFERROR(INDEX(Factors!$C$59:$C$70,MATCH(AB7752,Factors!$B$59:$B$70,1),1),0)</f>
        <v>0</v>
      </c>
      <c r="AD7752" s="17">
        <f t="shared" si="741"/>
        <v>0</v>
      </c>
      <c r="AE7752" s="17">
        <f>IFERROR(INDEX(Factors!$B$6:$B$15,MATCH('INPUT - Census'!E7752,Factors!$C$6:$C$15,0),1),0)</f>
        <v>0</v>
      </c>
      <c r="AF7752" s="18">
        <f>IFERROR(INDEX(Factors!$B$16:$B$39,MATCH('INPUT - Census'!C7752,Factors!$C$16:$C$35,0),1),0)</f>
        <v>0</v>
      </c>
      <c r="AG7752" s="19">
        <f>IFERROR(INDEX(Factors!$B$40:$B$44,MATCH('INPUT - Census'!F7752,Factors!$C$40:$C$44,0),1),0)</f>
        <v>0</v>
      </c>
      <c r="AH7752" s="21" t="str">
        <f t="shared" si="742"/>
        <v/>
      </c>
      <c r="AI7752" s="1" t="str">
        <f>IFERROR(VLOOKUP(H7752,Factors!$C$45:$D$48,2,0),"")</f>
        <v/>
      </c>
      <c r="AJ7752" t="b">
        <f t="shared" si="745"/>
        <v>0</v>
      </c>
    </row>
    <row r="7753" spans="2:36" ht="15" customHeight="1" x14ac:dyDescent="0.3">
      <c r="B7753" s="70"/>
      <c r="C7753" s="58"/>
      <c r="D7753" s="63"/>
      <c r="E7753" s="58"/>
      <c r="F7753" s="58"/>
      <c r="G7753" s="44"/>
      <c r="H7753" s="45"/>
      <c r="I7753" s="45"/>
      <c r="J7753" s="40" t="str">
        <f t="shared" si="740"/>
        <v/>
      </c>
      <c r="K7753" s="39" t="str">
        <f t="shared" si="744"/>
        <v/>
      </c>
      <c r="AB7753" s="17" t="str">
        <f t="shared" si="743"/>
        <v>-1</v>
      </c>
      <c r="AC7753" s="17">
        <f>IFERROR(INDEX(Factors!$C$59:$C$70,MATCH(AB7753,Factors!$B$59:$B$70,1),1),0)</f>
        <v>0</v>
      </c>
      <c r="AD7753" s="17">
        <f t="shared" si="741"/>
        <v>0</v>
      </c>
      <c r="AE7753" s="17">
        <f>IFERROR(INDEX(Factors!$B$6:$B$15,MATCH('INPUT - Census'!E7753,Factors!$C$6:$C$15,0),1),0)</f>
        <v>0</v>
      </c>
      <c r="AF7753" s="18">
        <f>IFERROR(INDEX(Factors!$B$16:$B$39,MATCH('INPUT - Census'!C7753,Factors!$C$16:$C$35,0),1),0)</f>
        <v>0</v>
      </c>
      <c r="AG7753" s="19">
        <f>IFERROR(INDEX(Factors!$B$40:$B$44,MATCH('INPUT - Census'!F7753,Factors!$C$40:$C$44,0),1),0)</f>
        <v>0</v>
      </c>
      <c r="AH7753" s="21" t="str">
        <f t="shared" si="742"/>
        <v/>
      </c>
      <c r="AI7753" s="1" t="str">
        <f>IFERROR(VLOOKUP(H7753,Factors!$C$45:$D$48,2,0),"")</f>
        <v/>
      </c>
      <c r="AJ7753" t="b">
        <f t="shared" si="745"/>
        <v>0</v>
      </c>
    </row>
    <row r="7754" spans="2:36" ht="15" customHeight="1" x14ac:dyDescent="0.3">
      <c r="B7754" s="70"/>
      <c r="C7754" s="58"/>
      <c r="D7754" s="63"/>
      <c r="E7754" s="58"/>
      <c r="F7754" s="58"/>
      <c r="G7754" s="44"/>
      <c r="H7754" s="45"/>
      <c r="I7754" s="45"/>
      <c r="J7754" s="40" t="str">
        <f t="shared" si="740"/>
        <v/>
      </c>
      <c r="K7754" s="39" t="str">
        <f t="shared" si="744"/>
        <v/>
      </c>
      <c r="AB7754" s="17" t="str">
        <f t="shared" si="743"/>
        <v>-1</v>
      </c>
      <c r="AC7754" s="17">
        <f>IFERROR(INDEX(Factors!$C$59:$C$70,MATCH(AB7754,Factors!$B$59:$B$70,1),1),0)</f>
        <v>0</v>
      </c>
      <c r="AD7754" s="17">
        <f t="shared" si="741"/>
        <v>0</v>
      </c>
      <c r="AE7754" s="17">
        <f>IFERROR(INDEX(Factors!$B$6:$B$15,MATCH('INPUT - Census'!E7754,Factors!$C$6:$C$15,0),1),0)</f>
        <v>0</v>
      </c>
      <c r="AF7754" s="18">
        <f>IFERROR(INDEX(Factors!$B$16:$B$39,MATCH('INPUT - Census'!C7754,Factors!$C$16:$C$35,0),1),0)</f>
        <v>0</v>
      </c>
      <c r="AG7754" s="19">
        <f>IFERROR(INDEX(Factors!$B$40:$B$44,MATCH('INPUT - Census'!F7754,Factors!$C$40:$C$44,0),1),0)</f>
        <v>0</v>
      </c>
      <c r="AH7754" s="21" t="str">
        <f t="shared" si="742"/>
        <v/>
      </c>
      <c r="AI7754" s="1" t="str">
        <f>IFERROR(VLOOKUP(H7754,Factors!$C$45:$D$48,2,0),"")</f>
        <v/>
      </c>
      <c r="AJ7754" t="b">
        <f t="shared" si="745"/>
        <v>0</v>
      </c>
    </row>
    <row r="7755" spans="2:36" ht="15" customHeight="1" x14ac:dyDescent="0.3">
      <c r="B7755" s="70"/>
      <c r="C7755" s="58"/>
      <c r="D7755" s="63"/>
      <c r="E7755" s="58"/>
      <c r="F7755" s="58"/>
      <c r="G7755" s="44"/>
      <c r="H7755" s="45"/>
      <c r="I7755" s="45"/>
      <c r="J7755" s="40" t="str">
        <f t="shared" si="740"/>
        <v/>
      </c>
      <c r="K7755" s="39" t="str">
        <f t="shared" si="744"/>
        <v/>
      </c>
      <c r="AB7755" s="17" t="str">
        <f t="shared" si="743"/>
        <v>-1</v>
      </c>
      <c r="AC7755" s="17">
        <f>IFERROR(INDEX(Factors!$C$59:$C$70,MATCH(AB7755,Factors!$B$59:$B$70,1),1),0)</f>
        <v>0</v>
      </c>
      <c r="AD7755" s="17">
        <f t="shared" si="741"/>
        <v>0</v>
      </c>
      <c r="AE7755" s="17">
        <f>IFERROR(INDEX(Factors!$B$6:$B$15,MATCH('INPUT - Census'!E7755,Factors!$C$6:$C$15,0),1),0)</f>
        <v>0</v>
      </c>
      <c r="AF7755" s="18">
        <f>IFERROR(INDEX(Factors!$B$16:$B$39,MATCH('INPUT - Census'!C7755,Factors!$C$16:$C$35,0),1),0)</f>
        <v>0</v>
      </c>
      <c r="AG7755" s="19">
        <f>IFERROR(INDEX(Factors!$B$40:$B$44,MATCH('INPUT - Census'!F7755,Factors!$C$40:$C$44,0),1),0)</f>
        <v>0</v>
      </c>
      <c r="AH7755" s="21" t="str">
        <f t="shared" si="742"/>
        <v/>
      </c>
      <c r="AI7755" s="1" t="str">
        <f>IFERROR(VLOOKUP(H7755,Factors!$C$45:$D$48,2,0),"")</f>
        <v/>
      </c>
      <c r="AJ7755" t="b">
        <f t="shared" si="745"/>
        <v>0</v>
      </c>
    </row>
    <row r="7756" spans="2:36" ht="15" customHeight="1" x14ac:dyDescent="0.3">
      <c r="B7756" s="70"/>
      <c r="C7756" s="58"/>
      <c r="D7756" s="63"/>
      <c r="E7756" s="58"/>
      <c r="F7756" s="58"/>
      <c r="G7756" s="44"/>
      <c r="H7756" s="45"/>
      <c r="I7756" s="45"/>
      <c r="J7756" s="40" t="str">
        <f t="shared" si="740"/>
        <v/>
      </c>
      <c r="K7756" s="39" t="str">
        <f t="shared" si="744"/>
        <v/>
      </c>
      <c r="AB7756" s="17" t="str">
        <f t="shared" si="743"/>
        <v>-1</v>
      </c>
      <c r="AC7756" s="17">
        <f>IFERROR(INDEX(Factors!$C$59:$C$70,MATCH(AB7756,Factors!$B$59:$B$70,1),1),0)</f>
        <v>0</v>
      </c>
      <c r="AD7756" s="17">
        <f t="shared" si="741"/>
        <v>0</v>
      </c>
      <c r="AE7756" s="17">
        <f>IFERROR(INDEX(Factors!$B$6:$B$15,MATCH('INPUT - Census'!E7756,Factors!$C$6:$C$15,0),1),0)</f>
        <v>0</v>
      </c>
      <c r="AF7756" s="18">
        <f>IFERROR(INDEX(Factors!$B$16:$B$39,MATCH('INPUT - Census'!C7756,Factors!$C$16:$C$35,0),1),0)</f>
        <v>0</v>
      </c>
      <c r="AG7756" s="19">
        <f>IFERROR(INDEX(Factors!$B$40:$B$44,MATCH('INPUT - Census'!F7756,Factors!$C$40:$C$44,0),1),0)</f>
        <v>0</v>
      </c>
      <c r="AH7756" s="21" t="str">
        <f t="shared" si="742"/>
        <v/>
      </c>
      <c r="AI7756" s="1" t="str">
        <f>IFERROR(VLOOKUP(H7756,Factors!$C$45:$D$48,2,0),"")</f>
        <v/>
      </c>
      <c r="AJ7756" t="b">
        <f t="shared" si="745"/>
        <v>0</v>
      </c>
    </row>
    <row r="7757" spans="2:36" ht="15" customHeight="1" x14ac:dyDescent="0.3">
      <c r="B7757" s="70"/>
      <c r="C7757" s="58"/>
      <c r="D7757" s="63"/>
      <c r="E7757" s="58"/>
      <c r="F7757" s="58"/>
      <c r="G7757" s="44"/>
      <c r="H7757" s="45"/>
      <c r="I7757" s="45"/>
      <c r="J7757" s="40" t="str">
        <f t="shared" si="740"/>
        <v/>
      </c>
      <c r="K7757" s="39" t="str">
        <f t="shared" si="744"/>
        <v/>
      </c>
      <c r="AB7757" s="17" t="str">
        <f t="shared" si="743"/>
        <v>-1</v>
      </c>
      <c r="AC7757" s="17">
        <f>IFERROR(INDEX(Factors!$C$59:$C$70,MATCH(AB7757,Factors!$B$59:$B$70,1),1),0)</f>
        <v>0</v>
      </c>
      <c r="AD7757" s="17">
        <f t="shared" si="741"/>
        <v>0</v>
      </c>
      <c r="AE7757" s="17">
        <f>IFERROR(INDEX(Factors!$B$6:$B$15,MATCH('INPUT - Census'!E7757,Factors!$C$6:$C$15,0),1),0)</f>
        <v>0</v>
      </c>
      <c r="AF7757" s="18">
        <f>IFERROR(INDEX(Factors!$B$16:$B$39,MATCH('INPUT - Census'!C7757,Factors!$C$16:$C$35,0),1),0)</f>
        <v>0</v>
      </c>
      <c r="AG7757" s="19">
        <f>IFERROR(INDEX(Factors!$B$40:$B$44,MATCH('INPUT - Census'!F7757,Factors!$C$40:$C$44,0),1),0)</f>
        <v>0</v>
      </c>
      <c r="AH7757" s="21" t="str">
        <f t="shared" si="742"/>
        <v/>
      </c>
      <c r="AI7757" s="1" t="str">
        <f>IFERROR(VLOOKUP(H7757,Factors!$C$45:$D$48,2,0),"")</f>
        <v/>
      </c>
      <c r="AJ7757" t="b">
        <f t="shared" si="745"/>
        <v>0</v>
      </c>
    </row>
    <row r="7758" spans="2:36" ht="15" customHeight="1" x14ac:dyDescent="0.3">
      <c r="B7758" s="70"/>
      <c r="C7758" s="58"/>
      <c r="D7758" s="63"/>
      <c r="E7758" s="58"/>
      <c r="F7758" s="58"/>
      <c r="G7758" s="44"/>
      <c r="H7758" s="45"/>
      <c r="I7758" s="45"/>
      <c r="J7758" s="40" t="str">
        <f t="shared" si="740"/>
        <v/>
      </c>
      <c r="K7758" s="39" t="str">
        <f t="shared" si="744"/>
        <v/>
      </c>
      <c r="AB7758" s="17" t="str">
        <f t="shared" si="743"/>
        <v>-1</v>
      </c>
      <c r="AC7758" s="17">
        <f>IFERROR(INDEX(Factors!$C$59:$C$70,MATCH(AB7758,Factors!$B$59:$B$70,1),1),0)</f>
        <v>0</v>
      </c>
      <c r="AD7758" s="17">
        <f t="shared" si="741"/>
        <v>0</v>
      </c>
      <c r="AE7758" s="17">
        <f>IFERROR(INDEX(Factors!$B$6:$B$15,MATCH('INPUT - Census'!E7758,Factors!$C$6:$C$15,0),1),0)</f>
        <v>0</v>
      </c>
      <c r="AF7758" s="18">
        <f>IFERROR(INDEX(Factors!$B$16:$B$39,MATCH('INPUT - Census'!C7758,Factors!$C$16:$C$35,0),1),0)</f>
        <v>0</v>
      </c>
      <c r="AG7758" s="19">
        <f>IFERROR(INDEX(Factors!$B$40:$B$44,MATCH('INPUT - Census'!F7758,Factors!$C$40:$C$44,0),1),0)</f>
        <v>0</v>
      </c>
      <c r="AH7758" s="21" t="str">
        <f t="shared" si="742"/>
        <v/>
      </c>
      <c r="AI7758" s="1" t="str">
        <f>IFERROR(VLOOKUP(H7758,Factors!$C$45:$D$48,2,0),"")</f>
        <v/>
      </c>
      <c r="AJ7758" t="b">
        <f t="shared" si="745"/>
        <v>0</v>
      </c>
    </row>
    <row r="7759" spans="2:36" ht="15" customHeight="1" x14ac:dyDescent="0.3">
      <c r="B7759" s="70"/>
      <c r="C7759" s="58"/>
      <c r="D7759" s="63"/>
      <c r="E7759" s="58"/>
      <c r="F7759" s="58"/>
      <c r="G7759" s="44"/>
      <c r="H7759" s="45"/>
      <c r="I7759" s="45"/>
      <c r="J7759" s="40" t="str">
        <f t="shared" si="740"/>
        <v/>
      </c>
      <c r="K7759" s="39" t="str">
        <f t="shared" si="744"/>
        <v/>
      </c>
      <c r="AB7759" s="17" t="str">
        <f t="shared" si="743"/>
        <v>-1</v>
      </c>
      <c r="AC7759" s="17">
        <f>IFERROR(INDEX(Factors!$C$59:$C$70,MATCH(AB7759,Factors!$B$59:$B$70,1),1),0)</f>
        <v>0</v>
      </c>
      <c r="AD7759" s="17">
        <f t="shared" si="741"/>
        <v>0</v>
      </c>
      <c r="AE7759" s="17">
        <f>IFERROR(INDEX(Factors!$B$6:$B$15,MATCH('INPUT - Census'!E7759,Factors!$C$6:$C$15,0),1),0)</f>
        <v>0</v>
      </c>
      <c r="AF7759" s="18">
        <f>IFERROR(INDEX(Factors!$B$16:$B$39,MATCH('INPUT - Census'!C7759,Factors!$C$16:$C$35,0),1),0)</f>
        <v>0</v>
      </c>
      <c r="AG7759" s="19">
        <f>IFERROR(INDEX(Factors!$B$40:$B$44,MATCH('INPUT - Census'!F7759,Factors!$C$40:$C$44,0),1),0)</f>
        <v>0</v>
      </c>
      <c r="AH7759" s="21" t="str">
        <f t="shared" si="742"/>
        <v/>
      </c>
      <c r="AI7759" s="1" t="str">
        <f>IFERROR(VLOOKUP(H7759,Factors!$C$45:$D$48,2,0),"")</f>
        <v/>
      </c>
      <c r="AJ7759" t="b">
        <f t="shared" si="745"/>
        <v>0</v>
      </c>
    </row>
    <row r="7760" spans="2:36" ht="15" customHeight="1" x14ac:dyDescent="0.3">
      <c r="B7760" s="70"/>
      <c r="C7760" s="58"/>
      <c r="D7760" s="63"/>
      <c r="E7760" s="58"/>
      <c r="F7760" s="58"/>
      <c r="G7760" s="44"/>
      <c r="H7760" s="45"/>
      <c r="I7760" s="45"/>
      <c r="J7760" s="40" t="str">
        <f t="shared" si="740"/>
        <v/>
      </c>
      <c r="K7760" s="39" t="str">
        <f t="shared" si="744"/>
        <v/>
      </c>
      <c r="AB7760" s="17" t="str">
        <f t="shared" si="743"/>
        <v>-1</v>
      </c>
      <c r="AC7760" s="17">
        <f>IFERROR(INDEX(Factors!$C$59:$C$70,MATCH(AB7760,Factors!$B$59:$B$70,1),1),0)</f>
        <v>0</v>
      </c>
      <c r="AD7760" s="17">
        <f t="shared" si="741"/>
        <v>0</v>
      </c>
      <c r="AE7760" s="17">
        <f>IFERROR(INDEX(Factors!$B$6:$B$15,MATCH('INPUT - Census'!E7760,Factors!$C$6:$C$15,0),1),0)</f>
        <v>0</v>
      </c>
      <c r="AF7760" s="18">
        <f>IFERROR(INDEX(Factors!$B$16:$B$39,MATCH('INPUT - Census'!C7760,Factors!$C$16:$C$35,0),1),0)</f>
        <v>0</v>
      </c>
      <c r="AG7760" s="19">
        <f>IFERROR(INDEX(Factors!$B$40:$B$44,MATCH('INPUT - Census'!F7760,Factors!$C$40:$C$44,0),1),0)</f>
        <v>0</v>
      </c>
      <c r="AH7760" s="21" t="str">
        <f t="shared" si="742"/>
        <v/>
      </c>
      <c r="AI7760" s="1" t="str">
        <f>IFERROR(VLOOKUP(H7760,Factors!$C$45:$D$48,2,0),"")</f>
        <v/>
      </c>
      <c r="AJ7760" t="b">
        <f t="shared" si="745"/>
        <v>0</v>
      </c>
    </row>
    <row r="7761" spans="2:36" ht="15" customHeight="1" x14ac:dyDescent="0.3">
      <c r="B7761" s="70"/>
      <c r="C7761" s="58"/>
      <c r="D7761" s="63"/>
      <c r="E7761" s="58"/>
      <c r="F7761" s="58"/>
      <c r="G7761" s="44"/>
      <c r="H7761" s="45"/>
      <c r="I7761" s="45"/>
      <c r="J7761" s="40" t="str">
        <f t="shared" si="740"/>
        <v/>
      </c>
      <c r="K7761" s="39" t="str">
        <f t="shared" si="744"/>
        <v/>
      </c>
      <c r="AB7761" s="17" t="str">
        <f t="shared" si="743"/>
        <v>-1</v>
      </c>
      <c r="AC7761" s="17">
        <f>IFERROR(INDEX(Factors!$C$59:$C$70,MATCH(AB7761,Factors!$B$59:$B$70,1),1),0)</f>
        <v>0</v>
      </c>
      <c r="AD7761" s="17">
        <f t="shared" si="741"/>
        <v>0</v>
      </c>
      <c r="AE7761" s="17">
        <f>IFERROR(INDEX(Factors!$B$6:$B$15,MATCH('INPUT - Census'!E7761,Factors!$C$6:$C$15,0),1),0)</f>
        <v>0</v>
      </c>
      <c r="AF7761" s="18">
        <f>IFERROR(INDEX(Factors!$B$16:$B$39,MATCH('INPUT - Census'!C7761,Factors!$C$16:$C$35,0),1),0)</f>
        <v>0</v>
      </c>
      <c r="AG7761" s="19">
        <f>IFERROR(INDEX(Factors!$B$40:$B$44,MATCH('INPUT - Census'!F7761,Factors!$C$40:$C$44,0),1),0)</f>
        <v>0</v>
      </c>
      <c r="AH7761" s="21" t="str">
        <f t="shared" si="742"/>
        <v/>
      </c>
      <c r="AI7761" s="1" t="str">
        <f>IFERROR(VLOOKUP(H7761,Factors!$C$45:$D$48,2,0),"")</f>
        <v/>
      </c>
      <c r="AJ7761" t="b">
        <f t="shared" si="745"/>
        <v>0</v>
      </c>
    </row>
    <row r="7762" spans="2:36" ht="15" customHeight="1" x14ac:dyDescent="0.3">
      <c r="B7762" s="70"/>
      <c r="C7762" s="58"/>
      <c r="D7762" s="63"/>
      <c r="E7762" s="58"/>
      <c r="F7762" s="58"/>
      <c r="G7762" s="44"/>
      <c r="H7762" s="45"/>
      <c r="I7762" s="45"/>
      <c r="J7762" s="40" t="str">
        <f t="shared" si="740"/>
        <v/>
      </c>
      <c r="K7762" s="39" t="str">
        <f t="shared" si="744"/>
        <v/>
      </c>
      <c r="AB7762" s="17" t="str">
        <f t="shared" si="743"/>
        <v>-1</v>
      </c>
      <c r="AC7762" s="17">
        <f>IFERROR(INDEX(Factors!$C$59:$C$70,MATCH(AB7762,Factors!$B$59:$B$70,1),1),0)</f>
        <v>0</v>
      </c>
      <c r="AD7762" s="17">
        <f t="shared" si="741"/>
        <v>0</v>
      </c>
      <c r="AE7762" s="17">
        <f>IFERROR(INDEX(Factors!$B$6:$B$15,MATCH('INPUT - Census'!E7762,Factors!$C$6:$C$15,0),1),0)</f>
        <v>0</v>
      </c>
      <c r="AF7762" s="18">
        <f>IFERROR(INDEX(Factors!$B$16:$B$39,MATCH('INPUT - Census'!C7762,Factors!$C$16:$C$35,0),1),0)</f>
        <v>0</v>
      </c>
      <c r="AG7762" s="19">
        <f>IFERROR(INDEX(Factors!$B$40:$B$44,MATCH('INPUT - Census'!F7762,Factors!$C$40:$C$44,0),1),0)</f>
        <v>0</v>
      </c>
      <c r="AH7762" s="21" t="str">
        <f t="shared" si="742"/>
        <v/>
      </c>
      <c r="AI7762" s="1" t="str">
        <f>IFERROR(VLOOKUP(H7762,Factors!$C$45:$D$48,2,0),"")</f>
        <v/>
      </c>
      <c r="AJ7762" t="b">
        <f t="shared" si="745"/>
        <v>0</v>
      </c>
    </row>
    <row r="7763" spans="2:36" ht="15" customHeight="1" x14ac:dyDescent="0.3">
      <c r="B7763" s="70"/>
      <c r="C7763" s="58"/>
      <c r="D7763" s="63"/>
      <c r="E7763" s="58"/>
      <c r="F7763" s="58"/>
      <c r="G7763" s="44"/>
      <c r="H7763" s="45"/>
      <c r="I7763" s="45"/>
      <c r="J7763" s="40" t="str">
        <f t="shared" si="740"/>
        <v/>
      </c>
      <c r="K7763" s="39" t="str">
        <f t="shared" si="744"/>
        <v/>
      </c>
      <c r="AB7763" s="17" t="str">
        <f t="shared" si="743"/>
        <v>-1</v>
      </c>
      <c r="AC7763" s="17">
        <f>IFERROR(INDEX(Factors!$C$59:$C$70,MATCH(AB7763,Factors!$B$59:$B$70,1),1),0)</f>
        <v>0</v>
      </c>
      <c r="AD7763" s="17">
        <f t="shared" si="741"/>
        <v>0</v>
      </c>
      <c r="AE7763" s="17">
        <f>IFERROR(INDEX(Factors!$B$6:$B$15,MATCH('INPUT - Census'!E7763,Factors!$C$6:$C$15,0),1),0)</f>
        <v>0</v>
      </c>
      <c r="AF7763" s="18">
        <f>IFERROR(INDEX(Factors!$B$16:$B$39,MATCH('INPUT - Census'!C7763,Factors!$C$16:$C$35,0),1),0)</f>
        <v>0</v>
      </c>
      <c r="AG7763" s="19">
        <f>IFERROR(INDEX(Factors!$B$40:$B$44,MATCH('INPUT - Census'!F7763,Factors!$C$40:$C$44,0),1),0)</f>
        <v>0</v>
      </c>
      <c r="AH7763" s="21" t="str">
        <f t="shared" si="742"/>
        <v/>
      </c>
      <c r="AI7763" s="1" t="str">
        <f>IFERROR(VLOOKUP(H7763,Factors!$C$45:$D$48,2,0),"")</f>
        <v/>
      </c>
      <c r="AJ7763" t="b">
        <f t="shared" si="745"/>
        <v>0</v>
      </c>
    </row>
    <row r="7764" spans="2:36" ht="15" customHeight="1" x14ac:dyDescent="0.3">
      <c r="B7764" s="70"/>
      <c r="C7764" s="58"/>
      <c r="D7764" s="63"/>
      <c r="E7764" s="58"/>
      <c r="F7764" s="58"/>
      <c r="G7764" s="44"/>
      <c r="H7764" s="45"/>
      <c r="I7764" s="45"/>
      <c r="J7764" s="40" t="str">
        <f t="shared" si="740"/>
        <v/>
      </c>
      <c r="K7764" s="39" t="str">
        <f t="shared" si="744"/>
        <v/>
      </c>
      <c r="AB7764" s="17" t="str">
        <f t="shared" si="743"/>
        <v>-1</v>
      </c>
      <c r="AC7764" s="17">
        <f>IFERROR(INDEX(Factors!$C$59:$C$70,MATCH(AB7764,Factors!$B$59:$B$70,1),1),0)</f>
        <v>0</v>
      </c>
      <c r="AD7764" s="17">
        <f t="shared" si="741"/>
        <v>0</v>
      </c>
      <c r="AE7764" s="17">
        <f>IFERROR(INDEX(Factors!$B$6:$B$15,MATCH('INPUT - Census'!E7764,Factors!$C$6:$C$15,0),1),0)</f>
        <v>0</v>
      </c>
      <c r="AF7764" s="18">
        <f>IFERROR(INDEX(Factors!$B$16:$B$39,MATCH('INPUT - Census'!C7764,Factors!$C$16:$C$35,0),1),0)</f>
        <v>0</v>
      </c>
      <c r="AG7764" s="19">
        <f>IFERROR(INDEX(Factors!$B$40:$B$44,MATCH('INPUT - Census'!F7764,Factors!$C$40:$C$44,0),1),0)</f>
        <v>0</v>
      </c>
      <c r="AH7764" s="21" t="str">
        <f t="shared" si="742"/>
        <v/>
      </c>
      <c r="AI7764" s="1" t="str">
        <f>IFERROR(VLOOKUP(H7764,Factors!$C$45:$D$48,2,0),"")</f>
        <v/>
      </c>
      <c r="AJ7764" t="b">
        <f t="shared" si="745"/>
        <v>0</v>
      </c>
    </row>
    <row r="7765" spans="2:36" ht="15" customHeight="1" x14ac:dyDescent="0.3">
      <c r="B7765" s="70"/>
      <c r="C7765" s="58"/>
      <c r="D7765" s="63"/>
      <c r="E7765" s="58"/>
      <c r="F7765" s="58"/>
      <c r="G7765" s="44"/>
      <c r="H7765" s="45"/>
      <c r="I7765" s="45"/>
      <c r="J7765" s="40" t="str">
        <f t="shared" si="740"/>
        <v/>
      </c>
      <c r="K7765" s="39" t="str">
        <f t="shared" si="744"/>
        <v/>
      </c>
      <c r="AB7765" s="17" t="str">
        <f t="shared" si="743"/>
        <v>-1</v>
      </c>
      <c r="AC7765" s="17">
        <f>IFERROR(INDEX(Factors!$C$59:$C$70,MATCH(AB7765,Factors!$B$59:$B$70,1),1),0)</f>
        <v>0</v>
      </c>
      <c r="AD7765" s="17">
        <f t="shared" si="741"/>
        <v>0</v>
      </c>
      <c r="AE7765" s="17">
        <f>IFERROR(INDEX(Factors!$B$6:$B$15,MATCH('INPUT - Census'!E7765,Factors!$C$6:$C$15,0),1),0)</f>
        <v>0</v>
      </c>
      <c r="AF7765" s="18">
        <f>IFERROR(INDEX(Factors!$B$16:$B$39,MATCH('INPUT - Census'!C7765,Factors!$C$16:$C$35,0),1),0)</f>
        <v>0</v>
      </c>
      <c r="AG7765" s="19">
        <f>IFERROR(INDEX(Factors!$B$40:$B$44,MATCH('INPUT - Census'!F7765,Factors!$C$40:$C$44,0),1),0)</f>
        <v>0</v>
      </c>
      <c r="AH7765" s="21" t="str">
        <f t="shared" si="742"/>
        <v/>
      </c>
      <c r="AI7765" s="1" t="str">
        <f>IFERROR(VLOOKUP(H7765,Factors!$C$45:$D$48,2,0),"")</f>
        <v/>
      </c>
      <c r="AJ7765" t="b">
        <f t="shared" si="745"/>
        <v>0</v>
      </c>
    </row>
    <row r="7766" spans="2:36" ht="15" customHeight="1" x14ac:dyDescent="0.3">
      <c r="B7766" s="70"/>
      <c r="C7766" s="58"/>
      <c r="D7766" s="63"/>
      <c r="E7766" s="58"/>
      <c r="F7766" s="58"/>
      <c r="G7766" s="44"/>
      <c r="H7766" s="45"/>
      <c r="I7766" s="45"/>
      <c r="J7766" s="40" t="str">
        <f t="shared" si="740"/>
        <v/>
      </c>
      <c r="K7766" s="39" t="str">
        <f t="shared" si="744"/>
        <v/>
      </c>
      <c r="AB7766" s="17" t="str">
        <f t="shared" si="743"/>
        <v>-1</v>
      </c>
      <c r="AC7766" s="17">
        <f>IFERROR(INDEX(Factors!$C$59:$C$70,MATCH(AB7766,Factors!$B$59:$B$70,1),1),0)</f>
        <v>0</v>
      </c>
      <c r="AD7766" s="17">
        <f t="shared" si="741"/>
        <v>0</v>
      </c>
      <c r="AE7766" s="17">
        <f>IFERROR(INDEX(Factors!$B$6:$B$15,MATCH('INPUT - Census'!E7766,Factors!$C$6:$C$15,0),1),0)</f>
        <v>0</v>
      </c>
      <c r="AF7766" s="18">
        <f>IFERROR(INDEX(Factors!$B$16:$B$39,MATCH('INPUT - Census'!C7766,Factors!$C$16:$C$35,0),1),0)</f>
        <v>0</v>
      </c>
      <c r="AG7766" s="19">
        <f>IFERROR(INDEX(Factors!$B$40:$B$44,MATCH('INPUT - Census'!F7766,Factors!$C$40:$C$44,0),1),0)</f>
        <v>0</v>
      </c>
      <c r="AH7766" s="21" t="str">
        <f t="shared" si="742"/>
        <v/>
      </c>
      <c r="AI7766" s="1" t="str">
        <f>IFERROR(VLOOKUP(H7766,Factors!$C$45:$D$48,2,0),"")</f>
        <v/>
      </c>
      <c r="AJ7766" t="b">
        <f t="shared" si="745"/>
        <v>0</v>
      </c>
    </row>
    <row r="7767" spans="2:36" ht="15" customHeight="1" x14ac:dyDescent="0.3">
      <c r="B7767" s="70"/>
      <c r="C7767" s="58"/>
      <c r="D7767" s="63"/>
      <c r="E7767" s="58"/>
      <c r="F7767" s="58"/>
      <c r="G7767" s="44"/>
      <c r="H7767" s="45"/>
      <c r="I7767" s="45"/>
      <c r="J7767" s="40" t="str">
        <f t="shared" si="740"/>
        <v/>
      </c>
      <c r="K7767" s="39" t="str">
        <f t="shared" si="744"/>
        <v/>
      </c>
      <c r="AB7767" s="17" t="str">
        <f t="shared" si="743"/>
        <v>-1</v>
      </c>
      <c r="AC7767" s="17">
        <f>IFERROR(INDEX(Factors!$C$59:$C$70,MATCH(AB7767,Factors!$B$59:$B$70,1),1),0)</f>
        <v>0</v>
      </c>
      <c r="AD7767" s="17">
        <f t="shared" si="741"/>
        <v>0</v>
      </c>
      <c r="AE7767" s="17">
        <f>IFERROR(INDEX(Factors!$B$6:$B$15,MATCH('INPUT - Census'!E7767,Factors!$C$6:$C$15,0),1),0)</f>
        <v>0</v>
      </c>
      <c r="AF7767" s="18">
        <f>IFERROR(INDEX(Factors!$B$16:$B$39,MATCH('INPUT - Census'!C7767,Factors!$C$16:$C$35,0),1),0)</f>
        <v>0</v>
      </c>
      <c r="AG7767" s="19">
        <f>IFERROR(INDEX(Factors!$B$40:$B$44,MATCH('INPUT - Census'!F7767,Factors!$C$40:$C$44,0),1),0)</f>
        <v>0</v>
      </c>
      <c r="AH7767" s="21" t="str">
        <f t="shared" si="742"/>
        <v/>
      </c>
      <c r="AI7767" s="1" t="str">
        <f>IFERROR(VLOOKUP(H7767,Factors!$C$45:$D$48,2,0),"")</f>
        <v/>
      </c>
      <c r="AJ7767" t="b">
        <f t="shared" si="745"/>
        <v>0</v>
      </c>
    </row>
    <row r="7768" spans="2:36" ht="15" customHeight="1" x14ac:dyDescent="0.3">
      <c r="B7768" s="70"/>
      <c r="C7768" s="58"/>
      <c r="D7768" s="63"/>
      <c r="E7768" s="58"/>
      <c r="F7768" s="58"/>
      <c r="G7768" s="44"/>
      <c r="H7768" s="45"/>
      <c r="I7768" s="45"/>
      <c r="J7768" s="40" t="str">
        <f t="shared" si="740"/>
        <v/>
      </c>
      <c r="K7768" s="39" t="str">
        <f t="shared" si="744"/>
        <v/>
      </c>
      <c r="AB7768" s="17" t="str">
        <f t="shared" si="743"/>
        <v>-1</v>
      </c>
      <c r="AC7768" s="17">
        <f>IFERROR(INDEX(Factors!$C$59:$C$70,MATCH(AB7768,Factors!$B$59:$B$70,1),1),0)</f>
        <v>0</v>
      </c>
      <c r="AD7768" s="17">
        <f t="shared" si="741"/>
        <v>0</v>
      </c>
      <c r="AE7768" s="17">
        <f>IFERROR(INDEX(Factors!$B$6:$B$15,MATCH('INPUT - Census'!E7768,Factors!$C$6:$C$15,0),1),0)</f>
        <v>0</v>
      </c>
      <c r="AF7768" s="18">
        <f>IFERROR(INDEX(Factors!$B$16:$B$39,MATCH('INPUT - Census'!C7768,Factors!$C$16:$C$35,0),1),0)</f>
        <v>0</v>
      </c>
      <c r="AG7768" s="19">
        <f>IFERROR(INDEX(Factors!$B$40:$B$44,MATCH('INPUT - Census'!F7768,Factors!$C$40:$C$44,0),1),0)</f>
        <v>0</v>
      </c>
      <c r="AH7768" s="21" t="str">
        <f t="shared" si="742"/>
        <v/>
      </c>
      <c r="AI7768" s="1" t="str">
        <f>IFERROR(VLOOKUP(H7768,Factors!$C$45:$D$48,2,0),"")</f>
        <v/>
      </c>
      <c r="AJ7768" t="b">
        <f t="shared" si="745"/>
        <v>0</v>
      </c>
    </row>
    <row r="7769" spans="2:36" ht="15" customHeight="1" x14ac:dyDescent="0.3">
      <c r="B7769" s="70"/>
      <c r="C7769" s="58"/>
      <c r="D7769" s="63"/>
      <c r="E7769" s="58"/>
      <c r="F7769" s="58"/>
      <c r="G7769" s="44"/>
      <c r="H7769" s="45"/>
      <c r="I7769" s="45"/>
      <c r="J7769" s="40" t="str">
        <f t="shared" si="740"/>
        <v/>
      </c>
      <c r="K7769" s="39" t="str">
        <f t="shared" si="744"/>
        <v/>
      </c>
      <c r="AB7769" s="17" t="str">
        <f t="shared" si="743"/>
        <v>-1</v>
      </c>
      <c r="AC7769" s="17">
        <f>IFERROR(INDEX(Factors!$C$59:$C$70,MATCH(AB7769,Factors!$B$59:$B$70,1),1),0)</f>
        <v>0</v>
      </c>
      <c r="AD7769" s="17">
        <f t="shared" si="741"/>
        <v>0</v>
      </c>
      <c r="AE7769" s="17">
        <f>IFERROR(INDEX(Factors!$B$6:$B$15,MATCH('INPUT - Census'!E7769,Factors!$C$6:$C$15,0),1),0)</f>
        <v>0</v>
      </c>
      <c r="AF7769" s="18">
        <f>IFERROR(INDEX(Factors!$B$16:$B$39,MATCH('INPUT - Census'!C7769,Factors!$C$16:$C$35,0),1),0)</f>
        <v>0</v>
      </c>
      <c r="AG7769" s="19">
        <f>IFERROR(INDEX(Factors!$B$40:$B$44,MATCH('INPUT - Census'!F7769,Factors!$C$40:$C$44,0),1),0)</f>
        <v>0</v>
      </c>
      <c r="AH7769" s="21" t="str">
        <f t="shared" si="742"/>
        <v/>
      </c>
      <c r="AI7769" s="1" t="str">
        <f>IFERROR(VLOOKUP(H7769,Factors!$C$45:$D$48,2,0),"")</f>
        <v/>
      </c>
      <c r="AJ7769" t="b">
        <f t="shared" si="745"/>
        <v>0</v>
      </c>
    </row>
    <row r="7770" spans="2:36" ht="15" customHeight="1" x14ac:dyDescent="0.3">
      <c r="B7770" s="70"/>
      <c r="C7770" s="58"/>
      <c r="D7770" s="63"/>
      <c r="E7770" s="58"/>
      <c r="F7770" s="58"/>
      <c r="G7770" s="44"/>
      <c r="H7770" s="45"/>
      <c r="I7770" s="45"/>
      <c r="J7770" s="40" t="str">
        <f t="shared" si="740"/>
        <v/>
      </c>
      <c r="K7770" s="39" t="str">
        <f t="shared" si="744"/>
        <v/>
      </c>
      <c r="AB7770" s="17" t="str">
        <f t="shared" si="743"/>
        <v>-1</v>
      </c>
      <c r="AC7770" s="17">
        <f>IFERROR(INDEX(Factors!$C$59:$C$70,MATCH(AB7770,Factors!$B$59:$B$70,1),1),0)</f>
        <v>0</v>
      </c>
      <c r="AD7770" s="17">
        <f t="shared" si="741"/>
        <v>0</v>
      </c>
      <c r="AE7770" s="17">
        <f>IFERROR(INDEX(Factors!$B$6:$B$15,MATCH('INPUT - Census'!E7770,Factors!$C$6:$C$15,0),1),0)</f>
        <v>0</v>
      </c>
      <c r="AF7770" s="18">
        <f>IFERROR(INDEX(Factors!$B$16:$B$39,MATCH('INPUT - Census'!C7770,Factors!$C$16:$C$35,0),1),0)</f>
        <v>0</v>
      </c>
      <c r="AG7770" s="19">
        <f>IFERROR(INDEX(Factors!$B$40:$B$44,MATCH('INPUT - Census'!F7770,Factors!$C$40:$C$44,0),1),0)</f>
        <v>0</v>
      </c>
      <c r="AH7770" s="21" t="str">
        <f t="shared" si="742"/>
        <v/>
      </c>
      <c r="AI7770" s="1" t="str">
        <f>IFERROR(VLOOKUP(H7770,Factors!$C$45:$D$48,2,0),"")</f>
        <v/>
      </c>
      <c r="AJ7770" t="b">
        <f t="shared" si="745"/>
        <v>0</v>
      </c>
    </row>
    <row r="7771" spans="2:36" ht="15" customHeight="1" x14ac:dyDescent="0.3">
      <c r="B7771" s="70"/>
      <c r="C7771" s="58"/>
      <c r="D7771" s="63"/>
      <c r="E7771" s="58"/>
      <c r="F7771" s="58"/>
      <c r="G7771" s="44"/>
      <c r="H7771" s="45"/>
      <c r="I7771" s="45"/>
      <c r="J7771" s="40" t="str">
        <f t="shared" si="740"/>
        <v/>
      </c>
      <c r="K7771" s="39" t="str">
        <f t="shared" si="744"/>
        <v/>
      </c>
      <c r="AB7771" s="17" t="str">
        <f t="shared" si="743"/>
        <v>-1</v>
      </c>
      <c r="AC7771" s="17">
        <f>IFERROR(INDEX(Factors!$C$59:$C$70,MATCH(AB7771,Factors!$B$59:$B$70,1),1),0)</f>
        <v>0</v>
      </c>
      <c r="AD7771" s="17">
        <f t="shared" si="741"/>
        <v>0</v>
      </c>
      <c r="AE7771" s="17">
        <f>IFERROR(INDEX(Factors!$B$6:$B$15,MATCH('INPUT - Census'!E7771,Factors!$C$6:$C$15,0),1),0)</f>
        <v>0</v>
      </c>
      <c r="AF7771" s="18">
        <f>IFERROR(INDEX(Factors!$B$16:$B$39,MATCH('INPUT - Census'!C7771,Factors!$C$16:$C$35,0),1),0)</f>
        <v>0</v>
      </c>
      <c r="AG7771" s="19">
        <f>IFERROR(INDEX(Factors!$B$40:$B$44,MATCH('INPUT - Census'!F7771,Factors!$C$40:$C$44,0),1),0)</f>
        <v>0</v>
      </c>
      <c r="AH7771" s="21" t="str">
        <f t="shared" si="742"/>
        <v/>
      </c>
      <c r="AI7771" s="1" t="str">
        <f>IFERROR(VLOOKUP(H7771,Factors!$C$45:$D$48,2,0),"")</f>
        <v/>
      </c>
      <c r="AJ7771" t="b">
        <f t="shared" si="745"/>
        <v>0</v>
      </c>
    </row>
    <row r="7772" spans="2:36" ht="15" customHeight="1" x14ac:dyDescent="0.3">
      <c r="B7772" s="70"/>
      <c r="C7772" s="58"/>
      <c r="D7772" s="63"/>
      <c r="E7772" s="58"/>
      <c r="F7772" s="58"/>
      <c r="G7772" s="44"/>
      <c r="H7772" s="45"/>
      <c r="I7772" s="45"/>
      <c r="J7772" s="40" t="str">
        <f t="shared" si="740"/>
        <v/>
      </c>
      <c r="K7772" s="39" t="str">
        <f t="shared" si="744"/>
        <v/>
      </c>
      <c r="AB7772" s="17" t="str">
        <f t="shared" si="743"/>
        <v>-1</v>
      </c>
      <c r="AC7772" s="17">
        <f>IFERROR(INDEX(Factors!$C$59:$C$70,MATCH(AB7772,Factors!$B$59:$B$70,1),1),0)</f>
        <v>0</v>
      </c>
      <c r="AD7772" s="17">
        <f t="shared" si="741"/>
        <v>0</v>
      </c>
      <c r="AE7772" s="17">
        <f>IFERROR(INDEX(Factors!$B$6:$B$15,MATCH('INPUT - Census'!E7772,Factors!$C$6:$C$15,0),1),0)</f>
        <v>0</v>
      </c>
      <c r="AF7772" s="18">
        <f>IFERROR(INDEX(Factors!$B$16:$B$39,MATCH('INPUT - Census'!C7772,Factors!$C$16:$C$35,0),1),0)</f>
        <v>0</v>
      </c>
      <c r="AG7772" s="19">
        <f>IFERROR(INDEX(Factors!$B$40:$B$44,MATCH('INPUT - Census'!F7772,Factors!$C$40:$C$44,0),1),0)</f>
        <v>0</v>
      </c>
      <c r="AH7772" s="21" t="str">
        <f t="shared" si="742"/>
        <v/>
      </c>
      <c r="AI7772" s="1" t="str">
        <f>IFERROR(VLOOKUP(H7772,Factors!$C$45:$D$48,2,0),"")</f>
        <v/>
      </c>
      <c r="AJ7772" t="b">
        <f t="shared" si="745"/>
        <v>0</v>
      </c>
    </row>
    <row r="7773" spans="2:36" ht="15" customHeight="1" x14ac:dyDescent="0.3">
      <c r="B7773" s="70"/>
      <c r="C7773" s="58"/>
      <c r="D7773" s="63"/>
      <c r="E7773" s="58"/>
      <c r="F7773" s="58"/>
      <c r="G7773" s="44"/>
      <c r="H7773" s="45"/>
      <c r="I7773" s="45"/>
      <c r="J7773" s="40" t="str">
        <f t="shared" si="740"/>
        <v/>
      </c>
      <c r="K7773" s="39" t="str">
        <f t="shared" si="744"/>
        <v/>
      </c>
      <c r="AB7773" s="17" t="str">
        <f t="shared" si="743"/>
        <v>-1</v>
      </c>
      <c r="AC7773" s="17">
        <f>IFERROR(INDEX(Factors!$C$59:$C$70,MATCH(AB7773,Factors!$B$59:$B$70,1),1),0)</f>
        <v>0</v>
      </c>
      <c r="AD7773" s="17">
        <f t="shared" si="741"/>
        <v>0</v>
      </c>
      <c r="AE7773" s="17">
        <f>IFERROR(INDEX(Factors!$B$6:$B$15,MATCH('INPUT - Census'!E7773,Factors!$C$6:$C$15,0),1),0)</f>
        <v>0</v>
      </c>
      <c r="AF7773" s="18">
        <f>IFERROR(INDEX(Factors!$B$16:$B$39,MATCH('INPUT - Census'!C7773,Factors!$C$16:$C$35,0),1),0)</f>
        <v>0</v>
      </c>
      <c r="AG7773" s="19">
        <f>IFERROR(INDEX(Factors!$B$40:$B$44,MATCH('INPUT - Census'!F7773,Factors!$C$40:$C$44,0),1),0)</f>
        <v>0</v>
      </c>
      <c r="AH7773" s="21" t="str">
        <f t="shared" si="742"/>
        <v/>
      </c>
      <c r="AI7773" s="1" t="str">
        <f>IFERROR(VLOOKUP(H7773,Factors!$C$45:$D$48,2,0),"")</f>
        <v/>
      </c>
      <c r="AJ7773" t="b">
        <f t="shared" si="745"/>
        <v>0</v>
      </c>
    </row>
    <row r="7774" spans="2:36" ht="15" customHeight="1" x14ac:dyDescent="0.3">
      <c r="B7774" s="70"/>
      <c r="C7774" s="58"/>
      <c r="D7774" s="63"/>
      <c r="E7774" s="58"/>
      <c r="F7774" s="58"/>
      <c r="G7774" s="44"/>
      <c r="H7774" s="45"/>
      <c r="I7774" s="45"/>
      <c r="J7774" s="40" t="str">
        <f t="shared" si="740"/>
        <v/>
      </c>
      <c r="K7774" s="39" t="str">
        <f t="shared" si="744"/>
        <v/>
      </c>
      <c r="AB7774" s="17" t="str">
        <f t="shared" si="743"/>
        <v>-1</v>
      </c>
      <c r="AC7774" s="17">
        <f>IFERROR(INDEX(Factors!$C$59:$C$70,MATCH(AB7774,Factors!$B$59:$B$70,1),1),0)</f>
        <v>0</v>
      </c>
      <c r="AD7774" s="17">
        <f t="shared" si="741"/>
        <v>0</v>
      </c>
      <c r="AE7774" s="17">
        <f>IFERROR(INDEX(Factors!$B$6:$B$15,MATCH('INPUT - Census'!E7774,Factors!$C$6:$C$15,0),1),0)</f>
        <v>0</v>
      </c>
      <c r="AF7774" s="18">
        <f>IFERROR(INDEX(Factors!$B$16:$B$39,MATCH('INPUT - Census'!C7774,Factors!$C$16:$C$35,0),1),0)</f>
        <v>0</v>
      </c>
      <c r="AG7774" s="19">
        <f>IFERROR(INDEX(Factors!$B$40:$B$44,MATCH('INPUT - Census'!F7774,Factors!$C$40:$C$44,0),1),0)</f>
        <v>0</v>
      </c>
      <c r="AH7774" s="21" t="str">
        <f t="shared" si="742"/>
        <v/>
      </c>
      <c r="AI7774" s="1" t="str">
        <f>IFERROR(VLOOKUP(H7774,Factors!$C$45:$D$48,2,0),"")</f>
        <v/>
      </c>
      <c r="AJ7774" t="b">
        <f t="shared" si="745"/>
        <v>0</v>
      </c>
    </row>
    <row r="7775" spans="2:36" ht="15" customHeight="1" x14ac:dyDescent="0.3">
      <c r="B7775" s="70"/>
      <c r="C7775" s="58"/>
      <c r="D7775" s="63"/>
      <c r="E7775" s="58"/>
      <c r="F7775" s="58"/>
      <c r="G7775" s="44"/>
      <c r="H7775" s="45"/>
      <c r="I7775" s="45"/>
      <c r="J7775" s="40" t="str">
        <f t="shared" ref="J7775:J7838" si="746">IF( ISNUMBER(B7775), ROUND(($AL$3-B7775)/365,0), "" )</f>
        <v/>
      </c>
      <c r="K7775" s="39" t="str">
        <f t="shared" si="744"/>
        <v/>
      </c>
      <c r="AB7775" s="17" t="str">
        <f t="shared" si="743"/>
        <v>-1</v>
      </c>
      <c r="AC7775" s="17">
        <f>IFERROR(INDEX(Factors!$C$59:$C$70,MATCH(AB7775,Factors!$B$59:$B$70,1),1),0)</f>
        <v>0</v>
      </c>
      <c r="AD7775" s="17">
        <f t="shared" ref="AD7775:AD7838" si="747">IF(COUNTIF($P$2:$P$16,D7775),MATCH(D7775,$P$2:$P$16,0),0)</f>
        <v>0</v>
      </c>
      <c r="AE7775" s="17">
        <f>IFERROR(INDEX(Factors!$B$6:$B$15,MATCH('INPUT - Census'!E7775,Factors!$C$6:$C$15,0),1),0)</f>
        <v>0</v>
      </c>
      <c r="AF7775" s="18">
        <f>IFERROR(INDEX(Factors!$B$16:$B$39,MATCH('INPUT - Census'!C7775,Factors!$C$16:$C$35,0),1),0)</f>
        <v>0</v>
      </c>
      <c r="AG7775" s="19">
        <f>IFERROR(INDEX(Factors!$B$40:$B$44,MATCH('INPUT - Census'!F7775,Factors!$C$40:$C$44,0),1),0)</f>
        <v>0</v>
      </c>
      <c r="AH7775" s="21" t="str">
        <f t="shared" ref="AH7775:AH7838" si="748">IF(G7775="","",G7775)</f>
        <v/>
      </c>
      <c r="AI7775" s="1" t="str">
        <f>IFERROR(VLOOKUP(H7775,Factors!$C$45:$D$48,2,0),"")</f>
        <v/>
      </c>
      <c r="AJ7775" t="b">
        <f t="shared" si="745"/>
        <v>0</v>
      </c>
    </row>
    <row r="7776" spans="2:36" ht="15" customHeight="1" x14ac:dyDescent="0.3">
      <c r="B7776" s="70"/>
      <c r="C7776" s="58"/>
      <c r="D7776" s="63"/>
      <c r="E7776" s="58"/>
      <c r="F7776" s="58"/>
      <c r="G7776" s="44"/>
      <c r="H7776" s="45"/>
      <c r="I7776" s="45"/>
      <c r="J7776" s="40" t="str">
        <f t="shared" si="746"/>
        <v/>
      </c>
      <c r="K7776" s="39" t="str">
        <f t="shared" si="744"/>
        <v/>
      </c>
      <c r="AB7776" s="17" t="str">
        <f t="shared" si="743"/>
        <v>-1</v>
      </c>
      <c r="AC7776" s="17">
        <f>IFERROR(INDEX(Factors!$C$59:$C$70,MATCH(AB7776,Factors!$B$59:$B$70,1),1),0)</f>
        <v>0</v>
      </c>
      <c r="AD7776" s="17">
        <f t="shared" si="747"/>
        <v>0</v>
      </c>
      <c r="AE7776" s="17">
        <f>IFERROR(INDEX(Factors!$B$6:$B$15,MATCH('INPUT - Census'!E7776,Factors!$C$6:$C$15,0),1),0)</f>
        <v>0</v>
      </c>
      <c r="AF7776" s="18">
        <f>IFERROR(INDEX(Factors!$B$16:$B$39,MATCH('INPUT - Census'!C7776,Factors!$C$16:$C$35,0),1),0)</f>
        <v>0</v>
      </c>
      <c r="AG7776" s="19">
        <f>IFERROR(INDEX(Factors!$B$40:$B$44,MATCH('INPUT - Census'!F7776,Factors!$C$40:$C$44,0),1),0)</f>
        <v>0</v>
      </c>
      <c r="AH7776" s="21" t="str">
        <f t="shared" si="748"/>
        <v/>
      </c>
      <c r="AI7776" s="1" t="str">
        <f>IFERROR(VLOOKUP(H7776,Factors!$C$45:$D$48,2,0),"")</f>
        <v/>
      </c>
      <c r="AJ7776" t="b">
        <f t="shared" si="745"/>
        <v>0</v>
      </c>
    </row>
    <row r="7777" spans="2:36" ht="15" customHeight="1" x14ac:dyDescent="0.3">
      <c r="B7777" s="70"/>
      <c r="C7777" s="58"/>
      <c r="D7777" s="63"/>
      <c r="E7777" s="58"/>
      <c r="F7777" s="58"/>
      <c r="G7777" s="44"/>
      <c r="H7777" s="45"/>
      <c r="I7777" s="45"/>
      <c r="J7777" s="40" t="str">
        <f t="shared" si="746"/>
        <v/>
      </c>
      <c r="K7777" s="39" t="str">
        <f t="shared" si="744"/>
        <v/>
      </c>
      <c r="AB7777" s="17" t="str">
        <f t="shared" si="743"/>
        <v>-1</v>
      </c>
      <c r="AC7777" s="17">
        <f>IFERROR(INDEX(Factors!$C$59:$C$70,MATCH(AB7777,Factors!$B$59:$B$70,1),1),0)</f>
        <v>0</v>
      </c>
      <c r="AD7777" s="17">
        <f t="shared" si="747"/>
        <v>0</v>
      </c>
      <c r="AE7777" s="17">
        <f>IFERROR(INDEX(Factors!$B$6:$B$15,MATCH('INPUT - Census'!E7777,Factors!$C$6:$C$15,0),1),0)</f>
        <v>0</v>
      </c>
      <c r="AF7777" s="18">
        <f>IFERROR(INDEX(Factors!$B$16:$B$39,MATCH('INPUT - Census'!C7777,Factors!$C$16:$C$35,0),1),0)</f>
        <v>0</v>
      </c>
      <c r="AG7777" s="19">
        <f>IFERROR(INDEX(Factors!$B$40:$B$44,MATCH('INPUT - Census'!F7777,Factors!$C$40:$C$44,0),1),0)</f>
        <v>0</v>
      </c>
      <c r="AH7777" s="21" t="str">
        <f t="shared" si="748"/>
        <v/>
      </c>
      <c r="AI7777" s="1" t="str">
        <f>IFERROR(VLOOKUP(H7777,Factors!$C$45:$D$48,2,0),"")</f>
        <v/>
      </c>
      <c r="AJ7777" t="b">
        <f t="shared" si="745"/>
        <v>0</v>
      </c>
    </row>
    <row r="7778" spans="2:36" ht="15" customHeight="1" x14ac:dyDescent="0.3">
      <c r="B7778" s="70"/>
      <c r="C7778" s="58"/>
      <c r="D7778" s="63"/>
      <c r="E7778" s="58"/>
      <c r="F7778" s="58"/>
      <c r="G7778" s="44"/>
      <c r="H7778" s="45"/>
      <c r="I7778" s="45"/>
      <c r="J7778" s="40" t="str">
        <f t="shared" si="746"/>
        <v/>
      </c>
      <c r="K7778" s="39" t="str">
        <f t="shared" si="744"/>
        <v/>
      </c>
      <c r="AB7778" s="17" t="str">
        <f t="shared" si="743"/>
        <v>-1</v>
      </c>
      <c r="AC7778" s="17">
        <f>IFERROR(INDEX(Factors!$C$59:$C$70,MATCH(AB7778,Factors!$B$59:$B$70,1),1),0)</f>
        <v>0</v>
      </c>
      <c r="AD7778" s="17">
        <f t="shared" si="747"/>
        <v>0</v>
      </c>
      <c r="AE7778" s="17">
        <f>IFERROR(INDEX(Factors!$B$6:$B$15,MATCH('INPUT - Census'!E7778,Factors!$C$6:$C$15,0),1),0)</f>
        <v>0</v>
      </c>
      <c r="AF7778" s="18">
        <f>IFERROR(INDEX(Factors!$B$16:$B$39,MATCH('INPUT - Census'!C7778,Factors!$C$16:$C$35,0),1),0)</f>
        <v>0</v>
      </c>
      <c r="AG7778" s="19">
        <f>IFERROR(INDEX(Factors!$B$40:$B$44,MATCH('INPUT - Census'!F7778,Factors!$C$40:$C$44,0),1),0)</f>
        <v>0</v>
      </c>
      <c r="AH7778" s="21" t="str">
        <f t="shared" si="748"/>
        <v/>
      </c>
      <c r="AI7778" s="1" t="str">
        <f>IFERROR(VLOOKUP(H7778,Factors!$C$45:$D$48,2,0),"")</f>
        <v/>
      </c>
      <c r="AJ7778" t="b">
        <f t="shared" si="745"/>
        <v>0</v>
      </c>
    </row>
    <row r="7779" spans="2:36" ht="15" customHeight="1" x14ac:dyDescent="0.3">
      <c r="B7779" s="70"/>
      <c r="C7779" s="58"/>
      <c r="D7779" s="63"/>
      <c r="E7779" s="58"/>
      <c r="F7779" s="58"/>
      <c r="G7779" s="44"/>
      <c r="H7779" s="45"/>
      <c r="I7779" s="45"/>
      <c r="J7779" s="40" t="str">
        <f t="shared" si="746"/>
        <v/>
      </c>
      <c r="K7779" s="39" t="str">
        <f t="shared" si="744"/>
        <v/>
      </c>
      <c r="AB7779" s="17" t="str">
        <f t="shared" si="743"/>
        <v>-1</v>
      </c>
      <c r="AC7779" s="17">
        <f>IFERROR(INDEX(Factors!$C$59:$C$70,MATCH(AB7779,Factors!$B$59:$B$70,1),1),0)</f>
        <v>0</v>
      </c>
      <c r="AD7779" s="17">
        <f t="shared" si="747"/>
        <v>0</v>
      </c>
      <c r="AE7779" s="17">
        <f>IFERROR(INDEX(Factors!$B$6:$B$15,MATCH('INPUT - Census'!E7779,Factors!$C$6:$C$15,0),1),0)</f>
        <v>0</v>
      </c>
      <c r="AF7779" s="18">
        <f>IFERROR(INDEX(Factors!$B$16:$B$39,MATCH('INPUT - Census'!C7779,Factors!$C$16:$C$35,0),1),0)</f>
        <v>0</v>
      </c>
      <c r="AG7779" s="19">
        <f>IFERROR(INDEX(Factors!$B$40:$B$44,MATCH('INPUT - Census'!F7779,Factors!$C$40:$C$44,0),1),0)</f>
        <v>0</v>
      </c>
      <c r="AH7779" s="21" t="str">
        <f t="shared" si="748"/>
        <v/>
      </c>
      <c r="AI7779" s="1" t="str">
        <f>IFERROR(VLOOKUP(H7779,Factors!$C$45:$D$48,2,0),"")</f>
        <v/>
      </c>
      <c r="AJ7779" t="b">
        <f t="shared" si="745"/>
        <v>0</v>
      </c>
    </row>
    <row r="7780" spans="2:36" ht="15" customHeight="1" x14ac:dyDescent="0.3">
      <c r="B7780" s="70"/>
      <c r="C7780" s="58"/>
      <c r="D7780" s="63"/>
      <c r="E7780" s="58"/>
      <c r="F7780" s="58"/>
      <c r="G7780" s="44"/>
      <c r="H7780" s="45"/>
      <c r="I7780" s="45"/>
      <c r="J7780" s="40" t="str">
        <f t="shared" si="746"/>
        <v/>
      </c>
      <c r="K7780" s="39" t="str">
        <f t="shared" si="744"/>
        <v/>
      </c>
      <c r="AB7780" s="17" t="str">
        <f t="shared" si="743"/>
        <v>-1</v>
      </c>
      <c r="AC7780" s="17">
        <f>IFERROR(INDEX(Factors!$C$59:$C$70,MATCH(AB7780,Factors!$B$59:$B$70,1),1),0)</f>
        <v>0</v>
      </c>
      <c r="AD7780" s="17">
        <f t="shared" si="747"/>
        <v>0</v>
      </c>
      <c r="AE7780" s="17">
        <f>IFERROR(INDEX(Factors!$B$6:$B$15,MATCH('INPUT - Census'!E7780,Factors!$C$6:$C$15,0),1),0)</f>
        <v>0</v>
      </c>
      <c r="AF7780" s="18">
        <f>IFERROR(INDEX(Factors!$B$16:$B$39,MATCH('INPUT - Census'!C7780,Factors!$C$16:$C$35,0),1),0)</f>
        <v>0</v>
      </c>
      <c r="AG7780" s="19">
        <f>IFERROR(INDEX(Factors!$B$40:$B$44,MATCH('INPUT - Census'!F7780,Factors!$C$40:$C$44,0),1),0)</f>
        <v>0</v>
      </c>
      <c r="AH7780" s="21" t="str">
        <f t="shared" si="748"/>
        <v/>
      </c>
      <c r="AI7780" s="1" t="str">
        <f>IFERROR(VLOOKUP(H7780,Factors!$C$45:$D$48,2,0),"")</f>
        <v/>
      </c>
      <c r="AJ7780" t="b">
        <f t="shared" si="745"/>
        <v>0</v>
      </c>
    </row>
    <row r="7781" spans="2:36" ht="15" customHeight="1" x14ac:dyDescent="0.3">
      <c r="B7781" s="70"/>
      <c r="C7781" s="58"/>
      <c r="D7781" s="63"/>
      <c r="E7781" s="58"/>
      <c r="F7781" s="58"/>
      <c r="G7781" s="44"/>
      <c r="H7781" s="45"/>
      <c r="I7781" s="45"/>
      <c r="J7781" s="40" t="str">
        <f t="shared" si="746"/>
        <v/>
      </c>
      <c r="K7781" s="39" t="str">
        <f t="shared" si="744"/>
        <v/>
      </c>
      <c r="AB7781" s="17" t="str">
        <f t="shared" si="743"/>
        <v>-1</v>
      </c>
      <c r="AC7781" s="17">
        <f>IFERROR(INDEX(Factors!$C$59:$C$70,MATCH(AB7781,Factors!$B$59:$B$70,1),1),0)</f>
        <v>0</v>
      </c>
      <c r="AD7781" s="17">
        <f t="shared" si="747"/>
        <v>0</v>
      </c>
      <c r="AE7781" s="17">
        <f>IFERROR(INDEX(Factors!$B$6:$B$15,MATCH('INPUT - Census'!E7781,Factors!$C$6:$C$15,0),1),0)</f>
        <v>0</v>
      </c>
      <c r="AF7781" s="18">
        <f>IFERROR(INDEX(Factors!$B$16:$B$39,MATCH('INPUT - Census'!C7781,Factors!$C$16:$C$35,0),1),0)</f>
        <v>0</v>
      </c>
      <c r="AG7781" s="19">
        <f>IFERROR(INDEX(Factors!$B$40:$B$44,MATCH('INPUT - Census'!F7781,Factors!$C$40:$C$44,0),1),0)</f>
        <v>0</v>
      </c>
      <c r="AH7781" s="21" t="str">
        <f t="shared" si="748"/>
        <v/>
      </c>
      <c r="AI7781" s="1" t="str">
        <f>IFERROR(VLOOKUP(H7781,Factors!$C$45:$D$48,2,0),"")</f>
        <v/>
      </c>
      <c r="AJ7781" t="b">
        <f t="shared" si="745"/>
        <v>0</v>
      </c>
    </row>
    <row r="7782" spans="2:36" ht="15" customHeight="1" x14ac:dyDescent="0.3">
      <c r="B7782" s="70"/>
      <c r="C7782" s="58"/>
      <c r="D7782" s="63"/>
      <c r="E7782" s="58"/>
      <c r="F7782" s="58"/>
      <c r="G7782" s="44"/>
      <c r="H7782" s="45"/>
      <c r="I7782" s="45"/>
      <c r="J7782" s="40" t="str">
        <f t="shared" si="746"/>
        <v/>
      </c>
      <c r="K7782" s="39" t="str">
        <f t="shared" si="744"/>
        <v/>
      </c>
      <c r="AB7782" s="17" t="str">
        <f t="shared" si="743"/>
        <v>-1</v>
      </c>
      <c r="AC7782" s="17">
        <f>IFERROR(INDEX(Factors!$C$59:$C$70,MATCH(AB7782,Factors!$B$59:$B$70,1),1),0)</f>
        <v>0</v>
      </c>
      <c r="AD7782" s="17">
        <f t="shared" si="747"/>
        <v>0</v>
      </c>
      <c r="AE7782" s="17">
        <f>IFERROR(INDEX(Factors!$B$6:$B$15,MATCH('INPUT - Census'!E7782,Factors!$C$6:$C$15,0),1),0)</f>
        <v>0</v>
      </c>
      <c r="AF7782" s="18">
        <f>IFERROR(INDEX(Factors!$B$16:$B$39,MATCH('INPUT - Census'!C7782,Factors!$C$16:$C$35,0),1),0)</f>
        <v>0</v>
      </c>
      <c r="AG7782" s="19">
        <f>IFERROR(INDEX(Factors!$B$40:$B$44,MATCH('INPUT - Census'!F7782,Factors!$C$40:$C$44,0),1),0)</f>
        <v>0</v>
      </c>
      <c r="AH7782" s="21" t="str">
        <f t="shared" si="748"/>
        <v/>
      </c>
      <c r="AI7782" s="1" t="str">
        <f>IFERROR(VLOOKUP(H7782,Factors!$C$45:$D$48,2,0),"")</f>
        <v/>
      </c>
      <c r="AJ7782" t="b">
        <f t="shared" si="745"/>
        <v>0</v>
      </c>
    </row>
    <row r="7783" spans="2:36" ht="15" customHeight="1" x14ac:dyDescent="0.3">
      <c r="B7783" s="70"/>
      <c r="C7783" s="58"/>
      <c r="D7783" s="63"/>
      <c r="E7783" s="58"/>
      <c r="F7783" s="58"/>
      <c r="G7783" s="44"/>
      <c r="H7783" s="45"/>
      <c r="I7783" s="45"/>
      <c r="J7783" s="40" t="str">
        <f t="shared" si="746"/>
        <v/>
      </c>
      <c r="K7783" s="39" t="str">
        <f t="shared" si="744"/>
        <v/>
      </c>
      <c r="AB7783" s="17" t="str">
        <f t="shared" si="743"/>
        <v>-1</v>
      </c>
      <c r="AC7783" s="17">
        <f>IFERROR(INDEX(Factors!$C$59:$C$70,MATCH(AB7783,Factors!$B$59:$B$70,1),1),0)</f>
        <v>0</v>
      </c>
      <c r="AD7783" s="17">
        <f t="shared" si="747"/>
        <v>0</v>
      </c>
      <c r="AE7783" s="17">
        <f>IFERROR(INDEX(Factors!$B$6:$B$15,MATCH('INPUT - Census'!E7783,Factors!$C$6:$C$15,0),1),0)</f>
        <v>0</v>
      </c>
      <c r="AF7783" s="18">
        <f>IFERROR(INDEX(Factors!$B$16:$B$39,MATCH('INPUT - Census'!C7783,Factors!$C$16:$C$35,0),1),0)</f>
        <v>0</v>
      </c>
      <c r="AG7783" s="19">
        <f>IFERROR(INDEX(Factors!$B$40:$B$44,MATCH('INPUT - Census'!F7783,Factors!$C$40:$C$44,0),1),0)</f>
        <v>0</v>
      </c>
      <c r="AH7783" s="21" t="str">
        <f t="shared" si="748"/>
        <v/>
      </c>
      <c r="AI7783" s="1" t="str">
        <f>IFERROR(VLOOKUP(H7783,Factors!$C$45:$D$48,2,0),"")</f>
        <v/>
      </c>
      <c r="AJ7783" t="b">
        <f t="shared" si="745"/>
        <v>0</v>
      </c>
    </row>
    <row r="7784" spans="2:36" ht="15" customHeight="1" x14ac:dyDescent="0.3">
      <c r="B7784" s="70"/>
      <c r="C7784" s="58"/>
      <c r="D7784" s="63"/>
      <c r="E7784" s="58"/>
      <c r="F7784" s="58"/>
      <c r="G7784" s="44"/>
      <c r="H7784" s="45"/>
      <c r="I7784" s="45"/>
      <c r="J7784" s="40" t="str">
        <f t="shared" si="746"/>
        <v/>
      </c>
      <c r="K7784" s="39" t="str">
        <f t="shared" si="744"/>
        <v/>
      </c>
      <c r="AB7784" s="17" t="str">
        <f t="shared" si="743"/>
        <v>-1</v>
      </c>
      <c r="AC7784" s="17">
        <f>IFERROR(INDEX(Factors!$C$59:$C$70,MATCH(AB7784,Factors!$B$59:$B$70,1),1),0)</f>
        <v>0</v>
      </c>
      <c r="AD7784" s="17">
        <f t="shared" si="747"/>
        <v>0</v>
      </c>
      <c r="AE7784" s="17">
        <f>IFERROR(INDEX(Factors!$B$6:$B$15,MATCH('INPUT - Census'!E7784,Factors!$C$6:$C$15,0),1),0)</f>
        <v>0</v>
      </c>
      <c r="AF7784" s="18">
        <f>IFERROR(INDEX(Factors!$B$16:$B$39,MATCH('INPUT - Census'!C7784,Factors!$C$16:$C$35,0),1),0)</f>
        <v>0</v>
      </c>
      <c r="AG7784" s="19">
        <f>IFERROR(INDEX(Factors!$B$40:$B$44,MATCH('INPUT - Census'!F7784,Factors!$C$40:$C$44,0),1),0)</f>
        <v>0</v>
      </c>
      <c r="AH7784" s="21" t="str">
        <f t="shared" si="748"/>
        <v/>
      </c>
      <c r="AI7784" s="1" t="str">
        <f>IFERROR(VLOOKUP(H7784,Factors!$C$45:$D$48,2,0),"")</f>
        <v/>
      </c>
      <c r="AJ7784" t="b">
        <f t="shared" si="745"/>
        <v>0</v>
      </c>
    </row>
    <row r="7785" spans="2:36" ht="15" customHeight="1" x14ac:dyDescent="0.3">
      <c r="B7785" s="70"/>
      <c r="C7785" s="58"/>
      <c r="D7785" s="63"/>
      <c r="E7785" s="58"/>
      <c r="F7785" s="58"/>
      <c r="G7785" s="44"/>
      <c r="H7785" s="45"/>
      <c r="I7785" s="45"/>
      <c r="J7785" s="40" t="str">
        <f t="shared" si="746"/>
        <v/>
      </c>
      <c r="K7785" s="39" t="str">
        <f t="shared" si="744"/>
        <v/>
      </c>
      <c r="AB7785" s="17" t="str">
        <f t="shared" si="743"/>
        <v>-1</v>
      </c>
      <c r="AC7785" s="17">
        <f>IFERROR(INDEX(Factors!$C$59:$C$70,MATCH(AB7785,Factors!$B$59:$B$70,1),1),0)</f>
        <v>0</v>
      </c>
      <c r="AD7785" s="17">
        <f t="shared" si="747"/>
        <v>0</v>
      </c>
      <c r="AE7785" s="17">
        <f>IFERROR(INDEX(Factors!$B$6:$B$15,MATCH('INPUT - Census'!E7785,Factors!$C$6:$C$15,0),1),0)</f>
        <v>0</v>
      </c>
      <c r="AF7785" s="18">
        <f>IFERROR(INDEX(Factors!$B$16:$B$39,MATCH('INPUT - Census'!C7785,Factors!$C$16:$C$35,0),1),0)</f>
        <v>0</v>
      </c>
      <c r="AG7785" s="19">
        <f>IFERROR(INDEX(Factors!$B$40:$B$44,MATCH('INPUT - Census'!F7785,Factors!$C$40:$C$44,0),1),0)</f>
        <v>0</v>
      </c>
      <c r="AH7785" s="21" t="str">
        <f t="shared" si="748"/>
        <v/>
      </c>
      <c r="AI7785" s="1" t="str">
        <f>IFERROR(VLOOKUP(H7785,Factors!$C$45:$D$48,2,0),"")</f>
        <v/>
      </c>
      <c r="AJ7785" t="b">
        <f t="shared" si="745"/>
        <v>0</v>
      </c>
    </row>
    <row r="7786" spans="2:36" ht="15" customHeight="1" x14ac:dyDescent="0.3">
      <c r="B7786" s="70"/>
      <c r="C7786" s="58"/>
      <c r="D7786" s="63"/>
      <c r="E7786" s="58"/>
      <c r="F7786" s="58"/>
      <c r="G7786" s="44"/>
      <c r="H7786" s="45"/>
      <c r="I7786" s="45"/>
      <c r="J7786" s="40" t="str">
        <f t="shared" si="746"/>
        <v/>
      </c>
      <c r="K7786" s="39" t="str">
        <f t="shared" si="744"/>
        <v/>
      </c>
      <c r="AB7786" s="17" t="str">
        <f t="shared" si="743"/>
        <v>-1</v>
      </c>
      <c r="AC7786" s="17">
        <f>IFERROR(INDEX(Factors!$C$59:$C$70,MATCH(AB7786,Factors!$B$59:$B$70,1),1),0)</f>
        <v>0</v>
      </c>
      <c r="AD7786" s="17">
        <f t="shared" si="747"/>
        <v>0</v>
      </c>
      <c r="AE7786" s="17">
        <f>IFERROR(INDEX(Factors!$B$6:$B$15,MATCH('INPUT - Census'!E7786,Factors!$C$6:$C$15,0),1),0)</f>
        <v>0</v>
      </c>
      <c r="AF7786" s="18">
        <f>IFERROR(INDEX(Factors!$B$16:$B$39,MATCH('INPUT - Census'!C7786,Factors!$C$16:$C$35,0),1),0)</f>
        <v>0</v>
      </c>
      <c r="AG7786" s="19">
        <f>IFERROR(INDEX(Factors!$B$40:$B$44,MATCH('INPUT - Census'!F7786,Factors!$C$40:$C$44,0),1),0)</f>
        <v>0</v>
      </c>
      <c r="AH7786" s="21" t="str">
        <f t="shared" si="748"/>
        <v/>
      </c>
      <c r="AI7786" s="1" t="str">
        <f>IFERROR(VLOOKUP(H7786,Factors!$C$45:$D$48,2,0),"")</f>
        <v/>
      </c>
      <c r="AJ7786" t="b">
        <f t="shared" si="745"/>
        <v>0</v>
      </c>
    </row>
    <row r="7787" spans="2:36" ht="15" customHeight="1" x14ac:dyDescent="0.3">
      <c r="B7787" s="70"/>
      <c r="C7787" s="58"/>
      <c r="D7787" s="63"/>
      <c r="E7787" s="58"/>
      <c r="F7787" s="58"/>
      <c r="G7787" s="44"/>
      <c r="H7787" s="45"/>
      <c r="I7787" s="45"/>
      <c r="J7787" s="40" t="str">
        <f t="shared" si="746"/>
        <v/>
      </c>
      <c r="K7787" s="39" t="str">
        <f t="shared" si="744"/>
        <v/>
      </c>
      <c r="AB7787" s="17" t="str">
        <f t="shared" si="743"/>
        <v>-1</v>
      </c>
      <c r="AC7787" s="17">
        <f>IFERROR(INDEX(Factors!$C$59:$C$70,MATCH(AB7787,Factors!$B$59:$B$70,1),1),0)</f>
        <v>0</v>
      </c>
      <c r="AD7787" s="17">
        <f t="shared" si="747"/>
        <v>0</v>
      </c>
      <c r="AE7787" s="17">
        <f>IFERROR(INDEX(Factors!$B$6:$B$15,MATCH('INPUT - Census'!E7787,Factors!$C$6:$C$15,0),1),0)</f>
        <v>0</v>
      </c>
      <c r="AF7787" s="18">
        <f>IFERROR(INDEX(Factors!$B$16:$B$39,MATCH('INPUT - Census'!C7787,Factors!$C$16:$C$35,0),1),0)</f>
        <v>0</v>
      </c>
      <c r="AG7787" s="19">
        <f>IFERROR(INDEX(Factors!$B$40:$B$44,MATCH('INPUT - Census'!F7787,Factors!$C$40:$C$44,0),1),0)</f>
        <v>0</v>
      </c>
      <c r="AH7787" s="21" t="str">
        <f t="shared" si="748"/>
        <v/>
      </c>
      <c r="AI7787" s="1" t="str">
        <f>IFERROR(VLOOKUP(H7787,Factors!$C$45:$D$48,2,0),"")</f>
        <v/>
      </c>
      <c r="AJ7787" t="b">
        <f t="shared" si="745"/>
        <v>0</v>
      </c>
    </row>
    <row r="7788" spans="2:36" ht="15" customHeight="1" x14ac:dyDescent="0.3">
      <c r="B7788" s="70"/>
      <c r="C7788" s="58"/>
      <c r="D7788" s="63"/>
      <c r="E7788" s="58"/>
      <c r="F7788" s="58"/>
      <c r="G7788" s="44"/>
      <c r="H7788" s="45"/>
      <c r="I7788" s="45"/>
      <c r="J7788" s="40" t="str">
        <f t="shared" si="746"/>
        <v/>
      </c>
      <c r="K7788" s="39" t="str">
        <f t="shared" si="744"/>
        <v/>
      </c>
      <c r="AB7788" s="17" t="str">
        <f t="shared" si="743"/>
        <v>-1</v>
      </c>
      <c r="AC7788" s="17">
        <f>IFERROR(INDEX(Factors!$C$59:$C$70,MATCH(AB7788,Factors!$B$59:$B$70,1),1),0)</f>
        <v>0</v>
      </c>
      <c r="AD7788" s="17">
        <f t="shared" si="747"/>
        <v>0</v>
      </c>
      <c r="AE7788" s="17">
        <f>IFERROR(INDEX(Factors!$B$6:$B$15,MATCH('INPUT - Census'!E7788,Factors!$C$6:$C$15,0),1),0)</f>
        <v>0</v>
      </c>
      <c r="AF7788" s="18">
        <f>IFERROR(INDEX(Factors!$B$16:$B$39,MATCH('INPUT - Census'!C7788,Factors!$C$16:$C$35,0),1),0)</f>
        <v>0</v>
      </c>
      <c r="AG7788" s="19">
        <f>IFERROR(INDEX(Factors!$B$40:$B$44,MATCH('INPUT - Census'!F7788,Factors!$C$40:$C$44,0),1),0)</f>
        <v>0</v>
      </c>
      <c r="AH7788" s="21" t="str">
        <f t="shared" si="748"/>
        <v/>
      </c>
      <c r="AI7788" s="1" t="str">
        <f>IFERROR(VLOOKUP(H7788,Factors!$C$45:$D$48,2,0),"")</f>
        <v/>
      </c>
      <c r="AJ7788" t="b">
        <f t="shared" si="745"/>
        <v>0</v>
      </c>
    </row>
    <row r="7789" spans="2:36" ht="15" customHeight="1" x14ac:dyDescent="0.3">
      <c r="B7789" s="70"/>
      <c r="C7789" s="58"/>
      <c r="D7789" s="63"/>
      <c r="E7789" s="58"/>
      <c r="F7789" s="58"/>
      <c r="G7789" s="44"/>
      <c r="H7789" s="45"/>
      <c r="I7789" s="45"/>
      <c r="J7789" s="40" t="str">
        <f t="shared" si="746"/>
        <v/>
      </c>
      <c r="K7789" s="39" t="str">
        <f t="shared" si="744"/>
        <v/>
      </c>
      <c r="AB7789" s="17" t="str">
        <f t="shared" si="743"/>
        <v>-1</v>
      </c>
      <c r="AC7789" s="17">
        <f>IFERROR(INDEX(Factors!$C$59:$C$70,MATCH(AB7789,Factors!$B$59:$B$70,1),1),0)</f>
        <v>0</v>
      </c>
      <c r="AD7789" s="17">
        <f t="shared" si="747"/>
        <v>0</v>
      </c>
      <c r="AE7789" s="17">
        <f>IFERROR(INDEX(Factors!$B$6:$B$15,MATCH('INPUT - Census'!E7789,Factors!$C$6:$C$15,0),1),0)</f>
        <v>0</v>
      </c>
      <c r="AF7789" s="18">
        <f>IFERROR(INDEX(Factors!$B$16:$B$39,MATCH('INPUT - Census'!C7789,Factors!$C$16:$C$35,0),1),0)</f>
        <v>0</v>
      </c>
      <c r="AG7789" s="19">
        <f>IFERROR(INDEX(Factors!$B$40:$B$44,MATCH('INPUT - Census'!F7789,Factors!$C$40:$C$44,0),1),0)</f>
        <v>0</v>
      </c>
      <c r="AH7789" s="21" t="str">
        <f t="shared" si="748"/>
        <v/>
      </c>
      <c r="AI7789" s="1" t="str">
        <f>IFERROR(VLOOKUP(H7789,Factors!$C$45:$D$48,2,0),"")</f>
        <v/>
      </c>
      <c r="AJ7789" t="b">
        <f t="shared" si="745"/>
        <v>0</v>
      </c>
    </row>
    <row r="7790" spans="2:36" ht="15" customHeight="1" x14ac:dyDescent="0.3">
      <c r="B7790" s="70"/>
      <c r="C7790" s="58"/>
      <c r="D7790" s="63"/>
      <c r="E7790" s="58"/>
      <c r="F7790" s="58"/>
      <c r="G7790" s="44"/>
      <c r="H7790" s="45"/>
      <c r="I7790" s="45"/>
      <c r="J7790" s="40" t="str">
        <f t="shared" si="746"/>
        <v/>
      </c>
      <c r="K7790" s="39" t="str">
        <f t="shared" si="744"/>
        <v/>
      </c>
      <c r="AB7790" s="17" t="str">
        <f t="shared" si="743"/>
        <v>-1</v>
      </c>
      <c r="AC7790" s="17">
        <f>IFERROR(INDEX(Factors!$C$59:$C$70,MATCH(AB7790,Factors!$B$59:$B$70,1),1),0)</f>
        <v>0</v>
      </c>
      <c r="AD7790" s="17">
        <f t="shared" si="747"/>
        <v>0</v>
      </c>
      <c r="AE7790" s="17">
        <f>IFERROR(INDEX(Factors!$B$6:$B$15,MATCH('INPUT - Census'!E7790,Factors!$C$6:$C$15,0),1),0)</f>
        <v>0</v>
      </c>
      <c r="AF7790" s="18">
        <f>IFERROR(INDEX(Factors!$B$16:$B$39,MATCH('INPUT - Census'!C7790,Factors!$C$16:$C$35,0),1),0)</f>
        <v>0</v>
      </c>
      <c r="AG7790" s="19">
        <f>IFERROR(INDEX(Factors!$B$40:$B$44,MATCH('INPUT - Census'!F7790,Factors!$C$40:$C$44,0),1),0)</f>
        <v>0</v>
      </c>
      <c r="AH7790" s="21" t="str">
        <f t="shared" si="748"/>
        <v/>
      </c>
      <c r="AI7790" s="1" t="str">
        <f>IFERROR(VLOOKUP(H7790,Factors!$C$45:$D$48,2,0),"")</f>
        <v/>
      </c>
      <c r="AJ7790" t="b">
        <f t="shared" si="745"/>
        <v>0</v>
      </c>
    </row>
    <row r="7791" spans="2:36" ht="15" customHeight="1" x14ac:dyDescent="0.3">
      <c r="B7791" s="70"/>
      <c r="C7791" s="58"/>
      <c r="D7791" s="63"/>
      <c r="E7791" s="58"/>
      <c r="F7791" s="58"/>
      <c r="G7791" s="44"/>
      <c r="H7791" s="45"/>
      <c r="I7791" s="45"/>
      <c r="J7791" s="40" t="str">
        <f t="shared" si="746"/>
        <v/>
      </c>
      <c r="K7791" s="39" t="str">
        <f t="shared" si="744"/>
        <v/>
      </c>
      <c r="AB7791" s="17" t="str">
        <f t="shared" si="743"/>
        <v>-1</v>
      </c>
      <c r="AC7791" s="17">
        <f>IFERROR(INDEX(Factors!$C$59:$C$70,MATCH(AB7791,Factors!$B$59:$B$70,1),1),0)</f>
        <v>0</v>
      </c>
      <c r="AD7791" s="17">
        <f t="shared" si="747"/>
        <v>0</v>
      </c>
      <c r="AE7791" s="17">
        <f>IFERROR(INDEX(Factors!$B$6:$B$15,MATCH('INPUT - Census'!E7791,Factors!$C$6:$C$15,0),1),0)</f>
        <v>0</v>
      </c>
      <c r="AF7791" s="18">
        <f>IFERROR(INDEX(Factors!$B$16:$B$39,MATCH('INPUT - Census'!C7791,Factors!$C$16:$C$35,0),1),0)</f>
        <v>0</v>
      </c>
      <c r="AG7791" s="19">
        <f>IFERROR(INDEX(Factors!$B$40:$B$44,MATCH('INPUT - Census'!F7791,Factors!$C$40:$C$44,0),1),0)</f>
        <v>0</v>
      </c>
      <c r="AH7791" s="21" t="str">
        <f t="shared" si="748"/>
        <v/>
      </c>
      <c r="AI7791" s="1" t="str">
        <f>IFERROR(VLOOKUP(H7791,Factors!$C$45:$D$48,2,0),"")</f>
        <v/>
      </c>
      <c r="AJ7791" t="b">
        <f t="shared" si="745"/>
        <v>0</v>
      </c>
    </row>
    <row r="7792" spans="2:36" ht="15" customHeight="1" x14ac:dyDescent="0.3">
      <c r="B7792" s="70"/>
      <c r="C7792" s="58"/>
      <c r="D7792" s="63"/>
      <c r="E7792" s="58"/>
      <c r="F7792" s="58"/>
      <c r="G7792" s="44"/>
      <c r="H7792" s="45"/>
      <c r="I7792" s="45"/>
      <c r="J7792" s="40" t="str">
        <f t="shared" si="746"/>
        <v/>
      </c>
      <c r="K7792" s="39" t="str">
        <f t="shared" si="744"/>
        <v/>
      </c>
      <c r="AB7792" s="17" t="str">
        <f t="shared" si="743"/>
        <v>-1</v>
      </c>
      <c r="AC7792" s="17">
        <f>IFERROR(INDEX(Factors!$C$59:$C$70,MATCH(AB7792,Factors!$B$59:$B$70,1),1),0)</f>
        <v>0</v>
      </c>
      <c r="AD7792" s="17">
        <f t="shared" si="747"/>
        <v>0</v>
      </c>
      <c r="AE7792" s="17">
        <f>IFERROR(INDEX(Factors!$B$6:$B$15,MATCH('INPUT - Census'!E7792,Factors!$C$6:$C$15,0),1),0)</f>
        <v>0</v>
      </c>
      <c r="AF7792" s="18">
        <f>IFERROR(INDEX(Factors!$B$16:$B$39,MATCH('INPUT - Census'!C7792,Factors!$C$16:$C$35,0),1),0)</f>
        <v>0</v>
      </c>
      <c r="AG7792" s="19">
        <f>IFERROR(INDEX(Factors!$B$40:$B$44,MATCH('INPUT - Census'!F7792,Factors!$C$40:$C$44,0),1),0)</f>
        <v>0</v>
      </c>
      <c r="AH7792" s="21" t="str">
        <f t="shared" si="748"/>
        <v/>
      </c>
      <c r="AI7792" s="1" t="str">
        <f>IFERROR(VLOOKUP(H7792,Factors!$C$45:$D$48,2,0),"")</f>
        <v/>
      </c>
      <c r="AJ7792" t="b">
        <f t="shared" si="745"/>
        <v>0</v>
      </c>
    </row>
    <row r="7793" spans="2:36" ht="15" customHeight="1" x14ac:dyDescent="0.3">
      <c r="B7793" s="70"/>
      <c r="C7793" s="58"/>
      <c r="D7793" s="63"/>
      <c r="E7793" s="58"/>
      <c r="F7793" s="58"/>
      <c r="G7793" s="44"/>
      <c r="H7793" s="45"/>
      <c r="I7793" s="45"/>
      <c r="J7793" s="40" t="str">
        <f t="shared" si="746"/>
        <v/>
      </c>
      <c r="K7793" s="39" t="str">
        <f t="shared" si="744"/>
        <v/>
      </c>
      <c r="AB7793" s="17" t="str">
        <f t="shared" si="743"/>
        <v>-1</v>
      </c>
      <c r="AC7793" s="17">
        <f>IFERROR(INDEX(Factors!$C$59:$C$70,MATCH(AB7793,Factors!$B$59:$B$70,1),1),0)</f>
        <v>0</v>
      </c>
      <c r="AD7793" s="17">
        <f t="shared" si="747"/>
        <v>0</v>
      </c>
      <c r="AE7793" s="17">
        <f>IFERROR(INDEX(Factors!$B$6:$B$15,MATCH('INPUT - Census'!E7793,Factors!$C$6:$C$15,0),1),0)</f>
        <v>0</v>
      </c>
      <c r="AF7793" s="18">
        <f>IFERROR(INDEX(Factors!$B$16:$B$39,MATCH('INPUT - Census'!C7793,Factors!$C$16:$C$35,0),1),0)</f>
        <v>0</v>
      </c>
      <c r="AG7793" s="19">
        <f>IFERROR(INDEX(Factors!$B$40:$B$44,MATCH('INPUT - Census'!F7793,Factors!$C$40:$C$44,0),1),0)</f>
        <v>0</v>
      </c>
      <c r="AH7793" s="21" t="str">
        <f t="shared" si="748"/>
        <v/>
      </c>
      <c r="AI7793" s="1" t="str">
        <f>IFERROR(VLOOKUP(H7793,Factors!$C$45:$D$48,2,0),"")</f>
        <v/>
      </c>
      <c r="AJ7793" t="b">
        <f t="shared" si="745"/>
        <v>0</v>
      </c>
    </row>
    <row r="7794" spans="2:36" ht="15" customHeight="1" x14ac:dyDescent="0.3">
      <c r="B7794" s="70"/>
      <c r="C7794" s="58"/>
      <c r="D7794" s="63"/>
      <c r="E7794" s="58"/>
      <c r="F7794" s="58"/>
      <c r="G7794" s="44"/>
      <c r="H7794" s="45"/>
      <c r="I7794" s="45"/>
      <c r="J7794" s="40" t="str">
        <f t="shared" si="746"/>
        <v/>
      </c>
      <c r="K7794" s="39" t="str">
        <f t="shared" si="744"/>
        <v/>
      </c>
      <c r="AB7794" s="17" t="str">
        <f t="shared" si="743"/>
        <v>-1</v>
      </c>
      <c r="AC7794" s="17">
        <f>IFERROR(INDEX(Factors!$C$59:$C$70,MATCH(AB7794,Factors!$B$59:$B$70,1),1),0)</f>
        <v>0</v>
      </c>
      <c r="AD7794" s="17">
        <f t="shared" si="747"/>
        <v>0</v>
      </c>
      <c r="AE7794" s="17">
        <f>IFERROR(INDEX(Factors!$B$6:$B$15,MATCH('INPUT - Census'!E7794,Factors!$C$6:$C$15,0),1),0)</f>
        <v>0</v>
      </c>
      <c r="AF7794" s="18">
        <f>IFERROR(INDEX(Factors!$B$16:$B$39,MATCH('INPUT - Census'!C7794,Factors!$C$16:$C$35,0),1),0)</f>
        <v>0</v>
      </c>
      <c r="AG7794" s="19">
        <f>IFERROR(INDEX(Factors!$B$40:$B$44,MATCH('INPUT - Census'!F7794,Factors!$C$40:$C$44,0),1),0)</f>
        <v>0</v>
      </c>
      <c r="AH7794" s="21" t="str">
        <f t="shared" si="748"/>
        <v/>
      </c>
      <c r="AI7794" s="1" t="str">
        <f>IFERROR(VLOOKUP(H7794,Factors!$C$45:$D$48,2,0),"")</f>
        <v/>
      </c>
      <c r="AJ7794" t="b">
        <f t="shared" si="745"/>
        <v>0</v>
      </c>
    </row>
    <row r="7795" spans="2:36" ht="15" customHeight="1" x14ac:dyDescent="0.3">
      <c r="B7795" s="70"/>
      <c r="C7795" s="58"/>
      <c r="D7795" s="63"/>
      <c r="E7795" s="58"/>
      <c r="F7795" s="58"/>
      <c r="G7795" s="44"/>
      <c r="H7795" s="45"/>
      <c r="I7795" s="45"/>
      <c r="J7795" s="40" t="str">
        <f t="shared" si="746"/>
        <v/>
      </c>
      <c r="K7795" s="39" t="str">
        <f t="shared" si="744"/>
        <v/>
      </c>
      <c r="AB7795" s="17" t="str">
        <f t="shared" si="743"/>
        <v>-1</v>
      </c>
      <c r="AC7795" s="17">
        <f>IFERROR(INDEX(Factors!$C$59:$C$70,MATCH(AB7795,Factors!$B$59:$B$70,1),1),0)</f>
        <v>0</v>
      </c>
      <c r="AD7795" s="17">
        <f t="shared" si="747"/>
        <v>0</v>
      </c>
      <c r="AE7795" s="17">
        <f>IFERROR(INDEX(Factors!$B$6:$B$15,MATCH('INPUT - Census'!E7795,Factors!$C$6:$C$15,0),1),0)</f>
        <v>0</v>
      </c>
      <c r="AF7795" s="18">
        <f>IFERROR(INDEX(Factors!$B$16:$B$39,MATCH('INPUT - Census'!C7795,Factors!$C$16:$C$35,0),1),0)</f>
        <v>0</v>
      </c>
      <c r="AG7795" s="19">
        <f>IFERROR(INDEX(Factors!$B$40:$B$44,MATCH('INPUT - Census'!F7795,Factors!$C$40:$C$44,0),1),0)</f>
        <v>0</v>
      </c>
      <c r="AH7795" s="21" t="str">
        <f t="shared" si="748"/>
        <v/>
      </c>
      <c r="AI7795" s="1" t="str">
        <f>IFERROR(VLOOKUP(H7795,Factors!$C$45:$D$48,2,0),"")</f>
        <v/>
      </c>
      <c r="AJ7795" t="b">
        <f t="shared" si="745"/>
        <v>0</v>
      </c>
    </row>
    <row r="7796" spans="2:36" ht="15" customHeight="1" x14ac:dyDescent="0.3">
      <c r="B7796" s="70"/>
      <c r="C7796" s="58"/>
      <c r="D7796" s="63"/>
      <c r="E7796" s="58"/>
      <c r="F7796" s="58"/>
      <c r="G7796" s="44"/>
      <c r="H7796" s="45"/>
      <c r="I7796" s="45"/>
      <c r="J7796" s="40" t="str">
        <f t="shared" si="746"/>
        <v/>
      </c>
      <c r="K7796" s="39" t="str">
        <f t="shared" si="744"/>
        <v/>
      </c>
      <c r="AB7796" s="17" t="str">
        <f t="shared" si="743"/>
        <v>-1</v>
      </c>
      <c r="AC7796" s="17">
        <f>IFERROR(INDEX(Factors!$C$59:$C$70,MATCH(AB7796,Factors!$B$59:$B$70,1),1),0)</f>
        <v>0</v>
      </c>
      <c r="AD7796" s="17">
        <f t="shared" si="747"/>
        <v>0</v>
      </c>
      <c r="AE7796" s="17">
        <f>IFERROR(INDEX(Factors!$B$6:$B$15,MATCH('INPUT - Census'!E7796,Factors!$C$6:$C$15,0),1),0)</f>
        <v>0</v>
      </c>
      <c r="AF7796" s="18">
        <f>IFERROR(INDEX(Factors!$B$16:$B$39,MATCH('INPUT - Census'!C7796,Factors!$C$16:$C$35,0),1),0)</f>
        <v>0</v>
      </c>
      <c r="AG7796" s="19">
        <f>IFERROR(INDEX(Factors!$B$40:$B$44,MATCH('INPUT - Census'!F7796,Factors!$C$40:$C$44,0),1),0)</f>
        <v>0</v>
      </c>
      <c r="AH7796" s="21" t="str">
        <f t="shared" si="748"/>
        <v/>
      </c>
      <c r="AI7796" s="1" t="str">
        <f>IFERROR(VLOOKUP(H7796,Factors!$C$45:$D$48,2,0),"")</f>
        <v/>
      </c>
      <c r="AJ7796" t="b">
        <f t="shared" si="745"/>
        <v>0</v>
      </c>
    </row>
    <row r="7797" spans="2:36" ht="15" customHeight="1" x14ac:dyDescent="0.3">
      <c r="B7797" s="70"/>
      <c r="C7797" s="58"/>
      <c r="D7797" s="63"/>
      <c r="E7797" s="58"/>
      <c r="F7797" s="58"/>
      <c r="G7797" s="44"/>
      <c r="H7797" s="45"/>
      <c r="I7797" s="45"/>
      <c r="J7797" s="40" t="str">
        <f t="shared" si="746"/>
        <v/>
      </c>
      <c r="K7797" s="39" t="str">
        <f t="shared" si="744"/>
        <v/>
      </c>
      <c r="AB7797" s="17" t="str">
        <f t="shared" si="743"/>
        <v>-1</v>
      </c>
      <c r="AC7797" s="17">
        <f>IFERROR(INDEX(Factors!$C$59:$C$70,MATCH(AB7797,Factors!$B$59:$B$70,1),1),0)</f>
        <v>0</v>
      </c>
      <c r="AD7797" s="17">
        <f t="shared" si="747"/>
        <v>0</v>
      </c>
      <c r="AE7797" s="17">
        <f>IFERROR(INDEX(Factors!$B$6:$B$15,MATCH('INPUT - Census'!E7797,Factors!$C$6:$C$15,0),1),0)</f>
        <v>0</v>
      </c>
      <c r="AF7797" s="18">
        <f>IFERROR(INDEX(Factors!$B$16:$B$39,MATCH('INPUT - Census'!C7797,Factors!$C$16:$C$35,0),1),0)</f>
        <v>0</v>
      </c>
      <c r="AG7797" s="19">
        <f>IFERROR(INDEX(Factors!$B$40:$B$44,MATCH('INPUT - Census'!F7797,Factors!$C$40:$C$44,0),1),0)</f>
        <v>0</v>
      </c>
      <c r="AH7797" s="21" t="str">
        <f t="shared" si="748"/>
        <v/>
      </c>
      <c r="AI7797" s="1" t="str">
        <f>IFERROR(VLOOKUP(H7797,Factors!$C$45:$D$48,2,0),"")</f>
        <v/>
      </c>
      <c r="AJ7797" t="b">
        <f t="shared" si="745"/>
        <v>0</v>
      </c>
    </row>
    <row r="7798" spans="2:36" ht="15" customHeight="1" x14ac:dyDescent="0.3">
      <c r="B7798" s="70"/>
      <c r="C7798" s="58"/>
      <c r="D7798" s="63"/>
      <c r="E7798" s="58"/>
      <c r="F7798" s="58"/>
      <c r="G7798" s="44"/>
      <c r="H7798" s="45"/>
      <c r="I7798" s="45"/>
      <c r="J7798" s="40" t="str">
        <f t="shared" si="746"/>
        <v/>
      </c>
      <c r="K7798" s="39" t="str">
        <f t="shared" si="744"/>
        <v/>
      </c>
      <c r="AB7798" s="17" t="str">
        <f t="shared" si="743"/>
        <v>-1</v>
      </c>
      <c r="AC7798" s="17">
        <f>IFERROR(INDEX(Factors!$C$59:$C$70,MATCH(AB7798,Factors!$B$59:$B$70,1),1),0)</f>
        <v>0</v>
      </c>
      <c r="AD7798" s="17">
        <f t="shared" si="747"/>
        <v>0</v>
      </c>
      <c r="AE7798" s="17">
        <f>IFERROR(INDEX(Factors!$B$6:$B$15,MATCH('INPUT - Census'!E7798,Factors!$C$6:$C$15,0),1),0)</f>
        <v>0</v>
      </c>
      <c r="AF7798" s="18">
        <f>IFERROR(INDEX(Factors!$B$16:$B$39,MATCH('INPUT - Census'!C7798,Factors!$C$16:$C$35,0),1),0)</f>
        <v>0</v>
      </c>
      <c r="AG7798" s="19">
        <f>IFERROR(INDEX(Factors!$B$40:$B$44,MATCH('INPUT - Census'!F7798,Factors!$C$40:$C$44,0),1),0)</f>
        <v>0</v>
      </c>
      <c r="AH7798" s="21" t="str">
        <f t="shared" si="748"/>
        <v/>
      </c>
      <c r="AI7798" s="1" t="str">
        <f>IFERROR(VLOOKUP(H7798,Factors!$C$45:$D$48,2,0),"")</f>
        <v/>
      </c>
      <c r="AJ7798" t="b">
        <f t="shared" si="745"/>
        <v>0</v>
      </c>
    </row>
    <row r="7799" spans="2:36" ht="15" customHeight="1" x14ac:dyDescent="0.3">
      <c r="B7799" s="70"/>
      <c r="C7799" s="58"/>
      <c r="D7799" s="63"/>
      <c r="E7799" s="58"/>
      <c r="F7799" s="58"/>
      <c r="G7799" s="44"/>
      <c r="H7799" s="45"/>
      <c r="I7799" s="45"/>
      <c r="J7799" s="40" t="str">
        <f t="shared" si="746"/>
        <v/>
      </c>
      <c r="K7799" s="39" t="str">
        <f t="shared" si="744"/>
        <v/>
      </c>
      <c r="AB7799" s="17" t="str">
        <f t="shared" ref="AB7799:AB7862" si="749">IF( AND(ISNUMBER(J7799),J7799&gt;=0,J7799&lt;=100), J7799, "-1" )</f>
        <v>-1</v>
      </c>
      <c r="AC7799" s="17">
        <f>IFERROR(INDEX(Factors!$C$59:$C$70,MATCH(AB7799,Factors!$B$59:$B$70,1),1),0)</f>
        <v>0</v>
      </c>
      <c r="AD7799" s="17">
        <f t="shared" si="747"/>
        <v>0</v>
      </c>
      <c r="AE7799" s="17">
        <f>IFERROR(INDEX(Factors!$B$6:$B$15,MATCH('INPUT - Census'!E7799,Factors!$C$6:$C$15,0),1),0)</f>
        <v>0</v>
      </c>
      <c r="AF7799" s="18">
        <f>IFERROR(INDEX(Factors!$B$16:$B$39,MATCH('INPUT - Census'!C7799,Factors!$C$16:$C$35,0),1),0)</f>
        <v>0</v>
      </c>
      <c r="AG7799" s="19">
        <f>IFERROR(INDEX(Factors!$B$40:$B$44,MATCH('INPUT - Census'!F7799,Factors!$C$40:$C$44,0),1),0)</f>
        <v>0</v>
      </c>
      <c r="AH7799" s="21" t="str">
        <f t="shared" si="748"/>
        <v/>
      </c>
      <c r="AI7799" s="1" t="str">
        <f>IFERROR(VLOOKUP(H7799,Factors!$C$45:$D$48,2,0),"")</f>
        <v/>
      </c>
      <c r="AJ7799" t="b">
        <f t="shared" si="745"/>
        <v>0</v>
      </c>
    </row>
    <row r="7800" spans="2:36" ht="15" customHeight="1" x14ac:dyDescent="0.3">
      <c r="B7800" s="70"/>
      <c r="C7800" s="58"/>
      <c r="D7800" s="63"/>
      <c r="E7800" s="58"/>
      <c r="F7800" s="58"/>
      <c r="G7800" s="44"/>
      <c r="H7800" s="45"/>
      <c r="I7800" s="45"/>
      <c r="J7800" s="40" t="str">
        <f t="shared" si="746"/>
        <v/>
      </c>
      <c r="K7800" s="39" t="str">
        <f t="shared" si="744"/>
        <v/>
      </c>
      <c r="AB7800" s="17" t="str">
        <f t="shared" si="749"/>
        <v>-1</v>
      </c>
      <c r="AC7800" s="17">
        <f>IFERROR(INDEX(Factors!$C$59:$C$70,MATCH(AB7800,Factors!$B$59:$B$70,1),1),0)</f>
        <v>0</v>
      </c>
      <c r="AD7800" s="17">
        <f t="shared" si="747"/>
        <v>0</v>
      </c>
      <c r="AE7800" s="17">
        <f>IFERROR(INDEX(Factors!$B$6:$B$15,MATCH('INPUT - Census'!E7800,Factors!$C$6:$C$15,0),1),0)</f>
        <v>0</v>
      </c>
      <c r="AF7800" s="18">
        <f>IFERROR(INDEX(Factors!$B$16:$B$39,MATCH('INPUT - Census'!C7800,Factors!$C$16:$C$35,0),1),0)</f>
        <v>0</v>
      </c>
      <c r="AG7800" s="19">
        <f>IFERROR(INDEX(Factors!$B$40:$B$44,MATCH('INPUT - Census'!F7800,Factors!$C$40:$C$44,0),1),0)</f>
        <v>0</v>
      </c>
      <c r="AH7800" s="21" t="str">
        <f t="shared" si="748"/>
        <v/>
      </c>
      <c r="AI7800" s="1" t="str">
        <f>IFERROR(VLOOKUP(H7800,Factors!$C$45:$D$48,2,0),"")</f>
        <v/>
      </c>
      <c r="AJ7800" t="b">
        <f t="shared" si="745"/>
        <v>0</v>
      </c>
    </row>
    <row r="7801" spans="2:36" ht="15" customHeight="1" x14ac:dyDescent="0.3">
      <c r="B7801" s="70"/>
      <c r="C7801" s="58"/>
      <c r="D7801" s="63"/>
      <c r="E7801" s="58"/>
      <c r="F7801" s="58"/>
      <c r="G7801" s="44"/>
      <c r="H7801" s="45"/>
      <c r="I7801" s="45"/>
      <c r="J7801" s="40" t="str">
        <f t="shared" si="746"/>
        <v/>
      </c>
      <c r="K7801" s="39" t="str">
        <f t="shared" si="744"/>
        <v/>
      </c>
      <c r="AB7801" s="17" t="str">
        <f t="shared" si="749"/>
        <v>-1</v>
      </c>
      <c r="AC7801" s="17">
        <f>IFERROR(INDEX(Factors!$C$59:$C$70,MATCH(AB7801,Factors!$B$59:$B$70,1),1),0)</f>
        <v>0</v>
      </c>
      <c r="AD7801" s="17">
        <f t="shared" si="747"/>
        <v>0</v>
      </c>
      <c r="AE7801" s="17">
        <f>IFERROR(INDEX(Factors!$B$6:$B$15,MATCH('INPUT - Census'!E7801,Factors!$C$6:$C$15,0),1),0)</f>
        <v>0</v>
      </c>
      <c r="AF7801" s="18">
        <f>IFERROR(INDEX(Factors!$B$16:$B$39,MATCH('INPUT - Census'!C7801,Factors!$C$16:$C$35,0),1),0)</f>
        <v>0</v>
      </c>
      <c r="AG7801" s="19">
        <f>IFERROR(INDEX(Factors!$B$40:$B$44,MATCH('INPUT - Census'!F7801,Factors!$C$40:$C$44,0),1),0)</f>
        <v>0</v>
      </c>
      <c r="AH7801" s="21" t="str">
        <f t="shared" si="748"/>
        <v/>
      </c>
      <c r="AI7801" s="1" t="str">
        <f>IFERROR(VLOOKUP(H7801,Factors!$C$45:$D$48,2,0),"")</f>
        <v/>
      </c>
      <c r="AJ7801" t="b">
        <f t="shared" si="745"/>
        <v>0</v>
      </c>
    </row>
    <row r="7802" spans="2:36" ht="15" customHeight="1" x14ac:dyDescent="0.3">
      <c r="B7802" s="70"/>
      <c r="C7802" s="58"/>
      <c r="D7802" s="63"/>
      <c r="E7802" s="58"/>
      <c r="F7802" s="58"/>
      <c r="G7802" s="44"/>
      <c r="H7802" s="45"/>
      <c r="I7802" s="45"/>
      <c r="J7802" s="40" t="str">
        <f t="shared" si="746"/>
        <v/>
      </c>
      <c r="K7802" s="39" t="str">
        <f t="shared" si="744"/>
        <v/>
      </c>
      <c r="AB7802" s="17" t="str">
        <f t="shared" si="749"/>
        <v>-1</v>
      </c>
      <c r="AC7802" s="17">
        <f>IFERROR(INDEX(Factors!$C$59:$C$70,MATCH(AB7802,Factors!$B$59:$B$70,1),1),0)</f>
        <v>0</v>
      </c>
      <c r="AD7802" s="17">
        <f t="shared" si="747"/>
        <v>0</v>
      </c>
      <c r="AE7802" s="17">
        <f>IFERROR(INDEX(Factors!$B$6:$B$15,MATCH('INPUT - Census'!E7802,Factors!$C$6:$C$15,0),1),0)</f>
        <v>0</v>
      </c>
      <c r="AF7802" s="18">
        <f>IFERROR(INDEX(Factors!$B$16:$B$39,MATCH('INPUT - Census'!C7802,Factors!$C$16:$C$35,0),1),0)</f>
        <v>0</v>
      </c>
      <c r="AG7802" s="19">
        <f>IFERROR(INDEX(Factors!$B$40:$B$44,MATCH('INPUT - Census'!F7802,Factors!$C$40:$C$44,0),1),0)</f>
        <v>0</v>
      </c>
      <c r="AH7802" s="21" t="str">
        <f t="shared" si="748"/>
        <v/>
      </c>
      <c r="AI7802" s="1" t="str">
        <f>IFERROR(VLOOKUP(H7802,Factors!$C$45:$D$48,2,0),"")</f>
        <v/>
      </c>
      <c r="AJ7802" t="b">
        <f t="shared" si="745"/>
        <v>0</v>
      </c>
    </row>
    <row r="7803" spans="2:36" ht="15" customHeight="1" x14ac:dyDescent="0.3">
      <c r="B7803" s="70"/>
      <c r="C7803" s="58"/>
      <c r="D7803" s="63"/>
      <c r="E7803" s="58"/>
      <c r="F7803" s="58"/>
      <c r="G7803" s="44"/>
      <c r="H7803" s="45"/>
      <c r="I7803" s="45"/>
      <c r="J7803" s="40" t="str">
        <f t="shared" si="746"/>
        <v/>
      </c>
      <c r="K7803" s="39" t="str">
        <f t="shared" si="744"/>
        <v/>
      </c>
      <c r="AB7803" s="17" t="str">
        <f t="shared" si="749"/>
        <v>-1</v>
      </c>
      <c r="AC7803" s="17">
        <f>IFERROR(INDEX(Factors!$C$59:$C$70,MATCH(AB7803,Factors!$B$59:$B$70,1),1),0)</f>
        <v>0</v>
      </c>
      <c r="AD7803" s="17">
        <f t="shared" si="747"/>
        <v>0</v>
      </c>
      <c r="AE7803" s="17">
        <f>IFERROR(INDEX(Factors!$B$6:$B$15,MATCH('INPUT - Census'!E7803,Factors!$C$6:$C$15,0),1),0)</f>
        <v>0</v>
      </c>
      <c r="AF7803" s="18">
        <f>IFERROR(INDEX(Factors!$B$16:$B$39,MATCH('INPUT - Census'!C7803,Factors!$C$16:$C$35,0),1),0)</f>
        <v>0</v>
      </c>
      <c r="AG7803" s="19">
        <f>IFERROR(INDEX(Factors!$B$40:$B$44,MATCH('INPUT - Census'!F7803,Factors!$C$40:$C$44,0),1),0)</f>
        <v>0</v>
      </c>
      <c r="AH7803" s="21" t="str">
        <f t="shared" si="748"/>
        <v/>
      </c>
      <c r="AI7803" s="1" t="str">
        <f>IFERROR(VLOOKUP(H7803,Factors!$C$45:$D$48,2,0),"")</f>
        <v/>
      </c>
      <c r="AJ7803" t="b">
        <f t="shared" si="745"/>
        <v>0</v>
      </c>
    </row>
    <row r="7804" spans="2:36" ht="15" customHeight="1" x14ac:dyDescent="0.3">
      <c r="B7804" s="70"/>
      <c r="C7804" s="58"/>
      <c r="D7804" s="63"/>
      <c r="E7804" s="58"/>
      <c r="F7804" s="58"/>
      <c r="G7804" s="44"/>
      <c r="H7804" s="45"/>
      <c r="I7804" s="45"/>
      <c r="J7804" s="40" t="str">
        <f t="shared" si="746"/>
        <v/>
      </c>
      <c r="K7804" s="39" t="str">
        <f t="shared" si="744"/>
        <v/>
      </c>
      <c r="AB7804" s="17" t="str">
        <f t="shared" si="749"/>
        <v>-1</v>
      </c>
      <c r="AC7804" s="17">
        <f>IFERROR(INDEX(Factors!$C$59:$C$70,MATCH(AB7804,Factors!$B$59:$B$70,1),1),0)</f>
        <v>0</v>
      </c>
      <c r="AD7804" s="17">
        <f t="shared" si="747"/>
        <v>0</v>
      </c>
      <c r="AE7804" s="17">
        <f>IFERROR(INDEX(Factors!$B$6:$B$15,MATCH('INPUT - Census'!E7804,Factors!$C$6:$C$15,0),1),0)</f>
        <v>0</v>
      </c>
      <c r="AF7804" s="18">
        <f>IFERROR(INDEX(Factors!$B$16:$B$39,MATCH('INPUT - Census'!C7804,Factors!$C$16:$C$35,0),1),0)</f>
        <v>0</v>
      </c>
      <c r="AG7804" s="19">
        <f>IFERROR(INDEX(Factors!$B$40:$B$44,MATCH('INPUT - Census'!F7804,Factors!$C$40:$C$44,0),1),0)</f>
        <v>0</v>
      </c>
      <c r="AH7804" s="21" t="str">
        <f t="shared" si="748"/>
        <v/>
      </c>
      <c r="AI7804" s="1" t="str">
        <f>IFERROR(VLOOKUP(H7804,Factors!$C$45:$D$48,2,0),"")</f>
        <v/>
      </c>
      <c r="AJ7804" t="b">
        <f t="shared" si="745"/>
        <v>0</v>
      </c>
    </row>
    <row r="7805" spans="2:36" ht="15" customHeight="1" x14ac:dyDescent="0.3">
      <c r="B7805" s="70"/>
      <c r="C7805" s="58"/>
      <c r="D7805" s="63"/>
      <c r="E7805" s="58"/>
      <c r="F7805" s="58"/>
      <c r="G7805" s="44"/>
      <c r="H7805" s="45"/>
      <c r="I7805" s="45"/>
      <c r="J7805" s="40" t="str">
        <f t="shared" si="746"/>
        <v/>
      </c>
      <c r="K7805" s="39" t="str">
        <f t="shared" si="744"/>
        <v/>
      </c>
      <c r="AB7805" s="17" t="str">
        <f t="shared" si="749"/>
        <v>-1</v>
      </c>
      <c r="AC7805" s="17">
        <f>IFERROR(INDEX(Factors!$C$59:$C$70,MATCH(AB7805,Factors!$B$59:$B$70,1),1),0)</f>
        <v>0</v>
      </c>
      <c r="AD7805" s="17">
        <f t="shared" si="747"/>
        <v>0</v>
      </c>
      <c r="AE7805" s="17">
        <f>IFERROR(INDEX(Factors!$B$6:$B$15,MATCH('INPUT - Census'!E7805,Factors!$C$6:$C$15,0),1),0)</f>
        <v>0</v>
      </c>
      <c r="AF7805" s="18">
        <f>IFERROR(INDEX(Factors!$B$16:$B$39,MATCH('INPUT - Census'!C7805,Factors!$C$16:$C$35,0),1),0)</f>
        <v>0</v>
      </c>
      <c r="AG7805" s="19">
        <f>IFERROR(INDEX(Factors!$B$40:$B$44,MATCH('INPUT - Census'!F7805,Factors!$C$40:$C$44,0),1),0)</f>
        <v>0</v>
      </c>
      <c r="AH7805" s="21" t="str">
        <f t="shared" si="748"/>
        <v/>
      </c>
      <c r="AI7805" s="1" t="str">
        <f>IFERROR(VLOOKUP(H7805,Factors!$C$45:$D$48,2,0),"")</f>
        <v/>
      </c>
      <c r="AJ7805" t="b">
        <f t="shared" si="745"/>
        <v>0</v>
      </c>
    </row>
    <row r="7806" spans="2:36" ht="15" customHeight="1" x14ac:dyDescent="0.3">
      <c r="B7806" s="70"/>
      <c r="C7806" s="58"/>
      <c r="D7806" s="63"/>
      <c r="E7806" s="58"/>
      <c r="F7806" s="58"/>
      <c r="G7806" s="44"/>
      <c r="H7806" s="45"/>
      <c r="I7806" s="45"/>
      <c r="J7806" s="40" t="str">
        <f t="shared" si="746"/>
        <v/>
      </c>
      <c r="K7806" s="39" t="str">
        <f t="shared" si="744"/>
        <v/>
      </c>
      <c r="AB7806" s="17" t="str">
        <f t="shared" si="749"/>
        <v>-1</v>
      </c>
      <c r="AC7806" s="17">
        <f>IFERROR(INDEX(Factors!$C$59:$C$70,MATCH(AB7806,Factors!$B$59:$B$70,1),1),0)</f>
        <v>0</v>
      </c>
      <c r="AD7806" s="17">
        <f t="shared" si="747"/>
        <v>0</v>
      </c>
      <c r="AE7806" s="17">
        <f>IFERROR(INDEX(Factors!$B$6:$B$15,MATCH('INPUT - Census'!E7806,Factors!$C$6:$C$15,0),1),0)</f>
        <v>0</v>
      </c>
      <c r="AF7806" s="18">
        <f>IFERROR(INDEX(Factors!$B$16:$B$39,MATCH('INPUT - Census'!C7806,Factors!$C$16:$C$35,0),1),0)</f>
        <v>0</v>
      </c>
      <c r="AG7806" s="19">
        <f>IFERROR(INDEX(Factors!$B$40:$B$44,MATCH('INPUT - Census'!F7806,Factors!$C$40:$C$44,0),1),0)</f>
        <v>0</v>
      </c>
      <c r="AH7806" s="21" t="str">
        <f t="shared" si="748"/>
        <v/>
      </c>
      <c r="AI7806" s="1" t="str">
        <f>IFERROR(VLOOKUP(H7806,Factors!$C$45:$D$48,2,0),"")</f>
        <v/>
      </c>
      <c r="AJ7806" t="b">
        <f t="shared" si="745"/>
        <v>0</v>
      </c>
    </row>
    <row r="7807" spans="2:36" ht="15" customHeight="1" x14ac:dyDescent="0.3">
      <c r="B7807" s="70"/>
      <c r="C7807" s="58"/>
      <c r="D7807" s="63"/>
      <c r="E7807" s="58"/>
      <c r="F7807" s="58"/>
      <c r="G7807" s="44"/>
      <c r="H7807" s="45"/>
      <c r="I7807" s="45"/>
      <c r="J7807" s="40" t="str">
        <f t="shared" si="746"/>
        <v/>
      </c>
      <c r="K7807" s="39" t="str">
        <f t="shared" si="744"/>
        <v/>
      </c>
      <c r="AB7807" s="17" t="str">
        <f t="shared" si="749"/>
        <v>-1</v>
      </c>
      <c r="AC7807" s="17">
        <f>IFERROR(INDEX(Factors!$C$59:$C$70,MATCH(AB7807,Factors!$B$59:$B$70,1),1),0)</f>
        <v>0</v>
      </c>
      <c r="AD7807" s="17">
        <f t="shared" si="747"/>
        <v>0</v>
      </c>
      <c r="AE7807" s="17">
        <f>IFERROR(INDEX(Factors!$B$6:$B$15,MATCH('INPUT - Census'!E7807,Factors!$C$6:$C$15,0),1),0)</f>
        <v>0</v>
      </c>
      <c r="AF7807" s="18">
        <f>IFERROR(INDEX(Factors!$B$16:$B$39,MATCH('INPUT - Census'!C7807,Factors!$C$16:$C$35,0),1),0)</f>
        <v>0</v>
      </c>
      <c r="AG7807" s="19">
        <f>IFERROR(INDEX(Factors!$B$40:$B$44,MATCH('INPUT - Census'!F7807,Factors!$C$40:$C$44,0),1),0)</f>
        <v>0</v>
      </c>
      <c r="AH7807" s="21" t="str">
        <f t="shared" si="748"/>
        <v/>
      </c>
      <c r="AI7807" s="1" t="str">
        <f>IFERROR(VLOOKUP(H7807,Factors!$C$45:$D$48,2,0),"")</f>
        <v/>
      </c>
      <c r="AJ7807" t="b">
        <f t="shared" si="745"/>
        <v>0</v>
      </c>
    </row>
    <row r="7808" spans="2:36" ht="15" customHeight="1" x14ac:dyDescent="0.3">
      <c r="B7808" s="70"/>
      <c r="C7808" s="58"/>
      <c r="D7808" s="63"/>
      <c r="E7808" s="58"/>
      <c r="F7808" s="58"/>
      <c r="G7808" s="44"/>
      <c r="H7808" s="45"/>
      <c r="I7808" s="45"/>
      <c r="J7808" s="40" t="str">
        <f t="shared" si="746"/>
        <v/>
      </c>
      <c r="K7808" s="39" t="str">
        <f t="shared" si="744"/>
        <v/>
      </c>
      <c r="AB7808" s="17" t="str">
        <f t="shared" si="749"/>
        <v>-1</v>
      </c>
      <c r="AC7808" s="17">
        <f>IFERROR(INDEX(Factors!$C$59:$C$70,MATCH(AB7808,Factors!$B$59:$B$70,1),1),0)</f>
        <v>0</v>
      </c>
      <c r="AD7808" s="17">
        <f t="shared" si="747"/>
        <v>0</v>
      </c>
      <c r="AE7808" s="17">
        <f>IFERROR(INDEX(Factors!$B$6:$B$15,MATCH('INPUT - Census'!E7808,Factors!$C$6:$C$15,0),1),0)</f>
        <v>0</v>
      </c>
      <c r="AF7808" s="18">
        <f>IFERROR(INDEX(Factors!$B$16:$B$39,MATCH('INPUT - Census'!C7808,Factors!$C$16:$C$35,0),1),0)</f>
        <v>0</v>
      </c>
      <c r="AG7808" s="19">
        <f>IFERROR(INDEX(Factors!$B$40:$B$44,MATCH('INPUT - Census'!F7808,Factors!$C$40:$C$44,0),1),0)</f>
        <v>0</v>
      </c>
      <c r="AH7808" s="21" t="str">
        <f t="shared" si="748"/>
        <v/>
      </c>
      <c r="AI7808" s="1" t="str">
        <f>IFERROR(VLOOKUP(H7808,Factors!$C$45:$D$48,2,0),"")</f>
        <v/>
      </c>
      <c r="AJ7808" t="b">
        <f t="shared" si="745"/>
        <v>0</v>
      </c>
    </row>
    <row r="7809" spans="2:36" ht="15" customHeight="1" x14ac:dyDescent="0.3">
      <c r="B7809" s="70"/>
      <c r="C7809" s="58"/>
      <c r="D7809" s="63"/>
      <c r="E7809" s="58"/>
      <c r="F7809" s="58"/>
      <c r="G7809" s="44"/>
      <c r="H7809" s="45"/>
      <c r="I7809" s="45"/>
      <c r="J7809" s="40" t="str">
        <f t="shared" si="746"/>
        <v/>
      </c>
      <c r="K7809" s="39" t="str">
        <f t="shared" si="744"/>
        <v/>
      </c>
      <c r="AB7809" s="17" t="str">
        <f t="shared" si="749"/>
        <v>-1</v>
      </c>
      <c r="AC7809" s="17">
        <f>IFERROR(INDEX(Factors!$C$59:$C$70,MATCH(AB7809,Factors!$B$59:$B$70,1),1),0)</f>
        <v>0</v>
      </c>
      <c r="AD7809" s="17">
        <f t="shared" si="747"/>
        <v>0</v>
      </c>
      <c r="AE7809" s="17">
        <f>IFERROR(INDEX(Factors!$B$6:$B$15,MATCH('INPUT - Census'!E7809,Factors!$C$6:$C$15,0),1),0)</f>
        <v>0</v>
      </c>
      <c r="AF7809" s="18">
        <f>IFERROR(INDEX(Factors!$B$16:$B$39,MATCH('INPUT - Census'!C7809,Factors!$C$16:$C$35,0),1),0)</f>
        <v>0</v>
      </c>
      <c r="AG7809" s="19">
        <f>IFERROR(INDEX(Factors!$B$40:$B$44,MATCH('INPUT - Census'!F7809,Factors!$C$40:$C$44,0),1),0)</f>
        <v>0</v>
      </c>
      <c r="AH7809" s="21" t="str">
        <f t="shared" si="748"/>
        <v/>
      </c>
      <c r="AI7809" s="1" t="str">
        <f>IFERROR(VLOOKUP(H7809,Factors!$C$45:$D$48,2,0),"")</f>
        <v/>
      </c>
      <c r="AJ7809" t="b">
        <f t="shared" si="745"/>
        <v>0</v>
      </c>
    </row>
    <row r="7810" spans="2:36" ht="15" customHeight="1" x14ac:dyDescent="0.3">
      <c r="B7810" s="70"/>
      <c r="C7810" s="58"/>
      <c r="D7810" s="63"/>
      <c r="E7810" s="58"/>
      <c r="F7810" s="58"/>
      <c r="G7810" s="44"/>
      <c r="H7810" s="45"/>
      <c r="I7810" s="45"/>
      <c r="J7810" s="40" t="str">
        <f t="shared" si="746"/>
        <v/>
      </c>
      <c r="K7810" s="39" t="str">
        <f t="shared" si="744"/>
        <v/>
      </c>
      <c r="AB7810" s="17" t="str">
        <f t="shared" si="749"/>
        <v>-1</v>
      </c>
      <c r="AC7810" s="17">
        <f>IFERROR(INDEX(Factors!$C$59:$C$70,MATCH(AB7810,Factors!$B$59:$B$70,1),1),0)</f>
        <v>0</v>
      </c>
      <c r="AD7810" s="17">
        <f t="shared" si="747"/>
        <v>0</v>
      </c>
      <c r="AE7810" s="17">
        <f>IFERROR(INDEX(Factors!$B$6:$B$15,MATCH('INPUT - Census'!E7810,Factors!$C$6:$C$15,0),1),0)</f>
        <v>0</v>
      </c>
      <c r="AF7810" s="18">
        <f>IFERROR(INDEX(Factors!$B$16:$B$39,MATCH('INPUT - Census'!C7810,Factors!$C$16:$C$35,0),1),0)</f>
        <v>0</v>
      </c>
      <c r="AG7810" s="19">
        <f>IFERROR(INDEX(Factors!$B$40:$B$44,MATCH('INPUT - Census'!F7810,Factors!$C$40:$C$44,0),1),0)</f>
        <v>0</v>
      </c>
      <c r="AH7810" s="21" t="str">
        <f t="shared" si="748"/>
        <v/>
      </c>
      <c r="AI7810" s="1" t="str">
        <f>IFERROR(VLOOKUP(H7810,Factors!$C$45:$D$48,2,0),"")</f>
        <v/>
      </c>
      <c r="AJ7810" t="b">
        <f t="shared" si="745"/>
        <v>0</v>
      </c>
    </row>
    <row r="7811" spans="2:36" ht="15" customHeight="1" x14ac:dyDescent="0.3">
      <c r="B7811" s="70"/>
      <c r="C7811" s="58"/>
      <c r="D7811" s="63"/>
      <c r="E7811" s="58"/>
      <c r="F7811" s="58"/>
      <c r="G7811" s="44"/>
      <c r="H7811" s="45"/>
      <c r="I7811" s="45"/>
      <c r="J7811" s="40" t="str">
        <f t="shared" si="746"/>
        <v/>
      </c>
      <c r="K7811" s="39" t="str">
        <f t="shared" ref="K7811:K7874" si="750">ValidateMember(B7811:J7811)</f>
        <v/>
      </c>
      <c r="AB7811" s="17" t="str">
        <f t="shared" si="749"/>
        <v>-1</v>
      </c>
      <c r="AC7811" s="17">
        <f>IFERROR(INDEX(Factors!$C$59:$C$70,MATCH(AB7811,Factors!$B$59:$B$70,1),1),0)</f>
        <v>0</v>
      </c>
      <c r="AD7811" s="17">
        <f t="shared" si="747"/>
        <v>0</v>
      </c>
      <c r="AE7811" s="17">
        <f>IFERROR(INDEX(Factors!$B$6:$B$15,MATCH('INPUT - Census'!E7811,Factors!$C$6:$C$15,0),1),0)</f>
        <v>0</v>
      </c>
      <c r="AF7811" s="18">
        <f>IFERROR(INDEX(Factors!$B$16:$B$39,MATCH('INPUT - Census'!C7811,Factors!$C$16:$C$35,0),1),0)</f>
        <v>0</v>
      </c>
      <c r="AG7811" s="19">
        <f>IFERROR(INDEX(Factors!$B$40:$B$44,MATCH('INPUT - Census'!F7811,Factors!$C$40:$C$44,0),1),0)</f>
        <v>0</v>
      </c>
      <c r="AH7811" s="21" t="str">
        <f t="shared" si="748"/>
        <v/>
      </c>
      <c r="AI7811" s="1" t="str">
        <f>IFERROR(VLOOKUP(H7811,Factors!$C$45:$D$48,2,0),"")</f>
        <v/>
      </c>
      <c r="AJ7811" t="b">
        <f t="shared" ref="AJ7811:AJ7874" si="751">K7811=0</f>
        <v>0</v>
      </c>
    </row>
    <row r="7812" spans="2:36" ht="15" customHeight="1" x14ac:dyDescent="0.3">
      <c r="B7812" s="70"/>
      <c r="C7812" s="58"/>
      <c r="D7812" s="63"/>
      <c r="E7812" s="58"/>
      <c r="F7812" s="58"/>
      <c r="G7812" s="44"/>
      <c r="H7812" s="45"/>
      <c r="I7812" s="45"/>
      <c r="J7812" s="40" t="str">
        <f t="shared" si="746"/>
        <v/>
      </c>
      <c r="K7812" s="39" t="str">
        <f t="shared" si="750"/>
        <v/>
      </c>
      <c r="AB7812" s="17" t="str">
        <f t="shared" si="749"/>
        <v>-1</v>
      </c>
      <c r="AC7812" s="17">
        <f>IFERROR(INDEX(Factors!$C$59:$C$70,MATCH(AB7812,Factors!$B$59:$B$70,1),1),0)</f>
        <v>0</v>
      </c>
      <c r="AD7812" s="17">
        <f t="shared" si="747"/>
        <v>0</v>
      </c>
      <c r="AE7812" s="17">
        <f>IFERROR(INDEX(Factors!$B$6:$B$15,MATCH('INPUT - Census'!E7812,Factors!$C$6:$C$15,0),1),0)</f>
        <v>0</v>
      </c>
      <c r="AF7812" s="18">
        <f>IFERROR(INDEX(Factors!$B$16:$B$39,MATCH('INPUT - Census'!C7812,Factors!$C$16:$C$35,0),1),0)</f>
        <v>0</v>
      </c>
      <c r="AG7812" s="19">
        <f>IFERROR(INDEX(Factors!$B$40:$B$44,MATCH('INPUT - Census'!F7812,Factors!$C$40:$C$44,0),1),0)</f>
        <v>0</v>
      </c>
      <c r="AH7812" s="21" t="str">
        <f t="shared" si="748"/>
        <v/>
      </c>
      <c r="AI7812" s="1" t="str">
        <f>IFERROR(VLOOKUP(H7812,Factors!$C$45:$D$48,2,0),"")</f>
        <v/>
      </c>
      <c r="AJ7812" t="b">
        <f t="shared" si="751"/>
        <v>0</v>
      </c>
    </row>
    <row r="7813" spans="2:36" ht="15" customHeight="1" x14ac:dyDescent="0.3">
      <c r="B7813" s="70"/>
      <c r="C7813" s="58"/>
      <c r="D7813" s="63"/>
      <c r="E7813" s="58"/>
      <c r="F7813" s="58"/>
      <c r="G7813" s="44"/>
      <c r="H7813" s="45"/>
      <c r="I7813" s="45"/>
      <c r="J7813" s="40" t="str">
        <f t="shared" si="746"/>
        <v/>
      </c>
      <c r="K7813" s="39" t="str">
        <f t="shared" si="750"/>
        <v/>
      </c>
      <c r="AB7813" s="17" t="str">
        <f t="shared" si="749"/>
        <v>-1</v>
      </c>
      <c r="AC7813" s="17">
        <f>IFERROR(INDEX(Factors!$C$59:$C$70,MATCH(AB7813,Factors!$B$59:$B$70,1),1),0)</f>
        <v>0</v>
      </c>
      <c r="AD7813" s="17">
        <f t="shared" si="747"/>
        <v>0</v>
      </c>
      <c r="AE7813" s="17">
        <f>IFERROR(INDEX(Factors!$B$6:$B$15,MATCH('INPUT - Census'!E7813,Factors!$C$6:$C$15,0),1),0)</f>
        <v>0</v>
      </c>
      <c r="AF7813" s="18">
        <f>IFERROR(INDEX(Factors!$B$16:$B$39,MATCH('INPUT - Census'!C7813,Factors!$C$16:$C$35,0),1),0)</f>
        <v>0</v>
      </c>
      <c r="AG7813" s="19">
        <f>IFERROR(INDEX(Factors!$B$40:$B$44,MATCH('INPUT - Census'!F7813,Factors!$C$40:$C$44,0),1),0)</f>
        <v>0</v>
      </c>
      <c r="AH7813" s="21" t="str">
        <f t="shared" si="748"/>
        <v/>
      </c>
      <c r="AI7813" s="1" t="str">
        <f>IFERROR(VLOOKUP(H7813,Factors!$C$45:$D$48,2,0),"")</f>
        <v/>
      </c>
      <c r="AJ7813" t="b">
        <f t="shared" si="751"/>
        <v>0</v>
      </c>
    </row>
    <row r="7814" spans="2:36" ht="15" customHeight="1" x14ac:dyDescent="0.3">
      <c r="B7814" s="70"/>
      <c r="C7814" s="58"/>
      <c r="D7814" s="63"/>
      <c r="E7814" s="58"/>
      <c r="F7814" s="58"/>
      <c r="G7814" s="44"/>
      <c r="H7814" s="45"/>
      <c r="I7814" s="45"/>
      <c r="J7814" s="40" t="str">
        <f t="shared" si="746"/>
        <v/>
      </c>
      <c r="K7814" s="39" t="str">
        <f t="shared" si="750"/>
        <v/>
      </c>
      <c r="AB7814" s="17" t="str">
        <f t="shared" si="749"/>
        <v>-1</v>
      </c>
      <c r="AC7814" s="17">
        <f>IFERROR(INDEX(Factors!$C$59:$C$70,MATCH(AB7814,Factors!$B$59:$B$70,1),1),0)</f>
        <v>0</v>
      </c>
      <c r="AD7814" s="17">
        <f t="shared" si="747"/>
        <v>0</v>
      </c>
      <c r="AE7814" s="17">
        <f>IFERROR(INDEX(Factors!$B$6:$B$15,MATCH('INPUT - Census'!E7814,Factors!$C$6:$C$15,0),1),0)</f>
        <v>0</v>
      </c>
      <c r="AF7814" s="18">
        <f>IFERROR(INDEX(Factors!$B$16:$B$39,MATCH('INPUT - Census'!C7814,Factors!$C$16:$C$35,0),1),0)</f>
        <v>0</v>
      </c>
      <c r="AG7814" s="19">
        <f>IFERROR(INDEX(Factors!$B$40:$B$44,MATCH('INPUT - Census'!F7814,Factors!$C$40:$C$44,0),1),0)</f>
        <v>0</v>
      </c>
      <c r="AH7814" s="21" t="str">
        <f t="shared" si="748"/>
        <v/>
      </c>
      <c r="AI7814" s="1" t="str">
        <f>IFERROR(VLOOKUP(H7814,Factors!$C$45:$D$48,2,0),"")</f>
        <v/>
      </c>
      <c r="AJ7814" t="b">
        <f t="shared" si="751"/>
        <v>0</v>
      </c>
    </row>
    <row r="7815" spans="2:36" ht="15" customHeight="1" x14ac:dyDescent="0.3">
      <c r="B7815" s="70"/>
      <c r="C7815" s="58"/>
      <c r="D7815" s="63"/>
      <c r="E7815" s="58"/>
      <c r="F7815" s="58"/>
      <c r="G7815" s="44"/>
      <c r="H7815" s="45"/>
      <c r="I7815" s="45"/>
      <c r="J7815" s="40" t="str">
        <f t="shared" si="746"/>
        <v/>
      </c>
      <c r="K7815" s="39" t="str">
        <f t="shared" si="750"/>
        <v/>
      </c>
      <c r="AB7815" s="17" t="str">
        <f t="shared" si="749"/>
        <v>-1</v>
      </c>
      <c r="AC7815" s="17">
        <f>IFERROR(INDEX(Factors!$C$59:$C$70,MATCH(AB7815,Factors!$B$59:$B$70,1),1),0)</f>
        <v>0</v>
      </c>
      <c r="AD7815" s="17">
        <f t="shared" si="747"/>
        <v>0</v>
      </c>
      <c r="AE7815" s="17">
        <f>IFERROR(INDEX(Factors!$B$6:$B$15,MATCH('INPUT - Census'!E7815,Factors!$C$6:$C$15,0),1),0)</f>
        <v>0</v>
      </c>
      <c r="AF7815" s="18">
        <f>IFERROR(INDEX(Factors!$B$16:$B$39,MATCH('INPUT - Census'!C7815,Factors!$C$16:$C$35,0),1),0)</f>
        <v>0</v>
      </c>
      <c r="AG7815" s="19">
        <f>IFERROR(INDEX(Factors!$B$40:$B$44,MATCH('INPUT - Census'!F7815,Factors!$C$40:$C$44,0),1),0)</f>
        <v>0</v>
      </c>
      <c r="AH7815" s="21" t="str">
        <f t="shared" si="748"/>
        <v/>
      </c>
      <c r="AI7815" s="1" t="str">
        <f>IFERROR(VLOOKUP(H7815,Factors!$C$45:$D$48,2,0),"")</f>
        <v/>
      </c>
      <c r="AJ7815" t="b">
        <f t="shared" si="751"/>
        <v>0</v>
      </c>
    </row>
    <row r="7816" spans="2:36" ht="15" customHeight="1" x14ac:dyDescent="0.3">
      <c r="B7816" s="70"/>
      <c r="C7816" s="58"/>
      <c r="D7816" s="63"/>
      <c r="E7816" s="58"/>
      <c r="F7816" s="58"/>
      <c r="G7816" s="44"/>
      <c r="H7816" s="45"/>
      <c r="I7816" s="45"/>
      <c r="J7816" s="40" t="str">
        <f t="shared" si="746"/>
        <v/>
      </c>
      <c r="K7816" s="39" t="str">
        <f t="shared" si="750"/>
        <v/>
      </c>
      <c r="AB7816" s="17" t="str">
        <f t="shared" si="749"/>
        <v>-1</v>
      </c>
      <c r="AC7816" s="17">
        <f>IFERROR(INDEX(Factors!$C$59:$C$70,MATCH(AB7816,Factors!$B$59:$B$70,1),1),0)</f>
        <v>0</v>
      </c>
      <c r="AD7816" s="17">
        <f t="shared" si="747"/>
        <v>0</v>
      </c>
      <c r="AE7816" s="17">
        <f>IFERROR(INDEX(Factors!$B$6:$B$15,MATCH('INPUT - Census'!E7816,Factors!$C$6:$C$15,0),1),0)</f>
        <v>0</v>
      </c>
      <c r="AF7816" s="18">
        <f>IFERROR(INDEX(Factors!$B$16:$B$39,MATCH('INPUT - Census'!C7816,Factors!$C$16:$C$35,0),1),0)</f>
        <v>0</v>
      </c>
      <c r="AG7816" s="19">
        <f>IFERROR(INDEX(Factors!$B$40:$B$44,MATCH('INPUT - Census'!F7816,Factors!$C$40:$C$44,0),1),0)</f>
        <v>0</v>
      </c>
      <c r="AH7816" s="21" t="str">
        <f t="shared" si="748"/>
        <v/>
      </c>
      <c r="AI7816" s="1" t="str">
        <f>IFERROR(VLOOKUP(H7816,Factors!$C$45:$D$48,2,0),"")</f>
        <v/>
      </c>
      <c r="AJ7816" t="b">
        <f t="shared" si="751"/>
        <v>0</v>
      </c>
    </row>
    <row r="7817" spans="2:36" ht="15" customHeight="1" x14ac:dyDescent="0.3">
      <c r="B7817" s="70"/>
      <c r="C7817" s="58"/>
      <c r="D7817" s="63"/>
      <c r="E7817" s="58"/>
      <c r="F7817" s="58"/>
      <c r="G7817" s="44"/>
      <c r="H7817" s="45"/>
      <c r="I7817" s="45"/>
      <c r="J7817" s="40" t="str">
        <f t="shared" si="746"/>
        <v/>
      </c>
      <c r="K7817" s="39" t="str">
        <f t="shared" si="750"/>
        <v/>
      </c>
      <c r="AB7817" s="17" t="str">
        <f t="shared" si="749"/>
        <v>-1</v>
      </c>
      <c r="AC7817" s="17">
        <f>IFERROR(INDEX(Factors!$C$59:$C$70,MATCH(AB7817,Factors!$B$59:$B$70,1),1),0)</f>
        <v>0</v>
      </c>
      <c r="AD7817" s="17">
        <f t="shared" si="747"/>
        <v>0</v>
      </c>
      <c r="AE7817" s="17">
        <f>IFERROR(INDEX(Factors!$B$6:$B$15,MATCH('INPUT - Census'!E7817,Factors!$C$6:$C$15,0),1),0)</f>
        <v>0</v>
      </c>
      <c r="AF7817" s="18">
        <f>IFERROR(INDEX(Factors!$B$16:$B$39,MATCH('INPUT - Census'!C7817,Factors!$C$16:$C$35,0),1),0)</f>
        <v>0</v>
      </c>
      <c r="AG7817" s="19">
        <f>IFERROR(INDEX(Factors!$B$40:$B$44,MATCH('INPUT - Census'!F7817,Factors!$C$40:$C$44,0),1),0)</f>
        <v>0</v>
      </c>
      <c r="AH7817" s="21" t="str">
        <f t="shared" si="748"/>
        <v/>
      </c>
      <c r="AI7817" s="1" t="str">
        <f>IFERROR(VLOOKUP(H7817,Factors!$C$45:$D$48,2,0),"")</f>
        <v/>
      </c>
      <c r="AJ7817" t="b">
        <f t="shared" si="751"/>
        <v>0</v>
      </c>
    </row>
    <row r="7818" spans="2:36" ht="15" customHeight="1" x14ac:dyDescent="0.3">
      <c r="B7818" s="70"/>
      <c r="C7818" s="58"/>
      <c r="D7818" s="63"/>
      <c r="E7818" s="58"/>
      <c r="F7818" s="58"/>
      <c r="G7818" s="44"/>
      <c r="H7818" s="45"/>
      <c r="I7818" s="45"/>
      <c r="J7818" s="40" t="str">
        <f t="shared" si="746"/>
        <v/>
      </c>
      <c r="K7818" s="39" t="str">
        <f t="shared" si="750"/>
        <v/>
      </c>
      <c r="AB7818" s="17" t="str">
        <f t="shared" si="749"/>
        <v>-1</v>
      </c>
      <c r="AC7818" s="17">
        <f>IFERROR(INDEX(Factors!$C$59:$C$70,MATCH(AB7818,Factors!$B$59:$B$70,1),1),0)</f>
        <v>0</v>
      </c>
      <c r="AD7818" s="17">
        <f t="shared" si="747"/>
        <v>0</v>
      </c>
      <c r="AE7818" s="17">
        <f>IFERROR(INDEX(Factors!$B$6:$B$15,MATCH('INPUT - Census'!E7818,Factors!$C$6:$C$15,0),1),0)</f>
        <v>0</v>
      </c>
      <c r="AF7818" s="18">
        <f>IFERROR(INDEX(Factors!$B$16:$B$39,MATCH('INPUT - Census'!C7818,Factors!$C$16:$C$35,0),1),0)</f>
        <v>0</v>
      </c>
      <c r="AG7818" s="19">
        <f>IFERROR(INDEX(Factors!$B$40:$B$44,MATCH('INPUT - Census'!F7818,Factors!$C$40:$C$44,0),1),0)</f>
        <v>0</v>
      </c>
      <c r="AH7818" s="21" t="str">
        <f t="shared" si="748"/>
        <v/>
      </c>
      <c r="AI7818" s="1" t="str">
        <f>IFERROR(VLOOKUP(H7818,Factors!$C$45:$D$48,2,0),"")</f>
        <v/>
      </c>
      <c r="AJ7818" t="b">
        <f t="shared" si="751"/>
        <v>0</v>
      </c>
    </row>
    <row r="7819" spans="2:36" ht="15" customHeight="1" x14ac:dyDescent="0.3">
      <c r="B7819" s="70"/>
      <c r="C7819" s="58"/>
      <c r="D7819" s="63"/>
      <c r="E7819" s="58"/>
      <c r="F7819" s="58"/>
      <c r="G7819" s="44"/>
      <c r="H7819" s="45"/>
      <c r="I7819" s="45"/>
      <c r="J7819" s="40" t="str">
        <f t="shared" si="746"/>
        <v/>
      </c>
      <c r="K7819" s="39" t="str">
        <f t="shared" si="750"/>
        <v/>
      </c>
      <c r="AB7819" s="17" t="str">
        <f t="shared" si="749"/>
        <v>-1</v>
      </c>
      <c r="AC7819" s="17">
        <f>IFERROR(INDEX(Factors!$C$59:$C$70,MATCH(AB7819,Factors!$B$59:$B$70,1),1),0)</f>
        <v>0</v>
      </c>
      <c r="AD7819" s="17">
        <f t="shared" si="747"/>
        <v>0</v>
      </c>
      <c r="AE7819" s="17">
        <f>IFERROR(INDEX(Factors!$B$6:$B$15,MATCH('INPUT - Census'!E7819,Factors!$C$6:$C$15,0),1),0)</f>
        <v>0</v>
      </c>
      <c r="AF7819" s="18">
        <f>IFERROR(INDEX(Factors!$B$16:$B$39,MATCH('INPUT - Census'!C7819,Factors!$C$16:$C$35,0),1),0)</f>
        <v>0</v>
      </c>
      <c r="AG7819" s="19">
        <f>IFERROR(INDEX(Factors!$B$40:$B$44,MATCH('INPUT - Census'!F7819,Factors!$C$40:$C$44,0),1),0)</f>
        <v>0</v>
      </c>
      <c r="AH7819" s="21" t="str">
        <f t="shared" si="748"/>
        <v/>
      </c>
      <c r="AI7819" s="1" t="str">
        <f>IFERROR(VLOOKUP(H7819,Factors!$C$45:$D$48,2,0),"")</f>
        <v/>
      </c>
      <c r="AJ7819" t="b">
        <f t="shared" si="751"/>
        <v>0</v>
      </c>
    </row>
    <row r="7820" spans="2:36" ht="15" customHeight="1" x14ac:dyDescent="0.3">
      <c r="B7820" s="70"/>
      <c r="C7820" s="58"/>
      <c r="D7820" s="63"/>
      <c r="E7820" s="58"/>
      <c r="F7820" s="58"/>
      <c r="G7820" s="44"/>
      <c r="H7820" s="45"/>
      <c r="I7820" s="45"/>
      <c r="J7820" s="40" t="str">
        <f t="shared" si="746"/>
        <v/>
      </c>
      <c r="K7820" s="39" t="str">
        <f t="shared" si="750"/>
        <v/>
      </c>
      <c r="AB7820" s="17" t="str">
        <f t="shared" si="749"/>
        <v>-1</v>
      </c>
      <c r="AC7820" s="17">
        <f>IFERROR(INDEX(Factors!$C$59:$C$70,MATCH(AB7820,Factors!$B$59:$B$70,1),1),0)</f>
        <v>0</v>
      </c>
      <c r="AD7820" s="17">
        <f t="shared" si="747"/>
        <v>0</v>
      </c>
      <c r="AE7820" s="17">
        <f>IFERROR(INDEX(Factors!$B$6:$B$15,MATCH('INPUT - Census'!E7820,Factors!$C$6:$C$15,0),1),0)</f>
        <v>0</v>
      </c>
      <c r="AF7820" s="18">
        <f>IFERROR(INDEX(Factors!$B$16:$B$39,MATCH('INPUT - Census'!C7820,Factors!$C$16:$C$35,0),1),0)</f>
        <v>0</v>
      </c>
      <c r="AG7820" s="19">
        <f>IFERROR(INDEX(Factors!$B$40:$B$44,MATCH('INPUT - Census'!F7820,Factors!$C$40:$C$44,0),1),0)</f>
        <v>0</v>
      </c>
      <c r="AH7820" s="21" t="str">
        <f t="shared" si="748"/>
        <v/>
      </c>
      <c r="AI7820" s="1" t="str">
        <f>IFERROR(VLOOKUP(H7820,Factors!$C$45:$D$48,2,0),"")</f>
        <v/>
      </c>
      <c r="AJ7820" t="b">
        <f t="shared" si="751"/>
        <v>0</v>
      </c>
    </row>
    <row r="7821" spans="2:36" ht="15" customHeight="1" x14ac:dyDescent="0.3">
      <c r="B7821" s="70"/>
      <c r="C7821" s="58"/>
      <c r="D7821" s="63"/>
      <c r="E7821" s="58"/>
      <c r="F7821" s="58"/>
      <c r="G7821" s="44"/>
      <c r="H7821" s="45"/>
      <c r="I7821" s="45"/>
      <c r="J7821" s="40" t="str">
        <f t="shared" si="746"/>
        <v/>
      </c>
      <c r="K7821" s="39" t="str">
        <f t="shared" si="750"/>
        <v/>
      </c>
      <c r="AB7821" s="17" t="str">
        <f t="shared" si="749"/>
        <v>-1</v>
      </c>
      <c r="AC7821" s="17">
        <f>IFERROR(INDEX(Factors!$C$59:$C$70,MATCH(AB7821,Factors!$B$59:$B$70,1),1),0)</f>
        <v>0</v>
      </c>
      <c r="AD7821" s="17">
        <f t="shared" si="747"/>
        <v>0</v>
      </c>
      <c r="AE7821" s="17">
        <f>IFERROR(INDEX(Factors!$B$6:$B$15,MATCH('INPUT - Census'!E7821,Factors!$C$6:$C$15,0),1),0)</f>
        <v>0</v>
      </c>
      <c r="AF7821" s="18">
        <f>IFERROR(INDEX(Factors!$B$16:$B$39,MATCH('INPUT - Census'!C7821,Factors!$C$16:$C$35,0),1),0)</f>
        <v>0</v>
      </c>
      <c r="AG7821" s="19">
        <f>IFERROR(INDEX(Factors!$B$40:$B$44,MATCH('INPUT - Census'!F7821,Factors!$C$40:$C$44,0),1),0)</f>
        <v>0</v>
      </c>
      <c r="AH7821" s="21" t="str">
        <f t="shared" si="748"/>
        <v/>
      </c>
      <c r="AI7821" s="1" t="str">
        <f>IFERROR(VLOOKUP(H7821,Factors!$C$45:$D$48,2,0),"")</f>
        <v/>
      </c>
      <c r="AJ7821" t="b">
        <f t="shared" si="751"/>
        <v>0</v>
      </c>
    </row>
    <row r="7822" spans="2:36" ht="15" customHeight="1" x14ac:dyDescent="0.3">
      <c r="B7822" s="70"/>
      <c r="C7822" s="58"/>
      <c r="D7822" s="63"/>
      <c r="E7822" s="58"/>
      <c r="F7822" s="58"/>
      <c r="G7822" s="44"/>
      <c r="H7822" s="45"/>
      <c r="I7822" s="45"/>
      <c r="J7822" s="40" t="str">
        <f t="shared" si="746"/>
        <v/>
      </c>
      <c r="K7822" s="39" t="str">
        <f t="shared" si="750"/>
        <v/>
      </c>
      <c r="AB7822" s="17" t="str">
        <f t="shared" si="749"/>
        <v>-1</v>
      </c>
      <c r="AC7822" s="17">
        <f>IFERROR(INDEX(Factors!$C$59:$C$70,MATCH(AB7822,Factors!$B$59:$B$70,1),1),0)</f>
        <v>0</v>
      </c>
      <c r="AD7822" s="17">
        <f t="shared" si="747"/>
        <v>0</v>
      </c>
      <c r="AE7822" s="17">
        <f>IFERROR(INDEX(Factors!$B$6:$B$15,MATCH('INPUT - Census'!E7822,Factors!$C$6:$C$15,0),1),0)</f>
        <v>0</v>
      </c>
      <c r="AF7822" s="18">
        <f>IFERROR(INDEX(Factors!$B$16:$B$39,MATCH('INPUT - Census'!C7822,Factors!$C$16:$C$35,0),1),0)</f>
        <v>0</v>
      </c>
      <c r="AG7822" s="19">
        <f>IFERROR(INDEX(Factors!$B$40:$B$44,MATCH('INPUT - Census'!F7822,Factors!$C$40:$C$44,0),1),0)</f>
        <v>0</v>
      </c>
      <c r="AH7822" s="21" t="str">
        <f t="shared" si="748"/>
        <v/>
      </c>
      <c r="AI7822" s="1" t="str">
        <f>IFERROR(VLOOKUP(H7822,Factors!$C$45:$D$48,2,0),"")</f>
        <v/>
      </c>
      <c r="AJ7822" t="b">
        <f t="shared" si="751"/>
        <v>0</v>
      </c>
    </row>
    <row r="7823" spans="2:36" ht="15" customHeight="1" x14ac:dyDescent="0.3">
      <c r="B7823" s="70"/>
      <c r="C7823" s="58"/>
      <c r="D7823" s="63"/>
      <c r="E7823" s="58"/>
      <c r="F7823" s="58"/>
      <c r="G7823" s="44"/>
      <c r="H7823" s="45"/>
      <c r="I7823" s="45"/>
      <c r="J7823" s="40" t="str">
        <f t="shared" si="746"/>
        <v/>
      </c>
      <c r="K7823" s="39" t="str">
        <f t="shared" si="750"/>
        <v/>
      </c>
      <c r="AB7823" s="17" t="str">
        <f t="shared" si="749"/>
        <v>-1</v>
      </c>
      <c r="AC7823" s="17">
        <f>IFERROR(INDEX(Factors!$C$59:$C$70,MATCH(AB7823,Factors!$B$59:$B$70,1),1),0)</f>
        <v>0</v>
      </c>
      <c r="AD7823" s="17">
        <f t="shared" si="747"/>
        <v>0</v>
      </c>
      <c r="AE7823" s="17">
        <f>IFERROR(INDEX(Factors!$B$6:$B$15,MATCH('INPUT - Census'!E7823,Factors!$C$6:$C$15,0),1),0)</f>
        <v>0</v>
      </c>
      <c r="AF7823" s="18">
        <f>IFERROR(INDEX(Factors!$B$16:$B$39,MATCH('INPUT - Census'!C7823,Factors!$C$16:$C$35,0),1),0)</f>
        <v>0</v>
      </c>
      <c r="AG7823" s="19">
        <f>IFERROR(INDEX(Factors!$B$40:$B$44,MATCH('INPUT - Census'!F7823,Factors!$C$40:$C$44,0),1),0)</f>
        <v>0</v>
      </c>
      <c r="AH7823" s="21" t="str">
        <f t="shared" si="748"/>
        <v/>
      </c>
      <c r="AI7823" s="1" t="str">
        <f>IFERROR(VLOOKUP(H7823,Factors!$C$45:$D$48,2,0),"")</f>
        <v/>
      </c>
      <c r="AJ7823" t="b">
        <f t="shared" si="751"/>
        <v>0</v>
      </c>
    </row>
    <row r="7824" spans="2:36" ht="15" customHeight="1" x14ac:dyDescent="0.3">
      <c r="B7824" s="70"/>
      <c r="C7824" s="58"/>
      <c r="D7824" s="63"/>
      <c r="E7824" s="58"/>
      <c r="F7824" s="58"/>
      <c r="G7824" s="44"/>
      <c r="H7824" s="45"/>
      <c r="I7824" s="45"/>
      <c r="J7824" s="40" t="str">
        <f t="shared" si="746"/>
        <v/>
      </c>
      <c r="K7824" s="39" t="str">
        <f t="shared" si="750"/>
        <v/>
      </c>
      <c r="AB7824" s="17" t="str">
        <f t="shared" si="749"/>
        <v>-1</v>
      </c>
      <c r="AC7824" s="17">
        <f>IFERROR(INDEX(Factors!$C$59:$C$70,MATCH(AB7824,Factors!$B$59:$B$70,1),1),0)</f>
        <v>0</v>
      </c>
      <c r="AD7824" s="17">
        <f t="shared" si="747"/>
        <v>0</v>
      </c>
      <c r="AE7824" s="17">
        <f>IFERROR(INDEX(Factors!$B$6:$B$15,MATCH('INPUT - Census'!E7824,Factors!$C$6:$C$15,0),1),0)</f>
        <v>0</v>
      </c>
      <c r="AF7824" s="18">
        <f>IFERROR(INDEX(Factors!$B$16:$B$39,MATCH('INPUT - Census'!C7824,Factors!$C$16:$C$35,0),1),0)</f>
        <v>0</v>
      </c>
      <c r="AG7824" s="19">
        <f>IFERROR(INDEX(Factors!$B$40:$B$44,MATCH('INPUT - Census'!F7824,Factors!$C$40:$C$44,0),1),0)</f>
        <v>0</v>
      </c>
      <c r="AH7824" s="21" t="str">
        <f t="shared" si="748"/>
        <v/>
      </c>
      <c r="AI7824" s="1" t="str">
        <f>IFERROR(VLOOKUP(H7824,Factors!$C$45:$D$48,2,0),"")</f>
        <v/>
      </c>
      <c r="AJ7824" t="b">
        <f t="shared" si="751"/>
        <v>0</v>
      </c>
    </row>
    <row r="7825" spans="2:36" ht="15" customHeight="1" x14ac:dyDescent="0.3">
      <c r="B7825" s="70"/>
      <c r="C7825" s="58"/>
      <c r="D7825" s="63"/>
      <c r="E7825" s="58"/>
      <c r="F7825" s="58"/>
      <c r="G7825" s="44"/>
      <c r="H7825" s="45"/>
      <c r="I7825" s="45"/>
      <c r="J7825" s="40" t="str">
        <f t="shared" si="746"/>
        <v/>
      </c>
      <c r="K7825" s="39" t="str">
        <f t="shared" si="750"/>
        <v/>
      </c>
      <c r="AB7825" s="17" t="str">
        <f t="shared" si="749"/>
        <v>-1</v>
      </c>
      <c r="AC7825" s="17">
        <f>IFERROR(INDEX(Factors!$C$59:$C$70,MATCH(AB7825,Factors!$B$59:$B$70,1),1),0)</f>
        <v>0</v>
      </c>
      <c r="AD7825" s="17">
        <f t="shared" si="747"/>
        <v>0</v>
      </c>
      <c r="AE7825" s="17">
        <f>IFERROR(INDEX(Factors!$B$6:$B$15,MATCH('INPUT - Census'!E7825,Factors!$C$6:$C$15,0),1),0)</f>
        <v>0</v>
      </c>
      <c r="AF7825" s="18">
        <f>IFERROR(INDEX(Factors!$B$16:$B$39,MATCH('INPUT - Census'!C7825,Factors!$C$16:$C$35,0),1),0)</f>
        <v>0</v>
      </c>
      <c r="AG7825" s="19">
        <f>IFERROR(INDEX(Factors!$B$40:$B$44,MATCH('INPUT - Census'!F7825,Factors!$C$40:$C$44,0),1),0)</f>
        <v>0</v>
      </c>
      <c r="AH7825" s="21" t="str">
        <f t="shared" si="748"/>
        <v/>
      </c>
      <c r="AI7825" s="1" t="str">
        <f>IFERROR(VLOOKUP(H7825,Factors!$C$45:$D$48,2,0),"")</f>
        <v/>
      </c>
      <c r="AJ7825" t="b">
        <f t="shared" si="751"/>
        <v>0</v>
      </c>
    </row>
    <row r="7826" spans="2:36" ht="15" customHeight="1" x14ac:dyDescent="0.3">
      <c r="B7826" s="70"/>
      <c r="C7826" s="58"/>
      <c r="D7826" s="63"/>
      <c r="E7826" s="58"/>
      <c r="F7826" s="58"/>
      <c r="G7826" s="44"/>
      <c r="H7826" s="45"/>
      <c r="I7826" s="45"/>
      <c r="J7826" s="40" t="str">
        <f t="shared" si="746"/>
        <v/>
      </c>
      <c r="K7826" s="39" t="str">
        <f t="shared" si="750"/>
        <v/>
      </c>
      <c r="AB7826" s="17" t="str">
        <f t="shared" si="749"/>
        <v>-1</v>
      </c>
      <c r="AC7826" s="17">
        <f>IFERROR(INDEX(Factors!$C$59:$C$70,MATCH(AB7826,Factors!$B$59:$B$70,1),1),0)</f>
        <v>0</v>
      </c>
      <c r="AD7826" s="17">
        <f t="shared" si="747"/>
        <v>0</v>
      </c>
      <c r="AE7826" s="17">
        <f>IFERROR(INDEX(Factors!$B$6:$B$15,MATCH('INPUT - Census'!E7826,Factors!$C$6:$C$15,0),1),0)</f>
        <v>0</v>
      </c>
      <c r="AF7826" s="18">
        <f>IFERROR(INDEX(Factors!$B$16:$B$39,MATCH('INPUT - Census'!C7826,Factors!$C$16:$C$35,0),1),0)</f>
        <v>0</v>
      </c>
      <c r="AG7826" s="19">
        <f>IFERROR(INDEX(Factors!$B$40:$B$44,MATCH('INPUT - Census'!F7826,Factors!$C$40:$C$44,0),1),0)</f>
        <v>0</v>
      </c>
      <c r="AH7826" s="21" t="str">
        <f t="shared" si="748"/>
        <v/>
      </c>
      <c r="AI7826" s="1" t="str">
        <f>IFERROR(VLOOKUP(H7826,Factors!$C$45:$D$48,2,0),"")</f>
        <v/>
      </c>
      <c r="AJ7826" t="b">
        <f t="shared" si="751"/>
        <v>0</v>
      </c>
    </row>
    <row r="7827" spans="2:36" ht="15" customHeight="1" x14ac:dyDescent="0.3">
      <c r="B7827" s="70"/>
      <c r="C7827" s="58"/>
      <c r="D7827" s="63"/>
      <c r="E7827" s="58"/>
      <c r="F7827" s="58"/>
      <c r="G7827" s="44"/>
      <c r="H7827" s="45"/>
      <c r="I7827" s="45"/>
      <c r="J7827" s="40" t="str">
        <f t="shared" si="746"/>
        <v/>
      </c>
      <c r="K7827" s="39" t="str">
        <f t="shared" si="750"/>
        <v/>
      </c>
      <c r="AB7827" s="17" t="str">
        <f t="shared" si="749"/>
        <v>-1</v>
      </c>
      <c r="AC7827" s="17">
        <f>IFERROR(INDEX(Factors!$C$59:$C$70,MATCH(AB7827,Factors!$B$59:$B$70,1),1),0)</f>
        <v>0</v>
      </c>
      <c r="AD7827" s="17">
        <f t="shared" si="747"/>
        <v>0</v>
      </c>
      <c r="AE7827" s="17">
        <f>IFERROR(INDEX(Factors!$B$6:$B$15,MATCH('INPUT - Census'!E7827,Factors!$C$6:$C$15,0),1),0)</f>
        <v>0</v>
      </c>
      <c r="AF7827" s="18">
        <f>IFERROR(INDEX(Factors!$B$16:$B$39,MATCH('INPUT - Census'!C7827,Factors!$C$16:$C$35,0),1),0)</f>
        <v>0</v>
      </c>
      <c r="AG7827" s="19">
        <f>IFERROR(INDEX(Factors!$B$40:$B$44,MATCH('INPUT - Census'!F7827,Factors!$C$40:$C$44,0),1),0)</f>
        <v>0</v>
      </c>
      <c r="AH7827" s="21" t="str">
        <f t="shared" si="748"/>
        <v/>
      </c>
      <c r="AI7827" s="1" t="str">
        <f>IFERROR(VLOOKUP(H7827,Factors!$C$45:$D$48,2,0),"")</f>
        <v/>
      </c>
      <c r="AJ7827" t="b">
        <f t="shared" si="751"/>
        <v>0</v>
      </c>
    </row>
    <row r="7828" spans="2:36" ht="15" customHeight="1" x14ac:dyDescent="0.3">
      <c r="B7828" s="70"/>
      <c r="C7828" s="58"/>
      <c r="D7828" s="63"/>
      <c r="E7828" s="58"/>
      <c r="F7828" s="58"/>
      <c r="G7828" s="44"/>
      <c r="H7828" s="45"/>
      <c r="I7828" s="45"/>
      <c r="J7828" s="40" t="str">
        <f t="shared" si="746"/>
        <v/>
      </c>
      <c r="K7828" s="39" t="str">
        <f t="shared" si="750"/>
        <v/>
      </c>
      <c r="AB7828" s="17" t="str">
        <f t="shared" si="749"/>
        <v>-1</v>
      </c>
      <c r="AC7828" s="17">
        <f>IFERROR(INDEX(Factors!$C$59:$C$70,MATCH(AB7828,Factors!$B$59:$B$70,1),1),0)</f>
        <v>0</v>
      </c>
      <c r="AD7828" s="17">
        <f t="shared" si="747"/>
        <v>0</v>
      </c>
      <c r="AE7828" s="17">
        <f>IFERROR(INDEX(Factors!$B$6:$B$15,MATCH('INPUT - Census'!E7828,Factors!$C$6:$C$15,0),1),0)</f>
        <v>0</v>
      </c>
      <c r="AF7828" s="18">
        <f>IFERROR(INDEX(Factors!$B$16:$B$39,MATCH('INPUT - Census'!C7828,Factors!$C$16:$C$35,0),1),0)</f>
        <v>0</v>
      </c>
      <c r="AG7828" s="19">
        <f>IFERROR(INDEX(Factors!$B$40:$B$44,MATCH('INPUT - Census'!F7828,Factors!$C$40:$C$44,0),1),0)</f>
        <v>0</v>
      </c>
      <c r="AH7828" s="21" t="str">
        <f t="shared" si="748"/>
        <v/>
      </c>
      <c r="AI7828" s="1" t="str">
        <f>IFERROR(VLOOKUP(H7828,Factors!$C$45:$D$48,2,0),"")</f>
        <v/>
      </c>
      <c r="AJ7828" t="b">
        <f t="shared" si="751"/>
        <v>0</v>
      </c>
    </row>
    <row r="7829" spans="2:36" ht="15" customHeight="1" x14ac:dyDescent="0.3">
      <c r="B7829" s="70"/>
      <c r="C7829" s="58"/>
      <c r="D7829" s="63"/>
      <c r="E7829" s="58"/>
      <c r="F7829" s="58"/>
      <c r="G7829" s="44"/>
      <c r="H7829" s="45"/>
      <c r="I7829" s="45"/>
      <c r="J7829" s="40" t="str">
        <f t="shared" si="746"/>
        <v/>
      </c>
      <c r="K7829" s="39" t="str">
        <f t="shared" si="750"/>
        <v/>
      </c>
      <c r="AB7829" s="17" t="str">
        <f t="shared" si="749"/>
        <v>-1</v>
      </c>
      <c r="AC7829" s="17">
        <f>IFERROR(INDEX(Factors!$C$59:$C$70,MATCH(AB7829,Factors!$B$59:$B$70,1),1),0)</f>
        <v>0</v>
      </c>
      <c r="AD7829" s="17">
        <f t="shared" si="747"/>
        <v>0</v>
      </c>
      <c r="AE7829" s="17">
        <f>IFERROR(INDEX(Factors!$B$6:$B$15,MATCH('INPUT - Census'!E7829,Factors!$C$6:$C$15,0),1),0)</f>
        <v>0</v>
      </c>
      <c r="AF7829" s="18">
        <f>IFERROR(INDEX(Factors!$B$16:$B$39,MATCH('INPUT - Census'!C7829,Factors!$C$16:$C$35,0),1),0)</f>
        <v>0</v>
      </c>
      <c r="AG7829" s="19">
        <f>IFERROR(INDEX(Factors!$B$40:$B$44,MATCH('INPUT - Census'!F7829,Factors!$C$40:$C$44,0),1),0)</f>
        <v>0</v>
      </c>
      <c r="AH7829" s="21" t="str">
        <f t="shared" si="748"/>
        <v/>
      </c>
      <c r="AI7829" s="1" t="str">
        <f>IFERROR(VLOOKUP(H7829,Factors!$C$45:$D$48,2,0),"")</f>
        <v/>
      </c>
      <c r="AJ7829" t="b">
        <f t="shared" si="751"/>
        <v>0</v>
      </c>
    </row>
    <row r="7830" spans="2:36" ht="15" customHeight="1" x14ac:dyDescent="0.3">
      <c r="B7830" s="70"/>
      <c r="C7830" s="58"/>
      <c r="D7830" s="63"/>
      <c r="E7830" s="58"/>
      <c r="F7830" s="58"/>
      <c r="G7830" s="44"/>
      <c r="H7830" s="45"/>
      <c r="I7830" s="45"/>
      <c r="J7830" s="40" t="str">
        <f t="shared" si="746"/>
        <v/>
      </c>
      <c r="K7830" s="39" t="str">
        <f t="shared" si="750"/>
        <v/>
      </c>
      <c r="AB7830" s="17" t="str">
        <f t="shared" si="749"/>
        <v>-1</v>
      </c>
      <c r="AC7830" s="17">
        <f>IFERROR(INDEX(Factors!$C$59:$C$70,MATCH(AB7830,Factors!$B$59:$B$70,1),1),0)</f>
        <v>0</v>
      </c>
      <c r="AD7830" s="17">
        <f t="shared" si="747"/>
        <v>0</v>
      </c>
      <c r="AE7830" s="17">
        <f>IFERROR(INDEX(Factors!$B$6:$B$15,MATCH('INPUT - Census'!E7830,Factors!$C$6:$C$15,0),1),0)</f>
        <v>0</v>
      </c>
      <c r="AF7830" s="18">
        <f>IFERROR(INDEX(Factors!$B$16:$B$39,MATCH('INPUT - Census'!C7830,Factors!$C$16:$C$35,0),1),0)</f>
        <v>0</v>
      </c>
      <c r="AG7830" s="19">
        <f>IFERROR(INDEX(Factors!$B$40:$B$44,MATCH('INPUT - Census'!F7830,Factors!$C$40:$C$44,0),1),0)</f>
        <v>0</v>
      </c>
      <c r="AH7830" s="21" t="str">
        <f t="shared" si="748"/>
        <v/>
      </c>
      <c r="AI7830" s="1" t="str">
        <f>IFERROR(VLOOKUP(H7830,Factors!$C$45:$D$48,2,0),"")</f>
        <v/>
      </c>
      <c r="AJ7830" t="b">
        <f t="shared" si="751"/>
        <v>0</v>
      </c>
    </row>
    <row r="7831" spans="2:36" ht="15" customHeight="1" x14ac:dyDescent="0.3">
      <c r="B7831" s="70"/>
      <c r="C7831" s="58"/>
      <c r="D7831" s="63"/>
      <c r="E7831" s="58"/>
      <c r="F7831" s="58"/>
      <c r="G7831" s="44"/>
      <c r="H7831" s="45"/>
      <c r="I7831" s="45"/>
      <c r="J7831" s="40" t="str">
        <f t="shared" si="746"/>
        <v/>
      </c>
      <c r="K7831" s="39" t="str">
        <f t="shared" si="750"/>
        <v/>
      </c>
      <c r="AB7831" s="17" t="str">
        <f t="shared" si="749"/>
        <v>-1</v>
      </c>
      <c r="AC7831" s="17">
        <f>IFERROR(INDEX(Factors!$C$59:$C$70,MATCH(AB7831,Factors!$B$59:$B$70,1),1),0)</f>
        <v>0</v>
      </c>
      <c r="AD7831" s="17">
        <f t="shared" si="747"/>
        <v>0</v>
      </c>
      <c r="AE7831" s="17">
        <f>IFERROR(INDEX(Factors!$B$6:$B$15,MATCH('INPUT - Census'!E7831,Factors!$C$6:$C$15,0),1),0)</f>
        <v>0</v>
      </c>
      <c r="AF7831" s="18">
        <f>IFERROR(INDEX(Factors!$B$16:$B$39,MATCH('INPUT - Census'!C7831,Factors!$C$16:$C$35,0),1),0)</f>
        <v>0</v>
      </c>
      <c r="AG7831" s="19">
        <f>IFERROR(INDEX(Factors!$B$40:$B$44,MATCH('INPUT - Census'!F7831,Factors!$C$40:$C$44,0),1),0)</f>
        <v>0</v>
      </c>
      <c r="AH7831" s="21" t="str">
        <f t="shared" si="748"/>
        <v/>
      </c>
      <c r="AI7831" s="1" t="str">
        <f>IFERROR(VLOOKUP(H7831,Factors!$C$45:$D$48,2,0),"")</f>
        <v/>
      </c>
      <c r="AJ7831" t="b">
        <f t="shared" si="751"/>
        <v>0</v>
      </c>
    </row>
    <row r="7832" spans="2:36" ht="15" customHeight="1" x14ac:dyDescent="0.3">
      <c r="B7832" s="70"/>
      <c r="C7832" s="58"/>
      <c r="D7832" s="63"/>
      <c r="E7832" s="58"/>
      <c r="F7832" s="58"/>
      <c r="G7832" s="44"/>
      <c r="H7832" s="45"/>
      <c r="I7832" s="45"/>
      <c r="J7832" s="40" t="str">
        <f t="shared" si="746"/>
        <v/>
      </c>
      <c r="K7832" s="39" t="str">
        <f t="shared" si="750"/>
        <v/>
      </c>
      <c r="AB7832" s="17" t="str">
        <f t="shared" si="749"/>
        <v>-1</v>
      </c>
      <c r="AC7832" s="17">
        <f>IFERROR(INDEX(Factors!$C$59:$C$70,MATCH(AB7832,Factors!$B$59:$B$70,1),1),0)</f>
        <v>0</v>
      </c>
      <c r="AD7832" s="17">
        <f t="shared" si="747"/>
        <v>0</v>
      </c>
      <c r="AE7832" s="17">
        <f>IFERROR(INDEX(Factors!$B$6:$B$15,MATCH('INPUT - Census'!E7832,Factors!$C$6:$C$15,0),1),0)</f>
        <v>0</v>
      </c>
      <c r="AF7832" s="18">
        <f>IFERROR(INDEX(Factors!$B$16:$B$39,MATCH('INPUT - Census'!C7832,Factors!$C$16:$C$35,0),1),0)</f>
        <v>0</v>
      </c>
      <c r="AG7832" s="19">
        <f>IFERROR(INDEX(Factors!$B$40:$B$44,MATCH('INPUT - Census'!F7832,Factors!$C$40:$C$44,0),1),0)</f>
        <v>0</v>
      </c>
      <c r="AH7832" s="21" t="str">
        <f t="shared" si="748"/>
        <v/>
      </c>
      <c r="AI7832" s="1" t="str">
        <f>IFERROR(VLOOKUP(H7832,Factors!$C$45:$D$48,2,0),"")</f>
        <v/>
      </c>
      <c r="AJ7832" t="b">
        <f t="shared" si="751"/>
        <v>0</v>
      </c>
    </row>
    <row r="7833" spans="2:36" ht="15" customHeight="1" x14ac:dyDescent="0.3">
      <c r="B7833" s="70"/>
      <c r="C7833" s="58"/>
      <c r="D7833" s="63"/>
      <c r="E7833" s="58"/>
      <c r="F7833" s="58"/>
      <c r="G7833" s="44"/>
      <c r="H7833" s="45"/>
      <c r="I7833" s="45"/>
      <c r="J7833" s="40" t="str">
        <f t="shared" si="746"/>
        <v/>
      </c>
      <c r="K7833" s="39" t="str">
        <f t="shared" si="750"/>
        <v/>
      </c>
      <c r="AB7833" s="17" t="str">
        <f t="shared" si="749"/>
        <v>-1</v>
      </c>
      <c r="AC7833" s="17">
        <f>IFERROR(INDEX(Factors!$C$59:$C$70,MATCH(AB7833,Factors!$B$59:$B$70,1),1),0)</f>
        <v>0</v>
      </c>
      <c r="AD7833" s="17">
        <f t="shared" si="747"/>
        <v>0</v>
      </c>
      <c r="AE7833" s="17">
        <f>IFERROR(INDEX(Factors!$B$6:$B$15,MATCH('INPUT - Census'!E7833,Factors!$C$6:$C$15,0),1),0)</f>
        <v>0</v>
      </c>
      <c r="AF7833" s="18">
        <f>IFERROR(INDEX(Factors!$B$16:$B$39,MATCH('INPUT - Census'!C7833,Factors!$C$16:$C$35,0),1),0)</f>
        <v>0</v>
      </c>
      <c r="AG7833" s="19">
        <f>IFERROR(INDEX(Factors!$B$40:$B$44,MATCH('INPUT - Census'!F7833,Factors!$C$40:$C$44,0),1),0)</f>
        <v>0</v>
      </c>
      <c r="AH7833" s="21" t="str">
        <f t="shared" si="748"/>
        <v/>
      </c>
      <c r="AI7833" s="1" t="str">
        <f>IFERROR(VLOOKUP(H7833,Factors!$C$45:$D$48,2,0),"")</f>
        <v/>
      </c>
      <c r="AJ7833" t="b">
        <f t="shared" si="751"/>
        <v>0</v>
      </c>
    </row>
    <row r="7834" spans="2:36" ht="15" customHeight="1" x14ac:dyDescent="0.3">
      <c r="B7834" s="70"/>
      <c r="C7834" s="58"/>
      <c r="D7834" s="63"/>
      <c r="E7834" s="58"/>
      <c r="F7834" s="58"/>
      <c r="G7834" s="44"/>
      <c r="H7834" s="45"/>
      <c r="I7834" s="45"/>
      <c r="J7834" s="40" t="str">
        <f t="shared" si="746"/>
        <v/>
      </c>
      <c r="K7834" s="39" t="str">
        <f t="shared" si="750"/>
        <v/>
      </c>
      <c r="AB7834" s="17" t="str">
        <f t="shared" si="749"/>
        <v>-1</v>
      </c>
      <c r="AC7834" s="17">
        <f>IFERROR(INDEX(Factors!$C$59:$C$70,MATCH(AB7834,Factors!$B$59:$B$70,1),1),0)</f>
        <v>0</v>
      </c>
      <c r="AD7834" s="17">
        <f t="shared" si="747"/>
        <v>0</v>
      </c>
      <c r="AE7834" s="17">
        <f>IFERROR(INDEX(Factors!$B$6:$B$15,MATCH('INPUT - Census'!E7834,Factors!$C$6:$C$15,0),1),0)</f>
        <v>0</v>
      </c>
      <c r="AF7834" s="18">
        <f>IFERROR(INDEX(Factors!$B$16:$B$39,MATCH('INPUT - Census'!C7834,Factors!$C$16:$C$35,0),1),0)</f>
        <v>0</v>
      </c>
      <c r="AG7834" s="19">
        <f>IFERROR(INDEX(Factors!$B$40:$B$44,MATCH('INPUT - Census'!F7834,Factors!$C$40:$C$44,0),1),0)</f>
        <v>0</v>
      </c>
      <c r="AH7834" s="21" t="str">
        <f t="shared" si="748"/>
        <v/>
      </c>
      <c r="AI7834" s="1" t="str">
        <f>IFERROR(VLOOKUP(H7834,Factors!$C$45:$D$48,2,0),"")</f>
        <v/>
      </c>
      <c r="AJ7834" t="b">
        <f t="shared" si="751"/>
        <v>0</v>
      </c>
    </row>
    <row r="7835" spans="2:36" ht="15" customHeight="1" x14ac:dyDescent="0.3">
      <c r="B7835" s="70"/>
      <c r="C7835" s="58"/>
      <c r="D7835" s="63"/>
      <c r="E7835" s="58"/>
      <c r="F7835" s="58"/>
      <c r="G7835" s="44"/>
      <c r="H7835" s="45"/>
      <c r="I7835" s="45"/>
      <c r="J7835" s="40" t="str">
        <f t="shared" si="746"/>
        <v/>
      </c>
      <c r="K7835" s="39" t="str">
        <f t="shared" si="750"/>
        <v/>
      </c>
      <c r="AB7835" s="17" t="str">
        <f t="shared" si="749"/>
        <v>-1</v>
      </c>
      <c r="AC7835" s="17">
        <f>IFERROR(INDEX(Factors!$C$59:$C$70,MATCH(AB7835,Factors!$B$59:$B$70,1),1),0)</f>
        <v>0</v>
      </c>
      <c r="AD7835" s="17">
        <f t="shared" si="747"/>
        <v>0</v>
      </c>
      <c r="AE7835" s="17">
        <f>IFERROR(INDEX(Factors!$B$6:$B$15,MATCH('INPUT - Census'!E7835,Factors!$C$6:$C$15,0),1),0)</f>
        <v>0</v>
      </c>
      <c r="AF7835" s="18">
        <f>IFERROR(INDEX(Factors!$B$16:$B$39,MATCH('INPUT - Census'!C7835,Factors!$C$16:$C$35,0),1),0)</f>
        <v>0</v>
      </c>
      <c r="AG7835" s="19">
        <f>IFERROR(INDEX(Factors!$B$40:$B$44,MATCH('INPUT - Census'!F7835,Factors!$C$40:$C$44,0),1),0)</f>
        <v>0</v>
      </c>
      <c r="AH7835" s="21" t="str">
        <f t="shared" si="748"/>
        <v/>
      </c>
      <c r="AI7835" s="1" t="str">
        <f>IFERROR(VLOOKUP(H7835,Factors!$C$45:$D$48,2,0),"")</f>
        <v/>
      </c>
      <c r="AJ7835" t="b">
        <f t="shared" si="751"/>
        <v>0</v>
      </c>
    </row>
    <row r="7836" spans="2:36" ht="15" customHeight="1" x14ac:dyDescent="0.3">
      <c r="B7836" s="70"/>
      <c r="C7836" s="58"/>
      <c r="D7836" s="63"/>
      <c r="E7836" s="58"/>
      <c r="F7836" s="58"/>
      <c r="G7836" s="44"/>
      <c r="H7836" s="45"/>
      <c r="I7836" s="45"/>
      <c r="J7836" s="40" t="str">
        <f t="shared" si="746"/>
        <v/>
      </c>
      <c r="K7836" s="39" t="str">
        <f t="shared" si="750"/>
        <v/>
      </c>
      <c r="AB7836" s="17" t="str">
        <f t="shared" si="749"/>
        <v>-1</v>
      </c>
      <c r="AC7836" s="17">
        <f>IFERROR(INDEX(Factors!$C$59:$C$70,MATCH(AB7836,Factors!$B$59:$B$70,1),1),0)</f>
        <v>0</v>
      </c>
      <c r="AD7836" s="17">
        <f t="shared" si="747"/>
        <v>0</v>
      </c>
      <c r="AE7836" s="17">
        <f>IFERROR(INDEX(Factors!$B$6:$B$15,MATCH('INPUT - Census'!E7836,Factors!$C$6:$C$15,0),1),0)</f>
        <v>0</v>
      </c>
      <c r="AF7836" s="18">
        <f>IFERROR(INDEX(Factors!$B$16:$B$39,MATCH('INPUT - Census'!C7836,Factors!$C$16:$C$35,0),1),0)</f>
        <v>0</v>
      </c>
      <c r="AG7836" s="19">
        <f>IFERROR(INDEX(Factors!$B$40:$B$44,MATCH('INPUT - Census'!F7836,Factors!$C$40:$C$44,0),1),0)</f>
        <v>0</v>
      </c>
      <c r="AH7836" s="21" t="str">
        <f t="shared" si="748"/>
        <v/>
      </c>
      <c r="AI7836" s="1" t="str">
        <f>IFERROR(VLOOKUP(H7836,Factors!$C$45:$D$48,2,0),"")</f>
        <v/>
      </c>
      <c r="AJ7836" t="b">
        <f t="shared" si="751"/>
        <v>0</v>
      </c>
    </row>
    <row r="7837" spans="2:36" ht="15" customHeight="1" x14ac:dyDescent="0.3">
      <c r="B7837" s="70"/>
      <c r="C7837" s="58"/>
      <c r="D7837" s="63"/>
      <c r="E7837" s="58"/>
      <c r="F7837" s="58"/>
      <c r="G7837" s="44"/>
      <c r="H7837" s="45"/>
      <c r="I7837" s="45"/>
      <c r="J7837" s="40" t="str">
        <f t="shared" si="746"/>
        <v/>
      </c>
      <c r="K7837" s="39" t="str">
        <f t="shared" si="750"/>
        <v/>
      </c>
      <c r="AB7837" s="17" t="str">
        <f t="shared" si="749"/>
        <v>-1</v>
      </c>
      <c r="AC7837" s="17">
        <f>IFERROR(INDEX(Factors!$C$59:$C$70,MATCH(AB7837,Factors!$B$59:$B$70,1),1),0)</f>
        <v>0</v>
      </c>
      <c r="AD7837" s="17">
        <f t="shared" si="747"/>
        <v>0</v>
      </c>
      <c r="AE7837" s="17">
        <f>IFERROR(INDEX(Factors!$B$6:$B$15,MATCH('INPUT - Census'!E7837,Factors!$C$6:$C$15,0),1),0)</f>
        <v>0</v>
      </c>
      <c r="AF7837" s="18">
        <f>IFERROR(INDEX(Factors!$B$16:$B$39,MATCH('INPUT - Census'!C7837,Factors!$C$16:$C$35,0),1),0)</f>
        <v>0</v>
      </c>
      <c r="AG7837" s="19">
        <f>IFERROR(INDEX(Factors!$B$40:$B$44,MATCH('INPUT - Census'!F7837,Factors!$C$40:$C$44,0),1),0)</f>
        <v>0</v>
      </c>
      <c r="AH7837" s="21" t="str">
        <f t="shared" si="748"/>
        <v/>
      </c>
      <c r="AI7837" s="1" t="str">
        <f>IFERROR(VLOOKUP(H7837,Factors!$C$45:$D$48,2,0),"")</f>
        <v/>
      </c>
      <c r="AJ7837" t="b">
        <f t="shared" si="751"/>
        <v>0</v>
      </c>
    </row>
    <row r="7838" spans="2:36" ht="15" customHeight="1" x14ac:dyDescent="0.3">
      <c r="B7838" s="70"/>
      <c r="C7838" s="58"/>
      <c r="D7838" s="63"/>
      <c r="E7838" s="58"/>
      <c r="F7838" s="58"/>
      <c r="G7838" s="44"/>
      <c r="H7838" s="45"/>
      <c r="I7838" s="45"/>
      <c r="J7838" s="40" t="str">
        <f t="shared" si="746"/>
        <v/>
      </c>
      <c r="K7838" s="39" t="str">
        <f t="shared" si="750"/>
        <v/>
      </c>
      <c r="AB7838" s="17" t="str">
        <f t="shared" si="749"/>
        <v>-1</v>
      </c>
      <c r="AC7838" s="17">
        <f>IFERROR(INDEX(Factors!$C$59:$C$70,MATCH(AB7838,Factors!$B$59:$B$70,1),1),0)</f>
        <v>0</v>
      </c>
      <c r="AD7838" s="17">
        <f t="shared" si="747"/>
        <v>0</v>
      </c>
      <c r="AE7838" s="17">
        <f>IFERROR(INDEX(Factors!$B$6:$B$15,MATCH('INPUT - Census'!E7838,Factors!$C$6:$C$15,0),1),0)</f>
        <v>0</v>
      </c>
      <c r="AF7838" s="18">
        <f>IFERROR(INDEX(Factors!$B$16:$B$39,MATCH('INPUT - Census'!C7838,Factors!$C$16:$C$35,0),1),0)</f>
        <v>0</v>
      </c>
      <c r="AG7838" s="19">
        <f>IFERROR(INDEX(Factors!$B$40:$B$44,MATCH('INPUT - Census'!F7838,Factors!$C$40:$C$44,0),1),0)</f>
        <v>0</v>
      </c>
      <c r="AH7838" s="21" t="str">
        <f t="shared" si="748"/>
        <v/>
      </c>
      <c r="AI7838" s="1" t="str">
        <f>IFERROR(VLOOKUP(H7838,Factors!$C$45:$D$48,2,0),"")</f>
        <v/>
      </c>
      <c r="AJ7838" t="b">
        <f t="shared" si="751"/>
        <v>0</v>
      </c>
    </row>
    <row r="7839" spans="2:36" ht="15" customHeight="1" x14ac:dyDescent="0.3">
      <c r="B7839" s="70"/>
      <c r="C7839" s="58"/>
      <c r="D7839" s="63"/>
      <c r="E7839" s="58"/>
      <c r="F7839" s="58"/>
      <c r="G7839" s="44"/>
      <c r="H7839" s="45"/>
      <c r="I7839" s="45"/>
      <c r="J7839" s="40" t="str">
        <f t="shared" ref="J7839:J7902" si="752">IF( ISNUMBER(B7839), ROUND(($AL$3-B7839)/365,0), "" )</f>
        <v/>
      </c>
      <c r="K7839" s="39" t="str">
        <f t="shared" si="750"/>
        <v/>
      </c>
      <c r="AB7839" s="17" t="str">
        <f t="shared" si="749"/>
        <v>-1</v>
      </c>
      <c r="AC7839" s="17">
        <f>IFERROR(INDEX(Factors!$C$59:$C$70,MATCH(AB7839,Factors!$B$59:$B$70,1),1),0)</f>
        <v>0</v>
      </c>
      <c r="AD7839" s="17">
        <f t="shared" ref="AD7839:AD7902" si="753">IF(COUNTIF($P$2:$P$16,D7839),MATCH(D7839,$P$2:$P$16,0),0)</f>
        <v>0</v>
      </c>
      <c r="AE7839" s="17">
        <f>IFERROR(INDEX(Factors!$B$6:$B$15,MATCH('INPUT - Census'!E7839,Factors!$C$6:$C$15,0),1),0)</f>
        <v>0</v>
      </c>
      <c r="AF7839" s="18">
        <f>IFERROR(INDEX(Factors!$B$16:$B$39,MATCH('INPUT - Census'!C7839,Factors!$C$16:$C$35,0),1),0)</f>
        <v>0</v>
      </c>
      <c r="AG7839" s="19">
        <f>IFERROR(INDEX(Factors!$B$40:$B$44,MATCH('INPUT - Census'!F7839,Factors!$C$40:$C$44,0),1),0)</f>
        <v>0</v>
      </c>
      <c r="AH7839" s="21" t="str">
        <f t="shared" ref="AH7839:AH7902" si="754">IF(G7839="","",G7839)</f>
        <v/>
      </c>
      <c r="AI7839" s="1" t="str">
        <f>IFERROR(VLOOKUP(H7839,Factors!$C$45:$D$48,2,0),"")</f>
        <v/>
      </c>
      <c r="AJ7839" t="b">
        <f t="shared" si="751"/>
        <v>0</v>
      </c>
    </row>
    <row r="7840" spans="2:36" ht="15" customHeight="1" x14ac:dyDescent="0.3">
      <c r="B7840" s="70"/>
      <c r="C7840" s="58"/>
      <c r="D7840" s="63"/>
      <c r="E7840" s="58"/>
      <c r="F7840" s="58"/>
      <c r="G7840" s="44"/>
      <c r="H7840" s="45"/>
      <c r="I7840" s="45"/>
      <c r="J7840" s="40" t="str">
        <f t="shared" si="752"/>
        <v/>
      </c>
      <c r="K7840" s="39" t="str">
        <f t="shared" si="750"/>
        <v/>
      </c>
      <c r="AB7840" s="17" t="str">
        <f t="shared" si="749"/>
        <v>-1</v>
      </c>
      <c r="AC7840" s="17">
        <f>IFERROR(INDEX(Factors!$C$59:$C$70,MATCH(AB7840,Factors!$B$59:$B$70,1),1),0)</f>
        <v>0</v>
      </c>
      <c r="AD7840" s="17">
        <f t="shared" si="753"/>
        <v>0</v>
      </c>
      <c r="AE7840" s="17">
        <f>IFERROR(INDEX(Factors!$B$6:$B$15,MATCH('INPUT - Census'!E7840,Factors!$C$6:$C$15,0),1),0)</f>
        <v>0</v>
      </c>
      <c r="AF7840" s="18">
        <f>IFERROR(INDEX(Factors!$B$16:$B$39,MATCH('INPUT - Census'!C7840,Factors!$C$16:$C$35,0),1),0)</f>
        <v>0</v>
      </c>
      <c r="AG7840" s="19">
        <f>IFERROR(INDEX(Factors!$B$40:$B$44,MATCH('INPUT - Census'!F7840,Factors!$C$40:$C$44,0),1),0)</f>
        <v>0</v>
      </c>
      <c r="AH7840" s="21" t="str">
        <f t="shared" si="754"/>
        <v/>
      </c>
      <c r="AI7840" s="1" t="str">
        <f>IFERROR(VLOOKUP(H7840,Factors!$C$45:$D$48,2,0),"")</f>
        <v/>
      </c>
      <c r="AJ7840" t="b">
        <f t="shared" si="751"/>
        <v>0</v>
      </c>
    </row>
    <row r="7841" spans="2:36" ht="15" customHeight="1" x14ac:dyDescent="0.3">
      <c r="B7841" s="70"/>
      <c r="C7841" s="58"/>
      <c r="D7841" s="63"/>
      <c r="E7841" s="58"/>
      <c r="F7841" s="58"/>
      <c r="G7841" s="44"/>
      <c r="H7841" s="45"/>
      <c r="I7841" s="45"/>
      <c r="J7841" s="40" t="str">
        <f t="shared" si="752"/>
        <v/>
      </c>
      <c r="K7841" s="39" t="str">
        <f t="shared" si="750"/>
        <v/>
      </c>
      <c r="AB7841" s="17" t="str">
        <f t="shared" si="749"/>
        <v>-1</v>
      </c>
      <c r="AC7841" s="17">
        <f>IFERROR(INDEX(Factors!$C$59:$C$70,MATCH(AB7841,Factors!$B$59:$B$70,1),1),0)</f>
        <v>0</v>
      </c>
      <c r="AD7841" s="17">
        <f t="shared" si="753"/>
        <v>0</v>
      </c>
      <c r="AE7841" s="17">
        <f>IFERROR(INDEX(Factors!$B$6:$B$15,MATCH('INPUT - Census'!E7841,Factors!$C$6:$C$15,0),1),0)</f>
        <v>0</v>
      </c>
      <c r="AF7841" s="18">
        <f>IFERROR(INDEX(Factors!$B$16:$B$39,MATCH('INPUT - Census'!C7841,Factors!$C$16:$C$35,0),1),0)</f>
        <v>0</v>
      </c>
      <c r="AG7841" s="19">
        <f>IFERROR(INDEX(Factors!$B$40:$B$44,MATCH('INPUT - Census'!F7841,Factors!$C$40:$C$44,0),1),0)</f>
        <v>0</v>
      </c>
      <c r="AH7841" s="21" t="str">
        <f t="shared" si="754"/>
        <v/>
      </c>
      <c r="AI7841" s="1" t="str">
        <f>IFERROR(VLOOKUP(H7841,Factors!$C$45:$D$48,2,0),"")</f>
        <v/>
      </c>
      <c r="AJ7841" t="b">
        <f t="shared" si="751"/>
        <v>0</v>
      </c>
    </row>
    <row r="7842" spans="2:36" ht="15" customHeight="1" x14ac:dyDescent="0.3">
      <c r="B7842" s="70"/>
      <c r="C7842" s="58"/>
      <c r="D7842" s="63"/>
      <c r="E7842" s="58"/>
      <c r="F7842" s="58"/>
      <c r="G7842" s="44"/>
      <c r="H7842" s="45"/>
      <c r="I7842" s="45"/>
      <c r="J7842" s="40" t="str">
        <f t="shared" si="752"/>
        <v/>
      </c>
      <c r="K7842" s="39" t="str">
        <f t="shared" si="750"/>
        <v/>
      </c>
      <c r="AB7842" s="17" t="str">
        <f t="shared" si="749"/>
        <v>-1</v>
      </c>
      <c r="AC7842" s="17">
        <f>IFERROR(INDEX(Factors!$C$59:$C$70,MATCH(AB7842,Factors!$B$59:$B$70,1),1),0)</f>
        <v>0</v>
      </c>
      <c r="AD7842" s="17">
        <f t="shared" si="753"/>
        <v>0</v>
      </c>
      <c r="AE7842" s="17">
        <f>IFERROR(INDEX(Factors!$B$6:$B$15,MATCH('INPUT - Census'!E7842,Factors!$C$6:$C$15,0),1),0)</f>
        <v>0</v>
      </c>
      <c r="AF7842" s="18">
        <f>IFERROR(INDEX(Factors!$B$16:$B$39,MATCH('INPUT - Census'!C7842,Factors!$C$16:$C$35,0),1),0)</f>
        <v>0</v>
      </c>
      <c r="AG7842" s="19">
        <f>IFERROR(INDEX(Factors!$B$40:$B$44,MATCH('INPUT - Census'!F7842,Factors!$C$40:$C$44,0),1),0)</f>
        <v>0</v>
      </c>
      <c r="AH7842" s="21" t="str">
        <f t="shared" si="754"/>
        <v/>
      </c>
      <c r="AI7842" s="1" t="str">
        <f>IFERROR(VLOOKUP(H7842,Factors!$C$45:$D$48,2,0),"")</f>
        <v/>
      </c>
      <c r="AJ7842" t="b">
        <f t="shared" si="751"/>
        <v>0</v>
      </c>
    </row>
    <row r="7843" spans="2:36" ht="15" customHeight="1" x14ac:dyDescent="0.3">
      <c r="B7843" s="70"/>
      <c r="C7843" s="58"/>
      <c r="D7843" s="63"/>
      <c r="E7843" s="58"/>
      <c r="F7843" s="58"/>
      <c r="G7843" s="44"/>
      <c r="H7843" s="45"/>
      <c r="I7843" s="45"/>
      <c r="J7843" s="40" t="str">
        <f t="shared" si="752"/>
        <v/>
      </c>
      <c r="K7843" s="39" t="str">
        <f t="shared" si="750"/>
        <v/>
      </c>
      <c r="AB7843" s="17" t="str">
        <f t="shared" si="749"/>
        <v>-1</v>
      </c>
      <c r="AC7843" s="17">
        <f>IFERROR(INDEX(Factors!$C$59:$C$70,MATCH(AB7843,Factors!$B$59:$B$70,1),1),0)</f>
        <v>0</v>
      </c>
      <c r="AD7843" s="17">
        <f t="shared" si="753"/>
        <v>0</v>
      </c>
      <c r="AE7843" s="17">
        <f>IFERROR(INDEX(Factors!$B$6:$B$15,MATCH('INPUT - Census'!E7843,Factors!$C$6:$C$15,0),1),0)</f>
        <v>0</v>
      </c>
      <c r="AF7843" s="18">
        <f>IFERROR(INDEX(Factors!$B$16:$B$39,MATCH('INPUT - Census'!C7843,Factors!$C$16:$C$35,0),1),0)</f>
        <v>0</v>
      </c>
      <c r="AG7843" s="19">
        <f>IFERROR(INDEX(Factors!$B$40:$B$44,MATCH('INPUT - Census'!F7843,Factors!$C$40:$C$44,0),1),0)</f>
        <v>0</v>
      </c>
      <c r="AH7843" s="21" t="str">
        <f t="shared" si="754"/>
        <v/>
      </c>
      <c r="AI7843" s="1" t="str">
        <f>IFERROR(VLOOKUP(H7843,Factors!$C$45:$D$48,2,0),"")</f>
        <v/>
      </c>
      <c r="AJ7843" t="b">
        <f t="shared" si="751"/>
        <v>0</v>
      </c>
    </row>
    <row r="7844" spans="2:36" ht="15" customHeight="1" x14ac:dyDescent="0.3">
      <c r="B7844" s="70"/>
      <c r="C7844" s="58"/>
      <c r="D7844" s="63"/>
      <c r="E7844" s="58"/>
      <c r="F7844" s="58"/>
      <c r="G7844" s="44"/>
      <c r="H7844" s="45"/>
      <c r="I7844" s="45"/>
      <c r="J7844" s="40" t="str">
        <f t="shared" si="752"/>
        <v/>
      </c>
      <c r="K7844" s="39" t="str">
        <f t="shared" si="750"/>
        <v/>
      </c>
      <c r="AB7844" s="17" t="str">
        <f t="shared" si="749"/>
        <v>-1</v>
      </c>
      <c r="AC7844" s="17">
        <f>IFERROR(INDEX(Factors!$C$59:$C$70,MATCH(AB7844,Factors!$B$59:$B$70,1),1),0)</f>
        <v>0</v>
      </c>
      <c r="AD7844" s="17">
        <f t="shared" si="753"/>
        <v>0</v>
      </c>
      <c r="AE7844" s="17">
        <f>IFERROR(INDEX(Factors!$B$6:$B$15,MATCH('INPUT - Census'!E7844,Factors!$C$6:$C$15,0),1),0)</f>
        <v>0</v>
      </c>
      <c r="AF7844" s="18">
        <f>IFERROR(INDEX(Factors!$B$16:$B$39,MATCH('INPUT - Census'!C7844,Factors!$C$16:$C$35,0),1),0)</f>
        <v>0</v>
      </c>
      <c r="AG7844" s="19">
        <f>IFERROR(INDEX(Factors!$B$40:$B$44,MATCH('INPUT - Census'!F7844,Factors!$C$40:$C$44,0),1),0)</f>
        <v>0</v>
      </c>
      <c r="AH7844" s="21" t="str">
        <f t="shared" si="754"/>
        <v/>
      </c>
      <c r="AI7844" s="1" t="str">
        <f>IFERROR(VLOOKUP(H7844,Factors!$C$45:$D$48,2,0),"")</f>
        <v/>
      </c>
      <c r="AJ7844" t="b">
        <f t="shared" si="751"/>
        <v>0</v>
      </c>
    </row>
    <row r="7845" spans="2:36" ht="15" customHeight="1" x14ac:dyDescent="0.3">
      <c r="B7845" s="70"/>
      <c r="C7845" s="58"/>
      <c r="D7845" s="63"/>
      <c r="E7845" s="58"/>
      <c r="F7845" s="58"/>
      <c r="G7845" s="44"/>
      <c r="H7845" s="45"/>
      <c r="I7845" s="45"/>
      <c r="J7845" s="40" t="str">
        <f t="shared" si="752"/>
        <v/>
      </c>
      <c r="K7845" s="39" t="str">
        <f t="shared" si="750"/>
        <v/>
      </c>
      <c r="AB7845" s="17" t="str">
        <f t="shared" si="749"/>
        <v>-1</v>
      </c>
      <c r="AC7845" s="17">
        <f>IFERROR(INDEX(Factors!$C$59:$C$70,MATCH(AB7845,Factors!$B$59:$B$70,1),1),0)</f>
        <v>0</v>
      </c>
      <c r="AD7845" s="17">
        <f t="shared" si="753"/>
        <v>0</v>
      </c>
      <c r="AE7845" s="17">
        <f>IFERROR(INDEX(Factors!$B$6:$B$15,MATCH('INPUT - Census'!E7845,Factors!$C$6:$C$15,0),1),0)</f>
        <v>0</v>
      </c>
      <c r="AF7845" s="18">
        <f>IFERROR(INDEX(Factors!$B$16:$B$39,MATCH('INPUT - Census'!C7845,Factors!$C$16:$C$35,0),1),0)</f>
        <v>0</v>
      </c>
      <c r="AG7845" s="19">
        <f>IFERROR(INDEX(Factors!$B$40:$B$44,MATCH('INPUT - Census'!F7845,Factors!$C$40:$C$44,0),1),0)</f>
        <v>0</v>
      </c>
      <c r="AH7845" s="21" t="str">
        <f t="shared" si="754"/>
        <v/>
      </c>
      <c r="AI7845" s="1" t="str">
        <f>IFERROR(VLOOKUP(H7845,Factors!$C$45:$D$48,2,0),"")</f>
        <v/>
      </c>
      <c r="AJ7845" t="b">
        <f t="shared" si="751"/>
        <v>0</v>
      </c>
    </row>
    <row r="7846" spans="2:36" ht="15" customHeight="1" x14ac:dyDescent="0.3">
      <c r="B7846" s="70"/>
      <c r="C7846" s="58"/>
      <c r="D7846" s="63"/>
      <c r="E7846" s="58"/>
      <c r="F7846" s="58"/>
      <c r="G7846" s="44"/>
      <c r="H7846" s="45"/>
      <c r="I7846" s="45"/>
      <c r="J7846" s="40" t="str">
        <f t="shared" si="752"/>
        <v/>
      </c>
      <c r="K7846" s="39" t="str">
        <f t="shared" si="750"/>
        <v/>
      </c>
      <c r="AB7846" s="17" t="str">
        <f t="shared" si="749"/>
        <v>-1</v>
      </c>
      <c r="AC7846" s="17">
        <f>IFERROR(INDEX(Factors!$C$59:$C$70,MATCH(AB7846,Factors!$B$59:$B$70,1),1),0)</f>
        <v>0</v>
      </c>
      <c r="AD7846" s="17">
        <f t="shared" si="753"/>
        <v>0</v>
      </c>
      <c r="AE7846" s="17">
        <f>IFERROR(INDEX(Factors!$B$6:$B$15,MATCH('INPUT - Census'!E7846,Factors!$C$6:$C$15,0),1),0)</f>
        <v>0</v>
      </c>
      <c r="AF7846" s="18">
        <f>IFERROR(INDEX(Factors!$B$16:$B$39,MATCH('INPUT - Census'!C7846,Factors!$C$16:$C$35,0),1),0)</f>
        <v>0</v>
      </c>
      <c r="AG7846" s="19">
        <f>IFERROR(INDEX(Factors!$B$40:$B$44,MATCH('INPUT - Census'!F7846,Factors!$C$40:$C$44,0),1),0)</f>
        <v>0</v>
      </c>
      <c r="AH7846" s="21" t="str">
        <f t="shared" si="754"/>
        <v/>
      </c>
      <c r="AI7846" s="1" t="str">
        <f>IFERROR(VLOOKUP(H7846,Factors!$C$45:$D$48,2,0),"")</f>
        <v/>
      </c>
      <c r="AJ7846" t="b">
        <f t="shared" si="751"/>
        <v>0</v>
      </c>
    </row>
    <row r="7847" spans="2:36" ht="15" customHeight="1" x14ac:dyDescent="0.3">
      <c r="B7847" s="70"/>
      <c r="C7847" s="58"/>
      <c r="D7847" s="63"/>
      <c r="E7847" s="58"/>
      <c r="F7847" s="58"/>
      <c r="G7847" s="44"/>
      <c r="H7847" s="45"/>
      <c r="I7847" s="45"/>
      <c r="J7847" s="40" t="str">
        <f t="shared" si="752"/>
        <v/>
      </c>
      <c r="K7847" s="39" t="str">
        <f t="shared" si="750"/>
        <v/>
      </c>
      <c r="AB7847" s="17" t="str">
        <f t="shared" si="749"/>
        <v>-1</v>
      </c>
      <c r="AC7847" s="17">
        <f>IFERROR(INDEX(Factors!$C$59:$C$70,MATCH(AB7847,Factors!$B$59:$B$70,1),1),0)</f>
        <v>0</v>
      </c>
      <c r="AD7847" s="17">
        <f t="shared" si="753"/>
        <v>0</v>
      </c>
      <c r="AE7847" s="17">
        <f>IFERROR(INDEX(Factors!$B$6:$B$15,MATCH('INPUT - Census'!E7847,Factors!$C$6:$C$15,0),1),0)</f>
        <v>0</v>
      </c>
      <c r="AF7847" s="18">
        <f>IFERROR(INDEX(Factors!$B$16:$B$39,MATCH('INPUT - Census'!C7847,Factors!$C$16:$C$35,0),1),0)</f>
        <v>0</v>
      </c>
      <c r="AG7847" s="19">
        <f>IFERROR(INDEX(Factors!$B$40:$B$44,MATCH('INPUT - Census'!F7847,Factors!$C$40:$C$44,0),1),0)</f>
        <v>0</v>
      </c>
      <c r="AH7847" s="21" t="str">
        <f t="shared" si="754"/>
        <v/>
      </c>
      <c r="AI7847" s="1" t="str">
        <f>IFERROR(VLOOKUP(H7847,Factors!$C$45:$D$48,2,0),"")</f>
        <v/>
      </c>
      <c r="AJ7847" t="b">
        <f t="shared" si="751"/>
        <v>0</v>
      </c>
    </row>
    <row r="7848" spans="2:36" ht="15" customHeight="1" x14ac:dyDescent="0.3">
      <c r="B7848" s="70"/>
      <c r="C7848" s="58"/>
      <c r="D7848" s="63"/>
      <c r="E7848" s="58"/>
      <c r="F7848" s="58"/>
      <c r="G7848" s="44"/>
      <c r="H7848" s="45"/>
      <c r="I7848" s="45"/>
      <c r="J7848" s="40" t="str">
        <f t="shared" si="752"/>
        <v/>
      </c>
      <c r="K7848" s="39" t="str">
        <f t="shared" si="750"/>
        <v/>
      </c>
      <c r="AB7848" s="17" t="str">
        <f t="shared" si="749"/>
        <v>-1</v>
      </c>
      <c r="AC7848" s="17">
        <f>IFERROR(INDEX(Factors!$C$59:$C$70,MATCH(AB7848,Factors!$B$59:$B$70,1),1),0)</f>
        <v>0</v>
      </c>
      <c r="AD7848" s="17">
        <f t="shared" si="753"/>
        <v>0</v>
      </c>
      <c r="AE7848" s="17">
        <f>IFERROR(INDEX(Factors!$B$6:$B$15,MATCH('INPUT - Census'!E7848,Factors!$C$6:$C$15,0),1),0)</f>
        <v>0</v>
      </c>
      <c r="AF7848" s="18">
        <f>IFERROR(INDEX(Factors!$B$16:$B$39,MATCH('INPUT - Census'!C7848,Factors!$C$16:$C$35,0),1),0)</f>
        <v>0</v>
      </c>
      <c r="AG7848" s="19">
        <f>IFERROR(INDEX(Factors!$B$40:$B$44,MATCH('INPUT - Census'!F7848,Factors!$C$40:$C$44,0),1),0)</f>
        <v>0</v>
      </c>
      <c r="AH7848" s="21" t="str">
        <f t="shared" si="754"/>
        <v/>
      </c>
      <c r="AI7848" s="1" t="str">
        <f>IFERROR(VLOOKUP(H7848,Factors!$C$45:$D$48,2,0),"")</f>
        <v/>
      </c>
      <c r="AJ7848" t="b">
        <f t="shared" si="751"/>
        <v>0</v>
      </c>
    </row>
    <row r="7849" spans="2:36" ht="15" customHeight="1" x14ac:dyDescent="0.3">
      <c r="B7849" s="70"/>
      <c r="C7849" s="58"/>
      <c r="D7849" s="63"/>
      <c r="E7849" s="58"/>
      <c r="F7849" s="58"/>
      <c r="G7849" s="44"/>
      <c r="H7849" s="45"/>
      <c r="I7849" s="45"/>
      <c r="J7849" s="40" t="str">
        <f t="shared" si="752"/>
        <v/>
      </c>
      <c r="K7849" s="39" t="str">
        <f t="shared" si="750"/>
        <v/>
      </c>
      <c r="AB7849" s="17" t="str">
        <f t="shared" si="749"/>
        <v>-1</v>
      </c>
      <c r="AC7849" s="17">
        <f>IFERROR(INDEX(Factors!$C$59:$C$70,MATCH(AB7849,Factors!$B$59:$B$70,1),1),0)</f>
        <v>0</v>
      </c>
      <c r="AD7849" s="17">
        <f t="shared" si="753"/>
        <v>0</v>
      </c>
      <c r="AE7849" s="17">
        <f>IFERROR(INDEX(Factors!$B$6:$B$15,MATCH('INPUT - Census'!E7849,Factors!$C$6:$C$15,0),1),0)</f>
        <v>0</v>
      </c>
      <c r="AF7849" s="18">
        <f>IFERROR(INDEX(Factors!$B$16:$B$39,MATCH('INPUT - Census'!C7849,Factors!$C$16:$C$35,0),1),0)</f>
        <v>0</v>
      </c>
      <c r="AG7849" s="19">
        <f>IFERROR(INDEX(Factors!$B$40:$B$44,MATCH('INPUT - Census'!F7849,Factors!$C$40:$C$44,0),1),0)</f>
        <v>0</v>
      </c>
      <c r="AH7849" s="21" t="str">
        <f t="shared" si="754"/>
        <v/>
      </c>
      <c r="AI7849" s="1" t="str">
        <f>IFERROR(VLOOKUP(H7849,Factors!$C$45:$D$48,2,0),"")</f>
        <v/>
      </c>
      <c r="AJ7849" t="b">
        <f t="shared" si="751"/>
        <v>0</v>
      </c>
    </row>
    <row r="7850" spans="2:36" ht="15" customHeight="1" x14ac:dyDescent="0.3">
      <c r="B7850" s="70"/>
      <c r="C7850" s="58"/>
      <c r="D7850" s="63"/>
      <c r="E7850" s="58"/>
      <c r="F7850" s="58"/>
      <c r="G7850" s="44"/>
      <c r="H7850" s="45"/>
      <c r="I7850" s="45"/>
      <c r="J7850" s="40" t="str">
        <f t="shared" si="752"/>
        <v/>
      </c>
      <c r="K7850" s="39" t="str">
        <f t="shared" si="750"/>
        <v/>
      </c>
      <c r="AB7850" s="17" t="str">
        <f t="shared" si="749"/>
        <v>-1</v>
      </c>
      <c r="AC7850" s="17">
        <f>IFERROR(INDEX(Factors!$C$59:$C$70,MATCH(AB7850,Factors!$B$59:$B$70,1),1),0)</f>
        <v>0</v>
      </c>
      <c r="AD7850" s="17">
        <f t="shared" si="753"/>
        <v>0</v>
      </c>
      <c r="AE7850" s="17">
        <f>IFERROR(INDEX(Factors!$B$6:$B$15,MATCH('INPUT - Census'!E7850,Factors!$C$6:$C$15,0),1),0)</f>
        <v>0</v>
      </c>
      <c r="AF7850" s="18">
        <f>IFERROR(INDEX(Factors!$B$16:$B$39,MATCH('INPUT - Census'!C7850,Factors!$C$16:$C$35,0),1),0)</f>
        <v>0</v>
      </c>
      <c r="AG7850" s="19">
        <f>IFERROR(INDEX(Factors!$B$40:$B$44,MATCH('INPUT - Census'!F7850,Factors!$C$40:$C$44,0),1),0)</f>
        <v>0</v>
      </c>
      <c r="AH7850" s="21" t="str">
        <f t="shared" si="754"/>
        <v/>
      </c>
      <c r="AI7850" s="1" t="str">
        <f>IFERROR(VLOOKUP(H7850,Factors!$C$45:$D$48,2,0),"")</f>
        <v/>
      </c>
      <c r="AJ7850" t="b">
        <f t="shared" si="751"/>
        <v>0</v>
      </c>
    </row>
    <row r="7851" spans="2:36" ht="15" customHeight="1" x14ac:dyDescent="0.3">
      <c r="B7851" s="70"/>
      <c r="C7851" s="58"/>
      <c r="D7851" s="63"/>
      <c r="E7851" s="58"/>
      <c r="F7851" s="58"/>
      <c r="G7851" s="44"/>
      <c r="H7851" s="45"/>
      <c r="I7851" s="45"/>
      <c r="J7851" s="40" t="str">
        <f t="shared" si="752"/>
        <v/>
      </c>
      <c r="K7851" s="39" t="str">
        <f t="shared" si="750"/>
        <v/>
      </c>
      <c r="AB7851" s="17" t="str">
        <f t="shared" si="749"/>
        <v>-1</v>
      </c>
      <c r="AC7851" s="17">
        <f>IFERROR(INDEX(Factors!$C$59:$C$70,MATCH(AB7851,Factors!$B$59:$B$70,1),1),0)</f>
        <v>0</v>
      </c>
      <c r="AD7851" s="17">
        <f t="shared" si="753"/>
        <v>0</v>
      </c>
      <c r="AE7851" s="17">
        <f>IFERROR(INDEX(Factors!$B$6:$B$15,MATCH('INPUT - Census'!E7851,Factors!$C$6:$C$15,0),1),0)</f>
        <v>0</v>
      </c>
      <c r="AF7851" s="18">
        <f>IFERROR(INDEX(Factors!$B$16:$B$39,MATCH('INPUT - Census'!C7851,Factors!$C$16:$C$35,0),1),0)</f>
        <v>0</v>
      </c>
      <c r="AG7851" s="19">
        <f>IFERROR(INDEX(Factors!$B$40:$B$44,MATCH('INPUT - Census'!F7851,Factors!$C$40:$C$44,0),1),0)</f>
        <v>0</v>
      </c>
      <c r="AH7851" s="21" t="str">
        <f t="shared" si="754"/>
        <v/>
      </c>
      <c r="AI7851" s="1" t="str">
        <f>IFERROR(VLOOKUP(H7851,Factors!$C$45:$D$48,2,0),"")</f>
        <v/>
      </c>
      <c r="AJ7851" t="b">
        <f t="shared" si="751"/>
        <v>0</v>
      </c>
    </row>
    <row r="7852" spans="2:36" ht="15" customHeight="1" x14ac:dyDescent="0.3">
      <c r="B7852" s="70"/>
      <c r="C7852" s="58"/>
      <c r="D7852" s="63"/>
      <c r="E7852" s="58"/>
      <c r="F7852" s="58"/>
      <c r="G7852" s="44"/>
      <c r="H7852" s="45"/>
      <c r="I7852" s="45"/>
      <c r="J7852" s="40" t="str">
        <f t="shared" si="752"/>
        <v/>
      </c>
      <c r="K7852" s="39" t="str">
        <f t="shared" si="750"/>
        <v/>
      </c>
      <c r="AB7852" s="17" t="str">
        <f t="shared" si="749"/>
        <v>-1</v>
      </c>
      <c r="AC7852" s="17">
        <f>IFERROR(INDEX(Factors!$C$59:$C$70,MATCH(AB7852,Factors!$B$59:$B$70,1),1),0)</f>
        <v>0</v>
      </c>
      <c r="AD7852" s="17">
        <f t="shared" si="753"/>
        <v>0</v>
      </c>
      <c r="AE7852" s="17">
        <f>IFERROR(INDEX(Factors!$B$6:$B$15,MATCH('INPUT - Census'!E7852,Factors!$C$6:$C$15,0),1),0)</f>
        <v>0</v>
      </c>
      <c r="AF7852" s="18">
        <f>IFERROR(INDEX(Factors!$B$16:$B$39,MATCH('INPUT - Census'!C7852,Factors!$C$16:$C$35,0),1),0)</f>
        <v>0</v>
      </c>
      <c r="AG7852" s="19">
        <f>IFERROR(INDEX(Factors!$B$40:$B$44,MATCH('INPUT - Census'!F7852,Factors!$C$40:$C$44,0),1),0)</f>
        <v>0</v>
      </c>
      <c r="AH7852" s="21" t="str">
        <f t="shared" si="754"/>
        <v/>
      </c>
      <c r="AI7852" s="1" t="str">
        <f>IFERROR(VLOOKUP(H7852,Factors!$C$45:$D$48,2,0),"")</f>
        <v/>
      </c>
      <c r="AJ7852" t="b">
        <f t="shared" si="751"/>
        <v>0</v>
      </c>
    </row>
    <row r="7853" spans="2:36" ht="15" customHeight="1" x14ac:dyDescent="0.3">
      <c r="B7853" s="70"/>
      <c r="C7853" s="58"/>
      <c r="D7853" s="63"/>
      <c r="E7853" s="58"/>
      <c r="F7853" s="58"/>
      <c r="G7853" s="44"/>
      <c r="H7853" s="45"/>
      <c r="I7853" s="45"/>
      <c r="J7853" s="40" t="str">
        <f t="shared" si="752"/>
        <v/>
      </c>
      <c r="K7853" s="39" t="str">
        <f t="shared" si="750"/>
        <v/>
      </c>
      <c r="AB7853" s="17" t="str">
        <f t="shared" si="749"/>
        <v>-1</v>
      </c>
      <c r="AC7853" s="17">
        <f>IFERROR(INDEX(Factors!$C$59:$C$70,MATCH(AB7853,Factors!$B$59:$B$70,1),1),0)</f>
        <v>0</v>
      </c>
      <c r="AD7853" s="17">
        <f t="shared" si="753"/>
        <v>0</v>
      </c>
      <c r="AE7853" s="17">
        <f>IFERROR(INDEX(Factors!$B$6:$B$15,MATCH('INPUT - Census'!E7853,Factors!$C$6:$C$15,0),1),0)</f>
        <v>0</v>
      </c>
      <c r="AF7853" s="18">
        <f>IFERROR(INDEX(Factors!$B$16:$B$39,MATCH('INPUT - Census'!C7853,Factors!$C$16:$C$35,0),1),0)</f>
        <v>0</v>
      </c>
      <c r="AG7853" s="19">
        <f>IFERROR(INDEX(Factors!$B$40:$B$44,MATCH('INPUT - Census'!F7853,Factors!$C$40:$C$44,0),1),0)</f>
        <v>0</v>
      </c>
      <c r="AH7853" s="21" t="str">
        <f t="shared" si="754"/>
        <v/>
      </c>
      <c r="AI7853" s="1" t="str">
        <f>IFERROR(VLOOKUP(H7853,Factors!$C$45:$D$48,2,0),"")</f>
        <v/>
      </c>
      <c r="AJ7853" t="b">
        <f t="shared" si="751"/>
        <v>0</v>
      </c>
    </row>
    <row r="7854" spans="2:36" ht="15" customHeight="1" x14ac:dyDescent="0.3">
      <c r="B7854" s="70"/>
      <c r="C7854" s="58"/>
      <c r="D7854" s="63"/>
      <c r="E7854" s="58"/>
      <c r="F7854" s="58"/>
      <c r="G7854" s="44"/>
      <c r="H7854" s="45"/>
      <c r="I7854" s="45"/>
      <c r="J7854" s="40" t="str">
        <f t="shared" si="752"/>
        <v/>
      </c>
      <c r="K7854" s="39" t="str">
        <f t="shared" si="750"/>
        <v/>
      </c>
      <c r="AB7854" s="17" t="str">
        <f t="shared" si="749"/>
        <v>-1</v>
      </c>
      <c r="AC7854" s="17">
        <f>IFERROR(INDEX(Factors!$C$59:$C$70,MATCH(AB7854,Factors!$B$59:$B$70,1),1),0)</f>
        <v>0</v>
      </c>
      <c r="AD7854" s="17">
        <f t="shared" si="753"/>
        <v>0</v>
      </c>
      <c r="AE7854" s="17">
        <f>IFERROR(INDEX(Factors!$B$6:$B$15,MATCH('INPUT - Census'!E7854,Factors!$C$6:$C$15,0),1),0)</f>
        <v>0</v>
      </c>
      <c r="AF7854" s="18">
        <f>IFERROR(INDEX(Factors!$B$16:$B$39,MATCH('INPUT - Census'!C7854,Factors!$C$16:$C$35,0),1),0)</f>
        <v>0</v>
      </c>
      <c r="AG7854" s="19">
        <f>IFERROR(INDEX(Factors!$B$40:$B$44,MATCH('INPUT - Census'!F7854,Factors!$C$40:$C$44,0),1),0)</f>
        <v>0</v>
      </c>
      <c r="AH7854" s="21" t="str">
        <f t="shared" si="754"/>
        <v/>
      </c>
      <c r="AI7854" s="1" t="str">
        <f>IFERROR(VLOOKUP(H7854,Factors!$C$45:$D$48,2,0),"")</f>
        <v/>
      </c>
      <c r="AJ7854" t="b">
        <f t="shared" si="751"/>
        <v>0</v>
      </c>
    </row>
    <row r="7855" spans="2:36" ht="15" customHeight="1" x14ac:dyDescent="0.3">
      <c r="B7855" s="70"/>
      <c r="C7855" s="58"/>
      <c r="D7855" s="63"/>
      <c r="E7855" s="58"/>
      <c r="F7855" s="58"/>
      <c r="G7855" s="44"/>
      <c r="H7855" s="45"/>
      <c r="I7855" s="45"/>
      <c r="J7855" s="40" t="str">
        <f t="shared" si="752"/>
        <v/>
      </c>
      <c r="K7855" s="39" t="str">
        <f t="shared" si="750"/>
        <v/>
      </c>
      <c r="AB7855" s="17" t="str">
        <f t="shared" si="749"/>
        <v>-1</v>
      </c>
      <c r="AC7855" s="17">
        <f>IFERROR(INDEX(Factors!$C$59:$C$70,MATCH(AB7855,Factors!$B$59:$B$70,1),1),0)</f>
        <v>0</v>
      </c>
      <c r="AD7855" s="17">
        <f t="shared" si="753"/>
        <v>0</v>
      </c>
      <c r="AE7855" s="17">
        <f>IFERROR(INDEX(Factors!$B$6:$B$15,MATCH('INPUT - Census'!E7855,Factors!$C$6:$C$15,0),1),0)</f>
        <v>0</v>
      </c>
      <c r="AF7855" s="18">
        <f>IFERROR(INDEX(Factors!$B$16:$B$39,MATCH('INPUT - Census'!C7855,Factors!$C$16:$C$35,0),1),0)</f>
        <v>0</v>
      </c>
      <c r="AG7855" s="19">
        <f>IFERROR(INDEX(Factors!$B$40:$B$44,MATCH('INPUT - Census'!F7855,Factors!$C$40:$C$44,0),1),0)</f>
        <v>0</v>
      </c>
      <c r="AH7855" s="21" t="str">
        <f t="shared" si="754"/>
        <v/>
      </c>
      <c r="AI7855" s="1" t="str">
        <f>IFERROR(VLOOKUP(H7855,Factors!$C$45:$D$48,2,0),"")</f>
        <v/>
      </c>
      <c r="AJ7855" t="b">
        <f t="shared" si="751"/>
        <v>0</v>
      </c>
    </row>
    <row r="7856" spans="2:36" ht="15" customHeight="1" x14ac:dyDescent="0.3">
      <c r="B7856" s="70"/>
      <c r="C7856" s="58"/>
      <c r="D7856" s="63"/>
      <c r="E7856" s="58"/>
      <c r="F7856" s="58"/>
      <c r="G7856" s="44"/>
      <c r="H7856" s="45"/>
      <c r="I7856" s="45"/>
      <c r="J7856" s="40" t="str">
        <f t="shared" si="752"/>
        <v/>
      </c>
      <c r="K7856" s="39" t="str">
        <f t="shared" si="750"/>
        <v/>
      </c>
      <c r="AB7856" s="17" t="str">
        <f t="shared" si="749"/>
        <v>-1</v>
      </c>
      <c r="AC7856" s="17">
        <f>IFERROR(INDEX(Factors!$C$59:$C$70,MATCH(AB7856,Factors!$B$59:$B$70,1),1),0)</f>
        <v>0</v>
      </c>
      <c r="AD7856" s="17">
        <f t="shared" si="753"/>
        <v>0</v>
      </c>
      <c r="AE7856" s="17">
        <f>IFERROR(INDEX(Factors!$B$6:$B$15,MATCH('INPUT - Census'!E7856,Factors!$C$6:$C$15,0),1),0)</f>
        <v>0</v>
      </c>
      <c r="AF7856" s="18">
        <f>IFERROR(INDEX(Factors!$B$16:$B$39,MATCH('INPUT - Census'!C7856,Factors!$C$16:$C$35,0),1),0)</f>
        <v>0</v>
      </c>
      <c r="AG7856" s="19">
        <f>IFERROR(INDEX(Factors!$B$40:$B$44,MATCH('INPUT - Census'!F7856,Factors!$C$40:$C$44,0),1),0)</f>
        <v>0</v>
      </c>
      <c r="AH7856" s="21" t="str">
        <f t="shared" si="754"/>
        <v/>
      </c>
      <c r="AI7856" s="1" t="str">
        <f>IFERROR(VLOOKUP(H7856,Factors!$C$45:$D$48,2,0),"")</f>
        <v/>
      </c>
      <c r="AJ7856" t="b">
        <f t="shared" si="751"/>
        <v>0</v>
      </c>
    </row>
    <row r="7857" spans="2:36" ht="15" customHeight="1" x14ac:dyDescent="0.3">
      <c r="B7857" s="70"/>
      <c r="C7857" s="58"/>
      <c r="D7857" s="63"/>
      <c r="E7857" s="58"/>
      <c r="F7857" s="58"/>
      <c r="G7857" s="44"/>
      <c r="H7857" s="45"/>
      <c r="I7857" s="45"/>
      <c r="J7857" s="40" t="str">
        <f t="shared" si="752"/>
        <v/>
      </c>
      <c r="K7857" s="39" t="str">
        <f t="shared" si="750"/>
        <v/>
      </c>
      <c r="AB7857" s="17" t="str">
        <f t="shared" si="749"/>
        <v>-1</v>
      </c>
      <c r="AC7857" s="17">
        <f>IFERROR(INDEX(Factors!$C$59:$C$70,MATCH(AB7857,Factors!$B$59:$B$70,1),1),0)</f>
        <v>0</v>
      </c>
      <c r="AD7857" s="17">
        <f t="shared" si="753"/>
        <v>0</v>
      </c>
      <c r="AE7857" s="17">
        <f>IFERROR(INDEX(Factors!$B$6:$B$15,MATCH('INPUT - Census'!E7857,Factors!$C$6:$C$15,0),1),0)</f>
        <v>0</v>
      </c>
      <c r="AF7857" s="18">
        <f>IFERROR(INDEX(Factors!$B$16:$B$39,MATCH('INPUT - Census'!C7857,Factors!$C$16:$C$35,0),1),0)</f>
        <v>0</v>
      </c>
      <c r="AG7857" s="19">
        <f>IFERROR(INDEX(Factors!$B$40:$B$44,MATCH('INPUT - Census'!F7857,Factors!$C$40:$C$44,0),1),0)</f>
        <v>0</v>
      </c>
      <c r="AH7857" s="21" t="str">
        <f t="shared" si="754"/>
        <v/>
      </c>
      <c r="AI7857" s="1" t="str">
        <f>IFERROR(VLOOKUP(H7857,Factors!$C$45:$D$48,2,0),"")</f>
        <v/>
      </c>
      <c r="AJ7857" t="b">
        <f t="shared" si="751"/>
        <v>0</v>
      </c>
    </row>
    <row r="7858" spans="2:36" ht="15" customHeight="1" x14ac:dyDescent="0.3">
      <c r="B7858" s="70"/>
      <c r="C7858" s="58"/>
      <c r="D7858" s="63"/>
      <c r="E7858" s="58"/>
      <c r="F7858" s="58"/>
      <c r="G7858" s="44"/>
      <c r="H7858" s="45"/>
      <c r="I7858" s="45"/>
      <c r="J7858" s="40" t="str">
        <f t="shared" si="752"/>
        <v/>
      </c>
      <c r="K7858" s="39" t="str">
        <f t="shared" si="750"/>
        <v/>
      </c>
      <c r="AB7858" s="17" t="str">
        <f t="shared" si="749"/>
        <v>-1</v>
      </c>
      <c r="AC7858" s="17">
        <f>IFERROR(INDEX(Factors!$C$59:$C$70,MATCH(AB7858,Factors!$B$59:$B$70,1),1),0)</f>
        <v>0</v>
      </c>
      <c r="AD7858" s="17">
        <f t="shared" si="753"/>
        <v>0</v>
      </c>
      <c r="AE7858" s="17">
        <f>IFERROR(INDEX(Factors!$B$6:$B$15,MATCH('INPUT - Census'!E7858,Factors!$C$6:$C$15,0),1),0)</f>
        <v>0</v>
      </c>
      <c r="AF7858" s="18">
        <f>IFERROR(INDEX(Factors!$B$16:$B$39,MATCH('INPUT - Census'!C7858,Factors!$C$16:$C$35,0),1),0)</f>
        <v>0</v>
      </c>
      <c r="AG7858" s="19">
        <f>IFERROR(INDEX(Factors!$B$40:$B$44,MATCH('INPUT - Census'!F7858,Factors!$C$40:$C$44,0),1),0)</f>
        <v>0</v>
      </c>
      <c r="AH7858" s="21" t="str">
        <f t="shared" si="754"/>
        <v/>
      </c>
      <c r="AI7858" s="1" t="str">
        <f>IFERROR(VLOOKUP(H7858,Factors!$C$45:$D$48,2,0),"")</f>
        <v/>
      </c>
      <c r="AJ7858" t="b">
        <f t="shared" si="751"/>
        <v>0</v>
      </c>
    </row>
    <row r="7859" spans="2:36" ht="15" customHeight="1" x14ac:dyDescent="0.3">
      <c r="B7859" s="70"/>
      <c r="C7859" s="58"/>
      <c r="D7859" s="63"/>
      <c r="E7859" s="58"/>
      <c r="F7859" s="58"/>
      <c r="G7859" s="44"/>
      <c r="H7859" s="45"/>
      <c r="I7859" s="45"/>
      <c r="J7859" s="40" t="str">
        <f t="shared" si="752"/>
        <v/>
      </c>
      <c r="K7859" s="39" t="str">
        <f t="shared" si="750"/>
        <v/>
      </c>
      <c r="AB7859" s="17" t="str">
        <f t="shared" si="749"/>
        <v>-1</v>
      </c>
      <c r="AC7859" s="17">
        <f>IFERROR(INDEX(Factors!$C$59:$C$70,MATCH(AB7859,Factors!$B$59:$B$70,1),1),0)</f>
        <v>0</v>
      </c>
      <c r="AD7859" s="17">
        <f t="shared" si="753"/>
        <v>0</v>
      </c>
      <c r="AE7859" s="17">
        <f>IFERROR(INDEX(Factors!$B$6:$B$15,MATCH('INPUT - Census'!E7859,Factors!$C$6:$C$15,0),1),0)</f>
        <v>0</v>
      </c>
      <c r="AF7859" s="18">
        <f>IFERROR(INDEX(Factors!$B$16:$B$39,MATCH('INPUT - Census'!C7859,Factors!$C$16:$C$35,0),1),0)</f>
        <v>0</v>
      </c>
      <c r="AG7859" s="19">
        <f>IFERROR(INDEX(Factors!$B$40:$B$44,MATCH('INPUT - Census'!F7859,Factors!$C$40:$C$44,0),1),0)</f>
        <v>0</v>
      </c>
      <c r="AH7859" s="21" t="str">
        <f t="shared" si="754"/>
        <v/>
      </c>
      <c r="AI7859" s="1" t="str">
        <f>IFERROR(VLOOKUP(H7859,Factors!$C$45:$D$48,2,0),"")</f>
        <v/>
      </c>
      <c r="AJ7859" t="b">
        <f t="shared" si="751"/>
        <v>0</v>
      </c>
    </row>
    <row r="7860" spans="2:36" ht="15" customHeight="1" x14ac:dyDescent="0.3">
      <c r="B7860" s="70"/>
      <c r="C7860" s="58"/>
      <c r="D7860" s="63"/>
      <c r="E7860" s="58"/>
      <c r="F7860" s="58"/>
      <c r="G7860" s="44"/>
      <c r="H7860" s="45"/>
      <c r="I7860" s="45"/>
      <c r="J7860" s="40" t="str">
        <f t="shared" si="752"/>
        <v/>
      </c>
      <c r="K7860" s="39" t="str">
        <f t="shared" si="750"/>
        <v/>
      </c>
      <c r="AB7860" s="17" t="str">
        <f t="shared" si="749"/>
        <v>-1</v>
      </c>
      <c r="AC7860" s="17">
        <f>IFERROR(INDEX(Factors!$C$59:$C$70,MATCH(AB7860,Factors!$B$59:$B$70,1),1),0)</f>
        <v>0</v>
      </c>
      <c r="AD7860" s="17">
        <f t="shared" si="753"/>
        <v>0</v>
      </c>
      <c r="AE7860" s="17">
        <f>IFERROR(INDEX(Factors!$B$6:$B$15,MATCH('INPUT - Census'!E7860,Factors!$C$6:$C$15,0),1),0)</f>
        <v>0</v>
      </c>
      <c r="AF7860" s="18">
        <f>IFERROR(INDEX(Factors!$B$16:$B$39,MATCH('INPUT - Census'!C7860,Factors!$C$16:$C$35,0),1),0)</f>
        <v>0</v>
      </c>
      <c r="AG7860" s="19">
        <f>IFERROR(INDEX(Factors!$B$40:$B$44,MATCH('INPUT - Census'!F7860,Factors!$C$40:$C$44,0),1),0)</f>
        <v>0</v>
      </c>
      <c r="AH7860" s="21" t="str">
        <f t="shared" si="754"/>
        <v/>
      </c>
      <c r="AI7860" s="1" t="str">
        <f>IFERROR(VLOOKUP(H7860,Factors!$C$45:$D$48,2,0),"")</f>
        <v/>
      </c>
      <c r="AJ7860" t="b">
        <f t="shared" si="751"/>
        <v>0</v>
      </c>
    </row>
    <row r="7861" spans="2:36" ht="15" customHeight="1" x14ac:dyDescent="0.3">
      <c r="B7861" s="70"/>
      <c r="C7861" s="58"/>
      <c r="D7861" s="63"/>
      <c r="E7861" s="58"/>
      <c r="F7861" s="58"/>
      <c r="G7861" s="44"/>
      <c r="H7861" s="45"/>
      <c r="I7861" s="45"/>
      <c r="J7861" s="40" t="str">
        <f t="shared" si="752"/>
        <v/>
      </c>
      <c r="K7861" s="39" t="str">
        <f t="shared" si="750"/>
        <v/>
      </c>
      <c r="AB7861" s="17" t="str">
        <f t="shared" si="749"/>
        <v>-1</v>
      </c>
      <c r="AC7861" s="17">
        <f>IFERROR(INDEX(Factors!$C$59:$C$70,MATCH(AB7861,Factors!$B$59:$B$70,1),1),0)</f>
        <v>0</v>
      </c>
      <c r="AD7861" s="17">
        <f t="shared" si="753"/>
        <v>0</v>
      </c>
      <c r="AE7861" s="17">
        <f>IFERROR(INDEX(Factors!$B$6:$B$15,MATCH('INPUT - Census'!E7861,Factors!$C$6:$C$15,0),1),0)</f>
        <v>0</v>
      </c>
      <c r="AF7861" s="18">
        <f>IFERROR(INDEX(Factors!$B$16:$B$39,MATCH('INPUT - Census'!C7861,Factors!$C$16:$C$35,0),1),0)</f>
        <v>0</v>
      </c>
      <c r="AG7861" s="19">
        <f>IFERROR(INDEX(Factors!$B$40:$B$44,MATCH('INPUT - Census'!F7861,Factors!$C$40:$C$44,0),1),0)</f>
        <v>0</v>
      </c>
      <c r="AH7861" s="21" t="str">
        <f t="shared" si="754"/>
        <v/>
      </c>
      <c r="AI7861" s="1" t="str">
        <f>IFERROR(VLOOKUP(H7861,Factors!$C$45:$D$48,2,0),"")</f>
        <v/>
      </c>
      <c r="AJ7861" t="b">
        <f t="shared" si="751"/>
        <v>0</v>
      </c>
    </row>
    <row r="7862" spans="2:36" ht="15" customHeight="1" x14ac:dyDescent="0.3">
      <c r="B7862" s="70"/>
      <c r="C7862" s="58"/>
      <c r="D7862" s="63"/>
      <c r="E7862" s="58"/>
      <c r="F7862" s="58"/>
      <c r="G7862" s="44"/>
      <c r="H7862" s="45"/>
      <c r="I7862" s="45"/>
      <c r="J7862" s="40" t="str">
        <f t="shared" si="752"/>
        <v/>
      </c>
      <c r="K7862" s="39" t="str">
        <f t="shared" si="750"/>
        <v/>
      </c>
      <c r="AB7862" s="17" t="str">
        <f t="shared" si="749"/>
        <v>-1</v>
      </c>
      <c r="AC7862" s="17">
        <f>IFERROR(INDEX(Factors!$C$59:$C$70,MATCH(AB7862,Factors!$B$59:$B$70,1),1),0)</f>
        <v>0</v>
      </c>
      <c r="AD7862" s="17">
        <f t="shared" si="753"/>
        <v>0</v>
      </c>
      <c r="AE7862" s="17">
        <f>IFERROR(INDEX(Factors!$B$6:$B$15,MATCH('INPUT - Census'!E7862,Factors!$C$6:$C$15,0),1),0)</f>
        <v>0</v>
      </c>
      <c r="AF7862" s="18">
        <f>IFERROR(INDEX(Factors!$B$16:$B$39,MATCH('INPUT - Census'!C7862,Factors!$C$16:$C$35,0),1),0)</f>
        <v>0</v>
      </c>
      <c r="AG7862" s="19">
        <f>IFERROR(INDEX(Factors!$B$40:$B$44,MATCH('INPUT - Census'!F7862,Factors!$C$40:$C$44,0),1),0)</f>
        <v>0</v>
      </c>
      <c r="AH7862" s="21" t="str">
        <f t="shared" si="754"/>
        <v/>
      </c>
      <c r="AI7862" s="1" t="str">
        <f>IFERROR(VLOOKUP(H7862,Factors!$C$45:$D$48,2,0),"")</f>
        <v/>
      </c>
      <c r="AJ7862" t="b">
        <f t="shared" si="751"/>
        <v>0</v>
      </c>
    </row>
    <row r="7863" spans="2:36" ht="15" customHeight="1" x14ac:dyDescent="0.3">
      <c r="B7863" s="70"/>
      <c r="C7863" s="58"/>
      <c r="D7863" s="63"/>
      <c r="E7863" s="58"/>
      <c r="F7863" s="58"/>
      <c r="G7863" s="44"/>
      <c r="H7863" s="45"/>
      <c r="I7863" s="45"/>
      <c r="J7863" s="40" t="str">
        <f t="shared" si="752"/>
        <v/>
      </c>
      <c r="K7863" s="39" t="str">
        <f t="shared" si="750"/>
        <v/>
      </c>
      <c r="AB7863" s="17" t="str">
        <f t="shared" ref="AB7863:AB7926" si="755">IF( AND(ISNUMBER(J7863),J7863&gt;=0,J7863&lt;=100), J7863, "-1" )</f>
        <v>-1</v>
      </c>
      <c r="AC7863" s="17">
        <f>IFERROR(INDEX(Factors!$C$59:$C$70,MATCH(AB7863,Factors!$B$59:$B$70,1),1),0)</f>
        <v>0</v>
      </c>
      <c r="AD7863" s="17">
        <f t="shared" si="753"/>
        <v>0</v>
      </c>
      <c r="AE7863" s="17">
        <f>IFERROR(INDEX(Factors!$B$6:$B$15,MATCH('INPUT - Census'!E7863,Factors!$C$6:$C$15,0),1),0)</f>
        <v>0</v>
      </c>
      <c r="AF7863" s="18">
        <f>IFERROR(INDEX(Factors!$B$16:$B$39,MATCH('INPUT - Census'!C7863,Factors!$C$16:$C$35,0),1),0)</f>
        <v>0</v>
      </c>
      <c r="AG7863" s="19">
        <f>IFERROR(INDEX(Factors!$B$40:$B$44,MATCH('INPUT - Census'!F7863,Factors!$C$40:$C$44,0),1),0)</f>
        <v>0</v>
      </c>
      <c r="AH7863" s="21" t="str">
        <f t="shared" si="754"/>
        <v/>
      </c>
      <c r="AI7863" s="1" t="str">
        <f>IFERROR(VLOOKUP(H7863,Factors!$C$45:$D$48,2,0),"")</f>
        <v/>
      </c>
      <c r="AJ7863" t="b">
        <f t="shared" si="751"/>
        <v>0</v>
      </c>
    </row>
    <row r="7864" spans="2:36" ht="15" customHeight="1" x14ac:dyDescent="0.3">
      <c r="B7864" s="70"/>
      <c r="C7864" s="58"/>
      <c r="D7864" s="63"/>
      <c r="E7864" s="58"/>
      <c r="F7864" s="58"/>
      <c r="G7864" s="44"/>
      <c r="H7864" s="45"/>
      <c r="I7864" s="45"/>
      <c r="J7864" s="40" t="str">
        <f t="shared" si="752"/>
        <v/>
      </c>
      <c r="K7864" s="39" t="str">
        <f t="shared" si="750"/>
        <v/>
      </c>
      <c r="AB7864" s="17" t="str">
        <f t="shared" si="755"/>
        <v>-1</v>
      </c>
      <c r="AC7864" s="17">
        <f>IFERROR(INDEX(Factors!$C$59:$C$70,MATCH(AB7864,Factors!$B$59:$B$70,1),1),0)</f>
        <v>0</v>
      </c>
      <c r="AD7864" s="17">
        <f t="shared" si="753"/>
        <v>0</v>
      </c>
      <c r="AE7864" s="17">
        <f>IFERROR(INDEX(Factors!$B$6:$B$15,MATCH('INPUT - Census'!E7864,Factors!$C$6:$C$15,0),1),0)</f>
        <v>0</v>
      </c>
      <c r="AF7864" s="18">
        <f>IFERROR(INDEX(Factors!$B$16:$B$39,MATCH('INPUT - Census'!C7864,Factors!$C$16:$C$35,0),1),0)</f>
        <v>0</v>
      </c>
      <c r="AG7864" s="19">
        <f>IFERROR(INDEX(Factors!$B$40:$B$44,MATCH('INPUT - Census'!F7864,Factors!$C$40:$C$44,0),1),0)</f>
        <v>0</v>
      </c>
      <c r="AH7864" s="21" t="str">
        <f t="shared" si="754"/>
        <v/>
      </c>
      <c r="AI7864" s="1" t="str">
        <f>IFERROR(VLOOKUP(H7864,Factors!$C$45:$D$48,2,0),"")</f>
        <v/>
      </c>
      <c r="AJ7864" t="b">
        <f t="shared" si="751"/>
        <v>0</v>
      </c>
    </row>
    <row r="7865" spans="2:36" ht="15" customHeight="1" x14ac:dyDescent="0.3">
      <c r="B7865" s="70"/>
      <c r="C7865" s="58"/>
      <c r="D7865" s="63"/>
      <c r="E7865" s="58"/>
      <c r="F7865" s="58"/>
      <c r="G7865" s="44"/>
      <c r="H7865" s="45"/>
      <c r="I7865" s="45"/>
      <c r="J7865" s="40" t="str">
        <f t="shared" si="752"/>
        <v/>
      </c>
      <c r="K7865" s="39" t="str">
        <f t="shared" si="750"/>
        <v/>
      </c>
      <c r="AB7865" s="17" t="str">
        <f t="shared" si="755"/>
        <v>-1</v>
      </c>
      <c r="AC7865" s="17">
        <f>IFERROR(INDEX(Factors!$C$59:$C$70,MATCH(AB7865,Factors!$B$59:$B$70,1),1),0)</f>
        <v>0</v>
      </c>
      <c r="AD7865" s="17">
        <f t="shared" si="753"/>
        <v>0</v>
      </c>
      <c r="AE7865" s="17">
        <f>IFERROR(INDEX(Factors!$B$6:$B$15,MATCH('INPUT - Census'!E7865,Factors!$C$6:$C$15,0),1),0)</f>
        <v>0</v>
      </c>
      <c r="AF7865" s="18">
        <f>IFERROR(INDEX(Factors!$B$16:$B$39,MATCH('INPUT - Census'!C7865,Factors!$C$16:$C$35,0),1),0)</f>
        <v>0</v>
      </c>
      <c r="AG7865" s="19">
        <f>IFERROR(INDEX(Factors!$B$40:$B$44,MATCH('INPUT - Census'!F7865,Factors!$C$40:$C$44,0),1),0)</f>
        <v>0</v>
      </c>
      <c r="AH7865" s="21" t="str">
        <f t="shared" si="754"/>
        <v/>
      </c>
      <c r="AI7865" s="1" t="str">
        <f>IFERROR(VLOOKUP(H7865,Factors!$C$45:$D$48,2,0),"")</f>
        <v/>
      </c>
      <c r="AJ7865" t="b">
        <f t="shared" si="751"/>
        <v>0</v>
      </c>
    </row>
    <row r="7866" spans="2:36" ht="15" customHeight="1" x14ac:dyDescent="0.3">
      <c r="B7866" s="70"/>
      <c r="C7866" s="58"/>
      <c r="D7866" s="63"/>
      <c r="E7866" s="58"/>
      <c r="F7866" s="58"/>
      <c r="G7866" s="44"/>
      <c r="H7866" s="45"/>
      <c r="I7866" s="45"/>
      <c r="J7866" s="40" t="str">
        <f t="shared" si="752"/>
        <v/>
      </c>
      <c r="K7866" s="39" t="str">
        <f t="shared" si="750"/>
        <v/>
      </c>
      <c r="AB7866" s="17" t="str">
        <f t="shared" si="755"/>
        <v>-1</v>
      </c>
      <c r="AC7866" s="17">
        <f>IFERROR(INDEX(Factors!$C$59:$C$70,MATCH(AB7866,Factors!$B$59:$B$70,1),1),0)</f>
        <v>0</v>
      </c>
      <c r="AD7866" s="17">
        <f t="shared" si="753"/>
        <v>0</v>
      </c>
      <c r="AE7866" s="17">
        <f>IFERROR(INDEX(Factors!$B$6:$B$15,MATCH('INPUT - Census'!E7866,Factors!$C$6:$C$15,0),1),0)</f>
        <v>0</v>
      </c>
      <c r="AF7866" s="18">
        <f>IFERROR(INDEX(Factors!$B$16:$B$39,MATCH('INPUT - Census'!C7866,Factors!$C$16:$C$35,0),1),0)</f>
        <v>0</v>
      </c>
      <c r="AG7866" s="19">
        <f>IFERROR(INDEX(Factors!$B$40:$B$44,MATCH('INPUT - Census'!F7866,Factors!$C$40:$C$44,0),1),0)</f>
        <v>0</v>
      </c>
      <c r="AH7866" s="21" t="str">
        <f t="shared" si="754"/>
        <v/>
      </c>
      <c r="AI7866" s="1" t="str">
        <f>IFERROR(VLOOKUP(H7866,Factors!$C$45:$D$48,2,0),"")</f>
        <v/>
      </c>
      <c r="AJ7866" t="b">
        <f t="shared" si="751"/>
        <v>0</v>
      </c>
    </row>
    <row r="7867" spans="2:36" ht="15" customHeight="1" x14ac:dyDescent="0.3">
      <c r="B7867" s="70"/>
      <c r="C7867" s="58"/>
      <c r="D7867" s="63"/>
      <c r="E7867" s="58"/>
      <c r="F7867" s="58"/>
      <c r="G7867" s="44"/>
      <c r="H7867" s="45"/>
      <c r="I7867" s="45"/>
      <c r="J7867" s="40" t="str">
        <f t="shared" si="752"/>
        <v/>
      </c>
      <c r="K7867" s="39" t="str">
        <f t="shared" si="750"/>
        <v/>
      </c>
      <c r="AB7867" s="17" t="str">
        <f t="shared" si="755"/>
        <v>-1</v>
      </c>
      <c r="AC7867" s="17">
        <f>IFERROR(INDEX(Factors!$C$59:$C$70,MATCH(AB7867,Factors!$B$59:$B$70,1),1),0)</f>
        <v>0</v>
      </c>
      <c r="AD7867" s="17">
        <f t="shared" si="753"/>
        <v>0</v>
      </c>
      <c r="AE7867" s="17">
        <f>IFERROR(INDEX(Factors!$B$6:$B$15,MATCH('INPUT - Census'!E7867,Factors!$C$6:$C$15,0),1),0)</f>
        <v>0</v>
      </c>
      <c r="AF7867" s="18">
        <f>IFERROR(INDEX(Factors!$B$16:$B$39,MATCH('INPUT - Census'!C7867,Factors!$C$16:$C$35,0),1),0)</f>
        <v>0</v>
      </c>
      <c r="AG7867" s="19">
        <f>IFERROR(INDEX(Factors!$B$40:$B$44,MATCH('INPUT - Census'!F7867,Factors!$C$40:$C$44,0),1),0)</f>
        <v>0</v>
      </c>
      <c r="AH7867" s="21" t="str">
        <f t="shared" si="754"/>
        <v/>
      </c>
      <c r="AI7867" s="1" t="str">
        <f>IFERROR(VLOOKUP(H7867,Factors!$C$45:$D$48,2,0),"")</f>
        <v/>
      </c>
      <c r="AJ7867" t="b">
        <f t="shared" si="751"/>
        <v>0</v>
      </c>
    </row>
    <row r="7868" spans="2:36" ht="15" customHeight="1" x14ac:dyDescent="0.3">
      <c r="B7868" s="70"/>
      <c r="C7868" s="58"/>
      <c r="D7868" s="63"/>
      <c r="E7868" s="58"/>
      <c r="F7868" s="58"/>
      <c r="G7868" s="44"/>
      <c r="H7868" s="45"/>
      <c r="I7868" s="45"/>
      <c r="J7868" s="40" t="str">
        <f t="shared" si="752"/>
        <v/>
      </c>
      <c r="K7868" s="39" t="str">
        <f t="shared" si="750"/>
        <v/>
      </c>
      <c r="AB7868" s="17" t="str">
        <f t="shared" si="755"/>
        <v>-1</v>
      </c>
      <c r="AC7868" s="17">
        <f>IFERROR(INDEX(Factors!$C$59:$C$70,MATCH(AB7868,Factors!$B$59:$B$70,1),1),0)</f>
        <v>0</v>
      </c>
      <c r="AD7868" s="17">
        <f t="shared" si="753"/>
        <v>0</v>
      </c>
      <c r="AE7868" s="17">
        <f>IFERROR(INDEX(Factors!$B$6:$B$15,MATCH('INPUT - Census'!E7868,Factors!$C$6:$C$15,0),1),0)</f>
        <v>0</v>
      </c>
      <c r="AF7868" s="18">
        <f>IFERROR(INDEX(Factors!$B$16:$B$39,MATCH('INPUT - Census'!C7868,Factors!$C$16:$C$35,0),1),0)</f>
        <v>0</v>
      </c>
      <c r="AG7868" s="19">
        <f>IFERROR(INDEX(Factors!$B$40:$B$44,MATCH('INPUT - Census'!F7868,Factors!$C$40:$C$44,0),1),0)</f>
        <v>0</v>
      </c>
      <c r="AH7868" s="21" t="str">
        <f t="shared" si="754"/>
        <v/>
      </c>
      <c r="AI7868" s="1" t="str">
        <f>IFERROR(VLOOKUP(H7868,Factors!$C$45:$D$48,2,0),"")</f>
        <v/>
      </c>
      <c r="AJ7868" t="b">
        <f t="shared" si="751"/>
        <v>0</v>
      </c>
    </row>
    <row r="7869" spans="2:36" ht="15" customHeight="1" x14ac:dyDescent="0.3">
      <c r="B7869" s="70"/>
      <c r="C7869" s="58"/>
      <c r="D7869" s="63"/>
      <c r="E7869" s="58"/>
      <c r="F7869" s="58"/>
      <c r="G7869" s="44"/>
      <c r="H7869" s="45"/>
      <c r="I7869" s="45"/>
      <c r="J7869" s="40" t="str">
        <f t="shared" si="752"/>
        <v/>
      </c>
      <c r="K7869" s="39" t="str">
        <f t="shared" si="750"/>
        <v/>
      </c>
      <c r="AB7869" s="17" t="str">
        <f t="shared" si="755"/>
        <v>-1</v>
      </c>
      <c r="AC7869" s="17">
        <f>IFERROR(INDEX(Factors!$C$59:$C$70,MATCH(AB7869,Factors!$B$59:$B$70,1),1),0)</f>
        <v>0</v>
      </c>
      <c r="AD7869" s="17">
        <f t="shared" si="753"/>
        <v>0</v>
      </c>
      <c r="AE7869" s="17">
        <f>IFERROR(INDEX(Factors!$B$6:$B$15,MATCH('INPUT - Census'!E7869,Factors!$C$6:$C$15,0),1),0)</f>
        <v>0</v>
      </c>
      <c r="AF7869" s="18">
        <f>IFERROR(INDEX(Factors!$B$16:$B$39,MATCH('INPUT - Census'!C7869,Factors!$C$16:$C$35,0),1),0)</f>
        <v>0</v>
      </c>
      <c r="AG7869" s="19">
        <f>IFERROR(INDEX(Factors!$B$40:$B$44,MATCH('INPUT - Census'!F7869,Factors!$C$40:$C$44,0),1),0)</f>
        <v>0</v>
      </c>
      <c r="AH7869" s="21" t="str">
        <f t="shared" si="754"/>
        <v/>
      </c>
      <c r="AI7869" s="1" t="str">
        <f>IFERROR(VLOOKUP(H7869,Factors!$C$45:$D$48,2,0),"")</f>
        <v/>
      </c>
      <c r="AJ7869" t="b">
        <f t="shared" si="751"/>
        <v>0</v>
      </c>
    </row>
    <row r="7870" spans="2:36" ht="15" customHeight="1" x14ac:dyDescent="0.3">
      <c r="B7870" s="70"/>
      <c r="C7870" s="58"/>
      <c r="D7870" s="63"/>
      <c r="E7870" s="58"/>
      <c r="F7870" s="58"/>
      <c r="G7870" s="44"/>
      <c r="H7870" s="45"/>
      <c r="I7870" s="45"/>
      <c r="J7870" s="40" t="str">
        <f t="shared" si="752"/>
        <v/>
      </c>
      <c r="K7870" s="39" t="str">
        <f t="shared" si="750"/>
        <v/>
      </c>
      <c r="AB7870" s="17" t="str">
        <f t="shared" si="755"/>
        <v>-1</v>
      </c>
      <c r="AC7870" s="17">
        <f>IFERROR(INDEX(Factors!$C$59:$C$70,MATCH(AB7870,Factors!$B$59:$B$70,1),1),0)</f>
        <v>0</v>
      </c>
      <c r="AD7870" s="17">
        <f t="shared" si="753"/>
        <v>0</v>
      </c>
      <c r="AE7870" s="17">
        <f>IFERROR(INDEX(Factors!$B$6:$B$15,MATCH('INPUT - Census'!E7870,Factors!$C$6:$C$15,0),1),0)</f>
        <v>0</v>
      </c>
      <c r="AF7870" s="18">
        <f>IFERROR(INDEX(Factors!$B$16:$B$39,MATCH('INPUT - Census'!C7870,Factors!$C$16:$C$35,0),1),0)</f>
        <v>0</v>
      </c>
      <c r="AG7870" s="19">
        <f>IFERROR(INDEX(Factors!$B$40:$B$44,MATCH('INPUT - Census'!F7870,Factors!$C$40:$C$44,0),1),0)</f>
        <v>0</v>
      </c>
      <c r="AH7870" s="21" t="str">
        <f t="shared" si="754"/>
        <v/>
      </c>
      <c r="AI7870" s="1" t="str">
        <f>IFERROR(VLOOKUP(H7870,Factors!$C$45:$D$48,2,0),"")</f>
        <v/>
      </c>
      <c r="AJ7870" t="b">
        <f t="shared" si="751"/>
        <v>0</v>
      </c>
    </row>
    <row r="7871" spans="2:36" ht="15" customHeight="1" x14ac:dyDescent="0.3">
      <c r="B7871" s="70"/>
      <c r="C7871" s="58"/>
      <c r="D7871" s="63"/>
      <c r="E7871" s="58"/>
      <c r="F7871" s="58"/>
      <c r="G7871" s="44"/>
      <c r="H7871" s="45"/>
      <c r="I7871" s="45"/>
      <c r="J7871" s="40" t="str">
        <f t="shared" si="752"/>
        <v/>
      </c>
      <c r="K7871" s="39" t="str">
        <f t="shared" si="750"/>
        <v/>
      </c>
      <c r="AB7871" s="17" t="str">
        <f t="shared" si="755"/>
        <v>-1</v>
      </c>
      <c r="AC7871" s="17">
        <f>IFERROR(INDEX(Factors!$C$59:$C$70,MATCH(AB7871,Factors!$B$59:$B$70,1),1),0)</f>
        <v>0</v>
      </c>
      <c r="AD7871" s="17">
        <f t="shared" si="753"/>
        <v>0</v>
      </c>
      <c r="AE7871" s="17">
        <f>IFERROR(INDEX(Factors!$B$6:$B$15,MATCH('INPUT - Census'!E7871,Factors!$C$6:$C$15,0),1),0)</f>
        <v>0</v>
      </c>
      <c r="AF7871" s="18">
        <f>IFERROR(INDEX(Factors!$B$16:$B$39,MATCH('INPUT - Census'!C7871,Factors!$C$16:$C$35,0),1),0)</f>
        <v>0</v>
      </c>
      <c r="AG7871" s="19">
        <f>IFERROR(INDEX(Factors!$B$40:$B$44,MATCH('INPUT - Census'!F7871,Factors!$C$40:$C$44,0),1),0)</f>
        <v>0</v>
      </c>
      <c r="AH7871" s="21" t="str">
        <f t="shared" si="754"/>
        <v/>
      </c>
      <c r="AI7871" s="1" t="str">
        <f>IFERROR(VLOOKUP(H7871,Factors!$C$45:$D$48,2,0),"")</f>
        <v/>
      </c>
      <c r="AJ7871" t="b">
        <f t="shared" si="751"/>
        <v>0</v>
      </c>
    </row>
    <row r="7872" spans="2:36" ht="15" customHeight="1" x14ac:dyDescent="0.3">
      <c r="B7872" s="70"/>
      <c r="C7872" s="58"/>
      <c r="D7872" s="63"/>
      <c r="E7872" s="58"/>
      <c r="F7872" s="58"/>
      <c r="G7872" s="44"/>
      <c r="H7872" s="45"/>
      <c r="I7872" s="45"/>
      <c r="J7872" s="40" t="str">
        <f t="shared" si="752"/>
        <v/>
      </c>
      <c r="K7872" s="39" t="str">
        <f t="shared" si="750"/>
        <v/>
      </c>
      <c r="AB7872" s="17" t="str">
        <f t="shared" si="755"/>
        <v>-1</v>
      </c>
      <c r="AC7872" s="17">
        <f>IFERROR(INDEX(Factors!$C$59:$C$70,MATCH(AB7872,Factors!$B$59:$B$70,1),1),0)</f>
        <v>0</v>
      </c>
      <c r="AD7872" s="17">
        <f t="shared" si="753"/>
        <v>0</v>
      </c>
      <c r="AE7872" s="17">
        <f>IFERROR(INDEX(Factors!$B$6:$B$15,MATCH('INPUT - Census'!E7872,Factors!$C$6:$C$15,0),1),0)</f>
        <v>0</v>
      </c>
      <c r="AF7872" s="18">
        <f>IFERROR(INDEX(Factors!$B$16:$B$39,MATCH('INPUT - Census'!C7872,Factors!$C$16:$C$35,0),1),0)</f>
        <v>0</v>
      </c>
      <c r="AG7872" s="19">
        <f>IFERROR(INDEX(Factors!$B$40:$B$44,MATCH('INPUT - Census'!F7872,Factors!$C$40:$C$44,0),1),0)</f>
        <v>0</v>
      </c>
      <c r="AH7872" s="21" t="str">
        <f t="shared" si="754"/>
        <v/>
      </c>
      <c r="AI7872" s="1" t="str">
        <f>IFERROR(VLOOKUP(H7872,Factors!$C$45:$D$48,2,0),"")</f>
        <v/>
      </c>
      <c r="AJ7872" t="b">
        <f t="shared" si="751"/>
        <v>0</v>
      </c>
    </row>
    <row r="7873" spans="2:36" ht="15" customHeight="1" x14ac:dyDescent="0.3">
      <c r="B7873" s="70"/>
      <c r="C7873" s="58"/>
      <c r="D7873" s="63"/>
      <c r="E7873" s="58"/>
      <c r="F7873" s="58"/>
      <c r="G7873" s="44"/>
      <c r="H7873" s="45"/>
      <c r="I7873" s="45"/>
      <c r="J7873" s="40" t="str">
        <f t="shared" si="752"/>
        <v/>
      </c>
      <c r="K7873" s="39" t="str">
        <f t="shared" si="750"/>
        <v/>
      </c>
      <c r="AB7873" s="17" t="str">
        <f t="shared" si="755"/>
        <v>-1</v>
      </c>
      <c r="AC7873" s="17">
        <f>IFERROR(INDEX(Factors!$C$59:$C$70,MATCH(AB7873,Factors!$B$59:$B$70,1),1),0)</f>
        <v>0</v>
      </c>
      <c r="AD7873" s="17">
        <f t="shared" si="753"/>
        <v>0</v>
      </c>
      <c r="AE7873" s="17">
        <f>IFERROR(INDEX(Factors!$B$6:$B$15,MATCH('INPUT - Census'!E7873,Factors!$C$6:$C$15,0),1),0)</f>
        <v>0</v>
      </c>
      <c r="AF7873" s="18">
        <f>IFERROR(INDEX(Factors!$B$16:$B$39,MATCH('INPUT - Census'!C7873,Factors!$C$16:$C$35,0),1),0)</f>
        <v>0</v>
      </c>
      <c r="AG7873" s="19">
        <f>IFERROR(INDEX(Factors!$B$40:$B$44,MATCH('INPUT - Census'!F7873,Factors!$C$40:$C$44,0),1),0)</f>
        <v>0</v>
      </c>
      <c r="AH7873" s="21" t="str">
        <f t="shared" si="754"/>
        <v/>
      </c>
      <c r="AI7873" s="1" t="str">
        <f>IFERROR(VLOOKUP(H7873,Factors!$C$45:$D$48,2,0),"")</f>
        <v/>
      </c>
      <c r="AJ7873" t="b">
        <f t="shared" si="751"/>
        <v>0</v>
      </c>
    </row>
    <row r="7874" spans="2:36" ht="15" customHeight="1" x14ac:dyDescent="0.3">
      <c r="B7874" s="70"/>
      <c r="C7874" s="58"/>
      <c r="D7874" s="63"/>
      <c r="E7874" s="58"/>
      <c r="F7874" s="58"/>
      <c r="G7874" s="44"/>
      <c r="H7874" s="45"/>
      <c r="I7874" s="45"/>
      <c r="J7874" s="40" t="str">
        <f t="shared" si="752"/>
        <v/>
      </c>
      <c r="K7874" s="39" t="str">
        <f t="shared" si="750"/>
        <v/>
      </c>
      <c r="AB7874" s="17" t="str">
        <f t="shared" si="755"/>
        <v>-1</v>
      </c>
      <c r="AC7874" s="17">
        <f>IFERROR(INDEX(Factors!$C$59:$C$70,MATCH(AB7874,Factors!$B$59:$B$70,1),1),0)</f>
        <v>0</v>
      </c>
      <c r="AD7874" s="17">
        <f t="shared" si="753"/>
        <v>0</v>
      </c>
      <c r="AE7874" s="17">
        <f>IFERROR(INDEX(Factors!$B$6:$B$15,MATCH('INPUT - Census'!E7874,Factors!$C$6:$C$15,0),1),0)</f>
        <v>0</v>
      </c>
      <c r="AF7874" s="18">
        <f>IFERROR(INDEX(Factors!$B$16:$B$39,MATCH('INPUT - Census'!C7874,Factors!$C$16:$C$35,0),1),0)</f>
        <v>0</v>
      </c>
      <c r="AG7874" s="19">
        <f>IFERROR(INDEX(Factors!$B$40:$B$44,MATCH('INPUT - Census'!F7874,Factors!$C$40:$C$44,0),1),0)</f>
        <v>0</v>
      </c>
      <c r="AH7874" s="21" t="str">
        <f t="shared" si="754"/>
        <v/>
      </c>
      <c r="AI7874" s="1" t="str">
        <f>IFERROR(VLOOKUP(H7874,Factors!$C$45:$D$48,2,0),"")</f>
        <v/>
      </c>
      <c r="AJ7874" t="b">
        <f t="shared" si="751"/>
        <v>0</v>
      </c>
    </row>
    <row r="7875" spans="2:36" ht="15" customHeight="1" x14ac:dyDescent="0.3">
      <c r="B7875" s="70"/>
      <c r="C7875" s="58"/>
      <c r="D7875" s="63"/>
      <c r="E7875" s="58"/>
      <c r="F7875" s="58"/>
      <c r="G7875" s="44"/>
      <c r="H7875" s="45"/>
      <c r="I7875" s="45"/>
      <c r="J7875" s="40" t="str">
        <f t="shared" si="752"/>
        <v/>
      </c>
      <c r="K7875" s="39" t="str">
        <f t="shared" ref="K7875:K7938" si="756">ValidateMember(B7875:J7875)</f>
        <v/>
      </c>
      <c r="AB7875" s="17" t="str">
        <f t="shared" si="755"/>
        <v>-1</v>
      </c>
      <c r="AC7875" s="17">
        <f>IFERROR(INDEX(Factors!$C$59:$C$70,MATCH(AB7875,Factors!$B$59:$B$70,1),1),0)</f>
        <v>0</v>
      </c>
      <c r="AD7875" s="17">
        <f t="shared" si="753"/>
        <v>0</v>
      </c>
      <c r="AE7875" s="17">
        <f>IFERROR(INDEX(Factors!$B$6:$B$15,MATCH('INPUT - Census'!E7875,Factors!$C$6:$C$15,0),1),0)</f>
        <v>0</v>
      </c>
      <c r="AF7875" s="18">
        <f>IFERROR(INDEX(Factors!$B$16:$B$39,MATCH('INPUT - Census'!C7875,Factors!$C$16:$C$35,0),1),0)</f>
        <v>0</v>
      </c>
      <c r="AG7875" s="19">
        <f>IFERROR(INDEX(Factors!$B$40:$B$44,MATCH('INPUT - Census'!F7875,Factors!$C$40:$C$44,0),1),0)</f>
        <v>0</v>
      </c>
      <c r="AH7875" s="21" t="str">
        <f t="shared" si="754"/>
        <v/>
      </c>
      <c r="AI7875" s="1" t="str">
        <f>IFERROR(VLOOKUP(H7875,Factors!$C$45:$D$48,2,0),"")</f>
        <v/>
      </c>
      <c r="AJ7875" t="b">
        <f t="shared" ref="AJ7875:AJ7938" si="757">K7875=0</f>
        <v>0</v>
      </c>
    </row>
    <row r="7876" spans="2:36" ht="15" customHeight="1" x14ac:dyDescent="0.3">
      <c r="B7876" s="70"/>
      <c r="C7876" s="58"/>
      <c r="D7876" s="63"/>
      <c r="E7876" s="58"/>
      <c r="F7876" s="58"/>
      <c r="G7876" s="44"/>
      <c r="H7876" s="45"/>
      <c r="I7876" s="45"/>
      <c r="J7876" s="40" t="str">
        <f t="shared" si="752"/>
        <v/>
      </c>
      <c r="K7876" s="39" t="str">
        <f t="shared" si="756"/>
        <v/>
      </c>
      <c r="AB7876" s="17" t="str">
        <f t="shared" si="755"/>
        <v>-1</v>
      </c>
      <c r="AC7876" s="17">
        <f>IFERROR(INDEX(Factors!$C$59:$C$70,MATCH(AB7876,Factors!$B$59:$B$70,1),1),0)</f>
        <v>0</v>
      </c>
      <c r="AD7876" s="17">
        <f t="shared" si="753"/>
        <v>0</v>
      </c>
      <c r="AE7876" s="17">
        <f>IFERROR(INDEX(Factors!$B$6:$B$15,MATCH('INPUT - Census'!E7876,Factors!$C$6:$C$15,0),1),0)</f>
        <v>0</v>
      </c>
      <c r="AF7876" s="18">
        <f>IFERROR(INDEX(Factors!$B$16:$B$39,MATCH('INPUT - Census'!C7876,Factors!$C$16:$C$35,0),1),0)</f>
        <v>0</v>
      </c>
      <c r="AG7876" s="19">
        <f>IFERROR(INDEX(Factors!$B$40:$B$44,MATCH('INPUT - Census'!F7876,Factors!$C$40:$C$44,0),1),0)</f>
        <v>0</v>
      </c>
      <c r="AH7876" s="21" t="str">
        <f t="shared" si="754"/>
        <v/>
      </c>
      <c r="AI7876" s="1" t="str">
        <f>IFERROR(VLOOKUP(H7876,Factors!$C$45:$D$48,2,0),"")</f>
        <v/>
      </c>
      <c r="AJ7876" t="b">
        <f t="shared" si="757"/>
        <v>0</v>
      </c>
    </row>
    <row r="7877" spans="2:36" ht="15" customHeight="1" x14ac:dyDescent="0.3">
      <c r="B7877" s="70"/>
      <c r="C7877" s="58"/>
      <c r="D7877" s="63"/>
      <c r="E7877" s="58"/>
      <c r="F7877" s="58"/>
      <c r="G7877" s="44"/>
      <c r="H7877" s="45"/>
      <c r="I7877" s="45"/>
      <c r="J7877" s="40" t="str">
        <f t="shared" si="752"/>
        <v/>
      </c>
      <c r="K7877" s="39" t="str">
        <f t="shared" si="756"/>
        <v/>
      </c>
      <c r="AB7877" s="17" t="str">
        <f t="shared" si="755"/>
        <v>-1</v>
      </c>
      <c r="AC7877" s="17">
        <f>IFERROR(INDEX(Factors!$C$59:$C$70,MATCH(AB7877,Factors!$B$59:$B$70,1),1),0)</f>
        <v>0</v>
      </c>
      <c r="AD7877" s="17">
        <f t="shared" si="753"/>
        <v>0</v>
      </c>
      <c r="AE7877" s="17">
        <f>IFERROR(INDEX(Factors!$B$6:$B$15,MATCH('INPUT - Census'!E7877,Factors!$C$6:$C$15,0),1),0)</f>
        <v>0</v>
      </c>
      <c r="AF7877" s="18">
        <f>IFERROR(INDEX(Factors!$B$16:$B$39,MATCH('INPUT - Census'!C7877,Factors!$C$16:$C$35,0),1),0)</f>
        <v>0</v>
      </c>
      <c r="AG7877" s="19">
        <f>IFERROR(INDEX(Factors!$B$40:$B$44,MATCH('INPUT - Census'!F7877,Factors!$C$40:$C$44,0),1),0)</f>
        <v>0</v>
      </c>
      <c r="AH7877" s="21" t="str">
        <f t="shared" si="754"/>
        <v/>
      </c>
      <c r="AI7877" s="1" t="str">
        <f>IFERROR(VLOOKUP(H7877,Factors!$C$45:$D$48,2,0),"")</f>
        <v/>
      </c>
      <c r="AJ7877" t="b">
        <f t="shared" si="757"/>
        <v>0</v>
      </c>
    </row>
    <row r="7878" spans="2:36" ht="15" customHeight="1" x14ac:dyDescent="0.3">
      <c r="B7878" s="70"/>
      <c r="C7878" s="58"/>
      <c r="D7878" s="63"/>
      <c r="E7878" s="58"/>
      <c r="F7878" s="58"/>
      <c r="G7878" s="44"/>
      <c r="H7878" s="45"/>
      <c r="I7878" s="45"/>
      <c r="J7878" s="40" t="str">
        <f t="shared" si="752"/>
        <v/>
      </c>
      <c r="K7878" s="39" t="str">
        <f t="shared" si="756"/>
        <v/>
      </c>
      <c r="AB7878" s="17" t="str">
        <f t="shared" si="755"/>
        <v>-1</v>
      </c>
      <c r="AC7878" s="17">
        <f>IFERROR(INDEX(Factors!$C$59:$C$70,MATCH(AB7878,Factors!$B$59:$B$70,1),1),0)</f>
        <v>0</v>
      </c>
      <c r="AD7878" s="17">
        <f t="shared" si="753"/>
        <v>0</v>
      </c>
      <c r="AE7878" s="17">
        <f>IFERROR(INDEX(Factors!$B$6:$B$15,MATCH('INPUT - Census'!E7878,Factors!$C$6:$C$15,0),1),0)</f>
        <v>0</v>
      </c>
      <c r="AF7878" s="18">
        <f>IFERROR(INDEX(Factors!$B$16:$B$39,MATCH('INPUT - Census'!C7878,Factors!$C$16:$C$35,0),1),0)</f>
        <v>0</v>
      </c>
      <c r="AG7878" s="19">
        <f>IFERROR(INDEX(Factors!$B$40:$B$44,MATCH('INPUT - Census'!F7878,Factors!$C$40:$C$44,0),1),0)</f>
        <v>0</v>
      </c>
      <c r="AH7878" s="21" t="str">
        <f t="shared" si="754"/>
        <v/>
      </c>
      <c r="AI7878" s="1" t="str">
        <f>IFERROR(VLOOKUP(H7878,Factors!$C$45:$D$48,2,0),"")</f>
        <v/>
      </c>
      <c r="AJ7878" t="b">
        <f t="shared" si="757"/>
        <v>0</v>
      </c>
    </row>
    <row r="7879" spans="2:36" ht="15" customHeight="1" x14ac:dyDescent="0.3">
      <c r="B7879" s="70"/>
      <c r="C7879" s="58"/>
      <c r="D7879" s="63"/>
      <c r="E7879" s="58"/>
      <c r="F7879" s="58"/>
      <c r="G7879" s="44"/>
      <c r="H7879" s="45"/>
      <c r="I7879" s="45"/>
      <c r="J7879" s="40" t="str">
        <f t="shared" si="752"/>
        <v/>
      </c>
      <c r="K7879" s="39" t="str">
        <f t="shared" si="756"/>
        <v/>
      </c>
      <c r="AB7879" s="17" t="str">
        <f t="shared" si="755"/>
        <v>-1</v>
      </c>
      <c r="AC7879" s="17">
        <f>IFERROR(INDEX(Factors!$C$59:$C$70,MATCH(AB7879,Factors!$B$59:$B$70,1),1),0)</f>
        <v>0</v>
      </c>
      <c r="AD7879" s="17">
        <f t="shared" si="753"/>
        <v>0</v>
      </c>
      <c r="AE7879" s="17">
        <f>IFERROR(INDEX(Factors!$B$6:$B$15,MATCH('INPUT - Census'!E7879,Factors!$C$6:$C$15,0),1),0)</f>
        <v>0</v>
      </c>
      <c r="AF7879" s="18">
        <f>IFERROR(INDEX(Factors!$B$16:$B$39,MATCH('INPUT - Census'!C7879,Factors!$C$16:$C$35,0),1),0)</f>
        <v>0</v>
      </c>
      <c r="AG7879" s="19">
        <f>IFERROR(INDEX(Factors!$B$40:$B$44,MATCH('INPUT - Census'!F7879,Factors!$C$40:$C$44,0),1),0)</f>
        <v>0</v>
      </c>
      <c r="AH7879" s="21" t="str">
        <f t="shared" si="754"/>
        <v/>
      </c>
      <c r="AI7879" s="1" t="str">
        <f>IFERROR(VLOOKUP(H7879,Factors!$C$45:$D$48,2,0),"")</f>
        <v/>
      </c>
      <c r="AJ7879" t="b">
        <f t="shared" si="757"/>
        <v>0</v>
      </c>
    </row>
    <row r="7880" spans="2:36" ht="15" customHeight="1" x14ac:dyDescent="0.3">
      <c r="B7880" s="70"/>
      <c r="C7880" s="58"/>
      <c r="D7880" s="63"/>
      <c r="E7880" s="58"/>
      <c r="F7880" s="58"/>
      <c r="G7880" s="44"/>
      <c r="H7880" s="45"/>
      <c r="I7880" s="45"/>
      <c r="J7880" s="40" t="str">
        <f t="shared" si="752"/>
        <v/>
      </c>
      <c r="K7880" s="39" t="str">
        <f t="shared" si="756"/>
        <v/>
      </c>
      <c r="AB7880" s="17" t="str">
        <f t="shared" si="755"/>
        <v>-1</v>
      </c>
      <c r="AC7880" s="17">
        <f>IFERROR(INDEX(Factors!$C$59:$C$70,MATCH(AB7880,Factors!$B$59:$B$70,1),1),0)</f>
        <v>0</v>
      </c>
      <c r="AD7880" s="17">
        <f t="shared" si="753"/>
        <v>0</v>
      </c>
      <c r="AE7880" s="17">
        <f>IFERROR(INDEX(Factors!$B$6:$B$15,MATCH('INPUT - Census'!E7880,Factors!$C$6:$C$15,0),1),0)</f>
        <v>0</v>
      </c>
      <c r="AF7880" s="18">
        <f>IFERROR(INDEX(Factors!$B$16:$B$39,MATCH('INPUT - Census'!C7880,Factors!$C$16:$C$35,0),1),0)</f>
        <v>0</v>
      </c>
      <c r="AG7880" s="19">
        <f>IFERROR(INDEX(Factors!$B$40:$B$44,MATCH('INPUT - Census'!F7880,Factors!$C$40:$C$44,0),1),0)</f>
        <v>0</v>
      </c>
      <c r="AH7880" s="21" t="str">
        <f t="shared" si="754"/>
        <v/>
      </c>
      <c r="AI7880" s="1" t="str">
        <f>IFERROR(VLOOKUP(H7880,Factors!$C$45:$D$48,2,0),"")</f>
        <v/>
      </c>
      <c r="AJ7880" t="b">
        <f t="shared" si="757"/>
        <v>0</v>
      </c>
    </row>
    <row r="7881" spans="2:36" ht="15" customHeight="1" x14ac:dyDescent="0.3">
      <c r="B7881" s="70"/>
      <c r="C7881" s="58"/>
      <c r="D7881" s="63"/>
      <c r="E7881" s="58"/>
      <c r="F7881" s="58"/>
      <c r="G7881" s="44"/>
      <c r="H7881" s="45"/>
      <c r="I7881" s="45"/>
      <c r="J7881" s="40" t="str">
        <f t="shared" si="752"/>
        <v/>
      </c>
      <c r="K7881" s="39" t="str">
        <f t="shared" si="756"/>
        <v/>
      </c>
      <c r="AB7881" s="17" t="str">
        <f t="shared" si="755"/>
        <v>-1</v>
      </c>
      <c r="AC7881" s="17">
        <f>IFERROR(INDEX(Factors!$C$59:$C$70,MATCH(AB7881,Factors!$B$59:$B$70,1),1),0)</f>
        <v>0</v>
      </c>
      <c r="AD7881" s="17">
        <f t="shared" si="753"/>
        <v>0</v>
      </c>
      <c r="AE7881" s="17">
        <f>IFERROR(INDEX(Factors!$B$6:$B$15,MATCH('INPUT - Census'!E7881,Factors!$C$6:$C$15,0),1),0)</f>
        <v>0</v>
      </c>
      <c r="AF7881" s="18">
        <f>IFERROR(INDEX(Factors!$B$16:$B$39,MATCH('INPUT - Census'!C7881,Factors!$C$16:$C$35,0),1),0)</f>
        <v>0</v>
      </c>
      <c r="AG7881" s="19">
        <f>IFERROR(INDEX(Factors!$B$40:$B$44,MATCH('INPUT - Census'!F7881,Factors!$C$40:$C$44,0),1),0)</f>
        <v>0</v>
      </c>
      <c r="AH7881" s="21" t="str">
        <f t="shared" si="754"/>
        <v/>
      </c>
      <c r="AI7881" s="1" t="str">
        <f>IFERROR(VLOOKUP(H7881,Factors!$C$45:$D$48,2,0),"")</f>
        <v/>
      </c>
      <c r="AJ7881" t="b">
        <f t="shared" si="757"/>
        <v>0</v>
      </c>
    </row>
    <row r="7882" spans="2:36" ht="15" customHeight="1" x14ac:dyDescent="0.3">
      <c r="B7882" s="70"/>
      <c r="C7882" s="58"/>
      <c r="D7882" s="63"/>
      <c r="E7882" s="58"/>
      <c r="F7882" s="58"/>
      <c r="G7882" s="44"/>
      <c r="H7882" s="45"/>
      <c r="I7882" s="45"/>
      <c r="J7882" s="40" t="str">
        <f t="shared" si="752"/>
        <v/>
      </c>
      <c r="K7882" s="39" t="str">
        <f t="shared" si="756"/>
        <v/>
      </c>
      <c r="AB7882" s="17" t="str">
        <f t="shared" si="755"/>
        <v>-1</v>
      </c>
      <c r="AC7882" s="17">
        <f>IFERROR(INDEX(Factors!$C$59:$C$70,MATCH(AB7882,Factors!$B$59:$B$70,1),1),0)</f>
        <v>0</v>
      </c>
      <c r="AD7882" s="17">
        <f t="shared" si="753"/>
        <v>0</v>
      </c>
      <c r="AE7882" s="17">
        <f>IFERROR(INDEX(Factors!$B$6:$B$15,MATCH('INPUT - Census'!E7882,Factors!$C$6:$C$15,0),1),0)</f>
        <v>0</v>
      </c>
      <c r="AF7882" s="18">
        <f>IFERROR(INDEX(Factors!$B$16:$B$39,MATCH('INPUT - Census'!C7882,Factors!$C$16:$C$35,0),1),0)</f>
        <v>0</v>
      </c>
      <c r="AG7882" s="19">
        <f>IFERROR(INDEX(Factors!$B$40:$B$44,MATCH('INPUT - Census'!F7882,Factors!$C$40:$C$44,0),1),0)</f>
        <v>0</v>
      </c>
      <c r="AH7882" s="21" t="str">
        <f t="shared" si="754"/>
        <v/>
      </c>
      <c r="AI7882" s="1" t="str">
        <f>IFERROR(VLOOKUP(H7882,Factors!$C$45:$D$48,2,0),"")</f>
        <v/>
      </c>
      <c r="AJ7882" t="b">
        <f t="shared" si="757"/>
        <v>0</v>
      </c>
    </row>
    <row r="7883" spans="2:36" ht="15" customHeight="1" x14ac:dyDescent="0.3">
      <c r="B7883" s="70"/>
      <c r="C7883" s="58"/>
      <c r="D7883" s="63"/>
      <c r="E7883" s="58"/>
      <c r="F7883" s="58"/>
      <c r="G7883" s="44"/>
      <c r="H7883" s="45"/>
      <c r="I7883" s="45"/>
      <c r="J7883" s="40" t="str">
        <f t="shared" si="752"/>
        <v/>
      </c>
      <c r="K7883" s="39" t="str">
        <f t="shared" si="756"/>
        <v/>
      </c>
      <c r="AB7883" s="17" t="str">
        <f t="shared" si="755"/>
        <v>-1</v>
      </c>
      <c r="AC7883" s="17">
        <f>IFERROR(INDEX(Factors!$C$59:$C$70,MATCH(AB7883,Factors!$B$59:$B$70,1),1),0)</f>
        <v>0</v>
      </c>
      <c r="AD7883" s="17">
        <f t="shared" si="753"/>
        <v>0</v>
      </c>
      <c r="AE7883" s="17">
        <f>IFERROR(INDEX(Factors!$B$6:$B$15,MATCH('INPUT - Census'!E7883,Factors!$C$6:$C$15,0),1),0)</f>
        <v>0</v>
      </c>
      <c r="AF7883" s="18">
        <f>IFERROR(INDEX(Factors!$B$16:$B$39,MATCH('INPUT - Census'!C7883,Factors!$C$16:$C$35,0),1),0)</f>
        <v>0</v>
      </c>
      <c r="AG7883" s="19">
        <f>IFERROR(INDEX(Factors!$B$40:$B$44,MATCH('INPUT - Census'!F7883,Factors!$C$40:$C$44,0),1),0)</f>
        <v>0</v>
      </c>
      <c r="AH7883" s="21" t="str">
        <f t="shared" si="754"/>
        <v/>
      </c>
      <c r="AI7883" s="1" t="str">
        <f>IFERROR(VLOOKUP(H7883,Factors!$C$45:$D$48,2,0),"")</f>
        <v/>
      </c>
      <c r="AJ7883" t="b">
        <f t="shared" si="757"/>
        <v>0</v>
      </c>
    </row>
    <row r="7884" spans="2:36" ht="15" customHeight="1" x14ac:dyDescent="0.3">
      <c r="B7884" s="70"/>
      <c r="C7884" s="58"/>
      <c r="D7884" s="63"/>
      <c r="E7884" s="58"/>
      <c r="F7884" s="58"/>
      <c r="G7884" s="44"/>
      <c r="H7884" s="45"/>
      <c r="I7884" s="45"/>
      <c r="J7884" s="40" t="str">
        <f t="shared" si="752"/>
        <v/>
      </c>
      <c r="K7884" s="39" t="str">
        <f t="shared" si="756"/>
        <v/>
      </c>
      <c r="AB7884" s="17" t="str">
        <f t="shared" si="755"/>
        <v>-1</v>
      </c>
      <c r="AC7884" s="17">
        <f>IFERROR(INDEX(Factors!$C$59:$C$70,MATCH(AB7884,Factors!$B$59:$B$70,1),1),0)</f>
        <v>0</v>
      </c>
      <c r="AD7884" s="17">
        <f t="shared" si="753"/>
        <v>0</v>
      </c>
      <c r="AE7884" s="17">
        <f>IFERROR(INDEX(Factors!$B$6:$B$15,MATCH('INPUT - Census'!E7884,Factors!$C$6:$C$15,0),1),0)</f>
        <v>0</v>
      </c>
      <c r="AF7884" s="18">
        <f>IFERROR(INDEX(Factors!$B$16:$B$39,MATCH('INPUT - Census'!C7884,Factors!$C$16:$C$35,0),1),0)</f>
        <v>0</v>
      </c>
      <c r="AG7884" s="19">
        <f>IFERROR(INDEX(Factors!$B$40:$B$44,MATCH('INPUT - Census'!F7884,Factors!$C$40:$C$44,0),1),0)</f>
        <v>0</v>
      </c>
      <c r="AH7884" s="21" t="str">
        <f t="shared" si="754"/>
        <v/>
      </c>
      <c r="AI7884" s="1" t="str">
        <f>IFERROR(VLOOKUP(H7884,Factors!$C$45:$D$48,2,0),"")</f>
        <v/>
      </c>
      <c r="AJ7884" t="b">
        <f t="shared" si="757"/>
        <v>0</v>
      </c>
    </row>
    <row r="7885" spans="2:36" ht="15" customHeight="1" x14ac:dyDescent="0.3">
      <c r="B7885" s="70"/>
      <c r="C7885" s="58"/>
      <c r="D7885" s="63"/>
      <c r="E7885" s="58"/>
      <c r="F7885" s="58"/>
      <c r="G7885" s="44"/>
      <c r="H7885" s="45"/>
      <c r="I7885" s="45"/>
      <c r="J7885" s="40" t="str">
        <f t="shared" si="752"/>
        <v/>
      </c>
      <c r="K7885" s="39" t="str">
        <f t="shared" si="756"/>
        <v/>
      </c>
      <c r="AB7885" s="17" t="str">
        <f t="shared" si="755"/>
        <v>-1</v>
      </c>
      <c r="AC7885" s="17">
        <f>IFERROR(INDEX(Factors!$C$59:$C$70,MATCH(AB7885,Factors!$B$59:$B$70,1),1),0)</f>
        <v>0</v>
      </c>
      <c r="AD7885" s="17">
        <f t="shared" si="753"/>
        <v>0</v>
      </c>
      <c r="AE7885" s="17">
        <f>IFERROR(INDEX(Factors!$B$6:$B$15,MATCH('INPUT - Census'!E7885,Factors!$C$6:$C$15,0),1),0)</f>
        <v>0</v>
      </c>
      <c r="AF7885" s="18">
        <f>IFERROR(INDEX(Factors!$B$16:$B$39,MATCH('INPUT - Census'!C7885,Factors!$C$16:$C$35,0),1),0)</f>
        <v>0</v>
      </c>
      <c r="AG7885" s="19">
        <f>IFERROR(INDEX(Factors!$B$40:$B$44,MATCH('INPUT - Census'!F7885,Factors!$C$40:$C$44,0),1),0)</f>
        <v>0</v>
      </c>
      <c r="AH7885" s="21" t="str">
        <f t="shared" si="754"/>
        <v/>
      </c>
      <c r="AI7885" s="1" t="str">
        <f>IFERROR(VLOOKUP(H7885,Factors!$C$45:$D$48,2,0),"")</f>
        <v/>
      </c>
      <c r="AJ7885" t="b">
        <f t="shared" si="757"/>
        <v>0</v>
      </c>
    </row>
    <row r="7886" spans="2:36" ht="15" customHeight="1" x14ac:dyDescent="0.3">
      <c r="B7886" s="70"/>
      <c r="C7886" s="58"/>
      <c r="D7886" s="63"/>
      <c r="E7886" s="58"/>
      <c r="F7886" s="58"/>
      <c r="G7886" s="44"/>
      <c r="H7886" s="45"/>
      <c r="I7886" s="45"/>
      <c r="J7886" s="40" t="str">
        <f t="shared" si="752"/>
        <v/>
      </c>
      <c r="K7886" s="39" t="str">
        <f t="shared" si="756"/>
        <v/>
      </c>
      <c r="AB7886" s="17" t="str">
        <f t="shared" si="755"/>
        <v>-1</v>
      </c>
      <c r="AC7886" s="17">
        <f>IFERROR(INDEX(Factors!$C$59:$C$70,MATCH(AB7886,Factors!$B$59:$B$70,1),1),0)</f>
        <v>0</v>
      </c>
      <c r="AD7886" s="17">
        <f t="shared" si="753"/>
        <v>0</v>
      </c>
      <c r="AE7886" s="17">
        <f>IFERROR(INDEX(Factors!$B$6:$B$15,MATCH('INPUT - Census'!E7886,Factors!$C$6:$C$15,0),1),0)</f>
        <v>0</v>
      </c>
      <c r="AF7886" s="18">
        <f>IFERROR(INDEX(Factors!$B$16:$B$39,MATCH('INPUT - Census'!C7886,Factors!$C$16:$C$35,0),1),0)</f>
        <v>0</v>
      </c>
      <c r="AG7886" s="19">
        <f>IFERROR(INDEX(Factors!$B$40:$B$44,MATCH('INPUT - Census'!F7886,Factors!$C$40:$C$44,0),1),0)</f>
        <v>0</v>
      </c>
      <c r="AH7886" s="21" t="str">
        <f t="shared" si="754"/>
        <v/>
      </c>
      <c r="AI7886" s="1" t="str">
        <f>IFERROR(VLOOKUP(H7886,Factors!$C$45:$D$48,2,0),"")</f>
        <v/>
      </c>
      <c r="AJ7886" t="b">
        <f t="shared" si="757"/>
        <v>0</v>
      </c>
    </row>
    <row r="7887" spans="2:36" ht="15" customHeight="1" x14ac:dyDescent="0.3">
      <c r="B7887" s="70"/>
      <c r="C7887" s="58"/>
      <c r="D7887" s="63"/>
      <c r="E7887" s="58"/>
      <c r="F7887" s="58"/>
      <c r="G7887" s="44"/>
      <c r="H7887" s="45"/>
      <c r="I7887" s="45"/>
      <c r="J7887" s="40" t="str">
        <f t="shared" si="752"/>
        <v/>
      </c>
      <c r="K7887" s="39" t="str">
        <f t="shared" si="756"/>
        <v/>
      </c>
      <c r="AB7887" s="17" t="str">
        <f t="shared" si="755"/>
        <v>-1</v>
      </c>
      <c r="AC7887" s="17">
        <f>IFERROR(INDEX(Factors!$C$59:$C$70,MATCH(AB7887,Factors!$B$59:$B$70,1),1),0)</f>
        <v>0</v>
      </c>
      <c r="AD7887" s="17">
        <f t="shared" si="753"/>
        <v>0</v>
      </c>
      <c r="AE7887" s="17">
        <f>IFERROR(INDEX(Factors!$B$6:$B$15,MATCH('INPUT - Census'!E7887,Factors!$C$6:$C$15,0),1),0)</f>
        <v>0</v>
      </c>
      <c r="AF7887" s="18">
        <f>IFERROR(INDEX(Factors!$B$16:$B$39,MATCH('INPUT - Census'!C7887,Factors!$C$16:$C$35,0),1),0)</f>
        <v>0</v>
      </c>
      <c r="AG7887" s="19">
        <f>IFERROR(INDEX(Factors!$B$40:$B$44,MATCH('INPUT - Census'!F7887,Factors!$C$40:$C$44,0),1),0)</f>
        <v>0</v>
      </c>
      <c r="AH7887" s="21" t="str">
        <f t="shared" si="754"/>
        <v/>
      </c>
      <c r="AI7887" s="1" t="str">
        <f>IFERROR(VLOOKUP(H7887,Factors!$C$45:$D$48,2,0),"")</f>
        <v/>
      </c>
      <c r="AJ7887" t="b">
        <f t="shared" si="757"/>
        <v>0</v>
      </c>
    </row>
    <row r="7888" spans="2:36" ht="15" customHeight="1" x14ac:dyDescent="0.3">
      <c r="B7888" s="70"/>
      <c r="C7888" s="58"/>
      <c r="D7888" s="63"/>
      <c r="E7888" s="58"/>
      <c r="F7888" s="58"/>
      <c r="G7888" s="44"/>
      <c r="H7888" s="45"/>
      <c r="I7888" s="45"/>
      <c r="J7888" s="40" t="str">
        <f t="shared" si="752"/>
        <v/>
      </c>
      <c r="K7888" s="39" t="str">
        <f t="shared" si="756"/>
        <v/>
      </c>
      <c r="AB7888" s="17" t="str">
        <f t="shared" si="755"/>
        <v>-1</v>
      </c>
      <c r="AC7888" s="17">
        <f>IFERROR(INDEX(Factors!$C$59:$C$70,MATCH(AB7888,Factors!$B$59:$B$70,1),1),0)</f>
        <v>0</v>
      </c>
      <c r="AD7888" s="17">
        <f t="shared" si="753"/>
        <v>0</v>
      </c>
      <c r="AE7888" s="17">
        <f>IFERROR(INDEX(Factors!$B$6:$B$15,MATCH('INPUT - Census'!E7888,Factors!$C$6:$C$15,0),1),0)</f>
        <v>0</v>
      </c>
      <c r="AF7888" s="18">
        <f>IFERROR(INDEX(Factors!$B$16:$B$39,MATCH('INPUT - Census'!C7888,Factors!$C$16:$C$35,0),1),0)</f>
        <v>0</v>
      </c>
      <c r="AG7888" s="19">
        <f>IFERROR(INDEX(Factors!$B$40:$B$44,MATCH('INPUT - Census'!F7888,Factors!$C$40:$C$44,0),1),0)</f>
        <v>0</v>
      </c>
      <c r="AH7888" s="21" t="str">
        <f t="shared" si="754"/>
        <v/>
      </c>
      <c r="AI7888" s="1" t="str">
        <f>IFERROR(VLOOKUP(H7888,Factors!$C$45:$D$48,2,0),"")</f>
        <v/>
      </c>
      <c r="AJ7888" t="b">
        <f t="shared" si="757"/>
        <v>0</v>
      </c>
    </row>
    <row r="7889" spans="2:36" ht="15" customHeight="1" x14ac:dyDescent="0.3">
      <c r="B7889" s="70"/>
      <c r="C7889" s="58"/>
      <c r="D7889" s="63"/>
      <c r="E7889" s="58"/>
      <c r="F7889" s="58"/>
      <c r="G7889" s="44"/>
      <c r="H7889" s="45"/>
      <c r="I7889" s="45"/>
      <c r="J7889" s="40" t="str">
        <f t="shared" si="752"/>
        <v/>
      </c>
      <c r="K7889" s="39" t="str">
        <f t="shared" si="756"/>
        <v/>
      </c>
      <c r="AB7889" s="17" t="str">
        <f t="shared" si="755"/>
        <v>-1</v>
      </c>
      <c r="AC7889" s="17">
        <f>IFERROR(INDEX(Factors!$C$59:$C$70,MATCH(AB7889,Factors!$B$59:$B$70,1),1),0)</f>
        <v>0</v>
      </c>
      <c r="AD7889" s="17">
        <f t="shared" si="753"/>
        <v>0</v>
      </c>
      <c r="AE7889" s="17">
        <f>IFERROR(INDEX(Factors!$B$6:$B$15,MATCH('INPUT - Census'!E7889,Factors!$C$6:$C$15,0),1),0)</f>
        <v>0</v>
      </c>
      <c r="AF7889" s="18">
        <f>IFERROR(INDEX(Factors!$B$16:$B$39,MATCH('INPUT - Census'!C7889,Factors!$C$16:$C$35,0),1),0)</f>
        <v>0</v>
      </c>
      <c r="AG7889" s="19">
        <f>IFERROR(INDEX(Factors!$B$40:$B$44,MATCH('INPUT - Census'!F7889,Factors!$C$40:$C$44,0),1),0)</f>
        <v>0</v>
      </c>
      <c r="AH7889" s="21" t="str">
        <f t="shared" si="754"/>
        <v/>
      </c>
      <c r="AI7889" s="1" t="str">
        <f>IFERROR(VLOOKUP(H7889,Factors!$C$45:$D$48,2,0),"")</f>
        <v/>
      </c>
      <c r="AJ7889" t="b">
        <f t="shared" si="757"/>
        <v>0</v>
      </c>
    </row>
    <row r="7890" spans="2:36" ht="15" customHeight="1" x14ac:dyDescent="0.3">
      <c r="B7890" s="70"/>
      <c r="C7890" s="58"/>
      <c r="D7890" s="63"/>
      <c r="E7890" s="58"/>
      <c r="F7890" s="58"/>
      <c r="G7890" s="44"/>
      <c r="H7890" s="45"/>
      <c r="I7890" s="45"/>
      <c r="J7890" s="40" t="str">
        <f t="shared" si="752"/>
        <v/>
      </c>
      <c r="K7890" s="39" t="str">
        <f t="shared" si="756"/>
        <v/>
      </c>
      <c r="AB7890" s="17" t="str">
        <f t="shared" si="755"/>
        <v>-1</v>
      </c>
      <c r="AC7890" s="17">
        <f>IFERROR(INDEX(Factors!$C$59:$C$70,MATCH(AB7890,Factors!$B$59:$B$70,1),1),0)</f>
        <v>0</v>
      </c>
      <c r="AD7890" s="17">
        <f t="shared" si="753"/>
        <v>0</v>
      </c>
      <c r="AE7890" s="17">
        <f>IFERROR(INDEX(Factors!$B$6:$B$15,MATCH('INPUT - Census'!E7890,Factors!$C$6:$C$15,0),1),0)</f>
        <v>0</v>
      </c>
      <c r="AF7890" s="18">
        <f>IFERROR(INDEX(Factors!$B$16:$B$39,MATCH('INPUT - Census'!C7890,Factors!$C$16:$C$35,0),1),0)</f>
        <v>0</v>
      </c>
      <c r="AG7890" s="19">
        <f>IFERROR(INDEX(Factors!$B$40:$B$44,MATCH('INPUT - Census'!F7890,Factors!$C$40:$C$44,0),1),0)</f>
        <v>0</v>
      </c>
      <c r="AH7890" s="21" t="str">
        <f t="shared" si="754"/>
        <v/>
      </c>
      <c r="AI7890" s="1" t="str">
        <f>IFERROR(VLOOKUP(H7890,Factors!$C$45:$D$48,2,0),"")</f>
        <v/>
      </c>
      <c r="AJ7890" t="b">
        <f t="shared" si="757"/>
        <v>0</v>
      </c>
    </row>
    <row r="7891" spans="2:36" ht="15" customHeight="1" x14ac:dyDescent="0.3">
      <c r="B7891" s="70"/>
      <c r="C7891" s="58"/>
      <c r="D7891" s="63"/>
      <c r="E7891" s="58"/>
      <c r="F7891" s="58"/>
      <c r="G7891" s="44"/>
      <c r="H7891" s="45"/>
      <c r="I7891" s="45"/>
      <c r="J7891" s="40" t="str">
        <f t="shared" si="752"/>
        <v/>
      </c>
      <c r="K7891" s="39" t="str">
        <f t="shared" si="756"/>
        <v/>
      </c>
      <c r="AB7891" s="17" t="str">
        <f t="shared" si="755"/>
        <v>-1</v>
      </c>
      <c r="AC7891" s="17">
        <f>IFERROR(INDEX(Factors!$C$59:$C$70,MATCH(AB7891,Factors!$B$59:$B$70,1),1),0)</f>
        <v>0</v>
      </c>
      <c r="AD7891" s="17">
        <f t="shared" si="753"/>
        <v>0</v>
      </c>
      <c r="AE7891" s="17">
        <f>IFERROR(INDEX(Factors!$B$6:$B$15,MATCH('INPUT - Census'!E7891,Factors!$C$6:$C$15,0),1),0)</f>
        <v>0</v>
      </c>
      <c r="AF7891" s="18">
        <f>IFERROR(INDEX(Factors!$B$16:$B$39,MATCH('INPUT - Census'!C7891,Factors!$C$16:$C$35,0),1),0)</f>
        <v>0</v>
      </c>
      <c r="AG7891" s="19">
        <f>IFERROR(INDEX(Factors!$B$40:$B$44,MATCH('INPUT - Census'!F7891,Factors!$C$40:$C$44,0),1),0)</f>
        <v>0</v>
      </c>
      <c r="AH7891" s="21" t="str">
        <f t="shared" si="754"/>
        <v/>
      </c>
      <c r="AI7891" s="1" t="str">
        <f>IFERROR(VLOOKUP(H7891,Factors!$C$45:$D$48,2,0),"")</f>
        <v/>
      </c>
      <c r="AJ7891" t="b">
        <f t="shared" si="757"/>
        <v>0</v>
      </c>
    </row>
    <row r="7892" spans="2:36" ht="15" customHeight="1" x14ac:dyDescent="0.3">
      <c r="B7892" s="70"/>
      <c r="C7892" s="58"/>
      <c r="D7892" s="63"/>
      <c r="E7892" s="58"/>
      <c r="F7892" s="58"/>
      <c r="G7892" s="44"/>
      <c r="H7892" s="45"/>
      <c r="I7892" s="45"/>
      <c r="J7892" s="40" t="str">
        <f t="shared" si="752"/>
        <v/>
      </c>
      <c r="K7892" s="39" t="str">
        <f t="shared" si="756"/>
        <v/>
      </c>
      <c r="AB7892" s="17" t="str">
        <f t="shared" si="755"/>
        <v>-1</v>
      </c>
      <c r="AC7892" s="17">
        <f>IFERROR(INDEX(Factors!$C$59:$C$70,MATCH(AB7892,Factors!$B$59:$B$70,1),1),0)</f>
        <v>0</v>
      </c>
      <c r="AD7892" s="17">
        <f t="shared" si="753"/>
        <v>0</v>
      </c>
      <c r="AE7892" s="17">
        <f>IFERROR(INDEX(Factors!$B$6:$B$15,MATCH('INPUT - Census'!E7892,Factors!$C$6:$C$15,0),1),0)</f>
        <v>0</v>
      </c>
      <c r="AF7892" s="18">
        <f>IFERROR(INDEX(Factors!$B$16:$B$39,MATCH('INPUT - Census'!C7892,Factors!$C$16:$C$35,0),1),0)</f>
        <v>0</v>
      </c>
      <c r="AG7892" s="19">
        <f>IFERROR(INDEX(Factors!$B$40:$B$44,MATCH('INPUT - Census'!F7892,Factors!$C$40:$C$44,0),1),0)</f>
        <v>0</v>
      </c>
      <c r="AH7892" s="21" t="str">
        <f t="shared" si="754"/>
        <v/>
      </c>
      <c r="AI7892" s="1" t="str">
        <f>IFERROR(VLOOKUP(H7892,Factors!$C$45:$D$48,2,0),"")</f>
        <v/>
      </c>
      <c r="AJ7892" t="b">
        <f t="shared" si="757"/>
        <v>0</v>
      </c>
    </row>
    <row r="7893" spans="2:36" ht="15" customHeight="1" x14ac:dyDescent="0.3">
      <c r="B7893" s="70"/>
      <c r="C7893" s="58"/>
      <c r="D7893" s="63"/>
      <c r="E7893" s="58"/>
      <c r="F7893" s="58"/>
      <c r="G7893" s="44"/>
      <c r="H7893" s="45"/>
      <c r="I7893" s="45"/>
      <c r="J7893" s="40" t="str">
        <f t="shared" si="752"/>
        <v/>
      </c>
      <c r="K7893" s="39" t="str">
        <f t="shared" si="756"/>
        <v/>
      </c>
      <c r="AB7893" s="17" t="str">
        <f t="shared" si="755"/>
        <v>-1</v>
      </c>
      <c r="AC7893" s="17">
        <f>IFERROR(INDEX(Factors!$C$59:$C$70,MATCH(AB7893,Factors!$B$59:$B$70,1),1),0)</f>
        <v>0</v>
      </c>
      <c r="AD7893" s="17">
        <f t="shared" si="753"/>
        <v>0</v>
      </c>
      <c r="AE7893" s="17">
        <f>IFERROR(INDEX(Factors!$B$6:$B$15,MATCH('INPUT - Census'!E7893,Factors!$C$6:$C$15,0),1),0)</f>
        <v>0</v>
      </c>
      <c r="AF7893" s="18">
        <f>IFERROR(INDEX(Factors!$B$16:$B$39,MATCH('INPUT - Census'!C7893,Factors!$C$16:$C$35,0),1),0)</f>
        <v>0</v>
      </c>
      <c r="AG7893" s="19">
        <f>IFERROR(INDEX(Factors!$B$40:$B$44,MATCH('INPUT - Census'!F7893,Factors!$C$40:$C$44,0),1),0)</f>
        <v>0</v>
      </c>
      <c r="AH7893" s="21" t="str">
        <f t="shared" si="754"/>
        <v/>
      </c>
      <c r="AI7893" s="1" t="str">
        <f>IFERROR(VLOOKUP(H7893,Factors!$C$45:$D$48,2,0),"")</f>
        <v/>
      </c>
      <c r="AJ7893" t="b">
        <f t="shared" si="757"/>
        <v>0</v>
      </c>
    </row>
    <row r="7894" spans="2:36" ht="15" customHeight="1" x14ac:dyDescent="0.3">
      <c r="B7894" s="70"/>
      <c r="C7894" s="58"/>
      <c r="D7894" s="63"/>
      <c r="E7894" s="58"/>
      <c r="F7894" s="58"/>
      <c r="G7894" s="44"/>
      <c r="H7894" s="45"/>
      <c r="I7894" s="45"/>
      <c r="J7894" s="40" t="str">
        <f t="shared" si="752"/>
        <v/>
      </c>
      <c r="K7894" s="39" t="str">
        <f t="shared" si="756"/>
        <v/>
      </c>
      <c r="AB7894" s="17" t="str">
        <f t="shared" si="755"/>
        <v>-1</v>
      </c>
      <c r="AC7894" s="17">
        <f>IFERROR(INDEX(Factors!$C$59:$C$70,MATCH(AB7894,Factors!$B$59:$B$70,1),1),0)</f>
        <v>0</v>
      </c>
      <c r="AD7894" s="17">
        <f t="shared" si="753"/>
        <v>0</v>
      </c>
      <c r="AE7894" s="17">
        <f>IFERROR(INDEX(Factors!$B$6:$B$15,MATCH('INPUT - Census'!E7894,Factors!$C$6:$C$15,0),1),0)</f>
        <v>0</v>
      </c>
      <c r="AF7894" s="18">
        <f>IFERROR(INDEX(Factors!$B$16:$B$39,MATCH('INPUT - Census'!C7894,Factors!$C$16:$C$35,0),1),0)</f>
        <v>0</v>
      </c>
      <c r="AG7894" s="19">
        <f>IFERROR(INDEX(Factors!$B$40:$B$44,MATCH('INPUT - Census'!F7894,Factors!$C$40:$C$44,0),1),0)</f>
        <v>0</v>
      </c>
      <c r="AH7894" s="21" t="str">
        <f t="shared" si="754"/>
        <v/>
      </c>
      <c r="AI7894" s="1" t="str">
        <f>IFERROR(VLOOKUP(H7894,Factors!$C$45:$D$48,2,0),"")</f>
        <v/>
      </c>
      <c r="AJ7894" t="b">
        <f t="shared" si="757"/>
        <v>0</v>
      </c>
    </row>
    <row r="7895" spans="2:36" ht="15" customHeight="1" x14ac:dyDescent="0.3">
      <c r="B7895" s="70"/>
      <c r="C7895" s="58"/>
      <c r="D7895" s="63"/>
      <c r="E7895" s="58"/>
      <c r="F7895" s="58"/>
      <c r="G7895" s="44"/>
      <c r="H7895" s="45"/>
      <c r="I7895" s="45"/>
      <c r="J7895" s="40" t="str">
        <f t="shared" si="752"/>
        <v/>
      </c>
      <c r="K7895" s="39" t="str">
        <f t="shared" si="756"/>
        <v/>
      </c>
      <c r="AB7895" s="17" t="str">
        <f t="shared" si="755"/>
        <v>-1</v>
      </c>
      <c r="AC7895" s="17">
        <f>IFERROR(INDEX(Factors!$C$59:$C$70,MATCH(AB7895,Factors!$B$59:$B$70,1),1),0)</f>
        <v>0</v>
      </c>
      <c r="AD7895" s="17">
        <f t="shared" si="753"/>
        <v>0</v>
      </c>
      <c r="AE7895" s="17">
        <f>IFERROR(INDEX(Factors!$B$6:$B$15,MATCH('INPUT - Census'!E7895,Factors!$C$6:$C$15,0),1),0)</f>
        <v>0</v>
      </c>
      <c r="AF7895" s="18">
        <f>IFERROR(INDEX(Factors!$B$16:$B$39,MATCH('INPUT - Census'!C7895,Factors!$C$16:$C$35,0),1),0)</f>
        <v>0</v>
      </c>
      <c r="AG7895" s="19">
        <f>IFERROR(INDEX(Factors!$B$40:$B$44,MATCH('INPUT - Census'!F7895,Factors!$C$40:$C$44,0),1),0)</f>
        <v>0</v>
      </c>
      <c r="AH7895" s="21" t="str">
        <f t="shared" si="754"/>
        <v/>
      </c>
      <c r="AI7895" s="1" t="str">
        <f>IFERROR(VLOOKUP(H7895,Factors!$C$45:$D$48,2,0),"")</f>
        <v/>
      </c>
      <c r="AJ7895" t="b">
        <f t="shared" si="757"/>
        <v>0</v>
      </c>
    </row>
    <row r="7896" spans="2:36" ht="15" customHeight="1" x14ac:dyDescent="0.3">
      <c r="B7896" s="70"/>
      <c r="C7896" s="58"/>
      <c r="D7896" s="63"/>
      <c r="E7896" s="58"/>
      <c r="F7896" s="58"/>
      <c r="G7896" s="44"/>
      <c r="H7896" s="45"/>
      <c r="I7896" s="45"/>
      <c r="J7896" s="40" t="str">
        <f t="shared" si="752"/>
        <v/>
      </c>
      <c r="K7896" s="39" t="str">
        <f t="shared" si="756"/>
        <v/>
      </c>
      <c r="AB7896" s="17" t="str">
        <f t="shared" si="755"/>
        <v>-1</v>
      </c>
      <c r="AC7896" s="17">
        <f>IFERROR(INDEX(Factors!$C$59:$C$70,MATCH(AB7896,Factors!$B$59:$B$70,1),1),0)</f>
        <v>0</v>
      </c>
      <c r="AD7896" s="17">
        <f t="shared" si="753"/>
        <v>0</v>
      </c>
      <c r="AE7896" s="17">
        <f>IFERROR(INDEX(Factors!$B$6:$B$15,MATCH('INPUT - Census'!E7896,Factors!$C$6:$C$15,0),1),0)</f>
        <v>0</v>
      </c>
      <c r="AF7896" s="18">
        <f>IFERROR(INDEX(Factors!$B$16:$B$39,MATCH('INPUT - Census'!C7896,Factors!$C$16:$C$35,0),1),0)</f>
        <v>0</v>
      </c>
      <c r="AG7896" s="19">
        <f>IFERROR(INDEX(Factors!$B$40:$B$44,MATCH('INPUT - Census'!F7896,Factors!$C$40:$C$44,0),1),0)</f>
        <v>0</v>
      </c>
      <c r="AH7896" s="21" t="str">
        <f t="shared" si="754"/>
        <v/>
      </c>
      <c r="AI7896" s="1" t="str">
        <f>IFERROR(VLOOKUP(H7896,Factors!$C$45:$D$48,2,0),"")</f>
        <v/>
      </c>
      <c r="AJ7896" t="b">
        <f t="shared" si="757"/>
        <v>0</v>
      </c>
    </row>
    <row r="7897" spans="2:36" ht="15" customHeight="1" x14ac:dyDescent="0.3">
      <c r="B7897" s="70"/>
      <c r="C7897" s="58"/>
      <c r="D7897" s="63"/>
      <c r="E7897" s="58"/>
      <c r="F7897" s="58"/>
      <c r="G7897" s="44"/>
      <c r="H7897" s="45"/>
      <c r="I7897" s="45"/>
      <c r="J7897" s="40" t="str">
        <f t="shared" si="752"/>
        <v/>
      </c>
      <c r="K7897" s="39" t="str">
        <f t="shared" si="756"/>
        <v/>
      </c>
      <c r="AB7897" s="17" t="str">
        <f t="shared" si="755"/>
        <v>-1</v>
      </c>
      <c r="AC7897" s="17">
        <f>IFERROR(INDEX(Factors!$C$59:$C$70,MATCH(AB7897,Factors!$B$59:$B$70,1),1),0)</f>
        <v>0</v>
      </c>
      <c r="AD7897" s="17">
        <f t="shared" si="753"/>
        <v>0</v>
      </c>
      <c r="AE7897" s="17">
        <f>IFERROR(INDEX(Factors!$B$6:$B$15,MATCH('INPUT - Census'!E7897,Factors!$C$6:$C$15,0),1),0)</f>
        <v>0</v>
      </c>
      <c r="AF7897" s="18">
        <f>IFERROR(INDEX(Factors!$B$16:$B$39,MATCH('INPUT - Census'!C7897,Factors!$C$16:$C$35,0),1),0)</f>
        <v>0</v>
      </c>
      <c r="AG7897" s="19">
        <f>IFERROR(INDEX(Factors!$B$40:$B$44,MATCH('INPUT - Census'!F7897,Factors!$C$40:$C$44,0),1),0)</f>
        <v>0</v>
      </c>
      <c r="AH7897" s="21" t="str">
        <f t="shared" si="754"/>
        <v/>
      </c>
      <c r="AI7897" s="1" t="str">
        <f>IFERROR(VLOOKUP(H7897,Factors!$C$45:$D$48,2,0),"")</f>
        <v/>
      </c>
      <c r="AJ7897" t="b">
        <f t="shared" si="757"/>
        <v>0</v>
      </c>
    </row>
    <row r="7898" spans="2:36" ht="15" customHeight="1" x14ac:dyDescent="0.3">
      <c r="B7898" s="70"/>
      <c r="C7898" s="58"/>
      <c r="D7898" s="63"/>
      <c r="E7898" s="58"/>
      <c r="F7898" s="58"/>
      <c r="G7898" s="44"/>
      <c r="H7898" s="45"/>
      <c r="I7898" s="45"/>
      <c r="J7898" s="40" t="str">
        <f t="shared" si="752"/>
        <v/>
      </c>
      <c r="K7898" s="39" t="str">
        <f t="shared" si="756"/>
        <v/>
      </c>
      <c r="AB7898" s="17" t="str">
        <f t="shared" si="755"/>
        <v>-1</v>
      </c>
      <c r="AC7898" s="17">
        <f>IFERROR(INDEX(Factors!$C$59:$C$70,MATCH(AB7898,Factors!$B$59:$B$70,1),1),0)</f>
        <v>0</v>
      </c>
      <c r="AD7898" s="17">
        <f t="shared" si="753"/>
        <v>0</v>
      </c>
      <c r="AE7898" s="17">
        <f>IFERROR(INDEX(Factors!$B$6:$B$15,MATCH('INPUT - Census'!E7898,Factors!$C$6:$C$15,0),1),0)</f>
        <v>0</v>
      </c>
      <c r="AF7898" s="18">
        <f>IFERROR(INDEX(Factors!$B$16:$B$39,MATCH('INPUT - Census'!C7898,Factors!$C$16:$C$35,0),1),0)</f>
        <v>0</v>
      </c>
      <c r="AG7898" s="19">
        <f>IFERROR(INDEX(Factors!$B$40:$B$44,MATCH('INPUT - Census'!F7898,Factors!$C$40:$C$44,0),1),0)</f>
        <v>0</v>
      </c>
      <c r="AH7898" s="21" t="str">
        <f t="shared" si="754"/>
        <v/>
      </c>
      <c r="AI7898" s="1" t="str">
        <f>IFERROR(VLOOKUP(H7898,Factors!$C$45:$D$48,2,0),"")</f>
        <v/>
      </c>
      <c r="AJ7898" t="b">
        <f t="shared" si="757"/>
        <v>0</v>
      </c>
    </row>
    <row r="7899" spans="2:36" ht="15" customHeight="1" x14ac:dyDescent="0.3">
      <c r="B7899" s="70"/>
      <c r="C7899" s="58"/>
      <c r="D7899" s="63"/>
      <c r="E7899" s="58"/>
      <c r="F7899" s="58"/>
      <c r="G7899" s="44"/>
      <c r="H7899" s="45"/>
      <c r="I7899" s="45"/>
      <c r="J7899" s="40" t="str">
        <f t="shared" si="752"/>
        <v/>
      </c>
      <c r="K7899" s="39" t="str">
        <f t="shared" si="756"/>
        <v/>
      </c>
      <c r="AB7899" s="17" t="str">
        <f t="shared" si="755"/>
        <v>-1</v>
      </c>
      <c r="AC7899" s="17">
        <f>IFERROR(INDEX(Factors!$C$59:$C$70,MATCH(AB7899,Factors!$B$59:$B$70,1),1),0)</f>
        <v>0</v>
      </c>
      <c r="AD7899" s="17">
        <f t="shared" si="753"/>
        <v>0</v>
      </c>
      <c r="AE7899" s="17">
        <f>IFERROR(INDEX(Factors!$B$6:$B$15,MATCH('INPUT - Census'!E7899,Factors!$C$6:$C$15,0),1),0)</f>
        <v>0</v>
      </c>
      <c r="AF7899" s="18">
        <f>IFERROR(INDEX(Factors!$B$16:$B$39,MATCH('INPUT - Census'!C7899,Factors!$C$16:$C$35,0),1),0)</f>
        <v>0</v>
      </c>
      <c r="AG7899" s="19">
        <f>IFERROR(INDEX(Factors!$B$40:$B$44,MATCH('INPUT - Census'!F7899,Factors!$C$40:$C$44,0),1),0)</f>
        <v>0</v>
      </c>
      <c r="AH7899" s="21" t="str">
        <f t="shared" si="754"/>
        <v/>
      </c>
      <c r="AI7899" s="1" t="str">
        <f>IFERROR(VLOOKUP(H7899,Factors!$C$45:$D$48,2,0),"")</f>
        <v/>
      </c>
      <c r="AJ7899" t="b">
        <f t="shared" si="757"/>
        <v>0</v>
      </c>
    </row>
    <row r="7900" spans="2:36" ht="15" customHeight="1" x14ac:dyDescent="0.3">
      <c r="B7900" s="70"/>
      <c r="C7900" s="58"/>
      <c r="D7900" s="63"/>
      <c r="E7900" s="58"/>
      <c r="F7900" s="58"/>
      <c r="G7900" s="44"/>
      <c r="H7900" s="45"/>
      <c r="I7900" s="45"/>
      <c r="J7900" s="40" t="str">
        <f t="shared" si="752"/>
        <v/>
      </c>
      <c r="K7900" s="39" t="str">
        <f t="shared" si="756"/>
        <v/>
      </c>
      <c r="AB7900" s="17" t="str">
        <f t="shared" si="755"/>
        <v>-1</v>
      </c>
      <c r="AC7900" s="17">
        <f>IFERROR(INDEX(Factors!$C$59:$C$70,MATCH(AB7900,Factors!$B$59:$B$70,1),1),0)</f>
        <v>0</v>
      </c>
      <c r="AD7900" s="17">
        <f t="shared" si="753"/>
        <v>0</v>
      </c>
      <c r="AE7900" s="17">
        <f>IFERROR(INDEX(Factors!$B$6:$B$15,MATCH('INPUT - Census'!E7900,Factors!$C$6:$C$15,0),1),0)</f>
        <v>0</v>
      </c>
      <c r="AF7900" s="18">
        <f>IFERROR(INDEX(Factors!$B$16:$B$39,MATCH('INPUT - Census'!C7900,Factors!$C$16:$C$35,0),1),0)</f>
        <v>0</v>
      </c>
      <c r="AG7900" s="19">
        <f>IFERROR(INDEX(Factors!$B$40:$B$44,MATCH('INPUT - Census'!F7900,Factors!$C$40:$C$44,0),1),0)</f>
        <v>0</v>
      </c>
      <c r="AH7900" s="21" t="str">
        <f t="shared" si="754"/>
        <v/>
      </c>
      <c r="AI7900" s="1" t="str">
        <f>IFERROR(VLOOKUP(H7900,Factors!$C$45:$D$48,2,0),"")</f>
        <v/>
      </c>
      <c r="AJ7900" t="b">
        <f t="shared" si="757"/>
        <v>0</v>
      </c>
    </row>
    <row r="7901" spans="2:36" ht="15" customHeight="1" x14ac:dyDescent="0.3">
      <c r="B7901" s="70"/>
      <c r="C7901" s="58"/>
      <c r="D7901" s="63"/>
      <c r="E7901" s="58"/>
      <c r="F7901" s="58"/>
      <c r="G7901" s="44"/>
      <c r="H7901" s="45"/>
      <c r="I7901" s="45"/>
      <c r="J7901" s="40" t="str">
        <f t="shared" si="752"/>
        <v/>
      </c>
      <c r="K7901" s="39" t="str">
        <f t="shared" si="756"/>
        <v/>
      </c>
      <c r="AB7901" s="17" t="str">
        <f t="shared" si="755"/>
        <v>-1</v>
      </c>
      <c r="AC7901" s="17">
        <f>IFERROR(INDEX(Factors!$C$59:$C$70,MATCH(AB7901,Factors!$B$59:$B$70,1),1),0)</f>
        <v>0</v>
      </c>
      <c r="AD7901" s="17">
        <f t="shared" si="753"/>
        <v>0</v>
      </c>
      <c r="AE7901" s="17">
        <f>IFERROR(INDEX(Factors!$B$6:$B$15,MATCH('INPUT - Census'!E7901,Factors!$C$6:$C$15,0),1),0)</f>
        <v>0</v>
      </c>
      <c r="AF7901" s="18">
        <f>IFERROR(INDEX(Factors!$B$16:$B$39,MATCH('INPUT - Census'!C7901,Factors!$C$16:$C$35,0),1),0)</f>
        <v>0</v>
      </c>
      <c r="AG7901" s="19">
        <f>IFERROR(INDEX(Factors!$B$40:$B$44,MATCH('INPUT - Census'!F7901,Factors!$C$40:$C$44,0),1),0)</f>
        <v>0</v>
      </c>
      <c r="AH7901" s="21" t="str">
        <f t="shared" si="754"/>
        <v/>
      </c>
      <c r="AI7901" s="1" t="str">
        <f>IFERROR(VLOOKUP(H7901,Factors!$C$45:$D$48,2,0),"")</f>
        <v/>
      </c>
      <c r="AJ7901" t="b">
        <f t="shared" si="757"/>
        <v>0</v>
      </c>
    </row>
    <row r="7902" spans="2:36" ht="15" customHeight="1" x14ac:dyDescent="0.3">
      <c r="B7902" s="70"/>
      <c r="C7902" s="58"/>
      <c r="D7902" s="63"/>
      <c r="E7902" s="58"/>
      <c r="F7902" s="58"/>
      <c r="G7902" s="44"/>
      <c r="H7902" s="45"/>
      <c r="I7902" s="45"/>
      <c r="J7902" s="40" t="str">
        <f t="shared" si="752"/>
        <v/>
      </c>
      <c r="K7902" s="39" t="str">
        <f t="shared" si="756"/>
        <v/>
      </c>
      <c r="AB7902" s="17" t="str">
        <f t="shared" si="755"/>
        <v>-1</v>
      </c>
      <c r="AC7902" s="17">
        <f>IFERROR(INDEX(Factors!$C$59:$C$70,MATCH(AB7902,Factors!$B$59:$B$70,1),1),0)</f>
        <v>0</v>
      </c>
      <c r="AD7902" s="17">
        <f t="shared" si="753"/>
        <v>0</v>
      </c>
      <c r="AE7902" s="17">
        <f>IFERROR(INDEX(Factors!$B$6:$B$15,MATCH('INPUT - Census'!E7902,Factors!$C$6:$C$15,0),1),0)</f>
        <v>0</v>
      </c>
      <c r="AF7902" s="18">
        <f>IFERROR(INDEX(Factors!$B$16:$B$39,MATCH('INPUT - Census'!C7902,Factors!$C$16:$C$35,0),1),0)</f>
        <v>0</v>
      </c>
      <c r="AG7902" s="19">
        <f>IFERROR(INDEX(Factors!$B$40:$B$44,MATCH('INPUT - Census'!F7902,Factors!$C$40:$C$44,0),1),0)</f>
        <v>0</v>
      </c>
      <c r="AH7902" s="21" t="str">
        <f t="shared" si="754"/>
        <v/>
      </c>
      <c r="AI7902" s="1" t="str">
        <f>IFERROR(VLOOKUP(H7902,Factors!$C$45:$D$48,2,0),"")</f>
        <v/>
      </c>
      <c r="AJ7902" t="b">
        <f t="shared" si="757"/>
        <v>0</v>
      </c>
    </row>
    <row r="7903" spans="2:36" ht="15" customHeight="1" x14ac:dyDescent="0.3">
      <c r="B7903" s="70"/>
      <c r="C7903" s="58"/>
      <c r="D7903" s="63"/>
      <c r="E7903" s="58"/>
      <c r="F7903" s="58"/>
      <c r="G7903" s="44"/>
      <c r="H7903" s="45"/>
      <c r="I7903" s="45"/>
      <c r="J7903" s="40" t="str">
        <f t="shared" ref="J7903:J7966" si="758">IF( ISNUMBER(B7903), ROUND(($AL$3-B7903)/365,0), "" )</f>
        <v/>
      </c>
      <c r="K7903" s="39" t="str">
        <f t="shared" si="756"/>
        <v/>
      </c>
      <c r="AB7903" s="17" t="str">
        <f t="shared" si="755"/>
        <v>-1</v>
      </c>
      <c r="AC7903" s="17">
        <f>IFERROR(INDEX(Factors!$C$59:$C$70,MATCH(AB7903,Factors!$B$59:$B$70,1),1),0)</f>
        <v>0</v>
      </c>
      <c r="AD7903" s="17">
        <f t="shared" ref="AD7903:AD7966" si="759">IF(COUNTIF($P$2:$P$16,D7903),MATCH(D7903,$P$2:$P$16,0),0)</f>
        <v>0</v>
      </c>
      <c r="AE7903" s="17">
        <f>IFERROR(INDEX(Factors!$B$6:$B$15,MATCH('INPUT - Census'!E7903,Factors!$C$6:$C$15,0),1),0)</f>
        <v>0</v>
      </c>
      <c r="AF7903" s="18">
        <f>IFERROR(INDEX(Factors!$B$16:$B$39,MATCH('INPUT - Census'!C7903,Factors!$C$16:$C$35,0),1),0)</f>
        <v>0</v>
      </c>
      <c r="AG7903" s="19">
        <f>IFERROR(INDEX(Factors!$B$40:$B$44,MATCH('INPUT - Census'!F7903,Factors!$C$40:$C$44,0),1),0)</f>
        <v>0</v>
      </c>
      <c r="AH7903" s="21" t="str">
        <f t="shared" ref="AH7903:AH7966" si="760">IF(G7903="","",G7903)</f>
        <v/>
      </c>
      <c r="AI7903" s="1" t="str">
        <f>IFERROR(VLOOKUP(H7903,Factors!$C$45:$D$48,2,0),"")</f>
        <v/>
      </c>
      <c r="AJ7903" t="b">
        <f t="shared" si="757"/>
        <v>0</v>
      </c>
    </row>
    <row r="7904" spans="2:36" ht="15" customHeight="1" x14ac:dyDescent="0.3">
      <c r="B7904" s="70"/>
      <c r="C7904" s="58"/>
      <c r="D7904" s="63"/>
      <c r="E7904" s="58"/>
      <c r="F7904" s="58"/>
      <c r="G7904" s="44"/>
      <c r="H7904" s="45"/>
      <c r="I7904" s="45"/>
      <c r="J7904" s="40" t="str">
        <f t="shared" si="758"/>
        <v/>
      </c>
      <c r="K7904" s="39" t="str">
        <f t="shared" si="756"/>
        <v/>
      </c>
      <c r="AB7904" s="17" t="str">
        <f t="shared" si="755"/>
        <v>-1</v>
      </c>
      <c r="AC7904" s="17">
        <f>IFERROR(INDEX(Factors!$C$59:$C$70,MATCH(AB7904,Factors!$B$59:$B$70,1),1),0)</f>
        <v>0</v>
      </c>
      <c r="AD7904" s="17">
        <f t="shared" si="759"/>
        <v>0</v>
      </c>
      <c r="AE7904" s="17">
        <f>IFERROR(INDEX(Factors!$B$6:$B$15,MATCH('INPUT - Census'!E7904,Factors!$C$6:$C$15,0),1),0)</f>
        <v>0</v>
      </c>
      <c r="AF7904" s="18">
        <f>IFERROR(INDEX(Factors!$B$16:$B$39,MATCH('INPUT - Census'!C7904,Factors!$C$16:$C$35,0),1),0)</f>
        <v>0</v>
      </c>
      <c r="AG7904" s="19">
        <f>IFERROR(INDEX(Factors!$B$40:$B$44,MATCH('INPUT - Census'!F7904,Factors!$C$40:$C$44,0),1),0)</f>
        <v>0</v>
      </c>
      <c r="AH7904" s="21" t="str">
        <f t="shared" si="760"/>
        <v/>
      </c>
      <c r="AI7904" s="1" t="str">
        <f>IFERROR(VLOOKUP(H7904,Factors!$C$45:$D$48,2,0),"")</f>
        <v/>
      </c>
      <c r="AJ7904" t="b">
        <f t="shared" si="757"/>
        <v>0</v>
      </c>
    </row>
    <row r="7905" spans="2:36" ht="15" customHeight="1" x14ac:dyDescent="0.3">
      <c r="B7905" s="70"/>
      <c r="C7905" s="58"/>
      <c r="D7905" s="63"/>
      <c r="E7905" s="58"/>
      <c r="F7905" s="58"/>
      <c r="G7905" s="44"/>
      <c r="H7905" s="45"/>
      <c r="I7905" s="45"/>
      <c r="J7905" s="40" t="str">
        <f t="shared" si="758"/>
        <v/>
      </c>
      <c r="K7905" s="39" t="str">
        <f t="shared" si="756"/>
        <v/>
      </c>
      <c r="AB7905" s="17" t="str">
        <f t="shared" si="755"/>
        <v>-1</v>
      </c>
      <c r="AC7905" s="17">
        <f>IFERROR(INDEX(Factors!$C$59:$C$70,MATCH(AB7905,Factors!$B$59:$B$70,1),1),0)</f>
        <v>0</v>
      </c>
      <c r="AD7905" s="17">
        <f t="shared" si="759"/>
        <v>0</v>
      </c>
      <c r="AE7905" s="17">
        <f>IFERROR(INDEX(Factors!$B$6:$B$15,MATCH('INPUT - Census'!E7905,Factors!$C$6:$C$15,0),1),0)</f>
        <v>0</v>
      </c>
      <c r="AF7905" s="18">
        <f>IFERROR(INDEX(Factors!$B$16:$B$39,MATCH('INPUT - Census'!C7905,Factors!$C$16:$C$35,0),1),0)</f>
        <v>0</v>
      </c>
      <c r="AG7905" s="19">
        <f>IFERROR(INDEX(Factors!$B$40:$B$44,MATCH('INPUT - Census'!F7905,Factors!$C$40:$C$44,0),1),0)</f>
        <v>0</v>
      </c>
      <c r="AH7905" s="21" t="str">
        <f t="shared" si="760"/>
        <v/>
      </c>
      <c r="AI7905" s="1" t="str">
        <f>IFERROR(VLOOKUP(H7905,Factors!$C$45:$D$48,2,0),"")</f>
        <v/>
      </c>
      <c r="AJ7905" t="b">
        <f t="shared" si="757"/>
        <v>0</v>
      </c>
    </row>
    <row r="7906" spans="2:36" ht="15" customHeight="1" x14ac:dyDescent="0.3">
      <c r="B7906" s="70"/>
      <c r="C7906" s="58"/>
      <c r="D7906" s="63"/>
      <c r="E7906" s="58"/>
      <c r="F7906" s="58"/>
      <c r="G7906" s="44"/>
      <c r="H7906" s="45"/>
      <c r="I7906" s="45"/>
      <c r="J7906" s="40" t="str">
        <f t="shared" si="758"/>
        <v/>
      </c>
      <c r="K7906" s="39" t="str">
        <f t="shared" si="756"/>
        <v/>
      </c>
      <c r="AB7906" s="17" t="str">
        <f t="shared" si="755"/>
        <v>-1</v>
      </c>
      <c r="AC7906" s="17">
        <f>IFERROR(INDEX(Factors!$C$59:$C$70,MATCH(AB7906,Factors!$B$59:$B$70,1),1),0)</f>
        <v>0</v>
      </c>
      <c r="AD7906" s="17">
        <f t="shared" si="759"/>
        <v>0</v>
      </c>
      <c r="AE7906" s="17">
        <f>IFERROR(INDEX(Factors!$B$6:$B$15,MATCH('INPUT - Census'!E7906,Factors!$C$6:$C$15,0),1),0)</f>
        <v>0</v>
      </c>
      <c r="AF7906" s="18">
        <f>IFERROR(INDEX(Factors!$B$16:$B$39,MATCH('INPUT - Census'!C7906,Factors!$C$16:$C$35,0),1),0)</f>
        <v>0</v>
      </c>
      <c r="AG7906" s="19">
        <f>IFERROR(INDEX(Factors!$B$40:$B$44,MATCH('INPUT - Census'!F7906,Factors!$C$40:$C$44,0),1),0)</f>
        <v>0</v>
      </c>
      <c r="AH7906" s="21" t="str">
        <f t="shared" si="760"/>
        <v/>
      </c>
      <c r="AI7906" s="1" t="str">
        <f>IFERROR(VLOOKUP(H7906,Factors!$C$45:$D$48,2,0),"")</f>
        <v/>
      </c>
      <c r="AJ7906" t="b">
        <f t="shared" si="757"/>
        <v>0</v>
      </c>
    </row>
    <row r="7907" spans="2:36" ht="15" customHeight="1" x14ac:dyDescent="0.3">
      <c r="B7907" s="70"/>
      <c r="C7907" s="58"/>
      <c r="D7907" s="63"/>
      <c r="E7907" s="58"/>
      <c r="F7907" s="58"/>
      <c r="G7907" s="44"/>
      <c r="H7907" s="45"/>
      <c r="I7907" s="45"/>
      <c r="J7907" s="40" t="str">
        <f t="shared" si="758"/>
        <v/>
      </c>
      <c r="K7907" s="39" t="str">
        <f t="shared" si="756"/>
        <v/>
      </c>
      <c r="AB7907" s="17" t="str">
        <f t="shared" si="755"/>
        <v>-1</v>
      </c>
      <c r="AC7907" s="17">
        <f>IFERROR(INDEX(Factors!$C$59:$C$70,MATCH(AB7907,Factors!$B$59:$B$70,1),1),0)</f>
        <v>0</v>
      </c>
      <c r="AD7907" s="17">
        <f t="shared" si="759"/>
        <v>0</v>
      </c>
      <c r="AE7907" s="17">
        <f>IFERROR(INDEX(Factors!$B$6:$B$15,MATCH('INPUT - Census'!E7907,Factors!$C$6:$C$15,0),1),0)</f>
        <v>0</v>
      </c>
      <c r="AF7907" s="18">
        <f>IFERROR(INDEX(Factors!$B$16:$B$39,MATCH('INPUT - Census'!C7907,Factors!$C$16:$C$35,0),1),0)</f>
        <v>0</v>
      </c>
      <c r="AG7907" s="19">
        <f>IFERROR(INDEX(Factors!$B$40:$B$44,MATCH('INPUT - Census'!F7907,Factors!$C$40:$C$44,0),1),0)</f>
        <v>0</v>
      </c>
      <c r="AH7907" s="21" t="str">
        <f t="shared" si="760"/>
        <v/>
      </c>
      <c r="AI7907" s="1" t="str">
        <f>IFERROR(VLOOKUP(H7907,Factors!$C$45:$D$48,2,0),"")</f>
        <v/>
      </c>
      <c r="AJ7907" t="b">
        <f t="shared" si="757"/>
        <v>0</v>
      </c>
    </row>
    <row r="7908" spans="2:36" ht="15" customHeight="1" x14ac:dyDescent="0.3">
      <c r="B7908" s="70"/>
      <c r="C7908" s="58"/>
      <c r="D7908" s="63"/>
      <c r="E7908" s="58"/>
      <c r="F7908" s="58"/>
      <c r="G7908" s="44"/>
      <c r="H7908" s="45"/>
      <c r="I7908" s="45"/>
      <c r="J7908" s="40" t="str">
        <f t="shared" si="758"/>
        <v/>
      </c>
      <c r="K7908" s="39" t="str">
        <f t="shared" si="756"/>
        <v/>
      </c>
      <c r="AB7908" s="17" t="str">
        <f t="shared" si="755"/>
        <v>-1</v>
      </c>
      <c r="AC7908" s="17">
        <f>IFERROR(INDEX(Factors!$C$59:$C$70,MATCH(AB7908,Factors!$B$59:$B$70,1),1),0)</f>
        <v>0</v>
      </c>
      <c r="AD7908" s="17">
        <f t="shared" si="759"/>
        <v>0</v>
      </c>
      <c r="AE7908" s="17">
        <f>IFERROR(INDEX(Factors!$B$6:$B$15,MATCH('INPUT - Census'!E7908,Factors!$C$6:$C$15,0),1),0)</f>
        <v>0</v>
      </c>
      <c r="AF7908" s="18">
        <f>IFERROR(INDEX(Factors!$B$16:$B$39,MATCH('INPUT - Census'!C7908,Factors!$C$16:$C$35,0),1),0)</f>
        <v>0</v>
      </c>
      <c r="AG7908" s="19">
        <f>IFERROR(INDEX(Factors!$B$40:$B$44,MATCH('INPUT - Census'!F7908,Factors!$C$40:$C$44,0),1),0)</f>
        <v>0</v>
      </c>
      <c r="AH7908" s="21" t="str">
        <f t="shared" si="760"/>
        <v/>
      </c>
      <c r="AI7908" s="1" t="str">
        <f>IFERROR(VLOOKUP(H7908,Factors!$C$45:$D$48,2,0),"")</f>
        <v/>
      </c>
      <c r="AJ7908" t="b">
        <f t="shared" si="757"/>
        <v>0</v>
      </c>
    </row>
    <row r="7909" spans="2:36" ht="15" customHeight="1" x14ac:dyDescent="0.3">
      <c r="B7909" s="70"/>
      <c r="C7909" s="58"/>
      <c r="D7909" s="63"/>
      <c r="E7909" s="58"/>
      <c r="F7909" s="58"/>
      <c r="G7909" s="44"/>
      <c r="H7909" s="45"/>
      <c r="I7909" s="45"/>
      <c r="J7909" s="40" t="str">
        <f t="shared" si="758"/>
        <v/>
      </c>
      <c r="K7909" s="39" t="str">
        <f t="shared" si="756"/>
        <v/>
      </c>
      <c r="AB7909" s="17" t="str">
        <f t="shared" si="755"/>
        <v>-1</v>
      </c>
      <c r="AC7909" s="17">
        <f>IFERROR(INDEX(Factors!$C$59:$C$70,MATCH(AB7909,Factors!$B$59:$B$70,1),1),0)</f>
        <v>0</v>
      </c>
      <c r="AD7909" s="17">
        <f t="shared" si="759"/>
        <v>0</v>
      </c>
      <c r="AE7909" s="17">
        <f>IFERROR(INDEX(Factors!$B$6:$B$15,MATCH('INPUT - Census'!E7909,Factors!$C$6:$C$15,0),1),0)</f>
        <v>0</v>
      </c>
      <c r="AF7909" s="18">
        <f>IFERROR(INDEX(Factors!$B$16:$B$39,MATCH('INPUT - Census'!C7909,Factors!$C$16:$C$35,0),1),0)</f>
        <v>0</v>
      </c>
      <c r="AG7909" s="19">
        <f>IFERROR(INDEX(Factors!$B$40:$B$44,MATCH('INPUT - Census'!F7909,Factors!$C$40:$C$44,0),1),0)</f>
        <v>0</v>
      </c>
      <c r="AH7909" s="21" t="str">
        <f t="shared" si="760"/>
        <v/>
      </c>
      <c r="AI7909" s="1" t="str">
        <f>IFERROR(VLOOKUP(H7909,Factors!$C$45:$D$48,2,0),"")</f>
        <v/>
      </c>
      <c r="AJ7909" t="b">
        <f t="shared" si="757"/>
        <v>0</v>
      </c>
    </row>
    <row r="7910" spans="2:36" ht="15" customHeight="1" x14ac:dyDescent="0.3">
      <c r="B7910" s="70"/>
      <c r="C7910" s="58"/>
      <c r="D7910" s="63"/>
      <c r="E7910" s="58"/>
      <c r="F7910" s="58"/>
      <c r="G7910" s="44"/>
      <c r="H7910" s="45"/>
      <c r="I7910" s="45"/>
      <c r="J7910" s="40" t="str">
        <f t="shared" si="758"/>
        <v/>
      </c>
      <c r="K7910" s="39" t="str">
        <f t="shared" si="756"/>
        <v/>
      </c>
      <c r="AB7910" s="17" t="str">
        <f t="shared" si="755"/>
        <v>-1</v>
      </c>
      <c r="AC7910" s="17">
        <f>IFERROR(INDEX(Factors!$C$59:$C$70,MATCH(AB7910,Factors!$B$59:$B$70,1),1),0)</f>
        <v>0</v>
      </c>
      <c r="AD7910" s="17">
        <f t="shared" si="759"/>
        <v>0</v>
      </c>
      <c r="AE7910" s="17">
        <f>IFERROR(INDEX(Factors!$B$6:$B$15,MATCH('INPUT - Census'!E7910,Factors!$C$6:$C$15,0),1),0)</f>
        <v>0</v>
      </c>
      <c r="AF7910" s="18">
        <f>IFERROR(INDEX(Factors!$B$16:$B$39,MATCH('INPUT - Census'!C7910,Factors!$C$16:$C$35,0),1),0)</f>
        <v>0</v>
      </c>
      <c r="AG7910" s="19">
        <f>IFERROR(INDEX(Factors!$B$40:$B$44,MATCH('INPUT - Census'!F7910,Factors!$C$40:$C$44,0),1),0)</f>
        <v>0</v>
      </c>
      <c r="AH7910" s="21" t="str">
        <f t="shared" si="760"/>
        <v/>
      </c>
      <c r="AI7910" s="1" t="str">
        <f>IFERROR(VLOOKUP(H7910,Factors!$C$45:$D$48,2,0),"")</f>
        <v/>
      </c>
      <c r="AJ7910" t="b">
        <f t="shared" si="757"/>
        <v>0</v>
      </c>
    </row>
    <row r="7911" spans="2:36" ht="15" customHeight="1" x14ac:dyDescent="0.3">
      <c r="B7911" s="70"/>
      <c r="C7911" s="58"/>
      <c r="D7911" s="63"/>
      <c r="E7911" s="58"/>
      <c r="F7911" s="58"/>
      <c r="G7911" s="44"/>
      <c r="H7911" s="45"/>
      <c r="I7911" s="45"/>
      <c r="J7911" s="40" t="str">
        <f t="shared" si="758"/>
        <v/>
      </c>
      <c r="K7911" s="39" t="str">
        <f t="shared" si="756"/>
        <v/>
      </c>
      <c r="AB7911" s="17" t="str">
        <f t="shared" si="755"/>
        <v>-1</v>
      </c>
      <c r="AC7911" s="17">
        <f>IFERROR(INDEX(Factors!$C$59:$C$70,MATCH(AB7911,Factors!$B$59:$B$70,1),1),0)</f>
        <v>0</v>
      </c>
      <c r="AD7911" s="17">
        <f t="shared" si="759"/>
        <v>0</v>
      </c>
      <c r="AE7911" s="17">
        <f>IFERROR(INDEX(Factors!$B$6:$B$15,MATCH('INPUT - Census'!E7911,Factors!$C$6:$C$15,0),1),0)</f>
        <v>0</v>
      </c>
      <c r="AF7911" s="18">
        <f>IFERROR(INDEX(Factors!$B$16:$B$39,MATCH('INPUT - Census'!C7911,Factors!$C$16:$C$35,0),1),0)</f>
        <v>0</v>
      </c>
      <c r="AG7911" s="19">
        <f>IFERROR(INDEX(Factors!$B$40:$B$44,MATCH('INPUT - Census'!F7911,Factors!$C$40:$C$44,0),1),0)</f>
        <v>0</v>
      </c>
      <c r="AH7911" s="21" t="str">
        <f t="shared" si="760"/>
        <v/>
      </c>
      <c r="AI7911" s="1" t="str">
        <f>IFERROR(VLOOKUP(H7911,Factors!$C$45:$D$48,2,0),"")</f>
        <v/>
      </c>
      <c r="AJ7911" t="b">
        <f t="shared" si="757"/>
        <v>0</v>
      </c>
    </row>
    <row r="7912" spans="2:36" ht="15" customHeight="1" x14ac:dyDescent="0.3">
      <c r="B7912" s="70"/>
      <c r="C7912" s="58"/>
      <c r="D7912" s="63"/>
      <c r="E7912" s="58"/>
      <c r="F7912" s="58"/>
      <c r="G7912" s="44"/>
      <c r="H7912" s="45"/>
      <c r="I7912" s="45"/>
      <c r="J7912" s="40" t="str">
        <f t="shared" si="758"/>
        <v/>
      </c>
      <c r="K7912" s="39" t="str">
        <f t="shared" si="756"/>
        <v/>
      </c>
      <c r="AB7912" s="17" t="str">
        <f t="shared" si="755"/>
        <v>-1</v>
      </c>
      <c r="AC7912" s="17">
        <f>IFERROR(INDEX(Factors!$C$59:$C$70,MATCH(AB7912,Factors!$B$59:$B$70,1),1),0)</f>
        <v>0</v>
      </c>
      <c r="AD7912" s="17">
        <f t="shared" si="759"/>
        <v>0</v>
      </c>
      <c r="AE7912" s="17">
        <f>IFERROR(INDEX(Factors!$B$6:$B$15,MATCH('INPUT - Census'!E7912,Factors!$C$6:$C$15,0),1),0)</f>
        <v>0</v>
      </c>
      <c r="AF7912" s="18">
        <f>IFERROR(INDEX(Factors!$B$16:$B$39,MATCH('INPUT - Census'!C7912,Factors!$C$16:$C$35,0),1),0)</f>
        <v>0</v>
      </c>
      <c r="AG7912" s="19">
        <f>IFERROR(INDEX(Factors!$B$40:$B$44,MATCH('INPUT - Census'!F7912,Factors!$C$40:$C$44,0),1),0)</f>
        <v>0</v>
      </c>
      <c r="AH7912" s="21" t="str">
        <f t="shared" si="760"/>
        <v/>
      </c>
      <c r="AI7912" s="1" t="str">
        <f>IFERROR(VLOOKUP(H7912,Factors!$C$45:$D$48,2,0),"")</f>
        <v/>
      </c>
      <c r="AJ7912" t="b">
        <f t="shared" si="757"/>
        <v>0</v>
      </c>
    </row>
    <row r="7913" spans="2:36" ht="15" customHeight="1" x14ac:dyDescent="0.3">
      <c r="B7913" s="70"/>
      <c r="C7913" s="58"/>
      <c r="D7913" s="63"/>
      <c r="E7913" s="58"/>
      <c r="F7913" s="58"/>
      <c r="G7913" s="44"/>
      <c r="H7913" s="45"/>
      <c r="I7913" s="45"/>
      <c r="J7913" s="40" t="str">
        <f t="shared" si="758"/>
        <v/>
      </c>
      <c r="K7913" s="39" t="str">
        <f t="shared" si="756"/>
        <v/>
      </c>
      <c r="AB7913" s="17" t="str">
        <f t="shared" si="755"/>
        <v>-1</v>
      </c>
      <c r="AC7913" s="17">
        <f>IFERROR(INDEX(Factors!$C$59:$C$70,MATCH(AB7913,Factors!$B$59:$B$70,1),1),0)</f>
        <v>0</v>
      </c>
      <c r="AD7913" s="17">
        <f t="shared" si="759"/>
        <v>0</v>
      </c>
      <c r="AE7913" s="17">
        <f>IFERROR(INDEX(Factors!$B$6:$B$15,MATCH('INPUT - Census'!E7913,Factors!$C$6:$C$15,0),1),0)</f>
        <v>0</v>
      </c>
      <c r="AF7913" s="18">
        <f>IFERROR(INDEX(Factors!$B$16:$B$39,MATCH('INPUT - Census'!C7913,Factors!$C$16:$C$35,0),1),0)</f>
        <v>0</v>
      </c>
      <c r="AG7913" s="19">
        <f>IFERROR(INDEX(Factors!$B$40:$B$44,MATCH('INPUT - Census'!F7913,Factors!$C$40:$C$44,0),1),0)</f>
        <v>0</v>
      </c>
      <c r="AH7913" s="21" t="str">
        <f t="shared" si="760"/>
        <v/>
      </c>
      <c r="AI7913" s="1" t="str">
        <f>IFERROR(VLOOKUP(H7913,Factors!$C$45:$D$48,2,0),"")</f>
        <v/>
      </c>
      <c r="AJ7913" t="b">
        <f t="shared" si="757"/>
        <v>0</v>
      </c>
    </row>
    <row r="7914" spans="2:36" ht="15" customHeight="1" x14ac:dyDescent="0.3">
      <c r="B7914" s="70"/>
      <c r="C7914" s="58"/>
      <c r="D7914" s="63"/>
      <c r="E7914" s="58"/>
      <c r="F7914" s="58"/>
      <c r="G7914" s="44"/>
      <c r="H7914" s="45"/>
      <c r="I7914" s="45"/>
      <c r="J7914" s="40" t="str">
        <f t="shared" si="758"/>
        <v/>
      </c>
      <c r="K7914" s="39" t="str">
        <f t="shared" si="756"/>
        <v/>
      </c>
      <c r="AB7914" s="17" t="str">
        <f t="shared" si="755"/>
        <v>-1</v>
      </c>
      <c r="AC7914" s="17">
        <f>IFERROR(INDEX(Factors!$C$59:$C$70,MATCH(AB7914,Factors!$B$59:$B$70,1),1),0)</f>
        <v>0</v>
      </c>
      <c r="AD7914" s="17">
        <f t="shared" si="759"/>
        <v>0</v>
      </c>
      <c r="AE7914" s="17">
        <f>IFERROR(INDEX(Factors!$B$6:$B$15,MATCH('INPUT - Census'!E7914,Factors!$C$6:$C$15,0),1),0)</f>
        <v>0</v>
      </c>
      <c r="AF7914" s="18">
        <f>IFERROR(INDEX(Factors!$B$16:$B$39,MATCH('INPUT - Census'!C7914,Factors!$C$16:$C$35,0),1),0)</f>
        <v>0</v>
      </c>
      <c r="AG7914" s="19">
        <f>IFERROR(INDEX(Factors!$B$40:$B$44,MATCH('INPUT - Census'!F7914,Factors!$C$40:$C$44,0),1),0)</f>
        <v>0</v>
      </c>
      <c r="AH7914" s="21" t="str">
        <f t="shared" si="760"/>
        <v/>
      </c>
      <c r="AI7914" s="1" t="str">
        <f>IFERROR(VLOOKUP(H7914,Factors!$C$45:$D$48,2,0),"")</f>
        <v/>
      </c>
      <c r="AJ7914" t="b">
        <f t="shared" si="757"/>
        <v>0</v>
      </c>
    </row>
    <row r="7915" spans="2:36" ht="15" customHeight="1" x14ac:dyDescent="0.3">
      <c r="B7915" s="70"/>
      <c r="C7915" s="58"/>
      <c r="D7915" s="63"/>
      <c r="E7915" s="58"/>
      <c r="F7915" s="58"/>
      <c r="G7915" s="44"/>
      <c r="H7915" s="45"/>
      <c r="I7915" s="45"/>
      <c r="J7915" s="40" t="str">
        <f t="shared" si="758"/>
        <v/>
      </c>
      <c r="K7915" s="39" t="str">
        <f t="shared" si="756"/>
        <v/>
      </c>
      <c r="AB7915" s="17" t="str">
        <f t="shared" si="755"/>
        <v>-1</v>
      </c>
      <c r="AC7915" s="17">
        <f>IFERROR(INDEX(Factors!$C$59:$C$70,MATCH(AB7915,Factors!$B$59:$B$70,1),1),0)</f>
        <v>0</v>
      </c>
      <c r="AD7915" s="17">
        <f t="shared" si="759"/>
        <v>0</v>
      </c>
      <c r="AE7915" s="17">
        <f>IFERROR(INDEX(Factors!$B$6:$B$15,MATCH('INPUT - Census'!E7915,Factors!$C$6:$C$15,0),1),0)</f>
        <v>0</v>
      </c>
      <c r="AF7915" s="18">
        <f>IFERROR(INDEX(Factors!$B$16:$B$39,MATCH('INPUT - Census'!C7915,Factors!$C$16:$C$35,0),1),0)</f>
        <v>0</v>
      </c>
      <c r="AG7915" s="19">
        <f>IFERROR(INDEX(Factors!$B$40:$B$44,MATCH('INPUT - Census'!F7915,Factors!$C$40:$C$44,0),1),0)</f>
        <v>0</v>
      </c>
      <c r="AH7915" s="21" t="str">
        <f t="shared" si="760"/>
        <v/>
      </c>
      <c r="AI7915" s="1" t="str">
        <f>IFERROR(VLOOKUP(H7915,Factors!$C$45:$D$48,2,0),"")</f>
        <v/>
      </c>
      <c r="AJ7915" t="b">
        <f t="shared" si="757"/>
        <v>0</v>
      </c>
    </row>
    <row r="7916" spans="2:36" ht="15" customHeight="1" x14ac:dyDescent="0.3">
      <c r="B7916" s="70"/>
      <c r="C7916" s="58"/>
      <c r="D7916" s="63"/>
      <c r="E7916" s="58"/>
      <c r="F7916" s="58"/>
      <c r="G7916" s="44"/>
      <c r="H7916" s="45"/>
      <c r="I7916" s="45"/>
      <c r="J7916" s="40" t="str">
        <f t="shared" si="758"/>
        <v/>
      </c>
      <c r="K7916" s="39" t="str">
        <f t="shared" si="756"/>
        <v/>
      </c>
      <c r="AB7916" s="17" t="str">
        <f t="shared" si="755"/>
        <v>-1</v>
      </c>
      <c r="AC7916" s="17">
        <f>IFERROR(INDEX(Factors!$C$59:$C$70,MATCH(AB7916,Factors!$B$59:$B$70,1),1),0)</f>
        <v>0</v>
      </c>
      <c r="AD7916" s="17">
        <f t="shared" si="759"/>
        <v>0</v>
      </c>
      <c r="AE7916" s="17">
        <f>IFERROR(INDEX(Factors!$B$6:$B$15,MATCH('INPUT - Census'!E7916,Factors!$C$6:$C$15,0),1),0)</f>
        <v>0</v>
      </c>
      <c r="AF7916" s="18">
        <f>IFERROR(INDEX(Factors!$B$16:$B$39,MATCH('INPUT - Census'!C7916,Factors!$C$16:$C$35,0),1),0)</f>
        <v>0</v>
      </c>
      <c r="AG7916" s="19">
        <f>IFERROR(INDEX(Factors!$B$40:$B$44,MATCH('INPUT - Census'!F7916,Factors!$C$40:$C$44,0),1),0)</f>
        <v>0</v>
      </c>
      <c r="AH7916" s="21" t="str">
        <f t="shared" si="760"/>
        <v/>
      </c>
      <c r="AI7916" s="1" t="str">
        <f>IFERROR(VLOOKUP(H7916,Factors!$C$45:$D$48,2,0),"")</f>
        <v/>
      </c>
      <c r="AJ7916" t="b">
        <f t="shared" si="757"/>
        <v>0</v>
      </c>
    </row>
    <row r="7917" spans="2:36" ht="15" customHeight="1" x14ac:dyDescent="0.3">
      <c r="B7917" s="70"/>
      <c r="C7917" s="58"/>
      <c r="D7917" s="63"/>
      <c r="E7917" s="58"/>
      <c r="F7917" s="58"/>
      <c r="G7917" s="44"/>
      <c r="H7917" s="45"/>
      <c r="I7917" s="45"/>
      <c r="J7917" s="40" t="str">
        <f t="shared" si="758"/>
        <v/>
      </c>
      <c r="K7917" s="39" t="str">
        <f t="shared" si="756"/>
        <v/>
      </c>
      <c r="AB7917" s="17" t="str">
        <f t="shared" si="755"/>
        <v>-1</v>
      </c>
      <c r="AC7917" s="17">
        <f>IFERROR(INDEX(Factors!$C$59:$C$70,MATCH(AB7917,Factors!$B$59:$B$70,1),1),0)</f>
        <v>0</v>
      </c>
      <c r="AD7917" s="17">
        <f t="shared" si="759"/>
        <v>0</v>
      </c>
      <c r="AE7917" s="17">
        <f>IFERROR(INDEX(Factors!$B$6:$B$15,MATCH('INPUT - Census'!E7917,Factors!$C$6:$C$15,0),1),0)</f>
        <v>0</v>
      </c>
      <c r="AF7917" s="18">
        <f>IFERROR(INDEX(Factors!$B$16:$B$39,MATCH('INPUT - Census'!C7917,Factors!$C$16:$C$35,0),1),0)</f>
        <v>0</v>
      </c>
      <c r="AG7917" s="19">
        <f>IFERROR(INDEX(Factors!$B$40:$B$44,MATCH('INPUT - Census'!F7917,Factors!$C$40:$C$44,0),1),0)</f>
        <v>0</v>
      </c>
      <c r="AH7917" s="21" t="str">
        <f t="shared" si="760"/>
        <v/>
      </c>
      <c r="AI7917" s="1" t="str">
        <f>IFERROR(VLOOKUP(H7917,Factors!$C$45:$D$48,2,0),"")</f>
        <v/>
      </c>
      <c r="AJ7917" t="b">
        <f t="shared" si="757"/>
        <v>0</v>
      </c>
    </row>
    <row r="7918" spans="2:36" ht="15" customHeight="1" x14ac:dyDescent="0.3">
      <c r="B7918" s="70"/>
      <c r="C7918" s="58"/>
      <c r="D7918" s="63"/>
      <c r="E7918" s="58"/>
      <c r="F7918" s="58"/>
      <c r="G7918" s="44"/>
      <c r="H7918" s="45"/>
      <c r="I7918" s="45"/>
      <c r="J7918" s="40" t="str">
        <f t="shared" si="758"/>
        <v/>
      </c>
      <c r="K7918" s="39" t="str">
        <f t="shared" si="756"/>
        <v/>
      </c>
      <c r="AB7918" s="17" t="str">
        <f t="shared" si="755"/>
        <v>-1</v>
      </c>
      <c r="AC7918" s="17">
        <f>IFERROR(INDEX(Factors!$C$59:$C$70,MATCH(AB7918,Factors!$B$59:$B$70,1),1),0)</f>
        <v>0</v>
      </c>
      <c r="AD7918" s="17">
        <f t="shared" si="759"/>
        <v>0</v>
      </c>
      <c r="AE7918" s="17">
        <f>IFERROR(INDEX(Factors!$B$6:$B$15,MATCH('INPUT - Census'!E7918,Factors!$C$6:$C$15,0),1),0)</f>
        <v>0</v>
      </c>
      <c r="AF7918" s="18">
        <f>IFERROR(INDEX(Factors!$B$16:$B$39,MATCH('INPUT - Census'!C7918,Factors!$C$16:$C$35,0),1),0)</f>
        <v>0</v>
      </c>
      <c r="AG7918" s="19">
        <f>IFERROR(INDEX(Factors!$B$40:$B$44,MATCH('INPUT - Census'!F7918,Factors!$C$40:$C$44,0),1),0)</f>
        <v>0</v>
      </c>
      <c r="AH7918" s="21" t="str">
        <f t="shared" si="760"/>
        <v/>
      </c>
      <c r="AI7918" s="1" t="str">
        <f>IFERROR(VLOOKUP(H7918,Factors!$C$45:$D$48,2,0),"")</f>
        <v/>
      </c>
      <c r="AJ7918" t="b">
        <f t="shared" si="757"/>
        <v>0</v>
      </c>
    </row>
    <row r="7919" spans="2:36" ht="15" customHeight="1" x14ac:dyDescent="0.3">
      <c r="B7919" s="70"/>
      <c r="C7919" s="58"/>
      <c r="D7919" s="63"/>
      <c r="E7919" s="58"/>
      <c r="F7919" s="58"/>
      <c r="G7919" s="44"/>
      <c r="H7919" s="45"/>
      <c r="I7919" s="45"/>
      <c r="J7919" s="40" t="str">
        <f t="shared" si="758"/>
        <v/>
      </c>
      <c r="K7919" s="39" t="str">
        <f t="shared" si="756"/>
        <v/>
      </c>
      <c r="AB7919" s="17" t="str">
        <f t="shared" si="755"/>
        <v>-1</v>
      </c>
      <c r="AC7919" s="17">
        <f>IFERROR(INDEX(Factors!$C$59:$C$70,MATCH(AB7919,Factors!$B$59:$B$70,1),1),0)</f>
        <v>0</v>
      </c>
      <c r="AD7919" s="17">
        <f t="shared" si="759"/>
        <v>0</v>
      </c>
      <c r="AE7919" s="17">
        <f>IFERROR(INDEX(Factors!$B$6:$B$15,MATCH('INPUT - Census'!E7919,Factors!$C$6:$C$15,0),1),0)</f>
        <v>0</v>
      </c>
      <c r="AF7919" s="18">
        <f>IFERROR(INDEX(Factors!$B$16:$B$39,MATCH('INPUT - Census'!C7919,Factors!$C$16:$C$35,0),1),0)</f>
        <v>0</v>
      </c>
      <c r="AG7919" s="19">
        <f>IFERROR(INDEX(Factors!$B$40:$B$44,MATCH('INPUT - Census'!F7919,Factors!$C$40:$C$44,0),1),0)</f>
        <v>0</v>
      </c>
      <c r="AH7919" s="21" t="str">
        <f t="shared" si="760"/>
        <v/>
      </c>
      <c r="AI7919" s="1" t="str">
        <f>IFERROR(VLOOKUP(H7919,Factors!$C$45:$D$48,2,0),"")</f>
        <v/>
      </c>
      <c r="AJ7919" t="b">
        <f t="shared" si="757"/>
        <v>0</v>
      </c>
    </row>
    <row r="7920" spans="2:36" ht="15" customHeight="1" x14ac:dyDescent="0.3">
      <c r="B7920" s="70"/>
      <c r="C7920" s="58"/>
      <c r="D7920" s="63"/>
      <c r="E7920" s="58"/>
      <c r="F7920" s="58"/>
      <c r="G7920" s="44"/>
      <c r="H7920" s="45"/>
      <c r="I7920" s="45"/>
      <c r="J7920" s="40" t="str">
        <f t="shared" si="758"/>
        <v/>
      </c>
      <c r="K7920" s="39" t="str">
        <f t="shared" si="756"/>
        <v/>
      </c>
      <c r="AB7920" s="17" t="str">
        <f t="shared" si="755"/>
        <v>-1</v>
      </c>
      <c r="AC7920" s="17">
        <f>IFERROR(INDEX(Factors!$C$59:$C$70,MATCH(AB7920,Factors!$B$59:$B$70,1),1),0)</f>
        <v>0</v>
      </c>
      <c r="AD7920" s="17">
        <f t="shared" si="759"/>
        <v>0</v>
      </c>
      <c r="AE7920" s="17">
        <f>IFERROR(INDEX(Factors!$B$6:$B$15,MATCH('INPUT - Census'!E7920,Factors!$C$6:$C$15,0),1),0)</f>
        <v>0</v>
      </c>
      <c r="AF7920" s="18">
        <f>IFERROR(INDEX(Factors!$B$16:$B$39,MATCH('INPUT - Census'!C7920,Factors!$C$16:$C$35,0),1),0)</f>
        <v>0</v>
      </c>
      <c r="AG7920" s="19">
        <f>IFERROR(INDEX(Factors!$B$40:$B$44,MATCH('INPUT - Census'!F7920,Factors!$C$40:$C$44,0),1),0)</f>
        <v>0</v>
      </c>
      <c r="AH7920" s="21" t="str">
        <f t="shared" si="760"/>
        <v/>
      </c>
      <c r="AI7920" s="1" t="str">
        <f>IFERROR(VLOOKUP(H7920,Factors!$C$45:$D$48,2,0),"")</f>
        <v/>
      </c>
      <c r="AJ7920" t="b">
        <f t="shared" si="757"/>
        <v>0</v>
      </c>
    </row>
    <row r="7921" spans="2:36" ht="15" customHeight="1" x14ac:dyDescent="0.3">
      <c r="B7921" s="70"/>
      <c r="C7921" s="58"/>
      <c r="D7921" s="63"/>
      <c r="E7921" s="58"/>
      <c r="F7921" s="58"/>
      <c r="G7921" s="44"/>
      <c r="H7921" s="45"/>
      <c r="I7921" s="45"/>
      <c r="J7921" s="40" t="str">
        <f t="shared" si="758"/>
        <v/>
      </c>
      <c r="K7921" s="39" t="str">
        <f t="shared" si="756"/>
        <v/>
      </c>
      <c r="AB7921" s="17" t="str">
        <f t="shared" si="755"/>
        <v>-1</v>
      </c>
      <c r="AC7921" s="17">
        <f>IFERROR(INDEX(Factors!$C$59:$C$70,MATCH(AB7921,Factors!$B$59:$B$70,1),1),0)</f>
        <v>0</v>
      </c>
      <c r="AD7921" s="17">
        <f t="shared" si="759"/>
        <v>0</v>
      </c>
      <c r="AE7921" s="17">
        <f>IFERROR(INDEX(Factors!$B$6:$B$15,MATCH('INPUT - Census'!E7921,Factors!$C$6:$C$15,0),1),0)</f>
        <v>0</v>
      </c>
      <c r="AF7921" s="18">
        <f>IFERROR(INDEX(Factors!$B$16:$B$39,MATCH('INPUT - Census'!C7921,Factors!$C$16:$C$35,0),1),0)</f>
        <v>0</v>
      </c>
      <c r="AG7921" s="19">
        <f>IFERROR(INDEX(Factors!$B$40:$B$44,MATCH('INPUT - Census'!F7921,Factors!$C$40:$C$44,0),1),0)</f>
        <v>0</v>
      </c>
      <c r="AH7921" s="21" t="str">
        <f t="shared" si="760"/>
        <v/>
      </c>
      <c r="AI7921" s="1" t="str">
        <f>IFERROR(VLOOKUP(H7921,Factors!$C$45:$D$48,2,0),"")</f>
        <v/>
      </c>
      <c r="AJ7921" t="b">
        <f t="shared" si="757"/>
        <v>0</v>
      </c>
    </row>
    <row r="7922" spans="2:36" ht="15" customHeight="1" x14ac:dyDescent="0.3">
      <c r="B7922" s="70"/>
      <c r="C7922" s="58"/>
      <c r="D7922" s="63"/>
      <c r="E7922" s="58"/>
      <c r="F7922" s="58"/>
      <c r="G7922" s="44"/>
      <c r="H7922" s="45"/>
      <c r="I7922" s="45"/>
      <c r="J7922" s="40" t="str">
        <f t="shared" si="758"/>
        <v/>
      </c>
      <c r="K7922" s="39" t="str">
        <f t="shared" si="756"/>
        <v/>
      </c>
      <c r="AB7922" s="17" t="str">
        <f t="shared" si="755"/>
        <v>-1</v>
      </c>
      <c r="AC7922" s="17">
        <f>IFERROR(INDEX(Factors!$C$59:$C$70,MATCH(AB7922,Factors!$B$59:$B$70,1),1),0)</f>
        <v>0</v>
      </c>
      <c r="AD7922" s="17">
        <f t="shared" si="759"/>
        <v>0</v>
      </c>
      <c r="AE7922" s="17">
        <f>IFERROR(INDEX(Factors!$B$6:$B$15,MATCH('INPUT - Census'!E7922,Factors!$C$6:$C$15,0),1),0)</f>
        <v>0</v>
      </c>
      <c r="AF7922" s="18">
        <f>IFERROR(INDEX(Factors!$B$16:$B$39,MATCH('INPUT - Census'!C7922,Factors!$C$16:$C$35,0),1),0)</f>
        <v>0</v>
      </c>
      <c r="AG7922" s="19">
        <f>IFERROR(INDEX(Factors!$B$40:$B$44,MATCH('INPUT - Census'!F7922,Factors!$C$40:$C$44,0),1),0)</f>
        <v>0</v>
      </c>
      <c r="AH7922" s="21" t="str">
        <f t="shared" si="760"/>
        <v/>
      </c>
      <c r="AI7922" s="1" t="str">
        <f>IFERROR(VLOOKUP(H7922,Factors!$C$45:$D$48,2,0),"")</f>
        <v/>
      </c>
      <c r="AJ7922" t="b">
        <f t="shared" si="757"/>
        <v>0</v>
      </c>
    </row>
    <row r="7923" spans="2:36" ht="15" customHeight="1" x14ac:dyDescent="0.3">
      <c r="B7923" s="70"/>
      <c r="C7923" s="58"/>
      <c r="D7923" s="63"/>
      <c r="E7923" s="58"/>
      <c r="F7923" s="58"/>
      <c r="G7923" s="44"/>
      <c r="H7923" s="45"/>
      <c r="I7923" s="45"/>
      <c r="J7923" s="40" t="str">
        <f t="shared" si="758"/>
        <v/>
      </c>
      <c r="K7923" s="39" t="str">
        <f t="shared" si="756"/>
        <v/>
      </c>
      <c r="AB7923" s="17" t="str">
        <f t="shared" si="755"/>
        <v>-1</v>
      </c>
      <c r="AC7923" s="17">
        <f>IFERROR(INDEX(Factors!$C$59:$C$70,MATCH(AB7923,Factors!$B$59:$B$70,1),1),0)</f>
        <v>0</v>
      </c>
      <c r="AD7923" s="17">
        <f t="shared" si="759"/>
        <v>0</v>
      </c>
      <c r="AE7923" s="17">
        <f>IFERROR(INDEX(Factors!$B$6:$B$15,MATCH('INPUT - Census'!E7923,Factors!$C$6:$C$15,0),1),0)</f>
        <v>0</v>
      </c>
      <c r="AF7923" s="18">
        <f>IFERROR(INDEX(Factors!$B$16:$B$39,MATCH('INPUT - Census'!C7923,Factors!$C$16:$C$35,0),1),0)</f>
        <v>0</v>
      </c>
      <c r="AG7923" s="19">
        <f>IFERROR(INDEX(Factors!$B$40:$B$44,MATCH('INPUT - Census'!F7923,Factors!$C$40:$C$44,0),1),0)</f>
        <v>0</v>
      </c>
      <c r="AH7923" s="21" t="str">
        <f t="shared" si="760"/>
        <v/>
      </c>
      <c r="AI7923" s="1" t="str">
        <f>IFERROR(VLOOKUP(H7923,Factors!$C$45:$D$48,2,0),"")</f>
        <v/>
      </c>
      <c r="AJ7923" t="b">
        <f t="shared" si="757"/>
        <v>0</v>
      </c>
    </row>
    <row r="7924" spans="2:36" ht="15" customHeight="1" x14ac:dyDescent="0.3">
      <c r="B7924" s="70"/>
      <c r="C7924" s="58"/>
      <c r="D7924" s="63"/>
      <c r="E7924" s="58"/>
      <c r="F7924" s="58"/>
      <c r="G7924" s="44"/>
      <c r="H7924" s="45"/>
      <c r="I7924" s="45"/>
      <c r="J7924" s="40" t="str">
        <f t="shared" si="758"/>
        <v/>
      </c>
      <c r="K7924" s="39" t="str">
        <f t="shared" si="756"/>
        <v/>
      </c>
      <c r="AB7924" s="17" t="str">
        <f t="shared" si="755"/>
        <v>-1</v>
      </c>
      <c r="AC7924" s="17">
        <f>IFERROR(INDEX(Factors!$C$59:$C$70,MATCH(AB7924,Factors!$B$59:$B$70,1),1),0)</f>
        <v>0</v>
      </c>
      <c r="AD7924" s="17">
        <f t="shared" si="759"/>
        <v>0</v>
      </c>
      <c r="AE7924" s="17">
        <f>IFERROR(INDEX(Factors!$B$6:$B$15,MATCH('INPUT - Census'!E7924,Factors!$C$6:$C$15,0),1),0)</f>
        <v>0</v>
      </c>
      <c r="AF7924" s="18">
        <f>IFERROR(INDEX(Factors!$B$16:$B$39,MATCH('INPUT - Census'!C7924,Factors!$C$16:$C$35,0),1),0)</f>
        <v>0</v>
      </c>
      <c r="AG7924" s="19">
        <f>IFERROR(INDEX(Factors!$B$40:$B$44,MATCH('INPUT - Census'!F7924,Factors!$C$40:$C$44,0),1),0)</f>
        <v>0</v>
      </c>
      <c r="AH7924" s="21" t="str">
        <f t="shared" si="760"/>
        <v/>
      </c>
      <c r="AI7924" s="1" t="str">
        <f>IFERROR(VLOOKUP(H7924,Factors!$C$45:$D$48,2,0),"")</f>
        <v/>
      </c>
      <c r="AJ7924" t="b">
        <f t="shared" si="757"/>
        <v>0</v>
      </c>
    </row>
    <row r="7925" spans="2:36" ht="15" customHeight="1" x14ac:dyDescent="0.3">
      <c r="B7925" s="70"/>
      <c r="C7925" s="58"/>
      <c r="D7925" s="63"/>
      <c r="E7925" s="58"/>
      <c r="F7925" s="58"/>
      <c r="G7925" s="44"/>
      <c r="H7925" s="45"/>
      <c r="I7925" s="45"/>
      <c r="J7925" s="40" t="str">
        <f t="shared" si="758"/>
        <v/>
      </c>
      <c r="K7925" s="39" t="str">
        <f t="shared" si="756"/>
        <v/>
      </c>
      <c r="AB7925" s="17" t="str">
        <f t="shared" si="755"/>
        <v>-1</v>
      </c>
      <c r="AC7925" s="17">
        <f>IFERROR(INDEX(Factors!$C$59:$C$70,MATCH(AB7925,Factors!$B$59:$B$70,1),1),0)</f>
        <v>0</v>
      </c>
      <c r="AD7925" s="17">
        <f t="shared" si="759"/>
        <v>0</v>
      </c>
      <c r="AE7925" s="17">
        <f>IFERROR(INDEX(Factors!$B$6:$B$15,MATCH('INPUT - Census'!E7925,Factors!$C$6:$C$15,0),1),0)</f>
        <v>0</v>
      </c>
      <c r="AF7925" s="18">
        <f>IFERROR(INDEX(Factors!$B$16:$B$39,MATCH('INPUT - Census'!C7925,Factors!$C$16:$C$35,0),1),0)</f>
        <v>0</v>
      </c>
      <c r="AG7925" s="19">
        <f>IFERROR(INDEX(Factors!$B$40:$B$44,MATCH('INPUT - Census'!F7925,Factors!$C$40:$C$44,0),1),0)</f>
        <v>0</v>
      </c>
      <c r="AH7925" s="21" t="str">
        <f t="shared" si="760"/>
        <v/>
      </c>
      <c r="AI7925" s="1" t="str">
        <f>IFERROR(VLOOKUP(H7925,Factors!$C$45:$D$48,2,0),"")</f>
        <v/>
      </c>
      <c r="AJ7925" t="b">
        <f t="shared" si="757"/>
        <v>0</v>
      </c>
    </row>
    <row r="7926" spans="2:36" ht="15" customHeight="1" x14ac:dyDescent="0.3">
      <c r="B7926" s="70"/>
      <c r="C7926" s="58"/>
      <c r="D7926" s="63"/>
      <c r="E7926" s="58"/>
      <c r="F7926" s="58"/>
      <c r="G7926" s="44"/>
      <c r="H7926" s="45"/>
      <c r="I7926" s="45"/>
      <c r="J7926" s="40" t="str">
        <f t="shared" si="758"/>
        <v/>
      </c>
      <c r="K7926" s="39" t="str">
        <f t="shared" si="756"/>
        <v/>
      </c>
      <c r="AB7926" s="17" t="str">
        <f t="shared" si="755"/>
        <v>-1</v>
      </c>
      <c r="AC7926" s="17">
        <f>IFERROR(INDEX(Factors!$C$59:$C$70,MATCH(AB7926,Factors!$B$59:$B$70,1),1),0)</f>
        <v>0</v>
      </c>
      <c r="AD7926" s="17">
        <f t="shared" si="759"/>
        <v>0</v>
      </c>
      <c r="AE7926" s="17">
        <f>IFERROR(INDEX(Factors!$B$6:$B$15,MATCH('INPUT - Census'!E7926,Factors!$C$6:$C$15,0),1),0)</f>
        <v>0</v>
      </c>
      <c r="AF7926" s="18">
        <f>IFERROR(INDEX(Factors!$B$16:$B$39,MATCH('INPUT - Census'!C7926,Factors!$C$16:$C$35,0),1),0)</f>
        <v>0</v>
      </c>
      <c r="AG7926" s="19">
        <f>IFERROR(INDEX(Factors!$B$40:$B$44,MATCH('INPUT - Census'!F7926,Factors!$C$40:$C$44,0),1),0)</f>
        <v>0</v>
      </c>
      <c r="AH7926" s="21" t="str">
        <f t="shared" si="760"/>
        <v/>
      </c>
      <c r="AI7926" s="1" t="str">
        <f>IFERROR(VLOOKUP(H7926,Factors!$C$45:$D$48,2,0),"")</f>
        <v/>
      </c>
      <c r="AJ7926" t="b">
        <f t="shared" si="757"/>
        <v>0</v>
      </c>
    </row>
    <row r="7927" spans="2:36" ht="15" customHeight="1" x14ac:dyDescent="0.3">
      <c r="B7927" s="70"/>
      <c r="C7927" s="58"/>
      <c r="D7927" s="63"/>
      <c r="E7927" s="58"/>
      <c r="F7927" s="58"/>
      <c r="G7927" s="44"/>
      <c r="H7927" s="45"/>
      <c r="I7927" s="45"/>
      <c r="J7927" s="40" t="str">
        <f t="shared" si="758"/>
        <v/>
      </c>
      <c r="K7927" s="39" t="str">
        <f t="shared" si="756"/>
        <v/>
      </c>
      <c r="AB7927" s="17" t="str">
        <f t="shared" ref="AB7927:AB7990" si="761">IF( AND(ISNUMBER(J7927),J7927&gt;=0,J7927&lt;=100), J7927, "-1" )</f>
        <v>-1</v>
      </c>
      <c r="AC7927" s="17">
        <f>IFERROR(INDEX(Factors!$C$59:$C$70,MATCH(AB7927,Factors!$B$59:$B$70,1),1),0)</f>
        <v>0</v>
      </c>
      <c r="AD7927" s="17">
        <f t="shared" si="759"/>
        <v>0</v>
      </c>
      <c r="AE7927" s="17">
        <f>IFERROR(INDEX(Factors!$B$6:$B$15,MATCH('INPUT - Census'!E7927,Factors!$C$6:$C$15,0),1),0)</f>
        <v>0</v>
      </c>
      <c r="AF7927" s="18">
        <f>IFERROR(INDEX(Factors!$B$16:$B$39,MATCH('INPUT - Census'!C7927,Factors!$C$16:$C$35,0),1),0)</f>
        <v>0</v>
      </c>
      <c r="AG7927" s="19">
        <f>IFERROR(INDEX(Factors!$B$40:$B$44,MATCH('INPUT - Census'!F7927,Factors!$C$40:$C$44,0),1),0)</f>
        <v>0</v>
      </c>
      <c r="AH7927" s="21" t="str">
        <f t="shared" si="760"/>
        <v/>
      </c>
      <c r="AI7927" s="1" t="str">
        <f>IFERROR(VLOOKUP(H7927,Factors!$C$45:$D$48,2,0),"")</f>
        <v/>
      </c>
      <c r="AJ7927" t="b">
        <f t="shared" si="757"/>
        <v>0</v>
      </c>
    </row>
    <row r="7928" spans="2:36" ht="15" customHeight="1" x14ac:dyDescent="0.3">
      <c r="B7928" s="70"/>
      <c r="C7928" s="58"/>
      <c r="D7928" s="63"/>
      <c r="E7928" s="58"/>
      <c r="F7928" s="58"/>
      <c r="G7928" s="44"/>
      <c r="H7928" s="45"/>
      <c r="I7928" s="45"/>
      <c r="J7928" s="40" t="str">
        <f t="shared" si="758"/>
        <v/>
      </c>
      <c r="K7928" s="39" t="str">
        <f t="shared" si="756"/>
        <v/>
      </c>
      <c r="AB7928" s="17" t="str">
        <f t="shared" si="761"/>
        <v>-1</v>
      </c>
      <c r="AC7928" s="17">
        <f>IFERROR(INDEX(Factors!$C$59:$C$70,MATCH(AB7928,Factors!$B$59:$B$70,1),1),0)</f>
        <v>0</v>
      </c>
      <c r="AD7928" s="17">
        <f t="shared" si="759"/>
        <v>0</v>
      </c>
      <c r="AE7928" s="17">
        <f>IFERROR(INDEX(Factors!$B$6:$B$15,MATCH('INPUT - Census'!E7928,Factors!$C$6:$C$15,0),1),0)</f>
        <v>0</v>
      </c>
      <c r="AF7928" s="18">
        <f>IFERROR(INDEX(Factors!$B$16:$B$39,MATCH('INPUT - Census'!C7928,Factors!$C$16:$C$35,0),1),0)</f>
        <v>0</v>
      </c>
      <c r="AG7928" s="19">
        <f>IFERROR(INDEX(Factors!$B$40:$B$44,MATCH('INPUT - Census'!F7928,Factors!$C$40:$C$44,0),1),0)</f>
        <v>0</v>
      </c>
      <c r="AH7928" s="21" t="str">
        <f t="shared" si="760"/>
        <v/>
      </c>
      <c r="AI7928" s="1" t="str">
        <f>IFERROR(VLOOKUP(H7928,Factors!$C$45:$D$48,2,0),"")</f>
        <v/>
      </c>
      <c r="AJ7928" t="b">
        <f t="shared" si="757"/>
        <v>0</v>
      </c>
    </row>
    <row r="7929" spans="2:36" ht="15" customHeight="1" x14ac:dyDescent="0.3">
      <c r="B7929" s="70"/>
      <c r="C7929" s="58"/>
      <c r="D7929" s="63"/>
      <c r="E7929" s="58"/>
      <c r="F7929" s="58"/>
      <c r="G7929" s="44"/>
      <c r="H7929" s="45"/>
      <c r="I7929" s="45"/>
      <c r="J7929" s="40" t="str">
        <f t="shared" si="758"/>
        <v/>
      </c>
      <c r="K7929" s="39" t="str">
        <f t="shared" si="756"/>
        <v/>
      </c>
      <c r="AB7929" s="17" t="str">
        <f t="shared" si="761"/>
        <v>-1</v>
      </c>
      <c r="AC7929" s="17">
        <f>IFERROR(INDEX(Factors!$C$59:$C$70,MATCH(AB7929,Factors!$B$59:$B$70,1),1),0)</f>
        <v>0</v>
      </c>
      <c r="AD7929" s="17">
        <f t="shared" si="759"/>
        <v>0</v>
      </c>
      <c r="AE7929" s="17">
        <f>IFERROR(INDEX(Factors!$B$6:$B$15,MATCH('INPUT - Census'!E7929,Factors!$C$6:$C$15,0),1),0)</f>
        <v>0</v>
      </c>
      <c r="AF7929" s="18">
        <f>IFERROR(INDEX(Factors!$B$16:$B$39,MATCH('INPUT - Census'!C7929,Factors!$C$16:$C$35,0),1),0)</f>
        <v>0</v>
      </c>
      <c r="AG7929" s="19">
        <f>IFERROR(INDEX(Factors!$B$40:$B$44,MATCH('INPUT - Census'!F7929,Factors!$C$40:$C$44,0),1),0)</f>
        <v>0</v>
      </c>
      <c r="AH7929" s="21" t="str">
        <f t="shared" si="760"/>
        <v/>
      </c>
      <c r="AI7929" s="1" t="str">
        <f>IFERROR(VLOOKUP(H7929,Factors!$C$45:$D$48,2,0),"")</f>
        <v/>
      </c>
      <c r="AJ7929" t="b">
        <f t="shared" si="757"/>
        <v>0</v>
      </c>
    </row>
    <row r="7930" spans="2:36" ht="15" customHeight="1" x14ac:dyDescent="0.3">
      <c r="B7930" s="70"/>
      <c r="C7930" s="58"/>
      <c r="D7930" s="63"/>
      <c r="E7930" s="58"/>
      <c r="F7930" s="58"/>
      <c r="G7930" s="44"/>
      <c r="H7930" s="45"/>
      <c r="I7930" s="45"/>
      <c r="J7930" s="40" t="str">
        <f t="shared" si="758"/>
        <v/>
      </c>
      <c r="K7930" s="39" t="str">
        <f t="shared" si="756"/>
        <v/>
      </c>
      <c r="AB7930" s="17" t="str">
        <f t="shared" si="761"/>
        <v>-1</v>
      </c>
      <c r="AC7930" s="17">
        <f>IFERROR(INDEX(Factors!$C$59:$C$70,MATCH(AB7930,Factors!$B$59:$B$70,1),1),0)</f>
        <v>0</v>
      </c>
      <c r="AD7930" s="17">
        <f t="shared" si="759"/>
        <v>0</v>
      </c>
      <c r="AE7930" s="17">
        <f>IFERROR(INDEX(Factors!$B$6:$B$15,MATCH('INPUT - Census'!E7930,Factors!$C$6:$C$15,0),1),0)</f>
        <v>0</v>
      </c>
      <c r="AF7930" s="18">
        <f>IFERROR(INDEX(Factors!$B$16:$B$39,MATCH('INPUT - Census'!C7930,Factors!$C$16:$C$35,0),1),0)</f>
        <v>0</v>
      </c>
      <c r="AG7930" s="19">
        <f>IFERROR(INDEX(Factors!$B$40:$B$44,MATCH('INPUT - Census'!F7930,Factors!$C$40:$C$44,0),1),0)</f>
        <v>0</v>
      </c>
      <c r="AH7930" s="21" t="str">
        <f t="shared" si="760"/>
        <v/>
      </c>
      <c r="AI7930" s="1" t="str">
        <f>IFERROR(VLOOKUP(H7930,Factors!$C$45:$D$48,2,0),"")</f>
        <v/>
      </c>
      <c r="AJ7930" t="b">
        <f t="shared" si="757"/>
        <v>0</v>
      </c>
    </row>
    <row r="7931" spans="2:36" ht="15" customHeight="1" x14ac:dyDescent="0.3">
      <c r="B7931" s="70"/>
      <c r="C7931" s="58"/>
      <c r="D7931" s="63"/>
      <c r="E7931" s="58"/>
      <c r="F7931" s="58"/>
      <c r="G7931" s="44"/>
      <c r="H7931" s="45"/>
      <c r="I7931" s="45"/>
      <c r="J7931" s="40" t="str">
        <f t="shared" si="758"/>
        <v/>
      </c>
      <c r="K7931" s="39" t="str">
        <f t="shared" si="756"/>
        <v/>
      </c>
      <c r="AB7931" s="17" t="str">
        <f t="shared" si="761"/>
        <v>-1</v>
      </c>
      <c r="AC7931" s="17">
        <f>IFERROR(INDEX(Factors!$C$59:$C$70,MATCH(AB7931,Factors!$B$59:$B$70,1),1),0)</f>
        <v>0</v>
      </c>
      <c r="AD7931" s="17">
        <f t="shared" si="759"/>
        <v>0</v>
      </c>
      <c r="AE7931" s="17">
        <f>IFERROR(INDEX(Factors!$B$6:$B$15,MATCH('INPUT - Census'!E7931,Factors!$C$6:$C$15,0),1),0)</f>
        <v>0</v>
      </c>
      <c r="AF7931" s="18">
        <f>IFERROR(INDEX(Factors!$B$16:$B$39,MATCH('INPUT - Census'!C7931,Factors!$C$16:$C$35,0),1),0)</f>
        <v>0</v>
      </c>
      <c r="AG7931" s="19">
        <f>IFERROR(INDEX(Factors!$B$40:$B$44,MATCH('INPUT - Census'!F7931,Factors!$C$40:$C$44,0),1),0)</f>
        <v>0</v>
      </c>
      <c r="AH7931" s="21" t="str">
        <f t="shared" si="760"/>
        <v/>
      </c>
      <c r="AI7931" s="1" t="str">
        <f>IFERROR(VLOOKUP(H7931,Factors!$C$45:$D$48,2,0),"")</f>
        <v/>
      </c>
      <c r="AJ7931" t="b">
        <f t="shared" si="757"/>
        <v>0</v>
      </c>
    </row>
    <row r="7932" spans="2:36" ht="15" customHeight="1" x14ac:dyDescent="0.3">
      <c r="B7932" s="70"/>
      <c r="C7932" s="58"/>
      <c r="D7932" s="63"/>
      <c r="E7932" s="58"/>
      <c r="F7932" s="58"/>
      <c r="G7932" s="44"/>
      <c r="H7932" s="45"/>
      <c r="I7932" s="45"/>
      <c r="J7932" s="40" t="str">
        <f t="shared" si="758"/>
        <v/>
      </c>
      <c r="K7932" s="39" t="str">
        <f t="shared" si="756"/>
        <v/>
      </c>
      <c r="AB7932" s="17" t="str">
        <f t="shared" si="761"/>
        <v>-1</v>
      </c>
      <c r="AC7932" s="17">
        <f>IFERROR(INDEX(Factors!$C$59:$C$70,MATCH(AB7932,Factors!$B$59:$B$70,1),1),0)</f>
        <v>0</v>
      </c>
      <c r="AD7932" s="17">
        <f t="shared" si="759"/>
        <v>0</v>
      </c>
      <c r="AE7932" s="17">
        <f>IFERROR(INDEX(Factors!$B$6:$B$15,MATCH('INPUT - Census'!E7932,Factors!$C$6:$C$15,0),1),0)</f>
        <v>0</v>
      </c>
      <c r="AF7932" s="18">
        <f>IFERROR(INDEX(Factors!$B$16:$B$39,MATCH('INPUT - Census'!C7932,Factors!$C$16:$C$35,0),1),0)</f>
        <v>0</v>
      </c>
      <c r="AG7932" s="19">
        <f>IFERROR(INDEX(Factors!$B$40:$B$44,MATCH('INPUT - Census'!F7932,Factors!$C$40:$C$44,0),1),0)</f>
        <v>0</v>
      </c>
      <c r="AH7932" s="21" t="str">
        <f t="shared" si="760"/>
        <v/>
      </c>
      <c r="AI7932" s="1" t="str">
        <f>IFERROR(VLOOKUP(H7932,Factors!$C$45:$D$48,2,0),"")</f>
        <v/>
      </c>
      <c r="AJ7932" t="b">
        <f t="shared" si="757"/>
        <v>0</v>
      </c>
    </row>
    <row r="7933" spans="2:36" ht="15" customHeight="1" x14ac:dyDescent="0.3">
      <c r="B7933" s="70"/>
      <c r="C7933" s="58"/>
      <c r="D7933" s="63"/>
      <c r="E7933" s="58"/>
      <c r="F7933" s="58"/>
      <c r="G7933" s="44"/>
      <c r="H7933" s="45"/>
      <c r="I7933" s="45"/>
      <c r="J7933" s="40" t="str">
        <f t="shared" si="758"/>
        <v/>
      </c>
      <c r="K7933" s="39" t="str">
        <f t="shared" si="756"/>
        <v/>
      </c>
      <c r="AB7933" s="17" t="str">
        <f t="shared" si="761"/>
        <v>-1</v>
      </c>
      <c r="AC7933" s="17">
        <f>IFERROR(INDEX(Factors!$C$59:$C$70,MATCH(AB7933,Factors!$B$59:$B$70,1),1),0)</f>
        <v>0</v>
      </c>
      <c r="AD7933" s="17">
        <f t="shared" si="759"/>
        <v>0</v>
      </c>
      <c r="AE7933" s="17">
        <f>IFERROR(INDEX(Factors!$B$6:$B$15,MATCH('INPUT - Census'!E7933,Factors!$C$6:$C$15,0),1),0)</f>
        <v>0</v>
      </c>
      <c r="AF7933" s="18">
        <f>IFERROR(INDEX(Factors!$B$16:$B$39,MATCH('INPUT - Census'!C7933,Factors!$C$16:$C$35,0),1),0)</f>
        <v>0</v>
      </c>
      <c r="AG7933" s="19">
        <f>IFERROR(INDEX(Factors!$B$40:$B$44,MATCH('INPUT - Census'!F7933,Factors!$C$40:$C$44,0),1),0)</f>
        <v>0</v>
      </c>
      <c r="AH7933" s="21" t="str">
        <f t="shared" si="760"/>
        <v/>
      </c>
      <c r="AI7933" s="1" t="str">
        <f>IFERROR(VLOOKUP(H7933,Factors!$C$45:$D$48,2,0),"")</f>
        <v/>
      </c>
      <c r="AJ7933" t="b">
        <f t="shared" si="757"/>
        <v>0</v>
      </c>
    </row>
    <row r="7934" spans="2:36" ht="15" customHeight="1" x14ac:dyDescent="0.3">
      <c r="B7934" s="70"/>
      <c r="C7934" s="58"/>
      <c r="D7934" s="63"/>
      <c r="E7934" s="58"/>
      <c r="F7934" s="58"/>
      <c r="G7934" s="44"/>
      <c r="H7934" s="45"/>
      <c r="I7934" s="45"/>
      <c r="J7934" s="40" t="str">
        <f t="shared" si="758"/>
        <v/>
      </c>
      <c r="K7934" s="39" t="str">
        <f t="shared" si="756"/>
        <v/>
      </c>
      <c r="AB7934" s="17" t="str">
        <f t="shared" si="761"/>
        <v>-1</v>
      </c>
      <c r="AC7934" s="17">
        <f>IFERROR(INDEX(Factors!$C$59:$C$70,MATCH(AB7934,Factors!$B$59:$B$70,1),1),0)</f>
        <v>0</v>
      </c>
      <c r="AD7934" s="17">
        <f t="shared" si="759"/>
        <v>0</v>
      </c>
      <c r="AE7934" s="17">
        <f>IFERROR(INDEX(Factors!$B$6:$B$15,MATCH('INPUT - Census'!E7934,Factors!$C$6:$C$15,0),1),0)</f>
        <v>0</v>
      </c>
      <c r="AF7934" s="18">
        <f>IFERROR(INDEX(Factors!$B$16:$B$39,MATCH('INPUT - Census'!C7934,Factors!$C$16:$C$35,0),1),0)</f>
        <v>0</v>
      </c>
      <c r="AG7934" s="19">
        <f>IFERROR(INDEX(Factors!$B$40:$B$44,MATCH('INPUT - Census'!F7934,Factors!$C$40:$C$44,0),1),0)</f>
        <v>0</v>
      </c>
      <c r="AH7934" s="21" t="str">
        <f t="shared" si="760"/>
        <v/>
      </c>
      <c r="AI7934" s="1" t="str">
        <f>IFERROR(VLOOKUP(H7934,Factors!$C$45:$D$48,2,0),"")</f>
        <v/>
      </c>
      <c r="AJ7934" t="b">
        <f t="shared" si="757"/>
        <v>0</v>
      </c>
    </row>
    <row r="7935" spans="2:36" ht="15" customHeight="1" x14ac:dyDescent="0.3">
      <c r="B7935" s="70"/>
      <c r="C7935" s="58"/>
      <c r="D7935" s="63"/>
      <c r="E7935" s="58"/>
      <c r="F7935" s="58"/>
      <c r="G7935" s="44"/>
      <c r="H7935" s="45"/>
      <c r="I7935" s="45"/>
      <c r="J7935" s="40" t="str">
        <f t="shared" si="758"/>
        <v/>
      </c>
      <c r="K7935" s="39" t="str">
        <f t="shared" si="756"/>
        <v/>
      </c>
      <c r="AB7935" s="17" t="str">
        <f t="shared" si="761"/>
        <v>-1</v>
      </c>
      <c r="AC7935" s="17">
        <f>IFERROR(INDEX(Factors!$C$59:$C$70,MATCH(AB7935,Factors!$B$59:$B$70,1),1),0)</f>
        <v>0</v>
      </c>
      <c r="AD7935" s="17">
        <f t="shared" si="759"/>
        <v>0</v>
      </c>
      <c r="AE7935" s="17">
        <f>IFERROR(INDEX(Factors!$B$6:$B$15,MATCH('INPUT - Census'!E7935,Factors!$C$6:$C$15,0),1),0)</f>
        <v>0</v>
      </c>
      <c r="AF7935" s="18">
        <f>IFERROR(INDEX(Factors!$B$16:$B$39,MATCH('INPUT - Census'!C7935,Factors!$C$16:$C$35,0),1),0)</f>
        <v>0</v>
      </c>
      <c r="AG7935" s="19">
        <f>IFERROR(INDEX(Factors!$B$40:$B$44,MATCH('INPUT - Census'!F7935,Factors!$C$40:$C$44,0),1),0)</f>
        <v>0</v>
      </c>
      <c r="AH7935" s="21" t="str">
        <f t="shared" si="760"/>
        <v/>
      </c>
      <c r="AI7935" s="1" t="str">
        <f>IFERROR(VLOOKUP(H7935,Factors!$C$45:$D$48,2,0),"")</f>
        <v/>
      </c>
      <c r="AJ7935" t="b">
        <f t="shared" si="757"/>
        <v>0</v>
      </c>
    </row>
    <row r="7936" spans="2:36" ht="15" customHeight="1" x14ac:dyDescent="0.3">
      <c r="B7936" s="70"/>
      <c r="C7936" s="58"/>
      <c r="D7936" s="63"/>
      <c r="E7936" s="58"/>
      <c r="F7936" s="58"/>
      <c r="G7936" s="44"/>
      <c r="H7936" s="45"/>
      <c r="I7936" s="45"/>
      <c r="J7936" s="40" t="str">
        <f t="shared" si="758"/>
        <v/>
      </c>
      <c r="K7936" s="39" t="str">
        <f t="shared" si="756"/>
        <v/>
      </c>
      <c r="AB7936" s="17" t="str">
        <f t="shared" si="761"/>
        <v>-1</v>
      </c>
      <c r="AC7936" s="17">
        <f>IFERROR(INDEX(Factors!$C$59:$C$70,MATCH(AB7936,Factors!$B$59:$B$70,1),1),0)</f>
        <v>0</v>
      </c>
      <c r="AD7936" s="17">
        <f t="shared" si="759"/>
        <v>0</v>
      </c>
      <c r="AE7936" s="17">
        <f>IFERROR(INDEX(Factors!$B$6:$B$15,MATCH('INPUT - Census'!E7936,Factors!$C$6:$C$15,0),1),0)</f>
        <v>0</v>
      </c>
      <c r="AF7936" s="18">
        <f>IFERROR(INDEX(Factors!$B$16:$B$39,MATCH('INPUT - Census'!C7936,Factors!$C$16:$C$35,0),1),0)</f>
        <v>0</v>
      </c>
      <c r="AG7936" s="19">
        <f>IFERROR(INDEX(Factors!$B$40:$B$44,MATCH('INPUT - Census'!F7936,Factors!$C$40:$C$44,0),1),0)</f>
        <v>0</v>
      </c>
      <c r="AH7936" s="21" t="str">
        <f t="shared" si="760"/>
        <v/>
      </c>
      <c r="AI7936" s="1" t="str">
        <f>IFERROR(VLOOKUP(H7936,Factors!$C$45:$D$48,2,0),"")</f>
        <v/>
      </c>
      <c r="AJ7936" t="b">
        <f t="shared" si="757"/>
        <v>0</v>
      </c>
    </row>
    <row r="7937" spans="2:36" ht="15" customHeight="1" x14ac:dyDescent="0.3">
      <c r="B7937" s="70"/>
      <c r="C7937" s="58"/>
      <c r="D7937" s="63"/>
      <c r="E7937" s="58"/>
      <c r="F7937" s="58"/>
      <c r="G7937" s="44"/>
      <c r="H7937" s="45"/>
      <c r="I7937" s="45"/>
      <c r="J7937" s="40" t="str">
        <f t="shared" si="758"/>
        <v/>
      </c>
      <c r="K7937" s="39" t="str">
        <f t="shared" si="756"/>
        <v/>
      </c>
      <c r="AB7937" s="17" t="str">
        <f t="shared" si="761"/>
        <v>-1</v>
      </c>
      <c r="AC7937" s="17">
        <f>IFERROR(INDEX(Factors!$C$59:$C$70,MATCH(AB7937,Factors!$B$59:$B$70,1),1),0)</f>
        <v>0</v>
      </c>
      <c r="AD7937" s="17">
        <f t="shared" si="759"/>
        <v>0</v>
      </c>
      <c r="AE7937" s="17">
        <f>IFERROR(INDEX(Factors!$B$6:$B$15,MATCH('INPUT - Census'!E7937,Factors!$C$6:$C$15,0),1),0)</f>
        <v>0</v>
      </c>
      <c r="AF7937" s="18">
        <f>IFERROR(INDEX(Factors!$B$16:$B$39,MATCH('INPUT - Census'!C7937,Factors!$C$16:$C$35,0),1),0)</f>
        <v>0</v>
      </c>
      <c r="AG7937" s="19">
        <f>IFERROR(INDEX(Factors!$B$40:$B$44,MATCH('INPUT - Census'!F7937,Factors!$C$40:$C$44,0),1),0)</f>
        <v>0</v>
      </c>
      <c r="AH7937" s="21" t="str">
        <f t="shared" si="760"/>
        <v/>
      </c>
      <c r="AI7937" s="1" t="str">
        <f>IFERROR(VLOOKUP(H7937,Factors!$C$45:$D$48,2,0),"")</f>
        <v/>
      </c>
      <c r="AJ7937" t="b">
        <f t="shared" si="757"/>
        <v>0</v>
      </c>
    </row>
    <row r="7938" spans="2:36" ht="15" customHeight="1" x14ac:dyDescent="0.3">
      <c r="B7938" s="70"/>
      <c r="C7938" s="58"/>
      <c r="D7938" s="63"/>
      <c r="E7938" s="58"/>
      <c r="F7938" s="58"/>
      <c r="G7938" s="44"/>
      <c r="H7938" s="45"/>
      <c r="I7938" s="45"/>
      <c r="J7938" s="40" t="str">
        <f t="shared" si="758"/>
        <v/>
      </c>
      <c r="K7938" s="39" t="str">
        <f t="shared" si="756"/>
        <v/>
      </c>
      <c r="AB7938" s="17" t="str">
        <f t="shared" si="761"/>
        <v>-1</v>
      </c>
      <c r="AC7938" s="17">
        <f>IFERROR(INDEX(Factors!$C$59:$C$70,MATCH(AB7938,Factors!$B$59:$B$70,1),1),0)</f>
        <v>0</v>
      </c>
      <c r="AD7938" s="17">
        <f t="shared" si="759"/>
        <v>0</v>
      </c>
      <c r="AE7938" s="17">
        <f>IFERROR(INDEX(Factors!$B$6:$B$15,MATCH('INPUT - Census'!E7938,Factors!$C$6:$C$15,0),1),0)</f>
        <v>0</v>
      </c>
      <c r="AF7938" s="18">
        <f>IFERROR(INDEX(Factors!$B$16:$B$39,MATCH('INPUT - Census'!C7938,Factors!$C$16:$C$35,0),1),0)</f>
        <v>0</v>
      </c>
      <c r="AG7938" s="19">
        <f>IFERROR(INDEX(Factors!$B$40:$B$44,MATCH('INPUT - Census'!F7938,Factors!$C$40:$C$44,0),1),0)</f>
        <v>0</v>
      </c>
      <c r="AH7938" s="21" t="str">
        <f t="shared" si="760"/>
        <v/>
      </c>
      <c r="AI7938" s="1" t="str">
        <f>IFERROR(VLOOKUP(H7938,Factors!$C$45:$D$48,2,0),"")</f>
        <v/>
      </c>
      <c r="AJ7938" t="b">
        <f t="shared" si="757"/>
        <v>0</v>
      </c>
    </row>
    <row r="7939" spans="2:36" ht="15" customHeight="1" x14ac:dyDescent="0.3">
      <c r="B7939" s="70"/>
      <c r="C7939" s="58"/>
      <c r="D7939" s="63"/>
      <c r="E7939" s="58"/>
      <c r="F7939" s="58"/>
      <c r="G7939" s="44"/>
      <c r="H7939" s="45"/>
      <c r="I7939" s="45"/>
      <c r="J7939" s="40" t="str">
        <f t="shared" si="758"/>
        <v/>
      </c>
      <c r="K7939" s="39" t="str">
        <f t="shared" ref="K7939:K8002" si="762">ValidateMember(B7939:J7939)</f>
        <v/>
      </c>
      <c r="AB7939" s="17" t="str">
        <f t="shared" si="761"/>
        <v>-1</v>
      </c>
      <c r="AC7939" s="17">
        <f>IFERROR(INDEX(Factors!$C$59:$C$70,MATCH(AB7939,Factors!$B$59:$B$70,1),1),0)</f>
        <v>0</v>
      </c>
      <c r="AD7939" s="17">
        <f t="shared" si="759"/>
        <v>0</v>
      </c>
      <c r="AE7939" s="17">
        <f>IFERROR(INDEX(Factors!$B$6:$B$15,MATCH('INPUT - Census'!E7939,Factors!$C$6:$C$15,0),1),0)</f>
        <v>0</v>
      </c>
      <c r="AF7939" s="18">
        <f>IFERROR(INDEX(Factors!$B$16:$B$39,MATCH('INPUT - Census'!C7939,Factors!$C$16:$C$35,0),1),0)</f>
        <v>0</v>
      </c>
      <c r="AG7939" s="19">
        <f>IFERROR(INDEX(Factors!$B$40:$B$44,MATCH('INPUT - Census'!F7939,Factors!$C$40:$C$44,0),1),0)</f>
        <v>0</v>
      </c>
      <c r="AH7939" s="21" t="str">
        <f t="shared" si="760"/>
        <v/>
      </c>
      <c r="AI7939" s="1" t="str">
        <f>IFERROR(VLOOKUP(H7939,Factors!$C$45:$D$48,2,0),"")</f>
        <v/>
      </c>
      <c r="AJ7939" t="b">
        <f t="shared" ref="AJ7939:AJ8002" si="763">K7939=0</f>
        <v>0</v>
      </c>
    </row>
    <row r="7940" spans="2:36" ht="15" customHeight="1" x14ac:dyDescent="0.3">
      <c r="B7940" s="70"/>
      <c r="C7940" s="58"/>
      <c r="D7940" s="63"/>
      <c r="E7940" s="58"/>
      <c r="F7940" s="58"/>
      <c r="G7940" s="44"/>
      <c r="H7940" s="45"/>
      <c r="I7940" s="45"/>
      <c r="J7940" s="40" t="str">
        <f t="shared" si="758"/>
        <v/>
      </c>
      <c r="K7940" s="39" t="str">
        <f t="shared" si="762"/>
        <v/>
      </c>
      <c r="AB7940" s="17" t="str">
        <f t="shared" si="761"/>
        <v>-1</v>
      </c>
      <c r="AC7940" s="17">
        <f>IFERROR(INDEX(Factors!$C$59:$C$70,MATCH(AB7940,Factors!$B$59:$B$70,1),1),0)</f>
        <v>0</v>
      </c>
      <c r="AD7940" s="17">
        <f t="shared" si="759"/>
        <v>0</v>
      </c>
      <c r="AE7940" s="17">
        <f>IFERROR(INDEX(Factors!$B$6:$B$15,MATCH('INPUT - Census'!E7940,Factors!$C$6:$C$15,0),1),0)</f>
        <v>0</v>
      </c>
      <c r="AF7940" s="18">
        <f>IFERROR(INDEX(Factors!$B$16:$B$39,MATCH('INPUT - Census'!C7940,Factors!$C$16:$C$35,0),1),0)</f>
        <v>0</v>
      </c>
      <c r="AG7940" s="19">
        <f>IFERROR(INDEX(Factors!$B$40:$B$44,MATCH('INPUT - Census'!F7940,Factors!$C$40:$C$44,0),1),0)</f>
        <v>0</v>
      </c>
      <c r="AH7940" s="21" t="str">
        <f t="shared" si="760"/>
        <v/>
      </c>
      <c r="AI7940" s="1" t="str">
        <f>IFERROR(VLOOKUP(H7940,Factors!$C$45:$D$48,2,0),"")</f>
        <v/>
      </c>
      <c r="AJ7940" t="b">
        <f t="shared" si="763"/>
        <v>0</v>
      </c>
    </row>
    <row r="7941" spans="2:36" ht="15" customHeight="1" x14ac:dyDescent="0.3">
      <c r="B7941" s="70"/>
      <c r="C7941" s="58"/>
      <c r="D7941" s="63"/>
      <c r="E7941" s="58"/>
      <c r="F7941" s="58"/>
      <c r="G7941" s="44"/>
      <c r="H7941" s="45"/>
      <c r="I7941" s="45"/>
      <c r="J7941" s="40" t="str">
        <f t="shared" si="758"/>
        <v/>
      </c>
      <c r="K7941" s="39" t="str">
        <f t="shared" si="762"/>
        <v/>
      </c>
      <c r="AB7941" s="17" t="str">
        <f t="shared" si="761"/>
        <v>-1</v>
      </c>
      <c r="AC7941" s="17">
        <f>IFERROR(INDEX(Factors!$C$59:$C$70,MATCH(AB7941,Factors!$B$59:$B$70,1),1),0)</f>
        <v>0</v>
      </c>
      <c r="AD7941" s="17">
        <f t="shared" si="759"/>
        <v>0</v>
      </c>
      <c r="AE7941" s="17">
        <f>IFERROR(INDEX(Factors!$B$6:$B$15,MATCH('INPUT - Census'!E7941,Factors!$C$6:$C$15,0),1),0)</f>
        <v>0</v>
      </c>
      <c r="AF7941" s="18">
        <f>IFERROR(INDEX(Factors!$B$16:$B$39,MATCH('INPUT - Census'!C7941,Factors!$C$16:$C$35,0),1),0)</f>
        <v>0</v>
      </c>
      <c r="AG7941" s="19">
        <f>IFERROR(INDEX(Factors!$B$40:$B$44,MATCH('INPUT - Census'!F7941,Factors!$C$40:$C$44,0),1),0)</f>
        <v>0</v>
      </c>
      <c r="AH7941" s="21" t="str">
        <f t="shared" si="760"/>
        <v/>
      </c>
      <c r="AI7941" s="1" t="str">
        <f>IFERROR(VLOOKUP(H7941,Factors!$C$45:$D$48,2,0),"")</f>
        <v/>
      </c>
      <c r="AJ7941" t="b">
        <f t="shared" si="763"/>
        <v>0</v>
      </c>
    </row>
    <row r="7942" spans="2:36" ht="15" customHeight="1" x14ac:dyDescent="0.3">
      <c r="B7942" s="70"/>
      <c r="C7942" s="58"/>
      <c r="D7942" s="63"/>
      <c r="E7942" s="58"/>
      <c r="F7942" s="58"/>
      <c r="G7942" s="44"/>
      <c r="H7942" s="45"/>
      <c r="I7942" s="45"/>
      <c r="J7942" s="40" t="str">
        <f t="shared" si="758"/>
        <v/>
      </c>
      <c r="K7942" s="39" t="str">
        <f t="shared" si="762"/>
        <v/>
      </c>
      <c r="AB7942" s="17" t="str">
        <f t="shared" si="761"/>
        <v>-1</v>
      </c>
      <c r="AC7942" s="17">
        <f>IFERROR(INDEX(Factors!$C$59:$C$70,MATCH(AB7942,Factors!$B$59:$B$70,1),1),0)</f>
        <v>0</v>
      </c>
      <c r="AD7942" s="17">
        <f t="shared" si="759"/>
        <v>0</v>
      </c>
      <c r="AE7942" s="17">
        <f>IFERROR(INDEX(Factors!$B$6:$B$15,MATCH('INPUT - Census'!E7942,Factors!$C$6:$C$15,0),1),0)</f>
        <v>0</v>
      </c>
      <c r="AF7942" s="18">
        <f>IFERROR(INDEX(Factors!$B$16:$B$39,MATCH('INPUT - Census'!C7942,Factors!$C$16:$C$35,0),1),0)</f>
        <v>0</v>
      </c>
      <c r="AG7942" s="19">
        <f>IFERROR(INDEX(Factors!$B$40:$B$44,MATCH('INPUT - Census'!F7942,Factors!$C$40:$C$44,0),1),0)</f>
        <v>0</v>
      </c>
      <c r="AH7942" s="21" t="str">
        <f t="shared" si="760"/>
        <v/>
      </c>
      <c r="AI7942" s="1" t="str">
        <f>IFERROR(VLOOKUP(H7942,Factors!$C$45:$D$48,2,0),"")</f>
        <v/>
      </c>
      <c r="AJ7942" t="b">
        <f t="shared" si="763"/>
        <v>0</v>
      </c>
    </row>
    <row r="7943" spans="2:36" ht="15" customHeight="1" x14ac:dyDescent="0.3">
      <c r="B7943" s="70"/>
      <c r="C7943" s="58"/>
      <c r="D7943" s="63"/>
      <c r="E7943" s="58"/>
      <c r="F7943" s="58"/>
      <c r="G7943" s="44"/>
      <c r="H7943" s="45"/>
      <c r="I7943" s="45"/>
      <c r="J7943" s="40" t="str">
        <f t="shared" si="758"/>
        <v/>
      </c>
      <c r="K7943" s="39" t="str">
        <f t="shared" si="762"/>
        <v/>
      </c>
      <c r="AB7943" s="17" t="str">
        <f t="shared" si="761"/>
        <v>-1</v>
      </c>
      <c r="AC7943" s="17">
        <f>IFERROR(INDEX(Factors!$C$59:$C$70,MATCH(AB7943,Factors!$B$59:$B$70,1),1),0)</f>
        <v>0</v>
      </c>
      <c r="AD7943" s="17">
        <f t="shared" si="759"/>
        <v>0</v>
      </c>
      <c r="AE7943" s="17">
        <f>IFERROR(INDEX(Factors!$B$6:$B$15,MATCH('INPUT - Census'!E7943,Factors!$C$6:$C$15,0),1),0)</f>
        <v>0</v>
      </c>
      <c r="AF7943" s="18">
        <f>IFERROR(INDEX(Factors!$B$16:$B$39,MATCH('INPUT - Census'!C7943,Factors!$C$16:$C$35,0),1),0)</f>
        <v>0</v>
      </c>
      <c r="AG7943" s="19">
        <f>IFERROR(INDEX(Factors!$B$40:$B$44,MATCH('INPUT - Census'!F7943,Factors!$C$40:$C$44,0),1),0)</f>
        <v>0</v>
      </c>
      <c r="AH7943" s="21" t="str">
        <f t="shared" si="760"/>
        <v/>
      </c>
      <c r="AI7943" s="1" t="str">
        <f>IFERROR(VLOOKUP(H7943,Factors!$C$45:$D$48,2,0),"")</f>
        <v/>
      </c>
      <c r="AJ7943" t="b">
        <f t="shared" si="763"/>
        <v>0</v>
      </c>
    </row>
    <row r="7944" spans="2:36" ht="15" customHeight="1" x14ac:dyDescent="0.3">
      <c r="B7944" s="70"/>
      <c r="C7944" s="58"/>
      <c r="D7944" s="63"/>
      <c r="E7944" s="58"/>
      <c r="F7944" s="58"/>
      <c r="G7944" s="44"/>
      <c r="H7944" s="45"/>
      <c r="I7944" s="45"/>
      <c r="J7944" s="40" t="str">
        <f t="shared" si="758"/>
        <v/>
      </c>
      <c r="K7944" s="39" t="str">
        <f t="shared" si="762"/>
        <v/>
      </c>
      <c r="AB7944" s="17" t="str">
        <f t="shared" si="761"/>
        <v>-1</v>
      </c>
      <c r="AC7944" s="17">
        <f>IFERROR(INDEX(Factors!$C$59:$C$70,MATCH(AB7944,Factors!$B$59:$B$70,1),1),0)</f>
        <v>0</v>
      </c>
      <c r="AD7944" s="17">
        <f t="shared" si="759"/>
        <v>0</v>
      </c>
      <c r="AE7944" s="17">
        <f>IFERROR(INDEX(Factors!$B$6:$B$15,MATCH('INPUT - Census'!E7944,Factors!$C$6:$C$15,0),1),0)</f>
        <v>0</v>
      </c>
      <c r="AF7944" s="18">
        <f>IFERROR(INDEX(Factors!$B$16:$B$39,MATCH('INPUT - Census'!C7944,Factors!$C$16:$C$35,0),1),0)</f>
        <v>0</v>
      </c>
      <c r="AG7944" s="19">
        <f>IFERROR(INDEX(Factors!$B$40:$B$44,MATCH('INPUT - Census'!F7944,Factors!$C$40:$C$44,0),1),0)</f>
        <v>0</v>
      </c>
      <c r="AH7944" s="21" t="str">
        <f t="shared" si="760"/>
        <v/>
      </c>
      <c r="AI7944" s="1" t="str">
        <f>IFERROR(VLOOKUP(H7944,Factors!$C$45:$D$48,2,0),"")</f>
        <v/>
      </c>
      <c r="AJ7944" t="b">
        <f t="shared" si="763"/>
        <v>0</v>
      </c>
    </row>
    <row r="7945" spans="2:36" ht="15" customHeight="1" x14ac:dyDescent="0.3">
      <c r="B7945" s="70"/>
      <c r="C7945" s="58"/>
      <c r="D7945" s="63"/>
      <c r="E7945" s="58"/>
      <c r="F7945" s="58"/>
      <c r="G7945" s="44"/>
      <c r="H7945" s="45"/>
      <c r="I7945" s="45"/>
      <c r="J7945" s="40" t="str">
        <f t="shared" si="758"/>
        <v/>
      </c>
      <c r="K7945" s="39" t="str">
        <f t="shared" si="762"/>
        <v/>
      </c>
      <c r="AB7945" s="17" t="str">
        <f t="shared" si="761"/>
        <v>-1</v>
      </c>
      <c r="AC7945" s="17">
        <f>IFERROR(INDEX(Factors!$C$59:$C$70,MATCH(AB7945,Factors!$B$59:$B$70,1),1),0)</f>
        <v>0</v>
      </c>
      <c r="AD7945" s="17">
        <f t="shared" si="759"/>
        <v>0</v>
      </c>
      <c r="AE7945" s="17">
        <f>IFERROR(INDEX(Factors!$B$6:$B$15,MATCH('INPUT - Census'!E7945,Factors!$C$6:$C$15,0),1),0)</f>
        <v>0</v>
      </c>
      <c r="AF7945" s="18">
        <f>IFERROR(INDEX(Factors!$B$16:$B$39,MATCH('INPUT - Census'!C7945,Factors!$C$16:$C$35,0),1),0)</f>
        <v>0</v>
      </c>
      <c r="AG7945" s="19">
        <f>IFERROR(INDEX(Factors!$B$40:$B$44,MATCH('INPUT - Census'!F7945,Factors!$C$40:$C$44,0),1),0)</f>
        <v>0</v>
      </c>
      <c r="AH7945" s="21" t="str">
        <f t="shared" si="760"/>
        <v/>
      </c>
      <c r="AI7945" s="1" t="str">
        <f>IFERROR(VLOOKUP(H7945,Factors!$C$45:$D$48,2,0),"")</f>
        <v/>
      </c>
      <c r="AJ7945" t="b">
        <f t="shared" si="763"/>
        <v>0</v>
      </c>
    </row>
    <row r="7946" spans="2:36" ht="15" customHeight="1" x14ac:dyDescent="0.3">
      <c r="B7946" s="70"/>
      <c r="C7946" s="58"/>
      <c r="D7946" s="63"/>
      <c r="E7946" s="58"/>
      <c r="F7946" s="58"/>
      <c r="G7946" s="44"/>
      <c r="H7946" s="45"/>
      <c r="I7946" s="45"/>
      <c r="J7946" s="40" t="str">
        <f t="shared" si="758"/>
        <v/>
      </c>
      <c r="K7946" s="39" t="str">
        <f t="shared" si="762"/>
        <v/>
      </c>
      <c r="AB7946" s="17" t="str">
        <f t="shared" si="761"/>
        <v>-1</v>
      </c>
      <c r="AC7946" s="17">
        <f>IFERROR(INDEX(Factors!$C$59:$C$70,MATCH(AB7946,Factors!$B$59:$B$70,1),1),0)</f>
        <v>0</v>
      </c>
      <c r="AD7946" s="17">
        <f t="shared" si="759"/>
        <v>0</v>
      </c>
      <c r="AE7946" s="17">
        <f>IFERROR(INDEX(Factors!$B$6:$B$15,MATCH('INPUT - Census'!E7946,Factors!$C$6:$C$15,0),1),0)</f>
        <v>0</v>
      </c>
      <c r="AF7946" s="18">
        <f>IFERROR(INDEX(Factors!$B$16:$B$39,MATCH('INPUT - Census'!C7946,Factors!$C$16:$C$35,0),1),0)</f>
        <v>0</v>
      </c>
      <c r="AG7946" s="19">
        <f>IFERROR(INDEX(Factors!$B$40:$B$44,MATCH('INPUT - Census'!F7946,Factors!$C$40:$C$44,0),1),0)</f>
        <v>0</v>
      </c>
      <c r="AH7946" s="21" t="str">
        <f t="shared" si="760"/>
        <v/>
      </c>
      <c r="AI7946" s="1" t="str">
        <f>IFERROR(VLOOKUP(H7946,Factors!$C$45:$D$48,2,0),"")</f>
        <v/>
      </c>
      <c r="AJ7946" t="b">
        <f t="shared" si="763"/>
        <v>0</v>
      </c>
    </row>
    <row r="7947" spans="2:36" ht="15" customHeight="1" x14ac:dyDescent="0.3">
      <c r="B7947" s="70"/>
      <c r="C7947" s="58"/>
      <c r="D7947" s="63"/>
      <c r="E7947" s="58"/>
      <c r="F7947" s="58"/>
      <c r="G7947" s="44"/>
      <c r="H7947" s="45"/>
      <c r="I7947" s="45"/>
      <c r="J7947" s="40" t="str">
        <f t="shared" si="758"/>
        <v/>
      </c>
      <c r="K7947" s="39" t="str">
        <f t="shared" si="762"/>
        <v/>
      </c>
      <c r="AB7947" s="17" t="str">
        <f t="shared" si="761"/>
        <v>-1</v>
      </c>
      <c r="AC7947" s="17">
        <f>IFERROR(INDEX(Factors!$C$59:$C$70,MATCH(AB7947,Factors!$B$59:$B$70,1),1),0)</f>
        <v>0</v>
      </c>
      <c r="AD7947" s="17">
        <f t="shared" si="759"/>
        <v>0</v>
      </c>
      <c r="AE7947" s="17">
        <f>IFERROR(INDEX(Factors!$B$6:$B$15,MATCH('INPUT - Census'!E7947,Factors!$C$6:$C$15,0),1),0)</f>
        <v>0</v>
      </c>
      <c r="AF7947" s="18">
        <f>IFERROR(INDEX(Factors!$B$16:$B$39,MATCH('INPUT - Census'!C7947,Factors!$C$16:$C$35,0),1),0)</f>
        <v>0</v>
      </c>
      <c r="AG7947" s="19">
        <f>IFERROR(INDEX(Factors!$B$40:$B$44,MATCH('INPUT - Census'!F7947,Factors!$C$40:$C$44,0),1),0)</f>
        <v>0</v>
      </c>
      <c r="AH7947" s="21" t="str">
        <f t="shared" si="760"/>
        <v/>
      </c>
      <c r="AI7947" s="1" t="str">
        <f>IFERROR(VLOOKUP(H7947,Factors!$C$45:$D$48,2,0),"")</f>
        <v/>
      </c>
      <c r="AJ7947" t="b">
        <f t="shared" si="763"/>
        <v>0</v>
      </c>
    </row>
    <row r="7948" spans="2:36" ht="15" customHeight="1" x14ac:dyDescent="0.3">
      <c r="B7948" s="70"/>
      <c r="C7948" s="58"/>
      <c r="D7948" s="63"/>
      <c r="E7948" s="58"/>
      <c r="F7948" s="58"/>
      <c r="G7948" s="44"/>
      <c r="H7948" s="45"/>
      <c r="I7948" s="45"/>
      <c r="J7948" s="40" t="str">
        <f t="shared" si="758"/>
        <v/>
      </c>
      <c r="K7948" s="39" t="str">
        <f t="shared" si="762"/>
        <v/>
      </c>
      <c r="AB7948" s="17" t="str">
        <f t="shared" si="761"/>
        <v>-1</v>
      </c>
      <c r="AC7948" s="17">
        <f>IFERROR(INDEX(Factors!$C$59:$C$70,MATCH(AB7948,Factors!$B$59:$B$70,1),1),0)</f>
        <v>0</v>
      </c>
      <c r="AD7948" s="17">
        <f t="shared" si="759"/>
        <v>0</v>
      </c>
      <c r="AE7948" s="17">
        <f>IFERROR(INDEX(Factors!$B$6:$B$15,MATCH('INPUT - Census'!E7948,Factors!$C$6:$C$15,0),1),0)</f>
        <v>0</v>
      </c>
      <c r="AF7948" s="18">
        <f>IFERROR(INDEX(Factors!$B$16:$B$39,MATCH('INPUT - Census'!C7948,Factors!$C$16:$C$35,0),1),0)</f>
        <v>0</v>
      </c>
      <c r="AG7948" s="19">
        <f>IFERROR(INDEX(Factors!$B$40:$B$44,MATCH('INPUT - Census'!F7948,Factors!$C$40:$C$44,0),1),0)</f>
        <v>0</v>
      </c>
      <c r="AH7948" s="21" t="str">
        <f t="shared" si="760"/>
        <v/>
      </c>
      <c r="AI7948" s="1" t="str">
        <f>IFERROR(VLOOKUP(H7948,Factors!$C$45:$D$48,2,0),"")</f>
        <v/>
      </c>
      <c r="AJ7948" t="b">
        <f t="shared" si="763"/>
        <v>0</v>
      </c>
    </row>
    <row r="7949" spans="2:36" ht="15" customHeight="1" x14ac:dyDescent="0.3">
      <c r="B7949" s="70"/>
      <c r="C7949" s="58"/>
      <c r="D7949" s="63"/>
      <c r="E7949" s="58"/>
      <c r="F7949" s="58"/>
      <c r="G7949" s="44"/>
      <c r="H7949" s="45"/>
      <c r="I7949" s="45"/>
      <c r="J7949" s="40" t="str">
        <f t="shared" si="758"/>
        <v/>
      </c>
      <c r="K7949" s="39" t="str">
        <f t="shared" si="762"/>
        <v/>
      </c>
      <c r="AB7949" s="17" t="str">
        <f t="shared" si="761"/>
        <v>-1</v>
      </c>
      <c r="AC7949" s="17">
        <f>IFERROR(INDEX(Factors!$C$59:$C$70,MATCH(AB7949,Factors!$B$59:$B$70,1),1),0)</f>
        <v>0</v>
      </c>
      <c r="AD7949" s="17">
        <f t="shared" si="759"/>
        <v>0</v>
      </c>
      <c r="AE7949" s="17">
        <f>IFERROR(INDEX(Factors!$B$6:$B$15,MATCH('INPUT - Census'!E7949,Factors!$C$6:$C$15,0),1),0)</f>
        <v>0</v>
      </c>
      <c r="AF7949" s="18">
        <f>IFERROR(INDEX(Factors!$B$16:$B$39,MATCH('INPUT - Census'!C7949,Factors!$C$16:$C$35,0),1),0)</f>
        <v>0</v>
      </c>
      <c r="AG7949" s="19">
        <f>IFERROR(INDEX(Factors!$B$40:$B$44,MATCH('INPUT - Census'!F7949,Factors!$C$40:$C$44,0),1),0)</f>
        <v>0</v>
      </c>
      <c r="AH7949" s="21" t="str">
        <f t="shared" si="760"/>
        <v/>
      </c>
      <c r="AI7949" s="1" t="str">
        <f>IFERROR(VLOOKUP(H7949,Factors!$C$45:$D$48,2,0),"")</f>
        <v/>
      </c>
      <c r="AJ7949" t="b">
        <f t="shared" si="763"/>
        <v>0</v>
      </c>
    </row>
    <row r="7950" spans="2:36" ht="15" customHeight="1" x14ac:dyDescent="0.3">
      <c r="B7950" s="70"/>
      <c r="C7950" s="58"/>
      <c r="D7950" s="63"/>
      <c r="E7950" s="58"/>
      <c r="F7950" s="58"/>
      <c r="G7950" s="44"/>
      <c r="H7950" s="45"/>
      <c r="I7950" s="45"/>
      <c r="J7950" s="40" t="str">
        <f t="shared" si="758"/>
        <v/>
      </c>
      <c r="K7950" s="39" t="str">
        <f t="shared" si="762"/>
        <v/>
      </c>
      <c r="AB7950" s="17" t="str">
        <f t="shared" si="761"/>
        <v>-1</v>
      </c>
      <c r="AC7950" s="17">
        <f>IFERROR(INDEX(Factors!$C$59:$C$70,MATCH(AB7950,Factors!$B$59:$B$70,1),1),0)</f>
        <v>0</v>
      </c>
      <c r="AD7950" s="17">
        <f t="shared" si="759"/>
        <v>0</v>
      </c>
      <c r="AE7950" s="17">
        <f>IFERROR(INDEX(Factors!$B$6:$B$15,MATCH('INPUT - Census'!E7950,Factors!$C$6:$C$15,0),1),0)</f>
        <v>0</v>
      </c>
      <c r="AF7950" s="18">
        <f>IFERROR(INDEX(Factors!$B$16:$B$39,MATCH('INPUT - Census'!C7950,Factors!$C$16:$C$35,0),1),0)</f>
        <v>0</v>
      </c>
      <c r="AG7950" s="19">
        <f>IFERROR(INDEX(Factors!$B$40:$B$44,MATCH('INPUT - Census'!F7950,Factors!$C$40:$C$44,0),1),0)</f>
        <v>0</v>
      </c>
      <c r="AH7950" s="21" t="str">
        <f t="shared" si="760"/>
        <v/>
      </c>
      <c r="AI7950" s="1" t="str">
        <f>IFERROR(VLOOKUP(H7950,Factors!$C$45:$D$48,2,0),"")</f>
        <v/>
      </c>
      <c r="AJ7950" t="b">
        <f t="shared" si="763"/>
        <v>0</v>
      </c>
    </row>
    <row r="7951" spans="2:36" ht="15" customHeight="1" x14ac:dyDescent="0.3">
      <c r="B7951" s="70"/>
      <c r="C7951" s="58"/>
      <c r="D7951" s="63"/>
      <c r="E7951" s="58"/>
      <c r="F7951" s="58"/>
      <c r="G7951" s="44"/>
      <c r="H7951" s="45"/>
      <c r="I7951" s="45"/>
      <c r="J7951" s="40" t="str">
        <f t="shared" si="758"/>
        <v/>
      </c>
      <c r="K7951" s="39" t="str">
        <f t="shared" si="762"/>
        <v/>
      </c>
      <c r="AB7951" s="17" t="str">
        <f t="shared" si="761"/>
        <v>-1</v>
      </c>
      <c r="AC7951" s="17">
        <f>IFERROR(INDEX(Factors!$C$59:$C$70,MATCH(AB7951,Factors!$B$59:$B$70,1),1),0)</f>
        <v>0</v>
      </c>
      <c r="AD7951" s="17">
        <f t="shared" si="759"/>
        <v>0</v>
      </c>
      <c r="AE7951" s="17">
        <f>IFERROR(INDEX(Factors!$B$6:$B$15,MATCH('INPUT - Census'!E7951,Factors!$C$6:$C$15,0),1),0)</f>
        <v>0</v>
      </c>
      <c r="AF7951" s="18">
        <f>IFERROR(INDEX(Factors!$B$16:$B$39,MATCH('INPUT - Census'!C7951,Factors!$C$16:$C$35,0),1),0)</f>
        <v>0</v>
      </c>
      <c r="AG7951" s="19">
        <f>IFERROR(INDEX(Factors!$B$40:$B$44,MATCH('INPUT - Census'!F7951,Factors!$C$40:$C$44,0),1),0)</f>
        <v>0</v>
      </c>
      <c r="AH7951" s="21" t="str">
        <f t="shared" si="760"/>
        <v/>
      </c>
      <c r="AI7951" s="1" t="str">
        <f>IFERROR(VLOOKUP(H7951,Factors!$C$45:$D$48,2,0),"")</f>
        <v/>
      </c>
      <c r="AJ7951" t="b">
        <f t="shared" si="763"/>
        <v>0</v>
      </c>
    </row>
    <row r="7952" spans="2:36" ht="15" customHeight="1" x14ac:dyDescent="0.3">
      <c r="B7952" s="70"/>
      <c r="C7952" s="58"/>
      <c r="D7952" s="63"/>
      <c r="E7952" s="58"/>
      <c r="F7952" s="58"/>
      <c r="G7952" s="44"/>
      <c r="H7952" s="45"/>
      <c r="I7952" s="45"/>
      <c r="J7952" s="40" t="str">
        <f t="shared" si="758"/>
        <v/>
      </c>
      <c r="K7952" s="39" t="str">
        <f t="shared" si="762"/>
        <v/>
      </c>
      <c r="AB7952" s="17" t="str">
        <f t="shared" si="761"/>
        <v>-1</v>
      </c>
      <c r="AC7952" s="17">
        <f>IFERROR(INDEX(Factors!$C$59:$C$70,MATCH(AB7952,Factors!$B$59:$B$70,1),1),0)</f>
        <v>0</v>
      </c>
      <c r="AD7952" s="17">
        <f t="shared" si="759"/>
        <v>0</v>
      </c>
      <c r="AE7952" s="17">
        <f>IFERROR(INDEX(Factors!$B$6:$B$15,MATCH('INPUT - Census'!E7952,Factors!$C$6:$C$15,0),1),0)</f>
        <v>0</v>
      </c>
      <c r="AF7952" s="18">
        <f>IFERROR(INDEX(Factors!$B$16:$B$39,MATCH('INPUT - Census'!C7952,Factors!$C$16:$C$35,0),1),0)</f>
        <v>0</v>
      </c>
      <c r="AG7952" s="19">
        <f>IFERROR(INDEX(Factors!$B$40:$B$44,MATCH('INPUT - Census'!F7952,Factors!$C$40:$C$44,0),1),0)</f>
        <v>0</v>
      </c>
      <c r="AH7952" s="21" t="str">
        <f t="shared" si="760"/>
        <v/>
      </c>
      <c r="AI7952" s="1" t="str">
        <f>IFERROR(VLOOKUP(H7952,Factors!$C$45:$D$48,2,0),"")</f>
        <v/>
      </c>
      <c r="AJ7952" t="b">
        <f t="shared" si="763"/>
        <v>0</v>
      </c>
    </row>
    <row r="7953" spans="2:36" ht="15" customHeight="1" x14ac:dyDescent="0.3">
      <c r="B7953" s="70"/>
      <c r="C7953" s="58"/>
      <c r="D7953" s="63"/>
      <c r="E7953" s="58"/>
      <c r="F7953" s="58"/>
      <c r="G7953" s="44"/>
      <c r="H7953" s="45"/>
      <c r="I7953" s="45"/>
      <c r="J7953" s="40" t="str">
        <f t="shared" si="758"/>
        <v/>
      </c>
      <c r="K7953" s="39" t="str">
        <f t="shared" si="762"/>
        <v/>
      </c>
      <c r="AB7953" s="17" t="str">
        <f t="shared" si="761"/>
        <v>-1</v>
      </c>
      <c r="AC7953" s="17">
        <f>IFERROR(INDEX(Factors!$C$59:$C$70,MATCH(AB7953,Factors!$B$59:$B$70,1),1),0)</f>
        <v>0</v>
      </c>
      <c r="AD7953" s="17">
        <f t="shared" si="759"/>
        <v>0</v>
      </c>
      <c r="AE7953" s="17">
        <f>IFERROR(INDEX(Factors!$B$6:$B$15,MATCH('INPUT - Census'!E7953,Factors!$C$6:$C$15,0),1),0)</f>
        <v>0</v>
      </c>
      <c r="AF7953" s="18">
        <f>IFERROR(INDEX(Factors!$B$16:$B$39,MATCH('INPUT - Census'!C7953,Factors!$C$16:$C$35,0),1),0)</f>
        <v>0</v>
      </c>
      <c r="AG7953" s="19">
        <f>IFERROR(INDEX(Factors!$B$40:$B$44,MATCH('INPUT - Census'!F7953,Factors!$C$40:$C$44,0),1),0)</f>
        <v>0</v>
      </c>
      <c r="AH7953" s="21" t="str">
        <f t="shared" si="760"/>
        <v/>
      </c>
      <c r="AI7953" s="1" t="str">
        <f>IFERROR(VLOOKUP(H7953,Factors!$C$45:$D$48,2,0),"")</f>
        <v/>
      </c>
      <c r="AJ7953" t="b">
        <f t="shared" si="763"/>
        <v>0</v>
      </c>
    </row>
    <row r="7954" spans="2:36" ht="15" customHeight="1" x14ac:dyDescent="0.3">
      <c r="B7954" s="70"/>
      <c r="C7954" s="58"/>
      <c r="D7954" s="63"/>
      <c r="E7954" s="58"/>
      <c r="F7954" s="58"/>
      <c r="G7954" s="44"/>
      <c r="H7954" s="45"/>
      <c r="I7954" s="45"/>
      <c r="J7954" s="40" t="str">
        <f t="shared" si="758"/>
        <v/>
      </c>
      <c r="K7954" s="39" t="str">
        <f t="shared" si="762"/>
        <v/>
      </c>
      <c r="AB7954" s="17" t="str">
        <f t="shared" si="761"/>
        <v>-1</v>
      </c>
      <c r="AC7954" s="17">
        <f>IFERROR(INDEX(Factors!$C$59:$C$70,MATCH(AB7954,Factors!$B$59:$B$70,1),1),0)</f>
        <v>0</v>
      </c>
      <c r="AD7954" s="17">
        <f t="shared" si="759"/>
        <v>0</v>
      </c>
      <c r="AE7954" s="17">
        <f>IFERROR(INDEX(Factors!$B$6:$B$15,MATCH('INPUT - Census'!E7954,Factors!$C$6:$C$15,0),1),0)</f>
        <v>0</v>
      </c>
      <c r="AF7954" s="18">
        <f>IFERROR(INDEX(Factors!$B$16:$B$39,MATCH('INPUT - Census'!C7954,Factors!$C$16:$C$35,0),1),0)</f>
        <v>0</v>
      </c>
      <c r="AG7954" s="19">
        <f>IFERROR(INDEX(Factors!$B$40:$B$44,MATCH('INPUT - Census'!F7954,Factors!$C$40:$C$44,0),1),0)</f>
        <v>0</v>
      </c>
      <c r="AH7954" s="21" t="str">
        <f t="shared" si="760"/>
        <v/>
      </c>
      <c r="AI7954" s="1" t="str">
        <f>IFERROR(VLOOKUP(H7954,Factors!$C$45:$D$48,2,0),"")</f>
        <v/>
      </c>
      <c r="AJ7954" t="b">
        <f t="shared" si="763"/>
        <v>0</v>
      </c>
    </row>
    <row r="7955" spans="2:36" ht="15" customHeight="1" x14ac:dyDescent="0.3">
      <c r="B7955" s="70"/>
      <c r="C7955" s="58"/>
      <c r="D7955" s="63"/>
      <c r="E7955" s="58"/>
      <c r="F7955" s="58"/>
      <c r="G7955" s="44"/>
      <c r="H7955" s="45"/>
      <c r="I7955" s="45"/>
      <c r="J7955" s="40" t="str">
        <f t="shared" si="758"/>
        <v/>
      </c>
      <c r="K7955" s="39" t="str">
        <f t="shared" si="762"/>
        <v/>
      </c>
      <c r="AB7955" s="17" t="str">
        <f t="shared" si="761"/>
        <v>-1</v>
      </c>
      <c r="AC7955" s="17">
        <f>IFERROR(INDEX(Factors!$C$59:$C$70,MATCH(AB7955,Factors!$B$59:$B$70,1),1),0)</f>
        <v>0</v>
      </c>
      <c r="AD7955" s="17">
        <f t="shared" si="759"/>
        <v>0</v>
      </c>
      <c r="AE7955" s="17">
        <f>IFERROR(INDEX(Factors!$B$6:$B$15,MATCH('INPUT - Census'!E7955,Factors!$C$6:$C$15,0),1),0)</f>
        <v>0</v>
      </c>
      <c r="AF7955" s="18">
        <f>IFERROR(INDEX(Factors!$B$16:$B$39,MATCH('INPUT - Census'!C7955,Factors!$C$16:$C$35,0),1),0)</f>
        <v>0</v>
      </c>
      <c r="AG7955" s="19">
        <f>IFERROR(INDEX(Factors!$B$40:$B$44,MATCH('INPUT - Census'!F7955,Factors!$C$40:$C$44,0),1),0)</f>
        <v>0</v>
      </c>
      <c r="AH7955" s="21" t="str">
        <f t="shared" si="760"/>
        <v/>
      </c>
      <c r="AI7955" s="1" t="str">
        <f>IFERROR(VLOOKUP(H7955,Factors!$C$45:$D$48,2,0),"")</f>
        <v/>
      </c>
      <c r="AJ7955" t="b">
        <f t="shared" si="763"/>
        <v>0</v>
      </c>
    </row>
    <row r="7956" spans="2:36" ht="15" customHeight="1" x14ac:dyDescent="0.3">
      <c r="B7956" s="70"/>
      <c r="C7956" s="58"/>
      <c r="D7956" s="63"/>
      <c r="E7956" s="58"/>
      <c r="F7956" s="58"/>
      <c r="G7956" s="44"/>
      <c r="H7956" s="45"/>
      <c r="I7956" s="45"/>
      <c r="J7956" s="40" t="str">
        <f t="shared" si="758"/>
        <v/>
      </c>
      <c r="K7956" s="39" t="str">
        <f t="shared" si="762"/>
        <v/>
      </c>
      <c r="AB7956" s="17" t="str">
        <f t="shared" si="761"/>
        <v>-1</v>
      </c>
      <c r="AC7956" s="17">
        <f>IFERROR(INDEX(Factors!$C$59:$C$70,MATCH(AB7956,Factors!$B$59:$B$70,1),1),0)</f>
        <v>0</v>
      </c>
      <c r="AD7956" s="17">
        <f t="shared" si="759"/>
        <v>0</v>
      </c>
      <c r="AE7956" s="17">
        <f>IFERROR(INDEX(Factors!$B$6:$B$15,MATCH('INPUT - Census'!E7956,Factors!$C$6:$C$15,0),1),0)</f>
        <v>0</v>
      </c>
      <c r="AF7956" s="18">
        <f>IFERROR(INDEX(Factors!$B$16:$B$39,MATCH('INPUT - Census'!C7956,Factors!$C$16:$C$35,0),1),0)</f>
        <v>0</v>
      </c>
      <c r="AG7956" s="19">
        <f>IFERROR(INDEX(Factors!$B$40:$B$44,MATCH('INPUT - Census'!F7956,Factors!$C$40:$C$44,0),1),0)</f>
        <v>0</v>
      </c>
      <c r="AH7956" s="21" t="str">
        <f t="shared" si="760"/>
        <v/>
      </c>
      <c r="AI7956" s="1" t="str">
        <f>IFERROR(VLOOKUP(H7956,Factors!$C$45:$D$48,2,0),"")</f>
        <v/>
      </c>
      <c r="AJ7956" t="b">
        <f t="shared" si="763"/>
        <v>0</v>
      </c>
    </row>
    <row r="7957" spans="2:36" ht="15" customHeight="1" x14ac:dyDescent="0.3">
      <c r="B7957" s="70"/>
      <c r="C7957" s="58"/>
      <c r="D7957" s="63"/>
      <c r="E7957" s="58"/>
      <c r="F7957" s="58"/>
      <c r="G7957" s="44"/>
      <c r="H7957" s="45"/>
      <c r="I7957" s="45"/>
      <c r="J7957" s="40" t="str">
        <f t="shared" si="758"/>
        <v/>
      </c>
      <c r="K7957" s="39" t="str">
        <f t="shared" si="762"/>
        <v/>
      </c>
      <c r="AB7957" s="17" t="str">
        <f t="shared" si="761"/>
        <v>-1</v>
      </c>
      <c r="AC7957" s="17">
        <f>IFERROR(INDEX(Factors!$C$59:$C$70,MATCH(AB7957,Factors!$B$59:$B$70,1),1),0)</f>
        <v>0</v>
      </c>
      <c r="AD7957" s="17">
        <f t="shared" si="759"/>
        <v>0</v>
      </c>
      <c r="AE7957" s="17">
        <f>IFERROR(INDEX(Factors!$B$6:$B$15,MATCH('INPUT - Census'!E7957,Factors!$C$6:$C$15,0),1),0)</f>
        <v>0</v>
      </c>
      <c r="AF7957" s="18">
        <f>IFERROR(INDEX(Factors!$B$16:$B$39,MATCH('INPUT - Census'!C7957,Factors!$C$16:$C$35,0),1),0)</f>
        <v>0</v>
      </c>
      <c r="AG7957" s="19">
        <f>IFERROR(INDEX(Factors!$B$40:$B$44,MATCH('INPUT - Census'!F7957,Factors!$C$40:$C$44,0),1),0)</f>
        <v>0</v>
      </c>
      <c r="AH7957" s="21" t="str">
        <f t="shared" si="760"/>
        <v/>
      </c>
      <c r="AI7957" s="1" t="str">
        <f>IFERROR(VLOOKUP(H7957,Factors!$C$45:$D$48,2,0),"")</f>
        <v/>
      </c>
      <c r="AJ7957" t="b">
        <f t="shared" si="763"/>
        <v>0</v>
      </c>
    </row>
    <row r="7958" spans="2:36" ht="15" customHeight="1" x14ac:dyDescent="0.3">
      <c r="B7958" s="70"/>
      <c r="C7958" s="58"/>
      <c r="D7958" s="63"/>
      <c r="E7958" s="58"/>
      <c r="F7958" s="58"/>
      <c r="G7958" s="44"/>
      <c r="H7958" s="45"/>
      <c r="I7958" s="45"/>
      <c r="J7958" s="40" t="str">
        <f t="shared" si="758"/>
        <v/>
      </c>
      <c r="K7958" s="39" t="str">
        <f t="shared" si="762"/>
        <v/>
      </c>
      <c r="AB7958" s="17" t="str">
        <f t="shared" si="761"/>
        <v>-1</v>
      </c>
      <c r="AC7958" s="17">
        <f>IFERROR(INDEX(Factors!$C$59:$C$70,MATCH(AB7958,Factors!$B$59:$B$70,1),1),0)</f>
        <v>0</v>
      </c>
      <c r="AD7958" s="17">
        <f t="shared" si="759"/>
        <v>0</v>
      </c>
      <c r="AE7958" s="17">
        <f>IFERROR(INDEX(Factors!$B$6:$B$15,MATCH('INPUT - Census'!E7958,Factors!$C$6:$C$15,0),1),0)</f>
        <v>0</v>
      </c>
      <c r="AF7958" s="18">
        <f>IFERROR(INDEX(Factors!$B$16:$B$39,MATCH('INPUT - Census'!C7958,Factors!$C$16:$C$35,0),1),0)</f>
        <v>0</v>
      </c>
      <c r="AG7958" s="19">
        <f>IFERROR(INDEX(Factors!$B$40:$B$44,MATCH('INPUT - Census'!F7958,Factors!$C$40:$C$44,0),1),0)</f>
        <v>0</v>
      </c>
      <c r="AH7958" s="21" t="str">
        <f t="shared" si="760"/>
        <v/>
      </c>
      <c r="AI7958" s="1" t="str">
        <f>IFERROR(VLOOKUP(H7958,Factors!$C$45:$D$48,2,0),"")</f>
        <v/>
      </c>
      <c r="AJ7958" t="b">
        <f t="shared" si="763"/>
        <v>0</v>
      </c>
    </row>
    <row r="7959" spans="2:36" ht="15" customHeight="1" x14ac:dyDescent="0.3">
      <c r="B7959" s="70"/>
      <c r="C7959" s="58"/>
      <c r="D7959" s="63"/>
      <c r="E7959" s="58"/>
      <c r="F7959" s="58"/>
      <c r="G7959" s="44"/>
      <c r="H7959" s="45"/>
      <c r="I7959" s="45"/>
      <c r="J7959" s="40" t="str">
        <f t="shared" si="758"/>
        <v/>
      </c>
      <c r="K7959" s="39" t="str">
        <f t="shared" si="762"/>
        <v/>
      </c>
      <c r="AB7959" s="17" t="str">
        <f t="shared" si="761"/>
        <v>-1</v>
      </c>
      <c r="AC7959" s="17">
        <f>IFERROR(INDEX(Factors!$C$59:$C$70,MATCH(AB7959,Factors!$B$59:$B$70,1),1),0)</f>
        <v>0</v>
      </c>
      <c r="AD7959" s="17">
        <f t="shared" si="759"/>
        <v>0</v>
      </c>
      <c r="AE7959" s="17">
        <f>IFERROR(INDEX(Factors!$B$6:$B$15,MATCH('INPUT - Census'!E7959,Factors!$C$6:$C$15,0),1),0)</f>
        <v>0</v>
      </c>
      <c r="AF7959" s="18">
        <f>IFERROR(INDEX(Factors!$B$16:$B$39,MATCH('INPUT - Census'!C7959,Factors!$C$16:$C$35,0),1),0)</f>
        <v>0</v>
      </c>
      <c r="AG7959" s="19">
        <f>IFERROR(INDEX(Factors!$B$40:$B$44,MATCH('INPUT - Census'!F7959,Factors!$C$40:$C$44,0),1),0)</f>
        <v>0</v>
      </c>
      <c r="AH7959" s="21" t="str">
        <f t="shared" si="760"/>
        <v/>
      </c>
      <c r="AI7959" s="1" t="str">
        <f>IFERROR(VLOOKUP(H7959,Factors!$C$45:$D$48,2,0),"")</f>
        <v/>
      </c>
      <c r="AJ7959" t="b">
        <f t="shared" si="763"/>
        <v>0</v>
      </c>
    </row>
    <row r="7960" spans="2:36" ht="15" customHeight="1" x14ac:dyDescent="0.3">
      <c r="B7960" s="70"/>
      <c r="C7960" s="58"/>
      <c r="D7960" s="63"/>
      <c r="E7960" s="58"/>
      <c r="F7960" s="58"/>
      <c r="G7960" s="44"/>
      <c r="H7960" s="45"/>
      <c r="I7960" s="45"/>
      <c r="J7960" s="40" t="str">
        <f t="shared" si="758"/>
        <v/>
      </c>
      <c r="K7960" s="39" t="str">
        <f t="shared" si="762"/>
        <v/>
      </c>
      <c r="AB7960" s="17" t="str">
        <f t="shared" si="761"/>
        <v>-1</v>
      </c>
      <c r="AC7960" s="17">
        <f>IFERROR(INDEX(Factors!$C$59:$C$70,MATCH(AB7960,Factors!$B$59:$B$70,1),1),0)</f>
        <v>0</v>
      </c>
      <c r="AD7960" s="17">
        <f t="shared" si="759"/>
        <v>0</v>
      </c>
      <c r="AE7960" s="17">
        <f>IFERROR(INDEX(Factors!$B$6:$B$15,MATCH('INPUT - Census'!E7960,Factors!$C$6:$C$15,0),1),0)</f>
        <v>0</v>
      </c>
      <c r="AF7960" s="18">
        <f>IFERROR(INDEX(Factors!$B$16:$B$39,MATCH('INPUT - Census'!C7960,Factors!$C$16:$C$35,0),1),0)</f>
        <v>0</v>
      </c>
      <c r="AG7960" s="19">
        <f>IFERROR(INDEX(Factors!$B$40:$B$44,MATCH('INPUT - Census'!F7960,Factors!$C$40:$C$44,0),1),0)</f>
        <v>0</v>
      </c>
      <c r="AH7960" s="21" t="str">
        <f t="shared" si="760"/>
        <v/>
      </c>
      <c r="AI7960" s="1" t="str">
        <f>IFERROR(VLOOKUP(H7960,Factors!$C$45:$D$48,2,0),"")</f>
        <v/>
      </c>
      <c r="AJ7960" t="b">
        <f t="shared" si="763"/>
        <v>0</v>
      </c>
    </row>
    <row r="7961" spans="2:36" ht="15" customHeight="1" x14ac:dyDescent="0.3">
      <c r="B7961" s="70"/>
      <c r="C7961" s="58"/>
      <c r="D7961" s="63"/>
      <c r="E7961" s="58"/>
      <c r="F7961" s="58"/>
      <c r="G7961" s="44"/>
      <c r="H7961" s="45"/>
      <c r="I7961" s="45"/>
      <c r="J7961" s="40" t="str">
        <f t="shared" si="758"/>
        <v/>
      </c>
      <c r="K7961" s="39" t="str">
        <f t="shared" si="762"/>
        <v/>
      </c>
      <c r="AB7961" s="17" t="str">
        <f t="shared" si="761"/>
        <v>-1</v>
      </c>
      <c r="AC7961" s="17">
        <f>IFERROR(INDEX(Factors!$C$59:$C$70,MATCH(AB7961,Factors!$B$59:$B$70,1),1),0)</f>
        <v>0</v>
      </c>
      <c r="AD7961" s="17">
        <f t="shared" si="759"/>
        <v>0</v>
      </c>
      <c r="AE7961" s="17">
        <f>IFERROR(INDEX(Factors!$B$6:$B$15,MATCH('INPUT - Census'!E7961,Factors!$C$6:$C$15,0),1),0)</f>
        <v>0</v>
      </c>
      <c r="AF7961" s="18">
        <f>IFERROR(INDEX(Factors!$B$16:$B$39,MATCH('INPUT - Census'!C7961,Factors!$C$16:$C$35,0),1),0)</f>
        <v>0</v>
      </c>
      <c r="AG7961" s="19">
        <f>IFERROR(INDEX(Factors!$B$40:$B$44,MATCH('INPUT - Census'!F7961,Factors!$C$40:$C$44,0),1),0)</f>
        <v>0</v>
      </c>
      <c r="AH7961" s="21" t="str">
        <f t="shared" si="760"/>
        <v/>
      </c>
      <c r="AI7961" s="1" t="str">
        <f>IFERROR(VLOOKUP(H7961,Factors!$C$45:$D$48,2,0),"")</f>
        <v/>
      </c>
      <c r="AJ7961" t="b">
        <f t="shared" si="763"/>
        <v>0</v>
      </c>
    </row>
    <row r="7962" spans="2:36" ht="15" customHeight="1" x14ac:dyDescent="0.3">
      <c r="B7962" s="70"/>
      <c r="C7962" s="58"/>
      <c r="D7962" s="63"/>
      <c r="E7962" s="58"/>
      <c r="F7962" s="58"/>
      <c r="G7962" s="44"/>
      <c r="H7962" s="45"/>
      <c r="I7962" s="45"/>
      <c r="J7962" s="40" t="str">
        <f t="shared" si="758"/>
        <v/>
      </c>
      <c r="K7962" s="39" t="str">
        <f t="shared" si="762"/>
        <v/>
      </c>
      <c r="AB7962" s="17" t="str">
        <f t="shared" si="761"/>
        <v>-1</v>
      </c>
      <c r="AC7962" s="17">
        <f>IFERROR(INDEX(Factors!$C$59:$C$70,MATCH(AB7962,Factors!$B$59:$B$70,1),1),0)</f>
        <v>0</v>
      </c>
      <c r="AD7962" s="17">
        <f t="shared" si="759"/>
        <v>0</v>
      </c>
      <c r="AE7962" s="17">
        <f>IFERROR(INDEX(Factors!$B$6:$B$15,MATCH('INPUT - Census'!E7962,Factors!$C$6:$C$15,0),1),0)</f>
        <v>0</v>
      </c>
      <c r="AF7962" s="18">
        <f>IFERROR(INDEX(Factors!$B$16:$B$39,MATCH('INPUT - Census'!C7962,Factors!$C$16:$C$35,0),1),0)</f>
        <v>0</v>
      </c>
      <c r="AG7962" s="19">
        <f>IFERROR(INDEX(Factors!$B$40:$B$44,MATCH('INPUT - Census'!F7962,Factors!$C$40:$C$44,0),1),0)</f>
        <v>0</v>
      </c>
      <c r="AH7962" s="21" t="str">
        <f t="shared" si="760"/>
        <v/>
      </c>
      <c r="AI7962" s="1" t="str">
        <f>IFERROR(VLOOKUP(H7962,Factors!$C$45:$D$48,2,0),"")</f>
        <v/>
      </c>
      <c r="AJ7962" t="b">
        <f t="shared" si="763"/>
        <v>0</v>
      </c>
    </row>
    <row r="7963" spans="2:36" ht="15" customHeight="1" x14ac:dyDescent="0.3">
      <c r="B7963" s="70"/>
      <c r="C7963" s="58"/>
      <c r="D7963" s="63"/>
      <c r="E7963" s="58"/>
      <c r="F7963" s="58"/>
      <c r="G7963" s="44"/>
      <c r="H7963" s="45"/>
      <c r="I7963" s="45"/>
      <c r="J7963" s="40" t="str">
        <f t="shared" si="758"/>
        <v/>
      </c>
      <c r="K7963" s="39" t="str">
        <f t="shared" si="762"/>
        <v/>
      </c>
      <c r="AB7963" s="17" t="str">
        <f t="shared" si="761"/>
        <v>-1</v>
      </c>
      <c r="AC7963" s="17">
        <f>IFERROR(INDEX(Factors!$C$59:$C$70,MATCH(AB7963,Factors!$B$59:$B$70,1),1),0)</f>
        <v>0</v>
      </c>
      <c r="AD7963" s="17">
        <f t="shared" si="759"/>
        <v>0</v>
      </c>
      <c r="AE7963" s="17">
        <f>IFERROR(INDEX(Factors!$B$6:$B$15,MATCH('INPUT - Census'!E7963,Factors!$C$6:$C$15,0),1),0)</f>
        <v>0</v>
      </c>
      <c r="AF7963" s="18">
        <f>IFERROR(INDEX(Factors!$B$16:$B$39,MATCH('INPUT - Census'!C7963,Factors!$C$16:$C$35,0),1),0)</f>
        <v>0</v>
      </c>
      <c r="AG7963" s="19">
        <f>IFERROR(INDEX(Factors!$B$40:$B$44,MATCH('INPUT - Census'!F7963,Factors!$C$40:$C$44,0),1),0)</f>
        <v>0</v>
      </c>
      <c r="AH7963" s="21" t="str">
        <f t="shared" si="760"/>
        <v/>
      </c>
      <c r="AI7963" s="1" t="str">
        <f>IFERROR(VLOOKUP(H7963,Factors!$C$45:$D$48,2,0),"")</f>
        <v/>
      </c>
      <c r="AJ7963" t="b">
        <f t="shared" si="763"/>
        <v>0</v>
      </c>
    </row>
    <row r="7964" spans="2:36" ht="15" customHeight="1" x14ac:dyDescent="0.3">
      <c r="B7964" s="70"/>
      <c r="C7964" s="58"/>
      <c r="D7964" s="63"/>
      <c r="E7964" s="58"/>
      <c r="F7964" s="58"/>
      <c r="G7964" s="44"/>
      <c r="H7964" s="45"/>
      <c r="I7964" s="45"/>
      <c r="J7964" s="40" t="str">
        <f t="shared" si="758"/>
        <v/>
      </c>
      <c r="K7964" s="39" t="str">
        <f t="shared" si="762"/>
        <v/>
      </c>
      <c r="AB7964" s="17" t="str">
        <f t="shared" si="761"/>
        <v>-1</v>
      </c>
      <c r="AC7964" s="17">
        <f>IFERROR(INDEX(Factors!$C$59:$C$70,MATCH(AB7964,Factors!$B$59:$B$70,1),1),0)</f>
        <v>0</v>
      </c>
      <c r="AD7964" s="17">
        <f t="shared" si="759"/>
        <v>0</v>
      </c>
      <c r="AE7964" s="17">
        <f>IFERROR(INDEX(Factors!$B$6:$B$15,MATCH('INPUT - Census'!E7964,Factors!$C$6:$C$15,0),1),0)</f>
        <v>0</v>
      </c>
      <c r="AF7964" s="18">
        <f>IFERROR(INDEX(Factors!$B$16:$B$39,MATCH('INPUT - Census'!C7964,Factors!$C$16:$C$35,0),1),0)</f>
        <v>0</v>
      </c>
      <c r="AG7964" s="19">
        <f>IFERROR(INDEX(Factors!$B$40:$B$44,MATCH('INPUT - Census'!F7964,Factors!$C$40:$C$44,0),1),0)</f>
        <v>0</v>
      </c>
      <c r="AH7964" s="21" t="str">
        <f t="shared" si="760"/>
        <v/>
      </c>
      <c r="AI7964" s="1" t="str">
        <f>IFERROR(VLOOKUP(H7964,Factors!$C$45:$D$48,2,0),"")</f>
        <v/>
      </c>
      <c r="AJ7964" t="b">
        <f t="shared" si="763"/>
        <v>0</v>
      </c>
    </row>
    <row r="7965" spans="2:36" ht="15" customHeight="1" x14ac:dyDescent="0.3">
      <c r="B7965" s="70"/>
      <c r="C7965" s="58"/>
      <c r="D7965" s="63"/>
      <c r="E7965" s="58"/>
      <c r="F7965" s="58"/>
      <c r="G7965" s="44"/>
      <c r="H7965" s="45"/>
      <c r="I7965" s="45"/>
      <c r="J7965" s="40" t="str">
        <f t="shared" si="758"/>
        <v/>
      </c>
      <c r="K7965" s="39" t="str">
        <f t="shared" si="762"/>
        <v/>
      </c>
      <c r="AB7965" s="17" t="str">
        <f t="shared" si="761"/>
        <v>-1</v>
      </c>
      <c r="AC7965" s="17">
        <f>IFERROR(INDEX(Factors!$C$59:$C$70,MATCH(AB7965,Factors!$B$59:$B$70,1),1),0)</f>
        <v>0</v>
      </c>
      <c r="AD7965" s="17">
        <f t="shared" si="759"/>
        <v>0</v>
      </c>
      <c r="AE7965" s="17">
        <f>IFERROR(INDEX(Factors!$B$6:$B$15,MATCH('INPUT - Census'!E7965,Factors!$C$6:$C$15,0),1),0)</f>
        <v>0</v>
      </c>
      <c r="AF7965" s="18">
        <f>IFERROR(INDEX(Factors!$B$16:$B$39,MATCH('INPUT - Census'!C7965,Factors!$C$16:$C$35,0),1),0)</f>
        <v>0</v>
      </c>
      <c r="AG7965" s="19">
        <f>IFERROR(INDEX(Factors!$B$40:$B$44,MATCH('INPUT - Census'!F7965,Factors!$C$40:$C$44,0),1),0)</f>
        <v>0</v>
      </c>
      <c r="AH7965" s="21" t="str">
        <f t="shared" si="760"/>
        <v/>
      </c>
      <c r="AI7965" s="1" t="str">
        <f>IFERROR(VLOOKUP(H7965,Factors!$C$45:$D$48,2,0),"")</f>
        <v/>
      </c>
      <c r="AJ7965" t="b">
        <f t="shared" si="763"/>
        <v>0</v>
      </c>
    </row>
    <row r="7966" spans="2:36" ht="15" customHeight="1" x14ac:dyDescent="0.3">
      <c r="B7966" s="70"/>
      <c r="C7966" s="58"/>
      <c r="D7966" s="63"/>
      <c r="E7966" s="58"/>
      <c r="F7966" s="58"/>
      <c r="G7966" s="44"/>
      <c r="H7966" s="45"/>
      <c r="I7966" s="45"/>
      <c r="J7966" s="40" t="str">
        <f t="shared" si="758"/>
        <v/>
      </c>
      <c r="K7966" s="39" t="str">
        <f t="shared" si="762"/>
        <v/>
      </c>
      <c r="AB7966" s="17" t="str">
        <f t="shared" si="761"/>
        <v>-1</v>
      </c>
      <c r="AC7966" s="17">
        <f>IFERROR(INDEX(Factors!$C$59:$C$70,MATCH(AB7966,Factors!$B$59:$B$70,1),1),0)</f>
        <v>0</v>
      </c>
      <c r="AD7966" s="17">
        <f t="shared" si="759"/>
        <v>0</v>
      </c>
      <c r="AE7966" s="17">
        <f>IFERROR(INDEX(Factors!$B$6:$B$15,MATCH('INPUT - Census'!E7966,Factors!$C$6:$C$15,0),1),0)</f>
        <v>0</v>
      </c>
      <c r="AF7966" s="18">
        <f>IFERROR(INDEX(Factors!$B$16:$B$39,MATCH('INPUT - Census'!C7966,Factors!$C$16:$C$35,0),1),0)</f>
        <v>0</v>
      </c>
      <c r="AG7966" s="19">
        <f>IFERROR(INDEX(Factors!$B$40:$B$44,MATCH('INPUT - Census'!F7966,Factors!$C$40:$C$44,0),1),0)</f>
        <v>0</v>
      </c>
      <c r="AH7966" s="21" t="str">
        <f t="shared" si="760"/>
        <v/>
      </c>
      <c r="AI7966" s="1" t="str">
        <f>IFERROR(VLOOKUP(H7966,Factors!$C$45:$D$48,2,0),"")</f>
        <v/>
      </c>
      <c r="AJ7966" t="b">
        <f t="shared" si="763"/>
        <v>0</v>
      </c>
    </row>
    <row r="7967" spans="2:36" ht="15" customHeight="1" x14ac:dyDescent="0.3">
      <c r="B7967" s="70"/>
      <c r="C7967" s="58"/>
      <c r="D7967" s="63"/>
      <c r="E7967" s="58"/>
      <c r="F7967" s="58"/>
      <c r="G7967" s="44"/>
      <c r="H7967" s="45"/>
      <c r="I7967" s="45"/>
      <c r="J7967" s="40" t="str">
        <f t="shared" ref="J7967:J8030" si="764">IF( ISNUMBER(B7967), ROUND(($AL$3-B7967)/365,0), "" )</f>
        <v/>
      </c>
      <c r="K7967" s="39" t="str">
        <f t="shared" si="762"/>
        <v/>
      </c>
      <c r="AB7967" s="17" t="str">
        <f t="shared" si="761"/>
        <v>-1</v>
      </c>
      <c r="AC7967" s="17">
        <f>IFERROR(INDEX(Factors!$C$59:$C$70,MATCH(AB7967,Factors!$B$59:$B$70,1),1),0)</f>
        <v>0</v>
      </c>
      <c r="AD7967" s="17">
        <f t="shared" ref="AD7967:AD8030" si="765">IF(COUNTIF($P$2:$P$16,D7967),MATCH(D7967,$P$2:$P$16,0),0)</f>
        <v>0</v>
      </c>
      <c r="AE7967" s="17">
        <f>IFERROR(INDEX(Factors!$B$6:$B$15,MATCH('INPUT - Census'!E7967,Factors!$C$6:$C$15,0),1),0)</f>
        <v>0</v>
      </c>
      <c r="AF7967" s="18">
        <f>IFERROR(INDEX(Factors!$B$16:$B$39,MATCH('INPUT - Census'!C7967,Factors!$C$16:$C$35,0),1),0)</f>
        <v>0</v>
      </c>
      <c r="AG7967" s="19">
        <f>IFERROR(INDEX(Factors!$B$40:$B$44,MATCH('INPUT - Census'!F7967,Factors!$C$40:$C$44,0),1),0)</f>
        <v>0</v>
      </c>
      <c r="AH7967" s="21" t="str">
        <f t="shared" ref="AH7967:AH8030" si="766">IF(G7967="","",G7967)</f>
        <v/>
      </c>
      <c r="AI7967" s="1" t="str">
        <f>IFERROR(VLOOKUP(H7967,Factors!$C$45:$D$48,2,0),"")</f>
        <v/>
      </c>
      <c r="AJ7967" t="b">
        <f t="shared" si="763"/>
        <v>0</v>
      </c>
    </row>
    <row r="7968" spans="2:36" ht="15" customHeight="1" x14ac:dyDescent="0.3">
      <c r="B7968" s="70"/>
      <c r="C7968" s="58"/>
      <c r="D7968" s="63"/>
      <c r="E7968" s="58"/>
      <c r="F7968" s="58"/>
      <c r="G7968" s="44"/>
      <c r="H7968" s="45"/>
      <c r="I7968" s="45"/>
      <c r="J7968" s="40" t="str">
        <f t="shared" si="764"/>
        <v/>
      </c>
      <c r="K7968" s="39" t="str">
        <f t="shared" si="762"/>
        <v/>
      </c>
      <c r="AB7968" s="17" t="str">
        <f t="shared" si="761"/>
        <v>-1</v>
      </c>
      <c r="AC7968" s="17">
        <f>IFERROR(INDEX(Factors!$C$59:$C$70,MATCH(AB7968,Factors!$B$59:$B$70,1),1),0)</f>
        <v>0</v>
      </c>
      <c r="AD7968" s="17">
        <f t="shared" si="765"/>
        <v>0</v>
      </c>
      <c r="AE7968" s="17">
        <f>IFERROR(INDEX(Factors!$B$6:$B$15,MATCH('INPUT - Census'!E7968,Factors!$C$6:$C$15,0),1),0)</f>
        <v>0</v>
      </c>
      <c r="AF7968" s="18">
        <f>IFERROR(INDEX(Factors!$B$16:$B$39,MATCH('INPUT - Census'!C7968,Factors!$C$16:$C$35,0),1),0)</f>
        <v>0</v>
      </c>
      <c r="AG7968" s="19">
        <f>IFERROR(INDEX(Factors!$B$40:$B$44,MATCH('INPUT - Census'!F7968,Factors!$C$40:$C$44,0),1),0)</f>
        <v>0</v>
      </c>
      <c r="AH7968" s="21" t="str">
        <f t="shared" si="766"/>
        <v/>
      </c>
      <c r="AI7968" s="1" t="str">
        <f>IFERROR(VLOOKUP(H7968,Factors!$C$45:$D$48,2,0),"")</f>
        <v/>
      </c>
      <c r="AJ7968" t="b">
        <f t="shared" si="763"/>
        <v>0</v>
      </c>
    </row>
    <row r="7969" spans="2:36" ht="15" customHeight="1" x14ac:dyDescent="0.3">
      <c r="B7969" s="70"/>
      <c r="C7969" s="58"/>
      <c r="D7969" s="63"/>
      <c r="E7969" s="58"/>
      <c r="F7969" s="58"/>
      <c r="G7969" s="44"/>
      <c r="H7969" s="45"/>
      <c r="I7969" s="45"/>
      <c r="J7969" s="40" t="str">
        <f t="shared" si="764"/>
        <v/>
      </c>
      <c r="K7969" s="39" t="str">
        <f t="shared" si="762"/>
        <v/>
      </c>
      <c r="AB7969" s="17" t="str">
        <f t="shared" si="761"/>
        <v>-1</v>
      </c>
      <c r="AC7969" s="17">
        <f>IFERROR(INDEX(Factors!$C$59:$C$70,MATCH(AB7969,Factors!$B$59:$B$70,1),1),0)</f>
        <v>0</v>
      </c>
      <c r="AD7969" s="17">
        <f t="shared" si="765"/>
        <v>0</v>
      </c>
      <c r="AE7969" s="17">
        <f>IFERROR(INDEX(Factors!$B$6:$B$15,MATCH('INPUT - Census'!E7969,Factors!$C$6:$C$15,0),1),0)</f>
        <v>0</v>
      </c>
      <c r="AF7969" s="18">
        <f>IFERROR(INDEX(Factors!$B$16:$B$39,MATCH('INPUT - Census'!C7969,Factors!$C$16:$C$35,0),1),0)</f>
        <v>0</v>
      </c>
      <c r="AG7969" s="19">
        <f>IFERROR(INDEX(Factors!$B$40:$B$44,MATCH('INPUT - Census'!F7969,Factors!$C$40:$C$44,0),1),0)</f>
        <v>0</v>
      </c>
      <c r="AH7969" s="21" t="str">
        <f t="shared" si="766"/>
        <v/>
      </c>
      <c r="AI7969" s="1" t="str">
        <f>IFERROR(VLOOKUP(H7969,Factors!$C$45:$D$48,2,0),"")</f>
        <v/>
      </c>
      <c r="AJ7969" t="b">
        <f t="shared" si="763"/>
        <v>0</v>
      </c>
    </row>
    <row r="7970" spans="2:36" ht="15" customHeight="1" x14ac:dyDescent="0.3">
      <c r="B7970" s="70"/>
      <c r="C7970" s="58"/>
      <c r="D7970" s="63"/>
      <c r="E7970" s="58"/>
      <c r="F7970" s="58"/>
      <c r="G7970" s="44"/>
      <c r="H7970" s="45"/>
      <c r="I7970" s="45"/>
      <c r="J7970" s="40" t="str">
        <f t="shared" si="764"/>
        <v/>
      </c>
      <c r="K7970" s="39" t="str">
        <f t="shared" si="762"/>
        <v/>
      </c>
      <c r="AB7970" s="17" t="str">
        <f t="shared" si="761"/>
        <v>-1</v>
      </c>
      <c r="AC7970" s="17">
        <f>IFERROR(INDEX(Factors!$C$59:$C$70,MATCH(AB7970,Factors!$B$59:$B$70,1),1),0)</f>
        <v>0</v>
      </c>
      <c r="AD7970" s="17">
        <f t="shared" si="765"/>
        <v>0</v>
      </c>
      <c r="AE7970" s="17">
        <f>IFERROR(INDEX(Factors!$B$6:$B$15,MATCH('INPUT - Census'!E7970,Factors!$C$6:$C$15,0),1),0)</f>
        <v>0</v>
      </c>
      <c r="AF7970" s="18">
        <f>IFERROR(INDEX(Factors!$B$16:$B$39,MATCH('INPUT - Census'!C7970,Factors!$C$16:$C$35,0),1),0)</f>
        <v>0</v>
      </c>
      <c r="AG7970" s="19">
        <f>IFERROR(INDEX(Factors!$B$40:$B$44,MATCH('INPUT - Census'!F7970,Factors!$C$40:$C$44,0),1),0)</f>
        <v>0</v>
      </c>
      <c r="AH7970" s="21" t="str">
        <f t="shared" si="766"/>
        <v/>
      </c>
      <c r="AI7970" s="1" t="str">
        <f>IFERROR(VLOOKUP(H7970,Factors!$C$45:$D$48,2,0),"")</f>
        <v/>
      </c>
      <c r="AJ7970" t="b">
        <f t="shared" si="763"/>
        <v>0</v>
      </c>
    </row>
    <row r="7971" spans="2:36" ht="15" customHeight="1" x14ac:dyDescent="0.3">
      <c r="B7971" s="70"/>
      <c r="C7971" s="58"/>
      <c r="D7971" s="63"/>
      <c r="E7971" s="58"/>
      <c r="F7971" s="58"/>
      <c r="G7971" s="44"/>
      <c r="H7971" s="45"/>
      <c r="I7971" s="45"/>
      <c r="J7971" s="40" t="str">
        <f t="shared" si="764"/>
        <v/>
      </c>
      <c r="K7971" s="39" t="str">
        <f t="shared" si="762"/>
        <v/>
      </c>
      <c r="AB7971" s="17" t="str">
        <f t="shared" si="761"/>
        <v>-1</v>
      </c>
      <c r="AC7971" s="17">
        <f>IFERROR(INDEX(Factors!$C$59:$C$70,MATCH(AB7971,Factors!$B$59:$B$70,1),1),0)</f>
        <v>0</v>
      </c>
      <c r="AD7971" s="17">
        <f t="shared" si="765"/>
        <v>0</v>
      </c>
      <c r="AE7971" s="17">
        <f>IFERROR(INDEX(Factors!$B$6:$B$15,MATCH('INPUT - Census'!E7971,Factors!$C$6:$C$15,0),1),0)</f>
        <v>0</v>
      </c>
      <c r="AF7971" s="18">
        <f>IFERROR(INDEX(Factors!$B$16:$B$39,MATCH('INPUT - Census'!C7971,Factors!$C$16:$C$35,0),1),0)</f>
        <v>0</v>
      </c>
      <c r="AG7971" s="19">
        <f>IFERROR(INDEX(Factors!$B$40:$B$44,MATCH('INPUT - Census'!F7971,Factors!$C$40:$C$44,0),1),0)</f>
        <v>0</v>
      </c>
      <c r="AH7971" s="21" t="str">
        <f t="shared" si="766"/>
        <v/>
      </c>
      <c r="AI7971" s="1" t="str">
        <f>IFERROR(VLOOKUP(H7971,Factors!$C$45:$D$48,2,0),"")</f>
        <v/>
      </c>
      <c r="AJ7971" t="b">
        <f t="shared" si="763"/>
        <v>0</v>
      </c>
    </row>
    <row r="7972" spans="2:36" ht="15" customHeight="1" x14ac:dyDescent="0.3">
      <c r="B7972" s="70"/>
      <c r="C7972" s="58"/>
      <c r="D7972" s="63"/>
      <c r="E7972" s="58"/>
      <c r="F7972" s="58"/>
      <c r="G7972" s="44"/>
      <c r="H7972" s="45"/>
      <c r="I7972" s="45"/>
      <c r="J7972" s="40" t="str">
        <f t="shared" si="764"/>
        <v/>
      </c>
      <c r="K7972" s="39" t="str">
        <f t="shared" si="762"/>
        <v/>
      </c>
      <c r="AB7972" s="17" t="str">
        <f t="shared" si="761"/>
        <v>-1</v>
      </c>
      <c r="AC7972" s="17">
        <f>IFERROR(INDEX(Factors!$C$59:$C$70,MATCH(AB7972,Factors!$B$59:$B$70,1),1),0)</f>
        <v>0</v>
      </c>
      <c r="AD7972" s="17">
        <f t="shared" si="765"/>
        <v>0</v>
      </c>
      <c r="AE7972" s="17">
        <f>IFERROR(INDEX(Factors!$B$6:$B$15,MATCH('INPUT - Census'!E7972,Factors!$C$6:$C$15,0),1),0)</f>
        <v>0</v>
      </c>
      <c r="AF7972" s="18">
        <f>IFERROR(INDEX(Factors!$B$16:$B$39,MATCH('INPUT - Census'!C7972,Factors!$C$16:$C$35,0),1),0)</f>
        <v>0</v>
      </c>
      <c r="AG7972" s="19">
        <f>IFERROR(INDEX(Factors!$B$40:$B$44,MATCH('INPUT - Census'!F7972,Factors!$C$40:$C$44,0),1),0)</f>
        <v>0</v>
      </c>
      <c r="AH7972" s="21" t="str">
        <f t="shared" si="766"/>
        <v/>
      </c>
      <c r="AI7972" s="1" t="str">
        <f>IFERROR(VLOOKUP(H7972,Factors!$C$45:$D$48,2,0),"")</f>
        <v/>
      </c>
      <c r="AJ7972" t="b">
        <f t="shared" si="763"/>
        <v>0</v>
      </c>
    </row>
    <row r="7973" spans="2:36" ht="15" customHeight="1" x14ac:dyDescent="0.3">
      <c r="B7973" s="70"/>
      <c r="C7973" s="58"/>
      <c r="D7973" s="63"/>
      <c r="E7973" s="58"/>
      <c r="F7973" s="58"/>
      <c r="G7973" s="44"/>
      <c r="H7973" s="45"/>
      <c r="I7973" s="45"/>
      <c r="J7973" s="40" t="str">
        <f t="shared" si="764"/>
        <v/>
      </c>
      <c r="K7973" s="39" t="str">
        <f t="shared" si="762"/>
        <v/>
      </c>
      <c r="AB7973" s="17" t="str">
        <f t="shared" si="761"/>
        <v>-1</v>
      </c>
      <c r="AC7973" s="17">
        <f>IFERROR(INDEX(Factors!$C$59:$C$70,MATCH(AB7973,Factors!$B$59:$B$70,1),1),0)</f>
        <v>0</v>
      </c>
      <c r="AD7973" s="17">
        <f t="shared" si="765"/>
        <v>0</v>
      </c>
      <c r="AE7973" s="17">
        <f>IFERROR(INDEX(Factors!$B$6:$B$15,MATCH('INPUT - Census'!E7973,Factors!$C$6:$C$15,0),1),0)</f>
        <v>0</v>
      </c>
      <c r="AF7973" s="18">
        <f>IFERROR(INDEX(Factors!$B$16:$B$39,MATCH('INPUT - Census'!C7973,Factors!$C$16:$C$35,0),1),0)</f>
        <v>0</v>
      </c>
      <c r="AG7973" s="19">
        <f>IFERROR(INDEX(Factors!$B$40:$B$44,MATCH('INPUT - Census'!F7973,Factors!$C$40:$C$44,0),1),0)</f>
        <v>0</v>
      </c>
      <c r="AH7973" s="21" t="str">
        <f t="shared" si="766"/>
        <v/>
      </c>
      <c r="AI7973" s="1" t="str">
        <f>IFERROR(VLOOKUP(H7973,Factors!$C$45:$D$48,2,0),"")</f>
        <v/>
      </c>
      <c r="AJ7973" t="b">
        <f t="shared" si="763"/>
        <v>0</v>
      </c>
    </row>
    <row r="7974" spans="2:36" ht="15" customHeight="1" x14ac:dyDescent="0.3">
      <c r="B7974" s="70"/>
      <c r="C7974" s="58"/>
      <c r="D7974" s="63"/>
      <c r="E7974" s="58"/>
      <c r="F7974" s="58"/>
      <c r="G7974" s="44"/>
      <c r="H7974" s="45"/>
      <c r="I7974" s="45"/>
      <c r="J7974" s="40" t="str">
        <f t="shared" si="764"/>
        <v/>
      </c>
      <c r="K7974" s="39" t="str">
        <f t="shared" si="762"/>
        <v/>
      </c>
      <c r="AB7974" s="17" t="str">
        <f t="shared" si="761"/>
        <v>-1</v>
      </c>
      <c r="AC7974" s="17">
        <f>IFERROR(INDEX(Factors!$C$59:$C$70,MATCH(AB7974,Factors!$B$59:$B$70,1),1),0)</f>
        <v>0</v>
      </c>
      <c r="AD7974" s="17">
        <f t="shared" si="765"/>
        <v>0</v>
      </c>
      <c r="AE7974" s="17">
        <f>IFERROR(INDEX(Factors!$B$6:$B$15,MATCH('INPUT - Census'!E7974,Factors!$C$6:$C$15,0),1),0)</f>
        <v>0</v>
      </c>
      <c r="AF7974" s="18">
        <f>IFERROR(INDEX(Factors!$B$16:$B$39,MATCH('INPUT - Census'!C7974,Factors!$C$16:$C$35,0),1),0)</f>
        <v>0</v>
      </c>
      <c r="AG7974" s="19">
        <f>IFERROR(INDEX(Factors!$B$40:$B$44,MATCH('INPUT - Census'!F7974,Factors!$C$40:$C$44,0),1),0)</f>
        <v>0</v>
      </c>
      <c r="AH7974" s="21" t="str">
        <f t="shared" si="766"/>
        <v/>
      </c>
      <c r="AI7974" s="1" t="str">
        <f>IFERROR(VLOOKUP(H7974,Factors!$C$45:$D$48,2,0),"")</f>
        <v/>
      </c>
      <c r="AJ7974" t="b">
        <f t="shared" si="763"/>
        <v>0</v>
      </c>
    </row>
    <row r="7975" spans="2:36" ht="15" customHeight="1" x14ac:dyDescent="0.3">
      <c r="B7975" s="70"/>
      <c r="C7975" s="58"/>
      <c r="D7975" s="63"/>
      <c r="E7975" s="58"/>
      <c r="F7975" s="58"/>
      <c r="G7975" s="44"/>
      <c r="H7975" s="45"/>
      <c r="I7975" s="45"/>
      <c r="J7975" s="40" t="str">
        <f t="shared" si="764"/>
        <v/>
      </c>
      <c r="K7975" s="39" t="str">
        <f t="shared" si="762"/>
        <v/>
      </c>
      <c r="AB7975" s="17" t="str">
        <f t="shared" si="761"/>
        <v>-1</v>
      </c>
      <c r="AC7975" s="17">
        <f>IFERROR(INDEX(Factors!$C$59:$C$70,MATCH(AB7975,Factors!$B$59:$B$70,1),1),0)</f>
        <v>0</v>
      </c>
      <c r="AD7975" s="17">
        <f t="shared" si="765"/>
        <v>0</v>
      </c>
      <c r="AE7975" s="17">
        <f>IFERROR(INDEX(Factors!$B$6:$B$15,MATCH('INPUT - Census'!E7975,Factors!$C$6:$C$15,0),1),0)</f>
        <v>0</v>
      </c>
      <c r="AF7975" s="18">
        <f>IFERROR(INDEX(Factors!$B$16:$B$39,MATCH('INPUT - Census'!C7975,Factors!$C$16:$C$35,0),1),0)</f>
        <v>0</v>
      </c>
      <c r="AG7975" s="19">
        <f>IFERROR(INDEX(Factors!$B$40:$B$44,MATCH('INPUT - Census'!F7975,Factors!$C$40:$C$44,0),1),0)</f>
        <v>0</v>
      </c>
      <c r="AH7975" s="21" t="str">
        <f t="shared" si="766"/>
        <v/>
      </c>
      <c r="AI7975" s="1" t="str">
        <f>IFERROR(VLOOKUP(H7975,Factors!$C$45:$D$48,2,0),"")</f>
        <v/>
      </c>
      <c r="AJ7975" t="b">
        <f t="shared" si="763"/>
        <v>0</v>
      </c>
    </row>
    <row r="7976" spans="2:36" ht="15" customHeight="1" x14ac:dyDescent="0.3">
      <c r="B7976" s="70"/>
      <c r="C7976" s="58"/>
      <c r="D7976" s="63"/>
      <c r="E7976" s="58"/>
      <c r="F7976" s="58"/>
      <c r="G7976" s="44"/>
      <c r="H7976" s="45"/>
      <c r="I7976" s="45"/>
      <c r="J7976" s="40" t="str">
        <f t="shared" si="764"/>
        <v/>
      </c>
      <c r="K7976" s="39" t="str">
        <f t="shared" si="762"/>
        <v/>
      </c>
      <c r="AB7976" s="17" t="str">
        <f t="shared" si="761"/>
        <v>-1</v>
      </c>
      <c r="AC7976" s="17">
        <f>IFERROR(INDEX(Factors!$C$59:$C$70,MATCH(AB7976,Factors!$B$59:$B$70,1),1),0)</f>
        <v>0</v>
      </c>
      <c r="AD7976" s="17">
        <f t="shared" si="765"/>
        <v>0</v>
      </c>
      <c r="AE7976" s="17">
        <f>IFERROR(INDEX(Factors!$B$6:$B$15,MATCH('INPUT - Census'!E7976,Factors!$C$6:$C$15,0),1),0)</f>
        <v>0</v>
      </c>
      <c r="AF7976" s="18">
        <f>IFERROR(INDEX(Factors!$B$16:$B$39,MATCH('INPUT - Census'!C7976,Factors!$C$16:$C$35,0),1),0)</f>
        <v>0</v>
      </c>
      <c r="AG7976" s="19">
        <f>IFERROR(INDEX(Factors!$B$40:$B$44,MATCH('INPUT - Census'!F7976,Factors!$C$40:$C$44,0),1),0)</f>
        <v>0</v>
      </c>
      <c r="AH7976" s="21" t="str">
        <f t="shared" si="766"/>
        <v/>
      </c>
      <c r="AI7976" s="1" t="str">
        <f>IFERROR(VLOOKUP(H7976,Factors!$C$45:$D$48,2,0),"")</f>
        <v/>
      </c>
      <c r="AJ7976" t="b">
        <f t="shared" si="763"/>
        <v>0</v>
      </c>
    </row>
    <row r="7977" spans="2:36" ht="15" customHeight="1" x14ac:dyDescent="0.3">
      <c r="B7977" s="70"/>
      <c r="C7977" s="58"/>
      <c r="D7977" s="63"/>
      <c r="E7977" s="58"/>
      <c r="F7977" s="58"/>
      <c r="G7977" s="44"/>
      <c r="H7977" s="45"/>
      <c r="I7977" s="45"/>
      <c r="J7977" s="40" t="str">
        <f t="shared" si="764"/>
        <v/>
      </c>
      <c r="K7977" s="39" t="str">
        <f t="shared" si="762"/>
        <v/>
      </c>
      <c r="AB7977" s="17" t="str">
        <f t="shared" si="761"/>
        <v>-1</v>
      </c>
      <c r="AC7977" s="17">
        <f>IFERROR(INDEX(Factors!$C$59:$C$70,MATCH(AB7977,Factors!$B$59:$B$70,1),1),0)</f>
        <v>0</v>
      </c>
      <c r="AD7977" s="17">
        <f t="shared" si="765"/>
        <v>0</v>
      </c>
      <c r="AE7977" s="17">
        <f>IFERROR(INDEX(Factors!$B$6:$B$15,MATCH('INPUT - Census'!E7977,Factors!$C$6:$C$15,0),1),0)</f>
        <v>0</v>
      </c>
      <c r="AF7977" s="18">
        <f>IFERROR(INDEX(Factors!$B$16:$B$39,MATCH('INPUT - Census'!C7977,Factors!$C$16:$C$35,0),1),0)</f>
        <v>0</v>
      </c>
      <c r="AG7977" s="19">
        <f>IFERROR(INDEX(Factors!$B$40:$B$44,MATCH('INPUT - Census'!F7977,Factors!$C$40:$C$44,0),1),0)</f>
        <v>0</v>
      </c>
      <c r="AH7977" s="21" t="str">
        <f t="shared" si="766"/>
        <v/>
      </c>
      <c r="AI7977" s="1" t="str">
        <f>IFERROR(VLOOKUP(H7977,Factors!$C$45:$D$48,2,0),"")</f>
        <v/>
      </c>
      <c r="AJ7977" t="b">
        <f t="shared" si="763"/>
        <v>0</v>
      </c>
    </row>
    <row r="7978" spans="2:36" ht="15" customHeight="1" x14ac:dyDescent="0.3">
      <c r="B7978" s="70"/>
      <c r="C7978" s="58"/>
      <c r="D7978" s="63"/>
      <c r="E7978" s="58"/>
      <c r="F7978" s="58"/>
      <c r="G7978" s="44"/>
      <c r="H7978" s="45"/>
      <c r="I7978" s="45"/>
      <c r="J7978" s="40" t="str">
        <f t="shared" si="764"/>
        <v/>
      </c>
      <c r="K7978" s="39" t="str">
        <f t="shared" si="762"/>
        <v/>
      </c>
      <c r="AB7978" s="17" t="str">
        <f t="shared" si="761"/>
        <v>-1</v>
      </c>
      <c r="AC7978" s="17">
        <f>IFERROR(INDEX(Factors!$C$59:$C$70,MATCH(AB7978,Factors!$B$59:$B$70,1),1),0)</f>
        <v>0</v>
      </c>
      <c r="AD7978" s="17">
        <f t="shared" si="765"/>
        <v>0</v>
      </c>
      <c r="AE7978" s="17">
        <f>IFERROR(INDEX(Factors!$B$6:$B$15,MATCH('INPUT - Census'!E7978,Factors!$C$6:$C$15,0),1),0)</f>
        <v>0</v>
      </c>
      <c r="AF7978" s="18">
        <f>IFERROR(INDEX(Factors!$B$16:$B$39,MATCH('INPUT - Census'!C7978,Factors!$C$16:$C$35,0),1),0)</f>
        <v>0</v>
      </c>
      <c r="AG7978" s="19">
        <f>IFERROR(INDEX(Factors!$B$40:$B$44,MATCH('INPUT - Census'!F7978,Factors!$C$40:$C$44,0),1),0)</f>
        <v>0</v>
      </c>
      <c r="AH7978" s="21" t="str">
        <f t="shared" si="766"/>
        <v/>
      </c>
      <c r="AI7978" s="1" t="str">
        <f>IFERROR(VLOOKUP(H7978,Factors!$C$45:$D$48,2,0),"")</f>
        <v/>
      </c>
      <c r="AJ7978" t="b">
        <f t="shared" si="763"/>
        <v>0</v>
      </c>
    </row>
    <row r="7979" spans="2:36" ht="15" customHeight="1" x14ac:dyDescent="0.3">
      <c r="B7979" s="70"/>
      <c r="C7979" s="58"/>
      <c r="D7979" s="63"/>
      <c r="E7979" s="58"/>
      <c r="F7979" s="58"/>
      <c r="G7979" s="44"/>
      <c r="H7979" s="45"/>
      <c r="I7979" s="45"/>
      <c r="J7979" s="40" t="str">
        <f t="shared" si="764"/>
        <v/>
      </c>
      <c r="K7979" s="39" t="str">
        <f t="shared" si="762"/>
        <v/>
      </c>
      <c r="AB7979" s="17" t="str">
        <f t="shared" si="761"/>
        <v>-1</v>
      </c>
      <c r="AC7979" s="17">
        <f>IFERROR(INDEX(Factors!$C$59:$C$70,MATCH(AB7979,Factors!$B$59:$B$70,1),1),0)</f>
        <v>0</v>
      </c>
      <c r="AD7979" s="17">
        <f t="shared" si="765"/>
        <v>0</v>
      </c>
      <c r="AE7979" s="17">
        <f>IFERROR(INDEX(Factors!$B$6:$B$15,MATCH('INPUT - Census'!E7979,Factors!$C$6:$C$15,0),1),0)</f>
        <v>0</v>
      </c>
      <c r="AF7979" s="18">
        <f>IFERROR(INDEX(Factors!$B$16:$B$39,MATCH('INPUT - Census'!C7979,Factors!$C$16:$C$35,0),1),0)</f>
        <v>0</v>
      </c>
      <c r="AG7979" s="19">
        <f>IFERROR(INDEX(Factors!$B$40:$B$44,MATCH('INPUT - Census'!F7979,Factors!$C$40:$C$44,0),1),0)</f>
        <v>0</v>
      </c>
      <c r="AH7979" s="21" t="str">
        <f t="shared" si="766"/>
        <v/>
      </c>
      <c r="AI7979" s="1" t="str">
        <f>IFERROR(VLOOKUP(H7979,Factors!$C$45:$D$48,2,0),"")</f>
        <v/>
      </c>
      <c r="AJ7979" t="b">
        <f t="shared" si="763"/>
        <v>0</v>
      </c>
    </row>
    <row r="7980" spans="2:36" ht="15" customHeight="1" x14ac:dyDescent="0.3">
      <c r="B7980" s="70"/>
      <c r="C7980" s="58"/>
      <c r="D7980" s="63"/>
      <c r="E7980" s="58"/>
      <c r="F7980" s="58"/>
      <c r="G7980" s="44"/>
      <c r="H7980" s="45"/>
      <c r="I7980" s="45"/>
      <c r="J7980" s="40" t="str">
        <f t="shared" si="764"/>
        <v/>
      </c>
      <c r="K7980" s="39" t="str">
        <f t="shared" si="762"/>
        <v/>
      </c>
      <c r="AB7980" s="17" t="str">
        <f t="shared" si="761"/>
        <v>-1</v>
      </c>
      <c r="AC7980" s="17">
        <f>IFERROR(INDEX(Factors!$C$59:$C$70,MATCH(AB7980,Factors!$B$59:$B$70,1),1),0)</f>
        <v>0</v>
      </c>
      <c r="AD7980" s="17">
        <f t="shared" si="765"/>
        <v>0</v>
      </c>
      <c r="AE7980" s="17">
        <f>IFERROR(INDEX(Factors!$B$6:$B$15,MATCH('INPUT - Census'!E7980,Factors!$C$6:$C$15,0),1),0)</f>
        <v>0</v>
      </c>
      <c r="AF7980" s="18">
        <f>IFERROR(INDEX(Factors!$B$16:$B$39,MATCH('INPUT - Census'!C7980,Factors!$C$16:$C$35,0),1),0)</f>
        <v>0</v>
      </c>
      <c r="AG7980" s="19">
        <f>IFERROR(INDEX(Factors!$B$40:$B$44,MATCH('INPUT - Census'!F7980,Factors!$C$40:$C$44,0),1),0)</f>
        <v>0</v>
      </c>
      <c r="AH7980" s="21" t="str">
        <f t="shared" si="766"/>
        <v/>
      </c>
      <c r="AI7980" s="1" t="str">
        <f>IFERROR(VLOOKUP(H7980,Factors!$C$45:$D$48,2,0),"")</f>
        <v/>
      </c>
      <c r="AJ7980" t="b">
        <f t="shared" si="763"/>
        <v>0</v>
      </c>
    </row>
    <row r="7981" spans="2:36" ht="15" customHeight="1" x14ac:dyDescent="0.3">
      <c r="B7981" s="70"/>
      <c r="C7981" s="58"/>
      <c r="D7981" s="63"/>
      <c r="E7981" s="58"/>
      <c r="F7981" s="58"/>
      <c r="G7981" s="44"/>
      <c r="H7981" s="45"/>
      <c r="I7981" s="45"/>
      <c r="J7981" s="40" t="str">
        <f t="shared" si="764"/>
        <v/>
      </c>
      <c r="K7981" s="39" t="str">
        <f t="shared" si="762"/>
        <v/>
      </c>
      <c r="AB7981" s="17" t="str">
        <f t="shared" si="761"/>
        <v>-1</v>
      </c>
      <c r="AC7981" s="17">
        <f>IFERROR(INDEX(Factors!$C$59:$C$70,MATCH(AB7981,Factors!$B$59:$B$70,1),1),0)</f>
        <v>0</v>
      </c>
      <c r="AD7981" s="17">
        <f t="shared" si="765"/>
        <v>0</v>
      </c>
      <c r="AE7981" s="17">
        <f>IFERROR(INDEX(Factors!$B$6:$B$15,MATCH('INPUT - Census'!E7981,Factors!$C$6:$C$15,0),1),0)</f>
        <v>0</v>
      </c>
      <c r="AF7981" s="18">
        <f>IFERROR(INDEX(Factors!$B$16:$B$39,MATCH('INPUT - Census'!C7981,Factors!$C$16:$C$35,0),1),0)</f>
        <v>0</v>
      </c>
      <c r="AG7981" s="19">
        <f>IFERROR(INDEX(Factors!$B$40:$B$44,MATCH('INPUT - Census'!F7981,Factors!$C$40:$C$44,0),1),0)</f>
        <v>0</v>
      </c>
      <c r="AH7981" s="21" t="str">
        <f t="shared" si="766"/>
        <v/>
      </c>
      <c r="AI7981" s="1" t="str">
        <f>IFERROR(VLOOKUP(H7981,Factors!$C$45:$D$48,2,0),"")</f>
        <v/>
      </c>
      <c r="AJ7981" t="b">
        <f t="shared" si="763"/>
        <v>0</v>
      </c>
    </row>
    <row r="7982" spans="2:36" ht="15" customHeight="1" x14ac:dyDescent="0.3">
      <c r="B7982" s="70"/>
      <c r="C7982" s="58"/>
      <c r="D7982" s="63"/>
      <c r="E7982" s="58"/>
      <c r="F7982" s="58"/>
      <c r="G7982" s="44"/>
      <c r="H7982" s="45"/>
      <c r="I7982" s="45"/>
      <c r="J7982" s="40" t="str">
        <f t="shared" si="764"/>
        <v/>
      </c>
      <c r="K7982" s="39" t="str">
        <f t="shared" si="762"/>
        <v/>
      </c>
      <c r="AB7982" s="17" t="str">
        <f t="shared" si="761"/>
        <v>-1</v>
      </c>
      <c r="AC7982" s="17">
        <f>IFERROR(INDEX(Factors!$C$59:$C$70,MATCH(AB7982,Factors!$B$59:$B$70,1),1),0)</f>
        <v>0</v>
      </c>
      <c r="AD7982" s="17">
        <f t="shared" si="765"/>
        <v>0</v>
      </c>
      <c r="AE7982" s="17">
        <f>IFERROR(INDEX(Factors!$B$6:$B$15,MATCH('INPUT - Census'!E7982,Factors!$C$6:$C$15,0),1),0)</f>
        <v>0</v>
      </c>
      <c r="AF7982" s="18">
        <f>IFERROR(INDEX(Factors!$B$16:$B$39,MATCH('INPUT - Census'!C7982,Factors!$C$16:$C$35,0),1),0)</f>
        <v>0</v>
      </c>
      <c r="AG7982" s="19">
        <f>IFERROR(INDEX(Factors!$B$40:$B$44,MATCH('INPUT - Census'!F7982,Factors!$C$40:$C$44,0),1),0)</f>
        <v>0</v>
      </c>
      <c r="AH7982" s="21" t="str">
        <f t="shared" si="766"/>
        <v/>
      </c>
      <c r="AI7982" s="1" t="str">
        <f>IFERROR(VLOOKUP(H7982,Factors!$C$45:$D$48,2,0),"")</f>
        <v/>
      </c>
      <c r="AJ7982" t="b">
        <f t="shared" si="763"/>
        <v>0</v>
      </c>
    </row>
    <row r="7983" spans="2:36" ht="15" customHeight="1" x14ac:dyDescent="0.3">
      <c r="B7983" s="70"/>
      <c r="C7983" s="58"/>
      <c r="D7983" s="63"/>
      <c r="E7983" s="58"/>
      <c r="F7983" s="58"/>
      <c r="G7983" s="44"/>
      <c r="H7983" s="45"/>
      <c r="I7983" s="45"/>
      <c r="J7983" s="40" t="str">
        <f t="shared" si="764"/>
        <v/>
      </c>
      <c r="K7983" s="39" t="str">
        <f t="shared" si="762"/>
        <v/>
      </c>
      <c r="AB7983" s="17" t="str">
        <f t="shared" si="761"/>
        <v>-1</v>
      </c>
      <c r="AC7983" s="17">
        <f>IFERROR(INDEX(Factors!$C$59:$C$70,MATCH(AB7983,Factors!$B$59:$B$70,1),1),0)</f>
        <v>0</v>
      </c>
      <c r="AD7983" s="17">
        <f t="shared" si="765"/>
        <v>0</v>
      </c>
      <c r="AE7983" s="17">
        <f>IFERROR(INDEX(Factors!$B$6:$B$15,MATCH('INPUT - Census'!E7983,Factors!$C$6:$C$15,0),1),0)</f>
        <v>0</v>
      </c>
      <c r="AF7983" s="18">
        <f>IFERROR(INDEX(Factors!$B$16:$B$39,MATCH('INPUT - Census'!C7983,Factors!$C$16:$C$35,0),1),0)</f>
        <v>0</v>
      </c>
      <c r="AG7983" s="19">
        <f>IFERROR(INDEX(Factors!$B$40:$B$44,MATCH('INPUT - Census'!F7983,Factors!$C$40:$C$44,0),1),0)</f>
        <v>0</v>
      </c>
      <c r="AH7983" s="21" t="str">
        <f t="shared" si="766"/>
        <v/>
      </c>
      <c r="AI7983" s="1" t="str">
        <f>IFERROR(VLOOKUP(H7983,Factors!$C$45:$D$48,2,0),"")</f>
        <v/>
      </c>
      <c r="AJ7983" t="b">
        <f t="shared" si="763"/>
        <v>0</v>
      </c>
    </row>
    <row r="7984" spans="2:36" ht="15" customHeight="1" x14ac:dyDescent="0.3">
      <c r="B7984" s="70"/>
      <c r="C7984" s="58"/>
      <c r="D7984" s="63"/>
      <c r="E7984" s="58"/>
      <c r="F7984" s="58"/>
      <c r="G7984" s="44"/>
      <c r="H7984" s="45"/>
      <c r="I7984" s="45"/>
      <c r="J7984" s="40" t="str">
        <f t="shared" si="764"/>
        <v/>
      </c>
      <c r="K7984" s="39" t="str">
        <f t="shared" si="762"/>
        <v/>
      </c>
      <c r="AB7984" s="17" t="str">
        <f t="shared" si="761"/>
        <v>-1</v>
      </c>
      <c r="AC7984" s="17">
        <f>IFERROR(INDEX(Factors!$C$59:$C$70,MATCH(AB7984,Factors!$B$59:$B$70,1),1),0)</f>
        <v>0</v>
      </c>
      <c r="AD7984" s="17">
        <f t="shared" si="765"/>
        <v>0</v>
      </c>
      <c r="AE7984" s="17">
        <f>IFERROR(INDEX(Factors!$B$6:$B$15,MATCH('INPUT - Census'!E7984,Factors!$C$6:$C$15,0),1),0)</f>
        <v>0</v>
      </c>
      <c r="AF7984" s="18">
        <f>IFERROR(INDEX(Factors!$B$16:$B$39,MATCH('INPUT - Census'!C7984,Factors!$C$16:$C$35,0),1),0)</f>
        <v>0</v>
      </c>
      <c r="AG7984" s="19">
        <f>IFERROR(INDEX(Factors!$B$40:$B$44,MATCH('INPUT - Census'!F7984,Factors!$C$40:$C$44,0),1),0)</f>
        <v>0</v>
      </c>
      <c r="AH7984" s="21" t="str">
        <f t="shared" si="766"/>
        <v/>
      </c>
      <c r="AI7984" s="1" t="str">
        <f>IFERROR(VLOOKUP(H7984,Factors!$C$45:$D$48,2,0),"")</f>
        <v/>
      </c>
      <c r="AJ7984" t="b">
        <f t="shared" si="763"/>
        <v>0</v>
      </c>
    </row>
    <row r="7985" spans="2:36" ht="15" customHeight="1" x14ac:dyDescent="0.3">
      <c r="B7985" s="70"/>
      <c r="C7985" s="58"/>
      <c r="D7985" s="63"/>
      <c r="E7985" s="58"/>
      <c r="F7985" s="58"/>
      <c r="G7985" s="44"/>
      <c r="H7985" s="45"/>
      <c r="I7985" s="45"/>
      <c r="J7985" s="40" t="str">
        <f t="shared" si="764"/>
        <v/>
      </c>
      <c r="K7985" s="39" t="str">
        <f t="shared" si="762"/>
        <v/>
      </c>
      <c r="AB7985" s="17" t="str">
        <f t="shared" si="761"/>
        <v>-1</v>
      </c>
      <c r="AC7985" s="17">
        <f>IFERROR(INDEX(Factors!$C$59:$C$70,MATCH(AB7985,Factors!$B$59:$B$70,1),1),0)</f>
        <v>0</v>
      </c>
      <c r="AD7985" s="17">
        <f t="shared" si="765"/>
        <v>0</v>
      </c>
      <c r="AE7985" s="17">
        <f>IFERROR(INDEX(Factors!$B$6:$B$15,MATCH('INPUT - Census'!E7985,Factors!$C$6:$C$15,0),1),0)</f>
        <v>0</v>
      </c>
      <c r="AF7985" s="18">
        <f>IFERROR(INDEX(Factors!$B$16:$B$39,MATCH('INPUT - Census'!C7985,Factors!$C$16:$C$35,0),1),0)</f>
        <v>0</v>
      </c>
      <c r="AG7985" s="19">
        <f>IFERROR(INDEX(Factors!$B$40:$B$44,MATCH('INPUT - Census'!F7985,Factors!$C$40:$C$44,0),1),0)</f>
        <v>0</v>
      </c>
      <c r="AH7985" s="21" t="str">
        <f t="shared" si="766"/>
        <v/>
      </c>
      <c r="AI7985" s="1" t="str">
        <f>IFERROR(VLOOKUP(H7985,Factors!$C$45:$D$48,2,0),"")</f>
        <v/>
      </c>
      <c r="AJ7985" t="b">
        <f t="shared" si="763"/>
        <v>0</v>
      </c>
    </row>
    <row r="7986" spans="2:36" ht="15" customHeight="1" x14ac:dyDescent="0.3">
      <c r="B7986" s="70"/>
      <c r="C7986" s="58"/>
      <c r="D7986" s="63"/>
      <c r="E7986" s="58"/>
      <c r="F7986" s="58"/>
      <c r="G7986" s="44"/>
      <c r="H7986" s="45"/>
      <c r="I7986" s="45"/>
      <c r="J7986" s="40" t="str">
        <f t="shared" si="764"/>
        <v/>
      </c>
      <c r="K7986" s="39" t="str">
        <f t="shared" si="762"/>
        <v/>
      </c>
      <c r="AB7986" s="17" t="str">
        <f t="shared" si="761"/>
        <v>-1</v>
      </c>
      <c r="AC7986" s="17">
        <f>IFERROR(INDEX(Factors!$C$59:$C$70,MATCH(AB7986,Factors!$B$59:$B$70,1),1),0)</f>
        <v>0</v>
      </c>
      <c r="AD7986" s="17">
        <f t="shared" si="765"/>
        <v>0</v>
      </c>
      <c r="AE7986" s="17">
        <f>IFERROR(INDEX(Factors!$B$6:$B$15,MATCH('INPUT - Census'!E7986,Factors!$C$6:$C$15,0),1),0)</f>
        <v>0</v>
      </c>
      <c r="AF7986" s="18">
        <f>IFERROR(INDEX(Factors!$B$16:$B$39,MATCH('INPUT - Census'!C7986,Factors!$C$16:$C$35,0),1),0)</f>
        <v>0</v>
      </c>
      <c r="AG7986" s="19">
        <f>IFERROR(INDEX(Factors!$B$40:$B$44,MATCH('INPUT - Census'!F7986,Factors!$C$40:$C$44,0),1),0)</f>
        <v>0</v>
      </c>
      <c r="AH7986" s="21" t="str">
        <f t="shared" si="766"/>
        <v/>
      </c>
      <c r="AI7986" s="1" t="str">
        <f>IFERROR(VLOOKUP(H7986,Factors!$C$45:$D$48,2,0),"")</f>
        <v/>
      </c>
      <c r="AJ7986" t="b">
        <f t="shared" si="763"/>
        <v>0</v>
      </c>
    </row>
    <row r="7987" spans="2:36" ht="15" customHeight="1" x14ac:dyDescent="0.3">
      <c r="B7987" s="70"/>
      <c r="C7987" s="58"/>
      <c r="D7987" s="63"/>
      <c r="E7987" s="58"/>
      <c r="F7987" s="58"/>
      <c r="G7987" s="44"/>
      <c r="H7987" s="45"/>
      <c r="I7987" s="45"/>
      <c r="J7987" s="40" t="str">
        <f t="shared" si="764"/>
        <v/>
      </c>
      <c r="K7987" s="39" t="str">
        <f t="shared" si="762"/>
        <v/>
      </c>
      <c r="AB7987" s="17" t="str">
        <f t="shared" si="761"/>
        <v>-1</v>
      </c>
      <c r="AC7987" s="17">
        <f>IFERROR(INDEX(Factors!$C$59:$C$70,MATCH(AB7987,Factors!$B$59:$B$70,1),1),0)</f>
        <v>0</v>
      </c>
      <c r="AD7987" s="17">
        <f t="shared" si="765"/>
        <v>0</v>
      </c>
      <c r="AE7987" s="17">
        <f>IFERROR(INDEX(Factors!$B$6:$B$15,MATCH('INPUT - Census'!E7987,Factors!$C$6:$C$15,0),1),0)</f>
        <v>0</v>
      </c>
      <c r="AF7987" s="18">
        <f>IFERROR(INDEX(Factors!$B$16:$B$39,MATCH('INPUT - Census'!C7987,Factors!$C$16:$C$35,0),1),0)</f>
        <v>0</v>
      </c>
      <c r="AG7987" s="19">
        <f>IFERROR(INDEX(Factors!$B$40:$B$44,MATCH('INPUT - Census'!F7987,Factors!$C$40:$C$44,0),1),0)</f>
        <v>0</v>
      </c>
      <c r="AH7987" s="21" t="str">
        <f t="shared" si="766"/>
        <v/>
      </c>
      <c r="AI7987" s="1" t="str">
        <f>IFERROR(VLOOKUP(H7987,Factors!$C$45:$D$48,2,0),"")</f>
        <v/>
      </c>
      <c r="AJ7987" t="b">
        <f t="shared" si="763"/>
        <v>0</v>
      </c>
    </row>
    <row r="7988" spans="2:36" ht="15" customHeight="1" x14ac:dyDescent="0.3">
      <c r="B7988" s="70"/>
      <c r="C7988" s="58"/>
      <c r="D7988" s="63"/>
      <c r="E7988" s="58"/>
      <c r="F7988" s="58"/>
      <c r="G7988" s="44"/>
      <c r="H7988" s="45"/>
      <c r="I7988" s="45"/>
      <c r="J7988" s="40" t="str">
        <f t="shared" si="764"/>
        <v/>
      </c>
      <c r="K7988" s="39" t="str">
        <f t="shared" si="762"/>
        <v/>
      </c>
      <c r="AB7988" s="17" t="str">
        <f t="shared" si="761"/>
        <v>-1</v>
      </c>
      <c r="AC7988" s="17">
        <f>IFERROR(INDEX(Factors!$C$59:$C$70,MATCH(AB7988,Factors!$B$59:$B$70,1),1),0)</f>
        <v>0</v>
      </c>
      <c r="AD7988" s="17">
        <f t="shared" si="765"/>
        <v>0</v>
      </c>
      <c r="AE7988" s="17">
        <f>IFERROR(INDEX(Factors!$B$6:$B$15,MATCH('INPUT - Census'!E7988,Factors!$C$6:$C$15,0),1),0)</f>
        <v>0</v>
      </c>
      <c r="AF7988" s="18">
        <f>IFERROR(INDEX(Factors!$B$16:$B$39,MATCH('INPUT - Census'!C7988,Factors!$C$16:$C$35,0),1),0)</f>
        <v>0</v>
      </c>
      <c r="AG7988" s="19">
        <f>IFERROR(INDEX(Factors!$B$40:$B$44,MATCH('INPUT - Census'!F7988,Factors!$C$40:$C$44,0),1),0)</f>
        <v>0</v>
      </c>
      <c r="AH7988" s="21" t="str">
        <f t="shared" si="766"/>
        <v/>
      </c>
      <c r="AI7988" s="1" t="str">
        <f>IFERROR(VLOOKUP(H7988,Factors!$C$45:$D$48,2,0),"")</f>
        <v/>
      </c>
      <c r="AJ7988" t="b">
        <f t="shared" si="763"/>
        <v>0</v>
      </c>
    </row>
    <row r="7989" spans="2:36" ht="15" customHeight="1" x14ac:dyDescent="0.3">
      <c r="B7989" s="70"/>
      <c r="C7989" s="58"/>
      <c r="D7989" s="63"/>
      <c r="E7989" s="58"/>
      <c r="F7989" s="58"/>
      <c r="G7989" s="44"/>
      <c r="H7989" s="45"/>
      <c r="I7989" s="45"/>
      <c r="J7989" s="40" t="str">
        <f t="shared" si="764"/>
        <v/>
      </c>
      <c r="K7989" s="39" t="str">
        <f t="shared" si="762"/>
        <v/>
      </c>
      <c r="AB7989" s="17" t="str">
        <f t="shared" si="761"/>
        <v>-1</v>
      </c>
      <c r="AC7989" s="17">
        <f>IFERROR(INDEX(Factors!$C$59:$C$70,MATCH(AB7989,Factors!$B$59:$B$70,1),1),0)</f>
        <v>0</v>
      </c>
      <c r="AD7989" s="17">
        <f t="shared" si="765"/>
        <v>0</v>
      </c>
      <c r="AE7989" s="17">
        <f>IFERROR(INDEX(Factors!$B$6:$B$15,MATCH('INPUT - Census'!E7989,Factors!$C$6:$C$15,0),1),0)</f>
        <v>0</v>
      </c>
      <c r="AF7989" s="18">
        <f>IFERROR(INDEX(Factors!$B$16:$B$39,MATCH('INPUT - Census'!C7989,Factors!$C$16:$C$35,0),1),0)</f>
        <v>0</v>
      </c>
      <c r="AG7989" s="19">
        <f>IFERROR(INDEX(Factors!$B$40:$B$44,MATCH('INPUT - Census'!F7989,Factors!$C$40:$C$44,0),1),0)</f>
        <v>0</v>
      </c>
      <c r="AH7989" s="21" t="str">
        <f t="shared" si="766"/>
        <v/>
      </c>
      <c r="AI7989" s="1" t="str">
        <f>IFERROR(VLOOKUP(H7989,Factors!$C$45:$D$48,2,0),"")</f>
        <v/>
      </c>
      <c r="AJ7989" t="b">
        <f t="shared" si="763"/>
        <v>0</v>
      </c>
    </row>
    <row r="7990" spans="2:36" ht="15" customHeight="1" x14ac:dyDescent="0.3">
      <c r="B7990" s="70"/>
      <c r="C7990" s="58"/>
      <c r="D7990" s="63"/>
      <c r="E7990" s="58"/>
      <c r="F7990" s="58"/>
      <c r="G7990" s="44"/>
      <c r="H7990" s="45"/>
      <c r="I7990" s="45"/>
      <c r="J7990" s="40" t="str">
        <f t="shared" si="764"/>
        <v/>
      </c>
      <c r="K7990" s="39" t="str">
        <f t="shared" si="762"/>
        <v/>
      </c>
      <c r="AB7990" s="17" t="str">
        <f t="shared" si="761"/>
        <v>-1</v>
      </c>
      <c r="AC7990" s="17">
        <f>IFERROR(INDEX(Factors!$C$59:$C$70,MATCH(AB7990,Factors!$B$59:$B$70,1),1),0)</f>
        <v>0</v>
      </c>
      <c r="AD7990" s="17">
        <f t="shared" si="765"/>
        <v>0</v>
      </c>
      <c r="AE7990" s="17">
        <f>IFERROR(INDEX(Factors!$B$6:$B$15,MATCH('INPUT - Census'!E7990,Factors!$C$6:$C$15,0),1),0)</f>
        <v>0</v>
      </c>
      <c r="AF7990" s="18">
        <f>IFERROR(INDEX(Factors!$B$16:$B$39,MATCH('INPUT - Census'!C7990,Factors!$C$16:$C$35,0),1),0)</f>
        <v>0</v>
      </c>
      <c r="AG7990" s="19">
        <f>IFERROR(INDEX(Factors!$B$40:$B$44,MATCH('INPUT - Census'!F7990,Factors!$C$40:$C$44,0),1),0)</f>
        <v>0</v>
      </c>
      <c r="AH7990" s="21" t="str">
        <f t="shared" si="766"/>
        <v/>
      </c>
      <c r="AI7990" s="1" t="str">
        <f>IFERROR(VLOOKUP(H7990,Factors!$C$45:$D$48,2,0),"")</f>
        <v/>
      </c>
      <c r="AJ7990" t="b">
        <f t="shared" si="763"/>
        <v>0</v>
      </c>
    </row>
    <row r="7991" spans="2:36" ht="15" customHeight="1" x14ac:dyDescent="0.3">
      <c r="B7991" s="70"/>
      <c r="C7991" s="58"/>
      <c r="D7991" s="63"/>
      <c r="E7991" s="58"/>
      <c r="F7991" s="58"/>
      <c r="G7991" s="44"/>
      <c r="H7991" s="45"/>
      <c r="I7991" s="45"/>
      <c r="J7991" s="40" t="str">
        <f t="shared" si="764"/>
        <v/>
      </c>
      <c r="K7991" s="39" t="str">
        <f t="shared" si="762"/>
        <v/>
      </c>
      <c r="AB7991" s="17" t="str">
        <f t="shared" ref="AB7991:AB8054" si="767">IF( AND(ISNUMBER(J7991),J7991&gt;=0,J7991&lt;=100), J7991, "-1" )</f>
        <v>-1</v>
      </c>
      <c r="AC7991" s="17">
        <f>IFERROR(INDEX(Factors!$C$59:$C$70,MATCH(AB7991,Factors!$B$59:$B$70,1),1),0)</f>
        <v>0</v>
      </c>
      <c r="AD7991" s="17">
        <f t="shared" si="765"/>
        <v>0</v>
      </c>
      <c r="AE7991" s="17">
        <f>IFERROR(INDEX(Factors!$B$6:$B$15,MATCH('INPUT - Census'!E7991,Factors!$C$6:$C$15,0),1),0)</f>
        <v>0</v>
      </c>
      <c r="AF7991" s="18">
        <f>IFERROR(INDEX(Factors!$B$16:$B$39,MATCH('INPUT - Census'!C7991,Factors!$C$16:$C$35,0),1),0)</f>
        <v>0</v>
      </c>
      <c r="AG7991" s="19">
        <f>IFERROR(INDEX(Factors!$B$40:$B$44,MATCH('INPUT - Census'!F7991,Factors!$C$40:$C$44,0),1),0)</f>
        <v>0</v>
      </c>
      <c r="AH7991" s="21" t="str">
        <f t="shared" si="766"/>
        <v/>
      </c>
      <c r="AI7991" s="1" t="str">
        <f>IFERROR(VLOOKUP(H7991,Factors!$C$45:$D$48,2,0),"")</f>
        <v/>
      </c>
      <c r="AJ7991" t="b">
        <f t="shared" si="763"/>
        <v>0</v>
      </c>
    </row>
    <row r="7992" spans="2:36" ht="15" customHeight="1" x14ac:dyDescent="0.3">
      <c r="B7992" s="70"/>
      <c r="C7992" s="58"/>
      <c r="D7992" s="63"/>
      <c r="E7992" s="58"/>
      <c r="F7992" s="58"/>
      <c r="G7992" s="44"/>
      <c r="H7992" s="45"/>
      <c r="I7992" s="45"/>
      <c r="J7992" s="40" t="str">
        <f t="shared" si="764"/>
        <v/>
      </c>
      <c r="K7992" s="39" t="str">
        <f t="shared" si="762"/>
        <v/>
      </c>
      <c r="AB7992" s="17" t="str">
        <f t="shared" si="767"/>
        <v>-1</v>
      </c>
      <c r="AC7992" s="17">
        <f>IFERROR(INDEX(Factors!$C$59:$C$70,MATCH(AB7992,Factors!$B$59:$B$70,1),1),0)</f>
        <v>0</v>
      </c>
      <c r="AD7992" s="17">
        <f t="shared" si="765"/>
        <v>0</v>
      </c>
      <c r="AE7992" s="17">
        <f>IFERROR(INDEX(Factors!$B$6:$B$15,MATCH('INPUT - Census'!E7992,Factors!$C$6:$C$15,0),1),0)</f>
        <v>0</v>
      </c>
      <c r="AF7992" s="18">
        <f>IFERROR(INDEX(Factors!$B$16:$B$39,MATCH('INPUT - Census'!C7992,Factors!$C$16:$C$35,0),1),0)</f>
        <v>0</v>
      </c>
      <c r="AG7992" s="19">
        <f>IFERROR(INDEX(Factors!$B$40:$B$44,MATCH('INPUT - Census'!F7992,Factors!$C$40:$C$44,0),1),0)</f>
        <v>0</v>
      </c>
      <c r="AH7992" s="21" t="str">
        <f t="shared" si="766"/>
        <v/>
      </c>
      <c r="AI7992" s="1" t="str">
        <f>IFERROR(VLOOKUP(H7992,Factors!$C$45:$D$48,2,0),"")</f>
        <v/>
      </c>
      <c r="AJ7992" t="b">
        <f t="shared" si="763"/>
        <v>0</v>
      </c>
    </row>
    <row r="7993" spans="2:36" ht="15" customHeight="1" x14ac:dyDescent="0.3">
      <c r="B7993" s="70"/>
      <c r="C7993" s="58"/>
      <c r="D7993" s="63"/>
      <c r="E7993" s="58"/>
      <c r="F7993" s="58"/>
      <c r="G7993" s="44"/>
      <c r="H7993" s="45"/>
      <c r="I7993" s="45"/>
      <c r="J7993" s="40" t="str">
        <f t="shared" si="764"/>
        <v/>
      </c>
      <c r="K7993" s="39" t="str">
        <f t="shared" si="762"/>
        <v/>
      </c>
      <c r="AB7993" s="17" t="str">
        <f t="shared" si="767"/>
        <v>-1</v>
      </c>
      <c r="AC7993" s="17">
        <f>IFERROR(INDEX(Factors!$C$59:$C$70,MATCH(AB7993,Factors!$B$59:$B$70,1),1),0)</f>
        <v>0</v>
      </c>
      <c r="AD7993" s="17">
        <f t="shared" si="765"/>
        <v>0</v>
      </c>
      <c r="AE7993" s="17">
        <f>IFERROR(INDEX(Factors!$B$6:$B$15,MATCH('INPUT - Census'!E7993,Factors!$C$6:$C$15,0),1),0)</f>
        <v>0</v>
      </c>
      <c r="AF7993" s="18">
        <f>IFERROR(INDEX(Factors!$B$16:$B$39,MATCH('INPUT - Census'!C7993,Factors!$C$16:$C$35,0),1),0)</f>
        <v>0</v>
      </c>
      <c r="AG7993" s="19">
        <f>IFERROR(INDEX(Factors!$B$40:$B$44,MATCH('INPUT - Census'!F7993,Factors!$C$40:$C$44,0),1),0)</f>
        <v>0</v>
      </c>
      <c r="AH7993" s="21" t="str">
        <f t="shared" si="766"/>
        <v/>
      </c>
      <c r="AI7993" s="1" t="str">
        <f>IFERROR(VLOOKUP(H7993,Factors!$C$45:$D$48,2,0),"")</f>
        <v/>
      </c>
      <c r="AJ7993" t="b">
        <f t="shared" si="763"/>
        <v>0</v>
      </c>
    </row>
    <row r="7994" spans="2:36" ht="15" customHeight="1" x14ac:dyDescent="0.3">
      <c r="B7994" s="70"/>
      <c r="C7994" s="58"/>
      <c r="D7994" s="63"/>
      <c r="E7994" s="58"/>
      <c r="F7994" s="58"/>
      <c r="G7994" s="44"/>
      <c r="H7994" s="45"/>
      <c r="I7994" s="45"/>
      <c r="J7994" s="40" t="str">
        <f t="shared" si="764"/>
        <v/>
      </c>
      <c r="K7994" s="39" t="str">
        <f t="shared" si="762"/>
        <v/>
      </c>
      <c r="AB7994" s="17" t="str">
        <f t="shared" si="767"/>
        <v>-1</v>
      </c>
      <c r="AC7994" s="17">
        <f>IFERROR(INDEX(Factors!$C$59:$C$70,MATCH(AB7994,Factors!$B$59:$B$70,1),1),0)</f>
        <v>0</v>
      </c>
      <c r="AD7994" s="17">
        <f t="shared" si="765"/>
        <v>0</v>
      </c>
      <c r="AE7994" s="17">
        <f>IFERROR(INDEX(Factors!$B$6:$B$15,MATCH('INPUT - Census'!E7994,Factors!$C$6:$C$15,0),1),0)</f>
        <v>0</v>
      </c>
      <c r="AF7994" s="18">
        <f>IFERROR(INDEX(Factors!$B$16:$B$39,MATCH('INPUT - Census'!C7994,Factors!$C$16:$C$35,0),1),0)</f>
        <v>0</v>
      </c>
      <c r="AG7994" s="19">
        <f>IFERROR(INDEX(Factors!$B$40:$B$44,MATCH('INPUT - Census'!F7994,Factors!$C$40:$C$44,0),1),0)</f>
        <v>0</v>
      </c>
      <c r="AH7994" s="21" t="str">
        <f t="shared" si="766"/>
        <v/>
      </c>
      <c r="AI7994" s="1" t="str">
        <f>IFERROR(VLOOKUP(H7994,Factors!$C$45:$D$48,2,0),"")</f>
        <v/>
      </c>
      <c r="AJ7994" t="b">
        <f t="shared" si="763"/>
        <v>0</v>
      </c>
    </row>
    <row r="7995" spans="2:36" ht="15" customHeight="1" x14ac:dyDescent="0.3">
      <c r="B7995" s="70"/>
      <c r="C7995" s="58"/>
      <c r="D7995" s="63"/>
      <c r="E7995" s="58"/>
      <c r="F7995" s="58"/>
      <c r="G7995" s="44"/>
      <c r="H7995" s="45"/>
      <c r="I7995" s="45"/>
      <c r="J7995" s="40" t="str">
        <f t="shared" si="764"/>
        <v/>
      </c>
      <c r="K7995" s="39" t="str">
        <f t="shared" si="762"/>
        <v/>
      </c>
      <c r="AB7995" s="17" t="str">
        <f t="shared" si="767"/>
        <v>-1</v>
      </c>
      <c r="AC7995" s="17">
        <f>IFERROR(INDEX(Factors!$C$59:$C$70,MATCH(AB7995,Factors!$B$59:$B$70,1),1),0)</f>
        <v>0</v>
      </c>
      <c r="AD7995" s="17">
        <f t="shared" si="765"/>
        <v>0</v>
      </c>
      <c r="AE7995" s="17">
        <f>IFERROR(INDEX(Factors!$B$6:$B$15,MATCH('INPUT - Census'!E7995,Factors!$C$6:$C$15,0),1),0)</f>
        <v>0</v>
      </c>
      <c r="AF7995" s="18">
        <f>IFERROR(INDEX(Factors!$B$16:$B$39,MATCH('INPUT - Census'!C7995,Factors!$C$16:$C$35,0),1),0)</f>
        <v>0</v>
      </c>
      <c r="AG7995" s="19">
        <f>IFERROR(INDEX(Factors!$B$40:$B$44,MATCH('INPUT - Census'!F7995,Factors!$C$40:$C$44,0),1),0)</f>
        <v>0</v>
      </c>
      <c r="AH7995" s="21" t="str">
        <f t="shared" si="766"/>
        <v/>
      </c>
      <c r="AI7995" s="1" t="str">
        <f>IFERROR(VLOOKUP(H7995,Factors!$C$45:$D$48,2,0),"")</f>
        <v/>
      </c>
      <c r="AJ7995" t="b">
        <f t="shared" si="763"/>
        <v>0</v>
      </c>
    </row>
    <row r="7996" spans="2:36" ht="15" customHeight="1" x14ac:dyDescent="0.3">
      <c r="B7996" s="70"/>
      <c r="C7996" s="58"/>
      <c r="D7996" s="63"/>
      <c r="E7996" s="58"/>
      <c r="F7996" s="58"/>
      <c r="G7996" s="44"/>
      <c r="H7996" s="45"/>
      <c r="I7996" s="45"/>
      <c r="J7996" s="40" t="str">
        <f t="shared" si="764"/>
        <v/>
      </c>
      <c r="K7996" s="39" t="str">
        <f t="shared" si="762"/>
        <v/>
      </c>
      <c r="AB7996" s="17" t="str">
        <f t="shared" si="767"/>
        <v>-1</v>
      </c>
      <c r="AC7996" s="17">
        <f>IFERROR(INDEX(Factors!$C$59:$C$70,MATCH(AB7996,Factors!$B$59:$B$70,1),1),0)</f>
        <v>0</v>
      </c>
      <c r="AD7996" s="17">
        <f t="shared" si="765"/>
        <v>0</v>
      </c>
      <c r="AE7996" s="17">
        <f>IFERROR(INDEX(Factors!$B$6:$B$15,MATCH('INPUT - Census'!E7996,Factors!$C$6:$C$15,0),1),0)</f>
        <v>0</v>
      </c>
      <c r="AF7996" s="18">
        <f>IFERROR(INDEX(Factors!$B$16:$B$39,MATCH('INPUT - Census'!C7996,Factors!$C$16:$C$35,0),1),0)</f>
        <v>0</v>
      </c>
      <c r="AG7996" s="19">
        <f>IFERROR(INDEX(Factors!$B$40:$B$44,MATCH('INPUT - Census'!F7996,Factors!$C$40:$C$44,0),1),0)</f>
        <v>0</v>
      </c>
      <c r="AH7996" s="21" t="str">
        <f t="shared" si="766"/>
        <v/>
      </c>
      <c r="AI7996" s="1" t="str">
        <f>IFERROR(VLOOKUP(H7996,Factors!$C$45:$D$48,2,0),"")</f>
        <v/>
      </c>
      <c r="AJ7996" t="b">
        <f t="shared" si="763"/>
        <v>0</v>
      </c>
    </row>
    <row r="7997" spans="2:36" ht="15" customHeight="1" x14ac:dyDescent="0.3">
      <c r="B7997" s="70"/>
      <c r="C7997" s="58"/>
      <c r="D7997" s="63"/>
      <c r="E7997" s="58"/>
      <c r="F7997" s="58"/>
      <c r="G7997" s="44"/>
      <c r="H7997" s="45"/>
      <c r="I7997" s="45"/>
      <c r="J7997" s="40" t="str">
        <f t="shared" si="764"/>
        <v/>
      </c>
      <c r="K7997" s="39" t="str">
        <f t="shared" si="762"/>
        <v/>
      </c>
      <c r="AB7997" s="17" t="str">
        <f t="shared" si="767"/>
        <v>-1</v>
      </c>
      <c r="AC7997" s="17">
        <f>IFERROR(INDEX(Factors!$C$59:$C$70,MATCH(AB7997,Factors!$B$59:$B$70,1),1),0)</f>
        <v>0</v>
      </c>
      <c r="AD7997" s="17">
        <f t="shared" si="765"/>
        <v>0</v>
      </c>
      <c r="AE7997" s="17">
        <f>IFERROR(INDEX(Factors!$B$6:$B$15,MATCH('INPUT - Census'!E7997,Factors!$C$6:$C$15,0),1),0)</f>
        <v>0</v>
      </c>
      <c r="AF7997" s="18">
        <f>IFERROR(INDEX(Factors!$B$16:$B$39,MATCH('INPUT - Census'!C7997,Factors!$C$16:$C$35,0),1),0)</f>
        <v>0</v>
      </c>
      <c r="AG7997" s="19">
        <f>IFERROR(INDEX(Factors!$B$40:$B$44,MATCH('INPUT - Census'!F7997,Factors!$C$40:$C$44,0),1),0)</f>
        <v>0</v>
      </c>
      <c r="AH7997" s="21" t="str">
        <f t="shared" si="766"/>
        <v/>
      </c>
      <c r="AI7997" s="1" t="str">
        <f>IFERROR(VLOOKUP(H7997,Factors!$C$45:$D$48,2,0),"")</f>
        <v/>
      </c>
      <c r="AJ7997" t="b">
        <f t="shared" si="763"/>
        <v>0</v>
      </c>
    </row>
    <row r="7998" spans="2:36" ht="15" customHeight="1" x14ac:dyDescent="0.3">
      <c r="B7998" s="70"/>
      <c r="C7998" s="58"/>
      <c r="D7998" s="63"/>
      <c r="E7998" s="58"/>
      <c r="F7998" s="58"/>
      <c r="G7998" s="44"/>
      <c r="H7998" s="45"/>
      <c r="I7998" s="45"/>
      <c r="J7998" s="40" t="str">
        <f t="shared" si="764"/>
        <v/>
      </c>
      <c r="K7998" s="39" t="str">
        <f t="shared" si="762"/>
        <v/>
      </c>
      <c r="AB7998" s="17" t="str">
        <f t="shared" si="767"/>
        <v>-1</v>
      </c>
      <c r="AC7998" s="17">
        <f>IFERROR(INDEX(Factors!$C$59:$C$70,MATCH(AB7998,Factors!$B$59:$B$70,1),1),0)</f>
        <v>0</v>
      </c>
      <c r="AD7998" s="17">
        <f t="shared" si="765"/>
        <v>0</v>
      </c>
      <c r="AE7998" s="17">
        <f>IFERROR(INDEX(Factors!$B$6:$B$15,MATCH('INPUT - Census'!E7998,Factors!$C$6:$C$15,0),1),0)</f>
        <v>0</v>
      </c>
      <c r="AF7998" s="18">
        <f>IFERROR(INDEX(Factors!$B$16:$B$39,MATCH('INPUT - Census'!C7998,Factors!$C$16:$C$35,0),1),0)</f>
        <v>0</v>
      </c>
      <c r="AG7998" s="19">
        <f>IFERROR(INDEX(Factors!$B$40:$B$44,MATCH('INPUT - Census'!F7998,Factors!$C$40:$C$44,0),1),0)</f>
        <v>0</v>
      </c>
      <c r="AH7998" s="21" t="str">
        <f t="shared" si="766"/>
        <v/>
      </c>
      <c r="AI7998" s="1" t="str">
        <f>IFERROR(VLOOKUP(H7998,Factors!$C$45:$D$48,2,0),"")</f>
        <v/>
      </c>
      <c r="AJ7998" t="b">
        <f t="shared" si="763"/>
        <v>0</v>
      </c>
    </row>
    <row r="7999" spans="2:36" ht="15" customHeight="1" x14ac:dyDescent="0.3">
      <c r="B7999" s="70"/>
      <c r="C7999" s="58"/>
      <c r="D7999" s="63"/>
      <c r="E7999" s="58"/>
      <c r="F7999" s="58"/>
      <c r="G7999" s="44"/>
      <c r="H7999" s="45"/>
      <c r="I7999" s="45"/>
      <c r="J7999" s="40" t="str">
        <f t="shared" si="764"/>
        <v/>
      </c>
      <c r="K7999" s="39" t="str">
        <f t="shared" si="762"/>
        <v/>
      </c>
      <c r="AB7999" s="17" t="str">
        <f t="shared" si="767"/>
        <v>-1</v>
      </c>
      <c r="AC7999" s="17">
        <f>IFERROR(INDEX(Factors!$C$59:$C$70,MATCH(AB7999,Factors!$B$59:$B$70,1),1),0)</f>
        <v>0</v>
      </c>
      <c r="AD7999" s="17">
        <f t="shared" si="765"/>
        <v>0</v>
      </c>
      <c r="AE7999" s="17">
        <f>IFERROR(INDEX(Factors!$B$6:$B$15,MATCH('INPUT - Census'!E7999,Factors!$C$6:$C$15,0),1),0)</f>
        <v>0</v>
      </c>
      <c r="AF7999" s="18">
        <f>IFERROR(INDEX(Factors!$B$16:$B$39,MATCH('INPUT - Census'!C7999,Factors!$C$16:$C$35,0),1),0)</f>
        <v>0</v>
      </c>
      <c r="AG7999" s="19">
        <f>IFERROR(INDEX(Factors!$B$40:$B$44,MATCH('INPUT - Census'!F7999,Factors!$C$40:$C$44,0),1),0)</f>
        <v>0</v>
      </c>
      <c r="AH7999" s="21" t="str">
        <f t="shared" si="766"/>
        <v/>
      </c>
      <c r="AI7999" s="1" t="str">
        <f>IFERROR(VLOOKUP(H7999,Factors!$C$45:$D$48,2,0),"")</f>
        <v/>
      </c>
      <c r="AJ7999" t="b">
        <f t="shared" si="763"/>
        <v>0</v>
      </c>
    </row>
    <row r="8000" spans="2:36" ht="15" customHeight="1" x14ac:dyDescent="0.3">
      <c r="B8000" s="70"/>
      <c r="C8000" s="58"/>
      <c r="D8000" s="63"/>
      <c r="E8000" s="58"/>
      <c r="F8000" s="58"/>
      <c r="G8000" s="44"/>
      <c r="H8000" s="45"/>
      <c r="I8000" s="45"/>
      <c r="J8000" s="40" t="str">
        <f t="shared" si="764"/>
        <v/>
      </c>
      <c r="K8000" s="39" t="str">
        <f t="shared" si="762"/>
        <v/>
      </c>
      <c r="AB8000" s="17" t="str">
        <f t="shared" si="767"/>
        <v>-1</v>
      </c>
      <c r="AC8000" s="17">
        <f>IFERROR(INDEX(Factors!$C$59:$C$70,MATCH(AB8000,Factors!$B$59:$B$70,1),1),0)</f>
        <v>0</v>
      </c>
      <c r="AD8000" s="17">
        <f t="shared" si="765"/>
        <v>0</v>
      </c>
      <c r="AE8000" s="17">
        <f>IFERROR(INDEX(Factors!$B$6:$B$15,MATCH('INPUT - Census'!E8000,Factors!$C$6:$C$15,0),1),0)</f>
        <v>0</v>
      </c>
      <c r="AF8000" s="18">
        <f>IFERROR(INDEX(Factors!$B$16:$B$39,MATCH('INPUT - Census'!C8000,Factors!$C$16:$C$35,0),1),0)</f>
        <v>0</v>
      </c>
      <c r="AG8000" s="19">
        <f>IFERROR(INDEX(Factors!$B$40:$B$44,MATCH('INPUT - Census'!F8000,Factors!$C$40:$C$44,0),1),0)</f>
        <v>0</v>
      </c>
      <c r="AH8000" s="21" t="str">
        <f t="shared" si="766"/>
        <v/>
      </c>
      <c r="AI8000" s="1" t="str">
        <f>IFERROR(VLOOKUP(H8000,Factors!$C$45:$D$48,2,0),"")</f>
        <v/>
      </c>
      <c r="AJ8000" t="b">
        <f t="shared" si="763"/>
        <v>0</v>
      </c>
    </row>
    <row r="8001" spans="2:36" ht="15" customHeight="1" x14ac:dyDescent="0.3">
      <c r="B8001" s="70"/>
      <c r="C8001" s="58"/>
      <c r="D8001" s="63"/>
      <c r="E8001" s="58"/>
      <c r="F8001" s="58"/>
      <c r="G8001" s="44"/>
      <c r="H8001" s="45"/>
      <c r="I8001" s="45"/>
      <c r="J8001" s="40" t="str">
        <f t="shared" si="764"/>
        <v/>
      </c>
      <c r="K8001" s="39" t="str">
        <f t="shared" si="762"/>
        <v/>
      </c>
      <c r="AB8001" s="17" t="str">
        <f t="shared" si="767"/>
        <v>-1</v>
      </c>
      <c r="AC8001" s="17">
        <f>IFERROR(INDEX(Factors!$C$59:$C$70,MATCH(AB8001,Factors!$B$59:$B$70,1),1),0)</f>
        <v>0</v>
      </c>
      <c r="AD8001" s="17">
        <f t="shared" si="765"/>
        <v>0</v>
      </c>
      <c r="AE8001" s="17">
        <f>IFERROR(INDEX(Factors!$B$6:$B$15,MATCH('INPUT - Census'!E8001,Factors!$C$6:$C$15,0),1),0)</f>
        <v>0</v>
      </c>
      <c r="AF8001" s="18">
        <f>IFERROR(INDEX(Factors!$B$16:$B$39,MATCH('INPUT - Census'!C8001,Factors!$C$16:$C$35,0),1),0)</f>
        <v>0</v>
      </c>
      <c r="AG8001" s="19">
        <f>IFERROR(INDEX(Factors!$B$40:$B$44,MATCH('INPUT - Census'!F8001,Factors!$C$40:$C$44,0),1),0)</f>
        <v>0</v>
      </c>
      <c r="AH8001" s="21" t="str">
        <f t="shared" si="766"/>
        <v/>
      </c>
      <c r="AI8001" s="1" t="str">
        <f>IFERROR(VLOOKUP(H8001,Factors!$C$45:$D$48,2,0),"")</f>
        <v/>
      </c>
      <c r="AJ8001" t="b">
        <f t="shared" si="763"/>
        <v>0</v>
      </c>
    </row>
    <row r="8002" spans="2:36" ht="15" customHeight="1" x14ac:dyDescent="0.3">
      <c r="B8002" s="70"/>
      <c r="C8002" s="58"/>
      <c r="D8002" s="63"/>
      <c r="E8002" s="58"/>
      <c r="F8002" s="58"/>
      <c r="G8002" s="44"/>
      <c r="H8002" s="45"/>
      <c r="I8002" s="45"/>
      <c r="J8002" s="40" t="str">
        <f t="shared" si="764"/>
        <v/>
      </c>
      <c r="K8002" s="39" t="str">
        <f t="shared" si="762"/>
        <v/>
      </c>
      <c r="AB8002" s="17" t="str">
        <f t="shared" si="767"/>
        <v>-1</v>
      </c>
      <c r="AC8002" s="17">
        <f>IFERROR(INDEX(Factors!$C$59:$C$70,MATCH(AB8002,Factors!$B$59:$B$70,1),1),0)</f>
        <v>0</v>
      </c>
      <c r="AD8002" s="17">
        <f t="shared" si="765"/>
        <v>0</v>
      </c>
      <c r="AE8002" s="17">
        <f>IFERROR(INDEX(Factors!$B$6:$B$15,MATCH('INPUT - Census'!E8002,Factors!$C$6:$C$15,0),1),0)</f>
        <v>0</v>
      </c>
      <c r="AF8002" s="18">
        <f>IFERROR(INDEX(Factors!$B$16:$B$39,MATCH('INPUT - Census'!C8002,Factors!$C$16:$C$35,0),1),0)</f>
        <v>0</v>
      </c>
      <c r="AG8002" s="19">
        <f>IFERROR(INDEX(Factors!$B$40:$B$44,MATCH('INPUT - Census'!F8002,Factors!$C$40:$C$44,0),1),0)</f>
        <v>0</v>
      </c>
      <c r="AH8002" s="21" t="str">
        <f t="shared" si="766"/>
        <v/>
      </c>
      <c r="AI8002" s="1" t="str">
        <f>IFERROR(VLOOKUP(H8002,Factors!$C$45:$D$48,2,0),"")</f>
        <v/>
      </c>
      <c r="AJ8002" t="b">
        <f t="shared" si="763"/>
        <v>0</v>
      </c>
    </row>
    <row r="8003" spans="2:36" ht="15" customHeight="1" x14ac:dyDescent="0.3">
      <c r="B8003" s="70"/>
      <c r="C8003" s="58"/>
      <c r="D8003" s="63"/>
      <c r="E8003" s="58"/>
      <c r="F8003" s="58"/>
      <c r="G8003" s="44"/>
      <c r="H8003" s="45"/>
      <c r="I8003" s="45"/>
      <c r="J8003" s="40" t="str">
        <f t="shared" si="764"/>
        <v/>
      </c>
      <c r="K8003" s="39" t="str">
        <f t="shared" ref="K8003:K8066" si="768">ValidateMember(B8003:J8003)</f>
        <v/>
      </c>
      <c r="AB8003" s="17" t="str">
        <f t="shared" si="767"/>
        <v>-1</v>
      </c>
      <c r="AC8003" s="17">
        <f>IFERROR(INDEX(Factors!$C$59:$C$70,MATCH(AB8003,Factors!$B$59:$B$70,1),1),0)</f>
        <v>0</v>
      </c>
      <c r="AD8003" s="17">
        <f t="shared" si="765"/>
        <v>0</v>
      </c>
      <c r="AE8003" s="17">
        <f>IFERROR(INDEX(Factors!$B$6:$B$15,MATCH('INPUT - Census'!E8003,Factors!$C$6:$C$15,0),1),0)</f>
        <v>0</v>
      </c>
      <c r="AF8003" s="18">
        <f>IFERROR(INDEX(Factors!$B$16:$B$39,MATCH('INPUT - Census'!C8003,Factors!$C$16:$C$35,0),1),0)</f>
        <v>0</v>
      </c>
      <c r="AG8003" s="19">
        <f>IFERROR(INDEX(Factors!$B$40:$B$44,MATCH('INPUT - Census'!F8003,Factors!$C$40:$C$44,0),1),0)</f>
        <v>0</v>
      </c>
      <c r="AH8003" s="21" t="str">
        <f t="shared" si="766"/>
        <v/>
      </c>
      <c r="AI8003" s="1" t="str">
        <f>IFERROR(VLOOKUP(H8003,Factors!$C$45:$D$48,2,0),"")</f>
        <v/>
      </c>
      <c r="AJ8003" t="b">
        <f t="shared" ref="AJ8003:AJ8066" si="769">K8003=0</f>
        <v>0</v>
      </c>
    </row>
    <row r="8004" spans="2:36" ht="15" customHeight="1" x14ac:dyDescent="0.3">
      <c r="B8004" s="70"/>
      <c r="C8004" s="58"/>
      <c r="D8004" s="63"/>
      <c r="E8004" s="58"/>
      <c r="F8004" s="58"/>
      <c r="G8004" s="44"/>
      <c r="H8004" s="45"/>
      <c r="I8004" s="45"/>
      <c r="J8004" s="40" t="str">
        <f t="shared" si="764"/>
        <v/>
      </c>
      <c r="K8004" s="39" t="str">
        <f t="shared" si="768"/>
        <v/>
      </c>
      <c r="AB8004" s="17" t="str">
        <f t="shared" si="767"/>
        <v>-1</v>
      </c>
      <c r="AC8004" s="17">
        <f>IFERROR(INDEX(Factors!$C$59:$C$70,MATCH(AB8004,Factors!$B$59:$B$70,1),1),0)</f>
        <v>0</v>
      </c>
      <c r="AD8004" s="17">
        <f t="shared" si="765"/>
        <v>0</v>
      </c>
      <c r="AE8004" s="17">
        <f>IFERROR(INDEX(Factors!$B$6:$B$15,MATCH('INPUT - Census'!E8004,Factors!$C$6:$C$15,0),1),0)</f>
        <v>0</v>
      </c>
      <c r="AF8004" s="18">
        <f>IFERROR(INDEX(Factors!$B$16:$B$39,MATCH('INPUT - Census'!C8004,Factors!$C$16:$C$35,0),1),0)</f>
        <v>0</v>
      </c>
      <c r="AG8004" s="19">
        <f>IFERROR(INDEX(Factors!$B$40:$B$44,MATCH('INPUT - Census'!F8004,Factors!$C$40:$C$44,0),1),0)</f>
        <v>0</v>
      </c>
      <c r="AH8004" s="21" t="str">
        <f t="shared" si="766"/>
        <v/>
      </c>
      <c r="AI8004" s="1" t="str">
        <f>IFERROR(VLOOKUP(H8004,Factors!$C$45:$D$48,2,0),"")</f>
        <v/>
      </c>
      <c r="AJ8004" t="b">
        <f t="shared" si="769"/>
        <v>0</v>
      </c>
    </row>
    <row r="8005" spans="2:36" ht="15" customHeight="1" x14ac:dyDescent="0.3">
      <c r="B8005" s="70"/>
      <c r="C8005" s="58"/>
      <c r="D8005" s="63"/>
      <c r="E8005" s="58"/>
      <c r="F8005" s="58"/>
      <c r="G8005" s="44"/>
      <c r="H8005" s="45"/>
      <c r="I8005" s="45"/>
      <c r="J8005" s="40" t="str">
        <f t="shared" si="764"/>
        <v/>
      </c>
      <c r="K8005" s="39" t="str">
        <f t="shared" si="768"/>
        <v/>
      </c>
      <c r="AB8005" s="17" t="str">
        <f t="shared" si="767"/>
        <v>-1</v>
      </c>
      <c r="AC8005" s="17">
        <f>IFERROR(INDEX(Factors!$C$59:$C$70,MATCH(AB8005,Factors!$B$59:$B$70,1),1),0)</f>
        <v>0</v>
      </c>
      <c r="AD8005" s="17">
        <f t="shared" si="765"/>
        <v>0</v>
      </c>
      <c r="AE8005" s="17">
        <f>IFERROR(INDEX(Factors!$B$6:$B$15,MATCH('INPUT - Census'!E8005,Factors!$C$6:$C$15,0),1),0)</f>
        <v>0</v>
      </c>
      <c r="AF8005" s="18">
        <f>IFERROR(INDEX(Factors!$B$16:$B$39,MATCH('INPUT - Census'!C8005,Factors!$C$16:$C$35,0),1),0)</f>
        <v>0</v>
      </c>
      <c r="AG8005" s="19">
        <f>IFERROR(INDEX(Factors!$B$40:$B$44,MATCH('INPUT - Census'!F8005,Factors!$C$40:$C$44,0),1),0)</f>
        <v>0</v>
      </c>
      <c r="AH8005" s="21" t="str">
        <f t="shared" si="766"/>
        <v/>
      </c>
      <c r="AI8005" s="1" t="str">
        <f>IFERROR(VLOOKUP(H8005,Factors!$C$45:$D$48,2,0),"")</f>
        <v/>
      </c>
      <c r="AJ8005" t="b">
        <f t="shared" si="769"/>
        <v>0</v>
      </c>
    </row>
    <row r="8006" spans="2:36" ht="15" customHeight="1" x14ac:dyDescent="0.3">
      <c r="B8006" s="70"/>
      <c r="C8006" s="58"/>
      <c r="D8006" s="63"/>
      <c r="E8006" s="58"/>
      <c r="F8006" s="58"/>
      <c r="G8006" s="44"/>
      <c r="H8006" s="45"/>
      <c r="I8006" s="45"/>
      <c r="J8006" s="40" t="str">
        <f t="shared" si="764"/>
        <v/>
      </c>
      <c r="K8006" s="39" t="str">
        <f t="shared" si="768"/>
        <v/>
      </c>
      <c r="AB8006" s="17" t="str">
        <f t="shared" si="767"/>
        <v>-1</v>
      </c>
      <c r="AC8006" s="17">
        <f>IFERROR(INDEX(Factors!$C$59:$C$70,MATCH(AB8006,Factors!$B$59:$B$70,1),1),0)</f>
        <v>0</v>
      </c>
      <c r="AD8006" s="17">
        <f t="shared" si="765"/>
        <v>0</v>
      </c>
      <c r="AE8006" s="17">
        <f>IFERROR(INDEX(Factors!$B$6:$B$15,MATCH('INPUT - Census'!E8006,Factors!$C$6:$C$15,0),1),0)</f>
        <v>0</v>
      </c>
      <c r="AF8006" s="18">
        <f>IFERROR(INDEX(Factors!$B$16:$B$39,MATCH('INPUT - Census'!C8006,Factors!$C$16:$C$35,0),1),0)</f>
        <v>0</v>
      </c>
      <c r="AG8006" s="19">
        <f>IFERROR(INDEX(Factors!$B$40:$B$44,MATCH('INPUT - Census'!F8006,Factors!$C$40:$C$44,0),1),0)</f>
        <v>0</v>
      </c>
      <c r="AH8006" s="21" t="str">
        <f t="shared" si="766"/>
        <v/>
      </c>
      <c r="AI8006" s="1" t="str">
        <f>IFERROR(VLOOKUP(H8006,Factors!$C$45:$D$48,2,0),"")</f>
        <v/>
      </c>
      <c r="AJ8006" t="b">
        <f t="shared" si="769"/>
        <v>0</v>
      </c>
    </row>
    <row r="8007" spans="2:36" ht="15" customHeight="1" x14ac:dyDescent="0.3">
      <c r="B8007" s="70"/>
      <c r="C8007" s="58"/>
      <c r="D8007" s="63"/>
      <c r="E8007" s="58"/>
      <c r="F8007" s="58"/>
      <c r="G8007" s="44"/>
      <c r="H8007" s="45"/>
      <c r="I8007" s="45"/>
      <c r="J8007" s="40" t="str">
        <f t="shared" si="764"/>
        <v/>
      </c>
      <c r="K8007" s="39" t="str">
        <f t="shared" si="768"/>
        <v/>
      </c>
      <c r="AB8007" s="17" t="str">
        <f t="shared" si="767"/>
        <v>-1</v>
      </c>
      <c r="AC8007" s="17">
        <f>IFERROR(INDEX(Factors!$C$59:$C$70,MATCH(AB8007,Factors!$B$59:$B$70,1),1),0)</f>
        <v>0</v>
      </c>
      <c r="AD8007" s="17">
        <f t="shared" si="765"/>
        <v>0</v>
      </c>
      <c r="AE8007" s="17">
        <f>IFERROR(INDEX(Factors!$B$6:$B$15,MATCH('INPUT - Census'!E8007,Factors!$C$6:$C$15,0),1),0)</f>
        <v>0</v>
      </c>
      <c r="AF8007" s="18">
        <f>IFERROR(INDEX(Factors!$B$16:$B$39,MATCH('INPUT - Census'!C8007,Factors!$C$16:$C$35,0),1),0)</f>
        <v>0</v>
      </c>
      <c r="AG8007" s="19">
        <f>IFERROR(INDEX(Factors!$B$40:$B$44,MATCH('INPUT - Census'!F8007,Factors!$C$40:$C$44,0),1),0)</f>
        <v>0</v>
      </c>
      <c r="AH8007" s="21" t="str">
        <f t="shared" si="766"/>
        <v/>
      </c>
      <c r="AI8007" s="1" t="str">
        <f>IFERROR(VLOOKUP(H8007,Factors!$C$45:$D$48,2,0),"")</f>
        <v/>
      </c>
      <c r="AJ8007" t="b">
        <f t="shared" si="769"/>
        <v>0</v>
      </c>
    </row>
    <row r="8008" spans="2:36" ht="15" customHeight="1" x14ac:dyDescent="0.3">
      <c r="B8008" s="70"/>
      <c r="C8008" s="58"/>
      <c r="D8008" s="63"/>
      <c r="E8008" s="58"/>
      <c r="F8008" s="58"/>
      <c r="G8008" s="44"/>
      <c r="H8008" s="45"/>
      <c r="I8008" s="45"/>
      <c r="J8008" s="40" t="str">
        <f t="shared" si="764"/>
        <v/>
      </c>
      <c r="K8008" s="39" t="str">
        <f t="shared" si="768"/>
        <v/>
      </c>
      <c r="AB8008" s="17" t="str">
        <f t="shared" si="767"/>
        <v>-1</v>
      </c>
      <c r="AC8008" s="17">
        <f>IFERROR(INDEX(Factors!$C$59:$C$70,MATCH(AB8008,Factors!$B$59:$B$70,1),1),0)</f>
        <v>0</v>
      </c>
      <c r="AD8008" s="17">
        <f t="shared" si="765"/>
        <v>0</v>
      </c>
      <c r="AE8008" s="17">
        <f>IFERROR(INDEX(Factors!$B$6:$B$15,MATCH('INPUT - Census'!E8008,Factors!$C$6:$C$15,0),1),0)</f>
        <v>0</v>
      </c>
      <c r="AF8008" s="18">
        <f>IFERROR(INDEX(Factors!$B$16:$B$39,MATCH('INPUT - Census'!C8008,Factors!$C$16:$C$35,0),1),0)</f>
        <v>0</v>
      </c>
      <c r="AG8008" s="19">
        <f>IFERROR(INDEX(Factors!$B$40:$B$44,MATCH('INPUT - Census'!F8008,Factors!$C$40:$C$44,0),1),0)</f>
        <v>0</v>
      </c>
      <c r="AH8008" s="21" t="str">
        <f t="shared" si="766"/>
        <v/>
      </c>
      <c r="AI8008" s="1" t="str">
        <f>IFERROR(VLOOKUP(H8008,Factors!$C$45:$D$48,2,0),"")</f>
        <v/>
      </c>
      <c r="AJ8008" t="b">
        <f t="shared" si="769"/>
        <v>0</v>
      </c>
    </row>
    <row r="8009" spans="2:36" ht="15" customHeight="1" x14ac:dyDescent="0.3">
      <c r="B8009" s="70"/>
      <c r="C8009" s="58"/>
      <c r="D8009" s="63"/>
      <c r="E8009" s="58"/>
      <c r="F8009" s="58"/>
      <c r="G8009" s="44"/>
      <c r="H8009" s="45"/>
      <c r="I8009" s="45"/>
      <c r="J8009" s="40" t="str">
        <f t="shared" si="764"/>
        <v/>
      </c>
      <c r="K8009" s="39" t="str">
        <f t="shared" si="768"/>
        <v/>
      </c>
      <c r="AB8009" s="17" t="str">
        <f t="shared" si="767"/>
        <v>-1</v>
      </c>
      <c r="AC8009" s="17">
        <f>IFERROR(INDEX(Factors!$C$59:$C$70,MATCH(AB8009,Factors!$B$59:$B$70,1),1),0)</f>
        <v>0</v>
      </c>
      <c r="AD8009" s="17">
        <f t="shared" si="765"/>
        <v>0</v>
      </c>
      <c r="AE8009" s="17">
        <f>IFERROR(INDEX(Factors!$B$6:$B$15,MATCH('INPUT - Census'!E8009,Factors!$C$6:$C$15,0),1),0)</f>
        <v>0</v>
      </c>
      <c r="AF8009" s="18">
        <f>IFERROR(INDEX(Factors!$B$16:$B$39,MATCH('INPUT - Census'!C8009,Factors!$C$16:$C$35,0),1),0)</f>
        <v>0</v>
      </c>
      <c r="AG8009" s="19">
        <f>IFERROR(INDEX(Factors!$B$40:$B$44,MATCH('INPUT - Census'!F8009,Factors!$C$40:$C$44,0),1),0)</f>
        <v>0</v>
      </c>
      <c r="AH8009" s="21" t="str">
        <f t="shared" si="766"/>
        <v/>
      </c>
      <c r="AI8009" s="1" t="str">
        <f>IFERROR(VLOOKUP(H8009,Factors!$C$45:$D$48,2,0),"")</f>
        <v/>
      </c>
      <c r="AJ8009" t="b">
        <f t="shared" si="769"/>
        <v>0</v>
      </c>
    </row>
    <row r="8010" spans="2:36" ht="15" customHeight="1" x14ac:dyDescent="0.3">
      <c r="B8010" s="70"/>
      <c r="C8010" s="58"/>
      <c r="D8010" s="63"/>
      <c r="E8010" s="58"/>
      <c r="F8010" s="58"/>
      <c r="G8010" s="44"/>
      <c r="H8010" s="45"/>
      <c r="I8010" s="45"/>
      <c r="J8010" s="40" t="str">
        <f t="shared" si="764"/>
        <v/>
      </c>
      <c r="K8010" s="39" t="str">
        <f t="shared" si="768"/>
        <v/>
      </c>
      <c r="AB8010" s="17" t="str">
        <f t="shared" si="767"/>
        <v>-1</v>
      </c>
      <c r="AC8010" s="17">
        <f>IFERROR(INDEX(Factors!$C$59:$C$70,MATCH(AB8010,Factors!$B$59:$B$70,1),1),0)</f>
        <v>0</v>
      </c>
      <c r="AD8010" s="17">
        <f t="shared" si="765"/>
        <v>0</v>
      </c>
      <c r="AE8010" s="17">
        <f>IFERROR(INDEX(Factors!$B$6:$B$15,MATCH('INPUT - Census'!E8010,Factors!$C$6:$C$15,0),1),0)</f>
        <v>0</v>
      </c>
      <c r="AF8010" s="18">
        <f>IFERROR(INDEX(Factors!$B$16:$B$39,MATCH('INPUT - Census'!C8010,Factors!$C$16:$C$35,0),1),0)</f>
        <v>0</v>
      </c>
      <c r="AG8010" s="19">
        <f>IFERROR(INDEX(Factors!$B$40:$B$44,MATCH('INPUT - Census'!F8010,Factors!$C$40:$C$44,0),1),0)</f>
        <v>0</v>
      </c>
      <c r="AH8010" s="21" t="str">
        <f t="shared" si="766"/>
        <v/>
      </c>
      <c r="AI8010" s="1" t="str">
        <f>IFERROR(VLOOKUP(H8010,Factors!$C$45:$D$48,2,0),"")</f>
        <v/>
      </c>
      <c r="AJ8010" t="b">
        <f t="shared" si="769"/>
        <v>0</v>
      </c>
    </row>
    <row r="8011" spans="2:36" ht="15" customHeight="1" x14ac:dyDescent="0.3">
      <c r="B8011" s="70"/>
      <c r="C8011" s="58"/>
      <c r="D8011" s="63"/>
      <c r="E8011" s="58"/>
      <c r="F8011" s="58"/>
      <c r="G8011" s="44"/>
      <c r="H8011" s="45"/>
      <c r="I8011" s="45"/>
      <c r="J8011" s="40" t="str">
        <f t="shared" si="764"/>
        <v/>
      </c>
      <c r="K8011" s="39" t="str">
        <f t="shared" si="768"/>
        <v/>
      </c>
      <c r="AB8011" s="17" t="str">
        <f t="shared" si="767"/>
        <v>-1</v>
      </c>
      <c r="AC8011" s="17">
        <f>IFERROR(INDEX(Factors!$C$59:$C$70,MATCH(AB8011,Factors!$B$59:$B$70,1),1),0)</f>
        <v>0</v>
      </c>
      <c r="AD8011" s="17">
        <f t="shared" si="765"/>
        <v>0</v>
      </c>
      <c r="AE8011" s="17">
        <f>IFERROR(INDEX(Factors!$B$6:$B$15,MATCH('INPUT - Census'!E8011,Factors!$C$6:$C$15,0),1),0)</f>
        <v>0</v>
      </c>
      <c r="AF8011" s="18">
        <f>IFERROR(INDEX(Factors!$B$16:$B$39,MATCH('INPUT - Census'!C8011,Factors!$C$16:$C$35,0),1),0)</f>
        <v>0</v>
      </c>
      <c r="AG8011" s="19">
        <f>IFERROR(INDEX(Factors!$B$40:$B$44,MATCH('INPUT - Census'!F8011,Factors!$C$40:$C$44,0),1),0)</f>
        <v>0</v>
      </c>
      <c r="AH8011" s="21" t="str">
        <f t="shared" si="766"/>
        <v/>
      </c>
      <c r="AI8011" s="1" t="str">
        <f>IFERROR(VLOOKUP(H8011,Factors!$C$45:$D$48,2,0),"")</f>
        <v/>
      </c>
      <c r="AJ8011" t="b">
        <f t="shared" si="769"/>
        <v>0</v>
      </c>
    </row>
    <row r="8012" spans="2:36" ht="15" customHeight="1" x14ac:dyDescent="0.3">
      <c r="B8012" s="70"/>
      <c r="C8012" s="58"/>
      <c r="D8012" s="63"/>
      <c r="E8012" s="58"/>
      <c r="F8012" s="58"/>
      <c r="G8012" s="44"/>
      <c r="H8012" s="45"/>
      <c r="I8012" s="45"/>
      <c r="J8012" s="40" t="str">
        <f t="shared" si="764"/>
        <v/>
      </c>
      <c r="K8012" s="39" t="str">
        <f t="shared" si="768"/>
        <v/>
      </c>
      <c r="AB8012" s="17" t="str">
        <f t="shared" si="767"/>
        <v>-1</v>
      </c>
      <c r="AC8012" s="17">
        <f>IFERROR(INDEX(Factors!$C$59:$C$70,MATCH(AB8012,Factors!$B$59:$B$70,1),1),0)</f>
        <v>0</v>
      </c>
      <c r="AD8012" s="17">
        <f t="shared" si="765"/>
        <v>0</v>
      </c>
      <c r="AE8012" s="17">
        <f>IFERROR(INDEX(Factors!$B$6:$B$15,MATCH('INPUT - Census'!E8012,Factors!$C$6:$C$15,0),1),0)</f>
        <v>0</v>
      </c>
      <c r="AF8012" s="18">
        <f>IFERROR(INDEX(Factors!$B$16:$B$39,MATCH('INPUT - Census'!C8012,Factors!$C$16:$C$35,0),1),0)</f>
        <v>0</v>
      </c>
      <c r="AG8012" s="19">
        <f>IFERROR(INDEX(Factors!$B$40:$B$44,MATCH('INPUT - Census'!F8012,Factors!$C$40:$C$44,0),1),0)</f>
        <v>0</v>
      </c>
      <c r="AH8012" s="21" t="str">
        <f t="shared" si="766"/>
        <v/>
      </c>
      <c r="AI8012" s="1" t="str">
        <f>IFERROR(VLOOKUP(H8012,Factors!$C$45:$D$48,2,0),"")</f>
        <v/>
      </c>
      <c r="AJ8012" t="b">
        <f t="shared" si="769"/>
        <v>0</v>
      </c>
    </row>
    <row r="8013" spans="2:36" ht="15" customHeight="1" x14ac:dyDescent="0.3">
      <c r="B8013" s="70"/>
      <c r="C8013" s="58"/>
      <c r="D8013" s="63"/>
      <c r="E8013" s="58"/>
      <c r="F8013" s="58"/>
      <c r="G8013" s="44"/>
      <c r="H8013" s="45"/>
      <c r="I8013" s="45"/>
      <c r="J8013" s="40" t="str">
        <f t="shared" si="764"/>
        <v/>
      </c>
      <c r="K8013" s="39" t="str">
        <f t="shared" si="768"/>
        <v/>
      </c>
      <c r="AB8013" s="17" t="str">
        <f t="shared" si="767"/>
        <v>-1</v>
      </c>
      <c r="AC8013" s="17">
        <f>IFERROR(INDEX(Factors!$C$59:$C$70,MATCH(AB8013,Factors!$B$59:$B$70,1),1),0)</f>
        <v>0</v>
      </c>
      <c r="AD8013" s="17">
        <f t="shared" si="765"/>
        <v>0</v>
      </c>
      <c r="AE8013" s="17">
        <f>IFERROR(INDEX(Factors!$B$6:$B$15,MATCH('INPUT - Census'!E8013,Factors!$C$6:$C$15,0),1),0)</f>
        <v>0</v>
      </c>
      <c r="AF8013" s="18">
        <f>IFERROR(INDEX(Factors!$B$16:$B$39,MATCH('INPUT - Census'!C8013,Factors!$C$16:$C$35,0),1),0)</f>
        <v>0</v>
      </c>
      <c r="AG8013" s="19">
        <f>IFERROR(INDEX(Factors!$B$40:$B$44,MATCH('INPUT - Census'!F8013,Factors!$C$40:$C$44,0),1),0)</f>
        <v>0</v>
      </c>
      <c r="AH8013" s="21" t="str">
        <f t="shared" si="766"/>
        <v/>
      </c>
      <c r="AI8013" s="1" t="str">
        <f>IFERROR(VLOOKUP(H8013,Factors!$C$45:$D$48,2,0),"")</f>
        <v/>
      </c>
      <c r="AJ8013" t="b">
        <f t="shared" si="769"/>
        <v>0</v>
      </c>
    </row>
    <row r="8014" spans="2:36" ht="15" customHeight="1" x14ac:dyDescent="0.3">
      <c r="B8014" s="70"/>
      <c r="C8014" s="58"/>
      <c r="D8014" s="63"/>
      <c r="E8014" s="58"/>
      <c r="F8014" s="58"/>
      <c r="G8014" s="44"/>
      <c r="H8014" s="45"/>
      <c r="I8014" s="45"/>
      <c r="J8014" s="40" t="str">
        <f t="shared" si="764"/>
        <v/>
      </c>
      <c r="K8014" s="39" t="str">
        <f t="shared" si="768"/>
        <v/>
      </c>
      <c r="AB8014" s="17" t="str">
        <f t="shared" si="767"/>
        <v>-1</v>
      </c>
      <c r="AC8014" s="17">
        <f>IFERROR(INDEX(Factors!$C$59:$C$70,MATCH(AB8014,Factors!$B$59:$B$70,1),1),0)</f>
        <v>0</v>
      </c>
      <c r="AD8014" s="17">
        <f t="shared" si="765"/>
        <v>0</v>
      </c>
      <c r="AE8014" s="17">
        <f>IFERROR(INDEX(Factors!$B$6:$B$15,MATCH('INPUT - Census'!E8014,Factors!$C$6:$C$15,0),1),0)</f>
        <v>0</v>
      </c>
      <c r="AF8014" s="18">
        <f>IFERROR(INDEX(Factors!$B$16:$B$39,MATCH('INPUT - Census'!C8014,Factors!$C$16:$C$35,0),1),0)</f>
        <v>0</v>
      </c>
      <c r="AG8014" s="19">
        <f>IFERROR(INDEX(Factors!$B$40:$B$44,MATCH('INPUT - Census'!F8014,Factors!$C$40:$C$44,0),1),0)</f>
        <v>0</v>
      </c>
      <c r="AH8014" s="21" t="str">
        <f t="shared" si="766"/>
        <v/>
      </c>
      <c r="AI8014" s="1" t="str">
        <f>IFERROR(VLOOKUP(H8014,Factors!$C$45:$D$48,2,0),"")</f>
        <v/>
      </c>
      <c r="AJ8014" t="b">
        <f t="shared" si="769"/>
        <v>0</v>
      </c>
    </row>
    <row r="8015" spans="2:36" ht="15" customHeight="1" x14ac:dyDescent="0.3">
      <c r="B8015" s="70"/>
      <c r="C8015" s="58"/>
      <c r="D8015" s="63"/>
      <c r="E8015" s="58"/>
      <c r="F8015" s="58"/>
      <c r="G8015" s="44"/>
      <c r="H8015" s="45"/>
      <c r="I8015" s="45"/>
      <c r="J8015" s="40" t="str">
        <f t="shared" si="764"/>
        <v/>
      </c>
      <c r="K8015" s="39" t="str">
        <f t="shared" si="768"/>
        <v/>
      </c>
      <c r="AB8015" s="17" t="str">
        <f t="shared" si="767"/>
        <v>-1</v>
      </c>
      <c r="AC8015" s="17">
        <f>IFERROR(INDEX(Factors!$C$59:$C$70,MATCH(AB8015,Factors!$B$59:$B$70,1),1),0)</f>
        <v>0</v>
      </c>
      <c r="AD8015" s="17">
        <f t="shared" si="765"/>
        <v>0</v>
      </c>
      <c r="AE8015" s="17">
        <f>IFERROR(INDEX(Factors!$B$6:$B$15,MATCH('INPUT - Census'!E8015,Factors!$C$6:$C$15,0),1),0)</f>
        <v>0</v>
      </c>
      <c r="AF8015" s="18">
        <f>IFERROR(INDEX(Factors!$B$16:$B$39,MATCH('INPUT - Census'!C8015,Factors!$C$16:$C$35,0),1),0)</f>
        <v>0</v>
      </c>
      <c r="AG8015" s="19">
        <f>IFERROR(INDEX(Factors!$B$40:$B$44,MATCH('INPUT - Census'!F8015,Factors!$C$40:$C$44,0),1),0)</f>
        <v>0</v>
      </c>
      <c r="AH8015" s="21" t="str">
        <f t="shared" si="766"/>
        <v/>
      </c>
      <c r="AI8015" s="1" t="str">
        <f>IFERROR(VLOOKUP(H8015,Factors!$C$45:$D$48,2,0),"")</f>
        <v/>
      </c>
      <c r="AJ8015" t="b">
        <f t="shared" si="769"/>
        <v>0</v>
      </c>
    </row>
    <row r="8016" spans="2:36" ht="15" customHeight="1" x14ac:dyDescent="0.3">
      <c r="B8016" s="70"/>
      <c r="C8016" s="58"/>
      <c r="D8016" s="63"/>
      <c r="E8016" s="58"/>
      <c r="F8016" s="58"/>
      <c r="G8016" s="44"/>
      <c r="H8016" s="45"/>
      <c r="I8016" s="45"/>
      <c r="J8016" s="40" t="str">
        <f t="shared" si="764"/>
        <v/>
      </c>
      <c r="K8016" s="39" t="str">
        <f t="shared" si="768"/>
        <v/>
      </c>
      <c r="AB8016" s="17" t="str">
        <f t="shared" si="767"/>
        <v>-1</v>
      </c>
      <c r="AC8016" s="17">
        <f>IFERROR(INDEX(Factors!$C$59:$C$70,MATCH(AB8016,Factors!$B$59:$B$70,1),1),0)</f>
        <v>0</v>
      </c>
      <c r="AD8016" s="17">
        <f t="shared" si="765"/>
        <v>0</v>
      </c>
      <c r="AE8016" s="17">
        <f>IFERROR(INDEX(Factors!$B$6:$B$15,MATCH('INPUT - Census'!E8016,Factors!$C$6:$C$15,0),1),0)</f>
        <v>0</v>
      </c>
      <c r="AF8016" s="18">
        <f>IFERROR(INDEX(Factors!$B$16:$B$39,MATCH('INPUT - Census'!C8016,Factors!$C$16:$C$35,0),1),0)</f>
        <v>0</v>
      </c>
      <c r="AG8016" s="19">
        <f>IFERROR(INDEX(Factors!$B$40:$B$44,MATCH('INPUT - Census'!F8016,Factors!$C$40:$C$44,0),1),0)</f>
        <v>0</v>
      </c>
      <c r="AH8016" s="21" t="str">
        <f t="shared" si="766"/>
        <v/>
      </c>
      <c r="AI8016" s="1" t="str">
        <f>IFERROR(VLOOKUP(H8016,Factors!$C$45:$D$48,2,0),"")</f>
        <v/>
      </c>
      <c r="AJ8016" t="b">
        <f t="shared" si="769"/>
        <v>0</v>
      </c>
    </row>
    <row r="8017" spans="2:36" ht="15" customHeight="1" x14ac:dyDescent="0.3">
      <c r="B8017" s="70"/>
      <c r="C8017" s="58"/>
      <c r="D8017" s="63"/>
      <c r="E8017" s="58"/>
      <c r="F8017" s="58"/>
      <c r="G8017" s="44"/>
      <c r="H8017" s="45"/>
      <c r="I8017" s="45"/>
      <c r="J8017" s="40" t="str">
        <f t="shared" si="764"/>
        <v/>
      </c>
      <c r="K8017" s="39" t="str">
        <f t="shared" si="768"/>
        <v/>
      </c>
      <c r="AB8017" s="17" t="str">
        <f t="shared" si="767"/>
        <v>-1</v>
      </c>
      <c r="AC8017" s="17">
        <f>IFERROR(INDEX(Factors!$C$59:$C$70,MATCH(AB8017,Factors!$B$59:$B$70,1),1),0)</f>
        <v>0</v>
      </c>
      <c r="AD8017" s="17">
        <f t="shared" si="765"/>
        <v>0</v>
      </c>
      <c r="AE8017" s="17">
        <f>IFERROR(INDEX(Factors!$B$6:$B$15,MATCH('INPUT - Census'!E8017,Factors!$C$6:$C$15,0),1),0)</f>
        <v>0</v>
      </c>
      <c r="AF8017" s="18">
        <f>IFERROR(INDEX(Factors!$B$16:$B$39,MATCH('INPUT - Census'!C8017,Factors!$C$16:$C$35,0),1),0)</f>
        <v>0</v>
      </c>
      <c r="AG8017" s="19">
        <f>IFERROR(INDEX(Factors!$B$40:$B$44,MATCH('INPUT - Census'!F8017,Factors!$C$40:$C$44,0),1),0)</f>
        <v>0</v>
      </c>
      <c r="AH8017" s="21" t="str">
        <f t="shared" si="766"/>
        <v/>
      </c>
      <c r="AI8017" s="1" t="str">
        <f>IFERROR(VLOOKUP(H8017,Factors!$C$45:$D$48,2,0),"")</f>
        <v/>
      </c>
      <c r="AJ8017" t="b">
        <f t="shared" si="769"/>
        <v>0</v>
      </c>
    </row>
    <row r="8018" spans="2:36" ht="15" customHeight="1" x14ac:dyDescent="0.3">
      <c r="B8018" s="70"/>
      <c r="C8018" s="58"/>
      <c r="D8018" s="63"/>
      <c r="E8018" s="58"/>
      <c r="F8018" s="58"/>
      <c r="G8018" s="44"/>
      <c r="H8018" s="45"/>
      <c r="I8018" s="45"/>
      <c r="J8018" s="40" t="str">
        <f t="shared" si="764"/>
        <v/>
      </c>
      <c r="K8018" s="39" t="str">
        <f t="shared" si="768"/>
        <v/>
      </c>
      <c r="AB8018" s="17" t="str">
        <f t="shared" si="767"/>
        <v>-1</v>
      </c>
      <c r="AC8018" s="17">
        <f>IFERROR(INDEX(Factors!$C$59:$C$70,MATCH(AB8018,Factors!$B$59:$B$70,1),1),0)</f>
        <v>0</v>
      </c>
      <c r="AD8018" s="17">
        <f t="shared" si="765"/>
        <v>0</v>
      </c>
      <c r="AE8018" s="17">
        <f>IFERROR(INDEX(Factors!$B$6:$B$15,MATCH('INPUT - Census'!E8018,Factors!$C$6:$C$15,0),1),0)</f>
        <v>0</v>
      </c>
      <c r="AF8018" s="18">
        <f>IFERROR(INDEX(Factors!$B$16:$B$39,MATCH('INPUT - Census'!C8018,Factors!$C$16:$C$35,0),1),0)</f>
        <v>0</v>
      </c>
      <c r="AG8018" s="19">
        <f>IFERROR(INDEX(Factors!$B$40:$B$44,MATCH('INPUT - Census'!F8018,Factors!$C$40:$C$44,0),1),0)</f>
        <v>0</v>
      </c>
      <c r="AH8018" s="21" t="str">
        <f t="shared" si="766"/>
        <v/>
      </c>
      <c r="AI8018" s="1" t="str">
        <f>IFERROR(VLOOKUP(H8018,Factors!$C$45:$D$48,2,0),"")</f>
        <v/>
      </c>
      <c r="AJ8018" t="b">
        <f t="shared" si="769"/>
        <v>0</v>
      </c>
    </row>
    <row r="8019" spans="2:36" ht="15" customHeight="1" x14ac:dyDescent="0.3">
      <c r="B8019" s="70"/>
      <c r="C8019" s="58"/>
      <c r="D8019" s="63"/>
      <c r="E8019" s="58"/>
      <c r="F8019" s="58"/>
      <c r="G8019" s="44"/>
      <c r="H8019" s="45"/>
      <c r="I8019" s="45"/>
      <c r="J8019" s="40" t="str">
        <f t="shared" si="764"/>
        <v/>
      </c>
      <c r="K8019" s="39" t="str">
        <f t="shared" si="768"/>
        <v/>
      </c>
      <c r="AB8019" s="17" t="str">
        <f t="shared" si="767"/>
        <v>-1</v>
      </c>
      <c r="AC8019" s="17">
        <f>IFERROR(INDEX(Factors!$C$59:$C$70,MATCH(AB8019,Factors!$B$59:$B$70,1),1),0)</f>
        <v>0</v>
      </c>
      <c r="AD8019" s="17">
        <f t="shared" si="765"/>
        <v>0</v>
      </c>
      <c r="AE8019" s="17">
        <f>IFERROR(INDEX(Factors!$B$6:$B$15,MATCH('INPUT - Census'!E8019,Factors!$C$6:$C$15,0),1),0)</f>
        <v>0</v>
      </c>
      <c r="AF8019" s="18">
        <f>IFERROR(INDEX(Factors!$B$16:$B$39,MATCH('INPUT - Census'!C8019,Factors!$C$16:$C$35,0),1),0)</f>
        <v>0</v>
      </c>
      <c r="AG8019" s="19">
        <f>IFERROR(INDEX(Factors!$B$40:$B$44,MATCH('INPUT - Census'!F8019,Factors!$C$40:$C$44,0),1),0)</f>
        <v>0</v>
      </c>
      <c r="AH8019" s="21" t="str">
        <f t="shared" si="766"/>
        <v/>
      </c>
      <c r="AI8019" s="1" t="str">
        <f>IFERROR(VLOOKUP(H8019,Factors!$C$45:$D$48,2,0),"")</f>
        <v/>
      </c>
      <c r="AJ8019" t="b">
        <f t="shared" si="769"/>
        <v>0</v>
      </c>
    </row>
    <row r="8020" spans="2:36" ht="15" customHeight="1" x14ac:dyDescent="0.3">
      <c r="B8020" s="70"/>
      <c r="C8020" s="58"/>
      <c r="D8020" s="63"/>
      <c r="E8020" s="58"/>
      <c r="F8020" s="58"/>
      <c r="G8020" s="44"/>
      <c r="H8020" s="45"/>
      <c r="I8020" s="45"/>
      <c r="J8020" s="40" t="str">
        <f t="shared" si="764"/>
        <v/>
      </c>
      <c r="K8020" s="39" t="str">
        <f t="shared" si="768"/>
        <v/>
      </c>
      <c r="AB8020" s="17" t="str">
        <f t="shared" si="767"/>
        <v>-1</v>
      </c>
      <c r="AC8020" s="17">
        <f>IFERROR(INDEX(Factors!$C$59:$C$70,MATCH(AB8020,Factors!$B$59:$B$70,1),1),0)</f>
        <v>0</v>
      </c>
      <c r="AD8020" s="17">
        <f t="shared" si="765"/>
        <v>0</v>
      </c>
      <c r="AE8020" s="17">
        <f>IFERROR(INDEX(Factors!$B$6:$B$15,MATCH('INPUT - Census'!E8020,Factors!$C$6:$C$15,0),1),0)</f>
        <v>0</v>
      </c>
      <c r="AF8020" s="18">
        <f>IFERROR(INDEX(Factors!$B$16:$B$39,MATCH('INPUT - Census'!C8020,Factors!$C$16:$C$35,0),1),0)</f>
        <v>0</v>
      </c>
      <c r="AG8020" s="19">
        <f>IFERROR(INDEX(Factors!$B$40:$B$44,MATCH('INPUT - Census'!F8020,Factors!$C$40:$C$44,0),1),0)</f>
        <v>0</v>
      </c>
      <c r="AH8020" s="21" t="str">
        <f t="shared" si="766"/>
        <v/>
      </c>
      <c r="AI8020" s="1" t="str">
        <f>IFERROR(VLOOKUP(H8020,Factors!$C$45:$D$48,2,0),"")</f>
        <v/>
      </c>
      <c r="AJ8020" t="b">
        <f t="shared" si="769"/>
        <v>0</v>
      </c>
    </row>
    <row r="8021" spans="2:36" ht="15" customHeight="1" x14ac:dyDescent="0.3">
      <c r="B8021" s="70"/>
      <c r="C8021" s="58"/>
      <c r="D8021" s="63"/>
      <c r="E8021" s="58"/>
      <c r="F8021" s="58"/>
      <c r="G8021" s="44"/>
      <c r="H8021" s="45"/>
      <c r="I8021" s="45"/>
      <c r="J8021" s="40" t="str">
        <f t="shared" si="764"/>
        <v/>
      </c>
      <c r="K8021" s="39" t="str">
        <f t="shared" si="768"/>
        <v/>
      </c>
      <c r="AB8021" s="17" t="str">
        <f t="shared" si="767"/>
        <v>-1</v>
      </c>
      <c r="AC8021" s="17">
        <f>IFERROR(INDEX(Factors!$C$59:$C$70,MATCH(AB8021,Factors!$B$59:$B$70,1),1),0)</f>
        <v>0</v>
      </c>
      <c r="AD8021" s="17">
        <f t="shared" si="765"/>
        <v>0</v>
      </c>
      <c r="AE8021" s="17">
        <f>IFERROR(INDEX(Factors!$B$6:$B$15,MATCH('INPUT - Census'!E8021,Factors!$C$6:$C$15,0),1),0)</f>
        <v>0</v>
      </c>
      <c r="AF8021" s="18">
        <f>IFERROR(INDEX(Factors!$B$16:$B$39,MATCH('INPUT - Census'!C8021,Factors!$C$16:$C$35,0),1),0)</f>
        <v>0</v>
      </c>
      <c r="AG8021" s="19">
        <f>IFERROR(INDEX(Factors!$B$40:$B$44,MATCH('INPUT - Census'!F8021,Factors!$C$40:$C$44,0),1),0)</f>
        <v>0</v>
      </c>
      <c r="AH8021" s="21" t="str">
        <f t="shared" si="766"/>
        <v/>
      </c>
      <c r="AI8021" s="1" t="str">
        <f>IFERROR(VLOOKUP(H8021,Factors!$C$45:$D$48,2,0),"")</f>
        <v/>
      </c>
      <c r="AJ8021" t="b">
        <f t="shared" si="769"/>
        <v>0</v>
      </c>
    </row>
    <row r="8022" spans="2:36" ht="15" customHeight="1" x14ac:dyDescent="0.3">
      <c r="B8022" s="70"/>
      <c r="C8022" s="58"/>
      <c r="D8022" s="63"/>
      <c r="E8022" s="58"/>
      <c r="F8022" s="58"/>
      <c r="G8022" s="44"/>
      <c r="H8022" s="45"/>
      <c r="I8022" s="45"/>
      <c r="J8022" s="40" t="str">
        <f t="shared" si="764"/>
        <v/>
      </c>
      <c r="K8022" s="39" t="str">
        <f t="shared" si="768"/>
        <v/>
      </c>
      <c r="AB8022" s="17" t="str">
        <f t="shared" si="767"/>
        <v>-1</v>
      </c>
      <c r="AC8022" s="17">
        <f>IFERROR(INDEX(Factors!$C$59:$C$70,MATCH(AB8022,Factors!$B$59:$B$70,1),1),0)</f>
        <v>0</v>
      </c>
      <c r="AD8022" s="17">
        <f t="shared" si="765"/>
        <v>0</v>
      </c>
      <c r="AE8022" s="17">
        <f>IFERROR(INDEX(Factors!$B$6:$B$15,MATCH('INPUT - Census'!E8022,Factors!$C$6:$C$15,0),1),0)</f>
        <v>0</v>
      </c>
      <c r="AF8022" s="18">
        <f>IFERROR(INDEX(Factors!$B$16:$B$39,MATCH('INPUT - Census'!C8022,Factors!$C$16:$C$35,0),1),0)</f>
        <v>0</v>
      </c>
      <c r="AG8022" s="19">
        <f>IFERROR(INDEX(Factors!$B$40:$B$44,MATCH('INPUT - Census'!F8022,Factors!$C$40:$C$44,0),1),0)</f>
        <v>0</v>
      </c>
      <c r="AH8022" s="21" t="str">
        <f t="shared" si="766"/>
        <v/>
      </c>
      <c r="AI8022" s="1" t="str">
        <f>IFERROR(VLOOKUP(H8022,Factors!$C$45:$D$48,2,0),"")</f>
        <v/>
      </c>
      <c r="AJ8022" t="b">
        <f t="shared" si="769"/>
        <v>0</v>
      </c>
    </row>
    <row r="8023" spans="2:36" ht="15" customHeight="1" x14ac:dyDescent="0.3">
      <c r="B8023" s="70"/>
      <c r="C8023" s="58"/>
      <c r="D8023" s="63"/>
      <c r="E8023" s="58"/>
      <c r="F8023" s="58"/>
      <c r="G8023" s="44"/>
      <c r="H8023" s="45"/>
      <c r="I8023" s="45"/>
      <c r="J8023" s="40" t="str">
        <f t="shared" si="764"/>
        <v/>
      </c>
      <c r="K8023" s="39" t="str">
        <f t="shared" si="768"/>
        <v/>
      </c>
      <c r="AB8023" s="17" t="str">
        <f t="shared" si="767"/>
        <v>-1</v>
      </c>
      <c r="AC8023" s="17">
        <f>IFERROR(INDEX(Factors!$C$59:$C$70,MATCH(AB8023,Factors!$B$59:$B$70,1),1),0)</f>
        <v>0</v>
      </c>
      <c r="AD8023" s="17">
        <f t="shared" si="765"/>
        <v>0</v>
      </c>
      <c r="AE8023" s="17">
        <f>IFERROR(INDEX(Factors!$B$6:$B$15,MATCH('INPUT - Census'!E8023,Factors!$C$6:$C$15,0),1),0)</f>
        <v>0</v>
      </c>
      <c r="AF8023" s="18">
        <f>IFERROR(INDEX(Factors!$B$16:$B$39,MATCH('INPUT - Census'!C8023,Factors!$C$16:$C$35,0),1),0)</f>
        <v>0</v>
      </c>
      <c r="AG8023" s="19">
        <f>IFERROR(INDEX(Factors!$B$40:$B$44,MATCH('INPUT - Census'!F8023,Factors!$C$40:$C$44,0),1),0)</f>
        <v>0</v>
      </c>
      <c r="AH8023" s="21" t="str">
        <f t="shared" si="766"/>
        <v/>
      </c>
      <c r="AI8023" s="1" t="str">
        <f>IFERROR(VLOOKUP(H8023,Factors!$C$45:$D$48,2,0),"")</f>
        <v/>
      </c>
      <c r="AJ8023" t="b">
        <f t="shared" si="769"/>
        <v>0</v>
      </c>
    </row>
    <row r="8024" spans="2:36" ht="15" customHeight="1" x14ac:dyDescent="0.3">
      <c r="B8024" s="70"/>
      <c r="C8024" s="58"/>
      <c r="D8024" s="63"/>
      <c r="E8024" s="58"/>
      <c r="F8024" s="58"/>
      <c r="G8024" s="44"/>
      <c r="H8024" s="45"/>
      <c r="I8024" s="45"/>
      <c r="J8024" s="40" t="str">
        <f t="shared" si="764"/>
        <v/>
      </c>
      <c r="K8024" s="39" t="str">
        <f t="shared" si="768"/>
        <v/>
      </c>
      <c r="AB8024" s="17" t="str">
        <f t="shared" si="767"/>
        <v>-1</v>
      </c>
      <c r="AC8024" s="17">
        <f>IFERROR(INDEX(Factors!$C$59:$C$70,MATCH(AB8024,Factors!$B$59:$B$70,1),1),0)</f>
        <v>0</v>
      </c>
      <c r="AD8024" s="17">
        <f t="shared" si="765"/>
        <v>0</v>
      </c>
      <c r="AE8024" s="17">
        <f>IFERROR(INDEX(Factors!$B$6:$B$15,MATCH('INPUT - Census'!E8024,Factors!$C$6:$C$15,0),1),0)</f>
        <v>0</v>
      </c>
      <c r="AF8024" s="18">
        <f>IFERROR(INDEX(Factors!$B$16:$B$39,MATCH('INPUT - Census'!C8024,Factors!$C$16:$C$35,0),1),0)</f>
        <v>0</v>
      </c>
      <c r="AG8024" s="19">
        <f>IFERROR(INDEX(Factors!$B$40:$B$44,MATCH('INPUT - Census'!F8024,Factors!$C$40:$C$44,0),1),0)</f>
        <v>0</v>
      </c>
      <c r="AH8024" s="21" t="str">
        <f t="shared" si="766"/>
        <v/>
      </c>
      <c r="AI8024" s="1" t="str">
        <f>IFERROR(VLOOKUP(H8024,Factors!$C$45:$D$48,2,0),"")</f>
        <v/>
      </c>
      <c r="AJ8024" t="b">
        <f t="shared" si="769"/>
        <v>0</v>
      </c>
    </row>
    <row r="8025" spans="2:36" ht="15" customHeight="1" x14ac:dyDescent="0.3">
      <c r="B8025" s="70"/>
      <c r="C8025" s="58"/>
      <c r="D8025" s="63"/>
      <c r="E8025" s="58"/>
      <c r="F8025" s="58"/>
      <c r="G8025" s="44"/>
      <c r="H8025" s="45"/>
      <c r="I8025" s="45"/>
      <c r="J8025" s="40" t="str">
        <f t="shared" si="764"/>
        <v/>
      </c>
      <c r="K8025" s="39" t="str">
        <f t="shared" si="768"/>
        <v/>
      </c>
      <c r="AB8025" s="17" t="str">
        <f t="shared" si="767"/>
        <v>-1</v>
      </c>
      <c r="AC8025" s="17">
        <f>IFERROR(INDEX(Factors!$C$59:$C$70,MATCH(AB8025,Factors!$B$59:$B$70,1),1),0)</f>
        <v>0</v>
      </c>
      <c r="AD8025" s="17">
        <f t="shared" si="765"/>
        <v>0</v>
      </c>
      <c r="AE8025" s="17">
        <f>IFERROR(INDEX(Factors!$B$6:$B$15,MATCH('INPUT - Census'!E8025,Factors!$C$6:$C$15,0),1),0)</f>
        <v>0</v>
      </c>
      <c r="AF8025" s="18">
        <f>IFERROR(INDEX(Factors!$B$16:$B$39,MATCH('INPUT - Census'!C8025,Factors!$C$16:$C$35,0),1),0)</f>
        <v>0</v>
      </c>
      <c r="AG8025" s="19">
        <f>IFERROR(INDEX(Factors!$B$40:$B$44,MATCH('INPUT - Census'!F8025,Factors!$C$40:$C$44,0),1),0)</f>
        <v>0</v>
      </c>
      <c r="AH8025" s="21" t="str">
        <f t="shared" si="766"/>
        <v/>
      </c>
      <c r="AI8025" s="1" t="str">
        <f>IFERROR(VLOOKUP(H8025,Factors!$C$45:$D$48,2,0),"")</f>
        <v/>
      </c>
      <c r="AJ8025" t="b">
        <f t="shared" si="769"/>
        <v>0</v>
      </c>
    </row>
    <row r="8026" spans="2:36" ht="15" customHeight="1" x14ac:dyDescent="0.3">
      <c r="B8026" s="70"/>
      <c r="C8026" s="58"/>
      <c r="D8026" s="63"/>
      <c r="E8026" s="58"/>
      <c r="F8026" s="58"/>
      <c r="G8026" s="44"/>
      <c r="H8026" s="45"/>
      <c r="I8026" s="45"/>
      <c r="J8026" s="40" t="str">
        <f t="shared" si="764"/>
        <v/>
      </c>
      <c r="K8026" s="39" t="str">
        <f t="shared" si="768"/>
        <v/>
      </c>
      <c r="AB8026" s="17" t="str">
        <f t="shared" si="767"/>
        <v>-1</v>
      </c>
      <c r="AC8026" s="17">
        <f>IFERROR(INDEX(Factors!$C$59:$C$70,MATCH(AB8026,Factors!$B$59:$B$70,1),1),0)</f>
        <v>0</v>
      </c>
      <c r="AD8026" s="17">
        <f t="shared" si="765"/>
        <v>0</v>
      </c>
      <c r="AE8026" s="17">
        <f>IFERROR(INDEX(Factors!$B$6:$B$15,MATCH('INPUT - Census'!E8026,Factors!$C$6:$C$15,0),1),0)</f>
        <v>0</v>
      </c>
      <c r="AF8026" s="18">
        <f>IFERROR(INDEX(Factors!$B$16:$B$39,MATCH('INPUT - Census'!C8026,Factors!$C$16:$C$35,0),1),0)</f>
        <v>0</v>
      </c>
      <c r="AG8026" s="19">
        <f>IFERROR(INDEX(Factors!$B$40:$B$44,MATCH('INPUT - Census'!F8026,Factors!$C$40:$C$44,0),1),0)</f>
        <v>0</v>
      </c>
      <c r="AH8026" s="21" t="str">
        <f t="shared" si="766"/>
        <v/>
      </c>
      <c r="AI8026" s="1" t="str">
        <f>IFERROR(VLOOKUP(H8026,Factors!$C$45:$D$48,2,0),"")</f>
        <v/>
      </c>
      <c r="AJ8026" t="b">
        <f t="shared" si="769"/>
        <v>0</v>
      </c>
    </row>
    <row r="8027" spans="2:36" ht="15" customHeight="1" x14ac:dyDescent="0.3">
      <c r="B8027" s="70"/>
      <c r="C8027" s="58"/>
      <c r="D8027" s="63"/>
      <c r="E8027" s="58"/>
      <c r="F8027" s="58"/>
      <c r="G8027" s="44"/>
      <c r="H8027" s="45"/>
      <c r="I8027" s="45"/>
      <c r="J8027" s="40" t="str">
        <f t="shared" si="764"/>
        <v/>
      </c>
      <c r="K8027" s="39" t="str">
        <f t="shared" si="768"/>
        <v/>
      </c>
      <c r="AB8027" s="17" t="str">
        <f t="shared" si="767"/>
        <v>-1</v>
      </c>
      <c r="AC8027" s="17">
        <f>IFERROR(INDEX(Factors!$C$59:$C$70,MATCH(AB8027,Factors!$B$59:$B$70,1),1),0)</f>
        <v>0</v>
      </c>
      <c r="AD8027" s="17">
        <f t="shared" si="765"/>
        <v>0</v>
      </c>
      <c r="AE8027" s="17">
        <f>IFERROR(INDEX(Factors!$B$6:$B$15,MATCH('INPUT - Census'!E8027,Factors!$C$6:$C$15,0),1),0)</f>
        <v>0</v>
      </c>
      <c r="AF8027" s="18">
        <f>IFERROR(INDEX(Factors!$B$16:$B$39,MATCH('INPUT - Census'!C8027,Factors!$C$16:$C$35,0),1),0)</f>
        <v>0</v>
      </c>
      <c r="AG8027" s="19">
        <f>IFERROR(INDEX(Factors!$B$40:$B$44,MATCH('INPUT - Census'!F8027,Factors!$C$40:$C$44,0),1),0)</f>
        <v>0</v>
      </c>
      <c r="AH8027" s="21" t="str">
        <f t="shared" si="766"/>
        <v/>
      </c>
      <c r="AI8027" s="1" t="str">
        <f>IFERROR(VLOOKUP(H8027,Factors!$C$45:$D$48,2,0),"")</f>
        <v/>
      </c>
      <c r="AJ8027" t="b">
        <f t="shared" si="769"/>
        <v>0</v>
      </c>
    </row>
    <row r="8028" spans="2:36" ht="15" customHeight="1" x14ac:dyDescent="0.3">
      <c r="B8028" s="70"/>
      <c r="C8028" s="58"/>
      <c r="D8028" s="63"/>
      <c r="E8028" s="58"/>
      <c r="F8028" s="58"/>
      <c r="G8028" s="44"/>
      <c r="H8028" s="45"/>
      <c r="I8028" s="45"/>
      <c r="J8028" s="40" t="str">
        <f t="shared" si="764"/>
        <v/>
      </c>
      <c r="K8028" s="39" t="str">
        <f t="shared" si="768"/>
        <v/>
      </c>
      <c r="AB8028" s="17" t="str">
        <f t="shared" si="767"/>
        <v>-1</v>
      </c>
      <c r="AC8028" s="17">
        <f>IFERROR(INDEX(Factors!$C$59:$C$70,MATCH(AB8028,Factors!$B$59:$B$70,1),1),0)</f>
        <v>0</v>
      </c>
      <c r="AD8028" s="17">
        <f t="shared" si="765"/>
        <v>0</v>
      </c>
      <c r="AE8028" s="17">
        <f>IFERROR(INDEX(Factors!$B$6:$B$15,MATCH('INPUT - Census'!E8028,Factors!$C$6:$C$15,0),1),0)</f>
        <v>0</v>
      </c>
      <c r="AF8028" s="18">
        <f>IFERROR(INDEX(Factors!$B$16:$B$39,MATCH('INPUT - Census'!C8028,Factors!$C$16:$C$35,0),1),0)</f>
        <v>0</v>
      </c>
      <c r="AG8028" s="19">
        <f>IFERROR(INDEX(Factors!$B$40:$B$44,MATCH('INPUT - Census'!F8028,Factors!$C$40:$C$44,0),1),0)</f>
        <v>0</v>
      </c>
      <c r="AH8028" s="21" t="str">
        <f t="shared" si="766"/>
        <v/>
      </c>
      <c r="AI8028" s="1" t="str">
        <f>IFERROR(VLOOKUP(H8028,Factors!$C$45:$D$48,2,0),"")</f>
        <v/>
      </c>
      <c r="AJ8028" t="b">
        <f t="shared" si="769"/>
        <v>0</v>
      </c>
    </row>
    <row r="8029" spans="2:36" ht="15" customHeight="1" x14ac:dyDescent="0.3">
      <c r="B8029" s="70"/>
      <c r="C8029" s="58"/>
      <c r="D8029" s="63"/>
      <c r="E8029" s="58"/>
      <c r="F8029" s="58"/>
      <c r="G8029" s="44"/>
      <c r="H8029" s="45"/>
      <c r="I8029" s="45"/>
      <c r="J8029" s="40" t="str">
        <f t="shared" si="764"/>
        <v/>
      </c>
      <c r="K8029" s="39" t="str">
        <f t="shared" si="768"/>
        <v/>
      </c>
      <c r="AB8029" s="17" t="str">
        <f t="shared" si="767"/>
        <v>-1</v>
      </c>
      <c r="AC8029" s="17">
        <f>IFERROR(INDEX(Factors!$C$59:$C$70,MATCH(AB8029,Factors!$B$59:$B$70,1),1),0)</f>
        <v>0</v>
      </c>
      <c r="AD8029" s="17">
        <f t="shared" si="765"/>
        <v>0</v>
      </c>
      <c r="AE8029" s="17">
        <f>IFERROR(INDEX(Factors!$B$6:$B$15,MATCH('INPUT - Census'!E8029,Factors!$C$6:$C$15,0),1),0)</f>
        <v>0</v>
      </c>
      <c r="AF8029" s="18">
        <f>IFERROR(INDEX(Factors!$B$16:$B$39,MATCH('INPUT - Census'!C8029,Factors!$C$16:$C$35,0),1),0)</f>
        <v>0</v>
      </c>
      <c r="AG8029" s="19">
        <f>IFERROR(INDEX(Factors!$B$40:$B$44,MATCH('INPUT - Census'!F8029,Factors!$C$40:$C$44,0),1),0)</f>
        <v>0</v>
      </c>
      <c r="AH8029" s="21" t="str">
        <f t="shared" si="766"/>
        <v/>
      </c>
      <c r="AI8029" s="1" t="str">
        <f>IFERROR(VLOOKUP(H8029,Factors!$C$45:$D$48,2,0),"")</f>
        <v/>
      </c>
      <c r="AJ8029" t="b">
        <f t="shared" si="769"/>
        <v>0</v>
      </c>
    </row>
    <row r="8030" spans="2:36" ht="15" customHeight="1" x14ac:dyDescent="0.3">
      <c r="B8030" s="70"/>
      <c r="C8030" s="58"/>
      <c r="D8030" s="63"/>
      <c r="E8030" s="58"/>
      <c r="F8030" s="58"/>
      <c r="G8030" s="44"/>
      <c r="H8030" s="45"/>
      <c r="I8030" s="45"/>
      <c r="J8030" s="40" t="str">
        <f t="shared" si="764"/>
        <v/>
      </c>
      <c r="K8030" s="39" t="str">
        <f t="shared" si="768"/>
        <v/>
      </c>
      <c r="AB8030" s="17" t="str">
        <f t="shared" si="767"/>
        <v>-1</v>
      </c>
      <c r="AC8030" s="17">
        <f>IFERROR(INDEX(Factors!$C$59:$C$70,MATCH(AB8030,Factors!$B$59:$B$70,1),1),0)</f>
        <v>0</v>
      </c>
      <c r="AD8030" s="17">
        <f t="shared" si="765"/>
        <v>0</v>
      </c>
      <c r="AE8030" s="17">
        <f>IFERROR(INDEX(Factors!$B$6:$B$15,MATCH('INPUT - Census'!E8030,Factors!$C$6:$C$15,0),1),0)</f>
        <v>0</v>
      </c>
      <c r="AF8030" s="18">
        <f>IFERROR(INDEX(Factors!$B$16:$B$39,MATCH('INPUT - Census'!C8030,Factors!$C$16:$C$35,0),1),0)</f>
        <v>0</v>
      </c>
      <c r="AG8030" s="19">
        <f>IFERROR(INDEX(Factors!$B$40:$B$44,MATCH('INPUT - Census'!F8030,Factors!$C$40:$C$44,0),1),0)</f>
        <v>0</v>
      </c>
      <c r="AH8030" s="21" t="str">
        <f t="shared" si="766"/>
        <v/>
      </c>
      <c r="AI8030" s="1" t="str">
        <f>IFERROR(VLOOKUP(H8030,Factors!$C$45:$D$48,2,0),"")</f>
        <v/>
      </c>
      <c r="AJ8030" t="b">
        <f t="shared" si="769"/>
        <v>0</v>
      </c>
    </row>
    <row r="8031" spans="2:36" ht="15" customHeight="1" x14ac:dyDescent="0.3">
      <c r="B8031" s="70"/>
      <c r="C8031" s="58"/>
      <c r="D8031" s="63"/>
      <c r="E8031" s="58"/>
      <c r="F8031" s="58"/>
      <c r="G8031" s="44"/>
      <c r="H8031" s="45"/>
      <c r="I8031" s="45"/>
      <c r="J8031" s="40" t="str">
        <f t="shared" ref="J8031:J8094" si="770">IF( ISNUMBER(B8031), ROUND(($AL$3-B8031)/365,0), "" )</f>
        <v/>
      </c>
      <c r="K8031" s="39" t="str">
        <f t="shared" si="768"/>
        <v/>
      </c>
      <c r="AB8031" s="17" t="str">
        <f t="shared" si="767"/>
        <v>-1</v>
      </c>
      <c r="AC8031" s="17">
        <f>IFERROR(INDEX(Factors!$C$59:$C$70,MATCH(AB8031,Factors!$B$59:$B$70,1),1),0)</f>
        <v>0</v>
      </c>
      <c r="AD8031" s="17">
        <f t="shared" ref="AD8031:AD8094" si="771">IF(COUNTIF($P$2:$P$16,D8031),MATCH(D8031,$P$2:$P$16,0),0)</f>
        <v>0</v>
      </c>
      <c r="AE8031" s="17">
        <f>IFERROR(INDEX(Factors!$B$6:$B$15,MATCH('INPUT - Census'!E8031,Factors!$C$6:$C$15,0),1),0)</f>
        <v>0</v>
      </c>
      <c r="AF8031" s="18">
        <f>IFERROR(INDEX(Factors!$B$16:$B$39,MATCH('INPUT - Census'!C8031,Factors!$C$16:$C$35,0),1),0)</f>
        <v>0</v>
      </c>
      <c r="AG8031" s="19">
        <f>IFERROR(INDEX(Factors!$B$40:$B$44,MATCH('INPUT - Census'!F8031,Factors!$C$40:$C$44,0),1),0)</f>
        <v>0</v>
      </c>
      <c r="AH8031" s="21" t="str">
        <f t="shared" ref="AH8031:AH8094" si="772">IF(G8031="","",G8031)</f>
        <v/>
      </c>
      <c r="AI8031" s="1" t="str">
        <f>IFERROR(VLOOKUP(H8031,Factors!$C$45:$D$48,2,0),"")</f>
        <v/>
      </c>
      <c r="AJ8031" t="b">
        <f t="shared" si="769"/>
        <v>0</v>
      </c>
    </row>
    <row r="8032" spans="2:36" ht="15" customHeight="1" x14ac:dyDescent="0.3">
      <c r="B8032" s="70"/>
      <c r="C8032" s="58"/>
      <c r="D8032" s="63"/>
      <c r="E8032" s="58"/>
      <c r="F8032" s="58"/>
      <c r="G8032" s="44"/>
      <c r="H8032" s="45"/>
      <c r="I8032" s="45"/>
      <c r="J8032" s="40" t="str">
        <f t="shared" si="770"/>
        <v/>
      </c>
      <c r="K8032" s="39" t="str">
        <f t="shared" si="768"/>
        <v/>
      </c>
      <c r="AB8032" s="17" t="str">
        <f t="shared" si="767"/>
        <v>-1</v>
      </c>
      <c r="AC8032" s="17">
        <f>IFERROR(INDEX(Factors!$C$59:$C$70,MATCH(AB8032,Factors!$B$59:$B$70,1),1),0)</f>
        <v>0</v>
      </c>
      <c r="AD8032" s="17">
        <f t="shared" si="771"/>
        <v>0</v>
      </c>
      <c r="AE8032" s="17">
        <f>IFERROR(INDEX(Factors!$B$6:$B$15,MATCH('INPUT - Census'!E8032,Factors!$C$6:$C$15,0),1),0)</f>
        <v>0</v>
      </c>
      <c r="AF8032" s="18">
        <f>IFERROR(INDEX(Factors!$B$16:$B$39,MATCH('INPUT - Census'!C8032,Factors!$C$16:$C$35,0),1),0)</f>
        <v>0</v>
      </c>
      <c r="AG8032" s="19">
        <f>IFERROR(INDEX(Factors!$B$40:$B$44,MATCH('INPUT - Census'!F8032,Factors!$C$40:$C$44,0),1),0)</f>
        <v>0</v>
      </c>
      <c r="AH8032" s="21" t="str">
        <f t="shared" si="772"/>
        <v/>
      </c>
      <c r="AI8032" s="1" t="str">
        <f>IFERROR(VLOOKUP(H8032,Factors!$C$45:$D$48,2,0),"")</f>
        <v/>
      </c>
      <c r="AJ8032" t="b">
        <f t="shared" si="769"/>
        <v>0</v>
      </c>
    </row>
    <row r="8033" spans="2:36" ht="15" customHeight="1" x14ac:dyDescent="0.3">
      <c r="B8033" s="70"/>
      <c r="C8033" s="58"/>
      <c r="D8033" s="63"/>
      <c r="E8033" s="58"/>
      <c r="F8033" s="58"/>
      <c r="G8033" s="44"/>
      <c r="H8033" s="45"/>
      <c r="I8033" s="45"/>
      <c r="J8033" s="40" t="str">
        <f t="shared" si="770"/>
        <v/>
      </c>
      <c r="K8033" s="39" t="str">
        <f t="shared" si="768"/>
        <v/>
      </c>
      <c r="AB8033" s="17" t="str">
        <f t="shared" si="767"/>
        <v>-1</v>
      </c>
      <c r="AC8033" s="17">
        <f>IFERROR(INDEX(Factors!$C$59:$C$70,MATCH(AB8033,Factors!$B$59:$B$70,1),1),0)</f>
        <v>0</v>
      </c>
      <c r="AD8033" s="17">
        <f t="shared" si="771"/>
        <v>0</v>
      </c>
      <c r="AE8033" s="17">
        <f>IFERROR(INDEX(Factors!$B$6:$B$15,MATCH('INPUT - Census'!E8033,Factors!$C$6:$C$15,0),1),0)</f>
        <v>0</v>
      </c>
      <c r="AF8033" s="18">
        <f>IFERROR(INDEX(Factors!$B$16:$B$39,MATCH('INPUT - Census'!C8033,Factors!$C$16:$C$35,0),1),0)</f>
        <v>0</v>
      </c>
      <c r="AG8033" s="19">
        <f>IFERROR(INDEX(Factors!$B$40:$B$44,MATCH('INPUT - Census'!F8033,Factors!$C$40:$C$44,0),1),0)</f>
        <v>0</v>
      </c>
      <c r="AH8033" s="21" t="str">
        <f t="shared" si="772"/>
        <v/>
      </c>
      <c r="AI8033" s="1" t="str">
        <f>IFERROR(VLOOKUP(H8033,Factors!$C$45:$D$48,2,0),"")</f>
        <v/>
      </c>
      <c r="AJ8033" t="b">
        <f t="shared" si="769"/>
        <v>0</v>
      </c>
    </row>
    <row r="8034" spans="2:36" ht="15" customHeight="1" x14ac:dyDescent="0.3">
      <c r="B8034" s="70"/>
      <c r="C8034" s="58"/>
      <c r="D8034" s="63"/>
      <c r="E8034" s="58"/>
      <c r="F8034" s="58"/>
      <c r="G8034" s="44"/>
      <c r="H8034" s="45"/>
      <c r="I8034" s="45"/>
      <c r="J8034" s="40" t="str">
        <f t="shared" si="770"/>
        <v/>
      </c>
      <c r="K8034" s="39" t="str">
        <f t="shared" si="768"/>
        <v/>
      </c>
      <c r="AB8034" s="17" t="str">
        <f t="shared" si="767"/>
        <v>-1</v>
      </c>
      <c r="AC8034" s="17">
        <f>IFERROR(INDEX(Factors!$C$59:$C$70,MATCH(AB8034,Factors!$B$59:$B$70,1),1),0)</f>
        <v>0</v>
      </c>
      <c r="AD8034" s="17">
        <f t="shared" si="771"/>
        <v>0</v>
      </c>
      <c r="AE8034" s="17">
        <f>IFERROR(INDEX(Factors!$B$6:$B$15,MATCH('INPUT - Census'!E8034,Factors!$C$6:$C$15,0),1),0)</f>
        <v>0</v>
      </c>
      <c r="AF8034" s="18">
        <f>IFERROR(INDEX(Factors!$B$16:$B$39,MATCH('INPUT - Census'!C8034,Factors!$C$16:$C$35,0),1),0)</f>
        <v>0</v>
      </c>
      <c r="AG8034" s="19">
        <f>IFERROR(INDEX(Factors!$B$40:$B$44,MATCH('INPUT - Census'!F8034,Factors!$C$40:$C$44,0),1),0)</f>
        <v>0</v>
      </c>
      <c r="AH8034" s="21" t="str">
        <f t="shared" si="772"/>
        <v/>
      </c>
      <c r="AI8034" s="1" t="str">
        <f>IFERROR(VLOOKUP(H8034,Factors!$C$45:$D$48,2,0),"")</f>
        <v/>
      </c>
      <c r="AJ8034" t="b">
        <f t="shared" si="769"/>
        <v>0</v>
      </c>
    </row>
    <row r="8035" spans="2:36" ht="15" customHeight="1" x14ac:dyDescent="0.3">
      <c r="B8035" s="70"/>
      <c r="C8035" s="58"/>
      <c r="D8035" s="63"/>
      <c r="E8035" s="58"/>
      <c r="F8035" s="58"/>
      <c r="G8035" s="44"/>
      <c r="H8035" s="45"/>
      <c r="I8035" s="45"/>
      <c r="J8035" s="40" t="str">
        <f t="shared" si="770"/>
        <v/>
      </c>
      <c r="K8035" s="39" t="str">
        <f t="shared" si="768"/>
        <v/>
      </c>
      <c r="AB8035" s="17" t="str">
        <f t="shared" si="767"/>
        <v>-1</v>
      </c>
      <c r="AC8035" s="17">
        <f>IFERROR(INDEX(Factors!$C$59:$C$70,MATCH(AB8035,Factors!$B$59:$B$70,1),1),0)</f>
        <v>0</v>
      </c>
      <c r="AD8035" s="17">
        <f t="shared" si="771"/>
        <v>0</v>
      </c>
      <c r="AE8035" s="17">
        <f>IFERROR(INDEX(Factors!$B$6:$B$15,MATCH('INPUT - Census'!E8035,Factors!$C$6:$C$15,0),1),0)</f>
        <v>0</v>
      </c>
      <c r="AF8035" s="18">
        <f>IFERROR(INDEX(Factors!$B$16:$B$39,MATCH('INPUT - Census'!C8035,Factors!$C$16:$C$35,0),1),0)</f>
        <v>0</v>
      </c>
      <c r="AG8035" s="19">
        <f>IFERROR(INDEX(Factors!$B$40:$B$44,MATCH('INPUT - Census'!F8035,Factors!$C$40:$C$44,0),1),0)</f>
        <v>0</v>
      </c>
      <c r="AH8035" s="21" t="str">
        <f t="shared" si="772"/>
        <v/>
      </c>
      <c r="AI8035" s="1" t="str">
        <f>IFERROR(VLOOKUP(H8035,Factors!$C$45:$D$48,2,0),"")</f>
        <v/>
      </c>
      <c r="AJ8035" t="b">
        <f t="shared" si="769"/>
        <v>0</v>
      </c>
    </row>
    <row r="8036" spans="2:36" ht="15" customHeight="1" x14ac:dyDescent="0.3">
      <c r="B8036" s="70"/>
      <c r="C8036" s="58"/>
      <c r="D8036" s="63"/>
      <c r="E8036" s="58"/>
      <c r="F8036" s="58"/>
      <c r="G8036" s="44"/>
      <c r="H8036" s="45"/>
      <c r="I8036" s="45"/>
      <c r="J8036" s="40" t="str">
        <f t="shared" si="770"/>
        <v/>
      </c>
      <c r="K8036" s="39" t="str">
        <f t="shared" si="768"/>
        <v/>
      </c>
      <c r="AB8036" s="17" t="str">
        <f t="shared" si="767"/>
        <v>-1</v>
      </c>
      <c r="AC8036" s="17">
        <f>IFERROR(INDEX(Factors!$C$59:$C$70,MATCH(AB8036,Factors!$B$59:$B$70,1),1),0)</f>
        <v>0</v>
      </c>
      <c r="AD8036" s="17">
        <f t="shared" si="771"/>
        <v>0</v>
      </c>
      <c r="AE8036" s="17">
        <f>IFERROR(INDEX(Factors!$B$6:$B$15,MATCH('INPUT - Census'!E8036,Factors!$C$6:$C$15,0),1),0)</f>
        <v>0</v>
      </c>
      <c r="AF8036" s="18">
        <f>IFERROR(INDEX(Factors!$B$16:$B$39,MATCH('INPUT - Census'!C8036,Factors!$C$16:$C$35,0),1),0)</f>
        <v>0</v>
      </c>
      <c r="AG8036" s="19">
        <f>IFERROR(INDEX(Factors!$B$40:$B$44,MATCH('INPUT - Census'!F8036,Factors!$C$40:$C$44,0),1),0)</f>
        <v>0</v>
      </c>
      <c r="AH8036" s="21" t="str">
        <f t="shared" si="772"/>
        <v/>
      </c>
      <c r="AI8036" s="1" t="str">
        <f>IFERROR(VLOOKUP(H8036,Factors!$C$45:$D$48,2,0),"")</f>
        <v/>
      </c>
      <c r="AJ8036" t="b">
        <f t="shared" si="769"/>
        <v>0</v>
      </c>
    </row>
    <row r="8037" spans="2:36" ht="15" customHeight="1" x14ac:dyDescent="0.3">
      <c r="B8037" s="70"/>
      <c r="C8037" s="58"/>
      <c r="D8037" s="63"/>
      <c r="E8037" s="58"/>
      <c r="F8037" s="58"/>
      <c r="G8037" s="44"/>
      <c r="H8037" s="45"/>
      <c r="I8037" s="45"/>
      <c r="J8037" s="40" t="str">
        <f t="shared" si="770"/>
        <v/>
      </c>
      <c r="K8037" s="39" t="str">
        <f t="shared" si="768"/>
        <v/>
      </c>
      <c r="AB8037" s="17" t="str">
        <f t="shared" si="767"/>
        <v>-1</v>
      </c>
      <c r="AC8037" s="17">
        <f>IFERROR(INDEX(Factors!$C$59:$C$70,MATCH(AB8037,Factors!$B$59:$B$70,1),1),0)</f>
        <v>0</v>
      </c>
      <c r="AD8037" s="17">
        <f t="shared" si="771"/>
        <v>0</v>
      </c>
      <c r="AE8037" s="17">
        <f>IFERROR(INDEX(Factors!$B$6:$B$15,MATCH('INPUT - Census'!E8037,Factors!$C$6:$C$15,0),1),0)</f>
        <v>0</v>
      </c>
      <c r="AF8037" s="18">
        <f>IFERROR(INDEX(Factors!$B$16:$B$39,MATCH('INPUT - Census'!C8037,Factors!$C$16:$C$35,0),1),0)</f>
        <v>0</v>
      </c>
      <c r="AG8037" s="19">
        <f>IFERROR(INDEX(Factors!$B$40:$B$44,MATCH('INPUT - Census'!F8037,Factors!$C$40:$C$44,0),1),0)</f>
        <v>0</v>
      </c>
      <c r="AH8037" s="21" t="str">
        <f t="shared" si="772"/>
        <v/>
      </c>
      <c r="AI8037" s="1" t="str">
        <f>IFERROR(VLOOKUP(H8037,Factors!$C$45:$D$48,2,0),"")</f>
        <v/>
      </c>
      <c r="AJ8037" t="b">
        <f t="shared" si="769"/>
        <v>0</v>
      </c>
    </row>
    <row r="8038" spans="2:36" ht="15" customHeight="1" x14ac:dyDescent="0.3">
      <c r="B8038" s="70"/>
      <c r="C8038" s="58"/>
      <c r="D8038" s="63"/>
      <c r="E8038" s="58"/>
      <c r="F8038" s="58"/>
      <c r="G8038" s="44"/>
      <c r="H8038" s="45"/>
      <c r="I8038" s="45"/>
      <c r="J8038" s="40" t="str">
        <f t="shared" si="770"/>
        <v/>
      </c>
      <c r="K8038" s="39" t="str">
        <f t="shared" si="768"/>
        <v/>
      </c>
      <c r="AB8038" s="17" t="str">
        <f t="shared" si="767"/>
        <v>-1</v>
      </c>
      <c r="AC8038" s="17">
        <f>IFERROR(INDEX(Factors!$C$59:$C$70,MATCH(AB8038,Factors!$B$59:$B$70,1),1),0)</f>
        <v>0</v>
      </c>
      <c r="AD8038" s="17">
        <f t="shared" si="771"/>
        <v>0</v>
      </c>
      <c r="AE8038" s="17">
        <f>IFERROR(INDEX(Factors!$B$6:$B$15,MATCH('INPUT - Census'!E8038,Factors!$C$6:$C$15,0),1),0)</f>
        <v>0</v>
      </c>
      <c r="AF8038" s="18">
        <f>IFERROR(INDEX(Factors!$B$16:$B$39,MATCH('INPUT - Census'!C8038,Factors!$C$16:$C$35,0),1),0)</f>
        <v>0</v>
      </c>
      <c r="AG8038" s="19">
        <f>IFERROR(INDEX(Factors!$B$40:$B$44,MATCH('INPUT - Census'!F8038,Factors!$C$40:$C$44,0),1),0)</f>
        <v>0</v>
      </c>
      <c r="AH8038" s="21" t="str">
        <f t="shared" si="772"/>
        <v/>
      </c>
      <c r="AI8038" s="1" t="str">
        <f>IFERROR(VLOOKUP(H8038,Factors!$C$45:$D$48,2,0),"")</f>
        <v/>
      </c>
      <c r="AJ8038" t="b">
        <f t="shared" si="769"/>
        <v>0</v>
      </c>
    </row>
    <row r="8039" spans="2:36" ht="15" customHeight="1" x14ac:dyDescent="0.3">
      <c r="B8039" s="70"/>
      <c r="C8039" s="58"/>
      <c r="D8039" s="63"/>
      <c r="E8039" s="58"/>
      <c r="F8039" s="58"/>
      <c r="G8039" s="44"/>
      <c r="H8039" s="45"/>
      <c r="I8039" s="45"/>
      <c r="J8039" s="40" t="str">
        <f t="shared" si="770"/>
        <v/>
      </c>
      <c r="K8039" s="39" t="str">
        <f t="shared" si="768"/>
        <v/>
      </c>
      <c r="AB8039" s="17" t="str">
        <f t="shared" si="767"/>
        <v>-1</v>
      </c>
      <c r="AC8039" s="17">
        <f>IFERROR(INDEX(Factors!$C$59:$C$70,MATCH(AB8039,Factors!$B$59:$B$70,1),1),0)</f>
        <v>0</v>
      </c>
      <c r="AD8039" s="17">
        <f t="shared" si="771"/>
        <v>0</v>
      </c>
      <c r="AE8039" s="17">
        <f>IFERROR(INDEX(Factors!$B$6:$B$15,MATCH('INPUT - Census'!E8039,Factors!$C$6:$C$15,0),1),0)</f>
        <v>0</v>
      </c>
      <c r="AF8039" s="18">
        <f>IFERROR(INDEX(Factors!$B$16:$B$39,MATCH('INPUT - Census'!C8039,Factors!$C$16:$C$35,0),1),0)</f>
        <v>0</v>
      </c>
      <c r="AG8039" s="19">
        <f>IFERROR(INDEX(Factors!$B$40:$B$44,MATCH('INPUT - Census'!F8039,Factors!$C$40:$C$44,0),1),0)</f>
        <v>0</v>
      </c>
      <c r="AH8039" s="21" t="str">
        <f t="shared" si="772"/>
        <v/>
      </c>
      <c r="AI8039" s="1" t="str">
        <f>IFERROR(VLOOKUP(H8039,Factors!$C$45:$D$48,2,0),"")</f>
        <v/>
      </c>
      <c r="AJ8039" t="b">
        <f t="shared" si="769"/>
        <v>0</v>
      </c>
    </row>
    <row r="8040" spans="2:36" ht="15" customHeight="1" x14ac:dyDescent="0.3">
      <c r="B8040" s="70"/>
      <c r="C8040" s="58"/>
      <c r="D8040" s="63"/>
      <c r="E8040" s="58"/>
      <c r="F8040" s="58"/>
      <c r="G8040" s="44"/>
      <c r="H8040" s="45"/>
      <c r="I8040" s="45"/>
      <c r="J8040" s="40" t="str">
        <f t="shared" si="770"/>
        <v/>
      </c>
      <c r="K8040" s="39" t="str">
        <f t="shared" si="768"/>
        <v/>
      </c>
      <c r="AB8040" s="17" t="str">
        <f t="shared" si="767"/>
        <v>-1</v>
      </c>
      <c r="AC8040" s="17">
        <f>IFERROR(INDEX(Factors!$C$59:$C$70,MATCH(AB8040,Factors!$B$59:$B$70,1),1),0)</f>
        <v>0</v>
      </c>
      <c r="AD8040" s="17">
        <f t="shared" si="771"/>
        <v>0</v>
      </c>
      <c r="AE8040" s="17">
        <f>IFERROR(INDEX(Factors!$B$6:$B$15,MATCH('INPUT - Census'!E8040,Factors!$C$6:$C$15,0),1),0)</f>
        <v>0</v>
      </c>
      <c r="AF8040" s="18">
        <f>IFERROR(INDEX(Factors!$B$16:$B$39,MATCH('INPUT - Census'!C8040,Factors!$C$16:$C$35,0),1),0)</f>
        <v>0</v>
      </c>
      <c r="AG8040" s="19">
        <f>IFERROR(INDEX(Factors!$B$40:$B$44,MATCH('INPUT - Census'!F8040,Factors!$C$40:$C$44,0),1),0)</f>
        <v>0</v>
      </c>
      <c r="AH8040" s="21" t="str">
        <f t="shared" si="772"/>
        <v/>
      </c>
      <c r="AI8040" s="1" t="str">
        <f>IFERROR(VLOOKUP(H8040,Factors!$C$45:$D$48,2,0),"")</f>
        <v/>
      </c>
      <c r="AJ8040" t="b">
        <f t="shared" si="769"/>
        <v>0</v>
      </c>
    </row>
    <row r="8041" spans="2:36" ht="15" customHeight="1" x14ac:dyDescent="0.3">
      <c r="B8041" s="70"/>
      <c r="C8041" s="58"/>
      <c r="D8041" s="63"/>
      <c r="E8041" s="58"/>
      <c r="F8041" s="58"/>
      <c r="G8041" s="44"/>
      <c r="H8041" s="45"/>
      <c r="I8041" s="45"/>
      <c r="J8041" s="40" t="str">
        <f t="shared" si="770"/>
        <v/>
      </c>
      <c r="K8041" s="39" t="str">
        <f t="shared" si="768"/>
        <v/>
      </c>
      <c r="AB8041" s="17" t="str">
        <f t="shared" si="767"/>
        <v>-1</v>
      </c>
      <c r="AC8041" s="17">
        <f>IFERROR(INDEX(Factors!$C$59:$C$70,MATCH(AB8041,Factors!$B$59:$B$70,1),1),0)</f>
        <v>0</v>
      </c>
      <c r="AD8041" s="17">
        <f t="shared" si="771"/>
        <v>0</v>
      </c>
      <c r="AE8041" s="17">
        <f>IFERROR(INDEX(Factors!$B$6:$B$15,MATCH('INPUT - Census'!E8041,Factors!$C$6:$C$15,0),1),0)</f>
        <v>0</v>
      </c>
      <c r="AF8041" s="18">
        <f>IFERROR(INDEX(Factors!$B$16:$B$39,MATCH('INPUT - Census'!C8041,Factors!$C$16:$C$35,0),1),0)</f>
        <v>0</v>
      </c>
      <c r="AG8041" s="19">
        <f>IFERROR(INDEX(Factors!$B$40:$B$44,MATCH('INPUT - Census'!F8041,Factors!$C$40:$C$44,0),1),0)</f>
        <v>0</v>
      </c>
      <c r="AH8041" s="21" t="str">
        <f t="shared" si="772"/>
        <v/>
      </c>
      <c r="AI8041" s="1" t="str">
        <f>IFERROR(VLOOKUP(H8041,Factors!$C$45:$D$48,2,0),"")</f>
        <v/>
      </c>
      <c r="AJ8041" t="b">
        <f t="shared" si="769"/>
        <v>0</v>
      </c>
    </row>
    <row r="8042" spans="2:36" ht="15" customHeight="1" x14ac:dyDescent="0.3">
      <c r="B8042" s="70"/>
      <c r="C8042" s="58"/>
      <c r="D8042" s="63"/>
      <c r="E8042" s="58"/>
      <c r="F8042" s="58"/>
      <c r="G8042" s="44"/>
      <c r="H8042" s="45"/>
      <c r="I8042" s="45"/>
      <c r="J8042" s="40" t="str">
        <f t="shared" si="770"/>
        <v/>
      </c>
      <c r="K8042" s="39" t="str">
        <f t="shared" si="768"/>
        <v/>
      </c>
      <c r="AB8042" s="17" t="str">
        <f t="shared" si="767"/>
        <v>-1</v>
      </c>
      <c r="AC8042" s="17">
        <f>IFERROR(INDEX(Factors!$C$59:$C$70,MATCH(AB8042,Factors!$B$59:$B$70,1),1),0)</f>
        <v>0</v>
      </c>
      <c r="AD8042" s="17">
        <f t="shared" si="771"/>
        <v>0</v>
      </c>
      <c r="AE8042" s="17">
        <f>IFERROR(INDEX(Factors!$B$6:$B$15,MATCH('INPUT - Census'!E8042,Factors!$C$6:$C$15,0),1),0)</f>
        <v>0</v>
      </c>
      <c r="AF8042" s="18">
        <f>IFERROR(INDEX(Factors!$B$16:$B$39,MATCH('INPUT - Census'!C8042,Factors!$C$16:$C$35,0),1),0)</f>
        <v>0</v>
      </c>
      <c r="AG8042" s="19">
        <f>IFERROR(INDEX(Factors!$B$40:$B$44,MATCH('INPUT - Census'!F8042,Factors!$C$40:$C$44,0),1),0)</f>
        <v>0</v>
      </c>
      <c r="AH8042" s="21" t="str">
        <f t="shared" si="772"/>
        <v/>
      </c>
      <c r="AI8042" s="1" t="str">
        <f>IFERROR(VLOOKUP(H8042,Factors!$C$45:$D$48,2,0),"")</f>
        <v/>
      </c>
      <c r="AJ8042" t="b">
        <f t="shared" si="769"/>
        <v>0</v>
      </c>
    </row>
    <row r="8043" spans="2:36" ht="15" customHeight="1" x14ac:dyDescent="0.3">
      <c r="B8043" s="70"/>
      <c r="C8043" s="58"/>
      <c r="D8043" s="63"/>
      <c r="E8043" s="58"/>
      <c r="F8043" s="58"/>
      <c r="G8043" s="44"/>
      <c r="H8043" s="45"/>
      <c r="I8043" s="45"/>
      <c r="J8043" s="40" t="str">
        <f t="shared" si="770"/>
        <v/>
      </c>
      <c r="K8043" s="39" t="str">
        <f t="shared" si="768"/>
        <v/>
      </c>
      <c r="AB8043" s="17" t="str">
        <f t="shared" si="767"/>
        <v>-1</v>
      </c>
      <c r="AC8043" s="17">
        <f>IFERROR(INDEX(Factors!$C$59:$C$70,MATCH(AB8043,Factors!$B$59:$B$70,1),1),0)</f>
        <v>0</v>
      </c>
      <c r="AD8043" s="17">
        <f t="shared" si="771"/>
        <v>0</v>
      </c>
      <c r="AE8043" s="17">
        <f>IFERROR(INDEX(Factors!$B$6:$B$15,MATCH('INPUT - Census'!E8043,Factors!$C$6:$C$15,0),1),0)</f>
        <v>0</v>
      </c>
      <c r="AF8043" s="18">
        <f>IFERROR(INDEX(Factors!$B$16:$B$39,MATCH('INPUT - Census'!C8043,Factors!$C$16:$C$35,0),1),0)</f>
        <v>0</v>
      </c>
      <c r="AG8043" s="19">
        <f>IFERROR(INDEX(Factors!$B$40:$B$44,MATCH('INPUT - Census'!F8043,Factors!$C$40:$C$44,0),1),0)</f>
        <v>0</v>
      </c>
      <c r="AH8043" s="21" t="str">
        <f t="shared" si="772"/>
        <v/>
      </c>
      <c r="AI8043" s="1" t="str">
        <f>IFERROR(VLOOKUP(H8043,Factors!$C$45:$D$48,2,0),"")</f>
        <v/>
      </c>
      <c r="AJ8043" t="b">
        <f t="shared" si="769"/>
        <v>0</v>
      </c>
    </row>
    <row r="8044" spans="2:36" ht="15" customHeight="1" x14ac:dyDescent="0.3">
      <c r="B8044" s="70"/>
      <c r="C8044" s="58"/>
      <c r="D8044" s="63"/>
      <c r="E8044" s="58"/>
      <c r="F8044" s="58"/>
      <c r="G8044" s="44"/>
      <c r="H8044" s="45"/>
      <c r="I8044" s="45"/>
      <c r="J8044" s="40" t="str">
        <f t="shared" si="770"/>
        <v/>
      </c>
      <c r="K8044" s="39" t="str">
        <f t="shared" si="768"/>
        <v/>
      </c>
      <c r="AB8044" s="17" t="str">
        <f t="shared" si="767"/>
        <v>-1</v>
      </c>
      <c r="AC8044" s="17">
        <f>IFERROR(INDEX(Factors!$C$59:$C$70,MATCH(AB8044,Factors!$B$59:$B$70,1),1),0)</f>
        <v>0</v>
      </c>
      <c r="AD8044" s="17">
        <f t="shared" si="771"/>
        <v>0</v>
      </c>
      <c r="AE8044" s="17">
        <f>IFERROR(INDEX(Factors!$B$6:$B$15,MATCH('INPUT - Census'!E8044,Factors!$C$6:$C$15,0),1),0)</f>
        <v>0</v>
      </c>
      <c r="AF8044" s="18">
        <f>IFERROR(INDEX(Factors!$B$16:$B$39,MATCH('INPUT - Census'!C8044,Factors!$C$16:$C$35,0),1),0)</f>
        <v>0</v>
      </c>
      <c r="AG8044" s="19">
        <f>IFERROR(INDEX(Factors!$B$40:$B$44,MATCH('INPUT - Census'!F8044,Factors!$C$40:$C$44,0),1),0)</f>
        <v>0</v>
      </c>
      <c r="AH8044" s="21" t="str">
        <f t="shared" si="772"/>
        <v/>
      </c>
      <c r="AI8044" s="1" t="str">
        <f>IFERROR(VLOOKUP(H8044,Factors!$C$45:$D$48,2,0),"")</f>
        <v/>
      </c>
      <c r="AJ8044" t="b">
        <f t="shared" si="769"/>
        <v>0</v>
      </c>
    </row>
    <row r="8045" spans="2:36" ht="15" customHeight="1" x14ac:dyDescent="0.3">
      <c r="B8045" s="70"/>
      <c r="C8045" s="58"/>
      <c r="D8045" s="63"/>
      <c r="E8045" s="58"/>
      <c r="F8045" s="58"/>
      <c r="G8045" s="44"/>
      <c r="H8045" s="45"/>
      <c r="I8045" s="45"/>
      <c r="J8045" s="40" t="str">
        <f t="shared" si="770"/>
        <v/>
      </c>
      <c r="K8045" s="39" t="str">
        <f t="shared" si="768"/>
        <v/>
      </c>
      <c r="AB8045" s="17" t="str">
        <f t="shared" si="767"/>
        <v>-1</v>
      </c>
      <c r="AC8045" s="17">
        <f>IFERROR(INDEX(Factors!$C$59:$C$70,MATCH(AB8045,Factors!$B$59:$B$70,1),1),0)</f>
        <v>0</v>
      </c>
      <c r="AD8045" s="17">
        <f t="shared" si="771"/>
        <v>0</v>
      </c>
      <c r="AE8045" s="17">
        <f>IFERROR(INDEX(Factors!$B$6:$B$15,MATCH('INPUT - Census'!E8045,Factors!$C$6:$C$15,0),1),0)</f>
        <v>0</v>
      </c>
      <c r="AF8045" s="18">
        <f>IFERROR(INDEX(Factors!$B$16:$B$39,MATCH('INPUT - Census'!C8045,Factors!$C$16:$C$35,0),1),0)</f>
        <v>0</v>
      </c>
      <c r="AG8045" s="19">
        <f>IFERROR(INDEX(Factors!$B$40:$B$44,MATCH('INPUT - Census'!F8045,Factors!$C$40:$C$44,0),1),0)</f>
        <v>0</v>
      </c>
      <c r="AH8045" s="21" t="str">
        <f t="shared" si="772"/>
        <v/>
      </c>
      <c r="AI8045" s="1" t="str">
        <f>IFERROR(VLOOKUP(H8045,Factors!$C$45:$D$48,2,0),"")</f>
        <v/>
      </c>
      <c r="AJ8045" t="b">
        <f t="shared" si="769"/>
        <v>0</v>
      </c>
    </row>
    <row r="8046" spans="2:36" ht="15" customHeight="1" x14ac:dyDescent="0.3">
      <c r="B8046" s="70"/>
      <c r="C8046" s="58"/>
      <c r="D8046" s="63"/>
      <c r="E8046" s="58"/>
      <c r="F8046" s="58"/>
      <c r="G8046" s="44"/>
      <c r="H8046" s="45"/>
      <c r="I8046" s="45"/>
      <c r="J8046" s="40" t="str">
        <f t="shared" si="770"/>
        <v/>
      </c>
      <c r="K8046" s="39" t="str">
        <f t="shared" si="768"/>
        <v/>
      </c>
      <c r="AB8046" s="17" t="str">
        <f t="shared" si="767"/>
        <v>-1</v>
      </c>
      <c r="AC8046" s="17">
        <f>IFERROR(INDEX(Factors!$C$59:$C$70,MATCH(AB8046,Factors!$B$59:$B$70,1),1),0)</f>
        <v>0</v>
      </c>
      <c r="AD8046" s="17">
        <f t="shared" si="771"/>
        <v>0</v>
      </c>
      <c r="AE8046" s="17">
        <f>IFERROR(INDEX(Factors!$B$6:$B$15,MATCH('INPUT - Census'!E8046,Factors!$C$6:$C$15,0),1),0)</f>
        <v>0</v>
      </c>
      <c r="AF8046" s="18">
        <f>IFERROR(INDEX(Factors!$B$16:$B$39,MATCH('INPUT - Census'!C8046,Factors!$C$16:$C$35,0),1),0)</f>
        <v>0</v>
      </c>
      <c r="AG8046" s="19">
        <f>IFERROR(INDEX(Factors!$B$40:$B$44,MATCH('INPUT - Census'!F8046,Factors!$C$40:$C$44,0),1),0)</f>
        <v>0</v>
      </c>
      <c r="AH8046" s="21" t="str">
        <f t="shared" si="772"/>
        <v/>
      </c>
      <c r="AI8046" s="1" t="str">
        <f>IFERROR(VLOOKUP(H8046,Factors!$C$45:$D$48,2,0),"")</f>
        <v/>
      </c>
      <c r="AJ8046" t="b">
        <f t="shared" si="769"/>
        <v>0</v>
      </c>
    </row>
    <row r="8047" spans="2:36" ht="15" customHeight="1" x14ac:dyDescent="0.3">
      <c r="B8047" s="70"/>
      <c r="C8047" s="58"/>
      <c r="D8047" s="63"/>
      <c r="E8047" s="58"/>
      <c r="F8047" s="58"/>
      <c r="G8047" s="44"/>
      <c r="H8047" s="45"/>
      <c r="I8047" s="45"/>
      <c r="J8047" s="40" t="str">
        <f t="shared" si="770"/>
        <v/>
      </c>
      <c r="K8047" s="39" t="str">
        <f t="shared" si="768"/>
        <v/>
      </c>
      <c r="AB8047" s="17" t="str">
        <f t="shared" si="767"/>
        <v>-1</v>
      </c>
      <c r="AC8047" s="17">
        <f>IFERROR(INDEX(Factors!$C$59:$C$70,MATCH(AB8047,Factors!$B$59:$B$70,1),1),0)</f>
        <v>0</v>
      </c>
      <c r="AD8047" s="17">
        <f t="shared" si="771"/>
        <v>0</v>
      </c>
      <c r="AE8047" s="17">
        <f>IFERROR(INDEX(Factors!$B$6:$B$15,MATCH('INPUT - Census'!E8047,Factors!$C$6:$C$15,0),1),0)</f>
        <v>0</v>
      </c>
      <c r="AF8047" s="18">
        <f>IFERROR(INDEX(Factors!$B$16:$B$39,MATCH('INPUT - Census'!C8047,Factors!$C$16:$C$35,0),1),0)</f>
        <v>0</v>
      </c>
      <c r="AG8047" s="19">
        <f>IFERROR(INDEX(Factors!$B$40:$B$44,MATCH('INPUT - Census'!F8047,Factors!$C$40:$C$44,0),1),0)</f>
        <v>0</v>
      </c>
      <c r="AH8047" s="21" t="str">
        <f t="shared" si="772"/>
        <v/>
      </c>
      <c r="AI8047" s="1" t="str">
        <f>IFERROR(VLOOKUP(H8047,Factors!$C$45:$D$48,2,0),"")</f>
        <v/>
      </c>
      <c r="AJ8047" t="b">
        <f t="shared" si="769"/>
        <v>0</v>
      </c>
    </row>
    <row r="8048" spans="2:36" ht="15" customHeight="1" x14ac:dyDescent="0.3">
      <c r="B8048" s="70"/>
      <c r="C8048" s="58"/>
      <c r="D8048" s="63"/>
      <c r="E8048" s="58"/>
      <c r="F8048" s="58"/>
      <c r="G8048" s="44"/>
      <c r="H8048" s="45"/>
      <c r="I8048" s="45"/>
      <c r="J8048" s="40" t="str">
        <f t="shared" si="770"/>
        <v/>
      </c>
      <c r="K8048" s="39" t="str">
        <f t="shared" si="768"/>
        <v/>
      </c>
      <c r="AB8048" s="17" t="str">
        <f t="shared" si="767"/>
        <v>-1</v>
      </c>
      <c r="AC8048" s="17">
        <f>IFERROR(INDEX(Factors!$C$59:$C$70,MATCH(AB8048,Factors!$B$59:$B$70,1),1),0)</f>
        <v>0</v>
      </c>
      <c r="AD8048" s="17">
        <f t="shared" si="771"/>
        <v>0</v>
      </c>
      <c r="AE8048" s="17">
        <f>IFERROR(INDEX(Factors!$B$6:$B$15,MATCH('INPUT - Census'!E8048,Factors!$C$6:$C$15,0),1),0)</f>
        <v>0</v>
      </c>
      <c r="AF8048" s="18">
        <f>IFERROR(INDEX(Factors!$B$16:$B$39,MATCH('INPUT - Census'!C8048,Factors!$C$16:$C$35,0),1),0)</f>
        <v>0</v>
      </c>
      <c r="AG8048" s="19">
        <f>IFERROR(INDEX(Factors!$B$40:$B$44,MATCH('INPUT - Census'!F8048,Factors!$C$40:$C$44,0),1),0)</f>
        <v>0</v>
      </c>
      <c r="AH8048" s="21" t="str">
        <f t="shared" si="772"/>
        <v/>
      </c>
      <c r="AI8048" s="1" t="str">
        <f>IFERROR(VLOOKUP(H8048,Factors!$C$45:$D$48,2,0),"")</f>
        <v/>
      </c>
      <c r="AJ8048" t="b">
        <f t="shared" si="769"/>
        <v>0</v>
      </c>
    </row>
    <row r="8049" spans="2:36" ht="15" customHeight="1" x14ac:dyDescent="0.3">
      <c r="B8049" s="70"/>
      <c r="C8049" s="58"/>
      <c r="D8049" s="63"/>
      <c r="E8049" s="58"/>
      <c r="F8049" s="58"/>
      <c r="G8049" s="44"/>
      <c r="H8049" s="45"/>
      <c r="I8049" s="45"/>
      <c r="J8049" s="40" t="str">
        <f t="shared" si="770"/>
        <v/>
      </c>
      <c r="K8049" s="39" t="str">
        <f t="shared" si="768"/>
        <v/>
      </c>
      <c r="AB8049" s="17" t="str">
        <f t="shared" si="767"/>
        <v>-1</v>
      </c>
      <c r="AC8049" s="17">
        <f>IFERROR(INDEX(Factors!$C$59:$C$70,MATCH(AB8049,Factors!$B$59:$B$70,1),1),0)</f>
        <v>0</v>
      </c>
      <c r="AD8049" s="17">
        <f t="shared" si="771"/>
        <v>0</v>
      </c>
      <c r="AE8049" s="17">
        <f>IFERROR(INDEX(Factors!$B$6:$B$15,MATCH('INPUT - Census'!E8049,Factors!$C$6:$C$15,0),1),0)</f>
        <v>0</v>
      </c>
      <c r="AF8049" s="18">
        <f>IFERROR(INDEX(Factors!$B$16:$B$39,MATCH('INPUT - Census'!C8049,Factors!$C$16:$C$35,0),1),0)</f>
        <v>0</v>
      </c>
      <c r="AG8049" s="19">
        <f>IFERROR(INDEX(Factors!$B$40:$B$44,MATCH('INPUT - Census'!F8049,Factors!$C$40:$C$44,0),1),0)</f>
        <v>0</v>
      </c>
      <c r="AH8049" s="21" t="str">
        <f t="shared" si="772"/>
        <v/>
      </c>
      <c r="AI8049" s="1" t="str">
        <f>IFERROR(VLOOKUP(H8049,Factors!$C$45:$D$48,2,0),"")</f>
        <v/>
      </c>
      <c r="AJ8049" t="b">
        <f t="shared" si="769"/>
        <v>0</v>
      </c>
    </row>
    <row r="8050" spans="2:36" ht="15" customHeight="1" x14ac:dyDescent="0.3">
      <c r="B8050" s="70"/>
      <c r="C8050" s="58"/>
      <c r="D8050" s="63"/>
      <c r="E8050" s="58"/>
      <c r="F8050" s="58"/>
      <c r="G8050" s="44"/>
      <c r="H8050" s="45"/>
      <c r="I8050" s="45"/>
      <c r="J8050" s="40" t="str">
        <f t="shared" si="770"/>
        <v/>
      </c>
      <c r="K8050" s="39" t="str">
        <f t="shared" si="768"/>
        <v/>
      </c>
      <c r="AB8050" s="17" t="str">
        <f t="shared" si="767"/>
        <v>-1</v>
      </c>
      <c r="AC8050" s="17">
        <f>IFERROR(INDEX(Factors!$C$59:$C$70,MATCH(AB8050,Factors!$B$59:$B$70,1),1),0)</f>
        <v>0</v>
      </c>
      <c r="AD8050" s="17">
        <f t="shared" si="771"/>
        <v>0</v>
      </c>
      <c r="AE8050" s="17">
        <f>IFERROR(INDEX(Factors!$B$6:$B$15,MATCH('INPUT - Census'!E8050,Factors!$C$6:$C$15,0),1),0)</f>
        <v>0</v>
      </c>
      <c r="AF8050" s="18">
        <f>IFERROR(INDEX(Factors!$B$16:$B$39,MATCH('INPUT - Census'!C8050,Factors!$C$16:$C$35,0),1),0)</f>
        <v>0</v>
      </c>
      <c r="AG8050" s="19">
        <f>IFERROR(INDEX(Factors!$B$40:$B$44,MATCH('INPUT - Census'!F8050,Factors!$C$40:$C$44,0),1),0)</f>
        <v>0</v>
      </c>
      <c r="AH8050" s="21" t="str">
        <f t="shared" si="772"/>
        <v/>
      </c>
      <c r="AI8050" s="1" t="str">
        <f>IFERROR(VLOOKUP(H8050,Factors!$C$45:$D$48,2,0),"")</f>
        <v/>
      </c>
      <c r="AJ8050" t="b">
        <f t="shared" si="769"/>
        <v>0</v>
      </c>
    </row>
    <row r="8051" spans="2:36" ht="15" customHeight="1" x14ac:dyDescent="0.3">
      <c r="B8051" s="70"/>
      <c r="C8051" s="58"/>
      <c r="D8051" s="63"/>
      <c r="E8051" s="58"/>
      <c r="F8051" s="58"/>
      <c r="G8051" s="44"/>
      <c r="H8051" s="45"/>
      <c r="I8051" s="45"/>
      <c r="J8051" s="40" t="str">
        <f t="shared" si="770"/>
        <v/>
      </c>
      <c r="K8051" s="39" t="str">
        <f t="shared" si="768"/>
        <v/>
      </c>
      <c r="AB8051" s="17" t="str">
        <f t="shared" si="767"/>
        <v>-1</v>
      </c>
      <c r="AC8051" s="17">
        <f>IFERROR(INDEX(Factors!$C$59:$C$70,MATCH(AB8051,Factors!$B$59:$B$70,1),1),0)</f>
        <v>0</v>
      </c>
      <c r="AD8051" s="17">
        <f t="shared" si="771"/>
        <v>0</v>
      </c>
      <c r="AE8051" s="17">
        <f>IFERROR(INDEX(Factors!$B$6:$B$15,MATCH('INPUT - Census'!E8051,Factors!$C$6:$C$15,0),1),0)</f>
        <v>0</v>
      </c>
      <c r="AF8051" s="18">
        <f>IFERROR(INDEX(Factors!$B$16:$B$39,MATCH('INPUT - Census'!C8051,Factors!$C$16:$C$35,0),1),0)</f>
        <v>0</v>
      </c>
      <c r="AG8051" s="19">
        <f>IFERROR(INDEX(Factors!$B$40:$B$44,MATCH('INPUT - Census'!F8051,Factors!$C$40:$C$44,0),1),0)</f>
        <v>0</v>
      </c>
      <c r="AH8051" s="21" t="str">
        <f t="shared" si="772"/>
        <v/>
      </c>
      <c r="AI8051" s="1" t="str">
        <f>IFERROR(VLOOKUP(H8051,Factors!$C$45:$D$48,2,0),"")</f>
        <v/>
      </c>
      <c r="AJ8051" t="b">
        <f t="shared" si="769"/>
        <v>0</v>
      </c>
    </row>
    <row r="8052" spans="2:36" ht="15" customHeight="1" x14ac:dyDescent="0.3">
      <c r="B8052" s="70"/>
      <c r="C8052" s="58"/>
      <c r="D8052" s="63"/>
      <c r="E8052" s="58"/>
      <c r="F8052" s="58"/>
      <c r="G8052" s="44"/>
      <c r="H8052" s="45"/>
      <c r="I8052" s="45"/>
      <c r="J8052" s="40" t="str">
        <f t="shared" si="770"/>
        <v/>
      </c>
      <c r="K8052" s="39" t="str">
        <f t="shared" si="768"/>
        <v/>
      </c>
      <c r="AB8052" s="17" t="str">
        <f t="shared" si="767"/>
        <v>-1</v>
      </c>
      <c r="AC8052" s="17">
        <f>IFERROR(INDEX(Factors!$C$59:$C$70,MATCH(AB8052,Factors!$B$59:$B$70,1),1),0)</f>
        <v>0</v>
      </c>
      <c r="AD8052" s="17">
        <f t="shared" si="771"/>
        <v>0</v>
      </c>
      <c r="AE8052" s="17">
        <f>IFERROR(INDEX(Factors!$B$6:$B$15,MATCH('INPUT - Census'!E8052,Factors!$C$6:$C$15,0),1),0)</f>
        <v>0</v>
      </c>
      <c r="AF8052" s="18">
        <f>IFERROR(INDEX(Factors!$B$16:$B$39,MATCH('INPUT - Census'!C8052,Factors!$C$16:$C$35,0),1),0)</f>
        <v>0</v>
      </c>
      <c r="AG8052" s="19">
        <f>IFERROR(INDEX(Factors!$B$40:$B$44,MATCH('INPUT - Census'!F8052,Factors!$C$40:$C$44,0),1),0)</f>
        <v>0</v>
      </c>
      <c r="AH8052" s="21" t="str">
        <f t="shared" si="772"/>
        <v/>
      </c>
      <c r="AI8052" s="1" t="str">
        <f>IFERROR(VLOOKUP(H8052,Factors!$C$45:$D$48,2,0),"")</f>
        <v/>
      </c>
      <c r="AJ8052" t="b">
        <f t="shared" si="769"/>
        <v>0</v>
      </c>
    </row>
    <row r="8053" spans="2:36" ht="15" customHeight="1" x14ac:dyDescent="0.3">
      <c r="B8053" s="70"/>
      <c r="C8053" s="58"/>
      <c r="D8053" s="63"/>
      <c r="E8053" s="58"/>
      <c r="F8053" s="58"/>
      <c r="G8053" s="44"/>
      <c r="H8053" s="45"/>
      <c r="I8053" s="45"/>
      <c r="J8053" s="40" t="str">
        <f t="shared" si="770"/>
        <v/>
      </c>
      <c r="K8053" s="39" t="str">
        <f t="shared" si="768"/>
        <v/>
      </c>
      <c r="AB8053" s="17" t="str">
        <f t="shared" si="767"/>
        <v>-1</v>
      </c>
      <c r="AC8053" s="17">
        <f>IFERROR(INDEX(Factors!$C$59:$C$70,MATCH(AB8053,Factors!$B$59:$B$70,1),1),0)</f>
        <v>0</v>
      </c>
      <c r="AD8053" s="17">
        <f t="shared" si="771"/>
        <v>0</v>
      </c>
      <c r="AE8053" s="17">
        <f>IFERROR(INDEX(Factors!$B$6:$B$15,MATCH('INPUT - Census'!E8053,Factors!$C$6:$C$15,0),1),0)</f>
        <v>0</v>
      </c>
      <c r="AF8053" s="18">
        <f>IFERROR(INDEX(Factors!$B$16:$B$39,MATCH('INPUT - Census'!C8053,Factors!$C$16:$C$35,0),1),0)</f>
        <v>0</v>
      </c>
      <c r="AG8053" s="19">
        <f>IFERROR(INDEX(Factors!$B$40:$B$44,MATCH('INPUT - Census'!F8053,Factors!$C$40:$C$44,0),1),0)</f>
        <v>0</v>
      </c>
      <c r="AH8053" s="21" t="str">
        <f t="shared" si="772"/>
        <v/>
      </c>
      <c r="AI8053" s="1" t="str">
        <f>IFERROR(VLOOKUP(H8053,Factors!$C$45:$D$48,2,0),"")</f>
        <v/>
      </c>
      <c r="AJ8053" t="b">
        <f t="shared" si="769"/>
        <v>0</v>
      </c>
    </row>
    <row r="8054" spans="2:36" ht="15" customHeight="1" x14ac:dyDescent="0.3">
      <c r="B8054" s="70"/>
      <c r="C8054" s="58"/>
      <c r="D8054" s="63"/>
      <c r="E8054" s="58"/>
      <c r="F8054" s="58"/>
      <c r="G8054" s="44"/>
      <c r="H8054" s="45"/>
      <c r="I8054" s="45"/>
      <c r="J8054" s="40" t="str">
        <f t="shared" si="770"/>
        <v/>
      </c>
      <c r="K8054" s="39" t="str">
        <f t="shared" si="768"/>
        <v/>
      </c>
      <c r="AB8054" s="17" t="str">
        <f t="shared" si="767"/>
        <v>-1</v>
      </c>
      <c r="AC8054" s="17">
        <f>IFERROR(INDEX(Factors!$C$59:$C$70,MATCH(AB8054,Factors!$B$59:$B$70,1),1),0)</f>
        <v>0</v>
      </c>
      <c r="AD8054" s="17">
        <f t="shared" si="771"/>
        <v>0</v>
      </c>
      <c r="AE8054" s="17">
        <f>IFERROR(INDEX(Factors!$B$6:$B$15,MATCH('INPUT - Census'!E8054,Factors!$C$6:$C$15,0),1),0)</f>
        <v>0</v>
      </c>
      <c r="AF8054" s="18">
        <f>IFERROR(INDEX(Factors!$B$16:$B$39,MATCH('INPUT - Census'!C8054,Factors!$C$16:$C$35,0),1),0)</f>
        <v>0</v>
      </c>
      <c r="AG8054" s="19">
        <f>IFERROR(INDEX(Factors!$B$40:$B$44,MATCH('INPUT - Census'!F8054,Factors!$C$40:$C$44,0),1),0)</f>
        <v>0</v>
      </c>
      <c r="AH8054" s="21" t="str">
        <f t="shared" si="772"/>
        <v/>
      </c>
      <c r="AI8054" s="1" t="str">
        <f>IFERROR(VLOOKUP(H8054,Factors!$C$45:$D$48,2,0),"")</f>
        <v/>
      </c>
      <c r="AJ8054" t="b">
        <f t="shared" si="769"/>
        <v>0</v>
      </c>
    </row>
    <row r="8055" spans="2:36" ht="15" customHeight="1" x14ac:dyDescent="0.3">
      <c r="B8055" s="70"/>
      <c r="C8055" s="58"/>
      <c r="D8055" s="63"/>
      <c r="E8055" s="58"/>
      <c r="F8055" s="58"/>
      <c r="G8055" s="44"/>
      <c r="H8055" s="45"/>
      <c r="I8055" s="45"/>
      <c r="J8055" s="40" t="str">
        <f t="shared" si="770"/>
        <v/>
      </c>
      <c r="K8055" s="39" t="str">
        <f t="shared" si="768"/>
        <v/>
      </c>
      <c r="AB8055" s="17" t="str">
        <f t="shared" ref="AB8055:AB8118" si="773">IF( AND(ISNUMBER(J8055),J8055&gt;=0,J8055&lt;=100), J8055, "-1" )</f>
        <v>-1</v>
      </c>
      <c r="AC8055" s="17">
        <f>IFERROR(INDEX(Factors!$C$59:$C$70,MATCH(AB8055,Factors!$B$59:$B$70,1),1),0)</f>
        <v>0</v>
      </c>
      <c r="AD8055" s="17">
        <f t="shared" si="771"/>
        <v>0</v>
      </c>
      <c r="AE8055" s="17">
        <f>IFERROR(INDEX(Factors!$B$6:$B$15,MATCH('INPUT - Census'!E8055,Factors!$C$6:$C$15,0),1),0)</f>
        <v>0</v>
      </c>
      <c r="AF8055" s="18">
        <f>IFERROR(INDEX(Factors!$B$16:$B$39,MATCH('INPUT - Census'!C8055,Factors!$C$16:$C$35,0),1),0)</f>
        <v>0</v>
      </c>
      <c r="AG8055" s="19">
        <f>IFERROR(INDEX(Factors!$B$40:$B$44,MATCH('INPUT - Census'!F8055,Factors!$C$40:$C$44,0),1),0)</f>
        <v>0</v>
      </c>
      <c r="AH8055" s="21" t="str">
        <f t="shared" si="772"/>
        <v/>
      </c>
      <c r="AI8055" s="1" t="str">
        <f>IFERROR(VLOOKUP(H8055,Factors!$C$45:$D$48,2,0),"")</f>
        <v/>
      </c>
      <c r="AJ8055" t="b">
        <f t="shared" si="769"/>
        <v>0</v>
      </c>
    </row>
    <row r="8056" spans="2:36" ht="15" customHeight="1" x14ac:dyDescent="0.3">
      <c r="B8056" s="70"/>
      <c r="C8056" s="58"/>
      <c r="D8056" s="63"/>
      <c r="E8056" s="58"/>
      <c r="F8056" s="58"/>
      <c r="G8056" s="44"/>
      <c r="H8056" s="45"/>
      <c r="I8056" s="45"/>
      <c r="J8056" s="40" t="str">
        <f t="shared" si="770"/>
        <v/>
      </c>
      <c r="K8056" s="39" t="str">
        <f t="shared" si="768"/>
        <v/>
      </c>
      <c r="AB8056" s="17" t="str">
        <f t="shared" si="773"/>
        <v>-1</v>
      </c>
      <c r="AC8056" s="17">
        <f>IFERROR(INDEX(Factors!$C$59:$C$70,MATCH(AB8056,Factors!$B$59:$B$70,1),1),0)</f>
        <v>0</v>
      </c>
      <c r="AD8056" s="17">
        <f t="shared" si="771"/>
        <v>0</v>
      </c>
      <c r="AE8056" s="17">
        <f>IFERROR(INDEX(Factors!$B$6:$B$15,MATCH('INPUT - Census'!E8056,Factors!$C$6:$C$15,0),1),0)</f>
        <v>0</v>
      </c>
      <c r="AF8056" s="18">
        <f>IFERROR(INDEX(Factors!$B$16:$B$39,MATCH('INPUT - Census'!C8056,Factors!$C$16:$C$35,0),1),0)</f>
        <v>0</v>
      </c>
      <c r="AG8056" s="19">
        <f>IFERROR(INDEX(Factors!$B$40:$B$44,MATCH('INPUT - Census'!F8056,Factors!$C$40:$C$44,0),1),0)</f>
        <v>0</v>
      </c>
      <c r="AH8056" s="21" t="str">
        <f t="shared" si="772"/>
        <v/>
      </c>
      <c r="AI8056" s="1" t="str">
        <f>IFERROR(VLOOKUP(H8056,Factors!$C$45:$D$48,2,0),"")</f>
        <v/>
      </c>
      <c r="AJ8056" t="b">
        <f t="shared" si="769"/>
        <v>0</v>
      </c>
    </row>
    <row r="8057" spans="2:36" ht="15" customHeight="1" x14ac:dyDescent="0.3">
      <c r="B8057" s="70"/>
      <c r="C8057" s="58"/>
      <c r="D8057" s="63"/>
      <c r="E8057" s="58"/>
      <c r="F8057" s="58"/>
      <c r="G8057" s="44"/>
      <c r="H8057" s="45"/>
      <c r="I8057" s="45"/>
      <c r="J8057" s="40" t="str">
        <f t="shared" si="770"/>
        <v/>
      </c>
      <c r="K8057" s="39" t="str">
        <f t="shared" si="768"/>
        <v/>
      </c>
      <c r="AB8057" s="17" t="str">
        <f t="shared" si="773"/>
        <v>-1</v>
      </c>
      <c r="AC8057" s="17">
        <f>IFERROR(INDEX(Factors!$C$59:$C$70,MATCH(AB8057,Factors!$B$59:$B$70,1),1),0)</f>
        <v>0</v>
      </c>
      <c r="AD8057" s="17">
        <f t="shared" si="771"/>
        <v>0</v>
      </c>
      <c r="AE8057" s="17">
        <f>IFERROR(INDEX(Factors!$B$6:$B$15,MATCH('INPUT - Census'!E8057,Factors!$C$6:$C$15,0),1),0)</f>
        <v>0</v>
      </c>
      <c r="AF8057" s="18">
        <f>IFERROR(INDEX(Factors!$B$16:$B$39,MATCH('INPUT - Census'!C8057,Factors!$C$16:$C$35,0),1),0)</f>
        <v>0</v>
      </c>
      <c r="AG8057" s="19">
        <f>IFERROR(INDEX(Factors!$B$40:$B$44,MATCH('INPUT - Census'!F8057,Factors!$C$40:$C$44,0),1),0)</f>
        <v>0</v>
      </c>
      <c r="AH8057" s="21" t="str">
        <f t="shared" si="772"/>
        <v/>
      </c>
      <c r="AI8057" s="1" t="str">
        <f>IFERROR(VLOOKUP(H8057,Factors!$C$45:$D$48,2,0),"")</f>
        <v/>
      </c>
      <c r="AJ8057" t="b">
        <f t="shared" si="769"/>
        <v>0</v>
      </c>
    </row>
    <row r="8058" spans="2:36" ht="15" customHeight="1" x14ac:dyDescent="0.3">
      <c r="B8058" s="70"/>
      <c r="C8058" s="58"/>
      <c r="D8058" s="63"/>
      <c r="E8058" s="58"/>
      <c r="F8058" s="58"/>
      <c r="G8058" s="44"/>
      <c r="H8058" s="45"/>
      <c r="I8058" s="45"/>
      <c r="J8058" s="40" t="str">
        <f t="shared" si="770"/>
        <v/>
      </c>
      <c r="K8058" s="39" t="str">
        <f t="shared" si="768"/>
        <v/>
      </c>
      <c r="AB8058" s="17" t="str">
        <f t="shared" si="773"/>
        <v>-1</v>
      </c>
      <c r="AC8058" s="17">
        <f>IFERROR(INDEX(Factors!$C$59:$C$70,MATCH(AB8058,Factors!$B$59:$B$70,1),1),0)</f>
        <v>0</v>
      </c>
      <c r="AD8058" s="17">
        <f t="shared" si="771"/>
        <v>0</v>
      </c>
      <c r="AE8058" s="17">
        <f>IFERROR(INDEX(Factors!$B$6:$B$15,MATCH('INPUT - Census'!E8058,Factors!$C$6:$C$15,0),1),0)</f>
        <v>0</v>
      </c>
      <c r="AF8058" s="18">
        <f>IFERROR(INDEX(Factors!$B$16:$B$39,MATCH('INPUT - Census'!C8058,Factors!$C$16:$C$35,0),1),0)</f>
        <v>0</v>
      </c>
      <c r="AG8058" s="19">
        <f>IFERROR(INDEX(Factors!$B$40:$B$44,MATCH('INPUT - Census'!F8058,Factors!$C$40:$C$44,0),1),0)</f>
        <v>0</v>
      </c>
      <c r="AH8058" s="21" t="str">
        <f t="shared" si="772"/>
        <v/>
      </c>
      <c r="AI8058" s="1" t="str">
        <f>IFERROR(VLOOKUP(H8058,Factors!$C$45:$D$48,2,0),"")</f>
        <v/>
      </c>
      <c r="AJ8058" t="b">
        <f t="shared" si="769"/>
        <v>0</v>
      </c>
    </row>
    <row r="8059" spans="2:36" ht="15" customHeight="1" x14ac:dyDescent="0.3">
      <c r="B8059" s="70"/>
      <c r="C8059" s="58"/>
      <c r="D8059" s="63"/>
      <c r="E8059" s="58"/>
      <c r="F8059" s="58"/>
      <c r="G8059" s="44"/>
      <c r="H8059" s="45"/>
      <c r="I8059" s="45"/>
      <c r="J8059" s="40" t="str">
        <f t="shared" si="770"/>
        <v/>
      </c>
      <c r="K8059" s="39" t="str">
        <f t="shared" si="768"/>
        <v/>
      </c>
      <c r="AB8059" s="17" t="str">
        <f t="shared" si="773"/>
        <v>-1</v>
      </c>
      <c r="AC8059" s="17">
        <f>IFERROR(INDEX(Factors!$C$59:$C$70,MATCH(AB8059,Factors!$B$59:$B$70,1),1),0)</f>
        <v>0</v>
      </c>
      <c r="AD8059" s="17">
        <f t="shared" si="771"/>
        <v>0</v>
      </c>
      <c r="AE8059" s="17">
        <f>IFERROR(INDEX(Factors!$B$6:$B$15,MATCH('INPUT - Census'!E8059,Factors!$C$6:$C$15,0),1),0)</f>
        <v>0</v>
      </c>
      <c r="AF8059" s="18">
        <f>IFERROR(INDEX(Factors!$B$16:$B$39,MATCH('INPUT - Census'!C8059,Factors!$C$16:$C$35,0),1),0)</f>
        <v>0</v>
      </c>
      <c r="AG8059" s="19">
        <f>IFERROR(INDEX(Factors!$B$40:$B$44,MATCH('INPUT - Census'!F8059,Factors!$C$40:$C$44,0),1),0)</f>
        <v>0</v>
      </c>
      <c r="AH8059" s="21" t="str">
        <f t="shared" si="772"/>
        <v/>
      </c>
      <c r="AI8059" s="1" t="str">
        <f>IFERROR(VLOOKUP(H8059,Factors!$C$45:$D$48,2,0),"")</f>
        <v/>
      </c>
      <c r="AJ8059" t="b">
        <f t="shared" si="769"/>
        <v>0</v>
      </c>
    </row>
    <row r="8060" spans="2:36" ht="15" customHeight="1" x14ac:dyDescent="0.3">
      <c r="B8060" s="70"/>
      <c r="C8060" s="58"/>
      <c r="D8060" s="63"/>
      <c r="E8060" s="58"/>
      <c r="F8060" s="58"/>
      <c r="G8060" s="44"/>
      <c r="H8060" s="45"/>
      <c r="I8060" s="45"/>
      <c r="J8060" s="40" t="str">
        <f t="shared" si="770"/>
        <v/>
      </c>
      <c r="K8060" s="39" t="str">
        <f t="shared" si="768"/>
        <v/>
      </c>
      <c r="AB8060" s="17" t="str">
        <f t="shared" si="773"/>
        <v>-1</v>
      </c>
      <c r="AC8060" s="17">
        <f>IFERROR(INDEX(Factors!$C$59:$C$70,MATCH(AB8060,Factors!$B$59:$B$70,1),1),0)</f>
        <v>0</v>
      </c>
      <c r="AD8060" s="17">
        <f t="shared" si="771"/>
        <v>0</v>
      </c>
      <c r="AE8060" s="17">
        <f>IFERROR(INDEX(Factors!$B$6:$B$15,MATCH('INPUT - Census'!E8060,Factors!$C$6:$C$15,0),1),0)</f>
        <v>0</v>
      </c>
      <c r="AF8060" s="18">
        <f>IFERROR(INDEX(Factors!$B$16:$B$39,MATCH('INPUT - Census'!C8060,Factors!$C$16:$C$35,0),1),0)</f>
        <v>0</v>
      </c>
      <c r="AG8060" s="19">
        <f>IFERROR(INDEX(Factors!$B$40:$B$44,MATCH('INPUT - Census'!F8060,Factors!$C$40:$C$44,0),1),0)</f>
        <v>0</v>
      </c>
      <c r="AH8060" s="21" t="str">
        <f t="shared" si="772"/>
        <v/>
      </c>
      <c r="AI8060" s="1" t="str">
        <f>IFERROR(VLOOKUP(H8060,Factors!$C$45:$D$48,2,0),"")</f>
        <v/>
      </c>
      <c r="AJ8060" t="b">
        <f t="shared" si="769"/>
        <v>0</v>
      </c>
    </row>
    <row r="8061" spans="2:36" ht="15" customHeight="1" x14ac:dyDescent="0.3">
      <c r="B8061" s="70"/>
      <c r="C8061" s="58"/>
      <c r="D8061" s="63"/>
      <c r="E8061" s="58"/>
      <c r="F8061" s="58"/>
      <c r="G8061" s="44"/>
      <c r="H8061" s="45"/>
      <c r="I8061" s="45"/>
      <c r="J8061" s="40" t="str">
        <f t="shared" si="770"/>
        <v/>
      </c>
      <c r="K8061" s="39" t="str">
        <f t="shared" si="768"/>
        <v/>
      </c>
      <c r="AB8061" s="17" t="str">
        <f t="shared" si="773"/>
        <v>-1</v>
      </c>
      <c r="AC8061" s="17">
        <f>IFERROR(INDEX(Factors!$C$59:$C$70,MATCH(AB8061,Factors!$B$59:$B$70,1),1),0)</f>
        <v>0</v>
      </c>
      <c r="AD8061" s="17">
        <f t="shared" si="771"/>
        <v>0</v>
      </c>
      <c r="AE8061" s="17">
        <f>IFERROR(INDEX(Factors!$B$6:$B$15,MATCH('INPUT - Census'!E8061,Factors!$C$6:$C$15,0),1),0)</f>
        <v>0</v>
      </c>
      <c r="AF8061" s="18">
        <f>IFERROR(INDEX(Factors!$B$16:$B$39,MATCH('INPUT - Census'!C8061,Factors!$C$16:$C$35,0),1),0)</f>
        <v>0</v>
      </c>
      <c r="AG8061" s="19">
        <f>IFERROR(INDEX(Factors!$B$40:$B$44,MATCH('INPUT - Census'!F8061,Factors!$C$40:$C$44,0),1),0)</f>
        <v>0</v>
      </c>
      <c r="AH8061" s="21" t="str">
        <f t="shared" si="772"/>
        <v/>
      </c>
      <c r="AI8061" s="1" t="str">
        <f>IFERROR(VLOOKUP(H8061,Factors!$C$45:$D$48,2,0),"")</f>
        <v/>
      </c>
      <c r="AJ8061" t="b">
        <f t="shared" si="769"/>
        <v>0</v>
      </c>
    </row>
    <row r="8062" spans="2:36" ht="15" customHeight="1" x14ac:dyDescent="0.3">
      <c r="B8062" s="70"/>
      <c r="C8062" s="58"/>
      <c r="D8062" s="63"/>
      <c r="E8062" s="58"/>
      <c r="F8062" s="58"/>
      <c r="G8062" s="44"/>
      <c r="H8062" s="45"/>
      <c r="I8062" s="45"/>
      <c r="J8062" s="40" t="str">
        <f t="shared" si="770"/>
        <v/>
      </c>
      <c r="K8062" s="39" t="str">
        <f t="shared" si="768"/>
        <v/>
      </c>
      <c r="AB8062" s="17" t="str">
        <f t="shared" si="773"/>
        <v>-1</v>
      </c>
      <c r="AC8062" s="17">
        <f>IFERROR(INDEX(Factors!$C$59:$C$70,MATCH(AB8062,Factors!$B$59:$B$70,1),1),0)</f>
        <v>0</v>
      </c>
      <c r="AD8062" s="17">
        <f t="shared" si="771"/>
        <v>0</v>
      </c>
      <c r="AE8062" s="17">
        <f>IFERROR(INDEX(Factors!$B$6:$B$15,MATCH('INPUT - Census'!E8062,Factors!$C$6:$C$15,0),1),0)</f>
        <v>0</v>
      </c>
      <c r="AF8062" s="18">
        <f>IFERROR(INDEX(Factors!$B$16:$B$39,MATCH('INPUT - Census'!C8062,Factors!$C$16:$C$35,0),1),0)</f>
        <v>0</v>
      </c>
      <c r="AG8062" s="19">
        <f>IFERROR(INDEX(Factors!$B$40:$B$44,MATCH('INPUT - Census'!F8062,Factors!$C$40:$C$44,0),1),0)</f>
        <v>0</v>
      </c>
      <c r="AH8062" s="21" t="str">
        <f t="shared" si="772"/>
        <v/>
      </c>
      <c r="AI8062" s="1" t="str">
        <f>IFERROR(VLOOKUP(H8062,Factors!$C$45:$D$48,2,0),"")</f>
        <v/>
      </c>
      <c r="AJ8062" t="b">
        <f t="shared" si="769"/>
        <v>0</v>
      </c>
    </row>
    <row r="8063" spans="2:36" ht="15" customHeight="1" x14ac:dyDescent="0.3">
      <c r="B8063" s="70"/>
      <c r="C8063" s="58"/>
      <c r="D8063" s="63"/>
      <c r="E8063" s="58"/>
      <c r="F8063" s="58"/>
      <c r="G8063" s="44"/>
      <c r="H8063" s="45"/>
      <c r="I8063" s="45"/>
      <c r="J8063" s="40" t="str">
        <f t="shared" si="770"/>
        <v/>
      </c>
      <c r="K8063" s="39" t="str">
        <f t="shared" si="768"/>
        <v/>
      </c>
      <c r="AB8063" s="17" t="str">
        <f t="shared" si="773"/>
        <v>-1</v>
      </c>
      <c r="AC8063" s="17">
        <f>IFERROR(INDEX(Factors!$C$59:$C$70,MATCH(AB8063,Factors!$B$59:$B$70,1),1),0)</f>
        <v>0</v>
      </c>
      <c r="AD8063" s="17">
        <f t="shared" si="771"/>
        <v>0</v>
      </c>
      <c r="AE8063" s="17">
        <f>IFERROR(INDEX(Factors!$B$6:$B$15,MATCH('INPUT - Census'!E8063,Factors!$C$6:$C$15,0),1),0)</f>
        <v>0</v>
      </c>
      <c r="AF8063" s="18">
        <f>IFERROR(INDEX(Factors!$B$16:$B$39,MATCH('INPUT - Census'!C8063,Factors!$C$16:$C$35,0),1),0)</f>
        <v>0</v>
      </c>
      <c r="AG8063" s="19">
        <f>IFERROR(INDEX(Factors!$B$40:$B$44,MATCH('INPUT - Census'!F8063,Factors!$C$40:$C$44,0),1),0)</f>
        <v>0</v>
      </c>
      <c r="AH8063" s="21" t="str">
        <f t="shared" si="772"/>
        <v/>
      </c>
      <c r="AI8063" s="1" t="str">
        <f>IFERROR(VLOOKUP(H8063,Factors!$C$45:$D$48,2,0),"")</f>
        <v/>
      </c>
      <c r="AJ8063" t="b">
        <f t="shared" si="769"/>
        <v>0</v>
      </c>
    </row>
    <row r="8064" spans="2:36" ht="15" customHeight="1" x14ac:dyDescent="0.3">
      <c r="B8064" s="70"/>
      <c r="C8064" s="58"/>
      <c r="D8064" s="63"/>
      <c r="E8064" s="58"/>
      <c r="F8064" s="58"/>
      <c r="G8064" s="44"/>
      <c r="H8064" s="45"/>
      <c r="I8064" s="45"/>
      <c r="J8064" s="40" t="str">
        <f t="shared" si="770"/>
        <v/>
      </c>
      <c r="K8064" s="39" t="str">
        <f t="shared" si="768"/>
        <v/>
      </c>
      <c r="AB8064" s="17" t="str">
        <f t="shared" si="773"/>
        <v>-1</v>
      </c>
      <c r="AC8064" s="17">
        <f>IFERROR(INDEX(Factors!$C$59:$C$70,MATCH(AB8064,Factors!$B$59:$B$70,1),1),0)</f>
        <v>0</v>
      </c>
      <c r="AD8064" s="17">
        <f t="shared" si="771"/>
        <v>0</v>
      </c>
      <c r="AE8064" s="17">
        <f>IFERROR(INDEX(Factors!$B$6:$B$15,MATCH('INPUT - Census'!E8064,Factors!$C$6:$C$15,0),1),0)</f>
        <v>0</v>
      </c>
      <c r="AF8064" s="18">
        <f>IFERROR(INDEX(Factors!$B$16:$B$39,MATCH('INPUT - Census'!C8064,Factors!$C$16:$C$35,0),1),0)</f>
        <v>0</v>
      </c>
      <c r="AG8064" s="19">
        <f>IFERROR(INDEX(Factors!$B$40:$B$44,MATCH('INPUT - Census'!F8064,Factors!$C$40:$C$44,0),1),0)</f>
        <v>0</v>
      </c>
      <c r="AH8064" s="21" t="str">
        <f t="shared" si="772"/>
        <v/>
      </c>
      <c r="AI8064" s="1" t="str">
        <f>IFERROR(VLOOKUP(H8064,Factors!$C$45:$D$48,2,0),"")</f>
        <v/>
      </c>
      <c r="AJ8064" t="b">
        <f t="shared" si="769"/>
        <v>0</v>
      </c>
    </row>
    <row r="8065" spans="2:36" ht="15" customHeight="1" x14ac:dyDescent="0.3">
      <c r="B8065" s="70"/>
      <c r="C8065" s="58"/>
      <c r="D8065" s="63"/>
      <c r="E8065" s="58"/>
      <c r="F8065" s="58"/>
      <c r="G8065" s="44"/>
      <c r="H8065" s="45"/>
      <c r="I8065" s="45"/>
      <c r="J8065" s="40" t="str">
        <f t="shared" si="770"/>
        <v/>
      </c>
      <c r="K8065" s="39" t="str">
        <f t="shared" si="768"/>
        <v/>
      </c>
      <c r="AB8065" s="17" t="str">
        <f t="shared" si="773"/>
        <v>-1</v>
      </c>
      <c r="AC8065" s="17">
        <f>IFERROR(INDEX(Factors!$C$59:$C$70,MATCH(AB8065,Factors!$B$59:$B$70,1),1),0)</f>
        <v>0</v>
      </c>
      <c r="AD8065" s="17">
        <f t="shared" si="771"/>
        <v>0</v>
      </c>
      <c r="AE8065" s="17">
        <f>IFERROR(INDEX(Factors!$B$6:$B$15,MATCH('INPUT - Census'!E8065,Factors!$C$6:$C$15,0),1),0)</f>
        <v>0</v>
      </c>
      <c r="AF8065" s="18">
        <f>IFERROR(INDEX(Factors!$B$16:$B$39,MATCH('INPUT - Census'!C8065,Factors!$C$16:$C$35,0),1),0)</f>
        <v>0</v>
      </c>
      <c r="AG8065" s="19">
        <f>IFERROR(INDEX(Factors!$B$40:$B$44,MATCH('INPUT - Census'!F8065,Factors!$C$40:$C$44,0),1),0)</f>
        <v>0</v>
      </c>
      <c r="AH8065" s="21" t="str">
        <f t="shared" si="772"/>
        <v/>
      </c>
      <c r="AI8065" s="1" t="str">
        <f>IFERROR(VLOOKUP(H8065,Factors!$C$45:$D$48,2,0),"")</f>
        <v/>
      </c>
      <c r="AJ8065" t="b">
        <f t="shared" si="769"/>
        <v>0</v>
      </c>
    </row>
    <row r="8066" spans="2:36" ht="15" customHeight="1" x14ac:dyDescent="0.3">
      <c r="B8066" s="70"/>
      <c r="C8066" s="58"/>
      <c r="D8066" s="63"/>
      <c r="E8066" s="58"/>
      <c r="F8066" s="58"/>
      <c r="G8066" s="44"/>
      <c r="H8066" s="45"/>
      <c r="I8066" s="45"/>
      <c r="J8066" s="40" t="str">
        <f t="shared" si="770"/>
        <v/>
      </c>
      <c r="K8066" s="39" t="str">
        <f t="shared" si="768"/>
        <v/>
      </c>
      <c r="AB8066" s="17" t="str">
        <f t="shared" si="773"/>
        <v>-1</v>
      </c>
      <c r="AC8066" s="17">
        <f>IFERROR(INDEX(Factors!$C$59:$C$70,MATCH(AB8066,Factors!$B$59:$B$70,1),1),0)</f>
        <v>0</v>
      </c>
      <c r="AD8066" s="17">
        <f t="shared" si="771"/>
        <v>0</v>
      </c>
      <c r="AE8066" s="17">
        <f>IFERROR(INDEX(Factors!$B$6:$B$15,MATCH('INPUT - Census'!E8066,Factors!$C$6:$C$15,0),1),0)</f>
        <v>0</v>
      </c>
      <c r="AF8066" s="18">
        <f>IFERROR(INDEX(Factors!$B$16:$B$39,MATCH('INPUT - Census'!C8066,Factors!$C$16:$C$35,0),1),0)</f>
        <v>0</v>
      </c>
      <c r="AG8066" s="19">
        <f>IFERROR(INDEX(Factors!$B$40:$B$44,MATCH('INPUT - Census'!F8066,Factors!$C$40:$C$44,0),1),0)</f>
        <v>0</v>
      </c>
      <c r="AH8066" s="21" t="str">
        <f t="shared" si="772"/>
        <v/>
      </c>
      <c r="AI8066" s="1" t="str">
        <f>IFERROR(VLOOKUP(H8066,Factors!$C$45:$D$48,2,0),"")</f>
        <v/>
      </c>
      <c r="AJ8066" t="b">
        <f t="shared" si="769"/>
        <v>0</v>
      </c>
    </row>
    <row r="8067" spans="2:36" ht="15" customHeight="1" x14ac:dyDescent="0.3">
      <c r="B8067" s="70"/>
      <c r="C8067" s="58"/>
      <c r="D8067" s="63"/>
      <c r="E8067" s="58"/>
      <c r="F8067" s="58"/>
      <c r="G8067" s="44"/>
      <c r="H8067" s="45"/>
      <c r="I8067" s="45"/>
      <c r="J8067" s="40" t="str">
        <f t="shared" si="770"/>
        <v/>
      </c>
      <c r="K8067" s="39" t="str">
        <f t="shared" ref="K8067:K8130" si="774">ValidateMember(B8067:J8067)</f>
        <v/>
      </c>
      <c r="AB8067" s="17" t="str">
        <f t="shared" si="773"/>
        <v>-1</v>
      </c>
      <c r="AC8067" s="17">
        <f>IFERROR(INDEX(Factors!$C$59:$C$70,MATCH(AB8067,Factors!$B$59:$B$70,1),1),0)</f>
        <v>0</v>
      </c>
      <c r="AD8067" s="17">
        <f t="shared" si="771"/>
        <v>0</v>
      </c>
      <c r="AE8067" s="17">
        <f>IFERROR(INDEX(Factors!$B$6:$B$15,MATCH('INPUT - Census'!E8067,Factors!$C$6:$C$15,0),1),0)</f>
        <v>0</v>
      </c>
      <c r="AF8067" s="18">
        <f>IFERROR(INDEX(Factors!$B$16:$B$39,MATCH('INPUT - Census'!C8067,Factors!$C$16:$C$35,0),1),0)</f>
        <v>0</v>
      </c>
      <c r="AG8067" s="19">
        <f>IFERROR(INDEX(Factors!$B$40:$B$44,MATCH('INPUT - Census'!F8067,Factors!$C$40:$C$44,0),1),0)</f>
        <v>0</v>
      </c>
      <c r="AH8067" s="21" t="str">
        <f t="shared" si="772"/>
        <v/>
      </c>
      <c r="AI8067" s="1" t="str">
        <f>IFERROR(VLOOKUP(H8067,Factors!$C$45:$D$48,2,0),"")</f>
        <v/>
      </c>
      <c r="AJ8067" t="b">
        <f t="shared" ref="AJ8067:AJ8130" si="775">K8067=0</f>
        <v>0</v>
      </c>
    </row>
    <row r="8068" spans="2:36" ht="15" customHeight="1" x14ac:dyDescent="0.3">
      <c r="B8068" s="70"/>
      <c r="C8068" s="58"/>
      <c r="D8068" s="63"/>
      <c r="E8068" s="58"/>
      <c r="F8068" s="58"/>
      <c r="G8068" s="44"/>
      <c r="H8068" s="45"/>
      <c r="I8068" s="45"/>
      <c r="J8068" s="40" t="str">
        <f t="shared" si="770"/>
        <v/>
      </c>
      <c r="K8068" s="39" t="str">
        <f t="shared" si="774"/>
        <v/>
      </c>
      <c r="AB8068" s="17" t="str">
        <f t="shared" si="773"/>
        <v>-1</v>
      </c>
      <c r="AC8068" s="17">
        <f>IFERROR(INDEX(Factors!$C$59:$C$70,MATCH(AB8068,Factors!$B$59:$B$70,1),1),0)</f>
        <v>0</v>
      </c>
      <c r="AD8068" s="17">
        <f t="shared" si="771"/>
        <v>0</v>
      </c>
      <c r="AE8068" s="17">
        <f>IFERROR(INDEX(Factors!$B$6:$B$15,MATCH('INPUT - Census'!E8068,Factors!$C$6:$C$15,0),1),0)</f>
        <v>0</v>
      </c>
      <c r="AF8068" s="18">
        <f>IFERROR(INDEX(Factors!$B$16:$B$39,MATCH('INPUT - Census'!C8068,Factors!$C$16:$C$35,0),1),0)</f>
        <v>0</v>
      </c>
      <c r="AG8068" s="19">
        <f>IFERROR(INDEX(Factors!$B$40:$B$44,MATCH('INPUT - Census'!F8068,Factors!$C$40:$C$44,0),1),0)</f>
        <v>0</v>
      </c>
      <c r="AH8068" s="21" t="str">
        <f t="shared" si="772"/>
        <v/>
      </c>
      <c r="AI8068" s="1" t="str">
        <f>IFERROR(VLOOKUP(H8068,Factors!$C$45:$D$48,2,0),"")</f>
        <v/>
      </c>
      <c r="AJ8068" t="b">
        <f t="shared" si="775"/>
        <v>0</v>
      </c>
    </row>
    <row r="8069" spans="2:36" ht="15" customHeight="1" x14ac:dyDescent="0.3">
      <c r="B8069" s="70"/>
      <c r="C8069" s="58"/>
      <c r="D8069" s="63"/>
      <c r="E8069" s="58"/>
      <c r="F8069" s="58"/>
      <c r="G8069" s="44"/>
      <c r="H8069" s="45"/>
      <c r="I8069" s="45"/>
      <c r="J8069" s="40" t="str">
        <f t="shared" si="770"/>
        <v/>
      </c>
      <c r="K8069" s="39" t="str">
        <f t="shared" si="774"/>
        <v/>
      </c>
      <c r="AB8069" s="17" t="str">
        <f t="shared" si="773"/>
        <v>-1</v>
      </c>
      <c r="AC8069" s="17">
        <f>IFERROR(INDEX(Factors!$C$59:$C$70,MATCH(AB8069,Factors!$B$59:$B$70,1),1),0)</f>
        <v>0</v>
      </c>
      <c r="AD8069" s="17">
        <f t="shared" si="771"/>
        <v>0</v>
      </c>
      <c r="AE8069" s="17">
        <f>IFERROR(INDEX(Factors!$B$6:$B$15,MATCH('INPUT - Census'!E8069,Factors!$C$6:$C$15,0),1),0)</f>
        <v>0</v>
      </c>
      <c r="AF8069" s="18">
        <f>IFERROR(INDEX(Factors!$B$16:$B$39,MATCH('INPUT - Census'!C8069,Factors!$C$16:$C$35,0),1),0)</f>
        <v>0</v>
      </c>
      <c r="AG8069" s="19">
        <f>IFERROR(INDEX(Factors!$B$40:$B$44,MATCH('INPUT - Census'!F8069,Factors!$C$40:$C$44,0),1),0)</f>
        <v>0</v>
      </c>
      <c r="AH8069" s="21" t="str">
        <f t="shared" si="772"/>
        <v/>
      </c>
      <c r="AI8069" s="1" t="str">
        <f>IFERROR(VLOOKUP(H8069,Factors!$C$45:$D$48,2,0),"")</f>
        <v/>
      </c>
      <c r="AJ8069" t="b">
        <f t="shared" si="775"/>
        <v>0</v>
      </c>
    </row>
    <row r="8070" spans="2:36" ht="15" customHeight="1" x14ac:dyDescent="0.3">
      <c r="B8070" s="70"/>
      <c r="C8070" s="58"/>
      <c r="D8070" s="63"/>
      <c r="E8070" s="58"/>
      <c r="F8070" s="58"/>
      <c r="G8070" s="44"/>
      <c r="H8070" s="45"/>
      <c r="I8070" s="45"/>
      <c r="J8070" s="40" t="str">
        <f t="shared" si="770"/>
        <v/>
      </c>
      <c r="K8070" s="39" t="str">
        <f t="shared" si="774"/>
        <v/>
      </c>
      <c r="AB8070" s="17" t="str">
        <f t="shared" si="773"/>
        <v>-1</v>
      </c>
      <c r="AC8070" s="17">
        <f>IFERROR(INDEX(Factors!$C$59:$C$70,MATCH(AB8070,Factors!$B$59:$B$70,1),1),0)</f>
        <v>0</v>
      </c>
      <c r="AD8070" s="17">
        <f t="shared" si="771"/>
        <v>0</v>
      </c>
      <c r="AE8070" s="17">
        <f>IFERROR(INDEX(Factors!$B$6:$B$15,MATCH('INPUT - Census'!E8070,Factors!$C$6:$C$15,0),1),0)</f>
        <v>0</v>
      </c>
      <c r="AF8070" s="18">
        <f>IFERROR(INDEX(Factors!$B$16:$B$39,MATCH('INPUT - Census'!C8070,Factors!$C$16:$C$35,0),1),0)</f>
        <v>0</v>
      </c>
      <c r="AG8070" s="19">
        <f>IFERROR(INDEX(Factors!$B$40:$B$44,MATCH('INPUT - Census'!F8070,Factors!$C$40:$C$44,0),1),0)</f>
        <v>0</v>
      </c>
      <c r="AH8070" s="21" t="str">
        <f t="shared" si="772"/>
        <v/>
      </c>
      <c r="AI8070" s="1" t="str">
        <f>IFERROR(VLOOKUP(H8070,Factors!$C$45:$D$48,2,0),"")</f>
        <v/>
      </c>
      <c r="AJ8070" t="b">
        <f t="shared" si="775"/>
        <v>0</v>
      </c>
    </row>
    <row r="8071" spans="2:36" ht="15" customHeight="1" x14ac:dyDescent="0.3">
      <c r="B8071" s="70"/>
      <c r="C8071" s="58"/>
      <c r="D8071" s="63"/>
      <c r="E8071" s="58"/>
      <c r="F8071" s="58"/>
      <c r="G8071" s="44"/>
      <c r="H8071" s="45"/>
      <c r="I8071" s="45"/>
      <c r="J8071" s="40" t="str">
        <f t="shared" si="770"/>
        <v/>
      </c>
      <c r="K8071" s="39" t="str">
        <f t="shared" si="774"/>
        <v/>
      </c>
      <c r="AB8071" s="17" t="str">
        <f t="shared" si="773"/>
        <v>-1</v>
      </c>
      <c r="AC8071" s="17">
        <f>IFERROR(INDEX(Factors!$C$59:$C$70,MATCH(AB8071,Factors!$B$59:$B$70,1),1),0)</f>
        <v>0</v>
      </c>
      <c r="AD8071" s="17">
        <f t="shared" si="771"/>
        <v>0</v>
      </c>
      <c r="AE8071" s="17">
        <f>IFERROR(INDEX(Factors!$B$6:$B$15,MATCH('INPUT - Census'!E8071,Factors!$C$6:$C$15,0),1),0)</f>
        <v>0</v>
      </c>
      <c r="AF8071" s="18">
        <f>IFERROR(INDEX(Factors!$B$16:$B$39,MATCH('INPUT - Census'!C8071,Factors!$C$16:$C$35,0),1),0)</f>
        <v>0</v>
      </c>
      <c r="AG8071" s="19">
        <f>IFERROR(INDEX(Factors!$B$40:$B$44,MATCH('INPUT - Census'!F8071,Factors!$C$40:$C$44,0),1),0)</f>
        <v>0</v>
      </c>
      <c r="AH8071" s="21" t="str">
        <f t="shared" si="772"/>
        <v/>
      </c>
      <c r="AI8071" s="1" t="str">
        <f>IFERROR(VLOOKUP(H8071,Factors!$C$45:$D$48,2,0),"")</f>
        <v/>
      </c>
      <c r="AJ8071" t="b">
        <f t="shared" si="775"/>
        <v>0</v>
      </c>
    </row>
    <row r="8072" spans="2:36" ht="15" customHeight="1" x14ac:dyDescent="0.3">
      <c r="B8072" s="70"/>
      <c r="C8072" s="58"/>
      <c r="D8072" s="63"/>
      <c r="E8072" s="58"/>
      <c r="F8072" s="58"/>
      <c r="G8072" s="44"/>
      <c r="H8072" s="45"/>
      <c r="I8072" s="45"/>
      <c r="J8072" s="40" t="str">
        <f t="shared" si="770"/>
        <v/>
      </c>
      <c r="K8072" s="39" t="str">
        <f t="shared" si="774"/>
        <v/>
      </c>
      <c r="AB8072" s="17" t="str">
        <f t="shared" si="773"/>
        <v>-1</v>
      </c>
      <c r="AC8072" s="17">
        <f>IFERROR(INDEX(Factors!$C$59:$C$70,MATCH(AB8072,Factors!$B$59:$B$70,1),1),0)</f>
        <v>0</v>
      </c>
      <c r="AD8072" s="17">
        <f t="shared" si="771"/>
        <v>0</v>
      </c>
      <c r="AE8072" s="17">
        <f>IFERROR(INDEX(Factors!$B$6:$B$15,MATCH('INPUT - Census'!E8072,Factors!$C$6:$C$15,0),1),0)</f>
        <v>0</v>
      </c>
      <c r="AF8072" s="18">
        <f>IFERROR(INDEX(Factors!$B$16:$B$39,MATCH('INPUT - Census'!C8072,Factors!$C$16:$C$35,0),1),0)</f>
        <v>0</v>
      </c>
      <c r="AG8072" s="19">
        <f>IFERROR(INDEX(Factors!$B$40:$B$44,MATCH('INPUT - Census'!F8072,Factors!$C$40:$C$44,0),1),0)</f>
        <v>0</v>
      </c>
      <c r="AH8072" s="21" t="str">
        <f t="shared" si="772"/>
        <v/>
      </c>
      <c r="AI8072" s="1" t="str">
        <f>IFERROR(VLOOKUP(H8072,Factors!$C$45:$D$48,2,0),"")</f>
        <v/>
      </c>
      <c r="AJ8072" t="b">
        <f t="shared" si="775"/>
        <v>0</v>
      </c>
    </row>
    <row r="8073" spans="2:36" ht="15" customHeight="1" x14ac:dyDescent="0.3">
      <c r="B8073" s="70"/>
      <c r="C8073" s="58"/>
      <c r="D8073" s="63"/>
      <c r="E8073" s="58"/>
      <c r="F8073" s="58"/>
      <c r="G8073" s="44"/>
      <c r="H8073" s="45"/>
      <c r="I8073" s="45"/>
      <c r="J8073" s="40" t="str">
        <f t="shared" si="770"/>
        <v/>
      </c>
      <c r="K8073" s="39" t="str">
        <f t="shared" si="774"/>
        <v/>
      </c>
      <c r="AB8073" s="17" t="str">
        <f t="shared" si="773"/>
        <v>-1</v>
      </c>
      <c r="AC8073" s="17">
        <f>IFERROR(INDEX(Factors!$C$59:$C$70,MATCH(AB8073,Factors!$B$59:$B$70,1),1),0)</f>
        <v>0</v>
      </c>
      <c r="AD8073" s="17">
        <f t="shared" si="771"/>
        <v>0</v>
      </c>
      <c r="AE8073" s="17">
        <f>IFERROR(INDEX(Factors!$B$6:$B$15,MATCH('INPUT - Census'!E8073,Factors!$C$6:$C$15,0),1),0)</f>
        <v>0</v>
      </c>
      <c r="AF8073" s="18">
        <f>IFERROR(INDEX(Factors!$B$16:$B$39,MATCH('INPUT - Census'!C8073,Factors!$C$16:$C$35,0),1),0)</f>
        <v>0</v>
      </c>
      <c r="AG8073" s="19">
        <f>IFERROR(INDEX(Factors!$B$40:$B$44,MATCH('INPUT - Census'!F8073,Factors!$C$40:$C$44,0),1),0)</f>
        <v>0</v>
      </c>
      <c r="AH8073" s="21" t="str">
        <f t="shared" si="772"/>
        <v/>
      </c>
      <c r="AI8073" s="1" t="str">
        <f>IFERROR(VLOOKUP(H8073,Factors!$C$45:$D$48,2,0),"")</f>
        <v/>
      </c>
      <c r="AJ8073" t="b">
        <f t="shared" si="775"/>
        <v>0</v>
      </c>
    </row>
    <row r="8074" spans="2:36" ht="15" customHeight="1" x14ac:dyDescent="0.3">
      <c r="B8074" s="70"/>
      <c r="C8074" s="58"/>
      <c r="D8074" s="63"/>
      <c r="E8074" s="58"/>
      <c r="F8074" s="58"/>
      <c r="G8074" s="44"/>
      <c r="H8074" s="45"/>
      <c r="I8074" s="45"/>
      <c r="J8074" s="40" t="str">
        <f t="shared" si="770"/>
        <v/>
      </c>
      <c r="K8074" s="39" t="str">
        <f t="shared" si="774"/>
        <v/>
      </c>
      <c r="AB8074" s="17" t="str">
        <f t="shared" si="773"/>
        <v>-1</v>
      </c>
      <c r="AC8074" s="17">
        <f>IFERROR(INDEX(Factors!$C$59:$C$70,MATCH(AB8074,Factors!$B$59:$B$70,1),1),0)</f>
        <v>0</v>
      </c>
      <c r="AD8074" s="17">
        <f t="shared" si="771"/>
        <v>0</v>
      </c>
      <c r="AE8074" s="17">
        <f>IFERROR(INDEX(Factors!$B$6:$B$15,MATCH('INPUT - Census'!E8074,Factors!$C$6:$C$15,0),1),0)</f>
        <v>0</v>
      </c>
      <c r="AF8074" s="18">
        <f>IFERROR(INDEX(Factors!$B$16:$B$39,MATCH('INPUT - Census'!C8074,Factors!$C$16:$C$35,0),1),0)</f>
        <v>0</v>
      </c>
      <c r="AG8074" s="19">
        <f>IFERROR(INDEX(Factors!$B$40:$B$44,MATCH('INPUT - Census'!F8074,Factors!$C$40:$C$44,0),1),0)</f>
        <v>0</v>
      </c>
      <c r="AH8074" s="21" t="str">
        <f t="shared" si="772"/>
        <v/>
      </c>
      <c r="AI8074" s="1" t="str">
        <f>IFERROR(VLOOKUP(H8074,Factors!$C$45:$D$48,2,0),"")</f>
        <v/>
      </c>
      <c r="AJ8074" t="b">
        <f t="shared" si="775"/>
        <v>0</v>
      </c>
    </row>
    <row r="8075" spans="2:36" ht="15" customHeight="1" x14ac:dyDescent="0.3">
      <c r="B8075" s="70"/>
      <c r="C8075" s="58"/>
      <c r="D8075" s="63"/>
      <c r="E8075" s="58"/>
      <c r="F8075" s="58"/>
      <c r="G8075" s="44"/>
      <c r="H8075" s="45"/>
      <c r="I8075" s="45"/>
      <c r="J8075" s="40" t="str">
        <f t="shared" si="770"/>
        <v/>
      </c>
      <c r="K8075" s="39" t="str">
        <f t="shared" si="774"/>
        <v/>
      </c>
      <c r="AB8075" s="17" t="str">
        <f t="shared" si="773"/>
        <v>-1</v>
      </c>
      <c r="AC8075" s="17">
        <f>IFERROR(INDEX(Factors!$C$59:$C$70,MATCH(AB8075,Factors!$B$59:$B$70,1),1),0)</f>
        <v>0</v>
      </c>
      <c r="AD8075" s="17">
        <f t="shared" si="771"/>
        <v>0</v>
      </c>
      <c r="AE8075" s="17">
        <f>IFERROR(INDEX(Factors!$B$6:$B$15,MATCH('INPUT - Census'!E8075,Factors!$C$6:$C$15,0),1),0)</f>
        <v>0</v>
      </c>
      <c r="AF8075" s="18">
        <f>IFERROR(INDEX(Factors!$B$16:$B$39,MATCH('INPUT - Census'!C8075,Factors!$C$16:$C$35,0),1),0)</f>
        <v>0</v>
      </c>
      <c r="AG8075" s="19">
        <f>IFERROR(INDEX(Factors!$B$40:$B$44,MATCH('INPUT - Census'!F8075,Factors!$C$40:$C$44,0),1),0)</f>
        <v>0</v>
      </c>
      <c r="AH8075" s="21" t="str">
        <f t="shared" si="772"/>
        <v/>
      </c>
      <c r="AI8075" s="1" t="str">
        <f>IFERROR(VLOOKUP(H8075,Factors!$C$45:$D$48,2,0),"")</f>
        <v/>
      </c>
      <c r="AJ8075" t="b">
        <f t="shared" si="775"/>
        <v>0</v>
      </c>
    </row>
    <row r="8076" spans="2:36" ht="15" customHeight="1" x14ac:dyDescent="0.3">
      <c r="B8076" s="70"/>
      <c r="C8076" s="58"/>
      <c r="D8076" s="63"/>
      <c r="E8076" s="58"/>
      <c r="F8076" s="58"/>
      <c r="G8076" s="44"/>
      <c r="H8076" s="45"/>
      <c r="I8076" s="45"/>
      <c r="J8076" s="40" t="str">
        <f t="shared" si="770"/>
        <v/>
      </c>
      <c r="K8076" s="39" t="str">
        <f t="shared" si="774"/>
        <v/>
      </c>
      <c r="AB8076" s="17" t="str">
        <f t="shared" si="773"/>
        <v>-1</v>
      </c>
      <c r="AC8076" s="17">
        <f>IFERROR(INDEX(Factors!$C$59:$C$70,MATCH(AB8076,Factors!$B$59:$B$70,1),1),0)</f>
        <v>0</v>
      </c>
      <c r="AD8076" s="17">
        <f t="shared" si="771"/>
        <v>0</v>
      </c>
      <c r="AE8076" s="17">
        <f>IFERROR(INDEX(Factors!$B$6:$B$15,MATCH('INPUT - Census'!E8076,Factors!$C$6:$C$15,0),1),0)</f>
        <v>0</v>
      </c>
      <c r="AF8076" s="18">
        <f>IFERROR(INDEX(Factors!$B$16:$B$39,MATCH('INPUT - Census'!C8076,Factors!$C$16:$C$35,0),1),0)</f>
        <v>0</v>
      </c>
      <c r="AG8076" s="19">
        <f>IFERROR(INDEX(Factors!$B$40:$B$44,MATCH('INPUT - Census'!F8076,Factors!$C$40:$C$44,0),1),0)</f>
        <v>0</v>
      </c>
      <c r="AH8076" s="21" t="str">
        <f t="shared" si="772"/>
        <v/>
      </c>
      <c r="AI8076" s="1" t="str">
        <f>IFERROR(VLOOKUP(H8076,Factors!$C$45:$D$48,2,0),"")</f>
        <v/>
      </c>
      <c r="AJ8076" t="b">
        <f t="shared" si="775"/>
        <v>0</v>
      </c>
    </row>
    <row r="8077" spans="2:36" ht="15" customHeight="1" x14ac:dyDescent="0.3">
      <c r="B8077" s="70"/>
      <c r="C8077" s="58"/>
      <c r="D8077" s="63"/>
      <c r="E8077" s="58"/>
      <c r="F8077" s="58"/>
      <c r="G8077" s="44"/>
      <c r="H8077" s="45"/>
      <c r="I8077" s="45"/>
      <c r="J8077" s="40" t="str">
        <f t="shared" si="770"/>
        <v/>
      </c>
      <c r="K8077" s="39" t="str">
        <f t="shared" si="774"/>
        <v/>
      </c>
      <c r="AB8077" s="17" t="str">
        <f t="shared" si="773"/>
        <v>-1</v>
      </c>
      <c r="AC8077" s="17">
        <f>IFERROR(INDEX(Factors!$C$59:$C$70,MATCH(AB8077,Factors!$B$59:$B$70,1),1),0)</f>
        <v>0</v>
      </c>
      <c r="AD8077" s="17">
        <f t="shared" si="771"/>
        <v>0</v>
      </c>
      <c r="AE8077" s="17">
        <f>IFERROR(INDEX(Factors!$B$6:$B$15,MATCH('INPUT - Census'!E8077,Factors!$C$6:$C$15,0),1),0)</f>
        <v>0</v>
      </c>
      <c r="AF8077" s="18">
        <f>IFERROR(INDEX(Factors!$B$16:$B$39,MATCH('INPUT - Census'!C8077,Factors!$C$16:$C$35,0),1),0)</f>
        <v>0</v>
      </c>
      <c r="AG8077" s="19">
        <f>IFERROR(INDEX(Factors!$B$40:$B$44,MATCH('INPUT - Census'!F8077,Factors!$C$40:$C$44,0),1),0)</f>
        <v>0</v>
      </c>
      <c r="AH8077" s="21" t="str">
        <f t="shared" si="772"/>
        <v/>
      </c>
      <c r="AI8077" s="1" t="str">
        <f>IFERROR(VLOOKUP(H8077,Factors!$C$45:$D$48,2,0),"")</f>
        <v/>
      </c>
      <c r="AJ8077" t="b">
        <f t="shared" si="775"/>
        <v>0</v>
      </c>
    </row>
    <row r="8078" spans="2:36" ht="15" customHeight="1" x14ac:dyDescent="0.3">
      <c r="B8078" s="70"/>
      <c r="C8078" s="58"/>
      <c r="D8078" s="63"/>
      <c r="E8078" s="58"/>
      <c r="F8078" s="58"/>
      <c r="G8078" s="44"/>
      <c r="H8078" s="45"/>
      <c r="I8078" s="45"/>
      <c r="J8078" s="40" t="str">
        <f t="shared" si="770"/>
        <v/>
      </c>
      <c r="K8078" s="39" t="str">
        <f t="shared" si="774"/>
        <v/>
      </c>
      <c r="AB8078" s="17" t="str">
        <f t="shared" si="773"/>
        <v>-1</v>
      </c>
      <c r="AC8078" s="17">
        <f>IFERROR(INDEX(Factors!$C$59:$C$70,MATCH(AB8078,Factors!$B$59:$B$70,1),1),0)</f>
        <v>0</v>
      </c>
      <c r="AD8078" s="17">
        <f t="shared" si="771"/>
        <v>0</v>
      </c>
      <c r="AE8078" s="17">
        <f>IFERROR(INDEX(Factors!$B$6:$B$15,MATCH('INPUT - Census'!E8078,Factors!$C$6:$C$15,0),1),0)</f>
        <v>0</v>
      </c>
      <c r="AF8078" s="18">
        <f>IFERROR(INDEX(Factors!$B$16:$B$39,MATCH('INPUT - Census'!C8078,Factors!$C$16:$C$35,0),1),0)</f>
        <v>0</v>
      </c>
      <c r="AG8078" s="19">
        <f>IFERROR(INDEX(Factors!$B$40:$B$44,MATCH('INPUT - Census'!F8078,Factors!$C$40:$C$44,0),1),0)</f>
        <v>0</v>
      </c>
      <c r="AH8078" s="21" t="str">
        <f t="shared" si="772"/>
        <v/>
      </c>
      <c r="AI8078" s="1" t="str">
        <f>IFERROR(VLOOKUP(H8078,Factors!$C$45:$D$48,2,0),"")</f>
        <v/>
      </c>
      <c r="AJ8078" t="b">
        <f t="shared" si="775"/>
        <v>0</v>
      </c>
    </row>
    <row r="8079" spans="2:36" ht="15" customHeight="1" x14ac:dyDescent="0.3">
      <c r="B8079" s="70"/>
      <c r="C8079" s="58"/>
      <c r="D8079" s="63"/>
      <c r="E8079" s="58"/>
      <c r="F8079" s="58"/>
      <c r="G8079" s="44"/>
      <c r="H8079" s="45"/>
      <c r="I8079" s="45"/>
      <c r="J8079" s="40" t="str">
        <f t="shared" si="770"/>
        <v/>
      </c>
      <c r="K8079" s="39" t="str">
        <f t="shared" si="774"/>
        <v/>
      </c>
      <c r="AB8079" s="17" t="str">
        <f t="shared" si="773"/>
        <v>-1</v>
      </c>
      <c r="AC8079" s="17">
        <f>IFERROR(INDEX(Factors!$C$59:$C$70,MATCH(AB8079,Factors!$B$59:$B$70,1),1),0)</f>
        <v>0</v>
      </c>
      <c r="AD8079" s="17">
        <f t="shared" si="771"/>
        <v>0</v>
      </c>
      <c r="AE8079" s="17">
        <f>IFERROR(INDEX(Factors!$B$6:$B$15,MATCH('INPUT - Census'!E8079,Factors!$C$6:$C$15,0),1),0)</f>
        <v>0</v>
      </c>
      <c r="AF8079" s="18">
        <f>IFERROR(INDEX(Factors!$B$16:$B$39,MATCH('INPUT - Census'!C8079,Factors!$C$16:$C$35,0),1),0)</f>
        <v>0</v>
      </c>
      <c r="AG8079" s="19">
        <f>IFERROR(INDEX(Factors!$B$40:$B$44,MATCH('INPUT - Census'!F8079,Factors!$C$40:$C$44,0),1),0)</f>
        <v>0</v>
      </c>
      <c r="AH8079" s="21" t="str">
        <f t="shared" si="772"/>
        <v/>
      </c>
      <c r="AI8079" s="1" t="str">
        <f>IFERROR(VLOOKUP(H8079,Factors!$C$45:$D$48,2,0),"")</f>
        <v/>
      </c>
      <c r="AJ8079" t="b">
        <f t="shared" si="775"/>
        <v>0</v>
      </c>
    </row>
    <row r="8080" spans="2:36" ht="15" customHeight="1" x14ac:dyDescent="0.3">
      <c r="B8080" s="70"/>
      <c r="C8080" s="58"/>
      <c r="D8080" s="63"/>
      <c r="E8080" s="58"/>
      <c r="F8080" s="58"/>
      <c r="G8080" s="44"/>
      <c r="H8080" s="45"/>
      <c r="I8080" s="45"/>
      <c r="J8080" s="40" t="str">
        <f t="shared" si="770"/>
        <v/>
      </c>
      <c r="K8080" s="39" t="str">
        <f t="shared" si="774"/>
        <v/>
      </c>
      <c r="AB8080" s="17" t="str">
        <f t="shared" si="773"/>
        <v>-1</v>
      </c>
      <c r="AC8080" s="17">
        <f>IFERROR(INDEX(Factors!$C$59:$C$70,MATCH(AB8080,Factors!$B$59:$B$70,1),1),0)</f>
        <v>0</v>
      </c>
      <c r="AD8080" s="17">
        <f t="shared" si="771"/>
        <v>0</v>
      </c>
      <c r="AE8080" s="17">
        <f>IFERROR(INDEX(Factors!$B$6:$B$15,MATCH('INPUT - Census'!E8080,Factors!$C$6:$C$15,0),1),0)</f>
        <v>0</v>
      </c>
      <c r="AF8080" s="18">
        <f>IFERROR(INDEX(Factors!$B$16:$B$39,MATCH('INPUT - Census'!C8080,Factors!$C$16:$C$35,0),1),0)</f>
        <v>0</v>
      </c>
      <c r="AG8080" s="19">
        <f>IFERROR(INDEX(Factors!$B$40:$B$44,MATCH('INPUT - Census'!F8080,Factors!$C$40:$C$44,0),1),0)</f>
        <v>0</v>
      </c>
      <c r="AH8080" s="21" t="str">
        <f t="shared" si="772"/>
        <v/>
      </c>
      <c r="AI8080" s="1" t="str">
        <f>IFERROR(VLOOKUP(H8080,Factors!$C$45:$D$48,2,0),"")</f>
        <v/>
      </c>
      <c r="AJ8080" t="b">
        <f t="shared" si="775"/>
        <v>0</v>
      </c>
    </row>
    <row r="8081" spans="2:36" ht="15" customHeight="1" x14ac:dyDescent="0.3">
      <c r="B8081" s="70"/>
      <c r="C8081" s="58"/>
      <c r="D8081" s="63"/>
      <c r="E8081" s="58"/>
      <c r="F8081" s="58"/>
      <c r="G8081" s="44"/>
      <c r="H8081" s="45"/>
      <c r="I8081" s="45"/>
      <c r="J8081" s="40" t="str">
        <f t="shared" si="770"/>
        <v/>
      </c>
      <c r="K8081" s="39" t="str">
        <f t="shared" si="774"/>
        <v/>
      </c>
      <c r="AB8081" s="17" t="str">
        <f t="shared" si="773"/>
        <v>-1</v>
      </c>
      <c r="AC8081" s="17">
        <f>IFERROR(INDEX(Factors!$C$59:$C$70,MATCH(AB8081,Factors!$B$59:$B$70,1),1),0)</f>
        <v>0</v>
      </c>
      <c r="AD8081" s="17">
        <f t="shared" si="771"/>
        <v>0</v>
      </c>
      <c r="AE8081" s="17">
        <f>IFERROR(INDEX(Factors!$B$6:$B$15,MATCH('INPUT - Census'!E8081,Factors!$C$6:$C$15,0),1),0)</f>
        <v>0</v>
      </c>
      <c r="AF8081" s="18">
        <f>IFERROR(INDEX(Factors!$B$16:$B$39,MATCH('INPUT - Census'!C8081,Factors!$C$16:$C$35,0),1),0)</f>
        <v>0</v>
      </c>
      <c r="AG8081" s="19">
        <f>IFERROR(INDEX(Factors!$B$40:$B$44,MATCH('INPUT - Census'!F8081,Factors!$C$40:$C$44,0),1),0)</f>
        <v>0</v>
      </c>
      <c r="AH8081" s="21" t="str">
        <f t="shared" si="772"/>
        <v/>
      </c>
      <c r="AI8081" s="1" t="str">
        <f>IFERROR(VLOOKUP(H8081,Factors!$C$45:$D$48,2,0),"")</f>
        <v/>
      </c>
      <c r="AJ8081" t="b">
        <f t="shared" si="775"/>
        <v>0</v>
      </c>
    </row>
    <row r="8082" spans="2:36" ht="15" customHeight="1" x14ac:dyDescent="0.3">
      <c r="B8082" s="70"/>
      <c r="C8082" s="58"/>
      <c r="D8082" s="63"/>
      <c r="E8082" s="58"/>
      <c r="F8082" s="58"/>
      <c r="G8082" s="44"/>
      <c r="H8082" s="45"/>
      <c r="I8082" s="45"/>
      <c r="J8082" s="40" t="str">
        <f t="shared" si="770"/>
        <v/>
      </c>
      <c r="K8082" s="39" t="str">
        <f t="shared" si="774"/>
        <v/>
      </c>
      <c r="AB8082" s="17" t="str">
        <f t="shared" si="773"/>
        <v>-1</v>
      </c>
      <c r="AC8082" s="17">
        <f>IFERROR(INDEX(Factors!$C$59:$C$70,MATCH(AB8082,Factors!$B$59:$B$70,1),1),0)</f>
        <v>0</v>
      </c>
      <c r="AD8082" s="17">
        <f t="shared" si="771"/>
        <v>0</v>
      </c>
      <c r="AE8082" s="17">
        <f>IFERROR(INDEX(Factors!$B$6:$B$15,MATCH('INPUT - Census'!E8082,Factors!$C$6:$C$15,0),1),0)</f>
        <v>0</v>
      </c>
      <c r="AF8082" s="18">
        <f>IFERROR(INDEX(Factors!$B$16:$B$39,MATCH('INPUT - Census'!C8082,Factors!$C$16:$C$35,0),1),0)</f>
        <v>0</v>
      </c>
      <c r="AG8082" s="19">
        <f>IFERROR(INDEX(Factors!$B$40:$B$44,MATCH('INPUT - Census'!F8082,Factors!$C$40:$C$44,0),1),0)</f>
        <v>0</v>
      </c>
      <c r="AH8082" s="21" t="str">
        <f t="shared" si="772"/>
        <v/>
      </c>
      <c r="AI8082" s="1" t="str">
        <f>IFERROR(VLOOKUP(H8082,Factors!$C$45:$D$48,2,0),"")</f>
        <v/>
      </c>
      <c r="AJ8082" t="b">
        <f t="shared" si="775"/>
        <v>0</v>
      </c>
    </row>
    <row r="8083" spans="2:36" ht="15" customHeight="1" x14ac:dyDescent="0.3">
      <c r="B8083" s="70"/>
      <c r="C8083" s="58"/>
      <c r="D8083" s="63"/>
      <c r="E8083" s="58"/>
      <c r="F8083" s="58"/>
      <c r="G8083" s="44"/>
      <c r="H8083" s="45"/>
      <c r="I8083" s="45"/>
      <c r="J8083" s="40" t="str">
        <f t="shared" si="770"/>
        <v/>
      </c>
      <c r="K8083" s="39" t="str">
        <f t="shared" si="774"/>
        <v/>
      </c>
      <c r="AB8083" s="17" t="str">
        <f t="shared" si="773"/>
        <v>-1</v>
      </c>
      <c r="AC8083" s="17">
        <f>IFERROR(INDEX(Factors!$C$59:$C$70,MATCH(AB8083,Factors!$B$59:$B$70,1),1),0)</f>
        <v>0</v>
      </c>
      <c r="AD8083" s="17">
        <f t="shared" si="771"/>
        <v>0</v>
      </c>
      <c r="AE8083" s="17">
        <f>IFERROR(INDEX(Factors!$B$6:$B$15,MATCH('INPUT - Census'!E8083,Factors!$C$6:$C$15,0),1),0)</f>
        <v>0</v>
      </c>
      <c r="AF8083" s="18">
        <f>IFERROR(INDEX(Factors!$B$16:$B$39,MATCH('INPUT - Census'!C8083,Factors!$C$16:$C$35,0),1),0)</f>
        <v>0</v>
      </c>
      <c r="AG8083" s="19">
        <f>IFERROR(INDEX(Factors!$B$40:$B$44,MATCH('INPUT - Census'!F8083,Factors!$C$40:$C$44,0),1),0)</f>
        <v>0</v>
      </c>
      <c r="AH8083" s="21" t="str">
        <f t="shared" si="772"/>
        <v/>
      </c>
      <c r="AI8083" s="1" t="str">
        <f>IFERROR(VLOOKUP(H8083,Factors!$C$45:$D$48,2,0),"")</f>
        <v/>
      </c>
      <c r="AJ8083" t="b">
        <f t="shared" si="775"/>
        <v>0</v>
      </c>
    </row>
    <row r="8084" spans="2:36" ht="15" customHeight="1" x14ac:dyDescent="0.3">
      <c r="B8084" s="70"/>
      <c r="C8084" s="58"/>
      <c r="D8084" s="63"/>
      <c r="E8084" s="58"/>
      <c r="F8084" s="58"/>
      <c r="G8084" s="44"/>
      <c r="H8084" s="45"/>
      <c r="I8084" s="45"/>
      <c r="J8084" s="40" t="str">
        <f t="shared" si="770"/>
        <v/>
      </c>
      <c r="K8084" s="39" t="str">
        <f t="shared" si="774"/>
        <v/>
      </c>
      <c r="AB8084" s="17" t="str">
        <f t="shared" si="773"/>
        <v>-1</v>
      </c>
      <c r="AC8084" s="17">
        <f>IFERROR(INDEX(Factors!$C$59:$C$70,MATCH(AB8084,Factors!$B$59:$B$70,1),1),0)</f>
        <v>0</v>
      </c>
      <c r="AD8084" s="17">
        <f t="shared" si="771"/>
        <v>0</v>
      </c>
      <c r="AE8084" s="17">
        <f>IFERROR(INDEX(Factors!$B$6:$B$15,MATCH('INPUT - Census'!E8084,Factors!$C$6:$C$15,0),1),0)</f>
        <v>0</v>
      </c>
      <c r="AF8084" s="18">
        <f>IFERROR(INDEX(Factors!$B$16:$B$39,MATCH('INPUT - Census'!C8084,Factors!$C$16:$C$35,0),1),0)</f>
        <v>0</v>
      </c>
      <c r="AG8084" s="19">
        <f>IFERROR(INDEX(Factors!$B$40:$B$44,MATCH('INPUT - Census'!F8084,Factors!$C$40:$C$44,0),1),0)</f>
        <v>0</v>
      </c>
      <c r="AH8084" s="21" t="str">
        <f t="shared" si="772"/>
        <v/>
      </c>
      <c r="AI8084" s="1" t="str">
        <f>IFERROR(VLOOKUP(H8084,Factors!$C$45:$D$48,2,0),"")</f>
        <v/>
      </c>
      <c r="AJ8084" t="b">
        <f t="shared" si="775"/>
        <v>0</v>
      </c>
    </row>
    <row r="8085" spans="2:36" ht="15" customHeight="1" x14ac:dyDescent="0.3">
      <c r="B8085" s="70"/>
      <c r="C8085" s="58"/>
      <c r="D8085" s="63"/>
      <c r="E8085" s="58"/>
      <c r="F8085" s="58"/>
      <c r="G8085" s="44"/>
      <c r="H8085" s="45"/>
      <c r="I8085" s="45"/>
      <c r="J8085" s="40" t="str">
        <f t="shared" si="770"/>
        <v/>
      </c>
      <c r="K8085" s="39" t="str">
        <f t="shared" si="774"/>
        <v/>
      </c>
      <c r="AB8085" s="17" t="str">
        <f t="shared" si="773"/>
        <v>-1</v>
      </c>
      <c r="AC8085" s="17">
        <f>IFERROR(INDEX(Factors!$C$59:$C$70,MATCH(AB8085,Factors!$B$59:$B$70,1),1),0)</f>
        <v>0</v>
      </c>
      <c r="AD8085" s="17">
        <f t="shared" si="771"/>
        <v>0</v>
      </c>
      <c r="AE8085" s="17">
        <f>IFERROR(INDEX(Factors!$B$6:$B$15,MATCH('INPUT - Census'!E8085,Factors!$C$6:$C$15,0),1),0)</f>
        <v>0</v>
      </c>
      <c r="AF8085" s="18">
        <f>IFERROR(INDEX(Factors!$B$16:$B$39,MATCH('INPUT - Census'!C8085,Factors!$C$16:$C$35,0),1),0)</f>
        <v>0</v>
      </c>
      <c r="AG8085" s="19">
        <f>IFERROR(INDEX(Factors!$B$40:$B$44,MATCH('INPUT - Census'!F8085,Factors!$C$40:$C$44,0),1),0)</f>
        <v>0</v>
      </c>
      <c r="AH8085" s="21" t="str">
        <f t="shared" si="772"/>
        <v/>
      </c>
      <c r="AI8085" s="1" t="str">
        <f>IFERROR(VLOOKUP(H8085,Factors!$C$45:$D$48,2,0),"")</f>
        <v/>
      </c>
      <c r="AJ8085" t="b">
        <f t="shared" si="775"/>
        <v>0</v>
      </c>
    </row>
    <row r="8086" spans="2:36" ht="15" customHeight="1" x14ac:dyDescent="0.3">
      <c r="B8086" s="70"/>
      <c r="C8086" s="58"/>
      <c r="D8086" s="63"/>
      <c r="E8086" s="58"/>
      <c r="F8086" s="58"/>
      <c r="G8086" s="44"/>
      <c r="H8086" s="45"/>
      <c r="I8086" s="45"/>
      <c r="J8086" s="40" t="str">
        <f t="shared" si="770"/>
        <v/>
      </c>
      <c r="K8086" s="39" t="str">
        <f t="shared" si="774"/>
        <v/>
      </c>
      <c r="AB8086" s="17" t="str">
        <f t="shared" si="773"/>
        <v>-1</v>
      </c>
      <c r="AC8086" s="17">
        <f>IFERROR(INDEX(Factors!$C$59:$C$70,MATCH(AB8086,Factors!$B$59:$B$70,1),1),0)</f>
        <v>0</v>
      </c>
      <c r="AD8086" s="17">
        <f t="shared" si="771"/>
        <v>0</v>
      </c>
      <c r="AE8086" s="17">
        <f>IFERROR(INDEX(Factors!$B$6:$B$15,MATCH('INPUT - Census'!E8086,Factors!$C$6:$C$15,0),1),0)</f>
        <v>0</v>
      </c>
      <c r="AF8086" s="18">
        <f>IFERROR(INDEX(Factors!$B$16:$B$39,MATCH('INPUT - Census'!C8086,Factors!$C$16:$C$35,0),1),0)</f>
        <v>0</v>
      </c>
      <c r="AG8086" s="19">
        <f>IFERROR(INDEX(Factors!$B$40:$B$44,MATCH('INPUT - Census'!F8086,Factors!$C$40:$C$44,0),1),0)</f>
        <v>0</v>
      </c>
      <c r="AH8086" s="21" t="str">
        <f t="shared" si="772"/>
        <v/>
      </c>
      <c r="AI8086" s="1" t="str">
        <f>IFERROR(VLOOKUP(H8086,Factors!$C$45:$D$48,2,0),"")</f>
        <v/>
      </c>
      <c r="AJ8086" t="b">
        <f t="shared" si="775"/>
        <v>0</v>
      </c>
    </row>
    <row r="8087" spans="2:36" ht="15" customHeight="1" x14ac:dyDescent="0.3">
      <c r="B8087" s="70"/>
      <c r="C8087" s="58"/>
      <c r="D8087" s="63"/>
      <c r="E8087" s="58"/>
      <c r="F8087" s="58"/>
      <c r="G8087" s="44"/>
      <c r="H8087" s="45"/>
      <c r="I8087" s="45"/>
      <c r="J8087" s="40" t="str">
        <f t="shared" si="770"/>
        <v/>
      </c>
      <c r="K8087" s="39" t="str">
        <f t="shared" si="774"/>
        <v/>
      </c>
      <c r="AB8087" s="17" t="str">
        <f t="shared" si="773"/>
        <v>-1</v>
      </c>
      <c r="AC8087" s="17">
        <f>IFERROR(INDEX(Factors!$C$59:$C$70,MATCH(AB8087,Factors!$B$59:$B$70,1),1),0)</f>
        <v>0</v>
      </c>
      <c r="AD8087" s="17">
        <f t="shared" si="771"/>
        <v>0</v>
      </c>
      <c r="AE8087" s="17">
        <f>IFERROR(INDEX(Factors!$B$6:$B$15,MATCH('INPUT - Census'!E8087,Factors!$C$6:$C$15,0),1),0)</f>
        <v>0</v>
      </c>
      <c r="AF8087" s="18">
        <f>IFERROR(INDEX(Factors!$B$16:$B$39,MATCH('INPUT - Census'!C8087,Factors!$C$16:$C$35,0),1),0)</f>
        <v>0</v>
      </c>
      <c r="AG8087" s="19">
        <f>IFERROR(INDEX(Factors!$B$40:$B$44,MATCH('INPUT - Census'!F8087,Factors!$C$40:$C$44,0),1),0)</f>
        <v>0</v>
      </c>
      <c r="AH8087" s="21" t="str">
        <f t="shared" si="772"/>
        <v/>
      </c>
      <c r="AI8087" s="1" t="str">
        <f>IFERROR(VLOOKUP(H8087,Factors!$C$45:$D$48,2,0),"")</f>
        <v/>
      </c>
      <c r="AJ8087" t="b">
        <f t="shared" si="775"/>
        <v>0</v>
      </c>
    </row>
    <row r="8088" spans="2:36" ht="15" customHeight="1" x14ac:dyDescent="0.3">
      <c r="B8088" s="70"/>
      <c r="C8088" s="58"/>
      <c r="D8088" s="63"/>
      <c r="E8088" s="58"/>
      <c r="F8088" s="58"/>
      <c r="G8088" s="44"/>
      <c r="H8088" s="45"/>
      <c r="I8088" s="45"/>
      <c r="J8088" s="40" t="str">
        <f t="shared" si="770"/>
        <v/>
      </c>
      <c r="K8088" s="39" t="str">
        <f t="shared" si="774"/>
        <v/>
      </c>
      <c r="AB8088" s="17" t="str">
        <f t="shared" si="773"/>
        <v>-1</v>
      </c>
      <c r="AC8088" s="17">
        <f>IFERROR(INDEX(Factors!$C$59:$C$70,MATCH(AB8088,Factors!$B$59:$B$70,1),1),0)</f>
        <v>0</v>
      </c>
      <c r="AD8088" s="17">
        <f t="shared" si="771"/>
        <v>0</v>
      </c>
      <c r="AE8088" s="17">
        <f>IFERROR(INDEX(Factors!$B$6:$B$15,MATCH('INPUT - Census'!E8088,Factors!$C$6:$C$15,0),1),0)</f>
        <v>0</v>
      </c>
      <c r="AF8088" s="18">
        <f>IFERROR(INDEX(Factors!$B$16:$B$39,MATCH('INPUT - Census'!C8088,Factors!$C$16:$C$35,0),1),0)</f>
        <v>0</v>
      </c>
      <c r="AG8088" s="19">
        <f>IFERROR(INDEX(Factors!$B$40:$B$44,MATCH('INPUT - Census'!F8088,Factors!$C$40:$C$44,0),1),0)</f>
        <v>0</v>
      </c>
      <c r="AH8088" s="21" t="str">
        <f t="shared" si="772"/>
        <v/>
      </c>
      <c r="AI8088" s="1" t="str">
        <f>IFERROR(VLOOKUP(H8088,Factors!$C$45:$D$48,2,0),"")</f>
        <v/>
      </c>
      <c r="AJ8088" t="b">
        <f t="shared" si="775"/>
        <v>0</v>
      </c>
    </row>
    <row r="8089" spans="2:36" ht="15" customHeight="1" x14ac:dyDescent="0.3">
      <c r="B8089" s="70"/>
      <c r="C8089" s="58"/>
      <c r="D8089" s="63"/>
      <c r="E8089" s="58"/>
      <c r="F8089" s="58"/>
      <c r="G8089" s="44"/>
      <c r="H8089" s="45"/>
      <c r="I8089" s="45"/>
      <c r="J8089" s="40" t="str">
        <f t="shared" si="770"/>
        <v/>
      </c>
      <c r="K8089" s="39" t="str">
        <f t="shared" si="774"/>
        <v/>
      </c>
      <c r="AB8089" s="17" t="str">
        <f t="shared" si="773"/>
        <v>-1</v>
      </c>
      <c r="AC8089" s="17">
        <f>IFERROR(INDEX(Factors!$C$59:$C$70,MATCH(AB8089,Factors!$B$59:$B$70,1),1),0)</f>
        <v>0</v>
      </c>
      <c r="AD8089" s="17">
        <f t="shared" si="771"/>
        <v>0</v>
      </c>
      <c r="AE8089" s="17">
        <f>IFERROR(INDEX(Factors!$B$6:$B$15,MATCH('INPUT - Census'!E8089,Factors!$C$6:$C$15,0),1),0)</f>
        <v>0</v>
      </c>
      <c r="AF8089" s="18">
        <f>IFERROR(INDEX(Factors!$B$16:$B$39,MATCH('INPUT - Census'!C8089,Factors!$C$16:$C$35,0),1),0)</f>
        <v>0</v>
      </c>
      <c r="AG8089" s="19">
        <f>IFERROR(INDEX(Factors!$B$40:$B$44,MATCH('INPUT - Census'!F8089,Factors!$C$40:$C$44,0),1),0)</f>
        <v>0</v>
      </c>
      <c r="AH8089" s="21" t="str">
        <f t="shared" si="772"/>
        <v/>
      </c>
      <c r="AI8089" s="1" t="str">
        <f>IFERROR(VLOOKUP(H8089,Factors!$C$45:$D$48,2,0),"")</f>
        <v/>
      </c>
      <c r="AJ8089" t="b">
        <f t="shared" si="775"/>
        <v>0</v>
      </c>
    </row>
    <row r="8090" spans="2:36" ht="15" customHeight="1" x14ac:dyDescent="0.3">
      <c r="B8090" s="70"/>
      <c r="C8090" s="58"/>
      <c r="D8090" s="63"/>
      <c r="E8090" s="58"/>
      <c r="F8090" s="58"/>
      <c r="G8090" s="44"/>
      <c r="H8090" s="45"/>
      <c r="I8090" s="45"/>
      <c r="J8090" s="40" t="str">
        <f t="shared" si="770"/>
        <v/>
      </c>
      <c r="K8090" s="39" t="str">
        <f t="shared" si="774"/>
        <v/>
      </c>
      <c r="AB8090" s="17" t="str">
        <f t="shared" si="773"/>
        <v>-1</v>
      </c>
      <c r="AC8090" s="17">
        <f>IFERROR(INDEX(Factors!$C$59:$C$70,MATCH(AB8090,Factors!$B$59:$B$70,1),1),0)</f>
        <v>0</v>
      </c>
      <c r="AD8090" s="17">
        <f t="shared" si="771"/>
        <v>0</v>
      </c>
      <c r="AE8090" s="17">
        <f>IFERROR(INDEX(Factors!$B$6:$B$15,MATCH('INPUT - Census'!E8090,Factors!$C$6:$C$15,0),1),0)</f>
        <v>0</v>
      </c>
      <c r="AF8090" s="18">
        <f>IFERROR(INDEX(Factors!$B$16:$B$39,MATCH('INPUT - Census'!C8090,Factors!$C$16:$C$35,0),1),0)</f>
        <v>0</v>
      </c>
      <c r="AG8090" s="19">
        <f>IFERROR(INDEX(Factors!$B$40:$B$44,MATCH('INPUT - Census'!F8090,Factors!$C$40:$C$44,0),1),0)</f>
        <v>0</v>
      </c>
      <c r="AH8090" s="21" t="str">
        <f t="shared" si="772"/>
        <v/>
      </c>
      <c r="AI8090" s="1" t="str">
        <f>IFERROR(VLOOKUP(H8090,Factors!$C$45:$D$48,2,0),"")</f>
        <v/>
      </c>
      <c r="AJ8090" t="b">
        <f t="shared" si="775"/>
        <v>0</v>
      </c>
    </row>
    <row r="8091" spans="2:36" ht="15" customHeight="1" x14ac:dyDescent="0.3">
      <c r="B8091" s="70"/>
      <c r="C8091" s="58"/>
      <c r="D8091" s="63"/>
      <c r="E8091" s="58"/>
      <c r="F8091" s="58"/>
      <c r="G8091" s="44"/>
      <c r="H8091" s="45"/>
      <c r="I8091" s="45"/>
      <c r="J8091" s="40" t="str">
        <f t="shared" si="770"/>
        <v/>
      </c>
      <c r="K8091" s="39" t="str">
        <f t="shared" si="774"/>
        <v/>
      </c>
      <c r="AB8091" s="17" t="str">
        <f t="shared" si="773"/>
        <v>-1</v>
      </c>
      <c r="AC8091" s="17">
        <f>IFERROR(INDEX(Factors!$C$59:$C$70,MATCH(AB8091,Factors!$B$59:$B$70,1),1),0)</f>
        <v>0</v>
      </c>
      <c r="AD8091" s="17">
        <f t="shared" si="771"/>
        <v>0</v>
      </c>
      <c r="AE8091" s="17">
        <f>IFERROR(INDEX(Factors!$B$6:$B$15,MATCH('INPUT - Census'!E8091,Factors!$C$6:$C$15,0),1),0)</f>
        <v>0</v>
      </c>
      <c r="AF8091" s="18">
        <f>IFERROR(INDEX(Factors!$B$16:$B$39,MATCH('INPUT - Census'!C8091,Factors!$C$16:$C$35,0),1),0)</f>
        <v>0</v>
      </c>
      <c r="AG8091" s="19">
        <f>IFERROR(INDEX(Factors!$B$40:$B$44,MATCH('INPUT - Census'!F8091,Factors!$C$40:$C$44,0),1),0)</f>
        <v>0</v>
      </c>
      <c r="AH8091" s="21" t="str">
        <f t="shared" si="772"/>
        <v/>
      </c>
      <c r="AI8091" s="1" t="str">
        <f>IFERROR(VLOOKUP(H8091,Factors!$C$45:$D$48,2,0),"")</f>
        <v/>
      </c>
      <c r="AJ8091" t="b">
        <f t="shared" si="775"/>
        <v>0</v>
      </c>
    </row>
    <row r="8092" spans="2:36" ht="15" customHeight="1" x14ac:dyDescent="0.3">
      <c r="B8092" s="70"/>
      <c r="C8092" s="58"/>
      <c r="D8092" s="63"/>
      <c r="E8092" s="58"/>
      <c r="F8092" s="58"/>
      <c r="G8092" s="44"/>
      <c r="H8092" s="45"/>
      <c r="I8092" s="45"/>
      <c r="J8092" s="40" t="str">
        <f t="shared" si="770"/>
        <v/>
      </c>
      <c r="K8092" s="39" t="str">
        <f t="shared" si="774"/>
        <v/>
      </c>
      <c r="AB8092" s="17" t="str">
        <f t="shared" si="773"/>
        <v>-1</v>
      </c>
      <c r="AC8092" s="17">
        <f>IFERROR(INDEX(Factors!$C$59:$C$70,MATCH(AB8092,Factors!$B$59:$B$70,1),1),0)</f>
        <v>0</v>
      </c>
      <c r="AD8092" s="17">
        <f t="shared" si="771"/>
        <v>0</v>
      </c>
      <c r="AE8092" s="17">
        <f>IFERROR(INDEX(Factors!$B$6:$B$15,MATCH('INPUT - Census'!E8092,Factors!$C$6:$C$15,0),1),0)</f>
        <v>0</v>
      </c>
      <c r="AF8092" s="18">
        <f>IFERROR(INDEX(Factors!$B$16:$B$39,MATCH('INPUT - Census'!C8092,Factors!$C$16:$C$35,0),1),0)</f>
        <v>0</v>
      </c>
      <c r="AG8092" s="19">
        <f>IFERROR(INDEX(Factors!$B$40:$B$44,MATCH('INPUT - Census'!F8092,Factors!$C$40:$C$44,0),1),0)</f>
        <v>0</v>
      </c>
      <c r="AH8092" s="21" t="str">
        <f t="shared" si="772"/>
        <v/>
      </c>
      <c r="AI8092" s="1" t="str">
        <f>IFERROR(VLOOKUP(H8092,Factors!$C$45:$D$48,2,0),"")</f>
        <v/>
      </c>
      <c r="AJ8092" t="b">
        <f t="shared" si="775"/>
        <v>0</v>
      </c>
    </row>
    <row r="8093" spans="2:36" ht="15" customHeight="1" x14ac:dyDescent="0.3">
      <c r="B8093" s="70"/>
      <c r="C8093" s="58"/>
      <c r="D8093" s="63"/>
      <c r="E8093" s="58"/>
      <c r="F8093" s="58"/>
      <c r="G8093" s="44"/>
      <c r="H8093" s="45"/>
      <c r="I8093" s="45"/>
      <c r="J8093" s="40" t="str">
        <f t="shared" si="770"/>
        <v/>
      </c>
      <c r="K8093" s="39" t="str">
        <f t="shared" si="774"/>
        <v/>
      </c>
      <c r="AB8093" s="17" t="str">
        <f t="shared" si="773"/>
        <v>-1</v>
      </c>
      <c r="AC8093" s="17">
        <f>IFERROR(INDEX(Factors!$C$59:$C$70,MATCH(AB8093,Factors!$B$59:$B$70,1),1),0)</f>
        <v>0</v>
      </c>
      <c r="AD8093" s="17">
        <f t="shared" si="771"/>
        <v>0</v>
      </c>
      <c r="AE8093" s="17">
        <f>IFERROR(INDEX(Factors!$B$6:$B$15,MATCH('INPUT - Census'!E8093,Factors!$C$6:$C$15,0),1),0)</f>
        <v>0</v>
      </c>
      <c r="AF8093" s="18">
        <f>IFERROR(INDEX(Factors!$B$16:$B$39,MATCH('INPUT - Census'!C8093,Factors!$C$16:$C$35,0),1),0)</f>
        <v>0</v>
      </c>
      <c r="AG8093" s="19">
        <f>IFERROR(INDEX(Factors!$B$40:$B$44,MATCH('INPUT - Census'!F8093,Factors!$C$40:$C$44,0),1),0)</f>
        <v>0</v>
      </c>
      <c r="AH8093" s="21" t="str">
        <f t="shared" si="772"/>
        <v/>
      </c>
      <c r="AI8093" s="1" t="str">
        <f>IFERROR(VLOOKUP(H8093,Factors!$C$45:$D$48,2,0),"")</f>
        <v/>
      </c>
      <c r="AJ8093" t="b">
        <f t="shared" si="775"/>
        <v>0</v>
      </c>
    </row>
    <row r="8094" spans="2:36" ht="15" customHeight="1" x14ac:dyDescent="0.3">
      <c r="B8094" s="70"/>
      <c r="C8094" s="58"/>
      <c r="D8094" s="63"/>
      <c r="E8094" s="58"/>
      <c r="F8094" s="58"/>
      <c r="G8094" s="44"/>
      <c r="H8094" s="45"/>
      <c r="I8094" s="45"/>
      <c r="J8094" s="40" t="str">
        <f t="shared" si="770"/>
        <v/>
      </c>
      <c r="K8094" s="39" t="str">
        <f t="shared" si="774"/>
        <v/>
      </c>
      <c r="AB8094" s="17" t="str">
        <f t="shared" si="773"/>
        <v>-1</v>
      </c>
      <c r="AC8094" s="17">
        <f>IFERROR(INDEX(Factors!$C$59:$C$70,MATCH(AB8094,Factors!$B$59:$B$70,1),1),0)</f>
        <v>0</v>
      </c>
      <c r="AD8094" s="17">
        <f t="shared" si="771"/>
        <v>0</v>
      </c>
      <c r="AE8094" s="17">
        <f>IFERROR(INDEX(Factors!$B$6:$B$15,MATCH('INPUT - Census'!E8094,Factors!$C$6:$C$15,0),1),0)</f>
        <v>0</v>
      </c>
      <c r="AF8094" s="18">
        <f>IFERROR(INDEX(Factors!$B$16:$B$39,MATCH('INPUT - Census'!C8094,Factors!$C$16:$C$35,0),1),0)</f>
        <v>0</v>
      </c>
      <c r="AG8094" s="19">
        <f>IFERROR(INDEX(Factors!$B$40:$B$44,MATCH('INPUT - Census'!F8094,Factors!$C$40:$C$44,0),1),0)</f>
        <v>0</v>
      </c>
      <c r="AH8094" s="21" t="str">
        <f t="shared" si="772"/>
        <v/>
      </c>
      <c r="AI8094" s="1" t="str">
        <f>IFERROR(VLOOKUP(H8094,Factors!$C$45:$D$48,2,0),"")</f>
        <v/>
      </c>
      <c r="AJ8094" t="b">
        <f t="shared" si="775"/>
        <v>0</v>
      </c>
    </row>
    <row r="8095" spans="2:36" ht="15" customHeight="1" x14ac:dyDescent="0.3">
      <c r="B8095" s="70"/>
      <c r="C8095" s="58"/>
      <c r="D8095" s="63"/>
      <c r="E8095" s="58"/>
      <c r="F8095" s="58"/>
      <c r="G8095" s="44"/>
      <c r="H8095" s="45"/>
      <c r="I8095" s="45"/>
      <c r="J8095" s="40" t="str">
        <f t="shared" ref="J8095:J8158" si="776">IF( ISNUMBER(B8095), ROUND(($AL$3-B8095)/365,0), "" )</f>
        <v/>
      </c>
      <c r="K8095" s="39" t="str">
        <f t="shared" si="774"/>
        <v/>
      </c>
      <c r="AB8095" s="17" t="str">
        <f t="shared" si="773"/>
        <v>-1</v>
      </c>
      <c r="AC8095" s="17">
        <f>IFERROR(INDEX(Factors!$C$59:$C$70,MATCH(AB8095,Factors!$B$59:$B$70,1),1),0)</f>
        <v>0</v>
      </c>
      <c r="AD8095" s="17">
        <f t="shared" ref="AD8095:AD8158" si="777">IF(COUNTIF($P$2:$P$16,D8095),MATCH(D8095,$P$2:$P$16,0),0)</f>
        <v>0</v>
      </c>
      <c r="AE8095" s="17">
        <f>IFERROR(INDEX(Factors!$B$6:$B$15,MATCH('INPUT - Census'!E8095,Factors!$C$6:$C$15,0),1),0)</f>
        <v>0</v>
      </c>
      <c r="AF8095" s="18">
        <f>IFERROR(INDEX(Factors!$B$16:$B$39,MATCH('INPUT - Census'!C8095,Factors!$C$16:$C$35,0),1),0)</f>
        <v>0</v>
      </c>
      <c r="AG8095" s="19">
        <f>IFERROR(INDEX(Factors!$B$40:$B$44,MATCH('INPUT - Census'!F8095,Factors!$C$40:$C$44,0),1),0)</f>
        <v>0</v>
      </c>
      <c r="AH8095" s="21" t="str">
        <f t="shared" ref="AH8095:AH8158" si="778">IF(G8095="","",G8095)</f>
        <v/>
      </c>
      <c r="AI8095" s="1" t="str">
        <f>IFERROR(VLOOKUP(H8095,Factors!$C$45:$D$48,2,0),"")</f>
        <v/>
      </c>
      <c r="AJ8095" t="b">
        <f t="shared" si="775"/>
        <v>0</v>
      </c>
    </row>
    <row r="8096" spans="2:36" ht="15" customHeight="1" x14ac:dyDescent="0.3">
      <c r="B8096" s="70"/>
      <c r="C8096" s="58"/>
      <c r="D8096" s="63"/>
      <c r="E8096" s="58"/>
      <c r="F8096" s="58"/>
      <c r="G8096" s="44"/>
      <c r="H8096" s="45"/>
      <c r="I8096" s="45"/>
      <c r="J8096" s="40" t="str">
        <f t="shared" si="776"/>
        <v/>
      </c>
      <c r="K8096" s="39" t="str">
        <f t="shared" si="774"/>
        <v/>
      </c>
      <c r="AB8096" s="17" t="str">
        <f t="shared" si="773"/>
        <v>-1</v>
      </c>
      <c r="AC8096" s="17">
        <f>IFERROR(INDEX(Factors!$C$59:$C$70,MATCH(AB8096,Factors!$B$59:$B$70,1),1),0)</f>
        <v>0</v>
      </c>
      <c r="AD8096" s="17">
        <f t="shared" si="777"/>
        <v>0</v>
      </c>
      <c r="AE8096" s="17">
        <f>IFERROR(INDEX(Factors!$B$6:$B$15,MATCH('INPUT - Census'!E8096,Factors!$C$6:$C$15,0),1),0)</f>
        <v>0</v>
      </c>
      <c r="AF8096" s="18">
        <f>IFERROR(INDEX(Factors!$B$16:$B$39,MATCH('INPUT - Census'!C8096,Factors!$C$16:$C$35,0),1),0)</f>
        <v>0</v>
      </c>
      <c r="AG8096" s="19">
        <f>IFERROR(INDEX(Factors!$B$40:$B$44,MATCH('INPUT - Census'!F8096,Factors!$C$40:$C$44,0),1),0)</f>
        <v>0</v>
      </c>
      <c r="AH8096" s="21" t="str">
        <f t="shared" si="778"/>
        <v/>
      </c>
      <c r="AI8096" s="1" t="str">
        <f>IFERROR(VLOOKUP(H8096,Factors!$C$45:$D$48,2,0),"")</f>
        <v/>
      </c>
      <c r="AJ8096" t="b">
        <f t="shared" si="775"/>
        <v>0</v>
      </c>
    </row>
    <row r="8097" spans="2:36" ht="15" customHeight="1" x14ac:dyDescent="0.3">
      <c r="B8097" s="70"/>
      <c r="C8097" s="58"/>
      <c r="D8097" s="63"/>
      <c r="E8097" s="58"/>
      <c r="F8097" s="58"/>
      <c r="G8097" s="44"/>
      <c r="H8097" s="45"/>
      <c r="I8097" s="45"/>
      <c r="J8097" s="40" t="str">
        <f t="shared" si="776"/>
        <v/>
      </c>
      <c r="K8097" s="39" t="str">
        <f t="shared" si="774"/>
        <v/>
      </c>
      <c r="AB8097" s="17" t="str">
        <f t="shared" si="773"/>
        <v>-1</v>
      </c>
      <c r="AC8097" s="17">
        <f>IFERROR(INDEX(Factors!$C$59:$C$70,MATCH(AB8097,Factors!$B$59:$B$70,1),1),0)</f>
        <v>0</v>
      </c>
      <c r="AD8097" s="17">
        <f t="shared" si="777"/>
        <v>0</v>
      </c>
      <c r="AE8097" s="17">
        <f>IFERROR(INDEX(Factors!$B$6:$B$15,MATCH('INPUT - Census'!E8097,Factors!$C$6:$C$15,0),1),0)</f>
        <v>0</v>
      </c>
      <c r="AF8097" s="18">
        <f>IFERROR(INDEX(Factors!$B$16:$B$39,MATCH('INPUT - Census'!C8097,Factors!$C$16:$C$35,0),1),0)</f>
        <v>0</v>
      </c>
      <c r="AG8097" s="19">
        <f>IFERROR(INDEX(Factors!$B$40:$B$44,MATCH('INPUT - Census'!F8097,Factors!$C$40:$C$44,0),1),0)</f>
        <v>0</v>
      </c>
      <c r="AH8097" s="21" t="str">
        <f t="shared" si="778"/>
        <v/>
      </c>
      <c r="AI8097" s="1" t="str">
        <f>IFERROR(VLOOKUP(H8097,Factors!$C$45:$D$48,2,0),"")</f>
        <v/>
      </c>
      <c r="AJ8097" t="b">
        <f t="shared" si="775"/>
        <v>0</v>
      </c>
    </row>
    <row r="8098" spans="2:36" ht="15" customHeight="1" x14ac:dyDescent="0.3">
      <c r="B8098" s="70"/>
      <c r="C8098" s="58"/>
      <c r="D8098" s="63"/>
      <c r="E8098" s="58"/>
      <c r="F8098" s="58"/>
      <c r="G8098" s="44"/>
      <c r="H8098" s="45"/>
      <c r="I8098" s="45"/>
      <c r="J8098" s="40" t="str">
        <f t="shared" si="776"/>
        <v/>
      </c>
      <c r="K8098" s="39" t="str">
        <f t="shared" si="774"/>
        <v/>
      </c>
      <c r="AB8098" s="17" t="str">
        <f t="shared" si="773"/>
        <v>-1</v>
      </c>
      <c r="AC8098" s="17">
        <f>IFERROR(INDEX(Factors!$C$59:$C$70,MATCH(AB8098,Factors!$B$59:$B$70,1),1),0)</f>
        <v>0</v>
      </c>
      <c r="AD8098" s="17">
        <f t="shared" si="777"/>
        <v>0</v>
      </c>
      <c r="AE8098" s="17">
        <f>IFERROR(INDEX(Factors!$B$6:$B$15,MATCH('INPUT - Census'!E8098,Factors!$C$6:$C$15,0),1),0)</f>
        <v>0</v>
      </c>
      <c r="AF8098" s="18">
        <f>IFERROR(INDEX(Factors!$B$16:$B$39,MATCH('INPUT - Census'!C8098,Factors!$C$16:$C$35,0),1),0)</f>
        <v>0</v>
      </c>
      <c r="AG8098" s="19">
        <f>IFERROR(INDEX(Factors!$B$40:$B$44,MATCH('INPUT - Census'!F8098,Factors!$C$40:$C$44,0),1),0)</f>
        <v>0</v>
      </c>
      <c r="AH8098" s="21" t="str">
        <f t="shared" si="778"/>
        <v/>
      </c>
      <c r="AI8098" s="1" t="str">
        <f>IFERROR(VLOOKUP(H8098,Factors!$C$45:$D$48,2,0),"")</f>
        <v/>
      </c>
      <c r="AJ8098" t="b">
        <f t="shared" si="775"/>
        <v>0</v>
      </c>
    </row>
    <row r="8099" spans="2:36" ht="15" customHeight="1" x14ac:dyDescent="0.3">
      <c r="B8099" s="70"/>
      <c r="C8099" s="58"/>
      <c r="D8099" s="63"/>
      <c r="E8099" s="58"/>
      <c r="F8099" s="58"/>
      <c r="G8099" s="44"/>
      <c r="H8099" s="45"/>
      <c r="I8099" s="45"/>
      <c r="J8099" s="40" t="str">
        <f t="shared" si="776"/>
        <v/>
      </c>
      <c r="K8099" s="39" t="str">
        <f t="shared" si="774"/>
        <v/>
      </c>
      <c r="AB8099" s="17" t="str">
        <f t="shared" si="773"/>
        <v>-1</v>
      </c>
      <c r="AC8099" s="17">
        <f>IFERROR(INDEX(Factors!$C$59:$C$70,MATCH(AB8099,Factors!$B$59:$B$70,1),1),0)</f>
        <v>0</v>
      </c>
      <c r="AD8099" s="17">
        <f t="shared" si="777"/>
        <v>0</v>
      </c>
      <c r="AE8099" s="17">
        <f>IFERROR(INDEX(Factors!$B$6:$B$15,MATCH('INPUT - Census'!E8099,Factors!$C$6:$C$15,0),1),0)</f>
        <v>0</v>
      </c>
      <c r="AF8099" s="18">
        <f>IFERROR(INDEX(Factors!$B$16:$B$39,MATCH('INPUT - Census'!C8099,Factors!$C$16:$C$35,0),1),0)</f>
        <v>0</v>
      </c>
      <c r="AG8099" s="19">
        <f>IFERROR(INDEX(Factors!$B$40:$B$44,MATCH('INPUT - Census'!F8099,Factors!$C$40:$C$44,0),1),0)</f>
        <v>0</v>
      </c>
      <c r="AH8099" s="21" t="str">
        <f t="shared" si="778"/>
        <v/>
      </c>
      <c r="AI8099" s="1" t="str">
        <f>IFERROR(VLOOKUP(H8099,Factors!$C$45:$D$48,2,0),"")</f>
        <v/>
      </c>
      <c r="AJ8099" t="b">
        <f t="shared" si="775"/>
        <v>0</v>
      </c>
    </row>
    <row r="8100" spans="2:36" ht="15" customHeight="1" x14ac:dyDescent="0.3">
      <c r="B8100" s="70"/>
      <c r="C8100" s="58"/>
      <c r="D8100" s="63"/>
      <c r="E8100" s="58"/>
      <c r="F8100" s="58"/>
      <c r="G8100" s="44"/>
      <c r="H8100" s="45"/>
      <c r="I8100" s="45"/>
      <c r="J8100" s="40" t="str">
        <f t="shared" si="776"/>
        <v/>
      </c>
      <c r="K8100" s="39" t="str">
        <f t="shared" si="774"/>
        <v/>
      </c>
      <c r="AB8100" s="17" t="str">
        <f t="shared" si="773"/>
        <v>-1</v>
      </c>
      <c r="AC8100" s="17">
        <f>IFERROR(INDEX(Factors!$C$59:$C$70,MATCH(AB8100,Factors!$B$59:$B$70,1),1),0)</f>
        <v>0</v>
      </c>
      <c r="AD8100" s="17">
        <f t="shared" si="777"/>
        <v>0</v>
      </c>
      <c r="AE8100" s="17">
        <f>IFERROR(INDEX(Factors!$B$6:$B$15,MATCH('INPUT - Census'!E8100,Factors!$C$6:$C$15,0),1),0)</f>
        <v>0</v>
      </c>
      <c r="AF8100" s="18">
        <f>IFERROR(INDEX(Factors!$B$16:$B$39,MATCH('INPUT - Census'!C8100,Factors!$C$16:$C$35,0),1),0)</f>
        <v>0</v>
      </c>
      <c r="AG8100" s="19">
        <f>IFERROR(INDEX(Factors!$B$40:$B$44,MATCH('INPUT - Census'!F8100,Factors!$C$40:$C$44,0),1),0)</f>
        <v>0</v>
      </c>
      <c r="AH8100" s="21" t="str">
        <f t="shared" si="778"/>
        <v/>
      </c>
      <c r="AI8100" s="1" t="str">
        <f>IFERROR(VLOOKUP(H8100,Factors!$C$45:$D$48,2,0),"")</f>
        <v/>
      </c>
      <c r="AJ8100" t="b">
        <f t="shared" si="775"/>
        <v>0</v>
      </c>
    </row>
    <row r="8101" spans="2:36" ht="15" customHeight="1" x14ac:dyDescent="0.3">
      <c r="B8101" s="70"/>
      <c r="C8101" s="58"/>
      <c r="D8101" s="63"/>
      <c r="E8101" s="58"/>
      <c r="F8101" s="58"/>
      <c r="G8101" s="44"/>
      <c r="H8101" s="45"/>
      <c r="I8101" s="45"/>
      <c r="J8101" s="40" t="str">
        <f t="shared" si="776"/>
        <v/>
      </c>
      <c r="K8101" s="39" t="str">
        <f t="shared" si="774"/>
        <v/>
      </c>
      <c r="AB8101" s="17" t="str">
        <f t="shared" si="773"/>
        <v>-1</v>
      </c>
      <c r="AC8101" s="17">
        <f>IFERROR(INDEX(Factors!$C$59:$C$70,MATCH(AB8101,Factors!$B$59:$B$70,1),1),0)</f>
        <v>0</v>
      </c>
      <c r="AD8101" s="17">
        <f t="shared" si="777"/>
        <v>0</v>
      </c>
      <c r="AE8101" s="17">
        <f>IFERROR(INDEX(Factors!$B$6:$B$15,MATCH('INPUT - Census'!E8101,Factors!$C$6:$C$15,0),1),0)</f>
        <v>0</v>
      </c>
      <c r="AF8101" s="18">
        <f>IFERROR(INDEX(Factors!$B$16:$B$39,MATCH('INPUT - Census'!C8101,Factors!$C$16:$C$35,0),1),0)</f>
        <v>0</v>
      </c>
      <c r="AG8101" s="19">
        <f>IFERROR(INDEX(Factors!$B$40:$B$44,MATCH('INPUT - Census'!F8101,Factors!$C$40:$C$44,0),1),0)</f>
        <v>0</v>
      </c>
      <c r="AH8101" s="21" t="str">
        <f t="shared" si="778"/>
        <v/>
      </c>
      <c r="AI8101" s="1" t="str">
        <f>IFERROR(VLOOKUP(H8101,Factors!$C$45:$D$48,2,0),"")</f>
        <v/>
      </c>
      <c r="AJ8101" t="b">
        <f t="shared" si="775"/>
        <v>0</v>
      </c>
    </row>
    <row r="8102" spans="2:36" ht="15" customHeight="1" x14ac:dyDescent="0.3">
      <c r="B8102" s="70"/>
      <c r="C8102" s="58"/>
      <c r="D8102" s="63"/>
      <c r="E8102" s="58"/>
      <c r="F8102" s="58"/>
      <c r="G8102" s="44"/>
      <c r="H8102" s="45"/>
      <c r="I8102" s="45"/>
      <c r="J8102" s="40" t="str">
        <f t="shared" si="776"/>
        <v/>
      </c>
      <c r="K8102" s="39" t="str">
        <f t="shared" si="774"/>
        <v/>
      </c>
      <c r="AB8102" s="17" t="str">
        <f t="shared" si="773"/>
        <v>-1</v>
      </c>
      <c r="AC8102" s="17">
        <f>IFERROR(INDEX(Factors!$C$59:$C$70,MATCH(AB8102,Factors!$B$59:$B$70,1),1),0)</f>
        <v>0</v>
      </c>
      <c r="AD8102" s="17">
        <f t="shared" si="777"/>
        <v>0</v>
      </c>
      <c r="AE8102" s="17">
        <f>IFERROR(INDEX(Factors!$B$6:$B$15,MATCH('INPUT - Census'!E8102,Factors!$C$6:$C$15,0),1),0)</f>
        <v>0</v>
      </c>
      <c r="AF8102" s="18">
        <f>IFERROR(INDEX(Factors!$B$16:$B$39,MATCH('INPUT - Census'!C8102,Factors!$C$16:$C$35,0),1),0)</f>
        <v>0</v>
      </c>
      <c r="AG8102" s="19">
        <f>IFERROR(INDEX(Factors!$B$40:$B$44,MATCH('INPUT - Census'!F8102,Factors!$C$40:$C$44,0),1),0)</f>
        <v>0</v>
      </c>
      <c r="AH8102" s="21" t="str">
        <f t="shared" si="778"/>
        <v/>
      </c>
      <c r="AI8102" s="1" t="str">
        <f>IFERROR(VLOOKUP(H8102,Factors!$C$45:$D$48,2,0),"")</f>
        <v/>
      </c>
      <c r="AJ8102" t="b">
        <f t="shared" si="775"/>
        <v>0</v>
      </c>
    </row>
    <row r="8103" spans="2:36" ht="15" customHeight="1" x14ac:dyDescent="0.3">
      <c r="B8103" s="70"/>
      <c r="C8103" s="58"/>
      <c r="D8103" s="63"/>
      <c r="E8103" s="58"/>
      <c r="F8103" s="58"/>
      <c r="G8103" s="44"/>
      <c r="H8103" s="45"/>
      <c r="I8103" s="45"/>
      <c r="J8103" s="40" t="str">
        <f t="shared" si="776"/>
        <v/>
      </c>
      <c r="K8103" s="39" t="str">
        <f t="shared" si="774"/>
        <v/>
      </c>
      <c r="AB8103" s="17" t="str">
        <f t="shared" si="773"/>
        <v>-1</v>
      </c>
      <c r="AC8103" s="17">
        <f>IFERROR(INDEX(Factors!$C$59:$C$70,MATCH(AB8103,Factors!$B$59:$B$70,1),1),0)</f>
        <v>0</v>
      </c>
      <c r="AD8103" s="17">
        <f t="shared" si="777"/>
        <v>0</v>
      </c>
      <c r="AE8103" s="17">
        <f>IFERROR(INDEX(Factors!$B$6:$B$15,MATCH('INPUT - Census'!E8103,Factors!$C$6:$C$15,0),1),0)</f>
        <v>0</v>
      </c>
      <c r="AF8103" s="18">
        <f>IFERROR(INDEX(Factors!$B$16:$B$39,MATCH('INPUT - Census'!C8103,Factors!$C$16:$C$35,0),1),0)</f>
        <v>0</v>
      </c>
      <c r="AG8103" s="19">
        <f>IFERROR(INDEX(Factors!$B$40:$B$44,MATCH('INPUT - Census'!F8103,Factors!$C$40:$C$44,0),1),0)</f>
        <v>0</v>
      </c>
      <c r="AH8103" s="21" t="str">
        <f t="shared" si="778"/>
        <v/>
      </c>
      <c r="AI8103" s="1" t="str">
        <f>IFERROR(VLOOKUP(H8103,Factors!$C$45:$D$48,2,0),"")</f>
        <v/>
      </c>
      <c r="AJ8103" t="b">
        <f t="shared" si="775"/>
        <v>0</v>
      </c>
    </row>
    <row r="8104" spans="2:36" ht="15" customHeight="1" x14ac:dyDescent="0.3">
      <c r="B8104" s="70"/>
      <c r="C8104" s="58"/>
      <c r="D8104" s="63"/>
      <c r="E8104" s="58"/>
      <c r="F8104" s="58"/>
      <c r="G8104" s="44"/>
      <c r="H8104" s="45"/>
      <c r="I8104" s="45"/>
      <c r="J8104" s="40" t="str">
        <f t="shared" si="776"/>
        <v/>
      </c>
      <c r="K8104" s="39" t="str">
        <f t="shared" si="774"/>
        <v/>
      </c>
      <c r="AB8104" s="17" t="str">
        <f t="shared" si="773"/>
        <v>-1</v>
      </c>
      <c r="AC8104" s="17">
        <f>IFERROR(INDEX(Factors!$C$59:$C$70,MATCH(AB8104,Factors!$B$59:$B$70,1),1),0)</f>
        <v>0</v>
      </c>
      <c r="AD8104" s="17">
        <f t="shared" si="777"/>
        <v>0</v>
      </c>
      <c r="AE8104" s="17">
        <f>IFERROR(INDEX(Factors!$B$6:$B$15,MATCH('INPUT - Census'!E8104,Factors!$C$6:$C$15,0),1),0)</f>
        <v>0</v>
      </c>
      <c r="AF8104" s="18">
        <f>IFERROR(INDEX(Factors!$B$16:$B$39,MATCH('INPUT - Census'!C8104,Factors!$C$16:$C$35,0),1),0)</f>
        <v>0</v>
      </c>
      <c r="AG8104" s="19">
        <f>IFERROR(INDEX(Factors!$B$40:$B$44,MATCH('INPUT - Census'!F8104,Factors!$C$40:$C$44,0),1),0)</f>
        <v>0</v>
      </c>
      <c r="AH8104" s="21" t="str">
        <f t="shared" si="778"/>
        <v/>
      </c>
      <c r="AI8104" s="1" t="str">
        <f>IFERROR(VLOOKUP(H8104,Factors!$C$45:$D$48,2,0),"")</f>
        <v/>
      </c>
      <c r="AJ8104" t="b">
        <f t="shared" si="775"/>
        <v>0</v>
      </c>
    </row>
    <row r="8105" spans="2:36" ht="15" customHeight="1" x14ac:dyDescent="0.3">
      <c r="B8105" s="70"/>
      <c r="C8105" s="58"/>
      <c r="D8105" s="63"/>
      <c r="E8105" s="58"/>
      <c r="F8105" s="58"/>
      <c r="G8105" s="44"/>
      <c r="H8105" s="45"/>
      <c r="I8105" s="45"/>
      <c r="J8105" s="40" t="str">
        <f t="shared" si="776"/>
        <v/>
      </c>
      <c r="K8105" s="39" t="str">
        <f t="shared" si="774"/>
        <v/>
      </c>
      <c r="AB8105" s="17" t="str">
        <f t="shared" si="773"/>
        <v>-1</v>
      </c>
      <c r="AC8105" s="17">
        <f>IFERROR(INDEX(Factors!$C$59:$C$70,MATCH(AB8105,Factors!$B$59:$B$70,1),1),0)</f>
        <v>0</v>
      </c>
      <c r="AD8105" s="17">
        <f t="shared" si="777"/>
        <v>0</v>
      </c>
      <c r="AE8105" s="17">
        <f>IFERROR(INDEX(Factors!$B$6:$B$15,MATCH('INPUT - Census'!E8105,Factors!$C$6:$C$15,0),1),0)</f>
        <v>0</v>
      </c>
      <c r="AF8105" s="18">
        <f>IFERROR(INDEX(Factors!$B$16:$B$39,MATCH('INPUT - Census'!C8105,Factors!$C$16:$C$35,0),1),0)</f>
        <v>0</v>
      </c>
      <c r="AG8105" s="19">
        <f>IFERROR(INDEX(Factors!$B$40:$B$44,MATCH('INPUT - Census'!F8105,Factors!$C$40:$C$44,0),1),0)</f>
        <v>0</v>
      </c>
      <c r="AH8105" s="21" t="str">
        <f t="shared" si="778"/>
        <v/>
      </c>
      <c r="AI8105" s="1" t="str">
        <f>IFERROR(VLOOKUP(H8105,Factors!$C$45:$D$48,2,0),"")</f>
        <v/>
      </c>
      <c r="AJ8105" t="b">
        <f t="shared" si="775"/>
        <v>0</v>
      </c>
    </row>
    <row r="8106" spans="2:36" ht="15" customHeight="1" x14ac:dyDescent="0.3">
      <c r="B8106" s="70"/>
      <c r="C8106" s="58"/>
      <c r="D8106" s="63"/>
      <c r="E8106" s="58"/>
      <c r="F8106" s="58"/>
      <c r="G8106" s="44"/>
      <c r="H8106" s="45"/>
      <c r="I8106" s="45"/>
      <c r="J8106" s="40" t="str">
        <f t="shared" si="776"/>
        <v/>
      </c>
      <c r="K8106" s="39" t="str">
        <f t="shared" si="774"/>
        <v/>
      </c>
      <c r="AB8106" s="17" t="str">
        <f t="shared" si="773"/>
        <v>-1</v>
      </c>
      <c r="AC8106" s="17">
        <f>IFERROR(INDEX(Factors!$C$59:$C$70,MATCH(AB8106,Factors!$B$59:$B$70,1),1),0)</f>
        <v>0</v>
      </c>
      <c r="AD8106" s="17">
        <f t="shared" si="777"/>
        <v>0</v>
      </c>
      <c r="AE8106" s="17">
        <f>IFERROR(INDEX(Factors!$B$6:$B$15,MATCH('INPUT - Census'!E8106,Factors!$C$6:$C$15,0),1),0)</f>
        <v>0</v>
      </c>
      <c r="AF8106" s="18">
        <f>IFERROR(INDEX(Factors!$B$16:$B$39,MATCH('INPUT - Census'!C8106,Factors!$C$16:$C$35,0),1),0)</f>
        <v>0</v>
      </c>
      <c r="AG8106" s="19">
        <f>IFERROR(INDEX(Factors!$B$40:$B$44,MATCH('INPUT - Census'!F8106,Factors!$C$40:$C$44,0),1),0)</f>
        <v>0</v>
      </c>
      <c r="AH8106" s="21" t="str">
        <f t="shared" si="778"/>
        <v/>
      </c>
      <c r="AI8106" s="1" t="str">
        <f>IFERROR(VLOOKUP(H8106,Factors!$C$45:$D$48,2,0),"")</f>
        <v/>
      </c>
      <c r="AJ8106" t="b">
        <f t="shared" si="775"/>
        <v>0</v>
      </c>
    </row>
    <row r="8107" spans="2:36" ht="15" customHeight="1" x14ac:dyDescent="0.3">
      <c r="B8107" s="70"/>
      <c r="C8107" s="58"/>
      <c r="D8107" s="63"/>
      <c r="E8107" s="58"/>
      <c r="F8107" s="58"/>
      <c r="G8107" s="44"/>
      <c r="H8107" s="45"/>
      <c r="I8107" s="45"/>
      <c r="J8107" s="40" t="str">
        <f t="shared" si="776"/>
        <v/>
      </c>
      <c r="K8107" s="39" t="str">
        <f t="shared" si="774"/>
        <v/>
      </c>
      <c r="AB8107" s="17" t="str">
        <f t="shared" si="773"/>
        <v>-1</v>
      </c>
      <c r="AC8107" s="17">
        <f>IFERROR(INDEX(Factors!$C$59:$C$70,MATCH(AB8107,Factors!$B$59:$B$70,1),1),0)</f>
        <v>0</v>
      </c>
      <c r="AD8107" s="17">
        <f t="shared" si="777"/>
        <v>0</v>
      </c>
      <c r="AE8107" s="17">
        <f>IFERROR(INDEX(Factors!$B$6:$B$15,MATCH('INPUT - Census'!E8107,Factors!$C$6:$C$15,0),1),0)</f>
        <v>0</v>
      </c>
      <c r="AF8107" s="18">
        <f>IFERROR(INDEX(Factors!$B$16:$B$39,MATCH('INPUT - Census'!C8107,Factors!$C$16:$C$35,0),1),0)</f>
        <v>0</v>
      </c>
      <c r="AG8107" s="19">
        <f>IFERROR(INDEX(Factors!$B$40:$B$44,MATCH('INPUT - Census'!F8107,Factors!$C$40:$C$44,0),1),0)</f>
        <v>0</v>
      </c>
      <c r="AH8107" s="21" t="str">
        <f t="shared" si="778"/>
        <v/>
      </c>
      <c r="AI8107" s="1" t="str">
        <f>IFERROR(VLOOKUP(H8107,Factors!$C$45:$D$48,2,0),"")</f>
        <v/>
      </c>
      <c r="AJ8107" t="b">
        <f t="shared" si="775"/>
        <v>0</v>
      </c>
    </row>
    <row r="8108" spans="2:36" ht="15" customHeight="1" x14ac:dyDescent="0.3">
      <c r="B8108" s="70"/>
      <c r="C8108" s="58"/>
      <c r="D8108" s="63"/>
      <c r="E8108" s="58"/>
      <c r="F8108" s="58"/>
      <c r="G8108" s="44"/>
      <c r="H8108" s="45"/>
      <c r="I8108" s="45"/>
      <c r="J8108" s="40" t="str">
        <f t="shared" si="776"/>
        <v/>
      </c>
      <c r="K8108" s="39" t="str">
        <f t="shared" si="774"/>
        <v/>
      </c>
      <c r="AB8108" s="17" t="str">
        <f t="shared" si="773"/>
        <v>-1</v>
      </c>
      <c r="AC8108" s="17">
        <f>IFERROR(INDEX(Factors!$C$59:$C$70,MATCH(AB8108,Factors!$B$59:$B$70,1),1),0)</f>
        <v>0</v>
      </c>
      <c r="AD8108" s="17">
        <f t="shared" si="777"/>
        <v>0</v>
      </c>
      <c r="AE8108" s="17">
        <f>IFERROR(INDEX(Factors!$B$6:$B$15,MATCH('INPUT - Census'!E8108,Factors!$C$6:$C$15,0),1),0)</f>
        <v>0</v>
      </c>
      <c r="AF8108" s="18">
        <f>IFERROR(INDEX(Factors!$B$16:$B$39,MATCH('INPUT - Census'!C8108,Factors!$C$16:$C$35,0),1),0)</f>
        <v>0</v>
      </c>
      <c r="AG8108" s="19">
        <f>IFERROR(INDEX(Factors!$B$40:$B$44,MATCH('INPUT - Census'!F8108,Factors!$C$40:$C$44,0),1),0)</f>
        <v>0</v>
      </c>
      <c r="AH8108" s="21" t="str">
        <f t="shared" si="778"/>
        <v/>
      </c>
      <c r="AI8108" s="1" t="str">
        <f>IFERROR(VLOOKUP(H8108,Factors!$C$45:$D$48,2,0),"")</f>
        <v/>
      </c>
      <c r="AJ8108" t="b">
        <f t="shared" si="775"/>
        <v>0</v>
      </c>
    </row>
    <row r="8109" spans="2:36" ht="15" customHeight="1" x14ac:dyDescent="0.3">
      <c r="B8109" s="70"/>
      <c r="C8109" s="58"/>
      <c r="D8109" s="63"/>
      <c r="E8109" s="58"/>
      <c r="F8109" s="58"/>
      <c r="G8109" s="44"/>
      <c r="H8109" s="45"/>
      <c r="I8109" s="45"/>
      <c r="J8109" s="40" t="str">
        <f t="shared" si="776"/>
        <v/>
      </c>
      <c r="K8109" s="39" t="str">
        <f t="shared" si="774"/>
        <v/>
      </c>
      <c r="AB8109" s="17" t="str">
        <f t="shared" si="773"/>
        <v>-1</v>
      </c>
      <c r="AC8109" s="17">
        <f>IFERROR(INDEX(Factors!$C$59:$C$70,MATCH(AB8109,Factors!$B$59:$B$70,1),1),0)</f>
        <v>0</v>
      </c>
      <c r="AD8109" s="17">
        <f t="shared" si="777"/>
        <v>0</v>
      </c>
      <c r="AE8109" s="17">
        <f>IFERROR(INDEX(Factors!$B$6:$B$15,MATCH('INPUT - Census'!E8109,Factors!$C$6:$C$15,0),1),0)</f>
        <v>0</v>
      </c>
      <c r="AF8109" s="18">
        <f>IFERROR(INDEX(Factors!$B$16:$B$39,MATCH('INPUT - Census'!C8109,Factors!$C$16:$C$35,0),1),0)</f>
        <v>0</v>
      </c>
      <c r="AG8109" s="19">
        <f>IFERROR(INDEX(Factors!$B$40:$B$44,MATCH('INPUT - Census'!F8109,Factors!$C$40:$C$44,0),1),0)</f>
        <v>0</v>
      </c>
      <c r="AH8109" s="21" t="str">
        <f t="shared" si="778"/>
        <v/>
      </c>
      <c r="AI8109" s="1" t="str">
        <f>IFERROR(VLOOKUP(H8109,Factors!$C$45:$D$48,2,0),"")</f>
        <v/>
      </c>
      <c r="AJ8109" t="b">
        <f t="shared" si="775"/>
        <v>0</v>
      </c>
    </row>
    <row r="8110" spans="2:36" ht="15" customHeight="1" x14ac:dyDescent="0.3">
      <c r="B8110" s="70"/>
      <c r="C8110" s="58"/>
      <c r="D8110" s="63"/>
      <c r="E8110" s="58"/>
      <c r="F8110" s="58"/>
      <c r="G8110" s="44"/>
      <c r="H8110" s="45"/>
      <c r="I8110" s="45"/>
      <c r="J8110" s="40" t="str">
        <f t="shared" si="776"/>
        <v/>
      </c>
      <c r="K8110" s="39" t="str">
        <f t="shared" si="774"/>
        <v/>
      </c>
      <c r="AB8110" s="17" t="str">
        <f t="shared" si="773"/>
        <v>-1</v>
      </c>
      <c r="AC8110" s="17">
        <f>IFERROR(INDEX(Factors!$C$59:$C$70,MATCH(AB8110,Factors!$B$59:$B$70,1),1),0)</f>
        <v>0</v>
      </c>
      <c r="AD8110" s="17">
        <f t="shared" si="777"/>
        <v>0</v>
      </c>
      <c r="AE8110" s="17">
        <f>IFERROR(INDEX(Factors!$B$6:$B$15,MATCH('INPUT - Census'!E8110,Factors!$C$6:$C$15,0),1),0)</f>
        <v>0</v>
      </c>
      <c r="AF8110" s="18">
        <f>IFERROR(INDEX(Factors!$B$16:$B$39,MATCH('INPUT - Census'!C8110,Factors!$C$16:$C$35,0),1),0)</f>
        <v>0</v>
      </c>
      <c r="AG8110" s="19">
        <f>IFERROR(INDEX(Factors!$B$40:$B$44,MATCH('INPUT - Census'!F8110,Factors!$C$40:$C$44,0),1),0)</f>
        <v>0</v>
      </c>
      <c r="AH8110" s="21" t="str">
        <f t="shared" si="778"/>
        <v/>
      </c>
      <c r="AI8110" s="1" t="str">
        <f>IFERROR(VLOOKUP(H8110,Factors!$C$45:$D$48,2,0),"")</f>
        <v/>
      </c>
      <c r="AJ8110" t="b">
        <f t="shared" si="775"/>
        <v>0</v>
      </c>
    </row>
    <row r="8111" spans="2:36" ht="15" customHeight="1" x14ac:dyDescent="0.3">
      <c r="B8111" s="70"/>
      <c r="C8111" s="58"/>
      <c r="D8111" s="63"/>
      <c r="E8111" s="58"/>
      <c r="F8111" s="58"/>
      <c r="G8111" s="44"/>
      <c r="H8111" s="45"/>
      <c r="I8111" s="45"/>
      <c r="J8111" s="40" t="str">
        <f t="shared" si="776"/>
        <v/>
      </c>
      <c r="K8111" s="39" t="str">
        <f t="shared" si="774"/>
        <v/>
      </c>
      <c r="AB8111" s="17" t="str">
        <f t="shared" si="773"/>
        <v>-1</v>
      </c>
      <c r="AC8111" s="17">
        <f>IFERROR(INDEX(Factors!$C$59:$C$70,MATCH(AB8111,Factors!$B$59:$B$70,1),1),0)</f>
        <v>0</v>
      </c>
      <c r="AD8111" s="17">
        <f t="shared" si="777"/>
        <v>0</v>
      </c>
      <c r="AE8111" s="17">
        <f>IFERROR(INDEX(Factors!$B$6:$B$15,MATCH('INPUT - Census'!E8111,Factors!$C$6:$C$15,0),1),0)</f>
        <v>0</v>
      </c>
      <c r="AF8111" s="18">
        <f>IFERROR(INDEX(Factors!$B$16:$B$39,MATCH('INPUT - Census'!C8111,Factors!$C$16:$C$35,0),1),0)</f>
        <v>0</v>
      </c>
      <c r="AG8111" s="19">
        <f>IFERROR(INDEX(Factors!$B$40:$B$44,MATCH('INPUT - Census'!F8111,Factors!$C$40:$C$44,0),1),0)</f>
        <v>0</v>
      </c>
      <c r="AH8111" s="21" t="str">
        <f t="shared" si="778"/>
        <v/>
      </c>
      <c r="AI8111" s="1" t="str">
        <f>IFERROR(VLOOKUP(H8111,Factors!$C$45:$D$48,2,0),"")</f>
        <v/>
      </c>
      <c r="AJ8111" t="b">
        <f t="shared" si="775"/>
        <v>0</v>
      </c>
    </row>
    <row r="8112" spans="2:36" ht="15" customHeight="1" x14ac:dyDescent="0.3">
      <c r="B8112" s="70"/>
      <c r="C8112" s="58"/>
      <c r="D8112" s="63"/>
      <c r="E8112" s="58"/>
      <c r="F8112" s="58"/>
      <c r="G8112" s="44"/>
      <c r="H8112" s="45"/>
      <c r="I8112" s="45"/>
      <c r="J8112" s="40" t="str">
        <f t="shared" si="776"/>
        <v/>
      </c>
      <c r="K8112" s="39" t="str">
        <f t="shared" si="774"/>
        <v/>
      </c>
      <c r="AB8112" s="17" t="str">
        <f t="shared" si="773"/>
        <v>-1</v>
      </c>
      <c r="AC8112" s="17">
        <f>IFERROR(INDEX(Factors!$C$59:$C$70,MATCH(AB8112,Factors!$B$59:$B$70,1),1),0)</f>
        <v>0</v>
      </c>
      <c r="AD8112" s="17">
        <f t="shared" si="777"/>
        <v>0</v>
      </c>
      <c r="AE8112" s="17">
        <f>IFERROR(INDEX(Factors!$B$6:$B$15,MATCH('INPUT - Census'!E8112,Factors!$C$6:$C$15,0),1),0)</f>
        <v>0</v>
      </c>
      <c r="AF8112" s="18">
        <f>IFERROR(INDEX(Factors!$B$16:$B$39,MATCH('INPUT - Census'!C8112,Factors!$C$16:$C$35,0),1),0)</f>
        <v>0</v>
      </c>
      <c r="AG8112" s="19">
        <f>IFERROR(INDEX(Factors!$B$40:$B$44,MATCH('INPUT - Census'!F8112,Factors!$C$40:$C$44,0),1),0)</f>
        <v>0</v>
      </c>
      <c r="AH8112" s="21" t="str">
        <f t="shared" si="778"/>
        <v/>
      </c>
      <c r="AI8112" s="1" t="str">
        <f>IFERROR(VLOOKUP(H8112,Factors!$C$45:$D$48,2,0),"")</f>
        <v/>
      </c>
      <c r="AJ8112" t="b">
        <f t="shared" si="775"/>
        <v>0</v>
      </c>
    </row>
    <row r="8113" spans="2:36" ht="15" customHeight="1" x14ac:dyDescent="0.3">
      <c r="B8113" s="70"/>
      <c r="C8113" s="58"/>
      <c r="D8113" s="63"/>
      <c r="E8113" s="58"/>
      <c r="F8113" s="58"/>
      <c r="G8113" s="44"/>
      <c r="H8113" s="45"/>
      <c r="I8113" s="45"/>
      <c r="J8113" s="40" t="str">
        <f t="shared" si="776"/>
        <v/>
      </c>
      <c r="K8113" s="39" t="str">
        <f t="shared" si="774"/>
        <v/>
      </c>
      <c r="AB8113" s="17" t="str">
        <f t="shared" si="773"/>
        <v>-1</v>
      </c>
      <c r="AC8113" s="17">
        <f>IFERROR(INDEX(Factors!$C$59:$C$70,MATCH(AB8113,Factors!$B$59:$B$70,1),1),0)</f>
        <v>0</v>
      </c>
      <c r="AD8113" s="17">
        <f t="shared" si="777"/>
        <v>0</v>
      </c>
      <c r="AE8113" s="17">
        <f>IFERROR(INDEX(Factors!$B$6:$B$15,MATCH('INPUT - Census'!E8113,Factors!$C$6:$C$15,0),1),0)</f>
        <v>0</v>
      </c>
      <c r="AF8113" s="18">
        <f>IFERROR(INDEX(Factors!$B$16:$B$39,MATCH('INPUT - Census'!C8113,Factors!$C$16:$C$35,0),1),0)</f>
        <v>0</v>
      </c>
      <c r="AG8113" s="19">
        <f>IFERROR(INDEX(Factors!$B$40:$B$44,MATCH('INPUT - Census'!F8113,Factors!$C$40:$C$44,0),1),0)</f>
        <v>0</v>
      </c>
      <c r="AH8113" s="21" t="str">
        <f t="shared" si="778"/>
        <v/>
      </c>
      <c r="AI8113" s="1" t="str">
        <f>IFERROR(VLOOKUP(H8113,Factors!$C$45:$D$48,2,0),"")</f>
        <v/>
      </c>
      <c r="AJ8113" t="b">
        <f t="shared" si="775"/>
        <v>0</v>
      </c>
    </row>
    <row r="8114" spans="2:36" ht="15" customHeight="1" x14ac:dyDescent="0.3">
      <c r="B8114" s="70"/>
      <c r="C8114" s="58"/>
      <c r="D8114" s="63"/>
      <c r="E8114" s="58"/>
      <c r="F8114" s="58"/>
      <c r="G8114" s="44"/>
      <c r="H8114" s="45"/>
      <c r="I8114" s="45"/>
      <c r="J8114" s="40" t="str">
        <f t="shared" si="776"/>
        <v/>
      </c>
      <c r="K8114" s="39" t="str">
        <f t="shared" si="774"/>
        <v/>
      </c>
      <c r="AB8114" s="17" t="str">
        <f t="shared" si="773"/>
        <v>-1</v>
      </c>
      <c r="AC8114" s="17">
        <f>IFERROR(INDEX(Factors!$C$59:$C$70,MATCH(AB8114,Factors!$B$59:$B$70,1),1),0)</f>
        <v>0</v>
      </c>
      <c r="AD8114" s="17">
        <f t="shared" si="777"/>
        <v>0</v>
      </c>
      <c r="AE8114" s="17">
        <f>IFERROR(INDEX(Factors!$B$6:$B$15,MATCH('INPUT - Census'!E8114,Factors!$C$6:$C$15,0),1),0)</f>
        <v>0</v>
      </c>
      <c r="AF8114" s="18">
        <f>IFERROR(INDEX(Factors!$B$16:$B$39,MATCH('INPUT - Census'!C8114,Factors!$C$16:$C$35,0),1),0)</f>
        <v>0</v>
      </c>
      <c r="AG8114" s="19">
        <f>IFERROR(INDEX(Factors!$B$40:$B$44,MATCH('INPUT - Census'!F8114,Factors!$C$40:$C$44,0),1),0)</f>
        <v>0</v>
      </c>
      <c r="AH8114" s="21" t="str">
        <f t="shared" si="778"/>
        <v/>
      </c>
      <c r="AI8114" s="1" t="str">
        <f>IFERROR(VLOOKUP(H8114,Factors!$C$45:$D$48,2,0),"")</f>
        <v/>
      </c>
      <c r="AJ8114" t="b">
        <f t="shared" si="775"/>
        <v>0</v>
      </c>
    </row>
    <row r="8115" spans="2:36" ht="15" customHeight="1" x14ac:dyDescent="0.3">
      <c r="B8115" s="70"/>
      <c r="C8115" s="58"/>
      <c r="D8115" s="63"/>
      <c r="E8115" s="58"/>
      <c r="F8115" s="58"/>
      <c r="G8115" s="44"/>
      <c r="H8115" s="45"/>
      <c r="I8115" s="45"/>
      <c r="J8115" s="40" t="str">
        <f t="shared" si="776"/>
        <v/>
      </c>
      <c r="K8115" s="39" t="str">
        <f t="shared" si="774"/>
        <v/>
      </c>
      <c r="AB8115" s="17" t="str">
        <f t="shared" si="773"/>
        <v>-1</v>
      </c>
      <c r="AC8115" s="17">
        <f>IFERROR(INDEX(Factors!$C$59:$C$70,MATCH(AB8115,Factors!$B$59:$B$70,1),1),0)</f>
        <v>0</v>
      </c>
      <c r="AD8115" s="17">
        <f t="shared" si="777"/>
        <v>0</v>
      </c>
      <c r="AE8115" s="17">
        <f>IFERROR(INDEX(Factors!$B$6:$B$15,MATCH('INPUT - Census'!E8115,Factors!$C$6:$C$15,0),1),0)</f>
        <v>0</v>
      </c>
      <c r="AF8115" s="18">
        <f>IFERROR(INDEX(Factors!$B$16:$B$39,MATCH('INPUT - Census'!C8115,Factors!$C$16:$C$35,0),1),0)</f>
        <v>0</v>
      </c>
      <c r="AG8115" s="19">
        <f>IFERROR(INDEX(Factors!$B$40:$B$44,MATCH('INPUT - Census'!F8115,Factors!$C$40:$C$44,0),1),0)</f>
        <v>0</v>
      </c>
      <c r="AH8115" s="21" t="str">
        <f t="shared" si="778"/>
        <v/>
      </c>
      <c r="AI8115" s="1" t="str">
        <f>IFERROR(VLOOKUP(H8115,Factors!$C$45:$D$48,2,0),"")</f>
        <v/>
      </c>
      <c r="AJ8115" t="b">
        <f t="shared" si="775"/>
        <v>0</v>
      </c>
    </row>
    <row r="8116" spans="2:36" ht="15" customHeight="1" x14ac:dyDescent="0.3">
      <c r="B8116" s="70"/>
      <c r="C8116" s="58"/>
      <c r="D8116" s="63"/>
      <c r="E8116" s="58"/>
      <c r="F8116" s="58"/>
      <c r="G8116" s="44"/>
      <c r="H8116" s="45"/>
      <c r="I8116" s="45"/>
      <c r="J8116" s="40" t="str">
        <f t="shared" si="776"/>
        <v/>
      </c>
      <c r="K8116" s="39" t="str">
        <f t="shared" si="774"/>
        <v/>
      </c>
      <c r="AB8116" s="17" t="str">
        <f t="shared" si="773"/>
        <v>-1</v>
      </c>
      <c r="AC8116" s="17">
        <f>IFERROR(INDEX(Factors!$C$59:$C$70,MATCH(AB8116,Factors!$B$59:$B$70,1),1),0)</f>
        <v>0</v>
      </c>
      <c r="AD8116" s="17">
        <f t="shared" si="777"/>
        <v>0</v>
      </c>
      <c r="AE8116" s="17">
        <f>IFERROR(INDEX(Factors!$B$6:$B$15,MATCH('INPUT - Census'!E8116,Factors!$C$6:$C$15,0),1),0)</f>
        <v>0</v>
      </c>
      <c r="AF8116" s="18">
        <f>IFERROR(INDEX(Factors!$B$16:$B$39,MATCH('INPUT - Census'!C8116,Factors!$C$16:$C$35,0),1),0)</f>
        <v>0</v>
      </c>
      <c r="AG8116" s="19">
        <f>IFERROR(INDEX(Factors!$B$40:$B$44,MATCH('INPUT - Census'!F8116,Factors!$C$40:$C$44,0),1),0)</f>
        <v>0</v>
      </c>
      <c r="AH8116" s="21" t="str">
        <f t="shared" si="778"/>
        <v/>
      </c>
      <c r="AI8116" s="1" t="str">
        <f>IFERROR(VLOOKUP(H8116,Factors!$C$45:$D$48,2,0),"")</f>
        <v/>
      </c>
      <c r="AJ8116" t="b">
        <f t="shared" si="775"/>
        <v>0</v>
      </c>
    </row>
    <row r="8117" spans="2:36" ht="15" customHeight="1" x14ac:dyDescent="0.3">
      <c r="B8117" s="70"/>
      <c r="C8117" s="58"/>
      <c r="D8117" s="63"/>
      <c r="E8117" s="58"/>
      <c r="F8117" s="58"/>
      <c r="G8117" s="44"/>
      <c r="H8117" s="45"/>
      <c r="I8117" s="45"/>
      <c r="J8117" s="40" t="str">
        <f t="shared" si="776"/>
        <v/>
      </c>
      <c r="K8117" s="39" t="str">
        <f t="shared" si="774"/>
        <v/>
      </c>
      <c r="AB8117" s="17" t="str">
        <f t="shared" si="773"/>
        <v>-1</v>
      </c>
      <c r="AC8117" s="17">
        <f>IFERROR(INDEX(Factors!$C$59:$C$70,MATCH(AB8117,Factors!$B$59:$B$70,1),1),0)</f>
        <v>0</v>
      </c>
      <c r="AD8117" s="17">
        <f t="shared" si="777"/>
        <v>0</v>
      </c>
      <c r="AE8117" s="17">
        <f>IFERROR(INDEX(Factors!$B$6:$B$15,MATCH('INPUT - Census'!E8117,Factors!$C$6:$C$15,0),1),0)</f>
        <v>0</v>
      </c>
      <c r="AF8117" s="18">
        <f>IFERROR(INDEX(Factors!$B$16:$B$39,MATCH('INPUT - Census'!C8117,Factors!$C$16:$C$35,0),1),0)</f>
        <v>0</v>
      </c>
      <c r="AG8117" s="19">
        <f>IFERROR(INDEX(Factors!$B$40:$B$44,MATCH('INPUT - Census'!F8117,Factors!$C$40:$C$44,0),1),0)</f>
        <v>0</v>
      </c>
      <c r="AH8117" s="21" t="str">
        <f t="shared" si="778"/>
        <v/>
      </c>
      <c r="AI8117" s="1" t="str">
        <f>IFERROR(VLOOKUP(H8117,Factors!$C$45:$D$48,2,0),"")</f>
        <v/>
      </c>
      <c r="AJ8117" t="b">
        <f t="shared" si="775"/>
        <v>0</v>
      </c>
    </row>
    <row r="8118" spans="2:36" ht="15" customHeight="1" x14ac:dyDescent="0.3">
      <c r="B8118" s="70"/>
      <c r="C8118" s="58"/>
      <c r="D8118" s="63"/>
      <c r="E8118" s="58"/>
      <c r="F8118" s="58"/>
      <c r="G8118" s="44"/>
      <c r="H8118" s="45"/>
      <c r="I8118" s="45"/>
      <c r="J8118" s="40" t="str">
        <f t="shared" si="776"/>
        <v/>
      </c>
      <c r="K8118" s="39" t="str">
        <f t="shared" si="774"/>
        <v/>
      </c>
      <c r="AB8118" s="17" t="str">
        <f t="shared" si="773"/>
        <v>-1</v>
      </c>
      <c r="AC8118" s="17">
        <f>IFERROR(INDEX(Factors!$C$59:$C$70,MATCH(AB8118,Factors!$B$59:$B$70,1),1),0)</f>
        <v>0</v>
      </c>
      <c r="AD8118" s="17">
        <f t="shared" si="777"/>
        <v>0</v>
      </c>
      <c r="AE8118" s="17">
        <f>IFERROR(INDEX(Factors!$B$6:$B$15,MATCH('INPUT - Census'!E8118,Factors!$C$6:$C$15,0),1),0)</f>
        <v>0</v>
      </c>
      <c r="AF8118" s="18">
        <f>IFERROR(INDEX(Factors!$B$16:$B$39,MATCH('INPUT - Census'!C8118,Factors!$C$16:$C$35,0),1),0)</f>
        <v>0</v>
      </c>
      <c r="AG8118" s="19">
        <f>IFERROR(INDEX(Factors!$B$40:$B$44,MATCH('INPUT - Census'!F8118,Factors!$C$40:$C$44,0),1),0)</f>
        <v>0</v>
      </c>
      <c r="AH8118" s="21" t="str">
        <f t="shared" si="778"/>
        <v/>
      </c>
      <c r="AI8118" s="1" t="str">
        <f>IFERROR(VLOOKUP(H8118,Factors!$C$45:$D$48,2,0),"")</f>
        <v/>
      </c>
      <c r="AJ8118" t="b">
        <f t="shared" si="775"/>
        <v>0</v>
      </c>
    </row>
    <row r="8119" spans="2:36" ht="15" customHeight="1" x14ac:dyDescent="0.3">
      <c r="B8119" s="70"/>
      <c r="C8119" s="58"/>
      <c r="D8119" s="63"/>
      <c r="E8119" s="58"/>
      <c r="F8119" s="58"/>
      <c r="G8119" s="44"/>
      <c r="H8119" s="45"/>
      <c r="I8119" s="45"/>
      <c r="J8119" s="40" t="str">
        <f t="shared" si="776"/>
        <v/>
      </c>
      <c r="K8119" s="39" t="str">
        <f t="shared" si="774"/>
        <v/>
      </c>
      <c r="AB8119" s="17" t="str">
        <f t="shared" ref="AB8119:AB8182" si="779">IF( AND(ISNUMBER(J8119),J8119&gt;=0,J8119&lt;=100), J8119, "-1" )</f>
        <v>-1</v>
      </c>
      <c r="AC8119" s="17">
        <f>IFERROR(INDEX(Factors!$C$59:$C$70,MATCH(AB8119,Factors!$B$59:$B$70,1),1),0)</f>
        <v>0</v>
      </c>
      <c r="AD8119" s="17">
        <f t="shared" si="777"/>
        <v>0</v>
      </c>
      <c r="AE8119" s="17">
        <f>IFERROR(INDEX(Factors!$B$6:$B$15,MATCH('INPUT - Census'!E8119,Factors!$C$6:$C$15,0),1),0)</f>
        <v>0</v>
      </c>
      <c r="AF8119" s="18">
        <f>IFERROR(INDEX(Factors!$B$16:$B$39,MATCH('INPUT - Census'!C8119,Factors!$C$16:$C$35,0),1),0)</f>
        <v>0</v>
      </c>
      <c r="AG8119" s="19">
        <f>IFERROR(INDEX(Factors!$B$40:$B$44,MATCH('INPUT - Census'!F8119,Factors!$C$40:$C$44,0),1),0)</f>
        <v>0</v>
      </c>
      <c r="AH8119" s="21" t="str">
        <f t="shared" si="778"/>
        <v/>
      </c>
      <c r="AI8119" s="1" t="str">
        <f>IFERROR(VLOOKUP(H8119,Factors!$C$45:$D$48,2,0),"")</f>
        <v/>
      </c>
      <c r="AJ8119" t="b">
        <f t="shared" si="775"/>
        <v>0</v>
      </c>
    </row>
    <row r="8120" spans="2:36" ht="15" customHeight="1" x14ac:dyDescent="0.3">
      <c r="B8120" s="70"/>
      <c r="C8120" s="58"/>
      <c r="D8120" s="63"/>
      <c r="E8120" s="58"/>
      <c r="F8120" s="58"/>
      <c r="G8120" s="44"/>
      <c r="H8120" s="45"/>
      <c r="I8120" s="45"/>
      <c r="J8120" s="40" t="str">
        <f t="shared" si="776"/>
        <v/>
      </c>
      <c r="K8120" s="39" t="str">
        <f t="shared" si="774"/>
        <v/>
      </c>
      <c r="AB8120" s="17" t="str">
        <f t="shared" si="779"/>
        <v>-1</v>
      </c>
      <c r="AC8120" s="17">
        <f>IFERROR(INDEX(Factors!$C$59:$C$70,MATCH(AB8120,Factors!$B$59:$B$70,1),1),0)</f>
        <v>0</v>
      </c>
      <c r="AD8120" s="17">
        <f t="shared" si="777"/>
        <v>0</v>
      </c>
      <c r="AE8120" s="17">
        <f>IFERROR(INDEX(Factors!$B$6:$B$15,MATCH('INPUT - Census'!E8120,Factors!$C$6:$C$15,0),1),0)</f>
        <v>0</v>
      </c>
      <c r="AF8120" s="18">
        <f>IFERROR(INDEX(Factors!$B$16:$B$39,MATCH('INPUT - Census'!C8120,Factors!$C$16:$C$35,0),1),0)</f>
        <v>0</v>
      </c>
      <c r="AG8120" s="19">
        <f>IFERROR(INDEX(Factors!$B$40:$B$44,MATCH('INPUT - Census'!F8120,Factors!$C$40:$C$44,0),1),0)</f>
        <v>0</v>
      </c>
      <c r="AH8120" s="21" t="str">
        <f t="shared" si="778"/>
        <v/>
      </c>
      <c r="AI8120" s="1" t="str">
        <f>IFERROR(VLOOKUP(H8120,Factors!$C$45:$D$48,2,0),"")</f>
        <v/>
      </c>
      <c r="AJ8120" t="b">
        <f t="shared" si="775"/>
        <v>0</v>
      </c>
    </row>
    <row r="8121" spans="2:36" ht="15" customHeight="1" x14ac:dyDescent="0.3">
      <c r="B8121" s="70"/>
      <c r="C8121" s="58"/>
      <c r="D8121" s="63"/>
      <c r="E8121" s="58"/>
      <c r="F8121" s="58"/>
      <c r="G8121" s="44"/>
      <c r="H8121" s="45"/>
      <c r="I8121" s="45"/>
      <c r="J8121" s="40" t="str">
        <f t="shared" si="776"/>
        <v/>
      </c>
      <c r="K8121" s="39" t="str">
        <f t="shared" si="774"/>
        <v/>
      </c>
      <c r="AB8121" s="17" t="str">
        <f t="shared" si="779"/>
        <v>-1</v>
      </c>
      <c r="AC8121" s="17">
        <f>IFERROR(INDEX(Factors!$C$59:$C$70,MATCH(AB8121,Factors!$B$59:$B$70,1),1),0)</f>
        <v>0</v>
      </c>
      <c r="AD8121" s="17">
        <f t="shared" si="777"/>
        <v>0</v>
      </c>
      <c r="AE8121" s="17">
        <f>IFERROR(INDEX(Factors!$B$6:$B$15,MATCH('INPUT - Census'!E8121,Factors!$C$6:$C$15,0),1),0)</f>
        <v>0</v>
      </c>
      <c r="AF8121" s="18">
        <f>IFERROR(INDEX(Factors!$B$16:$B$39,MATCH('INPUT - Census'!C8121,Factors!$C$16:$C$35,0),1),0)</f>
        <v>0</v>
      </c>
      <c r="AG8121" s="19">
        <f>IFERROR(INDEX(Factors!$B$40:$B$44,MATCH('INPUT - Census'!F8121,Factors!$C$40:$C$44,0),1),0)</f>
        <v>0</v>
      </c>
      <c r="AH8121" s="21" t="str">
        <f t="shared" si="778"/>
        <v/>
      </c>
      <c r="AI8121" s="1" t="str">
        <f>IFERROR(VLOOKUP(H8121,Factors!$C$45:$D$48,2,0),"")</f>
        <v/>
      </c>
      <c r="AJ8121" t="b">
        <f t="shared" si="775"/>
        <v>0</v>
      </c>
    </row>
    <row r="8122" spans="2:36" ht="15" customHeight="1" x14ac:dyDescent="0.3">
      <c r="B8122" s="70"/>
      <c r="C8122" s="58"/>
      <c r="D8122" s="63"/>
      <c r="E8122" s="58"/>
      <c r="F8122" s="58"/>
      <c r="G8122" s="44"/>
      <c r="H8122" s="45"/>
      <c r="I8122" s="45"/>
      <c r="J8122" s="40" t="str">
        <f t="shared" si="776"/>
        <v/>
      </c>
      <c r="K8122" s="39" t="str">
        <f t="shared" si="774"/>
        <v/>
      </c>
      <c r="AB8122" s="17" t="str">
        <f t="shared" si="779"/>
        <v>-1</v>
      </c>
      <c r="AC8122" s="17">
        <f>IFERROR(INDEX(Factors!$C$59:$C$70,MATCH(AB8122,Factors!$B$59:$B$70,1),1),0)</f>
        <v>0</v>
      </c>
      <c r="AD8122" s="17">
        <f t="shared" si="777"/>
        <v>0</v>
      </c>
      <c r="AE8122" s="17">
        <f>IFERROR(INDEX(Factors!$B$6:$B$15,MATCH('INPUT - Census'!E8122,Factors!$C$6:$C$15,0),1),0)</f>
        <v>0</v>
      </c>
      <c r="AF8122" s="18">
        <f>IFERROR(INDEX(Factors!$B$16:$B$39,MATCH('INPUT - Census'!C8122,Factors!$C$16:$C$35,0),1),0)</f>
        <v>0</v>
      </c>
      <c r="AG8122" s="19">
        <f>IFERROR(INDEX(Factors!$B$40:$B$44,MATCH('INPUT - Census'!F8122,Factors!$C$40:$C$44,0),1),0)</f>
        <v>0</v>
      </c>
      <c r="AH8122" s="21" t="str">
        <f t="shared" si="778"/>
        <v/>
      </c>
      <c r="AI8122" s="1" t="str">
        <f>IFERROR(VLOOKUP(H8122,Factors!$C$45:$D$48,2,0),"")</f>
        <v/>
      </c>
      <c r="AJ8122" t="b">
        <f t="shared" si="775"/>
        <v>0</v>
      </c>
    </row>
    <row r="8123" spans="2:36" ht="15" customHeight="1" x14ac:dyDescent="0.3">
      <c r="B8123" s="70"/>
      <c r="C8123" s="58"/>
      <c r="D8123" s="63"/>
      <c r="E8123" s="58"/>
      <c r="F8123" s="58"/>
      <c r="G8123" s="44"/>
      <c r="H8123" s="45"/>
      <c r="I8123" s="45"/>
      <c r="J8123" s="40" t="str">
        <f t="shared" si="776"/>
        <v/>
      </c>
      <c r="K8123" s="39" t="str">
        <f t="shared" si="774"/>
        <v/>
      </c>
      <c r="AB8123" s="17" t="str">
        <f t="shared" si="779"/>
        <v>-1</v>
      </c>
      <c r="AC8123" s="17">
        <f>IFERROR(INDEX(Factors!$C$59:$C$70,MATCH(AB8123,Factors!$B$59:$B$70,1),1),0)</f>
        <v>0</v>
      </c>
      <c r="AD8123" s="17">
        <f t="shared" si="777"/>
        <v>0</v>
      </c>
      <c r="AE8123" s="17">
        <f>IFERROR(INDEX(Factors!$B$6:$B$15,MATCH('INPUT - Census'!E8123,Factors!$C$6:$C$15,0),1),0)</f>
        <v>0</v>
      </c>
      <c r="AF8123" s="18">
        <f>IFERROR(INDEX(Factors!$B$16:$B$39,MATCH('INPUT - Census'!C8123,Factors!$C$16:$C$35,0),1),0)</f>
        <v>0</v>
      </c>
      <c r="AG8123" s="19">
        <f>IFERROR(INDEX(Factors!$B$40:$B$44,MATCH('INPUT - Census'!F8123,Factors!$C$40:$C$44,0),1),0)</f>
        <v>0</v>
      </c>
      <c r="AH8123" s="21" t="str">
        <f t="shared" si="778"/>
        <v/>
      </c>
      <c r="AI8123" s="1" t="str">
        <f>IFERROR(VLOOKUP(H8123,Factors!$C$45:$D$48,2,0),"")</f>
        <v/>
      </c>
      <c r="AJ8123" t="b">
        <f t="shared" si="775"/>
        <v>0</v>
      </c>
    </row>
    <row r="8124" spans="2:36" ht="15" customHeight="1" x14ac:dyDescent="0.3">
      <c r="B8124" s="70"/>
      <c r="C8124" s="58"/>
      <c r="D8124" s="63"/>
      <c r="E8124" s="58"/>
      <c r="F8124" s="58"/>
      <c r="G8124" s="44"/>
      <c r="H8124" s="45"/>
      <c r="I8124" s="45"/>
      <c r="J8124" s="40" t="str">
        <f t="shared" si="776"/>
        <v/>
      </c>
      <c r="K8124" s="39" t="str">
        <f t="shared" si="774"/>
        <v/>
      </c>
      <c r="AB8124" s="17" t="str">
        <f t="shared" si="779"/>
        <v>-1</v>
      </c>
      <c r="AC8124" s="17">
        <f>IFERROR(INDEX(Factors!$C$59:$C$70,MATCH(AB8124,Factors!$B$59:$B$70,1),1),0)</f>
        <v>0</v>
      </c>
      <c r="AD8124" s="17">
        <f t="shared" si="777"/>
        <v>0</v>
      </c>
      <c r="AE8124" s="17">
        <f>IFERROR(INDEX(Factors!$B$6:$B$15,MATCH('INPUT - Census'!E8124,Factors!$C$6:$C$15,0),1),0)</f>
        <v>0</v>
      </c>
      <c r="AF8124" s="18">
        <f>IFERROR(INDEX(Factors!$B$16:$B$39,MATCH('INPUT - Census'!C8124,Factors!$C$16:$C$35,0),1),0)</f>
        <v>0</v>
      </c>
      <c r="AG8124" s="19">
        <f>IFERROR(INDEX(Factors!$B$40:$B$44,MATCH('INPUT - Census'!F8124,Factors!$C$40:$C$44,0),1),0)</f>
        <v>0</v>
      </c>
      <c r="AH8124" s="21" t="str">
        <f t="shared" si="778"/>
        <v/>
      </c>
      <c r="AI8124" s="1" t="str">
        <f>IFERROR(VLOOKUP(H8124,Factors!$C$45:$D$48,2,0),"")</f>
        <v/>
      </c>
      <c r="AJ8124" t="b">
        <f t="shared" si="775"/>
        <v>0</v>
      </c>
    </row>
    <row r="8125" spans="2:36" ht="15" customHeight="1" x14ac:dyDescent="0.3">
      <c r="B8125" s="70"/>
      <c r="C8125" s="58"/>
      <c r="D8125" s="63"/>
      <c r="E8125" s="58"/>
      <c r="F8125" s="58"/>
      <c r="G8125" s="44"/>
      <c r="H8125" s="45"/>
      <c r="I8125" s="45"/>
      <c r="J8125" s="40" t="str">
        <f t="shared" si="776"/>
        <v/>
      </c>
      <c r="K8125" s="39" t="str">
        <f t="shared" si="774"/>
        <v/>
      </c>
      <c r="AB8125" s="17" t="str">
        <f t="shared" si="779"/>
        <v>-1</v>
      </c>
      <c r="AC8125" s="17">
        <f>IFERROR(INDEX(Factors!$C$59:$C$70,MATCH(AB8125,Factors!$B$59:$B$70,1),1),0)</f>
        <v>0</v>
      </c>
      <c r="AD8125" s="17">
        <f t="shared" si="777"/>
        <v>0</v>
      </c>
      <c r="AE8125" s="17">
        <f>IFERROR(INDEX(Factors!$B$6:$B$15,MATCH('INPUT - Census'!E8125,Factors!$C$6:$C$15,0),1),0)</f>
        <v>0</v>
      </c>
      <c r="AF8125" s="18">
        <f>IFERROR(INDEX(Factors!$B$16:$B$39,MATCH('INPUT - Census'!C8125,Factors!$C$16:$C$35,0),1),0)</f>
        <v>0</v>
      </c>
      <c r="AG8125" s="19">
        <f>IFERROR(INDEX(Factors!$B$40:$B$44,MATCH('INPUT - Census'!F8125,Factors!$C$40:$C$44,0),1),0)</f>
        <v>0</v>
      </c>
      <c r="AH8125" s="21" t="str">
        <f t="shared" si="778"/>
        <v/>
      </c>
      <c r="AI8125" s="1" t="str">
        <f>IFERROR(VLOOKUP(H8125,Factors!$C$45:$D$48,2,0),"")</f>
        <v/>
      </c>
      <c r="AJ8125" t="b">
        <f t="shared" si="775"/>
        <v>0</v>
      </c>
    </row>
    <row r="8126" spans="2:36" ht="15" customHeight="1" x14ac:dyDescent="0.3">
      <c r="B8126" s="70"/>
      <c r="C8126" s="58"/>
      <c r="D8126" s="63"/>
      <c r="E8126" s="58"/>
      <c r="F8126" s="58"/>
      <c r="G8126" s="44"/>
      <c r="H8126" s="45"/>
      <c r="I8126" s="45"/>
      <c r="J8126" s="40" t="str">
        <f t="shared" si="776"/>
        <v/>
      </c>
      <c r="K8126" s="39" t="str">
        <f t="shared" si="774"/>
        <v/>
      </c>
      <c r="AB8126" s="17" t="str">
        <f t="shared" si="779"/>
        <v>-1</v>
      </c>
      <c r="AC8126" s="17">
        <f>IFERROR(INDEX(Factors!$C$59:$C$70,MATCH(AB8126,Factors!$B$59:$B$70,1),1),0)</f>
        <v>0</v>
      </c>
      <c r="AD8126" s="17">
        <f t="shared" si="777"/>
        <v>0</v>
      </c>
      <c r="AE8126" s="17">
        <f>IFERROR(INDEX(Factors!$B$6:$B$15,MATCH('INPUT - Census'!E8126,Factors!$C$6:$C$15,0),1),0)</f>
        <v>0</v>
      </c>
      <c r="AF8126" s="18">
        <f>IFERROR(INDEX(Factors!$B$16:$B$39,MATCH('INPUT - Census'!C8126,Factors!$C$16:$C$35,0),1),0)</f>
        <v>0</v>
      </c>
      <c r="AG8126" s="19">
        <f>IFERROR(INDEX(Factors!$B$40:$B$44,MATCH('INPUT - Census'!F8126,Factors!$C$40:$C$44,0),1),0)</f>
        <v>0</v>
      </c>
      <c r="AH8126" s="21" t="str">
        <f t="shared" si="778"/>
        <v/>
      </c>
      <c r="AI8126" s="1" t="str">
        <f>IFERROR(VLOOKUP(H8126,Factors!$C$45:$D$48,2,0),"")</f>
        <v/>
      </c>
      <c r="AJ8126" t="b">
        <f t="shared" si="775"/>
        <v>0</v>
      </c>
    </row>
    <row r="8127" spans="2:36" ht="15" customHeight="1" x14ac:dyDescent="0.3">
      <c r="B8127" s="70"/>
      <c r="C8127" s="58"/>
      <c r="D8127" s="63"/>
      <c r="E8127" s="58"/>
      <c r="F8127" s="58"/>
      <c r="G8127" s="44"/>
      <c r="H8127" s="45"/>
      <c r="I8127" s="45"/>
      <c r="J8127" s="40" t="str">
        <f t="shared" si="776"/>
        <v/>
      </c>
      <c r="K8127" s="39" t="str">
        <f t="shared" si="774"/>
        <v/>
      </c>
      <c r="AB8127" s="17" t="str">
        <f t="shared" si="779"/>
        <v>-1</v>
      </c>
      <c r="AC8127" s="17">
        <f>IFERROR(INDEX(Factors!$C$59:$C$70,MATCH(AB8127,Factors!$B$59:$B$70,1),1),0)</f>
        <v>0</v>
      </c>
      <c r="AD8127" s="17">
        <f t="shared" si="777"/>
        <v>0</v>
      </c>
      <c r="AE8127" s="17">
        <f>IFERROR(INDEX(Factors!$B$6:$B$15,MATCH('INPUT - Census'!E8127,Factors!$C$6:$C$15,0),1),0)</f>
        <v>0</v>
      </c>
      <c r="AF8127" s="18">
        <f>IFERROR(INDEX(Factors!$B$16:$B$39,MATCH('INPUT - Census'!C8127,Factors!$C$16:$C$35,0),1),0)</f>
        <v>0</v>
      </c>
      <c r="AG8127" s="19">
        <f>IFERROR(INDEX(Factors!$B$40:$B$44,MATCH('INPUT - Census'!F8127,Factors!$C$40:$C$44,0),1),0)</f>
        <v>0</v>
      </c>
      <c r="AH8127" s="21" t="str">
        <f t="shared" si="778"/>
        <v/>
      </c>
      <c r="AI8127" s="1" t="str">
        <f>IFERROR(VLOOKUP(H8127,Factors!$C$45:$D$48,2,0),"")</f>
        <v/>
      </c>
      <c r="AJ8127" t="b">
        <f t="shared" si="775"/>
        <v>0</v>
      </c>
    </row>
    <row r="8128" spans="2:36" ht="15" customHeight="1" x14ac:dyDescent="0.3">
      <c r="B8128" s="70"/>
      <c r="C8128" s="58"/>
      <c r="D8128" s="63"/>
      <c r="E8128" s="58"/>
      <c r="F8128" s="58"/>
      <c r="G8128" s="44"/>
      <c r="H8128" s="45"/>
      <c r="I8128" s="45"/>
      <c r="J8128" s="40" t="str">
        <f t="shared" si="776"/>
        <v/>
      </c>
      <c r="K8128" s="39" t="str">
        <f t="shared" si="774"/>
        <v/>
      </c>
      <c r="AB8128" s="17" t="str">
        <f t="shared" si="779"/>
        <v>-1</v>
      </c>
      <c r="AC8128" s="17">
        <f>IFERROR(INDEX(Factors!$C$59:$C$70,MATCH(AB8128,Factors!$B$59:$B$70,1),1),0)</f>
        <v>0</v>
      </c>
      <c r="AD8128" s="17">
        <f t="shared" si="777"/>
        <v>0</v>
      </c>
      <c r="AE8128" s="17">
        <f>IFERROR(INDEX(Factors!$B$6:$B$15,MATCH('INPUT - Census'!E8128,Factors!$C$6:$C$15,0),1),0)</f>
        <v>0</v>
      </c>
      <c r="AF8128" s="18">
        <f>IFERROR(INDEX(Factors!$B$16:$B$39,MATCH('INPUT - Census'!C8128,Factors!$C$16:$C$35,0),1),0)</f>
        <v>0</v>
      </c>
      <c r="AG8128" s="19">
        <f>IFERROR(INDEX(Factors!$B$40:$B$44,MATCH('INPUT - Census'!F8128,Factors!$C$40:$C$44,0),1),0)</f>
        <v>0</v>
      </c>
      <c r="AH8128" s="21" t="str">
        <f t="shared" si="778"/>
        <v/>
      </c>
      <c r="AI8128" s="1" t="str">
        <f>IFERROR(VLOOKUP(H8128,Factors!$C$45:$D$48,2,0),"")</f>
        <v/>
      </c>
      <c r="AJ8128" t="b">
        <f t="shared" si="775"/>
        <v>0</v>
      </c>
    </row>
    <row r="8129" spans="2:36" ht="15" customHeight="1" x14ac:dyDescent="0.3">
      <c r="B8129" s="70"/>
      <c r="C8129" s="58"/>
      <c r="D8129" s="63"/>
      <c r="E8129" s="58"/>
      <c r="F8129" s="58"/>
      <c r="G8129" s="44"/>
      <c r="H8129" s="45"/>
      <c r="I8129" s="45"/>
      <c r="J8129" s="40" t="str">
        <f t="shared" si="776"/>
        <v/>
      </c>
      <c r="K8129" s="39" t="str">
        <f t="shared" si="774"/>
        <v/>
      </c>
      <c r="AB8129" s="17" t="str">
        <f t="shared" si="779"/>
        <v>-1</v>
      </c>
      <c r="AC8129" s="17">
        <f>IFERROR(INDEX(Factors!$C$59:$C$70,MATCH(AB8129,Factors!$B$59:$B$70,1),1),0)</f>
        <v>0</v>
      </c>
      <c r="AD8129" s="17">
        <f t="shared" si="777"/>
        <v>0</v>
      </c>
      <c r="AE8129" s="17">
        <f>IFERROR(INDEX(Factors!$B$6:$B$15,MATCH('INPUT - Census'!E8129,Factors!$C$6:$C$15,0),1),0)</f>
        <v>0</v>
      </c>
      <c r="AF8129" s="18">
        <f>IFERROR(INDEX(Factors!$B$16:$B$39,MATCH('INPUT - Census'!C8129,Factors!$C$16:$C$35,0),1),0)</f>
        <v>0</v>
      </c>
      <c r="AG8129" s="19">
        <f>IFERROR(INDEX(Factors!$B$40:$B$44,MATCH('INPUT - Census'!F8129,Factors!$C$40:$C$44,0),1),0)</f>
        <v>0</v>
      </c>
      <c r="AH8129" s="21" t="str">
        <f t="shared" si="778"/>
        <v/>
      </c>
      <c r="AI8129" s="1" t="str">
        <f>IFERROR(VLOOKUP(H8129,Factors!$C$45:$D$48,2,0),"")</f>
        <v/>
      </c>
      <c r="AJ8129" t="b">
        <f t="shared" si="775"/>
        <v>0</v>
      </c>
    </row>
    <row r="8130" spans="2:36" ht="15" customHeight="1" x14ac:dyDescent="0.3">
      <c r="B8130" s="70"/>
      <c r="C8130" s="58"/>
      <c r="D8130" s="63"/>
      <c r="E8130" s="58"/>
      <c r="F8130" s="58"/>
      <c r="G8130" s="44"/>
      <c r="H8130" s="45"/>
      <c r="I8130" s="45"/>
      <c r="J8130" s="40" t="str">
        <f t="shared" si="776"/>
        <v/>
      </c>
      <c r="K8130" s="39" t="str">
        <f t="shared" si="774"/>
        <v/>
      </c>
      <c r="AB8130" s="17" t="str">
        <f t="shared" si="779"/>
        <v>-1</v>
      </c>
      <c r="AC8130" s="17">
        <f>IFERROR(INDEX(Factors!$C$59:$C$70,MATCH(AB8130,Factors!$B$59:$B$70,1),1),0)</f>
        <v>0</v>
      </c>
      <c r="AD8130" s="17">
        <f t="shared" si="777"/>
        <v>0</v>
      </c>
      <c r="AE8130" s="17">
        <f>IFERROR(INDEX(Factors!$B$6:$B$15,MATCH('INPUT - Census'!E8130,Factors!$C$6:$C$15,0),1),0)</f>
        <v>0</v>
      </c>
      <c r="AF8130" s="18">
        <f>IFERROR(INDEX(Factors!$B$16:$B$39,MATCH('INPUT - Census'!C8130,Factors!$C$16:$C$35,0),1),0)</f>
        <v>0</v>
      </c>
      <c r="AG8130" s="19">
        <f>IFERROR(INDEX(Factors!$B$40:$B$44,MATCH('INPUT - Census'!F8130,Factors!$C$40:$C$44,0),1),0)</f>
        <v>0</v>
      </c>
      <c r="AH8130" s="21" t="str">
        <f t="shared" si="778"/>
        <v/>
      </c>
      <c r="AI8130" s="1" t="str">
        <f>IFERROR(VLOOKUP(H8130,Factors!$C$45:$D$48,2,0),"")</f>
        <v/>
      </c>
      <c r="AJ8130" t="b">
        <f t="shared" si="775"/>
        <v>0</v>
      </c>
    </row>
    <row r="8131" spans="2:36" ht="15" customHeight="1" x14ac:dyDescent="0.3">
      <c r="B8131" s="70"/>
      <c r="C8131" s="58"/>
      <c r="D8131" s="63"/>
      <c r="E8131" s="58"/>
      <c r="F8131" s="58"/>
      <c r="G8131" s="44"/>
      <c r="H8131" s="45"/>
      <c r="I8131" s="45"/>
      <c r="J8131" s="40" t="str">
        <f t="shared" si="776"/>
        <v/>
      </c>
      <c r="K8131" s="39" t="str">
        <f t="shared" ref="K8131:K8194" si="780">ValidateMember(B8131:J8131)</f>
        <v/>
      </c>
      <c r="AB8131" s="17" t="str">
        <f t="shared" si="779"/>
        <v>-1</v>
      </c>
      <c r="AC8131" s="17">
        <f>IFERROR(INDEX(Factors!$C$59:$C$70,MATCH(AB8131,Factors!$B$59:$B$70,1),1),0)</f>
        <v>0</v>
      </c>
      <c r="AD8131" s="17">
        <f t="shared" si="777"/>
        <v>0</v>
      </c>
      <c r="AE8131" s="17">
        <f>IFERROR(INDEX(Factors!$B$6:$B$15,MATCH('INPUT - Census'!E8131,Factors!$C$6:$C$15,0),1),0)</f>
        <v>0</v>
      </c>
      <c r="AF8131" s="18">
        <f>IFERROR(INDEX(Factors!$B$16:$B$39,MATCH('INPUT - Census'!C8131,Factors!$C$16:$C$35,0),1),0)</f>
        <v>0</v>
      </c>
      <c r="AG8131" s="19">
        <f>IFERROR(INDEX(Factors!$B$40:$B$44,MATCH('INPUT - Census'!F8131,Factors!$C$40:$C$44,0),1),0)</f>
        <v>0</v>
      </c>
      <c r="AH8131" s="21" t="str">
        <f t="shared" si="778"/>
        <v/>
      </c>
      <c r="AI8131" s="1" t="str">
        <f>IFERROR(VLOOKUP(H8131,Factors!$C$45:$D$48,2,0),"")</f>
        <v/>
      </c>
      <c r="AJ8131" t="b">
        <f t="shared" ref="AJ8131:AJ8194" si="781">K8131=0</f>
        <v>0</v>
      </c>
    </row>
    <row r="8132" spans="2:36" ht="15" customHeight="1" x14ac:dyDescent="0.3">
      <c r="B8132" s="70"/>
      <c r="C8132" s="58"/>
      <c r="D8132" s="63"/>
      <c r="E8132" s="58"/>
      <c r="F8132" s="58"/>
      <c r="G8132" s="44"/>
      <c r="H8132" s="45"/>
      <c r="I8132" s="45"/>
      <c r="J8132" s="40" t="str">
        <f t="shared" si="776"/>
        <v/>
      </c>
      <c r="K8132" s="39" t="str">
        <f t="shared" si="780"/>
        <v/>
      </c>
      <c r="AB8132" s="17" t="str">
        <f t="shared" si="779"/>
        <v>-1</v>
      </c>
      <c r="AC8132" s="17">
        <f>IFERROR(INDEX(Factors!$C$59:$C$70,MATCH(AB8132,Factors!$B$59:$B$70,1),1),0)</f>
        <v>0</v>
      </c>
      <c r="AD8132" s="17">
        <f t="shared" si="777"/>
        <v>0</v>
      </c>
      <c r="AE8132" s="17">
        <f>IFERROR(INDEX(Factors!$B$6:$B$15,MATCH('INPUT - Census'!E8132,Factors!$C$6:$C$15,0),1),0)</f>
        <v>0</v>
      </c>
      <c r="AF8132" s="18">
        <f>IFERROR(INDEX(Factors!$B$16:$B$39,MATCH('INPUT - Census'!C8132,Factors!$C$16:$C$35,0),1),0)</f>
        <v>0</v>
      </c>
      <c r="AG8132" s="19">
        <f>IFERROR(INDEX(Factors!$B$40:$B$44,MATCH('INPUT - Census'!F8132,Factors!$C$40:$C$44,0),1),0)</f>
        <v>0</v>
      </c>
      <c r="AH8132" s="21" t="str">
        <f t="shared" si="778"/>
        <v/>
      </c>
      <c r="AI8132" s="1" t="str">
        <f>IFERROR(VLOOKUP(H8132,Factors!$C$45:$D$48,2,0),"")</f>
        <v/>
      </c>
      <c r="AJ8132" t="b">
        <f t="shared" si="781"/>
        <v>0</v>
      </c>
    </row>
    <row r="8133" spans="2:36" ht="15" customHeight="1" x14ac:dyDescent="0.3">
      <c r="B8133" s="70"/>
      <c r="C8133" s="58"/>
      <c r="D8133" s="63"/>
      <c r="E8133" s="58"/>
      <c r="F8133" s="58"/>
      <c r="G8133" s="44"/>
      <c r="H8133" s="45"/>
      <c r="I8133" s="45"/>
      <c r="J8133" s="40" t="str">
        <f t="shared" si="776"/>
        <v/>
      </c>
      <c r="K8133" s="39" t="str">
        <f t="shared" si="780"/>
        <v/>
      </c>
      <c r="AB8133" s="17" t="str">
        <f t="shared" si="779"/>
        <v>-1</v>
      </c>
      <c r="AC8133" s="17">
        <f>IFERROR(INDEX(Factors!$C$59:$C$70,MATCH(AB8133,Factors!$B$59:$B$70,1),1),0)</f>
        <v>0</v>
      </c>
      <c r="AD8133" s="17">
        <f t="shared" si="777"/>
        <v>0</v>
      </c>
      <c r="AE8133" s="17">
        <f>IFERROR(INDEX(Factors!$B$6:$B$15,MATCH('INPUT - Census'!E8133,Factors!$C$6:$C$15,0),1),0)</f>
        <v>0</v>
      </c>
      <c r="AF8133" s="18">
        <f>IFERROR(INDEX(Factors!$B$16:$B$39,MATCH('INPUT - Census'!C8133,Factors!$C$16:$C$35,0),1),0)</f>
        <v>0</v>
      </c>
      <c r="AG8133" s="19">
        <f>IFERROR(INDEX(Factors!$B$40:$B$44,MATCH('INPUT - Census'!F8133,Factors!$C$40:$C$44,0),1),0)</f>
        <v>0</v>
      </c>
      <c r="AH8133" s="21" t="str">
        <f t="shared" si="778"/>
        <v/>
      </c>
      <c r="AI8133" s="1" t="str">
        <f>IFERROR(VLOOKUP(H8133,Factors!$C$45:$D$48,2,0),"")</f>
        <v/>
      </c>
      <c r="AJ8133" t="b">
        <f t="shared" si="781"/>
        <v>0</v>
      </c>
    </row>
    <row r="8134" spans="2:36" ht="15" customHeight="1" x14ac:dyDescent="0.3">
      <c r="B8134" s="70"/>
      <c r="C8134" s="58"/>
      <c r="D8134" s="63"/>
      <c r="E8134" s="58"/>
      <c r="F8134" s="58"/>
      <c r="G8134" s="44"/>
      <c r="H8134" s="45"/>
      <c r="I8134" s="45"/>
      <c r="J8134" s="40" t="str">
        <f t="shared" si="776"/>
        <v/>
      </c>
      <c r="K8134" s="39" t="str">
        <f t="shared" si="780"/>
        <v/>
      </c>
      <c r="AB8134" s="17" t="str">
        <f t="shared" si="779"/>
        <v>-1</v>
      </c>
      <c r="AC8134" s="17">
        <f>IFERROR(INDEX(Factors!$C$59:$C$70,MATCH(AB8134,Factors!$B$59:$B$70,1),1),0)</f>
        <v>0</v>
      </c>
      <c r="AD8134" s="17">
        <f t="shared" si="777"/>
        <v>0</v>
      </c>
      <c r="AE8134" s="17">
        <f>IFERROR(INDEX(Factors!$B$6:$B$15,MATCH('INPUT - Census'!E8134,Factors!$C$6:$C$15,0),1),0)</f>
        <v>0</v>
      </c>
      <c r="AF8134" s="18">
        <f>IFERROR(INDEX(Factors!$B$16:$B$39,MATCH('INPUT - Census'!C8134,Factors!$C$16:$C$35,0),1),0)</f>
        <v>0</v>
      </c>
      <c r="AG8134" s="19">
        <f>IFERROR(INDEX(Factors!$B$40:$B$44,MATCH('INPUT - Census'!F8134,Factors!$C$40:$C$44,0),1),0)</f>
        <v>0</v>
      </c>
      <c r="AH8134" s="21" t="str">
        <f t="shared" si="778"/>
        <v/>
      </c>
      <c r="AI8134" s="1" t="str">
        <f>IFERROR(VLOOKUP(H8134,Factors!$C$45:$D$48,2,0),"")</f>
        <v/>
      </c>
      <c r="AJ8134" t="b">
        <f t="shared" si="781"/>
        <v>0</v>
      </c>
    </row>
    <row r="8135" spans="2:36" ht="15" customHeight="1" x14ac:dyDescent="0.3">
      <c r="B8135" s="70"/>
      <c r="C8135" s="58"/>
      <c r="D8135" s="63"/>
      <c r="E8135" s="58"/>
      <c r="F8135" s="58"/>
      <c r="G8135" s="44"/>
      <c r="H8135" s="45"/>
      <c r="I8135" s="45"/>
      <c r="J8135" s="40" t="str">
        <f t="shared" si="776"/>
        <v/>
      </c>
      <c r="K8135" s="39" t="str">
        <f t="shared" si="780"/>
        <v/>
      </c>
      <c r="AB8135" s="17" t="str">
        <f t="shared" si="779"/>
        <v>-1</v>
      </c>
      <c r="AC8135" s="17">
        <f>IFERROR(INDEX(Factors!$C$59:$C$70,MATCH(AB8135,Factors!$B$59:$B$70,1),1),0)</f>
        <v>0</v>
      </c>
      <c r="AD8135" s="17">
        <f t="shared" si="777"/>
        <v>0</v>
      </c>
      <c r="AE8135" s="17">
        <f>IFERROR(INDEX(Factors!$B$6:$B$15,MATCH('INPUT - Census'!E8135,Factors!$C$6:$C$15,0),1),0)</f>
        <v>0</v>
      </c>
      <c r="AF8135" s="18">
        <f>IFERROR(INDEX(Factors!$B$16:$B$39,MATCH('INPUT - Census'!C8135,Factors!$C$16:$C$35,0),1),0)</f>
        <v>0</v>
      </c>
      <c r="AG8135" s="19">
        <f>IFERROR(INDEX(Factors!$B$40:$B$44,MATCH('INPUT - Census'!F8135,Factors!$C$40:$C$44,0),1),0)</f>
        <v>0</v>
      </c>
      <c r="AH8135" s="21" t="str">
        <f t="shared" si="778"/>
        <v/>
      </c>
      <c r="AI8135" s="1" t="str">
        <f>IFERROR(VLOOKUP(H8135,Factors!$C$45:$D$48,2,0),"")</f>
        <v/>
      </c>
      <c r="AJ8135" t="b">
        <f t="shared" si="781"/>
        <v>0</v>
      </c>
    </row>
    <row r="8136" spans="2:36" ht="15" customHeight="1" x14ac:dyDescent="0.3">
      <c r="B8136" s="70"/>
      <c r="C8136" s="58"/>
      <c r="D8136" s="63"/>
      <c r="E8136" s="58"/>
      <c r="F8136" s="58"/>
      <c r="G8136" s="44"/>
      <c r="H8136" s="45"/>
      <c r="I8136" s="45"/>
      <c r="J8136" s="40" t="str">
        <f t="shared" si="776"/>
        <v/>
      </c>
      <c r="K8136" s="39" t="str">
        <f t="shared" si="780"/>
        <v/>
      </c>
      <c r="AB8136" s="17" t="str">
        <f t="shared" si="779"/>
        <v>-1</v>
      </c>
      <c r="AC8136" s="17">
        <f>IFERROR(INDEX(Factors!$C$59:$C$70,MATCH(AB8136,Factors!$B$59:$B$70,1),1),0)</f>
        <v>0</v>
      </c>
      <c r="AD8136" s="17">
        <f t="shared" si="777"/>
        <v>0</v>
      </c>
      <c r="AE8136" s="17">
        <f>IFERROR(INDEX(Factors!$B$6:$B$15,MATCH('INPUT - Census'!E8136,Factors!$C$6:$C$15,0),1),0)</f>
        <v>0</v>
      </c>
      <c r="AF8136" s="18">
        <f>IFERROR(INDEX(Factors!$B$16:$B$39,MATCH('INPUT - Census'!C8136,Factors!$C$16:$C$35,0),1),0)</f>
        <v>0</v>
      </c>
      <c r="AG8136" s="19">
        <f>IFERROR(INDEX(Factors!$B$40:$B$44,MATCH('INPUT - Census'!F8136,Factors!$C$40:$C$44,0),1),0)</f>
        <v>0</v>
      </c>
      <c r="AH8136" s="21" t="str">
        <f t="shared" si="778"/>
        <v/>
      </c>
      <c r="AI8136" s="1" t="str">
        <f>IFERROR(VLOOKUP(H8136,Factors!$C$45:$D$48,2,0),"")</f>
        <v/>
      </c>
      <c r="AJ8136" t="b">
        <f t="shared" si="781"/>
        <v>0</v>
      </c>
    </row>
    <row r="8137" spans="2:36" ht="15" customHeight="1" x14ac:dyDescent="0.3">
      <c r="B8137" s="70"/>
      <c r="C8137" s="58"/>
      <c r="D8137" s="63"/>
      <c r="E8137" s="58"/>
      <c r="F8137" s="58"/>
      <c r="G8137" s="44"/>
      <c r="H8137" s="45"/>
      <c r="I8137" s="45"/>
      <c r="J8137" s="40" t="str">
        <f t="shared" si="776"/>
        <v/>
      </c>
      <c r="K8137" s="39" t="str">
        <f t="shared" si="780"/>
        <v/>
      </c>
      <c r="AB8137" s="17" t="str">
        <f t="shared" si="779"/>
        <v>-1</v>
      </c>
      <c r="AC8137" s="17">
        <f>IFERROR(INDEX(Factors!$C$59:$C$70,MATCH(AB8137,Factors!$B$59:$B$70,1),1),0)</f>
        <v>0</v>
      </c>
      <c r="AD8137" s="17">
        <f t="shared" si="777"/>
        <v>0</v>
      </c>
      <c r="AE8137" s="17">
        <f>IFERROR(INDEX(Factors!$B$6:$B$15,MATCH('INPUT - Census'!E8137,Factors!$C$6:$C$15,0),1),0)</f>
        <v>0</v>
      </c>
      <c r="AF8137" s="18">
        <f>IFERROR(INDEX(Factors!$B$16:$B$39,MATCH('INPUT - Census'!C8137,Factors!$C$16:$C$35,0),1),0)</f>
        <v>0</v>
      </c>
      <c r="AG8137" s="19">
        <f>IFERROR(INDEX(Factors!$B$40:$B$44,MATCH('INPUT - Census'!F8137,Factors!$C$40:$C$44,0),1),0)</f>
        <v>0</v>
      </c>
      <c r="AH8137" s="21" t="str">
        <f t="shared" si="778"/>
        <v/>
      </c>
      <c r="AI8137" s="1" t="str">
        <f>IFERROR(VLOOKUP(H8137,Factors!$C$45:$D$48,2,0),"")</f>
        <v/>
      </c>
      <c r="AJ8137" t="b">
        <f t="shared" si="781"/>
        <v>0</v>
      </c>
    </row>
    <row r="8138" spans="2:36" ht="15" customHeight="1" x14ac:dyDescent="0.3">
      <c r="B8138" s="70"/>
      <c r="C8138" s="58"/>
      <c r="D8138" s="63"/>
      <c r="E8138" s="58"/>
      <c r="F8138" s="58"/>
      <c r="G8138" s="44"/>
      <c r="H8138" s="45"/>
      <c r="I8138" s="45"/>
      <c r="J8138" s="40" t="str">
        <f t="shared" si="776"/>
        <v/>
      </c>
      <c r="K8138" s="39" t="str">
        <f t="shared" si="780"/>
        <v/>
      </c>
      <c r="AB8138" s="17" t="str">
        <f t="shared" si="779"/>
        <v>-1</v>
      </c>
      <c r="AC8138" s="17">
        <f>IFERROR(INDEX(Factors!$C$59:$C$70,MATCH(AB8138,Factors!$B$59:$B$70,1),1),0)</f>
        <v>0</v>
      </c>
      <c r="AD8138" s="17">
        <f t="shared" si="777"/>
        <v>0</v>
      </c>
      <c r="AE8138" s="17">
        <f>IFERROR(INDEX(Factors!$B$6:$B$15,MATCH('INPUT - Census'!E8138,Factors!$C$6:$C$15,0),1),0)</f>
        <v>0</v>
      </c>
      <c r="AF8138" s="18">
        <f>IFERROR(INDEX(Factors!$B$16:$B$39,MATCH('INPUT - Census'!C8138,Factors!$C$16:$C$35,0),1),0)</f>
        <v>0</v>
      </c>
      <c r="AG8138" s="19">
        <f>IFERROR(INDEX(Factors!$B$40:$B$44,MATCH('INPUT - Census'!F8138,Factors!$C$40:$C$44,0),1),0)</f>
        <v>0</v>
      </c>
      <c r="AH8138" s="21" t="str">
        <f t="shared" si="778"/>
        <v/>
      </c>
      <c r="AI8138" s="1" t="str">
        <f>IFERROR(VLOOKUP(H8138,Factors!$C$45:$D$48,2,0),"")</f>
        <v/>
      </c>
      <c r="AJ8138" t="b">
        <f t="shared" si="781"/>
        <v>0</v>
      </c>
    </row>
    <row r="8139" spans="2:36" ht="15" customHeight="1" x14ac:dyDescent="0.3">
      <c r="B8139" s="70"/>
      <c r="C8139" s="58"/>
      <c r="D8139" s="63"/>
      <c r="E8139" s="58"/>
      <c r="F8139" s="58"/>
      <c r="G8139" s="44"/>
      <c r="H8139" s="45"/>
      <c r="I8139" s="45"/>
      <c r="J8139" s="40" t="str">
        <f t="shared" si="776"/>
        <v/>
      </c>
      <c r="K8139" s="39" t="str">
        <f t="shared" si="780"/>
        <v/>
      </c>
      <c r="AB8139" s="17" t="str">
        <f t="shared" si="779"/>
        <v>-1</v>
      </c>
      <c r="AC8139" s="17">
        <f>IFERROR(INDEX(Factors!$C$59:$C$70,MATCH(AB8139,Factors!$B$59:$B$70,1),1),0)</f>
        <v>0</v>
      </c>
      <c r="AD8139" s="17">
        <f t="shared" si="777"/>
        <v>0</v>
      </c>
      <c r="AE8139" s="17">
        <f>IFERROR(INDEX(Factors!$B$6:$B$15,MATCH('INPUT - Census'!E8139,Factors!$C$6:$C$15,0),1),0)</f>
        <v>0</v>
      </c>
      <c r="AF8139" s="18">
        <f>IFERROR(INDEX(Factors!$B$16:$B$39,MATCH('INPUT - Census'!C8139,Factors!$C$16:$C$35,0),1),0)</f>
        <v>0</v>
      </c>
      <c r="AG8139" s="19">
        <f>IFERROR(INDEX(Factors!$B$40:$B$44,MATCH('INPUT - Census'!F8139,Factors!$C$40:$C$44,0),1),0)</f>
        <v>0</v>
      </c>
      <c r="AH8139" s="21" t="str">
        <f t="shared" si="778"/>
        <v/>
      </c>
      <c r="AI8139" s="1" t="str">
        <f>IFERROR(VLOOKUP(H8139,Factors!$C$45:$D$48,2,0),"")</f>
        <v/>
      </c>
      <c r="AJ8139" t="b">
        <f t="shared" si="781"/>
        <v>0</v>
      </c>
    </row>
    <row r="8140" spans="2:36" ht="15" customHeight="1" x14ac:dyDescent="0.3">
      <c r="B8140" s="70"/>
      <c r="C8140" s="58"/>
      <c r="D8140" s="63"/>
      <c r="E8140" s="58"/>
      <c r="F8140" s="58"/>
      <c r="G8140" s="44"/>
      <c r="H8140" s="45"/>
      <c r="I8140" s="45"/>
      <c r="J8140" s="40" t="str">
        <f t="shared" si="776"/>
        <v/>
      </c>
      <c r="K8140" s="39" t="str">
        <f t="shared" si="780"/>
        <v/>
      </c>
      <c r="AB8140" s="17" t="str">
        <f t="shared" si="779"/>
        <v>-1</v>
      </c>
      <c r="AC8140" s="17">
        <f>IFERROR(INDEX(Factors!$C$59:$C$70,MATCH(AB8140,Factors!$B$59:$B$70,1),1),0)</f>
        <v>0</v>
      </c>
      <c r="AD8140" s="17">
        <f t="shared" si="777"/>
        <v>0</v>
      </c>
      <c r="AE8140" s="17">
        <f>IFERROR(INDEX(Factors!$B$6:$B$15,MATCH('INPUT - Census'!E8140,Factors!$C$6:$C$15,0),1),0)</f>
        <v>0</v>
      </c>
      <c r="AF8140" s="18">
        <f>IFERROR(INDEX(Factors!$B$16:$B$39,MATCH('INPUT - Census'!C8140,Factors!$C$16:$C$35,0),1),0)</f>
        <v>0</v>
      </c>
      <c r="AG8140" s="19">
        <f>IFERROR(INDEX(Factors!$B$40:$B$44,MATCH('INPUT - Census'!F8140,Factors!$C$40:$C$44,0),1),0)</f>
        <v>0</v>
      </c>
      <c r="AH8140" s="21" t="str">
        <f t="shared" si="778"/>
        <v/>
      </c>
      <c r="AI8140" s="1" t="str">
        <f>IFERROR(VLOOKUP(H8140,Factors!$C$45:$D$48,2,0),"")</f>
        <v/>
      </c>
      <c r="AJ8140" t="b">
        <f t="shared" si="781"/>
        <v>0</v>
      </c>
    </row>
    <row r="8141" spans="2:36" ht="15" customHeight="1" x14ac:dyDescent="0.3">
      <c r="B8141" s="70"/>
      <c r="C8141" s="58"/>
      <c r="D8141" s="63"/>
      <c r="E8141" s="58"/>
      <c r="F8141" s="58"/>
      <c r="G8141" s="44"/>
      <c r="H8141" s="45"/>
      <c r="I8141" s="45"/>
      <c r="J8141" s="40" t="str">
        <f t="shared" si="776"/>
        <v/>
      </c>
      <c r="K8141" s="39" t="str">
        <f t="shared" si="780"/>
        <v/>
      </c>
      <c r="AB8141" s="17" t="str">
        <f t="shared" si="779"/>
        <v>-1</v>
      </c>
      <c r="AC8141" s="17">
        <f>IFERROR(INDEX(Factors!$C$59:$C$70,MATCH(AB8141,Factors!$B$59:$B$70,1),1),0)</f>
        <v>0</v>
      </c>
      <c r="AD8141" s="17">
        <f t="shared" si="777"/>
        <v>0</v>
      </c>
      <c r="AE8141" s="17">
        <f>IFERROR(INDEX(Factors!$B$6:$B$15,MATCH('INPUT - Census'!E8141,Factors!$C$6:$C$15,0),1),0)</f>
        <v>0</v>
      </c>
      <c r="AF8141" s="18">
        <f>IFERROR(INDEX(Factors!$B$16:$B$39,MATCH('INPUT - Census'!C8141,Factors!$C$16:$C$35,0),1),0)</f>
        <v>0</v>
      </c>
      <c r="AG8141" s="19">
        <f>IFERROR(INDEX(Factors!$B$40:$B$44,MATCH('INPUT - Census'!F8141,Factors!$C$40:$C$44,0),1),0)</f>
        <v>0</v>
      </c>
      <c r="AH8141" s="21" t="str">
        <f t="shared" si="778"/>
        <v/>
      </c>
      <c r="AI8141" s="1" t="str">
        <f>IFERROR(VLOOKUP(H8141,Factors!$C$45:$D$48,2,0),"")</f>
        <v/>
      </c>
      <c r="AJ8141" t="b">
        <f t="shared" si="781"/>
        <v>0</v>
      </c>
    </row>
    <row r="8142" spans="2:36" ht="15" customHeight="1" x14ac:dyDescent="0.3">
      <c r="B8142" s="70"/>
      <c r="C8142" s="58"/>
      <c r="D8142" s="63"/>
      <c r="E8142" s="58"/>
      <c r="F8142" s="58"/>
      <c r="G8142" s="44"/>
      <c r="H8142" s="45"/>
      <c r="I8142" s="45"/>
      <c r="J8142" s="40" t="str">
        <f t="shared" si="776"/>
        <v/>
      </c>
      <c r="K8142" s="39" t="str">
        <f t="shared" si="780"/>
        <v/>
      </c>
      <c r="AB8142" s="17" t="str">
        <f t="shared" si="779"/>
        <v>-1</v>
      </c>
      <c r="AC8142" s="17">
        <f>IFERROR(INDEX(Factors!$C$59:$C$70,MATCH(AB8142,Factors!$B$59:$B$70,1),1),0)</f>
        <v>0</v>
      </c>
      <c r="AD8142" s="17">
        <f t="shared" si="777"/>
        <v>0</v>
      </c>
      <c r="AE8142" s="17">
        <f>IFERROR(INDEX(Factors!$B$6:$B$15,MATCH('INPUT - Census'!E8142,Factors!$C$6:$C$15,0),1),0)</f>
        <v>0</v>
      </c>
      <c r="AF8142" s="18">
        <f>IFERROR(INDEX(Factors!$B$16:$B$39,MATCH('INPUT - Census'!C8142,Factors!$C$16:$C$35,0),1),0)</f>
        <v>0</v>
      </c>
      <c r="AG8142" s="19">
        <f>IFERROR(INDEX(Factors!$B$40:$B$44,MATCH('INPUT - Census'!F8142,Factors!$C$40:$C$44,0),1),0)</f>
        <v>0</v>
      </c>
      <c r="AH8142" s="21" t="str">
        <f t="shared" si="778"/>
        <v/>
      </c>
      <c r="AI8142" s="1" t="str">
        <f>IFERROR(VLOOKUP(H8142,Factors!$C$45:$D$48,2,0),"")</f>
        <v/>
      </c>
      <c r="AJ8142" t="b">
        <f t="shared" si="781"/>
        <v>0</v>
      </c>
    </row>
    <row r="8143" spans="2:36" ht="15" customHeight="1" x14ac:dyDescent="0.3">
      <c r="B8143" s="70"/>
      <c r="C8143" s="58"/>
      <c r="D8143" s="63"/>
      <c r="E8143" s="58"/>
      <c r="F8143" s="58"/>
      <c r="G8143" s="44"/>
      <c r="H8143" s="45"/>
      <c r="I8143" s="45"/>
      <c r="J8143" s="40" t="str">
        <f t="shared" si="776"/>
        <v/>
      </c>
      <c r="K8143" s="39" t="str">
        <f t="shared" si="780"/>
        <v/>
      </c>
      <c r="AB8143" s="17" t="str">
        <f t="shared" si="779"/>
        <v>-1</v>
      </c>
      <c r="AC8143" s="17">
        <f>IFERROR(INDEX(Factors!$C$59:$C$70,MATCH(AB8143,Factors!$B$59:$B$70,1),1),0)</f>
        <v>0</v>
      </c>
      <c r="AD8143" s="17">
        <f t="shared" si="777"/>
        <v>0</v>
      </c>
      <c r="AE8143" s="17">
        <f>IFERROR(INDEX(Factors!$B$6:$B$15,MATCH('INPUT - Census'!E8143,Factors!$C$6:$C$15,0),1),0)</f>
        <v>0</v>
      </c>
      <c r="AF8143" s="18">
        <f>IFERROR(INDEX(Factors!$B$16:$B$39,MATCH('INPUT - Census'!C8143,Factors!$C$16:$C$35,0),1),0)</f>
        <v>0</v>
      </c>
      <c r="AG8143" s="19">
        <f>IFERROR(INDEX(Factors!$B$40:$B$44,MATCH('INPUT - Census'!F8143,Factors!$C$40:$C$44,0),1),0)</f>
        <v>0</v>
      </c>
      <c r="AH8143" s="21" t="str">
        <f t="shared" si="778"/>
        <v/>
      </c>
      <c r="AI8143" s="1" t="str">
        <f>IFERROR(VLOOKUP(H8143,Factors!$C$45:$D$48,2,0),"")</f>
        <v/>
      </c>
      <c r="AJ8143" t="b">
        <f t="shared" si="781"/>
        <v>0</v>
      </c>
    </row>
    <row r="8144" spans="2:36" ht="15" customHeight="1" x14ac:dyDescent="0.3">
      <c r="B8144" s="70"/>
      <c r="C8144" s="58"/>
      <c r="D8144" s="63"/>
      <c r="E8144" s="58"/>
      <c r="F8144" s="58"/>
      <c r="G8144" s="44"/>
      <c r="H8144" s="45"/>
      <c r="I8144" s="45"/>
      <c r="J8144" s="40" t="str">
        <f t="shared" si="776"/>
        <v/>
      </c>
      <c r="K8144" s="39" t="str">
        <f t="shared" si="780"/>
        <v/>
      </c>
      <c r="AB8144" s="17" t="str">
        <f t="shared" si="779"/>
        <v>-1</v>
      </c>
      <c r="AC8144" s="17">
        <f>IFERROR(INDEX(Factors!$C$59:$C$70,MATCH(AB8144,Factors!$B$59:$B$70,1),1),0)</f>
        <v>0</v>
      </c>
      <c r="AD8144" s="17">
        <f t="shared" si="777"/>
        <v>0</v>
      </c>
      <c r="AE8144" s="17">
        <f>IFERROR(INDEX(Factors!$B$6:$B$15,MATCH('INPUT - Census'!E8144,Factors!$C$6:$C$15,0),1),0)</f>
        <v>0</v>
      </c>
      <c r="AF8144" s="18">
        <f>IFERROR(INDEX(Factors!$B$16:$B$39,MATCH('INPUT - Census'!C8144,Factors!$C$16:$C$35,0),1),0)</f>
        <v>0</v>
      </c>
      <c r="AG8144" s="19">
        <f>IFERROR(INDEX(Factors!$B$40:$B$44,MATCH('INPUT - Census'!F8144,Factors!$C$40:$C$44,0),1),0)</f>
        <v>0</v>
      </c>
      <c r="AH8144" s="21" t="str">
        <f t="shared" si="778"/>
        <v/>
      </c>
      <c r="AI8144" s="1" t="str">
        <f>IFERROR(VLOOKUP(H8144,Factors!$C$45:$D$48,2,0),"")</f>
        <v/>
      </c>
      <c r="AJ8144" t="b">
        <f t="shared" si="781"/>
        <v>0</v>
      </c>
    </row>
    <row r="8145" spans="2:36" ht="15" customHeight="1" x14ac:dyDescent="0.3">
      <c r="B8145" s="70"/>
      <c r="C8145" s="58"/>
      <c r="D8145" s="63"/>
      <c r="E8145" s="58"/>
      <c r="F8145" s="58"/>
      <c r="G8145" s="44"/>
      <c r="H8145" s="45"/>
      <c r="I8145" s="45"/>
      <c r="J8145" s="40" t="str">
        <f t="shared" si="776"/>
        <v/>
      </c>
      <c r="K8145" s="39" t="str">
        <f t="shared" si="780"/>
        <v/>
      </c>
      <c r="AB8145" s="17" t="str">
        <f t="shared" si="779"/>
        <v>-1</v>
      </c>
      <c r="AC8145" s="17">
        <f>IFERROR(INDEX(Factors!$C$59:$C$70,MATCH(AB8145,Factors!$B$59:$B$70,1),1),0)</f>
        <v>0</v>
      </c>
      <c r="AD8145" s="17">
        <f t="shared" si="777"/>
        <v>0</v>
      </c>
      <c r="AE8145" s="17">
        <f>IFERROR(INDEX(Factors!$B$6:$B$15,MATCH('INPUT - Census'!E8145,Factors!$C$6:$C$15,0),1),0)</f>
        <v>0</v>
      </c>
      <c r="AF8145" s="18">
        <f>IFERROR(INDEX(Factors!$B$16:$B$39,MATCH('INPUT - Census'!C8145,Factors!$C$16:$C$35,0),1),0)</f>
        <v>0</v>
      </c>
      <c r="AG8145" s="19">
        <f>IFERROR(INDEX(Factors!$B$40:$B$44,MATCH('INPUT - Census'!F8145,Factors!$C$40:$C$44,0),1),0)</f>
        <v>0</v>
      </c>
      <c r="AH8145" s="21" t="str">
        <f t="shared" si="778"/>
        <v/>
      </c>
      <c r="AI8145" s="1" t="str">
        <f>IFERROR(VLOOKUP(H8145,Factors!$C$45:$D$48,2,0),"")</f>
        <v/>
      </c>
      <c r="AJ8145" t="b">
        <f t="shared" si="781"/>
        <v>0</v>
      </c>
    </row>
    <row r="8146" spans="2:36" ht="15" customHeight="1" x14ac:dyDescent="0.3">
      <c r="B8146" s="70"/>
      <c r="C8146" s="58"/>
      <c r="D8146" s="63"/>
      <c r="E8146" s="58"/>
      <c r="F8146" s="58"/>
      <c r="G8146" s="44"/>
      <c r="H8146" s="45"/>
      <c r="I8146" s="45"/>
      <c r="J8146" s="40" t="str">
        <f t="shared" si="776"/>
        <v/>
      </c>
      <c r="K8146" s="39" t="str">
        <f t="shared" si="780"/>
        <v/>
      </c>
      <c r="AB8146" s="17" t="str">
        <f t="shared" si="779"/>
        <v>-1</v>
      </c>
      <c r="AC8146" s="17">
        <f>IFERROR(INDEX(Factors!$C$59:$C$70,MATCH(AB8146,Factors!$B$59:$B$70,1),1),0)</f>
        <v>0</v>
      </c>
      <c r="AD8146" s="17">
        <f t="shared" si="777"/>
        <v>0</v>
      </c>
      <c r="AE8146" s="17">
        <f>IFERROR(INDEX(Factors!$B$6:$B$15,MATCH('INPUT - Census'!E8146,Factors!$C$6:$C$15,0),1),0)</f>
        <v>0</v>
      </c>
      <c r="AF8146" s="18">
        <f>IFERROR(INDEX(Factors!$B$16:$B$39,MATCH('INPUT - Census'!C8146,Factors!$C$16:$C$35,0),1),0)</f>
        <v>0</v>
      </c>
      <c r="AG8146" s="19">
        <f>IFERROR(INDEX(Factors!$B$40:$B$44,MATCH('INPUT - Census'!F8146,Factors!$C$40:$C$44,0),1),0)</f>
        <v>0</v>
      </c>
      <c r="AH8146" s="21" t="str">
        <f t="shared" si="778"/>
        <v/>
      </c>
      <c r="AI8146" s="1" t="str">
        <f>IFERROR(VLOOKUP(H8146,Factors!$C$45:$D$48,2,0),"")</f>
        <v/>
      </c>
      <c r="AJ8146" t="b">
        <f t="shared" si="781"/>
        <v>0</v>
      </c>
    </row>
    <row r="8147" spans="2:36" ht="15" customHeight="1" x14ac:dyDescent="0.3">
      <c r="B8147" s="70"/>
      <c r="C8147" s="58"/>
      <c r="D8147" s="63"/>
      <c r="E8147" s="58"/>
      <c r="F8147" s="58"/>
      <c r="G8147" s="44"/>
      <c r="H8147" s="45"/>
      <c r="I8147" s="45"/>
      <c r="J8147" s="40" t="str">
        <f t="shared" si="776"/>
        <v/>
      </c>
      <c r="K8147" s="39" t="str">
        <f t="shared" si="780"/>
        <v/>
      </c>
      <c r="AB8147" s="17" t="str">
        <f t="shared" si="779"/>
        <v>-1</v>
      </c>
      <c r="AC8147" s="17">
        <f>IFERROR(INDEX(Factors!$C$59:$C$70,MATCH(AB8147,Factors!$B$59:$B$70,1),1),0)</f>
        <v>0</v>
      </c>
      <c r="AD8147" s="17">
        <f t="shared" si="777"/>
        <v>0</v>
      </c>
      <c r="AE8147" s="17">
        <f>IFERROR(INDEX(Factors!$B$6:$B$15,MATCH('INPUT - Census'!E8147,Factors!$C$6:$C$15,0),1),0)</f>
        <v>0</v>
      </c>
      <c r="AF8147" s="18">
        <f>IFERROR(INDEX(Factors!$B$16:$B$39,MATCH('INPUT - Census'!C8147,Factors!$C$16:$C$35,0),1),0)</f>
        <v>0</v>
      </c>
      <c r="AG8147" s="19">
        <f>IFERROR(INDEX(Factors!$B$40:$B$44,MATCH('INPUT - Census'!F8147,Factors!$C$40:$C$44,0),1),0)</f>
        <v>0</v>
      </c>
      <c r="AH8147" s="21" t="str">
        <f t="shared" si="778"/>
        <v/>
      </c>
      <c r="AI8147" s="1" t="str">
        <f>IFERROR(VLOOKUP(H8147,Factors!$C$45:$D$48,2,0),"")</f>
        <v/>
      </c>
      <c r="AJ8147" t="b">
        <f t="shared" si="781"/>
        <v>0</v>
      </c>
    </row>
    <row r="8148" spans="2:36" ht="15" customHeight="1" x14ac:dyDescent="0.3">
      <c r="B8148" s="70"/>
      <c r="C8148" s="58"/>
      <c r="D8148" s="63"/>
      <c r="E8148" s="58"/>
      <c r="F8148" s="58"/>
      <c r="G8148" s="44"/>
      <c r="H8148" s="45"/>
      <c r="I8148" s="45"/>
      <c r="J8148" s="40" t="str">
        <f t="shared" si="776"/>
        <v/>
      </c>
      <c r="K8148" s="39" t="str">
        <f t="shared" si="780"/>
        <v/>
      </c>
      <c r="AB8148" s="17" t="str">
        <f t="shared" si="779"/>
        <v>-1</v>
      </c>
      <c r="AC8148" s="17">
        <f>IFERROR(INDEX(Factors!$C$59:$C$70,MATCH(AB8148,Factors!$B$59:$B$70,1),1),0)</f>
        <v>0</v>
      </c>
      <c r="AD8148" s="17">
        <f t="shared" si="777"/>
        <v>0</v>
      </c>
      <c r="AE8148" s="17">
        <f>IFERROR(INDEX(Factors!$B$6:$B$15,MATCH('INPUT - Census'!E8148,Factors!$C$6:$C$15,0),1),0)</f>
        <v>0</v>
      </c>
      <c r="AF8148" s="18">
        <f>IFERROR(INDEX(Factors!$B$16:$B$39,MATCH('INPUT - Census'!C8148,Factors!$C$16:$C$35,0),1),0)</f>
        <v>0</v>
      </c>
      <c r="AG8148" s="19">
        <f>IFERROR(INDEX(Factors!$B$40:$B$44,MATCH('INPUT - Census'!F8148,Factors!$C$40:$C$44,0),1),0)</f>
        <v>0</v>
      </c>
      <c r="AH8148" s="21" t="str">
        <f t="shared" si="778"/>
        <v/>
      </c>
      <c r="AI8148" s="1" t="str">
        <f>IFERROR(VLOOKUP(H8148,Factors!$C$45:$D$48,2,0),"")</f>
        <v/>
      </c>
      <c r="AJ8148" t="b">
        <f t="shared" si="781"/>
        <v>0</v>
      </c>
    </row>
    <row r="8149" spans="2:36" ht="15" customHeight="1" x14ac:dyDescent="0.3">
      <c r="B8149" s="70"/>
      <c r="C8149" s="58"/>
      <c r="D8149" s="63"/>
      <c r="E8149" s="58"/>
      <c r="F8149" s="58"/>
      <c r="G8149" s="44"/>
      <c r="H8149" s="45"/>
      <c r="I8149" s="45"/>
      <c r="J8149" s="40" t="str">
        <f t="shared" si="776"/>
        <v/>
      </c>
      <c r="K8149" s="39" t="str">
        <f t="shared" si="780"/>
        <v/>
      </c>
      <c r="AB8149" s="17" t="str">
        <f t="shared" si="779"/>
        <v>-1</v>
      </c>
      <c r="AC8149" s="17">
        <f>IFERROR(INDEX(Factors!$C$59:$C$70,MATCH(AB8149,Factors!$B$59:$B$70,1),1),0)</f>
        <v>0</v>
      </c>
      <c r="AD8149" s="17">
        <f t="shared" si="777"/>
        <v>0</v>
      </c>
      <c r="AE8149" s="17">
        <f>IFERROR(INDEX(Factors!$B$6:$B$15,MATCH('INPUT - Census'!E8149,Factors!$C$6:$C$15,0),1),0)</f>
        <v>0</v>
      </c>
      <c r="AF8149" s="18">
        <f>IFERROR(INDEX(Factors!$B$16:$B$39,MATCH('INPUT - Census'!C8149,Factors!$C$16:$C$35,0),1),0)</f>
        <v>0</v>
      </c>
      <c r="AG8149" s="19">
        <f>IFERROR(INDEX(Factors!$B$40:$B$44,MATCH('INPUT - Census'!F8149,Factors!$C$40:$C$44,0),1),0)</f>
        <v>0</v>
      </c>
      <c r="AH8149" s="21" t="str">
        <f t="shared" si="778"/>
        <v/>
      </c>
      <c r="AI8149" s="1" t="str">
        <f>IFERROR(VLOOKUP(H8149,Factors!$C$45:$D$48,2,0),"")</f>
        <v/>
      </c>
      <c r="AJ8149" t="b">
        <f t="shared" si="781"/>
        <v>0</v>
      </c>
    </row>
    <row r="8150" spans="2:36" ht="15" customHeight="1" x14ac:dyDescent="0.3">
      <c r="B8150" s="70"/>
      <c r="C8150" s="58"/>
      <c r="D8150" s="63"/>
      <c r="E8150" s="58"/>
      <c r="F8150" s="58"/>
      <c r="G8150" s="44"/>
      <c r="H8150" s="45"/>
      <c r="I8150" s="45"/>
      <c r="J8150" s="40" t="str">
        <f t="shared" si="776"/>
        <v/>
      </c>
      <c r="K8150" s="39" t="str">
        <f t="shared" si="780"/>
        <v/>
      </c>
      <c r="AB8150" s="17" t="str">
        <f t="shared" si="779"/>
        <v>-1</v>
      </c>
      <c r="AC8150" s="17">
        <f>IFERROR(INDEX(Factors!$C$59:$C$70,MATCH(AB8150,Factors!$B$59:$B$70,1),1),0)</f>
        <v>0</v>
      </c>
      <c r="AD8150" s="17">
        <f t="shared" si="777"/>
        <v>0</v>
      </c>
      <c r="AE8150" s="17">
        <f>IFERROR(INDEX(Factors!$B$6:$B$15,MATCH('INPUT - Census'!E8150,Factors!$C$6:$C$15,0),1),0)</f>
        <v>0</v>
      </c>
      <c r="AF8150" s="18">
        <f>IFERROR(INDEX(Factors!$B$16:$B$39,MATCH('INPUT - Census'!C8150,Factors!$C$16:$C$35,0),1),0)</f>
        <v>0</v>
      </c>
      <c r="AG8150" s="19">
        <f>IFERROR(INDEX(Factors!$B$40:$B$44,MATCH('INPUT - Census'!F8150,Factors!$C$40:$C$44,0),1),0)</f>
        <v>0</v>
      </c>
      <c r="AH8150" s="21" t="str">
        <f t="shared" si="778"/>
        <v/>
      </c>
      <c r="AI8150" s="1" t="str">
        <f>IFERROR(VLOOKUP(H8150,Factors!$C$45:$D$48,2,0),"")</f>
        <v/>
      </c>
      <c r="AJ8150" t="b">
        <f t="shared" si="781"/>
        <v>0</v>
      </c>
    </row>
    <row r="8151" spans="2:36" ht="15" customHeight="1" x14ac:dyDescent="0.3">
      <c r="B8151" s="70"/>
      <c r="C8151" s="58"/>
      <c r="D8151" s="63"/>
      <c r="E8151" s="58"/>
      <c r="F8151" s="58"/>
      <c r="G8151" s="44"/>
      <c r="H8151" s="45"/>
      <c r="I8151" s="45"/>
      <c r="J8151" s="40" t="str">
        <f t="shared" si="776"/>
        <v/>
      </c>
      <c r="K8151" s="39" t="str">
        <f t="shared" si="780"/>
        <v/>
      </c>
      <c r="AB8151" s="17" t="str">
        <f t="shared" si="779"/>
        <v>-1</v>
      </c>
      <c r="AC8151" s="17">
        <f>IFERROR(INDEX(Factors!$C$59:$C$70,MATCH(AB8151,Factors!$B$59:$B$70,1),1),0)</f>
        <v>0</v>
      </c>
      <c r="AD8151" s="17">
        <f t="shared" si="777"/>
        <v>0</v>
      </c>
      <c r="AE8151" s="17">
        <f>IFERROR(INDEX(Factors!$B$6:$B$15,MATCH('INPUT - Census'!E8151,Factors!$C$6:$C$15,0),1),0)</f>
        <v>0</v>
      </c>
      <c r="AF8151" s="18">
        <f>IFERROR(INDEX(Factors!$B$16:$B$39,MATCH('INPUT - Census'!C8151,Factors!$C$16:$C$35,0),1),0)</f>
        <v>0</v>
      </c>
      <c r="AG8151" s="19">
        <f>IFERROR(INDEX(Factors!$B$40:$B$44,MATCH('INPUT - Census'!F8151,Factors!$C$40:$C$44,0),1),0)</f>
        <v>0</v>
      </c>
      <c r="AH8151" s="21" t="str">
        <f t="shared" si="778"/>
        <v/>
      </c>
      <c r="AI8151" s="1" t="str">
        <f>IFERROR(VLOOKUP(H8151,Factors!$C$45:$D$48,2,0),"")</f>
        <v/>
      </c>
      <c r="AJ8151" t="b">
        <f t="shared" si="781"/>
        <v>0</v>
      </c>
    </row>
    <row r="8152" spans="2:36" ht="15" customHeight="1" x14ac:dyDescent="0.3">
      <c r="B8152" s="70"/>
      <c r="C8152" s="58"/>
      <c r="D8152" s="63"/>
      <c r="E8152" s="58"/>
      <c r="F8152" s="58"/>
      <c r="G8152" s="44"/>
      <c r="H8152" s="45"/>
      <c r="I8152" s="45"/>
      <c r="J8152" s="40" t="str">
        <f t="shared" si="776"/>
        <v/>
      </c>
      <c r="K8152" s="39" t="str">
        <f t="shared" si="780"/>
        <v/>
      </c>
      <c r="AB8152" s="17" t="str">
        <f t="shared" si="779"/>
        <v>-1</v>
      </c>
      <c r="AC8152" s="17">
        <f>IFERROR(INDEX(Factors!$C$59:$C$70,MATCH(AB8152,Factors!$B$59:$B$70,1),1),0)</f>
        <v>0</v>
      </c>
      <c r="AD8152" s="17">
        <f t="shared" si="777"/>
        <v>0</v>
      </c>
      <c r="AE8152" s="17">
        <f>IFERROR(INDEX(Factors!$B$6:$B$15,MATCH('INPUT - Census'!E8152,Factors!$C$6:$C$15,0),1),0)</f>
        <v>0</v>
      </c>
      <c r="AF8152" s="18">
        <f>IFERROR(INDEX(Factors!$B$16:$B$39,MATCH('INPUT - Census'!C8152,Factors!$C$16:$C$35,0),1),0)</f>
        <v>0</v>
      </c>
      <c r="AG8152" s="19">
        <f>IFERROR(INDEX(Factors!$B$40:$B$44,MATCH('INPUT - Census'!F8152,Factors!$C$40:$C$44,0),1),0)</f>
        <v>0</v>
      </c>
      <c r="AH8152" s="21" t="str">
        <f t="shared" si="778"/>
        <v/>
      </c>
      <c r="AI8152" s="1" t="str">
        <f>IFERROR(VLOOKUP(H8152,Factors!$C$45:$D$48,2,0),"")</f>
        <v/>
      </c>
      <c r="AJ8152" t="b">
        <f t="shared" si="781"/>
        <v>0</v>
      </c>
    </row>
    <row r="8153" spans="2:36" ht="15" customHeight="1" x14ac:dyDescent="0.3">
      <c r="B8153" s="70"/>
      <c r="C8153" s="58"/>
      <c r="D8153" s="63"/>
      <c r="E8153" s="58"/>
      <c r="F8153" s="58"/>
      <c r="G8153" s="44"/>
      <c r="H8153" s="45"/>
      <c r="I8153" s="45"/>
      <c r="J8153" s="40" t="str">
        <f t="shared" si="776"/>
        <v/>
      </c>
      <c r="K8153" s="39" t="str">
        <f t="shared" si="780"/>
        <v/>
      </c>
      <c r="AB8153" s="17" t="str">
        <f t="shared" si="779"/>
        <v>-1</v>
      </c>
      <c r="AC8153" s="17">
        <f>IFERROR(INDEX(Factors!$C$59:$C$70,MATCH(AB8153,Factors!$B$59:$B$70,1),1),0)</f>
        <v>0</v>
      </c>
      <c r="AD8153" s="17">
        <f t="shared" si="777"/>
        <v>0</v>
      </c>
      <c r="AE8153" s="17">
        <f>IFERROR(INDEX(Factors!$B$6:$B$15,MATCH('INPUT - Census'!E8153,Factors!$C$6:$C$15,0),1),0)</f>
        <v>0</v>
      </c>
      <c r="AF8153" s="18">
        <f>IFERROR(INDEX(Factors!$B$16:$B$39,MATCH('INPUT - Census'!C8153,Factors!$C$16:$C$35,0),1),0)</f>
        <v>0</v>
      </c>
      <c r="AG8153" s="19">
        <f>IFERROR(INDEX(Factors!$B$40:$B$44,MATCH('INPUT - Census'!F8153,Factors!$C$40:$C$44,0),1),0)</f>
        <v>0</v>
      </c>
      <c r="AH8153" s="21" t="str">
        <f t="shared" si="778"/>
        <v/>
      </c>
      <c r="AI8153" s="1" t="str">
        <f>IFERROR(VLOOKUP(H8153,Factors!$C$45:$D$48,2,0),"")</f>
        <v/>
      </c>
      <c r="AJ8153" t="b">
        <f t="shared" si="781"/>
        <v>0</v>
      </c>
    </row>
    <row r="8154" spans="2:36" ht="15" customHeight="1" x14ac:dyDescent="0.3">
      <c r="B8154" s="70"/>
      <c r="C8154" s="58"/>
      <c r="D8154" s="63"/>
      <c r="E8154" s="58"/>
      <c r="F8154" s="58"/>
      <c r="G8154" s="44"/>
      <c r="H8154" s="45"/>
      <c r="I8154" s="45"/>
      <c r="J8154" s="40" t="str">
        <f t="shared" si="776"/>
        <v/>
      </c>
      <c r="K8154" s="39" t="str">
        <f t="shared" si="780"/>
        <v/>
      </c>
      <c r="AB8154" s="17" t="str">
        <f t="shared" si="779"/>
        <v>-1</v>
      </c>
      <c r="AC8154" s="17">
        <f>IFERROR(INDEX(Factors!$C$59:$C$70,MATCH(AB8154,Factors!$B$59:$B$70,1),1),0)</f>
        <v>0</v>
      </c>
      <c r="AD8154" s="17">
        <f t="shared" si="777"/>
        <v>0</v>
      </c>
      <c r="AE8154" s="17">
        <f>IFERROR(INDEX(Factors!$B$6:$B$15,MATCH('INPUT - Census'!E8154,Factors!$C$6:$C$15,0),1),0)</f>
        <v>0</v>
      </c>
      <c r="AF8154" s="18">
        <f>IFERROR(INDEX(Factors!$B$16:$B$39,MATCH('INPUT - Census'!C8154,Factors!$C$16:$C$35,0),1),0)</f>
        <v>0</v>
      </c>
      <c r="AG8154" s="19">
        <f>IFERROR(INDEX(Factors!$B$40:$B$44,MATCH('INPUT - Census'!F8154,Factors!$C$40:$C$44,0),1),0)</f>
        <v>0</v>
      </c>
      <c r="AH8154" s="21" t="str">
        <f t="shared" si="778"/>
        <v/>
      </c>
      <c r="AI8154" s="1" t="str">
        <f>IFERROR(VLOOKUP(H8154,Factors!$C$45:$D$48,2,0),"")</f>
        <v/>
      </c>
      <c r="AJ8154" t="b">
        <f t="shared" si="781"/>
        <v>0</v>
      </c>
    </row>
    <row r="8155" spans="2:36" ht="15" customHeight="1" x14ac:dyDescent="0.3">
      <c r="B8155" s="70"/>
      <c r="C8155" s="58"/>
      <c r="D8155" s="63"/>
      <c r="E8155" s="58"/>
      <c r="F8155" s="58"/>
      <c r="G8155" s="44"/>
      <c r="H8155" s="45"/>
      <c r="I8155" s="45"/>
      <c r="J8155" s="40" t="str">
        <f t="shared" si="776"/>
        <v/>
      </c>
      <c r="K8155" s="39" t="str">
        <f t="shared" si="780"/>
        <v/>
      </c>
      <c r="AB8155" s="17" t="str">
        <f t="shared" si="779"/>
        <v>-1</v>
      </c>
      <c r="AC8155" s="17">
        <f>IFERROR(INDEX(Factors!$C$59:$C$70,MATCH(AB8155,Factors!$B$59:$B$70,1),1),0)</f>
        <v>0</v>
      </c>
      <c r="AD8155" s="17">
        <f t="shared" si="777"/>
        <v>0</v>
      </c>
      <c r="AE8155" s="17">
        <f>IFERROR(INDEX(Factors!$B$6:$B$15,MATCH('INPUT - Census'!E8155,Factors!$C$6:$C$15,0),1),0)</f>
        <v>0</v>
      </c>
      <c r="AF8155" s="18">
        <f>IFERROR(INDEX(Factors!$B$16:$B$39,MATCH('INPUT - Census'!C8155,Factors!$C$16:$C$35,0),1),0)</f>
        <v>0</v>
      </c>
      <c r="AG8155" s="19">
        <f>IFERROR(INDEX(Factors!$B$40:$B$44,MATCH('INPUT - Census'!F8155,Factors!$C$40:$C$44,0),1),0)</f>
        <v>0</v>
      </c>
      <c r="AH8155" s="21" t="str">
        <f t="shared" si="778"/>
        <v/>
      </c>
      <c r="AI8155" s="1" t="str">
        <f>IFERROR(VLOOKUP(H8155,Factors!$C$45:$D$48,2,0),"")</f>
        <v/>
      </c>
      <c r="AJ8155" t="b">
        <f t="shared" si="781"/>
        <v>0</v>
      </c>
    </row>
    <row r="8156" spans="2:36" ht="15" customHeight="1" x14ac:dyDescent="0.3">
      <c r="B8156" s="70"/>
      <c r="C8156" s="58"/>
      <c r="D8156" s="63"/>
      <c r="E8156" s="58"/>
      <c r="F8156" s="58"/>
      <c r="G8156" s="44"/>
      <c r="H8156" s="45"/>
      <c r="I8156" s="45"/>
      <c r="J8156" s="40" t="str">
        <f t="shared" si="776"/>
        <v/>
      </c>
      <c r="K8156" s="39" t="str">
        <f t="shared" si="780"/>
        <v/>
      </c>
      <c r="AB8156" s="17" t="str">
        <f t="shared" si="779"/>
        <v>-1</v>
      </c>
      <c r="AC8156" s="17">
        <f>IFERROR(INDEX(Factors!$C$59:$C$70,MATCH(AB8156,Factors!$B$59:$B$70,1),1),0)</f>
        <v>0</v>
      </c>
      <c r="AD8156" s="17">
        <f t="shared" si="777"/>
        <v>0</v>
      </c>
      <c r="AE8156" s="17">
        <f>IFERROR(INDEX(Factors!$B$6:$B$15,MATCH('INPUT - Census'!E8156,Factors!$C$6:$C$15,0),1),0)</f>
        <v>0</v>
      </c>
      <c r="AF8156" s="18">
        <f>IFERROR(INDEX(Factors!$B$16:$B$39,MATCH('INPUT - Census'!C8156,Factors!$C$16:$C$35,0),1),0)</f>
        <v>0</v>
      </c>
      <c r="AG8156" s="19">
        <f>IFERROR(INDEX(Factors!$B$40:$B$44,MATCH('INPUT - Census'!F8156,Factors!$C$40:$C$44,0),1),0)</f>
        <v>0</v>
      </c>
      <c r="AH8156" s="21" t="str">
        <f t="shared" si="778"/>
        <v/>
      </c>
      <c r="AI8156" s="1" t="str">
        <f>IFERROR(VLOOKUP(H8156,Factors!$C$45:$D$48,2,0),"")</f>
        <v/>
      </c>
      <c r="AJ8156" t="b">
        <f t="shared" si="781"/>
        <v>0</v>
      </c>
    </row>
    <row r="8157" spans="2:36" ht="15" customHeight="1" x14ac:dyDescent="0.3">
      <c r="B8157" s="70"/>
      <c r="C8157" s="58"/>
      <c r="D8157" s="63"/>
      <c r="E8157" s="58"/>
      <c r="F8157" s="58"/>
      <c r="G8157" s="44"/>
      <c r="H8157" s="45"/>
      <c r="I8157" s="45"/>
      <c r="J8157" s="40" t="str">
        <f t="shared" si="776"/>
        <v/>
      </c>
      <c r="K8157" s="39" t="str">
        <f t="shared" si="780"/>
        <v/>
      </c>
      <c r="AB8157" s="17" t="str">
        <f t="shared" si="779"/>
        <v>-1</v>
      </c>
      <c r="AC8157" s="17">
        <f>IFERROR(INDEX(Factors!$C$59:$C$70,MATCH(AB8157,Factors!$B$59:$B$70,1),1),0)</f>
        <v>0</v>
      </c>
      <c r="AD8157" s="17">
        <f t="shared" si="777"/>
        <v>0</v>
      </c>
      <c r="AE8157" s="17">
        <f>IFERROR(INDEX(Factors!$B$6:$B$15,MATCH('INPUT - Census'!E8157,Factors!$C$6:$C$15,0),1),0)</f>
        <v>0</v>
      </c>
      <c r="AF8157" s="18">
        <f>IFERROR(INDEX(Factors!$B$16:$B$39,MATCH('INPUT - Census'!C8157,Factors!$C$16:$C$35,0),1),0)</f>
        <v>0</v>
      </c>
      <c r="AG8157" s="19">
        <f>IFERROR(INDEX(Factors!$B$40:$B$44,MATCH('INPUT - Census'!F8157,Factors!$C$40:$C$44,0),1),0)</f>
        <v>0</v>
      </c>
      <c r="AH8157" s="21" t="str">
        <f t="shared" si="778"/>
        <v/>
      </c>
      <c r="AI8157" s="1" t="str">
        <f>IFERROR(VLOOKUP(H8157,Factors!$C$45:$D$48,2,0),"")</f>
        <v/>
      </c>
      <c r="AJ8157" t="b">
        <f t="shared" si="781"/>
        <v>0</v>
      </c>
    </row>
    <row r="8158" spans="2:36" ht="15" customHeight="1" x14ac:dyDescent="0.3">
      <c r="B8158" s="70"/>
      <c r="C8158" s="58"/>
      <c r="D8158" s="63"/>
      <c r="E8158" s="58"/>
      <c r="F8158" s="58"/>
      <c r="G8158" s="44"/>
      <c r="H8158" s="45"/>
      <c r="I8158" s="45"/>
      <c r="J8158" s="40" t="str">
        <f t="shared" si="776"/>
        <v/>
      </c>
      <c r="K8158" s="39" t="str">
        <f t="shared" si="780"/>
        <v/>
      </c>
      <c r="AB8158" s="17" t="str">
        <f t="shared" si="779"/>
        <v>-1</v>
      </c>
      <c r="AC8158" s="17">
        <f>IFERROR(INDEX(Factors!$C$59:$C$70,MATCH(AB8158,Factors!$B$59:$B$70,1),1),0)</f>
        <v>0</v>
      </c>
      <c r="AD8158" s="17">
        <f t="shared" si="777"/>
        <v>0</v>
      </c>
      <c r="AE8158" s="17">
        <f>IFERROR(INDEX(Factors!$B$6:$B$15,MATCH('INPUT - Census'!E8158,Factors!$C$6:$C$15,0),1),0)</f>
        <v>0</v>
      </c>
      <c r="AF8158" s="18">
        <f>IFERROR(INDEX(Factors!$B$16:$B$39,MATCH('INPUT - Census'!C8158,Factors!$C$16:$C$35,0),1),0)</f>
        <v>0</v>
      </c>
      <c r="AG8158" s="19">
        <f>IFERROR(INDEX(Factors!$B$40:$B$44,MATCH('INPUT - Census'!F8158,Factors!$C$40:$C$44,0),1),0)</f>
        <v>0</v>
      </c>
      <c r="AH8158" s="21" t="str">
        <f t="shared" si="778"/>
        <v/>
      </c>
      <c r="AI8158" s="1" t="str">
        <f>IFERROR(VLOOKUP(H8158,Factors!$C$45:$D$48,2,0),"")</f>
        <v/>
      </c>
      <c r="AJ8158" t="b">
        <f t="shared" si="781"/>
        <v>0</v>
      </c>
    </row>
    <row r="8159" spans="2:36" ht="15" customHeight="1" x14ac:dyDescent="0.3">
      <c r="B8159" s="70"/>
      <c r="C8159" s="58"/>
      <c r="D8159" s="63"/>
      <c r="E8159" s="58"/>
      <c r="F8159" s="58"/>
      <c r="G8159" s="44"/>
      <c r="H8159" s="45"/>
      <c r="I8159" s="45"/>
      <c r="J8159" s="40" t="str">
        <f t="shared" ref="J8159:J8222" si="782">IF( ISNUMBER(B8159), ROUND(($AL$3-B8159)/365,0), "" )</f>
        <v/>
      </c>
      <c r="K8159" s="39" t="str">
        <f t="shared" si="780"/>
        <v/>
      </c>
      <c r="AB8159" s="17" t="str">
        <f t="shared" si="779"/>
        <v>-1</v>
      </c>
      <c r="AC8159" s="17">
        <f>IFERROR(INDEX(Factors!$C$59:$C$70,MATCH(AB8159,Factors!$B$59:$B$70,1),1),0)</f>
        <v>0</v>
      </c>
      <c r="AD8159" s="17">
        <f t="shared" ref="AD8159:AD8222" si="783">IF(COUNTIF($P$2:$P$16,D8159),MATCH(D8159,$P$2:$P$16,0),0)</f>
        <v>0</v>
      </c>
      <c r="AE8159" s="17">
        <f>IFERROR(INDEX(Factors!$B$6:$B$15,MATCH('INPUT - Census'!E8159,Factors!$C$6:$C$15,0),1),0)</f>
        <v>0</v>
      </c>
      <c r="AF8159" s="18">
        <f>IFERROR(INDEX(Factors!$B$16:$B$39,MATCH('INPUT - Census'!C8159,Factors!$C$16:$C$35,0),1),0)</f>
        <v>0</v>
      </c>
      <c r="AG8159" s="19">
        <f>IFERROR(INDEX(Factors!$B$40:$B$44,MATCH('INPUT - Census'!F8159,Factors!$C$40:$C$44,0),1),0)</f>
        <v>0</v>
      </c>
      <c r="AH8159" s="21" t="str">
        <f t="shared" ref="AH8159:AH8222" si="784">IF(G8159="","",G8159)</f>
        <v/>
      </c>
      <c r="AI8159" s="1" t="str">
        <f>IFERROR(VLOOKUP(H8159,Factors!$C$45:$D$48,2,0),"")</f>
        <v/>
      </c>
      <c r="AJ8159" t="b">
        <f t="shared" si="781"/>
        <v>0</v>
      </c>
    </row>
    <row r="8160" spans="2:36" ht="15" customHeight="1" x14ac:dyDescent="0.3">
      <c r="B8160" s="70"/>
      <c r="C8160" s="58"/>
      <c r="D8160" s="63"/>
      <c r="E8160" s="58"/>
      <c r="F8160" s="58"/>
      <c r="G8160" s="44"/>
      <c r="H8160" s="45"/>
      <c r="I8160" s="45"/>
      <c r="J8160" s="40" t="str">
        <f t="shared" si="782"/>
        <v/>
      </c>
      <c r="K8160" s="39" t="str">
        <f t="shared" si="780"/>
        <v/>
      </c>
      <c r="AB8160" s="17" t="str">
        <f t="shared" si="779"/>
        <v>-1</v>
      </c>
      <c r="AC8160" s="17">
        <f>IFERROR(INDEX(Factors!$C$59:$C$70,MATCH(AB8160,Factors!$B$59:$B$70,1),1),0)</f>
        <v>0</v>
      </c>
      <c r="AD8160" s="17">
        <f t="shared" si="783"/>
        <v>0</v>
      </c>
      <c r="AE8160" s="17">
        <f>IFERROR(INDEX(Factors!$B$6:$B$15,MATCH('INPUT - Census'!E8160,Factors!$C$6:$C$15,0),1),0)</f>
        <v>0</v>
      </c>
      <c r="AF8160" s="18">
        <f>IFERROR(INDEX(Factors!$B$16:$B$39,MATCH('INPUT - Census'!C8160,Factors!$C$16:$C$35,0),1),0)</f>
        <v>0</v>
      </c>
      <c r="AG8160" s="19">
        <f>IFERROR(INDEX(Factors!$B$40:$B$44,MATCH('INPUT - Census'!F8160,Factors!$C$40:$C$44,0),1),0)</f>
        <v>0</v>
      </c>
      <c r="AH8160" s="21" t="str">
        <f t="shared" si="784"/>
        <v/>
      </c>
      <c r="AI8160" s="1" t="str">
        <f>IFERROR(VLOOKUP(H8160,Factors!$C$45:$D$48,2,0),"")</f>
        <v/>
      </c>
      <c r="AJ8160" t="b">
        <f t="shared" si="781"/>
        <v>0</v>
      </c>
    </row>
    <row r="8161" spans="2:36" ht="15" customHeight="1" x14ac:dyDescent="0.3">
      <c r="B8161" s="70"/>
      <c r="C8161" s="58"/>
      <c r="D8161" s="63"/>
      <c r="E8161" s="58"/>
      <c r="F8161" s="58"/>
      <c r="G8161" s="44"/>
      <c r="H8161" s="45"/>
      <c r="I8161" s="45"/>
      <c r="J8161" s="40" t="str">
        <f t="shared" si="782"/>
        <v/>
      </c>
      <c r="K8161" s="39" t="str">
        <f t="shared" si="780"/>
        <v/>
      </c>
      <c r="AB8161" s="17" t="str">
        <f t="shared" si="779"/>
        <v>-1</v>
      </c>
      <c r="AC8161" s="17">
        <f>IFERROR(INDEX(Factors!$C$59:$C$70,MATCH(AB8161,Factors!$B$59:$B$70,1),1),0)</f>
        <v>0</v>
      </c>
      <c r="AD8161" s="17">
        <f t="shared" si="783"/>
        <v>0</v>
      </c>
      <c r="AE8161" s="17">
        <f>IFERROR(INDEX(Factors!$B$6:$B$15,MATCH('INPUT - Census'!E8161,Factors!$C$6:$C$15,0),1),0)</f>
        <v>0</v>
      </c>
      <c r="AF8161" s="18">
        <f>IFERROR(INDEX(Factors!$B$16:$B$39,MATCH('INPUT - Census'!C8161,Factors!$C$16:$C$35,0),1),0)</f>
        <v>0</v>
      </c>
      <c r="AG8161" s="19">
        <f>IFERROR(INDEX(Factors!$B$40:$B$44,MATCH('INPUT - Census'!F8161,Factors!$C$40:$C$44,0),1),0)</f>
        <v>0</v>
      </c>
      <c r="AH8161" s="21" t="str">
        <f t="shared" si="784"/>
        <v/>
      </c>
      <c r="AI8161" s="1" t="str">
        <f>IFERROR(VLOOKUP(H8161,Factors!$C$45:$D$48,2,0),"")</f>
        <v/>
      </c>
      <c r="AJ8161" t="b">
        <f t="shared" si="781"/>
        <v>0</v>
      </c>
    </row>
    <row r="8162" spans="2:36" ht="15" customHeight="1" x14ac:dyDescent="0.3">
      <c r="B8162" s="70"/>
      <c r="C8162" s="58"/>
      <c r="D8162" s="63"/>
      <c r="E8162" s="58"/>
      <c r="F8162" s="58"/>
      <c r="G8162" s="44"/>
      <c r="H8162" s="45"/>
      <c r="I8162" s="45"/>
      <c r="J8162" s="40" t="str">
        <f t="shared" si="782"/>
        <v/>
      </c>
      <c r="K8162" s="39" t="str">
        <f t="shared" si="780"/>
        <v/>
      </c>
      <c r="AB8162" s="17" t="str">
        <f t="shared" si="779"/>
        <v>-1</v>
      </c>
      <c r="AC8162" s="17">
        <f>IFERROR(INDEX(Factors!$C$59:$C$70,MATCH(AB8162,Factors!$B$59:$B$70,1),1),0)</f>
        <v>0</v>
      </c>
      <c r="AD8162" s="17">
        <f t="shared" si="783"/>
        <v>0</v>
      </c>
      <c r="AE8162" s="17">
        <f>IFERROR(INDEX(Factors!$B$6:$B$15,MATCH('INPUT - Census'!E8162,Factors!$C$6:$C$15,0),1),0)</f>
        <v>0</v>
      </c>
      <c r="AF8162" s="18">
        <f>IFERROR(INDEX(Factors!$B$16:$B$39,MATCH('INPUT - Census'!C8162,Factors!$C$16:$C$35,0),1),0)</f>
        <v>0</v>
      </c>
      <c r="AG8162" s="19">
        <f>IFERROR(INDEX(Factors!$B$40:$B$44,MATCH('INPUT - Census'!F8162,Factors!$C$40:$C$44,0),1),0)</f>
        <v>0</v>
      </c>
      <c r="AH8162" s="21" t="str">
        <f t="shared" si="784"/>
        <v/>
      </c>
      <c r="AI8162" s="1" t="str">
        <f>IFERROR(VLOOKUP(H8162,Factors!$C$45:$D$48,2,0),"")</f>
        <v/>
      </c>
      <c r="AJ8162" t="b">
        <f t="shared" si="781"/>
        <v>0</v>
      </c>
    </row>
    <row r="8163" spans="2:36" ht="15" customHeight="1" x14ac:dyDescent="0.3">
      <c r="B8163" s="70"/>
      <c r="C8163" s="58"/>
      <c r="D8163" s="63"/>
      <c r="E8163" s="58"/>
      <c r="F8163" s="58"/>
      <c r="G8163" s="44"/>
      <c r="H8163" s="45"/>
      <c r="I8163" s="45"/>
      <c r="J8163" s="40" t="str">
        <f t="shared" si="782"/>
        <v/>
      </c>
      <c r="K8163" s="39" t="str">
        <f t="shared" si="780"/>
        <v/>
      </c>
      <c r="AB8163" s="17" t="str">
        <f t="shared" si="779"/>
        <v>-1</v>
      </c>
      <c r="AC8163" s="17">
        <f>IFERROR(INDEX(Factors!$C$59:$C$70,MATCH(AB8163,Factors!$B$59:$B$70,1),1),0)</f>
        <v>0</v>
      </c>
      <c r="AD8163" s="17">
        <f t="shared" si="783"/>
        <v>0</v>
      </c>
      <c r="AE8163" s="17">
        <f>IFERROR(INDEX(Factors!$B$6:$B$15,MATCH('INPUT - Census'!E8163,Factors!$C$6:$C$15,0),1),0)</f>
        <v>0</v>
      </c>
      <c r="AF8163" s="18">
        <f>IFERROR(INDEX(Factors!$B$16:$B$39,MATCH('INPUT - Census'!C8163,Factors!$C$16:$C$35,0),1),0)</f>
        <v>0</v>
      </c>
      <c r="AG8163" s="19">
        <f>IFERROR(INDEX(Factors!$B$40:$B$44,MATCH('INPUT - Census'!F8163,Factors!$C$40:$C$44,0),1),0)</f>
        <v>0</v>
      </c>
      <c r="AH8163" s="21" t="str">
        <f t="shared" si="784"/>
        <v/>
      </c>
      <c r="AI8163" s="1" t="str">
        <f>IFERROR(VLOOKUP(H8163,Factors!$C$45:$D$48,2,0),"")</f>
        <v/>
      </c>
      <c r="AJ8163" t="b">
        <f t="shared" si="781"/>
        <v>0</v>
      </c>
    </row>
    <row r="8164" spans="2:36" ht="15" customHeight="1" x14ac:dyDescent="0.3">
      <c r="B8164" s="70"/>
      <c r="C8164" s="58"/>
      <c r="D8164" s="63"/>
      <c r="E8164" s="58"/>
      <c r="F8164" s="58"/>
      <c r="G8164" s="44"/>
      <c r="H8164" s="45"/>
      <c r="I8164" s="45"/>
      <c r="J8164" s="40" t="str">
        <f t="shared" si="782"/>
        <v/>
      </c>
      <c r="K8164" s="39" t="str">
        <f t="shared" si="780"/>
        <v/>
      </c>
      <c r="AB8164" s="17" t="str">
        <f t="shared" si="779"/>
        <v>-1</v>
      </c>
      <c r="AC8164" s="17">
        <f>IFERROR(INDEX(Factors!$C$59:$C$70,MATCH(AB8164,Factors!$B$59:$B$70,1),1),0)</f>
        <v>0</v>
      </c>
      <c r="AD8164" s="17">
        <f t="shared" si="783"/>
        <v>0</v>
      </c>
      <c r="AE8164" s="17">
        <f>IFERROR(INDEX(Factors!$B$6:$B$15,MATCH('INPUT - Census'!E8164,Factors!$C$6:$C$15,0),1),0)</f>
        <v>0</v>
      </c>
      <c r="AF8164" s="18">
        <f>IFERROR(INDEX(Factors!$B$16:$B$39,MATCH('INPUT - Census'!C8164,Factors!$C$16:$C$35,0),1),0)</f>
        <v>0</v>
      </c>
      <c r="AG8164" s="19">
        <f>IFERROR(INDEX(Factors!$B$40:$B$44,MATCH('INPUT - Census'!F8164,Factors!$C$40:$C$44,0),1),0)</f>
        <v>0</v>
      </c>
      <c r="AH8164" s="21" t="str">
        <f t="shared" si="784"/>
        <v/>
      </c>
      <c r="AI8164" s="1" t="str">
        <f>IFERROR(VLOOKUP(H8164,Factors!$C$45:$D$48,2,0),"")</f>
        <v/>
      </c>
      <c r="AJ8164" t="b">
        <f t="shared" si="781"/>
        <v>0</v>
      </c>
    </row>
    <row r="8165" spans="2:36" ht="15" customHeight="1" x14ac:dyDescent="0.3">
      <c r="B8165" s="70"/>
      <c r="C8165" s="58"/>
      <c r="D8165" s="63"/>
      <c r="E8165" s="58"/>
      <c r="F8165" s="58"/>
      <c r="G8165" s="44"/>
      <c r="H8165" s="45"/>
      <c r="I8165" s="45"/>
      <c r="J8165" s="40" t="str">
        <f t="shared" si="782"/>
        <v/>
      </c>
      <c r="K8165" s="39" t="str">
        <f t="shared" si="780"/>
        <v/>
      </c>
      <c r="AB8165" s="17" t="str">
        <f t="shared" si="779"/>
        <v>-1</v>
      </c>
      <c r="AC8165" s="17">
        <f>IFERROR(INDEX(Factors!$C$59:$C$70,MATCH(AB8165,Factors!$B$59:$B$70,1),1),0)</f>
        <v>0</v>
      </c>
      <c r="AD8165" s="17">
        <f t="shared" si="783"/>
        <v>0</v>
      </c>
      <c r="AE8165" s="17">
        <f>IFERROR(INDEX(Factors!$B$6:$B$15,MATCH('INPUT - Census'!E8165,Factors!$C$6:$C$15,0),1),0)</f>
        <v>0</v>
      </c>
      <c r="AF8165" s="18">
        <f>IFERROR(INDEX(Factors!$B$16:$B$39,MATCH('INPUT - Census'!C8165,Factors!$C$16:$C$35,0),1),0)</f>
        <v>0</v>
      </c>
      <c r="AG8165" s="19">
        <f>IFERROR(INDEX(Factors!$B$40:$B$44,MATCH('INPUT - Census'!F8165,Factors!$C$40:$C$44,0),1),0)</f>
        <v>0</v>
      </c>
      <c r="AH8165" s="21" t="str">
        <f t="shared" si="784"/>
        <v/>
      </c>
      <c r="AI8165" s="1" t="str">
        <f>IFERROR(VLOOKUP(H8165,Factors!$C$45:$D$48,2,0),"")</f>
        <v/>
      </c>
      <c r="AJ8165" t="b">
        <f t="shared" si="781"/>
        <v>0</v>
      </c>
    </row>
    <row r="8166" spans="2:36" ht="15" customHeight="1" x14ac:dyDescent="0.3">
      <c r="B8166" s="70"/>
      <c r="C8166" s="58"/>
      <c r="D8166" s="63"/>
      <c r="E8166" s="58"/>
      <c r="F8166" s="58"/>
      <c r="G8166" s="44"/>
      <c r="H8166" s="45"/>
      <c r="I8166" s="45"/>
      <c r="J8166" s="40" t="str">
        <f t="shared" si="782"/>
        <v/>
      </c>
      <c r="K8166" s="39" t="str">
        <f t="shared" si="780"/>
        <v/>
      </c>
      <c r="AB8166" s="17" t="str">
        <f t="shared" si="779"/>
        <v>-1</v>
      </c>
      <c r="AC8166" s="17">
        <f>IFERROR(INDEX(Factors!$C$59:$C$70,MATCH(AB8166,Factors!$B$59:$B$70,1),1),0)</f>
        <v>0</v>
      </c>
      <c r="AD8166" s="17">
        <f t="shared" si="783"/>
        <v>0</v>
      </c>
      <c r="AE8166" s="17">
        <f>IFERROR(INDEX(Factors!$B$6:$B$15,MATCH('INPUT - Census'!E8166,Factors!$C$6:$C$15,0),1),0)</f>
        <v>0</v>
      </c>
      <c r="AF8166" s="18">
        <f>IFERROR(INDEX(Factors!$B$16:$B$39,MATCH('INPUT - Census'!C8166,Factors!$C$16:$C$35,0),1),0)</f>
        <v>0</v>
      </c>
      <c r="AG8166" s="19">
        <f>IFERROR(INDEX(Factors!$B$40:$B$44,MATCH('INPUT - Census'!F8166,Factors!$C$40:$C$44,0),1),0)</f>
        <v>0</v>
      </c>
      <c r="AH8166" s="21" t="str">
        <f t="shared" si="784"/>
        <v/>
      </c>
      <c r="AI8166" s="1" t="str">
        <f>IFERROR(VLOOKUP(H8166,Factors!$C$45:$D$48,2,0),"")</f>
        <v/>
      </c>
      <c r="AJ8166" t="b">
        <f t="shared" si="781"/>
        <v>0</v>
      </c>
    </row>
    <row r="8167" spans="2:36" ht="15" customHeight="1" x14ac:dyDescent="0.3">
      <c r="B8167" s="70"/>
      <c r="C8167" s="58"/>
      <c r="D8167" s="63"/>
      <c r="E8167" s="58"/>
      <c r="F8167" s="58"/>
      <c r="G8167" s="44"/>
      <c r="H8167" s="45"/>
      <c r="I8167" s="45"/>
      <c r="J8167" s="40" t="str">
        <f t="shared" si="782"/>
        <v/>
      </c>
      <c r="K8167" s="39" t="str">
        <f t="shared" si="780"/>
        <v/>
      </c>
      <c r="AB8167" s="17" t="str">
        <f t="shared" si="779"/>
        <v>-1</v>
      </c>
      <c r="AC8167" s="17">
        <f>IFERROR(INDEX(Factors!$C$59:$C$70,MATCH(AB8167,Factors!$B$59:$B$70,1),1),0)</f>
        <v>0</v>
      </c>
      <c r="AD8167" s="17">
        <f t="shared" si="783"/>
        <v>0</v>
      </c>
      <c r="AE8167" s="17">
        <f>IFERROR(INDEX(Factors!$B$6:$B$15,MATCH('INPUT - Census'!E8167,Factors!$C$6:$C$15,0),1),0)</f>
        <v>0</v>
      </c>
      <c r="AF8167" s="18">
        <f>IFERROR(INDEX(Factors!$B$16:$B$39,MATCH('INPUT - Census'!C8167,Factors!$C$16:$C$35,0),1),0)</f>
        <v>0</v>
      </c>
      <c r="AG8167" s="19">
        <f>IFERROR(INDEX(Factors!$B$40:$B$44,MATCH('INPUT - Census'!F8167,Factors!$C$40:$C$44,0),1),0)</f>
        <v>0</v>
      </c>
      <c r="AH8167" s="21" t="str">
        <f t="shared" si="784"/>
        <v/>
      </c>
      <c r="AI8167" s="1" t="str">
        <f>IFERROR(VLOOKUP(H8167,Factors!$C$45:$D$48,2,0),"")</f>
        <v/>
      </c>
      <c r="AJ8167" t="b">
        <f t="shared" si="781"/>
        <v>0</v>
      </c>
    </row>
    <row r="8168" spans="2:36" ht="15" customHeight="1" x14ac:dyDescent="0.3">
      <c r="B8168" s="70"/>
      <c r="C8168" s="58"/>
      <c r="D8168" s="63"/>
      <c r="E8168" s="58"/>
      <c r="F8168" s="58"/>
      <c r="G8168" s="44"/>
      <c r="H8168" s="45"/>
      <c r="I8168" s="45"/>
      <c r="J8168" s="40" t="str">
        <f t="shared" si="782"/>
        <v/>
      </c>
      <c r="K8168" s="39" t="str">
        <f t="shared" si="780"/>
        <v/>
      </c>
      <c r="AB8168" s="17" t="str">
        <f t="shared" si="779"/>
        <v>-1</v>
      </c>
      <c r="AC8168" s="17">
        <f>IFERROR(INDEX(Factors!$C$59:$C$70,MATCH(AB8168,Factors!$B$59:$B$70,1),1),0)</f>
        <v>0</v>
      </c>
      <c r="AD8168" s="17">
        <f t="shared" si="783"/>
        <v>0</v>
      </c>
      <c r="AE8168" s="17">
        <f>IFERROR(INDEX(Factors!$B$6:$B$15,MATCH('INPUT - Census'!E8168,Factors!$C$6:$C$15,0),1),0)</f>
        <v>0</v>
      </c>
      <c r="AF8168" s="18">
        <f>IFERROR(INDEX(Factors!$B$16:$B$39,MATCH('INPUT - Census'!C8168,Factors!$C$16:$C$35,0),1),0)</f>
        <v>0</v>
      </c>
      <c r="AG8168" s="19">
        <f>IFERROR(INDEX(Factors!$B$40:$B$44,MATCH('INPUT - Census'!F8168,Factors!$C$40:$C$44,0),1),0)</f>
        <v>0</v>
      </c>
      <c r="AH8168" s="21" t="str">
        <f t="shared" si="784"/>
        <v/>
      </c>
      <c r="AI8168" s="1" t="str">
        <f>IFERROR(VLOOKUP(H8168,Factors!$C$45:$D$48,2,0),"")</f>
        <v/>
      </c>
      <c r="AJ8168" t="b">
        <f t="shared" si="781"/>
        <v>0</v>
      </c>
    </row>
    <row r="8169" spans="2:36" ht="15" customHeight="1" x14ac:dyDescent="0.3">
      <c r="B8169" s="70"/>
      <c r="C8169" s="58"/>
      <c r="D8169" s="63"/>
      <c r="E8169" s="58"/>
      <c r="F8169" s="58"/>
      <c r="G8169" s="44"/>
      <c r="H8169" s="45"/>
      <c r="I8169" s="45"/>
      <c r="J8169" s="40" t="str">
        <f t="shared" si="782"/>
        <v/>
      </c>
      <c r="K8169" s="39" t="str">
        <f t="shared" si="780"/>
        <v/>
      </c>
      <c r="AB8169" s="17" t="str">
        <f t="shared" si="779"/>
        <v>-1</v>
      </c>
      <c r="AC8169" s="17">
        <f>IFERROR(INDEX(Factors!$C$59:$C$70,MATCH(AB8169,Factors!$B$59:$B$70,1),1),0)</f>
        <v>0</v>
      </c>
      <c r="AD8169" s="17">
        <f t="shared" si="783"/>
        <v>0</v>
      </c>
      <c r="AE8169" s="17">
        <f>IFERROR(INDEX(Factors!$B$6:$B$15,MATCH('INPUT - Census'!E8169,Factors!$C$6:$C$15,0),1),0)</f>
        <v>0</v>
      </c>
      <c r="AF8169" s="18">
        <f>IFERROR(INDEX(Factors!$B$16:$B$39,MATCH('INPUT - Census'!C8169,Factors!$C$16:$C$35,0),1),0)</f>
        <v>0</v>
      </c>
      <c r="AG8169" s="19">
        <f>IFERROR(INDEX(Factors!$B$40:$B$44,MATCH('INPUT - Census'!F8169,Factors!$C$40:$C$44,0),1),0)</f>
        <v>0</v>
      </c>
      <c r="AH8169" s="21" t="str">
        <f t="shared" si="784"/>
        <v/>
      </c>
      <c r="AI8169" s="1" t="str">
        <f>IFERROR(VLOOKUP(H8169,Factors!$C$45:$D$48,2,0),"")</f>
        <v/>
      </c>
      <c r="AJ8169" t="b">
        <f t="shared" si="781"/>
        <v>0</v>
      </c>
    </row>
    <row r="8170" spans="2:36" ht="15" customHeight="1" x14ac:dyDescent="0.3">
      <c r="B8170" s="70"/>
      <c r="C8170" s="58"/>
      <c r="D8170" s="63"/>
      <c r="E8170" s="58"/>
      <c r="F8170" s="58"/>
      <c r="G8170" s="44"/>
      <c r="H8170" s="45"/>
      <c r="I8170" s="45"/>
      <c r="J8170" s="40" t="str">
        <f t="shared" si="782"/>
        <v/>
      </c>
      <c r="K8170" s="39" t="str">
        <f t="shared" si="780"/>
        <v/>
      </c>
      <c r="AB8170" s="17" t="str">
        <f t="shared" si="779"/>
        <v>-1</v>
      </c>
      <c r="AC8170" s="17">
        <f>IFERROR(INDEX(Factors!$C$59:$C$70,MATCH(AB8170,Factors!$B$59:$B$70,1),1),0)</f>
        <v>0</v>
      </c>
      <c r="AD8170" s="17">
        <f t="shared" si="783"/>
        <v>0</v>
      </c>
      <c r="AE8170" s="17">
        <f>IFERROR(INDEX(Factors!$B$6:$B$15,MATCH('INPUT - Census'!E8170,Factors!$C$6:$C$15,0),1),0)</f>
        <v>0</v>
      </c>
      <c r="AF8170" s="18">
        <f>IFERROR(INDEX(Factors!$B$16:$B$39,MATCH('INPUT - Census'!C8170,Factors!$C$16:$C$35,0),1),0)</f>
        <v>0</v>
      </c>
      <c r="AG8170" s="19">
        <f>IFERROR(INDEX(Factors!$B$40:$B$44,MATCH('INPUT - Census'!F8170,Factors!$C$40:$C$44,0),1),0)</f>
        <v>0</v>
      </c>
      <c r="AH8170" s="21" t="str">
        <f t="shared" si="784"/>
        <v/>
      </c>
      <c r="AI8170" s="1" t="str">
        <f>IFERROR(VLOOKUP(H8170,Factors!$C$45:$D$48,2,0),"")</f>
        <v/>
      </c>
      <c r="AJ8170" t="b">
        <f t="shared" si="781"/>
        <v>0</v>
      </c>
    </row>
    <row r="8171" spans="2:36" ht="15" customHeight="1" x14ac:dyDescent="0.3">
      <c r="B8171" s="70"/>
      <c r="C8171" s="58"/>
      <c r="D8171" s="63"/>
      <c r="E8171" s="58"/>
      <c r="F8171" s="58"/>
      <c r="G8171" s="44"/>
      <c r="H8171" s="45"/>
      <c r="I8171" s="45"/>
      <c r="J8171" s="40" t="str">
        <f t="shared" si="782"/>
        <v/>
      </c>
      <c r="K8171" s="39" t="str">
        <f t="shared" si="780"/>
        <v/>
      </c>
      <c r="AB8171" s="17" t="str">
        <f t="shared" si="779"/>
        <v>-1</v>
      </c>
      <c r="AC8171" s="17">
        <f>IFERROR(INDEX(Factors!$C$59:$C$70,MATCH(AB8171,Factors!$B$59:$B$70,1),1),0)</f>
        <v>0</v>
      </c>
      <c r="AD8171" s="17">
        <f t="shared" si="783"/>
        <v>0</v>
      </c>
      <c r="AE8171" s="17">
        <f>IFERROR(INDEX(Factors!$B$6:$B$15,MATCH('INPUT - Census'!E8171,Factors!$C$6:$C$15,0),1),0)</f>
        <v>0</v>
      </c>
      <c r="AF8171" s="18">
        <f>IFERROR(INDEX(Factors!$B$16:$B$39,MATCH('INPUT - Census'!C8171,Factors!$C$16:$C$35,0),1),0)</f>
        <v>0</v>
      </c>
      <c r="AG8171" s="19">
        <f>IFERROR(INDEX(Factors!$B$40:$B$44,MATCH('INPUT - Census'!F8171,Factors!$C$40:$C$44,0),1),0)</f>
        <v>0</v>
      </c>
      <c r="AH8171" s="21" t="str">
        <f t="shared" si="784"/>
        <v/>
      </c>
      <c r="AI8171" s="1" t="str">
        <f>IFERROR(VLOOKUP(H8171,Factors!$C$45:$D$48,2,0),"")</f>
        <v/>
      </c>
      <c r="AJ8171" t="b">
        <f t="shared" si="781"/>
        <v>0</v>
      </c>
    </row>
    <row r="8172" spans="2:36" ht="15" customHeight="1" x14ac:dyDescent="0.3">
      <c r="B8172" s="70"/>
      <c r="C8172" s="58"/>
      <c r="D8172" s="63"/>
      <c r="E8172" s="58"/>
      <c r="F8172" s="58"/>
      <c r="G8172" s="44"/>
      <c r="H8172" s="45"/>
      <c r="I8172" s="45"/>
      <c r="J8172" s="40" t="str">
        <f t="shared" si="782"/>
        <v/>
      </c>
      <c r="K8172" s="39" t="str">
        <f t="shared" si="780"/>
        <v/>
      </c>
      <c r="AB8172" s="17" t="str">
        <f t="shared" si="779"/>
        <v>-1</v>
      </c>
      <c r="AC8172" s="17">
        <f>IFERROR(INDEX(Factors!$C$59:$C$70,MATCH(AB8172,Factors!$B$59:$B$70,1),1),0)</f>
        <v>0</v>
      </c>
      <c r="AD8172" s="17">
        <f t="shared" si="783"/>
        <v>0</v>
      </c>
      <c r="AE8172" s="17">
        <f>IFERROR(INDEX(Factors!$B$6:$B$15,MATCH('INPUT - Census'!E8172,Factors!$C$6:$C$15,0),1),0)</f>
        <v>0</v>
      </c>
      <c r="AF8172" s="18">
        <f>IFERROR(INDEX(Factors!$B$16:$B$39,MATCH('INPUT - Census'!C8172,Factors!$C$16:$C$35,0),1),0)</f>
        <v>0</v>
      </c>
      <c r="AG8172" s="19">
        <f>IFERROR(INDEX(Factors!$B$40:$B$44,MATCH('INPUT - Census'!F8172,Factors!$C$40:$C$44,0),1),0)</f>
        <v>0</v>
      </c>
      <c r="AH8172" s="21" t="str">
        <f t="shared" si="784"/>
        <v/>
      </c>
      <c r="AI8172" s="1" t="str">
        <f>IFERROR(VLOOKUP(H8172,Factors!$C$45:$D$48,2,0),"")</f>
        <v/>
      </c>
      <c r="AJ8172" t="b">
        <f t="shared" si="781"/>
        <v>0</v>
      </c>
    </row>
    <row r="8173" spans="2:36" ht="15" customHeight="1" x14ac:dyDescent="0.3">
      <c r="B8173" s="70"/>
      <c r="C8173" s="58"/>
      <c r="D8173" s="63"/>
      <c r="E8173" s="58"/>
      <c r="F8173" s="58"/>
      <c r="G8173" s="44"/>
      <c r="H8173" s="45"/>
      <c r="I8173" s="45"/>
      <c r="J8173" s="40" t="str">
        <f t="shared" si="782"/>
        <v/>
      </c>
      <c r="K8173" s="39" t="str">
        <f t="shared" si="780"/>
        <v/>
      </c>
      <c r="AB8173" s="17" t="str">
        <f t="shared" si="779"/>
        <v>-1</v>
      </c>
      <c r="AC8173" s="17">
        <f>IFERROR(INDEX(Factors!$C$59:$C$70,MATCH(AB8173,Factors!$B$59:$B$70,1),1),0)</f>
        <v>0</v>
      </c>
      <c r="AD8173" s="17">
        <f t="shared" si="783"/>
        <v>0</v>
      </c>
      <c r="AE8173" s="17">
        <f>IFERROR(INDEX(Factors!$B$6:$B$15,MATCH('INPUT - Census'!E8173,Factors!$C$6:$C$15,0),1),0)</f>
        <v>0</v>
      </c>
      <c r="AF8173" s="18">
        <f>IFERROR(INDEX(Factors!$B$16:$B$39,MATCH('INPUT - Census'!C8173,Factors!$C$16:$C$35,0),1),0)</f>
        <v>0</v>
      </c>
      <c r="AG8173" s="19">
        <f>IFERROR(INDEX(Factors!$B$40:$B$44,MATCH('INPUT - Census'!F8173,Factors!$C$40:$C$44,0),1),0)</f>
        <v>0</v>
      </c>
      <c r="AH8173" s="21" t="str">
        <f t="shared" si="784"/>
        <v/>
      </c>
      <c r="AI8173" s="1" t="str">
        <f>IFERROR(VLOOKUP(H8173,Factors!$C$45:$D$48,2,0),"")</f>
        <v/>
      </c>
      <c r="AJ8173" t="b">
        <f t="shared" si="781"/>
        <v>0</v>
      </c>
    </row>
    <row r="8174" spans="2:36" ht="15" customHeight="1" x14ac:dyDescent="0.3">
      <c r="B8174" s="70"/>
      <c r="C8174" s="58"/>
      <c r="D8174" s="63"/>
      <c r="E8174" s="58"/>
      <c r="F8174" s="58"/>
      <c r="G8174" s="44"/>
      <c r="H8174" s="45"/>
      <c r="I8174" s="45"/>
      <c r="J8174" s="40" t="str">
        <f t="shared" si="782"/>
        <v/>
      </c>
      <c r="K8174" s="39" t="str">
        <f t="shared" si="780"/>
        <v/>
      </c>
      <c r="AB8174" s="17" t="str">
        <f t="shared" si="779"/>
        <v>-1</v>
      </c>
      <c r="AC8174" s="17">
        <f>IFERROR(INDEX(Factors!$C$59:$C$70,MATCH(AB8174,Factors!$B$59:$B$70,1),1),0)</f>
        <v>0</v>
      </c>
      <c r="AD8174" s="17">
        <f t="shared" si="783"/>
        <v>0</v>
      </c>
      <c r="AE8174" s="17">
        <f>IFERROR(INDEX(Factors!$B$6:$B$15,MATCH('INPUT - Census'!E8174,Factors!$C$6:$C$15,0),1),0)</f>
        <v>0</v>
      </c>
      <c r="AF8174" s="18">
        <f>IFERROR(INDEX(Factors!$B$16:$B$39,MATCH('INPUT - Census'!C8174,Factors!$C$16:$C$35,0),1),0)</f>
        <v>0</v>
      </c>
      <c r="AG8174" s="19">
        <f>IFERROR(INDEX(Factors!$B$40:$B$44,MATCH('INPUT - Census'!F8174,Factors!$C$40:$C$44,0),1),0)</f>
        <v>0</v>
      </c>
      <c r="AH8174" s="21" t="str">
        <f t="shared" si="784"/>
        <v/>
      </c>
      <c r="AI8174" s="1" t="str">
        <f>IFERROR(VLOOKUP(H8174,Factors!$C$45:$D$48,2,0),"")</f>
        <v/>
      </c>
      <c r="AJ8174" t="b">
        <f t="shared" si="781"/>
        <v>0</v>
      </c>
    </row>
    <row r="8175" spans="2:36" ht="15" customHeight="1" x14ac:dyDescent="0.3">
      <c r="B8175" s="70"/>
      <c r="C8175" s="58"/>
      <c r="D8175" s="63"/>
      <c r="E8175" s="58"/>
      <c r="F8175" s="58"/>
      <c r="G8175" s="44"/>
      <c r="H8175" s="45"/>
      <c r="I8175" s="45"/>
      <c r="J8175" s="40" t="str">
        <f t="shared" si="782"/>
        <v/>
      </c>
      <c r="K8175" s="39" t="str">
        <f t="shared" si="780"/>
        <v/>
      </c>
      <c r="AB8175" s="17" t="str">
        <f t="shared" si="779"/>
        <v>-1</v>
      </c>
      <c r="AC8175" s="17">
        <f>IFERROR(INDEX(Factors!$C$59:$C$70,MATCH(AB8175,Factors!$B$59:$B$70,1),1),0)</f>
        <v>0</v>
      </c>
      <c r="AD8175" s="17">
        <f t="shared" si="783"/>
        <v>0</v>
      </c>
      <c r="AE8175" s="17">
        <f>IFERROR(INDEX(Factors!$B$6:$B$15,MATCH('INPUT - Census'!E8175,Factors!$C$6:$C$15,0),1),0)</f>
        <v>0</v>
      </c>
      <c r="AF8175" s="18">
        <f>IFERROR(INDEX(Factors!$B$16:$B$39,MATCH('INPUT - Census'!C8175,Factors!$C$16:$C$35,0),1),0)</f>
        <v>0</v>
      </c>
      <c r="AG8175" s="19">
        <f>IFERROR(INDEX(Factors!$B$40:$B$44,MATCH('INPUT - Census'!F8175,Factors!$C$40:$C$44,0),1),0)</f>
        <v>0</v>
      </c>
      <c r="AH8175" s="21" t="str">
        <f t="shared" si="784"/>
        <v/>
      </c>
      <c r="AI8175" s="1" t="str">
        <f>IFERROR(VLOOKUP(H8175,Factors!$C$45:$D$48,2,0),"")</f>
        <v/>
      </c>
      <c r="AJ8175" t="b">
        <f t="shared" si="781"/>
        <v>0</v>
      </c>
    </row>
    <row r="8176" spans="2:36" ht="15" customHeight="1" x14ac:dyDescent="0.3">
      <c r="B8176" s="70"/>
      <c r="C8176" s="58"/>
      <c r="D8176" s="63"/>
      <c r="E8176" s="58"/>
      <c r="F8176" s="58"/>
      <c r="G8176" s="44"/>
      <c r="H8176" s="45"/>
      <c r="I8176" s="45"/>
      <c r="J8176" s="40" t="str">
        <f t="shared" si="782"/>
        <v/>
      </c>
      <c r="K8176" s="39" t="str">
        <f t="shared" si="780"/>
        <v/>
      </c>
      <c r="AB8176" s="17" t="str">
        <f t="shared" si="779"/>
        <v>-1</v>
      </c>
      <c r="AC8176" s="17">
        <f>IFERROR(INDEX(Factors!$C$59:$C$70,MATCH(AB8176,Factors!$B$59:$B$70,1),1),0)</f>
        <v>0</v>
      </c>
      <c r="AD8176" s="17">
        <f t="shared" si="783"/>
        <v>0</v>
      </c>
      <c r="AE8176" s="17">
        <f>IFERROR(INDEX(Factors!$B$6:$B$15,MATCH('INPUT - Census'!E8176,Factors!$C$6:$C$15,0),1),0)</f>
        <v>0</v>
      </c>
      <c r="AF8176" s="18">
        <f>IFERROR(INDEX(Factors!$B$16:$B$39,MATCH('INPUT - Census'!C8176,Factors!$C$16:$C$35,0),1),0)</f>
        <v>0</v>
      </c>
      <c r="AG8176" s="19">
        <f>IFERROR(INDEX(Factors!$B$40:$B$44,MATCH('INPUT - Census'!F8176,Factors!$C$40:$C$44,0),1),0)</f>
        <v>0</v>
      </c>
      <c r="AH8176" s="21" t="str">
        <f t="shared" si="784"/>
        <v/>
      </c>
      <c r="AI8176" s="1" t="str">
        <f>IFERROR(VLOOKUP(H8176,Factors!$C$45:$D$48,2,0),"")</f>
        <v/>
      </c>
      <c r="AJ8176" t="b">
        <f t="shared" si="781"/>
        <v>0</v>
      </c>
    </row>
    <row r="8177" spans="2:36" ht="15" customHeight="1" x14ac:dyDescent="0.3">
      <c r="B8177" s="70"/>
      <c r="C8177" s="58"/>
      <c r="D8177" s="63"/>
      <c r="E8177" s="58"/>
      <c r="F8177" s="58"/>
      <c r="G8177" s="44"/>
      <c r="H8177" s="45"/>
      <c r="I8177" s="45"/>
      <c r="J8177" s="40" t="str">
        <f t="shared" si="782"/>
        <v/>
      </c>
      <c r="K8177" s="39" t="str">
        <f t="shared" si="780"/>
        <v/>
      </c>
      <c r="AB8177" s="17" t="str">
        <f t="shared" si="779"/>
        <v>-1</v>
      </c>
      <c r="AC8177" s="17">
        <f>IFERROR(INDEX(Factors!$C$59:$C$70,MATCH(AB8177,Factors!$B$59:$B$70,1),1),0)</f>
        <v>0</v>
      </c>
      <c r="AD8177" s="17">
        <f t="shared" si="783"/>
        <v>0</v>
      </c>
      <c r="AE8177" s="17">
        <f>IFERROR(INDEX(Factors!$B$6:$B$15,MATCH('INPUT - Census'!E8177,Factors!$C$6:$C$15,0),1),0)</f>
        <v>0</v>
      </c>
      <c r="AF8177" s="18">
        <f>IFERROR(INDEX(Factors!$B$16:$B$39,MATCH('INPUT - Census'!C8177,Factors!$C$16:$C$35,0),1),0)</f>
        <v>0</v>
      </c>
      <c r="AG8177" s="19">
        <f>IFERROR(INDEX(Factors!$B$40:$B$44,MATCH('INPUT - Census'!F8177,Factors!$C$40:$C$44,0),1),0)</f>
        <v>0</v>
      </c>
      <c r="AH8177" s="21" t="str">
        <f t="shared" si="784"/>
        <v/>
      </c>
      <c r="AI8177" s="1" t="str">
        <f>IFERROR(VLOOKUP(H8177,Factors!$C$45:$D$48,2,0),"")</f>
        <v/>
      </c>
      <c r="AJ8177" t="b">
        <f t="shared" si="781"/>
        <v>0</v>
      </c>
    </row>
    <row r="8178" spans="2:36" ht="15" customHeight="1" x14ac:dyDescent="0.3">
      <c r="B8178" s="70"/>
      <c r="C8178" s="58"/>
      <c r="D8178" s="63"/>
      <c r="E8178" s="58"/>
      <c r="F8178" s="58"/>
      <c r="G8178" s="44"/>
      <c r="H8178" s="45"/>
      <c r="I8178" s="45"/>
      <c r="J8178" s="40" t="str">
        <f t="shared" si="782"/>
        <v/>
      </c>
      <c r="K8178" s="39" t="str">
        <f t="shared" si="780"/>
        <v/>
      </c>
      <c r="AB8178" s="17" t="str">
        <f t="shared" si="779"/>
        <v>-1</v>
      </c>
      <c r="AC8178" s="17">
        <f>IFERROR(INDEX(Factors!$C$59:$C$70,MATCH(AB8178,Factors!$B$59:$B$70,1),1),0)</f>
        <v>0</v>
      </c>
      <c r="AD8178" s="17">
        <f t="shared" si="783"/>
        <v>0</v>
      </c>
      <c r="AE8178" s="17">
        <f>IFERROR(INDEX(Factors!$B$6:$B$15,MATCH('INPUT - Census'!E8178,Factors!$C$6:$C$15,0),1),0)</f>
        <v>0</v>
      </c>
      <c r="AF8178" s="18">
        <f>IFERROR(INDEX(Factors!$B$16:$B$39,MATCH('INPUT - Census'!C8178,Factors!$C$16:$C$35,0),1),0)</f>
        <v>0</v>
      </c>
      <c r="AG8178" s="19">
        <f>IFERROR(INDEX(Factors!$B$40:$B$44,MATCH('INPUT - Census'!F8178,Factors!$C$40:$C$44,0),1),0)</f>
        <v>0</v>
      </c>
      <c r="AH8178" s="21" t="str">
        <f t="shared" si="784"/>
        <v/>
      </c>
      <c r="AI8178" s="1" t="str">
        <f>IFERROR(VLOOKUP(H8178,Factors!$C$45:$D$48,2,0),"")</f>
        <v/>
      </c>
      <c r="AJ8178" t="b">
        <f t="shared" si="781"/>
        <v>0</v>
      </c>
    </row>
    <row r="8179" spans="2:36" ht="15" customHeight="1" x14ac:dyDescent="0.3">
      <c r="B8179" s="70"/>
      <c r="C8179" s="58"/>
      <c r="D8179" s="63"/>
      <c r="E8179" s="58"/>
      <c r="F8179" s="58"/>
      <c r="G8179" s="44"/>
      <c r="H8179" s="45"/>
      <c r="I8179" s="45"/>
      <c r="J8179" s="40" t="str">
        <f t="shared" si="782"/>
        <v/>
      </c>
      <c r="K8179" s="39" t="str">
        <f t="shared" si="780"/>
        <v/>
      </c>
      <c r="AB8179" s="17" t="str">
        <f t="shared" si="779"/>
        <v>-1</v>
      </c>
      <c r="AC8179" s="17">
        <f>IFERROR(INDEX(Factors!$C$59:$C$70,MATCH(AB8179,Factors!$B$59:$B$70,1),1),0)</f>
        <v>0</v>
      </c>
      <c r="AD8179" s="17">
        <f t="shared" si="783"/>
        <v>0</v>
      </c>
      <c r="AE8179" s="17">
        <f>IFERROR(INDEX(Factors!$B$6:$B$15,MATCH('INPUT - Census'!E8179,Factors!$C$6:$C$15,0),1),0)</f>
        <v>0</v>
      </c>
      <c r="AF8179" s="18">
        <f>IFERROR(INDEX(Factors!$B$16:$B$39,MATCH('INPUT - Census'!C8179,Factors!$C$16:$C$35,0),1),0)</f>
        <v>0</v>
      </c>
      <c r="AG8179" s="19">
        <f>IFERROR(INDEX(Factors!$B$40:$B$44,MATCH('INPUT - Census'!F8179,Factors!$C$40:$C$44,0),1),0)</f>
        <v>0</v>
      </c>
      <c r="AH8179" s="21" t="str">
        <f t="shared" si="784"/>
        <v/>
      </c>
      <c r="AI8179" s="1" t="str">
        <f>IFERROR(VLOOKUP(H8179,Factors!$C$45:$D$48,2,0),"")</f>
        <v/>
      </c>
      <c r="AJ8179" t="b">
        <f t="shared" si="781"/>
        <v>0</v>
      </c>
    </row>
    <row r="8180" spans="2:36" ht="15" customHeight="1" x14ac:dyDescent="0.3">
      <c r="B8180" s="70"/>
      <c r="C8180" s="58"/>
      <c r="D8180" s="63"/>
      <c r="E8180" s="58"/>
      <c r="F8180" s="58"/>
      <c r="G8180" s="44"/>
      <c r="H8180" s="45"/>
      <c r="I8180" s="45"/>
      <c r="J8180" s="40" t="str">
        <f t="shared" si="782"/>
        <v/>
      </c>
      <c r="K8180" s="39" t="str">
        <f t="shared" si="780"/>
        <v/>
      </c>
      <c r="AB8180" s="17" t="str">
        <f t="shared" si="779"/>
        <v>-1</v>
      </c>
      <c r="AC8180" s="17">
        <f>IFERROR(INDEX(Factors!$C$59:$C$70,MATCH(AB8180,Factors!$B$59:$B$70,1),1),0)</f>
        <v>0</v>
      </c>
      <c r="AD8180" s="17">
        <f t="shared" si="783"/>
        <v>0</v>
      </c>
      <c r="AE8180" s="17">
        <f>IFERROR(INDEX(Factors!$B$6:$B$15,MATCH('INPUT - Census'!E8180,Factors!$C$6:$C$15,0),1),0)</f>
        <v>0</v>
      </c>
      <c r="AF8180" s="18">
        <f>IFERROR(INDEX(Factors!$B$16:$B$39,MATCH('INPUT - Census'!C8180,Factors!$C$16:$C$35,0),1),0)</f>
        <v>0</v>
      </c>
      <c r="AG8180" s="19">
        <f>IFERROR(INDEX(Factors!$B$40:$B$44,MATCH('INPUT - Census'!F8180,Factors!$C$40:$C$44,0),1),0)</f>
        <v>0</v>
      </c>
      <c r="AH8180" s="21" t="str">
        <f t="shared" si="784"/>
        <v/>
      </c>
      <c r="AI8180" s="1" t="str">
        <f>IFERROR(VLOOKUP(H8180,Factors!$C$45:$D$48,2,0),"")</f>
        <v/>
      </c>
      <c r="AJ8180" t="b">
        <f t="shared" si="781"/>
        <v>0</v>
      </c>
    </row>
    <row r="8181" spans="2:36" ht="15" customHeight="1" x14ac:dyDescent="0.3">
      <c r="B8181" s="70"/>
      <c r="C8181" s="58"/>
      <c r="D8181" s="63"/>
      <c r="E8181" s="58"/>
      <c r="F8181" s="58"/>
      <c r="G8181" s="44"/>
      <c r="H8181" s="45"/>
      <c r="I8181" s="45"/>
      <c r="J8181" s="40" t="str">
        <f t="shared" si="782"/>
        <v/>
      </c>
      <c r="K8181" s="39" t="str">
        <f t="shared" si="780"/>
        <v/>
      </c>
      <c r="AB8181" s="17" t="str">
        <f t="shared" si="779"/>
        <v>-1</v>
      </c>
      <c r="AC8181" s="17">
        <f>IFERROR(INDEX(Factors!$C$59:$C$70,MATCH(AB8181,Factors!$B$59:$B$70,1),1),0)</f>
        <v>0</v>
      </c>
      <c r="AD8181" s="17">
        <f t="shared" si="783"/>
        <v>0</v>
      </c>
      <c r="AE8181" s="17">
        <f>IFERROR(INDEX(Factors!$B$6:$B$15,MATCH('INPUT - Census'!E8181,Factors!$C$6:$C$15,0),1),0)</f>
        <v>0</v>
      </c>
      <c r="AF8181" s="18">
        <f>IFERROR(INDEX(Factors!$B$16:$B$39,MATCH('INPUT - Census'!C8181,Factors!$C$16:$C$35,0),1),0)</f>
        <v>0</v>
      </c>
      <c r="AG8181" s="19">
        <f>IFERROR(INDEX(Factors!$B$40:$B$44,MATCH('INPUT - Census'!F8181,Factors!$C$40:$C$44,0),1),0)</f>
        <v>0</v>
      </c>
      <c r="AH8181" s="21" t="str">
        <f t="shared" si="784"/>
        <v/>
      </c>
      <c r="AI8181" s="1" t="str">
        <f>IFERROR(VLOOKUP(H8181,Factors!$C$45:$D$48,2,0),"")</f>
        <v/>
      </c>
      <c r="AJ8181" t="b">
        <f t="shared" si="781"/>
        <v>0</v>
      </c>
    </row>
    <row r="8182" spans="2:36" ht="15" customHeight="1" x14ac:dyDescent="0.3">
      <c r="B8182" s="70"/>
      <c r="C8182" s="58"/>
      <c r="D8182" s="63"/>
      <c r="E8182" s="58"/>
      <c r="F8182" s="58"/>
      <c r="G8182" s="44"/>
      <c r="H8182" s="45"/>
      <c r="I8182" s="45"/>
      <c r="J8182" s="40" t="str">
        <f t="shared" si="782"/>
        <v/>
      </c>
      <c r="K8182" s="39" t="str">
        <f t="shared" si="780"/>
        <v/>
      </c>
      <c r="AB8182" s="17" t="str">
        <f t="shared" si="779"/>
        <v>-1</v>
      </c>
      <c r="AC8182" s="17">
        <f>IFERROR(INDEX(Factors!$C$59:$C$70,MATCH(AB8182,Factors!$B$59:$B$70,1),1),0)</f>
        <v>0</v>
      </c>
      <c r="AD8182" s="17">
        <f t="shared" si="783"/>
        <v>0</v>
      </c>
      <c r="AE8182" s="17">
        <f>IFERROR(INDEX(Factors!$B$6:$B$15,MATCH('INPUT - Census'!E8182,Factors!$C$6:$C$15,0),1),0)</f>
        <v>0</v>
      </c>
      <c r="AF8182" s="18">
        <f>IFERROR(INDEX(Factors!$B$16:$B$39,MATCH('INPUT - Census'!C8182,Factors!$C$16:$C$35,0),1),0)</f>
        <v>0</v>
      </c>
      <c r="AG8182" s="19">
        <f>IFERROR(INDEX(Factors!$B$40:$B$44,MATCH('INPUT - Census'!F8182,Factors!$C$40:$C$44,0),1),0)</f>
        <v>0</v>
      </c>
      <c r="AH8182" s="21" t="str">
        <f t="shared" si="784"/>
        <v/>
      </c>
      <c r="AI8182" s="1" t="str">
        <f>IFERROR(VLOOKUP(H8182,Factors!$C$45:$D$48,2,0),"")</f>
        <v/>
      </c>
      <c r="AJ8182" t="b">
        <f t="shared" si="781"/>
        <v>0</v>
      </c>
    </row>
    <row r="8183" spans="2:36" ht="15" customHeight="1" x14ac:dyDescent="0.3">
      <c r="B8183" s="70"/>
      <c r="C8183" s="58"/>
      <c r="D8183" s="63"/>
      <c r="E8183" s="58"/>
      <c r="F8183" s="58"/>
      <c r="G8183" s="44"/>
      <c r="H8183" s="45"/>
      <c r="I8183" s="45"/>
      <c r="J8183" s="40" t="str">
        <f t="shared" si="782"/>
        <v/>
      </c>
      <c r="K8183" s="39" t="str">
        <f t="shared" si="780"/>
        <v/>
      </c>
      <c r="AB8183" s="17" t="str">
        <f t="shared" ref="AB8183:AB8246" si="785">IF( AND(ISNUMBER(J8183),J8183&gt;=0,J8183&lt;=100), J8183, "-1" )</f>
        <v>-1</v>
      </c>
      <c r="AC8183" s="17">
        <f>IFERROR(INDEX(Factors!$C$59:$C$70,MATCH(AB8183,Factors!$B$59:$B$70,1),1),0)</f>
        <v>0</v>
      </c>
      <c r="AD8183" s="17">
        <f t="shared" si="783"/>
        <v>0</v>
      </c>
      <c r="AE8183" s="17">
        <f>IFERROR(INDEX(Factors!$B$6:$B$15,MATCH('INPUT - Census'!E8183,Factors!$C$6:$C$15,0),1),0)</f>
        <v>0</v>
      </c>
      <c r="AF8183" s="18">
        <f>IFERROR(INDEX(Factors!$B$16:$B$39,MATCH('INPUT - Census'!C8183,Factors!$C$16:$C$35,0),1),0)</f>
        <v>0</v>
      </c>
      <c r="AG8183" s="19">
        <f>IFERROR(INDEX(Factors!$B$40:$B$44,MATCH('INPUT - Census'!F8183,Factors!$C$40:$C$44,0),1),0)</f>
        <v>0</v>
      </c>
      <c r="AH8183" s="21" t="str">
        <f t="shared" si="784"/>
        <v/>
      </c>
      <c r="AI8183" s="1" t="str">
        <f>IFERROR(VLOOKUP(H8183,Factors!$C$45:$D$48,2,0),"")</f>
        <v/>
      </c>
      <c r="AJ8183" t="b">
        <f t="shared" si="781"/>
        <v>0</v>
      </c>
    </row>
    <row r="8184" spans="2:36" ht="15" customHeight="1" x14ac:dyDescent="0.3">
      <c r="B8184" s="70"/>
      <c r="C8184" s="58"/>
      <c r="D8184" s="63"/>
      <c r="E8184" s="58"/>
      <c r="F8184" s="58"/>
      <c r="G8184" s="44"/>
      <c r="H8184" s="45"/>
      <c r="I8184" s="45"/>
      <c r="J8184" s="40" t="str">
        <f t="shared" si="782"/>
        <v/>
      </c>
      <c r="K8184" s="39" t="str">
        <f t="shared" si="780"/>
        <v/>
      </c>
      <c r="AB8184" s="17" t="str">
        <f t="shared" si="785"/>
        <v>-1</v>
      </c>
      <c r="AC8184" s="17">
        <f>IFERROR(INDEX(Factors!$C$59:$C$70,MATCH(AB8184,Factors!$B$59:$B$70,1),1),0)</f>
        <v>0</v>
      </c>
      <c r="AD8184" s="17">
        <f t="shared" si="783"/>
        <v>0</v>
      </c>
      <c r="AE8184" s="17">
        <f>IFERROR(INDEX(Factors!$B$6:$B$15,MATCH('INPUT - Census'!E8184,Factors!$C$6:$C$15,0),1),0)</f>
        <v>0</v>
      </c>
      <c r="AF8184" s="18">
        <f>IFERROR(INDEX(Factors!$B$16:$B$39,MATCH('INPUT - Census'!C8184,Factors!$C$16:$C$35,0),1),0)</f>
        <v>0</v>
      </c>
      <c r="AG8184" s="19">
        <f>IFERROR(INDEX(Factors!$B$40:$B$44,MATCH('INPUT - Census'!F8184,Factors!$C$40:$C$44,0),1),0)</f>
        <v>0</v>
      </c>
      <c r="AH8184" s="21" t="str">
        <f t="shared" si="784"/>
        <v/>
      </c>
      <c r="AI8184" s="1" t="str">
        <f>IFERROR(VLOOKUP(H8184,Factors!$C$45:$D$48,2,0),"")</f>
        <v/>
      </c>
      <c r="AJ8184" t="b">
        <f t="shared" si="781"/>
        <v>0</v>
      </c>
    </row>
    <row r="8185" spans="2:36" ht="15" customHeight="1" x14ac:dyDescent="0.3">
      <c r="B8185" s="70"/>
      <c r="C8185" s="58"/>
      <c r="D8185" s="63"/>
      <c r="E8185" s="58"/>
      <c r="F8185" s="58"/>
      <c r="G8185" s="44"/>
      <c r="H8185" s="45"/>
      <c r="I8185" s="45"/>
      <c r="J8185" s="40" t="str">
        <f t="shared" si="782"/>
        <v/>
      </c>
      <c r="K8185" s="39" t="str">
        <f t="shared" si="780"/>
        <v/>
      </c>
      <c r="AB8185" s="17" t="str">
        <f t="shared" si="785"/>
        <v>-1</v>
      </c>
      <c r="AC8185" s="17">
        <f>IFERROR(INDEX(Factors!$C$59:$C$70,MATCH(AB8185,Factors!$B$59:$B$70,1),1),0)</f>
        <v>0</v>
      </c>
      <c r="AD8185" s="17">
        <f t="shared" si="783"/>
        <v>0</v>
      </c>
      <c r="AE8185" s="17">
        <f>IFERROR(INDEX(Factors!$B$6:$B$15,MATCH('INPUT - Census'!E8185,Factors!$C$6:$C$15,0),1),0)</f>
        <v>0</v>
      </c>
      <c r="AF8185" s="18">
        <f>IFERROR(INDEX(Factors!$B$16:$B$39,MATCH('INPUT - Census'!C8185,Factors!$C$16:$C$35,0),1),0)</f>
        <v>0</v>
      </c>
      <c r="AG8185" s="19">
        <f>IFERROR(INDEX(Factors!$B$40:$B$44,MATCH('INPUT - Census'!F8185,Factors!$C$40:$C$44,0),1),0)</f>
        <v>0</v>
      </c>
      <c r="AH8185" s="21" t="str">
        <f t="shared" si="784"/>
        <v/>
      </c>
      <c r="AI8185" s="1" t="str">
        <f>IFERROR(VLOOKUP(H8185,Factors!$C$45:$D$48,2,0),"")</f>
        <v/>
      </c>
      <c r="AJ8185" t="b">
        <f t="shared" si="781"/>
        <v>0</v>
      </c>
    </row>
    <row r="8186" spans="2:36" ht="15" customHeight="1" x14ac:dyDescent="0.3">
      <c r="B8186" s="70"/>
      <c r="C8186" s="58"/>
      <c r="D8186" s="63"/>
      <c r="E8186" s="58"/>
      <c r="F8186" s="58"/>
      <c r="G8186" s="44"/>
      <c r="H8186" s="45"/>
      <c r="I8186" s="45"/>
      <c r="J8186" s="40" t="str">
        <f t="shared" si="782"/>
        <v/>
      </c>
      <c r="K8186" s="39" t="str">
        <f t="shared" si="780"/>
        <v/>
      </c>
      <c r="AB8186" s="17" t="str">
        <f t="shared" si="785"/>
        <v>-1</v>
      </c>
      <c r="AC8186" s="17">
        <f>IFERROR(INDEX(Factors!$C$59:$C$70,MATCH(AB8186,Factors!$B$59:$B$70,1),1),0)</f>
        <v>0</v>
      </c>
      <c r="AD8186" s="17">
        <f t="shared" si="783"/>
        <v>0</v>
      </c>
      <c r="AE8186" s="17">
        <f>IFERROR(INDEX(Factors!$B$6:$B$15,MATCH('INPUT - Census'!E8186,Factors!$C$6:$C$15,0),1),0)</f>
        <v>0</v>
      </c>
      <c r="AF8186" s="18">
        <f>IFERROR(INDEX(Factors!$B$16:$B$39,MATCH('INPUT - Census'!C8186,Factors!$C$16:$C$35,0),1),0)</f>
        <v>0</v>
      </c>
      <c r="AG8186" s="19">
        <f>IFERROR(INDEX(Factors!$B$40:$B$44,MATCH('INPUT - Census'!F8186,Factors!$C$40:$C$44,0),1),0)</f>
        <v>0</v>
      </c>
      <c r="AH8186" s="21" t="str">
        <f t="shared" si="784"/>
        <v/>
      </c>
      <c r="AI8186" s="1" t="str">
        <f>IFERROR(VLOOKUP(H8186,Factors!$C$45:$D$48,2,0),"")</f>
        <v/>
      </c>
      <c r="AJ8186" t="b">
        <f t="shared" si="781"/>
        <v>0</v>
      </c>
    </row>
    <row r="8187" spans="2:36" ht="15" customHeight="1" x14ac:dyDescent="0.3">
      <c r="B8187" s="70"/>
      <c r="C8187" s="58"/>
      <c r="D8187" s="63"/>
      <c r="E8187" s="58"/>
      <c r="F8187" s="58"/>
      <c r="G8187" s="44"/>
      <c r="H8187" s="45"/>
      <c r="I8187" s="45"/>
      <c r="J8187" s="40" t="str">
        <f t="shared" si="782"/>
        <v/>
      </c>
      <c r="K8187" s="39" t="str">
        <f t="shared" si="780"/>
        <v/>
      </c>
      <c r="AB8187" s="17" t="str">
        <f t="shared" si="785"/>
        <v>-1</v>
      </c>
      <c r="AC8187" s="17">
        <f>IFERROR(INDEX(Factors!$C$59:$C$70,MATCH(AB8187,Factors!$B$59:$B$70,1),1),0)</f>
        <v>0</v>
      </c>
      <c r="AD8187" s="17">
        <f t="shared" si="783"/>
        <v>0</v>
      </c>
      <c r="AE8187" s="17">
        <f>IFERROR(INDEX(Factors!$B$6:$B$15,MATCH('INPUT - Census'!E8187,Factors!$C$6:$C$15,0),1),0)</f>
        <v>0</v>
      </c>
      <c r="AF8187" s="18">
        <f>IFERROR(INDEX(Factors!$B$16:$B$39,MATCH('INPUT - Census'!C8187,Factors!$C$16:$C$35,0),1),0)</f>
        <v>0</v>
      </c>
      <c r="AG8187" s="19">
        <f>IFERROR(INDEX(Factors!$B$40:$B$44,MATCH('INPUT - Census'!F8187,Factors!$C$40:$C$44,0),1),0)</f>
        <v>0</v>
      </c>
      <c r="AH8187" s="21" t="str">
        <f t="shared" si="784"/>
        <v/>
      </c>
      <c r="AI8187" s="1" t="str">
        <f>IFERROR(VLOOKUP(H8187,Factors!$C$45:$D$48,2,0),"")</f>
        <v/>
      </c>
      <c r="AJ8187" t="b">
        <f t="shared" si="781"/>
        <v>0</v>
      </c>
    </row>
    <row r="8188" spans="2:36" ht="15" customHeight="1" x14ac:dyDescent="0.3">
      <c r="B8188" s="70"/>
      <c r="C8188" s="58"/>
      <c r="D8188" s="63"/>
      <c r="E8188" s="58"/>
      <c r="F8188" s="58"/>
      <c r="G8188" s="44"/>
      <c r="H8188" s="45"/>
      <c r="I8188" s="45"/>
      <c r="J8188" s="40" t="str">
        <f t="shared" si="782"/>
        <v/>
      </c>
      <c r="K8188" s="39" t="str">
        <f t="shared" si="780"/>
        <v/>
      </c>
      <c r="AB8188" s="17" t="str">
        <f t="shared" si="785"/>
        <v>-1</v>
      </c>
      <c r="AC8188" s="17">
        <f>IFERROR(INDEX(Factors!$C$59:$C$70,MATCH(AB8188,Factors!$B$59:$B$70,1),1),0)</f>
        <v>0</v>
      </c>
      <c r="AD8188" s="17">
        <f t="shared" si="783"/>
        <v>0</v>
      </c>
      <c r="AE8188" s="17">
        <f>IFERROR(INDEX(Factors!$B$6:$B$15,MATCH('INPUT - Census'!E8188,Factors!$C$6:$C$15,0),1),0)</f>
        <v>0</v>
      </c>
      <c r="AF8188" s="18">
        <f>IFERROR(INDEX(Factors!$B$16:$B$39,MATCH('INPUT - Census'!C8188,Factors!$C$16:$C$35,0),1),0)</f>
        <v>0</v>
      </c>
      <c r="AG8188" s="19">
        <f>IFERROR(INDEX(Factors!$B$40:$B$44,MATCH('INPUT - Census'!F8188,Factors!$C$40:$C$44,0),1),0)</f>
        <v>0</v>
      </c>
      <c r="AH8188" s="21" t="str">
        <f t="shared" si="784"/>
        <v/>
      </c>
      <c r="AI8188" s="1" t="str">
        <f>IFERROR(VLOOKUP(H8188,Factors!$C$45:$D$48,2,0),"")</f>
        <v/>
      </c>
      <c r="AJ8188" t="b">
        <f t="shared" si="781"/>
        <v>0</v>
      </c>
    </row>
    <row r="8189" spans="2:36" ht="15" customHeight="1" x14ac:dyDescent="0.3">
      <c r="B8189" s="70"/>
      <c r="C8189" s="58"/>
      <c r="D8189" s="63"/>
      <c r="E8189" s="58"/>
      <c r="F8189" s="58"/>
      <c r="G8189" s="44"/>
      <c r="H8189" s="45"/>
      <c r="I8189" s="45"/>
      <c r="J8189" s="40" t="str">
        <f t="shared" si="782"/>
        <v/>
      </c>
      <c r="K8189" s="39" t="str">
        <f t="shared" si="780"/>
        <v/>
      </c>
      <c r="AB8189" s="17" t="str">
        <f t="shared" si="785"/>
        <v>-1</v>
      </c>
      <c r="AC8189" s="17">
        <f>IFERROR(INDEX(Factors!$C$59:$C$70,MATCH(AB8189,Factors!$B$59:$B$70,1),1),0)</f>
        <v>0</v>
      </c>
      <c r="AD8189" s="17">
        <f t="shared" si="783"/>
        <v>0</v>
      </c>
      <c r="AE8189" s="17">
        <f>IFERROR(INDEX(Factors!$B$6:$B$15,MATCH('INPUT - Census'!E8189,Factors!$C$6:$C$15,0),1),0)</f>
        <v>0</v>
      </c>
      <c r="AF8189" s="18">
        <f>IFERROR(INDEX(Factors!$B$16:$B$39,MATCH('INPUT - Census'!C8189,Factors!$C$16:$C$35,0),1),0)</f>
        <v>0</v>
      </c>
      <c r="AG8189" s="19">
        <f>IFERROR(INDEX(Factors!$B$40:$B$44,MATCH('INPUT - Census'!F8189,Factors!$C$40:$C$44,0),1),0)</f>
        <v>0</v>
      </c>
      <c r="AH8189" s="21" t="str">
        <f t="shared" si="784"/>
        <v/>
      </c>
      <c r="AI8189" s="1" t="str">
        <f>IFERROR(VLOOKUP(H8189,Factors!$C$45:$D$48,2,0),"")</f>
        <v/>
      </c>
      <c r="AJ8189" t="b">
        <f t="shared" si="781"/>
        <v>0</v>
      </c>
    </row>
    <row r="8190" spans="2:36" ht="15" customHeight="1" x14ac:dyDescent="0.3">
      <c r="B8190" s="70"/>
      <c r="C8190" s="58"/>
      <c r="D8190" s="63"/>
      <c r="E8190" s="58"/>
      <c r="F8190" s="58"/>
      <c r="G8190" s="44"/>
      <c r="H8190" s="45"/>
      <c r="I8190" s="45"/>
      <c r="J8190" s="40" t="str">
        <f t="shared" si="782"/>
        <v/>
      </c>
      <c r="K8190" s="39" t="str">
        <f t="shared" si="780"/>
        <v/>
      </c>
      <c r="AB8190" s="17" t="str">
        <f t="shared" si="785"/>
        <v>-1</v>
      </c>
      <c r="AC8190" s="17">
        <f>IFERROR(INDEX(Factors!$C$59:$C$70,MATCH(AB8190,Factors!$B$59:$B$70,1),1),0)</f>
        <v>0</v>
      </c>
      <c r="AD8190" s="17">
        <f t="shared" si="783"/>
        <v>0</v>
      </c>
      <c r="AE8190" s="17">
        <f>IFERROR(INDEX(Factors!$B$6:$B$15,MATCH('INPUT - Census'!E8190,Factors!$C$6:$C$15,0),1),0)</f>
        <v>0</v>
      </c>
      <c r="AF8190" s="18">
        <f>IFERROR(INDEX(Factors!$B$16:$B$39,MATCH('INPUT - Census'!C8190,Factors!$C$16:$C$35,0),1),0)</f>
        <v>0</v>
      </c>
      <c r="AG8190" s="19">
        <f>IFERROR(INDEX(Factors!$B$40:$B$44,MATCH('INPUT - Census'!F8190,Factors!$C$40:$C$44,0),1),0)</f>
        <v>0</v>
      </c>
      <c r="AH8190" s="21" t="str">
        <f t="shared" si="784"/>
        <v/>
      </c>
      <c r="AI8190" s="1" t="str">
        <f>IFERROR(VLOOKUP(H8190,Factors!$C$45:$D$48,2,0),"")</f>
        <v/>
      </c>
      <c r="AJ8190" t="b">
        <f t="shared" si="781"/>
        <v>0</v>
      </c>
    </row>
    <row r="8191" spans="2:36" ht="15" customHeight="1" x14ac:dyDescent="0.3">
      <c r="B8191" s="70"/>
      <c r="C8191" s="58"/>
      <c r="D8191" s="63"/>
      <c r="E8191" s="58"/>
      <c r="F8191" s="58"/>
      <c r="G8191" s="44"/>
      <c r="H8191" s="45"/>
      <c r="I8191" s="45"/>
      <c r="J8191" s="40" t="str">
        <f t="shared" si="782"/>
        <v/>
      </c>
      <c r="K8191" s="39" t="str">
        <f t="shared" si="780"/>
        <v/>
      </c>
      <c r="AB8191" s="17" t="str">
        <f t="shared" si="785"/>
        <v>-1</v>
      </c>
      <c r="AC8191" s="17">
        <f>IFERROR(INDEX(Factors!$C$59:$C$70,MATCH(AB8191,Factors!$B$59:$B$70,1),1),0)</f>
        <v>0</v>
      </c>
      <c r="AD8191" s="17">
        <f t="shared" si="783"/>
        <v>0</v>
      </c>
      <c r="AE8191" s="17">
        <f>IFERROR(INDEX(Factors!$B$6:$B$15,MATCH('INPUT - Census'!E8191,Factors!$C$6:$C$15,0),1),0)</f>
        <v>0</v>
      </c>
      <c r="AF8191" s="18">
        <f>IFERROR(INDEX(Factors!$B$16:$B$39,MATCH('INPUT - Census'!C8191,Factors!$C$16:$C$35,0),1),0)</f>
        <v>0</v>
      </c>
      <c r="AG8191" s="19">
        <f>IFERROR(INDEX(Factors!$B$40:$B$44,MATCH('INPUT - Census'!F8191,Factors!$C$40:$C$44,0),1),0)</f>
        <v>0</v>
      </c>
      <c r="AH8191" s="21" t="str">
        <f t="shared" si="784"/>
        <v/>
      </c>
      <c r="AI8191" s="1" t="str">
        <f>IFERROR(VLOOKUP(H8191,Factors!$C$45:$D$48,2,0),"")</f>
        <v/>
      </c>
      <c r="AJ8191" t="b">
        <f t="shared" si="781"/>
        <v>0</v>
      </c>
    </row>
    <row r="8192" spans="2:36" ht="15" customHeight="1" x14ac:dyDescent="0.3">
      <c r="B8192" s="70"/>
      <c r="C8192" s="58"/>
      <c r="D8192" s="63"/>
      <c r="E8192" s="58"/>
      <c r="F8192" s="58"/>
      <c r="G8192" s="44"/>
      <c r="H8192" s="45"/>
      <c r="I8192" s="45"/>
      <c r="J8192" s="40" t="str">
        <f t="shared" si="782"/>
        <v/>
      </c>
      <c r="K8192" s="39" t="str">
        <f t="shared" si="780"/>
        <v/>
      </c>
      <c r="AB8192" s="17" t="str">
        <f t="shared" si="785"/>
        <v>-1</v>
      </c>
      <c r="AC8192" s="17">
        <f>IFERROR(INDEX(Factors!$C$59:$C$70,MATCH(AB8192,Factors!$B$59:$B$70,1),1),0)</f>
        <v>0</v>
      </c>
      <c r="AD8192" s="17">
        <f t="shared" si="783"/>
        <v>0</v>
      </c>
      <c r="AE8192" s="17">
        <f>IFERROR(INDEX(Factors!$B$6:$B$15,MATCH('INPUT - Census'!E8192,Factors!$C$6:$C$15,0),1),0)</f>
        <v>0</v>
      </c>
      <c r="AF8192" s="18">
        <f>IFERROR(INDEX(Factors!$B$16:$B$39,MATCH('INPUT - Census'!C8192,Factors!$C$16:$C$35,0),1),0)</f>
        <v>0</v>
      </c>
      <c r="AG8192" s="19">
        <f>IFERROR(INDEX(Factors!$B$40:$B$44,MATCH('INPUT - Census'!F8192,Factors!$C$40:$C$44,0),1),0)</f>
        <v>0</v>
      </c>
      <c r="AH8192" s="21" t="str">
        <f t="shared" si="784"/>
        <v/>
      </c>
      <c r="AI8192" s="1" t="str">
        <f>IFERROR(VLOOKUP(H8192,Factors!$C$45:$D$48,2,0),"")</f>
        <v/>
      </c>
      <c r="AJ8192" t="b">
        <f t="shared" si="781"/>
        <v>0</v>
      </c>
    </row>
    <row r="8193" spans="2:36" ht="15" customHeight="1" x14ac:dyDescent="0.3">
      <c r="B8193" s="70"/>
      <c r="C8193" s="58"/>
      <c r="D8193" s="63"/>
      <c r="E8193" s="58"/>
      <c r="F8193" s="58"/>
      <c r="G8193" s="44"/>
      <c r="H8193" s="45"/>
      <c r="I8193" s="45"/>
      <c r="J8193" s="40" t="str">
        <f t="shared" si="782"/>
        <v/>
      </c>
      <c r="K8193" s="39" t="str">
        <f t="shared" si="780"/>
        <v/>
      </c>
      <c r="AB8193" s="17" t="str">
        <f t="shared" si="785"/>
        <v>-1</v>
      </c>
      <c r="AC8193" s="17">
        <f>IFERROR(INDEX(Factors!$C$59:$C$70,MATCH(AB8193,Factors!$B$59:$B$70,1),1),0)</f>
        <v>0</v>
      </c>
      <c r="AD8193" s="17">
        <f t="shared" si="783"/>
        <v>0</v>
      </c>
      <c r="AE8193" s="17">
        <f>IFERROR(INDEX(Factors!$B$6:$B$15,MATCH('INPUT - Census'!E8193,Factors!$C$6:$C$15,0),1),0)</f>
        <v>0</v>
      </c>
      <c r="AF8193" s="18">
        <f>IFERROR(INDEX(Factors!$B$16:$B$39,MATCH('INPUT - Census'!C8193,Factors!$C$16:$C$35,0),1),0)</f>
        <v>0</v>
      </c>
      <c r="AG8193" s="19">
        <f>IFERROR(INDEX(Factors!$B$40:$B$44,MATCH('INPUT - Census'!F8193,Factors!$C$40:$C$44,0),1),0)</f>
        <v>0</v>
      </c>
      <c r="AH8193" s="21" t="str">
        <f t="shared" si="784"/>
        <v/>
      </c>
      <c r="AI8193" s="1" t="str">
        <f>IFERROR(VLOOKUP(H8193,Factors!$C$45:$D$48,2,0),"")</f>
        <v/>
      </c>
      <c r="AJ8193" t="b">
        <f t="shared" si="781"/>
        <v>0</v>
      </c>
    </row>
    <row r="8194" spans="2:36" ht="15" customHeight="1" x14ac:dyDescent="0.3">
      <c r="B8194" s="70"/>
      <c r="C8194" s="58"/>
      <c r="D8194" s="63"/>
      <c r="E8194" s="58"/>
      <c r="F8194" s="58"/>
      <c r="G8194" s="44"/>
      <c r="H8194" s="45"/>
      <c r="I8194" s="45"/>
      <c r="J8194" s="40" t="str">
        <f t="shared" si="782"/>
        <v/>
      </c>
      <c r="K8194" s="39" t="str">
        <f t="shared" si="780"/>
        <v/>
      </c>
      <c r="AB8194" s="17" t="str">
        <f t="shared" si="785"/>
        <v>-1</v>
      </c>
      <c r="AC8194" s="17">
        <f>IFERROR(INDEX(Factors!$C$59:$C$70,MATCH(AB8194,Factors!$B$59:$B$70,1),1),0)</f>
        <v>0</v>
      </c>
      <c r="AD8194" s="17">
        <f t="shared" si="783"/>
        <v>0</v>
      </c>
      <c r="AE8194" s="17">
        <f>IFERROR(INDEX(Factors!$B$6:$B$15,MATCH('INPUT - Census'!E8194,Factors!$C$6:$C$15,0),1),0)</f>
        <v>0</v>
      </c>
      <c r="AF8194" s="18">
        <f>IFERROR(INDEX(Factors!$B$16:$B$39,MATCH('INPUT - Census'!C8194,Factors!$C$16:$C$35,0),1),0)</f>
        <v>0</v>
      </c>
      <c r="AG8194" s="19">
        <f>IFERROR(INDEX(Factors!$B$40:$B$44,MATCH('INPUT - Census'!F8194,Factors!$C$40:$C$44,0),1),0)</f>
        <v>0</v>
      </c>
      <c r="AH8194" s="21" t="str">
        <f t="shared" si="784"/>
        <v/>
      </c>
      <c r="AI8194" s="1" t="str">
        <f>IFERROR(VLOOKUP(H8194,Factors!$C$45:$D$48,2,0),"")</f>
        <v/>
      </c>
      <c r="AJ8194" t="b">
        <f t="shared" si="781"/>
        <v>0</v>
      </c>
    </row>
    <row r="8195" spans="2:36" ht="15" customHeight="1" x14ac:dyDescent="0.3">
      <c r="B8195" s="70"/>
      <c r="C8195" s="58"/>
      <c r="D8195" s="63"/>
      <c r="E8195" s="58"/>
      <c r="F8195" s="58"/>
      <c r="G8195" s="44"/>
      <c r="H8195" s="45"/>
      <c r="I8195" s="45"/>
      <c r="J8195" s="40" t="str">
        <f t="shared" si="782"/>
        <v/>
      </c>
      <c r="K8195" s="39" t="str">
        <f t="shared" ref="K8195:K8258" si="786">ValidateMember(B8195:J8195)</f>
        <v/>
      </c>
      <c r="AB8195" s="17" t="str">
        <f t="shared" si="785"/>
        <v>-1</v>
      </c>
      <c r="AC8195" s="17">
        <f>IFERROR(INDEX(Factors!$C$59:$C$70,MATCH(AB8195,Factors!$B$59:$B$70,1),1),0)</f>
        <v>0</v>
      </c>
      <c r="AD8195" s="17">
        <f t="shared" si="783"/>
        <v>0</v>
      </c>
      <c r="AE8195" s="17">
        <f>IFERROR(INDEX(Factors!$B$6:$B$15,MATCH('INPUT - Census'!E8195,Factors!$C$6:$C$15,0),1),0)</f>
        <v>0</v>
      </c>
      <c r="AF8195" s="18">
        <f>IFERROR(INDEX(Factors!$B$16:$B$39,MATCH('INPUT - Census'!C8195,Factors!$C$16:$C$35,0),1),0)</f>
        <v>0</v>
      </c>
      <c r="AG8195" s="19">
        <f>IFERROR(INDEX(Factors!$B$40:$B$44,MATCH('INPUT - Census'!F8195,Factors!$C$40:$C$44,0),1),0)</f>
        <v>0</v>
      </c>
      <c r="AH8195" s="21" t="str">
        <f t="shared" si="784"/>
        <v/>
      </c>
      <c r="AI8195" s="1" t="str">
        <f>IFERROR(VLOOKUP(H8195,Factors!$C$45:$D$48,2,0),"")</f>
        <v/>
      </c>
      <c r="AJ8195" t="b">
        <f t="shared" ref="AJ8195:AJ8258" si="787">K8195=0</f>
        <v>0</v>
      </c>
    </row>
    <row r="8196" spans="2:36" ht="15" customHeight="1" x14ac:dyDescent="0.3">
      <c r="B8196" s="70"/>
      <c r="C8196" s="58"/>
      <c r="D8196" s="63"/>
      <c r="E8196" s="58"/>
      <c r="F8196" s="58"/>
      <c r="G8196" s="44"/>
      <c r="H8196" s="45"/>
      <c r="I8196" s="45"/>
      <c r="J8196" s="40" t="str">
        <f t="shared" si="782"/>
        <v/>
      </c>
      <c r="K8196" s="39" t="str">
        <f t="shared" si="786"/>
        <v/>
      </c>
      <c r="AB8196" s="17" t="str">
        <f t="shared" si="785"/>
        <v>-1</v>
      </c>
      <c r="AC8196" s="17">
        <f>IFERROR(INDEX(Factors!$C$59:$C$70,MATCH(AB8196,Factors!$B$59:$B$70,1),1),0)</f>
        <v>0</v>
      </c>
      <c r="AD8196" s="17">
        <f t="shared" si="783"/>
        <v>0</v>
      </c>
      <c r="AE8196" s="17">
        <f>IFERROR(INDEX(Factors!$B$6:$B$15,MATCH('INPUT - Census'!E8196,Factors!$C$6:$C$15,0),1),0)</f>
        <v>0</v>
      </c>
      <c r="AF8196" s="18">
        <f>IFERROR(INDEX(Factors!$B$16:$B$39,MATCH('INPUT - Census'!C8196,Factors!$C$16:$C$35,0),1),0)</f>
        <v>0</v>
      </c>
      <c r="AG8196" s="19">
        <f>IFERROR(INDEX(Factors!$B$40:$B$44,MATCH('INPUT - Census'!F8196,Factors!$C$40:$C$44,0),1),0)</f>
        <v>0</v>
      </c>
      <c r="AH8196" s="21" t="str">
        <f t="shared" si="784"/>
        <v/>
      </c>
      <c r="AI8196" s="1" t="str">
        <f>IFERROR(VLOOKUP(H8196,Factors!$C$45:$D$48,2,0),"")</f>
        <v/>
      </c>
      <c r="AJ8196" t="b">
        <f t="shared" si="787"/>
        <v>0</v>
      </c>
    </row>
    <row r="8197" spans="2:36" ht="15" customHeight="1" x14ac:dyDescent="0.3">
      <c r="B8197" s="70"/>
      <c r="C8197" s="58"/>
      <c r="D8197" s="63"/>
      <c r="E8197" s="58"/>
      <c r="F8197" s="58"/>
      <c r="G8197" s="44"/>
      <c r="H8197" s="45"/>
      <c r="I8197" s="45"/>
      <c r="J8197" s="40" t="str">
        <f t="shared" si="782"/>
        <v/>
      </c>
      <c r="K8197" s="39" t="str">
        <f t="shared" si="786"/>
        <v/>
      </c>
      <c r="AB8197" s="17" t="str">
        <f t="shared" si="785"/>
        <v>-1</v>
      </c>
      <c r="AC8197" s="17">
        <f>IFERROR(INDEX(Factors!$C$59:$C$70,MATCH(AB8197,Factors!$B$59:$B$70,1),1),0)</f>
        <v>0</v>
      </c>
      <c r="AD8197" s="17">
        <f t="shared" si="783"/>
        <v>0</v>
      </c>
      <c r="AE8197" s="17">
        <f>IFERROR(INDEX(Factors!$B$6:$B$15,MATCH('INPUT - Census'!E8197,Factors!$C$6:$C$15,0),1),0)</f>
        <v>0</v>
      </c>
      <c r="AF8197" s="18">
        <f>IFERROR(INDEX(Factors!$B$16:$B$39,MATCH('INPUT - Census'!C8197,Factors!$C$16:$C$35,0),1),0)</f>
        <v>0</v>
      </c>
      <c r="AG8197" s="19">
        <f>IFERROR(INDEX(Factors!$B$40:$B$44,MATCH('INPUT - Census'!F8197,Factors!$C$40:$C$44,0),1),0)</f>
        <v>0</v>
      </c>
      <c r="AH8197" s="21" t="str">
        <f t="shared" si="784"/>
        <v/>
      </c>
      <c r="AI8197" s="1" t="str">
        <f>IFERROR(VLOOKUP(H8197,Factors!$C$45:$D$48,2,0),"")</f>
        <v/>
      </c>
      <c r="AJ8197" t="b">
        <f t="shared" si="787"/>
        <v>0</v>
      </c>
    </row>
    <row r="8198" spans="2:36" ht="15" customHeight="1" x14ac:dyDescent="0.3">
      <c r="B8198" s="70"/>
      <c r="C8198" s="58"/>
      <c r="D8198" s="63"/>
      <c r="E8198" s="58"/>
      <c r="F8198" s="58"/>
      <c r="G8198" s="44"/>
      <c r="H8198" s="45"/>
      <c r="I8198" s="45"/>
      <c r="J8198" s="40" t="str">
        <f t="shared" si="782"/>
        <v/>
      </c>
      <c r="K8198" s="39" t="str">
        <f t="shared" si="786"/>
        <v/>
      </c>
      <c r="AB8198" s="17" t="str">
        <f t="shared" si="785"/>
        <v>-1</v>
      </c>
      <c r="AC8198" s="17">
        <f>IFERROR(INDEX(Factors!$C$59:$C$70,MATCH(AB8198,Factors!$B$59:$B$70,1),1),0)</f>
        <v>0</v>
      </c>
      <c r="AD8198" s="17">
        <f t="shared" si="783"/>
        <v>0</v>
      </c>
      <c r="AE8198" s="17">
        <f>IFERROR(INDEX(Factors!$B$6:$B$15,MATCH('INPUT - Census'!E8198,Factors!$C$6:$C$15,0),1),0)</f>
        <v>0</v>
      </c>
      <c r="AF8198" s="18">
        <f>IFERROR(INDEX(Factors!$B$16:$B$39,MATCH('INPUT - Census'!C8198,Factors!$C$16:$C$35,0),1),0)</f>
        <v>0</v>
      </c>
      <c r="AG8198" s="19">
        <f>IFERROR(INDEX(Factors!$B$40:$B$44,MATCH('INPUT - Census'!F8198,Factors!$C$40:$C$44,0),1),0)</f>
        <v>0</v>
      </c>
      <c r="AH8198" s="21" t="str">
        <f t="shared" si="784"/>
        <v/>
      </c>
      <c r="AI8198" s="1" t="str">
        <f>IFERROR(VLOOKUP(H8198,Factors!$C$45:$D$48,2,0),"")</f>
        <v/>
      </c>
      <c r="AJ8198" t="b">
        <f t="shared" si="787"/>
        <v>0</v>
      </c>
    </row>
    <row r="8199" spans="2:36" ht="15" customHeight="1" x14ac:dyDescent="0.3">
      <c r="B8199" s="70"/>
      <c r="C8199" s="58"/>
      <c r="D8199" s="63"/>
      <c r="E8199" s="58"/>
      <c r="F8199" s="58"/>
      <c r="G8199" s="44"/>
      <c r="H8199" s="45"/>
      <c r="I8199" s="45"/>
      <c r="J8199" s="40" t="str">
        <f t="shared" si="782"/>
        <v/>
      </c>
      <c r="K8199" s="39" t="str">
        <f t="shared" si="786"/>
        <v/>
      </c>
      <c r="AB8199" s="17" t="str">
        <f t="shared" si="785"/>
        <v>-1</v>
      </c>
      <c r="AC8199" s="17">
        <f>IFERROR(INDEX(Factors!$C$59:$C$70,MATCH(AB8199,Factors!$B$59:$B$70,1),1),0)</f>
        <v>0</v>
      </c>
      <c r="AD8199" s="17">
        <f t="shared" si="783"/>
        <v>0</v>
      </c>
      <c r="AE8199" s="17">
        <f>IFERROR(INDEX(Factors!$B$6:$B$15,MATCH('INPUT - Census'!E8199,Factors!$C$6:$C$15,0),1),0)</f>
        <v>0</v>
      </c>
      <c r="AF8199" s="18">
        <f>IFERROR(INDEX(Factors!$B$16:$B$39,MATCH('INPUT - Census'!C8199,Factors!$C$16:$C$35,0),1),0)</f>
        <v>0</v>
      </c>
      <c r="AG8199" s="19">
        <f>IFERROR(INDEX(Factors!$B$40:$B$44,MATCH('INPUT - Census'!F8199,Factors!$C$40:$C$44,0),1),0)</f>
        <v>0</v>
      </c>
      <c r="AH8199" s="21" t="str">
        <f t="shared" si="784"/>
        <v/>
      </c>
      <c r="AI8199" s="1" t="str">
        <f>IFERROR(VLOOKUP(H8199,Factors!$C$45:$D$48,2,0),"")</f>
        <v/>
      </c>
      <c r="AJ8199" t="b">
        <f t="shared" si="787"/>
        <v>0</v>
      </c>
    </row>
    <row r="8200" spans="2:36" ht="15" customHeight="1" x14ac:dyDescent="0.3">
      <c r="B8200" s="70"/>
      <c r="C8200" s="58"/>
      <c r="D8200" s="63"/>
      <c r="E8200" s="58"/>
      <c r="F8200" s="58"/>
      <c r="G8200" s="44"/>
      <c r="H8200" s="45"/>
      <c r="I8200" s="45"/>
      <c r="J8200" s="40" t="str">
        <f t="shared" si="782"/>
        <v/>
      </c>
      <c r="K8200" s="39" t="str">
        <f t="shared" si="786"/>
        <v/>
      </c>
      <c r="AB8200" s="17" t="str">
        <f t="shared" si="785"/>
        <v>-1</v>
      </c>
      <c r="AC8200" s="17">
        <f>IFERROR(INDEX(Factors!$C$59:$C$70,MATCH(AB8200,Factors!$B$59:$B$70,1),1),0)</f>
        <v>0</v>
      </c>
      <c r="AD8200" s="17">
        <f t="shared" si="783"/>
        <v>0</v>
      </c>
      <c r="AE8200" s="17">
        <f>IFERROR(INDEX(Factors!$B$6:$B$15,MATCH('INPUT - Census'!E8200,Factors!$C$6:$C$15,0),1),0)</f>
        <v>0</v>
      </c>
      <c r="AF8200" s="18">
        <f>IFERROR(INDEX(Factors!$B$16:$B$39,MATCH('INPUT - Census'!C8200,Factors!$C$16:$C$35,0),1),0)</f>
        <v>0</v>
      </c>
      <c r="AG8200" s="19">
        <f>IFERROR(INDEX(Factors!$B$40:$B$44,MATCH('INPUT - Census'!F8200,Factors!$C$40:$C$44,0),1),0)</f>
        <v>0</v>
      </c>
      <c r="AH8200" s="21" t="str">
        <f t="shared" si="784"/>
        <v/>
      </c>
      <c r="AI8200" s="1" t="str">
        <f>IFERROR(VLOOKUP(H8200,Factors!$C$45:$D$48,2,0),"")</f>
        <v/>
      </c>
      <c r="AJ8200" t="b">
        <f t="shared" si="787"/>
        <v>0</v>
      </c>
    </row>
    <row r="8201" spans="2:36" ht="15" customHeight="1" x14ac:dyDescent="0.3">
      <c r="B8201" s="70"/>
      <c r="C8201" s="58"/>
      <c r="D8201" s="63"/>
      <c r="E8201" s="58"/>
      <c r="F8201" s="58"/>
      <c r="G8201" s="44"/>
      <c r="H8201" s="45"/>
      <c r="I8201" s="45"/>
      <c r="J8201" s="40" t="str">
        <f t="shared" si="782"/>
        <v/>
      </c>
      <c r="K8201" s="39" t="str">
        <f t="shared" si="786"/>
        <v/>
      </c>
      <c r="AB8201" s="17" t="str">
        <f t="shared" si="785"/>
        <v>-1</v>
      </c>
      <c r="AC8201" s="17">
        <f>IFERROR(INDEX(Factors!$C$59:$C$70,MATCH(AB8201,Factors!$B$59:$B$70,1),1),0)</f>
        <v>0</v>
      </c>
      <c r="AD8201" s="17">
        <f t="shared" si="783"/>
        <v>0</v>
      </c>
      <c r="AE8201" s="17">
        <f>IFERROR(INDEX(Factors!$B$6:$B$15,MATCH('INPUT - Census'!E8201,Factors!$C$6:$C$15,0),1),0)</f>
        <v>0</v>
      </c>
      <c r="AF8201" s="18">
        <f>IFERROR(INDEX(Factors!$B$16:$B$39,MATCH('INPUT - Census'!C8201,Factors!$C$16:$C$35,0),1),0)</f>
        <v>0</v>
      </c>
      <c r="AG8201" s="19">
        <f>IFERROR(INDEX(Factors!$B$40:$B$44,MATCH('INPUT - Census'!F8201,Factors!$C$40:$C$44,0),1),0)</f>
        <v>0</v>
      </c>
      <c r="AH8201" s="21" t="str">
        <f t="shared" si="784"/>
        <v/>
      </c>
      <c r="AI8201" s="1" t="str">
        <f>IFERROR(VLOOKUP(H8201,Factors!$C$45:$D$48,2,0),"")</f>
        <v/>
      </c>
      <c r="AJ8201" t="b">
        <f t="shared" si="787"/>
        <v>0</v>
      </c>
    </row>
    <row r="8202" spans="2:36" ht="15" customHeight="1" x14ac:dyDescent="0.3">
      <c r="B8202" s="70"/>
      <c r="C8202" s="58"/>
      <c r="D8202" s="63"/>
      <c r="E8202" s="58"/>
      <c r="F8202" s="58"/>
      <c r="G8202" s="44"/>
      <c r="H8202" s="45"/>
      <c r="I8202" s="45"/>
      <c r="J8202" s="40" t="str">
        <f t="shared" si="782"/>
        <v/>
      </c>
      <c r="K8202" s="39" t="str">
        <f t="shared" si="786"/>
        <v/>
      </c>
      <c r="AB8202" s="17" t="str">
        <f t="shared" si="785"/>
        <v>-1</v>
      </c>
      <c r="AC8202" s="17">
        <f>IFERROR(INDEX(Factors!$C$59:$C$70,MATCH(AB8202,Factors!$B$59:$B$70,1),1),0)</f>
        <v>0</v>
      </c>
      <c r="AD8202" s="17">
        <f t="shared" si="783"/>
        <v>0</v>
      </c>
      <c r="AE8202" s="17">
        <f>IFERROR(INDEX(Factors!$B$6:$B$15,MATCH('INPUT - Census'!E8202,Factors!$C$6:$C$15,0),1),0)</f>
        <v>0</v>
      </c>
      <c r="AF8202" s="18">
        <f>IFERROR(INDEX(Factors!$B$16:$B$39,MATCH('INPUT - Census'!C8202,Factors!$C$16:$C$35,0),1),0)</f>
        <v>0</v>
      </c>
      <c r="AG8202" s="19">
        <f>IFERROR(INDEX(Factors!$B$40:$B$44,MATCH('INPUT - Census'!F8202,Factors!$C$40:$C$44,0),1),0)</f>
        <v>0</v>
      </c>
      <c r="AH8202" s="21" t="str">
        <f t="shared" si="784"/>
        <v/>
      </c>
      <c r="AI8202" s="1" t="str">
        <f>IFERROR(VLOOKUP(H8202,Factors!$C$45:$D$48,2,0),"")</f>
        <v/>
      </c>
      <c r="AJ8202" t="b">
        <f t="shared" si="787"/>
        <v>0</v>
      </c>
    </row>
    <row r="8203" spans="2:36" ht="15" customHeight="1" x14ac:dyDescent="0.3">
      <c r="B8203" s="70"/>
      <c r="C8203" s="58"/>
      <c r="D8203" s="63"/>
      <c r="E8203" s="58"/>
      <c r="F8203" s="58"/>
      <c r="G8203" s="44"/>
      <c r="H8203" s="45"/>
      <c r="I8203" s="45"/>
      <c r="J8203" s="40" t="str">
        <f t="shared" si="782"/>
        <v/>
      </c>
      <c r="K8203" s="39" t="str">
        <f t="shared" si="786"/>
        <v/>
      </c>
      <c r="AB8203" s="17" t="str">
        <f t="shared" si="785"/>
        <v>-1</v>
      </c>
      <c r="AC8203" s="17">
        <f>IFERROR(INDEX(Factors!$C$59:$C$70,MATCH(AB8203,Factors!$B$59:$B$70,1),1),0)</f>
        <v>0</v>
      </c>
      <c r="AD8203" s="17">
        <f t="shared" si="783"/>
        <v>0</v>
      </c>
      <c r="AE8203" s="17">
        <f>IFERROR(INDEX(Factors!$B$6:$B$15,MATCH('INPUT - Census'!E8203,Factors!$C$6:$C$15,0),1),0)</f>
        <v>0</v>
      </c>
      <c r="AF8203" s="18">
        <f>IFERROR(INDEX(Factors!$B$16:$B$39,MATCH('INPUT - Census'!C8203,Factors!$C$16:$C$35,0),1),0)</f>
        <v>0</v>
      </c>
      <c r="AG8203" s="19">
        <f>IFERROR(INDEX(Factors!$B$40:$B$44,MATCH('INPUT - Census'!F8203,Factors!$C$40:$C$44,0),1),0)</f>
        <v>0</v>
      </c>
      <c r="AH8203" s="21" t="str">
        <f t="shared" si="784"/>
        <v/>
      </c>
      <c r="AI8203" s="1" t="str">
        <f>IFERROR(VLOOKUP(H8203,Factors!$C$45:$D$48,2,0),"")</f>
        <v/>
      </c>
      <c r="AJ8203" t="b">
        <f t="shared" si="787"/>
        <v>0</v>
      </c>
    </row>
    <row r="8204" spans="2:36" ht="15" customHeight="1" x14ac:dyDescent="0.3">
      <c r="B8204" s="70"/>
      <c r="C8204" s="58"/>
      <c r="D8204" s="63"/>
      <c r="E8204" s="58"/>
      <c r="F8204" s="58"/>
      <c r="G8204" s="44"/>
      <c r="H8204" s="45"/>
      <c r="I8204" s="45"/>
      <c r="J8204" s="40" t="str">
        <f t="shared" si="782"/>
        <v/>
      </c>
      <c r="K8204" s="39" t="str">
        <f t="shared" si="786"/>
        <v/>
      </c>
      <c r="AB8204" s="17" t="str">
        <f t="shared" si="785"/>
        <v>-1</v>
      </c>
      <c r="AC8204" s="17">
        <f>IFERROR(INDEX(Factors!$C$59:$C$70,MATCH(AB8204,Factors!$B$59:$B$70,1),1),0)</f>
        <v>0</v>
      </c>
      <c r="AD8204" s="17">
        <f t="shared" si="783"/>
        <v>0</v>
      </c>
      <c r="AE8204" s="17">
        <f>IFERROR(INDEX(Factors!$B$6:$B$15,MATCH('INPUT - Census'!E8204,Factors!$C$6:$C$15,0),1),0)</f>
        <v>0</v>
      </c>
      <c r="AF8204" s="18">
        <f>IFERROR(INDEX(Factors!$B$16:$B$39,MATCH('INPUT - Census'!C8204,Factors!$C$16:$C$35,0),1),0)</f>
        <v>0</v>
      </c>
      <c r="AG8204" s="19">
        <f>IFERROR(INDEX(Factors!$B$40:$B$44,MATCH('INPUT - Census'!F8204,Factors!$C$40:$C$44,0),1),0)</f>
        <v>0</v>
      </c>
      <c r="AH8204" s="21" t="str">
        <f t="shared" si="784"/>
        <v/>
      </c>
      <c r="AI8204" s="1" t="str">
        <f>IFERROR(VLOOKUP(H8204,Factors!$C$45:$D$48,2,0),"")</f>
        <v/>
      </c>
      <c r="AJ8204" t="b">
        <f t="shared" si="787"/>
        <v>0</v>
      </c>
    </row>
    <row r="8205" spans="2:36" ht="15" customHeight="1" x14ac:dyDescent="0.3">
      <c r="B8205" s="70"/>
      <c r="C8205" s="58"/>
      <c r="D8205" s="63"/>
      <c r="E8205" s="58"/>
      <c r="F8205" s="58"/>
      <c r="G8205" s="44"/>
      <c r="H8205" s="45"/>
      <c r="I8205" s="45"/>
      <c r="J8205" s="40" t="str">
        <f t="shared" si="782"/>
        <v/>
      </c>
      <c r="K8205" s="39" t="str">
        <f t="shared" si="786"/>
        <v/>
      </c>
      <c r="AB8205" s="17" t="str">
        <f t="shared" si="785"/>
        <v>-1</v>
      </c>
      <c r="AC8205" s="17">
        <f>IFERROR(INDEX(Factors!$C$59:$C$70,MATCH(AB8205,Factors!$B$59:$B$70,1),1),0)</f>
        <v>0</v>
      </c>
      <c r="AD8205" s="17">
        <f t="shared" si="783"/>
        <v>0</v>
      </c>
      <c r="AE8205" s="17">
        <f>IFERROR(INDEX(Factors!$B$6:$B$15,MATCH('INPUT - Census'!E8205,Factors!$C$6:$C$15,0),1),0)</f>
        <v>0</v>
      </c>
      <c r="AF8205" s="18">
        <f>IFERROR(INDEX(Factors!$B$16:$B$39,MATCH('INPUT - Census'!C8205,Factors!$C$16:$C$35,0),1),0)</f>
        <v>0</v>
      </c>
      <c r="AG8205" s="19">
        <f>IFERROR(INDEX(Factors!$B$40:$B$44,MATCH('INPUT - Census'!F8205,Factors!$C$40:$C$44,0),1),0)</f>
        <v>0</v>
      </c>
      <c r="AH8205" s="21" t="str">
        <f t="shared" si="784"/>
        <v/>
      </c>
      <c r="AI8205" s="1" t="str">
        <f>IFERROR(VLOOKUP(H8205,Factors!$C$45:$D$48,2,0),"")</f>
        <v/>
      </c>
      <c r="AJ8205" t="b">
        <f t="shared" si="787"/>
        <v>0</v>
      </c>
    </row>
    <row r="8206" spans="2:36" ht="15" customHeight="1" x14ac:dyDescent="0.3">
      <c r="B8206" s="70"/>
      <c r="C8206" s="58"/>
      <c r="D8206" s="63"/>
      <c r="E8206" s="58"/>
      <c r="F8206" s="58"/>
      <c r="G8206" s="44"/>
      <c r="H8206" s="45"/>
      <c r="I8206" s="45"/>
      <c r="J8206" s="40" t="str">
        <f t="shared" si="782"/>
        <v/>
      </c>
      <c r="K8206" s="39" t="str">
        <f t="shared" si="786"/>
        <v/>
      </c>
      <c r="AB8206" s="17" t="str">
        <f t="shared" si="785"/>
        <v>-1</v>
      </c>
      <c r="AC8206" s="17">
        <f>IFERROR(INDEX(Factors!$C$59:$C$70,MATCH(AB8206,Factors!$B$59:$B$70,1),1),0)</f>
        <v>0</v>
      </c>
      <c r="AD8206" s="17">
        <f t="shared" si="783"/>
        <v>0</v>
      </c>
      <c r="AE8206" s="17">
        <f>IFERROR(INDEX(Factors!$B$6:$B$15,MATCH('INPUT - Census'!E8206,Factors!$C$6:$C$15,0),1),0)</f>
        <v>0</v>
      </c>
      <c r="AF8206" s="18">
        <f>IFERROR(INDEX(Factors!$B$16:$B$39,MATCH('INPUT - Census'!C8206,Factors!$C$16:$C$35,0),1),0)</f>
        <v>0</v>
      </c>
      <c r="AG8206" s="19">
        <f>IFERROR(INDEX(Factors!$B$40:$B$44,MATCH('INPUT - Census'!F8206,Factors!$C$40:$C$44,0),1),0)</f>
        <v>0</v>
      </c>
      <c r="AH8206" s="21" t="str">
        <f t="shared" si="784"/>
        <v/>
      </c>
      <c r="AI8206" s="1" t="str">
        <f>IFERROR(VLOOKUP(H8206,Factors!$C$45:$D$48,2,0),"")</f>
        <v/>
      </c>
      <c r="AJ8206" t="b">
        <f t="shared" si="787"/>
        <v>0</v>
      </c>
    </row>
    <row r="8207" spans="2:36" ht="15" customHeight="1" x14ac:dyDescent="0.3">
      <c r="B8207" s="70"/>
      <c r="C8207" s="58"/>
      <c r="D8207" s="63"/>
      <c r="E8207" s="58"/>
      <c r="F8207" s="58"/>
      <c r="G8207" s="44"/>
      <c r="H8207" s="45"/>
      <c r="I8207" s="45"/>
      <c r="J8207" s="40" t="str">
        <f t="shared" si="782"/>
        <v/>
      </c>
      <c r="K8207" s="39" t="str">
        <f t="shared" si="786"/>
        <v/>
      </c>
      <c r="AB8207" s="17" t="str">
        <f t="shared" si="785"/>
        <v>-1</v>
      </c>
      <c r="AC8207" s="17">
        <f>IFERROR(INDEX(Factors!$C$59:$C$70,MATCH(AB8207,Factors!$B$59:$B$70,1),1),0)</f>
        <v>0</v>
      </c>
      <c r="AD8207" s="17">
        <f t="shared" si="783"/>
        <v>0</v>
      </c>
      <c r="AE8207" s="17">
        <f>IFERROR(INDEX(Factors!$B$6:$B$15,MATCH('INPUT - Census'!E8207,Factors!$C$6:$C$15,0),1),0)</f>
        <v>0</v>
      </c>
      <c r="AF8207" s="18">
        <f>IFERROR(INDEX(Factors!$B$16:$B$39,MATCH('INPUT - Census'!C8207,Factors!$C$16:$C$35,0),1),0)</f>
        <v>0</v>
      </c>
      <c r="AG8207" s="19">
        <f>IFERROR(INDEX(Factors!$B$40:$B$44,MATCH('INPUT - Census'!F8207,Factors!$C$40:$C$44,0),1),0)</f>
        <v>0</v>
      </c>
      <c r="AH8207" s="21" t="str">
        <f t="shared" si="784"/>
        <v/>
      </c>
      <c r="AI8207" s="1" t="str">
        <f>IFERROR(VLOOKUP(H8207,Factors!$C$45:$D$48,2,0),"")</f>
        <v/>
      </c>
      <c r="AJ8207" t="b">
        <f t="shared" si="787"/>
        <v>0</v>
      </c>
    </row>
    <row r="8208" spans="2:36" ht="15" customHeight="1" x14ac:dyDescent="0.3">
      <c r="B8208" s="70"/>
      <c r="C8208" s="58"/>
      <c r="D8208" s="63"/>
      <c r="E8208" s="58"/>
      <c r="F8208" s="58"/>
      <c r="G8208" s="44"/>
      <c r="H8208" s="45"/>
      <c r="I8208" s="45"/>
      <c r="J8208" s="40" t="str">
        <f t="shared" si="782"/>
        <v/>
      </c>
      <c r="K8208" s="39" t="str">
        <f t="shared" si="786"/>
        <v/>
      </c>
      <c r="AB8208" s="17" t="str">
        <f t="shared" si="785"/>
        <v>-1</v>
      </c>
      <c r="AC8208" s="17">
        <f>IFERROR(INDEX(Factors!$C$59:$C$70,MATCH(AB8208,Factors!$B$59:$B$70,1),1),0)</f>
        <v>0</v>
      </c>
      <c r="AD8208" s="17">
        <f t="shared" si="783"/>
        <v>0</v>
      </c>
      <c r="AE8208" s="17">
        <f>IFERROR(INDEX(Factors!$B$6:$B$15,MATCH('INPUT - Census'!E8208,Factors!$C$6:$C$15,0),1),0)</f>
        <v>0</v>
      </c>
      <c r="AF8208" s="18">
        <f>IFERROR(INDEX(Factors!$B$16:$B$39,MATCH('INPUT - Census'!C8208,Factors!$C$16:$C$35,0),1),0)</f>
        <v>0</v>
      </c>
      <c r="AG8208" s="19">
        <f>IFERROR(INDEX(Factors!$B$40:$B$44,MATCH('INPUT - Census'!F8208,Factors!$C$40:$C$44,0),1),0)</f>
        <v>0</v>
      </c>
      <c r="AH8208" s="21" t="str">
        <f t="shared" si="784"/>
        <v/>
      </c>
      <c r="AI8208" s="1" t="str">
        <f>IFERROR(VLOOKUP(H8208,Factors!$C$45:$D$48,2,0),"")</f>
        <v/>
      </c>
      <c r="AJ8208" t="b">
        <f t="shared" si="787"/>
        <v>0</v>
      </c>
    </row>
    <row r="8209" spans="2:36" ht="15" customHeight="1" x14ac:dyDescent="0.3">
      <c r="B8209" s="70"/>
      <c r="C8209" s="58"/>
      <c r="D8209" s="63"/>
      <c r="E8209" s="58"/>
      <c r="F8209" s="58"/>
      <c r="G8209" s="44"/>
      <c r="H8209" s="45"/>
      <c r="I8209" s="45"/>
      <c r="J8209" s="40" t="str">
        <f t="shared" si="782"/>
        <v/>
      </c>
      <c r="K8209" s="39" t="str">
        <f t="shared" si="786"/>
        <v/>
      </c>
      <c r="AB8209" s="17" t="str">
        <f t="shared" si="785"/>
        <v>-1</v>
      </c>
      <c r="AC8209" s="17">
        <f>IFERROR(INDEX(Factors!$C$59:$C$70,MATCH(AB8209,Factors!$B$59:$B$70,1),1),0)</f>
        <v>0</v>
      </c>
      <c r="AD8209" s="17">
        <f t="shared" si="783"/>
        <v>0</v>
      </c>
      <c r="AE8209" s="17">
        <f>IFERROR(INDEX(Factors!$B$6:$B$15,MATCH('INPUT - Census'!E8209,Factors!$C$6:$C$15,0),1),0)</f>
        <v>0</v>
      </c>
      <c r="AF8209" s="18">
        <f>IFERROR(INDEX(Factors!$B$16:$B$39,MATCH('INPUT - Census'!C8209,Factors!$C$16:$C$35,0),1),0)</f>
        <v>0</v>
      </c>
      <c r="AG8209" s="19">
        <f>IFERROR(INDEX(Factors!$B$40:$B$44,MATCH('INPUT - Census'!F8209,Factors!$C$40:$C$44,0),1),0)</f>
        <v>0</v>
      </c>
      <c r="AH8209" s="21" t="str">
        <f t="shared" si="784"/>
        <v/>
      </c>
      <c r="AI8209" s="1" t="str">
        <f>IFERROR(VLOOKUP(H8209,Factors!$C$45:$D$48,2,0),"")</f>
        <v/>
      </c>
      <c r="AJ8209" t="b">
        <f t="shared" si="787"/>
        <v>0</v>
      </c>
    </row>
    <row r="8210" spans="2:36" ht="15" customHeight="1" x14ac:dyDescent="0.3">
      <c r="B8210" s="70"/>
      <c r="C8210" s="58"/>
      <c r="D8210" s="63"/>
      <c r="E8210" s="58"/>
      <c r="F8210" s="58"/>
      <c r="G8210" s="44"/>
      <c r="H8210" s="45"/>
      <c r="I8210" s="45"/>
      <c r="J8210" s="40" t="str">
        <f t="shared" si="782"/>
        <v/>
      </c>
      <c r="K8210" s="39" t="str">
        <f t="shared" si="786"/>
        <v/>
      </c>
      <c r="AB8210" s="17" t="str">
        <f t="shared" si="785"/>
        <v>-1</v>
      </c>
      <c r="AC8210" s="17">
        <f>IFERROR(INDEX(Factors!$C$59:$C$70,MATCH(AB8210,Factors!$B$59:$B$70,1),1),0)</f>
        <v>0</v>
      </c>
      <c r="AD8210" s="17">
        <f t="shared" si="783"/>
        <v>0</v>
      </c>
      <c r="AE8210" s="17">
        <f>IFERROR(INDEX(Factors!$B$6:$B$15,MATCH('INPUT - Census'!E8210,Factors!$C$6:$C$15,0),1),0)</f>
        <v>0</v>
      </c>
      <c r="AF8210" s="18">
        <f>IFERROR(INDEX(Factors!$B$16:$B$39,MATCH('INPUT - Census'!C8210,Factors!$C$16:$C$35,0),1),0)</f>
        <v>0</v>
      </c>
      <c r="AG8210" s="19">
        <f>IFERROR(INDEX(Factors!$B$40:$B$44,MATCH('INPUT - Census'!F8210,Factors!$C$40:$C$44,0),1),0)</f>
        <v>0</v>
      </c>
      <c r="AH8210" s="21" t="str">
        <f t="shared" si="784"/>
        <v/>
      </c>
      <c r="AI8210" s="1" t="str">
        <f>IFERROR(VLOOKUP(H8210,Factors!$C$45:$D$48,2,0),"")</f>
        <v/>
      </c>
      <c r="AJ8210" t="b">
        <f t="shared" si="787"/>
        <v>0</v>
      </c>
    </row>
    <row r="8211" spans="2:36" ht="15" customHeight="1" x14ac:dyDescent="0.3">
      <c r="B8211" s="70"/>
      <c r="C8211" s="58"/>
      <c r="D8211" s="63"/>
      <c r="E8211" s="58"/>
      <c r="F8211" s="58"/>
      <c r="G8211" s="44"/>
      <c r="H8211" s="45"/>
      <c r="I8211" s="45"/>
      <c r="J8211" s="40" t="str">
        <f t="shared" si="782"/>
        <v/>
      </c>
      <c r="K8211" s="39" t="str">
        <f t="shared" si="786"/>
        <v/>
      </c>
      <c r="AB8211" s="17" t="str">
        <f t="shared" si="785"/>
        <v>-1</v>
      </c>
      <c r="AC8211" s="17">
        <f>IFERROR(INDEX(Factors!$C$59:$C$70,MATCH(AB8211,Factors!$B$59:$B$70,1),1),0)</f>
        <v>0</v>
      </c>
      <c r="AD8211" s="17">
        <f t="shared" si="783"/>
        <v>0</v>
      </c>
      <c r="AE8211" s="17">
        <f>IFERROR(INDEX(Factors!$B$6:$B$15,MATCH('INPUT - Census'!E8211,Factors!$C$6:$C$15,0),1),0)</f>
        <v>0</v>
      </c>
      <c r="AF8211" s="18">
        <f>IFERROR(INDEX(Factors!$B$16:$B$39,MATCH('INPUT - Census'!C8211,Factors!$C$16:$C$35,0),1),0)</f>
        <v>0</v>
      </c>
      <c r="AG8211" s="19">
        <f>IFERROR(INDEX(Factors!$B$40:$B$44,MATCH('INPUT - Census'!F8211,Factors!$C$40:$C$44,0),1),0)</f>
        <v>0</v>
      </c>
      <c r="AH8211" s="21" t="str">
        <f t="shared" si="784"/>
        <v/>
      </c>
      <c r="AI8211" s="1" t="str">
        <f>IFERROR(VLOOKUP(H8211,Factors!$C$45:$D$48,2,0),"")</f>
        <v/>
      </c>
      <c r="AJ8211" t="b">
        <f t="shared" si="787"/>
        <v>0</v>
      </c>
    </row>
    <row r="8212" spans="2:36" ht="15" customHeight="1" x14ac:dyDescent="0.3">
      <c r="B8212" s="70"/>
      <c r="C8212" s="58"/>
      <c r="D8212" s="63"/>
      <c r="E8212" s="58"/>
      <c r="F8212" s="58"/>
      <c r="G8212" s="44"/>
      <c r="H8212" s="45"/>
      <c r="I8212" s="45"/>
      <c r="J8212" s="40" t="str">
        <f t="shared" si="782"/>
        <v/>
      </c>
      <c r="K8212" s="39" t="str">
        <f t="shared" si="786"/>
        <v/>
      </c>
      <c r="AB8212" s="17" t="str">
        <f t="shared" si="785"/>
        <v>-1</v>
      </c>
      <c r="AC8212" s="17">
        <f>IFERROR(INDEX(Factors!$C$59:$C$70,MATCH(AB8212,Factors!$B$59:$B$70,1),1),0)</f>
        <v>0</v>
      </c>
      <c r="AD8212" s="17">
        <f t="shared" si="783"/>
        <v>0</v>
      </c>
      <c r="AE8212" s="17">
        <f>IFERROR(INDEX(Factors!$B$6:$B$15,MATCH('INPUT - Census'!E8212,Factors!$C$6:$C$15,0),1),0)</f>
        <v>0</v>
      </c>
      <c r="AF8212" s="18">
        <f>IFERROR(INDEX(Factors!$B$16:$B$39,MATCH('INPUT - Census'!C8212,Factors!$C$16:$C$35,0),1),0)</f>
        <v>0</v>
      </c>
      <c r="AG8212" s="19">
        <f>IFERROR(INDEX(Factors!$B$40:$B$44,MATCH('INPUT - Census'!F8212,Factors!$C$40:$C$44,0),1),0)</f>
        <v>0</v>
      </c>
      <c r="AH8212" s="21" t="str">
        <f t="shared" si="784"/>
        <v/>
      </c>
      <c r="AI8212" s="1" t="str">
        <f>IFERROR(VLOOKUP(H8212,Factors!$C$45:$D$48,2,0),"")</f>
        <v/>
      </c>
      <c r="AJ8212" t="b">
        <f t="shared" si="787"/>
        <v>0</v>
      </c>
    </row>
    <row r="8213" spans="2:36" ht="15" customHeight="1" x14ac:dyDescent="0.3">
      <c r="B8213" s="70"/>
      <c r="C8213" s="58"/>
      <c r="D8213" s="63"/>
      <c r="E8213" s="58"/>
      <c r="F8213" s="58"/>
      <c r="G8213" s="44"/>
      <c r="H8213" s="45"/>
      <c r="I8213" s="45"/>
      <c r="J8213" s="40" t="str">
        <f t="shared" si="782"/>
        <v/>
      </c>
      <c r="K8213" s="39" t="str">
        <f t="shared" si="786"/>
        <v/>
      </c>
      <c r="AB8213" s="17" t="str">
        <f t="shared" si="785"/>
        <v>-1</v>
      </c>
      <c r="AC8213" s="17">
        <f>IFERROR(INDEX(Factors!$C$59:$C$70,MATCH(AB8213,Factors!$B$59:$B$70,1),1),0)</f>
        <v>0</v>
      </c>
      <c r="AD8213" s="17">
        <f t="shared" si="783"/>
        <v>0</v>
      </c>
      <c r="AE8213" s="17">
        <f>IFERROR(INDEX(Factors!$B$6:$B$15,MATCH('INPUT - Census'!E8213,Factors!$C$6:$C$15,0),1),0)</f>
        <v>0</v>
      </c>
      <c r="AF8213" s="18">
        <f>IFERROR(INDEX(Factors!$B$16:$B$39,MATCH('INPUT - Census'!C8213,Factors!$C$16:$C$35,0),1),0)</f>
        <v>0</v>
      </c>
      <c r="AG8213" s="19">
        <f>IFERROR(INDEX(Factors!$B$40:$B$44,MATCH('INPUT - Census'!F8213,Factors!$C$40:$C$44,0),1),0)</f>
        <v>0</v>
      </c>
      <c r="AH8213" s="21" t="str">
        <f t="shared" si="784"/>
        <v/>
      </c>
      <c r="AI8213" s="1" t="str">
        <f>IFERROR(VLOOKUP(H8213,Factors!$C$45:$D$48,2,0),"")</f>
        <v/>
      </c>
      <c r="AJ8213" t="b">
        <f t="shared" si="787"/>
        <v>0</v>
      </c>
    </row>
    <row r="8214" spans="2:36" ht="15" customHeight="1" x14ac:dyDescent="0.3">
      <c r="B8214" s="70"/>
      <c r="C8214" s="58"/>
      <c r="D8214" s="63"/>
      <c r="E8214" s="58"/>
      <c r="F8214" s="58"/>
      <c r="G8214" s="44"/>
      <c r="H8214" s="45"/>
      <c r="I8214" s="45"/>
      <c r="J8214" s="40" t="str">
        <f t="shared" si="782"/>
        <v/>
      </c>
      <c r="K8214" s="39" t="str">
        <f t="shared" si="786"/>
        <v/>
      </c>
      <c r="AB8214" s="17" t="str">
        <f t="shared" si="785"/>
        <v>-1</v>
      </c>
      <c r="AC8214" s="17">
        <f>IFERROR(INDEX(Factors!$C$59:$C$70,MATCH(AB8214,Factors!$B$59:$B$70,1),1),0)</f>
        <v>0</v>
      </c>
      <c r="AD8214" s="17">
        <f t="shared" si="783"/>
        <v>0</v>
      </c>
      <c r="AE8214" s="17">
        <f>IFERROR(INDEX(Factors!$B$6:$B$15,MATCH('INPUT - Census'!E8214,Factors!$C$6:$C$15,0),1),0)</f>
        <v>0</v>
      </c>
      <c r="AF8214" s="18">
        <f>IFERROR(INDEX(Factors!$B$16:$B$39,MATCH('INPUT - Census'!C8214,Factors!$C$16:$C$35,0),1),0)</f>
        <v>0</v>
      </c>
      <c r="AG8214" s="19">
        <f>IFERROR(INDEX(Factors!$B$40:$B$44,MATCH('INPUT - Census'!F8214,Factors!$C$40:$C$44,0),1),0)</f>
        <v>0</v>
      </c>
      <c r="AH8214" s="21" t="str">
        <f t="shared" si="784"/>
        <v/>
      </c>
      <c r="AI8214" s="1" t="str">
        <f>IFERROR(VLOOKUP(H8214,Factors!$C$45:$D$48,2,0),"")</f>
        <v/>
      </c>
      <c r="AJ8214" t="b">
        <f t="shared" si="787"/>
        <v>0</v>
      </c>
    </row>
    <row r="8215" spans="2:36" ht="15" customHeight="1" x14ac:dyDescent="0.3">
      <c r="B8215" s="70"/>
      <c r="C8215" s="58"/>
      <c r="D8215" s="63"/>
      <c r="E8215" s="58"/>
      <c r="F8215" s="58"/>
      <c r="G8215" s="44"/>
      <c r="H8215" s="45"/>
      <c r="I8215" s="45"/>
      <c r="J8215" s="40" t="str">
        <f t="shared" si="782"/>
        <v/>
      </c>
      <c r="K8215" s="39" t="str">
        <f t="shared" si="786"/>
        <v/>
      </c>
      <c r="AB8215" s="17" t="str">
        <f t="shared" si="785"/>
        <v>-1</v>
      </c>
      <c r="AC8215" s="17">
        <f>IFERROR(INDEX(Factors!$C$59:$C$70,MATCH(AB8215,Factors!$B$59:$B$70,1),1),0)</f>
        <v>0</v>
      </c>
      <c r="AD8215" s="17">
        <f t="shared" si="783"/>
        <v>0</v>
      </c>
      <c r="AE8215" s="17">
        <f>IFERROR(INDEX(Factors!$B$6:$B$15,MATCH('INPUT - Census'!E8215,Factors!$C$6:$C$15,0),1),0)</f>
        <v>0</v>
      </c>
      <c r="AF8215" s="18">
        <f>IFERROR(INDEX(Factors!$B$16:$B$39,MATCH('INPUT - Census'!C8215,Factors!$C$16:$C$35,0),1),0)</f>
        <v>0</v>
      </c>
      <c r="AG8215" s="19">
        <f>IFERROR(INDEX(Factors!$B$40:$B$44,MATCH('INPUT - Census'!F8215,Factors!$C$40:$C$44,0),1),0)</f>
        <v>0</v>
      </c>
      <c r="AH8215" s="21" t="str">
        <f t="shared" si="784"/>
        <v/>
      </c>
      <c r="AI8215" s="1" t="str">
        <f>IFERROR(VLOOKUP(H8215,Factors!$C$45:$D$48,2,0),"")</f>
        <v/>
      </c>
      <c r="AJ8215" t="b">
        <f t="shared" si="787"/>
        <v>0</v>
      </c>
    </row>
    <row r="8216" spans="2:36" ht="15" customHeight="1" x14ac:dyDescent="0.3">
      <c r="B8216" s="70"/>
      <c r="C8216" s="58"/>
      <c r="D8216" s="63"/>
      <c r="E8216" s="58"/>
      <c r="F8216" s="58"/>
      <c r="G8216" s="44"/>
      <c r="H8216" s="45"/>
      <c r="I8216" s="45"/>
      <c r="J8216" s="40" t="str">
        <f t="shared" si="782"/>
        <v/>
      </c>
      <c r="K8216" s="39" t="str">
        <f t="shared" si="786"/>
        <v/>
      </c>
      <c r="AB8216" s="17" t="str">
        <f t="shared" si="785"/>
        <v>-1</v>
      </c>
      <c r="AC8216" s="17">
        <f>IFERROR(INDEX(Factors!$C$59:$C$70,MATCH(AB8216,Factors!$B$59:$B$70,1),1),0)</f>
        <v>0</v>
      </c>
      <c r="AD8216" s="17">
        <f t="shared" si="783"/>
        <v>0</v>
      </c>
      <c r="AE8216" s="17">
        <f>IFERROR(INDEX(Factors!$B$6:$B$15,MATCH('INPUT - Census'!E8216,Factors!$C$6:$C$15,0),1),0)</f>
        <v>0</v>
      </c>
      <c r="AF8216" s="18">
        <f>IFERROR(INDEX(Factors!$B$16:$B$39,MATCH('INPUT - Census'!C8216,Factors!$C$16:$C$35,0),1),0)</f>
        <v>0</v>
      </c>
      <c r="AG8216" s="19">
        <f>IFERROR(INDEX(Factors!$B$40:$B$44,MATCH('INPUT - Census'!F8216,Factors!$C$40:$C$44,0),1),0)</f>
        <v>0</v>
      </c>
      <c r="AH8216" s="21" t="str">
        <f t="shared" si="784"/>
        <v/>
      </c>
      <c r="AI8216" s="1" t="str">
        <f>IFERROR(VLOOKUP(H8216,Factors!$C$45:$D$48,2,0),"")</f>
        <v/>
      </c>
      <c r="AJ8216" t="b">
        <f t="shared" si="787"/>
        <v>0</v>
      </c>
    </row>
    <row r="8217" spans="2:36" ht="15" customHeight="1" x14ac:dyDescent="0.3">
      <c r="B8217" s="70"/>
      <c r="C8217" s="58"/>
      <c r="D8217" s="63"/>
      <c r="E8217" s="58"/>
      <c r="F8217" s="58"/>
      <c r="G8217" s="44"/>
      <c r="H8217" s="45"/>
      <c r="I8217" s="45"/>
      <c r="J8217" s="40" t="str">
        <f t="shared" si="782"/>
        <v/>
      </c>
      <c r="K8217" s="39" t="str">
        <f t="shared" si="786"/>
        <v/>
      </c>
      <c r="AB8217" s="17" t="str">
        <f t="shared" si="785"/>
        <v>-1</v>
      </c>
      <c r="AC8217" s="17">
        <f>IFERROR(INDEX(Factors!$C$59:$C$70,MATCH(AB8217,Factors!$B$59:$B$70,1),1),0)</f>
        <v>0</v>
      </c>
      <c r="AD8217" s="17">
        <f t="shared" si="783"/>
        <v>0</v>
      </c>
      <c r="AE8217" s="17">
        <f>IFERROR(INDEX(Factors!$B$6:$B$15,MATCH('INPUT - Census'!E8217,Factors!$C$6:$C$15,0),1),0)</f>
        <v>0</v>
      </c>
      <c r="AF8217" s="18">
        <f>IFERROR(INDEX(Factors!$B$16:$B$39,MATCH('INPUT - Census'!C8217,Factors!$C$16:$C$35,0),1),0)</f>
        <v>0</v>
      </c>
      <c r="AG8217" s="19">
        <f>IFERROR(INDEX(Factors!$B$40:$B$44,MATCH('INPUT - Census'!F8217,Factors!$C$40:$C$44,0),1),0)</f>
        <v>0</v>
      </c>
      <c r="AH8217" s="21" t="str">
        <f t="shared" si="784"/>
        <v/>
      </c>
      <c r="AI8217" s="1" t="str">
        <f>IFERROR(VLOOKUP(H8217,Factors!$C$45:$D$48,2,0),"")</f>
        <v/>
      </c>
      <c r="AJ8217" t="b">
        <f t="shared" si="787"/>
        <v>0</v>
      </c>
    </row>
    <row r="8218" spans="2:36" ht="15" customHeight="1" x14ac:dyDescent="0.3">
      <c r="B8218" s="70"/>
      <c r="C8218" s="58"/>
      <c r="D8218" s="63"/>
      <c r="E8218" s="58"/>
      <c r="F8218" s="58"/>
      <c r="G8218" s="44"/>
      <c r="H8218" s="45"/>
      <c r="I8218" s="45"/>
      <c r="J8218" s="40" t="str">
        <f t="shared" si="782"/>
        <v/>
      </c>
      <c r="K8218" s="39" t="str">
        <f t="shared" si="786"/>
        <v/>
      </c>
      <c r="AB8218" s="17" t="str">
        <f t="shared" si="785"/>
        <v>-1</v>
      </c>
      <c r="AC8218" s="17">
        <f>IFERROR(INDEX(Factors!$C$59:$C$70,MATCH(AB8218,Factors!$B$59:$B$70,1),1),0)</f>
        <v>0</v>
      </c>
      <c r="AD8218" s="17">
        <f t="shared" si="783"/>
        <v>0</v>
      </c>
      <c r="AE8218" s="17">
        <f>IFERROR(INDEX(Factors!$B$6:$B$15,MATCH('INPUT - Census'!E8218,Factors!$C$6:$C$15,0),1),0)</f>
        <v>0</v>
      </c>
      <c r="AF8218" s="18">
        <f>IFERROR(INDEX(Factors!$B$16:$B$39,MATCH('INPUT - Census'!C8218,Factors!$C$16:$C$35,0),1),0)</f>
        <v>0</v>
      </c>
      <c r="AG8218" s="19">
        <f>IFERROR(INDEX(Factors!$B$40:$B$44,MATCH('INPUT - Census'!F8218,Factors!$C$40:$C$44,0),1),0)</f>
        <v>0</v>
      </c>
      <c r="AH8218" s="21" t="str">
        <f t="shared" si="784"/>
        <v/>
      </c>
      <c r="AI8218" s="1" t="str">
        <f>IFERROR(VLOOKUP(H8218,Factors!$C$45:$D$48,2,0),"")</f>
        <v/>
      </c>
      <c r="AJ8218" t="b">
        <f t="shared" si="787"/>
        <v>0</v>
      </c>
    </row>
    <row r="8219" spans="2:36" ht="15" customHeight="1" x14ac:dyDescent="0.3">
      <c r="B8219" s="70"/>
      <c r="C8219" s="58"/>
      <c r="D8219" s="63"/>
      <c r="E8219" s="58"/>
      <c r="F8219" s="58"/>
      <c r="G8219" s="44"/>
      <c r="H8219" s="45"/>
      <c r="I8219" s="45"/>
      <c r="J8219" s="40" t="str">
        <f t="shared" si="782"/>
        <v/>
      </c>
      <c r="K8219" s="39" t="str">
        <f t="shared" si="786"/>
        <v/>
      </c>
      <c r="AB8219" s="17" t="str">
        <f t="shared" si="785"/>
        <v>-1</v>
      </c>
      <c r="AC8219" s="17">
        <f>IFERROR(INDEX(Factors!$C$59:$C$70,MATCH(AB8219,Factors!$B$59:$B$70,1),1),0)</f>
        <v>0</v>
      </c>
      <c r="AD8219" s="17">
        <f t="shared" si="783"/>
        <v>0</v>
      </c>
      <c r="AE8219" s="17">
        <f>IFERROR(INDEX(Factors!$B$6:$B$15,MATCH('INPUT - Census'!E8219,Factors!$C$6:$C$15,0),1),0)</f>
        <v>0</v>
      </c>
      <c r="AF8219" s="18">
        <f>IFERROR(INDEX(Factors!$B$16:$B$39,MATCH('INPUT - Census'!C8219,Factors!$C$16:$C$35,0),1),0)</f>
        <v>0</v>
      </c>
      <c r="AG8219" s="19">
        <f>IFERROR(INDEX(Factors!$B$40:$B$44,MATCH('INPUT - Census'!F8219,Factors!$C$40:$C$44,0),1),0)</f>
        <v>0</v>
      </c>
      <c r="AH8219" s="21" t="str">
        <f t="shared" si="784"/>
        <v/>
      </c>
      <c r="AI8219" s="1" t="str">
        <f>IFERROR(VLOOKUP(H8219,Factors!$C$45:$D$48,2,0),"")</f>
        <v/>
      </c>
      <c r="AJ8219" t="b">
        <f t="shared" si="787"/>
        <v>0</v>
      </c>
    </row>
    <row r="8220" spans="2:36" ht="15" customHeight="1" x14ac:dyDescent="0.3">
      <c r="B8220" s="70"/>
      <c r="C8220" s="58"/>
      <c r="D8220" s="63"/>
      <c r="E8220" s="58"/>
      <c r="F8220" s="58"/>
      <c r="G8220" s="44"/>
      <c r="H8220" s="45"/>
      <c r="I8220" s="45"/>
      <c r="J8220" s="40" t="str">
        <f t="shared" si="782"/>
        <v/>
      </c>
      <c r="K8220" s="39" t="str">
        <f t="shared" si="786"/>
        <v/>
      </c>
      <c r="AB8220" s="17" t="str">
        <f t="shared" si="785"/>
        <v>-1</v>
      </c>
      <c r="AC8220" s="17">
        <f>IFERROR(INDEX(Factors!$C$59:$C$70,MATCH(AB8220,Factors!$B$59:$B$70,1),1),0)</f>
        <v>0</v>
      </c>
      <c r="AD8220" s="17">
        <f t="shared" si="783"/>
        <v>0</v>
      </c>
      <c r="AE8220" s="17">
        <f>IFERROR(INDEX(Factors!$B$6:$B$15,MATCH('INPUT - Census'!E8220,Factors!$C$6:$C$15,0),1),0)</f>
        <v>0</v>
      </c>
      <c r="AF8220" s="18">
        <f>IFERROR(INDEX(Factors!$B$16:$B$39,MATCH('INPUT - Census'!C8220,Factors!$C$16:$C$35,0),1),0)</f>
        <v>0</v>
      </c>
      <c r="AG8220" s="19">
        <f>IFERROR(INDEX(Factors!$B$40:$B$44,MATCH('INPUT - Census'!F8220,Factors!$C$40:$C$44,0),1),0)</f>
        <v>0</v>
      </c>
      <c r="AH8220" s="21" t="str">
        <f t="shared" si="784"/>
        <v/>
      </c>
      <c r="AI8220" s="1" t="str">
        <f>IFERROR(VLOOKUP(H8220,Factors!$C$45:$D$48,2,0),"")</f>
        <v/>
      </c>
      <c r="AJ8220" t="b">
        <f t="shared" si="787"/>
        <v>0</v>
      </c>
    </row>
    <row r="8221" spans="2:36" ht="15" customHeight="1" x14ac:dyDescent="0.3">
      <c r="B8221" s="70"/>
      <c r="C8221" s="58"/>
      <c r="D8221" s="63"/>
      <c r="E8221" s="58"/>
      <c r="F8221" s="58"/>
      <c r="G8221" s="44"/>
      <c r="H8221" s="45"/>
      <c r="I8221" s="45"/>
      <c r="J8221" s="40" t="str">
        <f t="shared" si="782"/>
        <v/>
      </c>
      <c r="K8221" s="39" t="str">
        <f t="shared" si="786"/>
        <v/>
      </c>
      <c r="AB8221" s="17" t="str">
        <f t="shared" si="785"/>
        <v>-1</v>
      </c>
      <c r="AC8221" s="17">
        <f>IFERROR(INDEX(Factors!$C$59:$C$70,MATCH(AB8221,Factors!$B$59:$B$70,1),1),0)</f>
        <v>0</v>
      </c>
      <c r="AD8221" s="17">
        <f t="shared" si="783"/>
        <v>0</v>
      </c>
      <c r="AE8221" s="17">
        <f>IFERROR(INDEX(Factors!$B$6:$B$15,MATCH('INPUT - Census'!E8221,Factors!$C$6:$C$15,0),1),0)</f>
        <v>0</v>
      </c>
      <c r="AF8221" s="18">
        <f>IFERROR(INDEX(Factors!$B$16:$B$39,MATCH('INPUT - Census'!C8221,Factors!$C$16:$C$35,0),1),0)</f>
        <v>0</v>
      </c>
      <c r="AG8221" s="19">
        <f>IFERROR(INDEX(Factors!$B$40:$B$44,MATCH('INPUT - Census'!F8221,Factors!$C$40:$C$44,0),1),0)</f>
        <v>0</v>
      </c>
      <c r="AH8221" s="21" t="str">
        <f t="shared" si="784"/>
        <v/>
      </c>
      <c r="AI8221" s="1" t="str">
        <f>IFERROR(VLOOKUP(H8221,Factors!$C$45:$D$48,2,0),"")</f>
        <v/>
      </c>
      <c r="AJ8221" t="b">
        <f t="shared" si="787"/>
        <v>0</v>
      </c>
    </row>
    <row r="8222" spans="2:36" ht="15" customHeight="1" x14ac:dyDescent="0.3">
      <c r="B8222" s="70"/>
      <c r="C8222" s="58"/>
      <c r="D8222" s="63"/>
      <c r="E8222" s="58"/>
      <c r="F8222" s="58"/>
      <c r="G8222" s="44"/>
      <c r="H8222" s="45"/>
      <c r="I8222" s="45"/>
      <c r="J8222" s="40" t="str">
        <f t="shared" si="782"/>
        <v/>
      </c>
      <c r="K8222" s="39" t="str">
        <f t="shared" si="786"/>
        <v/>
      </c>
      <c r="AB8222" s="17" t="str">
        <f t="shared" si="785"/>
        <v>-1</v>
      </c>
      <c r="AC8222" s="17">
        <f>IFERROR(INDEX(Factors!$C$59:$C$70,MATCH(AB8222,Factors!$B$59:$B$70,1),1),0)</f>
        <v>0</v>
      </c>
      <c r="AD8222" s="17">
        <f t="shared" si="783"/>
        <v>0</v>
      </c>
      <c r="AE8222" s="17">
        <f>IFERROR(INDEX(Factors!$B$6:$B$15,MATCH('INPUT - Census'!E8222,Factors!$C$6:$C$15,0),1),0)</f>
        <v>0</v>
      </c>
      <c r="AF8222" s="18">
        <f>IFERROR(INDEX(Factors!$B$16:$B$39,MATCH('INPUT - Census'!C8222,Factors!$C$16:$C$35,0),1),0)</f>
        <v>0</v>
      </c>
      <c r="AG8222" s="19">
        <f>IFERROR(INDEX(Factors!$B$40:$B$44,MATCH('INPUT - Census'!F8222,Factors!$C$40:$C$44,0),1),0)</f>
        <v>0</v>
      </c>
      <c r="AH8222" s="21" t="str">
        <f t="shared" si="784"/>
        <v/>
      </c>
      <c r="AI8222" s="1" t="str">
        <f>IFERROR(VLOOKUP(H8222,Factors!$C$45:$D$48,2,0),"")</f>
        <v/>
      </c>
      <c r="AJ8222" t="b">
        <f t="shared" si="787"/>
        <v>0</v>
      </c>
    </row>
    <row r="8223" spans="2:36" ht="15" customHeight="1" x14ac:dyDescent="0.3">
      <c r="B8223" s="70"/>
      <c r="C8223" s="58"/>
      <c r="D8223" s="63"/>
      <c r="E8223" s="58"/>
      <c r="F8223" s="58"/>
      <c r="G8223" s="44"/>
      <c r="H8223" s="45"/>
      <c r="I8223" s="45"/>
      <c r="J8223" s="40" t="str">
        <f t="shared" ref="J8223:J8286" si="788">IF( ISNUMBER(B8223), ROUND(($AL$3-B8223)/365,0), "" )</f>
        <v/>
      </c>
      <c r="K8223" s="39" t="str">
        <f t="shared" si="786"/>
        <v/>
      </c>
      <c r="AB8223" s="17" t="str">
        <f t="shared" si="785"/>
        <v>-1</v>
      </c>
      <c r="AC8223" s="17">
        <f>IFERROR(INDEX(Factors!$C$59:$C$70,MATCH(AB8223,Factors!$B$59:$B$70,1),1),0)</f>
        <v>0</v>
      </c>
      <c r="AD8223" s="17">
        <f t="shared" ref="AD8223:AD8286" si="789">IF(COUNTIF($P$2:$P$16,D8223),MATCH(D8223,$P$2:$P$16,0),0)</f>
        <v>0</v>
      </c>
      <c r="AE8223" s="17">
        <f>IFERROR(INDEX(Factors!$B$6:$B$15,MATCH('INPUT - Census'!E8223,Factors!$C$6:$C$15,0),1),0)</f>
        <v>0</v>
      </c>
      <c r="AF8223" s="18">
        <f>IFERROR(INDEX(Factors!$B$16:$B$39,MATCH('INPUT - Census'!C8223,Factors!$C$16:$C$35,0),1),0)</f>
        <v>0</v>
      </c>
      <c r="AG8223" s="19">
        <f>IFERROR(INDEX(Factors!$B$40:$B$44,MATCH('INPUT - Census'!F8223,Factors!$C$40:$C$44,0),1),0)</f>
        <v>0</v>
      </c>
      <c r="AH8223" s="21" t="str">
        <f t="shared" ref="AH8223:AH8286" si="790">IF(G8223="","",G8223)</f>
        <v/>
      </c>
      <c r="AI8223" s="1" t="str">
        <f>IFERROR(VLOOKUP(H8223,Factors!$C$45:$D$48,2,0),"")</f>
        <v/>
      </c>
      <c r="AJ8223" t="b">
        <f t="shared" si="787"/>
        <v>0</v>
      </c>
    </row>
    <row r="8224" spans="2:36" ht="15" customHeight="1" x14ac:dyDescent="0.3">
      <c r="B8224" s="70"/>
      <c r="C8224" s="58"/>
      <c r="D8224" s="63"/>
      <c r="E8224" s="58"/>
      <c r="F8224" s="58"/>
      <c r="G8224" s="44"/>
      <c r="H8224" s="45"/>
      <c r="I8224" s="45"/>
      <c r="J8224" s="40" t="str">
        <f t="shared" si="788"/>
        <v/>
      </c>
      <c r="K8224" s="39" t="str">
        <f t="shared" si="786"/>
        <v/>
      </c>
      <c r="AB8224" s="17" t="str">
        <f t="shared" si="785"/>
        <v>-1</v>
      </c>
      <c r="AC8224" s="17">
        <f>IFERROR(INDEX(Factors!$C$59:$C$70,MATCH(AB8224,Factors!$B$59:$B$70,1),1),0)</f>
        <v>0</v>
      </c>
      <c r="AD8224" s="17">
        <f t="shared" si="789"/>
        <v>0</v>
      </c>
      <c r="AE8224" s="17">
        <f>IFERROR(INDEX(Factors!$B$6:$B$15,MATCH('INPUT - Census'!E8224,Factors!$C$6:$C$15,0),1),0)</f>
        <v>0</v>
      </c>
      <c r="AF8224" s="18">
        <f>IFERROR(INDEX(Factors!$B$16:$B$39,MATCH('INPUT - Census'!C8224,Factors!$C$16:$C$35,0),1),0)</f>
        <v>0</v>
      </c>
      <c r="AG8224" s="19">
        <f>IFERROR(INDEX(Factors!$B$40:$B$44,MATCH('INPUT - Census'!F8224,Factors!$C$40:$C$44,0),1),0)</f>
        <v>0</v>
      </c>
      <c r="AH8224" s="21" t="str">
        <f t="shared" si="790"/>
        <v/>
      </c>
      <c r="AI8224" s="1" t="str">
        <f>IFERROR(VLOOKUP(H8224,Factors!$C$45:$D$48,2,0),"")</f>
        <v/>
      </c>
      <c r="AJ8224" t="b">
        <f t="shared" si="787"/>
        <v>0</v>
      </c>
    </row>
    <row r="8225" spans="2:36" ht="15" customHeight="1" x14ac:dyDescent="0.3">
      <c r="B8225" s="70"/>
      <c r="C8225" s="58"/>
      <c r="D8225" s="63"/>
      <c r="E8225" s="58"/>
      <c r="F8225" s="58"/>
      <c r="G8225" s="44"/>
      <c r="H8225" s="45"/>
      <c r="I8225" s="45"/>
      <c r="J8225" s="40" t="str">
        <f t="shared" si="788"/>
        <v/>
      </c>
      <c r="K8225" s="39" t="str">
        <f t="shared" si="786"/>
        <v/>
      </c>
      <c r="AB8225" s="17" t="str">
        <f t="shared" si="785"/>
        <v>-1</v>
      </c>
      <c r="AC8225" s="17">
        <f>IFERROR(INDEX(Factors!$C$59:$C$70,MATCH(AB8225,Factors!$B$59:$B$70,1),1),0)</f>
        <v>0</v>
      </c>
      <c r="AD8225" s="17">
        <f t="shared" si="789"/>
        <v>0</v>
      </c>
      <c r="AE8225" s="17">
        <f>IFERROR(INDEX(Factors!$B$6:$B$15,MATCH('INPUT - Census'!E8225,Factors!$C$6:$C$15,0),1),0)</f>
        <v>0</v>
      </c>
      <c r="AF8225" s="18">
        <f>IFERROR(INDEX(Factors!$B$16:$B$39,MATCH('INPUT - Census'!C8225,Factors!$C$16:$C$35,0),1),0)</f>
        <v>0</v>
      </c>
      <c r="AG8225" s="19">
        <f>IFERROR(INDEX(Factors!$B$40:$B$44,MATCH('INPUT - Census'!F8225,Factors!$C$40:$C$44,0),1),0)</f>
        <v>0</v>
      </c>
      <c r="AH8225" s="21" t="str">
        <f t="shared" si="790"/>
        <v/>
      </c>
      <c r="AI8225" s="1" t="str">
        <f>IFERROR(VLOOKUP(H8225,Factors!$C$45:$D$48,2,0),"")</f>
        <v/>
      </c>
      <c r="AJ8225" t="b">
        <f t="shared" si="787"/>
        <v>0</v>
      </c>
    </row>
    <row r="8226" spans="2:36" ht="15" customHeight="1" x14ac:dyDescent="0.3">
      <c r="B8226" s="70"/>
      <c r="C8226" s="58"/>
      <c r="D8226" s="63"/>
      <c r="E8226" s="58"/>
      <c r="F8226" s="58"/>
      <c r="G8226" s="44"/>
      <c r="H8226" s="45"/>
      <c r="I8226" s="45"/>
      <c r="J8226" s="40" t="str">
        <f t="shared" si="788"/>
        <v/>
      </c>
      <c r="K8226" s="39" t="str">
        <f t="shared" si="786"/>
        <v/>
      </c>
      <c r="AB8226" s="17" t="str">
        <f t="shared" si="785"/>
        <v>-1</v>
      </c>
      <c r="AC8226" s="17">
        <f>IFERROR(INDEX(Factors!$C$59:$C$70,MATCH(AB8226,Factors!$B$59:$B$70,1),1),0)</f>
        <v>0</v>
      </c>
      <c r="AD8226" s="17">
        <f t="shared" si="789"/>
        <v>0</v>
      </c>
      <c r="AE8226" s="17">
        <f>IFERROR(INDEX(Factors!$B$6:$B$15,MATCH('INPUT - Census'!E8226,Factors!$C$6:$C$15,0),1),0)</f>
        <v>0</v>
      </c>
      <c r="AF8226" s="18">
        <f>IFERROR(INDEX(Factors!$B$16:$B$39,MATCH('INPUT - Census'!C8226,Factors!$C$16:$C$35,0),1),0)</f>
        <v>0</v>
      </c>
      <c r="AG8226" s="19">
        <f>IFERROR(INDEX(Factors!$B$40:$B$44,MATCH('INPUT - Census'!F8226,Factors!$C$40:$C$44,0),1),0)</f>
        <v>0</v>
      </c>
      <c r="AH8226" s="21" t="str">
        <f t="shared" si="790"/>
        <v/>
      </c>
      <c r="AI8226" s="1" t="str">
        <f>IFERROR(VLOOKUP(H8226,Factors!$C$45:$D$48,2,0),"")</f>
        <v/>
      </c>
      <c r="AJ8226" t="b">
        <f t="shared" si="787"/>
        <v>0</v>
      </c>
    </row>
    <row r="8227" spans="2:36" ht="15" customHeight="1" x14ac:dyDescent="0.3">
      <c r="B8227" s="70"/>
      <c r="C8227" s="58"/>
      <c r="D8227" s="63"/>
      <c r="E8227" s="58"/>
      <c r="F8227" s="58"/>
      <c r="G8227" s="44"/>
      <c r="H8227" s="45"/>
      <c r="I8227" s="45"/>
      <c r="J8227" s="40" t="str">
        <f t="shared" si="788"/>
        <v/>
      </c>
      <c r="K8227" s="39" t="str">
        <f t="shared" si="786"/>
        <v/>
      </c>
      <c r="AB8227" s="17" t="str">
        <f t="shared" si="785"/>
        <v>-1</v>
      </c>
      <c r="AC8227" s="17">
        <f>IFERROR(INDEX(Factors!$C$59:$C$70,MATCH(AB8227,Factors!$B$59:$B$70,1),1),0)</f>
        <v>0</v>
      </c>
      <c r="AD8227" s="17">
        <f t="shared" si="789"/>
        <v>0</v>
      </c>
      <c r="AE8227" s="17">
        <f>IFERROR(INDEX(Factors!$B$6:$B$15,MATCH('INPUT - Census'!E8227,Factors!$C$6:$C$15,0),1),0)</f>
        <v>0</v>
      </c>
      <c r="AF8227" s="18">
        <f>IFERROR(INDEX(Factors!$B$16:$B$39,MATCH('INPUT - Census'!C8227,Factors!$C$16:$C$35,0),1),0)</f>
        <v>0</v>
      </c>
      <c r="AG8227" s="19">
        <f>IFERROR(INDEX(Factors!$B$40:$B$44,MATCH('INPUT - Census'!F8227,Factors!$C$40:$C$44,0),1),0)</f>
        <v>0</v>
      </c>
      <c r="AH8227" s="21" t="str">
        <f t="shared" si="790"/>
        <v/>
      </c>
      <c r="AI8227" s="1" t="str">
        <f>IFERROR(VLOOKUP(H8227,Factors!$C$45:$D$48,2,0),"")</f>
        <v/>
      </c>
      <c r="AJ8227" t="b">
        <f t="shared" si="787"/>
        <v>0</v>
      </c>
    </row>
    <row r="8228" spans="2:36" ht="15" customHeight="1" x14ac:dyDescent="0.3">
      <c r="B8228" s="70"/>
      <c r="C8228" s="58"/>
      <c r="D8228" s="63"/>
      <c r="E8228" s="58"/>
      <c r="F8228" s="58"/>
      <c r="G8228" s="44"/>
      <c r="H8228" s="45"/>
      <c r="I8228" s="45"/>
      <c r="J8228" s="40" t="str">
        <f t="shared" si="788"/>
        <v/>
      </c>
      <c r="K8228" s="39" t="str">
        <f t="shared" si="786"/>
        <v/>
      </c>
      <c r="AB8228" s="17" t="str">
        <f t="shared" si="785"/>
        <v>-1</v>
      </c>
      <c r="AC8228" s="17">
        <f>IFERROR(INDEX(Factors!$C$59:$C$70,MATCH(AB8228,Factors!$B$59:$B$70,1),1),0)</f>
        <v>0</v>
      </c>
      <c r="AD8228" s="17">
        <f t="shared" si="789"/>
        <v>0</v>
      </c>
      <c r="AE8228" s="17">
        <f>IFERROR(INDEX(Factors!$B$6:$B$15,MATCH('INPUT - Census'!E8228,Factors!$C$6:$C$15,0),1),0)</f>
        <v>0</v>
      </c>
      <c r="AF8228" s="18">
        <f>IFERROR(INDEX(Factors!$B$16:$B$39,MATCH('INPUT - Census'!C8228,Factors!$C$16:$C$35,0),1),0)</f>
        <v>0</v>
      </c>
      <c r="AG8228" s="19">
        <f>IFERROR(INDEX(Factors!$B$40:$B$44,MATCH('INPUT - Census'!F8228,Factors!$C$40:$C$44,0),1),0)</f>
        <v>0</v>
      </c>
      <c r="AH8228" s="21" t="str">
        <f t="shared" si="790"/>
        <v/>
      </c>
      <c r="AI8228" s="1" t="str">
        <f>IFERROR(VLOOKUP(H8228,Factors!$C$45:$D$48,2,0),"")</f>
        <v/>
      </c>
      <c r="AJ8228" t="b">
        <f t="shared" si="787"/>
        <v>0</v>
      </c>
    </row>
    <row r="8229" spans="2:36" ht="15" customHeight="1" x14ac:dyDescent="0.3">
      <c r="B8229" s="70"/>
      <c r="C8229" s="58"/>
      <c r="D8229" s="63"/>
      <c r="E8229" s="58"/>
      <c r="F8229" s="58"/>
      <c r="G8229" s="44"/>
      <c r="H8229" s="45"/>
      <c r="I8229" s="45"/>
      <c r="J8229" s="40" t="str">
        <f t="shared" si="788"/>
        <v/>
      </c>
      <c r="K8229" s="39" t="str">
        <f t="shared" si="786"/>
        <v/>
      </c>
      <c r="AB8229" s="17" t="str">
        <f t="shared" si="785"/>
        <v>-1</v>
      </c>
      <c r="AC8229" s="17">
        <f>IFERROR(INDEX(Factors!$C$59:$C$70,MATCH(AB8229,Factors!$B$59:$B$70,1),1),0)</f>
        <v>0</v>
      </c>
      <c r="AD8229" s="17">
        <f t="shared" si="789"/>
        <v>0</v>
      </c>
      <c r="AE8229" s="17">
        <f>IFERROR(INDEX(Factors!$B$6:$B$15,MATCH('INPUT - Census'!E8229,Factors!$C$6:$C$15,0),1),0)</f>
        <v>0</v>
      </c>
      <c r="AF8229" s="18">
        <f>IFERROR(INDEX(Factors!$B$16:$B$39,MATCH('INPUT - Census'!C8229,Factors!$C$16:$C$35,0),1),0)</f>
        <v>0</v>
      </c>
      <c r="AG8229" s="19">
        <f>IFERROR(INDEX(Factors!$B$40:$B$44,MATCH('INPUT - Census'!F8229,Factors!$C$40:$C$44,0),1),0)</f>
        <v>0</v>
      </c>
      <c r="AH8229" s="21" t="str">
        <f t="shared" si="790"/>
        <v/>
      </c>
      <c r="AI8229" s="1" t="str">
        <f>IFERROR(VLOOKUP(H8229,Factors!$C$45:$D$48,2,0),"")</f>
        <v/>
      </c>
      <c r="AJ8229" t="b">
        <f t="shared" si="787"/>
        <v>0</v>
      </c>
    </row>
    <row r="8230" spans="2:36" ht="15" customHeight="1" x14ac:dyDescent="0.3">
      <c r="B8230" s="70"/>
      <c r="C8230" s="58"/>
      <c r="D8230" s="63"/>
      <c r="E8230" s="58"/>
      <c r="F8230" s="58"/>
      <c r="G8230" s="44"/>
      <c r="H8230" s="45"/>
      <c r="I8230" s="45"/>
      <c r="J8230" s="40" t="str">
        <f t="shared" si="788"/>
        <v/>
      </c>
      <c r="K8230" s="39" t="str">
        <f t="shared" si="786"/>
        <v/>
      </c>
      <c r="AB8230" s="17" t="str">
        <f t="shared" si="785"/>
        <v>-1</v>
      </c>
      <c r="AC8230" s="17">
        <f>IFERROR(INDEX(Factors!$C$59:$C$70,MATCH(AB8230,Factors!$B$59:$B$70,1),1),0)</f>
        <v>0</v>
      </c>
      <c r="AD8230" s="17">
        <f t="shared" si="789"/>
        <v>0</v>
      </c>
      <c r="AE8230" s="17">
        <f>IFERROR(INDEX(Factors!$B$6:$B$15,MATCH('INPUT - Census'!E8230,Factors!$C$6:$C$15,0),1),0)</f>
        <v>0</v>
      </c>
      <c r="AF8230" s="18">
        <f>IFERROR(INDEX(Factors!$B$16:$B$39,MATCH('INPUT - Census'!C8230,Factors!$C$16:$C$35,0),1),0)</f>
        <v>0</v>
      </c>
      <c r="AG8230" s="19">
        <f>IFERROR(INDEX(Factors!$B$40:$B$44,MATCH('INPUT - Census'!F8230,Factors!$C$40:$C$44,0),1),0)</f>
        <v>0</v>
      </c>
      <c r="AH8230" s="21" t="str">
        <f t="shared" si="790"/>
        <v/>
      </c>
      <c r="AI8230" s="1" t="str">
        <f>IFERROR(VLOOKUP(H8230,Factors!$C$45:$D$48,2,0),"")</f>
        <v/>
      </c>
      <c r="AJ8230" t="b">
        <f t="shared" si="787"/>
        <v>0</v>
      </c>
    </row>
    <row r="8231" spans="2:36" ht="15" customHeight="1" x14ac:dyDescent="0.3">
      <c r="B8231" s="70"/>
      <c r="C8231" s="58"/>
      <c r="D8231" s="63"/>
      <c r="E8231" s="58"/>
      <c r="F8231" s="58"/>
      <c r="G8231" s="44"/>
      <c r="H8231" s="45"/>
      <c r="I8231" s="45"/>
      <c r="J8231" s="40" t="str">
        <f t="shared" si="788"/>
        <v/>
      </c>
      <c r="K8231" s="39" t="str">
        <f t="shared" si="786"/>
        <v/>
      </c>
      <c r="AB8231" s="17" t="str">
        <f t="shared" si="785"/>
        <v>-1</v>
      </c>
      <c r="AC8231" s="17">
        <f>IFERROR(INDEX(Factors!$C$59:$C$70,MATCH(AB8231,Factors!$B$59:$B$70,1),1),0)</f>
        <v>0</v>
      </c>
      <c r="AD8231" s="17">
        <f t="shared" si="789"/>
        <v>0</v>
      </c>
      <c r="AE8231" s="17">
        <f>IFERROR(INDEX(Factors!$B$6:$B$15,MATCH('INPUT - Census'!E8231,Factors!$C$6:$C$15,0),1),0)</f>
        <v>0</v>
      </c>
      <c r="AF8231" s="18">
        <f>IFERROR(INDEX(Factors!$B$16:$B$39,MATCH('INPUT - Census'!C8231,Factors!$C$16:$C$35,0),1),0)</f>
        <v>0</v>
      </c>
      <c r="AG8231" s="19">
        <f>IFERROR(INDEX(Factors!$B$40:$B$44,MATCH('INPUT - Census'!F8231,Factors!$C$40:$C$44,0),1),0)</f>
        <v>0</v>
      </c>
      <c r="AH8231" s="21" t="str">
        <f t="shared" si="790"/>
        <v/>
      </c>
      <c r="AI8231" s="1" t="str">
        <f>IFERROR(VLOOKUP(H8231,Factors!$C$45:$D$48,2,0),"")</f>
        <v/>
      </c>
      <c r="AJ8231" t="b">
        <f t="shared" si="787"/>
        <v>0</v>
      </c>
    </row>
    <row r="8232" spans="2:36" ht="15" customHeight="1" x14ac:dyDescent="0.3">
      <c r="B8232" s="70"/>
      <c r="C8232" s="58"/>
      <c r="D8232" s="63"/>
      <c r="E8232" s="58"/>
      <c r="F8232" s="58"/>
      <c r="G8232" s="44"/>
      <c r="H8232" s="45"/>
      <c r="I8232" s="45"/>
      <c r="J8232" s="40" t="str">
        <f t="shared" si="788"/>
        <v/>
      </c>
      <c r="K8232" s="39" t="str">
        <f t="shared" si="786"/>
        <v/>
      </c>
      <c r="AB8232" s="17" t="str">
        <f t="shared" si="785"/>
        <v>-1</v>
      </c>
      <c r="AC8232" s="17">
        <f>IFERROR(INDEX(Factors!$C$59:$C$70,MATCH(AB8232,Factors!$B$59:$B$70,1),1),0)</f>
        <v>0</v>
      </c>
      <c r="AD8232" s="17">
        <f t="shared" si="789"/>
        <v>0</v>
      </c>
      <c r="AE8232" s="17">
        <f>IFERROR(INDEX(Factors!$B$6:$B$15,MATCH('INPUT - Census'!E8232,Factors!$C$6:$C$15,0),1),0)</f>
        <v>0</v>
      </c>
      <c r="AF8232" s="18">
        <f>IFERROR(INDEX(Factors!$B$16:$B$39,MATCH('INPUT - Census'!C8232,Factors!$C$16:$C$35,0),1),0)</f>
        <v>0</v>
      </c>
      <c r="AG8232" s="19">
        <f>IFERROR(INDEX(Factors!$B$40:$B$44,MATCH('INPUT - Census'!F8232,Factors!$C$40:$C$44,0),1),0)</f>
        <v>0</v>
      </c>
      <c r="AH8232" s="21" t="str">
        <f t="shared" si="790"/>
        <v/>
      </c>
      <c r="AI8232" s="1" t="str">
        <f>IFERROR(VLOOKUP(H8232,Factors!$C$45:$D$48,2,0),"")</f>
        <v/>
      </c>
      <c r="AJ8232" t="b">
        <f t="shared" si="787"/>
        <v>0</v>
      </c>
    </row>
    <row r="8233" spans="2:36" ht="15" customHeight="1" x14ac:dyDescent="0.3">
      <c r="B8233" s="70"/>
      <c r="C8233" s="58"/>
      <c r="D8233" s="63"/>
      <c r="E8233" s="58"/>
      <c r="F8233" s="58"/>
      <c r="G8233" s="44"/>
      <c r="H8233" s="45"/>
      <c r="I8233" s="45"/>
      <c r="J8233" s="40" t="str">
        <f t="shared" si="788"/>
        <v/>
      </c>
      <c r="K8233" s="39" t="str">
        <f t="shared" si="786"/>
        <v/>
      </c>
      <c r="AB8233" s="17" t="str">
        <f t="shared" si="785"/>
        <v>-1</v>
      </c>
      <c r="AC8233" s="17">
        <f>IFERROR(INDEX(Factors!$C$59:$C$70,MATCH(AB8233,Factors!$B$59:$B$70,1),1),0)</f>
        <v>0</v>
      </c>
      <c r="AD8233" s="17">
        <f t="shared" si="789"/>
        <v>0</v>
      </c>
      <c r="AE8233" s="17">
        <f>IFERROR(INDEX(Factors!$B$6:$B$15,MATCH('INPUT - Census'!E8233,Factors!$C$6:$C$15,0),1),0)</f>
        <v>0</v>
      </c>
      <c r="AF8233" s="18">
        <f>IFERROR(INDEX(Factors!$B$16:$B$39,MATCH('INPUT - Census'!C8233,Factors!$C$16:$C$35,0),1),0)</f>
        <v>0</v>
      </c>
      <c r="AG8233" s="19">
        <f>IFERROR(INDEX(Factors!$B$40:$B$44,MATCH('INPUT - Census'!F8233,Factors!$C$40:$C$44,0),1),0)</f>
        <v>0</v>
      </c>
      <c r="AH8233" s="21" t="str">
        <f t="shared" si="790"/>
        <v/>
      </c>
      <c r="AI8233" s="1" t="str">
        <f>IFERROR(VLOOKUP(H8233,Factors!$C$45:$D$48,2,0),"")</f>
        <v/>
      </c>
      <c r="AJ8233" t="b">
        <f t="shared" si="787"/>
        <v>0</v>
      </c>
    </row>
    <row r="8234" spans="2:36" ht="15" customHeight="1" x14ac:dyDescent="0.3">
      <c r="B8234" s="70"/>
      <c r="C8234" s="58"/>
      <c r="D8234" s="63"/>
      <c r="E8234" s="58"/>
      <c r="F8234" s="58"/>
      <c r="G8234" s="44"/>
      <c r="H8234" s="45"/>
      <c r="I8234" s="45"/>
      <c r="J8234" s="40" t="str">
        <f t="shared" si="788"/>
        <v/>
      </c>
      <c r="K8234" s="39" t="str">
        <f t="shared" si="786"/>
        <v/>
      </c>
      <c r="AB8234" s="17" t="str">
        <f t="shared" si="785"/>
        <v>-1</v>
      </c>
      <c r="AC8234" s="17">
        <f>IFERROR(INDEX(Factors!$C$59:$C$70,MATCH(AB8234,Factors!$B$59:$B$70,1),1),0)</f>
        <v>0</v>
      </c>
      <c r="AD8234" s="17">
        <f t="shared" si="789"/>
        <v>0</v>
      </c>
      <c r="AE8234" s="17">
        <f>IFERROR(INDEX(Factors!$B$6:$B$15,MATCH('INPUT - Census'!E8234,Factors!$C$6:$C$15,0),1),0)</f>
        <v>0</v>
      </c>
      <c r="AF8234" s="18">
        <f>IFERROR(INDEX(Factors!$B$16:$B$39,MATCH('INPUT - Census'!C8234,Factors!$C$16:$C$35,0),1),0)</f>
        <v>0</v>
      </c>
      <c r="AG8234" s="19">
        <f>IFERROR(INDEX(Factors!$B$40:$B$44,MATCH('INPUT - Census'!F8234,Factors!$C$40:$C$44,0),1),0)</f>
        <v>0</v>
      </c>
      <c r="AH8234" s="21" t="str">
        <f t="shared" si="790"/>
        <v/>
      </c>
      <c r="AI8234" s="1" t="str">
        <f>IFERROR(VLOOKUP(H8234,Factors!$C$45:$D$48,2,0),"")</f>
        <v/>
      </c>
      <c r="AJ8234" t="b">
        <f t="shared" si="787"/>
        <v>0</v>
      </c>
    </row>
    <row r="8235" spans="2:36" ht="15" customHeight="1" x14ac:dyDescent="0.3">
      <c r="B8235" s="70"/>
      <c r="C8235" s="58"/>
      <c r="D8235" s="63"/>
      <c r="E8235" s="58"/>
      <c r="F8235" s="58"/>
      <c r="G8235" s="44"/>
      <c r="H8235" s="45"/>
      <c r="I8235" s="45"/>
      <c r="J8235" s="40" t="str">
        <f t="shared" si="788"/>
        <v/>
      </c>
      <c r="K8235" s="39" t="str">
        <f t="shared" si="786"/>
        <v/>
      </c>
      <c r="AB8235" s="17" t="str">
        <f t="shared" si="785"/>
        <v>-1</v>
      </c>
      <c r="AC8235" s="17">
        <f>IFERROR(INDEX(Factors!$C$59:$C$70,MATCH(AB8235,Factors!$B$59:$B$70,1),1),0)</f>
        <v>0</v>
      </c>
      <c r="AD8235" s="17">
        <f t="shared" si="789"/>
        <v>0</v>
      </c>
      <c r="AE8235" s="17">
        <f>IFERROR(INDEX(Factors!$B$6:$B$15,MATCH('INPUT - Census'!E8235,Factors!$C$6:$C$15,0),1),0)</f>
        <v>0</v>
      </c>
      <c r="AF8235" s="18">
        <f>IFERROR(INDEX(Factors!$B$16:$B$39,MATCH('INPUT - Census'!C8235,Factors!$C$16:$C$35,0),1),0)</f>
        <v>0</v>
      </c>
      <c r="AG8235" s="19">
        <f>IFERROR(INDEX(Factors!$B$40:$B$44,MATCH('INPUT - Census'!F8235,Factors!$C$40:$C$44,0),1),0)</f>
        <v>0</v>
      </c>
      <c r="AH8235" s="21" t="str">
        <f t="shared" si="790"/>
        <v/>
      </c>
      <c r="AI8235" s="1" t="str">
        <f>IFERROR(VLOOKUP(H8235,Factors!$C$45:$D$48,2,0),"")</f>
        <v/>
      </c>
      <c r="AJ8235" t="b">
        <f t="shared" si="787"/>
        <v>0</v>
      </c>
    </row>
    <row r="8236" spans="2:36" ht="15" customHeight="1" x14ac:dyDescent="0.3">
      <c r="B8236" s="70"/>
      <c r="C8236" s="58"/>
      <c r="D8236" s="63"/>
      <c r="E8236" s="58"/>
      <c r="F8236" s="58"/>
      <c r="G8236" s="44"/>
      <c r="H8236" s="45"/>
      <c r="I8236" s="45"/>
      <c r="J8236" s="40" t="str">
        <f t="shared" si="788"/>
        <v/>
      </c>
      <c r="K8236" s="39" t="str">
        <f t="shared" si="786"/>
        <v/>
      </c>
      <c r="AB8236" s="17" t="str">
        <f t="shared" si="785"/>
        <v>-1</v>
      </c>
      <c r="AC8236" s="17">
        <f>IFERROR(INDEX(Factors!$C$59:$C$70,MATCH(AB8236,Factors!$B$59:$B$70,1),1),0)</f>
        <v>0</v>
      </c>
      <c r="AD8236" s="17">
        <f t="shared" si="789"/>
        <v>0</v>
      </c>
      <c r="AE8236" s="17">
        <f>IFERROR(INDEX(Factors!$B$6:$B$15,MATCH('INPUT - Census'!E8236,Factors!$C$6:$C$15,0),1),0)</f>
        <v>0</v>
      </c>
      <c r="AF8236" s="18">
        <f>IFERROR(INDEX(Factors!$B$16:$B$39,MATCH('INPUT - Census'!C8236,Factors!$C$16:$C$35,0),1),0)</f>
        <v>0</v>
      </c>
      <c r="AG8236" s="19">
        <f>IFERROR(INDEX(Factors!$B$40:$B$44,MATCH('INPUT - Census'!F8236,Factors!$C$40:$C$44,0),1),0)</f>
        <v>0</v>
      </c>
      <c r="AH8236" s="21" t="str">
        <f t="shared" si="790"/>
        <v/>
      </c>
      <c r="AI8236" s="1" t="str">
        <f>IFERROR(VLOOKUP(H8236,Factors!$C$45:$D$48,2,0),"")</f>
        <v/>
      </c>
      <c r="AJ8236" t="b">
        <f t="shared" si="787"/>
        <v>0</v>
      </c>
    </row>
    <row r="8237" spans="2:36" ht="15" customHeight="1" x14ac:dyDescent="0.3">
      <c r="B8237" s="70"/>
      <c r="C8237" s="58"/>
      <c r="D8237" s="63"/>
      <c r="E8237" s="58"/>
      <c r="F8237" s="58"/>
      <c r="G8237" s="44"/>
      <c r="H8237" s="45"/>
      <c r="I8237" s="45"/>
      <c r="J8237" s="40" t="str">
        <f t="shared" si="788"/>
        <v/>
      </c>
      <c r="K8237" s="39" t="str">
        <f t="shared" si="786"/>
        <v/>
      </c>
      <c r="AB8237" s="17" t="str">
        <f t="shared" si="785"/>
        <v>-1</v>
      </c>
      <c r="AC8237" s="17">
        <f>IFERROR(INDEX(Factors!$C$59:$C$70,MATCH(AB8237,Factors!$B$59:$B$70,1),1),0)</f>
        <v>0</v>
      </c>
      <c r="AD8237" s="17">
        <f t="shared" si="789"/>
        <v>0</v>
      </c>
      <c r="AE8237" s="17">
        <f>IFERROR(INDEX(Factors!$B$6:$B$15,MATCH('INPUT - Census'!E8237,Factors!$C$6:$C$15,0),1),0)</f>
        <v>0</v>
      </c>
      <c r="AF8237" s="18">
        <f>IFERROR(INDEX(Factors!$B$16:$B$39,MATCH('INPUT - Census'!C8237,Factors!$C$16:$C$35,0),1),0)</f>
        <v>0</v>
      </c>
      <c r="AG8237" s="19">
        <f>IFERROR(INDEX(Factors!$B$40:$B$44,MATCH('INPUT - Census'!F8237,Factors!$C$40:$C$44,0),1),0)</f>
        <v>0</v>
      </c>
      <c r="AH8237" s="21" t="str">
        <f t="shared" si="790"/>
        <v/>
      </c>
      <c r="AI8237" s="1" t="str">
        <f>IFERROR(VLOOKUP(H8237,Factors!$C$45:$D$48,2,0),"")</f>
        <v/>
      </c>
      <c r="AJ8237" t="b">
        <f t="shared" si="787"/>
        <v>0</v>
      </c>
    </row>
    <row r="8238" spans="2:36" ht="15" customHeight="1" x14ac:dyDescent="0.3">
      <c r="B8238" s="70"/>
      <c r="C8238" s="58"/>
      <c r="D8238" s="63"/>
      <c r="E8238" s="58"/>
      <c r="F8238" s="58"/>
      <c r="G8238" s="44"/>
      <c r="H8238" s="45"/>
      <c r="I8238" s="45"/>
      <c r="J8238" s="40" t="str">
        <f t="shared" si="788"/>
        <v/>
      </c>
      <c r="K8238" s="39" t="str">
        <f t="shared" si="786"/>
        <v/>
      </c>
      <c r="AB8238" s="17" t="str">
        <f t="shared" si="785"/>
        <v>-1</v>
      </c>
      <c r="AC8238" s="17">
        <f>IFERROR(INDEX(Factors!$C$59:$C$70,MATCH(AB8238,Factors!$B$59:$B$70,1),1),0)</f>
        <v>0</v>
      </c>
      <c r="AD8238" s="17">
        <f t="shared" si="789"/>
        <v>0</v>
      </c>
      <c r="AE8238" s="17">
        <f>IFERROR(INDEX(Factors!$B$6:$B$15,MATCH('INPUT - Census'!E8238,Factors!$C$6:$C$15,0),1),0)</f>
        <v>0</v>
      </c>
      <c r="AF8238" s="18">
        <f>IFERROR(INDEX(Factors!$B$16:$B$39,MATCH('INPUT - Census'!C8238,Factors!$C$16:$C$35,0),1),0)</f>
        <v>0</v>
      </c>
      <c r="AG8238" s="19">
        <f>IFERROR(INDEX(Factors!$B$40:$B$44,MATCH('INPUT - Census'!F8238,Factors!$C$40:$C$44,0),1),0)</f>
        <v>0</v>
      </c>
      <c r="AH8238" s="21" t="str">
        <f t="shared" si="790"/>
        <v/>
      </c>
      <c r="AI8238" s="1" t="str">
        <f>IFERROR(VLOOKUP(H8238,Factors!$C$45:$D$48,2,0),"")</f>
        <v/>
      </c>
      <c r="AJ8238" t="b">
        <f t="shared" si="787"/>
        <v>0</v>
      </c>
    </row>
    <row r="8239" spans="2:36" ht="15" customHeight="1" x14ac:dyDescent="0.3">
      <c r="B8239" s="70"/>
      <c r="C8239" s="58"/>
      <c r="D8239" s="63"/>
      <c r="E8239" s="58"/>
      <c r="F8239" s="58"/>
      <c r="G8239" s="44"/>
      <c r="H8239" s="45"/>
      <c r="I8239" s="45"/>
      <c r="J8239" s="40" t="str">
        <f t="shared" si="788"/>
        <v/>
      </c>
      <c r="K8239" s="39" t="str">
        <f t="shared" si="786"/>
        <v/>
      </c>
      <c r="AB8239" s="17" t="str">
        <f t="shared" si="785"/>
        <v>-1</v>
      </c>
      <c r="AC8239" s="17">
        <f>IFERROR(INDEX(Factors!$C$59:$C$70,MATCH(AB8239,Factors!$B$59:$B$70,1),1),0)</f>
        <v>0</v>
      </c>
      <c r="AD8239" s="17">
        <f t="shared" si="789"/>
        <v>0</v>
      </c>
      <c r="AE8239" s="17">
        <f>IFERROR(INDEX(Factors!$B$6:$B$15,MATCH('INPUT - Census'!E8239,Factors!$C$6:$C$15,0),1),0)</f>
        <v>0</v>
      </c>
      <c r="AF8239" s="18">
        <f>IFERROR(INDEX(Factors!$B$16:$B$39,MATCH('INPUT - Census'!C8239,Factors!$C$16:$C$35,0),1),0)</f>
        <v>0</v>
      </c>
      <c r="AG8239" s="19">
        <f>IFERROR(INDEX(Factors!$B$40:$B$44,MATCH('INPUT - Census'!F8239,Factors!$C$40:$C$44,0),1),0)</f>
        <v>0</v>
      </c>
      <c r="AH8239" s="21" t="str">
        <f t="shared" si="790"/>
        <v/>
      </c>
      <c r="AI8239" s="1" t="str">
        <f>IFERROR(VLOOKUP(H8239,Factors!$C$45:$D$48,2,0),"")</f>
        <v/>
      </c>
      <c r="AJ8239" t="b">
        <f t="shared" si="787"/>
        <v>0</v>
      </c>
    </row>
    <row r="8240" spans="2:36" ht="15" customHeight="1" x14ac:dyDescent="0.3">
      <c r="B8240" s="70"/>
      <c r="C8240" s="58"/>
      <c r="D8240" s="63"/>
      <c r="E8240" s="58"/>
      <c r="F8240" s="58"/>
      <c r="G8240" s="44"/>
      <c r="H8240" s="45"/>
      <c r="I8240" s="45"/>
      <c r="J8240" s="40" t="str">
        <f t="shared" si="788"/>
        <v/>
      </c>
      <c r="K8240" s="39" t="str">
        <f t="shared" si="786"/>
        <v/>
      </c>
      <c r="AB8240" s="17" t="str">
        <f t="shared" si="785"/>
        <v>-1</v>
      </c>
      <c r="AC8240" s="17">
        <f>IFERROR(INDEX(Factors!$C$59:$C$70,MATCH(AB8240,Factors!$B$59:$B$70,1),1),0)</f>
        <v>0</v>
      </c>
      <c r="AD8240" s="17">
        <f t="shared" si="789"/>
        <v>0</v>
      </c>
      <c r="AE8240" s="17">
        <f>IFERROR(INDEX(Factors!$B$6:$B$15,MATCH('INPUT - Census'!E8240,Factors!$C$6:$C$15,0),1),0)</f>
        <v>0</v>
      </c>
      <c r="AF8240" s="18">
        <f>IFERROR(INDEX(Factors!$B$16:$B$39,MATCH('INPUT - Census'!C8240,Factors!$C$16:$C$35,0),1),0)</f>
        <v>0</v>
      </c>
      <c r="AG8240" s="19">
        <f>IFERROR(INDEX(Factors!$B$40:$B$44,MATCH('INPUT - Census'!F8240,Factors!$C$40:$C$44,0),1),0)</f>
        <v>0</v>
      </c>
      <c r="AH8240" s="21" t="str">
        <f t="shared" si="790"/>
        <v/>
      </c>
      <c r="AI8240" s="1" t="str">
        <f>IFERROR(VLOOKUP(H8240,Factors!$C$45:$D$48,2,0),"")</f>
        <v/>
      </c>
      <c r="AJ8240" t="b">
        <f t="shared" si="787"/>
        <v>0</v>
      </c>
    </row>
    <row r="8241" spans="2:36" ht="15" customHeight="1" x14ac:dyDescent="0.3">
      <c r="B8241" s="70"/>
      <c r="C8241" s="58"/>
      <c r="D8241" s="63"/>
      <c r="E8241" s="58"/>
      <c r="F8241" s="58"/>
      <c r="G8241" s="44"/>
      <c r="H8241" s="45"/>
      <c r="I8241" s="45"/>
      <c r="J8241" s="40" t="str">
        <f t="shared" si="788"/>
        <v/>
      </c>
      <c r="K8241" s="39" t="str">
        <f t="shared" si="786"/>
        <v/>
      </c>
      <c r="AB8241" s="17" t="str">
        <f t="shared" si="785"/>
        <v>-1</v>
      </c>
      <c r="AC8241" s="17">
        <f>IFERROR(INDEX(Factors!$C$59:$C$70,MATCH(AB8241,Factors!$B$59:$B$70,1),1),0)</f>
        <v>0</v>
      </c>
      <c r="AD8241" s="17">
        <f t="shared" si="789"/>
        <v>0</v>
      </c>
      <c r="AE8241" s="17">
        <f>IFERROR(INDEX(Factors!$B$6:$B$15,MATCH('INPUT - Census'!E8241,Factors!$C$6:$C$15,0),1),0)</f>
        <v>0</v>
      </c>
      <c r="AF8241" s="18">
        <f>IFERROR(INDEX(Factors!$B$16:$B$39,MATCH('INPUT - Census'!C8241,Factors!$C$16:$C$35,0),1),0)</f>
        <v>0</v>
      </c>
      <c r="AG8241" s="19">
        <f>IFERROR(INDEX(Factors!$B$40:$B$44,MATCH('INPUT - Census'!F8241,Factors!$C$40:$C$44,0),1),0)</f>
        <v>0</v>
      </c>
      <c r="AH8241" s="21" t="str">
        <f t="shared" si="790"/>
        <v/>
      </c>
      <c r="AI8241" s="1" t="str">
        <f>IFERROR(VLOOKUP(H8241,Factors!$C$45:$D$48,2,0),"")</f>
        <v/>
      </c>
      <c r="AJ8241" t="b">
        <f t="shared" si="787"/>
        <v>0</v>
      </c>
    </row>
    <row r="8242" spans="2:36" ht="15" customHeight="1" x14ac:dyDescent="0.3">
      <c r="B8242" s="70"/>
      <c r="C8242" s="58"/>
      <c r="D8242" s="63"/>
      <c r="E8242" s="58"/>
      <c r="F8242" s="58"/>
      <c r="G8242" s="44"/>
      <c r="H8242" s="45"/>
      <c r="I8242" s="45"/>
      <c r="J8242" s="40" t="str">
        <f t="shared" si="788"/>
        <v/>
      </c>
      <c r="K8242" s="39" t="str">
        <f t="shared" si="786"/>
        <v/>
      </c>
      <c r="AB8242" s="17" t="str">
        <f t="shared" si="785"/>
        <v>-1</v>
      </c>
      <c r="AC8242" s="17">
        <f>IFERROR(INDEX(Factors!$C$59:$C$70,MATCH(AB8242,Factors!$B$59:$B$70,1),1),0)</f>
        <v>0</v>
      </c>
      <c r="AD8242" s="17">
        <f t="shared" si="789"/>
        <v>0</v>
      </c>
      <c r="AE8242" s="17">
        <f>IFERROR(INDEX(Factors!$B$6:$B$15,MATCH('INPUT - Census'!E8242,Factors!$C$6:$C$15,0),1),0)</f>
        <v>0</v>
      </c>
      <c r="AF8242" s="18">
        <f>IFERROR(INDEX(Factors!$B$16:$B$39,MATCH('INPUT - Census'!C8242,Factors!$C$16:$C$35,0),1),0)</f>
        <v>0</v>
      </c>
      <c r="AG8242" s="19">
        <f>IFERROR(INDEX(Factors!$B$40:$B$44,MATCH('INPUT - Census'!F8242,Factors!$C$40:$C$44,0),1),0)</f>
        <v>0</v>
      </c>
      <c r="AH8242" s="21" t="str">
        <f t="shared" si="790"/>
        <v/>
      </c>
      <c r="AI8242" s="1" t="str">
        <f>IFERROR(VLOOKUP(H8242,Factors!$C$45:$D$48,2,0),"")</f>
        <v/>
      </c>
      <c r="AJ8242" t="b">
        <f t="shared" si="787"/>
        <v>0</v>
      </c>
    </row>
    <row r="8243" spans="2:36" ht="15" customHeight="1" x14ac:dyDescent="0.3">
      <c r="B8243" s="70"/>
      <c r="C8243" s="58"/>
      <c r="D8243" s="63"/>
      <c r="E8243" s="58"/>
      <c r="F8243" s="58"/>
      <c r="G8243" s="44"/>
      <c r="H8243" s="45"/>
      <c r="I8243" s="45"/>
      <c r="J8243" s="40" t="str">
        <f t="shared" si="788"/>
        <v/>
      </c>
      <c r="K8243" s="39" t="str">
        <f t="shared" si="786"/>
        <v/>
      </c>
      <c r="AB8243" s="17" t="str">
        <f t="shared" si="785"/>
        <v>-1</v>
      </c>
      <c r="AC8243" s="17">
        <f>IFERROR(INDEX(Factors!$C$59:$C$70,MATCH(AB8243,Factors!$B$59:$B$70,1),1),0)</f>
        <v>0</v>
      </c>
      <c r="AD8243" s="17">
        <f t="shared" si="789"/>
        <v>0</v>
      </c>
      <c r="AE8243" s="17">
        <f>IFERROR(INDEX(Factors!$B$6:$B$15,MATCH('INPUT - Census'!E8243,Factors!$C$6:$C$15,0),1),0)</f>
        <v>0</v>
      </c>
      <c r="AF8243" s="18">
        <f>IFERROR(INDEX(Factors!$B$16:$B$39,MATCH('INPUT - Census'!C8243,Factors!$C$16:$C$35,0),1),0)</f>
        <v>0</v>
      </c>
      <c r="AG8243" s="19">
        <f>IFERROR(INDEX(Factors!$B$40:$B$44,MATCH('INPUT - Census'!F8243,Factors!$C$40:$C$44,0),1),0)</f>
        <v>0</v>
      </c>
      <c r="AH8243" s="21" t="str">
        <f t="shared" si="790"/>
        <v/>
      </c>
      <c r="AI8243" s="1" t="str">
        <f>IFERROR(VLOOKUP(H8243,Factors!$C$45:$D$48,2,0),"")</f>
        <v/>
      </c>
      <c r="AJ8243" t="b">
        <f t="shared" si="787"/>
        <v>0</v>
      </c>
    </row>
    <row r="8244" spans="2:36" ht="15" customHeight="1" x14ac:dyDescent="0.3">
      <c r="B8244" s="70"/>
      <c r="C8244" s="58"/>
      <c r="D8244" s="63"/>
      <c r="E8244" s="58"/>
      <c r="F8244" s="58"/>
      <c r="G8244" s="44"/>
      <c r="H8244" s="45"/>
      <c r="I8244" s="45"/>
      <c r="J8244" s="40" t="str">
        <f t="shared" si="788"/>
        <v/>
      </c>
      <c r="K8244" s="39" t="str">
        <f t="shared" si="786"/>
        <v/>
      </c>
      <c r="AB8244" s="17" t="str">
        <f t="shared" si="785"/>
        <v>-1</v>
      </c>
      <c r="AC8244" s="17">
        <f>IFERROR(INDEX(Factors!$C$59:$C$70,MATCH(AB8244,Factors!$B$59:$B$70,1),1),0)</f>
        <v>0</v>
      </c>
      <c r="AD8244" s="17">
        <f t="shared" si="789"/>
        <v>0</v>
      </c>
      <c r="AE8244" s="17">
        <f>IFERROR(INDEX(Factors!$B$6:$B$15,MATCH('INPUT - Census'!E8244,Factors!$C$6:$C$15,0),1),0)</f>
        <v>0</v>
      </c>
      <c r="AF8244" s="18">
        <f>IFERROR(INDEX(Factors!$B$16:$B$39,MATCH('INPUT - Census'!C8244,Factors!$C$16:$C$35,0),1),0)</f>
        <v>0</v>
      </c>
      <c r="AG8244" s="19">
        <f>IFERROR(INDEX(Factors!$B$40:$B$44,MATCH('INPUT - Census'!F8244,Factors!$C$40:$C$44,0),1),0)</f>
        <v>0</v>
      </c>
      <c r="AH8244" s="21" t="str">
        <f t="shared" si="790"/>
        <v/>
      </c>
      <c r="AI8244" s="1" t="str">
        <f>IFERROR(VLOOKUP(H8244,Factors!$C$45:$D$48,2,0),"")</f>
        <v/>
      </c>
      <c r="AJ8244" t="b">
        <f t="shared" si="787"/>
        <v>0</v>
      </c>
    </row>
    <row r="8245" spans="2:36" ht="15" customHeight="1" x14ac:dyDescent="0.3">
      <c r="B8245" s="70"/>
      <c r="C8245" s="58"/>
      <c r="D8245" s="63"/>
      <c r="E8245" s="58"/>
      <c r="F8245" s="58"/>
      <c r="G8245" s="44"/>
      <c r="H8245" s="45"/>
      <c r="I8245" s="45"/>
      <c r="J8245" s="40" t="str">
        <f t="shared" si="788"/>
        <v/>
      </c>
      <c r="K8245" s="39" t="str">
        <f t="shared" si="786"/>
        <v/>
      </c>
      <c r="AB8245" s="17" t="str">
        <f t="shared" si="785"/>
        <v>-1</v>
      </c>
      <c r="AC8245" s="17">
        <f>IFERROR(INDEX(Factors!$C$59:$C$70,MATCH(AB8245,Factors!$B$59:$B$70,1),1),0)</f>
        <v>0</v>
      </c>
      <c r="AD8245" s="17">
        <f t="shared" si="789"/>
        <v>0</v>
      </c>
      <c r="AE8245" s="17">
        <f>IFERROR(INDEX(Factors!$B$6:$B$15,MATCH('INPUT - Census'!E8245,Factors!$C$6:$C$15,0),1),0)</f>
        <v>0</v>
      </c>
      <c r="AF8245" s="18">
        <f>IFERROR(INDEX(Factors!$B$16:$B$39,MATCH('INPUT - Census'!C8245,Factors!$C$16:$C$35,0),1),0)</f>
        <v>0</v>
      </c>
      <c r="AG8245" s="19">
        <f>IFERROR(INDEX(Factors!$B$40:$B$44,MATCH('INPUT - Census'!F8245,Factors!$C$40:$C$44,0),1),0)</f>
        <v>0</v>
      </c>
      <c r="AH8245" s="21" t="str">
        <f t="shared" si="790"/>
        <v/>
      </c>
      <c r="AI8245" s="1" t="str">
        <f>IFERROR(VLOOKUP(H8245,Factors!$C$45:$D$48,2,0),"")</f>
        <v/>
      </c>
      <c r="AJ8245" t="b">
        <f t="shared" si="787"/>
        <v>0</v>
      </c>
    </row>
    <row r="8246" spans="2:36" ht="15" customHeight="1" x14ac:dyDescent="0.3">
      <c r="B8246" s="70"/>
      <c r="C8246" s="58"/>
      <c r="D8246" s="63"/>
      <c r="E8246" s="58"/>
      <c r="F8246" s="58"/>
      <c r="G8246" s="44"/>
      <c r="H8246" s="45"/>
      <c r="I8246" s="45"/>
      <c r="J8246" s="40" t="str">
        <f t="shared" si="788"/>
        <v/>
      </c>
      <c r="K8246" s="39" t="str">
        <f t="shared" si="786"/>
        <v/>
      </c>
      <c r="AB8246" s="17" t="str">
        <f t="shared" si="785"/>
        <v>-1</v>
      </c>
      <c r="AC8246" s="17">
        <f>IFERROR(INDEX(Factors!$C$59:$C$70,MATCH(AB8246,Factors!$B$59:$B$70,1),1),0)</f>
        <v>0</v>
      </c>
      <c r="AD8246" s="17">
        <f t="shared" si="789"/>
        <v>0</v>
      </c>
      <c r="AE8246" s="17">
        <f>IFERROR(INDEX(Factors!$B$6:$B$15,MATCH('INPUT - Census'!E8246,Factors!$C$6:$C$15,0),1),0)</f>
        <v>0</v>
      </c>
      <c r="AF8246" s="18">
        <f>IFERROR(INDEX(Factors!$B$16:$B$39,MATCH('INPUT - Census'!C8246,Factors!$C$16:$C$35,0),1),0)</f>
        <v>0</v>
      </c>
      <c r="AG8246" s="19">
        <f>IFERROR(INDEX(Factors!$B$40:$B$44,MATCH('INPUT - Census'!F8246,Factors!$C$40:$C$44,0),1),0)</f>
        <v>0</v>
      </c>
      <c r="AH8246" s="21" t="str">
        <f t="shared" si="790"/>
        <v/>
      </c>
      <c r="AI8246" s="1" t="str">
        <f>IFERROR(VLOOKUP(H8246,Factors!$C$45:$D$48,2,0),"")</f>
        <v/>
      </c>
      <c r="AJ8246" t="b">
        <f t="shared" si="787"/>
        <v>0</v>
      </c>
    </row>
    <row r="8247" spans="2:36" ht="15" customHeight="1" x14ac:dyDescent="0.3">
      <c r="B8247" s="70"/>
      <c r="C8247" s="58"/>
      <c r="D8247" s="63"/>
      <c r="E8247" s="58"/>
      <c r="F8247" s="58"/>
      <c r="G8247" s="44"/>
      <c r="H8247" s="45"/>
      <c r="I8247" s="45"/>
      <c r="J8247" s="40" t="str">
        <f t="shared" si="788"/>
        <v/>
      </c>
      <c r="K8247" s="39" t="str">
        <f t="shared" si="786"/>
        <v/>
      </c>
      <c r="AB8247" s="17" t="str">
        <f t="shared" ref="AB8247:AB8310" si="791">IF( AND(ISNUMBER(J8247),J8247&gt;=0,J8247&lt;=100), J8247, "-1" )</f>
        <v>-1</v>
      </c>
      <c r="AC8247" s="17">
        <f>IFERROR(INDEX(Factors!$C$59:$C$70,MATCH(AB8247,Factors!$B$59:$B$70,1),1),0)</f>
        <v>0</v>
      </c>
      <c r="AD8247" s="17">
        <f t="shared" si="789"/>
        <v>0</v>
      </c>
      <c r="AE8247" s="17">
        <f>IFERROR(INDEX(Factors!$B$6:$B$15,MATCH('INPUT - Census'!E8247,Factors!$C$6:$C$15,0),1),0)</f>
        <v>0</v>
      </c>
      <c r="AF8247" s="18">
        <f>IFERROR(INDEX(Factors!$B$16:$B$39,MATCH('INPUT - Census'!C8247,Factors!$C$16:$C$35,0),1),0)</f>
        <v>0</v>
      </c>
      <c r="AG8247" s="19">
        <f>IFERROR(INDEX(Factors!$B$40:$B$44,MATCH('INPUT - Census'!F8247,Factors!$C$40:$C$44,0),1),0)</f>
        <v>0</v>
      </c>
      <c r="AH8247" s="21" t="str">
        <f t="shared" si="790"/>
        <v/>
      </c>
      <c r="AI8247" s="1" t="str">
        <f>IFERROR(VLOOKUP(H8247,Factors!$C$45:$D$48,2,0),"")</f>
        <v/>
      </c>
      <c r="AJ8247" t="b">
        <f t="shared" si="787"/>
        <v>0</v>
      </c>
    </row>
    <row r="8248" spans="2:36" ht="15" customHeight="1" x14ac:dyDescent="0.3">
      <c r="B8248" s="70"/>
      <c r="C8248" s="58"/>
      <c r="D8248" s="63"/>
      <c r="E8248" s="58"/>
      <c r="F8248" s="58"/>
      <c r="G8248" s="44"/>
      <c r="H8248" s="45"/>
      <c r="I8248" s="45"/>
      <c r="J8248" s="40" t="str">
        <f t="shared" si="788"/>
        <v/>
      </c>
      <c r="K8248" s="39" t="str">
        <f t="shared" si="786"/>
        <v/>
      </c>
      <c r="AB8248" s="17" t="str">
        <f t="shared" si="791"/>
        <v>-1</v>
      </c>
      <c r="AC8248" s="17">
        <f>IFERROR(INDEX(Factors!$C$59:$C$70,MATCH(AB8248,Factors!$B$59:$B$70,1),1),0)</f>
        <v>0</v>
      </c>
      <c r="AD8248" s="17">
        <f t="shared" si="789"/>
        <v>0</v>
      </c>
      <c r="AE8248" s="17">
        <f>IFERROR(INDEX(Factors!$B$6:$B$15,MATCH('INPUT - Census'!E8248,Factors!$C$6:$C$15,0),1),0)</f>
        <v>0</v>
      </c>
      <c r="AF8248" s="18">
        <f>IFERROR(INDEX(Factors!$B$16:$B$39,MATCH('INPUT - Census'!C8248,Factors!$C$16:$C$35,0),1),0)</f>
        <v>0</v>
      </c>
      <c r="AG8248" s="19">
        <f>IFERROR(INDEX(Factors!$B$40:$B$44,MATCH('INPUT - Census'!F8248,Factors!$C$40:$C$44,0),1),0)</f>
        <v>0</v>
      </c>
      <c r="AH8248" s="21" t="str">
        <f t="shared" si="790"/>
        <v/>
      </c>
      <c r="AI8248" s="1" t="str">
        <f>IFERROR(VLOOKUP(H8248,Factors!$C$45:$D$48,2,0),"")</f>
        <v/>
      </c>
      <c r="AJ8248" t="b">
        <f t="shared" si="787"/>
        <v>0</v>
      </c>
    </row>
    <row r="8249" spans="2:36" ht="15" customHeight="1" x14ac:dyDescent="0.3">
      <c r="B8249" s="70"/>
      <c r="C8249" s="58"/>
      <c r="D8249" s="63"/>
      <c r="E8249" s="58"/>
      <c r="F8249" s="58"/>
      <c r="G8249" s="44"/>
      <c r="H8249" s="45"/>
      <c r="I8249" s="45"/>
      <c r="J8249" s="40" t="str">
        <f t="shared" si="788"/>
        <v/>
      </c>
      <c r="K8249" s="39" t="str">
        <f t="shared" si="786"/>
        <v/>
      </c>
      <c r="AB8249" s="17" t="str">
        <f t="shared" si="791"/>
        <v>-1</v>
      </c>
      <c r="AC8249" s="17">
        <f>IFERROR(INDEX(Factors!$C$59:$C$70,MATCH(AB8249,Factors!$B$59:$B$70,1),1),0)</f>
        <v>0</v>
      </c>
      <c r="AD8249" s="17">
        <f t="shared" si="789"/>
        <v>0</v>
      </c>
      <c r="AE8249" s="17">
        <f>IFERROR(INDEX(Factors!$B$6:$B$15,MATCH('INPUT - Census'!E8249,Factors!$C$6:$C$15,0),1),0)</f>
        <v>0</v>
      </c>
      <c r="AF8249" s="18">
        <f>IFERROR(INDEX(Factors!$B$16:$B$39,MATCH('INPUT - Census'!C8249,Factors!$C$16:$C$35,0),1),0)</f>
        <v>0</v>
      </c>
      <c r="AG8249" s="19">
        <f>IFERROR(INDEX(Factors!$B$40:$B$44,MATCH('INPUT - Census'!F8249,Factors!$C$40:$C$44,0),1),0)</f>
        <v>0</v>
      </c>
      <c r="AH8249" s="21" t="str">
        <f t="shared" si="790"/>
        <v/>
      </c>
      <c r="AI8249" s="1" t="str">
        <f>IFERROR(VLOOKUP(H8249,Factors!$C$45:$D$48,2,0),"")</f>
        <v/>
      </c>
      <c r="AJ8249" t="b">
        <f t="shared" si="787"/>
        <v>0</v>
      </c>
    </row>
    <row r="8250" spans="2:36" ht="15" customHeight="1" x14ac:dyDescent="0.3">
      <c r="B8250" s="70"/>
      <c r="C8250" s="58"/>
      <c r="D8250" s="63"/>
      <c r="E8250" s="58"/>
      <c r="F8250" s="58"/>
      <c r="G8250" s="44"/>
      <c r="H8250" s="45"/>
      <c r="I8250" s="45"/>
      <c r="J8250" s="40" t="str">
        <f t="shared" si="788"/>
        <v/>
      </c>
      <c r="K8250" s="39" t="str">
        <f t="shared" si="786"/>
        <v/>
      </c>
      <c r="AB8250" s="17" t="str">
        <f t="shared" si="791"/>
        <v>-1</v>
      </c>
      <c r="AC8250" s="17">
        <f>IFERROR(INDEX(Factors!$C$59:$C$70,MATCH(AB8250,Factors!$B$59:$B$70,1),1),0)</f>
        <v>0</v>
      </c>
      <c r="AD8250" s="17">
        <f t="shared" si="789"/>
        <v>0</v>
      </c>
      <c r="AE8250" s="17">
        <f>IFERROR(INDEX(Factors!$B$6:$B$15,MATCH('INPUT - Census'!E8250,Factors!$C$6:$C$15,0),1),0)</f>
        <v>0</v>
      </c>
      <c r="AF8250" s="18">
        <f>IFERROR(INDEX(Factors!$B$16:$B$39,MATCH('INPUT - Census'!C8250,Factors!$C$16:$C$35,0),1),0)</f>
        <v>0</v>
      </c>
      <c r="AG8250" s="19">
        <f>IFERROR(INDEX(Factors!$B$40:$B$44,MATCH('INPUT - Census'!F8250,Factors!$C$40:$C$44,0),1),0)</f>
        <v>0</v>
      </c>
      <c r="AH8250" s="21" t="str">
        <f t="shared" si="790"/>
        <v/>
      </c>
      <c r="AI8250" s="1" t="str">
        <f>IFERROR(VLOOKUP(H8250,Factors!$C$45:$D$48,2,0),"")</f>
        <v/>
      </c>
      <c r="AJ8250" t="b">
        <f t="shared" si="787"/>
        <v>0</v>
      </c>
    </row>
    <row r="8251" spans="2:36" ht="15" customHeight="1" x14ac:dyDescent="0.3">
      <c r="B8251" s="70"/>
      <c r="C8251" s="58"/>
      <c r="D8251" s="63"/>
      <c r="E8251" s="58"/>
      <c r="F8251" s="58"/>
      <c r="G8251" s="44"/>
      <c r="H8251" s="45"/>
      <c r="I8251" s="45"/>
      <c r="J8251" s="40" t="str">
        <f t="shared" si="788"/>
        <v/>
      </c>
      <c r="K8251" s="39" t="str">
        <f t="shared" si="786"/>
        <v/>
      </c>
      <c r="AB8251" s="17" t="str">
        <f t="shared" si="791"/>
        <v>-1</v>
      </c>
      <c r="AC8251" s="17">
        <f>IFERROR(INDEX(Factors!$C$59:$C$70,MATCH(AB8251,Factors!$B$59:$B$70,1),1),0)</f>
        <v>0</v>
      </c>
      <c r="AD8251" s="17">
        <f t="shared" si="789"/>
        <v>0</v>
      </c>
      <c r="AE8251" s="17">
        <f>IFERROR(INDEX(Factors!$B$6:$B$15,MATCH('INPUT - Census'!E8251,Factors!$C$6:$C$15,0),1),0)</f>
        <v>0</v>
      </c>
      <c r="AF8251" s="18">
        <f>IFERROR(INDEX(Factors!$B$16:$B$39,MATCH('INPUT - Census'!C8251,Factors!$C$16:$C$35,0),1),0)</f>
        <v>0</v>
      </c>
      <c r="AG8251" s="19">
        <f>IFERROR(INDEX(Factors!$B$40:$B$44,MATCH('INPUT - Census'!F8251,Factors!$C$40:$C$44,0),1),0)</f>
        <v>0</v>
      </c>
      <c r="AH8251" s="21" t="str">
        <f t="shared" si="790"/>
        <v/>
      </c>
      <c r="AI8251" s="1" t="str">
        <f>IFERROR(VLOOKUP(H8251,Factors!$C$45:$D$48,2,0),"")</f>
        <v/>
      </c>
      <c r="AJ8251" t="b">
        <f t="shared" si="787"/>
        <v>0</v>
      </c>
    </row>
    <row r="8252" spans="2:36" ht="15" customHeight="1" x14ac:dyDescent="0.3">
      <c r="B8252" s="70"/>
      <c r="C8252" s="58"/>
      <c r="D8252" s="63"/>
      <c r="E8252" s="58"/>
      <c r="F8252" s="58"/>
      <c r="G8252" s="44"/>
      <c r="H8252" s="45"/>
      <c r="I8252" s="45"/>
      <c r="J8252" s="40" t="str">
        <f t="shared" si="788"/>
        <v/>
      </c>
      <c r="K8252" s="39" t="str">
        <f t="shared" si="786"/>
        <v/>
      </c>
      <c r="AB8252" s="17" t="str">
        <f t="shared" si="791"/>
        <v>-1</v>
      </c>
      <c r="AC8252" s="17">
        <f>IFERROR(INDEX(Factors!$C$59:$C$70,MATCH(AB8252,Factors!$B$59:$B$70,1),1),0)</f>
        <v>0</v>
      </c>
      <c r="AD8252" s="17">
        <f t="shared" si="789"/>
        <v>0</v>
      </c>
      <c r="AE8252" s="17">
        <f>IFERROR(INDEX(Factors!$B$6:$B$15,MATCH('INPUT - Census'!E8252,Factors!$C$6:$C$15,0),1),0)</f>
        <v>0</v>
      </c>
      <c r="AF8252" s="18">
        <f>IFERROR(INDEX(Factors!$B$16:$B$39,MATCH('INPUT - Census'!C8252,Factors!$C$16:$C$35,0),1),0)</f>
        <v>0</v>
      </c>
      <c r="AG8252" s="19">
        <f>IFERROR(INDEX(Factors!$B$40:$B$44,MATCH('INPUT - Census'!F8252,Factors!$C$40:$C$44,0),1),0)</f>
        <v>0</v>
      </c>
      <c r="AH8252" s="21" t="str">
        <f t="shared" si="790"/>
        <v/>
      </c>
      <c r="AI8252" s="1" t="str">
        <f>IFERROR(VLOOKUP(H8252,Factors!$C$45:$D$48,2,0),"")</f>
        <v/>
      </c>
      <c r="AJ8252" t="b">
        <f t="shared" si="787"/>
        <v>0</v>
      </c>
    </row>
    <row r="8253" spans="2:36" ht="15" customHeight="1" x14ac:dyDescent="0.3">
      <c r="B8253" s="70"/>
      <c r="C8253" s="58"/>
      <c r="D8253" s="63"/>
      <c r="E8253" s="58"/>
      <c r="F8253" s="58"/>
      <c r="G8253" s="44"/>
      <c r="H8253" s="45"/>
      <c r="I8253" s="45"/>
      <c r="J8253" s="40" t="str">
        <f t="shared" si="788"/>
        <v/>
      </c>
      <c r="K8253" s="39" t="str">
        <f t="shared" si="786"/>
        <v/>
      </c>
      <c r="AB8253" s="17" t="str">
        <f t="shared" si="791"/>
        <v>-1</v>
      </c>
      <c r="AC8253" s="17">
        <f>IFERROR(INDEX(Factors!$C$59:$C$70,MATCH(AB8253,Factors!$B$59:$B$70,1),1),0)</f>
        <v>0</v>
      </c>
      <c r="AD8253" s="17">
        <f t="shared" si="789"/>
        <v>0</v>
      </c>
      <c r="AE8253" s="17">
        <f>IFERROR(INDEX(Factors!$B$6:$B$15,MATCH('INPUT - Census'!E8253,Factors!$C$6:$C$15,0),1),0)</f>
        <v>0</v>
      </c>
      <c r="AF8253" s="18">
        <f>IFERROR(INDEX(Factors!$B$16:$B$39,MATCH('INPUT - Census'!C8253,Factors!$C$16:$C$35,0),1),0)</f>
        <v>0</v>
      </c>
      <c r="AG8253" s="19">
        <f>IFERROR(INDEX(Factors!$B$40:$B$44,MATCH('INPUT - Census'!F8253,Factors!$C$40:$C$44,0),1),0)</f>
        <v>0</v>
      </c>
      <c r="AH8253" s="21" t="str">
        <f t="shared" si="790"/>
        <v/>
      </c>
      <c r="AI8253" s="1" t="str">
        <f>IFERROR(VLOOKUP(H8253,Factors!$C$45:$D$48,2,0),"")</f>
        <v/>
      </c>
      <c r="AJ8253" t="b">
        <f t="shared" si="787"/>
        <v>0</v>
      </c>
    </row>
    <row r="8254" spans="2:36" ht="15" customHeight="1" x14ac:dyDescent="0.3">
      <c r="B8254" s="70"/>
      <c r="C8254" s="58"/>
      <c r="D8254" s="63"/>
      <c r="E8254" s="58"/>
      <c r="F8254" s="58"/>
      <c r="G8254" s="44"/>
      <c r="H8254" s="45"/>
      <c r="I8254" s="45"/>
      <c r="J8254" s="40" t="str">
        <f t="shared" si="788"/>
        <v/>
      </c>
      <c r="K8254" s="39" t="str">
        <f t="shared" si="786"/>
        <v/>
      </c>
      <c r="AB8254" s="17" t="str">
        <f t="shared" si="791"/>
        <v>-1</v>
      </c>
      <c r="AC8254" s="17">
        <f>IFERROR(INDEX(Factors!$C$59:$C$70,MATCH(AB8254,Factors!$B$59:$B$70,1),1),0)</f>
        <v>0</v>
      </c>
      <c r="AD8254" s="17">
        <f t="shared" si="789"/>
        <v>0</v>
      </c>
      <c r="AE8254" s="17">
        <f>IFERROR(INDEX(Factors!$B$6:$B$15,MATCH('INPUT - Census'!E8254,Factors!$C$6:$C$15,0),1),0)</f>
        <v>0</v>
      </c>
      <c r="AF8254" s="18">
        <f>IFERROR(INDEX(Factors!$B$16:$B$39,MATCH('INPUT - Census'!C8254,Factors!$C$16:$C$35,0),1),0)</f>
        <v>0</v>
      </c>
      <c r="AG8254" s="19">
        <f>IFERROR(INDEX(Factors!$B$40:$B$44,MATCH('INPUT - Census'!F8254,Factors!$C$40:$C$44,0),1),0)</f>
        <v>0</v>
      </c>
      <c r="AH8254" s="21" t="str">
        <f t="shared" si="790"/>
        <v/>
      </c>
      <c r="AI8254" s="1" t="str">
        <f>IFERROR(VLOOKUP(H8254,Factors!$C$45:$D$48,2,0),"")</f>
        <v/>
      </c>
      <c r="AJ8254" t="b">
        <f t="shared" si="787"/>
        <v>0</v>
      </c>
    </row>
    <row r="8255" spans="2:36" ht="15" customHeight="1" x14ac:dyDescent="0.3">
      <c r="B8255" s="70"/>
      <c r="C8255" s="58"/>
      <c r="D8255" s="63"/>
      <c r="E8255" s="58"/>
      <c r="F8255" s="58"/>
      <c r="G8255" s="44"/>
      <c r="H8255" s="45"/>
      <c r="I8255" s="45"/>
      <c r="J8255" s="40" t="str">
        <f t="shared" si="788"/>
        <v/>
      </c>
      <c r="K8255" s="39" t="str">
        <f t="shared" si="786"/>
        <v/>
      </c>
      <c r="AB8255" s="17" t="str">
        <f t="shared" si="791"/>
        <v>-1</v>
      </c>
      <c r="AC8255" s="17">
        <f>IFERROR(INDEX(Factors!$C$59:$C$70,MATCH(AB8255,Factors!$B$59:$B$70,1),1),0)</f>
        <v>0</v>
      </c>
      <c r="AD8255" s="17">
        <f t="shared" si="789"/>
        <v>0</v>
      </c>
      <c r="AE8255" s="17">
        <f>IFERROR(INDEX(Factors!$B$6:$B$15,MATCH('INPUT - Census'!E8255,Factors!$C$6:$C$15,0),1),0)</f>
        <v>0</v>
      </c>
      <c r="AF8255" s="18">
        <f>IFERROR(INDEX(Factors!$B$16:$B$39,MATCH('INPUT - Census'!C8255,Factors!$C$16:$C$35,0),1),0)</f>
        <v>0</v>
      </c>
      <c r="AG8255" s="19">
        <f>IFERROR(INDEX(Factors!$B$40:$B$44,MATCH('INPUT - Census'!F8255,Factors!$C$40:$C$44,0),1),0)</f>
        <v>0</v>
      </c>
      <c r="AH8255" s="21" t="str">
        <f t="shared" si="790"/>
        <v/>
      </c>
      <c r="AI8255" s="1" t="str">
        <f>IFERROR(VLOOKUP(H8255,Factors!$C$45:$D$48,2,0),"")</f>
        <v/>
      </c>
      <c r="AJ8255" t="b">
        <f t="shared" si="787"/>
        <v>0</v>
      </c>
    </row>
    <row r="8256" spans="2:36" ht="15" customHeight="1" x14ac:dyDescent="0.3">
      <c r="B8256" s="70"/>
      <c r="C8256" s="58"/>
      <c r="D8256" s="63"/>
      <c r="E8256" s="58"/>
      <c r="F8256" s="58"/>
      <c r="G8256" s="44"/>
      <c r="H8256" s="45"/>
      <c r="I8256" s="45"/>
      <c r="J8256" s="40" t="str">
        <f t="shared" si="788"/>
        <v/>
      </c>
      <c r="K8256" s="39" t="str">
        <f t="shared" si="786"/>
        <v/>
      </c>
      <c r="AB8256" s="17" t="str">
        <f t="shared" si="791"/>
        <v>-1</v>
      </c>
      <c r="AC8256" s="17">
        <f>IFERROR(INDEX(Factors!$C$59:$C$70,MATCH(AB8256,Factors!$B$59:$B$70,1),1),0)</f>
        <v>0</v>
      </c>
      <c r="AD8256" s="17">
        <f t="shared" si="789"/>
        <v>0</v>
      </c>
      <c r="AE8256" s="17">
        <f>IFERROR(INDEX(Factors!$B$6:$B$15,MATCH('INPUT - Census'!E8256,Factors!$C$6:$C$15,0),1),0)</f>
        <v>0</v>
      </c>
      <c r="AF8256" s="18">
        <f>IFERROR(INDEX(Factors!$B$16:$B$39,MATCH('INPUT - Census'!C8256,Factors!$C$16:$C$35,0),1),0)</f>
        <v>0</v>
      </c>
      <c r="AG8256" s="19">
        <f>IFERROR(INDEX(Factors!$B$40:$B$44,MATCH('INPUT - Census'!F8256,Factors!$C$40:$C$44,0),1),0)</f>
        <v>0</v>
      </c>
      <c r="AH8256" s="21" t="str">
        <f t="shared" si="790"/>
        <v/>
      </c>
      <c r="AI8256" s="1" t="str">
        <f>IFERROR(VLOOKUP(H8256,Factors!$C$45:$D$48,2,0),"")</f>
        <v/>
      </c>
      <c r="AJ8256" t="b">
        <f t="shared" si="787"/>
        <v>0</v>
      </c>
    </row>
    <row r="8257" spans="2:36" ht="15" customHeight="1" x14ac:dyDescent="0.3">
      <c r="B8257" s="70"/>
      <c r="C8257" s="58"/>
      <c r="D8257" s="63"/>
      <c r="E8257" s="58"/>
      <c r="F8257" s="58"/>
      <c r="G8257" s="44"/>
      <c r="H8257" s="45"/>
      <c r="I8257" s="45"/>
      <c r="J8257" s="40" t="str">
        <f t="shared" si="788"/>
        <v/>
      </c>
      <c r="K8257" s="39" t="str">
        <f t="shared" si="786"/>
        <v/>
      </c>
      <c r="AB8257" s="17" t="str">
        <f t="shared" si="791"/>
        <v>-1</v>
      </c>
      <c r="AC8257" s="17">
        <f>IFERROR(INDEX(Factors!$C$59:$C$70,MATCH(AB8257,Factors!$B$59:$B$70,1),1),0)</f>
        <v>0</v>
      </c>
      <c r="AD8257" s="17">
        <f t="shared" si="789"/>
        <v>0</v>
      </c>
      <c r="AE8257" s="17">
        <f>IFERROR(INDEX(Factors!$B$6:$B$15,MATCH('INPUT - Census'!E8257,Factors!$C$6:$C$15,0),1),0)</f>
        <v>0</v>
      </c>
      <c r="AF8257" s="18">
        <f>IFERROR(INDEX(Factors!$B$16:$B$39,MATCH('INPUT - Census'!C8257,Factors!$C$16:$C$35,0),1),0)</f>
        <v>0</v>
      </c>
      <c r="AG8257" s="19">
        <f>IFERROR(INDEX(Factors!$B$40:$B$44,MATCH('INPUT - Census'!F8257,Factors!$C$40:$C$44,0),1),0)</f>
        <v>0</v>
      </c>
      <c r="AH8257" s="21" t="str">
        <f t="shared" si="790"/>
        <v/>
      </c>
      <c r="AI8257" s="1" t="str">
        <f>IFERROR(VLOOKUP(H8257,Factors!$C$45:$D$48,2,0),"")</f>
        <v/>
      </c>
      <c r="AJ8257" t="b">
        <f t="shared" si="787"/>
        <v>0</v>
      </c>
    </row>
    <row r="8258" spans="2:36" ht="15" customHeight="1" x14ac:dyDescent="0.3">
      <c r="B8258" s="70"/>
      <c r="C8258" s="58"/>
      <c r="D8258" s="63"/>
      <c r="E8258" s="58"/>
      <c r="F8258" s="58"/>
      <c r="G8258" s="44"/>
      <c r="H8258" s="45"/>
      <c r="I8258" s="45"/>
      <c r="J8258" s="40" t="str">
        <f t="shared" si="788"/>
        <v/>
      </c>
      <c r="K8258" s="39" t="str">
        <f t="shared" si="786"/>
        <v/>
      </c>
      <c r="AB8258" s="17" t="str">
        <f t="shared" si="791"/>
        <v>-1</v>
      </c>
      <c r="AC8258" s="17">
        <f>IFERROR(INDEX(Factors!$C$59:$C$70,MATCH(AB8258,Factors!$B$59:$B$70,1),1),0)</f>
        <v>0</v>
      </c>
      <c r="AD8258" s="17">
        <f t="shared" si="789"/>
        <v>0</v>
      </c>
      <c r="AE8258" s="17">
        <f>IFERROR(INDEX(Factors!$B$6:$B$15,MATCH('INPUT - Census'!E8258,Factors!$C$6:$C$15,0),1),0)</f>
        <v>0</v>
      </c>
      <c r="AF8258" s="18">
        <f>IFERROR(INDEX(Factors!$B$16:$B$39,MATCH('INPUT - Census'!C8258,Factors!$C$16:$C$35,0),1),0)</f>
        <v>0</v>
      </c>
      <c r="AG8258" s="19">
        <f>IFERROR(INDEX(Factors!$B$40:$B$44,MATCH('INPUT - Census'!F8258,Factors!$C$40:$C$44,0),1),0)</f>
        <v>0</v>
      </c>
      <c r="AH8258" s="21" t="str">
        <f t="shared" si="790"/>
        <v/>
      </c>
      <c r="AI8258" s="1" t="str">
        <f>IFERROR(VLOOKUP(H8258,Factors!$C$45:$D$48,2,0),"")</f>
        <v/>
      </c>
      <c r="AJ8258" t="b">
        <f t="shared" si="787"/>
        <v>0</v>
      </c>
    </row>
    <row r="8259" spans="2:36" ht="15" customHeight="1" x14ac:dyDescent="0.3">
      <c r="B8259" s="70"/>
      <c r="C8259" s="58"/>
      <c r="D8259" s="63"/>
      <c r="E8259" s="58"/>
      <c r="F8259" s="58"/>
      <c r="G8259" s="44"/>
      <c r="H8259" s="45"/>
      <c r="I8259" s="45"/>
      <c r="J8259" s="40" t="str">
        <f t="shared" si="788"/>
        <v/>
      </c>
      <c r="K8259" s="39" t="str">
        <f t="shared" ref="K8259:K8322" si="792">ValidateMember(B8259:J8259)</f>
        <v/>
      </c>
      <c r="AB8259" s="17" t="str">
        <f t="shared" si="791"/>
        <v>-1</v>
      </c>
      <c r="AC8259" s="17">
        <f>IFERROR(INDEX(Factors!$C$59:$C$70,MATCH(AB8259,Factors!$B$59:$B$70,1),1),0)</f>
        <v>0</v>
      </c>
      <c r="AD8259" s="17">
        <f t="shared" si="789"/>
        <v>0</v>
      </c>
      <c r="AE8259" s="17">
        <f>IFERROR(INDEX(Factors!$B$6:$B$15,MATCH('INPUT - Census'!E8259,Factors!$C$6:$C$15,0),1),0)</f>
        <v>0</v>
      </c>
      <c r="AF8259" s="18">
        <f>IFERROR(INDEX(Factors!$B$16:$B$39,MATCH('INPUT - Census'!C8259,Factors!$C$16:$C$35,0),1),0)</f>
        <v>0</v>
      </c>
      <c r="AG8259" s="19">
        <f>IFERROR(INDEX(Factors!$B$40:$B$44,MATCH('INPUT - Census'!F8259,Factors!$C$40:$C$44,0),1),0)</f>
        <v>0</v>
      </c>
      <c r="AH8259" s="21" t="str">
        <f t="shared" si="790"/>
        <v/>
      </c>
      <c r="AI8259" s="1" t="str">
        <f>IFERROR(VLOOKUP(H8259,Factors!$C$45:$D$48,2,0),"")</f>
        <v/>
      </c>
      <c r="AJ8259" t="b">
        <f t="shared" ref="AJ8259:AJ8322" si="793">K8259=0</f>
        <v>0</v>
      </c>
    </row>
    <row r="8260" spans="2:36" ht="15" customHeight="1" x14ac:dyDescent="0.3">
      <c r="B8260" s="70"/>
      <c r="C8260" s="58"/>
      <c r="D8260" s="63"/>
      <c r="E8260" s="58"/>
      <c r="F8260" s="58"/>
      <c r="G8260" s="44"/>
      <c r="H8260" s="45"/>
      <c r="I8260" s="45"/>
      <c r="J8260" s="40" t="str">
        <f t="shared" si="788"/>
        <v/>
      </c>
      <c r="K8260" s="39" t="str">
        <f t="shared" si="792"/>
        <v/>
      </c>
      <c r="AB8260" s="17" t="str">
        <f t="shared" si="791"/>
        <v>-1</v>
      </c>
      <c r="AC8260" s="17">
        <f>IFERROR(INDEX(Factors!$C$59:$C$70,MATCH(AB8260,Factors!$B$59:$B$70,1),1),0)</f>
        <v>0</v>
      </c>
      <c r="AD8260" s="17">
        <f t="shared" si="789"/>
        <v>0</v>
      </c>
      <c r="AE8260" s="17">
        <f>IFERROR(INDEX(Factors!$B$6:$B$15,MATCH('INPUT - Census'!E8260,Factors!$C$6:$C$15,0),1),0)</f>
        <v>0</v>
      </c>
      <c r="AF8260" s="18">
        <f>IFERROR(INDEX(Factors!$B$16:$B$39,MATCH('INPUT - Census'!C8260,Factors!$C$16:$C$35,0),1),0)</f>
        <v>0</v>
      </c>
      <c r="AG8260" s="19">
        <f>IFERROR(INDEX(Factors!$B$40:$B$44,MATCH('INPUT - Census'!F8260,Factors!$C$40:$C$44,0),1),0)</f>
        <v>0</v>
      </c>
      <c r="AH8260" s="21" t="str">
        <f t="shared" si="790"/>
        <v/>
      </c>
      <c r="AI8260" s="1" t="str">
        <f>IFERROR(VLOOKUP(H8260,Factors!$C$45:$D$48,2,0),"")</f>
        <v/>
      </c>
      <c r="AJ8260" t="b">
        <f t="shared" si="793"/>
        <v>0</v>
      </c>
    </row>
    <row r="8261" spans="2:36" ht="15" customHeight="1" x14ac:dyDescent="0.3">
      <c r="B8261" s="70"/>
      <c r="C8261" s="58"/>
      <c r="D8261" s="63"/>
      <c r="E8261" s="58"/>
      <c r="F8261" s="58"/>
      <c r="G8261" s="44"/>
      <c r="H8261" s="45"/>
      <c r="I8261" s="45"/>
      <c r="J8261" s="40" t="str">
        <f t="shared" si="788"/>
        <v/>
      </c>
      <c r="K8261" s="39" t="str">
        <f t="shared" si="792"/>
        <v/>
      </c>
      <c r="AB8261" s="17" t="str">
        <f t="shared" si="791"/>
        <v>-1</v>
      </c>
      <c r="AC8261" s="17">
        <f>IFERROR(INDEX(Factors!$C$59:$C$70,MATCH(AB8261,Factors!$B$59:$B$70,1),1),0)</f>
        <v>0</v>
      </c>
      <c r="AD8261" s="17">
        <f t="shared" si="789"/>
        <v>0</v>
      </c>
      <c r="AE8261" s="17">
        <f>IFERROR(INDEX(Factors!$B$6:$B$15,MATCH('INPUT - Census'!E8261,Factors!$C$6:$C$15,0),1),0)</f>
        <v>0</v>
      </c>
      <c r="AF8261" s="18">
        <f>IFERROR(INDEX(Factors!$B$16:$B$39,MATCH('INPUT - Census'!C8261,Factors!$C$16:$C$35,0),1),0)</f>
        <v>0</v>
      </c>
      <c r="AG8261" s="19">
        <f>IFERROR(INDEX(Factors!$B$40:$B$44,MATCH('INPUT - Census'!F8261,Factors!$C$40:$C$44,0),1),0)</f>
        <v>0</v>
      </c>
      <c r="AH8261" s="21" t="str">
        <f t="shared" si="790"/>
        <v/>
      </c>
      <c r="AI8261" s="1" t="str">
        <f>IFERROR(VLOOKUP(H8261,Factors!$C$45:$D$48,2,0),"")</f>
        <v/>
      </c>
      <c r="AJ8261" t="b">
        <f t="shared" si="793"/>
        <v>0</v>
      </c>
    </row>
    <row r="8262" spans="2:36" ht="15" customHeight="1" x14ac:dyDescent="0.3">
      <c r="B8262" s="70"/>
      <c r="C8262" s="58"/>
      <c r="D8262" s="63"/>
      <c r="E8262" s="58"/>
      <c r="F8262" s="58"/>
      <c r="G8262" s="44"/>
      <c r="H8262" s="45"/>
      <c r="I8262" s="45"/>
      <c r="J8262" s="40" t="str">
        <f t="shared" si="788"/>
        <v/>
      </c>
      <c r="K8262" s="39" t="str">
        <f t="shared" si="792"/>
        <v/>
      </c>
      <c r="AB8262" s="17" t="str">
        <f t="shared" si="791"/>
        <v>-1</v>
      </c>
      <c r="AC8262" s="17">
        <f>IFERROR(INDEX(Factors!$C$59:$C$70,MATCH(AB8262,Factors!$B$59:$B$70,1),1),0)</f>
        <v>0</v>
      </c>
      <c r="AD8262" s="17">
        <f t="shared" si="789"/>
        <v>0</v>
      </c>
      <c r="AE8262" s="17">
        <f>IFERROR(INDEX(Factors!$B$6:$B$15,MATCH('INPUT - Census'!E8262,Factors!$C$6:$C$15,0),1),0)</f>
        <v>0</v>
      </c>
      <c r="AF8262" s="18">
        <f>IFERROR(INDEX(Factors!$B$16:$B$39,MATCH('INPUT - Census'!C8262,Factors!$C$16:$C$35,0),1),0)</f>
        <v>0</v>
      </c>
      <c r="AG8262" s="19">
        <f>IFERROR(INDEX(Factors!$B$40:$B$44,MATCH('INPUT - Census'!F8262,Factors!$C$40:$C$44,0),1),0)</f>
        <v>0</v>
      </c>
      <c r="AH8262" s="21" t="str">
        <f t="shared" si="790"/>
        <v/>
      </c>
      <c r="AI8262" s="1" t="str">
        <f>IFERROR(VLOOKUP(H8262,Factors!$C$45:$D$48,2,0),"")</f>
        <v/>
      </c>
      <c r="AJ8262" t="b">
        <f t="shared" si="793"/>
        <v>0</v>
      </c>
    </row>
    <row r="8263" spans="2:36" ht="15" customHeight="1" x14ac:dyDescent="0.3">
      <c r="B8263" s="70"/>
      <c r="C8263" s="58"/>
      <c r="D8263" s="63"/>
      <c r="E8263" s="58"/>
      <c r="F8263" s="58"/>
      <c r="G8263" s="44"/>
      <c r="H8263" s="45"/>
      <c r="I8263" s="45"/>
      <c r="J8263" s="40" t="str">
        <f t="shared" si="788"/>
        <v/>
      </c>
      <c r="K8263" s="39" t="str">
        <f t="shared" si="792"/>
        <v/>
      </c>
      <c r="AB8263" s="17" t="str">
        <f t="shared" si="791"/>
        <v>-1</v>
      </c>
      <c r="AC8263" s="17">
        <f>IFERROR(INDEX(Factors!$C$59:$C$70,MATCH(AB8263,Factors!$B$59:$B$70,1),1),0)</f>
        <v>0</v>
      </c>
      <c r="AD8263" s="17">
        <f t="shared" si="789"/>
        <v>0</v>
      </c>
      <c r="AE8263" s="17">
        <f>IFERROR(INDEX(Factors!$B$6:$B$15,MATCH('INPUT - Census'!E8263,Factors!$C$6:$C$15,0),1),0)</f>
        <v>0</v>
      </c>
      <c r="AF8263" s="18">
        <f>IFERROR(INDEX(Factors!$B$16:$B$39,MATCH('INPUT - Census'!C8263,Factors!$C$16:$C$35,0),1),0)</f>
        <v>0</v>
      </c>
      <c r="AG8263" s="19">
        <f>IFERROR(INDEX(Factors!$B$40:$B$44,MATCH('INPUT - Census'!F8263,Factors!$C$40:$C$44,0),1),0)</f>
        <v>0</v>
      </c>
      <c r="AH8263" s="21" t="str">
        <f t="shared" si="790"/>
        <v/>
      </c>
      <c r="AI8263" s="1" t="str">
        <f>IFERROR(VLOOKUP(H8263,Factors!$C$45:$D$48,2,0),"")</f>
        <v/>
      </c>
      <c r="AJ8263" t="b">
        <f t="shared" si="793"/>
        <v>0</v>
      </c>
    </row>
    <row r="8264" spans="2:36" ht="15" customHeight="1" x14ac:dyDescent="0.3">
      <c r="B8264" s="70"/>
      <c r="C8264" s="58"/>
      <c r="D8264" s="63"/>
      <c r="E8264" s="58"/>
      <c r="F8264" s="58"/>
      <c r="G8264" s="44"/>
      <c r="H8264" s="45"/>
      <c r="I8264" s="45"/>
      <c r="J8264" s="40" t="str">
        <f t="shared" si="788"/>
        <v/>
      </c>
      <c r="K8264" s="39" t="str">
        <f t="shared" si="792"/>
        <v/>
      </c>
      <c r="AB8264" s="17" t="str">
        <f t="shared" si="791"/>
        <v>-1</v>
      </c>
      <c r="AC8264" s="17">
        <f>IFERROR(INDEX(Factors!$C$59:$C$70,MATCH(AB8264,Factors!$B$59:$B$70,1),1),0)</f>
        <v>0</v>
      </c>
      <c r="AD8264" s="17">
        <f t="shared" si="789"/>
        <v>0</v>
      </c>
      <c r="AE8264" s="17">
        <f>IFERROR(INDEX(Factors!$B$6:$B$15,MATCH('INPUT - Census'!E8264,Factors!$C$6:$C$15,0),1),0)</f>
        <v>0</v>
      </c>
      <c r="AF8264" s="18">
        <f>IFERROR(INDEX(Factors!$B$16:$B$39,MATCH('INPUT - Census'!C8264,Factors!$C$16:$C$35,0),1),0)</f>
        <v>0</v>
      </c>
      <c r="AG8264" s="19">
        <f>IFERROR(INDEX(Factors!$B$40:$B$44,MATCH('INPUT - Census'!F8264,Factors!$C$40:$C$44,0),1),0)</f>
        <v>0</v>
      </c>
      <c r="AH8264" s="21" t="str">
        <f t="shared" si="790"/>
        <v/>
      </c>
      <c r="AI8264" s="1" t="str">
        <f>IFERROR(VLOOKUP(H8264,Factors!$C$45:$D$48,2,0),"")</f>
        <v/>
      </c>
      <c r="AJ8264" t="b">
        <f t="shared" si="793"/>
        <v>0</v>
      </c>
    </row>
    <row r="8265" spans="2:36" ht="15" customHeight="1" x14ac:dyDescent="0.3">
      <c r="B8265" s="70"/>
      <c r="C8265" s="58"/>
      <c r="D8265" s="63"/>
      <c r="E8265" s="58"/>
      <c r="F8265" s="58"/>
      <c r="G8265" s="44"/>
      <c r="H8265" s="45"/>
      <c r="I8265" s="45"/>
      <c r="J8265" s="40" t="str">
        <f t="shared" si="788"/>
        <v/>
      </c>
      <c r="K8265" s="39" t="str">
        <f t="shared" si="792"/>
        <v/>
      </c>
      <c r="AB8265" s="17" t="str">
        <f t="shared" si="791"/>
        <v>-1</v>
      </c>
      <c r="AC8265" s="17">
        <f>IFERROR(INDEX(Factors!$C$59:$C$70,MATCH(AB8265,Factors!$B$59:$B$70,1),1),0)</f>
        <v>0</v>
      </c>
      <c r="AD8265" s="17">
        <f t="shared" si="789"/>
        <v>0</v>
      </c>
      <c r="AE8265" s="17">
        <f>IFERROR(INDEX(Factors!$B$6:$B$15,MATCH('INPUT - Census'!E8265,Factors!$C$6:$C$15,0),1),0)</f>
        <v>0</v>
      </c>
      <c r="AF8265" s="18">
        <f>IFERROR(INDEX(Factors!$B$16:$B$39,MATCH('INPUT - Census'!C8265,Factors!$C$16:$C$35,0),1),0)</f>
        <v>0</v>
      </c>
      <c r="AG8265" s="19">
        <f>IFERROR(INDEX(Factors!$B$40:$B$44,MATCH('INPUT - Census'!F8265,Factors!$C$40:$C$44,0),1),0)</f>
        <v>0</v>
      </c>
      <c r="AH8265" s="21" t="str">
        <f t="shared" si="790"/>
        <v/>
      </c>
      <c r="AI8265" s="1" t="str">
        <f>IFERROR(VLOOKUP(H8265,Factors!$C$45:$D$48,2,0),"")</f>
        <v/>
      </c>
      <c r="AJ8265" t="b">
        <f t="shared" si="793"/>
        <v>0</v>
      </c>
    </row>
    <row r="8266" spans="2:36" ht="15" customHeight="1" x14ac:dyDescent="0.3">
      <c r="B8266" s="70"/>
      <c r="C8266" s="58"/>
      <c r="D8266" s="63"/>
      <c r="E8266" s="58"/>
      <c r="F8266" s="58"/>
      <c r="G8266" s="44"/>
      <c r="H8266" s="45"/>
      <c r="I8266" s="45"/>
      <c r="J8266" s="40" t="str">
        <f t="shared" si="788"/>
        <v/>
      </c>
      <c r="K8266" s="39" t="str">
        <f t="shared" si="792"/>
        <v/>
      </c>
      <c r="AB8266" s="17" t="str">
        <f t="shared" si="791"/>
        <v>-1</v>
      </c>
      <c r="AC8266" s="17">
        <f>IFERROR(INDEX(Factors!$C$59:$C$70,MATCH(AB8266,Factors!$B$59:$B$70,1),1),0)</f>
        <v>0</v>
      </c>
      <c r="AD8266" s="17">
        <f t="shared" si="789"/>
        <v>0</v>
      </c>
      <c r="AE8266" s="17">
        <f>IFERROR(INDEX(Factors!$B$6:$B$15,MATCH('INPUT - Census'!E8266,Factors!$C$6:$C$15,0),1),0)</f>
        <v>0</v>
      </c>
      <c r="AF8266" s="18">
        <f>IFERROR(INDEX(Factors!$B$16:$B$39,MATCH('INPUT - Census'!C8266,Factors!$C$16:$C$35,0),1),0)</f>
        <v>0</v>
      </c>
      <c r="AG8266" s="19">
        <f>IFERROR(INDEX(Factors!$B$40:$B$44,MATCH('INPUT - Census'!F8266,Factors!$C$40:$C$44,0),1),0)</f>
        <v>0</v>
      </c>
      <c r="AH8266" s="21" t="str">
        <f t="shared" si="790"/>
        <v/>
      </c>
      <c r="AI8266" s="1" t="str">
        <f>IFERROR(VLOOKUP(H8266,Factors!$C$45:$D$48,2,0),"")</f>
        <v/>
      </c>
      <c r="AJ8266" t="b">
        <f t="shared" si="793"/>
        <v>0</v>
      </c>
    </row>
    <row r="8267" spans="2:36" ht="15" customHeight="1" x14ac:dyDescent="0.3">
      <c r="B8267" s="70"/>
      <c r="C8267" s="58"/>
      <c r="D8267" s="63"/>
      <c r="E8267" s="58"/>
      <c r="F8267" s="58"/>
      <c r="G8267" s="44"/>
      <c r="H8267" s="45"/>
      <c r="I8267" s="45"/>
      <c r="J8267" s="40" t="str">
        <f t="shared" si="788"/>
        <v/>
      </c>
      <c r="K8267" s="39" t="str">
        <f t="shared" si="792"/>
        <v/>
      </c>
      <c r="AB8267" s="17" t="str">
        <f t="shared" si="791"/>
        <v>-1</v>
      </c>
      <c r="AC8267" s="17">
        <f>IFERROR(INDEX(Factors!$C$59:$C$70,MATCH(AB8267,Factors!$B$59:$B$70,1),1),0)</f>
        <v>0</v>
      </c>
      <c r="AD8267" s="17">
        <f t="shared" si="789"/>
        <v>0</v>
      </c>
      <c r="AE8267" s="17">
        <f>IFERROR(INDEX(Factors!$B$6:$B$15,MATCH('INPUT - Census'!E8267,Factors!$C$6:$C$15,0),1),0)</f>
        <v>0</v>
      </c>
      <c r="AF8267" s="18">
        <f>IFERROR(INDEX(Factors!$B$16:$B$39,MATCH('INPUT - Census'!C8267,Factors!$C$16:$C$35,0),1),0)</f>
        <v>0</v>
      </c>
      <c r="AG8267" s="19">
        <f>IFERROR(INDEX(Factors!$B$40:$B$44,MATCH('INPUT - Census'!F8267,Factors!$C$40:$C$44,0),1),0)</f>
        <v>0</v>
      </c>
      <c r="AH8267" s="21" t="str">
        <f t="shared" si="790"/>
        <v/>
      </c>
      <c r="AI8267" s="1" t="str">
        <f>IFERROR(VLOOKUP(H8267,Factors!$C$45:$D$48,2,0),"")</f>
        <v/>
      </c>
      <c r="AJ8267" t="b">
        <f t="shared" si="793"/>
        <v>0</v>
      </c>
    </row>
    <row r="8268" spans="2:36" ht="15" customHeight="1" x14ac:dyDescent="0.3">
      <c r="B8268" s="70"/>
      <c r="C8268" s="58"/>
      <c r="D8268" s="63"/>
      <c r="E8268" s="58"/>
      <c r="F8268" s="58"/>
      <c r="G8268" s="44"/>
      <c r="H8268" s="45"/>
      <c r="I8268" s="45"/>
      <c r="J8268" s="40" t="str">
        <f t="shared" si="788"/>
        <v/>
      </c>
      <c r="K8268" s="39" t="str">
        <f t="shared" si="792"/>
        <v/>
      </c>
      <c r="AB8268" s="17" t="str">
        <f t="shared" si="791"/>
        <v>-1</v>
      </c>
      <c r="AC8268" s="17">
        <f>IFERROR(INDEX(Factors!$C$59:$C$70,MATCH(AB8268,Factors!$B$59:$B$70,1),1),0)</f>
        <v>0</v>
      </c>
      <c r="AD8268" s="17">
        <f t="shared" si="789"/>
        <v>0</v>
      </c>
      <c r="AE8268" s="17">
        <f>IFERROR(INDEX(Factors!$B$6:$B$15,MATCH('INPUT - Census'!E8268,Factors!$C$6:$C$15,0),1),0)</f>
        <v>0</v>
      </c>
      <c r="AF8268" s="18">
        <f>IFERROR(INDEX(Factors!$B$16:$B$39,MATCH('INPUT - Census'!C8268,Factors!$C$16:$C$35,0),1),0)</f>
        <v>0</v>
      </c>
      <c r="AG8268" s="19">
        <f>IFERROR(INDEX(Factors!$B$40:$B$44,MATCH('INPUT - Census'!F8268,Factors!$C$40:$C$44,0),1),0)</f>
        <v>0</v>
      </c>
      <c r="AH8268" s="21" t="str">
        <f t="shared" si="790"/>
        <v/>
      </c>
      <c r="AI8268" s="1" t="str">
        <f>IFERROR(VLOOKUP(H8268,Factors!$C$45:$D$48,2,0),"")</f>
        <v/>
      </c>
      <c r="AJ8268" t="b">
        <f t="shared" si="793"/>
        <v>0</v>
      </c>
    </row>
    <row r="8269" spans="2:36" ht="15" customHeight="1" x14ac:dyDescent="0.3">
      <c r="B8269" s="70"/>
      <c r="C8269" s="58"/>
      <c r="D8269" s="63"/>
      <c r="E8269" s="58"/>
      <c r="F8269" s="58"/>
      <c r="G8269" s="44"/>
      <c r="H8269" s="45"/>
      <c r="I8269" s="45"/>
      <c r="J8269" s="40" t="str">
        <f t="shared" si="788"/>
        <v/>
      </c>
      <c r="K8269" s="39" t="str">
        <f t="shared" si="792"/>
        <v/>
      </c>
      <c r="AB8269" s="17" t="str">
        <f t="shared" si="791"/>
        <v>-1</v>
      </c>
      <c r="AC8269" s="17">
        <f>IFERROR(INDEX(Factors!$C$59:$C$70,MATCH(AB8269,Factors!$B$59:$B$70,1),1),0)</f>
        <v>0</v>
      </c>
      <c r="AD8269" s="17">
        <f t="shared" si="789"/>
        <v>0</v>
      </c>
      <c r="AE8269" s="17">
        <f>IFERROR(INDEX(Factors!$B$6:$B$15,MATCH('INPUT - Census'!E8269,Factors!$C$6:$C$15,0),1),0)</f>
        <v>0</v>
      </c>
      <c r="AF8269" s="18">
        <f>IFERROR(INDEX(Factors!$B$16:$B$39,MATCH('INPUT - Census'!C8269,Factors!$C$16:$C$35,0),1),0)</f>
        <v>0</v>
      </c>
      <c r="AG8269" s="19">
        <f>IFERROR(INDEX(Factors!$B$40:$B$44,MATCH('INPUT - Census'!F8269,Factors!$C$40:$C$44,0),1),0)</f>
        <v>0</v>
      </c>
      <c r="AH8269" s="21" t="str">
        <f t="shared" si="790"/>
        <v/>
      </c>
      <c r="AI8269" s="1" t="str">
        <f>IFERROR(VLOOKUP(H8269,Factors!$C$45:$D$48,2,0),"")</f>
        <v/>
      </c>
      <c r="AJ8269" t="b">
        <f t="shared" si="793"/>
        <v>0</v>
      </c>
    </row>
    <row r="8270" spans="2:36" ht="15" customHeight="1" x14ac:dyDescent="0.3">
      <c r="B8270" s="70"/>
      <c r="C8270" s="58"/>
      <c r="D8270" s="63"/>
      <c r="E8270" s="58"/>
      <c r="F8270" s="58"/>
      <c r="G8270" s="44"/>
      <c r="H8270" s="45"/>
      <c r="I8270" s="45"/>
      <c r="J8270" s="40" t="str">
        <f t="shared" si="788"/>
        <v/>
      </c>
      <c r="K8270" s="39" t="str">
        <f t="shared" si="792"/>
        <v/>
      </c>
      <c r="AB8270" s="17" t="str">
        <f t="shared" si="791"/>
        <v>-1</v>
      </c>
      <c r="AC8270" s="17">
        <f>IFERROR(INDEX(Factors!$C$59:$C$70,MATCH(AB8270,Factors!$B$59:$B$70,1),1),0)</f>
        <v>0</v>
      </c>
      <c r="AD8270" s="17">
        <f t="shared" si="789"/>
        <v>0</v>
      </c>
      <c r="AE8270" s="17">
        <f>IFERROR(INDEX(Factors!$B$6:$B$15,MATCH('INPUT - Census'!E8270,Factors!$C$6:$C$15,0),1),0)</f>
        <v>0</v>
      </c>
      <c r="AF8270" s="18">
        <f>IFERROR(INDEX(Factors!$B$16:$B$39,MATCH('INPUT - Census'!C8270,Factors!$C$16:$C$35,0),1),0)</f>
        <v>0</v>
      </c>
      <c r="AG8270" s="19">
        <f>IFERROR(INDEX(Factors!$B$40:$B$44,MATCH('INPUT - Census'!F8270,Factors!$C$40:$C$44,0),1),0)</f>
        <v>0</v>
      </c>
      <c r="AH8270" s="21" t="str">
        <f t="shared" si="790"/>
        <v/>
      </c>
      <c r="AI8270" s="1" t="str">
        <f>IFERROR(VLOOKUP(H8270,Factors!$C$45:$D$48,2,0),"")</f>
        <v/>
      </c>
      <c r="AJ8270" t="b">
        <f t="shared" si="793"/>
        <v>0</v>
      </c>
    </row>
    <row r="8271" spans="2:36" ht="15" customHeight="1" x14ac:dyDescent="0.3">
      <c r="B8271" s="70"/>
      <c r="C8271" s="58"/>
      <c r="D8271" s="63"/>
      <c r="E8271" s="58"/>
      <c r="F8271" s="58"/>
      <c r="G8271" s="44"/>
      <c r="H8271" s="45"/>
      <c r="I8271" s="45"/>
      <c r="J8271" s="40" t="str">
        <f t="shared" si="788"/>
        <v/>
      </c>
      <c r="K8271" s="39" t="str">
        <f t="shared" si="792"/>
        <v/>
      </c>
      <c r="AB8271" s="17" t="str">
        <f t="shared" si="791"/>
        <v>-1</v>
      </c>
      <c r="AC8271" s="17">
        <f>IFERROR(INDEX(Factors!$C$59:$C$70,MATCH(AB8271,Factors!$B$59:$B$70,1),1),0)</f>
        <v>0</v>
      </c>
      <c r="AD8271" s="17">
        <f t="shared" si="789"/>
        <v>0</v>
      </c>
      <c r="AE8271" s="17">
        <f>IFERROR(INDEX(Factors!$B$6:$B$15,MATCH('INPUT - Census'!E8271,Factors!$C$6:$C$15,0),1),0)</f>
        <v>0</v>
      </c>
      <c r="AF8271" s="18">
        <f>IFERROR(INDEX(Factors!$B$16:$B$39,MATCH('INPUT - Census'!C8271,Factors!$C$16:$C$35,0),1),0)</f>
        <v>0</v>
      </c>
      <c r="AG8271" s="19">
        <f>IFERROR(INDEX(Factors!$B$40:$B$44,MATCH('INPUT - Census'!F8271,Factors!$C$40:$C$44,0),1),0)</f>
        <v>0</v>
      </c>
      <c r="AH8271" s="21" t="str">
        <f t="shared" si="790"/>
        <v/>
      </c>
      <c r="AI8271" s="1" t="str">
        <f>IFERROR(VLOOKUP(H8271,Factors!$C$45:$D$48,2,0),"")</f>
        <v/>
      </c>
      <c r="AJ8271" t="b">
        <f t="shared" si="793"/>
        <v>0</v>
      </c>
    </row>
    <row r="8272" spans="2:36" ht="15" customHeight="1" x14ac:dyDescent="0.3">
      <c r="B8272" s="70"/>
      <c r="C8272" s="58"/>
      <c r="D8272" s="63"/>
      <c r="E8272" s="58"/>
      <c r="F8272" s="58"/>
      <c r="G8272" s="44"/>
      <c r="H8272" s="45"/>
      <c r="I8272" s="45"/>
      <c r="J8272" s="40" t="str">
        <f t="shared" si="788"/>
        <v/>
      </c>
      <c r="K8272" s="39" t="str">
        <f t="shared" si="792"/>
        <v/>
      </c>
      <c r="AB8272" s="17" t="str">
        <f t="shared" si="791"/>
        <v>-1</v>
      </c>
      <c r="AC8272" s="17">
        <f>IFERROR(INDEX(Factors!$C$59:$C$70,MATCH(AB8272,Factors!$B$59:$B$70,1),1),0)</f>
        <v>0</v>
      </c>
      <c r="AD8272" s="17">
        <f t="shared" si="789"/>
        <v>0</v>
      </c>
      <c r="AE8272" s="17">
        <f>IFERROR(INDEX(Factors!$B$6:$B$15,MATCH('INPUT - Census'!E8272,Factors!$C$6:$C$15,0),1),0)</f>
        <v>0</v>
      </c>
      <c r="AF8272" s="18">
        <f>IFERROR(INDEX(Factors!$B$16:$B$39,MATCH('INPUT - Census'!C8272,Factors!$C$16:$C$35,0),1),0)</f>
        <v>0</v>
      </c>
      <c r="AG8272" s="19">
        <f>IFERROR(INDEX(Factors!$B$40:$B$44,MATCH('INPUT - Census'!F8272,Factors!$C$40:$C$44,0),1),0)</f>
        <v>0</v>
      </c>
      <c r="AH8272" s="21" t="str">
        <f t="shared" si="790"/>
        <v/>
      </c>
      <c r="AI8272" s="1" t="str">
        <f>IFERROR(VLOOKUP(H8272,Factors!$C$45:$D$48,2,0),"")</f>
        <v/>
      </c>
      <c r="AJ8272" t="b">
        <f t="shared" si="793"/>
        <v>0</v>
      </c>
    </row>
    <row r="8273" spans="2:36" ht="15" customHeight="1" x14ac:dyDescent="0.3">
      <c r="B8273" s="70"/>
      <c r="C8273" s="58"/>
      <c r="D8273" s="63"/>
      <c r="E8273" s="58"/>
      <c r="F8273" s="58"/>
      <c r="G8273" s="44"/>
      <c r="H8273" s="45"/>
      <c r="I8273" s="45"/>
      <c r="J8273" s="40" t="str">
        <f t="shared" si="788"/>
        <v/>
      </c>
      <c r="K8273" s="39" t="str">
        <f t="shared" si="792"/>
        <v/>
      </c>
      <c r="AB8273" s="17" t="str">
        <f t="shared" si="791"/>
        <v>-1</v>
      </c>
      <c r="AC8273" s="17">
        <f>IFERROR(INDEX(Factors!$C$59:$C$70,MATCH(AB8273,Factors!$B$59:$B$70,1),1),0)</f>
        <v>0</v>
      </c>
      <c r="AD8273" s="17">
        <f t="shared" si="789"/>
        <v>0</v>
      </c>
      <c r="AE8273" s="17">
        <f>IFERROR(INDEX(Factors!$B$6:$B$15,MATCH('INPUT - Census'!E8273,Factors!$C$6:$C$15,0),1),0)</f>
        <v>0</v>
      </c>
      <c r="AF8273" s="18">
        <f>IFERROR(INDEX(Factors!$B$16:$B$39,MATCH('INPUT - Census'!C8273,Factors!$C$16:$C$35,0),1),0)</f>
        <v>0</v>
      </c>
      <c r="AG8273" s="19">
        <f>IFERROR(INDEX(Factors!$B$40:$B$44,MATCH('INPUT - Census'!F8273,Factors!$C$40:$C$44,0),1),0)</f>
        <v>0</v>
      </c>
      <c r="AH8273" s="21" t="str">
        <f t="shared" si="790"/>
        <v/>
      </c>
      <c r="AI8273" s="1" t="str">
        <f>IFERROR(VLOOKUP(H8273,Factors!$C$45:$D$48,2,0),"")</f>
        <v/>
      </c>
      <c r="AJ8273" t="b">
        <f t="shared" si="793"/>
        <v>0</v>
      </c>
    </row>
    <row r="8274" spans="2:36" ht="15" customHeight="1" x14ac:dyDescent="0.3">
      <c r="B8274" s="70"/>
      <c r="C8274" s="58"/>
      <c r="D8274" s="63"/>
      <c r="E8274" s="58"/>
      <c r="F8274" s="58"/>
      <c r="G8274" s="44"/>
      <c r="H8274" s="45"/>
      <c r="I8274" s="45"/>
      <c r="J8274" s="40" t="str">
        <f t="shared" si="788"/>
        <v/>
      </c>
      <c r="K8274" s="39" t="str">
        <f t="shared" si="792"/>
        <v/>
      </c>
      <c r="AB8274" s="17" t="str">
        <f t="shared" si="791"/>
        <v>-1</v>
      </c>
      <c r="AC8274" s="17">
        <f>IFERROR(INDEX(Factors!$C$59:$C$70,MATCH(AB8274,Factors!$B$59:$B$70,1),1),0)</f>
        <v>0</v>
      </c>
      <c r="AD8274" s="17">
        <f t="shared" si="789"/>
        <v>0</v>
      </c>
      <c r="AE8274" s="17">
        <f>IFERROR(INDEX(Factors!$B$6:$B$15,MATCH('INPUT - Census'!E8274,Factors!$C$6:$C$15,0),1),0)</f>
        <v>0</v>
      </c>
      <c r="AF8274" s="18">
        <f>IFERROR(INDEX(Factors!$B$16:$B$39,MATCH('INPUT - Census'!C8274,Factors!$C$16:$C$35,0),1),0)</f>
        <v>0</v>
      </c>
      <c r="AG8274" s="19">
        <f>IFERROR(INDEX(Factors!$B$40:$B$44,MATCH('INPUT - Census'!F8274,Factors!$C$40:$C$44,0),1),0)</f>
        <v>0</v>
      </c>
      <c r="AH8274" s="21" t="str">
        <f t="shared" si="790"/>
        <v/>
      </c>
      <c r="AI8274" s="1" t="str">
        <f>IFERROR(VLOOKUP(H8274,Factors!$C$45:$D$48,2,0),"")</f>
        <v/>
      </c>
      <c r="AJ8274" t="b">
        <f t="shared" si="793"/>
        <v>0</v>
      </c>
    </row>
    <row r="8275" spans="2:36" ht="15" customHeight="1" x14ac:dyDescent="0.3">
      <c r="B8275" s="70"/>
      <c r="C8275" s="58"/>
      <c r="D8275" s="63"/>
      <c r="E8275" s="58"/>
      <c r="F8275" s="58"/>
      <c r="G8275" s="44"/>
      <c r="H8275" s="45"/>
      <c r="I8275" s="45"/>
      <c r="J8275" s="40" t="str">
        <f t="shared" si="788"/>
        <v/>
      </c>
      <c r="K8275" s="39" t="str">
        <f t="shared" si="792"/>
        <v/>
      </c>
      <c r="AB8275" s="17" t="str">
        <f t="shared" si="791"/>
        <v>-1</v>
      </c>
      <c r="AC8275" s="17">
        <f>IFERROR(INDEX(Factors!$C$59:$C$70,MATCH(AB8275,Factors!$B$59:$B$70,1),1),0)</f>
        <v>0</v>
      </c>
      <c r="AD8275" s="17">
        <f t="shared" si="789"/>
        <v>0</v>
      </c>
      <c r="AE8275" s="17">
        <f>IFERROR(INDEX(Factors!$B$6:$B$15,MATCH('INPUT - Census'!E8275,Factors!$C$6:$C$15,0),1),0)</f>
        <v>0</v>
      </c>
      <c r="AF8275" s="18">
        <f>IFERROR(INDEX(Factors!$B$16:$B$39,MATCH('INPUT - Census'!C8275,Factors!$C$16:$C$35,0),1),0)</f>
        <v>0</v>
      </c>
      <c r="AG8275" s="19">
        <f>IFERROR(INDEX(Factors!$B$40:$B$44,MATCH('INPUT - Census'!F8275,Factors!$C$40:$C$44,0),1),0)</f>
        <v>0</v>
      </c>
      <c r="AH8275" s="21" t="str">
        <f t="shared" si="790"/>
        <v/>
      </c>
      <c r="AI8275" s="1" t="str">
        <f>IFERROR(VLOOKUP(H8275,Factors!$C$45:$D$48,2,0),"")</f>
        <v/>
      </c>
      <c r="AJ8275" t="b">
        <f t="shared" si="793"/>
        <v>0</v>
      </c>
    </row>
    <row r="8276" spans="2:36" ht="15" customHeight="1" x14ac:dyDescent="0.3">
      <c r="B8276" s="70"/>
      <c r="C8276" s="58"/>
      <c r="D8276" s="63"/>
      <c r="E8276" s="58"/>
      <c r="F8276" s="58"/>
      <c r="G8276" s="44"/>
      <c r="H8276" s="45"/>
      <c r="I8276" s="45"/>
      <c r="J8276" s="40" t="str">
        <f t="shared" si="788"/>
        <v/>
      </c>
      <c r="K8276" s="39" t="str">
        <f t="shared" si="792"/>
        <v/>
      </c>
      <c r="AB8276" s="17" t="str">
        <f t="shared" si="791"/>
        <v>-1</v>
      </c>
      <c r="AC8276" s="17">
        <f>IFERROR(INDEX(Factors!$C$59:$C$70,MATCH(AB8276,Factors!$B$59:$B$70,1),1),0)</f>
        <v>0</v>
      </c>
      <c r="AD8276" s="17">
        <f t="shared" si="789"/>
        <v>0</v>
      </c>
      <c r="AE8276" s="17">
        <f>IFERROR(INDEX(Factors!$B$6:$B$15,MATCH('INPUT - Census'!E8276,Factors!$C$6:$C$15,0),1),0)</f>
        <v>0</v>
      </c>
      <c r="AF8276" s="18">
        <f>IFERROR(INDEX(Factors!$B$16:$B$39,MATCH('INPUT - Census'!C8276,Factors!$C$16:$C$35,0),1),0)</f>
        <v>0</v>
      </c>
      <c r="AG8276" s="19">
        <f>IFERROR(INDEX(Factors!$B$40:$B$44,MATCH('INPUT - Census'!F8276,Factors!$C$40:$C$44,0),1),0)</f>
        <v>0</v>
      </c>
      <c r="AH8276" s="21" t="str">
        <f t="shared" si="790"/>
        <v/>
      </c>
      <c r="AI8276" s="1" t="str">
        <f>IFERROR(VLOOKUP(H8276,Factors!$C$45:$D$48,2,0),"")</f>
        <v/>
      </c>
      <c r="AJ8276" t="b">
        <f t="shared" si="793"/>
        <v>0</v>
      </c>
    </row>
    <row r="8277" spans="2:36" ht="15" customHeight="1" x14ac:dyDescent="0.3">
      <c r="B8277" s="70"/>
      <c r="C8277" s="58"/>
      <c r="D8277" s="63"/>
      <c r="E8277" s="58"/>
      <c r="F8277" s="58"/>
      <c r="G8277" s="44"/>
      <c r="H8277" s="45"/>
      <c r="I8277" s="45"/>
      <c r="J8277" s="40" t="str">
        <f t="shared" si="788"/>
        <v/>
      </c>
      <c r="K8277" s="39" t="str">
        <f t="shared" si="792"/>
        <v/>
      </c>
      <c r="AB8277" s="17" t="str">
        <f t="shared" si="791"/>
        <v>-1</v>
      </c>
      <c r="AC8277" s="17">
        <f>IFERROR(INDEX(Factors!$C$59:$C$70,MATCH(AB8277,Factors!$B$59:$B$70,1),1),0)</f>
        <v>0</v>
      </c>
      <c r="AD8277" s="17">
        <f t="shared" si="789"/>
        <v>0</v>
      </c>
      <c r="AE8277" s="17">
        <f>IFERROR(INDEX(Factors!$B$6:$B$15,MATCH('INPUT - Census'!E8277,Factors!$C$6:$C$15,0),1),0)</f>
        <v>0</v>
      </c>
      <c r="AF8277" s="18">
        <f>IFERROR(INDEX(Factors!$B$16:$B$39,MATCH('INPUT - Census'!C8277,Factors!$C$16:$C$35,0),1),0)</f>
        <v>0</v>
      </c>
      <c r="AG8277" s="19">
        <f>IFERROR(INDEX(Factors!$B$40:$B$44,MATCH('INPUT - Census'!F8277,Factors!$C$40:$C$44,0),1),0)</f>
        <v>0</v>
      </c>
      <c r="AH8277" s="21" t="str">
        <f t="shared" si="790"/>
        <v/>
      </c>
      <c r="AI8277" s="1" t="str">
        <f>IFERROR(VLOOKUP(H8277,Factors!$C$45:$D$48,2,0),"")</f>
        <v/>
      </c>
      <c r="AJ8277" t="b">
        <f t="shared" si="793"/>
        <v>0</v>
      </c>
    </row>
    <row r="8278" spans="2:36" ht="15" customHeight="1" x14ac:dyDescent="0.3">
      <c r="B8278" s="70"/>
      <c r="C8278" s="58"/>
      <c r="D8278" s="63"/>
      <c r="E8278" s="58"/>
      <c r="F8278" s="58"/>
      <c r="G8278" s="44"/>
      <c r="H8278" s="45"/>
      <c r="I8278" s="45"/>
      <c r="J8278" s="40" t="str">
        <f t="shared" si="788"/>
        <v/>
      </c>
      <c r="K8278" s="39" t="str">
        <f t="shared" si="792"/>
        <v/>
      </c>
      <c r="AB8278" s="17" t="str">
        <f t="shared" si="791"/>
        <v>-1</v>
      </c>
      <c r="AC8278" s="17">
        <f>IFERROR(INDEX(Factors!$C$59:$C$70,MATCH(AB8278,Factors!$B$59:$B$70,1),1),0)</f>
        <v>0</v>
      </c>
      <c r="AD8278" s="17">
        <f t="shared" si="789"/>
        <v>0</v>
      </c>
      <c r="AE8278" s="17">
        <f>IFERROR(INDEX(Factors!$B$6:$B$15,MATCH('INPUT - Census'!E8278,Factors!$C$6:$C$15,0),1),0)</f>
        <v>0</v>
      </c>
      <c r="AF8278" s="18">
        <f>IFERROR(INDEX(Factors!$B$16:$B$39,MATCH('INPUT - Census'!C8278,Factors!$C$16:$C$35,0),1),0)</f>
        <v>0</v>
      </c>
      <c r="AG8278" s="19">
        <f>IFERROR(INDEX(Factors!$B$40:$B$44,MATCH('INPUT - Census'!F8278,Factors!$C$40:$C$44,0),1),0)</f>
        <v>0</v>
      </c>
      <c r="AH8278" s="21" t="str">
        <f t="shared" si="790"/>
        <v/>
      </c>
      <c r="AI8278" s="1" t="str">
        <f>IFERROR(VLOOKUP(H8278,Factors!$C$45:$D$48,2,0),"")</f>
        <v/>
      </c>
      <c r="AJ8278" t="b">
        <f t="shared" si="793"/>
        <v>0</v>
      </c>
    </row>
    <row r="8279" spans="2:36" ht="15" customHeight="1" x14ac:dyDescent="0.3">
      <c r="B8279" s="70"/>
      <c r="C8279" s="58"/>
      <c r="D8279" s="63"/>
      <c r="E8279" s="58"/>
      <c r="F8279" s="58"/>
      <c r="G8279" s="44"/>
      <c r="H8279" s="45"/>
      <c r="I8279" s="45"/>
      <c r="J8279" s="40" t="str">
        <f t="shared" si="788"/>
        <v/>
      </c>
      <c r="K8279" s="39" t="str">
        <f t="shared" si="792"/>
        <v/>
      </c>
      <c r="AB8279" s="17" t="str">
        <f t="shared" si="791"/>
        <v>-1</v>
      </c>
      <c r="AC8279" s="17">
        <f>IFERROR(INDEX(Factors!$C$59:$C$70,MATCH(AB8279,Factors!$B$59:$B$70,1),1),0)</f>
        <v>0</v>
      </c>
      <c r="AD8279" s="17">
        <f t="shared" si="789"/>
        <v>0</v>
      </c>
      <c r="AE8279" s="17">
        <f>IFERROR(INDEX(Factors!$B$6:$B$15,MATCH('INPUT - Census'!E8279,Factors!$C$6:$C$15,0),1),0)</f>
        <v>0</v>
      </c>
      <c r="AF8279" s="18">
        <f>IFERROR(INDEX(Factors!$B$16:$B$39,MATCH('INPUT - Census'!C8279,Factors!$C$16:$C$35,0),1),0)</f>
        <v>0</v>
      </c>
      <c r="AG8279" s="19">
        <f>IFERROR(INDEX(Factors!$B$40:$B$44,MATCH('INPUT - Census'!F8279,Factors!$C$40:$C$44,0),1),0)</f>
        <v>0</v>
      </c>
      <c r="AH8279" s="21" t="str">
        <f t="shared" si="790"/>
        <v/>
      </c>
      <c r="AI8279" s="1" t="str">
        <f>IFERROR(VLOOKUP(H8279,Factors!$C$45:$D$48,2,0),"")</f>
        <v/>
      </c>
      <c r="AJ8279" t="b">
        <f t="shared" si="793"/>
        <v>0</v>
      </c>
    </row>
    <row r="8280" spans="2:36" ht="15" customHeight="1" x14ac:dyDescent="0.3">
      <c r="B8280" s="70"/>
      <c r="C8280" s="58"/>
      <c r="D8280" s="63"/>
      <c r="E8280" s="58"/>
      <c r="F8280" s="58"/>
      <c r="G8280" s="44"/>
      <c r="H8280" s="45"/>
      <c r="I8280" s="45"/>
      <c r="J8280" s="40" t="str">
        <f t="shared" si="788"/>
        <v/>
      </c>
      <c r="K8280" s="39" t="str">
        <f t="shared" si="792"/>
        <v/>
      </c>
      <c r="AB8280" s="17" t="str">
        <f t="shared" si="791"/>
        <v>-1</v>
      </c>
      <c r="AC8280" s="17">
        <f>IFERROR(INDEX(Factors!$C$59:$C$70,MATCH(AB8280,Factors!$B$59:$B$70,1),1),0)</f>
        <v>0</v>
      </c>
      <c r="AD8280" s="17">
        <f t="shared" si="789"/>
        <v>0</v>
      </c>
      <c r="AE8280" s="17">
        <f>IFERROR(INDEX(Factors!$B$6:$B$15,MATCH('INPUT - Census'!E8280,Factors!$C$6:$C$15,0),1),0)</f>
        <v>0</v>
      </c>
      <c r="AF8280" s="18">
        <f>IFERROR(INDEX(Factors!$B$16:$B$39,MATCH('INPUT - Census'!C8280,Factors!$C$16:$C$35,0),1),0)</f>
        <v>0</v>
      </c>
      <c r="AG8280" s="19">
        <f>IFERROR(INDEX(Factors!$B$40:$B$44,MATCH('INPUT - Census'!F8280,Factors!$C$40:$C$44,0),1),0)</f>
        <v>0</v>
      </c>
      <c r="AH8280" s="21" t="str">
        <f t="shared" si="790"/>
        <v/>
      </c>
      <c r="AI8280" s="1" t="str">
        <f>IFERROR(VLOOKUP(H8280,Factors!$C$45:$D$48,2,0),"")</f>
        <v/>
      </c>
      <c r="AJ8280" t="b">
        <f t="shared" si="793"/>
        <v>0</v>
      </c>
    </row>
    <row r="8281" spans="2:36" ht="15" customHeight="1" x14ac:dyDescent="0.3">
      <c r="B8281" s="70"/>
      <c r="C8281" s="58"/>
      <c r="D8281" s="63"/>
      <c r="E8281" s="58"/>
      <c r="F8281" s="58"/>
      <c r="G8281" s="44"/>
      <c r="H8281" s="45"/>
      <c r="I8281" s="45"/>
      <c r="J8281" s="40" t="str">
        <f t="shared" si="788"/>
        <v/>
      </c>
      <c r="K8281" s="39" t="str">
        <f t="shared" si="792"/>
        <v/>
      </c>
      <c r="AB8281" s="17" t="str">
        <f t="shared" si="791"/>
        <v>-1</v>
      </c>
      <c r="AC8281" s="17">
        <f>IFERROR(INDEX(Factors!$C$59:$C$70,MATCH(AB8281,Factors!$B$59:$B$70,1),1),0)</f>
        <v>0</v>
      </c>
      <c r="AD8281" s="17">
        <f t="shared" si="789"/>
        <v>0</v>
      </c>
      <c r="AE8281" s="17">
        <f>IFERROR(INDEX(Factors!$B$6:$B$15,MATCH('INPUT - Census'!E8281,Factors!$C$6:$C$15,0),1),0)</f>
        <v>0</v>
      </c>
      <c r="AF8281" s="18">
        <f>IFERROR(INDEX(Factors!$B$16:$B$39,MATCH('INPUT - Census'!C8281,Factors!$C$16:$C$35,0),1),0)</f>
        <v>0</v>
      </c>
      <c r="AG8281" s="19">
        <f>IFERROR(INDEX(Factors!$B$40:$B$44,MATCH('INPUT - Census'!F8281,Factors!$C$40:$C$44,0),1),0)</f>
        <v>0</v>
      </c>
      <c r="AH8281" s="21" t="str">
        <f t="shared" si="790"/>
        <v/>
      </c>
      <c r="AI8281" s="1" t="str">
        <f>IFERROR(VLOOKUP(H8281,Factors!$C$45:$D$48,2,0),"")</f>
        <v/>
      </c>
      <c r="AJ8281" t="b">
        <f t="shared" si="793"/>
        <v>0</v>
      </c>
    </row>
    <row r="8282" spans="2:36" ht="15" customHeight="1" x14ac:dyDescent="0.3">
      <c r="B8282" s="70"/>
      <c r="C8282" s="58"/>
      <c r="D8282" s="63"/>
      <c r="E8282" s="58"/>
      <c r="F8282" s="58"/>
      <c r="G8282" s="44"/>
      <c r="H8282" s="45"/>
      <c r="I8282" s="45"/>
      <c r="J8282" s="40" t="str">
        <f t="shared" si="788"/>
        <v/>
      </c>
      <c r="K8282" s="39" t="str">
        <f t="shared" si="792"/>
        <v/>
      </c>
      <c r="AB8282" s="17" t="str">
        <f t="shared" si="791"/>
        <v>-1</v>
      </c>
      <c r="AC8282" s="17">
        <f>IFERROR(INDEX(Factors!$C$59:$C$70,MATCH(AB8282,Factors!$B$59:$B$70,1),1),0)</f>
        <v>0</v>
      </c>
      <c r="AD8282" s="17">
        <f t="shared" si="789"/>
        <v>0</v>
      </c>
      <c r="AE8282" s="17">
        <f>IFERROR(INDEX(Factors!$B$6:$B$15,MATCH('INPUT - Census'!E8282,Factors!$C$6:$C$15,0),1),0)</f>
        <v>0</v>
      </c>
      <c r="AF8282" s="18">
        <f>IFERROR(INDEX(Factors!$B$16:$B$39,MATCH('INPUT - Census'!C8282,Factors!$C$16:$C$35,0),1),0)</f>
        <v>0</v>
      </c>
      <c r="AG8282" s="19">
        <f>IFERROR(INDEX(Factors!$B$40:$B$44,MATCH('INPUT - Census'!F8282,Factors!$C$40:$C$44,0),1),0)</f>
        <v>0</v>
      </c>
      <c r="AH8282" s="21" t="str">
        <f t="shared" si="790"/>
        <v/>
      </c>
      <c r="AI8282" s="1" t="str">
        <f>IFERROR(VLOOKUP(H8282,Factors!$C$45:$D$48,2,0),"")</f>
        <v/>
      </c>
      <c r="AJ8282" t="b">
        <f t="shared" si="793"/>
        <v>0</v>
      </c>
    </row>
    <row r="8283" spans="2:36" ht="15" customHeight="1" x14ac:dyDescent="0.3">
      <c r="B8283" s="70"/>
      <c r="C8283" s="58"/>
      <c r="D8283" s="63"/>
      <c r="E8283" s="58"/>
      <c r="F8283" s="58"/>
      <c r="G8283" s="44"/>
      <c r="H8283" s="45"/>
      <c r="I8283" s="45"/>
      <c r="J8283" s="40" t="str">
        <f t="shared" si="788"/>
        <v/>
      </c>
      <c r="K8283" s="39" t="str">
        <f t="shared" si="792"/>
        <v/>
      </c>
      <c r="AB8283" s="17" t="str">
        <f t="shared" si="791"/>
        <v>-1</v>
      </c>
      <c r="AC8283" s="17">
        <f>IFERROR(INDEX(Factors!$C$59:$C$70,MATCH(AB8283,Factors!$B$59:$B$70,1),1),0)</f>
        <v>0</v>
      </c>
      <c r="AD8283" s="17">
        <f t="shared" si="789"/>
        <v>0</v>
      </c>
      <c r="AE8283" s="17">
        <f>IFERROR(INDEX(Factors!$B$6:$B$15,MATCH('INPUT - Census'!E8283,Factors!$C$6:$C$15,0),1),0)</f>
        <v>0</v>
      </c>
      <c r="AF8283" s="18">
        <f>IFERROR(INDEX(Factors!$B$16:$B$39,MATCH('INPUT - Census'!C8283,Factors!$C$16:$C$35,0),1),0)</f>
        <v>0</v>
      </c>
      <c r="AG8283" s="19">
        <f>IFERROR(INDEX(Factors!$B$40:$B$44,MATCH('INPUT - Census'!F8283,Factors!$C$40:$C$44,0),1),0)</f>
        <v>0</v>
      </c>
      <c r="AH8283" s="21" t="str">
        <f t="shared" si="790"/>
        <v/>
      </c>
      <c r="AI8283" s="1" t="str">
        <f>IFERROR(VLOOKUP(H8283,Factors!$C$45:$D$48,2,0),"")</f>
        <v/>
      </c>
      <c r="AJ8283" t="b">
        <f t="shared" si="793"/>
        <v>0</v>
      </c>
    </row>
    <row r="8284" spans="2:36" ht="15" customHeight="1" x14ac:dyDescent="0.3">
      <c r="B8284" s="70"/>
      <c r="C8284" s="58"/>
      <c r="D8284" s="63"/>
      <c r="E8284" s="58"/>
      <c r="F8284" s="58"/>
      <c r="G8284" s="44"/>
      <c r="H8284" s="45"/>
      <c r="I8284" s="45"/>
      <c r="J8284" s="40" t="str">
        <f t="shared" si="788"/>
        <v/>
      </c>
      <c r="K8284" s="39" t="str">
        <f t="shared" si="792"/>
        <v/>
      </c>
      <c r="AB8284" s="17" t="str">
        <f t="shared" si="791"/>
        <v>-1</v>
      </c>
      <c r="AC8284" s="17">
        <f>IFERROR(INDEX(Factors!$C$59:$C$70,MATCH(AB8284,Factors!$B$59:$B$70,1),1),0)</f>
        <v>0</v>
      </c>
      <c r="AD8284" s="17">
        <f t="shared" si="789"/>
        <v>0</v>
      </c>
      <c r="AE8284" s="17">
        <f>IFERROR(INDEX(Factors!$B$6:$B$15,MATCH('INPUT - Census'!E8284,Factors!$C$6:$C$15,0),1),0)</f>
        <v>0</v>
      </c>
      <c r="AF8284" s="18">
        <f>IFERROR(INDEX(Factors!$B$16:$B$39,MATCH('INPUT - Census'!C8284,Factors!$C$16:$C$35,0),1),0)</f>
        <v>0</v>
      </c>
      <c r="AG8284" s="19">
        <f>IFERROR(INDEX(Factors!$B$40:$B$44,MATCH('INPUT - Census'!F8284,Factors!$C$40:$C$44,0),1),0)</f>
        <v>0</v>
      </c>
      <c r="AH8284" s="21" t="str">
        <f t="shared" si="790"/>
        <v/>
      </c>
      <c r="AI8284" s="1" t="str">
        <f>IFERROR(VLOOKUP(H8284,Factors!$C$45:$D$48,2,0),"")</f>
        <v/>
      </c>
      <c r="AJ8284" t="b">
        <f t="shared" si="793"/>
        <v>0</v>
      </c>
    </row>
    <row r="8285" spans="2:36" ht="15" customHeight="1" x14ac:dyDescent="0.3">
      <c r="B8285" s="70"/>
      <c r="C8285" s="58"/>
      <c r="D8285" s="63"/>
      <c r="E8285" s="58"/>
      <c r="F8285" s="58"/>
      <c r="G8285" s="44"/>
      <c r="H8285" s="45"/>
      <c r="I8285" s="45"/>
      <c r="J8285" s="40" t="str">
        <f t="shared" si="788"/>
        <v/>
      </c>
      <c r="K8285" s="39" t="str">
        <f t="shared" si="792"/>
        <v/>
      </c>
      <c r="AB8285" s="17" t="str">
        <f t="shared" si="791"/>
        <v>-1</v>
      </c>
      <c r="AC8285" s="17">
        <f>IFERROR(INDEX(Factors!$C$59:$C$70,MATCH(AB8285,Factors!$B$59:$B$70,1),1),0)</f>
        <v>0</v>
      </c>
      <c r="AD8285" s="17">
        <f t="shared" si="789"/>
        <v>0</v>
      </c>
      <c r="AE8285" s="17">
        <f>IFERROR(INDEX(Factors!$B$6:$B$15,MATCH('INPUT - Census'!E8285,Factors!$C$6:$C$15,0),1),0)</f>
        <v>0</v>
      </c>
      <c r="AF8285" s="18">
        <f>IFERROR(INDEX(Factors!$B$16:$B$39,MATCH('INPUT - Census'!C8285,Factors!$C$16:$C$35,0),1),0)</f>
        <v>0</v>
      </c>
      <c r="AG8285" s="19">
        <f>IFERROR(INDEX(Factors!$B$40:$B$44,MATCH('INPUT - Census'!F8285,Factors!$C$40:$C$44,0),1),0)</f>
        <v>0</v>
      </c>
      <c r="AH8285" s="21" t="str">
        <f t="shared" si="790"/>
        <v/>
      </c>
      <c r="AI8285" s="1" t="str">
        <f>IFERROR(VLOOKUP(H8285,Factors!$C$45:$D$48,2,0),"")</f>
        <v/>
      </c>
      <c r="AJ8285" t="b">
        <f t="shared" si="793"/>
        <v>0</v>
      </c>
    </row>
    <row r="8286" spans="2:36" ht="15" customHeight="1" x14ac:dyDescent="0.3">
      <c r="B8286" s="70"/>
      <c r="C8286" s="58"/>
      <c r="D8286" s="63"/>
      <c r="E8286" s="58"/>
      <c r="F8286" s="58"/>
      <c r="G8286" s="44"/>
      <c r="H8286" s="45"/>
      <c r="I8286" s="45"/>
      <c r="J8286" s="40" t="str">
        <f t="shared" si="788"/>
        <v/>
      </c>
      <c r="K8286" s="39" t="str">
        <f t="shared" si="792"/>
        <v/>
      </c>
      <c r="AB8286" s="17" t="str">
        <f t="shared" si="791"/>
        <v>-1</v>
      </c>
      <c r="AC8286" s="17">
        <f>IFERROR(INDEX(Factors!$C$59:$C$70,MATCH(AB8286,Factors!$B$59:$B$70,1),1),0)</f>
        <v>0</v>
      </c>
      <c r="AD8286" s="17">
        <f t="shared" si="789"/>
        <v>0</v>
      </c>
      <c r="AE8286" s="17">
        <f>IFERROR(INDEX(Factors!$B$6:$B$15,MATCH('INPUT - Census'!E8286,Factors!$C$6:$C$15,0),1),0)</f>
        <v>0</v>
      </c>
      <c r="AF8286" s="18">
        <f>IFERROR(INDEX(Factors!$B$16:$B$39,MATCH('INPUT - Census'!C8286,Factors!$C$16:$C$35,0),1),0)</f>
        <v>0</v>
      </c>
      <c r="AG8286" s="19">
        <f>IFERROR(INDEX(Factors!$B$40:$B$44,MATCH('INPUT - Census'!F8286,Factors!$C$40:$C$44,0),1),0)</f>
        <v>0</v>
      </c>
      <c r="AH8286" s="21" t="str">
        <f t="shared" si="790"/>
        <v/>
      </c>
      <c r="AI8286" s="1" t="str">
        <f>IFERROR(VLOOKUP(H8286,Factors!$C$45:$D$48,2,0),"")</f>
        <v/>
      </c>
      <c r="AJ8286" t="b">
        <f t="shared" si="793"/>
        <v>0</v>
      </c>
    </row>
    <row r="8287" spans="2:36" ht="15" customHeight="1" x14ac:dyDescent="0.3">
      <c r="B8287" s="70"/>
      <c r="C8287" s="58"/>
      <c r="D8287" s="63"/>
      <c r="E8287" s="58"/>
      <c r="F8287" s="58"/>
      <c r="G8287" s="44"/>
      <c r="H8287" s="45"/>
      <c r="I8287" s="45"/>
      <c r="J8287" s="40" t="str">
        <f t="shared" ref="J8287:J8350" si="794">IF( ISNUMBER(B8287), ROUND(($AL$3-B8287)/365,0), "" )</f>
        <v/>
      </c>
      <c r="K8287" s="39" t="str">
        <f t="shared" si="792"/>
        <v/>
      </c>
      <c r="AB8287" s="17" t="str">
        <f t="shared" si="791"/>
        <v>-1</v>
      </c>
      <c r="AC8287" s="17">
        <f>IFERROR(INDEX(Factors!$C$59:$C$70,MATCH(AB8287,Factors!$B$59:$B$70,1),1),0)</f>
        <v>0</v>
      </c>
      <c r="AD8287" s="17">
        <f t="shared" ref="AD8287:AD8350" si="795">IF(COUNTIF($P$2:$P$16,D8287),MATCH(D8287,$P$2:$P$16,0),0)</f>
        <v>0</v>
      </c>
      <c r="AE8287" s="17">
        <f>IFERROR(INDEX(Factors!$B$6:$B$15,MATCH('INPUT - Census'!E8287,Factors!$C$6:$C$15,0),1),0)</f>
        <v>0</v>
      </c>
      <c r="AF8287" s="18">
        <f>IFERROR(INDEX(Factors!$B$16:$B$39,MATCH('INPUT - Census'!C8287,Factors!$C$16:$C$35,0),1),0)</f>
        <v>0</v>
      </c>
      <c r="AG8287" s="19">
        <f>IFERROR(INDEX(Factors!$B$40:$B$44,MATCH('INPUT - Census'!F8287,Factors!$C$40:$C$44,0),1),0)</f>
        <v>0</v>
      </c>
      <c r="AH8287" s="21" t="str">
        <f t="shared" ref="AH8287:AH8350" si="796">IF(G8287="","",G8287)</f>
        <v/>
      </c>
      <c r="AI8287" s="1" t="str">
        <f>IFERROR(VLOOKUP(H8287,Factors!$C$45:$D$48,2,0),"")</f>
        <v/>
      </c>
      <c r="AJ8287" t="b">
        <f t="shared" si="793"/>
        <v>0</v>
      </c>
    </row>
    <row r="8288" spans="2:36" ht="15" customHeight="1" x14ac:dyDescent="0.3">
      <c r="B8288" s="70"/>
      <c r="C8288" s="58"/>
      <c r="D8288" s="63"/>
      <c r="E8288" s="58"/>
      <c r="F8288" s="58"/>
      <c r="G8288" s="44"/>
      <c r="H8288" s="45"/>
      <c r="I8288" s="45"/>
      <c r="J8288" s="40" t="str">
        <f t="shared" si="794"/>
        <v/>
      </c>
      <c r="K8288" s="39" t="str">
        <f t="shared" si="792"/>
        <v/>
      </c>
      <c r="AB8288" s="17" t="str">
        <f t="shared" si="791"/>
        <v>-1</v>
      </c>
      <c r="AC8288" s="17">
        <f>IFERROR(INDEX(Factors!$C$59:$C$70,MATCH(AB8288,Factors!$B$59:$B$70,1),1),0)</f>
        <v>0</v>
      </c>
      <c r="AD8288" s="17">
        <f t="shared" si="795"/>
        <v>0</v>
      </c>
      <c r="AE8288" s="17">
        <f>IFERROR(INDEX(Factors!$B$6:$B$15,MATCH('INPUT - Census'!E8288,Factors!$C$6:$C$15,0),1),0)</f>
        <v>0</v>
      </c>
      <c r="AF8288" s="18">
        <f>IFERROR(INDEX(Factors!$B$16:$B$39,MATCH('INPUT - Census'!C8288,Factors!$C$16:$C$35,0),1),0)</f>
        <v>0</v>
      </c>
      <c r="AG8288" s="19">
        <f>IFERROR(INDEX(Factors!$B$40:$B$44,MATCH('INPUT - Census'!F8288,Factors!$C$40:$C$44,0),1),0)</f>
        <v>0</v>
      </c>
      <c r="AH8288" s="21" t="str">
        <f t="shared" si="796"/>
        <v/>
      </c>
      <c r="AI8288" s="1" t="str">
        <f>IFERROR(VLOOKUP(H8288,Factors!$C$45:$D$48,2,0),"")</f>
        <v/>
      </c>
      <c r="AJ8288" t="b">
        <f t="shared" si="793"/>
        <v>0</v>
      </c>
    </row>
    <row r="8289" spans="2:36" ht="15" customHeight="1" x14ac:dyDescent="0.3">
      <c r="B8289" s="70"/>
      <c r="C8289" s="58"/>
      <c r="D8289" s="63"/>
      <c r="E8289" s="58"/>
      <c r="F8289" s="58"/>
      <c r="G8289" s="44"/>
      <c r="H8289" s="45"/>
      <c r="I8289" s="45"/>
      <c r="J8289" s="40" t="str">
        <f t="shared" si="794"/>
        <v/>
      </c>
      <c r="K8289" s="39" t="str">
        <f t="shared" si="792"/>
        <v/>
      </c>
      <c r="AB8289" s="17" t="str">
        <f t="shared" si="791"/>
        <v>-1</v>
      </c>
      <c r="AC8289" s="17">
        <f>IFERROR(INDEX(Factors!$C$59:$C$70,MATCH(AB8289,Factors!$B$59:$B$70,1),1),0)</f>
        <v>0</v>
      </c>
      <c r="AD8289" s="17">
        <f t="shared" si="795"/>
        <v>0</v>
      </c>
      <c r="AE8289" s="17">
        <f>IFERROR(INDEX(Factors!$B$6:$B$15,MATCH('INPUT - Census'!E8289,Factors!$C$6:$C$15,0),1),0)</f>
        <v>0</v>
      </c>
      <c r="AF8289" s="18">
        <f>IFERROR(INDEX(Factors!$B$16:$B$39,MATCH('INPUT - Census'!C8289,Factors!$C$16:$C$35,0),1),0)</f>
        <v>0</v>
      </c>
      <c r="AG8289" s="19">
        <f>IFERROR(INDEX(Factors!$B$40:$B$44,MATCH('INPUT - Census'!F8289,Factors!$C$40:$C$44,0),1),0)</f>
        <v>0</v>
      </c>
      <c r="AH8289" s="21" t="str">
        <f t="shared" si="796"/>
        <v/>
      </c>
      <c r="AI8289" s="1" t="str">
        <f>IFERROR(VLOOKUP(H8289,Factors!$C$45:$D$48,2,0),"")</f>
        <v/>
      </c>
      <c r="AJ8289" t="b">
        <f t="shared" si="793"/>
        <v>0</v>
      </c>
    </row>
    <row r="8290" spans="2:36" ht="15" customHeight="1" x14ac:dyDescent="0.3">
      <c r="B8290" s="70"/>
      <c r="C8290" s="58"/>
      <c r="D8290" s="63"/>
      <c r="E8290" s="58"/>
      <c r="F8290" s="58"/>
      <c r="G8290" s="44"/>
      <c r="H8290" s="45"/>
      <c r="I8290" s="45"/>
      <c r="J8290" s="40" t="str">
        <f t="shared" si="794"/>
        <v/>
      </c>
      <c r="K8290" s="39" t="str">
        <f t="shared" si="792"/>
        <v/>
      </c>
      <c r="AB8290" s="17" t="str">
        <f t="shared" si="791"/>
        <v>-1</v>
      </c>
      <c r="AC8290" s="17">
        <f>IFERROR(INDEX(Factors!$C$59:$C$70,MATCH(AB8290,Factors!$B$59:$B$70,1),1),0)</f>
        <v>0</v>
      </c>
      <c r="AD8290" s="17">
        <f t="shared" si="795"/>
        <v>0</v>
      </c>
      <c r="AE8290" s="17">
        <f>IFERROR(INDEX(Factors!$B$6:$B$15,MATCH('INPUT - Census'!E8290,Factors!$C$6:$C$15,0),1),0)</f>
        <v>0</v>
      </c>
      <c r="AF8290" s="18">
        <f>IFERROR(INDEX(Factors!$B$16:$B$39,MATCH('INPUT - Census'!C8290,Factors!$C$16:$C$35,0),1),0)</f>
        <v>0</v>
      </c>
      <c r="AG8290" s="19">
        <f>IFERROR(INDEX(Factors!$B$40:$B$44,MATCH('INPUT - Census'!F8290,Factors!$C$40:$C$44,0),1),0)</f>
        <v>0</v>
      </c>
      <c r="AH8290" s="21" t="str">
        <f t="shared" si="796"/>
        <v/>
      </c>
      <c r="AI8290" s="1" t="str">
        <f>IFERROR(VLOOKUP(H8290,Factors!$C$45:$D$48,2,0),"")</f>
        <v/>
      </c>
      <c r="AJ8290" t="b">
        <f t="shared" si="793"/>
        <v>0</v>
      </c>
    </row>
    <row r="8291" spans="2:36" ht="15" customHeight="1" x14ac:dyDescent="0.3">
      <c r="B8291" s="70"/>
      <c r="C8291" s="58"/>
      <c r="D8291" s="63"/>
      <c r="E8291" s="58"/>
      <c r="F8291" s="58"/>
      <c r="G8291" s="44"/>
      <c r="H8291" s="45"/>
      <c r="I8291" s="45"/>
      <c r="J8291" s="40" t="str">
        <f t="shared" si="794"/>
        <v/>
      </c>
      <c r="K8291" s="39" t="str">
        <f t="shared" si="792"/>
        <v/>
      </c>
      <c r="AB8291" s="17" t="str">
        <f t="shared" si="791"/>
        <v>-1</v>
      </c>
      <c r="AC8291" s="17">
        <f>IFERROR(INDEX(Factors!$C$59:$C$70,MATCH(AB8291,Factors!$B$59:$B$70,1),1),0)</f>
        <v>0</v>
      </c>
      <c r="AD8291" s="17">
        <f t="shared" si="795"/>
        <v>0</v>
      </c>
      <c r="AE8291" s="17">
        <f>IFERROR(INDEX(Factors!$B$6:$B$15,MATCH('INPUT - Census'!E8291,Factors!$C$6:$C$15,0),1),0)</f>
        <v>0</v>
      </c>
      <c r="AF8291" s="18">
        <f>IFERROR(INDEX(Factors!$B$16:$B$39,MATCH('INPUT - Census'!C8291,Factors!$C$16:$C$35,0),1),0)</f>
        <v>0</v>
      </c>
      <c r="AG8291" s="19">
        <f>IFERROR(INDEX(Factors!$B$40:$B$44,MATCH('INPUT - Census'!F8291,Factors!$C$40:$C$44,0),1),0)</f>
        <v>0</v>
      </c>
      <c r="AH8291" s="21" t="str">
        <f t="shared" si="796"/>
        <v/>
      </c>
      <c r="AI8291" s="1" t="str">
        <f>IFERROR(VLOOKUP(H8291,Factors!$C$45:$D$48,2,0),"")</f>
        <v/>
      </c>
      <c r="AJ8291" t="b">
        <f t="shared" si="793"/>
        <v>0</v>
      </c>
    </row>
    <row r="8292" spans="2:36" ht="15" customHeight="1" x14ac:dyDescent="0.3">
      <c r="B8292" s="70"/>
      <c r="C8292" s="58"/>
      <c r="D8292" s="63"/>
      <c r="E8292" s="58"/>
      <c r="F8292" s="58"/>
      <c r="G8292" s="44"/>
      <c r="H8292" s="45"/>
      <c r="I8292" s="45"/>
      <c r="J8292" s="40" t="str">
        <f t="shared" si="794"/>
        <v/>
      </c>
      <c r="K8292" s="39" t="str">
        <f t="shared" si="792"/>
        <v/>
      </c>
      <c r="AB8292" s="17" t="str">
        <f t="shared" si="791"/>
        <v>-1</v>
      </c>
      <c r="AC8292" s="17">
        <f>IFERROR(INDEX(Factors!$C$59:$C$70,MATCH(AB8292,Factors!$B$59:$B$70,1),1),0)</f>
        <v>0</v>
      </c>
      <c r="AD8292" s="17">
        <f t="shared" si="795"/>
        <v>0</v>
      </c>
      <c r="AE8292" s="17">
        <f>IFERROR(INDEX(Factors!$B$6:$B$15,MATCH('INPUT - Census'!E8292,Factors!$C$6:$C$15,0),1),0)</f>
        <v>0</v>
      </c>
      <c r="AF8292" s="18">
        <f>IFERROR(INDEX(Factors!$B$16:$B$39,MATCH('INPUT - Census'!C8292,Factors!$C$16:$C$35,0),1),0)</f>
        <v>0</v>
      </c>
      <c r="AG8292" s="19">
        <f>IFERROR(INDEX(Factors!$B$40:$B$44,MATCH('INPUT - Census'!F8292,Factors!$C$40:$C$44,0),1),0)</f>
        <v>0</v>
      </c>
      <c r="AH8292" s="21" t="str">
        <f t="shared" si="796"/>
        <v/>
      </c>
      <c r="AI8292" s="1" t="str">
        <f>IFERROR(VLOOKUP(H8292,Factors!$C$45:$D$48,2,0),"")</f>
        <v/>
      </c>
      <c r="AJ8292" t="b">
        <f t="shared" si="793"/>
        <v>0</v>
      </c>
    </row>
    <row r="8293" spans="2:36" ht="15" customHeight="1" x14ac:dyDescent="0.3">
      <c r="B8293" s="70"/>
      <c r="C8293" s="58"/>
      <c r="D8293" s="63"/>
      <c r="E8293" s="58"/>
      <c r="F8293" s="58"/>
      <c r="G8293" s="44"/>
      <c r="H8293" s="45"/>
      <c r="I8293" s="45"/>
      <c r="J8293" s="40" t="str">
        <f t="shared" si="794"/>
        <v/>
      </c>
      <c r="K8293" s="39" t="str">
        <f t="shared" si="792"/>
        <v/>
      </c>
      <c r="AB8293" s="17" t="str">
        <f t="shared" si="791"/>
        <v>-1</v>
      </c>
      <c r="AC8293" s="17">
        <f>IFERROR(INDEX(Factors!$C$59:$C$70,MATCH(AB8293,Factors!$B$59:$B$70,1),1),0)</f>
        <v>0</v>
      </c>
      <c r="AD8293" s="17">
        <f t="shared" si="795"/>
        <v>0</v>
      </c>
      <c r="AE8293" s="17">
        <f>IFERROR(INDEX(Factors!$B$6:$B$15,MATCH('INPUT - Census'!E8293,Factors!$C$6:$C$15,0),1),0)</f>
        <v>0</v>
      </c>
      <c r="AF8293" s="18">
        <f>IFERROR(INDEX(Factors!$B$16:$B$39,MATCH('INPUT - Census'!C8293,Factors!$C$16:$C$35,0),1),0)</f>
        <v>0</v>
      </c>
      <c r="AG8293" s="19">
        <f>IFERROR(INDEX(Factors!$B$40:$B$44,MATCH('INPUT - Census'!F8293,Factors!$C$40:$C$44,0),1),0)</f>
        <v>0</v>
      </c>
      <c r="AH8293" s="21" t="str">
        <f t="shared" si="796"/>
        <v/>
      </c>
      <c r="AI8293" s="1" t="str">
        <f>IFERROR(VLOOKUP(H8293,Factors!$C$45:$D$48,2,0),"")</f>
        <v/>
      </c>
      <c r="AJ8293" t="b">
        <f t="shared" si="793"/>
        <v>0</v>
      </c>
    </row>
    <row r="8294" spans="2:36" ht="15" customHeight="1" x14ac:dyDescent="0.3">
      <c r="B8294" s="70"/>
      <c r="C8294" s="58"/>
      <c r="D8294" s="63"/>
      <c r="E8294" s="58"/>
      <c r="F8294" s="58"/>
      <c r="G8294" s="44"/>
      <c r="H8294" s="45"/>
      <c r="I8294" s="45"/>
      <c r="J8294" s="40" t="str">
        <f t="shared" si="794"/>
        <v/>
      </c>
      <c r="K8294" s="39" t="str">
        <f t="shared" si="792"/>
        <v/>
      </c>
      <c r="AB8294" s="17" t="str">
        <f t="shared" si="791"/>
        <v>-1</v>
      </c>
      <c r="AC8294" s="17">
        <f>IFERROR(INDEX(Factors!$C$59:$C$70,MATCH(AB8294,Factors!$B$59:$B$70,1),1),0)</f>
        <v>0</v>
      </c>
      <c r="AD8294" s="17">
        <f t="shared" si="795"/>
        <v>0</v>
      </c>
      <c r="AE8294" s="17">
        <f>IFERROR(INDEX(Factors!$B$6:$B$15,MATCH('INPUT - Census'!E8294,Factors!$C$6:$C$15,0),1),0)</f>
        <v>0</v>
      </c>
      <c r="AF8294" s="18">
        <f>IFERROR(INDEX(Factors!$B$16:$B$39,MATCH('INPUT - Census'!C8294,Factors!$C$16:$C$35,0),1),0)</f>
        <v>0</v>
      </c>
      <c r="AG8294" s="19">
        <f>IFERROR(INDEX(Factors!$B$40:$B$44,MATCH('INPUT - Census'!F8294,Factors!$C$40:$C$44,0),1),0)</f>
        <v>0</v>
      </c>
      <c r="AH8294" s="21" t="str">
        <f t="shared" si="796"/>
        <v/>
      </c>
      <c r="AI8294" s="1" t="str">
        <f>IFERROR(VLOOKUP(H8294,Factors!$C$45:$D$48,2,0),"")</f>
        <v/>
      </c>
      <c r="AJ8294" t="b">
        <f t="shared" si="793"/>
        <v>0</v>
      </c>
    </row>
    <row r="8295" spans="2:36" ht="15" customHeight="1" x14ac:dyDescent="0.3">
      <c r="B8295" s="70"/>
      <c r="C8295" s="58"/>
      <c r="D8295" s="63"/>
      <c r="E8295" s="58"/>
      <c r="F8295" s="58"/>
      <c r="G8295" s="44"/>
      <c r="H8295" s="45"/>
      <c r="I8295" s="45"/>
      <c r="J8295" s="40" t="str">
        <f t="shared" si="794"/>
        <v/>
      </c>
      <c r="K8295" s="39" t="str">
        <f t="shared" si="792"/>
        <v/>
      </c>
      <c r="AB8295" s="17" t="str">
        <f t="shared" si="791"/>
        <v>-1</v>
      </c>
      <c r="AC8295" s="17">
        <f>IFERROR(INDEX(Factors!$C$59:$C$70,MATCH(AB8295,Factors!$B$59:$B$70,1),1),0)</f>
        <v>0</v>
      </c>
      <c r="AD8295" s="17">
        <f t="shared" si="795"/>
        <v>0</v>
      </c>
      <c r="AE8295" s="17">
        <f>IFERROR(INDEX(Factors!$B$6:$B$15,MATCH('INPUT - Census'!E8295,Factors!$C$6:$C$15,0),1),0)</f>
        <v>0</v>
      </c>
      <c r="AF8295" s="18">
        <f>IFERROR(INDEX(Factors!$B$16:$B$39,MATCH('INPUT - Census'!C8295,Factors!$C$16:$C$35,0),1),0)</f>
        <v>0</v>
      </c>
      <c r="AG8295" s="19">
        <f>IFERROR(INDEX(Factors!$B$40:$B$44,MATCH('INPUT - Census'!F8295,Factors!$C$40:$C$44,0),1),0)</f>
        <v>0</v>
      </c>
      <c r="AH8295" s="21" t="str">
        <f t="shared" si="796"/>
        <v/>
      </c>
      <c r="AI8295" s="1" t="str">
        <f>IFERROR(VLOOKUP(H8295,Factors!$C$45:$D$48,2,0),"")</f>
        <v/>
      </c>
      <c r="AJ8295" t="b">
        <f t="shared" si="793"/>
        <v>0</v>
      </c>
    </row>
    <row r="8296" spans="2:36" ht="15" customHeight="1" x14ac:dyDescent="0.3">
      <c r="B8296" s="70"/>
      <c r="C8296" s="58"/>
      <c r="D8296" s="63"/>
      <c r="E8296" s="58"/>
      <c r="F8296" s="58"/>
      <c r="G8296" s="44"/>
      <c r="H8296" s="45"/>
      <c r="I8296" s="45"/>
      <c r="J8296" s="40" t="str">
        <f t="shared" si="794"/>
        <v/>
      </c>
      <c r="K8296" s="39" t="str">
        <f t="shared" si="792"/>
        <v/>
      </c>
      <c r="AB8296" s="17" t="str">
        <f t="shared" si="791"/>
        <v>-1</v>
      </c>
      <c r="AC8296" s="17">
        <f>IFERROR(INDEX(Factors!$C$59:$C$70,MATCH(AB8296,Factors!$B$59:$B$70,1),1),0)</f>
        <v>0</v>
      </c>
      <c r="AD8296" s="17">
        <f t="shared" si="795"/>
        <v>0</v>
      </c>
      <c r="AE8296" s="17">
        <f>IFERROR(INDEX(Factors!$B$6:$B$15,MATCH('INPUT - Census'!E8296,Factors!$C$6:$C$15,0),1),0)</f>
        <v>0</v>
      </c>
      <c r="AF8296" s="18">
        <f>IFERROR(INDEX(Factors!$B$16:$B$39,MATCH('INPUT - Census'!C8296,Factors!$C$16:$C$35,0),1),0)</f>
        <v>0</v>
      </c>
      <c r="AG8296" s="19">
        <f>IFERROR(INDEX(Factors!$B$40:$B$44,MATCH('INPUT - Census'!F8296,Factors!$C$40:$C$44,0),1),0)</f>
        <v>0</v>
      </c>
      <c r="AH8296" s="21" t="str">
        <f t="shared" si="796"/>
        <v/>
      </c>
      <c r="AI8296" s="1" t="str">
        <f>IFERROR(VLOOKUP(H8296,Factors!$C$45:$D$48,2,0),"")</f>
        <v/>
      </c>
      <c r="AJ8296" t="b">
        <f t="shared" si="793"/>
        <v>0</v>
      </c>
    </row>
    <row r="8297" spans="2:36" ht="15" customHeight="1" x14ac:dyDescent="0.3">
      <c r="B8297" s="70"/>
      <c r="C8297" s="58"/>
      <c r="D8297" s="63"/>
      <c r="E8297" s="58"/>
      <c r="F8297" s="58"/>
      <c r="G8297" s="44"/>
      <c r="H8297" s="45"/>
      <c r="I8297" s="45"/>
      <c r="J8297" s="40" t="str">
        <f t="shared" si="794"/>
        <v/>
      </c>
      <c r="K8297" s="39" t="str">
        <f t="shared" si="792"/>
        <v/>
      </c>
      <c r="AB8297" s="17" t="str">
        <f t="shared" si="791"/>
        <v>-1</v>
      </c>
      <c r="AC8297" s="17">
        <f>IFERROR(INDEX(Factors!$C$59:$C$70,MATCH(AB8297,Factors!$B$59:$B$70,1),1),0)</f>
        <v>0</v>
      </c>
      <c r="AD8297" s="17">
        <f t="shared" si="795"/>
        <v>0</v>
      </c>
      <c r="AE8297" s="17">
        <f>IFERROR(INDEX(Factors!$B$6:$B$15,MATCH('INPUT - Census'!E8297,Factors!$C$6:$C$15,0),1),0)</f>
        <v>0</v>
      </c>
      <c r="AF8297" s="18">
        <f>IFERROR(INDEX(Factors!$B$16:$B$39,MATCH('INPUT - Census'!C8297,Factors!$C$16:$C$35,0),1),0)</f>
        <v>0</v>
      </c>
      <c r="AG8297" s="19">
        <f>IFERROR(INDEX(Factors!$B$40:$B$44,MATCH('INPUT - Census'!F8297,Factors!$C$40:$C$44,0),1),0)</f>
        <v>0</v>
      </c>
      <c r="AH8297" s="21" t="str">
        <f t="shared" si="796"/>
        <v/>
      </c>
      <c r="AI8297" s="1" t="str">
        <f>IFERROR(VLOOKUP(H8297,Factors!$C$45:$D$48,2,0),"")</f>
        <v/>
      </c>
      <c r="AJ8297" t="b">
        <f t="shared" si="793"/>
        <v>0</v>
      </c>
    </row>
    <row r="8298" spans="2:36" ht="15" customHeight="1" x14ac:dyDescent="0.3">
      <c r="B8298" s="70"/>
      <c r="C8298" s="58"/>
      <c r="D8298" s="63"/>
      <c r="E8298" s="58"/>
      <c r="F8298" s="58"/>
      <c r="G8298" s="44"/>
      <c r="H8298" s="45"/>
      <c r="I8298" s="45"/>
      <c r="J8298" s="40" t="str">
        <f t="shared" si="794"/>
        <v/>
      </c>
      <c r="K8298" s="39" t="str">
        <f t="shared" si="792"/>
        <v/>
      </c>
      <c r="AB8298" s="17" t="str">
        <f t="shared" si="791"/>
        <v>-1</v>
      </c>
      <c r="AC8298" s="17">
        <f>IFERROR(INDEX(Factors!$C$59:$C$70,MATCH(AB8298,Factors!$B$59:$B$70,1),1),0)</f>
        <v>0</v>
      </c>
      <c r="AD8298" s="17">
        <f t="shared" si="795"/>
        <v>0</v>
      </c>
      <c r="AE8298" s="17">
        <f>IFERROR(INDEX(Factors!$B$6:$B$15,MATCH('INPUT - Census'!E8298,Factors!$C$6:$C$15,0),1),0)</f>
        <v>0</v>
      </c>
      <c r="AF8298" s="18">
        <f>IFERROR(INDEX(Factors!$B$16:$B$39,MATCH('INPUT - Census'!C8298,Factors!$C$16:$C$35,0),1),0)</f>
        <v>0</v>
      </c>
      <c r="AG8298" s="19">
        <f>IFERROR(INDEX(Factors!$B$40:$B$44,MATCH('INPUT - Census'!F8298,Factors!$C$40:$C$44,0),1),0)</f>
        <v>0</v>
      </c>
      <c r="AH8298" s="21" t="str">
        <f t="shared" si="796"/>
        <v/>
      </c>
      <c r="AI8298" s="1" t="str">
        <f>IFERROR(VLOOKUP(H8298,Factors!$C$45:$D$48,2,0),"")</f>
        <v/>
      </c>
      <c r="AJ8298" t="b">
        <f t="shared" si="793"/>
        <v>0</v>
      </c>
    </row>
    <row r="8299" spans="2:36" ht="15" customHeight="1" x14ac:dyDescent="0.3">
      <c r="B8299" s="70"/>
      <c r="C8299" s="58"/>
      <c r="D8299" s="63"/>
      <c r="E8299" s="58"/>
      <c r="F8299" s="58"/>
      <c r="G8299" s="44"/>
      <c r="H8299" s="45"/>
      <c r="I8299" s="45"/>
      <c r="J8299" s="40" t="str">
        <f t="shared" si="794"/>
        <v/>
      </c>
      <c r="K8299" s="39" t="str">
        <f t="shared" si="792"/>
        <v/>
      </c>
      <c r="AB8299" s="17" t="str">
        <f t="shared" si="791"/>
        <v>-1</v>
      </c>
      <c r="AC8299" s="17">
        <f>IFERROR(INDEX(Factors!$C$59:$C$70,MATCH(AB8299,Factors!$B$59:$B$70,1),1),0)</f>
        <v>0</v>
      </c>
      <c r="AD8299" s="17">
        <f t="shared" si="795"/>
        <v>0</v>
      </c>
      <c r="AE8299" s="17">
        <f>IFERROR(INDEX(Factors!$B$6:$B$15,MATCH('INPUT - Census'!E8299,Factors!$C$6:$C$15,0),1),0)</f>
        <v>0</v>
      </c>
      <c r="AF8299" s="18">
        <f>IFERROR(INDEX(Factors!$B$16:$B$39,MATCH('INPUT - Census'!C8299,Factors!$C$16:$C$35,0),1),0)</f>
        <v>0</v>
      </c>
      <c r="AG8299" s="19">
        <f>IFERROR(INDEX(Factors!$B$40:$B$44,MATCH('INPUT - Census'!F8299,Factors!$C$40:$C$44,0),1),0)</f>
        <v>0</v>
      </c>
      <c r="AH8299" s="21" t="str">
        <f t="shared" si="796"/>
        <v/>
      </c>
      <c r="AI8299" s="1" t="str">
        <f>IFERROR(VLOOKUP(H8299,Factors!$C$45:$D$48,2,0),"")</f>
        <v/>
      </c>
      <c r="AJ8299" t="b">
        <f t="shared" si="793"/>
        <v>0</v>
      </c>
    </row>
    <row r="8300" spans="2:36" ht="15" customHeight="1" x14ac:dyDescent="0.3">
      <c r="B8300" s="70"/>
      <c r="C8300" s="58"/>
      <c r="D8300" s="63"/>
      <c r="E8300" s="58"/>
      <c r="F8300" s="58"/>
      <c r="G8300" s="44"/>
      <c r="H8300" s="45"/>
      <c r="I8300" s="45"/>
      <c r="J8300" s="40" t="str">
        <f t="shared" si="794"/>
        <v/>
      </c>
      <c r="K8300" s="39" t="str">
        <f t="shared" si="792"/>
        <v/>
      </c>
      <c r="AB8300" s="17" t="str">
        <f t="shared" si="791"/>
        <v>-1</v>
      </c>
      <c r="AC8300" s="17">
        <f>IFERROR(INDEX(Factors!$C$59:$C$70,MATCH(AB8300,Factors!$B$59:$B$70,1),1),0)</f>
        <v>0</v>
      </c>
      <c r="AD8300" s="17">
        <f t="shared" si="795"/>
        <v>0</v>
      </c>
      <c r="AE8300" s="17">
        <f>IFERROR(INDEX(Factors!$B$6:$B$15,MATCH('INPUT - Census'!E8300,Factors!$C$6:$C$15,0),1),0)</f>
        <v>0</v>
      </c>
      <c r="AF8300" s="18">
        <f>IFERROR(INDEX(Factors!$B$16:$B$39,MATCH('INPUT - Census'!C8300,Factors!$C$16:$C$35,0),1),0)</f>
        <v>0</v>
      </c>
      <c r="AG8300" s="19">
        <f>IFERROR(INDEX(Factors!$B$40:$B$44,MATCH('INPUT - Census'!F8300,Factors!$C$40:$C$44,0),1),0)</f>
        <v>0</v>
      </c>
      <c r="AH8300" s="21" t="str">
        <f t="shared" si="796"/>
        <v/>
      </c>
      <c r="AI8300" s="1" t="str">
        <f>IFERROR(VLOOKUP(H8300,Factors!$C$45:$D$48,2,0),"")</f>
        <v/>
      </c>
      <c r="AJ8300" t="b">
        <f t="shared" si="793"/>
        <v>0</v>
      </c>
    </row>
    <row r="8301" spans="2:36" ht="15" customHeight="1" x14ac:dyDescent="0.3">
      <c r="B8301" s="70"/>
      <c r="C8301" s="58"/>
      <c r="D8301" s="63"/>
      <c r="E8301" s="58"/>
      <c r="F8301" s="58"/>
      <c r="G8301" s="44"/>
      <c r="H8301" s="45"/>
      <c r="I8301" s="45"/>
      <c r="J8301" s="40" t="str">
        <f t="shared" si="794"/>
        <v/>
      </c>
      <c r="K8301" s="39" t="str">
        <f t="shared" si="792"/>
        <v/>
      </c>
      <c r="AB8301" s="17" t="str">
        <f t="shared" si="791"/>
        <v>-1</v>
      </c>
      <c r="AC8301" s="17">
        <f>IFERROR(INDEX(Factors!$C$59:$C$70,MATCH(AB8301,Factors!$B$59:$B$70,1),1),0)</f>
        <v>0</v>
      </c>
      <c r="AD8301" s="17">
        <f t="shared" si="795"/>
        <v>0</v>
      </c>
      <c r="AE8301" s="17">
        <f>IFERROR(INDEX(Factors!$B$6:$B$15,MATCH('INPUT - Census'!E8301,Factors!$C$6:$C$15,0),1),0)</f>
        <v>0</v>
      </c>
      <c r="AF8301" s="18">
        <f>IFERROR(INDEX(Factors!$B$16:$B$39,MATCH('INPUT - Census'!C8301,Factors!$C$16:$C$35,0),1),0)</f>
        <v>0</v>
      </c>
      <c r="AG8301" s="19">
        <f>IFERROR(INDEX(Factors!$B$40:$B$44,MATCH('INPUT - Census'!F8301,Factors!$C$40:$C$44,0),1),0)</f>
        <v>0</v>
      </c>
      <c r="AH8301" s="21" t="str">
        <f t="shared" si="796"/>
        <v/>
      </c>
      <c r="AI8301" s="1" t="str">
        <f>IFERROR(VLOOKUP(H8301,Factors!$C$45:$D$48,2,0),"")</f>
        <v/>
      </c>
      <c r="AJ8301" t="b">
        <f t="shared" si="793"/>
        <v>0</v>
      </c>
    </row>
    <row r="8302" spans="2:36" ht="15" customHeight="1" x14ac:dyDescent="0.3">
      <c r="B8302" s="70"/>
      <c r="C8302" s="58"/>
      <c r="D8302" s="63"/>
      <c r="E8302" s="58"/>
      <c r="F8302" s="58"/>
      <c r="G8302" s="44"/>
      <c r="H8302" s="45"/>
      <c r="I8302" s="45"/>
      <c r="J8302" s="40" t="str">
        <f t="shared" si="794"/>
        <v/>
      </c>
      <c r="K8302" s="39" t="str">
        <f t="shared" si="792"/>
        <v/>
      </c>
      <c r="AB8302" s="17" t="str">
        <f t="shared" si="791"/>
        <v>-1</v>
      </c>
      <c r="AC8302" s="17">
        <f>IFERROR(INDEX(Factors!$C$59:$C$70,MATCH(AB8302,Factors!$B$59:$B$70,1),1),0)</f>
        <v>0</v>
      </c>
      <c r="AD8302" s="17">
        <f t="shared" si="795"/>
        <v>0</v>
      </c>
      <c r="AE8302" s="17">
        <f>IFERROR(INDEX(Factors!$B$6:$B$15,MATCH('INPUT - Census'!E8302,Factors!$C$6:$C$15,0),1),0)</f>
        <v>0</v>
      </c>
      <c r="AF8302" s="18">
        <f>IFERROR(INDEX(Factors!$B$16:$B$39,MATCH('INPUT - Census'!C8302,Factors!$C$16:$C$35,0),1),0)</f>
        <v>0</v>
      </c>
      <c r="AG8302" s="19">
        <f>IFERROR(INDEX(Factors!$B$40:$B$44,MATCH('INPUT - Census'!F8302,Factors!$C$40:$C$44,0),1),0)</f>
        <v>0</v>
      </c>
      <c r="AH8302" s="21" t="str">
        <f t="shared" si="796"/>
        <v/>
      </c>
      <c r="AI8302" s="1" t="str">
        <f>IFERROR(VLOOKUP(H8302,Factors!$C$45:$D$48,2,0),"")</f>
        <v/>
      </c>
      <c r="AJ8302" t="b">
        <f t="shared" si="793"/>
        <v>0</v>
      </c>
    </row>
    <row r="8303" spans="2:36" ht="15" customHeight="1" x14ac:dyDescent="0.3">
      <c r="B8303" s="70"/>
      <c r="C8303" s="58"/>
      <c r="D8303" s="63"/>
      <c r="E8303" s="58"/>
      <c r="F8303" s="58"/>
      <c r="G8303" s="44"/>
      <c r="H8303" s="45"/>
      <c r="I8303" s="45"/>
      <c r="J8303" s="40" t="str">
        <f t="shared" si="794"/>
        <v/>
      </c>
      <c r="K8303" s="39" t="str">
        <f t="shared" si="792"/>
        <v/>
      </c>
      <c r="AB8303" s="17" t="str">
        <f t="shared" si="791"/>
        <v>-1</v>
      </c>
      <c r="AC8303" s="17">
        <f>IFERROR(INDEX(Factors!$C$59:$C$70,MATCH(AB8303,Factors!$B$59:$B$70,1),1),0)</f>
        <v>0</v>
      </c>
      <c r="AD8303" s="17">
        <f t="shared" si="795"/>
        <v>0</v>
      </c>
      <c r="AE8303" s="17">
        <f>IFERROR(INDEX(Factors!$B$6:$B$15,MATCH('INPUT - Census'!E8303,Factors!$C$6:$C$15,0),1),0)</f>
        <v>0</v>
      </c>
      <c r="AF8303" s="18">
        <f>IFERROR(INDEX(Factors!$B$16:$B$39,MATCH('INPUT - Census'!C8303,Factors!$C$16:$C$35,0),1),0)</f>
        <v>0</v>
      </c>
      <c r="AG8303" s="19">
        <f>IFERROR(INDEX(Factors!$B$40:$B$44,MATCH('INPUT - Census'!F8303,Factors!$C$40:$C$44,0),1),0)</f>
        <v>0</v>
      </c>
      <c r="AH8303" s="21" t="str">
        <f t="shared" si="796"/>
        <v/>
      </c>
      <c r="AI8303" s="1" t="str">
        <f>IFERROR(VLOOKUP(H8303,Factors!$C$45:$D$48,2,0),"")</f>
        <v/>
      </c>
      <c r="AJ8303" t="b">
        <f t="shared" si="793"/>
        <v>0</v>
      </c>
    </row>
    <row r="8304" spans="2:36" ht="15" customHeight="1" x14ac:dyDescent="0.3">
      <c r="B8304" s="70"/>
      <c r="C8304" s="58"/>
      <c r="D8304" s="63"/>
      <c r="E8304" s="58"/>
      <c r="F8304" s="58"/>
      <c r="G8304" s="44"/>
      <c r="H8304" s="45"/>
      <c r="I8304" s="45"/>
      <c r="J8304" s="40" t="str">
        <f t="shared" si="794"/>
        <v/>
      </c>
      <c r="K8304" s="39" t="str">
        <f t="shared" si="792"/>
        <v/>
      </c>
      <c r="AB8304" s="17" t="str">
        <f t="shared" si="791"/>
        <v>-1</v>
      </c>
      <c r="AC8304" s="17">
        <f>IFERROR(INDEX(Factors!$C$59:$C$70,MATCH(AB8304,Factors!$B$59:$B$70,1),1),0)</f>
        <v>0</v>
      </c>
      <c r="AD8304" s="17">
        <f t="shared" si="795"/>
        <v>0</v>
      </c>
      <c r="AE8304" s="17">
        <f>IFERROR(INDEX(Factors!$B$6:$B$15,MATCH('INPUT - Census'!E8304,Factors!$C$6:$C$15,0),1),0)</f>
        <v>0</v>
      </c>
      <c r="AF8304" s="18">
        <f>IFERROR(INDEX(Factors!$B$16:$B$39,MATCH('INPUT - Census'!C8304,Factors!$C$16:$C$35,0),1),0)</f>
        <v>0</v>
      </c>
      <c r="AG8304" s="19">
        <f>IFERROR(INDEX(Factors!$B$40:$B$44,MATCH('INPUT - Census'!F8304,Factors!$C$40:$C$44,0),1),0)</f>
        <v>0</v>
      </c>
      <c r="AH8304" s="21" t="str">
        <f t="shared" si="796"/>
        <v/>
      </c>
      <c r="AI8304" s="1" t="str">
        <f>IFERROR(VLOOKUP(H8304,Factors!$C$45:$D$48,2,0),"")</f>
        <v/>
      </c>
      <c r="AJ8304" t="b">
        <f t="shared" si="793"/>
        <v>0</v>
      </c>
    </row>
    <row r="8305" spans="2:36" ht="15" customHeight="1" x14ac:dyDescent="0.3">
      <c r="B8305" s="70"/>
      <c r="C8305" s="58"/>
      <c r="D8305" s="63"/>
      <c r="E8305" s="58"/>
      <c r="F8305" s="58"/>
      <c r="G8305" s="44"/>
      <c r="H8305" s="45"/>
      <c r="I8305" s="45"/>
      <c r="J8305" s="40" t="str">
        <f t="shared" si="794"/>
        <v/>
      </c>
      <c r="K8305" s="39" t="str">
        <f t="shared" si="792"/>
        <v/>
      </c>
      <c r="AB8305" s="17" t="str">
        <f t="shared" si="791"/>
        <v>-1</v>
      </c>
      <c r="AC8305" s="17">
        <f>IFERROR(INDEX(Factors!$C$59:$C$70,MATCH(AB8305,Factors!$B$59:$B$70,1),1),0)</f>
        <v>0</v>
      </c>
      <c r="AD8305" s="17">
        <f t="shared" si="795"/>
        <v>0</v>
      </c>
      <c r="AE8305" s="17">
        <f>IFERROR(INDEX(Factors!$B$6:$B$15,MATCH('INPUT - Census'!E8305,Factors!$C$6:$C$15,0),1),0)</f>
        <v>0</v>
      </c>
      <c r="AF8305" s="18">
        <f>IFERROR(INDEX(Factors!$B$16:$B$39,MATCH('INPUT - Census'!C8305,Factors!$C$16:$C$35,0),1),0)</f>
        <v>0</v>
      </c>
      <c r="AG8305" s="19">
        <f>IFERROR(INDEX(Factors!$B$40:$B$44,MATCH('INPUT - Census'!F8305,Factors!$C$40:$C$44,0),1),0)</f>
        <v>0</v>
      </c>
      <c r="AH8305" s="21" t="str">
        <f t="shared" si="796"/>
        <v/>
      </c>
      <c r="AI8305" s="1" t="str">
        <f>IFERROR(VLOOKUP(H8305,Factors!$C$45:$D$48,2,0),"")</f>
        <v/>
      </c>
      <c r="AJ8305" t="b">
        <f t="shared" si="793"/>
        <v>0</v>
      </c>
    </row>
    <row r="8306" spans="2:36" ht="15" customHeight="1" x14ac:dyDescent="0.3">
      <c r="B8306" s="70"/>
      <c r="C8306" s="58"/>
      <c r="D8306" s="63"/>
      <c r="E8306" s="58"/>
      <c r="F8306" s="58"/>
      <c r="G8306" s="44"/>
      <c r="H8306" s="45"/>
      <c r="I8306" s="45"/>
      <c r="J8306" s="40" t="str">
        <f t="shared" si="794"/>
        <v/>
      </c>
      <c r="K8306" s="39" t="str">
        <f t="shared" si="792"/>
        <v/>
      </c>
      <c r="AB8306" s="17" t="str">
        <f t="shared" si="791"/>
        <v>-1</v>
      </c>
      <c r="AC8306" s="17">
        <f>IFERROR(INDEX(Factors!$C$59:$C$70,MATCH(AB8306,Factors!$B$59:$B$70,1),1),0)</f>
        <v>0</v>
      </c>
      <c r="AD8306" s="17">
        <f t="shared" si="795"/>
        <v>0</v>
      </c>
      <c r="AE8306" s="17">
        <f>IFERROR(INDEX(Factors!$B$6:$B$15,MATCH('INPUT - Census'!E8306,Factors!$C$6:$C$15,0),1),0)</f>
        <v>0</v>
      </c>
      <c r="AF8306" s="18">
        <f>IFERROR(INDEX(Factors!$B$16:$B$39,MATCH('INPUT - Census'!C8306,Factors!$C$16:$C$35,0),1),0)</f>
        <v>0</v>
      </c>
      <c r="AG8306" s="19">
        <f>IFERROR(INDEX(Factors!$B$40:$B$44,MATCH('INPUT - Census'!F8306,Factors!$C$40:$C$44,0),1),0)</f>
        <v>0</v>
      </c>
      <c r="AH8306" s="21" t="str">
        <f t="shared" si="796"/>
        <v/>
      </c>
      <c r="AI8306" s="1" t="str">
        <f>IFERROR(VLOOKUP(H8306,Factors!$C$45:$D$48,2,0),"")</f>
        <v/>
      </c>
      <c r="AJ8306" t="b">
        <f t="shared" si="793"/>
        <v>0</v>
      </c>
    </row>
    <row r="8307" spans="2:36" ht="15" customHeight="1" x14ac:dyDescent="0.3">
      <c r="B8307" s="70"/>
      <c r="C8307" s="58"/>
      <c r="D8307" s="63"/>
      <c r="E8307" s="58"/>
      <c r="F8307" s="58"/>
      <c r="G8307" s="44"/>
      <c r="H8307" s="45"/>
      <c r="I8307" s="45"/>
      <c r="J8307" s="40" t="str">
        <f t="shared" si="794"/>
        <v/>
      </c>
      <c r="K8307" s="39" t="str">
        <f t="shared" si="792"/>
        <v/>
      </c>
      <c r="AB8307" s="17" t="str">
        <f t="shared" si="791"/>
        <v>-1</v>
      </c>
      <c r="AC8307" s="17">
        <f>IFERROR(INDEX(Factors!$C$59:$C$70,MATCH(AB8307,Factors!$B$59:$B$70,1),1),0)</f>
        <v>0</v>
      </c>
      <c r="AD8307" s="17">
        <f t="shared" si="795"/>
        <v>0</v>
      </c>
      <c r="AE8307" s="17">
        <f>IFERROR(INDEX(Factors!$B$6:$B$15,MATCH('INPUT - Census'!E8307,Factors!$C$6:$C$15,0),1),0)</f>
        <v>0</v>
      </c>
      <c r="AF8307" s="18">
        <f>IFERROR(INDEX(Factors!$B$16:$B$39,MATCH('INPUT - Census'!C8307,Factors!$C$16:$C$35,0),1),0)</f>
        <v>0</v>
      </c>
      <c r="AG8307" s="19">
        <f>IFERROR(INDEX(Factors!$B$40:$B$44,MATCH('INPUT - Census'!F8307,Factors!$C$40:$C$44,0),1),0)</f>
        <v>0</v>
      </c>
      <c r="AH8307" s="21" t="str">
        <f t="shared" si="796"/>
        <v/>
      </c>
      <c r="AI8307" s="1" t="str">
        <f>IFERROR(VLOOKUP(H8307,Factors!$C$45:$D$48,2,0),"")</f>
        <v/>
      </c>
      <c r="AJ8307" t="b">
        <f t="shared" si="793"/>
        <v>0</v>
      </c>
    </row>
    <row r="8308" spans="2:36" ht="15" customHeight="1" x14ac:dyDescent="0.3">
      <c r="B8308" s="70"/>
      <c r="C8308" s="58"/>
      <c r="D8308" s="63"/>
      <c r="E8308" s="58"/>
      <c r="F8308" s="58"/>
      <c r="G8308" s="44"/>
      <c r="H8308" s="45"/>
      <c r="I8308" s="45"/>
      <c r="J8308" s="40" t="str">
        <f t="shared" si="794"/>
        <v/>
      </c>
      <c r="K8308" s="39" t="str">
        <f t="shared" si="792"/>
        <v/>
      </c>
      <c r="AB8308" s="17" t="str">
        <f t="shared" si="791"/>
        <v>-1</v>
      </c>
      <c r="AC8308" s="17">
        <f>IFERROR(INDEX(Factors!$C$59:$C$70,MATCH(AB8308,Factors!$B$59:$B$70,1),1),0)</f>
        <v>0</v>
      </c>
      <c r="AD8308" s="17">
        <f t="shared" si="795"/>
        <v>0</v>
      </c>
      <c r="AE8308" s="17">
        <f>IFERROR(INDEX(Factors!$B$6:$B$15,MATCH('INPUT - Census'!E8308,Factors!$C$6:$C$15,0),1),0)</f>
        <v>0</v>
      </c>
      <c r="AF8308" s="18">
        <f>IFERROR(INDEX(Factors!$B$16:$B$39,MATCH('INPUT - Census'!C8308,Factors!$C$16:$C$35,0),1),0)</f>
        <v>0</v>
      </c>
      <c r="AG8308" s="19">
        <f>IFERROR(INDEX(Factors!$B$40:$B$44,MATCH('INPUT - Census'!F8308,Factors!$C$40:$C$44,0),1),0)</f>
        <v>0</v>
      </c>
      <c r="AH8308" s="21" t="str">
        <f t="shared" si="796"/>
        <v/>
      </c>
      <c r="AI8308" s="1" t="str">
        <f>IFERROR(VLOOKUP(H8308,Factors!$C$45:$D$48,2,0),"")</f>
        <v/>
      </c>
      <c r="AJ8308" t="b">
        <f t="shared" si="793"/>
        <v>0</v>
      </c>
    </row>
    <row r="8309" spans="2:36" ht="15" customHeight="1" x14ac:dyDescent="0.3">
      <c r="B8309" s="70"/>
      <c r="C8309" s="58"/>
      <c r="D8309" s="63"/>
      <c r="E8309" s="58"/>
      <c r="F8309" s="58"/>
      <c r="G8309" s="44"/>
      <c r="H8309" s="45"/>
      <c r="I8309" s="45"/>
      <c r="J8309" s="40" t="str">
        <f t="shared" si="794"/>
        <v/>
      </c>
      <c r="K8309" s="39" t="str">
        <f t="shared" si="792"/>
        <v/>
      </c>
      <c r="AB8309" s="17" t="str">
        <f t="shared" si="791"/>
        <v>-1</v>
      </c>
      <c r="AC8309" s="17">
        <f>IFERROR(INDEX(Factors!$C$59:$C$70,MATCH(AB8309,Factors!$B$59:$B$70,1),1),0)</f>
        <v>0</v>
      </c>
      <c r="AD8309" s="17">
        <f t="shared" si="795"/>
        <v>0</v>
      </c>
      <c r="AE8309" s="17">
        <f>IFERROR(INDEX(Factors!$B$6:$B$15,MATCH('INPUT - Census'!E8309,Factors!$C$6:$C$15,0),1),0)</f>
        <v>0</v>
      </c>
      <c r="AF8309" s="18">
        <f>IFERROR(INDEX(Factors!$B$16:$B$39,MATCH('INPUT - Census'!C8309,Factors!$C$16:$C$35,0),1),0)</f>
        <v>0</v>
      </c>
      <c r="AG8309" s="19">
        <f>IFERROR(INDEX(Factors!$B$40:$B$44,MATCH('INPUT - Census'!F8309,Factors!$C$40:$C$44,0),1),0)</f>
        <v>0</v>
      </c>
      <c r="AH8309" s="21" t="str">
        <f t="shared" si="796"/>
        <v/>
      </c>
      <c r="AI8309" s="1" t="str">
        <f>IFERROR(VLOOKUP(H8309,Factors!$C$45:$D$48,2,0),"")</f>
        <v/>
      </c>
      <c r="AJ8309" t="b">
        <f t="shared" si="793"/>
        <v>0</v>
      </c>
    </row>
    <row r="8310" spans="2:36" ht="15" customHeight="1" x14ac:dyDescent="0.3">
      <c r="B8310" s="70"/>
      <c r="C8310" s="58"/>
      <c r="D8310" s="63"/>
      <c r="E8310" s="58"/>
      <c r="F8310" s="58"/>
      <c r="G8310" s="44"/>
      <c r="H8310" s="45"/>
      <c r="I8310" s="45"/>
      <c r="J8310" s="40" t="str">
        <f t="shared" si="794"/>
        <v/>
      </c>
      <c r="K8310" s="39" t="str">
        <f t="shared" si="792"/>
        <v/>
      </c>
      <c r="AB8310" s="17" t="str">
        <f t="shared" si="791"/>
        <v>-1</v>
      </c>
      <c r="AC8310" s="17">
        <f>IFERROR(INDEX(Factors!$C$59:$C$70,MATCH(AB8310,Factors!$B$59:$B$70,1),1),0)</f>
        <v>0</v>
      </c>
      <c r="AD8310" s="17">
        <f t="shared" si="795"/>
        <v>0</v>
      </c>
      <c r="AE8310" s="17">
        <f>IFERROR(INDEX(Factors!$B$6:$B$15,MATCH('INPUT - Census'!E8310,Factors!$C$6:$C$15,0),1),0)</f>
        <v>0</v>
      </c>
      <c r="AF8310" s="18">
        <f>IFERROR(INDEX(Factors!$B$16:$B$39,MATCH('INPUT - Census'!C8310,Factors!$C$16:$C$35,0),1),0)</f>
        <v>0</v>
      </c>
      <c r="AG8310" s="19">
        <f>IFERROR(INDEX(Factors!$B$40:$B$44,MATCH('INPUT - Census'!F8310,Factors!$C$40:$C$44,0),1),0)</f>
        <v>0</v>
      </c>
      <c r="AH8310" s="21" t="str">
        <f t="shared" si="796"/>
        <v/>
      </c>
      <c r="AI8310" s="1" t="str">
        <f>IFERROR(VLOOKUP(H8310,Factors!$C$45:$D$48,2,0),"")</f>
        <v/>
      </c>
      <c r="AJ8310" t="b">
        <f t="shared" si="793"/>
        <v>0</v>
      </c>
    </row>
    <row r="8311" spans="2:36" ht="15" customHeight="1" x14ac:dyDescent="0.3">
      <c r="B8311" s="70"/>
      <c r="C8311" s="58"/>
      <c r="D8311" s="63"/>
      <c r="E8311" s="58"/>
      <c r="F8311" s="58"/>
      <c r="G8311" s="44"/>
      <c r="H8311" s="45"/>
      <c r="I8311" s="45"/>
      <c r="J8311" s="40" t="str">
        <f t="shared" si="794"/>
        <v/>
      </c>
      <c r="K8311" s="39" t="str">
        <f t="shared" si="792"/>
        <v/>
      </c>
      <c r="AB8311" s="17" t="str">
        <f t="shared" ref="AB8311:AB8374" si="797">IF( AND(ISNUMBER(J8311),J8311&gt;=0,J8311&lt;=100), J8311, "-1" )</f>
        <v>-1</v>
      </c>
      <c r="AC8311" s="17">
        <f>IFERROR(INDEX(Factors!$C$59:$C$70,MATCH(AB8311,Factors!$B$59:$B$70,1),1),0)</f>
        <v>0</v>
      </c>
      <c r="AD8311" s="17">
        <f t="shared" si="795"/>
        <v>0</v>
      </c>
      <c r="AE8311" s="17">
        <f>IFERROR(INDEX(Factors!$B$6:$B$15,MATCH('INPUT - Census'!E8311,Factors!$C$6:$C$15,0),1),0)</f>
        <v>0</v>
      </c>
      <c r="AF8311" s="18">
        <f>IFERROR(INDEX(Factors!$B$16:$B$39,MATCH('INPUT - Census'!C8311,Factors!$C$16:$C$35,0),1),0)</f>
        <v>0</v>
      </c>
      <c r="AG8311" s="19">
        <f>IFERROR(INDEX(Factors!$B$40:$B$44,MATCH('INPUT - Census'!F8311,Factors!$C$40:$C$44,0),1),0)</f>
        <v>0</v>
      </c>
      <c r="AH8311" s="21" t="str">
        <f t="shared" si="796"/>
        <v/>
      </c>
      <c r="AI8311" s="1" t="str">
        <f>IFERROR(VLOOKUP(H8311,Factors!$C$45:$D$48,2,0),"")</f>
        <v/>
      </c>
      <c r="AJ8311" t="b">
        <f t="shared" si="793"/>
        <v>0</v>
      </c>
    </row>
    <row r="8312" spans="2:36" ht="15" customHeight="1" x14ac:dyDescent="0.3">
      <c r="B8312" s="70"/>
      <c r="C8312" s="58"/>
      <c r="D8312" s="63"/>
      <c r="E8312" s="58"/>
      <c r="F8312" s="58"/>
      <c r="G8312" s="44"/>
      <c r="H8312" s="45"/>
      <c r="I8312" s="45"/>
      <c r="J8312" s="40" t="str">
        <f t="shared" si="794"/>
        <v/>
      </c>
      <c r="K8312" s="39" t="str">
        <f t="shared" si="792"/>
        <v/>
      </c>
      <c r="AB8312" s="17" t="str">
        <f t="shared" si="797"/>
        <v>-1</v>
      </c>
      <c r="AC8312" s="17">
        <f>IFERROR(INDEX(Factors!$C$59:$C$70,MATCH(AB8312,Factors!$B$59:$B$70,1),1),0)</f>
        <v>0</v>
      </c>
      <c r="AD8312" s="17">
        <f t="shared" si="795"/>
        <v>0</v>
      </c>
      <c r="AE8312" s="17">
        <f>IFERROR(INDEX(Factors!$B$6:$B$15,MATCH('INPUT - Census'!E8312,Factors!$C$6:$C$15,0),1),0)</f>
        <v>0</v>
      </c>
      <c r="AF8312" s="18">
        <f>IFERROR(INDEX(Factors!$B$16:$B$39,MATCH('INPUT - Census'!C8312,Factors!$C$16:$C$35,0),1),0)</f>
        <v>0</v>
      </c>
      <c r="AG8312" s="19">
        <f>IFERROR(INDEX(Factors!$B$40:$B$44,MATCH('INPUT - Census'!F8312,Factors!$C$40:$C$44,0),1),0)</f>
        <v>0</v>
      </c>
      <c r="AH8312" s="21" t="str">
        <f t="shared" si="796"/>
        <v/>
      </c>
      <c r="AI8312" s="1" t="str">
        <f>IFERROR(VLOOKUP(H8312,Factors!$C$45:$D$48,2,0),"")</f>
        <v/>
      </c>
      <c r="AJ8312" t="b">
        <f t="shared" si="793"/>
        <v>0</v>
      </c>
    </row>
    <row r="8313" spans="2:36" ht="15" customHeight="1" x14ac:dyDescent="0.3">
      <c r="B8313" s="70"/>
      <c r="C8313" s="58"/>
      <c r="D8313" s="63"/>
      <c r="E8313" s="58"/>
      <c r="F8313" s="58"/>
      <c r="G8313" s="44"/>
      <c r="H8313" s="45"/>
      <c r="I8313" s="45"/>
      <c r="J8313" s="40" t="str">
        <f t="shared" si="794"/>
        <v/>
      </c>
      <c r="K8313" s="39" t="str">
        <f t="shared" si="792"/>
        <v/>
      </c>
      <c r="AB8313" s="17" t="str">
        <f t="shared" si="797"/>
        <v>-1</v>
      </c>
      <c r="AC8313" s="17">
        <f>IFERROR(INDEX(Factors!$C$59:$C$70,MATCH(AB8313,Factors!$B$59:$B$70,1),1),0)</f>
        <v>0</v>
      </c>
      <c r="AD8313" s="17">
        <f t="shared" si="795"/>
        <v>0</v>
      </c>
      <c r="AE8313" s="17">
        <f>IFERROR(INDEX(Factors!$B$6:$B$15,MATCH('INPUT - Census'!E8313,Factors!$C$6:$C$15,0),1),0)</f>
        <v>0</v>
      </c>
      <c r="AF8313" s="18">
        <f>IFERROR(INDEX(Factors!$B$16:$B$39,MATCH('INPUT - Census'!C8313,Factors!$C$16:$C$35,0),1),0)</f>
        <v>0</v>
      </c>
      <c r="AG8313" s="19">
        <f>IFERROR(INDEX(Factors!$B$40:$B$44,MATCH('INPUT - Census'!F8313,Factors!$C$40:$C$44,0),1),0)</f>
        <v>0</v>
      </c>
      <c r="AH8313" s="21" t="str">
        <f t="shared" si="796"/>
        <v/>
      </c>
      <c r="AI8313" s="1" t="str">
        <f>IFERROR(VLOOKUP(H8313,Factors!$C$45:$D$48,2,0),"")</f>
        <v/>
      </c>
      <c r="AJ8313" t="b">
        <f t="shared" si="793"/>
        <v>0</v>
      </c>
    </row>
    <row r="8314" spans="2:36" ht="15" customHeight="1" x14ac:dyDescent="0.3">
      <c r="B8314" s="70"/>
      <c r="C8314" s="58"/>
      <c r="D8314" s="63"/>
      <c r="E8314" s="58"/>
      <c r="F8314" s="58"/>
      <c r="G8314" s="44"/>
      <c r="H8314" s="45"/>
      <c r="I8314" s="45"/>
      <c r="J8314" s="40" t="str">
        <f t="shared" si="794"/>
        <v/>
      </c>
      <c r="K8314" s="39" t="str">
        <f t="shared" si="792"/>
        <v/>
      </c>
      <c r="AB8314" s="17" t="str">
        <f t="shared" si="797"/>
        <v>-1</v>
      </c>
      <c r="AC8314" s="17">
        <f>IFERROR(INDEX(Factors!$C$59:$C$70,MATCH(AB8314,Factors!$B$59:$B$70,1),1),0)</f>
        <v>0</v>
      </c>
      <c r="AD8314" s="17">
        <f t="shared" si="795"/>
        <v>0</v>
      </c>
      <c r="AE8314" s="17">
        <f>IFERROR(INDEX(Factors!$B$6:$B$15,MATCH('INPUT - Census'!E8314,Factors!$C$6:$C$15,0),1),0)</f>
        <v>0</v>
      </c>
      <c r="AF8314" s="18">
        <f>IFERROR(INDEX(Factors!$B$16:$B$39,MATCH('INPUT - Census'!C8314,Factors!$C$16:$C$35,0),1),0)</f>
        <v>0</v>
      </c>
      <c r="AG8314" s="19">
        <f>IFERROR(INDEX(Factors!$B$40:$B$44,MATCH('INPUT - Census'!F8314,Factors!$C$40:$C$44,0),1),0)</f>
        <v>0</v>
      </c>
      <c r="AH8314" s="21" t="str">
        <f t="shared" si="796"/>
        <v/>
      </c>
      <c r="AI8314" s="1" t="str">
        <f>IFERROR(VLOOKUP(H8314,Factors!$C$45:$D$48,2,0),"")</f>
        <v/>
      </c>
      <c r="AJ8314" t="b">
        <f t="shared" si="793"/>
        <v>0</v>
      </c>
    </row>
    <row r="8315" spans="2:36" ht="15" customHeight="1" x14ac:dyDescent="0.3">
      <c r="B8315" s="70"/>
      <c r="C8315" s="58"/>
      <c r="D8315" s="63"/>
      <c r="E8315" s="58"/>
      <c r="F8315" s="58"/>
      <c r="G8315" s="44"/>
      <c r="H8315" s="45"/>
      <c r="I8315" s="45"/>
      <c r="J8315" s="40" t="str">
        <f t="shared" si="794"/>
        <v/>
      </c>
      <c r="K8315" s="39" t="str">
        <f t="shared" si="792"/>
        <v/>
      </c>
      <c r="AB8315" s="17" t="str">
        <f t="shared" si="797"/>
        <v>-1</v>
      </c>
      <c r="AC8315" s="17">
        <f>IFERROR(INDEX(Factors!$C$59:$C$70,MATCH(AB8315,Factors!$B$59:$B$70,1),1),0)</f>
        <v>0</v>
      </c>
      <c r="AD8315" s="17">
        <f t="shared" si="795"/>
        <v>0</v>
      </c>
      <c r="AE8315" s="17">
        <f>IFERROR(INDEX(Factors!$B$6:$B$15,MATCH('INPUT - Census'!E8315,Factors!$C$6:$C$15,0),1),0)</f>
        <v>0</v>
      </c>
      <c r="AF8315" s="18">
        <f>IFERROR(INDEX(Factors!$B$16:$B$39,MATCH('INPUT - Census'!C8315,Factors!$C$16:$C$35,0),1),0)</f>
        <v>0</v>
      </c>
      <c r="AG8315" s="19">
        <f>IFERROR(INDEX(Factors!$B$40:$B$44,MATCH('INPUT - Census'!F8315,Factors!$C$40:$C$44,0),1),0)</f>
        <v>0</v>
      </c>
      <c r="AH8315" s="21" t="str">
        <f t="shared" si="796"/>
        <v/>
      </c>
      <c r="AI8315" s="1" t="str">
        <f>IFERROR(VLOOKUP(H8315,Factors!$C$45:$D$48,2,0),"")</f>
        <v/>
      </c>
      <c r="AJ8315" t="b">
        <f t="shared" si="793"/>
        <v>0</v>
      </c>
    </row>
    <row r="8316" spans="2:36" ht="15" customHeight="1" x14ac:dyDescent="0.3">
      <c r="B8316" s="70"/>
      <c r="C8316" s="58"/>
      <c r="D8316" s="63"/>
      <c r="E8316" s="58"/>
      <c r="F8316" s="58"/>
      <c r="G8316" s="44"/>
      <c r="H8316" s="45"/>
      <c r="I8316" s="45"/>
      <c r="J8316" s="40" t="str">
        <f t="shared" si="794"/>
        <v/>
      </c>
      <c r="K8316" s="39" t="str">
        <f t="shared" si="792"/>
        <v/>
      </c>
      <c r="AB8316" s="17" t="str">
        <f t="shared" si="797"/>
        <v>-1</v>
      </c>
      <c r="AC8316" s="17">
        <f>IFERROR(INDEX(Factors!$C$59:$C$70,MATCH(AB8316,Factors!$B$59:$B$70,1),1),0)</f>
        <v>0</v>
      </c>
      <c r="AD8316" s="17">
        <f t="shared" si="795"/>
        <v>0</v>
      </c>
      <c r="AE8316" s="17">
        <f>IFERROR(INDEX(Factors!$B$6:$B$15,MATCH('INPUT - Census'!E8316,Factors!$C$6:$C$15,0),1),0)</f>
        <v>0</v>
      </c>
      <c r="AF8316" s="18">
        <f>IFERROR(INDEX(Factors!$B$16:$B$39,MATCH('INPUT - Census'!C8316,Factors!$C$16:$C$35,0),1),0)</f>
        <v>0</v>
      </c>
      <c r="AG8316" s="19">
        <f>IFERROR(INDEX(Factors!$B$40:$B$44,MATCH('INPUT - Census'!F8316,Factors!$C$40:$C$44,0),1),0)</f>
        <v>0</v>
      </c>
      <c r="AH8316" s="21" t="str">
        <f t="shared" si="796"/>
        <v/>
      </c>
      <c r="AI8316" s="1" t="str">
        <f>IFERROR(VLOOKUP(H8316,Factors!$C$45:$D$48,2,0),"")</f>
        <v/>
      </c>
      <c r="AJ8316" t="b">
        <f t="shared" si="793"/>
        <v>0</v>
      </c>
    </row>
    <row r="8317" spans="2:36" ht="15" customHeight="1" x14ac:dyDescent="0.3">
      <c r="B8317" s="70"/>
      <c r="C8317" s="58"/>
      <c r="D8317" s="63"/>
      <c r="E8317" s="58"/>
      <c r="F8317" s="58"/>
      <c r="G8317" s="44"/>
      <c r="H8317" s="45"/>
      <c r="I8317" s="45"/>
      <c r="J8317" s="40" t="str">
        <f t="shared" si="794"/>
        <v/>
      </c>
      <c r="K8317" s="39" t="str">
        <f t="shared" si="792"/>
        <v/>
      </c>
      <c r="AB8317" s="17" t="str">
        <f t="shared" si="797"/>
        <v>-1</v>
      </c>
      <c r="AC8317" s="17">
        <f>IFERROR(INDEX(Factors!$C$59:$C$70,MATCH(AB8317,Factors!$B$59:$B$70,1),1),0)</f>
        <v>0</v>
      </c>
      <c r="AD8317" s="17">
        <f t="shared" si="795"/>
        <v>0</v>
      </c>
      <c r="AE8317" s="17">
        <f>IFERROR(INDEX(Factors!$B$6:$B$15,MATCH('INPUT - Census'!E8317,Factors!$C$6:$C$15,0),1),0)</f>
        <v>0</v>
      </c>
      <c r="AF8317" s="18">
        <f>IFERROR(INDEX(Factors!$B$16:$B$39,MATCH('INPUT - Census'!C8317,Factors!$C$16:$C$35,0),1),0)</f>
        <v>0</v>
      </c>
      <c r="AG8317" s="19">
        <f>IFERROR(INDEX(Factors!$B$40:$B$44,MATCH('INPUT - Census'!F8317,Factors!$C$40:$C$44,0),1),0)</f>
        <v>0</v>
      </c>
      <c r="AH8317" s="21" t="str">
        <f t="shared" si="796"/>
        <v/>
      </c>
      <c r="AI8317" s="1" t="str">
        <f>IFERROR(VLOOKUP(H8317,Factors!$C$45:$D$48,2,0),"")</f>
        <v/>
      </c>
      <c r="AJ8317" t="b">
        <f t="shared" si="793"/>
        <v>0</v>
      </c>
    </row>
    <row r="8318" spans="2:36" ht="15" customHeight="1" x14ac:dyDescent="0.3">
      <c r="B8318" s="70"/>
      <c r="C8318" s="58"/>
      <c r="D8318" s="63"/>
      <c r="E8318" s="58"/>
      <c r="F8318" s="58"/>
      <c r="G8318" s="44"/>
      <c r="H8318" s="45"/>
      <c r="I8318" s="45"/>
      <c r="J8318" s="40" t="str">
        <f t="shared" si="794"/>
        <v/>
      </c>
      <c r="K8318" s="39" t="str">
        <f t="shared" si="792"/>
        <v/>
      </c>
      <c r="AB8318" s="17" t="str">
        <f t="shared" si="797"/>
        <v>-1</v>
      </c>
      <c r="AC8318" s="17">
        <f>IFERROR(INDEX(Factors!$C$59:$C$70,MATCH(AB8318,Factors!$B$59:$B$70,1),1),0)</f>
        <v>0</v>
      </c>
      <c r="AD8318" s="17">
        <f t="shared" si="795"/>
        <v>0</v>
      </c>
      <c r="AE8318" s="17">
        <f>IFERROR(INDEX(Factors!$B$6:$B$15,MATCH('INPUT - Census'!E8318,Factors!$C$6:$C$15,0),1),0)</f>
        <v>0</v>
      </c>
      <c r="AF8318" s="18">
        <f>IFERROR(INDEX(Factors!$B$16:$B$39,MATCH('INPUT - Census'!C8318,Factors!$C$16:$C$35,0),1),0)</f>
        <v>0</v>
      </c>
      <c r="AG8318" s="19">
        <f>IFERROR(INDEX(Factors!$B$40:$B$44,MATCH('INPUT - Census'!F8318,Factors!$C$40:$C$44,0),1),0)</f>
        <v>0</v>
      </c>
      <c r="AH8318" s="21" t="str">
        <f t="shared" si="796"/>
        <v/>
      </c>
      <c r="AI8318" s="1" t="str">
        <f>IFERROR(VLOOKUP(H8318,Factors!$C$45:$D$48,2,0),"")</f>
        <v/>
      </c>
      <c r="AJ8318" t="b">
        <f t="shared" si="793"/>
        <v>0</v>
      </c>
    </row>
    <row r="8319" spans="2:36" ht="15" customHeight="1" x14ac:dyDescent="0.3">
      <c r="B8319" s="70"/>
      <c r="C8319" s="58"/>
      <c r="D8319" s="63"/>
      <c r="E8319" s="58"/>
      <c r="F8319" s="58"/>
      <c r="G8319" s="44"/>
      <c r="H8319" s="45"/>
      <c r="I8319" s="45"/>
      <c r="J8319" s="40" t="str">
        <f t="shared" si="794"/>
        <v/>
      </c>
      <c r="K8319" s="39" t="str">
        <f t="shared" si="792"/>
        <v/>
      </c>
      <c r="AB8319" s="17" t="str">
        <f t="shared" si="797"/>
        <v>-1</v>
      </c>
      <c r="AC8319" s="17">
        <f>IFERROR(INDEX(Factors!$C$59:$C$70,MATCH(AB8319,Factors!$B$59:$B$70,1),1),0)</f>
        <v>0</v>
      </c>
      <c r="AD8319" s="17">
        <f t="shared" si="795"/>
        <v>0</v>
      </c>
      <c r="AE8319" s="17">
        <f>IFERROR(INDEX(Factors!$B$6:$B$15,MATCH('INPUT - Census'!E8319,Factors!$C$6:$C$15,0),1),0)</f>
        <v>0</v>
      </c>
      <c r="AF8319" s="18">
        <f>IFERROR(INDEX(Factors!$B$16:$B$39,MATCH('INPUT - Census'!C8319,Factors!$C$16:$C$35,0),1),0)</f>
        <v>0</v>
      </c>
      <c r="AG8319" s="19">
        <f>IFERROR(INDEX(Factors!$B$40:$B$44,MATCH('INPUT - Census'!F8319,Factors!$C$40:$C$44,0),1),0)</f>
        <v>0</v>
      </c>
      <c r="AH8319" s="21" t="str">
        <f t="shared" si="796"/>
        <v/>
      </c>
      <c r="AI8319" s="1" t="str">
        <f>IFERROR(VLOOKUP(H8319,Factors!$C$45:$D$48,2,0),"")</f>
        <v/>
      </c>
      <c r="AJ8319" t="b">
        <f t="shared" si="793"/>
        <v>0</v>
      </c>
    </row>
    <row r="8320" spans="2:36" ht="15" customHeight="1" x14ac:dyDescent="0.3">
      <c r="B8320" s="70"/>
      <c r="C8320" s="58"/>
      <c r="D8320" s="63"/>
      <c r="E8320" s="58"/>
      <c r="F8320" s="58"/>
      <c r="G8320" s="44"/>
      <c r="H8320" s="45"/>
      <c r="I8320" s="45"/>
      <c r="J8320" s="40" t="str">
        <f t="shared" si="794"/>
        <v/>
      </c>
      <c r="K8320" s="39" t="str">
        <f t="shared" si="792"/>
        <v/>
      </c>
      <c r="AB8320" s="17" t="str">
        <f t="shared" si="797"/>
        <v>-1</v>
      </c>
      <c r="AC8320" s="17">
        <f>IFERROR(INDEX(Factors!$C$59:$C$70,MATCH(AB8320,Factors!$B$59:$B$70,1),1),0)</f>
        <v>0</v>
      </c>
      <c r="AD8320" s="17">
        <f t="shared" si="795"/>
        <v>0</v>
      </c>
      <c r="AE8320" s="17">
        <f>IFERROR(INDEX(Factors!$B$6:$B$15,MATCH('INPUT - Census'!E8320,Factors!$C$6:$C$15,0),1),0)</f>
        <v>0</v>
      </c>
      <c r="AF8320" s="18">
        <f>IFERROR(INDEX(Factors!$B$16:$B$39,MATCH('INPUT - Census'!C8320,Factors!$C$16:$C$35,0),1),0)</f>
        <v>0</v>
      </c>
      <c r="AG8320" s="19">
        <f>IFERROR(INDEX(Factors!$B$40:$B$44,MATCH('INPUT - Census'!F8320,Factors!$C$40:$C$44,0),1),0)</f>
        <v>0</v>
      </c>
      <c r="AH8320" s="21" t="str">
        <f t="shared" si="796"/>
        <v/>
      </c>
      <c r="AI8320" s="1" t="str">
        <f>IFERROR(VLOOKUP(H8320,Factors!$C$45:$D$48,2,0),"")</f>
        <v/>
      </c>
      <c r="AJ8320" t="b">
        <f t="shared" si="793"/>
        <v>0</v>
      </c>
    </row>
    <row r="8321" spans="2:36" ht="15" customHeight="1" x14ac:dyDescent="0.3">
      <c r="B8321" s="70"/>
      <c r="C8321" s="58"/>
      <c r="D8321" s="63"/>
      <c r="E8321" s="58"/>
      <c r="F8321" s="58"/>
      <c r="G8321" s="44"/>
      <c r="H8321" s="45"/>
      <c r="I8321" s="45"/>
      <c r="J8321" s="40" t="str">
        <f t="shared" si="794"/>
        <v/>
      </c>
      <c r="K8321" s="39" t="str">
        <f t="shared" si="792"/>
        <v/>
      </c>
      <c r="AB8321" s="17" t="str">
        <f t="shared" si="797"/>
        <v>-1</v>
      </c>
      <c r="AC8321" s="17">
        <f>IFERROR(INDEX(Factors!$C$59:$C$70,MATCH(AB8321,Factors!$B$59:$B$70,1),1),0)</f>
        <v>0</v>
      </c>
      <c r="AD8321" s="17">
        <f t="shared" si="795"/>
        <v>0</v>
      </c>
      <c r="AE8321" s="17">
        <f>IFERROR(INDEX(Factors!$B$6:$B$15,MATCH('INPUT - Census'!E8321,Factors!$C$6:$C$15,0),1),0)</f>
        <v>0</v>
      </c>
      <c r="AF8321" s="18">
        <f>IFERROR(INDEX(Factors!$B$16:$B$39,MATCH('INPUT - Census'!C8321,Factors!$C$16:$C$35,0),1),0)</f>
        <v>0</v>
      </c>
      <c r="AG8321" s="19">
        <f>IFERROR(INDEX(Factors!$B$40:$B$44,MATCH('INPUT - Census'!F8321,Factors!$C$40:$C$44,0),1),0)</f>
        <v>0</v>
      </c>
      <c r="AH8321" s="21" t="str">
        <f t="shared" si="796"/>
        <v/>
      </c>
      <c r="AI8321" s="1" t="str">
        <f>IFERROR(VLOOKUP(H8321,Factors!$C$45:$D$48,2,0),"")</f>
        <v/>
      </c>
      <c r="AJ8321" t="b">
        <f t="shared" si="793"/>
        <v>0</v>
      </c>
    </row>
    <row r="8322" spans="2:36" ht="15" customHeight="1" x14ac:dyDescent="0.3">
      <c r="B8322" s="70"/>
      <c r="C8322" s="58"/>
      <c r="D8322" s="63"/>
      <c r="E8322" s="58"/>
      <c r="F8322" s="58"/>
      <c r="G8322" s="44"/>
      <c r="H8322" s="45"/>
      <c r="I8322" s="45"/>
      <c r="J8322" s="40" t="str">
        <f t="shared" si="794"/>
        <v/>
      </c>
      <c r="K8322" s="39" t="str">
        <f t="shared" si="792"/>
        <v/>
      </c>
      <c r="AB8322" s="17" t="str">
        <f t="shared" si="797"/>
        <v>-1</v>
      </c>
      <c r="AC8322" s="17">
        <f>IFERROR(INDEX(Factors!$C$59:$C$70,MATCH(AB8322,Factors!$B$59:$B$70,1),1),0)</f>
        <v>0</v>
      </c>
      <c r="AD8322" s="17">
        <f t="shared" si="795"/>
        <v>0</v>
      </c>
      <c r="AE8322" s="17">
        <f>IFERROR(INDEX(Factors!$B$6:$B$15,MATCH('INPUT - Census'!E8322,Factors!$C$6:$C$15,0),1),0)</f>
        <v>0</v>
      </c>
      <c r="AF8322" s="18">
        <f>IFERROR(INDEX(Factors!$B$16:$B$39,MATCH('INPUT - Census'!C8322,Factors!$C$16:$C$35,0),1),0)</f>
        <v>0</v>
      </c>
      <c r="AG8322" s="19">
        <f>IFERROR(INDEX(Factors!$B$40:$B$44,MATCH('INPUT - Census'!F8322,Factors!$C$40:$C$44,0),1),0)</f>
        <v>0</v>
      </c>
      <c r="AH8322" s="21" t="str">
        <f t="shared" si="796"/>
        <v/>
      </c>
      <c r="AI8322" s="1" t="str">
        <f>IFERROR(VLOOKUP(H8322,Factors!$C$45:$D$48,2,0),"")</f>
        <v/>
      </c>
      <c r="AJ8322" t="b">
        <f t="shared" si="793"/>
        <v>0</v>
      </c>
    </row>
    <row r="8323" spans="2:36" ht="15" customHeight="1" x14ac:dyDescent="0.3">
      <c r="B8323" s="70"/>
      <c r="C8323" s="58"/>
      <c r="D8323" s="63"/>
      <c r="E8323" s="58"/>
      <c r="F8323" s="58"/>
      <c r="G8323" s="44"/>
      <c r="H8323" s="45"/>
      <c r="I8323" s="45"/>
      <c r="J8323" s="40" t="str">
        <f t="shared" si="794"/>
        <v/>
      </c>
      <c r="K8323" s="39" t="str">
        <f t="shared" ref="K8323:K8386" si="798">ValidateMember(B8323:J8323)</f>
        <v/>
      </c>
      <c r="AB8323" s="17" t="str">
        <f t="shared" si="797"/>
        <v>-1</v>
      </c>
      <c r="AC8323" s="17">
        <f>IFERROR(INDEX(Factors!$C$59:$C$70,MATCH(AB8323,Factors!$B$59:$B$70,1),1),0)</f>
        <v>0</v>
      </c>
      <c r="AD8323" s="17">
        <f t="shared" si="795"/>
        <v>0</v>
      </c>
      <c r="AE8323" s="17">
        <f>IFERROR(INDEX(Factors!$B$6:$B$15,MATCH('INPUT - Census'!E8323,Factors!$C$6:$C$15,0),1),0)</f>
        <v>0</v>
      </c>
      <c r="AF8323" s="18">
        <f>IFERROR(INDEX(Factors!$B$16:$B$39,MATCH('INPUT - Census'!C8323,Factors!$C$16:$C$35,0),1),0)</f>
        <v>0</v>
      </c>
      <c r="AG8323" s="19">
        <f>IFERROR(INDEX(Factors!$B$40:$B$44,MATCH('INPUT - Census'!F8323,Factors!$C$40:$C$44,0),1),0)</f>
        <v>0</v>
      </c>
      <c r="AH8323" s="21" t="str">
        <f t="shared" si="796"/>
        <v/>
      </c>
      <c r="AI8323" s="1" t="str">
        <f>IFERROR(VLOOKUP(H8323,Factors!$C$45:$D$48,2,0),"")</f>
        <v/>
      </c>
      <c r="AJ8323" t="b">
        <f t="shared" ref="AJ8323:AJ8386" si="799">K8323=0</f>
        <v>0</v>
      </c>
    </row>
    <row r="8324" spans="2:36" ht="15" customHeight="1" x14ac:dyDescent="0.3">
      <c r="B8324" s="70"/>
      <c r="C8324" s="58"/>
      <c r="D8324" s="63"/>
      <c r="E8324" s="58"/>
      <c r="F8324" s="58"/>
      <c r="G8324" s="44"/>
      <c r="H8324" s="45"/>
      <c r="I8324" s="45"/>
      <c r="J8324" s="40" t="str">
        <f t="shared" si="794"/>
        <v/>
      </c>
      <c r="K8324" s="39" t="str">
        <f t="shared" si="798"/>
        <v/>
      </c>
      <c r="AB8324" s="17" t="str">
        <f t="shared" si="797"/>
        <v>-1</v>
      </c>
      <c r="AC8324" s="17">
        <f>IFERROR(INDEX(Factors!$C$59:$C$70,MATCH(AB8324,Factors!$B$59:$B$70,1),1),0)</f>
        <v>0</v>
      </c>
      <c r="AD8324" s="17">
        <f t="shared" si="795"/>
        <v>0</v>
      </c>
      <c r="AE8324" s="17">
        <f>IFERROR(INDEX(Factors!$B$6:$B$15,MATCH('INPUT - Census'!E8324,Factors!$C$6:$C$15,0),1),0)</f>
        <v>0</v>
      </c>
      <c r="AF8324" s="18">
        <f>IFERROR(INDEX(Factors!$B$16:$B$39,MATCH('INPUT - Census'!C8324,Factors!$C$16:$C$35,0),1),0)</f>
        <v>0</v>
      </c>
      <c r="AG8324" s="19">
        <f>IFERROR(INDEX(Factors!$B$40:$B$44,MATCH('INPUT - Census'!F8324,Factors!$C$40:$C$44,0),1),0)</f>
        <v>0</v>
      </c>
      <c r="AH8324" s="21" t="str">
        <f t="shared" si="796"/>
        <v/>
      </c>
      <c r="AI8324" s="1" t="str">
        <f>IFERROR(VLOOKUP(H8324,Factors!$C$45:$D$48,2,0),"")</f>
        <v/>
      </c>
      <c r="AJ8324" t="b">
        <f t="shared" si="799"/>
        <v>0</v>
      </c>
    </row>
    <row r="8325" spans="2:36" ht="15" customHeight="1" x14ac:dyDescent="0.3">
      <c r="B8325" s="70"/>
      <c r="C8325" s="58"/>
      <c r="D8325" s="63"/>
      <c r="E8325" s="58"/>
      <c r="F8325" s="58"/>
      <c r="G8325" s="44"/>
      <c r="H8325" s="45"/>
      <c r="I8325" s="45"/>
      <c r="J8325" s="40" t="str">
        <f t="shared" si="794"/>
        <v/>
      </c>
      <c r="K8325" s="39" t="str">
        <f t="shared" si="798"/>
        <v/>
      </c>
      <c r="AB8325" s="17" t="str">
        <f t="shared" si="797"/>
        <v>-1</v>
      </c>
      <c r="AC8325" s="17">
        <f>IFERROR(INDEX(Factors!$C$59:$C$70,MATCH(AB8325,Factors!$B$59:$B$70,1),1),0)</f>
        <v>0</v>
      </c>
      <c r="AD8325" s="17">
        <f t="shared" si="795"/>
        <v>0</v>
      </c>
      <c r="AE8325" s="17">
        <f>IFERROR(INDEX(Factors!$B$6:$B$15,MATCH('INPUT - Census'!E8325,Factors!$C$6:$C$15,0),1),0)</f>
        <v>0</v>
      </c>
      <c r="AF8325" s="18">
        <f>IFERROR(INDEX(Factors!$B$16:$B$39,MATCH('INPUT - Census'!C8325,Factors!$C$16:$C$35,0),1),0)</f>
        <v>0</v>
      </c>
      <c r="AG8325" s="19">
        <f>IFERROR(INDEX(Factors!$B$40:$B$44,MATCH('INPUT - Census'!F8325,Factors!$C$40:$C$44,0),1),0)</f>
        <v>0</v>
      </c>
      <c r="AH8325" s="21" t="str">
        <f t="shared" si="796"/>
        <v/>
      </c>
      <c r="AI8325" s="1" t="str">
        <f>IFERROR(VLOOKUP(H8325,Factors!$C$45:$D$48,2,0),"")</f>
        <v/>
      </c>
      <c r="AJ8325" t="b">
        <f t="shared" si="799"/>
        <v>0</v>
      </c>
    </row>
    <row r="8326" spans="2:36" ht="15" customHeight="1" x14ac:dyDescent="0.3">
      <c r="B8326" s="70"/>
      <c r="C8326" s="58"/>
      <c r="D8326" s="63"/>
      <c r="E8326" s="58"/>
      <c r="F8326" s="58"/>
      <c r="G8326" s="44"/>
      <c r="H8326" s="45"/>
      <c r="I8326" s="45"/>
      <c r="J8326" s="40" t="str">
        <f t="shared" si="794"/>
        <v/>
      </c>
      <c r="K8326" s="39" t="str">
        <f t="shared" si="798"/>
        <v/>
      </c>
      <c r="AB8326" s="17" t="str">
        <f t="shared" si="797"/>
        <v>-1</v>
      </c>
      <c r="AC8326" s="17">
        <f>IFERROR(INDEX(Factors!$C$59:$C$70,MATCH(AB8326,Factors!$B$59:$B$70,1),1),0)</f>
        <v>0</v>
      </c>
      <c r="AD8326" s="17">
        <f t="shared" si="795"/>
        <v>0</v>
      </c>
      <c r="AE8326" s="17">
        <f>IFERROR(INDEX(Factors!$B$6:$B$15,MATCH('INPUT - Census'!E8326,Factors!$C$6:$C$15,0),1),0)</f>
        <v>0</v>
      </c>
      <c r="AF8326" s="18">
        <f>IFERROR(INDEX(Factors!$B$16:$B$39,MATCH('INPUT - Census'!C8326,Factors!$C$16:$C$35,0),1),0)</f>
        <v>0</v>
      </c>
      <c r="AG8326" s="19">
        <f>IFERROR(INDEX(Factors!$B$40:$B$44,MATCH('INPUT - Census'!F8326,Factors!$C$40:$C$44,0),1),0)</f>
        <v>0</v>
      </c>
      <c r="AH8326" s="21" t="str">
        <f t="shared" si="796"/>
        <v/>
      </c>
      <c r="AI8326" s="1" t="str">
        <f>IFERROR(VLOOKUP(H8326,Factors!$C$45:$D$48,2,0),"")</f>
        <v/>
      </c>
      <c r="AJ8326" t="b">
        <f t="shared" si="799"/>
        <v>0</v>
      </c>
    </row>
    <row r="8327" spans="2:36" ht="15" customHeight="1" x14ac:dyDescent="0.3">
      <c r="B8327" s="70"/>
      <c r="C8327" s="58"/>
      <c r="D8327" s="63"/>
      <c r="E8327" s="58"/>
      <c r="F8327" s="58"/>
      <c r="G8327" s="44"/>
      <c r="H8327" s="45"/>
      <c r="I8327" s="45"/>
      <c r="J8327" s="40" t="str">
        <f t="shared" si="794"/>
        <v/>
      </c>
      <c r="K8327" s="39" t="str">
        <f t="shared" si="798"/>
        <v/>
      </c>
      <c r="AB8327" s="17" t="str">
        <f t="shared" si="797"/>
        <v>-1</v>
      </c>
      <c r="AC8327" s="17">
        <f>IFERROR(INDEX(Factors!$C$59:$C$70,MATCH(AB8327,Factors!$B$59:$B$70,1),1),0)</f>
        <v>0</v>
      </c>
      <c r="AD8327" s="17">
        <f t="shared" si="795"/>
        <v>0</v>
      </c>
      <c r="AE8327" s="17">
        <f>IFERROR(INDEX(Factors!$B$6:$B$15,MATCH('INPUT - Census'!E8327,Factors!$C$6:$C$15,0),1),0)</f>
        <v>0</v>
      </c>
      <c r="AF8327" s="18">
        <f>IFERROR(INDEX(Factors!$B$16:$B$39,MATCH('INPUT - Census'!C8327,Factors!$C$16:$C$35,0),1),0)</f>
        <v>0</v>
      </c>
      <c r="AG8327" s="19">
        <f>IFERROR(INDEX(Factors!$B$40:$B$44,MATCH('INPUT - Census'!F8327,Factors!$C$40:$C$44,0),1),0)</f>
        <v>0</v>
      </c>
      <c r="AH8327" s="21" t="str">
        <f t="shared" si="796"/>
        <v/>
      </c>
      <c r="AI8327" s="1" t="str">
        <f>IFERROR(VLOOKUP(H8327,Factors!$C$45:$D$48,2,0),"")</f>
        <v/>
      </c>
      <c r="AJ8327" t="b">
        <f t="shared" si="799"/>
        <v>0</v>
      </c>
    </row>
    <row r="8328" spans="2:36" ht="15" customHeight="1" x14ac:dyDescent="0.3">
      <c r="B8328" s="70"/>
      <c r="C8328" s="58"/>
      <c r="D8328" s="63"/>
      <c r="E8328" s="58"/>
      <c r="F8328" s="58"/>
      <c r="G8328" s="44"/>
      <c r="H8328" s="45"/>
      <c r="I8328" s="45"/>
      <c r="J8328" s="40" t="str">
        <f t="shared" si="794"/>
        <v/>
      </c>
      <c r="K8328" s="39" t="str">
        <f t="shared" si="798"/>
        <v/>
      </c>
      <c r="AB8328" s="17" t="str">
        <f t="shared" si="797"/>
        <v>-1</v>
      </c>
      <c r="AC8328" s="17">
        <f>IFERROR(INDEX(Factors!$C$59:$C$70,MATCH(AB8328,Factors!$B$59:$B$70,1),1),0)</f>
        <v>0</v>
      </c>
      <c r="AD8328" s="17">
        <f t="shared" si="795"/>
        <v>0</v>
      </c>
      <c r="AE8328" s="17">
        <f>IFERROR(INDEX(Factors!$B$6:$B$15,MATCH('INPUT - Census'!E8328,Factors!$C$6:$C$15,0),1),0)</f>
        <v>0</v>
      </c>
      <c r="AF8328" s="18">
        <f>IFERROR(INDEX(Factors!$B$16:$B$39,MATCH('INPUT - Census'!C8328,Factors!$C$16:$C$35,0),1),0)</f>
        <v>0</v>
      </c>
      <c r="AG8328" s="19">
        <f>IFERROR(INDEX(Factors!$B$40:$B$44,MATCH('INPUT - Census'!F8328,Factors!$C$40:$C$44,0),1),0)</f>
        <v>0</v>
      </c>
      <c r="AH8328" s="21" t="str">
        <f t="shared" si="796"/>
        <v/>
      </c>
      <c r="AI8328" s="1" t="str">
        <f>IFERROR(VLOOKUP(H8328,Factors!$C$45:$D$48,2,0),"")</f>
        <v/>
      </c>
      <c r="AJ8328" t="b">
        <f t="shared" si="799"/>
        <v>0</v>
      </c>
    </row>
    <row r="8329" spans="2:36" ht="15" customHeight="1" x14ac:dyDescent="0.3">
      <c r="B8329" s="70"/>
      <c r="C8329" s="58"/>
      <c r="D8329" s="63"/>
      <c r="E8329" s="58"/>
      <c r="F8329" s="58"/>
      <c r="G8329" s="44"/>
      <c r="H8329" s="45"/>
      <c r="I8329" s="45"/>
      <c r="J8329" s="40" t="str">
        <f t="shared" si="794"/>
        <v/>
      </c>
      <c r="K8329" s="39" t="str">
        <f t="shared" si="798"/>
        <v/>
      </c>
      <c r="AB8329" s="17" t="str">
        <f t="shared" si="797"/>
        <v>-1</v>
      </c>
      <c r="AC8329" s="17">
        <f>IFERROR(INDEX(Factors!$C$59:$C$70,MATCH(AB8329,Factors!$B$59:$B$70,1),1),0)</f>
        <v>0</v>
      </c>
      <c r="AD8329" s="17">
        <f t="shared" si="795"/>
        <v>0</v>
      </c>
      <c r="AE8329" s="17">
        <f>IFERROR(INDEX(Factors!$B$6:$B$15,MATCH('INPUT - Census'!E8329,Factors!$C$6:$C$15,0),1),0)</f>
        <v>0</v>
      </c>
      <c r="AF8329" s="18">
        <f>IFERROR(INDEX(Factors!$B$16:$B$39,MATCH('INPUT - Census'!C8329,Factors!$C$16:$C$35,0),1),0)</f>
        <v>0</v>
      </c>
      <c r="AG8329" s="19">
        <f>IFERROR(INDEX(Factors!$B$40:$B$44,MATCH('INPUT - Census'!F8329,Factors!$C$40:$C$44,0),1),0)</f>
        <v>0</v>
      </c>
      <c r="AH8329" s="21" t="str">
        <f t="shared" si="796"/>
        <v/>
      </c>
      <c r="AI8329" s="1" t="str">
        <f>IFERROR(VLOOKUP(H8329,Factors!$C$45:$D$48,2,0),"")</f>
        <v/>
      </c>
      <c r="AJ8329" t="b">
        <f t="shared" si="799"/>
        <v>0</v>
      </c>
    </row>
    <row r="8330" spans="2:36" ht="15" customHeight="1" x14ac:dyDescent="0.3">
      <c r="B8330" s="70"/>
      <c r="C8330" s="58"/>
      <c r="D8330" s="63"/>
      <c r="E8330" s="58"/>
      <c r="F8330" s="58"/>
      <c r="G8330" s="44"/>
      <c r="H8330" s="45"/>
      <c r="I8330" s="45"/>
      <c r="J8330" s="40" t="str">
        <f t="shared" si="794"/>
        <v/>
      </c>
      <c r="K8330" s="39" t="str">
        <f t="shared" si="798"/>
        <v/>
      </c>
      <c r="AB8330" s="17" t="str">
        <f t="shared" si="797"/>
        <v>-1</v>
      </c>
      <c r="AC8330" s="17">
        <f>IFERROR(INDEX(Factors!$C$59:$C$70,MATCH(AB8330,Factors!$B$59:$B$70,1),1),0)</f>
        <v>0</v>
      </c>
      <c r="AD8330" s="17">
        <f t="shared" si="795"/>
        <v>0</v>
      </c>
      <c r="AE8330" s="17">
        <f>IFERROR(INDEX(Factors!$B$6:$B$15,MATCH('INPUT - Census'!E8330,Factors!$C$6:$C$15,0),1),0)</f>
        <v>0</v>
      </c>
      <c r="AF8330" s="18">
        <f>IFERROR(INDEX(Factors!$B$16:$B$39,MATCH('INPUT - Census'!C8330,Factors!$C$16:$C$35,0),1),0)</f>
        <v>0</v>
      </c>
      <c r="AG8330" s="19">
        <f>IFERROR(INDEX(Factors!$B$40:$B$44,MATCH('INPUT - Census'!F8330,Factors!$C$40:$C$44,0),1),0)</f>
        <v>0</v>
      </c>
      <c r="AH8330" s="21" t="str">
        <f t="shared" si="796"/>
        <v/>
      </c>
      <c r="AI8330" s="1" t="str">
        <f>IFERROR(VLOOKUP(H8330,Factors!$C$45:$D$48,2,0),"")</f>
        <v/>
      </c>
      <c r="AJ8330" t="b">
        <f t="shared" si="799"/>
        <v>0</v>
      </c>
    </row>
    <row r="8331" spans="2:36" ht="15" customHeight="1" x14ac:dyDescent="0.3">
      <c r="B8331" s="70"/>
      <c r="C8331" s="58"/>
      <c r="D8331" s="63"/>
      <c r="E8331" s="58"/>
      <c r="F8331" s="58"/>
      <c r="G8331" s="44"/>
      <c r="H8331" s="45"/>
      <c r="I8331" s="45"/>
      <c r="J8331" s="40" t="str">
        <f t="shared" si="794"/>
        <v/>
      </c>
      <c r="K8331" s="39" t="str">
        <f t="shared" si="798"/>
        <v/>
      </c>
      <c r="AB8331" s="17" t="str">
        <f t="shared" si="797"/>
        <v>-1</v>
      </c>
      <c r="AC8331" s="17">
        <f>IFERROR(INDEX(Factors!$C$59:$C$70,MATCH(AB8331,Factors!$B$59:$B$70,1),1),0)</f>
        <v>0</v>
      </c>
      <c r="AD8331" s="17">
        <f t="shared" si="795"/>
        <v>0</v>
      </c>
      <c r="AE8331" s="17">
        <f>IFERROR(INDEX(Factors!$B$6:$B$15,MATCH('INPUT - Census'!E8331,Factors!$C$6:$C$15,0),1),0)</f>
        <v>0</v>
      </c>
      <c r="AF8331" s="18">
        <f>IFERROR(INDEX(Factors!$B$16:$B$39,MATCH('INPUT - Census'!C8331,Factors!$C$16:$C$35,0),1),0)</f>
        <v>0</v>
      </c>
      <c r="AG8331" s="19">
        <f>IFERROR(INDEX(Factors!$B$40:$B$44,MATCH('INPUT - Census'!F8331,Factors!$C$40:$C$44,0),1),0)</f>
        <v>0</v>
      </c>
      <c r="AH8331" s="21" t="str">
        <f t="shared" si="796"/>
        <v/>
      </c>
      <c r="AI8331" s="1" t="str">
        <f>IFERROR(VLOOKUP(H8331,Factors!$C$45:$D$48,2,0),"")</f>
        <v/>
      </c>
      <c r="AJ8331" t="b">
        <f t="shared" si="799"/>
        <v>0</v>
      </c>
    </row>
    <row r="8332" spans="2:36" ht="15" customHeight="1" x14ac:dyDescent="0.3">
      <c r="B8332" s="70"/>
      <c r="C8332" s="58"/>
      <c r="D8332" s="63"/>
      <c r="E8332" s="58"/>
      <c r="F8332" s="58"/>
      <c r="G8332" s="44"/>
      <c r="H8332" s="45"/>
      <c r="I8332" s="45"/>
      <c r="J8332" s="40" t="str">
        <f t="shared" si="794"/>
        <v/>
      </c>
      <c r="K8332" s="39" t="str">
        <f t="shared" si="798"/>
        <v/>
      </c>
      <c r="AB8332" s="17" t="str">
        <f t="shared" si="797"/>
        <v>-1</v>
      </c>
      <c r="AC8332" s="17">
        <f>IFERROR(INDEX(Factors!$C$59:$C$70,MATCH(AB8332,Factors!$B$59:$B$70,1),1),0)</f>
        <v>0</v>
      </c>
      <c r="AD8332" s="17">
        <f t="shared" si="795"/>
        <v>0</v>
      </c>
      <c r="AE8332" s="17">
        <f>IFERROR(INDEX(Factors!$B$6:$B$15,MATCH('INPUT - Census'!E8332,Factors!$C$6:$C$15,0),1),0)</f>
        <v>0</v>
      </c>
      <c r="AF8332" s="18">
        <f>IFERROR(INDEX(Factors!$B$16:$B$39,MATCH('INPUT - Census'!C8332,Factors!$C$16:$C$35,0),1),0)</f>
        <v>0</v>
      </c>
      <c r="AG8332" s="19">
        <f>IFERROR(INDEX(Factors!$B$40:$B$44,MATCH('INPUT - Census'!F8332,Factors!$C$40:$C$44,0),1),0)</f>
        <v>0</v>
      </c>
      <c r="AH8332" s="21" t="str">
        <f t="shared" si="796"/>
        <v/>
      </c>
      <c r="AI8332" s="1" t="str">
        <f>IFERROR(VLOOKUP(H8332,Factors!$C$45:$D$48,2,0),"")</f>
        <v/>
      </c>
      <c r="AJ8332" t="b">
        <f t="shared" si="799"/>
        <v>0</v>
      </c>
    </row>
    <row r="8333" spans="2:36" ht="15" customHeight="1" x14ac:dyDescent="0.3">
      <c r="B8333" s="70"/>
      <c r="C8333" s="58"/>
      <c r="D8333" s="63"/>
      <c r="E8333" s="58"/>
      <c r="F8333" s="58"/>
      <c r="G8333" s="44"/>
      <c r="H8333" s="45"/>
      <c r="I8333" s="45"/>
      <c r="J8333" s="40" t="str">
        <f t="shared" si="794"/>
        <v/>
      </c>
      <c r="K8333" s="39" t="str">
        <f t="shared" si="798"/>
        <v/>
      </c>
      <c r="AB8333" s="17" t="str">
        <f t="shared" si="797"/>
        <v>-1</v>
      </c>
      <c r="AC8333" s="17">
        <f>IFERROR(INDEX(Factors!$C$59:$C$70,MATCH(AB8333,Factors!$B$59:$B$70,1),1),0)</f>
        <v>0</v>
      </c>
      <c r="AD8333" s="17">
        <f t="shared" si="795"/>
        <v>0</v>
      </c>
      <c r="AE8333" s="17">
        <f>IFERROR(INDEX(Factors!$B$6:$B$15,MATCH('INPUT - Census'!E8333,Factors!$C$6:$C$15,0),1),0)</f>
        <v>0</v>
      </c>
      <c r="AF8333" s="18">
        <f>IFERROR(INDEX(Factors!$B$16:$B$39,MATCH('INPUT - Census'!C8333,Factors!$C$16:$C$35,0),1),0)</f>
        <v>0</v>
      </c>
      <c r="AG8333" s="19">
        <f>IFERROR(INDEX(Factors!$B$40:$B$44,MATCH('INPUT - Census'!F8333,Factors!$C$40:$C$44,0),1),0)</f>
        <v>0</v>
      </c>
      <c r="AH8333" s="21" t="str">
        <f t="shared" si="796"/>
        <v/>
      </c>
      <c r="AI8333" s="1" t="str">
        <f>IFERROR(VLOOKUP(H8333,Factors!$C$45:$D$48,2,0),"")</f>
        <v/>
      </c>
      <c r="AJ8333" t="b">
        <f t="shared" si="799"/>
        <v>0</v>
      </c>
    </row>
    <row r="8334" spans="2:36" ht="15" customHeight="1" x14ac:dyDescent="0.3">
      <c r="B8334" s="70"/>
      <c r="C8334" s="58"/>
      <c r="D8334" s="63"/>
      <c r="E8334" s="58"/>
      <c r="F8334" s="58"/>
      <c r="G8334" s="44"/>
      <c r="H8334" s="45"/>
      <c r="I8334" s="45"/>
      <c r="J8334" s="40" t="str">
        <f t="shared" si="794"/>
        <v/>
      </c>
      <c r="K8334" s="39" t="str">
        <f t="shared" si="798"/>
        <v/>
      </c>
      <c r="AB8334" s="17" t="str">
        <f t="shared" si="797"/>
        <v>-1</v>
      </c>
      <c r="AC8334" s="17">
        <f>IFERROR(INDEX(Factors!$C$59:$C$70,MATCH(AB8334,Factors!$B$59:$B$70,1),1),0)</f>
        <v>0</v>
      </c>
      <c r="AD8334" s="17">
        <f t="shared" si="795"/>
        <v>0</v>
      </c>
      <c r="AE8334" s="17">
        <f>IFERROR(INDEX(Factors!$B$6:$B$15,MATCH('INPUT - Census'!E8334,Factors!$C$6:$C$15,0),1),0)</f>
        <v>0</v>
      </c>
      <c r="AF8334" s="18">
        <f>IFERROR(INDEX(Factors!$B$16:$B$39,MATCH('INPUT - Census'!C8334,Factors!$C$16:$C$35,0),1),0)</f>
        <v>0</v>
      </c>
      <c r="AG8334" s="19">
        <f>IFERROR(INDEX(Factors!$B$40:$B$44,MATCH('INPUT - Census'!F8334,Factors!$C$40:$C$44,0),1),0)</f>
        <v>0</v>
      </c>
      <c r="AH8334" s="21" t="str">
        <f t="shared" si="796"/>
        <v/>
      </c>
      <c r="AI8334" s="1" t="str">
        <f>IFERROR(VLOOKUP(H8334,Factors!$C$45:$D$48,2,0),"")</f>
        <v/>
      </c>
      <c r="AJ8334" t="b">
        <f t="shared" si="799"/>
        <v>0</v>
      </c>
    </row>
    <row r="8335" spans="2:36" ht="15" customHeight="1" x14ac:dyDescent="0.3">
      <c r="B8335" s="70"/>
      <c r="C8335" s="58"/>
      <c r="D8335" s="63"/>
      <c r="E8335" s="58"/>
      <c r="F8335" s="58"/>
      <c r="G8335" s="44"/>
      <c r="H8335" s="45"/>
      <c r="I8335" s="45"/>
      <c r="J8335" s="40" t="str">
        <f t="shared" si="794"/>
        <v/>
      </c>
      <c r="K8335" s="39" t="str">
        <f t="shared" si="798"/>
        <v/>
      </c>
      <c r="AB8335" s="17" t="str">
        <f t="shared" si="797"/>
        <v>-1</v>
      </c>
      <c r="AC8335" s="17">
        <f>IFERROR(INDEX(Factors!$C$59:$C$70,MATCH(AB8335,Factors!$B$59:$B$70,1),1),0)</f>
        <v>0</v>
      </c>
      <c r="AD8335" s="17">
        <f t="shared" si="795"/>
        <v>0</v>
      </c>
      <c r="AE8335" s="17">
        <f>IFERROR(INDEX(Factors!$B$6:$B$15,MATCH('INPUT - Census'!E8335,Factors!$C$6:$C$15,0),1),0)</f>
        <v>0</v>
      </c>
      <c r="AF8335" s="18">
        <f>IFERROR(INDEX(Factors!$B$16:$B$39,MATCH('INPUT - Census'!C8335,Factors!$C$16:$C$35,0),1),0)</f>
        <v>0</v>
      </c>
      <c r="AG8335" s="19">
        <f>IFERROR(INDEX(Factors!$B$40:$B$44,MATCH('INPUT - Census'!F8335,Factors!$C$40:$C$44,0),1),0)</f>
        <v>0</v>
      </c>
      <c r="AH8335" s="21" t="str">
        <f t="shared" si="796"/>
        <v/>
      </c>
      <c r="AI8335" s="1" t="str">
        <f>IFERROR(VLOOKUP(H8335,Factors!$C$45:$D$48,2,0),"")</f>
        <v/>
      </c>
      <c r="AJ8335" t="b">
        <f t="shared" si="799"/>
        <v>0</v>
      </c>
    </row>
    <row r="8336" spans="2:36" ht="15" customHeight="1" x14ac:dyDescent="0.3">
      <c r="B8336" s="70"/>
      <c r="C8336" s="58"/>
      <c r="D8336" s="63"/>
      <c r="E8336" s="58"/>
      <c r="F8336" s="58"/>
      <c r="G8336" s="44"/>
      <c r="H8336" s="45"/>
      <c r="I8336" s="45"/>
      <c r="J8336" s="40" t="str">
        <f t="shared" si="794"/>
        <v/>
      </c>
      <c r="K8336" s="39" t="str">
        <f t="shared" si="798"/>
        <v/>
      </c>
      <c r="AB8336" s="17" t="str">
        <f t="shared" si="797"/>
        <v>-1</v>
      </c>
      <c r="AC8336" s="17">
        <f>IFERROR(INDEX(Factors!$C$59:$C$70,MATCH(AB8336,Factors!$B$59:$B$70,1),1),0)</f>
        <v>0</v>
      </c>
      <c r="AD8336" s="17">
        <f t="shared" si="795"/>
        <v>0</v>
      </c>
      <c r="AE8336" s="17">
        <f>IFERROR(INDEX(Factors!$B$6:$B$15,MATCH('INPUT - Census'!E8336,Factors!$C$6:$C$15,0),1),0)</f>
        <v>0</v>
      </c>
      <c r="AF8336" s="18">
        <f>IFERROR(INDEX(Factors!$B$16:$B$39,MATCH('INPUT - Census'!C8336,Factors!$C$16:$C$35,0),1),0)</f>
        <v>0</v>
      </c>
      <c r="AG8336" s="19">
        <f>IFERROR(INDEX(Factors!$B$40:$B$44,MATCH('INPUT - Census'!F8336,Factors!$C$40:$C$44,0),1),0)</f>
        <v>0</v>
      </c>
      <c r="AH8336" s="21" t="str">
        <f t="shared" si="796"/>
        <v/>
      </c>
      <c r="AI8336" s="1" t="str">
        <f>IFERROR(VLOOKUP(H8336,Factors!$C$45:$D$48,2,0),"")</f>
        <v/>
      </c>
      <c r="AJ8336" t="b">
        <f t="shared" si="799"/>
        <v>0</v>
      </c>
    </row>
    <row r="8337" spans="2:36" ht="15" customHeight="1" x14ac:dyDescent="0.3">
      <c r="B8337" s="70"/>
      <c r="C8337" s="58"/>
      <c r="D8337" s="63"/>
      <c r="E8337" s="58"/>
      <c r="F8337" s="58"/>
      <c r="G8337" s="44"/>
      <c r="H8337" s="45"/>
      <c r="I8337" s="45"/>
      <c r="J8337" s="40" t="str">
        <f t="shared" si="794"/>
        <v/>
      </c>
      <c r="K8337" s="39" t="str">
        <f t="shared" si="798"/>
        <v/>
      </c>
      <c r="AB8337" s="17" t="str">
        <f t="shared" si="797"/>
        <v>-1</v>
      </c>
      <c r="AC8337" s="17">
        <f>IFERROR(INDEX(Factors!$C$59:$C$70,MATCH(AB8337,Factors!$B$59:$B$70,1),1),0)</f>
        <v>0</v>
      </c>
      <c r="AD8337" s="17">
        <f t="shared" si="795"/>
        <v>0</v>
      </c>
      <c r="AE8337" s="17">
        <f>IFERROR(INDEX(Factors!$B$6:$B$15,MATCH('INPUT - Census'!E8337,Factors!$C$6:$C$15,0),1),0)</f>
        <v>0</v>
      </c>
      <c r="AF8337" s="18">
        <f>IFERROR(INDEX(Factors!$B$16:$B$39,MATCH('INPUT - Census'!C8337,Factors!$C$16:$C$35,0),1),0)</f>
        <v>0</v>
      </c>
      <c r="AG8337" s="19">
        <f>IFERROR(INDEX(Factors!$B$40:$B$44,MATCH('INPUT - Census'!F8337,Factors!$C$40:$C$44,0),1),0)</f>
        <v>0</v>
      </c>
      <c r="AH8337" s="21" t="str">
        <f t="shared" si="796"/>
        <v/>
      </c>
      <c r="AI8337" s="1" t="str">
        <f>IFERROR(VLOOKUP(H8337,Factors!$C$45:$D$48,2,0),"")</f>
        <v/>
      </c>
      <c r="AJ8337" t="b">
        <f t="shared" si="799"/>
        <v>0</v>
      </c>
    </row>
    <row r="8338" spans="2:36" ht="15" customHeight="1" x14ac:dyDescent="0.3">
      <c r="B8338" s="70"/>
      <c r="C8338" s="58"/>
      <c r="D8338" s="63"/>
      <c r="E8338" s="58"/>
      <c r="F8338" s="58"/>
      <c r="G8338" s="44"/>
      <c r="H8338" s="45"/>
      <c r="I8338" s="45"/>
      <c r="J8338" s="40" t="str">
        <f t="shared" si="794"/>
        <v/>
      </c>
      <c r="K8338" s="39" t="str">
        <f t="shared" si="798"/>
        <v/>
      </c>
      <c r="AB8338" s="17" t="str">
        <f t="shared" si="797"/>
        <v>-1</v>
      </c>
      <c r="AC8338" s="17">
        <f>IFERROR(INDEX(Factors!$C$59:$C$70,MATCH(AB8338,Factors!$B$59:$B$70,1),1),0)</f>
        <v>0</v>
      </c>
      <c r="AD8338" s="17">
        <f t="shared" si="795"/>
        <v>0</v>
      </c>
      <c r="AE8338" s="17">
        <f>IFERROR(INDEX(Factors!$B$6:$B$15,MATCH('INPUT - Census'!E8338,Factors!$C$6:$C$15,0),1),0)</f>
        <v>0</v>
      </c>
      <c r="AF8338" s="18">
        <f>IFERROR(INDEX(Factors!$B$16:$B$39,MATCH('INPUT - Census'!C8338,Factors!$C$16:$C$35,0),1),0)</f>
        <v>0</v>
      </c>
      <c r="AG8338" s="19">
        <f>IFERROR(INDEX(Factors!$B$40:$B$44,MATCH('INPUT - Census'!F8338,Factors!$C$40:$C$44,0),1),0)</f>
        <v>0</v>
      </c>
      <c r="AH8338" s="21" t="str">
        <f t="shared" si="796"/>
        <v/>
      </c>
      <c r="AI8338" s="1" t="str">
        <f>IFERROR(VLOOKUP(H8338,Factors!$C$45:$D$48,2,0),"")</f>
        <v/>
      </c>
      <c r="AJ8338" t="b">
        <f t="shared" si="799"/>
        <v>0</v>
      </c>
    </row>
    <row r="8339" spans="2:36" ht="15" customHeight="1" x14ac:dyDescent="0.3">
      <c r="B8339" s="70"/>
      <c r="C8339" s="58"/>
      <c r="D8339" s="63"/>
      <c r="E8339" s="58"/>
      <c r="F8339" s="58"/>
      <c r="G8339" s="44"/>
      <c r="H8339" s="45"/>
      <c r="I8339" s="45"/>
      <c r="J8339" s="40" t="str">
        <f t="shared" si="794"/>
        <v/>
      </c>
      <c r="K8339" s="39" t="str">
        <f t="shared" si="798"/>
        <v/>
      </c>
      <c r="AB8339" s="17" t="str">
        <f t="shared" si="797"/>
        <v>-1</v>
      </c>
      <c r="AC8339" s="17">
        <f>IFERROR(INDEX(Factors!$C$59:$C$70,MATCH(AB8339,Factors!$B$59:$B$70,1),1),0)</f>
        <v>0</v>
      </c>
      <c r="AD8339" s="17">
        <f t="shared" si="795"/>
        <v>0</v>
      </c>
      <c r="AE8339" s="17">
        <f>IFERROR(INDEX(Factors!$B$6:$B$15,MATCH('INPUT - Census'!E8339,Factors!$C$6:$C$15,0),1),0)</f>
        <v>0</v>
      </c>
      <c r="AF8339" s="18">
        <f>IFERROR(INDEX(Factors!$B$16:$B$39,MATCH('INPUT - Census'!C8339,Factors!$C$16:$C$35,0),1),0)</f>
        <v>0</v>
      </c>
      <c r="AG8339" s="19">
        <f>IFERROR(INDEX(Factors!$B$40:$B$44,MATCH('INPUT - Census'!F8339,Factors!$C$40:$C$44,0),1),0)</f>
        <v>0</v>
      </c>
      <c r="AH8339" s="21" t="str">
        <f t="shared" si="796"/>
        <v/>
      </c>
      <c r="AI8339" s="1" t="str">
        <f>IFERROR(VLOOKUP(H8339,Factors!$C$45:$D$48,2,0),"")</f>
        <v/>
      </c>
      <c r="AJ8339" t="b">
        <f t="shared" si="799"/>
        <v>0</v>
      </c>
    </row>
    <row r="8340" spans="2:36" ht="15" customHeight="1" x14ac:dyDescent="0.3">
      <c r="B8340" s="70"/>
      <c r="C8340" s="58"/>
      <c r="D8340" s="63"/>
      <c r="E8340" s="58"/>
      <c r="F8340" s="58"/>
      <c r="G8340" s="44"/>
      <c r="H8340" s="45"/>
      <c r="I8340" s="45"/>
      <c r="J8340" s="40" t="str">
        <f t="shared" si="794"/>
        <v/>
      </c>
      <c r="K8340" s="39" t="str">
        <f t="shared" si="798"/>
        <v/>
      </c>
      <c r="AB8340" s="17" t="str">
        <f t="shared" si="797"/>
        <v>-1</v>
      </c>
      <c r="AC8340" s="17">
        <f>IFERROR(INDEX(Factors!$C$59:$C$70,MATCH(AB8340,Factors!$B$59:$B$70,1),1),0)</f>
        <v>0</v>
      </c>
      <c r="AD8340" s="17">
        <f t="shared" si="795"/>
        <v>0</v>
      </c>
      <c r="AE8340" s="17">
        <f>IFERROR(INDEX(Factors!$B$6:$B$15,MATCH('INPUT - Census'!E8340,Factors!$C$6:$C$15,0),1),0)</f>
        <v>0</v>
      </c>
      <c r="AF8340" s="18">
        <f>IFERROR(INDEX(Factors!$B$16:$B$39,MATCH('INPUT - Census'!C8340,Factors!$C$16:$C$35,0),1),0)</f>
        <v>0</v>
      </c>
      <c r="AG8340" s="19">
        <f>IFERROR(INDEX(Factors!$B$40:$B$44,MATCH('INPUT - Census'!F8340,Factors!$C$40:$C$44,0),1),0)</f>
        <v>0</v>
      </c>
      <c r="AH8340" s="21" t="str">
        <f t="shared" si="796"/>
        <v/>
      </c>
      <c r="AI8340" s="1" t="str">
        <f>IFERROR(VLOOKUP(H8340,Factors!$C$45:$D$48,2,0),"")</f>
        <v/>
      </c>
      <c r="AJ8340" t="b">
        <f t="shared" si="799"/>
        <v>0</v>
      </c>
    </row>
    <row r="8341" spans="2:36" ht="15" customHeight="1" x14ac:dyDescent="0.3">
      <c r="B8341" s="70"/>
      <c r="C8341" s="58"/>
      <c r="D8341" s="63"/>
      <c r="E8341" s="58"/>
      <c r="F8341" s="58"/>
      <c r="G8341" s="44"/>
      <c r="H8341" s="45"/>
      <c r="I8341" s="45"/>
      <c r="J8341" s="40" t="str">
        <f t="shared" si="794"/>
        <v/>
      </c>
      <c r="K8341" s="39" t="str">
        <f t="shared" si="798"/>
        <v/>
      </c>
      <c r="AB8341" s="17" t="str">
        <f t="shared" si="797"/>
        <v>-1</v>
      </c>
      <c r="AC8341" s="17">
        <f>IFERROR(INDEX(Factors!$C$59:$C$70,MATCH(AB8341,Factors!$B$59:$B$70,1),1),0)</f>
        <v>0</v>
      </c>
      <c r="AD8341" s="17">
        <f t="shared" si="795"/>
        <v>0</v>
      </c>
      <c r="AE8341" s="17">
        <f>IFERROR(INDEX(Factors!$B$6:$B$15,MATCH('INPUT - Census'!E8341,Factors!$C$6:$C$15,0),1),0)</f>
        <v>0</v>
      </c>
      <c r="AF8341" s="18">
        <f>IFERROR(INDEX(Factors!$B$16:$B$39,MATCH('INPUT - Census'!C8341,Factors!$C$16:$C$35,0),1),0)</f>
        <v>0</v>
      </c>
      <c r="AG8341" s="19">
        <f>IFERROR(INDEX(Factors!$B$40:$B$44,MATCH('INPUT - Census'!F8341,Factors!$C$40:$C$44,0),1),0)</f>
        <v>0</v>
      </c>
      <c r="AH8341" s="21" t="str">
        <f t="shared" si="796"/>
        <v/>
      </c>
      <c r="AI8341" s="1" t="str">
        <f>IFERROR(VLOOKUP(H8341,Factors!$C$45:$D$48,2,0),"")</f>
        <v/>
      </c>
      <c r="AJ8341" t="b">
        <f t="shared" si="799"/>
        <v>0</v>
      </c>
    </row>
    <row r="8342" spans="2:36" ht="15" customHeight="1" x14ac:dyDescent="0.3">
      <c r="B8342" s="70"/>
      <c r="C8342" s="58"/>
      <c r="D8342" s="63"/>
      <c r="E8342" s="58"/>
      <c r="F8342" s="58"/>
      <c r="G8342" s="44"/>
      <c r="H8342" s="45"/>
      <c r="I8342" s="45"/>
      <c r="J8342" s="40" t="str">
        <f t="shared" si="794"/>
        <v/>
      </c>
      <c r="K8342" s="39" t="str">
        <f t="shared" si="798"/>
        <v/>
      </c>
      <c r="AB8342" s="17" t="str">
        <f t="shared" si="797"/>
        <v>-1</v>
      </c>
      <c r="AC8342" s="17">
        <f>IFERROR(INDEX(Factors!$C$59:$C$70,MATCH(AB8342,Factors!$B$59:$B$70,1),1),0)</f>
        <v>0</v>
      </c>
      <c r="AD8342" s="17">
        <f t="shared" si="795"/>
        <v>0</v>
      </c>
      <c r="AE8342" s="17">
        <f>IFERROR(INDEX(Factors!$B$6:$B$15,MATCH('INPUT - Census'!E8342,Factors!$C$6:$C$15,0),1),0)</f>
        <v>0</v>
      </c>
      <c r="AF8342" s="18">
        <f>IFERROR(INDEX(Factors!$B$16:$B$39,MATCH('INPUT - Census'!C8342,Factors!$C$16:$C$35,0),1),0)</f>
        <v>0</v>
      </c>
      <c r="AG8342" s="19">
        <f>IFERROR(INDEX(Factors!$B$40:$B$44,MATCH('INPUT - Census'!F8342,Factors!$C$40:$C$44,0),1),0)</f>
        <v>0</v>
      </c>
      <c r="AH8342" s="21" t="str">
        <f t="shared" si="796"/>
        <v/>
      </c>
      <c r="AI8342" s="1" t="str">
        <f>IFERROR(VLOOKUP(H8342,Factors!$C$45:$D$48,2,0),"")</f>
        <v/>
      </c>
      <c r="AJ8342" t="b">
        <f t="shared" si="799"/>
        <v>0</v>
      </c>
    </row>
    <row r="8343" spans="2:36" ht="15" customHeight="1" x14ac:dyDescent="0.3">
      <c r="B8343" s="70"/>
      <c r="C8343" s="58"/>
      <c r="D8343" s="63"/>
      <c r="E8343" s="58"/>
      <c r="F8343" s="58"/>
      <c r="G8343" s="44"/>
      <c r="H8343" s="45"/>
      <c r="I8343" s="45"/>
      <c r="J8343" s="40" t="str">
        <f t="shared" si="794"/>
        <v/>
      </c>
      <c r="K8343" s="39" t="str">
        <f t="shared" si="798"/>
        <v/>
      </c>
      <c r="AB8343" s="17" t="str">
        <f t="shared" si="797"/>
        <v>-1</v>
      </c>
      <c r="AC8343" s="17">
        <f>IFERROR(INDEX(Factors!$C$59:$C$70,MATCH(AB8343,Factors!$B$59:$B$70,1),1),0)</f>
        <v>0</v>
      </c>
      <c r="AD8343" s="17">
        <f t="shared" si="795"/>
        <v>0</v>
      </c>
      <c r="AE8343" s="17">
        <f>IFERROR(INDEX(Factors!$B$6:$B$15,MATCH('INPUT - Census'!E8343,Factors!$C$6:$C$15,0),1),0)</f>
        <v>0</v>
      </c>
      <c r="AF8343" s="18">
        <f>IFERROR(INDEX(Factors!$B$16:$B$39,MATCH('INPUT - Census'!C8343,Factors!$C$16:$C$35,0),1),0)</f>
        <v>0</v>
      </c>
      <c r="AG8343" s="19">
        <f>IFERROR(INDEX(Factors!$B$40:$B$44,MATCH('INPUT - Census'!F8343,Factors!$C$40:$C$44,0),1),0)</f>
        <v>0</v>
      </c>
      <c r="AH8343" s="21" t="str">
        <f t="shared" si="796"/>
        <v/>
      </c>
      <c r="AI8343" s="1" t="str">
        <f>IFERROR(VLOOKUP(H8343,Factors!$C$45:$D$48,2,0),"")</f>
        <v/>
      </c>
      <c r="AJ8343" t="b">
        <f t="shared" si="799"/>
        <v>0</v>
      </c>
    </row>
    <row r="8344" spans="2:36" ht="15" customHeight="1" x14ac:dyDescent="0.3">
      <c r="B8344" s="70"/>
      <c r="C8344" s="58"/>
      <c r="D8344" s="63"/>
      <c r="E8344" s="58"/>
      <c r="F8344" s="58"/>
      <c r="G8344" s="44"/>
      <c r="H8344" s="45"/>
      <c r="I8344" s="45"/>
      <c r="J8344" s="40" t="str">
        <f t="shared" si="794"/>
        <v/>
      </c>
      <c r="K8344" s="39" t="str">
        <f t="shared" si="798"/>
        <v/>
      </c>
      <c r="AB8344" s="17" t="str">
        <f t="shared" si="797"/>
        <v>-1</v>
      </c>
      <c r="AC8344" s="17">
        <f>IFERROR(INDEX(Factors!$C$59:$C$70,MATCH(AB8344,Factors!$B$59:$B$70,1),1),0)</f>
        <v>0</v>
      </c>
      <c r="AD8344" s="17">
        <f t="shared" si="795"/>
        <v>0</v>
      </c>
      <c r="AE8344" s="17">
        <f>IFERROR(INDEX(Factors!$B$6:$B$15,MATCH('INPUT - Census'!E8344,Factors!$C$6:$C$15,0),1),0)</f>
        <v>0</v>
      </c>
      <c r="AF8344" s="18">
        <f>IFERROR(INDEX(Factors!$B$16:$B$39,MATCH('INPUT - Census'!C8344,Factors!$C$16:$C$35,0),1),0)</f>
        <v>0</v>
      </c>
      <c r="AG8344" s="19">
        <f>IFERROR(INDEX(Factors!$B$40:$B$44,MATCH('INPUT - Census'!F8344,Factors!$C$40:$C$44,0),1),0)</f>
        <v>0</v>
      </c>
      <c r="AH8344" s="21" t="str">
        <f t="shared" si="796"/>
        <v/>
      </c>
      <c r="AI8344" s="1" t="str">
        <f>IFERROR(VLOOKUP(H8344,Factors!$C$45:$D$48,2,0),"")</f>
        <v/>
      </c>
      <c r="AJ8344" t="b">
        <f t="shared" si="799"/>
        <v>0</v>
      </c>
    </row>
    <row r="8345" spans="2:36" ht="15" customHeight="1" x14ac:dyDescent="0.3">
      <c r="B8345" s="70"/>
      <c r="C8345" s="58"/>
      <c r="D8345" s="63"/>
      <c r="E8345" s="58"/>
      <c r="F8345" s="58"/>
      <c r="G8345" s="44"/>
      <c r="H8345" s="45"/>
      <c r="I8345" s="45"/>
      <c r="J8345" s="40" t="str">
        <f t="shared" si="794"/>
        <v/>
      </c>
      <c r="K8345" s="39" t="str">
        <f t="shared" si="798"/>
        <v/>
      </c>
      <c r="AB8345" s="17" t="str">
        <f t="shared" si="797"/>
        <v>-1</v>
      </c>
      <c r="AC8345" s="17">
        <f>IFERROR(INDEX(Factors!$C$59:$C$70,MATCH(AB8345,Factors!$B$59:$B$70,1),1),0)</f>
        <v>0</v>
      </c>
      <c r="AD8345" s="17">
        <f t="shared" si="795"/>
        <v>0</v>
      </c>
      <c r="AE8345" s="17">
        <f>IFERROR(INDEX(Factors!$B$6:$B$15,MATCH('INPUT - Census'!E8345,Factors!$C$6:$C$15,0),1),0)</f>
        <v>0</v>
      </c>
      <c r="AF8345" s="18">
        <f>IFERROR(INDEX(Factors!$B$16:$B$39,MATCH('INPUT - Census'!C8345,Factors!$C$16:$C$35,0),1),0)</f>
        <v>0</v>
      </c>
      <c r="AG8345" s="19">
        <f>IFERROR(INDEX(Factors!$B$40:$B$44,MATCH('INPUT - Census'!F8345,Factors!$C$40:$C$44,0),1),0)</f>
        <v>0</v>
      </c>
      <c r="AH8345" s="21" t="str">
        <f t="shared" si="796"/>
        <v/>
      </c>
      <c r="AI8345" s="1" t="str">
        <f>IFERROR(VLOOKUP(H8345,Factors!$C$45:$D$48,2,0),"")</f>
        <v/>
      </c>
      <c r="AJ8345" t="b">
        <f t="shared" si="799"/>
        <v>0</v>
      </c>
    </row>
    <row r="8346" spans="2:36" ht="15" customHeight="1" x14ac:dyDescent="0.3">
      <c r="B8346" s="70"/>
      <c r="C8346" s="58"/>
      <c r="D8346" s="63"/>
      <c r="E8346" s="58"/>
      <c r="F8346" s="58"/>
      <c r="G8346" s="44"/>
      <c r="H8346" s="45"/>
      <c r="I8346" s="45"/>
      <c r="J8346" s="40" t="str">
        <f t="shared" si="794"/>
        <v/>
      </c>
      <c r="K8346" s="39" t="str">
        <f t="shared" si="798"/>
        <v/>
      </c>
      <c r="AB8346" s="17" t="str">
        <f t="shared" si="797"/>
        <v>-1</v>
      </c>
      <c r="AC8346" s="17">
        <f>IFERROR(INDEX(Factors!$C$59:$C$70,MATCH(AB8346,Factors!$B$59:$B$70,1),1),0)</f>
        <v>0</v>
      </c>
      <c r="AD8346" s="17">
        <f t="shared" si="795"/>
        <v>0</v>
      </c>
      <c r="AE8346" s="17">
        <f>IFERROR(INDEX(Factors!$B$6:$B$15,MATCH('INPUT - Census'!E8346,Factors!$C$6:$C$15,0),1),0)</f>
        <v>0</v>
      </c>
      <c r="AF8346" s="18">
        <f>IFERROR(INDEX(Factors!$B$16:$B$39,MATCH('INPUT - Census'!C8346,Factors!$C$16:$C$35,0),1),0)</f>
        <v>0</v>
      </c>
      <c r="AG8346" s="19">
        <f>IFERROR(INDEX(Factors!$B$40:$B$44,MATCH('INPUT - Census'!F8346,Factors!$C$40:$C$44,0),1),0)</f>
        <v>0</v>
      </c>
      <c r="AH8346" s="21" t="str">
        <f t="shared" si="796"/>
        <v/>
      </c>
      <c r="AI8346" s="1" t="str">
        <f>IFERROR(VLOOKUP(H8346,Factors!$C$45:$D$48,2,0),"")</f>
        <v/>
      </c>
      <c r="AJ8346" t="b">
        <f t="shared" si="799"/>
        <v>0</v>
      </c>
    </row>
    <row r="8347" spans="2:36" ht="15" customHeight="1" x14ac:dyDescent="0.3">
      <c r="B8347" s="70"/>
      <c r="C8347" s="58"/>
      <c r="D8347" s="63"/>
      <c r="E8347" s="58"/>
      <c r="F8347" s="58"/>
      <c r="G8347" s="44"/>
      <c r="H8347" s="45"/>
      <c r="I8347" s="45"/>
      <c r="J8347" s="40" t="str">
        <f t="shared" si="794"/>
        <v/>
      </c>
      <c r="K8347" s="39" t="str">
        <f t="shared" si="798"/>
        <v/>
      </c>
      <c r="AB8347" s="17" t="str">
        <f t="shared" si="797"/>
        <v>-1</v>
      </c>
      <c r="AC8347" s="17">
        <f>IFERROR(INDEX(Factors!$C$59:$C$70,MATCH(AB8347,Factors!$B$59:$B$70,1),1),0)</f>
        <v>0</v>
      </c>
      <c r="AD8347" s="17">
        <f t="shared" si="795"/>
        <v>0</v>
      </c>
      <c r="AE8347" s="17">
        <f>IFERROR(INDEX(Factors!$B$6:$B$15,MATCH('INPUT - Census'!E8347,Factors!$C$6:$C$15,0),1),0)</f>
        <v>0</v>
      </c>
      <c r="AF8347" s="18">
        <f>IFERROR(INDEX(Factors!$B$16:$B$39,MATCH('INPUT - Census'!C8347,Factors!$C$16:$C$35,0),1),0)</f>
        <v>0</v>
      </c>
      <c r="AG8347" s="19">
        <f>IFERROR(INDEX(Factors!$B$40:$B$44,MATCH('INPUT - Census'!F8347,Factors!$C$40:$C$44,0),1),0)</f>
        <v>0</v>
      </c>
      <c r="AH8347" s="21" t="str">
        <f t="shared" si="796"/>
        <v/>
      </c>
      <c r="AI8347" s="1" t="str">
        <f>IFERROR(VLOOKUP(H8347,Factors!$C$45:$D$48,2,0),"")</f>
        <v/>
      </c>
      <c r="AJ8347" t="b">
        <f t="shared" si="799"/>
        <v>0</v>
      </c>
    </row>
    <row r="8348" spans="2:36" ht="15" customHeight="1" x14ac:dyDescent="0.3">
      <c r="B8348" s="70"/>
      <c r="C8348" s="58"/>
      <c r="D8348" s="63"/>
      <c r="E8348" s="58"/>
      <c r="F8348" s="58"/>
      <c r="G8348" s="44"/>
      <c r="H8348" s="45"/>
      <c r="I8348" s="45"/>
      <c r="J8348" s="40" t="str">
        <f t="shared" si="794"/>
        <v/>
      </c>
      <c r="K8348" s="39" t="str">
        <f t="shared" si="798"/>
        <v/>
      </c>
      <c r="AB8348" s="17" t="str">
        <f t="shared" si="797"/>
        <v>-1</v>
      </c>
      <c r="AC8348" s="17">
        <f>IFERROR(INDEX(Factors!$C$59:$C$70,MATCH(AB8348,Factors!$B$59:$B$70,1),1),0)</f>
        <v>0</v>
      </c>
      <c r="AD8348" s="17">
        <f t="shared" si="795"/>
        <v>0</v>
      </c>
      <c r="AE8348" s="17">
        <f>IFERROR(INDEX(Factors!$B$6:$B$15,MATCH('INPUT - Census'!E8348,Factors!$C$6:$C$15,0),1),0)</f>
        <v>0</v>
      </c>
      <c r="AF8348" s="18">
        <f>IFERROR(INDEX(Factors!$B$16:$B$39,MATCH('INPUT - Census'!C8348,Factors!$C$16:$C$35,0),1),0)</f>
        <v>0</v>
      </c>
      <c r="AG8348" s="19">
        <f>IFERROR(INDEX(Factors!$B$40:$B$44,MATCH('INPUT - Census'!F8348,Factors!$C$40:$C$44,0),1),0)</f>
        <v>0</v>
      </c>
      <c r="AH8348" s="21" t="str">
        <f t="shared" si="796"/>
        <v/>
      </c>
      <c r="AI8348" s="1" t="str">
        <f>IFERROR(VLOOKUP(H8348,Factors!$C$45:$D$48,2,0),"")</f>
        <v/>
      </c>
      <c r="AJ8348" t="b">
        <f t="shared" si="799"/>
        <v>0</v>
      </c>
    </row>
    <row r="8349" spans="2:36" ht="15" customHeight="1" x14ac:dyDescent="0.3">
      <c r="B8349" s="70"/>
      <c r="C8349" s="58"/>
      <c r="D8349" s="63"/>
      <c r="E8349" s="58"/>
      <c r="F8349" s="58"/>
      <c r="G8349" s="44"/>
      <c r="H8349" s="45"/>
      <c r="I8349" s="45"/>
      <c r="J8349" s="40" t="str">
        <f t="shared" si="794"/>
        <v/>
      </c>
      <c r="K8349" s="39" t="str">
        <f t="shared" si="798"/>
        <v/>
      </c>
      <c r="AB8349" s="17" t="str">
        <f t="shared" si="797"/>
        <v>-1</v>
      </c>
      <c r="AC8349" s="17">
        <f>IFERROR(INDEX(Factors!$C$59:$C$70,MATCH(AB8349,Factors!$B$59:$B$70,1),1),0)</f>
        <v>0</v>
      </c>
      <c r="AD8349" s="17">
        <f t="shared" si="795"/>
        <v>0</v>
      </c>
      <c r="AE8349" s="17">
        <f>IFERROR(INDEX(Factors!$B$6:$B$15,MATCH('INPUT - Census'!E8349,Factors!$C$6:$C$15,0),1),0)</f>
        <v>0</v>
      </c>
      <c r="AF8349" s="18">
        <f>IFERROR(INDEX(Factors!$B$16:$B$39,MATCH('INPUT - Census'!C8349,Factors!$C$16:$C$35,0),1),0)</f>
        <v>0</v>
      </c>
      <c r="AG8349" s="19">
        <f>IFERROR(INDEX(Factors!$B$40:$B$44,MATCH('INPUT - Census'!F8349,Factors!$C$40:$C$44,0),1),0)</f>
        <v>0</v>
      </c>
      <c r="AH8349" s="21" t="str">
        <f t="shared" si="796"/>
        <v/>
      </c>
      <c r="AI8349" s="1" t="str">
        <f>IFERROR(VLOOKUP(H8349,Factors!$C$45:$D$48,2,0),"")</f>
        <v/>
      </c>
      <c r="AJ8349" t="b">
        <f t="shared" si="799"/>
        <v>0</v>
      </c>
    </row>
    <row r="8350" spans="2:36" ht="15" customHeight="1" x14ac:dyDescent="0.3">
      <c r="B8350" s="70"/>
      <c r="C8350" s="58"/>
      <c r="D8350" s="63"/>
      <c r="E8350" s="58"/>
      <c r="F8350" s="58"/>
      <c r="G8350" s="44"/>
      <c r="H8350" s="45"/>
      <c r="I8350" s="45"/>
      <c r="J8350" s="40" t="str">
        <f t="shared" si="794"/>
        <v/>
      </c>
      <c r="K8350" s="39" t="str">
        <f t="shared" si="798"/>
        <v/>
      </c>
      <c r="AB8350" s="17" t="str">
        <f t="shared" si="797"/>
        <v>-1</v>
      </c>
      <c r="AC8350" s="17">
        <f>IFERROR(INDEX(Factors!$C$59:$C$70,MATCH(AB8350,Factors!$B$59:$B$70,1),1),0)</f>
        <v>0</v>
      </c>
      <c r="AD8350" s="17">
        <f t="shared" si="795"/>
        <v>0</v>
      </c>
      <c r="AE8350" s="17">
        <f>IFERROR(INDEX(Factors!$B$6:$B$15,MATCH('INPUT - Census'!E8350,Factors!$C$6:$C$15,0),1),0)</f>
        <v>0</v>
      </c>
      <c r="AF8350" s="18">
        <f>IFERROR(INDEX(Factors!$B$16:$B$39,MATCH('INPUT - Census'!C8350,Factors!$C$16:$C$35,0),1),0)</f>
        <v>0</v>
      </c>
      <c r="AG8350" s="19">
        <f>IFERROR(INDEX(Factors!$B$40:$B$44,MATCH('INPUT - Census'!F8350,Factors!$C$40:$C$44,0),1),0)</f>
        <v>0</v>
      </c>
      <c r="AH8350" s="21" t="str">
        <f t="shared" si="796"/>
        <v/>
      </c>
      <c r="AI8350" s="1" t="str">
        <f>IFERROR(VLOOKUP(H8350,Factors!$C$45:$D$48,2,0),"")</f>
        <v/>
      </c>
      <c r="AJ8350" t="b">
        <f t="shared" si="799"/>
        <v>0</v>
      </c>
    </row>
    <row r="8351" spans="2:36" ht="15" customHeight="1" x14ac:dyDescent="0.3">
      <c r="B8351" s="70"/>
      <c r="C8351" s="58"/>
      <c r="D8351" s="63"/>
      <c r="E8351" s="58"/>
      <c r="F8351" s="58"/>
      <c r="G8351" s="44"/>
      <c r="H8351" s="45"/>
      <c r="I8351" s="45"/>
      <c r="J8351" s="40" t="str">
        <f t="shared" ref="J8351:J8414" si="800">IF( ISNUMBER(B8351), ROUND(($AL$3-B8351)/365,0), "" )</f>
        <v/>
      </c>
      <c r="K8351" s="39" t="str">
        <f t="shared" si="798"/>
        <v/>
      </c>
      <c r="AB8351" s="17" t="str">
        <f t="shared" si="797"/>
        <v>-1</v>
      </c>
      <c r="AC8351" s="17">
        <f>IFERROR(INDEX(Factors!$C$59:$C$70,MATCH(AB8351,Factors!$B$59:$B$70,1),1),0)</f>
        <v>0</v>
      </c>
      <c r="AD8351" s="17">
        <f t="shared" ref="AD8351:AD8414" si="801">IF(COUNTIF($P$2:$P$16,D8351),MATCH(D8351,$P$2:$P$16,0),0)</f>
        <v>0</v>
      </c>
      <c r="AE8351" s="17">
        <f>IFERROR(INDEX(Factors!$B$6:$B$15,MATCH('INPUT - Census'!E8351,Factors!$C$6:$C$15,0),1),0)</f>
        <v>0</v>
      </c>
      <c r="AF8351" s="18">
        <f>IFERROR(INDEX(Factors!$B$16:$B$39,MATCH('INPUT - Census'!C8351,Factors!$C$16:$C$35,0),1),0)</f>
        <v>0</v>
      </c>
      <c r="AG8351" s="19">
        <f>IFERROR(INDEX(Factors!$B$40:$B$44,MATCH('INPUT - Census'!F8351,Factors!$C$40:$C$44,0),1),0)</f>
        <v>0</v>
      </c>
      <c r="AH8351" s="21" t="str">
        <f t="shared" ref="AH8351:AH8414" si="802">IF(G8351="","",G8351)</f>
        <v/>
      </c>
      <c r="AI8351" s="1" t="str">
        <f>IFERROR(VLOOKUP(H8351,Factors!$C$45:$D$48,2,0),"")</f>
        <v/>
      </c>
      <c r="AJ8351" t="b">
        <f t="shared" si="799"/>
        <v>0</v>
      </c>
    </row>
    <row r="8352" spans="2:36" ht="15" customHeight="1" x14ac:dyDescent="0.3">
      <c r="B8352" s="70"/>
      <c r="C8352" s="58"/>
      <c r="D8352" s="63"/>
      <c r="E8352" s="58"/>
      <c r="F8352" s="58"/>
      <c r="G8352" s="44"/>
      <c r="H8352" s="45"/>
      <c r="I8352" s="45"/>
      <c r="J8352" s="40" t="str">
        <f t="shared" si="800"/>
        <v/>
      </c>
      <c r="K8352" s="39" t="str">
        <f t="shared" si="798"/>
        <v/>
      </c>
      <c r="AB8352" s="17" t="str">
        <f t="shared" si="797"/>
        <v>-1</v>
      </c>
      <c r="AC8352" s="17">
        <f>IFERROR(INDEX(Factors!$C$59:$C$70,MATCH(AB8352,Factors!$B$59:$B$70,1),1),0)</f>
        <v>0</v>
      </c>
      <c r="AD8352" s="17">
        <f t="shared" si="801"/>
        <v>0</v>
      </c>
      <c r="AE8352" s="17">
        <f>IFERROR(INDEX(Factors!$B$6:$B$15,MATCH('INPUT - Census'!E8352,Factors!$C$6:$C$15,0),1),0)</f>
        <v>0</v>
      </c>
      <c r="AF8352" s="18">
        <f>IFERROR(INDEX(Factors!$B$16:$B$39,MATCH('INPUT - Census'!C8352,Factors!$C$16:$C$35,0),1),0)</f>
        <v>0</v>
      </c>
      <c r="AG8352" s="19">
        <f>IFERROR(INDEX(Factors!$B$40:$B$44,MATCH('INPUT - Census'!F8352,Factors!$C$40:$C$44,0),1),0)</f>
        <v>0</v>
      </c>
      <c r="AH8352" s="21" t="str">
        <f t="shared" si="802"/>
        <v/>
      </c>
      <c r="AI8352" s="1" t="str">
        <f>IFERROR(VLOOKUP(H8352,Factors!$C$45:$D$48,2,0),"")</f>
        <v/>
      </c>
      <c r="AJ8352" t="b">
        <f t="shared" si="799"/>
        <v>0</v>
      </c>
    </row>
    <row r="8353" spans="2:36" ht="15" customHeight="1" x14ac:dyDescent="0.3">
      <c r="B8353" s="70"/>
      <c r="C8353" s="58"/>
      <c r="D8353" s="63"/>
      <c r="E8353" s="58"/>
      <c r="F8353" s="58"/>
      <c r="G8353" s="44"/>
      <c r="H8353" s="45"/>
      <c r="I8353" s="45"/>
      <c r="J8353" s="40" t="str">
        <f t="shared" si="800"/>
        <v/>
      </c>
      <c r="K8353" s="39" t="str">
        <f t="shared" si="798"/>
        <v/>
      </c>
      <c r="AB8353" s="17" t="str">
        <f t="shared" si="797"/>
        <v>-1</v>
      </c>
      <c r="AC8353" s="17">
        <f>IFERROR(INDEX(Factors!$C$59:$C$70,MATCH(AB8353,Factors!$B$59:$B$70,1),1),0)</f>
        <v>0</v>
      </c>
      <c r="AD8353" s="17">
        <f t="shared" si="801"/>
        <v>0</v>
      </c>
      <c r="AE8353" s="17">
        <f>IFERROR(INDEX(Factors!$B$6:$B$15,MATCH('INPUT - Census'!E8353,Factors!$C$6:$C$15,0),1),0)</f>
        <v>0</v>
      </c>
      <c r="AF8353" s="18">
        <f>IFERROR(INDEX(Factors!$B$16:$B$39,MATCH('INPUT - Census'!C8353,Factors!$C$16:$C$35,0),1),0)</f>
        <v>0</v>
      </c>
      <c r="AG8353" s="19">
        <f>IFERROR(INDEX(Factors!$B$40:$B$44,MATCH('INPUT - Census'!F8353,Factors!$C$40:$C$44,0),1),0)</f>
        <v>0</v>
      </c>
      <c r="AH8353" s="21" t="str">
        <f t="shared" si="802"/>
        <v/>
      </c>
      <c r="AI8353" s="1" t="str">
        <f>IFERROR(VLOOKUP(H8353,Factors!$C$45:$D$48,2,0),"")</f>
        <v/>
      </c>
      <c r="AJ8353" t="b">
        <f t="shared" si="799"/>
        <v>0</v>
      </c>
    </row>
    <row r="8354" spans="2:36" ht="15" customHeight="1" x14ac:dyDescent="0.3">
      <c r="B8354" s="70"/>
      <c r="C8354" s="58"/>
      <c r="D8354" s="63"/>
      <c r="E8354" s="58"/>
      <c r="F8354" s="58"/>
      <c r="G8354" s="44"/>
      <c r="H8354" s="45"/>
      <c r="I8354" s="45"/>
      <c r="J8354" s="40" t="str">
        <f t="shared" si="800"/>
        <v/>
      </c>
      <c r="K8354" s="39" t="str">
        <f t="shared" si="798"/>
        <v/>
      </c>
      <c r="AB8354" s="17" t="str">
        <f t="shared" si="797"/>
        <v>-1</v>
      </c>
      <c r="AC8354" s="17">
        <f>IFERROR(INDEX(Factors!$C$59:$C$70,MATCH(AB8354,Factors!$B$59:$B$70,1),1),0)</f>
        <v>0</v>
      </c>
      <c r="AD8354" s="17">
        <f t="shared" si="801"/>
        <v>0</v>
      </c>
      <c r="AE8354" s="17">
        <f>IFERROR(INDEX(Factors!$B$6:$B$15,MATCH('INPUT - Census'!E8354,Factors!$C$6:$C$15,0),1),0)</f>
        <v>0</v>
      </c>
      <c r="AF8354" s="18">
        <f>IFERROR(INDEX(Factors!$B$16:$B$39,MATCH('INPUT - Census'!C8354,Factors!$C$16:$C$35,0),1),0)</f>
        <v>0</v>
      </c>
      <c r="AG8354" s="19">
        <f>IFERROR(INDEX(Factors!$B$40:$B$44,MATCH('INPUT - Census'!F8354,Factors!$C$40:$C$44,0),1),0)</f>
        <v>0</v>
      </c>
      <c r="AH8354" s="21" t="str">
        <f t="shared" si="802"/>
        <v/>
      </c>
      <c r="AI8354" s="1" t="str">
        <f>IFERROR(VLOOKUP(H8354,Factors!$C$45:$D$48,2,0),"")</f>
        <v/>
      </c>
      <c r="AJ8354" t="b">
        <f t="shared" si="799"/>
        <v>0</v>
      </c>
    </row>
    <row r="8355" spans="2:36" ht="15" customHeight="1" x14ac:dyDescent="0.3">
      <c r="B8355" s="70"/>
      <c r="C8355" s="58"/>
      <c r="D8355" s="63"/>
      <c r="E8355" s="58"/>
      <c r="F8355" s="58"/>
      <c r="G8355" s="44"/>
      <c r="H8355" s="45"/>
      <c r="I8355" s="45"/>
      <c r="J8355" s="40" t="str">
        <f t="shared" si="800"/>
        <v/>
      </c>
      <c r="K8355" s="39" t="str">
        <f t="shared" si="798"/>
        <v/>
      </c>
      <c r="AB8355" s="17" t="str">
        <f t="shared" si="797"/>
        <v>-1</v>
      </c>
      <c r="AC8355" s="17">
        <f>IFERROR(INDEX(Factors!$C$59:$C$70,MATCH(AB8355,Factors!$B$59:$B$70,1),1),0)</f>
        <v>0</v>
      </c>
      <c r="AD8355" s="17">
        <f t="shared" si="801"/>
        <v>0</v>
      </c>
      <c r="AE8355" s="17">
        <f>IFERROR(INDEX(Factors!$B$6:$B$15,MATCH('INPUT - Census'!E8355,Factors!$C$6:$C$15,0),1),0)</f>
        <v>0</v>
      </c>
      <c r="AF8355" s="18">
        <f>IFERROR(INDEX(Factors!$B$16:$B$39,MATCH('INPUT - Census'!C8355,Factors!$C$16:$C$35,0),1),0)</f>
        <v>0</v>
      </c>
      <c r="AG8355" s="19">
        <f>IFERROR(INDEX(Factors!$B$40:$B$44,MATCH('INPUT - Census'!F8355,Factors!$C$40:$C$44,0),1),0)</f>
        <v>0</v>
      </c>
      <c r="AH8355" s="21" t="str">
        <f t="shared" si="802"/>
        <v/>
      </c>
      <c r="AI8355" s="1" t="str">
        <f>IFERROR(VLOOKUP(H8355,Factors!$C$45:$D$48,2,0),"")</f>
        <v/>
      </c>
      <c r="AJ8355" t="b">
        <f t="shared" si="799"/>
        <v>0</v>
      </c>
    </row>
    <row r="8356" spans="2:36" ht="15" customHeight="1" x14ac:dyDescent="0.3">
      <c r="B8356" s="70"/>
      <c r="C8356" s="58"/>
      <c r="D8356" s="63"/>
      <c r="E8356" s="58"/>
      <c r="F8356" s="58"/>
      <c r="G8356" s="44"/>
      <c r="H8356" s="45"/>
      <c r="I8356" s="45"/>
      <c r="J8356" s="40" t="str">
        <f t="shared" si="800"/>
        <v/>
      </c>
      <c r="K8356" s="39" t="str">
        <f t="shared" si="798"/>
        <v/>
      </c>
      <c r="AB8356" s="17" t="str">
        <f t="shared" si="797"/>
        <v>-1</v>
      </c>
      <c r="AC8356" s="17">
        <f>IFERROR(INDEX(Factors!$C$59:$C$70,MATCH(AB8356,Factors!$B$59:$B$70,1),1),0)</f>
        <v>0</v>
      </c>
      <c r="AD8356" s="17">
        <f t="shared" si="801"/>
        <v>0</v>
      </c>
      <c r="AE8356" s="17">
        <f>IFERROR(INDEX(Factors!$B$6:$B$15,MATCH('INPUT - Census'!E8356,Factors!$C$6:$C$15,0),1),0)</f>
        <v>0</v>
      </c>
      <c r="AF8356" s="18">
        <f>IFERROR(INDEX(Factors!$B$16:$B$39,MATCH('INPUT - Census'!C8356,Factors!$C$16:$C$35,0),1),0)</f>
        <v>0</v>
      </c>
      <c r="AG8356" s="19">
        <f>IFERROR(INDEX(Factors!$B$40:$B$44,MATCH('INPUT - Census'!F8356,Factors!$C$40:$C$44,0),1),0)</f>
        <v>0</v>
      </c>
      <c r="AH8356" s="21" t="str">
        <f t="shared" si="802"/>
        <v/>
      </c>
      <c r="AI8356" s="1" t="str">
        <f>IFERROR(VLOOKUP(H8356,Factors!$C$45:$D$48,2,0),"")</f>
        <v/>
      </c>
      <c r="AJ8356" t="b">
        <f t="shared" si="799"/>
        <v>0</v>
      </c>
    </row>
    <row r="8357" spans="2:36" ht="15" customHeight="1" x14ac:dyDescent="0.3">
      <c r="B8357" s="70"/>
      <c r="C8357" s="58"/>
      <c r="D8357" s="63"/>
      <c r="E8357" s="58"/>
      <c r="F8357" s="58"/>
      <c r="G8357" s="44"/>
      <c r="H8357" s="45"/>
      <c r="I8357" s="45"/>
      <c r="J8357" s="40" t="str">
        <f t="shared" si="800"/>
        <v/>
      </c>
      <c r="K8357" s="39" t="str">
        <f t="shared" si="798"/>
        <v/>
      </c>
      <c r="AB8357" s="17" t="str">
        <f t="shared" si="797"/>
        <v>-1</v>
      </c>
      <c r="AC8357" s="17">
        <f>IFERROR(INDEX(Factors!$C$59:$C$70,MATCH(AB8357,Factors!$B$59:$B$70,1),1),0)</f>
        <v>0</v>
      </c>
      <c r="AD8357" s="17">
        <f t="shared" si="801"/>
        <v>0</v>
      </c>
      <c r="AE8357" s="17">
        <f>IFERROR(INDEX(Factors!$B$6:$B$15,MATCH('INPUT - Census'!E8357,Factors!$C$6:$C$15,0),1),0)</f>
        <v>0</v>
      </c>
      <c r="AF8357" s="18">
        <f>IFERROR(INDEX(Factors!$B$16:$B$39,MATCH('INPUT - Census'!C8357,Factors!$C$16:$C$35,0),1),0)</f>
        <v>0</v>
      </c>
      <c r="AG8357" s="19">
        <f>IFERROR(INDEX(Factors!$B$40:$B$44,MATCH('INPUT - Census'!F8357,Factors!$C$40:$C$44,0),1),0)</f>
        <v>0</v>
      </c>
      <c r="AH8357" s="21" t="str">
        <f t="shared" si="802"/>
        <v/>
      </c>
      <c r="AI8357" s="1" t="str">
        <f>IFERROR(VLOOKUP(H8357,Factors!$C$45:$D$48,2,0),"")</f>
        <v/>
      </c>
      <c r="AJ8357" t="b">
        <f t="shared" si="799"/>
        <v>0</v>
      </c>
    </row>
    <row r="8358" spans="2:36" ht="15" customHeight="1" x14ac:dyDescent="0.3">
      <c r="B8358" s="70"/>
      <c r="C8358" s="58"/>
      <c r="D8358" s="63"/>
      <c r="E8358" s="58"/>
      <c r="F8358" s="58"/>
      <c r="G8358" s="44"/>
      <c r="H8358" s="45"/>
      <c r="I8358" s="45"/>
      <c r="J8358" s="40" t="str">
        <f t="shared" si="800"/>
        <v/>
      </c>
      <c r="K8358" s="39" t="str">
        <f t="shared" si="798"/>
        <v/>
      </c>
      <c r="AB8358" s="17" t="str">
        <f t="shared" si="797"/>
        <v>-1</v>
      </c>
      <c r="AC8358" s="17">
        <f>IFERROR(INDEX(Factors!$C$59:$C$70,MATCH(AB8358,Factors!$B$59:$B$70,1),1),0)</f>
        <v>0</v>
      </c>
      <c r="AD8358" s="17">
        <f t="shared" si="801"/>
        <v>0</v>
      </c>
      <c r="AE8358" s="17">
        <f>IFERROR(INDEX(Factors!$B$6:$B$15,MATCH('INPUT - Census'!E8358,Factors!$C$6:$C$15,0),1),0)</f>
        <v>0</v>
      </c>
      <c r="AF8358" s="18">
        <f>IFERROR(INDEX(Factors!$B$16:$B$39,MATCH('INPUT - Census'!C8358,Factors!$C$16:$C$35,0),1),0)</f>
        <v>0</v>
      </c>
      <c r="AG8358" s="19">
        <f>IFERROR(INDEX(Factors!$B$40:$B$44,MATCH('INPUT - Census'!F8358,Factors!$C$40:$C$44,0),1),0)</f>
        <v>0</v>
      </c>
      <c r="AH8358" s="21" t="str">
        <f t="shared" si="802"/>
        <v/>
      </c>
      <c r="AI8358" s="1" t="str">
        <f>IFERROR(VLOOKUP(H8358,Factors!$C$45:$D$48,2,0),"")</f>
        <v/>
      </c>
      <c r="AJ8358" t="b">
        <f t="shared" si="799"/>
        <v>0</v>
      </c>
    </row>
    <row r="8359" spans="2:36" ht="15" customHeight="1" x14ac:dyDescent="0.3">
      <c r="B8359" s="70"/>
      <c r="C8359" s="58"/>
      <c r="D8359" s="63"/>
      <c r="E8359" s="58"/>
      <c r="F8359" s="58"/>
      <c r="G8359" s="44"/>
      <c r="H8359" s="45"/>
      <c r="I8359" s="45"/>
      <c r="J8359" s="40" t="str">
        <f t="shared" si="800"/>
        <v/>
      </c>
      <c r="K8359" s="39" t="str">
        <f t="shared" si="798"/>
        <v/>
      </c>
      <c r="AB8359" s="17" t="str">
        <f t="shared" si="797"/>
        <v>-1</v>
      </c>
      <c r="AC8359" s="17">
        <f>IFERROR(INDEX(Factors!$C$59:$C$70,MATCH(AB8359,Factors!$B$59:$B$70,1),1),0)</f>
        <v>0</v>
      </c>
      <c r="AD8359" s="17">
        <f t="shared" si="801"/>
        <v>0</v>
      </c>
      <c r="AE8359" s="17">
        <f>IFERROR(INDEX(Factors!$B$6:$B$15,MATCH('INPUT - Census'!E8359,Factors!$C$6:$C$15,0),1),0)</f>
        <v>0</v>
      </c>
      <c r="AF8359" s="18">
        <f>IFERROR(INDEX(Factors!$B$16:$B$39,MATCH('INPUT - Census'!C8359,Factors!$C$16:$C$35,0),1),0)</f>
        <v>0</v>
      </c>
      <c r="AG8359" s="19">
        <f>IFERROR(INDEX(Factors!$B$40:$B$44,MATCH('INPUT - Census'!F8359,Factors!$C$40:$C$44,0),1),0)</f>
        <v>0</v>
      </c>
      <c r="AH8359" s="21" t="str">
        <f t="shared" si="802"/>
        <v/>
      </c>
      <c r="AI8359" s="1" t="str">
        <f>IFERROR(VLOOKUP(H8359,Factors!$C$45:$D$48,2,0),"")</f>
        <v/>
      </c>
      <c r="AJ8359" t="b">
        <f t="shared" si="799"/>
        <v>0</v>
      </c>
    </row>
    <row r="8360" spans="2:36" ht="15" customHeight="1" x14ac:dyDescent="0.3">
      <c r="B8360" s="70"/>
      <c r="C8360" s="58"/>
      <c r="D8360" s="63"/>
      <c r="E8360" s="58"/>
      <c r="F8360" s="58"/>
      <c r="G8360" s="44"/>
      <c r="H8360" s="45"/>
      <c r="I8360" s="45"/>
      <c r="J8360" s="40" t="str">
        <f t="shared" si="800"/>
        <v/>
      </c>
      <c r="K8360" s="39" t="str">
        <f t="shared" si="798"/>
        <v/>
      </c>
      <c r="AB8360" s="17" t="str">
        <f t="shared" si="797"/>
        <v>-1</v>
      </c>
      <c r="AC8360" s="17">
        <f>IFERROR(INDEX(Factors!$C$59:$C$70,MATCH(AB8360,Factors!$B$59:$B$70,1),1),0)</f>
        <v>0</v>
      </c>
      <c r="AD8360" s="17">
        <f t="shared" si="801"/>
        <v>0</v>
      </c>
      <c r="AE8360" s="17">
        <f>IFERROR(INDEX(Factors!$B$6:$B$15,MATCH('INPUT - Census'!E8360,Factors!$C$6:$C$15,0),1),0)</f>
        <v>0</v>
      </c>
      <c r="AF8360" s="18">
        <f>IFERROR(INDEX(Factors!$B$16:$B$39,MATCH('INPUT - Census'!C8360,Factors!$C$16:$C$35,0),1),0)</f>
        <v>0</v>
      </c>
      <c r="AG8360" s="19">
        <f>IFERROR(INDEX(Factors!$B$40:$B$44,MATCH('INPUT - Census'!F8360,Factors!$C$40:$C$44,0),1),0)</f>
        <v>0</v>
      </c>
      <c r="AH8360" s="21" t="str">
        <f t="shared" si="802"/>
        <v/>
      </c>
      <c r="AI8360" s="1" t="str">
        <f>IFERROR(VLOOKUP(H8360,Factors!$C$45:$D$48,2,0),"")</f>
        <v/>
      </c>
      <c r="AJ8360" t="b">
        <f t="shared" si="799"/>
        <v>0</v>
      </c>
    </row>
    <row r="8361" spans="2:36" ht="15" customHeight="1" x14ac:dyDescent="0.3">
      <c r="B8361" s="70"/>
      <c r="C8361" s="58"/>
      <c r="D8361" s="63"/>
      <c r="E8361" s="58"/>
      <c r="F8361" s="58"/>
      <c r="G8361" s="44"/>
      <c r="H8361" s="45"/>
      <c r="I8361" s="45"/>
      <c r="J8361" s="40" t="str">
        <f t="shared" si="800"/>
        <v/>
      </c>
      <c r="K8361" s="39" t="str">
        <f t="shared" si="798"/>
        <v/>
      </c>
      <c r="AB8361" s="17" t="str">
        <f t="shared" si="797"/>
        <v>-1</v>
      </c>
      <c r="AC8361" s="17">
        <f>IFERROR(INDEX(Factors!$C$59:$C$70,MATCH(AB8361,Factors!$B$59:$B$70,1),1),0)</f>
        <v>0</v>
      </c>
      <c r="AD8361" s="17">
        <f t="shared" si="801"/>
        <v>0</v>
      </c>
      <c r="AE8361" s="17">
        <f>IFERROR(INDEX(Factors!$B$6:$B$15,MATCH('INPUT - Census'!E8361,Factors!$C$6:$C$15,0),1),0)</f>
        <v>0</v>
      </c>
      <c r="AF8361" s="18">
        <f>IFERROR(INDEX(Factors!$B$16:$B$39,MATCH('INPUT - Census'!C8361,Factors!$C$16:$C$35,0),1),0)</f>
        <v>0</v>
      </c>
      <c r="AG8361" s="19">
        <f>IFERROR(INDEX(Factors!$B$40:$B$44,MATCH('INPUT - Census'!F8361,Factors!$C$40:$C$44,0),1),0)</f>
        <v>0</v>
      </c>
      <c r="AH8361" s="21" t="str">
        <f t="shared" si="802"/>
        <v/>
      </c>
      <c r="AI8361" s="1" t="str">
        <f>IFERROR(VLOOKUP(H8361,Factors!$C$45:$D$48,2,0),"")</f>
        <v/>
      </c>
      <c r="AJ8361" t="b">
        <f t="shared" si="799"/>
        <v>0</v>
      </c>
    </row>
    <row r="8362" spans="2:36" ht="15" customHeight="1" x14ac:dyDescent="0.3">
      <c r="B8362" s="70"/>
      <c r="C8362" s="58"/>
      <c r="D8362" s="63"/>
      <c r="E8362" s="58"/>
      <c r="F8362" s="58"/>
      <c r="G8362" s="44"/>
      <c r="H8362" s="45"/>
      <c r="I8362" s="45"/>
      <c r="J8362" s="40" t="str">
        <f t="shared" si="800"/>
        <v/>
      </c>
      <c r="K8362" s="39" t="str">
        <f t="shared" si="798"/>
        <v/>
      </c>
      <c r="AB8362" s="17" t="str">
        <f t="shared" si="797"/>
        <v>-1</v>
      </c>
      <c r="AC8362" s="17">
        <f>IFERROR(INDEX(Factors!$C$59:$C$70,MATCH(AB8362,Factors!$B$59:$B$70,1),1),0)</f>
        <v>0</v>
      </c>
      <c r="AD8362" s="17">
        <f t="shared" si="801"/>
        <v>0</v>
      </c>
      <c r="AE8362" s="17">
        <f>IFERROR(INDEX(Factors!$B$6:$B$15,MATCH('INPUT - Census'!E8362,Factors!$C$6:$C$15,0),1),0)</f>
        <v>0</v>
      </c>
      <c r="AF8362" s="18">
        <f>IFERROR(INDEX(Factors!$B$16:$B$39,MATCH('INPUT - Census'!C8362,Factors!$C$16:$C$35,0),1),0)</f>
        <v>0</v>
      </c>
      <c r="AG8362" s="19">
        <f>IFERROR(INDEX(Factors!$B$40:$B$44,MATCH('INPUT - Census'!F8362,Factors!$C$40:$C$44,0),1),0)</f>
        <v>0</v>
      </c>
      <c r="AH8362" s="21" t="str">
        <f t="shared" si="802"/>
        <v/>
      </c>
      <c r="AI8362" s="1" t="str">
        <f>IFERROR(VLOOKUP(H8362,Factors!$C$45:$D$48,2,0),"")</f>
        <v/>
      </c>
      <c r="AJ8362" t="b">
        <f t="shared" si="799"/>
        <v>0</v>
      </c>
    </row>
    <row r="8363" spans="2:36" ht="15" customHeight="1" x14ac:dyDescent="0.3">
      <c r="B8363" s="70"/>
      <c r="C8363" s="58"/>
      <c r="D8363" s="63"/>
      <c r="E8363" s="58"/>
      <c r="F8363" s="58"/>
      <c r="G8363" s="44"/>
      <c r="H8363" s="45"/>
      <c r="I8363" s="45"/>
      <c r="J8363" s="40" t="str">
        <f t="shared" si="800"/>
        <v/>
      </c>
      <c r="K8363" s="39" t="str">
        <f t="shared" si="798"/>
        <v/>
      </c>
      <c r="AB8363" s="17" t="str">
        <f t="shared" si="797"/>
        <v>-1</v>
      </c>
      <c r="AC8363" s="17">
        <f>IFERROR(INDEX(Factors!$C$59:$C$70,MATCH(AB8363,Factors!$B$59:$B$70,1),1),0)</f>
        <v>0</v>
      </c>
      <c r="AD8363" s="17">
        <f t="shared" si="801"/>
        <v>0</v>
      </c>
      <c r="AE8363" s="17">
        <f>IFERROR(INDEX(Factors!$B$6:$B$15,MATCH('INPUT - Census'!E8363,Factors!$C$6:$C$15,0),1),0)</f>
        <v>0</v>
      </c>
      <c r="AF8363" s="18">
        <f>IFERROR(INDEX(Factors!$B$16:$B$39,MATCH('INPUT - Census'!C8363,Factors!$C$16:$C$35,0),1),0)</f>
        <v>0</v>
      </c>
      <c r="AG8363" s="19">
        <f>IFERROR(INDEX(Factors!$B$40:$B$44,MATCH('INPUT - Census'!F8363,Factors!$C$40:$C$44,0),1),0)</f>
        <v>0</v>
      </c>
      <c r="AH8363" s="21" t="str">
        <f t="shared" si="802"/>
        <v/>
      </c>
      <c r="AI8363" s="1" t="str">
        <f>IFERROR(VLOOKUP(H8363,Factors!$C$45:$D$48,2,0),"")</f>
        <v/>
      </c>
      <c r="AJ8363" t="b">
        <f t="shared" si="799"/>
        <v>0</v>
      </c>
    </row>
    <row r="8364" spans="2:36" ht="15" customHeight="1" x14ac:dyDescent="0.3">
      <c r="B8364" s="70"/>
      <c r="C8364" s="58"/>
      <c r="D8364" s="63"/>
      <c r="E8364" s="58"/>
      <c r="F8364" s="58"/>
      <c r="G8364" s="44"/>
      <c r="H8364" s="45"/>
      <c r="I8364" s="45"/>
      <c r="J8364" s="40" t="str">
        <f t="shared" si="800"/>
        <v/>
      </c>
      <c r="K8364" s="39" t="str">
        <f t="shared" si="798"/>
        <v/>
      </c>
      <c r="AB8364" s="17" t="str">
        <f t="shared" si="797"/>
        <v>-1</v>
      </c>
      <c r="AC8364" s="17">
        <f>IFERROR(INDEX(Factors!$C$59:$C$70,MATCH(AB8364,Factors!$B$59:$B$70,1),1),0)</f>
        <v>0</v>
      </c>
      <c r="AD8364" s="17">
        <f t="shared" si="801"/>
        <v>0</v>
      </c>
      <c r="AE8364" s="17">
        <f>IFERROR(INDEX(Factors!$B$6:$B$15,MATCH('INPUT - Census'!E8364,Factors!$C$6:$C$15,0),1),0)</f>
        <v>0</v>
      </c>
      <c r="AF8364" s="18">
        <f>IFERROR(INDEX(Factors!$B$16:$B$39,MATCH('INPUT - Census'!C8364,Factors!$C$16:$C$35,0),1),0)</f>
        <v>0</v>
      </c>
      <c r="AG8364" s="19">
        <f>IFERROR(INDEX(Factors!$B$40:$B$44,MATCH('INPUT - Census'!F8364,Factors!$C$40:$C$44,0),1),0)</f>
        <v>0</v>
      </c>
      <c r="AH8364" s="21" t="str">
        <f t="shared" si="802"/>
        <v/>
      </c>
      <c r="AI8364" s="1" t="str">
        <f>IFERROR(VLOOKUP(H8364,Factors!$C$45:$D$48,2,0),"")</f>
        <v/>
      </c>
      <c r="AJ8364" t="b">
        <f t="shared" si="799"/>
        <v>0</v>
      </c>
    </row>
    <row r="8365" spans="2:36" ht="15" customHeight="1" x14ac:dyDescent="0.3">
      <c r="B8365" s="70"/>
      <c r="C8365" s="58"/>
      <c r="D8365" s="63"/>
      <c r="E8365" s="58"/>
      <c r="F8365" s="58"/>
      <c r="G8365" s="44"/>
      <c r="H8365" s="45"/>
      <c r="I8365" s="45"/>
      <c r="J8365" s="40" t="str">
        <f t="shared" si="800"/>
        <v/>
      </c>
      <c r="K8365" s="39" t="str">
        <f t="shared" si="798"/>
        <v/>
      </c>
      <c r="AB8365" s="17" t="str">
        <f t="shared" si="797"/>
        <v>-1</v>
      </c>
      <c r="AC8365" s="17">
        <f>IFERROR(INDEX(Factors!$C$59:$C$70,MATCH(AB8365,Factors!$B$59:$B$70,1),1),0)</f>
        <v>0</v>
      </c>
      <c r="AD8365" s="17">
        <f t="shared" si="801"/>
        <v>0</v>
      </c>
      <c r="AE8365" s="17">
        <f>IFERROR(INDEX(Factors!$B$6:$B$15,MATCH('INPUT - Census'!E8365,Factors!$C$6:$C$15,0),1),0)</f>
        <v>0</v>
      </c>
      <c r="AF8365" s="18">
        <f>IFERROR(INDEX(Factors!$B$16:$B$39,MATCH('INPUT - Census'!C8365,Factors!$C$16:$C$35,0),1),0)</f>
        <v>0</v>
      </c>
      <c r="AG8365" s="19">
        <f>IFERROR(INDEX(Factors!$B$40:$B$44,MATCH('INPUT - Census'!F8365,Factors!$C$40:$C$44,0),1),0)</f>
        <v>0</v>
      </c>
      <c r="AH8365" s="21" t="str">
        <f t="shared" si="802"/>
        <v/>
      </c>
      <c r="AI8365" s="1" t="str">
        <f>IFERROR(VLOOKUP(H8365,Factors!$C$45:$D$48,2,0),"")</f>
        <v/>
      </c>
      <c r="AJ8365" t="b">
        <f t="shared" si="799"/>
        <v>0</v>
      </c>
    </row>
    <row r="8366" spans="2:36" ht="15" customHeight="1" x14ac:dyDescent="0.3">
      <c r="B8366" s="70"/>
      <c r="C8366" s="58"/>
      <c r="D8366" s="63"/>
      <c r="E8366" s="58"/>
      <c r="F8366" s="58"/>
      <c r="G8366" s="44"/>
      <c r="H8366" s="45"/>
      <c r="I8366" s="45"/>
      <c r="J8366" s="40" t="str">
        <f t="shared" si="800"/>
        <v/>
      </c>
      <c r="K8366" s="39" t="str">
        <f t="shared" si="798"/>
        <v/>
      </c>
      <c r="AB8366" s="17" t="str">
        <f t="shared" si="797"/>
        <v>-1</v>
      </c>
      <c r="AC8366" s="17">
        <f>IFERROR(INDEX(Factors!$C$59:$C$70,MATCH(AB8366,Factors!$B$59:$B$70,1),1),0)</f>
        <v>0</v>
      </c>
      <c r="AD8366" s="17">
        <f t="shared" si="801"/>
        <v>0</v>
      </c>
      <c r="AE8366" s="17">
        <f>IFERROR(INDEX(Factors!$B$6:$B$15,MATCH('INPUT - Census'!E8366,Factors!$C$6:$C$15,0),1),0)</f>
        <v>0</v>
      </c>
      <c r="AF8366" s="18">
        <f>IFERROR(INDEX(Factors!$B$16:$B$39,MATCH('INPUT - Census'!C8366,Factors!$C$16:$C$35,0),1),0)</f>
        <v>0</v>
      </c>
      <c r="AG8366" s="19">
        <f>IFERROR(INDEX(Factors!$B$40:$B$44,MATCH('INPUT - Census'!F8366,Factors!$C$40:$C$44,0),1),0)</f>
        <v>0</v>
      </c>
      <c r="AH8366" s="21" t="str">
        <f t="shared" si="802"/>
        <v/>
      </c>
      <c r="AI8366" s="1" t="str">
        <f>IFERROR(VLOOKUP(H8366,Factors!$C$45:$D$48,2,0),"")</f>
        <v/>
      </c>
      <c r="AJ8366" t="b">
        <f t="shared" si="799"/>
        <v>0</v>
      </c>
    </row>
    <row r="8367" spans="2:36" ht="15" customHeight="1" x14ac:dyDescent="0.3">
      <c r="B8367" s="70"/>
      <c r="C8367" s="58"/>
      <c r="D8367" s="63"/>
      <c r="E8367" s="58"/>
      <c r="F8367" s="58"/>
      <c r="G8367" s="44"/>
      <c r="H8367" s="45"/>
      <c r="I8367" s="45"/>
      <c r="J8367" s="40" t="str">
        <f t="shared" si="800"/>
        <v/>
      </c>
      <c r="K8367" s="39" t="str">
        <f t="shared" si="798"/>
        <v/>
      </c>
      <c r="AB8367" s="17" t="str">
        <f t="shared" si="797"/>
        <v>-1</v>
      </c>
      <c r="AC8367" s="17">
        <f>IFERROR(INDEX(Factors!$C$59:$C$70,MATCH(AB8367,Factors!$B$59:$B$70,1),1),0)</f>
        <v>0</v>
      </c>
      <c r="AD8367" s="17">
        <f t="shared" si="801"/>
        <v>0</v>
      </c>
      <c r="AE8367" s="17">
        <f>IFERROR(INDEX(Factors!$B$6:$B$15,MATCH('INPUT - Census'!E8367,Factors!$C$6:$C$15,0),1),0)</f>
        <v>0</v>
      </c>
      <c r="AF8367" s="18">
        <f>IFERROR(INDEX(Factors!$B$16:$B$39,MATCH('INPUT - Census'!C8367,Factors!$C$16:$C$35,0),1),0)</f>
        <v>0</v>
      </c>
      <c r="AG8367" s="19">
        <f>IFERROR(INDEX(Factors!$B$40:$B$44,MATCH('INPUT - Census'!F8367,Factors!$C$40:$C$44,0),1),0)</f>
        <v>0</v>
      </c>
      <c r="AH8367" s="21" t="str">
        <f t="shared" si="802"/>
        <v/>
      </c>
      <c r="AI8367" s="1" t="str">
        <f>IFERROR(VLOOKUP(H8367,Factors!$C$45:$D$48,2,0),"")</f>
        <v/>
      </c>
      <c r="AJ8367" t="b">
        <f t="shared" si="799"/>
        <v>0</v>
      </c>
    </row>
    <row r="8368" spans="2:36" ht="15" customHeight="1" x14ac:dyDescent="0.3">
      <c r="B8368" s="70"/>
      <c r="C8368" s="58"/>
      <c r="D8368" s="63"/>
      <c r="E8368" s="58"/>
      <c r="F8368" s="58"/>
      <c r="G8368" s="44"/>
      <c r="H8368" s="45"/>
      <c r="I8368" s="45"/>
      <c r="J8368" s="40" t="str">
        <f t="shared" si="800"/>
        <v/>
      </c>
      <c r="K8368" s="39" t="str">
        <f t="shared" si="798"/>
        <v/>
      </c>
      <c r="AB8368" s="17" t="str">
        <f t="shared" si="797"/>
        <v>-1</v>
      </c>
      <c r="AC8368" s="17">
        <f>IFERROR(INDEX(Factors!$C$59:$C$70,MATCH(AB8368,Factors!$B$59:$B$70,1),1),0)</f>
        <v>0</v>
      </c>
      <c r="AD8368" s="17">
        <f t="shared" si="801"/>
        <v>0</v>
      </c>
      <c r="AE8368" s="17">
        <f>IFERROR(INDEX(Factors!$B$6:$B$15,MATCH('INPUT - Census'!E8368,Factors!$C$6:$C$15,0),1),0)</f>
        <v>0</v>
      </c>
      <c r="AF8368" s="18">
        <f>IFERROR(INDEX(Factors!$B$16:$B$39,MATCH('INPUT - Census'!C8368,Factors!$C$16:$C$35,0),1),0)</f>
        <v>0</v>
      </c>
      <c r="AG8368" s="19">
        <f>IFERROR(INDEX(Factors!$B$40:$B$44,MATCH('INPUT - Census'!F8368,Factors!$C$40:$C$44,0),1),0)</f>
        <v>0</v>
      </c>
      <c r="AH8368" s="21" t="str">
        <f t="shared" si="802"/>
        <v/>
      </c>
      <c r="AI8368" s="1" t="str">
        <f>IFERROR(VLOOKUP(H8368,Factors!$C$45:$D$48,2,0),"")</f>
        <v/>
      </c>
      <c r="AJ8368" t="b">
        <f t="shared" si="799"/>
        <v>0</v>
      </c>
    </row>
    <row r="8369" spans="2:36" ht="15" customHeight="1" x14ac:dyDescent="0.3">
      <c r="B8369" s="70"/>
      <c r="C8369" s="58"/>
      <c r="D8369" s="63"/>
      <c r="E8369" s="58"/>
      <c r="F8369" s="58"/>
      <c r="G8369" s="44"/>
      <c r="H8369" s="45"/>
      <c r="I8369" s="45"/>
      <c r="J8369" s="40" t="str">
        <f t="shared" si="800"/>
        <v/>
      </c>
      <c r="K8369" s="39" t="str">
        <f t="shared" si="798"/>
        <v/>
      </c>
      <c r="AB8369" s="17" t="str">
        <f t="shared" si="797"/>
        <v>-1</v>
      </c>
      <c r="AC8369" s="17">
        <f>IFERROR(INDEX(Factors!$C$59:$C$70,MATCH(AB8369,Factors!$B$59:$B$70,1),1),0)</f>
        <v>0</v>
      </c>
      <c r="AD8369" s="17">
        <f t="shared" si="801"/>
        <v>0</v>
      </c>
      <c r="AE8369" s="17">
        <f>IFERROR(INDEX(Factors!$B$6:$B$15,MATCH('INPUT - Census'!E8369,Factors!$C$6:$C$15,0),1),0)</f>
        <v>0</v>
      </c>
      <c r="AF8369" s="18">
        <f>IFERROR(INDEX(Factors!$B$16:$B$39,MATCH('INPUT - Census'!C8369,Factors!$C$16:$C$35,0),1),0)</f>
        <v>0</v>
      </c>
      <c r="AG8369" s="19">
        <f>IFERROR(INDEX(Factors!$B$40:$B$44,MATCH('INPUT - Census'!F8369,Factors!$C$40:$C$44,0),1),0)</f>
        <v>0</v>
      </c>
      <c r="AH8369" s="21" t="str">
        <f t="shared" si="802"/>
        <v/>
      </c>
      <c r="AI8369" s="1" t="str">
        <f>IFERROR(VLOOKUP(H8369,Factors!$C$45:$D$48,2,0),"")</f>
        <v/>
      </c>
      <c r="AJ8369" t="b">
        <f t="shared" si="799"/>
        <v>0</v>
      </c>
    </row>
    <row r="8370" spans="2:36" ht="15" customHeight="1" x14ac:dyDescent="0.3">
      <c r="B8370" s="70"/>
      <c r="C8370" s="58"/>
      <c r="D8370" s="63"/>
      <c r="E8370" s="58"/>
      <c r="F8370" s="58"/>
      <c r="G8370" s="44"/>
      <c r="H8370" s="45"/>
      <c r="I8370" s="45"/>
      <c r="J8370" s="40" t="str">
        <f t="shared" si="800"/>
        <v/>
      </c>
      <c r="K8370" s="39" t="str">
        <f t="shared" si="798"/>
        <v/>
      </c>
      <c r="AB8370" s="17" t="str">
        <f t="shared" si="797"/>
        <v>-1</v>
      </c>
      <c r="AC8370" s="17">
        <f>IFERROR(INDEX(Factors!$C$59:$C$70,MATCH(AB8370,Factors!$B$59:$B$70,1),1),0)</f>
        <v>0</v>
      </c>
      <c r="AD8370" s="17">
        <f t="shared" si="801"/>
        <v>0</v>
      </c>
      <c r="AE8370" s="17">
        <f>IFERROR(INDEX(Factors!$B$6:$B$15,MATCH('INPUT - Census'!E8370,Factors!$C$6:$C$15,0),1),0)</f>
        <v>0</v>
      </c>
      <c r="AF8370" s="18">
        <f>IFERROR(INDEX(Factors!$B$16:$B$39,MATCH('INPUT - Census'!C8370,Factors!$C$16:$C$35,0),1),0)</f>
        <v>0</v>
      </c>
      <c r="AG8370" s="19">
        <f>IFERROR(INDEX(Factors!$B$40:$B$44,MATCH('INPUT - Census'!F8370,Factors!$C$40:$C$44,0),1),0)</f>
        <v>0</v>
      </c>
      <c r="AH8370" s="21" t="str">
        <f t="shared" si="802"/>
        <v/>
      </c>
      <c r="AI8370" s="1" t="str">
        <f>IFERROR(VLOOKUP(H8370,Factors!$C$45:$D$48,2,0),"")</f>
        <v/>
      </c>
      <c r="AJ8370" t="b">
        <f t="shared" si="799"/>
        <v>0</v>
      </c>
    </row>
    <row r="8371" spans="2:36" ht="15" customHeight="1" x14ac:dyDescent="0.3">
      <c r="B8371" s="70"/>
      <c r="C8371" s="58"/>
      <c r="D8371" s="63"/>
      <c r="E8371" s="58"/>
      <c r="F8371" s="58"/>
      <c r="G8371" s="44"/>
      <c r="H8371" s="45"/>
      <c r="I8371" s="45"/>
      <c r="J8371" s="40" t="str">
        <f t="shared" si="800"/>
        <v/>
      </c>
      <c r="K8371" s="39" t="str">
        <f t="shared" si="798"/>
        <v/>
      </c>
      <c r="AB8371" s="17" t="str">
        <f t="shared" si="797"/>
        <v>-1</v>
      </c>
      <c r="AC8371" s="17">
        <f>IFERROR(INDEX(Factors!$C$59:$C$70,MATCH(AB8371,Factors!$B$59:$B$70,1),1),0)</f>
        <v>0</v>
      </c>
      <c r="AD8371" s="17">
        <f t="shared" si="801"/>
        <v>0</v>
      </c>
      <c r="AE8371" s="17">
        <f>IFERROR(INDEX(Factors!$B$6:$B$15,MATCH('INPUT - Census'!E8371,Factors!$C$6:$C$15,0),1),0)</f>
        <v>0</v>
      </c>
      <c r="AF8371" s="18">
        <f>IFERROR(INDEX(Factors!$B$16:$B$39,MATCH('INPUT - Census'!C8371,Factors!$C$16:$C$35,0),1),0)</f>
        <v>0</v>
      </c>
      <c r="AG8371" s="19">
        <f>IFERROR(INDEX(Factors!$B$40:$B$44,MATCH('INPUT - Census'!F8371,Factors!$C$40:$C$44,0),1),0)</f>
        <v>0</v>
      </c>
      <c r="AH8371" s="21" t="str">
        <f t="shared" si="802"/>
        <v/>
      </c>
      <c r="AI8371" s="1" t="str">
        <f>IFERROR(VLOOKUP(H8371,Factors!$C$45:$D$48,2,0),"")</f>
        <v/>
      </c>
      <c r="AJ8371" t="b">
        <f t="shared" si="799"/>
        <v>0</v>
      </c>
    </row>
    <row r="8372" spans="2:36" ht="15" customHeight="1" x14ac:dyDescent="0.3">
      <c r="B8372" s="70"/>
      <c r="C8372" s="58"/>
      <c r="D8372" s="63"/>
      <c r="E8372" s="58"/>
      <c r="F8372" s="58"/>
      <c r="G8372" s="44"/>
      <c r="H8372" s="45"/>
      <c r="I8372" s="45"/>
      <c r="J8372" s="40" t="str">
        <f t="shared" si="800"/>
        <v/>
      </c>
      <c r="K8372" s="39" t="str">
        <f t="shared" si="798"/>
        <v/>
      </c>
      <c r="AB8372" s="17" t="str">
        <f t="shared" si="797"/>
        <v>-1</v>
      </c>
      <c r="AC8372" s="17">
        <f>IFERROR(INDEX(Factors!$C$59:$C$70,MATCH(AB8372,Factors!$B$59:$B$70,1),1),0)</f>
        <v>0</v>
      </c>
      <c r="AD8372" s="17">
        <f t="shared" si="801"/>
        <v>0</v>
      </c>
      <c r="AE8372" s="17">
        <f>IFERROR(INDEX(Factors!$B$6:$B$15,MATCH('INPUT - Census'!E8372,Factors!$C$6:$C$15,0),1),0)</f>
        <v>0</v>
      </c>
      <c r="AF8372" s="18">
        <f>IFERROR(INDEX(Factors!$B$16:$B$39,MATCH('INPUT - Census'!C8372,Factors!$C$16:$C$35,0),1),0)</f>
        <v>0</v>
      </c>
      <c r="AG8372" s="19">
        <f>IFERROR(INDEX(Factors!$B$40:$B$44,MATCH('INPUT - Census'!F8372,Factors!$C$40:$C$44,0),1),0)</f>
        <v>0</v>
      </c>
      <c r="AH8372" s="21" t="str">
        <f t="shared" si="802"/>
        <v/>
      </c>
      <c r="AI8372" s="1" t="str">
        <f>IFERROR(VLOOKUP(H8372,Factors!$C$45:$D$48,2,0),"")</f>
        <v/>
      </c>
      <c r="AJ8372" t="b">
        <f t="shared" si="799"/>
        <v>0</v>
      </c>
    </row>
    <row r="8373" spans="2:36" ht="15" customHeight="1" x14ac:dyDescent="0.3">
      <c r="B8373" s="70"/>
      <c r="C8373" s="58"/>
      <c r="D8373" s="63"/>
      <c r="E8373" s="58"/>
      <c r="F8373" s="58"/>
      <c r="G8373" s="44"/>
      <c r="H8373" s="45"/>
      <c r="I8373" s="45"/>
      <c r="J8373" s="40" t="str">
        <f t="shared" si="800"/>
        <v/>
      </c>
      <c r="K8373" s="39" t="str">
        <f t="shared" si="798"/>
        <v/>
      </c>
      <c r="AB8373" s="17" t="str">
        <f t="shared" si="797"/>
        <v>-1</v>
      </c>
      <c r="AC8373" s="17">
        <f>IFERROR(INDEX(Factors!$C$59:$C$70,MATCH(AB8373,Factors!$B$59:$B$70,1),1),0)</f>
        <v>0</v>
      </c>
      <c r="AD8373" s="17">
        <f t="shared" si="801"/>
        <v>0</v>
      </c>
      <c r="AE8373" s="17">
        <f>IFERROR(INDEX(Factors!$B$6:$B$15,MATCH('INPUT - Census'!E8373,Factors!$C$6:$C$15,0),1),0)</f>
        <v>0</v>
      </c>
      <c r="AF8373" s="18">
        <f>IFERROR(INDEX(Factors!$B$16:$B$39,MATCH('INPUT - Census'!C8373,Factors!$C$16:$C$35,0),1),0)</f>
        <v>0</v>
      </c>
      <c r="AG8373" s="19">
        <f>IFERROR(INDEX(Factors!$B$40:$B$44,MATCH('INPUT - Census'!F8373,Factors!$C$40:$C$44,0),1),0)</f>
        <v>0</v>
      </c>
      <c r="AH8373" s="21" t="str">
        <f t="shared" si="802"/>
        <v/>
      </c>
      <c r="AI8373" s="1" t="str">
        <f>IFERROR(VLOOKUP(H8373,Factors!$C$45:$D$48,2,0),"")</f>
        <v/>
      </c>
      <c r="AJ8373" t="b">
        <f t="shared" si="799"/>
        <v>0</v>
      </c>
    </row>
    <row r="8374" spans="2:36" ht="15" customHeight="1" x14ac:dyDescent="0.3">
      <c r="B8374" s="70"/>
      <c r="C8374" s="58"/>
      <c r="D8374" s="63"/>
      <c r="E8374" s="58"/>
      <c r="F8374" s="58"/>
      <c r="G8374" s="44"/>
      <c r="H8374" s="45"/>
      <c r="I8374" s="45"/>
      <c r="J8374" s="40" t="str">
        <f t="shared" si="800"/>
        <v/>
      </c>
      <c r="K8374" s="39" t="str">
        <f t="shared" si="798"/>
        <v/>
      </c>
      <c r="AB8374" s="17" t="str">
        <f t="shared" si="797"/>
        <v>-1</v>
      </c>
      <c r="AC8374" s="17">
        <f>IFERROR(INDEX(Factors!$C$59:$C$70,MATCH(AB8374,Factors!$B$59:$B$70,1),1),0)</f>
        <v>0</v>
      </c>
      <c r="AD8374" s="17">
        <f t="shared" si="801"/>
        <v>0</v>
      </c>
      <c r="AE8374" s="17">
        <f>IFERROR(INDEX(Factors!$B$6:$B$15,MATCH('INPUT - Census'!E8374,Factors!$C$6:$C$15,0),1),0)</f>
        <v>0</v>
      </c>
      <c r="AF8374" s="18">
        <f>IFERROR(INDEX(Factors!$B$16:$B$39,MATCH('INPUT - Census'!C8374,Factors!$C$16:$C$35,0),1),0)</f>
        <v>0</v>
      </c>
      <c r="AG8374" s="19">
        <f>IFERROR(INDEX(Factors!$B$40:$B$44,MATCH('INPUT - Census'!F8374,Factors!$C$40:$C$44,0),1),0)</f>
        <v>0</v>
      </c>
      <c r="AH8374" s="21" t="str">
        <f t="shared" si="802"/>
        <v/>
      </c>
      <c r="AI8374" s="1" t="str">
        <f>IFERROR(VLOOKUP(H8374,Factors!$C$45:$D$48,2,0),"")</f>
        <v/>
      </c>
      <c r="AJ8374" t="b">
        <f t="shared" si="799"/>
        <v>0</v>
      </c>
    </row>
    <row r="8375" spans="2:36" ht="15" customHeight="1" x14ac:dyDescent="0.3">
      <c r="B8375" s="70"/>
      <c r="C8375" s="58"/>
      <c r="D8375" s="63"/>
      <c r="E8375" s="58"/>
      <c r="F8375" s="58"/>
      <c r="G8375" s="44"/>
      <c r="H8375" s="45"/>
      <c r="I8375" s="45"/>
      <c r="J8375" s="40" t="str">
        <f t="shared" si="800"/>
        <v/>
      </c>
      <c r="K8375" s="39" t="str">
        <f t="shared" si="798"/>
        <v/>
      </c>
      <c r="AB8375" s="17" t="str">
        <f t="shared" ref="AB8375:AB8438" si="803">IF( AND(ISNUMBER(J8375),J8375&gt;=0,J8375&lt;=100), J8375, "-1" )</f>
        <v>-1</v>
      </c>
      <c r="AC8375" s="17">
        <f>IFERROR(INDEX(Factors!$C$59:$C$70,MATCH(AB8375,Factors!$B$59:$B$70,1),1),0)</f>
        <v>0</v>
      </c>
      <c r="AD8375" s="17">
        <f t="shared" si="801"/>
        <v>0</v>
      </c>
      <c r="AE8375" s="17">
        <f>IFERROR(INDEX(Factors!$B$6:$B$15,MATCH('INPUT - Census'!E8375,Factors!$C$6:$C$15,0),1),0)</f>
        <v>0</v>
      </c>
      <c r="AF8375" s="18">
        <f>IFERROR(INDEX(Factors!$B$16:$B$39,MATCH('INPUT - Census'!C8375,Factors!$C$16:$C$35,0),1),0)</f>
        <v>0</v>
      </c>
      <c r="AG8375" s="19">
        <f>IFERROR(INDEX(Factors!$B$40:$B$44,MATCH('INPUT - Census'!F8375,Factors!$C$40:$C$44,0),1),0)</f>
        <v>0</v>
      </c>
      <c r="AH8375" s="21" t="str">
        <f t="shared" si="802"/>
        <v/>
      </c>
      <c r="AI8375" s="1" t="str">
        <f>IFERROR(VLOOKUP(H8375,Factors!$C$45:$D$48,2,0),"")</f>
        <v/>
      </c>
      <c r="AJ8375" t="b">
        <f t="shared" si="799"/>
        <v>0</v>
      </c>
    </row>
    <row r="8376" spans="2:36" ht="15" customHeight="1" x14ac:dyDescent="0.3">
      <c r="B8376" s="70"/>
      <c r="C8376" s="58"/>
      <c r="D8376" s="63"/>
      <c r="E8376" s="58"/>
      <c r="F8376" s="58"/>
      <c r="G8376" s="44"/>
      <c r="H8376" s="45"/>
      <c r="I8376" s="45"/>
      <c r="J8376" s="40" t="str">
        <f t="shared" si="800"/>
        <v/>
      </c>
      <c r="K8376" s="39" t="str">
        <f t="shared" si="798"/>
        <v/>
      </c>
      <c r="AB8376" s="17" t="str">
        <f t="shared" si="803"/>
        <v>-1</v>
      </c>
      <c r="AC8376" s="17">
        <f>IFERROR(INDEX(Factors!$C$59:$C$70,MATCH(AB8376,Factors!$B$59:$B$70,1),1),0)</f>
        <v>0</v>
      </c>
      <c r="AD8376" s="17">
        <f t="shared" si="801"/>
        <v>0</v>
      </c>
      <c r="AE8376" s="17">
        <f>IFERROR(INDEX(Factors!$B$6:$B$15,MATCH('INPUT - Census'!E8376,Factors!$C$6:$C$15,0),1),0)</f>
        <v>0</v>
      </c>
      <c r="AF8376" s="18">
        <f>IFERROR(INDEX(Factors!$B$16:$B$39,MATCH('INPUT - Census'!C8376,Factors!$C$16:$C$35,0),1),0)</f>
        <v>0</v>
      </c>
      <c r="AG8376" s="19">
        <f>IFERROR(INDEX(Factors!$B$40:$B$44,MATCH('INPUT - Census'!F8376,Factors!$C$40:$C$44,0),1),0)</f>
        <v>0</v>
      </c>
      <c r="AH8376" s="21" t="str">
        <f t="shared" si="802"/>
        <v/>
      </c>
      <c r="AI8376" s="1" t="str">
        <f>IFERROR(VLOOKUP(H8376,Factors!$C$45:$D$48,2,0),"")</f>
        <v/>
      </c>
      <c r="AJ8376" t="b">
        <f t="shared" si="799"/>
        <v>0</v>
      </c>
    </row>
    <row r="8377" spans="2:36" ht="15" customHeight="1" x14ac:dyDescent="0.3">
      <c r="B8377" s="70"/>
      <c r="C8377" s="58"/>
      <c r="D8377" s="63"/>
      <c r="E8377" s="58"/>
      <c r="F8377" s="58"/>
      <c r="G8377" s="44"/>
      <c r="H8377" s="45"/>
      <c r="I8377" s="45"/>
      <c r="J8377" s="40" t="str">
        <f t="shared" si="800"/>
        <v/>
      </c>
      <c r="K8377" s="39" t="str">
        <f t="shared" si="798"/>
        <v/>
      </c>
      <c r="AB8377" s="17" t="str">
        <f t="shared" si="803"/>
        <v>-1</v>
      </c>
      <c r="AC8377" s="17">
        <f>IFERROR(INDEX(Factors!$C$59:$C$70,MATCH(AB8377,Factors!$B$59:$B$70,1),1),0)</f>
        <v>0</v>
      </c>
      <c r="AD8377" s="17">
        <f t="shared" si="801"/>
        <v>0</v>
      </c>
      <c r="AE8377" s="17">
        <f>IFERROR(INDEX(Factors!$B$6:$B$15,MATCH('INPUT - Census'!E8377,Factors!$C$6:$C$15,0),1),0)</f>
        <v>0</v>
      </c>
      <c r="AF8377" s="18">
        <f>IFERROR(INDEX(Factors!$B$16:$B$39,MATCH('INPUT - Census'!C8377,Factors!$C$16:$C$35,0),1),0)</f>
        <v>0</v>
      </c>
      <c r="AG8377" s="19">
        <f>IFERROR(INDEX(Factors!$B$40:$B$44,MATCH('INPUT - Census'!F8377,Factors!$C$40:$C$44,0),1),0)</f>
        <v>0</v>
      </c>
      <c r="AH8377" s="21" t="str">
        <f t="shared" si="802"/>
        <v/>
      </c>
      <c r="AI8377" s="1" t="str">
        <f>IFERROR(VLOOKUP(H8377,Factors!$C$45:$D$48,2,0),"")</f>
        <v/>
      </c>
      <c r="AJ8377" t="b">
        <f t="shared" si="799"/>
        <v>0</v>
      </c>
    </row>
    <row r="8378" spans="2:36" ht="15" customHeight="1" x14ac:dyDescent="0.3">
      <c r="B8378" s="70"/>
      <c r="C8378" s="58"/>
      <c r="D8378" s="63"/>
      <c r="E8378" s="58"/>
      <c r="F8378" s="58"/>
      <c r="G8378" s="44"/>
      <c r="H8378" s="45"/>
      <c r="I8378" s="45"/>
      <c r="J8378" s="40" t="str">
        <f t="shared" si="800"/>
        <v/>
      </c>
      <c r="K8378" s="39" t="str">
        <f t="shared" si="798"/>
        <v/>
      </c>
      <c r="AB8378" s="17" t="str">
        <f t="shared" si="803"/>
        <v>-1</v>
      </c>
      <c r="AC8378" s="17">
        <f>IFERROR(INDEX(Factors!$C$59:$C$70,MATCH(AB8378,Factors!$B$59:$B$70,1),1),0)</f>
        <v>0</v>
      </c>
      <c r="AD8378" s="17">
        <f t="shared" si="801"/>
        <v>0</v>
      </c>
      <c r="AE8378" s="17">
        <f>IFERROR(INDEX(Factors!$B$6:$B$15,MATCH('INPUT - Census'!E8378,Factors!$C$6:$C$15,0),1),0)</f>
        <v>0</v>
      </c>
      <c r="AF8378" s="18">
        <f>IFERROR(INDEX(Factors!$B$16:$B$39,MATCH('INPUT - Census'!C8378,Factors!$C$16:$C$35,0),1),0)</f>
        <v>0</v>
      </c>
      <c r="AG8378" s="19">
        <f>IFERROR(INDEX(Factors!$B$40:$B$44,MATCH('INPUT - Census'!F8378,Factors!$C$40:$C$44,0),1),0)</f>
        <v>0</v>
      </c>
      <c r="AH8378" s="21" t="str">
        <f t="shared" si="802"/>
        <v/>
      </c>
      <c r="AI8378" s="1" t="str">
        <f>IFERROR(VLOOKUP(H8378,Factors!$C$45:$D$48,2,0),"")</f>
        <v/>
      </c>
      <c r="AJ8378" t="b">
        <f t="shared" si="799"/>
        <v>0</v>
      </c>
    </row>
    <row r="8379" spans="2:36" ht="15" customHeight="1" x14ac:dyDescent="0.3">
      <c r="B8379" s="70"/>
      <c r="C8379" s="58"/>
      <c r="D8379" s="63"/>
      <c r="E8379" s="58"/>
      <c r="F8379" s="58"/>
      <c r="G8379" s="44"/>
      <c r="H8379" s="45"/>
      <c r="I8379" s="45"/>
      <c r="J8379" s="40" t="str">
        <f t="shared" si="800"/>
        <v/>
      </c>
      <c r="K8379" s="39" t="str">
        <f t="shared" si="798"/>
        <v/>
      </c>
      <c r="AB8379" s="17" t="str">
        <f t="shared" si="803"/>
        <v>-1</v>
      </c>
      <c r="AC8379" s="17">
        <f>IFERROR(INDEX(Factors!$C$59:$C$70,MATCH(AB8379,Factors!$B$59:$B$70,1),1),0)</f>
        <v>0</v>
      </c>
      <c r="AD8379" s="17">
        <f t="shared" si="801"/>
        <v>0</v>
      </c>
      <c r="AE8379" s="17">
        <f>IFERROR(INDEX(Factors!$B$6:$B$15,MATCH('INPUT - Census'!E8379,Factors!$C$6:$C$15,0),1),0)</f>
        <v>0</v>
      </c>
      <c r="AF8379" s="18">
        <f>IFERROR(INDEX(Factors!$B$16:$B$39,MATCH('INPUT - Census'!C8379,Factors!$C$16:$C$35,0),1),0)</f>
        <v>0</v>
      </c>
      <c r="AG8379" s="19">
        <f>IFERROR(INDEX(Factors!$B$40:$B$44,MATCH('INPUT - Census'!F8379,Factors!$C$40:$C$44,0),1),0)</f>
        <v>0</v>
      </c>
      <c r="AH8379" s="21" t="str">
        <f t="shared" si="802"/>
        <v/>
      </c>
      <c r="AI8379" s="1" t="str">
        <f>IFERROR(VLOOKUP(H8379,Factors!$C$45:$D$48,2,0),"")</f>
        <v/>
      </c>
      <c r="AJ8379" t="b">
        <f t="shared" si="799"/>
        <v>0</v>
      </c>
    </row>
    <row r="8380" spans="2:36" ht="15" customHeight="1" x14ac:dyDescent="0.3">
      <c r="B8380" s="70"/>
      <c r="C8380" s="58"/>
      <c r="D8380" s="63"/>
      <c r="E8380" s="58"/>
      <c r="F8380" s="58"/>
      <c r="G8380" s="44"/>
      <c r="H8380" s="45"/>
      <c r="I8380" s="45"/>
      <c r="J8380" s="40" t="str">
        <f t="shared" si="800"/>
        <v/>
      </c>
      <c r="K8380" s="39" t="str">
        <f t="shared" si="798"/>
        <v/>
      </c>
      <c r="AB8380" s="17" t="str">
        <f t="shared" si="803"/>
        <v>-1</v>
      </c>
      <c r="AC8380" s="17">
        <f>IFERROR(INDEX(Factors!$C$59:$C$70,MATCH(AB8380,Factors!$B$59:$B$70,1),1),0)</f>
        <v>0</v>
      </c>
      <c r="AD8380" s="17">
        <f t="shared" si="801"/>
        <v>0</v>
      </c>
      <c r="AE8380" s="17">
        <f>IFERROR(INDEX(Factors!$B$6:$B$15,MATCH('INPUT - Census'!E8380,Factors!$C$6:$C$15,0),1),0)</f>
        <v>0</v>
      </c>
      <c r="AF8380" s="18">
        <f>IFERROR(INDEX(Factors!$B$16:$B$39,MATCH('INPUT - Census'!C8380,Factors!$C$16:$C$35,0),1),0)</f>
        <v>0</v>
      </c>
      <c r="AG8380" s="19">
        <f>IFERROR(INDEX(Factors!$B$40:$B$44,MATCH('INPUT - Census'!F8380,Factors!$C$40:$C$44,0),1),0)</f>
        <v>0</v>
      </c>
      <c r="AH8380" s="21" t="str">
        <f t="shared" si="802"/>
        <v/>
      </c>
      <c r="AI8380" s="1" t="str">
        <f>IFERROR(VLOOKUP(H8380,Factors!$C$45:$D$48,2,0),"")</f>
        <v/>
      </c>
      <c r="AJ8380" t="b">
        <f t="shared" si="799"/>
        <v>0</v>
      </c>
    </row>
    <row r="8381" spans="2:36" ht="15" customHeight="1" x14ac:dyDescent="0.3">
      <c r="B8381" s="70"/>
      <c r="C8381" s="58"/>
      <c r="D8381" s="63"/>
      <c r="E8381" s="58"/>
      <c r="F8381" s="58"/>
      <c r="G8381" s="44"/>
      <c r="H8381" s="45"/>
      <c r="I8381" s="45"/>
      <c r="J8381" s="40" t="str">
        <f t="shared" si="800"/>
        <v/>
      </c>
      <c r="K8381" s="39" t="str">
        <f t="shared" si="798"/>
        <v/>
      </c>
      <c r="AB8381" s="17" t="str">
        <f t="shared" si="803"/>
        <v>-1</v>
      </c>
      <c r="AC8381" s="17">
        <f>IFERROR(INDEX(Factors!$C$59:$C$70,MATCH(AB8381,Factors!$B$59:$B$70,1),1),0)</f>
        <v>0</v>
      </c>
      <c r="AD8381" s="17">
        <f t="shared" si="801"/>
        <v>0</v>
      </c>
      <c r="AE8381" s="17">
        <f>IFERROR(INDEX(Factors!$B$6:$B$15,MATCH('INPUT - Census'!E8381,Factors!$C$6:$C$15,0),1),0)</f>
        <v>0</v>
      </c>
      <c r="AF8381" s="18">
        <f>IFERROR(INDEX(Factors!$B$16:$B$39,MATCH('INPUT - Census'!C8381,Factors!$C$16:$C$35,0),1),0)</f>
        <v>0</v>
      </c>
      <c r="AG8381" s="19">
        <f>IFERROR(INDEX(Factors!$B$40:$B$44,MATCH('INPUT - Census'!F8381,Factors!$C$40:$C$44,0),1),0)</f>
        <v>0</v>
      </c>
      <c r="AH8381" s="21" t="str">
        <f t="shared" si="802"/>
        <v/>
      </c>
      <c r="AI8381" s="1" t="str">
        <f>IFERROR(VLOOKUP(H8381,Factors!$C$45:$D$48,2,0),"")</f>
        <v/>
      </c>
      <c r="AJ8381" t="b">
        <f t="shared" si="799"/>
        <v>0</v>
      </c>
    </row>
    <row r="8382" spans="2:36" ht="15" customHeight="1" x14ac:dyDescent="0.3">
      <c r="B8382" s="70"/>
      <c r="C8382" s="58"/>
      <c r="D8382" s="63"/>
      <c r="E8382" s="58"/>
      <c r="F8382" s="58"/>
      <c r="G8382" s="44"/>
      <c r="H8382" s="45"/>
      <c r="I8382" s="45"/>
      <c r="J8382" s="40" t="str">
        <f t="shared" si="800"/>
        <v/>
      </c>
      <c r="K8382" s="39" t="str">
        <f t="shared" si="798"/>
        <v/>
      </c>
      <c r="AB8382" s="17" t="str">
        <f t="shared" si="803"/>
        <v>-1</v>
      </c>
      <c r="AC8382" s="17">
        <f>IFERROR(INDEX(Factors!$C$59:$C$70,MATCH(AB8382,Factors!$B$59:$B$70,1),1),0)</f>
        <v>0</v>
      </c>
      <c r="AD8382" s="17">
        <f t="shared" si="801"/>
        <v>0</v>
      </c>
      <c r="AE8382" s="17">
        <f>IFERROR(INDEX(Factors!$B$6:$B$15,MATCH('INPUT - Census'!E8382,Factors!$C$6:$C$15,0),1),0)</f>
        <v>0</v>
      </c>
      <c r="AF8382" s="18">
        <f>IFERROR(INDEX(Factors!$B$16:$B$39,MATCH('INPUT - Census'!C8382,Factors!$C$16:$C$35,0),1),0)</f>
        <v>0</v>
      </c>
      <c r="AG8382" s="19">
        <f>IFERROR(INDEX(Factors!$B$40:$B$44,MATCH('INPUT - Census'!F8382,Factors!$C$40:$C$44,0),1),0)</f>
        <v>0</v>
      </c>
      <c r="AH8382" s="21" t="str">
        <f t="shared" si="802"/>
        <v/>
      </c>
      <c r="AI8382" s="1" t="str">
        <f>IFERROR(VLOOKUP(H8382,Factors!$C$45:$D$48,2,0),"")</f>
        <v/>
      </c>
      <c r="AJ8382" t="b">
        <f t="shared" si="799"/>
        <v>0</v>
      </c>
    </row>
    <row r="8383" spans="2:36" ht="15" customHeight="1" x14ac:dyDescent="0.3">
      <c r="B8383" s="70"/>
      <c r="C8383" s="58"/>
      <c r="D8383" s="63"/>
      <c r="E8383" s="58"/>
      <c r="F8383" s="58"/>
      <c r="G8383" s="44"/>
      <c r="H8383" s="45"/>
      <c r="I8383" s="45"/>
      <c r="J8383" s="40" t="str">
        <f t="shared" si="800"/>
        <v/>
      </c>
      <c r="K8383" s="39" t="str">
        <f t="shared" si="798"/>
        <v/>
      </c>
      <c r="AB8383" s="17" t="str">
        <f t="shared" si="803"/>
        <v>-1</v>
      </c>
      <c r="AC8383" s="17">
        <f>IFERROR(INDEX(Factors!$C$59:$C$70,MATCH(AB8383,Factors!$B$59:$B$70,1),1),0)</f>
        <v>0</v>
      </c>
      <c r="AD8383" s="17">
        <f t="shared" si="801"/>
        <v>0</v>
      </c>
      <c r="AE8383" s="17">
        <f>IFERROR(INDEX(Factors!$B$6:$B$15,MATCH('INPUT - Census'!E8383,Factors!$C$6:$C$15,0),1),0)</f>
        <v>0</v>
      </c>
      <c r="AF8383" s="18">
        <f>IFERROR(INDEX(Factors!$B$16:$B$39,MATCH('INPUT - Census'!C8383,Factors!$C$16:$C$35,0),1),0)</f>
        <v>0</v>
      </c>
      <c r="AG8383" s="19">
        <f>IFERROR(INDEX(Factors!$B$40:$B$44,MATCH('INPUT - Census'!F8383,Factors!$C$40:$C$44,0),1),0)</f>
        <v>0</v>
      </c>
      <c r="AH8383" s="21" t="str">
        <f t="shared" si="802"/>
        <v/>
      </c>
      <c r="AI8383" s="1" t="str">
        <f>IFERROR(VLOOKUP(H8383,Factors!$C$45:$D$48,2,0),"")</f>
        <v/>
      </c>
      <c r="AJ8383" t="b">
        <f t="shared" si="799"/>
        <v>0</v>
      </c>
    </row>
    <row r="8384" spans="2:36" ht="15" customHeight="1" x14ac:dyDescent="0.3">
      <c r="B8384" s="70"/>
      <c r="C8384" s="58"/>
      <c r="D8384" s="63"/>
      <c r="E8384" s="58"/>
      <c r="F8384" s="58"/>
      <c r="G8384" s="44"/>
      <c r="H8384" s="45"/>
      <c r="I8384" s="45"/>
      <c r="J8384" s="40" t="str">
        <f t="shared" si="800"/>
        <v/>
      </c>
      <c r="K8384" s="39" t="str">
        <f t="shared" si="798"/>
        <v/>
      </c>
      <c r="AB8384" s="17" t="str">
        <f t="shared" si="803"/>
        <v>-1</v>
      </c>
      <c r="AC8384" s="17">
        <f>IFERROR(INDEX(Factors!$C$59:$C$70,MATCH(AB8384,Factors!$B$59:$B$70,1),1),0)</f>
        <v>0</v>
      </c>
      <c r="AD8384" s="17">
        <f t="shared" si="801"/>
        <v>0</v>
      </c>
      <c r="AE8384" s="17">
        <f>IFERROR(INDEX(Factors!$B$6:$B$15,MATCH('INPUT - Census'!E8384,Factors!$C$6:$C$15,0),1),0)</f>
        <v>0</v>
      </c>
      <c r="AF8384" s="18">
        <f>IFERROR(INDEX(Factors!$B$16:$B$39,MATCH('INPUT - Census'!C8384,Factors!$C$16:$C$35,0),1),0)</f>
        <v>0</v>
      </c>
      <c r="AG8384" s="19">
        <f>IFERROR(INDEX(Factors!$B$40:$B$44,MATCH('INPUT - Census'!F8384,Factors!$C$40:$C$44,0),1),0)</f>
        <v>0</v>
      </c>
      <c r="AH8384" s="21" t="str">
        <f t="shared" si="802"/>
        <v/>
      </c>
      <c r="AI8384" s="1" t="str">
        <f>IFERROR(VLOOKUP(H8384,Factors!$C$45:$D$48,2,0),"")</f>
        <v/>
      </c>
      <c r="AJ8384" t="b">
        <f t="shared" si="799"/>
        <v>0</v>
      </c>
    </row>
    <row r="8385" spans="2:36" ht="15" customHeight="1" x14ac:dyDescent="0.3">
      <c r="B8385" s="70"/>
      <c r="C8385" s="58"/>
      <c r="D8385" s="63"/>
      <c r="E8385" s="58"/>
      <c r="F8385" s="58"/>
      <c r="G8385" s="44"/>
      <c r="H8385" s="45"/>
      <c r="I8385" s="45"/>
      <c r="J8385" s="40" t="str">
        <f t="shared" si="800"/>
        <v/>
      </c>
      <c r="K8385" s="39" t="str">
        <f t="shared" si="798"/>
        <v/>
      </c>
      <c r="AB8385" s="17" t="str">
        <f t="shared" si="803"/>
        <v>-1</v>
      </c>
      <c r="AC8385" s="17">
        <f>IFERROR(INDEX(Factors!$C$59:$C$70,MATCH(AB8385,Factors!$B$59:$B$70,1),1),0)</f>
        <v>0</v>
      </c>
      <c r="AD8385" s="17">
        <f t="shared" si="801"/>
        <v>0</v>
      </c>
      <c r="AE8385" s="17">
        <f>IFERROR(INDEX(Factors!$B$6:$B$15,MATCH('INPUT - Census'!E8385,Factors!$C$6:$C$15,0),1),0)</f>
        <v>0</v>
      </c>
      <c r="AF8385" s="18">
        <f>IFERROR(INDEX(Factors!$B$16:$B$39,MATCH('INPUT - Census'!C8385,Factors!$C$16:$C$35,0),1),0)</f>
        <v>0</v>
      </c>
      <c r="AG8385" s="19">
        <f>IFERROR(INDEX(Factors!$B$40:$B$44,MATCH('INPUT - Census'!F8385,Factors!$C$40:$C$44,0),1),0)</f>
        <v>0</v>
      </c>
      <c r="AH8385" s="21" t="str">
        <f t="shared" si="802"/>
        <v/>
      </c>
      <c r="AI8385" s="1" t="str">
        <f>IFERROR(VLOOKUP(H8385,Factors!$C$45:$D$48,2,0),"")</f>
        <v/>
      </c>
      <c r="AJ8385" t="b">
        <f t="shared" si="799"/>
        <v>0</v>
      </c>
    </row>
    <row r="8386" spans="2:36" ht="15" customHeight="1" x14ac:dyDescent="0.3">
      <c r="B8386" s="70"/>
      <c r="C8386" s="58"/>
      <c r="D8386" s="63"/>
      <c r="E8386" s="58"/>
      <c r="F8386" s="58"/>
      <c r="G8386" s="44"/>
      <c r="H8386" s="45"/>
      <c r="I8386" s="45"/>
      <c r="J8386" s="40" t="str">
        <f t="shared" si="800"/>
        <v/>
      </c>
      <c r="K8386" s="39" t="str">
        <f t="shared" si="798"/>
        <v/>
      </c>
      <c r="AB8386" s="17" t="str">
        <f t="shared" si="803"/>
        <v>-1</v>
      </c>
      <c r="AC8386" s="17">
        <f>IFERROR(INDEX(Factors!$C$59:$C$70,MATCH(AB8386,Factors!$B$59:$B$70,1),1),0)</f>
        <v>0</v>
      </c>
      <c r="AD8386" s="17">
        <f t="shared" si="801"/>
        <v>0</v>
      </c>
      <c r="AE8386" s="17">
        <f>IFERROR(INDEX(Factors!$B$6:$B$15,MATCH('INPUT - Census'!E8386,Factors!$C$6:$C$15,0),1),0)</f>
        <v>0</v>
      </c>
      <c r="AF8386" s="18">
        <f>IFERROR(INDEX(Factors!$B$16:$B$39,MATCH('INPUT - Census'!C8386,Factors!$C$16:$C$35,0),1),0)</f>
        <v>0</v>
      </c>
      <c r="AG8386" s="19">
        <f>IFERROR(INDEX(Factors!$B$40:$B$44,MATCH('INPUT - Census'!F8386,Factors!$C$40:$C$44,0),1),0)</f>
        <v>0</v>
      </c>
      <c r="AH8386" s="21" t="str">
        <f t="shared" si="802"/>
        <v/>
      </c>
      <c r="AI8386" s="1" t="str">
        <f>IFERROR(VLOOKUP(H8386,Factors!$C$45:$D$48,2,0),"")</f>
        <v/>
      </c>
      <c r="AJ8386" t="b">
        <f t="shared" si="799"/>
        <v>0</v>
      </c>
    </row>
    <row r="8387" spans="2:36" ht="15" customHeight="1" x14ac:dyDescent="0.3">
      <c r="B8387" s="70"/>
      <c r="C8387" s="58"/>
      <c r="D8387" s="63"/>
      <c r="E8387" s="58"/>
      <c r="F8387" s="58"/>
      <c r="G8387" s="44"/>
      <c r="H8387" s="45"/>
      <c r="I8387" s="45"/>
      <c r="J8387" s="40" t="str">
        <f t="shared" si="800"/>
        <v/>
      </c>
      <c r="K8387" s="39" t="str">
        <f t="shared" ref="K8387:K8450" si="804">ValidateMember(B8387:J8387)</f>
        <v/>
      </c>
      <c r="AB8387" s="17" t="str">
        <f t="shared" si="803"/>
        <v>-1</v>
      </c>
      <c r="AC8387" s="17">
        <f>IFERROR(INDEX(Factors!$C$59:$C$70,MATCH(AB8387,Factors!$B$59:$B$70,1),1),0)</f>
        <v>0</v>
      </c>
      <c r="AD8387" s="17">
        <f t="shared" si="801"/>
        <v>0</v>
      </c>
      <c r="AE8387" s="17">
        <f>IFERROR(INDEX(Factors!$B$6:$B$15,MATCH('INPUT - Census'!E8387,Factors!$C$6:$C$15,0),1),0)</f>
        <v>0</v>
      </c>
      <c r="AF8387" s="18">
        <f>IFERROR(INDEX(Factors!$B$16:$B$39,MATCH('INPUT - Census'!C8387,Factors!$C$16:$C$35,0),1),0)</f>
        <v>0</v>
      </c>
      <c r="AG8387" s="19">
        <f>IFERROR(INDEX(Factors!$B$40:$B$44,MATCH('INPUT - Census'!F8387,Factors!$C$40:$C$44,0),1),0)</f>
        <v>0</v>
      </c>
      <c r="AH8387" s="21" t="str">
        <f t="shared" si="802"/>
        <v/>
      </c>
      <c r="AI8387" s="1" t="str">
        <f>IFERROR(VLOOKUP(H8387,Factors!$C$45:$D$48,2,0),"")</f>
        <v/>
      </c>
      <c r="AJ8387" t="b">
        <f t="shared" ref="AJ8387:AJ8450" si="805">K8387=0</f>
        <v>0</v>
      </c>
    </row>
    <row r="8388" spans="2:36" ht="15" customHeight="1" x14ac:dyDescent="0.3">
      <c r="B8388" s="70"/>
      <c r="C8388" s="58"/>
      <c r="D8388" s="63"/>
      <c r="E8388" s="58"/>
      <c r="F8388" s="58"/>
      <c r="G8388" s="44"/>
      <c r="H8388" s="45"/>
      <c r="I8388" s="45"/>
      <c r="J8388" s="40" t="str">
        <f t="shared" si="800"/>
        <v/>
      </c>
      <c r="K8388" s="39" t="str">
        <f t="shared" si="804"/>
        <v/>
      </c>
      <c r="AB8388" s="17" t="str">
        <f t="shared" si="803"/>
        <v>-1</v>
      </c>
      <c r="AC8388" s="17">
        <f>IFERROR(INDEX(Factors!$C$59:$C$70,MATCH(AB8388,Factors!$B$59:$B$70,1),1),0)</f>
        <v>0</v>
      </c>
      <c r="AD8388" s="17">
        <f t="shared" si="801"/>
        <v>0</v>
      </c>
      <c r="AE8388" s="17">
        <f>IFERROR(INDEX(Factors!$B$6:$B$15,MATCH('INPUT - Census'!E8388,Factors!$C$6:$C$15,0),1),0)</f>
        <v>0</v>
      </c>
      <c r="AF8388" s="18">
        <f>IFERROR(INDEX(Factors!$B$16:$B$39,MATCH('INPUT - Census'!C8388,Factors!$C$16:$C$35,0),1),0)</f>
        <v>0</v>
      </c>
      <c r="AG8388" s="19">
        <f>IFERROR(INDEX(Factors!$B$40:$B$44,MATCH('INPUT - Census'!F8388,Factors!$C$40:$C$44,0),1),0)</f>
        <v>0</v>
      </c>
      <c r="AH8388" s="21" t="str">
        <f t="shared" si="802"/>
        <v/>
      </c>
      <c r="AI8388" s="1" t="str">
        <f>IFERROR(VLOOKUP(H8388,Factors!$C$45:$D$48,2,0),"")</f>
        <v/>
      </c>
      <c r="AJ8388" t="b">
        <f t="shared" si="805"/>
        <v>0</v>
      </c>
    </row>
    <row r="8389" spans="2:36" ht="15" customHeight="1" x14ac:dyDescent="0.3">
      <c r="B8389" s="70"/>
      <c r="C8389" s="58"/>
      <c r="D8389" s="63"/>
      <c r="E8389" s="58"/>
      <c r="F8389" s="58"/>
      <c r="G8389" s="44"/>
      <c r="H8389" s="45"/>
      <c r="I8389" s="45"/>
      <c r="J8389" s="40" t="str">
        <f t="shared" si="800"/>
        <v/>
      </c>
      <c r="K8389" s="39" t="str">
        <f t="shared" si="804"/>
        <v/>
      </c>
      <c r="AB8389" s="17" t="str">
        <f t="shared" si="803"/>
        <v>-1</v>
      </c>
      <c r="AC8389" s="17">
        <f>IFERROR(INDEX(Factors!$C$59:$C$70,MATCH(AB8389,Factors!$B$59:$B$70,1),1),0)</f>
        <v>0</v>
      </c>
      <c r="AD8389" s="17">
        <f t="shared" si="801"/>
        <v>0</v>
      </c>
      <c r="AE8389" s="17">
        <f>IFERROR(INDEX(Factors!$B$6:$B$15,MATCH('INPUT - Census'!E8389,Factors!$C$6:$C$15,0),1),0)</f>
        <v>0</v>
      </c>
      <c r="AF8389" s="18">
        <f>IFERROR(INDEX(Factors!$B$16:$B$39,MATCH('INPUT - Census'!C8389,Factors!$C$16:$C$35,0),1),0)</f>
        <v>0</v>
      </c>
      <c r="AG8389" s="19">
        <f>IFERROR(INDEX(Factors!$B$40:$B$44,MATCH('INPUT - Census'!F8389,Factors!$C$40:$C$44,0),1),0)</f>
        <v>0</v>
      </c>
      <c r="AH8389" s="21" t="str">
        <f t="shared" si="802"/>
        <v/>
      </c>
      <c r="AI8389" s="1" t="str">
        <f>IFERROR(VLOOKUP(H8389,Factors!$C$45:$D$48,2,0),"")</f>
        <v/>
      </c>
      <c r="AJ8389" t="b">
        <f t="shared" si="805"/>
        <v>0</v>
      </c>
    </row>
    <row r="8390" spans="2:36" ht="15" customHeight="1" x14ac:dyDescent="0.3">
      <c r="B8390" s="70"/>
      <c r="C8390" s="58"/>
      <c r="D8390" s="63"/>
      <c r="E8390" s="58"/>
      <c r="F8390" s="58"/>
      <c r="G8390" s="44"/>
      <c r="H8390" s="45"/>
      <c r="I8390" s="45"/>
      <c r="J8390" s="40" t="str">
        <f t="shared" si="800"/>
        <v/>
      </c>
      <c r="K8390" s="39" t="str">
        <f t="shared" si="804"/>
        <v/>
      </c>
      <c r="AB8390" s="17" t="str">
        <f t="shared" si="803"/>
        <v>-1</v>
      </c>
      <c r="AC8390" s="17">
        <f>IFERROR(INDEX(Factors!$C$59:$C$70,MATCH(AB8390,Factors!$B$59:$B$70,1),1),0)</f>
        <v>0</v>
      </c>
      <c r="AD8390" s="17">
        <f t="shared" si="801"/>
        <v>0</v>
      </c>
      <c r="AE8390" s="17">
        <f>IFERROR(INDEX(Factors!$B$6:$B$15,MATCH('INPUT - Census'!E8390,Factors!$C$6:$C$15,0),1),0)</f>
        <v>0</v>
      </c>
      <c r="AF8390" s="18">
        <f>IFERROR(INDEX(Factors!$B$16:$B$39,MATCH('INPUT - Census'!C8390,Factors!$C$16:$C$35,0),1),0)</f>
        <v>0</v>
      </c>
      <c r="AG8390" s="19">
        <f>IFERROR(INDEX(Factors!$B$40:$B$44,MATCH('INPUT - Census'!F8390,Factors!$C$40:$C$44,0),1),0)</f>
        <v>0</v>
      </c>
      <c r="AH8390" s="21" t="str">
        <f t="shared" si="802"/>
        <v/>
      </c>
      <c r="AI8390" s="1" t="str">
        <f>IFERROR(VLOOKUP(H8390,Factors!$C$45:$D$48,2,0),"")</f>
        <v/>
      </c>
      <c r="AJ8390" t="b">
        <f t="shared" si="805"/>
        <v>0</v>
      </c>
    </row>
    <row r="8391" spans="2:36" ht="15" customHeight="1" x14ac:dyDescent="0.3">
      <c r="B8391" s="70"/>
      <c r="C8391" s="58"/>
      <c r="D8391" s="63"/>
      <c r="E8391" s="58"/>
      <c r="F8391" s="58"/>
      <c r="G8391" s="44"/>
      <c r="H8391" s="45"/>
      <c r="I8391" s="45"/>
      <c r="J8391" s="40" t="str">
        <f t="shared" si="800"/>
        <v/>
      </c>
      <c r="K8391" s="39" t="str">
        <f t="shared" si="804"/>
        <v/>
      </c>
      <c r="AB8391" s="17" t="str">
        <f t="shared" si="803"/>
        <v>-1</v>
      </c>
      <c r="AC8391" s="17">
        <f>IFERROR(INDEX(Factors!$C$59:$C$70,MATCH(AB8391,Factors!$B$59:$B$70,1),1),0)</f>
        <v>0</v>
      </c>
      <c r="AD8391" s="17">
        <f t="shared" si="801"/>
        <v>0</v>
      </c>
      <c r="AE8391" s="17">
        <f>IFERROR(INDEX(Factors!$B$6:$B$15,MATCH('INPUT - Census'!E8391,Factors!$C$6:$C$15,0),1),0)</f>
        <v>0</v>
      </c>
      <c r="AF8391" s="18">
        <f>IFERROR(INDEX(Factors!$B$16:$B$39,MATCH('INPUT - Census'!C8391,Factors!$C$16:$C$35,0),1),0)</f>
        <v>0</v>
      </c>
      <c r="AG8391" s="19">
        <f>IFERROR(INDEX(Factors!$B$40:$B$44,MATCH('INPUT - Census'!F8391,Factors!$C$40:$C$44,0),1),0)</f>
        <v>0</v>
      </c>
      <c r="AH8391" s="21" t="str">
        <f t="shared" si="802"/>
        <v/>
      </c>
      <c r="AI8391" s="1" t="str">
        <f>IFERROR(VLOOKUP(H8391,Factors!$C$45:$D$48,2,0),"")</f>
        <v/>
      </c>
      <c r="AJ8391" t="b">
        <f t="shared" si="805"/>
        <v>0</v>
      </c>
    </row>
    <row r="8392" spans="2:36" ht="15" customHeight="1" x14ac:dyDescent="0.3">
      <c r="B8392" s="70"/>
      <c r="C8392" s="58"/>
      <c r="D8392" s="63"/>
      <c r="E8392" s="58"/>
      <c r="F8392" s="58"/>
      <c r="G8392" s="44"/>
      <c r="H8392" s="45"/>
      <c r="I8392" s="45"/>
      <c r="J8392" s="40" t="str">
        <f t="shared" si="800"/>
        <v/>
      </c>
      <c r="K8392" s="39" t="str">
        <f t="shared" si="804"/>
        <v/>
      </c>
      <c r="AB8392" s="17" t="str">
        <f t="shared" si="803"/>
        <v>-1</v>
      </c>
      <c r="AC8392" s="17">
        <f>IFERROR(INDEX(Factors!$C$59:$C$70,MATCH(AB8392,Factors!$B$59:$B$70,1),1),0)</f>
        <v>0</v>
      </c>
      <c r="AD8392" s="17">
        <f t="shared" si="801"/>
        <v>0</v>
      </c>
      <c r="AE8392" s="17">
        <f>IFERROR(INDEX(Factors!$B$6:$B$15,MATCH('INPUT - Census'!E8392,Factors!$C$6:$C$15,0),1),0)</f>
        <v>0</v>
      </c>
      <c r="AF8392" s="18">
        <f>IFERROR(INDEX(Factors!$B$16:$B$39,MATCH('INPUT - Census'!C8392,Factors!$C$16:$C$35,0),1),0)</f>
        <v>0</v>
      </c>
      <c r="AG8392" s="19">
        <f>IFERROR(INDEX(Factors!$B$40:$B$44,MATCH('INPUT - Census'!F8392,Factors!$C$40:$C$44,0),1),0)</f>
        <v>0</v>
      </c>
      <c r="AH8392" s="21" t="str">
        <f t="shared" si="802"/>
        <v/>
      </c>
      <c r="AI8392" s="1" t="str">
        <f>IFERROR(VLOOKUP(H8392,Factors!$C$45:$D$48,2,0),"")</f>
        <v/>
      </c>
      <c r="AJ8392" t="b">
        <f t="shared" si="805"/>
        <v>0</v>
      </c>
    </row>
    <row r="8393" spans="2:36" ht="15" customHeight="1" x14ac:dyDescent="0.3">
      <c r="B8393" s="70"/>
      <c r="C8393" s="58"/>
      <c r="D8393" s="63"/>
      <c r="E8393" s="58"/>
      <c r="F8393" s="58"/>
      <c r="G8393" s="44"/>
      <c r="H8393" s="45"/>
      <c r="I8393" s="45"/>
      <c r="J8393" s="40" t="str">
        <f t="shared" si="800"/>
        <v/>
      </c>
      <c r="K8393" s="39" t="str">
        <f t="shared" si="804"/>
        <v/>
      </c>
      <c r="AB8393" s="17" t="str">
        <f t="shared" si="803"/>
        <v>-1</v>
      </c>
      <c r="AC8393" s="17">
        <f>IFERROR(INDEX(Factors!$C$59:$C$70,MATCH(AB8393,Factors!$B$59:$B$70,1),1),0)</f>
        <v>0</v>
      </c>
      <c r="AD8393" s="17">
        <f t="shared" si="801"/>
        <v>0</v>
      </c>
      <c r="AE8393" s="17">
        <f>IFERROR(INDEX(Factors!$B$6:$B$15,MATCH('INPUT - Census'!E8393,Factors!$C$6:$C$15,0),1),0)</f>
        <v>0</v>
      </c>
      <c r="AF8393" s="18">
        <f>IFERROR(INDEX(Factors!$B$16:$B$39,MATCH('INPUT - Census'!C8393,Factors!$C$16:$C$35,0),1),0)</f>
        <v>0</v>
      </c>
      <c r="AG8393" s="19">
        <f>IFERROR(INDEX(Factors!$B$40:$B$44,MATCH('INPUT - Census'!F8393,Factors!$C$40:$C$44,0),1),0)</f>
        <v>0</v>
      </c>
      <c r="AH8393" s="21" t="str">
        <f t="shared" si="802"/>
        <v/>
      </c>
      <c r="AI8393" s="1" t="str">
        <f>IFERROR(VLOOKUP(H8393,Factors!$C$45:$D$48,2,0),"")</f>
        <v/>
      </c>
      <c r="AJ8393" t="b">
        <f t="shared" si="805"/>
        <v>0</v>
      </c>
    </row>
    <row r="8394" spans="2:36" ht="15" customHeight="1" x14ac:dyDescent="0.3">
      <c r="B8394" s="70"/>
      <c r="C8394" s="58"/>
      <c r="D8394" s="63"/>
      <c r="E8394" s="58"/>
      <c r="F8394" s="58"/>
      <c r="G8394" s="44"/>
      <c r="H8394" s="45"/>
      <c r="I8394" s="45"/>
      <c r="J8394" s="40" t="str">
        <f t="shared" si="800"/>
        <v/>
      </c>
      <c r="K8394" s="39" t="str">
        <f t="shared" si="804"/>
        <v/>
      </c>
      <c r="AB8394" s="17" t="str">
        <f t="shared" si="803"/>
        <v>-1</v>
      </c>
      <c r="AC8394" s="17">
        <f>IFERROR(INDEX(Factors!$C$59:$C$70,MATCH(AB8394,Factors!$B$59:$B$70,1),1),0)</f>
        <v>0</v>
      </c>
      <c r="AD8394" s="17">
        <f t="shared" si="801"/>
        <v>0</v>
      </c>
      <c r="AE8394" s="17">
        <f>IFERROR(INDEX(Factors!$B$6:$B$15,MATCH('INPUT - Census'!E8394,Factors!$C$6:$C$15,0),1),0)</f>
        <v>0</v>
      </c>
      <c r="AF8394" s="18">
        <f>IFERROR(INDEX(Factors!$B$16:$B$39,MATCH('INPUT - Census'!C8394,Factors!$C$16:$C$35,0),1),0)</f>
        <v>0</v>
      </c>
      <c r="AG8394" s="19">
        <f>IFERROR(INDEX(Factors!$B$40:$B$44,MATCH('INPUT - Census'!F8394,Factors!$C$40:$C$44,0),1),0)</f>
        <v>0</v>
      </c>
      <c r="AH8394" s="21" t="str">
        <f t="shared" si="802"/>
        <v/>
      </c>
      <c r="AI8394" s="1" t="str">
        <f>IFERROR(VLOOKUP(H8394,Factors!$C$45:$D$48,2,0),"")</f>
        <v/>
      </c>
      <c r="AJ8394" t="b">
        <f t="shared" si="805"/>
        <v>0</v>
      </c>
    </row>
    <row r="8395" spans="2:36" ht="15" customHeight="1" x14ac:dyDescent="0.3">
      <c r="B8395" s="70"/>
      <c r="C8395" s="58"/>
      <c r="D8395" s="63"/>
      <c r="E8395" s="58"/>
      <c r="F8395" s="58"/>
      <c r="G8395" s="44"/>
      <c r="H8395" s="45"/>
      <c r="I8395" s="45"/>
      <c r="J8395" s="40" t="str">
        <f t="shared" si="800"/>
        <v/>
      </c>
      <c r="K8395" s="39" t="str">
        <f t="shared" si="804"/>
        <v/>
      </c>
      <c r="AB8395" s="17" t="str">
        <f t="shared" si="803"/>
        <v>-1</v>
      </c>
      <c r="AC8395" s="17">
        <f>IFERROR(INDEX(Factors!$C$59:$C$70,MATCH(AB8395,Factors!$B$59:$B$70,1),1),0)</f>
        <v>0</v>
      </c>
      <c r="AD8395" s="17">
        <f t="shared" si="801"/>
        <v>0</v>
      </c>
      <c r="AE8395" s="17">
        <f>IFERROR(INDEX(Factors!$B$6:$B$15,MATCH('INPUT - Census'!E8395,Factors!$C$6:$C$15,0),1),0)</f>
        <v>0</v>
      </c>
      <c r="AF8395" s="18">
        <f>IFERROR(INDEX(Factors!$B$16:$B$39,MATCH('INPUT - Census'!C8395,Factors!$C$16:$C$35,0),1),0)</f>
        <v>0</v>
      </c>
      <c r="AG8395" s="19">
        <f>IFERROR(INDEX(Factors!$B$40:$B$44,MATCH('INPUT - Census'!F8395,Factors!$C$40:$C$44,0),1),0)</f>
        <v>0</v>
      </c>
      <c r="AH8395" s="21" t="str">
        <f t="shared" si="802"/>
        <v/>
      </c>
      <c r="AI8395" s="1" t="str">
        <f>IFERROR(VLOOKUP(H8395,Factors!$C$45:$D$48,2,0),"")</f>
        <v/>
      </c>
      <c r="AJ8395" t="b">
        <f t="shared" si="805"/>
        <v>0</v>
      </c>
    </row>
    <row r="8396" spans="2:36" ht="15" customHeight="1" x14ac:dyDescent="0.3">
      <c r="B8396" s="70"/>
      <c r="C8396" s="58"/>
      <c r="D8396" s="63"/>
      <c r="E8396" s="58"/>
      <c r="F8396" s="58"/>
      <c r="G8396" s="44"/>
      <c r="H8396" s="45"/>
      <c r="I8396" s="45"/>
      <c r="J8396" s="40" t="str">
        <f t="shared" si="800"/>
        <v/>
      </c>
      <c r="K8396" s="39" t="str">
        <f t="shared" si="804"/>
        <v/>
      </c>
      <c r="AB8396" s="17" t="str">
        <f t="shared" si="803"/>
        <v>-1</v>
      </c>
      <c r="AC8396" s="17">
        <f>IFERROR(INDEX(Factors!$C$59:$C$70,MATCH(AB8396,Factors!$B$59:$B$70,1),1),0)</f>
        <v>0</v>
      </c>
      <c r="AD8396" s="17">
        <f t="shared" si="801"/>
        <v>0</v>
      </c>
      <c r="AE8396" s="17">
        <f>IFERROR(INDEX(Factors!$B$6:$B$15,MATCH('INPUT - Census'!E8396,Factors!$C$6:$C$15,0),1),0)</f>
        <v>0</v>
      </c>
      <c r="AF8396" s="18">
        <f>IFERROR(INDEX(Factors!$B$16:$B$39,MATCH('INPUT - Census'!C8396,Factors!$C$16:$C$35,0),1),0)</f>
        <v>0</v>
      </c>
      <c r="AG8396" s="19">
        <f>IFERROR(INDEX(Factors!$B$40:$B$44,MATCH('INPUT - Census'!F8396,Factors!$C$40:$C$44,0),1),0)</f>
        <v>0</v>
      </c>
      <c r="AH8396" s="21" t="str">
        <f t="shared" si="802"/>
        <v/>
      </c>
      <c r="AI8396" s="1" t="str">
        <f>IFERROR(VLOOKUP(H8396,Factors!$C$45:$D$48,2,0),"")</f>
        <v/>
      </c>
      <c r="AJ8396" t="b">
        <f t="shared" si="805"/>
        <v>0</v>
      </c>
    </row>
    <row r="8397" spans="2:36" ht="15" customHeight="1" x14ac:dyDescent="0.3">
      <c r="B8397" s="70"/>
      <c r="C8397" s="58"/>
      <c r="D8397" s="63"/>
      <c r="E8397" s="58"/>
      <c r="F8397" s="58"/>
      <c r="G8397" s="44"/>
      <c r="H8397" s="45"/>
      <c r="I8397" s="45"/>
      <c r="J8397" s="40" t="str">
        <f t="shared" si="800"/>
        <v/>
      </c>
      <c r="K8397" s="39" t="str">
        <f t="shared" si="804"/>
        <v/>
      </c>
      <c r="AB8397" s="17" t="str">
        <f t="shared" si="803"/>
        <v>-1</v>
      </c>
      <c r="AC8397" s="17">
        <f>IFERROR(INDEX(Factors!$C$59:$C$70,MATCH(AB8397,Factors!$B$59:$B$70,1),1),0)</f>
        <v>0</v>
      </c>
      <c r="AD8397" s="17">
        <f t="shared" si="801"/>
        <v>0</v>
      </c>
      <c r="AE8397" s="17">
        <f>IFERROR(INDEX(Factors!$B$6:$B$15,MATCH('INPUT - Census'!E8397,Factors!$C$6:$C$15,0),1),0)</f>
        <v>0</v>
      </c>
      <c r="AF8397" s="18">
        <f>IFERROR(INDEX(Factors!$B$16:$B$39,MATCH('INPUT - Census'!C8397,Factors!$C$16:$C$35,0),1),0)</f>
        <v>0</v>
      </c>
      <c r="AG8397" s="19">
        <f>IFERROR(INDEX(Factors!$B$40:$B$44,MATCH('INPUT - Census'!F8397,Factors!$C$40:$C$44,0),1),0)</f>
        <v>0</v>
      </c>
      <c r="AH8397" s="21" t="str">
        <f t="shared" si="802"/>
        <v/>
      </c>
      <c r="AI8397" s="1" t="str">
        <f>IFERROR(VLOOKUP(H8397,Factors!$C$45:$D$48,2,0),"")</f>
        <v/>
      </c>
      <c r="AJ8397" t="b">
        <f t="shared" si="805"/>
        <v>0</v>
      </c>
    </row>
    <row r="8398" spans="2:36" ht="15" customHeight="1" x14ac:dyDescent="0.3">
      <c r="B8398" s="70"/>
      <c r="C8398" s="58"/>
      <c r="D8398" s="63"/>
      <c r="E8398" s="58"/>
      <c r="F8398" s="58"/>
      <c r="G8398" s="44"/>
      <c r="H8398" s="45"/>
      <c r="I8398" s="45"/>
      <c r="J8398" s="40" t="str">
        <f t="shared" si="800"/>
        <v/>
      </c>
      <c r="K8398" s="39" t="str">
        <f t="shared" si="804"/>
        <v/>
      </c>
      <c r="AB8398" s="17" t="str">
        <f t="shared" si="803"/>
        <v>-1</v>
      </c>
      <c r="AC8398" s="17">
        <f>IFERROR(INDEX(Factors!$C$59:$C$70,MATCH(AB8398,Factors!$B$59:$B$70,1),1),0)</f>
        <v>0</v>
      </c>
      <c r="AD8398" s="17">
        <f t="shared" si="801"/>
        <v>0</v>
      </c>
      <c r="AE8398" s="17">
        <f>IFERROR(INDEX(Factors!$B$6:$B$15,MATCH('INPUT - Census'!E8398,Factors!$C$6:$C$15,0),1),0)</f>
        <v>0</v>
      </c>
      <c r="AF8398" s="18">
        <f>IFERROR(INDEX(Factors!$B$16:$B$39,MATCH('INPUT - Census'!C8398,Factors!$C$16:$C$35,0),1),0)</f>
        <v>0</v>
      </c>
      <c r="AG8398" s="19">
        <f>IFERROR(INDEX(Factors!$B$40:$B$44,MATCH('INPUT - Census'!F8398,Factors!$C$40:$C$44,0),1),0)</f>
        <v>0</v>
      </c>
      <c r="AH8398" s="21" t="str">
        <f t="shared" si="802"/>
        <v/>
      </c>
      <c r="AI8398" s="1" t="str">
        <f>IFERROR(VLOOKUP(H8398,Factors!$C$45:$D$48,2,0),"")</f>
        <v/>
      </c>
      <c r="AJ8398" t="b">
        <f t="shared" si="805"/>
        <v>0</v>
      </c>
    </row>
    <row r="8399" spans="2:36" ht="15" customHeight="1" x14ac:dyDescent="0.3">
      <c r="B8399" s="70"/>
      <c r="C8399" s="58"/>
      <c r="D8399" s="63"/>
      <c r="E8399" s="58"/>
      <c r="F8399" s="58"/>
      <c r="G8399" s="44"/>
      <c r="H8399" s="45"/>
      <c r="I8399" s="45"/>
      <c r="J8399" s="40" t="str">
        <f t="shared" si="800"/>
        <v/>
      </c>
      <c r="K8399" s="39" t="str">
        <f t="shared" si="804"/>
        <v/>
      </c>
      <c r="AB8399" s="17" t="str">
        <f t="shared" si="803"/>
        <v>-1</v>
      </c>
      <c r="AC8399" s="17">
        <f>IFERROR(INDEX(Factors!$C$59:$C$70,MATCH(AB8399,Factors!$B$59:$B$70,1),1),0)</f>
        <v>0</v>
      </c>
      <c r="AD8399" s="17">
        <f t="shared" si="801"/>
        <v>0</v>
      </c>
      <c r="AE8399" s="17">
        <f>IFERROR(INDEX(Factors!$B$6:$B$15,MATCH('INPUT - Census'!E8399,Factors!$C$6:$C$15,0),1),0)</f>
        <v>0</v>
      </c>
      <c r="AF8399" s="18">
        <f>IFERROR(INDEX(Factors!$B$16:$B$39,MATCH('INPUT - Census'!C8399,Factors!$C$16:$C$35,0),1),0)</f>
        <v>0</v>
      </c>
      <c r="AG8399" s="19">
        <f>IFERROR(INDEX(Factors!$B$40:$B$44,MATCH('INPUT - Census'!F8399,Factors!$C$40:$C$44,0),1),0)</f>
        <v>0</v>
      </c>
      <c r="AH8399" s="21" t="str">
        <f t="shared" si="802"/>
        <v/>
      </c>
      <c r="AI8399" s="1" t="str">
        <f>IFERROR(VLOOKUP(H8399,Factors!$C$45:$D$48,2,0),"")</f>
        <v/>
      </c>
      <c r="AJ8399" t="b">
        <f t="shared" si="805"/>
        <v>0</v>
      </c>
    </row>
    <row r="8400" spans="2:36" ht="15" customHeight="1" x14ac:dyDescent="0.3">
      <c r="B8400" s="70"/>
      <c r="C8400" s="58"/>
      <c r="D8400" s="63"/>
      <c r="E8400" s="58"/>
      <c r="F8400" s="58"/>
      <c r="G8400" s="44"/>
      <c r="H8400" s="45"/>
      <c r="I8400" s="45"/>
      <c r="J8400" s="40" t="str">
        <f t="shared" si="800"/>
        <v/>
      </c>
      <c r="K8400" s="39" t="str">
        <f t="shared" si="804"/>
        <v/>
      </c>
      <c r="AB8400" s="17" t="str">
        <f t="shared" si="803"/>
        <v>-1</v>
      </c>
      <c r="AC8400" s="17">
        <f>IFERROR(INDEX(Factors!$C$59:$C$70,MATCH(AB8400,Factors!$B$59:$B$70,1),1),0)</f>
        <v>0</v>
      </c>
      <c r="AD8400" s="17">
        <f t="shared" si="801"/>
        <v>0</v>
      </c>
      <c r="AE8400" s="17">
        <f>IFERROR(INDEX(Factors!$B$6:$B$15,MATCH('INPUT - Census'!E8400,Factors!$C$6:$C$15,0),1),0)</f>
        <v>0</v>
      </c>
      <c r="AF8400" s="18">
        <f>IFERROR(INDEX(Factors!$B$16:$B$39,MATCH('INPUT - Census'!C8400,Factors!$C$16:$C$35,0),1),0)</f>
        <v>0</v>
      </c>
      <c r="AG8400" s="19">
        <f>IFERROR(INDEX(Factors!$B$40:$B$44,MATCH('INPUT - Census'!F8400,Factors!$C$40:$C$44,0),1),0)</f>
        <v>0</v>
      </c>
      <c r="AH8400" s="21" t="str">
        <f t="shared" si="802"/>
        <v/>
      </c>
      <c r="AI8400" s="1" t="str">
        <f>IFERROR(VLOOKUP(H8400,Factors!$C$45:$D$48,2,0),"")</f>
        <v/>
      </c>
      <c r="AJ8400" t="b">
        <f t="shared" si="805"/>
        <v>0</v>
      </c>
    </row>
    <row r="8401" spans="2:36" ht="15" customHeight="1" x14ac:dyDescent="0.3">
      <c r="B8401" s="70"/>
      <c r="C8401" s="58"/>
      <c r="D8401" s="63"/>
      <c r="E8401" s="58"/>
      <c r="F8401" s="58"/>
      <c r="G8401" s="44"/>
      <c r="H8401" s="45"/>
      <c r="I8401" s="45"/>
      <c r="J8401" s="40" t="str">
        <f t="shared" si="800"/>
        <v/>
      </c>
      <c r="K8401" s="39" t="str">
        <f t="shared" si="804"/>
        <v/>
      </c>
      <c r="AB8401" s="17" t="str">
        <f t="shared" si="803"/>
        <v>-1</v>
      </c>
      <c r="AC8401" s="17">
        <f>IFERROR(INDEX(Factors!$C$59:$C$70,MATCH(AB8401,Factors!$B$59:$B$70,1),1),0)</f>
        <v>0</v>
      </c>
      <c r="AD8401" s="17">
        <f t="shared" si="801"/>
        <v>0</v>
      </c>
      <c r="AE8401" s="17">
        <f>IFERROR(INDEX(Factors!$B$6:$B$15,MATCH('INPUT - Census'!E8401,Factors!$C$6:$C$15,0),1),0)</f>
        <v>0</v>
      </c>
      <c r="AF8401" s="18">
        <f>IFERROR(INDEX(Factors!$B$16:$B$39,MATCH('INPUT - Census'!C8401,Factors!$C$16:$C$35,0),1),0)</f>
        <v>0</v>
      </c>
      <c r="AG8401" s="19">
        <f>IFERROR(INDEX(Factors!$B$40:$B$44,MATCH('INPUT - Census'!F8401,Factors!$C$40:$C$44,0),1),0)</f>
        <v>0</v>
      </c>
      <c r="AH8401" s="21" t="str">
        <f t="shared" si="802"/>
        <v/>
      </c>
      <c r="AI8401" s="1" t="str">
        <f>IFERROR(VLOOKUP(H8401,Factors!$C$45:$D$48,2,0),"")</f>
        <v/>
      </c>
      <c r="AJ8401" t="b">
        <f t="shared" si="805"/>
        <v>0</v>
      </c>
    </row>
    <row r="8402" spans="2:36" ht="15" customHeight="1" x14ac:dyDescent="0.3">
      <c r="B8402" s="70"/>
      <c r="C8402" s="58"/>
      <c r="D8402" s="63"/>
      <c r="E8402" s="58"/>
      <c r="F8402" s="58"/>
      <c r="G8402" s="44"/>
      <c r="H8402" s="45"/>
      <c r="I8402" s="45"/>
      <c r="J8402" s="40" t="str">
        <f t="shared" si="800"/>
        <v/>
      </c>
      <c r="K8402" s="39" t="str">
        <f t="shared" si="804"/>
        <v/>
      </c>
      <c r="AB8402" s="17" t="str">
        <f t="shared" si="803"/>
        <v>-1</v>
      </c>
      <c r="AC8402" s="17">
        <f>IFERROR(INDEX(Factors!$C$59:$C$70,MATCH(AB8402,Factors!$B$59:$B$70,1),1),0)</f>
        <v>0</v>
      </c>
      <c r="AD8402" s="17">
        <f t="shared" si="801"/>
        <v>0</v>
      </c>
      <c r="AE8402" s="17">
        <f>IFERROR(INDEX(Factors!$B$6:$B$15,MATCH('INPUT - Census'!E8402,Factors!$C$6:$C$15,0),1),0)</f>
        <v>0</v>
      </c>
      <c r="AF8402" s="18">
        <f>IFERROR(INDEX(Factors!$B$16:$B$39,MATCH('INPUT - Census'!C8402,Factors!$C$16:$C$35,0),1),0)</f>
        <v>0</v>
      </c>
      <c r="AG8402" s="19">
        <f>IFERROR(INDEX(Factors!$B$40:$B$44,MATCH('INPUT - Census'!F8402,Factors!$C$40:$C$44,0),1),0)</f>
        <v>0</v>
      </c>
      <c r="AH8402" s="21" t="str">
        <f t="shared" si="802"/>
        <v/>
      </c>
      <c r="AI8402" s="1" t="str">
        <f>IFERROR(VLOOKUP(H8402,Factors!$C$45:$D$48,2,0),"")</f>
        <v/>
      </c>
      <c r="AJ8402" t="b">
        <f t="shared" si="805"/>
        <v>0</v>
      </c>
    </row>
    <row r="8403" spans="2:36" ht="15" customHeight="1" x14ac:dyDescent="0.3">
      <c r="B8403" s="70"/>
      <c r="C8403" s="58"/>
      <c r="D8403" s="63"/>
      <c r="E8403" s="58"/>
      <c r="F8403" s="58"/>
      <c r="G8403" s="44"/>
      <c r="H8403" s="45"/>
      <c r="I8403" s="45"/>
      <c r="J8403" s="40" t="str">
        <f t="shared" si="800"/>
        <v/>
      </c>
      <c r="K8403" s="39" t="str">
        <f t="shared" si="804"/>
        <v/>
      </c>
      <c r="AB8403" s="17" t="str">
        <f t="shared" si="803"/>
        <v>-1</v>
      </c>
      <c r="AC8403" s="17">
        <f>IFERROR(INDEX(Factors!$C$59:$C$70,MATCH(AB8403,Factors!$B$59:$B$70,1),1),0)</f>
        <v>0</v>
      </c>
      <c r="AD8403" s="17">
        <f t="shared" si="801"/>
        <v>0</v>
      </c>
      <c r="AE8403" s="17">
        <f>IFERROR(INDEX(Factors!$B$6:$B$15,MATCH('INPUT - Census'!E8403,Factors!$C$6:$C$15,0),1),0)</f>
        <v>0</v>
      </c>
      <c r="AF8403" s="18">
        <f>IFERROR(INDEX(Factors!$B$16:$B$39,MATCH('INPUT - Census'!C8403,Factors!$C$16:$C$35,0),1),0)</f>
        <v>0</v>
      </c>
      <c r="AG8403" s="19">
        <f>IFERROR(INDEX(Factors!$B$40:$B$44,MATCH('INPUT - Census'!F8403,Factors!$C$40:$C$44,0),1),0)</f>
        <v>0</v>
      </c>
      <c r="AH8403" s="21" t="str">
        <f t="shared" si="802"/>
        <v/>
      </c>
      <c r="AI8403" s="1" t="str">
        <f>IFERROR(VLOOKUP(H8403,Factors!$C$45:$D$48,2,0),"")</f>
        <v/>
      </c>
      <c r="AJ8403" t="b">
        <f t="shared" si="805"/>
        <v>0</v>
      </c>
    </row>
    <row r="8404" spans="2:36" ht="15" customHeight="1" x14ac:dyDescent="0.3">
      <c r="B8404" s="70"/>
      <c r="C8404" s="58"/>
      <c r="D8404" s="63"/>
      <c r="E8404" s="58"/>
      <c r="F8404" s="58"/>
      <c r="G8404" s="44"/>
      <c r="H8404" s="45"/>
      <c r="I8404" s="45"/>
      <c r="J8404" s="40" t="str">
        <f t="shared" si="800"/>
        <v/>
      </c>
      <c r="K8404" s="39" t="str">
        <f t="shared" si="804"/>
        <v/>
      </c>
      <c r="AB8404" s="17" t="str">
        <f t="shared" si="803"/>
        <v>-1</v>
      </c>
      <c r="AC8404" s="17">
        <f>IFERROR(INDEX(Factors!$C$59:$C$70,MATCH(AB8404,Factors!$B$59:$B$70,1),1),0)</f>
        <v>0</v>
      </c>
      <c r="AD8404" s="17">
        <f t="shared" si="801"/>
        <v>0</v>
      </c>
      <c r="AE8404" s="17">
        <f>IFERROR(INDEX(Factors!$B$6:$B$15,MATCH('INPUT - Census'!E8404,Factors!$C$6:$C$15,0),1),0)</f>
        <v>0</v>
      </c>
      <c r="AF8404" s="18">
        <f>IFERROR(INDEX(Factors!$B$16:$B$39,MATCH('INPUT - Census'!C8404,Factors!$C$16:$C$35,0),1),0)</f>
        <v>0</v>
      </c>
      <c r="AG8404" s="19">
        <f>IFERROR(INDEX(Factors!$B$40:$B$44,MATCH('INPUT - Census'!F8404,Factors!$C$40:$C$44,0),1),0)</f>
        <v>0</v>
      </c>
      <c r="AH8404" s="21" t="str">
        <f t="shared" si="802"/>
        <v/>
      </c>
      <c r="AI8404" s="1" t="str">
        <f>IFERROR(VLOOKUP(H8404,Factors!$C$45:$D$48,2,0),"")</f>
        <v/>
      </c>
      <c r="AJ8404" t="b">
        <f t="shared" si="805"/>
        <v>0</v>
      </c>
    </row>
    <row r="8405" spans="2:36" ht="15" customHeight="1" x14ac:dyDescent="0.3">
      <c r="B8405" s="70"/>
      <c r="C8405" s="58"/>
      <c r="D8405" s="63"/>
      <c r="E8405" s="58"/>
      <c r="F8405" s="58"/>
      <c r="G8405" s="44"/>
      <c r="H8405" s="45"/>
      <c r="I8405" s="45"/>
      <c r="J8405" s="40" t="str">
        <f t="shared" si="800"/>
        <v/>
      </c>
      <c r="K8405" s="39" t="str">
        <f t="shared" si="804"/>
        <v/>
      </c>
      <c r="AB8405" s="17" t="str">
        <f t="shared" si="803"/>
        <v>-1</v>
      </c>
      <c r="AC8405" s="17">
        <f>IFERROR(INDEX(Factors!$C$59:$C$70,MATCH(AB8405,Factors!$B$59:$B$70,1),1),0)</f>
        <v>0</v>
      </c>
      <c r="AD8405" s="17">
        <f t="shared" si="801"/>
        <v>0</v>
      </c>
      <c r="AE8405" s="17">
        <f>IFERROR(INDEX(Factors!$B$6:$B$15,MATCH('INPUT - Census'!E8405,Factors!$C$6:$C$15,0),1),0)</f>
        <v>0</v>
      </c>
      <c r="AF8405" s="18">
        <f>IFERROR(INDEX(Factors!$B$16:$B$39,MATCH('INPUT - Census'!C8405,Factors!$C$16:$C$35,0),1),0)</f>
        <v>0</v>
      </c>
      <c r="AG8405" s="19">
        <f>IFERROR(INDEX(Factors!$B$40:$B$44,MATCH('INPUT - Census'!F8405,Factors!$C$40:$C$44,0),1),0)</f>
        <v>0</v>
      </c>
      <c r="AH8405" s="21" t="str">
        <f t="shared" si="802"/>
        <v/>
      </c>
      <c r="AI8405" s="1" t="str">
        <f>IFERROR(VLOOKUP(H8405,Factors!$C$45:$D$48,2,0),"")</f>
        <v/>
      </c>
      <c r="AJ8405" t="b">
        <f t="shared" si="805"/>
        <v>0</v>
      </c>
    </row>
    <row r="8406" spans="2:36" ht="15" customHeight="1" x14ac:dyDescent="0.3">
      <c r="B8406" s="70"/>
      <c r="C8406" s="58"/>
      <c r="D8406" s="63"/>
      <c r="E8406" s="58"/>
      <c r="F8406" s="58"/>
      <c r="G8406" s="44"/>
      <c r="H8406" s="45"/>
      <c r="I8406" s="45"/>
      <c r="J8406" s="40" t="str">
        <f t="shared" si="800"/>
        <v/>
      </c>
      <c r="K8406" s="39" t="str">
        <f t="shared" si="804"/>
        <v/>
      </c>
      <c r="AB8406" s="17" t="str">
        <f t="shared" si="803"/>
        <v>-1</v>
      </c>
      <c r="AC8406" s="17">
        <f>IFERROR(INDEX(Factors!$C$59:$C$70,MATCH(AB8406,Factors!$B$59:$B$70,1),1),0)</f>
        <v>0</v>
      </c>
      <c r="AD8406" s="17">
        <f t="shared" si="801"/>
        <v>0</v>
      </c>
      <c r="AE8406" s="17">
        <f>IFERROR(INDEX(Factors!$B$6:$B$15,MATCH('INPUT - Census'!E8406,Factors!$C$6:$C$15,0),1),0)</f>
        <v>0</v>
      </c>
      <c r="AF8406" s="18">
        <f>IFERROR(INDEX(Factors!$B$16:$B$39,MATCH('INPUT - Census'!C8406,Factors!$C$16:$C$35,0),1),0)</f>
        <v>0</v>
      </c>
      <c r="AG8406" s="19">
        <f>IFERROR(INDEX(Factors!$B$40:$B$44,MATCH('INPUT - Census'!F8406,Factors!$C$40:$C$44,0),1),0)</f>
        <v>0</v>
      </c>
      <c r="AH8406" s="21" t="str">
        <f t="shared" si="802"/>
        <v/>
      </c>
      <c r="AI8406" s="1" t="str">
        <f>IFERROR(VLOOKUP(H8406,Factors!$C$45:$D$48,2,0),"")</f>
        <v/>
      </c>
      <c r="AJ8406" t="b">
        <f t="shared" si="805"/>
        <v>0</v>
      </c>
    </row>
    <row r="8407" spans="2:36" ht="15" customHeight="1" x14ac:dyDescent="0.3">
      <c r="B8407" s="70"/>
      <c r="C8407" s="58"/>
      <c r="D8407" s="63"/>
      <c r="E8407" s="58"/>
      <c r="F8407" s="58"/>
      <c r="G8407" s="44"/>
      <c r="H8407" s="45"/>
      <c r="I8407" s="45"/>
      <c r="J8407" s="40" t="str">
        <f t="shared" si="800"/>
        <v/>
      </c>
      <c r="K8407" s="39" t="str">
        <f t="shared" si="804"/>
        <v/>
      </c>
      <c r="AB8407" s="17" t="str">
        <f t="shared" si="803"/>
        <v>-1</v>
      </c>
      <c r="AC8407" s="17">
        <f>IFERROR(INDEX(Factors!$C$59:$C$70,MATCH(AB8407,Factors!$B$59:$B$70,1),1),0)</f>
        <v>0</v>
      </c>
      <c r="AD8407" s="17">
        <f t="shared" si="801"/>
        <v>0</v>
      </c>
      <c r="AE8407" s="17">
        <f>IFERROR(INDEX(Factors!$B$6:$B$15,MATCH('INPUT - Census'!E8407,Factors!$C$6:$C$15,0),1),0)</f>
        <v>0</v>
      </c>
      <c r="AF8407" s="18">
        <f>IFERROR(INDEX(Factors!$B$16:$B$39,MATCH('INPUT - Census'!C8407,Factors!$C$16:$C$35,0),1),0)</f>
        <v>0</v>
      </c>
      <c r="AG8407" s="19">
        <f>IFERROR(INDEX(Factors!$B$40:$B$44,MATCH('INPUT - Census'!F8407,Factors!$C$40:$C$44,0),1),0)</f>
        <v>0</v>
      </c>
      <c r="AH8407" s="21" t="str">
        <f t="shared" si="802"/>
        <v/>
      </c>
      <c r="AI8407" s="1" t="str">
        <f>IFERROR(VLOOKUP(H8407,Factors!$C$45:$D$48,2,0),"")</f>
        <v/>
      </c>
      <c r="AJ8407" t="b">
        <f t="shared" si="805"/>
        <v>0</v>
      </c>
    </row>
    <row r="8408" spans="2:36" ht="15" customHeight="1" x14ac:dyDescent="0.3">
      <c r="B8408" s="70"/>
      <c r="C8408" s="58"/>
      <c r="D8408" s="63"/>
      <c r="E8408" s="58"/>
      <c r="F8408" s="58"/>
      <c r="G8408" s="44"/>
      <c r="H8408" s="45"/>
      <c r="I8408" s="45"/>
      <c r="J8408" s="40" t="str">
        <f t="shared" si="800"/>
        <v/>
      </c>
      <c r="K8408" s="39" t="str">
        <f t="shared" si="804"/>
        <v/>
      </c>
      <c r="AB8408" s="17" t="str">
        <f t="shared" si="803"/>
        <v>-1</v>
      </c>
      <c r="AC8408" s="17">
        <f>IFERROR(INDEX(Factors!$C$59:$C$70,MATCH(AB8408,Factors!$B$59:$B$70,1),1),0)</f>
        <v>0</v>
      </c>
      <c r="AD8408" s="17">
        <f t="shared" si="801"/>
        <v>0</v>
      </c>
      <c r="AE8408" s="17">
        <f>IFERROR(INDEX(Factors!$B$6:$B$15,MATCH('INPUT - Census'!E8408,Factors!$C$6:$C$15,0),1),0)</f>
        <v>0</v>
      </c>
      <c r="AF8408" s="18">
        <f>IFERROR(INDEX(Factors!$B$16:$B$39,MATCH('INPUT - Census'!C8408,Factors!$C$16:$C$35,0),1),0)</f>
        <v>0</v>
      </c>
      <c r="AG8408" s="19">
        <f>IFERROR(INDEX(Factors!$B$40:$B$44,MATCH('INPUT - Census'!F8408,Factors!$C$40:$C$44,0),1),0)</f>
        <v>0</v>
      </c>
      <c r="AH8408" s="21" t="str">
        <f t="shared" si="802"/>
        <v/>
      </c>
      <c r="AI8408" s="1" t="str">
        <f>IFERROR(VLOOKUP(H8408,Factors!$C$45:$D$48,2,0),"")</f>
        <v/>
      </c>
      <c r="AJ8408" t="b">
        <f t="shared" si="805"/>
        <v>0</v>
      </c>
    </row>
    <row r="8409" spans="2:36" ht="15" customHeight="1" x14ac:dyDescent="0.3">
      <c r="B8409" s="70"/>
      <c r="C8409" s="58"/>
      <c r="D8409" s="63"/>
      <c r="E8409" s="58"/>
      <c r="F8409" s="58"/>
      <c r="G8409" s="44"/>
      <c r="H8409" s="45"/>
      <c r="I8409" s="45"/>
      <c r="J8409" s="40" t="str">
        <f t="shared" si="800"/>
        <v/>
      </c>
      <c r="K8409" s="39" t="str">
        <f t="shared" si="804"/>
        <v/>
      </c>
      <c r="AB8409" s="17" t="str">
        <f t="shared" si="803"/>
        <v>-1</v>
      </c>
      <c r="AC8409" s="17">
        <f>IFERROR(INDEX(Factors!$C$59:$C$70,MATCH(AB8409,Factors!$B$59:$B$70,1),1),0)</f>
        <v>0</v>
      </c>
      <c r="AD8409" s="17">
        <f t="shared" si="801"/>
        <v>0</v>
      </c>
      <c r="AE8409" s="17">
        <f>IFERROR(INDEX(Factors!$B$6:$B$15,MATCH('INPUT - Census'!E8409,Factors!$C$6:$C$15,0),1),0)</f>
        <v>0</v>
      </c>
      <c r="AF8409" s="18">
        <f>IFERROR(INDEX(Factors!$B$16:$B$39,MATCH('INPUT - Census'!C8409,Factors!$C$16:$C$35,0),1),0)</f>
        <v>0</v>
      </c>
      <c r="AG8409" s="19">
        <f>IFERROR(INDEX(Factors!$B$40:$B$44,MATCH('INPUT - Census'!F8409,Factors!$C$40:$C$44,0),1),0)</f>
        <v>0</v>
      </c>
      <c r="AH8409" s="21" t="str">
        <f t="shared" si="802"/>
        <v/>
      </c>
      <c r="AI8409" s="1" t="str">
        <f>IFERROR(VLOOKUP(H8409,Factors!$C$45:$D$48,2,0),"")</f>
        <v/>
      </c>
      <c r="AJ8409" t="b">
        <f t="shared" si="805"/>
        <v>0</v>
      </c>
    </row>
    <row r="8410" spans="2:36" ht="15" customHeight="1" x14ac:dyDescent="0.3">
      <c r="B8410" s="70"/>
      <c r="C8410" s="58"/>
      <c r="D8410" s="63"/>
      <c r="E8410" s="58"/>
      <c r="F8410" s="58"/>
      <c r="G8410" s="44"/>
      <c r="H8410" s="45"/>
      <c r="I8410" s="45"/>
      <c r="J8410" s="40" t="str">
        <f t="shared" si="800"/>
        <v/>
      </c>
      <c r="K8410" s="39" t="str">
        <f t="shared" si="804"/>
        <v/>
      </c>
      <c r="AB8410" s="17" t="str">
        <f t="shared" si="803"/>
        <v>-1</v>
      </c>
      <c r="AC8410" s="17">
        <f>IFERROR(INDEX(Factors!$C$59:$C$70,MATCH(AB8410,Factors!$B$59:$B$70,1),1),0)</f>
        <v>0</v>
      </c>
      <c r="AD8410" s="17">
        <f t="shared" si="801"/>
        <v>0</v>
      </c>
      <c r="AE8410" s="17">
        <f>IFERROR(INDEX(Factors!$B$6:$B$15,MATCH('INPUT - Census'!E8410,Factors!$C$6:$C$15,0),1),0)</f>
        <v>0</v>
      </c>
      <c r="AF8410" s="18">
        <f>IFERROR(INDEX(Factors!$B$16:$B$39,MATCH('INPUT - Census'!C8410,Factors!$C$16:$C$35,0),1),0)</f>
        <v>0</v>
      </c>
      <c r="AG8410" s="19">
        <f>IFERROR(INDEX(Factors!$B$40:$B$44,MATCH('INPUT - Census'!F8410,Factors!$C$40:$C$44,0),1),0)</f>
        <v>0</v>
      </c>
      <c r="AH8410" s="21" t="str">
        <f t="shared" si="802"/>
        <v/>
      </c>
      <c r="AI8410" s="1" t="str">
        <f>IFERROR(VLOOKUP(H8410,Factors!$C$45:$D$48,2,0),"")</f>
        <v/>
      </c>
      <c r="AJ8410" t="b">
        <f t="shared" si="805"/>
        <v>0</v>
      </c>
    </row>
    <row r="8411" spans="2:36" ht="15" customHeight="1" x14ac:dyDescent="0.3">
      <c r="B8411" s="70"/>
      <c r="C8411" s="58"/>
      <c r="D8411" s="63"/>
      <c r="E8411" s="58"/>
      <c r="F8411" s="58"/>
      <c r="G8411" s="44"/>
      <c r="H8411" s="45"/>
      <c r="I8411" s="45"/>
      <c r="J8411" s="40" t="str">
        <f t="shared" si="800"/>
        <v/>
      </c>
      <c r="K8411" s="39" t="str">
        <f t="shared" si="804"/>
        <v/>
      </c>
      <c r="AB8411" s="17" t="str">
        <f t="shared" si="803"/>
        <v>-1</v>
      </c>
      <c r="AC8411" s="17">
        <f>IFERROR(INDEX(Factors!$C$59:$C$70,MATCH(AB8411,Factors!$B$59:$B$70,1),1),0)</f>
        <v>0</v>
      </c>
      <c r="AD8411" s="17">
        <f t="shared" si="801"/>
        <v>0</v>
      </c>
      <c r="AE8411" s="17">
        <f>IFERROR(INDEX(Factors!$B$6:$B$15,MATCH('INPUT - Census'!E8411,Factors!$C$6:$C$15,0),1),0)</f>
        <v>0</v>
      </c>
      <c r="AF8411" s="18">
        <f>IFERROR(INDEX(Factors!$B$16:$B$39,MATCH('INPUT - Census'!C8411,Factors!$C$16:$C$35,0),1),0)</f>
        <v>0</v>
      </c>
      <c r="AG8411" s="19">
        <f>IFERROR(INDEX(Factors!$B$40:$B$44,MATCH('INPUT - Census'!F8411,Factors!$C$40:$C$44,0),1),0)</f>
        <v>0</v>
      </c>
      <c r="AH8411" s="21" t="str">
        <f t="shared" si="802"/>
        <v/>
      </c>
      <c r="AI8411" s="1" t="str">
        <f>IFERROR(VLOOKUP(H8411,Factors!$C$45:$D$48,2,0),"")</f>
        <v/>
      </c>
      <c r="AJ8411" t="b">
        <f t="shared" si="805"/>
        <v>0</v>
      </c>
    </row>
    <row r="8412" spans="2:36" ht="15" customHeight="1" x14ac:dyDescent="0.3">
      <c r="B8412" s="70"/>
      <c r="C8412" s="58"/>
      <c r="D8412" s="63"/>
      <c r="E8412" s="58"/>
      <c r="F8412" s="58"/>
      <c r="G8412" s="44"/>
      <c r="H8412" s="45"/>
      <c r="I8412" s="45"/>
      <c r="J8412" s="40" t="str">
        <f t="shared" si="800"/>
        <v/>
      </c>
      <c r="K8412" s="39" t="str">
        <f t="shared" si="804"/>
        <v/>
      </c>
      <c r="AB8412" s="17" t="str">
        <f t="shared" si="803"/>
        <v>-1</v>
      </c>
      <c r="AC8412" s="17">
        <f>IFERROR(INDEX(Factors!$C$59:$C$70,MATCH(AB8412,Factors!$B$59:$B$70,1),1),0)</f>
        <v>0</v>
      </c>
      <c r="AD8412" s="17">
        <f t="shared" si="801"/>
        <v>0</v>
      </c>
      <c r="AE8412" s="17">
        <f>IFERROR(INDEX(Factors!$B$6:$B$15,MATCH('INPUT - Census'!E8412,Factors!$C$6:$C$15,0),1),0)</f>
        <v>0</v>
      </c>
      <c r="AF8412" s="18">
        <f>IFERROR(INDEX(Factors!$B$16:$B$39,MATCH('INPUT - Census'!C8412,Factors!$C$16:$C$35,0),1),0)</f>
        <v>0</v>
      </c>
      <c r="AG8412" s="19">
        <f>IFERROR(INDEX(Factors!$B$40:$B$44,MATCH('INPUT - Census'!F8412,Factors!$C$40:$C$44,0),1),0)</f>
        <v>0</v>
      </c>
      <c r="AH8412" s="21" t="str">
        <f t="shared" si="802"/>
        <v/>
      </c>
      <c r="AI8412" s="1" t="str">
        <f>IFERROR(VLOOKUP(H8412,Factors!$C$45:$D$48,2,0),"")</f>
        <v/>
      </c>
      <c r="AJ8412" t="b">
        <f t="shared" si="805"/>
        <v>0</v>
      </c>
    </row>
    <row r="8413" spans="2:36" ht="15" customHeight="1" x14ac:dyDescent="0.3">
      <c r="B8413" s="70"/>
      <c r="C8413" s="58"/>
      <c r="D8413" s="63"/>
      <c r="E8413" s="58"/>
      <c r="F8413" s="58"/>
      <c r="G8413" s="44"/>
      <c r="H8413" s="45"/>
      <c r="I8413" s="45"/>
      <c r="J8413" s="40" t="str">
        <f t="shared" si="800"/>
        <v/>
      </c>
      <c r="K8413" s="39" t="str">
        <f t="shared" si="804"/>
        <v/>
      </c>
      <c r="AB8413" s="17" t="str">
        <f t="shared" si="803"/>
        <v>-1</v>
      </c>
      <c r="AC8413" s="17">
        <f>IFERROR(INDEX(Factors!$C$59:$C$70,MATCH(AB8413,Factors!$B$59:$B$70,1),1),0)</f>
        <v>0</v>
      </c>
      <c r="AD8413" s="17">
        <f t="shared" si="801"/>
        <v>0</v>
      </c>
      <c r="AE8413" s="17">
        <f>IFERROR(INDEX(Factors!$B$6:$B$15,MATCH('INPUT - Census'!E8413,Factors!$C$6:$C$15,0),1),0)</f>
        <v>0</v>
      </c>
      <c r="AF8413" s="18">
        <f>IFERROR(INDEX(Factors!$B$16:$B$39,MATCH('INPUT - Census'!C8413,Factors!$C$16:$C$35,0),1),0)</f>
        <v>0</v>
      </c>
      <c r="AG8413" s="19">
        <f>IFERROR(INDEX(Factors!$B$40:$B$44,MATCH('INPUT - Census'!F8413,Factors!$C$40:$C$44,0),1),0)</f>
        <v>0</v>
      </c>
      <c r="AH8413" s="21" t="str">
        <f t="shared" si="802"/>
        <v/>
      </c>
      <c r="AI8413" s="1" t="str">
        <f>IFERROR(VLOOKUP(H8413,Factors!$C$45:$D$48,2,0),"")</f>
        <v/>
      </c>
      <c r="AJ8413" t="b">
        <f t="shared" si="805"/>
        <v>0</v>
      </c>
    </row>
    <row r="8414" spans="2:36" ht="15" customHeight="1" x14ac:dyDescent="0.3">
      <c r="B8414" s="70"/>
      <c r="C8414" s="58"/>
      <c r="D8414" s="63"/>
      <c r="E8414" s="58"/>
      <c r="F8414" s="58"/>
      <c r="G8414" s="44"/>
      <c r="H8414" s="45"/>
      <c r="I8414" s="45"/>
      <c r="J8414" s="40" t="str">
        <f t="shared" si="800"/>
        <v/>
      </c>
      <c r="K8414" s="39" t="str">
        <f t="shared" si="804"/>
        <v/>
      </c>
      <c r="AB8414" s="17" t="str">
        <f t="shared" si="803"/>
        <v>-1</v>
      </c>
      <c r="AC8414" s="17">
        <f>IFERROR(INDEX(Factors!$C$59:$C$70,MATCH(AB8414,Factors!$B$59:$B$70,1),1),0)</f>
        <v>0</v>
      </c>
      <c r="AD8414" s="17">
        <f t="shared" si="801"/>
        <v>0</v>
      </c>
      <c r="AE8414" s="17">
        <f>IFERROR(INDEX(Factors!$B$6:$B$15,MATCH('INPUT - Census'!E8414,Factors!$C$6:$C$15,0),1),0)</f>
        <v>0</v>
      </c>
      <c r="AF8414" s="18">
        <f>IFERROR(INDEX(Factors!$B$16:$B$39,MATCH('INPUT - Census'!C8414,Factors!$C$16:$C$35,0),1),0)</f>
        <v>0</v>
      </c>
      <c r="AG8414" s="19">
        <f>IFERROR(INDEX(Factors!$B$40:$B$44,MATCH('INPUT - Census'!F8414,Factors!$C$40:$C$44,0),1),0)</f>
        <v>0</v>
      </c>
      <c r="AH8414" s="21" t="str">
        <f t="shared" si="802"/>
        <v/>
      </c>
      <c r="AI8414" s="1" t="str">
        <f>IFERROR(VLOOKUP(H8414,Factors!$C$45:$D$48,2,0),"")</f>
        <v/>
      </c>
      <c r="AJ8414" t="b">
        <f t="shared" si="805"/>
        <v>0</v>
      </c>
    </row>
    <row r="8415" spans="2:36" ht="15" customHeight="1" x14ac:dyDescent="0.3">
      <c r="B8415" s="70"/>
      <c r="C8415" s="58"/>
      <c r="D8415" s="63"/>
      <c r="E8415" s="58"/>
      <c r="F8415" s="58"/>
      <c r="G8415" s="44"/>
      <c r="H8415" s="45"/>
      <c r="I8415" s="45"/>
      <c r="J8415" s="40" t="str">
        <f t="shared" ref="J8415:J8478" si="806">IF( ISNUMBER(B8415), ROUND(($AL$3-B8415)/365,0), "" )</f>
        <v/>
      </c>
      <c r="K8415" s="39" t="str">
        <f t="shared" si="804"/>
        <v/>
      </c>
      <c r="AB8415" s="17" t="str">
        <f t="shared" si="803"/>
        <v>-1</v>
      </c>
      <c r="AC8415" s="17">
        <f>IFERROR(INDEX(Factors!$C$59:$C$70,MATCH(AB8415,Factors!$B$59:$B$70,1),1),0)</f>
        <v>0</v>
      </c>
      <c r="AD8415" s="17">
        <f t="shared" ref="AD8415:AD8478" si="807">IF(COUNTIF($P$2:$P$16,D8415),MATCH(D8415,$P$2:$P$16,0),0)</f>
        <v>0</v>
      </c>
      <c r="AE8415" s="17">
        <f>IFERROR(INDEX(Factors!$B$6:$B$15,MATCH('INPUT - Census'!E8415,Factors!$C$6:$C$15,0),1),0)</f>
        <v>0</v>
      </c>
      <c r="AF8415" s="18">
        <f>IFERROR(INDEX(Factors!$B$16:$B$39,MATCH('INPUT - Census'!C8415,Factors!$C$16:$C$35,0),1),0)</f>
        <v>0</v>
      </c>
      <c r="AG8415" s="19">
        <f>IFERROR(INDEX(Factors!$B$40:$B$44,MATCH('INPUT - Census'!F8415,Factors!$C$40:$C$44,0),1),0)</f>
        <v>0</v>
      </c>
      <c r="AH8415" s="21" t="str">
        <f t="shared" ref="AH8415:AH8478" si="808">IF(G8415="","",G8415)</f>
        <v/>
      </c>
      <c r="AI8415" s="1" t="str">
        <f>IFERROR(VLOOKUP(H8415,Factors!$C$45:$D$48,2,0),"")</f>
        <v/>
      </c>
      <c r="AJ8415" t="b">
        <f t="shared" si="805"/>
        <v>0</v>
      </c>
    </row>
    <row r="8416" spans="2:36" ht="15" customHeight="1" x14ac:dyDescent="0.3">
      <c r="B8416" s="70"/>
      <c r="C8416" s="58"/>
      <c r="D8416" s="63"/>
      <c r="E8416" s="58"/>
      <c r="F8416" s="58"/>
      <c r="G8416" s="44"/>
      <c r="H8416" s="45"/>
      <c r="I8416" s="45"/>
      <c r="J8416" s="40" t="str">
        <f t="shared" si="806"/>
        <v/>
      </c>
      <c r="K8416" s="39" t="str">
        <f t="shared" si="804"/>
        <v/>
      </c>
      <c r="AB8416" s="17" t="str">
        <f t="shared" si="803"/>
        <v>-1</v>
      </c>
      <c r="AC8416" s="17">
        <f>IFERROR(INDEX(Factors!$C$59:$C$70,MATCH(AB8416,Factors!$B$59:$B$70,1),1),0)</f>
        <v>0</v>
      </c>
      <c r="AD8416" s="17">
        <f t="shared" si="807"/>
        <v>0</v>
      </c>
      <c r="AE8416" s="17">
        <f>IFERROR(INDEX(Factors!$B$6:$B$15,MATCH('INPUT - Census'!E8416,Factors!$C$6:$C$15,0),1),0)</f>
        <v>0</v>
      </c>
      <c r="AF8416" s="18">
        <f>IFERROR(INDEX(Factors!$B$16:$B$39,MATCH('INPUT - Census'!C8416,Factors!$C$16:$C$35,0),1),0)</f>
        <v>0</v>
      </c>
      <c r="AG8416" s="19">
        <f>IFERROR(INDEX(Factors!$B$40:$B$44,MATCH('INPUT - Census'!F8416,Factors!$C$40:$C$44,0),1),0)</f>
        <v>0</v>
      </c>
      <c r="AH8416" s="21" t="str">
        <f t="shared" si="808"/>
        <v/>
      </c>
      <c r="AI8416" s="1" t="str">
        <f>IFERROR(VLOOKUP(H8416,Factors!$C$45:$D$48,2,0),"")</f>
        <v/>
      </c>
      <c r="AJ8416" t="b">
        <f t="shared" si="805"/>
        <v>0</v>
      </c>
    </row>
    <row r="8417" spans="2:36" ht="15" customHeight="1" x14ac:dyDescent="0.3">
      <c r="B8417" s="70"/>
      <c r="C8417" s="58"/>
      <c r="D8417" s="63"/>
      <c r="E8417" s="58"/>
      <c r="F8417" s="58"/>
      <c r="G8417" s="44"/>
      <c r="H8417" s="45"/>
      <c r="I8417" s="45"/>
      <c r="J8417" s="40" t="str">
        <f t="shared" si="806"/>
        <v/>
      </c>
      <c r="K8417" s="39" t="str">
        <f t="shared" si="804"/>
        <v/>
      </c>
      <c r="AB8417" s="17" t="str">
        <f t="shared" si="803"/>
        <v>-1</v>
      </c>
      <c r="AC8417" s="17">
        <f>IFERROR(INDEX(Factors!$C$59:$C$70,MATCH(AB8417,Factors!$B$59:$B$70,1),1),0)</f>
        <v>0</v>
      </c>
      <c r="AD8417" s="17">
        <f t="shared" si="807"/>
        <v>0</v>
      </c>
      <c r="AE8417" s="17">
        <f>IFERROR(INDEX(Factors!$B$6:$B$15,MATCH('INPUT - Census'!E8417,Factors!$C$6:$C$15,0),1),0)</f>
        <v>0</v>
      </c>
      <c r="AF8417" s="18">
        <f>IFERROR(INDEX(Factors!$B$16:$B$39,MATCH('INPUT - Census'!C8417,Factors!$C$16:$C$35,0),1),0)</f>
        <v>0</v>
      </c>
      <c r="AG8417" s="19">
        <f>IFERROR(INDEX(Factors!$B$40:$B$44,MATCH('INPUT - Census'!F8417,Factors!$C$40:$C$44,0),1),0)</f>
        <v>0</v>
      </c>
      <c r="AH8417" s="21" t="str">
        <f t="shared" si="808"/>
        <v/>
      </c>
      <c r="AI8417" s="1" t="str">
        <f>IFERROR(VLOOKUP(H8417,Factors!$C$45:$D$48,2,0),"")</f>
        <v/>
      </c>
      <c r="AJ8417" t="b">
        <f t="shared" si="805"/>
        <v>0</v>
      </c>
    </row>
    <row r="8418" spans="2:36" ht="15" customHeight="1" x14ac:dyDescent="0.3">
      <c r="B8418" s="70"/>
      <c r="C8418" s="58"/>
      <c r="D8418" s="63"/>
      <c r="E8418" s="58"/>
      <c r="F8418" s="58"/>
      <c r="G8418" s="44"/>
      <c r="H8418" s="45"/>
      <c r="I8418" s="45"/>
      <c r="J8418" s="40" t="str">
        <f t="shared" si="806"/>
        <v/>
      </c>
      <c r="K8418" s="39" t="str">
        <f t="shared" si="804"/>
        <v/>
      </c>
      <c r="AB8418" s="17" t="str">
        <f t="shared" si="803"/>
        <v>-1</v>
      </c>
      <c r="AC8418" s="17">
        <f>IFERROR(INDEX(Factors!$C$59:$C$70,MATCH(AB8418,Factors!$B$59:$B$70,1),1),0)</f>
        <v>0</v>
      </c>
      <c r="AD8418" s="17">
        <f t="shared" si="807"/>
        <v>0</v>
      </c>
      <c r="AE8418" s="17">
        <f>IFERROR(INDEX(Factors!$B$6:$B$15,MATCH('INPUT - Census'!E8418,Factors!$C$6:$C$15,0),1),0)</f>
        <v>0</v>
      </c>
      <c r="AF8418" s="18">
        <f>IFERROR(INDEX(Factors!$B$16:$B$39,MATCH('INPUT - Census'!C8418,Factors!$C$16:$C$35,0),1),0)</f>
        <v>0</v>
      </c>
      <c r="AG8418" s="19">
        <f>IFERROR(INDEX(Factors!$B$40:$B$44,MATCH('INPUT - Census'!F8418,Factors!$C$40:$C$44,0),1),0)</f>
        <v>0</v>
      </c>
      <c r="AH8418" s="21" t="str">
        <f t="shared" si="808"/>
        <v/>
      </c>
      <c r="AI8418" s="1" t="str">
        <f>IFERROR(VLOOKUP(H8418,Factors!$C$45:$D$48,2,0),"")</f>
        <v/>
      </c>
      <c r="AJ8418" t="b">
        <f t="shared" si="805"/>
        <v>0</v>
      </c>
    </row>
    <row r="8419" spans="2:36" ht="15" customHeight="1" x14ac:dyDescent="0.3">
      <c r="B8419" s="70"/>
      <c r="C8419" s="58"/>
      <c r="D8419" s="63"/>
      <c r="E8419" s="58"/>
      <c r="F8419" s="58"/>
      <c r="G8419" s="44"/>
      <c r="H8419" s="45"/>
      <c r="I8419" s="45"/>
      <c r="J8419" s="40" t="str">
        <f t="shared" si="806"/>
        <v/>
      </c>
      <c r="K8419" s="39" t="str">
        <f t="shared" si="804"/>
        <v/>
      </c>
      <c r="AB8419" s="17" t="str">
        <f t="shared" si="803"/>
        <v>-1</v>
      </c>
      <c r="AC8419" s="17">
        <f>IFERROR(INDEX(Factors!$C$59:$C$70,MATCH(AB8419,Factors!$B$59:$B$70,1),1),0)</f>
        <v>0</v>
      </c>
      <c r="AD8419" s="17">
        <f t="shared" si="807"/>
        <v>0</v>
      </c>
      <c r="AE8419" s="17">
        <f>IFERROR(INDEX(Factors!$B$6:$B$15,MATCH('INPUT - Census'!E8419,Factors!$C$6:$C$15,0),1),0)</f>
        <v>0</v>
      </c>
      <c r="AF8419" s="18">
        <f>IFERROR(INDEX(Factors!$B$16:$B$39,MATCH('INPUT - Census'!C8419,Factors!$C$16:$C$35,0),1),0)</f>
        <v>0</v>
      </c>
      <c r="AG8419" s="19">
        <f>IFERROR(INDEX(Factors!$B$40:$B$44,MATCH('INPUT - Census'!F8419,Factors!$C$40:$C$44,0),1),0)</f>
        <v>0</v>
      </c>
      <c r="AH8419" s="21" t="str">
        <f t="shared" si="808"/>
        <v/>
      </c>
      <c r="AI8419" s="1" t="str">
        <f>IFERROR(VLOOKUP(H8419,Factors!$C$45:$D$48,2,0),"")</f>
        <v/>
      </c>
      <c r="AJ8419" t="b">
        <f t="shared" si="805"/>
        <v>0</v>
      </c>
    </row>
    <row r="8420" spans="2:36" ht="15" customHeight="1" x14ac:dyDescent="0.3">
      <c r="B8420" s="70"/>
      <c r="C8420" s="58"/>
      <c r="D8420" s="63"/>
      <c r="E8420" s="58"/>
      <c r="F8420" s="58"/>
      <c r="G8420" s="44"/>
      <c r="H8420" s="45"/>
      <c r="I8420" s="45"/>
      <c r="J8420" s="40" t="str">
        <f t="shared" si="806"/>
        <v/>
      </c>
      <c r="K8420" s="39" t="str">
        <f t="shared" si="804"/>
        <v/>
      </c>
      <c r="AB8420" s="17" t="str">
        <f t="shared" si="803"/>
        <v>-1</v>
      </c>
      <c r="AC8420" s="17">
        <f>IFERROR(INDEX(Factors!$C$59:$C$70,MATCH(AB8420,Factors!$B$59:$B$70,1),1),0)</f>
        <v>0</v>
      </c>
      <c r="AD8420" s="17">
        <f t="shared" si="807"/>
        <v>0</v>
      </c>
      <c r="AE8420" s="17">
        <f>IFERROR(INDEX(Factors!$B$6:$B$15,MATCH('INPUT - Census'!E8420,Factors!$C$6:$C$15,0),1),0)</f>
        <v>0</v>
      </c>
      <c r="AF8420" s="18">
        <f>IFERROR(INDEX(Factors!$B$16:$B$39,MATCH('INPUT - Census'!C8420,Factors!$C$16:$C$35,0),1),0)</f>
        <v>0</v>
      </c>
      <c r="AG8420" s="19">
        <f>IFERROR(INDEX(Factors!$B$40:$B$44,MATCH('INPUT - Census'!F8420,Factors!$C$40:$C$44,0),1),0)</f>
        <v>0</v>
      </c>
      <c r="AH8420" s="21" t="str">
        <f t="shared" si="808"/>
        <v/>
      </c>
      <c r="AI8420" s="1" t="str">
        <f>IFERROR(VLOOKUP(H8420,Factors!$C$45:$D$48,2,0),"")</f>
        <v/>
      </c>
      <c r="AJ8420" t="b">
        <f t="shared" si="805"/>
        <v>0</v>
      </c>
    </row>
    <row r="8421" spans="2:36" ht="15" customHeight="1" x14ac:dyDescent="0.3">
      <c r="B8421" s="70"/>
      <c r="C8421" s="58"/>
      <c r="D8421" s="63"/>
      <c r="E8421" s="58"/>
      <c r="F8421" s="58"/>
      <c r="G8421" s="44"/>
      <c r="H8421" s="45"/>
      <c r="I8421" s="45"/>
      <c r="J8421" s="40" t="str">
        <f t="shared" si="806"/>
        <v/>
      </c>
      <c r="K8421" s="39" t="str">
        <f t="shared" si="804"/>
        <v/>
      </c>
      <c r="AB8421" s="17" t="str">
        <f t="shared" si="803"/>
        <v>-1</v>
      </c>
      <c r="AC8421" s="17">
        <f>IFERROR(INDEX(Factors!$C$59:$C$70,MATCH(AB8421,Factors!$B$59:$B$70,1),1),0)</f>
        <v>0</v>
      </c>
      <c r="AD8421" s="17">
        <f t="shared" si="807"/>
        <v>0</v>
      </c>
      <c r="AE8421" s="17">
        <f>IFERROR(INDEX(Factors!$B$6:$B$15,MATCH('INPUT - Census'!E8421,Factors!$C$6:$C$15,0),1),0)</f>
        <v>0</v>
      </c>
      <c r="AF8421" s="18">
        <f>IFERROR(INDEX(Factors!$B$16:$B$39,MATCH('INPUT - Census'!C8421,Factors!$C$16:$C$35,0),1),0)</f>
        <v>0</v>
      </c>
      <c r="AG8421" s="19">
        <f>IFERROR(INDEX(Factors!$B$40:$B$44,MATCH('INPUT - Census'!F8421,Factors!$C$40:$C$44,0),1),0)</f>
        <v>0</v>
      </c>
      <c r="AH8421" s="21" t="str">
        <f t="shared" si="808"/>
        <v/>
      </c>
      <c r="AI8421" s="1" t="str">
        <f>IFERROR(VLOOKUP(H8421,Factors!$C$45:$D$48,2,0),"")</f>
        <v/>
      </c>
      <c r="AJ8421" t="b">
        <f t="shared" si="805"/>
        <v>0</v>
      </c>
    </row>
    <row r="8422" spans="2:36" ht="15" customHeight="1" x14ac:dyDescent="0.3">
      <c r="B8422" s="70"/>
      <c r="C8422" s="58"/>
      <c r="D8422" s="63"/>
      <c r="E8422" s="58"/>
      <c r="F8422" s="58"/>
      <c r="G8422" s="44"/>
      <c r="H8422" s="45"/>
      <c r="I8422" s="45"/>
      <c r="J8422" s="40" t="str">
        <f t="shared" si="806"/>
        <v/>
      </c>
      <c r="K8422" s="39" t="str">
        <f t="shared" si="804"/>
        <v/>
      </c>
      <c r="AB8422" s="17" t="str">
        <f t="shared" si="803"/>
        <v>-1</v>
      </c>
      <c r="AC8422" s="17">
        <f>IFERROR(INDEX(Factors!$C$59:$C$70,MATCH(AB8422,Factors!$B$59:$B$70,1),1),0)</f>
        <v>0</v>
      </c>
      <c r="AD8422" s="17">
        <f t="shared" si="807"/>
        <v>0</v>
      </c>
      <c r="AE8422" s="17">
        <f>IFERROR(INDEX(Factors!$B$6:$B$15,MATCH('INPUT - Census'!E8422,Factors!$C$6:$C$15,0),1),0)</f>
        <v>0</v>
      </c>
      <c r="AF8422" s="18">
        <f>IFERROR(INDEX(Factors!$B$16:$B$39,MATCH('INPUT - Census'!C8422,Factors!$C$16:$C$35,0),1),0)</f>
        <v>0</v>
      </c>
      <c r="AG8422" s="19">
        <f>IFERROR(INDEX(Factors!$B$40:$B$44,MATCH('INPUT - Census'!F8422,Factors!$C$40:$C$44,0),1),0)</f>
        <v>0</v>
      </c>
      <c r="AH8422" s="21" t="str">
        <f t="shared" si="808"/>
        <v/>
      </c>
      <c r="AI8422" s="1" t="str">
        <f>IFERROR(VLOOKUP(H8422,Factors!$C$45:$D$48,2,0),"")</f>
        <v/>
      </c>
      <c r="AJ8422" t="b">
        <f t="shared" si="805"/>
        <v>0</v>
      </c>
    </row>
    <row r="8423" spans="2:36" ht="15" customHeight="1" x14ac:dyDescent="0.3">
      <c r="B8423" s="70"/>
      <c r="C8423" s="58"/>
      <c r="D8423" s="63"/>
      <c r="E8423" s="58"/>
      <c r="F8423" s="58"/>
      <c r="G8423" s="44"/>
      <c r="H8423" s="45"/>
      <c r="I8423" s="45"/>
      <c r="J8423" s="40" t="str">
        <f t="shared" si="806"/>
        <v/>
      </c>
      <c r="K8423" s="39" t="str">
        <f t="shared" si="804"/>
        <v/>
      </c>
      <c r="AB8423" s="17" t="str">
        <f t="shared" si="803"/>
        <v>-1</v>
      </c>
      <c r="AC8423" s="17">
        <f>IFERROR(INDEX(Factors!$C$59:$C$70,MATCH(AB8423,Factors!$B$59:$B$70,1),1),0)</f>
        <v>0</v>
      </c>
      <c r="AD8423" s="17">
        <f t="shared" si="807"/>
        <v>0</v>
      </c>
      <c r="AE8423" s="17">
        <f>IFERROR(INDEX(Factors!$B$6:$B$15,MATCH('INPUT - Census'!E8423,Factors!$C$6:$C$15,0),1),0)</f>
        <v>0</v>
      </c>
      <c r="AF8423" s="18">
        <f>IFERROR(INDEX(Factors!$B$16:$B$39,MATCH('INPUT - Census'!C8423,Factors!$C$16:$C$35,0),1),0)</f>
        <v>0</v>
      </c>
      <c r="AG8423" s="19">
        <f>IFERROR(INDEX(Factors!$B$40:$B$44,MATCH('INPUT - Census'!F8423,Factors!$C$40:$C$44,0),1),0)</f>
        <v>0</v>
      </c>
      <c r="AH8423" s="21" t="str">
        <f t="shared" si="808"/>
        <v/>
      </c>
      <c r="AI8423" s="1" t="str">
        <f>IFERROR(VLOOKUP(H8423,Factors!$C$45:$D$48,2,0),"")</f>
        <v/>
      </c>
      <c r="AJ8423" t="b">
        <f t="shared" si="805"/>
        <v>0</v>
      </c>
    </row>
    <row r="8424" spans="2:36" ht="15" customHeight="1" x14ac:dyDescent="0.3">
      <c r="B8424" s="70"/>
      <c r="C8424" s="58"/>
      <c r="D8424" s="63"/>
      <c r="E8424" s="58"/>
      <c r="F8424" s="58"/>
      <c r="G8424" s="44"/>
      <c r="H8424" s="45"/>
      <c r="I8424" s="45"/>
      <c r="J8424" s="40" t="str">
        <f t="shared" si="806"/>
        <v/>
      </c>
      <c r="K8424" s="39" t="str">
        <f t="shared" si="804"/>
        <v/>
      </c>
      <c r="AB8424" s="17" t="str">
        <f t="shared" si="803"/>
        <v>-1</v>
      </c>
      <c r="AC8424" s="17">
        <f>IFERROR(INDEX(Factors!$C$59:$C$70,MATCH(AB8424,Factors!$B$59:$B$70,1),1),0)</f>
        <v>0</v>
      </c>
      <c r="AD8424" s="17">
        <f t="shared" si="807"/>
        <v>0</v>
      </c>
      <c r="AE8424" s="17">
        <f>IFERROR(INDEX(Factors!$B$6:$B$15,MATCH('INPUT - Census'!E8424,Factors!$C$6:$C$15,0),1),0)</f>
        <v>0</v>
      </c>
      <c r="AF8424" s="18">
        <f>IFERROR(INDEX(Factors!$B$16:$B$39,MATCH('INPUT - Census'!C8424,Factors!$C$16:$C$35,0),1),0)</f>
        <v>0</v>
      </c>
      <c r="AG8424" s="19">
        <f>IFERROR(INDEX(Factors!$B$40:$B$44,MATCH('INPUT - Census'!F8424,Factors!$C$40:$C$44,0),1),0)</f>
        <v>0</v>
      </c>
      <c r="AH8424" s="21" t="str">
        <f t="shared" si="808"/>
        <v/>
      </c>
      <c r="AI8424" s="1" t="str">
        <f>IFERROR(VLOOKUP(H8424,Factors!$C$45:$D$48,2,0),"")</f>
        <v/>
      </c>
      <c r="AJ8424" t="b">
        <f t="shared" si="805"/>
        <v>0</v>
      </c>
    </row>
    <row r="8425" spans="2:36" ht="15" customHeight="1" x14ac:dyDescent="0.3">
      <c r="B8425" s="70"/>
      <c r="C8425" s="58"/>
      <c r="D8425" s="63"/>
      <c r="E8425" s="58"/>
      <c r="F8425" s="58"/>
      <c r="G8425" s="44"/>
      <c r="H8425" s="45"/>
      <c r="I8425" s="45"/>
      <c r="J8425" s="40" t="str">
        <f t="shared" si="806"/>
        <v/>
      </c>
      <c r="K8425" s="39" t="str">
        <f t="shared" si="804"/>
        <v/>
      </c>
      <c r="AB8425" s="17" t="str">
        <f t="shared" si="803"/>
        <v>-1</v>
      </c>
      <c r="AC8425" s="17">
        <f>IFERROR(INDEX(Factors!$C$59:$C$70,MATCH(AB8425,Factors!$B$59:$B$70,1),1),0)</f>
        <v>0</v>
      </c>
      <c r="AD8425" s="17">
        <f t="shared" si="807"/>
        <v>0</v>
      </c>
      <c r="AE8425" s="17">
        <f>IFERROR(INDEX(Factors!$B$6:$B$15,MATCH('INPUT - Census'!E8425,Factors!$C$6:$C$15,0),1),0)</f>
        <v>0</v>
      </c>
      <c r="AF8425" s="18">
        <f>IFERROR(INDEX(Factors!$B$16:$B$39,MATCH('INPUT - Census'!C8425,Factors!$C$16:$C$35,0),1),0)</f>
        <v>0</v>
      </c>
      <c r="AG8425" s="19">
        <f>IFERROR(INDEX(Factors!$B$40:$B$44,MATCH('INPUT - Census'!F8425,Factors!$C$40:$C$44,0),1),0)</f>
        <v>0</v>
      </c>
      <c r="AH8425" s="21" t="str">
        <f t="shared" si="808"/>
        <v/>
      </c>
      <c r="AI8425" s="1" t="str">
        <f>IFERROR(VLOOKUP(H8425,Factors!$C$45:$D$48,2,0),"")</f>
        <v/>
      </c>
      <c r="AJ8425" t="b">
        <f t="shared" si="805"/>
        <v>0</v>
      </c>
    </row>
    <row r="8426" spans="2:36" ht="15" customHeight="1" x14ac:dyDescent="0.3">
      <c r="B8426" s="70"/>
      <c r="C8426" s="58"/>
      <c r="D8426" s="63"/>
      <c r="E8426" s="58"/>
      <c r="F8426" s="58"/>
      <c r="G8426" s="44"/>
      <c r="H8426" s="45"/>
      <c r="I8426" s="45"/>
      <c r="J8426" s="40" t="str">
        <f t="shared" si="806"/>
        <v/>
      </c>
      <c r="K8426" s="39" t="str">
        <f t="shared" si="804"/>
        <v/>
      </c>
      <c r="AB8426" s="17" t="str">
        <f t="shared" si="803"/>
        <v>-1</v>
      </c>
      <c r="AC8426" s="17">
        <f>IFERROR(INDEX(Factors!$C$59:$C$70,MATCH(AB8426,Factors!$B$59:$B$70,1),1),0)</f>
        <v>0</v>
      </c>
      <c r="AD8426" s="17">
        <f t="shared" si="807"/>
        <v>0</v>
      </c>
      <c r="AE8426" s="17">
        <f>IFERROR(INDEX(Factors!$B$6:$B$15,MATCH('INPUT - Census'!E8426,Factors!$C$6:$C$15,0),1),0)</f>
        <v>0</v>
      </c>
      <c r="AF8426" s="18">
        <f>IFERROR(INDEX(Factors!$B$16:$B$39,MATCH('INPUT - Census'!C8426,Factors!$C$16:$C$35,0),1),0)</f>
        <v>0</v>
      </c>
      <c r="AG8426" s="19">
        <f>IFERROR(INDEX(Factors!$B$40:$B$44,MATCH('INPUT - Census'!F8426,Factors!$C$40:$C$44,0),1),0)</f>
        <v>0</v>
      </c>
      <c r="AH8426" s="21" t="str">
        <f t="shared" si="808"/>
        <v/>
      </c>
      <c r="AI8426" s="1" t="str">
        <f>IFERROR(VLOOKUP(H8426,Factors!$C$45:$D$48,2,0),"")</f>
        <v/>
      </c>
      <c r="AJ8426" t="b">
        <f t="shared" si="805"/>
        <v>0</v>
      </c>
    </row>
    <row r="8427" spans="2:36" ht="15" customHeight="1" x14ac:dyDescent="0.3">
      <c r="B8427" s="70"/>
      <c r="C8427" s="58"/>
      <c r="D8427" s="63"/>
      <c r="E8427" s="58"/>
      <c r="F8427" s="58"/>
      <c r="G8427" s="44"/>
      <c r="H8427" s="45"/>
      <c r="I8427" s="45"/>
      <c r="J8427" s="40" t="str">
        <f t="shared" si="806"/>
        <v/>
      </c>
      <c r="K8427" s="39" t="str">
        <f t="shared" si="804"/>
        <v/>
      </c>
      <c r="AB8427" s="17" t="str">
        <f t="shared" si="803"/>
        <v>-1</v>
      </c>
      <c r="AC8427" s="17">
        <f>IFERROR(INDEX(Factors!$C$59:$C$70,MATCH(AB8427,Factors!$B$59:$B$70,1),1),0)</f>
        <v>0</v>
      </c>
      <c r="AD8427" s="17">
        <f t="shared" si="807"/>
        <v>0</v>
      </c>
      <c r="AE8427" s="17">
        <f>IFERROR(INDEX(Factors!$B$6:$B$15,MATCH('INPUT - Census'!E8427,Factors!$C$6:$C$15,0),1),0)</f>
        <v>0</v>
      </c>
      <c r="AF8427" s="18">
        <f>IFERROR(INDEX(Factors!$B$16:$B$39,MATCH('INPUT - Census'!C8427,Factors!$C$16:$C$35,0),1),0)</f>
        <v>0</v>
      </c>
      <c r="AG8427" s="19">
        <f>IFERROR(INDEX(Factors!$B$40:$B$44,MATCH('INPUT - Census'!F8427,Factors!$C$40:$C$44,0),1),0)</f>
        <v>0</v>
      </c>
      <c r="AH8427" s="21" t="str">
        <f t="shared" si="808"/>
        <v/>
      </c>
      <c r="AI8427" s="1" t="str">
        <f>IFERROR(VLOOKUP(H8427,Factors!$C$45:$D$48,2,0),"")</f>
        <v/>
      </c>
      <c r="AJ8427" t="b">
        <f t="shared" si="805"/>
        <v>0</v>
      </c>
    </row>
    <row r="8428" spans="2:36" ht="15" customHeight="1" x14ac:dyDescent="0.3">
      <c r="B8428" s="70"/>
      <c r="C8428" s="58"/>
      <c r="D8428" s="63"/>
      <c r="E8428" s="58"/>
      <c r="F8428" s="58"/>
      <c r="G8428" s="44"/>
      <c r="H8428" s="45"/>
      <c r="I8428" s="45"/>
      <c r="J8428" s="40" t="str">
        <f t="shared" si="806"/>
        <v/>
      </c>
      <c r="K8428" s="39" t="str">
        <f t="shared" si="804"/>
        <v/>
      </c>
      <c r="AB8428" s="17" t="str">
        <f t="shared" si="803"/>
        <v>-1</v>
      </c>
      <c r="AC8428" s="17">
        <f>IFERROR(INDEX(Factors!$C$59:$C$70,MATCH(AB8428,Factors!$B$59:$B$70,1),1),0)</f>
        <v>0</v>
      </c>
      <c r="AD8428" s="17">
        <f t="shared" si="807"/>
        <v>0</v>
      </c>
      <c r="AE8428" s="17">
        <f>IFERROR(INDEX(Factors!$B$6:$B$15,MATCH('INPUT - Census'!E8428,Factors!$C$6:$C$15,0),1),0)</f>
        <v>0</v>
      </c>
      <c r="AF8428" s="18">
        <f>IFERROR(INDEX(Factors!$B$16:$B$39,MATCH('INPUT - Census'!C8428,Factors!$C$16:$C$35,0),1),0)</f>
        <v>0</v>
      </c>
      <c r="AG8428" s="19">
        <f>IFERROR(INDEX(Factors!$B$40:$B$44,MATCH('INPUT - Census'!F8428,Factors!$C$40:$C$44,0),1),0)</f>
        <v>0</v>
      </c>
      <c r="AH8428" s="21" t="str">
        <f t="shared" si="808"/>
        <v/>
      </c>
      <c r="AI8428" s="1" t="str">
        <f>IFERROR(VLOOKUP(H8428,Factors!$C$45:$D$48,2,0),"")</f>
        <v/>
      </c>
      <c r="AJ8428" t="b">
        <f t="shared" si="805"/>
        <v>0</v>
      </c>
    </row>
    <row r="8429" spans="2:36" ht="15" customHeight="1" x14ac:dyDescent="0.3">
      <c r="B8429" s="70"/>
      <c r="C8429" s="58"/>
      <c r="D8429" s="63"/>
      <c r="E8429" s="58"/>
      <c r="F8429" s="58"/>
      <c r="G8429" s="44"/>
      <c r="H8429" s="45"/>
      <c r="I8429" s="45"/>
      <c r="J8429" s="40" t="str">
        <f t="shared" si="806"/>
        <v/>
      </c>
      <c r="K8429" s="39" t="str">
        <f t="shared" si="804"/>
        <v/>
      </c>
      <c r="AB8429" s="17" t="str">
        <f t="shared" si="803"/>
        <v>-1</v>
      </c>
      <c r="AC8429" s="17">
        <f>IFERROR(INDEX(Factors!$C$59:$C$70,MATCH(AB8429,Factors!$B$59:$B$70,1),1),0)</f>
        <v>0</v>
      </c>
      <c r="AD8429" s="17">
        <f t="shared" si="807"/>
        <v>0</v>
      </c>
      <c r="AE8429" s="17">
        <f>IFERROR(INDEX(Factors!$B$6:$B$15,MATCH('INPUT - Census'!E8429,Factors!$C$6:$C$15,0),1),0)</f>
        <v>0</v>
      </c>
      <c r="AF8429" s="18">
        <f>IFERROR(INDEX(Factors!$B$16:$B$39,MATCH('INPUT - Census'!C8429,Factors!$C$16:$C$35,0),1),0)</f>
        <v>0</v>
      </c>
      <c r="AG8429" s="19">
        <f>IFERROR(INDEX(Factors!$B$40:$B$44,MATCH('INPUT - Census'!F8429,Factors!$C$40:$C$44,0),1),0)</f>
        <v>0</v>
      </c>
      <c r="AH8429" s="21" t="str">
        <f t="shared" si="808"/>
        <v/>
      </c>
      <c r="AI8429" s="1" t="str">
        <f>IFERROR(VLOOKUP(H8429,Factors!$C$45:$D$48,2,0),"")</f>
        <v/>
      </c>
      <c r="AJ8429" t="b">
        <f t="shared" si="805"/>
        <v>0</v>
      </c>
    </row>
    <row r="8430" spans="2:36" ht="15" customHeight="1" x14ac:dyDescent="0.3">
      <c r="B8430" s="70"/>
      <c r="C8430" s="58"/>
      <c r="D8430" s="63"/>
      <c r="E8430" s="58"/>
      <c r="F8430" s="58"/>
      <c r="G8430" s="44"/>
      <c r="H8430" s="45"/>
      <c r="I8430" s="45"/>
      <c r="J8430" s="40" t="str">
        <f t="shared" si="806"/>
        <v/>
      </c>
      <c r="K8430" s="39" t="str">
        <f t="shared" si="804"/>
        <v/>
      </c>
      <c r="AB8430" s="17" t="str">
        <f t="shared" si="803"/>
        <v>-1</v>
      </c>
      <c r="AC8430" s="17">
        <f>IFERROR(INDEX(Factors!$C$59:$C$70,MATCH(AB8430,Factors!$B$59:$B$70,1),1),0)</f>
        <v>0</v>
      </c>
      <c r="AD8430" s="17">
        <f t="shared" si="807"/>
        <v>0</v>
      </c>
      <c r="AE8430" s="17">
        <f>IFERROR(INDEX(Factors!$B$6:$B$15,MATCH('INPUT - Census'!E8430,Factors!$C$6:$C$15,0),1),0)</f>
        <v>0</v>
      </c>
      <c r="AF8430" s="18">
        <f>IFERROR(INDEX(Factors!$B$16:$B$39,MATCH('INPUT - Census'!C8430,Factors!$C$16:$C$35,0),1),0)</f>
        <v>0</v>
      </c>
      <c r="AG8430" s="19">
        <f>IFERROR(INDEX(Factors!$B$40:$B$44,MATCH('INPUT - Census'!F8430,Factors!$C$40:$C$44,0),1),0)</f>
        <v>0</v>
      </c>
      <c r="AH8430" s="21" t="str">
        <f t="shared" si="808"/>
        <v/>
      </c>
      <c r="AI8430" s="1" t="str">
        <f>IFERROR(VLOOKUP(H8430,Factors!$C$45:$D$48,2,0),"")</f>
        <v/>
      </c>
      <c r="AJ8430" t="b">
        <f t="shared" si="805"/>
        <v>0</v>
      </c>
    </row>
    <row r="8431" spans="2:36" ht="15" customHeight="1" x14ac:dyDescent="0.3">
      <c r="B8431" s="70"/>
      <c r="C8431" s="58"/>
      <c r="D8431" s="63"/>
      <c r="E8431" s="58"/>
      <c r="F8431" s="58"/>
      <c r="G8431" s="44"/>
      <c r="H8431" s="45"/>
      <c r="I8431" s="45"/>
      <c r="J8431" s="40" t="str">
        <f t="shared" si="806"/>
        <v/>
      </c>
      <c r="K8431" s="39" t="str">
        <f t="shared" si="804"/>
        <v/>
      </c>
      <c r="AB8431" s="17" t="str">
        <f t="shared" si="803"/>
        <v>-1</v>
      </c>
      <c r="AC8431" s="17">
        <f>IFERROR(INDEX(Factors!$C$59:$C$70,MATCH(AB8431,Factors!$B$59:$B$70,1),1),0)</f>
        <v>0</v>
      </c>
      <c r="AD8431" s="17">
        <f t="shared" si="807"/>
        <v>0</v>
      </c>
      <c r="AE8431" s="17">
        <f>IFERROR(INDEX(Factors!$B$6:$B$15,MATCH('INPUT - Census'!E8431,Factors!$C$6:$C$15,0),1),0)</f>
        <v>0</v>
      </c>
      <c r="AF8431" s="18">
        <f>IFERROR(INDEX(Factors!$B$16:$B$39,MATCH('INPUT - Census'!C8431,Factors!$C$16:$C$35,0),1),0)</f>
        <v>0</v>
      </c>
      <c r="AG8431" s="19">
        <f>IFERROR(INDEX(Factors!$B$40:$B$44,MATCH('INPUT - Census'!F8431,Factors!$C$40:$C$44,0),1),0)</f>
        <v>0</v>
      </c>
      <c r="AH8431" s="21" t="str">
        <f t="shared" si="808"/>
        <v/>
      </c>
      <c r="AI8431" s="1" t="str">
        <f>IFERROR(VLOOKUP(H8431,Factors!$C$45:$D$48,2,0),"")</f>
        <v/>
      </c>
      <c r="AJ8431" t="b">
        <f t="shared" si="805"/>
        <v>0</v>
      </c>
    </row>
    <row r="8432" spans="2:36" ht="15" customHeight="1" x14ac:dyDescent="0.3">
      <c r="B8432" s="70"/>
      <c r="C8432" s="58"/>
      <c r="D8432" s="63"/>
      <c r="E8432" s="58"/>
      <c r="F8432" s="58"/>
      <c r="G8432" s="44"/>
      <c r="H8432" s="45"/>
      <c r="I8432" s="45"/>
      <c r="J8432" s="40" t="str">
        <f t="shared" si="806"/>
        <v/>
      </c>
      <c r="K8432" s="39" t="str">
        <f t="shared" si="804"/>
        <v/>
      </c>
      <c r="AB8432" s="17" t="str">
        <f t="shared" si="803"/>
        <v>-1</v>
      </c>
      <c r="AC8432" s="17">
        <f>IFERROR(INDEX(Factors!$C$59:$C$70,MATCH(AB8432,Factors!$B$59:$B$70,1),1),0)</f>
        <v>0</v>
      </c>
      <c r="AD8432" s="17">
        <f t="shared" si="807"/>
        <v>0</v>
      </c>
      <c r="AE8432" s="17">
        <f>IFERROR(INDEX(Factors!$B$6:$B$15,MATCH('INPUT - Census'!E8432,Factors!$C$6:$C$15,0),1),0)</f>
        <v>0</v>
      </c>
      <c r="AF8432" s="18">
        <f>IFERROR(INDEX(Factors!$B$16:$B$39,MATCH('INPUT - Census'!C8432,Factors!$C$16:$C$35,0),1),0)</f>
        <v>0</v>
      </c>
      <c r="AG8432" s="19">
        <f>IFERROR(INDEX(Factors!$B$40:$B$44,MATCH('INPUT - Census'!F8432,Factors!$C$40:$C$44,0),1),0)</f>
        <v>0</v>
      </c>
      <c r="AH8432" s="21" t="str">
        <f t="shared" si="808"/>
        <v/>
      </c>
      <c r="AI8432" s="1" t="str">
        <f>IFERROR(VLOOKUP(H8432,Factors!$C$45:$D$48,2,0),"")</f>
        <v/>
      </c>
      <c r="AJ8432" t="b">
        <f t="shared" si="805"/>
        <v>0</v>
      </c>
    </row>
    <row r="8433" spans="2:36" ht="15" customHeight="1" x14ac:dyDescent="0.3">
      <c r="B8433" s="70"/>
      <c r="C8433" s="58"/>
      <c r="D8433" s="63"/>
      <c r="E8433" s="58"/>
      <c r="F8433" s="58"/>
      <c r="G8433" s="44"/>
      <c r="H8433" s="45"/>
      <c r="I8433" s="45"/>
      <c r="J8433" s="40" t="str">
        <f t="shared" si="806"/>
        <v/>
      </c>
      <c r="K8433" s="39" t="str">
        <f t="shared" si="804"/>
        <v/>
      </c>
      <c r="AB8433" s="17" t="str">
        <f t="shared" si="803"/>
        <v>-1</v>
      </c>
      <c r="AC8433" s="17">
        <f>IFERROR(INDEX(Factors!$C$59:$C$70,MATCH(AB8433,Factors!$B$59:$B$70,1),1),0)</f>
        <v>0</v>
      </c>
      <c r="AD8433" s="17">
        <f t="shared" si="807"/>
        <v>0</v>
      </c>
      <c r="AE8433" s="17">
        <f>IFERROR(INDEX(Factors!$B$6:$B$15,MATCH('INPUT - Census'!E8433,Factors!$C$6:$C$15,0),1),0)</f>
        <v>0</v>
      </c>
      <c r="AF8433" s="18">
        <f>IFERROR(INDEX(Factors!$B$16:$B$39,MATCH('INPUT - Census'!C8433,Factors!$C$16:$C$35,0),1),0)</f>
        <v>0</v>
      </c>
      <c r="AG8433" s="19">
        <f>IFERROR(INDEX(Factors!$B$40:$B$44,MATCH('INPUT - Census'!F8433,Factors!$C$40:$C$44,0),1),0)</f>
        <v>0</v>
      </c>
      <c r="AH8433" s="21" t="str">
        <f t="shared" si="808"/>
        <v/>
      </c>
      <c r="AI8433" s="1" t="str">
        <f>IFERROR(VLOOKUP(H8433,Factors!$C$45:$D$48,2,0),"")</f>
        <v/>
      </c>
      <c r="AJ8433" t="b">
        <f t="shared" si="805"/>
        <v>0</v>
      </c>
    </row>
    <row r="8434" spans="2:36" ht="15" customHeight="1" x14ac:dyDescent="0.3">
      <c r="B8434" s="70"/>
      <c r="C8434" s="58"/>
      <c r="D8434" s="63"/>
      <c r="E8434" s="58"/>
      <c r="F8434" s="58"/>
      <c r="G8434" s="44"/>
      <c r="H8434" s="45"/>
      <c r="I8434" s="45"/>
      <c r="J8434" s="40" t="str">
        <f t="shared" si="806"/>
        <v/>
      </c>
      <c r="K8434" s="39" t="str">
        <f t="shared" si="804"/>
        <v/>
      </c>
      <c r="AB8434" s="17" t="str">
        <f t="shared" si="803"/>
        <v>-1</v>
      </c>
      <c r="AC8434" s="17">
        <f>IFERROR(INDEX(Factors!$C$59:$C$70,MATCH(AB8434,Factors!$B$59:$B$70,1),1),0)</f>
        <v>0</v>
      </c>
      <c r="AD8434" s="17">
        <f t="shared" si="807"/>
        <v>0</v>
      </c>
      <c r="AE8434" s="17">
        <f>IFERROR(INDEX(Factors!$B$6:$B$15,MATCH('INPUT - Census'!E8434,Factors!$C$6:$C$15,0),1),0)</f>
        <v>0</v>
      </c>
      <c r="AF8434" s="18">
        <f>IFERROR(INDEX(Factors!$B$16:$B$39,MATCH('INPUT - Census'!C8434,Factors!$C$16:$C$35,0),1),0)</f>
        <v>0</v>
      </c>
      <c r="AG8434" s="19">
        <f>IFERROR(INDEX(Factors!$B$40:$B$44,MATCH('INPUT - Census'!F8434,Factors!$C$40:$C$44,0),1),0)</f>
        <v>0</v>
      </c>
      <c r="AH8434" s="21" t="str">
        <f t="shared" si="808"/>
        <v/>
      </c>
      <c r="AI8434" s="1" t="str">
        <f>IFERROR(VLOOKUP(H8434,Factors!$C$45:$D$48,2,0),"")</f>
        <v/>
      </c>
      <c r="AJ8434" t="b">
        <f t="shared" si="805"/>
        <v>0</v>
      </c>
    </row>
    <row r="8435" spans="2:36" ht="15" customHeight="1" x14ac:dyDescent="0.3">
      <c r="B8435" s="70"/>
      <c r="C8435" s="58"/>
      <c r="D8435" s="63"/>
      <c r="E8435" s="58"/>
      <c r="F8435" s="58"/>
      <c r="G8435" s="44"/>
      <c r="H8435" s="45"/>
      <c r="I8435" s="45"/>
      <c r="J8435" s="40" t="str">
        <f t="shared" si="806"/>
        <v/>
      </c>
      <c r="K8435" s="39" t="str">
        <f t="shared" si="804"/>
        <v/>
      </c>
      <c r="AB8435" s="17" t="str">
        <f t="shared" si="803"/>
        <v>-1</v>
      </c>
      <c r="AC8435" s="17">
        <f>IFERROR(INDEX(Factors!$C$59:$C$70,MATCH(AB8435,Factors!$B$59:$B$70,1),1),0)</f>
        <v>0</v>
      </c>
      <c r="AD8435" s="17">
        <f t="shared" si="807"/>
        <v>0</v>
      </c>
      <c r="AE8435" s="17">
        <f>IFERROR(INDEX(Factors!$B$6:$B$15,MATCH('INPUT - Census'!E8435,Factors!$C$6:$C$15,0),1),0)</f>
        <v>0</v>
      </c>
      <c r="AF8435" s="18">
        <f>IFERROR(INDEX(Factors!$B$16:$B$39,MATCH('INPUT - Census'!C8435,Factors!$C$16:$C$35,0),1),0)</f>
        <v>0</v>
      </c>
      <c r="AG8435" s="19">
        <f>IFERROR(INDEX(Factors!$B$40:$B$44,MATCH('INPUT - Census'!F8435,Factors!$C$40:$C$44,0),1),0)</f>
        <v>0</v>
      </c>
      <c r="AH8435" s="21" t="str">
        <f t="shared" si="808"/>
        <v/>
      </c>
      <c r="AI8435" s="1" t="str">
        <f>IFERROR(VLOOKUP(H8435,Factors!$C$45:$D$48,2,0),"")</f>
        <v/>
      </c>
      <c r="AJ8435" t="b">
        <f t="shared" si="805"/>
        <v>0</v>
      </c>
    </row>
    <row r="8436" spans="2:36" ht="15" customHeight="1" x14ac:dyDescent="0.3">
      <c r="B8436" s="70"/>
      <c r="C8436" s="58"/>
      <c r="D8436" s="63"/>
      <c r="E8436" s="58"/>
      <c r="F8436" s="58"/>
      <c r="G8436" s="44"/>
      <c r="H8436" s="45"/>
      <c r="I8436" s="45"/>
      <c r="J8436" s="40" t="str">
        <f t="shared" si="806"/>
        <v/>
      </c>
      <c r="K8436" s="39" t="str">
        <f t="shared" si="804"/>
        <v/>
      </c>
      <c r="AB8436" s="17" t="str">
        <f t="shared" si="803"/>
        <v>-1</v>
      </c>
      <c r="AC8436" s="17">
        <f>IFERROR(INDEX(Factors!$C$59:$C$70,MATCH(AB8436,Factors!$B$59:$B$70,1),1),0)</f>
        <v>0</v>
      </c>
      <c r="AD8436" s="17">
        <f t="shared" si="807"/>
        <v>0</v>
      </c>
      <c r="AE8436" s="17">
        <f>IFERROR(INDEX(Factors!$B$6:$B$15,MATCH('INPUT - Census'!E8436,Factors!$C$6:$C$15,0),1),0)</f>
        <v>0</v>
      </c>
      <c r="AF8436" s="18">
        <f>IFERROR(INDEX(Factors!$B$16:$B$39,MATCH('INPUT - Census'!C8436,Factors!$C$16:$C$35,0),1),0)</f>
        <v>0</v>
      </c>
      <c r="AG8436" s="19">
        <f>IFERROR(INDEX(Factors!$B$40:$B$44,MATCH('INPUT - Census'!F8436,Factors!$C$40:$C$44,0),1),0)</f>
        <v>0</v>
      </c>
      <c r="AH8436" s="21" t="str">
        <f t="shared" si="808"/>
        <v/>
      </c>
      <c r="AI8436" s="1" t="str">
        <f>IFERROR(VLOOKUP(H8436,Factors!$C$45:$D$48,2,0),"")</f>
        <v/>
      </c>
      <c r="AJ8436" t="b">
        <f t="shared" si="805"/>
        <v>0</v>
      </c>
    </row>
    <row r="8437" spans="2:36" ht="15" customHeight="1" x14ac:dyDescent="0.3">
      <c r="B8437" s="70"/>
      <c r="C8437" s="58"/>
      <c r="D8437" s="63"/>
      <c r="E8437" s="58"/>
      <c r="F8437" s="58"/>
      <c r="G8437" s="44"/>
      <c r="H8437" s="45"/>
      <c r="I8437" s="45"/>
      <c r="J8437" s="40" t="str">
        <f t="shared" si="806"/>
        <v/>
      </c>
      <c r="K8437" s="39" t="str">
        <f t="shared" si="804"/>
        <v/>
      </c>
      <c r="AB8437" s="17" t="str">
        <f t="shared" si="803"/>
        <v>-1</v>
      </c>
      <c r="AC8437" s="17">
        <f>IFERROR(INDEX(Factors!$C$59:$C$70,MATCH(AB8437,Factors!$B$59:$B$70,1),1),0)</f>
        <v>0</v>
      </c>
      <c r="AD8437" s="17">
        <f t="shared" si="807"/>
        <v>0</v>
      </c>
      <c r="AE8437" s="17">
        <f>IFERROR(INDEX(Factors!$B$6:$B$15,MATCH('INPUT - Census'!E8437,Factors!$C$6:$C$15,0),1),0)</f>
        <v>0</v>
      </c>
      <c r="AF8437" s="18">
        <f>IFERROR(INDEX(Factors!$B$16:$B$39,MATCH('INPUT - Census'!C8437,Factors!$C$16:$C$35,0),1),0)</f>
        <v>0</v>
      </c>
      <c r="AG8437" s="19">
        <f>IFERROR(INDEX(Factors!$B$40:$B$44,MATCH('INPUT - Census'!F8437,Factors!$C$40:$C$44,0),1),0)</f>
        <v>0</v>
      </c>
      <c r="AH8437" s="21" t="str">
        <f t="shared" si="808"/>
        <v/>
      </c>
      <c r="AI8437" s="1" t="str">
        <f>IFERROR(VLOOKUP(H8437,Factors!$C$45:$D$48,2,0),"")</f>
        <v/>
      </c>
      <c r="AJ8437" t="b">
        <f t="shared" si="805"/>
        <v>0</v>
      </c>
    </row>
    <row r="8438" spans="2:36" ht="15" customHeight="1" x14ac:dyDescent="0.3">
      <c r="B8438" s="70"/>
      <c r="C8438" s="58"/>
      <c r="D8438" s="63"/>
      <c r="E8438" s="58"/>
      <c r="F8438" s="58"/>
      <c r="G8438" s="44"/>
      <c r="H8438" s="45"/>
      <c r="I8438" s="45"/>
      <c r="J8438" s="40" t="str">
        <f t="shared" si="806"/>
        <v/>
      </c>
      <c r="K8438" s="39" t="str">
        <f t="shared" si="804"/>
        <v/>
      </c>
      <c r="AB8438" s="17" t="str">
        <f t="shared" si="803"/>
        <v>-1</v>
      </c>
      <c r="AC8438" s="17">
        <f>IFERROR(INDEX(Factors!$C$59:$C$70,MATCH(AB8438,Factors!$B$59:$B$70,1),1),0)</f>
        <v>0</v>
      </c>
      <c r="AD8438" s="17">
        <f t="shared" si="807"/>
        <v>0</v>
      </c>
      <c r="AE8438" s="17">
        <f>IFERROR(INDEX(Factors!$B$6:$B$15,MATCH('INPUT - Census'!E8438,Factors!$C$6:$C$15,0),1),0)</f>
        <v>0</v>
      </c>
      <c r="AF8438" s="18">
        <f>IFERROR(INDEX(Factors!$B$16:$B$39,MATCH('INPUT - Census'!C8438,Factors!$C$16:$C$35,0),1),0)</f>
        <v>0</v>
      </c>
      <c r="AG8438" s="19">
        <f>IFERROR(INDEX(Factors!$B$40:$B$44,MATCH('INPUT - Census'!F8438,Factors!$C$40:$C$44,0),1),0)</f>
        <v>0</v>
      </c>
      <c r="AH8438" s="21" t="str">
        <f t="shared" si="808"/>
        <v/>
      </c>
      <c r="AI8438" s="1" t="str">
        <f>IFERROR(VLOOKUP(H8438,Factors!$C$45:$D$48,2,0),"")</f>
        <v/>
      </c>
      <c r="AJ8438" t="b">
        <f t="shared" si="805"/>
        <v>0</v>
      </c>
    </row>
    <row r="8439" spans="2:36" ht="15" customHeight="1" x14ac:dyDescent="0.3">
      <c r="B8439" s="70"/>
      <c r="C8439" s="58"/>
      <c r="D8439" s="63"/>
      <c r="E8439" s="58"/>
      <c r="F8439" s="58"/>
      <c r="G8439" s="44"/>
      <c r="H8439" s="45"/>
      <c r="I8439" s="45"/>
      <c r="J8439" s="40" t="str">
        <f t="shared" si="806"/>
        <v/>
      </c>
      <c r="K8439" s="39" t="str">
        <f t="shared" si="804"/>
        <v/>
      </c>
      <c r="AB8439" s="17" t="str">
        <f t="shared" ref="AB8439:AB8502" si="809">IF( AND(ISNUMBER(J8439),J8439&gt;=0,J8439&lt;=100), J8439, "-1" )</f>
        <v>-1</v>
      </c>
      <c r="AC8439" s="17">
        <f>IFERROR(INDEX(Factors!$C$59:$C$70,MATCH(AB8439,Factors!$B$59:$B$70,1),1),0)</f>
        <v>0</v>
      </c>
      <c r="AD8439" s="17">
        <f t="shared" si="807"/>
        <v>0</v>
      </c>
      <c r="AE8439" s="17">
        <f>IFERROR(INDEX(Factors!$B$6:$B$15,MATCH('INPUT - Census'!E8439,Factors!$C$6:$C$15,0),1),0)</f>
        <v>0</v>
      </c>
      <c r="AF8439" s="18">
        <f>IFERROR(INDEX(Factors!$B$16:$B$39,MATCH('INPUT - Census'!C8439,Factors!$C$16:$C$35,0),1),0)</f>
        <v>0</v>
      </c>
      <c r="AG8439" s="19">
        <f>IFERROR(INDEX(Factors!$B$40:$B$44,MATCH('INPUT - Census'!F8439,Factors!$C$40:$C$44,0),1),0)</f>
        <v>0</v>
      </c>
      <c r="AH8439" s="21" t="str">
        <f t="shared" si="808"/>
        <v/>
      </c>
      <c r="AI8439" s="1" t="str">
        <f>IFERROR(VLOOKUP(H8439,Factors!$C$45:$D$48,2,0),"")</f>
        <v/>
      </c>
      <c r="AJ8439" t="b">
        <f t="shared" si="805"/>
        <v>0</v>
      </c>
    </row>
    <row r="8440" spans="2:36" ht="15" customHeight="1" x14ac:dyDescent="0.3">
      <c r="B8440" s="70"/>
      <c r="C8440" s="58"/>
      <c r="D8440" s="63"/>
      <c r="E8440" s="58"/>
      <c r="F8440" s="58"/>
      <c r="G8440" s="44"/>
      <c r="H8440" s="45"/>
      <c r="I8440" s="45"/>
      <c r="J8440" s="40" t="str">
        <f t="shared" si="806"/>
        <v/>
      </c>
      <c r="K8440" s="39" t="str">
        <f t="shared" si="804"/>
        <v/>
      </c>
      <c r="AB8440" s="17" t="str">
        <f t="shared" si="809"/>
        <v>-1</v>
      </c>
      <c r="AC8440" s="17">
        <f>IFERROR(INDEX(Factors!$C$59:$C$70,MATCH(AB8440,Factors!$B$59:$B$70,1),1),0)</f>
        <v>0</v>
      </c>
      <c r="AD8440" s="17">
        <f t="shared" si="807"/>
        <v>0</v>
      </c>
      <c r="AE8440" s="17">
        <f>IFERROR(INDEX(Factors!$B$6:$B$15,MATCH('INPUT - Census'!E8440,Factors!$C$6:$C$15,0),1),0)</f>
        <v>0</v>
      </c>
      <c r="AF8440" s="18">
        <f>IFERROR(INDEX(Factors!$B$16:$B$39,MATCH('INPUT - Census'!C8440,Factors!$C$16:$C$35,0),1),0)</f>
        <v>0</v>
      </c>
      <c r="AG8440" s="19">
        <f>IFERROR(INDEX(Factors!$B$40:$B$44,MATCH('INPUT - Census'!F8440,Factors!$C$40:$C$44,0),1),0)</f>
        <v>0</v>
      </c>
      <c r="AH8440" s="21" t="str">
        <f t="shared" si="808"/>
        <v/>
      </c>
      <c r="AI8440" s="1" t="str">
        <f>IFERROR(VLOOKUP(H8440,Factors!$C$45:$D$48,2,0),"")</f>
        <v/>
      </c>
      <c r="AJ8440" t="b">
        <f t="shared" si="805"/>
        <v>0</v>
      </c>
    </row>
    <row r="8441" spans="2:36" ht="15" customHeight="1" x14ac:dyDescent="0.3">
      <c r="B8441" s="70"/>
      <c r="C8441" s="58"/>
      <c r="D8441" s="63"/>
      <c r="E8441" s="58"/>
      <c r="F8441" s="58"/>
      <c r="G8441" s="44"/>
      <c r="H8441" s="45"/>
      <c r="I8441" s="45"/>
      <c r="J8441" s="40" t="str">
        <f t="shared" si="806"/>
        <v/>
      </c>
      <c r="K8441" s="39" t="str">
        <f t="shared" si="804"/>
        <v/>
      </c>
      <c r="AB8441" s="17" t="str">
        <f t="shared" si="809"/>
        <v>-1</v>
      </c>
      <c r="AC8441" s="17">
        <f>IFERROR(INDEX(Factors!$C$59:$C$70,MATCH(AB8441,Factors!$B$59:$B$70,1),1),0)</f>
        <v>0</v>
      </c>
      <c r="AD8441" s="17">
        <f t="shared" si="807"/>
        <v>0</v>
      </c>
      <c r="AE8441" s="17">
        <f>IFERROR(INDEX(Factors!$B$6:$B$15,MATCH('INPUT - Census'!E8441,Factors!$C$6:$C$15,0),1),0)</f>
        <v>0</v>
      </c>
      <c r="AF8441" s="18">
        <f>IFERROR(INDEX(Factors!$B$16:$B$39,MATCH('INPUT - Census'!C8441,Factors!$C$16:$C$35,0),1),0)</f>
        <v>0</v>
      </c>
      <c r="AG8441" s="19">
        <f>IFERROR(INDEX(Factors!$B$40:$B$44,MATCH('INPUT - Census'!F8441,Factors!$C$40:$C$44,0),1),0)</f>
        <v>0</v>
      </c>
      <c r="AH8441" s="21" t="str">
        <f t="shared" si="808"/>
        <v/>
      </c>
      <c r="AI8441" s="1" t="str">
        <f>IFERROR(VLOOKUP(H8441,Factors!$C$45:$D$48,2,0),"")</f>
        <v/>
      </c>
      <c r="AJ8441" t="b">
        <f t="shared" si="805"/>
        <v>0</v>
      </c>
    </row>
    <row r="8442" spans="2:36" ht="15" customHeight="1" x14ac:dyDescent="0.3">
      <c r="B8442" s="70"/>
      <c r="C8442" s="58"/>
      <c r="D8442" s="63"/>
      <c r="E8442" s="58"/>
      <c r="F8442" s="58"/>
      <c r="G8442" s="44"/>
      <c r="H8442" s="45"/>
      <c r="I8442" s="45"/>
      <c r="J8442" s="40" t="str">
        <f t="shared" si="806"/>
        <v/>
      </c>
      <c r="K8442" s="39" t="str">
        <f t="shared" si="804"/>
        <v/>
      </c>
      <c r="AB8442" s="17" t="str">
        <f t="shared" si="809"/>
        <v>-1</v>
      </c>
      <c r="AC8442" s="17">
        <f>IFERROR(INDEX(Factors!$C$59:$C$70,MATCH(AB8442,Factors!$B$59:$B$70,1),1),0)</f>
        <v>0</v>
      </c>
      <c r="AD8442" s="17">
        <f t="shared" si="807"/>
        <v>0</v>
      </c>
      <c r="AE8442" s="17">
        <f>IFERROR(INDEX(Factors!$B$6:$B$15,MATCH('INPUT - Census'!E8442,Factors!$C$6:$C$15,0),1),0)</f>
        <v>0</v>
      </c>
      <c r="AF8442" s="18">
        <f>IFERROR(INDEX(Factors!$B$16:$B$39,MATCH('INPUT - Census'!C8442,Factors!$C$16:$C$35,0),1),0)</f>
        <v>0</v>
      </c>
      <c r="AG8442" s="19">
        <f>IFERROR(INDEX(Factors!$B$40:$B$44,MATCH('INPUT - Census'!F8442,Factors!$C$40:$C$44,0),1),0)</f>
        <v>0</v>
      </c>
      <c r="AH8442" s="21" t="str">
        <f t="shared" si="808"/>
        <v/>
      </c>
      <c r="AI8442" s="1" t="str">
        <f>IFERROR(VLOOKUP(H8442,Factors!$C$45:$D$48,2,0),"")</f>
        <v/>
      </c>
      <c r="AJ8442" t="b">
        <f t="shared" si="805"/>
        <v>0</v>
      </c>
    </row>
    <row r="8443" spans="2:36" ht="15" customHeight="1" x14ac:dyDescent="0.3">
      <c r="B8443" s="70"/>
      <c r="C8443" s="58"/>
      <c r="D8443" s="63"/>
      <c r="E8443" s="58"/>
      <c r="F8443" s="58"/>
      <c r="G8443" s="44"/>
      <c r="H8443" s="45"/>
      <c r="I8443" s="45"/>
      <c r="J8443" s="40" t="str">
        <f t="shared" si="806"/>
        <v/>
      </c>
      <c r="K8443" s="39" t="str">
        <f t="shared" si="804"/>
        <v/>
      </c>
      <c r="AB8443" s="17" t="str">
        <f t="shared" si="809"/>
        <v>-1</v>
      </c>
      <c r="AC8443" s="17">
        <f>IFERROR(INDEX(Factors!$C$59:$C$70,MATCH(AB8443,Factors!$B$59:$B$70,1),1),0)</f>
        <v>0</v>
      </c>
      <c r="AD8443" s="17">
        <f t="shared" si="807"/>
        <v>0</v>
      </c>
      <c r="AE8443" s="17">
        <f>IFERROR(INDEX(Factors!$B$6:$B$15,MATCH('INPUT - Census'!E8443,Factors!$C$6:$C$15,0),1),0)</f>
        <v>0</v>
      </c>
      <c r="AF8443" s="18">
        <f>IFERROR(INDEX(Factors!$B$16:$B$39,MATCH('INPUT - Census'!C8443,Factors!$C$16:$C$35,0),1),0)</f>
        <v>0</v>
      </c>
      <c r="AG8443" s="19">
        <f>IFERROR(INDEX(Factors!$B$40:$B$44,MATCH('INPUT - Census'!F8443,Factors!$C$40:$C$44,0),1),0)</f>
        <v>0</v>
      </c>
      <c r="AH8443" s="21" t="str">
        <f t="shared" si="808"/>
        <v/>
      </c>
      <c r="AI8443" s="1" t="str">
        <f>IFERROR(VLOOKUP(H8443,Factors!$C$45:$D$48,2,0),"")</f>
        <v/>
      </c>
      <c r="AJ8443" t="b">
        <f t="shared" si="805"/>
        <v>0</v>
      </c>
    </row>
    <row r="8444" spans="2:36" ht="15" customHeight="1" x14ac:dyDescent="0.3">
      <c r="B8444" s="70"/>
      <c r="C8444" s="58"/>
      <c r="D8444" s="63"/>
      <c r="E8444" s="58"/>
      <c r="F8444" s="58"/>
      <c r="G8444" s="44"/>
      <c r="H8444" s="45"/>
      <c r="I8444" s="45"/>
      <c r="J8444" s="40" t="str">
        <f t="shared" si="806"/>
        <v/>
      </c>
      <c r="K8444" s="39" t="str">
        <f t="shared" si="804"/>
        <v/>
      </c>
      <c r="AB8444" s="17" t="str">
        <f t="shared" si="809"/>
        <v>-1</v>
      </c>
      <c r="AC8444" s="17">
        <f>IFERROR(INDEX(Factors!$C$59:$C$70,MATCH(AB8444,Factors!$B$59:$B$70,1),1),0)</f>
        <v>0</v>
      </c>
      <c r="AD8444" s="17">
        <f t="shared" si="807"/>
        <v>0</v>
      </c>
      <c r="AE8444" s="17">
        <f>IFERROR(INDEX(Factors!$B$6:$B$15,MATCH('INPUT - Census'!E8444,Factors!$C$6:$C$15,0),1),0)</f>
        <v>0</v>
      </c>
      <c r="AF8444" s="18">
        <f>IFERROR(INDEX(Factors!$B$16:$B$39,MATCH('INPUT - Census'!C8444,Factors!$C$16:$C$35,0),1),0)</f>
        <v>0</v>
      </c>
      <c r="AG8444" s="19">
        <f>IFERROR(INDEX(Factors!$B$40:$B$44,MATCH('INPUT - Census'!F8444,Factors!$C$40:$C$44,0),1),0)</f>
        <v>0</v>
      </c>
      <c r="AH8444" s="21" t="str">
        <f t="shared" si="808"/>
        <v/>
      </c>
      <c r="AI8444" s="1" t="str">
        <f>IFERROR(VLOOKUP(H8444,Factors!$C$45:$D$48,2,0),"")</f>
        <v/>
      </c>
      <c r="AJ8444" t="b">
        <f t="shared" si="805"/>
        <v>0</v>
      </c>
    </row>
    <row r="8445" spans="2:36" ht="15" customHeight="1" x14ac:dyDescent="0.3">
      <c r="B8445" s="70"/>
      <c r="C8445" s="58"/>
      <c r="D8445" s="63"/>
      <c r="E8445" s="58"/>
      <c r="F8445" s="58"/>
      <c r="G8445" s="44"/>
      <c r="H8445" s="45"/>
      <c r="I8445" s="45"/>
      <c r="J8445" s="40" t="str">
        <f t="shared" si="806"/>
        <v/>
      </c>
      <c r="K8445" s="39" t="str">
        <f t="shared" si="804"/>
        <v/>
      </c>
      <c r="AB8445" s="17" t="str">
        <f t="shared" si="809"/>
        <v>-1</v>
      </c>
      <c r="AC8445" s="17">
        <f>IFERROR(INDEX(Factors!$C$59:$C$70,MATCH(AB8445,Factors!$B$59:$B$70,1),1),0)</f>
        <v>0</v>
      </c>
      <c r="AD8445" s="17">
        <f t="shared" si="807"/>
        <v>0</v>
      </c>
      <c r="AE8445" s="17">
        <f>IFERROR(INDEX(Factors!$B$6:$B$15,MATCH('INPUT - Census'!E8445,Factors!$C$6:$C$15,0),1),0)</f>
        <v>0</v>
      </c>
      <c r="AF8445" s="18">
        <f>IFERROR(INDEX(Factors!$B$16:$B$39,MATCH('INPUT - Census'!C8445,Factors!$C$16:$C$35,0),1),0)</f>
        <v>0</v>
      </c>
      <c r="AG8445" s="19">
        <f>IFERROR(INDEX(Factors!$B$40:$B$44,MATCH('INPUT - Census'!F8445,Factors!$C$40:$C$44,0),1),0)</f>
        <v>0</v>
      </c>
      <c r="AH8445" s="21" t="str">
        <f t="shared" si="808"/>
        <v/>
      </c>
      <c r="AI8445" s="1" t="str">
        <f>IFERROR(VLOOKUP(H8445,Factors!$C$45:$D$48,2,0),"")</f>
        <v/>
      </c>
      <c r="AJ8445" t="b">
        <f t="shared" si="805"/>
        <v>0</v>
      </c>
    </row>
    <row r="8446" spans="2:36" ht="15" customHeight="1" x14ac:dyDescent="0.3">
      <c r="B8446" s="70"/>
      <c r="C8446" s="58"/>
      <c r="D8446" s="63"/>
      <c r="E8446" s="58"/>
      <c r="F8446" s="58"/>
      <c r="G8446" s="44"/>
      <c r="H8446" s="45"/>
      <c r="I8446" s="45"/>
      <c r="J8446" s="40" t="str">
        <f t="shared" si="806"/>
        <v/>
      </c>
      <c r="K8446" s="39" t="str">
        <f t="shared" si="804"/>
        <v/>
      </c>
      <c r="AB8446" s="17" t="str">
        <f t="shared" si="809"/>
        <v>-1</v>
      </c>
      <c r="AC8446" s="17">
        <f>IFERROR(INDEX(Factors!$C$59:$C$70,MATCH(AB8446,Factors!$B$59:$B$70,1),1),0)</f>
        <v>0</v>
      </c>
      <c r="AD8446" s="17">
        <f t="shared" si="807"/>
        <v>0</v>
      </c>
      <c r="AE8446" s="17">
        <f>IFERROR(INDEX(Factors!$B$6:$B$15,MATCH('INPUT - Census'!E8446,Factors!$C$6:$C$15,0),1),0)</f>
        <v>0</v>
      </c>
      <c r="AF8446" s="18">
        <f>IFERROR(INDEX(Factors!$B$16:$B$39,MATCH('INPUT - Census'!C8446,Factors!$C$16:$C$35,0),1),0)</f>
        <v>0</v>
      </c>
      <c r="AG8446" s="19">
        <f>IFERROR(INDEX(Factors!$B$40:$B$44,MATCH('INPUT - Census'!F8446,Factors!$C$40:$C$44,0),1),0)</f>
        <v>0</v>
      </c>
      <c r="AH8446" s="21" t="str">
        <f t="shared" si="808"/>
        <v/>
      </c>
      <c r="AI8446" s="1" t="str">
        <f>IFERROR(VLOOKUP(H8446,Factors!$C$45:$D$48,2,0),"")</f>
        <v/>
      </c>
      <c r="AJ8446" t="b">
        <f t="shared" si="805"/>
        <v>0</v>
      </c>
    </row>
    <row r="8447" spans="2:36" ht="15" customHeight="1" x14ac:dyDescent="0.3">
      <c r="B8447" s="70"/>
      <c r="C8447" s="58"/>
      <c r="D8447" s="63"/>
      <c r="E8447" s="58"/>
      <c r="F8447" s="58"/>
      <c r="G8447" s="44"/>
      <c r="H8447" s="45"/>
      <c r="I8447" s="45"/>
      <c r="J8447" s="40" t="str">
        <f t="shared" si="806"/>
        <v/>
      </c>
      <c r="K8447" s="39" t="str">
        <f t="shared" si="804"/>
        <v/>
      </c>
      <c r="AB8447" s="17" t="str">
        <f t="shared" si="809"/>
        <v>-1</v>
      </c>
      <c r="AC8447" s="17">
        <f>IFERROR(INDEX(Factors!$C$59:$C$70,MATCH(AB8447,Factors!$B$59:$B$70,1),1),0)</f>
        <v>0</v>
      </c>
      <c r="AD8447" s="17">
        <f t="shared" si="807"/>
        <v>0</v>
      </c>
      <c r="AE8447" s="17">
        <f>IFERROR(INDEX(Factors!$B$6:$B$15,MATCH('INPUT - Census'!E8447,Factors!$C$6:$C$15,0),1),0)</f>
        <v>0</v>
      </c>
      <c r="AF8447" s="18">
        <f>IFERROR(INDEX(Factors!$B$16:$B$39,MATCH('INPUT - Census'!C8447,Factors!$C$16:$C$35,0),1),0)</f>
        <v>0</v>
      </c>
      <c r="AG8447" s="19">
        <f>IFERROR(INDEX(Factors!$B$40:$B$44,MATCH('INPUT - Census'!F8447,Factors!$C$40:$C$44,0),1),0)</f>
        <v>0</v>
      </c>
      <c r="AH8447" s="21" t="str">
        <f t="shared" si="808"/>
        <v/>
      </c>
      <c r="AI8447" s="1" t="str">
        <f>IFERROR(VLOOKUP(H8447,Factors!$C$45:$D$48,2,0),"")</f>
        <v/>
      </c>
      <c r="AJ8447" t="b">
        <f t="shared" si="805"/>
        <v>0</v>
      </c>
    </row>
    <row r="8448" spans="2:36" ht="15" customHeight="1" x14ac:dyDescent="0.3">
      <c r="B8448" s="70"/>
      <c r="C8448" s="58"/>
      <c r="D8448" s="63"/>
      <c r="E8448" s="58"/>
      <c r="F8448" s="58"/>
      <c r="G8448" s="44"/>
      <c r="H8448" s="45"/>
      <c r="I8448" s="45"/>
      <c r="J8448" s="40" t="str">
        <f t="shared" si="806"/>
        <v/>
      </c>
      <c r="K8448" s="39" t="str">
        <f t="shared" si="804"/>
        <v/>
      </c>
      <c r="AB8448" s="17" t="str">
        <f t="shared" si="809"/>
        <v>-1</v>
      </c>
      <c r="AC8448" s="17">
        <f>IFERROR(INDEX(Factors!$C$59:$C$70,MATCH(AB8448,Factors!$B$59:$B$70,1),1),0)</f>
        <v>0</v>
      </c>
      <c r="AD8448" s="17">
        <f t="shared" si="807"/>
        <v>0</v>
      </c>
      <c r="AE8448" s="17">
        <f>IFERROR(INDEX(Factors!$B$6:$B$15,MATCH('INPUT - Census'!E8448,Factors!$C$6:$C$15,0),1),0)</f>
        <v>0</v>
      </c>
      <c r="AF8448" s="18">
        <f>IFERROR(INDEX(Factors!$B$16:$B$39,MATCH('INPUT - Census'!C8448,Factors!$C$16:$C$35,0),1),0)</f>
        <v>0</v>
      </c>
      <c r="AG8448" s="19">
        <f>IFERROR(INDEX(Factors!$B$40:$B$44,MATCH('INPUT - Census'!F8448,Factors!$C$40:$C$44,0),1),0)</f>
        <v>0</v>
      </c>
      <c r="AH8448" s="21" t="str">
        <f t="shared" si="808"/>
        <v/>
      </c>
      <c r="AI8448" s="1" t="str">
        <f>IFERROR(VLOOKUP(H8448,Factors!$C$45:$D$48,2,0),"")</f>
        <v/>
      </c>
      <c r="AJ8448" t="b">
        <f t="shared" si="805"/>
        <v>0</v>
      </c>
    </row>
    <row r="8449" spans="2:36" ht="15" customHeight="1" x14ac:dyDescent="0.3">
      <c r="B8449" s="70"/>
      <c r="C8449" s="58"/>
      <c r="D8449" s="63"/>
      <c r="E8449" s="58"/>
      <c r="F8449" s="58"/>
      <c r="G8449" s="44"/>
      <c r="H8449" s="45"/>
      <c r="I8449" s="45"/>
      <c r="J8449" s="40" t="str">
        <f t="shared" si="806"/>
        <v/>
      </c>
      <c r="K8449" s="39" t="str">
        <f t="shared" si="804"/>
        <v/>
      </c>
      <c r="AB8449" s="17" t="str">
        <f t="shared" si="809"/>
        <v>-1</v>
      </c>
      <c r="AC8449" s="17">
        <f>IFERROR(INDEX(Factors!$C$59:$C$70,MATCH(AB8449,Factors!$B$59:$B$70,1),1),0)</f>
        <v>0</v>
      </c>
      <c r="AD8449" s="17">
        <f t="shared" si="807"/>
        <v>0</v>
      </c>
      <c r="AE8449" s="17">
        <f>IFERROR(INDEX(Factors!$B$6:$B$15,MATCH('INPUT - Census'!E8449,Factors!$C$6:$C$15,0),1),0)</f>
        <v>0</v>
      </c>
      <c r="AF8449" s="18">
        <f>IFERROR(INDEX(Factors!$B$16:$B$39,MATCH('INPUT - Census'!C8449,Factors!$C$16:$C$35,0),1),0)</f>
        <v>0</v>
      </c>
      <c r="AG8449" s="19">
        <f>IFERROR(INDEX(Factors!$B$40:$B$44,MATCH('INPUT - Census'!F8449,Factors!$C$40:$C$44,0),1),0)</f>
        <v>0</v>
      </c>
      <c r="AH8449" s="21" t="str">
        <f t="shared" si="808"/>
        <v/>
      </c>
      <c r="AI8449" s="1" t="str">
        <f>IFERROR(VLOOKUP(H8449,Factors!$C$45:$D$48,2,0),"")</f>
        <v/>
      </c>
      <c r="AJ8449" t="b">
        <f t="shared" si="805"/>
        <v>0</v>
      </c>
    </row>
    <row r="8450" spans="2:36" ht="15" customHeight="1" x14ac:dyDescent="0.3">
      <c r="B8450" s="70"/>
      <c r="C8450" s="58"/>
      <c r="D8450" s="63"/>
      <c r="E8450" s="58"/>
      <c r="F8450" s="58"/>
      <c r="G8450" s="44"/>
      <c r="H8450" s="45"/>
      <c r="I8450" s="45"/>
      <c r="J8450" s="40" t="str">
        <f t="shared" si="806"/>
        <v/>
      </c>
      <c r="K8450" s="39" t="str">
        <f t="shared" si="804"/>
        <v/>
      </c>
      <c r="AB8450" s="17" t="str">
        <f t="shared" si="809"/>
        <v>-1</v>
      </c>
      <c r="AC8450" s="17">
        <f>IFERROR(INDEX(Factors!$C$59:$C$70,MATCH(AB8450,Factors!$B$59:$B$70,1),1),0)</f>
        <v>0</v>
      </c>
      <c r="AD8450" s="17">
        <f t="shared" si="807"/>
        <v>0</v>
      </c>
      <c r="AE8450" s="17">
        <f>IFERROR(INDEX(Factors!$B$6:$B$15,MATCH('INPUT - Census'!E8450,Factors!$C$6:$C$15,0),1),0)</f>
        <v>0</v>
      </c>
      <c r="AF8450" s="18">
        <f>IFERROR(INDEX(Factors!$B$16:$B$39,MATCH('INPUT - Census'!C8450,Factors!$C$16:$C$35,0),1),0)</f>
        <v>0</v>
      </c>
      <c r="AG8450" s="19">
        <f>IFERROR(INDEX(Factors!$B$40:$B$44,MATCH('INPUT - Census'!F8450,Factors!$C$40:$C$44,0),1),0)</f>
        <v>0</v>
      </c>
      <c r="AH8450" s="21" t="str">
        <f t="shared" si="808"/>
        <v/>
      </c>
      <c r="AI8450" s="1" t="str">
        <f>IFERROR(VLOOKUP(H8450,Factors!$C$45:$D$48,2,0),"")</f>
        <v/>
      </c>
      <c r="AJ8450" t="b">
        <f t="shared" si="805"/>
        <v>0</v>
      </c>
    </row>
    <row r="8451" spans="2:36" ht="15" customHeight="1" x14ac:dyDescent="0.3">
      <c r="B8451" s="70"/>
      <c r="C8451" s="58"/>
      <c r="D8451" s="63"/>
      <c r="E8451" s="58"/>
      <c r="F8451" s="58"/>
      <c r="G8451" s="44"/>
      <c r="H8451" s="45"/>
      <c r="I8451" s="45"/>
      <c r="J8451" s="40" t="str">
        <f t="shared" si="806"/>
        <v/>
      </c>
      <c r="K8451" s="39" t="str">
        <f t="shared" ref="K8451:K8514" si="810">ValidateMember(B8451:J8451)</f>
        <v/>
      </c>
      <c r="AB8451" s="17" t="str">
        <f t="shared" si="809"/>
        <v>-1</v>
      </c>
      <c r="AC8451" s="17">
        <f>IFERROR(INDEX(Factors!$C$59:$C$70,MATCH(AB8451,Factors!$B$59:$B$70,1),1),0)</f>
        <v>0</v>
      </c>
      <c r="AD8451" s="17">
        <f t="shared" si="807"/>
        <v>0</v>
      </c>
      <c r="AE8451" s="17">
        <f>IFERROR(INDEX(Factors!$B$6:$B$15,MATCH('INPUT - Census'!E8451,Factors!$C$6:$C$15,0),1),0)</f>
        <v>0</v>
      </c>
      <c r="AF8451" s="18">
        <f>IFERROR(INDEX(Factors!$B$16:$B$39,MATCH('INPUT - Census'!C8451,Factors!$C$16:$C$35,0),1),0)</f>
        <v>0</v>
      </c>
      <c r="AG8451" s="19">
        <f>IFERROR(INDEX(Factors!$B$40:$B$44,MATCH('INPUT - Census'!F8451,Factors!$C$40:$C$44,0),1),0)</f>
        <v>0</v>
      </c>
      <c r="AH8451" s="21" t="str">
        <f t="shared" si="808"/>
        <v/>
      </c>
      <c r="AI8451" s="1" t="str">
        <f>IFERROR(VLOOKUP(H8451,Factors!$C$45:$D$48,2,0),"")</f>
        <v/>
      </c>
      <c r="AJ8451" t="b">
        <f t="shared" ref="AJ8451:AJ8514" si="811">K8451=0</f>
        <v>0</v>
      </c>
    </row>
    <row r="8452" spans="2:36" ht="15" customHeight="1" x14ac:dyDescent="0.3">
      <c r="B8452" s="70"/>
      <c r="C8452" s="58"/>
      <c r="D8452" s="63"/>
      <c r="E8452" s="58"/>
      <c r="F8452" s="58"/>
      <c r="G8452" s="44"/>
      <c r="H8452" s="45"/>
      <c r="I8452" s="45"/>
      <c r="J8452" s="40" t="str">
        <f t="shared" si="806"/>
        <v/>
      </c>
      <c r="K8452" s="39" t="str">
        <f t="shared" si="810"/>
        <v/>
      </c>
      <c r="AB8452" s="17" t="str">
        <f t="shared" si="809"/>
        <v>-1</v>
      </c>
      <c r="AC8452" s="17">
        <f>IFERROR(INDEX(Factors!$C$59:$C$70,MATCH(AB8452,Factors!$B$59:$B$70,1),1),0)</f>
        <v>0</v>
      </c>
      <c r="AD8452" s="17">
        <f t="shared" si="807"/>
        <v>0</v>
      </c>
      <c r="AE8452" s="17">
        <f>IFERROR(INDEX(Factors!$B$6:$B$15,MATCH('INPUT - Census'!E8452,Factors!$C$6:$C$15,0),1),0)</f>
        <v>0</v>
      </c>
      <c r="AF8452" s="18">
        <f>IFERROR(INDEX(Factors!$B$16:$B$39,MATCH('INPUT - Census'!C8452,Factors!$C$16:$C$35,0),1),0)</f>
        <v>0</v>
      </c>
      <c r="AG8452" s="19">
        <f>IFERROR(INDEX(Factors!$B$40:$B$44,MATCH('INPUT - Census'!F8452,Factors!$C$40:$C$44,0),1),0)</f>
        <v>0</v>
      </c>
      <c r="AH8452" s="21" t="str">
        <f t="shared" si="808"/>
        <v/>
      </c>
      <c r="AI8452" s="1" t="str">
        <f>IFERROR(VLOOKUP(H8452,Factors!$C$45:$D$48,2,0),"")</f>
        <v/>
      </c>
      <c r="AJ8452" t="b">
        <f t="shared" si="811"/>
        <v>0</v>
      </c>
    </row>
    <row r="8453" spans="2:36" ht="15" customHeight="1" x14ac:dyDescent="0.3">
      <c r="B8453" s="70"/>
      <c r="C8453" s="58"/>
      <c r="D8453" s="63"/>
      <c r="E8453" s="58"/>
      <c r="F8453" s="58"/>
      <c r="G8453" s="44"/>
      <c r="H8453" s="45"/>
      <c r="I8453" s="45"/>
      <c r="J8453" s="40" t="str">
        <f t="shared" si="806"/>
        <v/>
      </c>
      <c r="K8453" s="39" t="str">
        <f t="shared" si="810"/>
        <v/>
      </c>
      <c r="AB8453" s="17" t="str">
        <f t="shared" si="809"/>
        <v>-1</v>
      </c>
      <c r="AC8453" s="17">
        <f>IFERROR(INDEX(Factors!$C$59:$C$70,MATCH(AB8453,Factors!$B$59:$B$70,1),1),0)</f>
        <v>0</v>
      </c>
      <c r="AD8453" s="17">
        <f t="shared" si="807"/>
        <v>0</v>
      </c>
      <c r="AE8453" s="17">
        <f>IFERROR(INDEX(Factors!$B$6:$B$15,MATCH('INPUT - Census'!E8453,Factors!$C$6:$C$15,0),1),0)</f>
        <v>0</v>
      </c>
      <c r="AF8453" s="18">
        <f>IFERROR(INDEX(Factors!$B$16:$B$39,MATCH('INPUT - Census'!C8453,Factors!$C$16:$C$35,0),1),0)</f>
        <v>0</v>
      </c>
      <c r="AG8453" s="19">
        <f>IFERROR(INDEX(Factors!$B$40:$B$44,MATCH('INPUT - Census'!F8453,Factors!$C$40:$C$44,0),1),0)</f>
        <v>0</v>
      </c>
      <c r="AH8453" s="21" t="str">
        <f t="shared" si="808"/>
        <v/>
      </c>
      <c r="AI8453" s="1" t="str">
        <f>IFERROR(VLOOKUP(H8453,Factors!$C$45:$D$48,2,0),"")</f>
        <v/>
      </c>
      <c r="AJ8453" t="b">
        <f t="shared" si="811"/>
        <v>0</v>
      </c>
    </row>
    <row r="8454" spans="2:36" ht="15" customHeight="1" x14ac:dyDescent="0.3">
      <c r="B8454" s="70"/>
      <c r="C8454" s="58"/>
      <c r="D8454" s="63"/>
      <c r="E8454" s="58"/>
      <c r="F8454" s="58"/>
      <c r="G8454" s="44"/>
      <c r="H8454" s="45"/>
      <c r="I8454" s="45"/>
      <c r="J8454" s="40" t="str">
        <f t="shared" si="806"/>
        <v/>
      </c>
      <c r="K8454" s="39" t="str">
        <f t="shared" si="810"/>
        <v/>
      </c>
      <c r="AB8454" s="17" t="str">
        <f t="shared" si="809"/>
        <v>-1</v>
      </c>
      <c r="AC8454" s="17">
        <f>IFERROR(INDEX(Factors!$C$59:$C$70,MATCH(AB8454,Factors!$B$59:$B$70,1),1),0)</f>
        <v>0</v>
      </c>
      <c r="AD8454" s="17">
        <f t="shared" si="807"/>
        <v>0</v>
      </c>
      <c r="AE8454" s="17">
        <f>IFERROR(INDEX(Factors!$B$6:$B$15,MATCH('INPUT - Census'!E8454,Factors!$C$6:$C$15,0),1),0)</f>
        <v>0</v>
      </c>
      <c r="AF8454" s="18">
        <f>IFERROR(INDEX(Factors!$B$16:$B$39,MATCH('INPUT - Census'!C8454,Factors!$C$16:$C$35,0),1),0)</f>
        <v>0</v>
      </c>
      <c r="AG8454" s="19">
        <f>IFERROR(INDEX(Factors!$B$40:$B$44,MATCH('INPUT - Census'!F8454,Factors!$C$40:$C$44,0),1),0)</f>
        <v>0</v>
      </c>
      <c r="AH8454" s="21" t="str">
        <f t="shared" si="808"/>
        <v/>
      </c>
      <c r="AI8454" s="1" t="str">
        <f>IFERROR(VLOOKUP(H8454,Factors!$C$45:$D$48,2,0),"")</f>
        <v/>
      </c>
      <c r="AJ8454" t="b">
        <f t="shared" si="811"/>
        <v>0</v>
      </c>
    </row>
    <row r="8455" spans="2:36" ht="15" customHeight="1" x14ac:dyDescent="0.3">
      <c r="B8455" s="70"/>
      <c r="C8455" s="58"/>
      <c r="D8455" s="63"/>
      <c r="E8455" s="58"/>
      <c r="F8455" s="58"/>
      <c r="G8455" s="44"/>
      <c r="H8455" s="45"/>
      <c r="I8455" s="45"/>
      <c r="J8455" s="40" t="str">
        <f t="shared" si="806"/>
        <v/>
      </c>
      <c r="K8455" s="39" t="str">
        <f t="shared" si="810"/>
        <v/>
      </c>
      <c r="AB8455" s="17" t="str">
        <f t="shared" si="809"/>
        <v>-1</v>
      </c>
      <c r="AC8455" s="17">
        <f>IFERROR(INDEX(Factors!$C$59:$C$70,MATCH(AB8455,Factors!$B$59:$B$70,1),1),0)</f>
        <v>0</v>
      </c>
      <c r="AD8455" s="17">
        <f t="shared" si="807"/>
        <v>0</v>
      </c>
      <c r="AE8455" s="17">
        <f>IFERROR(INDEX(Factors!$B$6:$B$15,MATCH('INPUT - Census'!E8455,Factors!$C$6:$C$15,0),1),0)</f>
        <v>0</v>
      </c>
      <c r="AF8455" s="18">
        <f>IFERROR(INDEX(Factors!$B$16:$B$39,MATCH('INPUT - Census'!C8455,Factors!$C$16:$C$35,0),1),0)</f>
        <v>0</v>
      </c>
      <c r="AG8455" s="19">
        <f>IFERROR(INDEX(Factors!$B$40:$B$44,MATCH('INPUT - Census'!F8455,Factors!$C$40:$C$44,0),1),0)</f>
        <v>0</v>
      </c>
      <c r="AH8455" s="21" t="str">
        <f t="shared" si="808"/>
        <v/>
      </c>
      <c r="AI8455" s="1" t="str">
        <f>IFERROR(VLOOKUP(H8455,Factors!$C$45:$D$48,2,0),"")</f>
        <v/>
      </c>
      <c r="AJ8455" t="b">
        <f t="shared" si="811"/>
        <v>0</v>
      </c>
    </row>
    <row r="8456" spans="2:36" ht="15" customHeight="1" x14ac:dyDescent="0.3">
      <c r="B8456" s="70"/>
      <c r="C8456" s="58"/>
      <c r="D8456" s="63"/>
      <c r="E8456" s="58"/>
      <c r="F8456" s="58"/>
      <c r="G8456" s="44"/>
      <c r="H8456" s="45"/>
      <c r="I8456" s="45"/>
      <c r="J8456" s="40" t="str">
        <f t="shared" si="806"/>
        <v/>
      </c>
      <c r="K8456" s="39" t="str">
        <f t="shared" si="810"/>
        <v/>
      </c>
      <c r="AB8456" s="17" t="str">
        <f t="shared" si="809"/>
        <v>-1</v>
      </c>
      <c r="AC8456" s="17">
        <f>IFERROR(INDEX(Factors!$C$59:$C$70,MATCH(AB8456,Factors!$B$59:$B$70,1),1),0)</f>
        <v>0</v>
      </c>
      <c r="AD8456" s="17">
        <f t="shared" si="807"/>
        <v>0</v>
      </c>
      <c r="AE8456" s="17">
        <f>IFERROR(INDEX(Factors!$B$6:$B$15,MATCH('INPUT - Census'!E8456,Factors!$C$6:$C$15,0),1),0)</f>
        <v>0</v>
      </c>
      <c r="AF8456" s="18">
        <f>IFERROR(INDEX(Factors!$B$16:$B$39,MATCH('INPUT - Census'!C8456,Factors!$C$16:$C$35,0),1),0)</f>
        <v>0</v>
      </c>
      <c r="AG8456" s="19">
        <f>IFERROR(INDEX(Factors!$B$40:$B$44,MATCH('INPUT - Census'!F8456,Factors!$C$40:$C$44,0),1),0)</f>
        <v>0</v>
      </c>
      <c r="AH8456" s="21" t="str">
        <f t="shared" si="808"/>
        <v/>
      </c>
      <c r="AI8456" s="1" t="str">
        <f>IFERROR(VLOOKUP(H8456,Factors!$C$45:$D$48,2,0),"")</f>
        <v/>
      </c>
      <c r="AJ8456" t="b">
        <f t="shared" si="811"/>
        <v>0</v>
      </c>
    </row>
    <row r="8457" spans="2:36" ht="15" customHeight="1" x14ac:dyDescent="0.3">
      <c r="B8457" s="70"/>
      <c r="C8457" s="58"/>
      <c r="D8457" s="63"/>
      <c r="E8457" s="58"/>
      <c r="F8457" s="58"/>
      <c r="G8457" s="44"/>
      <c r="H8457" s="45"/>
      <c r="I8457" s="45"/>
      <c r="J8457" s="40" t="str">
        <f t="shared" si="806"/>
        <v/>
      </c>
      <c r="K8457" s="39" t="str">
        <f t="shared" si="810"/>
        <v/>
      </c>
      <c r="AB8457" s="17" t="str">
        <f t="shared" si="809"/>
        <v>-1</v>
      </c>
      <c r="AC8457" s="17">
        <f>IFERROR(INDEX(Factors!$C$59:$C$70,MATCH(AB8457,Factors!$B$59:$B$70,1),1),0)</f>
        <v>0</v>
      </c>
      <c r="AD8457" s="17">
        <f t="shared" si="807"/>
        <v>0</v>
      </c>
      <c r="AE8457" s="17">
        <f>IFERROR(INDEX(Factors!$B$6:$B$15,MATCH('INPUT - Census'!E8457,Factors!$C$6:$C$15,0),1),0)</f>
        <v>0</v>
      </c>
      <c r="AF8457" s="18">
        <f>IFERROR(INDEX(Factors!$B$16:$B$39,MATCH('INPUT - Census'!C8457,Factors!$C$16:$C$35,0),1),0)</f>
        <v>0</v>
      </c>
      <c r="AG8457" s="19">
        <f>IFERROR(INDEX(Factors!$B$40:$B$44,MATCH('INPUT - Census'!F8457,Factors!$C$40:$C$44,0),1),0)</f>
        <v>0</v>
      </c>
      <c r="AH8457" s="21" t="str">
        <f t="shared" si="808"/>
        <v/>
      </c>
      <c r="AI8457" s="1" t="str">
        <f>IFERROR(VLOOKUP(H8457,Factors!$C$45:$D$48,2,0),"")</f>
        <v/>
      </c>
      <c r="AJ8457" t="b">
        <f t="shared" si="811"/>
        <v>0</v>
      </c>
    </row>
    <row r="8458" spans="2:36" ht="15" customHeight="1" x14ac:dyDescent="0.3">
      <c r="B8458" s="70"/>
      <c r="C8458" s="58"/>
      <c r="D8458" s="63"/>
      <c r="E8458" s="58"/>
      <c r="F8458" s="58"/>
      <c r="G8458" s="44"/>
      <c r="H8458" s="45"/>
      <c r="I8458" s="45"/>
      <c r="J8458" s="40" t="str">
        <f t="shared" si="806"/>
        <v/>
      </c>
      <c r="K8458" s="39" t="str">
        <f t="shared" si="810"/>
        <v/>
      </c>
      <c r="AB8458" s="17" t="str">
        <f t="shared" si="809"/>
        <v>-1</v>
      </c>
      <c r="AC8458" s="17">
        <f>IFERROR(INDEX(Factors!$C$59:$C$70,MATCH(AB8458,Factors!$B$59:$B$70,1),1),0)</f>
        <v>0</v>
      </c>
      <c r="AD8458" s="17">
        <f t="shared" si="807"/>
        <v>0</v>
      </c>
      <c r="AE8458" s="17">
        <f>IFERROR(INDEX(Factors!$B$6:$B$15,MATCH('INPUT - Census'!E8458,Factors!$C$6:$C$15,0),1),0)</f>
        <v>0</v>
      </c>
      <c r="AF8458" s="18">
        <f>IFERROR(INDEX(Factors!$B$16:$B$39,MATCH('INPUT - Census'!C8458,Factors!$C$16:$C$35,0),1),0)</f>
        <v>0</v>
      </c>
      <c r="AG8458" s="19">
        <f>IFERROR(INDEX(Factors!$B$40:$B$44,MATCH('INPUT - Census'!F8458,Factors!$C$40:$C$44,0),1),0)</f>
        <v>0</v>
      </c>
      <c r="AH8458" s="21" t="str">
        <f t="shared" si="808"/>
        <v/>
      </c>
      <c r="AI8458" s="1" t="str">
        <f>IFERROR(VLOOKUP(H8458,Factors!$C$45:$D$48,2,0),"")</f>
        <v/>
      </c>
      <c r="AJ8458" t="b">
        <f t="shared" si="811"/>
        <v>0</v>
      </c>
    </row>
    <row r="8459" spans="2:36" ht="15" customHeight="1" x14ac:dyDescent="0.3">
      <c r="B8459" s="70"/>
      <c r="C8459" s="58"/>
      <c r="D8459" s="63"/>
      <c r="E8459" s="58"/>
      <c r="F8459" s="58"/>
      <c r="G8459" s="44"/>
      <c r="H8459" s="45"/>
      <c r="I8459" s="45"/>
      <c r="J8459" s="40" t="str">
        <f t="shared" si="806"/>
        <v/>
      </c>
      <c r="K8459" s="39" t="str">
        <f t="shared" si="810"/>
        <v/>
      </c>
      <c r="AB8459" s="17" t="str">
        <f t="shared" si="809"/>
        <v>-1</v>
      </c>
      <c r="AC8459" s="17">
        <f>IFERROR(INDEX(Factors!$C$59:$C$70,MATCH(AB8459,Factors!$B$59:$B$70,1),1),0)</f>
        <v>0</v>
      </c>
      <c r="AD8459" s="17">
        <f t="shared" si="807"/>
        <v>0</v>
      </c>
      <c r="AE8459" s="17">
        <f>IFERROR(INDEX(Factors!$B$6:$B$15,MATCH('INPUT - Census'!E8459,Factors!$C$6:$C$15,0),1),0)</f>
        <v>0</v>
      </c>
      <c r="AF8459" s="18">
        <f>IFERROR(INDEX(Factors!$B$16:$B$39,MATCH('INPUT - Census'!C8459,Factors!$C$16:$C$35,0),1),0)</f>
        <v>0</v>
      </c>
      <c r="AG8459" s="19">
        <f>IFERROR(INDEX(Factors!$B$40:$B$44,MATCH('INPUT - Census'!F8459,Factors!$C$40:$C$44,0),1),0)</f>
        <v>0</v>
      </c>
      <c r="AH8459" s="21" t="str">
        <f t="shared" si="808"/>
        <v/>
      </c>
      <c r="AI8459" s="1" t="str">
        <f>IFERROR(VLOOKUP(H8459,Factors!$C$45:$D$48,2,0),"")</f>
        <v/>
      </c>
      <c r="AJ8459" t="b">
        <f t="shared" si="811"/>
        <v>0</v>
      </c>
    </row>
    <row r="8460" spans="2:36" ht="15" customHeight="1" x14ac:dyDescent="0.3">
      <c r="B8460" s="70"/>
      <c r="C8460" s="58"/>
      <c r="D8460" s="63"/>
      <c r="E8460" s="58"/>
      <c r="F8460" s="58"/>
      <c r="G8460" s="44"/>
      <c r="H8460" s="45"/>
      <c r="I8460" s="45"/>
      <c r="J8460" s="40" t="str">
        <f t="shared" si="806"/>
        <v/>
      </c>
      <c r="K8460" s="39" t="str">
        <f t="shared" si="810"/>
        <v/>
      </c>
      <c r="AB8460" s="17" t="str">
        <f t="shared" si="809"/>
        <v>-1</v>
      </c>
      <c r="AC8460" s="17">
        <f>IFERROR(INDEX(Factors!$C$59:$C$70,MATCH(AB8460,Factors!$B$59:$B$70,1),1),0)</f>
        <v>0</v>
      </c>
      <c r="AD8460" s="17">
        <f t="shared" si="807"/>
        <v>0</v>
      </c>
      <c r="AE8460" s="17">
        <f>IFERROR(INDEX(Factors!$B$6:$B$15,MATCH('INPUT - Census'!E8460,Factors!$C$6:$C$15,0),1),0)</f>
        <v>0</v>
      </c>
      <c r="AF8460" s="18">
        <f>IFERROR(INDEX(Factors!$B$16:$B$39,MATCH('INPUT - Census'!C8460,Factors!$C$16:$C$35,0),1),0)</f>
        <v>0</v>
      </c>
      <c r="AG8460" s="19">
        <f>IFERROR(INDEX(Factors!$B$40:$B$44,MATCH('INPUT - Census'!F8460,Factors!$C$40:$C$44,0),1),0)</f>
        <v>0</v>
      </c>
      <c r="AH8460" s="21" t="str">
        <f t="shared" si="808"/>
        <v/>
      </c>
      <c r="AI8460" s="1" t="str">
        <f>IFERROR(VLOOKUP(H8460,Factors!$C$45:$D$48,2,0),"")</f>
        <v/>
      </c>
      <c r="AJ8460" t="b">
        <f t="shared" si="811"/>
        <v>0</v>
      </c>
    </row>
    <row r="8461" spans="2:36" ht="15" customHeight="1" x14ac:dyDescent="0.3">
      <c r="B8461" s="70"/>
      <c r="C8461" s="58"/>
      <c r="D8461" s="63"/>
      <c r="E8461" s="58"/>
      <c r="F8461" s="58"/>
      <c r="G8461" s="44"/>
      <c r="H8461" s="45"/>
      <c r="I8461" s="45"/>
      <c r="J8461" s="40" t="str">
        <f t="shared" si="806"/>
        <v/>
      </c>
      <c r="K8461" s="39" t="str">
        <f t="shared" si="810"/>
        <v/>
      </c>
      <c r="AB8461" s="17" t="str">
        <f t="shared" si="809"/>
        <v>-1</v>
      </c>
      <c r="AC8461" s="17">
        <f>IFERROR(INDEX(Factors!$C$59:$C$70,MATCH(AB8461,Factors!$B$59:$B$70,1),1),0)</f>
        <v>0</v>
      </c>
      <c r="AD8461" s="17">
        <f t="shared" si="807"/>
        <v>0</v>
      </c>
      <c r="AE8461" s="17">
        <f>IFERROR(INDEX(Factors!$B$6:$B$15,MATCH('INPUT - Census'!E8461,Factors!$C$6:$C$15,0),1),0)</f>
        <v>0</v>
      </c>
      <c r="AF8461" s="18">
        <f>IFERROR(INDEX(Factors!$B$16:$B$39,MATCH('INPUT - Census'!C8461,Factors!$C$16:$C$35,0),1),0)</f>
        <v>0</v>
      </c>
      <c r="AG8461" s="19">
        <f>IFERROR(INDEX(Factors!$B$40:$B$44,MATCH('INPUT - Census'!F8461,Factors!$C$40:$C$44,0),1),0)</f>
        <v>0</v>
      </c>
      <c r="AH8461" s="21" t="str">
        <f t="shared" si="808"/>
        <v/>
      </c>
      <c r="AI8461" s="1" t="str">
        <f>IFERROR(VLOOKUP(H8461,Factors!$C$45:$D$48,2,0),"")</f>
        <v/>
      </c>
      <c r="AJ8461" t="b">
        <f t="shared" si="811"/>
        <v>0</v>
      </c>
    </row>
    <row r="8462" spans="2:36" ht="15" customHeight="1" x14ac:dyDescent="0.3">
      <c r="B8462" s="70"/>
      <c r="C8462" s="58"/>
      <c r="D8462" s="63"/>
      <c r="E8462" s="58"/>
      <c r="F8462" s="58"/>
      <c r="G8462" s="44"/>
      <c r="H8462" s="45"/>
      <c r="I8462" s="45"/>
      <c r="J8462" s="40" t="str">
        <f t="shared" si="806"/>
        <v/>
      </c>
      <c r="K8462" s="39" t="str">
        <f t="shared" si="810"/>
        <v/>
      </c>
      <c r="AB8462" s="17" t="str">
        <f t="shared" si="809"/>
        <v>-1</v>
      </c>
      <c r="AC8462" s="17">
        <f>IFERROR(INDEX(Factors!$C$59:$C$70,MATCH(AB8462,Factors!$B$59:$B$70,1),1),0)</f>
        <v>0</v>
      </c>
      <c r="AD8462" s="17">
        <f t="shared" si="807"/>
        <v>0</v>
      </c>
      <c r="AE8462" s="17">
        <f>IFERROR(INDEX(Factors!$B$6:$B$15,MATCH('INPUT - Census'!E8462,Factors!$C$6:$C$15,0),1),0)</f>
        <v>0</v>
      </c>
      <c r="AF8462" s="18">
        <f>IFERROR(INDEX(Factors!$B$16:$B$39,MATCH('INPUT - Census'!C8462,Factors!$C$16:$C$35,0),1),0)</f>
        <v>0</v>
      </c>
      <c r="AG8462" s="19">
        <f>IFERROR(INDEX(Factors!$B$40:$B$44,MATCH('INPUT - Census'!F8462,Factors!$C$40:$C$44,0),1),0)</f>
        <v>0</v>
      </c>
      <c r="AH8462" s="21" t="str">
        <f t="shared" si="808"/>
        <v/>
      </c>
      <c r="AI8462" s="1" t="str">
        <f>IFERROR(VLOOKUP(H8462,Factors!$C$45:$D$48,2,0),"")</f>
        <v/>
      </c>
      <c r="AJ8462" t="b">
        <f t="shared" si="811"/>
        <v>0</v>
      </c>
    </row>
    <row r="8463" spans="2:36" ht="15" customHeight="1" x14ac:dyDescent="0.3">
      <c r="B8463" s="70"/>
      <c r="C8463" s="58"/>
      <c r="D8463" s="63"/>
      <c r="E8463" s="58"/>
      <c r="F8463" s="58"/>
      <c r="G8463" s="44"/>
      <c r="H8463" s="45"/>
      <c r="I8463" s="45"/>
      <c r="J8463" s="40" t="str">
        <f t="shared" si="806"/>
        <v/>
      </c>
      <c r="K8463" s="39" t="str">
        <f t="shared" si="810"/>
        <v/>
      </c>
      <c r="AB8463" s="17" t="str">
        <f t="shared" si="809"/>
        <v>-1</v>
      </c>
      <c r="AC8463" s="17">
        <f>IFERROR(INDEX(Factors!$C$59:$C$70,MATCH(AB8463,Factors!$B$59:$B$70,1),1),0)</f>
        <v>0</v>
      </c>
      <c r="AD8463" s="17">
        <f t="shared" si="807"/>
        <v>0</v>
      </c>
      <c r="AE8463" s="17">
        <f>IFERROR(INDEX(Factors!$B$6:$B$15,MATCH('INPUT - Census'!E8463,Factors!$C$6:$C$15,0),1),0)</f>
        <v>0</v>
      </c>
      <c r="AF8463" s="18">
        <f>IFERROR(INDEX(Factors!$B$16:$B$39,MATCH('INPUT - Census'!C8463,Factors!$C$16:$C$35,0),1),0)</f>
        <v>0</v>
      </c>
      <c r="AG8463" s="19">
        <f>IFERROR(INDEX(Factors!$B$40:$B$44,MATCH('INPUT - Census'!F8463,Factors!$C$40:$C$44,0),1),0)</f>
        <v>0</v>
      </c>
      <c r="AH8463" s="21" t="str">
        <f t="shared" si="808"/>
        <v/>
      </c>
      <c r="AI8463" s="1" t="str">
        <f>IFERROR(VLOOKUP(H8463,Factors!$C$45:$D$48,2,0),"")</f>
        <v/>
      </c>
      <c r="AJ8463" t="b">
        <f t="shared" si="811"/>
        <v>0</v>
      </c>
    </row>
    <row r="8464" spans="2:36" ht="15" customHeight="1" x14ac:dyDescent="0.3">
      <c r="B8464" s="70"/>
      <c r="C8464" s="58"/>
      <c r="D8464" s="63"/>
      <c r="E8464" s="58"/>
      <c r="F8464" s="58"/>
      <c r="G8464" s="44"/>
      <c r="H8464" s="45"/>
      <c r="I8464" s="45"/>
      <c r="J8464" s="40" t="str">
        <f t="shared" si="806"/>
        <v/>
      </c>
      <c r="K8464" s="39" t="str">
        <f t="shared" si="810"/>
        <v/>
      </c>
      <c r="AB8464" s="17" t="str">
        <f t="shared" si="809"/>
        <v>-1</v>
      </c>
      <c r="AC8464" s="17">
        <f>IFERROR(INDEX(Factors!$C$59:$C$70,MATCH(AB8464,Factors!$B$59:$B$70,1),1),0)</f>
        <v>0</v>
      </c>
      <c r="AD8464" s="17">
        <f t="shared" si="807"/>
        <v>0</v>
      </c>
      <c r="AE8464" s="17">
        <f>IFERROR(INDEX(Factors!$B$6:$B$15,MATCH('INPUT - Census'!E8464,Factors!$C$6:$C$15,0),1),0)</f>
        <v>0</v>
      </c>
      <c r="AF8464" s="18">
        <f>IFERROR(INDEX(Factors!$B$16:$B$39,MATCH('INPUT - Census'!C8464,Factors!$C$16:$C$35,0),1),0)</f>
        <v>0</v>
      </c>
      <c r="AG8464" s="19">
        <f>IFERROR(INDEX(Factors!$B$40:$B$44,MATCH('INPUT - Census'!F8464,Factors!$C$40:$C$44,0),1),0)</f>
        <v>0</v>
      </c>
      <c r="AH8464" s="21" t="str">
        <f t="shared" si="808"/>
        <v/>
      </c>
      <c r="AI8464" s="1" t="str">
        <f>IFERROR(VLOOKUP(H8464,Factors!$C$45:$D$48,2,0),"")</f>
        <v/>
      </c>
      <c r="AJ8464" t="b">
        <f t="shared" si="811"/>
        <v>0</v>
      </c>
    </row>
    <row r="8465" spans="2:36" ht="15" customHeight="1" x14ac:dyDescent="0.3">
      <c r="B8465" s="70"/>
      <c r="C8465" s="58"/>
      <c r="D8465" s="63"/>
      <c r="E8465" s="58"/>
      <c r="F8465" s="58"/>
      <c r="G8465" s="44"/>
      <c r="H8465" s="45"/>
      <c r="I8465" s="45"/>
      <c r="J8465" s="40" t="str">
        <f t="shared" si="806"/>
        <v/>
      </c>
      <c r="K8465" s="39" t="str">
        <f t="shared" si="810"/>
        <v/>
      </c>
      <c r="AB8465" s="17" t="str">
        <f t="shared" si="809"/>
        <v>-1</v>
      </c>
      <c r="AC8465" s="17">
        <f>IFERROR(INDEX(Factors!$C$59:$C$70,MATCH(AB8465,Factors!$B$59:$B$70,1),1),0)</f>
        <v>0</v>
      </c>
      <c r="AD8465" s="17">
        <f t="shared" si="807"/>
        <v>0</v>
      </c>
      <c r="AE8465" s="17">
        <f>IFERROR(INDEX(Factors!$B$6:$B$15,MATCH('INPUT - Census'!E8465,Factors!$C$6:$C$15,0),1),0)</f>
        <v>0</v>
      </c>
      <c r="AF8465" s="18">
        <f>IFERROR(INDEX(Factors!$B$16:$B$39,MATCH('INPUT - Census'!C8465,Factors!$C$16:$C$35,0),1),0)</f>
        <v>0</v>
      </c>
      <c r="AG8465" s="19">
        <f>IFERROR(INDEX(Factors!$B$40:$B$44,MATCH('INPUT - Census'!F8465,Factors!$C$40:$C$44,0),1),0)</f>
        <v>0</v>
      </c>
      <c r="AH8465" s="21" t="str">
        <f t="shared" si="808"/>
        <v/>
      </c>
      <c r="AI8465" s="1" t="str">
        <f>IFERROR(VLOOKUP(H8465,Factors!$C$45:$D$48,2,0),"")</f>
        <v/>
      </c>
      <c r="AJ8465" t="b">
        <f t="shared" si="811"/>
        <v>0</v>
      </c>
    </row>
    <row r="8466" spans="2:36" ht="15" customHeight="1" x14ac:dyDescent="0.3">
      <c r="B8466" s="70"/>
      <c r="C8466" s="58"/>
      <c r="D8466" s="63"/>
      <c r="E8466" s="58"/>
      <c r="F8466" s="58"/>
      <c r="G8466" s="44"/>
      <c r="H8466" s="45"/>
      <c r="I8466" s="45"/>
      <c r="J8466" s="40" t="str">
        <f t="shared" si="806"/>
        <v/>
      </c>
      <c r="K8466" s="39" t="str">
        <f t="shared" si="810"/>
        <v/>
      </c>
      <c r="AB8466" s="17" t="str">
        <f t="shared" si="809"/>
        <v>-1</v>
      </c>
      <c r="AC8466" s="17">
        <f>IFERROR(INDEX(Factors!$C$59:$C$70,MATCH(AB8466,Factors!$B$59:$B$70,1),1),0)</f>
        <v>0</v>
      </c>
      <c r="AD8466" s="17">
        <f t="shared" si="807"/>
        <v>0</v>
      </c>
      <c r="AE8466" s="17">
        <f>IFERROR(INDEX(Factors!$B$6:$B$15,MATCH('INPUT - Census'!E8466,Factors!$C$6:$C$15,0),1),0)</f>
        <v>0</v>
      </c>
      <c r="AF8466" s="18">
        <f>IFERROR(INDEX(Factors!$B$16:$B$39,MATCH('INPUT - Census'!C8466,Factors!$C$16:$C$35,0),1),0)</f>
        <v>0</v>
      </c>
      <c r="AG8466" s="19">
        <f>IFERROR(INDEX(Factors!$B$40:$B$44,MATCH('INPUT - Census'!F8466,Factors!$C$40:$C$44,0),1),0)</f>
        <v>0</v>
      </c>
      <c r="AH8466" s="21" t="str">
        <f t="shared" si="808"/>
        <v/>
      </c>
      <c r="AI8466" s="1" t="str">
        <f>IFERROR(VLOOKUP(H8466,Factors!$C$45:$D$48,2,0),"")</f>
        <v/>
      </c>
      <c r="AJ8466" t="b">
        <f t="shared" si="811"/>
        <v>0</v>
      </c>
    </row>
    <row r="8467" spans="2:36" ht="15" customHeight="1" x14ac:dyDescent="0.3">
      <c r="B8467" s="70"/>
      <c r="C8467" s="58"/>
      <c r="D8467" s="63"/>
      <c r="E8467" s="58"/>
      <c r="F8467" s="58"/>
      <c r="G8467" s="44"/>
      <c r="H8467" s="45"/>
      <c r="I8467" s="45"/>
      <c r="J8467" s="40" t="str">
        <f t="shared" si="806"/>
        <v/>
      </c>
      <c r="K8467" s="39" t="str">
        <f t="shared" si="810"/>
        <v/>
      </c>
      <c r="AB8467" s="17" t="str">
        <f t="shared" si="809"/>
        <v>-1</v>
      </c>
      <c r="AC8467" s="17">
        <f>IFERROR(INDEX(Factors!$C$59:$C$70,MATCH(AB8467,Factors!$B$59:$B$70,1),1),0)</f>
        <v>0</v>
      </c>
      <c r="AD8467" s="17">
        <f t="shared" si="807"/>
        <v>0</v>
      </c>
      <c r="AE8467" s="17">
        <f>IFERROR(INDEX(Factors!$B$6:$B$15,MATCH('INPUT - Census'!E8467,Factors!$C$6:$C$15,0),1),0)</f>
        <v>0</v>
      </c>
      <c r="AF8467" s="18">
        <f>IFERROR(INDEX(Factors!$B$16:$B$39,MATCH('INPUT - Census'!C8467,Factors!$C$16:$C$35,0),1),0)</f>
        <v>0</v>
      </c>
      <c r="AG8467" s="19">
        <f>IFERROR(INDEX(Factors!$B$40:$B$44,MATCH('INPUT - Census'!F8467,Factors!$C$40:$C$44,0),1),0)</f>
        <v>0</v>
      </c>
      <c r="AH8467" s="21" t="str">
        <f t="shared" si="808"/>
        <v/>
      </c>
      <c r="AI8467" s="1" t="str">
        <f>IFERROR(VLOOKUP(H8467,Factors!$C$45:$D$48,2,0),"")</f>
        <v/>
      </c>
      <c r="AJ8467" t="b">
        <f t="shared" si="811"/>
        <v>0</v>
      </c>
    </row>
    <row r="8468" spans="2:36" ht="15" customHeight="1" x14ac:dyDescent="0.3">
      <c r="B8468" s="70"/>
      <c r="C8468" s="58"/>
      <c r="D8468" s="63"/>
      <c r="E8468" s="58"/>
      <c r="F8468" s="58"/>
      <c r="G8468" s="44"/>
      <c r="H8468" s="45"/>
      <c r="I8468" s="45"/>
      <c r="J8468" s="40" t="str">
        <f t="shared" si="806"/>
        <v/>
      </c>
      <c r="K8468" s="39" t="str">
        <f t="shared" si="810"/>
        <v/>
      </c>
      <c r="AB8468" s="17" t="str">
        <f t="shared" si="809"/>
        <v>-1</v>
      </c>
      <c r="AC8468" s="17">
        <f>IFERROR(INDEX(Factors!$C$59:$C$70,MATCH(AB8468,Factors!$B$59:$B$70,1),1),0)</f>
        <v>0</v>
      </c>
      <c r="AD8468" s="17">
        <f t="shared" si="807"/>
        <v>0</v>
      </c>
      <c r="AE8468" s="17">
        <f>IFERROR(INDEX(Factors!$B$6:$B$15,MATCH('INPUT - Census'!E8468,Factors!$C$6:$C$15,0),1),0)</f>
        <v>0</v>
      </c>
      <c r="AF8468" s="18">
        <f>IFERROR(INDEX(Factors!$B$16:$B$39,MATCH('INPUT - Census'!C8468,Factors!$C$16:$C$35,0),1),0)</f>
        <v>0</v>
      </c>
      <c r="AG8468" s="19">
        <f>IFERROR(INDEX(Factors!$B$40:$B$44,MATCH('INPUT - Census'!F8468,Factors!$C$40:$C$44,0),1),0)</f>
        <v>0</v>
      </c>
      <c r="AH8468" s="21" t="str">
        <f t="shared" si="808"/>
        <v/>
      </c>
      <c r="AI8468" s="1" t="str">
        <f>IFERROR(VLOOKUP(H8468,Factors!$C$45:$D$48,2,0),"")</f>
        <v/>
      </c>
      <c r="AJ8468" t="b">
        <f t="shared" si="811"/>
        <v>0</v>
      </c>
    </row>
    <row r="8469" spans="2:36" ht="15" customHeight="1" x14ac:dyDescent="0.3">
      <c r="B8469" s="70"/>
      <c r="C8469" s="58"/>
      <c r="D8469" s="63"/>
      <c r="E8469" s="58"/>
      <c r="F8469" s="58"/>
      <c r="G8469" s="44"/>
      <c r="H8469" s="45"/>
      <c r="I8469" s="45"/>
      <c r="J8469" s="40" t="str">
        <f t="shared" si="806"/>
        <v/>
      </c>
      <c r="K8469" s="39" t="str">
        <f t="shared" si="810"/>
        <v/>
      </c>
      <c r="AB8469" s="17" t="str">
        <f t="shared" si="809"/>
        <v>-1</v>
      </c>
      <c r="AC8469" s="17">
        <f>IFERROR(INDEX(Factors!$C$59:$C$70,MATCH(AB8469,Factors!$B$59:$B$70,1),1),0)</f>
        <v>0</v>
      </c>
      <c r="AD8469" s="17">
        <f t="shared" si="807"/>
        <v>0</v>
      </c>
      <c r="AE8469" s="17">
        <f>IFERROR(INDEX(Factors!$B$6:$B$15,MATCH('INPUT - Census'!E8469,Factors!$C$6:$C$15,0),1),0)</f>
        <v>0</v>
      </c>
      <c r="AF8469" s="18">
        <f>IFERROR(INDEX(Factors!$B$16:$B$39,MATCH('INPUT - Census'!C8469,Factors!$C$16:$C$35,0),1),0)</f>
        <v>0</v>
      </c>
      <c r="AG8469" s="19">
        <f>IFERROR(INDEX(Factors!$B$40:$B$44,MATCH('INPUT - Census'!F8469,Factors!$C$40:$C$44,0),1),0)</f>
        <v>0</v>
      </c>
      <c r="AH8469" s="21" t="str">
        <f t="shared" si="808"/>
        <v/>
      </c>
      <c r="AI8469" s="1" t="str">
        <f>IFERROR(VLOOKUP(H8469,Factors!$C$45:$D$48,2,0),"")</f>
        <v/>
      </c>
      <c r="AJ8469" t="b">
        <f t="shared" si="811"/>
        <v>0</v>
      </c>
    </row>
    <row r="8470" spans="2:36" ht="15" customHeight="1" x14ac:dyDescent="0.3">
      <c r="B8470" s="70"/>
      <c r="C8470" s="58"/>
      <c r="D8470" s="63"/>
      <c r="E8470" s="58"/>
      <c r="F8470" s="58"/>
      <c r="G8470" s="44"/>
      <c r="H8470" s="45"/>
      <c r="I8470" s="45"/>
      <c r="J8470" s="40" t="str">
        <f t="shared" si="806"/>
        <v/>
      </c>
      <c r="K8470" s="39" t="str">
        <f t="shared" si="810"/>
        <v/>
      </c>
      <c r="AB8470" s="17" t="str">
        <f t="shared" si="809"/>
        <v>-1</v>
      </c>
      <c r="AC8470" s="17">
        <f>IFERROR(INDEX(Factors!$C$59:$C$70,MATCH(AB8470,Factors!$B$59:$B$70,1),1),0)</f>
        <v>0</v>
      </c>
      <c r="AD8470" s="17">
        <f t="shared" si="807"/>
        <v>0</v>
      </c>
      <c r="AE8470" s="17">
        <f>IFERROR(INDEX(Factors!$B$6:$B$15,MATCH('INPUT - Census'!E8470,Factors!$C$6:$C$15,0),1),0)</f>
        <v>0</v>
      </c>
      <c r="AF8470" s="18">
        <f>IFERROR(INDEX(Factors!$B$16:$B$39,MATCH('INPUT - Census'!C8470,Factors!$C$16:$C$35,0),1),0)</f>
        <v>0</v>
      </c>
      <c r="AG8470" s="19">
        <f>IFERROR(INDEX(Factors!$B$40:$B$44,MATCH('INPUT - Census'!F8470,Factors!$C$40:$C$44,0),1),0)</f>
        <v>0</v>
      </c>
      <c r="AH8470" s="21" t="str">
        <f t="shared" si="808"/>
        <v/>
      </c>
      <c r="AI8470" s="1" t="str">
        <f>IFERROR(VLOOKUP(H8470,Factors!$C$45:$D$48,2,0),"")</f>
        <v/>
      </c>
      <c r="AJ8470" t="b">
        <f t="shared" si="811"/>
        <v>0</v>
      </c>
    </row>
    <row r="8471" spans="2:36" ht="15" customHeight="1" x14ac:dyDescent="0.3">
      <c r="B8471" s="70"/>
      <c r="C8471" s="58"/>
      <c r="D8471" s="63"/>
      <c r="E8471" s="58"/>
      <c r="F8471" s="58"/>
      <c r="G8471" s="44"/>
      <c r="H8471" s="45"/>
      <c r="I8471" s="45"/>
      <c r="J8471" s="40" t="str">
        <f t="shared" si="806"/>
        <v/>
      </c>
      <c r="K8471" s="39" t="str">
        <f t="shared" si="810"/>
        <v/>
      </c>
      <c r="AB8471" s="17" t="str">
        <f t="shared" si="809"/>
        <v>-1</v>
      </c>
      <c r="AC8471" s="17">
        <f>IFERROR(INDEX(Factors!$C$59:$C$70,MATCH(AB8471,Factors!$B$59:$B$70,1),1),0)</f>
        <v>0</v>
      </c>
      <c r="AD8471" s="17">
        <f t="shared" si="807"/>
        <v>0</v>
      </c>
      <c r="AE8471" s="17">
        <f>IFERROR(INDEX(Factors!$B$6:$B$15,MATCH('INPUT - Census'!E8471,Factors!$C$6:$C$15,0),1),0)</f>
        <v>0</v>
      </c>
      <c r="AF8471" s="18">
        <f>IFERROR(INDEX(Factors!$B$16:$B$39,MATCH('INPUT - Census'!C8471,Factors!$C$16:$C$35,0),1),0)</f>
        <v>0</v>
      </c>
      <c r="AG8471" s="19">
        <f>IFERROR(INDEX(Factors!$B$40:$B$44,MATCH('INPUT - Census'!F8471,Factors!$C$40:$C$44,0),1),0)</f>
        <v>0</v>
      </c>
      <c r="AH8471" s="21" t="str">
        <f t="shared" si="808"/>
        <v/>
      </c>
      <c r="AI8471" s="1" t="str">
        <f>IFERROR(VLOOKUP(H8471,Factors!$C$45:$D$48,2,0),"")</f>
        <v/>
      </c>
      <c r="AJ8471" t="b">
        <f t="shared" si="811"/>
        <v>0</v>
      </c>
    </row>
    <row r="8472" spans="2:36" ht="15" customHeight="1" x14ac:dyDescent="0.3">
      <c r="B8472" s="70"/>
      <c r="C8472" s="58"/>
      <c r="D8472" s="63"/>
      <c r="E8472" s="58"/>
      <c r="F8472" s="58"/>
      <c r="G8472" s="44"/>
      <c r="H8472" s="45"/>
      <c r="I8472" s="45"/>
      <c r="J8472" s="40" t="str">
        <f t="shared" si="806"/>
        <v/>
      </c>
      <c r="K8472" s="39" t="str">
        <f t="shared" si="810"/>
        <v/>
      </c>
      <c r="AB8472" s="17" t="str">
        <f t="shared" si="809"/>
        <v>-1</v>
      </c>
      <c r="AC8472" s="17">
        <f>IFERROR(INDEX(Factors!$C$59:$C$70,MATCH(AB8472,Factors!$B$59:$B$70,1),1),0)</f>
        <v>0</v>
      </c>
      <c r="AD8472" s="17">
        <f t="shared" si="807"/>
        <v>0</v>
      </c>
      <c r="AE8472" s="17">
        <f>IFERROR(INDEX(Factors!$B$6:$B$15,MATCH('INPUT - Census'!E8472,Factors!$C$6:$C$15,0),1),0)</f>
        <v>0</v>
      </c>
      <c r="AF8472" s="18">
        <f>IFERROR(INDEX(Factors!$B$16:$B$39,MATCH('INPUT - Census'!C8472,Factors!$C$16:$C$35,0),1),0)</f>
        <v>0</v>
      </c>
      <c r="AG8472" s="19">
        <f>IFERROR(INDEX(Factors!$B$40:$B$44,MATCH('INPUT - Census'!F8472,Factors!$C$40:$C$44,0),1),0)</f>
        <v>0</v>
      </c>
      <c r="AH8472" s="21" t="str">
        <f t="shared" si="808"/>
        <v/>
      </c>
      <c r="AI8472" s="1" t="str">
        <f>IFERROR(VLOOKUP(H8472,Factors!$C$45:$D$48,2,0),"")</f>
        <v/>
      </c>
      <c r="AJ8472" t="b">
        <f t="shared" si="811"/>
        <v>0</v>
      </c>
    </row>
    <row r="8473" spans="2:36" ht="15" customHeight="1" x14ac:dyDescent="0.3">
      <c r="B8473" s="70"/>
      <c r="C8473" s="58"/>
      <c r="D8473" s="63"/>
      <c r="E8473" s="58"/>
      <c r="F8473" s="58"/>
      <c r="G8473" s="44"/>
      <c r="H8473" s="45"/>
      <c r="I8473" s="45"/>
      <c r="J8473" s="40" t="str">
        <f t="shared" si="806"/>
        <v/>
      </c>
      <c r="K8473" s="39" t="str">
        <f t="shared" si="810"/>
        <v/>
      </c>
      <c r="AB8473" s="17" t="str">
        <f t="shared" si="809"/>
        <v>-1</v>
      </c>
      <c r="AC8473" s="17">
        <f>IFERROR(INDEX(Factors!$C$59:$C$70,MATCH(AB8473,Factors!$B$59:$B$70,1),1),0)</f>
        <v>0</v>
      </c>
      <c r="AD8473" s="17">
        <f t="shared" si="807"/>
        <v>0</v>
      </c>
      <c r="AE8473" s="17">
        <f>IFERROR(INDEX(Factors!$B$6:$B$15,MATCH('INPUT - Census'!E8473,Factors!$C$6:$C$15,0),1),0)</f>
        <v>0</v>
      </c>
      <c r="AF8473" s="18">
        <f>IFERROR(INDEX(Factors!$B$16:$B$39,MATCH('INPUT - Census'!C8473,Factors!$C$16:$C$35,0),1),0)</f>
        <v>0</v>
      </c>
      <c r="AG8473" s="19">
        <f>IFERROR(INDEX(Factors!$B$40:$B$44,MATCH('INPUT - Census'!F8473,Factors!$C$40:$C$44,0),1),0)</f>
        <v>0</v>
      </c>
      <c r="AH8473" s="21" t="str">
        <f t="shared" si="808"/>
        <v/>
      </c>
      <c r="AI8473" s="1" t="str">
        <f>IFERROR(VLOOKUP(H8473,Factors!$C$45:$D$48,2,0),"")</f>
        <v/>
      </c>
      <c r="AJ8473" t="b">
        <f t="shared" si="811"/>
        <v>0</v>
      </c>
    </row>
    <row r="8474" spans="2:36" ht="15" customHeight="1" x14ac:dyDescent="0.3">
      <c r="B8474" s="70"/>
      <c r="C8474" s="58"/>
      <c r="D8474" s="63"/>
      <c r="E8474" s="58"/>
      <c r="F8474" s="58"/>
      <c r="G8474" s="44"/>
      <c r="H8474" s="45"/>
      <c r="I8474" s="45"/>
      <c r="J8474" s="40" t="str">
        <f t="shared" si="806"/>
        <v/>
      </c>
      <c r="K8474" s="39" t="str">
        <f t="shared" si="810"/>
        <v/>
      </c>
      <c r="AB8474" s="17" t="str">
        <f t="shared" si="809"/>
        <v>-1</v>
      </c>
      <c r="AC8474" s="17">
        <f>IFERROR(INDEX(Factors!$C$59:$C$70,MATCH(AB8474,Factors!$B$59:$B$70,1),1),0)</f>
        <v>0</v>
      </c>
      <c r="AD8474" s="17">
        <f t="shared" si="807"/>
        <v>0</v>
      </c>
      <c r="AE8474" s="17">
        <f>IFERROR(INDEX(Factors!$B$6:$B$15,MATCH('INPUT - Census'!E8474,Factors!$C$6:$C$15,0),1),0)</f>
        <v>0</v>
      </c>
      <c r="AF8474" s="18">
        <f>IFERROR(INDEX(Factors!$B$16:$B$39,MATCH('INPUT - Census'!C8474,Factors!$C$16:$C$35,0),1),0)</f>
        <v>0</v>
      </c>
      <c r="AG8474" s="19">
        <f>IFERROR(INDEX(Factors!$B$40:$B$44,MATCH('INPUT - Census'!F8474,Factors!$C$40:$C$44,0),1),0)</f>
        <v>0</v>
      </c>
      <c r="AH8474" s="21" t="str">
        <f t="shared" si="808"/>
        <v/>
      </c>
      <c r="AI8474" s="1" t="str">
        <f>IFERROR(VLOOKUP(H8474,Factors!$C$45:$D$48,2,0),"")</f>
        <v/>
      </c>
      <c r="AJ8474" t="b">
        <f t="shared" si="811"/>
        <v>0</v>
      </c>
    </row>
    <row r="8475" spans="2:36" ht="15" customHeight="1" x14ac:dyDescent="0.3">
      <c r="B8475" s="70"/>
      <c r="C8475" s="58"/>
      <c r="D8475" s="63"/>
      <c r="E8475" s="58"/>
      <c r="F8475" s="58"/>
      <c r="G8475" s="44"/>
      <c r="H8475" s="45"/>
      <c r="I8475" s="45"/>
      <c r="J8475" s="40" t="str">
        <f t="shared" si="806"/>
        <v/>
      </c>
      <c r="K8475" s="39" t="str">
        <f t="shared" si="810"/>
        <v/>
      </c>
      <c r="AB8475" s="17" t="str">
        <f t="shared" si="809"/>
        <v>-1</v>
      </c>
      <c r="AC8475" s="17">
        <f>IFERROR(INDEX(Factors!$C$59:$C$70,MATCH(AB8475,Factors!$B$59:$B$70,1),1),0)</f>
        <v>0</v>
      </c>
      <c r="AD8475" s="17">
        <f t="shared" si="807"/>
        <v>0</v>
      </c>
      <c r="AE8475" s="17">
        <f>IFERROR(INDEX(Factors!$B$6:$B$15,MATCH('INPUT - Census'!E8475,Factors!$C$6:$C$15,0),1),0)</f>
        <v>0</v>
      </c>
      <c r="AF8475" s="18">
        <f>IFERROR(INDEX(Factors!$B$16:$B$39,MATCH('INPUT - Census'!C8475,Factors!$C$16:$C$35,0),1),0)</f>
        <v>0</v>
      </c>
      <c r="AG8475" s="19">
        <f>IFERROR(INDEX(Factors!$B$40:$B$44,MATCH('INPUT - Census'!F8475,Factors!$C$40:$C$44,0),1),0)</f>
        <v>0</v>
      </c>
      <c r="AH8475" s="21" t="str">
        <f t="shared" si="808"/>
        <v/>
      </c>
      <c r="AI8475" s="1" t="str">
        <f>IFERROR(VLOOKUP(H8475,Factors!$C$45:$D$48,2,0),"")</f>
        <v/>
      </c>
      <c r="AJ8475" t="b">
        <f t="shared" si="811"/>
        <v>0</v>
      </c>
    </row>
    <row r="8476" spans="2:36" ht="15" customHeight="1" x14ac:dyDescent="0.3">
      <c r="B8476" s="70"/>
      <c r="C8476" s="58"/>
      <c r="D8476" s="63"/>
      <c r="E8476" s="58"/>
      <c r="F8476" s="58"/>
      <c r="G8476" s="44"/>
      <c r="H8476" s="45"/>
      <c r="I8476" s="45"/>
      <c r="J8476" s="40" t="str">
        <f t="shared" si="806"/>
        <v/>
      </c>
      <c r="K8476" s="39" t="str">
        <f t="shared" si="810"/>
        <v/>
      </c>
      <c r="AB8476" s="17" t="str">
        <f t="shared" si="809"/>
        <v>-1</v>
      </c>
      <c r="AC8476" s="17">
        <f>IFERROR(INDEX(Factors!$C$59:$C$70,MATCH(AB8476,Factors!$B$59:$B$70,1),1),0)</f>
        <v>0</v>
      </c>
      <c r="AD8476" s="17">
        <f t="shared" si="807"/>
        <v>0</v>
      </c>
      <c r="AE8476" s="17">
        <f>IFERROR(INDEX(Factors!$B$6:$B$15,MATCH('INPUT - Census'!E8476,Factors!$C$6:$C$15,0),1),0)</f>
        <v>0</v>
      </c>
      <c r="AF8476" s="18">
        <f>IFERROR(INDEX(Factors!$B$16:$B$39,MATCH('INPUT - Census'!C8476,Factors!$C$16:$C$35,0),1),0)</f>
        <v>0</v>
      </c>
      <c r="AG8476" s="19">
        <f>IFERROR(INDEX(Factors!$B$40:$B$44,MATCH('INPUT - Census'!F8476,Factors!$C$40:$C$44,0),1),0)</f>
        <v>0</v>
      </c>
      <c r="AH8476" s="21" t="str">
        <f t="shared" si="808"/>
        <v/>
      </c>
      <c r="AI8476" s="1" t="str">
        <f>IFERROR(VLOOKUP(H8476,Factors!$C$45:$D$48,2,0),"")</f>
        <v/>
      </c>
      <c r="AJ8476" t="b">
        <f t="shared" si="811"/>
        <v>0</v>
      </c>
    </row>
    <row r="8477" spans="2:36" ht="15" customHeight="1" x14ac:dyDescent="0.3">
      <c r="B8477" s="70"/>
      <c r="C8477" s="58"/>
      <c r="D8477" s="63"/>
      <c r="E8477" s="58"/>
      <c r="F8477" s="58"/>
      <c r="G8477" s="44"/>
      <c r="H8477" s="45"/>
      <c r="I8477" s="45"/>
      <c r="J8477" s="40" t="str">
        <f t="shared" si="806"/>
        <v/>
      </c>
      <c r="K8477" s="39" t="str">
        <f t="shared" si="810"/>
        <v/>
      </c>
      <c r="AB8477" s="17" t="str">
        <f t="shared" si="809"/>
        <v>-1</v>
      </c>
      <c r="AC8477" s="17">
        <f>IFERROR(INDEX(Factors!$C$59:$C$70,MATCH(AB8477,Factors!$B$59:$B$70,1),1),0)</f>
        <v>0</v>
      </c>
      <c r="AD8477" s="17">
        <f t="shared" si="807"/>
        <v>0</v>
      </c>
      <c r="AE8477" s="17">
        <f>IFERROR(INDEX(Factors!$B$6:$B$15,MATCH('INPUT - Census'!E8477,Factors!$C$6:$C$15,0),1),0)</f>
        <v>0</v>
      </c>
      <c r="AF8477" s="18">
        <f>IFERROR(INDEX(Factors!$B$16:$B$39,MATCH('INPUT - Census'!C8477,Factors!$C$16:$C$35,0),1),0)</f>
        <v>0</v>
      </c>
      <c r="AG8477" s="19">
        <f>IFERROR(INDEX(Factors!$B$40:$B$44,MATCH('INPUT - Census'!F8477,Factors!$C$40:$C$44,0),1),0)</f>
        <v>0</v>
      </c>
      <c r="AH8477" s="21" t="str">
        <f t="shared" si="808"/>
        <v/>
      </c>
      <c r="AI8477" s="1" t="str">
        <f>IFERROR(VLOOKUP(H8477,Factors!$C$45:$D$48,2,0),"")</f>
        <v/>
      </c>
      <c r="AJ8477" t="b">
        <f t="shared" si="811"/>
        <v>0</v>
      </c>
    </row>
    <row r="8478" spans="2:36" ht="15" customHeight="1" x14ac:dyDescent="0.3">
      <c r="B8478" s="70"/>
      <c r="C8478" s="58"/>
      <c r="D8478" s="63"/>
      <c r="E8478" s="58"/>
      <c r="F8478" s="58"/>
      <c r="G8478" s="44"/>
      <c r="H8478" s="45"/>
      <c r="I8478" s="45"/>
      <c r="J8478" s="40" t="str">
        <f t="shared" si="806"/>
        <v/>
      </c>
      <c r="K8478" s="39" t="str">
        <f t="shared" si="810"/>
        <v/>
      </c>
      <c r="AB8478" s="17" t="str">
        <f t="shared" si="809"/>
        <v>-1</v>
      </c>
      <c r="AC8478" s="17">
        <f>IFERROR(INDEX(Factors!$C$59:$C$70,MATCH(AB8478,Factors!$B$59:$B$70,1),1),0)</f>
        <v>0</v>
      </c>
      <c r="AD8478" s="17">
        <f t="shared" si="807"/>
        <v>0</v>
      </c>
      <c r="AE8478" s="17">
        <f>IFERROR(INDEX(Factors!$B$6:$B$15,MATCH('INPUT - Census'!E8478,Factors!$C$6:$C$15,0),1),0)</f>
        <v>0</v>
      </c>
      <c r="AF8478" s="18">
        <f>IFERROR(INDEX(Factors!$B$16:$B$39,MATCH('INPUT - Census'!C8478,Factors!$C$16:$C$35,0),1),0)</f>
        <v>0</v>
      </c>
      <c r="AG8478" s="19">
        <f>IFERROR(INDEX(Factors!$B$40:$B$44,MATCH('INPUT - Census'!F8478,Factors!$C$40:$C$44,0),1),0)</f>
        <v>0</v>
      </c>
      <c r="AH8478" s="21" t="str">
        <f t="shared" si="808"/>
        <v/>
      </c>
      <c r="AI8478" s="1" t="str">
        <f>IFERROR(VLOOKUP(H8478,Factors!$C$45:$D$48,2,0),"")</f>
        <v/>
      </c>
      <c r="AJ8478" t="b">
        <f t="shared" si="811"/>
        <v>0</v>
      </c>
    </row>
    <row r="8479" spans="2:36" ht="15" customHeight="1" x14ac:dyDescent="0.3">
      <c r="B8479" s="70"/>
      <c r="C8479" s="58"/>
      <c r="D8479" s="63"/>
      <c r="E8479" s="58"/>
      <c r="F8479" s="58"/>
      <c r="G8479" s="44"/>
      <c r="H8479" s="45"/>
      <c r="I8479" s="45"/>
      <c r="J8479" s="40" t="str">
        <f t="shared" ref="J8479:J8542" si="812">IF( ISNUMBER(B8479), ROUND(($AL$3-B8479)/365,0), "" )</f>
        <v/>
      </c>
      <c r="K8479" s="39" t="str">
        <f t="shared" si="810"/>
        <v/>
      </c>
      <c r="AB8479" s="17" t="str">
        <f t="shared" si="809"/>
        <v>-1</v>
      </c>
      <c r="AC8479" s="17">
        <f>IFERROR(INDEX(Factors!$C$59:$C$70,MATCH(AB8479,Factors!$B$59:$B$70,1),1),0)</f>
        <v>0</v>
      </c>
      <c r="AD8479" s="17">
        <f t="shared" ref="AD8479:AD8542" si="813">IF(COUNTIF($P$2:$P$16,D8479),MATCH(D8479,$P$2:$P$16,0),0)</f>
        <v>0</v>
      </c>
      <c r="AE8479" s="17">
        <f>IFERROR(INDEX(Factors!$B$6:$B$15,MATCH('INPUT - Census'!E8479,Factors!$C$6:$C$15,0),1),0)</f>
        <v>0</v>
      </c>
      <c r="AF8479" s="18">
        <f>IFERROR(INDEX(Factors!$B$16:$B$39,MATCH('INPUT - Census'!C8479,Factors!$C$16:$C$35,0),1),0)</f>
        <v>0</v>
      </c>
      <c r="AG8479" s="19">
        <f>IFERROR(INDEX(Factors!$B$40:$B$44,MATCH('INPUT - Census'!F8479,Factors!$C$40:$C$44,0),1),0)</f>
        <v>0</v>
      </c>
      <c r="AH8479" s="21" t="str">
        <f t="shared" ref="AH8479:AH8542" si="814">IF(G8479="","",G8479)</f>
        <v/>
      </c>
      <c r="AI8479" s="1" t="str">
        <f>IFERROR(VLOOKUP(H8479,Factors!$C$45:$D$48,2,0),"")</f>
        <v/>
      </c>
      <c r="AJ8479" t="b">
        <f t="shared" si="811"/>
        <v>0</v>
      </c>
    </row>
    <row r="8480" spans="2:36" ht="15" customHeight="1" x14ac:dyDescent="0.3">
      <c r="B8480" s="70"/>
      <c r="C8480" s="58"/>
      <c r="D8480" s="63"/>
      <c r="E8480" s="58"/>
      <c r="F8480" s="58"/>
      <c r="G8480" s="44"/>
      <c r="H8480" s="45"/>
      <c r="I8480" s="45"/>
      <c r="J8480" s="40" t="str">
        <f t="shared" si="812"/>
        <v/>
      </c>
      <c r="K8480" s="39" t="str">
        <f t="shared" si="810"/>
        <v/>
      </c>
      <c r="AB8480" s="17" t="str">
        <f t="shared" si="809"/>
        <v>-1</v>
      </c>
      <c r="AC8480" s="17">
        <f>IFERROR(INDEX(Factors!$C$59:$C$70,MATCH(AB8480,Factors!$B$59:$B$70,1),1),0)</f>
        <v>0</v>
      </c>
      <c r="AD8480" s="17">
        <f t="shared" si="813"/>
        <v>0</v>
      </c>
      <c r="AE8480" s="17">
        <f>IFERROR(INDEX(Factors!$B$6:$B$15,MATCH('INPUT - Census'!E8480,Factors!$C$6:$C$15,0),1),0)</f>
        <v>0</v>
      </c>
      <c r="AF8480" s="18">
        <f>IFERROR(INDEX(Factors!$B$16:$B$39,MATCH('INPUT - Census'!C8480,Factors!$C$16:$C$35,0),1),0)</f>
        <v>0</v>
      </c>
      <c r="AG8480" s="19">
        <f>IFERROR(INDEX(Factors!$B$40:$B$44,MATCH('INPUT - Census'!F8480,Factors!$C$40:$C$44,0),1),0)</f>
        <v>0</v>
      </c>
      <c r="AH8480" s="21" t="str">
        <f t="shared" si="814"/>
        <v/>
      </c>
      <c r="AI8480" s="1" t="str">
        <f>IFERROR(VLOOKUP(H8480,Factors!$C$45:$D$48,2,0),"")</f>
        <v/>
      </c>
      <c r="AJ8480" t="b">
        <f t="shared" si="811"/>
        <v>0</v>
      </c>
    </row>
    <row r="8481" spans="2:36" ht="15" customHeight="1" x14ac:dyDescent="0.3">
      <c r="B8481" s="70"/>
      <c r="C8481" s="58"/>
      <c r="D8481" s="63"/>
      <c r="E8481" s="58"/>
      <c r="F8481" s="58"/>
      <c r="G8481" s="44"/>
      <c r="H8481" s="45"/>
      <c r="I8481" s="45"/>
      <c r="J8481" s="40" t="str">
        <f t="shared" si="812"/>
        <v/>
      </c>
      <c r="K8481" s="39" t="str">
        <f t="shared" si="810"/>
        <v/>
      </c>
      <c r="AB8481" s="17" t="str">
        <f t="shared" si="809"/>
        <v>-1</v>
      </c>
      <c r="AC8481" s="17">
        <f>IFERROR(INDEX(Factors!$C$59:$C$70,MATCH(AB8481,Factors!$B$59:$B$70,1),1),0)</f>
        <v>0</v>
      </c>
      <c r="AD8481" s="17">
        <f t="shared" si="813"/>
        <v>0</v>
      </c>
      <c r="AE8481" s="17">
        <f>IFERROR(INDEX(Factors!$B$6:$B$15,MATCH('INPUT - Census'!E8481,Factors!$C$6:$C$15,0),1),0)</f>
        <v>0</v>
      </c>
      <c r="AF8481" s="18">
        <f>IFERROR(INDEX(Factors!$B$16:$B$39,MATCH('INPUT - Census'!C8481,Factors!$C$16:$C$35,0),1),0)</f>
        <v>0</v>
      </c>
      <c r="AG8481" s="19">
        <f>IFERROR(INDEX(Factors!$B$40:$B$44,MATCH('INPUT - Census'!F8481,Factors!$C$40:$C$44,0),1),0)</f>
        <v>0</v>
      </c>
      <c r="AH8481" s="21" t="str">
        <f t="shared" si="814"/>
        <v/>
      </c>
      <c r="AI8481" s="1" t="str">
        <f>IFERROR(VLOOKUP(H8481,Factors!$C$45:$D$48,2,0),"")</f>
        <v/>
      </c>
      <c r="AJ8481" t="b">
        <f t="shared" si="811"/>
        <v>0</v>
      </c>
    </row>
    <row r="8482" spans="2:36" ht="15" customHeight="1" x14ac:dyDescent="0.3">
      <c r="B8482" s="70"/>
      <c r="C8482" s="58"/>
      <c r="D8482" s="63"/>
      <c r="E8482" s="58"/>
      <c r="F8482" s="58"/>
      <c r="G8482" s="44"/>
      <c r="H8482" s="45"/>
      <c r="I8482" s="45"/>
      <c r="J8482" s="40" t="str">
        <f t="shared" si="812"/>
        <v/>
      </c>
      <c r="K8482" s="39" t="str">
        <f t="shared" si="810"/>
        <v/>
      </c>
      <c r="AB8482" s="17" t="str">
        <f t="shared" si="809"/>
        <v>-1</v>
      </c>
      <c r="AC8482" s="17">
        <f>IFERROR(INDEX(Factors!$C$59:$C$70,MATCH(AB8482,Factors!$B$59:$B$70,1),1),0)</f>
        <v>0</v>
      </c>
      <c r="AD8482" s="17">
        <f t="shared" si="813"/>
        <v>0</v>
      </c>
      <c r="AE8482" s="17">
        <f>IFERROR(INDEX(Factors!$B$6:$B$15,MATCH('INPUT - Census'!E8482,Factors!$C$6:$C$15,0),1),0)</f>
        <v>0</v>
      </c>
      <c r="AF8482" s="18">
        <f>IFERROR(INDEX(Factors!$B$16:$B$39,MATCH('INPUT - Census'!C8482,Factors!$C$16:$C$35,0),1),0)</f>
        <v>0</v>
      </c>
      <c r="AG8482" s="19">
        <f>IFERROR(INDEX(Factors!$B$40:$B$44,MATCH('INPUT - Census'!F8482,Factors!$C$40:$C$44,0),1),0)</f>
        <v>0</v>
      </c>
      <c r="AH8482" s="21" t="str">
        <f t="shared" si="814"/>
        <v/>
      </c>
      <c r="AI8482" s="1" t="str">
        <f>IFERROR(VLOOKUP(H8482,Factors!$C$45:$D$48,2,0),"")</f>
        <v/>
      </c>
      <c r="AJ8482" t="b">
        <f t="shared" si="811"/>
        <v>0</v>
      </c>
    </row>
    <row r="8483" spans="2:36" ht="15" customHeight="1" x14ac:dyDescent="0.3">
      <c r="B8483" s="70"/>
      <c r="C8483" s="58"/>
      <c r="D8483" s="63"/>
      <c r="E8483" s="58"/>
      <c r="F8483" s="58"/>
      <c r="G8483" s="44"/>
      <c r="H8483" s="45"/>
      <c r="I8483" s="45"/>
      <c r="J8483" s="40" t="str">
        <f t="shared" si="812"/>
        <v/>
      </c>
      <c r="K8483" s="39" t="str">
        <f t="shared" si="810"/>
        <v/>
      </c>
      <c r="AB8483" s="17" t="str">
        <f t="shared" si="809"/>
        <v>-1</v>
      </c>
      <c r="AC8483" s="17">
        <f>IFERROR(INDEX(Factors!$C$59:$C$70,MATCH(AB8483,Factors!$B$59:$B$70,1),1),0)</f>
        <v>0</v>
      </c>
      <c r="AD8483" s="17">
        <f t="shared" si="813"/>
        <v>0</v>
      </c>
      <c r="AE8483" s="17">
        <f>IFERROR(INDEX(Factors!$B$6:$B$15,MATCH('INPUT - Census'!E8483,Factors!$C$6:$C$15,0),1),0)</f>
        <v>0</v>
      </c>
      <c r="AF8483" s="18">
        <f>IFERROR(INDEX(Factors!$B$16:$B$39,MATCH('INPUT - Census'!C8483,Factors!$C$16:$C$35,0),1),0)</f>
        <v>0</v>
      </c>
      <c r="AG8483" s="19">
        <f>IFERROR(INDEX(Factors!$B$40:$B$44,MATCH('INPUT - Census'!F8483,Factors!$C$40:$C$44,0),1),0)</f>
        <v>0</v>
      </c>
      <c r="AH8483" s="21" t="str">
        <f t="shared" si="814"/>
        <v/>
      </c>
      <c r="AI8483" s="1" t="str">
        <f>IFERROR(VLOOKUP(H8483,Factors!$C$45:$D$48,2,0),"")</f>
        <v/>
      </c>
      <c r="AJ8483" t="b">
        <f t="shared" si="811"/>
        <v>0</v>
      </c>
    </row>
    <row r="8484" spans="2:36" ht="15" customHeight="1" x14ac:dyDescent="0.3">
      <c r="B8484" s="70"/>
      <c r="C8484" s="58"/>
      <c r="D8484" s="63"/>
      <c r="E8484" s="58"/>
      <c r="F8484" s="58"/>
      <c r="G8484" s="44"/>
      <c r="H8484" s="45"/>
      <c r="I8484" s="45"/>
      <c r="J8484" s="40" t="str">
        <f t="shared" si="812"/>
        <v/>
      </c>
      <c r="K8484" s="39" t="str">
        <f t="shared" si="810"/>
        <v/>
      </c>
      <c r="AB8484" s="17" t="str">
        <f t="shared" si="809"/>
        <v>-1</v>
      </c>
      <c r="AC8484" s="17">
        <f>IFERROR(INDEX(Factors!$C$59:$C$70,MATCH(AB8484,Factors!$B$59:$B$70,1),1),0)</f>
        <v>0</v>
      </c>
      <c r="AD8484" s="17">
        <f t="shared" si="813"/>
        <v>0</v>
      </c>
      <c r="AE8484" s="17">
        <f>IFERROR(INDEX(Factors!$B$6:$B$15,MATCH('INPUT - Census'!E8484,Factors!$C$6:$C$15,0),1),0)</f>
        <v>0</v>
      </c>
      <c r="AF8484" s="18">
        <f>IFERROR(INDEX(Factors!$B$16:$B$39,MATCH('INPUT - Census'!C8484,Factors!$C$16:$C$35,0),1),0)</f>
        <v>0</v>
      </c>
      <c r="AG8484" s="19">
        <f>IFERROR(INDEX(Factors!$B$40:$B$44,MATCH('INPUT - Census'!F8484,Factors!$C$40:$C$44,0),1),0)</f>
        <v>0</v>
      </c>
      <c r="AH8484" s="21" t="str">
        <f t="shared" si="814"/>
        <v/>
      </c>
      <c r="AI8484" s="1" t="str">
        <f>IFERROR(VLOOKUP(H8484,Factors!$C$45:$D$48,2,0),"")</f>
        <v/>
      </c>
      <c r="AJ8484" t="b">
        <f t="shared" si="811"/>
        <v>0</v>
      </c>
    </row>
    <row r="8485" spans="2:36" ht="15" customHeight="1" x14ac:dyDescent="0.3">
      <c r="B8485" s="70"/>
      <c r="C8485" s="58"/>
      <c r="D8485" s="63"/>
      <c r="E8485" s="58"/>
      <c r="F8485" s="58"/>
      <c r="G8485" s="44"/>
      <c r="H8485" s="45"/>
      <c r="I8485" s="45"/>
      <c r="J8485" s="40" t="str">
        <f t="shared" si="812"/>
        <v/>
      </c>
      <c r="K8485" s="39" t="str">
        <f t="shared" si="810"/>
        <v/>
      </c>
      <c r="AB8485" s="17" t="str">
        <f t="shared" si="809"/>
        <v>-1</v>
      </c>
      <c r="AC8485" s="17">
        <f>IFERROR(INDEX(Factors!$C$59:$C$70,MATCH(AB8485,Factors!$B$59:$B$70,1),1),0)</f>
        <v>0</v>
      </c>
      <c r="AD8485" s="17">
        <f t="shared" si="813"/>
        <v>0</v>
      </c>
      <c r="AE8485" s="17">
        <f>IFERROR(INDEX(Factors!$B$6:$B$15,MATCH('INPUT - Census'!E8485,Factors!$C$6:$C$15,0),1),0)</f>
        <v>0</v>
      </c>
      <c r="AF8485" s="18">
        <f>IFERROR(INDEX(Factors!$B$16:$B$39,MATCH('INPUT - Census'!C8485,Factors!$C$16:$C$35,0),1),0)</f>
        <v>0</v>
      </c>
      <c r="AG8485" s="19">
        <f>IFERROR(INDEX(Factors!$B$40:$B$44,MATCH('INPUT - Census'!F8485,Factors!$C$40:$C$44,0),1),0)</f>
        <v>0</v>
      </c>
      <c r="AH8485" s="21" t="str">
        <f t="shared" si="814"/>
        <v/>
      </c>
      <c r="AI8485" s="1" t="str">
        <f>IFERROR(VLOOKUP(H8485,Factors!$C$45:$D$48,2,0),"")</f>
        <v/>
      </c>
      <c r="AJ8485" t="b">
        <f t="shared" si="811"/>
        <v>0</v>
      </c>
    </row>
    <row r="8486" spans="2:36" ht="15" customHeight="1" x14ac:dyDescent="0.3">
      <c r="B8486" s="70"/>
      <c r="C8486" s="58"/>
      <c r="D8486" s="63"/>
      <c r="E8486" s="58"/>
      <c r="F8486" s="58"/>
      <c r="G8486" s="44"/>
      <c r="H8486" s="45"/>
      <c r="I8486" s="45"/>
      <c r="J8486" s="40" t="str">
        <f t="shared" si="812"/>
        <v/>
      </c>
      <c r="K8486" s="39" t="str">
        <f t="shared" si="810"/>
        <v/>
      </c>
      <c r="AB8486" s="17" t="str">
        <f t="shared" si="809"/>
        <v>-1</v>
      </c>
      <c r="AC8486" s="17">
        <f>IFERROR(INDEX(Factors!$C$59:$C$70,MATCH(AB8486,Factors!$B$59:$B$70,1),1),0)</f>
        <v>0</v>
      </c>
      <c r="AD8486" s="17">
        <f t="shared" si="813"/>
        <v>0</v>
      </c>
      <c r="AE8486" s="17">
        <f>IFERROR(INDEX(Factors!$B$6:$B$15,MATCH('INPUT - Census'!E8486,Factors!$C$6:$C$15,0),1),0)</f>
        <v>0</v>
      </c>
      <c r="AF8486" s="18">
        <f>IFERROR(INDEX(Factors!$B$16:$B$39,MATCH('INPUT - Census'!C8486,Factors!$C$16:$C$35,0),1),0)</f>
        <v>0</v>
      </c>
      <c r="AG8486" s="19">
        <f>IFERROR(INDEX(Factors!$B$40:$B$44,MATCH('INPUT - Census'!F8486,Factors!$C$40:$C$44,0),1),0)</f>
        <v>0</v>
      </c>
      <c r="AH8486" s="21" t="str">
        <f t="shared" si="814"/>
        <v/>
      </c>
      <c r="AI8486" s="1" t="str">
        <f>IFERROR(VLOOKUP(H8486,Factors!$C$45:$D$48,2,0),"")</f>
        <v/>
      </c>
      <c r="AJ8486" t="b">
        <f t="shared" si="811"/>
        <v>0</v>
      </c>
    </row>
    <row r="8487" spans="2:36" ht="15" customHeight="1" x14ac:dyDescent="0.3">
      <c r="B8487" s="70"/>
      <c r="C8487" s="58"/>
      <c r="D8487" s="63"/>
      <c r="E8487" s="58"/>
      <c r="F8487" s="58"/>
      <c r="G8487" s="44"/>
      <c r="H8487" s="45"/>
      <c r="I8487" s="45"/>
      <c r="J8487" s="40" t="str">
        <f t="shared" si="812"/>
        <v/>
      </c>
      <c r="K8487" s="39" t="str">
        <f t="shared" si="810"/>
        <v/>
      </c>
      <c r="AB8487" s="17" t="str">
        <f t="shared" si="809"/>
        <v>-1</v>
      </c>
      <c r="AC8487" s="17">
        <f>IFERROR(INDEX(Factors!$C$59:$C$70,MATCH(AB8487,Factors!$B$59:$B$70,1),1),0)</f>
        <v>0</v>
      </c>
      <c r="AD8487" s="17">
        <f t="shared" si="813"/>
        <v>0</v>
      </c>
      <c r="AE8487" s="17">
        <f>IFERROR(INDEX(Factors!$B$6:$B$15,MATCH('INPUT - Census'!E8487,Factors!$C$6:$C$15,0),1),0)</f>
        <v>0</v>
      </c>
      <c r="AF8487" s="18">
        <f>IFERROR(INDEX(Factors!$B$16:$B$39,MATCH('INPUT - Census'!C8487,Factors!$C$16:$C$35,0),1),0)</f>
        <v>0</v>
      </c>
      <c r="AG8487" s="19">
        <f>IFERROR(INDEX(Factors!$B$40:$B$44,MATCH('INPUT - Census'!F8487,Factors!$C$40:$C$44,0),1),0)</f>
        <v>0</v>
      </c>
      <c r="AH8487" s="21" t="str">
        <f t="shared" si="814"/>
        <v/>
      </c>
      <c r="AI8487" s="1" t="str">
        <f>IFERROR(VLOOKUP(H8487,Factors!$C$45:$D$48,2,0),"")</f>
        <v/>
      </c>
      <c r="AJ8487" t="b">
        <f t="shared" si="811"/>
        <v>0</v>
      </c>
    </row>
    <row r="8488" spans="2:36" ht="15" customHeight="1" x14ac:dyDescent="0.3">
      <c r="B8488" s="70"/>
      <c r="C8488" s="58"/>
      <c r="D8488" s="63"/>
      <c r="E8488" s="58"/>
      <c r="F8488" s="58"/>
      <c r="G8488" s="44"/>
      <c r="H8488" s="45"/>
      <c r="I8488" s="45"/>
      <c r="J8488" s="40" t="str">
        <f t="shared" si="812"/>
        <v/>
      </c>
      <c r="K8488" s="39" t="str">
        <f t="shared" si="810"/>
        <v/>
      </c>
      <c r="AB8488" s="17" t="str">
        <f t="shared" si="809"/>
        <v>-1</v>
      </c>
      <c r="AC8488" s="17">
        <f>IFERROR(INDEX(Factors!$C$59:$C$70,MATCH(AB8488,Factors!$B$59:$B$70,1),1),0)</f>
        <v>0</v>
      </c>
      <c r="AD8488" s="17">
        <f t="shared" si="813"/>
        <v>0</v>
      </c>
      <c r="AE8488" s="17">
        <f>IFERROR(INDEX(Factors!$B$6:$B$15,MATCH('INPUT - Census'!E8488,Factors!$C$6:$C$15,0),1),0)</f>
        <v>0</v>
      </c>
      <c r="AF8488" s="18">
        <f>IFERROR(INDEX(Factors!$B$16:$B$39,MATCH('INPUT - Census'!C8488,Factors!$C$16:$C$35,0),1),0)</f>
        <v>0</v>
      </c>
      <c r="AG8488" s="19">
        <f>IFERROR(INDEX(Factors!$B$40:$B$44,MATCH('INPUT - Census'!F8488,Factors!$C$40:$C$44,0),1),0)</f>
        <v>0</v>
      </c>
      <c r="AH8488" s="21" t="str">
        <f t="shared" si="814"/>
        <v/>
      </c>
      <c r="AI8488" s="1" t="str">
        <f>IFERROR(VLOOKUP(H8488,Factors!$C$45:$D$48,2,0),"")</f>
        <v/>
      </c>
      <c r="AJ8488" t="b">
        <f t="shared" si="811"/>
        <v>0</v>
      </c>
    </row>
    <row r="8489" spans="2:36" ht="15" customHeight="1" x14ac:dyDescent="0.3">
      <c r="B8489" s="70"/>
      <c r="C8489" s="58"/>
      <c r="D8489" s="63"/>
      <c r="E8489" s="58"/>
      <c r="F8489" s="58"/>
      <c r="G8489" s="44"/>
      <c r="H8489" s="45"/>
      <c r="I8489" s="45"/>
      <c r="J8489" s="40" t="str">
        <f t="shared" si="812"/>
        <v/>
      </c>
      <c r="K8489" s="39" t="str">
        <f t="shared" si="810"/>
        <v/>
      </c>
      <c r="AB8489" s="17" t="str">
        <f t="shared" si="809"/>
        <v>-1</v>
      </c>
      <c r="AC8489" s="17">
        <f>IFERROR(INDEX(Factors!$C$59:$C$70,MATCH(AB8489,Factors!$B$59:$B$70,1),1),0)</f>
        <v>0</v>
      </c>
      <c r="AD8489" s="17">
        <f t="shared" si="813"/>
        <v>0</v>
      </c>
      <c r="AE8489" s="17">
        <f>IFERROR(INDEX(Factors!$B$6:$B$15,MATCH('INPUT - Census'!E8489,Factors!$C$6:$C$15,0),1),0)</f>
        <v>0</v>
      </c>
      <c r="AF8489" s="18">
        <f>IFERROR(INDEX(Factors!$B$16:$B$39,MATCH('INPUT - Census'!C8489,Factors!$C$16:$C$35,0),1),0)</f>
        <v>0</v>
      </c>
      <c r="AG8489" s="19">
        <f>IFERROR(INDEX(Factors!$B$40:$B$44,MATCH('INPUT - Census'!F8489,Factors!$C$40:$C$44,0),1),0)</f>
        <v>0</v>
      </c>
      <c r="AH8489" s="21" t="str">
        <f t="shared" si="814"/>
        <v/>
      </c>
      <c r="AI8489" s="1" t="str">
        <f>IFERROR(VLOOKUP(H8489,Factors!$C$45:$D$48,2,0),"")</f>
        <v/>
      </c>
      <c r="AJ8489" t="b">
        <f t="shared" si="811"/>
        <v>0</v>
      </c>
    </row>
    <row r="8490" spans="2:36" ht="15" customHeight="1" x14ac:dyDescent="0.3">
      <c r="B8490" s="70"/>
      <c r="C8490" s="58"/>
      <c r="D8490" s="63"/>
      <c r="E8490" s="58"/>
      <c r="F8490" s="58"/>
      <c r="G8490" s="44"/>
      <c r="H8490" s="45"/>
      <c r="I8490" s="45"/>
      <c r="J8490" s="40" t="str">
        <f t="shared" si="812"/>
        <v/>
      </c>
      <c r="K8490" s="39" t="str">
        <f t="shared" si="810"/>
        <v/>
      </c>
      <c r="AB8490" s="17" t="str">
        <f t="shared" si="809"/>
        <v>-1</v>
      </c>
      <c r="AC8490" s="17">
        <f>IFERROR(INDEX(Factors!$C$59:$C$70,MATCH(AB8490,Factors!$B$59:$B$70,1),1),0)</f>
        <v>0</v>
      </c>
      <c r="AD8490" s="17">
        <f t="shared" si="813"/>
        <v>0</v>
      </c>
      <c r="AE8490" s="17">
        <f>IFERROR(INDEX(Factors!$B$6:$B$15,MATCH('INPUT - Census'!E8490,Factors!$C$6:$C$15,0),1),0)</f>
        <v>0</v>
      </c>
      <c r="AF8490" s="18">
        <f>IFERROR(INDEX(Factors!$B$16:$B$39,MATCH('INPUT - Census'!C8490,Factors!$C$16:$C$35,0),1),0)</f>
        <v>0</v>
      </c>
      <c r="AG8490" s="19">
        <f>IFERROR(INDEX(Factors!$B$40:$B$44,MATCH('INPUT - Census'!F8490,Factors!$C$40:$C$44,0),1),0)</f>
        <v>0</v>
      </c>
      <c r="AH8490" s="21" t="str">
        <f t="shared" si="814"/>
        <v/>
      </c>
      <c r="AI8490" s="1" t="str">
        <f>IFERROR(VLOOKUP(H8490,Factors!$C$45:$D$48,2,0),"")</f>
        <v/>
      </c>
      <c r="AJ8490" t="b">
        <f t="shared" si="811"/>
        <v>0</v>
      </c>
    </row>
    <row r="8491" spans="2:36" ht="15" customHeight="1" x14ac:dyDescent="0.3">
      <c r="B8491" s="70"/>
      <c r="C8491" s="58"/>
      <c r="D8491" s="63"/>
      <c r="E8491" s="58"/>
      <c r="F8491" s="58"/>
      <c r="G8491" s="44"/>
      <c r="H8491" s="45"/>
      <c r="I8491" s="45"/>
      <c r="J8491" s="40" t="str">
        <f t="shared" si="812"/>
        <v/>
      </c>
      <c r="K8491" s="39" t="str">
        <f t="shared" si="810"/>
        <v/>
      </c>
      <c r="AB8491" s="17" t="str">
        <f t="shared" si="809"/>
        <v>-1</v>
      </c>
      <c r="AC8491" s="17">
        <f>IFERROR(INDEX(Factors!$C$59:$C$70,MATCH(AB8491,Factors!$B$59:$B$70,1),1),0)</f>
        <v>0</v>
      </c>
      <c r="AD8491" s="17">
        <f t="shared" si="813"/>
        <v>0</v>
      </c>
      <c r="AE8491" s="17">
        <f>IFERROR(INDEX(Factors!$B$6:$B$15,MATCH('INPUT - Census'!E8491,Factors!$C$6:$C$15,0),1),0)</f>
        <v>0</v>
      </c>
      <c r="AF8491" s="18">
        <f>IFERROR(INDEX(Factors!$B$16:$B$39,MATCH('INPUT - Census'!C8491,Factors!$C$16:$C$35,0),1),0)</f>
        <v>0</v>
      </c>
      <c r="AG8491" s="19">
        <f>IFERROR(INDEX(Factors!$B$40:$B$44,MATCH('INPUT - Census'!F8491,Factors!$C$40:$C$44,0),1),0)</f>
        <v>0</v>
      </c>
      <c r="AH8491" s="21" t="str">
        <f t="shared" si="814"/>
        <v/>
      </c>
      <c r="AI8491" s="1" t="str">
        <f>IFERROR(VLOOKUP(H8491,Factors!$C$45:$D$48,2,0),"")</f>
        <v/>
      </c>
      <c r="AJ8491" t="b">
        <f t="shared" si="811"/>
        <v>0</v>
      </c>
    </row>
    <row r="8492" spans="2:36" ht="15" customHeight="1" x14ac:dyDescent="0.3">
      <c r="B8492" s="70"/>
      <c r="C8492" s="58"/>
      <c r="D8492" s="63"/>
      <c r="E8492" s="58"/>
      <c r="F8492" s="58"/>
      <c r="G8492" s="44"/>
      <c r="H8492" s="45"/>
      <c r="I8492" s="45"/>
      <c r="J8492" s="40" t="str">
        <f t="shared" si="812"/>
        <v/>
      </c>
      <c r="K8492" s="39" t="str">
        <f t="shared" si="810"/>
        <v/>
      </c>
      <c r="AB8492" s="17" t="str">
        <f t="shared" si="809"/>
        <v>-1</v>
      </c>
      <c r="AC8492" s="17">
        <f>IFERROR(INDEX(Factors!$C$59:$C$70,MATCH(AB8492,Factors!$B$59:$B$70,1),1),0)</f>
        <v>0</v>
      </c>
      <c r="AD8492" s="17">
        <f t="shared" si="813"/>
        <v>0</v>
      </c>
      <c r="AE8492" s="17">
        <f>IFERROR(INDEX(Factors!$B$6:$B$15,MATCH('INPUT - Census'!E8492,Factors!$C$6:$C$15,0),1),0)</f>
        <v>0</v>
      </c>
      <c r="AF8492" s="18">
        <f>IFERROR(INDEX(Factors!$B$16:$B$39,MATCH('INPUT - Census'!C8492,Factors!$C$16:$C$35,0),1),0)</f>
        <v>0</v>
      </c>
      <c r="AG8492" s="19">
        <f>IFERROR(INDEX(Factors!$B$40:$B$44,MATCH('INPUT - Census'!F8492,Factors!$C$40:$C$44,0),1),0)</f>
        <v>0</v>
      </c>
      <c r="AH8492" s="21" t="str">
        <f t="shared" si="814"/>
        <v/>
      </c>
      <c r="AI8492" s="1" t="str">
        <f>IFERROR(VLOOKUP(H8492,Factors!$C$45:$D$48,2,0),"")</f>
        <v/>
      </c>
      <c r="AJ8492" t="b">
        <f t="shared" si="811"/>
        <v>0</v>
      </c>
    </row>
    <row r="8493" spans="2:36" ht="15" customHeight="1" x14ac:dyDescent="0.3">
      <c r="B8493" s="70"/>
      <c r="C8493" s="58"/>
      <c r="D8493" s="63"/>
      <c r="E8493" s="58"/>
      <c r="F8493" s="58"/>
      <c r="G8493" s="44"/>
      <c r="H8493" s="45"/>
      <c r="I8493" s="45"/>
      <c r="J8493" s="40" t="str">
        <f t="shared" si="812"/>
        <v/>
      </c>
      <c r="K8493" s="39" t="str">
        <f t="shared" si="810"/>
        <v/>
      </c>
      <c r="AB8493" s="17" t="str">
        <f t="shared" si="809"/>
        <v>-1</v>
      </c>
      <c r="AC8493" s="17">
        <f>IFERROR(INDEX(Factors!$C$59:$C$70,MATCH(AB8493,Factors!$B$59:$B$70,1),1),0)</f>
        <v>0</v>
      </c>
      <c r="AD8493" s="17">
        <f t="shared" si="813"/>
        <v>0</v>
      </c>
      <c r="AE8493" s="17">
        <f>IFERROR(INDEX(Factors!$B$6:$B$15,MATCH('INPUT - Census'!E8493,Factors!$C$6:$C$15,0),1),0)</f>
        <v>0</v>
      </c>
      <c r="AF8493" s="18">
        <f>IFERROR(INDEX(Factors!$B$16:$B$39,MATCH('INPUT - Census'!C8493,Factors!$C$16:$C$35,0),1),0)</f>
        <v>0</v>
      </c>
      <c r="AG8493" s="19">
        <f>IFERROR(INDEX(Factors!$B$40:$B$44,MATCH('INPUT - Census'!F8493,Factors!$C$40:$C$44,0),1),0)</f>
        <v>0</v>
      </c>
      <c r="AH8493" s="21" t="str">
        <f t="shared" si="814"/>
        <v/>
      </c>
      <c r="AI8493" s="1" t="str">
        <f>IFERROR(VLOOKUP(H8493,Factors!$C$45:$D$48,2,0),"")</f>
        <v/>
      </c>
      <c r="AJ8493" t="b">
        <f t="shared" si="811"/>
        <v>0</v>
      </c>
    </row>
    <row r="8494" spans="2:36" ht="15" customHeight="1" x14ac:dyDescent="0.3">
      <c r="B8494" s="70"/>
      <c r="C8494" s="58"/>
      <c r="D8494" s="63"/>
      <c r="E8494" s="58"/>
      <c r="F8494" s="58"/>
      <c r="G8494" s="44"/>
      <c r="H8494" s="45"/>
      <c r="I8494" s="45"/>
      <c r="J8494" s="40" t="str">
        <f t="shared" si="812"/>
        <v/>
      </c>
      <c r="K8494" s="39" t="str">
        <f t="shared" si="810"/>
        <v/>
      </c>
      <c r="AB8494" s="17" t="str">
        <f t="shared" si="809"/>
        <v>-1</v>
      </c>
      <c r="AC8494" s="17">
        <f>IFERROR(INDEX(Factors!$C$59:$C$70,MATCH(AB8494,Factors!$B$59:$B$70,1),1),0)</f>
        <v>0</v>
      </c>
      <c r="AD8494" s="17">
        <f t="shared" si="813"/>
        <v>0</v>
      </c>
      <c r="AE8494" s="17">
        <f>IFERROR(INDEX(Factors!$B$6:$B$15,MATCH('INPUT - Census'!E8494,Factors!$C$6:$C$15,0),1),0)</f>
        <v>0</v>
      </c>
      <c r="AF8494" s="18">
        <f>IFERROR(INDEX(Factors!$B$16:$B$39,MATCH('INPUT - Census'!C8494,Factors!$C$16:$C$35,0),1),0)</f>
        <v>0</v>
      </c>
      <c r="AG8494" s="19">
        <f>IFERROR(INDEX(Factors!$B$40:$B$44,MATCH('INPUT - Census'!F8494,Factors!$C$40:$C$44,0),1),0)</f>
        <v>0</v>
      </c>
      <c r="AH8494" s="21" t="str">
        <f t="shared" si="814"/>
        <v/>
      </c>
      <c r="AI8494" s="1" t="str">
        <f>IFERROR(VLOOKUP(H8494,Factors!$C$45:$D$48,2,0),"")</f>
        <v/>
      </c>
      <c r="AJ8494" t="b">
        <f t="shared" si="811"/>
        <v>0</v>
      </c>
    </row>
    <row r="8495" spans="2:36" ht="15" customHeight="1" x14ac:dyDescent="0.3">
      <c r="B8495" s="70"/>
      <c r="C8495" s="58"/>
      <c r="D8495" s="63"/>
      <c r="E8495" s="58"/>
      <c r="F8495" s="58"/>
      <c r="G8495" s="44"/>
      <c r="H8495" s="45"/>
      <c r="I8495" s="45"/>
      <c r="J8495" s="40" t="str">
        <f t="shared" si="812"/>
        <v/>
      </c>
      <c r="K8495" s="39" t="str">
        <f t="shared" si="810"/>
        <v/>
      </c>
      <c r="AB8495" s="17" t="str">
        <f t="shared" si="809"/>
        <v>-1</v>
      </c>
      <c r="AC8495" s="17">
        <f>IFERROR(INDEX(Factors!$C$59:$C$70,MATCH(AB8495,Factors!$B$59:$B$70,1),1),0)</f>
        <v>0</v>
      </c>
      <c r="AD8495" s="17">
        <f t="shared" si="813"/>
        <v>0</v>
      </c>
      <c r="AE8495" s="17">
        <f>IFERROR(INDEX(Factors!$B$6:$B$15,MATCH('INPUT - Census'!E8495,Factors!$C$6:$C$15,0),1),0)</f>
        <v>0</v>
      </c>
      <c r="AF8495" s="18">
        <f>IFERROR(INDEX(Factors!$B$16:$B$39,MATCH('INPUT - Census'!C8495,Factors!$C$16:$C$35,0),1),0)</f>
        <v>0</v>
      </c>
      <c r="AG8495" s="19">
        <f>IFERROR(INDEX(Factors!$B$40:$B$44,MATCH('INPUT - Census'!F8495,Factors!$C$40:$C$44,0),1),0)</f>
        <v>0</v>
      </c>
      <c r="AH8495" s="21" t="str">
        <f t="shared" si="814"/>
        <v/>
      </c>
      <c r="AI8495" s="1" t="str">
        <f>IFERROR(VLOOKUP(H8495,Factors!$C$45:$D$48,2,0),"")</f>
        <v/>
      </c>
      <c r="AJ8495" t="b">
        <f t="shared" si="811"/>
        <v>0</v>
      </c>
    </row>
    <row r="8496" spans="2:36" ht="15" customHeight="1" x14ac:dyDescent="0.3">
      <c r="B8496" s="70"/>
      <c r="C8496" s="58"/>
      <c r="D8496" s="63"/>
      <c r="E8496" s="58"/>
      <c r="F8496" s="58"/>
      <c r="G8496" s="44"/>
      <c r="H8496" s="45"/>
      <c r="I8496" s="45"/>
      <c r="J8496" s="40" t="str">
        <f t="shared" si="812"/>
        <v/>
      </c>
      <c r="K8496" s="39" t="str">
        <f t="shared" si="810"/>
        <v/>
      </c>
      <c r="AB8496" s="17" t="str">
        <f t="shared" si="809"/>
        <v>-1</v>
      </c>
      <c r="AC8496" s="17">
        <f>IFERROR(INDEX(Factors!$C$59:$C$70,MATCH(AB8496,Factors!$B$59:$B$70,1),1),0)</f>
        <v>0</v>
      </c>
      <c r="AD8496" s="17">
        <f t="shared" si="813"/>
        <v>0</v>
      </c>
      <c r="AE8496" s="17">
        <f>IFERROR(INDEX(Factors!$B$6:$B$15,MATCH('INPUT - Census'!E8496,Factors!$C$6:$C$15,0),1),0)</f>
        <v>0</v>
      </c>
      <c r="AF8496" s="18">
        <f>IFERROR(INDEX(Factors!$B$16:$B$39,MATCH('INPUT - Census'!C8496,Factors!$C$16:$C$35,0),1),0)</f>
        <v>0</v>
      </c>
      <c r="AG8496" s="19">
        <f>IFERROR(INDEX(Factors!$B$40:$B$44,MATCH('INPUT - Census'!F8496,Factors!$C$40:$C$44,0),1),0)</f>
        <v>0</v>
      </c>
      <c r="AH8496" s="21" t="str">
        <f t="shared" si="814"/>
        <v/>
      </c>
      <c r="AI8496" s="1" t="str">
        <f>IFERROR(VLOOKUP(H8496,Factors!$C$45:$D$48,2,0),"")</f>
        <v/>
      </c>
      <c r="AJ8496" t="b">
        <f t="shared" si="811"/>
        <v>0</v>
      </c>
    </row>
    <row r="8497" spans="2:36" ht="15" customHeight="1" x14ac:dyDescent="0.3">
      <c r="B8497" s="70"/>
      <c r="C8497" s="58"/>
      <c r="D8497" s="63"/>
      <c r="E8497" s="58"/>
      <c r="F8497" s="58"/>
      <c r="G8497" s="44"/>
      <c r="H8497" s="45"/>
      <c r="I8497" s="45"/>
      <c r="J8497" s="40" t="str">
        <f t="shared" si="812"/>
        <v/>
      </c>
      <c r="K8497" s="39" t="str">
        <f t="shared" si="810"/>
        <v/>
      </c>
      <c r="AB8497" s="17" t="str">
        <f t="shared" si="809"/>
        <v>-1</v>
      </c>
      <c r="AC8497" s="17">
        <f>IFERROR(INDEX(Factors!$C$59:$C$70,MATCH(AB8497,Factors!$B$59:$B$70,1),1),0)</f>
        <v>0</v>
      </c>
      <c r="AD8497" s="17">
        <f t="shared" si="813"/>
        <v>0</v>
      </c>
      <c r="AE8497" s="17">
        <f>IFERROR(INDEX(Factors!$B$6:$B$15,MATCH('INPUT - Census'!E8497,Factors!$C$6:$C$15,0),1),0)</f>
        <v>0</v>
      </c>
      <c r="AF8497" s="18">
        <f>IFERROR(INDEX(Factors!$B$16:$B$39,MATCH('INPUT - Census'!C8497,Factors!$C$16:$C$35,0),1),0)</f>
        <v>0</v>
      </c>
      <c r="AG8497" s="19">
        <f>IFERROR(INDEX(Factors!$B$40:$B$44,MATCH('INPUT - Census'!F8497,Factors!$C$40:$C$44,0),1),0)</f>
        <v>0</v>
      </c>
      <c r="AH8497" s="21" t="str">
        <f t="shared" si="814"/>
        <v/>
      </c>
      <c r="AI8497" s="1" t="str">
        <f>IFERROR(VLOOKUP(H8497,Factors!$C$45:$D$48,2,0),"")</f>
        <v/>
      </c>
      <c r="AJ8497" t="b">
        <f t="shared" si="811"/>
        <v>0</v>
      </c>
    </row>
    <row r="8498" spans="2:36" ht="15" customHeight="1" x14ac:dyDescent="0.3">
      <c r="B8498" s="70"/>
      <c r="C8498" s="58"/>
      <c r="D8498" s="63"/>
      <c r="E8498" s="58"/>
      <c r="F8498" s="58"/>
      <c r="G8498" s="44"/>
      <c r="H8498" s="45"/>
      <c r="I8498" s="45"/>
      <c r="J8498" s="40" t="str">
        <f t="shared" si="812"/>
        <v/>
      </c>
      <c r="K8498" s="39" t="str">
        <f t="shared" si="810"/>
        <v/>
      </c>
      <c r="AB8498" s="17" t="str">
        <f t="shared" si="809"/>
        <v>-1</v>
      </c>
      <c r="AC8498" s="17">
        <f>IFERROR(INDEX(Factors!$C$59:$C$70,MATCH(AB8498,Factors!$B$59:$B$70,1),1),0)</f>
        <v>0</v>
      </c>
      <c r="AD8498" s="17">
        <f t="shared" si="813"/>
        <v>0</v>
      </c>
      <c r="AE8498" s="17">
        <f>IFERROR(INDEX(Factors!$B$6:$B$15,MATCH('INPUT - Census'!E8498,Factors!$C$6:$C$15,0),1),0)</f>
        <v>0</v>
      </c>
      <c r="AF8498" s="18">
        <f>IFERROR(INDEX(Factors!$B$16:$B$39,MATCH('INPUT - Census'!C8498,Factors!$C$16:$C$35,0),1),0)</f>
        <v>0</v>
      </c>
      <c r="AG8498" s="19">
        <f>IFERROR(INDEX(Factors!$B$40:$B$44,MATCH('INPUT - Census'!F8498,Factors!$C$40:$C$44,0),1),0)</f>
        <v>0</v>
      </c>
      <c r="AH8498" s="21" t="str">
        <f t="shared" si="814"/>
        <v/>
      </c>
      <c r="AI8498" s="1" t="str">
        <f>IFERROR(VLOOKUP(H8498,Factors!$C$45:$D$48,2,0),"")</f>
        <v/>
      </c>
      <c r="AJ8498" t="b">
        <f t="shared" si="811"/>
        <v>0</v>
      </c>
    </row>
    <row r="8499" spans="2:36" ht="15" customHeight="1" x14ac:dyDescent="0.3">
      <c r="B8499" s="70"/>
      <c r="C8499" s="58"/>
      <c r="D8499" s="63"/>
      <c r="E8499" s="58"/>
      <c r="F8499" s="58"/>
      <c r="G8499" s="44"/>
      <c r="H8499" s="45"/>
      <c r="I8499" s="45"/>
      <c r="J8499" s="40" t="str">
        <f t="shared" si="812"/>
        <v/>
      </c>
      <c r="K8499" s="39" t="str">
        <f t="shared" si="810"/>
        <v/>
      </c>
      <c r="AB8499" s="17" t="str">
        <f t="shared" si="809"/>
        <v>-1</v>
      </c>
      <c r="AC8499" s="17">
        <f>IFERROR(INDEX(Factors!$C$59:$C$70,MATCH(AB8499,Factors!$B$59:$B$70,1),1),0)</f>
        <v>0</v>
      </c>
      <c r="AD8499" s="17">
        <f t="shared" si="813"/>
        <v>0</v>
      </c>
      <c r="AE8499" s="17">
        <f>IFERROR(INDEX(Factors!$B$6:$B$15,MATCH('INPUT - Census'!E8499,Factors!$C$6:$C$15,0),1),0)</f>
        <v>0</v>
      </c>
      <c r="AF8499" s="18">
        <f>IFERROR(INDEX(Factors!$B$16:$B$39,MATCH('INPUT - Census'!C8499,Factors!$C$16:$C$35,0),1),0)</f>
        <v>0</v>
      </c>
      <c r="AG8499" s="19">
        <f>IFERROR(INDEX(Factors!$B$40:$B$44,MATCH('INPUT - Census'!F8499,Factors!$C$40:$C$44,0),1),0)</f>
        <v>0</v>
      </c>
      <c r="AH8499" s="21" t="str">
        <f t="shared" si="814"/>
        <v/>
      </c>
      <c r="AI8499" s="1" t="str">
        <f>IFERROR(VLOOKUP(H8499,Factors!$C$45:$D$48,2,0),"")</f>
        <v/>
      </c>
      <c r="AJ8499" t="b">
        <f t="shared" si="811"/>
        <v>0</v>
      </c>
    </row>
    <row r="8500" spans="2:36" ht="15" customHeight="1" x14ac:dyDescent="0.3">
      <c r="B8500" s="70"/>
      <c r="C8500" s="58"/>
      <c r="D8500" s="63"/>
      <c r="E8500" s="58"/>
      <c r="F8500" s="58"/>
      <c r="G8500" s="44"/>
      <c r="H8500" s="45"/>
      <c r="I8500" s="45"/>
      <c r="J8500" s="40" t="str">
        <f t="shared" si="812"/>
        <v/>
      </c>
      <c r="K8500" s="39" t="str">
        <f t="shared" si="810"/>
        <v/>
      </c>
      <c r="AB8500" s="17" t="str">
        <f t="shared" si="809"/>
        <v>-1</v>
      </c>
      <c r="AC8500" s="17">
        <f>IFERROR(INDEX(Factors!$C$59:$C$70,MATCH(AB8500,Factors!$B$59:$B$70,1),1),0)</f>
        <v>0</v>
      </c>
      <c r="AD8500" s="17">
        <f t="shared" si="813"/>
        <v>0</v>
      </c>
      <c r="AE8500" s="17">
        <f>IFERROR(INDEX(Factors!$B$6:$B$15,MATCH('INPUT - Census'!E8500,Factors!$C$6:$C$15,0),1),0)</f>
        <v>0</v>
      </c>
      <c r="AF8500" s="18">
        <f>IFERROR(INDEX(Factors!$B$16:$B$39,MATCH('INPUT - Census'!C8500,Factors!$C$16:$C$35,0),1),0)</f>
        <v>0</v>
      </c>
      <c r="AG8500" s="19">
        <f>IFERROR(INDEX(Factors!$B$40:$B$44,MATCH('INPUT - Census'!F8500,Factors!$C$40:$C$44,0),1),0)</f>
        <v>0</v>
      </c>
      <c r="AH8500" s="21" t="str">
        <f t="shared" si="814"/>
        <v/>
      </c>
      <c r="AI8500" s="1" t="str">
        <f>IFERROR(VLOOKUP(H8500,Factors!$C$45:$D$48,2,0),"")</f>
        <v/>
      </c>
      <c r="AJ8500" t="b">
        <f t="shared" si="811"/>
        <v>0</v>
      </c>
    </row>
    <row r="8501" spans="2:36" ht="15" customHeight="1" x14ac:dyDescent="0.3">
      <c r="B8501" s="70"/>
      <c r="C8501" s="58"/>
      <c r="D8501" s="63"/>
      <c r="E8501" s="58"/>
      <c r="F8501" s="58"/>
      <c r="G8501" s="44"/>
      <c r="H8501" s="45"/>
      <c r="I8501" s="45"/>
      <c r="J8501" s="40" t="str">
        <f t="shared" si="812"/>
        <v/>
      </c>
      <c r="K8501" s="39" t="str">
        <f t="shared" si="810"/>
        <v/>
      </c>
      <c r="AB8501" s="17" t="str">
        <f t="shared" si="809"/>
        <v>-1</v>
      </c>
      <c r="AC8501" s="17">
        <f>IFERROR(INDEX(Factors!$C$59:$C$70,MATCH(AB8501,Factors!$B$59:$B$70,1),1),0)</f>
        <v>0</v>
      </c>
      <c r="AD8501" s="17">
        <f t="shared" si="813"/>
        <v>0</v>
      </c>
      <c r="AE8501" s="17">
        <f>IFERROR(INDEX(Factors!$B$6:$B$15,MATCH('INPUT - Census'!E8501,Factors!$C$6:$C$15,0),1),0)</f>
        <v>0</v>
      </c>
      <c r="AF8501" s="18">
        <f>IFERROR(INDEX(Factors!$B$16:$B$39,MATCH('INPUT - Census'!C8501,Factors!$C$16:$C$35,0),1),0)</f>
        <v>0</v>
      </c>
      <c r="AG8501" s="19">
        <f>IFERROR(INDEX(Factors!$B$40:$B$44,MATCH('INPUT - Census'!F8501,Factors!$C$40:$C$44,0),1),0)</f>
        <v>0</v>
      </c>
      <c r="AH8501" s="21" t="str">
        <f t="shared" si="814"/>
        <v/>
      </c>
      <c r="AI8501" s="1" t="str">
        <f>IFERROR(VLOOKUP(H8501,Factors!$C$45:$D$48,2,0),"")</f>
        <v/>
      </c>
      <c r="AJ8501" t="b">
        <f t="shared" si="811"/>
        <v>0</v>
      </c>
    </row>
    <row r="8502" spans="2:36" ht="15" customHeight="1" x14ac:dyDescent="0.3">
      <c r="B8502" s="70"/>
      <c r="C8502" s="58"/>
      <c r="D8502" s="63"/>
      <c r="E8502" s="58"/>
      <c r="F8502" s="58"/>
      <c r="G8502" s="44"/>
      <c r="H8502" s="45"/>
      <c r="I8502" s="45"/>
      <c r="J8502" s="40" t="str">
        <f t="shared" si="812"/>
        <v/>
      </c>
      <c r="K8502" s="39" t="str">
        <f t="shared" si="810"/>
        <v/>
      </c>
      <c r="AB8502" s="17" t="str">
        <f t="shared" si="809"/>
        <v>-1</v>
      </c>
      <c r="AC8502" s="17">
        <f>IFERROR(INDEX(Factors!$C$59:$C$70,MATCH(AB8502,Factors!$B$59:$B$70,1),1),0)</f>
        <v>0</v>
      </c>
      <c r="AD8502" s="17">
        <f t="shared" si="813"/>
        <v>0</v>
      </c>
      <c r="AE8502" s="17">
        <f>IFERROR(INDEX(Factors!$B$6:$B$15,MATCH('INPUT - Census'!E8502,Factors!$C$6:$C$15,0),1),0)</f>
        <v>0</v>
      </c>
      <c r="AF8502" s="18">
        <f>IFERROR(INDEX(Factors!$B$16:$B$39,MATCH('INPUT - Census'!C8502,Factors!$C$16:$C$35,0),1),0)</f>
        <v>0</v>
      </c>
      <c r="AG8502" s="19">
        <f>IFERROR(INDEX(Factors!$B$40:$B$44,MATCH('INPUT - Census'!F8502,Factors!$C$40:$C$44,0),1),0)</f>
        <v>0</v>
      </c>
      <c r="AH8502" s="21" t="str">
        <f t="shared" si="814"/>
        <v/>
      </c>
      <c r="AI8502" s="1" t="str">
        <f>IFERROR(VLOOKUP(H8502,Factors!$C$45:$D$48,2,0),"")</f>
        <v/>
      </c>
      <c r="AJ8502" t="b">
        <f t="shared" si="811"/>
        <v>0</v>
      </c>
    </row>
    <row r="8503" spans="2:36" ht="15" customHeight="1" x14ac:dyDescent="0.3">
      <c r="B8503" s="70"/>
      <c r="C8503" s="58"/>
      <c r="D8503" s="63"/>
      <c r="E8503" s="58"/>
      <c r="F8503" s="58"/>
      <c r="G8503" s="44"/>
      <c r="H8503" s="45"/>
      <c r="I8503" s="45"/>
      <c r="J8503" s="40" t="str">
        <f t="shared" si="812"/>
        <v/>
      </c>
      <c r="K8503" s="39" t="str">
        <f t="shared" si="810"/>
        <v/>
      </c>
      <c r="AB8503" s="17" t="str">
        <f t="shared" ref="AB8503:AB8566" si="815">IF( AND(ISNUMBER(J8503),J8503&gt;=0,J8503&lt;=100), J8503, "-1" )</f>
        <v>-1</v>
      </c>
      <c r="AC8503" s="17">
        <f>IFERROR(INDEX(Factors!$C$59:$C$70,MATCH(AB8503,Factors!$B$59:$B$70,1),1),0)</f>
        <v>0</v>
      </c>
      <c r="AD8503" s="17">
        <f t="shared" si="813"/>
        <v>0</v>
      </c>
      <c r="AE8503" s="17">
        <f>IFERROR(INDEX(Factors!$B$6:$B$15,MATCH('INPUT - Census'!E8503,Factors!$C$6:$C$15,0),1),0)</f>
        <v>0</v>
      </c>
      <c r="AF8503" s="18">
        <f>IFERROR(INDEX(Factors!$B$16:$B$39,MATCH('INPUT - Census'!C8503,Factors!$C$16:$C$35,0),1),0)</f>
        <v>0</v>
      </c>
      <c r="AG8503" s="19">
        <f>IFERROR(INDEX(Factors!$B$40:$B$44,MATCH('INPUT - Census'!F8503,Factors!$C$40:$C$44,0),1),0)</f>
        <v>0</v>
      </c>
      <c r="AH8503" s="21" t="str">
        <f t="shared" si="814"/>
        <v/>
      </c>
      <c r="AI8503" s="1" t="str">
        <f>IFERROR(VLOOKUP(H8503,Factors!$C$45:$D$48,2,0),"")</f>
        <v/>
      </c>
      <c r="AJ8503" t="b">
        <f t="shared" si="811"/>
        <v>0</v>
      </c>
    </row>
    <row r="8504" spans="2:36" ht="15" customHeight="1" x14ac:dyDescent="0.3">
      <c r="B8504" s="70"/>
      <c r="C8504" s="58"/>
      <c r="D8504" s="63"/>
      <c r="E8504" s="58"/>
      <c r="F8504" s="58"/>
      <c r="G8504" s="44"/>
      <c r="H8504" s="45"/>
      <c r="I8504" s="45"/>
      <c r="J8504" s="40" t="str">
        <f t="shared" si="812"/>
        <v/>
      </c>
      <c r="K8504" s="39" t="str">
        <f t="shared" si="810"/>
        <v/>
      </c>
      <c r="AB8504" s="17" t="str">
        <f t="shared" si="815"/>
        <v>-1</v>
      </c>
      <c r="AC8504" s="17">
        <f>IFERROR(INDEX(Factors!$C$59:$C$70,MATCH(AB8504,Factors!$B$59:$B$70,1),1),0)</f>
        <v>0</v>
      </c>
      <c r="AD8504" s="17">
        <f t="shared" si="813"/>
        <v>0</v>
      </c>
      <c r="AE8504" s="17">
        <f>IFERROR(INDEX(Factors!$B$6:$B$15,MATCH('INPUT - Census'!E8504,Factors!$C$6:$C$15,0),1),0)</f>
        <v>0</v>
      </c>
      <c r="AF8504" s="18">
        <f>IFERROR(INDEX(Factors!$B$16:$B$39,MATCH('INPUT - Census'!C8504,Factors!$C$16:$C$35,0),1),0)</f>
        <v>0</v>
      </c>
      <c r="AG8504" s="19">
        <f>IFERROR(INDEX(Factors!$B$40:$B$44,MATCH('INPUT - Census'!F8504,Factors!$C$40:$C$44,0),1),0)</f>
        <v>0</v>
      </c>
      <c r="AH8504" s="21" t="str">
        <f t="shared" si="814"/>
        <v/>
      </c>
      <c r="AI8504" s="1" t="str">
        <f>IFERROR(VLOOKUP(H8504,Factors!$C$45:$D$48,2,0),"")</f>
        <v/>
      </c>
      <c r="AJ8504" t="b">
        <f t="shared" si="811"/>
        <v>0</v>
      </c>
    </row>
    <row r="8505" spans="2:36" ht="15" customHeight="1" x14ac:dyDescent="0.3">
      <c r="B8505" s="70"/>
      <c r="C8505" s="58"/>
      <c r="D8505" s="63"/>
      <c r="E8505" s="58"/>
      <c r="F8505" s="58"/>
      <c r="G8505" s="44"/>
      <c r="H8505" s="45"/>
      <c r="I8505" s="45"/>
      <c r="J8505" s="40" t="str">
        <f t="shared" si="812"/>
        <v/>
      </c>
      <c r="K8505" s="39" t="str">
        <f t="shared" si="810"/>
        <v/>
      </c>
      <c r="AB8505" s="17" t="str">
        <f t="shared" si="815"/>
        <v>-1</v>
      </c>
      <c r="AC8505" s="17">
        <f>IFERROR(INDEX(Factors!$C$59:$C$70,MATCH(AB8505,Factors!$B$59:$B$70,1),1),0)</f>
        <v>0</v>
      </c>
      <c r="AD8505" s="17">
        <f t="shared" si="813"/>
        <v>0</v>
      </c>
      <c r="AE8505" s="17">
        <f>IFERROR(INDEX(Factors!$B$6:$B$15,MATCH('INPUT - Census'!E8505,Factors!$C$6:$C$15,0),1),0)</f>
        <v>0</v>
      </c>
      <c r="AF8505" s="18">
        <f>IFERROR(INDEX(Factors!$B$16:$B$39,MATCH('INPUT - Census'!C8505,Factors!$C$16:$C$35,0),1),0)</f>
        <v>0</v>
      </c>
      <c r="AG8505" s="19">
        <f>IFERROR(INDEX(Factors!$B$40:$B$44,MATCH('INPUT - Census'!F8505,Factors!$C$40:$C$44,0),1),0)</f>
        <v>0</v>
      </c>
      <c r="AH8505" s="21" t="str">
        <f t="shared" si="814"/>
        <v/>
      </c>
      <c r="AI8505" s="1" t="str">
        <f>IFERROR(VLOOKUP(H8505,Factors!$C$45:$D$48,2,0),"")</f>
        <v/>
      </c>
      <c r="AJ8505" t="b">
        <f t="shared" si="811"/>
        <v>0</v>
      </c>
    </row>
    <row r="8506" spans="2:36" ht="15" customHeight="1" x14ac:dyDescent="0.3">
      <c r="B8506" s="70"/>
      <c r="C8506" s="58"/>
      <c r="D8506" s="63"/>
      <c r="E8506" s="58"/>
      <c r="F8506" s="58"/>
      <c r="G8506" s="44"/>
      <c r="H8506" s="45"/>
      <c r="I8506" s="45"/>
      <c r="J8506" s="40" t="str">
        <f t="shared" si="812"/>
        <v/>
      </c>
      <c r="K8506" s="39" t="str">
        <f t="shared" si="810"/>
        <v/>
      </c>
      <c r="AB8506" s="17" t="str">
        <f t="shared" si="815"/>
        <v>-1</v>
      </c>
      <c r="AC8506" s="17">
        <f>IFERROR(INDEX(Factors!$C$59:$C$70,MATCH(AB8506,Factors!$B$59:$B$70,1),1),0)</f>
        <v>0</v>
      </c>
      <c r="AD8506" s="17">
        <f t="shared" si="813"/>
        <v>0</v>
      </c>
      <c r="AE8506" s="17">
        <f>IFERROR(INDEX(Factors!$B$6:$B$15,MATCH('INPUT - Census'!E8506,Factors!$C$6:$C$15,0),1),0)</f>
        <v>0</v>
      </c>
      <c r="AF8506" s="18">
        <f>IFERROR(INDEX(Factors!$B$16:$B$39,MATCH('INPUT - Census'!C8506,Factors!$C$16:$C$35,0),1),0)</f>
        <v>0</v>
      </c>
      <c r="AG8506" s="19">
        <f>IFERROR(INDEX(Factors!$B$40:$B$44,MATCH('INPUT - Census'!F8506,Factors!$C$40:$C$44,0),1),0)</f>
        <v>0</v>
      </c>
      <c r="AH8506" s="21" t="str">
        <f t="shared" si="814"/>
        <v/>
      </c>
      <c r="AI8506" s="1" t="str">
        <f>IFERROR(VLOOKUP(H8506,Factors!$C$45:$D$48,2,0),"")</f>
        <v/>
      </c>
      <c r="AJ8506" t="b">
        <f t="shared" si="811"/>
        <v>0</v>
      </c>
    </row>
    <row r="8507" spans="2:36" ht="15" customHeight="1" x14ac:dyDescent="0.3">
      <c r="B8507" s="70"/>
      <c r="C8507" s="58"/>
      <c r="D8507" s="63"/>
      <c r="E8507" s="58"/>
      <c r="F8507" s="58"/>
      <c r="G8507" s="44"/>
      <c r="H8507" s="45"/>
      <c r="I8507" s="45"/>
      <c r="J8507" s="40" t="str">
        <f t="shared" si="812"/>
        <v/>
      </c>
      <c r="K8507" s="39" t="str">
        <f t="shared" si="810"/>
        <v/>
      </c>
      <c r="AB8507" s="17" t="str">
        <f t="shared" si="815"/>
        <v>-1</v>
      </c>
      <c r="AC8507" s="17">
        <f>IFERROR(INDEX(Factors!$C$59:$C$70,MATCH(AB8507,Factors!$B$59:$B$70,1),1),0)</f>
        <v>0</v>
      </c>
      <c r="AD8507" s="17">
        <f t="shared" si="813"/>
        <v>0</v>
      </c>
      <c r="AE8507" s="17">
        <f>IFERROR(INDEX(Factors!$B$6:$B$15,MATCH('INPUT - Census'!E8507,Factors!$C$6:$C$15,0),1),0)</f>
        <v>0</v>
      </c>
      <c r="AF8507" s="18">
        <f>IFERROR(INDEX(Factors!$B$16:$B$39,MATCH('INPUT - Census'!C8507,Factors!$C$16:$C$35,0),1),0)</f>
        <v>0</v>
      </c>
      <c r="AG8507" s="19">
        <f>IFERROR(INDEX(Factors!$B$40:$B$44,MATCH('INPUT - Census'!F8507,Factors!$C$40:$C$44,0),1),0)</f>
        <v>0</v>
      </c>
      <c r="AH8507" s="21" t="str">
        <f t="shared" si="814"/>
        <v/>
      </c>
      <c r="AI8507" s="1" t="str">
        <f>IFERROR(VLOOKUP(H8507,Factors!$C$45:$D$48,2,0),"")</f>
        <v/>
      </c>
      <c r="AJ8507" t="b">
        <f t="shared" si="811"/>
        <v>0</v>
      </c>
    </row>
    <row r="8508" spans="2:36" ht="15" customHeight="1" x14ac:dyDescent="0.3">
      <c r="B8508" s="70"/>
      <c r="C8508" s="58"/>
      <c r="D8508" s="63"/>
      <c r="E8508" s="58"/>
      <c r="F8508" s="58"/>
      <c r="G8508" s="44"/>
      <c r="H8508" s="45"/>
      <c r="I8508" s="45"/>
      <c r="J8508" s="40" t="str">
        <f t="shared" si="812"/>
        <v/>
      </c>
      <c r="K8508" s="39" t="str">
        <f t="shared" si="810"/>
        <v/>
      </c>
      <c r="AB8508" s="17" t="str">
        <f t="shared" si="815"/>
        <v>-1</v>
      </c>
      <c r="AC8508" s="17">
        <f>IFERROR(INDEX(Factors!$C$59:$C$70,MATCH(AB8508,Factors!$B$59:$B$70,1),1),0)</f>
        <v>0</v>
      </c>
      <c r="AD8508" s="17">
        <f t="shared" si="813"/>
        <v>0</v>
      </c>
      <c r="AE8508" s="17">
        <f>IFERROR(INDEX(Factors!$B$6:$B$15,MATCH('INPUT - Census'!E8508,Factors!$C$6:$C$15,0),1),0)</f>
        <v>0</v>
      </c>
      <c r="AF8508" s="18">
        <f>IFERROR(INDEX(Factors!$B$16:$B$39,MATCH('INPUT - Census'!C8508,Factors!$C$16:$C$35,0),1),0)</f>
        <v>0</v>
      </c>
      <c r="AG8508" s="19">
        <f>IFERROR(INDEX(Factors!$B$40:$B$44,MATCH('INPUT - Census'!F8508,Factors!$C$40:$C$44,0),1),0)</f>
        <v>0</v>
      </c>
      <c r="AH8508" s="21" t="str">
        <f t="shared" si="814"/>
        <v/>
      </c>
      <c r="AI8508" s="1" t="str">
        <f>IFERROR(VLOOKUP(H8508,Factors!$C$45:$D$48,2,0),"")</f>
        <v/>
      </c>
      <c r="AJ8508" t="b">
        <f t="shared" si="811"/>
        <v>0</v>
      </c>
    </row>
    <row r="8509" spans="2:36" ht="15" customHeight="1" x14ac:dyDescent="0.3">
      <c r="B8509" s="70"/>
      <c r="C8509" s="58"/>
      <c r="D8509" s="63"/>
      <c r="E8509" s="58"/>
      <c r="F8509" s="58"/>
      <c r="G8509" s="44"/>
      <c r="H8509" s="45"/>
      <c r="I8509" s="45"/>
      <c r="J8509" s="40" t="str">
        <f t="shared" si="812"/>
        <v/>
      </c>
      <c r="K8509" s="39" t="str">
        <f t="shared" si="810"/>
        <v/>
      </c>
      <c r="AB8509" s="17" t="str">
        <f t="shared" si="815"/>
        <v>-1</v>
      </c>
      <c r="AC8509" s="17">
        <f>IFERROR(INDEX(Factors!$C$59:$C$70,MATCH(AB8509,Factors!$B$59:$B$70,1),1),0)</f>
        <v>0</v>
      </c>
      <c r="AD8509" s="17">
        <f t="shared" si="813"/>
        <v>0</v>
      </c>
      <c r="AE8509" s="17">
        <f>IFERROR(INDEX(Factors!$B$6:$B$15,MATCH('INPUT - Census'!E8509,Factors!$C$6:$C$15,0),1),0)</f>
        <v>0</v>
      </c>
      <c r="AF8509" s="18">
        <f>IFERROR(INDEX(Factors!$B$16:$B$39,MATCH('INPUT - Census'!C8509,Factors!$C$16:$C$35,0),1),0)</f>
        <v>0</v>
      </c>
      <c r="AG8509" s="19">
        <f>IFERROR(INDEX(Factors!$B$40:$B$44,MATCH('INPUT - Census'!F8509,Factors!$C$40:$C$44,0),1),0)</f>
        <v>0</v>
      </c>
      <c r="AH8509" s="21" t="str">
        <f t="shared" si="814"/>
        <v/>
      </c>
      <c r="AI8509" s="1" t="str">
        <f>IFERROR(VLOOKUP(H8509,Factors!$C$45:$D$48,2,0),"")</f>
        <v/>
      </c>
      <c r="AJ8509" t="b">
        <f t="shared" si="811"/>
        <v>0</v>
      </c>
    </row>
    <row r="8510" spans="2:36" ht="15" customHeight="1" x14ac:dyDescent="0.3">
      <c r="B8510" s="70"/>
      <c r="C8510" s="58"/>
      <c r="D8510" s="63"/>
      <c r="E8510" s="58"/>
      <c r="F8510" s="58"/>
      <c r="G8510" s="44"/>
      <c r="H8510" s="45"/>
      <c r="I8510" s="45"/>
      <c r="J8510" s="40" t="str">
        <f t="shared" si="812"/>
        <v/>
      </c>
      <c r="K8510" s="39" t="str">
        <f t="shared" si="810"/>
        <v/>
      </c>
      <c r="AB8510" s="17" t="str">
        <f t="shared" si="815"/>
        <v>-1</v>
      </c>
      <c r="AC8510" s="17">
        <f>IFERROR(INDEX(Factors!$C$59:$C$70,MATCH(AB8510,Factors!$B$59:$B$70,1),1),0)</f>
        <v>0</v>
      </c>
      <c r="AD8510" s="17">
        <f t="shared" si="813"/>
        <v>0</v>
      </c>
      <c r="AE8510" s="17">
        <f>IFERROR(INDEX(Factors!$B$6:$B$15,MATCH('INPUT - Census'!E8510,Factors!$C$6:$C$15,0),1),0)</f>
        <v>0</v>
      </c>
      <c r="AF8510" s="18">
        <f>IFERROR(INDEX(Factors!$B$16:$B$39,MATCH('INPUT - Census'!C8510,Factors!$C$16:$C$35,0),1),0)</f>
        <v>0</v>
      </c>
      <c r="AG8510" s="19">
        <f>IFERROR(INDEX(Factors!$B$40:$B$44,MATCH('INPUT - Census'!F8510,Factors!$C$40:$C$44,0),1),0)</f>
        <v>0</v>
      </c>
      <c r="AH8510" s="21" t="str">
        <f t="shared" si="814"/>
        <v/>
      </c>
      <c r="AI8510" s="1" t="str">
        <f>IFERROR(VLOOKUP(H8510,Factors!$C$45:$D$48,2,0),"")</f>
        <v/>
      </c>
      <c r="AJ8510" t="b">
        <f t="shared" si="811"/>
        <v>0</v>
      </c>
    </row>
    <row r="8511" spans="2:36" ht="15" customHeight="1" x14ac:dyDescent="0.3">
      <c r="B8511" s="70"/>
      <c r="C8511" s="58"/>
      <c r="D8511" s="63"/>
      <c r="E8511" s="58"/>
      <c r="F8511" s="58"/>
      <c r="G8511" s="44"/>
      <c r="H8511" s="45"/>
      <c r="I8511" s="45"/>
      <c r="J8511" s="40" t="str">
        <f t="shared" si="812"/>
        <v/>
      </c>
      <c r="K8511" s="39" t="str">
        <f t="shared" si="810"/>
        <v/>
      </c>
      <c r="AB8511" s="17" t="str">
        <f t="shared" si="815"/>
        <v>-1</v>
      </c>
      <c r="AC8511" s="17">
        <f>IFERROR(INDEX(Factors!$C$59:$C$70,MATCH(AB8511,Factors!$B$59:$B$70,1),1),0)</f>
        <v>0</v>
      </c>
      <c r="AD8511" s="17">
        <f t="shared" si="813"/>
        <v>0</v>
      </c>
      <c r="AE8511" s="17">
        <f>IFERROR(INDEX(Factors!$B$6:$B$15,MATCH('INPUT - Census'!E8511,Factors!$C$6:$C$15,0),1),0)</f>
        <v>0</v>
      </c>
      <c r="AF8511" s="18">
        <f>IFERROR(INDEX(Factors!$B$16:$B$39,MATCH('INPUT - Census'!C8511,Factors!$C$16:$C$35,0),1),0)</f>
        <v>0</v>
      </c>
      <c r="AG8511" s="19">
        <f>IFERROR(INDEX(Factors!$B$40:$B$44,MATCH('INPUT - Census'!F8511,Factors!$C$40:$C$44,0),1),0)</f>
        <v>0</v>
      </c>
      <c r="AH8511" s="21" t="str">
        <f t="shared" si="814"/>
        <v/>
      </c>
      <c r="AI8511" s="1" t="str">
        <f>IFERROR(VLOOKUP(H8511,Factors!$C$45:$D$48,2,0),"")</f>
        <v/>
      </c>
      <c r="AJ8511" t="b">
        <f t="shared" si="811"/>
        <v>0</v>
      </c>
    </row>
    <row r="8512" spans="2:36" ht="15" customHeight="1" x14ac:dyDescent="0.3">
      <c r="B8512" s="70"/>
      <c r="C8512" s="58"/>
      <c r="D8512" s="63"/>
      <c r="E8512" s="58"/>
      <c r="F8512" s="58"/>
      <c r="G8512" s="44"/>
      <c r="H8512" s="45"/>
      <c r="I8512" s="45"/>
      <c r="J8512" s="40" t="str">
        <f t="shared" si="812"/>
        <v/>
      </c>
      <c r="K8512" s="39" t="str">
        <f t="shared" si="810"/>
        <v/>
      </c>
      <c r="AB8512" s="17" t="str">
        <f t="shared" si="815"/>
        <v>-1</v>
      </c>
      <c r="AC8512" s="17">
        <f>IFERROR(INDEX(Factors!$C$59:$C$70,MATCH(AB8512,Factors!$B$59:$B$70,1),1),0)</f>
        <v>0</v>
      </c>
      <c r="AD8512" s="17">
        <f t="shared" si="813"/>
        <v>0</v>
      </c>
      <c r="AE8512" s="17">
        <f>IFERROR(INDEX(Factors!$B$6:$B$15,MATCH('INPUT - Census'!E8512,Factors!$C$6:$C$15,0),1),0)</f>
        <v>0</v>
      </c>
      <c r="AF8512" s="18">
        <f>IFERROR(INDEX(Factors!$B$16:$B$39,MATCH('INPUT - Census'!C8512,Factors!$C$16:$C$35,0),1),0)</f>
        <v>0</v>
      </c>
      <c r="AG8512" s="19">
        <f>IFERROR(INDEX(Factors!$B$40:$B$44,MATCH('INPUT - Census'!F8512,Factors!$C$40:$C$44,0),1),0)</f>
        <v>0</v>
      </c>
      <c r="AH8512" s="21" t="str">
        <f t="shared" si="814"/>
        <v/>
      </c>
      <c r="AI8512" s="1" t="str">
        <f>IFERROR(VLOOKUP(H8512,Factors!$C$45:$D$48,2,0),"")</f>
        <v/>
      </c>
      <c r="AJ8512" t="b">
        <f t="shared" si="811"/>
        <v>0</v>
      </c>
    </row>
    <row r="8513" spans="2:36" ht="15" customHeight="1" x14ac:dyDescent="0.3">
      <c r="B8513" s="70"/>
      <c r="C8513" s="58"/>
      <c r="D8513" s="63"/>
      <c r="E8513" s="58"/>
      <c r="F8513" s="58"/>
      <c r="G8513" s="44"/>
      <c r="H8513" s="45"/>
      <c r="I8513" s="45"/>
      <c r="J8513" s="40" t="str">
        <f t="shared" si="812"/>
        <v/>
      </c>
      <c r="K8513" s="39" t="str">
        <f t="shared" si="810"/>
        <v/>
      </c>
      <c r="AB8513" s="17" t="str">
        <f t="shared" si="815"/>
        <v>-1</v>
      </c>
      <c r="AC8513" s="17">
        <f>IFERROR(INDEX(Factors!$C$59:$C$70,MATCH(AB8513,Factors!$B$59:$B$70,1),1),0)</f>
        <v>0</v>
      </c>
      <c r="AD8513" s="17">
        <f t="shared" si="813"/>
        <v>0</v>
      </c>
      <c r="AE8513" s="17">
        <f>IFERROR(INDEX(Factors!$B$6:$B$15,MATCH('INPUT - Census'!E8513,Factors!$C$6:$C$15,0),1),0)</f>
        <v>0</v>
      </c>
      <c r="AF8513" s="18">
        <f>IFERROR(INDEX(Factors!$B$16:$B$39,MATCH('INPUT - Census'!C8513,Factors!$C$16:$C$35,0),1),0)</f>
        <v>0</v>
      </c>
      <c r="AG8513" s="19">
        <f>IFERROR(INDEX(Factors!$B$40:$B$44,MATCH('INPUT - Census'!F8513,Factors!$C$40:$C$44,0),1),0)</f>
        <v>0</v>
      </c>
      <c r="AH8513" s="21" t="str">
        <f t="shared" si="814"/>
        <v/>
      </c>
      <c r="AI8513" s="1" t="str">
        <f>IFERROR(VLOOKUP(H8513,Factors!$C$45:$D$48,2,0),"")</f>
        <v/>
      </c>
      <c r="AJ8513" t="b">
        <f t="shared" si="811"/>
        <v>0</v>
      </c>
    </row>
    <row r="8514" spans="2:36" ht="15" customHeight="1" x14ac:dyDescent="0.3">
      <c r="B8514" s="70"/>
      <c r="C8514" s="58"/>
      <c r="D8514" s="63"/>
      <c r="E8514" s="58"/>
      <c r="F8514" s="58"/>
      <c r="G8514" s="44"/>
      <c r="H8514" s="45"/>
      <c r="I8514" s="45"/>
      <c r="J8514" s="40" t="str">
        <f t="shared" si="812"/>
        <v/>
      </c>
      <c r="K8514" s="39" t="str">
        <f t="shared" si="810"/>
        <v/>
      </c>
      <c r="AB8514" s="17" t="str">
        <f t="shared" si="815"/>
        <v>-1</v>
      </c>
      <c r="AC8514" s="17">
        <f>IFERROR(INDEX(Factors!$C$59:$C$70,MATCH(AB8514,Factors!$B$59:$B$70,1),1),0)</f>
        <v>0</v>
      </c>
      <c r="AD8514" s="17">
        <f t="shared" si="813"/>
        <v>0</v>
      </c>
      <c r="AE8514" s="17">
        <f>IFERROR(INDEX(Factors!$B$6:$B$15,MATCH('INPUT - Census'!E8514,Factors!$C$6:$C$15,0),1),0)</f>
        <v>0</v>
      </c>
      <c r="AF8514" s="18">
        <f>IFERROR(INDEX(Factors!$B$16:$B$39,MATCH('INPUT - Census'!C8514,Factors!$C$16:$C$35,0),1),0)</f>
        <v>0</v>
      </c>
      <c r="AG8514" s="19">
        <f>IFERROR(INDEX(Factors!$B$40:$B$44,MATCH('INPUT - Census'!F8514,Factors!$C$40:$C$44,0),1),0)</f>
        <v>0</v>
      </c>
      <c r="AH8514" s="21" t="str">
        <f t="shared" si="814"/>
        <v/>
      </c>
      <c r="AI8514" s="1" t="str">
        <f>IFERROR(VLOOKUP(H8514,Factors!$C$45:$D$48,2,0),"")</f>
        <v/>
      </c>
      <c r="AJ8514" t="b">
        <f t="shared" si="811"/>
        <v>0</v>
      </c>
    </row>
    <row r="8515" spans="2:36" ht="15" customHeight="1" x14ac:dyDescent="0.3">
      <c r="B8515" s="70"/>
      <c r="C8515" s="58"/>
      <c r="D8515" s="63"/>
      <c r="E8515" s="58"/>
      <c r="F8515" s="58"/>
      <c r="G8515" s="44"/>
      <c r="H8515" s="45"/>
      <c r="I8515" s="45"/>
      <c r="J8515" s="40" t="str">
        <f t="shared" si="812"/>
        <v/>
      </c>
      <c r="K8515" s="39" t="str">
        <f t="shared" ref="K8515:K8578" si="816">ValidateMember(B8515:J8515)</f>
        <v/>
      </c>
      <c r="AB8515" s="17" t="str">
        <f t="shared" si="815"/>
        <v>-1</v>
      </c>
      <c r="AC8515" s="17">
        <f>IFERROR(INDEX(Factors!$C$59:$C$70,MATCH(AB8515,Factors!$B$59:$B$70,1),1),0)</f>
        <v>0</v>
      </c>
      <c r="AD8515" s="17">
        <f t="shared" si="813"/>
        <v>0</v>
      </c>
      <c r="AE8515" s="17">
        <f>IFERROR(INDEX(Factors!$B$6:$B$15,MATCH('INPUT - Census'!E8515,Factors!$C$6:$C$15,0),1),0)</f>
        <v>0</v>
      </c>
      <c r="AF8515" s="18">
        <f>IFERROR(INDEX(Factors!$B$16:$B$39,MATCH('INPUT - Census'!C8515,Factors!$C$16:$C$35,0),1),0)</f>
        <v>0</v>
      </c>
      <c r="AG8515" s="19">
        <f>IFERROR(INDEX(Factors!$B$40:$B$44,MATCH('INPUT - Census'!F8515,Factors!$C$40:$C$44,0),1),0)</f>
        <v>0</v>
      </c>
      <c r="AH8515" s="21" t="str">
        <f t="shared" si="814"/>
        <v/>
      </c>
      <c r="AI8515" s="1" t="str">
        <f>IFERROR(VLOOKUP(H8515,Factors!$C$45:$D$48,2,0),"")</f>
        <v/>
      </c>
      <c r="AJ8515" t="b">
        <f t="shared" ref="AJ8515:AJ8578" si="817">K8515=0</f>
        <v>0</v>
      </c>
    </row>
    <row r="8516" spans="2:36" ht="15" customHeight="1" x14ac:dyDescent="0.3">
      <c r="B8516" s="70"/>
      <c r="C8516" s="58"/>
      <c r="D8516" s="63"/>
      <c r="E8516" s="58"/>
      <c r="F8516" s="58"/>
      <c r="G8516" s="44"/>
      <c r="H8516" s="45"/>
      <c r="I8516" s="45"/>
      <c r="J8516" s="40" t="str">
        <f t="shared" si="812"/>
        <v/>
      </c>
      <c r="K8516" s="39" t="str">
        <f t="shared" si="816"/>
        <v/>
      </c>
      <c r="AB8516" s="17" t="str">
        <f t="shared" si="815"/>
        <v>-1</v>
      </c>
      <c r="AC8516" s="17">
        <f>IFERROR(INDEX(Factors!$C$59:$C$70,MATCH(AB8516,Factors!$B$59:$B$70,1),1),0)</f>
        <v>0</v>
      </c>
      <c r="AD8516" s="17">
        <f t="shared" si="813"/>
        <v>0</v>
      </c>
      <c r="AE8516" s="17">
        <f>IFERROR(INDEX(Factors!$B$6:$B$15,MATCH('INPUT - Census'!E8516,Factors!$C$6:$C$15,0),1),0)</f>
        <v>0</v>
      </c>
      <c r="AF8516" s="18">
        <f>IFERROR(INDEX(Factors!$B$16:$B$39,MATCH('INPUT - Census'!C8516,Factors!$C$16:$C$35,0),1),0)</f>
        <v>0</v>
      </c>
      <c r="AG8516" s="19">
        <f>IFERROR(INDEX(Factors!$B$40:$B$44,MATCH('INPUT - Census'!F8516,Factors!$C$40:$C$44,0),1),0)</f>
        <v>0</v>
      </c>
      <c r="AH8516" s="21" t="str">
        <f t="shared" si="814"/>
        <v/>
      </c>
      <c r="AI8516" s="1" t="str">
        <f>IFERROR(VLOOKUP(H8516,Factors!$C$45:$D$48,2,0),"")</f>
        <v/>
      </c>
      <c r="AJ8516" t="b">
        <f t="shared" si="817"/>
        <v>0</v>
      </c>
    </row>
    <row r="8517" spans="2:36" ht="15" customHeight="1" x14ac:dyDescent="0.3">
      <c r="B8517" s="70"/>
      <c r="C8517" s="58"/>
      <c r="D8517" s="63"/>
      <c r="E8517" s="58"/>
      <c r="F8517" s="58"/>
      <c r="G8517" s="44"/>
      <c r="H8517" s="45"/>
      <c r="I8517" s="45"/>
      <c r="J8517" s="40" t="str">
        <f t="shared" si="812"/>
        <v/>
      </c>
      <c r="K8517" s="39" t="str">
        <f t="shared" si="816"/>
        <v/>
      </c>
      <c r="AB8517" s="17" t="str">
        <f t="shared" si="815"/>
        <v>-1</v>
      </c>
      <c r="AC8517" s="17">
        <f>IFERROR(INDEX(Factors!$C$59:$C$70,MATCH(AB8517,Factors!$B$59:$B$70,1),1),0)</f>
        <v>0</v>
      </c>
      <c r="AD8517" s="17">
        <f t="shared" si="813"/>
        <v>0</v>
      </c>
      <c r="AE8517" s="17">
        <f>IFERROR(INDEX(Factors!$B$6:$B$15,MATCH('INPUT - Census'!E8517,Factors!$C$6:$C$15,0),1),0)</f>
        <v>0</v>
      </c>
      <c r="AF8517" s="18">
        <f>IFERROR(INDEX(Factors!$B$16:$B$39,MATCH('INPUT - Census'!C8517,Factors!$C$16:$C$35,0),1),0)</f>
        <v>0</v>
      </c>
      <c r="AG8517" s="19">
        <f>IFERROR(INDEX(Factors!$B$40:$B$44,MATCH('INPUT - Census'!F8517,Factors!$C$40:$C$44,0),1),0)</f>
        <v>0</v>
      </c>
      <c r="AH8517" s="21" t="str">
        <f t="shared" si="814"/>
        <v/>
      </c>
      <c r="AI8517" s="1" t="str">
        <f>IFERROR(VLOOKUP(H8517,Factors!$C$45:$D$48,2,0),"")</f>
        <v/>
      </c>
      <c r="AJ8517" t="b">
        <f t="shared" si="817"/>
        <v>0</v>
      </c>
    </row>
    <row r="8518" spans="2:36" ht="15" customHeight="1" x14ac:dyDescent="0.3">
      <c r="B8518" s="70"/>
      <c r="C8518" s="58"/>
      <c r="D8518" s="63"/>
      <c r="E8518" s="58"/>
      <c r="F8518" s="58"/>
      <c r="G8518" s="44"/>
      <c r="H8518" s="45"/>
      <c r="I8518" s="45"/>
      <c r="J8518" s="40" t="str">
        <f t="shared" si="812"/>
        <v/>
      </c>
      <c r="K8518" s="39" t="str">
        <f t="shared" si="816"/>
        <v/>
      </c>
      <c r="AB8518" s="17" t="str">
        <f t="shared" si="815"/>
        <v>-1</v>
      </c>
      <c r="AC8518" s="17">
        <f>IFERROR(INDEX(Factors!$C$59:$C$70,MATCH(AB8518,Factors!$B$59:$B$70,1),1),0)</f>
        <v>0</v>
      </c>
      <c r="AD8518" s="17">
        <f t="shared" si="813"/>
        <v>0</v>
      </c>
      <c r="AE8518" s="17">
        <f>IFERROR(INDEX(Factors!$B$6:$B$15,MATCH('INPUT - Census'!E8518,Factors!$C$6:$C$15,0),1),0)</f>
        <v>0</v>
      </c>
      <c r="AF8518" s="18">
        <f>IFERROR(INDEX(Factors!$B$16:$B$39,MATCH('INPUT - Census'!C8518,Factors!$C$16:$C$35,0),1),0)</f>
        <v>0</v>
      </c>
      <c r="AG8518" s="19">
        <f>IFERROR(INDEX(Factors!$B$40:$B$44,MATCH('INPUT - Census'!F8518,Factors!$C$40:$C$44,0),1),0)</f>
        <v>0</v>
      </c>
      <c r="AH8518" s="21" t="str">
        <f t="shared" si="814"/>
        <v/>
      </c>
      <c r="AI8518" s="1" t="str">
        <f>IFERROR(VLOOKUP(H8518,Factors!$C$45:$D$48,2,0),"")</f>
        <v/>
      </c>
      <c r="AJ8518" t="b">
        <f t="shared" si="817"/>
        <v>0</v>
      </c>
    </row>
    <row r="8519" spans="2:36" ht="15" customHeight="1" x14ac:dyDescent="0.3">
      <c r="B8519" s="70"/>
      <c r="C8519" s="58"/>
      <c r="D8519" s="63"/>
      <c r="E8519" s="58"/>
      <c r="F8519" s="58"/>
      <c r="G8519" s="44"/>
      <c r="H8519" s="45"/>
      <c r="I8519" s="45"/>
      <c r="J8519" s="40" t="str">
        <f t="shared" si="812"/>
        <v/>
      </c>
      <c r="K8519" s="39" t="str">
        <f t="shared" si="816"/>
        <v/>
      </c>
      <c r="AB8519" s="17" t="str">
        <f t="shared" si="815"/>
        <v>-1</v>
      </c>
      <c r="AC8519" s="17">
        <f>IFERROR(INDEX(Factors!$C$59:$C$70,MATCH(AB8519,Factors!$B$59:$B$70,1),1),0)</f>
        <v>0</v>
      </c>
      <c r="AD8519" s="17">
        <f t="shared" si="813"/>
        <v>0</v>
      </c>
      <c r="AE8519" s="17">
        <f>IFERROR(INDEX(Factors!$B$6:$B$15,MATCH('INPUT - Census'!E8519,Factors!$C$6:$C$15,0),1),0)</f>
        <v>0</v>
      </c>
      <c r="AF8519" s="18">
        <f>IFERROR(INDEX(Factors!$B$16:$B$39,MATCH('INPUT - Census'!C8519,Factors!$C$16:$C$35,0),1),0)</f>
        <v>0</v>
      </c>
      <c r="AG8519" s="19">
        <f>IFERROR(INDEX(Factors!$B$40:$B$44,MATCH('INPUT - Census'!F8519,Factors!$C$40:$C$44,0),1),0)</f>
        <v>0</v>
      </c>
      <c r="AH8519" s="21" t="str">
        <f t="shared" si="814"/>
        <v/>
      </c>
      <c r="AI8519" s="1" t="str">
        <f>IFERROR(VLOOKUP(H8519,Factors!$C$45:$D$48,2,0),"")</f>
        <v/>
      </c>
      <c r="AJ8519" t="b">
        <f t="shared" si="817"/>
        <v>0</v>
      </c>
    </row>
    <row r="8520" spans="2:36" ht="15" customHeight="1" x14ac:dyDescent="0.3">
      <c r="B8520" s="70"/>
      <c r="C8520" s="58"/>
      <c r="D8520" s="63"/>
      <c r="E8520" s="58"/>
      <c r="F8520" s="58"/>
      <c r="G8520" s="44"/>
      <c r="H8520" s="45"/>
      <c r="I8520" s="45"/>
      <c r="J8520" s="40" t="str">
        <f t="shared" si="812"/>
        <v/>
      </c>
      <c r="K8520" s="39" t="str">
        <f t="shared" si="816"/>
        <v/>
      </c>
      <c r="AB8520" s="17" t="str">
        <f t="shared" si="815"/>
        <v>-1</v>
      </c>
      <c r="AC8520" s="17">
        <f>IFERROR(INDEX(Factors!$C$59:$C$70,MATCH(AB8520,Factors!$B$59:$B$70,1),1),0)</f>
        <v>0</v>
      </c>
      <c r="AD8520" s="17">
        <f t="shared" si="813"/>
        <v>0</v>
      </c>
      <c r="AE8520" s="17">
        <f>IFERROR(INDEX(Factors!$B$6:$B$15,MATCH('INPUT - Census'!E8520,Factors!$C$6:$C$15,0),1),0)</f>
        <v>0</v>
      </c>
      <c r="AF8520" s="18">
        <f>IFERROR(INDEX(Factors!$B$16:$B$39,MATCH('INPUT - Census'!C8520,Factors!$C$16:$C$35,0),1),0)</f>
        <v>0</v>
      </c>
      <c r="AG8520" s="19">
        <f>IFERROR(INDEX(Factors!$B$40:$B$44,MATCH('INPUT - Census'!F8520,Factors!$C$40:$C$44,0),1),0)</f>
        <v>0</v>
      </c>
      <c r="AH8520" s="21" t="str">
        <f t="shared" si="814"/>
        <v/>
      </c>
      <c r="AI8520" s="1" t="str">
        <f>IFERROR(VLOOKUP(H8520,Factors!$C$45:$D$48,2,0),"")</f>
        <v/>
      </c>
      <c r="AJ8520" t="b">
        <f t="shared" si="817"/>
        <v>0</v>
      </c>
    </row>
    <row r="8521" spans="2:36" ht="15" customHeight="1" x14ac:dyDescent="0.3">
      <c r="B8521" s="70"/>
      <c r="C8521" s="58"/>
      <c r="D8521" s="63"/>
      <c r="E8521" s="58"/>
      <c r="F8521" s="58"/>
      <c r="G8521" s="44"/>
      <c r="H8521" s="45"/>
      <c r="I8521" s="45"/>
      <c r="J8521" s="40" t="str">
        <f t="shared" si="812"/>
        <v/>
      </c>
      <c r="K8521" s="39" t="str">
        <f t="shared" si="816"/>
        <v/>
      </c>
      <c r="AB8521" s="17" t="str">
        <f t="shared" si="815"/>
        <v>-1</v>
      </c>
      <c r="AC8521" s="17">
        <f>IFERROR(INDEX(Factors!$C$59:$C$70,MATCH(AB8521,Factors!$B$59:$B$70,1),1),0)</f>
        <v>0</v>
      </c>
      <c r="AD8521" s="17">
        <f t="shared" si="813"/>
        <v>0</v>
      </c>
      <c r="AE8521" s="17">
        <f>IFERROR(INDEX(Factors!$B$6:$B$15,MATCH('INPUT - Census'!E8521,Factors!$C$6:$C$15,0),1),0)</f>
        <v>0</v>
      </c>
      <c r="AF8521" s="18">
        <f>IFERROR(INDEX(Factors!$B$16:$B$39,MATCH('INPUT - Census'!C8521,Factors!$C$16:$C$35,0),1),0)</f>
        <v>0</v>
      </c>
      <c r="AG8521" s="19">
        <f>IFERROR(INDEX(Factors!$B$40:$B$44,MATCH('INPUT - Census'!F8521,Factors!$C$40:$C$44,0),1),0)</f>
        <v>0</v>
      </c>
      <c r="AH8521" s="21" t="str">
        <f t="shared" si="814"/>
        <v/>
      </c>
      <c r="AI8521" s="1" t="str">
        <f>IFERROR(VLOOKUP(H8521,Factors!$C$45:$D$48,2,0),"")</f>
        <v/>
      </c>
      <c r="AJ8521" t="b">
        <f t="shared" si="817"/>
        <v>0</v>
      </c>
    </row>
    <row r="8522" spans="2:36" ht="15" customHeight="1" x14ac:dyDescent="0.3">
      <c r="B8522" s="70"/>
      <c r="C8522" s="58"/>
      <c r="D8522" s="63"/>
      <c r="E8522" s="58"/>
      <c r="F8522" s="58"/>
      <c r="G8522" s="44"/>
      <c r="H8522" s="45"/>
      <c r="I8522" s="45"/>
      <c r="J8522" s="40" t="str">
        <f t="shared" si="812"/>
        <v/>
      </c>
      <c r="K8522" s="39" t="str">
        <f t="shared" si="816"/>
        <v/>
      </c>
      <c r="AB8522" s="17" t="str">
        <f t="shared" si="815"/>
        <v>-1</v>
      </c>
      <c r="AC8522" s="17">
        <f>IFERROR(INDEX(Factors!$C$59:$C$70,MATCH(AB8522,Factors!$B$59:$B$70,1),1),0)</f>
        <v>0</v>
      </c>
      <c r="AD8522" s="17">
        <f t="shared" si="813"/>
        <v>0</v>
      </c>
      <c r="AE8522" s="17">
        <f>IFERROR(INDEX(Factors!$B$6:$B$15,MATCH('INPUT - Census'!E8522,Factors!$C$6:$C$15,0),1),0)</f>
        <v>0</v>
      </c>
      <c r="AF8522" s="18">
        <f>IFERROR(INDEX(Factors!$B$16:$B$39,MATCH('INPUT - Census'!C8522,Factors!$C$16:$C$35,0),1),0)</f>
        <v>0</v>
      </c>
      <c r="AG8522" s="19">
        <f>IFERROR(INDEX(Factors!$B$40:$B$44,MATCH('INPUT - Census'!F8522,Factors!$C$40:$C$44,0),1),0)</f>
        <v>0</v>
      </c>
      <c r="AH8522" s="21" t="str">
        <f t="shared" si="814"/>
        <v/>
      </c>
      <c r="AI8522" s="1" t="str">
        <f>IFERROR(VLOOKUP(H8522,Factors!$C$45:$D$48,2,0),"")</f>
        <v/>
      </c>
      <c r="AJ8522" t="b">
        <f t="shared" si="817"/>
        <v>0</v>
      </c>
    </row>
    <row r="8523" spans="2:36" ht="15" customHeight="1" x14ac:dyDescent="0.3">
      <c r="B8523" s="70"/>
      <c r="C8523" s="58"/>
      <c r="D8523" s="63"/>
      <c r="E8523" s="58"/>
      <c r="F8523" s="58"/>
      <c r="G8523" s="44"/>
      <c r="H8523" s="45"/>
      <c r="I8523" s="45"/>
      <c r="J8523" s="40" t="str">
        <f t="shared" si="812"/>
        <v/>
      </c>
      <c r="K8523" s="39" t="str">
        <f t="shared" si="816"/>
        <v/>
      </c>
      <c r="AB8523" s="17" t="str">
        <f t="shared" si="815"/>
        <v>-1</v>
      </c>
      <c r="AC8523" s="17">
        <f>IFERROR(INDEX(Factors!$C$59:$C$70,MATCH(AB8523,Factors!$B$59:$B$70,1),1),0)</f>
        <v>0</v>
      </c>
      <c r="AD8523" s="17">
        <f t="shared" si="813"/>
        <v>0</v>
      </c>
      <c r="AE8523" s="17">
        <f>IFERROR(INDEX(Factors!$B$6:$B$15,MATCH('INPUT - Census'!E8523,Factors!$C$6:$C$15,0),1),0)</f>
        <v>0</v>
      </c>
      <c r="AF8523" s="18">
        <f>IFERROR(INDEX(Factors!$B$16:$B$39,MATCH('INPUT - Census'!C8523,Factors!$C$16:$C$35,0),1),0)</f>
        <v>0</v>
      </c>
      <c r="AG8523" s="19">
        <f>IFERROR(INDEX(Factors!$B$40:$B$44,MATCH('INPUT - Census'!F8523,Factors!$C$40:$C$44,0),1),0)</f>
        <v>0</v>
      </c>
      <c r="AH8523" s="21" t="str">
        <f t="shared" si="814"/>
        <v/>
      </c>
      <c r="AI8523" s="1" t="str">
        <f>IFERROR(VLOOKUP(H8523,Factors!$C$45:$D$48,2,0),"")</f>
        <v/>
      </c>
      <c r="AJ8523" t="b">
        <f t="shared" si="817"/>
        <v>0</v>
      </c>
    </row>
    <row r="8524" spans="2:36" ht="15" customHeight="1" x14ac:dyDescent="0.3">
      <c r="B8524" s="70"/>
      <c r="C8524" s="58"/>
      <c r="D8524" s="63"/>
      <c r="E8524" s="58"/>
      <c r="F8524" s="58"/>
      <c r="G8524" s="44"/>
      <c r="H8524" s="45"/>
      <c r="I8524" s="45"/>
      <c r="J8524" s="40" t="str">
        <f t="shared" si="812"/>
        <v/>
      </c>
      <c r="K8524" s="39" t="str">
        <f t="shared" si="816"/>
        <v/>
      </c>
      <c r="AB8524" s="17" t="str">
        <f t="shared" si="815"/>
        <v>-1</v>
      </c>
      <c r="AC8524" s="17">
        <f>IFERROR(INDEX(Factors!$C$59:$C$70,MATCH(AB8524,Factors!$B$59:$B$70,1),1),0)</f>
        <v>0</v>
      </c>
      <c r="AD8524" s="17">
        <f t="shared" si="813"/>
        <v>0</v>
      </c>
      <c r="AE8524" s="17">
        <f>IFERROR(INDEX(Factors!$B$6:$B$15,MATCH('INPUT - Census'!E8524,Factors!$C$6:$C$15,0),1),0)</f>
        <v>0</v>
      </c>
      <c r="AF8524" s="18">
        <f>IFERROR(INDEX(Factors!$B$16:$B$39,MATCH('INPUT - Census'!C8524,Factors!$C$16:$C$35,0),1),0)</f>
        <v>0</v>
      </c>
      <c r="AG8524" s="19">
        <f>IFERROR(INDEX(Factors!$B$40:$B$44,MATCH('INPUT - Census'!F8524,Factors!$C$40:$C$44,0),1),0)</f>
        <v>0</v>
      </c>
      <c r="AH8524" s="21" t="str">
        <f t="shared" si="814"/>
        <v/>
      </c>
      <c r="AI8524" s="1" t="str">
        <f>IFERROR(VLOOKUP(H8524,Factors!$C$45:$D$48,2,0),"")</f>
        <v/>
      </c>
      <c r="AJ8524" t="b">
        <f t="shared" si="817"/>
        <v>0</v>
      </c>
    </row>
    <row r="8525" spans="2:36" ht="15" customHeight="1" x14ac:dyDescent="0.3">
      <c r="B8525" s="70"/>
      <c r="C8525" s="58"/>
      <c r="D8525" s="63"/>
      <c r="E8525" s="58"/>
      <c r="F8525" s="58"/>
      <c r="G8525" s="44"/>
      <c r="H8525" s="45"/>
      <c r="I8525" s="45"/>
      <c r="J8525" s="40" t="str">
        <f t="shared" si="812"/>
        <v/>
      </c>
      <c r="K8525" s="39" t="str">
        <f t="shared" si="816"/>
        <v/>
      </c>
      <c r="AB8525" s="17" t="str">
        <f t="shared" si="815"/>
        <v>-1</v>
      </c>
      <c r="AC8525" s="17">
        <f>IFERROR(INDEX(Factors!$C$59:$C$70,MATCH(AB8525,Factors!$B$59:$B$70,1),1),0)</f>
        <v>0</v>
      </c>
      <c r="AD8525" s="17">
        <f t="shared" si="813"/>
        <v>0</v>
      </c>
      <c r="AE8525" s="17">
        <f>IFERROR(INDEX(Factors!$B$6:$B$15,MATCH('INPUT - Census'!E8525,Factors!$C$6:$C$15,0),1),0)</f>
        <v>0</v>
      </c>
      <c r="AF8525" s="18">
        <f>IFERROR(INDEX(Factors!$B$16:$B$39,MATCH('INPUT - Census'!C8525,Factors!$C$16:$C$35,0),1),0)</f>
        <v>0</v>
      </c>
      <c r="AG8525" s="19">
        <f>IFERROR(INDEX(Factors!$B$40:$B$44,MATCH('INPUT - Census'!F8525,Factors!$C$40:$C$44,0),1),0)</f>
        <v>0</v>
      </c>
      <c r="AH8525" s="21" t="str">
        <f t="shared" si="814"/>
        <v/>
      </c>
      <c r="AI8525" s="1" t="str">
        <f>IFERROR(VLOOKUP(H8525,Factors!$C$45:$D$48,2,0),"")</f>
        <v/>
      </c>
      <c r="AJ8525" t="b">
        <f t="shared" si="817"/>
        <v>0</v>
      </c>
    </row>
    <row r="8526" spans="2:36" ht="15" customHeight="1" x14ac:dyDescent="0.3">
      <c r="B8526" s="70"/>
      <c r="C8526" s="58"/>
      <c r="D8526" s="63"/>
      <c r="E8526" s="58"/>
      <c r="F8526" s="58"/>
      <c r="G8526" s="44"/>
      <c r="H8526" s="45"/>
      <c r="I8526" s="45"/>
      <c r="J8526" s="40" t="str">
        <f t="shared" si="812"/>
        <v/>
      </c>
      <c r="K8526" s="39" t="str">
        <f t="shared" si="816"/>
        <v/>
      </c>
      <c r="AB8526" s="17" t="str">
        <f t="shared" si="815"/>
        <v>-1</v>
      </c>
      <c r="AC8526" s="17">
        <f>IFERROR(INDEX(Factors!$C$59:$C$70,MATCH(AB8526,Factors!$B$59:$B$70,1),1),0)</f>
        <v>0</v>
      </c>
      <c r="AD8526" s="17">
        <f t="shared" si="813"/>
        <v>0</v>
      </c>
      <c r="AE8526" s="17">
        <f>IFERROR(INDEX(Factors!$B$6:$B$15,MATCH('INPUT - Census'!E8526,Factors!$C$6:$C$15,0),1),0)</f>
        <v>0</v>
      </c>
      <c r="AF8526" s="18">
        <f>IFERROR(INDEX(Factors!$B$16:$B$39,MATCH('INPUT - Census'!C8526,Factors!$C$16:$C$35,0),1),0)</f>
        <v>0</v>
      </c>
      <c r="AG8526" s="19">
        <f>IFERROR(INDEX(Factors!$B$40:$B$44,MATCH('INPUT - Census'!F8526,Factors!$C$40:$C$44,0),1),0)</f>
        <v>0</v>
      </c>
      <c r="AH8526" s="21" t="str">
        <f t="shared" si="814"/>
        <v/>
      </c>
      <c r="AI8526" s="1" t="str">
        <f>IFERROR(VLOOKUP(H8526,Factors!$C$45:$D$48,2,0),"")</f>
        <v/>
      </c>
      <c r="AJ8526" t="b">
        <f t="shared" si="817"/>
        <v>0</v>
      </c>
    </row>
    <row r="8527" spans="2:36" ht="15" customHeight="1" x14ac:dyDescent="0.3">
      <c r="B8527" s="70"/>
      <c r="C8527" s="58"/>
      <c r="D8527" s="63"/>
      <c r="E8527" s="58"/>
      <c r="F8527" s="58"/>
      <c r="G8527" s="44"/>
      <c r="H8527" s="45"/>
      <c r="I8527" s="45"/>
      <c r="J8527" s="40" t="str">
        <f t="shared" si="812"/>
        <v/>
      </c>
      <c r="K8527" s="39" t="str">
        <f t="shared" si="816"/>
        <v/>
      </c>
      <c r="AB8527" s="17" t="str">
        <f t="shared" si="815"/>
        <v>-1</v>
      </c>
      <c r="AC8527" s="17">
        <f>IFERROR(INDEX(Factors!$C$59:$C$70,MATCH(AB8527,Factors!$B$59:$B$70,1),1),0)</f>
        <v>0</v>
      </c>
      <c r="AD8527" s="17">
        <f t="shared" si="813"/>
        <v>0</v>
      </c>
      <c r="AE8527" s="17">
        <f>IFERROR(INDEX(Factors!$B$6:$B$15,MATCH('INPUT - Census'!E8527,Factors!$C$6:$C$15,0),1),0)</f>
        <v>0</v>
      </c>
      <c r="AF8527" s="18">
        <f>IFERROR(INDEX(Factors!$B$16:$B$39,MATCH('INPUT - Census'!C8527,Factors!$C$16:$C$35,0),1),0)</f>
        <v>0</v>
      </c>
      <c r="AG8527" s="19">
        <f>IFERROR(INDEX(Factors!$B$40:$B$44,MATCH('INPUT - Census'!F8527,Factors!$C$40:$C$44,0),1),0)</f>
        <v>0</v>
      </c>
      <c r="AH8527" s="21" t="str">
        <f t="shared" si="814"/>
        <v/>
      </c>
      <c r="AI8527" s="1" t="str">
        <f>IFERROR(VLOOKUP(H8527,Factors!$C$45:$D$48,2,0),"")</f>
        <v/>
      </c>
      <c r="AJ8527" t="b">
        <f t="shared" si="817"/>
        <v>0</v>
      </c>
    </row>
    <row r="8528" spans="2:36" ht="15" customHeight="1" x14ac:dyDescent="0.3">
      <c r="B8528" s="70"/>
      <c r="C8528" s="58"/>
      <c r="D8528" s="63"/>
      <c r="E8528" s="58"/>
      <c r="F8528" s="58"/>
      <c r="G8528" s="44"/>
      <c r="H8528" s="45"/>
      <c r="I8528" s="45"/>
      <c r="J8528" s="40" t="str">
        <f t="shared" si="812"/>
        <v/>
      </c>
      <c r="K8528" s="39" t="str">
        <f t="shared" si="816"/>
        <v/>
      </c>
      <c r="AB8528" s="17" t="str">
        <f t="shared" si="815"/>
        <v>-1</v>
      </c>
      <c r="AC8528" s="17">
        <f>IFERROR(INDEX(Factors!$C$59:$C$70,MATCH(AB8528,Factors!$B$59:$B$70,1),1),0)</f>
        <v>0</v>
      </c>
      <c r="AD8528" s="17">
        <f t="shared" si="813"/>
        <v>0</v>
      </c>
      <c r="AE8528" s="17">
        <f>IFERROR(INDEX(Factors!$B$6:$B$15,MATCH('INPUT - Census'!E8528,Factors!$C$6:$C$15,0),1),0)</f>
        <v>0</v>
      </c>
      <c r="AF8528" s="18">
        <f>IFERROR(INDEX(Factors!$B$16:$B$39,MATCH('INPUT - Census'!C8528,Factors!$C$16:$C$35,0),1),0)</f>
        <v>0</v>
      </c>
      <c r="AG8528" s="19">
        <f>IFERROR(INDEX(Factors!$B$40:$B$44,MATCH('INPUT - Census'!F8528,Factors!$C$40:$C$44,0),1),0)</f>
        <v>0</v>
      </c>
      <c r="AH8528" s="21" t="str">
        <f t="shared" si="814"/>
        <v/>
      </c>
      <c r="AI8528" s="1" t="str">
        <f>IFERROR(VLOOKUP(H8528,Factors!$C$45:$D$48,2,0),"")</f>
        <v/>
      </c>
      <c r="AJ8528" t="b">
        <f t="shared" si="817"/>
        <v>0</v>
      </c>
    </row>
    <row r="8529" spans="2:36" ht="15" customHeight="1" x14ac:dyDescent="0.3">
      <c r="B8529" s="70"/>
      <c r="C8529" s="58"/>
      <c r="D8529" s="63"/>
      <c r="E8529" s="58"/>
      <c r="F8529" s="58"/>
      <c r="G8529" s="44"/>
      <c r="H8529" s="45"/>
      <c r="I8529" s="45"/>
      <c r="J8529" s="40" t="str">
        <f t="shared" si="812"/>
        <v/>
      </c>
      <c r="K8529" s="39" t="str">
        <f t="shared" si="816"/>
        <v/>
      </c>
      <c r="AB8529" s="17" t="str">
        <f t="shared" si="815"/>
        <v>-1</v>
      </c>
      <c r="AC8529" s="17">
        <f>IFERROR(INDEX(Factors!$C$59:$C$70,MATCH(AB8529,Factors!$B$59:$B$70,1),1),0)</f>
        <v>0</v>
      </c>
      <c r="AD8529" s="17">
        <f t="shared" si="813"/>
        <v>0</v>
      </c>
      <c r="AE8529" s="17">
        <f>IFERROR(INDEX(Factors!$B$6:$B$15,MATCH('INPUT - Census'!E8529,Factors!$C$6:$C$15,0),1),0)</f>
        <v>0</v>
      </c>
      <c r="AF8529" s="18">
        <f>IFERROR(INDEX(Factors!$B$16:$B$39,MATCH('INPUT - Census'!C8529,Factors!$C$16:$C$35,0),1),0)</f>
        <v>0</v>
      </c>
      <c r="AG8529" s="19">
        <f>IFERROR(INDEX(Factors!$B$40:$B$44,MATCH('INPUT - Census'!F8529,Factors!$C$40:$C$44,0),1),0)</f>
        <v>0</v>
      </c>
      <c r="AH8529" s="21" t="str">
        <f t="shared" si="814"/>
        <v/>
      </c>
      <c r="AI8529" s="1" t="str">
        <f>IFERROR(VLOOKUP(H8529,Factors!$C$45:$D$48,2,0),"")</f>
        <v/>
      </c>
      <c r="AJ8529" t="b">
        <f t="shared" si="817"/>
        <v>0</v>
      </c>
    </row>
    <row r="8530" spans="2:36" ht="15" customHeight="1" x14ac:dyDescent="0.3">
      <c r="B8530" s="70"/>
      <c r="C8530" s="58"/>
      <c r="D8530" s="63"/>
      <c r="E8530" s="58"/>
      <c r="F8530" s="58"/>
      <c r="G8530" s="44"/>
      <c r="H8530" s="45"/>
      <c r="I8530" s="45"/>
      <c r="J8530" s="40" t="str">
        <f t="shared" si="812"/>
        <v/>
      </c>
      <c r="K8530" s="39" t="str">
        <f t="shared" si="816"/>
        <v/>
      </c>
      <c r="AB8530" s="17" t="str">
        <f t="shared" si="815"/>
        <v>-1</v>
      </c>
      <c r="AC8530" s="17">
        <f>IFERROR(INDEX(Factors!$C$59:$C$70,MATCH(AB8530,Factors!$B$59:$B$70,1),1),0)</f>
        <v>0</v>
      </c>
      <c r="AD8530" s="17">
        <f t="shared" si="813"/>
        <v>0</v>
      </c>
      <c r="AE8530" s="17">
        <f>IFERROR(INDEX(Factors!$B$6:$B$15,MATCH('INPUT - Census'!E8530,Factors!$C$6:$C$15,0),1),0)</f>
        <v>0</v>
      </c>
      <c r="AF8530" s="18">
        <f>IFERROR(INDEX(Factors!$B$16:$B$39,MATCH('INPUT - Census'!C8530,Factors!$C$16:$C$35,0),1),0)</f>
        <v>0</v>
      </c>
      <c r="AG8530" s="19">
        <f>IFERROR(INDEX(Factors!$B$40:$B$44,MATCH('INPUT - Census'!F8530,Factors!$C$40:$C$44,0),1),0)</f>
        <v>0</v>
      </c>
      <c r="AH8530" s="21" t="str">
        <f t="shared" si="814"/>
        <v/>
      </c>
      <c r="AI8530" s="1" t="str">
        <f>IFERROR(VLOOKUP(H8530,Factors!$C$45:$D$48,2,0),"")</f>
        <v/>
      </c>
      <c r="AJ8530" t="b">
        <f t="shared" si="817"/>
        <v>0</v>
      </c>
    </row>
    <row r="8531" spans="2:36" ht="15" customHeight="1" x14ac:dyDescent="0.3">
      <c r="B8531" s="70"/>
      <c r="C8531" s="58"/>
      <c r="D8531" s="63"/>
      <c r="E8531" s="58"/>
      <c r="F8531" s="58"/>
      <c r="G8531" s="44"/>
      <c r="H8531" s="45"/>
      <c r="I8531" s="45"/>
      <c r="J8531" s="40" t="str">
        <f t="shared" si="812"/>
        <v/>
      </c>
      <c r="K8531" s="39" t="str">
        <f t="shared" si="816"/>
        <v/>
      </c>
      <c r="AB8531" s="17" t="str">
        <f t="shared" si="815"/>
        <v>-1</v>
      </c>
      <c r="AC8531" s="17">
        <f>IFERROR(INDEX(Factors!$C$59:$C$70,MATCH(AB8531,Factors!$B$59:$B$70,1),1),0)</f>
        <v>0</v>
      </c>
      <c r="AD8531" s="17">
        <f t="shared" si="813"/>
        <v>0</v>
      </c>
      <c r="AE8531" s="17">
        <f>IFERROR(INDEX(Factors!$B$6:$B$15,MATCH('INPUT - Census'!E8531,Factors!$C$6:$C$15,0),1),0)</f>
        <v>0</v>
      </c>
      <c r="AF8531" s="18">
        <f>IFERROR(INDEX(Factors!$B$16:$B$39,MATCH('INPUT - Census'!C8531,Factors!$C$16:$C$35,0),1),0)</f>
        <v>0</v>
      </c>
      <c r="AG8531" s="19">
        <f>IFERROR(INDEX(Factors!$B$40:$B$44,MATCH('INPUT - Census'!F8531,Factors!$C$40:$C$44,0),1),0)</f>
        <v>0</v>
      </c>
      <c r="AH8531" s="21" t="str">
        <f t="shared" si="814"/>
        <v/>
      </c>
      <c r="AI8531" s="1" t="str">
        <f>IFERROR(VLOOKUP(H8531,Factors!$C$45:$D$48,2,0),"")</f>
        <v/>
      </c>
      <c r="AJ8531" t="b">
        <f t="shared" si="817"/>
        <v>0</v>
      </c>
    </row>
    <row r="8532" spans="2:36" ht="15" customHeight="1" x14ac:dyDescent="0.3">
      <c r="B8532" s="70"/>
      <c r="C8532" s="58"/>
      <c r="D8532" s="63"/>
      <c r="E8532" s="58"/>
      <c r="F8532" s="58"/>
      <c r="G8532" s="44"/>
      <c r="H8532" s="45"/>
      <c r="I8532" s="45"/>
      <c r="J8532" s="40" t="str">
        <f t="shared" si="812"/>
        <v/>
      </c>
      <c r="K8532" s="39" t="str">
        <f t="shared" si="816"/>
        <v/>
      </c>
      <c r="AB8532" s="17" t="str">
        <f t="shared" si="815"/>
        <v>-1</v>
      </c>
      <c r="AC8532" s="17">
        <f>IFERROR(INDEX(Factors!$C$59:$C$70,MATCH(AB8532,Factors!$B$59:$B$70,1),1),0)</f>
        <v>0</v>
      </c>
      <c r="AD8532" s="17">
        <f t="shared" si="813"/>
        <v>0</v>
      </c>
      <c r="AE8532" s="17">
        <f>IFERROR(INDEX(Factors!$B$6:$B$15,MATCH('INPUT - Census'!E8532,Factors!$C$6:$C$15,0),1),0)</f>
        <v>0</v>
      </c>
      <c r="AF8532" s="18">
        <f>IFERROR(INDEX(Factors!$B$16:$B$39,MATCH('INPUT - Census'!C8532,Factors!$C$16:$C$35,0),1),0)</f>
        <v>0</v>
      </c>
      <c r="AG8532" s="19">
        <f>IFERROR(INDEX(Factors!$B$40:$B$44,MATCH('INPUT - Census'!F8532,Factors!$C$40:$C$44,0),1),0)</f>
        <v>0</v>
      </c>
      <c r="AH8532" s="21" t="str">
        <f t="shared" si="814"/>
        <v/>
      </c>
      <c r="AI8532" s="1" t="str">
        <f>IFERROR(VLOOKUP(H8532,Factors!$C$45:$D$48,2,0),"")</f>
        <v/>
      </c>
      <c r="AJ8532" t="b">
        <f t="shared" si="817"/>
        <v>0</v>
      </c>
    </row>
    <row r="8533" spans="2:36" ht="15" customHeight="1" x14ac:dyDescent="0.3">
      <c r="B8533" s="70"/>
      <c r="C8533" s="58"/>
      <c r="D8533" s="63"/>
      <c r="E8533" s="58"/>
      <c r="F8533" s="58"/>
      <c r="G8533" s="44"/>
      <c r="H8533" s="45"/>
      <c r="I8533" s="45"/>
      <c r="J8533" s="40" t="str">
        <f t="shared" si="812"/>
        <v/>
      </c>
      <c r="K8533" s="39" t="str">
        <f t="shared" si="816"/>
        <v/>
      </c>
      <c r="AB8533" s="17" t="str">
        <f t="shared" si="815"/>
        <v>-1</v>
      </c>
      <c r="AC8533" s="17">
        <f>IFERROR(INDEX(Factors!$C$59:$C$70,MATCH(AB8533,Factors!$B$59:$B$70,1),1),0)</f>
        <v>0</v>
      </c>
      <c r="AD8533" s="17">
        <f t="shared" si="813"/>
        <v>0</v>
      </c>
      <c r="AE8533" s="17">
        <f>IFERROR(INDEX(Factors!$B$6:$B$15,MATCH('INPUT - Census'!E8533,Factors!$C$6:$C$15,0),1),0)</f>
        <v>0</v>
      </c>
      <c r="AF8533" s="18">
        <f>IFERROR(INDEX(Factors!$B$16:$B$39,MATCH('INPUT - Census'!C8533,Factors!$C$16:$C$35,0),1),0)</f>
        <v>0</v>
      </c>
      <c r="AG8533" s="19">
        <f>IFERROR(INDEX(Factors!$B$40:$B$44,MATCH('INPUT - Census'!F8533,Factors!$C$40:$C$44,0),1),0)</f>
        <v>0</v>
      </c>
      <c r="AH8533" s="21" t="str">
        <f t="shared" si="814"/>
        <v/>
      </c>
      <c r="AI8533" s="1" t="str">
        <f>IFERROR(VLOOKUP(H8533,Factors!$C$45:$D$48,2,0),"")</f>
        <v/>
      </c>
      <c r="AJ8533" t="b">
        <f t="shared" si="817"/>
        <v>0</v>
      </c>
    </row>
    <row r="8534" spans="2:36" ht="15" customHeight="1" x14ac:dyDescent="0.3">
      <c r="B8534" s="70"/>
      <c r="C8534" s="58"/>
      <c r="D8534" s="63"/>
      <c r="E8534" s="58"/>
      <c r="F8534" s="58"/>
      <c r="G8534" s="44"/>
      <c r="H8534" s="45"/>
      <c r="I8534" s="45"/>
      <c r="J8534" s="40" t="str">
        <f t="shared" si="812"/>
        <v/>
      </c>
      <c r="K8534" s="39" t="str">
        <f t="shared" si="816"/>
        <v/>
      </c>
      <c r="AB8534" s="17" t="str">
        <f t="shared" si="815"/>
        <v>-1</v>
      </c>
      <c r="AC8534" s="17">
        <f>IFERROR(INDEX(Factors!$C$59:$C$70,MATCH(AB8534,Factors!$B$59:$B$70,1),1),0)</f>
        <v>0</v>
      </c>
      <c r="AD8534" s="17">
        <f t="shared" si="813"/>
        <v>0</v>
      </c>
      <c r="AE8534" s="17">
        <f>IFERROR(INDEX(Factors!$B$6:$B$15,MATCH('INPUT - Census'!E8534,Factors!$C$6:$C$15,0),1),0)</f>
        <v>0</v>
      </c>
      <c r="AF8534" s="18">
        <f>IFERROR(INDEX(Factors!$B$16:$B$39,MATCH('INPUT - Census'!C8534,Factors!$C$16:$C$35,0),1),0)</f>
        <v>0</v>
      </c>
      <c r="AG8534" s="19">
        <f>IFERROR(INDEX(Factors!$B$40:$B$44,MATCH('INPUT - Census'!F8534,Factors!$C$40:$C$44,0),1),0)</f>
        <v>0</v>
      </c>
      <c r="AH8534" s="21" t="str">
        <f t="shared" si="814"/>
        <v/>
      </c>
      <c r="AI8534" s="1" t="str">
        <f>IFERROR(VLOOKUP(H8534,Factors!$C$45:$D$48,2,0),"")</f>
        <v/>
      </c>
      <c r="AJ8534" t="b">
        <f t="shared" si="817"/>
        <v>0</v>
      </c>
    </row>
    <row r="8535" spans="2:36" ht="15" customHeight="1" x14ac:dyDescent="0.3">
      <c r="B8535" s="70"/>
      <c r="C8535" s="58"/>
      <c r="D8535" s="63"/>
      <c r="E8535" s="58"/>
      <c r="F8535" s="58"/>
      <c r="G8535" s="44"/>
      <c r="H8535" s="45"/>
      <c r="I8535" s="45"/>
      <c r="J8535" s="40" t="str">
        <f t="shared" si="812"/>
        <v/>
      </c>
      <c r="K8535" s="39" t="str">
        <f t="shared" si="816"/>
        <v/>
      </c>
      <c r="AB8535" s="17" t="str">
        <f t="shared" si="815"/>
        <v>-1</v>
      </c>
      <c r="AC8535" s="17">
        <f>IFERROR(INDEX(Factors!$C$59:$C$70,MATCH(AB8535,Factors!$B$59:$B$70,1),1),0)</f>
        <v>0</v>
      </c>
      <c r="AD8535" s="17">
        <f t="shared" si="813"/>
        <v>0</v>
      </c>
      <c r="AE8535" s="17">
        <f>IFERROR(INDEX(Factors!$B$6:$B$15,MATCH('INPUT - Census'!E8535,Factors!$C$6:$C$15,0),1),0)</f>
        <v>0</v>
      </c>
      <c r="AF8535" s="18">
        <f>IFERROR(INDEX(Factors!$B$16:$B$39,MATCH('INPUT - Census'!C8535,Factors!$C$16:$C$35,0),1),0)</f>
        <v>0</v>
      </c>
      <c r="AG8535" s="19">
        <f>IFERROR(INDEX(Factors!$B$40:$B$44,MATCH('INPUT - Census'!F8535,Factors!$C$40:$C$44,0),1),0)</f>
        <v>0</v>
      </c>
      <c r="AH8535" s="21" t="str">
        <f t="shared" si="814"/>
        <v/>
      </c>
      <c r="AI8535" s="1" t="str">
        <f>IFERROR(VLOOKUP(H8535,Factors!$C$45:$D$48,2,0),"")</f>
        <v/>
      </c>
      <c r="AJ8535" t="b">
        <f t="shared" si="817"/>
        <v>0</v>
      </c>
    </row>
    <row r="8536" spans="2:36" ht="15" customHeight="1" x14ac:dyDescent="0.3">
      <c r="B8536" s="70"/>
      <c r="C8536" s="58"/>
      <c r="D8536" s="63"/>
      <c r="E8536" s="58"/>
      <c r="F8536" s="58"/>
      <c r="G8536" s="44"/>
      <c r="H8536" s="45"/>
      <c r="I8536" s="45"/>
      <c r="J8536" s="40" t="str">
        <f t="shared" si="812"/>
        <v/>
      </c>
      <c r="K8536" s="39" t="str">
        <f t="shared" si="816"/>
        <v/>
      </c>
      <c r="AB8536" s="17" t="str">
        <f t="shared" si="815"/>
        <v>-1</v>
      </c>
      <c r="AC8536" s="17">
        <f>IFERROR(INDEX(Factors!$C$59:$C$70,MATCH(AB8536,Factors!$B$59:$B$70,1),1),0)</f>
        <v>0</v>
      </c>
      <c r="AD8536" s="17">
        <f t="shared" si="813"/>
        <v>0</v>
      </c>
      <c r="AE8536" s="17">
        <f>IFERROR(INDEX(Factors!$B$6:$B$15,MATCH('INPUT - Census'!E8536,Factors!$C$6:$C$15,0),1),0)</f>
        <v>0</v>
      </c>
      <c r="AF8536" s="18">
        <f>IFERROR(INDEX(Factors!$B$16:$B$39,MATCH('INPUT - Census'!C8536,Factors!$C$16:$C$35,0),1),0)</f>
        <v>0</v>
      </c>
      <c r="AG8536" s="19">
        <f>IFERROR(INDEX(Factors!$B$40:$B$44,MATCH('INPUT - Census'!F8536,Factors!$C$40:$C$44,0),1),0)</f>
        <v>0</v>
      </c>
      <c r="AH8536" s="21" t="str">
        <f t="shared" si="814"/>
        <v/>
      </c>
      <c r="AI8536" s="1" t="str">
        <f>IFERROR(VLOOKUP(H8536,Factors!$C$45:$D$48,2,0),"")</f>
        <v/>
      </c>
      <c r="AJ8536" t="b">
        <f t="shared" si="817"/>
        <v>0</v>
      </c>
    </row>
    <row r="8537" spans="2:36" ht="15" customHeight="1" x14ac:dyDescent="0.3">
      <c r="B8537" s="70"/>
      <c r="C8537" s="58"/>
      <c r="D8537" s="63"/>
      <c r="E8537" s="58"/>
      <c r="F8537" s="58"/>
      <c r="G8537" s="44"/>
      <c r="H8537" s="45"/>
      <c r="I8537" s="45"/>
      <c r="J8537" s="40" t="str">
        <f t="shared" si="812"/>
        <v/>
      </c>
      <c r="K8537" s="39" t="str">
        <f t="shared" si="816"/>
        <v/>
      </c>
      <c r="AB8537" s="17" t="str">
        <f t="shared" si="815"/>
        <v>-1</v>
      </c>
      <c r="AC8537" s="17">
        <f>IFERROR(INDEX(Factors!$C$59:$C$70,MATCH(AB8537,Factors!$B$59:$B$70,1),1),0)</f>
        <v>0</v>
      </c>
      <c r="AD8537" s="17">
        <f t="shared" si="813"/>
        <v>0</v>
      </c>
      <c r="AE8537" s="17">
        <f>IFERROR(INDEX(Factors!$B$6:$B$15,MATCH('INPUT - Census'!E8537,Factors!$C$6:$C$15,0),1),0)</f>
        <v>0</v>
      </c>
      <c r="AF8537" s="18">
        <f>IFERROR(INDEX(Factors!$B$16:$B$39,MATCH('INPUT - Census'!C8537,Factors!$C$16:$C$35,0),1),0)</f>
        <v>0</v>
      </c>
      <c r="AG8537" s="19">
        <f>IFERROR(INDEX(Factors!$B$40:$B$44,MATCH('INPUT - Census'!F8537,Factors!$C$40:$C$44,0),1),0)</f>
        <v>0</v>
      </c>
      <c r="AH8537" s="21" t="str">
        <f t="shared" si="814"/>
        <v/>
      </c>
      <c r="AI8537" s="1" t="str">
        <f>IFERROR(VLOOKUP(H8537,Factors!$C$45:$D$48,2,0),"")</f>
        <v/>
      </c>
      <c r="AJ8537" t="b">
        <f t="shared" si="817"/>
        <v>0</v>
      </c>
    </row>
    <row r="8538" spans="2:36" ht="15" customHeight="1" x14ac:dyDescent="0.3">
      <c r="B8538" s="70"/>
      <c r="C8538" s="58"/>
      <c r="D8538" s="63"/>
      <c r="E8538" s="58"/>
      <c r="F8538" s="58"/>
      <c r="G8538" s="44"/>
      <c r="H8538" s="45"/>
      <c r="I8538" s="45"/>
      <c r="J8538" s="40" t="str">
        <f t="shared" si="812"/>
        <v/>
      </c>
      <c r="K8538" s="39" t="str">
        <f t="shared" si="816"/>
        <v/>
      </c>
      <c r="AB8538" s="17" t="str">
        <f t="shared" si="815"/>
        <v>-1</v>
      </c>
      <c r="AC8538" s="17">
        <f>IFERROR(INDEX(Factors!$C$59:$C$70,MATCH(AB8538,Factors!$B$59:$B$70,1),1),0)</f>
        <v>0</v>
      </c>
      <c r="AD8538" s="17">
        <f t="shared" si="813"/>
        <v>0</v>
      </c>
      <c r="AE8538" s="17">
        <f>IFERROR(INDEX(Factors!$B$6:$B$15,MATCH('INPUT - Census'!E8538,Factors!$C$6:$C$15,0),1),0)</f>
        <v>0</v>
      </c>
      <c r="AF8538" s="18">
        <f>IFERROR(INDEX(Factors!$B$16:$B$39,MATCH('INPUT - Census'!C8538,Factors!$C$16:$C$35,0),1),0)</f>
        <v>0</v>
      </c>
      <c r="AG8538" s="19">
        <f>IFERROR(INDEX(Factors!$B$40:$B$44,MATCH('INPUT - Census'!F8538,Factors!$C$40:$C$44,0),1),0)</f>
        <v>0</v>
      </c>
      <c r="AH8538" s="21" t="str">
        <f t="shared" si="814"/>
        <v/>
      </c>
      <c r="AI8538" s="1" t="str">
        <f>IFERROR(VLOOKUP(H8538,Factors!$C$45:$D$48,2,0),"")</f>
        <v/>
      </c>
      <c r="AJ8538" t="b">
        <f t="shared" si="817"/>
        <v>0</v>
      </c>
    </row>
    <row r="8539" spans="2:36" ht="15" customHeight="1" x14ac:dyDescent="0.3">
      <c r="B8539" s="70"/>
      <c r="C8539" s="58"/>
      <c r="D8539" s="63"/>
      <c r="E8539" s="58"/>
      <c r="F8539" s="58"/>
      <c r="G8539" s="44"/>
      <c r="H8539" s="45"/>
      <c r="I8539" s="45"/>
      <c r="J8539" s="40" t="str">
        <f t="shared" si="812"/>
        <v/>
      </c>
      <c r="K8539" s="39" t="str">
        <f t="shared" si="816"/>
        <v/>
      </c>
      <c r="AB8539" s="17" t="str">
        <f t="shared" si="815"/>
        <v>-1</v>
      </c>
      <c r="AC8539" s="17">
        <f>IFERROR(INDEX(Factors!$C$59:$C$70,MATCH(AB8539,Factors!$B$59:$B$70,1),1),0)</f>
        <v>0</v>
      </c>
      <c r="AD8539" s="17">
        <f t="shared" si="813"/>
        <v>0</v>
      </c>
      <c r="AE8539" s="17">
        <f>IFERROR(INDEX(Factors!$B$6:$B$15,MATCH('INPUT - Census'!E8539,Factors!$C$6:$C$15,0),1),0)</f>
        <v>0</v>
      </c>
      <c r="AF8539" s="18">
        <f>IFERROR(INDEX(Factors!$B$16:$B$39,MATCH('INPUT - Census'!C8539,Factors!$C$16:$C$35,0),1),0)</f>
        <v>0</v>
      </c>
      <c r="AG8539" s="19">
        <f>IFERROR(INDEX(Factors!$B$40:$B$44,MATCH('INPUT - Census'!F8539,Factors!$C$40:$C$44,0),1),0)</f>
        <v>0</v>
      </c>
      <c r="AH8539" s="21" t="str">
        <f t="shared" si="814"/>
        <v/>
      </c>
      <c r="AI8539" s="1" t="str">
        <f>IFERROR(VLOOKUP(H8539,Factors!$C$45:$D$48,2,0),"")</f>
        <v/>
      </c>
      <c r="AJ8539" t="b">
        <f t="shared" si="817"/>
        <v>0</v>
      </c>
    </row>
    <row r="8540" spans="2:36" ht="15" customHeight="1" x14ac:dyDescent="0.3">
      <c r="B8540" s="70"/>
      <c r="C8540" s="58"/>
      <c r="D8540" s="63"/>
      <c r="E8540" s="58"/>
      <c r="F8540" s="58"/>
      <c r="G8540" s="44"/>
      <c r="H8540" s="45"/>
      <c r="I8540" s="45"/>
      <c r="J8540" s="40" t="str">
        <f t="shared" si="812"/>
        <v/>
      </c>
      <c r="K8540" s="39" t="str">
        <f t="shared" si="816"/>
        <v/>
      </c>
      <c r="AB8540" s="17" t="str">
        <f t="shared" si="815"/>
        <v>-1</v>
      </c>
      <c r="AC8540" s="17">
        <f>IFERROR(INDEX(Factors!$C$59:$C$70,MATCH(AB8540,Factors!$B$59:$B$70,1),1),0)</f>
        <v>0</v>
      </c>
      <c r="AD8540" s="17">
        <f t="shared" si="813"/>
        <v>0</v>
      </c>
      <c r="AE8540" s="17">
        <f>IFERROR(INDEX(Factors!$B$6:$B$15,MATCH('INPUT - Census'!E8540,Factors!$C$6:$C$15,0),1),0)</f>
        <v>0</v>
      </c>
      <c r="AF8540" s="18">
        <f>IFERROR(INDEX(Factors!$B$16:$B$39,MATCH('INPUT - Census'!C8540,Factors!$C$16:$C$35,0),1),0)</f>
        <v>0</v>
      </c>
      <c r="AG8540" s="19">
        <f>IFERROR(INDEX(Factors!$B$40:$B$44,MATCH('INPUT - Census'!F8540,Factors!$C$40:$C$44,0),1),0)</f>
        <v>0</v>
      </c>
      <c r="AH8540" s="21" t="str">
        <f t="shared" si="814"/>
        <v/>
      </c>
      <c r="AI8540" s="1" t="str">
        <f>IFERROR(VLOOKUP(H8540,Factors!$C$45:$D$48,2,0),"")</f>
        <v/>
      </c>
      <c r="AJ8540" t="b">
        <f t="shared" si="817"/>
        <v>0</v>
      </c>
    </row>
    <row r="8541" spans="2:36" ht="15" customHeight="1" x14ac:dyDescent="0.3">
      <c r="B8541" s="70"/>
      <c r="C8541" s="58"/>
      <c r="D8541" s="63"/>
      <c r="E8541" s="58"/>
      <c r="F8541" s="58"/>
      <c r="G8541" s="44"/>
      <c r="H8541" s="45"/>
      <c r="I8541" s="45"/>
      <c r="J8541" s="40" t="str">
        <f t="shared" si="812"/>
        <v/>
      </c>
      <c r="K8541" s="39" t="str">
        <f t="shared" si="816"/>
        <v/>
      </c>
      <c r="AB8541" s="17" t="str">
        <f t="shared" si="815"/>
        <v>-1</v>
      </c>
      <c r="AC8541" s="17">
        <f>IFERROR(INDEX(Factors!$C$59:$C$70,MATCH(AB8541,Factors!$B$59:$B$70,1),1),0)</f>
        <v>0</v>
      </c>
      <c r="AD8541" s="17">
        <f t="shared" si="813"/>
        <v>0</v>
      </c>
      <c r="AE8541" s="17">
        <f>IFERROR(INDEX(Factors!$B$6:$B$15,MATCH('INPUT - Census'!E8541,Factors!$C$6:$C$15,0),1),0)</f>
        <v>0</v>
      </c>
      <c r="AF8541" s="18">
        <f>IFERROR(INDEX(Factors!$B$16:$B$39,MATCH('INPUT - Census'!C8541,Factors!$C$16:$C$35,0),1),0)</f>
        <v>0</v>
      </c>
      <c r="AG8541" s="19">
        <f>IFERROR(INDEX(Factors!$B$40:$B$44,MATCH('INPUT - Census'!F8541,Factors!$C$40:$C$44,0),1),0)</f>
        <v>0</v>
      </c>
      <c r="AH8541" s="21" t="str">
        <f t="shared" si="814"/>
        <v/>
      </c>
      <c r="AI8541" s="1" t="str">
        <f>IFERROR(VLOOKUP(H8541,Factors!$C$45:$D$48,2,0),"")</f>
        <v/>
      </c>
      <c r="AJ8541" t="b">
        <f t="shared" si="817"/>
        <v>0</v>
      </c>
    </row>
    <row r="8542" spans="2:36" ht="15" customHeight="1" x14ac:dyDescent="0.3">
      <c r="B8542" s="70"/>
      <c r="C8542" s="58"/>
      <c r="D8542" s="63"/>
      <c r="E8542" s="58"/>
      <c r="F8542" s="58"/>
      <c r="G8542" s="44"/>
      <c r="H8542" s="45"/>
      <c r="I8542" s="45"/>
      <c r="J8542" s="40" t="str">
        <f t="shared" si="812"/>
        <v/>
      </c>
      <c r="K8542" s="39" t="str">
        <f t="shared" si="816"/>
        <v/>
      </c>
      <c r="AB8542" s="17" t="str">
        <f t="shared" si="815"/>
        <v>-1</v>
      </c>
      <c r="AC8542" s="17">
        <f>IFERROR(INDEX(Factors!$C$59:$C$70,MATCH(AB8542,Factors!$B$59:$B$70,1),1),0)</f>
        <v>0</v>
      </c>
      <c r="AD8542" s="17">
        <f t="shared" si="813"/>
        <v>0</v>
      </c>
      <c r="AE8542" s="17">
        <f>IFERROR(INDEX(Factors!$B$6:$B$15,MATCH('INPUT - Census'!E8542,Factors!$C$6:$C$15,0),1),0)</f>
        <v>0</v>
      </c>
      <c r="AF8542" s="18">
        <f>IFERROR(INDEX(Factors!$B$16:$B$39,MATCH('INPUT - Census'!C8542,Factors!$C$16:$C$35,0),1),0)</f>
        <v>0</v>
      </c>
      <c r="AG8542" s="19">
        <f>IFERROR(INDEX(Factors!$B$40:$B$44,MATCH('INPUT - Census'!F8542,Factors!$C$40:$C$44,0),1),0)</f>
        <v>0</v>
      </c>
      <c r="AH8542" s="21" t="str">
        <f t="shared" si="814"/>
        <v/>
      </c>
      <c r="AI8542" s="1" t="str">
        <f>IFERROR(VLOOKUP(H8542,Factors!$C$45:$D$48,2,0),"")</f>
        <v/>
      </c>
      <c r="AJ8542" t="b">
        <f t="shared" si="817"/>
        <v>0</v>
      </c>
    </row>
    <row r="8543" spans="2:36" ht="15" customHeight="1" x14ac:dyDescent="0.3">
      <c r="B8543" s="70"/>
      <c r="C8543" s="58"/>
      <c r="D8543" s="63"/>
      <c r="E8543" s="58"/>
      <c r="F8543" s="58"/>
      <c r="G8543" s="44"/>
      <c r="H8543" s="45"/>
      <c r="I8543" s="45"/>
      <c r="J8543" s="40" t="str">
        <f t="shared" ref="J8543:J8606" si="818">IF( ISNUMBER(B8543), ROUND(($AL$3-B8543)/365,0), "" )</f>
        <v/>
      </c>
      <c r="K8543" s="39" t="str">
        <f t="shared" si="816"/>
        <v/>
      </c>
      <c r="AB8543" s="17" t="str">
        <f t="shared" si="815"/>
        <v>-1</v>
      </c>
      <c r="AC8543" s="17">
        <f>IFERROR(INDEX(Factors!$C$59:$C$70,MATCH(AB8543,Factors!$B$59:$B$70,1),1),0)</f>
        <v>0</v>
      </c>
      <c r="AD8543" s="17">
        <f t="shared" ref="AD8543:AD8606" si="819">IF(COUNTIF($P$2:$P$16,D8543),MATCH(D8543,$P$2:$P$16,0),0)</f>
        <v>0</v>
      </c>
      <c r="AE8543" s="17">
        <f>IFERROR(INDEX(Factors!$B$6:$B$15,MATCH('INPUT - Census'!E8543,Factors!$C$6:$C$15,0),1),0)</f>
        <v>0</v>
      </c>
      <c r="AF8543" s="18">
        <f>IFERROR(INDEX(Factors!$B$16:$B$39,MATCH('INPUT - Census'!C8543,Factors!$C$16:$C$35,0),1),0)</f>
        <v>0</v>
      </c>
      <c r="AG8543" s="19">
        <f>IFERROR(INDEX(Factors!$B$40:$B$44,MATCH('INPUT - Census'!F8543,Factors!$C$40:$C$44,0),1),0)</f>
        <v>0</v>
      </c>
      <c r="AH8543" s="21" t="str">
        <f t="shared" ref="AH8543:AH8606" si="820">IF(G8543="","",G8543)</f>
        <v/>
      </c>
      <c r="AI8543" s="1" t="str">
        <f>IFERROR(VLOOKUP(H8543,Factors!$C$45:$D$48,2,0),"")</f>
        <v/>
      </c>
      <c r="AJ8543" t="b">
        <f t="shared" si="817"/>
        <v>0</v>
      </c>
    </row>
    <row r="8544" spans="2:36" ht="15" customHeight="1" x14ac:dyDescent="0.3">
      <c r="B8544" s="70"/>
      <c r="C8544" s="58"/>
      <c r="D8544" s="63"/>
      <c r="E8544" s="58"/>
      <c r="F8544" s="58"/>
      <c r="G8544" s="44"/>
      <c r="H8544" s="45"/>
      <c r="I8544" s="45"/>
      <c r="J8544" s="40" t="str">
        <f t="shared" si="818"/>
        <v/>
      </c>
      <c r="K8544" s="39" t="str">
        <f t="shared" si="816"/>
        <v/>
      </c>
      <c r="AB8544" s="17" t="str">
        <f t="shared" si="815"/>
        <v>-1</v>
      </c>
      <c r="AC8544" s="17">
        <f>IFERROR(INDEX(Factors!$C$59:$C$70,MATCH(AB8544,Factors!$B$59:$B$70,1),1),0)</f>
        <v>0</v>
      </c>
      <c r="AD8544" s="17">
        <f t="shared" si="819"/>
        <v>0</v>
      </c>
      <c r="AE8544" s="17">
        <f>IFERROR(INDEX(Factors!$B$6:$B$15,MATCH('INPUT - Census'!E8544,Factors!$C$6:$C$15,0),1),0)</f>
        <v>0</v>
      </c>
      <c r="AF8544" s="18">
        <f>IFERROR(INDEX(Factors!$B$16:$B$39,MATCH('INPUT - Census'!C8544,Factors!$C$16:$C$35,0),1),0)</f>
        <v>0</v>
      </c>
      <c r="AG8544" s="19">
        <f>IFERROR(INDEX(Factors!$B$40:$B$44,MATCH('INPUT - Census'!F8544,Factors!$C$40:$C$44,0),1),0)</f>
        <v>0</v>
      </c>
      <c r="AH8544" s="21" t="str">
        <f t="shared" si="820"/>
        <v/>
      </c>
      <c r="AI8544" s="1" t="str">
        <f>IFERROR(VLOOKUP(H8544,Factors!$C$45:$D$48,2,0),"")</f>
        <v/>
      </c>
      <c r="AJ8544" t="b">
        <f t="shared" si="817"/>
        <v>0</v>
      </c>
    </row>
    <row r="8545" spans="2:36" ht="15" customHeight="1" x14ac:dyDescent="0.3">
      <c r="B8545" s="70"/>
      <c r="C8545" s="58"/>
      <c r="D8545" s="63"/>
      <c r="E8545" s="58"/>
      <c r="F8545" s="58"/>
      <c r="G8545" s="44"/>
      <c r="H8545" s="45"/>
      <c r="I8545" s="45"/>
      <c r="J8545" s="40" t="str">
        <f t="shared" si="818"/>
        <v/>
      </c>
      <c r="K8545" s="39" t="str">
        <f t="shared" si="816"/>
        <v/>
      </c>
      <c r="AB8545" s="17" t="str">
        <f t="shared" si="815"/>
        <v>-1</v>
      </c>
      <c r="AC8545" s="17">
        <f>IFERROR(INDEX(Factors!$C$59:$C$70,MATCH(AB8545,Factors!$B$59:$B$70,1),1),0)</f>
        <v>0</v>
      </c>
      <c r="AD8545" s="17">
        <f t="shared" si="819"/>
        <v>0</v>
      </c>
      <c r="AE8545" s="17">
        <f>IFERROR(INDEX(Factors!$B$6:$B$15,MATCH('INPUT - Census'!E8545,Factors!$C$6:$C$15,0),1),0)</f>
        <v>0</v>
      </c>
      <c r="AF8545" s="18">
        <f>IFERROR(INDEX(Factors!$B$16:$B$39,MATCH('INPUT - Census'!C8545,Factors!$C$16:$C$35,0),1),0)</f>
        <v>0</v>
      </c>
      <c r="AG8545" s="19">
        <f>IFERROR(INDEX(Factors!$B$40:$B$44,MATCH('INPUT - Census'!F8545,Factors!$C$40:$C$44,0),1),0)</f>
        <v>0</v>
      </c>
      <c r="AH8545" s="21" t="str">
        <f t="shared" si="820"/>
        <v/>
      </c>
      <c r="AI8545" s="1" t="str">
        <f>IFERROR(VLOOKUP(H8545,Factors!$C$45:$D$48,2,0),"")</f>
        <v/>
      </c>
      <c r="AJ8545" t="b">
        <f t="shared" si="817"/>
        <v>0</v>
      </c>
    </row>
    <row r="8546" spans="2:36" ht="15" customHeight="1" x14ac:dyDescent="0.3">
      <c r="B8546" s="70"/>
      <c r="C8546" s="58"/>
      <c r="D8546" s="63"/>
      <c r="E8546" s="58"/>
      <c r="F8546" s="58"/>
      <c r="G8546" s="44"/>
      <c r="H8546" s="45"/>
      <c r="I8546" s="45"/>
      <c r="J8546" s="40" t="str">
        <f t="shared" si="818"/>
        <v/>
      </c>
      <c r="K8546" s="39" t="str">
        <f t="shared" si="816"/>
        <v/>
      </c>
      <c r="AB8546" s="17" t="str">
        <f t="shared" si="815"/>
        <v>-1</v>
      </c>
      <c r="AC8546" s="17">
        <f>IFERROR(INDEX(Factors!$C$59:$C$70,MATCH(AB8546,Factors!$B$59:$B$70,1),1),0)</f>
        <v>0</v>
      </c>
      <c r="AD8546" s="17">
        <f t="shared" si="819"/>
        <v>0</v>
      </c>
      <c r="AE8546" s="17">
        <f>IFERROR(INDEX(Factors!$B$6:$B$15,MATCH('INPUT - Census'!E8546,Factors!$C$6:$C$15,0),1),0)</f>
        <v>0</v>
      </c>
      <c r="AF8546" s="18">
        <f>IFERROR(INDEX(Factors!$B$16:$B$39,MATCH('INPUT - Census'!C8546,Factors!$C$16:$C$35,0),1),0)</f>
        <v>0</v>
      </c>
      <c r="AG8546" s="19">
        <f>IFERROR(INDEX(Factors!$B$40:$B$44,MATCH('INPUT - Census'!F8546,Factors!$C$40:$C$44,0),1),0)</f>
        <v>0</v>
      </c>
      <c r="AH8546" s="21" t="str">
        <f t="shared" si="820"/>
        <v/>
      </c>
      <c r="AI8546" s="1" t="str">
        <f>IFERROR(VLOOKUP(H8546,Factors!$C$45:$D$48,2,0),"")</f>
        <v/>
      </c>
      <c r="AJ8546" t="b">
        <f t="shared" si="817"/>
        <v>0</v>
      </c>
    </row>
    <row r="8547" spans="2:36" ht="15" customHeight="1" x14ac:dyDescent="0.3">
      <c r="B8547" s="70"/>
      <c r="C8547" s="58"/>
      <c r="D8547" s="63"/>
      <c r="E8547" s="58"/>
      <c r="F8547" s="58"/>
      <c r="G8547" s="44"/>
      <c r="H8547" s="45"/>
      <c r="I8547" s="45"/>
      <c r="J8547" s="40" t="str">
        <f t="shared" si="818"/>
        <v/>
      </c>
      <c r="K8547" s="39" t="str">
        <f t="shared" si="816"/>
        <v/>
      </c>
      <c r="AB8547" s="17" t="str">
        <f t="shared" si="815"/>
        <v>-1</v>
      </c>
      <c r="AC8547" s="17">
        <f>IFERROR(INDEX(Factors!$C$59:$C$70,MATCH(AB8547,Factors!$B$59:$B$70,1),1),0)</f>
        <v>0</v>
      </c>
      <c r="AD8547" s="17">
        <f t="shared" si="819"/>
        <v>0</v>
      </c>
      <c r="AE8547" s="17">
        <f>IFERROR(INDEX(Factors!$B$6:$B$15,MATCH('INPUT - Census'!E8547,Factors!$C$6:$C$15,0),1),0)</f>
        <v>0</v>
      </c>
      <c r="AF8547" s="18">
        <f>IFERROR(INDEX(Factors!$B$16:$B$39,MATCH('INPUT - Census'!C8547,Factors!$C$16:$C$35,0),1),0)</f>
        <v>0</v>
      </c>
      <c r="AG8547" s="19">
        <f>IFERROR(INDEX(Factors!$B$40:$B$44,MATCH('INPUT - Census'!F8547,Factors!$C$40:$C$44,0),1),0)</f>
        <v>0</v>
      </c>
      <c r="AH8547" s="21" t="str">
        <f t="shared" si="820"/>
        <v/>
      </c>
      <c r="AI8547" s="1" t="str">
        <f>IFERROR(VLOOKUP(H8547,Factors!$C$45:$D$48,2,0),"")</f>
        <v/>
      </c>
      <c r="AJ8547" t="b">
        <f t="shared" si="817"/>
        <v>0</v>
      </c>
    </row>
    <row r="8548" spans="2:36" ht="15" customHeight="1" x14ac:dyDescent="0.3">
      <c r="B8548" s="70"/>
      <c r="C8548" s="58"/>
      <c r="D8548" s="63"/>
      <c r="E8548" s="58"/>
      <c r="F8548" s="58"/>
      <c r="G8548" s="44"/>
      <c r="H8548" s="45"/>
      <c r="I8548" s="45"/>
      <c r="J8548" s="40" t="str">
        <f t="shared" si="818"/>
        <v/>
      </c>
      <c r="K8548" s="39" t="str">
        <f t="shared" si="816"/>
        <v/>
      </c>
      <c r="AB8548" s="17" t="str">
        <f t="shared" si="815"/>
        <v>-1</v>
      </c>
      <c r="AC8548" s="17">
        <f>IFERROR(INDEX(Factors!$C$59:$C$70,MATCH(AB8548,Factors!$B$59:$B$70,1),1),0)</f>
        <v>0</v>
      </c>
      <c r="AD8548" s="17">
        <f t="shared" si="819"/>
        <v>0</v>
      </c>
      <c r="AE8548" s="17">
        <f>IFERROR(INDEX(Factors!$B$6:$B$15,MATCH('INPUT - Census'!E8548,Factors!$C$6:$C$15,0),1),0)</f>
        <v>0</v>
      </c>
      <c r="AF8548" s="18">
        <f>IFERROR(INDEX(Factors!$B$16:$B$39,MATCH('INPUT - Census'!C8548,Factors!$C$16:$C$35,0),1),0)</f>
        <v>0</v>
      </c>
      <c r="AG8548" s="19">
        <f>IFERROR(INDEX(Factors!$B$40:$B$44,MATCH('INPUT - Census'!F8548,Factors!$C$40:$C$44,0),1),0)</f>
        <v>0</v>
      </c>
      <c r="AH8548" s="21" t="str">
        <f t="shared" si="820"/>
        <v/>
      </c>
      <c r="AI8548" s="1" t="str">
        <f>IFERROR(VLOOKUP(H8548,Factors!$C$45:$D$48,2,0),"")</f>
        <v/>
      </c>
      <c r="AJ8548" t="b">
        <f t="shared" si="817"/>
        <v>0</v>
      </c>
    </row>
    <row r="8549" spans="2:36" ht="15" customHeight="1" x14ac:dyDescent="0.3">
      <c r="B8549" s="70"/>
      <c r="C8549" s="58"/>
      <c r="D8549" s="63"/>
      <c r="E8549" s="58"/>
      <c r="F8549" s="58"/>
      <c r="G8549" s="44"/>
      <c r="H8549" s="45"/>
      <c r="I8549" s="45"/>
      <c r="J8549" s="40" t="str">
        <f t="shared" si="818"/>
        <v/>
      </c>
      <c r="K8549" s="39" t="str">
        <f t="shared" si="816"/>
        <v/>
      </c>
      <c r="AB8549" s="17" t="str">
        <f t="shared" si="815"/>
        <v>-1</v>
      </c>
      <c r="AC8549" s="17">
        <f>IFERROR(INDEX(Factors!$C$59:$C$70,MATCH(AB8549,Factors!$B$59:$B$70,1),1),0)</f>
        <v>0</v>
      </c>
      <c r="AD8549" s="17">
        <f t="shared" si="819"/>
        <v>0</v>
      </c>
      <c r="AE8549" s="17">
        <f>IFERROR(INDEX(Factors!$B$6:$B$15,MATCH('INPUT - Census'!E8549,Factors!$C$6:$C$15,0),1),0)</f>
        <v>0</v>
      </c>
      <c r="AF8549" s="18">
        <f>IFERROR(INDEX(Factors!$B$16:$B$39,MATCH('INPUT - Census'!C8549,Factors!$C$16:$C$35,0),1),0)</f>
        <v>0</v>
      </c>
      <c r="AG8549" s="19">
        <f>IFERROR(INDEX(Factors!$B$40:$B$44,MATCH('INPUT - Census'!F8549,Factors!$C$40:$C$44,0),1),0)</f>
        <v>0</v>
      </c>
      <c r="AH8549" s="21" t="str">
        <f t="shared" si="820"/>
        <v/>
      </c>
      <c r="AI8549" s="1" t="str">
        <f>IFERROR(VLOOKUP(H8549,Factors!$C$45:$D$48,2,0),"")</f>
        <v/>
      </c>
      <c r="AJ8549" t="b">
        <f t="shared" si="817"/>
        <v>0</v>
      </c>
    </row>
    <row r="8550" spans="2:36" ht="15" customHeight="1" x14ac:dyDescent="0.3">
      <c r="B8550" s="70"/>
      <c r="C8550" s="58"/>
      <c r="D8550" s="63"/>
      <c r="E8550" s="58"/>
      <c r="F8550" s="58"/>
      <c r="G8550" s="44"/>
      <c r="H8550" s="45"/>
      <c r="I8550" s="45"/>
      <c r="J8550" s="40" t="str">
        <f t="shared" si="818"/>
        <v/>
      </c>
      <c r="K8550" s="39" t="str">
        <f t="shared" si="816"/>
        <v/>
      </c>
      <c r="AB8550" s="17" t="str">
        <f t="shared" si="815"/>
        <v>-1</v>
      </c>
      <c r="AC8550" s="17">
        <f>IFERROR(INDEX(Factors!$C$59:$C$70,MATCH(AB8550,Factors!$B$59:$B$70,1),1),0)</f>
        <v>0</v>
      </c>
      <c r="AD8550" s="17">
        <f t="shared" si="819"/>
        <v>0</v>
      </c>
      <c r="AE8550" s="17">
        <f>IFERROR(INDEX(Factors!$B$6:$B$15,MATCH('INPUT - Census'!E8550,Factors!$C$6:$C$15,0),1),0)</f>
        <v>0</v>
      </c>
      <c r="AF8550" s="18">
        <f>IFERROR(INDEX(Factors!$B$16:$B$39,MATCH('INPUT - Census'!C8550,Factors!$C$16:$C$35,0),1),0)</f>
        <v>0</v>
      </c>
      <c r="AG8550" s="19">
        <f>IFERROR(INDEX(Factors!$B$40:$B$44,MATCH('INPUT - Census'!F8550,Factors!$C$40:$C$44,0),1),0)</f>
        <v>0</v>
      </c>
      <c r="AH8550" s="21" t="str">
        <f t="shared" si="820"/>
        <v/>
      </c>
      <c r="AI8550" s="1" t="str">
        <f>IFERROR(VLOOKUP(H8550,Factors!$C$45:$D$48,2,0),"")</f>
        <v/>
      </c>
      <c r="AJ8550" t="b">
        <f t="shared" si="817"/>
        <v>0</v>
      </c>
    </row>
    <row r="8551" spans="2:36" ht="15" customHeight="1" x14ac:dyDescent="0.3">
      <c r="B8551" s="70"/>
      <c r="C8551" s="58"/>
      <c r="D8551" s="63"/>
      <c r="E8551" s="58"/>
      <c r="F8551" s="58"/>
      <c r="G8551" s="44"/>
      <c r="H8551" s="45"/>
      <c r="I8551" s="45"/>
      <c r="J8551" s="40" t="str">
        <f t="shared" si="818"/>
        <v/>
      </c>
      <c r="K8551" s="39" t="str">
        <f t="shared" si="816"/>
        <v/>
      </c>
      <c r="AB8551" s="17" t="str">
        <f t="shared" si="815"/>
        <v>-1</v>
      </c>
      <c r="AC8551" s="17">
        <f>IFERROR(INDEX(Factors!$C$59:$C$70,MATCH(AB8551,Factors!$B$59:$B$70,1),1),0)</f>
        <v>0</v>
      </c>
      <c r="AD8551" s="17">
        <f t="shared" si="819"/>
        <v>0</v>
      </c>
      <c r="AE8551" s="17">
        <f>IFERROR(INDEX(Factors!$B$6:$B$15,MATCH('INPUT - Census'!E8551,Factors!$C$6:$C$15,0),1),0)</f>
        <v>0</v>
      </c>
      <c r="AF8551" s="18">
        <f>IFERROR(INDEX(Factors!$B$16:$B$39,MATCH('INPUT - Census'!C8551,Factors!$C$16:$C$35,0),1),0)</f>
        <v>0</v>
      </c>
      <c r="AG8551" s="19">
        <f>IFERROR(INDEX(Factors!$B$40:$B$44,MATCH('INPUT - Census'!F8551,Factors!$C$40:$C$44,0),1),0)</f>
        <v>0</v>
      </c>
      <c r="AH8551" s="21" t="str">
        <f t="shared" si="820"/>
        <v/>
      </c>
      <c r="AI8551" s="1" t="str">
        <f>IFERROR(VLOOKUP(H8551,Factors!$C$45:$D$48,2,0),"")</f>
        <v/>
      </c>
      <c r="AJ8551" t="b">
        <f t="shared" si="817"/>
        <v>0</v>
      </c>
    </row>
    <row r="8552" spans="2:36" ht="15" customHeight="1" x14ac:dyDescent="0.3">
      <c r="B8552" s="70"/>
      <c r="C8552" s="58"/>
      <c r="D8552" s="63"/>
      <c r="E8552" s="58"/>
      <c r="F8552" s="58"/>
      <c r="G8552" s="44"/>
      <c r="H8552" s="45"/>
      <c r="I8552" s="45"/>
      <c r="J8552" s="40" t="str">
        <f t="shared" si="818"/>
        <v/>
      </c>
      <c r="K8552" s="39" t="str">
        <f t="shared" si="816"/>
        <v/>
      </c>
      <c r="AB8552" s="17" t="str">
        <f t="shared" si="815"/>
        <v>-1</v>
      </c>
      <c r="AC8552" s="17">
        <f>IFERROR(INDEX(Factors!$C$59:$C$70,MATCH(AB8552,Factors!$B$59:$B$70,1),1),0)</f>
        <v>0</v>
      </c>
      <c r="AD8552" s="17">
        <f t="shared" si="819"/>
        <v>0</v>
      </c>
      <c r="AE8552" s="17">
        <f>IFERROR(INDEX(Factors!$B$6:$B$15,MATCH('INPUT - Census'!E8552,Factors!$C$6:$C$15,0),1),0)</f>
        <v>0</v>
      </c>
      <c r="AF8552" s="18">
        <f>IFERROR(INDEX(Factors!$B$16:$B$39,MATCH('INPUT - Census'!C8552,Factors!$C$16:$C$35,0),1),0)</f>
        <v>0</v>
      </c>
      <c r="AG8552" s="19">
        <f>IFERROR(INDEX(Factors!$B$40:$B$44,MATCH('INPUT - Census'!F8552,Factors!$C$40:$C$44,0),1),0)</f>
        <v>0</v>
      </c>
      <c r="AH8552" s="21" t="str">
        <f t="shared" si="820"/>
        <v/>
      </c>
      <c r="AI8552" s="1" t="str">
        <f>IFERROR(VLOOKUP(H8552,Factors!$C$45:$D$48,2,0),"")</f>
        <v/>
      </c>
      <c r="AJ8552" t="b">
        <f t="shared" si="817"/>
        <v>0</v>
      </c>
    </row>
    <row r="8553" spans="2:36" ht="15" customHeight="1" x14ac:dyDescent="0.3">
      <c r="B8553" s="70"/>
      <c r="C8553" s="58"/>
      <c r="D8553" s="63"/>
      <c r="E8553" s="58"/>
      <c r="F8553" s="58"/>
      <c r="G8553" s="44"/>
      <c r="H8553" s="45"/>
      <c r="I8553" s="45"/>
      <c r="J8553" s="40" t="str">
        <f t="shared" si="818"/>
        <v/>
      </c>
      <c r="K8553" s="39" t="str">
        <f t="shared" si="816"/>
        <v/>
      </c>
      <c r="AB8553" s="17" t="str">
        <f t="shared" si="815"/>
        <v>-1</v>
      </c>
      <c r="AC8553" s="17">
        <f>IFERROR(INDEX(Factors!$C$59:$C$70,MATCH(AB8553,Factors!$B$59:$B$70,1),1),0)</f>
        <v>0</v>
      </c>
      <c r="AD8553" s="17">
        <f t="shared" si="819"/>
        <v>0</v>
      </c>
      <c r="AE8553" s="17">
        <f>IFERROR(INDEX(Factors!$B$6:$B$15,MATCH('INPUT - Census'!E8553,Factors!$C$6:$C$15,0),1),0)</f>
        <v>0</v>
      </c>
      <c r="AF8553" s="18">
        <f>IFERROR(INDEX(Factors!$B$16:$B$39,MATCH('INPUT - Census'!C8553,Factors!$C$16:$C$35,0),1),0)</f>
        <v>0</v>
      </c>
      <c r="AG8553" s="19">
        <f>IFERROR(INDEX(Factors!$B$40:$B$44,MATCH('INPUT - Census'!F8553,Factors!$C$40:$C$44,0),1),0)</f>
        <v>0</v>
      </c>
      <c r="AH8553" s="21" t="str">
        <f t="shared" si="820"/>
        <v/>
      </c>
      <c r="AI8553" s="1" t="str">
        <f>IFERROR(VLOOKUP(H8553,Factors!$C$45:$D$48,2,0),"")</f>
        <v/>
      </c>
      <c r="AJ8553" t="b">
        <f t="shared" si="817"/>
        <v>0</v>
      </c>
    </row>
    <row r="8554" spans="2:36" ht="15" customHeight="1" x14ac:dyDescent="0.3">
      <c r="B8554" s="70"/>
      <c r="C8554" s="58"/>
      <c r="D8554" s="63"/>
      <c r="E8554" s="58"/>
      <c r="F8554" s="58"/>
      <c r="G8554" s="44"/>
      <c r="H8554" s="45"/>
      <c r="I8554" s="45"/>
      <c r="J8554" s="40" t="str">
        <f t="shared" si="818"/>
        <v/>
      </c>
      <c r="K8554" s="39" t="str">
        <f t="shared" si="816"/>
        <v/>
      </c>
      <c r="AB8554" s="17" t="str">
        <f t="shared" si="815"/>
        <v>-1</v>
      </c>
      <c r="AC8554" s="17">
        <f>IFERROR(INDEX(Factors!$C$59:$C$70,MATCH(AB8554,Factors!$B$59:$B$70,1),1),0)</f>
        <v>0</v>
      </c>
      <c r="AD8554" s="17">
        <f t="shared" si="819"/>
        <v>0</v>
      </c>
      <c r="AE8554" s="17">
        <f>IFERROR(INDEX(Factors!$B$6:$B$15,MATCH('INPUT - Census'!E8554,Factors!$C$6:$C$15,0),1),0)</f>
        <v>0</v>
      </c>
      <c r="AF8554" s="18">
        <f>IFERROR(INDEX(Factors!$B$16:$B$39,MATCH('INPUT - Census'!C8554,Factors!$C$16:$C$35,0),1),0)</f>
        <v>0</v>
      </c>
      <c r="AG8554" s="19">
        <f>IFERROR(INDEX(Factors!$B$40:$B$44,MATCH('INPUT - Census'!F8554,Factors!$C$40:$C$44,0),1),0)</f>
        <v>0</v>
      </c>
      <c r="AH8554" s="21" t="str">
        <f t="shared" si="820"/>
        <v/>
      </c>
      <c r="AI8554" s="1" t="str">
        <f>IFERROR(VLOOKUP(H8554,Factors!$C$45:$D$48,2,0),"")</f>
        <v/>
      </c>
      <c r="AJ8554" t="b">
        <f t="shared" si="817"/>
        <v>0</v>
      </c>
    </row>
    <row r="8555" spans="2:36" ht="15" customHeight="1" x14ac:dyDescent="0.3">
      <c r="B8555" s="70"/>
      <c r="C8555" s="58"/>
      <c r="D8555" s="63"/>
      <c r="E8555" s="58"/>
      <c r="F8555" s="58"/>
      <c r="G8555" s="44"/>
      <c r="H8555" s="45"/>
      <c r="I8555" s="45"/>
      <c r="J8555" s="40" t="str">
        <f t="shared" si="818"/>
        <v/>
      </c>
      <c r="K8555" s="39" t="str">
        <f t="shared" si="816"/>
        <v/>
      </c>
      <c r="AB8555" s="17" t="str">
        <f t="shared" si="815"/>
        <v>-1</v>
      </c>
      <c r="AC8555" s="17">
        <f>IFERROR(INDEX(Factors!$C$59:$C$70,MATCH(AB8555,Factors!$B$59:$B$70,1),1),0)</f>
        <v>0</v>
      </c>
      <c r="AD8555" s="17">
        <f t="shared" si="819"/>
        <v>0</v>
      </c>
      <c r="AE8555" s="17">
        <f>IFERROR(INDEX(Factors!$B$6:$B$15,MATCH('INPUT - Census'!E8555,Factors!$C$6:$C$15,0),1),0)</f>
        <v>0</v>
      </c>
      <c r="AF8555" s="18">
        <f>IFERROR(INDEX(Factors!$B$16:$B$39,MATCH('INPUT - Census'!C8555,Factors!$C$16:$C$35,0),1),0)</f>
        <v>0</v>
      </c>
      <c r="AG8555" s="19">
        <f>IFERROR(INDEX(Factors!$B$40:$B$44,MATCH('INPUT - Census'!F8555,Factors!$C$40:$C$44,0),1),0)</f>
        <v>0</v>
      </c>
      <c r="AH8555" s="21" t="str">
        <f t="shared" si="820"/>
        <v/>
      </c>
      <c r="AI8555" s="1" t="str">
        <f>IFERROR(VLOOKUP(H8555,Factors!$C$45:$D$48,2,0),"")</f>
        <v/>
      </c>
      <c r="AJ8555" t="b">
        <f t="shared" si="817"/>
        <v>0</v>
      </c>
    </row>
    <row r="8556" spans="2:36" ht="15" customHeight="1" x14ac:dyDescent="0.3">
      <c r="B8556" s="70"/>
      <c r="C8556" s="58"/>
      <c r="D8556" s="63"/>
      <c r="E8556" s="58"/>
      <c r="F8556" s="58"/>
      <c r="G8556" s="44"/>
      <c r="H8556" s="45"/>
      <c r="I8556" s="45"/>
      <c r="J8556" s="40" t="str">
        <f t="shared" si="818"/>
        <v/>
      </c>
      <c r="K8556" s="39" t="str">
        <f t="shared" si="816"/>
        <v/>
      </c>
      <c r="AB8556" s="17" t="str">
        <f t="shared" si="815"/>
        <v>-1</v>
      </c>
      <c r="AC8556" s="17">
        <f>IFERROR(INDEX(Factors!$C$59:$C$70,MATCH(AB8556,Factors!$B$59:$B$70,1),1),0)</f>
        <v>0</v>
      </c>
      <c r="AD8556" s="17">
        <f t="shared" si="819"/>
        <v>0</v>
      </c>
      <c r="AE8556" s="17">
        <f>IFERROR(INDEX(Factors!$B$6:$B$15,MATCH('INPUT - Census'!E8556,Factors!$C$6:$C$15,0),1),0)</f>
        <v>0</v>
      </c>
      <c r="AF8556" s="18">
        <f>IFERROR(INDEX(Factors!$B$16:$B$39,MATCH('INPUT - Census'!C8556,Factors!$C$16:$C$35,0),1),0)</f>
        <v>0</v>
      </c>
      <c r="AG8556" s="19">
        <f>IFERROR(INDEX(Factors!$B$40:$B$44,MATCH('INPUT - Census'!F8556,Factors!$C$40:$C$44,0),1),0)</f>
        <v>0</v>
      </c>
      <c r="AH8556" s="21" t="str">
        <f t="shared" si="820"/>
        <v/>
      </c>
      <c r="AI8556" s="1" t="str">
        <f>IFERROR(VLOOKUP(H8556,Factors!$C$45:$D$48,2,0),"")</f>
        <v/>
      </c>
      <c r="AJ8556" t="b">
        <f t="shared" si="817"/>
        <v>0</v>
      </c>
    </row>
    <row r="8557" spans="2:36" ht="15" customHeight="1" x14ac:dyDescent="0.3">
      <c r="B8557" s="70"/>
      <c r="C8557" s="58"/>
      <c r="D8557" s="63"/>
      <c r="E8557" s="58"/>
      <c r="F8557" s="58"/>
      <c r="G8557" s="44"/>
      <c r="H8557" s="45"/>
      <c r="I8557" s="45"/>
      <c r="J8557" s="40" t="str">
        <f t="shared" si="818"/>
        <v/>
      </c>
      <c r="K8557" s="39" t="str">
        <f t="shared" si="816"/>
        <v/>
      </c>
      <c r="AB8557" s="17" t="str">
        <f t="shared" si="815"/>
        <v>-1</v>
      </c>
      <c r="AC8557" s="17">
        <f>IFERROR(INDEX(Factors!$C$59:$C$70,MATCH(AB8557,Factors!$B$59:$B$70,1),1),0)</f>
        <v>0</v>
      </c>
      <c r="AD8557" s="17">
        <f t="shared" si="819"/>
        <v>0</v>
      </c>
      <c r="AE8557" s="17">
        <f>IFERROR(INDEX(Factors!$B$6:$B$15,MATCH('INPUT - Census'!E8557,Factors!$C$6:$C$15,0),1),0)</f>
        <v>0</v>
      </c>
      <c r="AF8557" s="18">
        <f>IFERROR(INDEX(Factors!$B$16:$B$39,MATCH('INPUT - Census'!C8557,Factors!$C$16:$C$35,0),1),0)</f>
        <v>0</v>
      </c>
      <c r="AG8557" s="19">
        <f>IFERROR(INDEX(Factors!$B$40:$B$44,MATCH('INPUT - Census'!F8557,Factors!$C$40:$C$44,0),1),0)</f>
        <v>0</v>
      </c>
      <c r="AH8557" s="21" t="str">
        <f t="shared" si="820"/>
        <v/>
      </c>
      <c r="AI8557" s="1" t="str">
        <f>IFERROR(VLOOKUP(H8557,Factors!$C$45:$D$48,2,0),"")</f>
        <v/>
      </c>
      <c r="AJ8557" t="b">
        <f t="shared" si="817"/>
        <v>0</v>
      </c>
    </row>
    <row r="8558" spans="2:36" ht="15" customHeight="1" x14ac:dyDescent="0.3">
      <c r="B8558" s="70"/>
      <c r="C8558" s="58"/>
      <c r="D8558" s="63"/>
      <c r="E8558" s="58"/>
      <c r="F8558" s="58"/>
      <c r="G8558" s="44"/>
      <c r="H8558" s="45"/>
      <c r="I8558" s="45"/>
      <c r="J8558" s="40" t="str">
        <f t="shared" si="818"/>
        <v/>
      </c>
      <c r="K8558" s="39" t="str">
        <f t="shared" si="816"/>
        <v/>
      </c>
      <c r="AB8558" s="17" t="str">
        <f t="shared" si="815"/>
        <v>-1</v>
      </c>
      <c r="AC8558" s="17">
        <f>IFERROR(INDEX(Factors!$C$59:$C$70,MATCH(AB8558,Factors!$B$59:$B$70,1),1),0)</f>
        <v>0</v>
      </c>
      <c r="AD8558" s="17">
        <f t="shared" si="819"/>
        <v>0</v>
      </c>
      <c r="AE8558" s="17">
        <f>IFERROR(INDEX(Factors!$B$6:$B$15,MATCH('INPUT - Census'!E8558,Factors!$C$6:$C$15,0),1),0)</f>
        <v>0</v>
      </c>
      <c r="AF8558" s="18">
        <f>IFERROR(INDEX(Factors!$B$16:$B$39,MATCH('INPUT - Census'!C8558,Factors!$C$16:$C$35,0),1),0)</f>
        <v>0</v>
      </c>
      <c r="AG8558" s="19">
        <f>IFERROR(INDEX(Factors!$B$40:$B$44,MATCH('INPUT - Census'!F8558,Factors!$C$40:$C$44,0),1),0)</f>
        <v>0</v>
      </c>
      <c r="AH8558" s="21" t="str">
        <f t="shared" si="820"/>
        <v/>
      </c>
      <c r="AI8558" s="1" t="str">
        <f>IFERROR(VLOOKUP(H8558,Factors!$C$45:$D$48,2,0),"")</f>
        <v/>
      </c>
      <c r="AJ8558" t="b">
        <f t="shared" si="817"/>
        <v>0</v>
      </c>
    </row>
    <row r="8559" spans="2:36" ht="15" customHeight="1" x14ac:dyDescent="0.3">
      <c r="B8559" s="70"/>
      <c r="C8559" s="58"/>
      <c r="D8559" s="63"/>
      <c r="E8559" s="58"/>
      <c r="F8559" s="58"/>
      <c r="G8559" s="44"/>
      <c r="H8559" s="45"/>
      <c r="I8559" s="45"/>
      <c r="J8559" s="40" t="str">
        <f t="shared" si="818"/>
        <v/>
      </c>
      <c r="K8559" s="39" t="str">
        <f t="shared" si="816"/>
        <v/>
      </c>
      <c r="AB8559" s="17" t="str">
        <f t="shared" si="815"/>
        <v>-1</v>
      </c>
      <c r="AC8559" s="17">
        <f>IFERROR(INDEX(Factors!$C$59:$C$70,MATCH(AB8559,Factors!$B$59:$B$70,1),1),0)</f>
        <v>0</v>
      </c>
      <c r="AD8559" s="17">
        <f t="shared" si="819"/>
        <v>0</v>
      </c>
      <c r="AE8559" s="17">
        <f>IFERROR(INDEX(Factors!$B$6:$B$15,MATCH('INPUT - Census'!E8559,Factors!$C$6:$C$15,0),1),0)</f>
        <v>0</v>
      </c>
      <c r="AF8559" s="18">
        <f>IFERROR(INDEX(Factors!$B$16:$B$39,MATCH('INPUT - Census'!C8559,Factors!$C$16:$C$35,0),1),0)</f>
        <v>0</v>
      </c>
      <c r="AG8559" s="19">
        <f>IFERROR(INDEX(Factors!$B$40:$B$44,MATCH('INPUT - Census'!F8559,Factors!$C$40:$C$44,0),1),0)</f>
        <v>0</v>
      </c>
      <c r="AH8559" s="21" t="str">
        <f t="shared" si="820"/>
        <v/>
      </c>
      <c r="AI8559" s="1" t="str">
        <f>IFERROR(VLOOKUP(H8559,Factors!$C$45:$D$48,2,0),"")</f>
        <v/>
      </c>
      <c r="AJ8559" t="b">
        <f t="shared" si="817"/>
        <v>0</v>
      </c>
    </row>
    <row r="8560" spans="2:36" ht="15" customHeight="1" x14ac:dyDescent="0.3">
      <c r="B8560" s="70"/>
      <c r="C8560" s="58"/>
      <c r="D8560" s="63"/>
      <c r="E8560" s="58"/>
      <c r="F8560" s="58"/>
      <c r="G8560" s="44"/>
      <c r="H8560" s="45"/>
      <c r="I8560" s="45"/>
      <c r="J8560" s="40" t="str">
        <f t="shared" si="818"/>
        <v/>
      </c>
      <c r="K8560" s="39" t="str">
        <f t="shared" si="816"/>
        <v/>
      </c>
      <c r="AB8560" s="17" t="str">
        <f t="shared" si="815"/>
        <v>-1</v>
      </c>
      <c r="AC8560" s="17">
        <f>IFERROR(INDEX(Factors!$C$59:$C$70,MATCH(AB8560,Factors!$B$59:$B$70,1),1),0)</f>
        <v>0</v>
      </c>
      <c r="AD8560" s="17">
        <f t="shared" si="819"/>
        <v>0</v>
      </c>
      <c r="AE8560" s="17">
        <f>IFERROR(INDEX(Factors!$B$6:$B$15,MATCH('INPUT - Census'!E8560,Factors!$C$6:$C$15,0),1),0)</f>
        <v>0</v>
      </c>
      <c r="AF8560" s="18">
        <f>IFERROR(INDEX(Factors!$B$16:$B$39,MATCH('INPUT - Census'!C8560,Factors!$C$16:$C$35,0),1),0)</f>
        <v>0</v>
      </c>
      <c r="AG8560" s="19">
        <f>IFERROR(INDEX(Factors!$B$40:$B$44,MATCH('INPUT - Census'!F8560,Factors!$C$40:$C$44,0),1),0)</f>
        <v>0</v>
      </c>
      <c r="AH8560" s="21" t="str">
        <f t="shared" si="820"/>
        <v/>
      </c>
      <c r="AI8560" s="1" t="str">
        <f>IFERROR(VLOOKUP(H8560,Factors!$C$45:$D$48,2,0),"")</f>
        <v/>
      </c>
      <c r="AJ8560" t="b">
        <f t="shared" si="817"/>
        <v>0</v>
      </c>
    </row>
    <row r="8561" spans="2:36" ht="15" customHeight="1" x14ac:dyDescent="0.3">
      <c r="B8561" s="70"/>
      <c r="C8561" s="58"/>
      <c r="D8561" s="63"/>
      <c r="E8561" s="58"/>
      <c r="F8561" s="58"/>
      <c r="G8561" s="44"/>
      <c r="H8561" s="45"/>
      <c r="I8561" s="45"/>
      <c r="J8561" s="40" t="str">
        <f t="shared" si="818"/>
        <v/>
      </c>
      <c r="K8561" s="39" t="str">
        <f t="shared" si="816"/>
        <v/>
      </c>
      <c r="AB8561" s="17" t="str">
        <f t="shared" si="815"/>
        <v>-1</v>
      </c>
      <c r="AC8561" s="17">
        <f>IFERROR(INDEX(Factors!$C$59:$C$70,MATCH(AB8561,Factors!$B$59:$B$70,1),1),0)</f>
        <v>0</v>
      </c>
      <c r="AD8561" s="17">
        <f t="shared" si="819"/>
        <v>0</v>
      </c>
      <c r="AE8561" s="17">
        <f>IFERROR(INDEX(Factors!$B$6:$B$15,MATCH('INPUT - Census'!E8561,Factors!$C$6:$C$15,0),1),0)</f>
        <v>0</v>
      </c>
      <c r="AF8561" s="18">
        <f>IFERROR(INDEX(Factors!$B$16:$B$39,MATCH('INPUT - Census'!C8561,Factors!$C$16:$C$35,0),1),0)</f>
        <v>0</v>
      </c>
      <c r="AG8561" s="19">
        <f>IFERROR(INDEX(Factors!$B$40:$B$44,MATCH('INPUT - Census'!F8561,Factors!$C$40:$C$44,0),1),0)</f>
        <v>0</v>
      </c>
      <c r="AH8561" s="21" t="str">
        <f t="shared" si="820"/>
        <v/>
      </c>
      <c r="AI8561" s="1" t="str">
        <f>IFERROR(VLOOKUP(H8561,Factors!$C$45:$D$48,2,0),"")</f>
        <v/>
      </c>
      <c r="AJ8561" t="b">
        <f t="shared" si="817"/>
        <v>0</v>
      </c>
    </row>
    <row r="8562" spans="2:36" ht="15" customHeight="1" x14ac:dyDescent="0.3">
      <c r="B8562" s="70"/>
      <c r="C8562" s="58"/>
      <c r="D8562" s="63"/>
      <c r="E8562" s="58"/>
      <c r="F8562" s="58"/>
      <c r="G8562" s="44"/>
      <c r="H8562" s="45"/>
      <c r="I8562" s="45"/>
      <c r="J8562" s="40" t="str">
        <f t="shared" si="818"/>
        <v/>
      </c>
      <c r="K8562" s="39" t="str">
        <f t="shared" si="816"/>
        <v/>
      </c>
      <c r="AB8562" s="17" t="str">
        <f t="shared" si="815"/>
        <v>-1</v>
      </c>
      <c r="AC8562" s="17">
        <f>IFERROR(INDEX(Factors!$C$59:$C$70,MATCH(AB8562,Factors!$B$59:$B$70,1),1),0)</f>
        <v>0</v>
      </c>
      <c r="AD8562" s="17">
        <f t="shared" si="819"/>
        <v>0</v>
      </c>
      <c r="AE8562" s="17">
        <f>IFERROR(INDEX(Factors!$B$6:$B$15,MATCH('INPUT - Census'!E8562,Factors!$C$6:$C$15,0),1),0)</f>
        <v>0</v>
      </c>
      <c r="AF8562" s="18">
        <f>IFERROR(INDEX(Factors!$B$16:$B$39,MATCH('INPUT - Census'!C8562,Factors!$C$16:$C$35,0),1),0)</f>
        <v>0</v>
      </c>
      <c r="AG8562" s="19">
        <f>IFERROR(INDEX(Factors!$B$40:$B$44,MATCH('INPUT - Census'!F8562,Factors!$C$40:$C$44,0),1),0)</f>
        <v>0</v>
      </c>
      <c r="AH8562" s="21" t="str">
        <f t="shared" si="820"/>
        <v/>
      </c>
      <c r="AI8562" s="1" t="str">
        <f>IFERROR(VLOOKUP(H8562,Factors!$C$45:$D$48,2,0),"")</f>
        <v/>
      </c>
      <c r="AJ8562" t="b">
        <f t="shared" si="817"/>
        <v>0</v>
      </c>
    </row>
    <row r="8563" spans="2:36" ht="15" customHeight="1" x14ac:dyDescent="0.3">
      <c r="B8563" s="70"/>
      <c r="C8563" s="58"/>
      <c r="D8563" s="63"/>
      <c r="E8563" s="58"/>
      <c r="F8563" s="58"/>
      <c r="G8563" s="44"/>
      <c r="H8563" s="45"/>
      <c r="I8563" s="45"/>
      <c r="J8563" s="40" t="str">
        <f t="shared" si="818"/>
        <v/>
      </c>
      <c r="K8563" s="39" t="str">
        <f t="shared" si="816"/>
        <v/>
      </c>
      <c r="AB8563" s="17" t="str">
        <f t="shared" si="815"/>
        <v>-1</v>
      </c>
      <c r="AC8563" s="17">
        <f>IFERROR(INDEX(Factors!$C$59:$C$70,MATCH(AB8563,Factors!$B$59:$B$70,1),1),0)</f>
        <v>0</v>
      </c>
      <c r="AD8563" s="17">
        <f t="shared" si="819"/>
        <v>0</v>
      </c>
      <c r="AE8563" s="17">
        <f>IFERROR(INDEX(Factors!$B$6:$B$15,MATCH('INPUT - Census'!E8563,Factors!$C$6:$C$15,0),1),0)</f>
        <v>0</v>
      </c>
      <c r="AF8563" s="18">
        <f>IFERROR(INDEX(Factors!$B$16:$B$39,MATCH('INPUT - Census'!C8563,Factors!$C$16:$C$35,0),1),0)</f>
        <v>0</v>
      </c>
      <c r="AG8563" s="19">
        <f>IFERROR(INDEX(Factors!$B$40:$B$44,MATCH('INPUT - Census'!F8563,Factors!$C$40:$C$44,0),1),0)</f>
        <v>0</v>
      </c>
      <c r="AH8563" s="21" t="str">
        <f t="shared" si="820"/>
        <v/>
      </c>
      <c r="AI8563" s="1" t="str">
        <f>IFERROR(VLOOKUP(H8563,Factors!$C$45:$D$48,2,0),"")</f>
        <v/>
      </c>
      <c r="AJ8563" t="b">
        <f t="shared" si="817"/>
        <v>0</v>
      </c>
    </row>
    <row r="8564" spans="2:36" ht="15" customHeight="1" x14ac:dyDescent="0.3">
      <c r="B8564" s="70"/>
      <c r="C8564" s="58"/>
      <c r="D8564" s="63"/>
      <c r="E8564" s="58"/>
      <c r="F8564" s="58"/>
      <c r="G8564" s="44"/>
      <c r="H8564" s="45"/>
      <c r="I8564" s="45"/>
      <c r="J8564" s="40" t="str">
        <f t="shared" si="818"/>
        <v/>
      </c>
      <c r="K8564" s="39" t="str">
        <f t="shared" si="816"/>
        <v/>
      </c>
      <c r="AB8564" s="17" t="str">
        <f t="shared" si="815"/>
        <v>-1</v>
      </c>
      <c r="AC8564" s="17">
        <f>IFERROR(INDEX(Factors!$C$59:$C$70,MATCH(AB8564,Factors!$B$59:$B$70,1),1),0)</f>
        <v>0</v>
      </c>
      <c r="AD8564" s="17">
        <f t="shared" si="819"/>
        <v>0</v>
      </c>
      <c r="AE8564" s="17">
        <f>IFERROR(INDEX(Factors!$B$6:$B$15,MATCH('INPUT - Census'!E8564,Factors!$C$6:$C$15,0),1),0)</f>
        <v>0</v>
      </c>
      <c r="AF8564" s="18">
        <f>IFERROR(INDEX(Factors!$B$16:$B$39,MATCH('INPUT - Census'!C8564,Factors!$C$16:$C$35,0),1),0)</f>
        <v>0</v>
      </c>
      <c r="AG8564" s="19">
        <f>IFERROR(INDEX(Factors!$B$40:$B$44,MATCH('INPUT - Census'!F8564,Factors!$C$40:$C$44,0),1),0)</f>
        <v>0</v>
      </c>
      <c r="AH8564" s="21" t="str">
        <f t="shared" si="820"/>
        <v/>
      </c>
      <c r="AI8564" s="1" t="str">
        <f>IFERROR(VLOOKUP(H8564,Factors!$C$45:$D$48,2,0),"")</f>
        <v/>
      </c>
      <c r="AJ8564" t="b">
        <f t="shared" si="817"/>
        <v>0</v>
      </c>
    </row>
    <row r="8565" spans="2:36" ht="15" customHeight="1" x14ac:dyDescent="0.3">
      <c r="B8565" s="70"/>
      <c r="C8565" s="58"/>
      <c r="D8565" s="63"/>
      <c r="E8565" s="58"/>
      <c r="F8565" s="58"/>
      <c r="G8565" s="44"/>
      <c r="H8565" s="45"/>
      <c r="I8565" s="45"/>
      <c r="J8565" s="40" t="str">
        <f t="shared" si="818"/>
        <v/>
      </c>
      <c r="K8565" s="39" t="str">
        <f t="shared" si="816"/>
        <v/>
      </c>
      <c r="AB8565" s="17" t="str">
        <f t="shared" si="815"/>
        <v>-1</v>
      </c>
      <c r="AC8565" s="17">
        <f>IFERROR(INDEX(Factors!$C$59:$C$70,MATCH(AB8565,Factors!$B$59:$B$70,1),1),0)</f>
        <v>0</v>
      </c>
      <c r="AD8565" s="17">
        <f t="shared" si="819"/>
        <v>0</v>
      </c>
      <c r="AE8565" s="17">
        <f>IFERROR(INDEX(Factors!$B$6:$B$15,MATCH('INPUT - Census'!E8565,Factors!$C$6:$C$15,0),1),0)</f>
        <v>0</v>
      </c>
      <c r="AF8565" s="18">
        <f>IFERROR(INDEX(Factors!$B$16:$B$39,MATCH('INPUT - Census'!C8565,Factors!$C$16:$C$35,0),1),0)</f>
        <v>0</v>
      </c>
      <c r="AG8565" s="19">
        <f>IFERROR(INDEX(Factors!$B$40:$B$44,MATCH('INPUT - Census'!F8565,Factors!$C$40:$C$44,0),1),0)</f>
        <v>0</v>
      </c>
      <c r="AH8565" s="21" t="str">
        <f t="shared" si="820"/>
        <v/>
      </c>
      <c r="AI8565" s="1" t="str">
        <f>IFERROR(VLOOKUP(H8565,Factors!$C$45:$D$48,2,0),"")</f>
        <v/>
      </c>
      <c r="AJ8565" t="b">
        <f t="shared" si="817"/>
        <v>0</v>
      </c>
    </row>
    <row r="8566" spans="2:36" ht="15" customHeight="1" x14ac:dyDescent="0.3">
      <c r="B8566" s="70"/>
      <c r="C8566" s="58"/>
      <c r="D8566" s="63"/>
      <c r="E8566" s="58"/>
      <c r="F8566" s="58"/>
      <c r="G8566" s="44"/>
      <c r="H8566" s="45"/>
      <c r="I8566" s="45"/>
      <c r="J8566" s="40" t="str">
        <f t="shared" si="818"/>
        <v/>
      </c>
      <c r="K8566" s="39" t="str">
        <f t="shared" si="816"/>
        <v/>
      </c>
      <c r="AB8566" s="17" t="str">
        <f t="shared" si="815"/>
        <v>-1</v>
      </c>
      <c r="AC8566" s="17">
        <f>IFERROR(INDEX(Factors!$C$59:$C$70,MATCH(AB8566,Factors!$B$59:$B$70,1),1),0)</f>
        <v>0</v>
      </c>
      <c r="AD8566" s="17">
        <f t="shared" si="819"/>
        <v>0</v>
      </c>
      <c r="AE8566" s="17">
        <f>IFERROR(INDEX(Factors!$B$6:$B$15,MATCH('INPUT - Census'!E8566,Factors!$C$6:$C$15,0),1),0)</f>
        <v>0</v>
      </c>
      <c r="AF8566" s="18">
        <f>IFERROR(INDEX(Factors!$B$16:$B$39,MATCH('INPUT - Census'!C8566,Factors!$C$16:$C$35,0),1),0)</f>
        <v>0</v>
      </c>
      <c r="AG8566" s="19">
        <f>IFERROR(INDEX(Factors!$B$40:$B$44,MATCH('INPUT - Census'!F8566,Factors!$C$40:$C$44,0),1),0)</f>
        <v>0</v>
      </c>
      <c r="AH8566" s="21" t="str">
        <f t="shared" si="820"/>
        <v/>
      </c>
      <c r="AI8566" s="1" t="str">
        <f>IFERROR(VLOOKUP(H8566,Factors!$C$45:$D$48,2,0),"")</f>
        <v/>
      </c>
      <c r="AJ8566" t="b">
        <f t="shared" si="817"/>
        <v>0</v>
      </c>
    </row>
    <row r="8567" spans="2:36" ht="15" customHeight="1" x14ac:dyDescent="0.3">
      <c r="B8567" s="70"/>
      <c r="C8567" s="58"/>
      <c r="D8567" s="63"/>
      <c r="E8567" s="58"/>
      <c r="F8567" s="58"/>
      <c r="G8567" s="44"/>
      <c r="H8567" s="45"/>
      <c r="I8567" s="45"/>
      <c r="J8567" s="40" t="str">
        <f t="shared" si="818"/>
        <v/>
      </c>
      <c r="K8567" s="39" t="str">
        <f t="shared" si="816"/>
        <v/>
      </c>
      <c r="AB8567" s="17" t="str">
        <f t="shared" ref="AB8567:AB8630" si="821">IF( AND(ISNUMBER(J8567),J8567&gt;=0,J8567&lt;=100), J8567, "-1" )</f>
        <v>-1</v>
      </c>
      <c r="AC8567" s="17">
        <f>IFERROR(INDEX(Factors!$C$59:$C$70,MATCH(AB8567,Factors!$B$59:$B$70,1),1),0)</f>
        <v>0</v>
      </c>
      <c r="AD8567" s="17">
        <f t="shared" si="819"/>
        <v>0</v>
      </c>
      <c r="AE8567" s="17">
        <f>IFERROR(INDEX(Factors!$B$6:$B$15,MATCH('INPUT - Census'!E8567,Factors!$C$6:$C$15,0),1),0)</f>
        <v>0</v>
      </c>
      <c r="AF8567" s="18">
        <f>IFERROR(INDEX(Factors!$B$16:$B$39,MATCH('INPUT - Census'!C8567,Factors!$C$16:$C$35,0),1),0)</f>
        <v>0</v>
      </c>
      <c r="AG8567" s="19">
        <f>IFERROR(INDEX(Factors!$B$40:$B$44,MATCH('INPUT - Census'!F8567,Factors!$C$40:$C$44,0),1),0)</f>
        <v>0</v>
      </c>
      <c r="AH8567" s="21" t="str">
        <f t="shared" si="820"/>
        <v/>
      </c>
      <c r="AI8567" s="1" t="str">
        <f>IFERROR(VLOOKUP(H8567,Factors!$C$45:$D$48,2,0),"")</f>
        <v/>
      </c>
      <c r="AJ8567" t="b">
        <f t="shared" si="817"/>
        <v>0</v>
      </c>
    </row>
    <row r="8568" spans="2:36" ht="15" customHeight="1" x14ac:dyDescent="0.3">
      <c r="B8568" s="70"/>
      <c r="C8568" s="58"/>
      <c r="D8568" s="63"/>
      <c r="E8568" s="58"/>
      <c r="F8568" s="58"/>
      <c r="G8568" s="44"/>
      <c r="H8568" s="45"/>
      <c r="I8568" s="45"/>
      <c r="J8568" s="40" t="str">
        <f t="shared" si="818"/>
        <v/>
      </c>
      <c r="K8568" s="39" t="str">
        <f t="shared" si="816"/>
        <v/>
      </c>
      <c r="AB8568" s="17" t="str">
        <f t="shared" si="821"/>
        <v>-1</v>
      </c>
      <c r="AC8568" s="17">
        <f>IFERROR(INDEX(Factors!$C$59:$C$70,MATCH(AB8568,Factors!$B$59:$B$70,1),1),0)</f>
        <v>0</v>
      </c>
      <c r="AD8568" s="17">
        <f t="shared" si="819"/>
        <v>0</v>
      </c>
      <c r="AE8568" s="17">
        <f>IFERROR(INDEX(Factors!$B$6:$B$15,MATCH('INPUT - Census'!E8568,Factors!$C$6:$C$15,0),1),0)</f>
        <v>0</v>
      </c>
      <c r="AF8568" s="18">
        <f>IFERROR(INDEX(Factors!$B$16:$B$39,MATCH('INPUT - Census'!C8568,Factors!$C$16:$C$35,0),1),0)</f>
        <v>0</v>
      </c>
      <c r="AG8568" s="19">
        <f>IFERROR(INDEX(Factors!$B$40:$B$44,MATCH('INPUT - Census'!F8568,Factors!$C$40:$C$44,0),1),0)</f>
        <v>0</v>
      </c>
      <c r="AH8568" s="21" t="str">
        <f t="shared" si="820"/>
        <v/>
      </c>
      <c r="AI8568" s="1" t="str">
        <f>IFERROR(VLOOKUP(H8568,Factors!$C$45:$D$48,2,0),"")</f>
        <v/>
      </c>
      <c r="AJ8568" t="b">
        <f t="shared" si="817"/>
        <v>0</v>
      </c>
    </row>
    <row r="8569" spans="2:36" ht="15" customHeight="1" x14ac:dyDescent="0.3">
      <c r="B8569" s="70"/>
      <c r="C8569" s="58"/>
      <c r="D8569" s="63"/>
      <c r="E8569" s="58"/>
      <c r="F8569" s="58"/>
      <c r="G8569" s="44"/>
      <c r="H8569" s="45"/>
      <c r="I8569" s="45"/>
      <c r="J8569" s="40" t="str">
        <f t="shared" si="818"/>
        <v/>
      </c>
      <c r="K8569" s="39" t="str">
        <f t="shared" si="816"/>
        <v/>
      </c>
      <c r="AB8569" s="17" t="str">
        <f t="shared" si="821"/>
        <v>-1</v>
      </c>
      <c r="AC8569" s="17">
        <f>IFERROR(INDEX(Factors!$C$59:$C$70,MATCH(AB8569,Factors!$B$59:$B$70,1),1),0)</f>
        <v>0</v>
      </c>
      <c r="AD8569" s="17">
        <f t="shared" si="819"/>
        <v>0</v>
      </c>
      <c r="AE8569" s="17">
        <f>IFERROR(INDEX(Factors!$B$6:$B$15,MATCH('INPUT - Census'!E8569,Factors!$C$6:$C$15,0),1),0)</f>
        <v>0</v>
      </c>
      <c r="AF8569" s="18">
        <f>IFERROR(INDEX(Factors!$B$16:$B$39,MATCH('INPUT - Census'!C8569,Factors!$C$16:$C$35,0),1),0)</f>
        <v>0</v>
      </c>
      <c r="AG8569" s="19">
        <f>IFERROR(INDEX(Factors!$B$40:$B$44,MATCH('INPUT - Census'!F8569,Factors!$C$40:$C$44,0),1),0)</f>
        <v>0</v>
      </c>
      <c r="AH8569" s="21" t="str">
        <f t="shared" si="820"/>
        <v/>
      </c>
      <c r="AI8569" s="1" t="str">
        <f>IFERROR(VLOOKUP(H8569,Factors!$C$45:$D$48,2,0),"")</f>
        <v/>
      </c>
      <c r="AJ8569" t="b">
        <f t="shared" si="817"/>
        <v>0</v>
      </c>
    </row>
    <row r="8570" spans="2:36" ht="15" customHeight="1" x14ac:dyDescent="0.3">
      <c r="B8570" s="70"/>
      <c r="C8570" s="58"/>
      <c r="D8570" s="63"/>
      <c r="E8570" s="58"/>
      <c r="F8570" s="58"/>
      <c r="G8570" s="44"/>
      <c r="H8570" s="45"/>
      <c r="I8570" s="45"/>
      <c r="J8570" s="40" t="str">
        <f t="shared" si="818"/>
        <v/>
      </c>
      <c r="K8570" s="39" t="str">
        <f t="shared" si="816"/>
        <v/>
      </c>
      <c r="AB8570" s="17" t="str">
        <f t="shared" si="821"/>
        <v>-1</v>
      </c>
      <c r="AC8570" s="17">
        <f>IFERROR(INDEX(Factors!$C$59:$C$70,MATCH(AB8570,Factors!$B$59:$B$70,1),1),0)</f>
        <v>0</v>
      </c>
      <c r="AD8570" s="17">
        <f t="shared" si="819"/>
        <v>0</v>
      </c>
      <c r="AE8570" s="17">
        <f>IFERROR(INDEX(Factors!$B$6:$B$15,MATCH('INPUT - Census'!E8570,Factors!$C$6:$C$15,0),1),0)</f>
        <v>0</v>
      </c>
      <c r="AF8570" s="18">
        <f>IFERROR(INDEX(Factors!$B$16:$B$39,MATCH('INPUT - Census'!C8570,Factors!$C$16:$C$35,0),1),0)</f>
        <v>0</v>
      </c>
      <c r="AG8570" s="19">
        <f>IFERROR(INDEX(Factors!$B$40:$B$44,MATCH('INPUT - Census'!F8570,Factors!$C$40:$C$44,0),1),0)</f>
        <v>0</v>
      </c>
      <c r="AH8570" s="21" t="str">
        <f t="shared" si="820"/>
        <v/>
      </c>
      <c r="AI8570" s="1" t="str">
        <f>IFERROR(VLOOKUP(H8570,Factors!$C$45:$D$48,2,0),"")</f>
        <v/>
      </c>
      <c r="AJ8570" t="b">
        <f t="shared" si="817"/>
        <v>0</v>
      </c>
    </row>
    <row r="8571" spans="2:36" ht="15" customHeight="1" x14ac:dyDescent="0.3">
      <c r="B8571" s="70"/>
      <c r="C8571" s="58"/>
      <c r="D8571" s="63"/>
      <c r="E8571" s="58"/>
      <c r="F8571" s="58"/>
      <c r="G8571" s="44"/>
      <c r="H8571" s="45"/>
      <c r="I8571" s="45"/>
      <c r="J8571" s="40" t="str">
        <f t="shared" si="818"/>
        <v/>
      </c>
      <c r="K8571" s="39" t="str">
        <f t="shared" si="816"/>
        <v/>
      </c>
      <c r="AB8571" s="17" t="str">
        <f t="shared" si="821"/>
        <v>-1</v>
      </c>
      <c r="AC8571" s="17">
        <f>IFERROR(INDEX(Factors!$C$59:$C$70,MATCH(AB8571,Factors!$B$59:$B$70,1),1),0)</f>
        <v>0</v>
      </c>
      <c r="AD8571" s="17">
        <f t="shared" si="819"/>
        <v>0</v>
      </c>
      <c r="AE8571" s="17">
        <f>IFERROR(INDEX(Factors!$B$6:$B$15,MATCH('INPUT - Census'!E8571,Factors!$C$6:$C$15,0),1),0)</f>
        <v>0</v>
      </c>
      <c r="AF8571" s="18">
        <f>IFERROR(INDEX(Factors!$B$16:$B$39,MATCH('INPUT - Census'!C8571,Factors!$C$16:$C$35,0),1),0)</f>
        <v>0</v>
      </c>
      <c r="AG8571" s="19">
        <f>IFERROR(INDEX(Factors!$B$40:$B$44,MATCH('INPUT - Census'!F8571,Factors!$C$40:$C$44,0),1),0)</f>
        <v>0</v>
      </c>
      <c r="AH8571" s="21" t="str">
        <f t="shared" si="820"/>
        <v/>
      </c>
      <c r="AI8571" s="1" t="str">
        <f>IFERROR(VLOOKUP(H8571,Factors!$C$45:$D$48,2,0),"")</f>
        <v/>
      </c>
      <c r="AJ8571" t="b">
        <f t="shared" si="817"/>
        <v>0</v>
      </c>
    </row>
    <row r="8572" spans="2:36" ht="15" customHeight="1" x14ac:dyDescent="0.3">
      <c r="B8572" s="70"/>
      <c r="C8572" s="58"/>
      <c r="D8572" s="63"/>
      <c r="E8572" s="58"/>
      <c r="F8572" s="58"/>
      <c r="G8572" s="44"/>
      <c r="H8572" s="45"/>
      <c r="I8572" s="45"/>
      <c r="J8572" s="40" t="str">
        <f t="shared" si="818"/>
        <v/>
      </c>
      <c r="K8572" s="39" t="str">
        <f t="shared" si="816"/>
        <v/>
      </c>
      <c r="AB8572" s="17" t="str">
        <f t="shared" si="821"/>
        <v>-1</v>
      </c>
      <c r="AC8572" s="17">
        <f>IFERROR(INDEX(Factors!$C$59:$C$70,MATCH(AB8572,Factors!$B$59:$B$70,1),1),0)</f>
        <v>0</v>
      </c>
      <c r="AD8572" s="17">
        <f t="shared" si="819"/>
        <v>0</v>
      </c>
      <c r="AE8572" s="17">
        <f>IFERROR(INDEX(Factors!$B$6:$B$15,MATCH('INPUT - Census'!E8572,Factors!$C$6:$C$15,0),1),0)</f>
        <v>0</v>
      </c>
      <c r="AF8572" s="18">
        <f>IFERROR(INDEX(Factors!$B$16:$B$39,MATCH('INPUT - Census'!C8572,Factors!$C$16:$C$35,0),1),0)</f>
        <v>0</v>
      </c>
      <c r="AG8572" s="19">
        <f>IFERROR(INDEX(Factors!$B$40:$B$44,MATCH('INPUT - Census'!F8572,Factors!$C$40:$C$44,0),1),0)</f>
        <v>0</v>
      </c>
      <c r="AH8572" s="21" t="str">
        <f t="shared" si="820"/>
        <v/>
      </c>
      <c r="AI8572" s="1" t="str">
        <f>IFERROR(VLOOKUP(H8572,Factors!$C$45:$D$48,2,0),"")</f>
        <v/>
      </c>
      <c r="AJ8572" t="b">
        <f t="shared" si="817"/>
        <v>0</v>
      </c>
    </row>
    <row r="8573" spans="2:36" ht="15" customHeight="1" x14ac:dyDescent="0.3">
      <c r="B8573" s="70"/>
      <c r="C8573" s="58"/>
      <c r="D8573" s="63"/>
      <c r="E8573" s="58"/>
      <c r="F8573" s="58"/>
      <c r="G8573" s="44"/>
      <c r="H8573" s="45"/>
      <c r="I8573" s="45"/>
      <c r="J8573" s="40" t="str">
        <f t="shared" si="818"/>
        <v/>
      </c>
      <c r="K8573" s="39" t="str">
        <f t="shared" si="816"/>
        <v/>
      </c>
      <c r="AB8573" s="17" t="str">
        <f t="shared" si="821"/>
        <v>-1</v>
      </c>
      <c r="AC8573" s="17">
        <f>IFERROR(INDEX(Factors!$C$59:$C$70,MATCH(AB8573,Factors!$B$59:$B$70,1),1),0)</f>
        <v>0</v>
      </c>
      <c r="AD8573" s="17">
        <f t="shared" si="819"/>
        <v>0</v>
      </c>
      <c r="AE8573" s="17">
        <f>IFERROR(INDEX(Factors!$B$6:$B$15,MATCH('INPUT - Census'!E8573,Factors!$C$6:$C$15,0),1),0)</f>
        <v>0</v>
      </c>
      <c r="AF8573" s="18">
        <f>IFERROR(INDEX(Factors!$B$16:$B$39,MATCH('INPUT - Census'!C8573,Factors!$C$16:$C$35,0),1),0)</f>
        <v>0</v>
      </c>
      <c r="AG8573" s="19">
        <f>IFERROR(INDEX(Factors!$B$40:$B$44,MATCH('INPUT - Census'!F8573,Factors!$C$40:$C$44,0),1),0)</f>
        <v>0</v>
      </c>
      <c r="AH8573" s="21" t="str">
        <f t="shared" si="820"/>
        <v/>
      </c>
      <c r="AI8573" s="1" t="str">
        <f>IFERROR(VLOOKUP(H8573,Factors!$C$45:$D$48,2,0),"")</f>
        <v/>
      </c>
      <c r="AJ8573" t="b">
        <f t="shared" si="817"/>
        <v>0</v>
      </c>
    </row>
    <row r="8574" spans="2:36" ht="15" customHeight="1" x14ac:dyDescent="0.3">
      <c r="B8574" s="70"/>
      <c r="C8574" s="58"/>
      <c r="D8574" s="63"/>
      <c r="E8574" s="58"/>
      <c r="F8574" s="58"/>
      <c r="G8574" s="44"/>
      <c r="H8574" s="45"/>
      <c r="I8574" s="45"/>
      <c r="J8574" s="40" t="str">
        <f t="shared" si="818"/>
        <v/>
      </c>
      <c r="K8574" s="39" t="str">
        <f t="shared" si="816"/>
        <v/>
      </c>
      <c r="AB8574" s="17" t="str">
        <f t="shared" si="821"/>
        <v>-1</v>
      </c>
      <c r="AC8574" s="17">
        <f>IFERROR(INDEX(Factors!$C$59:$C$70,MATCH(AB8574,Factors!$B$59:$B$70,1),1),0)</f>
        <v>0</v>
      </c>
      <c r="AD8574" s="17">
        <f t="shared" si="819"/>
        <v>0</v>
      </c>
      <c r="AE8574" s="17">
        <f>IFERROR(INDEX(Factors!$B$6:$B$15,MATCH('INPUT - Census'!E8574,Factors!$C$6:$C$15,0),1),0)</f>
        <v>0</v>
      </c>
      <c r="AF8574" s="18">
        <f>IFERROR(INDEX(Factors!$B$16:$B$39,MATCH('INPUT - Census'!C8574,Factors!$C$16:$C$35,0),1),0)</f>
        <v>0</v>
      </c>
      <c r="AG8574" s="19">
        <f>IFERROR(INDEX(Factors!$B$40:$B$44,MATCH('INPUT - Census'!F8574,Factors!$C$40:$C$44,0),1),0)</f>
        <v>0</v>
      </c>
      <c r="AH8574" s="21" t="str">
        <f t="shared" si="820"/>
        <v/>
      </c>
      <c r="AI8574" s="1" t="str">
        <f>IFERROR(VLOOKUP(H8574,Factors!$C$45:$D$48,2,0),"")</f>
        <v/>
      </c>
      <c r="AJ8574" t="b">
        <f t="shared" si="817"/>
        <v>0</v>
      </c>
    </row>
    <row r="8575" spans="2:36" ht="15" customHeight="1" x14ac:dyDescent="0.3">
      <c r="B8575" s="70"/>
      <c r="C8575" s="58"/>
      <c r="D8575" s="63"/>
      <c r="E8575" s="58"/>
      <c r="F8575" s="58"/>
      <c r="G8575" s="44"/>
      <c r="H8575" s="45"/>
      <c r="I8575" s="45"/>
      <c r="J8575" s="40" t="str">
        <f t="shared" si="818"/>
        <v/>
      </c>
      <c r="K8575" s="39" t="str">
        <f t="shared" si="816"/>
        <v/>
      </c>
      <c r="AB8575" s="17" t="str">
        <f t="shared" si="821"/>
        <v>-1</v>
      </c>
      <c r="AC8575" s="17">
        <f>IFERROR(INDEX(Factors!$C$59:$C$70,MATCH(AB8575,Factors!$B$59:$B$70,1),1),0)</f>
        <v>0</v>
      </c>
      <c r="AD8575" s="17">
        <f t="shared" si="819"/>
        <v>0</v>
      </c>
      <c r="AE8575" s="17">
        <f>IFERROR(INDEX(Factors!$B$6:$B$15,MATCH('INPUT - Census'!E8575,Factors!$C$6:$C$15,0),1),0)</f>
        <v>0</v>
      </c>
      <c r="AF8575" s="18">
        <f>IFERROR(INDEX(Factors!$B$16:$B$39,MATCH('INPUT - Census'!C8575,Factors!$C$16:$C$35,0),1),0)</f>
        <v>0</v>
      </c>
      <c r="AG8575" s="19">
        <f>IFERROR(INDEX(Factors!$B$40:$B$44,MATCH('INPUT - Census'!F8575,Factors!$C$40:$C$44,0),1),0)</f>
        <v>0</v>
      </c>
      <c r="AH8575" s="21" t="str">
        <f t="shared" si="820"/>
        <v/>
      </c>
      <c r="AI8575" s="1" t="str">
        <f>IFERROR(VLOOKUP(H8575,Factors!$C$45:$D$48,2,0),"")</f>
        <v/>
      </c>
      <c r="AJ8575" t="b">
        <f t="shared" si="817"/>
        <v>0</v>
      </c>
    </row>
    <row r="8576" spans="2:36" ht="15" customHeight="1" x14ac:dyDescent="0.3">
      <c r="B8576" s="70"/>
      <c r="C8576" s="58"/>
      <c r="D8576" s="63"/>
      <c r="E8576" s="58"/>
      <c r="F8576" s="58"/>
      <c r="G8576" s="44"/>
      <c r="H8576" s="45"/>
      <c r="I8576" s="45"/>
      <c r="J8576" s="40" t="str">
        <f t="shared" si="818"/>
        <v/>
      </c>
      <c r="K8576" s="39" t="str">
        <f t="shared" si="816"/>
        <v/>
      </c>
      <c r="AB8576" s="17" t="str">
        <f t="shared" si="821"/>
        <v>-1</v>
      </c>
      <c r="AC8576" s="17">
        <f>IFERROR(INDEX(Factors!$C$59:$C$70,MATCH(AB8576,Factors!$B$59:$B$70,1),1),0)</f>
        <v>0</v>
      </c>
      <c r="AD8576" s="17">
        <f t="shared" si="819"/>
        <v>0</v>
      </c>
      <c r="AE8576" s="17">
        <f>IFERROR(INDEX(Factors!$B$6:$B$15,MATCH('INPUT - Census'!E8576,Factors!$C$6:$C$15,0),1),0)</f>
        <v>0</v>
      </c>
      <c r="AF8576" s="18">
        <f>IFERROR(INDEX(Factors!$B$16:$B$39,MATCH('INPUT - Census'!C8576,Factors!$C$16:$C$35,0),1),0)</f>
        <v>0</v>
      </c>
      <c r="AG8576" s="19">
        <f>IFERROR(INDEX(Factors!$B$40:$B$44,MATCH('INPUT - Census'!F8576,Factors!$C$40:$C$44,0),1),0)</f>
        <v>0</v>
      </c>
      <c r="AH8576" s="21" t="str">
        <f t="shared" si="820"/>
        <v/>
      </c>
      <c r="AI8576" s="1" t="str">
        <f>IFERROR(VLOOKUP(H8576,Factors!$C$45:$D$48,2,0),"")</f>
        <v/>
      </c>
      <c r="AJ8576" t="b">
        <f t="shared" si="817"/>
        <v>0</v>
      </c>
    </row>
    <row r="8577" spans="2:36" ht="15" customHeight="1" x14ac:dyDescent="0.3">
      <c r="B8577" s="70"/>
      <c r="C8577" s="58"/>
      <c r="D8577" s="63"/>
      <c r="E8577" s="58"/>
      <c r="F8577" s="58"/>
      <c r="G8577" s="44"/>
      <c r="H8577" s="45"/>
      <c r="I8577" s="45"/>
      <c r="J8577" s="40" t="str">
        <f t="shared" si="818"/>
        <v/>
      </c>
      <c r="K8577" s="39" t="str">
        <f t="shared" si="816"/>
        <v/>
      </c>
      <c r="AB8577" s="17" t="str">
        <f t="shared" si="821"/>
        <v>-1</v>
      </c>
      <c r="AC8577" s="17">
        <f>IFERROR(INDEX(Factors!$C$59:$C$70,MATCH(AB8577,Factors!$B$59:$B$70,1),1),0)</f>
        <v>0</v>
      </c>
      <c r="AD8577" s="17">
        <f t="shared" si="819"/>
        <v>0</v>
      </c>
      <c r="AE8577" s="17">
        <f>IFERROR(INDEX(Factors!$B$6:$B$15,MATCH('INPUT - Census'!E8577,Factors!$C$6:$C$15,0),1),0)</f>
        <v>0</v>
      </c>
      <c r="AF8577" s="18">
        <f>IFERROR(INDEX(Factors!$B$16:$B$39,MATCH('INPUT - Census'!C8577,Factors!$C$16:$C$35,0),1),0)</f>
        <v>0</v>
      </c>
      <c r="AG8577" s="19">
        <f>IFERROR(INDEX(Factors!$B$40:$B$44,MATCH('INPUT - Census'!F8577,Factors!$C$40:$C$44,0),1),0)</f>
        <v>0</v>
      </c>
      <c r="AH8577" s="21" t="str">
        <f t="shared" si="820"/>
        <v/>
      </c>
      <c r="AI8577" s="1" t="str">
        <f>IFERROR(VLOOKUP(H8577,Factors!$C$45:$D$48,2,0),"")</f>
        <v/>
      </c>
      <c r="AJ8577" t="b">
        <f t="shared" si="817"/>
        <v>0</v>
      </c>
    </row>
    <row r="8578" spans="2:36" ht="15" customHeight="1" x14ac:dyDescent="0.3">
      <c r="B8578" s="70"/>
      <c r="C8578" s="58"/>
      <c r="D8578" s="63"/>
      <c r="E8578" s="58"/>
      <c r="F8578" s="58"/>
      <c r="G8578" s="44"/>
      <c r="H8578" s="45"/>
      <c r="I8578" s="45"/>
      <c r="J8578" s="40" t="str">
        <f t="shared" si="818"/>
        <v/>
      </c>
      <c r="K8578" s="39" t="str">
        <f t="shared" si="816"/>
        <v/>
      </c>
      <c r="AB8578" s="17" t="str">
        <f t="shared" si="821"/>
        <v>-1</v>
      </c>
      <c r="AC8578" s="17">
        <f>IFERROR(INDEX(Factors!$C$59:$C$70,MATCH(AB8578,Factors!$B$59:$B$70,1),1),0)</f>
        <v>0</v>
      </c>
      <c r="AD8578" s="17">
        <f t="shared" si="819"/>
        <v>0</v>
      </c>
      <c r="AE8578" s="17">
        <f>IFERROR(INDEX(Factors!$B$6:$B$15,MATCH('INPUT - Census'!E8578,Factors!$C$6:$C$15,0),1),0)</f>
        <v>0</v>
      </c>
      <c r="AF8578" s="18">
        <f>IFERROR(INDEX(Factors!$B$16:$B$39,MATCH('INPUT - Census'!C8578,Factors!$C$16:$C$35,0),1),0)</f>
        <v>0</v>
      </c>
      <c r="AG8578" s="19">
        <f>IFERROR(INDEX(Factors!$B$40:$B$44,MATCH('INPUT - Census'!F8578,Factors!$C$40:$C$44,0),1),0)</f>
        <v>0</v>
      </c>
      <c r="AH8578" s="21" t="str">
        <f t="shared" si="820"/>
        <v/>
      </c>
      <c r="AI8578" s="1" t="str">
        <f>IFERROR(VLOOKUP(H8578,Factors!$C$45:$D$48,2,0),"")</f>
        <v/>
      </c>
      <c r="AJ8578" t="b">
        <f t="shared" si="817"/>
        <v>0</v>
      </c>
    </row>
    <row r="8579" spans="2:36" ht="15" customHeight="1" x14ac:dyDescent="0.3">
      <c r="B8579" s="70"/>
      <c r="C8579" s="58"/>
      <c r="D8579" s="63"/>
      <c r="E8579" s="58"/>
      <c r="F8579" s="58"/>
      <c r="G8579" s="44"/>
      <c r="H8579" s="45"/>
      <c r="I8579" s="45"/>
      <c r="J8579" s="40" t="str">
        <f t="shared" si="818"/>
        <v/>
      </c>
      <c r="K8579" s="39" t="str">
        <f t="shared" ref="K8579:K8642" si="822">ValidateMember(B8579:J8579)</f>
        <v/>
      </c>
      <c r="AB8579" s="17" t="str">
        <f t="shared" si="821"/>
        <v>-1</v>
      </c>
      <c r="AC8579" s="17">
        <f>IFERROR(INDEX(Factors!$C$59:$C$70,MATCH(AB8579,Factors!$B$59:$B$70,1),1),0)</f>
        <v>0</v>
      </c>
      <c r="AD8579" s="17">
        <f t="shared" si="819"/>
        <v>0</v>
      </c>
      <c r="AE8579" s="17">
        <f>IFERROR(INDEX(Factors!$B$6:$B$15,MATCH('INPUT - Census'!E8579,Factors!$C$6:$C$15,0),1),0)</f>
        <v>0</v>
      </c>
      <c r="AF8579" s="18">
        <f>IFERROR(INDEX(Factors!$B$16:$B$39,MATCH('INPUT - Census'!C8579,Factors!$C$16:$C$35,0),1),0)</f>
        <v>0</v>
      </c>
      <c r="AG8579" s="19">
        <f>IFERROR(INDEX(Factors!$B$40:$B$44,MATCH('INPUT - Census'!F8579,Factors!$C$40:$C$44,0),1),0)</f>
        <v>0</v>
      </c>
      <c r="AH8579" s="21" t="str">
        <f t="shared" si="820"/>
        <v/>
      </c>
      <c r="AI8579" s="1" t="str">
        <f>IFERROR(VLOOKUP(H8579,Factors!$C$45:$D$48,2,0),"")</f>
        <v/>
      </c>
      <c r="AJ8579" t="b">
        <f t="shared" ref="AJ8579:AJ8642" si="823">K8579=0</f>
        <v>0</v>
      </c>
    </row>
    <row r="8580" spans="2:36" ht="15" customHeight="1" x14ac:dyDescent="0.3">
      <c r="B8580" s="70"/>
      <c r="C8580" s="58"/>
      <c r="D8580" s="63"/>
      <c r="E8580" s="58"/>
      <c r="F8580" s="58"/>
      <c r="G8580" s="44"/>
      <c r="H8580" s="45"/>
      <c r="I8580" s="45"/>
      <c r="J8580" s="40" t="str">
        <f t="shared" si="818"/>
        <v/>
      </c>
      <c r="K8580" s="39" t="str">
        <f t="shared" si="822"/>
        <v/>
      </c>
      <c r="AB8580" s="17" t="str">
        <f t="shared" si="821"/>
        <v>-1</v>
      </c>
      <c r="AC8580" s="17">
        <f>IFERROR(INDEX(Factors!$C$59:$C$70,MATCH(AB8580,Factors!$B$59:$B$70,1),1),0)</f>
        <v>0</v>
      </c>
      <c r="AD8580" s="17">
        <f t="shared" si="819"/>
        <v>0</v>
      </c>
      <c r="AE8580" s="17">
        <f>IFERROR(INDEX(Factors!$B$6:$B$15,MATCH('INPUT - Census'!E8580,Factors!$C$6:$C$15,0),1),0)</f>
        <v>0</v>
      </c>
      <c r="AF8580" s="18">
        <f>IFERROR(INDEX(Factors!$B$16:$B$39,MATCH('INPUT - Census'!C8580,Factors!$C$16:$C$35,0),1),0)</f>
        <v>0</v>
      </c>
      <c r="AG8580" s="19">
        <f>IFERROR(INDEX(Factors!$B$40:$B$44,MATCH('INPUT - Census'!F8580,Factors!$C$40:$C$44,0),1),0)</f>
        <v>0</v>
      </c>
      <c r="AH8580" s="21" t="str">
        <f t="shared" si="820"/>
        <v/>
      </c>
      <c r="AI8580" s="1" t="str">
        <f>IFERROR(VLOOKUP(H8580,Factors!$C$45:$D$48,2,0),"")</f>
        <v/>
      </c>
      <c r="AJ8580" t="b">
        <f t="shared" si="823"/>
        <v>0</v>
      </c>
    </row>
    <row r="8581" spans="2:36" ht="15" customHeight="1" x14ac:dyDescent="0.3">
      <c r="B8581" s="70"/>
      <c r="C8581" s="58"/>
      <c r="D8581" s="63"/>
      <c r="E8581" s="58"/>
      <c r="F8581" s="58"/>
      <c r="G8581" s="44"/>
      <c r="H8581" s="45"/>
      <c r="I8581" s="45"/>
      <c r="J8581" s="40" t="str">
        <f t="shared" si="818"/>
        <v/>
      </c>
      <c r="K8581" s="39" t="str">
        <f t="shared" si="822"/>
        <v/>
      </c>
      <c r="AB8581" s="17" t="str">
        <f t="shared" si="821"/>
        <v>-1</v>
      </c>
      <c r="AC8581" s="17">
        <f>IFERROR(INDEX(Factors!$C$59:$C$70,MATCH(AB8581,Factors!$B$59:$B$70,1),1),0)</f>
        <v>0</v>
      </c>
      <c r="AD8581" s="17">
        <f t="shared" si="819"/>
        <v>0</v>
      </c>
      <c r="AE8581" s="17">
        <f>IFERROR(INDEX(Factors!$B$6:$B$15,MATCH('INPUT - Census'!E8581,Factors!$C$6:$C$15,0),1),0)</f>
        <v>0</v>
      </c>
      <c r="AF8581" s="18">
        <f>IFERROR(INDEX(Factors!$B$16:$B$39,MATCH('INPUT - Census'!C8581,Factors!$C$16:$C$35,0),1),0)</f>
        <v>0</v>
      </c>
      <c r="AG8581" s="19">
        <f>IFERROR(INDEX(Factors!$B$40:$B$44,MATCH('INPUT - Census'!F8581,Factors!$C$40:$C$44,0),1),0)</f>
        <v>0</v>
      </c>
      <c r="AH8581" s="21" t="str">
        <f t="shared" si="820"/>
        <v/>
      </c>
      <c r="AI8581" s="1" t="str">
        <f>IFERROR(VLOOKUP(H8581,Factors!$C$45:$D$48,2,0),"")</f>
        <v/>
      </c>
      <c r="AJ8581" t="b">
        <f t="shared" si="823"/>
        <v>0</v>
      </c>
    </row>
    <row r="8582" spans="2:36" ht="15" customHeight="1" x14ac:dyDescent="0.3">
      <c r="B8582" s="70"/>
      <c r="C8582" s="58"/>
      <c r="D8582" s="63"/>
      <c r="E8582" s="58"/>
      <c r="F8582" s="58"/>
      <c r="G8582" s="44"/>
      <c r="H8582" s="45"/>
      <c r="I8582" s="45"/>
      <c r="J8582" s="40" t="str">
        <f t="shared" si="818"/>
        <v/>
      </c>
      <c r="K8582" s="39" t="str">
        <f t="shared" si="822"/>
        <v/>
      </c>
      <c r="AB8582" s="17" t="str">
        <f t="shared" si="821"/>
        <v>-1</v>
      </c>
      <c r="AC8582" s="17">
        <f>IFERROR(INDEX(Factors!$C$59:$C$70,MATCH(AB8582,Factors!$B$59:$B$70,1),1),0)</f>
        <v>0</v>
      </c>
      <c r="AD8582" s="17">
        <f t="shared" si="819"/>
        <v>0</v>
      </c>
      <c r="AE8582" s="17">
        <f>IFERROR(INDEX(Factors!$B$6:$B$15,MATCH('INPUT - Census'!E8582,Factors!$C$6:$C$15,0),1),0)</f>
        <v>0</v>
      </c>
      <c r="AF8582" s="18">
        <f>IFERROR(INDEX(Factors!$B$16:$B$39,MATCH('INPUT - Census'!C8582,Factors!$C$16:$C$35,0),1),0)</f>
        <v>0</v>
      </c>
      <c r="AG8582" s="19">
        <f>IFERROR(INDEX(Factors!$B$40:$B$44,MATCH('INPUT - Census'!F8582,Factors!$C$40:$C$44,0),1),0)</f>
        <v>0</v>
      </c>
      <c r="AH8582" s="21" t="str">
        <f t="shared" si="820"/>
        <v/>
      </c>
      <c r="AI8582" s="1" t="str">
        <f>IFERROR(VLOOKUP(H8582,Factors!$C$45:$D$48,2,0),"")</f>
        <v/>
      </c>
      <c r="AJ8582" t="b">
        <f t="shared" si="823"/>
        <v>0</v>
      </c>
    </row>
    <row r="8583" spans="2:36" ht="15" customHeight="1" x14ac:dyDescent="0.3">
      <c r="B8583" s="70"/>
      <c r="C8583" s="58"/>
      <c r="D8583" s="63"/>
      <c r="E8583" s="58"/>
      <c r="F8583" s="58"/>
      <c r="G8583" s="44"/>
      <c r="H8583" s="45"/>
      <c r="I8583" s="45"/>
      <c r="J8583" s="40" t="str">
        <f t="shared" si="818"/>
        <v/>
      </c>
      <c r="K8583" s="39" t="str">
        <f t="shared" si="822"/>
        <v/>
      </c>
      <c r="AB8583" s="17" t="str">
        <f t="shared" si="821"/>
        <v>-1</v>
      </c>
      <c r="AC8583" s="17">
        <f>IFERROR(INDEX(Factors!$C$59:$C$70,MATCH(AB8583,Factors!$B$59:$B$70,1),1),0)</f>
        <v>0</v>
      </c>
      <c r="AD8583" s="17">
        <f t="shared" si="819"/>
        <v>0</v>
      </c>
      <c r="AE8583" s="17">
        <f>IFERROR(INDEX(Factors!$B$6:$B$15,MATCH('INPUT - Census'!E8583,Factors!$C$6:$C$15,0),1),0)</f>
        <v>0</v>
      </c>
      <c r="AF8583" s="18">
        <f>IFERROR(INDEX(Factors!$B$16:$B$39,MATCH('INPUT - Census'!C8583,Factors!$C$16:$C$35,0),1),0)</f>
        <v>0</v>
      </c>
      <c r="AG8583" s="19">
        <f>IFERROR(INDEX(Factors!$B$40:$B$44,MATCH('INPUT - Census'!F8583,Factors!$C$40:$C$44,0),1),0)</f>
        <v>0</v>
      </c>
      <c r="AH8583" s="21" t="str">
        <f t="shared" si="820"/>
        <v/>
      </c>
      <c r="AI8583" s="1" t="str">
        <f>IFERROR(VLOOKUP(H8583,Factors!$C$45:$D$48,2,0),"")</f>
        <v/>
      </c>
      <c r="AJ8583" t="b">
        <f t="shared" si="823"/>
        <v>0</v>
      </c>
    </row>
    <row r="8584" spans="2:36" ht="15" customHeight="1" x14ac:dyDescent="0.3">
      <c r="B8584" s="70"/>
      <c r="C8584" s="58"/>
      <c r="D8584" s="63"/>
      <c r="E8584" s="58"/>
      <c r="F8584" s="58"/>
      <c r="G8584" s="44"/>
      <c r="H8584" s="45"/>
      <c r="I8584" s="45"/>
      <c r="J8584" s="40" t="str">
        <f t="shared" si="818"/>
        <v/>
      </c>
      <c r="K8584" s="39" t="str">
        <f t="shared" si="822"/>
        <v/>
      </c>
      <c r="AB8584" s="17" t="str">
        <f t="shared" si="821"/>
        <v>-1</v>
      </c>
      <c r="AC8584" s="17">
        <f>IFERROR(INDEX(Factors!$C$59:$C$70,MATCH(AB8584,Factors!$B$59:$B$70,1),1),0)</f>
        <v>0</v>
      </c>
      <c r="AD8584" s="17">
        <f t="shared" si="819"/>
        <v>0</v>
      </c>
      <c r="AE8584" s="17">
        <f>IFERROR(INDEX(Factors!$B$6:$B$15,MATCH('INPUT - Census'!E8584,Factors!$C$6:$C$15,0),1),0)</f>
        <v>0</v>
      </c>
      <c r="AF8584" s="18">
        <f>IFERROR(INDEX(Factors!$B$16:$B$39,MATCH('INPUT - Census'!C8584,Factors!$C$16:$C$35,0),1),0)</f>
        <v>0</v>
      </c>
      <c r="AG8584" s="19">
        <f>IFERROR(INDEX(Factors!$B$40:$B$44,MATCH('INPUT - Census'!F8584,Factors!$C$40:$C$44,0),1),0)</f>
        <v>0</v>
      </c>
      <c r="AH8584" s="21" t="str">
        <f t="shared" si="820"/>
        <v/>
      </c>
      <c r="AI8584" s="1" t="str">
        <f>IFERROR(VLOOKUP(H8584,Factors!$C$45:$D$48,2,0),"")</f>
        <v/>
      </c>
      <c r="AJ8584" t="b">
        <f t="shared" si="823"/>
        <v>0</v>
      </c>
    </row>
    <row r="8585" spans="2:36" ht="15" customHeight="1" x14ac:dyDescent="0.3">
      <c r="B8585" s="70"/>
      <c r="C8585" s="58"/>
      <c r="D8585" s="63"/>
      <c r="E8585" s="58"/>
      <c r="F8585" s="58"/>
      <c r="G8585" s="44"/>
      <c r="H8585" s="45"/>
      <c r="I8585" s="45"/>
      <c r="J8585" s="40" t="str">
        <f t="shared" si="818"/>
        <v/>
      </c>
      <c r="K8585" s="39" t="str">
        <f t="shared" si="822"/>
        <v/>
      </c>
      <c r="AB8585" s="17" t="str">
        <f t="shared" si="821"/>
        <v>-1</v>
      </c>
      <c r="AC8585" s="17">
        <f>IFERROR(INDEX(Factors!$C$59:$C$70,MATCH(AB8585,Factors!$B$59:$B$70,1),1),0)</f>
        <v>0</v>
      </c>
      <c r="AD8585" s="17">
        <f t="shared" si="819"/>
        <v>0</v>
      </c>
      <c r="AE8585" s="17">
        <f>IFERROR(INDEX(Factors!$B$6:$B$15,MATCH('INPUT - Census'!E8585,Factors!$C$6:$C$15,0),1),0)</f>
        <v>0</v>
      </c>
      <c r="AF8585" s="18">
        <f>IFERROR(INDEX(Factors!$B$16:$B$39,MATCH('INPUT - Census'!C8585,Factors!$C$16:$C$35,0),1),0)</f>
        <v>0</v>
      </c>
      <c r="AG8585" s="19">
        <f>IFERROR(INDEX(Factors!$B$40:$B$44,MATCH('INPUT - Census'!F8585,Factors!$C$40:$C$44,0),1),0)</f>
        <v>0</v>
      </c>
      <c r="AH8585" s="21" t="str">
        <f t="shared" si="820"/>
        <v/>
      </c>
      <c r="AI8585" s="1" t="str">
        <f>IFERROR(VLOOKUP(H8585,Factors!$C$45:$D$48,2,0),"")</f>
        <v/>
      </c>
      <c r="AJ8585" t="b">
        <f t="shared" si="823"/>
        <v>0</v>
      </c>
    </row>
    <row r="8586" spans="2:36" ht="15" customHeight="1" x14ac:dyDescent="0.3">
      <c r="B8586" s="70"/>
      <c r="C8586" s="58"/>
      <c r="D8586" s="63"/>
      <c r="E8586" s="58"/>
      <c r="F8586" s="58"/>
      <c r="G8586" s="44"/>
      <c r="H8586" s="45"/>
      <c r="I8586" s="45"/>
      <c r="J8586" s="40" t="str">
        <f t="shared" si="818"/>
        <v/>
      </c>
      <c r="K8586" s="39" t="str">
        <f t="shared" si="822"/>
        <v/>
      </c>
      <c r="AB8586" s="17" t="str">
        <f t="shared" si="821"/>
        <v>-1</v>
      </c>
      <c r="AC8586" s="17">
        <f>IFERROR(INDEX(Factors!$C$59:$C$70,MATCH(AB8586,Factors!$B$59:$B$70,1),1),0)</f>
        <v>0</v>
      </c>
      <c r="AD8586" s="17">
        <f t="shared" si="819"/>
        <v>0</v>
      </c>
      <c r="AE8586" s="17">
        <f>IFERROR(INDEX(Factors!$B$6:$B$15,MATCH('INPUT - Census'!E8586,Factors!$C$6:$C$15,0),1),0)</f>
        <v>0</v>
      </c>
      <c r="AF8586" s="18">
        <f>IFERROR(INDEX(Factors!$B$16:$B$39,MATCH('INPUT - Census'!C8586,Factors!$C$16:$C$35,0),1),0)</f>
        <v>0</v>
      </c>
      <c r="AG8586" s="19">
        <f>IFERROR(INDEX(Factors!$B$40:$B$44,MATCH('INPUT - Census'!F8586,Factors!$C$40:$C$44,0),1),0)</f>
        <v>0</v>
      </c>
      <c r="AH8586" s="21" t="str">
        <f t="shared" si="820"/>
        <v/>
      </c>
      <c r="AI8586" s="1" t="str">
        <f>IFERROR(VLOOKUP(H8586,Factors!$C$45:$D$48,2,0),"")</f>
        <v/>
      </c>
      <c r="AJ8586" t="b">
        <f t="shared" si="823"/>
        <v>0</v>
      </c>
    </row>
    <row r="8587" spans="2:36" ht="15" customHeight="1" x14ac:dyDescent="0.3">
      <c r="B8587" s="70"/>
      <c r="C8587" s="58"/>
      <c r="D8587" s="63"/>
      <c r="E8587" s="58"/>
      <c r="F8587" s="58"/>
      <c r="G8587" s="44"/>
      <c r="H8587" s="45"/>
      <c r="I8587" s="45"/>
      <c r="J8587" s="40" t="str">
        <f t="shared" si="818"/>
        <v/>
      </c>
      <c r="K8587" s="39" t="str">
        <f t="shared" si="822"/>
        <v/>
      </c>
      <c r="AB8587" s="17" t="str">
        <f t="shared" si="821"/>
        <v>-1</v>
      </c>
      <c r="AC8587" s="17">
        <f>IFERROR(INDEX(Factors!$C$59:$C$70,MATCH(AB8587,Factors!$B$59:$B$70,1),1),0)</f>
        <v>0</v>
      </c>
      <c r="AD8587" s="17">
        <f t="shared" si="819"/>
        <v>0</v>
      </c>
      <c r="AE8587" s="17">
        <f>IFERROR(INDEX(Factors!$B$6:$B$15,MATCH('INPUT - Census'!E8587,Factors!$C$6:$C$15,0),1),0)</f>
        <v>0</v>
      </c>
      <c r="AF8587" s="18">
        <f>IFERROR(INDEX(Factors!$B$16:$B$39,MATCH('INPUT - Census'!C8587,Factors!$C$16:$C$35,0),1),0)</f>
        <v>0</v>
      </c>
      <c r="AG8587" s="19">
        <f>IFERROR(INDEX(Factors!$B$40:$B$44,MATCH('INPUT - Census'!F8587,Factors!$C$40:$C$44,0),1),0)</f>
        <v>0</v>
      </c>
      <c r="AH8587" s="21" t="str">
        <f t="shared" si="820"/>
        <v/>
      </c>
      <c r="AI8587" s="1" t="str">
        <f>IFERROR(VLOOKUP(H8587,Factors!$C$45:$D$48,2,0),"")</f>
        <v/>
      </c>
      <c r="AJ8587" t="b">
        <f t="shared" si="823"/>
        <v>0</v>
      </c>
    </row>
    <row r="8588" spans="2:36" ht="15" customHeight="1" x14ac:dyDescent="0.3">
      <c r="B8588" s="70"/>
      <c r="C8588" s="58"/>
      <c r="D8588" s="63"/>
      <c r="E8588" s="58"/>
      <c r="F8588" s="58"/>
      <c r="G8588" s="44"/>
      <c r="H8588" s="45"/>
      <c r="I8588" s="45"/>
      <c r="J8588" s="40" t="str">
        <f t="shared" si="818"/>
        <v/>
      </c>
      <c r="K8588" s="39" t="str">
        <f t="shared" si="822"/>
        <v/>
      </c>
      <c r="AB8588" s="17" t="str">
        <f t="shared" si="821"/>
        <v>-1</v>
      </c>
      <c r="AC8588" s="17">
        <f>IFERROR(INDEX(Factors!$C$59:$C$70,MATCH(AB8588,Factors!$B$59:$B$70,1),1),0)</f>
        <v>0</v>
      </c>
      <c r="AD8588" s="17">
        <f t="shared" si="819"/>
        <v>0</v>
      </c>
      <c r="AE8588" s="17">
        <f>IFERROR(INDEX(Factors!$B$6:$B$15,MATCH('INPUT - Census'!E8588,Factors!$C$6:$C$15,0),1),0)</f>
        <v>0</v>
      </c>
      <c r="AF8588" s="18">
        <f>IFERROR(INDEX(Factors!$B$16:$B$39,MATCH('INPUT - Census'!C8588,Factors!$C$16:$C$35,0),1),0)</f>
        <v>0</v>
      </c>
      <c r="AG8588" s="19">
        <f>IFERROR(INDEX(Factors!$B$40:$B$44,MATCH('INPUT - Census'!F8588,Factors!$C$40:$C$44,0),1),0)</f>
        <v>0</v>
      </c>
      <c r="AH8588" s="21" t="str">
        <f t="shared" si="820"/>
        <v/>
      </c>
      <c r="AI8588" s="1" t="str">
        <f>IFERROR(VLOOKUP(H8588,Factors!$C$45:$D$48,2,0),"")</f>
        <v/>
      </c>
      <c r="AJ8588" t="b">
        <f t="shared" si="823"/>
        <v>0</v>
      </c>
    </row>
    <row r="8589" spans="2:36" ht="15" customHeight="1" x14ac:dyDescent="0.3">
      <c r="B8589" s="70"/>
      <c r="C8589" s="58"/>
      <c r="D8589" s="63"/>
      <c r="E8589" s="58"/>
      <c r="F8589" s="58"/>
      <c r="G8589" s="44"/>
      <c r="H8589" s="45"/>
      <c r="I8589" s="45"/>
      <c r="J8589" s="40" t="str">
        <f t="shared" si="818"/>
        <v/>
      </c>
      <c r="K8589" s="39" t="str">
        <f t="shared" si="822"/>
        <v/>
      </c>
      <c r="AB8589" s="17" t="str">
        <f t="shared" si="821"/>
        <v>-1</v>
      </c>
      <c r="AC8589" s="17">
        <f>IFERROR(INDEX(Factors!$C$59:$C$70,MATCH(AB8589,Factors!$B$59:$B$70,1),1),0)</f>
        <v>0</v>
      </c>
      <c r="AD8589" s="17">
        <f t="shared" si="819"/>
        <v>0</v>
      </c>
      <c r="AE8589" s="17">
        <f>IFERROR(INDEX(Factors!$B$6:$B$15,MATCH('INPUT - Census'!E8589,Factors!$C$6:$C$15,0),1),0)</f>
        <v>0</v>
      </c>
      <c r="AF8589" s="18">
        <f>IFERROR(INDEX(Factors!$B$16:$B$39,MATCH('INPUT - Census'!C8589,Factors!$C$16:$C$35,0),1),0)</f>
        <v>0</v>
      </c>
      <c r="AG8589" s="19">
        <f>IFERROR(INDEX(Factors!$B$40:$B$44,MATCH('INPUT - Census'!F8589,Factors!$C$40:$C$44,0),1),0)</f>
        <v>0</v>
      </c>
      <c r="AH8589" s="21" t="str">
        <f t="shared" si="820"/>
        <v/>
      </c>
      <c r="AI8589" s="1" t="str">
        <f>IFERROR(VLOOKUP(H8589,Factors!$C$45:$D$48,2,0),"")</f>
        <v/>
      </c>
      <c r="AJ8589" t="b">
        <f t="shared" si="823"/>
        <v>0</v>
      </c>
    </row>
    <row r="8590" spans="2:36" ht="15" customHeight="1" x14ac:dyDescent="0.3">
      <c r="B8590" s="70"/>
      <c r="C8590" s="58"/>
      <c r="D8590" s="63"/>
      <c r="E8590" s="58"/>
      <c r="F8590" s="58"/>
      <c r="G8590" s="44"/>
      <c r="H8590" s="45"/>
      <c r="I8590" s="45"/>
      <c r="J8590" s="40" t="str">
        <f t="shared" si="818"/>
        <v/>
      </c>
      <c r="K8590" s="39" t="str">
        <f t="shared" si="822"/>
        <v/>
      </c>
      <c r="AB8590" s="17" t="str">
        <f t="shared" si="821"/>
        <v>-1</v>
      </c>
      <c r="AC8590" s="17">
        <f>IFERROR(INDEX(Factors!$C$59:$C$70,MATCH(AB8590,Factors!$B$59:$B$70,1),1),0)</f>
        <v>0</v>
      </c>
      <c r="AD8590" s="17">
        <f t="shared" si="819"/>
        <v>0</v>
      </c>
      <c r="AE8590" s="17">
        <f>IFERROR(INDEX(Factors!$B$6:$B$15,MATCH('INPUT - Census'!E8590,Factors!$C$6:$C$15,0),1),0)</f>
        <v>0</v>
      </c>
      <c r="AF8590" s="18">
        <f>IFERROR(INDEX(Factors!$B$16:$B$39,MATCH('INPUT - Census'!C8590,Factors!$C$16:$C$35,0),1),0)</f>
        <v>0</v>
      </c>
      <c r="AG8590" s="19">
        <f>IFERROR(INDEX(Factors!$B$40:$B$44,MATCH('INPUT - Census'!F8590,Factors!$C$40:$C$44,0),1),0)</f>
        <v>0</v>
      </c>
      <c r="AH8590" s="21" t="str">
        <f t="shared" si="820"/>
        <v/>
      </c>
      <c r="AI8590" s="1" t="str">
        <f>IFERROR(VLOOKUP(H8590,Factors!$C$45:$D$48,2,0),"")</f>
        <v/>
      </c>
      <c r="AJ8590" t="b">
        <f t="shared" si="823"/>
        <v>0</v>
      </c>
    </row>
    <row r="8591" spans="2:36" ht="15" customHeight="1" x14ac:dyDescent="0.3">
      <c r="B8591" s="70"/>
      <c r="C8591" s="58"/>
      <c r="D8591" s="63"/>
      <c r="E8591" s="58"/>
      <c r="F8591" s="58"/>
      <c r="G8591" s="44"/>
      <c r="H8591" s="45"/>
      <c r="I8591" s="45"/>
      <c r="J8591" s="40" t="str">
        <f t="shared" si="818"/>
        <v/>
      </c>
      <c r="K8591" s="39" t="str">
        <f t="shared" si="822"/>
        <v/>
      </c>
      <c r="AB8591" s="17" t="str">
        <f t="shared" si="821"/>
        <v>-1</v>
      </c>
      <c r="AC8591" s="17">
        <f>IFERROR(INDEX(Factors!$C$59:$C$70,MATCH(AB8591,Factors!$B$59:$B$70,1),1),0)</f>
        <v>0</v>
      </c>
      <c r="AD8591" s="17">
        <f t="shared" si="819"/>
        <v>0</v>
      </c>
      <c r="AE8591" s="17">
        <f>IFERROR(INDEX(Factors!$B$6:$B$15,MATCH('INPUT - Census'!E8591,Factors!$C$6:$C$15,0),1),0)</f>
        <v>0</v>
      </c>
      <c r="AF8591" s="18">
        <f>IFERROR(INDEX(Factors!$B$16:$B$39,MATCH('INPUT - Census'!C8591,Factors!$C$16:$C$35,0),1),0)</f>
        <v>0</v>
      </c>
      <c r="AG8591" s="19">
        <f>IFERROR(INDEX(Factors!$B$40:$B$44,MATCH('INPUT - Census'!F8591,Factors!$C$40:$C$44,0),1),0)</f>
        <v>0</v>
      </c>
      <c r="AH8591" s="21" t="str">
        <f t="shared" si="820"/>
        <v/>
      </c>
      <c r="AI8591" s="1" t="str">
        <f>IFERROR(VLOOKUP(H8591,Factors!$C$45:$D$48,2,0),"")</f>
        <v/>
      </c>
      <c r="AJ8591" t="b">
        <f t="shared" si="823"/>
        <v>0</v>
      </c>
    </row>
    <row r="8592" spans="2:36" ht="15" customHeight="1" x14ac:dyDescent="0.3">
      <c r="B8592" s="70"/>
      <c r="C8592" s="58"/>
      <c r="D8592" s="63"/>
      <c r="E8592" s="58"/>
      <c r="F8592" s="58"/>
      <c r="G8592" s="44"/>
      <c r="H8592" s="45"/>
      <c r="I8592" s="45"/>
      <c r="J8592" s="40" t="str">
        <f t="shared" si="818"/>
        <v/>
      </c>
      <c r="K8592" s="39" t="str">
        <f t="shared" si="822"/>
        <v/>
      </c>
      <c r="AB8592" s="17" t="str">
        <f t="shared" si="821"/>
        <v>-1</v>
      </c>
      <c r="AC8592" s="17">
        <f>IFERROR(INDEX(Factors!$C$59:$C$70,MATCH(AB8592,Factors!$B$59:$B$70,1),1),0)</f>
        <v>0</v>
      </c>
      <c r="AD8592" s="17">
        <f t="shared" si="819"/>
        <v>0</v>
      </c>
      <c r="AE8592" s="17">
        <f>IFERROR(INDEX(Factors!$B$6:$B$15,MATCH('INPUT - Census'!E8592,Factors!$C$6:$C$15,0),1),0)</f>
        <v>0</v>
      </c>
      <c r="AF8592" s="18">
        <f>IFERROR(INDEX(Factors!$B$16:$B$39,MATCH('INPUT - Census'!C8592,Factors!$C$16:$C$35,0),1),0)</f>
        <v>0</v>
      </c>
      <c r="AG8592" s="19">
        <f>IFERROR(INDEX(Factors!$B$40:$B$44,MATCH('INPUT - Census'!F8592,Factors!$C$40:$C$44,0),1),0)</f>
        <v>0</v>
      </c>
      <c r="AH8592" s="21" t="str">
        <f t="shared" si="820"/>
        <v/>
      </c>
      <c r="AI8592" s="1" t="str">
        <f>IFERROR(VLOOKUP(H8592,Factors!$C$45:$D$48,2,0),"")</f>
        <v/>
      </c>
      <c r="AJ8592" t="b">
        <f t="shared" si="823"/>
        <v>0</v>
      </c>
    </row>
    <row r="8593" spans="2:36" ht="15" customHeight="1" x14ac:dyDescent="0.3">
      <c r="B8593" s="70"/>
      <c r="C8593" s="58"/>
      <c r="D8593" s="63"/>
      <c r="E8593" s="58"/>
      <c r="F8593" s="58"/>
      <c r="G8593" s="44"/>
      <c r="H8593" s="45"/>
      <c r="I8593" s="45"/>
      <c r="J8593" s="40" t="str">
        <f t="shared" si="818"/>
        <v/>
      </c>
      <c r="K8593" s="39" t="str">
        <f t="shared" si="822"/>
        <v/>
      </c>
      <c r="AB8593" s="17" t="str">
        <f t="shared" si="821"/>
        <v>-1</v>
      </c>
      <c r="AC8593" s="17">
        <f>IFERROR(INDEX(Factors!$C$59:$C$70,MATCH(AB8593,Factors!$B$59:$B$70,1),1),0)</f>
        <v>0</v>
      </c>
      <c r="AD8593" s="17">
        <f t="shared" si="819"/>
        <v>0</v>
      </c>
      <c r="AE8593" s="17">
        <f>IFERROR(INDEX(Factors!$B$6:$B$15,MATCH('INPUT - Census'!E8593,Factors!$C$6:$C$15,0),1),0)</f>
        <v>0</v>
      </c>
      <c r="AF8593" s="18">
        <f>IFERROR(INDEX(Factors!$B$16:$B$39,MATCH('INPUT - Census'!C8593,Factors!$C$16:$C$35,0),1),0)</f>
        <v>0</v>
      </c>
      <c r="AG8593" s="19">
        <f>IFERROR(INDEX(Factors!$B$40:$B$44,MATCH('INPUT - Census'!F8593,Factors!$C$40:$C$44,0),1),0)</f>
        <v>0</v>
      </c>
      <c r="AH8593" s="21" t="str">
        <f t="shared" si="820"/>
        <v/>
      </c>
      <c r="AI8593" s="1" t="str">
        <f>IFERROR(VLOOKUP(H8593,Factors!$C$45:$D$48,2,0),"")</f>
        <v/>
      </c>
      <c r="AJ8593" t="b">
        <f t="shared" si="823"/>
        <v>0</v>
      </c>
    </row>
    <row r="8594" spans="2:36" ht="15" customHeight="1" x14ac:dyDescent="0.3">
      <c r="B8594" s="70"/>
      <c r="C8594" s="58"/>
      <c r="D8594" s="63"/>
      <c r="E8594" s="58"/>
      <c r="F8594" s="58"/>
      <c r="G8594" s="44"/>
      <c r="H8594" s="45"/>
      <c r="I8594" s="45"/>
      <c r="J8594" s="40" t="str">
        <f t="shared" si="818"/>
        <v/>
      </c>
      <c r="K8594" s="39" t="str">
        <f t="shared" si="822"/>
        <v/>
      </c>
      <c r="AB8594" s="17" t="str">
        <f t="shared" si="821"/>
        <v>-1</v>
      </c>
      <c r="AC8594" s="17">
        <f>IFERROR(INDEX(Factors!$C$59:$C$70,MATCH(AB8594,Factors!$B$59:$B$70,1),1),0)</f>
        <v>0</v>
      </c>
      <c r="AD8594" s="17">
        <f t="shared" si="819"/>
        <v>0</v>
      </c>
      <c r="AE8594" s="17">
        <f>IFERROR(INDEX(Factors!$B$6:$B$15,MATCH('INPUT - Census'!E8594,Factors!$C$6:$C$15,0),1),0)</f>
        <v>0</v>
      </c>
      <c r="AF8594" s="18">
        <f>IFERROR(INDEX(Factors!$B$16:$B$39,MATCH('INPUT - Census'!C8594,Factors!$C$16:$C$35,0),1),0)</f>
        <v>0</v>
      </c>
      <c r="AG8594" s="19">
        <f>IFERROR(INDEX(Factors!$B$40:$B$44,MATCH('INPUT - Census'!F8594,Factors!$C$40:$C$44,0),1),0)</f>
        <v>0</v>
      </c>
      <c r="AH8594" s="21" t="str">
        <f t="shared" si="820"/>
        <v/>
      </c>
      <c r="AI8594" s="1" t="str">
        <f>IFERROR(VLOOKUP(H8594,Factors!$C$45:$D$48,2,0),"")</f>
        <v/>
      </c>
      <c r="AJ8594" t="b">
        <f t="shared" si="823"/>
        <v>0</v>
      </c>
    </row>
    <row r="8595" spans="2:36" ht="15" customHeight="1" x14ac:dyDescent="0.3">
      <c r="B8595" s="70"/>
      <c r="C8595" s="58"/>
      <c r="D8595" s="63"/>
      <c r="E8595" s="58"/>
      <c r="F8595" s="58"/>
      <c r="G8595" s="44"/>
      <c r="H8595" s="45"/>
      <c r="I8595" s="45"/>
      <c r="J8595" s="40" t="str">
        <f t="shared" si="818"/>
        <v/>
      </c>
      <c r="K8595" s="39" t="str">
        <f t="shared" si="822"/>
        <v/>
      </c>
      <c r="AB8595" s="17" t="str">
        <f t="shared" si="821"/>
        <v>-1</v>
      </c>
      <c r="AC8595" s="17">
        <f>IFERROR(INDEX(Factors!$C$59:$C$70,MATCH(AB8595,Factors!$B$59:$B$70,1),1),0)</f>
        <v>0</v>
      </c>
      <c r="AD8595" s="17">
        <f t="shared" si="819"/>
        <v>0</v>
      </c>
      <c r="AE8595" s="17">
        <f>IFERROR(INDEX(Factors!$B$6:$B$15,MATCH('INPUT - Census'!E8595,Factors!$C$6:$C$15,0),1),0)</f>
        <v>0</v>
      </c>
      <c r="AF8595" s="18">
        <f>IFERROR(INDEX(Factors!$B$16:$B$39,MATCH('INPUT - Census'!C8595,Factors!$C$16:$C$35,0),1),0)</f>
        <v>0</v>
      </c>
      <c r="AG8595" s="19">
        <f>IFERROR(INDEX(Factors!$B$40:$B$44,MATCH('INPUT - Census'!F8595,Factors!$C$40:$C$44,0),1),0)</f>
        <v>0</v>
      </c>
      <c r="AH8595" s="21" t="str">
        <f t="shared" si="820"/>
        <v/>
      </c>
      <c r="AI8595" s="1" t="str">
        <f>IFERROR(VLOOKUP(H8595,Factors!$C$45:$D$48,2,0),"")</f>
        <v/>
      </c>
      <c r="AJ8595" t="b">
        <f t="shared" si="823"/>
        <v>0</v>
      </c>
    </row>
    <row r="8596" spans="2:36" ht="15" customHeight="1" x14ac:dyDescent="0.3">
      <c r="B8596" s="70"/>
      <c r="C8596" s="58"/>
      <c r="D8596" s="63"/>
      <c r="E8596" s="58"/>
      <c r="F8596" s="58"/>
      <c r="G8596" s="44"/>
      <c r="H8596" s="45"/>
      <c r="I8596" s="45"/>
      <c r="J8596" s="40" t="str">
        <f t="shared" si="818"/>
        <v/>
      </c>
      <c r="K8596" s="39" t="str">
        <f t="shared" si="822"/>
        <v/>
      </c>
      <c r="AB8596" s="17" t="str">
        <f t="shared" si="821"/>
        <v>-1</v>
      </c>
      <c r="AC8596" s="17">
        <f>IFERROR(INDEX(Factors!$C$59:$C$70,MATCH(AB8596,Factors!$B$59:$B$70,1),1),0)</f>
        <v>0</v>
      </c>
      <c r="AD8596" s="17">
        <f t="shared" si="819"/>
        <v>0</v>
      </c>
      <c r="AE8596" s="17">
        <f>IFERROR(INDEX(Factors!$B$6:$B$15,MATCH('INPUT - Census'!E8596,Factors!$C$6:$C$15,0),1),0)</f>
        <v>0</v>
      </c>
      <c r="AF8596" s="18">
        <f>IFERROR(INDEX(Factors!$B$16:$B$39,MATCH('INPUT - Census'!C8596,Factors!$C$16:$C$35,0),1),0)</f>
        <v>0</v>
      </c>
      <c r="AG8596" s="19">
        <f>IFERROR(INDEX(Factors!$B$40:$B$44,MATCH('INPUT - Census'!F8596,Factors!$C$40:$C$44,0),1),0)</f>
        <v>0</v>
      </c>
      <c r="AH8596" s="21" t="str">
        <f t="shared" si="820"/>
        <v/>
      </c>
      <c r="AI8596" s="1" t="str">
        <f>IFERROR(VLOOKUP(H8596,Factors!$C$45:$D$48,2,0),"")</f>
        <v/>
      </c>
      <c r="AJ8596" t="b">
        <f t="shared" si="823"/>
        <v>0</v>
      </c>
    </row>
    <row r="8597" spans="2:36" ht="15" customHeight="1" x14ac:dyDescent="0.3">
      <c r="B8597" s="70"/>
      <c r="C8597" s="58"/>
      <c r="D8597" s="63"/>
      <c r="E8597" s="58"/>
      <c r="F8597" s="58"/>
      <c r="G8597" s="44"/>
      <c r="H8597" s="45"/>
      <c r="I8597" s="45"/>
      <c r="J8597" s="40" t="str">
        <f t="shared" si="818"/>
        <v/>
      </c>
      <c r="K8597" s="39" t="str">
        <f t="shared" si="822"/>
        <v/>
      </c>
      <c r="AB8597" s="17" t="str">
        <f t="shared" si="821"/>
        <v>-1</v>
      </c>
      <c r="AC8597" s="17">
        <f>IFERROR(INDEX(Factors!$C$59:$C$70,MATCH(AB8597,Factors!$B$59:$B$70,1),1),0)</f>
        <v>0</v>
      </c>
      <c r="AD8597" s="17">
        <f t="shared" si="819"/>
        <v>0</v>
      </c>
      <c r="AE8597" s="17">
        <f>IFERROR(INDEX(Factors!$B$6:$B$15,MATCH('INPUT - Census'!E8597,Factors!$C$6:$C$15,0),1),0)</f>
        <v>0</v>
      </c>
      <c r="AF8597" s="18">
        <f>IFERROR(INDEX(Factors!$B$16:$B$39,MATCH('INPUT - Census'!C8597,Factors!$C$16:$C$35,0),1),0)</f>
        <v>0</v>
      </c>
      <c r="AG8597" s="19">
        <f>IFERROR(INDEX(Factors!$B$40:$B$44,MATCH('INPUT - Census'!F8597,Factors!$C$40:$C$44,0),1),0)</f>
        <v>0</v>
      </c>
      <c r="AH8597" s="21" t="str">
        <f t="shared" si="820"/>
        <v/>
      </c>
      <c r="AI8597" s="1" t="str">
        <f>IFERROR(VLOOKUP(H8597,Factors!$C$45:$D$48,2,0),"")</f>
        <v/>
      </c>
      <c r="AJ8597" t="b">
        <f t="shared" si="823"/>
        <v>0</v>
      </c>
    </row>
    <row r="8598" spans="2:36" ht="15" customHeight="1" x14ac:dyDescent="0.3">
      <c r="B8598" s="70"/>
      <c r="C8598" s="58"/>
      <c r="D8598" s="63"/>
      <c r="E8598" s="58"/>
      <c r="F8598" s="58"/>
      <c r="G8598" s="44"/>
      <c r="H8598" s="45"/>
      <c r="I8598" s="45"/>
      <c r="J8598" s="40" t="str">
        <f t="shared" si="818"/>
        <v/>
      </c>
      <c r="K8598" s="39" t="str">
        <f t="shared" si="822"/>
        <v/>
      </c>
      <c r="AB8598" s="17" t="str">
        <f t="shared" si="821"/>
        <v>-1</v>
      </c>
      <c r="AC8598" s="17">
        <f>IFERROR(INDEX(Factors!$C$59:$C$70,MATCH(AB8598,Factors!$B$59:$B$70,1),1),0)</f>
        <v>0</v>
      </c>
      <c r="AD8598" s="17">
        <f t="shared" si="819"/>
        <v>0</v>
      </c>
      <c r="AE8598" s="17">
        <f>IFERROR(INDEX(Factors!$B$6:$B$15,MATCH('INPUT - Census'!E8598,Factors!$C$6:$C$15,0),1),0)</f>
        <v>0</v>
      </c>
      <c r="AF8598" s="18">
        <f>IFERROR(INDEX(Factors!$B$16:$B$39,MATCH('INPUT - Census'!C8598,Factors!$C$16:$C$35,0),1),0)</f>
        <v>0</v>
      </c>
      <c r="AG8598" s="19">
        <f>IFERROR(INDEX(Factors!$B$40:$B$44,MATCH('INPUT - Census'!F8598,Factors!$C$40:$C$44,0),1),0)</f>
        <v>0</v>
      </c>
      <c r="AH8598" s="21" t="str">
        <f t="shared" si="820"/>
        <v/>
      </c>
      <c r="AI8598" s="1" t="str">
        <f>IFERROR(VLOOKUP(H8598,Factors!$C$45:$D$48,2,0),"")</f>
        <v/>
      </c>
      <c r="AJ8598" t="b">
        <f t="shared" si="823"/>
        <v>0</v>
      </c>
    </row>
    <row r="8599" spans="2:36" ht="15" customHeight="1" x14ac:dyDescent="0.3">
      <c r="B8599" s="70"/>
      <c r="C8599" s="58"/>
      <c r="D8599" s="63"/>
      <c r="E8599" s="58"/>
      <c r="F8599" s="58"/>
      <c r="G8599" s="44"/>
      <c r="H8599" s="45"/>
      <c r="I8599" s="45"/>
      <c r="J8599" s="40" t="str">
        <f t="shared" si="818"/>
        <v/>
      </c>
      <c r="K8599" s="39" t="str">
        <f t="shared" si="822"/>
        <v/>
      </c>
      <c r="AB8599" s="17" t="str">
        <f t="shared" si="821"/>
        <v>-1</v>
      </c>
      <c r="AC8599" s="17">
        <f>IFERROR(INDEX(Factors!$C$59:$C$70,MATCH(AB8599,Factors!$B$59:$B$70,1),1),0)</f>
        <v>0</v>
      </c>
      <c r="AD8599" s="17">
        <f t="shared" si="819"/>
        <v>0</v>
      </c>
      <c r="AE8599" s="17">
        <f>IFERROR(INDEX(Factors!$B$6:$B$15,MATCH('INPUT - Census'!E8599,Factors!$C$6:$C$15,0),1),0)</f>
        <v>0</v>
      </c>
      <c r="AF8599" s="18">
        <f>IFERROR(INDEX(Factors!$B$16:$B$39,MATCH('INPUT - Census'!C8599,Factors!$C$16:$C$35,0),1),0)</f>
        <v>0</v>
      </c>
      <c r="AG8599" s="19">
        <f>IFERROR(INDEX(Factors!$B$40:$B$44,MATCH('INPUT - Census'!F8599,Factors!$C$40:$C$44,0),1),0)</f>
        <v>0</v>
      </c>
      <c r="AH8599" s="21" t="str">
        <f t="shared" si="820"/>
        <v/>
      </c>
      <c r="AI8599" s="1" t="str">
        <f>IFERROR(VLOOKUP(H8599,Factors!$C$45:$D$48,2,0),"")</f>
        <v/>
      </c>
      <c r="AJ8599" t="b">
        <f t="shared" si="823"/>
        <v>0</v>
      </c>
    </row>
    <row r="8600" spans="2:36" ht="15" customHeight="1" x14ac:dyDescent="0.3">
      <c r="B8600" s="70"/>
      <c r="C8600" s="58"/>
      <c r="D8600" s="63"/>
      <c r="E8600" s="58"/>
      <c r="F8600" s="58"/>
      <c r="G8600" s="44"/>
      <c r="H8600" s="45"/>
      <c r="I8600" s="45"/>
      <c r="J8600" s="40" t="str">
        <f t="shared" si="818"/>
        <v/>
      </c>
      <c r="K8600" s="39" t="str">
        <f t="shared" si="822"/>
        <v/>
      </c>
      <c r="AB8600" s="17" t="str">
        <f t="shared" si="821"/>
        <v>-1</v>
      </c>
      <c r="AC8600" s="17">
        <f>IFERROR(INDEX(Factors!$C$59:$C$70,MATCH(AB8600,Factors!$B$59:$B$70,1),1),0)</f>
        <v>0</v>
      </c>
      <c r="AD8600" s="17">
        <f t="shared" si="819"/>
        <v>0</v>
      </c>
      <c r="AE8600" s="17">
        <f>IFERROR(INDEX(Factors!$B$6:$B$15,MATCH('INPUT - Census'!E8600,Factors!$C$6:$C$15,0),1),0)</f>
        <v>0</v>
      </c>
      <c r="AF8600" s="18">
        <f>IFERROR(INDEX(Factors!$B$16:$B$39,MATCH('INPUT - Census'!C8600,Factors!$C$16:$C$35,0),1),0)</f>
        <v>0</v>
      </c>
      <c r="AG8600" s="19">
        <f>IFERROR(INDEX(Factors!$B$40:$B$44,MATCH('INPUT - Census'!F8600,Factors!$C$40:$C$44,0),1),0)</f>
        <v>0</v>
      </c>
      <c r="AH8600" s="21" t="str">
        <f t="shared" si="820"/>
        <v/>
      </c>
      <c r="AI8600" s="1" t="str">
        <f>IFERROR(VLOOKUP(H8600,Factors!$C$45:$D$48,2,0),"")</f>
        <v/>
      </c>
      <c r="AJ8600" t="b">
        <f t="shared" si="823"/>
        <v>0</v>
      </c>
    </row>
    <row r="8601" spans="2:36" ht="15" customHeight="1" x14ac:dyDescent="0.3">
      <c r="B8601" s="70"/>
      <c r="C8601" s="58"/>
      <c r="D8601" s="63"/>
      <c r="E8601" s="58"/>
      <c r="F8601" s="58"/>
      <c r="G8601" s="44"/>
      <c r="H8601" s="45"/>
      <c r="I8601" s="45"/>
      <c r="J8601" s="40" t="str">
        <f t="shared" si="818"/>
        <v/>
      </c>
      <c r="K8601" s="39" t="str">
        <f t="shared" si="822"/>
        <v/>
      </c>
      <c r="AB8601" s="17" t="str">
        <f t="shared" si="821"/>
        <v>-1</v>
      </c>
      <c r="AC8601" s="17">
        <f>IFERROR(INDEX(Factors!$C$59:$C$70,MATCH(AB8601,Factors!$B$59:$B$70,1),1),0)</f>
        <v>0</v>
      </c>
      <c r="AD8601" s="17">
        <f t="shared" si="819"/>
        <v>0</v>
      </c>
      <c r="AE8601" s="17">
        <f>IFERROR(INDEX(Factors!$B$6:$B$15,MATCH('INPUT - Census'!E8601,Factors!$C$6:$C$15,0),1),0)</f>
        <v>0</v>
      </c>
      <c r="AF8601" s="18">
        <f>IFERROR(INDEX(Factors!$B$16:$B$39,MATCH('INPUT - Census'!C8601,Factors!$C$16:$C$35,0),1),0)</f>
        <v>0</v>
      </c>
      <c r="AG8601" s="19">
        <f>IFERROR(INDEX(Factors!$B$40:$B$44,MATCH('INPUT - Census'!F8601,Factors!$C$40:$C$44,0),1),0)</f>
        <v>0</v>
      </c>
      <c r="AH8601" s="21" t="str">
        <f t="shared" si="820"/>
        <v/>
      </c>
      <c r="AI8601" s="1" t="str">
        <f>IFERROR(VLOOKUP(H8601,Factors!$C$45:$D$48,2,0),"")</f>
        <v/>
      </c>
      <c r="AJ8601" t="b">
        <f t="shared" si="823"/>
        <v>0</v>
      </c>
    </row>
    <row r="8602" spans="2:36" ht="15" customHeight="1" x14ac:dyDescent="0.3">
      <c r="B8602" s="70"/>
      <c r="C8602" s="58"/>
      <c r="D8602" s="63"/>
      <c r="E8602" s="58"/>
      <c r="F8602" s="58"/>
      <c r="G8602" s="44"/>
      <c r="H8602" s="45"/>
      <c r="I8602" s="45"/>
      <c r="J8602" s="40" t="str">
        <f t="shared" si="818"/>
        <v/>
      </c>
      <c r="K8602" s="39" t="str">
        <f t="shared" si="822"/>
        <v/>
      </c>
      <c r="AB8602" s="17" t="str">
        <f t="shared" si="821"/>
        <v>-1</v>
      </c>
      <c r="AC8602" s="17">
        <f>IFERROR(INDEX(Factors!$C$59:$C$70,MATCH(AB8602,Factors!$B$59:$B$70,1),1),0)</f>
        <v>0</v>
      </c>
      <c r="AD8602" s="17">
        <f t="shared" si="819"/>
        <v>0</v>
      </c>
      <c r="AE8602" s="17">
        <f>IFERROR(INDEX(Factors!$B$6:$B$15,MATCH('INPUT - Census'!E8602,Factors!$C$6:$C$15,0),1),0)</f>
        <v>0</v>
      </c>
      <c r="AF8602" s="18">
        <f>IFERROR(INDEX(Factors!$B$16:$B$39,MATCH('INPUT - Census'!C8602,Factors!$C$16:$C$35,0),1),0)</f>
        <v>0</v>
      </c>
      <c r="AG8602" s="19">
        <f>IFERROR(INDEX(Factors!$B$40:$B$44,MATCH('INPUT - Census'!F8602,Factors!$C$40:$C$44,0),1),0)</f>
        <v>0</v>
      </c>
      <c r="AH8602" s="21" t="str">
        <f t="shared" si="820"/>
        <v/>
      </c>
      <c r="AI8602" s="1" t="str">
        <f>IFERROR(VLOOKUP(H8602,Factors!$C$45:$D$48,2,0),"")</f>
        <v/>
      </c>
      <c r="AJ8602" t="b">
        <f t="shared" si="823"/>
        <v>0</v>
      </c>
    </row>
    <row r="8603" spans="2:36" ht="15" customHeight="1" x14ac:dyDescent="0.3">
      <c r="B8603" s="70"/>
      <c r="C8603" s="58"/>
      <c r="D8603" s="63"/>
      <c r="E8603" s="58"/>
      <c r="F8603" s="58"/>
      <c r="G8603" s="44"/>
      <c r="H8603" s="45"/>
      <c r="I8603" s="45"/>
      <c r="J8603" s="40" t="str">
        <f t="shared" si="818"/>
        <v/>
      </c>
      <c r="K8603" s="39" t="str">
        <f t="shared" si="822"/>
        <v/>
      </c>
      <c r="AB8603" s="17" t="str">
        <f t="shared" si="821"/>
        <v>-1</v>
      </c>
      <c r="AC8603" s="17">
        <f>IFERROR(INDEX(Factors!$C$59:$C$70,MATCH(AB8603,Factors!$B$59:$B$70,1),1),0)</f>
        <v>0</v>
      </c>
      <c r="AD8603" s="17">
        <f t="shared" si="819"/>
        <v>0</v>
      </c>
      <c r="AE8603" s="17">
        <f>IFERROR(INDEX(Factors!$B$6:$B$15,MATCH('INPUT - Census'!E8603,Factors!$C$6:$C$15,0),1),0)</f>
        <v>0</v>
      </c>
      <c r="AF8603" s="18">
        <f>IFERROR(INDEX(Factors!$B$16:$B$39,MATCH('INPUT - Census'!C8603,Factors!$C$16:$C$35,0),1),0)</f>
        <v>0</v>
      </c>
      <c r="AG8603" s="19">
        <f>IFERROR(INDEX(Factors!$B$40:$B$44,MATCH('INPUT - Census'!F8603,Factors!$C$40:$C$44,0),1),0)</f>
        <v>0</v>
      </c>
      <c r="AH8603" s="21" t="str">
        <f t="shared" si="820"/>
        <v/>
      </c>
      <c r="AI8603" s="1" t="str">
        <f>IFERROR(VLOOKUP(H8603,Factors!$C$45:$D$48,2,0),"")</f>
        <v/>
      </c>
      <c r="AJ8603" t="b">
        <f t="shared" si="823"/>
        <v>0</v>
      </c>
    </row>
    <row r="8604" spans="2:36" ht="15" customHeight="1" x14ac:dyDescent="0.3">
      <c r="B8604" s="70"/>
      <c r="C8604" s="58"/>
      <c r="D8604" s="63"/>
      <c r="E8604" s="58"/>
      <c r="F8604" s="58"/>
      <c r="G8604" s="44"/>
      <c r="H8604" s="45"/>
      <c r="I8604" s="45"/>
      <c r="J8604" s="40" t="str">
        <f t="shared" si="818"/>
        <v/>
      </c>
      <c r="K8604" s="39" t="str">
        <f t="shared" si="822"/>
        <v/>
      </c>
      <c r="AB8604" s="17" t="str">
        <f t="shared" si="821"/>
        <v>-1</v>
      </c>
      <c r="AC8604" s="17">
        <f>IFERROR(INDEX(Factors!$C$59:$C$70,MATCH(AB8604,Factors!$B$59:$B$70,1),1),0)</f>
        <v>0</v>
      </c>
      <c r="AD8604" s="17">
        <f t="shared" si="819"/>
        <v>0</v>
      </c>
      <c r="AE8604" s="17">
        <f>IFERROR(INDEX(Factors!$B$6:$B$15,MATCH('INPUT - Census'!E8604,Factors!$C$6:$C$15,0),1),0)</f>
        <v>0</v>
      </c>
      <c r="AF8604" s="18">
        <f>IFERROR(INDEX(Factors!$B$16:$B$39,MATCH('INPUT - Census'!C8604,Factors!$C$16:$C$35,0),1),0)</f>
        <v>0</v>
      </c>
      <c r="AG8604" s="19">
        <f>IFERROR(INDEX(Factors!$B$40:$B$44,MATCH('INPUT - Census'!F8604,Factors!$C$40:$C$44,0),1),0)</f>
        <v>0</v>
      </c>
      <c r="AH8604" s="21" t="str">
        <f t="shared" si="820"/>
        <v/>
      </c>
      <c r="AI8604" s="1" t="str">
        <f>IFERROR(VLOOKUP(H8604,Factors!$C$45:$D$48,2,0),"")</f>
        <v/>
      </c>
      <c r="AJ8604" t="b">
        <f t="shared" si="823"/>
        <v>0</v>
      </c>
    </row>
    <row r="8605" spans="2:36" ht="15" customHeight="1" x14ac:dyDescent="0.3">
      <c r="B8605" s="70"/>
      <c r="C8605" s="58"/>
      <c r="D8605" s="63"/>
      <c r="E8605" s="58"/>
      <c r="F8605" s="58"/>
      <c r="G8605" s="44"/>
      <c r="H8605" s="45"/>
      <c r="I8605" s="45"/>
      <c r="J8605" s="40" t="str">
        <f t="shared" si="818"/>
        <v/>
      </c>
      <c r="K8605" s="39" t="str">
        <f t="shared" si="822"/>
        <v/>
      </c>
      <c r="AB8605" s="17" t="str">
        <f t="shared" si="821"/>
        <v>-1</v>
      </c>
      <c r="AC8605" s="17">
        <f>IFERROR(INDEX(Factors!$C$59:$C$70,MATCH(AB8605,Factors!$B$59:$B$70,1),1),0)</f>
        <v>0</v>
      </c>
      <c r="AD8605" s="17">
        <f t="shared" si="819"/>
        <v>0</v>
      </c>
      <c r="AE8605" s="17">
        <f>IFERROR(INDEX(Factors!$B$6:$B$15,MATCH('INPUT - Census'!E8605,Factors!$C$6:$C$15,0),1),0)</f>
        <v>0</v>
      </c>
      <c r="AF8605" s="18">
        <f>IFERROR(INDEX(Factors!$B$16:$B$39,MATCH('INPUT - Census'!C8605,Factors!$C$16:$C$35,0),1),0)</f>
        <v>0</v>
      </c>
      <c r="AG8605" s="19">
        <f>IFERROR(INDEX(Factors!$B$40:$B$44,MATCH('INPUT - Census'!F8605,Factors!$C$40:$C$44,0),1),0)</f>
        <v>0</v>
      </c>
      <c r="AH8605" s="21" t="str">
        <f t="shared" si="820"/>
        <v/>
      </c>
      <c r="AI8605" s="1" t="str">
        <f>IFERROR(VLOOKUP(H8605,Factors!$C$45:$D$48,2,0),"")</f>
        <v/>
      </c>
      <c r="AJ8605" t="b">
        <f t="shared" si="823"/>
        <v>0</v>
      </c>
    </row>
    <row r="8606" spans="2:36" ht="15" customHeight="1" x14ac:dyDescent="0.3">
      <c r="B8606" s="70"/>
      <c r="C8606" s="58"/>
      <c r="D8606" s="63"/>
      <c r="E8606" s="58"/>
      <c r="F8606" s="58"/>
      <c r="G8606" s="44"/>
      <c r="H8606" s="45"/>
      <c r="I8606" s="45"/>
      <c r="J8606" s="40" t="str">
        <f t="shared" si="818"/>
        <v/>
      </c>
      <c r="K8606" s="39" t="str">
        <f t="shared" si="822"/>
        <v/>
      </c>
      <c r="AB8606" s="17" t="str">
        <f t="shared" si="821"/>
        <v>-1</v>
      </c>
      <c r="AC8606" s="17">
        <f>IFERROR(INDEX(Factors!$C$59:$C$70,MATCH(AB8606,Factors!$B$59:$B$70,1),1),0)</f>
        <v>0</v>
      </c>
      <c r="AD8606" s="17">
        <f t="shared" si="819"/>
        <v>0</v>
      </c>
      <c r="AE8606" s="17">
        <f>IFERROR(INDEX(Factors!$B$6:$B$15,MATCH('INPUT - Census'!E8606,Factors!$C$6:$C$15,0),1),0)</f>
        <v>0</v>
      </c>
      <c r="AF8606" s="18">
        <f>IFERROR(INDEX(Factors!$B$16:$B$39,MATCH('INPUT - Census'!C8606,Factors!$C$16:$C$35,0),1),0)</f>
        <v>0</v>
      </c>
      <c r="AG8606" s="19">
        <f>IFERROR(INDEX(Factors!$B$40:$B$44,MATCH('INPUT - Census'!F8606,Factors!$C$40:$C$44,0),1),0)</f>
        <v>0</v>
      </c>
      <c r="AH8606" s="21" t="str">
        <f t="shared" si="820"/>
        <v/>
      </c>
      <c r="AI8606" s="1" t="str">
        <f>IFERROR(VLOOKUP(H8606,Factors!$C$45:$D$48,2,0),"")</f>
        <v/>
      </c>
      <c r="AJ8606" t="b">
        <f t="shared" si="823"/>
        <v>0</v>
      </c>
    </row>
    <row r="8607" spans="2:36" ht="15" customHeight="1" x14ac:dyDescent="0.3">
      <c r="B8607" s="70"/>
      <c r="C8607" s="58"/>
      <c r="D8607" s="63"/>
      <c r="E8607" s="58"/>
      <c r="F8607" s="58"/>
      <c r="G8607" s="44"/>
      <c r="H8607" s="45"/>
      <c r="I8607" s="45"/>
      <c r="J8607" s="40" t="str">
        <f t="shared" ref="J8607:J8670" si="824">IF( ISNUMBER(B8607), ROUND(($AL$3-B8607)/365,0), "" )</f>
        <v/>
      </c>
      <c r="K8607" s="39" t="str">
        <f t="shared" si="822"/>
        <v/>
      </c>
      <c r="AB8607" s="17" t="str">
        <f t="shared" si="821"/>
        <v>-1</v>
      </c>
      <c r="AC8607" s="17">
        <f>IFERROR(INDEX(Factors!$C$59:$C$70,MATCH(AB8607,Factors!$B$59:$B$70,1),1),0)</f>
        <v>0</v>
      </c>
      <c r="AD8607" s="17">
        <f t="shared" ref="AD8607:AD8670" si="825">IF(COUNTIF($P$2:$P$16,D8607),MATCH(D8607,$P$2:$P$16,0),0)</f>
        <v>0</v>
      </c>
      <c r="AE8607" s="17">
        <f>IFERROR(INDEX(Factors!$B$6:$B$15,MATCH('INPUT - Census'!E8607,Factors!$C$6:$C$15,0),1),0)</f>
        <v>0</v>
      </c>
      <c r="AF8607" s="18">
        <f>IFERROR(INDEX(Factors!$B$16:$B$39,MATCH('INPUT - Census'!C8607,Factors!$C$16:$C$35,0),1),0)</f>
        <v>0</v>
      </c>
      <c r="AG8607" s="19">
        <f>IFERROR(INDEX(Factors!$B$40:$B$44,MATCH('INPUT - Census'!F8607,Factors!$C$40:$C$44,0),1),0)</f>
        <v>0</v>
      </c>
      <c r="AH8607" s="21" t="str">
        <f t="shared" ref="AH8607:AH8670" si="826">IF(G8607="","",G8607)</f>
        <v/>
      </c>
      <c r="AI8607" s="1" t="str">
        <f>IFERROR(VLOOKUP(H8607,Factors!$C$45:$D$48,2,0),"")</f>
        <v/>
      </c>
      <c r="AJ8607" t="b">
        <f t="shared" si="823"/>
        <v>0</v>
      </c>
    </row>
    <row r="8608" spans="2:36" ht="15" customHeight="1" x14ac:dyDescent="0.3">
      <c r="B8608" s="70"/>
      <c r="C8608" s="58"/>
      <c r="D8608" s="63"/>
      <c r="E8608" s="58"/>
      <c r="F8608" s="58"/>
      <c r="G8608" s="44"/>
      <c r="H8608" s="45"/>
      <c r="I8608" s="45"/>
      <c r="J8608" s="40" t="str">
        <f t="shared" si="824"/>
        <v/>
      </c>
      <c r="K8608" s="39" t="str">
        <f t="shared" si="822"/>
        <v/>
      </c>
      <c r="AB8608" s="17" t="str">
        <f t="shared" si="821"/>
        <v>-1</v>
      </c>
      <c r="AC8608" s="17">
        <f>IFERROR(INDEX(Factors!$C$59:$C$70,MATCH(AB8608,Factors!$B$59:$B$70,1),1),0)</f>
        <v>0</v>
      </c>
      <c r="AD8608" s="17">
        <f t="shared" si="825"/>
        <v>0</v>
      </c>
      <c r="AE8608" s="17">
        <f>IFERROR(INDEX(Factors!$B$6:$B$15,MATCH('INPUT - Census'!E8608,Factors!$C$6:$C$15,0),1),0)</f>
        <v>0</v>
      </c>
      <c r="AF8608" s="18">
        <f>IFERROR(INDEX(Factors!$B$16:$B$39,MATCH('INPUT - Census'!C8608,Factors!$C$16:$C$35,0),1),0)</f>
        <v>0</v>
      </c>
      <c r="AG8608" s="19">
        <f>IFERROR(INDEX(Factors!$B$40:$B$44,MATCH('INPUT - Census'!F8608,Factors!$C$40:$C$44,0),1),0)</f>
        <v>0</v>
      </c>
      <c r="AH8608" s="21" t="str">
        <f t="shared" si="826"/>
        <v/>
      </c>
      <c r="AI8608" s="1" t="str">
        <f>IFERROR(VLOOKUP(H8608,Factors!$C$45:$D$48,2,0),"")</f>
        <v/>
      </c>
      <c r="AJ8608" t="b">
        <f t="shared" si="823"/>
        <v>0</v>
      </c>
    </row>
    <row r="8609" spans="2:36" ht="15" customHeight="1" x14ac:dyDescent="0.3">
      <c r="B8609" s="70"/>
      <c r="C8609" s="58"/>
      <c r="D8609" s="63"/>
      <c r="E8609" s="58"/>
      <c r="F8609" s="58"/>
      <c r="G8609" s="44"/>
      <c r="H8609" s="45"/>
      <c r="I8609" s="45"/>
      <c r="J8609" s="40" t="str">
        <f t="shared" si="824"/>
        <v/>
      </c>
      <c r="K8609" s="39" t="str">
        <f t="shared" si="822"/>
        <v/>
      </c>
      <c r="AB8609" s="17" t="str">
        <f t="shared" si="821"/>
        <v>-1</v>
      </c>
      <c r="AC8609" s="17">
        <f>IFERROR(INDEX(Factors!$C$59:$C$70,MATCH(AB8609,Factors!$B$59:$B$70,1),1),0)</f>
        <v>0</v>
      </c>
      <c r="AD8609" s="17">
        <f t="shared" si="825"/>
        <v>0</v>
      </c>
      <c r="AE8609" s="17">
        <f>IFERROR(INDEX(Factors!$B$6:$B$15,MATCH('INPUT - Census'!E8609,Factors!$C$6:$C$15,0),1),0)</f>
        <v>0</v>
      </c>
      <c r="AF8609" s="18">
        <f>IFERROR(INDEX(Factors!$B$16:$B$39,MATCH('INPUT - Census'!C8609,Factors!$C$16:$C$35,0),1),0)</f>
        <v>0</v>
      </c>
      <c r="AG8609" s="19">
        <f>IFERROR(INDEX(Factors!$B$40:$B$44,MATCH('INPUT - Census'!F8609,Factors!$C$40:$C$44,0),1),0)</f>
        <v>0</v>
      </c>
      <c r="AH8609" s="21" t="str">
        <f t="shared" si="826"/>
        <v/>
      </c>
      <c r="AI8609" s="1" t="str">
        <f>IFERROR(VLOOKUP(H8609,Factors!$C$45:$D$48,2,0),"")</f>
        <v/>
      </c>
      <c r="AJ8609" t="b">
        <f t="shared" si="823"/>
        <v>0</v>
      </c>
    </row>
    <row r="8610" spans="2:36" ht="15" customHeight="1" x14ac:dyDescent="0.3">
      <c r="B8610" s="70"/>
      <c r="C8610" s="58"/>
      <c r="D8610" s="63"/>
      <c r="E8610" s="58"/>
      <c r="F8610" s="58"/>
      <c r="G8610" s="44"/>
      <c r="H8610" s="45"/>
      <c r="I8610" s="45"/>
      <c r="J8610" s="40" t="str">
        <f t="shared" si="824"/>
        <v/>
      </c>
      <c r="K8610" s="39" t="str">
        <f t="shared" si="822"/>
        <v/>
      </c>
      <c r="AB8610" s="17" t="str">
        <f t="shared" si="821"/>
        <v>-1</v>
      </c>
      <c r="AC8610" s="17">
        <f>IFERROR(INDEX(Factors!$C$59:$C$70,MATCH(AB8610,Factors!$B$59:$B$70,1),1),0)</f>
        <v>0</v>
      </c>
      <c r="AD8610" s="17">
        <f t="shared" si="825"/>
        <v>0</v>
      </c>
      <c r="AE8610" s="17">
        <f>IFERROR(INDEX(Factors!$B$6:$B$15,MATCH('INPUT - Census'!E8610,Factors!$C$6:$C$15,0),1),0)</f>
        <v>0</v>
      </c>
      <c r="AF8610" s="18">
        <f>IFERROR(INDEX(Factors!$B$16:$B$39,MATCH('INPUT - Census'!C8610,Factors!$C$16:$C$35,0),1),0)</f>
        <v>0</v>
      </c>
      <c r="AG8610" s="19">
        <f>IFERROR(INDEX(Factors!$B$40:$B$44,MATCH('INPUT - Census'!F8610,Factors!$C$40:$C$44,0),1),0)</f>
        <v>0</v>
      </c>
      <c r="AH8610" s="21" t="str">
        <f t="shared" si="826"/>
        <v/>
      </c>
      <c r="AI8610" s="1" t="str">
        <f>IFERROR(VLOOKUP(H8610,Factors!$C$45:$D$48,2,0),"")</f>
        <v/>
      </c>
      <c r="AJ8610" t="b">
        <f t="shared" si="823"/>
        <v>0</v>
      </c>
    </row>
    <row r="8611" spans="2:36" ht="15" customHeight="1" x14ac:dyDescent="0.3">
      <c r="B8611" s="70"/>
      <c r="C8611" s="58"/>
      <c r="D8611" s="63"/>
      <c r="E8611" s="58"/>
      <c r="F8611" s="58"/>
      <c r="G8611" s="44"/>
      <c r="H8611" s="45"/>
      <c r="I8611" s="45"/>
      <c r="J8611" s="40" t="str">
        <f t="shared" si="824"/>
        <v/>
      </c>
      <c r="K8611" s="39" t="str">
        <f t="shared" si="822"/>
        <v/>
      </c>
      <c r="AB8611" s="17" t="str">
        <f t="shared" si="821"/>
        <v>-1</v>
      </c>
      <c r="AC8611" s="17">
        <f>IFERROR(INDEX(Factors!$C$59:$C$70,MATCH(AB8611,Factors!$B$59:$B$70,1),1),0)</f>
        <v>0</v>
      </c>
      <c r="AD8611" s="17">
        <f t="shared" si="825"/>
        <v>0</v>
      </c>
      <c r="AE8611" s="17">
        <f>IFERROR(INDEX(Factors!$B$6:$B$15,MATCH('INPUT - Census'!E8611,Factors!$C$6:$C$15,0),1),0)</f>
        <v>0</v>
      </c>
      <c r="AF8611" s="18">
        <f>IFERROR(INDEX(Factors!$B$16:$B$39,MATCH('INPUT - Census'!C8611,Factors!$C$16:$C$35,0),1),0)</f>
        <v>0</v>
      </c>
      <c r="AG8611" s="19">
        <f>IFERROR(INDEX(Factors!$B$40:$B$44,MATCH('INPUT - Census'!F8611,Factors!$C$40:$C$44,0),1),0)</f>
        <v>0</v>
      </c>
      <c r="AH8611" s="21" t="str">
        <f t="shared" si="826"/>
        <v/>
      </c>
      <c r="AI8611" s="1" t="str">
        <f>IFERROR(VLOOKUP(H8611,Factors!$C$45:$D$48,2,0),"")</f>
        <v/>
      </c>
      <c r="AJ8611" t="b">
        <f t="shared" si="823"/>
        <v>0</v>
      </c>
    </row>
    <row r="8612" spans="2:36" ht="15" customHeight="1" x14ac:dyDescent="0.3">
      <c r="B8612" s="70"/>
      <c r="C8612" s="58"/>
      <c r="D8612" s="63"/>
      <c r="E8612" s="58"/>
      <c r="F8612" s="58"/>
      <c r="G8612" s="44"/>
      <c r="H8612" s="45"/>
      <c r="I8612" s="45"/>
      <c r="J8612" s="40" t="str">
        <f t="shared" si="824"/>
        <v/>
      </c>
      <c r="K8612" s="39" t="str">
        <f t="shared" si="822"/>
        <v/>
      </c>
      <c r="AB8612" s="17" t="str">
        <f t="shared" si="821"/>
        <v>-1</v>
      </c>
      <c r="AC8612" s="17">
        <f>IFERROR(INDEX(Factors!$C$59:$C$70,MATCH(AB8612,Factors!$B$59:$B$70,1),1),0)</f>
        <v>0</v>
      </c>
      <c r="AD8612" s="17">
        <f t="shared" si="825"/>
        <v>0</v>
      </c>
      <c r="AE8612" s="17">
        <f>IFERROR(INDEX(Factors!$B$6:$B$15,MATCH('INPUT - Census'!E8612,Factors!$C$6:$C$15,0),1),0)</f>
        <v>0</v>
      </c>
      <c r="AF8612" s="18">
        <f>IFERROR(INDEX(Factors!$B$16:$B$39,MATCH('INPUT - Census'!C8612,Factors!$C$16:$C$35,0),1),0)</f>
        <v>0</v>
      </c>
      <c r="AG8612" s="19">
        <f>IFERROR(INDEX(Factors!$B$40:$B$44,MATCH('INPUT - Census'!F8612,Factors!$C$40:$C$44,0),1),0)</f>
        <v>0</v>
      </c>
      <c r="AH8612" s="21" t="str">
        <f t="shared" si="826"/>
        <v/>
      </c>
      <c r="AI8612" s="1" t="str">
        <f>IFERROR(VLOOKUP(H8612,Factors!$C$45:$D$48,2,0),"")</f>
        <v/>
      </c>
      <c r="AJ8612" t="b">
        <f t="shared" si="823"/>
        <v>0</v>
      </c>
    </row>
    <row r="8613" spans="2:36" ht="15" customHeight="1" x14ac:dyDescent="0.3">
      <c r="B8613" s="70"/>
      <c r="C8613" s="58"/>
      <c r="D8613" s="63"/>
      <c r="E8613" s="58"/>
      <c r="F8613" s="58"/>
      <c r="G8613" s="44"/>
      <c r="H8613" s="45"/>
      <c r="I8613" s="45"/>
      <c r="J8613" s="40" t="str">
        <f t="shared" si="824"/>
        <v/>
      </c>
      <c r="K8613" s="39" t="str">
        <f t="shared" si="822"/>
        <v/>
      </c>
      <c r="AB8613" s="17" t="str">
        <f t="shared" si="821"/>
        <v>-1</v>
      </c>
      <c r="AC8613" s="17">
        <f>IFERROR(INDEX(Factors!$C$59:$C$70,MATCH(AB8613,Factors!$B$59:$B$70,1),1),0)</f>
        <v>0</v>
      </c>
      <c r="AD8613" s="17">
        <f t="shared" si="825"/>
        <v>0</v>
      </c>
      <c r="AE8613" s="17">
        <f>IFERROR(INDEX(Factors!$B$6:$B$15,MATCH('INPUT - Census'!E8613,Factors!$C$6:$C$15,0),1),0)</f>
        <v>0</v>
      </c>
      <c r="AF8613" s="18">
        <f>IFERROR(INDEX(Factors!$B$16:$B$39,MATCH('INPUT - Census'!C8613,Factors!$C$16:$C$35,0),1),0)</f>
        <v>0</v>
      </c>
      <c r="AG8613" s="19">
        <f>IFERROR(INDEX(Factors!$B$40:$B$44,MATCH('INPUT - Census'!F8613,Factors!$C$40:$C$44,0),1),0)</f>
        <v>0</v>
      </c>
      <c r="AH8613" s="21" t="str">
        <f t="shared" si="826"/>
        <v/>
      </c>
      <c r="AI8613" s="1" t="str">
        <f>IFERROR(VLOOKUP(H8613,Factors!$C$45:$D$48,2,0),"")</f>
        <v/>
      </c>
      <c r="AJ8613" t="b">
        <f t="shared" si="823"/>
        <v>0</v>
      </c>
    </row>
    <row r="8614" spans="2:36" ht="15" customHeight="1" x14ac:dyDescent="0.3">
      <c r="B8614" s="70"/>
      <c r="C8614" s="58"/>
      <c r="D8614" s="63"/>
      <c r="E8614" s="58"/>
      <c r="F8614" s="58"/>
      <c r="G8614" s="44"/>
      <c r="H8614" s="45"/>
      <c r="I8614" s="45"/>
      <c r="J8614" s="40" t="str">
        <f t="shared" si="824"/>
        <v/>
      </c>
      <c r="K8614" s="39" t="str">
        <f t="shared" si="822"/>
        <v/>
      </c>
      <c r="AB8614" s="17" t="str">
        <f t="shared" si="821"/>
        <v>-1</v>
      </c>
      <c r="AC8614" s="17">
        <f>IFERROR(INDEX(Factors!$C$59:$C$70,MATCH(AB8614,Factors!$B$59:$B$70,1),1),0)</f>
        <v>0</v>
      </c>
      <c r="AD8614" s="17">
        <f t="shared" si="825"/>
        <v>0</v>
      </c>
      <c r="AE8614" s="17">
        <f>IFERROR(INDEX(Factors!$B$6:$B$15,MATCH('INPUT - Census'!E8614,Factors!$C$6:$C$15,0),1),0)</f>
        <v>0</v>
      </c>
      <c r="AF8614" s="18">
        <f>IFERROR(INDEX(Factors!$B$16:$B$39,MATCH('INPUT - Census'!C8614,Factors!$C$16:$C$35,0),1),0)</f>
        <v>0</v>
      </c>
      <c r="AG8614" s="19">
        <f>IFERROR(INDEX(Factors!$B$40:$B$44,MATCH('INPUT - Census'!F8614,Factors!$C$40:$C$44,0),1),0)</f>
        <v>0</v>
      </c>
      <c r="AH8614" s="21" t="str">
        <f t="shared" si="826"/>
        <v/>
      </c>
      <c r="AI8614" s="1" t="str">
        <f>IFERROR(VLOOKUP(H8614,Factors!$C$45:$D$48,2,0),"")</f>
        <v/>
      </c>
      <c r="AJ8614" t="b">
        <f t="shared" si="823"/>
        <v>0</v>
      </c>
    </row>
    <row r="8615" spans="2:36" ht="15" customHeight="1" x14ac:dyDescent="0.3">
      <c r="B8615" s="70"/>
      <c r="C8615" s="58"/>
      <c r="D8615" s="63"/>
      <c r="E8615" s="58"/>
      <c r="F8615" s="58"/>
      <c r="G8615" s="44"/>
      <c r="H8615" s="45"/>
      <c r="I8615" s="45"/>
      <c r="J8615" s="40" t="str">
        <f t="shared" si="824"/>
        <v/>
      </c>
      <c r="K8615" s="39" t="str">
        <f t="shared" si="822"/>
        <v/>
      </c>
      <c r="AB8615" s="17" t="str">
        <f t="shared" si="821"/>
        <v>-1</v>
      </c>
      <c r="AC8615" s="17">
        <f>IFERROR(INDEX(Factors!$C$59:$C$70,MATCH(AB8615,Factors!$B$59:$B$70,1),1),0)</f>
        <v>0</v>
      </c>
      <c r="AD8615" s="17">
        <f t="shared" si="825"/>
        <v>0</v>
      </c>
      <c r="AE8615" s="17">
        <f>IFERROR(INDEX(Factors!$B$6:$B$15,MATCH('INPUT - Census'!E8615,Factors!$C$6:$C$15,0),1),0)</f>
        <v>0</v>
      </c>
      <c r="AF8615" s="18">
        <f>IFERROR(INDEX(Factors!$B$16:$B$39,MATCH('INPUT - Census'!C8615,Factors!$C$16:$C$35,0),1),0)</f>
        <v>0</v>
      </c>
      <c r="AG8615" s="19">
        <f>IFERROR(INDEX(Factors!$B$40:$B$44,MATCH('INPUT - Census'!F8615,Factors!$C$40:$C$44,0),1),0)</f>
        <v>0</v>
      </c>
      <c r="AH8615" s="21" t="str">
        <f t="shared" si="826"/>
        <v/>
      </c>
      <c r="AI8615" s="1" t="str">
        <f>IFERROR(VLOOKUP(H8615,Factors!$C$45:$D$48,2,0),"")</f>
        <v/>
      </c>
      <c r="AJ8615" t="b">
        <f t="shared" si="823"/>
        <v>0</v>
      </c>
    </row>
    <row r="8616" spans="2:36" ht="15" customHeight="1" x14ac:dyDescent="0.3">
      <c r="B8616" s="70"/>
      <c r="C8616" s="58"/>
      <c r="D8616" s="63"/>
      <c r="E8616" s="58"/>
      <c r="F8616" s="58"/>
      <c r="G8616" s="44"/>
      <c r="H8616" s="45"/>
      <c r="I8616" s="45"/>
      <c r="J8616" s="40" t="str">
        <f t="shared" si="824"/>
        <v/>
      </c>
      <c r="K8616" s="39" t="str">
        <f t="shared" si="822"/>
        <v/>
      </c>
      <c r="AB8616" s="17" t="str">
        <f t="shared" si="821"/>
        <v>-1</v>
      </c>
      <c r="AC8616" s="17">
        <f>IFERROR(INDEX(Factors!$C$59:$C$70,MATCH(AB8616,Factors!$B$59:$B$70,1),1),0)</f>
        <v>0</v>
      </c>
      <c r="AD8616" s="17">
        <f t="shared" si="825"/>
        <v>0</v>
      </c>
      <c r="AE8616" s="17">
        <f>IFERROR(INDEX(Factors!$B$6:$B$15,MATCH('INPUT - Census'!E8616,Factors!$C$6:$C$15,0),1),0)</f>
        <v>0</v>
      </c>
      <c r="AF8616" s="18">
        <f>IFERROR(INDEX(Factors!$B$16:$B$39,MATCH('INPUT - Census'!C8616,Factors!$C$16:$C$35,0),1),0)</f>
        <v>0</v>
      </c>
      <c r="AG8616" s="19">
        <f>IFERROR(INDEX(Factors!$B$40:$B$44,MATCH('INPUT - Census'!F8616,Factors!$C$40:$C$44,0),1),0)</f>
        <v>0</v>
      </c>
      <c r="AH8616" s="21" t="str">
        <f t="shared" si="826"/>
        <v/>
      </c>
      <c r="AI8616" s="1" t="str">
        <f>IFERROR(VLOOKUP(H8616,Factors!$C$45:$D$48,2,0),"")</f>
        <v/>
      </c>
      <c r="AJ8616" t="b">
        <f t="shared" si="823"/>
        <v>0</v>
      </c>
    </row>
    <row r="8617" spans="2:36" ht="15" customHeight="1" x14ac:dyDescent="0.3">
      <c r="B8617" s="70"/>
      <c r="C8617" s="58"/>
      <c r="D8617" s="63"/>
      <c r="E8617" s="58"/>
      <c r="F8617" s="58"/>
      <c r="G8617" s="44"/>
      <c r="H8617" s="45"/>
      <c r="I8617" s="45"/>
      <c r="J8617" s="40" t="str">
        <f t="shared" si="824"/>
        <v/>
      </c>
      <c r="K8617" s="39" t="str">
        <f t="shared" si="822"/>
        <v/>
      </c>
      <c r="AB8617" s="17" t="str">
        <f t="shared" si="821"/>
        <v>-1</v>
      </c>
      <c r="AC8617" s="17">
        <f>IFERROR(INDEX(Factors!$C$59:$C$70,MATCH(AB8617,Factors!$B$59:$B$70,1),1),0)</f>
        <v>0</v>
      </c>
      <c r="AD8617" s="17">
        <f t="shared" si="825"/>
        <v>0</v>
      </c>
      <c r="AE8617" s="17">
        <f>IFERROR(INDEX(Factors!$B$6:$B$15,MATCH('INPUT - Census'!E8617,Factors!$C$6:$C$15,0),1),0)</f>
        <v>0</v>
      </c>
      <c r="AF8617" s="18">
        <f>IFERROR(INDEX(Factors!$B$16:$B$39,MATCH('INPUT - Census'!C8617,Factors!$C$16:$C$35,0),1),0)</f>
        <v>0</v>
      </c>
      <c r="AG8617" s="19">
        <f>IFERROR(INDEX(Factors!$B$40:$B$44,MATCH('INPUT - Census'!F8617,Factors!$C$40:$C$44,0),1),0)</f>
        <v>0</v>
      </c>
      <c r="AH8617" s="21" t="str">
        <f t="shared" si="826"/>
        <v/>
      </c>
      <c r="AI8617" s="1" t="str">
        <f>IFERROR(VLOOKUP(H8617,Factors!$C$45:$D$48,2,0),"")</f>
        <v/>
      </c>
      <c r="AJ8617" t="b">
        <f t="shared" si="823"/>
        <v>0</v>
      </c>
    </row>
    <row r="8618" spans="2:36" ht="15" customHeight="1" x14ac:dyDescent="0.3">
      <c r="B8618" s="70"/>
      <c r="C8618" s="58"/>
      <c r="D8618" s="63"/>
      <c r="E8618" s="58"/>
      <c r="F8618" s="58"/>
      <c r="G8618" s="44"/>
      <c r="H8618" s="45"/>
      <c r="I8618" s="45"/>
      <c r="J8618" s="40" t="str">
        <f t="shared" si="824"/>
        <v/>
      </c>
      <c r="K8618" s="39" t="str">
        <f t="shared" si="822"/>
        <v/>
      </c>
      <c r="AB8618" s="17" t="str">
        <f t="shared" si="821"/>
        <v>-1</v>
      </c>
      <c r="AC8618" s="17">
        <f>IFERROR(INDEX(Factors!$C$59:$C$70,MATCH(AB8618,Factors!$B$59:$B$70,1),1),0)</f>
        <v>0</v>
      </c>
      <c r="AD8618" s="17">
        <f t="shared" si="825"/>
        <v>0</v>
      </c>
      <c r="AE8618" s="17">
        <f>IFERROR(INDEX(Factors!$B$6:$B$15,MATCH('INPUT - Census'!E8618,Factors!$C$6:$C$15,0),1),0)</f>
        <v>0</v>
      </c>
      <c r="AF8618" s="18">
        <f>IFERROR(INDEX(Factors!$B$16:$B$39,MATCH('INPUT - Census'!C8618,Factors!$C$16:$C$35,0),1),0)</f>
        <v>0</v>
      </c>
      <c r="AG8618" s="19">
        <f>IFERROR(INDEX(Factors!$B$40:$B$44,MATCH('INPUT - Census'!F8618,Factors!$C$40:$C$44,0),1),0)</f>
        <v>0</v>
      </c>
      <c r="AH8618" s="21" t="str">
        <f t="shared" si="826"/>
        <v/>
      </c>
      <c r="AI8618" s="1" t="str">
        <f>IFERROR(VLOOKUP(H8618,Factors!$C$45:$D$48,2,0),"")</f>
        <v/>
      </c>
      <c r="AJ8618" t="b">
        <f t="shared" si="823"/>
        <v>0</v>
      </c>
    </row>
    <row r="8619" spans="2:36" ht="15" customHeight="1" x14ac:dyDescent="0.3">
      <c r="B8619" s="70"/>
      <c r="C8619" s="58"/>
      <c r="D8619" s="63"/>
      <c r="E8619" s="58"/>
      <c r="F8619" s="58"/>
      <c r="G8619" s="44"/>
      <c r="H8619" s="45"/>
      <c r="I8619" s="45"/>
      <c r="J8619" s="40" t="str">
        <f t="shared" si="824"/>
        <v/>
      </c>
      <c r="K8619" s="39" t="str">
        <f t="shared" si="822"/>
        <v/>
      </c>
      <c r="AB8619" s="17" t="str">
        <f t="shared" si="821"/>
        <v>-1</v>
      </c>
      <c r="AC8619" s="17">
        <f>IFERROR(INDEX(Factors!$C$59:$C$70,MATCH(AB8619,Factors!$B$59:$B$70,1),1),0)</f>
        <v>0</v>
      </c>
      <c r="AD8619" s="17">
        <f t="shared" si="825"/>
        <v>0</v>
      </c>
      <c r="AE8619" s="17">
        <f>IFERROR(INDEX(Factors!$B$6:$B$15,MATCH('INPUT - Census'!E8619,Factors!$C$6:$C$15,0),1),0)</f>
        <v>0</v>
      </c>
      <c r="AF8619" s="18">
        <f>IFERROR(INDEX(Factors!$B$16:$B$39,MATCH('INPUT - Census'!C8619,Factors!$C$16:$C$35,0),1),0)</f>
        <v>0</v>
      </c>
      <c r="AG8619" s="19">
        <f>IFERROR(INDEX(Factors!$B$40:$B$44,MATCH('INPUT - Census'!F8619,Factors!$C$40:$C$44,0),1),0)</f>
        <v>0</v>
      </c>
      <c r="AH8619" s="21" t="str">
        <f t="shared" si="826"/>
        <v/>
      </c>
      <c r="AI8619" s="1" t="str">
        <f>IFERROR(VLOOKUP(H8619,Factors!$C$45:$D$48,2,0),"")</f>
        <v/>
      </c>
      <c r="AJ8619" t="b">
        <f t="shared" si="823"/>
        <v>0</v>
      </c>
    </row>
    <row r="8620" spans="2:36" ht="15" customHeight="1" x14ac:dyDescent="0.3">
      <c r="B8620" s="70"/>
      <c r="C8620" s="58"/>
      <c r="D8620" s="63"/>
      <c r="E8620" s="58"/>
      <c r="F8620" s="58"/>
      <c r="G8620" s="44"/>
      <c r="H8620" s="45"/>
      <c r="I8620" s="45"/>
      <c r="J8620" s="40" t="str">
        <f t="shared" si="824"/>
        <v/>
      </c>
      <c r="K8620" s="39" t="str">
        <f t="shared" si="822"/>
        <v/>
      </c>
      <c r="AB8620" s="17" t="str">
        <f t="shared" si="821"/>
        <v>-1</v>
      </c>
      <c r="AC8620" s="17">
        <f>IFERROR(INDEX(Factors!$C$59:$C$70,MATCH(AB8620,Factors!$B$59:$B$70,1),1),0)</f>
        <v>0</v>
      </c>
      <c r="AD8620" s="17">
        <f t="shared" si="825"/>
        <v>0</v>
      </c>
      <c r="AE8620" s="17">
        <f>IFERROR(INDEX(Factors!$B$6:$B$15,MATCH('INPUT - Census'!E8620,Factors!$C$6:$C$15,0),1),0)</f>
        <v>0</v>
      </c>
      <c r="AF8620" s="18">
        <f>IFERROR(INDEX(Factors!$B$16:$B$39,MATCH('INPUT - Census'!C8620,Factors!$C$16:$C$35,0),1),0)</f>
        <v>0</v>
      </c>
      <c r="AG8620" s="19">
        <f>IFERROR(INDEX(Factors!$B$40:$B$44,MATCH('INPUT - Census'!F8620,Factors!$C$40:$C$44,0),1),0)</f>
        <v>0</v>
      </c>
      <c r="AH8620" s="21" t="str">
        <f t="shared" si="826"/>
        <v/>
      </c>
      <c r="AI8620" s="1" t="str">
        <f>IFERROR(VLOOKUP(H8620,Factors!$C$45:$D$48,2,0),"")</f>
        <v/>
      </c>
      <c r="AJ8620" t="b">
        <f t="shared" si="823"/>
        <v>0</v>
      </c>
    </row>
    <row r="8621" spans="2:36" ht="15" customHeight="1" x14ac:dyDescent="0.3">
      <c r="B8621" s="70"/>
      <c r="C8621" s="58"/>
      <c r="D8621" s="63"/>
      <c r="E8621" s="58"/>
      <c r="F8621" s="58"/>
      <c r="G8621" s="44"/>
      <c r="H8621" s="45"/>
      <c r="I8621" s="45"/>
      <c r="J8621" s="40" t="str">
        <f t="shared" si="824"/>
        <v/>
      </c>
      <c r="K8621" s="39" t="str">
        <f t="shared" si="822"/>
        <v/>
      </c>
      <c r="AB8621" s="17" t="str">
        <f t="shared" si="821"/>
        <v>-1</v>
      </c>
      <c r="AC8621" s="17">
        <f>IFERROR(INDEX(Factors!$C$59:$C$70,MATCH(AB8621,Factors!$B$59:$B$70,1),1),0)</f>
        <v>0</v>
      </c>
      <c r="AD8621" s="17">
        <f t="shared" si="825"/>
        <v>0</v>
      </c>
      <c r="AE8621" s="17">
        <f>IFERROR(INDEX(Factors!$B$6:$B$15,MATCH('INPUT - Census'!E8621,Factors!$C$6:$C$15,0),1),0)</f>
        <v>0</v>
      </c>
      <c r="AF8621" s="18">
        <f>IFERROR(INDEX(Factors!$B$16:$B$39,MATCH('INPUT - Census'!C8621,Factors!$C$16:$C$35,0),1),0)</f>
        <v>0</v>
      </c>
      <c r="AG8621" s="19">
        <f>IFERROR(INDEX(Factors!$B$40:$B$44,MATCH('INPUT - Census'!F8621,Factors!$C$40:$C$44,0),1),0)</f>
        <v>0</v>
      </c>
      <c r="AH8621" s="21" t="str">
        <f t="shared" si="826"/>
        <v/>
      </c>
      <c r="AI8621" s="1" t="str">
        <f>IFERROR(VLOOKUP(H8621,Factors!$C$45:$D$48,2,0),"")</f>
        <v/>
      </c>
      <c r="AJ8621" t="b">
        <f t="shared" si="823"/>
        <v>0</v>
      </c>
    </row>
    <row r="8622" spans="2:36" ht="15" customHeight="1" x14ac:dyDescent="0.3">
      <c r="B8622" s="70"/>
      <c r="C8622" s="58"/>
      <c r="D8622" s="63"/>
      <c r="E8622" s="58"/>
      <c r="F8622" s="58"/>
      <c r="G8622" s="44"/>
      <c r="H8622" s="45"/>
      <c r="I8622" s="45"/>
      <c r="J8622" s="40" t="str">
        <f t="shared" si="824"/>
        <v/>
      </c>
      <c r="K8622" s="39" t="str">
        <f t="shared" si="822"/>
        <v/>
      </c>
      <c r="AB8622" s="17" t="str">
        <f t="shared" si="821"/>
        <v>-1</v>
      </c>
      <c r="AC8622" s="17">
        <f>IFERROR(INDEX(Factors!$C$59:$C$70,MATCH(AB8622,Factors!$B$59:$B$70,1),1),0)</f>
        <v>0</v>
      </c>
      <c r="AD8622" s="17">
        <f t="shared" si="825"/>
        <v>0</v>
      </c>
      <c r="AE8622" s="17">
        <f>IFERROR(INDEX(Factors!$B$6:$B$15,MATCH('INPUT - Census'!E8622,Factors!$C$6:$C$15,0),1),0)</f>
        <v>0</v>
      </c>
      <c r="AF8622" s="18">
        <f>IFERROR(INDEX(Factors!$B$16:$B$39,MATCH('INPUT - Census'!C8622,Factors!$C$16:$C$35,0),1),0)</f>
        <v>0</v>
      </c>
      <c r="AG8622" s="19">
        <f>IFERROR(INDEX(Factors!$B$40:$B$44,MATCH('INPUT - Census'!F8622,Factors!$C$40:$C$44,0),1),0)</f>
        <v>0</v>
      </c>
      <c r="AH8622" s="21" t="str">
        <f t="shared" si="826"/>
        <v/>
      </c>
      <c r="AI8622" s="1" t="str">
        <f>IFERROR(VLOOKUP(H8622,Factors!$C$45:$D$48,2,0),"")</f>
        <v/>
      </c>
      <c r="AJ8622" t="b">
        <f t="shared" si="823"/>
        <v>0</v>
      </c>
    </row>
    <row r="8623" spans="2:36" ht="15" customHeight="1" x14ac:dyDescent="0.3">
      <c r="B8623" s="70"/>
      <c r="C8623" s="58"/>
      <c r="D8623" s="63"/>
      <c r="E8623" s="58"/>
      <c r="F8623" s="58"/>
      <c r="G8623" s="44"/>
      <c r="H8623" s="45"/>
      <c r="I8623" s="45"/>
      <c r="J8623" s="40" t="str">
        <f t="shared" si="824"/>
        <v/>
      </c>
      <c r="K8623" s="39" t="str">
        <f t="shared" si="822"/>
        <v/>
      </c>
      <c r="AB8623" s="17" t="str">
        <f t="shared" si="821"/>
        <v>-1</v>
      </c>
      <c r="AC8623" s="17">
        <f>IFERROR(INDEX(Factors!$C$59:$C$70,MATCH(AB8623,Factors!$B$59:$B$70,1),1),0)</f>
        <v>0</v>
      </c>
      <c r="AD8623" s="17">
        <f t="shared" si="825"/>
        <v>0</v>
      </c>
      <c r="AE8623" s="17">
        <f>IFERROR(INDEX(Factors!$B$6:$B$15,MATCH('INPUT - Census'!E8623,Factors!$C$6:$C$15,0),1),0)</f>
        <v>0</v>
      </c>
      <c r="AF8623" s="18">
        <f>IFERROR(INDEX(Factors!$B$16:$B$39,MATCH('INPUT - Census'!C8623,Factors!$C$16:$C$35,0),1),0)</f>
        <v>0</v>
      </c>
      <c r="AG8623" s="19">
        <f>IFERROR(INDEX(Factors!$B$40:$B$44,MATCH('INPUT - Census'!F8623,Factors!$C$40:$C$44,0),1),0)</f>
        <v>0</v>
      </c>
      <c r="AH8623" s="21" t="str">
        <f t="shared" si="826"/>
        <v/>
      </c>
      <c r="AI8623" s="1" t="str">
        <f>IFERROR(VLOOKUP(H8623,Factors!$C$45:$D$48,2,0),"")</f>
        <v/>
      </c>
      <c r="AJ8623" t="b">
        <f t="shared" si="823"/>
        <v>0</v>
      </c>
    </row>
    <row r="8624" spans="2:36" ht="15" customHeight="1" x14ac:dyDescent="0.3">
      <c r="B8624" s="70"/>
      <c r="C8624" s="58"/>
      <c r="D8624" s="63"/>
      <c r="E8624" s="58"/>
      <c r="F8624" s="58"/>
      <c r="G8624" s="44"/>
      <c r="H8624" s="45"/>
      <c r="I8624" s="45"/>
      <c r="J8624" s="40" t="str">
        <f t="shared" si="824"/>
        <v/>
      </c>
      <c r="K8624" s="39" t="str">
        <f t="shared" si="822"/>
        <v/>
      </c>
      <c r="AB8624" s="17" t="str">
        <f t="shared" si="821"/>
        <v>-1</v>
      </c>
      <c r="AC8624" s="17">
        <f>IFERROR(INDEX(Factors!$C$59:$C$70,MATCH(AB8624,Factors!$B$59:$B$70,1),1),0)</f>
        <v>0</v>
      </c>
      <c r="AD8624" s="17">
        <f t="shared" si="825"/>
        <v>0</v>
      </c>
      <c r="AE8624" s="17">
        <f>IFERROR(INDEX(Factors!$B$6:$B$15,MATCH('INPUT - Census'!E8624,Factors!$C$6:$C$15,0),1),0)</f>
        <v>0</v>
      </c>
      <c r="AF8624" s="18">
        <f>IFERROR(INDEX(Factors!$B$16:$B$39,MATCH('INPUT - Census'!C8624,Factors!$C$16:$C$35,0),1),0)</f>
        <v>0</v>
      </c>
      <c r="AG8624" s="19">
        <f>IFERROR(INDEX(Factors!$B$40:$B$44,MATCH('INPUT - Census'!F8624,Factors!$C$40:$C$44,0),1),0)</f>
        <v>0</v>
      </c>
      <c r="AH8624" s="21" t="str">
        <f t="shared" si="826"/>
        <v/>
      </c>
      <c r="AI8624" s="1" t="str">
        <f>IFERROR(VLOOKUP(H8624,Factors!$C$45:$D$48,2,0),"")</f>
        <v/>
      </c>
      <c r="AJ8624" t="b">
        <f t="shared" si="823"/>
        <v>0</v>
      </c>
    </row>
    <row r="8625" spans="2:36" ht="15" customHeight="1" x14ac:dyDescent="0.3">
      <c r="B8625" s="70"/>
      <c r="C8625" s="58"/>
      <c r="D8625" s="63"/>
      <c r="E8625" s="58"/>
      <c r="F8625" s="58"/>
      <c r="G8625" s="44"/>
      <c r="H8625" s="45"/>
      <c r="I8625" s="45"/>
      <c r="J8625" s="40" t="str">
        <f t="shared" si="824"/>
        <v/>
      </c>
      <c r="K8625" s="39" t="str">
        <f t="shared" si="822"/>
        <v/>
      </c>
      <c r="AB8625" s="17" t="str">
        <f t="shared" si="821"/>
        <v>-1</v>
      </c>
      <c r="AC8625" s="17">
        <f>IFERROR(INDEX(Factors!$C$59:$C$70,MATCH(AB8625,Factors!$B$59:$B$70,1),1),0)</f>
        <v>0</v>
      </c>
      <c r="AD8625" s="17">
        <f t="shared" si="825"/>
        <v>0</v>
      </c>
      <c r="AE8625" s="17">
        <f>IFERROR(INDEX(Factors!$B$6:$B$15,MATCH('INPUT - Census'!E8625,Factors!$C$6:$C$15,0),1),0)</f>
        <v>0</v>
      </c>
      <c r="AF8625" s="18">
        <f>IFERROR(INDEX(Factors!$B$16:$B$39,MATCH('INPUT - Census'!C8625,Factors!$C$16:$C$35,0),1),0)</f>
        <v>0</v>
      </c>
      <c r="AG8625" s="19">
        <f>IFERROR(INDEX(Factors!$B$40:$B$44,MATCH('INPUT - Census'!F8625,Factors!$C$40:$C$44,0),1),0)</f>
        <v>0</v>
      </c>
      <c r="AH8625" s="21" t="str">
        <f t="shared" si="826"/>
        <v/>
      </c>
      <c r="AI8625" s="1" t="str">
        <f>IFERROR(VLOOKUP(H8625,Factors!$C$45:$D$48,2,0),"")</f>
        <v/>
      </c>
      <c r="AJ8625" t="b">
        <f t="shared" si="823"/>
        <v>0</v>
      </c>
    </row>
    <row r="8626" spans="2:36" ht="15" customHeight="1" x14ac:dyDescent="0.3">
      <c r="B8626" s="70"/>
      <c r="C8626" s="58"/>
      <c r="D8626" s="63"/>
      <c r="E8626" s="58"/>
      <c r="F8626" s="58"/>
      <c r="G8626" s="44"/>
      <c r="H8626" s="45"/>
      <c r="I8626" s="45"/>
      <c r="J8626" s="40" t="str">
        <f t="shared" si="824"/>
        <v/>
      </c>
      <c r="K8626" s="39" t="str">
        <f t="shared" si="822"/>
        <v/>
      </c>
      <c r="AB8626" s="17" t="str">
        <f t="shared" si="821"/>
        <v>-1</v>
      </c>
      <c r="AC8626" s="17">
        <f>IFERROR(INDEX(Factors!$C$59:$C$70,MATCH(AB8626,Factors!$B$59:$B$70,1),1),0)</f>
        <v>0</v>
      </c>
      <c r="AD8626" s="17">
        <f t="shared" si="825"/>
        <v>0</v>
      </c>
      <c r="AE8626" s="17">
        <f>IFERROR(INDEX(Factors!$B$6:$B$15,MATCH('INPUT - Census'!E8626,Factors!$C$6:$C$15,0),1),0)</f>
        <v>0</v>
      </c>
      <c r="AF8626" s="18">
        <f>IFERROR(INDEX(Factors!$B$16:$B$39,MATCH('INPUT - Census'!C8626,Factors!$C$16:$C$35,0),1),0)</f>
        <v>0</v>
      </c>
      <c r="AG8626" s="19">
        <f>IFERROR(INDEX(Factors!$B$40:$B$44,MATCH('INPUT - Census'!F8626,Factors!$C$40:$C$44,0),1),0)</f>
        <v>0</v>
      </c>
      <c r="AH8626" s="21" t="str">
        <f t="shared" si="826"/>
        <v/>
      </c>
      <c r="AI8626" s="1" t="str">
        <f>IFERROR(VLOOKUP(H8626,Factors!$C$45:$D$48,2,0),"")</f>
        <v/>
      </c>
      <c r="AJ8626" t="b">
        <f t="shared" si="823"/>
        <v>0</v>
      </c>
    </row>
    <row r="8627" spans="2:36" ht="15" customHeight="1" x14ac:dyDescent="0.3">
      <c r="B8627" s="70"/>
      <c r="C8627" s="58"/>
      <c r="D8627" s="63"/>
      <c r="E8627" s="58"/>
      <c r="F8627" s="58"/>
      <c r="G8627" s="44"/>
      <c r="H8627" s="45"/>
      <c r="I8627" s="45"/>
      <c r="J8627" s="40" t="str">
        <f t="shared" si="824"/>
        <v/>
      </c>
      <c r="K8627" s="39" t="str">
        <f t="shared" si="822"/>
        <v/>
      </c>
      <c r="AB8627" s="17" t="str">
        <f t="shared" si="821"/>
        <v>-1</v>
      </c>
      <c r="AC8627" s="17">
        <f>IFERROR(INDEX(Factors!$C$59:$C$70,MATCH(AB8627,Factors!$B$59:$B$70,1),1),0)</f>
        <v>0</v>
      </c>
      <c r="AD8627" s="17">
        <f t="shared" si="825"/>
        <v>0</v>
      </c>
      <c r="AE8627" s="17">
        <f>IFERROR(INDEX(Factors!$B$6:$B$15,MATCH('INPUT - Census'!E8627,Factors!$C$6:$C$15,0),1),0)</f>
        <v>0</v>
      </c>
      <c r="AF8627" s="18">
        <f>IFERROR(INDEX(Factors!$B$16:$B$39,MATCH('INPUT - Census'!C8627,Factors!$C$16:$C$35,0),1),0)</f>
        <v>0</v>
      </c>
      <c r="AG8627" s="19">
        <f>IFERROR(INDEX(Factors!$B$40:$B$44,MATCH('INPUT - Census'!F8627,Factors!$C$40:$C$44,0),1),0)</f>
        <v>0</v>
      </c>
      <c r="AH8627" s="21" t="str">
        <f t="shared" si="826"/>
        <v/>
      </c>
      <c r="AI8627" s="1" t="str">
        <f>IFERROR(VLOOKUP(H8627,Factors!$C$45:$D$48,2,0),"")</f>
        <v/>
      </c>
      <c r="AJ8627" t="b">
        <f t="shared" si="823"/>
        <v>0</v>
      </c>
    </row>
    <row r="8628" spans="2:36" ht="15" customHeight="1" x14ac:dyDescent="0.3">
      <c r="B8628" s="70"/>
      <c r="C8628" s="58"/>
      <c r="D8628" s="63"/>
      <c r="E8628" s="58"/>
      <c r="F8628" s="58"/>
      <c r="G8628" s="44"/>
      <c r="H8628" s="45"/>
      <c r="I8628" s="45"/>
      <c r="J8628" s="40" t="str">
        <f t="shared" si="824"/>
        <v/>
      </c>
      <c r="K8628" s="39" t="str">
        <f t="shared" si="822"/>
        <v/>
      </c>
      <c r="AB8628" s="17" t="str">
        <f t="shared" si="821"/>
        <v>-1</v>
      </c>
      <c r="AC8628" s="17">
        <f>IFERROR(INDEX(Factors!$C$59:$C$70,MATCH(AB8628,Factors!$B$59:$B$70,1),1),0)</f>
        <v>0</v>
      </c>
      <c r="AD8628" s="17">
        <f t="shared" si="825"/>
        <v>0</v>
      </c>
      <c r="AE8628" s="17">
        <f>IFERROR(INDEX(Factors!$B$6:$B$15,MATCH('INPUT - Census'!E8628,Factors!$C$6:$C$15,0),1),0)</f>
        <v>0</v>
      </c>
      <c r="AF8628" s="18">
        <f>IFERROR(INDEX(Factors!$B$16:$B$39,MATCH('INPUT - Census'!C8628,Factors!$C$16:$C$35,0),1),0)</f>
        <v>0</v>
      </c>
      <c r="AG8628" s="19">
        <f>IFERROR(INDEX(Factors!$B$40:$B$44,MATCH('INPUT - Census'!F8628,Factors!$C$40:$C$44,0),1),0)</f>
        <v>0</v>
      </c>
      <c r="AH8628" s="21" t="str">
        <f t="shared" si="826"/>
        <v/>
      </c>
      <c r="AI8628" s="1" t="str">
        <f>IFERROR(VLOOKUP(H8628,Factors!$C$45:$D$48,2,0),"")</f>
        <v/>
      </c>
      <c r="AJ8628" t="b">
        <f t="shared" si="823"/>
        <v>0</v>
      </c>
    </row>
    <row r="8629" spans="2:36" ht="15" customHeight="1" x14ac:dyDescent="0.3">
      <c r="B8629" s="70"/>
      <c r="C8629" s="58"/>
      <c r="D8629" s="63"/>
      <c r="E8629" s="58"/>
      <c r="F8629" s="58"/>
      <c r="G8629" s="44"/>
      <c r="H8629" s="45"/>
      <c r="I8629" s="45"/>
      <c r="J8629" s="40" t="str">
        <f t="shared" si="824"/>
        <v/>
      </c>
      <c r="K8629" s="39" t="str">
        <f t="shared" si="822"/>
        <v/>
      </c>
      <c r="AB8629" s="17" t="str">
        <f t="shared" si="821"/>
        <v>-1</v>
      </c>
      <c r="AC8629" s="17">
        <f>IFERROR(INDEX(Factors!$C$59:$C$70,MATCH(AB8629,Factors!$B$59:$B$70,1),1),0)</f>
        <v>0</v>
      </c>
      <c r="AD8629" s="17">
        <f t="shared" si="825"/>
        <v>0</v>
      </c>
      <c r="AE8629" s="17">
        <f>IFERROR(INDEX(Factors!$B$6:$B$15,MATCH('INPUT - Census'!E8629,Factors!$C$6:$C$15,0),1),0)</f>
        <v>0</v>
      </c>
      <c r="AF8629" s="18">
        <f>IFERROR(INDEX(Factors!$B$16:$B$39,MATCH('INPUT - Census'!C8629,Factors!$C$16:$C$35,0),1),0)</f>
        <v>0</v>
      </c>
      <c r="AG8629" s="19">
        <f>IFERROR(INDEX(Factors!$B$40:$B$44,MATCH('INPUT - Census'!F8629,Factors!$C$40:$C$44,0),1),0)</f>
        <v>0</v>
      </c>
      <c r="AH8629" s="21" t="str">
        <f t="shared" si="826"/>
        <v/>
      </c>
      <c r="AI8629" s="1" t="str">
        <f>IFERROR(VLOOKUP(H8629,Factors!$C$45:$D$48,2,0),"")</f>
        <v/>
      </c>
      <c r="AJ8629" t="b">
        <f t="shared" si="823"/>
        <v>0</v>
      </c>
    </row>
    <row r="8630" spans="2:36" ht="15" customHeight="1" x14ac:dyDescent="0.3">
      <c r="B8630" s="70"/>
      <c r="C8630" s="58"/>
      <c r="D8630" s="63"/>
      <c r="E8630" s="58"/>
      <c r="F8630" s="58"/>
      <c r="G8630" s="44"/>
      <c r="H8630" s="45"/>
      <c r="I8630" s="45"/>
      <c r="J8630" s="40" t="str">
        <f t="shared" si="824"/>
        <v/>
      </c>
      <c r="K8630" s="39" t="str">
        <f t="shared" si="822"/>
        <v/>
      </c>
      <c r="AB8630" s="17" t="str">
        <f t="shared" si="821"/>
        <v>-1</v>
      </c>
      <c r="AC8630" s="17">
        <f>IFERROR(INDEX(Factors!$C$59:$C$70,MATCH(AB8630,Factors!$B$59:$B$70,1),1),0)</f>
        <v>0</v>
      </c>
      <c r="AD8630" s="17">
        <f t="shared" si="825"/>
        <v>0</v>
      </c>
      <c r="AE8630" s="17">
        <f>IFERROR(INDEX(Factors!$B$6:$B$15,MATCH('INPUT - Census'!E8630,Factors!$C$6:$C$15,0),1),0)</f>
        <v>0</v>
      </c>
      <c r="AF8630" s="18">
        <f>IFERROR(INDEX(Factors!$B$16:$B$39,MATCH('INPUT - Census'!C8630,Factors!$C$16:$C$35,0),1),0)</f>
        <v>0</v>
      </c>
      <c r="AG8630" s="19">
        <f>IFERROR(INDEX(Factors!$B$40:$B$44,MATCH('INPUT - Census'!F8630,Factors!$C$40:$C$44,0),1),0)</f>
        <v>0</v>
      </c>
      <c r="AH8630" s="21" t="str">
        <f t="shared" si="826"/>
        <v/>
      </c>
      <c r="AI8630" s="1" t="str">
        <f>IFERROR(VLOOKUP(H8630,Factors!$C$45:$D$48,2,0),"")</f>
        <v/>
      </c>
      <c r="AJ8630" t="b">
        <f t="shared" si="823"/>
        <v>0</v>
      </c>
    </row>
    <row r="8631" spans="2:36" ht="15" customHeight="1" x14ac:dyDescent="0.3">
      <c r="B8631" s="70"/>
      <c r="C8631" s="58"/>
      <c r="D8631" s="63"/>
      <c r="E8631" s="58"/>
      <c r="F8631" s="58"/>
      <c r="G8631" s="44"/>
      <c r="H8631" s="45"/>
      <c r="I8631" s="45"/>
      <c r="J8631" s="40" t="str">
        <f t="shared" si="824"/>
        <v/>
      </c>
      <c r="K8631" s="39" t="str">
        <f t="shared" si="822"/>
        <v/>
      </c>
      <c r="AB8631" s="17" t="str">
        <f t="shared" ref="AB8631:AB8694" si="827">IF( AND(ISNUMBER(J8631),J8631&gt;=0,J8631&lt;=100), J8631, "-1" )</f>
        <v>-1</v>
      </c>
      <c r="AC8631" s="17">
        <f>IFERROR(INDEX(Factors!$C$59:$C$70,MATCH(AB8631,Factors!$B$59:$B$70,1),1),0)</f>
        <v>0</v>
      </c>
      <c r="AD8631" s="17">
        <f t="shared" si="825"/>
        <v>0</v>
      </c>
      <c r="AE8631" s="17">
        <f>IFERROR(INDEX(Factors!$B$6:$B$15,MATCH('INPUT - Census'!E8631,Factors!$C$6:$C$15,0),1),0)</f>
        <v>0</v>
      </c>
      <c r="AF8631" s="18">
        <f>IFERROR(INDEX(Factors!$B$16:$B$39,MATCH('INPUT - Census'!C8631,Factors!$C$16:$C$35,0),1),0)</f>
        <v>0</v>
      </c>
      <c r="AG8631" s="19">
        <f>IFERROR(INDEX(Factors!$B$40:$B$44,MATCH('INPUT - Census'!F8631,Factors!$C$40:$C$44,0),1),0)</f>
        <v>0</v>
      </c>
      <c r="AH8631" s="21" t="str">
        <f t="shared" si="826"/>
        <v/>
      </c>
      <c r="AI8631" s="1" t="str">
        <f>IFERROR(VLOOKUP(H8631,Factors!$C$45:$D$48,2,0),"")</f>
        <v/>
      </c>
      <c r="AJ8631" t="b">
        <f t="shared" si="823"/>
        <v>0</v>
      </c>
    </row>
    <row r="8632" spans="2:36" ht="15" customHeight="1" x14ac:dyDescent="0.3">
      <c r="B8632" s="70"/>
      <c r="C8632" s="58"/>
      <c r="D8632" s="63"/>
      <c r="E8632" s="58"/>
      <c r="F8632" s="58"/>
      <c r="G8632" s="44"/>
      <c r="H8632" s="45"/>
      <c r="I8632" s="45"/>
      <c r="J8632" s="40" t="str">
        <f t="shared" si="824"/>
        <v/>
      </c>
      <c r="K8632" s="39" t="str">
        <f t="shared" si="822"/>
        <v/>
      </c>
      <c r="AB8632" s="17" t="str">
        <f t="shared" si="827"/>
        <v>-1</v>
      </c>
      <c r="AC8632" s="17">
        <f>IFERROR(INDEX(Factors!$C$59:$C$70,MATCH(AB8632,Factors!$B$59:$B$70,1),1),0)</f>
        <v>0</v>
      </c>
      <c r="AD8632" s="17">
        <f t="shared" si="825"/>
        <v>0</v>
      </c>
      <c r="AE8632" s="17">
        <f>IFERROR(INDEX(Factors!$B$6:$B$15,MATCH('INPUT - Census'!E8632,Factors!$C$6:$C$15,0),1),0)</f>
        <v>0</v>
      </c>
      <c r="AF8632" s="18">
        <f>IFERROR(INDEX(Factors!$B$16:$B$39,MATCH('INPUT - Census'!C8632,Factors!$C$16:$C$35,0),1),0)</f>
        <v>0</v>
      </c>
      <c r="AG8632" s="19">
        <f>IFERROR(INDEX(Factors!$B$40:$B$44,MATCH('INPUT - Census'!F8632,Factors!$C$40:$C$44,0),1),0)</f>
        <v>0</v>
      </c>
      <c r="AH8632" s="21" t="str">
        <f t="shared" si="826"/>
        <v/>
      </c>
      <c r="AI8632" s="1" t="str">
        <f>IFERROR(VLOOKUP(H8632,Factors!$C$45:$D$48,2,0),"")</f>
        <v/>
      </c>
      <c r="AJ8632" t="b">
        <f t="shared" si="823"/>
        <v>0</v>
      </c>
    </row>
    <row r="8633" spans="2:36" ht="15" customHeight="1" x14ac:dyDescent="0.3">
      <c r="B8633" s="70"/>
      <c r="C8633" s="58"/>
      <c r="D8633" s="63"/>
      <c r="E8633" s="58"/>
      <c r="F8633" s="58"/>
      <c r="G8633" s="44"/>
      <c r="H8633" s="45"/>
      <c r="I8633" s="45"/>
      <c r="J8633" s="40" t="str">
        <f t="shared" si="824"/>
        <v/>
      </c>
      <c r="K8633" s="39" t="str">
        <f t="shared" si="822"/>
        <v/>
      </c>
      <c r="AB8633" s="17" t="str">
        <f t="shared" si="827"/>
        <v>-1</v>
      </c>
      <c r="AC8633" s="17">
        <f>IFERROR(INDEX(Factors!$C$59:$C$70,MATCH(AB8633,Factors!$B$59:$B$70,1),1),0)</f>
        <v>0</v>
      </c>
      <c r="AD8633" s="17">
        <f t="shared" si="825"/>
        <v>0</v>
      </c>
      <c r="AE8633" s="17">
        <f>IFERROR(INDEX(Factors!$B$6:$B$15,MATCH('INPUT - Census'!E8633,Factors!$C$6:$C$15,0),1),0)</f>
        <v>0</v>
      </c>
      <c r="AF8633" s="18">
        <f>IFERROR(INDEX(Factors!$B$16:$B$39,MATCH('INPUT - Census'!C8633,Factors!$C$16:$C$35,0),1),0)</f>
        <v>0</v>
      </c>
      <c r="AG8633" s="19">
        <f>IFERROR(INDEX(Factors!$B$40:$B$44,MATCH('INPUT - Census'!F8633,Factors!$C$40:$C$44,0),1),0)</f>
        <v>0</v>
      </c>
      <c r="AH8633" s="21" t="str">
        <f t="shared" si="826"/>
        <v/>
      </c>
      <c r="AI8633" s="1" t="str">
        <f>IFERROR(VLOOKUP(H8633,Factors!$C$45:$D$48,2,0),"")</f>
        <v/>
      </c>
      <c r="AJ8633" t="b">
        <f t="shared" si="823"/>
        <v>0</v>
      </c>
    </row>
    <row r="8634" spans="2:36" ht="15" customHeight="1" x14ac:dyDescent="0.3">
      <c r="B8634" s="70"/>
      <c r="C8634" s="58"/>
      <c r="D8634" s="63"/>
      <c r="E8634" s="58"/>
      <c r="F8634" s="58"/>
      <c r="G8634" s="44"/>
      <c r="H8634" s="45"/>
      <c r="I8634" s="45"/>
      <c r="J8634" s="40" t="str">
        <f t="shared" si="824"/>
        <v/>
      </c>
      <c r="K8634" s="39" t="str">
        <f t="shared" si="822"/>
        <v/>
      </c>
      <c r="AB8634" s="17" t="str">
        <f t="shared" si="827"/>
        <v>-1</v>
      </c>
      <c r="AC8634" s="17">
        <f>IFERROR(INDEX(Factors!$C$59:$C$70,MATCH(AB8634,Factors!$B$59:$B$70,1),1),0)</f>
        <v>0</v>
      </c>
      <c r="AD8634" s="17">
        <f t="shared" si="825"/>
        <v>0</v>
      </c>
      <c r="AE8634" s="17">
        <f>IFERROR(INDEX(Factors!$B$6:$B$15,MATCH('INPUT - Census'!E8634,Factors!$C$6:$C$15,0),1),0)</f>
        <v>0</v>
      </c>
      <c r="AF8634" s="18">
        <f>IFERROR(INDEX(Factors!$B$16:$B$39,MATCH('INPUT - Census'!C8634,Factors!$C$16:$C$35,0),1),0)</f>
        <v>0</v>
      </c>
      <c r="AG8634" s="19">
        <f>IFERROR(INDEX(Factors!$B$40:$B$44,MATCH('INPUT - Census'!F8634,Factors!$C$40:$C$44,0),1),0)</f>
        <v>0</v>
      </c>
      <c r="AH8634" s="21" t="str">
        <f t="shared" si="826"/>
        <v/>
      </c>
      <c r="AI8634" s="1" t="str">
        <f>IFERROR(VLOOKUP(H8634,Factors!$C$45:$D$48,2,0),"")</f>
        <v/>
      </c>
      <c r="AJ8634" t="b">
        <f t="shared" si="823"/>
        <v>0</v>
      </c>
    </row>
    <row r="8635" spans="2:36" ht="15" customHeight="1" x14ac:dyDescent="0.3">
      <c r="B8635" s="70"/>
      <c r="C8635" s="58"/>
      <c r="D8635" s="63"/>
      <c r="E8635" s="58"/>
      <c r="F8635" s="58"/>
      <c r="G8635" s="44"/>
      <c r="H8635" s="45"/>
      <c r="I8635" s="45"/>
      <c r="J8635" s="40" t="str">
        <f t="shared" si="824"/>
        <v/>
      </c>
      <c r="K8635" s="39" t="str">
        <f t="shared" si="822"/>
        <v/>
      </c>
      <c r="AB8635" s="17" t="str">
        <f t="shared" si="827"/>
        <v>-1</v>
      </c>
      <c r="AC8635" s="17">
        <f>IFERROR(INDEX(Factors!$C$59:$C$70,MATCH(AB8635,Factors!$B$59:$B$70,1),1),0)</f>
        <v>0</v>
      </c>
      <c r="AD8635" s="17">
        <f t="shared" si="825"/>
        <v>0</v>
      </c>
      <c r="AE8635" s="17">
        <f>IFERROR(INDEX(Factors!$B$6:$B$15,MATCH('INPUT - Census'!E8635,Factors!$C$6:$C$15,0),1),0)</f>
        <v>0</v>
      </c>
      <c r="AF8635" s="18">
        <f>IFERROR(INDEX(Factors!$B$16:$B$39,MATCH('INPUT - Census'!C8635,Factors!$C$16:$C$35,0),1),0)</f>
        <v>0</v>
      </c>
      <c r="AG8635" s="19">
        <f>IFERROR(INDEX(Factors!$B$40:$B$44,MATCH('INPUT - Census'!F8635,Factors!$C$40:$C$44,0),1),0)</f>
        <v>0</v>
      </c>
      <c r="AH8635" s="21" t="str">
        <f t="shared" si="826"/>
        <v/>
      </c>
      <c r="AI8635" s="1" t="str">
        <f>IFERROR(VLOOKUP(H8635,Factors!$C$45:$D$48,2,0),"")</f>
        <v/>
      </c>
      <c r="AJ8635" t="b">
        <f t="shared" si="823"/>
        <v>0</v>
      </c>
    </row>
    <row r="8636" spans="2:36" ht="15" customHeight="1" x14ac:dyDescent="0.3">
      <c r="B8636" s="70"/>
      <c r="C8636" s="58"/>
      <c r="D8636" s="63"/>
      <c r="E8636" s="58"/>
      <c r="F8636" s="58"/>
      <c r="G8636" s="44"/>
      <c r="H8636" s="45"/>
      <c r="I8636" s="45"/>
      <c r="J8636" s="40" t="str">
        <f t="shared" si="824"/>
        <v/>
      </c>
      <c r="K8636" s="39" t="str">
        <f t="shared" si="822"/>
        <v/>
      </c>
      <c r="AB8636" s="17" t="str">
        <f t="shared" si="827"/>
        <v>-1</v>
      </c>
      <c r="AC8636" s="17">
        <f>IFERROR(INDEX(Factors!$C$59:$C$70,MATCH(AB8636,Factors!$B$59:$B$70,1),1),0)</f>
        <v>0</v>
      </c>
      <c r="AD8636" s="17">
        <f t="shared" si="825"/>
        <v>0</v>
      </c>
      <c r="AE8636" s="17">
        <f>IFERROR(INDEX(Factors!$B$6:$B$15,MATCH('INPUT - Census'!E8636,Factors!$C$6:$C$15,0),1),0)</f>
        <v>0</v>
      </c>
      <c r="AF8636" s="18">
        <f>IFERROR(INDEX(Factors!$B$16:$B$39,MATCH('INPUT - Census'!C8636,Factors!$C$16:$C$35,0),1),0)</f>
        <v>0</v>
      </c>
      <c r="AG8636" s="19">
        <f>IFERROR(INDEX(Factors!$B$40:$B$44,MATCH('INPUT - Census'!F8636,Factors!$C$40:$C$44,0),1),0)</f>
        <v>0</v>
      </c>
      <c r="AH8636" s="21" t="str">
        <f t="shared" si="826"/>
        <v/>
      </c>
      <c r="AI8636" s="1" t="str">
        <f>IFERROR(VLOOKUP(H8636,Factors!$C$45:$D$48,2,0),"")</f>
        <v/>
      </c>
      <c r="AJ8636" t="b">
        <f t="shared" si="823"/>
        <v>0</v>
      </c>
    </row>
    <row r="8637" spans="2:36" ht="15" customHeight="1" x14ac:dyDescent="0.3">
      <c r="B8637" s="70"/>
      <c r="C8637" s="58"/>
      <c r="D8637" s="63"/>
      <c r="E8637" s="58"/>
      <c r="F8637" s="58"/>
      <c r="G8637" s="44"/>
      <c r="H8637" s="45"/>
      <c r="I8637" s="45"/>
      <c r="J8637" s="40" t="str">
        <f t="shared" si="824"/>
        <v/>
      </c>
      <c r="K8637" s="39" t="str">
        <f t="shared" si="822"/>
        <v/>
      </c>
      <c r="AB8637" s="17" t="str">
        <f t="shared" si="827"/>
        <v>-1</v>
      </c>
      <c r="AC8637" s="17">
        <f>IFERROR(INDEX(Factors!$C$59:$C$70,MATCH(AB8637,Factors!$B$59:$B$70,1),1),0)</f>
        <v>0</v>
      </c>
      <c r="AD8637" s="17">
        <f t="shared" si="825"/>
        <v>0</v>
      </c>
      <c r="AE8637" s="17">
        <f>IFERROR(INDEX(Factors!$B$6:$B$15,MATCH('INPUT - Census'!E8637,Factors!$C$6:$C$15,0),1),0)</f>
        <v>0</v>
      </c>
      <c r="AF8637" s="18">
        <f>IFERROR(INDEX(Factors!$B$16:$B$39,MATCH('INPUT - Census'!C8637,Factors!$C$16:$C$35,0),1),0)</f>
        <v>0</v>
      </c>
      <c r="AG8637" s="19">
        <f>IFERROR(INDEX(Factors!$B$40:$B$44,MATCH('INPUT - Census'!F8637,Factors!$C$40:$C$44,0),1),0)</f>
        <v>0</v>
      </c>
      <c r="AH8637" s="21" t="str">
        <f t="shared" si="826"/>
        <v/>
      </c>
      <c r="AI8637" s="1" t="str">
        <f>IFERROR(VLOOKUP(H8637,Factors!$C$45:$D$48,2,0),"")</f>
        <v/>
      </c>
      <c r="AJ8637" t="b">
        <f t="shared" si="823"/>
        <v>0</v>
      </c>
    </row>
    <row r="8638" spans="2:36" ht="15" customHeight="1" x14ac:dyDescent="0.3">
      <c r="B8638" s="70"/>
      <c r="C8638" s="58"/>
      <c r="D8638" s="63"/>
      <c r="E8638" s="58"/>
      <c r="F8638" s="58"/>
      <c r="G8638" s="44"/>
      <c r="H8638" s="45"/>
      <c r="I8638" s="45"/>
      <c r="J8638" s="40" t="str">
        <f t="shared" si="824"/>
        <v/>
      </c>
      <c r="K8638" s="39" t="str">
        <f t="shared" si="822"/>
        <v/>
      </c>
      <c r="AB8638" s="17" t="str">
        <f t="shared" si="827"/>
        <v>-1</v>
      </c>
      <c r="AC8638" s="17">
        <f>IFERROR(INDEX(Factors!$C$59:$C$70,MATCH(AB8638,Factors!$B$59:$B$70,1),1),0)</f>
        <v>0</v>
      </c>
      <c r="AD8638" s="17">
        <f t="shared" si="825"/>
        <v>0</v>
      </c>
      <c r="AE8638" s="17">
        <f>IFERROR(INDEX(Factors!$B$6:$B$15,MATCH('INPUT - Census'!E8638,Factors!$C$6:$C$15,0),1),0)</f>
        <v>0</v>
      </c>
      <c r="AF8638" s="18">
        <f>IFERROR(INDEX(Factors!$B$16:$B$39,MATCH('INPUT - Census'!C8638,Factors!$C$16:$C$35,0),1),0)</f>
        <v>0</v>
      </c>
      <c r="AG8638" s="19">
        <f>IFERROR(INDEX(Factors!$B$40:$B$44,MATCH('INPUT - Census'!F8638,Factors!$C$40:$C$44,0),1),0)</f>
        <v>0</v>
      </c>
      <c r="AH8638" s="21" t="str">
        <f t="shared" si="826"/>
        <v/>
      </c>
      <c r="AI8638" s="1" t="str">
        <f>IFERROR(VLOOKUP(H8638,Factors!$C$45:$D$48,2,0),"")</f>
        <v/>
      </c>
      <c r="AJ8638" t="b">
        <f t="shared" si="823"/>
        <v>0</v>
      </c>
    </row>
    <row r="8639" spans="2:36" ht="15" customHeight="1" x14ac:dyDescent="0.3">
      <c r="B8639" s="70"/>
      <c r="C8639" s="58"/>
      <c r="D8639" s="63"/>
      <c r="E8639" s="58"/>
      <c r="F8639" s="58"/>
      <c r="G8639" s="44"/>
      <c r="H8639" s="45"/>
      <c r="I8639" s="45"/>
      <c r="J8639" s="40" t="str">
        <f t="shared" si="824"/>
        <v/>
      </c>
      <c r="K8639" s="39" t="str">
        <f t="shared" si="822"/>
        <v/>
      </c>
      <c r="AB8639" s="17" t="str">
        <f t="shared" si="827"/>
        <v>-1</v>
      </c>
      <c r="AC8639" s="17">
        <f>IFERROR(INDEX(Factors!$C$59:$C$70,MATCH(AB8639,Factors!$B$59:$B$70,1),1),0)</f>
        <v>0</v>
      </c>
      <c r="AD8639" s="17">
        <f t="shared" si="825"/>
        <v>0</v>
      </c>
      <c r="AE8639" s="17">
        <f>IFERROR(INDEX(Factors!$B$6:$B$15,MATCH('INPUT - Census'!E8639,Factors!$C$6:$C$15,0),1),0)</f>
        <v>0</v>
      </c>
      <c r="AF8639" s="18">
        <f>IFERROR(INDEX(Factors!$B$16:$B$39,MATCH('INPUT - Census'!C8639,Factors!$C$16:$C$35,0),1),0)</f>
        <v>0</v>
      </c>
      <c r="AG8639" s="19">
        <f>IFERROR(INDEX(Factors!$B$40:$B$44,MATCH('INPUT - Census'!F8639,Factors!$C$40:$C$44,0),1),0)</f>
        <v>0</v>
      </c>
      <c r="AH8639" s="21" t="str">
        <f t="shared" si="826"/>
        <v/>
      </c>
      <c r="AI8639" s="1" t="str">
        <f>IFERROR(VLOOKUP(H8639,Factors!$C$45:$D$48,2,0),"")</f>
        <v/>
      </c>
      <c r="AJ8639" t="b">
        <f t="shared" si="823"/>
        <v>0</v>
      </c>
    </row>
    <row r="8640" spans="2:36" ht="15" customHeight="1" x14ac:dyDescent="0.3">
      <c r="B8640" s="70"/>
      <c r="C8640" s="58"/>
      <c r="D8640" s="63"/>
      <c r="E8640" s="58"/>
      <c r="F8640" s="58"/>
      <c r="G8640" s="44"/>
      <c r="H8640" s="45"/>
      <c r="I8640" s="45"/>
      <c r="J8640" s="40" t="str">
        <f t="shared" si="824"/>
        <v/>
      </c>
      <c r="K8640" s="39" t="str">
        <f t="shared" si="822"/>
        <v/>
      </c>
      <c r="AB8640" s="17" t="str">
        <f t="shared" si="827"/>
        <v>-1</v>
      </c>
      <c r="AC8640" s="17">
        <f>IFERROR(INDEX(Factors!$C$59:$C$70,MATCH(AB8640,Factors!$B$59:$B$70,1),1),0)</f>
        <v>0</v>
      </c>
      <c r="AD8640" s="17">
        <f t="shared" si="825"/>
        <v>0</v>
      </c>
      <c r="AE8640" s="17">
        <f>IFERROR(INDEX(Factors!$B$6:$B$15,MATCH('INPUT - Census'!E8640,Factors!$C$6:$C$15,0),1),0)</f>
        <v>0</v>
      </c>
      <c r="AF8640" s="18">
        <f>IFERROR(INDEX(Factors!$B$16:$B$39,MATCH('INPUT - Census'!C8640,Factors!$C$16:$C$35,0),1),0)</f>
        <v>0</v>
      </c>
      <c r="AG8640" s="19">
        <f>IFERROR(INDEX(Factors!$B$40:$B$44,MATCH('INPUT - Census'!F8640,Factors!$C$40:$C$44,0),1),0)</f>
        <v>0</v>
      </c>
      <c r="AH8640" s="21" t="str">
        <f t="shared" si="826"/>
        <v/>
      </c>
      <c r="AI8640" s="1" t="str">
        <f>IFERROR(VLOOKUP(H8640,Factors!$C$45:$D$48,2,0),"")</f>
        <v/>
      </c>
      <c r="AJ8640" t="b">
        <f t="shared" si="823"/>
        <v>0</v>
      </c>
    </row>
    <row r="8641" spans="2:36" ht="15" customHeight="1" x14ac:dyDescent="0.3">
      <c r="B8641" s="70"/>
      <c r="C8641" s="58"/>
      <c r="D8641" s="63"/>
      <c r="E8641" s="58"/>
      <c r="F8641" s="58"/>
      <c r="G8641" s="44"/>
      <c r="H8641" s="45"/>
      <c r="I8641" s="45"/>
      <c r="J8641" s="40" t="str">
        <f t="shared" si="824"/>
        <v/>
      </c>
      <c r="K8641" s="39" t="str">
        <f t="shared" si="822"/>
        <v/>
      </c>
      <c r="AB8641" s="17" t="str">
        <f t="shared" si="827"/>
        <v>-1</v>
      </c>
      <c r="AC8641" s="17">
        <f>IFERROR(INDEX(Factors!$C$59:$C$70,MATCH(AB8641,Factors!$B$59:$B$70,1),1),0)</f>
        <v>0</v>
      </c>
      <c r="AD8641" s="17">
        <f t="shared" si="825"/>
        <v>0</v>
      </c>
      <c r="AE8641" s="17">
        <f>IFERROR(INDEX(Factors!$B$6:$B$15,MATCH('INPUT - Census'!E8641,Factors!$C$6:$C$15,0),1),0)</f>
        <v>0</v>
      </c>
      <c r="AF8641" s="18">
        <f>IFERROR(INDEX(Factors!$B$16:$B$39,MATCH('INPUT - Census'!C8641,Factors!$C$16:$C$35,0),1),0)</f>
        <v>0</v>
      </c>
      <c r="AG8641" s="19">
        <f>IFERROR(INDEX(Factors!$B$40:$B$44,MATCH('INPUT - Census'!F8641,Factors!$C$40:$C$44,0),1),0)</f>
        <v>0</v>
      </c>
      <c r="AH8641" s="21" t="str">
        <f t="shared" si="826"/>
        <v/>
      </c>
      <c r="AI8641" s="1" t="str">
        <f>IFERROR(VLOOKUP(H8641,Factors!$C$45:$D$48,2,0),"")</f>
        <v/>
      </c>
      <c r="AJ8641" t="b">
        <f t="shared" si="823"/>
        <v>0</v>
      </c>
    </row>
    <row r="8642" spans="2:36" ht="15" customHeight="1" x14ac:dyDescent="0.3">
      <c r="B8642" s="70"/>
      <c r="C8642" s="58"/>
      <c r="D8642" s="63"/>
      <c r="E8642" s="58"/>
      <c r="F8642" s="58"/>
      <c r="G8642" s="44"/>
      <c r="H8642" s="45"/>
      <c r="I8642" s="45"/>
      <c r="J8642" s="40" t="str">
        <f t="shared" si="824"/>
        <v/>
      </c>
      <c r="K8642" s="39" t="str">
        <f t="shared" si="822"/>
        <v/>
      </c>
      <c r="AB8642" s="17" t="str">
        <f t="shared" si="827"/>
        <v>-1</v>
      </c>
      <c r="AC8642" s="17">
        <f>IFERROR(INDEX(Factors!$C$59:$C$70,MATCH(AB8642,Factors!$B$59:$B$70,1),1),0)</f>
        <v>0</v>
      </c>
      <c r="AD8642" s="17">
        <f t="shared" si="825"/>
        <v>0</v>
      </c>
      <c r="AE8642" s="17">
        <f>IFERROR(INDEX(Factors!$B$6:$B$15,MATCH('INPUT - Census'!E8642,Factors!$C$6:$C$15,0),1),0)</f>
        <v>0</v>
      </c>
      <c r="AF8642" s="18">
        <f>IFERROR(INDEX(Factors!$B$16:$B$39,MATCH('INPUT - Census'!C8642,Factors!$C$16:$C$35,0),1),0)</f>
        <v>0</v>
      </c>
      <c r="AG8642" s="19">
        <f>IFERROR(INDEX(Factors!$B$40:$B$44,MATCH('INPUT - Census'!F8642,Factors!$C$40:$C$44,0),1),0)</f>
        <v>0</v>
      </c>
      <c r="AH8642" s="21" t="str">
        <f t="shared" si="826"/>
        <v/>
      </c>
      <c r="AI8642" s="1" t="str">
        <f>IFERROR(VLOOKUP(H8642,Factors!$C$45:$D$48,2,0),"")</f>
        <v/>
      </c>
      <c r="AJ8642" t="b">
        <f t="shared" si="823"/>
        <v>0</v>
      </c>
    </row>
    <row r="8643" spans="2:36" ht="15" customHeight="1" x14ac:dyDescent="0.3">
      <c r="B8643" s="70"/>
      <c r="C8643" s="58"/>
      <c r="D8643" s="63"/>
      <c r="E8643" s="58"/>
      <c r="F8643" s="58"/>
      <c r="G8643" s="44"/>
      <c r="H8643" s="45"/>
      <c r="I8643" s="45"/>
      <c r="J8643" s="40" t="str">
        <f t="shared" si="824"/>
        <v/>
      </c>
      <c r="K8643" s="39" t="str">
        <f t="shared" ref="K8643:K8706" si="828">ValidateMember(B8643:J8643)</f>
        <v/>
      </c>
      <c r="AB8643" s="17" t="str">
        <f t="shared" si="827"/>
        <v>-1</v>
      </c>
      <c r="AC8643" s="17">
        <f>IFERROR(INDEX(Factors!$C$59:$C$70,MATCH(AB8643,Factors!$B$59:$B$70,1),1),0)</f>
        <v>0</v>
      </c>
      <c r="AD8643" s="17">
        <f t="shared" si="825"/>
        <v>0</v>
      </c>
      <c r="AE8643" s="17">
        <f>IFERROR(INDEX(Factors!$B$6:$B$15,MATCH('INPUT - Census'!E8643,Factors!$C$6:$C$15,0),1),0)</f>
        <v>0</v>
      </c>
      <c r="AF8643" s="18">
        <f>IFERROR(INDEX(Factors!$B$16:$B$39,MATCH('INPUT - Census'!C8643,Factors!$C$16:$C$35,0),1),0)</f>
        <v>0</v>
      </c>
      <c r="AG8643" s="19">
        <f>IFERROR(INDEX(Factors!$B$40:$B$44,MATCH('INPUT - Census'!F8643,Factors!$C$40:$C$44,0),1),0)</f>
        <v>0</v>
      </c>
      <c r="AH8643" s="21" t="str">
        <f t="shared" si="826"/>
        <v/>
      </c>
      <c r="AI8643" s="1" t="str">
        <f>IFERROR(VLOOKUP(H8643,Factors!$C$45:$D$48,2,0),"")</f>
        <v/>
      </c>
      <c r="AJ8643" t="b">
        <f t="shared" ref="AJ8643:AJ8706" si="829">K8643=0</f>
        <v>0</v>
      </c>
    </row>
    <row r="8644" spans="2:36" ht="15" customHeight="1" x14ac:dyDescent="0.3">
      <c r="B8644" s="70"/>
      <c r="C8644" s="58"/>
      <c r="D8644" s="63"/>
      <c r="E8644" s="58"/>
      <c r="F8644" s="58"/>
      <c r="G8644" s="44"/>
      <c r="H8644" s="45"/>
      <c r="I8644" s="45"/>
      <c r="J8644" s="40" t="str">
        <f t="shared" si="824"/>
        <v/>
      </c>
      <c r="K8644" s="39" t="str">
        <f t="shared" si="828"/>
        <v/>
      </c>
      <c r="AB8644" s="17" t="str">
        <f t="shared" si="827"/>
        <v>-1</v>
      </c>
      <c r="AC8644" s="17">
        <f>IFERROR(INDEX(Factors!$C$59:$C$70,MATCH(AB8644,Factors!$B$59:$B$70,1),1),0)</f>
        <v>0</v>
      </c>
      <c r="AD8644" s="17">
        <f t="shared" si="825"/>
        <v>0</v>
      </c>
      <c r="AE8644" s="17">
        <f>IFERROR(INDEX(Factors!$B$6:$B$15,MATCH('INPUT - Census'!E8644,Factors!$C$6:$C$15,0),1),0)</f>
        <v>0</v>
      </c>
      <c r="AF8644" s="18">
        <f>IFERROR(INDEX(Factors!$B$16:$B$39,MATCH('INPUT - Census'!C8644,Factors!$C$16:$C$35,0),1),0)</f>
        <v>0</v>
      </c>
      <c r="AG8644" s="19">
        <f>IFERROR(INDEX(Factors!$B$40:$B$44,MATCH('INPUT - Census'!F8644,Factors!$C$40:$C$44,0),1),0)</f>
        <v>0</v>
      </c>
      <c r="AH8644" s="21" t="str">
        <f t="shared" si="826"/>
        <v/>
      </c>
      <c r="AI8644" s="1" t="str">
        <f>IFERROR(VLOOKUP(H8644,Factors!$C$45:$D$48,2,0),"")</f>
        <v/>
      </c>
      <c r="AJ8644" t="b">
        <f t="shared" si="829"/>
        <v>0</v>
      </c>
    </row>
    <row r="8645" spans="2:36" ht="15" customHeight="1" x14ac:dyDescent="0.3">
      <c r="B8645" s="70"/>
      <c r="C8645" s="58"/>
      <c r="D8645" s="63"/>
      <c r="E8645" s="58"/>
      <c r="F8645" s="58"/>
      <c r="G8645" s="44"/>
      <c r="H8645" s="45"/>
      <c r="I8645" s="45"/>
      <c r="J8645" s="40" t="str">
        <f t="shared" si="824"/>
        <v/>
      </c>
      <c r="K8645" s="39" t="str">
        <f t="shared" si="828"/>
        <v/>
      </c>
      <c r="AB8645" s="17" t="str">
        <f t="shared" si="827"/>
        <v>-1</v>
      </c>
      <c r="AC8645" s="17">
        <f>IFERROR(INDEX(Factors!$C$59:$C$70,MATCH(AB8645,Factors!$B$59:$B$70,1),1),0)</f>
        <v>0</v>
      </c>
      <c r="AD8645" s="17">
        <f t="shared" si="825"/>
        <v>0</v>
      </c>
      <c r="AE8645" s="17">
        <f>IFERROR(INDEX(Factors!$B$6:$B$15,MATCH('INPUT - Census'!E8645,Factors!$C$6:$C$15,0),1),0)</f>
        <v>0</v>
      </c>
      <c r="AF8645" s="18">
        <f>IFERROR(INDEX(Factors!$B$16:$B$39,MATCH('INPUT - Census'!C8645,Factors!$C$16:$C$35,0),1),0)</f>
        <v>0</v>
      </c>
      <c r="AG8645" s="19">
        <f>IFERROR(INDEX(Factors!$B$40:$B$44,MATCH('INPUT - Census'!F8645,Factors!$C$40:$C$44,0),1),0)</f>
        <v>0</v>
      </c>
      <c r="AH8645" s="21" t="str">
        <f t="shared" si="826"/>
        <v/>
      </c>
      <c r="AI8645" s="1" t="str">
        <f>IFERROR(VLOOKUP(H8645,Factors!$C$45:$D$48,2,0),"")</f>
        <v/>
      </c>
      <c r="AJ8645" t="b">
        <f t="shared" si="829"/>
        <v>0</v>
      </c>
    </row>
    <row r="8646" spans="2:36" ht="15" customHeight="1" x14ac:dyDescent="0.3">
      <c r="B8646" s="70"/>
      <c r="C8646" s="58"/>
      <c r="D8646" s="63"/>
      <c r="E8646" s="58"/>
      <c r="F8646" s="58"/>
      <c r="G8646" s="44"/>
      <c r="H8646" s="45"/>
      <c r="I8646" s="45"/>
      <c r="J8646" s="40" t="str">
        <f t="shared" si="824"/>
        <v/>
      </c>
      <c r="K8646" s="39" t="str">
        <f t="shared" si="828"/>
        <v/>
      </c>
      <c r="AB8646" s="17" t="str">
        <f t="shared" si="827"/>
        <v>-1</v>
      </c>
      <c r="AC8646" s="17">
        <f>IFERROR(INDEX(Factors!$C$59:$C$70,MATCH(AB8646,Factors!$B$59:$B$70,1),1),0)</f>
        <v>0</v>
      </c>
      <c r="AD8646" s="17">
        <f t="shared" si="825"/>
        <v>0</v>
      </c>
      <c r="AE8646" s="17">
        <f>IFERROR(INDEX(Factors!$B$6:$B$15,MATCH('INPUT - Census'!E8646,Factors!$C$6:$C$15,0),1),0)</f>
        <v>0</v>
      </c>
      <c r="AF8646" s="18">
        <f>IFERROR(INDEX(Factors!$B$16:$B$39,MATCH('INPUT - Census'!C8646,Factors!$C$16:$C$35,0),1),0)</f>
        <v>0</v>
      </c>
      <c r="AG8646" s="19">
        <f>IFERROR(INDEX(Factors!$B$40:$B$44,MATCH('INPUT - Census'!F8646,Factors!$C$40:$C$44,0),1),0)</f>
        <v>0</v>
      </c>
      <c r="AH8646" s="21" t="str">
        <f t="shared" si="826"/>
        <v/>
      </c>
      <c r="AI8646" s="1" t="str">
        <f>IFERROR(VLOOKUP(H8646,Factors!$C$45:$D$48,2,0),"")</f>
        <v/>
      </c>
      <c r="AJ8646" t="b">
        <f t="shared" si="829"/>
        <v>0</v>
      </c>
    </row>
    <row r="8647" spans="2:36" ht="15" customHeight="1" x14ac:dyDescent="0.3">
      <c r="B8647" s="70"/>
      <c r="C8647" s="58"/>
      <c r="D8647" s="63"/>
      <c r="E8647" s="58"/>
      <c r="F8647" s="58"/>
      <c r="G8647" s="44"/>
      <c r="H8647" s="45"/>
      <c r="I8647" s="45"/>
      <c r="J8647" s="40" t="str">
        <f t="shared" si="824"/>
        <v/>
      </c>
      <c r="K8647" s="39" t="str">
        <f t="shared" si="828"/>
        <v/>
      </c>
      <c r="AB8647" s="17" t="str">
        <f t="shared" si="827"/>
        <v>-1</v>
      </c>
      <c r="AC8647" s="17">
        <f>IFERROR(INDEX(Factors!$C$59:$C$70,MATCH(AB8647,Factors!$B$59:$B$70,1),1),0)</f>
        <v>0</v>
      </c>
      <c r="AD8647" s="17">
        <f t="shared" si="825"/>
        <v>0</v>
      </c>
      <c r="AE8647" s="17">
        <f>IFERROR(INDEX(Factors!$B$6:$B$15,MATCH('INPUT - Census'!E8647,Factors!$C$6:$C$15,0),1),0)</f>
        <v>0</v>
      </c>
      <c r="AF8647" s="18">
        <f>IFERROR(INDEX(Factors!$B$16:$B$39,MATCH('INPUT - Census'!C8647,Factors!$C$16:$C$35,0),1),0)</f>
        <v>0</v>
      </c>
      <c r="AG8647" s="19">
        <f>IFERROR(INDEX(Factors!$B$40:$B$44,MATCH('INPUT - Census'!F8647,Factors!$C$40:$C$44,0),1),0)</f>
        <v>0</v>
      </c>
      <c r="AH8647" s="21" t="str">
        <f t="shared" si="826"/>
        <v/>
      </c>
      <c r="AI8647" s="1" t="str">
        <f>IFERROR(VLOOKUP(H8647,Factors!$C$45:$D$48,2,0),"")</f>
        <v/>
      </c>
      <c r="AJ8647" t="b">
        <f t="shared" si="829"/>
        <v>0</v>
      </c>
    </row>
    <row r="8648" spans="2:36" ht="15" customHeight="1" x14ac:dyDescent="0.3">
      <c r="B8648" s="70"/>
      <c r="C8648" s="58"/>
      <c r="D8648" s="63"/>
      <c r="E8648" s="58"/>
      <c r="F8648" s="58"/>
      <c r="G8648" s="44"/>
      <c r="H8648" s="45"/>
      <c r="I8648" s="45"/>
      <c r="J8648" s="40" t="str">
        <f t="shared" si="824"/>
        <v/>
      </c>
      <c r="K8648" s="39" t="str">
        <f t="shared" si="828"/>
        <v/>
      </c>
      <c r="AB8648" s="17" t="str">
        <f t="shared" si="827"/>
        <v>-1</v>
      </c>
      <c r="AC8648" s="17">
        <f>IFERROR(INDEX(Factors!$C$59:$C$70,MATCH(AB8648,Factors!$B$59:$B$70,1),1),0)</f>
        <v>0</v>
      </c>
      <c r="AD8648" s="17">
        <f t="shared" si="825"/>
        <v>0</v>
      </c>
      <c r="AE8648" s="17">
        <f>IFERROR(INDEX(Factors!$B$6:$B$15,MATCH('INPUT - Census'!E8648,Factors!$C$6:$C$15,0),1),0)</f>
        <v>0</v>
      </c>
      <c r="AF8648" s="18">
        <f>IFERROR(INDEX(Factors!$B$16:$B$39,MATCH('INPUT - Census'!C8648,Factors!$C$16:$C$35,0),1),0)</f>
        <v>0</v>
      </c>
      <c r="AG8648" s="19">
        <f>IFERROR(INDEX(Factors!$B$40:$B$44,MATCH('INPUT - Census'!F8648,Factors!$C$40:$C$44,0),1),0)</f>
        <v>0</v>
      </c>
      <c r="AH8648" s="21" t="str">
        <f t="shared" si="826"/>
        <v/>
      </c>
      <c r="AI8648" s="1" t="str">
        <f>IFERROR(VLOOKUP(H8648,Factors!$C$45:$D$48,2,0),"")</f>
        <v/>
      </c>
      <c r="AJ8648" t="b">
        <f t="shared" si="829"/>
        <v>0</v>
      </c>
    </row>
    <row r="8649" spans="2:36" ht="15" customHeight="1" x14ac:dyDescent="0.3">
      <c r="B8649" s="70"/>
      <c r="C8649" s="58"/>
      <c r="D8649" s="63"/>
      <c r="E8649" s="58"/>
      <c r="F8649" s="58"/>
      <c r="G8649" s="44"/>
      <c r="H8649" s="45"/>
      <c r="I8649" s="45"/>
      <c r="J8649" s="40" t="str">
        <f t="shared" si="824"/>
        <v/>
      </c>
      <c r="K8649" s="39" t="str">
        <f t="shared" si="828"/>
        <v/>
      </c>
      <c r="AB8649" s="17" t="str">
        <f t="shared" si="827"/>
        <v>-1</v>
      </c>
      <c r="AC8649" s="17">
        <f>IFERROR(INDEX(Factors!$C$59:$C$70,MATCH(AB8649,Factors!$B$59:$B$70,1),1),0)</f>
        <v>0</v>
      </c>
      <c r="AD8649" s="17">
        <f t="shared" si="825"/>
        <v>0</v>
      </c>
      <c r="AE8649" s="17">
        <f>IFERROR(INDEX(Factors!$B$6:$B$15,MATCH('INPUT - Census'!E8649,Factors!$C$6:$C$15,0),1),0)</f>
        <v>0</v>
      </c>
      <c r="AF8649" s="18">
        <f>IFERROR(INDEX(Factors!$B$16:$B$39,MATCH('INPUT - Census'!C8649,Factors!$C$16:$C$35,0),1),0)</f>
        <v>0</v>
      </c>
      <c r="AG8649" s="19">
        <f>IFERROR(INDEX(Factors!$B$40:$B$44,MATCH('INPUT - Census'!F8649,Factors!$C$40:$C$44,0),1),0)</f>
        <v>0</v>
      </c>
      <c r="AH8649" s="21" t="str">
        <f t="shared" si="826"/>
        <v/>
      </c>
      <c r="AI8649" s="1" t="str">
        <f>IFERROR(VLOOKUP(H8649,Factors!$C$45:$D$48,2,0),"")</f>
        <v/>
      </c>
      <c r="AJ8649" t="b">
        <f t="shared" si="829"/>
        <v>0</v>
      </c>
    </row>
    <row r="8650" spans="2:36" ht="15" customHeight="1" x14ac:dyDescent="0.3">
      <c r="B8650" s="70"/>
      <c r="C8650" s="58"/>
      <c r="D8650" s="63"/>
      <c r="E8650" s="58"/>
      <c r="F8650" s="58"/>
      <c r="G8650" s="44"/>
      <c r="H8650" s="45"/>
      <c r="I8650" s="45"/>
      <c r="J8650" s="40" t="str">
        <f t="shared" si="824"/>
        <v/>
      </c>
      <c r="K8650" s="39" t="str">
        <f t="shared" si="828"/>
        <v/>
      </c>
      <c r="AB8650" s="17" t="str">
        <f t="shared" si="827"/>
        <v>-1</v>
      </c>
      <c r="AC8650" s="17">
        <f>IFERROR(INDEX(Factors!$C$59:$C$70,MATCH(AB8650,Factors!$B$59:$B$70,1),1),0)</f>
        <v>0</v>
      </c>
      <c r="AD8650" s="17">
        <f t="shared" si="825"/>
        <v>0</v>
      </c>
      <c r="AE8650" s="17">
        <f>IFERROR(INDEX(Factors!$B$6:$B$15,MATCH('INPUT - Census'!E8650,Factors!$C$6:$C$15,0),1),0)</f>
        <v>0</v>
      </c>
      <c r="AF8650" s="18">
        <f>IFERROR(INDEX(Factors!$B$16:$B$39,MATCH('INPUT - Census'!C8650,Factors!$C$16:$C$35,0),1),0)</f>
        <v>0</v>
      </c>
      <c r="AG8650" s="19">
        <f>IFERROR(INDEX(Factors!$B$40:$B$44,MATCH('INPUT - Census'!F8650,Factors!$C$40:$C$44,0),1),0)</f>
        <v>0</v>
      </c>
      <c r="AH8650" s="21" t="str">
        <f t="shared" si="826"/>
        <v/>
      </c>
      <c r="AI8650" s="1" t="str">
        <f>IFERROR(VLOOKUP(H8650,Factors!$C$45:$D$48,2,0),"")</f>
        <v/>
      </c>
      <c r="AJ8650" t="b">
        <f t="shared" si="829"/>
        <v>0</v>
      </c>
    </row>
    <row r="8651" spans="2:36" ht="15" customHeight="1" x14ac:dyDescent="0.3">
      <c r="B8651" s="70"/>
      <c r="C8651" s="58"/>
      <c r="D8651" s="63"/>
      <c r="E8651" s="58"/>
      <c r="F8651" s="58"/>
      <c r="G8651" s="44"/>
      <c r="H8651" s="45"/>
      <c r="I8651" s="45"/>
      <c r="J8651" s="40" t="str">
        <f t="shared" si="824"/>
        <v/>
      </c>
      <c r="K8651" s="39" t="str">
        <f t="shared" si="828"/>
        <v/>
      </c>
      <c r="AB8651" s="17" t="str">
        <f t="shared" si="827"/>
        <v>-1</v>
      </c>
      <c r="AC8651" s="17">
        <f>IFERROR(INDEX(Factors!$C$59:$C$70,MATCH(AB8651,Factors!$B$59:$B$70,1),1),0)</f>
        <v>0</v>
      </c>
      <c r="AD8651" s="17">
        <f t="shared" si="825"/>
        <v>0</v>
      </c>
      <c r="AE8651" s="17">
        <f>IFERROR(INDEX(Factors!$B$6:$B$15,MATCH('INPUT - Census'!E8651,Factors!$C$6:$C$15,0),1),0)</f>
        <v>0</v>
      </c>
      <c r="AF8651" s="18">
        <f>IFERROR(INDEX(Factors!$B$16:$B$39,MATCH('INPUT - Census'!C8651,Factors!$C$16:$C$35,0),1),0)</f>
        <v>0</v>
      </c>
      <c r="AG8651" s="19">
        <f>IFERROR(INDEX(Factors!$B$40:$B$44,MATCH('INPUT - Census'!F8651,Factors!$C$40:$C$44,0),1),0)</f>
        <v>0</v>
      </c>
      <c r="AH8651" s="21" t="str">
        <f t="shared" si="826"/>
        <v/>
      </c>
      <c r="AI8651" s="1" t="str">
        <f>IFERROR(VLOOKUP(H8651,Factors!$C$45:$D$48,2,0),"")</f>
        <v/>
      </c>
      <c r="AJ8651" t="b">
        <f t="shared" si="829"/>
        <v>0</v>
      </c>
    </row>
    <row r="8652" spans="2:36" ht="15" customHeight="1" x14ac:dyDescent="0.3">
      <c r="B8652" s="70"/>
      <c r="C8652" s="58"/>
      <c r="D8652" s="63"/>
      <c r="E8652" s="58"/>
      <c r="F8652" s="58"/>
      <c r="G8652" s="44"/>
      <c r="H8652" s="45"/>
      <c r="I8652" s="45"/>
      <c r="J8652" s="40" t="str">
        <f t="shared" si="824"/>
        <v/>
      </c>
      <c r="K8652" s="39" t="str">
        <f t="shared" si="828"/>
        <v/>
      </c>
      <c r="AB8652" s="17" t="str">
        <f t="shared" si="827"/>
        <v>-1</v>
      </c>
      <c r="AC8652" s="17">
        <f>IFERROR(INDEX(Factors!$C$59:$C$70,MATCH(AB8652,Factors!$B$59:$B$70,1),1),0)</f>
        <v>0</v>
      </c>
      <c r="AD8652" s="17">
        <f t="shared" si="825"/>
        <v>0</v>
      </c>
      <c r="AE8652" s="17">
        <f>IFERROR(INDEX(Factors!$B$6:$B$15,MATCH('INPUT - Census'!E8652,Factors!$C$6:$C$15,0),1),0)</f>
        <v>0</v>
      </c>
      <c r="AF8652" s="18">
        <f>IFERROR(INDEX(Factors!$B$16:$B$39,MATCH('INPUT - Census'!C8652,Factors!$C$16:$C$35,0),1),0)</f>
        <v>0</v>
      </c>
      <c r="AG8652" s="19">
        <f>IFERROR(INDEX(Factors!$B$40:$B$44,MATCH('INPUT - Census'!F8652,Factors!$C$40:$C$44,0),1),0)</f>
        <v>0</v>
      </c>
      <c r="AH8652" s="21" t="str">
        <f t="shared" si="826"/>
        <v/>
      </c>
      <c r="AI8652" s="1" t="str">
        <f>IFERROR(VLOOKUP(H8652,Factors!$C$45:$D$48,2,0),"")</f>
        <v/>
      </c>
      <c r="AJ8652" t="b">
        <f t="shared" si="829"/>
        <v>0</v>
      </c>
    </row>
    <row r="8653" spans="2:36" ht="15" customHeight="1" x14ac:dyDescent="0.3">
      <c r="B8653" s="70"/>
      <c r="C8653" s="58"/>
      <c r="D8653" s="63"/>
      <c r="E8653" s="58"/>
      <c r="F8653" s="58"/>
      <c r="G8653" s="44"/>
      <c r="H8653" s="45"/>
      <c r="I8653" s="45"/>
      <c r="J8653" s="40" t="str">
        <f t="shared" si="824"/>
        <v/>
      </c>
      <c r="K8653" s="39" t="str">
        <f t="shared" si="828"/>
        <v/>
      </c>
      <c r="AB8653" s="17" t="str">
        <f t="shared" si="827"/>
        <v>-1</v>
      </c>
      <c r="AC8653" s="17">
        <f>IFERROR(INDEX(Factors!$C$59:$C$70,MATCH(AB8653,Factors!$B$59:$B$70,1),1),0)</f>
        <v>0</v>
      </c>
      <c r="AD8653" s="17">
        <f t="shared" si="825"/>
        <v>0</v>
      </c>
      <c r="AE8653" s="17">
        <f>IFERROR(INDEX(Factors!$B$6:$B$15,MATCH('INPUT - Census'!E8653,Factors!$C$6:$C$15,0),1),0)</f>
        <v>0</v>
      </c>
      <c r="AF8653" s="18">
        <f>IFERROR(INDEX(Factors!$B$16:$B$39,MATCH('INPUT - Census'!C8653,Factors!$C$16:$C$35,0),1),0)</f>
        <v>0</v>
      </c>
      <c r="AG8653" s="19">
        <f>IFERROR(INDEX(Factors!$B$40:$B$44,MATCH('INPUT - Census'!F8653,Factors!$C$40:$C$44,0),1),0)</f>
        <v>0</v>
      </c>
      <c r="AH8653" s="21" t="str">
        <f t="shared" si="826"/>
        <v/>
      </c>
      <c r="AI8653" s="1" t="str">
        <f>IFERROR(VLOOKUP(H8653,Factors!$C$45:$D$48,2,0),"")</f>
        <v/>
      </c>
      <c r="AJ8653" t="b">
        <f t="shared" si="829"/>
        <v>0</v>
      </c>
    </row>
    <row r="8654" spans="2:36" ht="15" customHeight="1" x14ac:dyDescent="0.3">
      <c r="B8654" s="70"/>
      <c r="C8654" s="58"/>
      <c r="D8654" s="63"/>
      <c r="E8654" s="58"/>
      <c r="F8654" s="58"/>
      <c r="G8654" s="44"/>
      <c r="H8654" s="45"/>
      <c r="I8654" s="45"/>
      <c r="J8654" s="40" t="str">
        <f t="shared" si="824"/>
        <v/>
      </c>
      <c r="K8654" s="39" t="str">
        <f t="shared" si="828"/>
        <v/>
      </c>
      <c r="AB8654" s="17" t="str">
        <f t="shared" si="827"/>
        <v>-1</v>
      </c>
      <c r="AC8654" s="17">
        <f>IFERROR(INDEX(Factors!$C$59:$C$70,MATCH(AB8654,Factors!$B$59:$B$70,1),1),0)</f>
        <v>0</v>
      </c>
      <c r="AD8654" s="17">
        <f t="shared" si="825"/>
        <v>0</v>
      </c>
      <c r="AE8654" s="17">
        <f>IFERROR(INDEX(Factors!$B$6:$B$15,MATCH('INPUT - Census'!E8654,Factors!$C$6:$C$15,0),1),0)</f>
        <v>0</v>
      </c>
      <c r="AF8654" s="18">
        <f>IFERROR(INDEX(Factors!$B$16:$B$39,MATCH('INPUT - Census'!C8654,Factors!$C$16:$C$35,0),1),0)</f>
        <v>0</v>
      </c>
      <c r="AG8654" s="19">
        <f>IFERROR(INDEX(Factors!$B$40:$B$44,MATCH('INPUT - Census'!F8654,Factors!$C$40:$C$44,0),1),0)</f>
        <v>0</v>
      </c>
      <c r="AH8654" s="21" t="str">
        <f t="shared" si="826"/>
        <v/>
      </c>
      <c r="AI8654" s="1" t="str">
        <f>IFERROR(VLOOKUP(H8654,Factors!$C$45:$D$48,2,0),"")</f>
        <v/>
      </c>
      <c r="AJ8654" t="b">
        <f t="shared" si="829"/>
        <v>0</v>
      </c>
    </row>
    <row r="8655" spans="2:36" ht="15" customHeight="1" x14ac:dyDescent="0.3">
      <c r="B8655" s="70"/>
      <c r="C8655" s="58"/>
      <c r="D8655" s="63"/>
      <c r="E8655" s="58"/>
      <c r="F8655" s="58"/>
      <c r="G8655" s="44"/>
      <c r="H8655" s="45"/>
      <c r="I8655" s="45"/>
      <c r="J8655" s="40" t="str">
        <f t="shared" si="824"/>
        <v/>
      </c>
      <c r="K8655" s="39" t="str">
        <f t="shared" si="828"/>
        <v/>
      </c>
      <c r="AB8655" s="17" t="str">
        <f t="shared" si="827"/>
        <v>-1</v>
      </c>
      <c r="AC8655" s="17">
        <f>IFERROR(INDEX(Factors!$C$59:$C$70,MATCH(AB8655,Factors!$B$59:$B$70,1),1),0)</f>
        <v>0</v>
      </c>
      <c r="AD8655" s="17">
        <f t="shared" si="825"/>
        <v>0</v>
      </c>
      <c r="AE8655" s="17">
        <f>IFERROR(INDEX(Factors!$B$6:$B$15,MATCH('INPUT - Census'!E8655,Factors!$C$6:$C$15,0),1),0)</f>
        <v>0</v>
      </c>
      <c r="AF8655" s="18">
        <f>IFERROR(INDEX(Factors!$B$16:$B$39,MATCH('INPUT - Census'!C8655,Factors!$C$16:$C$35,0),1),0)</f>
        <v>0</v>
      </c>
      <c r="AG8655" s="19">
        <f>IFERROR(INDEX(Factors!$B$40:$B$44,MATCH('INPUT - Census'!F8655,Factors!$C$40:$C$44,0),1),0)</f>
        <v>0</v>
      </c>
      <c r="AH8655" s="21" t="str">
        <f t="shared" si="826"/>
        <v/>
      </c>
      <c r="AI8655" s="1" t="str">
        <f>IFERROR(VLOOKUP(H8655,Factors!$C$45:$D$48,2,0),"")</f>
        <v/>
      </c>
      <c r="AJ8655" t="b">
        <f t="shared" si="829"/>
        <v>0</v>
      </c>
    </row>
    <row r="8656" spans="2:36" ht="15" customHeight="1" x14ac:dyDescent="0.3">
      <c r="B8656" s="70"/>
      <c r="C8656" s="58"/>
      <c r="D8656" s="63"/>
      <c r="E8656" s="58"/>
      <c r="F8656" s="58"/>
      <c r="G8656" s="44"/>
      <c r="H8656" s="45"/>
      <c r="I8656" s="45"/>
      <c r="J8656" s="40" t="str">
        <f t="shared" si="824"/>
        <v/>
      </c>
      <c r="K8656" s="39" t="str">
        <f t="shared" si="828"/>
        <v/>
      </c>
      <c r="AB8656" s="17" t="str">
        <f t="shared" si="827"/>
        <v>-1</v>
      </c>
      <c r="AC8656" s="17">
        <f>IFERROR(INDEX(Factors!$C$59:$C$70,MATCH(AB8656,Factors!$B$59:$B$70,1),1),0)</f>
        <v>0</v>
      </c>
      <c r="AD8656" s="17">
        <f t="shared" si="825"/>
        <v>0</v>
      </c>
      <c r="AE8656" s="17">
        <f>IFERROR(INDEX(Factors!$B$6:$B$15,MATCH('INPUT - Census'!E8656,Factors!$C$6:$C$15,0),1),0)</f>
        <v>0</v>
      </c>
      <c r="AF8656" s="18">
        <f>IFERROR(INDEX(Factors!$B$16:$B$39,MATCH('INPUT - Census'!C8656,Factors!$C$16:$C$35,0),1),0)</f>
        <v>0</v>
      </c>
      <c r="AG8656" s="19">
        <f>IFERROR(INDEX(Factors!$B$40:$B$44,MATCH('INPUT - Census'!F8656,Factors!$C$40:$C$44,0),1),0)</f>
        <v>0</v>
      </c>
      <c r="AH8656" s="21" t="str">
        <f t="shared" si="826"/>
        <v/>
      </c>
      <c r="AI8656" s="1" t="str">
        <f>IFERROR(VLOOKUP(H8656,Factors!$C$45:$D$48,2,0),"")</f>
        <v/>
      </c>
      <c r="AJ8656" t="b">
        <f t="shared" si="829"/>
        <v>0</v>
      </c>
    </row>
    <row r="8657" spans="2:36" ht="15" customHeight="1" x14ac:dyDescent="0.3">
      <c r="B8657" s="70"/>
      <c r="C8657" s="58"/>
      <c r="D8657" s="63"/>
      <c r="E8657" s="58"/>
      <c r="F8657" s="58"/>
      <c r="G8657" s="44"/>
      <c r="H8657" s="45"/>
      <c r="I8657" s="45"/>
      <c r="J8657" s="40" t="str">
        <f t="shared" si="824"/>
        <v/>
      </c>
      <c r="K8657" s="39" t="str">
        <f t="shared" si="828"/>
        <v/>
      </c>
      <c r="AB8657" s="17" t="str">
        <f t="shared" si="827"/>
        <v>-1</v>
      </c>
      <c r="AC8657" s="17">
        <f>IFERROR(INDEX(Factors!$C$59:$C$70,MATCH(AB8657,Factors!$B$59:$B$70,1),1),0)</f>
        <v>0</v>
      </c>
      <c r="AD8657" s="17">
        <f t="shared" si="825"/>
        <v>0</v>
      </c>
      <c r="AE8657" s="17">
        <f>IFERROR(INDEX(Factors!$B$6:$B$15,MATCH('INPUT - Census'!E8657,Factors!$C$6:$C$15,0),1),0)</f>
        <v>0</v>
      </c>
      <c r="AF8657" s="18">
        <f>IFERROR(INDEX(Factors!$B$16:$B$39,MATCH('INPUT - Census'!C8657,Factors!$C$16:$C$35,0),1),0)</f>
        <v>0</v>
      </c>
      <c r="AG8657" s="19">
        <f>IFERROR(INDEX(Factors!$B$40:$B$44,MATCH('INPUT - Census'!F8657,Factors!$C$40:$C$44,0),1),0)</f>
        <v>0</v>
      </c>
      <c r="AH8657" s="21" t="str">
        <f t="shared" si="826"/>
        <v/>
      </c>
      <c r="AI8657" s="1" t="str">
        <f>IFERROR(VLOOKUP(H8657,Factors!$C$45:$D$48,2,0),"")</f>
        <v/>
      </c>
      <c r="AJ8657" t="b">
        <f t="shared" si="829"/>
        <v>0</v>
      </c>
    </row>
    <row r="8658" spans="2:36" ht="15" customHeight="1" x14ac:dyDescent="0.3">
      <c r="B8658" s="70"/>
      <c r="C8658" s="58"/>
      <c r="D8658" s="63"/>
      <c r="E8658" s="58"/>
      <c r="F8658" s="58"/>
      <c r="G8658" s="44"/>
      <c r="H8658" s="45"/>
      <c r="I8658" s="45"/>
      <c r="J8658" s="40" t="str">
        <f t="shared" si="824"/>
        <v/>
      </c>
      <c r="K8658" s="39" t="str">
        <f t="shared" si="828"/>
        <v/>
      </c>
      <c r="AB8658" s="17" t="str">
        <f t="shared" si="827"/>
        <v>-1</v>
      </c>
      <c r="AC8658" s="17">
        <f>IFERROR(INDEX(Factors!$C$59:$C$70,MATCH(AB8658,Factors!$B$59:$B$70,1),1),0)</f>
        <v>0</v>
      </c>
      <c r="AD8658" s="17">
        <f t="shared" si="825"/>
        <v>0</v>
      </c>
      <c r="AE8658" s="17">
        <f>IFERROR(INDEX(Factors!$B$6:$B$15,MATCH('INPUT - Census'!E8658,Factors!$C$6:$C$15,0),1),0)</f>
        <v>0</v>
      </c>
      <c r="AF8658" s="18">
        <f>IFERROR(INDEX(Factors!$B$16:$B$39,MATCH('INPUT - Census'!C8658,Factors!$C$16:$C$35,0),1),0)</f>
        <v>0</v>
      </c>
      <c r="AG8658" s="19">
        <f>IFERROR(INDEX(Factors!$B$40:$B$44,MATCH('INPUT - Census'!F8658,Factors!$C$40:$C$44,0),1),0)</f>
        <v>0</v>
      </c>
      <c r="AH8658" s="21" t="str">
        <f t="shared" si="826"/>
        <v/>
      </c>
      <c r="AI8658" s="1" t="str">
        <f>IFERROR(VLOOKUP(H8658,Factors!$C$45:$D$48,2,0),"")</f>
        <v/>
      </c>
      <c r="AJ8658" t="b">
        <f t="shared" si="829"/>
        <v>0</v>
      </c>
    </row>
    <row r="8659" spans="2:36" ht="15" customHeight="1" x14ac:dyDescent="0.3">
      <c r="B8659" s="70"/>
      <c r="C8659" s="58"/>
      <c r="D8659" s="63"/>
      <c r="E8659" s="58"/>
      <c r="F8659" s="58"/>
      <c r="G8659" s="44"/>
      <c r="H8659" s="45"/>
      <c r="I8659" s="45"/>
      <c r="J8659" s="40" t="str">
        <f t="shared" si="824"/>
        <v/>
      </c>
      <c r="K8659" s="39" t="str">
        <f t="shared" si="828"/>
        <v/>
      </c>
      <c r="AB8659" s="17" t="str">
        <f t="shared" si="827"/>
        <v>-1</v>
      </c>
      <c r="AC8659" s="17">
        <f>IFERROR(INDEX(Factors!$C$59:$C$70,MATCH(AB8659,Factors!$B$59:$B$70,1),1),0)</f>
        <v>0</v>
      </c>
      <c r="AD8659" s="17">
        <f t="shared" si="825"/>
        <v>0</v>
      </c>
      <c r="AE8659" s="17">
        <f>IFERROR(INDEX(Factors!$B$6:$B$15,MATCH('INPUT - Census'!E8659,Factors!$C$6:$C$15,0),1),0)</f>
        <v>0</v>
      </c>
      <c r="AF8659" s="18">
        <f>IFERROR(INDEX(Factors!$B$16:$B$39,MATCH('INPUT - Census'!C8659,Factors!$C$16:$C$35,0),1),0)</f>
        <v>0</v>
      </c>
      <c r="AG8659" s="19">
        <f>IFERROR(INDEX(Factors!$B$40:$B$44,MATCH('INPUT - Census'!F8659,Factors!$C$40:$C$44,0),1),0)</f>
        <v>0</v>
      </c>
      <c r="AH8659" s="21" t="str">
        <f t="shared" si="826"/>
        <v/>
      </c>
      <c r="AI8659" s="1" t="str">
        <f>IFERROR(VLOOKUP(H8659,Factors!$C$45:$D$48,2,0),"")</f>
        <v/>
      </c>
      <c r="AJ8659" t="b">
        <f t="shared" si="829"/>
        <v>0</v>
      </c>
    </row>
    <row r="8660" spans="2:36" ht="15" customHeight="1" x14ac:dyDescent="0.3">
      <c r="B8660" s="70"/>
      <c r="C8660" s="58"/>
      <c r="D8660" s="63"/>
      <c r="E8660" s="58"/>
      <c r="F8660" s="58"/>
      <c r="G8660" s="44"/>
      <c r="H8660" s="45"/>
      <c r="I8660" s="45"/>
      <c r="J8660" s="40" t="str">
        <f t="shared" si="824"/>
        <v/>
      </c>
      <c r="K8660" s="39" t="str">
        <f t="shared" si="828"/>
        <v/>
      </c>
      <c r="AB8660" s="17" t="str">
        <f t="shared" si="827"/>
        <v>-1</v>
      </c>
      <c r="AC8660" s="17">
        <f>IFERROR(INDEX(Factors!$C$59:$C$70,MATCH(AB8660,Factors!$B$59:$B$70,1),1),0)</f>
        <v>0</v>
      </c>
      <c r="AD8660" s="17">
        <f t="shared" si="825"/>
        <v>0</v>
      </c>
      <c r="AE8660" s="17">
        <f>IFERROR(INDEX(Factors!$B$6:$B$15,MATCH('INPUT - Census'!E8660,Factors!$C$6:$C$15,0),1),0)</f>
        <v>0</v>
      </c>
      <c r="AF8660" s="18">
        <f>IFERROR(INDEX(Factors!$B$16:$B$39,MATCH('INPUT - Census'!C8660,Factors!$C$16:$C$35,0),1),0)</f>
        <v>0</v>
      </c>
      <c r="AG8660" s="19">
        <f>IFERROR(INDEX(Factors!$B$40:$B$44,MATCH('INPUT - Census'!F8660,Factors!$C$40:$C$44,0),1),0)</f>
        <v>0</v>
      </c>
      <c r="AH8660" s="21" t="str">
        <f t="shared" si="826"/>
        <v/>
      </c>
      <c r="AI8660" s="1" t="str">
        <f>IFERROR(VLOOKUP(H8660,Factors!$C$45:$D$48,2,0),"")</f>
        <v/>
      </c>
      <c r="AJ8660" t="b">
        <f t="shared" si="829"/>
        <v>0</v>
      </c>
    </row>
    <row r="8661" spans="2:36" ht="15" customHeight="1" x14ac:dyDescent="0.3">
      <c r="B8661" s="70"/>
      <c r="C8661" s="58"/>
      <c r="D8661" s="63"/>
      <c r="E8661" s="58"/>
      <c r="F8661" s="58"/>
      <c r="G8661" s="44"/>
      <c r="H8661" s="45"/>
      <c r="I8661" s="45"/>
      <c r="J8661" s="40" t="str">
        <f t="shared" si="824"/>
        <v/>
      </c>
      <c r="K8661" s="39" t="str">
        <f t="shared" si="828"/>
        <v/>
      </c>
      <c r="AB8661" s="17" t="str">
        <f t="shared" si="827"/>
        <v>-1</v>
      </c>
      <c r="AC8661" s="17">
        <f>IFERROR(INDEX(Factors!$C$59:$C$70,MATCH(AB8661,Factors!$B$59:$B$70,1),1),0)</f>
        <v>0</v>
      </c>
      <c r="AD8661" s="17">
        <f t="shared" si="825"/>
        <v>0</v>
      </c>
      <c r="AE8661" s="17">
        <f>IFERROR(INDEX(Factors!$B$6:$B$15,MATCH('INPUT - Census'!E8661,Factors!$C$6:$C$15,0),1),0)</f>
        <v>0</v>
      </c>
      <c r="AF8661" s="18">
        <f>IFERROR(INDEX(Factors!$B$16:$B$39,MATCH('INPUT - Census'!C8661,Factors!$C$16:$C$35,0),1),0)</f>
        <v>0</v>
      </c>
      <c r="AG8661" s="19">
        <f>IFERROR(INDEX(Factors!$B$40:$B$44,MATCH('INPUT - Census'!F8661,Factors!$C$40:$C$44,0),1),0)</f>
        <v>0</v>
      </c>
      <c r="AH8661" s="21" t="str">
        <f t="shared" si="826"/>
        <v/>
      </c>
      <c r="AI8661" s="1" t="str">
        <f>IFERROR(VLOOKUP(H8661,Factors!$C$45:$D$48,2,0),"")</f>
        <v/>
      </c>
      <c r="AJ8661" t="b">
        <f t="shared" si="829"/>
        <v>0</v>
      </c>
    </row>
    <row r="8662" spans="2:36" ht="15" customHeight="1" x14ac:dyDescent="0.3">
      <c r="B8662" s="70"/>
      <c r="C8662" s="58"/>
      <c r="D8662" s="63"/>
      <c r="E8662" s="58"/>
      <c r="F8662" s="58"/>
      <c r="G8662" s="44"/>
      <c r="H8662" s="45"/>
      <c r="I8662" s="45"/>
      <c r="J8662" s="40" t="str">
        <f t="shared" si="824"/>
        <v/>
      </c>
      <c r="K8662" s="39" t="str">
        <f t="shared" si="828"/>
        <v/>
      </c>
      <c r="AB8662" s="17" t="str">
        <f t="shared" si="827"/>
        <v>-1</v>
      </c>
      <c r="AC8662" s="17">
        <f>IFERROR(INDEX(Factors!$C$59:$C$70,MATCH(AB8662,Factors!$B$59:$B$70,1),1),0)</f>
        <v>0</v>
      </c>
      <c r="AD8662" s="17">
        <f t="shared" si="825"/>
        <v>0</v>
      </c>
      <c r="AE8662" s="17">
        <f>IFERROR(INDEX(Factors!$B$6:$B$15,MATCH('INPUT - Census'!E8662,Factors!$C$6:$C$15,0),1),0)</f>
        <v>0</v>
      </c>
      <c r="AF8662" s="18">
        <f>IFERROR(INDEX(Factors!$B$16:$B$39,MATCH('INPUT - Census'!C8662,Factors!$C$16:$C$35,0),1),0)</f>
        <v>0</v>
      </c>
      <c r="AG8662" s="19">
        <f>IFERROR(INDEX(Factors!$B$40:$B$44,MATCH('INPUT - Census'!F8662,Factors!$C$40:$C$44,0),1),0)</f>
        <v>0</v>
      </c>
      <c r="AH8662" s="21" t="str">
        <f t="shared" si="826"/>
        <v/>
      </c>
      <c r="AI8662" s="1" t="str">
        <f>IFERROR(VLOOKUP(H8662,Factors!$C$45:$D$48,2,0),"")</f>
        <v/>
      </c>
      <c r="AJ8662" t="b">
        <f t="shared" si="829"/>
        <v>0</v>
      </c>
    </row>
    <row r="8663" spans="2:36" ht="15" customHeight="1" x14ac:dyDescent="0.3">
      <c r="B8663" s="70"/>
      <c r="C8663" s="58"/>
      <c r="D8663" s="63"/>
      <c r="E8663" s="58"/>
      <c r="F8663" s="58"/>
      <c r="G8663" s="44"/>
      <c r="H8663" s="45"/>
      <c r="I8663" s="45"/>
      <c r="J8663" s="40" t="str">
        <f t="shared" si="824"/>
        <v/>
      </c>
      <c r="K8663" s="39" t="str">
        <f t="shared" si="828"/>
        <v/>
      </c>
      <c r="AB8663" s="17" t="str">
        <f t="shared" si="827"/>
        <v>-1</v>
      </c>
      <c r="AC8663" s="17">
        <f>IFERROR(INDEX(Factors!$C$59:$C$70,MATCH(AB8663,Factors!$B$59:$B$70,1),1),0)</f>
        <v>0</v>
      </c>
      <c r="AD8663" s="17">
        <f t="shared" si="825"/>
        <v>0</v>
      </c>
      <c r="AE8663" s="17">
        <f>IFERROR(INDEX(Factors!$B$6:$B$15,MATCH('INPUT - Census'!E8663,Factors!$C$6:$C$15,0),1),0)</f>
        <v>0</v>
      </c>
      <c r="AF8663" s="18">
        <f>IFERROR(INDEX(Factors!$B$16:$B$39,MATCH('INPUT - Census'!C8663,Factors!$C$16:$C$35,0),1),0)</f>
        <v>0</v>
      </c>
      <c r="AG8663" s="19">
        <f>IFERROR(INDEX(Factors!$B$40:$B$44,MATCH('INPUT - Census'!F8663,Factors!$C$40:$C$44,0),1),0)</f>
        <v>0</v>
      </c>
      <c r="AH8663" s="21" t="str">
        <f t="shared" si="826"/>
        <v/>
      </c>
      <c r="AI8663" s="1" t="str">
        <f>IFERROR(VLOOKUP(H8663,Factors!$C$45:$D$48,2,0),"")</f>
        <v/>
      </c>
      <c r="AJ8663" t="b">
        <f t="shared" si="829"/>
        <v>0</v>
      </c>
    </row>
    <row r="8664" spans="2:36" ht="15" customHeight="1" x14ac:dyDescent="0.3">
      <c r="B8664" s="70"/>
      <c r="C8664" s="58"/>
      <c r="D8664" s="63"/>
      <c r="E8664" s="58"/>
      <c r="F8664" s="58"/>
      <c r="G8664" s="44"/>
      <c r="H8664" s="45"/>
      <c r="I8664" s="45"/>
      <c r="J8664" s="40" t="str">
        <f t="shared" si="824"/>
        <v/>
      </c>
      <c r="K8664" s="39" t="str">
        <f t="shared" si="828"/>
        <v/>
      </c>
      <c r="AB8664" s="17" t="str">
        <f t="shared" si="827"/>
        <v>-1</v>
      </c>
      <c r="AC8664" s="17">
        <f>IFERROR(INDEX(Factors!$C$59:$C$70,MATCH(AB8664,Factors!$B$59:$B$70,1),1),0)</f>
        <v>0</v>
      </c>
      <c r="AD8664" s="17">
        <f t="shared" si="825"/>
        <v>0</v>
      </c>
      <c r="AE8664" s="17">
        <f>IFERROR(INDEX(Factors!$B$6:$B$15,MATCH('INPUT - Census'!E8664,Factors!$C$6:$C$15,0),1),0)</f>
        <v>0</v>
      </c>
      <c r="AF8664" s="18">
        <f>IFERROR(INDEX(Factors!$B$16:$B$39,MATCH('INPUT - Census'!C8664,Factors!$C$16:$C$35,0),1),0)</f>
        <v>0</v>
      </c>
      <c r="AG8664" s="19">
        <f>IFERROR(INDEX(Factors!$B$40:$B$44,MATCH('INPUT - Census'!F8664,Factors!$C$40:$C$44,0),1),0)</f>
        <v>0</v>
      </c>
      <c r="AH8664" s="21" t="str">
        <f t="shared" si="826"/>
        <v/>
      </c>
      <c r="AI8664" s="1" t="str">
        <f>IFERROR(VLOOKUP(H8664,Factors!$C$45:$D$48,2,0),"")</f>
        <v/>
      </c>
      <c r="AJ8664" t="b">
        <f t="shared" si="829"/>
        <v>0</v>
      </c>
    </row>
    <row r="8665" spans="2:36" ht="15" customHeight="1" x14ac:dyDescent="0.3">
      <c r="B8665" s="70"/>
      <c r="C8665" s="58"/>
      <c r="D8665" s="63"/>
      <c r="E8665" s="58"/>
      <c r="F8665" s="58"/>
      <c r="G8665" s="44"/>
      <c r="H8665" s="45"/>
      <c r="I8665" s="45"/>
      <c r="J8665" s="40" t="str">
        <f t="shared" si="824"/>
        <v/>
      </c>
      <c r="K8665" s="39" t="str">
        <f t="shared" si="828"/>
        <v/>
      </c>
      <c r="AB8665" s="17" t="str">
        <f t="shared" si="827"/>
        <v>-1</v>
      </c>
      <c r="AC8665" s="17">
        <f>IFERROR(INDEX(Factors!$C$59:$C$70,MATCH(AB8665,Factors!$B$59:$B$70,1),1),0)</f>
        <v>0</v>
      </c>
      <c r="AD8665" s="17">
        <f t="shared" si="825"/>
        <v>0</v>
      </c>
      <c r="AE8665" s="17">
        <f>IFERROR(INDEX(Factors!$B$6:$B$15,MATCH('INPUT - Census'!E8665,Factors!$C$6:$C$15,0),1),0)</f>
        <v>0</v>
      </c>
      <c r="AF8665" s="18">
        <f>IFERROR(INDEX(Factors!$B$16:$B$39,MATCH('INPUT - Census'!C8665,Factors!$C$16:$C$35,0),1),0)</f>
        <v>0</v>
      </c>
      <c r="AG8665" s="19">
        <f>IFERROR(INDEX(Factors!$B$40:$B$44,MATCH('INPUT - Census'!F8665,Factors!$C$40:$C$44,0),1),0)</f>
        <v>0</v>
      </c>
      <c r="AH8665" s="21" t="str">
        <f t="shared" si="826"/>
        <v/>
      </c>
      <c r="AI8665" s="1" t="str">
        <f>IFERROR(VLOOKUP(H8665,Factors!$C$45:$D$48,2,0),"")</f>
        <v/>
      </c>
      <c r="AJ8665" t="b">
        <f t="shared" si="829"/>
        <v>0</v>
      </c>
    </row>
    <row r="8666" spans="2:36" ht="15" customHeight="1" x14ac:dyDescent="0.3">
      <c r="B8666" s="70"/>
      <c r="C8666" s="58"/>
      <c r="D8666" s="63"/>
      <c r="E8666" s="58"/>
      <c r="F8666" s="58"/>
      <c r="G8666" s="44"/>
      <c r="H8666" s="45"/>
      <c r="I8666" s="45"/>
      <c r="J8666" s="40" t="str">
        <f t="shared" si="824"/>
        <v/>
      </c>
      <c r="K8666" s="39" t="str">
        <f t="shared" si="828"/>
        <v/>
      </c>
      <c r="AB8666" s="17" t="str">
        <f t="shared" si="827"/>
        <v>-1</v>
      </c>
      <c r="AC8666" s="17">
        <f>IFERROR(INDEX(Factors!$C$59:$C$70,MATCH(AB8666,Factors!$B$59:$B$70,1),1),0)</f>
        <v>0</v>
      </c>
      <c r="AD8666" s="17">
        <f t="shared" si="825"/>
        <v>0</v>
      </c>
      <c r="AE8666" s="17">
        <f>IFERROR(INDEX(Factors!$B$6:$B$15,MATCH('INPUT - Census'!E8666,Factors!$C$6:$C$15,0),1),0)</f>
        <v>0</v>
      </c>
      <c r="AF8666" s="18">
        <f>IFERROR(INDEX(Factors!$B$16:$B$39,MATCH('INPUT - Census'!C8666,Factors!$C$16:$C$35,0),1),0)</f>
        <v>0</v>
      </c>
      <c r="AG8666" s="19">
        <f>IFERROR(INDEX(Factors!$B$40:$B$44,MATCH('INPUT - Census'!F8666,Factors!$C$40:$C$44,0),1),0)</f>
        <v>0</v>
      </c>
      <c r="AH8666" s="21" t="str">
        <f t="shared" si="826"/>
        <v/>
      </c>
      <c r="AI8666" s="1" t="str">
        <f>IFERROR(VLOOKUP(H8666,Factors!$C$45:$D$48,2,0),"")</f>
        <v/>
      </c>
      <c r="AJ8666" t="b">
        <f t="shared" si="829"/>
        <v>0</v>
      </c>
    </row>
    <row r="8667" spans="2:36" ht="15" customHeight="1" x14ac:dyDescent="0.3">
      <c r="B8667" s="70"/>
      <c r="C8667" s="58"/>
      <c r="D8667" s="63"/>
      <c r="E8667" s="58"/>
      <c r="F8667" s="58"/>
      <c r="G8667" s="44"/>
      <c r="H8667" s="45"/>
      <c r="I8667" s="45"/>
      <c r="J8667" s="40" t="str">
        <f t="shared" si="824"/>
        <v/>
      </c>
      <c r="K8667" s="39" t="str">
        <f t="shared" si="828"/>
        <v/>
      </c>
      <c r="AB8667" s="17" t="str">
        <f t="shared" si="827"/>
        <v>-1</v>
      </c>
      <c r="AC8667" s="17">
        <f>IFERROR(INDEX(Factors!$C$59:$C$70,MATCH(AB8667,Factors!$B$59:$B$70,1),1),0)</f>
        <v>0</v>
      </c>
      <c r="AD8667" s="17">
        <f t="shared" si="825"/>
        <v>0</v>
      </c>
      <c r="AE8667" s="17">
        <f>IFERROR(INDEX(Factors!$B$6:$B$15,MATCH('INPUT - Census'!E8667,Factors!$C$6:$C$15,0),1),0)</f>
        <v>0</v>
      </c>
      <c r="AF8667" s="18">
        <f>IFERROR(INDEX(Factors!$B$16:$B$39,MATCH('INPUT - Census'!C8667,Factors!$C$16:$C$35,0),1),0)</f>
        <v>0</v>
      </c>
      <c r="AG8667" s="19">
        <f>IFERROR(INDEX(Factors!$B$40:$B$44,MATCH('INPUT - Census'!F8667,Factors!$C$40:$C$44,0),1),0)</f>
        <v>0</v>
      </c>
      <c r="AH8667" s="21" t="str">
        <f t="shared" si="826"/>
        <v/>
      </c>
      <c r="AI8667" s="1" t="str">
        <f>IFERROR(VLOOKUP(H8667,Factors!$C$45:$D$48,2,0),"")</f>
        <v/>
      </c>
      <c r="AJ8667" t="b">
        <f t="shared" si="829"/>
        <v>0</v>
      </c>
    </row>
    <row r="8668" spans="2:36" ht="15" customHeight="1" x14ac:dyDescent="0.3">
      <c r="B8668" s="70"/>
      <c r="C8668" s="58"/>
      <c r="D8668" s="63"/>
      <c r="E8668" s="58"/>
      <c r="F8668" s="58"/>
      <c r="G8668" s="44"/>
      <c r="H8668" s="45"/>
      <c r="I8668" s="45"/>
      <c r="J8668" s="40" t="str">
        <f t="shared" si="824"/>
        <v/>
      </c>
      <c r="K8668" s="39" t="str">
        <f t="shared" si="828"/>
        <v/>
      </c>
      <c r="AB8668" s="17" t="str">
        <f t="shared" si="827"/>
        <v>-1</v>
      </c>
      <c r="AC8668" s="17">
        <f>IFERROR(INDEX(Factors!$C$59:$C$70,MATCH(AB8668,Factors!$B$59:$B$70,1),1),0)</f>
        <v>0</v>
      </c>
      <c r="AD8668" s="17">
        <f t="shared" si="825"/>
        <v>0</v>
      </c>
      <c r="AE8668" s="17">
        <f>IFERROR(INDEX(Factors!$B$6:$B$15,MATCH('INPUT - Census'!E8668,Factors!$C$6:$C$15,0),1),0)</f>
        <v>0</v>
      </c>
      <c r="AF8668" s="18">
        <f>IFERROR(INDEX(Factors!$B$16:$B$39,MATCH('INPUT - Census'!C8668,Factors!$C$16:$C$35,0),1),0)</f>
        <v>0</v>
      </c>
      <c r="AG8668" s="19">
        <f>IFERROR(INDEX(Factors!$B$40:$B$44,MATCH('INPUT - Census'!F8668,Factors!$C$40:$C$44,0),1),0)</f>
        <v>0</v>
      </c>
      <c r="AH8668" s="21" t="str">
        <f t="shared" si="826"/>
        <v/>
      </c>
      <c r="AI8668" s="1" t="str">
        <f>IFERROR(VLOOKUP(H8668,Factors!$C$45:$D$48,2,0),"")</f>
        <v/>
      </c>
      <c r="AJ8668" t="b">
        <f t="shared" si="829"/>
        <v>0</v>
      </c>
    </row>
    <row r="8669" spans="2:36" ht="15" customHeight="1" x14ac:dyDescent="0.3">
      <c r="B8669" s="70"/>
      <c r="C8669" s="58"/>
      <c r="D8669" s="63"/>
      <c r="E8669" s="58"/>
      <c r="F8669" s="58"/>
      <c r="G8669" s="44"/>
      <c r="H8669" s="45"/>
      <c r="I8669" s="45"/>
      <c r="J8669" s="40" t="str">
        <f t="shared" si="824"/>
        <v/>
      </c>
      <c r="K8669" s="39" t="str">
        <f t="shared" si="828"/>
        <v/>
      </c>
      <c r="AB8669" s="17" t="str">
        <f t="shared" si="827"/>
        <v>-1</v>
      </c>
      <c r="AC8669" s="17">
        <f>IFERROR(INDEX(Factors!$C$59:$C$70,MATCH(AB8669,Factors!$B$59:$B$70,1),1),0)</f>
        <v>0</v>
      </c>
      <c r="AD8669" s="17">
        <f t="shared" si="825"/>
        <v>0</v>
      </c>
      <c r="AE8669" s="17">
        <f>IFERROR(INDEX(Factors!$B$6:$B$15,MATCH('INPUT - Census'!E8669,Factors!$C$6:$C$15,0),1),0)</f>
        <v>0</v>
      </c>
      <c r="AF8669" s="18">
        <f>IFERROR(INDEX(Factors!$B$16:$B$39,MATCH('INPUT - Census'!C8669,Factors!$C$16:$C$35,0),1),0)</f>
        <v>0</v>
      </c>
      <c r="AG8669" s="19">
        <f>IFERROR(INDEX(Factors!$B$40:$B$44,MATCH('INPUT - Census'!F8669,Factors!$C$40:$C$44,0),1),0)</f>
        <v>0</v>
      </c>
      <c r="AH8669" s="21" t="str">
        <f t="shared" si="826"/>
        <v/>
      </c>
      <c r="AI8669" s="1" t="str">
        <f>IFERROR(VLOOKUP(H8669,Factors!$C$45:$D$48,2,0),"")</f>
        <v/>
      </c>
      <c r="AJ8669" t="b">
        <f t="shared" si="829"/>
        <v>0</v>
      </c>
    </row>
    <row r="8670" spans="2:36" ht="15" customHeight="1" x14ac:dyDescent="0.3">
      <c r="B8670" s="70"/>
      <c r="C8670" s="58"/>
      <c r="D8670" s="63"/>
      <c r="E8670" s="58"/>
      <c r="F8670" s="58"/>
      <c r="G8670" s="44"/>
      <c r="H8670" s="45"/>
      <c r="I8670" s="45"/>
      <c r="J8670" s="40" t="str">
        <f t="shared" si="824"/>
        <v/>
      </c>
      <c r="K8670" s="39" t="str">
        <f t="shared" si="828"/>
        <v/>
      </c>
      <c r="AB8670" s="17" t="str">
        <f t="shared" si="827"/>
        <v>-1</v>
      </c>
      <c r="AC8670" s="17">
        <f>IFERROR(INDEX(Factors!$C$59:$C$70,MATCH(AB8670,Factors!$B$59:$B$70,1),1),0)</f>
        <v>0</v>
      </c>
      <c r="AD8670" s="17">
        <f t="shared" si="825"/>
        <v>0</v>
      </c>
      <c r="AE8670" s="17">
        <f>IFERROR(INDEX(Factors!$B$6:$B$15,MATCH('INPUT - Census'!E8670,Factors!$C$6:$C$15,0),1),0)</f>
        <v>0</v>
      </c>
      <c r="AF8670" s="18">
        <f>IFERROR(INDEX(Factors!$B$16:$B$39,MATCH('INPUT - Census'!C8670,Factors!$C$16:$C$35,0),1),0)</f>
        <v>0</v>
      </c>
      <c r="AG8670" s="19">
        <f>IFERROR(INDEX(Factors!$B$40:$B$44,MATCH('INPUT - Census'!F8670,Factors!$C$40:$C$44,0),1),0)</f>
        <v>0</v>
      </c>
      <c r="AH8670" s="21" t="str">
        <f t="shared" si="826"/>
        <v/>
      </c>
      <c r="AI8670" s="1" t="str">
        <f>IFERROR(VLOOKUP(H8670,Factors!$C$45:$D$48,2,0),"")</f>
        <v/>
      </c>
      <c r="AJ8670" t="b">
        <f t="shared" si="829"/>
        <v>0</v>
      </c>
    </row>
    <row r="8671" spans="2:36" ht="15" customHeight="1" x14ac:dyDescent="0.3">
      <c r="B8671" s="70"/>
      <c r="C8671" s="58"/>
      <c r="D8671" s="63"/>
      <c r="E8671" s="58"/>
      <c r="F8671" s="58"/>
      <c r="G8671" s="44"/>
      <c r="H8671" s="45"/>
      <c r="I8671" s="45"/>
      <c r="J8671" s="40" t="str">
        <f t="shared" ref="J8671:J8734" si="830">IF( ISNUMBER(B8671), ROUND(($AL$3-B8671)/365,0), "" )</f>
        <v/>
      </c>
      <c r="K8671" s="39" t="str">
        <f t="shared" si="828"/>
        <v/>
      </c>
      <c r="AB8671" s="17" t="str">
        <f t="shared" si="827"/>
        <v>-1</v>
      </c>
      <c r="AC8671" s="17">
        <f>IFERROR(INDEX(Factors!$C$59:$C$70,MATCH(AB8671,Factors!$B$59:$B$70,1),1),0)</f>
        <v>0</v>
      </c>
      <c r="AD8671" s="17">
        <f t="shared" ref="AD8671:AD8734" si="831">IF(COUNTIF($P$2:$P$16,D8671),MATCH(D8671,$P$2:$P$16,0),0)</f>
        <v>0</v>
      </c>
      <c r="AE8671" s="17">
        <f>IFERROR(INDEX(Factors!$B$6:$B$15,MATCH('INPUT - Census'!E8671,Factors!$C$6:$C$15,0),1),0)</f>
        <v>0</v>
      </c>
      <c r="AF8671" s="18">
        <f>IFERROR(INDEX(Factors!$B$16:$B$39,MATCH('INPUT - Census'!C8671,Factors!$C$16:$C$35,0),1),0)</f>
        <v>0</v>
      </c>
      <c r="AG8671" s="19">
        <f>IFERROR(INDEX(Factors!$B$40:$B$44,MATCH('INPUT - Census'!F8671,Factors!$C$40:$C$44,0),1),0)</f>
        <v>0</v>
      </c>
      <c r="AH8671" s="21" t="str">
        <f t="shared" ref="AH8671:AH8734" si="832">IF(G8671="","",G8671)</f>
        <v/>
      </c>
      <c r="AI8671" s="1" t="str">
        <f>IFERROR(VLOOKUP(H8671,Factors!$C$45:$D$48,2,0),"")</f>
        <v/>
      </c>
      <c r="AJ8671" t="b">
        <f t="shared" si="829"/>
        <v>0</v>
      </c>
    </row>
    <row r="8672" spans="2:36" ht="15" customHeight="1" x14ac:dyDescent="0.3">
      <c r="B8672" s="70"/>
      <c r="C8672" s="58"/>
      <c r="D8672" s="63"/>
      <c r="E8672" s="58"/>
      <c r="F8672" s="58"/>
      <c r="G8672" s="44"/>
      <c r="H8672" s="45"/>
      <c r="I8672" s="45"/>
      <c r="J8672" s="40" t="str">
        <f t="shared" si="830"/>
        <v/>
      </c>
      <c r="K8672" s="39" t="str">
        <f t="shared" si="828"/>
        <v/>
      </c>
      <c r="AB8672" s="17" t="str">
        <f t="shared" si="827"/>
        <v>-1</v>
      </c>
      <c r="AC8672" s="17">
        <f>IFERROR(INDEX(Factors!$C$59:$C$70,MATCH(AB8672,Factors!$B$59:$B$70,1),1),0)</f>
        <v>0</v>
      </c>
      <c r="AD8672" s="17">
        <f t="shared" si="831"/>
        <v>0</v>
      </c>
      <c r="AE8672" s="17">
        <f>IFERROR(INDEX(Factors!$B$6:$B$15,MATCH('INPUT - Census'!E8672,Factors!$C$6:$C$15,0),1),0)</f>
        <v>0</v>
      </c>
      <c r="AF8672" s="18">
        <f>IFERROR(INDEX(Factors!$B$16:$B$39,MATCH('INPUT - Census'!C8672,Factors!$C$16:$C$35,0),1),0)</f>
        <v>0</v>
      </c>
      <c r="AG8672" s="19">
        <f>IFERROR(INDEX(Factors!$B$40:$B$44,MATCH('INPUT - Census'!F8672,Factors!$C$40:$C$44,0),1),0)</f>
        <v>0</v>
      </c>
      <c r="AH8672" s="21" t="str">
        <f t="shared" si="832"/>
        <v/>
      </c>
      <c r="AI8672" s="1" t="str">
        <f>IFERROR(VLOOKUP(H8672,Factors!$C$45:$D$48,2,0),"")</f>
        <v/>
      </c>
      <c r="AJ8672" t="b">
        <f t="shared" si="829"/>
        <v>0</v>
      </c>
    </row>
    <row r="8673" spans="2:36" ht="15" customHeight="1" x14ac:dyDescent="0.3">
      <c r="B8673" s="70"/>
      <c r="C8673" s="58"/>
      <c r="D8673" s="63"/>
      <c r="E8673" s="58"/>
      <c r="F8673" s="58"/>
      <c r="G8673" s="44"/>
      <c r="H8673" s="45"/>
      <c r="I8673" s="45"/>
      <c r="J8673" s="40" t="str">
        <f t="shared" si="830"/>
        <v/>
      </c>
      <c r="K8673" s="39" t="str">
        <f t="shared" si="828"/>
        <v/>
      </c>
      <c r="AB8673" s="17" t="str">
        <f t="shared" si="827"/>
        <v>-1</v>
      </c>
      <c r="AC8673" s="17">
        <f>IFERROR(INDEX(Factors!$C$59:$C$70,MATCH(AB8673,Factors!$B$59:$B$70,1),1),0)</f>
        <v>0</v>
      </c>
      <c r="AD8673" s="17">
        <f t="shared" si="831"/>
        <v>0</v>
      </c>
      <c r="AE8673" s="17">
        <f>IFERROR(INDEX(Factors!$B$6:$B$15,MATCH('INPUT - Census'!E8673,Factors!$C$6:$C$15,0),1),0)</f>
        <v>0</v>
      </c>
      <c r="AF8673" s="18">
        <f>IFERROR(INDEX(Factors!$B$16:$B$39,MATCH('INPUT - Census'!C8673,Factors!$C$16:$C$35,0),1),0)</f>
        <v>0</v>
      </c>
      <c r="AG8673" s="19">
        <f>IFERROR(INDEX(Factors!$B$40:$B$44,MATCH('INPUT - Census'!F8673,Factors!$C$40:$C$44,0),1),0)</f>
        <v>0</v>
      </c>
      <c r="AH8673" s="21" t="str">
        <f t="shared" si="832"/>
        <v/>
      </c>
      <c r="AI8673" s="1" t="str">
        <f>IFERROR(VLOOKUP(H8673,Factors!$C$45:$D$48,2,0),"")</f>
        <v/>
      </c>
      <c r="AJ8673" t="b">
        <f t="shared" si="829"/>
        <v>0</v>
      </c>
    </row>
    <row r="8674" spans="2:36" ht="15" customHeight="1" x14ac:dyDescent="0.3">
      <c r="B8674" s="70"/>
      <c r="C8674" s="58"/>
      <c r="D8674" s="63"/>
      <c r="E8674" s="58"/>
      <c r="F8674" s="58"/>
      <c r="G8674" s="44"/>
      <c r="H8674" s="45"/>
      <c r="I8674" s="45"/>
      <c r="J8674" s="40" t="str">
        <f t="shared" si="830"/>
        <v/>
      </c>
      <c r="K8674" s="39" t="str">
        <f t="shared" si="828"/>
        <v/>
      </c>
      <c r="AB8674" s="17" t="str">
        <f t="shared" si="827"/>
        <v>-1</v>
      </c>
      <c r="AC8674" s="17">
        <f>IFERROR(INDEX(Factors!$C$59:$C$70,MATCH(AB8674,Factors!$B$59:$B$70,1),1),0)</f>
        <v>0</v>
      </c>
      <c r="AD8674" s="17">
        <f t="shared" si="831"/>
        <v>0</v>
      </c>
      <c r="AE8674" s="17">
        <f>IFERROR(INDEX(Factors!$B$6:$B$15,MATCH('INPUT - Census'!E8674,Factors!$C$6:$C$15,0),1),0)</f>
        <v>0</v>
      </c>
      <c r="AF8674" s="18">
        <f>IFERROR(INDEX(Factors!$B$16:$B$39,MATCH('INPUT - Census'!C8674,Factors!$C$16:$C$35,0),1),0)</f>
        <v>0</v>
      </c>
      <c r="AG8674" s="19">
        <f>IFERROR(INDEX(Factors!$B$40:$B$44,MATCH('INPUT - Census'!F8674,Factors!$C$40:$C$44,0),1),0)</f>
        <v>0</v>
      </c>
      <c r="AH8674" s="21" t="str">
        <f t="shared" si="832"/>
        <v/>
      </c>
      <c r="AI8674" s="1" t="str">
        <f>IFERROR(VLOOKUP(H8674,Factors!$C$45:$D$48,2,0),"")</f>
        <v/>
      </c>
      <c r="AJ8674" t="b">
        <f t="shared" si="829"/>
        <v>0</v>
      </c>
    </row>
    <row r="8675" spans="2:36" ht="15" customHeight="1" x14ac:dyDescent="0.3">
      <c r="B8675" s="70"/>
      <c r="C8675" s="58"/>
      <c r="D8675" s="63"/>
      <c r="E8675" s="58"/>
      <c r="F8675" s="58"/>
      <c r="G8675" s="44"/>
      <c r="H8675" s="45"/>
      <c r="I8675" s="45"/>
      <c r="J8675" s="40" t="str">
        <f t="shared" si="830"/>
        <v/>
      </c>
      <c r="K8675" s="39" t="str">
        <f t="shared" si="828"/>
        <v/>
      </c>
      <c r="AB8675" s="17" t="str">
        <f t="shared" si="827"/>
        <v>-1</v>
      </c>
      <c r="AC8675" s="17">
        <f>IFERROR(INDEX(Factors!$C$59:$C$70,MATCH(AB8675,Factors!$B$59:$B$70,1),1),0)</f>
        <v>0</v>
      </c>
      <c r="AD8675" s="17">
        <f t="shared" si="831"/>
        <v>0</v>
      </c>
      <c r="AE8675" s="17">
        <f>IFERROR(INDEX(Factors!$B$6:$B$15,MATCH('INPUT - Census'!E8675,Factors!$C$6:$C$15,0),1),0)</f>
        <v>0</v>
      </c>
      <c r="AF8675" s="18">
        <f>IFERROR(INDEX(Factors!$B$16:$B$39,MATCH('INPUT - Census'!C8675,Factors!$C$16:$C$35,0),1),0)</f>
        <v>0</v>
      </c>
      <c r="AG8675" s="19">
        <f>IFERROR(INDEX(Factors!$B$40:$B$44,MATCH('INPUT - Census'!F8675,Factors!$C$40:$C$44,0),1),0)</f>
        <v>0</v>
      </c>
      <c r="AH8675" s="21" t="str">
        <f t="shared" si="832"/>
        <v/>
      </c>
      <c r="AI8675" s="1" t="str">
        <f>IFERROR(VLOOKUP(H8675,Factors!$C$45:$D$48,2,0),"")</f>
        <v/>
      </c>
      <c r="AJ8675" t="b">
        <f t="shared" si="829"/>
        <v>0</v>
      </c>
    </row>
    <row r="8676" spans="2:36" ht="15" customHeight="1" x14ac:dyDescent="0.3">
      <c r="B8676" s="70"/>
      <c r="C8676" s="58"/>
      <c r="D8676" s="63"/>
      <c r="E8676" s="58"/>
      <c r="F8676" s="58"/>
      <c r="G8676" s="44"/>
      <c r="H8676" s="45"/>
      <c r="I8676" s="45"/>
      <c r="J8676" s="40" t="str">
        <f t="shared" si="830"/>
        <v/>
      </c>
      <c r="K8676" s="39" t="str">
        <f t="shared" si="828"/>
        <v/>
      </c>
      <c r="AB8676" s="17" t="str">
        <f t="shared" si="827"/>
        <v>-1</v>
      </c>
      <c r="AC8676" s="17">
        <f>IFERROR(INDEX(Factors!$C$59:$C$70,MATCH(AB8676,Factors!$B$59:$B$70,1),1),0)</f>
        <v>0</v>
      </c>
      <c r="AD8676" s="17">
        <f t="shared" si="831"/>
        <v>0</v>
      </c>
      <c r="AE8676" s="17">
        <f>IFERROR(INDEX(Factors!$B$6:$B$15,MATCH('INPUT - Census'!E8676,Factors!$C$6:$C$15,0),1),0)</f>
        <v>0</v>
      </c>
      <c r="AF8676" s="18">
        <f>IFERROR(INDEX(Factors!$B$16:$B$39,MATCH('INPUT - Census'!C8676,Factors!$C$16:$C$35,0),1),0)</f>
        <v>0</v>
      </c>
      <c r="AG8676" s="19">
        <f>IFERROR(INDEX(Factors!$B$40:$B$44,MATCH('INPUT - Census'!F8676,Factors!$C$40:$C$44,0),1),0)</f>
        <v>0</v>
      </c>
      <c r="AH8676" s="21" t="str">
        <f t="shared" si="832"/>
        <v/>
      </c>
      <c r="AI8676" s="1" t="str">
        <f>IFERROR(VLOOKUP(H8676,Factors!$C$45:$D$48,2,0),"")</f>
        <v/>
      </c>
      <c r="AJ8676" t="b">
        <f t="shared" si="829"/>
        <v>0</v>
      </c>
    </row>
    <row r="8677" spans="2:36" ht="15" customHeight="1" x14ac:dyDescent="0.3">
      <c r="B8677" s="70"/>
      <c r="C8677" s="58"/>
      <c r="D8677" s="63"/>
      <c r="E8677" s="58"/>
      <c r="F8677" s="58"/>
      <c r="G8677" s="44"/>
      <c r="H8677" s="45"/>
      <c r="I8677" s="45"/>
      <c r="J8677" s="40" t="str">
        <f t="shared" si="830"/>
        <v/>
      </c>
      <c r="K8677" s="39" t="str">
        <f t="shared" si="828"/>
        <v/>
      </c>
      <c r="AB8677" s="17" t="str">
        <f t="shared" si="827"/>
        <v>-1</v>
      </c>
      <c r="AC8677" s="17">
        <f>IFERROR(INDEX(Factors!$C$59:$C$70,MATCH(AB8677,Factors!$B$59:$B$70,1),1),0)</f>
        <v>0</v>
      </c>
      <c r="AD8677" s="17">
        <f t="shared" si="831"/>
        <v>0</v>
      </c>
      <c r="AE8677" s="17">
        <f>IFERROR(INDEX(Factors!$B$6:$B$15,MATCH('INPUT - Census'!E8677,Factors!$C$6:$C$15,0),1),0)</f>
        <v>0</v>
      </c>
      <c r="AF8677" s="18">
        <f>IFERROR(INDEX(Factors!$B$16:$B$39,MATCH('INPUT - Census'!C8677,Factors!$C$16:$C$35,0),1),0)</f>
        <v>0</v>
      </c>
      <c r="AG8677" s="19">
        <f>IFERROR(INDEX(Factors!$B$40:$B$44,MATCH('INPUT - Census'!F8677,Factors!$C$40:$C$44,0),1),0)</f>
        <v>0</v>
      </c>
      <c r="AH8677" s="21" t="str">
        <f t="shared" si="832"/>
        <v/>
      </c>
      <c r="AI8677" s="1" t="str">
        <f>IFERROR(VLOOKUP(H8677,Factors!$C$45:$D$48,2,0),"")</f>
        <v/>
      </c>
      <c r="AJ8677" t="b">
        <f t="shared" si="829"/>
        <v>0</v>
      </c>
    </row>
    <row r="8678" spans="2:36" ht="15" customHeight="1" x14ac:dyDescent="0.3">
      <c r="B8678" s="70"/>
      <c r="C8678" s="58"/>
      <c r="D8678" s="63"/>
      <c r="E8678" s="58"/>
      <c r="F8678" s="58"/>
      <c r="G8678" s="44"/>
      <c r="H8678" s="45"/>
      <c r="I8678" s="45"/>
      <c r="J8678" s="40" t="str">
        <f t="shared" si="830"/>
        <v/>
      </c>
      <c r="K8678" s="39" t="str">
        <f t="shared" si="828"/>
        <v/>
      </c>
      <c r="AB8678" s="17" t="str">
        <f t="shared" si="827"/>
        <v>-1</v>
      </c>
      <c r="AC8678" s="17">
        <f>IFERROR(INDEX(Factors!$C$59:$C$70,MATCH(AB8678,Factors!$B$59:$B$70,1),1),0)</f>
        <v>0</v>
      </c>
      <c r="AD8678" s="17">
        <f t="shared" si="831"/>
        <v>0</v>
      </c>
      <c r="AE8678" s="17">
        <f>IFERROR(INDEX(Factors!$B$6:$B$15,MATCH('INPUT - Census'!E8678,Factors!$C$6:$C$15,0),1),0)</f>
        <v>0</v>
      </c>
      <c r="AF8678" s="18">
        <f>IFERROR(INDEX(Factors!$B$16:$B$39,MATCH('INPUT - Census'!C8678,Factors!$C$16:$C$35,0),1),0)</f>
        <v>0</v>
      </c>
      <c r="AG8678" s="19">
        <f>IFERROR(INDEX(Factors!$B$40:$B$44,MATCH('INPUT - Census'!F8678,Factors!$C$40:$C$44,0),1),0)</f>
        <v>0</v>
      </c>
      <c r="AH8678" s="21" t="str">
        <f t="shared" si="832"/>
        <v/>
      </c>
      <c r="AI8678" s="1" t="str">
        <f>IFERROR(VLOOKUP(H8678,Factors!$C$45:$D$48,2,0),"")</f>
        <v/>
      </c>
      <c r="AJ8678" t="b">
        <f t="shared" si="829"/>
        <v>0</v>
      </c>
    </row>
    <row r="8679" spans="2:36" ht="15" customHeight="1" x14ac:dyDescent="0.3">
      <c r="B8679" s="70"/>
      <c r="C8679" s="58"/>
      <c r="D8679" s="63"/>
      <c r="E8679" s="58"/>
      <c r="F8679" s="58"/>
      <c r="G8679" s="44"/>
      <c r="H8679" s="45"/>
      <c r="I8679" s="45"/>
      <c r="J8679" s="40" t="str">
        <f t="shared" si="830"/>
        <v/>
      </c>
      <c r="K8679" s="39" t="str">
        <f t="shared" si="828"/>
        <v/>
      </c>
      <c r="AB8679" s="17" t="str">
        <f t="shared" si="827"/>
        <v>-1</v>
      </c>
      <c r="AC8679" s="17">
        <f>IFERROR(INDEX(Factors!$C$59:$C$70,MATCH(AB8679,Factors!$B$59:$B$70,1),1),0)</f>
        <v>0</v>
      </c>
      <c r="AD8679" s="17">
        <f t="shared" si="831"/>
        <v>0</v>
      </c>
      <c r="AE8679" s="17">
        <f>IFERROR(INDEX(Factors!$B$6:$B$15,MATCH('INPUT - Census'!E8679,Factors!$C$6:$C$15,0),1),0)</f>
        <v>0</v>
      </c>
      <c r="AF8679" s="18">
        <f>IFERROR(INDEX(Factors!$B$16:$B$39,MATCH('INPUT - Census'!C8679,Factors!$C$16:$C$35,0),1),0)</f>
        <v>0</v>
      </c>
      <c r="AG8679" s="19">
        <f>IFERROR(INDEX(Factors!$B$40:$B$44,MATCH('INPUT - Census'!F8679,Factors!$C$40:$C$44,0),1),0)</f>
        <v>0</v>
      </c>
      <c r="AH8679" s="21" t="str">
        <f t="shared" si="832"/>
        <v/>
      </c>
      <c r="AI8679" s="1" t="str">
        <f>IFERROR(VLOOKUP(H8679,Factors!$C$45:$D$48,2,0),"")</f>
        <v/>
      </c>
      <c r="AJ8679" t="b">
        <f t="shared" si="829"/>
        <v>0</v>
      </c>
    </row>
    <row r="8680" spans="2:36" ht="15" customHeight="1" x14ac:dyDescent="0.3">
      <c r="B8680" s="70"/>
      <c r="C8680" s="58"/>
      <c r="D8680" s="63"/>
      <c r="E8680" s="58"/>
      <c r="F8680" s="58"/>
      <c r="G8680" s="44"/>
      <c r="H8680" s="45"/>
      <c r="I8680" s="45"/>
      <c r="J8680" s="40" t="str">
        <f t="shared" si="830"/>
        <v/>
      </c>
      <c r="K8680" s="39" t="str">
        <f t="shared" si="828"/>
        <v/>
      </c>
      <c r="AB8680" s="17" t="str">
        <f t="shared" si="827"/>
        <v>-1</v>
      </c>
      <c r="AC8680" s="17">
        <f>IFERROR(INDEX(Factors!$C$59:$C$70,MATCH(AB8680,Factors!$B$59:$B$70,1),1),0)</f>
        <v>0</v>
      </c>
      <c r="AD8680" s="17">
        <f t="shared" si="831"/>
        <v>0</v>
      </c>
      <c r="AE8680" s="17">
        <f>IFERROR(INDEX(Factors!$B$6:$B$15,MATCH('INPUT - Census'!E8680,Factors!$C$6:$C$15,0),1),0)</f>
        <v>0</v>
      </c>
      <c r="AF8680" s="18">
        <f>IFERROR(INDEX(Factors!$B$16:$B$39,MATCH('INPUT - Census'!C8680,Factors!$C$16:$C$35,0),1),0)</f>
        <v>0</v>
      </c>
      <c r="AG8680" s="19">
        <f>IFERROR(INDEX(Factors!$B$40:$B$44,MATCH('INPUT - Census'!F8680,Factors!$C$40:$C$44,0),1),0)</f>
        <v>0</v>
      </c>
      <c r="AH8680" s="21" t="str">
        <f t="shared" si="832"/>
        <v/>
      </c>
      <c r="AI8680" s="1" t="str">
        <f>IFERROR(VLOOKUP(H8680,Factors!$C$45:$D$48,2,0),"")</f>
        <v/>
      </c>
      <c r="AJ8680" t="b">
        <f t="shared" si="829"/>
        <v>0</v>
      </c>
    </row>
    <row r="8681" spans="2:36" ht="15" customHeight="1" x14ac:dyDescent="0.3">
      <c r="B8681" s="70"/>
      <c r="C8681" s="58"/>
      <c r="D8681" s="63"/>
      <c r="E8681" s="58"/>
      <c r="F8681" s="58"/>
      <c r="G8681" s="44"/>
      <c r="H8681" s="45"/>
      <c r="I8681" s="45"/>
      <c r="J8681" s="40" t="str">
        <f t="shared" si="830"/>
        <v/>
      </c>
      <c r="K8681" s="39" t="str">
        <f t="shared" si="828"/>
        <v/>
      </c>
      <c r="AB8681" s="17" t="str">
        <f t="shared" si="827"/>
        <v>-1</v>
      </c>
      <c r="AC8681" s="17">
        <f>IFERROR(INDEX(Factors!$C$59:$C$70,MATCH(AB8681,Factors!$B$59:$B$70,1),1),0)</f>
        <v>0</v>
      </c>
      <c r="AD8681" s="17">
        <f t="shared" si="831"/>
        <v>0</v>
      </c>
      <c r="AE8681" s="17">
        <f>IFERROR(INDEX(Factors!$B$6:$B$15,MATCH('INPUT - Census'!E8681,Factors!$C$6:$C$15,0),1),0)</f>
        <v>0</v>
      </c>
      <c r="AF8681" s="18">
        <f>IFERROR(INDEX(Factors!$B$16:$B$39,MATCH('INPUT - Census'!C8681,Factors!$C$16:$C$35,0),1),0)</f>
        <v>0</v>
      </c>
      <c r="AG8681" s="19">
        <f>IFERROR(INDEX(Factors!$B$40:$B$44,MATCH('INPUT - Census'!F8681,Factors!$C$40:$C$44,0),1),0)</f>
        <v>0</v>
      </c>
      <c r="AH8681" s="21" t="str">
        <f t="shared" si="832"/>
        <v/>
      </c>
      <c r="AI8681" s="1" t="str">
        <f>IFERROR(VLOOKUP(H8681,Factors!$C$45:$D$48,2,0),"")</f>
        <v/>
      </c>
      <c r="AJ8681" t="b">
        <f t="shared" si="829"/>
        <v>0</v>
      </c>
    </row>
    <row r="8682" spans="2:36" ht="15" customHeight="1" x14ac:dyDescent="0.3">
      <c r="B8682" s="70"/>
      <c r="C8682" s="58"/>
      <c r="D8682" s="63"/>
      <c r="E8682" s="58"/>
      <c r="F8682" s="58"/>
      <c r="G8682" s="44"/>
      <c r="H8682" s="45"/>
      <c r="I8682" s="45"/>
      <c r="J8682" s="40" t="str">
        <f t="shared" si="830"/>
        <v/>
      </c>
      <c r="K8682" s="39" t="str">
        <f t="shared" si="828"/>
        <v/>
      </c>
      <c r="AB8682" s="17" t="str">
        <f t="shared" si="827"/>
        <v>-1</v>
      </c>
      <c r="AC8682" s="17">
        <f>IFERROR(INDEX(Factors!$C$59:$C$70,MATCH(AB8682,Factors!$B$59:$B$70,1),1),0)</f>
        <v>0</v>
      </c>
      <c r="AD8682" s="17">
        <f t="shared" si="831"/>
        <v>0</v>
      </c>
      <c r="AE8682" s="17">
        <f>IFERROR(INDEX(Factors!$B$6:$B$15,MATCH('INPUT - Census'!E8682,Factors!$C$6:$C$15,0),1),0)</f>
        <v>0</v>
      </c>
      <c r="AF8682" s="18">
        <f>IFERROR(INDEX(Factors!$B$16:$B$39,MATCH('INPUT - Census'!C8682,Factors!$C$16:$C$35,0),1),0)</f>
        <v>0</v>
      </c>
      <c r="AG8682" s="19">
        <f>IFERROR(INDEX(Factors!$B$40:$B$44,MATCH('INPUT - Census'!F8682,Factors!$C$40:$C$44,0),1),0)</f>
        <v>0</v>
      </c>
      <c r="AH8682" s="21" t="str">
        <f t="shared" si="832"/>
        <v/>
      </c>
      <c r="AI8682" s="1" t="str">
        <f>IFERROR(VLOOKUP(H8682,Factors!$C$45:$D$48,2,0),"")</f>
        <v/>
      </c>
      <c r="AJ8682" t="b">
        <f t="shared" si="829"/>
        <v>0</v>
      </c>
    </row>
    <row r="8683" spans="2:36" ht="15" customHeight="1" x14ac:dyDescent="0.3">
      <c r="B8683" s="70"/>
      <c r="C8683" s="58"/>
      <c r="D8683" s="63"/>
      <c r="E8683" s="58"/>
      <c r="F8683" s="58"/>
      <c r="G8683" s="44"/>
      <c r="H8683" s="45"/>
      <c r="I8683" s="45"/>
      <c r="J8683" s="40" t="str">
        <f t="shared" si="830"/>
        <v/>
      </c>
      <c r="K8683" s="39" t="str">
        <f t="shared" si="828"/>
        <v/>
      </c>
      <c r="AB8683" s="17" t="str">
        <f t="shared" si="827"/>
        <v>-1</v>
      </c>
      <c r="AC8683" s="17">
        <f>IFERROR(INDEX(Factors!$C$59:$C$70,MATCH(AB8683,Factors!$B$59:$B$70,1),1),0)</f>
        <v>0</v>
      </c>
      <c r="AD8683" s="17">
        <f t="shared" si="831"/>
        <v>0</v>
      </c>
      <c r="AE8683" s="17">
        <f>IFERROR(INDEX(Factors!$B$6:$B$15,MATCH('INPUT - Census'!E8683,Factors!$C$6:$C$15,0),1),0)</f>
        <v>0</v>
      </c>
      <c r="AF8683" s="18">
        <f>IFERROR(INDEX(Factors!$B$16:$B$39,MATCH('INPUT - Census'!C8683,Factors!$C$16:$C$35,0),1),0)</f>
        <v>0</v>
      </c>
      <c r="AG8683" s="19">
        <f>IFERROR(INDEX(Factors!$B$40:$B$44,MATCH('INPUT - Census'!F8683,Factors!$C$40:$C$44,0),1),0)</f>
        <v>0</v>
      </c>
      <c r="AH8683" s="21" t="str">
        <f t="shared" si="832"/>
        <v/>
      </c>
      <c r="AI8683" s="1" t="str">
        <f>IFERROR(VLOOKUP(H8683,Factors!$C$45:$D$48,2,0),"")</f>
        <v/>
      </c>
      <c r="AJ8683" t="b">
        <f t="shared" si="829"/>
        <v>0</v>
      </c>
    </row>
    <row r="8684" spans="2:36" ht="15" customHeight="1" x14ac:dyDescent="0.3">
      <c r="B8684" s="70"/>
      <c r="C8684" s="58"/>
      <c r="D8684" s="63"/>
      <c r="E8684" s="58"/>
      <c r="F8684" s="58"/>
      <c r="G8684" s="44"/>
      <c r="H8684" s="45"/>
      <c r="I8684" s="45"/>
      <c r="J8684" s="40" t="str">
        <f t="shared" si="830"/>
        <v/>
      </c>
      <c r="K8684" s="39" t="str">
        <f t="shared" si="828"/>
        <v/>
      </c>
      <c r="AB8684" s="17" t="str">
        <f t="shared" si="827"/>
        <v>-1</v>
      </c>
      <c r="AC8684" s="17">
        <f>IFERROR(INDEX(Factors!$C$59:$C$70,MATCH(AB8684,Factors!$B$59:$B$70,1),1),0)</f>
        <v>0</v>
      </c>
      <c r="AD8684" s="17">
        <f t="shared" si="831"/>
        <v>0</v>
      </c>
      <c r="AE8684" s="17">
        <f>IFERROR(INDEX(Factors!$B$6:$B$15,MATCH('INPUT - Census'!E8684,Factors!$C$6:$C$15,0),1),0)</f>
        <v>0</v>
      </c>
      <c r="AF8684" s="18">
        <f>IFERROR(INDEX(Factors!$B$16:$B$39,MATCH('INPUT - Census'!C8684,Factors!$C$16:$C$35,0),1),0)</f>
        <v>0</v>
      </c>
      <c r="AG8684" s="19">
        <f>IFERROR(INDEX(Factors!$B$40:$B$44,MATCH('INPUT - Census'!F8684,Factors!$C$40:$C$44,0),1),0)</f>
        <v>0</v>
      </c>
      <c r="AH8684" s="21" t="str">
        <f t="shared" si="832"/>
        <v/>
      </c>
      <c r="AI8684" s="1" t="str">
        <f>IFERROR(VLOOKUP(H8684,Factors!$C$45:$D$48,2,0),"")</f>
        <v/>
      </c>
      <c r="AJ8684" t="b">
        <f t="shared" si="829"/>
        <v>0</v>
      </c>
    </row>
    <row r="8685" spans="2:36" ht="15" customHeight="1" x14ac:dyDescent="0.3">
      <c r="B8685" s="70"/>
      <c r="C8685" s="58"/>
      <c r="D8685" s="63"/>
      <c r="E8685" s="58"/>
      <c r="F8685" s="58"/>
      <c r="G8685" s="44"/>
      <c r="H8685" s="45"/>
      <c r="I8685" s="45"/>
      <c r="J8685" s="40" t="str">
        <f t="shared" si="830"/>
        <v/>
      </c>
      <c r="K8685" s="39" t="str">
        <f t="shared" si="828"/>
        <v/>
      </c>
      <c r="AB8685" s="17" t="str">
        <f t="shared" si="827"/>
        <v>-1</v>
      </c>
      <c r="AC8685" s="17">
        <f>IFERROR(INDEX(Factors!$C$59:$C$70,MATCH(AB8685,Factors!$B$59:$B$70,1),1),0)</f>
        <v>0</v>
      </c>
      <c r="AD8685" s="17">
        <f t="shared" si="831"/>
        <v>0</v>
      </c>
      <c r="AE8685" s="17">
        <f>IFERROR(INDEX(Factors!$B$6:$B$15,MATCH('INPUT - Census'!E8685,Factors!$C$6:$C$15,0),1),0)</f>
        <v>0</v>
      </c>
      <c r="AF8685" s="18">
        <f>IFERROR(INDEX(Factors!$B$16:$B$39,MATCH('INPUT - Census'!C8685,Factors!$C$16:$C$35,0),1),0)</f>
        <v>0</v>
      </c>
      <c r="AG8685" s="19">
        <f>IFERROR(INDEX(Factors!$B$40:$B$44,MATCH('INPUT - Census'!F8685,Factors!$C$40:$C$44,0),1),0)</f>
        <v>0</v>
      </c>
      <c r="AH8685" s="21" t="str">
        <f t="shared" si="832"/>
        <v/>
      </c>
      <c r="AI8685" s="1" t="str">
        <f>IFERROR(VLOOKUP(H8685,Factors!$C$45:$D$48,2,0),"")</f>
        <v/>
      </c>
      <c r="AJ8685" t="b">
        <f t="shared" si="829"/>
        <v>0</v>
      </c>
    </row>
    <row r="8686" spans="2:36" ht="15" customHeight="1" x14ac:dyDescent="0.3">
      <c r="B8686" s="70"/>
      <c r="C8686" s="58"/>
      <c r="D8686" s="63"/>
      <c r="E8686" s="58"/>
      <c r="F8686" s="58"/>
      <c r="G8686" s="44"/>
      <c r="H8686" s="45"/>
      <c r="I8686" s="45"/>
      <c r="J8686" s="40" t="str">
        <f t="shared" si="830"/>
        <v/>
      </c>
      <c r="K8686" s="39" t="str">
        <f t="shared" si="828"/>
        <v/>
      </c>
      <c r="AB8686" s="17" t="str">
        <f t="shared" si="827"/>
        <v>-1</v>
      </c>
      <c r="AC8686" s="17">
        <f>IFERROR(INDEX(Factors!$C$59:$C$70,MATCH(AB8686,Factors!$B$59:$B$70,1),1),0)</f>
        <v>0</v>
      </c>
      <c r="AD8686" s="17">
        <f t="shared" si="831"/>
        <v>0</v>
      </c>
      <c r="AE8686" s="17">
        <f>IFERROR(INDEX(Factors!$B$6:$B$15,MATCH('INPUT - Census'!E8686,Factors!$C$6:$C$15,0),1),0)</f>
        <v>0</v>
      </c>
      <c r="AF8686" s="18">
        <f>IFERROR(INDEX(Factors!$B$16:$B$39,MATCH('INPUT - Census'!C8686,Factors!$C$16:$C$35,0),1),0)</f>
        <v>0</v>
      </c>
      <c r="AG8686" s="19">
        <f>IFERROR(INDEX(Factors!$B$40:$B$44,MATCH('INPUT - Census'!F8686,Factors!$C$40:$C$44,0),1),0)</f>
        <v>0</v>
      </c>
      <c r="AH8686" s="21" t="str">
        <f t="shared" si="832"/>
        <v/>
      </c>
      <c r="AI8686" s="1" t="str">
        <f>IFERROR(VLOOKUP(H8686,Factors!$C$45:$D$48,2,0),"")</f>
        <v/>
      </c>
      <c r="AJ8686" t="b">
        <f t="shared" si="829"/>
        <v>0</v>
      </c>
    </row>
    <row r="8687" spans="2:36" ht="15" customHeight="1" x14ac:dyDescent="0.3">
      <c r="B8687" s="70"/>
      <c r="C8687" s="58"/>
      <c r="D8687" s="63"/>
      <c r="E8687" s="58"/>
      <c r="F8687" s="58"/>
      <c r="G8687" s="44"/>
      <c r="H8687" s="45"/>
      <c r="I8687" s="45"/>
      <c r="J8687" s="40" t="str">
        <f t="shared" si="830"/>
        <v/>
      </c>
      <c r="K8687" s="39" t="str">
        <f t="shared" si="828"/>
        <v/>
      </c>
      <c r="AB8687" s="17" t="str">
        <f t="shared" si="827"/>
        <v>-1</v>
      </c>
      <c r="AC8687" s="17">
        <f>IFERROR(INDEX(Factors!$C$59:$C$70,MATCH(AB8687,Factors!$B$59:$B$70,1),1),0)</f>
        <v>0</v>
      </c>
      <c r="AD8687" s="17">
        <f t="shared" si="831"/>
        <v>0</v>
      </c>
      <c r="AE8687" s="17">
        <f>IFERROR(INDEX(Factors!$B$6:$B$15,MATCH('INPUT - Census'!E8687,Factors!$C$6:$C$15,0),1),0)</f>
        <v>0</v>
      </c>
      <c r="AF8687" s="18">
        <f>IFERROR(INDEX(Factors!$B$16:$B$39,MATCH('INPUT - Census'!C8687,Factors!$C$16:$C$35,0),1),0)</f>
        <v>0</v>
      </c>
      <c r="AG8687" s="19">
        <f>IFERROR(INDEX(Factors!$B$40:$B$44,MATCH('INPUT - Census'!F8687,Factors!$C$40:$C$44,0),1),0)</f>
        <v>0</v>
      </c>
      <c r="AH8687" s="21" t="str">
        <f t="shared" si="832"/>
        <v/>
      </c>
      <c r="AI8687" s="1" t="str">
        <f>IFERROR(VLOOKUP(H8687,Factors!$C$45:$D$48,2,0),"")</f>
        <v/>
      </c>
      <c r="AJ8687" t="b">
        <f t="shared" si="829"/>
        <v>0</v>
      </c>
    </row>
    <row r="8688" spans="2:36" ht="15" customHeight="1" x14ac:dyDescent="0.3">
      <c r="B8688" s="70"/>
      <c r="C8688" s="58"/>
      <c r="D8688" s="63"/>
      <c r="E8688" s="58"/>
      <c r="F8688" s="58"/>
      <c r="G8688" s="44"/>
      <c r="H8688" s="45"/>
      <c r="I8688" s="45"/>
      <c r="J8688" s="40" t="str">
        <f t="shared" si="830"/>
        <v/>
      </c>
      <c r="K8688" s="39" t="str">
        <f t="shared" si="828"/>
        <v/>
      </c>
      <c r="AB8688" s="17" t="str">
        <f t="shared" si="827"/>
        <v>-1</v>
      </c>
      <c r="AC8688" s="17">
        <f>IFERROR(INDEX(Factors!$C$59:$C$70,MATCH(AB8688,Factors!$B$59:$B$70,1),1),0)</f>
        <v>0</v>
      </c>
      <c r="AD8688" s="17">
        <f t="shared" si="831"/>
        <v>0</v>
      </c>
      <c r="AE8688" s="17">
        <f>IFERROR(INDEX(Factors!$B$6:$B$15,MATCH('INPUT - Census'!E8688,Factors!$C$6:$C$15,0),1),0)</f>
        <v>0</v>
      </c>
      <c r="AF8688" s="18">
        <f>IFERROR(INDEX(Factors!$B$16:$B$39,MATCH('INPUT - Census'!C8688,Factors!$C$16:$C$35,0),1),0)</f>
        <v>0</v>
      </c>
      <c r="AG8688" s="19">
        <f>IFERROR(INDEX(Factors!$B$40:$B$44,MATCH('INPUT - Census'!F8688,Factors!$C$40:$C$44,0),1),0)</f>
        <v>0</v>
      </c>
      <c r="AH8688" s="21" t="str">
        <f t="shared" si="832"/>
        <v/>
      </c>
      <c r="AI8688" s="1" t="str">
        <f>IFERROR(VLOOKUP(H8688,Factors!$C$45:$D$48,2,0),"")</f>
        <v/>
      </c>
      <c r="AJ8688" t="b">
        <f t="shared" si="829"/>
        <v>0</v>
      </c>
    </row>
    <row r="8689" spans="2:36" ht="15" customHeight="1" x14ac:dyDescent="0.3">
      <c r="B8689" s="70"/>
      <c r="C8689" s="58"/>
      <c r="D8689" s="63"/>
      <c r="E8689" s="58"/>
      <c r="F8689" s="58"/>
      <c r="G8689" s="44"/>
      <c r="H8689" s="45"/>
      <c r="I8689" s="45"/>
      <c r="J8689" s="40" t="str">
        <f t="shared" si="830"/>
        <v/>
      </c>
      <c r="K8689" s="39" t="str">
        <f t="shared" si="828"/>
        <v/>
      </c>
      <c r="AB8689" s="17" t="str">
        <f t="shared" si="827"/>
        <v>-1</v>
      </c>
      <c r="AC8689" s="17">
        <f>IFERROR(INDEX(Factors!$C$59:$C$70,MATCH(AB8689,Factors!$B$59:$B$70,1),1),0)</f>
        <v>0</v>
      </c>
      <c r="AD8689" s="17">
        <f t="shared" si="831"/>
        <v>0</v>
      </c>
      <c r="AE8689" s="17">
        <f>IFERROR(INDEX(Factors!$B$6:$B$15,MATCH('INPUT - Census'!E8689,Factors!$C$6:$C$15,0),1),0)</f>
        <v>0</v>
      </c>
      <c r="AF8689" s="18">
        <f>IFERROR(INDEX(Factors!$B$16:$B$39,MATCH('INPUT - Census'!C8689,Factors!$C$16:$C$35,0),1),0)</f>
        <v>0</v>
      </c>
      <c r="AG8689" s="19">
        <f>IFERROR(INDEX(Factors!$B$40:$B$44,MATCH('INPUT - Census'!F8689,Factors!$C$40:$C$44,0),1),0)</f>
        <v>0</v>
      </c>
      <c r="AH8689" s="21" t="str">
        <f t="shared" si="832"/>
        <v/>
      </c>
      <c r="AI8689" s="1" t="str">
        <f>IFERROR(VLOOKUP(H8689,Factors!$C$45:$D$48,2,0),"")</f>
        <v/>
      </c>
      <c r="AJ8689" t="b">
        <f t="shared" si="829"/>
        <v>0</v>
      </c>
    </row>
    <row r="8690" spans="2:36" ht="15" customHeight="1" x14ac:dyDescent="0.3">
      <c r="B8690" s="70"/>
      <c r="C8690" s="58"/>
      <c r="D8690" s="63"/>
      <c r="E8690" s="58"/>
      <c r="F8690" s="58"/>
      <c r="G8690" s="44"/>
      <c r="H8690" s="45"/>
      <c r="I8690" s="45"/>
      <c r="J8690" s="40" t="str">
        <f t="shared" si="830"/>
        <v/>
      </c>
      <c r="K8690" s="39" t="str">
        <f t="shared" si="828"/>
        <v/>
      </c>
      <c r="AB8690" s="17" t="str">
        <f t="shared" si="827"/>
        <v>-1</v>
      </c>
      <c r="AC8690" s="17">
        <f>IFERROR(INDEX(Factors!$C$59:$C$70,MATCH(AB8690,Factors!$B$59:$B$70,1),1),0)</f>
        <v>0</v>
      </c>
      <c r="AD8690" s="17">
        <f t="shared" si="831"/>
        <v>0</v>
      </c>
      <c r="AE8690" s="17">
        <f>IFERROR(INDEX(Factors!$B$6:$B$15,MATCH('INPUT - Census'!E8690,Factors!$C$6:$C$15,0),1),0)</f>
        <v>0</v>
      </c>
      <c r="AF8690" s="18">
        <f>IFERROR(INDEX(Factors!$B$16:$B$39,MATCH('INPUT - Census'!C8690,Factors!$C$16:$C$35,0),1),0)</f>
        <v>0</v>
      </c>
      <c r="AG8690" s="19">
        <f>IFERROR(INDEX(Factors!$B$40:$B$44,MATCH('INPUT - Census'!F8690,Factors!$C$40:$C$44,0),1),0)</f>
        <v>0</v>
      </c>
      <c r="AH8690" s="21" t="str">
        <f t="shared" si="832"/>
        <v/>
      </c>
      <c r="AI8690" s="1" t="str">
        <f>IFERROR(VLOOKUP(H8690,Factors!$C$45:$D$48,2,0),"")</f>
        <v/>
      </c>
      <c r="AJ8690" t="b">
        <f t="shared" si="829"/>
        <v>0</v>
      </c>
    </row>
    <row r="8691" spans="2:36" ht="15" customHeight="1" x14ac:dyDescent="0.3">
      <c r="B8691" s="70"/>
      <c r="C8691" s="58"/>
      <c r="D8691" s="63"/>
      <c r="E8691" s="58"/>
      <c r="F8691" s="58"/>
      <c r="G8691" s="44"/>
      <c r="H8691" s="45"/>
      <c r="I8691" s="45"/>
      <c r="J8691" s="40" t="str">
        <f t="shared" si="830"/>
        <v/>
      </c>
      <c r="K8691" s="39" t="str">
        <f t="shared" si="828"/>
        <v/>
      </c>
      <c r="AB8691" s="17" t="str">
        <f t="shared" si="827"/>
        <v>-1</v>
      </c>
      <c r="AC8691" s="17">
        <f>IFERROR(INDEX(Factors!$C$59:$C$70,MATCH(AB8691,Factors!$B$59:$B$70,1),1),0)</f>
        <v>0</v>
      </c>
      <c r="AD8691" s="17">
        <f t="shared" si="831"/>
        <v>0</v>
      </c>
      <c r="AE8691" s="17">
        <f>IFERROR(INDEX(Factors!$B$6:$B$15,MATCH('INPUT - Census'!E8691,Factors!$C$6:$C$15,0),1),0)</f>
        <v>0</v>
      </c>
      <c r="AF8691" s="18">
        <f>IFERROR(INDEX(Factors!$B$16:$B$39,MATCH('INPUT - Census'!C8691,Factors!$C$16:$C$35,0),1),0)</f>
        <v>0</v>
      </c>
      <c r="AG8691" s="19">
        <f>IFERROR(INDEX(Factors!$B$40:$B$44,MATCH('INPUT - Census'!F8691,Factors!$C$40:$C$44,0),1),0)</f>
        <v>0</v>
      </c>
      <c r="AH8691" s="21" t="str">
        <f t="shared" si="832"/>
        <v/>
      </c>
      <c r="AI8691" s="1" t="str">
        <f>IFERROR(VLOOKUP(H8691,Factors!$C$45:$D$48,2,0),"")</f>
        <v/>
      </c>
      <c r="AJ8691" t="b">
        <f t="shared" si="829"/>
        <v>0</v>
      </c>
    </row>
    <row r="8692" spans="2:36" ht="15" customHeight="1" x14ac:dyDescent="0.3">
      <c r="B8692" s="70"/>
      <c r="C8692" s="58"/>
      <c r="D8692" s="63"/>
      <c r="E8692" s="58"/>
      <c r="F8692" s="58"/>
      <c r="G8692" s="44"/>
      <c r="H8692" s="45"/>
      <c r="I8692" s="45"/>
      <c r="J8692" s="40" t="str">
        <f t="shared" si="830"/>
        <v/>
      </c>
      <c r="K8692" s="39" t="str">
        <f t="shared" si="828"/>
        <v/>
      </c>
      <c r="AB8692" s="17" t="str">
        <f t="shared" si="827"/>
        <v>-1</v>
      </c>
      <c r="AC8692" s="17">
        <f>IFERROR(INDEX(Factors!$C$59:$C$70,MATCH(AB8692,Factors!$B$59:$B$70,1),1),0)</f>
        <v>0</v>
      </c>
      <c r="AD8692" s="17">
        <f t="shared" si="831"/>
        <v>0</v>
      </c>
      <c r="AE8692" s="17">
        <f>IFERROR(INDEX(Factors!$B$6:$B$15,MATCH('INPUT - Census'!E8692,Factors!$C$6:$C$15,0),1),0)</f>
        <v>0</v>
      </c>
      <c r="AF8692" s="18">
        <f>IFERROR(INDEX(Factors!$B$16:$B$39,MATCH('INPUT - Census'!C8692,Factors!$C$16:$C$35,0),1),0)</f>
        <v>0</v>
      </c>
      <c r="AG8692" s="19">
        <f>IFERROR(INDEX(Factors!$B$40:$B$44,MATCH('INPUT - Census'!F8692,Factors!$C$40:$C$44,0),1),0)</f>
        <v>0</v>
      </c>
      <c r="AH8692" s="21" t="str">
        <f t="shared" si="832"/>
        <v/>
      </c>
      <c r="AI8692" s="1" t="str">
        <f>IFERROR(VLOOKUP(H8692,Factors!$C$45:$D$48,2,0),"")</f>
        <v/>
      </c>
      <c r="AJ8692" t="b">
        <f t="shared" si="829"/>
        <v>0</v>
      </c>
    </row>
    <row r="8693" spans="2:36" ht="15" customHeight="1" x14ac:dyDescent="0.3">
      <c r="B8693" s="70"/>
      <c r="C8693" s="58"/>
      <c r="D8693" s="63"/>
      <c r="E8693" s="58"/>
      <c r="F8693" s="58"/>
      <c r="G8693" s="44"/>
      <c r="H8693" s="45"/>
      <c r="I8693" s="45"/>
      <c r="J8693" s="40" t="str">
        <f t="shared" si="830"/>
        <v/>
      </c>
      <c r="K8693" s="39" t="str">
        <f t="shared" si="828"/>
        <v/>
      </c>
      <c r="AB8693" s="17" t="str">
        <f t="shared" si="827"/>
        <v>-1</v>
      </c>
      <c r="AC8693" s="17">
        <f>IFERROR(INDEX(Factors!$C$59:$C$70,MATCH(AB8693,Factors!$B$59:$B$70,1),1),0)</f>
        <v>0</v>
      </c>
      <c r="AD8693" s="17">
        <f t="shared" si="831"/>
        <v>0</v>
      </c>
      <c r="AE8693" s="17">
        <f>IFERROR(INDEX(Factors!$B$6:$B$15,MATCH('INPUT - Census'!E8693,Factors!$C$6:$C$15,0),1),0)</f>
        <v>0</v>
      </c>
      <c r="AF8693" s="18">
        <f>IFERROR(INDEX(Factors!$B$16:$B$39,MATCH('INPUT - Census'!C8693,Factors!$C$16:$C$35,0),1),0)</f>
        <v>0</v>
      </c>
      <c r="AG8693" s="19">
        <f>IFERROR(INDEX(Factors!$B$40:$B$44,MATCH('INPUT - Census'!F8693,Factors!$C$40:$C$44,0),1),0)</f>
        <v>0</v>
      </c>
      <c r="AH8693" s="21" t="str">
        <f t="shared" si="832"/>
        <v/>
      </c>
      <c r="AI8693" s="1" t="str">
        <f>IFERROR(VLOOKUP(H8693,Factors!$C$45:$D$48,2,0),"")</f>
        <v/>
      </c>
      <c r="AJ8693" t="b">
        <f t="shared" si="829"/>
        <v>0</v>
      </c>
    </row>
    <row r="8694" spans="2:36" ht="15" customHeight="1" x14ac:dyDescent="0.3">
      <c r="B8694" s="70"/>
      <c r="C8694" s="58"/>
      <c r="D8694" s="63"/>
      <c r="E8694" s="58"/>
      <c r="F8694" s="58"/>
      <c r="G8694" s="44"/>
      <c r="H8694" s="45"/>
      <c r="I8694" s="45"/>
      <c r="J8694" s="40" t="str">
        <f t="shared" si="830"/>
        <v/>
      </c>
      <c r="K8694" s="39" t="str">
        <f t="shared" si="828"/>
        <v/>
      </c>
      <c r="AB8694" s="17" t="str">
        <f t="shared" si="827"/>
        <v>-1</v>
      </c>
      <c r="AC8694" s="17">
        <f>IFERROR(INDEX(Factors!$C$59:$C$70,MATCH(AB8694,Factors!$B$59:$B$70,1),1),0)</f>
        <v>0</v>
      </c>
      <c r="AD8694" s="17">
        <f t="shared" si="831"/>
        <v>0</v>
      </c>
      <c r="AE8694" s="17">
        <f>IFERROR(INDEX(Factors!$B$6:$B$15,MATCH('INPUT - Census'!E8694,Factors!$C$6:$C$15,0),1),0)</f>
        <v>0</v>
      </c>
      <c r="AF8694" s="18">
        <f>IFERROR(INDEX(Factors!$B$16:$B$39,MATCH('INPUT - Census'!C8694,Factors!$C$16:$C$35,0),1),0)</f>
        <v>0</v>
      </c>
      <c r="AG8694" s="19">
        <f>IFERROR(INDEX(Factors!$B$40:$B$44,MATCH('INPUT - Census'!F8694,Factors!$C$40:$C$44,0),1),0)</f>
        <v>0</v>
      </c>
      <c r="AH8694" s="21" t="str">
        <f t="shared" si="832"/>
        <v/>
      </c>
      <c r="AI8694" s="1" t="str">
        <f>IFERROR(VLOOKUP(H8694,Factors!$C$45:$D$48,2,0),"")</f>
        <v/>
      </c>
      <c r="AJ8694" t="b">
        <f t="shared" si="829"/>
        <v>0</v>
      </c>
    </row>
    <row r="8695" spans="2:36" ht="15" customHeight="1" x14ac:dyDescent="0.3">
      <c r="B8695" s="70"/>
      <c r="C8695" s="58"/>
      <c r="D8695" s="63"/>
      <c r="E8695" s="58"/>
      <c r="F8695" s="58"/>
      <c r="G8695" s="44"/>
      <c r="H8695" s="45"/>
      <c r="I8695" s="45"/>
      <c r="J8695" s="40" t="str">
        <f t="shared" si="830"/>
        <v/>
      </c>
      <c r="K8695" s="39" t="str">
        <f t="shared" si="828"/>
        <v/>
      </c>
      <c r="AB8695" s="17" t="str">
        <f t="shared" ref="AB8695:AB8758" si="833">IF( AND(ISNUMBER(J8695),J8695&gt;=0,J8695&lt;=100), J8695, "-1" )</f>
        <v>-1</v>
      </c>
      <c r="AC8695" s="17">
        <f>IFERROR(INDEX(Factors!$C$59:$C$70,MATCH(AB8695,Factors!$B$59:$B$70,1),1),0)</f>
        <v>0</v>
      </c>
      <c r="AD8695" s="17">
        <f t="shared" si="831"/>
        <v>0</v>
      </c>
      <c r="AE8695" s="17">
        <f>IFERROR(INDEX(Factors!$B$6:$B$15,MATCH('INPUT - Census'!E8695,Factors!$C$6:$C$15,0),1),0)</f>
        <v>0</v>
      </c>
      <c r="AF8695" s="18">
        <f>IFERROR(INDEX(Factors!$B$16:$B$39,MATCH('INPUT - Census'!C8695,Factors!$C$16:$C$35,0),1),0)</f>
        <v>0</v>
      </c>
      <c r="AG8695" s="19">
        <f>IFERROR(INDEX(Factors!$B$40:$B$44,MATCH('INPUT - Census'!F8695,Factors!$C$40:$C$44,0),1),0)</f>
        <v>0</v>
      </c>
      <c r="AH8695" s="21" t="str">
        <f t="shared" si="832"/>
        <v/>
      </c>
      <c r="AI8695" s="1" t="str">
        <f>IFERROR(VLOOKUP(H8695,Factors!$C$45:$D$48,2,0),"")</f>
        <v/>
      </c>
      <c r="AJ8695" t="b">
        <f t="shared" si="829"/>
        <v>0</v>
      </c>
    </row>
    <row r="8696" spans="2:36" ht="15" customHeight="1" x14ac:dyDescent="0.3">
      <c r="B8696" s="70"/>
      <c r="C8696" s="58"/>
      <c r="D8696" s="63"/>
      <c r="E8696" s="58"/>
      <c r="F8696" s="58"/>
      <c r="G8696" s="44"/>
      <c r="H8696" s="45"/>
      <c r="I8696" s="45"/>
      <c r="J8696" s="40" t="str">
        <f t="shared" si="830"/>
        <v/>
      </c>
      <c r="K8696" s="39" t="str">
        <f t="shared" si="828"/>
        <v/>
      </c>
      <c r="AB8696" s="17" t="str">
        <f t="shared" si="833"/>
        <v>-1</v>
      </c>
      <c r="AC8696" s="17">
        <f>IFERROR(INDEX(Factors!$C$59:$C$70,MATCH(AB8696,Factors!$B$59:$B$70,1),1),0)</f>
        <v>0</v>
      </c>
      <c r="AD8696" s="17">
        <f t="shared" si="831"/>
        <v>0</v>
      </c>
      <c r="AE8696" s="17">
        <f>IFERROR(INDEX(Factors!$B$6:$B$15,MATCH('INPUT - Census'!E8696,Factors!$C$6:$C$15,0),1),0)</f>
        <v>0</v>
      </c>
      <c r="AF8696" s="18">
        <f>IFERROR(INDEX(Factors!$B$16:$B$39,MATCH('INPUT - Census'!C8696,Factors!$C$16:$C$35,0),1),0)</f>
        <v>0</v>
      </c>
      <c r="AG8696" s="19">
        <f>IFERROR(INDEX(Factors!$B$40:$B$44,MATCH('INPUT - Census'!F8696,Factors!$C$40:$C$44,0),1),0)</f>
        <v>0</v>
      </c>
      <c r="AH8696" s="21" t="str">
        <f t="shared" si="832"/>
        <v/>
      </c>
      <c r="AI8696" s="1" t="str">
        <f>IFERROR(VLOOKUP(H8696,Factors!$C$45:$D$48,2,0),"")</f>
        <v/>
      </c>
      <c r="AJ8696" t="b">
        <f t="shared" si="829"/>
        <v>0</v>
      </c>
    </row>
    <row r="8697" spans="2:36" ht="15" customHeight="1" x14ac:dyDescent="0.3">
      <c r="B8697" s="70"/>
      <c r="C8697" s="58"/>
      <c r="D8697" s="63"/>
      <c r="E8697" s="58"/>
      <c r="F8697" s="58"/>
      <c r="G8697" s="44"/>
      <c r="H8697" s="45"/>
      <c r="I8697" s="45"/>
      <c r="J8697" s="40" t="str">
        <f t="shared" si="830"/>
        <v/>
      </c>
      <c r="K8697" s="39" t="str">
        <f t="shared" si="828"/>
        <v/>
      </c>
      <c r="AB8697" s="17" t="str">
        <f t="shared" si="833"/>
        <v>-1</v>
      </c>
      <c r="AC8697" s="17">
        <f>IFERROR(INDEX(Factors!$C$59:$C$70,MATCH(AB8697,Factors!$B$59:$B$70,1),1),0)</f>
        <v>0</v>
      </c>
      <c r="AD8697" s="17">
        <f t="shared" si="831"/>
        <v>0</v>
      </c>
      <c r="AE8697" s="17">
        <f>IFERROR(INDEX(Factors!$B$6:$B$15,MATCH('INPUT - Census'!E8697,Factors!$C$6:$C$15,0),1),0)</f>
        <v>0</v>
      </c>
      <c r="AF8697" s="18">
        <f>IFERROR(INDEX(Factors!$B$16:$B$39,MATCH('INPUT - Census'!C8697,Factors!$C$16:$C$35,0),1),0)</f>
        <v>0</v>
      </c>
      <c r="AG8697" s="19">
        <f>IFERROR(INDEX(Factors!$B$40:$B$44,MATCH('INPUT - Census'!F8697,Factors!$C$40:$C$44,0),1),0)</f>
        <v>0</v>
      </c>
      <c r="AH8697" s="21" t="str">
        <f t="shared" si="832"/>
        <v/>
      </c>
      <c r="AI8697" s="1" t="str">
        <f>IFERROR(VLOOKUP(H8697,Factors!$C$45:$D$48,2,0),"")</f>
        <v/>
      </c>
      <c r="AJ8697" t="b">
        <f t="shared" si="829"/>
        <v>0</v>
      </c>
    </row>
    <row r="8698" spans="2:36" ht="15" customHeight="1" x14ac:dyDescent="0.3">
      <c r="B8698" s="70"/>
      <c r="C8698" s="58"/>
      <c r="D8698" s="63"/>
      <c r="E8698" s="58"/>
      <c r="F8698" s="58"/>
      <c r="G8698" s="44"/>
      <c r="H8698" s="45"/>
      <c r="I8698" s="45"/>
      <c r="J8698" s="40" t="str">
        <f t="shared" si="830"/>
        <v/>
      </c>
      <c r="K8698" s="39" t="str">
        <f t="shared" si="828"/>
        <v/>
      </c>
      <c r="AB8698" s="17" t="str">
        <f t="shared" si="833"/>
        <v>-1</v>
      </c>
      <c r="AC8698" s="17">
        <f>IFERROR(INDEX(Factors!$C$59:$C$70,MATCH(AB8698,Factors!$B$59:$B$70,1),1),0)</f>
        <v>0</v>
      </c>
      <c r="AD8698" s="17">
        <f t="shared" si="831"/>
        <v>0</v>
      </c>
      <c r="AE8698" s="17">
        <f>IFERROR(INDEX(Factors!$B$6:$B$15,MATCH('INPUT - Census'!E8698,Factors!$C$6:$C$15,0),1),0)</f>
        <v>0</v>
      </c>
      <c r="AF8698" s="18">
        <f>IFERROR(INDEX(Factors!$B$16:$B$39,MATCH('INPUT - Census'!C8698,Factors!$C$16:$C$35,0),1),0)</f>
        <v>0</v>
      </c>
      <c r="AG8698" s="19">
        <f>IFERROR(INDEX(Factors!$B$40:$B$44,MATCH('INPUT - Census'!F8698,Factors!$C$40:$C$44,0),1),0)</f>
        <v>0</v>
      </c>
      <c r="AH8698" s="21" t="str">
        <f t="shared" si="832"/>
        <v/>
      </c>
      <c r="AI8698" s="1" t="str">
        <f>IFERROR(VLOOKUP(H8698,Factors!$C$45:$D$48,2,0),"")</f>
        <v/>
      </c>
      <c r="AJ8698" t="b">
        <f t="shared" si="829"/>
        <v>0</v>
      </c>
    </row>
    <row r="8699" spans="2:36" ht="15" customHeight="1" x14ac:dyDescent="0.3">
      <c r="B8699" s="70"/>
      <c r="C8699" s="58"/>
      <c r="D8699" s="63"/>
      <c r="E8699" s="58"/>
      <c r="F8699" s="58"/>
      <c r="G8699" s="44"/>
      <c r="H8699" s="45"/>
      <c r="I8699" s="45"/>
      <c r="J8699" s="40" t="str">
        <f t="shared" si="830"/>
        <v/>
      </c>
      <c r="K8699" s="39" t="str">
        <f t="shared" si="828"/>
        <v/>
      </c>
      <c r="AB8699" s="17" t="str">
        <f t="shared" si="833"/>
        <v>-1</v>
      </c>
      <c r="AC8699" s="17">
        <f>IFERROR(INDEX(Factors!$C$59:$C$70,MATCH(AB8699,Factors!$B$59:$B$70,1),1),0)</f>
        <v>0</v>
      </c>
      <c r="AD8699" s="17">
        <f t="shared" si="831"/>
        <v>0</v>
      </c>
      <c r="AE8699" s="17">
        <f>IFERROR(INDEX(Factors!$B$6:$B$15,MATCH('INPUT - Census'!E8699,Factors!$C$6:$C$15,0),1),0)</f>
        <v>0</v>
      </c>
      <c r="AF8699" s="18">
        <f>IFERROR(INDEX(Factors!$B$16:$B$39,MATCH('INPUT - Census'!C8699,Factors!$C$16:$C$35,0),1),0)</f>
        <v>0</v>
      </c>
      <c r="AG8699" s="19">
        <f>IFERROR(INDEX(Factors!$B$40:$B$44,MATCH('INPUT - Census'!F8699,Factors!$C$40:$C$44,0),1),0)</f>
        <v>0</v>
      </c>
      <c r="AH8699" s="21" t="str">
        <f t="shared" si="832"/>
        <v/>
      </c>
      <c r="AI8699" s="1" t="str">
        <f>IFERROR(VLOOKUP(H8699,Factors!$C$45:$D$48,2,0),"")</f>
        <v/>
      </c>
      <c r="AJ8699" t="b">
        <f t="shared" si="829"/>
        <v>0</v>
      </c>
    </row>
    <row r="8700" spans="2:36" ht="15" customHeight="1" x14ac:dyDescent="0.3">
      <c r="B8700" s="70"/>
      <c r="C8700" s="58"/>
      <c r="D8700" s="63"/>
      <c r="E8700" s="58"/>
      <c r="F8700" s="58"/>
      <c r="G8700" s="44"/>
      <c r="H8700" s="45"/>
      <c r="I8700" s="45"/>
      <c r="J8700" s="40" t="str">
        <f t="shared" si="830"/>
        <v/>
      </c>
      <c r="K8700" s="39" t="str">
        <f t="shared" si="828"/>
        <v/>
      </c>
      <c r="AB8700" s="17" t="str">
        <f t="shared" si="833"/>
        <v>-1</v>
      </c>
      <c r="AC8700" s="17">
        <f>IFERROR(INDEX(Factors!$C$59:$C$70,MATCH(AB8700,Factors!$B$59:$B$70,1),1),0)</f>
        <v>0</v>
      </c>
      <c r="AD8700" s="17">
        <f t="shared" si="831"/>
        <v>0</v>
      </c>
      <c r="AE8700" s="17">
        <f>IFERROR(INDEX(Factors!$B$6:$B$15,MATCH('INPUT - Census'!E8700,Factors!$C$6:$C$15,0),1),0)</f>
        <v>0</v>
      </c>
      <c r="AF8700" s="18">
        <f>IFERROR(INDEX(Factors!$B$16:$B$39,MATCH('INPUT - Census'!C8700,Factors!$C$16:$C$35,0),1),0)</f>
        <v>0</v>
      </c>
      <c r="AG8700" s="19">
        <f>IFERROR(INDEX(Factors!$B$40:$B$44,MATCH('INPUT - Census'!F8700,Factors!$C$40:$C$44,0),1),0)</f>
        <v>0</v>
      </c>
      <c r="AH8700" s="21" t="str">
        <f t="shared" si="832"/>
        <v/>
      </c>
      <c r="AI8700" s="1" t="str">
        <f>IFERROR(VLOOKUP(H8700,Factors!$C$45:$D$48,2,0),"")</f>
        <v/>
      </c>
      <c r="AJ8700" t="b">
        <f t="shared" si="829"/>
        <v>0</v>
      </c>
    </row>
    <row r="8701" spans="2:36" ht="15" customHeight="1" x14ac:dyDescent="0.3">
      <c r="B8701" s="70"/>
      <c r="C8701" s="58"/>
      <c r="D8701" s="63"/>
      <c r="E8701" s="58"/>
      <c r="F8701" s="58"/>
      <c r="G8701" s="44"/>
      <c r="H8701" s="45"/>
      <c r="I8701" s="45"/>
      <c r="J8701" s="40" t="str">
        <f t="shared" si="830"/>
        <v/>
      </c>
      <c r="K8701" s="39" t="str">
        <f t="shared" si="828"/>
        <v/>
      </c>
      <c r="AB8701" s="17" t="str">
        <f t="shared" si="833"/>
        <v>-1</v>
      </c>
      <c r="AC8701" s="17">
        <f>IFERROR(INDEX(Factors!$C$59:$C$70,MATCH(AB8701,Factors!$B$59:$B$70,1),1),0)</f>
        <v>0</v>
      </c>
      <c r="AD8701" s="17">
        <f t="shared" si="831"/>
        <v>0</v>
      </c>
      <c r="AE8701" s="17">
        <f>IFERROR(INDEX(Factors!$B$6:$B$15,MATCH('INPUT - Census'!E8701,Factors!$C$6:$C$15,0),1),0)</f>
        <v>0</v>
      </c>
      <c r="AF8701" s="18">
        <f>IFERROR(INDEX(Factors!$B$16:$B$39,MATCH('INPUT - Census'!C8701,Factors!$C$16:$C$35,0),1),0)</f>
        <v>0</v>
      </c>
      <c r="AG8701" s="19">
        <f>IFERROR(INDEX(Factors!$B$40:$B$44,MATCH('INPUT - Census'!F8701,Factors!$C$40:$C$44,0),1),0)</f>
        <v>0</v>
      </c>
      <c r="AH8701" s="21" t="str">
        <f t="shared" si="832"/>
        <v/>
      </c>
      <c r="AI8701" s="1" t="str">
        <f>IFERROR(VLOOKUP(H8701,Factors!$C$45:$D$48,2,0),"")</f>
        <v/>
      </c>
      <c r="AJ8701" t="b">
        <f t="shared" si="829"/>
        <v>0</v>
      </c>
    </row>
    <row r="8702" spans="2:36" ht="15" customHeight="1" x14ac:dyDescent="0.3">
      <c r="B8702" s="70"/>
      <c r="C8702" s="58"/>
      <c r="D8702" s="63"/>
      <c r="E8702" s="58"/>
      <c r="F8702" s="58"/>
      <c r="G8702" s="44"/>
      <c r="H8702" s="45"/>
      <c r="I8702" s="45"/>
      <c r="J8702" s="40" t="str">
        <f t="shared" si="830"/>
        <v/>
      </c>
      <c r="K8702" s="39" t="str">
        <f t="shared" si="828"/>
        <v/>
      </c>
      <c r="AB8702" s="17" t="str">
        <f t="shared" si="833"/>
        <v>-1</v>
      </c>
      <c r="AC8702" s="17">
        <f>IFERROR(INDEX(Factors!$C$59:$C$70,MATCH(AB8702,Factors!$B$59:$B$70,1),1),0)</f>
        <v>0</v>
      </c>
      <c r="AD8702" s="17">
        <f t="shared" si="831"/>
        <v>0</v>
      </c>
      <c r="AE8702" s="17">
        <f>IFERROR(INDEX(Factors!$B$6:$B$15,MATCH('INPUT - Census'!E8702,Factors!$C$6:$C$15,0),1),0)</f>
        <v>0</v>
      </c>
      <c r="AF8702" s="18">
        <f>IFERROR(INDEX(Factors!$B$16:$B$39,MATCH('INPUT - Census'!C8702,Factors!$C$16:$C$35,0),1),0)</f>
        <v>0</v>
      </c>
      <c r="AG8702" s="19">
        <f>IFERROR(INDEX(Factors!$B$40:$B$44,MATCH('INPUT - Census'!F8702,Factors!$C$40:$C$44,0),1),0)</f>
        <v>0</v>
      </c>
      <c r="AH8702" s="21" t="str">
        <f t="shared" si="832"/>
        <v/>
      </c>
      <c r="AI8702" s="1" t="str">
        <f>IFERROR(VLOOKUP(H8702,Factors!$C$45:$D$48,2,0),"")</f>
        <v/>
      </c>
      <c r="AJ8702" t="b">
        <f t="shared" si="829"/>
        <v>0</v>
      </c>
    </row>
    <row r="8703" spans="2:36" ht="15" customHeight="1" x14ac:dyDescent="0.3">
      <c r="B8703" s="70"/>
      <c r="C8703" s="58"/>
      <c r="D8703" s="63"/>
      <c r="E8703" s="58"/>
      <c r="F8703" s="58"/>
      <c r="G8703" s="44"/>
      <c r="H8703" s="45"/>
      <c r="I8703" s="45"/>
      <c r="J8703" s="40" t="str">
        <f t="shared" si="830"/>
        <v/>
      </c>
      <c r="K8703" s="39" t="str">
        <f t="shared" si="828"/>
        <v/>
      </c>
      <c r="AB8703" s="17" t="str">
        <f t="shared" si="833"/>
        <v>-1</v>
      </c>
      <c r="AC8703" s="17">
        <f>IFERROR(INDEX(Factors!$C$59:$C$70,MATCH(AB8703,Factors!$B$59:$B$70,1),1),0)</f>
        <v>0</v>
      </c>
      <c r="AD8703" s="17">
        <f t="shared" si="831"/>
        <v>0</v>
      </c>
      <c r="AE8703" s="17">
        <f>IFERROR(INDEX(Factors!$B$6:$B$15,MATCH('INPUT - Census'!E8703,Factors!$C$6:$C$15,0),1),0)</f>
        <v>0</v>
      </c>
      <c r="AF8703" s="18">
        <f>IFERROR(INDEX(Factors!$B$16:$B$39,MATCH('INPUT - Census'!C8703,Factors!$C$16:$C$35,0),1),0)</f>
        <v>0</v>
      </c>
      <c r="AG8703" s="19">
        <f>IFERROR(INDEX(Factors!$B$40:$B$44,MATCH('INPUT - Census'!F8703,Factors!$C$40:$C$44,0),1),0)</f>
        <v>0</v>
      </c>
      <c r="AH8703" s="21" t="str">
        <f t="shared" si="832"/>
        <v/>
      </c>
      <c r="AI8703" s="1" t="str">
        <f>IFERROR(VLOOKUP(H8703,Factors!$C$45:$D$48,2,0),"")</f>
        <v/>
      </c>
      <c r="AJ8703" t="b">
        <f t="shared" si="829"/>
        <v>0</v>
      </c>
    </row>
    <row r="8704" spans="2:36" ht="15" customHeight="1" x14ac:dyDescent="0.3">
      <c r="B8704" s="70"/>
      <c r="C8704" s="58"/>
      <c r="D8704" s="63"/>
      <c r="E8704" s="58"/>
      <c r="F8704" s="58"/>
      <c r="G8704" s="44"/>
      <c r="H8704" s="45"/>
      <c r="I8704" s="45"/>
      <c r="J8704" s="40" t="str">
        <f t="shared" si="830"/>
        <v/>
      </c>
      <c r="K8704" s="39" t="str">
        <f t="shared" si="828"/>
        <v/>
      </c>
      <c r="AB8704" s="17" t="str">
        <f t="shared" si="833"/>
        <v>-1</v>
      </c>
      <c r="AC8704" s="17">
        <f>IFERROR(INDEX(Factors!$C$59:$C$70,MATCH(AB8704,Factors!$B$59:$B$70,1),1),0)</f>
        <v>0</v>
      </c>
      <c r="AD8704" s="17">
        <f t="shared" si="831"/>
        <v>0</v>
      </c>
      <c r="AE8704" s="17">
        <f>IFERROR(INDEX(Factors!$B$6:$B$15,MATCH('INPUT - Census'!E8704,Factors!$C$6:$C$15,0),1),0)</f>
        <v>0</v>
      </c>
      <c r="AF8704" s="18">
        <f>IFERROR(INDEX(Factors!$B$16:$B$39,MATCH('INPUT - Census'!C8704,Factors!$C$16:$C$35,0),1),0)</f>
        <v>0</v>
      </c>
      <c r="AG8704" s="19">
        <f>IFERROR(INDEX(Factors!$B$40:$B$44,MATCH('INPUT - Census'!F8704,Factors!$C$40:$C$44,0),1),0)</f>
        <v>0</v>
      </c>
      <c r="AH8704" s="21" t="str">
        <f t="shared" si="832"/>
        <v/>
      </c>
      <c r="AI8704" s="1" t="str">
        <f>IFERROR(VLOOKUP(H8704,Factors!$C$45:$D$48,2,0),"")</f>
        <v/>
      </c>
      <c r="AJ8704" t="b">
        <f t="shared" si="829"/>
        <v>0</v>
      </c>
    </row>
    <row r="8705" spans="2:36" ht="15" customHeight="1" x14ac:dyDescent="0.3">
      <c r="B8705" s="70"/>
      <c r="C8705" s="58"/>
      <c r="D8705" s="63"/>
      <c r="E8705" s="58"/>
      <c r="F8705" s="58"/>
      <c r="G8705" s="44"/>
      <c r="H8705" s="45"/>
      <c r="I8705" s="45"/>
      <c r="J8705" s="40" t="str">
        <f t="shared" si="830"/>
        <v/>
      </c>
      <c r="K8705" s="39" t="str">
        <f t="shared" si="828"/>
        <v/>
      </c>
      <c r="AB8705" s="17" t="str">
        <f t="shared" si="833"/>
        <v>-1</v>
      </c>
      <c r="AC8705" s="17">
        <f>IFERROR(INDEX(Factors!$C$59:$C$70,MATCH(AB8705,Factors!$B$59:$B$70,1),1),0)</f>
        <v>0</v>
      </c>
      <c r="AD8705" s="17">
        <f t="shared" si="831"/>
        <v>0</v>
      </c>
      <c r="AE8705" s="17">
        <f>IFERROR(INDEX(Factors!$B$6:$B$15,MATCH('INPUT - Census'!E8705,Factors!$C$6:$C$15,0),1),0)</f>
        <v>0</v>
      </c>
      <c r="AF8705" s="18">
        <f>IFERROR(INDEX(Factors!$B$16:$B$39,MATCH('INPUT - Census'!C8705,Factors!$C$16:$C$35,0),1),0)</f>
        <v>0</v>
      </c>
      <c r="AG8705" s="19">
        <f>IFERROR(INDEX(Factors!$B$40:$B$44,MATCH('INPUT - Census'!F8705,Factors!$C$40:$C$44,0),1),0)</f>
        <v>0</v>
      </c>
      <c r="AH8705" s="21" t="str">
        <f t="shared" si="832"/>
        <v/>
      </c>
      <c r="AI8705" s="1" t="str">
        <f>IFERROR(VLOOKUP(H8705,Factors!$C$45:$D$48,2,0),"")</f>
        <v/>
      </c>
      <c r="AJ8705" t="b">
        <f t="shared" si="829"/>
        <v>0</v>
      </c>
    </row>
    <row r="8706" spans="2:36" ht="15" customHeight="1" x14ac:dyDescent="0.3">
      <c r="B8706" s="70"/>
      <c r="C8706" s="58"/>
      <c r="D8706" s="63"/>
      <c r="E8706" s="58"/>
      <c r="F8706" s="58"/>
      <c r="G8706" s="44"/>
      <c r="H8706" s="45"/>
      <c r="I8706" s="45"/>
      <c r="J8706" s="40" t="str">
        <f t="shared" si="830"/>
        <v/>
      </c>
      <c r="K8706" s="39" t="str">
        <f t="shared" si="828"/>
        <v/>
      </c>
      <c r="AB8706" s="17" t="str">
        <f t="shared" si="833"/>
        <v>-1</v>
      </c>
      <c r="AC8706" s="17">
        <f>IFERROR(INDEX(Factors!$C$59:$C$70,MATCH(AB8706,Factors!$B$59:$B$70,1),1),0)</f>
        <v>0</v>
      </c>
      <c r="AD8706" s="17">
        <f t="shared" si="831"/>
        <v>0</v>
      </c>
      <c r="AE8706" s="17">
        <f>IFERROR(INDEX(Factors!$B$6:$B$15,MATCH('INPUT - Census'!E8706,Factors!$C$6:$C$15,0),1),0)</f>
        <v>0</v>
      </c>
      <c r="AF8706" s="18">
        <f>IFERROR(INDEX(Factors!$B$16:$B$39,MATCH('INPUT - Census'!C8706,Factors!$C$16:$C$35,0),1),0)</f>
        <v>0</v>
      </c>
      <c r="AG8706" s="19">
        <f>IFERROR(INDEX(Factors!$B$40:$B$44,MATCH('INPUT - Census'!F8706,Factors!$C$40:$C$44,0),1),0)</f>
        <v>0</v>
      </c>
      <c r="AH8706" s="21" t="str">
        <f t="shared" si="832"/>
        <v/>
      </c>
      <c r="AI8706" s="1" t="str">
        <f>IFERROR(VLOOKUP(H8706,Factors!$C$45:$D$48,2,0),"")</f>
        <v/>
      </c>
      <c r="AJ8706" t="b">
        <f t="shared" si="829"/>
        <v>0</v>
      </c>
    </row>
    <row r="8707" spans="2:36" ht="15" customHeight="1" x14ac:dyDescent="0.3">
      <c r="B8707" s="70"/>
      <c r="C8707" s="58"/>
      <c r="D8707" s="63"/>
      <c r="E8707" s="58"/>
      <c r="F8707" s="58"/>
      <c r="G8707" s="44"/>
      <c r="H8707" s="45"/>
      <c r="I8707" s="45"/>
      <c r="J8707" s="40" t="str">
        <f t="shared" si="830"/>
        <v/>
      </c>
      <c r="K8707" s="39" t="str">
        <f t="shared" ref="K8707:K8770" si="834">ValidateMember(B8707:J8707)</f>
        <v/>
      </c>
      <c r="AB8707" s="17" t="str">
        <f t="shared" si="833"/>
        <v>-1</v>
      </c>
      <c r="AC8707" s="17">
        <f>IFERROR(INDEX(Factors!$C$59:$C$70,MATCH(AB8707,Factors!$B$59:$B$70,1),1),0)</f>
        <v>0</v>
      </c>
      <c r="AD8707" s="17">
        <f t="shared" si="831"/>
        <v>0</v>
      </c>
      <c r="AE8707" s="17">
        <f>IFERROR(INDEX(Factors!$B$6:$B$15,MATCH('INPUT - Census'!E8707,Factors!$C$6:$C$15,0),1),0)</f>
        <v>0</v>
      </c>
      <c r="AF8707" s="18">
        <f>IFERROR(INDEX(Factors!$B$16:$B$39,MATCH('INPUT - Census'!C8707,Factors!$C$16:$C$35,0),1),0)</f>
        <v>0</v>
      </c>
      <c r="AG8707" s="19">
        <f>IFERROR(INDEX(Factors!$B$40:$B$44,MATCH('INPUT - Census'!F8707,Factors!$C$40:$C$44,0),1),0)</f>
        <v>0</v>
      </c>
      <c r="AH8707" s="21" t="str">
        <f t="shared" si="832"/>
        <v/>
      </c>
      <c r="AI8707" s="1" t="str">
        <f>IFERROR(VLOOKUP(H8707,Factors!$C$45:$D$48,2,0),"")</f>
        <v/>
      </c>
      <c r="AJ8707" t="b">
        <f t="shared" ref="AJ8707:AJ8770" si="835">K8707=0</f>
        <v>0</v>
      </c>
    </row>
    <row r="8708" spans="2:36" ht="15" customHeight="1" x14ac:dyDescent="0.3">
      <c r="B8708" s="70"/>
      <c r="C8708" s="58"/>
      <c r="D8708" s="63"/>
      <c r="E8708" s="58"/>
      <c r="F8708" s="58"/>
      <c r="G8708" s="44"/>
      <c r="H8708" s="45"/>
      <c r="I8708" s="45"/>
      <c r="J8708" s="40" t="str">
        <f t="shared" si="830"/>
        <v/>
      </c>
      <c r="K8708" s="39" t="str">
        <f t="shared" si="834"/>
        <v/>
      </c>
      <c r="AB8708" s="17" t="str">
        <f t="shared" si="833"/>
        <v>-1</v>
      </c>
      <c r="AC8708" s="17">
        <f>IFERROR(INDEX(Factors!$C$59:$C$70,MATCH(AB8708,Factors!$B$59:$B$70,1),1),0)</f>
        <v>0</v>
      </c>
      <c r="AD8708" s="17">
        <f t="shared" si="831"/>
        <v>0</v>
      </c>
      <c r="AE8708" s="17">
        <f>IFERROR(INDEX(Factors!$B$6:$B$15,MATCH('INPUT - Census'!E8708,Factors!$C$6:$C$15,0),1),0)</f>
        <v>0</v>
      </c>
      <c r="AF8708" s="18">
        <f>IFERROR(INDEX(Factors!$B$16:$B$39,MATCH('INPUT - Census'!C8708,Factors!$C$16:$C$35,0),1),0)</f>
        <v>0</v>
      </c>
      <c r="AG8708" s="19">
        <f>IFERROR(INDEX(Factors!$B$40:$B$44,MATCH('INPUT - Census'!F8708,Factors!$C$40:$C$44,0),1),0)</f>
        <v>0</v>
      </c>
      <c r="AH8708" s="21" t="str">
        <f t="shared" si="832"/>
        <v/>
      </c>
      <c r="AI8708" s="1" t="str">
        <f>IFERROR(VLOOKUP(H8708,Factors!$C$45:$D$48,2,0),"")</f>
        <v/>
      </c>
      <c r="AJ8708" t="b">
        <f t="shared" si="835"/>
        <v>0</v>
      </c>
    </row>
    <row r="8709" spans="2:36" ht="15" customHeight="1" x14ac:dyDescent="0.3">
      <c r="B8709" s="70"/>
      <c r="C8709" s="58"/>
      <c r="D8709" s="63"/>
      <c r="E8709" s="58"/>
      <c r="F8709" s="58"/>
      <c r="G8709" s="44"/>
      <c r="H8709" s="45"/>
      <c r="I8709" s="45"/>
      <c r="J8709" s="40" t="str">
        <f t="shared" si="830"/>
        <v/>
      </c>
      <c r="K8709" s="39" t="str">
        <f t="shared" si="834"/>
        <v/>
      </c>
      <c r="AB8709" s="17" t="str">
        <f t="shared" si="833"/>
        <v>-1</v>
      </c>
      <c r="AC8709" s="17">
        <f>IFERROR(INDEX(Factors!$C$59:$C$70,MATCH(AB8709,Factors!$B$59:$B$70,1),1),0)</f>
        <v>0</v>
      </c>
      <c r="AD8709" s="17">
        <f t="shared" si="831"/>
        <v>0</v>
      </c>
      <c r="AE8709" s="17">
        <f>IFERROR(INDEX(Factors!$B$6:$B$15,MATCH('INPUT - Census'!E8709,Factors!$C$6:$C$15,0),1),0)</f>
        <v>0</v>
      </c>
      <c r="AF8709" s="18">
        <f>IFERROR(INDEX(Factors!$B$16:$B$39,MATCH('INPUT - Census'!C8709,Factors!$C$16:$C$35,0),1),0)</f>
        <v>0</v>
      </c>
      <c r="AG8709" s="19">
        <f>IFERROR(INDEX(Factors!$B$40:$B$44,MATCH('INPUT - Census'!F8709,Factors!$C$40:$C$44,0),1),0)</f>
        <v>0</v>
      </c>
      <c r="AH8709" s="21" t="str">
        <f t="shared" si="832"/>
        <v/>
      </c>
      <c r="AI8709" s="1" t="str">
        <f>IFERROR(VLOOKUP(H8709,Factors!$C$45:$D$48,2,0),"")</f>
        <v/>
      </c>
      <c r="AJ8709" t="b">
        <f t="shared" si="835"/>
        <v>0</v>
      </c>
    </row>
    <row r="8710" spans="2:36" ht="15" customHeight="1" x14ac:dyDescent="0.3">
      <c r="B8710" s="70"/>
      <c r="C8710" s="58"/>
      <c r="D8710" s="63"/>
      <c r="E8710" s="58"/>
      <c r="F8710" s="58"/>
      <c r="G8710" s="44"/>
      <c r="H8710" s="45"/>
      <c r="I8710" s="45"/>
      <c r="J8710" s="40" t="str">
        <f t="shared" si="830"/>
        <v/>
      </c>
      <c r="K8710" s="39" t="str">
        <f t="shared" si="834"/>
        <v/>
      </c>
      <c r="AB8710" s="17" t="str">
        <f t="shared" si="833"/>
        <v>-1</v>
      </c>
      <c r="AC8710" s="17">
        <f>IFERROR(INDEX(Factors!$C$59:$C$70,MATCH(AB8710,Factors!$B$59:$B$70,1),1),0)</f>
        <v>0</v>
      </c>
      <c r="AD8710" s="17">
        <f t="shared" si="831"/>
        <v>0</v>
      </c>
      <c r="AE8710" s="17">
        <f>IFERROR(INDEX(Factors!$B$6:$B$15,MATCH('INPUT - Census'!E8710,Factors!$C$6:$C$15,0),1),0)</f>
        <v>0</v>
      </c>
      <c r="AF8710" s="18">
        <f>IFERROR(INDEX(Factors!$B$16:$B$39,MATCH('INPUT - Census'!C8710,Factors!$C$16:$C$35,0),1),0)</f>
        <v>0</v>
      </c>
      <c r="AG8710" s="19">
        <f>IFERROR(INDEX(Factors!$B$40:$B$44,MATCH('INPUT - Census'!F8710,Factors!$C$40:$C$44,0),1),0)</f>
        <v>0</v>
      </c>
      <c r="AH8710" s="21" t="str">
        <f t="shared" si="832"/>
        <v/>
      </c>
      <c r="AI8710" s="1" t="str">
        <f>IFERROR(VLOOKUP(H8710,Factors!$C$45:$D$48,2,0),"")</f>
        <v/>
      </c>
      <c r="AJ8710" t="b">
        <f t="shared" si="835"/>
        <v>0</v>
      </c>
    </row>
    <row r="8711" spans="2:36" ht="15" customHeight="1" x14ac:dyDescent="0.3">
      <c r="B8711" s="70"/>
      <c r="C8711" s="58"/>
      <c r="D8711" s="63"/>
      <c r="E8711" s="58"/>
      <c r="F8711" s="58"/>
      <c r="G8711" s="44"/>
      <c r="H8711" s="45"/>
      <c r="I8711" s="45"/>
      <c r="J8711" s="40" t="str">
        <f t="shared" si="830"/>
        <v/>
      </c>
      <c r="K8711" s="39" t="str">
        <f t="shared" si="834"/>
        <v/>
      </c>
      <c r="AB8711" s="17" t="str">
        <f t="shared" si="833"/>
        <v>-1</v>
      </c>
      <c r="AC8711" s="17">
        <f>IFERROR(INDEX(Factors!$C$59:$C$70,MATCH(AB8711,Factors!$B$59:$B$70,1),1),0)</f>
        <v>0</v>
      </c>
      <c r="AD8711" s="17">
        <f t="shared" si="831"/>
        <v>0</v>
      </c>
      <c r="AE8711" s="17">
        <f>IFERROR(INDEX(Factors!$B$6:$B$15,MATCH('INPUT - Census'!E8711,Factors!$C$6:$C$15,0),1),0)</f>
        <v>0</v>
      </c>
      <c r="AF8711" s="18">
        <f>IFERROR(INDEX(Factors!$B$16:$B$39,MATCH('INPUT - Census'!C8711,Factors!$C$16:$C$35,0),1),0)</f>
        <v>0</v>
      </c>
      <c r="AG8711" s="19">
        <f>IFERROR(INDEX(Factors!$B$40:$B$44,MATCH('INPUT - Census'!F8711,Factors!$C$40:$C$44,0),1),0)</f>
        <v>0</v>
      </c>
      <c r="AH8711" s="21" t="str">
        <f t="shared" si="832"/>
        <v/>
      </c>
      <c r="AI8711" s="1" t="str">
        <f>IFERROR(VLOOKUP(H8711,Factors!$C$45:$D$48,2,0),"")</f>
        <v/>
      </c>
      <c r="AJ8711" t="b">
        <f t="shared" si="835"/>
        <v>0</v>
      </c>
    </row>
    <row r="8712" spans="2:36" ht="15" customHeight="1" x14ac:dyDescent="0.3">
      <c r="B8712" s="70"/>
      <c r="C8712" s="58"/>
      <c r="D8712" s="63"/>
      <c r="E8712" s="58"/>
      <c r="F8712" s="58"/>
      <c r="G8712" s="44"/>
      <c r="H8712" s="45"/>
      <c r="I8712" s="45"/>
      <c r="J8712" s="40" t="str">
        <f t="shared" si="830"/>
        <v/>
      </c>
      <c r="K8712" s="39" t="str">
        <f t="shared" si="834"/>
        <v/>
      </c>
      <c r="AB8712" s="17" t="str">
        <f t="shared" si="833"/>
        <v>-1</v>
      </c>
      <c r="AC8712" s="17">
        <f>IFERROR(INDEX(Factors!$C$59:$C$70,MATCH(AB8712,Factors!$B$59:$B$70,1),1),0)</f>
        <v>0</v>
      </c>
      <c r="AD8712" s="17">
        <f t="shared" si="831"/>
        <v>0</v>
      </c>
      <c r="AE8712" s="17">
        <f>IFERROR(INDEX(Factors!$B$6:$B$15,MATCH('INPUT - Census'!E8712,Factors!$C$6:$C$15,0),1),0)</f>
        <v>0</v>
      </c>
      <c r="AF8712" s="18">
        <f>IFERROR(INDEX(Factors!$B$16:$B$39,MATCH('INPUT - Census'!C8712,Factors!$C$16:$C$35,0),1),0)</f>
        <v>0</v>
      </c>
      <c r="AG8712" s="19">
        <f>IFERROR(INDEX(Factors!$B$40:$B$44,MATCH('INPUT - Census'!F8712,Factors!$C$40:$C$44,0),1),0)</f>
        <v>0</v>
      </c>
      <c r="AH8712" s="21" t="str">
        <f t="shared" si="832"/>
        <v/>
      </c>
      <c r="AI8712" s="1" t="str">
        <f>IFERROR(VLOOKUP(H8712,Factors!$C$45:$D$48,2,0),"")</f>
        <v/>
      </c>
      <c r="AJ8712" t="b">
        <f t="shared" si="835"/>
        <v>0</v>
      </c>
    </row>
    <row r="8713" spans="2:36" ht="15" customHeight="1" x14ac:dyDescent="0.3">
      <c r="B8713" s="70"/>
      <c r="C8713" s="58"/>
      <c r="D8713" s="63"/>
      <c r="E8713" s="58"/>
      <c r="F8713" s="58"/>
      <c r="G8713" s="44"/>
      <c r="H8713" s="45"/>
      <c r="I8713" s="45"/>
      <c r="J8713" s="40" t="str">
        <f t="shared" si="830"/>
        <v/>
      </c>
      <c r="K8713" s="39" t="str">
        <f t="shared" si="834"/>
        <v/>
      </c>
      <c r="AB8713" s="17" t="str">
        <f t="shared" si="833"/>
        <v>-1</v>
      </c>
      <c r="AC8713" s="17">
        <f>IFERROR(INDEX(Factors!$C$59:$C$70,MATCH(AB8713,Factors!$B$59:$B$70,1),1),0)</f>
        <v>0</v>
      </c>
      <c r="AD8713" s="17">
        <f t="shared" si="831"/>
        <v>0</v>
      </c>
      <c r="AE8713" s="17">
        <f>IFERROR(INDEX(Factors!$B$6:$B$15,MATCH('INPUT - Census'!E8713,Factors!$C$6:$C$15,0),1),0)</f>
        <v>0</v>
      </c>
      <c r="AF8713" s="18">
        <f>IFERROR(INDEX(Factors!$B$16:$B$39,MATCH('INPUT - Census'!C8713,Factors!$C$16:$C$35,0),1),0)</f>
        <v>0</v>
      </c>
      <c r="AG8713" s="19">
        <f>IFERROR(INDEX(Factors!$B$40:$B$44,MATCH('INPUT - Census'!F8713,Factors!$C$40:$C$44,0),1),0)</f>
        <v>0</v>
      </c>
      <c r="AH8713" s="21" t="str">
        <f t="shared" si="832"/>
        <v/>
      </c>
      <c r="AI8713" s="1" t="str">
        <f>IFERROR(VLOOKUP(H8713,Factors!$C$45:$D$48,2,0),"")</f>
        <v/>
      </c>
      <c r="AJ8713" t="b">
        <f t="shared" si="835"/>
        <v>0</v>
      </c>
    </row>
    <row r="8714" spans="2:36" ht="15" customHeight="1" x14ac:dyDescent="0.3">
      <c r="B8714" s="70"/>
      <c r="C8714" s="58"/>
      <c r="D8714" s="63"/>
      <c r="E8714" s="58"/>
      <c r="F8714" s="58"/>
      <c r="G8714" s="44"/>
      <c r="H8714" s="45"/>
      <c r="I8714" s="45"/>
      <c r="J8714" s="40" t="str">
        <f t="shared" si="830"/>
        <v/>
      </c>
      <c r="K8714" s="39" t="str">
        <f t="shared" si="834"/>
        <v/>
      </c>
      <c r="AB8714" s="17" t="str">
        <f t="shared" si="833"/>
        <v>-1</v>
      </c>
      <c r="AC8714" s="17">
        <f>IFERROR(INDEX(Factors!$C$59:$C$70,MATCH(AB8714,Factors!$B$59:$B$70,1),1),0)</f>
        <v>0</v>
      </c>
      <c r="AD8714" s="17">
        <f t="shared" si="831"/>
        <v>0</v>
      </c>
      <c r="AE8714" s="17">
        <f>IFERROR(INDEX(Factors!$B$6:$B$15,MATCH('INPUT - Census'!E8714,Factors!$C$6:$C$15,0),1),0)</f>
        <v>0</v>
      </c>
      <c r="AF8714" s="18">
        <f>IFERROR(INDEX(Factors!$B$16:$B$39,MATCH('INPUT - Census'!C8714,Factors!$C$16:$C$35,0),1),0)</f>
        <v>0</v>
      </c>
      <c r="AG8714" s="19">
        <f>IFERROR(INDEX(Factors!$B$40:$B$44,MATCH('INPUT - Census'!F8714,Factors!$C$40:$C$44,0),1),0)</f>
        <v>0</v>
      </c>
      <c r="AH8714" s="21" t="str">
        <f t="shared" si="832"/>
        <v/>
      </c>
      <c r="AI8714" s="1" t="str">
        <f>IFERROR(VLOOKUP(H8714,Factors!$C$45:$D$48,2,0),"")</f>
        <v/>
      </c>
      <c r="AJ8714" t="b">
        <f t="shared" si="835"/>
        <v>0</v>
      </c>
    </row>
    <row r="8715" spans="2:36" ht="15" customHeight="1" x14ac:dyDescent="0.3">
      <c r="B8715" s="70"/>
      <c r="C8715" s="58"/>
      <c r="D8715" s="63"/>
      <c r="E8715" s="58"/>
      <c r="F8715" s="58"/>
      <c r="G8715" s="44"/>
      <c r="H8715" s="45"/>
      <c r="I8715" s="45"/>
      <c r="J8715" s="40" t="str">
        <f t="shared" si="830"/>
        <v/>
      </c>
      <c r="K8715" s="39" t="str">
        <f t="shared" si="834"/>
        <v/>
      </c>
      <c r="AB8715" s="17" t="str">
        <f t="shared" si="833"/>
        <v>-1</v>
      </c>
      <c r="AC8715" s="17">
        <f>IFERROR(INDEX(Factors!$C$59:$C$70,MATCH(AB8715,Factors!$B$59:$B$70,1),1),0)</f>
        <v>0</v>
      </c>
      <c r="AD8715" s="17">
        <f t="shared" si="831"/>
        <v>0</v>
      </c>
      <c r="AE8715" s="17">
        <f>IFERROR(INDEX(Factors!$B$6:$B$15,MATCH('INPUT - Census'!E8715,Factors!$C$6:$C$15,0),1),0)</f>
        <v>0</v>
      </c>
      <c r="AF8715" s="18">
        <f>IFERROR(INDEX(Factors!$B$16:$B$39,MATCH('INPUT - Census'!C8715,Factors!$C$16:$C$35,0),1),0)</f>
        <v>0</v>
      </c>
      <c r="AG8715" s="19">
        <f>IFERROR(INDEX(Factors!$B$40:$B$44,MATCH('INPUT - Census'!F8715,Factors!$C$40:$C$44,0),1),0)</f>
        <v>0</v>
      </c>
      <c r="AH8715" s="21" t="str">
        <f t="shared" si="832"/>
        <v/>
      </c>
      <c r="AI8715" s="1" t="str">
        <f>IFERROR(VLOOKUP(H8715,Factors!$C$45:$D$48,2,0),"")</f>
        <v/>
      </c>
      <c r="AJ8715" t="b">
        <f t="shared" si="835"/>
        <v>0</v>
      </c>
    </row>
    <row r="8716" spans="2:36" ht="15" customHeight="1" x14ac:dyDescent="0.3">
      <c r="B8716" s="70"/>
      <c r="C8716" s="58"/>
      <c r="D8716" s="63"/>
      <c r="E8716" s="58"/>
      <c r="F8716" s="58"/>
      <c r="G8716" s="44"/>
      <c r="H8716" s="45"/>
      <c r="I8716" s="45"/>
      <c r="J8716" s="40" t="str">
        <f t="shared" si="830"/>
        <v/>
      </c>
      <c r="K8716" s="39" t="str">
        <f t="shared" si="834"/>
        <v/>
      </c>
      <c r="AB8716" s="17" t="str">
        <f t="shared" si="833"/>
        <v>-1</v>
      </c>
      <c r="AC8716" s="17">
        <f>IFERROR(INDEX(Factors!$C$59:$C$70,MATCH(AB8716,Factors!$B$59:$B$70,1),1),0)</f>
        <v>0</v>
      </c>
      <c r="AD8716" s="17">
        <f t="shared" si="831"/>
        <v>0</v>
      </c>
      <c r="AE8716" s="17">
        <f>IFERROR(INDEX(Factors!$B$6:$B$15,MATCH('INPUT - Census'!E8716,Factors!$C$6:$C$15,0),1),0)</f>
        <v>0</v>
      </c>
      <c r="AF8716" s="18">
        <f>IFERROR(INDEX(Factors!$B$16:$B$39,MATCH('INPUT - Census'!C8716,Factors!$C$16:$C$35,0),1),0)</f>
        <v>0</v>
      </c>
      <c r="AG8716" s="19">
        <f>IFERROR(INDEX(Factors!$B$40:$B$44,MATCH('INPUT - Census'!F8716,Factors!$C$40:$C$44,0),1),0)</f>
        <v>0</v>
      </c>
      <c r="AH8716" s="21" t="str">
        <f t="shared" si="832"/>
        <v/>
      </c>
      <c r="AI8716" s="1" t="str">
        <f>IFERROR(VLOOKUP(H8716,Factors!$C$45:$D$48,2,0),"")</f>
        <v/>
      </c>
      <c r="AJ8716" t="b">
        <f t="shared" si="835"/>
        <v>0</v>
      </c>
    </row>
    <row r="8717" spans="2:36" ht="15" customHeight="1" x14ac:dyDescent="0.3">
      <c r="B8717" s="70"/>
      <c r="C8717" s="58"/>
      <c r="D8717" s="63"/>
      <c r="E8717" s="58"/>
      <c r="F8717" s="58"/>
      <c r="G8717" s="44"/>
      <c r="H8717" s="45"/>
      <c r="I8717" s="45"/>
      <c r="J8717" s="40" t="str">
        <f t="shared" si="830"/>
        <v/>
      </c>
      <c r="K8717" s="39" t="str">
        <f t="shared" si="834"/>
        <v/>
      </c>
      <c r="AB8717" s="17" t="str">
        <f t="shared" si="833"/>
        <v>-1</v>
      </c>
      <c r="AC8717" s="17">
        <f>IFERROR(INDEX(Factors!$C$59:$C$70,MATCH(AB8717,Factors!$B$59:$B$70,1),1),0)</f>
        <v>0</v>
      </c>
      <c r="AD8717" s="17">
        <f t="shared" si="831"/>
        <v>0</v>
      </c>
      <c r="AE8717" s="17">
        <f>IFERROR(INDEX(Factors!$B$6:$B$15,MATCH('INPUT - Census'!E8717,Factors!$C$6:$C$15,0),1),0)</f>
        <v>0</v>
      </c>
      <c r="AF8717" s="18">
        <f>IFERROR(INDEX(Factors!$B$16:$B$39,MATCH('INPUT - Census'!C8717,Factors!$C$16:$C$35,0),1),0)</f>
        <v>0</v>
      </c>
      <c r="AG8717" s="19">
        <f>IFERROR(INDEX(Factors!$B$40:$B$44,MATCH('INPUT - Census'!F8717,Factors!$C$40:$C$44,0),1),0)</f>
        <v>0</v>
      </c>
      <c r="AH8717" s="21" t="str">
        <f t="shared" si="832"/>
        <v/>
      </c>
      <c r="AI8717" s="1" t="str">
        <f>IFERROR(VLOOKUP(H8717,Factors!$C$45:$D$48,2,0),"")</f>
        <v/>
      </c>
      <c r="AJ8717" t="b">
        <f t="shared" si="835"/>
        <v>0</v>
      </c>
    </row>
    <row r="8718" spans="2:36" ht="15" customHeight="1" x14ac:dyDescent="0.3">
      <c r="B8718" s="70"/>
      <c r="C8718" s="58"/>
      <c r="D8718" s="63"/>
      <c r="E8718" s="58"/>
      <c r="F8718" s="58"/>
      <c r="G8718" s="44"/>
      <c r="H8718" s="45"/>
      <c r="I8718" s="45"/>
      <c r="J8718" s="40" t="str">
        <f t="shared" si="830"/>
        <v/>
      </c>
      <c r="K8718" s="39" t="str">
        <f t="shared" si="834"/>
        <v/>
      </c>
      <c r="AB8718" s="17" t="str">
        <f t="shared" si="833"/>
        <v>-1</v>
      </c>
      <c r="AC8718" s="17">
        <f>IFERROR(INDEX(Factors!$C$59:$C$70,MATCH(AB8718,Factors!$B$59:$B$70,1),1),0)</f>
        <v>0</v>
      </c>
      <c r="AD8718" s="17">
        <f t="shared" si="831"/>
        <v>0</v>
      </c>
      <c r="AE8718" s="17">
        <f>IFERROR(INDEX(Factors!$B$6:$B$15,MATCH('INPUT - Census'!E8718,Factors!$C$6:$C$15,0),1),0)</f>
        <v>0</v>
      </c>
      <c r="AF8718" s="18">
        <f>IFERROR(INDEX(Factors!$B$16:$B$39,MATCH('INPUT - Census'!C8718,Factors!$C$16:$C$35,0),1),0)</f>
        <v>0</v>
      </c>
      <c r="AG8718" s="19">
        <f>IFERROR(INDEX(Factors!$B$40:$B$44,MATCH('INPUT - Census'!F8718,Factors!$C$40:$C$44,0),1),0)</f>
        <v>0</v>
      </c>
      <c r="AH8718" s="21" t="str">
        <f t="shared" si="832"/>
        <v/>
      </c>
      <c r="AI8718" s="1" t="str">
        <f>IFERROR(VLOOKUP(H8718,Factors!$C$45:$D$48,2,0),"")</f>
        <v/>
      </c>
      <c r="AJ8718" t="b">
        <f t="shared" si="835"/>
        <v>0</v>
      </c>
    </row>
    <row r="8719" spans="2:36" ht="15" customHeight="1" x14ac:dyDescent="0.3">
      <c r="B8719" s="70"/>
      <c r="C8719" s="58"/>
      <c r="D8719" s="63"/>
      <c r="E8719" s="58"/>
      <c r="F8719" s="58"/>
      <c r="G8719" s="44"/>
      <c r="H8719" s="45"/>
      <c r="I8719" s="45"/>
      <c r="J8719" s="40" t="str">
        <f t="shared" si="830"/>
        <v/>
      </c>
      <c r="K8719" s="39" t="str">
        <f t="shared" si="834"/>
        <v/>
      </c>
      <c r="AB8719" s="17" t="str">
        <f t="shared" si="833"/>
        <v>-1</v>
      </c>
      <c r="AC8719" s="17">
        <f>IFERROR(INDEX(Factors!$C$59:$C$70,MATCH(AB8719,Factors!$B$59:$B$70,1),1),0)</f>
        <v>0</v>
      </c>
      <c r="AD8719" s="17">
        <f t="shared" si="831"/>
        <v>0</v>
      </c>
      <c r="AE8719" s="17">
        <f>IFERROR(INDEX(Factors!$B$6:$B$15,MATCH('INPUT - Census'!E8719,Factors!$C$6:$C$15,0),1),0)</f>
        <v>0</v>
      </c>
      <c r="AF8719" s="18">
        <f>IFERROR(INDEX(Factors!$B$16:$B$39,MATCH('INPUT - Census'!C8719,Factors!$C$16:$C$35,0),1),0)</f>
        <v>0</v>
      </c>
      <c r="AG8719" s="19">
        <f>IFERROR(INDEX(Factors!$B$40:$B$44,MATCH('INPUT - Census'!F8719,Factors!$C$40:$C$44,0),1),0)</f>
        <v>0</v>
      </c>
      <c r="AH8719" s="21" t="str">
        <f t="shared" si="832"/>
        <v/>
      </c>
      <c r="AI8719" s="1" t="str">
        <f>IFERROR(VLOOKUP(H8719,Factors!$C$45:$D$48,2,0),"")</f>
        <v/>
      </c>
      <c r="AJ8719" t="b">
        <f t="shared" si="835"/>
        <v>0</v>
      </c>
    </row>
    <row r="8720" spans="2:36" ht="15" customHeight="1" x14ac:dyDescent="0.3">
      <c r="B8720" s="70"/>
      <c r="C8720" s="58"/>
      <c r="D8720" s="63"/>
      <c r="E8720" s="58"/>
      <c r="F8720" s="58"/>
      <c r="G8720" s="44"/>
      <c r="H8720" s="45"/>
      <c r="I8720" s="45"/>
      <c r="J8720" s="40" t="str">
        <f t="shared" si="830"/>
        <v/>
      </c>
      <c r="K8720" s="39" t="str">
        <f t="shared" si="834"/>
        <v/>
      </c>
      <c r="AB8720" s="17" t="str">
        <f t="shared" si="833"/>
        <v>-1</v>
      </c>
      <c r="AC8720" s="17">
        <f>IFERROR(INDEX(Factors!$C$59:$C$70,MATCH(AB8720,Factors!$B$59:$B$70,1),1),0)</f>
        <v>0</v>
      </c>
      <c r="AD8720" s="17">
        <f t="shared" si="831"/>
        <v>0</v>
      </c>
      <c r="AE8720" s="17">
        <f>IFERROR(INDEX(Factors!$B$6:$B$15,MATCH('INPUT - Census'!E8720,Factors!$C$6:$C$15,0),1),0)</f>
        <v>0</v>
      </c>
      <c r="AF8720" s="18">
        <f>IFERROR(INDEX(Factors!$B$16:$B$39,MATCH('INPUT - Census'!C8720,Factors!$C$16:$C$35,0),1),0)</f>
        <v>0</v>
      </c>
      <c r="AG8720" s="19">
        <f>IFERROR(INDEX(Factors!$B$40:$B$44,MATCH('INPUT - Census'!F8720,Factors!$C$40:$C$44,0),1),0)</f>
        <v>0</v>
      </c>
      <c r="AH8720" s="21" t="str">
        <f t="shared" si="832"/>
        <v/>
      </c>
      <c r="AI8720" s="1" t="str">
        <f>IFERROR(VLOOKUP(H8720,Factors!$C$45:$D$48,2,0),"")</f>
        <v/>
      </c>
      <c r="AJ8720" t="b">
        <f t="shared" si="835"/>
        <v>0</v>
      </c>
    </row>
    <row r="8721" spans="2:36" ht="15" customHeight="1" x14ac:dyDescent="0.3">
      <c r="B8721" s="70"/>
      <c r="C8721" s="58"/>
      <c r="D8721" s="63"/>
      <c r="E8721" s="58"/>
      <c r="F8721" s="58"/>
      <c r="G8721" s="44"/>
      <c r="H8721" s="45"/>
      <c r="I8721" s="45"/>
      <c r="J8721" s="40" t="str">
        <f t="shared" si="830"/>
        <v/>
      </c>
      <c r="K8721" s="39" t="str">
        <f t="shared" si="834"/>
        <v/>
      </c>
      <c r="AB8721" s="17" t="str">
        <f t="shared" si="833"/>
        <v>-1</v>
      </c>
      <c r="AC8721" s="17">
        <f>IFERROR(INDEX(Factors!$C$59:$C$70,MATCH(AB8721,Factors!$B$59:$B$70,1),1),0)</f>
        <v>0</v>
      </c>
      <c r="AD8721" s="17">
        <f t="shared" si="831"/>
        <v>0</v>
      </c>
      <c r="AE8721" s="17">
        <f>IFERROR(INDEX(Factors!$B$6:$B$15,MATCH('INPUT - Census'!E8721,Factors!$C$6:$C$15,0),1),0)</f>
        <v>0</v>
      </c>
      <c r="AF8721" s="18">
        <f>IFERROR(INDEX(Factors!$B$16:$B$39,MATCH('INPUT - Census'!C8721,Factors!$C$16:$C$35,0),1),0)</f>
        <v>0</v>
      </c>
      <c r="AG8721" s="19">
        <f>IFERROR(INDEX(Factors!$B$40:$B$44,MATCH('INPUT - Census'!F8721,Factors!$C$40:$C$44,0),1),0)</f>
        <v>0</v>
      </c>
      <c r="AH8721" s="21" t="str">
        <f t="shared" si="832"/>
        <v/>
      </c>
      <c r="AI8721" s="1" t="str">
        <f>IFERROR(VLOOKUP(H8721,Factors!$C$45:$D$48,2,0),"")</f>
        <v/>
      </c>
      <c r="AJ8721" t="b">
        <f t="shared" si="835"/>
        <v>0</v>
      </c>
    </row>
    <row r="8722" spans="2:36" ht="15" customHeight="1" x14ac:dyDescent="0.3">
      <c r="B8722" s="70"/>
      <c r="C8722" s="58"/>
      <c r="D8722" s="63"/>
      <c r="E8722" s="58"/>
      <c r="F8722" s="58"/>
      <c r="G8722" s="44"/>
      <c r="H8722" s="45"/>
      <c r="I8722" s="45"/>
      <c r="J8722" s="40" t="str">
        <f t="shared" si="830"/>
        <v/>
      </c>
      <c r="K8722" s="39" t="str">
        <f t="shared" si="834"/>
        <v/>
      </c>
      <c r="AB8722" s="17" t="str">
        <f t="shared" si="833"/>
        <v>-1</v>
      </c>
      <c r="AC8722" s="17">
        <f>IFERROR(INDEX(Factors!$C$59:$C$70,MATCH(AB8722,Factors!$B$59:$B$70,1),1),0)</f>
        <v>0</v>
      </c>
      <c r="AD8722" s="17">
        <f t="shared" si="831"/>
        <v>0</v>
      </c>
      <c r="AE8722" s="17">
        <f>IFERROR(INDEX(Factors!$B$6:$B$15,MATCH('INPUT - Census'!E8722,Factors!$C$6:$C$15,0),1),0)</f>
        <v>0</v>
      </c>
      <c r="AF8722" s="18">
        <f>IFERROR(INDEX(Factors!$B$16:$B$39,MATCH('INPUT - Census'!C8722,Factors!$C$16:$C$35,0),1),0)</f>
        <v>0</v>
      </c>
      <c r="AG8722" s="19">
        <f>IFERROR(INDEX(Factors!$B$40:$B$44,MATCH('INPUT - Census'!F8722,Factors!$C$40:$C$44,0),1),0)</f>
        <v>0</v>
      </c>
      <c r="AH8722" s="21" t="str">
        <f t="shared" si="832"/>
        <v/>
      </c>
      <c r="AI8722" s="1" t="str">
        <f>IFERROR(VLOOKUP(H8722,Factors!$C$45:$D$48,2,0),"")</f>
        <v/>
      </c>
      <c r="AJ8722" t="b">
        <f t="shared" si="835"/>
        <v>0</v>
      </c>
    </row>
    <row r="8723" spans="2:36" ht="15" customHeight="1" x14ac:dyDescent="0.3">
      <c r="B8723" s="70"/>
      <c r="C8723" s="58"/>
      <c r="D8723" s="63"/>
      <c r="E8723" s="58"/>
      <c r="F8723" s="58"/>
      <c r="G8723" s="44"/>
      <c r="H8723" s="45"/>
      <c r="I8723" s="45"/>
      <c r="J8723" s="40" t="str">
        <f t="shared" si="830"/>
        <v/>
      </c>
      <c r="K8723" s="39" t="str">
        <f t="shared" si="834"/>
        <v/>
      </c>
      <c r="AB8723" s="17" t="str">
        <f t="shared" si="833"/>
        <v>-1</v>
      </c>
      <c r="AC8723" s="17">
        <f>IFERROR(INDEX(Factors!$C$59:$C$70,MATCH(AB8723,Factors!$B$59:$B$70,1),1),0)</f>
        <v>0</v>
      </c>
      <c r="AD8723" s="17">
        <f t="shared" si="831"/>
        <v>0</v>
      </c>
      <c r="AE8723" s="17">
        <f>IFERROR(INDEX(Factors!$B$6:$B$15,MATCH('INPUT - Census'!E8723,Factors!$C$6:$C$15,0),1),0)</f>
        <v>0</v>
      </c>
      <c r="AF8723" s="18">
        <f>IFERROR(INDEX(Factors!$B$16:$B$39,MATCH('INPUT - Census'!C8723,Factors!$C$16:$C$35,0),1),0)</f>
        <v>0</v>
      </c>
      <c r="AG8723" s="19">
        <f>IFERROR(INDEX(Factors!$B$40:$B$44,MATCH('INPUT - Census'!F8723,Factors!$C$40:$C$44,0),1),0)</f>
        <v>0</v>
      </c>
      <c r="AH8723" s="21" t="str">
        <f t="shared" si="832"/>
        <v/>
      </c>
      <c r="AI8723" s="1" t="str">
        <f>IFERROR(VLOOKUP(H8723,Factors!$C$45:$D$48,2,0),"")</f>
        <v/>
      </c>
      <c r="AJ8723" t="b">
        <f t="shared" si="835"/>
        <v>0</v>
      </c>
    </row>
    <row r="8724" spans="2:36" ht="15" customHeight="1" x14ac:dyDescent="0.3">
      <c r="B8724" s="70"/>
      <c r="C8724" s="58"/>
      <c r="D8724" s="63"/>
      <c r="E8724" s="58"/>
      <c r="F8724" s="58"/>
      <c r="G8724" s="44"/>
      <c r="H8724" s="45"/>
      <c r="I8724" s="45"/>
      <c r="J8724" s="40" t="str">
        <f t="shared" si="830"/>
        <v/>
      </c>
      <c r="K8724" s="39" t="str">
        <f t="shared" si="834"/>
        <v/>
      </c>
      <c r="AB8724" s="17" t="str">
        <f t="shared" si="833"/>
        <v>-1</v>
      </c>
      <c r="AC8724" s="17">
        <f>IFERROR(INDEX(Factors!$C$59:$C$70,MATCH(AB8724,Factors!$B$59:$B$70,1),1),0)</f>
        <v>0</v>
      </c>
      <c r="AD8724" s="17">
        <f t="shared" si="831"/>
        <v>0</v>
      </c>
      <c r="AE8724" s="17">
        <f>IFERROR(INDEX(Factors!$B$6:$B$15,MATCH('INPUT - Census'!E8724,Factors!$C$6:$C$15,0),1),0)</f>
        <v>0</v>
      </c>
      <c r="AF8724" s="18">
        <f>IFERROR(INDEX(Factors!$B$16:$B$39,MATCH('INPUT - Census'!C8724,Factors!$C$16:$C$35,0),1),0)</f>
        <v>0</v>
      </c>
      <c r="AG8724" s="19">
        <f>IFERROR(INDEX(Factors!$B$40:$B$44,MATCH('INPUT - Census'!F8724,Factors!$C$40:$C$44,0),1),0)</f>
        <v>0</v>
      </c>
      <c r="AH8724" s="21" t="str">
        <f t="shared" si="832"/>
        <v/>
      </c>
      <c r="AI8724" s="1" t="str">
        <f>IFERROR(VLOOKUP(H8724,Factors!$C$45:$D$48,2,0),"")</f>
        <v/>
      </c>
      <c r="AJ8724" t="b">
        <f t="shared" si="835"/>
        <v>0</v>
      </c>
    </row>
    <row r="8725" spans="2:36" ht="15" customHeight="1" x14ac:dyDescent="0.3">
      <c r="B8725" s="70"/>
      <c r="C8725" s="58"/>
      <c r="D8725" s="63"/>
      <c r="E8725" s="58"/>
      <c r="F8725" s="58"/>
      <c r="G8725" s="44"/>
      <c r="H8725" s="45"/>
      <c r="I8725" s="45"/>
      <c r="J8725" s="40" t="str">
        <f t="shared" si="830"/>
        <v/>
      </c>
      <c r="K8725" s="39" t="str">
        <f t="shared" si="834"/>
        <v/>
      </c>
      <c r="AB8725" s="17" t="str">
        <f t="shared" si="833"/>
        <v>-1</v>
      </c>
      <c r="AC8725" s="17">
        <f>IFERROR(INDEX(Factors!$C$59:$C$70,MATCH(AB8725,Factors!$B$59:$B$70,1),1),0)</f>
        <v>0</v>
      </c>
      <c r="AD8725" s="17">
        <f t="shared" si="831"/>
        <v>0</v>
      </c>
      <c r="AE8725" s="17">
        <f>IFERROR(INDEX(Factors!$B$6:$B$15,MATCH('INPUT - Census'!E8725,Factors!$C$6:$C$15,0),1),0)</f>
        <v>0</v>
      </c>
      <c r="AF8725" s="18">
        <f>IFERROR(INDEX(Factors!$B$16:$B$39,MATCH('INPUT - Census'!C8725,Factors!$C$16:$C$35,0),1),0)</f>
        <v>0</v>
      </c>
      <c r="AG8725" s="19">
        <f>IFERROR(INDEX(Factors!$B$40:$B$44,MATCH('INPUT - Census'!F8725,Factors!$C$40:$C$44,0),1),0)</f>
        <v>0</v>
      </c>
      <c r="AH8725" s="21" t="str">
        <f t="shared" si="832"/>
        <v/>
      </c>
      <c r="AI8725" s="1" t="str">
        <f>IFERROR(VLOOKUP(H8725,Factors!$C$45:$D$48,2,0),"")</f>
        <v/>
      </c>
      <c r="AJ8725" t="b">
        <f t="shared" si="835"/>
        <v>0</v>
      </c>
    </row>
    <row r="8726" spans="2:36" ht="15" customHeight="1" x14ac:dyDescent="0.3">
      <c r="B8726" s="70"/>
      <c r="C8726" s="58"/>
      <c r="D8726" s="63"/>
      <c r="E8726" s="58"/>
      <c r="F8726" s="58"/>
      <c r="G8726" s="44"/>
      <c r="H8726" s="45"/>
      <c r="I8726" s="45"/>
      <c r="J8726" s="40" t="str">
        <f t="shared" si="830"/>
        <v/>
      </c>
      <c r="K8726" s="39" t="str">
        <f t="shared" si="834"/>
        <v/>
      </c>
      <c r="AB8726" s="17" t="str">
        <f t="shared" si="833"/>
        <v>-1</v>
      </c>
      <c r="AC8726" s="17">
        <f>IFERROR(INDEX(Factors!$C$59:$C$70,MATCH(AB8726,Factors!$B$59:$B$70,1),1),0)</f>
        <v>0</v>
      </c>
      <c r="AD8726" s="17">
        <f t="shared" si="831"/>
        <v>0</v>
      </c>
      <c r="AE8726" s="17">
        <f>IFERROR(INDEX(Factors!$B$6:$B$15,MATCH('INPUT - Census'!E8726,Factors!$C$6:$C$15,0),1),0)</f>
        <v>0</v>
      </c>
      <c r="AF8726" s="18">
        <f>IFERROR(INDEX(Factors!$B$16:$B$39,MATCH('INPUT - Census'!C8726,Factors!$C$16:$C$35,0),1),0)</f>
        <v>0</v>
      </c>
      <c r="AG8726" s="19">
        <f>IFERROR(INDEX(Factors!$B$40:$B$44,MATCH('INPUT - Census'!F8726,Factors!$C$40:$C$44,0),1),0)</f>
        <v>0</v>
      </c>
      <c r="AH8726" s="21" t="str">
        <f t="shared" si="832"/>
        <v/>
      </c>
      <c r="AI8726" s="1" t="str">
        <f>IFERROR(VLOOKUP(H8726,Factors!$C$45:$D$48,2,0),"")</f>
        <v/>
      </c>
      <c r="AJ8726" t="b">
        <f t="shared" si="835"/>
        <v>0</v>
      </c>
    </row>
    <row r="8727" spans="2:36" ht="15" customHeight="1" x14ac:dyDescent="0.3">
      <c r="B8727" s="70"/>
      <c r="C8727" s="58"/>
      <c r="D8727" s="63"/>
      <c r="E8727" s="58"/>
      <c r="F8727" s="58"/>
      <c r="G8727" s="44"/>
      <c r="H8727" s="45"/>
      <c r="I8727" s="45"/>
      <c r="J8727" s="40" t="str">
        <f t="shared" si="830"/>
        <v/>
      </c>
      <c r="K8727" s="39" t="str">
        <f t="shared" si="834"/>
        <v/>
      </c>
      <c r="AB8727" s="17" t="str">
        <f t="shared" si="833"/>
        <v>-1</v>
      </c>
      <c r="AC8727" s="17">
        <f>IFERROR(INDEX(Factors!$C$59:$C$70,MATCH(AB8727,Factors!$B$59:$B$70,1),1),0)</f>
        <v>0</v>
      </c>
      <c r="AD8727" s="17">
        <f t="shared" si="831"/>
        <v>0</v>
      </c>
      <c r="AE8727" s="17">
        <f>IFERROR(INDEX(Factors!$B$6:$B$15,MATCH('INPUT - Census'!E8727,Factors!$C$6:$C$15,0),1),0)</f>
        <v>0</v>
      </c>
      <c r="AF8727" s="18">
        <f>IFERROR(INDEX(Factors!$B$16:$B$39,MATCH('INPUT - Census'!C8727,Factors!$C$16:$C$35,0),1),0)</f>
        <v>0</v>
      </c>
      <c r="AG8727" s="19">
        <f>IFERROR(INDEX(Factors!$B$40:$B$44,MATCH('INPUT - Census'!F8727,Factors!$C$40:$C$44,0),1),0)</f>
        <v>0</v>
      </c>
      <c r="AH8727" s="21" t="str">
        <f t="shared" si="832"/>
        <v/>
      </c>
      <c r="AI8727" s="1" t="str">
        <f>IFERROR(VLOOKUP(H8727,Factors!$C$45:$D$48,2,0),"")</f>
        <v/>
      </c>
      <c r="AJ8727" t="b">
        <f t="shared" si="835"/>
        <v>0</v>
      </c>
    </row>
    <row r="8728" spans="2:36" ht="15" customHeight="1" x14ac:dyDescent="0.3">
      <c r="B8728" s="70"/>
      <c r="C8728" s="58"/>
      <c r="D8728" s="63"/>
      <c r="E8728" s="58"/>
      <c r="F8728" s="58"/>
      <c r="G8728" s="44"/>
      <c r="H8728" s="45"/>
      <c r="I8728" s="45"/>
      <c r="J8728" s="40" t="str">
        <f t="shared" si="830"/>
        <v/>
      </c>
      <c r="K8728" s="39" t="str">
        <f t="shared" si="834"/>
        <v/>
      </c>
      <c r="AB8728" s="17" t="str">
        <f t="shared" si="833"/>
        <v>-1</v>
      </c>
      <c r="AC8728" s="17">
        <f>IFERROR(INDEX(Factors!$C$59:$C$70,MATCH(AB8728,Factors!$B$59:$B$70,1),1),0)</f>
        <v>0</v>
      </c>
      <c r="AD8728" s="17">
        <f t="shared" si="831"/>
        <v>0</v>
      </c>
      <c r="AE8728" s="17">
        <f>IFERROR(INDEX(Factors!$B$6:$B$15,MATCH('INPUT - Census'!E8728,Factors!$C$6:$C$15,0),1),0)</f>
        <v>0</v>
      </c>
      <c r="AF8728" s="18">
        <f>IFERROR(INDEX(Factors!$B$16:$B$39,MATCH('INPUT - Census'!C8728,Factors!$C$16:$C$35,0),1),0)</f>
        <v>0</v>
      </c>
      <c r="AG8728" s="19">
        <f>IFERROR(INDEX(Factors!$B$40:$B$44,MATCH('INPUT - Census'!F8728,Factors!$C$40:$C$44,0),1),0)</f>
        <v>0</v>
      </c>
      <c r="AH8728" s="21" t="str">
        <f t="shared" si="832"/>
        <v/>
      </c>
      <c r="AI8728" s="1" t="str">
        <f>IFERROR(VLOOKUP(H8728,Factors!$C$45:$D$48,2,0),"")</f>
        <v/>
      </c>
      <c r="AJ8728" t="b">
        <f t="shared" si="835"/>
        <v>0</v>
      </c>
    </row>
    <row r="8729" spans="2:36" ht="15" customHeight="1" x14ac:dyDescent="0.3">
      <c r="B8729" s="70"/>
      <c r="C8729" s="58"/>
      <c r="D8729" s="63"/>
      <c r="E8729" s="58"/>
      <c r="F8729" s="58"/>
      <c r="G8729" s="44"/>
      <c r="H8729" s="45"/>
      <c r="I8729" s="45"/>
      <c r="J8729" s="40" t="str">
        <f t="shared" si="830"/>
        <v/>
      </c>
      <c r="K8729" s="39" t="str">
        <f t="shared" si="834"/>
        <v/>
      </c>
      <c r="AB8729" s="17" t="str">
        <f t="shared" si="833"/>
        <v>-1</v>
      </c>
      <c r="AC8729" s="17">
        <f>IFERROR(INDEX(Factors!$C$59:$C$70,MATCH(AB8729,Factors!$B$59:$B$70,1),1),0)</f>
        <v>0</v>
      </c>
      <c r="AD8729" s="17">
        <f t="shared" si="831"/>
        <v>0</v>
      </c>
      <c r="AE8729" s="17">
        <f>IFERROR(INDEX(Factors!$B$6:$B$15,MATCH('INPUT - Census'!E8729,Factors!$C$6:$C$15,0),1),0)</f>
        <v>0</v>
      </c>
      <c r="AF8729" s="18">
        <f>IFERROR(INDEX(Factors!$B$16:$B$39,MATCH('INPUT - Census'!C8729,Factors!$C$16:$C$35,0),1),0)</f>
        <v>0</v>
      </c>
      <c r="AG8729" s="19">
        <f>IFERROR(INDEX(Factors!$B$40:$B$44,MATCH('INPUT - Census'!F8729,Factors!$C$40:$C$44,0),1),0)</f>
        <v>0</v>
      </c>
      <c r="AH8729" s="21" t="str">
        <f t="shared" si="832"/>
        <v/>
      </c>
      <c r="AI8729" s="1" t="str">
        <f>IFERROR(VLOOKUP(H8729,Factors!$C$45:$D$48,2,0),"")</f>
        <v/>
      </c>
      <c r="AJ8729" t="b">
        <f t="shared" si="835"/>
        <v>0</v>
      </c>
    </row>
    <row r="8730" spans="2:36" ht="15" customHeight="1" x14ac:dyDescent="0.3">
      <c r="B8730" s="70"/>
      <c r="C8730" s="58"/>
      <c r="D8730" s="63"/>
      <c r="E8730" s="58"/>
      <c r="F8730" s="58"/>
      <c r="G8730" s="44"/>
      <c r="H8730" s="45"/>
      <c r="I8730" s="45"/>
      <c r="J8730" s="40" t="str">
        <f t="shared" si="830"/>
        <v/>
      </c>
      <c r="K8730" s="39" t="str">
        <f t="shared" si="834"/>
        <v/>
      </c>
      <c r="AB8730" s="17" t="str">
        <f t="shared" si="833"/>
        <v>-1</v>
      </c>
      <c r="AC8730" s="17">
        <f>IFERROR(INDEX(Factors!$C$59:$C$70,MATCH(AB8730,Factors!$B$59:$B$70,1),1),0)</f>
        <v>0</v>
      </c>
      <c r="AD8730" s="17">
        <f t="shared" si="831"/>
        <v>0</v>
      </c>
      <c r="AE8730" s="17">
        <f>IFERROR(INDEX(Factors!$B$6:$B$15,MATCH('INPUT - Census'!E8730,Factors!$C$6:$C$15,0),1),0)</f>
        <v>0</v>
      </c>
      <c r="AF8730" s="18">
        <f>IFERROR(INDEX(Factors!$B$16:$B$39,MATCH('INPUT - Census'!C8730,Factors!$C$16:$C$35,0),1),0)</f>
        <v>0</v>
      </c>
      <c r="AG8730" s="19">
        <f>IFERROR(INDEX(Factors!$B$40:$B$44,MATCH('INPUT - Census'!F8730,Factors!$C$40:$C$44,0),1),0)</f>
        <v>0</v>
      </c>
      <c r="AH8730" s="21" t="str">
        <f t="shared" si="832"/>
        <v/>
      </c>
      <c r="AI8730" s="1" t="str">
        <f>IFERROR(VLOOKUP(H8730,Factors!$C$45:$D$48,2,0),"")</f>
        <v/>
      </c>
      <c r="AJ8730" t="b">
        <f t="shared" si="835"/>
        <v>0</v>
      </c>
    </row>
    <row r="8731" spans="2:36" ht="15" customHeight="1" x14ac:dyDescent="0.3">
      <c r="B8731" s="70"/>
      <c r="C8731" s="58"/>
      <c r="D8731" s="63"/>
      <c r="E8731" s="58"/>
      <c r="F8731" s="58"/>
      <c r="G8731" s="44"/>
      <c r="H8731" s="45"/>
      <c r="I8731" s="45"/>
      <c r="J8731" s="40" t="str">
        <f t="shared" si="830"/>
        <v/>
      </c>
      <c r="K8731" s="39" t="str">
        <f t="shared" si="834"/>
        <v/>
      </c>
      <c r="AB8731" s="17" t="str">
        <f t="shared" si="833"/>
        <v>-1</v>
      </c>
      <c r="AC8731" s="17">
        <f>IFERROR(INDEX(Factors!$C$59:$C$70,MATCH(AB8731,Factors!$B$59:$B$70,1),1),0)</f>
        <v>0</v>
      </c>
      <c r="AD8731" s="17">
        <f t="shared" si="831"/>
        <v>0</v>
      </c>
      <c r="AE8731" s="17">
        <f>IFERROR(INDEX(Factors!$B$6:$B$15,MATCH('INPUT - Census'!E8731,Factors!$C$6:$C$15,0),1),0)</f>
        <v>0</v>
      </c>
      <c r="AF8731" s="18">
        <f>IFERROR(INDEX(Factors!$B$16:$B$39,MATCH('INPUT - Census'!C8731,Factors!$C$16:$C$35,0),1),0)</f>
        <v>0</v>
      </c>
      <c r="AG8731" s="19">
        <f>IFERROR(INDEX(Factors!$B$40:$B$44,MATCH('INPUT - Census'!F8731,Factors!$C$40:$C$44,0),1),0)</f>
        <v>0</v>
      </c>
      <c r="AH8731" s="21" t="str">
        <f t="shared" si="832"/>
        <v/>
      </c>
      <c r="AI8731" s="1" t="str">
        <f>IFERROR(VLOOKUP(H8731,Factors!$C$45:$D$48,2,0),"")</f>
        <v/>
      </c>
      <c r="AJ8731" t="b">
        <f t="shared" si="835"/>
        <v>0</v>
      </c>
    </row>
    <row r="8732" spans="2:36" ht="15" customHeight="1" x14ac:dyDescent="0.3">
      <c r="B8732" s="70"/>
      <c r="C8732" s="58"/>
      <c r="D8732" s="63"/>
      <c r="E8732" s="58"/>
      <c r="F8732" s="58"/>
      <c r="G8732" s="44"/>
      <c r="H8732" s="45"/>
      <c r="I8732" s="45"/>
      <c r="J8732" s="40" t="str">
        <f t="shared" si="830"/>
        <v/>
      </c>
      <c r="K8732" s="39" t="str">
        <f t="shared" si="834"/>
        <v/>
      </c>
      <c r="AB8732" s="17" t="str">
        <f t="shared" si="833"/>
        <v>-1</v>
      </c>
      <c r="AC8732" s="17">
        <f>IFERROR(INDEX(Factors!$C$59:$C$70,MATCH(AB8732,Factors!$B$59:$B$70,1),1),0)</f>
        <v>0</v>
      </c>
      <c r="AD8732" s="17">
        <f t="shared" si="831"/>
        <v>0</v>
      </c>
      <c r="AE8732" s="17">
        <f>IFERROR(INDEX(Factors!$B$6:$B$15,MATCH('INPUT - Census'!E8732,Factors!$C$6:$C$15,0),1),0)</f>
        <v>0</v>
      </c>
      <c r="AF8732" s="18">
        <f>IFERROR(INDEX(Factors!$B$16:$B$39,MATCH('INPUT - Census'!C8732,Factors!$C$16:$C$35,0),1),0)</f>
        <v>0</v>
      </c>
      <c r="AG8732" s="19">
        <f>IFERROR(INDEX(Factors!$B$40:$B$44,MATCH('INPUT - Census'!F8732,Factors!$C$40:$C$44,0),1),0)</f>
        <v>0</v>
      </c>
      <c r="AH8732" s="21" t="str">
        <f t="shared" si="832"/>
        <v/>
      </c>
      <c r="AI8732" s="1" t="str">
        <f>IFERROR(VLOOKUP(H8732,Factors!$C$45:$D$48,2,0),"")</f>
        <v/>
      </c>
      <c r="AJ8732" t="b">
        <f t="shared" si="835"/>
        <v>0</v>
      </c>
    </row>
    <row r="8733" spans="2:36" ht="15" customHeight="1" x14ac:dyDescent="0.3">
      <c r="B8733" s="70"/>
      <c r="C8733" s="58"/>
      <c r="D8733" s="63"/>
      <c r="E8733" s="58"/>
      <c r="F8733" s="58"/>
      <c r="G8733" s="44"/>
      <c r="H8733" s="45"/>
      <c r="I8733" s="45"/>
      <c r="J8733" s="40" t="str">
        <f t="shared" si="830"/>
        <v/>
      </c>
      <c r="K8733" s="39" t="str">
        <f t="shared" si="834"/>
        <v/>
      </c>
      <c r="AB8733" s="17" t="str">
        <f t="shared" si="833"/>
        <v>-1</v>
      </c>
      <c r="AC8733" s="17">
        <f>IFERROR(INDEX(Factors!$C$59:$C$70,MATCH(AB8733,Factors!$B$59:$B$70,1),1),0)</f>
        <v>0</v>
      </c>
      <c r="AD8733" s="17">
        <f t="shared" si="831"/>
        <v>0</v>
      </c>
      <c r="AE8733" s="17">
        <f>IFERROR(INDEX(Factors!$B$6:$B$15,MATCH('INPUT - Census'!E8733,Factors!$C$6:$C$15,0),1),0)</f>
        <v>0</v>
      </c>
      <c r="AF8733" s="18">
        <f>IFERROR(INDEX(Factors!$B$16:$B$39,MATCH('INPUT - Census'!C8733,Factors!$C$16:$C$35,0),1),0)</f>
        <v>0</v>
      </c>
      <c r="AG8733" s="19">
        <f>IFERROR(INDEX(Factors!$B$40:$B$44,MATCH('INPUT - Census'!F8733,Factors!$C$40:$C$44,0),1),0)</f>
        <v>0</v>
      </c>
      <c r="AH8733" s="21" t="str">
        <f t="shared" si="832"/>
        <v/>
      </c>
      <c r="AI8733" s="1" t="str">
        <f>IFERROR(VLOOKUP(H8733,Factors!$C$45:$D$48,2,0),"")</f>
        <v/>
      </c>
      <c r="AJ8733" t="b">
        <f t="shared" si="835"/>
        <v>0</v>
      </c>
    </row>
    <row r="8734" spans="2:36" ht="15" customHeight="1" x14ac:dyDescent="0.3">
      <c r="B8734" s="70"/>
      <c r="C8734" s="58"/>
      <c r="D8734" s="63"/>
      <c r="E8734" s="58"/>
      <c r="F8734" s="58"/>
      <c r="G8734" s="44"/>
      <c r="H8734" s="45"/>
      <c r="I8734" s="45"/>
      <c r="J8734" s="40" t="str">
        <f t="shared" si="830"/>
        <v/>
      </c>
      <c r="K8734" s="39" t="str">
        <f t="shared" si="834"/>
        <v/>
      </c>
      <c r="AB8734" s="17" t="str">
        <f t="shared" si="833"/>
        <v>-1</v>
      </c>
      <c r="AC8734" s="17">
        <f>IFERROR(INDEX(Factors!$C$59:$C$70,MATCH(AB8734,Factors!$B$59:$B$70,1),1),0)</f>
        <v>0</v>
      </c>
      <c r="AD8734" s="17">
        <f t="shared" si="831"/>
        <v>0</v>
      </c>
      <c r="AE8734" s="17">
        <f>IFERROR(INDEX(Factors!$B$6:$B$15,MATCH('INPUT - Census'!E8734,Factors!$C$6:$C$15,0),1),0)</f>
        <v>0</v>
      </c>
      <c r="AF8734" s="18">
        <f>IFERROR(INDEX(Factors!$B$16:$B$39,MATCH('INPUT - Census'!C8734,Factors!$C$16:$C$35,0),1),0)</f>
        <v>0</v>
      </c>
      <c r="AG8734" s="19">
        <f>IFERROR(INDEX(Factors!$B$40:$B$44,MATCH('INPUT - Census'!F8734,Factors!$C$40:$C$44,0),1),0)</f>
        <v>0</v>
      </c>
      <c r="AH8734" s="21" t="str">
        <f t="shared" si="832"/>
        <v/>
      </c>
      <c r="AI8734" s="1" t="str">
        <f>IFERROR(VLOOKUP(H8734,Factors!$C$45:$D$48,2,0),"")</f>
        <v/>
      </c>
      <c r="AJ8734" t="b">
        <f t="shared" si="835"/>
        <v>0</v>
      </c>
    </row>
    <row r="8735" spans="2:36" ht="15" customHeight="1" x14ac:dyDescent="0.3">
      <c r="B8735" s="70"/>
      <c r="C8735" s="58"/>
      <c r="D8735" s="63"/>
      <c r="E8735" s="58"/>
      <c r="F8735" s="58"/>
      <c r="G8735" s="44"/>
      <c r="H8735" s="45"/>
      <c r="I8735" s="45"/>
      <c r="J8735" s="40" t="str">
        <f t="shared" ref="J8735:J8798" si="836">IF( ISNUMBER(B8735), ROUND(($AL$3-B8735)/365,0), "" )</f>
        <v/>
      </c>
      <c r="K8735" s="39" t="str">
        <f t="shared" si="834"/>
        <v/>
      </c>
      <c r="AB8735" s="17" t="str">
        <f t="shared" si="833"/>
        <v>-1</v>
      </c>
      <c r="AC8735" s="17">
        <f>IFERROR(INDEX(Factors!$C$59:$C$70,MATCH(AB8735,Factors!$B$59:$B$70,1),1),0)</f>
        <v>0</v>
      </c>
      <c r="AD8735" s="17">
        <f t="shared" ref="AD8735:AD8798" si="837">IF(COUNTIF($P$2:$P$16,D8735),MATCH(D8735,$P$2:$P$16,0),0)</f>
        <v>0</v>
      </c>
      <c r="AE8735" s="17">
        <f>IFERROR(INDEX(Factors!$B$6:$B$15,MATCH('INPUT - Census'!E8735,Factors!$C$6:$C$15,0),1),0)</f>
        <v>0</v>
      </c>
      <c r="AF8735" s="18">
        <f>IFERROR(INDEX(Factors!$B$16:$B$39,MATCH('INPUT - Census'!C8735,Factors!$C$16:$C$35,0),1),0)</f>
        <v>0</v>
      </c>
      <c r="AG8735" s="19">
        <f>IFERROR(INDEX(Factors!$B$40:$B$44,MATCH('INPUT - Census'!F8735,Factors!$C$40:$C$44,0),1),0)</f>
        <v>0</v>
      </c>
      <c r="AH8735" s="21" t="str">
        <f t="shared" ref="AH8735:AH8798" si="838">IF(G8735="","",G8735)</f>
        <v/>
      </c>
      <c r="AI8735" s="1" t="str">
        <f>IFERROR(VLOOKUP(H8735,Factors!$C$45:$D$48,2,0),"")</f>
        <v/>
      </c>
      <c r="AJ8735" t="b">
        <f t="shared" si="835"/>
        <v>0</v>
      </c>
    </row>
    <row r="8736" spans="2:36" ht="15" customHeight="1" x14ac:dyDescent="0.3">
      <c r="B8736" s="70"/>
      <c r="C8736" s="58"/>
      <c r="D8736" s="63"/>
      <c r="E8736" s="58"/>
      <c r="F8736" s="58"/>
      <c r="G8736" s="44"/>
      <c r="H8736" s="45"/>
      <c r="I8736" s="45"/>
      <c r="J8736" s="40" t="str">
        <f t="shared" si="836"/>
        <v/>
      </c>
      <c r="K8736" s="39" t="str">
        <f t="shared" si="834"/>
        <v/>
      </c>
      <c r="AB8736" s="17" t="str">
        <f t="shared" si="833"/>
        <v>-1</v>
      </c>
      <c r="AC8736" s="17">
        <f>IFERROR(INDEX(Factors!$C$59:$C$70,MATCH(AB8736,Factors!$B$59:$B$70,1),1),0)</f>
        <v>0</v>
      </c>
      <c r="AD8736" s="17">
        <f t="shared" si="837"/>
        <v>0</v>
      </c>
      <c r="AE8736" s="17">
        <f>IFERROR(INDEX(Factors!$B$6:$B$15,MATCH('INPUT - Census'!E8736,Factors!$C$6:$C$15,0),1),0)</f>
        <v>0</v>
      </c>
      <c r="AF8736" s="18">
        <f>IFERROR(INDEX(Factors!$B$16:$B$39,MATCH('INPUT - Census'!C8736,Factors!$C$16:$C$35,0),1),0)</f>
        <v>0</v>
      </c>
      <c r="AG8736" s="19">
        <f>IFERROR(INDEX(Factors!$B$40:$B$44,MATCH('INPUT - Census'!F8736,Factors!$C$40:$C$44,0),1),0)</f>
        <v>0</v>
      </c>
      <c r="AH8736" s="21" t="str">
        <f t="shared" si="838"/>
        <v/>
      </c>
      <c r="AI8736" s="1" t="str">
        <f>IFERROR(VLOOKUP(H8736,Factors!$C$45:$D$48,2,0),"")</f>
        <v/>
      </c>
      <c r="AJ8736" t="b">
        <f t="shared" si="835"/>
        <v>0</v>
      </c>
    </row>
    <row r="8737" spans="2:36" ht="15" customHeight="1" x14ac:dyDescent="0.3">
      <c r="B8737" s="70"/>
      <c r="C8737" s="58"/>
      <c r="D8737" s="63"/>
      <c r="E8737" s="58"/>
      <c r="F8737" s="58"/>
      <c r="G8737" s="44"/>
      <c r="H8737" s="45"/>
      <c r="I8737" s="45"/>
      <c r="J8737" s="40" t="str">
        <f t="shared" si="836"/>
        <v/>
      </c>
      <c r="K8737" s="39" t="str">
        <f t="shared" si="834"/>
        <v/>
      </c>
      <c r="AB8737" s="17" t="str">
        <f t="shared" si="833"/>
        <v>-1</v>
      </c>
      <c r="AC8737" s="17">
        <f>IFERROR(INDEX(Factors!$C$59:$C$70,MATCH(AB8737,Factors!$B$59:$B$70,1),1),0)</f>
        <v>0</v>
      </c>
      <c r="AD8737" s="17">
        <f t="shared" si="837"/>
        <v>0</v>
      </c>
      <c r="AE8737" s="17">
        <f>IFERROR(INDEX(Factors!$B$6:$B$15,MATCH('INPUT - Census'!E8737,Factors!$C$6:$C$15,0),1),0)</f>
        <v>0</v>
      </c>
      <c r="AF8737" s="18">
        <f>IFERROR(INDEX(Factors!$B$16:$B$39,MATCH('INPUT - Census'!C8737,Factors!$C$16:$C$35,0),1),0)</f>
        <v>0</v>
      </c>
      <c r="AG8737" s="19">
        <f>IFERROR(INDEX(Factors!$B$40:$B$44,MATCH('INPUT - Census'!F8737,Factors!$C$40:$C$44,0),1),0)</f>
        <v>0</v>
      </c>
      <c r="AH8737" s="21" t="str">
        <f t="shared" si="838"/>
        <v/>
      </c>
      <c r="AI8737" s="1" t="str">
        <f>IFERROR(VLOOKUP(H8737,Factors!$C$45:$D$48,2,0),"")</f>
        <v/>
      </c>
      <c r="AJ8737" t="b">
        <f t="shared" si="835"/>
        <v>0</v>
      </c>
    </row>
    <row r="8738" spans="2:36" ht="15" customHeight="1" x14ac:dyDescent="0.3">
      <c r="B8738" s="70"/>
      <c r="C8738" s="58"/>
      <c r="D8738" s="63"/>
      <c r="E8738" s="58"/>
      <c r="F8738" s="58"/>
      <c r="G8738" s="44"/>
      <c r="H8738" s="45"/>
      <c r="I8738" s="45"/>
      <c r="J8738" s="40" t="str">
        <f t="shared" si="836"/>
        <v/>
      </c>
      <c r="K8738" s="39" t="str">
        <f t="shared" si="834"/>
        <v/>
      </c>
      <c r="AB8738" s="17" t="str">
        <f t="shared" si="833"/>
        <v>-1</v>
      </c>
      <c r="AC8738" s="17">
        <f>IFERROR(INDEX(Factors!$C$59:$C$70,MATCH(AB8738,Factors!$B$59:$B$70,1),1),0)</f>
        <v>0</v>
      </c>
      <c r="AD8738" s="17">
        <f t="shared" si="837"/>
        <v>0</v>
      </c>
      <c r="AE8738" s="17">
        <f>IFERROR(INDEX(Factors!$B$6:$B$15,MATCH('INPUT - Census'!E8738,Factors!$C$6:$C$15,0),1),0)</f>
        <v>0</v>
      </c>
      <c r="AF8738" s="18">
        <f>IFERROR(INDEX(Factors!$B$16:$B$39,MATCH('INPUT - Census'!C8738,Factors!$C$16:$C$35,0),1),0)</f>
        <v>0</v>
      </c>
      <c r="AG8738" s="19">
        <f>IFERROR(INDEX(Factors!$B$40:$B$44,MATCH('INPUT - Census'!F8738,Factors!$C$40:$C$44,0),1),0)</f>
        <v>0</v>
      </c>
      <c r="AH8738" s="21" t="str">
        <f t="shared" si="838"/>
        <v/>
      </c>
      <c r="AI8738" s="1" t="str">
        <f>IFERROR(VLOOKUP(H8738,Factors!$C$45:$D$48,2,0),"")</f>
        <v/>
      </c>
      <c r="AJ8738" t="b">
        <f t="shared" si="835"/>
        <v>0</v>
      </c>
    </row>
    <row r="8739" spans="2:36" ht="15" customHeight="1" x14ac:dyDescent="0.3">
      <c r="B8739" s="70"/>
      <c r="C8739" s="58"/>
      <c r="D8739" s="63"/>
      <c r="E8739" s="58"/>
      <c r="F8739" s="58"/>
      <c r="G8739" s="44"/>
      <c r="H8739" s="45"/>
      <c r="I8739" s="45"/>
      <c r="J8739" s="40" t="str">
        <f t="shared" si="836"/>
        <v/>
      </c>
      <c r="K8739" s="39" t="str">
        <f t="shared" si="834"/>
        <v/>
      </c>
      <c r="AB8739" s="17" t="str">
        <f t="shared" si="833"/>
        <v>-1</v>
      </c>
      <c r="AC8739" s="17">
        <f>IFERROR(INDEX(Factors!$C$59:$C$70,MATCH(AB8739,Factors!$B$59:$B$70,1),1),0)</f>
        <v>0</v>
      </c>
      <c r="AD8739" s="17">
        <f t="shared" si="837"/>
        <v>0</v>
      </c>
      <c r="AE8739" s="17">
        <f>IFERROR(INDEX(Factors!$B$6:$B$15,MATCH('INPUT - Census'!E8739,Factors!$C$6:$C$15,0),1),0)</f>
        <v>0</v>
      </c>
      <c r="AF8739" s="18">
        <f>IFERROR(INDEX(Factors!$B$16:$B$39,MATCH('INPUT - Census'!C8739,Factors!$C$16:$C$35,0),1),0)</f>
        <v>0</v>
      </c>
      <c r="AG8739" s="19">
        <f>IFERROR(INDEX(Factors!$B$40:$B$44,MATCH('INPUT - Census'!F8739,Factors!$C$40:$C$44,0),1),0)</f>
        <v>0</v>
      </c>
      <c r="AH8739" s="21" t="str">
        <f t="shared" si="838"/>
        <v/>
      </c>
      <c r="AI8739" s="1" t="str">
        <f>IFERROR(VLOOKUP(H8739,Factors!$C$45:$D$48,2,0),"")</f>
        <v/>
      </c>
      <c r="AJ8739" t="b">
        <f t="shared" si="835"/>
        <v>0</v>
      </c>
    </row>
    <row r="8740" spans="2:36" ht="15" customHeight="1" x14ac:dyDescent="0.3">
      <c r="B8740" s="70"/>
      <c r="C8740" s="58"/>
      <c r="D8740" s="63"/>
      <c r="E8740" s="58"/>
      <c r="F8740" s="58"/>
      <c r="G8740" s="44"/>
      <c r="H8740" s="45"/>
      <c r="I8740" s="45"/>
      <c r="J8740" s="40" t="str">
        <f t="shared" si="836"/>
        <v/>
      </c>
      <c r="K8740" s="39" t="str">
        <f t="shared" si="834"/>
        <v/>
      </c>
      <c r="AB8740" s="17" t="str">
        <f t="shared" si="833"/>
        <v>-1</v>
      </c>
      <c r="AC8740" s="17">
        <f>IFERROR(INDEX(Factors!$C$59:$C$70,MATCH(AB8740,Factors!$B$59:$B$70,1),1),0)</f>
        <v>0</v>
      </c>
      <c r="AD8740" s="17">
        <f t="shared" si="837"/>
        <v>0</v>
      </c>
      <c r="AE8740" s="17">
        <f>IFERROR(INDEX(Factors!$B$6:$B$15,MATCH('INPUT - Census'!E8740,Factors!$C$6:$C$15,0),1),0)</f>
        <v>0</v>
      </c>
      <c r="AF8740" s="18">
        <f>IFERROR(INDEX(Factors!$B$16:$B$39,MATCH('INPUT - Census'!C8740,Factors!$C$16:$C$35,0),1),0)</f>
        <v>0</v>
      </c>
      <c r="AG8740" s="19">
        <f>IFERROR(INDEX(Factors!$B$40:$B$44,MATCH('INPUT - Census'!F8740,Factors!$C$40:$C$44,0),1),0)</f>
        <v>0</v>
      </c>
      <c r="AH8740" s="21" t="str">
        <f t="shared" si="838"/>
        <v/>
      </c>
      <c r="AI8740" s="1" t="str">
        <f>IFERROR(VLOOKUP(H8740,Factors!$C$45:$D$48,2,0),"")</f>
        <v/>
      </c>
      <c r="AJ8740" t="b">
        <f t="shared" si="835"/>
        <v>0</v>
      </c>
    </row>
    <row r="8741" spans="2:36" ht="15" customHeight="1" x14ac:dyDescent="0.3">
      <c r="B8741" s="70"/>
      <c r="C8741" s="58"/>
      <c r="D8741" s="63"/>
      <c r="E8741" s="58"/>
      <c r="F8741" s="58"/>
      <c r="G8741" s="44"/>
      <c r="H8741" s="45"/>
      <c r="I8741" s="45"/>
      <c r="J8741" s="40" t="str">
        <f t="shared" si="836"/>
        <v/>
      </c>
      <c r="K8741" s="39" t="str">
        <f t="shared" si="834"/>
        <v/>
      </c>
      <c r="AB8741" s="17" t="str">
        <f t="shared" si="833"/>
        <v>-1</v>
      </c>
      <c r="AC8741" s="17">
        <f>IFERROR(INDEX(Factors!$C$59:$C$70,MATCH(AB8741,Factors!$B$59:$B$70,1),1),0)</f>
        <v>0</v>
      </c>
      <c r="AD8741" s="17">
        <f t="shared" si="837"/>
        <v>0</v>
      </c>
      <c r="AE8741" s="17">
        <f>IFERROR(INDEX(Factors!$B$6:$B$15,MATCH('INPUT - Census'!E8741,Factors!$C$6:$C$15,0),1),0)</f>
        <v>0</v>
      </c>
      <c r="AF8741" s="18">
        <f>IFERROR(INDEX(Factors!$B$16:$B$39,MATCH('INPUT - Census'!C8741,Factors!$C$16:$C$35,0),1),0)</f>
        <v>0</v>
      </c>
      <c r="AG8741" s="19">
        <f>IFERROR(INDEX(Factors!$B$40:$B$44,MATCH('INPUT - Census'!F8741,Factors!$C$40:$C$44,0),1),0)</f>
        <v>0</v>
      </c>
      <c r="AH8741" s="21" t="str">
        <f t="shared" si="838"/>
        <v/>
      </c>
      <c r="AI8741" s="1" t="str">
        <f>IFERROR(VLOOKUP(H8741,Factors!$C$45:$D$48,2,0),"")</f>
        <v/>
      </c>
      <c r="AJ8741" t="b">
        <f t="shared" si="835"/>
        <v>0</v>
      </c>
    </row>
    <row r="8742" spans="2:36" ht="15" customHeight="1" x14ac:dyDescent="0.3">
      <c r="B8742" s="70"/>
      <c r="C8742" s="58"/>
      <c r="D8742" s="63"/>
      <c r="E8742" s="58"/>
      <c r="F8742" s="58"/>
      <c r="G8742" s="44"/>
      <c r="H8742" s="45"/>
      <c r="I8742" s="45"/>
      <c r="J8742" s="40" t="str">
        <f t="shared" si="836"/>
        <v/>
      </c>
      <c r="K8742" s="39" t="str">
        <f t="shared" si="834"/>
        <v/>
      </c>
      <c r="AB8742" s="17" t="str">
        <f t="shared" si="833"/>
        <v>-1</v>
      </c>
      <c r="AC8742" s="17">
        <f>IFERROR(INDEX(Factors!$C$59:$C$70,MATCH(AB8742,Factors!$B$59:$B$70,1),1),0)</f>
        <v>0</v>
      </c>
      <c r="AD8742" s="17">
        <f t="shared" si="837"/>
        <v>0</v>
      </c>
      <c r="AE8742" s="17">
        <f>IFERROR(INDEX(Factors!$B$6:$B$15,MATCH('INPUT - Census'!E8742,Factors!$C$6:$C$15,0),1),0)</f>
        <v>0</v>
      </c>
      <c r="AF8742" s="18">
        <f>IFERROR(INDEX(Factors!$B$16:$B$39,MATCH('INPUT - Census'!C8742,Factors!$C$16:$C$35,0),1),0)</f>
        <v>0</v>
      </c>
      <c r="AG8742" s="19">
        <f>IFERROR(INDEX(Factors!$B$40:$B$44,MATCH('INPUT - Census'!F8742,Factors!$C$40:$C$44,0),1),0)</f>
        <v>0</v>
      </c>
      <c r="AH8742" s="21" t="str">
        <f t="shared" si="838"/>
        <v/>
      </c>
      <c r="AI8742" s="1" t="str">
        <f>IFERROR(VLOOKUP(H8742,Factors!$C$45:$D$48,2,0),"")</f>
        <v/>
      </c>
      <c r="AJ8742" t="b">
        <f t="shared" si="835"/>
        <v>0</v>
      </c>
    </row>
    <row r="8743" spans="2:36" ht="15" customHeight="1" x14ac:dyDescent="0.3">
      <c r="B8743" s="70"/>
      <c r="C8743" s="58"/>
      <c r="D8743" s="63"/>
      <c r="E8743" s="58"/>
      <c r="F8743" s="58"/>
      <c r="G8743" s="44"/>
      <c r="H8743" s="45"/>
      <c r="I8743" s="45"/>
      <c r="J8743" s="40" t="str">
        <f t="shared" si="836"/>
        <v/>
      </c>
      <c r="K8743" s="39" t="str">
        <f t="shared" si="834"/>
        <v/>
      </c>
      <c r="AB8743" s="17" t="str">
        <f t="shared" si="833"/>
        <v>-1</v>
      </c>
      <c r="AC8743" s="17">
        <f>IFERROR(INDEX(Factors!$C$59:$C$70,MATCH(AB8743,Factors!$B$59:$B$70,1),1),0)</f>
        <v>0</v>
      </c>
      <c r="AD8743" s="17">
        <f t="shared" si="837"/>
        <v>0</v>
      </c>
      <c r="AE8743" s="17">
        <f>IFERROR(INDEX(Factors!$B$6:$B$15,MATCH('INPUT - Census'!E8743,Factors!$C$6:$C$15,0),1),0)</f>
        <v>0</v>
      </c>
      <c r="AF8743" s="18">
        <f>IFERROR(INDEX(Factors!$B$16:$B$39,MATCH('INPUT - Census'!C8743,Factors!$C$16:$C$35,0),1),0)</f>
        <v>0</v>
      </c>
      <c r="AG8743" s="19">
        <f>IFERROR(INDEX(Factors!$B$40:$B$44,MATCH('INPUT - Census'!F8743,Factors!$C$40:$C$44,0),1),0)</f>
        <v>0</v>
      </c>
      <c r="AH8743" s="21" t="str">
        <f t="shared" si="838"/>
        <v/>
      </c>
      <c r="AI8743" s="1" t="str">
        <f>IFERROR(VLOOKUP(H8743,Factors!$C$45:$D$48,2,0),"")</f>
        <v/>
      </c>
      <c r="AJ8743" t="b">
        <f t="shared" si="835"/>
        <v>0</v>
      </c>
    </row>
    <row r="8744" spans="2:36" ht="15" customHeight="1" x14ac:dyDescent="0.3">
      <c r="B8744" s="70"/>
      <c r="C8744" s="58"/>
      <c r="D8744" s="63"/>
      <c r="E8744" s="58"/>
      <c r="F8744" s="58"/>
      <c r="G8744" s="44"/>
      <c r="H8744" s="45"/>
      <c r="I8744" s="45"/>
      <c r="J8744" s="40" t="str">
        <f t="shared" si="836"/>
        <v/>
      </c>
      <c r="K8744" s="39" t="str">
        <f t="shared" si="834"/>
        <v/>
      </c>
      <c r="AB8744" s="17" t="str">
        <f t="shared" si="833"/>
        <v>-1</v>
      </c>
      <c r="AC8744" s="17">
        <f>IFERROR(INDEX(Factors!$C$59:$C$70,MATCH(AB8744,Factors!$B$59:$B$70,1),1),0)</f>
        <v>0</v>
      </c>
      <c r="AD8744" s="17">
        <f t="shared" si="837"/>
        <v>0</v>
      </c>
      <c r="AE8744" s="17">
        <f>IFERROR(INDEX(Factors!$B$6:$B$15,MATCH('INPUT - Census'!E8744,Factors!$C$6:$C$15,0),1),0)</f>
        <v>0</v>
      </c>
      <c r="AF8744" s="18">
        <f>IFERROR(INDEX(Factors!$B$16:$B$39,MATCH('INPUT - Census'!C8744,Factors!$C$16:$C$35,0),1),0)</f>
        <v>0</v>
      </c>
      <c r="AG8744" s="19">
        <f>IFERROR(INDEX(Factors!$B$40:$B$44,MATCH('INPUT - Census'!F8744,Factors!$C$40:$C$44,0),1),0)</f>
        <v>0</v>
      </c>
      <c r="AH8744" s="21" t="str">
        <f t="shared" si="838"/>
        <v/>
      </c>
      <c r="AI8744" s="1" t="str">
        <f>IFERROR(VLOOKUP(H8744,Factors!$C$45:$D$48,2,0),"")</f>
        <v/>
      </c>
      <c r="AJ8744" t="b">
        <f t="shared" si="835"/>
        <v>0</v>
      </c>
    </row>
    <row r="8745" spans="2:36" ht="15" customHeight="1" x14ac:dyDescent="0.3">
      <c r="B8745" s="70"/>
      <c r="C8745" s="58"/>
      <c r="D8745" s="63"/>
      <c r="E8745" s="58"/>
      <c r="F8745" s="58"/>
      <c r="G8745" s="44"/>
      <c r="H8745" s="45"/>
      <c r="I8745" s="45"/>
      <c r="J8745" s="40" t="str">
        <f t="shared" si="836"/>
        <v/>
      </c>
      <c r="K8745" s="39" t="str">
        <f t="shared" si="834"/>
        <v/>
      </c>
      <c r="AB8745" s="17" t="str">
        <f t="shared" si="833"/>
        <v>-1</v>
      </c>
      <c r="AC8745" s="17">
        <f>IFERROR(INDEX(Factors!$C$59:$C$70,MATCH(AB8745,Factors!$B$59:$B$70,1),1),0)</f>
        <v>0</v>
      </c>
      <c r="AD8745" s="17">
        <f t="shared" si="837"/>
        <v>0</v>
      </c>
      <c r="AE8745" s="17">
        <f>IFERROR(INDEX(Factors!$B$6:$B$15,MATCH('INPUT - Census'!E8745,Factors!$C$6:$C$15,0),1),0)</f>
        <v>0</v>
      </c>
      <c r="AF8745" s="18">
        <f>IFERROR(INDEX(Factors!$B$16:$B$39,MATCH('INPUT - Census'!C8745,Factors!$C$16:$C$35,0),1),0)</f>
        <v>0</v>
      </c>
      <c r="AG8745" s="19">
        <f>IFERROR(INDEX(Factors!$B$40:$B$44,MATCH('INPUT - Census'!F8745,Factors!$C$40:$C$44,0),1),0)</f>
        <v>0</v>
      </c>
      <c r="AH8745" s="21" t="str">
        <f t="shared" si="838"/>
        <v/>
      </c>
      <c r="AI8745" s="1" t="str">
        <f>IFERROR(VLOOKUP(H8745,Factors!$C$45:$D$48,2,0),"")</f>
        <v/>
      </c>
      <c r="AJ8745" t="b">
        <f t="shared" si="835"/>
        <v>0</v>
      </c>
    </row>
    <row r="8746" spans="2:36" ht="15" customHeight="1" x14ac:dyDescent="0.3">
      <c r="B8746" s="70"/>
      <c r="C8746" s="58"/>
      <c r="D8746" s="63"/>
      <c r="E8746" s="58"/>
      <c r="F8746" s="58"/>
      <c r="G8746" s="44"/>
      <c r="H8746" s="45"/>
      <c r="I8746" s="45"/>
      <c r="J8746" s="40" t="str">
        <f t="shared" si="836"/>
        <v/>
      </c>
      <c r="K8746" s="39" t="str">
        <f t="shared" si="834"/>
        <v/>
      </c>
      <c r="AB8746" s="17" t="str">
        <f t="shared" si="833"/>
        <v>-1</v>
      </c>
      <c r="AC8746" s="17">
        <f>IFERROR(INDEX(Factors!$C$59:$C$70,MATCH(AB8746,Factors!$B$59:$B$70,1),1),0)</f>
        <v>0</v>
      </c>
      <c r="AD8746" s="17">
        <f t="shared" si="837"/>
        <v>0</v>
      </c>
      <c r="AE8746" s="17">
        <f>IFERROR(INDEX(Factors!$B$6:$B$15,MATCH('INPUT - Census'!E8746,Factors!$C$6:$C$15,0),1),0)</f>
        <v>0</v>
      </c>
      <c r="AF8746" s="18">
        <f>IFERROR(INDEX(Factors!$B$16:$B$39,MATCH('INPUT - Census'!C8746,Factors!$C$16:$C$35,0),1),0)</f>
        <v>0</v>
      </c>
      <c r="AG8746" s="19">
        <f>IFERROR(INDEX(Factors!$B$40:$B$44,MATCH('INPUT - Census'!F8746,Factors!$C$40:$C$44,0),1),0)</f>
        <v>0</v>
      </c>
      <c r="AH8746" s="21" t="str">
        <f t="shared" si="838"/>
        <v/>
      </c>
      <c r="AI8746" s="1" t="str">
        <f>IFERROR(VLOOKUP(H8746,Factors!$C$45:$D$48,2,0),"")</f>
        <v/>
      </c>
      <c r="AJ8746" t="b">
        <f t="shared" si="835"/>
        <v>0</v>
      </c>
    </row>
    <row r="8747" spans="2:36" ht="15" customHeight="1" x14ac:dyDescent="0.3">
      <c r="B8747" s="70"/>
      <c r="C8747" s="58"/>
      <c r="D8747" s="63"/>
      <c r="E8747" s="58"/>
      <c r="F8747" s="58"/>
      <c r="G8747" s="44"/>
      <c r="H8747" s="45"/>
      <c r="I8747" s="45"/>
      <c r="J8747" s="40" t="str">
        <f t="shared" si="836"/>
        <v/>
      </c>
      <c r="K8747" s="39" t="str">
        <f t="shared" si="834"/>
        <v/>
      </c>
      <c r="AB8747" s="17" t="str">
        <f t="shared" si="833"/>
        <v>-1</v>
      </c>
      <c r="AC8747" s="17">
        <f>IFERROR(INDEX(Factors!$C$59:$C$70,MATCH(AB8747,Factors!$B$59:$B$70,1),1),0)</f>
        <v>0</v>
      </c>
      <c r="AD8747" s="17">
        <f t="shared" si="837"/>
        <v>0</v>
      </c>
      <c r="AE8747" s="17">
        <f>IFERROR(INDEX(Factors!$B$6:$B$15,MATCH('INPUT - Census'!E8747,Factors!$C$6:$C$15,0),1),0)</f>
        <v>0</v>
      </c>
      <c r="AF8747" s="18">
        <f>IFERROR(INDEX(Factors!$B$16:$B$39,MATCH('INPUT - Census'!C8747,Factors!$C$16:$C$35,0),1),0)</f>
        <v>0</v>
      </c>
      <c r="AG8747" s="19">
        <f>IFERROR(INDEX(Factors!$B$40:$B$44,MATCH('INPUT - Census'!F8747,Factors!$C$40:$C$44,0),1),0)</f>
        <v>0</v>
      </c>
      <c r="AH8747" s="21" t="str">
        <f t="shared" si="838"/>
        <v/>
      </c>
      <c r="AI8747" s="1" t="str">
        <f>IFERROR(VLOOKUP(H8747,Factors!$C$45:$D$48,2,0),"")</f>
        <v/>
      </c>
      <c r="AJ8747" t="b">
        <f t="shared" si="835"/>
        <v>0</v>
      </c>
    </row>
    <row r="8748" spans="2:36" ht="15" customHeight="1" x14ac:dyDescent="0.3">
      <c r="B8748" s="70"/>
      <c r="C8748" s="58"/>
      <c r="D8748" s="63"/>
      <c r="E8748" s="58"/>
      <c r="F8748" s="58"/>
      <c r="G8748" s="44"/>
      <c r="H8748" s="45"/>
      <c r="I8748" s="45"/>
      <c r="J8748" s="40" t="str">
        <f t="shared" si="836"/>
        <v/>
      </c>
      <c r="K8748" s="39" t="str">
        <f t="shared" si="834"/>
        <v/>
      </c>
      <c r="AB8748" s="17" t="str">
        <f t="shared" si="833"/>
        <v>-1</v>
      </c>
      <c r="AC8748" s="17">
        <f>IFERROR(INDEX(Factors!$C$59:$C$70,MATCH(AB8748,Factors!$B$59:$B$70,1),1),0)</f>
        <v>0</v>
      </c>
      <c r="AD8748" s="17">
        <f t="shared" si="837"/>
        <v>0</v>
      </c>
      <c r="AE8748" s="17">
        <f>IFERROR(INDEX(Factors!$B$6:$B$15,MATCH('INPUT - Census'!E8748,Factors!$C$6:$C$15,0),1),0)</f>
        <v>0</v>
      </c>
      <c r="AF8748" s="18">
        <f>IFERROR(INDEX(Factors!$B$16:$B$39,MATCH('INPUT - Census'!C8748,Factors!$C$16:$C$35,0),1),0)</f>
        <v>0</v>
      </c>
      <c r="AG8748" s="19">
        <f>IFERROR(INDEX(Factors!$B$40:$B$44,MATCH('INPUT - Census'!F8748,Factors!$C$40:$C$44,0),1),0)</f>
        <v>0</v>
      </c>
      <c r="AH8748" s="21" t="str">
        <f t="shared" si="838"/>
        <v/>
      </c>
      <c r="AI8748" s="1" t="str">
        <f>IFERROR(VLOOKUP(H8748,Factors!$C$45:$D$48,2,0),"")</f>
        <v/>
      </c>
      <c r="AJ8748" t="b">
        <f t="shared" si="835"/>
        <v>0</v>
      </c>
    </row>
    <row r="8749" spans="2:36" ht="15" customHeight="1" x14ac:dyDescent="0.3">
      <c r="B8749" s="70"/>
      <c r="C8749" s="58"/>
      <c r="D8749" s="63"/>
      <c r="E8749" s="58"/>
      <c r="F8749" s="58"/>
      <c r="G8749" s="44"/>
      <c r="H8749" s="45"/>
      <c r="I8749" s="45"/>
      <c r="J8749" s="40" t="str">
        <f t="shared" si="836"/>
        <v/>
      </c>
      <c r="K8749" s="39" t="str">
        <f t="shared" si="834"/>
        <v/>
      </c>
      <c r="AB8749" s="17" t="str">
        <f t="shared" si="833"/>
        <v>-1</v>
      </c>
      <c r="AC8749" s="17">
        <f>IFERROR(INDEX(Factors!$C$59:$C$70,MATCH(AB8749,Factors!$B$59:$B$70,1),1),0)</f>
        <v>0</v>
      </c>
      <c r="AD8749" s="17">
        <f t="shared" si="837"/>
        <v>0</v>
      </c>
      <c r="AE8749" s="17">
        <f>IFERROR(INDEX(Factors!$B$6:$B$15,MATCH('INPUT - Census'!E8749,Factors!$C$6:$C$15,0),1),0)</f>
        <v>0</v>
      </c>
      <c r="AF8749" s="18">
        <f>IFERROR(INDEX(Factors!$B$16:$B$39,MATCH('INPUT - Census'!C8749,Factors!$C$16:$C$35,0),1),0)</f>
        <v>0</v>
      </c>
      <c r="AG8749" s="19">
        <f>IFERROR(INDEX(Factors!$B$40:$B$44,MATCH('INPUT - Census'!F8749,Factors!$C$40:$C$44,0),1),0)</f>
        <v>0</v>
      </c>
      <c r="AH8749" s="21" t="str">
        <f t="shared" si="838"/>
        <v/>
      </c>
      <c r="AI8749" s="1" t="str">
        <f>IFERROR(VLOOKUP(H8749,Factors!$C$45:$D$48,2,0),"")</f>
        <v/>
      </c>
      <c r="AJ8749" t="b">
        <f t="shared" si="835"/>
        <v>0</v>
      </c>
    </row>
    <row r="8750" spans="2:36" ht="15" customHeight="1" x14ac:dyDescent="0.3">
      <c r="B8750" s="70"/>
      <c r="C8750" s="58"/>
      <c r="D8750" s="63"/>
      <c r="E8750" s="58"/>
      <c r="F8750" s="58"/>
      <c r="G8750" s="44"/>
      <c r="H8750" s="45"/>
      <c r="I8750" s="45"/>
      <c r="J8750" s="40" t="str">
        <f t="shared" si="836"/>
        <v/>
      </c>
      <c r="K8750" s="39" t="str">
        <f t="shared" si="834"/>
        <v/>
      </c>
      <c r="AB8750" s="17" t="str">
        <f t="shared" si="833"/>
        <v>-1</v>
      </c>
      <c r="AC8750" s="17">
        <f>IFERROR(INDEX(Factors!$C$59:$C$70,MATCH(AB8750,Factors!$B$59:$B$70,1),1),0)</f>
        <v>0</v>
      </c>
      <c r="AD8750" s="17">
        <f t="shared" si="837"/>
        <v>0</v>
      </c>
      <c r="AE8750" s="17">
        <f>IFERROR(INDEX(Factors!$B$6:$B$15,MATCH('INPUT - Census'!E8750,Factors!$C$6:$C$15,0),1),0)</f>
        <v>0</v>
      </c>
      <c r="AF8750" s="18">
        <f>IFERROR(INDEX(Factors!$B$16:$B$39,MATCH('INPUT - Census'!C8750,Factors!$C$16:$C$35,0),1),0)</f>
        <v>0</v>
      </c>
      <c r="AG8750" s="19">
        <f>IFERROR(INDEX(Factors!$B$40:$B$44,MATCH('INPUT - Census'!F8750,Factors!$C$40:$C$44,0),1),0)</f>
        <v>0</v>
      </c>
      <c r="AH8750" s="21" t="str">
        <f t="shared" si="838"/>
        <v/>
      </c>
      <c r="AI8750" s="1" t="str">
        <f>IFERROR(VLOOKUP(H8750,Factors!$C$45:$D$48,2,0),"")</f>
        <v/>
      </c>
      <c r="AJ8750" t="b">
        <f t="shared" si="835"/>
        <v>0</v>
      </c>
    </row>
    <row r="8751" spans="2:36" ht="15" customHeight="1" x14ac:dyDescent="0.3">
      <c r="B8751" s="70"/>
      <c r="C8751" s="58"/>
      <c r="D8751" s="63"/>
      <c r="E8751" s="58"/>
      <c r="F8751" s="58"/>
      <c r="G8751" s="44"/>
      <c r="H8751" s="45"/>
      <c r="I8751" s="45"/>
      <c r="J8751" s="40" t="str">
        <f t="shared" si="836"/>
        <v/>
      </c>
      <c r="K8751" s="39" t="str">
        <f t="shared" si="834"/>
        <v/>
      </c>
      <c r="AB8751" s="17" t="str">
        <f t="shared" si="833"/>
        <v>-1</v>
      </c>
      <c r="AC8751" s="17">
        <f>IFERROR(INDEX(Factors!$C$59:$C$70,MATCH(AB8751,Factors!$B$59:$B$70,1),1),0)</f>
        <v>0</v>
      </c>
      <c r="AD8751" s="17">
        <f t="shared" si="837"/>
        <v>0</v>
      </c>
      <c r="AE8751" s="17">
        <f>IFERROR(INDEX(Factors!$B$6:$B$15,MATCH('INPUT - Census'!E8751,Factors!$C$6:$C$15,0),1),0)</f>
        <v>0</v>
      </c>
      <c r="AF8751" s="18">
        <f>IFERROR(INDEX(Factors!$B$16:$B$39,MATCH('INPUT - Census'!C8751,Factors!$C$16:$C$35,0),1),0)</f>
        <v>0</v>
      </c>
      <c r="AG8751" s="19">
        <f>IFERROR(INDEX(Factors!$B$40:$B$44,MATCH('INPUT - Census'!F8751,Factors!$C$40:$C$44,0),1),0)</f>
        <v>0</v>
      </c>
      <c r="AH8751" s="21" t="str">
        <f t="shared" si="838"/>
        <v/>
      </c>
      <c r="AI8751" s="1" t="str">
        <f>IFERROR(VLOOKUP(H8751,Factors!$C$45:$D$48,2,0),"")</f>
        <v/>
      </c>
      <c r="AJ8751" t="b">
        <f t="shared" si="835"/>
        <v>0</v>
      </c>
    </row>
    <row r="8752" spans="2:36" ht="15" customHeight="1" x14ac:dyDescent="0.3">
      <c r="B8752" s="70"/>
      <c r="C8752" s="58"/>
      <c r="D8752" s="63"/>
      <c r="E8752" s="58"/>
      <c r="F8752" s="58"/>
      <c r="G8752" s="44"/>
      <c r="H8752" s="45"/>
      <c r="I8752" s="45"/>
      <c r="J8752" s="40" t="str">
        <f t="shared" si="836"/>
        <v/>
      </c>
      <c r="K8752" s="39" t="str">
        <f t="shared" si="834"/>
        <v/>
      </c>
      <c r="AB8752" s="17" t="str">
        <f t="shared" si="833"/>
        <v>-1</v>
      </c>
      <c r="AC8752" s="17">
        <f>IFERROR(INDEX(Factors!$C$59:$C$70,MATCH(AB8752,Factors!$B$59:$B$70,1),1),0)</f>
        <v>0</v>
      </c>
      <c r="AD8752" s="17">
        <f t="shared" si="837"/>
        <v>0</v>
      </c>
      <c r="AE8752" s="17">
        <f>IFERROR(INDEX(Factors!$B$6:$B$15,MATCH('INPUT - Census'!E8752,Factors!$C$6:$C$15,0),1),0)</f>
        <v>0</v>
      </c>
      <c r="AF8752" s="18">
        <f>IFERROR(INDEX(Factors!$B$16:$B$39,MATCH('INPUT - Census'!C8752,Factors!$C$16:$C$35,0),1),0)</f>
        <v>0</v>
      </c>
      <c r="AG8752" s="19">
        <f>IFERROR(INDEX(Factors!$B$40:$B$44,MATCH('INPUT - Census'!F8752,Factors!$C$40:$C$44,0),1),0)</f>
        <v>0</v>
      </c>
      <c r="AH8752" s="21" t="str">
        <f t="shared" si="838"/>
        <v/>
      </c>
      <c r="AI8752" s="1" t="str">
        <f>IFERROR(VLOOKUP(H8752,Factors!$C$45:$D$48,2,0),"")</f>
        <v/>
      </c>
      <c r="AJ8752" t="b">
        <f t="shared" si="835"/>
        <v>0</v>
      </c>
    </row>
    <row r="8753" spans="2:36" ht="15" customHeight="1" x14ac:dyDescent="0.3">
      <c r="B8753" s="70"/>
      <c r="C8753" s="58"/>
      <c r="D8753" s="63"/>
      <c r="E8753" s="58"/>
      <c r="F8753" s="58"/>
      <c r="G8753" s="44"/>
      <c r="H8753" s="45"/>
      <c r="I8753" s="45"/>
      <c r="J8753" s="40" t="str">
        <f t="shared" si="836"/>
        <v/>
      </c>
      <c r="K8753" s="39" t="str">
        <f t="shared" si="834"/>
        <v/>
      </c>
      <c r="AB8753" s="17" t="str">
        <f t="shared" si="833"/>
        <v>-1</v>
      </c>
      <c r="AC8753" s="17">
        <f>IFERROR(INDEX(Factors!$C$59:$C$70,MATCH(AB8753,Factors!$B$59:$B$70,1),1),0)</f>
        <v>0</v>
      </c>
      <c r="AD8753" s="17">
        <f t="shared" si="837"/>
        <v>0</v>
      </c>
      <c r="AE8753" s="17">
        <f>IFERROR(INDEX(Factors!$B$6:$B$15,MATCH('INPUT - Census'!E8753,Factors!$C$6:$C$15,0),1),0)</f>
        <v>0</v>
      </c>
      <c r="AF8753" s="18">
        <f>IFERROR(INDEX(Factors!$B$16:$B$39,MATCH('INPUT - Census'!C8753,Factors!$C$16:$C$35,0),1),0)</f>
        <v>0</v>
      </c>
      <c r="AG8753" s="19">
        <f>IFERROR(INDEX(Factors!$B$40:$B$44,MATCH('INPUT - Census'!F8753,Factors!$C$40:$C$44,0),1),0)</f>
        <v>0</v>
      </c>
      <c r="AH8753" s="21" t="str">
        <f t="shared" si="838"/>
        <v/>
      </c>
      <c r="AI8753" s="1" t="str">
        <f>IFERROR(VLOOKUP(H8753,Factors!$C$45:$D$48,2,0),"")</f>
        <v/>
      </c>
      <c r="AJ8753" t="b">
        <f t="shared" si="835"/>
        <v>0</v>
      </c>
    </row>
    <row r="8754" spans="2:36" ht="15" customHeight="1" x14ac:dyDescent="0.3">
      <c r="B8754" s="70"/>
      <c r="C8754" s="58"/>
      <c r="D8754" s="63"/>
      <c r="E8754" s="58"/>
      <c r="F8754" s="58"/>
      <c r="G8754" s="44"/>
      <c r="H8754" s="45"/>
      <c r="I8754" s="45"/>
      <c r="J8754" s="40" t="str">
        <f t="shared" si="836"/>
        <v/>
      </c>
      <c r="K8754" s="39" t="str">
        <f t="shared" si="834"/>
        <v/>
      </c>
      <c r="AB8754" s="17" t="str">
        <f t="shared" si="833"/>
        <v>-1</v>
      </c>
      <c r="AC8754" s="17">
        <f>IFERROR(INDEX(Factors!$C$59:$C$70,MATCH(AB8754,Factors!$B$59:$B$70,1),1),0)</f>
        <v>0</v>
      </c>
      <c r="AD8754" s="17">
        <f t="shared" si="837"/>
        <v>0</v>
      </c>
      <c r="AE8754" s="17">
        <f>IFERROR(INDEX(Factors!$B$6:$B$15,MATCH('INPUT - Census'!E8754,Factors!$C$6:$C$15,0),1),0)</f>
        <v>0</v>
      </c>
      <c r="AF8754" s="18">
        <f>IFERROR(INDEX(Factors!$B$16:$B$39,MATCH('INPUT - Census'!C8754,Factors!$C$16:$C$35,0),1),0)</f>
        <v>0</v>
      </c>
      <c r="AG8754" s="19">
        <f>IFERROR(INDEX(Factors!$B$40:$B$44,MATCH('INPUT - Census'!F8754,Factors!$C$40:$C$44,0),1),0)</f>
        <v>0</v>
      </c>
      <c r="AH8754" s="21" t="str">
        <f t="shared" si="838"/>
        <v/>
      </c>
      <c r="AI8754" s="1" t="str">
        <f>IFERROR(VLOOKUP(H8754,Factors!$C$45:$D$48,2,0),"")</f>
        <v/>
      </c>
      <c r="AJ8754" t="b">
        <f t="shared" si="835"/>
        <v>0</v>
      </c>
    </row>
    <row r="8755" spans="2:36" ht="15" customHeight="1" x14ac:dyDescent="0.3">
      <c r="B8755" s="70"/>
      <c r="C8755" s="58"/>
      <c r="D8755" s="63"/>
      <c r="E8755" s="58"/>
      <c r="F8755" s="58"/>
      <c r="G8755" s="44"/>
      <c r="H8755" s="45"/>
      <c r="I8755" s="45"/>
      <c r="J8755" s="40" t="str">
        <f t="shared" si="836"/>
        <v/>
      </c>
      <c r="K8755" s="39" t="str">
        <f t="shared" si="834"/>
        <v/>
      </c>
      <c r="AB8755" s="17" t="str">
        <f t="shared" si="833"/>
        <v>-1</v>
      </c>
      <c r="AC8755" s="17">
        <f>IFERROR(INDEX(Factors!$C$59:$C$70,MATCH(AB8755,Factors!$B$59:$B$70,1),1),0)</f>
        <v>0</v>
      </c>
      <c r="AD8755" s="17">
        <f t="shared" si="837"/>
        <v>0</v>
      </c>
      <c r="AE8755" s="17">
        <f>IFERROR(INDEX(Factors!$B$6:$B$15,MATCH('INPUT - Census'!E8755,Factors!$C$6:$C$15,0),1),0)</f>
        <v>0</v>
      </c>
      <c r="AF8755" s="18">
        <f>IFERROR(INDEX(Factors!$B$16:$B$39,MATCH('INPUT - Census'!C8755,Factors!$C$16:$C$35,0),1),0)</f>
        <v>0</v>
      </c>
      <c r="AG8755" s="19">
        <f>IFERROR(INDEX(Factors!$B$40:$B$44,MATCH('INPUT - Census'!F8755,Factors!$C$40:$C$44,0),1),0)</f>
        <v>0</v>
      </c>
      <c r="AH8755" s="21" t="str">
        <f t="shared" si="838"/>
        <v/>
      </c>
      <c r="AI8755" s="1" t="str">
        <f>IFERROR(VLOOKUP(H8755,Factors!$C$45:$D$48,2,0),"")</f>
        <v/>
      </c>
      <c r="AJ8755" t="b">
        <f t="shared" si="835"/>
        <v>0</v>
      </c>
    </row>
    <row r="8756" spans="2:36" ht="15" customHeight="1" x14ac:dyDescent="0.3">
      <c r="B8756" s="70"/>
      <c r="C8756" s="58"/>
      <c r="D8756" s="63"/>
      <c r="E8756" s="58"/>
      <c r="F8756" s="58"/>
      <c r="G8756" s="44"/>
      <c r="H8756" s="45"/>
      <c r="I8756" s="45"/>
      <c r="J8756" s="40" t="str">
        <f t="shared" si="836"/>
        <v/>
      </c>
      <c r="K8756" s="39" t="str">
        <f t="shared" si="834"/>
        <v/>
      </c>
      <c r="AB8756" s="17" t="str">
        <f t="shared" si="833"/>
        <v>-1</v>
      </c>
      <c r="AC8756" s="17">
        <f>IFERROR(INDEX(Factors!$C$59:$C$70,MATCH(AB8756,Factors!$B$59:$B$70,1),1),0)</f>
        <v>0</v>
      </c>
      <c r="AD8756" s="17">
        <f t="shared" si="837"/>
        <v>0</v>
      </c>
      <c r="AE8756" s="17">
        <f>IFERROR(INDEX(Factors!$B$6:$B$15,MATCH('INPUT - Census'!E8756,Factors!$C$6:$C$15,0),1),0)</f>
        <v>0</v>
      </c>
      <c r="AF8756" s="18">
        <f>IFERROR(INDEX(Factors!$B$16:$B$39,MATCH('INPUT - Census'!C8756,Factors!$C$16:$C$35,0),1),0)</f>
        <v>0</v>
      </c>
      <c r="AG8756" s="19">
        <f>IFERROR(INDEX(Factors!$B$40:$B$44,MATCH('INPUT - Census'!F8756,Factors!$C$40:$C$44,0),1),0)</f>
        <v>0</v>
      </c>
      <c r="AH8756" s="21" t="str">
        <f t="shared" si="838"/>
        <v/>
      </c>
      <c r="AI8756" s="1" t="str">
        <f>IFERROR(VLOOKUP(H8756,Factors!$C$45:$D$48,2,0),"")</f>
        <v/>
      </c>
      <c r="AJ8756" t="b">
        <f t="shared" si="835"/>
        <v>0</v>
      </c>
    </row>
    <row r="8757" spans="2:36" ht="15" customHeight="1" x14ac:dyDescent="0.3">
      <c r="B8757" s="70"/>
      <c r="C8757" s="58"/>
      <c r="D8757" s="63"/>
      <c r="E8757" s="58"/>
      <c r="F8757" s="58"/>
      <c r="G8757" s="44"/>
      <c r="H8757" s="45"/>
      <c r="I8757" s="45"/>
      <c r="J8757" s="40" t="str">
        <f t="shared" si="836"/>
        <v/>
      </c>
      <c r="K8757" s="39" t="str">
        <f t="shared" si="834"/>
        <v/>
      </c>
      <c r="AB8757" s="17" t="str">
        <f t="shared" si="833"/>
        <v>-1</v>
      </c>
      <c r="AC8757" s="17">
        <f>IFERROR(INDEX(Factors!$C$59:$C$70,MATCH(AB8757,Factors!$B$59:$B$70,1),1),0)</f>
        <v>0</v>
      </c>
      <c r="AD8757" s="17">
        <f t="shared" si="837"/>
        <v>0</v>
      </c>
      <c r="AE8757" s="17">
        <f>IFERROR(INDEX(Factors!$B$6:$B$15,MATCH('INPUT - Census'!E8757,Factors!$C$6:$C$15,0),1),0)</f>
        <v>0</v>
      </c>
      <c r="AF8757" s="18">
        <f>IFERROR(INDEX(Factors!$B$16:$B$39,MATCH('INPUT - Census'!C8757,Factors!$C$16:$C$35,0),1),0)</f>
        <v>0</v>
      </c>
      <c r="AG8757" s="19">
        <f>IFERROR(INDEX(Factors!$B$40:$B$44,MATCH('INPUT - Census'!F8757,Factors!$C$40:$C$44,0),1),0)</f>
        <v>0</v>
      </c>
      <c r="AH8757" s="21" t="str">
        <f t="shared" si="838"/>
        <v/>
      </c>
      <c r="AI8757" s="1" t="str">
        <f>IFERROR(VLOOKUP(H8757,Factors!$C$45:$D$48,2,0),"")</f>
        <v/>
      </c>
      <c r="AJ8757" t="b">
        <f t="shared" si="835"/>
        <v>0</v>
      </c>
    </row>
    <row r="8758" spans="2:36" ht="15" customHeight="1" x14ac:dyDescent="0.3">
      <c r="B8758" s="70"/>
      <c r="C8758" s="58"/>
      <c r="D8758" s="63"/>
      <c r="E8758" s="58"/>
      <c r="F8758" s="58"/>
      <c r="G8758" s="44"/>
      <c r="H8758" s="45"/>
      <c r="I8758" s="45"/>
      <c r="J8758" s="40" t="str">
        <f t="shared" si="836"/>
        <v/>
      </c>
      <c r="K8758" s="39" t="str">
        <f t="shared" si="834"/>
        <v/>
      </c>
      <c r="AB8758" s="17" t="str">
        <f t="shared" si="833"/>
        <v>-1</v>
      </c>
      <c r="AC8758" s="17">
        <f>IFERROR(INDEX(Factors!$C$59:$C$70,MATCH(AB8758,Factors!$B$59:$B$70,1),1),0)</f>
        <v>0</v>
      </c>
      <c r="AD8758" s="17">
        <f t="shared" si="837"/>
        <v>0</v>
      </c>
      <c r="AE8758" s="17">
        <f>IFERROR(INDEX(Factors!$B$6:$B$15,MATCH('INPUT - Census'!E8758,Factors!$C$6:$C$15,0),1),0)</f>
        <v>0</v>
      </c>
      <c r="AF8758" s="18">
        <f>IFERROR(INDEX(Factors!$B$16:$B$39,MATCH('INPUT - Census'!C8758,Factors!$C$16:$C$35,0),1),0)</f>
        <v>0</v>
      </c>
      <c r="AG8758" s="19">
        <f>IFERROR(INDEX(Factors!$B$40:$B$44,MATCH('INPUT - Census'!F8758,Factors!$C$40:$C$44,0),1),0)</f>
        <v>0</v>
      </c>
      <c r="AH8758" s="21" t="str">
        <f t="shared" si="838"/>
        <v/>
      </c>
      <c r="AI8758" s="1" t="str">
        <f>IFERROR(VLOOKUP(H8758,Factors!$C$45:$D$48,2,0),"")</f>
        <v/>
      </c>
      <c r="AJ8758" t="b">
        <f t="shared" si="835"/>
        <v>0</v>
      </c>
    </row>
    <row r="8759" spans="2:36" ht="15" customHeight="1" x14ac:dyDescent="0.3">
      <c r="B8759" s="70"/>
      <c r="C8759" s="58"/>
      <c r="D8759" s="63"/>
      <c r="E8759" s="58"/>
      <c r="F8759" s="58"/>
      <c r="G8759" s="44"/>
      <c r="H8759" s="45"/>
      <c r="I8759" s="45"/>
      <c r="J8759" s="40" t="str">
        <f t="shared" si="836"/>
        <v/>
      </c>
      <c r="K8759" s="39" t="str">
        <f t="shared" si="834"/>
        <v/>
      </c>
      <c r="AB8759" s="17" t="str">
        <f t="shared" ref="AB8759:AB8822" si="839">IF( AND(ISNUMBER(J8759),J8759&gt;=0,J8759&lt;=100), J8759, "-1" )</f>
        <v>-1</v>
      </c>
      <c r="AC8759" s="17">
        <f>IFERROR(INDEX(Factors!$C$59:$C$70,MATCH(AB8759,Factors!$B$59:$B$70,1),1),0)</f>
        <v>0</v>
      </c>
      <c r="AD8759" s="17">
        <f t="shared" si="837"/>
        <v>0</v>
      </c>
      <c r="AE8759" s="17">
        <f>IFERROR(INDEX(Factors!$B$6:$B$15,MATCH('INPUT - Census'!E8759,Factors!$C$6:$C$15,0),1),0)</f>
        <v>0</v>
      </c>
      <c r="AF8759" s="18">
        <f>IFERROR(INDEX(Factors!$B$16:$B$39,MATCH('INPUT - Census'!C8759,Factors!$C$16:$C$35,0),1),0)</f>
        <v>0</v>
      </c>
      <c r="AG8759" s="19">
        <f>IFERROR(INDEX(Factors!$B$40:$B$44,MATCH('INPUT - Census'!F8759,Factors!$C$40:$C$44,0),1),0)</f>
        <v>0</v>
      </c>
      <c r="AH8759" s="21" t="str">
        <f t="shared" si="838"/>
        <v/>
      </c>
      <c r="AI8759" s="1" t="str">
        <f>IFERROR(VLOOKUP(H8759,Factors!$C$45:$D$48,2,0),"")</f>
        <v/>
      </c>
      <c r="AJ8759" t="b">
        <f t="shared" si="835"/>
        <v>0</v>
      </c>
    </row>
    <row r="8760" spans="2:36" ht="15" customHeight="1" x14ac:dyDescent="0.3">
      <c r="B8760" s="70"/>
      <c r="C8760" s="58"/>
      <c r="D8760" s="63"/>
      <c r="E8760" s="58"/>
      <c r="F8760" s="58"/>
      <c r="G8760" s="44"/>
      <c r="H8760" s="45"/>
      <c r="I8760" s="45"/>
      <c r="J8760" s="40" t="str">
        <f t="shared" si="836"/>
        <v/>
      </c>
      <c r="K8760" s="39" t="str">
        <f t="shared" si="834"/>
        <v/>
      </c>
      <c r="AB8760" s="17" t="str">
        <f t="shared" si="839"/>
        <v>-1</v>
      </c>
      <c r="AC8760" s="17">
        <f>IFERROR(INDEX(Factors!$C$59:$C$70,MATCH(AB8760,Factors!$B$59:$B$70,1),1),0)</f>
        <v>0</v>
      </c>
      <c r="AD8760" s="17">
        <f t="shared" si="837"/>
        <v>0</v>
      </c>
      <c r="AE8760" s="17">
        <f>IFERROR(INDEX(Factors!$B$6:$B$15,MATCH('INPUT - Census'!E8760,Factors!$C$6:$C$15,0),1),0)</f>
        <v>0</v>
      </c>
      <c r="AF8760" s="18">
        <f>IFERROR(INDEX(Factors!$B$16:$B$39,MATCH('INPUT - Census'!C8760,Factors!$C$16:$C$35,0),1),0)</f>
        <v>0</v>
      </c>
      <c r="AG8760" s="19">
        <f>IFERROR(INDEX(Factors!$B$40:$B$44,MATCH('INPUT - Census'!F8760,Factors!$C$40:$C$44,0),1),0)</f>
        <v>0</v>
      </c>
      <c r="AH8760" s="21" t="str">
        <f t="shared" si="838"/>
        <v/>
      </c>
      <c r="AI8760" s="1" t="str">
        <f>IFERROR(VLOOKUP(H8760,Factors!$C$45:$D$48,2,0),"")</f>
        <v/>
      </c>
      <c r="AJ8760" t="b">
        <f t="shared" si="835"/>
        <v>0</v>
      </c>
    </row>
    <row r="8761" spans="2:36" ht="15" customHeight="1" x14ac:dyDescent="0.3">
      <c r="B8761" s="70"/>
      <c r="C8761" s="58"/>
      <c r="D8761" s="63"/>
      <c r="E8761" s="58"/>
      <c r="F8761" s="58"/>
      <c r="G8761" s="44"/>
      <c r="H8761" s="45"/>
      <c r="I8761" s="45"/>
      <c r="J8761" s="40" t="str">
        <f t="shared" si="836"/>
        <v/>
      </c>
      <c r="K8761" s="39" t="str">
        <f t="shared" si="834"/>
        <v/>
      </c>
      <c r="AB8761" s="17" t="str">
        <f t="shared" si="839"/>
        <v>-1</v>
      </c>
      <c r="AC8761" s="17">
        <f>IFERROR(INDEX(Factors!$C$59:$C$70,MATCH(AB8761,Factors!$B$59:$B$70,1),1),0)</f>
        <v>0</v>
      </c>
      <c r="AD8761" s="17">
        <f t="shared" si="837"/>
        <v>0</v>
      </c>
      <c r="AE8761" s="17">
        <f>IFERROR(INDEX(Factors!$B$6:$B$15,MATCH('INPUT - Census'!E8761,Factors!$C$6:$C$15,0),1),0)</f>
        <v>0</v>
      </c>
      <c r="AF8761" s="18">
        <f>IFERROR(INDEX(Factors!$B$16:$B$39,MATCH('INPUT - Census'!C8761,Factors!$C$16:$C$35,0),1),0)</f>
        <v>0</v>
      </c>
      <c r="AG8761" s="19">
        <f>IFERROR(INDEX(Factors!$B$40:$B$44,MATCH('INPUT - Census'!F8761,Factors!$C$40:$C$44,0),1),0)</f>
        <v>0</v>
      </c>
      <c r="AH8761" s="21" t="str">
        <f t="shared" si="838"/>
        <v/>
      </c>
      <c r="AI8761" s="1" t="str">
        <f>IFERROR(VLOOKUP(H8761,Factors!$C$45:$D$48,2,0),"")</f>
        <v/>
      </c>
      <c r="AJ8761" t="b">
        <f t="shared" si="835"/>
        <v>0</v>
      </c>
    </row>
    <row r="8762" spans="2:36" ht="15" customHeight="1" x14ac:dyDescent="0.3">
      <c r="B8762" s="70"/>
      <c r="C8762" s="58"/>
      <c r="D8762" s="63"/>
      <c r="E8762" s="58"/>
      <c r="F8762" s="58"/>
      <c r="G8762" s="44"/>
      <c r="H8762" s="45"/>
      <c r="I8762" s="45"/>
      <c r="J8762" s="40" t="str">
        <f t="shared" si="836"/>
        <v/>
      </c>
      <c r="K8762" s="39" t="str">
        <f t="shared" si="834"/>
        <v/>
      </c>
      <c r="AB8762" s="17" t="str">
        <f t="shared" si="839"/>
        <v>-1</v>
      </c>
      <c r="AC8762" s="17">
        <f>IFERROR(INDEX(Factors!$C$59:$C$70,MATCH(AB8762,Factors!$B$59:$B$70,1),1),0)</f>
        <v>0</v>
      </c>
      <c r="AD8762" s="17">
        <f t="shared" si="837"/>
        <v>0</v>
      </c>
      <c r="AE8762" s="17">
        <f>IFERROR(INDEX(Factors!$B$6:$B$15,MATCH('INPUT - Census'!E8762,Factors!$C$6:$C$15,0),1),0)</f>
        <v>0</v>
      </c>
      <c r="AF8762" s="18">
        <f>IFERROR(INDEX(Factors!$B$16:$B$39,MATCH('INPUT - Census'!C8762,Factors!$C$16:$C$35,0),1),0)</f>
        <v>0</v>
      </c>
      <c r="AG8762" s="19">
        <f>IFERROR(INDEX(Factors!$B$40:$B$44,MATCH('INPUT - Census'!F8762,Factors!$C$40:$C$44,0),1),0)</f>
        <v>0</v>
      </c>
      <c r="AH8762" s="21" t="str">
        <f t="shared" si="838"/>
        <v/>
      </c>
      <c r="AI8762" s="1" t="str">
        <f>IFERROR(VLOOKUP(H8762,Factors!$C$45:$D$48,2,0),"")</f>
        <v/>
      </c>
      <c r="AJ8762" t="b">
        <f t="shared" si="835"/>
        <v>0</v>
      </c>
    </row>
    <row r="8763" spans="2:36" ht="15" customHeight="1" x14ac:dyDescent="0.3">
      <c r="B8763" s="70"/>
      <c r="C8763" s="58"/>
      <c r="D8763" s="63"/>
      <c r="E8763" s="58"/>
      <c r="F8763" s="58"/>
      <c r="G8763" s="44"/>
      <c r="H8763" s="45"/>
      <c r="I8763" s="45"/>
      <c r="J8763" s="40" t="str">
        <f t="shared" si="836"/>
        <v/>
      </c>
      <c r="K8763" s="39" t="str">
        <f t="shared" si="834"/>
        <v/>
      </c>
      <c r="AB8763" s="17" t="str">
        <f t="shared" si="839"/>
        <v>-1</v>
      </c>
      <c r="AC8763" s="17">
        <f>IFERROR(INDEX(Factors!$C$59:$C$70,MATCH(AB8763,Factors!$B$59:$B$70,1),1),0)</f>
        <v>0</v>
      </c>
      <c r="AD8763" s="17">
        <f t="shared" si="837"/>
        <v>0</v>
      </c>
      <c r="AE8763" s="17">
        <f>IFERROR(INDEX(Factors!$B$6:$B$15,MATCH('INPUT - Census'!E8763,Factors!$C$6:$C$15,0),1),0)</f>
        <v>0</v>
      </c>
      <c r="AF8763" s="18">
        <f>IFERROR(INDEX(Factors!$B$16:$B$39,MATCH('INPUT - Census'!C8763,Factors!$C$16:$C$35,0),1),0)</f>
        <v>0</v>
      </c>
      <c r="AG8763" s="19">
        <f>IFERROR(INDEX(Factors!$B$40:$B$44,MATCH('INPUT - Census'!F8763,Factors!$C$40:$C$44,0),1),0)</f>
        <v>0</v>
      </c>
      <c r="AH8763" s="21" t="str">
        <f t="shared" si="838"/>
        <v/>
      </c>
      <c r="AI8763" s="1" t="str">
        <f>IFERROR(VLOOKUP(H8763,Factors!$C$45:$D$48,2,0),"")</f>
        <v/>
      </c>
      <c r="AJ8763" t="b">
        <f t="shared" si="835"/>
        <v>0</v>
      </c>
    </row>
    <row r="8764" spans="2:36" ht="15" customHeight="1" x14ac:dyDescent="0.3">
      <c r="B8764" s="70"/>
      <c r="C8764" s="58"/>
      <c r="D8764" s="63"/>
      <c r="E8764" s="58"/>
      <c r="F8764" s="58"/>
      <c r="G8764" s="44"/>
      <c r="H8764" s="45"/>
      <c r="I8764" s="45"/>
      <c r="J8764" s="40" t="str">
        <f t="shared" si="836"/>
        <v/>
      </c>
      <c r="K8764" s="39" t="str">
        <f t="shared" si="834"/>
        <v/>
      </c>
      <c r="AB8764" s="17" t="str">
        <f t="shared" si="839"/>
        <v>-1</v>
      </c>
      <c r="AC8764" s="17">
        <f>IFERROR(INDEX(Factors!$C$59:$C$70,MATCH(AB8764,Factors!$B$59:$B$70,1),1),0)</f>
        <v>0</v>
      </c>
      <c r="AD8764" s="17">
        <f t="shared" si="837"/>
        <v>0</v>
      </c>
      <c r="AE8764" s="17">
        <f>IFERROR(INDEX(Factors!$B$6:$B$15,MATCH('INPUT - Census'!E8764,Factors!$C$6:$C$15,0),1),0)</f>
        <v>0</v>
      </c>
      <c r="AF8764" s="18">
        <f>IFERROR(INDEX(Factors!$B$16:$B$39,MATCH('INPUT - Census'!C8764,Factors!$C$16:$C$35,0),1),0)</f>
        <v>0</v>
      </c>
      <c r="AG8764" s="19">
        <f>IFERROR(INDEX(Factors!$B$40:$B$44,MATCH('INPUT - Census'!F8764,Factors!$C$40:$C$44,0),1),0)</f>
        <v>0</v>
      </c>
      <c r="AH8764" s="21" t="str">
        <f t="shared" si="838"/>
        <v/>
      </c>
      <c r="AI8764" s="1" t="str">
        <f>IFERROR(VLOOKUP(H8764,Factors!$C$45:$D$48,2,0),"")</f>
        <v/>
      </c>
      <c r="AJ8764" t="b">
        <f t="shared" si="835"/>
        <v>0</v>
      </c>
    </row>
    <row r="8765" spans="2:36" ht="15" customHeight="1" x14ac:dyDescent="0.3">
      <c r="B8765" s="70"/>
      <c r="C8765" s="58"/>
      <c r="D8765" s="63"/>
      <c r="E8765" s="58"/>
      <c r="F8765" s="58"/>
      <c r="G8765" s="44"/>
      <c r="H8765" s="45"/>
      <c r="I8765" s="45"/>
      <c r="J8765" s="40" t="str">
        <f t="shared" si="836"/>
        <v/>
      </c>
      <c r="K8765" s="39" t="str">
        <f t="shared" si="834"/>
        <v/>
      </c>
      <c r="AB8765" s="17" t="str">
        <f t="shared" si="839"/>
        <v>-1</v>
      </c>
      <c r="AC8765" s="17">
        <f>IFERROR(INDEX(Factors!$C$59:$C$70,MATCH(AB8765,Factors!$B$59:$B$70,1),1),0)</f>
        <v>0</v>
      </c>
      <c r="AD8765" s="17">
        <f t="shared" si="837"/>
        <v>0</v>
      </c>
      <c r="AE8765" s="17">
        <f>IFERROR(INDEX(Factors!$B$6:$B$15,MATCH('INPUT - Census'!E8765,Factors!$C$6:$C$15,0),1),0)</f>
        <v>0</v>
      </c>
      <c r="AF8765" s="18">
        <f>IFERROR(INDEX(Factors!$B$16:$B$39,MATCH('INPUT - Census'!C8765,Factors!$C$16:$C$35,0),1),0)</f>
        <v>0</v>
      </c>
      <c r="AG8765" s="19">
        <f>IFERROR(INDEX(Factors!$B$40:$B$44,MATCH('INPUT - Census'!F8765,Factors!$C$40:$C$44,0),1),0)</f>
        <v>0</v>
      </c>
      <c r="AH8765" s="21" t="str">
        <f t="shared" si="838"/>
        <v/>
      </c>
      <c r="AI8765" s="1" t="str">
        <f>IFERROR(VLOOKUP(H8765,Factors!$C$45:$D$48,2,0),"")</f>
        <v/>
      </c>
      <c r="AJ8765" t="b">
        <f t="shared" si="835"/>
        <v>0</v>
      </c>
    </row>
    <row r="8766" spans="2:36" ht="15" customHeight="1" x14ac:dyDescent="0.3">
      <c r="B8766" s="70"/>
      <c r="C8766" s="58"/>
      <c r="D8766" s="63"/>
      <c r="E8766" s="58"/>
      <c r="F8766" s="58"/>
      <c r="G8766" s="44"/>
      <c r="H8766" s="45"/>
      <c r="I8766" s="45"/>
      <c r="J8766" s="40" t="str">
        <f t="shared" si="836"/>
        <v/>
      </c>
      <c r="K8766" s="39" t="str">
        <f t="shared" si="834"/>
        <v/>
      </c>
      <c r="AB8766" s="17" t="str">
        <f t="shared" si="839"/>
        <v>-1</v>
      </c>
      <c r="AC8766" s="17">
        <f>IFERROR(INDEX(Factors!$C$59:$C$70,MATCH(AB8766,Factors!$B$59:$B$70,1),1),0)</f>
        <v>0</v>
      </c>
      <c r="AD8766" s="17">
        <f t="shared" si="837"/>
        <v>0</v>
      </c>
      <c r="AE8766" s="17">
        <f>IFERROR(INDEX(Factors!$B$6:$B$15,MATCH('INPUT - Census'!E8766,Factors!$C$6:$C$15,0),1),0)</f>
        <v>0</v>
      </c>
      <c r="AF8766" s="18">
        <f>IFERROR(INDEX(Factors!$B$16:$B$39,MATCH('INPUT - Census'!C8766,Factors!$C$16:$C$35,0),1),0)</f>
        <v>0</v>
      </c>
      <c r="AG8766" s="19">
        <f>IFERROR(INDEX(Factors!$B$40:$B$44,MATCH('INPUT - Census'!F8766,Factors!$C$40:$C$44,0),1),0)</f>
        <v>0</v>
      </c>
      <c r="AH8766" s="21" t="str">
        <f t="shared" si="838"/>
        <v/>
      </c>
      <c r="AI8766" s="1" t="str">
        <f>IFERROR(VLOOKUP(H8766,Factors!$C$45:$D$48,2,0),"")</f>
        <v/>
      </c>
      <c r="AJ8766" t="b">
        <f t="shared" si="835"/>
        <v>0</v>
      </c>
    </row>
    <row r="8767" spans="2:36" ht="15" customHeight="1" x14ac:dyDescent="0.3">
      <c r="B8767" s="70"/>
      <c r="C8767" s="58"/>
      <c r="D8767" s="63"/>
      <c r="E8767" s="58"/>
      <c r="F8767" s="58"/>
      <c r="G8767" s="44"/>
      <c r="H8767" s="45"/>
      <c r="I8767" s="45"/>
      <c r="J8767" s="40" t="str">
        <f t="shared" si="836"/>
        <v/>
      </c>
      <c r="K8767" s="39" t="str">
        <f t="shared" si="834"/>
        <v/>
      </c>
      <c r="AB8767" s="17" t="str">
        <f t="shared" si="839"/>
        <v>-1</v>
      </c>
      <c r="AC8767" s="17">
        <f>IFERROR(INDEX(Factors!$C$59:$C$70,MATCH(AB8767,Factors!$B$59:$B$70,1),1),0)</f>
        <v>0</v>
      </c>
      <c r="AD8767" s="17">
        <f t="shared" si="837"/>
        <v>0</v>
      </c>
      <c r="AE8767" s="17">
        <f>IFERROR(INDEX(Factors!$B$6:$B$15,MATCH('INPUT - Census'!E8767,Factors!$C$6:$C$15,0),1),0)</f>
        <v>0</v>
      </c>
      <c r="AF8767" s="18">
        <f>IFERROR(INDEX(Factors!$B$16:$B$39,MATCH('INPUT - Census'!C8767,Factors!$C$16:$C$35,0),1),0)</f>
        <v>0</v>
      </c>
      <c r="AG8767" s="19">
        <f>IFERROR(INDEX(Factors!$B$40:$B$44,MATCH('INPUT - Census'!F8767,Factors!$C$40:$C$44,0),1),0)</f>
        <v>0</v>
      </c>
      <c r="AH8767" s="21" t="str">
        <f t="shared" si="838"/>
        <v/>
      </c>
      <c r="AI8767" s="1" t="str">
        <f>IFERROR(VLOOKUP(H8767,Factors!$C$45:$D$48,2,0),"")</f>
        <v/>
      </c>
      <c r="AJ8767" t="b">
        <f t="shared" si="835"/>
        <v>0</v>
      </c>
    </row>
    <row r="8768" spans="2:36" ht="15" customHeight="1" x14ac:dyDescent="0.3">
      <c r="B8768" s="70"/>
      <c r="C8768" s="58"/>
      <c r="D8768" s="63"/>
      <c r="E8768" s="58"/>
      <c r="F8768" s="58"/>
      <c r="G8768" s="44"/>
      <c r="H8768" s="45"/>
      <c r="I8768" s="45"/>
      <c r="J8768" s="40" t="str">
        <f t="shared" si="836"/>
        <v/>
      </c>
      <c r="K8768" s="39" t="str">
        <f t="shared" si="834"/>
        <v/>
      </c>
      <c r="AB8768" s="17" t="str">
        <f t="shared" si="839"/>
        <v>-1</v>
      </c>
      <c r="AC8768" s="17">
        <f>IFERROR(INDEX(Factors!$C$59:$C$70,MATCH(AB8768,Factors!$B$59:$B$70,1),1),0)</f>
        <v>0</v>
      </c>
      <c r="AD8768" s="17">
        <f t="shared" si="837"/>
        <v>0</v>
      </c>
      <c r="AE8768" s="17">
        <f>IFERROR(INDEX(Factors!$B$6:$B$15,MATCH('INPUT - Census'!E8768,Factors!$C$6:$C$15,0),1),0)</f>
        <v>0</v>
      </c>
      <c r="AF8768" s="18">
        <f>IFERROR(INDEX(Factors!$B$16:$B$39,MATCH('INPUT - Census'!C8768,Factors!$C$16:$C$35,0),1),0)</f>
        <v>0</v>
      </c>
      <c r="AG8768" s="19">
        <f>IFERROR(INDEX(Factors!$B$40:$B$44,MATCH('INPUT - Census'!F8768,Factors!$C$40:$C$44,0),1),0)</f>
        <v>0</v>
      </c>
      <c r="AH8768" s="21" t="str">
        <f t="shared" si="838"/>
        <v/>
      </c>
      <c r="AI8768" s="1" t="str">
        <f>IFERROR(VLOOKUP(H8768,Factors!$C$45:$D$48,2,0),"")</f>
        <v/>
      </c>
      <c r="AJ8768" t="b">
        <f t="shared" si="835"/>
        <v>0</v>
      </c>
    </row>
    <row r="8769" spans="2:36" ht="15" customHeight="1" x14ac:dyDescent="0.3">
      <c r="B8769" s="70"/>
      <c r="C8769" s="58"/>
      <c r="D8769" s="63"/>
      <c r="E8769" s="58"/>
      <c r="F8769" s="58"/>
      <c r="G8769" s="44"/>
      <c r="H8769" s="45"/>
      <c r="I8769" s="45"/>
      <c r="J8769" s="40" t="str">
        <f t="shared" si="836"/>
        <v/>
      </c>
      <c r="K8769" s="39" t="str">
        <f t="shared" si="834"/>
        <v/>
      </c>
      <c r="AB8769" s="17" t="str">
        <f t="shared" si="839"/>
        <v>-1</v>
      </c>
      <c r="AC8769" s="17">
        <f>IFERROR(INDEX(Factors!$C$59:$C$70,MATCH(AB8769,Factors!$B$59:$B$70,1),1),0)</f>
        <v>0</v>
      </c>
      <c r="AD8769" s="17">
        <f t="shared" si="837"/>
        <v>0</v>
      </c>
      <c r="AE8769" s="17">
        <f>IFERROR(INDEX(Factors!$B$6:$B$15,MATCH('INPUT - Census'!E8769,Factors!$C$6:$C$15,0),1),0)</f>
        <v>0</v>
      </c>
      <c r="AF8769" s="18">
        <f>IFERROR(INDEX(Factors!$B$16:$B$39,MATCH('INPUT - Census'!C8769,Factors!$C$16:$C$35,0),1),0)</f>
        <v>0</v>
      </c>
      <c r="AG8769" s="19">
        <f>IFERROR(INDEX(Factors!$B$40:$B$44,MATCH('INPUT - Census'!F8769,Factors!$C$40:$C$44,0),1),0)</f>
        <v>0</v>
      </c>
      <c r="AH8769" s="21" t="str">
        <f t="shared" si="838"/>
        <v/>
      </c>
      <c r="AI8769" s="1" t="str">
        <f>IFERROR(VLOOKUP(H8769,Factors!$C$45:$D$48,2,0),"")</f>
        <v/>
      </c>
      <c r="AJ8769" t="b">
        <f t="shared" si="835"/>
        <v>0</v>
      </c>
    </row>
    <row r="8770" spans="2:36" ht="15" customHeight="1" x14ac:dyDescent="0.3">
      <c r="B8770" s="70"/>
      <c r="C8770" s="58"/>
      <c r="D8770" s="63"/>
      <c r="E8770" s="58"/>
      <c r="F8770" s="58"/>
      <c r="G8770" s="44"/>
      <c r="H8770" s="45"/>
      <c r="I8770" s="45"/>
      <c r="J8770" s="40" t="str">
        <f t="shared" si="836"/>
        <v/>
      </c>
      <c r="K8770" s="39" t="str">
        <f t="shared" si="834"/>
        <v/>
      </c>
      <c r="AB8770" s="17" t="str">
        <f t="shared" si="839"/>
        <v>-1</v>
      </c>
      <c r="AC8770" s="17">
        <f>IFERROR(INDEX(Factors!$C$59:$C$70,MATCH(AB8770,Factors!$B$59:$B$70,1),1),0)</f>
        <v>0</v>
      </c>
      <c r="AD8770" s="17">
        <f t="shared" si="837"/>
        <v>0</v>
      </c>
      <c r="AE8770" s="17">
        <f>IFERROR(INDEX(Factors!$B$6:$B$15,MATCH('INPUT - Census'!E8770,Factors!$C$6:$C$15,0),1),0)</f>
        <v>0</v>
      </c>
      <c r="AF8770" s="18">
        <f>IFERROR(INDEX(Factors!$B$16:$B$39,MATCH('INPUT - Census'!C8770,Factors!$C$16:$C$35,0),1),0)</f>
        <v>0</v>
      </c>
      <c r="AG8770" s="19">
        <f>IFERROR(INDEX(Factors!$B$40:$B$44,MATCH('INPUT - Census'!F8770,Factors!$C$40:$C$44,0),1),0)</f>
        <v>0</v>
      </c>
      <c r="AH8770" s="21" t="str">
        <f t="shared" si="838"/>
        <v/>
      </c>
      <c r="AI8770" s="1" t="str">
        <f>IFERROR(VLOOKUP(H8770,Factors!$C$45:$D$48,2,0),"")</f>
        <v/>
      </c>
      <c r="AJ8770" t="b">
        <f t="shared" si="835"/>
        <v>0</v>
      </c>
    </row>
    <row r="8771" spans="2:36" ht="15" customHeight="1" x14ac:dyDescent="0.3">
      <c r="B8771" s="70"/>
      <c r="C8771" s="58"/>
      <c r="D8771" s="63"/>
      <c r="E8771" s="58"/>
      <c r="F8771" s="58"/>
      <c r="G8771" s="44"/>
      <c r="H8771" s="45"/>
      <c r="I8771" s="45"/>
      <c r="J8771" s="40" t="str">
        <f t="shared" si="836"/>
        <v/>
      </c>
      <c r="K8771" s="39" t="str">
        <f t="shared" ref="K8771:K8834" si="840">ValidateMember(B8771:J8771)</f>
        <v/>
      </c>
      <c r="AB8771" s="17" t="str">
        <f t="shared" si="839"/>
        <v>-1</v>
      </c>
      <c r="AC8771" s="17">
        <f>IFERROR(INDEX(Factors!$C$59:$C$70,MATCH(AB8771,Factors!$B$59:$B$70,1),1),0)</f>
        <v>0</v>
      </c>
      <c r="AD8771" s="17">
        <f t="shared" si="837"/>
        <v>0</v>
      </c>
      <c r="AE8771" s="17">
        <f>IFERROR(INDEX(Factors!$B$6:$B$15,MATCH('INPUT - Census'!E8771,Factors!$C$6:$C$15,0),1),0)</f>
        <v>0</v>
      </c>
      <c r="AF8771" s="18">
        <f>IFERROR(INDEX(Factors!$B$16:$B$39,MATCH('INPUT - Census'!C8771,Factors!$C$16:$C$35,0),1),0)</f>
        <v>0</v>
      </c>
      <c r="AG8771" s="19">
        <f>IFERROR(INDEX(Factors!$B$40:$B$44,MATCH('INPUT - Census'!F8771,Factors!$C$40:$C$44,0),1),0)</f>
        <v>0</v>
      </c>
      <c r="AH8771" s="21" t="str">
        <f t="shared" si="838"/>
        <v/>
      </c>
      <c r="AI8771" s="1" t="str">
        <f>IFERROR(VLOOKUP(H8771,Factors!$C$45:$D$48,2,0),"")</f>
        <v/>
      </c>
      <c r="AJ8771" t="b">
        <f t="shared" ref="AJ8771:AJ8834" si="841">K8771=0</f>
        <v>0</v>
      </c>
    </row>
    <row r="8772" spans="2:36" ht="15" customHeight="1" x14ac:dyDescent="0.3">
      <c r="B8772" s="70"/>
      <c r="C8772" s="58"/>
      <c r="D8772" s="63"/>
      <c r="E8772" s="58"/>
      <c r="F8772" s="58"/>
      <c r="G8772" s="44"/>
      <c r="H8772" s="45"/>
      <c r="I8772" s="45"/>
      <c r="J8772" s="40" t="str">
        <f t="shared" si="836"/>
        <v/>
      </c>
      <c r="K8772" s="39" t="str">
        <f t="shared" si="840"/>
        <v/>
      </c>
      <c r="AB8772" s="17" t="str">
        <f t="shared" si="839"/>
        <v>-1</v>
      </c>
      <c r="AC8772" s="17">
        <f>IFERROR(INDEX(Factors!$C$59:$C$70,MATCH(AB8772,Factors!$B$59:$B$70,1),1),0)</f>
        <v>0</v>
      </c>
      <c r="AD8772" s="17">
        <f t="shared" si="837"/>
        <v>0</v>
      </c>
      <c r="AE8772" s="17">
        <f>IFERROR(INDEX(Factors!$B$6:$B$15,MATCH('INPUT - Census'!E8772,Factors!$C$6:$C$15,0),1),0)</f>
        <v>0</v>
      </c>
      <c r="AF8772" s="18">
        <f>IFERROR(INDEX(Factors!$B$16:$B$39,MATCH('INPUT - Census'!C8772,Factors!$C$16:$C$35,0),1),0)</f>
        <v>0</v>
      </c>
      <c r="AG8772" s="19">
        <f>IFERROR(INDEX(Factors!$B$40:$B$44,MATCH('INPUT - Census'!F8772,Factors!$C$40:$C$44,0),1),0)</f>
        <v>0</v>
      </c>
      <c r="AH8772" s="21" t="str">
        <f t="shared" si="838"/>
        <v/>
      </c>
      <c r="AI8772" s="1" t="str">
        <f>IFERROR(VLOOKUP(H8772,Factors!$C$45:$D$48,2,0),"")</f>
        <v/>
      </c>
      <c r="AJ8772" t="b">
        <f t="shared" si="841"/>
        <v>0</v>
      </c>
    </row>
    <row r="8773" spans="2:36" ht="15" customHeight="1" x14ac:dyDescent="0.3">
      <c r="B8773" s="70"/>
      <c r="C8773" s="58"/>
      <c r="D8773" s="63"/>
      <c r="E8773" s="58"/>
      <c r="F8773" s="58"/>
      <c r="G8773" s="44"/>
      <c r="H8773" s="45"/>
      <c r="I8773" s="45"/>
      <c r="J8773" s="40" t="str">
        <f t="shared" si="836"/>
        <v/>
      </c>
      <c r="K8773" s="39" t="str">
        <f t="shared" si="840"/>
        <v/>
      </c>
      <c r="AB8773" s="17" t="str">
        <f t="shared" si="839"/>
        <v>-1</v>
      </c>
      <c r="AC8773" s="17">
        <f>IFERROR(INDEX(Factors!$C$59:$C$70,MATCH(AB8773,Factors!$B$59:$B$70,1),1),0)</f>
        <v>0</v>
      </c>
      <c r="AD8773" s="17">
        <f t="shared" si="837"/>
        <v>0</v>
      </c>
      <c r="AE8773" s="17">
        <f>IFERROR(INDEX(Factors!$B$6:$B$15,MATCH('INPUT - Census'!E8773,Factors!$C$6:$C$15,0),1),0)</f>
        <v>0</v>
      </c>
      <c r="AF8773" s="18">
        <f>IFERROR(INDEX(Factors!$B$16:$B$39,MATCH('INPUT - Census'!C8773,Factors!$C$16:$C$35,0),1),0)</f>
        <v>0</v>
      </c>
      <c r="AG8773" s="19">
        <f>IFERROR(INDEX(Factors!$B$40:$B$44,MATCH('INPUT - Census'!F8773,Factors!$C$40:$C$44,0),1),0)</f>
        <v>0</v>
      </c>
      <c r="AH8773" s="21" t="str">
        <f t="shared" si="838"/>
        <v/>
      </c>
      <c r="AI8773" s="1" t="str">
        <f>IFERROR(VLOOKUP(H8773,Factors!$C$45:$D$48,2,0),"")</f>
        <v/>
      </c>
      <c r="AJ8773" t="b">
        <f t="shared" si="841"/>
        <v>0</v>
      </c>
    </row>
    <row r="8774" spans="2:36" ht="15" customHeight="1" x14ac:dyDescent="0.3">
      <c r="B8774" s="70"/>
      <c r="C8774" s="58"/>
      <c r="D8774" s="63"/>
      <c r="E8774" s="58"/>
      <c r="F8774" s="58"/>
      <c r="G8774" s="44"/>
      <c r="H8774" s="45"/>
      <c r="I8774" s="45"/>
      <c r="J8774" s="40" t="str">
        <f t="shared" si="836"/>
        <v/>
      </c>
      <c r="K8774" s="39" t="str">
        <f t="shared" si="840"/>
        <v/>
      </c>
      <c r="AB8774" s="17" t="str">
        <f t="shared" si="839"/>
        <v>-1</v>
      </c>
      <c r="AC8774" s="17">
        <f>IFERROR(INDEX(Factors!$C$59:$C$70,MATCH(AB8774,Factors!$B$59:$B$70,1),1),0)</f>
        <v>0</v>
      </c>
      <c r="AD8774" s="17">
        <f t="shared" si="837"/>
        <v>0</v>
      </c>
      <c r="AE8774" s="17">
        <f>IFERROR(INDEX(Factors!$B$6:$B$15,MATCH('INPUT - Census'!E8774,Factors!$C$6:$C$15,0),1),0)</f>
        <v>0</v>
      </c>
      <c r="AF8774" s="18">
        <f>IFERROR(INDEX(Factors!$B$16:$B$39,MATCH('INPUT - Census'!C8774,Factors!$C$16:$C$35,0),1),0)</f>
        <v>0</v>
      </c>
      <c r="AG8774" s="19">
        <f>IFERROR(INDEX(Factors!$B$40:$B$44,MATCH('INPUT - Census'!F8774,Factors!$C$40:$C$44,0),1),0)</f>
        <v>0</v>
      </c>
      <c r="AH8774" s="21" t="str">
        <f t="shared" si="838"/>
        <v/>
      </c>
      <c r="AI8774" s="1" t="str">
        <f>IFERROR(VLOOKUP(H8774,Factors!$C$45:$D$48,2,0),"")</f>
        <v/>
      </c>
      <c r="AJ8774" t="b">
        <f t="shared" si="841"/>
        <v>0</v>
      </c>
    </row>
    <row r="8775" spans="2:36" ht="15" customHeight="1" x14ac:dyDescent="0.3">
      <c r="B8775" s="70"/>
      <c r="C8775" s="58"/>
      <c r="D8775" s="63"/>
      <c r="E8775" s="58"/>
      <c r="F8775" s="58"/>
      <c r="G8775" s="44"/>
      <c r="H8775" s="45"/>
      <c r="I8775" s="45"/>
      <c r="J8775" s="40" t="str">
        <f t="shared" si="836"/>
        <v/>
      </c>
      <c r="K8775" s="39" t="str">
        <f t="shared" si="840"/>
        <v/>
      </c>
      <c r="AB8775" s="17" t="str">
        <f t="shared" si="839"/>
        <v>-1</v>
      </c>
      <c r="AC8775" s="17">
        <f>IFERROR(INDEX(Factors!$C$59:$C$70,MATCH(AB8775,Factors!$B$59:$B$70,1),1),0)</f>
        <v>0</v>
      </c>
      <c r="AD8775" s="17">
        <f t="shared" si="837"/>
        <v>0</v>
      </c>
      <c r="AE8775" s="17">
        <f>IFERROR(INDEX(Factors!$B$6:$B$15,MATCH('INPUT - Census'!E8775,Factors!$C$6:$C$15,0),1),0)</f>
        <v>0</v>
      </c>
      <c r="AF8775" s="18">
        <f>IFERROR(INDEX(Factors!$B$16:$B$39,MATCH('INPUT - Census'!C8775,Factors!$C$16:$C$35,0),1),0)</f>
        <v>0</v>
      </c>
      <c r="AG8775" s="19">
        <f>IFERROR(INDEX(Factors!$B$40:$B$44,MATCH('INPUT - Census'!F8775,Factors!$C$40:$C$44,0),1),0)</f>
        <v>0</v>
      </c>
      <c r="AH8775" s="21" t="str">
        <f t="shared" si="838"/>
        <v/>
      </c>
      <c r="AI8775" s="1" t="str">
        <f>IFERROR(VLOOKUP(H8775,Factors!$C$45:$D$48,2,0),"")</f>
        <v/>
      </c>
      <c r="AJ8775" t="b">
        <f t="shared" si="841"/>
        <v>0</v>
      </c>
    </row>
    <row r="8776" spans="2:36" ht="15" customHeight="1" x14ac:dyDescent="0.3">
      <c r="B8776" s="70"/>
      <c r="C8776" s="58"/>
      <c r="D8776" s="63"/>
      <c r="E8776" s="58"/>
      <c r="F8776" s="58"/>
      <c r="G8776" s="44"/>
      <c r="H8776" s="45"/>
      <c r="I8776" s="45"/>
      <c r="J8776" s="40" t="str">
        <f t="shared" si="836"/>
        <v/>
      </c>
      <c r="K8776" s="39" t="str">
        <f t="shared" si="840"/>
        <v/>
      </c>
      <c r="AB8776" s="17" t="str">
        <f t="shared" si="839"/>
        <v>-1</v>
      </c>
      <c r="AC8776" s="17">
        <f>IFERROR(INDEX(Factors!$C$59:$C$70,MATCH(AB8776,Factors!$B$59:$B$70,1),1),0)</f>
        <v>0</v>
      </c>
      <c r="AD8776" s="17">
        <f t="shared" si="837"/>
        <v>0</v>
      </c>
      <c r="AE8776" s="17">
        <f>IFERROR(INDEX(Factors!$B$6:$B$15,MATCH('INPUT - Census'!E8776,Factors!$C$6:$C$15,0),1),0)</f>
        <v>0</v>
      </c>
      <c r="AF8776" s="18">
        <f>IFERROR(INDEX(Factors!$B$16:$B$39,MATCH('INPUT - Census'!C8776,Factors!$C$16:$C$35,0),1),0)</f>
        <v>0</v>
      </c>
      <c r="AG8776" s="19">
        <f>IFERROR(INDEX(Factors!$B$40:$B$44,MATCH('INPUT - Census'!F8776,Factors!$C$40:$C$44,0),1),0)</f>
        <v>0</v>
      </c>
      <c r="AH8776" s="21" t="str">
        <f t="shared" si="838"/>
        <v/>
      </c>
      <c r="AI8776" s="1" t="str">
        <f>IFERROR(VLOOKUP(H8776,Factors!$C$45:$D$48,2,0),"")</f>
        <v/>
      </c>
      <c r="AJ8776" t="b">
        <f t="shared" si="841"/>
        <v>0</v>
      </c>
    </row>
    <row r="8777" spans="2:36" ht="15" customHeight="1" x14ac:dyDescent="0.3">
      <c r="B8777" s="70"/>
      <c r="C8777" s="58"/>
      <c r="D8777" s="63"/>
      <c r="E8777" s="58"/>
      <c r="F8777" s="58"/>
      <c r="G8777" s="44"/>
      <c r="H8777" s="45"/>
      <c r="I8777" s="45"/>
      <c r="J8777" s="40" t="str">
        <f t="shared" si="836"/>
        <v/>
      </c>
      <c r="K8777" s="39" t="str">
        <f t="shared" si="840"/>
        <v/>
      </c>
      <c r="AB8777" s="17" t="str">
        <f t="shared" si="839"/>
        <v>-1</v>
      </c>
      <c r="AC8777" s="17">
        <f>IFERROR(INDEX(Factors!$C$59:$C$70,MATCH(AB8777,Factors!$B$59:$B$70,1),1),0)</f>
        <v>0</v>
      </c>
      <c r="AD8777" s="17">
        <f t="shared" si="837"/>
        <v>0</v>
      </c>
      <c r="AE8777" s="17">
        <f>IFERROR(INDEX(Factors!$B$6:$B$15,MATCH('INPUT - Census'!E8777,Factors!$C$6:$C$15,0),1),0)</f>
        <v>0</v>
      </c>
      <c r="AF8777" s="18">
        <f>IFERROR(INDEX(Factors!$B$16:$B$39,MATCH('INPUT - Census'!C8777,Factors!$C$16:$C$35,0),1),0)</f>
        <v>0</v>
      </c>
      <c r="AG8777" s="19">
        <f>IFERROR(INDEX(Factors!$B$40:$B$44,MATCH('INPUT - Census'!F8777,Factors!$C$40:$C$44,0),1),0)</f>
        <v>0</v>
      </c>
      <c r="AH8777" s="21" t="str">
        <f t="shared" si="838"/>
        <v/>
      </c>
      <c r="AI8777" s="1" t="str">
        <f>IFERROR(VLOOKUP(H8777,Factors!$C$45:$D$48,2,0),"")</f>
        <v/>
      </c>
      <c r="AJ8777" t="b">
        <f t="shared" si="841"/>
        <v>0</v>
      </c>
    </row>
    <row r="8778" spans="2:36" ht="15" customHeight="1" x14ac:dyDescent="0.3">
      <c r="B8778" s="70"/>
      <c r="C8778" s="58"/>
      <c r="D8778" s="63"/>
      <c r="E8778" s="58"/>
      <c r="F8778" s="58"/>
      <c r="G8778" s="44"/>
      <c r="H8778" s="45"/>
      <c r="I8778" s="45"/>
      <c r="J8778" s="40" t="str">
        <f t="shared" si="836"/>
        <v/>
      </c>
      <c r="K8778" s="39" t="str">
        <f t="shared" si="840"/>
        <v/>
      </c>
      <c r="AB8778" s="17" t="str">
        <f t="shared" si="839"/>
        <v>-1</v>
      </c>
      <c r="AC8778" s="17">
        <f>IFERROR(INDEX(Factors!$C$59:$C$70,MATCH(AB8778,Factors!$B$59:$B$70,1),1),0)</f>
        <v>0</v>
      </c>
      <c r="AD8778" s="17">
        <f t="shared" si="837"/>
        <v>0</v>
      </c>
      <c r="AE8778" s="17">
        <f>IFERROR(INDEX(Factors!$B$6:$B$15,MATCH('INPUT - Census'!E8778,Factors!$C$6:$C$15,0),1),0)</f>
        <v>0</v>
      </c>
      <c r="AF8778" s="18">
        <f>IFERROR(INDEX(Factors!$B$16:$B$39,MATCH('INPUT - Census'!C8778,Factors!$C$16:$C$35,0),1),0)</f>
        <v>0</v>
      </c>
      <c r="AG8778" s="19">
        <f>IFERROR(INDEX(Factors!$B$40:$B$44,MATCH('INPUT - Census'!F8778,Factors!$C$40:$C$44,0),1),0)</f>
        <v>0</v>
      </c>
      <c r="AH8778" s="21" t="str">
        <f t="shared" si="838"/>
        <v/>
      </c>
      <c r="AI8778" s="1" t="str">
        <f>IFERROR(VLOOKUP(H8778,Factors!$C$45:$D$48,2,0),"")</f>
        <v/>
      </c>
      <c r="AJ8778" t="b">
        <f t="shared" si="841"/>
        <v>0</v>
      </c>
    </row>
    <row r="8779" spans="2:36" ht="15" customHeight="1" x14ac:dyDescent="0.3">
      <c r="B8779" s="70"/>
      <c r="C8779" s="58"/>
      <c r="D8779" s="63"/>
      <c r="E8779" s="58"/>
      <c r="F8779" s="58"/>
      <c r="G8779" s="44"/>
      <c r="H8779" s="45"/>
      <c r="I8779" s="45"/>
      <c r="J8779" s="40" t="str">
        <f t="shared" si="836"/>
        <v/>
      </c>
      <c r="K8779" s="39" t="str">
        <f t="shared" si="840"/>
        <v/>
      </c>
      <c r="AB8779" s="17" t="str">
        <f t="shared" si="839"/>
        <v>-1</v>
      </c>
      <c r="AC8779" s="17">
        <f>IFERROR(INDEX(Factors!$C$59:$C$70,MATCH(AB8779,Factors!$B$59:$B$70,1),1),0)</f>
        <v>0</v>
      </c>
      <c r="AD8779" s="17">
        <f t="shared" si="837"/>
        <v>0</v>
      </c>
      <c r="AE8779" s="17">
        <f>IFERROR(INDEX(Factors!$B$6:$B$15,MATCH('INPUT - Census'!E8779,Factors!$C$6:$C$15,0),1),0)</f>
        <v>0</v>
      </c>
      <c r="AF8779" s="18">
        <f>IFERROR(INDEX(Factors!$B$16:$B$39,MATCH('INPUT - Census'!C8779,Factors!$C$16:$C$35,0),1),0)</f>
        <v>0</v>
      </c>
      <c r="AG8779" s="19">
        <f>IFERROR(INDEX(Factors!$B$40:$B$44,MATCH('INPUT - Census'!F8779,Factors!$C$40:$C$44,0),1),0)</f>
        <v>0</v>
      </c>
      <c r="AH8779" s="21" t="str">
        <f t="shared" si="838"/>
        <v/>
      </c>
      <c r="AI8779" s="1" t="str">
        <f>IFERROR(VLOOKUP(H8779,Factors!$C$45:$D$48,2,0),"")</f>
        <v/>
      </c>
      <c r="AJ8779" t="b">
        <f t="shared" si="841"/>
        <v>0</v>
      </c>
    </row>
    <row r="8780" spans="2:36" ht="15" customHeight="1" x14ac:dyDescent="0.3">
      <c r="B8780" s="70"/>
      <c r="C8780" s="58"/>
      <c r="D8780" s="63"/>
      <c r="E8780" s="58"/>
      <c r="F8780" s="58"/>
      <c r="G8780" s="44"/>
      <c r="H8780" s="45"/>
      <c r="I8780" s="45"/>
      <c r="J8780" s="40" t="str">
        <f t="shared" si="836"/>
        <v/>
      </c>
      <c r="K8780" s="39" t="str">
        <f t="shared" si="840"/>
        <v/>
      </c>
      <c r="AB8780" s="17" t="str">
        <f t="shared" si="839"/>
        <v>-1</v>
      </c>
      <c r="AC8780" s="17">
        <f>IFERROR(INDEX(Factors!$C$59:$C$70,MATCH(AB8780,Factors!$B$59:$B$70,1),1),0)</f>
        <v>0</v>
      </c>
      <c r="AD8780" s="17">
        <f t="shared" si="837"/>
        <v>0</v>
      </c>
      <c r="AE8780" s="17">
        <f>IFERROR(INDEX(Factors!$B$6:$B$15,MATCH('INPUT - Census'!E8780,Factors!$C$6:$C$15,0),1),0)</f>
        <v>0</v>
      </c>
      <c r="AF8780" s="18">
        <f>IFERROR(INDEX(Factors!$B$16:$B$39,MATCH('INPUT - Census'!C8780,Factors!$C$16:$C$35,0),1),0)</f>
        <v>0</v>
      </c>
      <c r="AG8780" s="19">
        <f>IFERROR(INDEX(Factors!$B$40:$B$44,MATCH('INPUT - Census'!F8780,Factors!$C$40:$C$44,0),1),0)</f>
        <v>0</v>
      </c>
      <c r="AH8780" s="21" t="str">
        <f t="shared" si="838"/>
        <v/>
      </c>
      <c r="AI8780" s="1" t="str">
        <f>IFERROR(VLOOKUP(H8780,Factors!$C$45:$D$48,2,0),"")</f>
        <v/>
      </c>
      <c r="AJ8780" t="b">
        <f t="shared" si="841"/>
        <v>0</v>
      </c>
    </row>
    <row r="8781" spans="2:36" ht="15" customHeight="1" x14ac:dyDescent="0.3">
      <c r="B8781" s="70"/>
      <c r="C8781" s="58"/>
      <c r="D8781" s="63"/>
      <c r="E8781" s="58"/>
      <c r="F8781" s="58"/>
      <c r="G8781" s="44"/>
      <c r="H8781" s="45"/>
      <c r="I8781" s="45"/>
      <c r="J8781" s="40" t="str">
        <f t="shared" si="836"/>
        <v/>
      </c>
      <c r="K8781" s="39" t="str">
        <f t="shared" si="840"/>
        <v/>
      </c>
      <c r="AB8781" s="17" t="str">
        <f t="shared" si="839"/>
        <v>-1</v>
      </c>
      <c r="AC8781" s="17">
        <f>IFERROR(INDEX(Factors!$C$59:$C$70,MATCH(AB8781,Factors!$B$59:$B$70,1),1),0)</f>
        <v>0</v>
      </c>
      <c r="AD8781" s="17">
        <f t="shared" si="837"/>
        <v>0</v>
      </c>
      <c r="AE8781" s="17">
        <f>IFERROR(INDEX(Factors!$B$6:$B$15,MATCH('INPUT - Census'!E8781,Factors!$C$6:$C$15,0),1),0)</f>
        <v>0</v>
      </c>
      <c r="AF8781" s="18">
        <f>IFERROR(INDEX(Factors!$B$16:$B$39,MATCH('INPUT - Census'!C8781,Factors!$C$16:$C$35,0),1),0)</f>
        <v>0</v>
      </c>
      <c r="AG8781" s="19">
        <f>IFERROR(INDEX(Factors!$B$40:$B$44,MATCH('INPUT - Census'!F8781,Factors!$C$40:$C$44,0),1),0)</f>
        <v>0</v>
      </c>
      <c r="AH8781" s="21" t="str">
        <f t="shared" si="838"/>
        <v/>
      </c>
      <c r="AI8781" s="1" t="str">
        <f>IFERROR(VLOOKUP(H8781,Factors!$C$45:$D$48,2,0),"")</f>
        <v/>
      </c>
      <c r="AJ8781" t="b">
        <f t="shared" si="841"/>
        <v>0</v>
      </c>
    </row>
    <row r="8782" spans="2:36" ht="15" customHeight="1" x14ac:dyDescent="0.3">
      <c r="B8782" s="70"/>
      <c r="C8782" s="58"/>
      <c r="D8782" s="63"/>
      <c r="E8782" s="58"/>
      <c r="F8782" s="58"/>
      <c r="G8782" s="44"/>
      <c r="H8782" s="45"/>
      <c r="I8782" s="45"/>
      <c r="J8782" s="40" t="str">
        <f t="shared" si="836"/>
        <v/>
      </c>
      <c r="K8782" s="39" t="str">
        <f t="shared" si="840"/>
        <v/>
      </c>
      <c r="AB8782" s="17" t="str">
        <f t="shared" si="839"/>
        <v>-1</v>
      </c>
      <c r="AC8782" s="17">
        <f>IFERROR(INDEX(Factors!$C$59:$C$70,MATCH(AB8782,Factors!$B$59:$B$70,1),1),0)</f>
        <v>0</v>
      </c>
      <c r="AD8782" s="17">
        <f t="shared" si="837"/>
        <v>0</v>
      </c>
      <c r="AE8782" s="17">
        <f>IFERROR(INDEX(Factors!$B$6:$B$15,MATCH('INPUT - Census'!E8782,Factors!$C$6:$C$15,0),1),0)</f>
        <v>0</v>
      </c>
      <c r="AF8782" s="18">
        <f>IFERROR(INDEX(Factors!$B$16:$B$39,MATCH('INPUT - Census'!C8782,Factors!$C$16:$C$35,0),1),0)</f>
        <v>0</v>
      </c>
      <c r="AG8782" s="19">
        <f>IFERROR(INDEX(Factors!$B$40:$B$44,MATCH('INPUT - Census'!F8782,Factors!$C$40:$C$44,0),1),0)</f>
        <v>0</v>
      </c>
      <c r="AH8782" s="21" t="str">
        <f t="shared" si="838"/>
        <v/>
      </c>
      <c r="AI8782" s="1" t="str">
        <f>IFERROR(VLOOKUP(H8782,Factors!$C$45:$D$48,2,0),"")</f>
        <v/>
      </c>
      <c r="AJ8782" t="b">
        <f t="shared" si="841"/>
        <v>0</v>
      </c>
    </row>
    <row r="8783" spans="2:36" ht="15" customHeight="1" x14ac:dyDescent="0.3">
      <c r="B8783" s="70"/>
      <c r="C8783" s="58"/>
      <c r="D8783" s="63"/>
      <c r="E8783" s="58"/>
      <c r="F8783" s="58"/>
      <c r="G8783" s="44"/>
      <c r="H8783" s="45"/>
      <c r="I8783" s="45"/>
      <c r="J8783" s="40" t="str">
        <f t="shared" si="836"/>
        <v/>
      </c>
      <c r="K8783" s="39" t="str">
        <f t="shared" si="840"/>
        <v/>
      </c>
      <c r="AB8783" s="17" t="str">
        <f t="shared" si="839"/>
        <v>-1</v>
      </c>
      <c r="AC8783" s="17">
        <f>IFERROR(INDEX(Factors!$C$59:$C$70,MATCH(AB8783,Factors!$B$59:$B$70,1),1),0)</f>
        <v>0</v>
      </c>
      <c r="AD8783" s="17">
        <f t="shared" si="837"/>
        <v>0</v>
      </c>
      <c r="AE8783" s="17">
        <f>IFERROR(INDEX(Factors!$B$6:$B$15,MATCH('INPUT - Census'!E8783,Factors!$C$6:$C$15,0),1),0)</f>
        <v>0</v>
      </c>
      <c r="AF8783" s="18">
        <f>IFERROR(INDEX(Factors!$B$16:$B$39,MATCH('INPUT - Census'!C8783,Factors!$C$16:$C$35,0),1),0)</f>
        <v>0</v>
      </c>
      <c r="AG8783" s="19">
        <f>IFERROR(INDEX(Factors!$B$40:$B$44,MATCH('INPUT - Census'!F8783,Factors!$C$40:$C$44,0),1),0)</f>
        <v>0</v>
      </c>
      <c r="AH8783" s="21" t="str">
        <f t="shared" si="838"/>
        <v/>
      </c>
      <c r="AI8783" s="1" t="str">
        <f>IFERROR(VLOOKUP(H8783,Factors!$C$45:$D$48,2,0),"")</f>
        <v/>
      </c>
      <c r="AJ8783" t="b">
        <f t="shared" si="841"/>
        <v>0</v>
      </c>
    </row>
    <row r="8784" spans="2:36" ht="15" customHeight="1" x14ac:dyDescent="0.3">
      <c r="B8784" s="70"/>
      <c r="C8784" s="58"/>
      <c r="D8784" s="63"/>
      <c r="E8784" s="58"/>
      <c r="F8784" s="58"/>
      <c r="G8784" s="44"/>
      <c r="H8784" s="45"/>
      <c r="I8784" s="45"/>
      <c r="J8784" s="40" t="str">
        <f t="shared" si="836"/>
        <v/>
      </c>
      <c r="K8784" s="39" t="str">
        <f t="shared" si="840"/>
        <v/>
      </c>
      <c r="AB8784" s="17" t="str">
        <f t="shared" si="839"/>
        <v>-1</v>
      </c>
      <c r="AC8784" s="17">
        <f>IFERROR(INDEX(Factors!$C$59:$C$70,MATCH(AB8784,Factors!$B$59:$B$70,1),1),0)</f>
        <v>0</v>
      </c>
      <c r="AD8784" s="17">
        <f t="shared" si="837"/>
        <v>0</v>
      </c>
      <c r="AE8784" s="17">
        <f>IFERROR(INDEX(Factors!$B$6:$B$15,MATCH('INPUT - Census'!E8784,Factors!$C$6:$C$15,0),1),0)</f>
        <v>0</v>
      </c>
      <c r="AF8784" s="18">
        <f>IFERROR(INDEX(Factors!$B$16:$B$39,MATCH('INPUT - Census'!C8784,Factors!$C$16:$C$35,0),1),0)</f>
        <v>0</v>
      </c>
      <c r="AG8784" s="19">
        <f>IFERROR(INDEX(Factors!$B$40:$B$44,MATCH('INPUT - Census'!F8784,Factors!$C$40:$C$44,0),1),0)</f>
        <v>0</v>
      </c>
      <c r="AH8784" s="21" t="str">
        <f t="shared" si="838"/>
        <v/>
      </c>
      <c r="AI8784" s="1" t="str">
        <f>IFERROR(VLOOKUP(H8784,Factors!$C$45:$D$48,2,0),"")</f>
        <v/>
      </c>
      <c r="AJ8784" t="b">
        <f t="shared" si="841"/>
        <v>0</v>
      </c>
    </row>
    <row r="8785" spans="2:36" ht="15" customHeight="1" x14ac:dyDescent="0.3">
      <c r="B8785" s="70"/>
      <c r="C8785" s="58"/>
      <c r="D8785" s="63"/>
      <c r="E8785" s="58"/>
      <c r="F8785" s="58"/>
      <c r="G8785" s="44"/>
      <c r="H8785" s="45"/>
      <c r="I8785" s="45"/>
      <c r="J8785" s="40" t="str">
        <f t="shared" si="836"/>
        <v/>
      </c>
      <c r="K8785" s="39" t="str">
        <f t="shared" si="840"/>
        <v/>
      </c>
      <c r="AB8785" s="17" t="str">
        <f t="shared" si="839"/>
        <v>-1</v>
      </c>
      <c r="AC8785" s="17">
        <f>IFERROR(INDEX(Factors!$C$59:$C$70,MATCH(AB8785,Factors!$B$59:$B$70,1),1),0)</f>
        <v>0</v>
      </c>
      <c r="AD8785" s="17">
        <f t="shared" si="837"/>
        <v>0</v>
      </c>
      <c r="AE8785" s="17">
        <f>IFERROR(INDEX(Factors!$B$6:$B$15,MATCH('INPUT - Census'!E8785,Factors!$C$6:$C$15,0),1),0)</f>
        <v>0</v>
      </c>
      <c r="AF8785" s="18">
        <f>IFERROR(INDEX(Factors!$B$16:$B$39,MATCH('INPUT - Census'!C8785,Factors!$C$16:$C$35,0),1),0)</f>
        <v>0</v>
      </c>
      <c r="AG8785" s="19">
        <f>IFERROR(INDEX(Factors!$B$40:$B$44,MATCH('INPUT - Census'!F8785,Factors!$C$40:$C$44,0),1),0)</f>
        <v>0</v>
      </c>
      <c r="AH8785" s="21" t="str">
        <f t="shared" si="838"/>
        <v/>
      </c>
      <c r="AI8785" s="1" t="str">
        <f>IFERROR(VLOOKUP(H8785,Factors!$C$45:$D$48,2,0),"")</f>
        <v/>
      </c>
      <c r="AJ8785" t="b">
        <f t="shared" si="841"/>
        <v>0</v>
      </c>
    </row>
    <row r="8786" spans="2:36" ht="15" customHeight="1" x14ac:dyDescent="0.3">
      <c r="B8786" s="70"/>
      <c r="C8786" s="58"/>
      <c r="D8786" s="63"/>
      <c r="E8786" s="58"/>
      <c r="F8786" s="58"/>
      <c r="G8786" s="44"/>
      <c r="H8786" s="45"/>
      <c r="I8786" s="45"/>
      <c r="J8786" s="40" t="str">
        <f t="shared" si="836"/>
        <v/>
      </c>
      <c r="K8786" s="39" t="str">
        <f t="shared" si="840"/>
        <v/>
      </c>
      <c r="AB8786" s="17" t="str">
        <f t="shared" si="839"/>
        <v>-1</v>
      </c>
      <c r="AC8786" s="17">
        <f>IFERROR(INDEX(Factors!$C$59:$C$70,MATCH(AB8786,Factors!$B$59:$B$70,1),1),0)</f>
        <v>0</v>
      </c>
      <c r="AD8786" s="17">
        <f t="shared" si="837"/>
        <v>0</v>
      </c>
      <c r="AE8786" s="17">
        <f>IFERROR(INDEX(Factors!$B$6:$B$15,MATCH('INPUT - Census'!E8786,Factors!$C$6:$C$15,0),1),0)</f>
        <v>0</v>
      </c>
      <c r="AF8786" s="18">
        <f>IFERROR(INDEX(Factors!$B$16:$B$39,MATCH('INPUT - Census'!C8786,Factors!$C$16:$C$35,0),1),0)</f>
        <v>0</v>
      </c>
      <c r="AG8786" s="19">
        <f>IFERROR(INDEX(Factors!$B$40:$B$44,MATCH('INPUT - Census'!F8786,Factors!$C$40:$C$44,0),1),0)</f>
        <v>0</v>
      </c>
      <c r="AH8786" s="21" t="str">
        <f t="shared" si="838"/>
        <v/>
      </c>
      <c r="AI8786" s="1" t="str">
        <f>IFERROR(VLOOKUP(H8786,Factors!$C$45:$D$48,2,0),"")</f>
        <v/>
      </c>
      <c r="AJ8786" t="b">
        <f t="shared" si="841"/>
        <v>0</v>
      </c>
    </row>
    <row r="8787" spans="2:36" ht="15" customHeight="1" x14ac:dyDescent="0.3">
      <c r="B8787" s="70"/>
      <c r="C8787" s="58"/>
      <c r="D8787" s="63"/>
      <c r="E8787" s="58"/>
      <c r="F8787" s="58"/>
      <c r="G8787" s="44"/>
      <c r="H8787" s="45"/>
      <c r="I8787" s="45"/>
      <c r="J8787" s="40" t="str">
        <f t="shared" si="836"/>
        <v/>
      </c>
      <c r="K8787" s="39" t="str">
        <f t="shared" si="840"/>
        <v/>
      </c>
      <c r="AB8787" s="17" t="str">
        <f t="shared" si="839"/>
        <v>-1</v>
      </c>
      <c r="AC8787" s="17">
        <f>IFERROR(INDEX(Factors!$C$59:$C$70,MATCH(AB8787,Factors!$B$59:$B$70,1),1),0)</f>
        <v>0</v>
      </c>
      <c r="AD8787" s="17">
        <f t="shared" si="837"/>
        <v>0</v>
      </c>
      <c r="AE8787" s="17">
        <f>IFERROR(INDEX(Factors!$B$6:$B$15,MATCH('INPUT - Census'!E8787,Factors!$C$6:$C$15,0),1),0)</f>
        <v>0</v>
      </c>
      <c r="AF8787" s="18">
        <f>IFERROR(INDEX(Factors!$B$16:$B$39,MATCH('INPUT - Census'!C8787,Factors!$C$16:$C$35,0),1),0)</f>
        <v>0</v>
      </c>
      <c r="AG8787" s="19">
        <f>IFERROR(INDEX(Factors!$B$40:$B$44,MATCH('INPUT - Census'!F8787,Factors!$C$40:$C$44,0),1),0)</f>
        <v>0</v>
      </c>
      <c r="AH8787" s="21" t="str">
        <f t="shared" si="838"/>
        <v/>
      </c>
      <c r="AI8787" s="1" t="str">
        <f>IFERROR(VLOOKUP(H8787,Factors!$C$45:$D$48,2,0),"")</f>
        <v/>
      </c>
      <c r="AJ8787" t="b">
        <f t="shared" si="841"/>
        <v>0</v>
      </c>
    </row>
    <row r="8788" spans="2:36" ht="15" customHeight="1" x14ac:dyDescent="0.3">
      <c r="B8788" s="70"/>
      <c r="C8788" s="58"/>
      <c r="D8788" s="63"/>
      <c r="E8788" s="58"/>
      <c r="F8788" s="58"/>
      <c r="G8788" s="44"/>
      <c r="H8788" s="45"/>
      <c r="I8788" s="45"/>
      <c r="J8788" s="40" t="str">
        <f t="shared" si="836"/>
        <v/>
      </c>
      <c r="K8788" s="39" t="str">
        <f t="shared" si="840"/>
        <v/>
      </c>
      <c r="AB8788" s="17" t="str">
        <f t="shared" si="839"/>
        <v>-1</v>
      </c>
      <c r="AC8788" s="17">
        <f>IFERROR(INDEX(Factors!$C$59:$C$70,MATCH(AB8788,Factors!$B$59:$B$70,1),1),0)</f>
        <v>0</v>
      </c>
      <c r="AD8788" s="17">
        <f t="shared" si="837"/>
        <v>0</v>
      </c>
      <c r="AE8788" s="17">
        <f>IFERROR(INDEX(Factors!$B$6:$B$15,MATCH('INPUT - Census'!E8788,Factors!$C$6:$C$15,0),1),0)</f>
        <v>0</v>
      </c>
      <c r="AF8788" s="18">
        <f>IFERROR(INDEX(Factors!$B$16:$B$39,MATCH('INPUT - Census'!C8788,Factors!$C$16:$C$35,0),1),0)</f>
        <v>0</v>
      </c>
      <c r="AG8788" s="19">
        <f>IFERROR(INDEX(Factors!$B$40:$B$44,MATCH('INPUT - Census'!F8788,Factors!$C$40:$C$44,0),1),0)</f>
        <v>0</v>
      </c>
      <c r="AH8788" s="21" t="str">
        <f t="shared" si="838"/>
        <v/>
      </c>
      <c r="AI8788" s="1" t="str">
        <f>IFERROR(VLOOKUP(H8788,Factors!$C$45:$D$48,2,0),"")</f>
        <v/>
      </c>
      <c r="AJ8788" t="b">
        <f t="shared" si="841"/>
        <v>0</v>
      </c>
    </row>
    <row r="8789" spans="2:36" ht="15" customHeight="1" x14ac:dyDescent="0.3">
      <c r="B8789" s="70"/>
      <c r="C8789" s="58"/>
      <c r="D8789" s="63"/>
      <c r="E8789" s="58"/>
      <c r="F8789" s="58"/>
      <c r="G8789" s="44"/>
      <c r="H8789" s="45"/>
      <c r="I8789" s="45"/>
      <c r="J8789" s="40" t="str">
        <f t="shared" si="836"/>
        <v/>
      </c>
      <c r="K8789" s="39" t="str">
        <f t="shared" si="840"/>
        <v/>
      </c>
      <c r="AB8789" s="17" t="str">
        <f t="shared" si="839"/>
        <v>-1</v>
      </c>
      <c r="AC8789" s="17">
        <f>IFERROR(INDEX(Factors!$C$59:$C$70,MATCH(AB8789,Factors!$B$59:$B$70,1),1),0)</f>
        <v>0</v>
      </c>
      <c r="AD8789" s="17">
        <f t="shared" si="837"/>
        <v>0</v>
      </c>
      <c r="AE8789" s="17">
        <f>IFERROR(INDEX(Factors!$B$6:$B$15,MATCH('INPUT - Census'!E8789,Factors!$C$6:$C$15,0),1),0)</f>
        <v>0</v>
      </c>
      <c r="AF8789" s="18">
        <f>IFERROR(INDEX(Factors!$B$16:$B$39,MATCH('INPUT - Census'!C8789,Factors!$C$16:$C$35,0),1),0)</f>
        <v>0</v>
      </c>
      <c r="AG8789" s="19">
        <f>IFERROR(INDEX(Factors!$B$40:$B$44,MATCH('INPUT - Census'!F8789,Factors!$C$40:$C$44,0),1),0)</f>
        <v>0</v>
      </c>
      <c r="AH8789" s="21" t="str">
        <f t="shared" si="838"/>
        <v/>
      </c>
      <c r="AI8789" s="1" t="str">
        <f>IFERROR(VLOOKUP(H8789,Factors!$C$45:$D$48,2,0),"")</f>
        <v/>
      </c>
      <c r="AJ8789" t="b">
        <f t="shared" si="841"/>
        <v>0</v>
      </c>
    </row>
    <row r="8790" spans="2:36" ht="15" customHeight="1" x14ac:dyDescent="0.3">
      <c r="B8790" s="70"/>
      <c r="C8790" s="58"/>
      <c r="D8790" s="63"/>
      <c r="E8790" s="58"/>
      <c r="F8790" s="58"/>
      <c r="G8790" s="44"/>
      <c r="H8790" s="45"/>
      <c r="I8790" s="45"/>
      <c r="J8790" s="40" t="str">
        <f t="shared" si="836"/>
        <v/>
      </c>
      <c r="K8790" s="39" t="str">
        <f t="shared" si="840"/>
        <v/>
      </c>
      <c r="AB8790" s="17" t="str">
        <f t="shared" si="839"/>
        <v>-1</v>
      </c>
      <c r="AC8790" s="17">
        <f>IFERROR(INDEX(Factors!$C$59:$C$70,MATCH(AB8790,Factors!$B$59:$B$70,1),1),0)</f>
        <v>0</v>
      </c>
      <c r="AD8790" s="17">
        <f t="shared" si="837"/>
        <v>0</v>
      </c>
      <c r="AE8790" s="17">
        <f>IFERROR(INDEX(Factors!$B$6:$B$15,MATCH('INPUT - Census'!E8790,Factors!$C$6:$C$15,0),1),0)</f>
        <v>0</v>
      </c>
      <c r="AF8790" s="18">
        <f>IFERROR(INDEX(Factors!$B$16:$B$39,MATCH('INPUT - Census'!C8790,Factors!$C$16:$C$35,0),1),0)</f>
        <v>0</v>
      </c>
      <c r="AG8790" s="19">
        <f>IFERROR(INDEX(Factors!$B$40:$B$44,MATCH('INPUT - Census'!F8790,Factors!$C$40:$C$44,0),1),0)</f>
        <v>0</v>
      </c>
      <c r="AH8790" s="21" t="str">
        <f t="shared" si="838"/>
        <v/>
      </c>
      <c r="AI8790" s="1" t="str">
        <f>IFERROR(VLOOKUP(H8790,Factors!$C$45:$D$48,2,0),"")</f>
        <v/>
      </c>
      <c r="AJ8790" t="b">
        <f t="shared" si="841"/>
        <v>0</v>
      </c>
    </row>
    <row r="8791" spans="2:36" ht="15" customHeight="1" x14ac:dyDescent="0.3">
      <c r="B8791" s="70"/>
      <c r="C8791" s="58"/>
      <c r="D8791" s="63"/>
      <c r="E8791" s="58"/>
      <c r="F8791" s="58"/>
      <c r="G8791" s="44"/>
      <c r="H8791" s="45"/>
      <c r="I8791" s="45"/>
      <c r="J8791" s="40" t="str">
        <f t="shared" si="836"/>
        <v/>
      </c>
      <c r="K8791" s="39" t="str">
        <f t="shared" si="840"/>
        <v/>
      </c>
      <c r="AB8791" s="17" t="str">
        <f t="shared" si="839"/>
        <v>-1</v>
      </c>
      <c r="AC8791" s="17">
        <f>IFERROR(INDEX(Factors!$C$59:$C$70,MATCH(AB8791,Factors!$B$59:$B$70,1),1),0)</f>
        <v>0</v>
      </c>
      <c r="AD8791" s="17">
        <f t="shared" si="837"/>
        <v>0</v>
      </c>
      <c r="AE8791" s="17">
        <f>IFERROR(INDEX(Factors!$B$6:$B$15,MATCH('INPUT - Census'!E8791,Factors!$C$6:$C$15,0),1),0)</f>
        <v>0</v>
      </c>
      <c r="AF8791" s="18">
        <f>IFERROR(INDEX(Factors!$B$16:$B$39,MATCH('INPUT - Census'!C8791,Factors!$C$16:$C$35,0),1),0)</f>
        <v>0</v>
      </c>
      <c r="AG8791" s="19">
        <f>IFERROR(INDEX(Factors!$B$40:$B$44,MATCH('INPUT - Census'!F8791,Factors!$C$40:$C$44,0),1),0)</f>
        <v>0</v>
      </c>
      <c r="AH8791" s="21" t="str">
        <f t="shared" si="838"/>
        <v/>
      </c>
      <c r="AI8791" s="1" t="str">
        <f>IFERROR(VLOOKUP(H8791,Factors!$C$45:$D$48,2,0),"")</f>
        <v/>
      </c>
      <c r="AJ8791" t="b">
        <f t="shared" si="841"/>
        <v>0</v>
      </c>
    </row>
    <row r="8792" spans="2:36" ht="15" customHeight="1" x14ac:dyDescent="0.3">
      <c r="B8792" s="70"/>
      <c r="C8792" s="58"/>
      <c r="D8792" s="63"/>
      <c r="E8792" s="58"/>
      <c r="F8792" s="58"/>
      <c r="G8792" s="44"/>
      <c r="H8792" s="45"/>
      <c r="I8792" s="45"/>
      <c r="J8792" s="40" t="str">
        <f t="shared" si="836"/>
        <v/>
      </c>
      <c r="K8792" s="39" t="str">
        <f t="shared" si="840"/>
        <v/>
      </c>
      <c r="AB8792" s="17" t="str">
        <f t="shared" si="839"/>
        <v>-1</v>
      </c>
      <c r="AC8792" s="17">
        <f>IFERROR(INDEX(Factors!$C$59:$C$70,MATCH(AB8792,Factors!$B$59:$B$70,1),1),0)</f>
        <v>0</v>
      </c>
      <c r="AD8792" s="17">
        <f t="shared" si="837"/>
        <v>0</v>
      </c>
      <c r="AE8792" s="17">
        <f>IFERROR(INDEX(Factors!$B$6:$B$15,MATCH('INPUT - Census'!E8792,Factors!$C$6:$C$15,0),1),0)</f>
        <v>0</v>
      </c>
      <c r="AF8792" s="18">
        <f>IFERROR(INDEX(Factors!$B$16:$B$39,MATCH('INPUT - Census'!C8792,Factors!$C$16:$C$35,0),1),0)</f>
        <v>0</v>
      </c>
      <c r="AG8792" s="19">
        <f>IFERROR(INDEX(Factors!$B$40:$B$44,MATCH('INPUT - Census'!F8792,Factors!$C$40:$C$44,0),1),0)</f>
        <v>0</v>
      </c>
      <c r="AH8792" s="21" t="str">
        <f t="shared" si="838"/>
        <v/>
      </c>
      <c r="AI8792" s="1" t="str">
        <f>IFERROR(VLOOKUP(H8792,Factors!$C$45:$D$48,2,0),"")</f>
        <v/>
      </c>
      <c r="AJ8792" t="b">
        <f t="shared" si="841"/>
        <v>0</v>
      </c>
    </row>
    <row r="8793" spans="2:36" ht="15" customHeight="1" x14ac:dyDescent="0.3">
      <c r="B8793" s="70"/>
      <c r="C8793" s="58"/>
      <c r="D8793" s="63"/>
      <c r="E8793" s="58"/>
      <c r="F8793" s="58"/>
      <c r="G8793" s="44"/>
      <c r="H8793" s="45"/>
      <c r="I8793" s="45"/>
      <c r="J8793" s="40" t="str">
        <f t="shared" si="836"/>
        <v/>
      </c>
      <c r="K8793" s="39" t="str">
        <f t="shared" si="840"/>
        <v/>
      </c>
      <c r="AB8793" s="17" t="str">
        <f t="shared" si="839"/>
        <v>-1</v>
      </c>
      <c r="AC8793" s="17">
        <f>IFERROR(INDEX(Factors!$C$59:$C$70,MATCH(AB8793,Factors!$B$59:$B$70,1),1),0)</f>
        <v>0</v>
      </c>
      <c r="AD8793" s="17">
        <f t="shared" si="837"/>
        <v>0</v>
      </c>
      <c r="AE8793" s="17">
        <f>IFERROR(INDEX(Factors!$B$6:$B$15,MATCH('INPUT - Census'!E8793,Factors!$C$6:$C$15,0),1),0)</f>
        <v>0</v>
      </c>
      <c r="AF8793" s="18">
        <f>IFERROR(INDEX(Factors!$B$16:$B$39,MATCH('INPUT - Census'!C8793,Factors!$C$16:$C$35,0),1),0)</f>
        <v>0</v>
      </c>
      <c r="AG8793" s="19">
        <f>IFERROR(INDEX(Factors!$B$40:$B$44,MATCH('INPUT - Census'!F8793,Factors!$C$40:$C$44,0),1),0)</f>
        <v>0</v>
      </c>
      <c r="AH8793" s="21" t="str">
        <f t="shared" si="838"/>
        <v/>
      </c>
      <c r="AI8793" s="1" t="str">
        <f>IFERROR(VLOOKUP(H8793,Factors!$C$45:$D$48,2,0),"")</f>
        <v/>
      </c>
      <c r="AJ8793" t="b">
        <f t="shared" si="841"/>
        <v>0</v>
      </c>
    </row>
    <row r="8794" spans="2:36" ht="15" customHeight="1" x14ac:dyDescent="0.3">
      <c r="B8794" s="70"/>
      <c r="C8794" s="58"/>
      <c r="D8794" s="63"/>
      <c r="E8794" s="58"/>
      <c r="F8794" s="58"/>
      <c r="G8794" s="44"/>
      <c r="H8794" s="45"/>
      <c r="I8794" s="45"/>
      <c r="J8794" s="40" t="str">
        <f t="shared" si="836"/>
        <v/>
      </c>
      <c r="K8794" s="39" t="str">
        <f t="shared" si="840"/>
        <v/>
      </c>
      <c r="AB8794" s="17" t="str">
        <f t="shared" si="839"/>
        <v>-1</v>
      </c>
      <c r="AC8794" s="17">
        <f>IFERROR(INDEX(Factors!$C$59:$C$70,MATCH(AB8794,Factors!$B$59:$B$70,1),1),0)</f>
        <v>0</v>
      </c>
      <c r="AD8794" s="17">
        <f t="shared" si="837"/>
        <v>0</v>
      </c>
      <c r="AE8794" s="17">
        <f>IFERROR(INDEX(Factors!$B$6:$B$15,MATCH('INPUT - Census'!E8794,Factors!$C$6:$C$15,0),1),0)</f>
        <v>0</v>
      </c>
      <c r="AF8794" s="18">
        <f>IFERROR(INDEX(Factors!$B$16:$B$39,MATCH('INPUT - Census'!C8794,Factors!$C$16:$C$35,0),1),0)</f>
        <v>0</v>
      </c>
      <c r="AG8794" s="19">
        <f>IFERROR(INDEX(Factors!$B$40:$B$44,MATCH('INPUT - Census'!F8794,Factors!$C$40:$C$44,0),1),0)</f>
        <v>0</v>
      </c>
      <c r="AH8794" s="21" t="str">
        <f t="shared" si="838"/>
        <v/>
      </c>
      <c r="AI8794" s="1" t="str">
        <f>IFERROR(VLOOKUP(H8794,Factors!$C$45:$D$48,2,0),"")</f>
        <v/>
      </c>
      <c r="AJ8794" t="b">
        <f t="shared" si="841"/>
        <v>0</v>
      </c>
    </row>
    <row r="8795" spans="2:36" ht="15" customHeight="1" x14ac:dyDescent="0.3">
      <c r="B8795" s="70"/>
      <c r="C8795" s="58"/>
      <c r="D8795" s="63"/>
      <c r="E8795" s="58"/>
      <c r="F8795" s="58"/>
      <c r="G8795" s="44"/>
      <c r="H8795" s="45"/>
      <c r="I8795" s="45"/>
      <c r="J8795" s="40" t="str">
        <f t="shared" si="836"/>
        <v/>
      </c>
      <c r="K8795" s="39" t="str">
        <f t="shared" si="840"/>
        <v/>
      </c>
      <c r="AB8795" s="17" t="str">
        <f t="shared" si="839"/>
        <v>-1</v>
      </c>
      <c r="AC8795" s="17">
        <f>IFERROR(INDEX(Factors!$C$59:$C$70,MATCH(AB8795,Factors!$B$59:$B$70,1),1),0)</f>
        <v>0</v>
      </c>
      <c r="AD8795" s="17">
        <f t="shared" si="837"/>
        <v>0</v>
      </c>
      <c r="AE8795" s="17">
        <f>IFERROR(INDEX(Factors!$B$6:$B$15,MATCH('INPUT - Census'!E8795,Factors!$C$6:$C$15,0),1),0)</f>
        <v>0</v>
      </c>
      <c r="AF8795" s="18">
        <f>IFERROR(INDEX(Factors!$B$16:$B$39,MATCH('INPUT - Census'!C8795,Factors!$C$16:$C$35,0),1),0)</f>
        <v>0</v>
      </c>
      <c r="AG8795" s="19">
        <f>IFERROR(INDEX(Factors!$B$40:$B$44,MATCH('INPUT - Census'!F8795,Factors!$C$40:$C$44,0),1),0)</f>
        <v>0</v>
      </c>
      <c r="AH8795" s="21" t="str">
        <f t="shared" si="838"/>
        <v/>
      </c>
      <c r="AI8795" s="1" t="str">
        <f>IFERROR(VLOOKUP(H8795,Factors!$C$45:$D$48,2,0),"")</f>
        <v/>
      </c>
      <c r="AJ8795" t="b">
        <f t="shared" si="841"/>
        <v>0</v>
      </c>
    </row>
    <row r="8796" spans="2:36" ht="15" customHeight="1" x14ac:dyDescent="0.3">
      <c r="B8796" s="70"/>
      <c r="C8796" s="58"/>
      <c r="D8796" s="63"/>
      <c r="E8796" s="58"/>
      <c r="F8796" s="58"/>
      <c r="G8796" s="44"/>
      <c r="H8796" s="45"/>
      <c r="I8796" s="45"/>
      <c r="J8796" s="40" t="str">
        <f t="shared" si="836"/>
        <v/>
      </c>
      <c r="K8796" s="39" t="str">
        <f t="shared" si="840"/>
        <v/>
      </c>
      <c r="AB8796" s="17" t="str">
        <f t="shared" si="839"/>
        <v>-1</v>
      </c>
      <c r="AC8796" s="17">
        <f>IFERROR(INDEX(Factors!$C$59:$C$70,MATCH(AB8796,Factors!$B$59:$B$70,1),1),0)</f>
        <v>0</v>
      </c>
      <c r="AD8796" s="17">
        <f t="shared" si="837"/>
        <v>0</v>
      </c>
      <c r="AE8796" s="17">
        <f>IFERROR(INDEX(Factors!$B$6:$B$15,MATCH('INPUT - Census'!E8796,Factors!$C$6:$C$15,0),1),0)</f>
        <v>0</v>
      </c>
      <c r="AF8796" s="18">
        <f>IFERROR(INDEX(Factors!$B$16:$B$39,MATCH('INPUT - Census'!C8796,Factors!$C$16:$C$35,0),1),0)</f>
        <v>0</v>
      </c>
      <c r="AG8796" s="19">
        <f>IFERROR(INDEX(Factors!$B$40:$B$44,MATCH('INPUT - Census'!F8796,Factors!$C$40:$C$44,0),1),0)</f>
        <v>0</v>
      </c>
      <c r="AH8796" s="21" t="str">
        <f t="shared" si="838"/>
        <v/>
      </c>
      <c r="AI8796" s="1" t="str">
        <f>IFERROR(VLOOKUP(H8796,Factors!$C$45:$D$48,2,0),"")</f>
        <v/>
      </c>
      <c r="AJ8796" t="b">
        <f t="shared" si="841"/>
        <v>0</v>
      </c>
    </row>
    <row r="8797" spans="2:36" ht="15" customHeight="1" x14ac:dyDescent="0.3">
      <c r="B8797" s="70"/>
      <c r="C8797" s="58"/>
      <c r="D8797" s="63"/>
      <c r="E8797" s="58"/>
      <c r="F8797" s="58"/>
      <c r="G8797" s="44"/>
      <c r="H8797" s="45"/>
      <c r="I8797" s="45"/>
      <c r="J8797" s="40" t="str">
        <f t="shared" si="836"/>
        <v/>
      </c>
      <c r="K8797" s="39" t="str">
        <f t="shared" si="840"/>
        <v/>
      </c>
      <c r="AB8797" s="17" t="str">
        <f t="shared" si="839"/>
        <v>-1</v>
      </c>
      <c r="AC8797" s="17">
        <f>IFERROR(INDEX(Factors!$C$59:$C$70,MATCH(AB8797,Factors!$B$59:$B$70,1),1),0)</f>
        <v>0</v>
      </c>
      <c r="AD8797" s="17">
        <f t="shared" si="837"/>
        <v>0</v>
      </c>
      <c r="AE8797" s="17">
        <f>IFERROR(INDEX(Factors!$B$6:$B$15,MATCH('INPUT - Census'!E8797,Factors!$C$6:$C$15,0),1),0)</f>
        <v>0</v>
      </c>
      <c r="AF8797" s="18">
        <f>IFERROR(INDEX(Factors!$B$16:$B$39,MATCH('INPUT - Census'!C8797,Factors!$C$16:$C$35,0),1),0)</f>
        <v>0</v>
      </c>
      <c r="AG8797" s="19">
        <f>IFERROR(INDEX(Factors!$B$40:$B$44,MATCH('INPUT - Census'!F8797,Factors!$C$40:$C$44,0),1),0)</f>
        <v>0</v>
      </c>
      <c r="AH8797" s="21" t="str">
        <f t="shared" si="838"/>
        <v/>
      </c>
      <c r="AI8797" s="1" t="str">
        <f>IFERROR(VLOOKUP(H8797,Factors!$C$45:$D$48,2,0),"")</f>
        <v/>
      </c>
      <c r="AJ8797" t="b">
        <f t="shared" si="841"/>
        <v>0</v>
      </c>
    </row>
    <row r="8798" spans="2:36" ht="15" customHeight="1" x14ac:dyDescent="0.3">
      <c r="B8798" s="70"/>
      <c r="C8798" s="58"/>
      <c r="D8798" s="63"/>
      <c r="E8798" s="58"/>
      <c r="F8798" s="58"/>
      <c r="G8798" s="44"/>
      <c r="H8798" s="45"/>
      <c r="I8798" s="45"/>
      <c r="J8798" s="40" t="str">
        <f t="shared" si="836"/>
        <v/>
      </c>
      <c r="K8798" s="39" t="str">
        <f t="shared" si="840"/>
        <v/>
      </c>
      <c r="AB8798" s="17" t="str">
        <f t="shared" si="839"/>
        <v>-1</v>
      </c>
      <c r="AC8798" s="17">
        <f>IFERROR(INDEX(Factors!$C$59:$C$70,MATCH(AB8798,Factors!$B$59:$B$70,1),1),0)</f>
        <v>0</v>
      </c>
      <c r="AD8798" s="17">
        <f t="shared" si="837"/>
        <v>0</v>
      </c>
      <c r="AE8798" s="17">
        <f>IFERROR(INDEX(Factors!$B$6:$B$15,MATCH('INPUT - Census'!E8798,Factors!$C$6:$C$15,0),1),0)</f>
        <v>0</v>
      </c>
      <c r="AF8798" s="18">
        <f>IFERROR(INDEX(Factors!$B$16:$B$39,MATCH('INPUT - Census'!C8798,Factors!$C$16:$C$35,0),1),0)</f>
        <v>0</v>
      </c>
      <c r="AG8798" s="19">
        <f>IFERROR(INDEX(Factors!$B$40:$B$44,MATCH('INPUT - Census'!F8798,Factors!$C$40:$C$44,0),1),0)</f>
        <v>0</v>
      </c>
      <c r="AH8798" s="21" t="str">
        <f t="shared" si="838"/>
        <v/>
      </c>
      <c r="AI8798" s="1" t="str">
        <f>IFERROR(VLOOKUP(H8798,Factors!$C$45:$D$48,2,0),"")</f>
        <v/>
      </c>
      <c r="AJ8798" t="b">
        <f t="shared" si="841"/>
        <v>0</v>
      </c>
    </row>
    <row r="8799" spans="2:36" ht="15" customHeight="1" x14ac:dyDescent="0.3">
      <c r="B8799" s="70"/>
      <c r="C8799" s="58"/>
      <c r="D8799" s="63"/>
      <c r="E8799" s="58"/>
      <c r="F8799" s="58"/>
      <c r="G8799" s="44"/>
      <c r="H8799" s="45"/>
      <c r="I8799" s="45"/>
      <c r="J8799" s="40" t="str">
        <f t="shared" ref="J8799:J8862" si="842">IF( ISNUMBER(B8799), ROUND(($AL$3-B8799)/365,0), "" )</f>
        <v/>
      </c>
      <c r="K8799" s="39" t="str">
        <f t="shared" si="840"/>
        <v/>
      </c>
      <c r="AB8799" s="17" t="str">
        <f t="shared" si="839"/>
        <v>-1</v>
      </c>
      <c r="AC8799" s="17">
        <f>IFERROR(INDEX(Factors!$C$59:$C$70,MATCH(AB8799,Factors!$B$59:$B$70,1),1),0)</f>
        <v>0</v>
      </c>
      <c r="AD8799" s="17">
        <f t="shared" ref="AD8799:AD8862" si="843">IF(COUNTIF($P$2:$P$16,D8799),MATCH(D8799,$P$2:$P$16,0),0)</f>
        <v>0</v>
      </c>
      <c r="AE8799" s="17">
        <f>IFERROR(INDEX(Factors!$B$6:$B$15,MATCH('INPUT - Census'!E8799,Factors!$C$6:$C$15,0),1),0)</f>
        <v>0</v>
      </c>
      <c r="AF8799" s="18">
        <f>IFERROR(INDEX(Factors!$B$16:$B$39,MATCH('INPUT - Census'!C8799,Factors!$C$16:$C$35,0),1),0)</f>
        <v>0</v>
      </c>
      <c r="AG8799" s="19">
        <f>IFERROR(INDEX(Factors!$B$40:$B$44,MATCH('INPUT - Census'!F8799,Factors!$C$40:$C$44,0),1),0)</f>
        <v>0</v>
      </c>
      <c r="AH8799" s="21" t="str">
        <f t="shared" ref="AH8799:AH8862" si="844">IF(G8799="","",G8799)</f>
        <v/>
      </c>
      <c r="AI8799" s="1" t="str">
        <f>IFERROR(VLOOKUP(H8799,Factors!$C$45:$D$48,2,0),"")</f>
        <v/>
      </c>
      <c r="AJ8799" t="b">
        <f t="shared" si="841"/>
        <v>0</v>
      </c>
    </row>
    <row r="8800" spans="2:36" ht="15" customHeight="1" x14ac:dyDescent="0.3">
      <c r="B8800" s="70"/>
      <c r="C8800" s="58"/>
      <c r="D8800" s="63"/>
      <c r="E8800" s="58"/>
      <c r="F8800" s="58"/>
      <c r="G8800" s="44"/>
      <c r="H8800" s="45"/>
      <c r="I8800" s="45"/>
      <c r="J8800" s="40" t="str">
        <f t="shared" si="842"/>
        <v/>
      </c>
      <c r="K8800" s="39" t="str">
        <f t="shared" si="840"/>
        <v/>
      </c>
      <c r="AB8800" s="17" t="str">
        <f t="shared" si="839"/>
        <v>-1</v>
      </c>
      <c r="AC8800" s="17">
        <f>IFERROR(INDEX(Factors!$C$59:$C$70,MATCH(AB8800,Factors!$B$59:$B$70,1),1),0)</f>
        <v>0</v>
      </c>
      <c r="AD8800" s="17">
        <f t="shared" si="843"/>
        <v>0</v>
      </c>
      <c r="AE8800" s="17">
        <f>IFERROR(INDEX(Factors!$B$6:$B$15,MATCH('INPUT - Census'!E8800,Factors!$C$6:$C$15,0),1),0)</f>
        <v>0</v>
      </c>
      <c r="AF8800" s="18">
        <f>IFERROR(INDEX(Factors!$B$16:$B$39,MATCH('INPUT - Census'!C8800,Factors!$C$16:$C$35,0),1),0)</f>
        <v>0</v>
      </c>
      <c r="AG8800" s="19">
        <f>IFERROR(INDEX(Factors!$B$40:$B$44,MATCH('INPUT - Census'!F8800,Factors!$C$40:$C$44,0),1),0)</f>
        <v>0</v>
      </c>
      <c r="AH8800" s="21" t="str">
        <f t="shared" si="844"/>
        <v/>
      </c>
      <c r="AI8800" s="1" t="str">
        <f>IFERROR(VLOOKUP(H8800,Factors!$C$45:$D$48,2,0),"")</f>
        <v/>
      </c>
      <c r="AJ8800" t="b">
        <f t="shared" si="841"/>
        <v>0</v>
      </c>
    </row>
    <row r="8801" spans="2:36" ht="15" customHeight="1" x14ac:dyDescent="0.3">
      <c r="B8801" s="70"/>
      <c r="C8801" s="58"/>
      <c r="D8801" s="63"/>
      <c r="E8801" s="58"/>
      <c r="F8801" s="58"/>
      <c r="G8801" s="44"/>
      <c r="H8801" s="45"/>
      <c r="I8801" s="45"/>
      <c r="J8801" s="40" t="str">
        <f t="shared" si="842"/>
        <v/>
      </c>
      <c r="K8801" s="39" t="str">
        <f t="shared" si="840"/>
        <v/>
      </c>
      <c r="AB8801" s="17" t="str">
        <f t="shared" si="839"/>
        <v>-1</v>
      </c>
      <c r="AC8801" s="17">
        <f>IFERROR(INDEX(Factors!$C$59:$C$70,MATCH(AB8801,Factors!$B$59:$B$70,1),1),0)</f>
        <v>0</v>
      </c>
      <c r="AD8801" s="17">
        <f t="shared" si="843"/>
        <v>0</v>
      </c>
      <c r="AE8801" s="17">
        <f>IFERROR(INDEX(Factors!$B$6:$B$15,MATCH('INPUT - Census'!E8801,Factors!$C$6:$C$15,0),1),0)</f>
        <v>0</v>
      </c>
      <c r="AF8801" s="18">
        <f>IFERROR(INDEX(Factors!$B$16:$B$39,MATCH('INPUT - Census'!C8801,Factors!$C$16:$C$35,0),1),0)</f>
        <v>0</v>
      </c>
      <c r="AG8801" s="19">
        <f>IFERROR(INDEX(Factors!$B$40:$B$44,MATCH('INPUT - Census'!F8801,Factors!$C$40:$C$44,0),1),0)</f>
        <v>0</v>
      </c>
      <c r="AH8801" s="21" t="str">
        <f t="shared" si="844"/>
        <v/>
      </c>
      <c r="AI8801" s="1" t="str">
        <f>IFERROR(VLOOKUP(H8801,Factors!$C$45:$D$48,2,0),"")</f>
        <v/>
      </c>
      <c r="AJ8801" t="b">
        <f t="shared" si="841"/>
        <v>0</v>
      </c>
    </row>
    <row r="8802" spans="2:36" ht="15" customHeight="1" x14ac:dyDescent="0.3">
      <c r="B8802" s="70"/>
      <c r="C8802" s="58"/>
      <c r="D8802" s="63"/>
      <c r="E8802" s="58"/>
      <c r="F8802" s="58"/>
      <c r="G8802" s="44"/>
      <c r="H8802" s="45"/>
      <c r="I8802" s="45"/>
      <c r="J8802" s="40" t="str">
        <f t="shared" si="842"/>
        <v/>
      </c>
      <c r="K8802" s="39" t="str">
        <f t="shared" si="840"/>
        <v/>
      </c>
      <c r="AB8802" s="17" t="str">
        <f t="shared" si="839"/>
        <v>-1</v>
      </c>
      <c r="AC8802" s="17">
        <f>IFERROR(INDEX(Factors!$C$59:$C$70,MATCH(AB8802,Factors!$B$59:$B$70,1),1),0)</f>
        <v>0</v>
      </c>
      <c r="AD8802" s="17">
        <f t="shared" si="843"/>
        <v>0</v>
      </c>
      <c r="AE8802" s="17">
        <f>IFERROR(INDEX(Factors!$B$6:$B$15,MATCH('INPUT - Census'!E8802,Factors!$C$6:$C$15,0),1),0)</f>
        <v>0</v>
      </c>
      <c r="AF8802" s="18">
        <f>IFERROR(INDEX(Factors!$B$16:$B$39,MATCH('INPUT - Census'!C8802,Factors!$C$16:$C$35,0),1),0)</f>
        <v>0</v>
      </c>
      <c r="AG8802" s="19">
        <f>IFERROR(INDEX(Factors!$B$40:$B$44,MATCH('INPUT - Census'!F8802,Factors!$C$40:$C$44,0),1),0)</f>
        <v>0</v>
      </c>
      <c r="AH8802" s="21" t="str">
        <f t="shared" si="844"/>
        <v/>
      </c>
      <c r="AI8802" s="1" t="str">
        <f>IFERROR(VLOOKUP(H8802,Factors!$C$45:$D$48,2,0),"")</f>
        <v/>
      </c>
      <c r="AJ8802" t="b">
        <f t="shared" si="841"/>
        <v>0</v>
      </c>
    </row>
    <row r="8803" spans="2:36" ht="15" customHeight="1" x14ac:dyDescent="0.3">
      <c r="B8803" s="70"/>
      <c r="C8803" s="58"/>
      <c r="D8803" s="63"/>
      <c r="E8803" s="58"/>
      <c r="F8803" s="58"/>
      <c r="G8803" s="44"/>
      <c r="H8803" s="45"/>
      <c r="I8803" s="45"/>
      <c r="J8803" s="40" t="str">
        <f t="shared" si="842"/>
        <v/>
      </c>
      <c r="K8803" s="39" t="str">
        <f t="shared" si="840"/>
        <v/>
      </c>
      <c r="AB8803" s="17" t="str">
        <f t="shared" si="839"/>
        <v>-1</v>
      </c>
      <c r="AC8803" s="17">
        <f>IFERROR(INDEX(Factors!$C$59:$C$70,MATCH(AB8803,Factors!$B$59:$B$70,1),1),0)</f>
        <v>0</v>
      </c>
      <c r="AD8803" s="17">
        <f t="shared" si="843"/>
        <v>0</v>
      </c>
      <c r="AE8803" s="17">
        <f>IFERROR(INDEX(Factors!$B$6:$B$15,MATCH('INPUT - Census'!E8803,Factors!$C$6:$C$15,0),1),0)</f>
        <v>0</v>
      </c>
      <c r="AF8803" s="18">
        <f>IFERROR(INDEX(Factors!$B$16:$B$39,MATCH('INPUT - Census'!C8803,Factors!$C$16:$C$35,0),1),0)</f>
        <v>0</v>
      </c>
      <c r="AG8803" s="19">
        <f>IFERROR(INDEX(Factors!$B$40:$B$44,MATCH('INPUT - Census'!F8803,Factors!$C$40:$C$44,0),1),0)</f>
        <v>0</v>
      </c>
      <c r="AH8803" s="21" t="str">
        <f t="shared" si="844"/>
        <v/>
      </c>
      <c r="AI8803" s="1" t="str">
        <f>IFERROR(VLOOKUP(H8803,Factors!$C$45:$D$48,2,0),"")</f>
        <v/>
      </c>
      <c r="AJ8803" t="b">
        <f t="shared" si="841"/>
        <v>0</v>
      </c>
    </row>
    <row r="8804" spans="2:36" ht="15" customHeight="1" x14ac:dyDescent="0.3">
      <c r="B8804" s="70"/>
      <c r="C8804" s="58"/>
      <c r="D8804" s="63"/>
      <c r="E8804" s="58"/>
      <c r="F8804" s="58"/>
      <c r="G8804" s="44"/>
      <c r="H8804" s="45"/>
      <c r="I8804" s="45"/>
      <c r="J8804" s="40" t="str">
        <f t="shared" si="842"/>
        <v/>
      </c>
      <c r="K8804" s="39" t="str">
        <f t="shared" si="840"/>
        <v/>
      </c>
      <c r="AB8804" s="17" t="str">
        <f t="shared" si="839"/>
        <v>-1</v>
      </c>
      <c r="AC8804" s="17">
        <f>IFERROR(INDEX(Factors!$C$59:$C$70,MATCH(AB8804,Factors!$B$59:$B$70,1),1),0)</f>
        <v>0</v>
      </c>
      <c r="AD8804" s="17">
        <f t="shared" si="843"/>
        <v>0</v>
      </c>
      <c r="AE8804" s="17">
        <f>IFERROR(INDEX(Factors!$B$6:$B$15,MATCH('INPUT - Census'!E8804,Factors!$C$6:$C$15,0),1),0)</f>
        <v>0</v>
      </c>
      <c r="AF8804" s="18">
        <f>IFERROR(INDEX(Factors!$B$16:$B$39,MATCH('INPUT - Census'!C8804,Factors!$C$16:$C$35,0),1),0)</f>
        <v>0</v>
      </c>
      <c r="AG8804" s="19">
        <f>IFERROR(INDEX(Factors!$B$40:$B$44,MATCH('INPUT - Census'!F8804,Factors!$C$40:$C$44,0),1),0)</f>
        <v>0</v>
      </c>
      <c r="AH8804" s="21" t="str">
        <f t="shared" si="844"/>
        <v/>
      </c>
      <c r="AI8804" s="1" t="str">
        <f>IFERROR(VLOOKUP(H8804,Factors!$C$45:$D$48,2,0),"")</f>
        <v/>
      </c>
      <c r="AJ8804" t="b">
        <f t="shared" si="841"/>
        <v>0</v>
      </c>
    </row>
    <row r="8805" spans="2:36" ht="15" customHeight="1" x14ac:dyDescent="0.3">
      <c r="B8805" s="70"/>
      <c r="C8805" s="58"/>
      <c r="D8805" s="63"/>
      <c r="E8805" s="58"/>
      <c r="F8805" s="58"/>
      <c r="G8805" s="44"/>
      <c r="H8805" s="45"/>
      <c r="I8805" s="45"/>
      <c r="J8805" s="40" t="str">
        <f t="shared" si="842"/>
        <v/>
      </c>
      <c r="K8805" s="39" t="str">
        <f t="shared" si="840"/>
        <v/>
      </c>
      <c r="AB8805" s="17" t="str">
        <f t="shared" si="839"/>
        <v>-1</v>
      </c>
      <c r="AC8805" s="17">
        <f>IFERROR(INDEX(Factors!$C$59:$C$70,MATCH(AB8805,Factors!$B$59:$B$70,1),1),0)</f>
        <v>0</v>
      </c>
      <c r="AD8805" s="17">
        <f t="shared" si="843"/>
        <v>0</v>
      </c>
      <c r="AE8805" s="17">
        <f>IFERROR(INDEX(Factors!$B$6:$B$15,MATCH('INPUT - Census'!E8805,Factors!$C$6:$C$15,0),1),0)</f>
        <v>0</v>
      </c>
      <c r="AF8805" s="18">
        <f>IFERROR(INDEX(Factors!$B$16:$B$39,MATCH('INPUT - Census'!C8805,Factors!$C$16:$C$35,0),1),0)</f>
        <v>0</v>
      </c>
      <c r="AG8805" s="19">
        <f>IFERROR(INDEX(Factors!$B$40:$B$44,MATCH('INPUT - Census'!F8805,Factors!$C$40:$C$44,0),1),0)</f>
        <v>0</v>
      </c>
      <c r="AH8805" s="21" t="str">
        <f t="shared" si="844"/>
        <v/>
      </c>
      <c r="AI8805" s="1" t="str">
        <f>IFERROR(VLOOKUP(H8805,Factors!$C$45:$D$48,2,0),"")</f>
        <v/>
      </c>
      <c r="AJ8805" t="b">
        <f t="shared" si="841"/>
        <v>0</v>
      </c>
    </row>
    <row r="8806" spans="2:36" ht="15" customHeight="1" x14ac:dyDescent="0.3">
      <c r="B8806" s="70"/>
      <c r="C8806" s="58"/>
      <c r="D8806" s="63"/>
      <c r="E8806" s="58"/>
      <c r="F8806" s="58"/>
      <c r="G8806" s="44"/>
      <c r="H8806" s="45"/>
      <c r="I8806" s="45"/>
      <c r="J8806" s="40" t="str">
        <f t="shared" si="842"/>
        <v/>
      </c>
      <c r="K8806" s="39" t="str">
        <f t="shared" si="840"/>
        <v/>
      </c>
      <c r="AB8806" s="17" t="str">
        <f t="shared" si="839"/>
        <v>-1</v>
      </c>
      <c r="AC8806" s="17">
        <f>IFERROR(INDEX(Factors!$C$59:$C$70,MATCH(AB8806,Factors!$B$59:$B$70,1),1),0)</f>
        <v>0</v>
      </c>
      <c r="AD8806" s="17">
        <f t="shared" si="843"/>
        <v>0</v>
      </c>
      <c r="AE8806" s="17">
        <f>IFERROR(INDEX(Factors!$B$6:$B$15,MATCH('INPUT - Census'!E8806,Factors!$C$6:$C$15,0),1),0)</f>
        <v>0</v>
      </c>
      <c r="AF8806" s="18">
        <f>IFERROR(INDEX(Factors!$B$16:$B$39,MATCH('INPUT - Census'!C8806,Factors!$C$16:$C$35,0),1),0)</f>
        <v>0</v>
      </c>
      <c r="AG8806" s="19">
        <f>IFERROR(INDEX(Factors!$B$40:$B$44,MATCH('INPUT - Census'!F8806,Factors!$C$40:$C$44,0),1),0)</f>
        <v>0</v>
      </c>
      <c r="AH8806" s="21" t="str">
        <f t="shared" si="844"/>
        <v/>
      </c>
      <c r="AI8806" s="1" t="str">
        <f>IFERROR(VLOOKUP(H8806,Factors!$C$45:$D$48,2,0),"")</f>
        <v/>
      </c>
      <c r="AJ8806" t="b">
        <f t="shared" si="841"/>
        <v>0</v>
      </c>
    </row>
    <row r="8807" spans="2:36" ht="15" customHeight="1" x14ac:dyDescent="0.3">
      <c r="B8807" s="70"/>
      <c r="C8807" s="58"/>
      <c r="D8807" s="63"/>
      <c r="E8807" s="58"/>
      <c r="F8807" s="58"/>
      <c r="G8807" s="44"/>
      <c r="H8807" s="45"/>
      <c r="I8807" s="45"/>
      <c r="J8807" s="40" t="str">
        <f t="shared" si="842"/>
        <v/>
      </c>
      <c r="K8807" s="39" t="str">
        <f t="shared" si="840"/>
        <v/>
      </c>
      <c r="AB8807" s="17" t="str">
        <f t="shared" si="839"/>
        <v>-1</v>
      </c>
      <c r="AC8807" s="17">
        <f>IFERROR(INDEX(Factors!$C$59:$C$70,MATCH(AB8807,Factors!$B$59:$B$70,1),1),0)</f>
        <v>0</v>
      </c>
      <c r="AD8807" s="17">
        <f t="shared" si="843"/>
        <v>0</v>
      </c>
      <c r="AE8807" s="17">
        <f>IFERROR(INDEX(Factors!$B$6:$B$15,MATCH('INPUT - Census'!E8807,Factors!$C$6:$C$15,0),1),0)</f>
        <v>0</v>
      </c>
      <c r="AF8807" s="18">
        <f>IFERROR(INDEX(Factors!$B$16:$B$39,MATCH('INPUT - Census'!C8807,Factors!$C$16:$C$35,0),1),0)</f>
        <v>0</v>
      </c>
      <c r="AG8807" s="19">
        <f>IFERROR(INDEX(Factors!$B$40:$B$44,MATCH('INPUT - Census'!F8807,Factors!$C$40:$C$44,0),1),0)</f>
        <v>0</v>
      </c>
      <c r="AH8807" s="21" t="str">
        <f t="shared" si="844"/>
        <v/>
      </c>
      <c r="AI8807" s="1" t="str">
        <f>IFERROR(VLOOKUP(H8807,Factors!$C$45:$D$48,2,0),"")</f>
        <v/>
      </c>
      <c r="AJ8807" t="b">
        <f t="shared" si="841"/>
        <v>0</v>
      </c>
    </row>
    <row r="8808" spans="2:36" ht="15" customHeight="1" x14ac:dyDescent="0.3">
      <c r="B8808" s="70"/>
      <c r="C8808" s="58"/>
      <c r="D8808" s="63"/>
      <c r="E8808" s="58"/>
      <c r="F8808" s="58"/>
      <c r="G8808" s="44"/>
      <c r="H8808" s="45"/>
      <c r="I8808" s="45"/>
      <c r="J8808" s="40" t="str">
        <f t="shared" si="842"/>
        <v/>
      </c>
      <c r="K8808" s="39" t="str">
        <f t="shared" si="840"/>
        <v/>
      </c>
      <c r="AB8808" s="17" t="str">
        <f t="shared" si="839"/>
        <v>-1</v>
      </c>
      <c r="AC8808" s="17">
        <f>IFERROR(INDEX(Factors!$C$59:$C$70,MATCH(AB8808,Factors!$B$59:$B$70,1),1),0)</f>
        <v>0</v>
      </c>
      <c r="AD8808" s="17">
        <f t="shared" si="843"/>
        <v>0</v>
      </c>
      <c r="AE8808" s="17">
        <f>IFERROR(INDEX(Factors!$B$6:$B$15,MATCH('INPUT - Census'!E8808,Factors!$C$6:$C$15,0),1),0)</f>
        <v>0</v>
      </c>
      <c r="AF8808" s="18">
        <f>IFERROR(INDEX(Factors!$B$16:$B$39,MATCH('INPUT - Census'!C8808,Factors!$C$16:$C$35,0),1),0)</f>
        <v>0</v>
      </c>
      <c r="AG8808" s="19">
        <f>IFERROR(INDEX(Factors!$B$40:$B$44,MATCH('INPUT - Census'!F8808,Factors!$C$40:$C$44,0),1),0)</f>
        <v>0</v>
      </c>
      <c r="AH8808" s="21" t="str">
        <f t="shared" si="844"/>
        <v/>
      </c>
      <c r="AI8808" s="1" t="str">
        <f>IFERROR(VLOOKUP(H8808,Factors!$C$45:$D$48,2,0),"")</f>
        <v/>
      </c>
      <c r="AJ8808" t="b">
        <f t="shared" si="841"/>
        <v>0</v>
      </c>
    </row>
    <row r="8809" spans="2:36" ht="15" customHeight="1" x14ac:dyDescent="0.3">
      <c r="B8809" s="70"/>
      <c r="C8809" s="58"/>
      <c r="D8809" s="63"/>
      <c r="E8809" s="58"/>
      <c r="F8809" s="58"/>
      <c r="G8809" s="44"/>
      <c r="H8809" s="45"/>
      <c r="I8809" s="45"/>
      <c r="J8809" s="40" t="str">
        <f t="shared" si="842"/>
        <v/>
      </c>
      <c r="K8809" s="39" t="str">
        <f t="shared" si="840"/>
        <v/>
      </c>
      <c r="AB8809" s="17" t="str">
        <f t="shared" si="839"/>
        <v>-1</v>
      </c>
      <c r="AC8809" s="17">
        <f>IFERROR(INDEX(Factors!$C$59:$C$70,MATCH(AB8809,Factors!$B$59:$B$70,1),1),0)</f>
        <v>0</v>
      </c>
      <c r="AD8809" s="17">
        <f t="shared" si="843"/>
        <v>0</v>
      </c>
      <c r="AE8809" s="17">
        <f>IFERROR(INDEX(Factors!$B$6:$B$15,MATCH('INPUT - Census'!E8809,Factors!$C$6:$C$15,0),1),0)</f>
        <v>0</v>
      </c>
      <c r="AF8809" s="18">
        <f>IFERROR(INDEX(Factors!$B$16:$B$39,MATCH('INPUT - Census'!C8809,Factors!$C$16:$C$35,0),1),0)</f>
        <v>0</v>
      </c>
      <c r="AG8809" s="19">
        <f>IFERROR(INDEX(Factors!$B$40:$B$44,MATCH('INPUT - Census'!F8809,Factors!$C$40:$C$44,0),1),0)</f>
        <v>0</v>
      </c>
      <c r="AH8809" s="21" t="str">
        <f t="shared" si="844"/>
        <v/>
      </c>
      <c r="AI8809" s="1" t="str">
        <f>IFERROR(VLOOKUP(H8809,Factors!$C$45:$D$48,2,0),"")</f>
        <v/>
      </c>
      <c r="AJ8809" t="b">
        <f t="shared" si="841"/>
        <v>0</v>
      </c>
    </row>
    <row r="8810" spans="2:36" ht="15" customHeight="1" x14ac:dyDescent="0.3">
      <c r="B8810" s="70"/>
      <c r="C8810" s="58"/>
      <c r="D8810" s="63"/>
      <c r="E8810" s="58"/>
      <c r="F8810" s="58"/>
      <c r="G8810" s="44"/>
      <c r="H8810" s="45"/>
      <c r="I8810" s="45"/>
      <c r="J8810" s="40" t="str">
        <f t="shared" si="842"/>
        <v/>
      </c>
      <c r="K8810" s="39" t="str">
        <f t="shared" si="840"/>
        <v/>
      </c>
      <c r="AB8810" s="17" t="str">
        <f t="shared" si="839"/>
        <v>-1</v>
      </c>
      <c r="AC8810" s="17">
        <f>IFERROR(INDEX(Factors!$C$59:$C$70,MATCH(AB8810,Factors!$B$59:$B$70,1),1),0)</f>
        <v>0</v>
      </c>
      <c r="AD8810" s="17">
        <f t="shared" si="843"/>
        <v>0</v>
      </c>
      <c r="AE8810" s="17">
        <f>IFERROR(INDEX(Factors!$B$6:$B$15,MATCH('INPUT - Census'!E8810,Factors!$C$6:$C$15,0),1),0)</f>
        <v>0</v>
      </c>
      <c r="AF8810" s="18">
        <f>IFERROR(INDEX(Factors!$B$16:$B$39,MATCH('INPUT - Census'!C8810,Factors!$C$16:$C$35,0),1),0)</f>
        <v>0</v>
      </c>
      <c r="AG8810" s="19">
        <f>IFERROR(INDEX(Factors!$B$40:$B$44,MATCH('INPUT - Census'!F8810,Factors!$C$40:$C$44,0),1),0)</f>
        <v>0</v>
      </c>
      <c r="AH8810" s="21" t="str">
        <f t="shared" si="844"/>
        <v/>
      </c>
      <c r="AI8810" s="1" t="str">
        <f>IFERROR(VLOOKUP(H8810,Factors!$C$45:$D$48,2,0),"")</f>
        <v/>
      </c>
      <c r="AJ8810" t="b">
        <f t="shared" si="841"/>
        <v>0</v>
      </c>
    </row>
    <row r="8811" spans="2:36" ht="15" customHeight="1" x14ac:dyDescent="0.3">
      <c r="B8811" s="70"/>
      <c r="C8811" s="58"/>
      <c r="D8811" s="63"/>
      <c r="E8811" s="58"/>
      <c r="F8811" s="58"/>
      <c r="G8811" s="44"/>
      <c r="H8811" s="45"/>
      <c r="I8811" s="45"/>
      <c r="J8811" s="40" t="str">
        <f t="shared" si="842"/>
        <v/>
      </c>
      <c r="K8811" s="39" t="str">
        <f t="shared" si="840"/>
        <v/>
      </c>
      <c r="AB8811" s="17" t="str">
        <f t="shared" si="839"/>
        <v>-1</v>
      </c>
      <c r="AC8811" s="17">
        <f>IFERROR(INDEX(Factors!$C$59:$C$70,MATCH(AB8811,Factors!$B$59:$B$70,1),1),0)</f>
        <v>0</v>
      </c>
      <c r="AD8811" s="17">
        <f t="shared" si="843"/>
        <v>0</v>
      </c>
      <c r="AE8811" s="17">
        <f>IFERROR(INDEX(Factors!$B$6:$B$15,MATCH('INPUT - Census'!E8811,Factors!$C$6:$C$15,0),1),0)</f>
        <v>0</v>
      </c>
      <c r="AF8811" s="18">
        <f>IFERROR(INDEX(Factors!$B$16:$B$39,MATCH('INPUT - Census'!C8811,Factors!$C$16:$C$35,0),1),0)</f>
        <v>0</v>
      </c>
      <c r="AG8811" s="19">
        <f>IFERROR(INDEX(Factors!$B$40:$B$44,MATCH('INPUT - Census'!F8811,Factors!$C$40:$C$44,0),1),0)</f>
        <v>0</v>
      </c>
      <c r="AH8811" s="21" t="str">
        <f t="shared" si="844"/>
        <v/>
      </c>
      <c r="AI8811" s="1" t="str">
        <f>IFERROR(VLOOKUP(H8811,Factors!$C$45:$D$48,2,0),"")</f>
        <v/>
      </c>
      <c r="AJ8811" t="b">
        <f t="shared" si="841"/>
        <v>0</v>
      </c>
    </row>
    <row r="8812" spans="2:36" ht="15" customHeight="1" x14ac:dyDescent="0.3">
      <c r="B8812" s="70"/>
      <c r="C8812" s="58"/>
      <c r="D8812" s="63"/>
      <c r="E8812" s="58"/>
      <c r="F8812" s="58"/>
      <c r="G8812" s="44"/>
      <c r="H8812" s="45"/>
      <c r="I8812" s="45"/>
      <c r="J8812" s="40" t="str">
        <f t="shared" si="842"/>
        <v/>
      </c>
      <c r="K8812" s="39" t="str">
        <f t="shared" si="840"/>
        <v/>
      </c>
      <c r="AB8812" s="17" t="str">
        <f t="shared" si="839"/>
        <v>-1</v>
      </c>
      <c r="AC8812" s="17">
        <f>IFERROR(INDEX(Factors!$C$59:$C$70,MATCH(AB8812,Factors!$B$59:$B$70,1),1),0)</f>
        <v>0</v>
      </c>
      <c r="AD8812" s="17">
        <f t="shared" si="843"/>
        <v>0</v>
      </c>
      <c r="AE8812" s="17">
        <f>IFERROR(INDEX(Factors!$B$6:$B$15,MATCH('INPUT - Census'!E8812,Factors!$C$6:$C$15,0),1),0)</f>
        <v>0</v>
      </c>
      <c r="AF8812" s="18">
        <f>IFERROR(INDEX(Factors!$B$16:$B$39,MATCH('INPUT - Census'!C8812,Factors!$C$16:$C$35,0),1),0)</f>
        <v>0</v>
      </c>
      <c r="AG8812" s="19">
        <f>IFERROR(INDEX(Factors!$B$40:$B$44,MATCH('INPUT - Census'!F8812,Factors!$C$40:$C$44,0),1),0)</f>
        <v>0</v>
      </c>
      <c r="AH8812" s="21" t="str">
        <f t="shared" si="844"/>
        <v/>
      </c>
      <c r="AI8812" s="1" t="str">
        <f>IFERROR(VLOOKUP(H8812,Factors!$C$45:$D$48,2,0),"")</f>
        <v/>
      </c>
      <c r="AJ8812" t="b">
        <f t="shared" si="841"/>
        <v>0</v>
      </c>
    </row>
    <row r="8813" spans="2:36" ht="15" customHeight="1" x14ac:dyDescent="0.3">
      <c r="B8813" s="70"/>
      <c r="C8813" s="58"/>
      <c r="D8813" s="63"/>
      <c r="E8813" s="58"/>
      <c r="F8813" s="58"/>
      <c r="G8813" s="44"/>
      <c r="H8813" s="45"/>
      <c r="I8813" s="45"/>
      <c r="J8813" s="40" t="str">
        <f t="shared" si="842"/>
        <v/>
      </c>
      <c r="K8813" s="39" t="str">
        <f t="shared" si="840"/>
        <v/>
      </c>
      <c r="AB8813" s="17" t="str">
        <f t="shared" si="839"/>
        <v>-1</v>
      </c>
      <c r="AC8813" s="17">
        <f>IFERROR(INDEX(Factors!$C$59:$C$70,MATCH(AB8813,Factors!$B$59:$B$70,1),1),0)</f>
        <v>0</v>
      </c>
      <c r="AD8813" s="17">
        <f t="shared" si="843"/>
        <v>0</v>
      </c>
      <c r="AE8813" s="17">
        <f>IFERROR(INDEX(Factors!$B$6:$B$15,MATCH('INPUT - Census'!E8813,Factors!$C$6:$C$15,0),1),0)</f>
        <v>0</v>
      </c>
      <c r="AF8813" s="18">
        <f>IFERROR(INDEX(Factors!$B$16:$B$39,MATCH('INPUT - Census'!C8813,Factors!$C$16:$C$35,0),1),0)</f>
        <v>0</v>
      </c>
      <c r="AG8813" s="19">
        <f>IFERROR(INDEX(Factors!$B$40:$B$44,MATCH('INPUT - Census'!F8813,Factors!$C$40:$C$44,0),1),0)</f>
        <v>0</v>
      </c>
      <c r="AH8813" s="21" t="str">
        <f t="shared" si="844"/>
        <v/>
      </c>
      <c r="AI8813" s="1" t="str">
        <f>IFERROR(VLOOKUP(H8813,Factors!$C$45:$D$48,2,0),"")</f>
        <v/>
      </c>
      <c r="AJ8813" t="b">
        <f t="shared" si="841"/>
        <v>0</v>
      </c>
    </row>
    <row r="8814" spans="2:36" ht="15" customHeight="1" x14ac:dyDescent="0.3">
      <c r="B8814" s="70"/>
      <c r="C8814" s="58"/>
      <c r="D8814" s="63"/>
      <c r="E8814" s="58"/>
      <c r="F8814" s="58"/>
      <c r="G8814" s="44"/>
      <c r="H8814" s="45"/>
      <c r="I8814" s="45"/>
      <c r="J8814" s="40" t="str">
        <f t="shared" si="842"/>
        <v/>
      </c>
      <c r="K8814" s="39" t="str">
        <f t="shared" si="840"/>
        <v/>
      </c>
      <c r="AB8814" s="17" t="str">
        <f t="shared" si="839"/>
        <v>-1</v>
      </c>
      <c r="AC8814" s="17">
        <f>IFERROR(INDEX(Factors!$C$59:$C$70,MATCH(AB8814,Factors!$B$59:$B$70,1),1),0)</f>
        <v>0</v>
      </c>
      <c r="AD8814" s="17">
        <f t="shared" si="843"/>
        <v>0</v>
      </c>
      <c r="AE8814" s="17">
        <f>IFERROR(INDEX(Factors!$B$6:$B$15,MATCH('INPUT - Census'!E8814,Factors!$C$6:$C$15,0),1),0)</f>
        <v>0</v>
      </c>
      <c r="AF8814" s="18">
        <f>IFERROR(INDEX(Factors!$B$16:$B$39,MATCH('INPUT - Census'!C8814,Factors!$C$16:$C$35,0),1),0)</f>
        <v>0</v>
      </c>
      <c r="AG8814" s="19">
        <f>IFERROR(INDEX(Factors!$B$40:$B$44,MATCH('INPUT - Census'!F8814,Factors!$C$40:$C$44,0),1),0)</f>
        <v>0</v>
      </c>
      <c r="AH8814" s="21" t="str">
        <f t="shared" si="844"/>
        <v/>
      </c>
      <c r="AI8814" s="1" t="str">
        <f>IFERROR(VLOOKUP(H8814,Factors!$C$45:$D$48,2,0),"")</f>
        <v/>
      </c>
      <c r="AJ8814" t="b">
        <f t="shared" si="841"/>
        <v>0</v>
      </c>
    </row>
    <row r="8815" spans="2:36" ht="15" customHeight="1" x14ac:dyDescent="0.3">
      <c r="B8815" s="70"/>
      <c r="C8815" s="58"/>
      <c r="D8815" s="63"/>
      <c r="E8815" s="58"/>
      <c r="F8815" s="58"/>
      <c r="G8815" s="44"/>
      <c r="H8815" s="45"/>
      <c r="I8815" s="45"/>
      <c r="J8815" s="40" t="str">
        <f t="shared" si="842"/>
        <v/>
      </c>
      <c r="K8815" s="39" t="str">
        <f t="shared" si="840"/>
        <v/>
      </c>
      <c r="AB8815" s="17" t="str">
        <f t="shared" si="839"/>
        <v>-1</v>
      </c>
      <c r="AC8815" s="17">
        <f>IFERROR(INDEX(Factors!$C$59:$C$70,MATCH(AB8815,Factors!$B$59:$B$70,1),1),0)</f>
        <v>0</v>
      </c>
      <c r="AD8815" s="17">
        <f t="shared" si="843"/>
        <v>0</v>
      </c>
      <c r="AE8815" s="17">
        <f>IFERROR(INDEX(Factors!$B$6:$B$15,MATCH('INPUT - Census'!E8815,Factors!$C$6:$C$15,0),1),0)</f>
        <v>0</v>
      </c>
      <c r="AF8815" s="18">
        <f>IFERROR(INDEX(Factors!$B$16:$B$39,MATCH('INPUT - Census'!C8815,Factors!$C$16:$C$35,0),1),0)</f>
        <v>0</v>
      </c>
      <c r="AG8815" s="19">
        <f>IFERROR(INDEX(Factors!$B$40:$B$44,MATCH('INPUT - Census'!F8815,Factors!$C$40:$C$44,0),1),0)</f>
        <v>0</v>
      </c>
      <c r="AH8815" s="21" t="str">
        <f t="shared" si="844"/>
        <v/>
      </c>
      <c r="AI8815" s="1" t="str">
        <f>IFERROR(VLOOKUP(H8815,Factors!$C$45:$D$48,2,0),"")</f>
        <v/>
      </c>
      <c r="AJ8815" t="b">
        <f t="shared" si="841"/>
        <v>0</v>
      </c>
    </row>
    <row r="8816" spans="2:36" ht="15" customHeight="1" x14ac:dyDescent="0.3">
      <c r="B8816" s="70"/>
      <c r="C8816" s="58"/>
      <c r="D8816" s="63"/>
      <c r="E8816" s="58"/>
      <c r="F8816" s="58"/>
      <c r="G8816" s="44"/>
      <c r="H8816" s="45"/>
      <c r="I8816" s="45"/>
      <c r="J8816" s="40" t="str">
        <f t="shared" si="842"/>
        <v/>
      </c>
      <c r="K8816" s="39" t="str">
        <f t="shared" si="840"/>
        <v/>
      </c>
      <c r="AB8816" s="17" t="str">
        <f t="shared" si="839"/>
        <v>-1</v>
      </c>
      <c r="AC8816" s="17">
        <f>IFERROR(INDEX(Factors!$C$59:$C$70,MATCH(AB8816,Factors!$B$59:$B$70,1),1),0)</f>
        <v>0</v>
      </c>
      <c r="AD8816" s="17">
        <f t="shared" si="843"/>
        <v>0</v>
      </c>
      <c r="AE8816" s="17">
        <f>IFERROR(INDEX(Factors!$B$6:$B$15,MATCH('INPUT - Census'!E8816,Factors!$C$6:$C$15,0),1),0)</f>
        <v>0</v>
      </c>
      <c r="AF8816" s="18">
        <f>IFERROR(INDEX(Factors!$B$16:$B$39,MATCH('INPUT - Census'!C8816,Factors!$C$16:$C$35,0),1),0)</f>
        <v>0</v>
      </c>
      <c r="AG8816" s="19">
        <f>IFERROR(INDEX(Factors!$B$40:$B$44,MATCH('INPUT - Census'!F8816,Factors!$C$40:$C$44,0),1),0)</f>
        <v>0</v>
      </c>
      <c r="AH8816" s="21" t="str">
        <f t="shared" si="844"/>
        <v/>
      </c>
      <c r="AI8816" s="1" t="str">
        <f>IFERROR(VLOOKUP(H8816,Factors!$C$45:$D$48,2,0),"")</f>
        <v/>
      </c>
      <c r="AJ8816" t="b">
        <f t="shared" si="841"/>
        <v>0</v>
      </c>
    </row>
    <row r="8817" spans="2:36" ht="15" customHeight="1" x14ac:dyDescent="0.3">
      <c r="B8817" s="70"/>
      <c r="C8817" s="58"/>
      <c r="D8817" s="63"/>
      <c r="E8817" s="58"/>
      <c r="F8817" s="58"/>
      <c r="G8817" s="44"/>
      <c r="H8817" s="45"/>
      <c r="I8817" s="45"/>
      <c r="J8817" s="40" t="str">
        <f t="shared" si="842"/>
        <v/>
      </c>
      <c r="K8817" s="39" t="str">
        <f t="shared" si="840"/>
        <v/>
      </c>
      <c r="AB8817" s="17" t="str">
        <f t="shared" si="839"/>
        <v>-1</v>
      </c>
      <c r="AC8817" s="17">
        <f>IFERROR(INDEX(Factors!$C$59:$C$70,MATCH(AB8817,Factors!$B$59:$B$70,1),1),0)</f>
        <v>0</v>
      </c>
      <c r="AD8817" s="17">
        <f t="shared" si="843"/>
        <v>0</v>
      </c>
      <c r="AE8817" s="17">
        <f>IFERROR(INDEX(Factors!$B$6:$B$15,MATCH('INPUT - Census'!E8817,Factors!$C$6:$C$15,0),1),0)</f>
        <v>0</v>
      </c>
      <c r="AF8817" s="18">
        <f>IFERROR(INDEX(Factors!$B$16:$B$39,MATCH('INPUT - Census'!C8817,Factors!$C$16:$C$35,0),1),0)</f>
        <v>0</v>
      </c>
      <c r="AG8817" s="19">
        <f>IFERROR(INDEX(Factors!$B$40:$B$44,MATCH('INPUT - Census'!F8817,Factors!$C$40:$C$44,0),1),0)</f>
        <v>0</v>
      </c>
      <c r="AH8817" s="21" t="str">
        <f t="shared" si="844"/>
        <v/>
      </c>
      <c r="AI8817" s="1" t="str">
        <f>IFERROR(VLOOKUP(H8817,Factors!$C$45:$D$48,2,0),"")</f>
        <v/>
      </c>
      <c r="AJ8817" t="b">
        <f t="shared" si="841"/>
        <v>0</v>
      </c>
    </row>
    <row r="8818" spans="2:36" ht="15" customHeight="1" x14ac:dyDescent="0.3">
      <c r="B8818" s="70"/>
      <c r="C8818" s="58"/>
      <c r="D8818" s="63"/>
      <c r="E8818" s="58"/>
      <c r="F8818" s="58"/>
      <c r="G8818" s="44"/>
      <c r="H8818" s="45"/>
      <c r="I8818" s="45"/>
      <c r="J8818" s="40" t="str">
        <f t="shared" si="842"/>
        <v/>
      </c>
      <c r="K8818" s="39" t="str">
        <f t="shared" si="840"/>
        <v/>
      </c>
      <c r="AB8818" s="17" t="str">
        <f t="shared" si="839"/>
        <v>-1</v>
      </c>
      <c r="AC8818" s="17">
        <f>IFERROR(INDEX(Factors!$C$59:$C$70,MATCH(AB8818,Factors!$B$59:$B$70,1),1),0)</f>
        <v>0</v>
      </c>
      <c r="AD8818" s="17">
        <f t="shared" si="843"/>
        <v>0</v>
      </c>
      <c r="AE8818" s="17">
        <f>IFERROR(INDEX(Factors!$B$6:$B$15,MATCH('INPUT - Census'!E8818,Factors!$C$6:$C$15,0),1),0)</f>
        <v>0</v>
      </c>
      <c r="AF8818" s="18">
        <f>IFERROR(INDEX(Factors!$B$16:$B$39,MATCH('INPUT - Census'!C8818,Factors!$C$16:$C$35,0),1),0)</f>
        <v>0</v>
      </c>
      <c r="AG8818" s="19">
        <f>IFERROR(INDEX(Factors!$B$40:$B$44,MATCH('INPUT - Census'!F8818,Factors!$C$40:$C$44,0),1),0)</f>
        <v>0</v>
      </c>
      <c r="AH8818" s="21" t="str">
        <f t="shared" si="844"/>
        <v/>
      </c>
      <c r="AI8818" s="1" t="str">
        <f>IFERROR(VLOOKUP(H8818,Factors!$C$45:$D$48,2,0),"")</f>
        <v/>
      </c>
      <c r="AJ8818" t="b">
        <f t="shared" si="841"/>
        <v>0</v>
      </c>
    </row>
    <row r="8819" spans="2:36" ht="15" customHeight="1" x14ac:dyDescent="0.3">
      <c r="B8819" s="70"/>
      <c r="C8819" s="58"/>
      <c r="D8819" s="63"/>
      <c r="E8819" s="58"/>
      <c r="F8819" s="58"/>
      <c r="G8819" s="44"/>
      <c r="H8819" s="45"/>
      <c r="I8819" s="45"/>
      <c r="J8819" s="40" t="str">
        <f t="shared" si="842"/>
        <v/>
      </c>
      <c r="K8819" s="39" t="str">
        <f t="shared" si="840"/>
        <v/>
      </c>
      <c r="AB8819" s="17" t="str">
        <f t="shared" si="839"/>
        <v>-1</v>
      </c>
      <c r="AC8819" s="17">
        <f>IFERROR(INDEX(Factors!$C$59:$C$70,MATCH(AB8819,Factors!$B$59:$B$70,1),1),0)</f>
        <v>0</v>
      </c>
      <c r="AD8819" s="17">
        <f t="shared" si="843"/>
        <v>0</v>
      </c>
      <c r="AE8819" s="17">
        <f>IFERROR(INDEX(Factors!$B$6:$B$15,MATCH('INPUT - Census'!E8819,Factors!$C$6:$C$15,0),1),0)</f>
        <v>0</v>
      </c>
      <c r="AF8819" s="18">
        <f>IFERROR(INDEX(Factors!$B$16:$B$39,MATCH('INPUT - Census'!C8819,Factors!$C$16:$C$35,0),1),0)</f>
        <v>0</v>
      </c>
      <c r="AG8819" s="19">
        <f>IFERROR(INDEX(Factors!$B$40:$B$44,MATCH('INPUT - Census'!F8819,Factors!$C$40:$C$44,0),1),0)</f>
        <v>0</v>
      </c>
      <c r="AH8819" s="21" t="str">
        <f t="shared" si="844"/>
        <v/>
      </c>
      <c r="AI8819" s="1" t="str">
        <f>IFERROR(VLOOKUP(H8819,Factors!$C$45:$D$48,2,0),"")</f>
        <v/>
      </c>
      <c r="AJ8819" t="b">
        <f t="shared" si="841"/>
        <v>0</v>
      </c>
    </row>
    <row r="8820" spans="2:36" ht="15" customHeight="1" x14ac:dyDescent="0.3">
      <c r="B8820" s="70"/>
      <c r="C8820" s="58"/>
      <c r="D8820" s="63"/>
      <c r="E8820" s="58"/>
      <c r="F8820" s="58"/>
      <c r="G8820" s="44"/>
      <c r="H8820" s="45"/>
      <c r="I8820" s="45"/>
      <c r="J8820" s="40" t="str">
        <f t="shared" si="842"/>
        <v/>
      </c>
      <c r="K8820" s="39" t="str">
        <f t="shared" si="840"/>
        <v/>
      </c>
      <c r="AB8820" s="17" t="str">
        <f t="shared" si="839"/>
        <v>-1</v>
      </c>
      <c r="AC8820" s="17">
        <f>IFERROR(INDEX(Factors!$C$59:$C$70,MATCH(AB8820,Factors!$B$59:$B$70,1),1),0)</f>
        <v>0</v>
      </c>
      <c r="AD8820" s="17">
        <f t="shared" si="843"/>
        <v>0</v>
      </c>
      <c r="AE8820" s="17">
        <f>IFERROR(INDEX(Factors!$B$6:$B$15,MATCH('INPUT - Census'!E8820,Factors!$C$6:$C$15,0),1),0)</f>
        <v>0</v>
      </c>
      <c r="AF8820" s="18">
        <f>IFERROR(INDEX(Factors!$B$16:$B$39,MATCH('INPUT - Census'!C8820,Factors!$C$16:$C$35,0),1),0)</f>
        <v>0</v>
      </c>
      <c r="AG8820" s="19">
        <f>IFERROR(INDEX(Factors!$B$40:$B$44,MATCH('INPUT - Census'!F8820,Factors!$C$40:$C$44,0),1),0)</f>
        <v>0</v>
      </c>
      <c r="AH8820" s="21" t="str">
        <f t="shared" si="844"/>
        <v/>
      </c>
      <c r="AI8820" s="1" t="str">
        <f>IFERROR(VLOOKUP(H8820,Factors!$C$45:$D$48,2,0),"")</f>
        <v/>
      </c>
      <c r="AJ8820" t="b">
        <f t="shared" si="841"/>
        <v>0</v>
      </c>
    </row>
    <row r="8821" spans="2:36" ht="15" customHeight="1" x14ac:dyDescent="0.3">
      <c r="B8821" s="70"/>
      <c r="C8821" s="58"/>
      <c r="D8821" s="63"/>
      <c r="E8821" s="58"/>
      <c r="F8821" s="58"/>
      <c r="G8821" s="44"/>
      <c r="H8821" s="45"/>
      <c r="I8821" s="45"/>
      <c r="J8821" s="40" t="str">
        <f t="shared" si="842"/>
        <v/>
      </c>
      <c r="K8821" s="39" t="str">
        <f t="shared" si="840"/>
        <v/>
      </c>
      <c r="AB8821" s="17" t="str">
        <f t="shared" si="839"/>
        <v>-1</v>
      </c>
      <c r="AC8821" s="17">
        <f>IFERROR(INDEX(Factors!$C$59:$C$70,MATCH(AB8821,Factors!$B$59:$B$70,1),1),0)</f>
        <v>0</v>
      </c>
      <c r="AD8821" s="17">
        <f t="shared" si="843"/>
        <v>0</v>
      </c>
      <c r="AE8821" s="17">
        <f>IFERROR(INDEX(Factors!$B$6:$B$15,MATCH('INPUT - Census'!E8821,Factors!$C$6:$C$15,0),1),0)</f>
        <v>0</v>
      </c>
      <c r="AF8821" s="18">
        <f>IFERROR(INDEX(Factors!$B$16:$B$39,MATCH('INPUT - Census'!C8821,Factors!$C$16:$C$35,0),1),0)</f>
        <v>0</v>
      </c>
      <c r="AG8821" s="19">
        <f>IFERROR(INDEX(Factors!$B$40:$B$44,MATCH('INPUT - Census'!F8821,Factors!$C$40:$C$44,0),1),0)</f>
        <v>0</v>
      </c>
      <c r="AH8821" s="21" t="str">
        <f t="shared" si="844"/>
        <v/>
      </c>
      <c r="AI8821" s="1" t="str">
        <f>IFERROR(VLOOKUP(H8821,Factors!$C$45:$D$48,2,0),"")</f>
        <v/>
      </c>
      <c r="AJ8821" t="b">
        <f t="shared" si="841"/>
        <v>0</v>
      </c>
    </row>
    <row r="8822" spans="2:36" ht="15" customHeight="1" x14ac:dyDescent="0.3">
      <c r="B8822" s="70"/>
      <c r="C8822" s="58"/>
      <c r="D8822" s="63"/>
      <c r="E8822" s="58"/>
      <c r="F8822" s="58"/>
      <c r="G8822" s="44"/>
      <c r="H8822" s="45"/>
      <c r="I8822" s="45"/>
      <c r="J8822" s="40" t="str">
        <f t="shared" si="842"/>
        <v/>
      </c>
      <c r="K8822" s="39" t="str">
        <f t="shared" si="840"/>
        <v/>
      </c>
      <c r="AB8822" s="17" t="str">
        <f t="shared" si="839"/>
        <v>-1</v>
      </c>
      <c r="AC8822" s="17">
        <f>IFERROR(INDEX(Factors!$C$59:$C$70,MATCH(AB8822,Factors!$B$59:$B$70,1),1),0)</f>
        <v>0</v>
      </c>
      <c r="AD8822" s="17">
        <f t="shared" si="843"/>
        <v>0</v>
      </c>
      <c r="AE8822" s="17">
        <f>IFERROR(INDEX(Factors!$B$6:$B$15,MATCH('INPUT - Census'!E8822,Factors!$C$6:$C$15,0),1),0)</f>
        <v>0</v>
      </c>
      <c r="AF8822" s="18">
        <f>IFERROR(INDEX(Factors!$B$16:$B$39,MATCH('INPUT - Census'!C8822,Factors!$C$16:$C$35,0),1),0)</f>
        <v>0</v>
      </c>
      <c r="AG8822" s="19">
        <f>IFERROR(INDEX(Factors!$B$40:$B$44,MATCH('INPUT - Census'!F8822,Factors!$C$40:$C$44,0),1),0)</f>
        <v>0</v>
      </c>
      <c r="AH8822" s="21" t="str">
        <f t="shared" si="844"/>
        <v/>
      </c>
      <c r="AI8822" s="1" t="str">
        <f>IFERROR(VLOOKUP(H8822,Factors!$C$45:$D$48,2,0),"")</f>
        <v/>
      </c>
      <c r="AJ8822" t="b">
        <f t="shared" si="841"/>
        <v>0</v>
      </c>
    </row>
    <row r="8823" spans="2:36" ht="15" customHeight="1" x14ac:dyDescent="0.3">
      <c r="B8823" s="70"/>
      <c r="C8823" s="58"/>
      <c r="D8823" s="63"/>
      <c r="E8823" s="58"/>
      <c r="F8823" s="58"/>
      <c r="G8823" s="44"/>
      <c r="H8823" s="45"/>
      <c r="I8823" s="45"/>
      <c r="J8823" s="40" t="str">
        <f t="shared" si="842"/>
        <v/>
      </c>
      <c r="K8823" s="39" t="str">
        <f t="shared" si="840"/>
        <v/>
      </c>
      <c r="AB8823" s="17" t="str">
        <f t="shared" ref="AB8823:AB8886" si="845">IF( AND(ISNUMBER(J8823),J8823&gt;=0,J8823&lt;=100), J8823, "-1" )</f>
        <v>-1</v>
      </c>
      <c r="AC8823" s="17">
        <f>IFERROR(INDEX(Factors!$C$59:$C$70,MATCH(AB8823,Factors!$B$59:$B$70,1),1),0)</f>
        <v>0</v>
      </c>
      <c r="AD8823" s="17">
        <f t="shared" si="843"/>
        <v>0</v>
      </c>
      <c r="AE8823" s="17">
        <f>IFERROR(INDEX(Factors!$B$6:$B$15,MATCH('INPUT - Census'!E8823,Factors!$C$6:$C$15,0),1),0)</f>
        <v>0</v>
      </c>
      <c r="AF8823" s="18">
        <f>IFERROR(INDEX(Factors!$B$16:$B$39,MATCH('INPUT - Census'!C8823,Factors!$C$16:$C$35,0),1),0)</f>
        <v>0</v>
      </c>
      <c r="AG8823" s="19">
        <f>IFERROR(INDEX(Factors!$B$40:$B$44,MATCH('INPUT - Census'!F8823,Factors!$C$40:$C$44,0),1),0)</f>
        <v>0</v>
      </c>
      <c r="AH8823" s="21" t="str">
        <f t="shared" si="844"/>
        <v/>
      </c>
      <c r="AI8823" s="1" t="str">
        <f>IFERROR(VLOOKUP(H8823,Factors!$C$45:$D$48,2,0),"")</f>
        <v/>
      </c>
      <c r="AJ8823" t="b">
        <f t="shared" si="841"/>
        <v>0</v>
      </c>
    </row>
    <row r="8824" spans="2:36" ht="15" customHeight="1" x14ac:dyDescent="0.3">
      <c r="B8824" s="70"/>
      <c r="C8824" s="58"/>
      <c r="D8824" s="63"/>
      <c r="E8824" s="58"/>
      <c r="F8824" s="58"/>
      <c r="G8824" s="44"/>
      <c r="H8824" s="45"/>
      <c r="I8824" s="45"/>
      <c r="J8824" s="40" t="str">
        <f t="shared" si="842"/>
        <v/>
      </c>
      <c r="K8824" s="39" t="str">
        <f t="shared" si="840"/>
        <v/>
      </c>
      <c r="AB8824" s="17" t="str">
        <f t="shared" si="845"/>
        <v>-1</v>
      </c>
      <c r="AC8824" s="17">
        <f>IFERROR(INDEX(Factors!$C$59:$C$70,MATCH(AB8824,Factors!$B$59:$B$70,1),1),0)</f>
        <v>0</v>
      </c>
      <c r="AD8824" s="17">
        <f t="shared" si="843"/>
        <v>0</v>
      </c>
      <c r="AE8824" s="17">
        <f>IFERROR(INDEX(Factors!$B$6:$B$15,MATCH('INPUT - Census'!E8824,Factors!$C$6:$C$15,0),1),0)</f>
        <v>0</v>
      </c>
      <c r="AF8824" s="18">
        <f>IFERROR(INDEX(Factors!$B$16:$B$39,MATCH('INPUT - Census'!C8824,Factors!$C$16:$C$35,0),1),0)</f>
        <v>0</v>
      </c>
      <c r="AG8824" s="19">
        <f>IFERROR(INDEX(Factors!$B$40:$B$44,MATCH('INPUT - Census'!F8824,Factors!$C$40:$C$44,0),1),0)</f>
        <v>0</v>
      </c>
      <c r="AH8824" s="21" t="str">
        <f t="shared" si="844"/>
        <v/>
      </c>
      <c r="AI8824" s="1" t="str">
        <f>IFERROR(VLOOKUP(H8824,Factors!$C$45:$D$48,2,0),"")</f>
        <v/>
      </c>
      <c r="AJ8824" t="b">
        <f t="shared" si="841"/>
        <v>0</v>
      </c>
    </row>
    <row r="8825" spans="2:36" ht="15" customHeight="1" x14ac:dyDescent="0.3">
      <c r="B8825" s="70"/>
      <c r="C8825" s="58"/>
      <c r="D8825" s="63"/>
      <c r="E8825" s="58"/>
      <c r="F8825" s="58"/>
      <c r="G8825" s="44"/>
      <c r="H8825" s="45"/>
      <c r="I8825" s="45"/>
      <c r="J8825" s="40" t="str">
        <f t="shared" si="842"/>
        <v/>
      </c>
      <c r="K8825" s="39" t="str">
        <f t="shared" si="840"/>
        <v/>
      </c>
      <c r="AB8825" s="17" t="str">
        <f t="shared" si="845"/>
        <v>-1</v>
      </c>
      <c r="AC8825" s="17">
        <f>IFERROR(INDEX(Factors!$C$59:$C$70,MATCH(AB8825,Factors!$B$59:$B$70,1),1),0)</f>
        <v>0</v>
      </c>
      <c r="AD8825" s="17">
        <f t="shared" si="843"/>
        <v>0</v>
      </c>
      <c r="AE8825" s="17">
        <f>IFERROR(INDEX(Factors!$B$6:$B$15,MATCH('INPUT - Census'!E8825,Factors!$C$6:$C$15,0),1),0)</f>
        <v>0</v>
      </c>
      <c r="AF8825" s="18">
        <f>IFERROR(INDEX(Factors!$B$16:$B$39,MATCH('INPUT - Census'!C8825,Factors!$C$16:$C$35,0),1),0)</f>
        <v>0</v>
      </c>
      <c r="AG8825" s="19">
        <f>IFERROR(INDEX(Factors!$B$40:$B$44,MATCH('INPUT - Census'!F8825,Factors!$C$40:$C$44,0),1),0)</f>
        <v>0</v>
      </c>
      <c r="AH8825" s="21" t="str">
        <f t="shared" si="844"/>
        <v/>
      </c>
      <c r="AI8825" s="1" t="str">
        <f>IFERROR(VLOOKUP(H8825,Factors!$C$45:$D$48,2,0),"")</f>
        <v/>
      </c>
      <c r="AJ8825" t="b">
        <f t="shared" si="841"/>
        <v>0</v>
      </c>
    </row>
    <row r="8826" spans="2:36" ht="15" customHeight="1" x14ac:dyDescent="0.3">
      <c r="B8826" s="70"/>
      <c r="C8826" s="58"/>
      <c r="D8826" s="63"/>
      <c r="E8826" s="58"/>
      <c r="F8826" s="58"/>
      <c r="G8826" s="44"/>
      <c r="H8826" s="45"/>
      <c r="I8826" s="45"/>
      <c r="J8826" s="40" t="str">
        <f t="shared" si="842"/>
        <v/>
      </c>
      <c r="K8826" s="39" t="str">
        <f t="shared" si="840"/>
        <v/>
      </c>
      <c r="AB8826" s="17" t="str">
        <f t="shared" si="845"/>
        <v>-1</v>
      </c>
      <c r="AC8826" s="17">
        <f>IFERROR(INDEX(Factors!$C$59:$C$70,MATCH(AB8826,Factors!$B$59:$B$70,1),1),0)</f>
        <v>0</v>
      </c>
      <c r="AD8826" s="17">
        <f t="shared" si="843"/>
        <v>0</v>
      </c>
      <c r="AE8826" s="17">
        <f>IFERROR(INDEX(Factors!$B$6:$B$15,MATCH('INPUT - Census'!E8826,Factors!$C$6:$C$15,0),1),0)</f>
        <v>0</v>
      </c>
      <c r="AF8826" s="18">
        <f>IFERROR(INDEX(Factors!$B$16:$B$39,MATCH('INPUT - Census'!C8826,Factors!$C$16:$C$35,0),1),0)</f>
        <v>0</v>
      </c>
      <c r="AG8826" s="19">
        <f>IFERROR(INDEX(Factors!$B$40:$B$44,MATCH('INPUT - Census'!F8826,Factors!$C$40:$C$44,0),1),0)</f>
        <v>0</v>
      </c>
      <c r="AH8826" s="21" t="str">
        <f t="shared" si="844"/>
        <v/>
      </c>
      <c r="AI8826" s="1" t="str">
        <f>IFERROR(VLOOKUP(H8826,Factors!$C$45:$D$48,2,0),"")</f>
        <v/>
      </c>
      <c r="AJ8826" t="b">
        <f t="shared" si="841"/>
        <v>0</v>
      </c>
    </row>
    <row r="8827" spans="2:36" ht="15" customHeight="1" x14ac:dyDescent="0.3">
      <c r="B8827" s="70"/>
      <c r="C8827" s="58"/>
      <c r="D8827" s="63"/>
      <c r="E8827" s="58"/>
      <c r="F8827" s="58"/>
      <c r="G8827" s="44"/>
      <c r="H8827" s="45"/>
      <c r="I8827" s="45"/>
      <c r="J8827" s="40" t="str">
        <f t="shared" si="842"/>
        <v/>
      </c>
      <c r="K8827" s="39" t="str">
        <f t="shared" si="840"/>
        <v/>
      </c>
      <c r="AB8827" s="17" t="str">
        <f t="shared" si="845"/>
        <v>-1</v>
      </c>
      <c r="AC8827" s="17">
        <f>IFERROR(INDEX(Factors!$C$59:$C$70,MATCH(AB8827,Factors!$B$59:$B$70,1),1),0)</f>
        <v>0</v>
      </c>
      <c r="AD8827" s="17">
        <f t="shared" si="843"/>
        <v>0</v>
      </c>
      <c r="AE8827" s="17">
        <f>IFERROR(INDEX(Factors!$B$6:$B$15,MATCH('INPUT - Census'!E8827,Factors!$C$6:$C$15,0),1),0)</f>
        <v>0</v>
      </c>
      <c r="AF8827" s="18">
        <f>IFERROR(INDEX(Factors!$B$16:$B$39,MATCH('INPUT - Census'!C8827,Factors!$C$16:$C$35,0),1),0)</f>
        <v>0</v>
      </c>
      <c r="AG8827" s="19">
        <f>IFERROR(INDEX(Factors!$B$40:$B$44,MATCH('INPUT - Census'!F8827,Factors!$C$40:$C$44,0),1),0)</f>
        <v>0</v>
      </c>
      <c r="AH8827" s="21" t="str">
        <f t="shared" si="844"/>
        <v/>
      </c>
      <c r="AI8827" s="1" t="str">
        <f>IFERROR(VLOOKUP(H8827,Factors!$C$45:$D$48,2,0),"")</f>
        <v/>
      </c>
      <c r="AJ8827" t="b">
        <f t="shared" si="841"/>
        <v>0</v>
      </c>
    </row>
    <row r="8828" spans="2:36" ht="15" customHeight="1" x14ac:dyDescent="0.3">
      <c r="B8828" s="70"/>
      <c r="C8828" s="58"/>
      <c r="D8828" s="63"/>
      <c r="E8828" s="58"/>
      <c r="F8828" s="58"/>
      <c r="G8828" s="44"/>
      <c r="H8828" s="45"/>
      <c r="I8828" s="45"/>
      <c r="J8828" s="40" t="str">
        <f t="shared" si="842"/>
        <v/>
      </c>
      <c r="K8828" s="39" t="str">
        <f t="shared" si="840"/>
        <v/>
      </c>
      <c r="AB8828" s="17" t="str">
        <f t="shared" si="845"/>
        <v>-1</v>
      </c>
      <c r="AC8828" s="17">
        <f>IFERROR(INDEX(Factors!$C$59:$C$70,MATCH(AB8828,Factors!$B$59:$B$70,1),1),0)</f>
        <v>0</v>
      </c>
      <c r="AD8828" s="17">
        <f t="shared" si="843"/>
        <v>0</v>
      </c>
      <c r="AE8828" s="17">
        <f>IFERROR(INDEX(Factors!$B$6:$B$15,MATCH('INPUT - Census'!E8828,Factors!$C$6:$C$15,0),1),0)</f>
        <v>0</v>
      </c>
      <c r="AF8828" s="18">
        <f>IFERROR(INDEX(Factors!$B$16:$B$39,MATCH('INPUT - Census'!C8828,Factors!$C$16:$C$35,0),1),0)</f>
        <v>0</v>
      </c>
      <c r="AG8828" s="19">
        <f>IFERROR(INDEX(Factors!$B$40:$B$44,MATCH('INPUT - Census'!F8828,Factors!$C$40:$C$44,0),1),0)</f>
        <v>0</v>
      </c>
      <c r="AH8828" s="21" t="str">
        <f t="shared" si="844"/>
        <v/>
      </c>
      <c r="AI8828" s="1" t="str">
        <f>IFERROR(VLOOKUP(H8828,Factors!$C$45:$D$48,2,0),"")</f>
        <v/>
      </c>
      <c r="AJ8828" t="b">
        <f t="shared" si="841"/>
        <v>0</v>
      </c>
    </row>
    <row r="8829" spans="2:36" ht="15" customHeight="1" x14ac:dyDescent="0.3">
      <c r="B8829" s="70"/>
      <c r="C8829" s="58"/>
      <c r="D8829" s="63"/>
      <c r="E8829" s="58"/>
      <c r="F8829" s="58"/>
      <c r="G8829" s="44"/>
      <c r="H8829" s="45"/>
      <c r="I8829" s="45"/>
      <c r="J8829" s="40" t="str">
        <f t="shared" si="842"/>
        <v/>
      </c>
      <c r="K8829" s="39" t="str">
        <f t="shared" si="840"/>
        <v/>
      </c>
      <c r="AB8829" s="17" t="str">
        <f t="shared" si="845"/>
        <v>-1</v>
      </c>
      <c r="AC8829" s="17">
        <f>IFERROR(INDEX(Factors!$C$59:$C$70,MATCH(AB8829,Factors!$B$59:$B$70,1),1),0)</f>
        <v>0</v>
      </c>
      <c r="AD8829" s="17">
        <f t="shared" si="843"/>
        <v>0</v>
      </c>
      <c r="AE8829" s="17">
        <f>IFERROR(INDEX(Factors!$B$6:$B$15,MATCH('INPUT - Census'!E8829,Factors!$C$6:$C$15,0),1),0)</f>
        <v>0</v>
      </c>
      <c r="AF8829" s="18">
        <f>IFERROR(INDEX(Factors!$B$16:$B$39,MATCH('INPUT - Census'!C8829,Factors!$C$16:$C$35,0),1),0)</f>
        <v>0</v>
      </c>
      <c r="AG8829" s="19">
        <f>IFERROR(INDEX(Factors!$B$40:$B$44,MATCH('INPUT - Census'!F8829,Factors!$C$40:$C$44,0),1),0)</f>
        <v>0</v>
      </c>
      <c r="AH8829" s="21" t="str">
        <f t="shared" si="844"/>
        <v/>
      </c>
      <c r="AI8829" s="1" t="str">
        <f>IFERROR(VLOOKUP(H8829,Factors!$C$45:$D$48,2,0),"")</f>
        <v/>
      </c>
      <c r="AJ8829" t="b">
        <f t="shared" si="841"/>
        <v>0</v>
      </c>
    </row>
    <row r="8830" spans="2:36" ht="15" customHeight="1" x14ac:dyDescent="0.3">
      <c r="B8830" s="70"/>
      <c r="C8830" s="58"/>
      <c r="D8830" s="63"/>
      <c r="E8830" s="58"/>
      <c r="F8830" s="58"/>
      <c r="G8830" s="44"/>
      <c r="H8830" s="45"/>
      <c r="I8830" s="45"/>
      <c r="J8830" s="40" t="str">
        <f t="shared" si="842"/>
        <v/>
      </c>
      <c r="K8830" s="39" t="str">
        <f t="shared" si="840"/>
        <v/>
      </c>
      <c r="AB8830" s="17" t="str">
        <f t="shared" si="845"/>
        <v>-1</v>
      </c>
      <c r="AC8830" s="17">
        <f>IFERROR(INDEX(Factors!$C$59:$C$70,MATCH(AB8830,Factors!$B$59:$B$70,1),1),0)</f>
        <v>0</v>
      </c>
      <c r="AD8830" s="17">
        <f t="shared" si="843"/>
        <v>0</v>
      </c>
      <c r="AE8830" s="17">
        <f>IFERROR(INDEX(Factors!$B$6:$B$15,MATCH('INPUT - Census'!E8830,Factors!$C$6:$C$15,0),1),0)</f>
        <v>0</v>
      </c>
      <c r="AF8830" s="18">
        <f>IFERROR(INDEX(Factors!$B$16:$B$39,MATCH('INPUT - Census'!C8830,Factors!$C$16:$C$35,0),1),0)</f>
        <v>0</v>
      </c>
      <c r="AG8830" s="19">
        <f>IFERROR(INDEX(Factors!$B$40:$B$44,MATCH('INPUT - Census'!F8830,Factors!$C$40:$C$44,0),1),0)</f>
        <v>0</v>
      </c>
      <c r="AH8830" s="21" t="str">
        <f t="shared" si="844"/>
        <v/>
      </c>
      <c r="AI8830" s="1" t="str">
        <f>IFERROR(VLOOKUP(H8830,Factors!$C$45:$D$48,2,0),"")</f>
        <v/>
      </c>
      <c r="AJ8830" t="b">
        <f t="shared" si="841"/>
        <v>0</v>
      </c>
    </row>
    <row r="8831" spans="2:36" ht="15" customHeight="1" x14ac:dyDescent="0.3">
      <c r="B8831" s="70"/>
      <c r="C8831" s="58"/>
      <c r="D8831" s="63"/>
      <c r="E8831" s="58"/>
      <c r="F8831" s="58"/>
      <c r="G8831" s="44"/>
      <c r="H8831" s="45"/>
      <c r="I8831" s="45"/>
      <c r="J8831" s="40" t="str">
        <f t="shared" si="842"/>
        <v/>
      </c>
      <c r="K8831" s="39" t="str">
        <f t="shared" si="840"/>
        <v/>
      </c>
      <c r="AB8831" s="17" t="str">
        <f t="shared" si="845"/>
        <v>-1</v>
      </c>
      <c r="AC8831" s="17">
        <f>IFERROR(INDEX(Factors!$C$59:$C$70,MATCH(AB8831,Factors!$B$59:$B$70,1),1),0)</f>
        <v>0</v>
      </c>
      <c r="AD8831" s="17">
        <f t="shared" si="843"/>
        <v>0</v>
      </c>
      <c r="AE8831" s="17">
        <f>IFERROR(INDEX(Factors!$B$6:$B$15,MATCH('INPUT - Census'!E8831,Factors!$C$6:$C$15,0),1),0)</f>
        <v>0</v>
      </c>
      <c r="AF8831" s="18">
        <f>IFERROR(INDEX(Factors!$B$16:$B$39,MATCH('INPUT - Census'!C8831,Factors!$C$16:$C$35,0),1),0)</f>
        <v>0</v>
      </c>
      <c r="AG8831" s="19">
        <f>IFERROR(INDEX(Factors!$B$40:$B$44,MATCH('INPUT - Census'!F8831,Factors!$C$40:$C$44,0),1),0)</f>
        <v>0</v>
      </c>
      <c r="AH8831" s="21" t="str">
        <f t="shared" si="844"/>
        <v/>
      </c>
      <c r="AI8831" s="1" t="str">
        <f>IFERROR(VLOOKUP(H8831,Factors!$C$45:$D$48,2,0),"")</f>
        <v/>
      </c>
      <c r="AJ8831" t="b">
        <f t="shared" si="841"/>
        <v>0</v>
      </c>
    </row>
    <row r="8832" spans="2:36" ht="15" customHeight="1" x14ac:dyDescent="0.3">
      <c r="B8832" s="70"/>
      <c r="C8832" s="58"/>
      <c r="D8832" s="63"/>
      <c r="E8832" s="58"/>
      <c r="F8832" s="58"/>
      <c r="G8832" s="44"/>
      <c r="H8832" s="45"/>
      <c r="I8832" s="45"/>
      <c r="J8832" s="40" t="str">
        <f t="shared" si="842"/>
        <v/>
      </c>
      <c r="K8832" s="39" t="str">
        <f t="shared" si="840"/>
        <v/>
      </c>
      <c r="AB8832" s="17" t="str">
        <f t="shared" si="845"/>
        <v>-1</v>
      </c>
      <c r="AC8832" s="17">
        <f>IFERROR(INDEX(Factors!$C$59:$C$70,MATCH(AB8832,Factors!$B$59:$B$70,1),1),0)</f>
        <v>0</v>
      </c>
      <c r="AD8832" s="17">
        <f t="shared" si="843"/>
        <v>0</v>
      </c>
      <c r="AE8832" s="17">
        <f>IFERROR(INDEX(Factors!$B$6:$B$15,MATCH('INPUT - Census'!E8832,Factors!$C$6:$C$15,0),1),0)</f>
        <v>0</v>
      </c>
      <c r="AF8832" s="18">
        <f>IFERROR(INDEX(Factors!$B$16:$B$39,MATCH('INPUT - Census'!C8832,Factors!$C$16:$C$35,0),1),0)</f>
        <v>0</v>
      </c>
      <c r="AG8832" s="19">
        <f>IFERROR(INDEX(Factors!$B$40:$B$44,MATCH('INPUT - Census'!F8832,Factors!$C$40:$C$44,0),1),0)</f>
        <v>0</v>
      </c>
      <c r="AH8832" s="21" t="str">
        <f t="shared" si="844"/>
        <v/>
      </c>
      <c r="AI8832" s="1" t="str">
        <f>IFERROR(VLOOKUP(H8832,Factors!$C$45:$D$48,2,0),"")</f>
        <v/>
      </c>
      <c r="AJ8832" t="b">
        <f t="shared" si="841"/>
        <v>0</v>
      </c>
    </row>
    <row r="8833" spans="2:36" ht="15" customHeight="1" x14ac:dyDescent="0.3">
      <c r="B8833" s="70"/>
      <c r="C8833" s="58"/>
      <c r="D8833" s="63"/>
      <c r="E8833" s="58"/>
      <c r="F8833" s="58"/>
      <c r="G8833" s="44"/>
      <c r="H8833" s="45"/>
      <c r="I8833" s="45"/>
      <c r="J8833" s="40" t="str">
        <f t="shared" si="842"/>
        <v/>
      </c>
      <c r="K8833" s="39" t="str">
        <f t="shared" si="840"/>
        <v/>
      </c>
      <c r="AB8833" s="17" t="str">
        <f t="shared" si="845"/>
        <v>-1</v>
      </c>
      <c r="AC8833" s="17">
        <f>IFERROR(INDEX(Factors!$C$59:$C$70,MATCH(AB8833,Factors!$B$59:$B$70,1),1),0)</f>
        <v>0</v>
      </c>
      <c r="AD8833" s="17">
        <f t="shared" si="843"/>
        <v>0</v>
      </c>
      <c r="AE8833" s="17">
        <f>IFERROR(INDEX(Factors!$B$6:$B$15,MATCH('INPUT - Census'!E8833,Factors!$C$6:$C$15,0),1),0)</f>
        <v>0</v>
      </c>
      <c r="AF8833" s="18">
        <f>IFERROR(INDEX(Factors!$B$16:$B$39,MATCH('INPUT - Census'!C8833,Factors!$C$16:$C$35,0),1),0)</f>
        <v>0</v>
      </c>
      <c r="AG8833" s="19">
        <f>IFERROR(INDEX(Factors!$B$40:$B$44,MATCH('INPUT - Census'!F8833,Factors!$C$40:$C$44,0),1),0)</f>
        <v>0</v>
      </c>
      <c r="AH8833" s="21" t="str">
        <f t="shared" si="844"/>
        <v/>
      </c>
      <c r="AI8833" s="1" t="str">
        <f>IFERROR(VLOOKUP(H8833,Factors!$C$45:$D$48,2,0),"")</f>
        <v/>
      </c>
      <c r="AJ8833" t="b">
        <f t="shared" si="841"/>
        <v>0</v>
      </c>
    </row>
    <row r="8834" spans="2:36" ht="15" customHeight="1" x14ac:dyDescent="0.3">
      <c r="B8834" s="70"/>
      <c r="C8834" s="58"/>
      <c r="D8834" s="63"/>
      <c r="E8834" s="58"/>
      <c r="F8834" s="58"/>
      <c r="G8834" s="44"/>
      <c r="H8834" s="45"/>
      <c r="I8834" s="45"/>
      <c r="J8834" s="40" t="str">
        <f t="shared" si="842"/>
        <v/>
      </c>
      <c r="K8834" s="39" t="str">
        <f t="shared" si="840"/>
        <v/>
      </c>
      <c r="AB8834" s="17" t="str">
        <f t="shared" si="845"/>
        <v>-1</v>
      </c>
      <c r="AC8834" s="17">
        <f>IFERROR(INDEX(Factors!$C$59:$C$70,MATCH(AB8834,Factors!$B$59:$B$70,1),1),0)</f>
        <v>0</v>
      </c>
      <c r="AD8834" s="17">
        <f t="shared" si="843"/>
        <v>0</v>
      </c>
      <c r="AE8834" s="17">
        <f>IFERROR(INDEX(Factors!$B$6:$B$15,MATCH('INPUT - Census'!E8834,Factors!$C$6:$C$15,0),1),0)</f>
        <v>0</v>
      </c>
      <c r="AF8834" s="18">
        <f>IFERROR(INDEX(Factors!$B$16:$B$39,MATCH('INPUT - Census'!C8834,Factors!$C$16:$C$35,0),1),0)</f>
        <v>0</v>
      </c>
      <c r="AG8834" s="19">
        <f>IFERROR(INDEX(Factors!$B$40:$B$44,MATCH('INPUT - Census'!F8834,Factors!$C$40:$C$44,0),1),0)</f>
        <v>0</v>
      </c>
      <c r="AH8834" s="21" t="str">
        <f t="shared" si="844"/>
        <v/>
      </c>
      <c r="AI8834" s="1" t="str">
        <f>IFERROR(VLOOKUP(H8834,Factors!$C$45:$D$48,2,0),"")</f>
        <v/>
      </c>
      <c r="AJ8834" t="b">
        <f t="shared" si="841"/>
        <v>0</v>
      </c>
    </row>
    <row r="8835" spans="2:36" ht="15" customHeight="1" x14ac:dyDescent="0.3">
      <c r="B8835" s="70"/>
      <c r="C8835" s="58"/>
      <c r="D8835" s="63"/>
      <c r="E8835" s="58"/>
      <c r="F8835" s="58"/>
      <c r="G8835" s="44"/>
      <c r="H8835" s="45"/>
      <c r="I8835" s="45"/>
      <c r="J8835" s="40" t="str">
        <f t="shared" si="842"/>
        <v/>
      </c>
      <c r="K8835" s="39" t="str">
        <f t="shared" ref="K8835:K8898" si="846">ValidateMember(B8835:J8835)</f>
        <v/>
      </c>
      <c r="AB8835" s="17" t="str">
        <f t="shared" si="845"/>
        <v>-1</v>
      </c>
      <c r="AC8835" s="17">
        <f>IFERROR(INDEX(Factors!$C$59:$C$70,MATCH(AB8835,Factors!$B$59:$B$70,1),1),0)</f>
        <v>0</v>
      </c>
      <c r="AD8835" s="17">
        <f t="shared" si="843"/>
        <v>0</v>
      </c>
      <c r="AE8835" s="17">
        <f>IFERROR(INDEX(Factors!$B$6:$B$15,MATCH('INPUT - Census'!E8835,Factors!$C$6:$C$15,0),1),0)</f>
        <v>0</v>
      </c>
      <c r="AF8835" s="18">
        <f>IFERROR(INDEX(Factors!$B$16:$B$39,MATCH('INPUT - Census'!C8835,Factors!$C$16:$C$35,0),1),0)</f>
        <v>0</v>
      </c>
      <c r="AG8835" s="19">
        <f>IFERROR(INDEX(Factors!$B$40:$B$44,MATCH('INPUT - Census'!F8835,Factors!$C$40:$C$44,0),1),0)</f>
        <v>0</v>
      </c>
      <c r="AH8835" s="21" t="str">
        <f t="shared" si="844"/>
        <v/>
      </c>
      <c r="AI8835" s="1" t="str">
        <f>IFERROR(VLOOKUP(H8835,Factors!$C$45:$D$48,2,0),"")</f>
        <v/>
      </c>
      <c r="AJ8835" t="b">
        <f t="shared" ref="AJ8835:AJ8898" si="847">K8835=0</f>
        <v>0</v>
      </c>
    </row>
    <row r="8836" spans="2:36" ht="15" customHeight="1" x14ac:dyDescent="0.3">
      <c r="B8836" s="70"/>
      <c r="C8836" s="58"/>
      <c r="D8836" s="63"/>
      <c r="E8836" s="58"/>
      <c r="F8836" s="58"/>
      <c r="G8836" s="44"/>
      <c r="H8836" s="45"/>
      <c r="I8836" s="45"/>
      <c r="J8836" s="40" t="str">
        <f t="shared" si="842"/>
        <v/>
      </c>
      <c r="K8836" s="39" t="str">
        <f t="shared" si="846"/>
        <v/>
      </c>
      <c r="AB8836" s="17" t="str">
        <f t="shared" si="845"/>
        <v>-1</v>
      </c>
      <c r="AC8836" s="17">
        <f>IFERROR(INDEX(Factors!$C$59:$C$70,MATCH(AB8836,Factors!$B$59:$B$70,1),1),0)</f>
        <v>0</v>
      </c>
      <c r="AD8836" s="17">
        <f t="shared" si="843"/>
        <v>0</v>
      </c>
      <c r="AE8836" s="17">
        <f>IFERROR(INDEX(Factors!$B$6:$B$15,MATCH('INPUT - Census'!E8836,Factors!$C$6:$C$15,0),1),0)</f>
        <v>0</v>
      </c>
      <c r="AF8836" s="18">
        <f>IFERROR(INDEX(Factors!$B$16:$B$39,MATCH('INPUT - Census'!C8836,Factors!$C$16:$C$35,0),1),0)</f>
        <v>0</v>
      </c>
      <c r="AG8836" s="19">
        <f>IFERROR(INDEX(Factors!$B$40:$B$44,MATCH('INPUT - Census'!F8836,Factors!$C$40:$C$44,0),1),0)</f>
        <v>0</v>
      </c>
      <c r="AH8836" s="21" t="str">
        <f t="shared" si="844"/>
        <v/>
      </c>
      <c r="AI8836" s="1" t="str">
        <f>IFERROR(VLOOKUP(H8836,Factors!$C$45:$D$48,2,0),"")</f>
        <v/>
      </c>
      <c r="AJ8836" t="b">
        <f t="shared" si="847"/>
        <v>0</v>
      </c>
    </row>
    <row r="8837" spans="2:36" ht="15" customHeight="1" x14ac:dyDescent="0.3">
      <c r="B8837" s="70"/>
      <c r="C8837" s="58"/>
      <c r="D8837" s="63"/>
      <c r="E8837" s="58"/>
      <c r="F8837" s="58"/>
      <c r="G8837" s="44"/>
      <c r="H8837" s="45"/>
      <c r="I8837" s="45"/>
      <c r="J8837" s="40" t="str">
        <f t="shared" si="842"/>
        <v/>
      </c>
      <c r="K8837" s="39" t="str">
        <f t="shared" si="846"/>
        <v/>
      </c>
      <c r="AB8837" s="17" t="str">
        <f t="shared" si="845"/>
        <v>-1</v>
      </c>
      <c r="AC8837" s="17">
        <f>IFERROR(INDEX(Factors!$C$59:$C$70,MATCH(AB8837,Factors!$B$59:$B$70,1),1),0)</f>
        <v>0</v>
      </c>
      <c r="AD8837" s="17">
        <f t="shared" si="843"/>
        <v>0</v>
      </c>
      <c r="AE8837" s="17">
        <f>IFERROR(INDEX(Factors!$B$6:$B$15,MATCH('INPUT - Census'!E8837,Factors!$C$6:$C$15,0),1),0)</f>
        <v>0</v>
      </c>
      <c r="AF8837" s="18">
        <f>IFERROR(INDEX(Factors!$B$16:$B$39,MATCH('INPUT - Census'!C8837,Factors!$C$16:$C$35,0),1),0)</f>
        <v>0</v>
      </c>
      <c r="AG8837" s="19">
        <f>IFERROR(INDEX(Factors!$B$40:$B$44,MATCH('INPUT - Census'!F8837,Factors!$C$40:$C$44,0),1),0)</f>
        <v>0</v>
      </c>
      <c r="AH8837" s="21" t="str">
        <f t="shared" si="844"/>
        <v/>
      </c>
      <c r="AI8837" s="1" t="str">
        <f>IFERROR(VLOOKUP(H8837,Factors!$C$45:$D$48,2,0),"")</f>
        <v/>
      </c>
      <c r="AJ8837" t="b">
        <f t="shared" si="847"/>
        <v>0</v>
      </c>
    </row>
    <row r="8838" spans="2:36" ht="15" customHeight="1" x14ac:dyDescent="0.3">
      <c r="B8838" s="70"/>
      <c r="C8838" s="58"/>
      <c r="D8838" s="63"/>
      <c r="E8838" s="58"/>
      <c r="F8838" s="58"/>
      <c r="G8838" s="44"/>
      <c r="H8838" s="45"/>
      <c r="I8838" s="45"/>
      <c r="J8838" s="40" t="str">
        <f t="shared" si="842"/>
        <v/>
      </c>
      <c r="K8838" s="39" t="str">
        <f t="shared" si="846"/>
        <v/>
      </c>
      <c r="AB8838" s="17" t="str">
        <f t="shared" si="845"/>
        <v>-1</v>
      </c>
      <c r="AC8838" s="17">
        <f>IFERROR(INDEX(Factors!$C$59:$C$70,MATCH(AB8838,Factors!$B$59:$B$70,1),1),0)</f>
        <v>0</v>
      </c>
      <c r="AD8838" s="17">
        <f t="shared" si="843"/>
        <v>0</v>
      </c>
      <c r="AE8838" s="17">
        <f>IFERROR(INDEX(Factors!$B$6:$B$15,MATCH('INPUT - Census'!E8838,Factors!$C$6:$C$15,0),1),0)</f>
        <v>0</v>
      </c>
      <c r="AF8838" s="18">
        <f>IFERROR(INDEX(Factors!$B$16:$B$39,MATCH('INPUT - Census'!C8838,Factors!$C$16:$C$35,0),1),0)</f>
        <v>0</v>
      </c>
      <c r="AG8838" s="19">
        <f>IFERROR(INDEX(Factors!$B$40:$B$44,MATCH('INPUT - Census'!F8838,Factors!$C$40:$C$44,0),1),0)</f>
        <v>0</v>
      </c>
      <c r="AH8838" s="21" t="str">
        <f t="shared" si="844"/>
        <v/>
      </c>
      <c r="AI8838" s="1" t="str">
        <f>IFERROR(VLOOKUP(H8838,Factors!$C$45:$D$48,2,0),"")</f>
        <v/>
      </c>
      <c r="AJ8838" t="b">
        <f t="shared" si="847"/>
        <v>0</v>
      </c>
    </row>
    <row r="8839" spans="2:36" ht="15" customHeight="1" x14ac:dyDescent="0.3">
      <c r="B8839" s="70"/>
      <c r="C8839" s="58"/>
      <c r="D8839" s="63"/>
      <c r="E8839" s="58"/>
      <c r="F8839" s="58"/>
      <c r="G8839" s="44"/>
      <c r="H8839" s="45"/>
      <c r="I8839" s="45"/>
      <c r="J8839" s="40" t="str">
        <f t="shared" si="842"/>
        <v/>
      </c>
      <c r="K8839" s="39" t="str">
        <f t="shared" si="846"/>
        <v/>
      </c>
      <c r="AB8839" s="17" t="str">
        <f t="shared" si="845"/>
        <v>-1</v>
      </c>
      <c r="AC8839" s="17">
        <f>IFERROR(INDEX(Factors!$C$59:$C$70,MATCH(AB8839,Factors!$B$59:$B$70,1),1),0)</f>
        <v>0</v>
      </c>
      <c r="AD8839" s="17">
        <f t="shared" si="843"/>
        <v>0</v>
      </c>
      <c r="AE8839" s="17">
        <f>IFERROR(INDEX(Factors!$B$6:$B$15,MATCH('INPUT - Census'!E8839,Factors!$C$6:$C$15,0),1),0)</f>
        <v>0</v>
      </c>
      <c r="AF8839" s="18">
        <f>IFERROR(INDEX(Factors!$B$16:$B$39,MATCH('INPUT - Census'!C8839,Factors!$C$16:$C$35,0),1),0)</f>
        <v>0</v>
      </c>
      <c r="AG8839" s="19">
        <f>IFERROR(INDEX(Factors!$B$40:$B$44,MATCH('INPUT - Census'!F8839,Factors!$C$40:$C$44,0),1),0)</f>
        <v>0</v>
      </c>
      <c r="AH8839" s="21" t="str">
        <f t="shared" si="844"/>
        <v/>
      </c>
      <c r="AI8839" s="1" t="str">
        <f>IFERROR(VLOOKUP(H8839,Factors!$C$45:$D$48,2,0),"")</f>
        <v/>
      </c>
      <c r="AJ8839" t="b">
        <f t="shared" si="847"/>
        <v>0</v>
      </c>
    </row>
    <row r="8840" spans="2:36" ht="15" customHeight="1" x14ac:dyDescent="0.3">
      <c r="B8840" s="70"/>
      <c r="C8840" s="58"/>
      <c r="D8840" s="63"/>
      <c r="E8840" s="58"/>
      <c r="F8840" s="58"/>
      <c r="G8840" s="44"/>
      <c r="H8840" s="45"/>
      <c r="I8840" s="45"/>
      <c r="J8840" s="40" t="str">
        <f t="shared" si="842"/>
        <v/>
      </c>
      <c r="K8840" s="39" t="str">
        <f t="shared" si="846"/>
        <v/>
      </c>
      <c r="AB8840" s="17" t="str">
        <f t="shared" si="845"/>
        <v>-1</v>
      </c>
      <c r="AC8840" s="17">
        <f>IFERROR(INDEX(Factors!$C$59:$C$70,MATCH(AB8840,Factors!$B$59:$B$70,1),1),0)</f>
        <v>0</v>
      </c>
      <c r="AD8840" s="17">
        <f t="shared" si="843"/>
        <v>0</v>
      </c>
      <c r="AE8840" s="17">
        <f>IFERROR(INDEX(Factors!$B$6:$B$15,MATCH('INPUT - Census'!E8840,Factors!$C$6:$C$15,0),1),0)</f>
        <v>0</v>
      </c>
      <c r="AF8840" s="18">
        <f>IFERROR(INDEX(Factors!$B$16:$B$39,MATCH('INPUT - Census'!C8840,Factors!$C$16:$C$35,0),1),0)</f>
        <v>0</v>
      </c>
      <c r="AG8840" s="19">
        <f>IFERROR(INDEX(Factors!$B$40:$B$44,MATCH('INPUT - Census'!F8840,Factors!$C$40:$C$44,0),1),0)</f>
        <v>0</v>
      </c>
      <c r="AH8840" s="21" t="str">
        <f t="shared" si="844"/>
        <v/>
      </c>
      <c r="AI8840" s="1" t="str">
        <f>IFERROR(VLOOKUP(H8840,Factors!$C$45:$D$48,2,0),"")</f>
        <v/>
      </c>
      <c r="AJ8840" t="b">
        <f t="shared" si="847"/>
        <v>0</v>
      </c>
    </row>
    <row r="8841" spans="2:36" ht="15" customHeight="1" x14ac:dyDescent="0.3">
      <c r="B8841" s="70"/>
      <c r="C8841" s="58"/>
      <c r="D8841" s="63"/>
      <c r="E8841" s="58"/>
      <c r="F8841" s="58"/>
      <c r="G8841" s="44"/>
      <c r="H8841" s="45"/>
      <c r="I8841" s="45"/>
      <c r="J8841" s="40" t="str">
        <f t="shared" si="842"/>
        <v/>
      </c>
      <c r="K8841" s="39" t="str">
        <f t="shared" si="846"/>
        <v/>
      </c>
      <c r="AB8841" s="17" t="str">
        <f t="shared" si="845"/>
        <v>-1</v>
      </c>
      <c r="AC8841" s="17">
        <f>IFERROR(INDEX(Factors!$C$59:$C$70,MATCH(AB8841,Factors!$B$59:$B$70,1),1),0)</f>
        <v>0</v>
      </c>
      <c r="AD8841" s="17">
        <f t="shared" si="843"/>
        <v>0</v>
      </c>
      <c r="AE8841" s="17">
        <f>IFERROR(INDEX(Factors!$B$6:$B$15,MATCH('INPUT - Census'!E8841,Factors!$C$6:$C$15,0),1),0)</f>
        <v>0</v>
      </c>
      <c r="AF8841" s="18">
        <f>IFERROR(INDEX(Factors!$B$16:$B$39,MATCH('INPUT - Census'!C8841,Factors!$C$16:$C$35,0),1),0)</f>
        <v>0</v>
      </c>
      <c r="AG8841" s="19">
        <f>IFERROR(INDEX(Factors!$B$40:$B$44,MATCH('INPUT - Census'!F8841,Factors!$C$40:$C$44,0),1),0)</f>
        <v>0</v>
      </c>
      <c r="AH8841" s="21" t="str">
        <f t="shared" si="844"/>
        <v/>
      </c>
      <c r="AI8841" s="1" t="str">
        <f>IFERROR(VLOOKUP(H8841,Factors!$C$45:$D$48,2,0),"")</f>
        <v/>
      </c>
      <c r="AJ8841" t="b">
        <f t="shared" si="847"/>
        <v>0</v>
      </c>
    </row>
    <row r="8842" spans="2:36" ht="15" customHeight="1" x14ac:dyDescent="0.3">
      <c r="B8842" s="70"/>
      <c r="C8842" s="58"/>
      <c r="D8842" s="63"/>
      <c r="E8842" s="58"/>
      <c r="F8842" s="58"/>
      <c r="G8842" s="44"/>
      <c r="H8842" s="45"/>
      <c r="I8842" s="45"/>
      <c r="J8842" s="40" t="str">
        <f t="shared" si="842"/>
        <v/>
      </c>
      <c r="K8842" s="39" t="str">
        <f t="shared" si="846"/>
        <v/>
      </c>
      <c r="AB8842" s="17" t="str">
        <f t="shared" si="845"/>
        <v>-1</v>
      </c>
      <c r="AC8842" s="17">
        <f>IFERROR(INDEX(Factors!$C$59:$C$70,MATCH(AB8842,Factors!$B$59:$B$70,1),1),0)</f>
        <v>0</v>
      </c>
      <c r="AD8842" s="17">
        <f t="shared" si="843"/>
        <v>0</v>
      </c>
      <c r="AE8842" s="17">
        <f>IFERROR(INDEX(Factors!$B$6:$B$15,MATCH('INPUT - Census'!E8842,Factors!$C$6:$C$15,0),1),0)</f>
        <v>0</v>
      </c>
      <c r="AF8842" s="18">
        <f>IFERROR(INDEX(Factors!$B$16:$B$39,MATCH('INPUT - Census'!C8842,Factors!$C$16:$C$35,0),1),0)</f>
        <v>0</v>
      </c>
      <c r="AG8842" s="19">
        <f>IFERROR(INDEX(Factors!$B$40:$B$44,MATCH('INPUT - Census'!F8842,Factors!$C$40:$C$44,0),1),0)</f>
        <v>0</v>
      </c>
      <c r="AH8842" s="21" t="str">
        <f t="shared" si="844"/>
        <v/>
      </c>
      <c r="AI8842" s="1" t="str">
        <f>IFERROR(VLOOKUP(H8842,Factors!$C$45:$D$48,2,0),"")</f>
        <v/>
      </c>
      <c r="AJ8842" t="b">
        <f t="shared" si="847"/>
        <v>0</v>
      </c>
    </row>
    <row r="8843" spans="2:36" ht="15" customHeight="1" x14ac:dyDescent="0.3">
      <c r="B8843" s="70"/>
      <c r="C8843" s="58"/>
      <c r="D8843" s="63"/>
      <c r="E8843" s="58"/>
      <c r="F8843" s="58"/>
      <c r="G8843" s="44"/>
      <c r="H8843" s="45"/>
      <c r="I8843" s="45"/>
      <c r="J8843" s="40" t="str">
        <f t="shared" si="842"/>
        <v/>
      </c>
      <c r="K8843" s="39" t="str">
        <f t="shared" si="846"/>
        <v/>
      </c>
      <c r="AB8843" s="17" t="str">
        <f t="shared" si="845"/>
        <v>-1</v>
      </c>
      <c r="AC8843" s="17">
        <f>IFERROR(INDEX(Factors!$C$59:$C$70,MATCH(AB8843,Factors!$B$59:$B$70,1),1),0)</f>
        <v>0</v>
      </c>
      <c r="AD8843" s="17">
        <f t="shared" si="843"/>
        <v>0</v>
      </c>
      <c r="AE8843" s="17">
        <f>IFERROR(INDEX(Factors!$B$6:$B$15,MATCH('INPUT - Census'!E8843,Factors!$C$6:$C$15,0),1),0)</f>
        <v>0</v>
      </c>
      <c r="AF8843" s="18">
        <f>IFERROR(INDEX(Factors!$B$16:$B$39,MATCH('INPUT - Census'!C8843,Factors!$C$16:$C$35,0),1),0)</f>
        <v>0</v>
      </c>
      <c r="AG8843" s="19">
        <f>IFERROR(INDEX(Factors!$B$40:$B$44,MATCH('INPUT - Census'!F8843,Factors!$C$40:$C$44,0),1),0)</f>
        <v>0</v>
      </c>
      <c r="AH8843" s="21" t="str">
        <f t="shared" si="844"/>
        <v/>
      </c>
      <c r="AI8843" s="1" t="str">
        <f>IFERROR(VLOOKUP(H8843,Factors!$C$45:$D$48,2,0),"")</f>
        <v/>
      </c>
      <c r="AJ8843" t="b">
        <f t="shared" si="847"/>
        <v>0</v>
      </c>
    </row>
    <row r="8844" spans="2:36" ht="15" customHeight="1" x14ac:dyDescent="0.3">
      <c r="B8844" s="70"/>
      <c r="C8844" s="58"/>
      <c r="D8844" s="63"/>
      <c r="E8844" s="58"/>
      <c r="F8844" s="58"/>
      <c r="G8844" s="44"/>
      <c r="H8844" s="45"/>
      <c r="I8844" s="45"/>
      <c r="J8844" s="40" t="str">
        <f t="shared" si="842"/>
        <v/>
      </c>
      <c r="K8844" s="39" t="str">
        <f t="shared" si="846"/>
        <v/>
      </c>
      <c r="AB8844" s="17" t="str">
        <f t="shared" si="845"/>
        <v>-1</v>
      </c>
      <c r="AC8844" s="17">
        <f>IFERROR(INDEX(Factors!$C$59:$C$70,MATCH(AB8844,Factors!$B$59:$B$70,1),1),0)</f>
        <v>0</v>
      </c>
      <c r="AD8844" s="17">
        <f t="shared" si="843"/>
        <v>0</v>
      </c>
      <c r="AE8844" s="17">
        <f>IFERROR(INDEX(Factors!$B$6:$B$15,MATCH('INPUT - Census'!E8844,Factors!$C$6:$C$15,0),1),0)</f>
        <v>0</v>
      </c>
      <c r="AF8844" s="18">
        <f>IFERROR(INDEX(Factors!$B$16:$B$39,MATCH('INPUT - Census'!C8844,Factors!$C$16:$C$35,0),1),0)</f>
        <v>0</v>
      </c>
      <c r="AG8844" s="19">
        <f>IFERROR(INDEX(Factors!$B$40:$B$44,MATCH('INPUT - Census'!F8844,Factors!$C$40:$C$44,0),1),0)</f>
        <v>0</v>
      </c>
      <c r="AH8844" s="21" t="str">
        <f t="shared" si="844"/>
        <v/>
      </c>
      <c r="AI8844" s="1" t="str">
        <f>IFERROR(VLOOKUP(H8844,Factors!$C$45:$D$48,2,0),"")</f>
        <v/>
      </c>
      <c r="AJ8844" t="b">
        <f t="shared" si="847"/>
        <v>0</v>
      </c>
    </row>
    <row r="8845" spans="2:36" ht="15" customHeight="1" x14ac:dyDescent="0.3">
      <c r="B8845" s="70"/>
      <c r="C8845" s="58"/>
      <c r="D8845" s="63"/>
      <c r="E8845" s="58"/>
      <c r="F8845" s="58"/>
      <c r="G8845" s="44"/>
      <c r="H8845" s="45"/>
      <c r="I8845" s="45"/>
      <c r="J8845" s="40" t="str">
        <f t="shared" si="842"/>
        <v/>
      </c>
      <c r="K8845" s="39" t="str">
        <f t="shared" si="846"/>
        <v/>
      </c>
      <c r="AB8845" s="17" t="str">
        <f t="shared" si="845"/>
        <v>-1</v>
      </c>
      <c r="AC8845" s="17">
        <f>IFERROR(INDEX(Factors!$C$59:$C$70,MATCH(AB8845,Factors!$B$59:$B$70,1),1),0)</f>
        <v>0</v>
      </c>
      <c r="AD8845" s="17">
        <f t="shared" si="843"/>
        <v>0</v>
      </c>
      <c r="AE8845" s="17">
        <f>IFERROR(INDEX(Factors!$B$6:$B$15,MATCH('INPUT - Census'!E8845,Factors!$C$6:$C$15,0),1),0)</f>
        <v>0</v>
      </c>
      <c r="AF8845" s="18">
        <f>IFERROR(INDEX(Factors!$B$16:$B$39,MATCH('INPUT - Census'!C8845,Factors!$C$16:$C$35,0),1),0)</f>
        <v>0</v>
      </c>
      <c r="AG8845" s="19">
        <f>IFERROR(INDEX(Factors!$B$40:$B$44,MATCH('INPUT - Census'!F8845,Factors!$C$40:$C$44,0),1),0)</f>
        <v>0</v>
      </c>
      <c r="AH8845" s="21" t="str">
        <f t="shared" si="844"/>
        <v/>
      </c>
      <c r="AI8845" s="1" t="str">
        <f>IFERROR(VLOOKUP(H8845,Factors!$C$45:$D$48,2,0),"")</f>
        <v/>
      </c>
      <c r="AJ8845" t="b">
        <f t="shared" si="847"/>
        <v>0</v>
      </c>
    </row>
    <row r="8846" spans="2:36" ht="15" customHeight="1" x14ac:dyDescent="0.3">
      <c r="B8846" s="70"/>
      <c r="C8846" s="58"/>
      <c r="D8846" s="63"/>
      <c r="E8846" s="58"/>
      <c r="F8846" s="58"/>
      <c r="G8846" s="44"/>
      <c r="H8846" s="45"/>
      <c r="I8846" s="45"/>
      <c r="J8846" s="40" t="str">
        <f t="shared" si="842"/>
        <v/>
      </c>
      <c r="K8846" s="39" t="str">
        <f t="shared" si="846"/>
        <v/>
      </c>
      <c r="AB8846" s="17" t="str">
        <f t="shared" si="845"/>
        <v>-1</v>
      </c>
      <c r="AC8846" s="17">
        <f>IFERROR(INDEX(Factors!$C$59:$C$70,MATCH(AB8846,Factors!$B$59:$B$70,1),1),0)</f>
        <v>0</v>
      </c>
      <c r="AD8846" s="17">
        <f t="shared" si="843"/>
        <v>0</v>
      </c>
      <c r="AE8846" s="17">
        <f>IFERROR(INDEX(Factors!$B$6:$B$15,MATCH('INPUT - Census'!E8846,Factors!$C$6:$C$15,0),1),0)</f>
        <v>0</v>
      </c>
      <c r="AF8846" s="18">
        <f>IFERROR(INDEX(Factors!$B$16:$B$39,MATCH('INPUT - Census'!C8846,Factors!$C$16:$C$35,0),1),0)</f>
        <v>0</v>
      </c>
      <c r="AG8846" s="19">
        <f>IFERROR(INDEX(Factors!$B$40:$B$44,MATCH('INPUT - Census'!F8846,Factors!$C$40:$C$44,0),1),0)</f>
        <v>0</v>
      </c>
      <c r="AH8846" s="21" t="str">
        <f t="shared" si="844"/>
        <v/>
      </c>
      <c r="AI8846" s="1" t="str">
        <f>IFERROR(VLOOKUP(H8846,Factors!$C$45:$D$48,2,0),"")</f>
        <v/>
      </c>
      <c r="AJ8846" t="b">
        <f t="shared" si="847"/>
        <v>0</v>
      </c>
    </row>
    <row r="8847" spans="2:36" ht="15" customHeight="1" x14ac:dyDescent="0.3">
      <c r="B8847" s="70"/>
      <c r="C8847" s="58"/>
      <c r="D8847" s="63"/>
      <c r="E8847" s="58"/>
      <c r="F8847" s="58"/>
      <c r="G8847" s="44"/>
      <c r="H8847" s="45"/>
      <c r="I8847" s="45"/>
      <c r="J8847" s="40" t="str">
        <f t="shared" si="842"/>
        <v/>
      </c>
      <c r="K8847" s="39" t="str">
        <f t="shared" si="846"/>
        <v/>
      </c>
      <c r="AB8847" s="17" t="str">
        <f t="shared" si="845"/>
        <v>-1</v>
      </c>
      <c r="AC8847" s="17">
        <f>IFERROR(INDEX(Factors!$C$59:$C$70,MATCH(AB8847,Factors!$B$59:$B$70,1),1),0)</f>
        <v>0</v>
      </c>
      <c r="AD8847" s="17">
        <f t="shared" si="843"/>
        <v>0</v>
      </c>
      <c r="AE8847" s="17">
        <f>IFERROR(INDEX(Factors!$B$6:$B$15,MATCH('INPUT - Census'!E8847,Factors!$C$6:$C$15,0),1),0)</f>
        <v>0</v>
      </c>
      <c r="AF8847" s="18">
        <f>IFERROR(INDEX(Factors!$B$16:$B$39,MATCH('INPUT - Census'!C8847,Factors!$C$16:$C$35,0),1),0)</f>
        <v>0</v>
      </c>
      <c r="AG8847" s="19">
        <f>IFERROR(INDEX(Factors!$B$40:$B$44,MATCH('INPUT - Census'!F8847,Factors!$C$40:$C$44,0),1),0)</f>
        <v>0</v>
      </c>
      <c r="AH8847" s="21" t="str">
        <f t="shared" si="844"/>
        <v/>
      </c>
      <c r="AI8847" s="1" t="str">
        <f>IFERROR(VLOOKUP(H8847,Factors!$C$45:$D$48,2,0),"")</f>
        <v/>
      </c>
      <c r="AJ8847" t="b">
        <f t="shared" si="847"/>
        <v>0</v>
      </c>
    </row>
    <row r="8848" spans="2:36" ht="15" customHeight="1" x14ac:dyDescent="0.3">
      <c r="B8848" s="70"/>
      <c r="C8848" s="58"/>
      <c r="D8848" s="63"/>
      <c r="E8848" s="58"/>
      <c r="F8848" s="58"/>
      <c r="G8848" s="44"/>
      <c r="H8848" s="45"/>
      <c r="I8848" s="45"/>
      <c r="J8848" s="40" t="str">
        <f t="shared" si="842"/>
        <v/>
      </c>
      <c r="K8848" s="39" t="str">
        <f t="shared" si="846"/>
        <v/>
      </c>
      <c r="AB8848" s="17" t="str">
        <f t="shared" si="845"/>
        <v>-1</v>
      </c>
      <c r="AC8848" s="17">
        <f>IFERROR(INDEX(Factors!$C$59:$C$70,MATCH(AB8848,Factors!$B$59:$B$70,1),1),0)</f>
        <v>0</v>
      </c>
      <c r="AD8848" s="17">
        <f t="shared" si="843"/>
        <v>0</v>
      </c>
      <c r="AE8848" s="17">
        <f>IFERROR(INDEX(Factors!$B$6:$B$15,MATCH('INPUT - Census'!E8848,Factors!$C$6:$C$15,0),1),0)</f>
        <v>0</v>
      </c>
      <c r="AF8848" s="18">
        <f>IFERROR(INDEX(Factors!$B$16:$B$39,MATCH('INPUT - Census'!C8848,Factors!$C$16:$C$35,0),1),0)</f>
        <v>0</v>
      </c>
      <c r="AG8848" s="19">
        <f>IFERROR(INDEX(Factors!$B$40:$B$44,MATCH('INPUT - Census'!F8848,Factors!$C$40:$C$44,0),1),0)</f>
        <v>0</v>
      </c>
      <c r="AH8848" s="21" t="str">
        <f t="shared" si="844"/>
        <v/>
      </c>
      <c r="AI8848" s="1" t="str">
        <f>IFERROR(VLOOKUP(H8848,Factors!$C$45:$D$48,2,0),"")</f>
        <v/>
      </c>
      <c r="AJ8848" t="b">
        <f t="shared" si="847"/>
        <v>0</v>
      </c>
    </row>
    <row r="8849" spans="2:36" ht="15" customHeight="1" x14ac:dyDescent="0.3">
      <c r="B8849" s="70"/>
      <c r="C8849" s="58"/>
      <c r="D8849" s="63"/>
      <c r="E8849" s="58"/>
      <c r="F8849" s="58"/>
      <c r="G8849" s="44"/>
      <c r="H8849" s="45"/>
      <c r="I8849" s="45"/>
      <c r="J8849" s="40" t="str">
        <f t="shared" si="842"/>
        <v/>
      </c>
      <c r="K8849" s="39" t="str">
        <f t="shared" si="846"/>
        <v/>
      </c>
      <c r="AB8849" s="17" t="str">
        <f t="shared" si="845"/>
        <v>-1</v>
      </c>
      <c r="AC8849" s="17">
        <f>IFERROR(INDEX(Factors!$C$59:$C$70,MATCH(AB8849,Factors!$B$59:$B$70,1),1),0)</f>
        <v>0</v>
      </c>
      <c r="AD8849" s="17">
        <f t="shared" si="843"/>
        <v>0</v>
      </c>
      <c r="AE8849" s="17">
        <f>IFERROR(INDEX(Factors!$B$6:$B$15,MATCH('INPUT - Census'!E8849,Factors!$C$6:$C$15,0),1),0)</f>
        <v>0</v>
      </c>
      <c r="AF8849" s="18">
        <f>IFERROR(INDEX(Factors!$B$16:$B$39,MATCH('INPUT - Census'!C8849,Factors!$C$16:$C$35,0),1),0)</f>
        <v>0</v>
      </c>
      <c r="AG8849" s="19">
        <f>IFERROR(INDEX(Factors!$B$40:$B$44,MATCH('INPUT - Census'!F8849,Factors!$C$40:$C$44,0),1),0)</f>
        <v>0</v>
      </c>
      <c r="AH8849" s="21" t="str">
        <f t="shared" si="844"/>
        <v/>
      </c>
      <c r="AI8849" s="1" t="str">
        <f>IFERROR(VLOOKUP(H8849,Factors!$C$45:$D$48,2,0),"")</f>
        <v/>
      </c>
      <c r="AJ8849" t="b">
        <f t="shared" si="847"/>
        <v>0</v>
      </c>
    </row>
    <row r="8850" spans="2:36" ht="15" customHeight="1" x14ac:dyDescent="0.3">
      <c r="B8850" s="70"/>
      <c r="C8850" s="58"/>
      <c r="D8850" s="63"/>
      <c r="E8850" s="58"/>
      <c r="F8850" s="58"/>
      <c r="G8850" s="44"/>
      <c r="H8850" s="45"/>
      <c r="I8850" s="45"/>
      <c r="J8850" s="40" t="str">
        <f t="shared" si="842"/>
        <v/>
      </c>
      <c r="K8850" s="39" t="str">
        <f t="shared" si="846"/>
        <v/>
      </c>
      <c r="AB8850" s="17" t="str">
        <f t="shared" si="845"/>
        <v>-1</v>
      </c>
      <c r="AC8850" s="17">
        <f>IFERROR(INDEX(Factors!$C$59:$C$70,MATCH(AB8850,Factors!$B$59:$B$70,1),1),0)</f>
        <v>0</v>
      </c>
      <c r="AD8850" s="17">
        <f t="shared" si="843"/>
        <v>0</v>
      </c>
      <c r="AE8850" s="17">
        <f>IFERROR(INDEX(Factors!$B$6:$B$15,MATCH('INPUT - Census'!E8850,Factors!$C$6:$C$15,0),1),0)</f>
        <v>0</v>
      </c>
      <c r="AF8850" s="18">
        <f>IFERROR(INDEX(Factors!$B$16:$B$39,MATCH('INPUT - Census'!C8850,Factors!$C$16:$C$35,0),1),0)</f>
        <v>0</v>
      </c>
      <c r="AG8850" s="19">
        <f>IFERROR(INDEX(Factors!$B$40:$B$44,MATCH('INPUT - Census'!F8850,Factors!$C$40:$C$44,0),1),0)</f>
        <v>0</v>
      </c>
      <c r="AH8850" s="21" t="str">
        <f t="shared" si="844"/>
        <v/>
      </c>
      <c r="AI8850" s="1" t="str">
        <f>IFERROR(VLOOKUP(H8850,Factors!$C$45:$D$48,2,0),"")</f>
        <v/>
      </c>
      <c r="AJ8850" t="b">
        <f t="shared" si="847"/>
        <v>0</v>
      </c>
    </row>
    <row r="8851" spans="2:36" ht="15" customHeight="1" x14ac:dyDescent="0.3">
      <c r="B8851" s="70"/>
      <c r="C8851" s="58"/>
      <c r="D8851" s="63"/>
      <c r="E8851" s="58"/>
      <c r="F8851" s="58"/>
      <c r="G8851" s="44"/>
      <c r="H8851" s="45"/>
      <c r="I8851" s="45"/>
      <c r="J8851" s="40" t="str">
        <f t="shared" si="842"/>
        <v/>
      </c>
      <c r="K8851" s="39" t="str">
        <f t="shared" si="846"/>
        <v/>
      </c>
      <c r="AB8851" s="17" t="str">
        <f t="shared" si="845"/>
        <v>-1</v>
      </c>
      <c r="AC8851" s="17">
        <f>IFERROR(INDEX(Factors!$C$59:$C$70,MATCH(AB8851,Factors!$B$59:$B$70,1),1),0)</f>
        <v>0</v>
      </c>
      <c r="AD8851" s="17">
        <f t="shared" si="843"/>
        <v>0</v>
      </c>
      <c r="AE8851" s="17">
        <f>IFERROR(INDEX(Factors!$B$6:$B$15,MATCH('INPUT - Census'!E8851,Factors!$C$6:$C$15,0),1),0)</f>
        <v>0</v>
      </c>
      <c r="AF8851" s="18">
        <f>IFERROR(INDEX(Factors!$B$16:$B$39,MATCH('INPUT - Census'!C8851,Factors!$C$16:$C$35,0),1),0)</f>
        <v>0</v>
      </c>
      <c r="AG8851" s="19">
        <f>IFERROR(INDEX(Factors!$B$40:$B$44,MATCH('INPUT - Census'!F8851,Factors!$C$40:$C$44,0),1),0)</f>
        <v>0</v>
      </c>
      <c r="AH8851" s="21" t="str">
        <f t="shared" si="844"/>
        <v/>
      </c>
      <c r="AI8851" s="1" t="str">
        <f>IFERROR(VLOOKUP(H8851,Factors!$C$45:$D$48,2,0),"")</f>
        <v/>
      </c>
      <c r="AJ8851" t="b">
        <f t="shared" si="847"/>
        <v>0</v>
      </c>
    </row>
    <row r="8852" spans="2:36" ht="15" customHeight="1" x14ac:dyDescent="0.3">
      <c r="B8852" s="70"/>
      <c r="C8852" s="58"/>
      <c r="D8852" s="63"/>
      <c r="E8852" s="58"/>
      <c r="F8852" s="58"/>
      <c r="G8852" s="44"/>
      <c r="H8852" s="45"/>
      <c r="I8852" s="45"/>
      <c r="J8852" s="40" t="str">
        <f t="shared" si="842"/>
        <v/>
      </c>
      <c r="K8852" s="39" t="str">
        <f t="shared" si="846"/>
        <v/>
      </c>
      <c r="AB8852" s="17" t="str">
        <f t="shared" si="845"/>
        <v>-1</v>
      </c>
      <c r="AC8852" s="17">
        <f>IFERROR(INDEX(Factors!$C$59:$C$70,MATCH(AB8852,Factors!$B$59:$B$70,1),1),0)</f>
        <v>0</v>
      </c>
      <c r="AD8852" s="17">
        <f t="shared" si="843"/>
        <v>0</v>
      </c>
      <c r="AE8852" s="17">
        <f>IFERROR(INDEX(Factors!$B$6:$B$15,MATCH('INPUT - Census'!E8852,Factors!$C$6:$C$15,0),1),0)</f>
        <v>0</v>
      </c>
      <c r="AF8852" s="18">
        <f>IFERROR(INDEX(Factors!$B$16:$B$39,MATCH('INPUT - Census'!C8852,Factors!$C$16:$C$35,0),1),0)</f>
        <v>0</v>
      </c>
      <c r="AG8852" s="19">
        <f>IFERROR(INDEX(Factors!$B$40:$B$44,MATCH('INPUT - Census'!F8852,Factors!$C$40:$C$44,0),1),0)</f>
        <v>0</v>
      </c>
      <c r="AH8852" s="21" t="str">
        <f t="shared" si="844"/>
        <v/>
      </c>
      <c r="AI8852" s="1" t="str">
        <f>IFERROR(VLOOKUP(H8852,Factors!$C$45:$D$48,2,0),"")</f>
        <v/>
      </c>
      <c r="AJ8852" t="b">
        <f t="shared" si="847"/>
        <v>0</v>
      </c>
    </row>
    <row r="8853" spans="2:36" ht="15" customHeight="1" x14ac:dyDescent="0.3">
      <c r="B8853" s="70"/>
      <c r="C8853" s="58"/>
      <c r="D8853" s="63"/>
      <c r="E8853" s="58"/>
      <c r="F8853" s="58"/>
      <c r="G8853" s="44"/>
      <c r="H8853" s="45"/>
      <c r="I8853" s="45"/>
      <c r="J8853" s="40" t="str">
        <f t="shared" si="842"/>
        <v/>
      </c>
      <c r="K8853" s="39" t="str">
        <f t="shared" si="846"/>
        <v/>
      </c>
      <c r="AB8853" s="17" t="str">
        <f t="shared" si="845"/>
        <v>-1</v>
      </c>
      <c r="AC8853" s="17">
        <f>IFERROR(INDEX(Factors!$C$59:$C$70,MATCH(AB8853,Factors!$B$59:$B$70,1),1),0)</f>
        <v>0</v>
      </c>
      <c r="AD8853" s="17">
        <f t="shared" si="843"/>
        <v>0</v>
      </c>
      <c r="AE8853" s="17">
        <f>IFERROR(INDEX(Factors!$B$6:$B$15,MATCH('INPUT - Census'!E8853,Factors!$C$6:$C$15,0),1),0)</f>
        <v>0</v>
      </c>
      <c r="AF8853" s="18">
        <f>IFERROR(INDEX(Factors!$B$16:$B$39,MATCH('INPUT - Census'!C8853,Factors!$C$16:$C$35,0),1),0)</f>
        <v>0</v>
      </c>
      <c r="AG8853" s="19">
        <f>IFERROR(INDEX(Factors!$B$40:$B$44,MATCH('INPUT - Census'!F8853,Factors!$C$40:$C$44,0),1),0)</f>
        <v>0</v>
      </c>
      <c r="AH8853" s="21" t="str">
        <f t="shared" si="844"/>
        <v/>
      </c>
      <c r="AI8853" s="1" t="str">
        <f>IFERROR(VLOOKUP(H8853,Factors!$C$45:$D$48,2,0),"")</f>
        <v/>
      </c>
      <c r="AJ8853" t="b">
        <f t="shared" si="847"/>
        <v>0</v>
      </c>
    </row>
    <row r="8854" spans="2:36" ht="15" customHeight="1" x14ac:dyDescent="0.3">
      <c r="B8854" s="70"/>
      <c r="C8854" s="58"/>
      <c r="D8854" s="63"/>
      <c r="E8854" s="58"/>
      <c r="F8854" s="58"/>
      <c r="G8854" s="44"/>
      <c r="H8854" s="45"/>
      <c r="I8854" s="45"/>
      <c r="J8854" s="40" t="str">
        <f t="shared" si="842"/>
        <v/>
      </c>
      <c r="K8854" s="39" t="str">
        <f t="shared" si="846"/>
        <v/>
      </c>
      <c r="AB8854" s="17" t="str">
        <f t="shared" si="845"/>
        <v>-1</v>
      </c>
      <c r="AC8854" s="17">
        <f>IFERROR(INDEX(Factors!$C$59:$C$70,MATCH(AB8854,Factors!$B$59:$B$70,1),1),0)</f>
        <v>0</v>
      </c>
      <c r="AD8854" s="17">
        <f t="shared" si="843"/>
        <v>0</v>
      </c>
      <c r="AE8854" s="17">
        <f>IFERROR(INDEX(Factors!$B$6:$B$15,MATCH('INPUT - Census'!E8854,Factors!$C$6:$C$15,0),1),0)</f>
        <v>0</v>
      </c>
      <c r="AF8854" s="18">
        <f>IFERROR(INDEX(Factors!$B$16:$B$39,MATCH('INPUT - Census'!C8854,Factors!$C$16:$C$35,0),1),0)</f>
        <v>0</v>
      </c>
      <c r="AG8854" s="19">
        <f>IFERROR(INDEX(Factors!$B$40:$B$44,MATCH('INPUT - Census'!F8854,Factors!$C$40:$C$44,0),1),0)</f>
        <v>0</v>
      </c>
      <c r="AH8854" s="21" t="str">
        <f t="shared" si="844"/>
        <v/>
      </c>
      <c r="AI8854" s="1" t="str">
        <f>IFERROR(VLOOKUP(H8854,Factors!$C$45:$D$48,2,0),"")</f>
        <v/>
      </c>
      <c r="AJ8854" t="b">
        <f t="shared" si="847"/>
        <v>0</v>
      </c>
    </row>
    <row r="8855" spans="2:36" ht="15" customHeight="1" x14ac:dyDescent="0.3">
      <c r="B8855" s="70"/>
      <c r="C8855" s="58"/>
      <c r="D8855" s="63"/>
      <c r="E8855" s="58"/>
      <c r="F8855" s="58"/>
      <c r="G8855" s="44"/>
      <c r="H8855" s="45"/>
      <c r="I8855" s="45"/>
      <c r="J8855" s="40" t="str">
        <f t="shared" si="842"/>
        <v/>
      </c>
      <c r="K8855" s="39" t="str">
        <f t="shared" si="846"/>
        <v/>
      </c>
      <c r="AB8855" s="17" t="str">
        <f t="shared" si="845"/>
        <v>-1</v>
      </c>
      <c r="AC8855" s="17">
        <f>IFERROR(INDEX(Factors!$C$59:$C$70,MATCH(AB8855,Factors!$B$59:$B$70,1),1),0)</f>
        <v>0</v>
      </c>
      <c r="AD8855" s="17">
        <f t="shared" si="843"/>
        <v>0</v>
      </c>
      <c r="AE8855" s="17">
        <f>IFERROR(INDEX(Factors!$B$6:$B$15,MATCH('INPUT - Census'!E8855,Factors!$C$6:$C$15,0),1),0)</f>
        <v>0</v>
      </c>
      <c r="AF8855" s="18">
        <f>IFERROR(INDEX(Factors!$B$16:$B$39,MATCH('INPUT - Census'!C8855,Factors!$C$16:$C$35,0),1),0)</f>
        <v>0</v>
      </c>
      <c r="AG8855" s="19">
        <f>IFERROR(INDEX(Factors!$B$40:$B$44,MATCH('INPUT - Census'!F8855,Factors!$C$40:$C$44,0),1),0)</f>
        <v>0</v>
      </c>
      <c r="AH8855" s="21" t="str">
        <f t="shared" si="844"/>
        <v/>
      </c>
      <c r="AI8855" s="1" t="str">
        <f>IFERROR(VLOOKUP(H8855,Factors!$C$45:$D$48,2,0),"")</f>
        <v/>
      </c>
      <c r="AJ8855" t="b">
        <f t="shared" si="847"/>
        <v>0</v>
      </c>
    </row>
    <row r="8856" spans="2:36" ht="15" customHeight="1" x14ac:dyDescent="0.3">
      <c r="B8856" s="70"/>
      <c r="C8856" s="58"/>
      <c r="D8856" s="63"/>
      <c r="E8856" s="58"/>
      <c r="F8856" s="58"/>
      <c r="G8856" s="44"/>
      <c r="H8856" s="45"/>
      <c r="I8856" s="45"/>
      <c r="J8856" s="40" t="str">
        <f t="shared" si="842"/>
        <v/>
      </c>
      <c r="K8856" s="39" t="str">
        <f t="shared" si="846"/>
        <v/>
      </c>
      <c r="AB8856" s="17" t="str">
        <f t="shared" si="845"/>
        <v>-1</v>
      </c>
      <c r="AC8856" s="17">
        <f>IFERROR(INDEX(Factors!$C$59:$C$70,MATCH(AB8856,Factors!$B$59:$B$70,1),1),0)</f>
        <v>0</v>
      </c>
      <c r="AD8856" s="17">
        <f t="shared" si="843"/>
        <v>0</v>
      </c>
      <c r="AE8856" s="17">
        <f>IFERROR(INDEX(Factors!$B$6:$B$15,MATCH('INPUT - Census'!E8856,Factors!$C$6:$C$15,0),1),0)</f>
        <v>0</v>
      </c>
      <c r="AF8856" s="18">
        <f>IFERROR(INDEX(Factors!$B$16:$B$39,MATCH('INPUT - Census'!C8856,Factors!$C$16:$C$35,0),1),0)</f>
        <v>0</v>
      </c>
      <c r="AG8856" s="19">
        <f>IFERROR(INDEX(Factors!$B$40:$B$44,MATCH('INPUT - Census'!F8856,Factors!$C$40:$C$44,0),1),0)</f>
        <v>0</v>
      </c>
      <c r="AH8856" s="21" t="str">
        <f t="shared" si="844"/>
        <v/>
      </c>
      <c r="AI8856" s="1" t="str">
        <f>IFERROR(VLOOKUP(H8856,Factors!$C$45:$D$48,2,0),"")</f>
        <v/>
      </c>
      <c r="AJ8856" t="b">
        <f t="shared" si="847"/>
        <v>0</v>
      </c>
    </row>
    <row r="8857" spans="2:36" ht="15" customHeight="1" x14ac:dyDescent="0.3">
      <c r="B8857" s="70"/>
      <c r="C8857" s="58"/>
      <c r="D8857" s="63"/>
      <c r="E8857" s="58"/>
      <c r="F8857" s="58"/>
      <c r="G8857" s="44"/>
      <c r="H8857" s="45"/>
      <c r="I8857" s="45"/>
      <c r="J8857" s="40" t="str">
        <f t="shared" si="842"/>
        <v/>
      </c>
      <c r="K8857" s="39" t="str">
        <f t="shared" si="846"/>
        <v/>
      </c>
      <c r="AB8857" s="17" t="str">
        <f t="shared" si="845"/>
        <v>-1</v>
      </c>
      <c r="AC8857" s="17">
        <f>IFERROR(INDEX(Factors!$C$59:$C$70,MATCH(AB8857,Factors!$B$59:$B$70,1),1),0)</f>
        <v>0</v>
      </c>
      <c r="AD8857" s="17">
        <f t="shared" si="843"/>
        <v>0</v>
      </c>
      <c r="AE8857" s="17">
        <f>IFERROR(INDEX(Factors!$B$6:$B$15,MATCH('INPUT - Census'!E8857,Factors!$C$6:$C$15,0),1),0)</f>
        <v>0</v>
      </c>
      <c r="AF8857" s="18">
        <f>IFERROR(INDEX(Factors!$B$16:$B$39,MATCH('INPUT - Census'!C8857,Factors!$C$16:$C$35,0),1),0)</f>
        <v>0</v>
      </c>
      <c r="AG8857" s="19">
        <f>IFERROR(INDEX(Factors!$B$40:$B$44,MATCH('INPUT - Census'!F8857,Factors!$C$40:$C$44,0),1),0)</f>
        <v>0</v>
      </c>
      <c r="AH8857" s="21" t="str">
        <f t="shared" si="844"/>
        <v/>
      </c>
      <c r="AI8857" s="1" t="str">
        <f>IFERROR(VLOOKUP(H8857,Factors!$C$45:$D$48,2,0),"")</f>
        <v/>
      </c>
      <c r="AJ8857" t="b">
        <f t="shared" si="847"/>
        <v>0</v>
      </c>
    </row>
    <row r="8858" spans="2:36" ht="15" customHeight="1" x14ac:dyDescent="0.3">
      <c r="B8858" s="70"/>
      <c r="C8858" s="58"/>
      <c r="D8858" s="63"/>
      <c r="E8858" s="58"/>
      <c r="F8858" s="58"/>
      <c r="G8858" s="44"/>
      <c r="H8858" s="45"/>
      <c r="I8858" s="45"/>
      <c r="J8858" s="40" t="str">
        <f t="shared" si="842"/>
        <v/>
      </c>
      <c r="K8858" s="39" t="str">
        <f t="shared" si="846"/>
        <v/>
      </c>
      <c r="AB8858" s="17" t="str">
        <f t="shared" si="845"/>
        <v>-1</v>
      </c>
      <c r="AC8858" s="17">
        <f>IFERROR(INDEX(Factors!$C$59:$C$70,MATCH(AB8858,Factors!$B$59:$B$70,1),1),0)</f>
        <v>0</v>
      </c>
      <c r="AD8858" s="17">
        <f t="shared" si="843"/>
        <v>0</v>
      </c>
      <c r="AE8858" s="17">
        <f>IFERROR(INDEX(Factors!$B$6:$B$15,MATCH('INPUT - Census'!E8858,Factors!$C$6:$C$15,0),1),0)</f>
        <v>0</v>
      </c>
      <c r="AF8858" s="18">
        <f>IFERROR(INDEX(Factors!$B$16:$B$39,MATCH('INPUT - Census'!C8858,Factors!$C$16:$C$35,0),1),0)</f>
        <v>0</v>
      </c>
      <c r="AG8858" s="19">
        <f>IFERROR(INDEX(Factors!$B$40:$B$44,MATCH('INPUT - Census'!F8858,Factors!$C$40:$C$44,0),1),0)</f>
        <v>0</v>
      </c>
      <c r="AH8858" s="21" t="str">
        <f t="shared" si="844"/>
        <v/>
      </c>
      <c r="AI8858" s="1" t="str">
        <f>IFERROR(VLOOKUP(H8858,Factors!$C$45:$D$48,2,0),"")</f>
        <v/>
      </c>
      <c r="AJ8858" t="b">
        <f t="shared" si="847"/>
        <v>0</v>
      </c>
    </row>
    <row r="8859" spans="2:36" ht="15" customHeight="1" x14ac:dyDescent="0.3">
      <c r="B8859" s="70"/>
      <c r="C8859" s="58"/>
      <c r="D8859" s="63"/>
      <c r="E8859" s="58"/>
      <c r="F8859" s="58"/>
      <c r="G8859" s="44"/>
      <c r="H8859" s="45"/>
      <c r="I8859" s="45"/>
      <c r="J8859" s="40" t="str">
        <f t="shared" si="842"/>
        <v/>
      </c>
      <c r="K8859" s="39" t="str">
        <f t="shared" si="846"/>
        <v/>
      </c>
      <c r="AB8859" s="17" t="str">
        <f t="shared" si="845"/>
        <v>-1</v>
      </c>
      <c r="AC8859" s="17">
        <f>IFERROR(INDEX(Factors!$C$59:$C$70,MATCH(AB8859,Factors!$B$59:$B$70,1),1),0)</f>
        <v>0</v>
      </c>
      <c r="AD8859" s="17">
        <f t="shared" si="843"/>
        <v>0</v>
      </c>
      <c r="AE8859" s="17">
        <f>IFERROR(INDEX(Factors!$B$6:$B$15,MATCH('INPUT - Census'!E8859,Factors!$C$6:$C$15,0),1),0)</f>
        <v>0</v>
      </c>
      <c r="AF8859" s="18">
        <f>IFERROR(INDEX(Factors!$B$16:$B$39,MATCH('INPUT - Census'!C8859,Factors!$C$16:$C$35,0),1),0)</f>
        <v>0</v>
      </c>
      <c r="AG8859" s="19">
        <f>IFERROR(INDEX(Factors!$B$40:$B$44,MATCH('INPUT - Census'!F8859,Factors!$C$40:$C$44,0),1),0)</f>
        <v>0</v>
      </c>
      <c r="AH8859" s="21" t="str">
        <f t="shared" si="844"/>
        <v/>
      </c>
      <c r="AI8859" s="1" t="str">
        <f>IFERROR(VLOOKUP(H8859,Factors!$C$45:$D$48,2,0),"")</f>
        <v/>
      </c>
      <c r="AJ8859" t="b">
        <f t="shared" si="847"/>
        <v>0</v>
      </c>
    </row>
    <row r="8860" spans="2:36" ht="15" customHeight="1" x14ac:dyDescent="0.3">
      <c r="B8860" s="70"/>
      <c r="C8860" s="58"/>
      <c r="D8860" s="63"/>
      <c r="E8860" s="58"/>
      <c r="F8860" s="58"/>
      <c r="G8860" s="44"/>
      <c r="H8860" s="45"/>
      <c r="I8860" s="45"/>
      <c r="J8860" s="40" t="str">
        <f t="shared" si="842"/>
        <v/>
      </c>
      <c r="K8860" s="39" t="str">
        <f t="shared" si="846"/>
        <v/>
      </c>
      <c r="AB8860" s="17" t="str">
        <f t="shared" si="845"/>
        <v>-1</v>
      </c>
      <c r="AC8860" s="17">
        <f>IFERROR(INDEX(Factors!$C$59:$C$70,MATCH(AB8860,Factors!$B$59:$B$70,1),1),0)</f>
        <v>0</v>
      </c>
      <c r="AD8860" s="17">
        <f t="shared" si="843"/>
        <v>0</v>
      </c>
      <c r="AE8860" s="17">
        <f>IFERROR(INDEX(Factors!$B$6:$B$15,MATCH('INPUT - Census'!E8860,Factors!$C$6:$C$15,0),1),0)</f>
        <v>0</v>
      </c>
      <c r="AF8860" s="18">
        <f>IFERROR(INDEX(Factors!$B$16:$B$39,MATCH('INPUT - Census'!C8860,Factors!$C$16:$C$35,0),1),0)</f>
        <v>0</v>
      </c>
      <c r="AG8860" s="19">
        <f>IFERROR(INDEX(Factors!$B$40:$B$44,MATCH('INPUT - Census'!F8860,Factors!$C$40:$C$44,0),1),0)</f>
        <v>0</v>
      </c>
      <c r="AH8860" s="21" t="str">
        <f t="shared" si="844"/>
        <v/>
      </c>
      <c r="AI8860" s="1" t="str">
        <f>IFERROR(VLOOKUP(H8860,Factors!$C$45:$D$48,2,0),"")</f>
        <v/>
      </c>
      <c r="AJ8860" t="b">
        <f t="shared" si="847"/>
        <v>0</v>
      </c>
    </row>
    <row r="8861" spans="2:36" ht="15" customHeight="1" x14ac:dyDescent="0.3">
      <c r="B8861" s="70"/>
      <c r="C8861" s="58"/>
      <c r="D8861" s="63"/>
      <c r="E8861" s="58"/>
      <c r="F8861" s="58"/>
      <c r="G8861" s="44"/>
      <c r="H8861" s="45"/>
      <c r="I8861" s="45"/>
      <c r="J8861" s="40" t="str">
        <f t="shared" si="842"/>
        <v/>
      </c>
      <c r="K8861" s="39" t="str">
        <f t="shared" si="846"/>
        <v/>
      </c>
      <c r="AB8861" s="17" t="str">
        <f t="shared" si="845"/>
        <v>-1</v>
      </c>
      <c r="AC8861" s="17">
        <f>IFERROR(INDEX(Factors!$C$59:$C$70,MATCH(AB8861,Factors!$B$59:$B$70,1),1),0)</f>
        <v>0</v>
      </c>
      <c r="AD8861" s="17">
        <f t="shared" si="843"/>
        <v>0</v>
      </c>
      <c r="AE8861" s="17">
        <f>IFERROR(INDEX(Factors!$B$6:$B$15,MATCH('INPUT - Census'!E8861,Factors!$C$6:$C$15,0),1),0)</f>
        <v>0</v>
      </c>
      <c r="AF8861" s="18">
        <f>IFERROR(INDEX(Factors!$B$16:$B$39,MATCH('INPUT - Census'!C8861,Factors!$C$16:$C$35,0),1),0)</f>
        <v>0</v>
      </c>
      <c r="AG8861" s="19">
        <f>IFERROR(INDEX(Factors!$B$40:$B$44,MATCH('INPUT - Census'!F8861,Factors!$C$40:$C$44,0),1),0)</f>
        <v>0</v>
      </c>
      <c r="AH8861" s="21" t="str">
        <f t="shared" si="844"/>
        <v/>
      </c>
      <c r="AI8861" s="1" t="str">
        <f>IFERROR(VLOOKUP(H8861,Factors!$C$45:$D$48,2,0),"")</f>
        <v/>
      </c>
      <c r="AJ8861" t="b">
        <f t="shared" si="847"/>
        <v>0</v>
      </c>
    </row>
    <row r="8862" spans="2:36" ht="15" customHeight="1" x14ac:dyDescent="0.3">
      <c r="B8862" s="70"/>
      <c r="C8862" s="58"/>
      <c r="D8862" s="63"/>
      <c r="E8862" s="58"/>
      <c r="F8862" s="58"/>
      <c r="G8862" s="44"/>
      <c r="H8862" s="45"/>
      <c r="I8862" s="45"/>
      <c r="J8862" s="40" t="str">
        <f t="shared" si="842"/>
        <v/>
      </c>
      <c r="K8862" s="39" t="str">
        <f t="shared" si="846"/>
        <v/>
      </c>
      <c r="AB8862" s="17" t="str">
        <f t="shared" si="845"/>
        <v>-1</v>
      </c>
      <c r="AC8862" s="17">
        <f>IFERROR(INDEX(Factors!$C$59:$C$70,MATCH(AB8862,Factors!$B$59:$B$70,1),1),0)</f>
        <v>0</v>
      </c>
      <c r="AD8862" s="17">
        <f t="shared" si="843"/>
        <v>0</v>
      </c>
      <c r="AE8862" s="17">
        <f>IFERROR(INDEX(Factors!$B$6:$B$15,MATCH('INPUT - Census'!E8862,Factors!$C$6:$C$15,0),1),0)</f>
        <v>0</v>
      </c>
      <c r="AF8862" s="18">
        <f>IFERROR(INDEX(Factors!$B$16:$B$39,MATCH('INPUT - Census'!C8862,Factors!$C$16:$C$35,0),1),0)</f>
        <v>0</v>
      </c>
      <c r="AG8862" s="19">
        <f>IFERROR(INDEX(Factors!$B$40:$B$44,MATCH('INPUT - Census'!F8862,Factors!$C$40:$C$44,0),1),0)</f>
        <v>0</v>
      </c>
      <c r="AH8862" s="21" t="str">
        <f t="shared" si="844"/>
        <v/>
      </c>
      <c r="AI8862" s="1" t="str">
        <f>IFERROR(VLOOKUP(H8862,Factors!$C$45:$D$48,2,0),"")</f>
        <v/>
      </c>
      <c r="AJ8862" t="b">
        <f t="shared" si="847"/>
        <v>0</v>
      </c>
    </row>
    <row r="8863" spans="2:36" ht="15" customHeight="1" x14ac:dyDescent="0.3">
      <c r="B8863" s="70"/>
      <c r="C8863" s="58"/>
      <c r="D8863" s="63"/>
      <c r="E8863" s="58"/>
      <c r="F8863" s="58"/>
      <c r="G8863" s="44"/>
      <c r="H8863" s="45"/>
      <c r="I8863" s="45"/>
      <c r="J8863" s="40" t="str">
        <f t="shared" ref="J8863:J8926" si="848">IF( ISNUMBER(B8863), ROUND(($AL$3-B8863)/365,0), "" )</f>
        <v/>
      </c>
      <c r="K8863" s="39" t="str">
        <f t="shared" si="846"/>
        <v/>
      </c>
      <c r="AB8863" s="17" t="str">
        <f t="shared" si="845"/>
        <v>-1</v>
      </c>
      <c r="AC8863" s="17">
        <f>IFERROR(INDEX(Factors!$C$59:$C$70,MATCH(AB8863,Factors!$B$59:$B$70,1),1),0)</f>
        <v>0</v>
      </c>
      <c r="AD8863" s="17">
        <f t="shared" ref="AD8863:AD8926" si="849">IF(COUNTIF($P$2:$P$16,D8863),MATCH(D8863,$P$2:$P$16,0),0)</f>
        <v>0</v>
      </c>
      <c r="AE8863" s="17">
        <f>IFERROR(INDEX(Factors!$B$6:$B$15,MATCH('INPUT - Census'!E8863,Factors!$C$6:$C$15,0),1),0)</f>
        <v>0</v>
      </c>
      <c r="AF8863" s="18">
        <f>IFERROR(INDEX(Factors!$B$16:$B$39,MATCH('INPUT - Census'!C8863,Factors!$C$16:$C$35,0),1),0)</f>
        <v>0</v>
      </c>
      <c r="AG8863" s="19">
        <f>IFERROR(INDEX(Factors!$B$40:$B$44,MATCH('INPUT - Census'!F8863,Factors!$C$40:$C$44,0),1),0)</f>
        <v>0</v>
      </c>
      <c r="AH8863" s="21" t="str">
        <f t="shared" ref="AH8863:AH8926" si="850">IF(G8863="","",G8863)</f>
        <v/>
      </c>
      <c r="AI8863" s="1" t="str">
        <f>IFERROR(VLOOKUP(H8863,Factors!$C$45:$D$48,2,0),"")</f>
        <v/>
      </c>
      <c r="AJ8863" t="b">
        <f t="shared" si="847"/>
        <v>0</v>
      </c>
    </row>
    <row r="8864" spans="2:36" ht="15" customHeight="1" x14ac:dyDescent="0.3">
      <c r="B8864" s="70"/>
      <c r="C8864" s="58"/>
      <c r="D8864" s="63"/>
      <c r="E8864" s="58"/>
      <c r="F8864" s="58"/>
      <c r="G8864" s="44"/>
      <c r="H8864" s="45"/>
      <c r="I8864" s="45"/>
      <c r="J8864" s="40" t="str">
        <f t="shared" si="848"/>
        <v/>
      </c>
      <c r="K8864" s="39" t="str">
        <f t="shared" si="846"/>
        <v/>
      </c>
      <c r="AB8864" s="17" t="str">
        <f t="shared" si="845"/>
        <v>-1</v>
      </c>
      <c r="AC8864" s="17">
        <f>IFERROR(INDEX(Factors!$C$59:$C$70,MATCH(AB8864,Factors!$B$59:$B$70,1),1),0)</f>
        <v>0</v>
      </c>
      <c r="AD8864" s="17">
        <f t="shared" si="849"/>
        <v>0</v>
      </c>
      <c r="AE8864" s="17">
        <f>IFERROR(INDEX(Factors!$B$6:$B$15,MATCH('INPUT - Census'!E8864,Factors!$C$6:$C$15,0),1),0)</f>
        <v>0</v>
      </c>
      <c r="AF8864" s="18">
        <f>IFERROR(INDEX(Factors!$B$16:$B$39,MATCH('INPUT - Census'!C8864,Factors!$C$16:$C$35,0),1),0)</f>
        <v>0</v>
      </c>
      <c r="AG8864" s="19">
        <f>IFERROR(INDEX(Factors!$B$40:$B$44,MATCH('INPUT - Census'!F8864,Factors!$C$40:$C$44,0),1),0)</f>
        <v>0</v>
      </c>
      <c r="AH8864" s="21" t="str">
        <f t="shared" si="850"/>
        <v/>
      </c>
      <c r="AI8864" s="1" t="str">
        <f>IFERROR(VLOOKUP(H8864,Factors!$C$45:$D$48,2,0),"")</f>
        <v/>
      </c>
      <c r="AJ8864" t="b">
        <f t="shared" si="847"/>
        <v>0</v>
      </c>
    </row>
    <row r="8865" spans="2:36" ht="15" customHeight="1" x14ac:dyDescent="0.3">
      <c r="B8865" s="70"/>
      <c r="C8865" s="58"/>
      <c r="D8865" s="63"/>
      <c r="E8865" s="58"/>
      <c r="F8865" s="58"/>
      <c r="G8865" s="44"/>
      <c r="H8865" s="45"/>
      <c r="I8865" s="45"/>
      <c r="J8865" s="40" t="str">
        <f t="shared" si="848"/>
        <v/>
      </c>
      <c r="K8865" s="39" t="str">
        <f t="shared" si="846"/>
        <v/>
      </c>
      <c r="AB8865" s="17" t="str">
        <f t="shared" si="845"/>
        <v>-1</v>
      </c>
      <c r="AC8865" s="17">
        <f>IFERROR(INDEX(Factors!$C$59:$C$70,MATCH(AB8865,Factors!$B$59:$B$70,1),1),0)</f>
        <v>0</v>
      </c>
      <c r="AD8865" s="17">
        <f t="shared" si="849"/>
        <v>0</v>
      </c>
      <c r="AE8865" s="17">
        <f>IFERROR(INDEX(Factors!$B$6:$B$15,MATCH('INPUT - Census'!E8865,Factors!$C$6:$C$15,0),1),0)</f>
        <v>0</v>
      </c>
      <c r="AF8865" s="18">
        <f>IFERROR(INDEX(Factors!$B$16:$B$39,MATCH('INPUT - Census'!C8865,Factors!$C$16:$C$35,0),1),0)</f>
        <v>0</v>
      </c>
      <c r="AG8865" s="19">
        <f>IFERROR(INDEX(Factors!$B$40:$B$44,MATCH('INPUT - Census'!F8865,Factors!$C$40:$C$44,0),1),0)</f>
        <v>0</v>
      </c>
      <c r="AH8865" s="21" t="str">
        <f t="shared" si="850"/>
        <v/>
      </c>
      <c r="AI8865" s="1" t="str">
        <f>IFERROR(VLOOKUP(H8865,Factors!$C$45:$D$48,2,0),"")</f>
        <v/>
      </c>
      <c r="AJ8865" t="b">
        <f t="shared" si="847"/>
        <v>0</v>
      </c>
    </row>
    <row r="8866" spans="2:36" ht="15" customHeight="1" x14ac:dyDescent="0.3">
      <c r="B8866" s="70"/>
      <c r="C8866" s="58"/>
      <c r="D8866" s="63"/>
      <c r="E8866" s="58"/>
      <c r="F8866" s="58"/>
      <c r="G8866" s="44"/>
      <c r="H8866" s="45"/>
      <c r="I8866" s="45"/>
      <c r="J8866" s="40" t="str">
        <f t="shared" si="848"/>
        <v/>
      </c>
      <c r="K8866" s="39" t="str">
        <f t="shared" si="846"/>
        <v/>
      </c>
      <c r="AB8866" s="17" t="str">
        <f t="shared" si="845"/>
        <v>-1</v>
      </c>
      <c r="AC8866" s="17">
        <f>IFERROR(INDEX(Factors!$C$59:$C$70,MATCH(AB8866,Factors!$B$59:$B$70,1),1),0)</f>
        <v>0</v>
      </c>
      <c r="AD8866" s="17">
        <f t="shared" si="849"/>
        <v>0</v>
      </c>
      <c r="AE8866" s="17">
        <f>IFERROR(INDEX(Factors!$B$6:$B$15,MATCH('INPUT - Census'!E8866,Factors!$C$6:$C$15,0),1),0)</f>
        <v>0</v>
      </c>
      <c r="AF8866" s="18">
        <f>IFERROR(INDEX(Factors!$B$16:$B$39,MATCH('INPUT - Census'!C8866,Factors!$C$16:$C$35,0),1),0)</f>
        <v>0</v>
      </c>
      <c r="AG8866" s="19">
        <f>IFERROR(INDEX(Factors!$B$40:$B$44,MATCH('INPUT - Census'!F8866,Factors!$C$40:$C$44,0),1),0)</f>
        <v>0</v>
      </c>
      <c r="AH8866" s="21" t="str">
        <f t="shared" si="850"/>
        <v/>
      </c>
      <c r="AI8866" s="1" t="str">
        <f>IFERROR(VLOOKUP(H8866,Factors!$C$45:$D$48,2,0),"")</f>
        <v/>
      </c>
      <c r="AJ8866" t="b">
        <f t="shared" si="847"/>
        <v>0</v>
      </c>
    </row>
    <row r="8867" spans="2:36" ht="15" customHeight="1" x14ac:dyDescent="0.3">
      <c r="B8867" s="70"/>
      <c r="C8867" s="58"/>
      <c r="D8867" s="63"/>
      <c r="E8867" s="58"/>
      <c r="F8867" s="58"/>
      <c r="G8867" s="44"/>
      <c r="H8867" s="45"/>
      <c r="I8867" s="45"/>
      <c r="J8867" s="40" t="str">
        <f t="shared" si="848"/>
        <v/>
      </c>
      <c r="K8867" s="39" t="str">
        <f t="shared" si="846"/>
        <v/>
      </c>
      <c r="AB8867" s="17" t="str">
        <f t="shared" si="845"/>
        <v>-1</v>
      </c>
      <c r="AC8867" s="17">
        <f>IFERROR(INDEX(Factors!$C$59:$C$70,MATCH(AB8867,Factors!$B$59:$B$70,1),1),0)</f>
        <v>0</v>
      </c>
      <c r="AD8867" s="17">
        <f t="shared" si="849"/>
        <v>0</v>
      </c>
      <c r="AE8867" s="17">
        <f>IFERROR(INDEX(Factors!$B$6:$B$15,MATCH('INPUT - Census'!E8867,Factors!$C$6:$C$15,0),1),0)</f>
        <v>0</v>
      </c>
      <c r="AF8867" s="18">
        <f>IFERROR(INDEX(Factors!$B$16:$B$39,MATCH('INPUT - Census'!C8867,Factors!$C$16:$C$35,0),1),0)</f>
        <v>0</v>
      </c>
      <c r="AG8867" s="19">
        <f>IFERROR(INDEX(Factors!$B$40:$B$44,MATCH('INPUT - Census'!F8867,Factors!$C$40:$C$44,0),1),0)</f>
        <v>0</v>
      </c>
      <c r="AH8867" s="21" t="str">
        <f t="shared" si="850"/>
        <v/>
      </c>
      <c r="AI8867" s="1" t="str">
        <f>IFERROR(VLOOKUP(H8867,Factors!$C$45:$D$48,2,0),"")</f>
        <v/>
      </c>
      <c r="AJ8867" t="b">
        <f t="shared" si="847"/>
        <v>0</v>
      </c>
    </row>
    <row r="8868" spans="2:36" ht="15" customHeight="1" x14ac:dyDescent="0.3">
      <c r="B8868" s="70"/>
      <c r="C8868" s="58"/>
      <c r="D8868" s="63"/>
      <c r="E8868" s="58"/>
      <c r="F8868" s="58"/>
      <c r="G8868" s="44"/>
      <c r="H8868" s="45"/>
      <c r="I8868" s="45"/>
      <c r="J8868" s="40" t="str">
        <f t="shared" si="848"/>
        <v/>
      </c>
      <c r="K8868" s="39" t="str">
        <f t="shared" si="846"/>
        <v/>
      </c>
      <c r="AB8868" s="17" t="str">
        <f t="shared" si="845"/>
        <v>-1</v>
      </c>
      <c r="AC8868" s="17">
        <f>IFERROR(INDEX(Factors!$C$59:$C$70,MATCH(AB8868,Factors!$B$59:$B$70,1),1),0)</f>
        <v>0</v>
      </c>
      <c r="AD8868" s="17">
        <f t="shared" si="849"/>
        <v>0</v>
      </c>
      <c r="AE8868" s="17">
        <f>IFERROR(INDEX(Factors!$B$6:$B$15,MATCH('INPUT - Census'!E8868,Factors!$C$6:$C$15,0),1),0)</f>
        <v>0</v>
      </c>
      <c r="AF8868" s="18">
        <f>IFERROR(INDEX(Factors!$B$16:$B$39,MATCH('INPUT - Census'!C8868,Factors!$C$16:$C$35,0),1),0)</f>
        <v>0</v>
      </c>
      <c r="AG8868" s="19">
        <f>IFERROR(INDEX(Factors!$B$40:$B$44,MATCH('INPUT - Census'!F8868,Factors!$C$40:$C$44,0),1),0)</f>
        <v>0</v>
      </c>
      <c r="AH8868" s="21" t="str">
        <f t="shared" si="850"/>
        <v/>
      </c>
      <c r="AI8868" s="1" t="str">
        <f>IFERROR(VLOOKUP(H8868,Factors!$C$45:$D$48,2,0),"")</f>
        <v/>
      </c>
      <c r="AJ8868" t="b">
        <f t="shared" si="847"/>
        <v>0</v>
      </c>
    </row>
    <row r="8869" spans="2:36" ht="15" customHeight="1" x14ac:dyDescent="0.3">
      <c r="B8869" s="70"/>
      <c r="C8869" s="58"/>
      <c r="D8869" s="63"/>
      <c r="E8869" s="58"/>
      <c r="F8869" s="58"/>
      <c r="G8869" s="44"/>
      <c r="H8869" s="45"/>
      <c r="I8869" s="45"/>
      <c r="J8869" s="40" t="str">
        <f t="shared" si="848"/>
        <v/>
      </c>
      <c r="K8869" s="39" t="str">
        <f t="shared" si="846"/>
        <v/>
      </c>
      <c r="AB8869" s="17" t="str">
        <f t="shared" si="845"/>
        <v>-1</v>
      </c>
      <c r="AC8869" s="17">
        <f>IFERROR(INDEX(Factors!$C$59:$C$70,MATCH(AB8869,Factors!$B$59:$B$70,1),1),0)</f>
        <v>0</v>
      </c>
      <c r="AD8869" s="17">
        <f t="shared" si="849"/>
        <v>0</v>
      </c>
      <c r="AE8869" s="17">
        <f>IFERROR(INDEX(Factors!$B$6:$B$15,MATCH('INPUT - Census'!E8869,Factors!$C$6:$C$15,0),1),0)</f>
        <v>0</v>
      </c>
      <c r="AF8869" s="18">
        <f>IFERROR(INDEX(Factors!$B$16:$B$39,MATCH('INPUT - Census'!C8869,Factors!$C$16:$C$35,0),1),0)</f>
        <v>0</v>
      </c>
      <c r="AG8869" s="19">
        <f>IFERROR(INDEX(Factors!$B$40:$B$44,MATCH('INPUT - Census'!F8869,Factors!$C$40:$C$44,0),1),0)</f>
        <v>0</v>
      </c>
      <c r="AH8869" s="21" t="str">
        <f t="shared" si="850"/>
        <v/>
      </c>
      <c r="AI8869" s="1" t="str">
        <f>IFERROR(VLOOKUP(H8869,Factors!$C$45:$D$48,2,0),"")</f>
        <v/>
      </c>
      <c r="AJ8869" t="b">
        <f t="shared" si="847"/>
        <v>0</v>
      </c>
    </row>
    <row r="8870" spans="2:36" ht="15" customHeight="1" x14ac:dyDescent="0.3">
      <c r="B8870" s="70"/>
      <c r="C8870" s="58"/>
      <c r="D8870" s="63"/>
      <c r="E8870" s="58"/>
      <c r="F8870" s="58"/>
      <c r="G8870" s="44"/>
      <c r="H8870" s="45"/>
      <c r="I8870" s="45"/>
      <c r="J8870" s="40" t="str">
        <f t="shared" si="848"/>
        <v/>
      </c>
      <c r="K8870" s="39" t="str">
        <f t="shared" si="846"/>
        <v/>
      </c>
      <c r="AB8870" s="17" t="str">
        <f t="shared" si="845"/>
        <v>-1</v>
      </c>
      <c r="AC8870" s="17">
        <f>IFERROR(INDEX(Factors!$C$59:$C$70,MATCH(AB8870,Factors!$B$59:$B$70,1),1),0)</f>
        <v>0</v>
      </c>
      <c r="AD8870" s="17">
        <f t="shared" si="849"/>
        <v>0</v>
      </c>
      <c r="AE8870" s="17">
        <f>IFERROR(INDEX(Factors!$B$6:$B$15,MATCH('INPUT - Census'!E8870,Factors!$C$6:$C$15,0),1),0)</f>
        <v>0</v>
      </c>
      <c r="AF8870" s="18">
        <f>IFERROR(INDEX(Factors!$B$16:$B$39,MATCH('INPUT - Census'!C8870,Factors!$C$16:$C$35,0),1),0)</f>
        <v>0</v>
      </c>
      <c r="AG8870" s="19">
        <f>IFERROR(INDEX(Factors!$B$40:$B$44,MATCH('INPUT - Census'!F8870,Factors!$C$40:$C$44,0),1),0)</f>
        <v>0</v>
      </c>
      <c r="AH8870" s="21" t="str">
        <f t="shared" si="850"/>
        <v/>
      </c>
      <c r="AI8870" s="1" t="str">
        <f>IFERROR(VLOOKUP(H8870,Factors!$C$45:$D$48,2,0),"")</f>
        <v/>
      </c>
      <c r="AJ8870" t="b">
        <f t="shared" si="847"/>
        <v>0</v>
      </c>
    </row>
    <row r="8871" spans="2:36" ht="15" customHeight="1" x14ac:dyDescent="0.3">
      <c r="B8871" s="70"/>
      <c r="C8871" s="58"/>
      <c r="D8871" s="63"/>
      <c r="E8871" s="58"/>
      <c r="F8871" s="58"/>
      <c r="G8871" s="44"/>
      <c r="H8871" s="45"/>
      <c r="I8871" s="45"/>
      <c r="J8871" s="40" t="str">
        <f t="shared" si="848"/>
        <v/>
      </c>
      <c r="K8871" s="39" t="str">
        <f t="shared" si="846"/>
        <v/>
      </c>
      <c r="AB8871" s="17" t="str">
        <f t="shared" si="845"/>
        <v>-1</v>
      </c>
      <c r="AC8871" s="17">
        <f>IFERROR(INDEX(Factors!$C$59:$C$70,MATCH(AB8871,Factors!$B$59:$B$70,1),1),0)</f>
        <v>0</v>
      </c>
      <c r="AD8871" s="17">
        <f t="shared" si="849"/>
        <v>0</v>
      </c>
      <c r="AE8871" s="17">
        <f>IFERROR(INDEX(Factors!$B$6:$B$15,MATCH('INPUT - Census'!E8871,Factors!$C$6:$C$15,0),1),0)</f>
        <v>0</v>
      </c>
      <c r="AF8871" s="18">
        <f>IFERROR(INDEX(Factors!$B$16:$B$39,MATCH('INPUT - Census'!C8871,Factors!$C$16:$C$35,0),1),0)</f>
        <v>0</v>
      </c>
      <c r="AG8871" s="19">
        <f>IFERROR(INDEX(Factors!$B$40:$B$44,MATCH('INPUT - Census'!F8871,Factors!$C$40:$C$44,0),1),0)</f>
        <v>0</v>
      </c>
      <c r="AH8871" s="21" t="str">
        <f t="shared" si="850"/>
        <v/>
      </c>
      <c r="AI8871" s="1" t="str">
        <f>IFERROR(VLOOKUP(H8871,Factors!$C$45:$D$48,2,0),"")</f>
        <v/>
      </c>
      <c r="AJ8871" t="b">
        <f t="shared" si="847"/>
        <v>0</v>
      </c>
    </row>
    <row r="8872" spans="2:36" ht="15" customHeight="1" x14ac:dyDescent="0.3">
      <c r="B8872" s="70"/>
      <c r="C8872" s="58"/>
      <c r="D8872" s="63"/>
      <c r="E8872" s="58"/>
      <c r="F8872" s="58"/>
      <c r="G8872" s="44"/>
      <c r="H8872" s="45"/>
      <c r="I8872" s="45"/>
      <c r="J8872" s="40" t="str">
        <f t="shared" si="848"/>
        <v/>
      </c>
      <c r="K8872" s="39" t="str">
        <f t="shared" si="846"/>
        <v/>
      </c>
      <c r="AB8872" s="17" t="str">
        <f t="shared" si="845"/>
        <v>-1</v>
      </c>
      <c r="AC8872" s="17">
        <f>IFERROR(INDEX(Factors!$C$59:$C$70,MATCH(AB8872,Factors!$B$59:$B$70,1),1),0)</f>
        <v>0</v>
      </c>
      <c r="AD8872" s="17">
        <f t="shared" si="849"/>
        <v>0</v>
      </c>
      <c r="AE8872" s="17">
        <f>IFERROR(INDEX(Factors!$B$6:$B$15,MATCH('INPUT - Census'!E8872,Factors!$C$6:$C$15,0),1),0)</f>
        <v>0</v>
      </c>
      <c r="AF8872" s="18">
        <f>IFERROR(INDEX(Factors!$B$16:$B$39,MATCH('INPUT - Census'!C8872,Factors!$C$16:$C$35,0),1),0)</f>
        <v>0</v>
      </c>
      <c r="AG8872" s="19">
        <f>IFERROR(INDEX(Factors!$B$40:$B$44,MATCH('INPUT - Census'!F8872,Factors!$C$40:$C$44,0),1),0)</f>
        <v>0</v>
      </c>
      <c r="AH8872" s="21" t="str">
        <f t="shared" si="850"/>
        <v/>
      </c>
      <c r="AI8872" s="1" t="str">
        <f>IFERROR(VLOOKUP(H8872,Factors!$C$45:$D$48,2,0),"")</f>
        <v/>
      </c>
      <c r="AJ8872" t="b">
        <f t="shared" si="847"/>
        <v>0</v>
      </c>
    </row>
    <row r="8873" spans="2:36" ht="15" customHeight="1" x14ac:dyDescent="0.3">
      <c r="B8873" s="70"/>
      <c r="C8873" s="58"/>
      <c r="D8873" s="63"/>
      <c r="E8873" s="58"/>
      <c r="F8873" s="58"/>
      <c r="G8873" s="44"/>
      <c r="H8873" s="45"/>
      <c r="I8873" s="45"/>
      <c r="J8873" s="40" t="str">
        <f t="shared" si="848"/>
        <v/>
      </c>
      <c r="K8873" s="39" t="str">
        <f t="shared" si="846"/>
        <v/>
      </c>
      <c r="AB8873" s="17" t="str">
        <f t="shared" si="845"/>
        <v>-1</v>
      </c>
      <c r="AC8873" s="17">
        <f>IFERROR(INDEX(Factors!$C$59:$C$70,MATCH(AB8873,Factors!$B$59:$B$70,1),1),0)</f>
        <v>0</v>
      </c>
      <c r="AD8873" s="17">
        <f t="shared" si="849"/>
        <v>0</v>
      </c>
      <c r="AE8873" s="17">
        <f>IFERROR(INDEX(Factors!$B$6:$B$15,MATCH('INPUT - Census'!E8873,Factors!$C$6:$C$15,0),1),0)</f>
        <v>0</v>
      </c>
      <c r="AF8873" s="18">
        <f>IFERROR(INDEX(Factors!$B$16:$B$39,MATCH('INPUT - Census'!C8873,Factors!$C$16:$C$35,0),1),0)</f>
        <v>0</v>
      </c>
      <c r="AG8873" s="19">
        <f>IFERROR(INDEX(Factors!$B$40:$B$44,MATCH('INPUT - Census'!F8873,Factors!$C$40:$C$44,0),1),0)</f>
        <v>0</v>
      </c>
      <c r="AH8873" s="21" t="str">
        <f t="shared" si="850"/>
        <v/>
      </c>
      <c r="AI8873" s="1" t="str">
        <f>IFERROR(VLOOKUP(H8873,Factors!$C$45:$D$48,2,0),"")</f>
        <v/>
      </c>
      <c r="AJ8873" t="b">
        <f t="shared" si="847"/>
        <v>0</v>
      </c>
    </row>
    <row r="8874" spans="2:36" ht="15" customHeight="1" x14ac:dyDescent="0.3">
      <c r="B8874" s="70"/>
      <c r="C8874" s="58"/>
      <c r="D8874" s="63"/>
      <c r="E8874" s="58"/>
      <c r="F8874" s="58"/>
      <c r="G8874" s="44"/>
      <c r="H8874" s="45"/>
      <c r="I8874" s="45"/>
      <c r="J8874" s="40" t="str">
        <f t="shared" si="848"/>
        <v/>
      </c>
      <c r="K8874" s="39" t="str">
        <f t="shared" si="846"/>
        <v/>
      </c>
      <c r="AB8874" s="17" t="str">
        <f t="shared" si="845"/>
        <v>-1</v>
      </c>
      <c r="AC8874" s="17">
        <f>IFERROR(INDEX(Factors!$C$59:$C$70,MATCH(AB8874,Factors!$B$59:$B$70,1),1),0)</f>
        <v>0</v>
      </c>
      <c r="AD8874" s="17">
        <f t="shared" si="849"/>
        <v>0</v>
      </c>
      <c r="AE8874" s="17">
        <f>IFERROR(INDEX(Factors!$B$6:$B$15,MATCH('INPUT - Census'!E8874,Factors!$C$6:$C$15,0),1),0)</f>
        <v>0</v>
      </c>
      <c r="AF8874" s="18">
        <f>IFERROR(INDEX(Factors!$B$16:$B$39,MATCH('INPUT - Census'!C8874,Factors!$C$16:$C$35,0),1),0)</f>
        <v>0</v>
      </c>
      <c r="AG8874" s="19">
        <f>IFERROR(INDEX(Factors!$B$40:$B$44,MATCH('INPUT - Census'!F8874,Factors!$C$40:$C$44,0),1),0)</f>
        <v>0</v>
      </c>
      <c r="AH8874" s="21" t="str">
        <f t="shared" si="850"/>
        <v/>
      </c>
      <c r="AI8874" s="1" t="str">
        <f>IFERROR(VLOOKUP(H8874,Factors!$C$45:$D$48,2,0),"")</f>
        <v/>
      </c>
      <c r="AJ8874" t="b">
        <f t="shared" si="847"/>
        <v>0</v>
      </c>
    </row>
    <row r="8875" spans="2:36" ht="15" customHeight="1" x14ac:dyDescent="0.3">
      <c r="B8875" s="70"/>
      <c r="C8875" s="58"/>
      <c r="D8875" s="63"/>
      <c r="E8875" s="58"/>
      <c r="F8875" s="58"/>
      <c r="G8875" s="44"/>
      <c r="H8875" s="45"/>
      <c r="I8875" s="45"/>
      <c r="J8875" s="40" t="str">
        <f t="shared" si="848"/>
        <v/>
      </c>
      <c r="K8875" s="39" t="str">
        <f t="shared" si="846"/>
        <v/>
      </c>
      <c r="AB8875" s="17" t="str">
        <f t="shared" si="845"/>
        <v>-1</v>
      </c>
      <c r="AC8875" s="17">
        <f>IFERROR(INDEX(Factors!$C$59:$C$70,MATCH(AB8875,Factors!$B$59:$B$70,1),1),0)</f>
        <v>0</v>
      </c>
      <c r="AD8875" s="17">
        <f t="shared" si="849"/>
        <v>0</v>
      </c>
      <c r="AE8875" s="17">
        <f>IFERROR(INDEX(Factors!$B$6:$B$15,MATCH('INPUT - Census'!E8875,Factors!$C$6:$C$15,0),1),0)</f>
        <v>0</v>
      </c>
      <c r="AF8875" s="18">
        <f>IFERROR(INDEX(Factors!$B$16:$B$39,MATCH('INPUT - Census'!C8875,Factors!$C$16:$C$35,0),1),0)</f>
        <v>0</v>
      </c>
      <c r="AG8875" s="19">
        <f>IFERROR(INDEX(Factors!$B$40:$B$44,MATCH('INPUT - Census'!F8875,Factors!$C$40:$C$44,0),1),0)</f>
        <v>0</v>
      </c>
      <c r="AH8875" s="21" t="str">
        <f t="shared" si="850"/>
        <v/>
      </c>
      <c r="AI8875" s="1" t="str">
        <f>IFERROR(VLOOKUP(H8875,Factors!$C$45:$D$48,2,0),"")</f>
        <v/>
      </c>
      <c r="AJ8875" t="b">
        <f t="shared" si="847"/>
        <v>0</v>
      </c>
    </row>
    <row r="8876" spans="2:36" ht="15" customHeight="1" x14ac:dyDescent="0.3">
      <c r="B8876" s="70"/>
      <c r="C8876" s="58"/>
      <c r="D8876" s="63"/>
      <c r="E8876" s="58"/>
      <c r="F8876" s="58"/>
      <c r="G8876" s="44"/>
      <c r="H8876" s="45"/>
      <c r="I8876" s="45"/>
      <c r="J8876" s="40" t="str">
        <f t="shared" si="848"/>
        <v/>
      </c>
      <c r="K8876" s="39" t="str">
        <f t="shared" si="846"/>
        <v/>
      </c>
      <c r="AB8876" s="17" t="str">
        <f t="shared" si="845"/>
        <v>-1</v>
      </c>
      <c r="AC8876" s="17">
        <f>IFERROR(INDEX(Factors!$C$59:$C$70,MATCH(AB8876,Factors!$B$59:$B$70,1),1),0)</f>
        <v>0</v>
      </c>
      <c r="AD8876" s="17">
        <f t="shared" si="849"/>
        <v>0</v>
      </c>
      <c r="AE8876" s="17">
        <f>IFERROR(INDEX(Factors!$B$6:$B$15,MATCH('INPUT - Census'!E8876,Factors!$C$6:$C$15,0),1),0)</f>
        <v>0</v>
      </c>
      <c r="AF8876" s="18">
        <f>IFERROR(INDEX(Factors!$B$16:$B$39,MATCH('INPUT - Census'!C8876,Factors!$C$16:$C$35,0),1),0)</f>
        <v>0</v>
      </c>
      <c r="AG8876" s="19">
        <f>IFERROR(INDEX(Factors!$B$40:$B$44,MATCH('INPUT - Census'!F8876,Factors!$C$40:$C$44,0),1),0)</f>
        <v>0</v>
      </c>
      <c r="AH8876" s="21" t="str">
        <f t="shared" si="850"/>
        <v/>
      </c>
      <c r="AI8876" s="1" t="str">
        <f>IFERROR(VLOOKUP(H8876,Factors!$C$45:$D$48,2,0),"")</f>
        <v/>
      </c>
      <c r="AJ8876" t="b">
        <f t="shared" si="847"/>
        <v>0</v>
      </c>
    </row>
    <row r="8877" spans="2:36" ht="15" customHeight="1" x14ac:dyDescent="0.3">
      <c r="B8877" s="70"/>
      <c r="C8877" s="58"/>
      <c r="D8877" s="63"/>
      <c r="E8877" s="58"/>
      <c r="F8877" s="58"/>
      <c r="G8877" s="44"/>
      <c r="H8877" s="45"/>
      <c r="I8877" s="45"/>
      <c r="J8877" s="40" t="str">
        <f t="shared" si="848"/>
        <v/>
      </c>
      <c r="K8877" s="39" t="str">
        <f t="shared" si="846"/>
        <v/>
      </c>
      <c r="AB8877" s="17" t="str">
        <f t="shared" si="845"/>
        <v>-1</v>
      </c>
      <c r="AC8877" s="17">
        <f>IFERROR(INDEX(Factors!$C$59:$C$70,MATCH(AB8877,Factors!$B$59:$B$70,1),1),0)</f>
        <v>0</v>
      </c>
      <c r="AD8877" s="17">
        <f t="shared" si="849"/>
        <v>0</v>
      </c>
      <c r="AE8877" s="17">
        <f>IFERROR(INDEX(Factors!$B$6:$B$15,MATCH('INPUT - Census'!E8877,Factors!$C$6:$C$15,0),1),0)</f>
        <v>0</v>
      </c>
      <c r="AF8877" s="18">
        <f>IFERROR(INDEX(Factors!$B$16:$B$39,MATCH('INPUT - Census'!C8877,Factors!$C$16:$C$35,0),1),0)</f>
        <v>0</v>
      </c>
      <c r="AG8877" s="19">
        <f>IFERROR(INDEX(Factors!$B$40:$B$44,MATCH('INPUT - Census'!F8877,Factors!$C$40:$C$44,0),1),0)</f>
        <v>0</v>
      </c>
      <c r="AH8877" s="21" t="str">
        <f t="shared" si="850"/>
        <v/>
      </c>
      <c r="AI8877" s="1" t="str">
        <f>IFERROR(VLOOKUP(H8877,Factors!$C$45:$D$48,2,0),"")</f>
        <v/>
      </c>
      <c r="AJ8877" t="b">
        <f t="shared" si="847"/>
        <v>0</v>
      </c>
    </row>
    <row r="8878" spans="2:36" ht="15" customHeight="1" x14ac:dyDescent="0.3">
      <c r="B8878" s="70"/>
      <c r="C8878" s="58"/>
      <c r="D8878" s="63"/>
      <c r="E8878" s="58"/>
      <c r="F8878" s="58"/>
      <c r="G8878" s="44"/>
      <c r="H8878" s="45"/>
      <c r="I8878" s="45"/>
      <c r="J8878" s="40" t="str">
        <f t="shared" si="848"/>
        <v/>
      </c>
      <c r="K8878" s="39" t="str">
        <f t="shared" si="846"/>
        <v/>
      </c>
      <c r="AB8878" s="17" t="str">
        <f t="shared" si="845"/>
        <v>-1</v>
      </c>
      <c r="AC8878" s="17">
        <f>IFERROR(INDEX(Factors!$C$59:$C$70,MATCH(AB8878,Factors!$B$59:$B$70,1),1),0)</f>
        <v>0</v>
      </c>
      <c r="AD8878" s="17">
        <f t="shared" si="849"/>
        <v>0</v>
      </c>
      <c r="AE8878" s="17">
        <f>IFERROR(INDEX(Factors!$B$6:$B$15,MATCH('INPUT - Census'!E8878,Factors!$C$6:$C$15,0),1),0)</f>
        <v>0</v>
      </c>
      <c r="AF8878" s="18">
        <f>IFERROR(INDEX(Factors!$B$16:$B$39,MATCH('INPUT - Census'!C8878,Factors!$C$16:$C$35,0),1),0)</f>
        <v>0</v>
      </c>
      <c r="AG8878" s="19">
        <f>IFERROR(INDEX(Factors!$B$40:$B$44,MATCH('INPUT - Census'!F8878,Factors!$C$40:$C$44,0),1),0)</f>
        <v>0</v>
      </c>
      <c r="AH8878" s="21" t="str">
        <f t="shared" si="850"/>
        <v/>
      </c>
      <c r="AI8878" s="1" t="str">
        <f>IFERROR(VLOOKUP(H8878,Factors!$C$45:$D$48,2,0),"")</f>
        <v/>
      </c>
      <c r="AJ8878" t="b">
        <f t="shared" si="847"/>
        <v>0</v>
      </c>
    </row>
    <row r="8879" spans="2:36" ht="15" customHeight="1" x14ac:dyDescent="0.3">
      <c r="B8879" s="70"/>
      <c r="C8879" s="58"/>
      <c r="D8879" s="63"/>
      <c r="E8879" s="58"/>
      <c r="F8879" s="58"/>
      <c r="G8879" s="44"/>
      <c r="H8879" s="45"/>
      <c r="I8879" s="45"/>
      <c r="J8879" s="40" t="str">
        <f t="shared" si="848"/>
        <v/>
      </c>
      <c r="K8879" s="39" t="str">
        <f t="shared" si="846"/>
        <v/>
      </c>
      <c r="AB8879" s="17" t="str">
        <f t="shared" si="845"/>
        <v>-1</v>
      </c>
      <c r="AC8879" s="17">
        <f>IFERROR(INDEX(Factors!$C$59:$C$70,MATCH(AB8879,Factors!$B$59:$B$70,1),1),0)</f>
        <v>0</v>
      </c>
      <c r="AD8879" s="17">
        <f t="shared" si="849"/>
        <v>0</v>
      </c>
      <c r="AE8879" s="17">
        <f>IFERROR(INDEX(Factors!$B$6:$B$15,MATCH('INPUT - Census'!E8879,Factors!$C$6:$C$15,0),1),0)</f>
        <v>0</v>
      </c>
      <c r="AF8879" s="18">
        <f>IFERROR(INDEX(Factors!$B$16:$B$39,MATCH('INPUT - Census'!C8879,Factors!$C$16:$C$35,0),1),0)</f>
        <v>0</v>
      </c>
      <c r="AG8879" s="19">
        <f>IFERROR(INDEX(Factors!$B$40:$B$44,MATCH('INPUT - Census'!F8879,Factors!$C$40:$C$44,0),1),0)</f>
        <v>0</v>
      </c>
      <c r="AH8879" s="21" t="str">
        <f t="shared" si="850"/>
        <v/>
      </c>
      <c r="AI8879" s="1" t="str">
        <f>IFERROR(VLOOKUP(H8879,Factors!$C$45:$D$48,2,0),"")</f>
        <v/>
      </c>
      <c r="AJ8879" t="b">
        <f t="shared" si="847"/>
        <v>0</v>
      </c>
    </row>
    <row r="8880" spans="2:36" ht="15" customHeight="1" x14ac:dyDescent="0.3">
      <c r="B8880" s="70"/>
      <c r="C8880" s="58"/>
      <c r="D8880" s="63"/>
      <c r="E8880" s="58"/>
      <c r="F8880" s="58"/>
      <c r="G8880" s="44"/>
      <c r="H8880" s="45"/>
      <c r="I8880" s="45"/>
      <c r="J8880" s="40" t="str">
        <f t="shared" si="848"/>
        <v/>
      </c>
      <c r="K8880" s="39" t="str">
        <f t="shared" si="846"/>
        <v/>
      </c>
      <c r="AB8880" s="17" t="str">
        <f t="shared" si="845"/>
        <v>-1</v>
      </c>
      <c r="AC8880" s="17">
        <f>IFERROR(INDEX(Factors!$C$59:$C$70,MATCH(AB8880,Factors!$B$59:$B$70,1),1),0)</f>
        <v>0</v>
      </c>
      <c r="AD8880" s="17">
        <f t="shared" si="849"/>
        <v>0</v>
      </c>
      <c r="AE8880" s="17">
        <f>IFERROR(INDEX(Factors!$B$6:$B$15,MATCH('INPUT - Census'!E8880,Factors!$C$6:$C$15,0),1),0)</f>
        <v>0</v>
      </c>
      <c r="AF8880" s="18">
        <f>IFERROR(INDEX(Factors!$B$16:$B$39,MATCH('INPUT - Census'!C8880,Factors!$C$16:$C$35,0),1),0)</f>
        <v>0</v>
      </c>
      <c r="AG8880" s="19">
        <f>IFERROR(INDEX(Factors!$B$40:$B$44,MATCH('INPUT - Census'!F8880,Factors!$C$40:$C$44,0),1),0)</f>
        <v>0</v>
      </c>
      <c r="AH8880" s="21" t="str">
        <f t="shared" si="850"/>
        <v/>
      </c>
      <c r="AI8880" s="1" t="str">
        <f>IFERROR(VLOOKUP(H8880,Factors!$C$45:$D$48,2,0),"")</f>
        <v/>
      </c>
      <c r="AJ8880" t="b">
        <f t="shared" si="847"/>
        <v>0</v>
      </c>
    </row>
    <row r="8881" spans="2:36" ht="15" customHeight="1" x14ac:dyDescent="0.3">
      <c r="B8881" s="70"/>
      <c r="C8881" s="58"/>
      <c r="D8881" s="63"/>
      <c r="E8881" s="58"/>
      <c r="F8881" s="58"/>
      <c r="G8881" s="44"/>
      <c r="H8881" s="45"/>
      <c r="I8881" s="45"/>
      <c r="J8881" s="40" t="str">
        <f t="shared" si="848"/>
        <v/>
      </c>
      <c r="K8881" s="39" t="str">
        <f t="shared" si="846"/>
        <v/>
      </c>
      <c r="AB8881" s="17" t="str">
        <f t="shared" si="845"/>
        <v>-1</v>
      </c>
      <c r="AC8881" s="17">
        <f>IFERROR(INDEX(Factors!$C$59:$C$70,MATCH(AB8881,Factors!$B$59:$B$70,1),1),0)</f>
        <v>0</v>
      </c>
      <c r="AD8881" s="17">
        <f t="shared" si="849"/>
        <v>0</v>
      </c>
      <c r="AE8881" s="17">
        <f>IFERROR(INDEX(Factors!$B$6:$B$15,MATCH('INPUT - Census'!E8881,Factors!$C$6:$C$15,0),1),0)</f>
        <v>0</v>
      </c>
      <c r="AF8881" s="18">
        <f>IFERROR(INDEX(Factors!$B$16:$B$39,MATCH('INPUT - Census'!C8881,Factors!$C$16:$C$35,0),1),0)</f>
        <v>0</v>
      </c>
      <c r="AG8881" s="19">
        <f>IFERROR(INDEX(Factors!$B$40:$B$44,MATCH('INPUT - Census'!F8881,Factors!$C$40:$C$44,0),1),0)</f>
        <v>0</v>
      </c>
      <c r="AH8881" s="21" t="str">
        <f t="shared" si="850"/>
        <v/>
      </c>
      <c r="AI8881" s="1" t="str">
        <f>IFERROR(VLOOKUP(H8881,Factors!$C$45:$D$48,2,0),"")</f>
        <v/>
      </c>
      <c r="AJ8881" t="b">
        <f t="shared" si="847"/>
        <v>0</v>
      </c>
    </row>
    <row r="8882" spans="2:36" ht="15" customHeight="1" x14ac:dyDescent="0.3">
      <c r="B8882" s="70"/>
      <c r="C8882" s="58"/>
      <c r="D8882" s="63"/>
      <c r="E8882" s="58"/>
      <c r="F8882" s="58"/>
      <c r="G8882" s="44"/>
      <c r="H8882" s="45"/>
      <c r="I8882" s="45"/>
      <c r="J8882" s="40" t="str">
        <f t="shared" si="848"/>
        <v/>
      </c>
      <c r="K8882" s="39" t="str">
        <f t="shared" si="846"/>
        <v/>
      </c>
      <c r="AB8882" s="17" t="str">
        <f t="shared" si="845"/>
        <v>-1</v>
      </c>
      <c r="AC8882" s="17">
        <f>IFERROR(INDEX(Factors!$C$59:$C$70,MATCH(AB8882,Factors!$B$59:$B$70,1),1),0)</f>
        <v>0</v>
      </c>
      <c r="AD8882" s="17">
        <f t="shared" si="849"/>
        <v>0</v>
      </c>
      <c r="AE8882" s="17">
        <f>IFERROR(INDEX(Factors!$B$6:$B$15,MATCH('INPUT - Census'!E8882,Factors!$C$6:$C$15,0),1),0)</f>
        <v>0</v>
      </c>
      <c r="AF8882" s="18">
        <f>IFERROR(INDEX(Factors!$B$16:$B$39,MATCH('INPUT - Census'!C8882,Factors!$C$16:$C$35,0),1),0)</f>
        <v>0</v>
      </c>
      <c r="AG8882" s="19">
        <f>IFERROR(INDEX(Factors!$B$40:$B$44,MATCH('INPUT - Census'!F8882,Factors!$C$40:$C$44,0),1),0)</f>
        <v>0</v>
      </c>
      <c r="AH8882" s="21" t="str">
        <f t="shared" si="850"/>
        <v/>
      </c>
      <c r="AI8882" s="1" t="str">
        <f>IFERROR(VLOOKUP(H8882,Factors!$C$45:$D$48,2,0),"")</f>
        <v/>
      </c>
      <c r="AJ8882" t="b">
        <f t="shared" si="847"/>
        <v>0</v>
      </c>
    </row>
    <row r="8883" spans="2:36" ht="15" customHeight="1" x14ac:dyDescent="0.3">
      <c r="B8883" s="70"/>
      <c r="C8883" s="58"/>
      <c r="D8883" s="63"/>
      <c r="E8883" s="58"/>
      <c r="F8883" s="58"/>
      <c r="G8883" s="44"/>
      <c r="H8883" s="45"/>
      <c r="I8883" s="45"/>
      <c r="J8883" s="40" t="str">
        <f t="shared" si="848"/>
        <v/>
      </c>
      <c r="K8883" s="39" t="str">
        <f t="shared" si="846"/>
        <v/>
      </c>
      <c r="AB8883" s="17" t="str">
        <f t="shared" si="845"/>
        <v>-1</v>
      </c>
      <c r="AC8883" s="17">
        <f>IFERROR(INDEX(Factors!$C$59:$C$70,MATCH(AB8883,Factors!$B$59:$B$70,1),1),0)</f>
        <v>0</v>
      </c>
      <c r="AD8883" s="17">
        <f t="shared" si="849"/>
        <v>0</v>
      </c>
      <c r="AE8883" s="17">
        <f>IFERROR(INDEX(Factors!$B$6:$B$15,MATCH('INPUT - Census'!E8883,Factors!$C$6:$C$15,0),1),0)</f>
        <v>0</v>
      </c>
      <c r="AF8883" s="18">
        <f>IFERROR(INDEX(Factors!$B$16:$B$39,MATCH('INPUT - Census'!C8883,Factors!$C$16:$C$35,0),1),0)</f>
        <v>0</v>
      </c>
      <c r="AG8883" s="19">
        <f>IFERROR(INDEX(Factors!$B$40:$B$44,MATCH('INPUT - Census'!F8883,Factors!$C$40:$C$44,0),1),0)</f>
        <v>0</v>
      </c>
      <c r="AH8883" s="21" t="str">
        <f t="shared" si="850"/>
        <v/>
      </c>
      <c r="AI8883" s="1" t="str">
        <f>IFERROR(VLOOKUP(H8883,Factors!$C$45:$D$48,2,0),"")</f>
        <v/>
      </c>
      <c r="AJ8883" t="b">
        <f t="shared" si="847"/>
        <v>0</v>
      </c>
    </row>
    <row r="8884" spans="2:36" ht="15" customHeight="1" x14ac:dyDescent="0.3">
      <c r="B8884" s="70"/>
      <c r="C8884" s="58"/>
      <c r="D8884" s="63"/>
      <c r="E8884" s="58"/>
      <c r="F8884" s="58"/>
      <c r="G8884" s="44"/>
      <c r="H8884" s="45"/>
      <c r="I8884" s="45"/>
      <c r="J8884" s="40" t="str">
        <f t="shared" si="848"/>
        <v/>
      </c>
      <c r="K8884" s="39" t="str">
        <f t="shared" si="846"/>
        <v/>
      </c>
      <c r="AB8884" s="17" t="str">
        <f t="shared" si="845"/>
        <v>-1</v>
      </c>
      <c r="AC8884" s="17">
        <f>IFERROR(INDEX(Factors!$C$59:$C$70,MATCH(AB8884,Factors!$B$59:$B$70,1),1),0)</f>
        <v>0</v>
      </c>
      <c r="AD8884" s="17">
        <f t="shared" si="849"/>
        <v>0</v>
      </c>
      <c r="AE8884" s="17">
        <f>IFERROR(INDEX(Factors!$B$6:$B$15,MATCH('INPUT - Census'!E8884,Factors!$C$6:$C$15,0),1),0)</f>
        <v>0</v>
      </c>
      <c r="AF8884" s="18">
        <f>IFERROR(INDEX(Factors!$B$16:$B$39,MATCH('INPUT - Census'!C8884,Factors!$C$16:$C$35,0),1),0)</f>
        <v>0</v>
      </c>
      <c r="AG8884" s="19">
        <f>IFERROR(INDEX(Factors!$B$40:$B$44,MATCH('INPUT - Census'!F8884,Factors!$C$40:$C$44,0),1),0)</f>
        <v>0</v>
      </c>
      <c r="AH8884" s="21" t="str">
        <f t="shared" si="850"/>
        <v/>
      </c>
      <c r="AI8884" s="1" t="str">
        <f>IFERROR(VLOOKUP(H8884,Factors!$C$45:$D$48,2,0),"")</f>
        <v/>
      </c>
      <c r="AJ8884" t="b">
        <f t="shared" si="847"/>
        <v>0</v>
      </c>
    </row>
    <row r="8885" spans="2:36" ht="15" customHeight="1" x14ac:dyDescent="0.3">
      <c r="B8885" s="70"/>
      <c r="C8885" s="58"/>
      <c r="D8885" s="63"/>
      <c r="E8885" s="58"/>
      <c r="F8885" s="58"/>
      <c r="G8885" s="44"/>
      <c r="H8885" s="45"/>
      <c r="I8885" s="45"/>
      <c r="J8885" s="40" t="str">
        <f t="shared" si="848"/>
        <v/>
      </c>
      <c r="K8885" s="39" t="str">
        <f t="shared" si="846"/>
        <v/>
      </c>
      <c r="AB8885" s="17" t="str">
        <f t="shared" si="845"/>
        <v>-1</v>
      </c>
      <c r="AC8885" s="17">
        <f>IFERROR(INDEX(Factors!$C$59:$C$70,MATCH(AB8885,Factors!$B$59:$B$70,1),1),0)</f>
        <v>0</v>
      </c>
      <c r="AD8885" s="17">
        <f t="shared" si="849"/>
        <v>0</v>
      </c>
      <c r="AE8885" s="17">
        <f>IFERROR(INDEX(Factors!$B$6:$B$15,MATCH('INPUT - Census'!E8885,Factors!$C$6:$C$15,0),1),0)</f>
        <v>0</v>
      </c>
      <c r="AF8885" s="18">
        <f>IFERROR(INDEX(Factors!$B$16:$B$39,MATCH('INPUT - Census'!C8885,Factors!$C$16:$C$35,0),1),0)</f>
        <v>0</v>
      </c>
      <c r="AG8885" s="19">
        <f>IFERROR(INDEX(Factors!$B$40:$B$44,MATCH('INPUT - Census'!F8885,Factors!$C$40:$C$44,0),1),0)</f>
        <v>0</v>
      </c>
      <c r="AH8885" s="21" t="str">
        <f t="shared" si="850"/>
        <v/>
      </c>
      <c r="AI8885" s="1" t="str">
        <f>IFERROR(VLOOKUP(H8885,Factors!$C$45:$D$48,2,0),"")</f>
        <v/>
      </c>
      <c r="AJ8885" t="b">
        <f t="shared" si="847"/>
        <v>0</v>
      </c>
    </row>
    <row r="8886" spans="2:36" ht="15" customHeight="1" x14ac:dyDescent="0.3">
      <c r="B8886" s="70"/>
      <c r="C8886" s="58"/>
      <c r="D8886" s="63"/>
      <c r="E8886" s="58"/>
      <c r="F8886" s="58"/>
      <c r="G8886" s="44"/>
      <c r="H8886" s="45"/>
      <c r="I8886" s="45"/>
      <c r="J8886" s="40" t="str">
        <f t="shared" si="848"/>
        <v/>
      </c>
      <c r="K8886" s="39" t="str">
        <f t="shared" si="846"/>
        <v/>
      </c>
      <c r="AB8886" s="17" t="str">
        <f t="shared" si="845"/>
        <v>-1</v>
      </c>
      <c r="AC8886" s="17">
        <f>IFERROR(INDEX(Factors!$C$59:$C$70,MATCH(AB8886,Factors!$B$59:$B$70,1),1),0)</f>
        <v>0</v>
      </c>
      <c r="AD8886" s="17">
        <f t="shared" si="849"/>
        <v>0</v>
      </c>
      <c r="AE8886" s="17">
        <f>IFERROR(INDEX(Factors!$B$6:$B$15,MATCH('INPUT - Census'!E8886,Factors!$C$6:$C$15,0),1),0)</f>
        <v>0</v>
      </c>
      <c r="AF8886" s="18">
        <f>IFERROR(INDEX(Factors!$B$16:$B$39,MATCH('INPUT - Census'!C8886,Factors!$C$16:$C$35,0),1),0)</f>
        <v>0</v>
      </c>
      <c r="AG8886" s="19">
        <f>IFERROR(INDEX(Factors!$B$40:$B$44,MATCH('INPUT - Census'!F8886,Factors!$C$40:$C$44,0),1),0)</f>
        <v>0</v>
      </c>
      <c r="AH8886" s="21" t="str">
        <f t="shared" si="850"/>
        <v/>
      </c>
      <c r="AI8886" s="1" t="str">
        <f>IFERROR(VLOOKUP(H8886,Factors!$C$45:$D$48,2,0),"")</f>
        <v/>
      </c>
      <c r="AJ8886" t="b">
        <f t="shared" si="847"/>
        <v>0</v>
      </c>
    </row>
    <row r="8887" spans="2:36" ht="15" customHeight="1" x14ac:dyDescent="0.3">
      <c r="B8887" s="70"/>
      <c r="C8887" s="58"/>
      <c r="D8887" s="63"/>
      <c r="E8887" s="58"/>
      <c r="F8887" s="58"/>
      <c r="G8887" s="44"/>
      <c r="H8887" s="45"/>
      <c r="I8887" s="45"/>
      <c r="J8887" s="40" t="str">
        <f t="shared" si="848"/>
        <v/>
      </c>
      <c r="K8887" s="39" t="str">
        <f t="shared" si="846"/>
        <v/>
      </c>
      <c r="AB8887" s="17" t="str">
        <f t="shared" ref="AB8887:AB8950" si="851">IF( AND(ISNUMBER(J8887),J8887&gt;=0,J8887&lt;=100), J8887, "-1" )</f>
        <v>-1</v>
      </c>
      <c r="AC8887" s="17">
        <f>IFERROR(INDEX(Factors!$C$59:$C$70,MATCH(AB8887,Factors!$B$59:$B$70,1),1),0)</f>
        <v>0</v>
      </c>
      <c r="AD8887" s="17">
        <f t="shared" si="849"/>
        <v>0</v>
      </c>
      <c r="AE8887" s="17">
        <f>IFERROR(INDEX(Factors!$B$6:$B$15,MATCH('INPUT - Census'!E8887,Factors!$C$6:$C$15,0),1),0)</f>
        <v>0</v>
      </c>
      <c r="AF8887" s="18">
        <f>IFERROR(INDEX(Factors!$B$16:$B$39,MATCH('INPUT - Census'!C8887,Factors!$C$16:$C$35,0),1),0)</f>
        <v>0</v>
      </c>
      <c r="AG8887" s="19">
        <f>IFERROR(INDEX(Factors!$B$40:$B$44,MATCH('INPUT - Census'!F8887,Factors!$C$40:$C$44,0),1),0)</f>
        <v>0</v>
      </c>
      <c r="AH8887" s="21" t="str">
        <f t="shared" si="850"/>
        <v/>
      </c>
      <c r="AI8887" s="1" t="str">
        <f>IFERROR(VLOOKUP(H8887,Factors!$C$45:$D$48,2,0),"")</f>
        <v/>
      </c>
      <c r="AJ8887" t="b">
        <f t="shared" si="847"/>
        <v>0</v>
      </c>
    </row>
    <row r="8888" spans="2:36" ht="15" customHeight="1" x14ac:dyDescent="0.3">
      <c r="B8888" s="70"/>
      <c r="C8888" s="58"/>
      <c r="D8888" s="63"/>
      <c r="E8888" s="58"/>
      <c r="F8888" s="58"/>
      <c r="G8888" s="44"/>
      <c r="H8888" s="45"/>
      <c r="I8888" s="45"/>
      <c r="J8888" s="40" t="str">
        <f t="shared" si="848"/>
        <v/>
      </c>
      <c r="K8888" s="39" t="str">
        <f t="shared" si="846"/>
        <v/>
      </c>
      <c r="AB8888" s="17" t="str">
        <f t="shared" si="851"/>
        <v>-1</v>
      </c>
      <c r="AC8888" s="17">
        <f>IFERROR(INDEX(Factors!$C$59:$C$70,MATCH(AB8888,Factors!$B$59:$B$70,1),1),0)</f>
        <v>0</v>
      </c>
      <c r="AD8888" s="17">
        <f t="shared" si="849"/>
        <v>0</v>
      </c>
      <c r="AE8888" s="17">
        <f>IFERROR(INDEX(Factors!$B$6:$B$15,MATCH('INPUT - Census'!E8888,Factors!$C$6:$C$15,0),1),0)</f>
        <v>0</v>
      </c>
      <c r="AF8888" s="18">
        <f>IFERROR(INDEX(Factors!$B$16:$B$39,MATCH('INPUT - Census'!C8888,Factors!$C$16:$C$35,0),1),0)</f>
        <v>0</v>
      </c>
      <c r="AG8888" s="19">
        <f>IFERROR(INDEX(Factors!$B$40:$B$44,MATCH('INPUT - Census'!F8888,Factors!$C$40:$C$44,0),1),0)</f>
        <v>0</v>
      </c>
      <c r="AH8888" s="21" t="str">
        <f t="shared" si="850"/>
        <v/>
      </c>
      <c r="AI8888" s="1" t="str">
        <f>IFERROR(VLOOKUP(H8888,Factors!$C$45:$D$48,2,0),"")</f>
        <v/>
      </c>
      <c r="AJ8888" t="b">
        <f t="shared" si="847"/>
        <v>0</v>
      </c>
    </row>
    <row r="8889" spans="2:36" ht="15" customHeight="1" x14ac:dyDescent="0.3">
      <c r="B8889" s="70"/>
      <c r="C8889" s="58"/>
      <c r="D8889" s="63"/>
      <c r="E8889" s="58"/>
      <c r="F8889" s="58"/>
      <c r="G8889" s="44"/>
      <c r="H8889" s="45"/>
      <c r="I8889" s="45"/>
      <c r="J8889" s="40" t="str">
        <f t="shared" si="848"/>
        <v/>
      </c>
      <c r="K8889" s="39" t="str">
        <f t="shared" si="846"/>
        <v/>
      </c>
      <c r="AB8889" s="17" t="str">
        <f t="shared" si="851"/>
        <v>-1</v>
      </c>
      <c r="AC8889" s="17">
        <f>IFERROR(INDEX(Factors!$C$59:$C$70,MATCH(AB8889,Factors!$B$59:$B$70,1),1),0)</f>
        <v>0</v>
      </c>
      <c r="AD8889" s="17">
        <f t="shared" si="849"/>
        <v>0</v>
      </c>
      <c r="AE8889" s="17">
        <f>IFERROR(INDEX(Factors!$B$6:$B$15,MATCH('INPUT - Census'!E8889,Factors!$C$6:$C$15,0),1),0)</f>
        <v>0</v>
      </c>
      <c r="AF8889" s="18">
        <f>IFERROR(INDEX(Factors!$B$16:$B$39,MATCH('INPUT - Census'!C8889,Factors!$C$16:$C$35,0),1),0)</f>
        <v>0</v>
      </c>
      <c r="AG8889" s="19">
        <f>IFERROR(INDEX(Factors!$B$40:$B$44,MATCH('INPUT - Census'!F8889,Factors!$C$40:$C$44,0),1),0)</f>
        <v>0</v>
      </c>
      <c r="AH8889" s="21" t="str">
        <f t="shared" si="850"/>
        <v/>
      </c>
      <c r="AI8889" s="1" t="str">
        <f>IFERROR(VLOOKUP(H8889,Factors!$C$45:$D$48,2,0),"")</f>
        <v/>
      </c>
      <c r="AJ8889" t="b">
        <f t="shared" si="847"/>
        <v>0</v>
      </c>
    </row>
    <row r="8890" spans="2:36" ht="15" customHeight="1" x14ac:dyDescent="0.3">
      <c r="B8890" s="70"/>
      <c r="C8890" s="58"/>
      <c r="D8890" s="63"/>
      <c r="E8890" s="58"/>
      <c r="F8890" s="58"/>
      <c r="G8890" s="44"/>
      <c r="H8890" s="45"/>
      <c r="I8890" s="45"/>
      <c r="J8890" s="40" t="str">
        <f t="shared" si="848"/>
        <v/>
      </c>
      <c r="K8890" s="39" t="str">
        <f t="shared" si="846"/>
        <v/>
      </c>
      <c r="AB8890" s="17" t="str">
        <f t="shared" si="851"/>
        <v>-1</v>
      </c>
      <c r="AC8890" s="17">
        <f>IFERROR(INDEX(Factors!$C$59:$C$70,MATCH(AB8890,Factors!$B$59:$B$70,1),1),0)</f>
        <v>0</v>
      </c>
      <c r="AD8890" s="17">
        <f t="shared" si="849"/>
        <v>0</v>
      </c>
      <c r="AE8890" s="17">
        <f>IFERROR(INDEX(Factors!$B$6:$B$15,MATCH('INPUT - Census'!E8890,Factors!$C$6:$C$15,0),1),0)</f>
        <v>0</v>
      </c>
      <c r="AF8890" s="18">
        <f>IFERROR(INDEX(Factors!$B$16:$B$39,MATCH('INPUT - Census'!C8890,Factors!$C$16:$C$35,0),1),0)</f>
        <v>0</v>
      </c>
      <c r="AG8890" s="19">
        <f>IFERROR(INDEX(Factors!$B$40:$B$44,MATCH('INPUT - Census'!F8890,Factors!$C$40:$C$44,0),1),0)</f>
        <v>0</v>
      </c>
      <c r="AH8890" s="21" t="str">
        <f t="shared" si="850"/>
        <v/>
      </c>
      <c r="AI8890" s="1" t="str">
        <f>IFERROR(VLOOKUP(H8890,Factors!$C$45:$D$48,2,0),"")</f>
        <v/>
      </c>
      <c r="AJ8890" t="b">
        <f t="shared" si="847"/>
        <v>0</v>
      </c>
    </row>
    <row r="8891" spans="2:36" ht="15" customHeight="1" x14ac:dyDescent="0.3">
      <c r="B8891" s="70"/>
      <c r="C8891" s="58"/>
      <c r="D8891" s="63"/>
      <c r="E8891" s="58"/>
      <c r="F8891" s="58"/>
      <c r="G8891" s="44"/>
      <c r="H8891" s="45"/>
      <c r="I8891" s="45"/>
      <c r="J8891" s="40" t="str">
        <f t="shared" si="848"/>
        <v/>
      </c>
      <c r="K8891" s="39" t="str">
        <f t="shared" si="846"/>
        <v/>
      </c>
      <c r="AB8891" s="17" t="str">
        <f t="shared" si="851"/>
        <v>-1</v>
      </c>
      <c r="AC8891" s="17">
        <f>IFERROR(INDEX(Factors!$C$59:$C$70,MATCH(AB8891,Factors!$B$59:$B$70,1),1),0)</f>
        <v>0</v>
      </c>
      <c r="AD8891" s="17">
        <f t="shared" si="849"/>
        <v>0</v>
      </c>
      <c r="AE8891" s="17">
        <f>IFERROR(INDEX(Factors!$B$6:$B$15,MATCH('INPUT - Census'!E8891,Factors!$C$6:$C$15,0),1),0)</f>
        <v>0</v>
      </c>
      <c r="AF8891" s="18">
        <f>IFERROR(INDEX(Factors!$B$16:$B$39,MATCH('INPUT - Census'!C8891,Factors!$C$16:$C$35,0),1),0)</f>
        <v>0</v>
      </c>
      <c r="AG8891" s="19">
        <f>IFERROR(INDEX(Factors!$B$40:$B$44,MATCH('INPUT - Census'!F8891,Factors!$C$40:$C$44,0),1),0)</f>
        <v>0</v>
      </c>
      <c r="AH8891" s="21" t="str">
        <f t="shared" si="850"/>
        <v/>
      </c>
      <c r="AI8891" s="1" t="str">
        <f>IFERROR(VLOOKUP(H8891,Factors!$C$45:$D$48,2,0),"")</f>
        <v/>
      </c>
      <c r="AJ8891" t="b">
        <f t="shared" si="847"/>
        <v>0</v>
      </c>
    </row>
    <row r="8892" spans="2:36" ht="15" customHeight="1" x14ac:dyDescent="0.3">
      <c r="B8892" s="70"/>
      <c r="C8892" s="58"/>
      <c r="D8892" s="63"/>
      <c r="E8892" s="58"/>
      <c r="F8892" s="58"/>
      <c r="G8892" s="44"/>
      <c r="H8892" s="45"/>
      <c r="I8892" s="45"/>
      <c r="J8892" s="40" t="str">
        <f t="shared" si="848"/>
        <v/>
      </c>
      <c r="K8892" s="39" t="str">
        <f t="shared" si="846"/>
        <v/>
      </c>
      <c r="AB8892" s="17" t="str">
        <f t="shared" si="851"/>
        <v>-1</v>
      </c>
      <c r="AC8892" s="17">
        <f>IFERROR(INDEX(Factors!$C$59:$C$70,MATCH(AB8892,Factors!$B$59:$B$70,1),1),0)</f>
        <v>0</v>
      </c>
      <c r="AD8892" s="17">
        <f t="shared" si="849"/>
        <v>0</v>
      </c>
      <c r="AE8892" s="17">
        <f>IFERROR(INDEX(Factors!$B$6:$B$15,MATCH('INPUT - Census'!E8892,Factors!$C$6:$C$15,0),1),0)</f>
        <v>0</v>
      </c>
      <c r="AF8892" s="18">
        <f>IFERROR(INDEX(Factors!$B$16:$B$39,MATCH('INPUT - Census'!C8892,Factors!$C$16:$C$35,0),1),0)</f>
        <v>0</v>
      </c>
      <c r="AG8892" s="19">
        <f>IFERROR(INDEX(Factors!$B$40:$B$44,MATCH('INPUT - Census'!F8892,Factors!$C$40:$C$44,0),1),0)</f>
        <v>0</v>
      </c>
      <c r="AH8892" s="21" t="str">
        <f t="shared" si="850"/>
        <v/>
      </c>
      <c r="AI8892" s="1" t="str">
        <f>IFERROR(VLOOKUP(H8892,Factors!$C$45:$D$48,2,0),"")</f>
        <v/>
      </c>
      <c r="AJ8892" t="b">
        <f t="shared" si="847"/>
        <v>0</v>
      </c>
    </row>
    <row r="8893" spans="2:36" ht="15" customHeight="1" x14ac:dyDescent="0.3">
      <c r="B8893" s="70"/>
      <c r="C8893" s="58"/>
      <c r="D8893" s="63"/>
      <c r="E8893" s="58"/>
      <c r="F8893" s="58"/>
      <c r="G8893" s="44"/>
      <c r="H8893" s="45"/>
      <c r="I8893" s="45"/>
      <c r="J8893" s="40" t="str">
        <f t="shared" si="848"/>
        <v/>
      </c>
      <c r="K8893" s="39" t="str">
        <f t="shared" si="846"/>
        <v/>
      </c>
      <c r="AB8893" s="17" t="str">
        <f t="shared" si="851"/>
        <v>-1</v>
      </c>
      <c r="AC8893" s="17">
        <f>IFERROR(INDEX(Factors!$C$59:$C$70,MATCH(AB8893,Factors!$B$59:$B$70,1),1),0)</f>
        <v>0</v>
      </c>
      <c r="AD8893" s="17">
        <f t="shared" si="849"/>
        <v>0</v>
      </c>
      <c r="AE8893" s="17">
        <f>IFERROR(INDEX(Factors!$B$6:$B$15,MATCH('INPUT - Census'!E8893,Factors!$C$6:$C$15,0),1),0)</f>
        <v>0</v>
      </c>
      <c r="AF8893" s="18">
        <f>IFERROR(INDEX(Factors!$B$16:$B$39,MATCH('INPUT - Census'!C8893,Factors!$C$16:$C$35,0),1),0)</f>
        <v>0</v>
      </c>
      <c r="AG8893" s="19">
        <f>IFERROR(INDEX(Factors!$B$40:$B$44,MATCH('INPUT - Census'!F8893,Factors!$C$40:$C$44,0),1),0)</f>
        <v>0</v>
      </c>
      <c r="AH8893" s="21" t="str">
        <f t="shared" si="850"/>
        <v/>
      </c>
      <c r="AI8893" s="1" t="str">
        <f>IFERROR(VLOOKUP(H8893,Factors!$C$45:$D$48,2,0),"")</f>
        <v/>
      </c>
      <c r="AJ8893" t="b">
        <f t="shared" si="847"/>
        <v>0</v>
      </c>
    </row>
    <row r="8894" spans="2:36" ht="15" customHeight="1" x14ac:dyDescent="0.3">
      <c r="B8894" s="70"/>
      <c r="C8894" s="58"/>
      <c r="D8894" s="63"/>
      <c r="E8894" s="58"/>
      <c r="F8894" s="58"/>
      <c r="G8894" s="44"/>
      <c r="H8894" s="45"/>
      <c r="I8894" s="45"/>
      <c r="J8894" s="40" t="str">
        <f t="shared" si="848"/>
        <v/>
      </c>
      <c r="K8894" s="39" t="str">
        <f t="shared" si="846"/>
        <v/>
      </c>
      <c r="AB8894" s="17" t="str">
        <f t="shared" si="851"/>
        <v>-1</v>
      </c>
      <c r="AC8894" s="17">
        <f>IFERROR(INDEX(Factors!$C$59:$C$70,MATCH(AB8894,Factors!$B$59:$B$70,1),1),0)</f>
        <v>0</v>
      </c>
      <c r="AD8894" s="17">
        <f t="shared" si="849"/>
        <v>0</v>
      </c>
      <c r="AE8894" s="17">
        <f>IFERROR(INDEX(Factors!$B$6:$B$15,MATCH('INPUT - Census'!E8894,Factors!$C$6:$C$15,0),1),0)</f>
        <v>0</v>
      </c>
      <c r="AF8894" s="18">
        <f>IFERROR(INDEX(Factors!$B$16:$B$39,MATCH('INPUT - Census'!C8894,Factors!$C$16:$C$35,0),1),0)</f>
        <v>0</v>
      </c>
      <c r="AG8894" s="19">
        <f>IFERROR(INDEX(Factors!$B$40:$B$44,MATCH('INPUT - Census'!F8894,Factors!$C$40:$C$44,0),1),0)</f>
        <v>0</v>
      </c>
      <c r="AH8894" s="21" t="str">
        <f t="shared" si="850"/>
        <v/>
      </c>
      <c r="AI8894" s="1" t="str">
        <f>IFERROR(VLOOKUP(H8894,Factors!$C$45:$D$48,2,0),"")</f>
        <v/>
      </c>
      <c r="AJ8894" t="b">
        <f t="shared" si="847"/>
        <v>0</v>
      </c>
    </row>
    <row r="8895" spans="2:36" ht="15" customHeight="1" x14ac:dyDescent="0.3">
      <c r="B8895" s="70"/>
      <c r="C8895" s="58"/>
      <c r="D8895" s="63"/>
      <c r="E8895" s="58"/>
      <c r="F8895" s="58"/>
      <c r="G8895" s="44"/>
      <c r="H8895" s="45"/>
      <c r="I8895" s="45"/>
      <c r="J8895" s="40" t="str">
        <f t="shared" si="848"/>
        <v/>
      </c>
      <c r="K8895" s="39" t="str">
        <f t="shared" si="846"/>
        <v/>
      </c>
      <c r="AB8895" s="17" t="str">
        <f t="shared" si="851"/>
        <v>-1</v>
      </c>
      <c r="AC8895" s="17">
        <f>IFERROR(INDEX(Factors!$C$59:$C$70,MATCH(AB8895,Factors!$B$59:$B$70,1),1),0)</f>
        <v>0</v>
      </c>
      <c r="AD8895" s="17">
        <f t="shared" si="849"/>
        <v>0</v>
      </c>
      <c r="AE8895" s="17">
        <f>IFERROR(INDEX(Factors!$B$6:$B$15,MATCH('INPUT - Census'!E8895,Factors!$C$6:$C$15,0),1),0)</f>
        <v>0</v>
      </c>
      <c r="AF8895" s="18">
        <f>IFERROR(INDEX(Factors!$B$16:$B$39,MATCH('INPUT - Census'!C8895,Factors!$C$16:$C$35,0),1),0)</f>
        <v>0</v>
      </c>
      <c r="AG8895" s="19">
        <f>IFERROR(INDEX(Factors!$B$40:$B$44,MATCH('INPUT - Census'!F8895,Factors!$C$40:$C$44,0),1),0)</f>
        <v>0</v>
      </c>
      <c r="AH8895" s="21" t="str">
        <f t="shared" si="850"/>
        <v/>
      </c>
      <c r="AI8895" s="1" t="str">
        <f>IFERROR(VLOOKUP(H8895,Factors!$C$45:$D$48,2,0),"")</f>
        <v/>
      </c>
      <c r="AJ8895" t="b">
        <f t="shared" si="847"/>
        <v>0</v>
      </c>
    </row>
    <row r="8896" spans="2:36" ht="15" customHeight="1" x14ac:dyDescent="0.3">
      <c r="B8896" s="70"/>
      <c r="C8896" s="58"/>
      <c r="D8896" s="63"/>
      <c r="E8896" s="58"/>
      <c r="F8896" s="58"/>
      <c r="G8896" s="44"/>
      <c r="H8896" s="45"/>
      <c r="I8896" s="45"/>
      <c r="J8896" s="40" t="str">
        <f t="shared" si="848"/>
        <v/>
      </c>
      <c r="K8896" s="39" t="str">
        <f t="shared" si="846"/>
        <v/>
      </c>
      <c r="AB8896" s="17" t="str">
        <f t="shared" si="851"/>
        <v>-1</v>
      </c>
      <c r="AC8896" s="17">
        <f>IFERROR(INDEX(Factors!$C$59:$C$70,MATCH(AB8896,Factors!$B$59:$B$70,1),1),0)</f>
        <v>0</v>
      </c>
      <c r="AD8896" s="17">
        <f t="shared" si="849"/>
        <v>0</v>
      </c>
      <c r="AE8896" s="17">
        <f>IFERROR(INDEX(Factors!$B$6:$B$15,MATCH('INPUT - Census'!E8896,Factors!$C$6:$C$15,0),1),0)</f>
        <v>0</v>
      </c>
      <c r="AF8896" s="18">
        <f>IFERROR(INDEX(Factors!$B$16:$B$39,MATCH('INPUT - Census'!C8896,Factors!$C$16:$C$35,0),1),0)</f>
        <v>0</v>
      </c>
      <c r="AG8896" s="19">
        <f>IFERROR(INDEX(Factors!$B$40:$B$44,MATCH('INPUT - Census'!F8896,Factors!$C$40:$C$44,0),1),0)</f>
        <v>0</v>
      </c>
      <c r="AH8896" s="21" t="str">
        <f t="shared" si="850"/>
        <v/>
      </c>
      <c r="AI8896" s="1" t="str">
        <f>IFERROR(VLOOKUP(H8896,Factors!$C$45:$D$48,2,0),"")</f>
        <v/>
      </c>
      <c r="AJ8896" t="b">
        <f t="shared" si="847"/>
        <v>0</v>
      </c>
    </row>
    <row r="8897" spans="2:36" ht="15" customHeight="1" x14ac:dyDescent="0.3">
      <c r="B8897" s="70"/>
      <c r="C8897" s="58"/>
      <c r="D8897" s="63"/>
      <c r="E8897" s="58"/>
      <c r="F8897" s="58"/>
      <c r="G8897" s="44"/>
      <c r="H8897" s="45"/>
      <c r="I8897" s="45"/>
      <c r="J8897" s="40" t="str">
        <f t="shared" si="848"/>
        <v/>
      </c>
      <c r="K8897" s="39" t="str">
        <f t="shared" si="846"/>
        <v/>
      </c>
      <c r="AB8897" s="17" t="str">
        <f t="shared" si="851"/>
        <v>-1</v>
      </c>
      <c r="AC8897" s="17">
        <f>IFERROR(INDEX(Factors!$C$59:$C$70,MATCH(AB8897,Factors!$B$59:$B$70,1),1),0)</f>
        <v>0</v>
      </c>
      <c r="AD8897" s="17">
        <f t="shared" si="849"/>
        <v>0</v>
      </c>
      <c r="AE8897" s="17">
        <f>IFERROR(INDEX(Factors!$B$6:$B$15,MATCH('INPUT - Census'!E8897,Factors!$C$6:$C$15,0),1),0)</f>
        <v>0</v>
      </c>
      <c r="AF8897" s="18">
        <f>IFERROR(INDEX(Factors!$B$16:$B$39,MATCH('INPUT - Census'!C8897,Factors!$C$16:$C$35,0),1),0)</f>
        <v>0</v>
      </c>
      <c r="AG8897" s="19">
        <f>IFERROR(INDEX(Factors!$B$40:$B$44,MATCH('INPUT - Census'!F8897,Factors!$C$40:$C$44,0),1),0)</f>
        <v>0</v>
      </c>
      <c r="AH8897" s="21" t="str">
        <f t="shared" si="850"/>
        <v/>
      </c>
      <c r="AI8897" s="1" t="str">
        <f>IFERROR(VLOOKUP(H8897,Factors!$C$45:$D$48,2,0),"")</f>
        <v/>
      </c>
      <c r="AJ8897" t="b">
        <f t="shared" si="847"/>
        <v>0</v>
      </c>
    </row>
    <row r="8898" spans="2:36" ht="15" customHeight="1" x14ac:dyDescent="0.3">
      <c r="B8898" s="70"/>
      <c r="C8898" s="58"/>
      <c r="D8898" s="63"/>
      <c r="E8898" s="58"/>
      <c r="F8898" s="58"/>
      <c r="G8898" s="44"/>
      <c r="H8898" s="45"/>
      <c r="I8898" s="45"/>
      <c r="J8898" s="40" t="str">
        <f t="shared" si="848"/>
        <v/>
      </c>
      <c r="K8898" s="39" t="str">
        <f t="shared" si="846"/>
        <v/>
      </c>
      <c r="AB8898" s="17" t="str">
        <f t="shared" si="851"/>
        <v>-1</v>
      </c>
      <c r="AC8898" s="17">
        <f>IFERROR(INDEX(Factors!$C$59:$C$70,MATCH(AB8898,Factors!$B$59:$B$70,1),1),0)</f>
        <v>0</v>
      </c>
      <c r="AD8898" s="17">
        <f t="shared" si="849"/>
        <v>0</v>
      </c>
      <c r="AE8898" s="17">
        <f>IFERROR(INDEX(Factors!$B$6:$B$15,MATCH('INPUT - Census'!E8898,Factors!$C$6:$C$15,0),1),0)</f>
        <v>0</v>
      </c>
      <c r="AF8898" s="18">
        <f>IFERROR(INDEX(Factors!$B$16:$B$39,MATCH('INPUT - Census'!C8898,Factors!$C$16:$C$35,0),1),0)</f>
        <v>0</v>
      </c>
      <c r="AG8898" s="19">
        <f>IFERROR(INDEX(Factors!$B$40:$B$44,MATCH('INPUT - Census'!F8898,Factors!$C$40:$C$44,0),1),0)</f>
        <v>0</v>
      </c>
      <c r="AH8898" s="21" t="str">
        <f t="shared" si="850"/>
        <v/>
      </c>
      <c r="AI8898" s="1" t="str">
        <f>IFERROR(VLOOKUP(H8898,Factors!$C$45:$D$48,2,0),"")</f>
        <v/>
      </c>
      <c r="AJ8898" t="b">
        <f t="shared" si="847"/>
        <v>0</v>
      </c>
    </row>
    <row r="8899" spans="2:36" ht="15" customHeight="1" x14ac:dyDescent="0.3">
      <c r="B8899" s="70"/>
      <c r="C8899" s="58"/>
      <c r="D8899" s="63"/>
      <c r="E8899" s="58"/>
      <c r="F8899" s="58"/>
      <c r="G8899" s="44"/>
      <c r="H8899" s="45"/>
      <c r="I8899" s="45"/>
      <c r="J8899" s="40" t="str">
        <f t="shared" si="848"/>
        <v/>
      </c>
      <c r="K8899" s="39" t="str">
        <f t="shared" ref="K8899:K8962" si="852">ValidateMember(B8899:J8899)</f>
        <v/>
      </c>
      <c r="AB8899" s="17" t="str">
        <f t="shared" si="851"/>
        <v>-1</v>
      </c>
      <c r="AC8899" s="17">
        <f>IFERROR(INDEX(Factors!$C$59:$C$70,MATCH(AB8899,Factors!$B$59:$B$70,1),1),0)</f>
        <v>0</v>
      </c>
      <c r="AD8899" s="17">
        <f t="shared" si="849"/>
        <v>0</v>
      </c>
      <c r="AE8899" s="17">
        <f>IFERROR(INDEX(Factors!$B$6:$B$15,MATCH('INPUT - Census'!E8899,Factors!$C$6:$C$15,0),1),0)</f>
        <v>0</v>
      </c>
      <c r="AF8899" s="18">
        <f>IFERROR(INDEX(Factors!$B$16:$B$39,MATCH('INPUT - Census'!C8899,Factors!$C$16:$C$35,0),1),0)</f>
        <v>0</v>
      </c>
      <c r="AG8899" s="19">
        <f>IFERROR(INDEX(Factors!$B$40:$B$44,MATCH('INPUT - Census'!F8899,Factors!$C$40:$C$44,0),1),0)</f>
        <v>0</v>
      </c>
      <c r="AH8899" s="21" t="str">
        <f t="shared" si="850"/>
        <v/>
      </c>
      <c r="AI8899" s="1" t="str">
        <f>IFERROR(VLOOKUP(H8899,Factors!$C$45:$D$48,2,0),"")</f>
        <v/>
      </c>
      <c r="AJ8899" t="b">
        <f t="shared" ref="AJ8899:AJ8962" si="853">K8899=0</f>
        <v>0</v>
      </c>
    </row>
    <row r="8900" spans="2:36" ht="15" customHeight="1" x14ac:dyDescent="0.3">
      <c r="B8900" s="70"/>
      <c r="C8900" s="58"/>
      <c r="D8900" s="63"/>
      <c r="E8900" s="58"/>
      <c r="F8900" s="58"/>
      <c r="G8900" s="44"/>
      <c r="H8900" s="45"/>
      <c r="I8900" s="45"/>
      <c r="J8900" s="40" t="str">
        <f t="shared" si="848"/>
        <v/>
      </c>
      <c r="K8900" s="39" t="str">
        <f t="shared" si="852"/>
        <v/>
      </c>
      <c r="AB8900" s="17" t="str">
        <f t="shared" si="851"/>
        <v>-1</v>
      </c>
      <c r="AC8900" s="17">
        <f>IFERROR(INDEX(Factors!$C$59:$C$70,MATCH(AB8900,Factors!$B$59:$B$70,1),1),0)</f>
        <v>0</v>
      </c>
      <c r="AD8900" s="17">
        <f t="shared" si="849"/>
        <v>0</v>
      </c>
      <c r="AE8900" s="17">
        <f>IFERROR(INDEX(Factors!$B$6:$B$15,MATCH('INPUT - Census'!E8900,Factors!$C$6:$C$15,0),1),0)</f>
        <v>0</v>
      </c>
      <c r="AF8900" s="18">
        <f>IFERROR(INDEX(Factors!$B$16:$B$39,MATCH('INPUT - Census'!C8900,Factors!$C$16:$C$35,0),1),0)</f>
        <v>0</v>
      </c>
      <c r="AG8900" s="19">
        <f>IFERROR(INDEX(Factors!$B$40:$B$44,MATCH('INPUT - Census'!F8900,Factors!$C$40:$C$44,0),1),0)</f>
        <v>0</v>
      </c>
      <c r="AH8900" s="21" t="str">
        <f t="shared" si="850"/>
        <v/>
      </c>
      <c r="AI8900" s="1" t="str">
        <f>IFERROR(VLOOKUP(H8900,Factors!$C$45:$D$48,2,0),"")</f>
        <v/>
      </c>
      <c r="AJ8900" t="b">
        <f t="shared" si="853"/>
        <v>0</v>
      </c>
    </row>
    <row r="8901" spans="2:36" ht="15" customHeight="1" x14ac:dyDescent="0.3">
      <c r="B8901" s="70"/>
      <c r="C8901" s="58"/>
      <c r="D8901" s="63"/>
      <c r="E8901" s="58"/>
      <c r="F8901" s="58"/>
      <c r="G8901" s="44"/>
      <c r="H8901" s="45"/>
      <c r="I8901" s="45"/>
      <c r="J8901" s="40" t="str">
        <f t="shared" si="848"/>
        <v/>
      </c>
      <c r="K8901" s="39" t="str">
        <f t="shared" si="852"/>
        <v/>
      </c>
      <c r="AB8901" s="17" t="str">
        <f t="shared" si="851"/>
        <v>-1</v>
      </c>
      <c r="AC8901" s="17">
        <f>IFERROR(INDEX(Factors!$C$59:$C$70,MATCH(AB8901,Factors!$B$59:$B$70,1),1),0)</f>
        <v>0</v>
      </c>
      <c r="AD8901" s="17">
        <f t="shared" si="849"/>
        <v>0</v>
      </c>
      <c r="AE8901" s="17">
        <f>IFERROR(INDEX(Factors!$B$6:$B$15,MATCH('INPUT - Census'!E8901,Factors!$C$6:$C$15,0),1),0)</f>
        <v>0</v>
      </c>
      <c r="AF8901" s="18">
        <f>IFERROR(INDEX(Factors!$B$16:$B$39,MATCH('INPUT - Census'!C8901,Factors!$C$16:$C$35,0),1),0)</f>
        <v>0</v>
      </c>
      <c r="AG8901" s="19">
        <f>IFERROR(INDEX(Factors!$B$40:$B$44,MATCH('INPUT - Census'!F8901,Factors!$C$40:$C$44,0),1),0)</f>
        <v>0</v>
      </c>
      <c r="AH8901" s="21" t="str">
        <f t="shared" si="850"/>
        <v/>
      </c>
      <c r="AI8901" s="1" t="str">
        <f>IFERROR(VLOOKUP(H8901,Factors!$C$45:$D$48,2,0),"")</f>
        <v/>
      </c>
      <c r="AJ8901" t="b">
        <f t="shared" si="853"/>
        <v>0</v>
      </c>
    </row>
    <row r="8902" spans="2:36" ht="15" customHeight="1" x14ac:dyDescent="0.3">
      <c r="B8902" s="70"/>
      <c r="C8902" s="58"/>
      <c r="D8902" s="63"/>
      <c r="E8902" s="58"/>
      <c r="F8902" s="58"/>
      <c r="G8902" s="44"/>
      <c r="H8902" s="45"/>
      <c r="I8902" s="45"/>
      <c r="J8902" s="40" t="str">
        <f t="shared" si="848"/>
        <v/>
      </c>
      <c r="K8902" s="39" t="str">
        <f t="shared" si="852"/>
        <v/>
      </c>
      <c r="AB8902" s="17" t="str">
        <f t="shared" si="851"/>
        <v>-1</v>
      </c>
      <c r="AC8902" s="17">
        <f>IFERROR(INDEX(Factors!$C$59:$C$70,MATCH(AB8902,Factors!$B$59:$B$70,1),1),0)</f>
        <v>0</v>
      </c>
      <c r="AD8902" s="17">
        <f t="shared" si="849"/>
        <v>0</v>
      </c>
      <c r="AE8902" s="17">
        <f>IFERROR(INDEX(Factors!$B$6:$B$15,MATCH('INPUT - Census'!E8902,Factors!$C$6:$C$15,0),1),0)</f>
        <v>0</v>
      </c>
      <c r="AF8902" s="18">
        <f>IFERROR(INDEX(Factors!$B$16:$B$39,MATCH('INPUT - Census'!C8902,Factors!$C$16:$C$35,0),1),0)</f>
        <v>0</v>
      </c>
      <c r="AG8902" s="19">
        <f>IFERROR(INDEX(Factors!$B$40:$B$44,MATCH('INPUT - Census'!F8902,Factors!$C$40:$C$44,0),1),0)</f>
        <v>0</v>
      </c>
      <c r="AH8902" s="21" t="str">
        <f t="shared" si="850"/>
        <v/>
      </c>
      <c r="AI8902" s="1" t="str">
        <f>IFERROR(VLOOKUP(H8902,Factors!$C$45:$D$48,2,0),"")</f>
        <v/>
      </c>
      <c r="AJ8902" t="b">
        <f t="shared" si="853"/>
        <v>0</v>
      </c>
    </row>
    <row r="8903" spans="2:36" ht="15" customHeight="1" x14ac:dyDescent="0.3">
      <c r="B8903" s="70"/>
      <c r="C8903" s="58"/>
      <c r="D8903" s="63"/>
      <c r="E8903" s="58"/>
      <c r="F8903" s="58"/>
      <c r="G8903" s="44"/>
      <c r="H8903" s="45"/>
      <c r="I8903" s="45"/>
      <c r="J8903" s="40" t="str">
        <f t="shared" si="848"/>
        <v/>
      </c>
      <c r="K8903" s="39" t="str">
        <f t="shared" si="852"/>
        <v/>
      </c>
      <c r="AB8903" s="17" t="str">
        <f t="shared" si="851"/>
        <v>-1</v>
      </c>
      <c r="AC8903" s="17">
        <f>IFERROR(INDEX(Factors!$C$59:$C$70,MATCH(AB8903,Factors!$B$59:$B$70,1),1),0)</f>
        <v>0</v>
      </c>
      <c r="AD8903" s="17">
        <f t="shared" si="849"/>
        <v>0</v>
      </c>
      <c r="AE8903" s="17">
        <f>IFERROR(INDEX(Factors!$B$6:$B$15,MATCH('INPUT - Census'!E8903,Factors!$C$6:$C$15,0),1),0)</f>
        <v>0</v>
      </c>
      <c r="AF8903" s="18">
        <f>IFERROR(INDEX(Factors!$B$16:$B$39,MATCH('INPUT - Census'!C8903,Factors!$C$16:$C$35,0),1),0)</f>
        <v>0</v>
      </c>
      <c r="AG8903" s="19">
        <f>IFERROR(INDEX(Factors!$B$40:$B$44,MATCH('INPUT - Census'!F8903,Factors!$C$40:$C$44,0),1),0)</f>
        <v>0</v>
      </c>
      <c r="AH8903" s="21" t="str">
        <f t="shared" si="850"/>
        <v/>
      </c>
      <c r="AI8903" s="1" t="str">
        <f>IFERROR(VLOOKUP(H8903,Factors!$C$45:$D$48,2,0),"")</f>
        <v/>
      </c>
      <c r="AJ8903" t="b">
        <f t="shared" si="853"/>
        <v>0</v>
      </c>
    </row>
    <row r="8904" spans="2:36" ht="15" customHeight="1" x14ac:dyDescent="0.3">
      <c r="B8904" s="70"/>
      <c r="C8904" s="58"/>
      <c r="D8904" s="63"/>
      <c r="E8904" s="58"/>
      <c r="F8904" s="58"/>
      <c r="G8904" s="44"/>
      <c r="H8904" s="45"/>
      <c r="I8904" s="45"/>
      <c r="J8904" s="40" t="str">
        <f t="shared" si="848"/>
        <v/>
      </c>
      <c r="K8904" s="39" t="str">
        <f t="shared" si="852"/>
        <v/>
      </c>
      <c r="AB8904" s="17" t="str">
        <f t="shared" si="851"/>
        <v>-1</v>
      </c>
      <c r="AC8904" s="17">
        <f>IFERROR(INDEX(Factors!$C$59:$C$70,MATCH(AB8904,Factors!$B$59:$B$70,1),1),0)</f>
        <v>0</v>
      </c>
      <c r="AD8904" s="17">
        <f t="shared" si="849"/>
        <v>0</v>
      </c>
      <c r="AE8904" s="17">
        <f>IFERROR(INDEX(Factors!$B$6:$B$15,MATCH('INPUT - Census'!E8904,Factors!$C$6:$C$15,0),1),0)</f>
        <v>0</v>
      </c>
      <c r="AF8904" s="18">
        <f>IFERROR(INDEX(Factors!$B$16:$B$39,MATCH('INPUT - Census'!C8904,Factors!$C$16:$C$35,0),1),0)</f>
        <v>0</v>
      </c>
      <c r="AG8904" s="19">
        <f>IFERROR(INDEX(Factors!$B$40:$B$44,MATCH('INPUT - Census'!F8904,Factors!$C$40:$C$44,0),1),0)</f>
        <v>0</v>
      </c>
      <c r="AH8904" s="21" t="str">
        <f t="shared" si="850"/>
        <v/>
      </c>
      <c r="AI8904" s="1" t="str">
        <f>IFERROR(VLOOKUP(H8904,Factors!$C$45:$D$48,2,0),"")</f>
        <v/>
      </c>
      <c r="AJ8904" t="b">
        <f t="shared" si="853"/>
        <v>0</v>
      </c>
    </row>
    <row r="8905" spans="2:36" ht="15" customHeight="1" x14ac:dyDescent="0.3">
      <c r="B8905" s="70"/>
      <c r="C8905" s="58"/>
      <c r="D8905" s="63"/>
      <c r="E8905" s="58"/>
      <c r="F8905" s="58"/>
      <c r="G8905" s="44"/>
      <c r="H8905" s="45"/>
      <c r="I8905" s="45"/>
      <c r="J8905" s="40" t="str">
        <f t="shared" si="848"/>
        <v/>
      </c>
      <c r="K8905" s="39" t="str">
        <f t="shared" si="852"/>
        <v/>
      </c>
      <c r="AB8905" s="17" t="str">
        <f t="shared" si="851"/>
        <v>-1</v>
      </c>
      <c r="AC8905" s="17">
        <f>IFERROR(INDEX(Factors!$C$59:$C$70,MATCH(AB8905,Factors!$B$59:$B$70,1),1),0)</f>
        <v>0</v>
      </c>
      <c r="AD8905" s="17">
        <f t="shared" si="849"/>
        <v>0</v>
      </c>
      <c r="AE8905" s="17">
        <f>IFERROR(INDEX(Factors!$B$6:$B$15,MATCH('INPUT - Census'!E8905,Factors!$C$6:$C$15,0),1),0)</f>
        <v>0</v>
      </c>
      <c r="AF8905" s="18">
        <f>IFERROR(INDEX(Factors!$B$16:$B$39,MATCH('INPUT - Census'!C8905,Factors!$C$16:$C$35,0),1),0)</f>
        <v>0</v>
      </c>
      <c r="AG8905" s="19">
        <f>IFERROR(INDEX(Factors!$B$40:$B$44,MATCH('INPUT - Census'!F8905,Factors!$C$40:$C$44,0),1),0)</f>
        <v>0</v>
      </c>
      <c r="AH8905" s="21" t="str">
        <f t="shared" si="850"/>
        <v/>
      </c>
      <c r="AI8905" s="1" t="str">
        <f>IFERROR(VLOOKUP(H8905,Factors!$C$45:$D$48,2,0),"")</f>
        <v/>
      </c>
      <c r="AJ8905" t="b">
        <f t="shared" si="853"/>
        <v>0</v>
      </c>
    </row>
    <row r="8906" spans="2:36" ht="15" customHeight="1" x14ac:dyDescent="0.3">
      <c r="B8906" s="70"/>
      <c r="C8906" s="58"/>
      <c r="D8906" s="63"/>
      <c r="E8906" s="58"/>
      <c r="F8906" s="58"/>
      <c r="G8906" s="44"/>
      <c r="H8906" s="45"/>
      <c r="I8906" s="45"/>
      <c r="J8906" s="40" t="str">
        <f t="shared" si="848"/>
        <v/>
      </c>
      <c r="K8906" s="39" t="str">
        <f t="shared" si="852"/>
        <v/>
      </c>
      <c r="AB8906" s="17" t="str">
        <f t="shared" si="851"/>
        <v>-1</v>
      </c>
      <c r="AC8906" s="17">
        <f>IFERROR(INDEX(Factors!$C$59:$C$70,MATCH(AB8906,Factors!$B$59:$B$70,1),1),0)</f>
        <v>0</v>
      </c>
      <c r="AD8906" s="17">
        <f t="shared" si="849"/>
        <v>0</v>
      </c>
      <c r="AE8906" s="17">
        <f>IFERROR(INDEX(Factors!$B$6:$B$15,MATCH('INPUT - Census'!E8906,Factors!$C$6:$C$15,0),1),0)</f>
        <v>0</v>
      </c>
      <c r="AF8906" s="18">
        <f>IFERROR(INDEX(Factors!$B$16:$B$39,MATCH('INPUT - Census'!C8906,Factors!$C$16:$C$35,0),1),0)</f>
        <v>0</v>
      </c>
      <c r="AG8906" s="19">
        <f>IFERROR(INDEX(Factors!$B$40:$B$44,MATCH('INPUT - Census'!F8906,Factors!$C$40:$C$44,0),1),0)</f>
        <v>0</v>
      </c>
      <c r="AH8906" s="21" t="str">
        <f t="shared" si="850"/>
        <v/>
      </c>
      <c r="AI8906" s="1" t="str">
        <f>IFERROR(VLOOKUP(H8906,Factors!$C$45:$D$48,2,0),"")</f>
        <v/>
      </c>
      <c r="AJ8906" t="b">
        <f t="shared" si="853"/>
        <v>0</v>
      </c>
    </row>
    <row r="8907" spans="2:36" ht="15" customHeight="1" x14ac:dyDescent="0.3">
      <c r="B8907" s="70"/>
      <c r="C8907" s="58"/>
      <c r="D8907" s="63"/>
      <c r="E8907" s="58"/>
      <c r="F8907" s="58"/>
      <c r="G8907" s="44"/>
      <c r="H8907" s="45"/>
      <c r="I8907" s="45"/>
      <c r="J8907" s="40" t="str">
        <f t="shared" si="848"/>
        <v/>
      </c>
      <c r="K8907" s="39" t="str">
        <f t="shared" si="852"/>
        <v/>
      </c>
      <c r="AB8907" s="17" t="str">
        <f t="shared" si="851"/>
        <v>-1</v>
      </c>
      <c r="AC8907" s="17">
        <f>IFERROR(INDEX(Factors!$C$59:$C$70,MATCH(AB8907,Factors!$B$59:$B$70,1),1),0)</f>
        <v>0</v>
      </c>
      <c r="AD8907" s="17">
        <f t="shared" si="849"/>
        <v>0</v>
      </c>
      <c r="AE8907" s="17">
        <f>IFERROR(INDEX(Factors!$B$6:$B$15,MATCH('INPUT - Census'!E8907,Factors!$C$6:$C$15,0),1),0)</f>
        <v>0</v>
      </c>
      <c r="AF8907" s="18">
        <f>IFERROR(INDEX(Factors!$B$16:$B$39,MATCH('INPUT - Census'!C8907,Factors!$C$16:$C$35,0),1),0)</f>
        <v>0</v>
      </c>
      <c r="AG8907" s="19">
        <f>IFERROR(INDEX(Factors!$B$40:$B$44,MATCH('INPUT - Census'!F8907,Factors!$C$40:$C$44,0),1),0)</f>
        <v>0</v>
      </c>
      <c r="AH8907" s="21" t="str">
        <f t="shared" si="850"/>
        <v/>
      </c>
      <c r="AI8907" s="1" t="str">
        <f>IFERROR(VLOOKUP(H8907,Factors!$C$45:$D$48,2,0),"")</f>
        <v/>
      </c>
      <c r="AJ8907" t="b">
        <f t="shared" si="853"/>
        <v>0</v>
      </c>
    </row>
    <row r="8908" spans="2:36" ht="15" customHeight="1" x14ac:dyDescent="0.3">
      <c r="B8908" s="70"/>
      <c r="C8908" s="58"/>
      <c r="D8908" s="63"/>
      <c r="E8908" s="58"/>
      <c r="F8908" s="58"/>
      <c r="G8908" s="44"/>
      <c r="H8908" s="45"/>
      <c r="I8908" s="45"/>
      <c r="J8908" s="40" t="str">
        <f t="shared" si="848"/>
        <v/>
      </c>
      <c r="K8908" s="39" t="str">
        <f t="shared" si="852"/>
        <v/>
      </c>
      <c r="AB8908" s="17" t="str">
        <f t="shared" si="851"/>
        <v>-1</v>
      </c>
      <c r="AC8908" s="17">
        <f>IFERROR(INDEX(Factors!$C$59:$C$70,MATCH(AB8908,Factors!$B$59:$B$70,1),1),0)</f>
        <v>0</v>
      </c>
      <c r="AD8908" s="17">
        <f t="shared" si="849"/>
        <v>0</v>
      </c>
      <c r="AE8908" s="17">
        <f>IFERROR(INDEX(Factors!$B$6:$B$15,MATCH('INPUT - Census'!E8908,Factors!$C$6:$C$15,0),1),0)</f>
        <v>0</v>
      </c>
      <c r="AF8908" s="18">
        <f>IFERROR(INDEX(Factors!$B$16:$B$39,MATCH('INPUT - Census'!C8908,Factors!$C$16:$C$35,0),1),0)</f>
        <v>0</v>
      </c>
      <c r="AG8908" s="19">
        <f>IFERROR(INDEX(Factors!$B$40:$B$44,MATCH('INPUT - Census'!F8908,Factors!$C$40:$C$44,0),1),0)</f>
        <v>0</v>
      </c>
      <c r="AH8908" s="21" t="str">
        <f t="shared" si="850"/>
        <v/>
      </c>
      <c r="AI8908" s="1" t="str">
        <f>IFERROR(VLOOKUP(H8908,Factors!$C$45:$D$48,2,0),"")</f>
        <v/>
      </c>
      <c r="AJ8908" t="b">
        <f t="shared" si="853"/>
        <v>0</v>
      </c>
    </row>
    <row r="8909" spans="2:36" ht="15" customHeight="1" x14ac:dyDescent="0.3">
      <c r="B8909" s="70"/>
      <c r="C8909" s="58"/>
      <c r="D8909" s="63"/>
      <c r="E8909" s="58"/>
      <c r="F8909" s="58"/>
      <c r="G8909" s="44"/>
      <c r="H8909" s="45"/>
      <c r="I8909" s="45"/>
      <c r="J8909" s="40" t="str">
        <f t="shared" si="848"/>
        <v/>
      </c>
      <c r="K8909" s="39" t="str">
        <f t="shared" si="852"/>
        <v/>
      </c>
      <c r="AB8909" s="17" t="str">
        <f t="shared" si="851"/>
        <v>-1</v>
      </c>
      <c r="AC8909" s="17">
        <f>IFERROR(INDEX(Factors!$C$59:$C$70,MATCH(AB8909,Factors!$B$59:$B$70,1),1),0)</f>
        <v>0</v>
      </c>
      <c r="AD8909" s="17">
        <f t="shared" si="849"/>
        <v>0</v>
      </c>
      <c r="AE8909" s="17">
        <f>IFERROR(INDEX(Factors!$B$6:$B$15,MATCH('INPUT - Census'!E8909,Factors!$C$6:$C$15,0),1),0)</f>
        <v>0</v>
      </c>
      <c r="AF8909" s="18">
        <f>IFERROR(INDEX(Factors!$B$16:$B$39,MATCH('INPUT - Census'!C8909,Factors!$C$16:$C$35,0),1),0)</f>
        <v>0</v>
      </c>
      <c r="AG8909" s="19">
        <f>IFERROR(INDEX(Factors!$B$40:$B$44,MATCH('INPUT - Census'!F8909,Factors!$C$40:$C$44,0),1),0)</f>
        <v>0</v>
      </c>
      <c r="AH8909" s="21" t="str">
        <f t="shared" si="850"/>
        <v/>
      </c>
      <c r="AI8909" s="1" t="str">
        <f>IFERROR(VLOOKUP(H8909,Factors!$C$45:$D$48,2,0),"")</f>
        <v/>
      </c>
      <c r="AJ8909" t="b">
        <f t="shared" si="853"/>
        <v>0</v>
      </c>
    </row>
    <row r="8910" spans="2:36" ht="15" customHeight="1" x14ac:dyDescent="0.3">
      <c r="B8910" s="70"/>
      <c r="C8910" s="58"/>
      <c r="D8910" s="63"/>
      <c r="E8910" s="58"/>
      <c r="F8910" s="58"/>
      <c r="G8910" s="44"/>
      <c r="H8910" s="45"/>
      <c r="I8910" s="45"/>
      <c r="J8910" s="40" t="str">
        <f t="shared" si="848"/>
        <v/>
      </c>
      <c r="K8910" s="39" t="str">
        <f t="shared" si="852"/>
        <v/>
      </c>
      <c r="AB8910" s="17" t="str">
        <f t="shared" si="851"/>
        <v>-1</v>
      </c>
      <c r="AC8910" s="17">
        <f>IFERROR(INDEX(Factors!$C$59:$C$70,MATCH(AB8910,Factors!$B$59:$B$70,1),1),0)</f>
        <v>0</v>
      </c>
      <c r="AD8910" s="17">
        <f t="shared" si="849"/>
        <v>0</v>
      </c>
      <c r="AE8910" s="17">
        <f>IFERROR(INDEX(Factors!$B$6:$B$15,MATCH('INPUT - Census'!E8910,Factors!$C$6:$C$15,0),1),0)</f>
        <v>0</v>
      </c>
      <c r="AF8910" s="18">
        <f>IFERROR(INDEX(Factors!$B$16:$B$39,MATCH('INPUT - Census'!C8910,Factors!$C$16:$C$35,0),1),0)</f>
        <v>0</v>
      </c>
      <c r="AG8910" s="19">
        <f>IFERROR(INDEX(Factors!$B$40:$B$44,MATCH('INPUT - Census'!F8910,Factors!$C$40:$C$44,0),1),0)</f>
        <v>0</v>
      </c>
      <c r="AH8910" s="21" t="str">
        <f t="shared" si="850"/>
        <v/>
      </c>
      <c r="AI8910" s="1" t="str">
        <f>IFERROR(VLOOKUP(H8910,Factors!$C$45:$D$48,2,0),"")</f>
        <v/>
      </c>
      <c r="AJ8910" t="b">
        <f t="shared" si="853"/>
        <v>0</v>
      </c>
    </row>
    <row r="8911" spans="2:36" ht="15" customHeight="1" x14ac:dyDescent="0.3">
      <c r="B8911" s="70"/>
      <c r="C8911" s="58"/>
      <c r="D8911" s="63"/>
      <c r="E8911" s="58"/>
      <c r="F8911" s="58"/>
      <c r="G8911" s="44"/>
      <c r="H8911" s="45"/>
      <c r="I8911" s="45"/>
      <c r="J8911" s="40" t="str">
        <f t="shared" si="848"/>
        <v/>
      </c>
      <c r="K8911" s="39" t="str">
        <f t="shared" si="852"/>
        <v/>
      </c>
      <c r="AB8911" s="17" t="str">
        <f t="shared" si="851"/>
        <v>-1</v>
      </c>
      <c r="AC8911" s="17">
        <f>IFERROR(INDEX(Factors!$C$59:$C$70,MATCH(AB8911,Factors!$B$59:$B$70,1),1),0)</f>
        <v>0</v>
      </c>
      <c r="AD8911" s="17">
        <f t="shared" si="849"/>
        <v>0</v>
      </c>
      <c r="AE8911" s="17">
        <f>IFERROR(INDEX(Factors!$B$6:$B$15,MATCH('INPUT - Census'!E8911,Factors!$C$6:$C$15,0),1),0)</f>
        <v>0</v>
      </c>
      <c r="AF8911" s="18">
        <f>IFERROR(INDEX(Factors!$B$16:$B$39,MATCH('INPUT - Census'!C8911,Factors!$C$16:$C$35,0),1),0)</f>
        <v>0</v>
      </c>
      <c r="AG8911" s="19">
        <f>IFERROR(INDEX(Factors!$B$40:$B$44,MATCH('INPUT - Census'!F8911,Factors!$C$40:$C$44,0),1),0)</f>
        <v>0</v>
      </c>
      <c r="AH8911" s="21" t="str">
        <f t="shared" si="850"/>
        <v/>
      </c>
      <c r="AI8911" s="1" t="str">
        <f>IFERROR(VLOOKUP(H8911,Factors!$C$45:$D$48,2,0),"")</f>
        <v/>
      </c>
      <c r="AJ8911" t="b">
        <f t="shared" si="853"/>
        <v>0</v>
      </c>
    </row>
    <row r="8912" spans="2:36" ht="15" customHeight="1" x14ac:dyDescent="0.3">
      <c r="B8912" s="70"/>
      <c r="C8912" s="58"/>
      <c r="D8912" s="63"/>
      <c r="E8912" s="58"/>
      <c r="F8912" s="58"/>
      <c r="G8912" s="44"/>
      <c r="H8912" s="45"/>
      <c r="I8912" s="45"/>
      <c r="J8912" s="40" t="str">
        <f t="shared" si="848"/>
        <v/>
      </c>
      <c r="K8912" s="39" t="str">
        <f t="shared" si="852"/>
        <v/>
      </c>
      <c r="AB8912" s="17" t="str">
        <f t="shared" si="851"/>
        <v>-1</v>
      </c>
      <c r="AC8912" s="17">
        <f>IFERROR(INDEX(Factors!$C$59:$C$70,MATCH(AB8912,Factors!$B$59:$B$70,1),1),0)</f>
        <v>0</v>
      </c>
      <c r="AD8912" s="17">
        <f t="shared" si="849"/>
        <v>0</v>
      </c>
      <c r="AE8912" s="17">
        <f>IFERROR(INDEX(Factors!$B$6:$B$15,MATCH('INPUT - Census'!E8912,Factors!$C$6:$C$15,0),1),0)</f>
        <v>0</v>
      </c>
      <c r="AF8912" s="18">
        <f>IFERROR(INDEX(Factors!$B$16:$B$39,MATCH('INPUT - Census'!C8912,Factors!$C$16:$C$35,0),1),0)</f>
        <v>0</v>
      </c>
      <c r="AG8912" s="19">
        <f>IFERROR(INDEX(Factors!$B$40:$B$44,MATCH('INPUT - Census'!F8912,Factors!$C$40:$C$44,0),1),0)</f>
        <v>0</v>
      </c>
      <c r="AH8912" s="21" t="str">
        <f t="shared" si="850"/>
        <v/>
      </c>
      <c r="AI8912" s="1" t="str">
        <f>IFERROR(VLOOKUP(H8912,Factors!$C$45:$D$48,2,0),"")</f>
        <v/>
      </c>
      <c r="AJ8912" t="b">
        <f t="shared" si="853"/>
        <v>0</v>
      </c>
    </row>
    <row r="8913" spans="2:36" ht="15" customHeight="1" x14ac:dyDescent="0.3">
      <c r="B8913" s="70"/>
      <c r="C8913" s="58"/>
      <c r="D8913" s="63"/>
      <c r="E8913" s="58"/>
      <c r="F8913" s="58"/>
      <c r="G8913" s="44"/>
      <c r="H8913" s="45"/>
      <c r="I8913" s="45"/>
      <c r="J8913" s="40" t="str">
        <f t="shared" si="848"/>
        <v/>
      </c>
      <c r="K8913" s="39" t="str">
        <f t="shared" si="852"/>
        <v/>
      </c>
      <c r="AB8913" s="17" t="str">
        <f t="shared" si="851"/>
        <v>-1</v>
      </c>
      <c r="AC8913" s="17">
        <f>IFERROR(INDEX(Factors!$C$59:$C$70,MATCH(AB8913,Factors!$B$59:$B$70,1),1),0)</f>
        <v>0</v>
      </c>
      <c r="AD8913" s="17">
        <f t="shared" si="849"/>
        <v>0</v>
      </c>
      <c r="AE8913" s="17">
        <f>IFERROR(INDEX(Factors!$B$6:$B$15,MATCH('INPUT - Census'!E8913,Factors!$C$6:$C$15,0),1),0)</f>
        <v>0</v>
      </c>
      <c r="AF8913" s="18">
        <f>IFERROR(INDEX(Factors!$B$16:$B$39,MATCH('INPUT - Census'!C8913,Factors!$C$16:$C$35,0),1),0)</f>
        <v>0</v>
      </c>
      <c r="AG8913" s="19">
        <f>IFERROR(INDEX(Factors!$B$40:$B$44,MATCH('INPUT - Census'!F8913,Factors!$C$40:$C$44,0),1),0)</f>
        <v>0</v>
      </c>
      <c r="AH8913" s="21" t="str">
        <f t="shared" si="850"/>
        <v/>
      </c>
      <c r="AI8913" s="1" t="str">
        <f>IFERROR(VLOOKUP(H8913,Factors!$C$45:$D$48,2,0),"")</f>
        <v/>
      </c>
      <c r="AJ8913" t="b">
        <f t="shared" si="853"/>
        <v>0</v>
      </c>
    </row>
    <row r="8914" spans="2:36" ht="15" customHeight="1" x14ac:dyDescent="0.3">
      <c r="B8914" s="70"/>
      <c r="C8914" s="58"/>
      <c r="D8914" s="63"/>
      <c r="E8914" s="58"/>
      <c r="F8914" s="58"/>
      <c r="G8914" s="44"/>
      <c r="H8914" s="45"/>
      <c r="I8914" s="45"/>
      <c r="J8914" s="40" t="str">
        <f t="shared" si="848"/>
        <v/>
      </c>
      <c r="K8914" s="39" t="str">
        <f t="shared" si="852"/>
        <v/>
      </c>
      <c r="AB8914" s="17" t="str">
        <f t="shared" si="851"/>
        <v>-1</v>
      </c>
      <c r="AC8914" s="17">
        <f>IFERROR(INDEX(Factors!$C$59:$C$70,MATCH(AB8914,Factors!$B$59:$B$70,1),1),0)</f>
        <v>0</v>
      </c>
      <c r="AD8914" s="17">
        <f t="shared" si="849"/>
        <v>0</v>
      </c>
      <c r="AE8914" s="17">
        <f>IFERROR(INDEX(Factors!$B$6:$B$15,MATCH('INPUT - Census'!E8914,Factors!$C$6:$C$15,0),1),0)</f>
        <v>0</v>
      </c>
      <c r="AF8914" s="18">
        <f>IFERROR(INDEX(Factors!$B$16:$B$39,MATCH('INPUT - Census'!C8914,Factors!$C$16:$C$35,0),1),0)</f>
        <v>0</v>
      </c>
      <c r="AG8914" s="19">
        <f>IFERROR(INDEX(Factors!$B$40:$B$44,MATCH('INPUT - Census'!F8914,Factors!$C$40:$C$44,0),1),0)</f>
        <v>0</v>
      </c>
      <c r="AH8914" s="21" t="str">
        <f t="shared" si="850"/>
        <v/>
      </c>
      <c r="AI8914" s="1" t="str">
        <f>IFERROR(VLOOKUP(H8914,Factors!$C$45:$D$48,2,0),"")</f>
        <v/>
      </c>
      <c r="AJ8914" t="b">
        <f t="shared" si="853"/>
        <v>0</v>
      </c>
    </row>
    <row r="8915" spans="2:36" ht="15" customHeight="1" x14ac:dyDescent="0.3">
      <c r="B8915" s="70"/>
      <c r="C8915" s="58"/>
      <c r="D8915" s="63"/>
      <c r="E8915" s="58"/>
      <c r="F8915" s="58"/>
      <c r="G8915" s="44"/>
      <c r="H8915" s="45"/>
      <c r="I8915" s="45"/>
      <c r="J8915" s="40" t="str">
        <f t="shared" si="848"/>
        <v/>
      </c>
      <c r="K8915" s="39" t="str">
        <f t="shared" si="852"/>
        <v/>
      </c>
      <c r="AB8915" s="17" t="str">
        <f t="shared" si="851"/>
        <v>-1</v>
      </c>
      <c r="AC8915" s="17">
        <f>IFERROR(INDEX(Factors!$C$59:$C$70,MATCH(AB8915,Factors!$B$59:$B$70,1),1),0)</f>
        <v>0</v>
      </c>
      <c r="AD8915" s="17">
        <f t="shared" si="849"/>
        <v>0</v>
      </c>
      <c r="AE8915" s="17">
        <f>IFERROR(INDEX(Factors!$B$6:$B$15,MATCH('INPUT - Census'!E8915,Factors!$C$6:$C$15,0),1),0)</f>
        <v>0</v>
      </c>
      <c r="AF8915" s="18">
        <f>IFERROR(INDEX(Factors!$B$16:$B$39,MATCH('INPUT - Census'!C8915,Factors!$C$16:$C$35,0),1),0)</f>
        <v>0</v>
      </c>
      <c r="AG8915" s="19">
        <f>IFERROR(INDEX(Factors!$B$40:$B$44,MATCH('INPUT - Census'!F8915,Factors!$C$40:$C$44,0),1),0)</f>
        <v>0</v>
      </c>
      <c r="AH8915" s="21" t="str">
        <f t="shared" si="850"/>
        <v/>
      </c>
      <c r="AI8915" s="1" t="str">
        <f>IFERROR(VLOOKUP(H8915,Factors!$C$45:$D$48,2,0),"")</f>
        <v/>
      </c>
      <c r="AJ8915" t="b">
        <f t="shared" si="853"/>
        <v>0</v>
      </c>
    </row>
    <row r="8916" spans="2:36" ht="15" customHeight="1" x14ac:dyDescent="0.3">
      <c r="B8916" s="70"/>
      <c r="C8916" s="58"/>
      <c r="D8916" s="63"/>
      <c r="E8916" s="58"/>
      <c r="F8916" s="58"/>
      <c r="G8916" s="44"/>
      <c r="H8916" s="45"/>
      <c r="I8916" s="45"/>
      <c r="J8916" s="40" t="str">
        <f t="shared" si="848"/>
        <v/>
      </c>
      <c r="K8916" s="39" t="str">
        <f t="shared" si="852"/>
        <v/>
      </c>
      <c r="AB8916" s="17" t="str">
        <f t="shared" si="851"/>
        <v>-1</v>
      </c>
      <c r="AC8916" s="17">
        <f>IFERROR(INDEX(Factors!$C$59:$C$70,MATCH(AB8916,Factors!$B$59:$B$70,1),1),0)</f>
        <v>0</v>
      </c>
      <c r="AD8916" s="17">
        <f t="shared" si="849"/>
        <v>0</v>
      </c>
      <c r="AE8916" s="17">
        <f>IFERROR(INDEX(Factors!$B$6:$B$15,MATCH('INPUT - Census'!E8916,Factors!$C$6:$C$15,0),1),0)</f>
        <v>0</v>
      </c>
      <c r="AF8916" s="18">
        <f>IFERROR(INDEX(Factors!$B$16:$B$39,MATCH('INPUT - Census'!C8916,Factors!$C$16:$C$35,0),1),0)</f>
        <v>0</v>
      </c>
      <c r="AG8916" s="19">
        <f>IFERROR(INDEX(Factors!$B$40:$B$44,MATCH('INPUT - Census'!F8916,Factors!$C$40:$C$44,0),1),0)</f>
        <v>0</v>
      </c>
      <c r="AH8916" s="21" t="str">
        <f t="shared" si="850"/>
        <v/>
      </c>
      <c r="AI8916" s="1" t="str">
        <f>IFERROR(VLOOKUP(H8916,Factors!$C$45:$D$48,2,0),"")</f>
        <v/>
      </c>
      <c r="AJ8916" t="b">
        <f t="shared" si="853"/>
        <v>0</v>
      </c>
    </row>
    <row r="8917" spans="2:36" ht="15" customHeight="1" x14ac:dyDescent="0.3">
      <c r="B8917" s="70"/>
      <c r="C8917" s="58"/>
      <c r="D8917" s="63"/>
      <c r="E8917" s="58"/>
      <c r="F8917" s="58"/>
      <c r="G8917" s="44"/>
      <c r="H8917" s="45"/>
      <c r="I8917" s="45"/>
      <c r="J8917" s="40" t="str">
        <f t="shared" si="848"/>
        <v/>
      </c>
      <c r="K8917" s="39" t="str">
        <f t="shared" si="852"/>
        <v/>
      </c>
      <c r="AB8917" s="17" t="str">
        <f t="shared" si="851"/>
        <v>-1</v>
      </c>
      <c r="AC8917" s="17">
        <f>IFERROR(INDEX(Factors!$C$59:$C$70,MATCH(AB8917,Factors!$B$59:$B$70,1),1),0)</f>
        <v>0</v>
      </c>
      <c r="AD8917" s="17">
        <f t="shared" si="849"/>
        <v>0</v>
      </c>
      <c r="AE8917" s="17">
        <f>IFERROR(INDEX(Factors!$B$6:$B$15,MATCH('INPUT - Census'!E8917,Factors!$C$6:$C$15,0),1),0)</f>
        <v>0</v>
      </c>
      <c r="AF8917" s="18">
        <f>IFERROR(INDEX(Factors!$B$16:$B$39,MATCH('INPUT - Census'!C8917,Factors!$C$16:$C$35,0),1),0)</f>
        <v>0</v>
      </c>
      <c r="AG8917" s="19">
        <f>IFERROR(INDEX(Factors!$B$40:$B$44,MATCH('INPUT - Census'!F8917,Factors!$C$40:$C$44,0),1),0)</f>
        <v>0</v>
      </c>
      <c r="AH8917" s="21" t="str">
        <f t="shared" si="850"/>
        <v/>
      </c>
      <c r="AI8917" s="1" t="str">
        <f>IFERROR(VLOOKUP(H8917,Factors!$C$45:$D$48,2,0),"")</f>
        <v/>
      </c>
      <c r="AJ8917" t="b">
        <f t="shared" si="853"/>
        <v>0</v>
      </c>
    </row>
    <row r="8918" spans="2:36" ht="15" customHeight="1" x14ac:dyDescent="0.3">
      <c r="B8918" s="70"/>
      <c r="C8918" s="58"/>
      <c r="D8918" s="63"/>
      <c r="E8918" s="58"/>
      <c r="F8918" s="58"/>
      <c r="G8918" s="44"/>
      <c r="H8918" s="45"/>
      <c r="I8918" s="45"/>
      <c r="J8918" s="40" t="str">
        <f t="shared" si="848"/>
        <v/>
      </c>
      <c r="K8918" s="39" t="str">
        <f t="shared" si="852"/>
        <v/>
      </c>
      <c r="AB8918" s="17" t="str">
        <f t="shared" si="851"/>
        <v>-1</v>
      </c>
      <c r="AC8918" s="17">
        <f>IFERROR(INDEX(Factors!$C$59:$C$70,MATCH(AB8918,Factors!$B$59:$B$70,1),1),0)</f>
        <v>0</v>
      </c>
      <c r="AD8918" s="17">
        <f t="shared" si="849"/>
        <v>0</v>
      </c>
      <c r="AE8918" s="17">
        <f>IFERROR(INDEX(Factors!$B$6:$B$15,MATCH('INPUT - Census'!E8918,Factors!$C$6:$C$15,0),1),0)</f>
        <v>0</v>
      </c>
      <c r="AF8918" s="18">
        <f>IFERROR(INDEX(Factors!$B$16:$B$39,MATCH('INPUT - Census'!C8918,Factors!$C$16:$C$35,0),1),0)</f>
        <v>0</v>
      </c>
      <c r="AG8918" s="19">
        <f>IFERROR(INDEX(Factors!$B$40:$B$44,MATCH('INPUT - Census'!F8918,Factors!$C$40:$C$44,0),1),0)</f>
        <v>0</v>
      </c>
      <c r="AH8918" s="21" t="str">
        <f t="shared" si="850"/>
        <v/>
      </c>
      <c r="AI8918" s="1" t="str">
        <f>IFERROR(VLOOKUP(H8918,Factors!$C$45:$D$48,2,0),"")</f>
        <v/>
      </c>
      <c r="AJ8918" t="b">
        <f t="shared" si="853"/>
        <v>0</v>
      </c>
    </row>
    <row r="8919" spans="2:36" ht="15" customHeight="1" x14ac:dyDescent="0.3">
      <c r="B8919" s="70"/>
      <c r="C8919" s="58"/>
      <c r="D8919" s="63"/>
      <c r="E8919" s="58"/>
      <c r="F8919" s="58"/>
      <c r="G8919" s="44"/>
      <c r="H8919" s="45"/>
      <c r="I8919" s="45"/>
      <c r="J8919" s="40" t="str">
        <f t="shared" si="848"/>
        <v/>
      </c>
      <c r="K8919" s="39" t="str">
        <f t="shared" si="852"/>
        <v/>
      </c>
      <c r="AB8919" s="17" t="str">
        <f t="shared" si="851"/>
        <v>-1</v>
      </c>
      <c r="AC8919" s="17">
        <f>IFERROR(INDEX(Factors!$C$59:$C$70,MATCH(AB8919,Factors!$B$59:$B$70,1),1),0)</f>
        <v>0</v>
      </c>
      <c r="AD8919" s="17">
        <f t="shared" si="849"/>
        <v>0</v>
      </c>
      <c r="AE8919" s="17">
        <f>IFERROR(INDEX(Factors!$B$6:$B$15,MATCH('INPUT - Census'!E8919,Factors!$C$6:$C$15,0),1),0)</f>
        <v>0</v>
      </c>
      <c r="AF8919" s="18">
        <f>IFERROR(INDEX(Factors!$B$16:$B$39,MATCH('INPUT - Census'!C8919,Factors!$C$16:$C$35,0),1),0)</f>
        <v>0</v>
      </c>
      <c r="AG8919" s="19">
        <f>IFERROR(INDEX(Factors!$B$40:$B$44,MATCH('INPUT - Census'!F8919,Factors!$C$40:$C$44,0),1),0)</f>
        <v>0</v>
      </c>
      <c r="AH8919" s="21" t="str">
        <f t="shared" si="850"/>
        <v/>
      </c>
      <c r="AI8919" s="1" t="str">
        <f>IFERROR(VLOOKUP(H8919,Factors!$C$45:$D$48,2,0),"")</f>
        <v/>
      </c>
      <c r="AJ8919" t="b">
        <f t="shared" si="853"/>
        <v>0</v>
      </c>
    </row>
    <row r="8920" spans="2:36" ht="15" customHeight="1" x14ac:dyDescent="0.3">
      <c r="B8920" s="70"/>
      <c r="C8920" s="58"/>
      <c r="D8920" s="63"/>
      <c r="E8920" s="58"/>
      <c r="F8920" s="58"/>
      <c r="G8920" s="44"/>
      <c r="H8920" s="45"/>
      <c r="I8920" s="45"/>
      <c r="J8920" s="40" t="str">
        <f t="shared" si="848"/>
        <v/>
      </c>
      <c r="K8920" s="39" t="str">
        <f t="shared" si="852"/>
        <v/>
      </c>
      <c r="AB8920" s="17" t="str">
        <f t="shared" si="851"/>
        <v>-1</v>
      </c>
      <c r="AC8920" s="17">
        <f>IFERROR(INDEX(Factors!$C$59:$C$70,MATCH(AB8920,Factors!$B$59:$B$70,1),1),0)</f>
        <v>0</v>
      </c>
      <c r="AD8920" s="17">
        <f t="shared" si="849"/>
        <v>0</v>
      </c>
      <c r="AE8920" s="17">
        <f>IFERROR(INDEX(Factors!$B$6:$B$15,MATCH('INPUT - Census'!E8920,Factors!$C$6:$C$15,0),1),0)</f>
        <v>0</v>
      </c>
      <c r="AF8920" s="18">
        <f>IFERROR(INDEX(Factors!$B$16:$B$39,MATCH('INPUT - Census'!C8920,Factors!$C$16:$C$35,0),1),0)</f>
        <v>0</v>
      </c>
      <c r="AG8920" s="19">
        <f>IFERROR(INDEX(Factors!$B$40:$B$44,MATCH('INPUT - Census'!F8920,Factors!$C$40:$C$44,0),1),0)</f>
        <v>0</v>
      </c>
      <c r="AH8920" s="21" t="str">
        <f t="shared" si="850"/>
        <v/>
      </c>
      <c r="AI8920" s="1" t="str">
        <f>IFERROR(VLOOKUP(H8920,Factors!$C$45:$D$48,2,0),"")</f>
        <v/>
      </c>
      <c r="AJ8920" t="b">
        <f t="shared" si="853"/>
        <v>0</v>
      </c>
    </row>
    <row r="8921" spans="2:36" ht="15" customHeight="1" x14ac:dyDescent="0.3">
      <c r="B8921" s="70"/>
      <c r="C8921" s="58"/>
      <c r="D8921" s="63"/>
      <c r="E8921" s="58"/>
      <c r="F8921" s="58"/>
      <c r="G8921" s="44"/>
      <c r="H8921" s="45"/>
      <c r="I8921" s="45"/>
      <c r="J8921" s="40" t="str">
        <f t="shared" si="848"/>
        <v/>
      </c>
      <c r="K8921" s="39" t="str">
        <f t="shared" si="852"/>
        <v/>
      </c>
      <c r="AB8921" s="17" t="str">
        <f t="shared" si="851"/>
        <v>-1</v>
      </c>
      <c r="AC8921" s="17">
        <f>IFERROR(INDEX(Factors!$C$59:$C$70,MATCH(AB8921,Factors!$B$59:$B$70,1),1),0)</f>
        <v>0</v>
      </c>
      <c r="AD8921" s="17">
        <f t="shared" si="849"/>
        <v>0</v>
      </c>
      <c r="AE8921" s="17">
        <f>IFERROR(INDEX(Factors!$B$6:$B$15,MATCH('INPUT - Census'!E8921,Factors!$C$6:$C$15,0),1),0)</f>
        <v>0</v>
      </c>
      <c r="AF8921" s="18">
        <f>IFERROR(INDEX(Factors!$B$16:$B$39,MATCH('INPUT - Census'!C8921,Factors!$C$16:$C$35,0),1),0)</f>
        <v>0</v>
      </c>
      <c r="AG8921" s="19">
        <f>IFERROR(INDEX(Factors!$B$40:$B$44,MATCH('INPUT - Census'!F8921,Factors!$C$40:$C$44,0),1),0)</f>
        <v>0</v>
      </c>
      <c r="AH8921" s="21" t="str">
        <f t="shared" si="850"/>
        <v/>
      </c>
      <c r="AI8921" s="1" t="str">
        <f>IFERROR(VLOOKUP(H8921,Factors!$C$45:$D$48,2,0),"")</f>
        <v/>
      </c>
      <c r="AJ8921" t="b">
        <f t="shared" si="853"/>
        <v>0</v>
      </c>
    </row>
    <row r="8922" spans="2:36" ht="15" customHeight="1" x14ac:dyDescent="0.3">
      <c r="B8922" s="70"/>
      <c r="C8922" s="58"/>
      <c r="D8922" s="63"/>
      <c r="E8922" s="58"/>
      <c r="F8922" s="58"/>
      <c r="G8922" s="44"/>
      <c r="H8922" s="45"/>
      <c r="I8922" s="45"/>
      <c r="J8922" s="40" t="str">
        <f t="shared" si="848"/>
        <v/>
      </c>
      <c r="K8922" s="39" t="str">
        <f t="shared" si="852"/>
        <v/>
      </c>
      <c r="AB8922" s="17" t="str">
        <f t="shared" si="851"/>
        <v>-1</v>
      </c>
      <c r="AC8922" s="17">
        <f>IFERROR(INDEX(Factors!$C$59:$C$70,MATCH(AB8922,Factors!$B$59:$B$70,1),1),0)</f>
        <v>0</v>
      </c>
      <c r="AD8922" s="17">
        <f t="shared" si="849"/>
        <v>0</v>
      </c>
      <c r="AE8922" s="17">
        <f>IFERROR(INDEX(Factors!$B$6:$B$15,MATCH('INPUT - Census'!E8922,Factors!$C$6:$C$15,0),1),0)</f>
        <v>0</v>
      </c>
      <c r="AF8922" s="18">
        <f>IFERROR(INDEX(Factors!$B$16:$B$39,MATCH('INPUT - Census'!C8922,Factors!$C$16:$C$35,0),1),0)</f>
        <v>0</v>
      </c>
      <c r="AG8922" s="19">
        <f>IFERROR(INDEX(Factors!$B$40:$B$44,MATCH('INPUT - Census'!F8922,Factors!$C$40:$C$44,0),1),0)</f>
        <v>0</v>
      </c>
      <c r="AH8922" s="21" t="str">
        <f t="shared" si="850"/>
        <v/>
      </c>
      <c r="AI8922" s="1" t="str">
        <f>IFERROR(VLOOKUP(H8922,Factors!$C$45:$D$48,2,0),"")</f>
        <v/>
      </c>
      <c r="AJ8922" t="b">
        <f t="shared" si="853"/>
        <v>0</v>
      </c>
    </row>
    <row r="8923" spans="2:36" ht="15" customHeight="1" x14ac:dyDescent="0.3">
      <c r="B8923" s="70"/>
      <c r="C8923" s="58"/>
      <c r="D8923" s="63"/>
      <c r="E8923" s="58"/>
      <c r="F8923" s="58"/>
      <c r="G8923" s="44"/>
      <c r="H8923" s="45"/>
      <c r="I8923" s="45"/>
      <c r="J8923" s="40" t="str">
        <f t="shared" si="848"/>
        <v/>
      </c>
      <c r="K8923" s="39" t="str">
        <f t="shared" si="852"/>
        <v/>
      </c>
      <c r="AB8923" s="17" t="str">
        <f t="shared" si="851"/>
        <v>-1</v>
      </c>
      <c r="AC8923" s="17">
        <f>IFERROR(INDEX(Factors!$C$59:$C$70,MATCH(AB8923,Factors!$B$59:$B$70,1),1),0)</f>
        <v>0</v>
      </c>
      <c r="AD8923" s="17">
        <f t="shared" si="849"/>
        <v>0</v>
      </c>
      <c r="AE8923" s="17">
        <f>IFERROR(INDEX(Factors!$B$6:$B$15,MATCH('INPUT - Census'!E8923,Factors!$C$6:$C$15,0),1),0)</f>
        <v>0</v>
      </c>
      <c r="AF8923" s="18">
        <f>IFERROR(INDEX(Factors!$B$16:$B$39,MATCH('INPUT - Census'!C8923,Factors!$C$16:$C$35,0),1),0)</f>
        <v>0</v>
      </c>
      <c r="AG8923" s="19">
        <f>IFERROR(INDEX(Factors!$B$40:$B$44,MATCH('INPUT - Census'!F8923,Factors!$C$40:$C$44,0),1),0)</f>
        <v>0</v>
      </c>
      <c r="AH8923" s="21" t="str">
        <f t="shared" si="850"/>
        <v/>
      </c>
      <c r="AI8923" s="1" t="str">
        <f>IFERROR(VLOOKUP(H8923,Factors!$C$45:$D$48,2,0),"")</f>
        <v/>
      </c>
      <c r="AJ8923" t="b">
        <f t="shared" si="853"/>
        <v>0</v>
      </c>
    </row>
    <row r="8924" spans="2:36" ht="15" customHeight="1" x14ac:dyDescent="0.3">
      <c r="B8924" s="70"/>
      <c r="C8924" s="58"/>
      <c r="D8924" s="63"/>
      <c r="E8924" s="58"/>
      <c r="F8924" s="58"/>
      <c r="G8924" s="44"/>
      <c r="H8924" s="45"/>
      <c r="I8924" s="45"/>
      <c r="J8924" s="40" t="str">
        <f t="shared" si="848"/>
        <v/>
      </c>
      <c r="K8924" s="39" t="str">
        <f t="shared" si="852"/>
        <v/>
      </c>
      <c r="AB8924" s="17" t="str">
        <f t="shared" si="851"/>
        <v>-1</v>
      </c>
      <c r="AC8924" s="17">
        <f>IFERROR(INDEX(Factors!$C$59:$C$70,MATCH(AB8924,Factors!$B$59:$B$70,1),1),0)</f>
        <v>0</v>
      </c>
      <c r="AD8924" s="17">
        <f t="shared" si="849"/>
        <v>0</v>
      </c>
      <c r="AE8924" s="17">
        <f>IFERROR(INDEX(Factors!$B$6:$B$15,MATCH('INPUT - Census'!E8924,Factors!$C$6:$C$15,0),1),0)</f>
        <v>0</v>
      </c>
      <c r="AF8924" s="18">
        <f>IFERROR(INDEX(Factors!$B$16:$B$39,MATCH('INPUT - Census'!C8924,Factors!$C$16:$C$35,0),1),0)</f>
        <v>0</v>
      </c>
      <c r="AG8924" s="19">
        <f>IFERROR(INDEX(Factors!$B$40:$B$44,MATCH('INPUT - Census'!F8924,Factors!$C$40:$C$44,0),1),0)</f>
        <v>0</v>
      </c>
      <c r="AH8924" s="21" t="str">
        <f t="shared" si="850"/>
        <v/>
      </c>
      <c r="AI8924" s="1" t="str">
        <f>IFERROR(VLOOKUP(H8924,Factors!$C$45:$D$48,2,0),"")</f>
        <v/>
      </c>
      <c r="AJ8924" t="b">
        <f t="shared" si="853"/>
        <v>0</v>
      </c>
    </row>
    <row r="8925" spans="2:36" ht="15" customHeight="1" x14ac:dyDescent="0.3">
      <c r="B8925" s="70"/>
      <c r="C8925" s="58"/>
      <c r="D8925" s="63"/>
      <c r="E8925" s="58"/>
      <c r="F8925" s="58"/>
      <c r="G8925" s="44"/>
      <c r="H8925" s="45"/>
      <c r="I8925" s="45"/>
      <c r="J8925" s="40" t="str">
        <f t="shared" si="848"/>
        <v/>
      </c>
      <c r="K8925" s="39" t="str">
        <f t="shared" si="852"/>
        <v/>
      </c>
      <c r="AB8925" s="17" t="str">
        <f t="shared" si="851"/>
        <v>-1</v>
      </c>
      <c r="AC8925" s="17">
        <f>IFERROR(INDEX(Factors!$C$59:$C$70,MATCH(AB8925,Factors!$B$59:$B$70,1),1),0)</f>
        <v>0</v>
      </c>
      <c r="AD8925" s="17">
        <f t="shared" si="849"/>
        <v>0</v>
      </c>
      <c r="AE8925" s="17">
        <f>IFERROR(INDEX(Factors!$B$6:$B$15,MATCH('INPUT - Census'!E8925,Factors!$C$6:$C$15,0),1),0)</f>
        <v>0</v>
      </c>
      <c r="AF8925" s="18">
        <f>IFERROR(INDEX(Factors!$B$16:$B$39,MATCH('INPUT - Census'!C8925,Factors!$C$16:$C$35,0),1),0)</f>
        <v>0</v>
      </c>
      <c r="AG8925" s="19">
        <f>IFERROR(INDEX(Factors!$B$40:$B$44,MATCH('INPUT - Census'!F8925,Factors!$C$40:$C$44,0),1),0)</f>
        <v>0</v>
      </c>
      <c r="AH8925" s="21" t="str">
        <f t="shared" si="850"/>
        <v/>
      </c>
      <c r="AI8925" s="1" t="str">
        <f>IFERROR(VLOOKUP(H8925,Factors!$C$45:$D$48,2,0),"")</f>
        <v/>
      </c>
      <c r="AJ8925" t="b">
        <f t="shared" si="853"/>
        <v>0</v>
      </c>
    </row>
    <row r="8926" spans="2:36" ht="15" customHeight="1" x14ac:dyDescent="0.3">
      <c r="B8926" s="70"/>
      <c r="C8926" s="58"/>
      <c r="D8926" s="63"/>
      <c r="E8926" s="58"/>
      <c r="F8926" s="58"/>
      <c r="G8926" s="44"/>
      <c r="H8926" s="45"/>
      <c r="I8926" s="45"/>
      <c r="J8926" s="40" t="str">
        <f t="shared" si="848"/>
        <v/>
      </c>
      <c r="K8926" s="39" t="str">
        <f t="shared" si="852"/>
        <v/>
      </c>
      <c r="AB8926" s="17" t="str">
        <f t="shared" si="851"/>
        <v>-1</v>
      </c>
      <c r="AC8926" s="17">
        <f>IFERROR(INDEX(Factors!$C$59:$C$70,MATCH(AB8926,Factors!$B$59:$B$70,1),1),0)</f>
        <v>0</v>
      </c>
      <c r="AD8926" s="17">
        <f t="shared" si="849"/>
        <v>0</v>
      </c>
      <c r="AE8926" s="17">
        <f>IFERROR(INDEX(Factors!$B$6:$B$15,MATCH('INPUT - Census'!E8926,Factors!$C$6:$C$15,0),1),0)</f>
        <v>0</v>
      </c>
      <c r="AF8926" s="18">
        <f>IFERROR(INDEX(Factors!$B$16:$B$39,MATCH('INPUT - Census'!C8926,Factors!$C$16:$C$35,0),1),0)</f>
        <v>0</v>
      </c>
      <c r="AG8926" s="19">
        <f>IFERROR(INDEX(Factors!$B$40:$B$44,MATCH('INPUT - Census'!F8926,Factors!$C$40:$C$44,0),1),0)</f>
        <v>0</v>
      </c>
      <c r="AH8926" s="21" t="str">
        <f t="shared" si="850"/>
        <v/>
      </c>
      <c r="AI8926" s="1" t="str">
        <f>IFERROR(VLOOKUP(H8926,Factors!$C$45:$D$48,2,0),"")</f>
        <v/>
      </c>
      <c r="AJ8926" t="b">
        <f t="shared" si="853"/>
        <v>0</v>
      </c>
    </row>
    <row r="8927" spans="2:36" ht="15" customHeight="1" x14ac:dyDescent="0.3">
      <c r="B8927" s="70"/>
      <c r="C8927" s="58"/>
      <c r="D8927" s="63"/>
      <c r="E8927" s="58"/>
      <c r="F8927" s="58"/>
      <c r="G8927" s="44"/>
      <c r="H8927" s="45"/>
      <c r="I8927" s="45"/>
      <c r="J8927" s="40" t="str">
        <f t="shared" ref="J8927:J8990" si="854">IF( ISNUMBER(B8927), ROUND(($AL$3-B8927)/365,0), "" )</f>
        <v/>
      </c>
      <c r="K8927" s="39" t="str">
        <f t="shared" si="852"/>
        <v/>
      </c>
      <c r="AB8927" s="17" t="str">
        <f t="shared" si="851"/>
        <v>-1</v>
      </c>
      <c r="AC8927" s="17">
        <f>IFERROR(INDEX(Factors!$C$59:$C$70,MATCH(AB8927,Factors!$B$59:$B$70,1),1),0)</f>
        <v>0</v>
      </c>
      <c r="AD8927" s="17">
        <f t="shared" ref="AD8927:AD8990" si="855">IF(COUNTIF($P$2:$P$16,D8927),MATCH(D8927,$P$2:$P$16,0),0)</f>
        <v>0</v>
      </c>
      <c r="AE8927" s="17">
        <f>IFERROR(INDEX(Factors!$B$6:$B$15,MATCH('INPUT - Census'!E8927,Factors!$C$6:$C$15,0),1),0)</f>
        <v>0</v>
      </c>
      <c r="AF8927" s="18">
        <f>IFERROR(INDEX(Factors!$B$16:$B$39,MATCH('INPUT - Census'!C8927,Factors!$C$16:$C$35,0),1),0)</f>
        <v>0</v>
      </c>
      <c r="AG8927" s="19">
        <f>IFERROR(INDEX(Factors!$B$40:$B$44,MATCH('INPUT - Census'!F8927,Factors!$C$40:$C$44,0),1),0)</f>
        <v>0</v>
      </c>
      <c r="AH8927" s="21" t="str">
        <f t="shared" ref="AH8927:AH8990" si="856">IF(G8927="","",G8927)</f>
        <v/>
      </c>
      <c r="AI8927" s="1" t="str">
        <f>IFERROR(VLOOKUP(H8927,Factors!$C$45:$D$48,2,0),"")</f>
        <v/>
      </c>
      <c r="AJ8927" t="b">
        <f t="shared" si="853"/>
        <v>0</v>
      </c>
    </row>
    <row r="8928" spans="2:36" ht="15" customHeight="1" x14ac:dyDescent="0.3">
      <c r="B8928" s="70"/>
      <c r="C8928" s="58"/>
      <c r="D8928" s="63"/>
      <c r="E8928" s="58"/>
      <c r="F8928" s="58"/>
      <c r="G8928" s="44"/>
      <c r="H8928" s="45"/>
      <c r="I8928" s="45"/>
      <c r="J8928" s="40" t="str">
        <f t="shared" si="854"/>
        <v/>
      </c>
      <c r="K8928" s="39" t="str">
        <f t="shared" si="852"/>
        <v/>
      </c>
      <c r="AB8928" s="17" t="str">
        <f t="shared" si="851"/>
        <v>-1</v>
      </c>
      <c r="AC8928" s="17">
        <f>IFERROR(INDEX(Factors!$C$59:$C$70,MATCH(AB8928,Factors!$B$59:$B$70,1),1),0)</f>
        <v>0</v>
      </c>
      <c r="AD8928" s="17">
        <f t="shared" si="855"/>
        <v>0</v>
      </c>
      <c r="AE8928" s="17">
        <f>IFERROR(INDEX(Factors!$B$6:$B$15,MATCH('INPUT - Census'!E8928,Factors!$C$6:$C$15,0),1),0)</f>
        <v>0</v>
      </c>
      <c r="AF8928" s="18">
        <f>IFERROR(INDEX(Factors!$B$16:$B$39,MATCH('INPUT - Census'!C8928,Factors!$C$16:$C$35,0),1),0)</f>
        <v>0</v>
      </c>
      <c r="AG8928" s="19">
        <f>IFERROR(INDEX(Factors!$B$40:$B$44,MATCH('INPUT - Census'!F8928,Factors!$C$40:$C$44,0),1),0)</f>
        <v>0</v>
      </c>
      <c r="AH8928" s="21" t="str">
        <f t="shared" si="856"/>
        <v/>
      </c>
      <c r="AI8928" s="1" t="str">
        <f>IFERROR(VLOOKUP(H8928,Factors!$C$45:$D$48,2,0),"")</f>
        <v/>
      </c>
      <c r="AJ8928" t="b">
        <f t="shared" si="853"/>
        <v>0</v>
      </c>
    </row>
    <row r="8929" spans="2:36" ht="15" customHeight="1" x14ac:dyDescent="0.3">
      <c r="B8929" s="70"/>
      <c r="C8929" s="58"/>
      <c r="D8929" s="63"/>
      <c r="E8929" s="58"/>
      <c r="F8929" s="58"/>
      <c r="G8929" s="44"/>
      <c r="H8929" s="45"/>
      <c r="I8929" s="45"/>
      <c r="J8929" s="40" t="str">
        <f t="shared" si="854"/>
        <v/>
      </c>
      <c r="K8929" s="39" t="str">
        <f t="shared" si="852"/>
        <v/>
      </c>
      <c r="AB8929" s="17" t="str">
        <f t="shared" si="851"/>
        <v>-1</v>
      </c>
      <c r="AC8929" s="17">
        <f>IFERROR(INDEX(Factors!$C$59:$C$70,MATCH(AB8929,Factors!$B$59:$B$70,1),1),0)</f>
        <v>0</v>
      </c>
      <c r="AD8929" s="17">
        <f t="shared" si="855"/>
        <v>0</v>
      </c>
      <c r="AE8929" s="17">
        <f>IFERROR(INDEX(Factors!$B$6:$B$15,MATCH('INPUT - Census'!E8929,Factors!$C$6:$C$15,0),1),0)</f>
        <v>0</v>
      </c>
      <c r="AF8929" s="18">
        <f>IFERROR(INDEX(Factors!$B$16:$B$39,MATCH('INPUT - Census'!C8929,Factors!$C$16:$C$35,0),1),0)</f>
        <v>0</v>
      </c>
      <c r="AG8929" s="19">
        <f>IFERROR(INDEX(Factors!$B$40:$B$44,MATCH('INPUT - Census'!F8929,Factors!$C$40:$C$44,0),1),0)</f>
        <v>0</v>
      </c>
      <c r="AH8929" s="21" t="str">
        <f t="shared" si="856"/>
        <v/>
      </c>
      <c r="AI8929" s="1" t="str">
        <f>IFERROR(VLOOKUP(H8929,Factors!$C$45:$D$48,2,0),"")</f>
        <v/>
      </c>
      <c r="AJ8929" t="b">
        <f t="shared" si="853"/>
        <v>0</v>
      </c>
    </row>
    <row r="8930" spans="2:36" ht="15" customHeight="1" x14ac:dyDescent="0.3">
      <c r="B8930" s="70"/>
      <c r="C8930" s="58"/>
      <c r="D8930" s="63"/>
      <c r="E8930" s="58"/>
      <c r="F8930" s="58"/>
      <c r="G8930" s="44"/>
      <c r="H8930" s="45"/>
      <c r="I8930" s="45"/>
      <c r="J8930" s="40" t="str">
        <f t="shared" si="854"/>
        <v/>
      </c>
      <c r="K8930" s="39" t="str">
        <f t="shared" si="852"/>
        <v/>
      </c>
      <c r="AB8930" s="17" t="str">
        <f t="shared" si="851"/>
        <v>-1</v>
      </c>
      <c r="AC8930" s="17">
        <f>IFERROR(INDEX(Factors!$C$59:$C$70,MATCH(AB8930,Factors!$B$59:$B$70,1),1),0)</f>
        <v>0</v>
      </c>
      <c r="AD8930" s="17">
        <f t="shared" si="855"/>
        <v>0</v>
      </c>
      <c r="AE8930" s="17">
        <f>IFERROR(INDEX(Factors!$B$6:$B$15,MATCH('INPUT - Census'!E8930,Factors!$C$6:$C$15,0),1),0)</f>
        <v>0</v>
      </c>
      <c r="AF8930" s="18">
        <f>IFERROR(INDEX(Factors!$B$16:$B$39,MATCH('INPUT - Census'!C8930,Factors!$C$16:$C$35,0),1),0)</f>
        <v>0</v>
      </c>
      <c r="AG8930" s="19">
        <f>IFERROR(INDEX(Factors!$B$40:$B$44,MATCH('INPUT - Census'!F8930,Factors!$C$40:$C$44,0),1),0)</f>
        <v>0</v>
      </c>
      <c r="AH8930" s="21" t="str">
        <f t="shared" si="856"/>
        <v/>
      </c>
      <c r="AI8930" s="1" t="str">
        <f>IFERROR(VLOOKUP(H8930,Factors!$C$45:$D$48,2,0),"")</f>
        <v/>
      </c>
      <c r="AJ8930" t="b">
        <f t="shared" si="853"/>
        <v>0</v>
      </c>
    </row>
    <row r="8931" spans="2:36" ht="15" customHeight="1" x14ac:dyDescent="0.3">
      <c r="B8931" s="70"/>
      <c r="C8931" s="58"/>
      <c r="D8931" s="63"/>
      <c r="E8931" s="58"/>
      <c r="F8931" s="58"/>
      <c r="G8931" s="44"/>
      <c r="H8931" s="45"/>
      <c r="I8931" s="45"/>
      <c r="J8931" s="40" t="str">
        <f t="shared" si="854"/>
        <v/>
      </c>
      <c r="K8931" s="39" t="str">
        <f t="shared" si="852"/>
        <v/>
      </c>
      <c r="AB8931" s="17" t="str">
        <f t="shared" si="851"/>
        <v>-1</v>
      </c>
      <c r="AC8931" s="17">
        <f>IFERROR(INDEX(Factors!$C$59:$C$70,MATCH(AB8931,Factors!$B$59:$B$70,1),1),0)</f>
        <v>0</v>
      </c>
      <c r="AD8931" s="17">
        <f t="shared" si="855"/>
        <v>0</v>
      </c>
      <c r="AE8931" s="17">
        <f>IFERROR(INDEX(Factors!$B$6:$B$15,MATCH('INPUT - Census'!E8931,Factors!$C$6:$C$15,0),1),0)</f>
        <v>0</v>
      </c>
      <c r="AF8931" s="18">
        <f>IFERROR(INDEX(Factors!$B$16:$B$39,MATCH('INPUT - Census'!C8931,Factors!$C$16:$C$35,0),1),0)</f>
        <v>0</v>
      </c>
      <c r="AG8931" s="19">
        <f>IFERROR(INDEX(Factors!$B$40:$B$44,MATCH('INPUT - Census'!F8931,Factors!$C$40:$C$44,0),1),0)</f>
        <v>0</v>
      </c>
      <c r="AH8931" s="21" t="str">
        <f t="shared" si="856"/>
        <v/>
      </c>
      <c r="AI8931" s="1" t="str">
        <f>IFERROR(VLOOKUP(H8931,Factors!$C$45:$D$48,2,0),"")</f>
        <v/>
      </c>
      <c r="AJ8931" t="b">
        <f t="shared" si="853"/>
        <v>0</v>
      </c>
    </row>
    <row r="8932" spans="2:36" ht="15" customHeight="1" x14ac:dyDescent="0.3">
      <c r="B8932" s="70"/>
      <c r="C8932" s="58"/>
      <c r="D8932" s="63"/>
      <c r="E8932" s="58"/>
      <c r="F8932" s="58"/>
      <c r="G8932" s="44"/>
      <c r="H8932" s="45"/>
      <c r="I8932" s="45"/>
      <c r="J8932" s="40" t="str">
        <f t="shared" si="854"/>
        <v/>
      </c>
      <c r="K8932" s="39" t="str">
        <f t="shared" si="852"/>
        <v/>
      </c>
      <c r="AB8932" s="17" t="str">
        <f t="shared" si="851"/>
        <v>-1</v>
      </c>
      <c r="AC8932" s="17">
        <f>IFERROR(INDEX(Factors!$C$59:$C$70,MATCH(AB8932,Factors!$B$59:$B$70,1),1),0)</f>
        <v>0</v>
      </c>
      <c r="AD8932" s="17">
        <f t="shared" si="855"/>
        <v>0</v>
      </c>
      <c r="AE8932" s="17">
        <f>IFERROR(INDEX(Factors!$B$6:$B$15,MATCH('INPUT - Census'!E8932,Factors!$C$6:$C$15,0),1),0)</f>
        <v>0</v>
      </c>
      <c r="AF8932" s="18">
        <f>IFERROR(INDEX(Factors!$B$16:$B$39,MATCH('INPUT - Census'!C8932,Factors!$C$16:$C$35,0),1),0)</f>
        <v>0</v>
      </c>
      <c r="AG8932" s="19">
        <f>IFERROR(INDEX(Factors!$B$40:$B$44,MATCH('INPUT - Census'!F8932,Factors!$C$40:$C$44,0),1),0)</f>
        <v>0</v>
      </c>
      <c r="AH8932" s="21" t="str">
        <f t="shared" si="856"/>
        <v/>
      </c>
      <c r="AI8932" s="1" t="str">
        <f>IFERROR(VLOOKUP(H8932,Factors!$C$45:$D$48,2,0),"")</f>
        <v/>
      </c>
      <c r="AJ8932" t="b">
        <f t="shared" si="853"/>
        <v>0</v>
      </c>
    </row>
    <row r="8933" spans="2:36" ht="15" customHeight="1" x14ac:dyDescent="0.3">
      <c r="B8933" s="70"/>
      <c r="C8933" s="58"/>
      <c r="D8933" s="63"/>
      <c r="E8933" s="58"/>
      <c r="F8933" s="58"/>
      <c r="G8933" s="44"/>
      <c r="H8933" s="45"/>
      <c r="I8933" s="45"/>
      <c r="J8933" s="40" t="str">
        <f t="shared" si="854"/>
        <v/>
      </c>
      <c r="K8933" s="39" t="str">
        <f t="shared" si="852"/>
        <v/>
      </c>
      <c r="AB8933" s="17" t="str">
        <f t="shared" si="851"/>
        <v>-1</v>
      </c>
      <c r="AC8933" s="17">
        <f>IFERROR(INDEX(Factors!$C$59:$C$70,MATCH(AB8933,Factors!$B$59:$B$70,1),1),0)</f>
        <v>0</v>
      </c>
      <c r="AD8933" s="17">
        <f t="shared" si="855"/>
        <v>0</v>
      </c>
      <c r="AE8933" s="17">
        <f>IFERROR(INDEX(Factors!$B$6:$B$15,MATCH('INPUT - Census'!E8933,Factors!$C$6:$C$15,0),1),0)</f>
        <v>0</v>
      </c>
      <c r="AF8933" s="18">
        <f>IFERROR(INDEX(Factors!$B$16:$B$39,MATCH('INPUT - Census'!C8933,Factors!$C$16:$C$35,0),1),0)</f>
        <v>0</v>
      </c>
      <c r="AG8933" s="19">
        <f>IFERROR(INDEX(Factors!$B$40:$B$44,MATCH('INPUT - Census'!F8933,Factors!$C$40:$C$44,0),1),0)</f>
        <v>0</v>
      </c>
      <c r="AH8933" s="21" t="str">
        <f t="shared" si="856"/>
        <v/>
      </c>
      <c r="AI8933" s="1" t="str">
        <f>IFERROR(VLOOKUP(H8933,Factors!$C$45:$D$48,2,0),"")</f>
        <v/>
      </c>
      <c r="AJ8933" t="b">
        <f t="shared" si="853"/>
        <v>0</v>
      </c>
    </row>
    <row r="8934" spans="2:36" ht="15" customHeight="1" x14ac:dyDescent="0.3">
      <c r="B8934" s="70"/>
      <c r="C8934" s="58"/>
      <c r="D8934" s="63"/>
      <c r="E8934" s="58"/>
      <c r="F8934" s="58"/>
      <c r="G8934" s="44"/>
      <c r="H8934" s="45"/>
      <c r="I8934" s="45"/>
      <c r="J8934" s="40" t="str">
        <f t="shared" si="854"/>
        <v/>
      </c>
      <c r="K8934" s="39" t="str">
        <f t="shared" si="852"/>
        <v/>
      </c>
      <c r="AB8934" s="17" t="str">
        <f t="shared" si="851"/>
        <v>-1</v>
      </c>
      <c r="AC8934" s="17">
        <f>IFERROR(INDEX(Factors!$C$59:$C$70,MATCH(AB8934,Factors!$B$59:$B$70,1),1),0)</f>
        <v>0</v>
      </c>
      <c r="AD8934" s="17">
        <f t="shared" si="855"/>
        <v>0</v>
      </c>
      <c r="AE8934" s="17">
        <f>IFERROR(INDEX(Factors!$B$6:$B$15,MATCH('INPUT - Census'!E8934,Factors!$C$6:$C$15,0),1),0)</f>
        <v>0</v>
      </c>
      <c r="AF8934" s="18">
        <f>IFERROR(INDEX(Factors!$B$16:$B$39,MATCH('INPUT - Census'!C8934,Factors!$C$16:$C$35,0),1),0)</f>
        <v>0</v>
      </c>
      <c r="AG8934" s="19">
        <f>IFERROR(INDEX(Factors!$B$40:$B$44,MATCH('INPUT - Census'!F8934,Factors!$C$40:$C$44,0),1),0)</f>
        <v>0</v>
      </c>
      <c r="AH8934" s="21" t="str">
        <f t="shared" si="856"/>
        <v/>
      </c>
      <c r="AI8934" s="1" t="str">
        <f>IFERROR(VLOOKUP(H8934,Factors!$C$45:$D$48,2,0),"")</f>
        <v/>
      </c>
      <c r="AJ8934" t="b">
        <f t="shared" si="853"/>
        <v>0</v>
      </c>
    </row>
    <row r="8935" spans="2:36" ht="15" customHeight="1" x14ac:dyDescent="0.3">
      <c r="B8935" s="70"/>
      <c r="C8935" s="58"/>
      <c r="D8935" s="63"/>
      <c r="E8935" s="58"/>
      <c r="F8935" s="58"/>
      <c r="G8935" s="44"/>
      <c r="H8935" s="45"/>
      <c r="I8935" s="45"/>
      <c r="J8935" s="40" t="str">
        <f t="shared" si="854"/>
        <v/>
      </c>
      <c r="K8935" s="39" t="str">
        <f t="shared" si="852"/>
        <v/>
      </c>
      <c r="AB8935" s="17" t="str">
        <f t="shared" si="851"/>
        <v>-1</v>
      </c>
      <c r="AC8935" s="17">
        <f>IFERROR(INDEX(Factors!$C$59:$C$70,MATCH(AB8935,Factors!$B$59:$B$70,1),1),0)</f>
        <v>0</v>
      </c>
      <c r="AD8935" s="17">
        <f t="shared" si="855"/>
        <v>0</v>
      </c>
      <c r="AE8935" s="17">
        <f>IFERROR(INDEX(Factors!$B$6:$B$15,MATCH('INPUT - Census'!E8935,Factors!$C$6:$C$15,0),1),0)</f>
        <v>0</v>
      </c>
      <c r="AF8935" s="18">
        <f>IFERROR(INDEX(Factors!$B$16:$B$39,MATCH('INPUT - Census'!C8935,Factors!$C$16:$C$35,0),1),0)</f>
        <v>0</v>
      </c>
      <c r="AG8935" s="19">
        <f>IFERROR(INDEX(Factors!$B$40:$B$44,MATCH('INPUT - Census'!F8935,Factors!$C$40:$C$44,0),1),0)</f>
        <v>0</v>
      </c>
      <c r="AH8935" s="21" t="str">
        <f t="shared" si="856"/>
        <v/>
      </c>
      <c r="AI8935" s="1" t="str">
        <f>IFERROR(VLOOKUP(H8935,Factors!$C$45:$D$48,2,0),"")</f>
        <v/>
      </c>
      <c r="AJ8935" t="b">
        <f t="shared" si="853"/>
        <v>0</v>
      </c>
    </row>
    <row r="8936" spans="2:36" ht="15" customHeight="1" x14ac:dyDescent="0.3">
      <c r="B8936" s="70"/>
      <c r="C8936" s="58"/>
      <c r="D8936" s="63"/>
      <c r="E8936" s="58"/>
      <c r="F8936" s="58"/>
      <c r="G8936" s="44"/>
      <c r="H8936" s="45"/>
      <c r="I8936" s="45"/>
      <c r="J8936" s="40" t="str">
        <f t="shared" si="854"/>
        <v/>
      </c>
      <c r="K8936" s="39" t="str">
        <f t="shared" si="852"/>
        <v/>
      </c>
      <c r="AB8936" s="17" t="str">
        <f t="shared" si="851"/>
        <v>-1</v>
      </c>
      <c r="AC8936" s="17">
        <f>IFERROR(INDEX(Factors!$C$59:$C$70,MATCH(AB8936,Factors!$B$59:$B$70,1),1),0)</f>
        <v>0</v>
      </c>
      <c r="AD8936" s="17">
        <f t="shared" si="855"/>
        <v>0</v>
      </c>
      <c r="AE8936" s="17">
        <f>IFERROR(INDEX(Factors!$B$6:$B$15,MATCH('INPUT - Census'!E8936,Factors!$C$6:$C$15,0),1),0)</f>
        <v>0</v>
      </c>
      <c r="AF8936" s="18">
        <f>IFERROR(INDEX(Factors!$B$16:$B$39,MATCH('INPUT - Census'!C8936,Factors!$C$16:$C$35,0),1),0)</f>
        <v>0</v>
      </c>
      <c r="AG8936" s="19">
        <f>IFERROR(INDEX(Factors!$B$40:$B$44,MATCH('INPUT - Census'!F8936,Factors!$C$40:$C$44,0),1),0)</f>
        <v>0</v>
      </c>
      <c r="AH8936" s="21" t="str">
        <f t="shared" si="856"/>
        <v/>
      </c>
      <c r="AI8936" s="1" t="str">
        <f>IFERROR(VLOOKUP(H8936,Factors!$C$45:$D$48,2,0),"")</f>
        <v/>
      </c>
      <c r="AJ8936" t="b">
        <f t="shared" si="853"/>
        <v>0</v>
      </c>
    </row>
    <row r="8937" spans="2:36" ht="15" customHeight="1" x14ac:dyDescent="0.3">
      <c r="B8937" s="70"/>
      <c r="C8937" s="58"/>
      <c r="D8937" s="63"/>
      <c r="E8937" s="58"/>
      <c r="F8937" s="58"/>
      <c r="G8937" s="44"/>
      <c r="H8937" s="45"/>
      <c r="I8937" s="45"/>
      <c r="J8937" s="40" t="str">
        <f t="shared" si="854"/>
        <v/>
      </c>
      <c r="K8937" s="39" t="str">
        <f t="shared" si="852"/>
        <v/>
      </c>
      <c r="AB8937" s="17" t="str">
        <f t="shared" si="851"/>
        <v>-1</v>
      </c>
      <c r="AC8937" s="17">
        <f>IFERROR(INDEX(Factors!$C$59:$C$70,MATCH(AB8937,Factors!$B$59:$B$70,1),1),0)</f>
        <v>0</v>
      </c>
      <c r="AD8937" s="17">
        <f t="shared" si="855"/>
        <v>0</v>
      </c>
      <c r="AE8937" s="17">
        <f>IFERROR(INDEX(Factors!$B$6:$B$15,MATCH('INPUT - Census'!E8937,Factors!$C$6:$C$15,0),1),0)</f>
        <v>0</v>
      </c>
      <c r="AF8937" s="18">
        <f>IFERROR(INDEX(Factors!$B$16:$B$39,MATCH('INPUT - Census'!C8937,Factors!$C$16:$C$35,0),1),0)</f>
        <v>0</v>
      </c>
      <c r="AG8937" s="19">
        <f>IFERROR(INDEX(Factors!$B$40:$B$44,MATCH('INPUT - Census'!F8937,Factors!$C$40:$C$44,0),1),0)</f>
        <v>0</v>
      </c>
      <c r="AH8937" s="21" t="str">
        <f t="shared" si="856"/>
        <v/>
      </c>
      <c r="AI8937" s="1" t="str">
        <f>IFERROR(VLOOKUP(H8937,Factors!$C$45:$D$48,2,0),"")</f>
        <v/>
      </c>
      <c r="AJ8937" t="b">
        <f t="shared" si="853"/>
        <v>0</v>
      </c>
    </row>
    <row r="8938" spans="2:36" ht="15" customHeight="1" x14ac:dyDescent="0.3">
      <c r="B8938" s="70"/>
      <c r="C8938" s="58"/>
      <c r="D8938" s="63"/>
      <c r="E8938" s="58"/>
      <c r="F8938" s="58"/>
      <c r="G8938" s="44"/>
      <c r="H8938" s="45"/>
      <c r="I8938" s="45"/>
      <c r="J8938" s="40" t="str">
        <f t="shared" si="854"/>
        <v/>
      </c>
      <c r="K8938" s="39" t="str">
        <f t="shared" si="852"/>
        <v/>
      </c>
      <c r="AB8938" s="17" t="str">
        <f t="shared" si="851"/>
        <v>-1</v>
      </c>
      <c r="AC8938" s="17">
        <f>IFERROR(INDEX(Factors!$C$59:$C$70,MATCH(AB8938,Factors!$B$59:$B$70,1),1),0)</f>
        <v>0</v>
      </c>
      <c r="AD8938" s="17">
        <f t="shared" si="855"/>
        <v>0</v>
      </c>
      <c r="AE8938" s="17">
        <f>IFERROR(INDEX(Factors!$B$6:$B$15,MATCH('INPUT - Census'!E8938,Factors!$C$6:$C$15,0),1),0)</f>
        <v>0</v>
      </c>
      <c r="AF8938" s="18">
        <f>IFERROR(INDEX(Factors!$B$16:$B$39,MATCH('INPUT - Census'!C8938,Factors!$C$16:$C$35,0),1),0)</f>
        <v>0</v>
      </c>
      <c r="AG8938" s="19">
        <f>IFERROR(INDEX(Factors!$B$40:$B$44,MATCH('INPUT - Census'!F8938,Factors!$C$40:$C$44,0),1),0)</f>
        <v>0</v>
      </c>
      <c r="AH8938" s="21" t="str">
        <f t="shared" si="856"/>
        <v/>
      </c>
      <c r="AI8938" s="1" t="str">
        <f>IFERROR(VLOOKUP(H8938,Factors!$C$45:$D$48,2,0),"")</f>
        <v/>
      </c>
      <c r="AJ8938" t="b">
        <f t="shared" si="853"/>
        <v>0</v>
      </c>
    </row>
    <row r="8939" spans="2:36" ht="15" customHeight="1" x14ac:dyDescent="0.3">
      <c r="B8939" s="70"/>
      <c r="C8939" s="58"/>
      <c r="D8939" s="63"/>
      <c r="E8939" s="58"/>
      <c r="F8939" s="58"/>
      <c r="G8939" s="44"/>
      <c r="H8939" s="45"/>
      <c r="I8939" s="45"/>
      <c r="J8939" s="40" t="str">
        <f t="shared" si="854"/>
        <v/>
      </c>
      <c r="K8939" s="39" t="str">
        <f t="shared" si="852"/>
        <v/>
      </c>
      <c r="AB8939" s="17" t="str">
        <f t="shared" si="851"/>
        <v>-1</v>
      </c>
      <c r="AC8939" s="17">
        <f>IFERROR(INDEX(Factors!$C$59:$C$70,MATCH(AB8939,Factors!$B$59:$B$70,1),1),0)</f>
        <v>0</v>
      </c>
      <c r="AD8939" s="17">
        <f t="shared" si="855"/>
        <v>0</v>
      </c>
      <c r="AE8939" s="17">
        <f>IFERROR(INDEX(Factors!$B$6:$B$15,MATCH('INPUT - Census'!E8939,Factors!$C$6:$C$15,0),1),0)</f>
        <v>0</v>
      </c>
      <c r="AF8939" s="18">
        <f>IFERROR(INDEX(Factors!$B$16:$B$39,MATCH('INPUT - Census'!C8939,Factors!$C$16:$C$35,0),1),0)</f>
        <v>0</v>
      </c>
      <c r="AG8939" s="19">
        <f>IFERROR(INDEX(Factors!$B$40:$B$44,MATCH('INPUT - Census'!F8939,Factors!$C$40:$C$44,0),1),0)</f>
        <v>0</v>
      </c>
      <c r="AH8939" s="21" t="str">
        <f t="shared" si="856"/>
        <v/>
      </c>
      <c r="AI8939" s="1" t="str">
        <f>IFERROR(VLOOKUP(H8939,Factors!$C$45:$D$48,2,0),"")</f>
        <v/>
      </c>
      <c r="AJ8939" t="b">
        <f t="shared" si="853"/>
        <v>0</v>
      </c>
    </row>
    <row r="8940" spans="2:36" ht="15" customHeight="1" x14ac:dyDescent="0.3">
      <c r="B8940" s="70"/>
      <c r="C8940" s="58"/>
      <c r="D8940" s="63"/>
      <c r="E8940" s="58"/>
      <c r="F8940" s="58"/>
      <c r="G8940" s="44"/>
      <c r="H8940" s="45"/>
      <c r="I8940" s="45"/>
      <c r="J8940" s="40" t="str">
        <f t="shared" si="854"/>
        <v/>
      </c>
      <c r="K8940" s="39" t="str">
        <f t="shared" si="852"/>
        <v/>
      </c>
      <c r="AB8940" s="17" t="str">
        <f t="shared" si="851"/>
        <v>-1</v>
      </c>
      <c r="AC8940" s="17">
        <f>IFERROR(INDEX(Factors!$C$59:$C$70,MATCH(AB8940,Factors!$B$59:$B$70,1),1),0)</f>
        <v>0</v>
      </c>
      <c r="AD8940" s="17">
        <f t="shared" si="855"/>
        <v>0</v>
      </c>
      <c r="AE8940" s="17">
        <f>IFERROR(INDEX(Factors!$B$6:$B$15,MATCH('INPUT - Census'!E8940,Factors!$C$6:$C$15,0),1),0)</f>
        <v>0</v>
      </c>
      <c r="AF8940" s="18">
        <f>IFERROR(INDEX(Factors!$B$16:$B$39,MATCH('INPUT - Census'!C8940,Factors!$C$16:$C$35,0),1),0)</f>
        <v>0</v>
      </c>
      <c r="AG8940" s="19">
        <f>IFERROR(INDEX(Factors!$B$40:$B$44,MATCH('INPUT - Census'!F8940,Factors!$C$40:$C$44,0),1),0)</f>
        <v>0</v>
      </c>
      <c r="AH8940" s="21" t="str">
        <f t="shared" si="856"/>
        <v/>
      </c>
      <c r="AI8940" s="1" t="str">
        <f>IFERROR(VLOOKUP(H8940,Factors!$C$45:$D$48,2,0),"")</f>
        <v/>
      </c>
      <c r="AJ8940" t="b">
        <f t="shared" si="853"/>
        <v>0</v>
      </c>
    </row>
    <row r="8941" spans="2:36" ht="15" customHeight="1" x14ac:dyDescent="0.3">
      <c r="B8941" s="70"/>
      <c r="C8941" s="58"/>
      <c r="D8941" s="63"/>
      <c r="E8941" s="58"/>
      <c r="F8941" s="58"/>
      <c r="G8941" s="44"/>
      <c r="H8941" s="45"/>
      <c r="I8941" s="45"/>
      <c r="J8941" s="40" t="str">
        <f t="shared" si="854"/>
        <v/>
      </c>
      <c r="K8941" s="39" t="str">
        <f t="shared" si="852"/>
        <v/>
      </c>
      <c r="AB8941" s="17" t="str">
        <f t="shared" si="851"/>
        <v>-1</v>
      </c>
      <c r="AC8941" s="17">
        <f>IFERROR(INDEX(Factors!$C$59:$C$70,MATCH(AB8941,Factors!$B$59:$B$70,1),1),0)</f>
        <v>0</v>
      </c>
      <c r="AD8941" s="17">
        <f t="shared" si="855"/>
        <v>0</v>
      </c>
      <c r="AE8941" s="17">
        <f>IFERROR(INDEX(Factors!$B$6:$B$15,MATCH('INPUT - Census'!E8941,Factors!$C$6:$C$15,0),1),0)</f>
        <v>0</v>
      </c>
      <c r="AF8941" s="18">
        <f>IFERROR(INDEX(Factors!$B$16:$B$39,MATCH('INPUT - Census'!C8941,Factors!$C$16:$C$35,0),1),0)</f>
        <v>0</v>
      </c>
      <c r="AG8941" s="19">
        <f>IFERROR(INDEX(Factors!$B$40:$B$44,MATCH('INPUT - Census'!F8941,Factors!$C$40:$C$44,0),1),0)</f>
        <v>0</v>
      </c>
      <c r="AH8941" s="21" t="str">
        <f t="shared" si="856"/>
        <v/>
      </c>
      <c r="AI8941" s="1" t="str">
        <f>IFERROR(VLOOKUP(H8941,Factors!$C$45:$D$48,2,0),"")</f>
        <v/>
      </c>
      <c r="AJ8941" t="b">
        <f t="shared" si="853"/>
        <v>0</v>
      </c>
    </row>
    <row r="8942" spans="2:36" ht="15" customHeight="1" x14ac:dyDescent="0.3">
      <c r="B8942" s="70"/>
      <c r="C8942" s="58"/>
      <c r="D8942" s="63"/>
      <c r="E8942" s="58"/>
      <c r="F8942" s="58"/>
      <c r="G8942" s="44"/>
      <c r="H8942" s="45"/>
      <c r="I8942" s="45"/>
      <c r="J8942" s="40" t="str">
        <f t="shared" si="854"/>
        <v/>
      </c>
      <c r="K8942" s="39" t="str">
        <f t="shared" si="852"/>
        <v/>
      </c>
      <c r="AB8942" s="17" t="str">
        <f t="shared" si="851"/>
        <v>-1</v>
      </c>
      <c r="AC8942" s="17">
        <f>IFERROR(INDEX(Factors!$C$59:$C$70,MATCH(AB8942,Factors!$B$59:$B$70,1),1),0)</f>
        <v>0</v>
      </c>
      <c r="AD8942" s="17">
        <f t="shared" si="855"/>
        <v>0</v>
      </c>
      <c r="AE8942" s="17">
        <f>IFERROR(INDEX(Factors!$B$6:$B$15,MATCH('INPUT - Census'!E8942,Factors!$C$6:$C$15,0),1),0)</f>
        <v>0</v>
      </c>
      <c r="AF8942" s="18">
        <f>IFERROR(INDEX(Factors!$B$16:$B$39,MATCH('INPUT - Census'!C8942,Factors!$C$16:$C$35,0),1),0)</f>
        <v>0</v>
      </c>
      <c r="AG8942" s="19">
        <f>IFERROR(INDEX(Factors!$B$40:$B$44,MATCH('INPUT - Census'!F8942,Factors!$C$40:$C$44,0),1),0)</f>
        <v>0</v>
      </c>
      <c r="AH8942" s="21" t="str">
        <f t="shared" si="856"/>
        <v/>
      </c>
      <c r="AI8942" s="1" t="str">
        <f>IFERROR(VLOOKUP(H8942,Factors!$C$45:$D$48,2,0),"")</f>
        <v/>
      </c>
      <c r="AJ8942" t="b">
        <f t="shared" si="853"/>
        <v>0</v>
      </c>
    </row>
    <row r="8943" spans="2:36" ht="15" customHeight="1" x14ac:dyDescent="0.3">
      <c r="B8943" s="70"/>
      <c r="C8943" s="58"/>
      <c r="D8943" s="63"/>
      <c r="E8943" s="58"/>
      <c r="F8943" s="58"/>
      <c r="G8943" s="44"/>
      <c r="H8943" s="45"/>
      <c r="I8943" s="45"/>
      <c r="J8943" s="40" t="str">
        <f t="shared" si="854"/>
        <v/>
      </c>
      <c r="K8943" s="39" t="str">
        <f t="shared" si="852"/>
        <v/>
      </c>
      <c r="AB8943" s="17" t="str">
        <f t="shared" si="851"/>
        <v>-1</v>
      </c>
      <c r="AC8943" s="17">
        <f>IFERROR(INDEX(Factors!$C$59:$C$70,MATCH(AB8943,Factors!$B$59:$B$70,1),1),0)</f>
        <v>0</v>
      </c>
      <c r="AD8943" s="17">
        <f t="shared" si="855"/>
        <v>0</v>
      </c>
      <c r="AE8943" s="17">
        <f>IFERROR(INDEX(Factors!$B$6:$B$15,MATCH('INPUT - Census'!E8943,Factors!$C$6:$C$15,0),1),0)</f>
        <v>0</v>
      </c>
      <c r="AF8943" s="18">
        <f>IFERROR(INDEX(Factors!$B$16:$B$39,MATCH('INPUT - Census'!C8943,Factors!$C$16:$C$35,0),1),0)</f>
        <v>0</v>
      </c>
      <c r="AG8943" s="19">
        <f>IFERROR(INDEX(Factors!$B$40:$B$44,MATCH('INPUT - Census'!F8943,Factors!$C$40:$C$44,0),1),0)</f>
        <v>0</v>
      </c>
      <c r="AH8943" s="21" t="str">
        <f t="shared" si="856"/>
        <v/>
      </c>
      <c r="AI8943" s="1" t="str">
        <f>IFERROR(VLOOKUP(H8943,Factors!$C$45:$D$48,2,0),"")</f>
        <v/>
      </c>
      <c r="AJ8943" t="b">
        <f t="shared" si="853"/>
        <v>0</v>
      </c>
    </row>
    <row r="8944" spans="2:36" ht="15" customHeight="1" x14ac:dyDescent="0.3">
      <c r="B8944" s="70"/>
      <c r="C8944" s="58"/>
      <c r="D8944" s="63"/>
      <c r="E8944" s="58"/>
      <c r="F8944" s="58"/>
      <c r="G8944" s="44"/>
      <c r="H8944" s="45"/>
      <c r="I8944" s="45"/>
      <c r="J8944" s="40" t="str">
        <f t="shared" si="854"/>
        <v/>
      </c>
      <c r="K8944" s="39" t="str">
        <f t="shared" si="852"/>
        <v/>
      </c>
      <c r="AB8944" s="17" t="str">
        <f t="shared" si="851"/>
        <v>-1</v>
      </c>
      <c r="AC8944" s="17">
        <f>IFERROR(INDEX(Factors!$C$59:$C$70,MATCH(AB8944,Factors!$B$59:$B$70,1),1),0)</f>
        <v>0</v>
      </c>
      <c r="AD8944" s="17">
        <f t="shared" si="855"/>
        <v>0</v>
      </c>
      <c r="AE8944" s="17">
        <f>IFERROR(INDEX(Factors!$B$6:$B$15,MATCH('INPUT - Census'!E8944,Factors!$C$6:$C$15,0),1),0)</f>
        <v>0</v>
      </c>
      <c r="AF8944" s="18">
        <f>IFERROR(INDEX(Factors!$B$16:$B$39,MATCH('INPUT - Census'!C8944,Factors!$C$16:$C$35,0),1),0)</f>
        <v>0</v>
      </c>
      <c r="AG8944" s="19">
        <f>IFERROR(INDEX(Factors!$B$40:$B$44,MATCH('INPUT - Census'!F8944,Factors!$C$40:$C$44,0),1),0)</f>
        <v>0</v>
      </c>
      <c r="AH8944" s="21" t="str">
        <f t="shared" si="856"/>
        <v/>
      </c>
      <c r="AI8944" s="1" t="str">
        <f>IFERROR(VLOOKUP(H8944,Factors!$C$45:$D$48,2,0),"")</f>
        <v/>
      </c>
      <c r="AJ8944" t="b">
        <f t="shared" si="853"/>
        <v>0</v>
      </c>
    </row>
    <row r="8945" spans="2:36" ht="15" customHeight="1" x14ac:dyDescent="0.3">
      <c r="B8945" s="70"/>
      <c r="C8945" s="58"/>
      <c r="D8945" s="63"/>
      <c r="E8945" s="58"/>
      <c r="F8945" s="58"/>
      <c r="G8945" s="44"/>
      <c r="H8945" s="45"/>
      <c r="I8945" s="45"/>
      <c r="J8945" s="40" t="str">
        <f t="shared" si="854"/>
        <v/>
      </c>
      <c r="K8945" s="39" t="str">
        <f t="shared" si="852"/>
        <v/>
      </c>
      <c r="AB8945" s="17" t="str">
        <f t="shared" si="851"/>
        <v>-1</v>
      </c>
      <c r="AC8945" s="17">
        <f>IFERROR(INDEX(Factors!$C$59:$C$70,MATCH(AB8945,Factors!$B$59:$B$70,1),1),0)</f>
        <v>0</v>
      </c>
      <c r="AD8945" s="17">
        <f t="shared" si="855"/>
        <v>0</v>
      </c>
      <c r="AE8945" s="17">
        <f>IFERROR(INDEX(Factors!$B$6:$B$15,MATCH('INPUT - Census'!E8945,Factors!$C$6:$C$15,0),1),0)</f>
        <v>0</v>
      </c>
      <c r="AF8945" s="18">
        <f>IFERROR(INDEX(Factors!$B$16:$B$39,MATCH('INPUT - Census'!C8945,Factors!$C$16:$C$35,0),1),0)</f>
        <v>0</v>
      </c>
      <c r="AG8945" s="19">
        <f>IFERROR(INDEX(Factors!$B$40:$B$44,MATCH('INPUT - Census'!F8945,Factors!$C$40:$C$44,0),1),0)</f>
        <v>0</v>
      </c>
      <c r="AH8945" s="21" t="str">
        <f t="shared" si="856"/>
        <v/>
      </c>
      <c r="AI8945" s="1" t="str">
        <f>IFERROR(VLOOKUP(H8945,Factors!$C$45:$D$48,2,0),"")</f>
        <v/>
      </c>
      <c r="AJ8945" t="b">
        <f t="shared" si="853"/>
        <v>0</v>
      </c>
    </row>
    <row r="8946" spans="2:36" ht="15" customHeight="1" x14ac:dyDescent="0.3">
      <c r="B8946" s="70"/>
      <c r="C8946" s="58"/>
      <c r="D8946" s="63"/>
      <c r="E8946" s="58"/>
      <c r="F8946" s="58"/>
      <c r="G8946" s="44"/>
      <c r="H8946" s="45"/>
      <c r="I8946" s="45"/>
      <c r="J8946" s="40" t="str">
        <f t="shared" si="854"/>
        <v/>
      </c>
      <c r="K8946" s="39" t="str">
        <f t="shared" si="852"/>
        <v/>
      </c>
      <c r="AB8946" s="17" t="str">
        <f t="shared" si="851"/>
        <v>-1</v>
      </c>
      <c r="AC8946" s="17">
        <f>IFERROR(INDEX(Factors!$C$59:$C$70,MATCH(AB8946,Factors!$B$59:$B$70,1),1),0)</f>
        <v>0</v>
      </c>
      <c r="AD8946" s="17">
        <f t="shared" si="855"/>
        <v>0</v>
      </c>
      <c r="AE8946" s="17">
        <f>IFERROR(INDEX(Factors!$B$6:$B$15,MATCH('INPUT - Census'!E8946,Factors!$C$6:$C$15,0),1),0)</f>
        <v>0</v>
      </c>
      <c r="AF8946" s="18">
        <f>IFERROR(INDEX(Factors!$B$16:$B$39,MATCH('INPUT - Census'!C8946,Factors!$C$16:$C$35,0),1),0)</f>
        <v>0</v>
      </c>
      <c r="AG8946" s="19">
        <f>IFERROR(INDEX(Factors!$B$40:$B$44,MATCH('INPUT - Census'!F8946,Factors!$C$40:$C$44,0),1),0)</f>
        <v>0</v>
      </c>
      <c r="AH8946" s="21" t="str">
        <f t="shared" si="856"/>
        <v/>
      </c>
      <c r="AI8946" s="1" t="str">
        <f>IFERROR(VLOOKUP(H8946,Factors!$C$45:$D$48,2,0),"")</f>
        <v/>
      </c>
      <c r="AJ8946" t="b">
        <f t="shared" si="853"/>
        <v>0</v>
      </c>
    </row>
    <row r="8947" spans="2:36" ht="15" customHeight="1" x14ac:dyDescent="0.3">
      <c r="B8947" s="70"/>
      <c r="C8947" s="58"/>
      <c r="D8947" s="63"/>
      <c r="E8947" s="58"/>
      <c r="F8947" s="58"/>
      <c r="G8947" s="44"/>
      <c r="H8947" s="45"/>
      <c r="I8947" s="45"/>
      <c r="J8947" s="40" t="str">
        <f t="shared" si="854"/>
        <v/>
      </c>
      <c r="K8947" s="39" t="str">
        <f t="shared" si="852"/>
        <v/>
      </c>
      <c r="AB8947" s="17" t="str">
        <f t="shared" si="851"/>
        <v>-1</v>
      </c>
      <c r="AC8947" s="17">
        <f>IFERROR(INDEX(Factors!$C$59:$C$70,MATCH(AB8947,Factors!$B$59:$B$70,1),1),0)</f>
        <v>0</v>
      </c>
      <c r="AD8947" s="17">
        <f t="shared" si="855"/>
        <v>0</v>
      </c>
      <c r="AE8947" s="17">
        <f>IFERROR(INDEX(Factors!$B$6:$B$15,MATCH('INPUT - Census'!E8947,Factors!$C$6:$C$15,0),1),0)</f>
        <v>0</v>
      </c>
      <c r="AF8947" s="18">
        <f>IFERROR(INDEX(Factors!$B$16:$B$39,MATCH('INPUT - Census'!C8947,Factors!$C$16:$C$35,0),1),0)</f>
        <v>0</v>
      </c>
      <c r="AG8947" s="19">
        <f>IFERROR(INDEX(Factors!$B$40:$B$44,MATCH('INPUT - Census'!F8947,Factors!$C$40:$C$44,0),1),0)</f>
        <v>0</v>
      </c>
      <c r="AH8947" s="21" t="str">
        <f t="shared" si="856"/>
        <v/>
      </c>
      <c r="AI8947" s="1" t="str">
        <f>IFERROR(VLOOKUP(H8947,Factors!$C$45:$D$48,2,0),"")</f>
        <v/>
      </c>
      <c r="AJ8947" t="b">
        <f t="shared" si="853"/>
        <v>0</v>
      </c>
    </row>
    <row r="8948" spans="2:36" ht="15" customHeight="1" x14ac:dyDescent="0.3">
      <c r="B8948" s="70"/>
      <c r="C8948" s="58"/>
      <c r="D8948" s="63"/>
      <c r="E8948" s="58"/>
      <c r="F8948" s="58"/>
      <c r="G8948" s="44"/>
      <c r="H8948" s="45"/>
      <c r="I8948" s="45"/>
      <c r="J8948" s="40" t="str">
        <f t="shared" si="854"/>
        <v/>
      </c>
      <c r="K8948" s="39" t="str">
        <f t="shared" si="852"/>
        <v/>
      </c>
      <c r="AB8948" s="17" t="str">
        <f t="shared" si="851"/>
        <v>-1</v>
      </c>
      <c r="AC8948" s="17">
        <f>IFERROR(INDEX(Factors!$C$59:$C$70,MATCH(AB8948,Factors!$B$59:$B$70,1),1),0)</f>
        <v>0</v>
      </c>
      <c r="AD8948" s="17">
        <f t="shared" si="855"/>
        <v>0</v>
      </c>
      <c r="AE8948" s="17">
        <f>IFERROR(INDEX(Factors!$B$6:$B$15,MATCH('INPUT - Census'!E8948,Factors!$C$6:$C$15,0),1),0)</f>
        <v>0</v>
      </c>
      <c r="AF8948" s="18">
        <f>IFERROR(INDEX(Factors!$B$16:$B$39,MATCH('INPUT - Census'!C8948,Factors!$C$16:$C$35,0),1),0)</f>
        <v>0</v>
      </c>
      <c r="AG8948" s="19">
        <f>IFERROR(INDEX(Factors!$B$40:$B$44,MATCH('INPUT - Census'!F8948,Factors!$C$40:$C$44,0),1),0)</f>
        <v>0</v>
      </c>
      <c r="AH8948" s="21" t="str">
        <f t="shared" si="856"/>
        <v/>
      </c>
      <c r="AI8948" s="1" t="str">
        <f>IFERROR(VLOOKUP(H8948,Factors!$C$45:$D$48,2,0),"")</f>
        <v/>
      </c>
      <c r="AJ8948" t="b">
        <f t="shared" si="853"/>
        <v>0</v>
      </c>
    </row>
    <row r="8949" spans="2:36" ht="15" customHeight="1" x14ac:dyDescent="0.3">
      <c r="B8949" s="70"/>
      <c r="C8949" s="58"/>
      <c r="D8949" s="63"/>
      <c r="E8949" s="58"/>
      <c r="F8949" s="58"/>
      <c r="G8949" s="44"/>
      <c r="H8949" s="45"/>
      <c r="I8949" s="45"/>
      <c r="J8949" s="40" t="str">
        <f t="shared" si="854"/>
        <v/>
      </c>
      <c r="K8949" s="39" t="str">
        <f t="shared" si="852"/>
        <v/>
      </c>
      <c r="AB8949" s="17" t="str">
        <f t="shared" si="851"/>
        <v>-1</v>
      </c>
      <c r="AC8949" s="17">
        <f>IFERROR(INDEX(Factors!$C$59:$C$70,MATCH(AB8949,Factors!$B$59:$B$70,1),1),0)</f>
        <v>0</v>
      </c>
      <c r="AD8949" s="17">
        <f t="shared" si="855"/>
        <v>0</v>
      </c>
      <c r="AE8949" s="17">
        <f>IFERROR(INDEX(Factors!$B$6:$B$15,MATCH('INPUT - Census'!E8949,Factors!$C$6:$C$15,0),1),0)</f>
        <v>0</v>
      </c>
      <c r="AF8949" s="18">
        <f>IFERROR(INDEX(Factors!$B$16:$B$39,MATCH('INPUT - Census'!C8949,Factors!$C$16:$C$35,0),1),0)</f>
        <v>0</v>
      </c>
      <c r="AG8949" s="19">
        <f>IFERROR(INDEX(Factors!$B$40:$B$44,MATCH('INPUT - Census'!F8949,Factors!$C$40:$C$44,0),1),0)</f>
        <v>0</v>
      </c>
      <c r="AH8949" s="21" t="str">
        <f t="shared" si="856"/>
        <v/>
      </c>
      <c r="AI8949" s="1" t="str">
        <f>IFERROR(VLOOKUP(H8949,Factors!$C$45:$D$48,2,0),"")</f>
        <v/>
      </c>
      <c r="AJ8949" t="b">
        <f t="shared" si="853"/>
        <v>0</v>
      </c>
    </row>
    <row r="8950" spans="2:36" ht="15" customHeight="1" x14ac:dyDescent="0.3">
      <c r="B8950" s="70"/>
      <c r="C8950" s="58"/>
      <c r="D8950" s="63"/>
      <c r="E8950" s="58"/>
      <c r="F8950" s="58"/>
      <c r="G8950" s="44"/>
      <c r="H8950" s="45"/>
      <c r="I8950" s="45"/>
      <c r="J8950" s="40" t="str">
        <f t="shared" si="854"/>
        <v/>
      </c>
      <c r="K8950" s="39" t="str">
        <f t="shared" si="852"/>
        <v/>
      </c>
      <c r="AB8950" s="17" t="str">
        <f t="shared" si="851"/>
        <v>-1</v>
      </c>
      <c r="AC8950" s="17">
        <f>IFERROR(INDEX(Factors!$C$59:$C$70,MATCH(AB8950,Factors!$B$59:$B$70,1),1),0)</f>
        <v>0</v>
      </c>
      <c r="AD8950" s="17">
        <f t="shared" si="855"/>
        <v>0</v>
      </c>
      <c r="AE8950" s="17">
        <f>IFERROR(INDEX(Factors!$B$6:$B$15,MATCH('INPUT - Census'!E8950,Factors!$C$6:$C$15,0),1),0)</f>
        <v>0</v>
      </c>
      <c r="AF8950" s="18">
        <f>IFERROR(INDEX(Factors!$B$16:$B$39,MATCH('INPUT - Census'!C8950,Factors!$C$16:$C$35,0),1),0)</f>
        <v>0</v>
      </c>
      <c r="AG8950" s="19">
        <f>IFERROR(INDEX(Factors!$B$40:$B$44,MATCH('INPUT - Census'!F8950,Factors!$C$40:$C$44,0),1),0)</f>
        <v>0</v>
      </c>
      <c r="AH8950" s="21" t="str">
        <f t="shared" si="856"/>
        <v/>
      </c>
      <c r="AI8950" s="1" t="str">
        <f>IFERROR(VLOOKUP(H8950,Factors!$C$45:$D$48,2,0),"")</f>
        <v/>
      </c>
      <c r="AJ8950" t="b">
        <f t="shared" si="853"/>
        <v>0</v>
      </c>
    </row>
    <row r="8951" spans="2:36" ht="15" customHeight="1" x14ac:dyDescent="0.3">
      <c r="B8951" s="70"/>
      <c r="C8951" s="58"/>
      <c r="D8951" s="63"/>
      <c r="E8951" s="58"/>
      <c r="F8951" s="58"/>
      <c r="G8951" s="44"/>
      <c r="H8951" s="45"/>
      <c r="I8951" s="45"/>
      <c r="J8951" s="40" t="str">
        <f t="shared" si="854"/>
        <v/>
      </c>
      <c r="K8951" s="39" t="str">
        <f t="shared" si="852"/>
        <v/>
      </c>
      <c r="AB8951" s="17" t="str">
        <f t="shared" ref="AB8951:AB9014" si="857">IF( AND(ISNUMBER(J8951),J8951&gt;=0,J8951&lt;=100), J8951, "-1" )</f>
        <v>-1</v>
      </c>
      <c r="AC8951" s="17">
        <f>IFERROR(INDEX(Factors!$C$59:$C$70,MATCH(AB8951,Factors!$B$59:$B$70,1),1),0)</f>
        <v>0</v>
      </c>
      <c r="AD8951" s="17">
        <f t="shared" si="855"/>
        <v>0</v>
      </c>
      <c r="AE8951" s="17">
        <f>IFERROR(INDEX(Factors!$B$6:$B$15,MATCH('INPUT - Census'!E8951,Factors!$C$6:$C$15,0),1),0)</f>
        <v>0</v>
      </c>
      <c r="AF8951" s="18">
        <f>IFERROR(INDEX(Factors!$B$16:$B$39,MATCH('INPUT - Census'!C8951,Factors!$C$16:$C$35,0),1),0)</f>
        <v>0</v>
      </c>
      <c r="AG8951" s="19">
        <f>IFERROR(INDEX(Factors!$B$40:$B$44,MATCH('INPUT - Census'!F8951,Factors!$C$40:$C$44,0),1),0)</f>
        <v>0</v>
      </c>
      <c r="AH8951" s="21" t="str">
        <f t="shared" si="856"/>
        <v/>
      </c>
      <c r="AI8951" s="1" t="str">
        <f>IFERROR(VLOOKUP(H8951,Factors!$C$45:$D$48,2,0),"")</f>
        <v/>
      </c>
      <c r="AJ8951" t="b">
        <f t="shared" si="853"/>
        <v>0</v>
      </c>
    </row>
    <row r="8952" spans="2:36" ht="15" customHeight="1" x14ac:dyDescent="0.3">
      <c r="B8952" s="70"/>
      <c r="C8952" s="58"/>
      <c r="D8952" s="63"/>
      <c r="E8952" s="58"/>
      <c r="F8952" s="58"/>
      <c r="G8952" s="44"/>
      <c r="H8952" s="45"/>
      <c r="I8952" s="45"/>
      <c r="J8952" s="40" t="str">
        <f t="shared" si="854"/>
        <v/>
      </c>
      <c r="K8952" s="39" t="str">
        <f t="shared" si="852"/>
        <v/>
      </c>
      <c r="AB8952" s="17" t="str">
        <f t="shared" si="857"/>
        <v>-1</v>
      </c>
      <c r="AC8952" s="17">
        <f>IFERROR(INDEX(Factors!$C$59:$C$70,MATCH(AB8952,Factors!$B$59:$B$70,1),1),0)</f>
        <v>0</v>
      </c>
      <c r="AD8952" s="17">
        <f t="shared" si="855"/>
        <v>0</v>
      </c>
      <c r="AE8952" s="17">
        <f>IFERROR(INDEX(Factors!$B$6:$B$15,MATCH('INPUT - Census'!E8952,Factors!$C$6:$C$15,0),1),0)</f>
        <v>0</v>
      </c>
      <c r="AF8952" s="18">
        <f>IFERROR(INDEX(Factors!$B$16:$B$39,MATCH('INPUT - Census'!C8952,Factors!$C$16:$C$35,0),1),0)</f>
        <v>0</v>
      </c>
      <c r="AG8952" s="19">
        <f>IFERROR(INDEX(Factors!$B$40:$B$44,MATCH('INPUT - Census'!F8952,Factors!$C$40:$C$44,0),1),0)</f>
        <v>0</v>
      </c>
      <c r="AH8952" s="21" t="str">
        <f t="shared" si="856"/>
        <v/>
      </c>
      <c r="AI8952" s="1" t="str">
        <f>IFERROR(VLOOKUP(H8952,Factors!$C$45:$D$48,2,0),"")</f>
        <v/>
      </c>
      <c r="AJ8952" t="b">
        <f t="shared" si="853"/>
        <v>0</v>
      </c>
    </row>
    <row r="8953" spans="2:36" ht="15" customHeight="1" x14ac:dyDescent="0.3">
      <c r="B8953" s="70"/>
      <c r="C8953" s="58"/>
      <c r="D8953" s="63"/>
      <c r="E8953" s="58"/>
      <c r="F8953" s="58"/>
      <c r="G8953" s="44"/>
      <c r="H8953" s="45"/>
      <c r="I8953" s="45"/>
      <c r="J8953" s="40" t="str">
        <f t="shared" si="854"/>
        <v/>
      </c>
      <c r="K8953" s="39" t="str">
        <f t="shared" si="852"/>
        <v/>
      </c>
      <c r="AB8953" s="17" t="str">
        <f t="shared" si="857"/>
        <v>-1</v>
      </c>
      <c r="AC8953" s="17">
        <f>IFERROR(INDEX(Factors!$C$59:$C$70,MATCH(AB8953,Factors!$B$59:$B$70,1),1),0)</f>
        <v>0</v>
      </c>
      <c r="AD8953" s="17">
        <f t="shared" si="855"/>
        <v>0</v>
      </c>
      <c r="AE8953" s="17">
        <f>IFERROR(INDEX(Factors!$B$6:$B$15,MATCH('INPUT - Census'!E8953,Factors!$C$6:$C$15,0),1),0)</f>
        <v>0</v>
      </c>
      <c r="AF8953" s="18">
        <f>IFERROR(INDEX(Factors!$B$16:$B$39,MATCH('INPUT - Census'!C8953,Factors!$C$16:$C$35,0),1),0)</f>
        <v>0</v>
      </c>
      <c r="AG8953" s="19">
        <f>IFERROR(INDEX(Factors!$B$40:$B$44,MATCH('INPUT - Census'!F8953,Factors!$C$40:$C$44,0),1),0)</f>
        <v>0</v>
      </c>
      <c r="AH8953" s="21" t="str">
        <f t="shared" si="856"/>
        <v/>
      </c>
      <c r="AI8953" s="1" t="str">
        <f>IFERROR(VLOOKUP(H8953,Factors!$C$45:$D$48,2,0),"")</f>
        <v/>
      </c>
      <c r="AJ8953" t="b">
        <f t="shared" si="853"/>
        <v>0</v>
      </c>
    </row>
    <row r="8954" spans="2:36" ht="15" customHeight="1" x14ac:dyDescent="0.3">
      <c r="B8954" s="70"/>
      <c r="C8954" s="58"/>
      <c r="D8954" s="63"/>
      <c r="E8954" s="58"/>
      <c r="F8954" s="58"/>
      <c r="G8954" s="44"/>
      <c r="H8954" s="45"/>
      <c r="I8954" s="45"/>
      <c r="J8954" s="40" t="str">
        <f t="shared" si="854"/>
        <v/>
      </c>
      <c r="K8954" s="39" t="str">
        <f t="shared" si="852"/>
        <v/>
      </c>
      <c r="AB8954" s="17" t="str">
        <f t="shared" si="857"/>
        <v>-1</v>
      </c>
      <c r="AC8954" s="17">
        <f>IFERROR(INDEX(Factors!$C$59:$C$70,MATCH(AB8954,Factors!$B$59:$B$70,1),1),0)</f>
        <v>0</v>
      </c>
      <c r="AD8954" s="17">
        <f t="shared" si="855"/>
        <v>0</v>
      </c>
      <c r="AE8954" s="17">
        <f>IFERROR(INDEX(Factors!$B$6:$B$15,MATCH('INPUT - Census'!E8954,Factors!$C$6:$C$15,0),1),0)</f>
        <v>0</v>
      </c>
      <c r="AF8954" s="18">
        <f>IFERROR(INDEX(Factors!$B$16:$B$39,MATCH('INPUT - Census'!C8954,Factors!$C$16:$C$35,0),1),0)</f>
        <v>0</v>
      </c>
      <c r="AG8954" s="19">
        <f>IFERROR(INDEX(Factors!$B$40:$B$44,MATCH('INPUT - Census'!F8954,Factors!$C$40:$C$44,0),1),0)</f>
        <v>0</v>
      </c>
      <c r="AH8954" s="21" t="str">
        <f t="shared" si="856"/>
        <v/>
      </c>
      <c r="AI8954" s="1" t="str">
        <f>IFERROR(VLOOKUP(H8954,Factors!$C$45:$D$48,2,0),"")</f>
        <v/>
      </c>
      <c r="AJ8954" t="b">
        <f t="shared" si="853"/>
        <v>0</v>
      </c>
    </row>
    <row r="8955" spans="2:36" ht="15" customHeight="1" x14ac:dyDescent="0.3">
      <c r="B8955" s="70"/>
      <c r="C8955" s="58"/>
      <c r="D8955" s="63"/>
      <c r="E8955" s="58"/>
      <c r="F8955" s="58"/>
      <c r="G8955" s="44"/>
      <c r="H8955" s="45"/>
      <c r="I8955" s="45"/>
      <c r="J8955" s="40" t="str">
        <f t="shared" si="854"/>
        <v/>
      </c>
      <c r="K8955" s="39" t="str">
        <f t="shared" si="852"/>
        <v/>
      </c>
      <c r="AB8955" s="17" t="str">
        <f t="shared" si="857"/>
        <v>-1</v>
      </c>
      <c r="AC8955" s="17">
        <f>IFERROR(INDEX(Factors!$C$59:$C$70,MATCH(AB8955,Factors!$B$59:$B$70,1),1),0)</f>
        <v>0</v>
      </c>
      <c r="AD8955" s="17">
        <f t="shared" si="855"/>
        <v>0</v>
      </c>
      <c r="AE8955" s="17">
        <f>IFERROR(INDEX(Factors!$B$6:$B$15,MATCH('INPUT - Census'!E8955,Factors!$C$6:$C$15,0),1),0)</f>
        <v>0</v>
      </c>
      <c r="AF8955" s="18">
        <f>IFERROR(INDEX(Factors!$B$16:$B$39,MATCH('INPUT - Census'!C8955,Factors!$C$16:$C$35,0),1),0)</f>
        <v>0</v>
      </c>
      <c r="AG8955" s="19">
        <f>IFERROR(INDEX(Factors!$B$40:$B$44,MATCH('INPUT - Census'!F8955,Factors!$C$40:$C$44,0),1),0)</f>
        <v>0</v>
      </c>
      <c r="AH8955" s="21" t="str">
        <f t="shared" si="856"/>
        <v/>
      </c>
      <c r="AI8955" s="1" t="str">
        <f>IFERROR(VLOOKUP(H8955,Factors!$C$45:$D$48,2,0),"")</f>
        <v/>
      </c>
      <c r="AJ8955" t="b">
        <f t="shared" si="853"/>
        <v>0</v>
      </c>
    </row>
    <row r="8956" spans="2:36" ht="15" customHeight="1" x14ac:dyDescent="0.3">
      <c r="B8956" s="70"/>
      <c r="C8956" s="58"/>
      <c r="D8956" s="63"/>
      <c r="E8956" s="58"/>
      <c r="F8956" s="58"/>
      <c r="G8956" s="44"/>
      <c r="H8956" s="45"/>
      <c r="I8956" s="45"/>
      <c r="J8956" s="40" t="str">
        <f t="shared" si="854"/>
        <v/>
      </c>
      <c r="K8956" s="39" t="str">
        <f t="shared" si="852"/>
        <v/>
      </c>
      <c r="AB8956" s="17" t="str">
        <f t="shared" si="857"/>
        <v>-1</v>
      </c>
      <c r="AC8956" s="17">
        <f>IFERROR(INDEX(Factors!$C$59:$C$70,MATCH(AB8956,Factors!$B$59:$B$70,1),1),0)</f>
        <v>0</v>
      </c>
      <c r="AD8956" s="17">
        <f t="shared" si="855"/>
        <v>0</v>
      </c>
      <c r="AE8956" s="17">
        <f>IFERROR(INDEX(Factors!$B$6:$B$15,MATCH('INPUT - Census'!E8956,Factors!$C$6:$C$15,0),1),0)</f>
        <v>0</v>
      </c>
      <c r="AF8956" s="18">
        <f>IFERROR(INDEX(Factors!$B$16:$B$39,MATCH('INPUT - Census'!C8956,Factors!$C$16:$C$35,0),1),0)</f>
        <v>0</v>
      </c>
      <c r="AG8956" s="19">
        <f>IFERROR(INDEX(Factors!$B$40:$B$44,MATCH('INPUT - Census'!F8956,Factors!$C$40:$C$44,0),1),0)</f>
        <v>0</v>
      </c>
      <c r="AH8956" s="21" t="str">
        <f t="shared" si="856"/>
        <v/>
      </c>
      <c r="AI8956" s="1" t="str">
        <f>IFERROR(VLOOKUP(H8956,Factors!$C$45:$D$48,2,0),"")</f>
        <v/>
      </c>
      <c r="AJ8956" t="b">
        <f t="shared" si="853"/>
        <v>0</v>
      </c>
    </row>
    <row r="8957" spans="2:36" ht="15" customHeight="1" x14ac:dyDescent="0.3">
      <c r="B8957" s="70"/>
      <c r="C8957" s="58"/>
      <c r="D8957" s="63"/>
      <c r="E8957" s="58"/>
      <c r="F8957" s="58"/>
      <c r="G8957" s="44"/>
      <c r="H8957" s="45"/>
      <c r="I8957" s="45"/>
      <c r="J8957" s="40" t="str">
        <f t="shared" si="854"/>
        <v/>
      </c>
      <c r="K8957" s="39" t="str">
        <f t="shared" si="852"/>
        <v/>
      </c>
      <c r="AB8957" s="17" t="str">
        <f t="shared" si="857"/>
        <v>-1</v>
      </c>
      <c r="AC8957" s="17">
        <f>IFERROR(INDEX(Factors!$C$59:$C$70,MATCH(AB8957,Factors!$B$59:$B$70,1),1),0)</f>
        <v>0</v>
      </c>
      <c r="AD8957" s="17">
        <f t="shared" si="855"/>
        <v>0</v>
      </c>
      <c r="AE8957" s="17">
        <f>IFERROR(INDEX(Factors!$B$6:$B$15,MATCH('INPUT - Census'!E8957,Factors!$C$6:$C$15,0),1),0)</f>
        <v>0</v>
      </c>
      <c r="AF8957" s="18">
        <f>IFERROR(INDEX(Factors!$B$16:$B$39,MATCH('INPUT - Census'!C8957,Factors!$C$16:$C$35,0),1),0)</f>
        <v>0</v>
      </c>
      <c r="AG8957" s="19">
        <f>IFERROR(INDEX(Factors!$B$40:$B$44,MATCH('INPUT - Census'!F8957,Factors!$C$40:$C$44,0),1),0)</f>
        <v>0</v>
      </c>
      <c r="AH8957" s="21" t="str">
        <f t="shared" si="856"/>
        <v/>
      </c>
      <c r="AI8957" s="1" t="str">
        <f>IFERROR(VLOOKUP(H8957,Factors!$C$45:$D$48,2,0),"")</f>
        <v/>
      </c>
      <c r="AJ8957" t="b">
        <f t="shared" si="853"/>
        <v>0</v>
      </c>
    </row>
    <row r="8958" spans="2:36" ht="15" customHeight="1" x14ac:dyDescent="0.3">
      <c r="B8958" s="70"/>
      <c r="C8958" s="58"/>
      <c r="D8958" s="63"/>
      <c r="E8958" s="58"/>
      <c r="F8958" s="58"/>
      <c r="G8958" s="44"/>
      <c r="H8958" s="45"/>
      <c r="I8958" s="45"/>
      <c r="J8958" s="40" t="str">
        <f t="shared" si="854"/>
        <v/>
      </c>
      <c r="K8958" s="39" t="str">
        <f t="shared" si="852"/>
        <v/>
      </c>
      <c r="AB8958" s="17" t="str">
        <f t="shared" si="857"/>
        <v>-1</v>
      </c>
      <c r="AC8958" s="17">
        <f>IFERROR(INDEX(Factors!$C$59:$C$70,MATCH(AB8958,Factors!$B$59:$B$70,1),1),0)</f>
        <v>0</v>
      </c>
      <c r="AD8958" s="17">
        <f t="shared" si="855"/>
        <v>0</v>
      </c>
      <c r="AE8958" s="17">
        <f>IFERROR(INDEX(Factors!$B$6:$B$15,MATCH('INPUT - Census'!E8958,Factors!$C$6:$C$15,0),1),0)</f>
        <v>0</v>
      </c>
      <c r="AF8958" s="18">
        <f>IFERROR(INDEX(Factors!$B$16:$B$39,MATCH('INPUT - Census'!C8958,Factors!$C$16:$C$35,0),1),0)</f>
        <v>0</v>
      </c>
      <c r="AG8958" s="19">
        <f>IFERROR(INDEX(Factors!$B$40:$B$44,MATCH('INPUT - Census'!F8958,Factors!$C$40:$C$44,0),1),0)</f>
        <v>0</v>
      </c>
      <c r="AH8958" s="21" t="str">
        <f t="shared" si="856"/>
        <v/>
      </c>
      <c r="AI8958" s="1" t="str">
        <f>IFERROR(VLOOKUP(H8958,Factors!$C$45:$D$48,2,0),"")</f>
        <v/>
      </c>
      <c r="AJ8958" t="b">
        <f t="shared" si="853"/>
        <v>0</v>
      </c>
    </row>
    <row r="8959" spans="2:36" ht="15" customHeight="1" x14ac:dyDescent="0.3">
      <c r="B8959" s="70"/>
      <c r="C8959" s="58"/>
      <c r="D8959" s="63"/>
      <c r="E8959" s="58"/>
      <c r="F8959" s="58"/>
      <c r="G8959" s="44"/>
      <c r="H8959" s="45"/>
      <c r="I8959" s="45"/>
      <c r="J8959" s="40" t="str">
        <f t="shared" si="854"/>
        <v/>
      </c>
      <c r="K8959" s="39" t="str">
        <f t="shared" si="852"/>
        <v/>
      </c>
      <c r="AB8959" s="17" t="str">
        <f t="shared" si="857"/>
        <v>-1</v>
      </c>
      <c r="AC8959" s="17">
        <f>IFERROR(INDEX(Factors!$C$59:$C$70,MATCH(AB8959,Factors!$B$59:$B$70,1),1),0)</f>
        <v>0</v>
      </c>
      <c r="AD8959" s="17">
        <f t="shared" si="855"/>
        <v>0</v>
      </c>
      <c r="AE8959" s="17">
        <f>IFERROR(INDEX(Factors!$B$6:$B$15,MATCH('INPUT - Census'!E8959,Factors!$C$6:$C$15,0),1),0)</f>
        <v>0</v>
      </c>
      <c r="AF8959" s="18">
        <f>IFERROR(INDEX(Factors!$B$16:$B$39,MATCH('INPUT - Census'!C8959,Factors!$C$16:$C$35,0),1),0)</f>
        <v>0</v>
      </c>
      <c r="AG8959" s="19">
        <f>IFERROR(INDEX(Factors!$B$40:$B$44,MATCH('INPUT - Census'!F8959,Factors!$C$40:$C$44,0),1),0)</f>
        <v>0</v>
      </c>
      <c r="AH8959" s="21" t="str">
        <f t="shared" si="856"/>
        <v/>
      </c>
      <c r="AI8959" s="1" t="str">
        <f>IFERROR(VLOOKUP(H8959,Factors!$C$45:$D$48,2,0),"")</f>
        <v/>
      </c>
      <c r="AJ8959" t="b">
        <f t="shared" si="853"/>
        <v>0</v>
      </c>
    </row>
    <row r="8960" spans="2:36" ht="15" customHeight="1" x14ac:dyDescent="0.3">
      <c r="B8960" s="70"/>
      <c r="C8960" s="58"/>
      <c r="D8960" s="63"/>
      <c r="E8960" s="58"/>
      <c r="F8960" s="58"/>
      <c r="G8960" s="44"/>
      <c r="H8960" s="45"/>
      <c r="I8960" s="45"/>
      <c r="J8960" s="40" t="str">
        <f t="shared" si="854"/>
        <v/>
      </c>
      <c r="K8960" s="39" t="str">
        <f t="shared" si="852"/>
        <v/>
      </c>
      <c r="AB8960" s="17" t="str">
        <f t="shared" si="857"/>
        <v>-1</v>
      </c>
      <c r="AC8960" s="17">
        <f>IFERROR(INDEX(Factors!$C$59:$C$70,MATCH(AB8960,Factors!$B$59:$B$70,1),1),0)</f>
        <v>0</v>
      </c>
      <c r="AD8960" s="17">
        <f t="shared" si="855"/>
        <v>0</v>
      </c>
      <c r="AE8960" s="17">
        <f>IFERROR(INDEX(Factors!$B$6:$B$15,MATCH('INPUT - Census'!E8960,Factors!$C$6:$C$15,0),1),0)</f>
        <v>0</v>
      </c>
      <c r="AF8960" s="18">
        <f>IFERROR(INDEX(Factors!$B$16:$B$39,MATCH('INPUT - Census'!C8960,Factors!$C$16:$C$35,0),1),0)</f>
        <v>0</v>
      </c>
      <c r="AG8960" s="19">
        <f>IFERROR(INDEX(Factors!$B$40:$B$44,MATCH('INPUT - Census'!F8960,Factors!$C$40:$C$44,0),1),0)</f>
        <v>0</v>
      </c>
      <c r="AH8960" s="21" t="str">
        <f t="shared" si="856"/>
        <v/>
      </c>
      <c r="AI8960" s="1" t="str">
        <f>IFERROR(VLOOKUP(H8960,Factors!$C$45:$D$48,2,0),"")</f>
        <v/>
      </c>
      <c r="AJ8960" t="b">
        <f t="shared" si="853"/>
        <v>0</v>
      </c>
    </row>
    <row r="8961" spans="2:36" ht="15" customHeight="1" x14ac:dyDescent="0.3">
      <c r="B8961" s="70"/>
      <c r="C8961" s="58"/>
      <c r="D8961" s="63"/>
      <c r="E8961" s="58"/>
      <c r="F8961" s="58"/>
      <c r="G8961" s="44"/>
      <c r="H8961" s="45"/>
      <c r="I8961" s="45"/>
      <c r="J8961" s="40" t="str">
        <f t="shared" si="854"/>
        <v/>
      </c>
      <c r="K8961" s="39" t="str">
        <f t="shared" si="852"/>
        <v/>
      </c>
      <c r="AB8961" s="17" t="str">
        <f t="shared" si="857"/>
        <v>-1</v>
      </c>
      <c r="AC8961" s="17">
        <f>IFERROR(INDEX(Factors!$C$59:$C$70,MATCH(AB8961,Factors!$B$59:$B$70,1),1),0)</f>
        <v>0</v>
      </c>
      <c r="AD8961" s="17">
        <f t="shared" si="855"/>
        <v>0</v>
      </c>
      <c r="AE8961" s="17">
        <f>IFERROR(INDEX(Factors!$B$6:$B$15,MATCH('INPUT - Census'!E8961,Factors!$C$6:$C$15,0),1),0)</f>
        <v>0</v>
      </c>
      <c r="AF8961" s="18">
        <f>IFERROR(INDEX(Factors!$B$16:$B$39,MATCH('INPUT - Census'!C8961,Factors!$C$16:$C$35,0),1),0)</f>
        <v>0</v>
      </c>
      <c r="AG8961" s="19">
        <f>IFERROR(INDEX(Factors!$B$40:$B$44,MATCH('INPUT - Census'!F8961,Factors!$C$40:$C$44,0),1),0)</f>
        <v>0</v>
      </c>
      <c r="AH8961" s="21" t="str">
        <f t="shared" si="856"/>
        <v/>
      </c>
      <c r="AI8961" s="1" t="str">
        <f>IFERROR(VLOOKUP(H8961,Factors!$C$45:$D$48,2,0),"")</f>
        <v/>
      </c>
      <c r="AJ8961" t="b">
        <f t="shared" si="853"/>
        <v>0</v>
      </c>
    </row>
    <row r="8962" spans="2:36" ht="15" customHeight="1" x14ac:dyDescent="0.3">
      <c r="B8962" s="70"/>
      <c r="C8962" s="58"/>
      <c r="D8962" s="63"/>
      <c r="E8962" s="58"/>
      <c r="F8962" s="58"/>
      <c r="G8962" s="44"/>
      <c r="H8962" s="45"/>
      <c r="I8962" s="45"/>
      <c r="J8962" s="40" t="str">
        <f t="shared" si="854"/>
        <v/>
      </c>
      <c r="K8962" s="39" t="str">
        <f t="shared" si="852"/>
        <v/>
      </c>
      <c r="AB8962" s="17" t="str">
        <f t="shared" si="857"/>
        <v>-1</v>
      </c>
      <c r="AC8962" s="17">
        <f>IFERROR(INDEX(Factors!$C$59:$C$70,MATCH(AB8962,Factors!$B$59:$B$70,1),1),0)</f>
        <v>0</v>
      </c>
      <c r="AD8962" s="17">
        <f t="shared" si="855"/>
        <v>0</v>
      </c>
      <c r="AE8962" s="17">
        <f>IFERROR(INDEX(Factors!$B$6:$B$15,MATCH('INPUT - Census'!E8962,Factors!$C$6:$C$15,0),1),0)</f>
        <v>0</v>
      </c>
      <c r="AF8962" s="18">
        <f>IFERROR(INDEX(Factors!$B$16:$B$39,MATCH('INPUT - Census'!C8962,Factors!$C$16:$C$35,0),1),0)</f>
        <v>0</v>
      </c>
      <c r="AG8962" s="19">
        <f>IFERROR(INDEX(Factors!$B$40:$B$44,MATCH('INPUT - Census'!F8962,Factors!$C$40:$C$44,0),1),0)</f>
        <v>0</v>
      </c>
      <c r="AH8962" s="21" t="str">
        <f t="shared" si="856"/>
        <v/>
      </c>
      <c r="AI8962" s="1" t="str">
        <f>IFERROR(VLOOKUP(H8962,Factors!$C$45:$D$48,2,0),"")</f>
        <v/>
      </c>
      <c r="AJ8962" t="b">
        <f t="shared" si="853"/>
        <v>0</v>
      </c>
    </row>
    <row r="8963" spans="2:36" ht="15" customHeight="1" x14ac:dyDescent="0.3">
      <c r="B8963" s="70"/>
      <c r="C8963" s="58"/>
      <c r="D8963" s="63"/>
      <c r="E8963" s="58"/>
      <c r="F8963" s="58"/>
      <c r="G8963" s="44"/>
      <c r="H8963" s="45"/>
      <c r="I8963" s="45"/>
      <c r="J8963" s="40" t="str">
        <f t="shared" si="854"/>
        <v/>
      </c>
      <c r="K8963" s="39" t="str">
        <f t="shared" ref="K8963:K9026" si="858">ValidateMember(B8963:J8963)</f>
        <v/>
      </c>
      <c r="AB8963" s="17" t="str">
        <f t="shared" si="857"/>
        <v>-1</v>
      </c>
      <c r="AC8963" s="17">
        <f>IFERROR(INDEX(Factors!$C$59:$C$70,MATCH(AB8963,Factors!$B$59:$B$70,1),1),0)</f>
        <v>0</v>
      </c>
      <c r="AD8963" s="17">
        <f t="shared" si="855"/>
        <v>0</v>
      </c>
      <c r="AE8963" s="17">
        <f>IFERROR(INDEX(Factors!$B$6:$B$15,MATCH('INPUT - Census'!E8963,Factors!$C$6:$C$15,0),1),0)</f>
        <v>0</v>
      </c>
      <c r="AF8963" s="18">
        <f>IFERROR(INDEX(Factors!$B$16:$B$39,MATCH('INPUT - Census'!C8963,Factors!$C$16:$C$35,0),1),0)</f>
        <v>0</v>
      </c>
      <c r="AG8963" s="19">
        <f>IFERROR(INDEX(Factors!$B$40:$B$44,MATCH('INPUT - Census'!F8963,Factors!$C$40:$C$44,0),1),0)</f>
        <v>0</v>
      </c>
      <c r="AH8963" s="21" t="str">
        <f t="shared" si="856"/>
        <v/>
      </c>
      <c r="AI8963" s="1" t="str">
        <f>IFERROR(VLOOKUP(H8963,Factors!$C$45:$D$48,2,0),"")</f>
        <v/>
      </c>
      <c r="AJ8963" t="b">
        <f t="shared" ref="AJ8963:AJ9026" si="859">K8963=0</f>
        <v>0</v>
      </c>
    </row>
    <row r="8964" spans="2:36" ht="15" customHeight="1" x14ac:dyDescent="0.3">
      <c r="B8964" s="70"/>
      <c r="C8964" s="58"/>
      <c r="D8964" s="63"/>
      <c r="E8964" s="58"/>
      <c r="F8964" s="58"/>
      <c r="G8964" s="44"/>
      <c r="H8964" s="45"/>
      <c r="I8964" s="45"/>
      <c r="J8964" s="40" t="str">
        <f t="shared" si="854"/>
        <v/>
      </c>
      <c r="K8964" s="39" t="str">
        <f t="shared" si="858"/>
        <v/>
      </c>
      <c r="AB8964" s="17" t="str">
        <f t="shared" si="857"/>
        <v>-1</v>
      </c>
      <c r="AC8964" s="17">
        <f>IFERROR(INDEX(Factors!$C$59:$C$70,MATCH(AB8964,Factors!$B$59:$B$70,1),1),0)</f>
        <v>0</v>
      </c>
      <c r="AD8964" s="17">
        <f t="shared" si="855"/>
        <v>0</v>
      </c>
      <c r="AE8964" s="17">
        <f>IFERROR(INDEX(Factors!$B$6:$B$15,MATCH('INPUT - Census'!E8964,Factors!$C$6:$C$15,0),1),0)</f>
        <v>0</v>
      </c>
      <c r="AF8964" s="18">
        <f>IFERROR(INDEX(Factors!$B$16:$B$39,MATCH('INPUT - Census'!C8964,Factors!$C$16:$C$35,0),1),0)</f>
        <v>0</v>
      </c>
      <c r="AG8964" s="19">
        <f>IFERROR(INDEX(Factors!$B$40:$B$44,MATCH('INPUT - Census'!F8964,Factors!$C$40:$C$44,0),1),0)</f>
        <v>0</v>
      </c>
      <c r="AH8964" s="21" t="str">
        <f t="shared" si="856"/>
        <v/>
      </c>
      <c r="AI8964" s="1" t="str">
        <f>IFERROR(VLOOKUP(H8964,Factors!$C$45:$D$48,2,0),"")</f>
        <v/>
      </c>
      <c r="AJ8964" t="b">
        <f t="shared" si="859"/>
        <v>0</v>
      </c>
    </row>
    <row r="8965" spans="2:36" ht="15" customHeight="1" x14ac:dyDescent="0.3">
      <c r="B8965" s="70"/>
      <c r="C8965" s="58"/>
      <c r="D8965" s="63"/>
      <c r="E8965" s="58"/>
      <c r="F8965" s="58"/>
      <c r="G8965" s="44"/>
      <c r="H8965" s="45"/>
      <c r="I8965" s="45"/>
      <c r="J8965" s="40" t="str">
        <f t="shared" si="854"/>
        <v/>
      </c>
      <c r="K8965" s="39" t="str">
        <f t="shared" si="858"/>
        <v/>
      </c>
      <c r="AB8965" s="17" t="str">
        <f t="shared" si="857"/>
        <v>-1</v>
      </c>
      <c r="AC8965" s="17">
        <f>IFERROR(INDEX(Factors!$C$59:$C$70,MATCH(AB8965,Factors!$B$59:$B$70,1),1),0)</f>
        <v>0</v>
      </c>
      <c r="AD8965" s="17">
        <f t="shared" si="855"/>
        <v>0</v>
      </c>
      <c r="AE8965" s="17">
        <f>IFERROR(INDEX(Factors!$B$6:$B$15,MATCH('INPUT - Census'!E8965,Factors!$C$6:$C$15,0),1),0)</f>
        <v>0</v>
      </c>
      <c r="AF8965" s="18">
        <f>IFERROR(INDEX(Factors!$B$16:$B$39,MATCH('INPUT - Census'!C8965,Factors!$C$16:$C$35,0),1),0)</f>
        <v>0</v>
      </c>
      <c r="AG8965" s="19">
        <f>IFERROR(INDEX(Factors!$B$40:$B$44,MATCH('INPUT - Census'!F8965,Factors!$C$40:$C$44,0),1),0)</f>
        <v>0</v>
      </c>
      <c r="AH8965" s="21" t="str">
        <f t="shared" si="856"/>
        <v/>
      </c>
      <c r="AI8965" s="1" t="str">
        <f>IFERROR(VLOOKUP(H8965,Factors!$C$45:$D$48,2,0),"")</f>
        <v/>
      </c>
      <c r="AJ8965" t="b">
        <f t="shared" si="859"/>
        <v>0</v>
      </c>
    </row>
    <row r="8966" spans="2:36" ht="15" customHeight="1" x14ac:dyDescent="0.3">
      <c r="B8966" s="70"/>
      <c r="C8966" s="58"/>
      <c r="D8966" s="63"/>
      <c r="E8966" s="58"/>
      <c r="F8966" s="58"/>
      <c r="G8966" s="44"/>
      <c r="H8966" s="45"/>
      <c r="I8966" s="45"/>
      <c r="J8966" s="40" t="str">
        <f t="shared" si="854"/>
        <v/>
      </c>
      <c r="K8966" s="39" t="str">
        <f t="shared" si="858"/>
        <v/>
      </c>
      <c r="AB8966" s="17" t="str">
        <f t="shared" si="857"/>
        <v>-1</v>
      </c>
      <c r="AC8966" s="17">
        <f>IFERROR(INDEX(Factors!$C$59:$C$70,MATCH(AB8966,Factors!$B$59:$B$70,1),1),0)</f>
        <v>0</v>
      </c>
      <c r="AD8966" s="17">
        <f t="shared" si="855"/>
        <v>0</v>
      </c>
      <c r="AE8966" s="17">
        <f>IFERROR(INDEX(Factors!$B$6:$B$15,MATCH('INPUT - Census'!E8966,Factors!$C$6:$C$15,0),1),0)</f>
        <v>0</v>
      </c>
      <c r="AF8966" s="18">
        <f>IFERROR(INDEX(Factors!$B$16:$B$39,MATCH('INPUT - Census'!C8966,Factors!$C$16:$C$35,0),1),0)</f>
        <v>0</v>
      </c>
      <c r="AG8966" s="19">
        <f>IFERROR(INDEX(Factors!$B$40:$B$44,MATCH('INPUT - Census'!F8966,Factors!$C$40:$C$44,0),1),0)</f>
        <v>0</v>
      </c>
      <c r="AH8966" s="21" t="str">
        <f t="shared" si="856"/>
        <v/>
      </c>
      <c r="AI8966" s="1" t="str">
        <f>IFERROR(VLOOKUP(H8966,Factors!$C$45:$D$48,2,0),"")</f>
        <v/>
      </c>
      <c r="AJ8966" t="b">
        <f t="shared" si="859"/>
        <v>0</v>
      </c>
    </row>
    <row r="8967" spans="2:36" ht="15" customHeight="1" x14ac:dyDescent="0.3">
      <c r="B8967" s="70"/>
      <c r="C8967" s="58"/>
      <c r="D8967" s="63"/>
      <c r="E8967" s="58"/>
      <c r="F8967" s="58"/>
      <c r="G8967" s="44"/>
      <c r="H8967" s="45"/>
      <c r="I8967" s="45"/>
      <c r="J8967" s="40" t="str">
        <f t="shared" si="854"/>
        <v/>
      </c>
      <c r="K8967" s="39" t="str">
        <f t="shared" si="858"/>
        <v/>
      </c>
      <c r="AB8967" s="17" t="str">
        <f t="shared" si="857"/>
        <v>-1</v>
      </c>
      <c r="AC8967" s="17">
        <f>IFERROR(INDEX(Factors!$C$59:$C$70,MATCH(AB8967,Factors!$B$59:$B$70,1),1),0)</f>
        <v>0</v>
      </c>
      <c r="AD8967" s="17">
        <f t="shared" si="855"/>
        <v>0</v>
      </c>
      <c r="AE8967" s="17">
        <f>IFERROR(INDEX(Factors!$B$6:$B$15,MATCH('INPUT - Census'!E8967,Factors!$C$6:$C$15,0),1),0)</f>
        <v>0</v>
      </c>
      <c r="AF8967" s="18">
        <f>IFERROR(INDEX(Factors!$B$16:$B$39,MATCH('INPUT - Census'!C8967,Factors!$C$16:$C$35,0),1),0)</f>
        <v>0</v>
      </c>
      <c r="AG8967" s="19">
        <f>IFERROR(INDEX(Factors!$B$40:$B$44,MATCH('INPUT - Census'!F8967,Factors!$C$40:$C$44,0),1),0)</f>
        <v>0</v>
      </c>
      <c r="AH8967" s="21" t="str">
        <f t="shared" si="856"/>
        <v/>
      </c>
      <c r="AI8967" s="1" t="str">
        <f>IFERROR(VLOOKUP(H8967,Factors!$C$45:$D$48,2,0),"")</f>
        <v/>
      </c>
      <c r="AJ8967" t="b">
        <f t="shared" si="859"/>
        <v>0</v>
      </c>
    </row>
    <row r="8968" spans="2:36" ht="15" customHeight="1" x14ac:dyDescent="0.3">
      <c r="B8968" s="70"/>
      <c r="C8968" s="58"/>
      <c r="D8968" s="63"/>
      <c r="E8968" s="58"/>
      <c r="F8968" s="58"/>
      <c r="G8968" s="44"/>
      <c r="H8968" s="45"/>
      <c r="I8968" s="45"/>
      <c r="J8968" s="40" t="str">
        <f t="shared" si="854"/>
        <v/>
      </c>
      <c r="K8968" s="39" t="str">
        <f t="shared" si="858"/>
        <v/>
      </c>
      <c r="AB8968" s="17" t="str">
        <f t="shared" si="857"/>
        <v>-1</v>
      </c>
      <c r="AC8968" s="17">
        <f>IFERROR(INDEX(Factors!$C$59:$C$70,MATCH(AB8968,Factors!$B$59:$B$70,1),1),0)</f>
        <v>0</v>
      </c>
      <c r="AD8968" s="17">
        <f t="shared" si="855"/>
        <v>0</v>
      </c>
      <c r="AE8968" s="17">
        <f>IFERROR(INDEX(Factors!$B$6:$B$15,MATCH('INPUT - Census'!E8968,Factors!$C$6:$C$15,0),1),0)</f>
        <v>0</v>
      </c>
      <c r="AF8968" s="18">
        <f>IFERROR(INDEX(Factors!$B$16:$B$39,MATCH('INPUT - Census'!C8968,Factors!$C$16:$C$35,0),1),0)</f>
        <v>0</v>
      </c>
      <c r="AG8968" s="19">
        <f>IFERROR(INDEX(Factors!$B$40:$B$44,MATCH('INPUT - Census'!F8968,Factors!$C$40:$C$44,0),1),0)</f>
        <v>0</v>
      </c>
      <c r="AH8968" s="21" t="str">
        <f t="shared" si="856"/>
        <v/>
      </c>
      <c r="AI8968" s="1" t="str">
        <f>IFERROR(VLOOKUP(H8968,Factors!$C$45:$D$48,2,0),"")</f>
        <v/>
      </c>
      <c r="AJ8968" t="b">
        <f t="shared" si="859"/>
        <v>0</v>
      </c>
    </row>
    <row r="8969" spans="2:36" ht="15" customHeight="1" x14ac:dyDescent="0.3">
      <c r="B8969" s="70"/>
      <c r="C8969" s="58"/>
      <c r="D8969" s="63"/>
      <c r="E8969" s="58"/>
      <c r="F8969" s="58"/>
      <c r="G8969" s="44"/>
      <c r="H8969" s="45"/>
      <c r="I8969" s="45"/>
      <c r="J8969" s="40" t="str">
        <f t="shared" si="854"/>
        <v/>
      </c>
      <c r="K8969" s="39" t="str">
        <f t="shared" si="858"/>
        <v/>
      </c>
      <c r="AB8969" s="17" t="str">
        <f t="shared" si="857"/>
        <v>-1</v>
      </c>
      <c r="AC8969" s="17">
        <f>IFERROR(INDEX(Factors!$C$59:$C$70,MATCH(AB8969,Factors!$B$59:$B$70,1),1),0)</f>
        <v>0</v>
      </c>
      <c r="AD8969" s="17">
        <f t="shared" si="855"/>
        <v>0</v>
      </c>
      <c r="AE8969" s="17">
        <f>IFERROR(INDEX(Factors!$B$6:$B$15,MATCH('INPUT - Census'!E8969,Factors!$C$6:$C$15,0),1),0)</f>
        <v>0</v>
      </c>
      <c r="AF8969" s="18">
        <f>IFERROR(INDEX(Factors!$B$16:$B$39,MATCH('INPUT - Census'!C8969,Factors!$C$16:$C$35,0),1),0)</f>
        <v>0</v>
      </c>
      <c r="AG8969" s="19">
        <f>IFERROR(INDEX(Factors!$B$40:$B$44,MATCH('INPUT - Census'!F8969,Factors!$C$40:$C$44,0),1),0)</f>
        <v>0</v>
      </c>
      <c r="AH8969" s="21" t="str">
        <f t="shared" si="856"/>
        <v/>
      </c>
      <c r="AI8969" s="1" t="str">
        <f>IFERROR(VLOOKUP(H8969,Factors!$C$45:$D$48,2,0),"")</f>
        <v/>
      </c>
      <c r="AJ8969" t="b">
        <f t="shared" si="859"/>
        <v>0</v>
      </c>
    </row>
    <row r="8970" spans="2:36" ht="15" customHeight="1" x14ac:dyDescent="0.3">
      <c r="B8970" s="70"/>
      <c r="C8970" s="58"/>
      <c r="D8970" s="63"/>
      <c r="E8970" s="58"/>
      <c r="F8970" s="58"/>
      <c r="G8970" s="44"/>
      <c r="H8970" s="45"/>
      <c r="I8970" s="45"/>
      <c r="J8970" s="40" t="str">
        <f t="shared" si="854"/>
        <v/>
      </c>
      <c r="K8970" s="39" t="str">
        <f t="shared" si="858"/>
        <v/>
      </c>
      <c r="AB8970" s="17" t="str">
        <f t="shared" si="857"/>
        <v>-1</v>
      </c>
      <c r="AC8970" s="17">
        <f>IFERROR(INDEX(Factors!$C$59:$C$70,MATCH(AB8970,Factors!$B$59:$B$70,1),1),0)</f>
        <v>0</v>
      </c>
      <c r="AD8970" s="17">
        <f t="shared" si="855"/>
        <v>0</v>
      </c>
      <c r="AE8970" s="17">
        <f>IFERROR(INDEX(Factors!$B$6:$B$15,MATCH('INPUT - Census'!E8970,Factors!$C$6:$C$15,0),1),0)</f>
        <v>0</v>
      </c>
      <c r="AF8970" s="18">
        <f>IFERROR(INDEX(Factors!$B$16:$B$39,MATCH('INPUT - Census'!C8970,Factors!$C$16:$C$35,0),1),0)</f>
        <v>0</v>
      </c>
      <c r="AG8970" s="19">
        <f>IFERROR(INDEX(Factors!$B$40:$B$44,MATCH('INPUT - Census'!F8970,Factors!$C$40:$C$44,0),1),0)</f>
        <v>0</v>
      </c>
      <c r="AH8970" s="21" t="str">
        <f t="shared" si="856"/>
        <v/>
      </c>
      <c r="AI8970" s="1" t="str">
        <f>IFERROR(VLOOKUP(H8970,Factors!$C$45:$D$48,2,0),"")</f>
        <v/>
      </c>
      <c r="AJ8970" t="b">
        <f t="shared" si="859"/>
        <v>0</v>
      </c>
    </row>
    <row r="8971" spans="2:36" ht="15" customHeight="1" x14ac:dyDescent="0.3">
      <c r="B8971" s="70"/>
      <c r="C8971" s="58"/>
      <c r="D8971" s="63"/>
      <c r="E8971" s="58"/>
      <c r="F8971" s="58"/>
      <c r="G8971" s="44"/>
      <c r="H8971" s="45"/>
      <c r="I8971" s="45"/>
      <c r="J8971" s="40" t="str">
        <f t="shared" si="854"/>
        <v/>
      </c>
      <c r="K8971" s="39" t="str">
        <f t="shared" si="858"/>
        <v/>
      </c>
      <c r="AB8971" s="17" t="str">
        <f t="shared" si="857"/>
        <v>-1</v>
      </c>
      <c r="AC8971" s="17">
        <f>IFERROR(INDEX(Factors!$C$59:$C$70,MATCH(AB8971,Factors!$B$59:$B$70,1),1),0)</f>
        <v>0</v>
      </c>
      <c r="AD8971" s="17">
        <f t="shared" si="855"/>
        <v>0</v>
      </c>
      <c r="AE8971" s="17">
        <f>IFERROR(INDEX(Factors!$B$6:$B$15,MATCH('INPUT - Census'!E8971,Factors!$C$6:$C$15,0),1),0)</f>
        <v>0</v>
      </c>
      <c r="AF8971" s="18">
        <f>IFERROR(INDEX(Factors!$B$16:$B$39,MATCH('INPUT - Census'!C8971,Factors!$C$16:$C$35,0),1),0)</f>
        <v>0</v>
      </c>
      <c r="AG8971" s="19">
        <f>IFERROR(INDEX(Factors!$B$40:$B$44,MATCH('INPUT - Census'!F8971,Factors!$C$40:$C$44,0),1),0)</f>
        <v>0</v>
      </c>
      <c r="AH8971" s="21" t="str">
        <f t="shared" si="856"/>
        <v/>
      </c>
      <c r="AI8971" s="1" t="str">
        <f>IFERROR(VLOOKUP(H8971,Factors!$C$45:$D$48,2,0),"")</f>
        <v/>
      </c>
      <c r="AJ8971" t="b">
        <f t="shared" si="859"/>
        <v>0</v>
      </c>
    </row>
    <row r="8972" spans="2:36" ht="15" customHeight="1" x14ac:dyDescent="0.3">
      <c r="B8972" s="70"/>
      <c r="C8972" s="58"/>
      <c r="D8972" s="63"/>
      <c r="E8972" s="58"/>
      <c r="F8972" s="58"/>
      <c r="G8972" s="44"/>
      <c r="H8972" s="45"/>
      <c r="I8972" s="45"/>
      <c r="J8972" s="40" t="str">
        <f t="shared" si="854"/>
        <v/>
      </c>
      <c r="K8972" s="39" t="str">
        <f t="shared" si="858"/>
        <v/>
      </c>
      <c r="AB8972" s="17" t="str">
        <f t="shared" si="857"/>
        <v>-1</v>
      </c>
      <c r="AC8972" s="17">
        <f>IFERROR(INDEX(Factors!$C$59:$C$70,MATCH(AB8972,Factors!$B$59:$B$70,1),1),0)</f>
        <v>0</v>
      </c>
      <c r="AD8972" s="17">
        <f t="shared" si="855"/>
        <v>0</v>
      </c>
      <c r="AE8972" s="17">
        <f>IFERROR(INDEX(Factors!$B$6:$B$15,MATCH('INPUT - Census'!E8972,Factors!$C$6:$C$15,0),1),0)</f>
        <v>0</v>
      </c>
      <c r="AF8972" s="18">
        <f>IFERROR(INDEX(Factors!$B$16:$B$39,MATCH('INPUT - Census'!C8972,Factors!$C$16:$C$35,0),1),0)</f>
        <v>0</v>
      </c>
      <c r="AG8972" s="19">
        <f>IFERROR(INDEX(Factors!$B$40:$B$44,MATCH('INPUT - Census'!F8972,Factors!$C$40:$C$44,0),1),0)</f>
        <v>0</v>
      </c>
      <c r="AH8972" s="21" t="str">
        <f t="shared" si="856"/>
        <v/>
      </c>
      <c r="AI8972" s="1" t="str">
        <f>IFERROR(VLOOKUP(H8972,Factors!$C$45:$D$48,2,0),"")</f>
        <v/>
      </c>
      <c r="AJ8972" t="b">
        <f t="shared" si="859"/>
        <v>0</v>
      </c>
    </row>
    <row r="8973" spans="2:36" ht="15" customHeight="1" x14ac:dyDescent="0.3">
      <c r="B8973" s="70"/>
      <c r="C8973" s="58"/>
      <c r="D8973" s="63"/>
      <c r="E8973" s="58"/>
      <c r="F8973" s="58"/>
      <c r="G8973" s="44"/>
      <c r="H8973" s="45"/>
      <c r="I8973" s="45"/>
      <c r="J8973" s="40" t="str">
        <f t="shared" si="854"/>
        <v/>
      </c>
      <c r="K8973" s="39" t="str">
        <f t="shared" si="858"/>
        <v/>
      </c>
      <c r="AB8973" s="17" t="str">
        <f t="shared" si="857"/>
        <v>-1</v>
      </c>
      <c r="AC8973" s="17">
        <f>IFERROR(INDEX(Factors!$C$59:$C$70,MATCH(AB8973,Factors!$B$59:$B$70,1),1),0)</f>
        <v>0</v>
      </c>
      <c r="AD8973" s="17">
        <f t="shared" si="855"/>
        <v>0</v>
      </c>
      <c r="AE8973" s="17">
        <f>IFERROR(INDEX(Factors!$B$6:$B$15,MATCH('INPUT - Census'!E8973,Factors!$C$6:$C$15,0),1),0)</f>
        <v>0</v>
      </c>
      <c r="AF8973" s="18">
        <f>IFERROR(INDEX(Factors!$B$16:$B$39,MATCH('INPUT - Census'!C8973,Factors!$C$16:$C$35,0),1),0)</f>
        <v>0</v>
      </c>
      <c r="AG8973" s="19">
        <f>IFERROR(INDEX(Factors!$B$40:$B$44,MATCH('INPUT - Census'!F8973,Factors!$C$40:$C$44,0),1),0)</f>
        <v>0</v>
      </c>
      <c r="AH8973" s="21" t="str">
        <f t="shared" si="856"/>
        <v/>
      </c>
      <c r="AI8973" s="1" t="str">
        <f>IFERROR(VLOOKUP(H8973,Factors!$C$45:$D$48,2,0),"")</f>
        <v/>
      </c>
      <c r="AJ8973" t="b">
        <f t="shared" si="859"/>
        <v>0</v>
      </c>
    </row>
    <row r="8974" spans="2:36" ht="15" customHeight="1" x14ac:dyDescent="0.3">
      <c r="B8974" s="70"/>
      <c r="C8974" s="58"/>
      <c r="D8974" s="63"/>
      <c r="E8974" s="58"/>
      <c r="F8974" s="58"/>
      <c r="G8974" s="44"/>
      <c r="H8974" s="45"/>
      <c r="I8974" s="45"/>
      <c r="J8974" s="40" t="str">
        <f t="shared" si="854"/>
        <v/>
      </c>
      <c r="K8974" s="39" t="str">
        <f t="shared" si="858"/>
        <v/>
      </c>
      <c r="AB8974" s="17" t="str">
        <f t="shared" si="857"/>
        <v>-1</v>
      </c>
      <c r="AC8974" s="17">
        <f>IFERROR(INDEX(Factors!$C$59:$C$70,MATCH(AB8974,Factors!$B$59:$B$70,1),1),0)</f>
        <v>0</v>
      </c>
      <c r="AD8974" s="17">
        <f t="shared" si="855"/>
        <v>0</v>
      </c>
      <c r="AE8974" s="17">
        <f>IFERROR(INDEX(Factors!$B$6:$B$15,MATCH('INPUT - Census'!E8974,Factors!$C$6:$C$15,0),1),0)</f>
        <v>0</v>
      </c>
      <c r="AF8974" s="18">
        <f>IFERROR(INDEX(Factors!$B$16:$B$39,MATCH('INPUT - Census'!C8974,Factors!$C$16:$C$35,0),1),0)</f>
        <v>0</v>
      </c>
      <c r="AG8974" s="19">
        <f>IFERROR(INDEX(Factors!$B$40:$B$44,MATCH('INPUT - Census'!F8974,Factors!$C$40:$C$44,0),1),0)</f>
        <v>0</v>
      </c>
      <c r="AH8974" s="21" t="str">
        <f t="shared" si="856"/>
        <v/>
      </c>
      <c r="AI8974" s="1" t="str">
        <f>IFERROR(VLOOKUP(H8974,Factors!$C$45:$D$48,2,0),"")</f>
        <v/>
      </c>
      <c r="AJ8974" t="b">
        <f t="shared" si="859"/>
        <v>0</v>
      </c>
    </row>
    <row r="8975" spans="2:36" ht="15" customHeight="1" x14ac:dyDescent="0.3">
      <c r="B8975" s="70"/>
      <c r="C8975" s="58"/>
      <c r="D8975" s="63"/>
      <c r="E8975" s="58"/>
      <c r="F8975" s="58"/>
      <c r="G8975" s="44"/>
      <c r="H8975" s="45"/>
      <c r="I8975" s="45"/>
      <c r="J8975" s="40" t="str">
        <f t="shared" si="854"/>
        <v/>
      </c>
      <c r="K8975" s="39" t="str">
        <f t="shared" si="858"/>
        <v/>
      </c>
      <c r="AB8975" s="17" t="str">
        <f t="shared" si="857"/>
        <v>-1</v>
      </c>
      <c r="AC8975" s="17">
        <f>IFERROR(INDEX(Factors!$C$59:$C$70,MATCH(AB8975,Factors!$B$59:$B$70,1),1),0)</f>
        <v>0</v>
      </c>
      <c r="AD8975" s="17">
        <f t="shared" si="855"/>
        <v>0</v>
      </c>
      <c r="AE8975" s="17">
        <f>IFERROR(INDEX(Factors!$B$6:$B$15,MATCH('INPUT - Census'!E8975,Factors!$C$6:$C$15,0),1),0)</f>
        <v>0</v>
      </c>
      <c r="AF8975" s="18">
        <f>IFERROR(INDEX(Factors!$B$16:$B$39,MATCH('INPUT - Census'!C8975,Factors!$C$16:$C$35,0),1),0)</f>
        <v>0</v>
      </c>
      <c r="AG8975" s="19">
        <f>IFERROR(INDEX(Factors!$B$40:$B$44,MATCH('INPUT - Census'!F8975,Factors!$C$40:$C$44,0),1),0)</f>
        <v>0</v>
      </c>
      <c r="AH8975" s="21" t="str">
        <f t="shared" si="856"/>
        <v/>
      </c>
      <c r="AI8975" s="1" t="str">
        <f>IFERROR(VLOOKUP(H8975,Factors!$C$45:$D$48,2,0),"")</f>
        <v/>
      </c>
      <c r="AJ8975" t="b">
        <f t="shared" si="859"/>
        <v>0</v>
      </c>
    </row>
    <row r="8976" spans="2:36" ht="15" customHeight="1" x14ac:dyDescent="0.3">
      <c r="B8976" s="70"/>
      <c r="C8976" s="58"/>
      <c r="D8976" s="63"/>
      <c r="E8976" s="58"/>
      <c r="F8976" s="58"/>
      <c r="G8976" s="44"/>
      <c r="H8976" s="45"/>
      <c r="I8976" s="45"/>
      <c r="J8976" s="40" t="str">
        <f t="shared" si="854"/>
        <v/>
      </c>
      <c r="K8976" s="39" t="str">
        <f t="shared" si="858"/>
        <v/>
      </c>
      <c r="AB8976" s="17" t="str">
        <f t="shared" si="857"/>
        <v>-1</v>
      </c>
      <c r="AC8976" s="17">
        <f>IFERROR(INDEX(Factors!$C$59:$C$70,MATCH(AB8976,Factors!$B$59:$B$70,1),1),0)</f>
        <v>0</v>
      </c>
      <c r="AD8976" s="17">
        <f t="shared" si="855"/>
        <v>0</v>
      </c>
      <c r="AE8976" s="17">
        <f>IFERROR(INDEX(Factors!$B$6:$B$15,MATCH('INPUT - Census'!E8976,Factors!$C$6:$C$15,0),1),0)</f>
        <v>0</v>
      </c>
      <c r="AF8976" s="18">
        <f>IFERROR(INDEX(Factors!$B$16:$B$39,MATCH('INPUT - Census'!C8976,Factors!$C$16:$C$35,0),1),0)</f>
        <v>0</v>
      </c>
      <c r="AG8976" s="19">
        <f>IFERROR(INDEX(Factors!$B$40:$B$44,MATCH('INPUT - Census'!F8976,Factors!$C$40:$C$44,0),1),0)</f>
        <v>0</v>
      </c>
      <c r="AH8976" s="21" t="str">
        <f t="shared" si="856"/>
        <v/>
      </c>
      <c r="AI8976" s="1" t="str">
        <f>IFERROR(VLOOKUP(H8976,Factors!$C$45:$D$48,2,0),"")</f>
        <v/>
      </c>
      <c r="AJ8976" t="b">
        <f t="shared" si="859"/>
        <v>0</v>
      </c>
    </row>
    <row r="8977" spans="2:36" ht="15" customHeight="1" x14ac:dyDescent="0.3">
      <c r="B8977" s="70"/>
      <c r="C8977" s="58"/>
      <c r="D8977" s="63"/>
      <c r="E8977" s="58"/>
      <c r="F8977" s="58"/>
      <c r="G8977" s="44"/>
      <c r="H8977" s="45"/>
      <c r="I8977" s="45"/>
      <c r="J8977" s="40" t="str">
        <f t="shared" si="854"/>
        <v/>
      </c>
      <c r="K8977" s="39" t="str">
        <f t="shared" si="858"/>
        <v/>
      </c>
      <c r="AB8977" s="17" t="str">
        <f t="shared" si="857"/>
        <v>-1</v>
      </c>
      <c r="AC8977" s="17">
        <f>IFERROR(INDEX(Factors!$C$59:$C$70,MATCH(AB8977,Factors!$B$59:$B$70,1),1),0)</f>
        <v>0</v>
      </c>
      <c r="AD8977" s="17">
        <f t="shared" si="855"/>
        <v>0</v>
      </c>
      <c r="AE8977" s="17">
        <f>IFERROR(INDEX(Factors!$B$6:$B$15,MATCH('INPUT - Census'!E8977,Factors!$C$6:$C$15,0),1),0)</f>
        <v>0</v>
      </c>
      <c r="AF8977" s="18">
        <f>IFERROR(INDEX(Factors!$B$16:$B$39,MATCH('INPUT - Census'!C8977,Factors!$C$16:$C$35,0),1),0)</f>
        <v>0</v>
      </c>
      <c r="AG8977" s="19">
        <f>IFERROR(INDEX(Factors!$B$40:$B$44,MATCH('INPUT - Census'!F8977,Factors!$C$40:$C$44,0),1),0)</f>
        <v>0</v>
      </c>
      <c r="AH8977" s="21" t="str">
        <f t="shared" si="856"/>
        <v/>
      </c>
      <c r="AI8977" s="1" t="str">
        <f>IFERROR(VLOOKUP(H8977,Factors!$C$45:$D$48,2,0),"")</f>
        <v/>
      </c>
      <c r="AJ8977" t="b">
        <f t="shared" si="859"/>
        <v>0</v>
      </c>
    </row>
    <row r="8978" spans="2:36" ht="15" customHeight="1" x14ac:dyDescent="0.3">
      <c r="B8978" s="70"/>
      <c r="C8978" s="58"/>
      <c r="D8978" s="63"/>
      <c r="E8978" s="58"/>
      <c r="F8978" s="58"/>
      <c r="G8978" s="44"/>
      <c r="H8978" s="45"/>
      <c r="I8978" s="45"/>
      <c r="J8978" s="40" t="str">
        <f t="shared" si="854"/>
        <v/>
      </c>
      <c r="K8978" s="39" t="str">
        <f t="shared" si="858"/>
        <v/>
      </c>
      <c r="AB8978" s="17" t="str">
        <f t="shared" si="857"/>
        <v>-1</v>
      </c>
      <c r="AC8978" s="17">
        <f>IFERROR(INDEX(Factors!$C$59:$C$70,MATCH(AB8978,Factors!$B$59:$B$70,1),1),0)</f>
        <v>0</v>
      </c>
      <c r="AD8978" s="17">
        <f t="shared" si="855"/>
        <v>0</v>
      </c>
      <c r="AE8978" s="17">
        <f>IFERROR(INDEX(Factors!$B$6:$B$15,MATCH('INPUT - Census'!E8978,Factors!$C$6:$C$15,0),1),0)</f>
        <v>0</v>
      </c>
      <c r="AF8978" s="18">
        <f>IFERROR(INDEX(Factors!$B$16:$B$39,MATCH('INPUT - Census'!C8978,Factors!$C$16:$C$35,0),1),0)</f>
        <v>0</v>
      </c>
      <c r="AG8978" s="19">
        <f>IFERROR(INDEX(Factors!$B$40:$B$44,MATCH('INPUT - Census'!F8978,Factors!$C$40:$C$44,0),1),0)</f>
        <v>0</v>
      </c>
      <c r="AH8978" s="21" t="str">
        <f t="shared" si="856"/>
        <v/>
      </c>
      <c r="AI8978" s="1" t="str">
        <f>IFERROR(VLOOKUP(H8978,Factors!$C$45:$D$48,2,0),"")</f>
        <v/>
      </c>
      <c r="AJ8978" t="b">
        <f t="shared" si="859"/>
        <v>0</v>
      </c>
    </row>
    <row r="8979" spans="2:36" ht="15" customHeight="1" x14ac:dyDescent="0.3">
      <c r="B8979" s="70"/>
      <c r="C8979" s="58"/>
      <c r="D8979" s="63"/>
      <c r="E8979" s="58"/>
      <c r="F8979" s="58"/>
      <c r="G8979" s="44"/>
      <c r="H8979" s="45"/>
      <c r="I8979" s="45"/>
      <c r="J8979" s="40" t="str">
        <f t="shared" si="854"/>
        <v/>
      </c>
      <c r="K8979" s="39" t="str">
        <f t="shared" si="858"/>
        <v/>
      </c>
      <c r="AB8979" s="17" t="str">
        <f t="shared" si="857"/>
        <v>-1</v>
      </c>
      <c r="AC8979" s="17">
        <f>IFERROR(INDEX(Factors!$C$59:$C$70,MATCH(AB8979,Factors!$B$59:$B$70,1),1),0)</f>
        <v>0</v>
      </c>
      <c r="AD8979" s="17">
        <f t="shared" si="855"/>
        <v>0</v>
      </c>
      <c r="AE8979" s="17">
        <f>IFERROR(INDEX(Factors!$B$6:$B$15,MATCH('INPUT - Census'!E8979,Factors!$C$6:$C$15,0),1),0)</f>
        <v>0</v>
      </c>
      <c r="AF8979" s="18">
        <f>IFERROR(INDEX(Factors!$B$16:$B$39,MATCH('INPUT - Census'!C8979,Factors!$C$16:$C$35,0),1),0)</f>
        <v>0</v>
      </c>
      <c r="AG8979" s="19">
        <f>IFERROR(INDEX(Factors!$B$40:$B$44,MATCH('INPUT - Census'!F8979,Factors!$C$40:$C$44,0),1),0)</f>
        <v>0</v>
      </c>
      <c r="AH8979" s="21" t="str">
        <f t="shared" si="856"/>
        <v/>
      </c>
      <c r="AI8979" s="1" t="str">
        <f>IFERROR(VLOOKUP(H8979,Factors!$C$45:$D$48,2,0),"")</f>
        <v/>
      </c>
      <c r="AJ8979" t="b">
        <f t="shared" si="859"/>
        <v>0</v>
      </c>
    </row>
    <row r="8980" spans="2:36" ht="15" customHeight="1" x14ac:dyDescent="0.3">
      <c r="B8980" s="70"/>
      <c r="C8980" s="58"/>
      <c r="D8980" s="63"/>
      <c r="E8980" s="58"/>
      <c r="F8980" s="58"/>
      <c r="G8980" s="44"/>
      <c r="H8980" s="45"/>
      <c r="I8980" s="45"/>
      <c r="J8980" s="40" t="str">
        <f t="shared" si="854"/>
        <v/>
      </c>
      <c r="K8980" s="39" t="str">
        <f t="shared" si="858"/>
        <v/>
      </c>
      <c r="AB8980" s="17" t="str">
        <f t="shared" si="857"/>
        <v>-1</v>
      </c>
      <c r="AC8980" s="17">
        <f>IFERROR(INDEX(Factors!$C$59:$C$70,MATCH(AB8980,Factors!$B$59:$B$70,1),1),0)</f>
        <v>0</v>
      </c>
      <c r="AD8980" s="17">
        <f t="shared" si="855"/>
        <v>0</v>
      </c>
      <c r="AE8980" s="17">
        <f>IFERROR(INDEX(Factors!$B$6:$B$15,MATCH('INPUT - Census'!E8980,Factors!$C$6:$C$15,0),1),0)</f>
        <v>0</v>
      </c>
      <c r="AF8980" s="18">
        <f>IFERROR(INDEX(Factors!$B$16:$B$39,MATCH('INPUT - Census'!C8980,Factors!$C$16:$C$35,0),1),0)</f>
        <v>0</v>
      </c>
      <c r="AG8980" s="19">
        <f>IFERROR(INDEX(Factors!$B$40:$B$44,MATCH('INPUT - Census'!F8980,Factors!$C$40:$C$44,0),1),0)</f>
        <v>0</v>
      </c>
      <c r="AH8980" s="21" t="str">
        <f t="shared" si="856"/>
        <v/>
      </c>
      <c r="AI8980" s="1" t="str">
        <f>IFERROR(VLOOKUP(H8980,Factors!$C$45:$D$48,2,0),"")</f>
        <v/>
      </c>
      <c r="AJ8980" t="b">
        <f t="shared" si="859"/>
        <v>0</v>
      </c>
    </row>
    <row r="8981" spans="2:36" ht="15" customHeight="1" x14ac:dyDescent="0.3">
      <c r="B8981" s="70"/>
      <c r="C8981" s="58"/>
      <c r="D8981" s="63"/>
      <c r="E8981" s="58"/>
      <c r="F8981" s="58"/>
      <c r="G8981" s="44"/>
      <c r="H8981" s="45"/>
      <c r="I8981" s="45"/>
      <c r="J8981" s="40" t="str">
        <f t="shared" si="854"/>
        <v/>
      </c>
      <c r="K8981" s="39" t="str">
        <f t="shared" si="858"/>
        <v/>
      </c>
      <c r="AB8981" s="17" t="str">
        <f t="shared" si="857"/>
        <v>-1</v>
      </c>
      <c r="AC8981" s="17">
        <f>IFERROR(INDEX(Factors!$C$59:$C$70,MATCH(AB8981,Factors!$B$59:$B$70,1),1),0)</f>
        <v>0</v>
      </c>
      <c r="AD8981" s="17">
        <f t="shared" si="855"/>
        <v>0</v>
      </c>
      <c r="AE8981" s="17">
        <f>IFERROR(INDEX(Factors!$B$6:$B$15,MATCH('INPUT - Census'!E8981,Factors!$C$6:$C$15,0),1),0)</f>
        <v>0</v>
      </c>
      <c r="AF8981" s="18">
        <f>IFERROR(INDEX(Factors!$B$16:$B$39,MATCH('INPUT - Census'!C8981,Factors!$C$16:$C$35,0),1),0)</f>
        <v>0</v>
      </c>
      <c r="AG8981" s="19">
        <f>IFERROR(INDEX(Factors!$B$40:$B$44,MATCH('INPUT - Census'!F8981,Factors!$C$40:$C$44,0),1),0)</f>
        <v>0</v>
      </c>
      <c r="AH8981" s="21" t="str">
        <f t="shared" si="856"/>
        <v/>
      </c>
      <c r="AI8981" s="1" t="str">
        <f>IFERROR(VLOOKUP(H8981,Factors!$C$45:$D$48,2,0),"")</f>
        <v/>
      </c>
      <c r="AJ8981" t="b">
        <f t="shared" si="859"/>
        <v>0</v>
      </c>
    </row>
    <row r="8982" spans="2:36" ht="15" customHeight="1" x14ac:dyDescent="0.3">
      <c r="B8982" s="70"/>
      <c r="C8982" s="58"/>
      <c r="D8982" s="63"/>
      <c r="E8982" s="58"/>
      <c r="F8982" s="58"/>
      <c r="G8982" s="44"/>
      <c r="H8982" s="45"/>
      <c r="I8982" s="45"/>
      <c r="J8982" s="40" t="str">
        <f t="shared" si="854"/>
        <v/>
      </c>
      <c r="K8982" s="39" t="str">
        <f t="shared" si="858"/>
        <v/>
      </c>
      <c r="AB8982" s="17" t="str">
        <f t="shared" si="857"/>
        <v>-1</v>
      </c>
      <c r="AC8982" s="17">
        <f>IFERROR(INDEX(Factors!$C$59:$C$70,MATCH(AB8982,Factors!$B$59:$B$70,1),1),0)</f>
        <v>0</v>
      </c>
      <c r="AD8982" s="17">
        <f t="shared" si="855"/>
        <v>0</v>
      </c>
      <c r="AE8982" s="17">
        <f>IFERROR(INDEX(Factors!$B$6:$B$15,MATCH('INPUT - Census'!E8982,Factors!$C$6:$C$15,0),1),0)</f>
        <v>0</v>
      </c>
      <c r="AF8982" s="18">
        <f>IFERROR(INDEX(Factors!$B$16:$B$39,MATCH('INPUT - Census'!C8982,Factors!$C$16:$C$35,0),1),0)</f>
        <v>0</v>
      </c>
      <c r="AG8982" s="19">
        <f>IFERROR(INDEX(Factors!$B$40:$B$44,MATCH('INPUT - Census'!F8982,Factors!$C$40:$C$44,0),1),0)</f>
        <v>0</v>
      </c>
      <c r="AH8982" s="21" t="str">
        <f t="shared" si="856"/>
        <v/>
      </c>
      <c r="AI8982" s="1" t="str">
        <f>IFERROR(VLOOKUP(H8982,Factors!$C$45:$D$48,2,0),"")</f>
        <v/>
      </c>
      <c r="AJ8982" t="b">
        <f t="shared" si="859"/>
        <v>0</v>
      </c>
    </row>
    <row r="8983" spans="2:36" ht="15" customHeight="1" x14ac:dyDescent="0.3">
      <c r="B8983" s="70"/>
      <c r="C8983" s="58"/>
      <c r="D8983" s="63"/>
      <c r="E8983" s="58"/>
      <c r="F8983" s="58"/>
      <c r="G8983" s="44"/>
      <c r="H8983" s="45"/>
      <c r="I8983" s="45"/>
      <c r="J8983" s="40" t="str">
        <f t="shared" si="854"/>
        <v/>
      </c>
      <c r="K8983" s="39" t="str">
        <f t="shared" si="858"/>
        <v/>
      </c>
      <c r="AB8983" s="17" t="str">
        <f t="shared" si="857"/>
        <v>-1</v>
      </c>
      <c r="AC8983" s="17">
        <f>IFERROR(INDEX(Factors!$C$59:$C$70,MATCH(AB8983,Factors!$B$59:$B$70,1),1),0)</f>
        <v>0</v>
      </c>
      <c r="AD8983" s="17">
        <f t="shared" si="855"/>
        <v>0</v>
      </c>
      <c r="AE8983" s="17">
        <f>IFERROR(INDEX(Factors!$B$6:$B$15,MATCH('INPUT - Census'!E8983,Factors!$C$6:$C$15,0),1),0)</f>
        <v>0</v>
      </c>
      <c r="AF8983" s="18">
        <f>IFERROR(INDEX(Factors!$B$16:$B$39,MATCH('INPUT - Census'!C8983,Factors!$C$16:$C$35,0),1),0)</f>
        <v>0</v>
      </c>
      <c r="AG8983" s="19">
        <f>IFERROR(INDEX(Factors!$B$40:$B$44,MATCH('INPUT - Census'!F8983,Factors!$C$40:$C$44,0),1),0)</f>
        <v>0</v>
      </c>
      <c r="AH8983" s="21" t="str">
        <f t="shared" si="856"/>
        <v/>
      </c>
      <c r="AI8983" s="1" t="str">
        <f>IFERROR(VLOOKUP(H8983,Factors!$C$45:$D$48,2,0),"")</f>
        <v/>
      </c>
      <c r="AJ8983" t="b">
        <f t="shared" si="859"/>
        <v>0</v>
      </c>
    </row>
    <row r="8984" spans="2:36" ht="15" customHeight="1" x14ac:dyDescent="0.3">
      <c r="B8984" s="70"/>
      <c r="C8984" s="58"/>
      <c r="D8984" s="63"/>
      <c r="E8984" s="58"/>
      <c r="F8984" s="58"/>
      <c r="G8984" s="44"/>
      <c r="H8984" s="45"/>
      <c r="I8984" s="45"/>
      <c r="J8984" s="40" t="str">
        <f t="shared" si="854"/>
        <v/>
      </c>
      <c r="K8984" s="39" t="str">
        <f t="shared" si="858"/>
        <v/>
      </c>
      <c r="AB8984" s="17" t="str">
        <f t="shared" si="857"/>
        <v>-1</v>
      </c>
      <c r="AC8984" s="17">
        <f>IFERROR(INDEX(Factors!$C$59:$C$70,MATCH(AB8984,Factors!$B$59:$B$70,1),1),0)</f>
        <v>0</v>
      </c>
      <c r="AD8984" s="17">
        <f t="shared" si="855"/>
        <v>0</v>
      </c>
      <c r="AE8984" s="17">
        <f>IFERROR(INDEX(Factors!$B$6:$B$15,MATCH('INPUT - Census'!E8984,Factors!$C$6:$C$15,0),1),0)</f>
        <v>0</v>
      </c>
      <c r="AF8984" s="18">
        <f>IFERROR(INDEX(Factors!$B$16:$B$39,MATCH('INPUT - Census'!C8984,Factors!$C$16:$C$35,0),1),0)</f>
        <v>0</v>
      </c>
      <c r="AG8984" s="19">
        <f>IFERROR(INDEX(Factors!$B$40:$B$44,MATCH('INPUT - Census'!F8984,Factors!$C$40:$C$44,0),1),0)</f>
        <v>0</v>
      </c>
      <c r="AH8984" s="21" t="str">
        <f t="shared" si="856"/>
        <v/>
      </c>
      <c r="AI8984" s="1" t="str">
        <f>IFERROR(VLOOKUP(H8984,Factors!$C$45:$D$48,2,0),"")</f>
        <v/>
      </c>
      <c r="AJ8984" t="b">
        <f t="shared" si="859"/>
        <v>0</v>
      </c>
    </row>
    <row r="8985" spans="2:36" ht="15" customHeight="1" x14ac:dyDescent="0.3">
      <c r="B8985" s="70"/>
      <c r="C8985" s="58"/>
      <c r="D8985" s="63"/>
      <c r="E8985" s="58"/>
      <c r="F8985" s="58"/>
      <c r="G8985" s="44"/>
      <c r="H8985" s="45"/>
      <c r="I8985" s="45"/>
      <c r="J8985" s="40" t="str">
        <f t="shared" si="854"/>
        <v/>
      </c>
      <c r="K8985" s="39" t="str">
        <f t="shared" si="858"/>
        <v/>
      </c>
      <c r="AB8985" s="17" t="str">
        <f t="shared" si="857"/>
        <v>-1</v>
      </c>
      <c r="AC8985" s="17">
        <f>IFERROR(INDEX(Factors!$C$59:$C$70,MATCH(AB8985,Factors!$B$59:$B$70,1),1),0)</f>
        <v>0</v>
      </c>
      <c r="AD8985" s="17">
        <f t="shared" si="855"/>
        <v>0</v>
      </c>
      <c r="AE8985" s="17">
        <f>IFERROR(INDEX(Factors!$B$6:$B$15,MATCH('INPUT - Census'!E8985,Factors!$C$6:$C$15,0),1),0)</f>
        <v>0</v>
      </c>
      <c r="AF8985" s="18">
        <f>IFERROR(INDEX(Factors!$B$16:$B$39,MATCH('INPUT - Census'!C8985,Factors!$C$16:$C$35,0),1),0)</f>
        <v>0</v>
      </c>
      <c r="AG8985" s="19">
        <f>IFERROR(INDEX(Factors!$B$40:$B$44,MATCH('INPUT - Census'!F8985,Factors!$C$40:$C$44,0),1),0)</f>
        <v>0</v>
      </c>
      <c r="AH8985" s="21" t="str">
        <f t="shared" si="856"/>
        <v/>
      </c>
      <c r="AI8985" s="1" t="str">
        <f>IFERROR(VLOOKUP(H8985,Factors!$C$45:$D$48,2,0),"")</f>
        <v/>
      </c>
      <c r="AJ8985" t="b">
        <f t="shared" si="859"/>
        <v>0</v>
      </c>
    </row>
    <row r="8986" spans="2:36" ht="15" customHeight="1" x14ac:dyDescent="0.3">
      <c r="B8986" s="70"/>
      <c r="C8986" s="58"/>
      <c r="D8986" s="63"/>
      <c r="E8986" s="58"/>
      <c r="F8986" s="58"/>
      <c r="G8986" s="44"/>
      <c r="H8986" s="45"/>
      <c r="I8986" s="45"/>
      <c r="J8986" s="40" t="str">
        <f t="shared" si="854"/>
        <v/>
      </c>
      <c r="K8986" s="39" t="str">
        <f t="shared" si="858"/>
        <v/>
      </c>
      <c r="AB8986" s="17" t="str">
        <f t="shared" si="857"/>
        <v>-1</v>
      </c>
      <c r="AC8986" s="17">
        <f>IFERROR(INDEX(Factors!$C$59:$C$70,MATCH(AB8986,Factors!$B$59:$B$70,1),1),0)</f>
        <v>0</v>
      </c>
      <c r="AD8986" s="17">
        <f t="shared" si="855"/>
        <v>0</v>
      </c>
      <c r="AE8986" s="17">
        <f>IFERROR(INDEX(Factors!$B$6:$B$15,MATCH('INPUT - Census'!E8986,Factors!$C$6:$C$15,0),1),0)</f>
        <v>0</v>
      </c>
      <c r="AF8986" s="18">
        <f>IFERROR(INDEX(Factors!$B$16:$B$39,MATCH('INPUT - Census'!C8986,Factors!$C$16:$C$35,0),1),0)</f>
        <v>0</v>
      </c>
      <c r="AG8986" s="19">
        <f>IFERROR(INDEX(Factors!$B$40:$B$44,MATCH('INPUT - Census'!F8986,Factors!$C$40:$C$44,0),1),0)</f>
        <v>0</v>
      </c>
      <c r="AH8986" s="21" t="str">
        <f t="shared" si="856"/>
        <v/>
      </c>
      <c r="AI8986" s="1" t="str">
        <f>IFERROR(VLOOKUP(H8986,Factors!$C$45:$D$48,2,0),"")</f>
        <v/>
      </c>
      <c r="AJ8986" t="b">
        <f t="shared" si="859"/>
        <v>0</v>
      </c>
    </row>
    <row r="8987" spans="2:36" ht="15" customHeight="1" x14ac:dyDescent="0.3">
      <c r="B8987" s="70"/>
      <c r="C8987" s="58"/>
      <c r="D8987" s="63"/>
      <c r="E8987" s="58"/>
      <c r="F8987" s="58"/>
      <c r="G8987" s="44"/>
      <c r="H8987" s="45"/>
      <c r="I8987" s="45"/>
      <c r="J8987" s="40" t="str">
        <f t="shared" si="854"/>
        <v/>
      </c>
      <c r="K8987" s="39" t="str">
        <f t="shared" si="858"/>
        <v/>
      </c>
      <c r="AB8987" s="17" t="str">
        <f t="shared" si="857"/>
        <v>-1</v>
      </c>
      <c r="AC8987" s="17">
        <f>IFERROR(INDEX(Factors!$C$59:$C$70,MATCH(AB8987,Factors!$B$59:$B$70,1),1),0)</f>
        <v>0</v>
      </c>
      <c r="AD8987" s="17">
        <f t="shared" si="855"/>
        <v>0</v>
      </c>
      <c r="AE8987" s="17">
        <f>IFERROR(INDEX(Factors!$B$6:$B$15,MATCH('INPUT - Census'!E8987,Factors!$C$6:$C$15,0),1),0)</f>
        <v>0</v>
      </c>
      <c r="AF8987" s="18">
        <f>IFERROR(INDEX(Factors!$B$16:$B$39,MATCH('INPUT - Census'!C8987,Factors!$C$16:$C$35,0),1),0)</f>
        <v>0</v>
      </c>
      <c r="AG8987" s="19">
        <f>IFERROR(INDEX(Factors!$B$40:$B$44,MATCH('INPUT - Census'!F8987,Factors!$C$40:$C$44,0),1),0)</f>
        <v>0</v>
      </c>
      <c r="AH8987" s="21" t="str">
        <f t="shared" si="856"/>
        <v/>
      </c>
      <c r="AI8987" s="1" t="str">
        <f>IFERROR(VLOOKUP(H8987,Factors!$C$45:$D$48,2,0),"")</f>
        <v/>
      </c>
      <c r="AJ8987" t="b">
        <f t="shared" si="859"/>
        <v>0</v>
      </c>
    </row>
    <row r="8988" spans="2:36" ht="15" customHeight="1" x14ac:dyDescent="0.3">
      <c r="B8988" s="70"/>
      <c r="C8988" s="58"/>
      <c r="D8988" s="63"/>
      <c r="E8988" s="58"/>
      <c r="F8988" s="58"/>
      <c r="G8988" s="44"/>
      <c r="H8988" s="45"/>
      <c r="I8988" s="45"/>
      <c r="J8988" s="40" t="str">
        <f t="shared" si="854"/>
        <v/>
      </c>
      <c r="K8988" s="39" t="str">
        <f t="shared" si="858"/>
        <v/>
      </c>
      <c r="AB8988" s="17" t="str">
        <f t="shared" si="857"/>
        <v>-1</v>
      </c>
      <c r="AC8988" s="17">
        <f>IFERROR(INDEX(Factors!$C$59:$C$70,MATCH(AB8988,Factors!$B$59:$B$70,1),1),0)</f>
        <v>0</v>
      </c>
      <c r="AD8988" s="17">
        <f t="shared" si="855"/>
        <v>0</v>
      </c>
      <c r="AE8988" s="17">
        <f>IFERROR(INDEX(Factors!$B$6:$B$15,MATCH('INPUT - Census'!E8988,Factors!$C$6:$C$15,0),1),0)</f>
        <v>0</v>
      </c>
      <c r="AF8988" s="18">
        <f>IFERROR(INDEX(Factors!$B$16:$B$39,MATCH('INPUT - Census'!C8988,Factors!$C$16:$C$35,0),1),0)</f>
        <v>0</v>
      </c>
      <c r="AG8988" s="19">
        <f>IFERROR(INDEX(Factors!$B$40:$B$44,MATCH('INPUT - Census'!F8988,Factors!$C$40:$C$44,0),1),0)</f>
        <v>0</v>
      </c>
      <c r="AH8988" s="21" t="str">
        <f t="shared" si="856"/>
        <v/>
      </c>
      <c r="AI8988" s="1" t="str">
        <f>IFERROR(VLOOKUP(H8988,Factors!$C$45:$D$48,2,0),"")</f>
        <v/>
      </c>
      <c r="AJ8988" t="b">
        <f t="shared" si="859"/>
        <v>0</v>
      </c>
    </row>
    <row r="8989" spans="2:36" ht="15" customHeight="1" x14ac:dyDescent="0.3">
      <c r="B8989" s="70"/>
      <c r="C8989" s="58"/>
      <c r="D8989" s="63"/>
      <c r="E8989" s="58"/>
      <c r="F8989" s="58"/>
      <c r="G8989" s="44"/>
      <c r="H8989" s="45"/>
      <c r="I8989" s="45"/>
      <c r="J8989" s="40" t="str">
        <f t="shared" si="854"/>
        <v/>
      </c>
      <c r="K8989" s="39" t="str">
        <f t="shared" si="858"/>
        <v/>
      </c>
      <c r="AB8989" s="17" t="str">
        <f t="shared" si="857"/>
        <v>-1</v>
      </c>
      <c r="AC8989" s="17">
        <f>IFERROR(INDEX(Factors!$C$59:$C$70,MATCH(AB8989,Factors!$B$59:$B$70,1),1),0)</f>
        <v>0</v>
      </c>
      <c r="AD8989" s="17">
        <f t="shared" si="855"/>
        <v>0</v>
      </c>
      <c r="AE8989" s="17">
        <f>IFERROR(INDEX(Factors!$B$6:$B$15,MATCH('INPUT - Census'!E8989,Factors!$C$6:$C$15,0),1),0)</f>
        <v>0</v>
      </c>
      <c r="AF8989" s="18">
        <f>IFERROR(INDEX(Factors!$B$16:$B$39,MATCH('INPUT - Census'!C8989,Factors!$C$16:$C$35,0),1),0)</f>
        <v>0</v>
      </c>
      <c r="AG8989" s="19">
        <f>IFERROR(INDEX(Factors!$B$40:$B$44,MATCH('INPUT - Census'!F8989,Factors!$C$40:$C$44,0),1),0)</f>
        <v>0</v>
      </c>
      <c r="AH8989" s="21" t="str">
        <f t="shared" si="856"/>
        <v/>
      </c>
      <c r="AI8989" s="1" t="str">
        <f>IFERROR(VLOOKUP(H8989,Factors!$C$45:$D$48,2,0),"")</f>
        <v/>
      </c>
      <c r="AJ8989" t="b">
        <f t="shared" si="859"/>
        <v>0</v>
      </c>
    </row>
    <row r="8990" spans="2:36" ht="15" customHeight="1" x14ac:dyDescent="0.3">
      <c r="B8990" s="70"/>
      <c r="C8990" s="58"/>
      <c r="D8990" s="63"/>
      <c r="E8990" s="58"/>
      <c r="F8990" s="58"/>
      <c r="G8990" s="44"/>
      <c r="H8990" s="45"/>
      <c r="I8990" s="45"/>
      <c r="J8990" s="40" t="str">
        <f t="shared" si="854"/>
        <v/>
      </c>
      <c r="K8990" s="39" t="str">
        <f t="shared" si="858"/>
        <v/>
      </c>
      <c r="AB8990" s="17" t="str">
        <f t="shared" si="857"/>
        <v>-1</v>
      </c>
      <c r="AC8990" s="17">
        <f>IFERROR(INDEX(Factors!$C$59:$C$70,MATCH(AB8990,Factors!$B$59:$B$70,1),1),0)</f>
        <v>0</v>
      </c>
      <c r="AD8990" s="17">
        <f t="shared" si="855"/>
        <v>0</v>
      </c>
      <c r="AE8990" s="17">
        <f>IFERROR(INDEX(Factors!$B$6:$B$15,MATCH('INPUT - Census'!E8990,Factors!$C$6:$C$15,0),1),0)</f>
        <v>0</v>
      </c>
      <c r="AF8990" s="18">
        <f>IFERROR(INDEX(Factors!$B$16:$B$39,MATCH('INPUT - Census'!C8990,Factors!$C$16:$C$35,0),1),0)</f>
        <v>0</v>
      </c>
      <c r="AG8990" s="19">
        <f>IFERROR(INDEX(Factors!$B$40:$B$44,MATCH('INPUT - Census'!F8990,Factors!$C$40:$C$44,0),1),0)</f>
        <v>0</v>
      </c>
      <c r="AH8990" s="21" t="str">
        <f t="shared" si="856"/>
        <v/>
      </c>
      <c r="AI8990" s="1" t="str">
        <f>IFERROR(VLOOKUP(H8990,Factors!$C$45:$D$48,2,0),"")</f>
        <v/>
      </c>
      <c r="AJ8990" t="b">
        <f t="shared" si="859"/>
        <v>0</v>
      </c>
    </row>
    <row r="8991" spans="2:36" ht="15" customHeight="1" x14ac:dyDescent="0.3">
      <c r="B8991" s="70"/>
      <c r="C8991" s="58"/>
      <c r="D8991" s="63"/>
      <c r="E8991" s="58"/>
      <c r="F8991" s="58"/>
      <c r="G8991" s="44"/>
      <c r="H8991" s="45"/>
      <c r="I8991" s="45"/>
      <c r="J8991" s="40" t="str">
        <f t="shared" ref="J8991:J9054" si="860">IF( ISNUMBER(B8991), ROUND(($AL$3-B8991)/365,0), "" )</f>
        <v/>
      </c>
      <c r="K8991" s="39" t="str">
        <f t="shared" si="858"/>
        <v/>
      </c>
      <c r="AB8991" s="17" t="str">
        <f t="shared" si="857"/>
        <v>-1</v>
      </c>
      <c r="AC8991" s="17">
        <f>IFERROR(INDEX(Factors!$C$59:$C$70,MATCH(AB8991,Factors!$B$59:$B$70,1),1),0)</f>
        <v>0</v>
      </c>
      <c r="AD8991" s="17">
        <f t="shared" ref="AD8991:AD9054" si="861">IF(COUNTIF($P$2:$P$16,D8991),MATCH(D8991,$P$2:$P$16,0),0)</f>
        <v>0</v>
      </c>
      <c r="AE8991" s="17">
        <f>IFERROR(INDEX(Factors!$B$6:$B$15,MATCH('INPUT - Census'!E8991,Factors!$C$6:$C$15,0),1),0)</f>
        <v>0</v>
      </c>
      <c r="AF8991" s="18">
        <f>IFERROR(INDEX(Factors!$B$16:$B$39,MATCH('INPUT - Census'!C8991,Factors!$C$16:$C$35,0),1),0)</f>
        <v>0</v>
      </c>
      <c r="AG8991" s="19">
        <f>IFERROR(INDEX(Factors!$B$40:$B$44,MATCH('INPUT - Census'!F8991,Factors!$C$40:$C$44,0),1),0)</f>
        <v>0</v>
      </c>
      <c r="AH8991" s="21" t="str">
        <f t="shared" ref="AH8991:AH9054" si="862">IF(G8991="","",G8991)</f>
        <v/>
      </c>
      <c r="AI8991" s="1" t="str">
        <f>IFERROR(VLOOKUP(H8991,Factors!$C$45:$D$48,2,0),"")</f>
        <v/>
      </c>
      <c r="AJ8991" t="b">
        <f t="shared" si="859"/>
        <v>0</v>
      </c>
    </row>
    <row r="8992" spans="2:36" ht="15" customHeight="1" x14ac:dyDescent="0.3">
      <c r="B8992" s="70"/>
      <c r="C8992" s="58"/>
      <c r="D8992" s="63"/>
      <c r="E8992" s="58"/>
      <c r="F8992" s="58"/>
      <c r="G8992" s="44"/>
      <c r="H8992" s="45"/>
      <c r="I8992" s="45"/>
      <c r="J8992" s="40" t="str">
        <f t="shared" si="860"/>
        <v/>
      </c>
      <c r="K8992" s="39" t="str">
        <f t="shared" si="858"/>
        <v/>
      </c>
      <c r="AB8992" s="17" t="str">
        <f t="shared" si="857"/>
        <v>-1</v>
      </c>
      <c r="AC8992" s="17">
        <f>IFERROR(INDEX(Factors!$C$59:$C$70,MATCH(AB8992,Factors!$B$59:$B$70,1),1),0)</f>
        <v>0</v>
      </c>
      <c r="AD8992" s="17">
        <f t="shared" si="861"/>
        <v>0</v>
      </c>
      <c r="AE8992" s="17">
        <f>IFERROR(INDEX(Factors!$B$6:$B$15,MATCH('INPUT - Census'!E8992,Factors!$C$6:$C$15,0),1),0)</f>
        <v>0</v>
      </c>
      <c r="AF8992" s="18">
        <f>IFERROR(INDEX(Factors!$B$16:$B$39,MATCH('INPUT - Census'!C8992,Factors!$C$16:$C$35,0),1),0)</f>
        <v>0</v>
      </c>
      <c r="AG8992" s="19">
        <f>IFERROR(INDEX(Factors!$B$40:$B$44,MATCH('INPUT - Census'!F8992,Factors!$C$40:$C$44,0),1),0)</f>
        <v>0</v>
      </c>
      <c r="AH8992" s="21" t="str">
        <f t="shared" si="862"/>
        <v/>
      </c>
      <c r="AI8992" s="1" t="str">
        <f>IFERROR(VLOOKUP(H8992,Factors!$C$45:$D$48,2,0),"")</f>
        <v/>
      </c>
      <c r="AJ8992" t="b">
        <f t="shared" si="859"/>
        <v>0</v>
      </c>
    </row>
    <row r="8993" spans="2:36" ht="15" customHeight="1" x14ac:dyDescent="0.3">
      <c r="B8993" s="70"/>
      <c r="C8993" s="58"/>
      <c r="D8993" s="63"/>
      <c r="E8993" s="58"/>
      <c r="F8993" s="58"/>
      <c r="G8993" s="44"/>
      <c r="H8993" s="45"/>
      <c r="I8993" s="45"/>
      <c r="J8993" s="40" t="str">
        <f t="shared" si="860"/>
        <v/>
      </c>
      <c r="K8993" s="39" t="str">
        <f t="shared" si="858"/>
        <v/>
      </c>
      <c r="AB8993" s="17" t="str">
        <f t="shared" si="857"/>
        <v>-1</v>
      </c>
      <c r="AC8993" s="17">
        <f>IFERROR(INDEX(Factors!$C$59:$C$70,MATCH(AB8993,Factors!$B$59:$B$70,1),1),0)</f>
        <v>0</v>
      </c>
      <c r="AD8993" s="17">
        <f t="shared" si="861"/>
        <v>0</v>
      </c>
      <c r="AE8993" s="17">
        <f>IFERROR(INDEX(Factors!$B$6:$B$15,MATCH('INPUT - Census'!E8993,Factors!$C$6:$C$15,0),1),0)</f>
        <v>0</v>
      </c>
      <c r="AF8993" s="18">
        <f>IFERROR(INDEX(Factors!$B$16:$B$39,MATCH('INPUT - Census'!C8993,Factors!$C$16:$C$35,0),1),0)</f>
        <v>0</v>
      </c>
      <c r="AG8993" s="19">
        <f>IFERROR(INDEX(Factors!$B$40:$B$44,MATCH('INPUT - Census'!F8993,Factors!$C$40:$C$44,0),1),0)</f>
        <v>0</v>
      </c>
      <c r="AH8993" s="21" t="str">
        <f t="shared" si="862"/>
        <v/>
      </c>
      <c r="AI8993" s="1" t="str">
        <f>IFERROR(VLOOKUP(H8993,Factors!$C$45:$D$48,2,0),"")</f>
        <v/>
      </c>
      <c r="AJ8993" t="b">
        <f t="shared" si="859"/>
        <v>0</v>
      </c>
    </row>
    <row r="8994" spans="2:36" ht="15" customHeight="1" x14ac:dyDescent="0.3">
      <c r="B8994" s="70"/>
      <c r="C8994" s="58"/>
      <c r="D8994" s="63"/>
      <c r="E8994" s="58"/>
      <c r="F8994" s="58"/>
      <c r="G8994" s="44"/>
      <c r="H8994" s="45"/>
      <c r="I8994" s="45"/>
      <c r="J8994" s="40" t="str">
        <f t="shared" si="860"/>
        <v/>
      </c>
      <c r="K8994" s="39" t="str">
        <f t="shared" si="858"/>
        <v/>
      </c>
      <c r="AB8994" s="17" t="str">
        <f t="shared" si="857"/>
        <v>-1</v>
      </c>
      <c r="AC8994" s="17">
        <f>IFERROR(INDEX(Factors!$C$59:$C$70,MATCH(AB8994,Factors!$B$59:$B$70,1),1),0)</f>
        <v>0</v>
      </c>
      <c r="AD8994" s="17">
        <f t="shared" si="861"/>
        <v>0</v>
      </c>
      <c r="AE8994" s="17">
        <f>IFERROR(INDEX(Factors!$B$6:$B$15,MATCH('INPUT - Census'!E8994,Factors!$C$6:$C$15,0),1),0)</f>
        <v>0</v>
      </c>
      <c r="AF8994" s="18">
        <f>IFERROR(INDEX(Factors!$B$16:$B$39,MATCH('INPUT - Census'!C8994,Factors!$C$16:$C$35,0),1),0)</f>
        <v>0</v>
      </c>
      <c r="AG8994" s="19">
        <f>IFERROR(INDEX(Factors!$B$40:$B$44,MATCH('INPUT - Census'!F8994,Factors!$C$40:$C$44,0),1),0)</f>
        <v>0</v>
      </c>
      <c r="AH8994" s="21" t="str">
        <f t="shared" si="862"/>
        <v/>
      </c>
      <c r="AI8994" s="1" t="str">
        <f>IFERROR(VLOOKUP(H8994,Factors!$C$45:$D$48,2,0),"")</f>
        <v/>
      </c>
      <c r="AJ8994" t="b">
        <f t="shared" si="859"/>
        <v>0</v>
      </c>
    </row>
    <row r="8995" spans="2:36" ht="15" customHeight="1" x14ac:dyDescent="0.3">
      <c r="B8995" s="70"/>
      <c r="C8995" s="58"/>
      <c r="D8995" s="63"/>
      <c r="E8995" s="58"/>
      <c r="F8995" s="58"/>
      <c r="G8995" s="44"/>
      <c r="H8995" s="45"/>
      <c r="I8995" s="45"/>
      <c r="J8995" s="40" t="str">
        <f t="shared" si="860"/>
        <v/>
      </c>
      <c r="K8995" s="39" t="str">
        <f t="shared" si="858"/>
        <v/>
      </c>
      <c r="AB8995" s="17" t="str">
        <f t="shared" si="857"/>
        <v>-1</v>
      </c>
      <c r="AC8995" s="17">
        <f>IFERROR(INDEX(Factors!$C$59:$C$70,MATCH(AB8995,Factors!$B$59:$B$70,1),1),0)</f>
        <v>0</v>
      </c>
      <c r="AD8995" s="17">
        <f t="shared" si="861"/>
        <v>0</v>
      </c>
      <c r="AE8995" s="17">
        <f>IFERROR(INDEX(Factors!$B$6:$B$15,MATCH('INPUT - Census'!E8995,Factors!$C$6:$C$15,0),1),0)</f>
        <v>0</v>
      </c>
      <c r="AF8995" s="18">
        <f>IFERROR(INDEX(Factors!$B$16:$B$39,MATCH('INPUT - Census'!C8995,Factors!$C$16:$C$35,0),1),0)</f>
        <v>0</v>
      </c>
      <c r="AG8995" s="19">
        <f>IFERROR(INDEX(Factors!$B$40:$B$44,MATCH('INPUT - Census'!F8995,Factors!$C$40:$C$44,0),1),0)</f>
        <v>0</v>
      </c>
      <c r="AH8995" s="21" t="str">
        <f t="shared" si="862"/>
        <v/>
      </c>
      <c r="AI8995" s="1" t="str">
        <f>IFERROR(VLOOKUP(H8995,Factors!$C$45:$D$48,2,0),"")</f>
        <v/>
      </c>
      <c r="AJ8995" t="b">
        <f t="shared" si="859"/>
        <v>0</v>
      </c>
    </row>
    <row r="8996" spans="2:36" ht="15" customHeight="1" x14ac:dyDescent="0.3">
      <c r="B8996" s="70"/>
      <c r="C8996" s="58"/>
      <c r="D8996" s="63"/>
      <c r="E8996" s="58"/>
      <c r="F8996" s="58"/>
      <c r="G8996" s="44"/>
      <c r="H8996" s="45"/>
      <c r="I8996" s="45"/>
      <c r="J8996" s="40" t="str">
        <f t="shared" si="860"/>
        <v/>
      </c>
      <c r="K8996" s="39" t="str">
        <f t="shared" si="858"/>
        <v/>
      </c>
      <c r="AB8996" s="17" t="str">
        <f t="shared" si="857"/>
        <v>-1</v>
      </c>
      <c r="AC8996" s="17">
        <f>IFERROR(INDEX(Factors!$C$59:$C$70,MATCH(AB8996,Factors!$B$59:$B$70,1),1),0)</f>
        <v>0</v>
      </c>
      <c r="AD8996" s="17">
        <f t="shared" si="861"/>
        <v>0</v>
      </c>
      <c r="AE8996" s="17">
        <f>IFERROR(INDEX(Factors!$B$6:$B$15,MATCH('INPUT - Census'!E8996,Factors!$C$6:$C$15,0),1),0)</f>
        <v>0</v>
      </c>
      <c r="AF8996" s="18">
        <f>IFERROR(INDEX(Factors!$B$16:$B$39,MATCH('INPUT - Census'!C8996,Factors!$C$16:$C$35,0),1),0)</f>
        <v>0</v>
      </c>
      <c r="AG8996" s="19">
        <f>IFERROR(INDEX(Factors!$B$40:$B$44,MATCH('INPUT - Census'!F8996,Factors!$C$40:$C$44,0),1),0)</f>
        <v>0</v>
      </c>
      <c r="AH8996" s="21" t="str">
        <f t="shared" si="862"/>
        <v/>
      </c>
      <c r="AI8996" s="1" t="str">
        <f>IFERROR(VLOOKUP(H8996,Factors!$C$45:$D$48,2,0),"")</f>
        <v/>
      </c>
      <c r="AJ8996" t="b">
        <f t="shared" si="859"/>
        <v>0</v>
      </c>
    </row>
    <row r="8997" spans="2:36" ht="15" customHeight="1" x14ac:dyDescent="0.3">
      <c r="B8997" s="70"/>
      <c r="C8997" s="58"/>
      <c r="D8997" s="63"/>
      <c r="E8997" s="58"/>
      <c r="F8997" s="58"/>
      <c r="G8997" s="44"/>
      <c r="H8997" s="45"/>
      <c r="I8997" s="45"/>
      <c r="J8997" s="40" t="str">
        <f t="shared" si="860"/>
        <v/>
      </c>
      <c r="K8997" s="39" t="str">
        <f t="shared" si="858"/>
        <v/>
      </c>
      <c r="AB8997" s="17" t="str">
        <f t="shared" si="857"/>
        <v>-1</v>
      </c>
      <c r="AC8997" s="17">
        <f>IFERROR(INDEX(Factors!$C$59:$C$70,MATCH(AB8997,Factors!$B$59:$B$70,1),1),0)</f>
        <v>0</v>
      </c>
      <c r="AD8997" s="17">
        <f t="shared" si="861"/>
        <v>0</v>
      </c>
      <c r="AE8997" s="17">
        <f>IFERROR(INDEX(Factors!$B$6:$B$15,MATCH('INPUT - Census'!E8997,Factors!$C$6:$C$15,0),1),0)</f>
        <v>0</v>
      </c>
      <c r="AF8997" s="18">
        <f>IFERROR(INDEX(Factors!$B$16:$B$39,MATCH('INPUT - Census'!C8997,Factors!$C$16:$C$35,0),1),0)</f>
        <v>0</v>
      </c>
      <c r="AG8997" s="19">
        <f>IFERROR(INDEX(Factors!$B$40:$B$44,MATCH('INPUT - Census'!F8997,Factors!$C$40:$C$44,0),1),0)</f>
        <v>0</v>
      </c>
      <c r="AH8997" s="21" t="str">
        <f t="shared" si="862"/>
        <v/>
      </c>
      <c r="AI8997" s="1" t="str">
        <f>IFERROR(VLOOKUP(H8997,Factors!$C$45:$D$48,2,0),"")</f>
        <v/>
      </c>
      <c r="AJ8997" t="b">
        <f t="shared" si="859"/>
        <v>0</v>
      </c>
    </row>
    <row r="8998" spans="2:36" ht="15" customHeight="1" x14ac:dyDescent="0.3">
      <c r="B8998" s="70"/>
      <c r="C8998" s="58"/>
      <c r="D8998" s="63"/>
      <c r="E8998" s="58"/>
      <c r="F8998" s="58"/>
      <c r="G8998" s="44"/>
      <c r="H8998" s="45"/>
      <c r="I8998" s="45"/>
      <c r="J8998" s="40" t="str">
        <f t="shared" si="860"/>
        <v/>
      </c>
      <c r="K8998" s="39" t="str">
        <f t="shared" si="858"/>
        <v/>
      </c>
      <c r="AB8998" s="17" t="str">
        <f t="shared" si="857"/>
        <v>-1</v>
      </c>
      <c r="AC8998" s="17">
        <f>IFERROR(INDEX(Factors!$C$59:$C$70,MATCH(AB8998,Factors!$B$59:$B$70,1),1),0)</f>
        <v>0</v>
      </c>
      <c r="AD8998" s="17">
        <f t="shared" si="861"/>
        <v>0</v>
      </c>
      <c r="AE8998" s="17">
        <f>IFERROR(INDEX(Factors!$B$6:$B$15,MATCH('INPUT - Census'!E8998,Factors!$C$6:$C$15,0),1),0)</f>
        <v>0</v>
      </c>
      <c r="AF8998" s="18">
        <f>IFERROR(INDEX(Factors!$B$16:$B$39,MATCH('INPUT - Census'!C8998,Factors!$C$16:$C$35,0),1),0)</f>
        <v>0</v>
      </c>
      <c r="AG8998" s="19">
        <f>IFERROR(INDEX(Factors!$B$40:$B$44,MATCH('INPUT - Census'!F8998,Factors!$C$40:$C$44,0),1),0)</f>
        <v>0</v>
      </c>
      <c r="AH8998" s="21" t="str">
        <f t="shared" si="862"/>
        <v/>
      </c>
      <c r="AI8998" s="1" t="str">
        <f>IFERROR(VLOOKUP(H8998,Factors!$C$45:$D$48,2,0),"")</f>
        <v/>
      </c>
      <c r="AJ8998" t="b">
        <f t="shared" si="859"/>
        <v>0</v>
      </c>
    </row>
    <row r="8999" spans="2:36" ht="15" customHeight="1" x14ac:dyDescent="0.3">
      <c r="B8999" s="70"/>
      <c r="C8999" s="58"/>
      <c r="D8999" s="63"/>
      <c r="E8999" s="58"/>
      <c r="F8999" s="58"/>
      <c r="G8999" s="44"/>
      <c r="H8999" s="45"/>
      <c r="I8999" s="45"/>
      <c r="J8999" s="40" t="str">
        <f t="shared" si="860"/>
        <v/>
      </c>
      <c r="K8999" s="39" t="str">
        <f t="shared" si="858"/>
        <v/>
      </c>
      <c r="AB8999" s="17" t="str">
        <f t="shared" si="857"/>
        <v>-1</v>
      </c>
      <c r="AC8999" s="17">
        <f>IFERROR(INDEX(Factors!$C$59:$C$70,MATCH(AB8999,Factors!$B$59:$B$70,1),1),0)</f>
        <v>0</v>
      </c>
      <c r="AD8999" s="17">
        <f t="shared" si="861"/>
        <v>0</v>
      </c>
      <c r="AE8999" s="17">
        <f>IFERROR(INDEX(Factors!$B$6:$B$15,MATCH('INPUT - Census'!E8999,Factors!$C$6:$C$15,0),1),0)</f>
        <v>0</v>
      </c>
      <c r="AF8999" s="18">
        <f>IFERROR(INDEX(Factors!$B$16:$B$39,MATCH('INPUT - Census'!C8999,Factors!$C$16:$C$35,0),1),0)</f>
        <v>0</v>
      </c>
      <c r="AG8999" s="19">
        <f>IFERROR(INDEX(Factors!$B$40:$B$44,MATCH('INPUT - Census'!F8999,Factors!$C$40:$C$44,0),1),0)</f>
        <v>0</v>
      </c>
      <c r="AH8999" s="21" t="str">
        <f t="shared" si="862"/>
        <v/>
      </c>
      <c r="AI8999" s="1" t="str">
        <f>IFERROR(VLOOKUP(H8999,Factors!$C$45:$D$48,2,0),"")</f>
        <v/>
      </c>
      <c r="AJ8999" t="b">
        <f t="shared" si="859"/>
        <v>0</v>
      </c>
    </row>
    <row r="9000" spans="2:36" ht="15" customHeight="1" x14ac:dyDescent="0.3">
      <c r="B9000" s="70"/>
      <c r="C9000" s="58"/>
      <c r="D9000" s="63"/>
      <c r="E9000" s="58"/>
      <c r="F9000" s="58"/>
      <c r="G9000" s="44"/>
      <c r="H9000" s="45"/>
      <c r="I9000" s="45"/>
      <c r="J9000" s="40" t="str">
        <f t="shared" si="860"/>
        <v/>
      </c>
      <c r="K9000" s="39" t="str">
        <f t="shared" si="858"/>
        <v/>
      </c>
      <c r="AB9000" s="17" t="str">
        <f t="shared" si="857"/>
        <v>-1</v>
      </c>
      <c r="AC9000" s="17">
        <f>IFERROR(INDEX(Factors!$C$59:$C$70,MATCH(AB9000,Factors!$B$59:$B$70,1),1),0)</f>
        <v>0</v>
      </c>
      <c r="AD9000" s="17">
        <f t="shared" si="861"/>
        <v>0</v>
      </c>
      <c r="AE9000" s="17">
        <f>IFERROR(INDEX(Factors!$B$6:$B$15,MATCH('INPUT - Census'!E9000,Factors!$C$6:$C$15,0),1),0)</f>
        <v>0</v>
      </c>
      <c r="AF9000" s="18">
        <f>IFERROR(INDEX(Factors!$B$16:$B$39,MATCH('INPUT - Census'!C9000,Factors!$C$16:$C$35,0),1),0)</f>
        <v>0</v>
      </c>
      <c r="AG9000" s="19">
        <f>IFERROR(INDEX(Factors!$B$40:$B$44,MATCH('INPUT - Census'!F9000,Factors!$C$40:$C$44,0),1),0)</f>
        <v>0</v>
      </c>
      <c r="AH9000" s="21" t="str">
        <f t="shared" si="862"/>
        <v/>
      </c>
      <c r="AI9000" s="1" t="str">
        <f>IFERROR(VLOOKUP(H9000,Factors!$C$45:$D$48,2,0),"")</f>
        <v/>
      </c>
      <c r="AJ9000" t="b">
        <f t="shared" si="859"/>
        <v>0</v>
      </c>
    </row>
    <row r="9001" spans="2:36" ht="15" customHeight="1" x14ac:dyDescent="0.3">
      <c r="B9001" s="70"/>
      <c r="C9001" s="58"/>
      <c r="D9001" s="63"/>
      <c r="E9001" s="58"/>
      <c r="F9001" s="58"/>
      <c r="G9001" s="44"/>
      <c r="H9001" s="45"/>
      <c r="I9001" s="45"/>
      <c r="J9001" s="40" t="str">
        <f t="shared" si="860"/>
        <v/>
      </c>
      <c r="K9001" s="39" t="str">
        <f t="shared" si="858"/>
        <v/>
      </c>
      <c r="AB9001" s="17" t="str">
        <f t="shared" si="857"/>
        <v>-1</v>
      </c>
      <c r="AC9001" s="17">
        <f>IFERROR(INDEX(Factors!$C$59:$C$70,MATCH(AB9001,Factors!$B$59:$B$70,1),1),0)</f>
        <v>0</v>
      </c>
      <c r="AD9001" s="17">
        <f t="shared" si="861"/>
        <v>0</v>
      </c>
      <c r="AE9001" s="17">
        <f>IFERROR(INDEX(Factors!$B$6:$B$15,MATCH('INPUT - Census'!E9001,Factors!$C$6:$C$15,0),1),0)</f>
        <v>0</v>
      </c>
      <c r="AF9001" s="18">
        <f>IFERROR(INDEX(Factors!$B$16:$B$39,MATCH('INPUT - Census'!C9001,Factors!$C$16:$C$35,0),1),0)</f>
        <v>0</v>
      </c>
      <c r="AG9001" s="19">
        <f>IFERROR(INDEX(Factors!$B$40:$B$44,MATCH('INPUT - Census'!F9001,Factors!$C$40:$C$44,0),1),0)</f>
        <v>0</v>
      </c>
      <c r="AH9001" s="21" t="str">
        <f t="shared" si="862"/>
        <v/>
      </c>
      <c r="AI9001" s="1" t="str">
        <f>IFERROR(VLOOKUP(H9001,Factors!$C$45:$D$48,2,0),"")</f>
        <v/>
      </c>
      <c r="AJ9001" t="b">
        <f t="shared" si="859"/>
        <v>0</v>
      </c>
    </row>
    <row r="9002" spans="2:36" ht="15" customHeight="1" x14ac:dyDescent="0.3">
      <c r="B9002" s="70"/>
      <c r="C9002" s="58"/>
      <c r="D9002" s="63"/>
      <c r="E9002" s="58"/>
      <c r="F9002" s="58"/>
      <c r="G9002" s="44"/>
      <c r="H9002" s="45"/>
      <c r="I9002" s="45"/>
      <c r="J9002" s="40" t="str">
        <f t="shared" si="860"/>
        <v/>
      </c>
      <c r="K9002" s="39" t="str">
        <f t="shared" si="858"/>
        <v/>
      </c>
      <c r="AB9002" s="17" t="str">
        <f t="shared" si="857"/>
        <v>-1</v>
      </c>
      <c r="AC9002" s="17">
        <f>IFERROR(INDEX(Factors!$C$59:$C$70,MATCH(AB9002,Factors!$B$59:$B$70,1),1),0)</f>
        <v>0</v>
      </c>
      <c r="AD9002" s="17">
        <f t="shared" si="861"/>
        <v>0</v>
      </c>
      <c r="AE9002" s="17">
        <f>IFERROR(INDEX(Factors!$B$6:$B$15,MATCH('INPUT - Census'!E9002,Factors!$C$6:$C$15,0),1),0)</f>
        <v>0</v>
      </c>
      <c r="AF9002" s="18">
        <f>IFERROR(INDEX(Factors!$B$16:$B$39,MATCH('INPUT - Census'!C9002,Factors!$C$16:$C$35,0),1),0)</f>
        <v>0</v>
      </c>
      <c r="AG9002" s="19">
        <f>IFERROR(INDEX(Factors!$B$40:$B$44,MATCH('INPUT - Census'!F9002,Factors!$C$40:$C$44,0),1),0)</f>
        <v>0</v>
      </c>
      <c r="AH9002" s="21" t="str">
        <f t="shared" si="862"/>
        <v/>
      </c>
      <c r="AI9002" s="1" t="str">
        <f>IFERROR(VLOOKUP(H9002,Factors!$C$45:$D$48,2,0),"")</f>
        <v/>
      </c>
      <c r="AJ9002" t="b">
        <f t="shared" si="859"/>
        <v>0</v>
      </c>
    </row>
    <row r="9003" spans="2:36" ht="15" customHeight="1" x14ac:dyDescent="0.3">
      <c r="B9003" s="70"/>
      <c r="C9003" s="58"/>
      <c r="D9003" s="63"/>
      <c r="E9003" s="58"/>
      <c r="F9003" s="58"/>
      <c r="G9003" s="44"/>
      <c r="H9003" s="45"/>
      <c r="I9003" s="45"/>
      <c r="J9003" s="40" t="str">
        <f t="shared" si="860"/>
        <v/>
      </c>
      <c r="K9003" s="39" t="str">
        <f t="shared" si="858"/>
        <v/>
      </c>
      <c r="AB9003" s="17" t="str">
        <f t="shared" si="857"/>
        <v>-1</v>
      </c>
      <c r="AC9003" s="17">
        <f>IFERROR(INDEX(Factors!$C$59:$C$70,MATCH(AB9003,Factors!$B$59:$B$70,1),1),0)</f>
        <v>0</v>
      </c>
      <c r="AD9003" s="17">
        <f t="shared" si="861"/>
        <v>0</v>
      </c>
      <c r="AE9003" s="17">
        <f>IFERROR(INDEX(Factors!$B$6:$B$15,MATCH('INPUT - Census'!E9003,Factors!$C$6:$C$15,0),1),0)</f>
        <v>0</v>
      </c>
      <c r="AF9003" s="18">
        <f>IFERROR(INDEX(Factors!$B$16:$B$39,MATCH('INPUT - Census'!C9003,Factors!$C$16:$C$35,0),1),0)</f>
        <v>0</v>
      </c>
      <c r="AG9003" s="19">
        <f>IFERROR(INDEX(Factors!$B$40:$B$44,MATCH('INPUT - Census'!F9003,Factors!$C$40:$C$44,0),1),0)</f>
        <v>0</v>
      </c>
      <c r="AH9003" s="21" t="str">
        <f t="shared" si="862"/>
        <v/>
      </c>
      <c r="AI9003" s="1" t="str">
        <f>IFERROR(VLOOKUP(H9003,Factors!$C$45:$D$48,2,0),"")</f>
        <v/>
      </c>
      <c r="AJ9003" t="b">
        <f t="shared" si="859"/>
        <v>0</v>
      </c>
    </row>
    <row r="9004" spans="2:36" ht="15" customHeight="1" x14ac:dyDescent="0.3">
      <c r="B9004" s="70"/>
      <c r="C9004" s="58"/>
      <c r="D9004" s="63"/>
      <c r="E9004" s="58"/>
      <c r="F9004" s="58"/>
      <c r="G9004" s="44"/>
      <c r="H9004" s="45"/>
      <c r="I9004" s="45"/>
      <c r="J9004" s="40" t="str">
        <f t="shared" si="860"/>
        <v/>
      </c>
      <c r="K9004" s="39" t="str">
        <f t="shared" si="858"/>
        <v/>
      </c>
      <c r="AB9004" s="17" t="str">
        <f t="shared" si="857"/>
        <v>-1</v>
      </c>
      <c r="AC9004" s="17">
        <f>IFERROR(INDEX(Factors!$C$59:$C$70,MATCH(AB9004,Factors!$B$59:$B$70,1),1),0)</f>
        <v>0</v>
      </c>
      <c r="AD9004" s="17">
        <f t="shared" si="861"/>
        <v>0</v>
      </c>
      <c r="AE9004" s="17">
        <f>IFERROR(INDEX(Factors!$B$6:$B$15,MATCH('INPUT - Census'!E9004,Factors!$C$6:$C$15,0),1),0)</f>
        <v>0</v>
      </c>
      <c r="AF9004" s="18">
        <f>IFERROR(INDEX(Factors!$B$16:$B$39,MATCH('INPUT - Census'!C9004,Factors!$C$16:$C$35,0),1),0)</f>
        <v>0</v>
      </c>
      <c r="AG9004" s="19">
        <f>IFERROR(INDEX(Factors!$B$40:$B$44,MATCH('INPUT - Census'!F9004,Factors!$C$40:$C$44,0),1),0)</f>
        <v>0</v>
      </c>
      <c r="AH9004" s="21" t="str">
        <f t="shared" si="862"/>
        <v/>
      </c>
      <c r="AI9004" s="1" t="str">
        <f>IFERROR(VLOOKUP(H9004,Factors!$C$45:$D$48,2,0),"")</f>
        <v/>
      </c>
      <c r="AJ9004" t="b">
        <f t="shared" si="859"/>
        <v>0</v>
      </c>
    </row>
    <row r="9005" spans="2:36" ht="15" customHeight="1" x14ac:dyDescent="0.3">
      <c r="B9005" s="70"/>
      <c r="C9005" s="58"/>
      <c r="D9005" s="63"/>
      <c r="E9005" s="58"/>
      <c r="F9005" s="58"/>
      <c r="G9005" s="44"/>
      <c r="H9005" s="45"/>
      <c r="I9005" s="45"/>
      <c r="J9005" s="40" t="str">
        <f t="shared" si="860"/>
        <v/>
      </c>
      <c r="K9005" s="39" t="str">
        <f t="shared" si="858"/>
        <v/>
      </c>
      <c r="AB9005" s="17" t="str">
        <f t="shared" si="857"/>
        <v>-1</v>
      </c>
      <c r="AC9005" s="17">
        <f>IFERROR(INDEX(Factors!$C$59:$C$70,MATCH(AB9005,Factors!$B$59:$B$70,1),1),0)</f>
        <v>0</v>
      </c>
      <c r="AD9005" s="17">
        <f t="shared" si="861"/>
        <v>0</v>
      </c>
      <c r="AE9005" s="17">
        <f>IFERROR(INDEX(Factors!$B$6:$B$15,MATCH('INPUT - Census'!E9005,Factors!$C$6:$C$15,0),1),0)</f>
        <v>0</v>
      </c>
      <c r="AF9005" s="18">
        <f>IFERROR(INDEX(Factors!$B$16:$B$39,MATCH('INPUT - Census'!C9005,Factors!$C$16:$C$35,0),1),0)</f>
        <v>0</v>
      </c>
      <c r="AG9005" s="19">
        <f>IFERROR(INDEX(Factors!$B$40:$B$44,MATCH('INPUT - Census'!F9005,Factors!$C$40:$C$44,0),1),0)</f>
        <v>0</v>
      </c>
      <c r="AH9005" s="21" t="str">
        <f t="shared" si="862"/>
        <v/>
      </c>
      <c r="AI9005" s="1" t="str">
        <f>IFERROR(VLOOKUP(H9005,Factors!$C$45:$D$48,2,0),"")</f>
        <v/>
      </c>
      <c r="AJ9005" t="b">
        <f t="shared" si="859"/>
        <v>0</v>
      </c>
    </row>
    <row r="9006" spans="2:36" ht="15" customHeight="1" x14ac:dyDescent="0.3">
      <c r="B9006" s="70"/>
      <c r="C9006" s="58"/>
      <c r="D9006" s="63"/>
      <c r="E9006" s="58"/>
      <c r="F9006" s="58"/>
      <c r="G9006" s="44"/>
      <c r="H9006" s="45"/>
      <c r="I9006" s="45"/>
      <c r="J9006" s="40" t="str">
        <f t="shared" si="860"/>
        <v/>
      </c>
      <c r="K9006" s="39" t="str">
        <f t="shared" si="858"/>
        <v/>
      </c>
      <c r="AB9006" s="17" t="str">
        <f t="shared" si="857"/>
        <v>-1</v>
      </c>
      <c r="AC9006" s="17">
        <f>IFERROR(INDEX(Factors!$C$59:$C$70,MATCH(AB9006,Factors!$B$59:$B$70,1),1),0)</f>
        <v>0</v>
      </c>
      <c r="AD9006" s="17">
        <f t="shared" si="861"/>
        <v>0</v>
      </c>
      <c r="AE9006" s="17">
        <f>IFERROR(INDEX(Factors!$B$6:$B$15,MATCH('INPUT - Census'!E9006,Factors!$C$6:$C$15,0),1),0)</f>
        <v>0</v>
      </c>
      <c r="AF9006" s="18">
        <f>IFERROR(INDEX(Factors!$B$16:$B$39,MATCH('INPUT - Census'!C9006,Factors!$C$16:$C$35,0),1),0)</f>
        <v>0</v>
      </c>
      <c r="AG9006" s="19">
        <f>IFERROR(INDEX(Factors!$B$40:$B$44,MATCH('INPUT - Census'!F9006,Factors!$C$40:$C$44,0),1),0)</f>
        <v>0</v>
      </c>
      <c r="AH9006" s="21" t="str">
        <f t="shared" si="862"/>
        <v/>
      </c>
      <c r="AI9006" s="1" t="str">
        <f>IFERROR(VLOOKUP(H9006,Factors!$C$45:$D$48,2,0),"")</f>
        <v/>
      </c>
      <c r="AJ9006" t="b">
        <f t="shared" si="859"/>
        <v>0</v>
      </c>
    </row>
    <row r="9007" spans="2:36" ht="15" customHeight="1" x14ac:dyDescent="0.3">
      <c r="B9007" s="70"/>
      <c r="C9007" s="58"/>
      <c r="D9007" s="63"/>
      <c r="E9007" s="58"/>
      <c r="F9007" s="58"/>
      <c r="G9007" s="44"/>
      <c r="H9007" s="45"/>
      <c r="I9007" s="45"/>
      <c r="J9007" s="40" t="str">
        <f t="shared" si="860"/>
        <v/>
      </c>
      <c r="K9007" s="39" t="str">
        <f t="shared" si="858"/>
        <v/>
      </c>
      <c r="AB9007" s="17" t="str">
        <f t="shared" si="857"/>
        <v>-1</v>
      </c>
      <c r="AC9007" s="17">
        <f>IFERROR(INDEX(Factors!$C$59:$C$70,MATCH(AB9007,Factors!$B$59:$B$70,1),1),0)</f>
        <v>0</v>
      </c>
      <c r="AD9007" s="17">
        <f t="shared" si="861"/>
        <v>0</v>
      </c>
      <c r="AE9007" s="17">
        <f>IFERROR(INDEX(Factors!$B$6:$B$15,MATCH('INPUT - Census'!E9007,Factors!$C$6:$C$15,0),1),0)</f>
        <v>0</v>
      </c>
      <c r="AF9007" s="18">
        <f>IFERROR(INDEX(Factors!$B$16:$B$39,MATCH('INPUT - Census'!C9007,Factors!$C$16:$C$35,0),1),0)</f>
        <v>0</v>
      </c>
      <c r="AG9007" s="19">
        <f>IFERROR(INDEX(Factors!$B$40:$B$44,MATCH('INPUT - Census'!F9007,Factors!$C$40:$C$44,0),1),0)</f>
        <v>0</v>
      </c>
      <c r="AH9007" s="21" t="str">
        <f t="shared" si="862"/>
        <v/>
      </c>
      <c r="AI9007" s="1" t="str">
        <f>IFERROR(VLOOKUP(H9007,Factors!$C$45:$D$48,2,0),"")</f>
        <v/>
      </c>
      <c r="AJ9007" t="b">
        <f t="shared" si="859"/>
        <v>0</v>
      </c>
    </row>
    <row r="9008" spans="2:36" ht="15" customHeight="1" x14ac:dyDescent="0.3">
      <c r="B9008" s="70"/>
      <c r="C9008" s="58"/>
      <c r="D9008" s="63"/>
      <c r="E9008" s="58"/>
      <c r="F9008" s="58"/>
      <c r="G9008" s="44"/>
      <c r="H9008" s="45"/>
      <c r="I9008" s="45"/>
      <c r="J9008" s="40" t="str">
        <f t="shared" si="860"/>
        <v/>
      </c>
      <c r="K9008" s="39" t="str">
        <f t="shared" si="858"/>
        <v/>
      </c>
      <c r="AB9008" s="17" t="str">
        <f t="shared" si="857"/>
        <v>-1</v>
      </c>
      <c r="AC9008" s="17">
        <f>IFERROR(INDEX(Factors!$C$59:$C$70,MATCH(AB9008,Factors!$B$59:$B$70,1),1),0)</f>
        <v>0</v>
      </c>
      <c r="AD9008" s="17">
        <f t="shared" si="861"/>
        <v>0</v>
      </c>
      <c r="AE9008" s="17">
        <f>IFERROR(INDEX(Factors!$B$6:$B$15,MATCH('INPUT - Census'!E9008,Factors!$C$6:$C$15,0),1),0)</f>
        <v>0</v>
      </c>
      <c r="AF9008" s="18">
        <f>IFERROR(INDEX(Factors!$B$16:$B$39,MATCH('INPUT - Census'!C9008,Factors!$C$16:$C$35,0),1),0)</f>
        <v>0</v>
      </c>
      <c r="AG9008" s="19">
        <f>IFERROR(INDEX(Factors!$B$40:$B$44,MATCH('INPUT - Census'!F9008,Factors!$C$40:$C$44,0),1),0)</f>
        <v>0</v>
      </c>
      <c r="AH9008" s="21" t="str">
        <f t="shared" si="862"/>
        <v/>
      </c>
      <c r="AI9008" s="1" t="str">
        <f>IFERROR(VLOOKUP(H9008,Factors!$C$45:$D$48,2,0),"")</f>
        <v/>
      </c>
      <c r="AJ9008" t="b">
        <f t="shared" si="859"/>
        <v>0</v>
      </c>
    </row>
    <row r="9009" spans="2:36" ht="15" customHeight="1" x14ac:dyDescent="0.3">
      <c r="B9009" s="70"/>
      <c r="C9009" s="58"/>
      <c r="D9009" s="63"/>
      <c r="E9009" s="58"/>
      <c r="F9009" s="58"/>
      <c r="G9009" s="44"/>
      <c r="H9009" s="45"/>
      <c r="I9009" s="45"/>
      <c r="J9009" s="40" t="str">
        <f t="shared" si="860"/>
        <v/>
      </c>
      <c r="K9009" s="39" t="str">
        <f t="shared" si="858"/>
        <v/>
      </c>
      <c r="AB9009" s="17" t="str">
        <f t="shared" si="857"/>
        <v>-1</v>
      </c>
      <c r="AC9009" s="17">
        <f>IFERROR(INDEX(Factors!$C$59:$C$70,MATCH(AB9009,Factors!$B$59:$B$70,1),1),0)</f>
        <v>0</v>
      </c>
      <c r="AD9009" s="17">
        <f t="shared" si="861"/>
        <v>0</v>
      </c>
      <c r="AE9009" s="17">
        <f>IFERROR(INDEX(Factors!$B$6:$B$15,MATCH('INPUT - Census'!E9009,Factors!$C$6:$C$15,0),1),0)</f>
        <v>0</v>
      </c>
      <c r="AF9009" s="18">
        <f>IFERROR(INDEX(Factors!$B$16:$B$39,MATCH('INPUT - Census'!C9009,Factors!$C$16:$C$35,0),1),0)</f>
        <v>0</v>
      </c>
      <c r="AG9009" s="19">
        <f>IFERROR(INDEX(Factors!$B$40:$B$44,MATCH('INPUT - Census'!F9009,Factors!$C$40:$C$44,0),1),0)</f>
        <v>0</v>
      </c>
      <c r="AH9009" s="21" t="str">
        <f t="shared" si="862"/>
        <v/>
      </c>
      <c r="AI9009" s="1" t="str">
        <f>IFERROR(VLOOKUP(H9009,Factors!$C$45:$D$48,2,0),"")</f>
        <v/>
      </c>
      <c r="AJ9009" t="b">
        <f t="shared" si="859"/>
        <v>0</v>
      </c>
    </row>
    <row r="9010" spans="2:36" ht="15" customHeight="1" x14ac:dyDescent="0.3">
      <c r="B9010" s="70"/>
      <c r="C9010" s="58"/>
      <c r="D9010" s="63"/>
      <c r="E9010" s="58"/>
      <c r="F9010" s="58"/>
      <c r="G9010" s="44"/>
      <c r="H9010" s="45"/>
      <c r="I9010" s="45"/>
      <c r="J9010" s="40" t="str">
        <f t="shared" si="860"/>
        <v/>
      </c>
      <c r="K9010" s="39" t="str">
        <f t="shared" si="858"/>
        <v/>
      </c>
      <c r="AB9010" s="17" t="str">
        <f t="shared" si="857"/>
        <v>-1</v>
      </c>
      <c r="AC9010" s="17">
        <f>IFERROR(INDEX(Factors!$C$59:$C$70,MATCH(AB9010,Factors!$B$59:$B$70,1),1),0)</f>
        <v>0</v>
      </c>
      <c r="AD9010" s="17">
        <f t="shared" si="861"/>
        <v>0</v>
      </c>
      <c r="AE9010" s="17">
        <f>IFERROR(INDEX(Factors!$B$6:$B$15,MATCH('INPUT - Census'!E9010,Factors!$C$6:$C$15,0),1),0)</f>
        <v>0</v>
      </c>
      <c r="AF9010" s="18">
        <f>IFERROR(INDEX(Factors!$B$16:$B$39,MATCH('INPUT - Census'!C9010,Factors!$C$16:$C$35,0),1),0)</f>
        <v>0</v>
      </c>
      <c r="AG9010" s="19">
        <f>IFERROR(INDEX(Factors!$B$40:$B$44,MATCH('INPUT - Census'!F9010,Factors!$C$40:$C$44,0),1),0)</f>
        <v>0</v>
      </c>
      <c r="AH9010" s="21" t="str">
        <f t="shared" si="862"/>
        <v/>
      </c>
      <c r="AI9010" s="1" t="str">
        <f>IFERROR(VLOOKUP(H9010,Factors!$C$45:$D$48,2,0),"")</f>
        <v/>
      </c>
      <c r="AJ9010" t="b">
        <f t="shared" si="859"/>
        <v>0</v>
      </c>
    </row>
    <row r="9011" spans="2:36" ht="15" customHeight="1" x14ac:dyDescent="0.3">
      <c r="B9011" s="70"/>
      <c r="C9011" s="58"/>
      <c r="D9011" s="63"/>
      <c r="E9011" s="58"/>
      <c r="F9011" s="58"/>
      <c r="G9011" s="44"/>
      <c r="H9011" s="45"/>
      <c r="I9011" s="45"/>
      <c r="J9011" s="40" t="str">
        <f t="shared" si="860"/>
        <v/>
      </c>
      <c r="K9011" s="39" t="str">
        <f t="shared" si="858"/>
        <v/>
      </c>
      <c r="AB9011" s="17" t="str">
        <f t="shared" si="857"/>
        <v>-1</v>
      </c>
      <c r="AC9011" s="17">
        <f>IFERROR(INDEX(Factors!$C$59:$C$70,MATCH(AB9011,Factors!$B$59:$B$70,1),1),0)</f>
        <v>0</v>
      </c>
      <c r="AD9011" s="17">
        <f t="shared" si="861"/>
        <v>0</v>
      </c>
      <c r="AE9011" s="17">
        <f>IFERROR(INDEX(Factors!$B$6:$B$15,MATCH('INPUT - Census'!E9011,Factors!$C$6:$C$15,0),1),0)</f>
        <v>0</v>
      </c>
      <c r="AF9011" s="18">
        <f>IFERROR(INDEX(Factors!$B$16:$B$39,MATCH('INPUT - Census'!C9011,Factors!$C$16:$C$35,0),1),0)</f>
        <v>0</v>
      </c>
      <c r="AG9011" s="19">
        <f>IFERROR(INDEX(Factors!$B$40:$B$44,MATCH('INPUT - Census'!F9011,Factors!$C$40:$C$44,0),1),0)</f>
        <v>0</v>
      </c>
      <c r="AH9011" s="21" t="str">
        <f t="shared" si="862"/>
        <v/>
      </c>
      <c r="AI9011" s="1" t="str">
        <f>IFERROR(VLOOKUP(H9011,Factors!$C$45:$D$48,2,0),"")</f>
        <v/>
      </c>
      <c r="AJ9011" t="b">
        <f t="shared" si="859"/>
        <v>0</v>
      </c>
    </row>
    <row r="9012" spans="2:36" ht="15" customHeight="1" x14ac:dyDescent="0.3">
      <c r="B9012" s="70"/>
      <c r="C9012" s="58"/>
      <c r="D9012" s="63"/>
      <c r="E9012" s="58"/>
      <c r="F9012" s="58"/>
      <c r="G9012" s="44"/>
      <c r="H9012" s="45"/>
      <c r="I9012" s="45"/>
      <c r="J9012" s="40" t="str">
        <f t="shared" si="860"/>
        <v/>
      </c>
      <c r="K9012" s="39" t="str">
        <f t="shared" si="858"/>
        <v/>
      </c>
      <c r="AB9012" s="17" t="str">
        <f t="shared" si="857"/>
        <v>-1</v>
      </c>
      <c r="AC9012" s="17">
        <f>IFERROR(INDEX(Factors!$C$59:$C$70,MATCH(AB9012,Factors!$B$59:$B$70,1),1),0)</f>
        <v>0</v>
      </c>
      <c r="AD9012" s="17">
        <f t="shared" si="861"/>
        <v>0</v>
      </c>
      <c r="AE9012" s="17">
        <f>IFERROR(INDEX(Factors!$B$6:$B$15,MATCH('INPUT - Census'!E9012,Factors!$C$6:$C$15,0),1),0)</f>
        <v>0</v>
      </c>
      <c r="AF9012" s="18">
        <f>IFERROR(INDEX(Factors!$B$16:$B$39,MATCH('INPUT - Census'!C9012,Factors!$C$16:$C$35,0),1),0)</f>
        <v>0</v>
      </c>
      <c r="AG9012" s="19">
        <f>IFERROR(INDEX(Factors!$B$40:$B$44,MATCH('INPUT - Census'!F9012,Factors!$C$40:$C$44,0),1),0)</f>
        <v>0</v>
      </c>
      <c r="AH9012" s="21" t="str">
        <f t="shared" si="862"/>
        <v/>
      </c>
      <c r="AI9012" s="1" t="str">
        <f>IFERROR(VLOOKUP(H9012,Factors!$C$45:$D$48,2,0),"")</f>
        <v/>
      </c>
      <c r="AJ9012" t="b">
        <f t="shared" si="859"/>
        <v>0</v>
      </c>
    </row>
    <row r="9013" spans="2:36" ht="15" customHeight="1" x14ac:dyDescent="0.3">
      <c r="B9013" s="70"/>
      <c r="C9013" s="58"/>
      <c r="D9013" s="63"/>
      <c r="E9013" s="58"/>
      <c r="F9013" s="58"/>
      <c r="G9013" s="44"/>
      <c r="H9013" s="45"/>
      <c r="I9013" s="45"/>
      <c r="J9013" s="40" t="str">
        <f t="shared" si="860"/>
        <v/>
      </c>
      <c r="K9013" s="39" t="str">
        <f t="shared" si="858"/>
        <v/>
      </c>
      <c r="AB9013" s="17" t="str">
        <f t="shared" si="857"/>
        <v>-1</v>
      </c>
      <c r="AC9013" s="17">
        <f>IFERROR(INDEX(Factors!$C$59:$C$70,MATCH(AB9013,Factors!$B$59:$B$70,1),1),0)</f>
        <v>0</v>
      </c>
      <c r="AD9013" s="17">
        <f t="shared" si="861"/>
        <v>0</v>
      </c>
      <c r="AE9013" s="17">
        <f>IFERROR(INDEX(Factors!$B$6:$B$15,MATCH('INPUT - Census'!E9013,Factors!$C$6:$C$15,0),1),0)</f>
        <v>0</v>
      </c>
      <c r="AF9013" s="18">
        <f>IFERROR(INDEX(Factors!$B$16:$B$39,MATCH('INPUT - Census'!C9013,Factors!$C$16:$C$35,0),1),0)</f>
        <v>0</v>
      </c>
      <c r="AG9013" s="19">
        <f>IFERROR(INDEX(Factors!$B$40:$B$44,MATCH('INPUT - Census'!F9013,Factors!$C$40:$C$44,0),1),0)</f>
        <v>0</v>
      </c>
      <c r="AH9013" s="21" t="str">
        <f t="shared" si="862"/>
        <v/>
      </c>
      <c r="AI9013" s="1" t="str">
        <f>IFERROR(VLOOKUP(H9013,Factors!$C$45:$D$48,2,0),"")</f>
        <v/>
      </c>
      <c r="AJ9013" t="b">
        <f t="shared" si="859"/>
        <v>0</v>
      </c>
    </row>
    <row r="9014" spans="2:36" ht="15" customHeight="1" x14ac:dyDescent="0.3">
      <c r="B9014" s="70"/>
      <c r="C9014" s="58"/>
      <c r="D9014" s="63"/>
      <c r="E9014" s="58"/>
      <c r="F9014" s="58"/>
      <c r="G9014" s="44"/>
      <c r="H9014" s="45"/>
      <c r="I9014" s="45"/>
      <c r="J9014" s="40" t="str">
        <f t="shared" si="860"/>
        <v/>
      </c>
      <c r="K9014" s="39" t="str">
        <f t="shared" si="858"/>
        <v/>
      </c>
      <c r="AB9014" s="17" t="str">
        <f t="shared" si="857"/>
        <v>-1</v>
      </c>
      <c r="AC9014" s="17">
        <f>IFERROR(INDEX(Factors!$C$59:$C$70,MATCH(AB9014,Factors!$B$59:$B$70,1),1),0)</f>
        <v>0</v>
      </c>
      <c r="AD9014" s="17">
        <f t="shared" si="861"/>
        <v>0</v>
      </c>
      <c r="AE9014" s="17">
        <f>IFERROR(INDEX(Factors!$B$6:$B$15,MATCH('INPUT - Census'!E9014,Factors!$C$6:$C$15,0),1),0)</f>
        <v>0</v>
      </c>
      <c r="AF9014" s="18">
        <f>IFERROR(INDEX(Factors!$B$16:$B$39,MATCH('INPUT - Census'!C9014,Factors!$C$16:$C$35,0),1),0)</f>
        <v>0</v>
      </c>
      <c r="AG9014" s="19">
        <f>IFERROR(INDEX(Factors!$B$40:$B$44,MATCH('INPUT - Census'!F9014,Factors!$C$40:$C$44,0),1),0)</f>
        <v>0</v>
      </c>
      <c r="AH9014" s="21" t="str">
        <f t="shared" si="862"/>
        <v/>
      </c>
      <c r="AI9014" s="1" t="str">
        <f>IFERROR(VLOOKUP(H9014,Factors!$C$45:$D$48,2,0),"")</f>
        <v/>
      </c>
      <c r="AJ9014" t="b">
        <f t="shared" si="859"/>
        <v>0</v>
      </c>
    </row>
    <row r="9015" spans="2:36" ht="15" customHeight="1" x14ac:dyDescent="0.3">
      <c r="B9015" s="70"/>
      <c r="C9015" s="58"/>
      <c r="D9015" s="63"/>
      <c r="E9015" s="58"/>
      <c r="F9015" s="58"/>
      <c r="G9015" s="44"/>
      <c r="H9015" s="45"/>
      <c r="I9015" s="45"/>
      <c r="J9015" s="40" t="str">
        <f t="shared" si="860"/>
        <v/>
      </c>
      <c r="K9015" s="39" t="str">
        <f t="shared" si="858"/>
        <v/>
      </c>
      <c r="AB9015" s="17" t="str">
        <f t="shared" ref="AB9015:AB9078" si="863">IF( AND(ISNUMBER(J9015),J9015&gt;=0,J9015&lt;=100), J9015, "-1" )</f>
        <v>-1</v>
      </c>
      <c r="AC9015" s="17">
        <f>IFERROR(INDEX(Factors!$C$59:$C$70,MATCH(AB9015,Factors!$B$59:$B$70,1),1),0)</f>
        <v>0</v>
      </c>
      <c r="AD9015" s="17">
        <f t="shared" si="861"/>
        <v>0</v>
      </c>
      <c r="AE9015" s="17">
        <f>IFERROR(INDEX(Factors!$B$6:$B$15,MATCH('INPUT - Census'!E9015,Factors!$C$6:$C$15,0),1),0)</f>
        <v>0</v>
      </c>
      <c r="AF9015" s="18">
        <f>IFERROR(INDEX(Factors!$B$16:$B$39,MATCH('INPUT - Census'!C9015,Factors!$C$16:$C$35,0),1),0)</f>
        <v>0</v>
      </c>
      <c r="AG9015" s="19">
        <f>IFERROR(INDEX(Factors!$B$40:$B$44,MATCH('INPUT - Census'!F9015,Factors!$C$40:$C$44,0),1),0)</f>
        <v>0</v>
      </c>
      <c r="AH9015" s="21" t="str">
        <f t="shared" si="862"/>
        <v/>
      </c>
      <c r="AI9015" s="1" t="str">
        <f>IFERROR(VLOOKUP(H9015,Factors!$C$45:$D$48,2,0),"")</f>
        <v/>
      </c>
      <c r="AJ9015" t="b">
        <f t="shared" si="859"/>
        <v>0</v>
      </c>
    </row>
    <row r="9016" spans="2:36" ht="15" customHeight="1" x14ac:dyDescent="0.3">
      <c r="B9016" s="70"/>
      <c r="C9016" s="58"/>
      <c r="D9016" s="63"/>
      <c r="E9016" s="58"/>
      <c r="F9016" s="58"/>
      <c r="G9016" s="44"/>
      <c r="H9016" s="45"/>
      <c r="I9016" s="45"/>
      <c r="J9016" s="40" t="str">
        <f t="shared" si="860"/>
        <v/>
      </c>
      <c r="K9016" s="39" t="str">
        <f t="shared" si="858"/>
        <v/>
      </c>
      <c r="AB9016" s="17" t="str">
        <f t="shared" si="863"/>
        <v>-1</v>
      </c>
      <c r="AC9016" s="17">
        <f>IFERROR(INDEX(Factors!$C$59:$C$70,MATCH(AB9016,Factors!$B$59:$B$70,1),1),0)</f>
        <v>0</v>
      </c>
      <c r="AD9016" s="17">
        <f t="shared" si="861"/>
        <v>0</v>
      </c>
      <c r="AE9016" s="17">
        <f>IFERROR(INDEX(Factors!$B$6:$B$15,MATCH('INPUT - Census'!E9016,Factors!$C$6:$C$15,0),1),0)</f>
        <v>0</v>
      </c>
      <c r="AF9016" s="18">
        <f>IFERROR(INDEX(Factors!$B$16:$B$39,MATCH('INPUT - Census'!C9016,Factors!$C$16:$C$35,0),1),0)</f>
        <v>0</v>
      </c>
      <c r="AG9016" s="19">
        <f>IFERROR(INDEX(Factors!$B$40:$B$44,MATCH('INPUT - Census'!F9016,Factors!$C$40:$C$44,0),1),0)</f>
        <v>0</v>
      </c>
      <c r="AH9016" s="21" t="str">
        <f t="shared" si="862"/>
        <v/>
      </c>
      <c r="AI9016" s="1" t="str">
        <f>IFERROR(VLOOKUP(H9016,Factors!$C$45:$D$48,2,0),"")</f>
        <v/>
      </c>
      <c r="AJ9016" t="b">
        <f t="shared" si="859"/>
        <v>0</v>
      </c>
    </row>
    <row r="9017" spans="2:36" ht="15" customHeight="1" x14ac:dyDescent="0.3">
      <c r="B9017" s="70"/>
      <c r="C9017" s="58"/>
      <c r="D9017" s="63"/>
      <c r="E9017" s="58"/>
      <c r="F9017" s="58"/>
      <c r="G9017" s="44"/>
      <c r="H9017" s="45"/>
      <c r="I9017" s="45"/>
      <c r="J9017" s="40" t="str">
        <f t="shared" si="860"/>
        <v/>
      </c>
      <c r="K9017" s="39" t="str">
        <f t="shared" si="858"/>
        <v/>
      </c>
      <c r="AB9017" s="17" t="str">
        <f t="shared" si="863"/>
        <v>-1</v>
      </c>
      <c r="AC9017" s="17">
        <f>IFERROR(INDEX(Factors!$C$59:$C$70,MATCH(AB9017,Factors!$B$59:$B$70,1),1),0)</f>
        <v>0</v>
      </c>
      <c r="AD9017" s="17">
        <f t="shared" si="861"/>
        <v>0</v>
      </c>
      <c r="AE9017" s="17">
        <f>IFERROR(INDEX(Factors!$B$6:$B$15,MATCH('INPUT - Census'!E9017,Factors!$C$6:$C$15,0),1),0)</f>
        <v>0</v>
      </c>
      <c r="AF9017" s="18">
        <f>IFERROR(INDEX(Factors!$B$16:$B$39,MATCH('INPUT - Census'!C9017,Factors!$C$16:$C$35,0),1),0)</f>
        <v>0</v>
      </c>
      <c r="AG9017" s="19">
        <f>IFERROR(INDEX(Factors!$B$40:$B$44,MATCH('INPUT - Census'!F9017,Factors!$C$40:$C$44,0),1),0)</f>
        <v>0</v>
      </c>
      <c r="AH9017" s="21" t="str">
        <f t="shared" si="862"/>
        <v/>
      </c>
      <c r="AI9017" s="1" t="str">
        <f>IFERROR(VLOOKUP(H9017,Factors!$C$45:$D$48,2,0),"")</f>
        <v/>
      </c>
      <c r="AJ9017" t="b">
        <f t="shared" si="859"/>
        <v>0</v>
      </c>
    </row>
    <row r="9018" spans="2:36" ht="15" customHeight="1" x14ac:dyDescent="0.3">
      <c r="B9018" s="70"/>
      <c r="C9018" s="58"/>
      <c r="D9018" s="63"/>
      <c r="E9018" s="58"/>
      <c r="F9018" s="58"/>
      <c r="G9018" s="44"/>
      <c r="H9018" s="45"/>
      <c r="I9018" s="45"/>
      <c r="J9018" s="40" t="str">
        <f t="shared" si="860"/>
        <v/>
      </c>
      <c r="K9018" s="39" t="str">
        <f t="shared" si="858"/>
        <v/>
      </c>
      <c r="AB9018" s="17" t="str">
        <f t="shared" si="863"/>
        <v>-1</v>
      </c>
      <c r="AC9018" s="17">
        <f>IFERROR(INDEX(Factors!$C$59:$C$70,MATCH(AB9018,Factors!$B$59:$B$70,1),1),0)</f>
        <v>0</v>
      </c>
      <c r="AD9018" s="17">
        <f t="shared" si="861"/>
        <v>0</v>
      </c>
      <c r="AE9018" s="17">
        <f>IFERROR(INDEX(Factors!$B$6:$B$15,MATCH('INPUT - Census'!E9018,Factors!$C$6:$C$15,0),1),0)</f>
        <v>0</v>
      </c>
      <c r="AF9018" s="18">
        <f>IFERROR(INDEX(Factors!$B$16:$B$39,MATCH('INPUT - Census'!C9018,Factors!$C$16:$C$35,0),1),0)</f>
        <v>0</v>
      </c>
      <c r="AG9018" s="19">
        <f>IFERROR(INDEX(Factors!$B$40:$B$44,MATCH('INPUT - Census'!F9018,Factors!$C$40:$C$44,0),1),0)</f>
        <v>0</v>
      </c>
      <c r="AH9018" s="21" t="str">
        <f t="shared" si="862"/>
        <v/>
      </c>
      <c r="AI9018" s="1" t="str">
        <f>IFERROR(VLOOKUP(H9018,Factors!$C$45:$D$48,2,0),"")</f>
        <v/>
      </c>
      <c r="AJ9018" t="b">
        <f t="shared" si="859"/>
        <v>0</v>
      </c>
    </row>
    <row r="9019" spans="2:36" ht="15" customHeight="1" x14ac:dyDescent="0.3">
      <c r="B9019" s="70"/>
      <c r="C9019" s="58"/>
      <c r="D9019" s="63"/>
      <c r="E9019" s="58"/>
      <c r="F9019" s="58"/>
      <c r="G9019" s="44"/>
      <c r="H9019" s="45"/>
      <c r="I9019" s="45"/>
      <c r="J9019" s="40" t="str">
        <f t="shared" si="860"/>
        <v/>
      </c>
      <c r="K9019" s="39" t="str">
        <f t="shared" si="858"/>
        <v/>
      </c>
      <c r="AB9019" s="17" t="str">
        <f t="shared" si="863"/>
        <v>-1</v>
      </c>
      <c r="AC9019" s="17">
        <f>IFERROR(INDEX(Factors!$C$59:$C$70,MATCH(AB9019,Factors!$B$59:$B$70,1),1),0)</f>
        <v>0</v>
      </c>
      <c r="AD9019" s="17">
        <f t="shared" si="861"/>
        <v>0</v>
      </c>
      <c r="AE9019" s="17">
        <f>IFERROR(INDEX(Factors!$B$6:$B$15,MATCH('INPUT - Census'!E9019,Factors!$C$6:$C$15,0),1),0)</f>
        <v>0</v>
      </c>
      <c r="AF9019" s="18">
        <f>IFERROR(INDEX(Factors!$B$16:$B$39,MATCH('INPUT - Census'!C9019,Factors!$C$16:$C$35,0),1),0)</f>
        <v>0</v>
      </c>
      <c r="AG9019" s="19">
        <f>IFERROR(INDEX(Factors!$B$40:$B$44,MATCH('INPUT - Census'!F9019,Factors!$C$40:$C$44,0),1),0)</f>
        <v>0</v>
      </c>
      <c r="AH9019" s="21" t="str">
        <f t="shared" si="862"/>
        <v/>
      </c>
      <c r="AI9019" s="1" t="str">
        <f>IFERROR(VLOOKUP(H9019,Factors!$C$45:$D$48,2,0),"")</f>
        <v/>
      </c>
      <c r="AJ9019" t="b">
        <f t="shared" si="859"/>
        <v>0</v>
      </c>
    </row>
    <row r="9020" spans="2:36" ht="15" customHeight="1" x14ac:dyDescent="0.3">
      <c r="B9020" s="70"/>
      <c r="C9020" s="58"/>
      <c r="D9020" s="63"/>
      <c r="E9020" s="58"/>
      <c r="F9020" s="58"/>
      <c r="G9020" s="44"/>
      <c r="H9020" s="45"/>
      <c r="I9020" s="45"/>
      <c r="J9020" s="40" t="str">
        <f t="shared" si="860"/>
        <v/>
      </c>
      <c r="K9020" s="39" t="str">
        <f t="shared" si="858"/>
        <v/>
      </c>
      <c r="AB9020" s="17" t="str">
        <f t="shared" si="863"/>
        <v>-1</v>
      </c>
      <c r="AC9020" s="17">
        <f>IFERROR(INDEX(Factors!$C$59:$C$70,MATCH(AB9020,Factors!$B$59:$B$70,1),1),0)</f>
        <v>0</v>
      </c>
      <c r="AD9020" s="17">
        <f t="shared" si="861"/>
        <v>0</v>
      </c>
      <c r="AE9020" s="17">
        <f>IFERROR(INDEX(Factors!$B$6:$B$15,MATCH('INPUT - Census'!E9020,Factors!$C$6:$C$15,0),1),0)</f>
        <v>0</v>
      </c>
      <c r="AF9020" s="18">
        <f>IFERROR(INDEX(Factors!$B$16:$B$39,MATCH('INPUT - Census'!C9020,Factors!$C$16:$C$35,0),1),0)</f>
        <v>0</v>
      </c>
      <c r="AG9020" s="19">
        <f>IFERROR(INDEX(Factors!$B$40:$B$44,MATCH('INPUT - Census'!F9020,Factors!$C$40:$C$44,0),1),0)</f>
        <v>0</v>
      </c>
      <c r="AH9020" s="21" t="str">
        <f t="shared" si="862"/>
        <v/>
      </c>
      <c r="AI9020" s="1" t="str">
        <f>IFERROR(VLOOKUP(H9020,Factors!$C$45:$D$48,2,0),"")</f>
        <v/>
      </c>
      <c r="AJ9020" t="b">
        <f t="shared" si="859"/>
        <v>0</v>
      </c>
    </row>
    <row r="9021" spans="2:36" ht="15" customHeight="1" x14ac:dyDescent="0.3">
      <c r="B9021" s="70"/>
      <c r="C9021" s="58"/>
      <c r="D9021" s="63"/>
      <c r="E9021" s="58"/>
      <c r="F9021" s="58"/>
      <c r="G9021" s="44"/>
      <c r="H9021" s="45"/>
      <c r="I9021" s="45"/>
      <c r="J9021" s="40" t="str">
        <f t="shared" si="860"/>
        <v/>
      </c>
      <c r="K9021" s="39" t="str">
        <f t="shared" si="858"/>
        <v/>
      </c>
      <c r="AB9021" s="17" t="str">
        <f t="shared" si="863"/>
        <v>-1</v>
      </c>
      <c r="AC9021" s="17">
        <f>IFERROR(INDEX(Factors!$C$59:$C$70,MATCH(AB9021,Factors!$B$59:$B$70,1),1),0)</f>
        <v>0</v>
      </c>
      <c r="AD9021" s="17">
        <f t="shared" si="861"/>
        <v>0</v>
      </c>
      <c r="AE9021" s="17">
        <f>IFERROR(INDEX(Factors!$B$6:$B$15,MATCH('INPUT - Census'!E9021,Factors!$C$6:$C$15,0),1),0)</f>
        <v>0</v>
      </c>
      <c r="AF9021" s="18">
        <f>IFERROR(INDEX(Factors!$B$16:$B$39,MATCH('INPUT - Census'!C9021,Factors!$C$16:$C$35,0),1),0)</f>
        <v>0</v>
      </c>
      <c r="AG9021" s="19">
        <f>IFERROR(INDEX(Factors!$B$40:$B$44,MATCH('INPUT - Census'!F9021,Factors!$C$40:$C$44,0),1),0)</f>
        <v>0</v>
      </c>
      <c r="AH9021" s="21" t="str">
        <f t="shared" si="862"/>
        <v/>
      </c>
      <c r="AI9021" s="1" t="str">
        <f>IFERROR(VLOOKUP(H9021,Factors!$C$45:$D$48,2,0),"")</f>
        <v/>
      </c>
      <c r="AJ9021" t="b">
        <f t="shared" si="859"/>
        <v>0</v>
      </c>
    </row>
    <row r="9022" spans="2:36" ht="15" customHeight="1" x14ac:dyDescent="0.3">
      <c r="B9022" s="70"/>
      <c r="C9022" s="58"/>
      <c r="D9022" s="63"/>
      <c r="E9022" s="58"/>
      <c r="F9022" s="58"/>
      <c r="G9022" s="44"/>
      <c r="H9022" s="45"/>
      <c r="I9022" s="45"/>
      <c r="J9022" s="40" t="str">
        <f t="shared" si="860"/>
        <v/>
      </c>
      <c r="K9022" s="39" t="str">
        <f t="shared" si="858"/>
        <v/>
      </c>
      <c r="AB9022" s="17" t="str">
        <f t="shared" si="863"/>
        <v>-1</v>
      </c>
      <c r="AC9022" s="17">
        <f>IFERROR(INDEX(Factors!$C$59:$C$70,MATCH(AB9022,Factors!$B$59:$B$70,1),1),0)</f>
        <v>0</v>
      </c>
      <c r="AD9022" s="17">
        <f t="shared" si="861"/>
        <v>0</v>
      </c>
      <c r="AE9022" s="17">
        <f>IFERROR(INDEX(Factors!$B$6:$B$15,MATCH('INPUT - Census'!E9022,Factors!$C$6:$C$15,0),1),0)</f>
        <v>0</v>
      </c>
      <c r="AF9022" s="18">
        <f>IFERROR(INDEX(Factors!$B$16:$B$39,MATCH('INPUT - Census'!C9022,Factors!$C$16:$C$35,0),1),0)</f>
        <v>0</v>
      </c>
      <c r="AG9022" s="19">
        <f>IFERROR(INDEX(Factors!$B$40:$B$44,MATCH('INPUT - Census'!F9022,Factors!$C$40:$C$44,0),1),0)</f>
        <v>0</v>
      </c>
      <c r="AH9022" s="21" t="str">
        <f t="shared" si="862"/>
        <v/>
      </c>
      <c r="AI9022" s="1" t="str">
        <f>IFERROR(VLOOKUP(H9022,Factors!$C$45:$D$48,2,0),"")</f>
        <v/>
      </c>
      <c r="AJ9022" t="b">
        <f t="shared" si="859"/>
        <v>0</v>
      </c>
    </row>
    <row r="9023" spans="2:36" ht="15" customHeight="1" x14ac:dyDescent="0.3">
      <c r="B9023" s="70"/>
      <c r="C9023" s="58"/>
      <c r="D9023" s="63"/>
      <c r="E9023" s="58"/>
      <c r="F9023" s="58"/>
      <c r="G9023" s="44"/>
      <c r="H9023" s="45"/>
      <c r="I9023" s="45"/>
      <c r="J9023" s="40" t="str">
        <f t="shared" si="860"/>
        <v/>
      </c>
      <c r="K9023" s="39" t="str">
        <f t="shared" si="858"/>
        <v/>
      </c>
      <c r="AB9023" s="17" t="str">
        <f t="shared" si="863"/>
        <v>-1</v>
      </c>
      <c r="AC9023" s="17">
        <f>IFERROR(INDEX(Factors!$C$59:$C$70,MATCH(AB9023,Factors!$B$59:$B$70,1),1),0)</f>
        <v>0</v>
      </c>
      <c r="AD9023" s="17">
        <f t="shared" si="861"/>
        <v>0</v>
      </c>
      <c r="AE9023" s="17">
        <f>IFERROR(INDEX(Factors!$B$6:$B$15,MATCH('INPUT - Census'!E9023,Factors!$C$6:$C$15,0),1),0)</f>
        <v>0</v>
      </c>
      <c r="AF9023" s="18">
        <f>IFERROR(INDEX(Factors!$B$16:$B$39,MATCH('INPUT - Census'!C9023,Factors!$C$16:$C$35,0),1),0)</f>
        <v>0</v>
      </c>
      <c r="AG9023" s="19">
        <f>IFERROR(INDEX(Factors!$B$40:$B$44,MATCH('INPUT - Census'!F9023,Factors!$C$40:$C$44,0),1),0)</f>
        <v>0</v>
      </c>
      <c r="AH9023" s="21" t="str">
        <f t="shared" si="862"/>
        <v/>
      </c>
      <c r="AI9023" s="1" t="str">
        <f>IFERROR(VLOOKUP(H9023,Factors!$C$45:$D$48,2,0),"")</f>
        <v/>
      </c>
      <c r="AJ9023" t="b">
        <f t="shared" si="859"/>
        <v>0</v>
      </c>
    </row>
    <row r="9024" spans="2:36" ht="15" customHeight="1" x14ac:dyDescent="0.3">
      <c r="B9024" s="70"/>
      <c r="C9024" s="58"/>
      <c r="D9024" s="63"/>
      <c r="E9024" s="58"/>
      <c r="F9024" s="58"/>
      <c r="G9024" s="44"/>
      <c r="H9024" s="45"/>
      <c r="I9024" s="45"/>
      <c r="J9024" s="40" t="str">
        <f t="shared" si="860"/>
        <v/>
      </c>
      <c r="K9024" s="39" t="str">
        <f t="shared" si="858"/>
        <v/>
      </c>
      <c r="AB9024" s="17" t="str">
        <f t="shared" si="863"/>
        <v>-1</v>
      </c>
      <c r="AC9024" s="17">
        <f>IFERROR(INDEX(Factors!$C$59:$C$70,MATCH(AB9024,Factors!$B$59:$B$70,1),1),0)</f>
        <v>0</v>
      </c>
      <c r="AD9024" s="17">
        <f t="shared" si="861"/>
        <v>0</v>
      </c>
      <c r="AE9024" s="17">
        <f>IFERROR(INDEX(Factors!$B$6:$B$15,MATCH('INPUT - Census'!E9024,Factors!$C$6:$C$15,0),1),0)</f>
        <v>0</v>
      </c>
      <c r="AF9024" s="18">
        <f>IFERROR(INDEX(Factors!$B$16:$B$39,MATCH('INPUT - Census'!C9024,Factors!$C$16:$C$35,0),1),0)</f>
        <v>0</v>
      </c>
      <c r="AG9024" s="19">
        <f>IFERROR(INDEX(Factors!$B$40:$B$44,MATCH('INPUT - Census'!F9024,Factors!$C$40:$C$44,0),1),0)</f>
        <v>0</v>
      </c>
      <c r="AH9024" s="21" t="str">
        <f t="shared" si="862"/>
        <v/>
      </c>
      <c r="AI9024" s="1" t="str">
        <f>IFERROR(VLOOKUP(H9024,Factors!$C$45:$D$48,2,0),"")</f>
        <v/>
      </c>
      <c r="AJ9024" t="b">
        <f t="shared" si="859"/>
        <v>0</v>
      </c>
    </row>
    <row r="9025" spans="2:36" ht="15" customHeight="1" x14ac:dyDescent="0.3">
      <c r="B9025" s="70"/>
      <c r="C9025" s="58"/>
      <c r="D9025" s="63"/>
      <c r="E9025" s="58"/>
      <c r="F9025" s="58"/>
      <c r="G9025" s="44"/>
      <c r="H9025" s="45"/>
      <c r="I9025" s="45"/>
      <c r="J9025" s="40" t="str">
        <f t="shared" si="860"/>
        <v/>
      </c>
      <c r="K9025" s="39" t="str">
        <f t="shared" si="858"/>
        <v/>
      </c>
      <c r="AB9025" s="17" t="str">
        <f t="shared" si="863"/>
        <v>-1</v>
      </c>
      <c r="AC9025" s="17">
        <f>IFERROR(INDEX(Factors!$C$59:$C$70,MATCH(AB9025,Factors!$B$59:$B$70,1),1),0)</f>
        <v>0</v>
      </c>
      <c r="AD9025" s="17">
        <f t="shared" si="861"/>
        <v>0</v>
      </c>
      <c r="AE9025" s="17">
        <f>IFERROR(INDEX(Factors!$B$6:$B$15,MATCH('INPUT - Census'!E9025,Factors!$C$6:$C$15,0),1),0)</f>
        <v>0</v>
      </c>
      <c r="AF9025" s="18">
        <f>IFERROR(INDEX(Factors!$B$16:$B$39,MATCH('INPUT - Census'!C9025,Factors!$C$16:$C$35,0),1),0)</f>
        <v>0</v>
      </c>
      <c r="AG9025" s="19">
        <f>IFERROR(INDEX(Factors!$B$40:$B$44,MATCH('INPUT - Census'!F9025,Factors!$C$40:$C$44,0),1),0)</f>
        <v>0</v>
      </c>
      <c r="AH9025" s="21" t="str">
        <f t="shared" si="862"/>
        <v/>
      </c>
      <c r="AI9025" s="1" t="str">
        <f>IFERROR(VLOOKUP(H9025,Factors!$C$45:$D$48,2,0),"")</f>
        <v/>
      </c>
      <c r="AJ9025" t="b">
        <f t="shared" si="859"/>
        <v>0</v>
      </c>
    </row>
    <row r="9026" spans="2:36" ht="15" customHeight="1" x14ac:dyDescent="0.3">
      <c r="B9026" s="70"/>
      <c r="C9026" s="58"/>
      <c r="D9026" s="63"/>
      <c r="E9026" s="58"/>
      <c r="F9026" s="58"/>
      <c r="G9026" s="44"/>
      <c r="H9026" s="45"/>
      <c r="I9026" s="45"/>
      <c r="J9026" s="40" t="str">
        <f t="shared" si="860"/>
        <v/>
      </c>
      <c r="K9026" s="39" t="str">
        <f t="shared" si="858"/>
        <v/>
      </c>
      <c r="AB9026" s="17" t="str">
        <f t="shared" si="863"/>
        <v>-1</v>
      </c>
      <c r="AC9026" s="17">
        <f>IFERROR(INDEX(Factors!$C$59:$C$70,MATCH(AB9026,Factors!$B$59:$B$70,1),1),0)</f>
        <v>0</v>
      </c>
      <c r="AD9026" s="17">
        <f t="shared" si="861"/>
        <v>0</v>
      </c>
      <c r="AE9026" s="17">
        <f>IFERROR(INDEX(Factors!$B$6:$B$15,MATCH('INPUT - Census'!E9026,Factors!$C$6:$C$15,0),1),0)</f>
        <v>0</v>
      </c>
      <c r="AF9026" s="18">
        <f>IFERROR(INDEX(Factors!$B$16:$B$39,MATCH('INPUT - Census'!C9026,Factors!$C$16:$C$35,0),1),0)</f>
        <v>0</v>
      </c>
      <c r="AG9026" s="19">
        <f>IFERROR(INDEX(Factors!$B$40:$B$44,MATCH('INPUT - Census'!F9026,Factors!$C$40:$C$44,0),1),0)</f>
        <v>0</v>
      </c>
      <c r="AH9026" s="21" t="str">
        <f t="shared" si="862"/>
        <v/>
      </c>
      <c r="AI9026" s="1" t="str">
        <f>IFERROR(VLOOKUP(H9026,Factors!$C$45:$D$48,2,0),"")</f>
        <v/>
      </c>
      <c r="AJ9026" t="b">
        <f t="shared" si="859"/>
        <v>0</v>
      </c>
    </row>
    <row r="9027" spans="2:36" ht="15" customHeight="1" x14ac:dyDescent="0.3">
      <c r="B9027" s="70"/>
      <c r="C9027" s="58"/>
      <c r="D9027" s="63"/>
      <c r="E9027" s="58"/>
      <c r="F9027" s="58"/>
      <c r="G9027" s="44"/>
      <c r="H9027" s="45"/>
      <c r="I9027" s="45"/>
      <c r="J9027" s="40" t="str">
        <f t="shared" si="860"/>
        <v/>
      </c>
      <c r="K9027" s="39" t="str">
        <f t="shared" ref="K9027:K9090" si="864">ValidateMember(B9027:J9027)</f>
        <v/>
      </c>
      <c r="AB9027" s="17" t="str">
        <f t="shared" si="863"/>
        <v>-1</v>
      </c>
      <c r="AC9027" s="17">
        <f>IFERROR(INDEX(Factors!$C$59:$C$70,MATCH(AB9027,Factors!$B$59:$B$70,1),1),0)</f>
        <v>0</v>
      </c>
      <c r="AD9027" s="17">
        <f t="shared" si="861"/>
        <v>0</v>
      </c>
      <c r="AE9027" s="17">
        <f>IFERROR(INDEX(Factors!$B$6:$B$15,MATCH('INPUT - Census'!E9027,Factors!$C$6:$C$15,0),1),0)</f>
        <v>0</v>
      </c>
      <c r="AF9027" s="18">
        <f>IFERROR(INDEX(Factors!$B$16:$B$39,MATCH('INPUT - Census'!C9027,Factors!$C$16:$C$35,0),1),0)</f>
        <v>0</v>
      </c>
      <c r="AG9027" s="19">
        <f>IFERROR(INDEX(Factors!$B$40:$B$44,MATCH('INPUT - Census'!F9027,Factors!$C$40:$C$44,0),1),0)</f>
        <v>0</v>
      </c>
      <c r="AH9027" s="21" t="str">
        <f t="shared" si="862"/>
        <v/>
      </c>
      <c r="AI9027" s="1" t="str">
        <f>IFERROR(VLOOKUP(H9027,Factors!$C$45:$D$48,2,0),"")</f>
        <v/>
      </c>
      <c r="AJ9027" t="b">
        <f t="shared" ref="AJ9027:AJ9090" si="865">K9027=0</f>
        <v>0</v>
      </c>
    </row>
    <row r="9028" spans="2:36" ht="15" customHeight="1" x14ac:dyDescent="0.3">
      <c r="B9028" s="70"/>
      <c r="C9028" s="58"/>
      <c r="D9028" s="63"/>
      <c r="E9028" s="58"/>
      <c r="F9028" s="58"/>
      <c r="G9028" s="44"/>
      <c r="H9028" s="45"/>
      <c r="I9028" s="45"/>
      <c r="J9028" s="40" t="str">
        <f t="shared" si="860"/>
        <v/>
      </c>
      <c r="K9028" s="39" t="str">
        <f t="shared" si="864"/>
        <v/>
      </c>
      <c r="AB9028" s="17" t="str">
        <f t="shared" si="863"/>
        <v>-1</v>
      </c>
      <c r="AC9028" s="17">
        <f>IFERROR(INDEX(Factors!$C$59:$C$70,MATCH(AB9028,Factors!$B$59:$B$70,1),1),0)</f>
        <v>0</v>
      </c>
      <c r="AD9028" s="17">
        <f t="shared" si="861"/>
        <v>0</v>
      </c>
      <c r="AE9028" s="17">
        <f>IFERROR(INDEX(Factors!$B$6:$B$15,MATCH('INPUT - Census'!E9028,Factors!$C$6:$C$15,0),1),0)</f>
        <v>0</v>
      </c>
      <c r="AF9028" s="18">
        <f>IFERROR(INDEX(Factors!$B$16:$B$39,MATCH('INPUT - Census'!C9028,Factors!$C$16:$C$35,0),1),0)</f>
        <v>0</v>
      </c>
      <c r="AG9028" s="19">
        <f>IFERROR(INDEX(Factors!$B$40:$B$44,MATCH('INPUT - Census'!F9028,Factors!$C$40:$C$44,0),1),0)</f>
        <v>0</v>
      </c>
      <c r="AH9028" s="21" t="str">
        <f t="shared" si="862"/>
        <v/>
      </c>
      <c r="AI9028" s="1" t="str">
        <f>IFERROR(VLOOKUP(H9028,Factors!$C$45:$D$48,2,0),"")</f>
        <v/>
      </c>
      <c r="AJ9028" t="b">
        <f t="shared" si="865"/>
        <v>0</v>
      </c>
    </row>
    <row r="9029" spans="2:36" ht="15" customHeight="1" x14ac:dyDescent="0.3">
      <c r="B9029" s="70"/>
      <c r="C9029" s="58"/>
      <c r="D9029" s="63"/>
      <c r="E9029" s="58"/>
      <c r="F9029" s="58"/>
      <c r="G9029" s="44"/>
      <c r="H9029" s="45"/>
      <c r="I9029" s="45"/>
      <c r="J9029" s="40" t="str">
        <f t="shared" si="860"/>
        <v/>
      </c>
      <c r="K9029" s="39" t="str">
        <f t="shared" si="864"/>
        <v/>
      </c>
      <c r="AB9029" s="17" t="str">
        <f t="shared" si="863"/>
        <v>-1</v>
      </c>
      <c r="AC9029" s="17">
        <f>IFERROR(INDEX(Factors!$C$59:$C$70,MATCH(AB9029,Factors!$B$59:$B$70,1),1),0)</f>
        <v>0</v>
      </c>
      <c r="AD9029" s="17">
        <f t="shared" si="861"/>
        <v>0</v>
      </c>
      <c r="AE9029" s="17">
        <f>IFERROR(INDEX(Factors!$B$6:$B$15,MATCH('INPUT - Census'!E9029,Factors!$C$6:$C$15,0),1),0)</f>
        <v>0</v>
      </c>
      <c r="AF9029" s="18">
        <f>IFERROR(INDEX(Factors!$B$16:$B$39,MATCH('INPUT - Census'!C9029,Factors!$C$16:$C$35,0),1),0)</f>
        <v>0</v>
      </c>
      <c r="AG9029" s="19">
        <f>IFERROR(INDEX(Factors!$B$40:$B$44,MATCH('INPUT - Census'!F9029,Factors!$C$40:$C$44,0),1),0)</f>
        <v>0</v>
      </c>
      <c r="AH9029" s="21" t="str">
        <f t="shared" si="862"/>
        <v/>
      </c>
      <c r="AI9029" s="1" t="str">
        <f>IFERROR(VLOOKUP(H9029,Factors!$C$45:$D$48,2,0),"")</f>
        <v/>
      </c>
      <c r="AJ9029" t="b">
        <f t="shared" si="865"/>
        <v>0</v>
      </c>
    </row>
    <row r="9030" spans="2:36" ht="15" customHeight="1" x14ac:dyDescent="0.3">
      <c r="B9030" s="70"/>
      <c r="C9030" s="58"/>
      <c r="D9030" s="63"/>
      <c r="E9030" s="58"/>
      <c r="F9030" s="58"/>
      <c r="G9030" s="44"/>
      <c r="H9030" s="45"/>
      <c r="I9030" s="45"/>
      <c r="J9030" s="40" t="str">
        <f t="shared" si="860"/>
        <v/>
      </c>
      <c r="K9030" s="39" t="str">
        <f t="shared" si="864"/>
        <v/>
      </c>
      <c r="AB9030" s="17" t="str">
        <f t="shared" si="863"/>
        <v>-1</v>
      </c>
      <c r="AC9030" s="17">
        <f>IFERROR(INDEX(Factors!$C$59:$C$70,MATCH(AB9030,Factors!$B$59:$B$70,1),1),0)</f>
        <v>0</v>
      </c>
      <c r="AD9030" s="17">
        <f t="shared" si="861"/>
        <v>0</v>
      </c>
      <c r="AE9030" s="17">
        <f>IFERROR(INDEX(Factors!$B$6:$B$15,MATCH('INPUT - Census'!E9030,Factors!$C$6:$C$15,0),1),0)</f>
        <v>0</v>
      </c>
      <c r="AF9030" s="18">
        <f>IFERROR(INDEX(Factors!$B$16:$B$39,MATCH('INPUT - Census'!C9030,Factors!$C$16:$C$35,0),1),0)</f>
        <v>0</v>
      </c>
      <c r="AG9030" s="19">
        <f>IFERROR(INDEX(Factors!$B$40:$B$44,MATCH('INPUT - Census'!F9030,Factors!$C$40:$C$44,0),1),0)</f>
        <v>0</v>
      </c>
      <c r="AH9030" s="21" t="str">
        <f t="shared" si="862"/>
        <v/>
      </c>
      <c r="AI9030" s="1" t="str">
        <f>IFERROR(VLOOKUP(H9030,Factors!$C$45:$D$48,2,0),"")</f>
        <v/>
      </c>
      <c r="AJ9030" t="b">
        <f t="shared" si="865"/>
        <v>0</v>
      </c>
    </row>
    <row r="9031" spans="2:36" ht="15" customHeight="1" x14ac:dyDescent="0.3">
      <c r="B9031" s="70"/>
      <c r="C9031" s="58"/>
      <c r="D9031" s="63"/>
      <c r="E9031" s="58"/>
      <c r="F9031" s="58"/>
      <c r="G9031" s="44"/>
      <c r="H9031" s="45"/>
      <c r="I9031" s="45"/>
      <c r="J9031" s="40" t="str">
        <f t="shared" si="860"/>
        <v/>
      </c>
      <c r="K9031" s="39" t="str">
        <f t="shared" si="864"/>
        <v/>
      </c>
      <c r="AB9031" s="17" t="str">
        <f t="shared" si="863"/>
        <v>-1</v>
      </c>
      <c r="AC9031" s="17">
        <f>IFERROR(INDEX(Factors!$C$59:$C$70,MATCH(AB9031,Factors!$B$59:$B$70,1),1),0)</f>
        <v>0</v>
      </c>
      <c r="AD9031" s="17">
        <f t="shared" si="861"/>
        <v>0</v>
      </c>
      <c r="AE9031" s="17">
        <f>IFERROR(INDEX(Factors!$B$6:$B$15,MATCH('INPUT - Census'!E9031,Factors!$C$6:$C$15,0),1),0)</f>
        <v>0</v>
      </c>
      <c r="AF9031" s="18">
        <f>IFERROR(INDEX(Factors!$B$16:$B$39,MATCH('INPUT - Census'!C9031,Factors!$C$16:$C$35,0),1),0)</f>
        <v>0</v>
      </c>
      <c r="AG9031" s="19">
        <f>IFERROR(INDEX(Factors!$B$40:$B$44,MATCH('INPUT - Census'!F9031,Factors!$C$40:$C$44,0),1),0)</f>
        <v>0</v>
      </c>
      <c r="AH9031" s="21" t="str">
        <f t="shared" si="862"/>
        <v/>
      </c>
      <c r="AI9031" s="1" t="str">
        <f>IFERROR(VLOOKUP(H9031,Factors!$C$45:$D$48,2,0),"")</f>
        <v/>
      </c>
      <c r="AJ9031" t="b">
        <f t="shared" si="865"/>
        <v>0</v>
      </c>
    </row>
    <row r="9032" spans="2:36" ht="15" customHeight="1" x14ac:dyDescent="0.3">
      <c r="B9032" s="70"/>
      <c r="C9032" s="58"/>
      <c r="D9032" s="63"/>
      <c r="E9032" s="58"/>
      <c r="F9032" s="58"/>
      <c r="G9032" s="44"/>
      <c r="H9032" s="45"/>
      <c r="I9032" s="45"/>
      <c r="J9032" s="40" t="str">
        <f t="shared" si="860"/>
        <v/>
      </c>
      <c r="K9032" s="39" t="str">
        <f t="shared" si="864"/>
        <v/>
      </c>
      <c r="AB9032" s="17" t="str">
        <f t="shared" si="863"/>
        <v>-1</v>
      </c>
      <c r="AC9032" s="17">
        <f>IFERROR(INDEX(Factors!$C$59:$C$70,MATCH(AB9032,Factors!$B$59:$B$70,1),1),0)</f>
        <v>0</v>
      </c>
      <c r="AD9032" s="17">
        <f t="shared" si="861"/>
        <v>0</v>
      </c>
      <c r="AE9032" s="17">
        <f>IFERROR(INDEX(Factors!$B$6:$B$15,MATCH('INPUT - Census'!E9032,Factors!$C$6:$C$15,0),1),0)</f>
        <v>0</v>
      </c>
      <c r="AF9032" s="18">
        <f>IFERROR(INDEX(Factors!$B$16:$B$39,MATCH('INPUT - Census'!C9032,Factors!$C$16:$C$35,0),1),0)</f>
        <v>0</v>
      </c>
      <c r="AG9032" s="19">
        <f>IFERROR(INDEX(Factors!$B$40:$B$44,MATCH('INPUT - Census'!F9032,Factors!$C$40:$C$44,0),1),0)</f>
        <v>0</v>
      </c>
      <c r="AH9032" s="21" t="str">
        <f t="shared" si="862"/>
        <v/>
      </c>
      <c r="AI9032" s="1" t="str">
        <f>IFERROR(VLOOKUP(H9032,Factors!$C$45:$D$48,2,0),"")</f>
        <v/>
      </c>
      <c r="AJ9032" t="b">
        <f t="shared" si="865"/>
        <v>0</v>
      </c>
    </row>
    <row r="9033" spans="2:36" ht="15" customHeight="1" x14ac:dyDescent="0.3">
      <c r="B9033" s="70"/>
      <c r="C9033" s="58"/>
      <c r="D9033" s="63"/>
      <c r="E9033" s="58"/>
      <c r="F9033" s="58"/>
      <c r="G9033" s="44"/>
      <c r="H9033" s="45"/>
      <c r="I9033" s="45"/>
      <c r="J9033" s="40" t="str">
        <f t="shared" si="860"/>
        <v/>
      </c>
      <c r="K9033" s="39" t="str">
        <f t="shared" si="864"/>
        <v/>
      </c>
      <c r="AB9033" s="17" t="str">
        <f t="shared" si="863"/>
        <v>-1</v>
      </c>
      <c r="AC9033" s="17">
        <f>IFERROR(INDEX(Factors!$C$59:$C$70,MATCH(AB9033,Factors!$B$59:$B$70,1),1),0)</f>
        <v>0</v>
      </c>
      <c r="AD9033" s="17">
        <f t="shared" si="861"/>
        <v>0</v>
      </c>
      <c r="AE9033" s="17">
        <f>IFERROR(INDEX(Factors!$B$6:$B$15,MATCH('INPUT - Census'!E9033,Factors!$C$6:$C$15,0),1),0)</f>
        <v>0</v>
      </c>
      <c r="AF9033" s="18">
        <f>IFERROR(INDEX(Factors!$B$16:$B$39,MATCH('INPUT - Census'!C9033,Factors!$C$16:$C$35,0),1),0)</f>
        <v>0</v>
      </c>
      <c r="AG9033" s="19">
        <f>IFERROR(INDEX(Factors!$B$40:$B$44,MATCH('INPUT - Census'!F9033,Factors!$C$40:$C$44,0),1),0)</f>
        <v>0</v>
      </c>
      <c r="AH9033" s="21" t="str">
        <f t="shared" si="862"/>
        <v/>
      </c>
      <c r="AI9033" s="1" t="str">
        <f>IFERROR(VLOOKUP(H9033,Factors!$C$45:$D$48,2,0),"")</f>
        <v/>
      </c>
      <c r="AJ9033" t="b">
        <f t="shared" si="865"/>
        <v>0</v>
      </c>
    </row>
    <row r="9034" spans="2:36" ht="15" customHeight="1" x14ac:dyDescent="0.3">
      <c r="B9034" s="70"/>
      <c r="C9034" s="58"/>
      <c r="D9034" s="63"/>
      <c r="E9034" s="58"/>
      <c r="F9034" s="58"/>
      <c r="G9034" s="44"/>
      <c r="H9034" s="45"/>
      <c r="I9034" s="45"/>
      <c r="J9034" s="40" t="str">
        <f t="shared" si="860"/>
        <v/>
      </c>
      <c r="K9034" s="39" t="str">
        <f t="shared" si="864"/>
        <v/>
      </c>
      <c r="AB9034" s="17" t="str">
        <f t="shared" si="863"/>
        <v>-1</v>
      </c>
      <c r="AC9034" s="17">
        <f>IFERROR(INDEX(Factors!$C$59:$C$70,MATCH(AB9034,Factors!$B$59:$B$70,1),1),0)</f>
        <v>0</v>
      </c>
      <c r="AD9034" s="17">
        <f t="shared" si="861"/>
        <v>0</v>
      </c>
      <c r="AE9034" s="17">
        <f>IFERROR(INDEX(Factors!$B$6:$B$15,MATCH('INPUT - Census'!E9034,Factors!$C$6:$C$15,0),1),0)</f>
        <v>0</v>
      </c>
      <c r="AF9034" s="18">
        <f>IFERROR(INDEX(Factors!$B$16:$B$39,MATCH('INPUT - Census'!C9034,Factors!$C$16:$C$35,0),1),0)</f>
        <v>0</v>
      </c>
      <c r="AG9034" s="19">
        <f>IFERROR(INDEX(Factors!$B$40:$B$44,MATCH('INPUT - Census'!F9034,Factors!$C$40:$C$44,0),1),0)</f>
        <v>0</v>
      </c>
      <c r="AH9034" s="21" t="str">
        <f t="shared" si="862"/>
        <v/>
      </c>
      <c r="AI9034" s="1" t="str">
        <f>IFERROR(VLOOKUP(H9034,Factors!$C$45:$D$48,2,0),"")</f>
        <v/>
      </c>
      <c r="AJ9034" t="b">
        <f t="shared" si="865"/>
        <v>0</v>
      </c>
    </row>
    <row r="9035" spans="2:36" ht="15" customHeight="1" x14ac:dyDescent="0.3">
      <c r="B9035" s="70"/>
      <c r="C9035" s="58"/>
      <c r="D9035" s="63"/>
      <c r="E9035" s="58"/>
      <c r="F9035" s="58"/>
      <c r="G9035" s="44"/>
      <c r="H9035" s="45"/>
      <c r="I9035" s="45"/>
      <c r="J9035" s="40" t="str">
        <f t="shared" si="860"/>
        <v/>
      </c>
      <c r="K9035" s="39" t="str">
        <f t="shared" si="864"/>
        <v/>
      </c>
      <c r="AB9035" s="17" t="str">
        <f t="shared" si="863"/>
        <v>-1</v>
      </c>
      <c r="AC9035" s="17">
        <f>IFERROR(INDEX(Factors!$C$59:$C$70,MATCH(AB9035,Factors!$B$59:$B$70,1),1),0)</f>
        <v>0</v>
      </c>
      <c r="AD9035" s="17">
        <f t="shared" si="861"/>
        <v>0</v>
      </c>
      <c r="AE9035" s="17">
        <f>IFERROR(INDEX(Factors!$B$6:$B$15,MATCH('INPUT - Census'!E9035,Factors!$C$6:$C$15,0),1),0)</f>
        <v>0</v>
      </c>
      <c r="AF9035" s="18">
        <f>IFERROR(INDEX(Factors!$B$16:$B$39,MATCH('INPUT - Census'!C9035,Factors!$C$16:$C$35,0),1),0)</f>
        <v>0</v>
      </c>
      <c r="AG9035" s="19">
        <f>IFERROR(INDEX(Factors!$B$40:$B$44,MATCH('INPUT - Census'!F9035,Factors!$C$40:$C$44,0),1),0)</f>
        <v>0</v>
      </c>
      <c r="AH9035" s="21" t="str">
        <f t="shared" si="862"/>
        <v/>
      </c>
      <c r="AI9035" s="1" t="str">
        <f>IFERROR(VLOOKUP(H9035,Factors!$C$45:$D$48,2,0),"")</f>
        <v/>
      </c>
      <c r="AJ9035" t="b">
        <f t="shared" si="865"/>
        <v>0</v>
      </c>
    </row>
    <row r="9036" spans="2:36" ht="15" customHeight="1" x14ac:dyDescent="0.3">
      <c r="B9036" s="70"/>
      <c r="C9036" s="58"/>
      <c r="D9036" s="63"/>
      <c r="E9036" s="58"/>
      <c r="F9036" s="58"/>
      <c r="G9036" s="44"/>
      <c r="H9036" s="45"/>
      <c r="I9036" s="45"/>
      <c r="J9036" s="40" t="str">
        <f t="shared" si="860"/>
        <v/>
      </c>
      <c r="K9036" s="39" t="str">
        <f t="shared" si="864"/>
        <v/>
      </c>
      <c r="AB9036" s="17" t="str">
        <f t="shared" si="863"/>
        <v>-1</v>
      </c>
      <c r="AC9036" s="17">
        <f>IFERROR(INDEX(Factors!$C$59:$C$70,MATCH(AB9036,Factors!$B$59:$B$70,1),1),0)</f>
        <v>0</v>
      </c>
      <c r="AD9036" s="17">
        <f t="shared" si="861"/>
        <v>0</v>
      </c>
      <c r="AE9036" s="17">
        <f>IFERROR(INDEX(Factors!$B$6:$B$15,MATCH('INPUT - Census'!E9036,Factors!$C$6:$C$15,0),1),0)</f>
        <v>0</v>
      </c>
      <c r="AF9036" s="18">
        <f>IFERROR(INDEX(Factors!$B$16:$B$39,MATCH('INPUT - Census'!C9036,Factors!$C$16:$C$35,0),1),0)</f>
        <v>0</v>
      </c>
      <c r="AG9036" s="19">
        <f>IFERROR(INDEX(Factors!$B$40:$B$44,MATCH('INPUT - Census'!F9036,Factors!$C$40:$C$44,0),1),0)</f>
        <v>0</v>
      </c>
      <c r="AH9036" s="21" t="str">
        <f t="shared" si="862"/>
        <v/>
      </c>
      <c r="AI9036" s="1" t="str">
        <f>IFERROR(VLOOKUP(H9036,Factors!$C$45:$D$48,2,0),"")</f>
        <v/>
      </c>
      <c r="AJ9036" t="b">
        <f t="shared" si="865"/>
        <v>0</v>
      </c>
    </row>
    <row r="9037" spans="2:36" ht="15" customHeight="1" x14ac:dyDescent="0.3">
      <c r="B9037" s="70"/>
      <c r="C9037" s="58"/>
      <c r="D9037" s="63"/>
      <c r="E9037" s="58"/>
      <c r="F9037" s="58"/>
      <c r="G9037" s="44"/>
      <c r="H9037" s="45"/>
      <c r="I9037" s="45"/>
      <c r="J9037" s="40" t="str">
        <f t="shared" si="860"/>
        <v/>
      </c>
      <c r="K9037" s="39" t="str">
        <f t="shared" si="864"/>
        <v/>
      </c>
      <c r="AB9037" s="17" t="str">
        <f t="shared" si="863"/>
        <v>-1</v>
      </c>
      <c r="AC9037" s="17">
        <f>IFERROR(INDEX(Factors!$C$59:$C$70,MATCH(AB9037,Factors!$B$59:$B$70,1),1),0)</f>
        <v>0</v>
      </c>
      <c r="AD9037" s="17">
        <f t="shared" si="861"/>
        <v>0</v>
      </c>
      <c r="AE9037" s="17">
        <f>IFERROR(INDEX(Factors!$B$6:$B$15,MATCH('INPUT - Census'!E9037,Factors!$C$6:$C$15,0),1),0)</f>
        <v>0</v>
      </c>
      <c r="AF9037" s="18">
        <f>IFERROR(INDEX(Factors!$B$16:$B$39,MATCH('INPUT - Census'!C9037,Factors!$C$16:$C$35,0),1),0)</f>
        <v>0</v>
      </c>
      <c r="AG9037" s="19">
        <f>IFERROR(INDEX(Factors!$B$40:$B$44,MATCH('INPUT - Census'!F9037,Factors!$C$40:$C$44,0),1),0)</f>
        <v>0</v>
      </c>
      <c r="AH9037" s="21" t="str">
        <f t="shared" si="862"/>
        <v/>
      </c>
      <c r="AI9037" s="1" t="str">
        <f>IFERROR(VLOOKUP(H9037,Factors!$C$45:$D$48,2,0),"")</f>
        <v/>
      </c>
      <c r="AJ9037" t="b">
        <f t="shared" si="865"/>
        <v>0</v>
      </c>
    </row>
    <row r="9038" spans="2:36" ht="15" customHeight="1" x14ac:dyDescent="0.3">
      <c r="B9038" s="70"/>
      <c r="C9038" s="58"/>
      <c r="D9038" s="63"/>
      <c r="E9038" s="58"/>
      <c r="F9038" s="58"/>
      <c r="G9038" s="44"/>
      <c r="H9038" s="45"/>
      <c r="I9038" s="45"/>
      <c r="J9038" s="40" t="str">
        <f t="shared" si="860"/>
        <v/>
      </c>
      <c r="K9038" s="39" t="str">
        <f t="shared" si="864"/>
        <v/>
      </c>
      <c r="AB9038" s="17" t="str">
        <f t="shared" si="863"/>
        <v>-1</v>
      </c>
      <c r="AC9038" s="17">
        <f>IFERROR(INDEX(Factors!$C$59:$C$70,MATCH(AB9038,Factors!$B$59:$B$70,1),1),0)</f>
        <v>0</v>
      </c>
      <c r="AD9038" s="17">
        <f t="shared" si="861"/>
        <v>0</v>
      </c>
      <c r="AE9038" s="17">
        <f>IFERROR(INDEX(Factors!$B$6:$B$15,MATCH('INPUT - Census'!E9038,Factors!$C$6:$C$15,0),1),0)</f>
        <v>0</v>
      </c>
      <c r="AF9038" s="18">
        <f>IFERROR(INDEX(Factors!$B$16:$B$39,MATCH('INPUT - Census'!C9038,Factors!$C$16:$C$35,0),1),0)</f>
        <v>0</v>
      </c>
      <c r="AG9038" s="19">
        <f>IFERROR(INDEX(Factors!$B$40:$B$44,MATCH('INPUT - Census'!F9038,Factors!$C$40:$C$44,0),1),0)</f>
        <v>0</v>
      </c>
      <c r="AH9038" s="21" t="str">
        <f t="shared" si="862"/>
        <v/>
      </c>
      <c r="AI9038" s="1" t="str">
        <f>IFERROR(VLOOKUP(H9038,Factors!$C$45:$D$48,2,0),"")</f>
        <v/>
      </c>
      <c r="AJ9038" t="b">
        <f t="shared" si="865"/>
        <v>0</v>
      </c>
    </row>
    <row r="9039" spans="2:36" ht="15" customHeight="1" x14ac:dyDescent="0.3">
      <c r="B9039" s="70"/>
      <c r="C9039" s="58"/>
      <c r="D9039" s="63"/>
      <c r="E9039" s="58"/>
      <c r="F9039" s="58"/>
      <c r="G9039" s="44"/>
      <c r="H9039" s="45"/>
      <c r="I9039" s="45"/>
      <c r="J9039" s="40" t="str">
        <f t="shared" si="860"/>
        <v/>
      </c>
      <c r="K9039" s="39" t="str">
        <f t="shared" si="864"/>
        <v/>
      </c>
      <c r="AB9039" s="17" t="str">
        <f t="shared" si="863"/>
        <v>-1</v>
      </c>
      <c r="AC9039" s="17">
        <f>IFERROR(INDEX(Factors!$C$59:$C$70,MATCH(AB9039,Factors!$B$59:$B$70,1),1),0)</f>
        <v>0</v>
      </c>
      <c r="AD9039" s="17">
        <f t="shared" si="861"/>
        <v>0</v>
      </c>
      <c r="AE9039" s="17">
        <f>IFERROR(INDEX(Factors!$B$6:$B$15,MATCH('INPUT - Census'!E9039,Factors!$C$6:$C$15,0),1),0)</f>
        <v>0</v>
      </c>
      <c r="AF9039" s="18">
        <f>IFERROR(INDEX(Factors!$B$16:$B$39,MATCH('INPUT - Census'!C9039,Factors!$C$16:$C$35,0),1),0)</f>
        <v>0</v>
      </c>
      <c r="AG9039" s="19">
        <f>IFERROR(INDEX(Factors!$B$40:$B$44,MATCH('INPUT - Census'!F9039,Factors!$C$40:$C$44,0),1),0)</f>
        <v>0</v>
      </c>
      <c r="AH9039" s="21" t="str">
        <f t="shared" si="862"/>
        <v/>
      </c>
      <c r="AI9039" s="1" t="str">
        <f>IFERROR(VLOOKUP(H9039,Factors!$C$45:$D$48,2,0),"")</f>
        <v/>
      </c>
      <c r="AJ9039" t="b">
        <f t="shared" si="865"/>
        <v>0</v>
      </c>
    </row>
    <row r="9040" spans="2:36" ht="15" customHeight="1" x14ac:dyDescent="0.3">
      <c r="B9040" s="70"/>
      <c r="C9040" s="58"/>
      <c r="D9040" s="63"/>
      <c r="E9040" s="58"/>
      <c r="F9040" s="58"/>
      <c r="G9040" s="44"/>
      <c r="H9040" s="45"/>
      <c r="I9040" s="45"/>
      <c r="J9040" s="40" t="str">
        <f t="shared" si="860"/>
        <v/>
      </c>
      <c r="K9040" s="39" t="str">
        <f t="shared" si="864"/>
        <v/>
      </c>
      <c r="AB9040" s="17" t="str">
        <f t="shared" si="863"/>
        <v>-1</v>
      </c>
      <c r="AC9040" s="17">
        <f>IFERROR(INDEX(Factors!$C$59:$C$70,MATCH(AB9040,Factors!$B$59:$B$70,1),1),0)</f>
        <v>0</v>
      </c>
      <c r="AD9040" s="17">
        <f t="shared" si="861"/>
        <v>0</v>
      </c>
      <c r="AE9040" s="17">
        <f>IFERROR(INDEX(Factors!$B$6:$B$15,MATCH('INPUT - Census'!E9040,Factors!$C$6:$C$15,0),1),0)</f>
        <v>0</v>
      </c>
      <c r="AF9040" s="18">
        <f>IFERROR(INDEX(Factors!$B$16:$B$39,MATCH('INPUT - Census'!C9040,Factors!$C$16:$C$35,0),1),0)</f>
        <v>0</v>
      </c>
      <c r="AG9040" s="19">
        <f>IFERROR(INDEX(Factors!$B$40:$B$44,MATCH('INPUT - Census'!F9040,Factors!$C$40:$C$44,0),1),0)</f>
        <v>0</v>
      </c>
      <c r="AH9040" s="21" t="str">
        <f t="shared" si="862"/>
        <v/>
      </c>
      <c r="AI9040" s="1" t="str">
        <f>IFERROR(VLOOKUP(H9040,Factors!$C$45:$D$48,2,0),"")</f>
        <v/>
      </c>
      <c r="AJ9040" t="b">
        <f t="shared" si="865"/>
        <v>0</v>
      </c>
    </row>
    <row r="9041" spans="2:36" ht="15" customHeight="1" x14ac:dyDescent="0.3">
      <c r="B9041" s="70"/>
      <c r="C9041" s="58"/>
      <c r="D9041" s="63"/>
      <c r="E9041" s="58"/>
      <c r="F9041" s="58"/>
      <c r="G9041" s="44"/>
      <c r="H9041" s="45"/>
      <c r="I9041" s="45"/>
      <c r="J9041" s="40" t="str">
        <f t="shared" si="860"/>
        <v/>
      </c>
      <c r="K9041" s="39" t="str">
        <f t="shared" si="864"/>
        <v/>
      </c>
      <c r="AB9041" s="17" t="str">
        <f t="shared" si="863"/>
        <v>-1</v>
      </c>
      <c r="AC9041" s="17">
        <f>IFERROR(INDEX(Factors!$C$59:$C$70,MATCH(AB9041,Factors!$B$59:$B$70,1),1),0)</f>
        <v>0</v>
      </c>
      <c r="AD9041" s="17">
        <f t="shared" si="861"/>
        <v>0</v>
      </c>
      <c r="AE9041" s="17">
        <f>IFERROR(INDEX(Factors!$B$6:$B$15,MATCH('INPUT - Census'!E9041,Factors!$C$6:$C$15,0),1),0)</f>
        <v>0</v>
      </c>
      <c r="AF9041" s="18">
        <f>IFERROR(INDEX(Factors!$B$16:$B$39,MATCH('INPUT - Census'!C9041,Factors!$C$16:$C$35,0),1),0)</f>
        <v>0</v>
      </c>
      <c r="AG9041" s="19">
        <f>IFERROR(INDEX(Factors!$B$40:$B$44,MATCH('INPUT - Census'!F9041,Factors!$C$40:$C$44,0),1),0)</f>
        <v>0</v>
      </c>
      <c r="AH9041" s="21" t="str">
        <f t="shared" si="862"/>
        <v/>
      </c>
      <c r="AI9041" s="1" t="str">
        <f>IFERROR(VLOOKUP(H9041,Factors!$C$45:$D$48,2,0),"")</f>
        <v/>
      </c>
      <c r="AJ9041" t="b">
        <f t="shared" si="865"/>
        <v>0</v>
      </c>
    </row>
    <row r="9042" spans="2:36" ht="15" customHeight="1" x14ac:dyDescent="0.3">
      <c r="B9042" s="70"/>
      <c r="C9042" s="58"/>
      <c r="D9042" s="63"/>
      <c r="E9042" s="58"/>
      <c r="F9042" s="58"/>
      <c r="G9042" s="44"/>
      <c r="H9042" s="45"/>
      <c r="I9042" s="45"/>
      <c r="J9042" s="40" t="str">
        <f t="shared" si="860"/>
        <v/>
      </c>
      <c r="K9042" s="39" t="str">
        <f t="shared" si="864"/>
        <v/>
      </c>
      <c r="AB9042" s="17" t="str">
        <f t="shared" si="863"/>
        <v>-1</v>
      </c>
      <c r="AC9042" s="17">
        <f>IFERROR(INDEX(Factors!$C$59:$C$70,MATCH(AB9042,Factors!$B$59:$B$70,1),1),0)</f>
        <v>0</v>
      </c>
      <c r="AD9042" s="17">
        <f t="shared" si="861"/>
        <v>0</v>
      </c>
      <c r="AE9042" s="17">
        <f>IFERROR(INDEX(Factors!$B$6:$B$15,MATCH('INPUT - Census'!E9042,Factors!$C$6:$C$15,0),1),0)</f>
        <v>0</v>
      </c>
      <c r="AF9042" s="18">
        <f>IFERROR(INDEX(Factors!$B$16:$B$39,MATCH('INPUT - Census'!C9042,Factors!$C$16:$C$35,0),1),0)</f>
        <v>0</v>
      </c>
      <c r="AG9042" s="19">
        <f>IFERROR(INDEX(Factors!$B$40:$B$44,MATCH('INPUT - Census'!F9042,Factors!$C$40:$C$44,0),1),0)</f>
        <v>0</v>
      </c>
      <c r="AH9042" s="21" t="str">
        <f t="shared" si="862"/>
        <v/>
      </c>
      <c r="AI9042" s="1" t="str">
        <f>IFERROR(VLOOKUP(H9042,Factors!$C$45:$D$48,2,0),"")</f>
        <v/>
      </c>
      <c r="AJ9042" t="b">
        <f t="shared" si="865"/>
        <v>0</v>
      </c>
    </row>
    <row r="9043" spans="2:36" ht="15" customHeight="1" x14ac:dyDescent="0.3">
      <c r="B9043" s="70"/>
      <c r="C9043" s="58"/>
      <c r="D9043" s="63"/>
      <c r="E9043" s="58"/>
      <c r="F9043" s="58"/>
      <c r="G9043" s="44"/>
      <c r="H9043" s="45"/>
      <c r="I9043" s="45"/>
      <c r="J9043" s="40" t="str">
        <f t="shared" si="860"/>
        <v/>
      </c>
      <c r="K9043" s="39" t="str">
        <f t="shared" si="864"/>
        <v/>
      </c>
      <c r="AB9043" s="17" t="str">
        <f t="shared" si="863"/>
        <v>-1</v>
      </c>
      <c r="AC9043" s="17">
        <f>IFERROR(INDEX(Factors!$C$59:$C$70,MATCH(AB9043,Factors!$B$59:$B$70,1),1),0)</f>
        <v>0</v>
      </c>
      <c r="AD9043" s="17">
        <f t="shared" si="861"/>
        <v>0</v>
      </c>
      <c r="AE9043" s="17">
        <f>IFERROR(INDEX(Factors!$B$6:$B$15,MATCH('INPUT - Census'!E9043,Factors!$C$6:$C$15,0),1),0)</f>
        <v>0</v>
      </c>
      <c r="AF9043" s="18">
        <f>IFERROR(INDEX(Factors!$B$16:$B$39,MATCH('INPUT - Census'!C9043,Factors!$C$16:$C$35,0),1),0)</f>
        <v>0</v>
      </c>
      <c r="AG9043" s="19">
        <f>IFERROR(INDEX(Factors!$B$40:$B$44,MATCH('INPUT - Census'!F9043,Factors!$C$40:$C$44,0),1),0)</f>
        <v>0</v>
      </c>
      <c r="AH9043" s="21" t="str">
        <f t="shared" si="862"/>
        <v/>
      </c>
      <c r="AI9043" s="1" t="str">
        <f>IFERROR(VLOOKUP(H9043,Factors!$C$45:$D$48,2,0),"")</f>
        <v/>
      </c>
      <c r="AJ9043" t="b">
        <f t="shared" si="865"/>
        <v>0</v>
      </c>
    </row>
    <row r="9044" spans="2:36" ht="15" customHeight="1" x14ac:dyDescent="0.3">
      <c r="B9044" s="70"/>
      <c r="C9044" s="58"/>
      <c r="D9044" s="63"/>
      <c r="E9044" s="58"/>
      <c r="F9044" s="58"/>
      <c r="G9044" s="44"/>
      <c r="H9044" s="45"/>
      <c r="I9044" s="45"/>
      <c r="J9044" s="40" t="str">
        <f t="shared" si="860"/>
        <v/>
      </c>
      <c r="K9044" s="39" t="str">
        <f t="shared" si="864"/>
        <v/>
      </c>
      <c r="AB9044" s="17" t="str">
        <f t="shared" si="863"/>
        <v>-1</v>
      </c>
      <c r="AC9044" s="17">
        <f>IFERROR(INDEX(Factors!$C$59:$C$70,MATCH(AB9044,Factors!$B$59:$B$70,1),1),0)</f>
        <v>0</v>
      </c>
      <c r="AD9044" s="17">
        <f t="shared" si="861"/>
        <v>0</v>
      </c>
      <c r="AE9044" s="17">
        <f>IFERROR(INDEX(Factors!$B$6:$B$15,MATCH('INPUT - Census'!E9044,Factors!$C$6:$C$15,0),1),0)</f>
        <v>0</v>
      </c>
      <c r="AF9044" s="18">
        <f>IFERROR(INDEX(Factors!$B$16:$B$39,MATCH('INPUT - Census'!C9044,Factors!$C$16:$C$35,0),1),0)</f>
        <v>0</v>
      </c>
      <c r="AG9044" s="19">
        <f>IFERROR(INDEX(Factors!$B$40:$B$44,MATCH('INPUT - Census'!F9044,Factors!$C$40:$C$44,0),1),0)</f>
        <v>0</v>
      </c>
      <c r="AH9044" s="21" t="str">
        <f t="shared" si="862"/>
        <v/>
      </c>
      <c r="AI9044" s="1" t="str">
        <f>IFERROR(VLOOKUP(H9044,Factors!$C$45:$D$48,2,0),"")</f>
        <v/>
      </c>
      <c r="AJ9044" t="b">
        <f t="shared" si="865"/>
        <v>0</v>
      </c>
    </row>
    <row r="9045" spans="2:36" ht="15" customHeight="1" x14ac:dyDescent="0.3">
      <c r="B9045" s="70"/>
      <c r="C9045" s="58"/>
      <c r="D9045" s="63"/>
      <c r="E9045" s="58"/>
      <c r="F9045" s="58"/>
      <c r="G9045" s="44"/>
      <c r="H9045" s="45"/>
      <c r="I9045" s="45"/>
      <c r="J9045" s="40" t="str">
        <f t="shared" si="860"/>
        <v/>
      </c>
      <c r="K9045" s="39" t="str">
        <f t="shared" si="864"/>
        <v/>
      </c>
      <c r="AB9045" s="17" t="str">
        <f t="shared" si="863"/>
        <v>-1</v>
      </c>
      <c r="AC9045" s="17">
        <f>IFERROR(INDEX(Factors!$C$59:$C$70,MATCH(AB9045,Factors!$B$59:$B$70,1),1),0)</f>
        <v>0</v>
      </c>
      <c r="AD9045" s="17">
        <f t="shared" si="861"/>
        <v>0</v>
      </c>
      <c r="AE9045" s="17">
        <f>IFERROR(INDEX(Factors!$B$6:$B$15,MATCH('INPUT - Census'!E9045,Factors!$C$6:$C$15,0),1),0)</f>
        <v>0</v>
      </c>
      <c r="AF9045" s="18">
        <f>IFERROR(INDEX(Factors!$B$16:$B$39,MATCH('INPUT - Census'!C9045,Factors!$C$16:$C$35,0),1),0)</f>
        <v>0</v>
      </c>
      <c r="AG9045" s="19">
        <f>IFERROR(INDEX(Factors!$B$40:$B$44,MATCH('INPUT - Census'!F9045,Factors!$C$40:$C$44,0),1),0)</f>
        <v>0</v>
      </c>
      <c r="AH9045" s="21" t="str">
        <f t="shared" si="862"/>
        <v/>
      </c>
      <c r="AI9045" s="1" t="str">
        <f>IFERROR(VLOOKUP(H9045,Factors!$C$45:$D$48,2,0),"")</f>
        <v/>
      </c>
      <c r="AJ9045" t="b">
        <f t="shared" si="865"/>
        <v>0</v>
      </c>
    </row>
    <row r="9046" spans="2:36" ht="15" customHeight="1" x14ac:dyDescent="0.3">
      <c r="B9046" s="70"/>
      <c r="C9046" s="58"/>
      <c r="D9046" s="63"/>
      <c r="E9046" s="58"/>
      <c r="F9046" s="58"/>
      <c r="G9046" s="44"/>
      <c r="H9046" s="45"/>
      <c r="I9046" s="45"/>
      <c r="J9046" s="40" t="str">
        <f t="shared" si="860"/>
        <v/>
      </c>
      <c r="K9046" s="39" t="str">
        <f t="shared" si="864"/>
        <v/>
      </c>
      <c r="AB9046" s="17" t="str">
        <f t="shared" si="863"/>
        <v>-1</v>
      </c>
      <c r="AC9046" s="17">
        <f>IFERROR(INDEX(Factors!$C$59:$C$70,MATCH(AB9046,Factors!$B$59:$B$70,1),1),0)</f>
        <v>0</v>
      </c>
      <c r="AD9046" s="17">
        <f t="shared" si="861"/>
        <v>0</v>
      </c>
      <c r="AE9046" s="17">
        <f>IFERROR(INDEX(Factors!$B$6:$B$15,MATCH('INPUT - Census'!E9046,Factors!$C$6:$C$15,0),1),0)</f>
        <v>0</v>
      </c>
      <c r="AF9046" s="18">
        <f>IFERROR(INDEX(Factors!$B$16:$B$39,MATCH('INPUT - Census'!C9046,Factors!$C$16:$C$35,0),1),0)</f>
        <v>0</v>
      </c>
      <c r="AG9046" s="19">
        <f>IFERROR(INDEX(Factors!$B$40:$B$44,MATCH('INPUT - Census'!F9046,Factors!$C$40:$C$44,0),1),0)</f>
        <v>0</v>
      </c>
      <c r="AH9046" s="21" t="str">
        <f t="shared" si="862"/>
        <v/>
      </c>
      <c r="AI9046" s="1" t="str">
        <f>IFERROR(VLOOKUP(H9046,Factors!$C$45:$D$48,2,0),"")</f>
        <v/>
      </c>
      <c r="AJ9046" t="b">
        <f t="shared" si="865"/>
        <v>0</v>
      </c>
    </row>
    <row r="9047" spans="2:36" ht="15" customHeight="1" x14ac:dyDescent="0.3">
      <c r="B9047" s="70"/>
      <c r="C9047" s="58"/>
      <c r="D9047" s="63"/>
      <c r="E9047" s="58"/>
      <c r="F9047" s="58"/>
      <c r="G9047" s="44"/>
      <c r="H9047" s="45"/>
      <c r="I9047" s="45"/>
      <c r="J9047" s="40" t="str">
        <f t="shared" si="860"/>
        <v/>
      </c>
      <c r="K9047" s="39" t="str">
        <f t="shared" si="864"/>
        <v/>
      </c>
      <c r="AB9047" s="17" t="str">
        <f t="shared" si="863"/>
        <v>-1</v>
      </c>
      <c r="AC9047" s="17">
        <f>IFERROR(INDEX(Factors!$C$59:$C$70,MATCH(AB9047,Factors!$B$59:$B$70,1),1),0)</f>
        <v>0</v>
      </c>
      <c r="AD9047" s="17">
        <f t="shared" si="861"/>
        <v>0</v>
      </c>
      <c r="AE9047" s="17">
        <f>IFERROR(INDEX(Factors!$B$6:$B$15,MATCH('INPUT - Census'!E9047,Factors!$C$6:$C$15,0),1),0)</f>
        <v>0</v>
      </c>
      <c r="AF9047" s="18">
        <f>IFERROR(INDEX(Factors!$B$16:$B$39,MATCH('INPUT - Census'!C9047,Factors!$C$16:$C$35,0),1),0)</f>
        <v>0</v>
      </c>
      <c r="AG9047" s="19">
        <f>IFERROR(INDEX(Factors!$B$40:$B$44,MATCH('INPUT - Census'!F9047,Factors!$C$40:$C$44,0),1),0)</f>
        <v>0</v>
      </c>
      <c r="AH9047" s="21" t="str">
        <f t="shared" si="862"/>
        <v/>
      </c>
      <c r="AI9047" s="1" t="str">
        <f>IFERROR(VLOOKUP(H9047,Factors!$C$45:$D$48,2,0),"")</f>
        <v/>
      </c>
      <c r="AJ9047" t="b">
        <f t="shared" si="865"/>
        <v>0</v>
      </c>
    </row>
    <row r="9048" spans="2:36" ht="15" customHeight="1" x14ac:dyDescent="0.3">
      <c r="B9048" s="70"/>
      <c r="C9048" s="58"/>
      <c r="D9048" s="63"/>
      <c r="E9048" s="58"/>
      <c r="F9048" s="58"/>
      <c r="G9048" s="44"/>
      <c r="H9048" s="45"/>
      <c r="I9048" s="45"/>
      <c r="J9048" s="40" t="str">
        <f t="shared" si="860"/>
        <v/>
      </c>
      <c r="K9048" s="39" t="str">
        <f t="shared" si="864"/>
        <v/>
      </c>
      <c r="AB9048" s="17" t="str">
        <f t="shared" si="863"/>
        <v>-1</v>
      </c>
      <c r="AC9048" s="17">
        <f>IFERROR(INDEX(Factors!$C$59:$C$70,MATCH(AB9048,Factors!$B$59:$B$70,1),1),0)</f>
        <v>0</v>
      </c>
      <c r="AD9048" s="17">
        <f t="shared" si="861"/>
        <v>0</v>
      </c>
      <c r="AE9048" s="17">
        <f>IFERROR(INDEX(Factors!$B$6:$B$15,MATCH('INPUT - Census'!E9048,Factors!$C$6:$C$15,0),1),0)</f>
        <v>0</v>
      </c>
      <c r="AF9048" s="18">
        <f>IFERROR(INDEX(Factors!$B$16:$B$39,MATCH('INPUT - Census'!C9048,Factors!$C$16:$C$35,0),1),0)</f>
        <v>0</v>
      </c>
      <c r="AG9048" s="19">
        <f>IFERROR(INDEX(Factors!$B$40:$B$44,MATCH('INPUT - Census'!F9048,Factors!$C$40:$C$44,0),1),0)</f>
        <v>0</v>
      </c>
      <c r="AH9048" s="21" t="str">
        <f t="shared" si="862"/>
        <v/>
      </c>
      <c r="AI9048" s="1" t="str">
        <f>IFERROR(VLOOKUP(H9048,Factors!$C$45:$D$48,2,0),"")</f>
        <v/>
      </c>
      <c r="AJ9048" t="b">
        <f t="shared" si="865"/>
        <v>0</v>
      </c>
    </row>
    <row r="9049" spans="2:36" ht="15" customHeight="1" x14ac:dyDescent="0.3">
      <c r="B9049" s="70"/>
      <c r="C9049" s="58"/>
      <c r="D9049" s="63"/>
      <c r="E9049" s="58"/>
      <c r="F9049" s="58"/>
      <c r="G9049" s="44"/>
      <c r="H9049" s="45"/>
      <c r="I9049" s="45"/>
      <c r="J9049" s="40" t="str">
        <f t="shared" si="860"/>
        <v/>
      </c>
      <c r="K9049" s="39" t="str">
        <f t="shared" si="864"/>
        <v/>
      </c>
      <c r="AB9049" s="17" t="str">
        <f t="shared" si="863"/>
        <v>-1</v>
      </c>
      <c r="AC9049" s="17">
        <f>IFERROR(INDEX(Factors!$C$59:$C$70,MATCH(AB9049,Factors!$B$59:$B$70,1),1),0)</f>
        <v>0</v>
      </c>
      <c r="AD9049" s="17">
        <f t="shared" si="861"/>
        <v>0</v>
      </c>
      <c r="AE9049" s="17">
        <f>IFERROR(INDEX(Factors!$B$6:$B$15,MATCH('INPUT - Census'!E9049,Factors!$C$6:$C$15,0),1),0)</f>
        <v>0</v>
      </c>
      <c r="AF9049" s="18">
        <f>IFERROR(INDEX(Factors!$B$16:$B$39,MATCH('INPUT - Census'!C9049,Factors!$C$16:$C$35,0),1),0)</f>
        <v>0</v>
      </c>
      <c r="AG9049" s="19">
        <f>IFERROR(INDEX(Factors!$B$40:$B$44,MATCH('INPUT - Census'!F9049,Factors!$C$40:$C$44,0),1),0)</f>
        <v>0</v>
      </c>
      <c r="AH9049" s="21" t="str">
        <f t="shared" si="862"/>
        <v/>
      </c>
      <c r="AI9049" s="1" t="str">
        <f>IFERROR(VLOOKUP(H9049,Factors!$C$45:$D$48,2,0),"")</f>
        <v/>
      </c>
      <c r="AJ9049" t="b">
        <f t="shared" si="865"/>
        <v>0</v>
      </c>
    </row>
    <row r="9050" spans="2:36" ht="15" customHeight="1" x14ac:dyDescent="0.3">
      <c r="B9050" s="70"/>
      <c r="C9050" s="58"/>
      <c r="D9050" s="63"/>
      <c r="E9050" s="58"/>
      <c r="F9050" s="58"/>
      <c r="G9050" s="44"/>
      <c r="H9050" s="45"/>
      <c r="I9050" s="45"/>
      <c r="J9050" s="40" t="str">
        <f t="shared" si="860"/>
        <v/>
      </c>
      <c r="K9050" s="39" t="str">
        <f t="shared" si="864"/>
        <v/>
      </c>
      <c r="AB9050" s="17" t="str">
        <f t="shared" si="863"/>
        <v>-1</v>
      </c>
      <c r="AC9050" s="17">
        <f>IFERROR(INDEX(Factors!$C$59:$C$70,MATCH(AB9050,Factors!$B$59:$B$70,1),1),0)</f>
        <v>0</v>
      </c>
      <c r="AD9050" s="17">
        <f t="shared" si="861"/>
        <v>0</v>
      </c>
      <c r="AE9050" s="17">
        <f>IFERROR(INDEX(Factors!$B$6:$B$15,MATCH('INPUT - Census'!E9050,Factors!$C$6:$C$15,0),1),0)</f>
        <v>0</v>
      </c>
      <c r="AF9050" s="18">
        <f>IFERROR(INDEX(Factors!$B$16:$B$39,MATCH('INPUT - Census'!C9050,Factors!$C$16:$C$35,0),1),0)</f>
        <v>0</v>
      </c>
      <c r="AG9050" s="19">
        <f>IFERROR(INDEX(Factors!$B$40:$B$44,MATCH('INPUT - Census'!F9050,Factors!$C$40:$C$44,0),1),0)</f>
        <v>0</v>
      </c>
      <c r="AH9050" s="21" t="str">
        <f t="shared" si="862"/>
        <v/>
      </c>
      <c r="AI9050" s="1" t="str">
        <f>IFERROR(VLOOKUP(H9050,Factors!$C$45:$D$48,2,0),"")</f>
        <v/>
      </c>
      <c r="AJ9050" t="b">
        <f t="shared" si="865"/>
        <v>0</v>
      </c>
    </row>
    <row r="9051" spans="2:36" ht="15" customHeight="1" x14ac:dyDescent="0.3">
      <c r="B9051" s="70"/>
      <c r="C9051" s="58"/>
      <c r="D9051" s="63"/>
      <c r="E9051" s="58"/>
      <c r="F9051" s="58"/>
      <c r="G9051" s="44"/>
      <c r="H9051" s="45"/>
      <c r="I9051" s="45"/>
      <c r="J9051" s="40" t="str">
        <f t="shared" si="860"/>
        <v/>
      </c>
      <c r="K9051" s="39" t="str">
        <f t="shared" si="864"/>
        <v/>
      </c>
      <c r="AB9051" s="17" t="str">
        <f t="shared" si="863"/>
        <v>-1</v>
      </c>
      <c r="AC9051" s="17">
        <f>IFERROR(INDEX(Factors!$C$59:$C$70,MATCH(AB9051,Factors!$B$59:$B$70,1),1),0)</f>
        <v>0</v>
      </c>
      <c r="AD9051" s="17">
        <f t="shared" si="861"/>
        <v>0</v>
      </c>
      <c r="AE9051" s="17">
        <f>IFERROR(INDEX(Factors!$B$6:$B$15,MATCH('INPUT - Census'!E9051,Factors!$C$6:$C$15,0),1),0)</f>
        <v>0</v>
      </c>
      <c r="AF9051" s="18">
        <f>IFERROR(INDEX(Factors!$B$16:$B$39,MATCH('INPUT - Census'!C9051,Factors!$C$16:$C$35,0),1),0)</f>
        <v>0</v>
      </c>
      <c r="AG9051" s="19">
        <f>IFERROR(INDEX(Factors!$B$40:$B$44,MATCH('INPUT - Census'!F9051,Factors!$C$40:$C$44,0),1),0)</f>
        <v>0</v>
      </c>
      <c r="AH9051" s="21" t="str">
        <f t="shared" si="862"/>
        <v/>
      </c>
      <c r="AI9051" s="1" t="str">
        <f>IFERROR(VLOOKUP(H9051,Factors!$C$45:$D$48,2,0),"")</f>
        <v/>
      </c>
      <c r="AJ9051" t="b">
        <f t="shared" si="865"/>
        <v>0</v>
      </c>
    </row>
    <row r="9052" spans="2:36" ht="15" customHeight="1" x14ac:dyDescent="0.3">
      <c r="B9052" s="70"/>
      <c r="C9052" s="58"/>
      <c r="D9052" s="63"/>
      <c r="E9052" s="58"/>
      <c r="F9052" s="58"/>
      <c r="G9052" s="44"/>
      <c r="H9052" s="45"/>
      <c r="I9052" s="45"/>
      <c r="J9052" s="40" t="str">
        <f t="shared" si="860"/>
        <v/>
      </c>
      <c r="K9052" s="39" t="str">
        <f t="shared" si="864"/>
        <v/>
      </c>
      <c r="AB9052" s="17" t="str">
        <f t="shared" si="863"/>
        <v>-1</v>
      </c>
      <c r="AC9052" s="17">
        <f>IFERROR(INDEX(Factors!$C$59:$C$70,MATCH(AB9052,Factors!$B$59:$B$70,1),1),0)</f>
        <v>0</v>
      </c>
      <c r="AD9052" s="17">
        <f t="shared" si="861"/>
        <v>0</v>
      </c>
      <c r="AE9052" s="17">
        <f>IFERROR(INDEX(Factors!$B$6:$B$15,MATCH('INPUT - Census'!E9052,Factors!$C$6:$C$15,0),1),0)</f>
        <v>0</v>
      </c>
      <c r="AF9052" s="18">
        <f>IFERROR(INDEX(Factors!$B$16:$B$39,MATCH('INPUT - Census'!C9052,Factors!$C$16:$C$35,0),1),0)</f>
        <v>0</v>
      </c>
      <c r="AG9052" s="19">
        <f>IFERROR(INDEX(Factors!$B$40:$B$44,MATCH('INPUT - Census'!F9052,Factors!$C$40:$C$44,0),1),0)</f>
        <v>0</v>
      </c>
      <c r="AH9052" s="21" t="str">
        <f t="shared" si="862"/>
        <v/>
      </c>
      <c r="AI9052" s="1" t="str">
        <f>IFERROR(VLOOKUP(H9052,Factors!$C$45:$D$48,2,0),"")</f>
        <v/>
      </c>
      <c r="AJ9052" t="b">
        <f t="shared" si="865"/>
        <v>0</v>
      </c>
    </row>
    <row r="9053" spans="2:36" ht="15" customHeight="1" x14ac:dyDescent="0.3">
      <c r="B9053" s="70"/>
      <c r="C9053" s="58"/>
      <c r="D9053" s="63"/>
      <c r="E9053" s="58"/>
      <c r="F9053" s="58"/>
      <c r="G9053" s="44"/>
      <c r="H9053" s="45"/>
      <c r="I9053" s="45"/>
      <c r="J9053" s="40" t="str">
        <f t="shared" si="860"/>
        <v/>
      </c>
      <c r="K9053" s="39" t="str">
        <f t="shared" si="864"/>
        <v/>
      </c>
      <c r="AB9053" s="17" t="str">
        <f t="shared" si="863"/>
        <v>-1</v>
      </c>
      <c r="AC9053" s="17">
        <f>IFERROR(INDEX(Factors!$C$59:$C$70,MATCH(AB9053,Factors!$B$59:$B$70,1),1),0)</f>
        <v>0</v>
      </c>
      <c r="AD9053" s="17">
        <f t="shared" si="861"/>
        <v>0</v>
      </c>
      <c r="AE9053" s="17">
        <f>IFERROR(INDEX(Factors!$B$6:$B$15,MATCH('INPUT - Census'!E9053,Factors!$C$6:$C$15,0),1),0)</f>
        <v>0</v>
      </c>
      <c r="AF9053" s="18">
        <f>IFERROR(INDEX(Factors!$B$16:$B$39,MATCH('INPUT - Census'!C9053,Factors!$C$16:$C$35,0),1),0)</f>
        <v>0</v>
      </c>
      <c r="AG9053" s="19">
        <f>IFERROR(INDEX(Factors!$B$40:$B$44,MATCH('INPUT - Census'!F9053,Factors!$C$40:$C$44,0),1),0)</f>
        <v>0</v>
      </c>
      <c r="AH9053" s="21" t="str">
        <f t="shared" si="862"/>
        <v/>
      </c>
      <c r="AI9053" s="1" t="str">
        <f>IFERROR(VLOOKUP(H9053,Factors!$C$45:$D$48,2,0),"")</f>
        <v/>
      </c>
      <c r="AJ9053" t="b">
        <f t="shared" si="865"/>
        <v>0</v>
      </c>
    </row>
    <row r="9054" spans="2:36" ht="15" customHeight="1" x14ac:dyDescent="0.3">
      <c r="B9054" s="70"/>
      <c r="C9054" s="58"/>
      <c r="D9054" s="63"/>
      <c r="E9054" s="58"/>
      <c r="F9054" s="58"/>
      <c r="G9054" s="44"/>
      <c r="H9054" s="45"/>
      <c r="I9054" s="45"/>
      <c r="J9054" s="40" t="str">
        <f t="shared" si="860"/>
        <v/>
      </c>
      <c r="K9054" s="39" t="str">
        <f t="shared" si="864"/>
        <v/>
      </c>
      <c r="AB9054" s="17" t="str">
        <f t="shared" si="863"/>
        <v>-1</v>
      </c>
      <c r="AC9054" s="17">
        <f>IFERROR(INDEX(Factors!$C$59:$C$70,MATCH(AB9054,Factors!$B$59:$B$70,1),1),0)</f>
        <v>0</v>
      </c>
      <c r="AD9054" s="17">
        <f t="shared" si="861"/>
        <v>0</v>
      </c>
      <c r="AE9054" s="17">
        <f>IFERROR(INDEX(Factors!$B$6:$B$15,MATCH('INPUT - Census'!E9054,Factors!$C$6:$C$15,0),1),0)</f>
        <v>0</v>
      </c>
      <c r="AF9054" s="18">
        <f>IFERROR(INDEX(Factors!$B$16:$B$39,MATCH('INPUT - Census'!C9054,Factors!$C$16:$C$35,0),1),0)</f>
        <v>0</v>
      </c>
      <c r="AG9054" s="19">
        <f>IFERROR(INDEX(Factors!$B$40:$B$44,MATCH('INPUT - Census'!F9054,Factors!$C$40:$C$44,0),1),0)</f>
        <v>0</v>
      </c>
      <c r="AH9054" s="21" t="str">
        <f t="shared" si="862"/>
        <v/>
      </c>
      <c r="AI9054" s="1" t="str">
        <f>IFERROR(VLOOKUP(H9054,Factors!$C$45:$D$48,2,0),"")</f>
        <v/>
      </c>
      <c r="AJ9054" t="b">
        <f t="shared" si="865"/>
        <v>0</v>
      </c>
    </row>
    <row r="9055" spans="2:36" ht="15" customHeight="1" x14ac:dyDescent="0.3">
      <c r="B9055" s="70"/>
      <c r="C9055" s="58"/>
      <c r="D9055" s="63"/>
      <c r="E9055" s="58"/>
      <c r="F9055" s="58"/>
      <c r="G9055" s="44"/>
      <c r="H9055" s="45"/>
      <c r="I9055" s="45"/>
      <c r="J9055" s="40" t="str">
        <f t="shared" ref="J9055:J9118" si="866">IF( ISNUMBER(B9055), ROUND(($AL$3-B9055)/365,0), "" )</f>
        <v/>
      </c>
      <c r="K9055" s="39" t="str">
        <f t="shared" si="864"/>
        <v/>
      </c>
      <c r="AB9055" s="17" t="str">
        <f t="shared" si="863"/>
        <v>-1</v>
      </c>
      <c r="AC9055" s="17">
        <f>IFERROR(INDEX(Factors!$C$59:$C$70,MATCH(AB9055,Factors!$B$59:$B$70,1),1),0)</f>
        <v>0</v>
      </c>
      <c r="AD9055" s="17">
        <f t="shared" ref="AD9055:AD9118" si="867">IF(COUNTIF($P$2:$P$16,D9055),MATCH(D9055,$P$2:$P$16,0),0)</f>
        <v>0</v>
      </c>
      <c r="AE9055" s="17">
        <f>IFERROR(INDEX(Factors!$B$6:$B$15,MATCH('INPUT - Census'!E9055,Factors!$C$6:$C$15,0),1),0)</f>
        <v>0</v>
      </c>
      <c r="AF9055" s="18">
        <f>IFERROR(INDEX(Factors!$B$16:$B$39,MATCH('INPUT - Census'!C9055,Factors!$C$16:$C$35,0),1),0)</f>
        <v>0</v>
      </c>
      <c r="AG9055" s="19">
        <f>IFERROR(INDEX(Factors!$B$40:$B$44,MATCH('INPUT - Census'!F9055,Factors!$C$40:$C$44,0),1),0)</f>
        <v>0</v>
      </c>
      <c r="AH9055" s="21" t="str">
        <f t="shared" ref="AH9055:AH9118" si="868">IF(G9055="","",G9055)</f>
        <v/>
      </c>
      <c r="AI9055" s="1" t="str">
        <f>IFERROR(VLOOKUP(H9055,Factors!$C$45:$D$48,2,0),"")</f>
        <v/>
      </c>
      <c r="AJ9055" t="b">
        <f t="shared" si="865"/>
        <v>0</v>
      </c>
    </row>
    <row r="9056" spans="2:36" ht="15" customHeight="1" x14ac:dyDescent="0.3">
      <c r="B9056" s="70"/>
      <c r="C9056" s="58"/>
      <c r="D9056" s="63"/>
      <c r="E9056" s="58"/>
      <c r="F9056" s="58"/>
      <c r="G9056" s="44"/>
      <c r="H9056" s="45"/>
      <c r="I9056" s="45"/>
      <c r="J9056" s="40" t="str">
        <f t="shared" si="866"/>
        <v/>
      </c>
      <c r="K9056" s="39" t="str">
        <f t="shared" si="864"/>
        <v/>
      </c>
      <c r="AB9056" s="17" t="str">
        <f t="shared" si="863"/>
        <v>-1</v>
      </c>
      <c r="AC9056" s="17">
        <f>IFERROR(INDEX(Factors!$C$59:$C$70,MATCH(AB9056,Factors!$B$59:$B$70,1),1),0)</f>
        <v>0</v>
      </c>
      <c r="AD9056" s="17">
        <f t="shared" si="867"/>
        <v>0</v>
      </c>
      <c r="AE9056" s="17">
        <f>IFERROR(INDEX(Factors!$B$6:$B$15,MATCH('INPUT - Census'!E9056,Factors!$C$6:$C$15,0),1),0)</f>
        <v>0</v>
      </c>
      <c r="AF9056" s="18">
        <f>IFERROR(INDEX(Factors!$B$16:$B$39,MATCH('INPUT - Census'!C9056,Factors!$C$16:$C$35,0),1),0)</f>
        <v>0</v>
      </c>
      <c r="AG9056" s="19">
        <f>IFERROR(INDEX(Factors!$B$40:$B$44,MATCH('INPUT - Census'!F9056,Factors!$C$40:$C$44,0),1),0)</f>
        <v>0</v>
      </c>
      <c r="AH9056" s="21" t="str">
        <f t="shared" si="868"/>
        <v/>
      </c>
      <c r="AI9056" s="1" t="str">
        <f>IFERROR(VLOOKUP(H9056,Factors!$C$45:$D$48,2,0),"")</f>
        <v/>
      </c>
      <c r="AJ9056" t="b">
        <f t="shared" si="865"/>
        <v>0</v>
      </c>
    </row>
    <row r="9057" spans="2:36" ht="15" customHeight="1" x14ac:dyDescent="0.3">
      <c r="B9057" s="70"/>
      <c r="C9057" s="58"/>
      <c r="D9057" s="63"/>
      <c r="E9057" s="58"/>
      <c r="F9057" s="58"/>
      <c r="G9057" s="44"/>
      <c r="H9057" s="45"/>
      <c r="I9057" s="45"/>
      <c r="J9057" s="40" t="str">
        <f t="shared" si="866"/>
        <v/>
      </c>
      <c r="K9057" s="39" t="str">
        <f t="shared" si="864"/>
        <v/>
      </c>
      <c r="AB9057" s="17" t="str">
        <f t="shared" si="863"/>
        <v>-1</v>
      </c>
      <c r="AC9057" s="17">
        <f>IFERROR(INDEX(Factors!$C$59:$C$70,MATCH(AB9057,Factors!$B$59:$B$70,1),1),0)</f>
        <v>0</v>
      </c>
      <c r="AD9057" s="17">
        <f t="shared" si="867"/>
        <v>0</v>
      </c>
      <c r="AE9057" s="17">
        <f>IFERROR(INDEX(Factors!$B$6:$B$15,MATCH('INPUT - Census'!E9057,Factors!$C$6:$C$15,0),1),0)</f>
        <v>0</v>
      </c>
      <c r="AF9057" s="18">
        <f>IFERROR(INDEX(Factors!$B$16:$B$39,MATCH('INPUT - Census'!C9057,Factors!$C$16:$C$35,0),1),0)</f>
        <v>0</v>
      </c>
      <c r="AG9057" s="19">
        <f>IFERROR(INDEX(Factors!$B$40:$B$44,MATCH('INPUT - Census'!F9057,Factors!$C$40:$C$44,0),1),0)</f>
        <v>0</v>
      </c>
      <c r="AH9057" s="21" t="str">
        <f t="shared" si="868"/>
        <v/>
      </c>
      <c r="AI9057" s="1" t="str">
        <f>IFERROR(VLOOKUP(H9057,Factors!$C$45:$D$48,2,0),"")</f>
        <v/>
      </c>
      <c r="AJ9057" t="b">
        <f t="shared" si="865"/>
        <v>0</v>
      </c>
    </row>
    <row r="9058" spans="2:36" ht="15" customHeight="1" x14ac:dyDescent="0.3">
      <c r="B9058" s="70"/>
      <c r="C9058" s="58"/>
      <c r="D9058" s="63"/>
      <c r="E9058" s="58"/>
      <c r="F9058" s="58"/>
      <c r="G9058" s="44"/>
      <c r="H9058" s="45"/>
      <c r="I9058" s="45"/>
      <c r="J9058" s="40" t="str">
        <f t="shared" si="866"/>
        <v/>
      </c>
      <c r="K9058" s="39" t="str">
        <f t="shared" si="864"/>
        <v/>
      </c>
      <c r="AB9058" s="17" t="str">
        <f t="shared" si="863"/>
        <v>-1</v>
      </c>
      <c r="AC9058" s="17">
        <f>IFERROR(INDEX(Factors!$C$59:$C$70,MATCH(AB9058,Factors!$B$59:$B$70,1),1),0)</f>
        <v>0</v>
      </c>
      <c r="AD9058" s="17">
        <f t="shared" si="867"/>
        <v>0</v>
      </c>
      <c r="AE9058" s="17">
        <f>IFERROR(INDEX(Factors!$B$6:$B$15,MATCH('INPUT - Census'!E9058,Factors!$C$6:$C$15,0),1),0)</f>
        <v>0</v>
      </c>
      <c r="AF9058" s="18">
        <f>IFERROR(INDEX(Factors!$B$16:$B$39,MATCH('INPUT - Census'!C9058,Factors!$C$16:$C$35,0),1),0)</f>
        <v>0</v>
      </c>
      <c r="AG9058" s="19">
        <f>IFERROR(INDEX(Factors!$B$40:$B$44,MATCH('INPUT - Census'!F9058,Factors!$C$40:$C$44,0),1),0)</f>
        <v>0</v>
      </c>
      <c r="AH9058" s="21" t="str">
        <f t="shared" si="868"/>
        <v/>
      </c>
      <c r="AI9058" s="1" t="str">
        <f>IFERROR(VLOOKUP(H9058,Factors!$C$45:$D$48,2,0),"")</f>
        <v/>
      </c>
      <c r="AJ9058" t="b">
        <f t="shared" si="865"/>
        <v>0</v>
      </c>
    </row>
    <row r="9059" spans="2:36" ht="15" customHeight="1" x14ac:dyDescent="0.3">
      <c r="B9059" s="70"/>
      <c r="C9059" s="58"/>
      <c r="D9059" s="63"/>
      <c r="E9059" s="58"/>
      <c r="F9059" s="58"/>
      <c r="G9059" s="44"/>
      <c r="H9059" s="45"/>
      <c r="I9059" s="45"/>
      <c r="J9059" s="40" t="str">
        <f t="shared" si="866"/>
        <v/>
      </c>
      <c r="K9059" s="39" t="str">
        <f t="shared" si="864"/>
        <v/>
      </c>
      <c r="AB9059" s="17" t="str">
        <f t="shared" si="863"/>
        <v>-1</v>
      </c>
      <c r="AC9059" s="17">
        <f>IFERROR(INDEX(Factors!$C$59:$C$70,MATCH(AB9059,Factors!$B$59:$B$70,1),1),0)</f>
        <v>0</v>
      </c>
      <c r="AD9059" s="17">
        <f t="shared" si="867"/>
        <v>0</v>
      </c>
      <c r="AE9059" s="17">
        <f>IFERROR(INDEX(Factors!$B$6:$B$15,MATCH('INPUT - Census'!E9059,Factors!$C$6:$C$15,0),1),0)</f>
        <v>0</v>
      </c>
      <c r="AF9059" s="18">
        <f>IFERROR(INDEX(Factors!$B$16:$B$39,MATCH('INPUT - Census'!C9059,Factors!$C$16:$C$35,0),1),0)</f>
        <v>0</v>
      </c>
      <c r="AG9059" s="19">
        <f>IFERROR(INDEX(Factors!$B$40:$B$44,MATCH('INPUT - Census'!F9059,Factors!$C$40:$C$44,0),1),0)</f>
        <v>0</v>
      </c>
      <c r="AH9059" s="21" t="str">
        <f t="shared" si="868"/>
        <v/>
      </c>
      <c r="AI9059" s="1" t="str">
        <f>IFERROR(VLOOKUP(H9059,Factors!$C$45:$D$48,2,0),"")</f>
        <v/>
      </c>
      <c r="AJ9059" t="b">
        <f t="shared" si="865"/>
        <v>0</v>
      </c>
    </row>
    <row r="9060" spans="2:36" ht="15" customHeight="1" x14ac:dyDescent="0.3">
      <c r="B9060" s="70"/>
      <c r="C9060" s="58"/>
      <c r="D9060" s="63"/>
      <c r="E9060" s="58"/>
      <c r="F9060" s="58"/>
      <c r="G9060" s="44"/>
      <c r="H9060" s="45"/>
      <c r="I9060" s="45"/>
      <c r="J9060" s="40" t="str">
        <f t="shared" si="866"/>
        <v/>
      </c>
      <c r="K9060" s="39" t="str">
        <f t="shared" si="864"/>
        <v/>
      </c>
      <c r="AB9060" s="17" t="str">
        <f t="shared" si="863"/>
        <v>-1</v>
      </c>
      <c r="AC9060" s="17">
        <f>IFERROR(INDEX(Factors!$C$59:$C$70,MATCH(AB9060,Factors!$B$59:$B$70,1),1),0)</f>
        <v>0</v>
      </c>
      <c r="AD9060" s="17">
        <f t="shared" si="867"/>
        <v>0</v>
      </c>
      <c r="AE9060" s="17">
        <f>IFERROR(INDEX(Factors!$B$6:$B$15,MATCH('INPUT - Census'!E9060,Factors!$C$6:$C$15,0),1),0)</f>
        <v>0</v>
      </c>
      <c r="AF9060" s="18">
        <f>IFERROR(INDEX(Factors!$B$16:$B$39,MATCH('INPUT - Census'!C9060,Factors!$C$16:$C$35,0),1),0)</f>
        <v>0</v>
      </c>
      <c r="AG9060" s="19">
        <f>IFERROR(INDEX(Factors!$B$40:$B$44,MATCH('INPUT - Census'!F9060,Factors!$C$40:$C$44,0),1),0)</f>
        <v>0</v>
      </c>
      <c r="AH9060" s="21" t="str">
        <f t="shared" si="868"/>
        <v/>
      </c>
      <c r="AI9060" s="1" t="str">
        <f>IFERROR(VLOOKUP(H9060,Factors!$C$45:$D$48,2,0),"")</f>
        <v/>
      </c>
      <c r="AJ9060" t="b">
        <f t="shared" si="865"/>
        <v>0</v>
      </c>
    </row>
    <row r="9061" spans="2:36" ht="15" customHeight="1" x14ac:dyDescent="0.3">
      <c r="B9061" s="70"/>
      <c r="C9061" s="58"/>
      <c r="D9061" s="63"/>
      <c r="E9061" s="58"/>
      <c r="F9061" s="58"/>
      <c r="G9061" s="44"/>
      <c r="H9061" s="45"/>
      <c r="I9061" s="45"/>
      <c r="J9061" s="40" t="str">
        <f t="shared" si="866"/>
        <v/>
      </c>
      <c r="K9061" s="39" t="str">
        <f t="shared" si="864"/>
        <v/>
      </c>
      <c r="AB9061" s="17" t="str">
        <f t="shared" si="863"/>
        <v>-1</v>
      </c>
      <c r="AC9061" s="17">
        <f>IFERROR(INDEX(Factors!$C$59:$C$70,MATCH(AB9061,Factors!$B$59:$B$70,1),1),0)</f>
        <v>0</v>
      </c>
      <c r="AD9061" s="17">
        <f t="shared" si="867"/>
        <v>0</v>
      </c>
      <c r="AE9061" s="17">
        <f>IFERROR(INDEX(Factors!$B$6:$B$15,MATCH('INPUT - Census'!E9061,Factors!$C$6:$C$15,0),1),0)</f>
        <v>0</v>
      </c>
      <c r="AF9061" s="18">
        <f>IFERROR(INDEX(Factors!$B$16:$B$39,MATCH('INPUT - Census'!C9061,Factors!$C$16:$C$35,0),1),0)</f>
        <v>0</v>
      </c>
      <c r="AG9061" s="19">
        <f>IFERROR(INDEX(Factors!$B$40:$B$44,MATCH('INPUT - Census'!F9061,Factors!$C$40:$C$44,0),1),0)</f>
        <v>0</v>
      </c>
      <c r="AH9061" s="21" t="str">
        <f t="shared" si="868"/>
        <v/>
      </c>
      <c r="AI9061" s="1" t="str">
        <f>IFERROR(VLOOKUP(H9061,Factors!$C$45:$D$48,2,0),"")</f>
        <v/>
      </c>
      <c r="AJ9061" t="b">
        <f t="shared" si="865"/>
        <v>0</v>
      </c>
    </row>
    <row r="9062" spans="2:36" ht="15" customHeight="1" x14ac:dyDescent="0.3">
      <c r="B9062" s="70"/>
      <c r="C9062" s="58"/>
      <c r="D9062" s="63"/>
      <c r="E9062" s="58"/>
      <c r="F9062" s="58"/>
      <c r="G9062" s="44"/>
      <c r="H9062" s="45"/>
      <c r="I9062" s="45"/>
      <c r="J9062" s="40" t="str">
        <f t="shared" si="866"/>
        <v/>
      </c>
      <c r="K9062" s="39" t="str">
        <f t="shared" si="864"/>
        <v/>
      </c>
      <c r="AB9062" s="17" t="str">
        <f t="shared" si="863"/>
        <v>-1</v>
      </c>
      <c r="AC9062" s="17">
        <f>IFERROR(INDEX(Factors!$C$59:$C$70,MATCH(AB9062,Factors!$B$59:$B$70,1),1),0)</f>
        <v>0</v>
      </c>
      <c r="AD9062" s="17">
        <f t="shared" si="867"/>
        <v>0</v>
      </c>
      <c r="AE9062" s="17">
        <f>IFERROR(INDEX(Factors!$B$6:$B$15,MATCH('INPUT - Census'!E9062,Factors!$C$6:$C$15,0),1),0)</f>
        <v>0</v>
      </c>
      <c r="AF9062" s="18">
        <f>IFERROR(INDEX(Factors!$B$16:$B$39,MATCH('INPUT - Census'!C9062,Factors!$C$16:$C$35,0),1),0)</f>
        <v>0</v>
      </c>
      <c r="AG9062" s="19">
        <f>IFERROR(INDEX(Factors!$B$40:$B$44,MATCH('INPUT - Census'!F9062,Factors!$C$40:$C$44,0),1),0)</f>
        <v>0</v>
      </c>
      <c r="AH9062" s="21" t="str">
        <f t="shared" si="868"/>
        <v/>
      </c>
      <c r="AI9062" s="1" t="str">
        <f>IFERROR(VLOOKUP(H9062,Factors!$C$45:$D$48,2,0),"")</f>
        <v/>
      </c>
      <c r="AJ9062" t="b">
        <f t="shared" si="865"/>
        <v>0</v>
      </c>
    </row>
    <row r="9063" spans="2:36" ht="15" customHeight="1" x14ac:dyDescent="0.3">
      <c r="B9063" s="70"/>
      <c r="C9063" s="58"/>
      <c r="D9063" s="63"/>
      <c r="E9063" s="58"/>
      <c r="F9063" s="58"/>
      <c r="G9063" s="44"/>
      <c r="H9063" s="45"/>
      <c r="I9063" s="45"/>
      <c r="J9063" s="40" t="str">
        <f t="shared" si="866"/>
        <v/>
      </c>
      <c r="K9063" s="39" t="str">
        <f t="shared" si="864"/>
        <v/>
      </c>
      <c r="AB9063" s="17" t="str">
        <f t="shared" si="863"/>
        <v>-1</v>
      </c>
      <c r="AC9063" s="17">
        <f>IFERROR(INDEX(Factors!$C$59:$C$70,MATCH(AB9063,Factors!$B$59:$B$70,1),1),0)</f>
        <v>0</v>
      </c>
      <c r="AD9063" s="17">
        <f t="shared" si="867"/>
        <v>0</v>
      </c>
      <c r="AE9063" s="17">
        <f>IFERROR(INDEX(Factors!$B$6:$B$15,MATCH('INPUT - Census'!E9063,Factors!$C$6:$C$15,0),1),0)</f>
        <v>0</v>
      </c>
      <c r="AF9063" s="18">
        <f>IFERROR(INDEX(Factors!$B$16:$B$39,MATCH('INPUT - Census'!C9063,Factors!$C$16:$C$35,0),1),0)</f>
        <v>0</v>
      </c>
      <c r="AG9063" s="19">
        <f>IFERROR(INDEX(Factors!$B$40:$B$44,MATCH('INPUT - Census'!F9063,Factors!$C$40:$C$44,0),1),0)</f>
        <v>0</v>
      </c>
      <c r="AH9063" s="21" t="str">
        <f t="shared" si="868"/>
        <v/>
      </c>
      <c r="AI9063" s="1" t="str">
        <f>IFERROR(VLOOKUP(H9063,Factors!$C$45:$D$48,2,0),"")</f>
        <v/>
      </c>
      <c r="AJ9063" t="b">
        <f t="shared" si="865"/>
        <v>0</v>
      </c>
    </row>
    <row r="9064" spans="2:36" ht="15" customHeight="1" x14ac:dyDescent="0.3">
      <c r="B9064" s="70"/>
      <c r="C9064" s="58"/>
      <c r="D9064" s="63"/>
      <c r="E9064" s="58"/>
      <c r="F9064" s="58"/>
      <c r="G9064" s="44"/>
      <c r="H9064" s="45"/>
      <c r="I9064" s="45"/>
      <c r="J9064" s="40" t="str">
        <f t="shared" si="866"/>
        <v/>
      </c>
      <c r="K9064" s="39" t="str">
        <f t="shared" si="864"/>
        <v/>
      </c>
      <c r="AB9064" s="17" t="str">
        <f t="shared" si="863"/>
        <v>-1</v>
      </c>
      <c r="AC9064" s="17">
        <f>IFERROR(INDEX(Factors!$C$59:$C$70,MATCH(AB9064,Factors!$B$59:$B$70,1),1),0)</f>
        <v>0</v>
      </c>
      <c r="AD9064" s="17">
        <f t="shared" si="867"/>
        <v>0</v>
      </c>
      <c r="AE9064" s="17">
        <f>IFERROR(INDEX(Factors!$B$6:$B$15,MATCH('INPUT - Census'!E9064,Factors!$C$6:$C$15,0),1),0)</f>
        <v>0</v>
      </c>
      <c r="AF9064" s="18">
        <f>IFERROR(INDEX(Factors!$B$16:$B$39,MATCH('INPUT - Census'!C9064,Factors!$C$16:$C$35,0),1),0)</f>
        <v>0</v>
      </c>
      <c r="AG9064" s="19">
        <f>IFERROR(INDEX(Factors!$B$40:$B$44,MATCH('INPUT - Census'!F9064,Factors!$C$40:$C$44,0),1),0)</f>
        <v>0</v>
      </c>
      <c r="AH9064" s="21" t="str">
        <f t="shared" si="868"/>
        <v/>
      </c>
      <c r="AI9064" s="1" t="str">
        <f>IFERROR(VLOOKUP(H9064,Factors!$C$45:$D$48,2,0),"")</f>
        <v/>
      </c>
      <c r="AJ9064" t="b">
        <f t="shared" si="865"/>
        <v>0</v>
      </c>
    </row>
    <row r="9065" spans="2:36" ht="15" customHeight="1" x14ac:dyDescent="0.3">
      <c r="B9065" s="70"/>
      <c r="C9065" s="58"/>
      <c r="D9065" s="63"/>
      <c r="E9065" s="58"/>
      <c r="F9065" s="58"/>
      <c r="G9065" s="44"/>
      <c r="H9065" s="45"/>
      <c r="I9065" s="45"/>
      <c r="J9065" s="40" t="str">
        <f t="shared" si="866"/>
        <v/>
      </c>
      <c r="K9065" s="39" t="str">
        <f t="shared" si="864"/>
        <v/>
      </c>
      <c r="AB9065" s="17" t="str">
        <f t="shared" si="863"/>
        <v>-1</v>
      </c>
      <c r="AC9065" s="17">
        <f>IFERROR(INDEX(Factors!$C$59:$C$70,MATCH(AB9065,Factors!$B$59:$B$70,1),1),0)</f>
        <v>0</v>
      </c>
      <c r="AD9065" s="17">
        <f t="shared" si="867"/>
        <v>0</v>
      </c>
      <c r="AE9065" s="17">
        <f>IFERROR(INDEX(Factors!$B$6:$B$15,MATCH('INPUT - Census'!E9065,Factors!$C$6:$C$15,0),1),0)</f>
        <v>0</v>
      </c>
      <c r="AF9065" s="18">
        <f>IFERROR(INDEX(Factors!$B$16:$B$39,MATCH('INPUT - Census'!C9065,Factors!$C$16:$C$35,0),1),0)</f>
        <v>0</v>
      </c>
      <c r="AG9065" s="19">
        <f>IFERROR(INDEX(Factors!$B$40:$B$44,MATCH('INPUT - Census'!F9065,Factors!$C$40:$C$44,0),1),0)</f>
        <v>0</v>
      </c>
      <c r="AH9065" s="21" t="str">
        <f t="shared" si="868"/>
        <v/>
      </c>
      <c r="AI9065" s="1" t="str">
        <f>IFERROR(VLOOKUP(H9065,Factors!$C$45:$D$48,2,0),"")</f>
        <v/>
      </c>
      <c r="AJ9065" t="b">
        <f t="shared" si="865"/>
        <v>0</v>
      </c>
    </row>
    <row r="9066" spans="2:36" ht="15" customHeight="1" x14ac:dyDescent="0.3">
      <c r="B9066" s="70"/>
      <c r="C9066" s="58"/>
      <c r="D9066" s="63"/>
      <c r="E9066" s="58"/>
      <c r="F9066" s="58"/>
      <c r="G9066" s="44"/>
      <c r="H9066" s="45"/>
      <c r="I9066" s="45"/>
      <c r="J9066" s="40" t="str">
        <f t="shared" si="866"/>
        <v/>
      </c>
      <c r="K9066" s="39" t="str">
        <f t="shared" si="864"/>
        <v/>
      </c>
      <c r="AB9066" s="17" t="str">
        <f t="shared" si="863"/>
        <v>-1</v>
      </c>
      <c r="AC9066" s="17">
        <f>IFERROR(INDEX(Factors!$C$59:$C$70,MATCH(AB9066,Factors!$B$59:$B$70,1),1),0)</f>
        <v>0</v>
      </c>
      <c r="AD9066" s="17">
        <f t="shared" si="867"/>
        <v>0</v>
      </c>
      <c r="AE9066" s="17">
        <f>IFERROR(INDEX(Factors!$B$6:$B$15,MATCH('INPUT - Census'!E9066,Factors!$C$6:$C$15,0),1),0)</f>
        <v>0</v>
      </c>
      <c r="AF9066" s="18">
        <f>IFERROR(INDEX(Factors!$B$16:$B$39,MATCH('INPUT - Census'!C9066,Factors!$C$16:$C$35,0),1),0)</f>
        <v>0</v>
      </c>
      <c r="AG9066" s="19">
        <f>IFERROR(INDEX(Factors!$B$40:$B$44,MATCH('INPUT - Census'!F9066,Factors!$C$40:$C$44,0),1),0)</f>
        <v>0</v>
      </c>
      <c r="AH9066" s="21" t="str">
        <f t="shared" si="868"/>
        <v/>
      </c>
      <c r="AI9066" s="1" t="str">
        <f>IFERROR(VLOOKUP(H9066,Factors!$C$45:$D$48,2,0),"")</f>
        <v/>
      </c>
      <c r="AJ9066" t="b">
        <f t="shared" si="865"/>
        <v>0</v>
      </c>
    </row>
    <row r="9067" spans="2:36" ht="15" customHeight="1" x14ac:dyDescent="0.3">
      <c r="B9067" s="70"/>
      <c r="C9067" s="58"/>
      <c r="D9067" s="63"/>
      <c r="E9067" s="58"/>
      <c r="F9067" s="58"/>
      <c r="G9067" s="44"/>
      <c r="H9067" s="45"/>
      <c r="I9067" s="45"/>
      <c r="J9067" s="40" t="str">
        <f t="shared" si="866"/>
        <v/>
      </c>
      <c r="K9067" s="39" t="str">
        <f t="shared" si="864"/>
        <v/>
      </c>
      <c r="AB9067" s="17" t="str">
        <f t="shared" si="863"/>
        <v>-1</v>
      </c>
      <c r="AC9067" s="17">
        <f>IFERROR(INDEX(Factors!$C$59:$C$70,MATCH(AB9067,Factors!$B$59:$B$70,1),1),0)</f>
        <v>0</v>
      </c>
      <c r="AD9067" s="17">
        <f t="shared" si="867"/>
        <v>0</v>
      </c>
      <c r="AE9067" s="17">
        <f>IFERROR(INDEX(Factors!$B$6:$B$15,MATCH('INPUT - Census'!E9067,Factors!$C$6:$C$15,0),1),0)</f>
        <v>0</v>
      </c>
      <c r="AF9067" s="18">
        <f>IFERROR(INDEX(Factors!$B$16:$B$39,MATCH('INPUT - Census'!C9067,Factors!$C$16:$C$35,0),1),0)</f>
        <v>0</v>
      </c>
      <c r="AG9067" s="19">
        <f>IFERROR(INDEX(Factors!$B$40:$B$44,MATCH('INPUT - Census'!F9067,Factors!$C$40:$C$44,0),1),0)</f>
        <v>0</v>
      </c>
      <c r="AH9067" s="21" t="str">
        <f t="shared" si="868"/>
        <v/>
      </c>
      <c r="AI9067" s="1" t="str">
        <f>IFERROR(VLOOKUP(H9067,Factors!$C$45:$D$48,2,0),"")</f>
        <v/>
      </c>
      <c r="AJ9067" t="b">
        <f t="shared" si="865"/>
        <v>0</v>
      </c>
    </row>
    <row r="9068" spans="2:36" ht="15" customHeight="1" x14ac:dyDescent="0.3">
      <c r="B9068" s="70"/>
      <c r="C9068" s="58"/>
      <c r="D9068" s="63"/>
      <c r="E9068" s="58"/>
      <c r="F9068" s="58"/>
      <c r="G9068" s="44"/>
      <c r="H9068" s="45"/>
      <c r="I9068" s="45"/>
      <c r="J9068" s="40" t="str">
        <f t="shared" si="866"/>
        <v/>
      </c>
      <c r="K9068" s="39" t="str">
        <f t="shared" si="864"/>
        <v/>
      </c>
      <c r="AB9068" s="17" t="str">
        <f t="shared" si="863"/>
        <v>-1</v>
      </c>
      <c r="AC9068" s="17">
        <f>IFERROR(INDEX(Factors!$C$59:$C$70,MATCH(AB9068,Factors!$B$59:$B$70,1),1),0)</f>
        <v>0</v>
      </c>
      <c r="AD9068" s="17">
        <f t="shared" si="867"/>
        <v>0</v>
      </c>
      <c r="AE9068" s="17">
        <f>IFERROR(INDEX(Factors!$B$6:$B$15,MATCH('INPUT - Census'!E9068,Factors!$C$6:$C$15,0),1),0)</f>
        <v>0</v>
      </c>
      <c r="AF9068" s="18">
        <f>IFERROR(INDEX(Factors!$B$16:$B$39,MATCH('INPUT - Census'!C9068,Factors!$C$16:$C$35,0),1),0)</f>
        <v>0</v>
      </c>
      <c r="AG9068" s="19">
        <f>IFERROR(INDEX(Factors!$B$40:$B$44,MATCH('INPUT - Census'!F9068,Factors!$C$40:$C$44,0),1),0)</f>
        <v>0</v>
      </c>
      <c r="AH9068" s="21" t="str">
        <f t="shared" si="868"/>
        <v/>
      </c>
      <c r="AI9068" s="1" t="str">
        <f>IFERROR(VLOOKUP(H9068,Factors!$C$45:$D$48,2,0),"")</f>
        <v/>
      </c>
      <c r="AJ9068" t="b">
        <f t="shared" si="865"/>
        <v>0</v>
      </c>
    </row>
    <row r="9069" spans="2:36" ht="15" customHeight="1" x14ac:dyDescent="0.3">
      <c r="B9069" s="70"/>
      <c r="C9069" s="58"/>
      <c r="D9069" s="63"/>
      <c r="E9069" s="58"/>
      <c r="F9069" s="58"/>
      <c r="G9069" s="44"/>
      <c r="H9069" s="45"/>
      <c r="I9069" s="45"/>
      <c r="J9069" s="40" t="str">
        <f t="shared" si="866"/>
        <v/>
      </c>
      <c r="K9069" s="39" t="str">
        <f t="shared" si="864"/>
        <v/>
      </c>
      <c r="AB9069" s="17" t="str">
        <f t="shared" si="863"/>
        <v>-1</v>
      </c>
      <c r="AC9069" s="17">
        <f>IFERROR(INDEX(Factors!$C$59:$C$70,MATCH(AB9069,Factors!$B$59:$B$70,1),1),0)</f>
        <v>0</v>
      </c>
      <c r="AD9069" s="17">
        <f t="shared" si="867"/>
        <v>0</v>
      </c>
      <c r="AE9069" s="17">
        <f>IFERROR(INDEX(Factors!$B$6:$B$15,MATCH('INPUT - Census'!E9069,Factors!$C$6:$C$15,0),1),0)</f>
        <v>0</v>
      </c>
      <c r="AF9069" s="18">
        <f>IFERROR(INDEX(Factors!$B$16:$B$39,MATCH('INPUT - Census'!C9069,Factors!$C$16:$C$35,0),1),0)</f>
        <v>0</v>
      </c>
      <c r="AG9069" s="19">
        <f>IFERROR(INDEX(Factors!$B$40:$B$44,MATCH('INPUT - Census'!F9069,Factors!$C$40:$C$44,0),1),0)</f>
        <v>0</v>
      </c>
      <c r="AH9069" s="21" t="str">
        <f t="shared" si="868"/>
        <v/>
      </c>
      <c r="AI9069" s="1" t="str">
        <f>IFERROR(VLOOKUP(H9069,Factors!$C$45:$D$48,2,0),"")</f>
        <v/>
      </c>
      <c r="AJ9069" t="b">
        <f t="shared" si="865"/>
        <v>0</v>
      </c>
    </row>
    <row r="9070" spans="2:36" ht="15" customHeight="1" x14ac:dyDescent="0.3">
      <c r="B9070" s="70"/>
      <c r="C9070" s="58"/>
      <c r="D9070" s="63"/>
      <c r="E9070" s="58"/>
      <c r="F9070" s="58"/>
      <c r="G9070" s="44"/>
      <c r="H9070" s="45"/>
      <c r="I9070" s="45"/>
      <c r="J9070" s="40" t="str">
        <f t="shared" si="866"/>
        <v/>
      </c>
      <c r="K9070" s="39" t="str">
        <f t="shared" si="864"/>
        <v/>
      </c>
      <c r="AB9070" s="17" t="str">
        <f t="shared" si="863"/>
        <v>-1</v>
      </c>
      <c r="AC9070" s="17">
        <f>IFERROR(INDEX(Factors!$C$59:$C$70,MATCH(AB9070,Factors!$B$59:$B$70,1),1),0)</f>
        <v>0</v>
      </c>
      <c r="AD9070" s="17">
        <f t="shared" si="867"/>
        <v>0</v>
      </c>
      <c r="AE9070" s="17">
        <f>IFERROR(INDEX(Factors!$B$6:$B$15,MATCH('INPUT - Census'!E9070,Factors!$C$6:$C$15,0),1),0)</f>
        <v>0</v>
      </c>
      <c r="AF9070" s="18">
        <f>IFERROR(INDEX(Factors!$B$16:$B$39,MATCH('INPUT - Census'!C9070,Factors!$C$16:$C$35,0),1),0)</f>
        <v>0</v>
      </c>
      <c r="AG9070" s="19">
        <f>IFERROR(INDEX(Factors!$B$40:$B$44,MATCH('INPUT - Census'!F9070,Factors!$C$40:$C$44,0),1),0)</f>
        <v>0</v>
      </c>
      <c r="AH9070" s="21" t="str">
        <f t="shared" si="868"/>
        <v/>
      </c>
      <c r="AI9070" s="1" t="str">
        <f>IFERROR(VLOOKUP(H9070,Factors!$C$45:$D$48,2,0),"")</f>
        <v/>
      </c>
      <c r="AJ9070" t="b">
        <f t="shared" si="865"/>
        <v>0</v>
      </c>
    </row>
    <row r="9071" spans="2:36" ht="15" customHeight="1" x14ac:dyDescent="0.3">
      <c r="B9071" s="70"/>
      <c r="C9071" s="58"/>
      <c r="D9071" s="63"/>
      <c r="E9071" s="58"/>
      <c r="F9071" s="58"/>
      <c r="G9071" s="44"/>
      <c r="H9071" s="45"/>
      <c r="I9071" s="45"/>
      <c r="J9071" s="40" t="str">
        <f t="shared" si="866"/>
        <v/>
      </c>
      <c r="K9071" s="39" t="str">
        <f t="shared" si="864"/>
        <v/>
      </c>
      <c r="AB9071" s="17" t="str">
        <f t="shared" si="863"/>
        <v>-1</v>
      </c>
      <c r="AC9071" s="17">
        <f>IFERROR(INDEX(Factors!$C$59:$C$70,MATCH(AB9071,Factors!$B$59:$B$70,1),1),0)</f>
        <v>0</v>
      </c>
      <c r="AD9071" s="17">
        <f t="shared" si="867"/>
        <v>0</v>
      </c>
      <c r="AE9071" s="17">
        <f>IFERROR(INDEX(Factors!$B$6:$B$15,MATCH('INPUT - Census'!E9071,Factors!$C$6:$C$15,0),1),0)</f>
        <v>0</v>
      </c>
      <c r="AF9071" s="18">
        <f>IFERROR(INDEX(Factors!$B$16:$B$39,MATCH('INPUT - Census'!C9071,Factors!$C$16:$C$35,0),1),0)</f>
        <v>0</v>
      </c>
      <c r="AG9071" s="19">
        <f>IFERROR(INDEX(Factors!$B$40:$B$44,MATCH('INPUT - Census'!F9071,Factors!$C$40:$C$44,0),1),0)</f>
        <v>0</v>
      </c>
      <c r="AH9071" s="21" t="str">
        <f t="shared" si="868"/>
        <v/>
      </c>
      <c r="AI9071" s="1" t="str">
        <f>IFERROR(VLOOKUP(H9071,Factors!$C$45:$D$48,2,0),"")</f>
        <v/>
      </c>
      <c r="AJ9071" t="b">
        <f t="shared" si="865"/>
        <v>0</v>
      </c>
    </row>
    <row r="9072" spans="2:36" ht="15" customHeight="1" x14ac:dyDescent="0.3">
      <c r="B9072" s="70"/>
      <c r="C9072" s="58"/>
      <c r="D9072" s="63"/>
      <c r="E9072" s="58"/>
      <c r="F9072" s="58"/>
      <c r="G9072" s="44"/>
      <c r="H9072" s="45"/>
      <c r="I9072" s="45"/>
      <c r="J9072" s="40" t="str">
        <f t="shared" si="866"/>
        <v/>
      </c>
      <c r="K9072" s="39" t="str">
        <f t="shared" si="864"/>
        <v/>
      </c>
      <c r="AB9072" s="17" t="str">
        <f t="shared" si="863"/>
        <v>-1</v>
      </c>
      <c r="AC9072" s="17">
        <f>IFERROR(INDEX(Factors!$C$59:$C$70,MATCH(AB9072,Factors!$B$59:$B$70,1),1),0)</f>
        <v>0</v>
      </c>
      <c r="AD9072" s="17">
        <f t="shared" si="867"/>
        <v>0</v>
      </c>
      <c r="AE9072" s="17">
        <f>IFERROR(INDEX(Factors!$B$6:$B$15,MATCH('INPUT - Census'!E9072,Factors!$C$6:$C$15,0),1),0)</f>
        <v>0</v>
      </c>
      <c r="AF9072" s="18">
        <f>IFERROR(INDEX(Factors!$B$16:$B$39,MATCH('INPUT - Census'!C9072,Factors!$C$16:$C$35,0),1),0)</f>
        <v>0</v>
      </c>
      <c r="AG9072" s="19">
        <f>IFERROR(INDEX(Factors!$B$40:$B$44,MATCH('INPUT - Census'!F9072,Factors!$C$40:$C$44,0),1),0)</f>
        <v>0</v>
      </c>
      <c r="AH9072" s="21" t="str">
        <f t="shared" si="868"/>
        <v/>
      </c>
      <c r="AI9072" s="1" t="str">
        <f>IFERROR(VLOOKUP(H9072,Factors!$C$45:$D$48,2,0),"")</f>
        <v/>
      </c>
      <c r="AJ9072" t="b">
        <f t="shared" si="865"/>
        <v>0</v>
      </c>
    </row>
    <row r="9073" spans="2:36" ht="15" customHeight="1" x14ac:dyDescent="0.3">
      <c r="B9073" s="70"/>
      <c r="C9073" s="58"/>
      <c r="D9073" s="63"/>
      <c r="E9073" s="58"/>
      <c r="F9073" s="58"/>
      <c r="G9073" s="44"/>
      <c r="H9073" s="45"/>
      <c r="I9073" s="45"/>
      <c r="J9073" s="40" t="str">
        <f t="shared" si="866"/>
        <v/>
      </c>
      <c r="K9073" s="39" t="str">
        <f t="shared" si="864"/>
        <v/>
      </c>
      <c r="AB9073" s="17" t="str">
        <f t="shared" si="863"/>
        <v>-1</v>
      </c>
      <c r="AC9073" s="17">
        <f>IFERROR(INDEX(Factors!$C$59:$C$70,MATCH(AB9073,Factors!$B$59:$B$70,1),1),0)</f>
        <v>0</v>
      </c>
      <c r="AD9073" s="17">
        <f t="shared" si="867"/>
        <v>0</v>
      </c>
      <c r="AE9073" s="17">
        <f>IFERROR(INDEX(Factors!$B$6:$B$15,MATCH('INPUT - Census'!E9073,Factors!$C$6:$C$15,0),1),0)</f>
        <v>0</v>
      </c>
      <c r="AF9073" s="18">
        <f>IFERROR(INDEX(Factors!$B$16:$B$39,MATCH('INPUT - Census'!C9073,Factors!$C$16:$C$35,0),1),0)</f>
        <v>0</v>
      </c>
      <c r="AG9073" s="19">
        <f>IFERROR(INDEX(Factors!$B$40:$B$44,MATCH('INPUT - Census'!F9073,Factors!$C$40:$C$44,0),1),0)</f>
        <v>0</v>
      </c>
      <c r="AH9073" s="21" t="str">
        <f t="shared" si="868"/>
        <v/>
      </c>
      <c r="AI9073" s="1" t="str">
        <f>IFERROR(VLOOKUP(H9073,Factors!$C$45:$D$48,2,0),"")</f>
        <v/>
      </c>
      <c r="AJ9073" t="b">
        <f t="shared" si="865"/>
        <v>0</v>
      </c>
    </row>
    <row r="9074" spans="2:36" ht="15" customHeight="1" x14ac:dyDescent="0.3">
      <c r="B9074" s="70"/>
      <c r="C9074" s="58"/>
      <c r="D9074" s="63"/>
      <c r="E9074" s="58"/>
      <c r="F9074" s="58"/>
      <c r="G9074" s="44"/>
      <c r="H9074" s="45"/>
      <c r="I9074" s="45"/>
      <c r="J9074" s="40" t="str">
        <f t="shared" si="866"/>
        <v/>
      </c>
      <c r="K9074" s="39" t="str">
        <f t="shared" si="864"/>
        <v/>
      </c>
      <c r="AB9074" s="17" t="str">
        <f t="shared" si="863"/>
        <v>-1</v>
      </c>
      <c r="AC9074" s="17">
        <f>IFERROR(INDEX(Factors!$C$59:$C$70,MATCH(AB9074,Factors!$B$59:$B$70,1),1),0)</f>
        <v>0</v>
      </c>
      <c r="AD9074" s="17">
        <f t="shared" si="867"/>
        <v>0</v>
      </c>
      <c r="AE9074" s="17">
        <f>IFERROR(INDEX(Factors!$B$6:$B$15,MATCH('INPUT - Census'!E9074,Factors!$C$6:$C$15,0),1),0)</f>
        <v>0</v>
      </c>
      <c r="AF9074" s="18">
        <f>IFERROR(INDEX(Factors!$B$16:$B$39,MATCH('INPUT - Census'!C9074,Factors!$C$16:$C$35,0),1),0)</f>
        <v>0</v>
      </c>
      <c r="AG9074" s="19">
        <f>IFERROR(INDEX(Factors!$B$40:$B$44,MATCH('INPUT - Census'!F9074,Factors!$C$40:$C$44,0),1),0)</f>
        <v>0</v>
      </c>
      <c r="AH9074" s="21" t="str">
        <f t="shared" si="868"/>
        <v/>
      </c>
      <c r="AI9074" s="1" t="str">
        <f>IFERROR(VLOOKUP(H9074,Factors!$C$45:$D$48,2,0),"")</f>
        <v/>
      </c>
      <c r="AJ9074" t="b">
        <f t="shared" si="865"/>
        <v>0</v>
      </c>
    </row>
    <row r="9075" spans="2:36" ht="15" customHeight="1" x14ac:dyDescent="0.3">
      <c r="B9075" s="70"/>
      <c r="C9075" s="58"/>
      <c r="D9075" s="63"/>
      <c r="E9075" s="58"/>
      <c r="F9075" s="58"/>
      <c r="G9075" s="44"/>
      <c r="H9075" s="45"/>
      <c r="I9075" s="45"/>
      <c r="J9075" s="40" t="str">
        <f t="shared" si="866"/>
        <v/>
      </c>
      <c r="K9075" s="39" t="str">
        <f t="shared" si="864"/>
        <v/>
      </c>
      <c r="AB9075" s="17" t="str">
        <f t="shared" si="863"/>
        <v>-1</v>
      </c>
      <c r="AC9075" s="17">
        <f>IFERROR(INDEX(Factors!$C$59:$C$70,MATCH(AB9075,Factors!$B$59:$B$70,1),1),0)</f>
        <v>0</v>
      </c>
      <c r="AD9075" s="17">
        <f t="shared" si="867"/>
        <v>0</v>
      </c>
      <c r="AE9075" s="17">
        <f>IFERROR(INDEX(Factors!$B$6:$B$15,MATCH('INPUT - Census'!E9075,Factors!$C$6:$C$15,0),1),0)</f>
        <v>0</v>
      </c>
      <c r="AF9075" s="18">
        <f>IFERROR(INDEX(Factors!$B$16:$B$39,MATCH('INPUT - Census'!C9075,Factors!$C$16:$C$35,0),1),0)</f>
        <v>0</v>
      </c>
      <c r="AG9075" s="19">
        <f>IFERROR(INDEX(Factors!$B$40:$B$44,MATCH('INPUT - Census'!F9075,Factors!$C$40:$C$44,0),1),0)</f>
        <v>0</v>
      </c>
      <c r="AH9075" s="21" t="str">
        <f t="shared" si="868"/>
        <v/>
      </c>
      <c r="AI9075" s="1" t="str">
        <f>IFERROR(VLOOKUP(H9075,Factors!$C$45:$D$48,2,0),"")</f>
        <v/>
      </c>
      <c r="AJ9075" t="b">
        <f t="shared" si="865"/>
        <v>0</v>
      </c>
    </row>
    <row r="9076" spans="2:36" ht="15" customHeight="1" x14ac:dyDescent="0.3">
      <c r="B9076" s="70"/>
      <c r="C9076" s="58"/>
      <c r="D9076" s="63"/>
      <c r="E9076" s="58"/>
      <c r="F9076" s="58"/>
      <c r="G9076" s="44"/>
      <c r="H9076" s="45"/>
      <c r="I9076" s="45"/>
      <c r="J9076" s="40" t="str">
        <f t="shared" si="866"/>
        <v/>
      </c>
      <c r="K9076" s="39" t="str">
        <f t="shared" si="864"/>
        <v/>
      </c>
      <c r="AB9076" s="17" t="str">
        <f t="shared" si="863"/>
        <v>-1</v>
      </c>
      <c r="AC9076" s="17">
        <f>IFERROR(INDEX(Factors!$C$59:$C$70,MATCH(AB9076,Factors!$B$59:$B$70,1),1),0)</f>
        <v>0</v>
      </c>
      <c r="AD9076" s="17">
        <f t="shared" si="867"/>
        <v>0</v>
      </c>
      <c r="AE9076" s="17">
        <f>IFERROR(INDEX(Factors!$B$6:$B$15,MATCH('INPUT - Census'!E9076,Factors!$C$6:$C$15,0),1),0)</f>
        <v>0</v>
      </c>
      <c r="AF9076" s="18">
        <f>IFERROR(INDEX(Factors!$B$16:$B$39,MATCH('INPUT - Census'!C9076,Factors!$C$16:$C$35,0),1),0)</f>
        <v>0</v>
      </c>
      <c r="AG9076" s="19">
        <f>IFERROR(INDEX(Factors!$B$40:$B$44,MATCH('INPUT - Census'!F9076,Factors!$C$40:$C$44,0),1),0)</f>
        <v>0</v>
      </c>
      <c r="AH9076" s="21" t="str">
        <f t="shared" si="868"/>
        <v/>
      </c>
      <c r="AI9076" s="1" t="str">
        <f>IFERROR(VLOOKUP(H9076,Factors!$C$45:$D$48,2,0),"")</f>
        <v/>
      </c>
      <c r="AJ9076" t="b">
        <f t="shared" si="865"/>
        <v>0</v>
      </c>
    </row>
    <row r="9077" spans="2:36" ht="15" customHeight="1" x14ac:dyDescent="0.3">
      <c r="B9077" s="70"/>
      <c r="C9077" s="58"/>
      <c r="D9077" s="63"/>
      <c r="E9077" s="58"/>
      <c r="F9077" s="58"/>
      <c r="G9077" s="44"/>
      <c r="H9077" s="45"/>
      <c r="I9077" s="45"/>
      <c r="J9077" s="40" t="str">
        <f t="shared" si="866"/>
        <v/>
      </c>
      <c r="K9077" s="39" t="str">
        <f t="shared" si="864"/>
        <v/>
      </c>
      <c r="AB9077" s="17" t="str">
        <f t="shared" si="863"/>
        <v>-1</v>
      </c>
      <c r="AC9077" s="17">
        <f>IFERROR(INDEX(Factors!$C$59:$C$70,MATCH(AB9077,Factors!$B$59:$B$70,1),1),0)</f>
        <v>0</v>
      </c>
      <c r="AD9077" s="17">
        <f t="shared" si="867"/>
        <v>0</v>
      </c>
      <c r="AE9077" s="17">
        <f>IFERROR(INDEX(Factors!$B$6:$B$15,MATCH('INPUT - Census'!E9077,Factors!$C$6:$C$15,0),1),0)</f>
        <v>0</v>
      </c>
      <c r="AF9077" s="18">
        <f>IFERROR(INDEX(Factors!$B$16:$B$39,MATCH('INPUT - Census'!C9077,Factors!$C$16:$C$35,0),1),0)</f>
        <v>0</v>
      </c>
      <c r="AG9077" s="19">
        <f>IFERROR(INDEX(Factors!$B$40:$B$44,MATCH('INPUT - Census'!F9077,Factors!$C$40:$C$44,0),1),0)</f>
        <v>0</v>
      </c>
      <c r="AH9077" s="21" t="str">
        <f t="shared" si="868"/>
        <v/>
      </c>
      <c r="AI9077" s="1" t="str">
        <f>IFERROR(VLOOKUP(H9077,Factors!$C$45:$D$48,2,0),"")</f>
        <v/>
      </c>
      <c r="AJ9077" t="b">
        <f t="shared" si="865"/>
        <v>0</v>
      </c>
    </row>
    <row r="9078" spans="2:36" ht="15" customHeight="1" x14ac:dyDescent="0.3">
      <c r="B9078" s="70"/>
      <c r="C9078" s="58"/>
      <c r="D9078" s="63"/>
      <c r="E9078" s="58"/>
      <c r="F9078" s="58"/>
      <c r="G9078" s="44"/>
      <c r="H9078" s="45"/>
      <c r="I9078" s="45"/>
      <c r="J9078" s="40" t="str">
        <f t="shared" si="866"/>
        <v/>
      </c>
      <c r="K9078" s="39" t="str">
        <f t="shared" si="864"/>
        <v/>
      </c>
      <c r="AB9078" s="17" t="str">
        <f t="shared" si="863"/>
        <v>-1</v>
      </c>
      <c r="AC9078" s="17">
        <f>IFERROR(INDEX(Factors!$C$59:$C$70,MATCH(AB9078,Factors!$B$59:$B$70,1),1),0)</f>
        <v>0</v>
      </c>
      <c r="AD9078" s="17">
        <f t="shared" si="867"/>
        <v>0</v>
      </c>
      <c r="AE9078" s="17">
        <f>IFERROR(INDEX(Factors!$B$6:$B$15,MATCH('INPUT - Census'!E9078,Factors!$C$6:$C$15,0),1),0)</f>
        <v>0</v>
      </c>
      <c r="AF9078" s="18">
        <f>IFERROR(INDEX(Factors!$B$16:$B$39,MATCH('INPUT - Census'!C9078,Factors!$C$16:$C$35,0),1),0)</f>
        <v>0</v>
      </c>
      <c r="AG9078" s="19">
        <f>IFERROR(INDEX(Factors!$B$40:$B$44,MATCH('INPUT - Census'!F9078,Factors!$C$40:$C$44,0),1),0)</f>
        <v>0</v>
      </c>
      <c r="AH9078" s="21" t="str">
        <f t="shared" si="868"/>
        <v/>
      </c>
      <c r="AI9078" s="1" t="str">
        <f>IFERROR(VLOOKUP(H9078,Factors!$C$45:$D$48,2,0),"")</f>
        <v/>
      </c>
      <c r="AJ9078" t="b">
        <f t="shared" si="865"/>
        <v>0</v>
      </c>
    </row>
    <row r="9079" spans="2:36" ht="15" customHeight="1" x14ac:dyDescent="0.3">
      <c r="B9079" s="70"/>
      <c r="C9079" s="58"/>
      <c r="D9079" s="63"/>
      <c r="E9079" s="58"/>
      <c r="F9079" s="58"/>
      <c r="G9079" s="44"/>
      <c r="H9079" s="45"/>
      <c r="I9079" s="45"/>
      <c r="J9079" s="40" t="str">
        <f t="shared" si="866"/>
        <v/>
      </c>
      <c r="K9079" s="39" t="str">
        <f t="shared" si="864"/>
        <v/>
      </c>
      <c r="AB9079" s="17" t="str">
        <f t="shared" ref="AB9079:AB9142" si="869">IF( AND(ISNUMBER(J9079),J9079&gt;=0,J9079&lt;=100), J9079, "-1" )</f>
        <v>-1</v>
      </c>
      <c r="AC9079" s="17">
        <f>IFERROR(INDEX(Factors!$C$59:$C$70,MATCH(AB9079,Factors!$B$59:$B$70,1),1),0)</f>
        <v>0</v>
      </c>
      <c r="AD9079" s="17">
        <f t="shared" si="867"/>
        <v>0</v>
      </c>
      <c r="AE9079" s="17">
        <f>IFERROR(INDEX(Factors!$B$6:$B$15,MATCH('INPUT - Census'!E9079,Factors!$C$6:$C$15,0),1),0)</f>
        <v>0</v>
      </c>
      <c r="AF9079" s="18">
        <f>IFERROR(INDEX(Factors!$B$16:$B$39,MATCH('INPUT - Census'!C9079,Factors!$C$16:$C$35,0),1),0)</f>
        <v>0</v>
      </c>
      <c r="AG9079" s="19">
        <f>IFERROR(INDEX(Factors!$B$40:$B$44,MATCH('INPUT - Census'!F9079,Factors!$C$40:$C$44,0),1),0)</f>
        <v>0</v>
      </c>
      <c r="AH9079" s="21" t="str">
        <f t="shared" si="868"/>
        <v/>
      </c>
      <c r="AI9079" s="1" t="str">
        <f>IFERROR(VLOOKUP(H9079,Factors!$C$45:$D$48,2,0),"")</f>
        <v/>
      </c>
      <c r="AJ9079" t="b">
        <f t="shared" si="865"/>
        <v>0</v>
      </c>
    </row>
    <row r="9080" spans="2:36" ht="15" customHeight="1" x14ac:dyDescent="0.3">
      <c r="B9080" s="70"/>
      <c r="C9080" s="58"/>
      <c r="D9080" s="63"/>
      <c r="E9080" s="58"/>
      <c r="F9080" s="58"/>
      <c r="G9080" s="44"/>
      <c r="H9080" s="45"/>
      <c r="I9080" s="45"/>
      <c r="J9080" s="40" t="str">
        <f t="shared" si="866"/>
        <v/>
      </c>
      <c r="K9080" s="39" t="str">
        <f t="shared" si="864"/>
        <v/>
      </c>
      <c r="AB9080" s="17" t="str">
        <f t="shared" si="869"/>
        <v>-1</v>
      </c>
      <c r="AC9080" s="17">
        <f>IFERROR(INDEX(Factors!$C$59:$C$70,MATCH(AB9080,Factors!$B$59:$B$70,1),1),0)</f>
        <v>0</v>
      </c>
      <c r="AD9080" s="17">
        <f t="shared" si="867"/>
        <v>0</v>
      </c>
      <c r="AE9080" s="17">
        <f>IFERROR(INDEX(Factors!$B$6:$B$15,MATCH('INPUT - Census'!E9080,Factors!$C$6:$C$15,0),1),0)</f>
        <v>0</v>
      </c>
      <c r="AF9080" s="18">
        <f>IFERROR(INDEX(Factors!$B$16:$B$39,MATCH('INPUT - Census'!C9080,Factors!$C$16:$C$35,0),1),0)</f>
        <v>0</v>
      </c>
      <c r="AG9080" s="19">
        <f>IFERROR(INDEX(Factors!$B$40:$B$44,MATCH('INPUT - Census'!F9080,Factors!$C$40:$C$44,0),1),0)</f>
        <v>0</v>
      </c>
      <c r="AH9080" s="21" t="str">
        <f t="shared" si="868"/>
        <v/>
      </c>
      <c r="AI9080" s="1" t="str">
        <f>IFERROR(VLOOKUP(H9080,Factors!$C$45:$D$48,2,0),"")</f>
        <v/>
      </c>
      <c r="AJ9080" t="b">
        <f t="shared" si="865"/>
        <v>0</v>
      </c>
    </row>
    <row r="9081" spans="2:36" ht="15" customHeight="1" x14ac:dyDescent="0.3">
      <c r="B9081" s="70"/>
      <c r="C9081" s="58"/>
      <c r="D9081" s="63"/>
      <c r="E9081" s="58"/>
      <c r="F9081" s="58"/>
      <c r="G9081" s="44"/>
      <c r="H9081" s="45"/>
      <c r="I9081" s="45"/>
      <c r="J9081" s="40" t="str">
        <f t="shared" si="866"/>
        <v/>
      </c>
      <c r="K9081" s="39" t="str">
        <f t="shared" si="864"/>
        <v/>
      </c>
      <c r="AB9081" s="17" t="str">
        <f t="shared" si="869"/>
        <v>-1</v>
      </c>
      <c r="AC9081" s="17">
        <f>IFERROR(INDEX(Factors!$C$59:$C$70,MATCH(AB9081,Factors!$B$59:$B$70,1),1),0)</f>
        <v>0</v>
      </c>
      <c r="AD9081" s="17">
        <f t="shared" si="867"/>
        <v>0</v>
      </c>
      <c r="AE9081" s="17">
        <f>IFERROR(INDEX(Factors!$B$6:$B$15,MATCH('INPUT - Census'!E9081,Factors!$C$6:$C$15,0),1),0)</f>
        <v>0</v>
      </c>
      <c r="AF9081" s="18">
        <f>IFERROR(INDEX(Factors!$B$16:$B$39,MATCH('INPUT - Census'!C9081,Factors!$C$16:$C$35,0),1),0)</f>
        <v>0</v>
      </c>
      <c r="AG9081" s="19">
        <f>IFERROR(INDEX(Factors!$B$40:$B$44,MATCH('INPUT - Census'!F9081,Factors!$C$40:$C$44,0),1),0)</f>
        <v>0</v>
      </c>
      <c r="AH9081" s="21" t="str">
        <f t="shared" si="868"/>
        <v/>
      </c>
      <c r="AI9081" s="1" t="str">
        <f>IFERROR(VLOOKUP(H9081,Factors!$C$45:$D$48,2,0),"")</f>
        <v/>
      </c>
      <c r="AJ9081" t="b">
        <f t="shared" si="865"/>
        <v>0</v>
      </c>
    </row>
    <row r="9082" spans="2:36" ht="15" customHeight="1" x14ac:dyDescent="0.3">
      <c r="B9082" s="70"/>
      <c r="C9082" s="58"/>
      <c r="D9082" s="63"/>
      <c r="E9082" s="58"/>
      <c r="F9082" s="58"/>
      <c r="G9082" s="44"/>
      <c r="H9082" s="45"/>
      <c r="I9082" s="45"/>
      <c r="J9082" s="40" t="str">
        <f t="shared" si="866"/>
        <v/>
      </c>
      <c r="K9082" s="39" t="str">
        <f t="shared" si="864"/>
        <v/>
      </c>
      <c r="AB9082" s="17" t="str">
        <f t="shared" si="869"/>
        <v>-1</v>
      </c>
      <c r="AC9082" s="17">
        <f>IFERROR(INDEX(Factors!$C$59:$C$70,MATCH(AB9082,Factors!$B$59:$B$70,1),1),0)</f>
        <v>0</v>
      </c>
      <c r="AD9082" s="17">
        <f t="shared" si="867"/>
        <v>0</v>
      </c>
      <c r="AE9082" s="17">
        <f>IFERROR(INDEX(Factors!$B$6:$B$15,MATCH('INPUT - Census'!E9082,Factors!$C$6:$C$15,0),1),0)</f>
        <v>0</v>
      </c>
      <c r="AF9082" s="18">
        <f>IFERROR(INDEX(Factors!$B$16:$B$39,MATCH('INPUT - Census'!C9082,Factors!$C$16:$C$35,0),1),0)</f>
        <v>0</v>
      </c>
      <c r="AG9082" s="19">
        <f>IFERROR(INDEX(Factors!$B$40:$B$44,MATCH('INPUT - Census'!F9082,Factors!$C$40:$C$44,0),1),0)</f>
        <v>0</v>
      </c>
      <c r="AH9082" s="21" t="str">
        <f t="shared" si="868"/>
        <v/>
      </c>
      <c r="AI9082" s="1" t="str">
        <f>IFERROR(VLOOKUP(H9082,Factors!$C$45:$D$48,2,0),"")</f>
        <v/>
      </c>
      <c r="AJ9082" t="b">
        <f t="shared" si="865"/>
        <v>0</v>
      </c>
    </row>
    <row r="9083" spans="2:36" ht="15" customHeight="1" x14ac:dyDescent="0.3">
      <c r="B9083" s="70"/>
      <c r="C9083" s="58"/>
      <c r="D9083" s="63"/>
      <c r="E9083" s="58"/>
      <c r="F9083" s="58"/>
      <c r="G9083" s="44"/>
      <c r="H9083" s="45"/>
      <c r="I9083" s="45"/>
      <c r="J9083" s="40" t="str">
        <f t="shared" si="866"/>
        <v/>
      </c>
      <c r="K9083" s="39" t="str">
        <f t="shared" si="864"/>
        <v/>
      </c>
      <c r="AB9083" s="17" t="str">
        <f t="shared" si="869"/>
        <v>-1</v>
      </c>
      <c r="AC9083" s="17">
        <f>IFERROR(INDEX(Factors!$C$59:$C$70,MATCH(AB9083,Factors!$B$59:$B$70,1),1),0)</f>
        <v>0</v>
      </c>
      <c r="AD9083" s="17">
        <f t="shared" si="867"/>
        <v>0</v>
      </c>
      <c r="AE9083" s="17">
        <f>IFERROR(INDEX(Factors!$B$6:$B$15,MATCH('INPUT - Census'!E9083,Factors!$C$6:$C$15,0),1),0)</f>
        <v>0</v>
      </c>
      <c r="AF9083" s="18">
        <f>IFERROR(INDEX(Factors!$B$16:$B$39,MATCH('INPUT - Census'!C9083,Factors!$C$16:$C$35,0),1),0)</f>
        <v>0</v>
      </c>
      <c r="AG9083" s="19">
        <f>IFERROR(INDEX(Factors!$B$40:$B$44,MATCH('INPUT - Census'!F9083,Factors!$C$40:$C$44,0),1),0)</f>
        <v>0</v>
      </c>
      <c r="AH9083" s="21" t="str">
        <f t="shared" si="868"/>
        <v/>
      </c>
      <c r="AI9083" s="1" t="str">
        <f>IFERROR(VLOOKUP(H9083,Factors!$C$45:$D$48,2,0),"")</f>
        <v/>
      </c>
      <c r="AJ9083" t="b">
        <f t="shared" si="865"/>
        <v>0</v>
      </c>
    </row>
    <row r="9084" spans="2:36" ht="15" customHeight="1" x14ac:dyDescent="0.3">
      <c r="B9084" s="70"/>
      <c r="C9084" s="58"/>
      <c r="D9084" s="63"/>
      <c r="E9084" s="58"/>
      <c r="F9084" s="58"/>
      <c r="G9084" s="44"/>
      <c r="H9084" s="45"/>
      <c r="I9084" s="45"/>
      <c r="J9084" s="40" t="str">
        <f t="shared" si="866"/>
        <v/>
      </c>
      <c r="K9084" s="39" t="str">
        <f t="shared" si="864"/>
        <v/>
      </c>
      <c r="AB9084" s="17" t="str">
        <f t="shared" si="869"/>
        <v>-1</v>
      </c>
      <c r="AC9084" s="17">
        <f>IFERROR(INDEX(Factors!$C$59:$C$70,MATCH(AB9084,Factors!$B$59:$B$70,1),1),0)</f>
        <v>0</v>
      </c>
      <c r="AD9084" s="17">
        <f t="shared" si="867"/>
        <v>0</v>
      </c>
      <c r="AE9084" s="17">
        <f>IFERROR(INDEX(Factors!$B$6:$B$15,MATCH('INPUT - Census'!E9084,Factors!$C$6:$C$15,0),1),0)</f>
        <v>0</v>
      </c>
      <c r="AF9084" s="18">
        <f>IFERROR(INDEX(Factors!$B$16:$B$39,MATCH('INPUT - Census'!C9084,Factors!$C$16:$C$35,0),1),0)</f>
        <v>0</v>
      </c>
      <c r="AG9084" s="19">
        <f>IFERROR(INDEX(Factors!$B$40:$B$44,MATCH('INPUT - Census'!F9084,Factors!$C$40:$C$44,0),1),0)</f>
        <v>0</v>
      </c>
      <c r="AH9084" s="21" t="str">
        <f t="shared" si="868"/>
        <v/>
      </c>
      <c r="AI9084" s="1" t="str">
        <f>IFERROR(VLOOKUP(H9084,Factors!$C$45:$D$48,2,0),"")</f>
        <v/>
      </c>
      <c r="AJ9084" t="b">
        <f t="shared" si="865"/>
        <v>0</v>
      </c>
    </row>
    <row r="9085" spans="2:36" ht="15" customHeight="1" x14ac:dyDescent="0.3">
      <c r="B9085" s="70"/>
      <c r="C9085" s="58"/>
      <c r="D9085" s="63"/>
      <c r="E9085" s="58"/>
      <c r="F9085" s="58"/>
      <c r="G9085" s="44"/>
      <c r="H9085" s="45"/>
      <c r="I9085" s="45"/>
      <c r="J9085" s="40" t="str">
        <f t="shared" si="866"/>
        <v/>
      </c>
      <c r="K9085" s="39" t="str">
        <f t="shared" si="864"/>
        <v/>
      </c>
      <c r="AB9085" s="17" t="str">
        <f t="shared" si="869"/>
        <v>-1</v>
      </c>
      <c r="AC9085" s="17">
        <f>IFERROR(INDEX(Factors!$C$59:$C$70,MATCH(AB9085,Factors!$B$59:$B$70,1),1),0)</f>
        <v>0</v>
      </c>
      <c r="AD9085" s="17">
        <f t="shared" si="867"/>
        <v>0</v>
      </c>
      <c r="AE9085" s="17">
        <f>IFERROR(INDEX(Factors!$B$6:$B$15,MATCH('INPUT - Census'!E9085,Factors!$C$6:$C$15,0),1),0)</f>
        <v>0</v>
      </c>
      <c r="AF9085" s="18">
        <f>IFERROR(INDEX(Factors!$B$16:$B$39,MATCH('INPUT - Census'!C9085,Factors!$C$16:$C$35,0),1),0)</f>
        <v>0</v>
      </c>
      <c r="AG9085" s="19">
        <f>IFERROR(INDEX(Factors!$B$40:$B$44,MATCH('INPUT - Census'!F9085,Factors!$C$40:$C$44,0),1),0)</f>
        <v>0</v>
      </c>
      <c r="AH9085" s="21" t="str">
        <f t="shared" si="868"/>
        <v/>
      </c>
      <c r="AI9085" s="1" t="str">
        <f>IFERROR(VLOOKUP(H9085,Factors!$C$45:$D$48,2,0),"")</f>
        <v/>
      </c>
      <c r="AJ9085" t="b">
        <f t="shared" si="865"/>
        <v>0</v>
      </c>
    </row>
    <row r="9086" spans="2:36" ht="15" customHeight="1" x14ac:dyDescent="0.3">
      <c r="B9086" s="70"/>
      <c r="C9086" s="58"/>
      <c r="D9086" s="63"/>
      <c r="E9086" s="58"/>
      <c r="F9086" s="58"/>
      <c r="G9086" s="44"/>
      <c r="H9086" s="45"/>
      <c r="I9086" s="45"/>
      <c r="J9086" s="40" t="str">
        <f t="shared" si="866"/>
        <v/>
      </c>
      <c r="K9086" s="39" t="str">
        <f t="shared" si="864"/>
        <v/>
      </c>
      <c r="AB9086" s="17" t="str">
        <f t="shared" si="869"/>
        <v>-1</v>
      </c>
      <c r="AC9086" s="17">
        <f>IFERROR(INDEX(Factors!$C$59:$C$70,MATCH(AB9086,Factors!$B$59:$B$70,1),1),0)</f>
        <v>0</v>
      </c>
      <c r="AD9086" s="17">
        <f t="shared" si="867"/>
        <v>0</v>
      </c>
      <c r="AE9086" s="17">
        <f>IFERROR(INDEX(Factors!$B$6:$B$15,MATCH('INPUT - Census'!E9086,Factors!$C$6:$C$15,0),1),0)</f>
        <v>0</v>
      </c>
      <c r="AF9086" s="18">
        <f>IFERROR(INDEX(Factors!$B$16:$B$39,MATCH('INPUT - Census'!C9086,Factors!$C$16:$C$35,0),1),0)</f>
        <v>0</v>
      </c>
      <c r="AG9086" s="19">
        <f>IFERROR(INDEX(Factors!$B$40:$B$44,MATCH('INPUT - Census'!F9086,Factors!$C$40:$C$44,0),1),0)</f>
        <v>0</v>
      </c>
      <c r="AH9086" s="21" t="str">
        <f t="shared" si="868"/>
        <v/>
      </c>
      <c r="AI9086" s="1" t="str">
        <f>IFERROR(VLOOKUP(H9086,Factors!$C$45:$D$48,2,0),"")</f>
        <v/>
      </c>
      <c r="AJ9086" t="b">
        <f t="shared" si="865"/>
        <v>0</v>
      </c>
    </row>
    <row r="9087" spans="2:36" ht="15" customHeight="1" x14ac:dyDescent="0.3">
      <c r="B9087" s="70"/>
      <c r="C9087" s="58"/>
      <c r="D9087" s="63"/>
      <c r="E9087" s="58"/>
      <c r="F9087" s="58"/>
      <c r="G9087" s="44"/>
      <c r="H9087" s="45"/>
      <c r="I9087" s="45"/>
      <c r="J9087" s="40" t="str">
        <f t="shared" si="866"/>
        <v/>
      </c>
      <c r="K9087" s="39" t="str">
        <f t="shared" si="864"/>
        <v/>
      </c>
      <c r="AB9087" s="17" t="str">
        <f t="shared" si="869"/>
        <v>-1</v>
      </c>
      <c r="AC9087" s="17">
        <f>IFERROR(INDEX(Factors!$C$59:$C$70,MATCH(AB9087,Factors!$B$59:$B$70,1),1),0)</f>
        <v>0</v>
      </c>
      <c r="AD9087" s="17">
        <f t="shared" si="867"/>
        <v>0</v>
      </c>
      <c r="AE9087" s="17">
        <f>IFERROR(INDEX(Factors!$B$6:$B$15,MATCH('INPUT - Census'!E9087,Factors!$C$6:$C$15,0),1),0)</f>
        <v>0</v>
      </c>
      <c r="AF9087" s="18">
        <f>IFERROR(INDEX(Factors!$B$16:$B$39,MATCH('INPUT - Census'!C9087,Factors!$C$16:$C$35,0),1),0)</f>
        <v>0</v>
      </c>
      <c r="AG9087" s="19">
        <f>IFERROR(INDEX(Factors!$B$40:$B$44,MATCH('INPUT - Census'!F9087,Factors!$C$40:$C$44,0),1),0)</f>
        <v>0</v>
      </c>
      <c r="AH9087" s="21" t="str">
        <f t="shared" si="868"/>
        <v/>
      </c>
      <c r="AI9087" s="1" t="str">
        <f>IFERROR(VLOOKUP(H9087,Factors!$C$45:$D$48,2,0),"")</f>
        <v/>
      </c>
      <c r="AJ9087" t="b">
        <f t="shared" si="865"/>
        <v>0</v>
      </c>
    </row>
    <row r="9088" spans="2:36" ht="15" customHeight="1" x14ac:dyDescent="0.3">
      <c r="B9088" s="70"/>
      <c r="C9088" s="58"/>
      <c r="D9088" s="63"/>
      <c r="E9088" s="58"/>
      <c r="F9088" s="58"/>
      <c r="G9088" s="44"/>
      <c r="H9088" s="45"/>
      <c r="I9088" s="45"/>
      <c r="J9088" s="40" t="str">
        <f t="shared" si="866"/>
        <v/>
      </c>
      <c r="K9088" s="39" t="str">
        <f t="shared" si="864"/>
        <v/>
      </c>
      <c r="AB9088" s="17" t="str">
        <f t="shared" si="869"/>
        <v>-1</v>
      </c>
      <c r="AC9088" s="17">
        <f>IFERROR(INDEX(Factors!$C$59:$C$70,MATCH(AB9088,Factors!$B$59:$B$70,1),1),0)</f>
        <v>0</v>
      </c>
      <c r="AD9088" s="17">
        <f t="shared" si="867"/>
        <v>0</v>
      </c>
      <c r="AE9088" s="17">
        <f>IFERROR(INDEX(Factors!$B$6:$B$15,MATCH('INPUT - Census'!E9088,Factors!$C$6:$C$15,0),1),0)</f>
        <v>0</v>
      </c>
      <c r="AF9088" s="18">
        <f>IFERROR(INDEX(Factors!$B$16:$B$39,MATCH('INPUT - Census'!C9088,Factors!$C$16:$C$35,0),1),0)</f>
        <v>0</v>
      </c>
      <c r="AG9088" s="19">
        <f>IFERROR(INDEX(Factors!$B$40:$B$44,MATCH('INPUT - Census'!F9088,Factors!$C$40:$C$44,0),1),0)</f>
        <v>0</v>
      </c>
      <c r="AH9088" s="21" t="str">
        <f t="shared" si="868"/>
        <v/>
      </c>
      <c r="AI9088" s="1" t="str">
        <f>IFERROR(VLOOKUP(H9088,Factors!$C$45:$D$48,2,0),"")</f>
        <v/>
      </c>
      <c r="AJ9088" t="b">
        <f t="shared" si="865"/>
        <v>0</v>
      </c>
    </row>
    <row r="9089" spans="2:36" ht="15" customHeight="1" x14ac:dyDescent="0.3">
      <c r="B9089" s="70"/>
      <c r="C9089" s="58"/>
      <c r="D9089" s="63"/>
      <c r="E9089" s="58"/>
      <c r="F9089" s="58"/>
      <c r="G9089" s="44"/>
      <c r="H9089" s="45"/>
      <c r="I9089" s="45"/>
      <c r="J9089" s="40" t="str">
        <f t="shared" si="866"/>
        <v/>
      </c>
      <c r="K9089" s="39" t="str">
        <f t="shared" si="864"/>
        <v/>
      </c>
      <c r="AB9089" s="17" t="str">
        <f t="shared" si="869"/>
        <v>-1</v>
      </c>
      <c r="AC9089" s="17">
        <f>IFERROR(INDEX(Factors!$C$59:$C$70,MATCH(AB9089,Factors!$B$59:$B$70,1),1),0)</f>
        <v>0</v>
      </c>
      <c r="AD9089" s="17">
        <f t="shared" si="867"/>
        <v>0</v>
      </c>
      <c r="AE9089" s="17">
        <f>IFERROR(INDEX(Factors!$B$6:$B$15,MATCH('INPUT - Census'!E9089,Factors!$C$6:$C$15,0),1),0)</f>
        <v>0</v>
      </c>
      <c r="AF9089" s="18">
        <f>IFERROR(INDEX(Factors!$B$16:$B$39,MATCH('INPUT - Census'!C9089,Factors!$C$16:$C$35,0),1),0)</f>
        <v>0</v>
      </c>
      <c r="AG9089" s="19">
        <f>IFERROR(INDEX(Factors!$B$40:$B$44,MATCH('INPUT - Census'!F9089,Factors!$C$40:$C$44,0),1),0)</f>
        <v>0</v>
      </c>
      <c r="AH9089" s="21" t="str">
        <f t="shared" si="868"/>
        <v/>
      </c>
      <c r="AI9089" s="1" t="str">
        <f>IFERROR(VLOOKUP(H9089,Factors!$C$45:$D$48,2,0),"")</f>
        <v/>
      </c>
      <c r="AJ9089" t="b">
        <f t="shared" si="865"/>
        <v>0</v>
      </c>
    </row>
    <row r="9090" spans="2:36" ht="15" customHeight="1" x14ac:dyDescent="0.3">
      <c r="B9090" s="70"/>
      <c r="C9090" s="58"/>
      <c r="D9090" s="63"/>
      <c r="E9090" s="58"/>
      <c r="F9090" s="58"/>
      <c r="G9090" s="44"/>
      <c r="H9090" s="45"/>
      <c r="I9090" s="45"/>
      <c r="J9090" s="40" t="str">
        <f t="shared" si="866"/>
        <v/>
      </c>
      <c r="K9090" s="39" t="str">
        <f t="shared" si="864"/>
        <v/>
      </c>
      <c r="AB9090" s="17" t="str">
        <f t="shared" si="869"/>
        <v>-1</v>
      </c>
      <c r="AC9090" s="17">
        <f>IFERROR(INDEX(Factors!$C$59:$C$70,MATCH(AB9090,Factors!$B$59:$B$70,1),1),0)</f>
        <v>0</v>
      </c>
      <c r="AD9090" s="17">
        <f t="shared" si="867"/>
        <v>0</v>
      </c>
      <c r="AE9090" s="17">
        <f>IFERROR(INDEX(Factors!$B$6:$B$15,MATCH('INPUT - Census'!E9090,Factors!$C$6:$C$15,0),1),0)</f>
        <v>0</v>
      </c>
      <c r="AF9090" s="18">
        <f>IFERROR(INDEX(Factors!$B$16:$B$39,MATCH('INPUT - Census'!C9090,Factors!$C$16:$C$35,0),1),0)</f>
        <v>0</v>
      </c>
      <c r="AG9090" s="19">
        <f>IFERROR(INDEX(Factors!$B$40:$B$44,MATCH('INPUT - Census'!F9090,Factors!$C$40:$C$44,0),1),0)</f>
        <v>0</v>
      </c>
      <c r="AH9090" s="21" t="str">
        <f t="shared" si="868"/>
        <v/>
      </c>
      <c r="AI9090" s="1" t="str">
        <f>IFERROR(VLOOKUP(H9090,Factors!$C$45:$D$48,2,0),"")</f>
        <v/>
      </c>
      <c r="AJ9090" t="b">
        <f t="shared" si="865"/>
        <v>0</v>
      </c>
    </row>
    <row r="9091" spans="2:36" ht="15" customHeight="1" x14ac:dyDescent="0.3">
      <c r="B9091" s="70"/>
      <c r="C9091" s="58"/>
      <c r="D9091" s="63"/>
      <c r="E9091" s="58"/>
      <c r="F9091" s="58"/>
      <c r="G9091" s="44"/>
      <c r="H9091" s="45"/>
      <c r="I9091" s="45"/>
      <c r="J9091" s="40" t="str">
        <f t="shared" si="866"/>
        <v/>
      </c>
      <c r="K9091" s="39" t="str">
        <f t="shared" ref="K9091:K9154" si="870">ValidateMember(B9091:J9091)</f>
        <v/>
      </c>
      <c r="AB9091" s="17" t="str">
        <f t="shared" si="869"/>
        <v>-1</v>
      </c>
      <c r="AC9091" s="17">
        <f>IFERROR(INDEX(Factors!$C$59:$C$70,MATCH(AB9091,Factors!$B$59:$B$70,1),1),0)</f>
        <v>0</v>
      </c>
      <c r="AD9091" s="17">
        <f t="shared" si="867"/>
        <v>0</v>
      </c>
      <c r="AE9091" s="17">
        <f>IFERROR(INDEX(Factors!$B$6:$B$15,MATCH('INPUT - Census'!E9091,Factors!$C$6:$C$15,0),1),0)</f>
        <v>0</v>
      </c>
      <c r="AF9091" s="18">
        <f>IFERROR(INDEX(Factors!$B$16:$B$39,MATCH('INPUT - Census'!C9091,Factors!$C$16:$C$35,0),1),0)</f>
        <v>0</v>
      </c>
      <c r="AG9091" s="19">
        <f>IFERROR(INDEX(Factors!$B$40:$B$44,MATCH('INPUT - Census'!F9091,Factors!$C$40:$C$44,0),1),0)</f>
        <v>0</v>
      </c>
      <c r="AH9091" s="21" t="str">
        <f t="shared" si="868"/>
        <v/>
      </c>
      <c r="AI9091" s="1" t="str">
        <f>IFERROR(VLOOKUP(H9091,Factors!$C$45:$D$48,2,0),"")</f>
        <v/>
      </c>
      <c r="AJ9091" t="b">
        <f t="shared" ref="AJ9091:AJ9154" si="871">K9091=0</f>
        <v>0</v>
      </c>
    </row>
    <row r="9092" spans="2:36" ht="15" customHeight="1" x14ac:dyDescent="0.3">
      <c r="B9092" s="70"/>
      <c r="C9092" s="58"/>
      <c r="D9092" s="63"/>
      <c r="E9092" s="58"/>
      <c r="F9092" s="58"/>
      <c r="G9092" s="44"/>
      <c r="H9092" s="45"/>
      <c r="I9092" s="45"/>
      <c r="J9092" s="40" t="str">
        <f t="shared" si="866"/>
        <v/>
      </c>
      <c r="K9092" s="39" t="str">
        <f t="shared" si="870"/>
        <v/>
      </c>
      <c r="AB9092" s="17" t="str">
        <f t="shared" si="869"/>
        <v>-1</v>
      </c>
      <c r="AC9092" s="17">
        <f>IFERROR(INDEX(Factors!$C$59:$C$70,MATCH(AB9092,Factors!$B$59:$B$70,1),1),0)</f>
        <v>0</v>
      </c>
      <c r="AD9092" s="17">
        <f t="shared" si="867"/>
        <v>0</v>
      </c>
      <c r="AE9092" s="17">
        <f>IFERROR(INDEX(Factors!$B$6:$B$15,MATCH('INPUT - Census'!E9092,Factors!$C$6:$C$15,0),1),0)</f>
        <v>0</v>
      </c>
      <c r="AF9092" s="18">
        <f>IFERROR(INDEX(Factors!$B$16:$B$39,MATCH('INPUT - Census'!C9092,Factors!$C$16:$C$35,0),1),0)</f>
        <v>0</v>
      </c>
      <c r="AG9092" s="19">
        <f>IFERROR(INDEX(Factors!$B$40:$B$44,MATCH('INPUT - Census'!F9092,Factors!$C$40:$C$44,0),1),0)</f>
        <v>0</v>
      </c>
      <c r="AH9092" s="21" t="str">
        <f t="shared" si="868"/>
        <v/>
      </c>
      <c r="AI9092" s="1" t="str">
        <f>IFERROR(VLOOKUP(H9092,Factors!$C$45:$D$48,2,0),"")</f>
        <v/>
      </c>
      <c r="AJ9092" t="b">
        <f t="shared" si="871"/>
        <v>0</v>
      </c>
    </row>
    <row r="9093" spans="2:36" ht="15" customHeight="1" x14ac:dyDescent="0.3">
      <c r="B9093" s="70"/>
      <c r="C9093" s="58"/>
      <c r="D9093" s="63"/>
      <c r="E9093" s="58"/>
      <c r="F9093" s="58"/>
      <c r="G9093" s="44"/>
      <c r="H9093" s="45"/>
      <c r="I9093" s="45"/>
      <c r="J9093" s="40" t="str">
        <f t="shared" si="866"/>
        <v/>
      </c>
      <c r="K9093" s="39" t="str">
        <f t="shared" si="870"/>
        <v/>
      </c>
      <c r="AB9093" s="17" t="str">
        <f t="shared" si="869"/>
        <v>-1</v>
      </c>
      <c r="AC9093" s="17">
        <f>IFERROR(INDEX(Factors!$C$59:$C$70,MATCH(AB9093,Factors!$B$59:$B$70,1),1),0)</f>
        <v>0</v>
      </c>
      <c r="AD9093" s="17">
        <f t="shared" si="867"/>
        <v>0</v>
      </c>
      <c r="AE9093" s="17">
        <f>IFERROR(INDEX(Factors!$B$6:$B$15,MATCH('INPUT - Census'!E9093,Factors!$C$6:$C$15,0),1),0)</f>
        <v>0</v>
      </c>
      <c r="AF9093" s="18">
        <f>IFERROR(INDEX(Factors!$B$16:$B$39,MATCH('INPUT - Census'!C9093,Factors!$C$16:$C$35,0),1),0)</f>
        <v>0</v>
      </c>
      <c r="AG9093" s="19">
        <f>IFERROR(INDEX(Factors!$B$40:$B$44,MATCH('INPUT - Census'!F9093,Factors!$C$40:$C$44,0),1),0)</f>
        <v>0</v>
      </c>
      <c r="AH9093" s="21" t="str">
        <f t="shared" si="868"/>
        <v/>
      </c>
      <c r="AI9093" s="1" t="str">
        <f>IFERROR(VLOOKUP(H9093,Factors!$C$45:$D$48,2,0),"")</f>
        <v/>
      </c>
      <c r="AJ9093" t="b">
        <f t="shared" si="871"/>
        <v>0</v>
      </c>
    </row>
    <row r="9094" spans="2:36" ht="15" customHeight="1" x14ac:dyDescent="0.3">
      <c r="B9094" s="70"/>
      <c r="C9094" s="58"/>
      <c r="D9094" s="63"/>
      <c r="E9094" s="58"/>
      <c r="F9094" s="58"/>
      <c r="G9094" s="44"/>
      <c r="H9094" s="45"/>
      <c r="I9094" s="45"/>
      <c r="J9094" s="40" t="str">
        <f t="shared" si="866"/>
        <v/>
      </c>
      <c r="K9094" s="39" t="str">
        <f t="shared" si="870"/>
        <v/>
      </c>
      <c r="AB9094" s="17" t="str">
        <f t="shared" si="869"/>
        <v>-1</v>
      </c>
      <c r="AC9094" s="17">
        <f>IFERROR(INDEX(Factors!$C$59:$C$70,MATCH(AB9094,Factors!$B$59:$B$70,1),1),0)</f>
        <v>0</v>
      </c>
      <c r="AD9094" s="17">
        <f t="shared" si="867"/>
        <v>0</v>
      </c>
      <c r="AE9094" s="17">
        <f>IFERROR(INDEX(Factors!$B$6:$B$15,MATCH('INPUT - Census'!E9094,Factors!$C$6:$C$15,0),1),0)</f>
        <v>0</v>
      </c>
      <c r="AF9094" s="18">
        <f>IFERROR(INDEX(Factors!$B$16:$B$39,MATCH('INPUT - Census'!C9094,Factors!$C$16:$C$35,0),1),0)</f>
        <v>0</v>
      </c>
      <c r="AG9094" s="19">
        <f>IFERROR(INDEX(Factors!$B$40:$B$44,MATCH('INPUT - Census'!F9094,Factors!$C$40:$C$44,0),1),0)</f>
        <v>0</v>
      </c>
      <c r="AH9094" s="21" t="str">
        <f t="shared" si="868"/>
        <v/>
      </c>
      <c r="AI9094" s="1" t="str">
        <f>IFERROR(VLOOKUP(H9094,Factors!$C$45:$D$48,2,0),"")</f>
        <v/>
      </c>
      <c r="AJ9094" t="b">
        <f t="shared" si="871"/>
        <v>0</v>
      </c>
    </row>
    <row r="9095" spans="2:36" ht="15" customHeight="1" x14ac:dyDescent="0.3">
      <c r="B9095" s="70"/>
      <c r="C9095" s="58"/>
      <c r="D9095" s="63"/>
      <c r="E9095" s="58"/>
      <c r="F9095" s="58"/>
      <c r="G9095" s="44"/>
      <c r="H9095" s="45"/>
      <c r="I9095" s="45"/>
      <c r="J9095" s="40" t="str">
        <f t="shared" si="866"/>
        <v/>
      </c>
      <c r="K9095" s="39" t="str">
        <f t="shared" si="870"/>
        <v/>
      </c>
      <c r="AB9095" s="17" t="str">
        <f t="shared" si="869"/>
        <v>-1</v>
      </c>
      <c r="AC9095" s="17">
        <f>IFERROR(INDEX(Factors!$C$59:$C$70,MATCH(AB9095,Factors!$B$59:$B$70,1),1),0)</f>
        <v>0</v>
      </c>
      <c r="AD9095" s="17">
        <f t="shared" si="867"/>
        <v>0</v>
      </c>
      <c r="AE9095" s="17">
        <f>IFERROR(INDEX(Factors!$B$6:$B$15,MATCH('INPUT - Census'!E9095,Factors!$C$6:$C$15,0),1),0)</f>
        <v>0</v>
      </c>
      <c r="AF9095" s="18">
        <f>IFERROR(INDEX(Factors!$B$16:$B$39,MATCH('INPUT - Census'!C9095,Factors!$C$16:$C$35,0),1),0)</f>
        <v>0</v>
      </c>
      <c r="AG9095" s="19">
        <f>IFERROR(INDEX(Factors!$B$40:$B$44,MATCH('INPUT - Census'!F9095,Factors!$C$40:$C$44,0),1),0)</f>
        <v>0</v>
      </c>
      <c r="AH9095" s="21" t="str">
        <f t="shared" si="868"/>
        <v/>
      </c>
      <c r="AI9095" s="1" t="str">
        <f>IFERROR(VLOOKUP(H9095,Factors!$C$45:$D$48,2,0),"")</f>
        <v/>
      </c>
      <c r="AJ9095" t="b">
        <f t="shared" si="871"/>
        <v>0</v>
      </c>
    </row>
    <row r="9096" spans="2:36" ht="15" customHeight="1" x14ac:dyDescent="0.3">
      <c r="B9096" s="70"/>
      <c r="C9096" s="58"/>
      <c r="D9096" s="63"/>
      <c r="E9096" s="58"/>
      <c r="F9096" s="58"/>
      <c r="G9096" s="44"/>
      <c r="H9096" s="45"/>
      <c r="I9096" s="45"/>
      <c r="J9096" s="40" t="str">
        <f t="shared" si="866"/>
        <v/>
      </c>
      <c r="K9096" s="39" t="str">
        <f t="shared" si="870"/>
        <v/>
      </c>
      <c r="AB9096" s="17" t="str">
        <f t="shared" si="869"/>
        <v>-1</v>
      </c>
      <c r="AC9096" s="17">
        <f>IFERROR(INDEX(Factors!$C$59:$C$70,MATCH(AB9096,Factors!$B$59:$B$70,1),1),0)</f>
        <v>0</v>
      </c>
      <c r="AD9096" s="17">
        <f t="shared" si="867"/>
        <v>0</v>
      </c>
      <c r="AE9096" s="17">
        <f>IFERROR(INDEX(Factors!$B$6:$B$15,MATCH('INPUT - Census'!E9096,Factors!$C$6:$C$15,0),1),0)</f>
        <v>0</v>
      </c>
      <c r="AF9096" s="18">
        <f>IFERROR(INDEX(Factors!$B$16:$B$39,MATCH('INPUT - Census'!C9096,Factors!$C$16:$C$35,0),1),0)</f>
        <v>0</v>
      </c>
      <c r="AG9096" s="19">
        <f>IFERROR(INDEX(Factors!$B$40:$B$44,MATCH('INPUT - Census'!F9096,Factors!$C$40:$C$44,0),1),0)</f>
        <v>0</v>
      </c>
      <c r="AH9096" s="21" t="str">
        <f t="shared" si="868"/>
        <v/>
      </c>
      <c r="AI9096" s="1" t="str">
        <f>IFERROR(VLOOKUP(H9096,Factors!$C$45:$D$48,2,0),"")</f>
        <v/>
      </c>
      <c r="AJ9096" t="b">
        <f t="shared" si="871"/>
        <v>0</v>
      </c>
    </row>
    <row r="9097" spans="2:36" ht="15" customHeight="1" x14ac:dyDescent="0.3">
      <c r="B9097" s="70"/>
      <c r="C9097" s="58"/>
      <c r="D9097" s="63"/>
      <c r="E9097" s="58"/>
      <c r="F9097" s="58"/>
      <c r="G9097" s="44"/>
      <c r="H9097" s="45"/>
      <c r="I9097" s="45"/>
      <c r="J9097" s="40" t="str">
        <f t="shared" si="866"/>
        <v/>
      </c>
      <c r="K9097" s="39" t="str">
        <f t="shared" si="870"/>
        <v/>
      </c>
      <c r="AB9097" s="17" t="str">
        <f t="shared" si="869"/>
        <v>-1</v>
      </c>
      <c r="AC9097" s="17">
        <f>IFERROR(INDEX(Factors!$C$59:$C$70,MATCH(AB9097,Factors!$B$59:$B$70,1),1),0)</f>
        <v>0</v>
      </c>
      <c r="AD9097" s="17">
        <f t="shared" si="867"/>
        <v>0</v>
      </c>
      <c r="AE9097" s="17">
        <f>IFERROR(INDEX(Factors!$B$6:$B$15,MATCH('INPUT - Census'!E9097,Factors!$C$6:$C$15,0),1),0)</f>
        <v>0</v>
      </c>
      <c r="AF9097" s="18">
        <f>IFERROR(INDEX(Factors!$B$16:$B$39,MATCH('INPUT - Census'!C9097,Factors!$C$16:$C$35,0),1),0)</f>
        <v>0</v>
      </c>
      <c r="AG9097" s="19">
        <f>IFERROR(INDEX(Factors!$B$40:$B$44,MATCH('INPUT - Census'!F9097,Factors!$C$40:$C$44,0),1),0)</f>
        <v>0</v>
      </c>
      <c r="AH9097" s="21" t="str">
        <f t="shared" si="868"/>
        <v/>
      </c>
      <c r="AI9097" s="1" t="str">
        <f>IFERROR(VLOOKUP(H9097,Factors!$C$45:$D$48,2,0),"")</f>
        <v/>
      </c>
      <c r="AJ9097" t="b">
        <f t="shared" si="871"/>
        <v>0</v>
      </c>
    </row>
    <row r="9098" spans="2:36" ht="15" customHeight="1" x14ac:dyDescent="0.3">
      <c r="B9098" s="70"/>
      <c r="C9098" s="58"/>
      <c r="D9098" s="63"/>
      <c r="E9098" s="58"/>
      <c r="F9098" s="58"/>
      <c r="G9098" s="44"/>
      <c r="H9098" s="45"/>
      <c r="I9098" s="45"/>
      <c r="J9098" s="40" t="str">
        <f t="shared" si="866"/>
        <v/>
      </c>
      <c r="K9098" s="39" t="str">
        <f t="shared" si="870"/>
        <v/>
      </c>
      <c r="AB9098" s="17" t="str">
        <f t="shared" si="869"/>
        <v>-1</v>
      </c>
      <c r="AC9098" s="17">
        <f>IFERROR(INDEX(Factors!$C$59:$C$70,MATCH(AB9098,Factors!$B$59:$B$70,1),1),0)</f>
        <v>0</v>
      </c>
      <c r="AD9098" s="17">
        <f t="shared" si="867"/>
        <v>0</v>
      </c>
      <c r="AE9098" s="17">
        <f>IFERROR(INDEX(Factors!$B$6:$B$15,MATCH('INPUT - Census'!E9098,Factors!$C$6:$C$15,0),1),0)</f>
        <v>0</v>
      </c>
      <c r="AF9098" s="18">
        <f>IFERROR(INDEX(Factors!$B$16:$B$39,MATCH('INPUT - Census'!C9098,Factors!$C$16:$C$35,0),1),0)</f>
        <v>0</v>
      </c>
      <c r="AG9098" s="19">
        <f>IFERROR(INDEX(Factors!$B$40:$B$44,MATCH('INPUT - Census'!F9098,Factors!$C$40:$C$44,0),1),0)</f>
        <v>0</v>
      </c>
      <c r="AH9098" s="21" t="str">
        <f t="shared" si="868"/>
        <v/>
      </c>
      <c r="AI9098" s="1" t="str">
        <f>IFERROR(VLOOKUP(H9098,Factors!$C$45:$D$48,2,0),"")</f>
        <v/>
      </c>
      <c r="AJ9098" t="b">
        <f t="shared" si="871"/>
        <v>0</v>
      </c>
    </row>
    <row r="9099" spans="2:36" ht="15" customHeight="1" x14ac:dyDescent="0.3">
      <c r="B9099" s="70"/>
      <c r="C9099" s="58"/>
      <c r="D9099" s="63"/>
      <c r="E9099" s="58"/>
      <c r="F9099" s="58"/>
      <c r="G9099" s="44"/>
      <c r="H9099" s="45"/>
      <c r="I9099" s="45"/>
      <c r="J9099" s="40" t="str">
        <f t="shared" si="866"/>
        <v/>
      </c>
      <c r="K9099" s="39" t="str">
        <f t="shared" si="870"/>
        <v/>
      </c>
      <c r="AB9099" s="17" t="str">
        <f t="shared" si="869"/>
        <v>-1</v>
      </c>
      <c r="AC9099" s="17">
        <f>IFERROR(INDEX(Factors!$C$59:$C$70,MATCH(AB9099,Factors!$B$59:$B$70,1),1),0)</f>
        <v>0</v>
      </c>
      <c r="AD9099" s="17">
        <f t="shared" si="867"/>
        <v>0</v>
      </c>
      <c r="AE9099" s="17">
        <f>IFERROR(INDEX(Factors!$B$6:$B$15,MATCH('INPUT - Census'!E9099,Factors!$C$6:$C$15,0),1),0)</f>
        <v>0</v>
      </c>
      <c r="AF9099" s="18">
        <f>IFERROR(INDEX(Factors!$B$16:$B$39,MATCH('INPUT - Census'!C9099,Factors!$C$16:$C$35,0),1),0)</f>
        <v>0</v>
      </c>
      <c r="AG9099" s="19">
        <f>IFERROR(INDEX(Factors!$B$40:$B$44,MATCH('INPUT - Census'!F9099,Factors!$C$40:$C$44,0),1),0)</f>
        <v>0</v>
      </c>
      <c r="AH9099" s="21" t="str">
        <f t="shared" si="868"/>
        <v/>
      </c>
      <c r="AI9099" s="1" t="str">
        <f>IFERROR(VLOOKUP(H9099,Factors!$C$45:$D$48,2,0),"")</f>
        <v/>
      </c>
      <c r="AJ9099" t="b">
        <f t="shared" si="871"/>
        <v>0</v>
      </c>
    </row>
    <row r="9100" spans="2:36" ht="15" customHeight="1" x14ac:dyDescent="0.3">
      <c r="B9100" s="70"/>
      <c r="C9100" s="58"/>
      <c r="D9100" s="63"/>
      <c r="E9100" s="58"/>
      <c r="F9100" s="58"/>
      <c r="G9100" s="44"/>
      <c r="H9100" s="45"/>
      <c r="I9100" s="45"/>
      <c r="J9100" s="40" t="str">
        <f t="shared" si="866"/>
        <v/>
      </c>
      <c r="K9100" s="39" t="str">
        <f t="shared" si="870"/>
        <v/>
      </c>
      <c r="AB9100" s="17" t="str">
        <f t="shared" si="869"/>
        <v>-1</v>
      </c>
      <c r="AC9100" s="17">
        <f>IFERROR(INDEX(Factors!$C$59:$C$70,MATCH(AB9100,Factors!$B$59:$B$70,1),1),0)</f>
        <v>0</v>
      </c>
      <c r="AD9100" s="17">
        <f t="shared" si="867"/>
        <v>0</v>
      </c>
      <c r="AE9100" s="17">
        <f>IFERROR(INDEX(Factors!$B$6:$B$15,MATCH('INPUT - Census'!E9100,Factors!$C$6:$C$15,0),1),0)</f>
        <v>0</v>
      </c>
      <c r="AF9100" s="18">
        <f>IFERROR(INDEX(Factors!$B$16:$B$39,MATCH('INPUT - Census'!C9100,Factors!$C$16:$C$35,0),1),0)</f>
        <v>0</v>
      </c>
      <c r="AG9100" s="19">
        <f>IFERROR(INDEX(Factors!$B$40:$B$44,MATCH('INPUT - Census'!F9100,Factors!$C$40:$C$44,0),1),0)</f>
        <v>0</v>
      </c>
      <c r="AH9100" s="21" t="str">
        <f t="shared" si="868"/>
        <v/>
      </c>
      <c r="AI9100" s="1" t="str">
        <f>IFERROR(VLOOKUP(H9100,Factors!$C$45:$D$48,2,0),"")</f>
        <v/>
      </c>
      <c r="AJ9100" t="b">
        <f t="shared" si="871"/>
        <v>0</v>
      </c>
    </row>
    <row r="9101" spans="2:36" ht="15" customHeight="1" x14ac:dyDescent="0.3">
      <c r="B9101" s="70"/>
      <c r="C9101" s="58"/>
      <c r="D9101" s="63"/>
      <c r="E9101" s="58"/>
      <c r="F9101" s="58"/>
      <c r="G9101" s="44"/>
      <c r="H9101" s="45"/>
      <c r="I9101" s="45"/>
      <c r="J9101" s="40" t="str">
        <f t="shared" si="866"/>
        <v/>
      </c>
      <c r="K9101" s="39" t="str">
        <f t="shared" si="870"/>
        <v/>
      </c>
      <c r="AB9101" s="17" t="str">
        <f t="shared" si="869"/>
        <v>-1</v>
      </c>
      <c r="AC9101" s="17">
        <f>IFERROR(INDEX(Factors!$C$59:$C$70,MATCH(AB9101,Factors!$B$59:$B$70,1),1),0)</f>
        <v>0</v>
      </c>
      <c r="AD9101" s="17">
        <f t="shared" si="867"/>
        <v>0</v>
      </c>
      <c r="AE9101" s="17">
        <f>IFERROR(INDEX(Factors!$B$6:$B$15,MATCH('INPUT - Census'!E9101,Factors!$C$6:$C$15,0),1),0)</f>
        <v>0</v>
      </c>
      <c r="AF9101" s="18">
        <f>IFERROR(INDEX(Factors!$B$16:$B$39,MATCH('INPUT - Census'!C9101,Factors!$C$16:$C$35,0),1),0)</f>
        <v>0</v>
      </c>
      <c r="AG9101" s="19">
        <f>IFERROR(INDEX(Factors!$B$40:$B$44,MATCH('INPUT - Census'!F9101,Factors!$C$40:$C$44,0),1),0)</f>
        <v>0</v>
      </c>
      <c r="AH9101" s="21" t="str">
        <f t="shared" si="868"/>
        <v/>
      </c>
      <c r="AI9101" s="1" t="str">
        <f>IFERROR(VLOOKUP(H9101,Factors!$C$45:$D$48,2,0),"")</f>
        <v/>
      </c>
      <c r="AJ9101" t="b">
        <f t="shared" si="871"/>
        <v>0</v>
      </c>
    </row>
    <row r="9102" spans="2:36" ht="15" customHeight="1" x14ac:dyDescent="0.3">
      <c r="B9102" s="70"/>
      <c r="C9102" s="58"/>
      <c r="D9102" s="63"/>
      <c r="E9102" s="58"/>
      <c r="F9102" s="58"/>
      <c r="G9102" s="44"/>
      <c r="H9102" s="45"/>
      <c r="I9102" s="45"/>
      <c r="J9102" s="40" t="str">
        <f t="shared" si="866"/>
        <v/>
      </c>
      <c r="K9102" s="39" t="str">
        <f t="shared" si="870"/>
        <v/>
      </c>
      <c r="AB9102" s="17" t="str">
        <f t="shared" si="869"/>
        <v>-1</v>
      </c>
      <c r="AC9102" s="17">
        <f>IFERROR(INDEX(Factors!$C$59:$C$70,MATCH(AB9102,Factors!$B$59:$B$70,1),1),0)</f>
        <v>0</v>
      </c>
      <c r="AD9102" s="17">
        <f t="shared" si="867"/>
        <v>0</v>
      </c>
      <c r="AE9102" s="17">
        <f>IFERROR(INDEX(Factors!$B$6:$B$15,MATCH('INPUT - Census'!E9102,Factors!$C$6:$C$15,0),1),0)</f>
        <v>0</v>
      </c>
      <c r="AF9102" s="18">
        <f>IFERROR(INDEX(Factors!$B$16:$B$39,MATCH('INPUT - Census'!C9102,Factors!$C$16:$C$35,0),1),0)</f>
        <v>0</v>
      </c>
      <c r="AG9102" s="19">
        <f>IFERROR(INDEX(Factors!$B$40:$B$44,MATCH('INPUT - Census'!F9102,Factors!$C$40:$C$44,0),1),0)</f>
        <v>0</v>
      </c>
      <c r="AH9102" s="21" t="str">
        <f t="shared" si="868"/>
        <v/>
      </c>
      <c r="AI9102" s="1" t="str">
        <f>IFERROR(VLOOKUP(H9102,Factors!$C$45:$D$48,2,0),"")</f>
        <v/>
      </c>
      <c r="AJ9102" t="b">
        <f t="shared" si="871"/>
        <v>0</v>
      </c>
    </row>
    <row r="9103" spans="2:36" ht="15" customHeight="1" x14ac:dyDescent="0.3">
      <c r="B9103" s="70"/>
      <c r="C9103" s="58"/>
      <c r="D9103" s="63"/>
      <c r="E9103" s="58"/>
      <c r="F9103" s="58"/>
      <c r="G9103" s="44"/>
      <c r="H9103" s="45"/>
      <c r="I9103" s="45"/>
      <c r="J9103" s="40" t="str">
        <f t="shared" si="866"/>
        <v/>
      </c>
      <c r="K9103" s="39" t="str">
        <f t="shared" si="870"/>
        <v/>
      </c>
      <c r="AB9103" s="17" t="str">
        <f t="shared" si="869"/>
        <v>-1</v>
      </c>
      <c r="AC9103" s="17">
        <f>IFERROR(INDEX(Factors!$C$59:$C$70,MATCH(AB9103,Factors!$B$59:$B$70,1),1),0)</f>
        <v>0</v>
      </c>
      <c r="AD9103" s="17">
        <f t="shared" si="867"/>
        <v>0</v>
      </c>
      <c r="AE9103" s="17">
        <f>IFERROR(INDEX(Factors!$B$6:$B$15,MATCH('INPUT - Census'!E9103,Factors!$C$6:$C$15,0),1),0)</f>
        <v>0</v>
      </c>
      <c r="AF9103" s="18">
        <f>IFERROR(INDEX(Factors!$B$16:$B$39,MATCH('INPUT - Census'!C9103,Factors!$C$16:$C$35,0),1),0)</f>
        <v>0</v>
      </c>
      <c r="AG9103" s="19">
        <f>IFERROR(INDEX(Factors!$B$40:$B$44,MATCH('INPUT - Census'!F9103,Factors!$C$40:$C$44,0),1),0)</f>
        <v>0</v>
      </c>
      <c r="AH9103" s="21" t="str">
        <f t="shared" si="868"/>
        <v/>
      </c>
      <c r="AI9103" s="1" t="str">
        <f>IFERROR(VLOOKUP(H9103,Factors!$C$45:$D$48,2,0),"")</f>
        <v/>
      </c>
      <c r="AJ9103" t="b">
        <f t="shared" si="871"/>
        <v>0</v>
      </c>
    </row>
    <row r="9104" spans="2:36" ht="15" customHeight="1" x14ac:dyDescent="0.3">
      <c r="B9104" s="70"/>
      <c r="C9104" s="58"/>
      <c r="D9104" s="63"/>
      <c r="E9104" s="58"/>
      <c r="F9104" s="58"/>
      <c r="G9104" s="44"/>
      <c r="H9104" s="45"/>
      <c r="I9104" s="45"/>
      <c r="J9104" s="40" t="str">
        <f t="shared" si="866"/>
        <v/>
      </c>
      <c r="K9104" s="39" t="str">
        <f t="shared" si="870"/>
        <v/>
      </c>
      <c r="AB9104" s="17" t="str">
        <f t="shared" si="869"/>
        <v>-1</v>
      </c>
      <c r="AC9104" s="17">
        <f>IFERROR(INDEX(Factors!$C$59:$C$70,MATCH(AB9104,Factors!$B$59:$B$70,1),1),0)</f>
        <v>0</v>
      </c>
      <c r="AD9104" s="17">
        <f t="shared" si="867"/>
        <v>0</v>
      </c>
      <c r="AE9104" s="17">
        <f>IFERROR(INDEX(Factors!$B$6:$B$15,MATCH('INPUT - Census'!E9104,Factors!$C$6:$C$15,0),1),0)</f>
        <v>0</v>
      </c>
      <c r="AF9104" s="18">
        <f>IFERROR(INDEX(Factors!$B$16:$B$39,MATCH('INPUT - Census'!C9104,Factors!$C$16:$C$35,0),1),0)</f>
        <v>0</v>
      </c>
      <c r="AG9104" s="19">
        <f>IFERROR(INDEX(Factors!$B$40:$B$44,MATCH('INPUT - Census'!F9104,Factors!$C$40:$C$44,0),1),0)</f>
        <v>0</v>
      </c>
      <c r="AH9104" s="21" t="str">
        <f t="shared" si="868"/>
        <v/>
      </c>
      <c r="AI9104" s="1" t="str">
        <f>IFERROR(VLOOKUP(H9104,Factors!$C$45:$D$48,2,0),"")</f>
        <v/>
      </c>
      <c r="AJ9104" t="b">
        <f t="shared" si="871"/>
        <v>0</v>
      </c>
    </row>
    <row r="9105" spans="2:36" ht="15" customHeight="1" x14ac:dyDescent="0.3">
      <c r="B9105" s="70"/>
      <c r="C9105" s="58"/>
      <c r="D9105" s="63"/>
      <c r="E9105" s="58"/>
      <c r="F9105" s="58"/>
      <c r="G9105" s="44"/>
      <c r="H9105" s="45"/>
      <c r="I9105" s="45"/>
      <c r="J9105" s="40" t="str">
        <f t="shared" si="866"/>
        <v/>
      </c>
      <c r="K9105" s="39" t="str">
        <f t="shared" si="870"/>
        <v/>
      </c>
      <c r="AB9105" s="17" t="str">
        <f t="shared" si="869"/>
        <v>-1</v>
      </c>
      <c r="AC9105" s="17">
        <f>IFERROR(INDEX(Factors!$C$59:$C$70,MATCH(AB9105,Factors!$B$59:$B$70,1),1),0)</f>
        <v>0</v>
      </c>
      <c r="AD9105" s="17">
        <f t="shared" si="867"/>
        <v>0</v>
      </c>
      <c r="AE9105" s="17">
        <f>IFERROR(INDEX(Factors!$B$6:$B$15,MATCH('INPUT - Census'!E9105,Factors!$C$6:$C$15,0),1),0)</f>
        <v>0</v>
      </c>
      <c r="AF9105" s="18">
        <f>IFERROR(INDEX(Factors!$B$16:$B$39,MATCH('INPUT - Census'!C9105,Factors!$C$16:$C$35,0),1),0)</f>
        <v>0</v>
      </c>
      <c r="AG9105" s="19">
        <f>IFERROR(INDEX(Factors!$B$40:$B$44,MATCH('INPUT - Census'!F9105,Factors!$C$40:$C$44,0),1),0)</f>
        <v>0</v>
      </c>
      <c r="AH9105" s="21" t="str">
        <f t="shared" si="868"/>
        <v/>
      </c>
      <c r="AI9105" s="1" t="str">
        <f>IFERROR(VLOOKUP(H9105,Factors!$C$45:$D$48,2,0),"")</f>
        <v/>
      </c>
      <c r="AJ9105" t="b">
        <f t="shared" si="871"/>
        <v>0</v>
      </c>
    </row>
    <row r="9106" spans="2:36" ht="15" customHeight="1" x14ac:dyDescent="0.3">
      <c r="B9106" s="70"/>
      <c r="C9106" s="58"/>
      <c r="D9106" s="63"/>
      <c r="E9106" s="58"/>
      <c r="F9106" s="58"/>
      <c r="G9106" s="44"/>
      <c r="H9106" s="45"/>
      <c r="I9106" s="45"/>
      <c r="J9106" s="40" t="str">
        <f t="shared" si="866"/>
        <v/>
      </c>
      <c r="K9106" s="39" t="str">
        <f t="shared" si="870"/>
        <v/>
      </c>
      <c r="AB9106" s="17" t="str">
        <f t="shared" si="869"/>
        <v>-1</v>
      </c>
      <c r="AC9106" s="17">
        <f>IFERROR(INDEX(Factors!$C$59:$C$70,MATCH(AB9106,Factors!$B$59:$B$70,1),1),0)</f>
        <v>0</v>
      </c>
      <c r="AD9106" s="17">
        <f t="shared" si="867"/>
        <v>0</v>
      </c>
      <c r="AE9106" s="17">
        <f>IFERROR(INDEX(Factors!$B$6:$B$15,MATCH('INPUT - Census'!E9106,Factors!$C$6:$C$15,0),1),0)</f>
        <v>0</v>
      </c>
      <c r="AF9106" s="18">
        <f>IFERROR(INDEX(Factors!$B$16:$B$39,MATCH('INPUT - Census'!C9106,Factors!$C$16:$C$35,0),1),0)</f>
        <v>0</v>
      </c>
      <c r="AG9106" s="19">
        <f>IFERROR(INDEX(Factors!$B$40:$B$44,MATCH('INPUT - Census'!F9106,Factors!$C$40:$C$44,0),1),0)</f>
        <v>0</v>
      </c>
      <c r="AH9106" s="21" t="str">
        <f t="shared" si="868"/>
        <v/>
      </c>
      <c r="AI9106" s="1" t="str">
        <f>IFERROR(VLOOKUP(H9106,Factors!$C$45:$D$48,2,0),"")</f>
        <v/>
      </c>
      <c r="AJ9106" t="b">
        <f t="shared" si="871"/>
        <v>0</v>
      </c>
    </row>
    <row r="9107" spans="2:36" ht="15" customHeight="1" x14ac:dyDescent="0.3">
      <c r="B9107" s="70"/>
      <c r="C9107" s="58"/>
      <c r="D9107" s="63"/>
      <c r="E9107" s="58"/>
      <c r="F9107" s="58"/>
      <c r="G9107" s="44"/>
      <c r="H9107" s="45"/>
      <c r="I9107" s="45"/>
      <c r="J9107" s="40" t="str">
        <f t="shared" si="866"/>
        <v/>
      </c>
      <c r="K9107" s="39" t="str">
        <f t="shared" si="870"/>
        <v/>
      </c>
      <c r="AB9107" s="17" t="str">
        <f t="shared" si="869"/>
        <v>-1</v>
      </c>
      <c r="AC9107" s="17">
        <f>IFERROR(INDEX(Factors!$C$59:$C$70,MATCH(AB9107,Factors!$B$59:$B$70,1),1),0)</f>
        <v>0</v>
      </c>
      <c r="AD9107" s="17">
        <f t="shared" si="867"/>
        <v>0</v>
      </c>
      <c r="AE9107" s="17">
        <f>IFERROR(INDEX(Factors!$B$6:$B$15,MATCH('INPUT - Census'!E9107,Factors!$C$6:$C$15,0),1),0)</f>
        <v>0</v>
      </c>
      <c r="AF9107" s="18">
        <f>IFERROR(INDEX(Factors!$B$16:$B$39,MATCH('INPUT - Census'!C9107,Factors!$C$16:$C$35,0),1),0)</f>
        <v>0</v>
      </c>
      <c r="AG9107" s="19">
        <f>IFERROR(INDEX(Factors!$B$40:$B$44,MATCH('INPUT - Census'!F9107,Factors!$C$40:$C$44,0),1),0)</f>
        <v>0</v>
      </c>
      <c r="AH9107" s="21" t="str">
        <f t="shared" si="868"/>
        <v/>
      </c>
      <c r="AI9107" s="1" t="str">
        <f>IFERROR(VLOOKUP(H9107,Factors!$C$45:$D$48,2,0),"")</f>
        <v/>
      </c>
      <c r="AJ9107" t="b">
        <f t="shared" si="871"/>
        <v>0</v>
      </c>
    </row>
    <row r="9108" spans="2:36" ht="15" customHeight="1" x14ac:dyDescent="0.3">
      <c r="B9108" s="70"/>
      <c r="C9108" s="58"/>
      <c r="D9108" s="63"/>
      <c r="E9108" s="58"/>
      <c r="F9108" s="58"/>
      <c r="G9108" s="44"/>
      <c r="H9108" s="45"/>
      <c r="I9108" s="45"/>
      <c r="J9108" s="40" t="str">
        <f t="shared" si="866"/>
        <v/>
      </c>
      <c r="K9108" s="39" t="str">
        <f t="shared" si="870"/>
        <v/>
      </c>
      <c r="AB9108" s="17" t="str">
        <f t="shared" si="869"/>
        <v>-1</v>
      </c>
      <c r="AC9108" s="17">
        <f>IFERROR(INDEX(Factors!$C$59:$C$70,MATCH(AB9108,Factors!$B$59:$B$70,1),1),0)</f>
        <v>0</v>
      </c>
      <c r="AD9108" s="17">
        <f t="shared" si="867"/>
        <v>0</v>
      </c>
      <c r="AE9108" s="17">
        <f>IFERROR(INDEX(Factors!$B$6:$B$15,MATCH('INPUT - Census'!E9108,Factors!$C$6:$C$15,0),1),0)</f>
        <v>0</v>
      </c>
      <c r="AF9108" s="18">
        <f>IFERROR(INDEX(Factors!$B$16:$B$39,MATCH('INPUT - Census'!C9108,Factors!$C$16:$C$35,0),1),0)</f>
        <v>0</v>
      </c>
      <c r="AG9108" s="19">
        <f>IFERROR(INDEX(Factors!$B$40:$B$44,MATCH('INPUT - Census'!F9108,Factors!$C$40:$C$44,0),1),0)</f>
        <v>0</v>
      </c>
      <c r="AH9108" s="21" t="str">
        <f t="shared" si="868"/>
        <v/>
      </c>
      <c r="AI9108" s="1" t="str">
        <f>IFERROR(VLOOKUP(H9108,Factors!$C$45:$D$48,2,0),"")</f>
        <v/>
      </c>
      <c r="AJ9108" t="b">
        <f t="shared" si="871"/>
        <v>0</v>
      </c>
    </row>
    <row r="9109" spans="2:36" ht="15" customHeight="1" x14ac:dyDescent="0.3">
      <c r="B9109" s="70"/>
      <c r="C9109" s="58"/>
      <c r="D9109" s="63"/>
      <c r="E9109" s="58"/>
      <c r="F9109" s="58"/>
      <c r="G9109" s="44"/>
      <c r="H9109" s="45"/>
      <c r="I9109" s="45"/>
      <c r="J9109" s="40" t="str">
        <f t="shared" si="866"/>
        <v/>
      </c>
      <c r="K9109" s="39" t="str">
        <f t="shared" si="870"/>
        <v/>
      </c>
      <c r="AB9109" s="17" t="str">
        <f t="shared" si="869"/>
        <v>-1</v>
      </c>
      <c r="AC9109" s="17">
        <f>IFERROR(INDEX(Factors!$C$59:$C$70,MATCH(AB9109,Factors!$B$59:$B$70,1),1),0)</f>
        <v>0</v>
      </c>
      <c r="AD9109" s="17">
        <f t="shared" si="867"/>
        <v>0</v>
      </c>
      <c r="AE9109" s="17">
        <f>IFERROR(INDEX(Factors!$B$6:$B$15,MATCH('INPUT - Census'!E9109,Factors!$C$6:$C$15,0),1),0)</f>
        <v>0</v>
      </c>
      <c r="AF9109" s="18">
        <f>IFERROR(INDEX(Factors!$B$16:$B$39,MATCH('INPUT - Census'!C9109,Factors!$C$16:$C$35,0),1),0)</f>
        <v>0</v>
      </c>
      <c r="AG9109" s="19">
        <f>IFERROR(INDEX(Factors!$B$40:$B$44,MATCH('INPUT - Census'!F9109,Factors!$C$40:$C$44,0),1),0)</f>
        <v>0</v>
      </c>
      <c r="AH9109" s="21" t="str">
        <f t="shared" si="868"/>
        <v/>
      </c>
      <c r="AI9109" s="1" t="str">
        <f>IFERROR(VLOOKUP(H9109,Factors!$C$45:$D$48,2,0),"")</f>
        <v/>
      </c>
      <c r="AJ9109" t="b">
        <f t="shared" si="871"/>
        <v>0</v>
      </c>
    </row>
    <row r="9110" spans="2:36" ht="15" customHeight="1" x14ac:dyDescent="0.3">
      <c r="B9110" s="70"/>
      <c r="C9110" s="58"/>
      <c r="D9110" s="63"/>
      <c r="E9110" s="58"/>
      <c r="F9110" s="58"/>
      <c r="G9110" s="44"/>
      <c r="H9110" s="45"/>
      <c r="I9110" s="45"/>
      <c r="J9110" s="40" t="str">
        <f t="shared" si="866"/>
        <v/>
      </c>
      <c r="K9110" s="39" t="str">
        <f t="shared" si="870"/>
        <v/>
      </c>
      <c r="AB9110" s="17" t="str">
        <f t="shared" si="869"/>
        <v>-1</v>
      </c>
      <c r="AC9110" s="17">
        <f>IFERROR(INDEX(Factors!$C$59:$C$70,MATCH(AB9110,Factors!$B$59:$B$70,1),1),0)</f>
        <v>0</v>
      </c>
      <c r="AD9110" s="17">
        <f t="shared" si="867"/>
        <v>0</v>
      </c>
      <c r="AE9110" s="17">
        <f>IFERROR(INDEX(Factors!$B$6:$B$15,MATCH('INPUT - Census'!E9110,Factors!$C$6:$C$15,0),1),0)</f>
        <v>0</v>
      </c>
      <c r="AF9110" s="18">
        <f>IFERROR(INDEX(Factors!$B$16:$B$39,MATCH('INPUT - Census'!C9110,Factors!$C$16:$C$35,0),1),0)</f>
        <v>0</v>
      </c>
      <c r="AG9110" s="19">
        <f>IFERROR(INDEX(Factors!$B$40:$B$44,MATCH('INPUT - Census'!F9110,Factors!$C$40:$C$44,0),1),0)</f>
        <v>0</v>
      </c>
      <c r="AH9110" s="21" t="str">
        <f t="shared" si="868"/>
        <v/>
      </c>
      <c r="AI9110" s="1" t="str">
        <f>IFERROR(VLOOKUP(H9110,Factors!$C$45:$D$48,2,0),"")</f>
        <v/>
      </c>
      <c r="AJ9110" t="b">
        <f t="shared" si="871"/>
        <v>0</v>
      </c>
    </row>
    <row r="9111" spans="2:36" ht="15" customHeight="1" x14ac:dyDescent="0.3">
      <c r="B9111" s="70"/>
      <c r="C9111" s="58"/>
      <c r="D9111" s="63"/>
      <c r="E9111" s="58"/>
      <c r="F9111" s="58"/>
      <c r="G9111" s="44"/>
      <c r="H9111" s="45"/>
      <c r="I9111" s="45"/>
      <c r="J9111" s="40" t="str">
        <f t="shared" si="866"/>
        <v/>
      </c>
      <c r="K9111" s="39" t="str">
        <f t="shared" si="870"/>
        <v/>
      </c>
      <c r="AB9111" s="17" t="str">
        <f t="shared" si="869"/>
        <v>-1</v>
      </c>
      <c r="AC9111" s="17">
        <f>IFERROR(INDEX(Factors!$C$59:$C$70,MATCH(AB9111,Factors!$B$59:$B$70,1),1),0)</f>
        <v>0</v>
      </c>
      <c r="AD9111" s="17">
        <f t="shared" si="867"/>
        <v>0</v>
      </c>
      <c r="AE9111" s="17">
        <f>IFERROR(INDEX(Factors!$B$6:$B$15,MATCH('INPUT - Census'!E9111,Factors!$C$6:$C$15,0),1),0)</f>
        <v>0</v>
      </c>
      <c r="AF9111" s="18">
        <f>IFERROR(INDEX(Factors!$B$16:$B$39,MATCH('INPUT - Census'!C9111,Factors!$C$16:$C$35,0),1),0)</f>
        <v>0</v>
      </c>
      <c r="AG9111" s="19">
        <f>IFERROR(INDEX(Factors!$B$40:$B$44,MATCH('INPUT - Census'!F9111,Factors!$C$40:$C$44,0),1),0)</f>
        <v>0</v>
      </c>
      <c r="AH9111" s="21" t="str">
        <f t="shared" si="868"/>
        <v/>
      </c>
      <c r="AI9111" s="1" t="str">
        <f>IFERROR(VLOOKUP(H9111,Factors!$C$45:$D$48,2,0),"")</f>
        <v/>
      </c>
      <c r="AJ9111" t="b">
        <f t="shared" si="871"/>
        <v>0</v>
      </c>
    </row>
    <row r="9112" spans="2:36" ht="15" customHeight="1" x14ac:dyDescent="0.3">
      <c r="B9112" s="70"/>
      <c r="C9112" s="58"/>
      <c r="D9112" s="63"/>
      <c r="E9112" s="58"/>
      <c r="F9112" s="58"/>
      <c r="G9112" s="44"/>
      <c r="H9112" s="45"/>
      <c r="I9112" s="45"/>
      <c r="J9112" s="40" t="str">
        <f t="shared" si="866"/>
        <v/>
      </c>
      <c r="K9112" s="39" t="str">
        <f t="shared" si="870"/>
        <v/>
      </c>
      <c r="AB9112" s="17" t="str">
        <f t="shared" si="869"/>
        <v>-1</v>
      </c>
      <c r="AC9112" s="17">
        <f>IFERROR(INDEX(Factors!$C$59:$C$70,MATCH(AB9112,Factors!$B$59:$B$70,1),1),0)</f>
        <v>0</v>
      </c>
      <c r="AD9112" s="17">
        <f t="shared" si="867"/>
        <v>0</v>
      </c>
      <c r="AE9112" s="17">
        <f>IFERROR(INDEX(Factors!$B$6:$B$15,MATCH('INPUT - Census'!E9112,Factors!$C$6:$C$15,0),1),0)</f>
        <v>0</v>
      </c>
      <c r="AF9112" s="18">
        <f>IFERROR(INDEX(Factors!$B$16:$B$39,MATCH('INPUT - Census'!C9112,Factors!$C$16:$C$35,0),1),0)</f>
        <v>0</v>
      </c>
      <c r="AG9112" s="19">
        <f>IFERROR(INDEX(Factors!$B$40:$B$44,MATCH('INPUT - Census'!F9112,Factors!$C$40:$C$44,0),1),0)</f>
        <v>0</v>
      </c>
      <c r="AH9112" s="21" t="str">
        <f t="shared" si="868"/>
        <v/>
      </c>
      <c r="AI9112" s="1" t="str">
        <f>IFERROR(VLOOKUP(H9112,Factors!$C$45:$D$48,2,0),"")</f>
        <v/>
      </c>
      <c r="AJ9112" t="b">
        <f t="shared" si="871"/>
        <v>0</v>
      </c>
    </row>
    <row r="9113" spans="2:36" ht="15" customHeight="1" x14ac:dyDescent="0.3">
      <c r="B9113" s="70"/>
      <c r="C9113" s="58"/>
      <c r="D9113" s="63"/>
      <c r="E9113" s="58"/>
      <c r="F9113" s="58"/>
      <c r="G9113" s="44"/>
      <c r="H9113" s="45"/>
      <c r="I9113" s="45"/>
      <c r="J9113" s="40" t="str">
        <f t="shared" si="866"/>
        <v/>
      </c>
      <c r="K9113" s="39" t="str">
        <f t="shared" si="870"/>
        <v/>
      </c>
      <c r="AB9113" s="17" t="str">
        <f t="shared" si="869"/>
        <v>-1</v>
      </c>
      <c r="AC9113" s="17">
        <f>IFERROR(INDEX(Factors!$C$59:$C$70,MATCH(AB9113,Factors!$B$59:$B$70,1),1),0)</f>
        <v>0</v>
      </c>
      <c r="AD9113" s="17">
        <f t="shared" si="867"/>
        <v>0</v>
      </c>
      <c r="AE9113" s="17">
        <f>IFERROR(INDEX(Factors!$B$6:$B$15,MATCH('INPUT - Census'!E9113,Factors!$C$6:$C$15,0),1),0)</f>
        <v>0</v>
      </c>
      <c r="AF9113" s="18">
        <f>IFERROR(INDEX(Factors!$B$16:$B$39,MATCH('INPUT - Census'!C9113,Factors!$C$16:$C$35,0),1),0)</f>
        <v>0</v>
      </c>
      <c r="AG9113" s="19">
        <f>IFERROR(INDEX(Factors!$B$40:$B$44,MATCH('INPUT - Census'!F9113,Factors!$C$40:$C$44,0),1),0)</f>
        <v>0</v>
      </c>
      <c r="AH9113" s="21" t="str">
        <f t="shared" si="868"/>
        <v/>
      </c>
      <c r="AI9113" s="1" t="str">
        <f>IFERROR(VLOOKUP(H9113,Factors!$C$45:$D$48,2,0),"")</f>
        <v/>
      </c>
      <c r="AJ9113" t="b">
        <f t="shared" si="871"/>
        <v>0</v>
      </c>
    </row>
    <row r="9114" spans="2:36" ht="15" customHeight="1" x14ac:dyDescent="0.3">
      <c r="B9114" s="70"/>
      <c r="C9114" s="58"/>
      <c r="D9114" s="63"/>
      <c r="E9114" s="58"/>
      <c r="F9114" s="58"/>
      <c r="G9114" s="44"/>
      <c r="H9114" s="45"/>
      <c r="I9114" s="45"/>
      <c r="J9114" s="40" t="str">
        <f t="shared" si="866"/>
        <v/>
      </c>
      <c r="K9114" s="39" t="str">
        <f t="shared" si="870"/>
        <v/>
      </c>
      <c r="AB9114" s="17" t="str">
        <f t="shared" si="869"/>
        <v>-1</v>
      </c>
      <c r="AC9114" s="17">
        <f>IFERROR(INDEX(Factors!$C$59:$C$70,MATCH(AB9114,Factors!$B$59:$B$70,1),1),0)</f>
        <v>0</v>
      </c>
      <c r="AD9114" s="17">
        <f t="shared" si="867"/>
        <v>0</v>
      </c>
      <c r="AE9114" s="17">
        <f>IFERROR(INDEX(Factors!$B$6:$B$15,MATCH('INPUT - Census'!E9114,Factors!$C$6:$C$15,0),1),0)</f>
        <v>0</v>
      </c>
      <c r="AF9114" s="18">
        <f>IFERROR(INDEX(Factors!$B$16:$B$39,MATCH('INPUT - Census'!C9114,Factors!$C$16:$C$35,0),1),0)</f>
        <v>0</v>
      </c>
      <c r="AG9114" s="19">
        <f>IFERROR(INDEX(Factors!$B$40:$B$44,MATCH('INPUT - Census'!F9114,Factors!$C$40:$C$44,0),1),0)</f>
        <v>0</v>
      </c>
      <c r="AH9114" s="21" t="str">
        <f t="shared" si="868"/>
        <v/>
      </c>
      <c r="AI9114" s="1" t="str">
        <f>IFERROR(VLOOKUP(H9114,Factors!$C$45:$D$48,2,0),"")</f>
        <v/>
      </c>
      <c r="AJ9114" t="b">
        <f t="shared" si="871"/>
        <v>0</v>
      </c>
    </row>
    <row r="9115" spans="2:36" ht="15" customHeight="1" x14ac:dyDescent="0.3">
      <c r="B9115" s="70"/>
      <c r="C9115" s="58"/>
      <c r="D9115" s="63"/>
      <c r="E9115" s="58"/>
      <c r="F9115" s="58"/>
      <c r="G9115" s="44"/>
      <c r="H9115" s="45"/>
      <c r="I9115" s="45"/>
      <c r="J9115" s="40" t="str">
        <f t="shared" si="866"/>
        <v/>
      </c>
      <c r="K9115" s="39" t="str">
        <f t="shared" si="870"/>
        <v/>
      </c>
      <c r="AB9115" s="17" t="str">
        <f t="shared" si="869"/>
        <v>-1</v>
      </c>
      <c r="AC9115" s="17">
        <f>IFERROR(INDEX(Factors!$C$59:$C$70,MATCH(AB9115,Factors!$B$59:$B$70,1),1),0)</f>
        <v>0</v>
      </c>
      <c r="AD9115" s="17">
        <f t="shared" si="867"/>
        <v>0</v>
      </c>
      <c r="AE9115" s="17">
        <f>IFERROR(INDEX(Factors!$B$6:$B$15,MATCH('INPUT - Census'!E9115,Factors!$C$6:$C$15,0),1),0)</f>
        <v>0</v>
      </c>
      <c r="AF9115" s="18">
        <f>IFERROR(INDEX(Factors!$B$16:$B$39,MATCH('INPUT - Census'!C9115,Factors!$C$16:$C$35,0),1),0)</f>
        <v>0</v>
      </c>
      <c r="AG9115" s="19">
        <f>IFERROR(INDEX(Factors!$B$40:$B$44,MATCH('INPUT - Census'!F9115,Factors!$C$40:$C$44,0),1),0)</f>
        <v>0</v>
      </c>
      <c r="AH9115" s="21" t="str">
        <f t="shared" si="868"/>
        <v/>
      </c>
      <c r="AI9115" s="1" t="str">
        <f>IFERROR(VLOOKUP(H9115,Factors!$C$45:$D$48,2,0),"")</f>
        <v/>
      </c>
      <c r="AJ9115" t="b">
        <f t="shared" si="871"/>
        <v>0</v>
      </c>
    </row>
    <row r="9116" spans="2:36" ht="15" customHeight="1" x14ac:dyDescent="0.3">
      <c r="B9116" s="70"/>
      <c r="C9116" s="58"/>
      <c r="D9116" s="63"/>
      <c r="E9116" s="58"/>
      <c r="F9116" s="58"/>
      <c r="G9116" s="44"/>
      <c r="H9116" s="45"/>
      <c r="I9116" s="45"/>
      <c r="J9116" s="40" t="str">
        <f t="shared" si="866"/>
        <v/>
      </c>
      <c r="K9116" s="39" t="str">
        <f t="shared" si="870"/>
        <v/>
      </c>
      <c r="AB9116" s="17" t="str">
        <f t="shared" si="869"/>
        <v>-1</v>
      </c>
      <c r="AC9116" s="17">
        <f>IFERROR(INDEX(Factors!$C$59:$C$70,MATCH(AB9116,Factors!$B$59:$B$70,1),1),0)</f>
        <v>0</v>
      </c>
      <c r="AD9116" s="17">
        <f t="shared" si="867"/>
        <v>0</v>
      </c>
      <c r="AE9116" s="17">
        <f>IFERROR(INDEX(Factors!$B$6:$B$15,MATCH('INPUT - Census'!E9116,Factors!$C$6:$C$15,0),1),0)</f>
        <v>0</v>
      </c>
      <c r="AF9116" s="18">
        <f>IFERROR(INDEX(Factors!$B$16:$B$39,MATCH('INPUT - Census'!C9116,Factors!$C$16:$C$35,0),1),0)</f>
        <v>0</v>
      </c>
      <c r="AG9116" s="19">
        <f>IFERROR(INDEX(Factors!$B$40:$B$44,MATCH('INPUT - Census'!F9116,Factors!$C$40:$C$44,0),1),0)</f>
        <v>0</v>
      </c>
      <c r="AH9116" s="21" t="str">
        <f t="shared" si="868"/>
        <v/>
      </c>
      <c r="AI9116" s="1" t="str">
        <f>IFERROR(VLOOKUP(H9116,Factors!$C$45:$D$48,2,0),"")</f>
        <v/>
      </c>
      <c r="AJ9116" t="b">
        <f t="shared" si="871"/>
        <v>0</v>
      </c>
    </row>
    <row r="9117" spans="2:36" ht="15" customHeight="1" x14ac:dyDescent="0.3">
      <c r="B9117" s="70"/>
      <c r="C9117" s="58"/>
      <c r="D9117" s="63"/>
      <c r="E9117" s="58"/>
      <c r="F9117" s="58"/>
      <c r="G9117" s="44"/>
      <c r="H9117" s="45"/>
      <c r="I9117" s="45"/>
      <c r="J9117" s="40" t="str">
        <f t="shared" si="866"/>
        <v/>
      </c>
      <c r="K9117" s="39" t="str">
        <f t="shared" si="870"/>
        <v/>
      </c>
      <c r="AB9117" s="17" t="str">
        <f t="shared" si="869"/>
        <v>-1</v>
      </c>
      <c r="AC9117" s="17">
        <f>IFERROR(INDEX(Factors!$C$59:$C$70,MATCH(AB9117,Factors!$B$59:$B$70,1),1),0)</f>
        <v>0</v>
      </c>
      <c r="AD9117" s="17">
        <f t="shared" si="867"/>
        <v>0</v>
      </c>
      <c r="AE9117" s="17">
        <f>IFERROR(INDEX(Factors!$B$6:$B$15,MATCH('INPUT - Census'!E9117,Factors!$C$6:$C$15,0),1),0)</f>
        <v>0</v>
      </c>
      <c r="AF9117" s="18">
        <f>IFERROR(INDEX(Factors!$B$16:$B$39,MATCH('INPUT - Census'!C9117,Factors!$C$16:$C$35,0),1),0)</f>
        <v>0</v>
      </c>
      <c r="AG9117" s="19">
        <f>IFERROR(INDEX(Factors!$B$40:$B$44,MATCH('INPUT - Census'!F9117,Factors!$C$40:$C$44,0),1),0)</f>
        <v>0</v>
      </c>
      <c r="AH9117" s="21" t="str">
        <f t="shared" si="868"/>
        <v/>
      </c>
      <c r="AI9117" s="1" t="str">
        <f>IFERROR(VLOOKUP(H9117,Factors!$C$45:$D$48,2,0),"")</f>
        <v/>
      </c>
      <c r="AJ9117" t="b">
        <f t="shared" si="871"/>
        <v>0</v>
      </c>
    </row>
    <row r="9118" spans="2:36" ht="15" customHeight="1" x14ac:dyDescent="0.3">
      <c r="B9118" s="70"/>
      <c r="C9118" s="58"/>
      <c r="D9118" s="63"/>
      <c r="E9118" s="58"/>
      <c r="F9118" s="58"/>
      <c r="G9118" s="44"/>
      <c r="H9118" s="45"/>
      <c r="I9118" s="45"/>
      <c r="J9118" s="40" t="str">
        <f t="shared" si="866"/>
        <v/>
      </c>
      <c r="K9118" s="39" t="str">
        <f t="shared" si="870"/>
        <v/>
      </c>
      <c r="AB9118" s="17" t="str">
        <f t="shared" si="869"/>
        <v>-1</v>
      </c>
      <c r="AC9118" s="17">
        <f>IFERROR(INDEX(Factors!$C$59:$C$70,MATCH(AB9118,Factors!$B$59:$B$70,1),1),0)</f>
        <v>0</v>
      </c>
      <c r="AD9118" s="17">
        <f t="shared" si="867"/>
        <v>0</v>
      </c>
      <c r="AE9118" s="17">
        <f>IFERROR(INDEX(Factors!$B$6:$B$15,MATCH('INPUT - Census'!E9118,Factors!$C$6:$C$15,0),1),0)</f>
        <v>0</v>
      </c>
      <c r="AF9118" s="18">
        <f>IFERROR(INDEX(Factors!$B$16:$B$39,MATCH('INPUT - Census'!C9118,Factors!$C$16:$C$35,0),1),0)</f>
        <v>0</v>
      </c>
      <c r="AG9118" s="19">
        <f>IFERROR(INDEX(Factors!$B$40:$B$44,MATCH('INPUT - Census'!F9118,Factors!$C$40:$C$44,0),1),0)</f>
        <v>0</v>
      </c>
      <c r="AH9118" s="21" t="str">
        <f t="shared" si="868"/>
        <v/>
      </c>
      <c r="AI9118" s="1" t="str">
        <f>IFERROR(VLOOKUP(H9118,Factors!$C$45:$D$48,2,0),"")</f>
        <v/>
      </c>
      <c r="AJ9118" t="b">
        <f t="shared" si="871"/>
        <v>0</v>
      </c>
    </row>
    <row r="9119" spans="2:36" ht="15" customHeight="1" x14ac:dyDescent="0.3">
      <c r="B9119" s="70"/>
      <c r="C9119" s="58"/>
      <c r="D9119" s="63"/>
      <c r="E9119" s="58"/>
      <c r="F9119" s="58"/>
      <c r="G9119" s="44"/>
      <c r="H9119" s="45"/>
      <c r="I9119" s="45"/>
      <c r="J9119" s="40" t="str">
        <f t="shared" ref="J9119:J9182" si="872">IF( ISNUMBER(B9119), ROUND(($AL$3-B9119)/365,0), "" )</f>
        <v/>
      </c>
      <c r="K9119" s="39" t="str">
        <f t="shared" si="870"/>
        <v/>
      </c>
      <c r="AB9119" s="17" t="str">
        <f t="shared" si="869"/>
        <v>-1</v>
      </c>
      <c r="AC9119" s="17">
        <f>IFERROR(INDEX(Factors!$C$59:$C$70,MATCH(AB9119,Factors!$B$59:$B$70,1),1),0)</f>
        <v>0</v>
      </c>
      <c r="AD9119" s="17">
        <f t="shared" ref="AD9119:AD9182" si="873">IF(COUNTIF($P$2:$P$16,D9119),MATCH(D9119,$P$2:$P$16,0),0)</f>
        <v>0</v>
      </c>
      <c r="AE9119" s="17">
        <f>IFERROR(INDEX(Factors!$B$6:$B$15,MATCH('INPUT - Census'!E9119,Factors!$C$6:$C$15,0),1),0)</f>
        <v>0</v>
      </c>
      <c r="AF9119" s="18">
        <f>IFERROR(INDEX(Factors!$B$16:$B$39,MATCH('INPUT - Census'!C9119,Factors!$C$16:$C$35,0),1),0)</f>
        <v>0</v>
      </c>
      <c r="AG9119" s="19">
        <f>IFERROR(INDEX(Factors!$B$40:$B$44,MATCH('INPUT - Census'!F9119,Factors!$C$40:$C$44,0),1),0)</f>
        <v>0</v>
      </c>
      <c r="AH9119" s="21" t="str">
        <f t="shared" ref="AH9119:AH9182" si="874">IF(G9119="","",G9119)</f>
        <v/>
      </c>
      <c r="AI9119" s="1" t="str">
        <f>IFERROR(VLOOKUP(H9119,Factors!$C$45:$D$48,2,0),"")</f>
        <v/>
      </c>
      <c r="AJ9119" t="b">
        <f t="shared" si="871"/>
        <v>0</v>
      </c>
    </row>
    <row r="9120" spans="2:36" ht="15" customHeight="1" x14ac:dyDescent="0.3">
      <c r="B9120" s="70"/>
      <c r="C9120" s="58"/>
      <c r="D9120" s="63"/>
      <c r="E9120" s="58"/>
      <c r="F9120" s="58"/>
      <c r="G9120" s="44"/>
      <c r="H9120" s="45"/>
      <c r="I9120" s="45"/>
      <c r="J9120" s="40" t="str">
        <f t="shared" si="872"/>
        <v/>
      </c>
      <c r="K9120" s="39" t="str">
        <f t="shared" si="870"/>
        <v/>
      </c>
      <c r="AB9120" s="17" t="str">
        <f t="shared" si="869"/>
        <v>-1</v>
      </c>
      <c r="AC9120" s="17">
        <f>IFERROR(INDEX(Factors!$C$59:$C$70,MATCH(AB9120,Factors!$B$59:$B$70,1),1),0)</f>
        <v>0</v>
      </c>
      <c r="AD9120" s="17">
        <f t="shared" si="873"/>
        <v>0</v>
      </c>
      <c r="AE9120" s="17">
        <f>IFERROR(INDEX(Factors!$B$6:$B$15,MATCH('INPUT - Census'!E9120,Factors!$C$6:$C$15,0),1),0)</f>
        <v>0</v>
      </c>
      <c r="AF9120" s="18">
        <f>IFERROR(INDEX(Factors!$B$16:$B$39,MATCH('INPUT - Census'!C9120,Factors!$C$16:$C$35,0),1),0)</f>
        <v>0</v>
      </c>
      <c r="AG9120" s="19">
        <f>IFERROR(INDEX(Factors!$B$40:$B$44,MATCH('INPUT - Census'!F9120,Factors!$C$40:$C$44,0),1),0)</f>
        <v>0</v>
      </c>
      <c r="AH9120" s="21" t="str">
        <f t="shared" si="874"/>
        <v/>
      </c>
      <c r="AI9120" s="1" t="str">
        <f>IFERROR(VLOOKUP(H9120,Factors!$C$45:$D$48,2,0),"")</f>
        <v/>
      </c>
      <c r="AJ9120" t="b">
        <f t="shared" si="871"/>
        <v>0</v>
      </c>
    </row>
    <row r="9121" spans="2:36" ht="15" customHeight="1" x14ac:dyDescent="0.3">
      <c r="B9121" s="70"/>
      <c r="C9121" s="58"/>
      <c r="D9121" s="63"/>
      <c r="E9121" s="58"/>
      <c r="F9121" s="58"/>
      <c r="G9121" s="44"/>
      <c r="H9121" s="45"/>
      <c r="I9121" s="45"/>
      <c r="J9121" s="40" t="str">
        <f t="shared" si="872"/>
        <v/>
      </c>
      <c r="K9121" s="39" t="str">
        <f t="shared" si="870"/>
        <v/>
      </c>
      <c r="AB9121" s="17" t="str">
        <f t="shared" si="869"/>
        <v>-1</v>
      </c>
      <c r="AC9121" s="17">
        <f>IFERROR(INDEX(Factors!$C$59:$C$70,MATCH(AB9121,Factors!$B$59:$B$70,1),1),0)</f>
        <v>0</v>
      </c>
      <c r="AD9121" s="17">
        <f t="shared" si="873"/>
        <v>0</v>
      </c>
      <c r="AE9121" s="17">
        <f>IFERROR(INDEX(Factors!$B$6:$B$15,MATCH('INPUT - Census'!E9121,Factors!$C$6:$C$15,0),1),0)</f>
        <v>0</v>
      </c>
      <c r="AF9121" s="18">
        <f>IFERROR(INDEX(Factors!$B$16:$B$39,MATCH('INPUT - Census'!C9121,Factors!$C$16:$C$35,0),1),0)</f>
        <v>0</v>
      </c>
      <c r="AG9121" s="19">
        <f>IFERROR(INDEX(Factors!$B$40:$B$44,MATCH('INPUT - Census'!F9121,Factors!$C$40:$C$44,0),1),0)</f>
        <v>0</v>
      </c>
      <c r="AH9121" s="21" t="str">
        <f t="shared" si="874"/>
        <v/>
      </c>
      <c r="AI9121" s="1" t="str">
        <f>IFERROR(VLOOKUP(H9121,Factors!$C$45:$D$48,2,0),"")</f>
        <v/>
      </c>
      <c r="AJ9121" t="b">
        <f t="shared" si="871"/>
        <v>0</v>
      </c>
    </row>
    <row r="9122" spans="2:36" ht="15" customHeight="1" x14ac:dyDescent="0.3">
      <c r="B9122" s="70"/>
      <c r="C9122" s="58"/>
      <c r="D9122" s="63"/>
      <c r="E9122" s="58"/>
      <c r="F9122" s="58"/>
      <c r="G9122" s="44"/>
      <c r="H9122" s="45"/>
      <c r="I9122" s="45"/>
      <c r="J9122" s="40" t="str">
        <f t="shared" si="872"/>
        <v/>
      </c>
      <c r="K9122" s="39" t="str">
        <f t="shared" si="870"/>
        <v/>
      </c>
      <c r="AB9122" s="17" t="str">
        <f t="shared" si="869"/>
        <v>-1</v>
      </c>
      <c r="AC9122" s="17">
        <f>IFERROR(INDEX(Factors!$C$59:$C$70,MATCH(AB9122,Factors!$B$59:$B$70,1),1),0)</f>
        <v>0</v>
      </c>
      <c r="AD9122" s="17">
        <f t="shared" si="873"/>
        <v>0</v>
      </c>
      <c r="AE9122" s="17">
        <f>IFERROR(INDEX(Factors!$B$6:$B$15,MATCH('INPUT - Census'!E9122,Factors!$C$6:$C$15,0),1),0)</f>
        <v>0</v>
      </c>
      <c r="AF9122" s="18">
        <f>IFERROR(INDEX(Factors!$B$16:$B$39,MATCH('INPUT - Census'!C9122,Factors!$C$16:$C$35,0),1),0)</f>
        <v>0</v>
      </c>
      <c r="AG9122" s="19">
        <f>IFERROR(INDEX(Factors!$B$40:$B$44,MATCH('INPUT - Census'!F9122,Factors!$C$40:$C$44,0),1),0)</f>
        <v>0</v>
      </c>
      <c r="AH9122" s="21" t="str">
        <f t="shared" si="874"/>
        <v/>
      </c>
      <c r="AI9122" s="1" t="str">
        <f>IFERROR(VLOOKUP(H9122,Factors!$C$45:$D$48,2,0),"")</f>
        <v/>
      </c>
      <c r="AJ9122" t="b">
        <f t="shared" si="871"/>
        <v>0</v>
      </c>
    </row>
    <row r="9123" spans="2:36" ht="15" customHeight="1" x14ac:dyDescent="0.3">
      <c r="B9123" s="70"/>
      <c r="C9123" s="58"/>
      <c r="D9123" s="63"/>
      <c r="E9123" s="58"/>
      <c r="F9123" s="58"/>
      <c r="G9123" s="44"/>
      <c r="H9123" s="45"/>
      <c r="I9123" s="45"/>
      <c r="J9123" s="40" t="str">
        <f t="shared" si="872"/>
        <v/>
      </c>
      <c r="K9123" s="39" t="str">
        <f t="shared" si="870"/>
        <v/>
      </c>
      <c r="AB9123" s="17" t="str">
        <f t="shared" si="869"/>
        <v>-1</v>
      </c>
      <c r="AC9123" s="17">
        <f>IFERROR(INDEX(Factors!$C$59:$C$70,MATCH(AB9123,Factors!$B$59:$B$70,1),1),0)</f>
        <v>0</v>
      </c>
      <c r="AD9123" s="17">
        <f t="shared" si="873"/>
        <v>0</v>
      </c>
      <c r="AE9123" s="17">
        <f>IFERROR(INDEX(Factors!$B$6:$B$15,MATCH('INPUT - Census'!E9123,Factors!$C$6:$C$15,0),1),0)</f>
        <v>0</v>
      </c>
      <c r="AF9123" s="18">
        <f>IFERROR(INDEX(Factors!$B$16:$B$39,MATCH('INPUT - Census'!C9123,Factors!$C$16:$C$35,0),1),0)</f>
        <v>0</v>
      </c>
      <c r="AG9123" s="19">
        <f>IFERROR(INDEX(Factors!$B$40:$B$44,MATCH('INPUT - Census'!F9123,Factors!$C$40:$C$44,0),1),0)</f>
        <v>0</v>
      </c>
      <c r="AH9123" s="21" t="str">
        <f t="shared" si="874"/>
        <v/>
      </c>
      <c r="AI9123" s="1" t="str">
        <f>IFERROR(VLOOKUP(H9123,Factors!$C$45:$D$48,2,0),"")</f>
        <v/>
      </c>
      <c r="AJ9123" t="b">
        <f t="shared" si="871"/>
        <v>0</v>
      </c>
    </row>
    <row r="9124" spans="2:36" ht="15" customHeight="1" x14ac:dyDescent="0.3">
      <c r="B9124" s="70"/>
      <c r="C9124" s="58"/>
      <c r="D9124" s="63"/>
      <c r="E9124" s="58"/>
      <c r="F9124" s="58"/>
      <c r="G9124" s="44"/>
      <c r="H9124" s="45"/>
      <c r="I9124" s="45"/>
      <c r="J9124" s="40" t="str">
        <f t="shared" si="872"/>
        <v/>
      </c>
      <c r="K9124" s="39" t="str">
        <f t="shared" si="870"/>
        <v/>
      </c>
      <c r="AB9124" s="17" t="str">
        <f t="shared" si="869"/>
        <v>-1</v>
      </c>
      <c r="AC9124" s="17">
        <f>IFERROR(INDEX(Factors!$C$59:$C$70,MATCH(AB9124,Factors!$B$59:$B$70,1),1),0)</f>
        <v>0</v>
      </c>
      <c r="AD9124" s="17">
        <f t="shared" si="873"/>
        <v>0</v>
      </c>
      <c r="AE9124" s="17">
        <f>IFERROR(INDEX(Factors!$B$6:$B$15,MATCH('INPUT - Census'!E9124,Factors!$C$6:$C$15,0),1),0)</f>
        <v>0</v>
      </c>
      <c r="AF9124" s="18">
        <f>IFERROR(INDEX(Factors!$B$16:$B$39,MATCH('INPUT - Census'!C9124,Factors!$C$16:$C$35,0),1),0)</f>
        <v>0</v>
      </c>
      <c r="AG9124" s="19">
        <f>IFERROR(INDEX(Factors!$B$40:$B$44,MATCH('INPUT - Census'!F9124,Factors!$C$40:$C$44,0),1),0)</f>
        <v>0</v>
      </c>
      <c r="AH9124" s="21" t="str">
        <f t="shared" si="874"/>
        <v/>
      </c>
      <c r="AI9124" s="1" t="str">
        <f>IFERROR(VLOOKUP(H9124,Factors!$C$45:$D$48,2,0),"")</f>
        <v/>
      </c>
      <c r="AJ9124" t="b">
        <f t="shared" si="871"/>
        <v>0</v>
      </c>
    </row>
    <row r="9125" spans="2:36" ht="15" customHeight="1" x14ac:dyDescent="0.3">
      <c r="B9125" s="70"/>
      <c r="C9125" s="58"/>
      <c r="D9125" s="63"/>
      <c r="E9125" s="58"/>
      <c r="F9125" s="58"/>
      <c r="G9125" s="44"/>
      <c r="H9125" s="45"/>
      <c r="I9125" s="45"/>
      <c r="J9125" s="40" t="str">
        <f t="shared" si="872"/>
        <v/>
      </c>
      <c r="K9125" s="39" t="str">
        <f t="shared" si="870"/>
        <v/>
      </c>
      <c r="AB9125" s="17" t="str">
        <f t="shared" si="869"/>
        <v>-1</v>
      </c>
      <c r="AC9125" s="17">
        <f>IFERROR(INDEX(Factors!$C$59:$C$70,MATCH(AB9125,Factors!$B$59:$B$70,1),1),0)</f>
        <v>0</v>
      </c>
      <c r="AD9125" s="17">
        <f t="shared" si="873"/>
        <v>0</v>
      </c>
      <c r="AE9125" s="17">
        <f>IFERROR(INDEX(Factors!$B$6:$B$15,MATCH('INPUT - Census'!E9125,Factors!$C$6:$C$15,0),1),0)</f>
        <v>0</v>
      </c>
      <c r="AF9125" s="18">
        <f>IFERROR(INDEX(Factors!$B$16:$B$39,MATCH('INPUT - Census'!C9125,Factors!$C$16:$C$35,0),1),0)</f>
        <v>0</v>
      </c>
      <c r="AG9125" s="19">
        <f>IFERROR(INDEX(Factors!$B$40:$B$44,MATCH('INPUT - Census'!F9125,Factors!$C$40:$C$44,0),1),0)</f>
        <v>0</v>
      </c>
      <c r="AH9125" s="21" t="str">
        <f t="shared" si="874"/>
        <v/>
      </c>
      <c r="AI9125" s="1" t="str">
        <f>IFERROR(VLOOKUP(H9125,Factors!$C$45:$D$48,2,0),"")</f>
        <v/>
      </c>
      <c r="AJ9125" t="b">
        <f t="shared" si="871"/>
        <v>0</v>
      </c>
    </row>
    <row r="9126" spans="2:36" ht="15" customHeight="1" x14ac:dyDescent="0.3">
      <c r="B9126" s="70"/>
      <c r="C9126" s="58"/>
      <c r="D9126" s="63"/>
      <c r="E9126" s="58"/>
      <c r="F9126" s="58"/>
      <c r="G9126" s="44"/>
      <c r="H9126" s="45"/>
      <c r="I9126" s="45"/>
      <c r="J9126" s="40" t="str">
        <f t="shared" si="872"/>
        <v/>
      </c>
      <c r="K9126" s="39" t="str">
        <f t="shared" si="870"/>
        <v/>
      </c>
      <c r="AB9126" s="17" t="str">
        <f t="shared" si="869"/>
        <v>-1</v>
      </c>
      <c r="AC9126" s="17">
        <f>IFERROR(INDEX(Factors!$C$59:$C$70,MATCH(AB9126,Factors!$B$59:$B$70,1),1),0)</f>
        <v>0</v>
      </c>
      <c r="AD9126" s="17">
        <f t="shared" si="873"/>
        <v>0</v>
      </c>
      <c r="AE9126" s="17">
        <f>IFERROR(INDEX(Factors!$B$6:$B$15,MATCH('INPUT - Census'!E9126,Factors!$C$6:$C$15,0),1),0)</f>
        <v>0</v>
      </c>
      <c r="AF9126" s="18">
        <f>IFERROR(INDEX(Factors!$B$16:$B$39,MATCH('INPUT - Census'!C9126,Factors!$C$16:$C$35,0),1),0)</f>
        <v>0</v>
      </c>
      <c r="AG9126" s="19">
        <f>IFERROR(INDEX(Factors!$B$40:$B$44,MATCH('INPUT - Census'!F9126,Factors!$C$40:$C$44,0),1),0)</f>
        <v>0</v>
      </c>
      <c r="AH9126" s="21" t="str">
        <f t="shared" si="874"/>
        <v/>
      </c>
      <c r="AI9126" s="1" t="str">
        <f>IFERROR(VLOOKUP(H9126,Factors!$C$45:$D$48,2,0),"")</f>
        <v/>
      </c>
      <c r="AJ9126" t="b">
        <f t="shared" si="871"/>
        <v>0</v>
      </c>
    </row>
    <row r="9127" spans="2:36" ht="15" customHeight="1" x14ac:dyDescent="0.3">
      <c r="B9127" s="70"/>
      <c r="C9127" s="58"/>
      <c r="D9127" s="63"/>
      <c r="E9127" s="58"/>
      <c r="F9127" s="58"/>
      <c r="G9127" s="44"/>
      <c r="H9127" s="45"/>
      <c r="I9127" s="45"/>
      <c r="J9127" s="40" t="str">
        <f t="shared" si="872"/>
        <v/>
      </c>
      <c r="K9127" s="39" t="str">
        <f t="shared" si="870"/>
        <v/>
      </c>
      <c r="AB9127" s="17" t="str">
        <f t="shared" si="869"/>
        <v>-1</v>
      </c>
      <c r="AC9127" s="17">
        <f>IFERROR(INDEX(Factors!$C$59:$C$70,MATCH(AB9127,Factors!$B$59:$B$70,1),1),0)</f>
        <v>0</v>
      </c>
      <c r="AD9127" s="17">
        <f t="shared" si="873"/>
        <v>0</v>
      </c>
      <c r="AE9127" s="17">
        <f>IFERROR(INDEX(Factors!$B$6:$B$15,MATCH('INPUT - Census'!E9127,Factors!$C$6:$C$15,0),1),0)</f>
        <v>0</v>
      </c>
      <c r="AF9127" s="18">
        <f>IFERROR(INDEX(Factors!$B$16:$B$39,MATCH('INPUT - Census'!C9127,Factors!$C$16:$C$35,0),1),0)</f>
        <v>0</v>
      </c>
      <c r="AG9127" s="19">
        <f>IFERROR(INDEX(Factors!$B$40:$B$44,MATCH('INPUT - Census'!F9127,Factors!$C$40:$C$44,0),1),0)</f>
        <v>0</v>
      </c>
      <c r="AH9127" s="21" t="str">
        <f t="shared" si="874"/>
        <v/>
      </c>
      <c r="AI9127" s="1" t="str">
        <f>IFERROR(VLOOKUP(H9127,Factors!$C$45:$D$48,2,0),"")</f>
        <v/>
      </c>
      <c r="AJ9127" t="b">
        <f t="shared" si="871"/>
        <v>0</v>
      </c>
    </row>
    <row r="9128" spans="2:36" ht="15" customHeight="1" x14ac:dyDescent="0.3">
      <c r="B9128" s="70"/>
      <c r="C9128" s="58"/>
      <c r="D9128" s="63"/>
      <c r="E9128" s="58"/>
      <c r="F9128" s="58"/>
      <c r="G9128" s="44"/>
      <c r="H9128" s="45"/>
      <c r="I9128" s="45"/>
      <c r="J9128" s="40" t="str">
        <f t="shared" si="872"/>
        <v/>
      </c>
      <c r="K9128" s="39" t="str">
        <f t="shared" si="870"/>
        <v/>
      </c>
      <c r="AB9128" s="17" t="str">
        <f t="shared" si="869"/>
        <v>-1</v>
      </c>
      <c r="AC9128" s="17">
        <f>IFERROR(INDEX(Factors!$C$59:$C$70,MATCH(AB9128,Factors!$B$59:$B$70,1),1),0)</f>
        <v>0</v>
      </c>
      <c r="AD9128" s="17">
        <f t="shared" si="873"/>
        <v>0</v>
      </c>
      <c r="AE9128" s="17">
        <f>IFERROR(INDEX(Factors!$B$6:$B$15,MATCH('INPUT - Census'!E9128,Factors!$C$6:$C$15,0),1),0)</f>
        <v>0</v>
      </c>
      <c r="AF9128" s="18">
        <f>IFERROR(INDEX(Factors!$B$16:$B$39,MATCH('INPUT - Census'!C9128,Factors!$C$16:$C$35,0),1),0)</f>
        <v>0</v>
      </c>
      <c r="AG9128" s="19">
        <f>IFERROR(INDEX(Factors!$B$40:$B$44,MATCH('INPUT - Census'!F9128,Factors!$C$40:$C$44,0),1),0)</f>
        <v>0</v>
      </c>
      <c r="AH9128" s="21" t="str">
        <f t="shared" si="874"/>
        <v/>
      </c>
      <c r="AI9128" s="1" t="str">
        <f>IFERROR(VLOOKUP(H9128,Factors!$C$45:$D$48,2,0),"")</f>
        <v/>
      </c>
      <c r="AJ9128" t="b">
        <f t="shared" si="871"/>
        <v>0</v>
      </c>
    </row>
    <row r="9129" spans="2:36" ht="15" customHeight="1" x14ac:dyDescent="0.3">
      <c r="B9129" s="70"/>
      <c r="C9129" s="58"/>
      <c r="D9129" s="63"/>
      <c r="E9129" s="58"/>
      <c r="F9129" s="58"/>
      <c r="G9129" s="44"/>
      <c r="H9129" s="45"/>
      <c r="I9129" s="45"/>
      <c r="J9129" s="40" t="str">
        <f t="shared" si="872"/>
        <v/>
      </c>
      <c r="K9129" s="39" t="str">
        <f t="shared" si="870"/>
        <v/>
      </c>
      <c r="AB9129" s="17" t="str">
        <f t="shared" si="869"/>
        <v>-1</v>
      </c>
      <c r="AC9129" s="17">
        <f>IFERROR(INDEX(Factors!$C$59:$C$70,MATCH(AB9129,Factors!$B$59:$B$70,1),1),0)</f>
        <v>0</v>
      </c>
      <c r="AD9129" s="17">
        <f t="shared" si="873"/>
        <v>0</v>
      </c>
      <c r="AE9129" s="17">
        <f>IFERROR(INDEX(Factors!$B$6:$B$15,MATCH('INPUT - Census'!E9129,Factors!$C$6:$C$15,0),1),0)</f>
        <v>0</v>
      </c>
      <c r="AF9129" s="18">
        <f>IFERROR(INDEX(Factors!$B$16:$B$39,MATCH('INPUT - Census'!C9129,Factors!$C$16:$C$35,0),1),0)</f>
        <v>0</v>
      </c>
      <c r="AG9129" s="19">
        <f>IFERROR(INDEX(Factors!$B$40:$B$44,MATCH('INPUT - Census'!F9129,Factors!$C$40:$C$44,0),1),0)</f>
        <v>0</v>
      </c>
      <c r="AH9129" s="21" t="str">
        <f t="shared" si="874"/>
        <v/>
      </c>
      <c r="AI9129" s="1" t="str">
        <f>IFERROR(VLOOKUP(H9129,Factors!$C$45:$D$48,2,0),"")</f>
        <v/>
      </c>
      <c r="AJ9129" t="b">
        <f t="shared" si="871"/>
        <v>0</v>
      </c>
    </row>
    <row r="9130" spans="2:36" ht="15" customHeight="1" x14ac:dyDescent="0.3">
      <c r="B9130" s="70"/>
      <c r="C9130" s="58"/>
      <c r="D9130" s="63"/>
      <c r="E9130" s="58"/>
      <c r="F9130" s="58"/>
      <c r="G9130" s="44"/>
      <c r="H9130" s="45"/>
      <c r="I9130" s="45"/>
      <c r="J9130" s="40" t="str">
        <f t="shared" si="872"/>
        <v/>
      </c>
      <c r="K9130" s="39" t="str">
        <f t="shared" si="870"/>
        <v/>
      </c>
      <c r="AB9130" s="17" t="str">
        <f t="shared" si="869"/>
        <v>-1</v>
      </c>
      <c r="AC9130" s="17">
        <f>IFERROR(INDEX(Factors!$C$59:$C$70,MATCH(AB9130,Factors!$B$59:$B$70,1),1),0)</f>
        <v>0</v>
      </c>
      <c r="AD9130" s="17">
        <f t="shared" si="873"/>
        <v>0</v>
      </c>
      <c r="AE9130" s="17">
        <f>IFERROR(INDEX(Factors!$B$6:$B$15,MATCH('INPUT - Census'!E9130,Factors!$C$6:$C$15,0),1),0)</f>
        <v>0</v>
      </c>
      <c r="AF9130" s="18">
        <f>IFERROR(INDEX(Factors!$B$16:$B$39,MATCH('INPUT - Census'!C9130,Factors!$C$16:$C$35,0),1),0)</f>
        <v>0</v>
      </c>
      <c r="AG9130" s="19">
        <f>IFERROR(INDEX(Factors!$B$40:$B$44,MATCH('INPUT - Census'!F9130,Factors!$C$40:$C$44,0),1),0)</f>
        <v>0</v>
      </c>
      <c r="AH9130" s="21" t="str">
        <f t="shared" si="874"/>
        <v/>
      </c>
      <c r="AI9130" s="1" t="str">
        <f>IFERROR(VLOOKUP(H9130,Factors!$C$45:$D$48,2,0),"")</f>
        <v/>
      </c>
      <c r="AJ9130" t="b">
        <f t="shared" si="871"/>
        <v>0</v>
      </c>
    </row>
    <row r="9131" spans="2:36" ht="15" customHeight="1" x14ac:dyDescent="0.3">
      <c r="B9131" s="70"/>
      <c r="C9131" s="58"/>
      <c r="D9131" s="63"/>
      <c r="E9131" s="58"/>
      <c r="F9131" s="58"/>
      <c r="G9131" s="44"/>
      <c r="H9131" s="45"/>
      <c r="I9131" s="45"/>
      <c r="J9131" s="40" t="str">
        <f t="shared" si="872"/>
        <v/>
      </c>
      <c r="K9131" s="39" t="str">
        <f t="shared" si="870"/>
        <v/>
      </c>
      <c r="AB9131" s="17" t="str">
        <f t="shared" si="869"/>
        <v>-1</v>
      </c>
      <c r="AC9131" s="17">
        <f>IFERROR(INDEX(Factors!$C$59:$C$70,MATCH(AB9131,Factors!$B$59:$B$70,1),1),0)</f>
        <v>0</v>
      </c>
      <c r="AD9131" s="17">
        <f t="shared" si="873"/>
        <v>0</v>
      </c>
      <c r="AE9131" s="17">
        <f>IFERROR(INDEX(Factors!$B$6:$B$15,MATCH('INPUT - Census'!E9131,Factors!$C$6:$C$15,0),1),0)</f>
        <v>0</v>
      </c>
      <c r="AF9131" s="18">
        <f>IFERROR(INDEX(Factors!$B$16:$B$39,MATCH('INPUT - Census'!C9131,Factors!$C$16:$C$35,0),1),0)</f>
        <v>0</v>
      </c>
      <c r="AG9131" s="19">
        <f>IFERROR(INDEX(Factors!$B$40:$B$44,MATCH('INPUT - Census'!F9131,Factors!$C$40:$C$44,0),1),0)</f>
        <v>0</v>
      </c>
      <c r="AH9131" s="21" t="str">
        <f t="shared" si="874"/>
        <v/>
      </c>
      <c r="AI9131" s="1" t="str">
        <f>IFERROR(VLOOKUP(H9131,Factors!$C$45:$D$48,2,0),"")</f>
        <v/>
      </c>
      <c r="AJ9131" t="b">
        <f t="shared" si="871"/>
        <v>0</v>
      </c>
    </row>
    <row r="9132" spans="2:36" ht="15" customHeight="1" x14ac:dyDescent="0.3">
      <c r="B9132" s="70"/>
      <c r="C9132" s="58"/>
      <c r="D9132" s="63"/>
      <c r="E9132" s="58"/>
      <c r="F9132" s="58"/>
      <c r="G9132" s="44"/>
      <c r="H9132" s="45"/>
      <c r="I9132" s="45"/>
      <c r="J9132" s="40" t="str">
        <f t="shared" si="872"/>
        <v/>
      </c>
      <c r="K9132" s="39" t="str">
        <f t="shared" si="870"/>
        <v/>
      </c>
      <c r="AB9132" s="17" t="str">
        <f t="shared" si="869"/>
        <v>-1</v>
      </c>
      <c r="AC9132" s="17">
        <f>IFERROR(INDEX(Factors!$C$59:$C$70,MATCH(AB9132,Factors!$B$59:$B$70,1),1),0)</f>
        <v>0</v>
      </c>
      <c r="AD9132" s="17">
        <f t="shared" si="873"/>
        <v>0</v>
      </c>
      <c r="AE9132" s="17">
        <f>IFERROR(INDEX(Factors!$B$6:$B$15,MATCH('INPUT - Census'!E9132,Factors!$C$6:$C$15,0),1),0)</f>
        <v>0</v>
      </c>
      <c r="AF9132" s="18">
        <f>IFERROR(INDEX(Factors!$B$16:$B$39,MATCH('INPUT - Census'!C9132,Factors!$C$16:$C$35,0),1),0)</f>
        <v>0</v>
      </c>
      <c r="AG9132" s="19">
        <f>IFERROR(INDEX(Factors!$B$40:$B$44,MATCH('INPUT - Census'!F9132,Factors!$C$40:$C$44,0),1),0)</f>
        <v>0</v>
      </c>
      <c r="AH9132" s="21" t="str">
        <f t="shared" si="874"/>
        <v/>
      </c>
      <c r="AI9132" s="1" t="str">
        <f>IFERROR(VLOOKUP(H9132,Factors!$C$45:$D$48,2,0),"")</f>
        <v/>
      </c>
      <c r="AJ9132" t="b">
        <f t="shared" si="871"/>
        <v>0</v>
      </c>
    </row>
    <row r="9133" spans="2:36" ht="15" customHeight="1" x14ac:dyDescent="0.3">
      <c r="B9133" s="70"/>
      <c r="C9133" s="58"/>
      <c r="D9133" s="63"/>
      <c r="E9133" s="58"/>
      <c r="F9133" s="58"/>
      <c r="G9133" s="44"/>
      <c r="H9133" s="45"/>
      <c r="I9133" s="45"/>
      <c r="J9133" s="40" t="str">
        <f t="shared" si="872"/>
        <v/>
      </c>
      <c r="K9133" s="39" t="str">
        <f t="shared" si="870"/>
        <v/>
      </c>
      <c r="AB9133" s="17" t="str">
        <f t="shared" si="869"/>
        <v>-1</v>
      </c>
      <c r="AC9133" s="17">
        <f>IFERROR(INDEX(Factors!$C$59:$C$70,MATCH(AB9133,Factors!$B$59:$B$70,1),1),0)</f>
        <v>0</v>
      </c>
      <c r="AD9133" s="17">
        <f t="shared" si="873"/>
        <v>0</v>
      </c>
      <c r="AE9133" s="17">
        <f>IFERROR(INDEX(Factors!$B$6:$B$15,MATCH('INPUT - Census'!E9133,Factors!$C$6:$C$15,0),1),0)</f>
        <v>0</v>
      </c>
      <c r="AF9133" s="18">
        <f>IFERROR(INDEX(Factors!$B$16:$B$39,MATCH('INPUT - Census'!C9133,Factors!$C$16:$C$35,0),1),0)</f>
        <v>0</v>
      </c>
      <c r="AG9133" s="19">
        <f>IFERROR(INDEX(Factors!$B$40:$B$44,MATCH('INPUT - Census'!F9133,Factors!$C$40:$C$44,0),1),0)</f>
        <v>0</v>
      </c>
      <c r="AH9133" s="21" t="str">
        <f t="shared" si="874"/>
        <v/>
      </c>
      <c r="AI9133" s="1" t="str">
        <f>IFERROR(VLOOKUP(H9133,Factors!$C$45:$D$48,2,0),"")</f>
        <v/>
      </c>
      <c r="AJ9133" t="b">
        <f t="shared" si="871"/>
        <v>0</v>
      </c>
    </row>
    <row r="9134" spans="2:36" ht="15" customHeight="1" x14ac:dyDescent="0.3">
      <c r="B9134" s="70"/>
      <c r="C9134" s="58"/>
      <c r="D9134" s="63"/>
      <c r="E9134" s="58"/>
      <c r="F9134" s="58"/>
      <c r="G9134" s="44"/>
      <c r="H9134" s="45"/>
      <c r="I9134" s="45"/>
      <c r="J9134" s="40" t="str">
        <f t="shared" si="872"/>
        <v/>
      </c>
      <c r="K9134" s="39" t="str">
        <f t="shared" si="870"/>
        <v/>
      </c>
      <c r="AB9134" s="17" t="str">
        <f t="shared" si="869"/>
        <v>-1</v>
      </c>
      <c r="AC9134" s="17">
        <f>IFERROR(INDEX(Factors!$C$59:$C$70,MATCH(AB9134,Factors!$B$59:$B$70,1),1),0)</f>
        <v>0</v>
      </c>
      <c r="AD9134" s="17">
        <f t="shared" si="873"/>
        <v>0</v>
      </c>
      <c r="AE9134" s="17">
        <f>IFERROR(INDEX(Factors!$B$6:$B$15,MATCH('INPUT - Census'!E9134,Factors!$C$6:$C$15,0),1),0)</f>
        <v>0</v>
      </c>
      <c r="AF9134" s="18">
        <f>IFERROR(INDEX(Factors!$B$16:$B$39,MATCH('INPUT - Census'!C9134,Factors!$C$16:$C$35,0),1),0)</f>
        <v>0</v>
      </c>
      <c r="AG9134" s="19">
        <f>IFERROR(INDEX(Factors!$B$40:$B$44,MATCH('INPUT - Census'!F9134,Factors!$C$40:$C$44,0),1),0)</f>
        <v>0</v>
      </c>
      <c r="AH9134" s="21" t="str">
        <f t="shared" si="874"/>
        <v/>
      </c>
      <c r="AI9134" s="1" t="str">
        <f>IFERROR(VLOOKUP(H9134,Factors!$C$45:$D$48,2,0),"")</f>
        <v/>
      </c>
      <c r="AJ9134" t="b">
        <f t="shared" si="871"/>
        <v>0</v>
      </c>
    </row>
    <row r="9135" spans="2:36" ht="15" customHeight="1" x14ac:dyDescent="0.3">
      <c r="B9135" s="70"/>
      <c r="C9135" s="58"/>
      <c r="D9135" s="63"/>
      <c r="E9135" s="58"/>
      <c r="F9135" s="58"/>
      <c r="G9135" s="44"/>
      <c r="H9135" s="45"/>
      <c r="I9135" s="45"/>
      <c r="J9135" s="40" t="str">
        <f t="shared" si="872"/>
        <v/>
      </c>
      <c r="K9135" s="39" t="str">
        <f t="shared" si="870"/>
        <v/>
      </c>
      <c r="AB9135" s="17" t="str">
        <f t="shared" si="869"/>
        <v>-1</v>
      </c>
      <c r="AC9135" s="17">
        <f>IFERROR(INDEX(Factors!$C$59:$C$70,MATCH(AB9135,Factors!$B$59:$B$70,1),1),0)</f>
        <v>0</v>
      </c>
      <c r="AD9135" s="17">
        <f t="shared" si="873"/>
        <v>0</v>
      </c>
      <c r="AE9135" s="17">
        <f>IFERROR(INDEX(Factors!$B$6:$B$15,MATCH('INPUT - Census'!E9135,Factors!$C$6:$C$15,0),1),0)</f>
        <v>0</v>
      </c>
      <c r="AF9135" s="18">
        <f>IFERROR(INDEX(Factors!$B$16:$B$39,MATCH('INPUT - Census'!C9135,Factors!$C$16:$C$35,0),1),0)</f>
        <v>0</v>
      </c>
      <c r="AG9135" s="19">
        <f>IFERROR(INDEX(Factors!$B$40:$B$44,MATCH('INPUT - Census'!F9135,Factors!$C$40:$C$44,0),1),0)</f>
        <v>0</v>
      </c>
      <c r="AH9135" s="21" t="str">
        <f t="shared" si="874"/>
        <v/>
      </c>
      <c r="AI9135" s="1" t="str">
        <f>IFERROR(VLOOKUP(H9135,Factors!$C$45:$D$48,2,0),"")</f>
        <v/>
      </c>
      <c r="AJ9135" t="b">
        <f t="shared" si="871"/>
        <v>0</v>
      </c>
    </row>
    <row r="9136" spans="2:36" ht="15" customHeight="1" x14ac:dyDescent="0.3">
      <c r="B9136" s="70"/>
      <c r="C9136" s="58"/>
      <c r="D9136" s="63"/>
      <c r="E9136" s="58"/>
      <c r="F9136" s="58"/>
      <c r="G9136" s="44"/>
      <c r="H9136" s="45"/>
      <c r="I9136" s="45"/>
      <c r="J9136" s="40" t="str">
        <f t="shared" si="872"/>
        <v/>
      </c>
      <c r="K9136" s="39" t="str">
        <f t="shared" si="870"/>
        <v/>
      </c>
      <c r="AB9136" s="17" t="str">
        <f t="shared" si="869"/>
        <v>-1</v>
      </c>
      <c r="AC9136" s="17">
        <f>IFERROR(INDEX(Factors!$C$59:$C$70,MATCH(AB9136,Factors!$B$59:$B$70,1),1),0)</f>
        <v>0</v>
      </c>
      <c r="AD9136" s="17">
        <f t="shared" si="873"/>
        <v>0</v>
      </c>
      <c r="AE9136" s="17">
        <f>IFERROR(INDEX(Factors!$B$6:$B$15,MATCH('INPUT - Census'!E9136,Factors!$C$6:$C$15,0),1),0)</f>
        <v>0</v>
      </c>
      <c r="AF9136" s="18">
        <f>IFERROR(INDEX(Factors!$B$16:$B$39,MATCH('INPUT - Census'!C9136,Factors!$C$16:$C$35,0),1),0)</f>
        <v>0</v>
      </c>
      <c r="AG9136" s="19">
        <f>IFERROR(INDEX(Factors!$B$40:$B$44,MATCH('INPUT - Census'!F9136,Factors!$C$40:$C$44,0),1),0)</f>
        <v>0</v>
      </c>
      <c r="AH9136" s="21" t="str">
        <f t="shared" si="874"/>
        <v/>
      </c>
      <c r="AI9136" s="1" t="str">
        <f>IFERROR(VLOOKUP(H9136,Factors!$C$45:$D$48,2,0),"")</f>
        <v/>
      </c>
      <c r="AJ9136" t="b">
        <f t="shared" si="871"/>
        <v>0</v>
      </c>
    </row>
    <row r="9137" spans="2:36" ht="15" customHeight="1" x14ac:dyDescent="0.3">
      <c r="B9137" s="70"/>
      <c r="C9137" s="58"/>
      <c r="D9137" s="63"/>
      <c r="E9137" s="58"/>
      <c r="F9137" s="58"/>
      <c r="G9137" s="44"/>
      <c r="H9137" s="45"/>
      <c r="I9137" s="45"/>
      <c r="J9137" s="40" t="str">
        <f t="shared" si="872"/>
        <v/>
      </c>
      <c r="K9137" s="39" t="str">
        <f t="shared" si="870"/>
        <v/>
      </c>
      <c r="AB9137" s="17" t="str">
        <f t="shared" si="869"/>
        <v>-1</v>
      </c>
      <c r="AC9137" s="17">
        <f>IFERROR(INDEX(Factors!$C$59:$C$70,MATCH(AB9137,Factors!$B$59:$B$70,1),1),0)</f>
        <v>0</v>
      </c>
      <c r="AD9137" s="17">
        <f t="shared" si="873"/>
        <v>0</v>
      </c>
      <c r="AE9137" s="17">
        <f>IFERROR(INDEX(Factors!$B$6:$B$15,MATCH('INPUT - Census'!E9137,Factors!$C$6:$C$15,0),1),0)</f>
        <v>0</v>
      </c>
      <c r="AF9137" s="18">
        <f>IFERROR(INDEX(Factors!$B$16:$B$39,MATCH('INPUT - Census'!C9137,Factors!$C$16:$C$35,0),1),0)</f>
        <v>0</v>
      </c>
      <c r="AG9137" s="19">
        <f>IFERROR(INDEX(Factors!$B$40:$B$44,MATCH('INPUT - Census'!F9137,Factors!$C$40:$C$44,0),1),0)</f>
        <v>0</v>
      </c>
      <c r="AH9137" s="21" t="str">
        <f t="shared" si="874"/>
        <v/>
      </c>
      <c r="AI9137" s="1" t="str">
        <f>IFERROR(VLOOKUP(H9137,Factors!$C$45:$D$48,2,0),"")</f>
        <v/>
      </c>
      <c r="AJ9137" t="b">
        <f t="shared" si="871"/>
        <v>0</v>
      </c>
    </row>
    <row r="9138" spans="2:36" ht="15" customHeight="1" x14ac:dyDescent="0.3">
      <c r="B9138" s="70"/>
      <c r="C9138" s="58"/>
      <c r="D9138" s="63"/>
      <c r="E9138" s="58"/>
      <c r="F9138" s="58"/>
      <c r="G9138" s="44"/>
      <c r="H9138" s="45"/>
      <c r="I9138" s="45"/>
      <c r="J9138" s="40" t="str">
        <f t="shared" si="872"/>
        <v/>
      </c>
      <c r="K9138" s="39" t="str">
        <f t="shared" si="870"/>
        <v/>
      </c>
      <c r="AB9138" s="17" t="str">
        <f t="shared" si="869"/>
        <v>-1</v>
      </c>
      <c r="AC9138" s="17">
        <f>IFERROR(INDEX(Factors!$C$59:$C$70,MATCH(AB9138,Factors!$B$59:$B$70,1),1),0)</f>
        <v>0</v>
      </c>
      <c r="AD9138" s="17">
        <f t="shared" si="873"/>
        <v>0</v>
      </c>
      <c r="AE9138" s="17">
        <f>IFERROR(INDEX(Factors!$B$6:$B$15,MATCH('INPUT - Census'!E9138,Factors!$C$6:$C$15,0),1),0)</f>
        <v>0</v>
      </c>
      <c r="AF9138" s="18">
        <f>IFERROR(INDEX(Factors!$B$16:$B$39,MATCH('INPUT - Census'!C9138,Factors!$C$16:$C$35,0),1),0)</f>
        <v>0</v>
      </c>
      <c r="AG9138" s="19">
        <f>IFERROR(INDEX(Factors!$B$40:$B$44,MATCH('INPUT - Census'!F9138,Factors!$C$40:$C$44,0),1),0)</f>
        <v>0</v>
      </c>
      <c r="AH9138" s="21" t="str">
        <f t="shared" si="874"/>
        <v/>
      </c>
      <c r="AI9138" s="1" t="str">
        <f>IFERROR(VLOOKUP(H9138,Factors!$C$45:$D$48,2,0),"")</f>
        <v/>
      </c>
      <c r="AJ9138" t="b">
        <f t="shared" si="871"/>
        <v>0</v>
      </c>
    </row>
    <row r="9139" spans="2:36" ht="15" customHeight="1" x14ac:dyDescent="0.3">
      <c r="B9139" s="70"/>
      <c r="C9139" s="58"/>
      <c r="D9139" s="63"/>
      <c r="E9139" s="58"/>
      <c r="F9139" s="58"/>
      <c r="G9139" s="44"/>
      <c r="H9139" s="45"/>
      <c r="I9139" s="45"/>
      <c r="J9139" s="40" t="str">
        <f t="shared" si="872"/>
        <v/>
      </c>
      <c r="K9139" s="39" t="str">
        <f t="shared" si="870"/>
        <v/>
      </c>
      <c r="AB9139" s="17" t="str">
        <f t="shared" si="869"/>
        <v>-1</v>
      </c>
      <c r="AC9139" s="17">
        <f>IFERROR(INDEX(Factors!$C$59:$C$70,MATCH(AB9139,Factors!$B$59:$B$70,1),1),0)</f>
        <v>0</v>
      </c>
      <c r="AD9139" s="17">
        <f t="shared" si="873"/>
        <v>0</v>
      </c>
      <c r="AE9139" s="17">
        <f>IFERROR(INDEX(Factors!$B$6:$B$15,MATCH('INPUT - Census'!E9139,Factors!$C$6:$C$15,0),1),0)</f>
        <v>0</v>
      </c>
      <c r="AF9139" s="18">
        <f>IFERROR(INDEX(Factors!$B$16:$B$39,MATCH('INPUT - Census'!C9139,Factors!$C$16:$C$35,0),1),0)</f>
        <v>0</v>
      </c>
      <c r="AG9139" s="19">
        <f>IFERROR(INDEX(Factors!$B$40:$B$44,MATCH('INPUT - Census'!F9139,Factors!$C$40:$C$44,0),1),0)</f>
        <v>0</v>
      </c>
      <c r="AH9139" s="21" t="str">
        <f t="shared" si="874"/>
        <v/>
      </c>
      <c r="AI9139" s="1" t="str">
        <f>IFERROR(VLOOKUP(H9139,Factors!$C$45:$D$48,2,0),"")</f>
        <v/>
      </c>
      <c r="AJ9139" t="b">
        <f t="shared" si="871"/>
        <v>0</v>
      </c>
    </row>
    <row r="9140" spans="2:36" ht="15" customHeight="1" x14ac:dyDescent="0.3">
      <c r="B9140" s="70"/>
      <c r="C9140" s="58"/>
      <c r="D9140" s="63"/>
      <c r="E9140" s="58"/>
      <c r="F9140" s="58"/>
      <c r="G9140" s="44"/>
      <c r="H9140" s="45"/>
      <c r="I9140" s="45"/>
      <c r="J9140" s="40" t="str">
        <f t="shared" si="872"/>
        <v/>
      </c>
      <c r="K9140" s="39" t="str">
        <f t="shared" si="870"/>
        <v/>
      </c>
      <c r="AB9140" s="17" t="str">
        <f t="shared" si="869"/>
        <v>-1</v>
      </c>
      <c r="AC9140" s="17">
        <f>IFERROR(INDEX(Factors!$C$59:$C$70,MATCH(AB9140,Factors!$B$59:$B$70,1),1),0)</f>
        <v>0</v>
      </c>
      <c r="AD9140" s="17">
        <f t="shared" si="873"/>
        <v>0</v>
      </c>
      <c r="AE9140" s="17">
        <f>IFERROR(INDEX(Factors!$B$6:$B$15,MATCH('INPUT - Census'!E9140,Factors!$C$6:$C$15,0),1),0)</f>
        <v>0</v>
      </c>
      <c r="AF9140" s="18">
        <f>IFERROR(INDEX(Factors!$B$16:$B$39,MATCH('INPUT - Census'!C9140,Factors!$C$16:$C$35,0),1),0)</f>
        <v>0</v>
      </c>
      <c r="AG9140" s="19">
        <f>IFERROR(INDEX(Factors!$B$40:$B$44,MATCH('INPUT - Census'!F9140,Factors!$C$40:$C$44,0),1),0)</f>
        <v>0</v>
      </c>
      <c r="AH9140" s="21" t="str">
        <f t="shared" si="874"/>
        <v/>
      </c>
      <c r="AI9140" s="1" t="str">
        <f>IFERROR(VLOOKUP(H9140,Factors!$C$45:$D$48,2,0),"")</f>
        <v/>
      </c>
      <c r="AJ9140" t="b">
        <f t="shared" si="871"/>
        <v>0</v>
      </c>
    </row>
    <row r="9141" spans="2:36" ht="15" customHeight="1" x14ac:dyDescent="0.3">
      <c r="B9141" s="70"/>
      <c r="C9141" s="58"/>
      <c r="D9141" s="63"/>
      <c r="E9141" s="58"/>
      <c r="F9141" s="58"/>
      <c r="G9141" s="44"/>
      <c r="H9141" s="45"/>
      <c r="I9141" s="45"/>
      <c r="J9141" s="40" t="str">
        <f t="shared" si="872"/>
        <v/>
      </c>
      <c r="K9141" s="39" t="str">
        <f t="shared" si="870"/>
        <v/>
      </c>
      <c r="AB9141" s="17" t="str">
        <f t="shared" si="869"/>
        <v>-1</v>
      </c>
      <c r="AC9141" s="17">
        <f>IFERROR(INDEX(Factors!$C$59:$C$70,MATCH(AB9141,Factors!$B$59:$B$70,1),1),0)</f>
        <v>0</v>
      </c>
      <c r="AD9141" s="17">
        <f t="shared" si="873"/>
        <v>0</v>
      </c>
      <c r="AE9141" s="17">
        <f>IFERROR(INDEX(Factors!$B$6:$B$15,MATCH('INPUT - Census'!E9141,Factors!$C$6:$C$15,0),1),0)</f>
        <v>0</v>
      </c>
      <c r="AF9141" s="18">
        <f>IFERROR(INDEX(Factors!$B$16:$B$39,MATCH('INPUT - Census'!C9141,Factors!$C$16:$C$35,0),1),0)</f>
        <v>0</v>
      </c>
      <c r="AG9141" s="19">
        <f>IFERROR(INDEX(Factors!$B$40:$B$44,MATCH('INPUT - Census'!F9141,Factors!$C$40:$C$44,0),1),0)</f>
        <v>0</v>
      </c>
      <c r="AH9141" s="21" t="str">
        <f t="shared" si="874"/>
        <v/>
      </c>
      <c r="AI9141" s="1" t="str">
        <f>IFERROR(VLOOKUP(H9141,Factors!$C$45:$D$48,2,0),"")</f>
        <v/>
      </c>
      <c r="AJ9141" t="b">
        <f t="shared" si="871"/>
        <v>0</v>
      </c>
    </row>
    <row r="9142" spans="2:36" ht="15" customHeight="1" x14ac:dyDescent="0.3">
      <c r="B9142" s="70"/>
      <c r="C9142" s="58"/>
      <c r="D9142" s="63"/>
      <c r="E9142" s="58"/>
      <c r="F9142" s="58"/>
      <c r="G9142" s="44"/>
      <c r="H9142" s="45"/>
      <c r="I9142" s="45"/>
      <c r="J9142" s="40" t="str">
        <f t="shared" si="872"/>
        <v/>
      </c>
      <c r="K9142" s="39" t="str">
        <f t="shared" si="870"/>
        <v/>
      </c>
      <c r="AB9142" s="17" t="str">
        <f t="shared" si="869"/>
        <v>-1</v>
      </c>
      <c r="AC9142" s="17">
        <f>IFERROR(INDEX(Factors!$C$59:$C$70,MATCH(AB9142,Factors!$B$59:$B$70,1),1),0)</f>
        <v>0</v>
      </c>
      <c r="AD9142" s="17">
        <f t="shared" si="873"/>
        <v>0</v>
      </c>
      <c r="AE9142" s="17">
        <f>IFERROR(INDEX(Factors!$B$6:$B$15,MATCH('INPUT - Census'!E9142,Factors!$C$6:$C$15,0),1),0)</f>
        <v>0</v>
      </c>
      <c r="AF9142" s="18">
        <f>IFERROR(INDEX(Factors!$B$16:$B$39,MATCH('INPUT - Census'!C9142,Factors!$C$16:$C$35,0),1),0)</f>
        <v>0</v>
      </c>
      <c r="AG9142" s="19">
        <f>IFERROR(INDEX(Factors!$B$40:$B$44,MATCH('INPUT - Census'!F9142,Factors!$C$40:$C$44,0),1),0)</f>
        <v>0</v>
      </c>
      <c r="AH9142" s="21" t="str">
        <f t="shared" si="874"/>
        <v/>
      </c>
      <c r="AI9142" s="1" t="str">
        <f>IFERROR(VLOOKUP(H9142,Factors!$C$45:$D$48,2,0),"")</f>
        <v/>
      </c>
      <c r="AJ9142" t="b">
        <f t="shared" si="871"/>
        <v>0</v>
      </c>
    </row>
    <row r="9143" spans="2:36" ht="15" customHeight="1" x14ac:dyDescent="0.3">
      <c r="B9143" s="70"/>
      <c r="C9143" s="58"/>
      <c r="D9143" s="63"/>
      <c r="E9143" s="58"/>
      <c r="F9143" s="58"/>
      <c r="G9143" s="44"/>
      <c r="H9143" s="45"/>
      <c r="I9143" s="45"/>
      <c r="J9143" s="40" t="str">
        <f t="shared" si="872"/>
        <v/>
      </c>
      <c r="K9143" s="39" t="str">
        <f t="shared" si="870"/>
        <v/>
      </c>
      <c r="AB9143" s="17" t="str">
        <f t="shared" ref="AB9143:AB9206" si="875">IF( AND(ISNUMBER(J9143),J9143&gt;=0,J9143&lt;=100), J9143, "-1" )</f>
        <v>-1</v>
      </c>
      <c r="AC9143" s="17">
        <f>IFERROR(INDEX(Factors!$C$59:$C$70,MATCH(AB9143,Factors!$B$59:$B$70,1),1),0)</f>
        <v>0</v>
      </c>
      <c r="AD9143" s="17">
        <f t="shared" si="873"/>
        <v>0</v>
      </c>
      <c r="AE9143" s="17">
        <f>IFERROR(INDEX(Factors!$B$6:$B$15,MATCH('INPUT - Census'!E9143,Factors!$C$6:$C$15,0),1),0)</f>
        <v>0</v>
      </c>
      <c r="AF9143" s="18">
        <f>IFERROR(INDEX(Factors!$B$16:$B$39,MATCH('INPUT - Census'!C9143,Factors!$C$16:$C$35,0),1),0)</f>
        <v>0</v>
      </c>
      <c r="AG9143" s="19">
        <f>IFERROR(INDEX(Factors!$B$40:$B$44,MATCH('INPUT - Census'!F9143,Factors!$C$40:$C$44,0),1),0)</f>
        <v>0</v>
      </c>
      <c r="AH9143" s="21" t="str">
        <f t="shared" si="874"/>
        <v/>
      </c>
      <c r="AI9143" s="1" t="str">
        <f>IFERROR(VLOOKUP(H9143,Factors!$C$45:$D$48,2,0),"")</f>
        <v/>
      </c>
      <c r="AJ9143" t="b">
        <f t="shared" si="871"/>
        <v>0</v>
      </c>
    </row>
    <row r="9144" spans="2:36" ht="15" customHeight="1" x14ac:dyDescent="0.3">
      <c r="B9144" s="70"/>
      <c r="C9144" s="58"/>
      <c r="D9144" s="63"/>
      <c r="E9144" s="58"/>
      <c r="F9144" s="58"/>
      <c r="G9144" s="44"/>
      <c r="H9144" s="45"/>
      <c r="I9144" s="45"/>
      <c r="J9144" s="40" t="str">
        <f t="shared" si="872"/>
        <v/>
      </c>
      <c r="K9144" s="39" t="str">
        <f t="shared" si="870"/>
        <v/>
      </c>
      <c r="AB9144" s="17" t="str">
        <f t="shared" si="875"/>
        <v>-1</v>
      </c>
      <c r="AC9144" s="17">
        <f>IFERROR(INDEX(Factors!$C$59:$C$70,MATCH(AB9144,Factors!$B$59:$B$70,1),1),0)</f>
        <v>0</v>
      </c>
      <c r="AD9144" s="17">
        <f t="shared" si="873"/>
        <v>0</v>
      </c>
      <c r="AE9144" s="17">
        <f>IFERROR(INDEX(Factors!$B$6:$B$15,MATCH('INPUT - Census'!E9144,Factors!$C$6:$C$15,0),1),0)</f>
        <v>0</v>
      </c>
      <c r="AF9144" s="18">
        <f>IFERROR(INDEX(Factors!$B$16:$B$39,MATCH('INPUT - Census'!C9144,Factors!$C$16:$C$35,0),1),0)</f>
        <v>0</v>
      </c>
      <c r="AG9144" s="19">
        <f>IFERROR(INDEX(Factors!$B$40:$B$44,MATCH('INPUT - Census'!F9144,Factors!$C$40:$C$44,0),1),0)</f>
        <v>0</v>
      </c>
      <c r="AH9144" s="21" t="str">
        <f t="shared" si="874"/>
        <v/>
      </c>
      <c r="AI9144" s="1" t="str">
        <f>IFERROR(VLOOKUP(H9144,Factors!$C$45:$D$48,2,0),"")</f>
        <v/>
      </c>
      <c r="AJ9144" t="b">
        <f t="shared" si="871"/>
        <v>0</v>
      </c>
    </row>
    <row r="9145" spans="2:36" ht="15" customHeight="1" x14ac:dyDescent="0.3">
      <c r="B9145" s="70"/>
      <c r="C9145" s="58"/>
      <c r="D9145" s="63"/>
      <c r="E9145" s="58"/>
      <c r="F9145" s="58"/>
      <c r="G9145" s="44"/>
      <c r="H9145" s="45"/>
      <c r="I9145" s="45"/>
      <c r="J9145" s="40" t="str">
        <f t="shared" si="872"/>
        <v/>
      </c>
      <c r="K9145" s="39" t="str">
        <f t="shared" si="870"/>
        <v/>
      </c>
      <c r="AB9145" s="17" t="str">
        <f t="shared" si="875"/>
        <v>-1</v>
      </c>
      <c r="AC9145" s="17">
        <f>IFERROR(INDEX(Factors!$C$59:$C$70,MATCH(AB9145,Factors!$B$59:$B$70,1),1),0)</f>
        <v>0</v>
      </c>
      <c r="AD9145" s="17">
        <f t="shared" si="873"/>
        <v>0</v>
      </c>
      <c r="AE9145" s="17">
        <f>IFERROR(INDEX(Factors!$B$6:$B$15,MATCH('INPUT - Census'!E9145,Factors!$C$6:$C$15,0),1),0)</f>
        <v>0</v>
      </c>
      <c r="AF9145" s="18">
        <f>IFERROR(INDEX(Factors!$B$16:$B$39,MATCH('INPUT - Census'!C9145,Factors!$C$16:$C$35,0),1),0)</f>
        <v>0</v>
      </c>
      <c r="AG9145" s="19">
        <f>IFERROR(INDEX(Factors!$B$40:$B$44,MATCH('INPUT - Census'!F9145,Factors!$C$40:$C$44,0),1),0)</f>
        <v>0</v>
      </c>
      <c r="AH9145" s="21" t="str">
        <f t="shared" si="874"/>
        <v/>
      </c>
      <c r="AI9145" s="1" t="str">
        <f>IFERROR(VLOOKUP(H9145,Factors!$C$45:$D$48,2,0),"")</f>
        <v/>
      </c>
      <c r="AJ9145" t="b">
        <f t="shared" si="871"/>
        <v>0</v>
      </c>
    </row>
    <row r="9146" spans="2:36" ht="15" customHeight="1" x14ac:dyDescent="0.3">
      <c r="B9146" s="70"/>
      <c r="C9146" s="58"/>
      <c r="D9146" s="63"/>
      <c r="E9146" s="58"/>
      <c r="F9146" s="58"/>
      <c r="G9146" s="44"/>
      <c r="H9146" s="45"/>
      <c r="I9146" s="45"/>
      <c r="J9146" s="40" t="str">
        <f t="shared" si="872"/>
        <v/>
      </c>
      <c r="K9146" s="39" t="str">
        <f t="shared" si="870"/>
        <v/>
      </c>
      <c r="AB9146" s="17" t="str">
        <f t="shared" si="875"/>
        <v>-1</v>
      </c>
      <c r="AC9146" s="17">
        <f>IFERROR(INDEX(Factors!$C$59:$C$70,MATCH(AB9146,Factors!$B$59:$B$70,1),1),0)</f>
        <v>0</v>
      </c>
      <c r="AD9146" s="17">
        <f t="shared" si="873"/>
        <v>0</v>
      </c>
      <c r="AE9146" s="17">
        <f>IFERROR(INDEX(Factors!$B$6:$B$15,MATCH('INPUT - Census'!E9146,Factors!$C$6:$C$15,0),1),0)</f>
        <v>0</v>
      </c>
      <c r="AF9146" s="18">
        <f>IFERROR(INDEX(Factors!$B$16:$B$39,MATCH('INPUT - Census'!C9146,Factors!$C$16:$C$35,0),1),0)</f>
        <v>0</v>
      </c>
      <c r="AG9146" s="19">
        <f>IFERROR(INDEX(Factors!$B$40:$B$44,MATCH('INPUT - Census'!F9146,Factors!$C$40:$C$44,0),1),0)</f>
        <v>0</v>
      </c>
      <c r="AH9146" s="21" t="str">
        <f t="shared" si="874"/>
        <v/>
      </c>
      <c r="AI9146" s="1" t="str">
        <f>IFERROR(VLOOKUP(H9146,Factors!$C$45:$D$48,2,0),"")</f>
        <v/>
      </c>
      <c r="AJ9146" t="b">
        <f t="shared" si="871"/>
        <v>0</v>
      </c>
    </row>
    <row r="9147" spans="2:36" ht="15" customHeight="1" x14ac:dyDescent="0.3">
      <c r="B9147" s="70"/>
      <c r="C9147" s="58"/>
      <c r="D9147" s="63"/>
      <c r="E9147" s="58"/>
      <c r="F9147" s="58"/>
      <c r="G9147" s="44"/>
      <c r="H9147" s="45"/>
      <c r="I9147" s="45"/>
      <c r="J9147" s="40" t="str">
        <f t="shared" si="872"/>
        <v/>
      </c>
      <c r="K9147" s="39" t="str">
        <f t="shared" si="870"/>
        <v/>
      </c>
      <c r="AB9147" s="17" t="str">
        <f t="shared" si="875"/>
        <v>-1</v>
      </c>
      <c r="AC9147" s="17">
        <f>IFERROR(INDEX(Factors!$C$59:$C$70,MATCH(AB9147,Factors!$B$59:$B$70,1),1),0)</f>
        <v>0</v>
      </c>
      <c r="AD9147" s="17">
        <f t="shared" si="873"/>
        <v>0</v>
      </c>
      <c r="AE9147" s="17">
        <f>IFERROR(INDEX(Factors!$B$6:$B$15,MATCH('INPUT - Census'!E9147,Factors!$C$6:$C$15,0),1),0)</f>
        <v>0</v>
      </c>
      <c r="AF9147" s="18">
        <f>IFERROR(INDEX(Factors!$B$16:$B$39,MATCH('INPUT - Census'!C9147,Factors!$C$16:$C$35,0),1),0)</f>
        <v>0</v>
      </c>
      <c r="AG9147" s="19">
        <f>IFERROR(INDEX(Factors!$B$40:$B$44,MATCH('INPUT - Census'!F9147,Factors!$C$40:$C$44,0),1),0)</f>
        <v>0</v>
      </c>
      <c r="AH9147" s="21" t="str">
        <f t="shared" si="874"/>
        <v/>
      </c>
      <c r="AI9147" s="1" t="str">
        <f>IFERROR(VLOOKUP(H9147,Factors!$C$45:$D$48,2,0),"")</f>
        <v/>
      </c>
      <c r="AJ9147" t="b">
        <f t="shared" si="871"/>
        <v>0</v>
      </c>
    </row>
    <row r="9148" spans="2:36" ht="15" customHeight="1" x14ac:dyDescent="0.3">
      <c r="B9148" s="70"/>
      <c r="C9148" s="58"/>
      <c r="D9148" s="63"/>
      <c r="E9148" s="58"/>
      <c r="F9148" s="58"/>
      <c r="G9148" s="44"/>
      <c r="H9148" s="45"/>
      <c r="I9148" s="45"/>
      <c r="J9148" s="40" t="str">
        <f t="shared" si="872"/>
        <v/>
      </c>
      <c r="K9148" s="39" t="str">
        <f t="shared" si="870"/>
        <v/>
      </c>
      <c r="AB9148" s="17" t="str">
        <f t="shared" si="875"/>
        <v>-1</v>
      </c>
      <c r="AC9148" s="17">
        <f>IFERROR(INDEX(Factors!$C$59:$C$70,MATCH(AB9148,Factors!$B$59:$B$70,1),1),0)</f>
        <v>0</v>
      </c>
      <c r="AD9148" s="17">
        <f t="shared" si="873"/>
        <v>0</v>
      </c>
      <c r="AE9148" s="17">
        <f>IFERROR(INDEX(Factors!$B$6:$B$15,MATCH('INPUT - Census'!E9148,Factors!$C$6:$C$15,0),1),0)</f>
        <v>0</v>
      </c>
      <c r="AF9148" s="18">
        <f>IFERROR(INDEX(Factors!$B$16:$B$39,MATCH('INPUT - Census'!C9148,Factors!$C$16:$C$35,0),1),0)</f>
        <v>0</v>
      </c>
      <c r="AG9148" s="19">
        <f>IFERROR(INDEX(Factors!$B$40:$B$44,MATCH('INPUT - Census'!F9148,Factors!$C$40:$C$44,0),1),0)</f>
        <v>0</v>
      </c>
      <c r="AH9148" s="21" t="str">
        <f t="shared" si="874"/>
        <v/>
      </c>
      <c r="AI9148" s="1" t="str">
        <f>IFERROR(VLOOKUP(H9148,Factors!$C$45:$D$48,2,0),"")</f>
        <v/>
      </c>
      <c r="AJ9148" t="b">
        <f t="shared" si="871"/>
        <v>0</v>
      </c>
    </row>
    <row r="9149" spans="2:36" ht="15" customHeight="1" x14ac:dyDescent="0.3">
      <c r="B9149" s="70"/>
      <c r="C9149" s="58"/>
      <c r="D9149" s="63"/>
      <c r="E9149" s="58"/>
      <c r="F9149" s="58"/>
      <c r="G9149" s="44"/>
      <c r="H9149" s="45"/>
      <c r="I9149" s="45"/>
      <c r="J9149" s="40" t="str">
        <f t="shared" si="872"/>
        <v/>
      </c>
      <c r="K9149" s="39" t="str">
        <f t="shared" si="870"/>
        <v/>
      </c>
      <c r="AB9149" s="17" t="str">
        <f t="shared" si="875"/>
        <v>-1</v>
      </c>
      <c r="AC9149" s="17">
        <f>IFERROR(INDEX(Factors!$C$59:$C$70,MATCH(AB9149,Factors!$B$59:$B$70,1),1),0)</f>
        <v>0</v>
      </c>
      <c r="AD9149" s="17">
        <f t="shared" si="873"/>
        <v>0</v>
      </c>
      <c r="AE9149" s="17">
        <f>IFERROR(INDEX(Factors!$B$6:$B$15,MATCH('INPUT - Census'!E9149,Factors!$C$6:$C$15,0),1),0)</f>
        <v>0</v>
      </c>
      <c r="AF9149" s="18">
        <f>IFERROR(INDEX(Factors!$B$16:$B$39,MATCH('INPUT - Census'!C9149,Factors!$C$16:$C$35,0),1),0)</f>
        <v>0</v>
      </c>
      <c r="AG9149" s="19">
        <f>IFERROR(INDEX(Factors!$B$40:$B$44,MATCH('INPUT - Census'!F9149,Factors!$C$40:$C$44,0),1),0)</f>
        <v>0</v>
      </c>
      <c r="AH9149" s="21" t="str">
        <f t="shared" si="874"/>
        <v/>
      </c>
      <c r="AI9149" s="1" t="str">
        <f>IFERROR(VLOOKUP(H9149,Factors!$C$45:$D$48,2,0),"")</f>
        <v/>
      </c>
      <c r="AJ9149" t="b">
        <f t="shared" si="871"/>
        <v>0</v>
      </c>
    </row>
    <row r="9150" spans="2:36" ht="15" customHeight="1" x14ac:dyDescent="0.3">
      <c r="B9150" s="70"/>
      <c r="C9150" s="58"/>
      <c r="D9150" s="63"/>
      <c r="E9150" s="58"/>
      <c r="F9150" s="58"/>
      <c r="G9150" s="44"/>
      <c r="H9150" s="45"/>
      <c r="I9150" s="45"/>
      <c r="J9150" s="40" t="str">
        <f t="shared" si="872"/>
        <v/>
      </c>
      <c r="K9150" s="39" t="str">
        <f t="shared" si="870"/>
        <v/>
      </c>
      <c r="AB9150" s="17" t="str">
        <f t="shared" si="875"/>
        <v>-1</v>
      </c>
      <c r="AC9150" s="17">
        <f>IFERROR(INDEX(Factors!$C$59:$C$70,MATCH(AB9150,Factors!$B$59:$B$70,1),1),0)</f>
        <v>0</v>
      </c>
      <c r="AD9150" s="17">
        <f t="shared" si="873"/>
        <v>0</v>
      </c>
      <c r="AE9150" s="17">
        <f>IFERROR(INDEX(Factors!$B$6:$B$15,MATCH('INPUT - Census'!E9150,Factors!$C$6:$C$15,0),1),0)</f>
        <v>0</v>
      </c>
      <c r="AF9150" s="18">
        <f>IFERROR(INDEX(Factors!$B$16:$B$39,MATCH('INPUT - Census'!C9150,Factors!$C$16:$C$35,0),1),0)</f>
        <v>0</v>
      </c>
      <c r="AG9150" s="19">
        <f>IFERROR(INDEX(Factors!$B$40:$B$44,MATCH('INPUT - Census'!F9150,Factors!$C$40:$C$44,0),1),0)</f>
        <v>0</v>
      </c>
      <c r="AH9150" s="21" t="str">
        <f t="shared" si="874"/>
        <v/>
      </c>
      <c r="AI9150" s="1" t="str">
        <f>IFERROR(VLOOKUP(H9150,Factors!$C$45:$D$48,2,0),"")</f>
        <v/>
      </c>
      <c r="AJ9150" t="b">
        <f t="shared" si="871"/>
        <v>0</v>
      </c>
    </row>
    <row r="9151" spans="2:36" ht="15" customHeight="1" x14ac:dyDescent="0.3">
      <c r="B9151" s="70"/>
      <c r="C9151" s="58"/>
      <c r="D9151" s="63"/>
      <c r="E9151" s="58"/>
      <c r="F9151" s="58"/>
      <c r="G9151" s="44"/>
      <c r="H9151" s="45"/>
      <c r="I9151" s="45"/>
      <c r="J9151" s="40" t="str">
        <f t="shared" si="872"/>
        <v/>
      </c>
      <c r="K9151" s="39" t="str">
        <f t="shared" si="870"/>
        <v/>
      </c>
      <c r="AB9151" s="17" t="str">
        <f t="shared" si="875"/>
        <v>-1</v>
      </c>
      <c r="AC9151" s="17">
        <f>IFERROR(INDEX(Factors!$C$59:$C$70,MATCH(AB9151,Factors!$B$59:$B$70,1),1),0)</f>
        <v>0</v>
      </c>
      <c r="AD9151" s="17">
        <f t="shared" si="873"/>
        <v>0</v>
      </c>
      <c r="AE9151" s="17">
        <f>IFERROR(INDEX(Factors!$B$6:$B$15,MATCH('INPUT - Census'!E9151,Factors!$C$6:$C$15,0),1),0)</f>
        <v>0</v>
      </c>
      <c r="AF9151" s="18">
        <f>IFERROR(INDEX(Factors!$B$16:$B$39,MATCH('INPUT - Census'!C9151,Factors!$C$16:$C$35,0),1),0)</f>
        <v>0</v>
      </c>
      <c r="AG9151" s="19">
        <f>IFERROR(INDEX(Factors!$B$40:$B$44,MATCH('INPUT - Census'!F9151,Factors!$C$40:$C$44,0),1),0)</f>
        <v>0</v>
      </c>
      <c r="AH9151" s="21" t="str">
        <f t="shared" si="874"/>
        <v/>
      </c>
      <c r="AI9151" s="1" t="str">
        <f>IFERROR(VLOOKUP(H9151,Factors!$C$45:$D$48,2,0),"")</f>
        <v/>
      </c>
      <c r="AJ9151" t="b">
        <f t="shared" si="871"/>
        <v>0</v>
      </c>
    </row>
    <row r="9152" spans="2:36" ht="15" customHeight="1" x14ac:dyDescent="0.3">
      <c r="B9152" s="70"/>
      <c r="C9152" s="58"/>
      <c r="D9152" s="63"/>
      <c r="E9152" s="58"/>
      <c r="F9152" s="58"/>
      <c r="G9152" s="44"/>
      <c r="H9152" s="45"/>
      <c r="I9152" s="45"/>
      <c r="J9152" s="40" t="str">
        <f t="shared" si="872"/>
        <v/>
      </c>
      <c r="K9152" s="39" t="str">
        <f t="shared" si="870"/>
        <v/>
      </c>
      <c r="AB9152" s="17" t="str">
        <f t="shared" si="875"/>
        <v>-1</v>
      </c>
      <c r="AC9152" s="17">
        <f>IFERROR(INDEX(Factors!$C$59:$C$70,MATCH(AB9152,Factors!$B$59:$B$70,1),1),0)</f>
        <v>0</v>
      </c>
      <c r="AD9152" s="17">
        <f t="shared" si="873"/>
        <v>0</v>
      </c>
      <c r="AE9152" s="17">
        <f>IFERROR(INDEX(Factors!$B$6:$B$15,MATCH('INPUT - Census'!E9152,Factors!$C$6:$C$15,0),1),0)</f>
        <v>0</v>
      </c>
      <c r="AF9152" s="18">
        <f>IFERROR(INDEX(Factors!$B$16:$B$39,MATCH('INPUT - Census'!C9152,Factors!$C$16:$C$35,0),1),0)</f>
        <v>0</v>
      </c>
      <c r="AG9152" s="19">
        <f>IFERROR(INDEX(Factors!$B$40:$B$44,MATCH('INPUT - Census'!F9152,Factors!$C$40:$C$44,0),1),0)</f>
        <v>0</v>
      </c>
      <c r="AH9152" s="21" t="str">
        <f t="shared" si="874"/>
        <v/>
      </c>
      <c r="AI9152" s="1" t="str">
        <f>IFERROR(VLOOKUP(H9152,Factors!$C$45:$D$48,2,0),"")</f>
        <v/>
      </c>
      <c r="AJ9152" t="b">
        <f t="shared" si="871"/>
        <v>0</v>
      </c>
    </row>
    <row r="9153" spans="2:36" ht="15" customHeight="1" x14ac:dyDescent="0.3">
      <c r="B9153" s="70"/>
      <c r="C9153" s="58"/>
      <c r="D9153" s="63"/>
      <c r="E9153" s="58"/>
      <c r="F9153" s="58"/>
      <c r="G9153" s="44"/>
      <c r="H9153" s="45"/>
      <c r="I9153" s="45"/>
      <c r="J9153" s="40" t="str">
        <f t="shared" si="872"/>
        <v/>
      </c>
      <c r="K9153" s="39" t="str">
        <f t="shared" si="870"/>
        <v/>
      </c>
      <c r="AB9153" s="17" t="str">
        <f t="shared" si="875"/>
        <v>-1</v>
      </c>
      <c r="AC9153" s="17">
        <f>IFERROR(INDEX(Factors!$C$59:$C$70,MATCH(AB9153,Factors!$B$59:$B$70,1),1),0)</f>
        <v>0</v>
      </c>
      <c r="AD9153" s="17">
        <f t="shared" si="873"/>
        <v>0</v>
      </c>
      <c r="AE9153" s="17">
        <f>IFERROR(INDEX(Factors!$B$6:$B$15,MATCH('INPUT - Census'!E9153,Factors!$C$6:$C$15,0),1),0)</f>
        <v>0</v>
      </c>
      <c r="AF9153" s="18">
        <f>IFERROR(INDEX(Factors!$B$16:$B$39,MATCH('INPUT - Census'!C9153,Factors!$C$16:$C$35,0),1),0)</f>
        <v>0</v>
      </c>
      <c r="AG9153" s="19">
        <f>IFERROR(INDEX(Factors!$B$40:$B$44,MATCH('INPUT - Census'!F9153,Factors!$C$40:$C$44,0),1),0)</f>
        <v>0</v>
      </c>
      <c r="AH9153" s="21" t="str">
        <f t="shared" si="874"/>
        <v/>
      </c>
      <c r="AI9153" s="1" t="str">
        <f>IFERROR(VLOOKUP(H9153,Factors!$C$45:$D$48,2,0),"")</f>
        <v/>
      </c>
      <c r="AJ9153" t="b">
        <f t="shared" si="871"/>
        <v>0</v>
      </c>
    </row>
    <row r="9154" spans="2:36" ht="15" customHeight="1" x14ac:dyDescent="0.3">
      <c r="B9154" s="70"/>
      <c r="C9154" s="58"/>
      <c r="D9154" s="63"/>
      <c r="E9154" s="58"/>
      <c r="F9154" s="58"/>
      <c r="G9154" s="44"/>
      <c r="H9154" s="45"/>
      <c r="I9154" s="45"/>
      <c r="J9154" s="40" t="str">
        <f t="shared" si="872"/>
        <v/>
      </c>
      <c r="K9154" s="39" t="str">
        <f t="shared" si="870"/>
        <v/>
      </c>
      <c r="AB9154" s="17" t="str">
        <f t="shared" si="875"/>
        <v>-1</v>
      </c>
      <c r="AC9154" s="17">
        <f>IFERROR(INDEX(Factors!$C$59:$C$70,MATCH(AB9154,Factors!$B$59:$B$70,1),1),0)</f>
        <v>0</v>
      </c>
      <c r="AD9154" s="17">
        <f t="shared" si="873"/>
        <v>0</v>
      </c>
      <c r="AE9154" s="17">
        <f>IFERROR(INDEX(Factors!$B$6:$B$15,MATCH('INPUT - Census'!E9154,Factors!$C$6:$C$15,0),1),0)</f>
        <v>0</v>
      </c>
      <c r="AF9154" s="18">
        <f>IFERROR(INDEX(Factors!$B$16:$B$39,MATCH('INPUT - Census'!C9154,Factors!$C$16:$C$35,0),1),0)</f>
        <v>0</v>
      </c>
      <c r="AG9154" s="19">
        <f>IFERROR(INDEX(Factors!$B$40:$B$44,MATCH('INPUT - Census'!F9154,Factors!$C$40:$C$44,0),1),0)</f>
        <v>0</v>
      </c>
      <c r="AH9154" s="21" t="str">
        <f t="shared" si="874"/>
        <v/>
      </c>
      <c r="AI9154" s="1" t="str">
        <f>IFERROR(VLOOKUP(H9154,Factors!$C$45:$D$48,2,0),"")</f>
        <v/>
      </c>
      <c r="AJ9154" t="b">
        <f t="shared" si="871"/>
        <v>0</v>
      </c>
    </row>
    <row r="9155" spans="2:36" ht="15" customHeight="1" x14ac:dyDescent="0.3">
      <c r="B9155" s="70"/>
      <c r="C9155" s="58"/>
      <c r="D9155" s="63"/>
      <c r="E9155" s="58"/>
      <c r="F9155" s="58"/>
      <c r="G9155" s="44"/>
      <c r="H9155" s="45"/>
      <c r="I9155" s="45"/>
      <c r="J9155" s="40" t="str">
        <f t="shared" si="872"/>
        <v/>
      </c>
      <c r="K9155" s="39" t="str">
        <f t="shared" ref="K9155:K9218" si="876">ValidateMember(B9155:J9155)</f>
        <v/>
      </c>
      <c r="AB9155" s="17" t="str">
        <f t="shared" si="875"/>
        <v>-1</v>
      </c>
      <c r="AC9155" s="17">
        <f>IFERROR(INDEX(Factors!$C$59:$C$70,MATCH(AB9155,Factors!$B$59:$B$70,1),1),0)</f>
        <v>0</v>
      </c>
      <c r="AD9155" s="17">
        <f t="shared" si="873"/>
        <v>0</v>
      </c>
      <c r="AE9155" s="17">
        <f>IFERROR(INDEX(Factors!$B$6:$B$15,MATCH('INPUT - Census'!E9155,Factors!$C$6:$C$15,0),1),0)</f>
        <v>0</v>
      </c>
      <c r="AF9155" s="18">
        <f>IFERROR(INDEX(Factors!$B$16:$B$39,MATCH('INPUT - Census'!C9155,Factors!$C$16:$C$35,0),1),0)</f>
        <v>0</v>
      </c>
      <c r="AG9155" s="19">
        <f>IFERROR(INDEX(Factors!$B$40:$B$44,MATCH('INPUT - Census'!F9155,Factors!$C$40:$C$44,0),1),0)</f>
        <v>0</v>
      </c>
      <c r="AH9155" s="21" t="str">
        <f t="shared" si="874"/>
        <v/>
      </c>
      <c r="AI9155" s="1" t="str">
        <f>IFERROR(VLOOKUP(H9155,Factors!$C$45:$D$48,2,0),"")</f>
        <v/>
      </c>
      <c r="AJ9155" t="b">
        <f t="shared" ref="AJ9155:AJ9218" si="877">K9155=0</f>
        <v>0</v>
      </c>
    </row>
    <row r="9156" spans="2:36" ht="15" customHeight="1" x14ac:dyDescent="0.3">
      <c r="B9156" s="70"/>
      <c r="C9156" s="58"/>
      <c r="D9156" s="63"/>
      <c r="E9156" s="58"/>
      <c r="F9156" s="58"/>
      <c r="G9156" s="44"/>
      <c r="H9156" s="45"/>
      <c r="I9156" s="45"/>
      <c r="J9156" s="40" t="str">
        <f t="shared" si="872"/>
        <v/>
      </c>
      <c r="K9156" s="39" t="str">
        <f t="shared" si="876"/>
        <v/>
      </c>
      <c r="AB9156" s="17" t="str">
        <f t="shared" si="875"/>
        <v>-1</v>
      </c>
      <c r="AC9156" s="17">
        <f>IFERROR(INDEX(Factors!$C$59:$C$70,MATCH(AB9156,Factors!$B$59:$B$70,1),1),0)</f>
        <v>0</v>
      </c>
      <c r="AD9156" s="17">
        <f t="shared" si="873"/>
        <v>0</v>
      </c>
      <c r="AE9156" s="17">
        <f>IFERROR(INDEX(Factors!$B$6:$B$15,MATCH('INPUT - Census'!E9156,Factors!$C$6:$C$15,0),1),0)</f>
        <v>0</v>
      </c>
      <c r="AF9156" s="18">
        <f>IFERROR(INDEX(Factors!$B$16:$B$39,MATCH('INPUT - Census'!C9156,Factors!$C$16:$C$35,0),1),0)</f>
        <v>0</v>
      </c>
      <c r="AG9156" s="19">
        <f>IFERROR(INDEX(Factors!$B$40:$B$44,MATCH('INPUT - Census'!F9156,Factors!$C$40:$C$44,0),1),0)</f>
        <v>0</v>
      </c>
      <c r="AH9156" s="21" t="str">
        <f t="shared" si="874"/>
        <v/>
      </c>
      <c r="AI9156" s="1" t="str">
        <f>IFERROR(VLOOKUP(H9156,Factors!$C$45:$D$48,2,0),"")</f>
        <v/>
      </c>
      <c r="AJ9156" t="b">
        <f t="shared" si="877"/>
        <v>0</v>
      </c>
    </row>
    <row r="9157" spans="2:36" ht="15" customHeight="1" x14ac:dyDescent="0.3">
      <c r="B9157" s="70"/>
      <c r="C9157" s="58"/>
      <c r="D9157" s="63"/>
      <c r="E9157" s="58"/>
      <c r="F9157" s="58"/>
      <c r="G9157" s="44"/>
      <c r="H9157" s="45"/>
      <c r="I9157" s="45"/>
      <c r="J9157" s="40" t="str">
        <f t="shared" si="872"/>
        <v/>
      </c>
      <c r="K9157" s="39" t="str">
        <f t="shared" si="876"/>
        <v/>
      </c>
      <c r="AB9157" s="17" t="str">
        <f t="shared" si="875"/>
        <v>-1</v>
      </c>
      <c r="AC9157" s="17">
        <f>IFERROR(INDEX(Factors!$C$59:$C$70,MATCH(AB9157,Factors!$B$59:$B$70,1),1),0)</f>
        <v>0</v>
      </c>
      <c r="AD9157" s="17">
        <f t="shared" si="873"/>
        <v>0</v>
      </c>
      <c r="AE9157" s="17">
        <f>IFERROR(INDEX(Factors!$B$6:$B$15,MATCH('INPUT - Census'!E9157,Factors!$C$6:$C$15,0),1),0)</f>
        <v>0</v>
      </c>
      <c r="AF9157" s="18">
        <f>IFERROR(INDEX(Factors!$B$16:$B$39,MATCH('INPUT - Census'!C9157,Factors!$C$16:$C$35,0),1),0)</f>
        <v>0</v>
      </c>
      <c r="AG9157" s="19">
        <f>IFERROR(INDEX(Factors!$B$40:$B$44,MATCH('INPUT - Census'!F9157,Factors!$C$40:$C$44,0),1),0)</f>
        <v>0</v>
      </c>
      <c r="AH9157" s="21" t="str">
        <f t="shared" si="874"/>
        <v/>
      </c>
      <c r="AI9157" s="1" t="str">
        <f>IFERROR(VLOOKUP(H9157,Factors!$C$45:$D$48,2,0),"")</f>
        <v/>
      </c>
      <c r="AJ9157" t="b">
        <f t="shared" si="877"/>
        <v>0</v>
      </c>
    </row>
    <row r="9158" spans="2:36" ht="15" customHeight="1" x14ac:dyDescent="0.3">
      <c r="B9158" s="70"/>
      <c r="C9158" s="58"/>
      <c r="D9158" s="63"/>
      <c r="E9158" s="58"/>
      <c r="F9158" s="58"/>
      <c r="G9158" s="44"/>
      <c r="H9158" s="45"/>
      <c r="I9158" s="45"/>
      <c r="J9158" s="40" t="str">
        <f t="shared" si="872"/>
        <v/>
      </c>
      <c r="K9158" s="39" t="str">
        <f t="shared" si="876"/>
        <v/>
      </c>
      <c r="AB9158" s="17" t="str">
        <f t="shared" si="875"/>
        <v>-1</v>
      </c>
      <c r="AC9158" s="17">
        <f>IFERROR(INDEX(Factors!$C$59:$C$70,MATCH(AB9158,Factors!$B$59:$B$70,1),1),0)</f>
        <v>0</v>
      </c>
      <c r="AD9158" s="17">
        <f t="shared" si="873"/>
        <v>0</v>
      </c>
      <c r="AE9158" s="17">
        <f>IFERROR(INDEX(Factors!$B$6:$B$15,MATCH('INPUT - Census'!E9158,Factors!$C$6:$C$15,0),1),0)</f>
        <v>0</v>
      </c>
      <c r="AF9158" s="18">
        <f>IFERROR(INDEX(Factors!$B$16:$B$39,MATCH('INPUT - Census'!C9158,Factors!$C$16:$C$35,0),1),0)</f>
        <v>0</v>
      </c>
      <c r="AG9158" s="19">
        <f>IFERROR(INDEX(Factors!$B$40:$B$44,MATCH('INPUT - Census'!F9158,Factors!$C$40:$C$44,0),1),0)</f>
        <v>0</v>
      </c>
      <c r="AH9158" s="21" t="str">
        <f t="shared" si="874"/>
        <v/>
      </c>
      <c r="AI9158" s="1" t="str">
        <f>IFERROR(VLOOKUP(H9158,Factors!$C$45:$D$48,2,0),"")</f>
        <v/>
      </c>
      <c r="AJ9158" t="b">
        <f t="shared" si="877"/>
        <v>0</v>
      </c>
    </row>
    <row r="9159" spans="2:36" ht="15" customHeight="1" x14ac:dyDescent="0.3">
      <c r="B9159" s="70"/>
      <c r="C9159" s="58"/>
      <c r="D9159" s="63"/>
      <c r="E9159" s="58"/>
      <c r="F9159" s="58"/>
      <c r="G9159" s="44"/>
      <c r="H9159" s="45"/>
      <c r="I9159" s="45"/>
      <c r="J9159" s="40" t="str">
        <f t="shared" si="872"/>
        <v/>
      </c>
      <c r="K9159" s="39" t="str">
        <f t="shared" si="876"/>
        <v/>
      </c>
      <c r="AB9159" s="17" t="str">
        <f t="shared" si="875"/>
        <v>-1</v>
      </c>
      <c r="AC9159" s="17">
        <f>IFERROR(INDEX(Factors!$C$59:$C$70,MATCH(AB9159,Factors!$B$59:$B$70,1),1),0)</f>
        <v>0</v>
      </c>
      <c r="AD9159" s="17">
        <f t="shared" si="873"/>
        <v>0</v>
      </c>
      <c r="AE9159" s="17">
        <f>IFERROR(INDEX(Factors!$B$6:$B$15,MATCH('INPUT - Census'!E9159,Factors!$C$6:$C$15,0),1),0)</f>
        <v>0</v>
      </c>
      <c r="AF9159" s="18">
        <f>IFERROR(INDEX(Factors!$B$16:$B$39,MATCH('INPUT - Census'!C9159,Factors!$C$16:$C$35,0),1),0)</f>
        <v>0</v>
      </c>
      <c r="AG9159" s="19">
        <f>IFERROR(INDEX(Factors!$B$40:$B$44,MATCH('INPUT - Census'!F9159,Factors!$C$40:$C$44,0),1),0)</f>
        <v>0</v>
      </c>
      <c r="AH9159" s="21" t="str">
        <f t="shared" si="874"/>
        <v/>
      </c>
      <c r="AI9159" s="1" t="str">
        <f>IFERROR(VLOOKUP(H9159,Factors!$C$45:$D$48,2,0),"")</f>
        <v/>
      </c>
      <c r="AJ9159" t="b">
        <f t="shared" si="877"/>
        <v>0</v>
      </c>
    </row>
    <row r="9160" spans="2:36" ht="15" customHeight="1" x14ac:dyDescent="0.3">
      <c r="B9160" s="70"/>
      <c r="C9160" s="58"/>
      <c r="D9160" s="63"/>
      <c r="E9160" s="58"/>
      <c r="F9160" s="58"/>
      <c r="G9160" s="44"/>
      <c r="H9160" s="45"/>
      <c r="I9160" s="45"/>
      <c r="J9160" s="40" t="str">
        <f t="shared" si="872"/>
        <v/>
      </c>
      <c r="K9160" s="39" t="str">
        <f t="shared" si="876"/>
        <v/>
      </c>
      <c r="AB9160" s="17" t="str">
        <f t="shared" si="875"/>
        <v>-1</v>
      </c>
      <c r="AC9160" s="17">
        <f>IFERROR(INDEX(Factors!$C$59:$C$70,MATCH(AB9160,Factors!$B$59:$B$70,1),1),0)</f>
        <v>0</v>
      </c>
      <c r="AD9160" s="17">
        <f t="shared" si="873"/>
        <v>0</v>
      </c>
      <c r="AE9160" s="17">
        <f>IFERROR(INDEX(Factors!$B$6:$B$15,MATCH('INPUT - Census'!E9160,Factors!$C$6:$C$15,0),1),0)</f>
        <v>0</v>
      </c>
      <c r="AF9160" s="18">
        <f>IFERROR(INDEX(Factors!$B$16:$B$39,MATCH('INPUT - Census'!C9160,Factors!$C$16:$C$35,0),1),0)</f>
        <v>0</v>
      </c>
      <c r="AG9160" s="19">
        <f>IFERROR(INDEX(Factors!$B$40:$B$44,MATCH('INPUT - Census'!F9160,Factors!$C$40:$C$44,0),1),0)</f>
        <v>0</v>
      </c>
      <c r="AH9160" s="21" t="str">
        <f t="shared" si="874"/>
        <v/>
      </c>
      <c r="AI9160" s="1" t="str">
        <f>IFERROR(VLOOKUP(H9160,Factors!$C$45:$D$48,2,0),"")</f>
        <v/>
      </c>
      <c r="AJ9160" t="b">
        <f t="shared" si="877"/>
        <v>0</v>
      </c>
    </row>
    <row r="9161" spans="2:36" ht="15" customHeight="1" x14ac:dyDescent="0.3">
      <c r="B9161" s="70"/>
      <c r="C9161" s="58"/>
      <c r="D9161" s="63"/>
      <c r="E9161" s="58"/>
      <c r="F9161" s="58"/>
      <c r="G9161" s="44"/>
      <c r="H9161" s="45"/>
      <c r="I9161" s="45"/>
      <c r="J9161" s="40" t="str">
        <f t="shared" si="872"/>
        <v/>
      </c>
      <c r="K9161" s="39" t="str">
        <f t="shared" si="876"/>
        <v/>
      </c>
      <c r="AB9161" s="17" t="str">
        <f t="shared" si="875"/>
        <v>-1</v>
      </c>
      <c r="AC9161" s="17">
        <f>IFERROR(INDEX(Factors!$C$59:$C$70,MATCH(AB9161,Factors!$B$59:$B$70,1),1),0)</f>
        <v>0</v>
      </c>
      <c r="AD9161" s="17">
        <f t="shared" si="873"/>
        <v>0</v>
      </c>
      <c r="AE9161" s="17">
        <f>IFERROR(INDEX(Factors!$B$6:$B$15,MATCH('INPUT - Census'!E9161,Factors!$C$6:$C$15,0),1),0)</f>
        <v>0</v>
      </c>
      <c r="AF9161" s="18">
        <f>IFERROR(INDEX(Factors!$B$16:$B$39,MATCH('INPUT - Census'!C9161,Factors!$C$16:$C$35,0),1),0)</f>
        <v>0</v>
      </c>
      <c r="AG9161" s="19">
        <f>IFERROR(INDEX(Factors!$B$40:$B$44,MATCH('INPUT - Census'!F9161,Factors!$C$40:$C$44,0),1),0)</f>
        <v>0</v>
      </c>
      <c r="AH9161" s="21" t="str">
        <f t="shared" si="874"/>
        <v/>
      </c>
      <c r="AI9161" s="1" t="str">
        <f>IFERROR(VLOOKUP(H9161,Factors!$C$45:$D$48,2,0),"")</f>
        <v/>
      </c>
      <c r="AJ9161" t="b">
        <f t="shared" si="877"/>
        <v>0</v>
      </c>
    </row>
    <row r="9162" spans="2:36" ht="15" customHeight="1" x14ac:dyDescent="0.3">
      <c r="B9162" s="70"/>
      <c r="C9162" s="58"/>
      <c r="D9162" s="63"/>
      <c r="E9162" s="58"/>
      <c r="F9162" s="58"/>
      <c r="G9162" s="44"/>
      <c r="H9162" s="45"/>
      <c r="I9162" s="45"/>
      <c r="J9162" s="40" t="str">
        <f t="shared" si="872"/>
        <v/>
      </c>
      <c r="K9162" s="39" t="str">
        <f t="shared" si="876"/>
        <v/>
      </c>
      <c r="AB9162" s="17" t="str">
        <f t="shared" si="875"/>
        <v>-1</v>
      </c>
      <c r="AC9162" s="17">
        <f>IFERROR(INDEX(Factors!$C$59:$C$70,MATCH(AB9162,Factors!$B$59:$B$70,1),1),0)</f>
        <v>0</v>
      </c>
      <c r="AD9162" s="17">
        <f t="shared" si="873"/>
        <v>0</v>
      </c>
      <c r="AE9162" s="17">
        <f>IFERROR(INDEX(Factors!$B$6:$B$15,MATCH('INPUT - Census'!E9162,Factors!$C$6:$C$15,0),1),0)</f>
        <v>0</v>
      </c>
      <c r="AF9162" s="18">
        <f>IFERROR(INDEX(Factors!$B$16:$B$39,MATCH('INPUT - Census'!C9162,Factors!$C$16:$C$35,0),1),0)</f>
        <v>0</v>
      </c>
      <c r="AG9162" s="19">
        <f>IFERROR(INDEX(Factors!$B$40:$B$44,MATCH('INPUT - Census'!F9162,Factors!$C$40:$C$44,0),1),0)</f>
        <v>0</v>
      </c>
      <c r="AH9162" s="21" t="str">
        <f t="shared" si="874"/>
        <v/>
      </c>
      <c r="AI9162" s="1" t="str">
        <f>IFERROR(VLOOKUP(H9162,Factors!$C$45:$D$48,2,0),"")</f>
        <v/>
      </c>
      <c r="AJ9162" t="b">
        <f t="shared" si="877"/>
        <v>0</v>
      </c>
    </row>
    <row r="9163" spans="2:36" ht="15" customHeight="1" x14ac:dyDescent="0.3">
      <c r="B9163" s="70"/>
      <c r="C9163" s="58"/>
      <c r="D9163" s="63"/>
      <c r="E9163" s="58"/>
      <c r="F9163" s="58"/>
      <c r="G9163" s="44"/>
      <c r="H9163" s="45"/>
      <c r="I9163" s="45"/>
      <c r="J9163" s="40" t="str">
        <f t="shared" si="872"/>
        <v/>
      </c>
      <c r="K9163" s="39" t="str">
        <f t="shared" si="876"/>
        <v/>
      </c>
      <c r="AB9163" s="17" t="str">
        <f t="shared" si="875"/>
        <v>-1</v>
      </c>
      <c r="AC9163" s="17">
        <f>IFERROR(INDEX(Factors!$C$59:$C$70,MATCH(AB9163,Factors!$B$59:$B$70,1),1),0)</f>
        <v>0</v>
      </c>
      <c r="AD9163" s="17">
        <f t="shared" si="873"/>
        <v>0</v>
      </c>
      <c r="AE9163" s="17">
        <f>IFERROR(INDEX(Factors!$B$6:$B$15,MATCH('INPUT - Census'!E9163,Factors!$C$6:$C$15,0),1),0)</f>
        <v>0</v>
      </c>
      <c r="AF9163" s="18">
        <f>IFERROR(INDEX(Factors!$B$16:$B$39,MATCH('INPUT - Census'!C9163,Factors!$C$16:$C$35,0),1),0)</f>
        <v>0</v>
      </c>
      <c r="AG9163" s="19">
        <f>IFERROR(INDEX(Factors!$B$40:$B$44,MATCH('INPUT - Census'!F9163,Factors!$C$40:$C$44,0),1),0)</f>
        <v>0</v>
      </c>
      <c r="AH9163" s="21" t="str">
        <f t="shared" si="874"/>
        <v/>
      </c>
      <c r="AI9163" s="1" t="str">
        <f>IFERROR(VLOOKUP(H9163,Factors!$C$45:$D$48,2,0),"")</f>
        <v/>
      </c>
      <c r="AJ9163" t="b">
        <f t="shared" si="877"/>
        <v>0</v>
      </c>
    </row>
    <row r="9164" spans="2:36" ht="15" customHeight="1" x14ac:dyDescent="0.3">
      <c r="B9164" s="70"/>
      <c r="C9164" s="58"/>
      <c r="D9164" s="63"/>
      <c r="E9164" s="58"/>
      <c r="F9164" s="58"/>
      <c r="G9164" s="44"/>
      <c r="H9164" s="45"/>
      <c r="I9164" s="45"/>
      <c r="J9164" s="40" t="str">
        <f t="shared" si="872"/>
        <v/>
      </c>
      <c r="K9164" s="39" t="str">
        <f t="shared" si="876"/>
        <v/>
      </c>
      <c r="AB9164" s="17" t="str">
        <f t="shared" si="875"/>
        <v>-1</v>
      </c>
      <c r="AC9164" s="17">
        <f>IFERROR(INDEX(Factors!$C$59:$C$70,MATCH(AB9164,Factors!$B$59:$B$70,1),1),0)</f>
        <v>0</v>
      </c>
      <c r="AD9164" s="17">
        <f t="shared" si="873"/>
        <v>0</v>
      </c>
      <c r="AE9164" s="17">
        <f>IFERROR(INDEX(Factors!$B$6:$B$15,MATCH('INPUT - Census'!E9164,Factors!$C$6:$C$15,0),1),0)</f>
        <v>0</v>
      </c>
      <c r="AF9164" s="18">
        <f>IFERROR(INDEX(Factors!$B$16:$B$39,MATCH('INPUT - Census'!C9164,Factors!$C$16:$C$35,0),1),0)</f>
        <v>0</v>
      </c>
      <c r="AG9164" s="19">
        <f>IFERROR(INDEX(Factors!$B$40:$B$44,MATCH('INPUT - Census'!F9164,Factors!$C$40:$C$44,0),1),0)</f>
        <v>0</v>
      </c>
      <c r="AH9164" s="21" t="str">
        <f t="shared" si="874"/>
        <v/>
      </c>
      <c r="AI9164" s="1" t="str">
        <f>IFERROR(VLOOKUP(H9164,Factors!$C$45:$D$48,2,0),"")</f>
        <v/>
      </c>
      <c r="AJ9164" t="b">
        <f t="shared" si="877"/>
        <v>0</v>
      </c>
    </row>
    <row r="9165" spans="2:36" ht="15" customHeight="1" x14ac:dyDescent="0.3">
      <c r="B9165" s="70"/>
      <c r="C9165" s="58"/>
      <c r="D9165" s="63"/>
      <c r="E9165" s="58"/>
      <c r="F9165" s="58"/>
      <c r="G9165" s="44"/>
      <c r="H9165" s="45"/>
      <c r="I9165" s="45"/>
      <c r="J9165" s="40" t="str">
        <f t="shared" si="872"/>
        <v/>
      </c>
      <c r="K9165" s="39" t="str">
        <f t="shared" si="876"/>
        <v/>
      </c>
      <c r="AB9165" s="17" t="str">
        <f t="shared" si="875"/>
        <v>-1</v>
      </c>
      <c r="AC9165" s="17">
        <f>IFERROR(INDEX(Factors!$C$59:$C$70,MATCH(AB9165,Factors!$B$59:$B$70,1),1),0)</f>
        <v>0</v>
      </c>
      <c r="AD9165" s="17">
        <f t="shared" si="873"/>
        <v>0</v>
      </c>
      <c r="AE9165" s="17">
        <f>IFERROR(INDEX(Factors!$B$6:$B$15,MATCH('INPUT - Census'!E9165,Factors!$C$6:$C$15,0),1),0)</f>
        <v>0</v>
      </c>
      <c r="AF9165" s="18">
        <f>IFERROR(INDEX(Factors!$B$16:$B$39,MATCH('INPUT - Census'!C9165,Factors!$C$16:$C$35,0),1),0)</f>
        <v>0</v>
      </c>
      <c r="AG9165" s="19">
        <f>IFERROR(INDEX(Factors!$B$40:$B$44,MATCH('INPUT - Census'!F9165,Factors!$C$40:$C$44,0),1),0)</f>
        <v>0</v>
      </c>
      <c r="AH9165" s="21" t="str">
        <f t="shared" si="874"/>
        <v/>
      </c>
      <c r="AI9165" s="1" t="str">
        <f>IFERROR(VLOOKUP(H9165,Factors!$C$45:$D$48,2,0),"")</f>
        <v/>
      </c>
      <c r="AJ9165" t="b">
        <f t="shared" si="877"/>
        <v>0</v>
      </c>
    </row>
    <row r="9166" spans="2:36" ht="15" customHeight="1" x14ac:dyDescent="0.3">
      <c r="B9166" s="70"/>
      <c r="C9166" s="58"/>
      <c r="D9166" s="63"/>
      <c r="E9166" s="58"/>
      <c r="F9166" s="58"/>
      <c r="G9166" s="44"/>
      <c r="H9166" s="45"/>
      <c r="I9166" s="45"/>
      <c r="J9166" s="40" t="str">
        <f t="shared" si="872"/>
        <v/>
      </c>
      <c r="K9166" s="39" t="str">
        <f t="shared" si="876"/>
        <v/>
      </c>
      <c r="AB9166" s="17" t="str">
        <f t="shared" si="875"/>
        <v>-1</v>
      </c>
      <c r="AC9166" s="17">
        <f>IFERROR(INDEX(Factors!$C$59:$C$70,MATCH(AB9166,Factors!$B$59:$B$70,1),1),0)</f>
        <v>0</v>
      </c>
      <c r="AD9166" s="17">
        <f t="shared" si="873"/>
        <v>0</v>
      </c>
      <c r="AE9166" s="17">
        <f>IFERROR(INDEX(Factors!$B$6:$B$15,MATCH('INPUT - Census'!E9166,Factors!$C$6:$C$15,0),1),0)</f>
        <v>0</v>
      </c>
      <c r="AF9166" s="18">
        <f>IFERROR(INDEX(Factors!$B$16:$B$39,MATCH('INPUT - Census'!C9166,Factors!$C$16:$C$35,0),1),0)</f>
        <v>0</v>
      </c>
      <c r="AG9166" s="19">
        <f>IFERROR(INDEX(Factors!$B$40:$B$44,MATCH('INPUT - Census'!F9166,Factors!$C$40:$C$44,0),1),0)</f>
        <v>0</v>
      </c>
      <c r="AH9166" s="21" t="str">
        <f t="shared" si="874"/>
        <v/>
      </c>
      <c r="AI9166" s="1" t="str">
        <f>IFERROR(VLOOKUP(H9166,Factors!$C$45:$D$48,2,0),"")</f>
        <v/>
      </c>
      <c r="AJ9166" t="b">
        <f t="shared" si="877"/>
        <v>0</v>
      </c>
    </row>
    <row r="9167" spans="2:36" ht="15" customHeight="1" x14ac:dyDescent="0.3">
      <c r="B9167" s="70"/>
      <c r="C9167" s="58"/>
      <c r="D9167" s="63"/>
      <c r="E9167" s="58"/>
      <c r="F9167" s="58"/>
      <c r="G9167" s="44"/>
      <c r="H9167" s="45"/>
      <c r="I9167" s="45"/>
      <c r="J9167" s="40" t="str">
        <f t="shared" si="872"/>
        <v/>
      </c>
      <c r="K9167" s="39" t="str">
        <f t="shared" si="876"/>
        <v/>
      </c>
      <c r="AB9167" s="17" t="str">
        <f t="shared" si="875"/>
        <v>-1</v>
      </c>
      <c r="AC9167" s="17">
        <f>IFERROR(INDEX(Factors!$C$59:$C$70,MATCH(AB9167,Factors!$B$59:$B$70,1),1),0)</f>
        <v>0</v>
      </c>
      <c r="AD9167" s="17">
        <f t="shared" si="873"/>
        <v>0</v>
      </c>
      <c r="AE9167" s="17">
        <f>IFERROR(INDEX(Factors!$B$6:$B$15,MATCH('INPUT - Census'!E9167,Factors!$C$6:$C$15,0),1),0)</f>
        <v>0</v>
      </c>
      <c r="AF9167" s="18">
        <f>IFERROR(INDEX(Factors!$B$16:$B$39,MATCH('INPUT - Census'!C9167,Factors!$C$16:$C$35,0),1),0)</f>
        <v>0</v>
      </c>
      <c r="AG9167" s="19">
        <f>IFERROR(INDEX(Factors!$B$40:$B$44,MATCH('INPUT - Census'!F9167,Factors!$C$40:$C$44,0),1),0)</f>
        <v>0</v>
      </c>
      <c r="AH9167" s="21" t="str">
        <f t="shared" si="874"/>
        <v/>
      </c>
      <c r="AI9167" s="1" t="str">
        <f>IFERROR(VLOOKUP(H9167,Factors!$C$45:$D$48,2,0),"")</f>
        <v/>
      </c>
      <c r="AJ9167" t="b">
        <f t="shared" si="877"/>
        <v>0</v>
      </c>
    </row>
    <row r="9168" spans="2:36" ht="15" customHeight="1" x14ac:dyDescent="0.3">
      <c r="B9168" s="70"/>
      <c r="C9168" s="58"/>
      <c r="D9168" s="63"/>
      <c r="E9168" s="58"/>
      <c r="F9168" s="58"/>
      <c r="G9168" s="44"/>
      <c r="H9168" s="45"/>
      <c r="I9168" s="45"/>
      <c r="J9168" s="40" t="str">
        <f t="shared" si="872"/>
        <v/>
      </c>
      <c r="K9168" s="39" t="str">
        <f t="shared" si="876"/>
        <v/>
      </c>
      <c r="AB9168" s="17" t="str">
        <f t="shared" si="875"/>
        <v>-1</v>
      </c>
      <c r="AC9168" s="17">
        <f>IFERROR(INDEX(Factors!$C$59:$C$70,MATCH(AB9168,Factors!$B$59:$B$70,1),1),0)</f>
        <v>0</v>
      </c>
      <c r="AD9168" s="17">
        <f t="shared" si="873"/>
        <v>0</v>
      </c>
      <c r="AE9168" s="17">
        <f>IFERROR(INDEX(Factors!$B$6:$B$15,MATCH('INPUT - Census'!E9168,Factors!$C$6:$C$15,0),1),0)</f>
        <v>0</v>
      </c>
      <c r="AF9168" s="18">
        <f>IFERROR(INDEX(Factors!$B$16:$B$39,MATCH('INPUT - Census'!C9168,Factors!$C$16:$C$35,0),1),0)</f>
        <v>0</v>
      </c>
      <c r="AG9168" s="19">
        <f>IFERROR(INDEX(Factors!$B$40:$B$44,MATCH('INPUT - Census'!F9168,Factors!$C$40:$C$44,0),1),0)</f>
        <v>0</v>
      </c>
      <c r="AH9168" s="21" t="str">
        <f t="shared" si="874"/>
        <v/>
      </c>
      <c r="AI9168" s="1" t="str">
        <f>IFERROR(VLOOKUP(H9168,Factors!$C$45:$D$48,2,0),"")</f>
        <v/>
      </c>
      <c r="AJ9168" t="b">
        <f t="shared" si="877"/>
        <v>0</v>
      </c>
    </row>
    <row r="9169" spans="2:36" ht="15" customHeight="1" x14ac:dyDescent="0.3">
      <c r="B9169" s="70"/>
      <c r="C9169" s="58"/>
      <c r="D9169" s="63"/>
      <c r="E9169" s="58"/>
      <c r="F9169" s="58"/>
      <c r="G9169" s="44"/>
      <c r="H9169" s="45"/>
      <c r="I9169" s="45"/>
      <c r="J9169" s="40" t="str">
        <f t="shared" si="872"/>
        <v/>
      </c>
      <c r="K9169" s="39" t="str">
        <f t="shared" si="876"/>
        <v/>
      </c>
      <c r="AB9169" s="17" t="str">
        <f t="shared" si="875"/>
        <v>-1</v>
      </c>
      <c r="AC9169" s="17">
        <f>IFERROR(INDEX(Factors!$C$59:$C$70,MATCH(AB9169,Factors!$B$59:$B$70,1),1),0)</f>
        <v>0</v>
      </c>
      <c r="AD9169" s="17">
        <f t="shared" si="873"/>
        <v>0</v>
      </c>
      <c r="AE9169" s="17">
        <f>IFERROR(INDEX(Factors!$B$6:$B$15,MATCH('INPUT - Census'!E9169,Factors!$C$6:$C$15,0),1),0)</f>
        <v>0</v>
      </c>
      <c r="AF9169" s="18">
        <f>IFERROR(INDEX(Factors!$B$16:$B$39,MATCH('INPUT - Census'!C9169,Factors!$C$16:$C$35,0),1),0)</f>
        <v>0</v>
      </c>
      <c r="AG9169" s="19">
        <f>IFERROR(INDEX(Factors!$B$40:$B$44,MATCH('INPUT - Census'!F9169,Factors!$C$40:$C$44,0),1),0)</f>
        <v>0</v>
      </c>
      <c r="AH9169" s="21" t="str">
        <f t="shared" si="874"/>
        <v/>
      </c>
      <c r="AI9169" s="1" t="str">
        <f>IFERROR(VLOOKUP(H9169,Factors!$C$45:$D$48,2,0),"")</f>
        <v/>
      </c>
      <c r="AJ9169" t="b">
        <f t="shared" si="877"/>
        <v>0</v>
      </c>
    </row>
    <row r="9170" spans="2:36" ht="15" customHeight="1" x14ac:dyDescent="0.3">
      <c r="B9170" s="70"/>
      <c r="C9170" s="58"/>
      <c r="D9170" s="63"/>
      <c r="E9170" s="58"/>
      <c r="F9170" s="58"/>
      <c r="G9170" s="44"/>
      <c r="H9170" s="45"/>
      <c r="I9170" s="45"/>
      <c r="J9170" s="40" t="str">
        <f t="shared" si="872"/>
        <v/>
      </c>
      <c r="K9170" s="39" t="str">
        <f t="shared" si="876"/>
        <v/>
      </c>
      <c r="AB9170" s="17" t="str">
        <f t="shared" si="875"/>
        <v>-1</v>
      </c>
      <c r="AC9170" s="17">
        <f>IFERROR(INDEX(Factors!$C$59:$C$70,MATCH(AB9170,Factors!$B$59:$B$70,1),1),0)</f>
        <v>0</v>
      </c>
      <c r="AD9170" s="17">
        <f t="shared" si="873"/>
        <v>0</v>
      </c>
      <c r="AE9170" s="17">
        <f>IFERROR(INDEX(Factors!$B$6:$B$15,MATCH('INPUT - Census'!E9170,Factors!$C$6:$C$15,0),1),0)</f>
        <v>0</v>
      </c>
      <c r="AF9170" s="18">
        <f>IFERROR(INDEX(Factors!$B$16:$B$39,MATCH('INPUT - Census'!C9170,Factors!$C$16:$C$35,0),1),0)</f>
        <v>0</v>
      </c>
      <c r="AG9170" s="19">
        <f>IFERROR(INDEX(Factors!$B$40:$B$44,MATCH('INPUT - Census'!F9170,Factors!$C$40:$C$44,0),1),0)</f>
        <v>0</v>
      </c>
      <c r="AH9170" s="21" t="str">
        <f t="shared" si="874"/>
        <v/>
      </c>
      <c r="AI9170" s="1" t="str">
        <f>IFERROR(VLOOKUP(H9170,Factors!$C$45:$D$48,2,0),"")</f>
        <v/>
      </c>
      <c r="AJ9170" t="b">
        <f t="shared" si="877"/>
        <v>0</v>
      </c>
    </row>
    <row r="9171" spans="2:36" ht="15" customHeight="1" x14ac:dyDescent="0.3">
      <c r="B9171" s="70"/>
      <c r="C9171" s="58"/>
      <c r="D9171" s="63"/>
      <c r="E9171" s="58"/>
      <c r="F9171" s="58"/>
      <c r="G9171" s="44"/>
      <c r="H9171" s="45"/>
      <c r="I9171" s="45"/>
      <c r="J9171" s="40" t="str">
        <f t="shared" si="872"/>
        <v/>
      </c>
      <c r="K9171" s="39" t="str">
        <f t="shared" si="876"/>
        <v/>
      </c>
      <c r="AB9171" s="17" t="str">
        <f t="shared" si="875"/>
        <v>-1</v>
      </c>
      <c r="AC9171" s="17">
        <f>IFERROR(INDEX(Factors!$C$59:$C$70,MATCH(AB9171,Factors!$B$59:$B$70,1),1),0)</f>
        <v>0</v>
      </c>
      <c r="AD9171" s="17">
        <f t="shared" si="873"/>
        <v>0</v>
      </c>
      <c r="AE9171" s="17">
        <f>IFERROR(INDEX(Factors!$B$6:$B$15,MATCH('INPUT - Census'!E9171,Factors!$C$6:$C$15,0),1),0)</f>
        <v>0</v>
      </c>
      <c r="AF9171" s="18">
        <f>IFERROR(INDEX(Factors!$B$16:$B$39,MATCH('INPUT - Census'!C9171,Factors!$C$16:$C$35,0),1),0)</f>
        <v>0</v>
      </c>
      <c r="AG9171" s="19">
        <f>IFERROR(INDEX(Factors!$B$40:$B$44,MATCH('INPUT - Census'!F9171,Factors!$C$40:$C$44,0),1),0)</f>
        <v>0</v>
      </c>
      <c r="AH9171" s="21" t="str">
        <f t="shared" si="874"/>
        <v/>
      </c>
      <c r="AI9171" s="1" t="str">
        <f>IFERROR(VLOOKUP(H9171,Factors!$C$45:$D$48,2,0),"")</f>
        <v/>
      </c>
      <c r="AJ9171" t="b">
        <f t="shared" si="877"/>
        <v>0</v>
      </c>
    </row>
    <row r="9172" spans="2:36" ht="15" customHeight="1" x14ac:dyDescent="0.3">
      <c r="B9172" s="70"/>
      <c r="C9172" s="58"/>
      <c r="D9172" s="63"/>
      <c r="E9172" s="58"/>
      <c r="F9172" s="58"/>
      <c r="G9172" s="44"/>
      <c r="H9172" s="45"/>
      <c r="I9172" s="45"/>
      <c r="J9172" s="40" t="str">
        <f t="shared" si="872"/>
        <v/>
      </c>
      <c r="K9172" s="39" t="str">
        <f t="shared" si="876"/>
        <v/>
      </c>
      <c r="AB9172" s="17" t="str">
        <f t="shared" si="875"/>
        <v>-1</v>
      </c>
      <c r="AC9172" s="17">
        <f>IFERROR(INDEX(Factors!$C$59:$C$70,MATCH(AB9172,Factors!$B$59:$B$70,1),1),0)</f>
        <v>0</v>
      </c>
      <c r="AD9172" s="17">
        <f t="shared" si="873"/>
        <v>0</v>
      </c>
      <c r="AE9172" s="17">
        <f>IFERROR(INDEX(Factors!$B$6:$B$15,MATCH('INPUT - Census'!E9172,Factors!$C$6:$C$15,0),1),0)</f>
        <v>0</v>
      </c>
      <c r="AF9172" s="18">
        <f>IFERROR(INDEX(Factors!$B$16:$B$39,MATCH('INPUT - Census'!C9172,Factors!$C$16:$C$35,0),1),0)</f>
        <v>0</v>
      </c>
      <c r="AG9172" s="19">
        <f>IFERROR(INDEX(Factors!$B$40:$B$44,MATCH('INPUT - Census'!F9172,Factors!$C$40:$C$44,0),1),0)</f>
        <v>0</v>
      </c>
      <c r="AH9172" s="21" t="str">
        <f t="shared" si="874"/>
        <v/>
      </c>
      <c r="AI9172" s="1" t="str">
        <f>IFERROR(VLOOKUP(H9172,Factors!$C$45:$D$48,2,0),"")</f>
        <v/>
      </c>
      <c r="AJ9172" t="b">
        <f t="shared" si="877"/>
        <v>0</v>
      </c>
    </row>
    <row r="9173" spans="2:36" ht="15" customHeight="1" x14ac:dyDescent="0.3">
      <c r="B9173" s="70"/>
      <c r="C9173" s="58"/>
      <c r="D9173" s="63"/>
      <c r="E9173" s="58"/>
      <c r="F9173" s="58"/>
      <c r="G9173" s="44"/>
      <c r="H9173" s="45"/>
      <c r="I9173" s="45"/>
      <c r="J9173" s="40" t="str">
        <f t="shared" si="872"/>
        <v/>
      </c>
      <c r="K9173" s="39" t="str">
        <f t="shared" si="876"/>
        <v/>
      </c>
      <c r="AB9173" s="17" t="str">
        <f t="shared" si="875"/>
        <v>-1</v>
      </c>
      <c r="AC9173" s="17">
        <f>IFERROR(INDEX(Factors!$C$59:$C$70,MATCH(AB9173,Factors!$B$59:$B$70,1),1),0)</f>
        <v>0</v>
      </c>
      <c r="AD9173" s="17">
        <f t="shared" si="873"/>
        <v>0</v>
      </c>
      <c r="AE9173" s="17">
        <f>IFERROR(INDEX(Factors!$B$6:$B$15,MATCH('INPUT - Census'!E9173,Factors!$C$6:$C$15,0),1),0)</f>
        <v>0</v>
      </c>
      <c r="AF9173" s="18">
        <f>IFERROR(INDEX(Factors!$B$16:$B$39,MATCH('INPUT - Census'!C9173,Factors!$C$16:$C$35,0),1),0)</f>
        <v>0</v>
      </c>
      <c r="AG9173" s="19">
        <f>IFERROR(INDEX(Factors!$B$40:$B$44,MATCH('INPUT - Census'!F9173,Factors!$C$40:$C$44,0),1),0)</f>
        <v>0</v>
      </c>
      <c r="AH9173" s="21" t="str">
        <f t="shared" si="874"/>
        <v/>
      </c>
      <c r="AI9173" s="1" t="str">
        <f>IFERROR(VLOOKUP(H9173,Factors!$C$45:$D$48,2,0),"")</f>
        <v/>
      </c>
      <c r="AJ9173" t="b">
        <f t="shared" si="877"/>
        <v>0</v>
      </c>
    </row>
    <row r="9174" spans="2:36" ht="15" customHeight="1" x14ac:dyDescent="0.3">
      <c r="B9174" s="70"/>
      <c r="C9174" s="58"/>
      <c r="D9174" s="63"/>
      <c r="E9174" s="58"/>
      <c r="F9174" s="58"/>
      <c r="G9174" s="44"/>
      <c r="H9174" s="45"/>
      <c r="I9174" s="45"/>
      <c r="J9174" s="40" t="str">
        <f t="shared" si="872"/>
        <v/>
      </c>
      <c r="K9174" s="39" t="str">
        <f t="shared" si="876"/>
        <v/>
      </c>
      <c r="AB9174" s="17" t="str">
        <f t="shared" si="875"/>
        <v>-1</v>
      </c>
      <c r="AC9174" s="17">
        <f>IFERROR(INDEX(Factors!$C$59:$C$70,MATCH(AB9174,Factors!$B$59:$B$70,1),1),0)</f>
        <v>0</v>
      </c>
      <c r="AD9174" s="17">
        <f t="shared" si="873"/>
        <v>0</v>
      </c>
      <c r="AE9174" s="17">
        <f>IFERROR(INDEX(Factors!$B$6:$B$15,MATCH('INPUT - Census'!E9174,Factors!$C$6:$C$15,0),1),0)</f>
        <v>0</v>
      </c>
      <c r="AF9174" s="18">
        <f>IFERROR(INDEX(Factors!$B$16:$B$39,MATCH('INPUT - Census'!C9174,Factors!$C$16:$C$35,0),1),0)</f>
        <v>0</v>
      </c>
      <c r="AG9174" s="19">
        <f>IFERROR(INDEX(Factors!$B$40:$B$44,MATCH('INPUT - Census'!F9174,Factors!$C$40:$C$44,0),1),0)</f>
        <v>0</v>
      </c>
      <c r="AH9174" s="21" t="str">
        <f t="shared" si="874"/>
        <v/>
      </c>
      <c r="AI9174" s="1" t="str">
        <f>IFERROR(VLOOKUP(H9174,Factors!$C$45:$D$48,2,0),"")</f>
        <v/>
      </c>
      <c r="AJ9174" t="b">
        <f t="shared" si="877"/>
        <v>0</v>
      </c>
    </row>
    <row r="9175" spans="2:36" ht="15" customHeight="1" x14ac:dyDescent="0.3">
      <c r="B9175" s="70"/>
      <c r="C9175" s="58"/>
      <c r="D9175" s="63"/>
      <c r="E9175" s="58"/>
      <c r="F9175" s="58"/>
      <c r="G9175" s="44"/>
      <c r="H9175" s="45"/>
      <c r="I9175" s="45"/>
      <c r="J9175" s="40" t="str">
        <f t="shared" si="872"/>
        <v/>
      </c>
      <c r="K9175" s="39" t="str">
        <f t="shared" si="876"/>
        <v/>
      </c>
      <c r="AB9175" s="17" t="str">
        <f t="shared" si="875"/>
        <v>-1</v>
      </c>
      <c r="AC9175" s="17">
        <f>IFERROR(INDEX(Factors!$C$59:$C$70,MATCH(AB9175,Factors!$B$59:$B$70,1),1),0)</f>
        <v>0</v>
      </c>
      <c r="AD9175" s="17">
        <f t="shared" si="873"/>
        <v>0</v>
      </c>
      <c r="AE9175" s="17">
        <f>IFERROR(INDEX(Factors!$B$6:$B$15,MATCH('INPUT - Census'!E9175,Factors!$C$6:$C$15,0),1),0)</f>
        <v>0</v>
      </c>
      <c r="AF9175" s="18">
        <f>IFERROR(INDEX(Factors!$B$16:$B$39,MATCH('INPUT - Census'!C9175,Factors!$C$16:$C$35,0),1),0)</f>
        <v>0</v>
      </c>
      <c r="AG9175" s="19">
        <f>IFERROR(INDEX(Factors!$B$40:$B$44,MATCH('INPUT - Census'!F9175,Factors!$C$40:$C$44,0),1),0)</f>
        <v>0</v>
      </c>
      <c r="AH9175" s="21" t="str">
        <f t="shared" si="874"/>
        <v/>
      </c>
      <c r="AI9175" s="1" t="str">
        <f>IFERROR(VLOOKUP(H9175,Factors!$C$45:$D$48,2,0),"")</f>
        <v/>
      </c>
      <c r="AJ9175" t="b">
        <f t="shared" si="877"/>
        <v>0</v>
      </c>
    </row>
    <row r="9176" spans="2:36" ht="15" customHeight="1" x14ac:dyDescent="0.3">
      <c r="B9176" s="70"/>
      <c r="C9176" s="58"/>
      <c r="D9176" s="63"/>
      <c r="E9176" s="58"/>
      <c r="F9176" s="58"/>
      <c r="G9176" s="44"/>
      <c r="H9176" s="45"/>
      <c r="I9176" s="45"/>
      <c r="J9176" s="40" t="str">
        <f t="shared" si="872"/>
        <v/>
      </c>
      <c r="K9176" s="39" t="str">
        <f t="shared" si="876"/>
        <v/>
      </c>
      <c r="AB9176" s="17" t="str">
        <f t="shared" si="875"/>
        <v>-1</v>
      </c>
      <c r="AC9176" s="17">
        <f>IFERROR(INDEX(Factors!$C$59:$C$70,MATCH(AB9176,Factors!$B$59:$B$70,1),1),0)</f>
        <v>0</v>
      </c>
      <c r="AD9176" s="17">
        <f t="shared" si="873"/>
        <v>0</v>
      </c>
      <c r="AE9176" s="17">
        <f>IFERROR(INDEX(Factors!$B$6:$B$15,MATCH('INPUT - Census'!E9176,Factors!$C$6:$C$15,0),1),0)</f>
        <v>0</v>
      </c>
      <c r="AF9176" s="18">
        <f>IFERROR(INDEX(Factors!$B$16:$B$39,MATCH('INPUT - Census'!C9176,Factors!$C$16:$C$35,0),1),0)</f>
        <v>0</v>
      </c>
      <c r="AG9176" s="19">
        <f>IFERROR(INDEX(Factors!$B$40:$B$44,MATCH('INPUT - Census'!F9176,Factors!$C$40:$C$44,0),1),0)</f>
        <v>0</v>
      </c>
      <c r="AH9176" s="21" t="str">
        <f t="shared" si="874"/>
        <v/>
      </c>
      <c r="AI9176" s="1" t="str">
        <f>IFERROR(VLOOKUP(H9176,Factors!$C$45:$D$48,2,0),"")</f>
        <v/>
      </c>
      <c r="AJ9176" t="b">
        <f t="shared" si="877"/>
        <v>0</v>
      </c>
    </row>
    <row r="9177" spans="2:36" ht="15" customHeight="1" x14ac:dyDescent="0.3">
      <c r="B9177" s="70"/>
      <c r="C9177" s="58"/>
      <c r="D9177" s="63"/>
      <c r="E9177" s="58"/>
      <c r="F9177" s="58"/>
      <c r="G9177" s="44"/>
      <c r="H9177" s="45"/>
      <c r="I9177" s="45"/>
      <c r="J9177" s="40" t="str">
        <f t="shared" si="872"/>
        <v/>
      </c>
      <c r="K9177" s="39" t="str">
        <f t="shared" si="876"/>
        <v/>
      </c>
      <c r="AB9177" s="17" t="str">
        <f t="shared" si="875"/>
        <v>-1</v>
      </c>
      <c r="AC9177" s="17">
        <f>IFERROR(INDEX(Factors!$C$59:$C$70,MATCH(AB9177,Factors!$B$59:$B$70,1),1),0)</f>
        <v>0</v>
      </c>
      <c r="AD9177" s="17">
        <f t="shared" si="873"/>
        <v>0</v>
      </c>
      <c r="AE9177" s="17">
        <f>IFERROR(INDEX(Factors!$B$6:$B$15,MATCH('INPUT - Census'!E9177,Factors!$C$6:$C$15,0),1),0)</f>
        <v>0</v>
      </c>
      <c r="AF9177" s="18">
        <f>IFERROR(INDEX(Factors!$B$16:$B$39,MATCH('INPUT - Census'!C9177,Factors!$C$16:$C$35,0),1),0)</f>
        <v>0</v>
      </c>
      <c r="AG9177" s="19">
        <f>IFERROR(INDEX(Factors!$B$40:$B$44,MATCH('INPUT - Census'!F9177,Factors!$C$40:$C$44,0),1),0)</f>
        <v>0</v>
      </c>
      <c r="AH9177" s="21" t="str">
        <f t="shared" si="874"/>
        <v/>
      </c>
      <c r="AI9177" s="1" t="str">
        <f>IFERROR(VLOOKUP(H9177,Factors!$C$45:$D$48,2,0),"")</f>
        <v/>
      </c>
      <c r="AJ9177" t="b">
        <f t="shared" si="877"/>
        <v>0</v>
      </c>
    </row>
    <row r="9178" spans="2:36" ht="15" customHeight="1" x14ac:dyDescent="0.3">
      <c r="B9178" s="70"/>
      <c r="C9178" s="58"/>
      <c r="D9178" s="63"/>
      <c r="E9178" s="58"/>
      <c r="F9178" s="58"/>
      <c r="G9178" s="44"/>
      <c r="H9178" s="45"/>
      <c r="I9178" s="45"/>
      <c r="J9178" s="40" t="str">
        <f t="shared" si="872"/>
        <v/>
      </c>
      <c r="K9178" s="39" t="str">
        <f t="shared" si="876"/>
        <v/>
      </c>
      <c r="AB9178" s="17" t="str">
        <f t="shared" si="875"/>
        <v>-1</v>
      </c>
      <c r="AC9178" s="17">
        <f>IFERROR(INDEX(Factors!$C$59:$C$70,MATCH(AB9178,Factors!$B$59:$B$70,1),1),0)</f>
        <v>0</v>
      </c>
      <c r="AD9178" s="17">
        <f t="shared" si="873"/>
        <v>0</v>
      </c>
      <c r="AE9178" s="17">
        <f>IFERROR(INDEX(Factors!$B$6:$B$15,MATCH('INPUT - Census'!E9178,Factors!$C$6:$C$15,0),1),0)</f>
        <v>0</v>
      </c>
      <c r="AF9178" s="18">
        <f>IFERROR(INDEX(Factors!$B$16:$B$39,MATCH('INPUT - Census'!C9178,Factors!$C$16:$C$35,0),1),0)</f>
        <v>0</v>
      </c>
      <c r="AG9178" s="19">
        <f>IFERROR(INDEX(Factors!$B$40:$B$44,MATCH('INPUT - Census'!F9178,Factors!$C$40:$C$44,0),1),0)</f>
        <v>0</v>
      </c>
      <c r="AH9178" s="21" t="str">
        <f t="shared" si="874"/>
        <v/>
      </c>
      <c r="AI9178" s="1" t="str">
        <f>IFERROR(VLOOKUP(H9178,Factors!$C$45:$D$48,2,0),"")</f>
        <v/>
      </c>
      <c r="AJ9178" t="b">
        <f t="shared" si="877"/>
        <v>0</v>
      </c>
    </row>
    <row r="9179" spans="2:36" ht="15" customHeight="1" x14ac:dyDescent="0.3">
      <c r="B9179" s="70"/>
      <c r="C9179" s="58"/>
      <c r="D9179" s="63"/>
      <c r="E9179" s="58"/>
      <c r="F9179" s="58"/>
      <c r="G9179" s="44"/>
      <c r="H9179" s="45"/>
      <c r="I9179" s="45"/>
      <c r="J9179" s="40" t="str">
        <f t="shared" si="872"/>
        <v/>
      </c>
      <c r="K9179" s="39" t="str">
        <f t="shared" si="876"/>
        <v/>
      </c>
      <c r="AB9179" s="17" t="str">
        <f t="shared" si="875"/>
        <v>-1</v>
      </c>
      <c r="AC9179" s="17">
        <f>IFERROR(INDEX(Factors!$C$59:$C$70,MATCH(AB9179,Factors!$B$59:$B$70,1),1),0)</f>
        <v>0</v>
      </c>
      <c r="AD9179" s="17">
        <f t="shared" si="873"/>
        <v>0</v>
      </c>
      <c r="AE9179" s="17">
        <f>IFERROR(INDEX(Factors!$B$6:$B$15,MATCH('INPUT - Census'!E9179,Factors!$C$6:$C$15,0),1),0)</f>
        <v>0</v>
      </c>
      <c r="AF9179" s="18">
        <f>IFERROR(INDEX(Factors!$B$16:$B$39,MATCH('INPUT - Census'!C9179,Factors!$C$16:$C$35,0),1),0)</f>
        <v>0</v>
      </c>
      <c r="AG9179" s="19">
        <f>IFERROR(INDEX(Factors!$B$40:$B$44,MATCH('INPUT - Census'!F9179,Factors!$C$40:$C$44,0),1),0)</f>
        <v>0</v>
      </c>
      <c r="AH9179" s="21" t="str">
        <f t="shared" si="874"/>
        <v/>
      </c>
      <c r="AI9179" s="1" t="str">
        <f>IFERROR(VLOOKUP(H9179,Factors!$C$45:$D$48,2,0),"")</f>
        <v/>
      </c>
      <c r="AJ9179" t="b">
        <f t="shared" si="877"/>
        <v>0</v>
      </c>
    </row>
    <row r="9180" spans="2:36" ht="15" customHeight="1" x14ac:dyDescent="0.3">
      <c r="B9180" s="70"/>
      <c r="C9180" s="58"/>
      <c r="D9180" s="63"/>
      <c r="E9180" s="58"/>
      <c r="F9180" s="58"/>
      <c r="G9180" s="44"/>
      <c r="H9180" s="45"/>
      <c r="I9180" s="45"/>
      <c r="J9180" s="40" t="str">
        <f t="shared" si="872"/>
        <v/>
      </c>
      <c r="K9180" s="39" t="str">
        <f t="shared" si="876"/>
        <v/>
      </c>
      <c r="AB9180" s="17" t="str">
        <f t="shared" si="875"/>
        <v>-1</v>
      </c>
      <c r="AC9180" s="17">
        <f>IFERROR(INDEX(Factors!$C$59:$C$70,MATCH(AB9180,Factors!$B$59:$B$70,1),1),0)</f>
        <v>0</v>
      </c>
      <c r="AD9180" s="17">
        <f t="shared" si="873"/>
        <v>0</v>
      </c>
      <c r="AE9180" s="17">
        <f>IFERROR(INDEX(Factors!$B$6:$B$15,MATCH('INPUT - Census'!E9180,Factors!$C$6:$C$15,0),1),0)</f>
        <v>0</v>
      </c>
      <c r="AF9180" s="18">
        <f>IFERROR(INDEX(Factors!$B$16:$B$39,MATCH('INPUT - Census'!C9180,Factors!$C$16:$C$35,0),1),0)</f>
        <v>0</v>
      </c>
      <c r="AG9180" s="19">
        <f>IFERROR(INDEX(Factors!$B$40:$B$44,MATCH('INPUT - Census'!F9180,Factors!$C$40:$C$44,0),1),0)</f>
        <v>0</v>
      </c>
      <c r="AH9180" s="21" t="str">
        <f t="shared" si="874"/>
        <v/>
      </c>
      <c r="AI9180" s="1" t="str">
        <f>IFERROR(VLOOKUP(H9180,Factors!$C$45:$D$48,2,0),"")</f>
        <v/>
      </c>
      <c r="AJ9180" t="b">
        <f t="shared" si="877"/>
        <v>0</v>
      </c>
    </row>
    <row r="9181" spans="2:36" ht="15" customHeight="1" x14ac:dyDescent="0.3">
      <c r="B9181" s="70"/>
      <c r="C9181" s="58"/>
      <c r="D9181" s="63"/>
      <c r="E9181" s="58"/>
      <c r="F9181" s="58"/>
      <c r="G9181" s="44"/>
      <c r="H9181" s="45"/>
      <c r="I9181" s="45"/>
      <c r="J9181" s="40" t="str">
        <f t="shared" si="872"/>
        <v/>
      </c>
      <c r="K9181" s="39" t="str">
        <f t="shared" si="876"/>
        <v/>
      </c>
      <c r="AB9181" s="17" t="str">
        <f t="shared" si="875"/>
        <v>-1</v>
      </c>
      <c r="AC9181" s="17">
        <f>IFERROR(INDEX(Factors!$C$59:$C$70,MATCH(AB9181,Factors!$B$59:$B$70,1),1),0)</f>
        <v>0</v>
      </c>
      <c r="AD9181" s="17">
        <f t="shared" si="873"/>
        <v>0</v>
      </c>
      <c r="AE9181" s="17">
        <f>IFERROR(INDEX(Factors!$B$6:$B$15,MATCH('INPUT - Census'!E9181,Factors!$C$6:$C$15,0),1),0)</f>
        <v>0</v>
      </c>
      <c r="AF9181" s="18">
        <f>IFERROR(INDEX(Factors!$B$16:$B$39,MATCH('INPUT - Census'!C9181,Factors!$C$16:$C$35,0),1),0)</f>
        <v>0</v>
      </c>
      <c r="AG9181" s="19">
        <f>IFERROR(INDEX(Factors!$B$40:$B$44,MATCH('INPUT - Census'!F9181,Factors!$C$40:$C$44,0),1),0)</f>
        <v>0</v>
      </c>
      <c r="AH9181" s="21" t="str">
        <f t="shared" si="874"/>
        <v/>
      </c>
      <c r="AI9181" s="1" t="str">
        <f>IFERROR(VLOOKUP(H9181,Factors!$C$45:$D$48,2,0),"")</f>
        <v/>
      </c>
      <c r="AJ9181" t="b">
        <f t="shared" si="877"/>
        <v>0</v>
      </c>
    </row>
    <row r="9182" spans="2:36" ht="15" customHeight="1" x14ac:dyDescent="0.3">
      <c r="B9182" s="70"/>
      <c r="C9182" s="58"/>
      <c r="D9182" s="63"/>
      <c r="E9182" s="58"/>
      <c r="F9182" s="58"/>
      <c r="G9182" s="44"/>
      <c r="H9182" s="45"/>
      <c r="I9182" s="45"/>
      <c r="J9182" s="40" t="str">
        <f t="shared" si="872"/>
        <v/>
      </c>
      <c r="K9182" s="39" t="str">
        <f t="shared" si="876"/>
        <v/>
      </c>
      <c r="AB9182" s="17" t="str">
        <f t="shared" si="875"/>
        <v>-1</v>
      </c>
      <c r="AC9182" s="17">
        <f>IFERROR(INDEX(Factors!$C$59:$C$70,MATCH(AB9182,Factors!$B$59:$B$70,1),1),0)</f>
        <v>0</v>
      </c>
      <c r="AD9182" s="17">
        <f t="shared" si="873"/>
        <v>0</v>
      </c>
      <c r="AE9182" s="17">
        <f>IFERROR(INDEX(Factors!$B$6:$B$15,MATCH('INPUT - Census'!E9182,Factors!$C$6:$C$15,0),1),0)</f>
        <v>0</v>
      </c>
      <c r="AF9182" s="18">
        <f>IFERROR(INDEX(Factors!$B$16:$B$39,MATCH('INPUT - Census'!C9182,Factors!$C$16:$C$35,0),1),0)</f>
        <v>0</v>
      </c>
      <c r="AG9182" s="19">
        <f>IFERROR(INDEX(Factors!$B$40:$B$44,MATCH('INPUT - Census'!F9182,Factors!$C$40:$C$44,0),1),0)</f>
        <v>0</v>
      </c>
      <c r="AH9182" s="21" t="str">
        <f t="shared" si="874"/>
        <v/>
      </c>
      <c r="AI9182" s="1" t="str">
        <f>IFERROR(VLOOKUP(H9182,Factors!$C$45:$D$48,2,0),"")</f>
        <v/>
      </c>
      <c r="AJ9182" t="b">
        <f t="shared" si="877"/>
        <v>0</v>
      </c>
    </row>
    <row r="9183" spans="2:36" ht="15" customHeight="1" x14ac:dyDescent="0.3">
      <c r="B9183" s="70"/>
      <c r="C9183" s="58"/>
      <c r="D9183" s="63"/>
      <c r="E9183" s="58"/>
      <c r="F9183" s="58"/>
      <c r="G9183" s="44"/>
      <c r="H9183" s="45"/>
      <c r="I9183" s="45"/>
      <c r="J9183" s="40" t="str">
        <f t="shared" ref="J9183:J9246" si="878">IF( ISNUMBER(B9183), ROUND(($AL$3-B9183)/365,0), "" )</f>
        <v/>
      </c>
      <c r="K9183" s="39" t="str">
        <f t="shared" si="876"/>
        <v/>
      </c>
      <c r="AB9183" s="17" t="str">
        <f t="shared" si="875"/>
        <v>-1</v>
      </c>
      <c r="AC9183" s="17">
        <f>IFERROR(INDEX(Factors!$C$59:$C$70,MATCH(AB9183,Factors!$B$59:$B$70,1),1),0)</f>
        <v>0</v>
      </c>
      <c r="AD9183" s="17">
        <f t="shared" ref="AD9183:AD9246" si="879">IF(COUNTIF($P$2:$P$16,D9183),MATCH(D9183,$P$2:$P$16,0),0)</f>
        <v>0</v>
      </c>
      <c r="AE9183" s="17">
        <f>IFERROR(INDEX(Factors!$B$6:$B$15,MATCH('INPUT - Census'!E9183,Factors!$C$6:$C$15,0),1),0)</f>
        <v>0</v>
      </c>
      <c r="AF9183" s="18">
        <f>IFERROR(INDEX(Factors!$B$16:$B$39,MATCH('INPUT - Census'!C9183,Factors!$C$16:$C$35,0),1),0)</f>
        <v>0</v>
      </c>
      <c r="AG9183" s="19">
        <f>IFERROR(INDEX(Factors!$B$40:$B$44,MATCH('INPUT - Census'!F9183,Factors!$C$40:$C$44,0),1),0)</f>
        <v>0</v>
      </c>
      <c r="AH9183" s="21" t="str">
        <f t="shared" ref="AH9183:AH9246" si="880">IF(G9183="","",G9183)</f>
        <v/>
      </c>
      <c r="AI9183" s="1" t="str">
        <f>IFERROR(VLOOKUP(H9183,Factors!$C$45:$D$48,2,0),"")</f>
        <v/>
      </c>
      <c r="AJ9183" t="b">
        <f t="shared" si="877"/>
        <v>0</v>
      </c>
    </row>
    <row r="9184" spans="2:36" ht="15" customHeight="1" x14ac:dyDescent="0.3">
      <c r="B9184" s="70"/>
      <c r="C9184" s="58"/>
      <c r="D9184" s="63"/>
      <c r="E9184" s="58"/>
      <c r="F9184" s="58"/>
      <c r="G9184" s="44"/>
      <c r="H9184" s="45"/>
      <c r="I9184" s="45"/>
      <c r="J9184" s="40" t="str">
        <f t="shared" si="878"/>
        <v/>
      </c>
      <c r="K9184" s="39" t="str">
        <f t="shared" si="876"/>
        <v/>
      </c>
      <c r="AB9184" s="17" t="str">
        <f t="shared" si="875"/>
        <v>-1</v>
      </c>
      <c r="AC9184" s="17">
        <f>IFERROR(INDEX(Factors!$C$59:$C$70,MATCH(AB9184,Factors!$B$59:$B$70,1),1),0)</f>
        <v>0</v>
      </c>
      <c r="AD9184" s="17">
        <f t="shared" si="879"/>
        <v>0</v>
      </c>
      <c r="AE9184" s="17">
        <f>IFERROR(INDEX(Factors!$B$6:$B$15,MATCH('INPUT - Census'!E9184,Factors!$C$6:$C$15,0),1),0)</f>
        <v>0</v>
      </c>
      <c r="AF9184" s="18">
        <f>IFERROR(INDEX(Factors!$B$16:$B$39,MATCH('INPUT - Census'!C9184,Factors!$C$16:$C$35,0),1),0)</f>
        <v>0</v>
      </c>
      <c r="AG9184" s="19">
        <f>IFERROR(INDEX(Factors!$B$40:$B$44,MATCH('INPUT - Census'!F9184,Factors!$C$40:$C$44,0),1),0)</f>
        <v>0</v>
      </c>
      <c r="AH9184" s="21" t="str">
        <f t="shared" si="880"/>
        <v/>
      </c>
      <c r="AI9184" s="1" t="str">
        <f>IFERROR(VLOOKUP(H9184,Factors!$C$45:$D$48,2,0),"")</f>
        <v/>
      </c>
      <c r="AJ9184" t="b">
        <f t="shared" si="877"/>
        <v>0</v>
      </c>
    </row>
    <row r="9185" spans="2:36" ht="15" customHeight="1" x14ac:dyDescent="0.3">
      <c r="B9185" s="70"/>
      <c r="C9185" s="58"/>
      <c r="D9185" s="63"/>
      <c r="E9185" s="58"/>
      <c r="F9185" s="58"/>
      <c r="G9185" s="44"/>
      <c r="H9185" s="45"/>
      <c r="I9185" s="45"/>
      <c r="J9185" s="40" t="str">
        <f t="shared" si="878"/>
        <v/>
      </c>
      <c r="K9185" s="39" t="str">
        <f t="shared" si="876"/>
        <v/>
      </c>
      <c r="AB9185" s="17" t="str">
        <f t="shared" si="875"/>
        <v>-1</v>
      </c>
      <c r="AC9185" s="17">
        <f>IFERROR(INDEX(Factors!$C$59:$C$70,MATCH(AB9185,Factors!$B$59:$B$70,1),1),0)</f>
        <v>0</v>
      </c>
      <c r="AD9185" s="17">
        <f t="shared" si="879"/>
        <v>0</v>
      </c>
      <c r="AE9185" s="17">
        <f>IFERROR(INDEX(Factors!$B$6:$B$15,MATCH('INPUT - Census'!E9185,Factors!$C$6:$C$15,0),1),0)</f>
        <v>0</v>
      </c>
      <c r="AF9185" s="18">
        <f>IFERROR(INDEX(Factors!$B$16:$B$39,MATCH('INPUT - Census'!C9185,Factors!$C$16:$C$35,0),1),0)</f>
        <v>0</v>
      </c>
      <c r="AG9185" s="19">
        <f>IFERROR(INDEX(Factors!$B$40:$B$44,MATCH('INPUT - Census'!F9185,Factors!$C$40:$C$44,0),1),0)</f>
        <v>0</v>
      </c>
      <c r="AH9185" s="21" t="str">
        <f t="shared" si="880"/>
        <v/>
      </c>
      <c r="AI9185" s="1" t="str">
        <f>IFERROR(VLOOKUP(H9185,Factors!$C$45:$D$48,2,0),"")</f>
        <v/>
      </c>
      <c r="AJ9185" t="b">
        <f t="shared" si="877"/>
        <v>0</v>
      </c>
    </row>
    <row r="9186" spans="2:36" ht="15" customHeight="1" x14ac:dyDescent="0.3">
      <c r="B9186" s="70"/>
      <c r="C9186" s="58"/>
      <c r="D9186" s="63"/>
      <c r="E9186" s="58"/>
      <c r="F9186" s="58"/>
      <c r="G9186" s="44"/>
      <c r="H9186" s="45"/>
      <c r="I9186" s="45"/>
      <c r="J9186" s="40" t="str">
        <f t="shared" si="878"/>
        <v/>
      </c>
      <c r="K9186" s="39" t="str">
        <f t="shared" si="876"/>
        <v/>
      </c>
      <c r="AB9186" s="17" t="str">
        <f t="shared" si="875"/>
        <v>-1</v>
      </c>
      <c r="AC9186" s="17">
        <f>IFERROR(INDEX(Factors!$C$59:$C$70,MATCH(AB9186,Factors!$B$59:$B$70,1),1),0)</f>
        <v>0</v>
      </c>
      <c r="AD9186" s="17">
        <f t="shared" si="879"/>
        <v>0</v>
      </c>
      <c r="AE9186" s="17">
        <f>IFERROR(INDEX(Factors!$B$6:$B$15,MATCH('INPUT - Census'!E9186,Factors!$C$6:$C$15,0),1),0)</f>
        <v>0</v>
      </c>
      <c r="AF9186" s="18">
        <f>IFERROR(INDEX(Factors!$B$16:$B$39,MATCH('INPUT - Census'!C9186,Factors!$C$16:$C$35,0),1),0)</f>
        <v>0</v>
      </c>
      <c r="AG9186" s="19">
        <f>IFERROR(INDEX(Factors!$B$40:$B$44,MATCH('INPUT - Census'!F9186,Factors!$C$40:$C$44,0),1),0)</f>
        <v>0</v>
      </c>
      <c r="AH9186" s="21" t="str">
        <f t="shared" si="880"/>
        <v/>
      </c>
      <c r="AI9186" s="1" t="str">
        <f>IFERROR(VLOOKUP(H9186,Factors!$C$45:$D$48,2,0),"")</f>
        <v/>
      </c>
      <c r="AJ9186" t="b">
        <f t="shared" si="877"/>
        <v>0</v>
      </c>
    </row>
    <row r="9187" spans="2:36" ht="15" customHeight="1" x14ac:dyDescent="0.3">
      <c r="B9187" s="70"/>
      <c r="C9187" s="58"/>
      <c r="D9187" s="63"/>
      <c r="E9187" s="58"/>
      <c r="F9187" s="58"/>
      <c r="G9187" s="44"/>
      <c r="H9187" s="45"/>
      <c r="I9187" s="45"/>
      <c r="J9187" s="40" t="str">
        <f t="shared" si="878"/>
        <v/>
      </c>
      <c r="K9187" s="39" t="str">
        <f t="shared" si="876"/>
        <v/>
      </c>
      <c r="AB9187" s="17" t="str">
        <f t="shared" si="875"/>
        <v>-1</v>
      </c>
      <c r="AC9187" s="17">
        <f>IFERROR(INDEX(Factors!$C$59:$C$70,MATCH(AB9187,Factors!$B$59:$B$70,1),1),0)</f>
        <v>0</v>
      </c>
      <c r="AD9187" s="17">
        <f t="shared" si="879"/>
        <v>0</v>
      </c>
      <c r="AE9187" s="17">
        <f>IFERROR(INDEX(Factors!$B$6:$B$15,MATCH('INPUT - Census'!E9187,Factors!$C$6:$C$15,0),1),0)</f>
        <v>0</v>
      </c>
      <c r="AF9187" s="18">
        <f>IFERROR(INDEX(Factors!$B$16:$B$39,MATCH('INPUT - Census'!C9187,Factors!$C$16:$C$35,0),1),0)</f>
        <v>0</v>
      </c>
      <c r="AG9187" s="19">
        <f>IFERROR(INDEX(Factors!$B$40:$B$44,MATCH('INPUT - Census'!F9187,Factors!$C$40:$C$44,0),1),0)</f>
        <v>0</v>
      </c>
      <c r="AH9187" s="21" t="str">
        <f t="shared" si="880"/>
        <v/>
      </c>
      <c r="AI9187" s="1" t="str">
        <f>IFERROR(VLOOKUP(H9187,Factors!$C$45:$D$48,2,0),"")</f>
        <v/>
      </c>
      <c r="AJ9187" t="b">
        <f t="shared" si="877"/>
        <v>0</v>
      </c>
    </row>
    <row r="9188" spans="2:36" ht="15" customHeight="1" x14ac:dyDescent="0.3">
      <c r="B9188" s="70"/>
      <c r="C9188" s="58"/>
      <c r="D9188" s="63"/>
      <c r="E9188" s="58"/>
      <c r="F9188" s="58"/>
      <c r="G9188" s="44"/>
      <c r="H9188" s="45"/>
      <c r="I9188" s="45"/>
      <c r="J9188" s="40" t="str">
        <f t="shared" si="878"/>
        <v/>
      </c>
      <c r="K9188" s="39" t="str">
        <f t="shared" si="876"/>
        <v/>
      </c>
      <c r="AB9188" s="17" t="str">
        <f t="shared" si="875"/>
        <v>-1</v>
      </c>
      <c r="AC9188" s="17">
        <f>IFERROR(INDEX(Factors!$C$59:$C$70,MATCH(AB9188,Factors!$B$59:$B$70,1),1),0)</f>
        <v>0</v>
      </c>
      <c r="AD9188" s="17">
        <f t="shared" si="879"/>
        <v>0</v>
      </c>
      <c r="AE9188" s="17">
        <f>IFERROR(INDEX(Factors!$B$6:$B$15,MATCH('INPUT - Census'!E9188,Factors!$C$6:$C$15,0),1),0)</f>
        <v>0</v>
      </c>
      <c r="AF9188" s="18">
        <f>IFERROR(INDEX(Factors!$B$16:$B$39,MATCH('INPUT - Census'!C9188,Factors!$C$16:$C$35,0),1),0)</f>
        <v>0</v>
      </c>
      <c r="AG9188" s="19">
        <f>IFERROR(INDEX(Factors!$B$40:$B$44,MATCH('INPUT - Census'!F9188,Factors!$C$40:$C$44,0),1),0)</f>
        <v>0</v>
      </c>
      <c r="AH9188" s="21" t="str">
        <f t="shared" si="880"/>
        <v/>
      </c>
      <c r="AI9188" s="1" t="str">
        <f>IFERROR(VLOOKUP(H9188,Factors!$C$45:$D$48,2,0),"")</f>
        <v/>
      </c>
      <c r="AJ9188" t="b">
        <f t="shared" si="877"/>
        <v>0</v>
      </c>
    </row>
    <row r="9189" spans="2:36" ht="15" customHeight="1" x14ac:dyDescent="0.3">
      <c r="B9189" s="70"/>
      <c r="C9189" s="58"/>
      <c r="D9189" s="63"/>
      <c r="E9189" s="58"/>
      <c r="F9189" s="58"/>
      <c r="G9189" s="44"/>
      <c r="H9189" s="45"/>
      <c r="I9189" s="45"/>
      <c r="J9189" s="40" t="str">
        <f t="shared" si="878"/>
        <v/>
      </c>
      <c r="K9189" s="39" t="str">
        <f t="shared" si="876"/>
        <v/>
      </c>
      <c r="AB9189" s="17" t="str">
        <f t="shared" si="875"/>
        <v>-1</v>
      </c>
      <c r="AC9189" s="17">
        <f>IFERROR(INDEX(Factors!$C$59:$C$70,MATCH(AB9189,Factors!$B$59:$B$70,1),1),0)</f>
        <v>0</v>
      </c>
      <c r="AD9189" s="17">
        <f t="shared" si="879"/>
        <v>0</v>
      </c>
      <c r="AE9189" s="17">
        <f>IFERROR(INDEX(Factors!$B$6:$B$15,MATCH('INPUT - Census'!E9189,Factors!$C$6:$C$15,0),1),0)</f>
        <v>0</v>
      </c>
      <c r="AF9189" s="18">
        <f>IFERROR(INDEX(Factors!$B$16:$B$39,MATCH('INPUT - Census'!C9189,Factors!$C$16:$C$35,0),1),0)</f>
        <v>0</v>
      </c>
      <c r="AG9189" s="19">
        <f>IFERROR(INDEX(Factors!$B$40:$B$44,MATCH('INPUT - Census'!F9189,Factors!$C$40:$C$44,0),1),0)</f>
        <v>0</v>
      </c>
      <c r="AH9189" s="21" t="str">
        <f t="shared" si="880"/>
        <v/>
      </c>
      <c r="AI9189" s="1" t="str">
        <f>IFERROR(VLOOKUP(H9189,Factors!$C$45:$D$48,2,0),"")</f>
        <v/>
      </c>
      <c r="AJ9189" t="b">
        <f t="shared" si="877"/>
        <v>0</v>
      </c>
    </row>
    <row r="9190" spans="2:36" ht="15" customHeight="1" x14ac:dyDescent="0.3">
      <c r="B9190" s="70"/>
      <c r="C9190" s="58"/>
      <c r="D9190" s="63"/>
      <c r="E9190" s="58"/>
      <c r="F9190" s="58"/>
      <c r="G9190" s="44"/>
      <c r="H9190" s="45"/>
      <c r="I9190" s="45"/>
      <c r="J9190" s="40" t="str">
        <f t="shared" si="878"/>
        <v/>
      </c>
      <c r="K9190" s="39" t="str">
        <f t="shared" si="876"/>
        <v/>
      </c>
      <c r="AB9190" s="17" t="str">
        <f t="shared" si="875"/>
        <v>-1</v>
      </c>
      <c r="AC9190" s="17">
        <f>IFERROR(INDEX(Factors!$C$59:$C$70,MATCH(AB9190,Factors!$B$59:$B$70,1),1),0)</f>
        <v>0</v>
      </c>
      <c r="AD9190" s="17">
        <f t="shared" si="879"/>
        <v>0</v>
      </c>
      <c r="AE9190" s="17">
        <f>IFERROR(INDEX(Factors!$B$6:$B$15,MATCH('INPUT - Census'!E9190,Factors!$C$6:$C$15,0),1),0)</f>
        <v>0</v>
      </c>
      <c r="AF9190" s="18">
        <f>IFERROR(INDEX(Factors!$B$16:$B$39,MATCH('INPUT - Census'!C9190,Factors!$C$16:$C$35,0),1),0)</f>
        <v>0</v>
      </c>
      <c r="AG9190" s="19">
        <f>IFERROR(INDEX(Factors!$B$40:$B$44,MATCH('INPUT - Census'!F9190,Factors!$C$40:$C$44,0),1),0)</f>
        <v>0</v>
      </c>
      <c r="AH9190" s="21" t="str">
        <f t="shared" si="880"/>
        <v/>
      </c>
      <c r="AI9190" s="1" t="str">
        <f>IFERROR(VLOOKUP(H9190,Factors!$C$45:$D$48,2,0),"")</f>
        <v/>
      </c>
      <c r="AJ9190" t="b">
        <f t="shared" si="877"/>
        <v>0</v>
      </c>
    </row>
    <row r="9191" spans="2:36" ht="15" customHeight="1" x14ac:dyDescent="0.3">
      <c r="B9191" s="70"/>
      <c r="C9191" s="58"/>
      <c r="D9191" s="63"/>
      <c r="E9191" s="58"/>
      <c r="F9191" s="58"/>
      <c r="G9191" s="44"/>
      <c r="H9191" s="45"/>
      <c r="I9191" s="45"/>
      <c r="J9191" s="40" t="str">
        <f t="shared" si="878"/>
        <v/>
      </c>
      <c r="K9191" s="39" t="str">
        <f t="shared" si="876"/>
        <v/>
      </c>
      <c r="AB9191" s="17" t="str">
        <f t="shared" si="875"/>
        <v>-1</v>
      </c>
      <c r="AC9191" s="17">
        <f>IFERROR(INDEX(Factors!$C$59:$C$70,MATCH(AB9191,Factors!$B$59:$B$70,1),1),0)</f>
        <v>0</v>
      </c>
      <c r="AD9191" s="17">
        <f t="shared" si="879"/>
        <v>0</v>
      </c>
      <c r="AE9191" s="17">
        <f>IFERROR(INDEX(Factors!$B$6:$B$15,MATCH('INPUT - Census'!E9191,Factors!$C$6:$C$15,0),1),0)</f>
        <v>0</v>
      </c>
      <c r="AF9191" s="18">
        <f>IFERROR(INDEX(Factors!$B$16:$B$39,MATCH('INPUT - Census'!C9191,Factors!$C$16:$C$35,0),1),0)</f>
        <v>0</v>
      </c>
      <c r="AG9191" s="19">
        <f>IFERROR(INDEX(Factors!$B$40:$B$44,MATCH('INPUT - Census'!F9191,Factors!$C$40:$C$44,0),1),0)</f>
        <v>0</v>
      </c>
      <c r="AH9191" s="21" t="str">
        <f t="shared" si="880"/>
        <v/>
      </c>
      <c r="AI9191" s="1" t="str">
        <f>IFERROR(VLOOKUP(H9191,Factors!$C$45:$D$48,2,0),"")</f>
        <v/>
      </c>
      <c r="AJ9191" t="b">
        <f t="shared" si="877"/>
        <v>0</v>
      </c>
    </row>
    <row r="9192" spans="2:36" ht="15" customHeight="1" x14ac:dyDescent="0.3">
      <c r="B9192" s="70"/>
      <c r="C9192" s="58"/>
      <c r="D9192" s="63"/>
      <c r="E9192" s="58"/>
      <c r="F9192" s="58"/>
      <c r="G9192" s="44"/>
      <c r="H9192" s="45"/>
      <c r="I9192" s="45"/>
      <c r="J9192" s="40" t="str">
        <f t="shared" si="878"/>
        <v/>
      </c>
      <c r="K9192" s="39" t="str">
        <f t="shared" si="876"/>
        <v/>
      </c>
      <c r="AB9192" s="17" t="str">
        <f t="shared" si="875"/>
        <v>-1</v>
      </c>
      <c r="AC9192" s="17">
        <f>IFERROR(INDEX(Factors!$C$59:$C$70,MATCH(AB9192,Factors!$B$59:$B$70,1),1),0)</f>
        <v>0</v>
      </c>
      <c r="AD9192" s="17">
        <f t="shared" si="879"/>
        <v>0</v>
      </c>
      <c r="AE9192" s="17">
        <f>IFERROR(INDEX(Factors!$B$6:$B$15,MATCH('INPUT - Census'!E9192,Factors!$C$6:$C$15,0),1),0)</f>
        <v>0</v>
      </c>
      <c r="AF9192" s="18">
        <f>IFERROR(INDEX(Factors!$B$16:$B$39,MATCH('INPUT - Census'!C9192,Factors!$C$16:$C$35,0),1),0)</f>
        <v>0</v>
      </c>
      <c r="AG9192" s="19">
        <f>IFERROR(INDEX(Factors!$B$40:$B$44,MATCH('INPUT - Census'!F9192,Factors!$C$40:$C$44,0),1),0)</f>
        <v>0</v>
      </c>
      <c r="AH9192" s="21" t="str">
        <f t="shared" si="880"/>
        <v/>
      </c>
      <c r="AI9192" s="1" t="str">
        <f>IFERROR(VLOOKUP(H9192,Factors!$C$45:$D$48,2,0),"")</f>
        <v/>
      </c>
      <c r="AJ9192" t="b">
        <f t="shared" si="877"/>
        <v>0</v>
      </c>
    </row>
    <row r="9193" spans="2:36" ht="15" customHeight="1" x14ac:dyDescent="0.3">
      <c r="B9193" s="70"/>
      <c r="C9193" s="58"/>
      <c r="D9193" s="63"/>
      <c r="E9193" s="58"/>
      <c r="F9193" s="58"/>
      <c r="G9193" s="44"/>
      <c r="H9193" s="45"/>
      <c r="I9193" s="45"/>
      <c r="J9193" s="40" t="str">
        <f t="shared" si="878"/>
        <v/>
      </c>
      <c r="K9193" s="39" t="str">
        <f t="shared" si="876"/>
        <v/>
      </c>
      <c r="AB9193" s="17" t="str">
        <f t="shared" si="875"/>
        <v>-1</v>
      </c>
      <c r="AC9193" s="17">
        <f>IFERROR(INDEX(Factors!$C$59:$C$70,MATCH(AB9193,Factors!$B$59:$B$70,1),1),0)</f>
        <v>0</v>
      </c>
      <c r="AD9193" s="17">
        <f t="shared" si="879"/>
        <v>0</v>
      </c>
      <c r="AE9193" s="17">
        <f>IFERROR(INDEX(Factors!$B$6:$B$15,MATCH('INPUT - Census'!E9193,Factors!$C$6:$C$15,0),1),0)</f>
        <v>0</v>
      </c>
      <c r="AF9193" s="18">
        <f>IFERROR(INDEX(Factors!$B$16:$B$39,MATCH('INPUT - Census'!C9193,Factors!$C$16:$C$35,0),1),0)</f>
        <v>0</v>
      </c>
      <c r="AG9193" s="19">
        <f>IFERROR(INDEX(Factors!$B$40:$B$44,MATCH('INPUT - Census'!F9193,Factors!$C$40:$C$44,0),1),0)</f>
        <v>0</v>
      </c>
      <c r="AH9193" s="21" t="str">
        <f t="shared" si="880"/>
        <v/>
      </c>
      <c r="AI9193" s="1" t="str">
        <f>IFERROR(VLOOKUP(H9193,Factors!$C$45:$D$48,2,0),"")</f>
        <v/>
      </c>
      <c r="AJ9193" t="b">
        <f t="shared" si="877"/>
        <v>0</v>
      </c>
    </row>
    <row r="9194" spans="2:36" ht="15" customHeight="1" x14ac:dyDescent="0.3">
      <c r="B9194" s="70"/>
      <c r="C9194" s="58"/>
      <c r="D9194" s="63"/>
      <c r="E9194" s="58"/>
      <c r="F9194" s="58"/>
      <c r="G9194" s="44"/>
      <c r="H9194" s="45"/>
      <c r="I9194" s="45"/>
      <c r="J9194" s="40" t="str">
        <f t="shared" si="878"/>
        <v/>
      </c>
      <c r="K9194" s="39" t="str">
        <f t="shared" si="876"/>
        <v/>
      </c>
      <c r="AB9194" s="17" t="str">
        <f t="shared" si="875"/>
        <v>-1</v>
      </c>
      <c r="AC9194" s="17">
        <f>IFERROR(INDEX(Factors!$C$59:$C$70,MATCH(AB9194,Factors!$B$59:$B$70,1),1),0)</f>
        <v>0</v>
      </c>
      <c r="AD9194" s="17">
        <f t="shared" si="879"/>
        <v>0</v>
      </c>
      <c r="AE9194" s="17">
        <f>IFERROR(INDEX(Factors!$B$6:$B$15,MATCH('INPUT - Census'!E9194,Factors!$C$6:$C$15,0),1),0)</f>
        <v>0</v>
      </c>
      <c r="AF9194" s="18">
        <f>IFERROR(INDEX(Factors!$B$16:$B$39,MATCH('INPUT - Census'!C9194,Factors!$C$16:$C$35,0),1),0)</f>
        <v>0</v>
      </c>
      <c r="AG9194" s="19">
        <f>IFERROR(INDEX(Factors!$B$40:$B$44,MATCH('INPUT - Census'!F9194,Factors!$C$40:$C$44,0),1),0)</f>
        <v>0</v>
      </c>
      <c r="AH9194" s="21" t="str">
        <f t="shared" si="880"/>
        <v/>
      </c>
      <c r="AI9194" s="1" t="str">
        <f>IFERROR(VLOOKUP(H9194,Factors!$C$45:$D$48,2,0),"")</f>
        <v/>
      </c>
      <c r="AJ9194" t="b">
        <f t="shared" si="877"/>
        <v>0</v>
      </c>
    </row>
    <row r="9195" spans="2:36" ht="15" customHeight="1" x14ac:dyDescent="0.3">
      <c r="B9195" s="70"/>
      <c r="C9195" s="58"/>
      <c r="D9195" s="63"/>
      <c r="E9195" s="58"/>
      <c r="F9195" s="58"/>
      <c r="G9195" s="44"/>
      <c r="H9195" s="45"/>
      <c r="I9195" s="45"/>
      <c r="J9195" s="40" t="str">
        <f t="shared" si="878"/>
        <v/>
      </c>
      <c r="K9195" s="39" t="str">
        <f t="shared" si="876"/>
        <v/>
      </c>
      <c r="AB9195" s="17" t="str">
        <f t="shared" si="875"/>
        <v>-1</v>
      </c>
      <c r="AC9195" s="17">
        <f>IFERROR(INDEX(Factors!$C$59:$C$70,MATCH(AB9195,Factors!$B$59:$B$70,1),1),0)</f>
        <v>0</v>
      </c>
      <c r="AD9195" s="17">
        <f t="shared" si="879"/>
        <v>0</v>
      </c>
      <c r="AE9195" s="17">
        <f>IFERROR(INDEX(Factors!$B$6:$B$15,MATCH('INPUT - Census'!E9195,Factors!$C$6:$C$15,0),1),0)</f>
        <v>0</v>
      </c>
      <c r="AF9195" s="18">
        <f>IFERROR(INDEX(Factors!$B$16:$B$39,MATCH('INPUT - Census'!C9195,Factors!$C$16:$C$35,0),1),0)</f>
        <v>0</v>
      </c>
      <c r="AG9195" s="19">
        <f>IFERROR(INDEX(Factors!$B$40:$B$44,MATCH('INPUT - Census'!F9195,Factors!$C$40:$C$44,0),1),0)</f>
        <v>0</v>
      </c>
      <c r="AH9195" s="21" t="str">
        <f t="shared" si="880"/>
        <v/>
      </c>
      <c r="AI9195" s="1" t="str">
        <f>IFERROR(VLOOKUP(H9195,Factors!$C$45:$D$48,2,0),"")</f>
        <v/>
      </c>
      <c r="AJ9195" t="b">
        <f t="shared" si="877"/>
        <v>0</v>
      </c>
    </row>
    <row r="9196" spans="2:36" ht="15" customHeight="1" x14ac:dyDescent="0.3">
      <c r="B9196" s="70"/>
      <c r="C9196" s="58"/>
      <c r="D9196" s="63"/>
      <c r="E9196" s="58"/>
      <c r="F9196" s="58"/>
      <c r="G9196" s="44"/>
      <c r="H9196" s="45"/>
      <c r="I9196" s="45"/>
      <c r="J9196" s="40" t="str">
        <f t="shared" si="878"/>
        <v/>
      </c>
      <c r="K9196" s="39" t="str">
        <f t="shared" si="876"/>
        <v/>
      </c>
      <c r="AB9196" s="17" t="str">
        <f t="shared" si="875"/>
        <v>-1</v>
      </c>
      <c r="AC9196" s="17">
        <f>IFERROR(INDEX(Factors!$C$59:$C$70,MATCH(AB9196,Factors!$B$59:$B$70,1),1),0)</f>
        <v>0</v>
      </c>
      <c r="AD9196" s="17">
        <f t="shared" si="879"/>
        <v>0</v>
      </c>
      <c r="AE9196" s="17">
        <f>IFERROR(INDEX(Factors!$B$6:$B$15,MATCH('INPUT - Census'!E9196,Factors!$C$6:$C$15,0),1),0)</f>
        <v>0</v>
      </c>
      <c r="AF9196" s="18">
        <f>IFERROR(INDEX(Factors!$B$16:$B$39,MATCH('INPUT - Census'!C9196,Factors!$C$16:$C$35,0),1),0)</f>
        <v>0</v>
      </c>
      <c r="AG9196" s="19">
        <f>IFERROR(INDEX(Factors!$B$40:$B$44,MATCH('INPUT - Census'!F9196,Factors!$C$40:$C$44,0),1),0)</f>
        <v>0</v>
      </c>
      <c r="AH9196" s="21" t="str">
        <f t="shared" si="880"/>
        <v/>
      </c>
      <c r="AI9196" s="1" t="str">
        <f>IFERROR(VLOOKUP(H9196,Factors!$C$45:$D$48,2,0),"")</f>
        <v/>
      </c>
      <c r="AJ9196" t="b">
        <f t="shared" si="877"/>
        <v>0</v>
      </c>
    </row>
    <row r="9197" spans="2:36" ht="15" customHeight="1" x14ac:dyDescent="0.3">
      <c r="B9197" s="70"/>
      <c r="C9197" s="58"/>
      <c r="D9197" s="63"/>
      <c r="E9197" s="58"/>
      <c r="F9197" s="58"/>
      <c r="G9197" s="44"/>
      <c r="H9197" s="45"/>
      <c r="I9197" s="45"/>
      <c r="J9197" s="40" t="str">
        <f t="shared" si="878"/>
        <v/>
      </c>
      <c r="K9197" s="39" t="str">
        <f t="shared" si="876"/>
        <v/>
      </c>
      <c r="AB9197" s="17" t="str">
        <f t="shared" si="875"/>
        <v>-1</v>
      </c>
      <c r="AC9197" s="17">
        <f>IFERROR(INDEX(Factors!$C$59:$C$70,MATCH(AB9197,Factors!$B$59:$B$70,1),1),0)</f>
        <v>0</v>
      </c>
      <c r="AD9197" s="17">
        <f t="shared" si="879"/>
        <v>0</v>
      </c>
      <c r="AE9197" s="17">
        <f>IFERROR(INDEX(Factors!$B$6:$B$15,MATCH('INPUT - Census'!E9197,Factors!$C$6:$C$15,0),1),0)</f>
        <v>0</v>
      </c>
      <c r="AF9197" s="18">
        <f>IFERROR(INDEX(Factors!$B$16:$B$39,MATCH('INPUT - Census'!C9197,Factors!$C$16:$C$35,0),1),0)</f>
        <v>0</v>
      </c>
      <c r="AG9197" s="19">
        <f>IFERROR(INDEX(Factors!$B$40:$B$44,MATCH('INPUT - Census'!F9197,Factors!$C$40:$C$44,0),1),0)</f>
        <v>0</v>
      </c>
      <c r="AH9197" s="21" t="str">
        <f t="shared" si="880"/>
        <v/>
      </c>
      <c r="AI9197" s="1" t="str">
        <f>IFERROR(VLOOKUP(H9197,Factors!$C$45:$D$48,2,0),"")</f>
        <v/>
      </c>
      <c r="AJ9197" t="b">
        <f t="shared" si="877"/>
        <v>0</v>
      </c>
    </row>
    <row r="9198" spans="2:36" ht="15" customHeight="1" x14ac:dyDescent="0.3">
      <c r="B9198" s="70"/>
      <c r="C9198" s="58"/>
      <c r="D9198" s="63"/>
      <c r="E9198" s="58"/>
      <c r="F9198" s="58"/>
      <c r="G9198" s="44"/>
      <c r="H9198" s="45"/>
      <c r="I9198" s="45"/>
      <c r="J9198" s="40" t="str">
        <f t="shared" si="878"/>
        <v/>
      </c>
      <c r="K9198" s="39" t="str">
        <f t="shared" si="876"/>
        <v/>
      </c>
      <c r="AB9198" s="17" t="str">
        <f t="shared" si="875"/>
        <v>-1</v>
      </c>
      <c r="AC9198" s="17">
        <f>IFERROR(INDEX(Factors!$C$59:$C$70,MATCH(AB9198,Factors!$B$59:$B$70,1),1),0)</f>
        <v>0</v>
      </c>
      <c r="AD9198" s="17">
        <f t="shared" si="879"/>
        <v>0</v>
      </c>
      <c r="AE9198" s="17">
        <f>IFERROR(INDEX(Factors!$B$6:$B$15,MATCH('INPUT - Census'!E9198,Factors!$C$6:$C$15,0),1),0)</f>
        <v>0</v>
      </c>
      <c r="AF9198" s="18">
        <f>IFERROR(INDEX(Factors!$B$16:$B$39,MATCH('INPUT - Census'!C9198,Factors!$C$16:$C$35,0),1),0)</f>
        <v>0</v>
      </c>
      <c r="AG9198" s="19">
        <f>IFERROR(INDEX(Factors!$B$40:$B$44,MATCH('INPUT - Census'!F9198,Factors!$C$40:$C$44,0),1),0)</f>
        <v>0</v>
      </c>
      <c r="AH9198" s="21" t="str">
        <f t="shared" si="880"/>
        <v/>
      </c>
      <c r="AI9198" s="1" t="str">
        <f>IFERROR(VLOOKUP(H9198,Factors!$C$45:$D$48,2,0),"")</f>
        <v/>
      </c>
      <c r="AJ9198" t="b">
        <f t="shared" si="877"/>
        <v>0</v>
      </c>
    </row>
    <row r="9199" spans="2:36" ht="15" customHeight="1" x14ac:dyDescent="0.3">
      <c r="B9199" s="70"/>
      <c r="C9199" s="58"/>
      <c r="D9199" s="63"/>
      <c r="E9199" s="58"/>
      <c r="F9199" s="58"/>
      <c r="G9199" s="44"/>
      <c r="H9199" s="45"/>
      <c r="I9199" s="45"/>
      <c r="J9199" s="40" t="str">
        <f t="shared" si="878"/>
        <v/>
      </c>
      <c r="K9199" s="39" t="str">
        <f t="shared" si="876"/>
        <v/>
      </c>
      <c r="AB9199" s="17" t="str">
        <f t="shared" si="875"/>
        <v>-1</v>
      </c>
      <c r="AC9199" s="17">
        <f>IFERROR(INDEX(Factors!$C$59:$C$70,MATCH(AB9199,Factors!$B$59:$B$70,1),1),0)</f>
        <v>0</v>
      </c>
      <c r="AD9199" s="17">
        <f t="shared" si="879"/>
        <v>0</v>
      </c>
      <c r="AE9199" s="17">
        <f>IFERROR(INDEX(Factors!$B$6:$B$15,MATCH('INPUT - Census'!E9199,Factors!$C$6:$C$15,0),1),0)</f>
        <v>0</v>
      </c>
      <c r="AF9199" s="18">
        <f>IFERROR(INDEX(Factors!$B$16:$B$39,MATCH('INPUT - Census'!C9199,Factors!$C$16:$C$35,0),1),0)</f>
        <v>0</v>
      </c>
      <c r="AG9199" s="19">
        <f>IFERROR(INDEX(Factors!$B$40:$B$44,MATCH('INPUT - Census'!F9199,Factors!$C$40:$C$44,0),1),0)</f>
        <v>0</v>
      </c>
      <c r="AH9199" s="21" t="str">
        <f t="shared" si="880"/>
        <v/>
      </c>
      <c r="AI9199" s="1" t="str">
        <f>IFERROR(VLOOKUP(H9199,Factors!$C$45:$D$48,2,0),"")</f>
        <v/>
      </c>
      <c r="AJ9199" t="b">
        <f t="shared" si="877"/>
        <v>0</v>
      </c>
    </row>
    <row r="9200" spans="2:36" ht="15" customHeight="1" x14ac:dyDescent="0.3">
      <c r="B9200" s="70"/>
      <c r="C9200" s="58"/>
      <c r="D9200" s="63"/>
      <c r="E9200" s="58"/>
      <c r="F9200" s="58"/>
      <c r="G9200" s="44"/>
      <c r="H9200" s="45"/>
      <c r="I9200" s="45"/>
      <c r="J9200" s="40" t="str">
        <f t="shared" si="878"/>
        <v/>
      </c>
      <c r="K9200" s="39" t="str">
        <f t="shared" si="876"/>
        <v/>
      </c>
      <c r="AB9200" s="17" t="str">
        <f t="shared" si="875"/>
        <v>-1</v>
      </c>
      <c r="AC9200" s="17">
        <f>IFERROR(INDEX(Factors!$C$59:$C$70,MATCH(AB9200,Factors!$B$59:$B$70,1),1),0)</f>
        <v>0</v>
      </c>
      <c r="AD9200" s="17">
        <f t="shared" si="879"/>
        <v>0</v>
      </c>
      <c r="AE9200" s="17">
        <f>IFERROR(INDEX(Factors!$B$6:$B$15,MATCH('INPUT - Census'!E9200,Factors!$C$6:$C$15,0),1),0)</f>
        <v>0</v>
      </c>
      <c r="AF9200" s="18">
        <f>IFERROR(INDEX(Factors!$B$16:$B$39,MATCH('INPUT - Census'!C9200,Factors!$C$16:$C$35,0),1),0)</f>
        <v>0</v>
      </c>
      <c r="AG9200" s="19">
        <f>IFERROR(INDEX(Factors!$B$40:$B$44,MATCH('INPUT - Census'!F9200,Factors!$C$40:$C$44,0),1),0)</f>
        <v>0</v>
      </c>
      <c r="AH9200" s="21" t="str">
        <f t="shared" si="880"/>
        <v/>
      </c>
      <c r="AI9200" s="1" t="str">
        <f>IFERROR(VLOOKUP(H9200,Factors!$C$45:$D$48,2,0),"")</f>
        <v/>
      </c>
      <c r="AJ9200" t="b">
        <f t="shared" si="877"/>
        <v>0</v>
      </c>
    </row>
    <row r="9201" spans="2:36" ht="15" customHeight="1" x14ac:dyDescent="0.3">
      <c r="B9201" s="70"/>
      <c r="C9201" s="58"/>
      <c r="D9201" s="63"/>
      <c r="E9201" s="58"/>
      <c r="F9201" s="58"/>
      <c r="G9201" s="44"/>
      <c r="H9201" s="45"/>
      <c r="I9201" s="45"/>
      <c r="J9201" s="40" t="str">
        <f t="shared" si="878"/>
        <v/>
      </c>
      <c r="K9201" s="39" t="str">
        <f t="shared" si="876"/>
        <v/>
      </c>
      <c r="AB9201" s="17" t="str">
        <f t="shared" si="875"/>
        <v>-1</v>
      </c>
      <c r="AC9201" s="17">
        <f>IFERROR(INDEX(Factors!$C$59:$C$70,MATCH(AB9201,Factors!$B$59:$B$70,1),1),0)</f>
        <v>0</v>
      </c>
      <c r="AD9201" s="17">
        <f t="shared" si="879"/>
        <v>0</v>
      </c>
      <c r="AE9201" s="17">
        <f>IFERROR(INDEX(Factors!$B$6:$B$15,MATCH('INPUT - Census'!E9201,Factors!$C$6:$C$15,0),1),0)</f>
        <v>0</v>
      </c>
      <c r="AF9201" s="18">
        <f>IFERROR(INDEX(Factors!$B$16:$B$39,MATCH('INPUT - Census'!C9201,Factors!$C$16:$C$35,0),1),0)</f>
        <v>0</v>
      </c>
      <c r="AG9201" s="19">
        <f>IFERROR(INDEX(Factors!$B$40:$B$44,MATCH('INPUT - Census'!F9201,Factors!$C$40:$C$44,0),1),0)</f>
        <v>0</v>
      </c>
      <c r="AH9201" s="21" t="str">
        <f t="shared" si="880"/>
        <v/>
      </c>
      <c r="AI9201" s="1" t="str">
        <f>IFERROR(VLOOKUP(H9201,Factors!$C$45:$D$48,2,0),"")</f>
        <v/>
      </c>
      <c r="AJ9201" t="b">
        <f t="shared" si="877"/>
        <v>0</v>
      </c>
    </row>
    <row r="9202" spans="2:36" ht="15" customHeight="1" x14ac:dyDescent="0.3">
      <c r="B9202" s="70"/>
      <c r="C9202" s="58"/>
      <c r="D9202" s="63"/>
      <c r="E9202" s="58"/>
      <c r="F9202" s="58"/>
      <c r="G9202" s="44"/>
      <c r="H9202" s="45"/>
      <c r="I9202" s="45"/>
      <c r="J9202" s="40" t="str">
        <f t="shared" si="878"/>
        <v/>
      </c>
      <c r="K9202" s="39" t="str">
        <f t="shared" si="876"/>
        <v/>
      </c>
      <c r="AB9202" s="17" t="str">
        <f t="shared" si="875"/>
        <v>-1</v>
      </c>
      <c r="AC9202" s="17">
        <f>IFERROR(INDEX(Factors!$C$59:$C$70,MATCH(AB9202,Factors!$B$59:$B$70,1),1),0)</f>
        <v>0</v>
      </c>
      <c r="AD9202" s="17">
        <f t="shared" si="879"/>
        <v>0</v>
      </c>
      <c r="AE9202" s="17">
        <f>IFERROR(INDEX(Factors!$B$6:$B$15,MATCH('INPUT - Census'!E9202,Factors!$C$6:$C$15,0),1),0)</f>
        <v>0</v>
      </c>
      <c r="AF9202" s="18">
        <f>IFERROR(INDEX(Factors!$B$16:$B$39,MATCH('INPUT - Census'!C9202,Factors!$C$16:$C$35,0),1),0)</f>
        <v>0</v>
      </c>
      <c r="AG9202" s="19">
        <f>IFERROR(INDEX(Factors!$B$40:$B$44,MATCH('INPUT - Census'!F9202,Factors!$C$40:$C$44,0),1),0)</f>
        <v>0</v>
      </c>
      <c r="AH9202" s="21" t="str">
        <f t="shared" si="880"/>
        <v/>
      </c>
      <c r="AI9202" s="1" t="str">
        <f>IFERROR(VLOOKUP(H9202,Factors!$C$45:$D$48,2,0),"")</f>
        <v/>
      </c>
      <c r="AJ9202" t="b">
        <f t="shared" si="877"/>
        <v>0</v>
      </c>
    </row>
    <row r="9203" spans="2:36" ht="15" customHeight="1" x14ac:dyDescent="0.3">
      <c r="B9203" s="70"/>
      <c r="C9203" s="58"/>
      <c r="D9203" s="63"/>
      <c r="E9203" s="58"/>
      <c r="F9203" s="58"/>
      <c r="G9203" s="44"/>
      <c r="H9203" s="45"/>
      <c r="I9203" s="45"/>
      <c r="J9203" s="40" t="str">
        <f t="shared" si="878"/>
        <v/>
      </c>
      <c r="K9203" s="39" t="str">
        <f t="shared" si="876"/>
        <v/>
      </c>
      <c r="AB9203" s="17" t="str">
        <f t="shared" si="875"/>
        <v>-1</v>
      </c>
      <c r="AC9203" s="17">
        <f>IFERROR(INDEX(Factors!$C$59:$C$70,MATCH(AB9203,Factors!$B$59:$B$70,1),1),0)</f>
        <v>0</v>
      </c>
      <c r="AD9203" s="17">
        <f t="shared" si="879"/>
        <v>0</v>
      </c>
      <c r="AE9203" s="17">
        <f>IFERROR(INDEX(Factors!$B$6:$B$15,MATCH('INPUT - Census'!E9203,Factors!$C$6:$C$15,0),1),0)</f>
        <v>0</v>
      </c>
      <c r="AF9203" s="18">
        <f>IFERROR(INDEX(Factors!$B$16:$B$39,MATCH('INPUT - Census'!C9203,Factors!$C$16:$C$35,0),1),0)</f>
        <v>0</v>
      </c>
      <c r="AG9203" s="19">
        <f>IFERROR(INDEX(Factors!$B$40:$B$44,MATCH('INPUT - Census'!F9203,Factors!$C$40:$C$44,0),1),0)</f>
        <v>0</v>
      </c>
      <c r="AH9203" s="21" t="str">
        <f t="shared" si="880"/>
        <v/>
      </c>
      <c r="AI9203" s="1" t="str">
        <f>IFERROR(VLOOKUP(H9203,Factors!$C$45:$D$48,2,0),"")</f>
        <v/>
      </c>
      <c r="AJ9203" t="b">
        <f t="shared" si="877"/>
        <v>0</v>
      </c>
    </row>
    <row r="9204" spans="2:36" ht="15" customHeight="1" x14ac:dyDescent="0.3">
      <c r="B9204" s="70"/>
      <c r="C9204" s="58"/>
      <c r="D9204" s="63"/>
      <c r="E9204" s="58"/>
      <c r="F9204" s="58"/>
      <c r="G9204" s="44"/>
      <c r="H9204" s="45"/>
      <c r="I9204" s="45"/>
      <c r="J9204" s="40" t="str">
        <f t="shared" si="878"/>
        <v/>
      </c>
      <c r="K9204" s="39" t="str">
        <f t="shared" si="876"/>
        <v/>
      </c>
      <c r="AB9204" s="17" t="str">
        <f t="shared" si="875"/>
        <v>-1</v>
      </c>
      <c r="AC9204" s="17">
        <f>IFERROR(INDEX(Factors!$C$59:$C$70,MATCH(AB9204,Factors!$B$59:$B$70,1),1),0)</f>
        <v>0</v>
      </c>
      <c r="AD9204" s="17">
        <f t="shared" si="879"/>
        <v>0</v>
      </c>
      <c r="AE9204" s="17">
        <f>IFERROR(INDEX(Factors!$B$6:$B$15,MATCH('INPUT - Census'!E9204,Factors!$C$6:$C$15,0),1),0)</f>
        <v>0</v>
      </c>
      <c r="AF9204" s="18">
        <f>IFERROR(INDEX(Factors!$B$16:$B$39,MATCH('INPUT - Census'!C9204,Factors!$C$16:$C$35,0),1),0)</f>
        <v>0</v>
      </c>
      <c r="AG9204" s="19">
        <f>IFERROR(INDEX(Factors!$B$40:$B$44,MATCH('INPUT - Census'!F9204,Factors!$C$40:$C$44,0),1),0)</f>
        <v>0</v>
      </c>
      <c r="AH9204" s="21" t="str">
        <f t="shared" si="880"/>
        <v/>
      </c>
      <c r="AI9204" s="1" t="str">
        <f>IFERROR(VLOOKUP(H9204,Factors!$C$45:$D$48,2,0),"")</f>
        <v/>
      </c>
      <c r="AJ9204" t="b">
        <f t="shared" si="877"/>
        <v>0</v>
      </c>
    </row>
    <row r="9205" spans="2:36" ht="15" customHeight="1" x14ac:dyDescent="0.3">
      <c r="B9205" s="70"/>
      <c r="C9205" s="58"/>
      <c r="D9205" s="63"/>
      <c r="E9205" s="58"/>
      <c r="F9205" s="58"/>
      <c r="G9205" s="44"/>
      <c r="H9205" s="45"/>
      <c r="I9205" s="45"/>
      <c r="J9205" s="40" t="str">
        <f t="shared" si="878"/>
        <v/>
      </c>
      <c r="K9205" s="39" t="str">
        <f t="shared" si="876"/>
        <v/>
      </c>
      <c r="AB9205" s="17" t="str">
        <f t="shared" si="875"/>
        <v>-1</v>
      </c>
      <c r="AC9205" s="17">
        <f>IFERROR(INDEX(Factors!$C$59:$C$70,MATCH(AB9205,Factors!$B$59:$B$70,1),1),0)</f>
        <v>0</v>
      </c>
      <c r="AD9205" s="17">
        <f t="shared" si="879"/>
        <v>0</v>
      </c>
      <c r="AE9205" s="17">
        <f>IFERROR(INDEX(Factors!$B$6:$B$15,MATCH('INPUT - Census'!E9205,Factors!$C$6:$C$15,0),1),0)</f>
        <v>0</v>
      </c>
      <c r="AF9205" s="18">
        <f>IFERROR(INDEX(Factors!$B$16:$B$39,MATCH('INPUT - Census'!C9205,Factors!$C$16:$C$35,0),1),0)</f>
        <v>0</v>
      </c>
      <c r="AG9205" s="19">
        <f>IFERROR(INDEX(Factors!$B$40:$B$44,MATCH('INPUT - Census'!F9205,Factors!$C$40:$C$44,0),1),0)</f>
        <v>0</v>
      </c>
      <c r="AH9205" s="21" t="str">
        <f t="shared" si="880"/>
        <v/>
      </c>
      <c r="AI9205" s="1" t="str">
        <f>IFERROR(VLOOKUP(H9205,Factors!$C$45:$D$48,2,0),"")</f>
        <v/>
      </c>
      <c r="AJ9205" t="b">
        <f t="shared" si="877"/>
        <v>0</v>
      </c>
    </row>
    <row r="9206" spans="2:36" ht="15" customHeight="1" x14ac:dyDescent="0.3">
      <c r="B9206" s="70"/>
      <c r="C9206" s="58"/>
      <c r="D9206" s="63"/>
      <c r="E9206" s="58"/>
      <c r="F9206" s="58"/>
      <c r="G9206" s="44"/>
      <c r="H9206" s="45"/>
      <c r="I9206" s="45"/>
      <c r="J9206" s="40" t="str">
        <f t="shared" si="878"/>
        <v/>
      </c>
      <c r="K9206" s="39" t="str">
        <f t="shared" si="876"/>
        <v/>
      </c>
      <c r="AB9206" s="17" t="str">
        <f t="shared" si="875"/>
        <v>-1</v>
      </c>
      <c r="AC9206" s="17">
        <f>IFERROR(INDEX(Factors!$C$59:$C$70,MATCH(AB9206,Factors!$B$59:$B$70,1),1),0)</f>
        <v>0</v>
      </c>
      <c r="AD9206" s="17">
        <f t="shared" si="879"/>
        <v>0</v>
      </c>
      <c r="AE9206" s="17">
        <f>IFERROR(INDEX(Factors!$B$6:$B$15,MATCH('INPUT - Census'!E9206,Factors!$C$6:$C$15,0),1),0)</f>
        <v>0</v>
      </c>
      <c r="AF9206" s="18">
        <f>IFERROR(INDEX(Factors!$B$16:$B$39,MATCH('INPUT - Census'!C9206,Factors!$C$16:$C$35,0),1),0)</f>
        <v>0</v>
      </c>
      <c r="AG9206" s="19">
        <f>IFERROR(INDEX(Factors!$B$40:$B$44,MATCH('INPUT - Census'!F9206,Factors!$C$40:$C$44,0),1),0)</f>
        <v>0</v>
      </c>
      <c r="AH9206" s="21" t="str">
        <f t="shared" si="880"/>
        <v/>
      </c>
      <c r="AI9206" s="1" t="str">
        <f>IFERROR(VLOOKUP(H9206,Factors!$C$45:$D$48,2,0),"")</f>
        <v/>
      </c>
      <c r="AJ9206" t="b">
        <f t="shared" si="877"/>
        <v>0</v>
      </c>
    </row>
    <row r="9207" spans="2:36" ht="15" customHeight="1" x14ac:dyDescent="0.3">
      <c r="B9207" s="70"/>
      <c r="C9207" s="58"/>
      <c r="D9207" s="63"/>
      <c r="E9207" s="58"/>
      <c r="F9207" s="58"/>
      <c r="G9207" s="44"/>
      <c r="H9207" s="45"/>
      <c r="I9207" s="45"/>
      <c r="J9207" s="40" t="str">
        <f t="shared" si="878"/>
        <v/>
      </c>
      <c r="K9207" s="39" t="str">
        <f t="shared" si="876"/>
        <v/>
      </c>
      <c r="AB9207" s="17" t="str">
        <f t="shared" ref="AB9207:AB9270" si="881">IF( AND(ISNUMBER(J9207),J9207&gt;=0,J9207&lt;=100), J9207, "-1" )</f>
        <v>-1</v>
      </c>
      <c r="AC9207" s="17">
        <f>IFERROR(INDEX(Factors!$C$59:$C$70,MATCH(AB9207,Factors!$B$59:$B$70,1),1),0)</f>
        <v>0</v>
      </c>
      <c r="AD9207" s="17">
        <f t="shared" si="879"/>
        <v>0</v>
      </c>
      <c r="AE9207" s="17">
        <f>IFERROR(INDEX(Factors!$B$6:$B$15,MATCH('INPUT - Census'!E9207,Factors!$C$6:$C$15,0),1),0)</f>
        <v>0</v>
      </c>
      <c r="AF9207" s="18">
        <f>IFERROR(INDEX(Factors!$B$16:$B$39,MATCH('INPUT - Census'!C9207,Factors!$C$16:$C$35,0),1),0)</f>
        <v>0</v>
      </c>
      <c r="AG9207" s="19">
        <f>IFERROR(INDEX(Factors!$B$40:$B$44,MATCH('INPUT - Census'!F9207,Factors!$C$40:$C$44,0),1),0)</f>
        <v>0</v>
      </c>
      <c r="AH9207" s="21" t="str">
        <f t="shared" si="880"/>
        <v/>
      </c>
      <c r="AI9207" s="1" t="str">
        <f>IFERROR(VLOOKUP(H9207,Factors!$C$45:$D$48,2,0),"")</f>
        <v/>
      </c>
      <c r="AJ9207" t="b">
        <f t="shared" si="877"/>
        <v>0</v>
      </c>
    </row>
    <row r="9208" spans="2:36" ht="15" customHeight="1" x14ac:dyDescent="0.3">
      <c r="B9208" s="70"/>
      <c r="C9208" s="58"/>
      <c r="D9208" s="63"/>
      <c r="E9208" s="58"/>
      <c r="F9208" s="58"/>
      <c r="G9208" s="44"/>
      <c r="H9208" s="45"/>
      <c r="I9208" s="45"/>
      <c r="J9208" s="40" t="str">
        <f t="shared" si="878"/>
        <v/>
      </c>
      <c r="K9208" s="39" t="str">
        <f t="shared" si="876"/>
        <v/>
      </c>
      <c r="AB9208" s="17" t="str">
        <f t="shared" si="881"/>
        <v>-1</v>
      </c>
      <c r="AC9208" s="17">
        <f>IFERROR(INDEX(Factors!$C$59:$C$70,MATCH(AB9208,Factors!$B$59:$B$70,1),1),0)</f>
        <v>0</v>
      </c>
      <c r="AD9208" s="17">
        <f t="shared" si="879"/>
        <v>0</v>
      </c>
      <c r="AE9208" s="17">
        <f>IFERROR(INDEX(Factors!$B$6:$B$15,MATCH('INPUT - Census'!E9208,Factors!$C$6:$C$15,0),1),0)</f>
        <v>0</v>
      </c>
      <c r="AF9208" s="18">
        <f>IFERROR(INDEX(Factors!$B$16:$B$39,MATCH('INPUT - Census'!C9208,Factors!$C$16:$C$35,0),1),0)</f>
        <v>0</v>
      </c>
      <c r="AG9208" s="19">
        <f>IFERROR(INDEX(Factors!$B$40:$B$44,MATCH('INPUT - Census'!F9208,Factors!$C$40:$C$44,0),1),0)</f>
        <v>0</v>
      </c>
      <c r="AH9208" s="21" t="str">
        <f t="shared" si="880"/>
        <v/>
      </c>
      <c r="AI9208" s="1" t="str">
        <f>IFERROR(VLOOKUP(H9208,Factors!$C$45:$D$48,2,0),"")</f>
        <v/>
      </c>
      <c r="AJ9208" t="b">
        <f t="shared" si="877"/>
        <v>0</v>
      </c>
    </row>
    <row r="9209" spans="2:36" ht="15" customHeight="1" x14ac:dyDescent="0.3">
      <c r="B9209" s="70"/>
      <c r="C9209" s="58"/>
      <c r="D9209" s="63"/>
      <c r="E9209" s="58"/>
      <c r="F9209" s="58"/>
      <c r="G9209" s="44"/>
      <c r="H9209" s="45"/>
      <c r="I9209" s="45"/>
      <c r="J9209" s="40" t="str">
        <f t="shared" si="878"/>
        <v/>
      </c>
      <c r="K9209" s="39" t="str">
        <f t="shared" si="876"/>
        <v/>
      </c>
      <c r="AB9209" s="17" t="str">
        <f t="shared" si="881"/>
        <v>-1</v>
      </c>
      <c r="AC9209" s="17">
        <f>IFERROR(INDEX(Factors!$C$59:$C$70,MATCH(AB9209,Factors!$B$59:$B$70,1),1),0)</f>
        <v>0</v>
      </c>
      <c r="AD9209" s="17">
        <f t="shared" si="879"/>
        <v>0</v>
      </c>
      <c r="AE9209" s="17">
        <f>IFERROR(INDEX(Factors!$B$6:$B$15,MATCH('INPUT - Census'!E9209,Factors!$C$6:$C$15,0),1),0)</f>
        <v>0</v>
      </c>
      <c r="AF9209" s="18">
        <f>IFERROR(INDEX(Factors!$B$16:$B$39,MATCH('INPUT - Census'!C9209,Factors!$C$16:$C$35,0),1),0)</f>
        <v>0</v>
      </c>
      <c r="AG9209" s="19">
        <f>IFERROR(INDEX(Factors!$B$40:$B$44,MATCH('INPUT - Census'!F9209,Factors!$C$40:$C$44,0),1),0)</f>
        <v>0</v>
      </c>
      <c r="AH9209" s="21" t="str">
        <f t="shared" si="880"/>
        <v/>
      </c>
      <c r="AI9209" s="1" t="str">
        <f>IFERROR(VLOOKUP(H9209,Factors!$C$45:$D$48,2,0),"")</f>
        <v/>
      </c>
      <c r="AJ9209" t="b">
        <f t="shared" si="877"/>
        <v>0</v>
      </c>
    </row>
    <row r="9210" spans="2:36" ht="15" customHeight="1" x14ac:dyDescent="0.3">
      <c r="B9210" s="70"/>
      <c r="C9210" s="58"/>
      <c r="D9210" s="63"/>
      <c r="E9210" s="58"/>
      <c r="F9210" s="58"/>
      <c r="G9210" s="44"/>
      <c r="H9210" s="45"/>
      <c r="I9210" s="45"/>
      <c r="J9210" s="40" t="str">
        <f t="shared" si="878"/>
        <v/>
      </c>
      <c r="K9210" s="39" t="str">
        <f t="shared" si="876"/>
        <v/>
      </c>
      <c r="AB9210" s="17" t="str">
        <f t="shared" si="881"/>
        <v>-1</v>
      </c>
      <c r="AC9210" s="17">
        <f>IFERROR(INDEX(Factors!$C$59:$C$70,MATCH(AB9210,Factors!$B$59:$B$70,1),1),0)</f>
        <v>0</v>
      </c>
      <c r="AD9210" s="17">
        <f t="shared" si="879"/>
        <v>0</v>
      </c>
      <c r="AE9210" s="17">
        <f>IFERROR(INDEX(Factors!$B$6:$B$15,MATCH('INPUT - Census'!E9210,Factors!$C$6:$C$15,0),1),0)</f>
        <v>0</v>
      </c>
      <c r="AF9210" s="18">
        <f>IFERROR(INDEX(Factors!$B$16:$B$39,MATCH('INPUT - Census'!C9210,Factors!$C$16:$C$35,0),1),0)</f>
        <v>0</v>
      </c>
      <c r="AG9210" s="19">
        <f>IFERROR(INDEX(Factors!$B$40:$B$44,MATCH('INPUT - Census'!F9210,Factors!$C$40:$C$44,0),1),0)</f>
        <v>0</v>
      </c>
      <c r="AH9210" s="21" t="str">
        <f t="shared" si="880"/>
        <v/>
      </c>
      <c r="AI9210" s="1" t="str">
        <f>IFERROR(VLOOKUP(H9210,Factors!$C$45:$D$48,2,0),"")</f>
        <v/>
      </c>
      <c r="AJ9210" t="b">
        <f t="shared" si="877"/>
        <v>0</v>
      </c>
    </row>
    <row r="9211" spans="2:36" ht="15" customHeight="1" x14ac:dyDescent="0.3">
      <c r="B9211" s="70"/>
      <c r="C9211" s="58"/>
      <c r="D9211" s="63"/>
      <c r="E9211" s="58"/>
      <c r="F9211" s="58"/>
      <c r="G9211" s="44"/>
      <c r="H9211" s="45"/>
      <c r="I9211" s="45"/>
      <c r="J9211" s="40" t="str">
        <f t="shared" si="878"/>
        <v/>
      </c>
      <c r="K9211" s="39" t="str">
        <f t="shared" si="876"/>
        <v/>
      </c>
      <c r="AB9211" s="17" t="str">
        <f t="shared" si="881"/>
        <v>-1</v>
      </c>
      <c r="AC9211" s="17">
        <f>IFERROR(INDEX(Factors!$C$59:$C$70,MATCH(AB9211,Factors!$B$59:$B$70,1),1),0)</f>
        <v>0</v>
      </c>
      <c r="AD9211" s="17">
        <f t="shared" si="879"/>
        <v>0</v>
      </c>
      <c r="AE9211" s="17">
        <f>IFERROR(INDEX(Factors!$B$6:$B$15,MATCH('INPUT - Census'!E9211,Factors!$C$6:$C$15,0),1),0)</f>
        <v>0</v>
      </c>
      <c r="AF9211" s="18">
        <f>IFERROR(INDEX(Factors!$B$16:$B$39,MATCH('INPUT - Census'!C9211,Factors!$C$16:$C$35,0),1),0)</f>
        <v>0</v>
      </c>
      <c r="AG9211" s="19">
        <f>IFERROR(INDEX(Factors!$B$40:$B$44,MATCH('INPUT - Census'!F9211,Factors!$C$40:$C$44,0),1),0)</f>
        <v>0</v>
      </c>
      <c r="AH9211" s="21" t="str">
        <f t="shared" si="880"/>
        <v/>
      </c>
      <c r="AI9211" s="1" t="str">
        <f>IFERROR(VLOOKUP(H9211,Factors!$C$45:$D$48,2,0),"")</f>
        <v/>
      </c>
      <c r="AJ9211" t="b">
        <f t="shared" si="877"/>
        <v>0</v>
      </c>
    </row>
    <row r="9212" spans="2:36" ht="15" customHeight="1" x14ac:dyDescent="0.3">
      <c r="B9212" s="70"/>
      <c r="C9212" s="58"/>
      <c r="D9212" s="63"/>
      <c r="E9212" s="58"/>
      <c r="F9212" s="58"/>
      <c r="G9212" s="44"/>
      <c r="H9212" s="45"/>
      <c r="I9212" s="45"/>
      <c r="J9212" s="40" t="str">
        <f t="shared" si="878"/>
        <v/>
      </c>
      <c r="K9212" s="39" t="str">
        <f t="shared" si="876"/>
        <v/>
      </c>
      <c r="AB9212" s="17" t="str">
        <f t="shared" si="881"/>
        <v>-1</v>
      </c>
      <c r="AC9212" s="17">
        <f>IFERROR(INDEX(Factors!$C$59:$C$70,MATCH(AB9212,Factors!$B$59:$B$70,1),1),0)</f>
        <v>0</v>
      </c>
      <c r="AD9212" s="17">
        <f t="shared" si="879"/>
        <v>0</v>
      </c>
      <c r="AE9212" s="17">
        <f>IFERROR(INDEX(Factors!$B$6:$B$15,MATCH('INPUT - Census'!E9212,Factors!$C$6:$C$15,0),1),0)</f>
        <v>0</v>
      </c>
      <c r="AF9212" s="18">
        <f>IFERROR(INDEX(Factors!$B$16:$B$39,MATCH('INPUT - Census'!C9212,Factors!$C$16:$C$35,0),1),0)</f>
        <v>0</v>
      </c>
      <c r="AG9212" s="19">
        <f>IFERROR(INDEX(Factors!$B$40:$B$44,MATCH('INPUT - Census'!F9212,Factors!$C$40:$C$44,0),1),0)</f>
        <v>0</v>
      </c>
      <c r="AH9212" s="21" t="str">
        <f t="shared" si="880"/>
        <v/>
      </c>
      <c r="AI9212" s="1" t="str">
        <f>IFERROR(VLOOKUP(H9212,Factors!$C$45:$D$48,2,0),"")</f>
        <v/>
      </c>
      <c r="AJ9212" t="b">
        <f t="shared" si="877"/>
        <v>0</v>
      </c>
    </row>
    <row r="9213" spans="2:36" ht="15" customHeight="1" x14ac:dyDescent="0.3">
      <c r="B9213" s="70"/>
      <c r="C9213" s="58"/>
      <c r="D9213" s="63"/>
      <c r="E9213" s="58"/>
      <c r="F9213" s="58"/>
      <c r="G9213" s="44"/>
      <c r="H9213" s="45"/>
      <c r="I9213" s="45"/>
      <c r="J9213" s="40" t="str">
        <f t="shared" si="878"/>
        <v/>
      </c>
      <c r="K9213" s="39" t="str">
        <f t="shared" si="876"/>
        <v/>
      </c>
      <c r="AB9213" s="17" t="str">
        <f t="shared" si="881"/>
        <v>-1</v>
      </c>
      <c r="AC9213" s="17">
        <f>IFERROR(INDEX(Factors!$C$59:$C$70,MATCH(AB9213,Factors!$B$59:$B$70,1),1),0)</f>
        <v>0</v>
      </c>
      <c r="AD9213" s="17">
        <f t="shared" si="879"/>
        <v>0</v>
      </c>
      <c r="AE9213" s="17">
        <f>IFERROR(INDEX(Factors!$B$6:$B$15,MATCH('INPUT - Census'!E9213,Factors!$C$6:$C$15,0),1),0)</f>
        <v>0</v>
      </c>
      <c r="AF9213" s="18">
        <f>IFERROR(INDEX(Factors!$B$16:$B$39,MATCH('INPUT - Census'!C9213,Factors!$C$16:$C$35,0),1),0)</f>
        <v>0</v>
      </c>
      <c r="AG9213" s="19">
        <f>IFERROR(INDEX(Factors!$B$40:$B$44,MATCH('INPUT - Census'!F9213,Factors!$C$40:$C$44,0),1),0)</f>
        <v>0</v>
      </c>
      <c r="AH9213" s="21" t="str">
        <f t="shared" si="880"/>
        <v/>
      </c>
      <c r="AI9213" s="1" t="str">
        <f>IFERROR(VLOOKUP(H9213,Factors!$C$45:$D$48,2,0),"")</f>
        <v/>
      </c>
      <c r="AJ9213" t="b">
        <f t="shared" si="877"/>
        <v>0</v>
      </c>
    </row>
    <row r="9214" spans="2:36" ht="15" customHeight="1" x14ac:dyDescent="0.3">
      <c r="B9214" s="70"/>
      <c r="C9214" s="58"/>
      <c r="D9214" s="63"/>
      <c r="E9214" s="58"/>
      <c r="F9214" s="58"/>
      <c r="G9214" s="44"/>
      <c r="H9214" s="45"/>
      <c r="I9214" s="45"/>
      <c r="J9214" s="40" t="str">
        <f t="shared" si="878"/>
        <v/>
      </c>
      <c r="K9214" s="39" t="str">
        <f t="shared" si="876"/>
        <v/>
      </c>
      <c r="AB9214" s="17" t="str">
        <f t="shared" si="881"/>
        <v>-1</v>
      </c>
      <c r="AC9214" s="17">
        <f>IFERROR(INDEX(Factors!$C$59:$C$70,MATCH(AB9214,Factors!$B$59:$B$70,1),1),0)</f>
        <v>0</v>
      </c>
      <c r="AD9214" s="17">
        <f t="shared" si="879"/>
        <v>0</v>
      </c>
      <c r="AE9214" s="17">
        <f>IFERROR(INDEX(Factors!$B$6:$B$15,MATCH('INPUT - Census'!E9214,Factors!$C$6:$C$15,0),1),0)</f>
        <v>0</v>
      </c>
      <c r="AF9214" s="18">
        <f>IFERROR(INDEX(Factors!$B$16:$B$39,MATCH('INPUT - Census'!C9214,Factors!$C$16:$C$35,0),1),0)</f>
        <v>0</v>
      </c>
      <c r="AG9214" s="19">
        <f>IFERROR(INDEX(Factors!$B$40:$B$44,MATCH('INPUT - Census'!F9214,Factors!$C$40:$C$44,0),1),0)</f>
        <v>0</v>
      </c>
      <c r="AH9214" s="21" t="str">
        <f t="shared" si="880"/>
        <v/>
      </c>
      <c r="AI9214" s="1" t="str">
        <f>IFERROR(VLOOKUP(H9214,Factors!$C$45:$D$48,2,0),"")</f>
        <v/>
      </c>
      <c r="AJ9214" t="b">
        <f t="shared" si="877"/>
        <v>0</v>
      </c>
    </row>
    <row r="9215" spans="2:36" ht="15" customHeight="1" x14ac:dyDescent="0.3">
      <c r="B9215" s="70"/>
      <c r="C9215" s="58"/>
      <c r="D9215" s="63"/>
      <c r="E9215" s="58"/>
      <c r="F9215" s="58"/>
      <c r="G9215" s="44"/>
      <c r="H9215" s="45"/>
      <c r="I9215" s="45"/>
      <c r="J9215" s="40" t="str">
        <f t="shared" si="878"/>
        <v/>
      </c>
      <c r="K9215" s="39" t="str">
        <f t="shared" si="876"/>
        <v/>
      </c>
      <c r="AB9215" s="17" t="str">
        <f t="shared" si="881"/>
        <v>-1</v>
      </c>
      <c r="AC9215" s="17">
        <f>IFERROR(INDEX(Factors!$C$59:$C$70,MATCH(AB9215,Factors!$B$59:$B$70,1),1),0)</f>
        <v>0</v>
      </c>
      <c r="AD9215" s="17">
        <f t="shared" si="879"/>
        <v>0</v>
      </c>
      <c r="AE9215" s="17">
        <f>IFERROR(INDEX(Factors!$B$6:$B$15,MATCH('INPUT - Census'!E9215,Factors!$C$6:$C$15,0),1),0)</f>
        <v>0</v>
      </c>
      <c r="AF9215" s="18">
        <f>IFERROR(INDEX(Factors!$B$16:$B$39,MATCH('INPUT - Census'!C9215,Factors!$C$16:$C$35,0),1),0)</f>
        <v>0</v>
      </c>
      <c r="AG9215" s="19">
        <f>IFERROR(INDEX(Factors!$B$40:$B$44,MATCH('INPUT - Census'!F9215,Factors!$C$40:$C$44,0),1),0)</f>
        <v>0</v>
      </c>
      <c r="AH9215" s="21" t="str">
        <f t="shared" si="880"/>
        <v/>
      </c>
      <c r="AI9215" s="1" t="str">
        <f>IFERROR(VLOOKUP(H9215,Factors!$C$45:$D$48,2,0),"")</f>
        <v/>
      </c>
      <c r="AJ9215" t="b">
        <f t="shared" si="877"/>
        <v>0</v>
      </c>
    </row>
    <row r="9216" spans="2:36" ht="15" customHeight="1" x14ac:dyDescent="0.3">
      <c r="B9216" s="70"/>
      <c r="C9216" s="58"/>
      <c r="D9216" s="63"/>
      <c r="E9216" s="58"/>
      <c r="F9216" s="58"/>
      <c r="G9216" s="44"/>
      <c r="H9216" s="45"/>
      <c r="I9216" s="45"/>
      <c r="J9216" s="40" t="str">
        <f t="shared" si="878"/>
        <v/>
      </c>
      <c r="K9216" s="39" t="str">
        <f t="shared" si="876"/>
        <v/>
      </c>
      <c r="AB9216" s="17" t="str">
        <f t="shared" si="881"/>
        <v>-1</v>
      </c>
      <c r="AC9216" s="17">
        <f>IFERROR(INDEX(Factors!$C$59:$C$70,MATCH(AB9216,Factors!$B$59:$B$70,1),1),0)</f>
        <v>0</v>
      </c>
      <c r="AD9216" s="17">
        <f t="shared" si="879"/>
        <v>0</v>
      </c>
      <c r="AE9216" s="17">
        <f>IFERROR(INDEX(Factors!$B$6:$B$15,MATCH('INPUT - Census'!E9216,Factors!$C$6:$C$15,0),1),0)</f>
        <v>0</v>
      </c>
      <c r="AF9216" s="18">
        <f>IFERROR(INDEX(Factors!$B$16:$B$39,MATCH('INPUT - Census'!C9216,Factors!$C$16:$C$35,0),1),0)</f>
        <v>0</v>
      </c>
      <c r="AG9216" s="19">
        <f>IFERROR(INDEX(Factors!$B$40:$B$44,MATCH('INPUT - Census'!F9216,Factors!$C$40:$C$44,0),1),0)</f>
        <v>0</v>
      </c>
      <c r="AH9216" s="21" t="str">
        <f t="shared" si="880"/>
        <v/>
      </c>
      <c r="AI9216" s="1" t="str">
        <f>IFERROR(VLOOKUP(H9216,Factors!$C$45:$D$48,2,0),"")</f>
        <v/>
      </c>
      <c r="AJ9216" t="b">
        <f t="shared" si="877"/>
        <v>0</v>
      </c>
    </row>
    <row r="9217" spans="2:36" ht="15" customHeight="1" x14ac:dyDescent="0.3">
      <c r="B9217" s="70"/>
      <c r="C9217" s="58"/>
      <c r="D9217" s="63"/>
      <c r="E9217" s="58"/>
      <c r="F9217" s="58"/>
      <c r="G9217" s="44"/>
      <c r="H9217" s="45"/>
      <c r="I9217" s="45"/>
      <c r="J9217" s="40" t="str">
        <f t="shared" si="878"/>
        <v/>
      </c>
      <c r="K9217" s="39" t="str">
        <f t="shared" si="876"/>
        <v/>
      </c>
      <c r="AB9217" s="17" t="str">
        <f t="shared" si="881"/>
        <v>-1</v>
      </c>
      <c r="AC9217" s="17">
        <f>IFERROR(INDEX(Factors!$C$59:$C$70,MATCH(AB9217,Factors!$B$59:$B$70,1),1),0)</f>
        <v>0</v>
      </c>
      <c r="AD9217" s="17">
        <f t="shared" si="879"/>
        <v>0</v>
      </c>
      <c r="AE9217" s="17">
        <f>IFERROR(INDEX(Factors!$B$6:$B$15,MATCH('INPUT - Census'!E9217,Factors!$C$6:$C$15,0),1),0)</f>
        <v>0</v>
      </c>
      <c r="AF9217" s="18">
        <f>IFERROR(INDEX(Factors!$B$16:$B$39,MATCH('INPUT - Census'!C9217,Factors!$C$16:$C$35,0),1),0)</f>
        <v>0</v>
      </c>
      <c r="AG9217" s="19">
        <f>IFERROR(INDEX(Factors!$B$40:$B$44,MATCH('INPUT - Census'!F9217,Factors!$C$40:$C$44,0),1),0)</f>
        <v>0</v>
      </c>
      <c r="AH9217" s="21" t="str">
        <f t="shared" si="880"/>
        <v/>
      </c>
      <c r="AI9217" s="1" t="str">
        <f>IFERROR(VLOOKUP(H9217,Factors!$C$45:$D$48,2,0),"")</f>
        <v/>
      </c>
      <c r="AJ9217" t="b">
        <f t="shared" si="877"/>
        <v>0</v>
      </c>
    </row>
    <row r="9218" spans="2:36" ht="15" customHeight="1" x14ac:dyDescent="0.3">
      <c r="B9218" s="70"/>
      <c r="C9218" s="58"/>
      <c r="D9218" s="63"/>
      <c r="E9218" s="58"/>
      <c r="F9218" s="58"/>
      <c r="G9218" s="44"/>
      <c r="H9218" s="45"/>
      <c r="I9218" s="45"/>
      <c r="J9218" s="40" t="str">
        <f t="shared" si="878"/>
        <v/>
      </c>
      <c r="K9218" s="39" t="str">
        <f t="shared" si="876"/>
        <v/>
      </c>
      <c r="AB9218" s="17" t="str">
        <f t="shared" si="881"/>
        <v>-1</v>
      </c>
      <c r="AC9218" s="17">
        <f>IFERROR(INDEX(Factors!$C$59:$C$70,MATCH(AB9218,Factors!$B$59:$B$70,1),1),0)</f>
        <v>0</v>
      </c>
      <c r="AD9218" s="17">
        <f t="shared" si="879"/>
        <v>0</v>
      </c>
      <c r="AE9218" s="17">
        <f>IFERROR(INDEX(Factors!$B$6:$B$15,MATCH('INPUT - Census'!E9218,Factors!$C$6:$C$15,0),1),0)</f>
        <v>0</v>
      </c>
      <c r="AF9218" s="18">
        <f>IFERROR(INDEX(Factors!$B$16:$B$39,MATCH('INPUT - Census'!C9218,Factors!$C$16:$C$35,0),1),0)</f>
        <v>0</v>
      </c>
      <c r="AG9218" s="19">
        <f>IFERROR(INDEX(Factors!$B$40:$B$44,MATCH('INPUT - Census'!F9218,Factors!$C$40:$C$44,0),1),0)</f>
        <v>0</v>
      </c>
      <c r="AH9218" s="21" t="str">
        <f t="shared" si="880"/>
        <v/>
      </c>
      <c r="AI9218" s="1" t="str">
        <f>IFERROR(VLOOKUP(H9218,Factors!$C$45:$D$48,2,0),"")</f>
        <v/>
      </c>
      <c r="AJ9218" t="b">
        <f t="shared" si="877"/>
        <v>0</v>
      </c>
    </row>
    <row r="9219" spans="2:36" ht="15" customHeight="1" x14ac:dyDescent="0.3">
      <c r="B9219" s="70"/>
      <c r="C9219" s="58"/>
      <c r="D9219" s="63"/>
      <c r="E9219" s="58"/>
      <c r="F9219" s="58"/>
      <c r="G9219" s="44"/>
      <c r="H9219" s="45"/>
      <c r="I9219" s="45"/>
      <c r="J9219" s="40" t="str">
        <f t="shared" si="878"/>
        <v/>
      </c>
      <c r="K9219" s="39" t="str">
        <f t="shared" ref="K9219:K9282" si="882">ValidateMember(B9219:J9219)</f>
        <v/>
      </c>
      <c r="AB9219" s="17" t="str">
        <f t="shared" si="881"/>
        <v>-1</v>
      </c>
      <c r="AC9219" s="17">
        <f>IFERROR(INDEX(Factors!$C$59:$C$70,MATCH(AB9219,Factors!$B$59:$B$70,1),1),0)</f>
        <v>0</v>
      </c>
      <c r="AD9219" s="17">
        <f t="shared" si="879"/>
        <v>0</v>
      </c>
      <c r="AE9219" s="17">
        <f>IFERROR(INDEX(Factors!$B$6:$B$15,MATCH('INPUT - Census'!E9219,Factors!$C$6:$C$15,0),1),0)</f>
        <v>0</v>
      </c>
      <c r="AF9219" s="18">
        <f>IFERROR(INDEX(Factors!$B$16:$B$39,MATCH('INPUT - Census'!C9219,Factors!$C$16:$C$35,0),1),0)</f>
        <v>0</v>
      </c>
      <c r="AG9219" s="19">
        <f>IFERROR(INDEX(Factors!$B$40:$B$44,MATCH('INPUT - Census'!F9219,Factors!$C$40:$C$44,0),1),0)</f>
        <v>0</v>
      </c>
      <c r="AH9219" s="21" t="str">
        <f t="shared" si="880"/>
        <v/>
      </c>
      <c r="AI9219" s="1" t="str">
        <f>IFERROR(VLOOKUP(H9219,Factors!$C$45:$D$48,2,0),"")</f>
        <v/>
      </c>
      <c r="AJ9219" t="b">
        <f t="shared" ref="AJ9219:AJ9282" si="883">K9219=0</f>
        <v>0</v>
      </c>
    </row>
    <row r="9220" spans="2:36" ht="15" customHeight="1" x14ac:dyDescent="0.3">
      <c r="B9220" s="70"/>
      <c r="C9220" s="58"/>
      <c r="D9220" s="63"/>
      <c r="E9220" s="58"/>
      <c r="F9220" s="58"/>
      <c r="G9220" s="44"/>
      <c r="H9220" s="45"/>
      <c r="I9220" s="45"/>
      <c r="J9220" s="40" t="str">
        <f t="shared" si="878"/>
        <v/>
      </c>
      <c r="K9220" s="39" t="str">
        <f t="shared" si="882"/>
        <v/>
      </c>
      <c r="AB9220" s="17" t="str">
        <f t="shared" si="881"/>
        <v>-1</v>
      </c>
      <c r="AC9220" s="17">
        <f>IFERROR(INDEX(Factors!$C$59:$C$70,MATCH(AB9220,Factors!$B$59:$B$70,1),1),0)</f>
        <v>0</v>
      </c>
      <c r="AD9220" s="17">
        <f t="shared" si="879"/>
        <v>0</v>
      </c>
      <c r="AE9220" s="17">
        <f>IFERROR(INDEX(Factors!$B$6:$B$15,MATCH('INPUT - Census'!E9220,Factors!$C$6:$C$15,0),1),0)</f>
        <v>0</v>
      </c>
      <c r="AF9220" s="18">
        <f>IFERROR(INDEX(Factors!$B$16:$B$39,MATCH('INPUT - Census'!C9220,Factors!$C$16:$C$35,0),1),0)</f>
        <v>0</v>
      </c>
      <c r="AG9220" s="19">
        <f>IFERROR(INDEX(Factors!$B$40:$B$44,MATCH('INPUT - Census'!F9220,Factors!$C$40:$C$44,0),1),0)</f>
        <v>0</v>
      </c>
      <c r="AH9220" s="21" t="str">
        <f t="shared" si="880"/>
        <v/>
      </c>
      <c r="AI9220" s="1" t="str">
        <f>IFERROR(VLOOKUP(H9220,Factors!$C$45:$D$48,2,0),"")</f>
        <v/>
      </c>
      <c r="AJ9220" t="b">
        <f t="shared" si="883"/>
        <v>0</v>
      </c>
    </row>
    <row r="9221" spans="2:36" ht="15" customHeight="1" x14ac:dyDescent="0.3">
      <c r="B9221" s="70"/>
      <c r="C9221" s="58"/>
      <c r="D9221" s="63"/>
      <c r="E9221" s="58"/>
      <c r="F9221" s="58"/>
      <c r="G9221" s="44"/>
      <c r="H9221" s="45"/>
      <c r="I9221" s="45"/>
      <c r="J9221" s="40" t="str">
        <f t="shared" si="878"/>
        <v/>
      </c>
      <c r="K9221" s="39" t="str">
        <f t="shared" si="882"/>
        <v/>
      </c>
      <c r="AB9221" s="17" t="str">
        <f t="shared" si="881"/>
        <v>-1</v>
      </c>
      <c r="AC9221" s="17">
        <f>IFERROR(INDEX(Factors!$C$59:$C$70,MATCH(AB9221,Factors!$B$59:$B$70,1),1),0)</f>
        <v>0</v>
      </c>
      <c r="AD9221" s="17">
        <f t="shared" si="879"/>
        <v>0</v>
      </c>
      <c r="AE9221" s="17">
        <f>IFERROR(INDEX(Factors!$B$6:$B$15,MATCH('INPUT - Census'!E9221,Factors!$C$6:$C$15,0),1),0)</f>
        <v>0</v>
      </c>
      <c r="AF9221" s="18">
        <f>IFERROR(INDEX(Factors!$B$16:$B$39,MATCH('INPUT - Census'!C9221,Factors!$C$16:$C$35,0),1),0)</f>
        <v>0</v>
      </c>
      <c r="AG9221" s="19">
        <f>IFERROR(INDEX(Factors!$B$40:$B$44,MATCH('INPUT - Census'!F9221,Factors!$C$40:$C$44,0),1),0)</f>
        <v>0</v>
      </c>
      <c r="AH9221" s="21" t="str">
        <f t="shared" si="880"/>
        <v/>
      </c>
      <c r="AI9221" s="1" t="str">
        <f>IFERROR(VLOOKUP(H9221,Factors!$C$45:$D$48,2,0),"")</f>
        <v/>
      </c>
      <c r="AJ9221" t="b">
        <f t="shared" si="883"/>
        <v>0</v>
      </c>
    </row>
    <row r="9222" spans="2:36" ht="15" customHeight="1" x14ac:dyDescent="0.3">
      <c r="B9222" s="70"/>
      <c r="C9222" s="58"/>
      <c r="D9222" s="63"/>
      <c r="E9222" s="58"/>
      <c r="F9222" s="58"/>
      <c r="G9222" s="44"/>
      <c r="H9222" s="45"/>
      <c r="I9222" s="45"/>
      <c r="J9222" s="40" t="str">
        <f t="shared" si="878"/>
        <v/>
      </c>
      <c r="K9222" s="39" t="str">
        <f t="shared" si="882"/>
        <v/>
      </c>
      <c r="AB9222" s="17" t="str">
        <f t="shared" si="881"/>
        <v>-1</v>
      </c>
      <c r="AC9222" s="17">
        <f>IFERROR(INDEX(Factors!$C$59:$C$70,MATCH(AB9222,Factors!$B$59:$B$70,1),1),0)</f>
        <v>0</v>
      </c>
      <c r="AD9222" s="17">
        <f t="shared" si="879"/>
        <v>0</v>
      </c>
      <c r="AE9222" s="17">
        <f>IFERROR(INDEX(Factors!$B$6:$B$15,MATCH('INPUT - Census'!E9222,Factors!$C$6:$C$15,0),1),0)</f>
        <v>0</v>
      </c>
      <c r="AF9222" s="18">
        <f>IFERROR(INDEX(Factors!$B$16:$B$39,MATCH('INPUT - Census'!C9222,Factors!$C$16:$C$35,0),1),0)</f>
        <v>0</v>
      </c>
      <c r="AG9222" s="19">
        <f>IFERROR(INDEX(Factors!$B$40:$B$44,MATCH('INPUT - Census'!F9222,Factors!$C$40:$C$44,0),1),0)</f>
        <v>0</v>
      </c>
      <c r="AH9222" s="21" t="str">
        <f t="shared" si="880"/>
        <v/>
      </c>
      <c r="AI9222" s="1" t="str">
        <f>IFERROR(VLOOKUP(H9222,Factors!$C$45:$D$48,2,0),"")</f>
        <v/>
      </c>
      <c r="AJ9222" t="b">
        <f t="shared" si="883"/>
        <v>0</v>
      </c>
    </row>
    <row r="9223" spans="2:36" ht="15" customHeight="1" x14ac:dyDescent="0.3">
      <c r="B9223" s="70"/>
      <c r="C9223" s="58"/>
      <c r="D9223" s="63"/>
      <c r="E9223" s="58"/>
      <c r="F9223" s="58"/>
      <c r="G9223" s="44"/>
      <c r="H9223" s="45"/>
      <c r="I9223" s="45"/>
      <c r="J9223" s="40" t="str">
        <f t="shared" si="878"/>
        <v/>
      </c>
      <c r="K9223" s="39" t="str">
        <f t="shared" si="882"/>
        <v/>
      </c>
      <c r="AB9223" s="17" t="str">
        <f t="shared" si="881"/>
        <v>-1</v>
      </c>
      <c r="AC9223" s="17">
        <f>IFERROR(INDEX(Factors!$C$59:$C$70,MATCH(AB9223,Factors!$B$59:$B$70,1),1),0)</f>
        <v>0</v>
      </c>
      <c r="AD9223" s="17">
        <f t="shared" si="879"/>
        <v>0</v>
      </c>
      <c r="AE9223" s="17">
        <f>IFERROR(INDEX(Factors!$B$6:$B$15,MATCH('INPUT - Census'!E9223,Factors!$C$6:$C$15,0),1),0)</f>
        <v>0</v>
      </c>
      <c r="AF9223" s="18">
        <f>IFERROR(INDEX(Factors!$B$16:$B$39,MATCH('INPUT - Census'!C9223,Factors!$C$16:$C$35,0),1),0)</f>
        <v>0</v>
      </c>
      <c r="AG9223" s="19">
        <f>IFERROR(INDEX(Factors!$B$40:$B$44,MATCH('INPUT - Census'!F9223,Factors!$C$40:$C$44,0),1),0)</f>
        <v>0</v>
      </c>
      <c r="AH9223" s="21" t="str">
        <f t="shared" si="880"/>
        <v/>
      </c>
      <c r="AI9223" s="1" t="str">
        <f>IFERROR(VLOOKUP(H9223,Factors!$C$45:$D$48,2,0),"")</f>
        <v/>
      </c>
      <c r="AJ9223" t="b">
        <f t="shared" si="883"/>
        <v>0</v>
      </c>
    </row>
    <row r="9224" spans="2:36" ht="15" customHeight="1" x14ac:dyDescent="0.3">
      <c r="B9224" s="70"/>
      <c r="C9224" s="58"/>
      <c r="D9224" s="63"/>
      <c r="E9224" s="58"/>
      <c r="F9224" s="58"/>
      <c r="G9224" s="44"/>
      <c r="H9224" s="45"/>
      <c r="I9224" s="45"/>
      <c r="J9224" s="40" t="str">
        <f t="shared" si="878"/>
        <v/>
      </c>
      <c r="K9224" s="39" t="str">
        <f t="shared" si="882"/>
        <v/>
      </c>
      <c r="AB9224" s="17" t="str">
        <f t="shared" si="881"/>
        <v>-1</v>
      </c>
      <c r="AC9224" s="17">
        <f>IFERROR(INDEX(Factors!$C$59:$C$70,MATCH(AB9224,Factors!$B$59:$B$70,1),1),0)</f>
        <v>0</v>
      </c>
      <c r="AD9224" s="17">
        <f t="shared" si="879"/>
        <v>0</v>
      </c>
      <c r="AE9224" s="17">
        <f>IFERROR(INDEX(Factors!$B$6:$B$15,MATCH('INPUT - Census'!E9224,Factors!$C$6:$C$15,0),1),0)</f>
        <v>0</v>
      </c>
      <c r="AF9224" s="18">
        <f>IFERROR(INDEX(Factors!$B$16:$B$39,MATCH('INPUT - Census'!C9224,Factors!$C$16:$C$35,0),1),0)</f>
        <v>0</v>
      </c>
      <c r="AG9224" s="19">
        <f>IFERROR(INDEX(Factors!$B$40:$B$44,MATCH('INPUT - Census'!F9224,Factors!$C$40:$C$44,0),1),0)</f>
        <v>0</v>
      </c>
      <c r="AH9224" s="21" t="str">
        <f t="shared" si="880"/>
        <v/>
      </c>
      <c r="AI9224" s="1" t="str">
        <f>IFERROR(VLOOKUP(H9224,Factors!$C$45:$D$48,2,0),"")</f>
        <v/>
      </c>
      <c r="AJ9224" t="b">
        <f t="shared" si="883"/>
        <v>0</v>
      </c>
    </row>
    <row r="9225" spans="2:36" ht="15" customHeight="1" x14ac:dyDescent="0.3">
      <c r="B9225" s="70"/>
      <c r="C9225" s="58"/>
      <c r="D9225" s="63"/>
      <c r="E9225" s="58"/>
      <c r="F9225" s="58"/>
      <c r="G9225" s="44"/>
      <c r="H9225" s="45"/>
      <c r="I9225" s="45"/>
      <c r="J9225" s="40" t="str">
        <f t="shared" si="878"/>
        <v/>
      </c>
      <c r="K9225" s="39" t="str">
        <f t="shared" si="882"/>
        <v/>
      </c>
      <c r="AB9225" s="17" t="str">
        <f t="shared" si="881"/>
        <v>-1</v>
      </c>
      <c r="AC9225" s="17">
        <f>IFERROR(INDEX(Factors!$C$59:$C$70,MATCH(AB9225,Factors!$B$59:$B$70,1),1),0)</f>
        <v>0</v>
      </c>
      <c r="AD9225" s="17">
        <f t="shared" si="879"/>
        <v>0</v>
      </c>
      <c r="AE9225" s="17">
        <f>IFERROR(INDEX(Factors!$B$6:$B$15,MATCH('INPUT - Census'!E9225,Factors!$C$6:$C$15,0),1),0)</f>
        <v>0</v>
      </c>
      <c r="AF9225" s="18">
        <f>IFERROR(INDEX(Factors!$B$16:$B$39,MATCH('INPUT - Census'!C9225,Factors!$C$16:$C$35,0),1),0)</f>
        <v>0</v>
      </c>
      <c r="AG9225" s="19">
        <f>IFERROR(INDEX(Factors!$B$40:$B$44,MATCH('INPUT - Census'!F9225,Factors!$C$40:$C$44,0),1),0)</f>
        <v>0</v>
      </c>
      <c r="AH9225" s="21" t="str">
        <f t="shared" si="880"/>
        <v/>
      </c>
      <c r="AI9225" s="1" t="str">
        <f>IFERROR(VLOOKUP(H9225,Factors!$C$45:$D$48,2,0),"")</f>
        <v/>
      </c>
      <c r="AJ9225" t="b">
        <f t="shared" si="883"/>
        <v>0</v>
      </c>
    </row>
    <row r="9226" spans="2:36" ht="15" customHeight="1" x14ac:dyDescent="0.3">
      <c r="B9226" s="70"/>
      <c r="C9226" s="58"/>
      <c r="D9226" s="63"/>
      <c r="E9226" s="58"/>
      <c r="F9226" s="58"/>
      <c r="G9226" s="44"/>
      <c r="H9226" s="45"/>
      <c r="I9226" s="45"/>
      <c r="J9226" s="40" t="str">
        <f t="shared" si="878"/>
        <v/>
      </c>
      <c r="K9226" s="39" t="str">
        <f t="shared" si="882"/>
        <v/>
      </c>
      <c r="AB9226" s="17" t="str">
        <f t="shared" si="881"/>
        <v>-1</v>
      </c>
      <c r="AC9226" s="17">
        <f>IFERROR(INDEX(Factors!$C$59:$C$70,MATCH(AB9226,Factors!$B$59:$B$70,1),1),0)</f>
        <v>0</v>
      </c>
      <c r="AD9226" s="17">
        <f t="shared" si="879"/>
        <v>0</v>
      </c>
      <c r="AE9226" s="17">
        <f>IFERROR(INDEX(Factors!$B$6:$B$15,MATCH('INPUT - Census'!E9226,Factors!$C$6:$C$15,0),1),0)</f>
        <v>0</v>
      </c>
      <c r="AF9226" s="18">
        <f>IFERROR(INDEX(Factors!$B$16:$B$39,MATCH('INPUT - Census'!C9226,Factors!$C$16:$C$35,0),1),0)</f>
        <v>0</v>
      </c>
      <c r="AG9226" s="19">
        <f>IFERROR(INDEX(Factors!$B$40:$B$44,MATCH('INPUT - Census'!F9226,Factors!$C$40:$C$44,0),1),0)</f>
        <v>0</v>
      </c>
      <c r="AH9226" s="21" t="str">
        <f t="shared" si="880"/>
        <v/>
      </c>
      <c r="AI9226" s="1" t="str">
        <f>IFERROR(VLOOKUP(H9226,Factors!$C$45:$D$48,2,0),"")</f>
        <v/>
      </c>
      <c r="AJ9226" t="b">
        <f t="shared" si="883"/>
        <v>0</v>
      </c>
    </row>
    <row r="9227" spans="2:36" ht="15" customHeight="1" x14ac:dyDescent="0.3">
      <c r="B9227" s="70"/>
      <c r="C9227" s="58"/>
      <c r="D9227" s="63"/>
      <c r="E9227" s="58"/>
      <c r="F9227" s="58"/>
      <c r="G9227" s="44"/>
      <c r="H9227" s="45"/>
      <c r="I9227" s="45"/>
      <c r="J9227" s="40" t="str">
        <f t="shared" si="878"/>
        <v/>
      </c>
      <c r="K9227" s="39" t="str">
        <f t="shared" si="882"/>
        <v/>
      </c>
      <c r="AB9227" s="17" t="str">
        <f t="shared" si="881"/>
        <v>-1</v>
      </c>
      <c r="AC9227" s="17">
        <f>IFERROR(INDEX(Factors!$C$59:$C$70,MATCH(AB9227,Factors!$B$59:$B$70,1),1),0)</f>
        <v>0</v>
      </c>
      <c r="AD9227" s="17">
        <f t="shared" si="879"/>
        <v>0</v>
      </c>
      <c r="AE9227" s="17">
        <f>IFERROR(INDEX(Factors!$B$6:$B$15,MATCH('INPUT - Census'!E9227,Factors!$C$6:$C$15,0),1),0)</f>
        <v>0</v>
      </c>
      <c r="AF9227" s="18">
        <f>IFERROR(INDEX(Factors!$B$16:$B$39,MATCH('INPUT - Census'!C9227,Factors!$C$16:$C$35,0),1),0)</f>
        <v>0</v>
      </c>
      <c r="AG9227" s="19">
        <f>IFERROR(INDEX(Factors!$B$40:$B$44,MATCH('INPUT - Census'!F9227,Factors!$C$40:$C$44,0),1),0)</f>
        <v>0</v>
      </c>
      <c r="AH9227" s="21" t="str">
        <f t="shared" si="880"/>
        <v/>
      </c>
      <c r="AI9227" s="1" t="str">
        <f>IFERROR(VLOOKUP(H9227,Factors!$C$45:$D$48,2,0),"")</f>
        <v/>
      </c>
      <c r="AJ9227" t="b">
        <f t="shared" si="883"/>
        <v>0</v>
      </c>
    </row>
    <row r="9228" spans="2:36" ht="15" customHeight="1" x14ac:dyDescent="0.3">
      <c r="B9228" s="70"/>
      <c r="C9228" s="58"/>
      <c r="D9228" s="63"/>
      <c r="E9228" s="58"/>
      <c r="F9228" s="58"/>
      <c r="G9228" s="44"/>
      <c r="H9228" s="45"/>
      <c r="I9228" s="45"/>
      <c r="J9228" s="40" t="str">
        <f t="shared" si="878"/>
        <v/>
      </c>
      <c r="K9228" s="39" t="str">
        <f t="shared" si="882"/>
        <v/>
      </c>
      <c r="AB9228" s="17" t="str">
        <f t="shared" si="881"/>
        <v>-1</v>
      </c>
      <c r="AC9228" s="17">
        <f>IFERROR(INDEX(Factors!$C$59:$C$70,MATCH(AB9228,Factors!$B$59:$B$70,1),1),0)</f>
        <v>0</v>
      </c>
      <c r="AD9228" s="17">
        <f t="shared" si="879"/>
        <v>0</v>
      </c>
      <c r="AE9228" s="17">
        <f>IFERROR(INDEX(Factors!$B$6:$B$15,MATCH('INPUT - Census'!E9228,Factors!$C$6:$C$15,0),1),0)</f>
        <v>0</v>
      </c>
      <c r="AF9228" s="18">
        <f>IFERROR(INDEX(Factors!$B$16:$B$39,MATCH('INPUT - Census'!C9228,Factors!$C$16:$C$35,0),1),0)</f>
        <v>0</v>
      </c>
      <c r="AG9228" s="19">
        <f>IFERROR(INDEX(Factors!$B$40:$B$44,MATCH('INPUT - Census'!F9228,Factors!$C$40:$C$44,0),1),0)</f>
        <v>0</v>
      </c>
      <c r="AH9228" s="21" t="str">
        <f t="shared" si="880"/>
        <v/>
      </c>
      <c r="AI9228" s="1" t="str">
        <f>IFERROR(VLOOKUP(H9228,Factors!$C$45:$D$48,2,0),"")</f>
        <v/>
      </c>
      <c r="AJ9228" t="b">
        <f t="shared" si="883"/>
        <v>0</v>
      </c>
    </row>
    <row r="9229" spans="2:36" ht="15" customHeight="1" x14ac:dyDescent="0.3">
      <c r="B9229" s="70"/>
      <c r="C9229" s="58"/>
      <c r="D9229" s="63"/>
      <c r="E9229" s="58"/>
      <c r="F9229" s="58"/>
      <c r="G9229" s="44"/>
      <c r="H9229" s="45"/>
      <c r="I9229" s="45"/>
      <c r="J9229" s="40" t="str">
        <f t="shared" si="878"/>
        <v/>
      </c>
      <c r="K9229" s="39" t="str">
        <f t="shared" si="882"/>
        <v/>
      </c>
      <c r="AB9229" s="17" t="str">
        <f t="shared" si="881"/>
        <v>-1</v>
      </c>
      <c r="AC9229" s="17">
        <f>IFERROR(INDEX(Factors!$C$59:$C$70,MATCH(AB9229,Factors!$B$59:$B$70,1),1),0)</f>
        <v>0</v>
      </c>
      <c r="AD9229" s="17">
        <f t="shared" si="879"/>
        <v>0</v>
      </c>
      <c r="AE9229" s="17">
        <f>IFERROR(INDEX(Factors!$B$6:$B$15,MATCH('INPUT - Census'!E9229,Factors!$C$6:$C$15,0),1),0)</f>
        <v>0</v>
      </c>
      <c r="AF9229" s="18">
        <f>IFERROR(INDEX(Factors!$B$16:$B$39,MATCH('INPUT - Census'!C9229,Factors!$C$16:$C$35,0),1),0)</f>
        <v>0</v>
      </c>
      <c r="AG9229" s="19">
        <f>IFERROR(INDEX(Factors!$B$40:$B$44,MATCH('INPUT - Census'!F9229,Factors!$C$40:$C$44,0),1),0)</f>
        <v>0</v>
      </c>
      <c r="AH9229" s="21" t="str">
        <f t="shared" si="880"/>
        <v/>
      </c>
      <c r="AI9229" s="1" t="str">
        <f>IFERROR(VLOOKUP(H9229,Factors!$C$45:$D$48,2,0),"")</f>
        <v/>
      </c>
      <c r="AJ9229" t="b">
        <f t="shared" si="883"/>
        <v>0</v>
      </c>
    </row>
    <row r="9230" spans="2:36" ht="15" customHeight="1" x14ac:dyDescent="0.3">
      <c r="B9230" s="70"/>
      <c r="C9230" s="58"/>
      <c r="D9230" s="63"/>
      <c r="E9230" s="58"/>
      <c r="F9230" s="58"/>
      <c r="G9230" s="44"/>
      <c r="H9230" s="45"/>
      <c r="I9230" s="45"/>
      <c r="J9230" s="40" t="str">
        <f t="shared" si="878"/>
        <v/>
      </c>
      <c r="K9230" s="39" t="str">
        <f t="shared" si="882"/>
        <v/>
      </c>
      <c r="AB9230" s="17" t="str">
        <f t="shared" si="881"/>
        <v>-1</v>
      </c>
      <c r="AC9230" s="17">
        <f>IFERROR(INDEX(Factors!$C$59:$C$70,MATCH(AB9230,Factors!$B$59:$B$70,1),1),0)</f>
        <v>0</v>
      </c>
      <c r="AD9230" s="17">
        <f t="shared" si="879"/>
        <v>0</v>
      </c>
      <c r="AE9230" s="17">
        <f>IFERROR(INDEX(Factors!$B$6:$B$15,MATCH('INPUT - Census'!E9230,Factors!$C$6:$C$15,0),1),0)</f>
        <v>0</v>
      </c>
      <c r="AF9230" s="18">
        <f>IFERROR(INDEX(Factors!$B$16:$B$39,MATCH('INPUT - Census'!C9230,Factors!$C$16:$C$35,0),1),0)</f>
        <v>0</v>
      </c>
      <c r="AG9230" s="19">
        <f>IFERROR(INDEX(Factors!$B$40:$B$44,MATCH('INPUT - Census'!F9230,Factors!$C$40:$C$44,0),1),0)</f>
        <v>0</v>
      </c>
      <c r="AH9230" s="21" t="str">
        <f t="shared" si="880"/>
        <v/>
      </c>
      <c r="AI9230" s="1" t="str">
        <f>IFERROR(VLOOKUP(H9230,Factors!$C$45:$D$48,2,0),"")</f>
        <v/>
      </c>
      <c r="AJ9230" t="b">
        <f t="shared" si="883"/>
        <v>0</v>
      </c>
    </row>
    <row r="9231" spans="2:36" ht="15" customHeight="1" x14ac:dyDescent="0.3">
      <c r="B9231" s="70"/>
      <c r="C9231" s="58"/>
      <c r="D9231" s="63"/>
      <c r="E9231" s="58"/>
      <c r="F9231" s="58"/>
      <c r="G9231" s="44"/>
      <c r="H9231" s="45"/>
      <c r="I9231" s="45"/>
      <c r="J9231" s="40" t="str">
        <f t="shared" si="878"/>
        <v/>
      </c>
      <c r="K9231" s="39" t="str">
        <f t="shared" si="882"/>
        <v/>
      </c>
      <c r="AB9231" s="17" t="str">
        <f t="shared" si="881"/>
        <v>-1</v>
      </c>
      <c r="AC9231" s="17">
        <f>IFERROR(INDEX(Factors!$C$59:$C$70,MATCH(AB9231,Factors!$B$59:$B$70,1),1),0)</f>
        <v>0</v>
      </c>
      <c r="AD9231" s="17">
        <f t="shared" si="879"/>
        <v>0</v>
      </c>
      <c r="AE9231" s="17">
        <f>IFERROR(INDEX(Factors!$B$6:$B$15,MATCH('INPUT - Census'!E9231,Factors!$C$6:$C$15,0),1),0)</f>
        <v>0</v>
      </c>
      <c r="AF9231" s="18">
        <f>IFERROR(INDEX(Factors!$B$16:$B$39,MATCH('INPUT - Census'!C9231,Factors!$C$16:$C$35,0),1),0)</f>
        <v>0</v>
      </c>
      <c r="AG9231" s="19">
        <f>IFERROR(INDEX(Factors!$B$40:$B$44,MATCH('INPUT - Census'!F9231,Factors!$C$40:$C$44,0),1),0)</f>
        <v>0</v>
      </c>
      <c r="AH9231" s="21" t="str">
        <f t="shared" si="880"/>
        <v/>
      </c>
      <c r="AI9231" s="1" t="str">
        <f>IFERROR(VLOOKUP(H9231,Factors!$C$45:$D$48,2,0),"")</f>
        <v/>
      </c>
      <c r="AJ9231" t="b">
        <f t="shared" si="883"/>
        <v>0</v>
      </c>
    </row>
    <row r="9232" spans="2:36" ht="15" customHeight="1" x14ac:dyDescent="0.3">
      <c r="B9232" s="70"/>
      <c r="C9232" s="58"/>
      <c r="D9232" s="63"/>
      <c r="E9232" s="58"/>
      <c r="F9232" s="58"/>
      <c r="G9232" s="44"/>
      <c r="H9232" s="45"/>
      <c r="I9232" s="45"/>
      <c r="J9232" s="40" t="str">
        <f t="shared" si="878"/>
        <v/>
      </c>
      <c r="K9232" s="39" t="str">
        <f t="shared" si="882"/>
        <v/>
      </c>
      <c r="AB9232" s="17" t="str">
        <f t="shared" si="881"/>
        <v>-1</v>
      </c>
      <c r="AC9232" s="17">
        <f>IFERROR(INDEX(Factors!$C$59:$C$70,MATCH(AB9232,Factors!$B$59:$B$70,1),1),0)</f>
        <v>0</v>
      </c>
      <c r="AD9232" s="17">
        <f t="shared" si="879"/>
        <v>0</v>
      </c>
      <c r="AE9232" s="17">
        <f>IFERROR(INDEX(Factors!$B$6:$B$15,MATCH('INPUT - Census'!E9232,Factors!$C$6:$C$15,0),1),0)</f>
        <v>0</v>
      </c>
      <c r="AF9232" s="18">
        <f>IFERROR(INDEX(Factors!$B$16:$B$39,MATCH('INPUT - Census'!C9232,Factors!$C$16:$C$35,0),1),0)</f>
        <v>0</v>
      </c>
      <c r="AG9232" s="19">
        <f>IFERROR(INDEX(Factors!$B$40:$B$44,MATCH('INPUT - Census'!F9232,Factors!$C$40:$C$44,0),1),0)</f>
        <v>0</v>
      </c>
      <c r="AH9232" s="21" t="str">
        <f t="shared" si="880"/>
        <v/>
      </c>
      <c r="AI9232" s="1" t="str">
        <f>IFERROR(VLOOKUP(H9232,Factors!$C$45:$D$48,2,0),"")</f>
        <v/>
      </c>
      <c r="AJ9232" t="b">
        <f t="shared" si="883"/>
        <v>0</v>
      </c>
    </row>
    <row r="9233" spans="2:36" ht="15" customHeight="1" x14ac:dyDescent="0.3">
      <c r="B9233" s="70"/>
      <c r="C9233" s="58"/>
      <c r="D9233" s="63"/>
      <c r="E9233" s="58"/>
      <c r="F9233" s="58"/>
      <c r="G9233" s="44"/>
      <c r="H9233" s="45"/>
      <c r="I9233" s="45"/>
      <c r="J9233" s="40" t="str">
        <f t="shared" si="878"/>
        <v/>
      </c>
      <c r="K9233" s="39" t="str">
        <f t="shared" si="882"/>
        <v/>
      </c>
      <c r="AB9233" s="17" t="str">
        <f t="shared" si="881"/>
        <v>-1</v>
      </c>
      <c r="AC9233" s="17">
        <f>IFERROR(INDEX(Factors!$C$59:$C$70,MATCH(AB9233,Factors!$B$59:$B$70,1),1),0)</f>
        <v>0</v>
      </c>
      <c r="AD9233" s="17">
        <f t="shared" si="879"/>
        <v>0</v>
      </c>
      <c r="AE9233" s="17">
        <f>IFERROR(INDEX(Factors!$B$6:$B$15,MATCH('INPUT - Census'!E9233,Factors!$C$6:$C$15,0),1),0)</f>
        <v>0</v>
      </c>
      <c r="AF9233" s="18">
        <f>IFERROR(INDEX(Factors!$B$16:$B$39,MATCH('INPUT - Census'!C9233,Factors!$C$16:$C$35,0),1),0)</f>
        <v>0</v>
      </c>
      <c r="AG9233" s="19">
        <f>IFERROR(INDEX(Factors!$B$40:$B$44,MATCH('INPUT - Census'!F9233,Factors!$C$40:$C$44,0),1),0)</f>
        <v>0</v>
      </c>
      <c r="AH9233" s="21" t="str">
        <f t="shared" si="880"/>
        <v/>
      </c>
      <c r="AI9233" s="1" t="str">
        <f>IFERROR(VLOOKUP(H9233,Factors!$C$45:$D$48,2,0),"")</f>
        <v/>
      </c>
      <c r="AJ9233" t="b">
        <f t="shared" si="883"/>
        <v>0</v>
      </c>
    </row>
    <row r="9234" spans="2:36" ht="15" customHeight="1" x14ac:dyDescent="0.3">
      <c r="B9234" s="70"/>
      <c r="C9234" s="58"/>
      <c r="D9234" s="63"/>
      <c r="E9234" s="58"/>
      <c r="F9234" s="58"/>
      <c r="G9234" s="44"/>
      <c r="H9234" s="45"/>
      <c r="I9234" s="45"/>
      <c r="J9234" s="40" t="str">
        <f t="shared" si="878"/>
        <v/>
      </c>
      <c r="K9234" s="39" t="str">
        <f t="shared" si="882"/>
        <v/>
      </c>
      <c r="AB9234" s="17" t="str">
        <f t="shared" si="881"/>
        <v>-1</v>
      </c>
      <c r="AC9234" s="17">
        <f>IFERROR(INDEX(Factors!$C$59:$C$70,MATCH(AB9234,Factors!$B$59:$B$70,1),1),0)</f>
        <v>0</v>
      </c>
      <c r="AD9234" s="17">
        <f t="shared" si="879"/>
        <v>0</v>
      </c>
      <c r="AE9234" s="17">
        <f>IFERROR(INDEX(Factors!$B$6:$B$15,MATCH('INPUT - Census'!E9234,Factors!$C$6:$C$15,0),1),0)</f>
        <v>0</v>
      </c>
      <c r="AF9234" s="18">
        <f>IFERROR(INDEX(Factors!$B$16:$B$39,MATCH('INPUT - Census'!C9234,Factors!$C$16:$C$35,0),1),0)</f>
        <v>0</v>
      </c>
      <c r="AG9234" s="19">
        <f>IFERROR(INDEX(Factors!$B$40:$B$44,MATCH('INPUT - Census'!F9234,Factors!$C$40:$C$44,0),1),0)</f>
        <v>0</v>
      </c>
      <c r="AH9234" s="21" t="str">
        <f t="shared" si="880"/>
        <v/>
      </c>
      <c r="AI9234" s="1" t="str">
        <f>IFERROR(VLOOKUP(H9234,Factors!$C$45:$D$48,2,0),"")</f>
        <v/>
      </c>
      <c r="AJ9234" t="b">
        <f t="shared" si="883"/>
        <v>0</v>
      </c>
    </row>
    <row r="9235" spans="2:36" ht="15" customHeight="1" x14ac:dyDescent="0.3">
      <c r="B9235" s="70"/>
      <c r="C9235" s="58"/>
      <c r="D9235" s="63"/>
      <c r="E9235" s="58"/>
      <c r="F9235" s="58"/>
      <c r="G9235" s="44"/>
      <c r="H9235" s="45"/>
      <c r="I9235" s="45"/>
      <c r="J9235" s="40" t="str">
        <f t="shared" si="878"/>
        <v/>
      </c>
      <c r="K9235" s="39" t="str">
        <f t="shared" si="882"/>
        <v/>
      </c>
      <c r="AB9235" s="17" t="str">
        <f t="shared" si="881"/>
        <v>-1</v>
      </c>
      <c r="AC9235" s="17">
        <f>IFERROR(INDEX(Factors!$C$59:$C$70,MATCH(AB9235,Factors!$B$59:$B$70,1),1),0)</f>
        <v>0</v>
      </c>
      <c r="AD9235" s="17">
        <f t="shared" si="879"/>
        <v>0</v>
      </c>
      <c r="AE9235" s="17">
        <f>IFERROR(INDEX(Factors!$B$6:$B$15,MATCH('INPUT - Census'!E9235,Factors!$C$6:$C$15,0),1),0)</f>
        <v>0</v>
      </c>
      <c r="AF9235" s="18">
        <f>IFERROR(INDEX(Factors!$B$16:$B$39,MATCH('INPUT - Census'!C9235,Factors!$C$16:$C$35,0),1),0)</f>
        <v>0</v>
      </c>
      <c r="AG9235" s="19">
        <f>IFERROR(INDEX(Factors!$B$40:$B$44,MATCH('INPUT - Census'!F9235,Factors!$C$40:$C$44,0),1),0)</f>
        <v>0</v>
      </c>
      <c r="AH9235" s="21" t="str">
        <f t="shared" si="880"/>
        <v/>
      </c>
      <c r="AI9235" s="1" t="str">
        <f>IFERROR(VLOOKUP(H9235,Factors!$C$45:$D$48,2,0),"")</f>
        <v/>
      </c>
      <c r="AJ9235" t="b">
        <f t="shared" si="883"/>
        <v>0</v>
      </c>
    </row>
    <row r="9236" spans="2:36" ht="15" customHeight="1" x14ac:dyDescent="0.3">
      <c r="B9236" s="70"/>
      <c r="C9236" s="58"/>
      <c r="D9236" s="63"/>
      <c r="E9236" s="58"/>
      <c r="F9236" s="58"/>
      <c r="G9236" s="44"/>
      <c r="H9236" s="45"/>
      <c r="I9236" s="45"/>
      <c r="J9236" s="40" t="str">
        <f t="shared" si="878"/>
        <v/>
      </c>
      <c r="K9236" s="39" t="str">
        <f t="shared" si="882"/>
        <v/>
      </c>
      <c r="AB9236" s="17" t="str">
        <f t="shared" si="881"/>
        <v>-1</v>
      </c>
      <c r="AC9236" s="17">
        <f>IFERROR(INDEX(Factors!$C$59:$C$70,MATCH(AB9236,Factors!$B$59:$B$70,1),1),0)</f>
        <v>0</v>
      </c>
      <c r="AD9236" s="17">
        <f t="shared" si="879"/>
        <v>0</v>
      </c>
      <c r="AE9236" s="17">
        <f>IFERROR(INDEX(Factors!$B$6:$B$15,MATCH('INPUT - Census'!E9236,Factors!$C$6:$C$15,0),1),0)</f>
        <v>0</v>
      </c>
      <c r="AF9236" s="18">
        <f>IFERROR(INDEX(Factors!$B$16:$B$39,MATCH('INPUT - Census'!C9236,Factors!$C$16:$C$35,0),1),0)</f>
        <v>0</v>
      </c>
      <c r="AG9236" s="19">
        <f>IFERROR(INDEX(Factors!$B$40:$B$44,MATCH('INPUT - Census'!F9236,Factors!$C$40:$C$44,0),1),0)</f>
        <v>0</v>
      </c>
      <c r="AH9236" s="21" t="str">
        <f t="shared" si="880"/>
        <v/>
      </c>
      <c r="AI9236" s="1" t="str">
        <f>IFERROR(VLOOKUP(H9236,Factors!$C$45:$D$48,2,0),"")</f>
        <v/>
      </c>
      <c r="AJ9236" t="b">
        <f t="shared" si="883"/>
        <v>0</v>
      </c>
    </row>
    <row r="9237" spans="2:36" ht="15" customHeight="1" x14ac:dyDescent="0.3">
      <c r="B9237" s="70"/>
      <c r="C9237" s="58"/>
      <c r="D9237" s="63"/>
      <c r="E9237" s="58"/>
      <c r="F9237" s="58"/>
      <c r="G9237" s="44"/>
      <c r="H9237" s="45"/>
      <c r="I9237" s="45"/>
      <c r="J9237" s="40" t="str">
        <f t="shared" si="878"/>
        <v/>
      </c>
      <c r="K9237" s="39" t="str">
        <f t="shared" si="882"/>
        <v/>
      </c>
      <c r="AB9237" s="17" t="str">
        <f t="shared" si="881"/>
        <v>-1</v>
      </c>
      <c r="AC9237" s="17">
        <f>IFERROR(INDEX(Factors!$C$59:$C$70,MATCH(AB9237,Factors!$B$59:$B$70,1),1),0)</f>
        <v>0</v>
      </c>
      <c r="AD9237" s="17">
        <f t="shared" si="879"/>
        <v>0</v>
      </c>
      <c r="AE9237" s="17">
        <f>IFERROR(INDEX(Factors!$B$6:$B$15,MATCH('INPUT - Census'!E9237,Factors!$C$6:$C$15,0),1),0)</f>
        <v>0</v>
      </c>
      <c r="AF9237" s="18">
        <f>IFERROR(INDEX(Factors!$B$16:$B$39,MATCH('INPUT - Census'!C9237,Factors!$C$16:$C$35,0),1),0)</f>
        <v>0</v>
      </c>
      <c r="AG9237" s="19">
        <f>IFERROR(INDEX(Factors!$B$40:$B$44,MATCH('INPUT - Census'!F9237,Factors!$C$40:$C$44,0),1),0)</f>
        <v>0</v>
      </c>
      <c r="AH9237" s="21" t="str">
        <f t="shared" si="880"/>
        <v/>
      </c>
      <c r="AI9237" s="1" t="str">
        <f>IFERROR(VLOOKUP(H9237,Factors!$C$45:$D$48,2,0),"")</f>
        <v/>
      </c>
      <c r="AJ9237" t="b">
        <f t="shared" si="883"/>
        <v>0</v>
      </c>
    </row>
    <row r="9238" spans="2:36" ht="15" customHeight="1" x14ac:dyDescent="0.3">
      <c r="B9238" s="70"/>
      <c r="C9238" s="58"/>
      <c r="D9238" s="63"/>
      <c r="E9238" s="58"/>
      <c r="F9238" s="58"/>
      <c r="G9238" s="44"/>
      <c r="H9238" s="45"/>
      <c r="I9238" s="45"/>
      <c r="J9238" s="40" t="str">
        <f t="shared" si="878"/>
        <v/>
      </c>
      <c r="K9238" s="39" t="str">
        <f t="shared" si="882"/>
        <v/>
      </c>
      <c r="AB9238" s="17" t="str">
        <f t="shared" si="881"/>
        <v>-1</v>
      </c>
      <c r="AC9238" s="17">
        <f>IFERROR(INDEX(Factors!$C$59:$C$70,MATCH(AB9238,Factors!$B$59:$B$70,1),1),0)</f>
        <v>0</v>
      </c>
      <c r="AD9238" s="17">
        <f t="shared" si="879"/>
        <v>0</v>
      </c>
      <c r="AE9238" s="17">
        <f>IFERROR(INDEX(Factors!$B$6:$B$15,MATCH('INPUT - Census'!E9238,Factors!$C$6:$C$15,0),1),0)</f>
        <v>0</v>
      </c>
      <c r="AF9238" s="18">
        <f>IFERROR(INDEX(Factors!$B$16:$B$39,MATCH('INPUT - Census'!C9238,Factors!$C$16:$C$35,0),1),0)</f>
        <v>0</v>
      </c>
      <c r="AG9238" s="19">
        <f>IFERROR(INDEX(Factors!$B$40:$B$44,MATCH('INPUT - Census'!F9238,Factors!$C$40:$C$44,0),1),0)</f>
        <v>0</v>
      </c>
      <c r="AH9238" s="21" t="str">
        <f t="shared" si="880"/>
        <v/>
      </c>
      <c r="AI9238" s="1" t="str">
        <f>IFERROR(VLOOKUP(H9238,Factors!$C$45:$D$48,2,0),"")</f>
        <v/>
      </c>
      <c r="AJ9238" t="b">
        <f t="shared" si="883"/>
        <v>0</v>
      </c>
    </row>
    <row r="9239" spans="2:36" ht="15" customHeight="1" x14ac:dyDescent="0.3">
      <c r="B9239" s="70"/>
      <c r="C9239" s="58"/>
      <c r="D9239" s="63"/>
      <c r="E9239" s="58"/>
      <c r="F9239" s="58"/>
      <c r="G9239" s="44"/>
      <c r="H9239" s="45"/>
      <c r="I9239" s="45"/>
      <c r="J9239" s="40" t="str">
        <f t="shared" si="878"/>
        <v/>
      </c>
      <c r="K9239" s="39" t="str">
        <f t="shared" si="882"/>
        <v/>
      </c>
      <c r="AB9239" s="17" t="str">
        <f t="shared" si="881"/>
        <v>-1</v>
      </c>
      <c r="AC9239" s="17">
        <f>IFERROR(INDEX(Factors!$C$59:$C$70,MATCH(AB9239,Factors!$B$59:$B$70,1),1),0)</f>
        <v>0</v>
      </c>
      <c r="AD9239" s="17">
        <f t="shared" si="879"/>
        <v>0</v>
      </c>
      <c r="AE9239" s="17">
        <f>IFERROR(INDEX(Factors!$B$6:$B$15,MATCH('INPUT - Census'!E9239,Factors!$C$6:$C$15,0),1),0)</f>
        <v>0</v>
      </c>
      <c r="AF9239" s="18">
        <f>IFERROR(INDEX(Factors!$B$16:$B$39,MATCH('INPUT - Census'!C9239,Factors!$C$16:$C$35,0),1),0)</f>
        <v>0</v>
      </c>
      <c r="AG9239" s="19">
        <f>IFERROR(INDEX(Factors!$B$40:$B$44,MATCH('INPUT - Census'!F9239,Factors!$C$40:$C$44,0),1),0)</f>
        <v>0</v>
      </c>
      <c r="AH9239" s="21" t="str">
        <f t="shared" si="880"/>
        <v/>
      </c>
      <c r="AI9239" s="1" t="str">
        <f>IFERROR(VLOOKUP(H9239,Factors!$C$45:$D$48,2,0),"")</f>
        <v/>
      </c>
      <c r="AJ9239" t="b">
        <f t="shared" si="883"/>
        <v>0</v>
      </c>
    </row>
    <row r="9240" spans="2:36" ht="15" customHeight="1" x14ac:dyDescent="0.3">
      <c r="B9240" s="70"/>
      <c r="C9240" s="58"/>
      <c r="D9240" s="63"/>
      <c r="E9240" s="58"/>
      <c r="F9240" s="58"/>
      <c r="G9240" s="44"/>
      <c r="H9240" s="45"/>
      <c r="I9240" s="45"/>
      <c r="J9240" s="40" t="str">
        <f t="shared" si="878"/>
        <v/>
      </c>
      <c r="K9240" s="39" t="str">
        <f t="shared" si="882"/>
        <v/>
      </c>
      <c r="AB9240" s="17" t="str">
        <f t="shared" si="881"/>
        <v>-1</v>
      </c>
      <c r="AC9240" s="17">
        <f>IFERROR(INDEX(Factors!$C$59:$C$70,MATCH(AB9240,Factors!$B$59:$B$70,1),1),0)</f>
        <v>0</v>
      </c>
      <c r="AD9240" s="17">
        <f t="shared" si="879"/>
        <v>0</v>
      </c>
      <c r="AE9240" s="17">
        <f>IFERROR(INDEX(Factors!$B$6:$B$15,MATCH('INPUT - Census'!E9240,Factors!$C$6:$C$15,0),1),0)</f>
        <v>0</v>
      </c>
      <c r="AF9240" s="18">
        <f>IFERROR(INDEX(Factors!$B$16:$B$39,MATCH('INPUT - Census'!C9240,Factors!$C$16:$C$35,0),1),0)</f>
        <v>0</v>
      </c>
      <c r="AG9240" s="19">
        <f>IFERROR(INDEX(Factors!$B$40:$B$44,MATCH('INPUT - Census'!F9240,Factors!$C$40:$C$44,0),1),0)</f>
        <v>0</v>
      </c>
      <c r="AH9240" s="21" t="str">
        <f t="shared" si="880"/>
        <v/>
      </c>
      <c r="AI9240" s="1" t="str">
        <f>IFERROR(VLOOKUP(H9240,Factors!$C$45:$D$48,2,0),"")</f>
        <v/>
      </c>
      <c r="AJ9240" t="b">
        <f t="shared" si="883"/>
        <v>0</v>
      </c>
    </row>
    <row r="9241" spans="2:36" ht="15" customHeight="1" x14ac:dyDescent="0.3">
      <c r="B9241" s="70"/>
      <c r="C9241" s="58"/>
      <c r="D9241" s="63"/>
      <c r="E9241" s="58"/>
      <c r="F9241" s="58"/>
      <c r="G9241" s="44"/>
      <c r="H9241" s="45"/>
      <c r="I9241" s="45"/>
      <c r="J9241" s="40" t="str">
        <f t="shared" si="878"/>
        <v/>
      </c>
      <c r="K9241" s="39" t="str">
        <f t="shared" si="882"/>
        <v/>
      </c>
      <c r="AB9241" s="17" t="str">
        <f t="shared" si="881"/>
        <v>-1</v>
      </c>
      <c r="AC9241" s="17">
        <f>IFERROR(INDEX(Factors!$C$59:$C$70,MATCH(AB9241,Factors!$B$59:$B$70,1),1),0)</f>
        <v>0</v>
      </c>
      <c r="AD9241" s="17">
        <f t="shared" si="879"/>
        <v>0</v>
      </c>
      <c r="AE9241" s="17">
        <f>IFERROR(INDEX(Factors!$B$6:$B$15,MATCH('INPUT - Census'!E9241,Factors!$C$6:$C$15,0),1),0)</f>
        <v>0</v>
      </c>
      <c r="AF9241" s="18">
        <f>IFERROR(INDEX(Factors!$B$16:$B$39,MATCH('INPUT - Census'!C9241,Factors!$C$16:$C$35,0),1),0)</f>
        <v>0</v>
      </c>
      <c r="AG9241" s="19">
        <f>IFERROR(INDEX(Factors!$B$40:$B$44,MATCH('INPUT - Census'!F9241,Factors!$C$40:$C$44,0),1),0)</f>
        <v>0</v>
      </c>
      <c r="AH9241" s="21" t="str">
        <f t="shared" si="880"/>
        <v/>
      </c>
      <c r="AI9241" s="1" t="str">
        <f>IFERROR(VLOOKUP(H9241,Factors!$C$45:$D$48,2,0),"")</f>
        <v/>
      </c>
      <c r="AJ9241" t="b">
        <f t="shared" si="883"/>
        <v>0</v>
      </c>
    </row>
    <row r="9242" spans="2:36" ht="15" customHeight="1" x14ac:dyDescent="0.3">
      <c r="B9242" s="70"/>
      <c r="C9242" s="58"/>
      <c r="D9242" s="63"/>
      <c r="E9242" s="58"/>
      <c r="F9242" s="58"/>
      <c r="G9242" s="44"/>
      <c r="H9242" s="45"/>
      <c r="I9242" s="45"/>
      <c r="J9242" s="40" t="str">
        <f t="shared" si="878"/>
        <v/>
      </c>
      <c r="K9242" s="39" t="str">
        <f t="shared" si="882"/>
        <v/>
      </c>
      <c r="AB9242" s="17" t="str">
        <f t="shared" si="881"/>
        <v>-1</v>
      </c>
      <c r="AC9242" s="17">
        <f>IFERROR(INDEX(Factors!$C$59:$C$70,MATCH(AB9242,Factors!$B$59:$B$70,1),1),0)</f>
        <v>0</v>
      </c>
      <c r="AD9242" s="17">
        <f t="shared" si="879"/>
        <v>0</v>
      </c>
      <c r="AE9242" s="17">
        <f>IFERROR(INDEX(Factors!$B$6:$B$15,MATCH('INPUT - Census'!E9242,Factors!$C$6:$C$15,0),1),0)</f>
        <v>0</v>
      </c>
      <c r="AF9242" s="18">
        <f>IFERROR(INDEX(Factors!$B$16:$B$39,MATCH('INPUT - Census'!C9242,Factors!$C$16:$C$35,0),1),0)</f>
        <v>0</v>
      </c>
      <c r="AG9242" s="19">
        <f>IFERROR(INDEX(Factors!$B$40:$B$44,MATCH('INPUT - Census'!F9242,Factors!$C$40:$C$44,0),1),0)</f>
        <v>0</v>
      </c>
      <c r="AH9242" s="21" t="str">
        <f t="shared" si="880"/>
        <v/>
      </c>
      <c r="AI9242" s="1" t="str">
        <f>IFERROR(VLOOKUP(H9242,Factors!$C$45:$D$48,2,0),"")</f>
        <v/>
      </c>
      <c r="AJ9242" t="b">
        <f t="shared" si="883"/>
        <v>0</v>
      </c>
    </row>
    <row r="9243" spans="2:36" ht="15" customHeight="1" x14ac:dyDescent="0.3">
      <c r="B9243" s="70"/>
      <c r="C9243" s="58"/>
      <c r="D9243" s="63"/>
      <c r="E9243" s="58"/>
      <c r="F9243" s="58"/>
      <c r="G9243" s="44"/>
      <c r="H9243" s="45"/>
      <c r="I9243" s="45"/>
      <c r="J9243" s="40" t="str">
        <f t="shared" si="878"/>
        <v/>
      </c>
      <c r="K9243" s="39" t="str">
        <f t="shared" si="882"/>
        <v/>
      </c>
      <c r="AB9243" s="17" t="str">
        <f t="shared" si="881"/>
        <v>-1</v>
      </c>
      <c r="AC9243" s="17">
        <f>IFERROR(INDEX(Factors!$C$59:$C$70,MATCH(AB9243,Factors!$B$59:$B$70,1),1),0)</f>
        <v>0</v>
      </c>
      <c r="AD9243" s="17">
        <f t="shared" si="879"/>
        <v>0</v>
      </c>
      <c r="AE9243" s="17">
        <f>IFERROR(INDEX(Factors!$B$6:$B$15,MATCH('INPUT - Census'!E9243,Factors!$C$6:$C$15,0),1),0)</f>
        <v>0</v>
      </c>
      <c r="AF9243" s="18">
        <f>IFERROR(INDEX(Factors!$B$16:$B$39,MATCH('INPUT - Census'!C9243,Factors!$C$16:$C$35,0),1),0)</f>
        <v>0</v>
      </c>
      <c r="AG9243" s="19">
        <f>IFERROR(INDEX(Factors!$B$40:$B$44,MATCH('INPUT - Census'!F9243,Factors!$C$40:$C$44,0),1),0)</f>
        <v>0</v>
      </c>
      <c r="AH9243" s="21" t="str">
        <f t="shared" si="880"/>
        <v/>
      </c>
      <c r="AI9243" s="1" t="str">
        <f>IFERROR(VLOOKUP(H9243,Factors!$C$45:$D$48,2,0),"")</f>
        <v/>
      </c>
      <c r="AJ9243" t="b">
        <f t="shared" si="883"/>
        <v>0</v>
      </c>
    </row>
    <row r="9244" spans="2:36" ht="15" customHeight="1" x14ac:dyDescent="0.3">
      <c r="B9244" s="70"/>
      <c r="C9244" s="58"/>
      <c r="D9244" s="63"/>
      <c r="E9244" s="58"/>
      <c r="F9244" s="58"/>
      <c r="G9244" s="44"/>
      <c r="H9244" s="45"/>
      <c r="I9244" s="45"/>
      <c r="J9244" s="40" t="str">
        <f t="shared" si="878"/>
        <v/>
      </c>
      <c r="K9244" s="39" t="str">
        <f t="shared" si="882"/>
        <v/>
      </c>
      <c r="AB9244" s="17" t="str">
        <f t="shared" si="881"/>
        <v>-1</v>
      </c>
      <c r="AC9244" s="17">
        <f>IFERROR(INDEX(Factors!$C$59:$C$70,MATCH(AB9244,Factors!$B$59:$B$70,1),1),0)</f>
        <v>0</v>
      </c>
      <c r="AD9244" s="17">
        <f t="shared" si="879"/>
        <v>0</v>
      </c>
      <c r="AE9244" s="17">
        <f>IFERROR(INDEX(Factors!$B$6:$B$15,MATCH('INPUT - Census'!E9244,Factors!$C$6:$C$15,0),1),0)</f>
        <v>0</v>
      </c>
      <c r="AF9244" s="18">
        <f>IFERROR(INDEX(Factors!$B$16:$B$39,MATCH('INPUT - Census'!C9244,Factors!$C$16:$C$35,0),1),0)</f>
        <v>0</v>
      </c>
      <c r="AG9244" s="19">
        <f>IFERROR(INDEX(Factors!$B$40:$B$44,MATCH('INPUT - Census'!F9244,Factors!$C$40:$C$44,0),1),0)</f>
        <v>0</v>
      </c>
      <c r="AH9244" s="21" t="str">
        <f t="shared" si="880"/>
        <v/>
      </c>
      <c r="AI9244" s="1" t="str">
        <f>IFERROR(VLOOKUP(H9244,Factors!$C$45:$D$48,2,0),"")</f>
        <v/>
      </c>
      <c r="AJ9244" t="b">
        <f t="shared" si="883"/>
        <v>0</v>
      </c>
    </row>
    <row r="9245" spans="2:36" ht="15" customHeight="1" x14ac:dyDescent="0.3">
      <c r="B9245" s="70"/>
      <c r="C9245" s="58"/>
      <c r="D9245" s="63"/>
      <c r="E9245" s="58"/>
      <c r="F9245" s="58"/>
      <c r="G9245" s="44"/>
      <c r="H9245" s="45"/>
      <c r="I9245" s="45"/>
      <c r="J9245" s="40" t="str">
        <f t="shared" si="878"/>
        <v/>
      </c>
      <c r="K9245" s="39" t="str">
        <f t="shared" si="882"/>
        <v/>
      </c>
      <c r="AB9245" s="17" t="str">
        <f t="shared" si="881"/>
        <v>-1</v>
      </c>
      <c r="AC9245" s="17">
        <f>IFERROR(INDEX(Factors!$C$59:$C$70,MATCH(AB9245,Factors!$B$59:$B$70,1),1),0)</f>
        <v>0</v>
      </c>
      <c r="AD9245" s="17">
        <f t="shared" si="879"/>
        <v>0</v>
      </c>
      <c r="AE9245" s="17">
        <f>IFERROR(INDEX(Factors!$B$6:$B$15,MATCH('INPUT - Census'!E9245,Factors!$C$6:$C$15,0),1),0)</f>
        <v>0</v>
      </c>
      <c r="AF9245" s="18">
        <f>IFERROR(INDEX(Factors!$B$16:$B$39,MATCH('INPUT - Census'!C9245,Factors!$C$16:$C$35,0),1),0)</f>
        <v>0</v>
      </c>
      <c r="AG9245" s="19">
        <f>IFERROR(INDEX(Factors!$B$40:$B$44,MATCH('INPUT - Census'!F9245,Factors!$C$40:$C$44,0),1),0)</f>
        <v>0</v>
      </c>
      <c r="AH9245" s="21" t="str">
        <f t="shared" si="880"/>
        <v/>
      </c>
      <c r="AI9245" s="1" t="str">
        <f>IFERROR(VLOOKUP(H9245,Factors!$C$45:$D$48,2,0),"")</f>
        <v/>
      </c>
      <c r="AJ9245" t="b">
        <f t="shared" si="883"/>
        <v>0</v>
      </c>
    </row>
    <row r="9246" spans="2:36" ht="15" customHeight="1" x14ac:dyDescent="0.3">
      <c r="B9246" s="70"/>
      <c r="C9246" s="58"/>
      <c r="D9246" s="63"/>
      <c r="E9246" s="58"/>
      <c r="F9246" s="58"/>
      <c r="G9246" s="44"/>
      <c r="H9246" s="45"/>
      <c r="I9246" s="45"/>
      <c r="J9246" s="40" t="str">
        <f t="shared" si="878"/>
        <v/>
      </c>
      <c r="K9246" s="39" t="str">
        <f t="shared" si="882"/>
        <v/>
      </c>
      <c r="AB9246" s="17" t="str">
        <f t="shared" si="881"/>
        <v>-1</v>
      </c>
      <c r="AC9246" s="17">
        <f>IFERROR(INDEX(Factors!$C$59:$C$70,MATCH(AB9246,Factors!$B$59:$B$70,1),1),0)</f>
        <v>0</v>
      </c>
      <c r="AD9246" s="17">
        <f t="shared" si="879"/>
        <v>0</v>
      </c>
      <c r="AE9246" s="17">
        <f>IFERROR(INDEX(Factors!$B$6:$B$15,MATCH('INPUT - Census'!E9246,Factors!$C$6:$C$15,0),1),0)</f>
        <v>0</v>
      </c>
      <c r="AF9246" s="18">
        <f>IFERROR(INDEX(Factors!$B$16:$B$39,MATCH('INPUT - Census'!C9246,Factors!$C$16:$C$35,0),1),0)</f>
        <v>0</v>
      </c>
      <c r="AG9246" s="19">
        <f>IFERROR(INDEX(Factors!$B$40:$B$44,MATCH('INPUT - Census'!F9246,Factors!$C$40:$C$44,0),1),0)</f>
        <v>0</v>
      </c>
      <c r="AH9246" s="21" t="str">
        <f t="shared" si="880"/>
        <v/>
      </c>
      <c r="AI9246" s="1" t="str">
        <f>IFERROR(VLOOKUP(H9246,Factors!$C$45:$D$48,2,0),"")</f>
        <v/>
      </c>
      <c r="AJ9246" t="b">
        <f t="shared" si="883"/>
        <v>0</v>
      </c>
    </row>
    <row r="9247" spans="2:36" ht="15" customHeight="1" x14ac:dyDescent="0.3">
      <c r="B9247" s="70"/>
      <c r="C9247" s="58"/>
      <c r="D9247" s="63"/>
      <c r="E9247" s="58"/>
      <c r="F9247" s="58"/>
      <c r="G9247" s="44"/>
      <c r="H9247" s="45"/>
      <c r="I9247" s="45"/>
      <c r="J9247" s="40" t="str">
        <f t="shared" ref="J9247:J9310" si="884">IF( ISNUMBER(B9247), ROUND(($AL$3-B9247)/365,0), "" )</f>
        <v/>
      </c>
      <c r="K9247" s="39" t="str">
        <f t="shared" si="882"/>
        <v/>
      </c>
      <c r="AB9247" s="17" t="str">
        <f t="shared" si="881"/>
        <v>-1</v>
      </c>
      <c r="AC9247" s="17">
        <f>IFERROR(INDEX(Factors!$C$59:$C$70,MATCH(AB9247,Factors!$B$59:$B$70,1),1),0)</f>
        <v>0</v>
      </c>
      <c r="AD9247" s="17">
        <f t="shared" ref="AD9247:AD9310" si="885">IF(COUNTIF($P$2:$P$16,D9247),MATCH(D9247,$P$2:$P$16,0),0)</f>
        <v>0</v>
      </c>
      <c r="AE9247" s="17">
        <f>IFERROR(INDEX(Factors!$B$6:$B$15,MATCH('INPUT - Census'!E9247,Factors!$C$6:$C$15,0),1),0)</f>
        <v>0</v>
      </c>
      <c r="AF9247" s="18">
        <f>IFERROR(INDEX(Factors!$B$16:$B$39,MATCH('INPUT - Census'!C9247,Factors!$C$16:$C$35,0),1),0)</f>
        <v>0</v>
      </c>
      <c r="AG9247" s="19">
        <f>IFERROR(INDEX(Factors!$B$40:$B$44,MATCH('INPUT - Census'!F9247,Factors!$C$40:$C$44,0),1),0)</f>
        <v>0</v>
      </c>
      <c r="AH9247" s="21" t="str">
        <f t="shared" ref="AH9247:AH9310" si="886">IF(G9247="","",G9247)</f>
        <v/>
      </c>
      <c r="AI9247" s="1" t="str">
        <f>IFERROR(VLOOKUP(H9247,Factors!$C$45:$D$48,2,0),"")</f>
        <v/>
      </c>
      <c r="AJ9247" t="b">
        <f t="shared" si="883"/>
        <v>0</v>
      </c>
    </row>
    <row r="9248" spans="2:36" ht="15" customHeight="1" x14ac:dyDescent="0.3">
      <c r="B9248" s="70"/>
      <c r="C9248" s="58"/>
      <c r="D9248" s="63"/>
      <c r="E9248" s="58"/>
      <c r="F9248" s="58"/>
      <c r="G9248" s="44"/>
      <c r="H9248" s="45"/>
      <c r="I9248" s="45"/>
      <c r="J9248" s="40" t="str">
        <f t="shared" si="884"/>
        <v/>
      </c>
      <c r="K9248" s="39" t="str">
        <f t="shared" si="882"/>
        <v/>
      </c>
      <c r="AB9248" s="17" t="str">
        <f t="shared" si="881"/>
        <v>-1</v>
      </c>
      <c r="AC9248" s="17">
        <f>IFERROR(INDEX(Factors!$C$59:$C$70,MATCH(AB9248,Factors!$B$59:$B$70,1),1),0)</f>
        <v>0</v>
      </c>
      <c r="AD9248" s="17">
        <f t="shared" si="885"/>
        <v>0</v>
      </c>
      <c r="AE9248" s="17">
        <f>IFERROR(INDEX(Factors!$B$6:$B$15,MATCH('INPUT - Census'!E9248,Factors!$C$6:$C$15,0),1),0)</f>
        <v>0</v>
      </c>
      <c r="AF9248" s="18">
        <f>IFERROR(INDEX(Factors!$B$16:$B$39,MATCH('INPUT - Census'!C9248,Factors!$C$16:$C$35,0),1),0)</f>
        <v>0</v>
      </c>
      <c r="AG9248" s="19">
        <f>IFERROR(INDEX(Factors!$B$40:$B$44,MATCH('INPUT - Census'!F9248,Factors!$C$40:$C$44,0),1),0)</f>
        <v>0</v>
      </c>
      <c r="AH9248" s="21" t="str">
        <f t="shared" si="886"/>
        <v/>
      </c>
      <c r="AI9248" s="1" t="str">
        <f>IFERROR(VLOOKUP(H9248,Factors!$C$45:$D$48,2,0),"")</f>
        <v/>
      </c>
      <c r="AJ9248" t="b">
        <f t="shared" si="883"/>
        <v>0</v>
      </c>
    </row>
    <row r="9249" spans="2:36" ht="15" customHeight="1" x14ac:dyDescent="0.3">
      <c r="B9249" s="70"/>
      <c r="C9249" s="58"/>
      <c r="D9249" s="63"/>
      <c r="E9249" s="58"/>
      <c r="F9249" s="58"/>
      <c r="G9249" s="44"/>
      <c r="H9249" s="45"/>
      <c r="I9249" s="45"/>
      <c r="J9249" s="40" t="str">
        <f t="shared" si="884"/>
        <v/>
      </c>
      <c r="K9249" s="39" t="str">
        <f t="shared" si="882"/>
        <v/>
      </c>
      <c r="AB9249" s="17" t="str">
        <f t="shared" si="881"/>
        <v>-1</v>
      </c>
      <c r="AC9249" s="17">
        <f>IFERROR(INDEX(Factors!$C$59:$C$70,MATCH(AB9249,Factors!$B$59:$B$70,1),1),0)</f>
        <v>0</v>
      </c>
      <c r="AD9249" s="17">
        <f t="shared" si="885"/>
        <v>0</v>
      </c>
      <c r="AE9249" s="17">
        <f>IFERROR(INDEX(Factors!$B$6:$B$15,MATCH('INPUT - Census'!E9249,Factors!$C$6:$C$15,0),1),0)</f>
        <v>0</v>
      </c>
      <c r="AF9249" s="18">
        <f>IFERROR(INDEX(Factors!$B$16:$B$39,MATCH('INPUT - Census'!C9249,Factors!$C$16:$C$35,0),1),0)</f>
        <v>0</v>
      </c>
      <c r="AG9249" s="19">
        <f>IFERROR(INDEX(Factors!$B$40:$B$44,MATCH('INPUT - Census'!F9249,Factors!$C$40:$C$44,0),1),0)</f>
        <v>0</v>
      </c>
      <c r="AH9249" s="21" t="str">
        <f t="shared" si="886"/>
        <v/>
      </c>
      <c r="AI9249" s="1" t="str">
        <f>IFERROR(VLOOKUP(H9249,Factors!$C$45:$D$48,2,0),"")</f>
        <v/>
      </c>
      <c r="AJ9249" t="b">
        <f t="shared" si="883"/>
        <v>0</v>
      </c>
    </row>
    <row r="9250" spans="2:36" ht="15" customHeight="1" x14ac:dyDescent="0.3">
      <c r="B9250" s="70"/>
      <c r="C9250" s="58"/>
      <c r="D9250" s="63"/>
      <c r="E9250" s="58"/>
      <c r="F9250" s="58"/>
      <c r="G9250" s="44"/>
      <c r="H9250" s="45"/>
      <c r="I9250" s="45"/>
      <c r="J9250" s="40" t="str">
        <f t="shared" si="884"/>
        <v/>
      </c>
      <c r="K9250" s="39" t="str">
        <f t="shared" si="882"/>
        <v/>
      </c>
      <c r="AB9250" s="17" t="str">
        <f t="shared" si="881"/>
        <v>-1</v>
      </c>
      <c r="AC9250" s="17">
        <f>IFERROR(INDEX(Factors!$C$59:$C$70,MATCH(AB9250,Factors!$B$59:$B$70,1),1),0)</f>
        <v>0</v>
      </c>
      <c r="AD9250" s="17">
        <f t="shared" si="885"/>
        <v>0</v>
      </c>
      <c r="AE9250" s="17">
        <f>IFERROR(INDEX(Factors!$B$6:$B$15,MATCH('INPUT - Census'!E9250,Factors!$C$6:$C$15,0),1),0)</f>
        <v>0</v>
      </c>
      <c r="AF9250" s="18">
        <f>IFERROR(INDEX(Factors!$B$16:$B$39,MATCH('INPUT - Census'!C9250,Factors!$C$16:$C$35,0),1),0)</f>
        <v>0</v>
      </c>
      <c r="AG9250" s="19">
        <f>IFERROR(INDEX(Factors!$B$40:$B$44,MATCH('INPUT - Census'!F9250,Factors!$C$40:$C$44,0),1),0)</f>
        <v>0</v>
      </c>
      <c r="AH9250" s="21" t="str">
        <f t="shared" si="886"/>
        <v/>
      </c>
      <c r="AI9250" s="1" t="str">
        <f>IFERROR(VLOOKUP(H9250,Factors!$C$45:$D$48,2,0),"")</f>
        <v/>
      </c>
      <c r="AJ9250" t="b">
        <f t="shared" si="883"/>
        <v>0</v>
      </c>
    </row>
    <row r="9251" spans="2:36" ht="15" customHeight="1" x14ac:dyDescent="0.3">
      <c r="B9251" s="70"/>
      <c r="C9251" s="58"/>
      <c r="D9251" s="63"/>
      <c r="E9251" s="58"/>
      <c r="F9251" s="58"/>
      <c r="G9251" s="44"/>
      <c r="H9251" s="45"/>
      <c r="I9251" s="45"/>
      <c r="J9251" s="40" t="str">
        <f t="shared" si="884"/>
        <v/>
      </c>
      <c r="K9251" s="39" t="str">
        <f t="shared" si="882"/>
        <v/>
      </c>
      <c r="AB9251" s="17" t="str">
        <f t="shared" si="881"/>
        <v>-1</v>
      </c>
      <c r="AC9251" s="17">
        <f>IFERROR(INDEX(Factors!$C$59:$C$70,MATCH(AB9251,Factors!$B$59:$B$70,1),1),0)</f>
        <v>0</v>
      </c>
      <c r="AD9251" s="17">
        <f t="shared" si="885"/>
        <v>0</v>
      </c>
      <c r="AE9251" s="17">
        <f>IFERROR(INDEX(Factors!$B$6:$B$15,MATCH('INPUT - Census'!E9251,Factors!$C$6:$C$15,0),1),0)</f>
        <v>0</v>
      </c>
      <c r="AF9251" s="18">
        <f>IFERROR(INDEX(Factors!$B$16:$B$39,MATCH('INPUT - Census'!C9251,Factors!$C$16:$C$35,0),1),0)</f>
        <v>0</v>
      </c>
      <c r="AG9251" s="19">
        <f>IFERROR(INDEX(Factors!$B$40:$B$44,MATCH('INPUT - Census'!F9251,Factors!$C$40:$C$44,0),1),0)</f>
        <v>0</v>
      </c>
      <c r="AH9251" s="21" t="str">
        <f t="shared" si="886"/>
        <v/>
      </c>
      <c r="AI9251" s="1" t="str">
        <f>IFERROR(VLOOKUP(H9251,Factors!$C$45:$D$48,2,0),"")</f>
        <v/>
      </c>
      <c r="AJ9251" t="b">
        <f t="shared" si="883"/>
        <v>0</v>
      </c>
    </row>
    <row r="9252" spans="2:36" ht="15" customHeight="1" x14ac:dyDescent="0.3">
      <c r="B9252" s="70"/>
      <c r="C9252" s="58"/>
      <c r="D9252" s="63"/>
      <c r="E9252" s="58"/>
      <c r="F9252" s="58"/>
      <c r="G9252" s="44"/>
      <c r="H9252" s="45"/>
      <c r="I9252" s="45"/>
      <c r="J9252" s="40" t="str">
        <f t="shared" si="884"/>
        <v/>
      </c>
      <c r="K9252" s="39" t="str">
        <f t="shared" si="882"/>
        <v/>
      </c>
      <c r="AB9252" s="17" t="str">
        <f t="shared" si="881"/>
        <v>-1</v>
      </c>
      <c r="AC9252" s="17">
        <f>IFERROR(INDEX(Factors!$C$59:$C$70,MATCH(AB9252,Factors!$B$59:$B$70,1),1),0)</f>
        <v>0</v>
      </c>
      <c r="AD9252" s="17">
        <f t="shared" si="885"/>
        <v>0</v>
      </c>
      <c r="AE9252" s="17">
        <f>IFERROR(INDEX(Factors!$B$6:$B$15,MATCH('INPUT - Census'!E9252,Factors!$C$6:$C$15,0),1),0)</f>
        <v>0</v>
      </c>
      <c r="AF9252" s="18">
        <f>IFERROR(INDEX(Factors!$B$16:$B$39,MATCH('INPUT - Census'!C9252,Factors!$C$16:$C$35,0),1),0)</f>
        <v>0</v>
      </c>
      <c r="AG9252" s="19">
        <f>IFERROR(INDEX(Factors!$B$40:$B$44,MATCH('INPUT - Census'!F9252,Factors!$C$40:$C$44,0),1),0)</f>
        <v>0</v>
      </c>
      <c r="AH9252" s="21" t="str">
        <f t="shared" si="886"/>
        <v/>
      </c>
      <c r="AI9252" s="1" t="str">
        <f>IFERROR(VLOOKUP(H9252,Factors!$C$45:$D$48,2,0),"")</f>
        <v/>
      </c>
      <c r="AJ9252" t="b">
        <f t="shared" si="883"/>
        <v>0</v>
      </c>
    </row>
    <row r="9253" spans="2:36" ht="15" customHeight="1" x14ac:dyDescent="0.3">
      <c r="B9253" s="70"/>
      <c r="C9253" s="58"/>
      <c r="D9253" s="63"/>
      <c r="E9253" s="58"/>
      <c r="F9253" s="58"/>
      <c r="G9253" s="44"/>
      <c r="H9253" s="45"/>
      <c r="I9253" s="45"/>
      <c r="J9253" s="40" t="str">
        <f t="shared" si="884"/>
        <v/>
      </c>
      <c r="K9253" s="39" t="str">
        <f t="shared" si="882"/>
        <v/>
      </c>
      <c r="AB9253" s="17" t="str">
        <f t="shared" si="881"/>
        <v>-1</v>
      </c>
      <c r="AC9253" s="17">
        <f>IFERROR(INDEX(Factors!$C$59:$C$70,MATCH(AB9253,Factors!$B$59:$B$70,1),1),0)</f>
        <v>0</v>
      </c>
      <c r="AD9253" s="17">
        <f t="shared" si="885"/>
        <v>0</v>
      </c>
      <c r="AE9253" s="17">
        <f>IFERROR(INDEX(Factors!$B$6:$B$15,MATCH('INPUT - Census'!E9253,Factors!$C$6:$C$15,0),1),0)</f>
        <v>0</v>
      </c>
      <c r="AF9253" s="18">
        <f>IFERROR(INDEX(Factors!$B$16:$B$39,MATCH('INPUT - Census'!C9253,Factors!$C$16:$C$35,0),1),0)</f>
        <v>0</v>
      </c>
      <c r="AG9253" s="19">
        <f>IFERROR(INDEX(Factors!$B$40:$B$44,MATCH('INPUT - Census'!F9253,Factors!$C$40:$C$44,0),1),0)</f>
        <v>0</v>
      </c>
      <c r="AH9253" s="21" t="str">
        <f t="shared" si="886"/>
        <v/>
      </c>
      <c r="AI9253" s="1" t="str">
        <f>IFERROR(VLOOKUP(H9253,Factors!$C$45:$D$48,2,0),"")</f>
        <v/>
      </c>
      <c r="AJ9253" t="b">
        <f t="shared" si="883"/>
        <v>0</v>
      </c>
    </row>
    <row r="9254" spans="2:36" ht="15" customHeight="1" x14ac:dyDescent="0.3">
      <c r="B9254" s="70"/>
      <c r="C9254" s="58"/>
      <c r="D9254" s="63"/>
      <c r="E9254" s="58"/>
      <c r="F9254" s="58"/>
      <c r="G9254" s="44"/>
      <c r="H9254" s="45"/>
      <c r="I9254" s="45"/>
      <c r="J9254" s="40" t="str">
        <f t="shared" si="884"/>
        <v/>
      </c>
      <c r="K9254" s="39" t="str">
        <f t="shared" si="882"/>
        <v/>
      </c>
      <c r="AB9254" s="17" t="str">
        <f t="shared" si="881"/>
        <v>-1</v>
      </c>
      <c r="AC9254" s="17">
        <f>IFERROR(INDEX(Factors!$C$59:$C$70,MATCH(AB9254,Factors!$B$59:$B$70,1),1),0)</f>
        <v>0</v>
      </c>
      <c r="AD9254" s="17">
        <f t="shared" si="885"/>
        <v>0</v>
      </c>
      <c r="AE9254" s="17">
        <f>IFERROR(INDEX(Factors!$B$6:$B$15,MATCH('INPUT - Census'!E9254,Factors!$C$6:$C$15,0),1),0)</f>
        <v>0</v>
      </c>
      <c r="AF9254" s="18">
        <f>IFERROR(INDEX(Factors!$B$16:$B$39,MATCH('INPUT - Census'!C9254,Factors!$C$16:$C$35,0),1),0)</f>
        <v>0</v>
      </c>
      <c r="AG9254" s="19">
        <f>IFERROR(INDEX(Factors!$B$40:$B$44,MATCH('INPUT - Census'!F9254,Factors!$C$40:$C$44,0),1),0)</f>
        <v>0</v>
      </c>
      <c r="AH9254" s="21" t="str">
        <f t="shared" si="886"/>
        <v/>
      </c>
      <c r="AI9254" s="1" t="str">
        <f>IFERROR(VLOOKUP(H9254,Factors!$C$45:$D$48,2,0),"")</f>
        <v/>
      </c>
      <c r="AJ9254" t="b">
        <f t="shared" si="883"/>
        <v>0</v>
      </c>
    </row>
    <row r="9255" spans="2:36" ht="15" customHeight="1" x14ac:dyDescent="0.3">
      <c r="B9255" s="70"/>
      <c r="C9255" s="58"/>
      <c r="D9255" s="63"/>
      <c r="E9255" s="58"/>
      <c r="F9255" s="58"/>
      <c r="G9255" s="44"/>
      <c r="H9255" s="45"/>
      <c r="I9255" s="45"/>
      <c r="J9255" s="40" t="str">
        <f t="shared" si="884"/>
        <v/>
      </c>
      <c r="K9255" s="39" t="str">
        <f t="shared" si="882"/>
        <v/>
      </c>
      <c r="AB9255" s="17" t="str">
        <f t="shared" si="881"/>
        <v>-1</v>
      </c>
      <c r="AC9255" s="17">
        <f>IFERROR(INDEX(Factors!$C$59:$C$70,MATCH(AB9255,Factors!$B$59:$B$70,1),1),0)</f>
        <v>0</v>
      </c>
      <c r="AD9255" s="17">
        <f t="shared" si="885"/>
        <v>0</v>
      </c>
      <c r="AE9255" s="17">
        <f>IFERROR(INDEX(Factors!$B$6:$B$15,MATCH('INPUT - Census'!E9255,Factors!$C$6:$C$15,0),1),0)</f>
        <v>0</v>
      </c>
      <c r="AF9255" s="18">
        <f>IFERROR(INDEX(Factors!$B$16:$B$39,MATCH('INPUT - Census'!C9255,Factors!$C$16:$C$35,0),1),0)</f>
        <v>0</v>
      </c>
      <c r="AG9255" s="19">
        <f>IFERROR(INDEX(Factors!$B$40:$B$44,MATCH('INPUT - Census'!F9255,Factors!$C$40:$C$44,0),1),0)</f>
        <v>0</v>
      </c>
      <c r="AH9255" s="21" t="str">
        <f t="shared" si="886"/>
        <v/>
      </c>
      <c r="AI9255" s="1" t="str">
        <f>IFERROR(VLOOKUP(H9255,Factors!$C$45:$D$48,2,0),"")</f>
        <v/>
      </c>
      <c r="AJ9255" t="b">
        <f t="shared" si="883"/>
        <v>0</v>
      </c>
    </row>
    <row r="9256" spans="2:36" ht="15" customHeight="1" x14ac:dyDescent="0.3">
      <c r="B9256" s="70"/>
      <c r="C9256" s="58"/>
      <c r="D9256" s="63"/>
      <c r="E9256" s="58"/>
      <c r="F9256" s="58"/>
      <c r="G9256" s="44"/>
      <c r="H9256" s="45"/>
      <c r="I9256" s="45"/>
      <c r="J9256" s="40" t="str">
        <f t="shared" si="884"/>
        <v/>
      </c>
      <c r="K9256" s="39" t="str">
        <f t="shared" si="882"/>
        <v/>
      </c>
      <c r="AB9256" s="17" t="str">
        <f t="shared" si="881"/>
        <v>-1</v>
      </c>
      <c r="AC9256" s="17">
        <f>IFERROR(INDEX(Factors!$C$59:$C$70,MATCH(AB9256,Factors!$B$59:$B$70,1),1),0)</f>
        <v>0</v>
      </c>
      <c r="AD9256" s="17">
        <f t="shared" si="885"/>
        <v>0</v>
      </c>
      <c r="AE9256" s="17">
        <f>IFERROR(INDEX(Factors!$B$6:$B$15,MATCH('INPUT - Census'!E9256,Factors!$C$6:$C$15,0),1),0)</f>
        <v>0</v>
      </c>
      <c r="AF9256" s="18">
        <f>IFERROR(INDEX(Factors!$B$16:$B$39,MATCH('INPUT - Census'!C9256,Factors!$C$16:$C$35,0),1),0)</f>
        <v>0</v>
      </c>
      <c r="AG9256" s="19">
        <f>IFERROR(INDEX(Factors!$B$40:$B$44,MATCH('INPUT - Census'!F9256,Factors!$C$40:$C$44,0),1),0)</f>
        <v>0</v>
      </c>
      <c r="AH9256" s="21" t="str">
        <f t="shared" si="886"/>
        <v/>
      </c>
      <c r="AI9256" s="1" t="str">
        <f>IFERROR(VLOOKUP(H9256,Factors!$C$45:$D$48,2,0),"")</f>
        <v/>
      </c>
      <c r="AJ9256" t="b">
        <f t="shared" si="883"/>
        <v>0</v>
      </c>
    </row>
    <row r="9257" spans="2:36" ht="15" customHeight="1" x14ac:dyDescent="0.3">
      <c r="B9257" s="70"/>
      <c r="C9257" s="58"/>
      <c r="D9257" s="63"/>
      <c r="E9257" s="58"/>
      <c r="F9257" s="58"/>
      <c r="G9257" s="44"/>
      <c r="H9257" s="45"/>
      <c r="I9257" s="45"/>
      <c r="J9257" s="40" t="str">
        <f t="shared" si="884"/>
        <v/>
      </c>
      <c r="K9257" s="39" t="str">
        <f t="shared" si="882"/>
        <v/>
      </c>
      <c r="AB9257" s="17" t="str">
        <f t="shared" si="881"/>
        <v>-1</v>
      </c>
      <c r="AC9257" s="17">
        <f>IFERROR(INDEX(Factors!$C$59:$C$70,MATCH(AB9257,Factors!$B$59:$B$70,1),1),0)</f>
        <v>0</v>
      </c>
      <c r="AD9257" s="17">
        <f t="shared" si="885"/>
        <v>0</v>
      </c>
      <c r="AE9257" s="17">
        <f>IFERROR(INDEX(Factors!$B$6:$B$15,MATCH('INPUT - Census'!E9257,Factors!$C$6:$C$15,0),1),0)</f>
        <v>0</v>
      </c>
      <c r="AF9257" s="18">
        <f>IFERROR(INDEX(Factors!$B$16:$B$39,MATCH('INPUT - Census'!C9257,Factors!$C$16:$C$35,0),1),0)</f>
        <v>0</v>
      </c>
      <c r="AG9257" s="19">
        <f>IFERROR(INDEX(Factors!$B$40:$B$44,MATCH('INPUT - Census'!F9257,Factors!$C$40:$C$44,0),1),0)</f>
        <v>0</v>
      </c>
      <c r="AH9257" s="21" t="str">
        <f t="shared" si="886"/>
        <v/>
      </c>
      <c r="AI9257" s="1" t="str">
        <f>IFERROR(VLOOKUP(H9257,Factors!$C$45:$D$48,2,0),"")</f>
        <v/>
      </c>
      <c r="AJ9257" t="b">
        <f t="shared" si="883"/>
        <v>0</v>
      </c>
    </row>
    <row r="9258" spans="2:36" ht="15" customHeight="1" x14ac:dyDescent="0.3">
      <c r="B9258" s="70"/>
      <c r="C9258" s="58"/>
      <c r="D9258" s="63"/>
      <c r="E9258" s="58"/>
      <c r="F9258" s="58"/>
      <c r="G9258" s="44"/>
      <c r="H9258" s="45"/>
      <c r="I9258" s="45"/>
      <c r="J9258" s="40" t="str">
        <f t="shared" si="884"/>
        <v/>
      </c>
      <c r="K9258" s="39" t="str">
        <f t="shared" si="882"/>
        <v/>
      </c>
      <c r="AB9258" s="17" t="str">
        <f t="shared" si="881"/>
        <v>-1</v>
      </c>
      <c r="AC9258" s="17">
        <f>IFERROR(INDEX(Factors!$C$59:$C$70,MATCH(AB9258,Factors!$B$59:$B$70,1),1),0)</f>
        <v>0</v>
      </c>
      <c r="AD9258" s="17">
        <f t="shared" si="885"/>
        <v>0</v>
      </c>
      <c r="AE9258" s="17">
        <f>IFERROR(INDEX(Factors!$B$6:$B$15,MATCH('INPUT - Census'!E9258,Factors!$C$6:$C$15,0),1),0)</f>
        <v>0</v>
      </c>
      <c r="AF9258" s="18">
        <f>IFERROR(INDEX(Factors!$B$16:$B$39,MATCH('INPUT - Census'!C9258,Factors!$C$16:$C$35,0),1),0)</f>
        <v>0</v>
      </c>
      <c r="AG9258" s="19">
        <f>IFERROR(INDEX(Factors!$B$40:$B$44,MATCH('INPUT - Census'!F9258,Factors!$C$40:$C$44,0),1),0)</f>
        <v>0</v>
      </c>
      <c r="AH9258" s="21" t="str">
        <f t="shared" si="886"/>
        <v/>
      </c>
      <c r="AI9258" s="1" t="str">
        <f>IFERROR(VLOOKUP(H9258,Factors!$C$45:$D$48,2,0),"")</f>
        <v/>
      </c>
      <c r="AJ9258" t="b">
        <f t="shared" si="883"/>
        <v>0</v>
      </c>
    </row>
    <row r="9259" spans="2:36" ht="15" customHeight="1" x14ac:dyDescent="0.3">
      <c r="B9259" s="70"/>
      <c r="C9259" s="58"/>
      <c r="D9259" s="63"/>
      <c r="E9259" s="58"/>
      <c r="F9259" s="58"/>
      <c r="G9259" s="44"/>
      <c r="H9259" s="45"/>
      <c r="I9259" s="45"/>
      <c r="J9259" s="40" t="str">
        <f t="shared" si="884"/>
        <v/>
      </c>
      <c r="K9259" s="39" t="str">
        <f t="shared" si="882"/>
        <v/>
      </c>
      <c r="AB9259" s="17" t="str">
        <f t="shared" si="881"/>
        <v>-1</v>
      </c>
      <c r="AC9259" s="17">
        <f>IFERROR(INDEX(Factors!$C$59:$C$70,MATCH(AB9259,Factors!$B$59:$B$70,1),1),0)</f>
        <v>0</v>
      </c>
      <c r="AD9259" s="17">
        <f t="shared" si="885"/>
        <v>0</v>
      </c>
      <c r="AE9259" s="17">
        <f>IFERROR(INDEX(Factors!$B$6:$B$15,MATCH('INPUT - Census'!E9259,Factors!$C$6:$C$15,0),1),0)</f>
        <v>0</v>
      </c>
      <c r="AF9259" s="18">
        <f>IFERROR(INDEX(Factors!$B$16:$B$39,MATCH('INPUT - Census'!C9259,Factors!$C$16:$C$35,0),1),0)</f>
        <v>0</v>
      </c>
      <c r="AG9259" s="19">
        <f>IFERROR(INDEX(Factors!$B$40:$B$44,MATCH('INPUT - Census'!F9259,Factors!$C$40:$C$44,0),1),0)</f>
        <v>0</v>
      </c>
      <c r="AH9259" s="21" t="str">
        <f t="shared" si="886"/>
        <v/>
      </c>
      <c r="AI9259" s="1" t="str">
        <f>IFERROR(VLOOKUP(H9259,Factors!$C$45:$D$48,2,0),"")</f>
        <v/>
      </c>
      <c r="AJ9259" t="b">
        <f t="shared" si="883"/>
        <v>0</v>
      </c>
    </row>
    <row r="9260" spans="2:36" ht="15" customHeight="1" x14ac:dyDescent="0.3">
      <c r="B9260" s="70"/>
      <c r="C9260" s="58"/>
      <c r="D9260" s="63"/>
      <c r="E9260" s="58"/>
      <c r="F9260" s="58"/>
      <c r="G9260" s="44"/>
      <c r="H9260" s="45"/>
      <c r="I9260" s="45"/>
      <c r="J9260" s="40" t="str">
        <f t="shared" si="884"/>
        <v/>
      </c>
      <c r="K9260" s="39" t="str">
        <f t="shared" si="882"/>
        <v/>
      </c>
      <c r="AB9260" s="17" t="str">
        <f t="shared" si="881"/>
        <v>-1</v>
      </c>
      <c r="AC9260" s="17">
        <f>IFERROR(INDEX(Factors!$C$59:$C$70,MATCH(AB9260,Factors!$B$59:$B$70,1),1),0)</f>
        <v>0</v>
      </c>
      <c r="AD9260" s="17">
        <f t="shared" si="885"/>
        <v>0</v>
      </c>
      <c r="AE9260" s="17">
        <f>IFERROR(INDEX(Factors!$B$6:$B$15,MATCH('INPUT - Census'!E9260,Factors!$C$6:$C$15,0),1),0)</f>
        <v>0</v>
      </c>
      <c r="AF9260" s="18">
        <f>IFERROR(INDEX(Factors!$B$16:$B$39,MATCH('INPUT - Census'!C9260,Factors!$C$16:$C$35,0),1),0)</f>
        <v>0</v>
      </c>
      <c r="AG9260" s="19">
        <f>IFERROR(INDEX(Factors!$B$40:$B$44,MATCH('INPUT - Census'!F9260,Factors!$C$40:$C$44,0),1),0)</f>
        <v>0</v>
      </c>
      <c r="AH9260" s="21" t="str">
        <f t="shared" si="886"/>
        <v/>
      </c>
      <c r="AI9260" s="1" t="str">
        <f>IFERROR(VLOOKUP(H9260,Factors!$C$45:$D$48,2,0),"")</f>
        <v/>
      </c>
      <c r="AJ9260" t="b">
        <f t="shared" si="883"/>
        <v>0</v>
      </c>
    </row>
    <row r="9261" spans="2:36" ht="15" customHeight="1" x14ac:dyDescent="0.3">
      <c r="B9261" s="70"/>
      <c r="C9261" s="58"/>
      <c r="D9261" s="63"/>
      <c r="E9261" s="58"/>
      <c r="F9261" s="58"/>
      <c r="G9261" s="44"/>
      <c r="H9261" s="45"/>
      <c r="I9261" s="45"/>
      <c r="J9261" s="40" t="str">
        <f t="shared" si="884"/>
        <v/>
      </c>
      <c r="K9261" s="39" t="str">
        <f t="shared" si="882"/>
        <v/>
      </c>
      <c r="AB9261" s="17" t="str">
        <f t="shared" si="881"/>
        <v>-1</v>
      </c>
      <c r="AC9261" s="17">
        <f>IFERROR(INDEX(Factors!$C$59:$C$70,MATCH(AB9261,Factors!$B$59:$B$70,1),1),0)</f>
        <v>0</v>
      </c>
      <c r="AD9261" s="17">
        <f t="shared" si="885"/>
        <v>0</v>
      </c>
      <c r="AE9261" s="17">
        <f>IFERROR(INDEX(Factors!$B$6:$B$15,MATCH('INPUT - Census'!E9261,Factors!$C$6:$C$15,0),1),0)</f>
        <v>0</v>
      </c>
      <c r="AF9261" s="18">
        <f>IFERROR(INDEX(Factors!$B$16:$B$39,MATCH('INPUT - Census'!C9261,Factors!$C$16:$C$35,0),1),0)</f>
        <v>0</v>
      </c>
      <c r="AG9261" s="19">
        <f>IFERROR(INDEX(Factors!$B$40:$B$44,MATCH('INPUT - Census'!F9261,Factors!$C$40:$C$44,0),1),0)</f>
        <v>0</v>
      </c>
      <c r="AH9261" s="21" t="str">
        <f t="shared" si="886"/>
        <v/>
      </c>
      <c r="AI9261" s="1" t="str">
        <f>IFERROR(VLOOKUP(H9261,Factors!$C$45:$D$48,2,0),"")</f>
        <v/>
      </c>
      <c r="AJ9261" t="b">
        <f t="shared" si="883"/>
        <v>0</v>
      </c>
    </row>
    <row r="9262" spans="2:36" ht="15" customHeight="1" x14ac:dyDescent="0.3">
      <c r="B9262" s="70"/>
      <c r="C9262" s="58"/>
      <c r="D9262" s="63"/>
      <c r="E9262" s="58"/>
      <c r="F9262" s="58"/>
      <c r="G9262" s="44"/>
      <c r="H9262" s="45"/>
      <c r="I9262" s="45"/>
      <c r="J9262" s="40" t="str">
        <f t="shared" si="884"/>
        <v/>
      </c>
      <c r="K9262" s="39" t="str">
        <f t="shared" si="882"/>
        <v/>
      </c>
      <c r="AB9262" s="17" t="str">
        <f t="shared" si="881"/>
        <v>-1</v>
      </c>
      <c r="AC9262" s="17">
        <f>IFERROR(INDEX(Factors!$C$59:$C$70,MATCH(AB9262,Factors!$B$59:$B$70,1),1),0)</f>
        <v>0</v>
      </c>
      <c r="AD9262" s="17">
        <f t="shared" si="885"/>
        <v>0</v>
      </c>
      <c r="AE9262" s="17">
        <f>IFERROR(INDEX(Factors!$B$6:$B$15,MATCH('INPUT - Census'!E9262,Factors!$C$6:$C$15,0),1),0)</f>
        <v>0</v>
      </c>
      <c r="AF9262" s="18">
        <f>IFERROR(INDEX(Factors!$B$16:$B$39,MATCH('INPUT - Census'!C9262,Factors!$C$16:$C$35,0),1),0)</f>
        <v>0</v>
      </c>
      <c r="AG9262" s="19">
        <f>IFERROR(INDEX(Factors!$B$40:$B$44,MATCH('INPUT - Census'!F9262,Factors!$C$40:$C$44,0),1),0)</f>
        <v>0</v>
      </c>
      <c r="AH9262" s="21" t="str">
        <f t="shared" si="886"/>
        <v/>
      </c>
      <c r="AI9262" s="1" t="str">
        <f>IFERROR(VLOOKUP(H9262,Factors!$C$45:$D$48,2,0),"")</f>
        <v/>
      </c>
      <c r="AJ9262" t="b">
        <f t="shared" si="883"/>
        <v>0</v>
      </c>
    </row>
    <row r="9263" spans="2:36" ht="15" customHeight="1" x14ac:dyDescent="0.3">
      <c r="B9263" s="70"/>
      <c r="C9263" s="58"/>
      <c r="D9263" s="63"/>
      <c r="E9263" s="58"/>
      <c r="F9263" s="58"/>
      <c r="G9263" s="44"/>
      <c r="H9263" s="45"/>
      <c r="I9263" s="45"/>
      <c r="J9263" s="40" t="str">
        <f t="shared" si="884"/>
        <v/>
      </c>
      <c r="K9263" s="39" t="str">
        <f t="shared" si="882"/>
        <v/>
      </c>
      <c r="AB9263" s="17" t="str">
        <f t="shared" si="881"/>
        <v>-1</v>
      </c>
      <c r="AC9263" s="17">
        <f>IFERROR(INDEX(Factors!$C$59:$C$70,MATCH(AB9263,Factors!$B$59:$B$70,1),1),0)</f>
        <v>0</v>
      </c>
      <c r="AD9263" s="17">
        <f t="shared" si="885"/>
        <v>0</v>
      </c>
      <c r="AE9263" s="17">
        <f>IFERROR(INDEX(Factors!$B$6:$B$15,MATCH('INPUT - Census'!E9263,Factors!$C$6:$C$15,0),1),0)</f>
        <v>0</v>
      </c>
      <c r="AF9263" s="18">
        <f>IFERROR(INDEX(Factors!$B$16:$B$39,MATCH('INPUT - Census'!C9263,Factors!$C$16:$C$35,0),1),0)</f>
        <v>0</v>
      </c>
      <c r="AG9263" s="19">
        <f>IFERROR(INDEX(Factors!$B$40:$B$44,MATCH('INPUT - Census'!F9263,Factors!$C$40:$C$44,0),1),0)</f>
        <v>0</v>
      </c>
      <c r="AH9263" s="21" t="str">
        <f t="shared" si="886"/>
        <v/>
      </c>
      <c r="AI9263" s="1" t="str">
        <f>IFERROR(VLOOKUP(H9263,Factors!$C$45:$D$48,2,0),"")</f>
        <v/>
      </c>
      <c r="AJ9263" t="b">
        <f t="shared" si="883"/>
        <v>0</v>
      </c>
    </row>
    <row r="9264" spans="2:36" ht="15" customHeight="1" x14ac:dyDescent="0.3">
      <c r="B9264" s="70"/>
      <c r="C9264" s="58"/>
      <c r="D9264" s="63"/>
      <c r="E9264" s="58"/>
      <c r="F9264" s="58"/>
      <c r="G9264" s="44"/>
      <c r="H9264" s="45"/>
      <c r="I9264" s="45"/>
      <c r="J9264" s="40" t="str">
        <f t="shared" si="884"/>
        <v/>
      </c>
      <c r="K9264" s="39" t="str">
        <f t="shared" si="882"/>
        <v/>
      </c>
      <c r="AB9264" s="17" t="str">
        <f t="shared" si="881"/>
        <v>-1</v>
      </c>
      <c r="AC9264" s="17">
        <f>IFERROR(INDEX(Factors!$C$59:$C$70,MATCH(AB9264,Factors!$B$59:$B$70,1),1),0)</f>
        <v>0</v>
      </c>
      <c r="AD9264" s="17">
        <f t="shared" si="885"/>
        <v>0</v>
      </c>
      <c r="AE9264" s="17">
        <f>IFERROR(INDEX(Factors!$B$6:$B$15,MATCH('INPUT - Census'!E9264,Factors!$C$6:$C$15,0),1),0)</f>
        <v>0</v>
      </c>
      <c r="AF9264" s="18">
        <f>IFERROR(INDEX(Factors!$B$16:$B$39,MATCH('INPUT - Census'!C9264,Factors!$C$16:$C$35,0),1),0)</f>
        <v>0</v>
      </c>
      <c r="AG9264" s="19">
        <f>IFERROR(INDEX(Factors!$B$40:$B$44,MATCH('INPUT - Census'!F9264,Factors!$C$40:$C$44,0),1),0)</f>
        <v>0</v>
      </c>
      <c r="AH9264" s="21" t="str">
        <f t="shared" si="886"/>
        <v/>
      </c>
      <c r="AI9264" s="1" t="str">
        <f>IFERROR(VLOOKUP(H9264,Factors!$C$45:$D$48,2,0),"")</f>
        <v/>
      </c>
      <c r="AJ9264" t="b">
        <f t="shared" si="883"/>
        <v>0</v>
      </c>
    </row>
    <row r="9265" spans="2:36" ht="15" customHeight="1" x14ac:dyDescent="0.3">
      <c r="B9265" s="70"/>
      <c r="C9265" s="58"/>
      <c r="D9265" s="63"/>
      <c r="E9265" s="58"/>
      <c r="F9265" s="58"/>
      <c r="G9265" s="44"/>
      <c r="H9265" s="45"/>
      <c r="I9265" s="45"/>
      <c r="J9265" s="40" t="str">
        <f t="shared" si="884"/>
        <v/>
      </c>
      <c r="K9265" s="39" t="str">
        <f t="shared" si="882"/>
        <v/>
      </c>
      <c r="AB9265" s="17" t="str">
        <f t="shared" si="881"/>
        <v>-1</v>
      </c>
      <c r="AC9265" s="17">
        <f>IFERROR(INDEX(Factors!$C$59:$C$70,MATCH(AB9265,Factors!$B$59:$B$70,1),1),0)</f>
        <v>0</v>
      </c>
      <c r="AD9265" s="17">
        <f t="shared" si="885"/>
        <v>0</v>
      </c>
      <c r="AE9265" s="17">
        <f>IFERROR(INDEX(Factors!$B$6:$B$15,MATCH('INPUT - Census'!E9265,Factors!$C$6:$C$15,0),1),0)</f>
        <v>0</v>
      </c>
      <c r="AF9265" s="18">
        <f>IFERROR(INDEX(Factors!$B$16:$B$39,MATCH('INPUT - Census'!C9265,Factors!$C$16:$C$35,0),1),0)</f>
        <v>0</v>
      </c>
      <c r="AG9265" s="19">
        <f>IFERROR(INDEX(Factors!$B$40:$B$44,MATCH('INPUT - Census'!F9265,Factors!$C$40:$C$44,0),1),0)</f>
        <v>0</v>
      </c>
      <c r="AH9265" s="21" t="str">
        <f t="shared" si="886"/>
        <v/>
      </c>
      <c r="AI9265" s="1" t="str">
        <f>IFERROR(VLOOKUP(H9265,Factors!$C$45:$D$48,2,0),"")</f>
        <v/>
      </c>
      <c r="AJ9265" t="b">
        <f t="shared" si="883"/>
        <v>0</v>
      </c>
    </row>
    <row r="9266" spans="2:36" ht="15" customHeight="1" x14ac:dyDescent="0.3">
      <c r="B9266" s="70"/>
      <c r="C9266" s="58"/>
      <c r="D9266" s="63"/>
      <c r="E9266" s="58"/>
      <c r="F9266" s="58"/>
      <c r="G9266" s="44"/>
      <c r="H9266" s="45"/>
      <c r="I9266" s="45"/>
      <c r="J9266" s="40" t="str">
        <f t="shared" si="884"/>
        <v/>
      </c>
      <c r="K9266" s="39" t="str">
        <f t="shared" si="882"/>
        <v/>
      </c>
      <c r="AB9266" s="17" t="str">
        <f t="shared" si="881"/>
        <v>-1</v>
      </c>
      <c r="AC9266" s="17">
        <f>IFERROR(INDEX(Factors!$C$59:$C$70,MATCH(AB9266,Factors!$B$59:$B$70,1),1),0)</f>
        <v>0</v>
      </c>
      <c r="AD9266" s="17">
        <f t="shared" si="885"/>
        <v>0</v>
      </c>
      <c r="AE9266" s="17">
        <f>IFERROR(INDEX(Factors!$B$6:$B$15,MATCH('INPUT - Census'!E9266,Factors!$C$6:$C$15,0),1),0)</f>
        <v>0</v>
      </c>
      <c r="AF9266" s="18">
        <f>IFERROR(INDEX(Factors!$B$16:$B$39,MATCH('INPUT - Census'!C9266,Factors!$C$16:$C$35,0),1),0)</f>
        <v>0</v>
      </c>
      <c r="AG9266" s="19">
        <f>IFERROR(INDEX(Factors!$B$40:$B$44,MATCH('INPUT - Census'!F9266,Factors!$C$40:$C$44,0),1),0)</f>
        <v>0</v>
      </c>
      <c r="AH9266" s="21" t="str">
        <f t="shared" si="886"/>
        <v/>
      </c>
      <c r="AI9266" s="1" t="str">
        <f>IFERROR(VLOOKUP(H9266,Factors!$C$45:$D$48,2,0),"")</f>
        <v/>
      </c>
      <c r="AJ9266" t="b">
        <f t="shared" si="883"/>
        <v>0</v>
      </c>
    </row>
    <row r="9267" spans="2:36" ht="15" customHeight="1" x14ac:dyDescent="0.3">
      <c r="B9267" s="70"/>
      <c r="C9267" s="58"/>
      <c r="D9267" s="63"/>
      <c r="E9267" s="58"/>
      <c r="F9267" s="58"/>
      <c r="G9267" s="44"/>
      <c r="H9267" s="45"/>
      <c r="I9267" s="45"/>
      <c r="J9267" s="40" t="str">
        <f t="shared" si="884"/>
        <v/>
      </c>
      <c r="K9267" s="39" t="str">
        <f t="shared" si="882"/>
        <v/>
      </c>
      <c r="AB9267" s="17" t="str">
        <f t="shared" si="881"/>
        <v>-1</v>
      </c>
      <c r="AC9267" s="17">
        <f>IFERROR(INDEX(Factors!$C$59:$C$70,MATCH(AB9267,Factors!$B$59:$B$70,1),1),0)</f>
        <v>0</v>
      </c>
      <c r="AD9267" s="17">
        <f t="shared" si="885"/>
        <v>0</v>
      </c>
      <c r="AE9267" s="17">
        <f>IFERROR(INDEX(Factors!$B$6:$B$15,MATCH('INPUT - Census'!E9267,Factors!$C$6:$C$15,0),1),0)</f>
        <v>0</v>
      </c>
      <c r="AF9267" s="18">
        <f>IFERROR(INDEX(Factors!$B$16:$B$39,MATCH('INPUT - Census'!C9267,Factors!$C$16:$C$35,0),1),0)</f>
        <v>0</v>
      </c>
      <c r="AG9267" s="19">
        <f>IFERROR(INDEX(Factors!$B$40:$B$44,MATCH('INPUT - Census'!F9267,Factors!$C$40:$C$44,0),1),0)</f>
        <v>0</v>
      </c>
      <c r="AH9267" s="21" t="str">
        <f t="shared" si="886"/>
        <v/>
      </c>
      <c r="AI9267" s="1" t="str">
        <f>IFERROR(VLOOKUP(H9267,Factors!$C$45:$D$48,2,0),"")</f>
        <v/>
      </c>
      <c r="AJ9267" t="b">
        <f t="shared" si="883"/>
        <v>0</v>
      </c>
    </row>
    <row r="9268" spans="2:36" ht="15" customHeight="1" x14ac:dyDescent="0.3">
      <c r="B9268" s="70"/>
      <c r="C9268" s="58"/>
      <c r="D9268" s="63"/>
      <c r="E9268" s="58"/>
      <c r="F9268" s="58"/>
      <c r="G9268" s="44"/>
      <c r="H9268" s="45"/>
      <c r="I9268" s="45"/>
      <c r="J9268" s="40" t="str">
        <f t="shared" si="884"/>
        <v/>
      </c>
      <c r="K9268" s="39" t="str">
        <f t="shared" si="882"/>
        <v/>
      </c>
      <c r="AB9268" s="17" t="str">
        <f t="shared" si="881"/>
        <v>-1</v>
      </c>
      <c r="AC9268" s="17">
        <f>IFERROR(INDEX(Factors!$C$59:$C$70,MATCH(AB9268,Factors!$B$59:$B$70,1),1),0)</f>
        <v>0</v>
      </c>
      <c r="AD9268" s="17">
        <f t="shared" si="885"/>
        <v>0</v>
      </c>
      <c r="AE9268" s="17">
        <f>IFERROR(INDEX(Factors!$B$6:$B$15,MATCH('INPUT - Census'!E9268,Factors!$C$6:$C$15,0),1),0)</f>
        <v>0</v>
      </c>
      <c r="AF9268" s="18">
        <f>IFERROR(INDEX(Factors!$B$16:$B$39,MATCH('INPUT - Census'!C9268,Factors!$C$16:$C$35,0),1),0)</f>
        <v>0</v>
      </c>
      <c r="AG9268" s="19">
        <f>IFERROR(INDEX(Factors!$B$40:$B$44,MATCH('INPUT - Census'!F9268,Factors!$C$40:$C$44,0),1),0)</f>
        <v>0</v>
      </c>
      <c r="AH9268" s="21" t="str">
        <f t="shared" si="886"/>
        <v/>
      </c>
      <c r="AI9268" s="1" t="str">
        <f>IFERROR(VLOOKUP(H9268,Factors!$C$45:$D$48,2,0),"")</f>
        <v/>
      </c>
      <c r="AJ9268" t="b">
        <f t="shared" si="883"/>
        <v>0</v>
      </c>
    </row>
    <row r="9269" spans="2:36" ht="15" customHeight="1" x14ac:dyDescent="0.3">
      <c r="B9269" s="70"/>
      <c r="C9269" s="58"/>
      <c r="D9269" s="63"/>
      <c r="E9269" s="58"/>
      <c r="F9269" s="58"/>
      <c r="G9269" s="44"/>
      <c r="H9269" s="45"/>
      <c r="I9269" s="45"/>
      <c r="J9269" s="40" t="str">
        <f t="shared" si="884"/>
        <v/>
      </c>
      <c r="K9269" s="39" t="str">
        <f t="shared" si="882"/>
        <v/>
      </c>
      <c r="AB9269" s="17" t="str">
        <f t="shared" si="881"/>
        <v>-1</v>
      </c>
      <c r="AC9269" s="17">
        <f>IFERROR(INDEX(Factors!$C$59:$C$70,MATCH(AB9269,Factors!$B$59:$B$70,1),1),0)</f>
        <v>0</v>
      </c>
      <c r="AD9269" s="17">
        <f t="shared" si="885"/>
        <v>0</v>
      </c>
      <c r="AE9269" s="17">
        <f>IFERROR(INDEX(Factors!$B$6:$B$15,MATCH('INPUT - Census'!E9269,Factors!$C$6:$C$15,0),1),0)</f>
        <v>0</v>
      </c>
      <c r="AF9269" s="18">
        <f>IFERROR(INDEX(Factors!$B$16:$B$39,MATCH('INPUT - Census'!C9269,Factors!$C$16:$C$35,0),1),0)</f>
        <v>0</v>
      </c>
      <c r="AG9269" s="19">
        <f>IFERROR(INDEX(Factors!$B$40:$B$44,MATCH('INPUT - Census'!F9269,Factors!$C$40:$C$44,0),1),0)</f>
        <v>0</v>
      </c>
      <c r="AH9269" s="21" t="str">
        <f t="shared" si="886"/>
        <v/>
      </c>
      <c r="AI9269" s="1" t="str">
        <f>IFERROR(VLOOKUP(H9269,Factors!$C$45:$D$48,2,0),"")</f>
        <v/>
      </c>
      <c r="AJ9269" t="b">
        <f t="shared" si="883"/>
        <v>0</v>
      </c>
    </row>
    <row r="9270" spans="2:36" ht="15" customHeight="1" x14ac:dyDescent="0.3">
      <c r="B9270" s="70"/>
      <c r="C9270" s="58"/>
      <c r="D9270" s="63"/>
      <c r="E9270" s="58"/>
      <c r="F9270" s="58"/>
      <c r="G9270" s="44"/>
      <c r="H9270" s="45"/>
      <c r="I9270" s="45"/>
      <c r="J9270" s="40" t="str">
        <f t="shared" si="884"/>
        <v/>
      </c>
      <c r="K9270" s="39" t="str">
        <f t="shared" si="882"/>
        <v/>
      </c>
      <c r="AB9270" s="17" t="str">
        <f t="shared" si="881"/>
        <v>-1</v>
      </c>
      <c r="AC9270" s="17">
        <f>IFERROR(INDEX(Factors!$C$59:$C$70,MATCH(AB9270,Factors!$B$59:$B$70,1),1),0)</f>
        <v>0</v>
      </c>
      <c r="AD9270" s="17">
        <f t="shared" si="885"/>
        <v>0</v>
      </c>
      <c r="AE9270" s="17">
        <f>IFERROR(INDEX(Factors!$B$6:$B$15,MATCH('INPUT - Census'!E9270,Factors!$C$6:$C$15,0),1),0)</f>
        <v>0</v>
      </c>
      <c r="AF9270" s="18">
        <f>IFERROR(INDEX(Factors!$B$16:$B$39,MATCH('INPUT - Census'!C9270,Factors!$C$16:$C$35,0),1),0)</f>
        <v>0</v>
      </c>
      <c r="AG9270" s="19">
        <f>IFERROR(INDEX(Factors!$B$40:$B$44,MATCH('INPUT - Census'!F9270,Factors!$C$40:$C$44,0),1),0)</f>
        <v>0</v>
      </c>
      <c r="AH9270" s="21" t="str">
        <f t="shared" si="886"/>
        <v/>
      </c>
      <c r="AI9270" s="1" t="str">
        <f>IFERROR(VLOOKUP(H9270,Factors!$C$45:$D$48,2,0),"")</f>
        <v/>
      </c>
      <c r="AJ9270" t="b">
        <f t="shared" si="883"/>
        <v>0</v>
      </c>
    </row>
    <row r="9271" spans="2:36" ht="15" customHeight="1" x14ac:dyDescent="0.3">
      <c r="B9271" s="70"/>
      <c r="C9271" s="58"/>
      <c r="D9271" s="63"/>
      <c r="E9271" s="58"/>
      <c r="F9271" s="58"/>
      <c r="G9271" s="44"/>
      <c r="H9271" s="45"/>
      <c r="I9271" s="45"/>
      <c r="J9271" s="40" t="str">
        <f t="shared" si="884"/>
        <v/>
      </c>
      <c r="K9271" s="39" t="str">
        <f t="shared" si="882"/>
        <v/>
      </c>
      <c r="AB9271" s="17" t="str">
        <f t="shared" ref="AB9271:AB9334" si="887">IF( AND(ISNUMBER(J9271),J9271&gt;=0,J9271&lt;=100), J9271, "-1" )</f>
        <v>-1</v>
      </c>
      <c r="AC9271" s="17">
        <f>IFERROR(INDEX(Factors!$C$59:$C$70,MATCH(AB9271,Factors!$B$59:$B$70,1),1),0)</f>
        <v>0</v>
      </c>
      <c r="AD9271" s="17">
        <f t="shared" si="885"/>
        <v>0</v>
      </c>
      <c r="AE9271" s="17">
        <f>IFERROR(INDEX(Factors!$B$6:$B$15,MATCH('INPUT - Census'!E9271,Factors!$C$6:$C$15,0),1),0)</f>
        <v>0</v>
      </c>
      <c r="AF9271" s="18">
        <f>IFERROR(INDEX(Factors!$B$16:$B$39,MATCH('INPUT - Census'!C9271,Factors!$C$16:$C$35,0),1),0)</f>
        <v>0</v>
      </c>
      <c r="AG9271" s="19">
        <f>IFERROR(INDEX(Factors!$B$40:$B$44,MATCH('INPUT - Census'!F9271,Factors!$C$40:$C$44,0),1),0)</f>
        <v>0</v>
      </c>
      <c r="AH9271" s="21" t="str">
        <f t="shared" si="886"/>
        <v/>
      </c>
      <c r="AI9271" s="1" t="str">
        <f>IFERROR(VLOOKUP(H9271,Factors!$C$45:$D$48,2,0),"")</f>
        <v/>
      </c>
      <c r="AJ9271" t="b">
        <f t="shared" si="883"/>
        <v>0</v>
      </c>
    </row>
    <row r="9272" spans="2:36" ht="15" customHeight="1" x14ac:dyDescent="0.3">
      <c r="B9272" s="70"/>
      <c r="C9272" s="58"/>
      <c r="D9272" s="63"/>
      <c r="E9272" s="58"/>
      <c r="F9272" s="58"/>
      <c r="G9272" s="44"/>
      <c r="H9272" s="45"/>
      <c r="I9272" s="45"/>
      <c r="J9272" s="40" t="str">
        <f t="shared" si="884"/>
        <v/>
      </c>
      <c r="K9272" s="39" t="str">
        <f t="shared" si="882"/>
        <v/>
      </c>
      <c r="AB9272" s="17" t="str">
        <f t="shared" si="887"/>
        <v>-1</v>
      </c>
      <c r="AC9272" s="17">
        <f>IFERROR(INDEX(Factors!$C$59:$C$70,MATCH(AB9272,Factors!$B$59:$B$70,1),1),0)</f>
        <v>0</v>
      </c>
      <c r="AD9272" s="17">
        <f t="shared" si="885"/>
        <v>0</v>
      </c>
      <c r="AE9272" s="17">
        <f>IFERROR(INDEX(Factors!$B$6:$B$15,MATCH('INPUT - Census'!E9272,Factors!$C$6:$C$15,0),1),0)</f>
        <v>0</v>
      </c>
      <c r="AF9272" s="18">
        <f>IFERROR(INDEX(Factors!$B$16:$B$39,MATCH('INPUT - Census'!C9272,Factors!$C$16:$C$35,0),1),0)</f>
        <v>0</v>
      </c>
      <c r="AG9272" s="19">
        <f>IFERROR(INDEX(Factors!$B$40:$B$44,MATCH('INPUT - Census'!F9272,Factors!$C$40:$C$44,0),1),0)</f>
        <v>0</v>
      </c>
      <c r="AH9272" s="21" t="str">
        <f t="shared" si="886"/>
        <v/>
      </c>
      <c r="AI9272" s="1" t="str">
        <f>IFERROR(VLOOKUP(H9272,Factors!$C$45:$D$48,2,0),"")</f>
        <v/>
      </c>
      <c r="AJ9272" t="b">
        <f t="shared" si="883"/>
        <v>0</v>
      </c>
    </row>
    <row r="9273" spans="2:36" ht="15" customHeight="1" x14ac:dyDescent="0.3">
      <c r="B9273" s="70"/>
      <c r="C9273" s="58"/>
      <c r="D9273" s="63"/>
      <c r="E9273" s="58"/>
      <c r="F9273" s="58"/>
      <c r="G9273" s="44"/>
      <c r="H9273" s="45"/>
      <c r="I9273" s="45"/>
      <c r="J9273" s="40" t="str">
        <f t="shared" si="884"/>
        <v/>
      </c>
      <c r="K9273" s="39" t="str">
        <f t="shared" si="882"/>
        <v/>
      </c>
      <c r="AB9273" s="17" t="str">
        <f t="shared" si="887"/>
        <v>-1</v>
      </c>
      <c r="AC9273" s="17">
        <f>IFERROR(INDEX(Factors!$C$59:$C$70,MATCH(AB9273,Factors!$B$59:$B$70,1),1),0)</f>
        <v>0</v>
      </c>
      <c r="AD9273" s="17">
        <f t="shared" si="885"/>
        <v>0</v>
      </c>
      <c r="AE9273" s="17">
        <f>IFERROR(INDEX(Factors!$B$6:$B$15,MATCH('INPUT - Census'!E9273,Factors!$C$6:$C$15,0),1),0)</f>
        <v>0</v>
      </c>
      <c r="AF9273" s="18">
        <f>IFERROR(INDEX(Factors!$B$16:$B$39,MATCH('INPUT - Census'!C9273,Factors!$C$16:$C$35,0),1),0)</f>
        <v>0</v>
      </c>
      <c r="AG9273" s="19">
        <f>IFERROR(INDEX(Factors!$B$40:$B$44,MATCH('INPUT - Census'!F9273,Factors!$C$40:$C$44,0),1),0)</f>
        <v>0</v>
      </c>
      <c r="AH9273" s="21" t="str">
        <f t="shared" si="886"/>
        <v/>
      </c>
      <c r="AI9273" s="1" t="str">
        <f>IFERROR(VLOOKUP(H9273,Factors!$C$45:$D$48,2,0),"")</f>
        <v/>
      </c>
      <c r="AJ9273" t="b">
        <f t="shared" si="883"/>
        <v>0</v>
      </c>
    </row>
    <row r="9274" spans="2:36" ht="15" customHeight="1" x14ac:dyDescent="0.3">
      <c r="B9274" s="70"/>
      <c r="C9274" s="58"/>
      <c r="D9274" s="63"/>
      <c r="E9274" s="58"/>
      <c r="F9274" s="58"/>
      <c r="G9274" s="44"/>
      <c r="H9274" s="45"/>
      <c r="I9274" s="45"/>
      <c r="J9274" s="40" t="str">
        <f t="shared" si="884"/>
        <v/>
      </c>
      <c r="K9274" s="39" t="str">
        <f t="shared" si="882"/>
        <v/>
      </c>
      <c r="AB9274" s="17" t="str">
        <f t="shared" si="887"/>
        <v>-1</v>
      </c>
      <c r="AC9274" s="17">
        <f>IFERROR(INDEX(Factors!$C$59:$C$70,MATCH(AB9274,Factors!$B$59:$B$70,1),1),0)</f>
        <v>0</v>
      </c>
      <c r="AD9274" s="17">
        <f t="shared" si="885"/>
        <v>0</v>
      </c>
      <c r="AE9274" s="17">
        <f>IFERROR(INDEX(Factors!$B$6:$B$15,MATCH('INPUT - Census'!E9274,Factors!$C$6:$C$15,0),1),0)</f>
        <v>0</v>
      </c>
      <c r="AF9274" s="18">
        <f>IFERROR(INDEX(Factors!$B$16:$B$39,MATCH('INPUT - Census'!C9274,Factors!$C$16:$C$35,0),1),0)</f>
        <v>0</v>
      </c>
      <c r="AG9274" s="19">
        <f>IFERROR(INDEX(Factors!$B$40:$B$44,MATCH('INPUT - Census'!F9274,Factors!$C$40:$C$44,0),1),0)</f>
        <v>0</v>
      </c>
      <c r="AH9274" s="21" t="str">
        <f t="shared" si="886"/>
        <v/>
      </c>
      <c r="AI9274" s="1" t="str">
        <f>IFERROR(VLOOKUP(H9274,Factors!$C$45:$D$48,2,0),"")</f>
        <v/>
      </c>
      <c r="AJ9274" t="b">
        <f t="shared" si="883"/>
        <v>0</v>
      </c>
    </row>
    <row r="9275" spans="2:36" ht="15" customHeight="1" x14ac:dyDescent="0.3">
      <c r="B9275" s="70"/>
      <c r="C9275" s="58"/>
      <c r="D9275" s="63"/>
      <c r="E9275" s="58"/>
      <c r="F9275" s="58"/>
      <c r="G9275" s="44"/>
      <c r="H9275" s="45"/>
      <c r="I9275" s="45"/>
      <c r="J9275" s="40" t="str">
        <f t="shared" si="884"/>
        <v/>
      </c>
      <c r="K9275" s="39" t="str">
        <f t="shared" si="882"/>
        <v/>
      </c>
      <c r="AB9275" s="17" t="str">
        <f t="shared" si="887"/>
        <v>-1</v>
      </c>
      <c r="AC9275" s="17">
        <f>IFERROR(INDEX(Factors!$C$59:$C$70,MATCH(AB9275,Factors!$B$59:$B$70,1),1),0)</f>
        <v>0</v>
      </c>
      <c r="AD9275" s="17">
        <f t="shared" si="885"/>
        <v>0</v>
      </c>
      <c r="AE9275" s="17">
        <f>IFERROR(INDEX(Factors!$B$6:$B$15,MATCH('INPUT - Census'!E9275,Factors!$C$6:$C$15,0),1),0)</f>
        <v>0</v>
      </c>
      <c r="AF9275" s="18">
        <f>IFERROR(INDEX(Factors!$B$16:$B$39,MATCH('INPUT - Census'!C9275,Factors!$C$16:$C$35,0),1),0)</f>
        <v>0</v>
      </c>
      <c r="AG9275" s="19">
        <f>IFERROR(INDEX(Factors!$B$40:$B$44,MATCH('INPUT - Census'!F9275,Factors!$C$40:$C$44,0),1),0)</f>
        <v>0</v>
      </c>
      <c r="AH9275" s="21" t="str">
        <f t="shared" si="886"/>
        <v/>
      </c>
      <c r="AI9275" s="1" t="str">
        <f>IFERROR(VLOOKUP(H9275,Factors!$C$45:$D$48,2,0),"")</f>
        <v/>
      </c>
      <c r="AJ9275" t="b">
        <f t="shared" si="883"/>
        <v>0</v>
      </c>
    </row>
    <row r="9276" spans="2:36" ht="15" customHeight="1" x14ac:dyDescent="0.3">
      <c r="B9276" s="70"/>
      <c r="C9276" s="58"/>
      <c r="D9276" s="63"/>
      <c r="E9276" s="58"/>
      <c r="F9276" s="58"/>
      <c r="G9276" s="44"/>
      <c r="H9276" s="45"/>
      <c r="I9276" s="45"/>
      <c r="J9276" s="40" t="str">
        <f t="shared" si="884"/>
        <v/>
      </c>
      <c r="K9276" s="39" t="str">
        <f t="shared" si="882"/>
        <v/>
      </c>
      <c r="AB9276" s="17" t="str">
        <f t="shared" si="887"/>
        <v>-1</v>
      </c>
      <c r="AC9276" s="17">
        <f>IFERROR(INDEX(Factors!$C$59:$C$70,MATCH(AB9276,Factors!$B$59:$B$70,1),1),0)</f>
        <v>0</v>
      </c>
      <c r="AD9276" s="17">
        <f t="shared" si="885"/>
        <v>0</v>
      </c>
      <c r="AE9276" s="17">
        <f>IFERROR(INDEX(Factors!$B$6:$B$15,MATCH('INPUT - Census'!E9276,Factors!$C$6:$C$15,0),1),0)</f>
        <v>0</v>
      </c>
      <c r="AF9276" s="18">
        <f>IFERROR(INDEX(Factors!$B$16:$B$39,MATCH('INPUT - Census'!C9276,Factors!$C$16:$C$35,0),1),0)</f>
        <v>0</v>
      </c>
      <c r="AG9276" s="19">
        <f>IFERROR(INDEX(Factors!$B$40:$B$44,MATCH('INPUT - Census'!F9276,Factors!$C$40:$C$44,0),1),0)</f>
        <v>0</v>
      </c>
      <c r="AH9276" s="21" t="str">
        <f t="shared" si="886"/>
        <v/>
      </c>
      <c r="AI9276" s="1" t="str">
        <f>IFERROR(VLOOKUP(H9276,Factors!$C$45:$D$48,2,0),"")</f>
        <v/>
      </c>
      <c r="AJ9276" t="b">
        <f t="shared" si="883"/>
        <v>0</v>
      </c>
    </row>
    <row r="9277" spans="2:36" ht="15" customHeight="1" x14ac:dyDescent="0.3">
      <c r="B9277" s="70"/>
      <c r="C9277" s="58"/>
      <c r="D9277" s="63"/>
      <c r="E9277" s="58"/>
      <c r="F9277" s="58"/>
      <c r="G9277" s="44"/>
      <c r="H9277" s="45"/>
      <c r="I9277" s="45"/>
      <c r="J9277" s="40" t="str">
        <f t="shared" si="884"/>
        <v/>
      </c>
      <c r="K9277" s="39" t="str">
        <f t="shared" si="882"/>
        <v/>
      </c>
      <c r="AB9277" s="17" t="str">
        <f t="shared" si="887"/>
        <v>-1</v>
      </c>
      <c r="AC9277" s="17">
        <f>IFERROR(INDEX(Factors!$C$59:$C$70,MATCH(AB9277,Factors!$B$59:$B$70,1),1),0)</f>
        <v>0</v>
      </c>
      <c r="AD9277" s="17">
        <f t="shared" si="885"/>
        <v>0</v>
      </c>
      <c r="AE9277" s="17">
        <f>IFERROR(INDEX(Factors!$B$6:$B$15,MATCH('INPUT - Census'!E9277,Factors!$C$6:$C$15,0),1),0)</f>
        <v>0</v>
      </c>
      <c r="AF9277" s="18">
        <f>IFERROR(INDEX(Factors!$B$16:$B$39,MATCH('INPUT - Census'!C9277,Factors!$C$16:$C$35,0),1),0)</f>
        <v>0</v>
      </c>
      <c r="AG9277" s="19">
        <f>IFERROR(INDEX(Factors!$B$40:$B$44,MATCH('INPUT - Census'!F9277,Factors!$C$40:$C$44,0),1),0)</f>
        <v>0</v>
      </c>
      <c r="AH9277" s="21" t="str">
        <f t="shared" si="886"/>
        <v/>
      </c>
      <c r="AI9277" s="1" t="str">
        <f>IFERROR(VLOOKUP(H9277,Factors!$C$45:$D$48,2,0),"")</f>
        <v/>
      </c>
      <c r="AJ9277" t="b">
        <f t="shared" si="883"/>
        <v>0</v>
      </c>
    </row>
    <row r="9278" spans="2:36" ht="15" customHeight="1" x14ac:dyDescent="0.3">
      <c r="B9278" s="70"/>
      <c r="C9278" s="58"/>
      <c r="D9278" s="63"/>
      <c r="E9278" s="58"/>
      <c r="F9278" s="58"/>
      <c r="G9278" s="44"/>
      <c r="H9278" s="45"/>
      <c r="I9278" s="45"/>
      <c r="J9278" s="40" t="str">
        <f t="shared" si="884"/>
        <v/>
      </c>
      <c r="K9278" s="39" t="str">
        <f t="shared" si="882"/>
        <v/>
      </c>
      <c r="AB9278" s="17" t="str">
        <f t="shared" si="887"/>
        <v>-1</v>
      </c>
      <c r="AC9278" s="17">
        <f>IFERROR(INDEX(Factors!$C$59:$C$70,MATCH(AB9278,Factors!$B$59:$B$70,1),1),0)</f>
        <v>0</v>
      </c>
      <c r="AD9278" s="17">
        <f t="shared" si="885"/>
        <v>0</v>
      </c>
      <c r="AE9278" s="17">
        <f>IFERROR(INDEX(Factors!$B$6:$B$15,MATCH('INPUT - Census'!E9278,Factors!$C$6:$C$15,0),1),0)</f>
        <v>0</v>
      </c>
      <c r="AF9278" s="18">
        <f>IFERROR(INDEX(Factors!$B$16:$B$39,MATCH('INPUT - Census'!C9278,Factors!$C$16:$C$35,0),1),0)</f>
        <v>0</v>
      </c>
      <c r="AG9278" s="19">
        <f>IFERROR(INDEX(Factors!$B$40:$B$44,MATCH('INPUT - Census'!F9278,Factors!$C$40:$C$44,0),1),0)</f>
        <v>0</v>
      </c>
      <c r="AH9278" s="21" t="str">
        <f t="shared" si="886"/>
        <v/>
      </c>
      <c r="AI9278" s="1" t="str">
        <f>IFERROR(VLOOKUP(H9278,Factors!$C$45:$D$48,2,0),"")</f>
        <v/>
      </c>
      <c r="AJ9278" t="b">
        <f t="shared" si="883"/>
        <v>0</v>
      </c>
    </row>
    <row r="9279" spans="2:36" ht="15" customHeight="1" x14ac:dyDescent="0.3">
      <c r="B9279" s="70"/>
      <c r="C9279" s="58"/>
      <c r="D9279" s="63"/>
      <c r="E9279" s="58"/>
      <c r="F9279" s="58"/>
      <c r="G9279" s="44"/>
      <c r="H9279" s="45"/>
      <c r="I9279" s="45"/>
      <c r="J9279" s="40" t="str">
        <f t="shared" si="884"/>
        <v/>
      </c>
      <c r="K9279" s="39" t="str">
        <f t="shared" si="882"/>
        <v/>
      </c>
      <c r="AB9279" s="17" t="str">
        <f t="shared" si="887"/>
        <v>-1</v>
      </c>
      <c r="AC9279" s="17">
        <f>IFERROR(INDEX(Factors!$C$59:$C$70,MATCH(AB9279,Factors!$B$59:$B$70,1),1),0)</f>
        <v>0</v>
      </c>
      <c r="AD9279" s="17">
        <f t="shared" si="885"/>
        <v>0</v>
      </c>
      <c r="AE9279" s="17">
        <f>IFERROR(INDEX(Factors!$B$6:$B$15,MATCH('INPUT - Census'!E9279,Factors!$C$6:$C$15,0),1),0)</f>
        <v>0</v>
      </c>
      <c r="AF9279" s="18">
        <f>IFERROR(INDEX(Factors!$B$16:$B$39,MATCH('INPUT - Census'!C9279,Factors!$C$16:$C$35,0),1),0)</f>
        <v>0</v>
      </c>
      <c r="AG9279" s="19">
        <f>IFERROR(INDEX(Factors!$B$40:$B$44,MATCH('INPUT - Census'!F9279,Factors!$C$40:$C$44,0),1),0)</f>
        <v>0</v>
      </c>
      <c r="AH9279" s="21" t="str">
        <f t="shared" si="886"/>
        <v/>
      </c>
      <c r="AI9279" s="1" t="str">
        <f>IFERROR(VLOOKUP(H9279,Factors!$C$45:$D$48,2,0),"")</f>
        <v/>
      </c>
      <c r="AJ9279" t="b">
        <f t="shared" si="883"/>
        <v>0</v>
      </c>
    </row>
    <row r="9280" spans="2:36" ht="15" customHeight="1" x14ac:dyDescent="0.3">
      <c r="B9280" s="70"/>
      <c r="C9280" s="58"/>
      <c r="D9280" s="63"/>
      <c r="E9280" s="58"/>
      <c r="F9280" s="58"/>
      <c r="G9280" s="44"/>
      <c r="H9280" s="45"/>
      <c r="I9280" s="45"/>
      <c r="J9280" s="40" t="str">
        <f t="shared" si="884"/>
        <v/>
      </c>
      <c r="K9280" s="39" t="str">
        <f t="shared" si="882"/>
        <v/>
      </c>
      <c r="AB9280" s="17" t="str">
        <f t="shared" si="887"/>
        <v>-1</v>
      </c>
      <c r="AC9280" s="17">
        <f>IFERROR(INDEX(Factors!$C$59:$C$70,MATCH(AB9280,Factors!$B$59:$B$70,1),1),0)</f>
        <v>0</v>
      </c>
      <c r="AD9280" s="17">
        <f t="shared" si="885"/>
        <v>0</v>
      </c>
      <c r="AE9280" s="17">
        <f>IFERROR(INDEX(Factors!$B$6:$B$15,MATCH('INPUT - Census'!E9280,Factors!$C$6:$C$15,0),1),0)</f>
        <v>0</v>
      </c>
      <c r="AF9280" s="18">
        <f>IFERROR(INDEX(Factors!$B$16:$B$39,MATCH('INPUT - Census'!C9280,Factors!$C$16:$C$35,0),1),0)</f>
        <v>0</v>
      </c>
      <c r="AG9280" s="19">
        <f>IFERROR(INDEX(Factors!$B$40:$B$44,MATCH('INPUT - Census'!F9280,Factors!$C$40:$C$44,0),1),0)</f>
        <v>0</v>
      </c>
      <c r="AH9280" s="21" t="str">
        <f t="shared" si="886"/>
        <v/>
      </c>
      <c r="AI9280" s="1" t="str">
        <f>IFERROR(VLOOKUP(H9280,Factors!$C$45:$D$48,2,0),"")</f>
        <v/>
      </c>
      <c r="AJ9280" t="b">
        <f t="shared" si="883"/>
        <v>0</v>
      </c>
    </row>
    <row r="9281" spans="2:36" ht="15" customHeight="1" x14ac:dyDescent="0.3">
      <c r="B9281" s="70"/>
      <c r="C9281" s="58"/>
      <c r="D9281" s="63"/>
      <c r="E9281" s="58"/>
      <c r="F9281" s="58"/>
      <c r="G9281" s="44"/>
      <c r="H9281" s="45"/>
      <c r="I9281" s="45"/>
      <c r="J9281" s="40" t="str">
        <f t="shared" si="884"/>
        <v/>
      </c>
      <c r="K9281" s="39" t="str">
        <f t="shared" si="882"/>
        <v/>
      </c>
      <c r="AB9281" s="17" t="str">
        <f t="shared" si="887"/>
        <v>-1</v>
      </c>
      <c r="AC9281" s="17">
        <f>IFERROR(INDEX(Factors!$C$59:$C$70,MATCH(AB9281,Factors!$B$59:$B$70,1),1),0)</f>
        <v>0</v>
      </c>
      <c r="AD9281" s="17">
        <f t="shared" si="885"/>
        <v>0</v>
      </c>
      <c r="AE9281" s="17">
        <f>IFERROR(INDEX(Factors!$B$6:$B$15,MATCH('INPUT - Census'!E9281,Factors!$C$6:$C$15,0),1),0)</f>
        <v>0</v>
      </c>
      <c r="AF9281" s="18">
        <f>IFERROR(INDEX(Factors!$B$16:$B$39,MATCH('INPUT - Census'!C9281,Factors!$C$16:$C$35,0),1),0)</f>
        <v>0</v>
      </c>
      <c r="AG9281" s="19">
        <f>IFERROR(INDEX(Factors!$B$40:$B$44,MATCH('INPUT - Census'!F9281,Factors!$C$40:$C$44,0),1),0)</f>
        <v>0</v>
      </c>
      <c r="AH9281" s="21" t="str">
        <f t="shared" si="886"/>
        <v/>
      </c>
      <c r="AI9281" s="1" t="str">
        <f>IFERROR(VLOOKUP(H9281,Factors!$C$45:$D$48,2,0),"")</f>
        <v/>
      </c>
      <c r="AJ9281" t="b">
        <f t="shared" si="883"/>
        <v>0</v>
      </c>
    </row>
    <row r="9282" spans="2:36" ht="15" customHeight="1" x14ac:dyDescent="0.3">
      <c r="B9282" s="70"/>
      <c r="C9282" s="58"/>
      <c r="D9282" s="63"/>
      <c r="E9282" s="58"/>
      <c r="F9282" s="58"/>
      <c r="G9282" s="44"/>
      <c r="H9282" s="45"/>
      <c r="I9282" s="45"/>
      <c r="J9282" s="40" t="str">
        <f t="shared" si="884"/>
        <v/>
      </c>
      <c r="K9282" s="39" t="str">
        <f t="shared" si="882"/>
        <v/>
      </c>
      <c r="AB9282" s="17" t="str">
        <f t="shared" si="887"/>
        <v>-1</v>
      </c>
      <c r="AC9282" s="17">
        <f>IFERROR(INDEX(Factors!$C$59:$C$70,MATCH(AB9282,Factors!$B$59:$B$70,1),1),0)</f>
        <v>0</v>
      </c>
      <c r="AD9282" s="17">
        <f t="shared" si="885"/>
        <v>0</v>
      </c>
      <c r="AE9282" s="17">
        <f>IFERROR(INDEX(Factors!$B$6:$B$15,MATCH('INPUT - Census'!E9282,Factors!$C$6:$C$15,0),1),0)</f>
        <v>0</v>
      </c>
      <c r="AF9282" s="18">
        <f>IFERROR(INDEX(Factors!$B$16:$B$39,MATCH('INPUT - Census'!C9282,Factors!$C$16:$C$35,0),1),0)</f>
        <v>0</v>
      </c>
      <c r="AG9282" s="19">
        <f>IFERROR(INDEX(Factors!$B$40:$B$44,MATCH('INPUT - Census'!F9282,Factors!$C$40:$C$44,0),1),0)</f>
        <v>0</v>
      </c>
      <c r="AH9282" s="21" t="str">
        <f t="shared" si="886"/>
        <v/>
      </c>
      <c r="AI9282" s="1" t="str">
        <f>IFERROR(VLOOKUP(H9282,Factors!$C$45:$D$48,2,0),"")</f>
        <v/>
      </c>
      <c r="AJ9282" t="b">
        <f t="shared" si="883"/>
        <v>0</v>
      </c>
    </row>
    <row r="9283" spans="2:36" ht="15" customHeight="1" x14ac:dyDescent="0.3">
      <c r="B9283" s="70"/>
      <c r="C9283" s="58"/>
      <c r="D9283" s="63"/>
      <c r="E9283" s="58"/>
      <c r="F9283" s="58"/>
      <c r="G9283" s="44"/>
      <c r="H9283" s="45"/>
      <c r="I9283" s="45"/>
      <c r="J9283" s="40" t="str">
        <f t="shared" si="884"/>
        <v/>
      </c>
      <c r="K9283" s="39" t="str">
        <f t="shared" ref="K9283:K9346" si="888">ValidateMember(B9283:J9283)</f>
        <v/>
      </c>
      <c r="AB9283" s="17" t="str">
        <f t="shared" si="887"/>
        <v>-1</v>
      </c>
      <c r="AC9283" s="17">
        <f>IFERROR(INDEX(Factors!$C$59:$C$70,MATCH(AB9283,Factors!$B$59:$B$70,1),1),0)</f>
        <v>0</v>
      </c>
      <c r="AD9283" s="17">
        <f t="shared" si="885"/>
        <v>0</v>
      </c>
      <c r="AE9283" s="17">
        <f>IFERROR(INDEX(Factors!$B$6:$B$15,MATCH('INPUT - Census'!E9283,Factors!$C$6:$C$15,0),1),0)</f>
        <v>0</v>
      </c>
      <c r="AF9283" s="18">
        <f>IFERROR(INDEX(Factors!$B$16:$B$39,MATCH('INPUT - Census'!C9283,Factors!$C$16:$C$35,0),1),0)</f>
        <v>0</v>
      </c>
      <c r="AG9283" s="19">
        <f>IFERROR(INDEX(Factors!$B$40:$B$44,MATCH('INPUT - Census'!F9283,Factors!$C$40:$C$44,0),1),0)</f>
        <v>0</v>
      </c>
      <c r="AH9283" s="21" t="str">
        <f t="shared" si="886"/>
        <v/>
      </c>
      <c r="AI9283" s="1" t="str">
        <f>IFERROR(VLOOKUP(H9283,Factors!$C$45:$D$48,2,0),"")</f>
        <v/>
      </c>
      <c r="AJ9283" t="b">
        <f t="shared" ref="AJ9283:AJ9346" si="889">K9283=0</f>
        <v>0</v>
      </c>
    </row>
    <row r="9284" spans="2:36" ht="15" customHeight="1" x14ac:dyDescent="0.3">
      <c r="B9284" s="70"/>
      <c r="C9284" s="58"/>
      <c r="D9284" s="63"/>
      <c r="E9284" s="58"/>
      <c r="F9284" s="58"/>
      <c r="G9284" s="44"/>
      <c r="H9284" s="45"/>
      <c r="I9284" s="45"/>
      <c r="J9284" s="40" t="str">
        <f t="shared" si="884"/>
        <v/>
      </c>
      <c r="K9284" s="39" t="str">
        <f t="shared" si="888"/>
        <v/>
      </c>
      <c r="AB9284" s="17" t="str">
        <f t="shared" si="887"/>
        <v>-1</v>
      </c>
      <c r="AC9284" s="17">
        <f>IFERROR(INDEX(Factors!$C$59:$C$70,MATCH(AB9284,Factors!$B$59:$B$70,1),1),0)</f>
        <v>0</v>
      </c>
      <c r="AD9284" s="17">
        <f t="shared" si="885"/>
        <v>0</v>
      </c>
      <c r="AE9284" s="17">
        <f>IFERROR(INDEX(Factors!$B$6:$B$15,MATCH('INPUT - Census'!E9284,Factors!$C$6:$C$15,0),1),0)</f>
        <v>0</v>
      </c>
      <c r="AF9284" s="18">
        <f>IFERROR(INDEX(Factors!$B$16:$B$39,MATCH('INPUT - Census'!C9284,Factors!$C$16:$C$35,0),1),0)</f>
        <v>0</v>
      </c>
      <c r="AG9284" s="19">
        <f>IFERROR(INDEX(Factors!$B$40:$B$44,MATCH('INPUT - Census'!F9284,Factors!$C$40:$C$44,0),1),0)</f>
        <v>0</v>
      </c>
      <c r="AH9284" s="21" t="str">
        <f t="shared" si="886"/>
        <v/>
      </c>
      <c r="AI9284" s="1" t="str">
        <f>IFERROR(VLOOKUP(H9284,Factors!$C$45:$D$48,2,0),"")</f>
        <v/>
      </c>
      <c r="AJ9284" t="b">
        <f t="shared" si="889"/>
        <v>0</v>
      </c>
    </row>
    <row r="9285" spans="2:36" ht="15" customHeight="1" x14ac:dyDescent="0.3">
      <c r="B9285" s="70"/>
      <c r="C9285" s="58"/>
      <c r="D9285" s="63"/>
      <c r="E9285" s="58"/>
      <c r="F9285" s="58"/>
      <c r="G9285" s="44"/>
      <c r="H9285" s="45"/>
      <c r="I9285" s="45"/>
      <c r="J9285" s="40" t="str">
        <f t="shared" si="884"/>
        <v/>
      </c>
      <c r="K9285" s="39" t="str">
        <f t="shared" si="888"/>
        <v/>
      </c>
      <c r="AB9285" s="17" t="str">
        <f t="shared" si="887"/>
        <v>-1</v>
      </c>
      <c r="AC9285" s="17">
        <f>IFERROR(INDEX(Factors!$C$59:$C$70,MATCH(AB9285,Factors!$B$59:$B$70,1),1),0)</f>
        <v>0</v>
      </c>
      <c r="AD9285" s="17">
        <f t="shared" si="885"/>
        <v>0</v>
      </c>
      <c r="AE9285" s="17">
        <f>IFERROR(INDEX(Factors!$B$6:$B$15,MATCH('INPUT - Census'!E9285,Factors!$C$6:$C$15,0),1),0)</f>
        <v>0</v>
      </c>
      <c r="AF9285" s="18">
        <f>IFERROR(INDEX(Factors!$B$16:$B$39,MATCH('INPUT - Census'!C9285,Factors!$C$16:$C$35,0),1),0)</f>
        <v>0</v>
      </c>
      <c r="AG9285" s="19">
        <f>IFERROR(INDEX(Factors!$B$40:$B$44,MATCH('INPUT - Census'!F9285,Factors!$C$40:$C$44,0),1),0)</f>
        <v>0</v>
      </c>
      <c r="AH9285" s="21" t="str">
        <f t="shared" si="886"/>
        <v/>
      </c>
      <c r="AI9285" s="1" t="str">
        <f>IFERROR(VLOOKUP(H9285,Factors!$C$45:$D$48,2,0),"")</f>
        <v/>
      </c>
      <c r="AJ9285" t="b">
        <f t="shared" si="889"/>
        <v>0</v>
      </c>
    </row>
    <row r="9286" spans="2:36" ht="15" customHeight="1" x14ac:dyDescent="0.3">
      <c r="B9286" s="70"/>
      <c r="C9286" s="58"/>
      <c r="D9286" s="63"/>
      <c r="E9286" s="58"/>
      <c r="F9286" s="58"/>
      <c r="G9286" s="44"/>
      <c r="H9286" s="45"/>
      <c r="I9286" s="45"/>
      <c r="J9286" s="40" t="str">
        <f t="shared" si="884"/>
        <v/>
      </c>
      <c r="K9286" s="39" t="str">
        <f t="shared" si="888"/>
        <v/>
      </c>
      <c r="AB9286" s="17" t="str">
        <f t="shared" si="887"/>
        <v>-1</v>
      </c>
      <c r="AC9286" s="17">
        <f>IFERROR(INDEX(Factors!$C$59:$C$70,MATCH(AB9286,Factors!$B$59:$B$70,1),1),0)</f>
        <v>0</v>
      </c>
      <c r="AD9286" s="17">
        <f t="shared" si="885"/>
        <v>0</v>
      </c>
      <c r="AE9286" s="17">
        <f>IFERROR(INDEX(Factors!$B$6:$B$15,MATCH('INPUT - Census'!E9286,Factors!$C$6:$C$15,0),1),0)</f>
        <v>0</v>
      </c>
      <c r="AF9286" s="18">
        <f>IFERROR(INDEX(Factors!$B$16:$B$39,MATCH('INPUT - Census'!C9286,Factors!$C$16:$C$35,0),1),0)</f>
        <v>0</v>
      </c>
      <c r="AG9286" s="19">
        <f>IFERROR(INDEX(Factors!$B$40:$B$44,MATCH('INPUT - Census'!F9286,Factors!$C$40:$C$44,0),1),0)</f>
        <v>0</v>
      </c>
      <c r="AH9286" s="21" t="str">
        <f t="shared" si="886"/>
        <v/>
      </c>
      <c r="AI9286" s="1" t="str">
        <f>IFERROR(VLOOKUP(H9286,Factors!$C$45:$D$48,2,0),"")</f>
        <v/>
      </c>
      <c r="AJ9286" t="b">
        <f t="shared" si="889"/>
        <v>0</v>
      </c>
    </row>
    <row r="9287" spans="2:36" ht="15" customHeight="1" x14ac:dyDescent="0.3">
      <c r="B9287" s="70"/>
      <c r="C9287" s="58"/>
      <c r="D9287" s="63"/>
      <c r="E9287" s="58"/>
      <c r="F9287" s="58"/>
      <c r="G9287" s="44"/>
      <c r="H9287" s="45"/>
      <c r="I9287" s="45"/>
      <c r="J9287" s="40" t="str">
        <f t="shared" si="884"/>
        <v/>
      </c>
      <c r="K9287" s="39" t="str">
        <f t="shared" si="888"/>
        <v/>
      </c>
      <c r="AB9287" s="17" t="str">
        <f t="shared" si="887"/>
        <v>-1</v>
      </c>
      <c r="AC9287" s="17">
        <f>IFERROR(INDEX(Factors!$C$59:$C$70,MATCH(AB9287,Factors!$B$59:$B$70,1),1),0)</f>
        <v>0</v>
      </c>
      <c r="AD9287" s="17">
        <f t="shared" si="885"/>
        <v>0</v>
      </c>
      <c r="AE9287" s="17">
        <f>IFERROR(INDEX(Factors!$B$6:$B$15,MATCH('INPUT - Census'!E9287,Factors!$C$6:$C$15,0),1),0)</f>
        <v>0</v>
      </c>
      <c r="AF9287" s="18">
        <f>IFERROR(INDEX(Factors!$B$16:$B$39,MATCH('INPUT - Census'!C9287,Factors!$C$16:$C$35,0),1),0)</f>
        <v>0</v>
      </c>
      <c r="AG9287" s="19">
        <f>IFERROR(INDEX(Factors!$B$40:$B$44,MATCH('INPUT - Census'!F9287,Factors!$C$40:$C$44,0),1),0)</f>
        <v>0</v>
      </c>
      <c r="AH9287" s="21" t="str">
        <f t="shared" si="886"/>
        <v/>
      </c>
      <c r="AI9287" s="1" t="str">
        <f>IFERROR(VLOOKUP(H9287,Factors!$C$45:$D$48,2,0),"")</f>
        <v/>
      </c>
      <c r="AJ9287" t="b">
        <f t="shared" si="889"/>
        <v>0</v>
      </c>
    </row>
    <row r="9288" spans="2:36" ht="15" customHeight="1" x14ac:dyDescent="0.3">
      <c r="B9288" s="70"/>
      <c r="C9288" s="58"/>
      <c r="D9288" s="63"/>
      <c r="E9288" s="58"/>
      <c r="F9288" s="58"/>
      <c r="G9288" s="44"/>
      <c r="H9288" s="45"/>
      <c r="I9288" s="45"/>
      <c r="J9288" s="40" t="str">
        <f t="shared" si="884"/>
        <v/>
      </c>
      <c r="K9288" s="39" t="str">
        <f t="shared" si="888"/>
        <v/>
      </c>
      <c r="AB9288" s="17" t="str">
        <f t="shared" si="887"/>
        <v>-1</v>
      </c>
      <c r="AC9288" s="17">
        <f>IFERROR(INDEX(Factors!$C$59:$C$70,MATCH(AB9288,Factors!$B$59:$B$70,1),1),0)</f>
        <v>0</v>
      </c>
      <c r="AD9288" s="17">
        <f t="shared" si="885"/>
        <v>0</v>
      </c>
      <c r="AE9288" s="17">
        <f>IFERROR(INDEX(Factors!$B$6:$B$15,MATCH('INPUT - Census'!E9288,Factors!$C$6:$C$15,0),1),0)</f>
        <v>0</v>
      </c>
      <c r="AF9288" s="18">
        <f>IFERROR(INDEX(Factors!$B$16:$B$39,MATCH('INPUT - Census'!C9288,Factors!$C$16:$C$35,0),1),0)</f>
        <v>0</v>
      </c>
      <c r="AG9288" s="19">
        <f>IFERROR(INDEX(Factors!$B$40:$B$44,MATCH('INPUT - Census'!F9288,Factors!$C$40:$C$44,0),1),0)</f>
        <v>0</v>
      </c>
      <c r="AH9288" s="21" t="str">
        <f t="shared" si="886"/>
        <v/>
      </c>
      <c r="AI9288" s="1" t="str">
        <f>IFERROR(VLOOKUP(H9288,Factors!$C$45:$D$48,2,0),"")</f>
        <v/>
      </c>
      <c r="AJ9288" t="b">
        <f t="shared" si="889"/>
        <v>0</v>
      </c>
    </row>
    <row r="9289" spans="2:36" ht="15" customHeight="1" x14ac:dyDescent="0.3">
      <c r="B9289" s="70"/>
      <c r="C9289" s="58"/>
      <c r="D9289" s="63"/>
      <c r="E9289" s="58"/>
      <c r="F9289" s="58"/>
      <c r="G9289" s="44"/>
      <c r="H9289" s="45"/>
      <c r="I9289" s="45"/>
      <c r="J9289" s="40" t="str">
        <f t="shared" si="884"/>
        <v/>
      </c>
      <c r="K9289" s="39" t="str">
        <f t="shared" si="888"/>
        <v/>
      </c>
      <c r="AB9289" s="17" t="str">
        <f t="shared" si="887"/>
        <v>-1</v>
      </c>
      <c r="AC9289" s="17">
        <f>IFERROR(INDEX(Factors!$C$59:$C$70,MATCH(AB9289,Factors!$B$59:$B$70,1),1),0)</f>
        <v>0</v>
      </c>
      <c r="AD9289" s="17">
        <f t="shared" si="885"/>
        <v>0</v>
      </c>
      <c r="AE9289" s="17">
        <f>IFERROR(INDEX(Factors!$B$6:$B$15,MATCH('INPUT - Census'!E9289,Factors!$C$6:$C$15,0),1),0)</f>
        <v>0</v>
      </c>
      <c r="AF9289" s="18">
        <f>IFERROR(INDEX(Factors!$B$16:$B$39,MATCH('INPUT - Census'!C9289,Factors!$C$16:$C$35,0),1),0)</f>
        <v>0</v>
      </c>
      <c r="AG9289" s="19">
        <f>IFERROR(INDEX(Factors!$B$40:$B$44,MATCH('INPUT - Census'!F9289,Factors!$C$40:$C$44,0),1),0)</f>
        <v>0</v>
      </c>
      <c r="AH9289" s="21" t="str">
        <f t="shared" si="886"/>
        <v/>
      </c>
      <c r="AI9289" s="1" t="str">
        <f>IFERROR(VLOOKUP(H9289,Factors!$C$45:$D$48,2,0),"")</f>
        <v/>
      </c>
      <c r="AJ9289" t="b">
        <f t="shared" si="889"/>
        <v>0</v>
      </c>
    </row>
    <row r="9290" spans="2:36" ht="15" customHeight="1" x14ac:dyDescent="0.3">
      <c r="B9290" s="70"/>
      <c r="C9290" s="58"/>
      <c r="D9290" s="63"/>
      <c r="E9290" s="58"/>
      <c r="F9290" s="58"/>
      <c r="G9290" s="44"/>
      <c r="H9290" s="45"/>
      <c r="I9290" s="45"/>
      <c r="J9290" s="40" t="str">
        <f t="shared" si="884"/>
        <v/>
      </c>
      <c r="K9290" s="39" t="str">
        <f t="shared" si="888"/>
        <v/>
      </c>
      <c r="AB9290" s="17" t="str">
        <f t="shared" si="887"/>
        <v>-1</v>
      </c>
      <c r="AC9290" s="17">
        <f>IFERROR(INDEX(Factors!$C$59:$C$70,MATCH(AB9290,Factors!$B$59:$B$70,1),1),0)</f>
        <v>0</v>
      </c>
      <c r="AD9290" s="17">
        <f t="shared" si="885"/>
        <v>0</v>
      </c>
      <c r="AE9290" s="17">
        <f>IFERROR(INDEX(Factors!$B$6:$B$15,MATCH('INPUT - Census'!E9290,Factors!$C$6:$C$15,0),1),0)</f>
        <v>0</v>
      </c>
      <c r="AF9290" s="18">
        <f>IFERROR(INDEX(Factors!$B$16:$B$39,MATCH('INPUT - Census'!C9290,Factors!$C$16:$C$35,0),1),0)</f>
        <v>0</v>
      </c>
      <c r="AG9290" s="19">
        <f>IFERROR(INDEX(Factors!$B$40:$B$44,MATCH('INPUT - Census'!F9290,Factors!$C$40:$C$44,0),1),0)</f>
        <v>0</v>
      </c>
      <c r="AH9290" s="21" t="str">
        <f t="shared" si="886"/>
        <v/>
      </c>
      <c r="AI9290" s="1" t="str">
        <f>IFERROR(VLOOKUP(H9290,Factors!$C$45:$D$48,2,0),"")</f>
        <v/>
      </c>
      <c r="AJ9290" t="b">
        <f t="shared" si="889"/>
        <v>0</v>
      </c>
    </row>
    <row r="9291" spans="2:36" ht="15" customHeight="1" x14ac:dyDescent="0.3">
      <c r="B9291" s="70"/>
      <c r="C9291" s="58"/>
      <c r="D9291" s="63"/>
      <c r="E9291" s="58"/>
      <c r="F9291" s="58"/>
      <c r="G9291" s="44"/>
      <c r="H9291" s="45"/>
      <c r="I9291" s="45"/>
      <c r="J9291" s="40" t="str">
        <f t="shared" si="884"/>
        <v/>
      </c>
      <c r="K9291" s="39" t="str">
        <f t="shared" si="888"/>
        <v/>
      </c>
      <c r="AB9291" s="17" t="str">
        <f t="shared" si="887"/>
        <v>-1</v>
      </c>
      <c r="AC9291" s="17">
        <f>IFERROR(INDEX(Factors!$C$59:$C$70,MATCH(AB9291,Factors!$B$59:$B$70,1),1),0)</f>
        <v>0</v>
      </c>
      <c r="AD9291" s="17">
        <f t="shared" si="885"/>
        <v>0</v>
      </c>
      <c r="AE9291" s="17">
        <f>IFERROR(INDEX(Factors!$B$6:$B$15,MATCH('INPUT - Census'!E9291,Factors!$C$6:$C$15,0),1),0)</f>
        <v>0</v>
      </c>
      <c r="AF9291" s="18">
        <f>IFERROR(INDEX(Factors!$B$16:$B$39,MATCH('INPUT - Census'!C9291,Factors!$C$16:$C$35,0),1),0)</f>
        <v>0</v>
      </c>
      <c r="AG9291" s="19">
        <f>IFERROR(INDEX(Factors!$B$40:$B$44,MATCH('INPUT - Census'!F9291,Factors!$C$40:$C$44,0),1),0)</f>
        <v>0</v>
      </c>
      <c r="AH9291" s="21" t="str">
        <f t="shared" si="886"/>
        <v/>
      </c>
      <c r="AI9291" s="1" t="str">
        <f>IFERROR(VLOOKUP(H9291,Factors!$C$45:$D$48,2,0),"")</f>
        <v/>
      </c>
      <c r="AJ9291" t="b">
        <f t="shared" si="889"/>
        <v>0</v>
      </c>
    </row>
    <row r="9292" spans="2:36" ht="15" customHeight="1" x14ac:dyDescent="0.3">
      <c r="B9292" s="70"/>
      <c r="C9292" s="58"/>
      <c r="D9292" s="63"/>
      <c r="E9292" s="58"/>
      <c r="F9292" s="58"/>
      <c r="G9292" s="44"/>
      <c r="H9292" s="45"/>
      <c r="I9292" s="45"/>
      <c r="J9292" s="40" t="str">
        <f t="shared" si="884"/>
        <v/>
      </c>
      <c r="K9292" s="39" t="str">
        <f t="shared" si="888"/>
        <v/>
      </c>
      <c r="AB9292" s="17" t="str">
        <f t="shared" si="887"/>
        <v>-1</v>
      </c>
      <c r="AC9292" s="17">
        <f>IFERROR(INDEX(Factors!$C$59:$C$70,MATCH(AB9292,Factors!$B$59:$B$70,1),1),0)</f>
        <v>0</v>
      </c>
      <c r="AD9292" s="17">
        <f t="shared" si="885"/>
        <v>0</v>
      </c>
      <c r="AE9292" s="17">
        <f>IFERROR(INDEX(Factors!$B$6:$B$15,MATCH('INPUT - Census'!E9292,Factors!$C$6:$C$15,0),1),0)</f>
        <v>0</v>
      </c>
      <c r="AF9292" s="18">
        <f>IFERROR(INDEX(Factors!$B$16:$B$39,MATCH('INPUT - Census'!C9292,Factors!$C$16:$C$35,0),1),0)</f>
        <v>0</v>
      </c>
      <c r="AG9292" s="19">
        <f>IFERROR(INDEX(Factors!$B$40:$B$44,MATCH('INPUT - Census'!F9292,Factors!$C$40:$C$44,0),1),0)</f>
        <v>0</v>
      </c>
      <c r="AH9292" s="21" t="str">
        <f t="shared" si="886"/>
        <v/>
      </c>
      <c r="AI9292" s="1" t="str">
        <f>IFERROR(VLOOKUP(H9292,Factors!$C$45:$D$48,2,0),"")</f>
        <v/>
      </c>
      <c r="AJ9292" t="b">
        <f t="shared" si="889"/>
        <v>0</v>
      </c>
    </row>
    <row r="9293" spans="2:36" ht="15" customHeight="1" x14ac:dyDescent="0.3">
      <c r="B9293" s="70"/>
      <c r="C9293" s="58"/>
      <c r="D9293" s="63"/>
      <c r="E9293" s="58"/>
      <c r="F9293" s="58"/>
      <c r="G9293" s="44"/>
      <c r="H9293" s="45"/>
      <c r="I9293" s="45"/>
      <c r="J9293" s="40" t="str">
        <f t="shared" si="884"/>
        <v/>
      </c>
      <c r="K9293" s="39" t="str">
        <f t="shared" si="888"/>
        <v/>
      </c>
      <c r="AB9293" s="17" t="str">
        <f t="shared" si="887"/>
        <v>-1</v>
      </c>
      <c r="AC9293" s="17">
        <f>IFERROR(INDEX(Factors!$C$59:$C$70,MATCH(AB9293,Factors!$B$59:$B$70,1),1),0)</f>
        <v>0</v>
      </c>
      <c r="AD9293" s="17">
        <f t="shared" si="885"/>
        <v>0</v>
      </c>
      <c r="AE9293" s="17">
        <f>IFERROR(INDEX(Factors!$B$6:$B$15,MATCH('INPUT - Census'!E9293,Factors!$C$6:$C$15,0),1),0)</f>
        <v>0</v>
      </c>
      <c r="AF9293" s="18">
        <f>IFERROR(INDEX(Factors!$B$16:$B$39,MATCH('INPUT - Census'!C9293,Factors!$C$16:$C$35,0),1),0)</f>
        <v>0</v>
      </c>
      <c r="AG9293" s="19">
        <f>IFERROR(INDEX(Factors!$B$40:$B$44,MATCH('INPUT - Census'!F9293,Factors!$C$40:$C$44,0),1),0)</f>
        <v>0</v>
      </c>
      <c r="AH9293" s="21" t="str">
        <f t="shared" si="886"/>
        <v/>
      </c>
      <c r="AI9293" s="1" t="str">
        <f>IFERROR(VLOOKUP(H9293,Factors!$C$45:$D$48,2,0),"")</f>
        <v/>
      </c>
      <c r="AJ9293" t="b">
        <f t="shared" si="889"/>
        <v>0</v>
      </c>
    </row>
    <row r="9294" spans="2:36" ht="15" customHeight="1" x14ac:dyDescent="0.3">
      <c r="B9294" s="70"/>
      <c r="C9294" s="58"/>
      <c r="D9294" s="63"/>
      <c r="E9294" s="58"/>
      <c r="F9294" s="58"/>
      <c r="G9294" s="44"/>
      <c r="H9294" s="45"/>
      <c r="I9294" s="45"/>
      <c r="J9294" s="40" t="str">
        <f t="shared" si="884"/>
        <v/>
      </c>
      <c r="K9294" s="39" t="str">
        <f t="shared" si="888"/>
        <v/>
      </c>
      <c r="AB9294" s="17" t="str">
        <f t="shared" si="887"/>
        <v>-1</v>
      </c>
      <c r="AC9294" s="17">
        <f>IFERROR(INDEX(Factors!$C$59:$C$70,MATCH(AB9294,Factors!$B$59:$B$70,1),1),0)</f>
        <v>0</v>
      </c>
      <c r="AD9294" s="17">
        <f t="shared" si="885"/>
        <v>0</v>
      </c>
      <c r="AE9294" s="17">
        <f>IFERROR(INDEX(Factors!$B$6:$B$15,MATCH('INPUT - Census'!E9294,Factors!$C$6:$C$15,0),1),0)</f>
        <v>0</v>
      </c>
      <c r="AF9294" s="18">
        <f>IFERROR(INDEX(Factors!$B$16:$B$39,MATCH('INPUT - Census'!C9294,Factors!$C$16:$C$35,0),1),0)</f>
        <v>0</v>
      </c>
      <c r="AG9294" s="19">
        <f>IFERROR(INDEX(Factors!$B$40:$B$44,MATCH('INPUT - Census'!F9294,Factors!$C$40:$C$44,0),1),0)</f>
        <v>0</v>
      </c>
      <c r="AH9294" s="21" t="str">
        <f t="shared" si="886"/>
        <v/>
      </c>
      <c r="AI9294" s="1" t="str">
        <f>IFERROR(VLOOKUP(H9294,Factors!$C$45:$D$48,2,0),"")</f>
        <v/>
      </c>
      <c r="AJ9294" t="b">
        <f t="shared" si="889"/>
        <v>0</v>
      </c>
    </row>
    <row r="9295" spans="2:36" ht="15" customHeight="1" x14ac:dyDescent="0.3">
      <c r="B9295" s="70"/>
      <c r="C9295" s="58"/>
      <c r="D9295" s="63"/>
      <c r="E9295" s="58"/>
      <c r="F9295" s="58"/>
      <c r="G9295" s="44"/>
      <c r="H9295" s="45"/>
      <c r="I9295" s="45"/>
      <c r="J9295" s="40" t="str">
        <f t="shared" si="884"/>
        <v/>
      </c>
      <c r="K9295" s="39" t="str">
        <f t="shared" si="888"/>
        <v/>
      </c>
      <c r="AB9295" s="17" t="str">
        <f t="shared" si="887"/>
        <v>-1</v>
      </c>
      <c r="AC9295" s="17">
        <f>IFERROR(INDEX(Factors!$C$59:$C$70,MATCH(AB9295,Factors!$B$59:$B$70,1),1),0)</f>
        <v>0</v>
      </c>
      <c r="AD9295" s="17">
        <f t="shared" si="885"/>
        <v>0</v>
      </c>
      <c r="AE9295" s="17">
        <f>IFERROR(INDEX(Factors!$B$6:$B$15,MATCH('INPUT - Census'!E9295,Factors!$C$6:$C$15,0),1),0)</f>
        <v>0</v>
      </c>
      <c r="AF9295" s="18">
        <f>IFERROR(INDEX(Factors!$B$16:$B$39,MATCH('INPUT - Census'!C9295,Factors!$C$16:$C$35,0),1),0)</f>
        <v>0</v>
      </c>
      <c r="AG9295" s="19">
        <f>IFERROR(INDEX(Factors!$B$40:$B$44,MATCH('INPUT - Census'!F9295,Factors!$C$40:$C$44,0),1),0)</f>
        <v>0</v>
      </c>
      <c r="AH9295" s="21" t="str">
        <f t="shared" si="886"/>
        <v/>
      </c>
      <c r="AI9295" s="1" t="str">
        <f>IFERROR(VLOOKUP(H9295,Factors!$C$45:$D$48,2,0),"")</f>
        <v/>
      </c>
      <c r="AJ9295" t="b">
        <f t="shared" si="889"/>
        <v>0</v>
      </c>
    </row>
    <row r="9296" spans="2:36" ht="15" customHeight="1" x14ac:dyDescent="0.3">
      <c r="B9296" s="70"/>
      <c r="C9296" s="58"/>
      <c r="D9296" s="63"/>
      <c r="E9296" s="58"/>
      <c r="F9296" s="58"/>
      <c r="G9296" s="44"/>
      <c r="H9296" s="45"/>
      <c r="I9296" s="45"/>
      <c r="J9296" s="40" t="str">
        <f t="shared" si="884"/>
        <v/>
      </c>
      <c r="K9296" s="39" t="str">
        <f t="shared" si="888"/>
        <v/>
      </c>
      <c r="AB9296" s="17" t="str">
        <f t="shared" si="887"/>
        <v>-1</v>
      </c>
      <c r="AC9296" s="17">
        <f>IFERROR(INDEX(Factors!$C$59:$C$70,MATCH(AB9296,Factors!$B$59:$B$70,1),1),0)</f>
        <v>0</v>
      </c>
      <c r="AD9296" s="17">
        <f t="shared" si="885"/>
        <v>0</v>
      </c>
      <c r="AE9296" s="17">
        <f>IFERROR(INDEX(Factors!$B$6:$B$15,MATCH('INPUT - Census'!E9296,Factors!$C$6:$C$15,0),1),0)</f>
        <v>0</v>
      </c>
      <c r="AF9296" s="18">
        <f>IFERROR(INDEX(Factors!$B$16:$B$39,MATCH('INPUT - Census'!C9296,Factors!$C$16:$C$35,0),1),0)</f>
        <v>0</v>
      </c>
      <c r="AG9296" s="19">
        <f>IFERROR(INDEX(Factors!$B$40:$B$44,MATCH('INPUT - Census'!F9296,Factors!$C$40:$C$44,0),1),0)</f>
        <v>0</v>
      </c>
      <c r="AH9296" s="21" t="str">
        <f t="shared" si="886"/>
        <v/>
      </c>
      <c r="AI9296" s="1" t="str">
        <f>IFERROR(VLOOKUP(H9296,Factors!$C$45:$D$48,2,0),"")</f>
        <v/>
      </c>
      <c r="AJ9296" t="b">
        <f t="shared" si="889"/>
        <v>0</v>
      </c>
    </row>
    <row r="9297" spans="2:36" ht="15" customHeight="1" x14ac:dyDescent="0.3">
      <c r="B9297" s="70"/>
      <c r="C9297" s="58"/>
      <c r="D9297" s="63"/>
      <c r="E9297" s="58"/>
      <c r="F9297" s="58"/>
      <c r="G9297" s="44"/>
      <c r="H9297" s="45"/>
      <c r="I9297" s="45"/>
      <c r="J9297" s="40" t="str">
        <f t="shared" si="884"/>
        <v/>
      </c>
      <c r="K9297" s="39" t="str">
        <f t="shared" si="888"/>
        <v/>
      </c>
      <c r="AB9297" s="17" t="str">
        <f t="shared" si="887"/>
        <v>-1</v>
      </c>
      <c r="AC9297" s="17">
        <f>IFERROR(INDEX(Factors!$C$59:$C$70,MATCH(AB9297,Factors!$B$59:$B$70,1),1),0)</f>
        <v>0</v>
      </c>
      <c r="AD9297" s="17">
        <f t="shared" si="885"/>
        <v>0</v>
      </c>
      <c r="AE9297" s="17">
        <f>IFERROR(INDEX(Factors!$B$6:$B$15,MATCH('INPUT - Census'!E9297,Factors!$C$6:$C$15,0),1),0)</f>
        <v>0</v>
      </c>
      <c r="AF9297" s="18">
        <f>IFERROR(INDEX(Factors!$B$16:$B$39,MATCH('INPUT - Census'!C9297,Factors!$C$16:$C$35,0),1),0)</f>
        <v>0</v>
      </c>
      <c r="AG9297" s="19">
        <f>IFERROR(INDEX(Factors!$B$40:$B$44,MATCH('INPUT - Census'!F9297,Factors!$C$40:$C$44,0),1),0)</f>
        <v>0</v>
      </c>
      <c r="AH9297" s="21" t="str">
        <f t="shared" si="886"/>
        <v/>
      </c>
      <c r="AI9297" s="1" t="str">
        <f>IFERROR(VLOOKUP(H9297,Factors!$C$45:$D$48,2,0),"")</f>
        <v/>
      </c>
      <c r="AJ9297" t="b">
        <f t="shared" si="889"/>
        <v>0</v>
      </c>
    </row>
    <row r="9298" spans="2:36" ht="15" customHeight="1" x14ac:dyDescent="0.3">
      <c r="B9298" s="70"/>
      <c r="C9298" s="58"/>
      <c r="D9298" s="63"/>
      <c r="E9298" s="58"/>
      <c r="F9298" s="58"/>
      <c r="G9298" s="44"/>
      <c r="H9298" s="45"/>
      <c r="I9298" s="45"/>
      <c r="J9298" s="40" t="str">
        <f t="shared" si="884"/>
        <v/>
      </c>
      <c r="K9298" s="39" t="str">
        <f t="shared" si="888"/>
        <v/>
      </c>
      <c r="AB9298" s="17" t="str">
        <f t="shared" si="887"/>
        <v>-1</v>
      </c>
      <c r="AC9298" s="17">
        <f>IFERROR(INDEX(Factors!$C$59:$C$70,MATCH(AB9298,Factors!$B$59:$B$70,1),1),0)</f>
        <v>0</v>
      </c>
      <c r="AD9298" s="17">
        <f t="shared" si="885"/>
        <v>0</v>
      </c>
      <c r="AE9298" s="17">
        <f>IFERROR(INDEX(Factors!$B$6:$B$15,MATCH('INPUT - Census'!E9298,Factors!$C$6:$C$15,0),1),0)</f>
        <v>0</v>
      </c>
      <c r="AF9298" s="18">
        <f>IFERROR(INDEX(Factors!$B$16:$B$39,MATCH('INPUT - Census'!C9298,Factors!$C$16:$C$35,0),1),0)</f>
        <v>0</v>
      </c>
      <c r="AG9298" s="19">
        <f>IFERROR(INDEX(Factors!$B$40:$B$44,MATCH('INPUT - Census'!F9298,Factors!$C$40:$C$44,0),1),0)</f>
        <v>0</v>
      </c>
      <c r="AH9298" s="21" t="str">
        <f t="shared" si="886"/>
        <v/>
      </c>
      <c r="AI9298" s="1" t="str">
        <f>IFERROR(VLOOKUP(H9298,Factors!$C$45:$D$48,2,0),"")</f>
        <v/>
      </c>
      <c r="AJ9298" t="b">
        <f t="shared" si="889"/>
        <v>0</v>
      </c>
    </row>
    <row r="9299" spans="2:36" ht="15" customHeight="1" x14ac:dyDescent="0.3">
      <c r="B9299" s="70"/>
      <c r="C9299" s="58"/>
      <c r="D9299" s="63"/>
      <c r="E9299" s="58"/>
      <c r="F9299" s="58"/>
      <c r="G9299" s="44"/>
      <c r="H9299" s="45"/>
      <c r="I9299" s="45"/>
      <c r="J9299" s="40" t="str">
        <f t="shared" si="884"/>
        <v/>
      </c>
      <c r="K9299" s="39" t="str">
        <f t="shared" si="888"/>
        <v/>
      </c>
      <c r="AB9299" s="17" t="str">
        <f t="shared" si="887"/>
        <v>-1</v>
      </c>
      <c r="AC9299" s="17">
        <f>IFERROR(INDEX(Factors!$C$59:$C$70,MATCH(AB9299,Factors!$B$59:$B$70,1),1),0)</f>
        <v>0</v>
      </c>
      <c r="AD9299" s="17">
        <f t="shared" si="885"/>
        <v>0</v>
      </c>
      <c r="AE9299" s="17">
        <f>IFERROR(INDEX(Factors!$B$6:$B$15,MATCH('INPUT - Census'!E9299,Factors!$C$6:$C$15,0),1),0)</f>
        <v>0</v>
      </c>
      <c r="AF9299" s="18">
        <f>IFERROR(INDEX(Factors!$B$16:$B$39,MATCH('INPUT - Census'!C9299,Factors!$C$16:$C$35,0),1),0)</f>
        <v>0</v>
      </c>
      <c r="AG9299" s="19">
        <f>IFERROR(INDEX(Factors!$B$40:$B$44,MATCH('INPUT - Census'!F9299,Factors!$C$40:$C$44,0),1),0)</f>
        <v>0</v>
      </c>
      <c r="AH9299" s="21" t="str">
        <f t="shared" si="886"/>
        <v/>
      </c>
      <c r="AI9299" s="1" t="str">
        <f>IFERROR(VLOOKUP(H9299,Factors!$C$45:$D$48,2,0),"")</f>
        <v/>
      </c>
      <c r="AJ9299" t="b">
        <f t="shared" si="889"/>
        <v>0</v>
      </c>
    </row>
    <row r="9300" spans="2:36" ht="15" customHeight="1" x14ac:dyDescent="0.3">
      <c r="B9300" s="70"/>
      <c r="C9300" s="58"/>
      <c r="D9300" s="63"/>
      <c r="E9300" s="58"/>
      <c r="F9300" s="58"/>
      <c r="G9300" s="44"/>
      <c r="H9300" s="45"/>
      <c r="I9300" s="45"/>
      <c r="J9300" s="40" t="str">
        <f t="shared" si="884"/>
        <v/>
      </c>
      <c r="K9300" s="39" t="str">
        <f t="shared" si="888"/>
        <v/>
      </c>
      <c r="AB9300" s="17" t="str">
        <f t="shared" si="887"/>
        <v>-1</v>
      </c>
      <c r="AC9300" s="17">
        <f>IFERROR(INDEX(Factors!$C$59:$C$70,MATCH(AB9300,Factors!$B$59:$B$70,1),1),0)</f>
        <v>0</v>
      </c>
      <c r="AD9300" s="17">
        <f t="shared" si="885"/>
        <v>0</v>
      </c>
      <c r="AE9300" s="17">
        <f>IFERROR(INDEX(Factors!$B$6:$B$15,MATCH('INPUT - Census'!E9300,Factors!$C$6:$C$15,0),1),0)</f>
        <v>0</v>
      </c>
      <c r="AF9300" s="18">
        <f>IFERROR(INDEX(Factors!$B$16:$B$39,MATCH('INPUT - Census'!C9300,Factors!$C$16:$C$35,0),1),0)</f>
        <v>0</v>
      </c>
      <c r="AG9300" s="19">
        <f>IFERROR(INDEX(Factors!$B$40:$B$44,MATCH('INPUT - Census'!F9300,Factors!$C$40:$C$44,0),1),0)</f>
        <v>0</v>
      </c>
      <c r="AH9300" s="21" t="str">
        <f t="shared" si="886"/>
        <v/>
      </c>
      <c r="AI9300" s="1" t="str">
        <f>IFERROR(VLOOKUP(H9300,Factors!$C$45:$D$48,2,0),"")</f>
        <v/>
      </c>
      <c r="AJ9300" t="b">
        <f t="shared" si="889"/>
        <v>0</v>
      </c>
    </row>
    <row r="9301" spans="2:36" ht="15" customHeight="1" x14ac:dyDescent="0.3">
      <c r="B9301" s="70"/>
      <c r="C9301" s="58"/>
      <c r="D9301" s="63"/>
      <c r="E9301" s="58"/>
      <c r="F9301" s="58"/>
      <c r="G9301" s="44"/>
      <c r="H9301" s="45"/>
      <c r="I9301" s="45"/>
      <c r="J9301" s="40" t="str">
        <f t="shared" si="884"/>
        <v/>
      </c>
      <c r="K9301" s="39" t="str">
        <f t="shared" si="888"/>
        <v/>
      </c>
      <c r="AB9301" s="17" t="str">
        <f t="shared" si="887"/>
        <v>-1</v>
      </c>
      <c r="AC9301" s="17">
        <f>IFERROR(INDEX(Factors!$C$59:$C$70,MATCH(AB9301,Factors!$B$59:$B$70,1),1),0)</f>
        <v>0</v>
      </c>
      <c r="AD9301" s="17">
        <f t="shared" si="885"/>
        <v>0</v>
      </c>
      <c r="AE9301" s="17">
        <f>IFERROR(INDEX(Factors!$B$6:$B$15,MATCH('INPUT - Census'!E9301,Factors!$C$6:$C$15,0),1),0)</f>
        <v>0</v>
      </c>
      <c r="AF9301" s="18">
        <f>IFERROR(INDEX(Factors!$B$16:$B$39,MATCH('INPUT - Census'!C9301,Factors!$C$16:$C$35,0),1),0)</f>
        <v>0</v>
      </c>
      <c r="AG9301" s="19">
        <f>IFERROR(INDEX(Factors!$B$40:$B$44,MATCH('INPUT - Census'!F9301,Factors!$C$40:$C$44,0),1),0)</f>
        <v>0</v>
      </c>
      <c r="AH9301" s="21" t="str">
        <f t="shared" si="886"/>
        <v/>
      </c>
      <c r="AI9301" s="1" t="str">
        <f>IFERROR(VLOOKUP(H9301,Factors!$C$45:$D$48,2,0),"")</f>
        <v/>
      </c>
      <c r="AJ9301" t="b">
        <f t="shared" si="889"/>
        <v>0</v>
      </c>
    </row>
    <row r="9302" spans="2:36" ht="15" customHeight="1" x14ac:dyDescent="0.3">
      <c r="B9302" s="70"/>
      <c r="C9302" s="58"/>
      <c r="D9302" s="63"/>
      <c r="E9302" s="58"/>
      <c r="F9302" s="58"/>
      <c r="G9302" s="44"/>
      <c r="H9302" s="45"/>
      <c r="I9302" s="45"/>
      <c r="J9302" s="40" t="str">
        <f t="shared" si="884"/>
        <v/>
      </c>
      <c r="K9302" s="39" t="str">
        <f t="shared" si="888"/>
        <v/>
      </c>
      <c r="AB9302" s="17" t="str">
        <f t="shared" si="887"/>
        <v>-1</v>
      </c>
      <c r="AC9302" s="17">
        <f>IFERROR(INDEX(Factors!$C$59:$C$70,MATCH(AB9302,Factors!$B$59:$B$70,1),1),0)</f>
        <v>0</v>
      </c>
      <c r="AD9302" s="17">
        <f t="shared" si="885"/>
        <v>0</v>
      </c>
      <c r="AE9302" s="17">
        <f>IFERROR(INDEX(Factors!$B$6:$B$15,MATCH('INPUT - Census'!E9302,Factors!$C$6:$C$15,0),1),0)</f>
        <v>0</v>
      </c>
      <c r="AF9302" s="18">
        <f>IFERROR(INDEX(Factors!$B$16:$B$39,MATCH('INPUT - Census'!C9302,Factors!$C$16:$C$35,0),1),0)</f>
        <v>0</v>
      </c>
      <c r="AG9302" s="19">
        <f>IFERROR(INDEX(Factors!$B$40:$B$44,MATCH('INPUT - Census'!F9302,Factors!$C$40:$C$44,0),1),0)</f>
        <v>0</v>
      </c>
      <c r="AH9302" s="21" t="str">
        <f t="shared" si="886"/>
        <v/>
      </c>
      <c r="AI9302" s="1" t="str">
        <f>IFERROR(VLOOKUP(H9302,Factors!$C$45:$D$48,2,0),"")</f>
        <v/>
      </c>
      <c r="AJ9302" t="b">
        <f t="shared" si="889"/>
        <v>0</v>
      </c>
    </row>
    <row r="9303" spans="2:36" ht="15" customHeight="1" x14ac:dyDescent="0.3">
      <c r="B9303" s="70"/>
      <c r="C9303" s="58"/>
      <c r="D9303" s="63"/>
      <c r="E9303" s="58"/>
      <c r="F9303" s="58"/>
      <c r="G9303" s="44"/>
      <c r="H9303" s="45"/>
      <c r="I9303" s="45"/>
      <c r="J9303" s="40" t="str">
        <f t="shared" si="884"/>
        <v/>
      </c>
      <c r="K9303" s="39" t="str">
        <f t="shared" si="888"/>
        <v/>
      </c>
      <c r="AB9303" s="17" t="str">
        <f t="shared" si="887"/>
        <v>-1</v>
      </c>
      <c r="AC9303" s="17">
        <f>IFERROR(INDEX(Factors!$C$59:$C$70,MATCH(AB9303,Factors!$B$59:$B$70,1),1),0)</f>
        <v>0</v>
      </c>
      <c r="AD9303" s="17">
        <f t="shared" si="885"/>
        <v>0</v>
      </c>
      <c r="AE9303" s="17">
        <f>IFERROR(INDEX(Factors!$B$6:$B$15,MATCH('INPUT - Census'!E9303,Factors!$C$6:$C$15,0),1),0)</f>
        <v>0</v>
      </c>
      <c r="AF9303" s="18">
        <f>IFERROR(INDEX(Factors!$B$16:$B$39,MATCH('INPUT - Census'!C9303,Factors!$C$16:$C$35,0),1),0)</f>
        <v>0</v>
      </c>
      <c r="AG9303" s="19">
        <f>IFERROR(INDEX(Factors!$B$40:$B$44,MATCH('INPUT - Census'!F9303,Factors!$C$40:$C$44,0),1),0)</f>
        <v>0</v>
      </c>
      <c r="AH9303" s="21" t="str">
        <f t="shared" si="886"/>
        <v/>
      </c>
      <c r="AI9303" s="1" t="str">
        <f>IFERROR(VLOOKUP(H9303,Factors!$C$45:$D$48,2,0),"")</f>
        <v/>
      </c>
      <c r="AJ9303" t="b">
        <f t="shared" si="889"/>
        <v>0</v>
      </c>
    </row>
    <row r="9304" spans="2:36" ht="15" customHeight="1" x14ac:dyDescent="0.3">
      <c r="B9304" s="70"/>
      <c r="C9304" s="58"/>
      <c r="D9304" s="63"/>
      <c r="E9304" s="58"/>
      <c r="F9304" s="58"/>
      <c r="G9304" s="44"/>
      <c r="H9304" s="45"/>
      <c r="I9304" s="45"/>
      <c r="J9304" s="40" t="str">
        <f t="shared" si="884"/>
        <v/>
      </c>
      <c r="K9304" s="39" t="str">
        <f t="shared" si="888"/>
        <v/>
      </c>
      <c r="AB9304" s="17" t="str">
        <f t="shared" si="887"/>
        <v>-1</v>
      </c>
      <c r="AC9304" s="17">
        <f>IFERROR(INDEX(Factors!$C$59:$C$70,MATCH(AB9304,Factors!$B$59:$B$70,1),1),0)</f>
        <v>0</v>
      </c>
      <c r="AD9304" s="17">
        <f t="shared" si="885"/>
        <v>0</v>
      </c>
      <c r="AE9304" s="17">
        <f>IFERROR(INDEX(Factors!$B$6:$B$15,MATCH('INPUT - Census'!E9304,Factors!$C$6:$C$15,0),1),0)</f>
        <v>0</v>
      </c>
      <c r="AF9304" s="18">
        <f>IFERROR(INDEX(Factors!$B$16:$B$39,MATCH('INPUT - Census'!C9304,Factors!$C$16:$C$35,0),1),0)</f>
        <v>0</v>
      </c>
      <c r="AG9304" s="19">
        <f>IFERROR(INDEX(Factors!$B$40:$B$44,MATCH('INPUT - Census'!F9304,Factors!$C$40:$C$44,0),1),0)</f>
        <v>0</v>
      </c>
      <c r="AH9304" s="21" t="str">
        <f t="shared" si="886"/>
        <v/>
      </c>
      <c r="AI9304" s="1" t="str">
        <f>IFERROR(VLOOKUP(H9304,Factors!$C$45:$D$48,2,0),"")</f>
        <v/>
      </c>
      <c r="AJ9304" t="b">
        <f t="shared" si="889"/>
        <v>0</v>
      </c>
    </row>
    <row r="9305" spans="2:36" ht="15" customHeight="1" x14ac:dyDescent="0.3">
      <c r="B9305" s="70"/>
      <c r="C9305" s="58"/>
      <c r="D9305" s="63"/>
      <c r="E9305" s="58"/>
      <c r="F9305" s="58"/>
      <c r="G9305" s="44"/>
      <c r="H9305" s="45"/>
      <c r="I9305" s="45"/>
      <c r="J9305" s="40" t="str">
        <f t="shared" si="884"/>
        <v/>
      </c>
      <c r="K9305" s="39" t="str">
        <f t="shared" si="888"/>
        <v/>
      </c>
      <c r="AB9305" s="17" t="str">
        <f t="shared" si="887"/>
        <v>-1</v>
      </c>
      <c r="AC9305" s="17">
        <f>IFERROR(INDEX(Factors!$C$59:$C$70,MATCH(AB9305,Factors!$B$59:$B$70,1),1),0)</f>
        <v>0</v>
      </c>
      <c r="AD9305" s="17">
        <f t="shared" si="885"/>
        <v>0</v>
      </c>
      <c r="AE9305" s="17">
        <f>IFERROR(INDEX(Factors!$B$6:$B$15,MATCH('INPUT - Census'!E9305,Factors!$C$6:$C$15,0),1),0)</f>
        <v>0</v>
      </c>
      <c r="AF9305" s="18">
        <f>IFERROR(INDEX(Factors!$B$16:$B$39,MATCH('INPUT - Census'!C9305,Factors!$C$16:$C$35,0),1),0)</f>
        <v>0</v>
      </c>
      <c r="AG9305" s="19">
        <f>IFERROR(INDEX(Factors!$B$40:$B$44,MATCH('INPUT - Census'!F9305,Factors!$C$40:$C$44,0),1),0)</f>
        <v>0</v>
      </c>
      <c r="AH9305" s="21" t="str">
        <f t="shared" si="886"/>
        <v/>
      </c>
      <c r="AI9305" s="1" t="str">
        <f>IFERROR(VLOOKUP(H9305,Factors!$C$45:$D$48,2,0),"")</f>
        <v/>
      </c>
      <c r="AJ9305" t="b">
        <f t="shared" si="889"/>
        <v>0</v>
      </c>
    </row>
    <row r="9306" spans="2:36" ht="15" customHeight="1" x14ac:dyDescent="0.3">
      <c r="B9306" s="70"/>
      <c r="C9306" s="58"/>
      <c r="D9306" s="63"/>
      <c r="E9306" s="58"/>
      <c r="F9306" s="58"/>
      <c r="G9306" s="44"/>
      <c r="H9306" s="45"/>
      <c r="I9306" s="45"/>
      <c r="J9306" s="40" t="str">
        <f t="shared" si="884"/>
        <v/>
      </c>
      <c r="K9306" s="39" t="str">
        <f t="shared" si="888"/>
        <v/>
      </c>
      <c r="AB9306" s="17" t="str">
        <f t="shared" si="887"/>
        <v>-1</v>
      </c>
      <c r="AC9306" s="17">
        <f>IFERROR(INDEX(Factors!$C$59:$C$70,MATCH(AB9306,Factors!$B$59:$B$70,1),1),0)</f>
        <v>0</v>
      </c>
      <c r="AD9306" s="17">
        <f t="shared" si="885"/>
        <v>0</v>
      </c>
      <c r="AE9306" s="17">
        <f>IFERROR(INDEX(Factors!$B$6:$B$15,MATCH('INPUT - Census'!E9306,Factors!$C$6:$C$15,0),1),0)</f>
        <v>0</v>
      </c>
      <c r="AF9306" s="18">
        <f>IFERROR(INDEX(Factors!$B$16:$B$39,MATCH('INPUT - Census'!C9306,Factors!$C$16:$C$35,0),1),0)</f>
        <v>0</v>
      </c>
      <c r="AG9306" s="19">
        <f>IFERROR(INDEX(Factors!$B$40:$B$44,MATCH('INPUT - Census'!F9306,Factors!$C$40:$C$44,0),1),0)</f>
        <v>0</v>
      </c>
      <c r="AH9306" s="21" t="str">
        <f t="shared" si="886"/>
        <v/>
      </c>
      <c r="AI9306" s="1" t="str">
        <f>IFERROR(VLOOKUP(H9306,Factors!$C$45:$D$48,2,0),"")</f>
        <v/>
      </c>
      <c r="AJ9306" t="b">
        <f t="shared" si="889"/>
        <v>0</v>
      </c>
    </row>
    <row r="9307" spans="2:36" ht="15" customHeight="1" x14ac:dyDescent="0.3">
      <c r="B9307" s="70"/>
      <c r="C9307" s="58"/>
      <c r="D9307" s="63"/>
      <c r="E9307" s="58"/>
      <c r="F9307" s="58"/>
      <c r="G9307" s="44"/>
      <c r="H9307" s="45"/>
      <c r="I9307" s="45"/>
      <c r="J9307" s="40" t="str">
        <f t="shared" si="884"/>
        <v/>
      </c>
      <c r="K9307" s="39" t="str">
        <f t="shared" si="888"/>
        <v/>
      </c>
      <c r="AB9307" s="17" t="str">
        <f t="shared" si="887"/>
        <v>-1</v>
      </c>
      <c r="AC9307" s="17">
        <f>IFERROR(INDEX(Factors!$C$59:$C$70,MATCH(AB9307,Factors!$B$59:$B$70,1),1),0)</f>
        <v>0</v>
      </c>
      <c r="AD9307" s="17">
        <f t="shared" si="885"/>
        <v>0</v>
      </c>
      <c r="AE9307" s="17">
        <f>IFERROR(INDEX(Factors!$B$6:$B$15,MATCH('INPUT - Census'!E9307,Factors!$C$6:$C$15,0),1),0)</f>
        <v>0</v>
      </c>
      <c r="AF9307" s="18">
        <f>IFERROR(INDEX(Factors!$B$16:$B$39,MATCH('INPUT - Census'!C9307,Factors!$C$16:$C$35,0),1),0)</f>
        <v>0</v>
      </c>
      <c r="AG9307" s="19">
        <f>IFERROR(INDEX(Factors!$B$40:$B$44,MATCH('INPUT - Census'!F9307,Factors!$C$40:$C$44,0),1),0)</f>
        <v>0</v>
      </c>
      <c r="AH9307" s="21" t="str">
        <f t="shared" si="886"/>
        <v/>
      </c>
      <c r="AI9307" s="1" t="str">
        <f>IFERROR(VLOOKUP(H9307,Factors!$C$45:$D$48,2,0),"")</f>
        <v/>
      </c>
      <c r="AJ9307" t="b">
        <f t="shared" si="889"/>
        <v>0</v>
      </c>
    </row>
    <row r="9308" spans="2:36" ht="15" customHeight="1" x14ac:dyDescent="0.3">
      <c r="B9308" s="70"/>
      <c r="C9308" s="58"/>
      <c r="D9308" s="63"/>
      <c r="E9308" s="58"/>
      <c r="F9308" s="58"/>
      <c r="G9308" s="44"/>
      <c r="H9308" s="45"/>
      <c r="I9308" s="45"/>
      <c r="J9308" s="40" t="str">
        <f t="shared" si="884"/>
        <v/>
      </c>
      <c r="K9308" s="39" t="str">
        <f t="shared" si="888"/>
        <v/>
      </c>
      <c r="AB9308" s="17" t="str">
        <f t="shared" si="887"/>
        <v>-1</v>
      </c>
      <c r="AC9308" s="17">
        <f>IFERROR(INDEX(Factors!$C$59:$C$70,MATCH(AB9308,Factors!$B$59:$B$70,1),1),0)</f>
        <v>0</v>
      </c>
      <c r="AD9308" s="17">
        <f t="shared" si="885"/>
        <v>0</v>
      </c>
      <c r="AE9308" s="17">
        <f>IFERROR(INDEX(Factors!$B$6:$B$15,MATCH('INPUT - Census'!E9308,Factors!$C$6:$C$15,0),1),0)</f>
        <v>0</v>
      </c>
      <c r="AF9308" s="18">
        <f>IFERROR(INDEX(Factors!$B$16:$B$39,MATCH('INPUT - Census'!C9308,Factors!$C$16:$C$35,0),1),0)</f>
        <v>0</v>
      </c>
      <c r="AG9308" s="19">
        <f>IFERROR(INDEX(Factors!$B$40:$B$44,MATCH('INPUT - Census'!F9308,Factors!$C$40:$C$44,0),1),0)</f>
        <v>0</v>
      </c>
      <c r="AH9308" s="21" t="str">
        <f t="shared" si="886"/>
        <v/>
      </c>
      <c r="AI9308" s="1" t="str">
        <f>IFERROR(VLOOKUP(H9308,Factors!$C$45:$D$48,2,0),"")</f>
        <v/>
      </c>
      <c r="AJ9308" t="b">
        <f t="shared" si="889"/>
        <v>0</v>
      </c>
    </row>
    <row r="9309" spans="2:36" ht="15" customHeight="1" x14ac:dyDescent="0.3">
      <c r="B9309" s="70"/>
      <c r="C9309" s="58"/>
      <c r="D9309" s="63"/>
      <c r="E9309" s="58"/>
      <c r="F9309" s="58"/>
      <c r="G9309" s="44"/>
      <c r="H9309" s="45"/>
      <c r="I9309" s="45"/>
      <c r="J9309" s="40" t="str">
        <f t="shared" si="884"/>
        <v/>
      </c>
      <c r="K9309" s="39" t="str">
        <f t="shared" si="888"/>
        <v/>
      </c>
      <c r="AB9309" s="17" t="str">
        <f t="shared" si="887"/>
        <v>-1</v>
      </c>
      <c r="AC9309" s="17">
        <f>IFERROR(INDEX(Factors!$C$59:$C$70,MATCH(AB9309,Factors!$B$59:$B$70,1),1),0)</f>
        <v>0</v>
      </c>
      <c r="AD9309" s="17">
        <f t="shared" si="885"/>
        <v>0</v>
      </c>
      <c r="AE9309" s="17">
        <f>IFERROR(INDEX(Factors!$B$6:$B$15,MATCH('INPUT - Census'!E9309,Factors!$C$6:$C$15,0),1),0)</f>
        <v>0</v>
      </c>
      <c r="AF9309" s="18">
        <f>IFERROR(INDEX(Factors!$B$16:$B$39,MATCH('INPUT - Census'!C9309,Factors!$C$16:$C$35,0),1),0)</f>
        <v>0</v>
      </c>
      <c r="AG9309" s="19">
        <f>IFERROR(INDEX(Factors!$B$40:$B$44,MATCH('INPUT - Census'!F9309,Factors!$C$40:$C$44,0),1),0)</f>
        <v>0</v>
      </c>
      <c r="AH9309" s="21" t="str">
        <f t="shared" si="886"/>
        <v/>
      </c>
      <c r="AI9309" s="1" t="str">
        <f>IFERROR(VLOOKUP(H9309,Factors!$C$45:$D$48,2,0),"")</f>
        <v/>
      </c>
      <c r="AJ9309" t="b">
        <f t="shared" si="889"/>
        <v>0</v>
      </c>
    </row>
    <row r="9310" spans="2:36" ht="15" customHeight="1" x14ac:dyDescent="0.3">
      <c r="B9310" s="70"/>
      <c r="C9310" s="58"/>
      <c r="D9310" s="63"/>
      <c r="E9310" s="58"/>
      <c r="F9310" s="58"/>
      <c r="G9310" s="44"/>
      <c r="H9310" s="45"/>
      <c r="I9310" s="45"/>
      <c r="J9310" s="40" t="str">
        <f t="shared" si="884"/>
        <v/>
      </c>
      <c r="K9310" s="39" t="str">
        <f t="shared" si="888"/>
        <v/>
      </c>
      <c r="AB9310" s="17" t="str">
        <f t="shared" si="887"/>
        <v>-1</v>
      </c>
      <c r="AC9310" s="17">
        <f>IFERROR(INDEX(Factors!$C$59:$C$70,MATCH(AB9310,Factors!$B$59:$B$70,1),1),0)</f>
        <v>0</v>
      </c>
      <c r="AD9310" s="17">
        <f t="shared" si="885"/>
        <v>0</v>
      </c>
      <c r="AE9310" s="17">
        <f>IFERROR(INDEX(Factors!$B$6:$B$15,MATCH('INPUT - Census'!E9310,Factors!$C$6:$C$15,0),1),0)</f>
        <v>0</v>
      </c>
      <c r="AF9310" s="18">
        <f>IFERROR(INDEX(Factors!$B$16:$B$39,MATCH('INPUT - Census'!C9310,Factors!$C$16:$C$35,0),1),0)</f>
        <v>0</v>
      </c>
      <c r="AG9310" s="19">
        <f>IFERROR(INDEX(Factors!$B$40:$B$44,MATCH('INPUT - Census'!F9310,Factors!$C$40:$C$44,0),1),0)</f>
        <v>0</v>
      </c>
      <c r="AH9310" s="21" t="str">
        <f t="shared" si="886"/>
        <v/>
      </c>
      <c r="AI9310" s="1" t="str">
        <f>IFERROR(VLOOKUP(H9310,Factors!$C$45:$D$48,2,0),"")</f>
        <v/>
      </c>
      <c r="AJ9310" t="b">
        <f t="shared" si="889"/>
        <v>0</v>
      </c>
    </row>
    <row r="9311" spans="2:36" ht="15" customHeight="1" x14ac:dyDescent="0.3">
      <c r="B9311" s="70"/>
      <c r="C9311" s="58"/>
      <c r="D9311" s="63"/>
      <c r="E9311" s="58"/>
      <c r="F9311" s="58"/>
      <c r="G9311" s="44"/>
      <c r="H9311" s="45"/>
      <c r="I9311" s="45"/>
      <c r="J9311" s="40" t="str">
        <f t="shared" ref="J9311:J9374" si="890">IF( ISNUMBER(B9311), ROUND(($AL$3-B9311)/365,0), "" )</f>
        <v/>
      </c>
      <c r="K9311" s="39" t="str">
        <f t="shared" si="888"/>
        <v/>
      </c>
      <c r="AB9311" s="17" t="str">
        <f t="shared" si="887"/>
        <v>-1</v>
      </c>
      <c r="AC9311" s="17">
        <f>IFERROR(INDEX(Factors!$C$59:$C$70,MATCH(AB9311,Factors!$B$59:$B$70,1),1),0)</f>
        <v>0</v>
      </c>
      <c r="AD9311" s="17">
        <f t="shared" ref="AD9311:AD9374" si="891">IF(COUNTIF($P$2:$P$16,D9311),MATCH(D9311,$P$2:$P$16,0),0)</f>
        <v>0</v>
      </c>
      <c r="AE9311" s="17">
        <f>IFERROR(INDEX(Factors!$B$6:$B$15,MATCH('INPUT - Census'!E9311,Factors!$C$6:$C$15,0),1),0)</f>
        <v>0</v>
      </c>
      <c r="AF9311" s="18">
        <f>IFERROR(INDEX(Factors!$B$16:$B$39,MATCH('INPUT - Census'!C9311,Factors!$C$16:$C$35,0),1),0)</f>
        <v>0</v>
      </c>
      <c r="AG9311" s="19">
        <f>IFERROR(INDEX(Factors!$B$40:$B$44,MATCH('INPUT - Census'!F9311,Factors!$C$40:$C$44,0),1),0)</f>
        <v>0</v>
      </c>
      <c r="AH9311" s="21" t="str">
        <f t="shared" ref="AH9311:AH9374" si="892">IF(G9311="","",G9311)</f>
        <v/>
      </c>
      <c r="AI9311" s="1" t="str">
        <f>IFERROR(VLOOKUP(H9311,Factors!$C$45:$D$48,2,0),"")</f>
        <v/>
      </c>
      <c r="AJ9311" t="b">
        <f t="shared" si="889"/>
        <v>0</v>
      </c>
    </row>
    <row r="9312" spans="2:36" ht="15" customHeight="1" x14ac:dyDescent="0.3">
      <c r="B9312" s="70"/>
      <c r="C9312" s="58"/>
      <c r="D9312" s="63"/>
      <c r="E9312" s="58"/>
      <c r="F9312" s="58"/>
      <c r="G9312" s="44"/>
      <c r="H9312" s="45"/>
      <c r="I9312" s="45"/>
      <c r="J9312" s="40" t="str">
        <f t="shared" si="890"/>
        <v/>
      </c>
      <c r="K9312" s="39" t="str">
        <f t="shared" si="888"/>
        <v/>
      </c>
      <c r="AB9312" s="17" t="str">
        <f t="shared" si="887"/>
        <v>-1</v>
      </c>
      <c r="AC9312" s="17">
        <f>IFERROR(INDEX(Factors!$C$59:$C$70,MATCH(AB9312,Factors!$B$59:$B$70,1),1),0)</f>
        <v>0</v>
      </c>
      <c r="AD9312" s="17">
        <f t="shared" si="891"/>
        <v>0</v>
      </c>
      <c r="AE9312" s="17">
        <f>IFERROR(INDEX(Factors!$B$6:$B$15,MATCH('INPUT - Census'!E9312,Factors!$C$6:$C$15,0),1),0)</f>
        <v>0</v>
      </c>
      <c r="AF9312" s="18">
        <f>IFERROR(INDEX(Factors!$B$16:$B$39,MATCH('INPUT - Census'!C9312,Factors!$C$16:$C$35,0),1),0)</f>
        <v>0</v>
      </c>
      <c r="AG9312" s="19">
        <f>IFERROR(INDEX(Factors!$B$40:$B$44,MATCH('INPUT - Census'!F9312,Factors!$C$40:$C$44,0),1),0)</f>
        <v>0</v>
      </c>
      <c r="AH9312" s="21" t="str">
        <f t="shared" si="892"/>
        <v/>
      </c>
      <c r="AI9312" s="1" t="str">
        <f>IFERROR(VLOOKUP(H9312,Factors!$C$45:$D$48,2,0),"")</f>
        <v/>
      </c>
      <c r="AJ9312" t="b">
        <f t="shared" si="889"/>
        <v>0</v>
      </c>
    </row>
    <row r="9313" spans="2:36" ht="15" customHeight="1" x14ac:dyDescent="0.3">
      <c r="B9313" s="70"/>
      <c r="C9313" s="58"/>
      <c r="D9313" s="63"/>
      <c r="E9313" s="58"/>
      <c r="F9313" s="58"/>
      <c r="G9313" s="44"/>
      <c r="H9313" s="45"/>
      <c r="I9313" s="45"/>
      <c r="J9313" s="40" t="str">
        <f t="shared" si="890"/>
        <v/>
      </c>
      <c r="K9313" s="39" t="str">
        <f t="shared" si="888"/>
        <v/>
      </c>
      <c r="AB9313" s="17" t="str">
        <f t="shared" si="887"/>
        <v>-1</v>
      </c>
      <c r="AC9313" s="17">
        <f>IFERROR(INDEX(Factors!$C$59:$C$70,MATCH(AB9313,Factors!$B$59:$B$70,1),1),0)</f>
        <v>0</v>
      </c>
      <c r="AD9313" s="17">
        <f t="shared" si="891"/>
        <v>0</v>
      </c>
      <c r="AE9313" s="17">
        <f>IFERROR(INDEX(Factors!$B$6:$B$15,MATCH('INPUT - Census'!E9313,Factors!$C$6:$C$15,0),1),0)</f>
        <v>0</v>
      </c>
      <c r="AF9313" s="18">
        <f>IFERROR(INDEX(Factors!$B$16:$B$39,MATCH('INPUT - Census'!C9313,Factors!$C$16:$C$35,0),1),0)</f>
        <v>0</v>
      </c>
      <c r="AG9313" s="19">
        <f>IFERROR(INDEX(Factors!$B$40:$B$44,MATCH('INPUT - Census'!F9313,Factors!$C$40:$C$44,0),1),0)</f>
        <v>0</v>
      </c>
      <c r="AH9313" s="21" t="str">
        <f t="shared" si="892"/>
        <v/>
      </c>
      <c r="AI9313" s="1" t="str">
        <f>IFERROR(VLOOKUP(H9313,Factors!$C$45:$D$48,2,0),"")</f>
        <v/>
      </c>
      <c r="AJ9313" t="b">
        <f t="shared" si="889"/>
        <v>0</v>
      </c>
    </row>
    <row r="9314" spans="2:36" ht="15" customHeight="1" x14ac:dyDescent="0.3">
      <c r="B9314" s="70"/>
      <c r="C9314" s="58"/>
      <c r="D9314" s="63"/>
      <c r="E9314" s="58"/>
      <c r="F9314" s="58"/>
      <c r="G9314" s="44"/>
      <c r="H9314" s="45"/>
      <c r="I9314" s="45"/>
      <c r="J9314" s="40" t="str">
        <f t="shared" si="890"/>
        <v/>
      </c>
      <c r="K9314" s="39" t="str">
        <f t="shared" si="888"/>
        <v/>
      </c>
      <c r="AB9314" s="17" t="str">
        <f t="shared" si="887"/>
        <v>-1</v>
      </c>
      <c r="AC9314" s="17">
        <f>IFERROR(INDEX(Factors!$C$59:$C$70,MATCH(AB9314,Factors!$B$59:$B$70,1),1),0)</f>
        <v>0</v>
      </c>
      <c r="AD9314" s="17">
        <f t="shared" si="891"/>
        <v>0</v>
      </c>
      <c r="AE9314" s="17">
        <f>IFERROR(INDEX(Factors!$B$6:$B$15,MATCH('INPUT - Census'!E9314,Factors!$C$6:$C$15,0),1),0)</f>
        <v>0</v>
      </c>
      <c r="AF9314" s="18">
        <f>IFERROR(INDEX(Factors!$B$16:$B$39,MATCH('INPUT - Census'!C9314,Factors!$C$16:$C$35,0),1),0)</f>
        <v>0</v>
      </c>
      <c r="AG9314" s="19">
        <f>IFERROR(INDEX(Factors!$B$40:$B$44,MATCH('INPUT - Census'!F9314,Factors!$C$40:$C$44,0),1),0)</f>
        <v>0</v>
      </c>
      <c r="AH9314" s="21" t="str">
        <f t="shared" si="892"/>
        <v/>
      </c>
      <c r="AI9314" s="1" t="str">
        <f>IFERROR(VLOOKUP(H9314,Factors!$C$45:$D$48,2,0),"")</f>
        <v/>
      </c>
      <c r="AJ9314" t="b">
        <f t="shared" si="889"/>
        <v>0</v>
      </c>
    </row>
    <row r="9315" spans="2:36" ht="15" customHeight="1" x14ac:dyDescent="0.3">
      <c r="B9315" s="70"/>
      <c r="C9315" s="58"/>
      <c r="D9315" s="63"/>
      <c r="E9315" s="58"/>
      <c r="F9315" s="58"/>
      <c r="G9315" s="44"/>
      <c r="H9315" s="45"/>
      <c r="I9315" s="45"/>
      <c r="J9315" s="40" t="str">
        <f t="shared" si="890"/>
        <v/>
      </c>
      <c r="K9315" s="39" t="str">
        <f t="shared" si="888"/>
        <v/>
      </c>
      <c r="AB9315" s="17" t="str">
        <f t="shared" si="887"/>
        <v>-1</v>
      </c>
      <c r="AC9315" s="17">
        <f>IFERROR(INDEX(Factors!$C$59:$C$70,MATCH(AB9315,Factors!$B$59:$B$70,1),1),0)</f>
        <v>0</v>
      </c>
      <c r="AD9315" s="17">
        <f t="shared" si="891"/>
        <v>0</v>
      </c>
      <c r="AE9315" s="17">
        <f>IFERROR(INDEX(Factors!$B$6:$B$15,MATCH('INPUT - Census'!E9315,Factors!$C$6:$C$15,0),1),0)</f>
        <v>0</v>
      </c>
      <c r="AF9315" s="18">
        <f>IFERROR(INDEX(Factors!$B$16:$B$39,MATCH('INPUT - Census'!C9315,Factors!$C$16:$C$35,0),1),0)</f>
        <v>0</v>
      </c>
      <c r="AG9315" s="19">
        <f>IFERROR(INDEX(Factors!$B$40:$B$44,MATCH('INPUT - Census'!F9315,Factors!$C$40:$C$44,0),1),0)</f>
        <v>0</v>
      </c>
      <c r="AH9315" s="21" t="str">
        <f t="shared" si="892"/>
        <v/>
      </c>
      <c r="AI9315" s="1" t="str">
        <f>IFERROR(VLOOKUP(H9315,Factors!$C$45:$D$48,2,0),"")</f>
        <v/>
      </c>
      <c r="AJ9315" t="b">
        <f t="shared" si="889"/>
        <v>0</v>
      </c>
    </row>
    <row r="9316" spans="2:36" ht="15" customHeight="1" x14ac:dyDescent="0.3">
      <c r="B9316" s="70"/>
      <c r="C9316" s="58"/>
      <c r="D9316" s="63"/>
      <c r="E9316" s="58"/>
      <c r="F9316" s="58"/>
      <c r="G9316" s="44"/>
      <c r="H9316" s="45"/>
      <c r="I9316" s="45"/>
      <c r="J9316" s="40" t="str">
        <f t="shared" si="890"/>
        <v/>
      </c>
      <c r="K9316" s="39" t="str">
        <f t="shared" si="888"/>
        <v/>
      </c>
      <c r="AB9316" s="17" t="str">
        <f t="shared" si="887"/>
        <v>-1</v>
      </c>
      <c r="AC9316" s="17">
        <f>IFERROR(INDEX(Factors!$C$59:$C$70,MATCH(AB9316,Factors!$B$59:$B$70,1),1),0)</f>
        <v>0</v>
      </c>
      <c r="AD9316" s="17">
        <f t="shared" si="891"/>
        <v>0</v>
      </c>
      <c r="AE9316" s="17">
        <f>IFERROR(INDEX(Factors!$B$6:$B$15,MATCH('INPUT - Census'!E9316,Factors!$C$6:$C$15,0),1),0)</f>
        <v>0</v>
      </c>
      <c r="AF9316" s="18">
        <f>IFERROR(INDEX(Factors!$B$16:$B$39,MATCH('INPUT - Census'!C9316,Factors!$C$16:$C$35,0),1),0)</f>
        <v>0</v>
      </c>
      <c r="AG9316" s="19">
        <f>IFERROR(INDEX(Factors!$B$40:$B$44,MATCH('INPUT - Census'!F9316,Factors!$C$40:$C$44,0),1),0)</f>
        <v>0</v>
      </c>
      <c r="AH9316" s="21" t="str">
        <f t="shared" si="892"/>
        <v/>
      </c>
      <c r="AI9316" s="1" t="str">
        <f>IFERROR(VLOOKUP(H9316,Factors!$C$45:$D$48,2,0),"")</f>
        <v/>
      </c>
      <c r="AJ9316" t="b">
        <f t="shared" si="889"/>
        <v>0</v>
      </c>
    </row>
    <row r="9317" spans="2:36" ht="15" customHeight="1" x14ac:dyDescent="0.3">
      <c r="B9317" s="70"/>
      <c r="C9317" s="58"/>
      <c r="D9317" s="63"/>
      <c r="E9317" s="58"/>
      <c r="F9317" s="58"/>
      <c r="G9317" s="44"/>
      <c r="H9317" s="45"/>
      <c r="I9317" s="45"/>
      <c r="J9317" s="40" t="str">
        <f t="shared" si="890"/>
        <v/>
      </c>
      <c r="K9317" s="39" t="str">
        <f t="shared" si="888"/>
        <v/>
      </c>
      <c r="AB9317" s="17" t="str">
        <f t="shared" si="887"/>
        <v>-1</v>
      </c>
      <c r="AC9317" s="17">
        <f>IFERROR(INDEX(Factors!$C$59:$C$70,MATCH(AB9317,Factors!$B$59:$B$70,1),1),0)</f>
        <v>0</v>
      </c>
      <c r="AD9317" s="17">
        <f t="shared" si="891"/>
        <v>0</v>
      </c>
      <c r="AE9317" s="17">
        <f>IFERROR(INDEX(Factors!$B$6:$B$15,MATCH('INPUT - Census'!E9317,Factors!$C$6:$C$15,0),1),0)</f>
        <v>0</v>
      </c>
      <c r="AF9317" s="18">
        <f>IFERROR(INDEX(Factors!$B$16:$B$39,MATCH('INPUT - Census'!C9317,Factors!$C$16:$C$35,0),1),0)</f>
        <v>0</v>
      </c>
      <c r="AG9317" s="19">
        <f>IFERROR(INDEX(Factors!$B$40:$B$44,MATCH('INPUT - Census'!F9317,Factors!$C$40:$C$44,0),1),0)</f>
        <v>0</v>
      </c>
      <c r="AH9317" s="21" t="str">
        <f t="shared" si="892"/>
        <v/>
      </c>
      <c r="AI9317" s="1" t="str">
        <f>IFERROR(VLOOKUP(H9317,Factors!$C$45:$D$48,2,0),"")</f>
        <v/>
      </c>
      <c r="AJ9317" t="b">
        <f t="shared" si="889"/>
        <v>0</v>
      </c>
    </row>
    <row r="9318" spans="2:36" ht="15" customHeight="1" x14ac:dyDescent="0.3">
      <c r="B9318" s="70"/>
      <c r="C9318" s="58"/>
      <c r="D9318" s="63"/>
      <c r="E9318" s="58"/>
      <c r="F9318" s="58"/>
      <c r="G9318" s="44"/>
      <c r="H9318" s="45"/>
      <c r="I9318" s="45"/>
      <c r="J9318" s="40" t="str">
        <f t="shared" si="890"/>
        <v/>
      </c>
      <c r="K9318" s="39" t="str">
        <f t="shared" si="888"/>
        <v/>
      </c>
      <c r="AB9318" s="17" t="str">
        <f t="shared" si="887"/>
        <v>-1</v>
      </c>
      <c r="AC9318" s="17">
        <f>IFERROR(INDEX(Factors!$C$59:$C$70,MATCH(AB9318,Factors!$B$59:$B$70,1),1),0)</f>
        <v>0</v>
      </c>
      <c r="AD9318" s="17">
        <f t="shared" si="891"/>
        <v>0</v>
      </c>
      <c r="AE9318" s="17">
        <f>IFERROR(INDEX(Factors!$B$6:$B$15,MATCH('INPUT - Census'!E9318,Factors!$C$6:$C$15,0),1),0)</f>
        <v>0</v>
      </c>
      <c r="AF9318" s="18">
        <f>IFERROR(INDEX(Factors!$B$16:$B$39,MATCH('INPUT - Census'!C9318,Factors!$C$16:$C$35,0),1),0)</f>
        <v>0</v>
      </c>
      <c r="AG9318" s="19">
        <f>IFERROR(INDEX(Factors!$B$40:$B$44,MATCH('INPUT - Census'!F9318,Factors!$C$40:$C$44,0),1),0)</f>
        <v>0</v>
      </c>
      <c r="AH9318" s="21" t="str">
        <f t="shared" si="892"/>
        <v/>
      </c>
      <c r="AI9318" s="1" t="str">
        <f>IFERROR(VLOOKUP(H9318,Factors!$C$45:$D$48,2,0),"")</f>
        <v/>
      </c>
      <c r="AJ9318" t="b">
        <f t="shared" si="889"/>
        <v>0</v>
      </c>
    </row>
    <row r="9319" spans="2:36" ht="15" customHeight="1" x14ac:dyDescent="0.3">
      <c r="B9319" s="70"/>
      <c r="C9319" s="58"/>
      <c r="D9319" s="63"/>
      <c r="E9319" s="58"/>
      <c r="F9319" s="58"/>
      <c r="G9319" s="44"/>
      <c r="H9319" s="45"/>
      <c r="I9319" s="45"/>
      <c r="J9319" s="40" t="str">
        <f t="shared" si="890"/>
        <v/>
      </c>
      <c r="K9319" s="39" t="str">
        <f t="shared" si="888"/>
        <v/>
      </c>
      <c r="AB9319" s="17" t="str">
        <f t="shared" si="887"/>
        <v>-1</v>
      </c>
      <c r="AC9319" s="17">
        <f>IFERROR(INDEX(Factors!$C$59:$C$70,MATCH(AB9319,Factors!$B$59:$B$70,1),1),0)</f>
        <v>0</v>
      </c>
      <c r="AD9319" s="17">
        <f t="shared" si="891"/>
        <v>0</v>
      </c>
      <c r="AE9319" s="17">
        <f>IFERROR(INDEX(Factors!$B$6:$B$15,MATCH('INPUT - Census'!E9319,Factors!$C$6:$C$15,0),1),0)</f>
        <v>0</v>
      </c>
      <c r="AF9319" s="18">
        <f>IFERROR(INDEX(Factors!$B$16:$B$39,MATCH('INPUT - Census'!C9319,Factors!$C$16:$C$35,0),1),0)</f>
        <v>0</v>
      </c>
      <c r="AG9319" s="19">
        <f>IFERROR(INDEX(Factors!$B$40:$B$44,MATCH('INPUT - Census'!F9319,Factors!$C$40:$C$44,0),1),0)</f>
        <v>0</v>
      </c>
      <c r="AH9319" s="21" t="str">
        <f t="shared" si="892"/>
        <v/>
      </c>
      <c r="AI9319" s="1" t="str">
        <f>IFERROR(VLOOKUP(H9319,Factors!$C$45:$D$48,2,0),"")</f>
        <v/>
      </c>
      <c r="AJ9319" t="b">
        <f t="shared" si="889"/>
        <v>0</v>
      </c>
    </row>
    <row r="9320" spans="2:36" ht="15" customHeight="1" x14ac:dyDescent="0.3">
      <c r="B9320" s="70"/>
      <c r="C9320" s="58"/>
      <c r="D9320" s="63"/>
      <c r="E9320" s="58"/>
      <c r="F9320" s="58"/>
      <c r="G9320" s="44"/>
      <c r="H9320" s="45"/>
      <c r="I9320" s="45"/>
      <c r="J9320" s="40" t="str">
        <f t="shared" si="890"/>
        <v/>
      </c>
      <c r="K9320" s="39" t="str">
        <f t="shared" si="888"/>
        <v/>
      </c>
      <c r="AB9320" s="17" t="str">
        <f t="shared" si="887"/>
        <v>-1</v>
      </c>
      <c r="AC9320" s="17">
        <f>IFERROR(INDEX(Factors!$C$59:$C$70,MATCH(AB9320,Factors!$B$59:$B$70,1),1),0)</f>
        <v>0</v>
      </c>
      <c r="AD9320" s="17">
        <f t="shared" si="891"/>
        <v>0</v>
      </c>
      <c r="AE9320" s="17">
        <f>IFERROR(INDEX(Factors!$B$6:$B$15,MATCH('INPUT - Census'!E9320,Factors!$C$6:$C$15,0),1),0)</f>
        <v>0</v>
      </c>
      <c r="AF9320" s="18">
        <f>IFERROR(INDEX(Factors!$B$16:$B$39,MATCH('INPUT - Census'!C9320,Factors!$C$16:$C$35,0),1),0)</f>
        <v>0</v>
      </c>
      <c r="AG9320" s="19">
        <f>IFERROR(INDEX(Factors!$B$40:$B$44,MATCH('INPUT - Census'!F9320,Factors!$C$40:$C$44,0),1),0)</f>
        <v>0</v>
      </c>
      <c r="AH9320" s="21" t="str">
        <f t="shared" si="892"/>
        <v/>
      </c>
      <c r="AI9320" s="1" t="str">
        <f>IFERROR(VLOOKUP(H9320,Factors!$C$45:$D$48,2,0),"")</f>
        <v/>
      </c>
      <c r="AJ9320" t="b">
        <f t="shared" si="889"/>
        <v>0</v>
      </c>
    </row>
    <row r="9321" spans="2:36" ht="15" customHeight="1" x14ac:dyDescent="0.3">
      <c r="B9321" s="70"/>
      <c r="C9321" s="58"/>
      <c r="D9321" s="63"/>
      <c r="E9321" s="58"/>
      <c r="F9321" s="58"/>
      <c r="G9321" s="44"/>
      <c r="H9321" s="45"/>
      <c r="I9321" s="45"/>
      <c r="J9321" s="40" t="str">
        <f t="shared" si="890"/>
        <v/>
      </c>
      <c r="K9321" s="39" t="str">
        <f t="shared" si="888"/>
        <v/>
      </c>
      <c r="AB9321" s="17" t="str">
        <f t="shared" si="887"/>
        <v>-1</v>
      </c>
      <c r="AC9321" s="17">
        <f>IFERROR(INDEX(Factors!$C$59:$C$70,MATCH(AB9321,Factors!$B$59:$B$70,1),1),0)</f>
        <v>0</v>
      </c>
      <c r="AD9321" s="17">
        <f t="shared" si="891"/>
        <v>0</v>
      </c>
      <c r="AE9321" s="17">
        <f>IFERROR(INDEX(Factors!$B$6:$B$15,MATCH('INPUT - Census'!E9321,Factors!$C$6:$C$15,0),1),0)</f>
        <v>0</v>
      </c>
      <c r="AF9321" s="18">
        <f>IFERROR(INDEX(Factors!$B$16:$B$39,MATCH('INPUT - Census'!C9321,Factors!$C$16:$C$35,0),1),0)</f>
        <v>0</v>
      </c>
      <c r="AG9321" s="19">
        <f>IFERROR(INDEX(Factors!$B$40:$B$44,MATCH('INPUT - Census'!F9321,Factors!$C$40:$C$44,0),1),0)</f>
        <v>0</v>
      </c>
      <c r="AH9321" s="21" t="str">
        <f t="shared" si="892"/>
        <v/>
      </c>
      <c r="AI9321" s="1" t="str">
        <f>IFERROR(VLOOKUP(H9321,Factors!$C$45:$D$48,2,0),"")</f>
        <v/>
      </c>
      <c r="AJ9321" t="b">
        <f t="shared" si="889"/>
        <v>0</v>
      </c>
    </row>
    <row r="9322" spans="2:36" ht="15" customHeight="1" x14ac:dyDescent="0.3">
      <c r="B9322" s="70"/>
      <c r="C9322" s="58"/>
      <c r="D9322" s="63"/>
      <c r="E9322" s="58"/>
      <c r="F9322" s="58"/>
      <c r="G9322" s="44"/>
      <c r="H9322" s="45"/>
      <c r="I9322" s="45"/>
      <c r="J9322" s="40" t="str">
        <f t="shared" si="890"/>
        <v/>
      </c>
      <c r="K9322" s="39" t="str">
        <f t="shared" si="888"/>
        <v/>
      </c>
      <c r="AB9322" s="17" t="str">
        <f t="shared" si="887"/>
        <v>-1</v>
      </c>
      <c r="AC9322" s="17">
        <f>IFERROR(INDEX(Factors!$C$59:$C$70,MATCH(AB9322,Factors!$B$59:$B$70,1),1),0)</f>
        <v>0</v>
      </c>
      <c r="AD9322" s="17">
        <f t="shared" si="891"/>
        <v>0</v>
      </c>
      <c r="AE9322" s="17">
        <f>IFERROR(INDEX(Factors!$B$6:$B$15,MATCH('INPUT - Census'!E9322,Factors!$C$6:$C$15,0),1),0)</f>
        <v>0</v>
      </c>
      <c r="AF9322" s="18">
        <f>IFERROR(INDEX(Factors!$B$16:$B$39,MATCH('INPUT - Census'!C9322,Factors!$C$16:$C$35,0),1),0)</f>
        <v>0</v>
      </c>
      <c r="AG9322" s="19">
        <f>IFERROR(INDEX(Factors!$B$40:$B$44,MATCH('INPUT - Census'!F9322,Factors!$C$40:$C$44,0),1),0)</f>
        <v>0</v>
      </c>
      <c r="AH9322" s="21" t="str">
        <f t="shared" si="892"/>
        <v/>
      </c>
      <c r="AI9322" s="1" t="str">
        <f>IFERROR(VLOOKUP(H9322,Factors!$C$45:$D$48,2,0),"")</f>
        <v/>
      </c>
      <c r="AJ9322" t="b">
        <f t="shared" si="889"/>
        <v>0</v>
      </c>
    </row>
    <row r="9323" spans="2:36" ht="15" customHeight="1" x14ac:dyDescent="0.3">
      <c r="B9323" s="70"/>
      <c r="C9323" s="58"/>
      <c r="D9323" s="63"/>
      <c r="E9323" s="58"/>
      <c r="F9323" s="58"/>
      <c r="G9323" s="44"/>
      <c r="H9323" s="45"/>
      <c r="I9323" s="45"/>
      <c r="J9323" s="40" t="str">
        <f t="shared" si="890"/>
        <v/>
      </c>
      <c r="K9323" s="39" t="str">
        <f t="shared" si="888"/>
        <v/>
      </c>
      <c r="AB9323" s="17" t="str">
        <f t="shared" si="887"/>
        <v>-1</v>
      </c>
      <c r="AC9323" s="17">
        <f>IFERROR(INDEX(Factors!$C$59:$C$70,MATCH(AB9323,Factors!$B$59:$B$70,1),1),0)</f>
        <v>0</v>
      </c>
      <c r="AD9323" s="17">
        <f t="shared" si="891"/>
        <v>0</v>
      </c>
      <c r="AE9323" s="17">
        <f>IFERROR(INDEX(Factors!$B$6:$B$15,MATCH('INPUT - Census'!E9323,Factors!$C$6:$C$15,0),1),0)</f>
        <v>0</v>
      </c>
      <c r="AF9323" s="18">
        <f>IFERROR(INDEX(Factors!$B$16:$B$39,MATCH('INPUT - Census'!C9323,Factors!$C$16:$C$35,0),1),0)</f>
        <v>0</v>
      </c>
      <c r="AG9323" s="19">
        <f>IFERROR(INDEX(Factors!$B$40:$B$44,MATCH('INPUT - Census'!F9323,Factors!$C$40:$C$44,0),1),0)</f>
        <v>0</v>
      </c>
      <c r="AH9323" s="21" t="str">
        <f t="shared" si="892"/>
        <v/>
      </c>
      <c r="AI9323" s="1" t="str">
        <f>IFERROR(VLOOKUP(H9323,Factors!$C$45:$D$48,2,0),"")</f>
        <v/>
      </c>
      <c r="AJ9323" t="b">
        <f t="shared" si="889"/>
        <v>0</v>
      </c>
    </row>
    <row r="9324" spans="2:36" ht="15" customHeight="1" x14ac:dyDescent="0.3">
      <c r="B9324" s="70"/>
      <c r="C9324" s="58"/>
      <c r="D9324" s="63"/>
      <c r="E9324" s="58"/>
      <c r="F9324" s="58"/>
      <c r="G9324" s="44"/>
      <c r="H9324" s="45"/>
      <c r="I9324" s="45"/>
      <c r="J9324" s="40" t="str">
        <f t="shared" si="890"/>
        <v/>
      </c>
      <c r="K9324" s="39" t="str">
        <f t="shared" si="888"/>
        <v/>
      </c>
      <c r="AB9324" s="17" t="str">
        <f t="shared" si="887"/>
        <v>-1</v>
      </c>
      <c r="AC9324" s="17">
        <f>IFERROR(INDEX(Factors!$C$59:$C$70,MATCH(AB9324,Factors!$B$59:$B$70,1),1),0)</f>
        <v>0</v>
      </c>
      <c r="AD9324" s="17">
        <f t="shared" si="891"/>
        <v>0</v>
      </c>
      <c r="AE9324" s="17">
        <f>IFERROR(INDEX(Factors!$B$6:$B$15,MATCH('INPUT - Census'!E9324,Factors!$C$6:$C$15,0),1),0)</f>
        <v>0</v>
      </c>
      <c r="AF9324" s="18">
        <f>IFERROR(INDEX(Factors!$B$16:$B$39,MATCH('INPUT - Census'!C9324,Factors!$C$16:$C$35,0),1),0)</f>
        <v>0</v>
      </c>
      <c r="AG9324" s="19">
        <f>IFERROR(INDEX(Factors!$B$40:$B$44,MATCH('INPUT - Census'!F9324,Factors!$C$40:$C$44,0),1),0)</f>
        <v>0</v>
      </c>
      <c r="AH9324" s="21" t="str">
        <f t="shared" si="892"/>
        <v/>
      </c>
      <c r="AI9324" s="1" t="str">
        <f>IFERROR(VLOOKUP(H9324,Factors!$C$45:$D$48,2,0),"")</f>
        <v/>
      </c>
      <c r="AJ9324" t="b">
        <f t="shared" si="889"/>
        <v>0</v>
      </c>
    </row>
    <row r="9325" spans="2:36" ht="15" customHeight="1" x14ac:dyDescent="0.3">
      <c r="B9325" s="70"/>
      <c r="C9325" s="58"/>
      <c r="D9325" s="63"/>
      <c r="E9325" s="58"/>
      <c r="F9325" s="58"/>
      <c r="G9325" s="44"/>
      <c r="H9325" s="45"/>
      <c r="I9325" s="45"/>
      <c r="J9325" s="40" t="str">
        <f t="shared" si="890"/>
        <v/>
      </c>
      <c r="K9325" s="39" t="str">
        <f t="shared" si="888"/>
        <v/>
      </c>
      <c r="AB9325" s="17" t="str">
        <f t="shared" si="887"/>
        <v>-1</v>
      </c>
      <c r="AC9325" s="17">
        <f>IFERROR(INDEX(Factors!$C$59:$C$70,MATCH(AB9325,Factors!$B$59:$B$70,1),1),0)</f>
        <v>0</v>
      </c>
      <c r="AD9325" s="17">
        <f t="shared" si="891"/>
        <v>0</v>
      </c>
      <c r="AE9325" s="17">
        <f>IFERROR(INDEX(Factors!$B$6:$B$15,MATCH('INPUT - Census'!E9325,Factors!$C$6:$C$15,0),1),0)</f>
        <v>0</v>
      </c>
      <c r="AF9325" s="18">
        <f>IFERROR(INDEX(Factors!$B$16:$B$39,MATCH('INPUT - Census'!C9325,Factors!$C$16:$C$35,0),1),0)</f>
        <v>0</v>
      </c>
      <c r="AG9325" s="19">
        <f>IFERROR(INDEX(Factors!$B$40:$B$44,MATCH('INPUT - Census'!F9325,Factors!$C$40:$C$44,0),1),0)</f>
        <v>0</v>
      </c>
      <c r="AH9325" s="21" t="str">
        <f t="shared" si="892"/>
        <v/>
      </c>
      <c r="AI9325" s="1" t="str">
        <f>IFERROR(VLOOKUP(H9325,Factors!$C$45:$D$48,2,0),"")</f>
        <v/>
      </c>
      <c r="AJ9325" t="b">
        <f t="shared" si="889"/>
        <v>0</v>
      </c>
    </row>
    <row r="9326" spans="2:36" ht="15" customHeight="1" x14ac:dyDescent="0.3">
      <c r="B9326" s="70"/>
      <c r="C9326" s="58"/>
      <c r="D9326" s="63"/>
      <c r="E9326" s="58"/>
      <c r="F9326" s="58"/>
      <c r="G9326" s="44"/>
      <c r="H9326" s="45"/>
      <c r="I9326" s="45"/>
      <c r="J9326" s="40" t="str">
        <f t="shared" si="890"/>
        <v/>
      </c>
      <c r="K9326" s="39" t="str">
        <f t="shared" si="888"/>
        <v/>
      </c>
      <c r="AB9326" s="17" t="str">
        <f t="shared" si="887"/>
        <v>-1</v>
      </c>
      <c r="AC9326" s="17">
        <f>IFERROR(INDEX(Factors!$C$59:$C$70,MATCH(AB9326,Factors!$B$59:$B$70,1),1),0)</f>
        <v>0</v>
      </c>
      <c r="AD9326" s="17">
        <f t="shared" si="891"/>
        <v>0</v>
      </c>
      <c r="AE9326" s="17">
        <f>IFERROR(INDEX(Factors!$B$6:$B$15,MATCH('INPUT - Census'!E9326,Factors!$C$6:$C$15,0),1),0)</f>
        <v>0</v>
      </c>
      <c r="AF9326" s="18">
        <f>IFERROR(INDEX(Factors!$B$16:$B$39,MATCH('INPUT - Census'!C9326,Factors!$C$16:$C$35,0),1),0)</f>
        <v>0</v>
      </c>
      <c r="AG9326" s="19">
        <f>IFERROR(INDEX(Factors!$B$40:$B$44,MATCH('INPUT - Census'!F9326,Factors!$C$40:$C$44,0),1),0)</f>
        <v>0</v>
      </c>
      <c r="AH9326" s="21" t="str">
        <f t="shared" si="892"/>
        <v/>
      </c>
      <c r="AI9326" s="1" t="str">
        <f>IFERROR(VLOOKUP(H9326,Factors!$C$45:$D$48,2,0),"")</f>
        <v/>
      </c>
      <c r="AJ9326" t="b">
        <f t="shared" si="889"/>
        <v>0</v>
      </c>
    </row>
    <row r="9327" spans="2:36" ht="15" customHeight="1" x14ac:dyDescent="0.3">
      <c r="B9327" s="70"/>
      <c r="C9327" s="58"/>
      <c r="D9327" s="63"/>
      <c r="E9327" s="58"/>
      <c r="F9327" s="58"/>
      <c r="G9327" s="44"/>
      <c r="H9327" s="45"/>
      <c r="I9327" s="45"/>
      <c r="J9327" s="40" t="str">
        <f t="shared" si="890"/>
        <v/>
      </c>
      <c r="K9327" s="39" t="str">
        <f t="shared" si="888"/>
        <v/>
      </c>
      <c r="AB9327" s="17" t="str">
        <f t="shared" si="887"/>
        <v>-1</v>
      </c>
      <c r="AC9327" s="17">
        <f>IFERROR(INDEX(Factors!$C$59:$C$70,MATCH(AB9327,Factors!$B$59:$B$70,1),1),0)</f>
        <v>0</v>
      </c>
      <c r="AD9327" s="17">
        <f t="shared" si="891"/>
        <v>0</v>
      </c>
      <c r="AE9327" s="17">
        <f>IFERROR(INDEX(Factors!$B$6:$B$15,MATCH('INPUT - Census'!E9327,Factors!$C$6:$C$15,0),1),0)</f>
        <v>0</v>
      </c>
      <c r="AF9327" s="18">
        <f>IFERROR(INDEX(Factors!$B$16:$B$39,MATCH('INPUT - Census'!C9327,Factors!$C$16:$C$35,0),1),0)</f>
        <v>0</v>
      </c>
      <c r="AG9327" s="19">
        <f>IFERROR(INDEX(Factors!$B$40:$B$44,MATCH('INPUT - Census'!F9327,Factors!$C$40:$C$44,0),1),0)</f>
        <v>0</v>
      </c>
      <c r="AH9327" s="21" t="str">
        <f t="shared" si="892"/>
        <v/>
      </c>
      <c r="AI9327" s="1" t="str">
        <f>IFERROR(VLOOKUP(H9327,Factors!$C$45:$D$48,2,0),"")</f>
        <v/>
      </c>
      <c r="AJ9327" t="b">
        <f t="shared" si="889"/>
        <v>0</v>
      </c>
    </row>
    <row r="9328" spans="2:36" ht="15" customHeight="1" x14ac:dyDescent="0.3">
      <c r="B9328" s="70"/>
      <c r="C9328" s="58"/>
      <c r="D9328" s="63"/>
      <c r="E9328" s="58"/>
      <c r="F9328" s="58"/>
      <c r="G9328" s="44"/>
      <c r="H9328" s="45"/>
      <c r="I9328" s="45"/>
      <c r="J9328" s="40" t="str">
        <f t="shared" si="890"/>
        <v/>
      </c>
      <c r="K9328" s="39" t="str">
        <f t="shared" si="888"/>
        <v/>
      </c>
      <c r="AB9328" s="17" t="str">
        <f t="shared" si="887"/>
        <v>-1</v>
      </c>
      <c r="AC9328" s="17">
        <f>IFERROR(INDEX(Factors!$C$59:$C$70,MATCH(AB9328,Factors!$B$59:$B$70,1),1),0)</f>
        <v>0</v>
      </c>
      <c r="AD9328" s="17">
        <f t="shared" si="891"/>
        <v>0</v>
      </c>
      <c r="AE9328" s="17">
        <f>IFERROR(INDEX(Factors!$B$6:$B$15,MATCH('INPUT - Census'!E9328,Factors!$C$6:$C$15,0),1),0)</f>
        <v>0</v>
      </c>
      <c r="AF9328" s="18">
        <f>IFERROR(INDEX(Factors!$B$16:$B$39,MATCH('INPUT - Census'!C9328,Factors!$C$16:$C$35,0),1),0)</f>
        <v>0</v>
      </c>
      <c r="AG9328" s="19">
        <f>IFERROR(INDEX(Factors!$B$40:$B$44,MATCH('INPUT - Census'!F9328,Factors!$C$40:$C$44,0),1),0)</f>
        <v>0</v>
      </c>
      <c r="AH9328" s="21" t="str">
        <f t="shared" si="892"/>
        <v/>
      </c>
      <c r="AI9328" s="1" t="str">
        <f>IFERROR(VLOOKUP(H9328,Factors!$C$45:$D$48,2,0),"")</f>
        <v/>
      </c>
      <c r="AJ9328" t="b">
        <f t="shared" si="889"/>
        <v>0</v>
      </c>
    </row>
    <row r="9329" spans="2:36" ht="15" customHeight="1" x14ac:dyDescent="0.3">
      <c r="B9329" s="70"/>
      <c r="C9329" s="58"/>
      <c r="D9329" s="63"/>
      <c r="E9329" s="58"/>
      <c r="F9329" s="58"/>
      <c r="G9329" s="44"/>
      <c r="H9329" s="45"/>
      <c r="I9329" s="45"/>
      <c r="J9329" s="40" t="str">
        <f t="shared" si="890"/>
        <v/>
      </c>
      <c r="K9329" s="39" t="str">
        <f t="shared" si="888"/>
        <v/>
      </c>
      <c r="AB9329" s="17" t="str">
        <f t="shared" si="887"/>
        <v>-1</v>
      </c>
      <c r="AC9329" s="17">
        <f>IFERROR(INDEX(Factors!$C$59:$C$70,MATCH(AB9329,Factors!$B$59:$B$70,1),1),0)</f>
        <v>0</v>
      </c>
      <c r="AD9329" s="17">
        <f t="shared" si="891"/>
        <v>0</v>
      </c>
      <c r="AE9329" s="17">
        <f>IFERROR(INDEX(Factors!$B$6:$B$15,MATCH('INPUT - Census'!E9329,Factors!$C$6:$C$15,0),1),0)</f>
        <v>0</v>
      </c>
      <c r="AF9329" s="18">
        <f>IFERROR(INDEX(Factors!$B$16:$B$39,MATCH('INPUT - Census'!C9329,Factors!$C$16:$C$35,0),1),0)</f>
        <v>0</v>
      </c>
      <c r="AG9329" s="19">
        <f>IFERROR(INDEX(Factors!$B$40:$B$44,MATCH('INPUT - Census'!F9329,Factors!$C$40:$C$44,0),1),0)</f>
        <v>0</v>
      </c>
      <c r="AH9329" s="21" t="str">
        <f t="shared" si="892"/>
        <v/>
      </c>
      <c r="AI9329" s="1" t="str">
        <f>IFERROR(VLOOKUP(H9329,Factors!$C$45:$D$48,2,0),"")</f>
        <v/>
      </c>
      <c r="AJ9329" t="b">
        <f t="shared" si="889"/>
        <v>0</v>
      </c>
    </row>
    <row r="9330" spans="2:36" ht="15" customHeight="1" x14ac:dyDescent="0.3">
      <c r="B9330" s="70"/>
      <c r="C9330" s="58"/>
      <c r="D9330" s="63"/>
      <c r="E9330" s="58"/>
      <c r="F9330" s="58"/>
      <c r="G9330" s="44"/>
      <c r="H9330" s="45"/>
      <c r="I9330" s="45"/>
      <c r="J9330" s="40" t="str">
        <f t="shared" si="890"/>
        <v/>
      </c>
      <c r="K9330" s="39" t="str">
        <f t="shared" si="888"/>
        <v/>
      </c>
      <c r="AB9330" s="17" t="str">
        <f t="shared" si="887"/>
        <v>-1</v>
      </c>
      <c r="AC9330" s="17">
        <f>IFERROR(INDEX(Factors!$C$59:$C$70,MATCH(AB9330,Factors!$B$59:$B$70,1),1),0)</f>
        <v>0</v>
      </c>
      <c r="AD9330" s="17">
        <f t="shared" si="891"/>
        <v>0</v>
      </c>
      <c r="AE9330" s="17">
        <f>IFERROR(INDEX(Factors!$B$6:$B$15,MATCH('INPUT - Census'!E9330,Factors!$C$6:$C$15,0),1),0)</f>
        <v>0</v>
      </c>
      <c r="AF9330" s="18">
        <f>IFERROR(INDEX(Factors!$B$16:$B$39,MATCH('INPUT - Census'!C9330,Factors!$C$16:$C$35,0),1),0)</f>
        <v>0</v>
      </c>
      <c r="AG9330" s="19">
        <f>IFERROR(INDEX(Factors!$B$40:$B$44,MATCH('INPUT - Census'!F9330,Factors!$C$40:$C$44,0),1),0)</f>
        <v>0</v>
      </c>
      <c r="AH9330" s="21" t="str">
        <f t="shared" si="892"/>
        <v/>
      </c>
      <c r="AI9330" s="1" t="str">
        <f>IFERROR(VLOOKUP(H9330,Factors!$C$45:$D$48,2,0),"")</f>
        <v/>
      </c>
      <c r="AJ9330" t="b">
        <f t="shared" si="889"/>
        <v>0</v>
      </c>
    </row>
    <row r="9331" spans="2:36" ht="15" customHeight="1" x14ac:dyDescent="0.3">
      <c r="B9331" s="70"/>
      <c r="C9331" s="58"/>
      <c r="D9331" s="63"/>
      <c r="E9331" s="58"/>
      <c r="F9331" s="58"/>
      <c r="G9331" s="44"/>
      <c r="H9331" s="45"/>
      <c r="I9331" s="45"/>
      <c r="J9331" s="40" t="str">
        <f t="shared" si="890"/>
        <v/>
      </c>
      <c r="K9331" s="39" t="str">
        <f t="shared" si="888"/>
        <v/>
      </c>
      <c r="AB9331" s="17" t="str">
        <f t="shared" si="887"/>
        <v>-1</v>
      </c>
      <c r="AC9331" s="17">
        <f>IFERROR(INDEX(Factors!$C$59:$C$70,MATCH(AB9331,Factors!$B$59:$B$70,1),1),0)</f>
        <v>0</v>
      </c>
      <c r="AD9331" s="17">
        <f t="shared" si="891"/>
        <v>0</v>
      </c>
      <c r="AE9331" s="17">
        <f>IFERROR(INDEX(Factors!$B$6:$B$15,MATCH('INPUT - Census'!E9331,Factors!$C$6:$C$15,0),1),0)</f>
        <v>0</v>
      </c>
      <c r="AF9331" s="18">
        <f>IFERROR(INDEX(Factors!$B$16:$B$39,MATCH('INPUT - Census'!C9331,Factors!$C$16:$C$35,0),1),0)</f>
        <v>0</v>
      </c>
      <c r="AG9331" s="19">
        <f>IFERROR(INDEX(Factors!$B$40:$B$44,MATCH('INPUT - Census'!F9331,Factors!$C$40:$C$44,0),1),0)</f>
        <v>0</v>
      </c>
      <c r="AH9331" s="21" t="str">
        <f t="shared" si="892"/>
        <v/>
      </c>
      <c r="AI9331" s="1" t="str">
        <f>IFERROR(VLOOKUP(H9331,Factors!$C$45:$D$48,2,0),"")</f>
        <v/>
      </c>
      <c r="AJ9331" t="b">
        <f t="shared" si="889"/>
        <v>0</v>
      </c>
    </row>
    <row r="9332" spans="2:36" ht="15" customHeight="1" x14ac:dyDescent="0.3">
      <c r="B9332" s="70"/>
      <c r="C9332" s="58"/>
      <c r="D9332" s="63"/>
      <c r="E9332" s="58"/>
      <c r="F9332" s="58"/>
      <c r="G9332" s="44"/>
      <c r="H9332" s="45"/>
      <c r="I9332" s="45"/>
      <c r="J9332" s="40" t="str">
        <f t="shared" si="890"/>
        <v/>
      </c>
      <c r="K9332" s="39" t="str">
        <f t="shared" si="888"/>
        <v/>
      </c>
      <c r="AB9332" s="17" t="str">
        <f t="shared" si="887"/>
        <v>-1</v>
      </c>
      <c r="AC9332" s="17">
        <f>IFERROR(INDEX(Factors!$C$59:$C$70,MATCH(AB9332,Factors!$B$59:$B$70,1),1),0)</f>
        <v>0</v>
      </c>
      <c r="AD9332" s="17">
        <f t="shared" si="891"/>
        <v>0</v>
      </c>
      <c r="AE9332" s="17">
        <f>IFERROR(INDEX(Factors!$B$6:$B$15,MATCH('INPUT - Census'!E9332,Factors!$C$6:$C$15,0),1),0)</f>
        <v>0</v>
      </c>
      <c r="AF9332" s="18">
        <f>IFERROR(INDEX(Factors!$B$16:$B$39,MATCH('INPUT - Census'!C9332,Factors!$C$16:$C$35,0),1),0)</f>
        <v>0</v>
      </c>
      <c r="AG9332" s="19">
        <f>IFERROR(INDEX(Factors!$B$40:$B$44,MATCH('INPUT - Census'!F9332,Factors!$C$40:$C$44,0),1),0)</f>
        <v>0</v>
      </c>
      <c r="AH9332" s="21" t="str">
        <f t="shared" si="892"/>
        <v/>
      </c>
      <c r="AI9332" s="1" t="str">
        <f>IFERROR(VLOOKUP(H9332,Factors!$C$45:$D$48,2,0),"")</f>
        <v/>
      </c>
      <c r="AJ9332" t="b">
        <f t="shared" si="889"/>
        <v>0</v>
      </c>
    </row>
    <row r="9333" spans="2:36" ht="15" customHeight="1" x14ac:dyDescent="0.3">
      <c r="B9333" s="70"/>
      <c r="C9333" s="58"/>
      <c r="D9333" s="63"/>
      <c r="E9333" s="58"/>
      <c r="F9333" s="58"/>
      <c r="G9333" s="44"/>
      <c r="H9333" s="45"/>
      <c r="I9333" s="45"/>
      <c r="J9333" s="40" t="str">
        <f t="shared" si="890"/>
        <v/>
      </c>
      <c r="K9333" s="39" t="str">
        <f t="shared" si="888"/>
        <v/>
      </c>
      <c r="AB9333" s="17" t="str">
        <f t="shared" si="887"/>
        <v>-1</v>
      </c>
      <c r="AC9333" s="17">
        <f>IFERROR(INDEX(Factors!$C$59:$C$70,MATCH(AB9333,Factors!$B$59:$B$70,1),1),0)</f>
        <v>0</v>
      </c>
      <c r="AD9333" s="17">
        <f t="shared" si="891"/>
        <v>0</v>
      </c>
      <c r="AE9333" s="17">
        <f>IFERROR(INDEX(Factors!$B$6:$B$15,MATCH('INPUT - Census'!E9333,Factors!$C$6:$C$15,0),1),0)</f>
        <v>0</v>
      </c>
      <c r="AF9333" s="18">
        <f>IFERROR(INDEX(Factors!$B$16:$B$39,MATCH('INPUT - Census'!C9333,Factors!$C$16:$C$35,0),1),0)</f>
        <v>0</v>
      </c>
      <c r="AG9333" s="19">
        <f>IFERROR(INDEX(Factors!$B$40:$B$44,MATCH('INPUT - Census'!F9333,Factors!$C$40:$C$44,0),1),0)</f>
        <v>0</v>
      </c>
      <c r="AH9333" s="21" t="str">
        <f t="shared" si="892"/>
        <v/>
      </c>
      <c r="AI9333" s="1" t="str">
        <f>IFERROR(VLOOKUP(H9333,Factors!$C$45:$D$48,2,0),"")</f>
        <v/>
      </c>
      <c r="AJ9333" t="b">
        <f t="shared" si="889"/>
        <v>0</v>
      </c>
    </row>
    <row r="9334" spans="2:36" ht="15" customHeight="1" x14ac:dyDescent="0.3">
      <c r="B9334" s="70"/>
      <c r="C9334" s="58"/>
      <c r="D9334" s="63"/>
      <c r="E9334" s="58"/>
      <c r="F9334" s="58"/>
      <c r="G9334" s="44"/>
      <c r="H9334" s="45"/>
      <c r="I9334" s="45"/>
      <c r="J9334" s="40" t="str">
        <f t="shared" si="890"/>
        <v/>
      </c>
      <c r="K9334" s="39" t="str">
        <f t="shared" si="888"/>
        <v/>
      </c>
      <c r="AB9334" s="17" t="str">
        <f t="shared" si="887"/>
        <v>-1</v>
      </c>
      <c r="AC9334" s="17">
        <f>IFERROR(INDEX(Factors!$C$59:$C$70,MATCH(AB9334,Factors!$B$59:$B$70,1),1),0)</f>
        <v>0</v>
      </c>
      <c r="AD9334" s="17">
        <f t="shared" si="891"/>
        <v>0</v>
      </c>
      <c r="AE9334" s="17">
        <f>IFERROR(INDEX(Factors!$B$6:$B$15,MATCH('INPUT - Census'!E9334,Factors!$C$6:$C$15,0),1),0)</f>
        <v>0</v>
      </c>
      <c r="AF9334" s="18">
        <f>IFERROR(INDEX(Factors!$B$16:$B$39,MATCH('INPUT - Census'!C9334,Factors!$C$16:$C$35,0),1),0)</f>
        <v>0</v>
      </c>
      <c r="AG9334" s="19">
        <f>IFERROR(INDEX(Factors!$B$40:$B$44,MATCH('INPUT - Census'!F9334,Factors!$C$40:$C$44,0),1),0)</f>
        <v>0</v>
      </c>
      <c r="AH9334" s="21" t="str">
        <f t="shared" si="892"/>
        <v/>
      </c>
      <c r="AI9334" s="1" t="str">
        <f>IFERROR(VLOOKUP(H9334,Factors!$C$45:$D$48,2,0),"")</f>
        <v/>
      </c>
      <c r="AJ9334" t="b">
        <f t="shared" si="889"/>
        <v>0</v>
      </c>
    </row>
    <row r="9335" spans="2:36" ht="15" customHeight="1" x14ac:dyDescent="0.3">
      <c r="B9335" s="70"/>
      <c r="C9335" s="58"/>
      <c r="D9335" s="63"/>
      <c r="E9335" s="58"/>
      <c r="F9335" s="58"/>
      <c r="G9335" s="44"/>
      <c r="H9335" s="45"/>
      <c r="I9335" s="45"/>
      <c r="J9335" s="40" t="str">
        <f t="shared" si="890"/>
        <v/>
      </c>
      <c r="K9335" s="39" t="str">
        <f t="shared" si="888"/>
        <v/>
      </c>
      <c r="AB9335" s="17" t="str">
        <f t="shared" ref="AB9335:AB9398" si="893">IF( AND(ISNUMBER(J9335),J9335&gt;=0,J9335&lt;=100), J9335, "-1" )</f>
        <v>-1</v>
      </c>
      <c r="AC9335" s="17">
        <f>IFERROR(INDEX(Factors!$C$59:$C$70,MATCH(AB9335,Factors!$B$59:$B$70,1),1),0)</f>
        <v>0</v>
      </c>
      <c r="AD9335" s="17">
        <f t="shared" si="891"/>
        <v>0</v>
      </c>
      <c r="AE9335" s="17">
        <f>IFERROR(INDEX(Factors!$B$6:$B$15,MATCH('INPUT - Census'!E9335,Factors!$C$6:$C$15,0),1),0)</f>
        <v>0</v>
      </c>
      <c r="AF9335" s="18">
        <f>IFERROR(INDEX(Factors!$B$16:$B$39,MATCH('INPUT - Census'!C9335,Factors!$C$16:$C$35,0),1),0)</f>
        <v>0</v>
      </c>
      <c r="AG9335" s="19">
        <f>IFERROR(INDEX(Factors!$B$40:$B$44,MATCH('INPUT - Census'!F9335,Factors!$C$40:$C$44,0),1),0)</f>
        <v>0</v>
      </c>
      <c r="AH9335" s="21" t="str">
        <f t="shared" si="892"/>
        <v/>
      </c>
      <c r="AI9335" s="1" t="str">
        <f>IFERROR(VLOOKUP(H9335,Factors!$C$45:$D$48,2,0),"")</f>
        <v/>
      </c>
      <c r="AJ9335" t="b">
        <f t="shared" si="889"/>
        <v>0</v>
      </c>
    </row>
    <row r="9336" spans="2:36" ht="15" customHeight="1" x14ac:dyDescent="0.3">
      <c r="B9336" s="70"/>
      <c r="C9336" s="58"/>
      <c r="D9336" s="63"/>
      <c r="E9336" s="58"/>
      <c r="F9336" s="58"/>
      <c r="G9336" s="44"/>
      <c r="H9336" s="45"/>
      <c r="I9336" s="45"/>
      <c r="J9336" s="40" t="str">
        <f t="shared" si="890"/>
        <v/>
      </c>
      <c r="K9336" s="39" t="str">
        <f t="shared" si="888"/>
        <v/>
      </c>
      <c r="AB9336" s="17" t="str">
        <f t="shared" si="893"/>
        <v>-1</v>
      </c>
      <c r="AC9336" s="17">
        <f>IFERROR(INDEX(Factors!$C$59:$C$70,MATCH(AB9336,Factors!$B$59:$B$70,1),1),0)</f>
        <v>0</v>
      </c>
      <c r="AD9336" s="17">
        <f t="shared" si="891"/>
        <v>0</v>
      </c>
      <c r="AE9336" s="17">
        <f>IFERROR(INDEX(Factors!$B$6:$B$15,MATCH('INPUT - Census'!E9336,Factors!$C$6:$C$15,0),1),0)</f>
        <v>0</v>
      </c>
      <c r="AF9336" s="18">
        <f>IFERROR(INDEX(Factors!$B$16:$B$39,MATCH('INPUT - Census'!C9336,Factors!$C$16:$C$35,0),1),0)</f>
        <v>0</v>
      </c>
      <c r="AG9336" s="19">
        <f>IFERROR(INDEX(Factors!$B$40:$B$44,MATCH('INPUT - Census'!F9336,Factors!$C$40:$C$44,0),1),0)</f>
        <v>0</v>
      </c>
      <c r="AH9336" s="21" t="str">
        <f t="shared" si="892"/>
        <v/>
      </c>
      <c r="AI9336" s="1" t="str">
        <f>IFERROR(VLOOKUP(H9336,Factors!$C$45:$D$48,2,0),"")</f>
        <v/>
      </c>
      <c r="AJ9336" t="b">
        <f t="shared" si="889"/>
        <v>0</v>
      </c>
    </row>
    <row r="9337" spans="2:36" ht="15" customHeight="1" x14ac:dyDescent="0.3">
      <c r="B9337" s="70"/>
      <c r="C9337" s="58"/>
      <c r="D9337" s="63"/>
      <c r="E9337" s="58"/>
      <c r="F9337" s="58"/>
      <c r="G9337" s="44"/>
      <c r="H9337" s="45"/>
      <c r="I9337" s="45"/>
      <c r="J9337" s="40" t="str">
        <f t="shared" si="890"/>
        <v/>
      </c>
      <c r="K9337" s="39" t="str">
        <f t="shared" si="888"/>
        <v/>
      </c>
      <c r="AB9337" s="17" t="str">
        <f t="shared" si="893"/>
        <v>-1</v>
      </c>
      <c r="AC9337" s="17">
        <f>IFERROR(INDEX(Factors!$C$59:$C$70,MATCH(AB9337,Factors!$B$59:$B$70,1),1),0)</f>
        <v>0</v>
      </c>
      <c r="AD9337" s="17">
        <f t="shared" si="891"/>
        <v>0</v>
      </c>
      <c r="AE9337" s="17">
        <f>IFERROR(INDEX(Factors!$B$6:$B$15,MATCH('INPUT - Census'!E9337,Factors!$C$6:$C$15,0),1),0)</f>
        <v>0</v>
      </c>
      <c r="AF9337" s="18">
        <f>IFERROR(INDEX(Factors!$B$16:$B$39,MATCH('INPUT - Census'!C9337,Factors!$C$16:$C$35,0),1),0)</f>
        <v>0</v>
      </c>
      <c r="AG9337" s="19">
        <f>IFERROR(INDEX(Factors!$B$40:$B$44,MATCH('INPUT - Census'!F9337,Factors!$C$40:$C$44,0),1),0)</f>
        <v>0</v>
      </c>
      <c r="AH9337" s="21" t="str">
        <f t="shared" si="892"/>
        <v/>
      </c>
      <c r="AI9337" s="1" t="str">
        <f>IFERROR(VLOOKUP(H9337,Factors!$C$45:$D$48,2,0),"")</f>
        <v/>
      </c>
      <c r="AJ9337" t="b">
        <f t="shared" si="889"/>
        <v>0</v>
      </c>
    </row>
    <row r="9338" spans="2:36" ht="15" customHeight="1" x14ac:dyDescent="0.3">
      <c r="B9338" s="70"/>
      <c r="C9338" s="58"/>
      <c r="D9338" s="63"/>
      <c r="E9338" s="58"/>
      <c r="F9338" s="58"/>
      <c r="G9338" s="44"/>
      <c r="H9338" s="45"/>
      <c r="I9338" s="45"/>
      <c r="J9338" s="40" t="str">
        <f t="shared" si="890"/>
        <v/>
      </c>
      <c r="K9338" s="39" t="str">
        <f t="shared" si="888"/>
        <v/>
      </c>
      <c r="AB9338" s="17" t="str">
        <f t="shared" si="893"/>
        <v>-1</v>
      </c>
      <c r="AC9338" s="17">
        <f>IFERROR(INDEX(Factors!$C$59:$C$70,MATCH(AB9338,Factors!$B$59:$B$70,1),1),0)</f>
        <v>0</v>
      </c>
      <c r="AD9338" s="17">
        <f t="shared" si="891"/>
        <v>0</v>
      </c>
      <c r="AE9338" s="17">
        <f>IFERROR(INDEX(Factors!$B$6:$B$15,MATCH('INPUT - Census'!E9338,Factors!$C$6:$C$15,0),1),0)</f>
        <v>0</v>
      </c>
      <c r="AF9338" s="18">
        <f>IFERROR(INDEX(Factors!$B$16:$B$39,MATCH('INPUT - Census'!C9338,Factors!$C$16:$C$35,0),1),0)</f>
        <v>0</v>
      </c>
      <c r="AG9338" s="19">
        <f>IFERROR(INDEX(Factors!$B$40:$B$44,MATCH('INPUT - Census'!F9338,Factors!$C$40:$C$44,0),1),0)</f>
        <v>0</v>
      </c>
      <c r="AH9338" s="21" t="str">
        <f t="shared" si="892"/>
        <v/>
      </c>
      <c r="AI9338" s="1" t="str">
        <f>IFERROR(VLOOKUP(H9338,Factors!$C$45:$D$48,2,0),"")</f>
        <v/>
      </c>
      <c r="AJ9338" t="b">
        <f t="shared" si="889"/>
        <v>0</v>
      </c>
    </row>
    <row r="9339" spans="2:36" ht="15" customHeight="1" x14ac:dyDescent="0.3">
      <c r="B9339" s="70"/>
      <c r="C9339" s="58"/>
      <c r="D9339" s="63"/>
      <c r="E9339" s="58"/>
      <c r="F9339" s="58"/>
      <c r="G9339" s="44"/>
      <c r="H9339" s="45"/>
      <c r="I9339" s="45"/>
      <c r="J9339" s="40" t="str">
        <f t="shared" si="890"/>
        <v/>
      </c>
      <c r="K9339" s="39" t="str">
        <f t="shared" si="888"/>
        <v/>
      </c>
      <c r="AB9339" s="17" t="str">
        <f t="shared" si="893"/>
        <v>-1</v>
      </c>
      <c r="AC9339" s="17">
        <f>IFERROR(INDEX(Factors!$C$59:$C$70,MATCH(AB9339,Factors!$B$59:$B$70,1),1),0)</f>
        <v>0</v>
      </c>
      <c r="AD9339" s="17">
        <f t="shared" si="891"/>
        <v>0</v>
      </c>
      <c r="AE9339" s="17">
        <f>IFERROR(INDEX(Factors!$B$6:$B$15,MATCH('INPUT - Census'!E9339,Factors!$C$6:$C$15,0),1),0)</f>
        <v>0</v>
      </c>
      <c r="AF9339" s="18">
        <f>IFERROR(INDEX(Factors!$B$16:$B$39,MATCH('INPUT - Census'!C9339,Factors!$C$16:$C$35,0),1),0)</f>
        <v>0</v>
      </c>
      <c r="AG9339" s="19">
        <f>IFERROR(INDEX(Factors!$B$40:$B$44,MATCH('INPUT - Census'!F9339,Factors!$C$40:$C$44,0),1),0)</f>
        <v>0</v>
      </c>
      <c r="AH9339" s="21" t="str">
        <f t="shared" si="892"/>
        <v/>
      </c>
      <c r="AI9339" s="1" t="str">
        <f>IFERROR(VLOOKUP(H9339,Factors!$C$45:$D$48,2,0),"")</f>
        <v/>
      </c>
      <c r="AJ9339" t="b">
        <f t="shared" si="889"/>
        <v>0</v>
      </c>
    </row>
    <row r="9340" spans="2:36" ht="15" customHeight="1" x14ac:dyDescent="0.3">
      <c r="B9340" s="70"/>
      <c r="C9340" s="58"/>
      <c r="D9340" s="63"/>
      <c r="E9340" s="58"/>
      <c r="F9340" s="58"/>
      <c r="G9340" s="44"/>
      <c r="H9340" s="45"/>
      <c r="I9340" s="45"/>
      <c r="J9340" s="40" t="str">
        <f t="shared" si="890"/>
        <v/>
      </c>
      <c r="K9340" s="39" t="str">
        <f t="shared" si="888"/>
        <v/>
      </c>
      <c r="AB9340" s="17" t="str">
        <f t="shared" si="893"/>
        <v>-1</v>
      </c>
      <c r="AC9340" s="17">
        <f>IFERROR(INDEX(Factors!$C$59:$C$70,MATCH(AB9340,Factors!$B$59:$B$70,1),1),0)</f>
        <v>0</v>
      </c>
      <c r="AD9340" s="17">
        <f t="shared" si="891"/>
        <v>0</v>
      </c>
      <c r="AE9340" s="17">
        <f>IFERROR(INDEX(Factors!$B$6:$B$15,MATCH('INPUT - Census'!E9340,Factors!$C$6:$C$15,0),1),0)</f>
        <v>0</v>
      </c>
      <c r="AF9340" s="18">
        <f>IFERROR(INDEX(Factors!$B$16:$B$39,MATCH('INPUT - Census'!C9340,Factors!$C$16:$C$35,0),1),0)</f>
        <v>0</v>
      </c>
      <c r="AG9340" s="19">
        <f>IFERROR(INDEX(Factors!$B$40:$B$44,MATCH('INPUT - Census'!F9340,Factors!$C$40:$C$44,0),1),0)</f>
        <v>0</v>
      </c>
      <c r="AH9340" s="21" t="str">
        <f t="shared" si="892"/>
        <v/>
      </c>
      <c r="AI9340" s="1" t="str">
        <f>IFERROR(VLOOKUP(H9340,Factors!$C$45:$D$48,2,0),"")</f>
        <v/>
      </c>
      <c r="AJ9340" t="b">
        <f t="shared" si="889"/>
        <v>0</v>
      </c>
    </row>
    <row r="9341" spans="2:36" ht="15" customHeight="1" x14ac:dyDescent="0.3">
      <c r="B9341" s="70"/>
      <c r="C9341" s="58"/>
      <c r="D9341" s="63"/>
      <c r="E9341" s="58"/>
      <c r="F9341" s="58"/>
      <c r="G9341" s="44"/>
      <c r="H9341" s="45"/>
      <c r="I9341" s="45"/>
      <c r="J9341" s="40" t="str">
        <f t="shared" si="890"/>
        <v/>
      </c>
      <c r="K9341" s="39" t="str">
        <f t="shared" si="888"/>
        <v/>
      </c>
      <c r="AB9341" s="17" t="str">
        <f t="shared" si="893"/>
        <v>-1</v>
      </c>
      <c r="AC9341" s="17">
        <f>IFERROR(INDEX(Factors!$C$59:$C$70,MATCH(AB9341,Factors!$B$59:$B$70,1),1),0)</f>
        <v>0</v>
      </c>
      <c r="AD9341" s="17">
        <f t="shared" si="891"/>
        <v>0</v>
      </c>
      <c r="AE9341" s="17">
        <f>IFERROR(INDEX(Factors!$B$6:$B$15,MATCH('INPUT - Census'!E9341,Factors!$C$6:$C$15,0),1),0)</f>
        <v>0</v>
      </c>
      <c r="AF9341" s="18">
        <f>IFERROR(INDEX(Factors!$B$16:$B$39,MATCH('INPUT - Census'!C9341,Factors!$C$16:$C$35,0),1),0)</f>
        <v>0</v>
      </c>
      <c r="AG9341" s="19">
        <f>IFERROR(INDEX(Factors!$B$40:$B$44,MATCH('INPUT - Census'!F9341,Factors!$C$40:$C$44,0),1),0)</f>
        <v>0</v>
      </c>
      <c r="AH9341" s="21" t="str">
        <f t="shared" si="892"/>
        <v/>
      </c>
      <c r="AI9341" s="1" t="str">
        <f>IFERROR(VLOOKUP(H9341,Factors!$C$45:$D$48,2,0),"")</f>
        <v/>
      </c>
      <c r="AJ9341" t="b">
        <f t="shared" si="889"/>
        <v>0</v>
      </c>
    </row>
    <row r="9342" spans="2:36" ht="15" customHeight="1" x14ac:dyDescent="0.3">
      <c r="B9342" s="70"/>
      <c r="C9342" s="58"/>
      <c r="D9342" s="63"/>
      <c r="E9342" s="58"/>
      <c r="F9342" s="58"/>
      <c r="G9342" s="44"/>
      <c r="H9342" s="45"/>
      <c r="I9342" s="45"/>
      <c r="J9342" s="40" t="str">
        <f t="shared" si="890"/>
        <v/>
      </c>
      <c r="K9342" s="39" t="str">
        <f t="shared" si="888"/>
        <v/>
      </c>
      <c r="AB9342" s="17" t="str">
        <f t="shared" si="893"/>
        <v>-1</v>
      </c>
      <c r="AC9342" s="17">
        <f>IFERROR(INDEX(Factors!$C$59:$C$70,MATCH(AB9342,Factors!$B$59:$B$70,1),1),0)</f>
        <v>0</v>
      </c>
      <c r="AD9342" s="17">
        <f t="shared" si="891"/>
        <v>0</v>
      </c>
      <c r="AE9342" s="17">
        <f>IFERROR(INDEX(Factors!$B$6:$B$15,MATCH('INPUT - Census'!E9342,Factors!$C$6:$C$15,0),1),0)</f>
        <v>0</v>
      </c>
      <c r="AF9342" s="18">
        <f>IFERROR(INDEX(Factors!$B$16:$B$39,MATCH('INPUT - Census'!C9342,Factors!$C$16:$C$35,0),1),0)</f>
        <v>0</v>
      </c>
      <c r="AG9342" s="19">
        <f>IFERROR(INDEX(Factors!$B$40:$B$44,MATCH('INPUT - Census'!F9342,Factors!$C$40:$C$44,0),1),0)</f>
        <v>0</v>
      </c>
      <c r="AH9342" s="21" t="str">
        <f t="shared" si="892"/>
        <v/>
      </c>
      <c r="AI9342" s="1" t="str">
        <f>IFERROR(VLOOKUP(H9342,Factors!$C$45:$D$48,2,0),"")</f>
        <v/>
      </c>
      <c r="AJ9342" t="b">
        <f t="shared" si="889"/>
        <v>0</v>
      </c>
    </row>
    <row r="9343" spans="2:36" ht="15" customHeight="1" x14ac:dyDescent="0.3">
      <c r="B9343" s="70"/>
      <c r="C9343" s="58"/>
      <c r="D9343" s="63"/>
      <c r="E9343" s="58"/>
      <c r="F9343" s="58"/>
      <c r="G9343" s="44"/>
      <c r="H9343" s="45"/>
      <c r="I9343" s="45"/>
      <c r="J9343" s="40" t="str">
        <f t="shared" si="890"/>
        <v/>
      </c>
      <c r="K9343" s="39" t="str">
        <f t="shared" si="888"/>
        <v/>
      </c>
      <c r="AB9343" s="17" t="str">
        <f t="shared" si="893"/>
        <v>-1</v>
      </c>
      <c r="AC9343" s="17">
        <f>IFERROR(INDEX(Factors!$C$59:$C$70,MATCH(AB9343,Factors!$B$59:$B$70,1),1),0)</f>
        <v>0</v>
      </c>
      <c r="AD9343" s="17">
        <f t="shared" si="891"/>
        <v>0</v>
      </c>
      <c r="AE9343" s="17">
        <f>IFERROR(INDEX(Factors!$B$6:$B$15,MATCH('INPUT - Census'!E9343,Factors!$C$6:$C$15,0),1),0)</f>
        <v>0</v>
      </c>
      <c r="AF9343" s="18">
        <f>IFERROR(INDEX(Factors!$B$16:$B$39,MATCH('INPUT - Census'!C9343,Factors!$C$16:$C$35,0),1),0)</f>
        <v>0</v>
      </c>
      <c r="AG9343" s="19">
        <f>IFERROR(INDEX(Factors!$B$40:$B$44,MATCH('INPUT - Census'!F9343,Factors!$C$40:$C$44,0),1),0)</f>
        <v>0</v>
      </c>
      <c r="AH9343" s="21" t="str">
        <f t="shared" si="892"/>
        <v/>
      </c>
      <c r="AI9343" s="1" t="str">
        <f>IFERROR(VLOOKUP(H9343,Factors!$C$45:$D$48,2,0),"")</f>
        <v/>
      </c>
      <c r="AJ9343" t="b">
        <f t="shared" si="889"/>
        <v>0</v>
      </c>
    </row>
    <row r="9344" spans="2:36" ht="15" customHeight="1" x14ac:dyDescent="0.3">
      <c r="B9344" s="70"/>
      <c r="C9344" s="58"/>
      <c r="D9344" s="63"/>
      <c r="E9344" s="58"/>
      <c r="F9344" s="58"/>
      <c r="G9344" s="44"/>
      <c r="H9344" s="45"/>
      <c r="I9344" s="45"/>
      <c r="J9344" s="40" t="str">
        <f t="shared" si="890"/>
        <v/>
      </c>
      <c r="K9344" s="39" t="str">
        <f t="shared" si="888"/>
        <v/>
      </c>
      <c r="AB9344" s="17" t="str">
        <f t="shared" si="893"/>
        <v>-1</v>
      </c>
      <c r="AC9344" s="17">
        <f>IFERROR(INDEX(Factors!$C$59:$C$70,MATCH(AB9344,Factors!$B$59:$B$70,1),1),0)</f>
        <v>0</v>
      </c>
      <c r="AD9344" s="17">
        <f t="shared" si="891"/>
        <v>0</v>
      </c>
      <c r="AE9344" s="17">
        <f>IFERROR(INDEX(Factors!$B$6:$B$15,MATCH('INPUT - Census'!E9344,Factors!$C$6:$C$15,0),1),0)</f>
        <v>0</v>
      </c>
      <c r="AF9344" s="18">
        <f>IFERROR(INDEX(Factors!$B$16:$B$39,MATCH('INPUT - Census'!C9344,Factors!$C$16:$C$35,0),1),0)</f>
        <v>0</v>
      </c>
      <c r="AG9344" s="19">
        <f>IFERROR(INDEX(Factors!$B$40:$B$44,MATCH('INPUT - Census'!F9344,Factors!$C$40:$C$44,0),1),0)</f>
        <v>0</v>
      </c>
      <c r="AH9344" s="21" t="str">
        <f t="shared" si="892"/>
        <v/>
      </c>
      <c r="AI9344" s="1" t="str">
        <f>IFERROR(VLOOKUP(H9344,Factors!$C$45:$D$48,2,0),"")</f>
        <v/>
      </c>
      <c r="AJ9344" t="b">
        <f t="shared" si="889"/>
        <v>0</v>
      </c>
    </row>
    <row r="9345" spans="2:36" ht="15" customHeight="1" x14ac:dyDescent="0.3">
      <c r="B9345" s="70"/>
      <c r="C9345" s="58"/>
      <c r="D9345" s="63"/>
      <c r="E9345" s="58"/>
      <c r="F9345" s="58"/>
      <c r="G9345" s="44"/>
      <c r="H9345" s="45"/>
      <c r="I9345" s="45"/>
      <c r="J9345" s="40" t="str">
        <f t="shared" si="890"/>
        <v/>
      </c>
      <c r="K9345" s="39" t="str">
        <f t="shared" si="888"/>
        <v/>
      </c>
      <c r="AB9345" s="17" t="str">
        <f t="shared" si="893"/>
        <v>-1</v>
      </c>
      <c r="AC9345" s="17">
        <f>IFERROR(INDEX(Factors!$C$59:$C$70,MATCH(AB9345,Factors!$B$59:$B$70,1),1),0)</f>
        <v>0</v>
      </c>
      <c r="AD9345" s="17">
        <f t="shared" si="891"/>
        <v>0</v>
      </c>
      <c r="AE9345" s="17">
        <f>IFERROR(INDEX(Factors!$B$6:$B$15,MATCH('INPUT - Census'!E9345,Factors!$C$6:$C$15,0),1),0)</f>
        <v>0</v>
      </c>
      <c r="AF9345" s="18">
        <f>IFERROR(INDEX(Factors!$B$16:$B$39,MATCH('INPUT - Census'!C9345,Factors!$C$16:$C$35,0),1),0)</f>
        <v>0</v>
      </c>
      <c r="AG9345" s="19">
        <f>IFERROR(INDEX(Factors!$B$40:$B$44,MATCH('INPUT - Census'!F9345,Factors!$C$40:$C$44,0),1),0)</f>
        <v>0</v>
      </c>
      <c r="AH9345" s="21" t="str">
        <f t="shared" si="892"/>
        <v/>
      </c>
      <c r="AI9345" s="1" t="str">
        <f>IFERROR(VLOOKUP(H9345,Factors!$C$45:$D$48,2,0),"")</f>
        <v/>
      </c>
      <c r="AJ9345" t="b">
        <f t="shared" si="889"/>
        <v>0</v>
      </c>
    </row>
    <row r="9346" spans="2:36" ht="15" customHeight="1" x14ac:dyDescent="0.3">
      <c r="B9346" s="70"/>
      <c r="C9346" s="58"/>
      <c r="D9346" s="63"/>
      <c r="E9346" s="58"/>
      <c r="F9346" s="58"/>
      <c r="G9346" s="44"/>
      <c r="H9346" s="45"/>
      <c r="I9346" s="45"/>
      <c r="J9346" s="40" t="str">
        <f t="shared" si="890"/>
        <v/>
      </c>
      <c r="K9346" s="39" t="str">
        <f t="shared" si="888"/>
        <v/>
      </c>
      <c r="AB9346" s="17" t="str">
        <f t="shared" si="893"/>
        <v>-1</v>
      </c>
      <c r="AC9346" s="17">
        <f>IFERROR(INDEX(Factors!$C$59:$C$70,MATCH(AB9346,Factors!$B$59:$B$70,1),1),0)</f>
        <v>0</v>
      </c>
      <c r="AD9346" s="17">
        <f t="shared" si="891"/>
        <v>0</v>
      </c>
      <c r="AE9346" s="17">
        <f>IFERROR(INDEX(Factors!$B$6:$B$15,MATCH('INPUT - Census'!E9346,Factors!$C$6:$C$15,0),1),0)</f>
        <v>0</v>
      </c>
      <c r="AF9346" s="18">
        <f>IFERROR(INDEX(Factors!$B$16:$B$39,MATCH('INPUT - Census'!C9346,Factors!$C$16:$C$35,0),1),0)</f>
        <v>0</v>
      </c>
      <c r="AG9346" s="19">
        <f>IFERROR(INDEX(Factors!$B$40:$B$44,MATCH('INPUT - Census'!F9346,Factors!$C$40:$C$44,0),1),0)</f>
        <v>0</v>
      </c>
      <c r="AH9346" s="21" t="str">
        <f t="shared" si="892"/>
        <v/>
      </c>
      <c r="AI9346" s="1" t="str">
        <f>IFERROR(VLOOKUP(H9346,Factors!$C$45:$D$48,2,0),"")</f>
        <v/>
      </c>
      <c r="AJ9346" t="b">
        <f t="shared" si="889"/>
        <v>0</v>
      </c>
    </row>
    <row r="9347" spans="2:36" ht="15" customHeight="1" x14ac:dyDescent="0.3">
      <c r="B9347" s="70"/>
      <c r="C9347" s="58"/>
      <c r="D9347" s="63"/>
      <c r="E9347" s="58"/>
      <c r="F9347" s="58"/>
      <c r="G9347" s="44"/>
      <c r="H9347" s="45"/>
      <c r="I9347" s="45"/>
      <c r="J9347" s="40" t="str">
        <f t="shared" si="890"/>
        <v/>
      </c>
      <c r="K9347" s="39" t="str">
        <f t="shared" ref="K9347:K9410" si="894">ValidateMember(B9347:J9347)</f>
        <v/>
      </c>
      <c r="AB9347" s="17" t="str">
        <f t="shared" si="893"/>
        <v>-1</v>
      </c>
      <c r="AC9347" s="17">
        <f>IFERROR(INDEX(Factors!$C$59:$C$70,MATCH(AB9347,Factors!$B$59:$B$70,1),1),0)</f>
        <v>0</v>
      </c>
      <c r="AD9347" s="17">
        <f t="shared" si="891"/>
        <v>0</v>
      </c>
      <c r="AE9347" s="17">
        <f>IFERROR(INDEX(Factors!$B$6:$B$15,MATCH('INPUT - Census'!E9347,Factors!$C$6:$C$15,0),1),0)</f>
        <v>0</v>
      </c>
      <c r="AF9347" s="18">
        <f>IFERROR(INDEX(Factors!$B$16:$B$39,MATCH('INPUT - Census'!C9347,Factors!$C$16:$C$35,0),1),0)</f>
        <v>0</v>
      </c>
      <c r="AG9347" s="19">
        <f>IFERROR(INDEX(Factors!$B$40:$B$44,MATCH('INPUT - Census'!F9347,Factors!$C$40:$C$44,0),1),0)</f>
        <v>0</v>
      </c>
      <c r="AH9347" s="21" t="str">
        <f t="shared" si="892"/>
        <v/>
      </c>
      <c r="AI9347" s="1" t="str">
        <f>IFERROR(VLOOKUP(H9347,Factors!$C$45:$D$48,2,0),"")</f>
        <v/>
      </c>
      <c r="AJ9347" t="b">
        <f t="shared" ref="AJ9347:AJ9410" si="895">K9347=0</f>
        <v>0</v>
      </c>
    </row>
    <row r="9348" spans="2:36" ht="15" customHeight="1" x14ac:dyDescent="0.3">
      <c r="B9348" s="70"/>
      <c r="C9348" s="58"/>
      <c r="D9348" s="63"/>
      <c r="E9348" s="58"/>
      <c r="F9348" s="58"/>
      <c r="G9348" s="44"/>
      <c r="H9348" s="45"/>
      <c r="I9348" s="45"/>
      <c r="J9348" s="40" t="str">
        <f t="shared" si="890"/>
        <v/>
      </c>
      <c r="K9348" s="39" t="str">
        <f t="shared" si="894"/>
        <v/>
      </c>
      <c r="AB9348" s="17" t="str">
        <f t="shared" si="893"/>
        <v>-1</v>
      </c>
      <c r="AC9348" s="17">
        <f>IFERROR(INDEX(Factors!$C$59:$C$70,MATCH(AB9348,Factors!$B$59:$B$70,1),1),0)</f>
        <v>0</v>
      </c>
      <c r="AD9348" s="17">
        <f t="shared" si="891"/>
        <v>0</v>
      </c>
      <c r="AE9348" s="17">
        <f>IFERROR(INDEX(Factors!$B$6:$B$15,MATCH('INPUT - Census'!E9348,Factors!$C$6:$C$15,0),1),0)</f>
        <v>0</v>
      </c>
      <c r="AF9348" s="18">
        <f>IFERROR(INDEX(Factors!$B$16:$B$39,MATCH('INPUT - Census'!C9348,Factors!$C$16:$C$35,0),1),0)</f>
        <v>0</v>
      </c>
      <c r="AG9348" s="19">
        <f>IFERROR(INDEX(Factors!$B$40:$B$44,MATCH('INPUT - Census'!F9348,Factors!$C$40:$C$44,0),1),0)</f>
        <v>0</v>
      </c>
      <c r="AH9348" s="21" t="str">
        <f t="shared" si="892"/>
        <v/>
      </c>
      <c r="AI9348" s="1" t="str">
        <f>IFERROR(VLOOKUP(H9348,Factors!$C$45:$D$48,2,0),"")</f>
        <v/>
      </c>
      <c r="AJ9348" t="b">
        <f t="shared" si="895"/>
        <v>0</v>
      </c>
    </row>
    <row r="9349" spans="2:36" ht="15" customHeight="1" x14ac:dyDescent="0.3">
      <c r="B9349" s="70"/>
      <c r="C9349" s="58"/>
      <c r="D9349" s="63"/>
      <c r="E9349" s="58"/>
      <c r="F9349" s="58"/>
      <c r="G9349" s="44"/>
      <c r="H9349" s="45"/>
      <c r="I9349" s="45"/>
      <c r="J9349" s="40" t="str">
        <f t="shared" si="890"/>
        <v/>
      </c>
      <c r="K9349" s="39" t="str">
        <f t="shared" si="894"/>
        <v/>
      </c>
      <c r="AB9349" s="17" t="str">
        <f t="shared" si="893"/>
        <v>-1</v>
      </c>
      <c r="AC9349" s="17">
        <f>IFERROR(INDEX(Factors!$C$59:$C$70,MATCH(AB9349,Factors!$B$59:$B$70,1),1),0)</f>
        <v>0</v>
      </c>
      <c r="AD9349" s="17">
        <f t="shared" si="891"/>
        <v>0</v>
      </c>
      <c r="AE9349" s="17">
        <f>IFERROR(INDEX(Factors!$B$6:$B$15,MATCH('INPUT - Census'!E9349,Factors!$C$6:$C$15,0),1),0)</f>
        <v>0</v>
      </c>
      <c r="AF9349" s="18">
        <f>IFERROR(INDEX(Factors!$B$16:$B$39,MATCH('INPUT - Census'!C9349,Factors!$C$16:$C$35,0),1),0)</f>
        <v>0</v>
      </c>
      <c r="AG9349" s="19">
        <f>IFERROR(INDEX(Factors!$B$40:$B$44,MATCH('INPUT - Census'!F9349,Factors!$C$40:$C$44,0),1),0)</f>
        <v>0</v>
      </c>
      <c r="AH9349" s="21" t="str">
        <f t="shared" si="892"/>
        <v/>
      </c>
      <c r="AI9349" s="1" t="str">
        <f>IFERROR(VLOOKUP(H9349,Factors!$C$45:$D$48,2,0),"")</f>
        <v/>
      </c>
      <c r="AJ9349" t="b">
        <f t="shared" si="895"/>
        <v>0</v>
      </c>
    </row>
    <row r="9350" spans="2:36" ht="15" customHeight="1" x14ac:dyDescent="0.3">
      <c r="B9350" s="70"/>
      <c r="C9350" s="58"/>
      <c r="D9350" s="63"/>
      <c r="E9350" s="58"/>
      <c r="F9350" s="58"/>
      <c r="G9350" s="44"/>
      <c r="H9350" s="45"/>
      <c r="I9350" s="45"/>
      <c r="J9350" s="40" t="str">
        <f t="shared" si="890"/>
        <v/>
      </c>
      <c r="K9350" s="39" t="str">
        <f t="shared" si="894"/>
        <v/>
      </c>
      <c r="AB9350" s="17" t="str">
        <f t="shared" si="893"/>
        <v>-1</v>
      </c>
      <c r="AC9350" s="17">
        <f>IFERROR(INDEX(Factors!$C$59:$C$70,MATCH(AB9350,Factors!$B$59:$B$70,1),1),0)</f>
        <v>0</v>
      </c>
      <c r="AD9350" s="17">
        <f t="shared" si="891"/>
        <v>0</v>
      </c>
      <c r="AE9350" s="17">
        <f>IFERROR(INDEX(Factors!$B$6:$B$15,MATCH('INPUT - Census'!E9350,Factors!$C$6:$C$15,0),1),0)</f>
        <v>0</v>
      </c>
      <c r="AF9350" s="18">
        <f>IFERROR(INDEX(Factors!$B$16:$B$39,MATCH('INPUT - Census'!C9350,Factors!$C$16:$C$35,0),1),0)</f>
        <v>0</v>
      </c>
      <c r="AG9350" s="19">
        <f>IFERROR(INDEX(Factors!$B$40:$B$44,MATCH('INPUT - Census'!F9350,Factors!$C$40:$C$44,0),1),0)</f>
        <v>0</v>
      </c>
      <c r="AH9350" s="21" t="str">
        <f t="shared" si="892"/>
        <v/>
      </c>
      <c r="AI9350" s="1" t="str">
        <f>IFERROR(VLOOKUP(H9350,Factors!$C$45:$D$48,2,0),"")</f>
        <v/>
      </c>
      <c r="AJ9350" t="b">
        <f t="shared" si="895"/>
        <v>0</v>
      </c>
    </row>
    <row r="9351" spans="2:36" ht="15" customHeight="1" x14ac:dyDescent="0.3">
      <c r="B9351" s="70"/>
      <c r="C9351" s="58"/>
      <c r="D9351" s="63"/>
      <c r="E9351" s="58"/>
      <c r="F9351" s="58"/>
      <c r="G9351" s="44"/>
      <c r="H9351" s="45"/>
      <c r="I9351" s="45"/>
      <c r="J9351" s="40" t="str">
        <f t="shared" si="890"/>
        <v/>
      </c>
      <c r="K9351" s="39" t="str">
        <f t="shared" si="894"/>
        <v/>
      </c>
      <c r="AB9351" s="17" t="str">
        <f t="shared" si="893"/>
        <v>-1</v>
      </c>
      <c r="AC9351" s="17">
        <f>IFERROR(INDEX(Factors!$C$59:$C$70,MATCH(AB9351,Factors!$B$59:$B$70,1),1),0)</f>
        <v>0</v>
      </c>
      <c r="AD9351" s="17">
        <f t="shared" si="891"/>
        <v>0</v>
      </c>
      <c r="AE9351" s="17">
        <f>IFERROR(INDEX(Factors!$B$6:$B$15,MATCH('INPUT - Census'!E9351,Factors!$C$6:$C$15,0),1),0)</f>
        <v>0</v>
      </c>
      <c r="AF9351" s="18">
        <f>IFERROR(INDEX(Factors!$B$16:$B$39,MATCH('INPUT - Census'!C9351,Factors!$C$16:$C$35,0),1),0)</f>
        <v>0</v>
      </c>
      <c r="AG9351" s="19">
        <f>IFERROR(INDEX(Factors!$B$40:$B$44,MATCH('INPUT - Census'!F9351,Factors!$C$40:$C$44,0),1),0)</f>
        <v>0</v>
      </c>
      <c r="AH9351" s="21" t="str">
        <f t="shared" si="892"/>
        <v/>
      </c>
      <c r="AI9351" s="1" t="str">
        <f>IFERROR(VLOOKUP(H9351,Factors!$C$45:$D$48,2,0),"")</f>
        <v/>
      </c>
      <c r="AJ9351" t="b">
        <f t="shared" si="895"/>
        <v>0</v>
      </c>
    </row>
    <row r="9352" spans="2:36" ht="15" customHeight="1" x14ac:dyDescent="0.3">
      <c r="B9352" s="70"/>
      <c r="C9352" s="58"/>
      <c r="D9352" s="63"/>
      <c r="E9352" s="58"/>
      <c r="F9352" s="58"/>
      <c r="G9352" s="44"/>
      <c r="H9352" s="45"/>
      <c r="I9352" s="45"/>
      <c r="J9352" s="40" t="str">
        <f t="shared" si="890"/>
        <v/>
      </c>
      <c r="K9352" s="39" t="str">
        <f t="shared" si="894"/>
        <v/>
      </c>
      <c r="AB9352" s="17" t="str">
        <f t="shared" si="893"/>
        <v>-1</v>
      </c>
      <c r="AC9352" s="17">
        <f>IFERROR(INDEX(Factors!$C$59:$C$70,MATCH(AB9352,Factors!$B$59:$B$70,1),1),0)</f>
        <v>0</v>
      </c>
      <c r="AD9352" s="17">
        <f t="shared" si="891"/>
        <v>0</v>
      </c>
      <c r="AE9352" s="17">
        <f>IFERROR(INDEX(Factors!$B$6:$B$15,MATCH('INPUT - Census'!E9352,Factors!$C$6:$C$15,0),1),0)</f>
        <v>0</v>
      </c>
      <c r="AF9352" s="18">
        <f>IFERROR(INDEX(Factors!$B$16:$B$39,MATCH('INPUT - Census'!C9352,Factors!$C$16:$C$35,0),1),0)</f>
        <v>0</v>
      </c>
      <c r="AG9352" s="19">
        <f>IFERROR(INDEX(Factors!$B$40:$B$44,MATCH('INPUT - Census'!F9352,Factors!$C$40:$C$44,0),1),0)</f>
        <v>0</v>
      </c>
      <c r="AH9352" s="21" t="str">
        <f t="shared" si="892"/>
        <v/>
      </c>
      <c r="AI9352" s="1" t="str">
        <f>IFERROR(VLOOKUP(H9352,Factors!$C$45:$D$48,2,0),"")</f>
        <v/>
      </c>
      <c r="AJ9352" t="b">
        <f t="shared" si="895"/>
        <v>0</v>
      </c>
    </row>
    <row r="9353" spans="2:36" ht="15" customHeight="1" x14ac:dyDescent="0.3">
      <c r="B9353" s="70"/>
      <c r="C9353" s="58"/>
      <c r="D9353" s="63"/>
      <c r="E9353" s="58"/>
      <c r="F9353" s="58"/>
      <c r="G9353" s="44"/>
      <c r="H9353" s="45"/>
      <c r="I9353" s="45"/>
      <c r="J9353" s="40" t="str">
        <f t="shared" si="890"/>
        <v/>
      </c>
      <c r="K9353" s="39" t="str">
        <f t="shared" si="894"/>
        <v/>
      </c>
      <c r="AB9353" s="17" t="str">
        <f t="shared" si="893"/>
        <v>-1</v>
      </c>
      <c r="AC9353" s="17">
        <f>IFERROR(INDEX(Factors!$C$59:$C$70,MATCH(AB9353,Factors!$B$59:$B$70,1),1),0)</f>
        <v>0</v>
      </c>
      <c r="AD9353" s="17">
        <f t="shared" si="891"/>
        <v>0</v>
      </c>
      <c r="AE9353" s="17">
        <f>IFERROR(INDEX(Factors!$B$6:$B$15,MATCH('INPUT - Census'!E9353,Factors!$C$6:$C$15,0),1),0)</f>
        <v>0</v>
      </c>
      <c r="AF9353" s="18">
        <f>IFERROR(INDEX(Factors!$B$16:$B$39,MATCH('INPUT - Census'!C9353,Factors!$C$16:$C$35,0),1),0)</f>
        <v>0</v>
      </c>
      <c r="AG9353" s="19">
        <f>IFERROR(INDEX(Factors!$B$40:$B$44,MATCH('INPUT - Census'!F9353,Factors!$C$40:$C$44,0),1),0)</f>
        <v>0</v>
      </c>
      <c r="AH9353" s="21" t="str">
        <f t="shared" si="892"/>
        <v/>
      </c>
      <c r="AI9353" s="1" t="str">
        <f>IFERROR(VLOOKUP(H9353,Factors!$C$45:$D$48,2,0),"")</f>
        <v/>
      </c>
      <c r="AJ9353" t="b">
        <f t="shared" si="895"/>
        <v>0</v>
      </c>
    </row>
    <row r="9354" spans="2:36" ht="15" customHeight="1" x14ac:dyDescent="0.3">
      <c r="B9354" s="70"/>
      <c r="C9354" s="58"/>
      <c r="D9354" s="63"/>
      <c r="E9354" s="58"/>
      <c r="F9354" s="58"/>
      <c r="G9354" s="44"/>
      <c r="H9354" s="45"/>
      <c r="I9354" s="45"/>
      <c r="J9354" s="40" t="str">
        <f t="shared" si="890"/>
        <v/>
      </c>
      <c r="K9354" s="39" t="str">
        <f t="shared" si="894"/>
        <v/>
      </c>
      <c r="AB9354" s="17" t="str">
        <f t="shared" si="893"/>
        <v>-1</v>
      </c>
      <c r="AC9354" s="17">
        <f>IFERROR(INDEX(Factors!$C$59:$C$70,MATCH(AB9354,Factors!$B$59:$B$70,1),1),0)</f>
        <v>0</v>
      </c>
      <c r="AD9354" s="17">
        <f t="shared" si="891"/>
        <v>0</v>
      </c>
      <c r="AE9354" s="17">
        <f>IFERROR(INDEX(Factors!$B$6:$B$15,MATCH('INPUT - Census'!E9354,Factors!$C$6:$C$15,0),1),0)</f>
        <v>0</v>
      </c>
      <c r="AF9354" s="18">
        <f>IFERROR(INDEX(Factors!$B$16:$B$39,MATCH('INPUT - Census'!C9354,Factors!$C$16:$C$35,0),1),0)</f>
        <v>0</v>
      </c>
      <c r="AG9354" s="19">
        <f>IFERROR(INDEX(Factors!$B$40:$B$44,MATCH('INPUT - Census'!F9354,Factors!$C$40:$C$44,0),1),0)</f>
        <v>0</v>
      </c>
      <c r="AH9354" s="21" t="str">
        <f t="shared" si="892"/>
        <v/>
      </c>
      <c r="AI9354" s="1" t="str">
        <f>IFERROR(VLOOKUP(H9354,Factors!$C$45:$D$48,2,0),"")</f>
        <v/>
      </c>
      <c r="AJ9354" t="b">
        <f t="shared" si="895"/>
        <v>0</v>
      </c>
    </row>
    <row r="9355" spans="2:36" ht="15" customHeight="1" x14ac:dyDescent="0.3">
      <c r="B9355" s="70"/>
      <c r="C9355" s="58"/>
      <c r="D9355" s="63"/>
      <c r="E9355" s="58"/>
      <c r="F9355" s="58"/>
      <c r="G9355" s="44"/>
      <c r="H9355" s="45"/>
      <c r="I9355" s="45"/>
      <c r="J9355" s="40" t="str">
        <f t="shared" si="890"/>
        <v/>
      </c>
      <c r="K9355" s="39" t="str">
        <f t="shared" si="894"/>
        <v/>
      </c>
      <c r="AB9355" s="17" t="str">
        <f t="shared" si="893"/>
        <v>-1</v>
      </c>
      <c r="AC9355" s="17">
        <f>IFERROR(INDEX(Factors!$C$59:$C$70,MATCH(AB9355,Factors!$B$59:$B$70,1),1),0)</f>
        <v>0</v>
      </c>
      <c r="AD9355" s="17">
        <f t="shared" si="891"/>
        <v>0</v>
      </c>
      <c r="AE9355" s="17">
        <f>IFERROR(INDEX(Factors!$B$6:$B$15,MATCH('INPUT - Census'!E9355,Factors!$C$6:$C$15,0),1),0)</f>
        <v>0</v>
      </c>
      <c r="AF9355" s="18">
        <f>IFERROR(INDEX(Factors!$B$16:$B$39,MATCH('INPUT - Census'!C9355,Factors!$C$16:$C$35,0),1),0)</f>
        <v>0</v>
      </c>
      <c r="AG9355" s="19">
        <f>IFERROR(INDEX(Factors!$B$40:$B$44,MATCH('INPUT - Census'!F9355,Factors!$C$40:$C$44,0),1),0)</f>
        <v>0</v>
      </c>
      <c r="AH9355" s="21" t="str">
        <f t="shared" si="892"/>
        <v/>
      </c>
      <c r="AI9355" s="1" t="str">
        <f>IFERROR(VLOOKUP(H9355,Factors!$C$45:$D$48,2,0),"")</f>
        <v/>
      </c>
      <c r="AJ9355" t="b">
        <f t="shared" si="895"/>
        <v>0</v>
      </c>
    </row>
    <row r="9356" spans="2:36" ht="15" customHeight="1" x14ac:dyDescent="0.3">
      <c r="B9356" s="70"/>
      <c r="C9356" s="58"/>
      <c r="D9356" s="63"/>
      <c r="E9356" s="58"/>
      <c r="F9356" s="58"/>
      <c r="G9356" s="44"/>
      <c r="H9356" s="45"/>
      <c r="I9356" s="45"/>
      <c r="J9356" s="40" t="str">
        <f t="shared" si="890"/>
        <v/>
      </c>
      <c r="K9356" s="39" t="str">
        <f t="shared" si="894"/>
        <v/>
      </c>
      <c r="AB9356" s="17" t="str">
        <f t="shared" si="893"/>
        <v>-1</v>
      </c>
      <c r="AC9356" s="17">
        <f>IFERROR(INDEX(Factors!$C$59:$C$70,MATCH(AB9356,Factors!$B$59:$B$70,1),1),0)</f>
        <v>0</v>
      </c>
      <c r="AD9356" s="17">
        <f t="shared" si="891"/>
        <v>0</v>
      </c>
      <c r="AE9356" s="17">
        <f>IFERROR(INDEX(Factors!$B$6:$B$15,MATCH('INPUT - Census'!E9356,Factors!$C$6:$C$15,0),1),0)</f>
        <v>0</v>
      </c>
      <c r="AF9356" s="18">
        <f>IFERROR(INDEX(Factors!$B$16:$B$39,MATCH('INPUT - Census'!C9356,Factors!$C$16:$C$35,0),1),0)</f>
        <v>0</v>
      </c>
      <c r="AG9356" s="19">
        <f>IFERROR(INDEX(Factors!$B$40:$B$44,MATCH('INPUT - Census'!F9356,Factors!$C$40:$C$44,0),1),0)</f>
        <v>0</v>
      </c>
      <c r="AH9356" s="21" t="str">
        <f t="shared" si="892"/>
        <v/>
      </c>
      <c r="AI9356" s="1" t="str">
        <f>IFERROR(VLOOKUP(H9356,Factors!$C$45:$D$48,2,0),"")</f>
        <v/>
      </c>
      <c r="AJ9356" t="b">
        <f t="shared" si="895"/>
        <v>0</v>
      </c>
    </row>
    <row r="9357" spans="2:36" ht="15" customHeight="1" x14ac:dyDescent="0.3">
      <c r="B9357" s="70"/>
      <c r="C9357" s="58"/>
      <c r="D9357" s="63"/>
      <c r="E9357" s="58"/>
      <c r="F9357" s="58"/>
      <c r="G9357" s="44"/>
      <c r="H9357" s="45"/>
      <c r="I9357" s="45"/>
      <c r="J9357" s="40" t="str">
        <f t="shared" si="890"/>
        <v/>
      </c>
      <c r="K9357" s="39" t="str">
        <f t="shared" si="894"/>
        <v/>
      </c>
      <c r="AB9357" s="17" t="str">
        <f t="shared" si="893"/>
        <v>-1</v>
      </c>
      <c r="AC9357" s="17">
        <f>IFERROR(INDEX(Factors!$C$59:$C$70,MATCH(AB9357,Factors!$B$59:$B$70,1),1),0)</f>
        <v>0</v>
      </c>
      <c r="AD9357" s="17">
        <f t="shared" si="891"/>
        <v>0</v>
      </c>
      <c r="AE9357" s="17">
        <f>IFERROR(INDEX(Factors!$B$6:$B$15,MATCH('INPUT - Census'!E9357,Factors!$C$6:$C$15,0),1),0)</f>
        <v>0</v>
      </c>
      <c r="AF9357" s="18">
        <f>IFERROR(INDEX(Factors!$B$16:$B$39,MATCH('INPUT - Census'!C9357,Factors!$C$16:$C$35,0),1),0)</f>
        <v>0</v>
      </c>
      <c r="AG9357" s="19">
        <f>IFERROR(INDEX(Factors!$B$40:$B$44,MATCH('INPUT - Census'!F9357,Factors!$C$40:$C$44,0),1),0)</f>
        <v>0</v>
      </c>
      <c r="AH9357" s="21" t="str">
        <f t="shared" si="892"/>
        <v/>
      </c>
      <c r="AI9357" s="1" t="str">
        <f>IFERROR(VLOOKUP(H9357,Factors!$C$45:$D$48,2,0),"")</f>
        <v/>
      </c>
      <c r="AJ9357" t="b">
        <f t="shared" si="895"/>
        <v>0</v>
      </c>
    </row>
    <row r="9358" spans="2:36" ht="15" customHeight="1" x14ac:dyDescent="0.3">
      <c r="B9358" s="70"/>
      <c r="C9358" s="58"/>
      <c r="D9358" s="63"/>
      <c r="E9358" s="58"/>
      <c r="F9358" s="58"/>
      <c r="G9358" s="44"/>
      <c r="H9358" s="45"/>
      <c r="I9358" s="45"/>
      <c r="J9358" s="40" t="str">
        <f t="shared" si="890"/>
        <v/>
      </c>
      <c r="K9358" s="39" t="str">
        <f t="shared" si="894"/>
        <v/>
      </c>
      <c r="AB9358" s="17" t="str">
        <f t="shared" si="893"/>
        <v>-1</v>
      </c>
      <c r="AC9358" s="17">
        <f>IFERROR(INDEX(Factors!$C$59:$C$70,MATCH(AB9358,Factors!$B$59:$B$70,1),1),0)</f>
        <v>0</v>
      </c>
      <c r="AD9358" s="17">
        <f t="shared" si="891"/>
        <v>0</v>
      </c>
      <c r="AE9358" s="17">
        <f>IFERROR(INDEX(Factors!$B$6:$B$15,MATCH('INPUT - Census'!E9358,Factors!$C$6:$C$15,0),1),0)</f>
        <v>0</v>
      </c>
      <c r="AF9358" s="18">
        <f>IFERROR(INDEX(Factors!$B$16:$B$39,MATCH('INPUT - Census'!C9358,Factors!$C$16:$C$35,0),1),0)</f>
        <v>0</v>
      </c>
      <c r="AG9358" s="19">
        <f>IFERROR(INDEX(Factors!$B$40:$B$44,MATCH('INPUT - Census'!F9358,Factors!$C$40:$C$44,0),1),0)</f>
        <v>0</v>
      </c>
      <c r="AH9358" s="21" t="str">
        <f t="shared" si="892"/>
        <v/>
      </c>
      <c r="AI9358" s="1" t="str">
        <f>IFERROR(VLOOKUP(H9358,Factors!$C$45:$D$48,2,0),"")</f>
        <v/>
      </c>
      <c r="AJ9358" t="b">
        <f t="shared" si="895"/>
        <v>0</v>
      </c>
    </row>
    <row r="9359" spans="2:36" ht="15" customHeight="1" x14ac:dyDescent="0.3">
      <c r="B9359" s="70"/>
      <c r="C9359" s="58"/>
      <c r="D9359" s="63"/>
      <c r="E9359" s="58"/>
      <c r="F9359" s="58"/>
      <c r="G9359" s="44"/>
      <c r="H9359" s="45"/>
      <c r="I9359" s="45"/>
      <c r="J9359" s="40" t="str">
        <f t="shared" si="890"/>
        <v/>
      </c>
      <c r="K9359" s="39" t="str">
        <f t="shared" si="894"/>
        <v/>
      </c>
      <c r="AB9359" s="17" t="str">
        <f t="shared" si="893"/>
        <v>-1</v>
      </c>
      <c r="AC9359" s="17">
        <f>IFERROR(INDEX(Factors!$C$59:$C$70,MATCH(AB9359,Factors!$B$59:$B$70,1),1),0)</f>
        <v>0</v>
      </c>
      <c r="AD9359" s="17">
        <f t="shared" si="891"/>
        <v>0</v>
      </c>
      <c r="AE9359" s="17">
        <f>IFERROR(INDEX(Factors!$B$6:$B$15,MATCH('INPUT - Census'!E9359,Factors!$C$6:$C$15,0),1),0)</f>
        <v>0</v>
      </c>
      <c r="AF9359" s="18">
        <f>IFERROR(INDEX(Factors!$B$16:$B$39,MATCH('INPUT - Census'!C9359,Factors!$C$16:$C$35,0),1),0)</f>
        <v>0</v>
      </c>
      <c r="AG9359" s="19">
        <f>IFERROR(INDEX(Factors!$B$40:$B$44,MATCH('INPUT - Census'!F9359,Factors!$C$40:$C$44,0),1),0)</f>
        <v>0</v>
      </c>
      <c r="AH9359" s="21" t="str">
        <f t="shared" si="892"/>
        <v/>
      </c>
      <c r="AI9359" s="1" t="str">
        <f>IFERROR(VLOOKUP(H9359,Factors!$C$45:$D$48,2,0),"")</f>
        <v/>
      </c>
      <c r="AJ9359" t="b">
        <f t="shared" si="895"/>
        <v>0</v>
      </c>
    </row>
    <row r="9360" spans="2:36" ht="15" customHeight="1" x14ac:dyDescent="0.3">
      <c r="B9360" s="70"/>
      <c r="C9360" s="58"/>
      <c r="D9360" s="63"/>
      <c r="E9360" s="58"/>
      <c r="F9360" s="58"/>
      <c r="G9360" s="44"/>
      <c r="H9360" s="45"/>
      <c r="I9360" s="45"/>
      <c r="J9360" s="40" t="str">
        <f t="shared" si="890"/>
        <v/>
      </c>
      <c r="K9360" s="39" t="str">
        <f t="shared" si="894"/>
        <v/>
      </c>
      <c r="AB9360" s="17" t="str">
        <f t="shared" si="893"/>
        <v>-1</v>
      </c>
      <c r="AC9360" s="17">
        <f>IFERROR(INDEX(Factors!$C$59:$C$70,MATCH(AB9360,Factors!$B$59:$B$70,1),1),0)</f>
        <v>0</v>
      </c>
      <c r="AD9360" s="17">
        <f t="shared" si="891"/>
        <v>0</v>
      </c>
      <c r="AE9360" s="17">
        <f>IFERROR(INDEX(Factors!$B$6:$B$15,MATCH('INPUT - Census'!E9360,Factors!$C$6:$C$15,0),1),0)</f>
        <v>0</v>
      </c>
      <c r="AF9360" s="18">
        <f>IFERROR(INDEX(Factors!$B$16:$B$39,MATCH('INPUT - Census'!C9360,Factors!$C$16:$C$35,0),1),0)</f>
        <v>0</v>
      </c>
      <c r="AG9360" s="19">
        <f>IFERROR(INDEX(Factors!$B$40:$B$44,MATCH('INPUT - Census'!F9360,Factors!$C$40:$C$44,0),1),0)</f>
        <v>0</v>
      </c>
      <c r="AH9360" s="21" t="str">
        <f t="shared" si="892"/>
        <v/>
      </c>
      <c r="AI9360" s="1" t="str">
        <f>IFERROR(VLOOKUP(H9360,Factors!$C$45:$D$48,2,0),"")</f>
        <v/>
      </c>
      <c r="AJ9360" t="b">
        <f t="shared" si="895"/>
        <v>0</v>
      </c>
    </row>
    <row r="9361" spans="2:36" ht="15" customHeight="1" x14ac:dyDescent="0.3">
      <c r="B9361" s="70"/>
      <c r="C9361" s="58"/>
      <c r="D9361" s="63"/>
      <c r="E9361" s="58"/>
      <c r="F9361" s="58"/>
      <c r="G9361" s="44"/>
      <c r="H9361" s="45"/>
      <c r="I9361" s="45"/>
      <c r="J9361" s="40" t="str">
        <f t="shared" si="890"/>
        <v/>
      </c>
      <c r="K9361" s="39" t="str">
        <f t="shared" si="894"/>
        <v/>
      </c>
      <c r="AB9361" s="17" t="str">
        <f t="shared" si="893"/>
        <v>-1</v>
      </c>
      <c r="AC9361" s="17">
        <f>IFERROR(INDEX(Factors!$C$59:$C$70,MATCH(AB9361,Factors!$B$59:$B$70,1),1),0)</f>
        <v>0</v>
      </c>
      <c r="AD9361" s="17">
        <f t="shared" si="891"/>
        <v>0</v>
      </c>
      <c r="AE9361" s="17">
        <f>IFERROR(INDEX(Factors!$B$6:$B$15,MATCH('INPUT - Census'!E9361,Factors!$C$6:$C$15,0),1),0)</f>
        <v>0</v>
      </c>
      <c r="AF9361" s="18">
        <f>IFERROR(INDEX(Factors!$B$16:$B$39,MATCH('INPUT - Census'!C9361,Factors!$C$16:$C$35,0),1),0)</f>
        <v>0</v>
      </c>
      <c r="AG9361" s="19">
        <f>IFERROR(INDEX(Factors!$B$40:$B$44,MATCH('INPUT - Census'!F9361,Factors!$C$40:$C$44,0),1),0)</f>
        <v>0</v>
      </c>
      <c r="AH9361" s="21" t="str">
        <f t="shared" si="892"/>
        <v/>
      </c>
      <c r="AI9361" s="1" t="str">
        <f>IFERROR(VLOOKUP(H9361,Factors!$C$45:$D$48,2,0),"")</f>
        <v/>
      </c>
      <c r="AJ9361" t="b">
        <f t="shared" si="895"/>
        <v>0</v>
      </c>
    </row>
    <row r="9362" spans="2:36" ht="15" customHeight="1" x14ac:dyDescent="0.3">
      <c r="B9362" s="70"/>
      <c r="C9362" s="58"/>
      <c r="D9362" s="63"/>
      <c r="E9362" s="58"/>
      <c r="F9362" s="58"/>
      <c r="G9362" s="44"/>
      <c r="H9362" s="45"/>
      <c r="I9362" s="45"/>
      <c r="J9362" s="40" t="str">
        <f t="shared" si="890"/>
        <v/>
      </c>
      <c r="K9362" s="39" t="str">
        <f t="shared" si="894"/>
        <v/>
      </c>
      <c r="AB9362" s="17" t="str">
        <f t="shared" si="893"/>
        <v>-1</v>
      </c>
      <c r="AC9362" s="17">
        <f>IFERROR(INDEX(Factors!$C$59:$C$70,MATCH(AB9362,Factors!$B$59:$B$70,1),1),0)</f>
        <v>0</v>
      </c>
      <c r="AD9362" s="17">
        <f t="shared" si="891"/>
        <v>0</v>
      </c>
      <c r="AE9362" s="17">
        <f>IFERROR(INDEX(Factors!$B$6:$B$15,MATCH('INPUT - Census'!E9362,Factors!$C$6:$C$15,0),1),0)</f>
        <v>0</v>
      </c>
      <c r="AF9362" s="18">
        <f>IFERROR(INDEX(Factors!$B$16:$B$39,MATCH('INPUT - Census'!C9362,Factors!$C$16:$C$35,0),1),0)</f>
        <v>0</v>
      </c>
      <c r="AG9362" s="19">
        <f>IFERROR(INDEX(Factors!$B$40:$B$44,MATCH('INPUT - Census'!F9362,Factors!$C$40:$C$44,0),1),0)</f>
        <v>0</v>
      </c>
      <c r="AH9362" s="21" t="str">
        <f t="shared" si="892"/>
        <v/>
      </c>
      <c r="AI9362" s="1" t="str">
        <f>IFERROR(VLOOKUP(H9362,Factors!$C$45:$D$48,2,0),"")</f>
        <v/>
      </c>
      <c r="AJ9362" t="b">
        <f t="shared" si="895"/>
        <v>0</v>
      </c>
    </row>
    <row r="9363" spans="2:36" ht="15" customHeight="1" x14ac:dyDescent="0.3">
      <c r="B9363" s="70"/>
      <c r="C9363" s="58"/>
      <c r="D9363" s="63"/>
      <c r="E9363" s="58"/>
      <c r="F9363" s="58"/>
      <c r="G9363" s="44"/>
      <c r="H9363" s="45"/>
      <c r="I9363" s="45"/>
      <c r="J9363" s="40" t="str">
        <f t="shared" si="890"/>
        <v/>
      </c>
      <c r="K9363" s="39" t="str">
        <f t="shared" si="894"/>
        <v/>
      </c>
      <c r="AB9363" s="17" t="str">
        <f t="shared" si="893"/>
        <v>-1</v>
      </c>
      <c r="AC9363" s="17">
        <f>IFERROR(INDEX(Factors!$C$59:$C$70,MATCH(AB9363,Factors!$B$59:$B$70,1),1),0)</f>
        <v>0</v>
      </c>
      <c r="AD9363" s="17">
        <f t="shared" si="891"/>
        <v>0</v>
      </c>
      <c r="AE9363" s="17">
        <f>IFERROR(INDEX(Factors!$B$6:$B$15,MATCH('INPUT - Census'!E9363,Factors!$C$6:$C$15,0),1),0)</f>
        <v>0</v>
      </c>
      <c r="AF9363" s="18">
        <f>IFERROR(INDEX(Factors!$B$16:$B$39,MATCH('INPUT - Census'!C9363,Factors!$C$16:$C$35,0),1),0)</f>
        <v>0</v>
      </c>
      <c r="AG9363" s="19">
        <f>IFERROR(INDEX(Factors!$B$40:$B$44,MATCH('INPUT - Census'!F9363,Factors!$C$40:$C$44,0),1),0)</f>
        <v>0</v>
      </c>
      <c r="AH9363" s="21" t="str">
        <f t="shared" si="892"/>
        <v/>
      </c>
      <c r="AI9363" s="1" t="str">
        <f>IFERROR(VLOOKUP(H9363,Factors!$C$45:$D$48,2,0),"")</f>
        <v/>
      </c>
      <c r="AJ9363" t="b">
        <f t="shared" si="895"/>
        <v>0</v>
      </c>
    </row>
    <row r="9364" spans="2:36" ht="15" customHeight="1" x14ac:dyDescent="0.3">
      <c r="B9364" s="70"/>
      <c r="C9364" s="58"/>
      <c r="D9364" s="63"/>
      <c r="E9364" s="58"/>
      <c r="F9364" s="58"/>
      <c r="G9364" s="44"/>
      <c r="H9364" s="45"/>
      <c r="I9364" s="45"/>
      <c r="J9364" s="40" t="str">
        <f t="shared" si="890"/>
        <v/>
      </c>
      <c r="K9364" s="39" t="str">
        <f t="shared" si="894"/>
        <v/>
      </c>
      <c r="AB9364" s="17" t="str">
        <f t="shared" si="893"/>
        <v>-1</v>
      </c>
      <c r="AC9364" s="17">
        <f>IFERROR(INDEX(Factors!$C$59:$C$70,MATCH(AB9364,Factors!$B$59:$B$70,1),1),0)</f>
        <v>0</v>
      </c>
      <c r="AD9364" s="17">
        <f t="shared" si="891"/>
        <v>0</v>
      </c>
      <c r="AE9364" s="17">
        <f>IFERROR(INDEX(Factors!$B$6:$B$15,MATCH('INPUT - Census'!E9364,Factors!$C$6:$C$15,0),1),0)</f>
        <v>0</v>
      </c>
      <c r="AF9364" s="18">
        <f>IFERROR(INDEX(Factors!$B$16:$B$39,MATCH('INPUT - Census'!C9364,Factors!$C$16:$C$35,0),1),0)</f>
        <v>0</v>
      </c>
      <c r="AG9364" s="19">
        <f>IFERROR(INDEX(Factors!$B$40:$B$44,MATCH('INPUT - Census'!F9364,Factors!$C$40:$C$44,0),1),0)</f>
        <v>0</v>
      </c>
      <c r="AH9364" s="21" t="str">
        <f t="shared" si="892"/>
        <v/>
      </c>
      <c r="AI9364" s="1" t="str">
        <f>IFERROR(VLOOKUP(H9364,Factors!$C$45:$D$48,2,0),"")</f>
        <v/>
      </c>
      <c r="AJ9364" t="b">
        <f t="shared" si="895"/>
        <v>0</v>
      </c>
    </row>
    <row r="9365" spans="2:36" ht="15" customHeight="1" x14ac:dyDescent="0.3">
      <c r="B9365" s="70"/>
      <c r="C9365" s="58"/>
      <c r="D9365" s="63"/>
      <c r="E9365" s="58"/>
      <c r="F9365" s="58"/>
      <c r="G9365" s="44"/>
      <c r="H9365" s="45"/>
      <c r="I9365" s="45"/>
      <c r="J9365" s="40" t="str">
        <f t="shared" si="890"/>
        <v/>
      </c>
      <c r="K9365" s="39" t="str">
        <f t="shared" si="894"/>
        <v/>
      </c>
      <c r="AB9365" s="17" t="str">
        <f t="shared" si="893"/>
        <v>-1</v>
      </c>
      <c r="AC9365" s="17">
        <f>IFERROR(INDEX(Factors!$C$59:$C$70,MATCH(AB9365,Factors!$B$59:$B$70,1),1),0)</f>
        <v>0</v>
      </c>
      <c r="AD9365" s="17">
        <f t="shared" si="891"/>
        <v>0</v>
      </c>
      <c r="AE9365" s="17">
        <f>IFERROR(INDEX(Factors!$B$6:$B$15,MATCH('INPUT - Census'!E9365,Factors!$C$6:$C$15,0),1),0)</f>
        <v>0</v>
      </c>
      <c r="AF9365" s="18">
        <f>IFERROR(INDEX(Factors!$B$16:$B$39,MATCH('INPUT - Census'!C9365,Factors!$C$16:$C$35,0),1),0)</f>
        <v>0</v>
      </c>
      <c r="AG9365" s="19">
        <f>IFERROR(INDEX(Factors!$B$40:$B$44,MATCH('INPUT - Census'!F9365,Factors!$C$40:$C$44,0),1),0)</f>
        <v>0</v>
      </c>
      <c r="AH9365" s="21" t="str">
        <f t="shared" si="892"/>
        <v/>
      </c>
      <c r="AI9365" s="1" t="str">
        <f>IFERROR(VLOOKUP(H9365,Factors!$C$45:$D$48,2,0),"")</f>
        <v/>
      </c>
      <c r="AJ9365" t="b">
        <f t="shared" si="895"/>
        <v>0</v>
      </c>
    </row>
    <row r="9366" spans="2:36" ht="15" customHeight="1" x14ac:dyDescent="0.3">
      <c r="B9366" s="70"/>
      <c r="C9366" s="58"/>
      <c r="D9366" s="63"/>
      <c r="E9366" s="58"/>
      <c r="F9366" s="58"/>
      <c r="G9366" s="44"/>
      <c r="H9366" s="45"/>
      <c r="I9366" s="45"/>
      <c r="J9366" s="40" t="str">
        <f t="shared" si="890"/>
        <v/>
      </c>
      <c r="K9366" s="39" t="str">
        <f t="shared" si="894"/>
        <v/>
      </c>
      <c r="AB9366" s="17" t="str">
        <f t="shared" si="893"/>
        <v>-1</v>
      </c>
      <c r="AC9366" s="17">
        <f>IFERROR(INDEX(Factors!$C$59:$C$70,MATCH(AB9366,Factors!$B$59:$B$70,1),1),0)</f>
        <v>0</v>
      </c>
      <c r="AD9366" s="17">
        <f t="shared" si="891"/>
        <v>0</v>
      </c>
      <c r="AE9366" s="17">
        <f>IFERROR(INDEX(Factors!$B$6:$B$15,MATCH('INPUT - Census'!E9366,Factors!$C$6:$C$15,0),1),0)</f>
        <v>0</v>
      </c>
      <c r="AF9366" s="18">
        <f>IFERROR(INDEX(Factors!$B$16:$B$39,MATCH('INPUT - Census'!C9366,Factors!$C$16:$C$35,0),1),0)</f>
        <v>0</v>
      </c>
      <c r="AG9366" s="19">
        <f>IFERROR(INDEX(Factors!$B$40:$B$44,MATCH('INPUT - Census'!F9366,Factors!$C$40:$C$44,0),1),0)</f>
        <v>0</v>
      </c>
      <c r="AH9366" s="21" t="str">
        <f t="shared" si="892"/>
        <v/>
      </c>
      <c r="AI9366" s="1" t="str">
        <f>IFERROR(VLOOKUP(H9366,Factors!$C$45:$D$48,2,0),"")</f>
        <v/>
      </c>
      <c r="AJ9366" t="b">
        <f t="shared" si="895"/>
        <v>0</v>
      </c>
    </row>
    <row r="9367" spans="2:36" ht="15" customHeight="1" x14ac:dyDescent="0.3">
      <c r="B9367" s="70"/>
      <c r="C9367" s="58"/>
      <c r="D9367" s="63"/>
      <c r="E9367" s="58"/>
      <c r="F9367" s="58"/>
      <c r="G9367" s="44"/>
      <c r="H9367" s="45"/>
      <c r="I9367" s="45"/>
      <c r="J9367" s="40" t="str">
        <f t="shared" si="890"/>
        <v/>
      </c>
      <c r="K9367" s="39" t="str">
        <f t="shared" si="894"/>
        <v/>
      </c>
      <c r="AB9367" s="17" t="str">
        <f t="shared" si="893"/>
        <v>-1</v>
      </c>
      <c r="AC9367" s="17">
        <f>IFERROR(INDEX(Factors!$C$59:$C$70,MATCH(AB9367,Factors!$B$59:$B$70,1),1),0)</f>
        <v>0</v>
      </c>
      <c r="AD9367" s="17">
        <f t="shared" si="891"/>
        <v>0</v>
      </c>
      <c r="AE9367" s="17">
        <f>IFERROR(INDEX(Factors!$B$6:$B$15,MATCH('INPUT - Census'!E9367,Factors!$C$6:$C$15,0),1),0)</f>
        <v>0</v>
      </c>
      <c r="AF9367" s="18">
        <f>IFERROR(INDEX(Factors!$B$16:$B$39,MATCH('INPUT - Census'!C9367,Factors!$C$16:$C$35,0),1),0)</f>
        <v>0</v>
      </c>
      <c r="AG9367" s="19">
        <f>IFERROR(INDEX(Factors!$B$40:$B$44,MATCH('INPUT - Census'!F9367,Factors!$C$40:$C$44,0),1),0)</f>
        <v>0</v>
      </c>
      <c r="AH9367" s="21" t="str">
        <f t="shared" si="892"/>
        <v/>
      </c>
      <c r="AI9367" s="1" t="str">
        <f>IFERROR(VLOOKUP(H9367,Factors!$C$45:$D$48,2,0),"")</f>
        <v/>
      </c>
      <c r="AJ9367" t="b">
        <f t="shared" si="895"/>
        <v>0</v>
      </c>
    </row>
    <row r="9368" spans="2:36" ht="15" customHeight="1" x14ac:dyDescent="0.3">
      <c r="B9368" s="70"/>
      <c r="C9368" s="58"/>
      <c r="D9368" s="63"/>
      <c r="E9368" s="58"/>
      <c r="F9368" s="58"/>
      <c r="G9368" s="44"/>
      <c r="H9368" s="45"/>
      <c r="I9368" s="45"/>
      <c r="J9368" s="40" t="str">
        <f t="shared" si="890"/>
        <v/>
      </c>
      <c r="K9368" s="39" t="str">
        <f t="shared" si="894"/>
        <v/>
      </c>
      <c r="AB9368" s="17" t="str">
        <f t="shared" si="893"/>
        <v>-1</v>
      </c>
      <c r="AC9368" s="17">
        <f>IFERROR(INDEX(Factors!$C$59:$C$70,MATCH(AB9368,Factors!$B$59:$B$70,1),1),0)</f>
        <v>0</v>
      </c>
      <c r="AD9368" s="17">
        <f t="shared" si="891"/>
        <v>0</v>
      </c>
      <c r="AE9368" s="17">
        <f>IFERROR(INDEX(Factors!$B$6:$B$15,MATCH('INPUT - Census'!E9368,Factors!$C$6:$C$15,0),1),0)</f>
        <v>0</v>
      </c>
      <c r="AF9368" s="18">
        <f>IFERROR(INDEX(Factors!$B$16:$B$39,MATCH('INPUT - Census'!C9368,Factors!$C$16:$C$35,0),1),0)</f>
        <v>0</v>
      </c>
      <c r="AG9368" s="19">
        <f>IFERROR(INDEX(Factors!$B$40:$B$44,MATCH('INPUT - Census'!F9368,Factors!$C$40:$C$44,0),1),0)</f>
        <v>0</v>
      </c>
      <c r="AH9368" s="21" t="str">
        <f t="shared" si="892"/>
        <v/>
      </c>
      <c r="AI9368" s="1" t="str">
        <f>IFERROR(VLOOKUP(H9368,Factors!$C$45:$D$48,2,0),"")</f>
        <v/>
      </c>
      <c r="AJ9368" t="b">
        <f t="shared" si="895"/>
        <v>0</v>
      </c>
    </row>
    <row r="9369" spans="2:36" ht="15" customHeight="1" x14ac:dyDescent="0.3">
      <c r="B9369" s="70"/>
      <c r="C9369" s="58"/>
      <c r="D9369" s="63"/>
      <c r="E9369" s="58"/>
      <c r="F9369" s="58"/>
      <c r="G9369" s="44"/>
      <c r="H9369" s="45"/>
      <c r="I9369" s="45"/>
      <c r="J9369" s="40" t="str">
        <f t="shared" si="890"/>
        <v/>
      </c>
      <c r="K9369" s="39" t="str">
        <f t="shared" si="894"/>
        <v/>
      </c>
      <c r="AB9369" s="17" t="str">
        <f t="shared" si="893"/>
        <v>-1</v>
      </c>
      <c r="AC9369" s="17">
        <f>IFERROR(INDEX(Factors!$C$59:$C$70,MATCH(AB9369,Factors!$B$59:$B$70,1),1),0)</f>
        <v>0</v>
      </c>
      <c r="AD9369" s="17">
        <f t="shared" si="891"/>
        <v>0</v>
      </c>
      <c r="AE9369" s="17">
        <f>IFERROR(INDEX(Factors!$B$6:$B$15,MATCH('INPUT - Census'!E9369,Factors!$C$6:$C$15,0),1),0)</f>
        <v>0</v>
      </c>
      <c r="AF9369" s="18">
        <f>IFERROR(INDEX(Factors!$B$16:$B$39,MATCH('INPUT - Census'!C9369,Factors!$C$16:$C$35,0),1),0)</f>
        <v>0</v>
      </c>
      <c r="AG9369" s="19">
        <f>IFERROR(INDEX(Factors!$B$40:$B$44,MATCH('INPUT - Census'!F9369,Factors!$C$40:$C$44,0),1),0)</f>
        <v>0</v>
      </c>
      <c r="AH9369" s="21" t="str">
        <f t="shared" si="892"/>
        <v/>
      </c>
      <c r="AI9369" s="1" t="str">
        <f>IFERROR(VLOOKUP(H9369,Factors!$C$45:$D$48,2,0),"")</f>
        <v/>
      </c>
      <c r="AJ9369" t="b">
        <f t="shared" si="895"/>
        <v>0</v>
      </c>
    </row>
    <row r="9370" spans="2:36" ht="15" customHeight="1" x14ac:dyDescent="0.3">
      <c r="B9370" s="70"/>
      <c r="C9370" s="58"/>
      <c r="D9370" s="63"/>
      <c r="E9370" s="58"/>
      <c r="F9370" s="58"/>
      <c r="G9370" s="44"/>
      <c r="H9370" s="45"/>
      <c r="I9370" s="45"/>
      <c r="J9370" s="40" t="str">
        <f t="shared" si="890"/>
        <v/>
      </c>
      <c r="K9370" s="39" t="str">
        <f t="shared" si="894"/>
        <v/>
      </c>
      <c r="AB9370" s="17" t="str">
        <f t="shared" si="893"/>
        <v>-1</v>
      </c>
      <c r="AC9370" s="17">
        <f>IFERROR(INDEX(Factors!$C$59:$C$70,MATCH(AB9370,Factors!$B$59:$B$70,1),1),0)</f>
        <v>0</v>
      </c>
      <c r="AD9370" s="17">
        <f t="shared" si="891"/>
        <v>0</v>
      </c>
      <c r="AE9370" s="17">
        <f>IFERROR(INDEX(Factors!$B$6:$B$15,MATCH('INPUT - Census'!E9370,Factors!$C$6:$C$15,0),1),0)</f>
        <v>0</v>
      </c>
      <c r="AF9370" s="18">
        <f>IFERROR(INDEX(Factors!$B$16:$B$39,MATCH('INPUT - Census'!C9370,Factors!$C$16:$C$35,0),1),0)</f>
        <v>0</v>
      </c>
      <c r="AG9370" s="19">
        <f>IFERROR(INDEX(Factors!$B$40:$B$44,MATCH('INPUT - Census'!F9370,Factors!$C$40:$C$44,0),1),0)</f>
        <v>0</v>
      </c>
      <c r="AH9370" s="21" t="str">
        <f t="shared" si="892"/>
        <v/>
      </c>
      <c r="AI9370" s="1" t="str">
        <f>IFERROR(VLOOKUP(H9370,Factors!$C$45:$D$48,2,0),"")</f>
        <v/>
      </c>
      <c r="AJ9370" t="b">
        <f t="shared" si="895"/>
        <v>0</v>
      </c>
    </row>
    <row r="9371" spans="2:36" ht="15" customHeight="1" x14ac:dyDescent="0.3">
      <c r="B9371" s="70"/>
      <c r="C9371" s="58"/>
      <c r="D9371" s="63"/>
      <c r="E9371" s="58"/>
      <c r="F9371" s="58"/>
      <c r="G9371" s="44"/>
      <c r="H9371" s="45"/>
      <c r="I9371" s="45"/>
      <c r="J9371" s="40" t="str">
        <f t="shared" si="890"/>
        <v/>
      </c>
      <c r="K9371" s="39" t="str">
        <f t="shared" si="894"/>
        <v/>
      </c>
      <c r="AB9371" s="17" t="str">
        <f t="shared" si="893"/>
        <v>-1</v>
      </c>
      <c r="AC9371" s="17">
        <f>IFERROR(INDEX(Factors!$C$59:$C$70,MATCH(AB9371,Factors!$B$59:$B$70,1),1),0)</f>
        <v>0</v>
      </c>
      <c r="AD9371" s="17">
        <f t="shared" si="891"/>
        <v>0</v>
      </c>
      <c r="AE9371" s="17">
        <f>IFERROR(INDEX(Factors!$B$6:$B$15,MATCH('INPUT - Census'!E9371,Factors!$C$6:$C$15,0),1),0)</f>
        <v>0</v>
      </c>
      <c r="AF9371" s="18">
        <f>IFERROR(INDEX(Factors!$B$16:$B$39,MATCH('INPUT - Census'!C9371,Factors!$C$16:$C$35,0),1),0)</f>
        <v>0</v>
      </c>
      <c r="AG9371" s="19">
        <f>IFERROR(INDEX(Factors!$B$40:$B$44,MATCH('INPUT - Census'!F9371,Factors!$C$40:$C$44,0),1),0)</f>
        <v>0</v>
      </c>
      <c r="AH9371" s="21" t="str">
        <f t="shared" si="892"/>
        <v/>
      </c>
      <c r="AI9371" s="1" t="str">
        <f>IFERROR(VLOOKUP(H9371,Factors!$C$45:$D$48,2,0),"")</f>
        <v/>
      </c>
      <c r="AJ9371" t="b">
        <f t="shared" si="895"/>
        <v>0</v>
      </c>
    </row>
    <row r="9372" spans="2:36" ht="15" customHeight="1" x14ac:dyDescent="0.3">
      <c r="B9372" s="70"/>
      <c r="C9372" s="58"/>
      <c r="D9372" s="63"/>
      <c r="E9372" s="58"/>
      <c r="F9372" s="58"/>
      <c r="G9372" s="44"/>
      <c r="H9372" s="45"/>
      <c r="I9372" s="45"/>
      <c r="J9372" s="40" t="str">
        <f t="shared" si="890"/>
        <v/>
      </c>
      <c r="K9372" s="39" t="str">
        <f t="shared" si="894"/>
        <v/>
      </c>
      <c r="AB9372" s="17" t="str">
        <f t="shared" si="893"/>
        <v>-1</v>
      </c>
      <c r="AC9372" s="17">
        <f>IFERROR(INDEX(Factors!$C$59:$C$70,MATCH(AB9372,Factors!$B$59:$B$70,1),1),0)</f>
        <v>0</v>
      </c>
      <c r="AD9372" s="17">
        <f t="shared" si="891"/>
        <v>0</v>
      </c>
      <c r="AE9372" s="17">
        <f>IFERROR(INDEX(Factors!$B$6:$B$15,MATCH('INPUT - Census'!E9372,Factors!$C$6:$C$15,0),1),0)</f>
        <v>0</v>
      </c>
      <c r="AF9372" s="18">
        <f>IFERROR(INDEX(Factors!$B$16:$B$39,MATCH('INPUT - Census'!C9372,Factors!$C$16:$C$35,0),1),0)</f>
        <v>0</v>
      </c>
      <c r="AG9372" s="19">
        <f>IFERROR(INDEX(Factors!$B$40:$B$44,MATCH('INPUT - Census'!F9372,Factors!$C$40:$C$44,0),1),0)</f>
        <v>0</v>
      </c>
      <c r="AH9372" s="21" t="str">
        <f t="shared" si="892"/>
        <v/>
      </c>
      <c r="AI9372" s="1" t="str">
        <f>IFERROR(VLOOKUP(H9372,Factors!$C$45:$D$48,2,0),"")</f>
        <v/>
      </c>
      <c r="AJ9372" t="b">
        <f t="shared" si="895"/>
        <v>0</v>
      </c>
    </row>
    <row r="9373" spans="2:36" ht="15" customHeight="1" x14ac:dyDescent="0.3">
      <c r="B9373" s="70"/>
      <c r="C9373" s="58"/>
      <c r="D9373" s="63"/>
      <c r="E9373" s="58"/>
      <c r="F9373" s="58"/>
      <c r="G9373" s="44"/>
      <c r="H9373" s="45"/>
      <c r="I9373" s="45"/>
      <c r="J9373" s="40" t="str">
        <f t="shared" si="890"/>
        <v/>
      </c>
      <c r="K9373" s="39" t="str">
        <f t="shared" si="894"/>
        <v/>
      </c>
      <c r="AB9373" s="17" t="str">
        <f t="shared" si="893"/>
        <v>-1</v>
      </c>
      <c r="AC9373" s="17">
        <f>IFERROR(INDEX(Factors!$C$59:$C$70,MATCH(AB9373,Factors!$B$59:$B$70,1),1),0)</f>
        <v>0</v>
      </c>
      <c r="AD9373" s="17">
        <f t="shared" si="891"/>
        <v>0</v>
      </c>
      <c r="AE9373" s="17">
        <f>IFERROR(INDEX(Factors!$B$6:$B$15,MATCH('INPUT - Census'!E9373,Factors!$C$6:$C$15,0),1),0)</f>
        <v>0</v>
      </c>
      <c r="AF9373" s="18">
        <f>IFERROR(INDEX(Factors!$B$16:$B$39,MATCH('INPUT - Census'!C9373,Factors!$C$16:$C$35,0),1),0)</f>
        <v>0</v>
      </c>
      <c r="AG9373" s="19">
        <f>IFERROR(INDEX(Factors!$B$40:$B$44,MATCH('INPUT - Census'!F9373,Factors!$C$40:$C$44,0),1),0)</f>
        <v>0</v>
      </c>
      <c r="AH9373" s="21" t="str">
        <f t="shared" si="892"/>
        <v/>
      </c>
      <c r="AI9373" s="1" t="str">
        <f>IFERROR(VLOOKUP(H9373,Factors!$C$45:$D$48,2,0),"")</f>
        <v/>
      </c>
      <c r="AJ9373" t="b">
        <f t="shared" si="895"/>
        <v>0</v>
      </c>
    </row>
    <row r="9374" spans="2:36" ht="15" customHeight="1" x14ac:dyDescent="0.3">
      <c r="B9374" s="70"/>
      <c r="C9374" s="58"/>
      <c r="D9374" s="63"/>
      <c r="E9374" s="58"/>
      <c r="F9374" s="58"/>
      <c r="G9374" s="44"/>
      <c r="H9374" s="45"/>
      <c r="I9374" s="45"/>
      <c r="J9374" s="40" t="str">
        <f t="shared" si="890"/>
        <v/>
      </c>
      <c r="K9374" s="39" t="str">
        <f t="shared" si="894"/>
        <v/>
      </c>
      <c r="AB9374" s="17" t="str">
        <f t="shared" si="893"/>
        <v>-1</v>
      </c>
      <c r="AC9374" s="17">
        <f>IFERROR(INDEX(Factors!$C$59:$C$70,MATCH(AB9374,Factors!$B$59:$B$70,1),1),0)</f>
        <v>0</v>
      </c>
      <c r="AD9374" s="17">
        <f t="shared" si="891"/>
        <v>0</v>
      </c>
      <c r="AE9374" s="17">
        <f>IFERROR(INDEX(Factors!$B$6:$B$15,MATCH('INPUT - Census'!E9374,Factors!$C$6:$C$15,0),1),0)</f>
        <v>0</v>
      </c>
      <c r="AF9374" s="18">
        <f>IFERROR(INDEX(Factors!$B$16:$B$39,MATCH('INPUT - Census'!C9374,Factors!$C$16:$C$35,0),1),0)</f>
        <v>0</v>
      </c>
      <c r="AG9374" s="19">
        <f>IFERROR(INDEX(Factors!$B$40:$B$44,MATCH('INPUT - Census'!F9374,Factors!$C$40:$C$44,0),1),0)</f>
        <v>0</v>
      </c>
      <c r="AH9374" s="21" t="str">
        <f t="shared" si="892"/>
        <v/>
      </c>
      <c r="AI9374" s="1" t="str">
        <f>IFERROR(VLOOKUP(H9374,Factors!$C$45:$D$48,2,0),"")</f>
        <v/>
      </c>
      <c r="AJ9374" t="b">
        <f t="shared" si="895"/>
        <v>0</v>
      </c>
    </row>
    <row r="9375" spans="2:36" ht="15" customHeight="1" x14ac:dyDescent="0.3">
      <c r="B9375" s="70"/>
      <c r="C9375" s="58"/>
      <c r="D9375" s="63"/>
      <c r="E9375" s="58"/>
      <c r="F9375" s="58"/>
      <c r="G9375" s="44"/>
      <c r="H9375" s="45"/>
      <c r="I9375" s="45"/>
      <c r="J9375" s="40" t="str">
        <f t="shared" ref="J9375:J9438" si="896">IF( ISNUMBER(B9375), ROUND(($AL$3-B9375)/365,0), "" )</f>
        <v/>
      </c>
      <c r="K9375" s="39" t="str">
        <f t="shared" si="894"/>
        <v/>
      </c>
      <c r="AB9375" s="17" t="str">
        <f t="shared" si="893"/>
        <v>-1</v>
      </c>
      <c r="AC9375" s="17">
        <f>IFERROR(INDEX(Factors!$C$59:$C$70,MATCH(AB9375,Factors!$B$59:$B$70,1),1),0)</f>
        <v>0</v>
      </c>
      <c r="AD9375" s="17">
        <f t="shared" ref="AD9375:AD9438" si="897">IF(COUNTIF($P$2:$P$16,D9375),MATCH(D9375,$P$2:$P$16,0),0)</f>
        <v>0</v>
      </c>
      <c r="AE9375" s="17">
        <f>IFERROR(INDEX(Factors!$B$6:$B$15,MATCH('INPUT - Census'!E9375,Factors!$C$6:$C$15,0),1),0)</f>
        <v>0</v>
      </c>
      <c r="AF9375" s="18">
        <f>IFERROR(INDEX(Factors!$B$16:$B$39,MATCH('INPUT - Census'!C9375,Factors!$C$16:$C$35,0),1),0)</f>
        <v>0</v>
      </c>
      <c r="AG9375" s="19">
        <f>IFERROR(INDEX(Factors!$B$40:$B$44,MATCH('INPUT - Census'!F9375,Factors!$C$40:$C$44,0),1),0)</f>
        <v>0</v>
      </c>
      <c r="AH9375" s="21" t="str">
        <f t="shared" ref="AH9375:AH9438" si="898">IF(G9375="","",G9375)</f>
        <v/>
      </c>
      <c r="AI9375" s="1" t="str">
        <f>IFERROR(VLOOKUP(H9375,Factors!$C$45:$D$48,2,0),"")</f>
        <v/>
      </c>
      <c r="AJ9375" t="b">
        <f t="shared" si="895"/>
        <v>0</v>
      </c>
    </row>
    <row r="9376" spans="2:36" ht="15" customHeight="1" x14ac:dyDescent="0.3">
      <c r="B9376" s="70"/>
      <c r="C9376" s="58"/>
      <c r="D9376" s="63"/>
      <c r="E9376" s="58"/>
      <c r="F9376" s="58"/>
      <c r="G9376" s="44"/>
      <c r="H9376" s="45"/>
      <c r="I9376" s="45"/>
      <c r="J9376" s="40" t="str">
        <f t="shared" si="896"/>
        <v/>
      </c>
      <c r="K9376" s="39" t="str">
        <f t="shared" si="894"/>
        <v/>
      </c>
      <c r="AB9376" s="17" t="str">
        <f t="shared" si="893"/>
        <v>-1</v>
      </c>
      <c r="AC9376" s="17">
        <f>IFERROR(INDEX(Factors!$C$59:$C$70,MATCH(AB9376,Factors!$B$59:$B$70,1),1),0)</f>
        <v>0</v>
      </c>
      <c r="AD9376" s="17">
        <f t="shared" si="897"/>
        <v>0</v>
      </c>
      <c r="AE9376" s="17">
        <f>IFERROR(INDEX(Factors!$B$6:$B$15,MATCH('INPUT - Census'!E9376,Factors!$C$6:$C$15,0),1),0)</f>
        <v>0</v>
      </c>
      <c r="AF9376" s="18">
        <f>IFERROR(INDEX(Factors!$B$16:$B$39,MATCH('INPUT - Census'!C9376,Factors!$C$16:$C$35,0),1),0)</f>
        <v>0</v>
      </c>
      <c r="AG9376" s="19">
        <f>IFERROR(INDEX(Factors!$B$40:$B$44,MATCH('INPUT - Census'!F9376,Factors!$C$40:$C$44,0),1),0)</f>
        <v>0</v>
      </c>
      <c r="AH9376" s="21" t="str">
        <f t="shared" si="898"/>
        <v/>
      </c>
      <c r="AI9376" s="1" t="str">
        <f>IFERROR(VLOOKUP(H9376,Factors!$C$45:$D$48,2,0),"")</f>
        <v/>
      </c>
      <c r="AJ9376" t="b">
        <f t="shared" si="895"/>
        <v>0</v>
      </c>
    </row>
    <row r="9377" spans="2:36" ht="15" customHeight="1" x14ac:dyDescent="0.3">
      <c r="B9377" s="70"/>
      <c r="C9377" s="58"/>
      <c r="D9377" s="63"/>
      <c r="E9377" s="58"/>
      <c r="F9377" s="58"/>
      <c r="G9377" s="44"/>
      <c r="H9377" s="45"/>
      <c r="I9377" s="45"/>
      <c r="J9377" s="40" t="str">
        <f t="shared" si="896"/>
        <v/>
      </c>
      <c r="K9377" s="39" t="str">
        <f t="shared" si="894"/>
        <v/>
      </c>
      <c r="AB9377" s="17" t="str">
        <f t="shared" si="893"/>
        <v>-1</v>
      </c>
      <c r="AC9377" s="17">
        <f>IFERROR(INDEX(Factors!$C$59:$C$70,MATCH(AB9377,Factors!$B$59:$B$70,1),1),0)</f>
        <v>0</v>
      </c>
      <c r="AD9377" s="17">
        <f t="shared" si="897"/>
        <v>0</v>
      </c>
      <c r="AE9377" s="17">
        <f>IFERROR(INDEX(Factors!$B$6:$B$15,MATCH('INPUT - Census'!E9377,Factors!$C$6:$C$15,0),1),0)</f>
        <v>0</v>
      </c>
      <c r="AF9377" s="18">
        <f>IFERROR(INDEX(Factors!$B$16:$B$39,MATCH('INPUT - Census'!C9377,Factors!$C$16:$C$35,0),1),0)</f>
        <v>0</v>
      </c>
      <c r="AG9377" s="19">
        <f>IFERROR(INDEX(Factors!$B$40:$B$44,MATCH('INPUT - Census'!F9377,Factors!$C$40:$C$44,0),1),0)</f>
        <v>0</v>
      </c>
      <c r="AH9377" s="21" t="str">
        <f t="shared" si="898"/>
        <v/>
      </c>
      <c r="AI9377" s="1" t="str">
        <f>IFERROR(VLOOKUP(H9377,Factors!$C$45:$D$48,2,0),"")</f>
        <v/>
      </c>
      <c r="AJ9377" t="b">
        <f t="shared" si="895"/>
        <v>0</v>
      </c>
    </row>
    <row r="9378" spans="2:36" ht="15" customHeight="1" x14ac:dyDescent="0.3">
      <c r="B9378" s="70"/>
      <c r="C9378" s="58"/>
      <c r="D9378" s="63"/>
      <c r="E9378" s="58"/>
      <c r="F9378" s="58"/>
      <c r="G9378" s="44"/>
      <c r="H9378" s="45"/>
      <c r="I9378" s="45"/>
      <c r="J9378" s="40" t="str">
        <f t="shared" si="896"/>
        <v/>
      </c>
      <c r="K9378" s="39" t="str">
        <f t="shared" si="894"/>
        <v/>
      </c>
      <c r="AB9378" s="17" t="str">
        <f t="shared" si="893"/>
        <v>-1</v>
      </c>
      <c r="AC9378" s="17">
        <f>IFERROR(INDEX(Factors!$C$59:$C$70,MATCH(AB9378,Factors!$B$59:$B$70,1),1),0)</f>
        <v>0</v>
      </c>
      <c r="AD9378" s="17">
        <f t="shared" si="897"/>
        <v>0</v>
      </c>
      <c r="AE9378" s="17">
        <f>IFERROR(INDEX(Factors!$B$6:$B$15,MATCH('INPUT - Census'!E9378,Factors!$C$6:$C$15,0),1),0)</f>
        <v>0</v>
      </c>
      <c r="AF9378" s="18">
        <f>IFERROR(INDEX(Factors!$B$16:$B$39,MATCH('INPUT - Census'!C9378,Factors!$C$16:$C$35,0),1),0)</f>
        <v>0</v>
      </c>
      <c r="AG9378" s="19">
        <f>IFERROR(INDEX(Factors!$B$40:$B$44,MATCH('INPUT - Census'!F9378,Factors!$C$40:$C$44,0),1),0)</f>
        <v>0</v>
      </c>
      <c r="AH9378" s="21" t="str">
        <f t="shared" si="898"/>
        <v/>
      </c>
      <c r="AI9378" s="1" t="str">
        <f>IFERROR(VLOOKUP(H9378,Factors!$C$45:$D$48,2,0),"")</f>
        <v/>
      </c>
      <c r="AJ9378" t="b">
        <f t="shared" si="895"/>
        <v>0</v>
      </c>
    </row>
    <row r="9379" spans="2:36" ht="15" customHeight="1" x14ac:dyDescent="0.3">
      <c r="B9379" s="70"/>
      <c r="C9379" s="58"/>
      <c r="D9379" s="63"/>
      <c r="E9379" s="58"/>
      <c r="F9379" s="58"/>
      <c r="G9379" s="44"/>
      <c r="H9379" s="45"/>
      <c r="I9379" s="45"/>
      <c r="J9379" s="40" t="str">
        <f t="shared" si="896"/>
        <v/>
      </c>
      <c r="K9379" s="39" t="str">
        <f t="shared" si="894"/>
        <v/>
      </c>
      <c r="AB9379" s="17" t="str">
        <f t="shared" si="893"/>
        <v>-1</v>
      </c>
      <c r="AC9379" s="17">
        <f>IFERROR(INDEX(Factors!$C$59:$C$70,MATCH(AB9379,Factors!$B$59:$B$70,1),1),0)</f>
        <v>0</v>
      </c>
      <c r="AD9379" s="17">
        <f t="shared" si="897"/>
        <v>0</v>
      </c>
      <c r="AE9379" s="17">
        <f>IFERROR(INDEX(Factors!$B$6:$B$15,MATCH('INPUT - Census'!E9379,Factors!$C$6:$C$15,0),1),0)</f>
        <v>0</v>
      </c>
      <c r="AF9379" s="18">
        <f>IFERROR(INDEX(Factors!$B$16:$B$39,MATCH('INPUT - Census'!C9379,Factors!$C$16:$C$35,0),1),0)</f>
        <v>0</v>
      </c>
      <c r="AG9379" s="19">
        <f>IFERROR(INDEX(Factors!$B$40:$B$44,MATCH('INPUT - Census'!F9379,Factors!$C$40:$C$44,0),1),0)</f>
        <v>0</v>
      </c>
      <c r="AH9379" s="21" t="str">
        <f t="shared" si="898"/>
        <v/>
      </c>
      <c r="AI9379" s="1" t="str">
        <f>IFERROR(VLOOKUP(H9379,Factors!$C$45:$D$48,2,0),"")</f>
        <v/>
      </c>
      <c r="AJ9379" t="b">
        <f t="shared" si="895"/>
        <v>0</v>
      </c>
    </row>
    <row r="9380" spans="2:36" ht="15" customHeight="1" x14ac:dyDescent="0.3">
      <c r="B9380" s="70"/>
      <c r="C9380" s="58"/>
      <c r="D9380" s="63"/>
      <c r="E9380" s="58"/>
      <c r="F9380" s="58"/>
      <c r="G9380" s="44"/>
      <c r="H9380" s="45"/>
      <c r="I9380" s="45"/>
      <c r="J9380" s="40" t="str">
        <f t="shared" si="896"/>
        <v/>
      </c>
      <c r="K9380" s="39" t="str">
        <f t="shared" si="894"/>
        <v/>
      </c>
      <c r="AB9380" s="17" t="str">
        <f t="shared" si="893"/>
        <v>-1</v>
      </c>
      <c r="AC9380" s="17">
        <f>IFERROR(INDEX(Factors!$C$59:$C$70,MATCH(AB9380,Factors!$B$59:$B$70,1),1),0)</f>
        <v>0</v>
      </c>
      <c r="AD9380" s="17">
        <f t="shared" si="897"/>
        <v>0</v>
      </c>
      <c r="AE9380" s="17">
        <f>IFERROR(INDEX(Factors!$B$6:$B$15,MATCH('INPUT - Census'!E9380,Factors!$C$6:$C$15,0),1),0)</f>
        <v>0</v>
      </c>
      <c r="AF9380" s="18">
        <f>IFERROR(INDEX(Factors!$B$16:$B$39,MATCH('INPUT - Census'!C9380,Factors!$C$16:$C$35,0),1),0)</f>
        <v>0</v>
      </c>
      <c r="AG9380" s="19">
        <f>IFERROR(INDEX(Factors!$B$40:$B$44,MATCH('INPUT - Census'!F9380,Factors!$C$40:$C$44,0),1),0)</f>
        <v>0</v>
      </c>
      <c r="AH9380" s="21" t="str">
        <f t="shared" si="898"/>
        <v/>
      </c>
      <c r="AI9380" s="1" t="str">
        <f>IFERROR(VLOOKUP(H9380,Factors!$C$45:$D$48,2,0),"")</f>
        <v/>
      </c>
      <c r="AJ9380" t="b">
        <f t="shared" si="895"/>
        <v>0</v>
      </c>
    </row>
    <row r="9381" spans="2:36" ht="15" customHeight="1" x14ac:dyDescent="0.3">
      <c r="B9381" s="70"/>
      <c r="C9381" s="58"/>
      <c r="D9381" s="63"/>
      <c r="E9381" s="58"/>
      <c r="F9381" s="58"/>
      <c r="G9381" s="44"/>
      <c r="H9381" s="45"/>
      <c r="I9381" s="45"/>
      <c r="J9381" s="40" t="str">
        <f t="shared" si="896"/>
        <v/>
      </c>
      <c r="K9381" s="39" t="str">
        <f t="shared" si="894"/>
        <v/>
      </c>
      <c r="AB9381" s="17" t="str">
        <f t="shared" si="893"/>
        <v>-1</v>
      </c>
      <c r="AC9381" s="17">
        <f>IFERROR(INDEX(Factors!$C$59:$C$70,MATCH(AB9381,Factors!$B$59:$B$70,1),1),0)</f>
        <v>0</v>
      </c>
      <c r="AD9381" s="17">
        <f t="shared" si="897"/>
        <v>0</v>
      </c>
      <c r="AE9381" s="17">
        <f>IFERROR(INDEX(Factors!$B$6:$B$15,MATCH('INPUT - Census'!E9381,Factors!$C$6:$C$15,0),1),0)</f>
        <v>0</v>
      </c>
      <c r="AF9381" s="18">
        <f>IFERROR(INDEX(Factors!$B$16:$B$39,MATCH('INPUT - Census'!C9381,Factors!$C$16:$C$35,0),1),0)</f>
        <v>0</v>
      </c>
      <c r="AG9381" s="19">
        <f>IFERROR(INDEX(Factors!$B$40:$B$44,MATCH('INPUT - Census'!F9381,Factors!$C$40:$C$44,0),1),0)</f>
        <v>0</v>
      </c>
      <c r="AH9381" s="21" t="str">
        <f t="shared" si="898"/>
        <v/>
      </c>
      <c r="AI9381" s="1" t="str">
        <f>IFERROR(VLOOKUP(H9381,Factors!$C$45:$D$48,2,0),"")</f>
        <v/>
      </c>
      <c r="AJ9381" t="b">
        <f t="shared" si="895"/>
        <v>0</v>
      </c>
    </row>
    <row r="9382" spans="2:36" ht="15" customHeight="1" x14ac:dyDescent="0.3">
      <c r="B9382" s="70"/>
      <c r="C9382" s="58"/>
      <c r="D9382" s="63"/>
      <c r="E9382" s="58"/>
      <c r="F9382" s="58"/>
      <c r="G9382" s="44"/>
      <c r="H9382" s="45"/>
      <c r="I9382" s="45"/>
      <c r="J9382" s="40" t="str">
        <f t="shared" si="896"/>
        <v/>
      </c>
      <c r="K9382" s="39" t="str">
        <f t="shared" si="894"/>
        <v/>
      </c>
      <c r="AB9382" s="17" t="str">
        <f t="shared" si="893"/>
        <v>-1</v>
      </c>
      <c r="AC9382" s="17">
        <f>IFERROR(INDEX(Factors!$C$59:$C$70,MATCH(AB9382,Factors!$B$59:$B$70,1),1),0)</f>
        <v>0</v>
      </c>
      <c r="AD9382" s="17">
        <f t="shared" si="897"/>
        <v>0</v>
      </c>
      <c r="AE9382" s="17">
        <f>IFERROR(INDEX(Factors!$B$6:$B$15,MATCH('INPUT - Census'!E9382,Factors!$C$6:$C$15,0),1),0)</f>
        <v>0</v>
      </c>
      <c r="AF9382" s="18">
        <f>IFERROR(INDEX(Factors!$B$16:$B$39,MATCH('INPUT - Census'!C9382,Factors!$C$16:$C$35,0),1),0)</f>
        <v>0</v>
      </c>
      <c r="AG9382" s="19">
        <f>IFERROR(INDEX(Factors!$B$40:$B$44,MATCH('INPUT - Census'!F9382,Factors!$C$40:$C$44,0),1),0)</f>
        <v>0</v>
      </c>
      <c r="AH9382" s="21" t="str">
        <f t="shared" si="898"/>
        <v/>
      </c>
      <c r="AI9382" s="1" t="str">
        <f>IFERROR(VLOOKUP(H9382,Factors!$C$45:$D$48,2,0),"")</f>
        <v/>
      </c>
      <c r="AJ9382" t="b">
        <f t="shared" si="895"/>
        <v>0</v>
      </c>
    </row>
    <row r="9383" spans="2:36" ht="15" customHeight="1" x14ac:dyDescent="0.3">
      <c r="B9383" s="70"/>
      <c r="C9383" s="58"/>
      <c r="D9383" s="63"/>
      <c r="E9383" s="58"/>
      <c r="F9383" s="58"/>
      <c r="G9383" s="44"/>
      <c r="H9383" s="45"/>
      <c r="I9383" s="45"/>
      <c r="J9383" s="40" t="str">
        <f t="shared" si="896"/>
        <v/>
      </c>
      <c r="K9383" s="39" t="str">
        <f t="shared" si="894"/>
        <v/>
      </c>
      <c r="AB9383" s="17" t="str">
        <f t="shared" si="893"/>
        <v>-1</v>
      </c>
      <c r="AC9383" s="17">
        <f>IFERROR(INDEX(Factors!$C$59:$C$70,MATCH(AB9383,Factors!$B$59:$B$70,1),1),0)</f>
        <v>0</v>
      </c>
      <c r="AD9383" s="17">
        <f t="shared" si="897"/>
        <v>0</v>
      </c>
      <c r="AE9383" s="17">
        <f>IFERROR(INDEX(Factors!$B$6:$B$15,MATCH('INPUT - Census'!E9383,Factors!$C$6:$C$15,0),1),0)</f>
        <v>0</v>
      </c>
      <c r="AF9383" s="18">
        <f>IFERROR(INDEX(Factors!$B$16:$B$39,MATCH('INPUT - Census'!C9383,Factors!$C$16:$C$35,0),1),0)</f>
        <v>0</v>
      </c>
      <c r="AG9383" s="19">
        <f>IFERROR(INDEX(Factors!$B$40:$B$44,MATCH('INPUT - Census'!F9383,Factors!$C$40:$C$44,0),1),0)</f>
        <v>0</v>
      </c>
      <c r="AH9383" s="21" t="str">
        <f t="shared" si="898"/>
        <v/>
      </c>
      <c r="AI9383" s="1" t="str">
        <f>IFERROR(VLOOKUP(H9383,Factors!$C$45:$D$48,2,0),"")</f>
        <v/>
      </c>
      <c r="AJ9383" t="b">
        <f t="shared" si="895"/>
        <v>0</v>
      </c>
    </row>
    <row r="9384" spans="2:36" ht="15" customHeight="1" x14ac:dyDescent="0.3">
      <c r="B9384" s="70"/>
      <c r="C9384" s="58"/>
      <c r="D9384" s="63"/>
      <c r="E9384" s="58"/>
      <c r="F9384" s="58"/>
      <c r="G9384" s="44"/>
      <c r="H9384" s="45"/>
      <c r="I9384" s="45"/>
      <c r="J9384" s="40" t="str">
        <f t="shared" si="896"/>
        <v/>
      </c>
      <c r="K9384" s="39" t="str">
        <f t="shared" si="894"/>
        <v/>
      </c>
      <c r="AB9384" s="17" t="str">
        <f t="shared" si="893"/>
        <v>-1</v>
      </c>
      <c r="AC9384" s="17">
        <f>IFERROR(INDEX(Factors!$C$59:$C$70,MATCH(AB9384,Factors!$B$59:$B$70,1),1),0)</f>
        <v>0</v>
      </c>
      <c r="AD9384" s="17">
        <f t="shared" si="897"/>
        <v>0</v>
      </c>
      <c r="AE9384" s="17">
        <f>IFERROR(INDEX(Factors!$B$6:$B$15,MATCH('INPUT - Census'!E9384,Factors!$C$6:$C$15,0),1),0)</f>
        <v>0</v>
      </c>
      <c r="AF9384" s="18">
        <f>IFERROR(INDEX(Factors!$B$16:$B$39,MATCH('INPUT - Census'!C9384,Factors!$C$16:$C$35,0),1),0)</f>
        <v>0</v>
      </c>
      <c r="AG9384" s="19">
        <f>IFERROR(INDEX(Factors!$B$40:$B$44,MATCH('INPUT - Census'!F9384,Factors!$C$40:$C$44,0),1),0)</f>
        <v>0</v>
      </c>
      <c r="AH9384" s="21" t="str">
        <f t="shared" si="898"/>
        <v/>
      </c>
      <c r="AI9384" s="1" t="str">
        <f>IFERROR(VLOOKUP(H9384,Factors!$C$45:$D$48,2,0),"")</f>
        <v/>
      </c>
      <c r="AJ9384" t="b">
        <f t="shared" si="895"/>
        <v>0</v>
      </c>
    </row>
    <row r="9385" spans="2:36" ht="15" customHeight="1" x14ac:dyDescent="0.3">
      <c r="B9385" s="70"/>
      <c r="C9385" s="58"/>
      <c r="D9385" s="63"/>
      <c r="E9385" s="58"/>
      <c r="F9385" s="58"/>
      <c r="G9385" s="44"/>
      <c r="H9385" s="45"/>
      <c r="I9385" s="45"/>
      <c r="J9385" s="40" t="str">
        <f t="shared" si="896"/>
        <v/>
      </c>
      <c r="K9385" s="39" t="str">
        <f t="shared" si="894"/>
        <v/>
      </c>
      <c r="AB9385" s="17" t="str">
        <f t="shared" si="893"/>
        <v>-1</v>
      </c>
      <c r="AC9385" s="17">
        <f>IFERROR(INDEX(Factors!$C$59:$C$70,MATCH(AB9385,Factors!$B$59:$B$70,1),1),0)</f>
        <v>0</v>
      </c>
      <c r="AD9385" s="17">
        <f t="shared" si="897"/>
        <v>0</v>
      </c>
      <c r="AE9385" s="17">
        <f>IFERROR(INDEX(Factors!$B$6:$B$15,MATCH('INPUT - Census'!E9385,Factors!$C$6:$C$15,0),1),0)</f>
        <v>0</v>
      </c>
      <c r="AF9385" s="18">
        <f>IFERROR(INDEX(Factors!$B$16:$B$39,MATCH('INPUT - Census'!C9385,Factors!$C$16:$C$35,0),1),0)</f>
        <v>0</v>
      </c>
      <c r="AG9385" s="19">
        <f>IFERROR(INDEX(Factors!$B$40:$B$44,MATCH('INPUT - Census'!F9385,Factors!$C$40:$C$44,0),1),0)</f>
        <v>0</v>
      </c>
      <c r="AH9385" s="21" t="str">
        <f t="shared" si="898"/>
        <v/>
      </c>
      <c r="AI9385" s="1" t="str">
        <f>IFERROR(VLOOKUP(H9385,Factors!$C$45:$D$48,2,0),"")</f>
        <v/>
      </c>
      <c r="AJ9385" t="b">
        <f t="shared" si="895"/>
        <v>0</v>
      </c>
    </row>
    <row r="9386" spans="2:36" ht="15" customHeight="1" x14ac:dyDescent="0.3">
      <c r="B9386" s="70"/>
      <c r="C9386" s="58"/>
      <c r="D9386" s="63"/>
      <c r="E9386" s="58"/>
      <c r="F9386" s="58"/>
      <c r="G9386" s="44"/>
      <c r="H9386" s="45"/>
      <c r="I9386" s="45"/>
      <c r="J9386" s="40" t="str">
        <f t="shared" si="896"/>
        <v/>
      </c>
      <c r="K9386" s="39" t="str">
        <f t="shared" si="894"/>
        <v/>
      </c>
      <c r="AB9386" s="17" t="str">
        <f t="shared" si="893"/>
        <v>-1</v>
      </c>
      <c r="AC9386" s="17">
        <f>IFERROR(INDEX(Factors!$C$59:$C$70,MATCH(AB9386,Factors!$B$59:$B$70,1),1),0)</f>
        <v>0</v>
      </c>
      <c r="AD9386" s="17">
        <f t="shared" si="897"/>
        <v>0</v>
      </c>
      <c r="AE9386" s="17">
        <f>IFERROR(INDEX(Factors!$B$6:$B$15,MATCH('INPUT - Census'!E9386,Factors!$C$6:$C$15,0),1),0)</f>
        <v>0</v>
      </c>
      <c r="AF9386" s="18">
        <f>IFERROR(INDEX(Factors!$B$16:$B$39,MATCH('INPUT - Census'!C9386,Factors!$C$16:$C$35,0),1),0)</f>
        <v>0</v>
      </c>
      <c r="AG9386" s="19">
        <f>IFERROR(INDEX(Factors!$B$40:$B$44,MATCH('INPUT - Census'!F9386,Factors!$C$40:$C$44,0),1),0)</f>
        <v>0</v>
      </c>
      <c r="AH9386" s="21" t="str">
        <f t="shared" si="898"/>
        <v/>
      </c>
      <c r="AI9386" s="1" t="str">
        <f>IFERROR(VLOOKUP(H9386,Factors!$C$45:$D$48,2,0),"")</f>
        <v/>
      </c>
      <c r="AJ9386" t="b">
        <f t="shared" si="895"/>
        <v>0</v>
      </c>
    </row>
    <row r="9387" spans="2:36" ht="15" customHeight="1" x14ac:dyDescent="0.3">
      <c r="B9387" s="70"/>
      <c r="C9387" s="58"/>
      <c r="D9387" s="63"/>
      <c r="E9387" s="58"/>
      <c r="F9387" s="58"/>
      <c r="G9387" s="44"/>
      <c r="H9387" s="45"/>
      <c r="I9387" s="45"/>
      <c r="J9387" s="40" t="str">
        <f t="shared" si="896"/>
        <v/>
      </c>
      <c r="K9387" s="39" t="str">
        <f t="shared" si="894"/>
        <v/>
      </c>
      <c r="AB9387" s="17" t="str">
        <f t="shared" si="893"/>
        <v>-1</v>
      </c>
      <c r="AC9387" s="17">
        <f>IFERROR(INDEX(Factors!$C$59:$C$70,MATCH(AB9387,Factors!$B$59:$B$70,1),1),0)</f>
        <v>0</v>
      </c>
      <c r="AD9387" s="17">
        <f t="shared" si="897"/>
        <v>0</v>
      </c>
      <c r="AE9387" s="17">
        <f>IFERROR(INDEX(Factors!$B$6:$B$15,MATCH('INPUT - Census'!E9387,Factors!$C$6:$C$15,0),1),0)</f>
        <v>0</v>
      </c>
      <c r="AF9387" s="18">
        <f>IFERROR(INDEX(Factors!$B$16:$B$39,MATCH('INPUT - Census'!C9387,Factors!$C$16:$C$35,0),1),0)</f>
        <v>0</v>
      </c>
      <c r="AG9387" s="19">
        <f>IFERROR(INDEX(Factors!$B$40:$B$44,MATCH('INPUT - Census'!F9387,Factors!$C$40:$C$44,0),1),0)</f>
        <v>0</v>
      </c>
      <c r="AH9387" s="21" t="str">
        <f t="shared" si="898"/>
        <v/>
      </c>
      <c r="AI9387" s="1" t="str">
        <f>IFERROR(VLOOKUP(H9387,Factors!$C$45:$D$48,2,0),"")</f>
        <v/>
      </c>
      <c r="AJ9387" t="b">
        <f t="shared" si="895"/>
        <v>0</v>
      </c>
    </row>
    <row r="9388" spans="2:36" ht="15" customHeight="1" x14ac:dyDescent="0.3">
      <c r="B9388" s="70"/>
      <c r="C9388" s="58"/>
      <c r="D9388" s="63"/>
      <c r="E9388" s="58"/>
      <c r="F9388" s="58"/>
      <c r="G9388" s="44"/>
      <c r="H9388" s="45"/>
      <c r="I9388" s="45"/>
      <c r="J9388" s="40" t="str">
        <f t="shared" si="896"/>
        <v/>
      </c>
      <c r="K9388" s="39" t="str">
        <f t="shared" si="894"/>
        <v/>
      </c>
      <c r="AB9388" s="17" t="str">
        <f t="shared" si="893"/>
        <v>-1</v>
      </c>
      <c r="AC9388" s="17">
        <f>IFERROR(INDEX(Factors!$C$59:$C$70,MATCH(AB9388,Factors!$B$59:$B$70,1),1),0)</f>
        <v>0</v>
      </c>
      <c r="AD9388" s="17">
        <f t="shared" si="897"/>
        <v>0</v>
      </c>
      <c r="AE9388" s="17">
        <f>IFERROR(INDEX(Factors!$B$6:$B$15,MATCH('INPUT - Census'!E9388,Factors!$C$6:$C$15,0),1),0)</f>
        <v>0</v>
      </c>
      <c r="AF9388" s="18">
        <f>IFERROR(INDEX(Factors!$B$16:$B$39,MATCH('INPUT - Census'!C9388,Factors!$C$16:$C$35,0),1),0)</f>
        <v>0</v>
      </c>
      <c r="AG9388" s="19">
        <f>IFERROR(INDEX(Factors!$B$40:$B$44,MATCH('INPUT - Census'!F9388,Factors!$C$40:$C$44,0),1),0)</f>
        <v>0</v>
      </c>
      <c r="AH9388" s="21" t="str">
        <f t="shared" si="898"/>
        <v/>
      </c>
      <c r="AI9388" s="1" t="str">
        <f>IFERROR(VLOOKUP(H9388,Factors!$C$45:$D$48,2,0),"")</f>
        <v/>
      </c>
      <c r="AJ9388" t="b">
        <f t="shared" si="895"/>
        <v>0</v>
      </c>
    </row>
    <row r="9389" spans="2:36" ht="15" customHeight="1" x14ac:dyDescent="0.3">
      <c r="B9389" s="70"/>
      <c r="C9389" s="58"/>
      <c r="D9389" s="63"/>
      <c r="E9389" s="58"/>
      <c r="F9389" s="58"/>
      <c r="G9389" s="44"/>
      <c r="H9389" s="45"/>
      <c r="I9389" s="45"/>
      <c r="J9389" s="40" t="str">
        <f t="shared" si="896"/>
        <v/>
      </c>
      <c r="K9389" s="39" t="str">
        <f t="shared" si="894"/>
        <v/>
      </c>
      <c r="AB9389" s="17" t="str">
        <f t="shared" si="893"/>
        <v>-1</v>
      </c>
      <c r="AC9389" s="17">
        <f>IFERROR(INDEX(Factors!$C$59:$C$70,MATCH(AB9389,Factors!$B$59:$B$70,1),1),0)</f>
        <v>0</v>
      </c>
      <c r="AD9389" s="17">
        <f t="shared" si="897"/>
        <v>0</v>
      </c>
      <c r="AE9389" s="17">
        <f>IFERROR(INDEX(Factors!$B$6:$B$15,MATCH('INPUT - Census'!E9389,Factors!$C$6:$C$15,0),1),0)</f>
        <v>0</v>
      </c>
      <c r="AF9389" s="18">
        <f>IFERROR(INDEX(Factors!$B$16:$B$39,MATCH('INPUT - Census'!C9389,Factors!$C$16:$C$35,0),1),0)</f>
        <v>0</v>
      </c>
      <c r="AG9389" s="19">
        <f>IFERROR(INDEX(Factors!$B$40:$B$44,MATCH('INPUT - Census'!F9389,Factors!$C$40:$C$44,0),1),0)</f>
        <v>0</v>
      </c>
      <c r="AH9389" s="21" t="str">
        <f t="shared" si="898"/>
        <v/>
      </c>
      <c r="AI9389" s="1" t="str">
        <f>IFERROR(VLOOKUP(H9389,Factors!$C$45:$D$48,2,0),"")</f>
        <v/>
      </c>
      <c r="AJ9389" t="b">
        <f t="shared" si="895"/>
        <v>0</v>
      </c>
    </row>
    <row r="9390" spans="2:36" ht="15" customHeight="1" x14ac:dyDescent="0.3">
      <c r="B9390" s="70"/>
      <c r="C9390" s="58"/>
      <c r="D9390" s="63"/>
      <c r="E9390" s="58"/>
      <c r="F9390" s="58"/>
      <c r="G9390" s="44"/>
      <c r="H9390" s="45"/>
      <c r="I9390" s="45"/>
      <c r="J9390" s="40" t="str">
        <f t="shared" si="896"/>
        <v/>
      </c>
      <c r="K9390" s="39" t="str">
        <f t="shared" si="894"/>
        <v/>
      </c>
      <c r="AB9390" s="17" t="str">
        <f t="shared" si="893"/>
        <v>-1</v>
      </c>
      <c r="AC9390" s="17">
        <f>IFERROR(INDEX(Factors!$C$59:$C$70,MATCH(AB9390,Factors!$B$59:$B$70,1),1),0)</f>
        <v>0</v>
      </c>
      <c r="AD9390" s="17">
        <f t="shared" si="897"/>
        <v>0</v>
      </c>
      <c r="AE9390" s="17">
        <f>IFERROR(INDEX(Factors!$B$6:$B$15,MATCH('INPUT - Census'!E9390,Factors!$C$6:$C$15,0),1),0)</f>
        <v>0</v>
      </c>
      <c r="AF9390" s="18">
        <f>IFERROR(INDEX(Factors!$B$16:$B$39,MATCH('INPUT - Census'!C9390,Factors!$C$16:$C$35,0),1),0)</f>
        <v>0</v>
      </c>
      <c r="AG9390" s="19">
        <f>IFERROR(INDEX(Factors!$B$40:$B$44,MATCH('INPUT - Census'!F9390,Factors!$C$40:$C$44,0),1),0)</f>
        <v>0</v>
      </c>
      <c r="AH9390" s="21" t="str">
        <f t="shared" si="898"/>
        <v/>
      </c>
      <c r="AI9390" s="1" t="str">
        <f>IFERROR(VLOOKUP(H9390,Factors!$C$45:$D$48,2,0),"")</f>
        <v/>
      </c>
      <c r="AJ9390" t="b">
        <f t="shared" si="895"/>
        <v>0</v>
      </c>
    </row>
    <row r="9391" spans="2:36" ht="15" customHeight="1" x14ac:dyDescent="0.3">
      <c r="B9391" s="70"/>
      <c r="C9391" s="58"/>
      <c r="D9391" s="63"/>
      <c r="E9391" s="58"/>
      <c r="F9391" s="58"/>
      <c r="G9391" s="44"/>
      <c r="H9391" s="45"/>
      <c r="I9391" s="45"/>
      <c r="J9391" s="40" t="str">
        <f t="shared" si="896"/>
        <v/>
      </c>
      <c r="K9391" s="39" t="str">
        <f t="shared" si="894"/>
        <v/>
      </c>
      <c r="AB9391" s="17" t="str">
        <f t="shared" si="893"/>
        <v>-1</v>
      </c>
      <c r="AC9391" s="17">
        <f>IFERROR(INDEX(Factors!$C$59:$C$70,MATCH(AB9391,Factors!$B$59:$B$70,1),1),0)</f>
        <v>0</v>
      </c>
      <c r="AD9391" s="17">
        <f t="shared" si="897"/>
        <v>0</v>
      </c>
      <c r="AE9391" s="17">
        <f>IFERROR(INDEX(Factors!$B$6:$B$15,MATCH('INPUT - Census'!E9391,Factors!$C$6:$C$15,0),1),0)</f>
        <v>0</v>
      </c>
      <c r="AF9391" s="18">
        <f>IFERROR(INDEX(Factors!$B$16:$B$39,MATCH('INPUT - Census'!C9391,Factors!$C$16:$C$35,0),1),0)</f>
        <v>0</v>
      </c>
      <c r="AG9391" s="19">
        <f>IFERROR(INDEX(Factors!$B$40:$B$44,MATCH('INPUT - Census'!F9391,Factors!$C$40:$C$44,0),1),0)</f>
        <v>0</v>
      </c>
      <c r="AH9391" s="21" t="str">
        <f t="shared" si="898"/>
        <v/>
      </c>
      <c r="AI9391" s="1" t="str">
        <f>IFERROR(VLOOKUP(H9391,Factors!$C$45:$D$48,2,0),"")</f>
        <v/>
      </c>
      <c r="AJ9391" t="b">
        <f t="shared" si="895"/>
        <v>0</v>
      </c>
    </row>
    <row r="9392" spans="2:36" ht="15" customHeight="1" x14ac:dyDescent="0.3">
      <c r="B9392" s="70"/>
      <c r="C9392" s="58"/>
      <c r="D9392" s="63"/>
      <c r="E9392" s="58"/>
      <c r="F9392" s="58"/>
      <c r="G9392" s="44"/>
      <c r="H9392" s="45"/>
      <c r="I9392" s="45"/>
      <c r="J9392" s="40" t="str">
        <f t="shared" si="896"/>
        <v/>
      </c>
      <c r="K9392" s="39" t="str">
        <f t="shared" si="894"/>
        <v/>
      </c>
      <c r="AB9392" s="17" t="str">
        <f t="shared" si="893"/>
        <v>-1</v>
      </c>
      <c r="AC9392" s="17">
        <f>IFERROR(INDEX(Factors!$C$59:$C$70,MATCH(AB9392,Factors!$B$59:$B$70,1),1),0)</f>
        <v>0</v>
      </c>
      <c r="AD9392" s="17">
        <f t="shared" si="897"/>
        <v>0</v>
      </c>
      <c r="AE9392" s="17">
        <f>IFERROR(INDEX(Factors!$B$6:$B$15,MATCH('INPUT - Census'!E9392,Factors!$C$6:$C$15,0),1),0)</f>
        <v>0</v>
      </c>
      <c r="AF9392" s="18">
        <f>IFERROR(INDEX(Factors!$B$16:$B$39,MATCH('INPUT - Census'!C9392,Factors!$C$16:$C$35,0),1),0)</f>
        <v>0</v>
      </c>
      <c r="AG9392" s="19">
        <f>IFERROR(INDEX(Factors!$B$40:$B$44,MATCH('INPUT - Census'!F9392,Factors!$C$40:$C$44,0),1),0)</f>
        <v>0</v>
      </c>
      <c r="AH9392" s="21" t="str">
        <f t="shared" si="898"/>
        <v/>
      </c>
      <c r="AI9392" s="1" t="str">
        <f>IFERROR(VLOOKUP(H9392,Factors!$C$45:$D$48,2,0),"")</f>
        <v/>
      </c>
      <c r="AJ9392" t="b">
        <f t="shared" si="895"/>
        <v>0</v>
      </c>
    </row>
    <row r="9393" spans="2:36" ht="15" customHeight="1" x14ac:dyDescent="0.3">
      <c r="B9393" s="70"/>
      <c r="C9393" s="58"/>
      <c r="D9393" s="63"/>
      <c r="E9393" s="58"/>
      <c r="F9393" s="58"/>
      <c r="G9393" s="44"/>
      <c r="H9393" s="45"/>
      <c r="I9393" s="45"/>
      <c r="J9393" s="40" t="str">
        <f t="shared" si="896"/>
        <v/>
      </c>
      <c r="K9393" s="39" t="str">
        <f t="shared" si="894"/>
        <v/>
      </c>
      <c r="AB9393" s="17" t="str">
        <f t="shared" si="893"/>
        <v>-1</v>
      </c>
      <c r="AC9393" s="17">
        <f>IFERROR(INDEX(Factors!$C$59:$C$70,MATCH(AB9393,Factors!$B$59:$B$70,1),1),0)</f>
        <v>0</v>
      </c>
      <c r="AD9393" s="17">
        <f t="shared" si="897"/>
        <v>0</v>
      </c>
      <c r="AE9393" s="17">
        <f>IFERROR(INDEX(Factors!$B$6:$B$15,MATCH('INPUT - Census'!E9393,Factors!$C$6:$C$15,0),1),0)</f>
        <v>0</v>
      </c>
      <c r="AF9393" s="18">
        <f>IFERROR(INDEX(Factors!$B$16:$B$39,MATCH('INPUT - Census'!C9393,Factors!$C$16:$C$35,0),1),0)</f>
        <v>0</v>
      </c>
      <c r="AG9393" s="19">
        <f>IFERROR(INDEX(Factors!$B$40:$B$44,MATCH('INPUT - Census'!F9393,Factors!$C$40:$C$44,0),1),0)</f>
        <v>0</v>
      </c>
      <c r="AH9393" s="21" t="str">
        <f t="shared" si="898"/>
        <v/>
      </c>
      <c r="AI9393" s="1" t="str">
        <f>IFERROR(VLOOKUP(H9393,Factors!$C$45:$D$48,2,0),"")</f>
        <v/>
      </c>
      <c r="AJ9393" t="b">
        <f t="shared" si="895"/>
        <v>0</v>
      </c>
    </row>
    <row r="9394" spans="2:36" ht="15" customHeight="1" x14ac:dyDescent="0.3">
      <c r="B9394" s="70"/>
      <c r="C9394" s="58"/>
      <c r="D9394" s="63"/>
      <c r="E9394" s="58"/>
      <c r="F9394" s="58"/>
      <c r="G9394" s="44"/>
      <c r="H9394" s="45"/>
      <c r="I9394" s="45"/>
      <c r="J9394" s="40" t="str">
        <f t="shared" si="896"/>
        <v/>
      </c>
      <c r="K9394" s="39" t="str">
        <f t="shared" si="894"/>
        <v/>
      </c>
      <c r="AB9394" s="17" t="str">
        <f t="shared" si="893"/>
        <v>-1</v>
      </c>
      <c r="AC9394" s="17">
        <f>IFERROR(INDEX(Factors!$C$59:$C$70,MATCH(AB9394,Factors!$B$59:$B$70,1),1),0)</f>
        <v>0</v>
      </c>
      <c r="AD9394" s="17">
        <f t="shared" si="897"/>
        <v>0</v>
      </c>
      <c r="AE9394" s="17">
        <f>IFERROR(INDEX(Factors!$B$6:$B$15,MATCH('INPUT - Census'!E9394,Factors!$C$6:$C$15,0),1),0)</f>
        <v>0</v>
      </c>
      <c r="AF9394" s="18">
        <f>IFERROR(INDEX(Factors!$B$16:$B$39,MATCH('INPUT - Census'!C9394,Factors!$C$16:$C$35,0),1),0)</f>
        <v>0</v>
      </c>
      <c r="AG9394" s="19">
        <f>IFERROR(INDEX(Factors!$B$40:$B$44,MATCH('INPUT - Census'!F9394,Factors!$C$40:$C$44,0),1),0)</f>
        <v>0</v>
      </c>
      <c r="AH9394" s="21" t="str">
        <f t="shared" si="898"/>
        <v/>
      </c>
      <c r="AI9394" s="1" t="str">
        <f>IFERROR(VLOOKUP(H9394,Factors!$C$45:$D$48,2,0),"")</f>
        <v/>
      </c>
      <c r="AJ9394" t="b">
        <f t="shared" si="895"/>
        <v>0</v>
      </c>
    </row>
    <row r="9395" spans="2:36" ht="15" customHeight="1" x14ac:dyDescent="0.3">
      <c r="B9395" s="70"/>
      <c r="C9395" s="58"/>
      <c r="D9395" s="63"/>
      <c r="E9395" s="58"/>
      <c r="F9395" s="58"/>
      <c r="G9395" s="44"/>
      <c r="H9395" s="45"/>
      <c r="I9395" s="45"/>
      <c r="J9395" s="40" t="str">
        <f t="shared" si="896"/>
        <v/>
      </c>
      <c r="K9395" s="39" t="str">
        <f t="shared" si="894"/>
        <v/>
      </c>
      <c r="AB9395" s="17" t="str">
        <f t="shared" si="893"/>
        <v>-1</v>
      </c>
      <c r="AC9395" s="17">
        <f>IFERROR(INDEX(Factors!$C$59:$C$70,MATCH(AB9395,Factors!$B$59:$B$70,1),1),0)</f>
        <v>0</v>
      </c>
      <c r="AD9395" s="17">
        <f t="shared" si="897"/>
        <v>0</v>
      </c>
      <c r="AE9395" s="17">
        <f>IFERROR(INDEX(Factors!$B$6:$B$15,MATCH('INPUT - Census'!E9395,Factors!$C$6:$C$15,0),1),0)</f>
        <v>0</v>
      </c>
      <c r="AF9395" s="18">
        <f>IFERROR(INDEX(Factors!$B$16:$B$39,MATCH('INPUT - Census'!C9395,Factors!$C$16:$C$35,0),1),0)</f>
        <v>0</v>
      </c>
      <c r="AG9395" s="19">
        <f>IFERROR(INDEX(Factors!$B$40:$B$44,MATCH('INPUT - Census'!F9395,Factors!$C$40:$C$44,0),1),0)</f>
        <v>0</v>
      </c>
      <c r="AH9395" s="21" t="str">
        <f t="shared" si="898"/>
        <v/>
      </c>
      <c r="AI9395" s="1" t="str">
        <f>IFERROR(VLOOKUP(H9395,Factors!$C$45:$D$48,2,0),"")</f>
        <v/>
      </c>
      <c r="AJ9395" t="b">
        <f t="shared" si="895"/>
        <v>0</v>
      </c>
    </row>
    <row r="9396" spans="2:36" ht="15" customHeight="1" x14ac:dyDescent="0.3">
      <c r="B9396" s="70"/>
      <c r="C9396" s="58"/>
      <c r="D9396" s="63"/>
      <c r="E9396" s="58"/>
      <c r="F9396" s="58"/>
      <c r="G9396" s="44"/>
      <c r="H9396" s="45"/>
      <c r="I9396" s="45"/>
      <c r="J9396" s="40" t="str">
        <f t="shared" si="896"/>
        <v/>
      </c>
      <c r="K9396" s="39" t="str">
        <f t="shared" si="894"/>
        <v/>
      </c>
      <c r="AB9396" s="17" t="str">
        <f t="shared" si="893"/>
        <v>-1</v>
      </c>
      <c r="AC9396" s="17">
        <f>IFERROR(INDEX(Factors!$C$59:$C$70,MATCH(AB9396,Factors!$B$59:$B$70,1),1),0)</f>
        <v>0</v>
      </c>
      <c r="AD9396" s="17">
        <f t="shared" si="897"/>
        <v>0</v>
      </c>
      <c r="AE9396" s="17">
        <f>IFERROR(INDEX(Factors!$B$6:$B$15,MATCH('INPUT - Census'!E9396,Factors!$C$6:$C$15,0),1),0)</f>
        <v>0</v>
      </c>
      <c r="AF9396" s="18">
        <f>IFERROR(INDEX(Factors!$B$16:$B$39,MATCH('INPUT - Census'!C9396,Factors!$C$16:$C$35,0),1),0)</f>
        <v>0</v>
      </c>
      <c r="AG9396" s="19">
        <f>IFERROR(INDEX(Factors!$B$40:$B$44,MATCH('INPUT - Census'!F9396,Factors!$C$40:$C$44,0),1),0)</f>
        <v>0</v>
      </c>
      <c r="AH9396" s="21" t="str">
        <f t="shared" si="898"/>
        <v/>
      </c>
      <c r="AI9396" s="1" t="str">
        <f>IFERROR(VLOOKUP(H9396,Factors!$C$45:$D$48,2,0),"")</f>
        <v/>
      </c>
      <c r="AJ9396" t="b">
        <f t="shared" si="895"/>
        <v>0</v>
      </c>
    </row>
    <row r="9397" spans="2:36" ht="15" customHeight="1" x14ac:dyDescent="0.3">
      <c r="B9397" s="70"/>
      <c r="C9397" s="58"/>
      <c r="D9397" s="63"/>
      <c r="E9397" s="58"/>
      <c r="F9397" s="58"/>
      <c r="G9397" s="44"/>
      <c r="H9397" s="45"/>
      <c r="I9397" s="45"/>
      <c r="J9397" s="40" t="str">
        <f t="shared" si="896"/>
        <v/>
      </c>
      <c r="K9397" s="39" t="str">
        <f t="shared" si="894"/>
        <v/>
      </c>
      <c r="AB9397" s="17" t="str">
        <f t="shared" si="893"/>
        <v>-1</v>
      </c>
      <c r="AC9397" s="17">
        <f>IFERROR(INDEX(Factors!$C$59:$C$70,MATCH(AB9397,Factors!$B$59:$B$70,1),1),0)</f>
        <v>0</v>
      </c>
      <c r="AD9397" s="17">
        <f t="shared" si="897"/>
        <v>0</v>
      </c>
      <c r="AE9397" s="17">
        <f>IFERROR(INDEX(Factors!$B$6:$B$15,MATCH('INPUT - Census'!E9397,Factors!$C$6:$C$15,0),1),0)</f>
        <v>0</v>
      </c>
      <c r="AF9397" s="18">
        <f>IFERROR(INDEX(Factors!$B$16:$B$39,MATCH('INPUT - Census'!C9397,Factors!$C$16:$C$35,0),1),0)</f>
        <v>0</v>
      </c>
      <c r="AG9397" s="19">
        <f>IFERROR(INDEX(Factors!$B$40:$B$44,MATCH('INPUT - Census'!F9397,Factors!$C$40:$C$44,0),1),0)</f>
        <v>0</v>
      </c>
      <c r="AH9397" s="21" t="str">
        <f t="shared" si="898"/>
        <v/>
      </c>
      <c r="AI9397" s="1" t="str">
        <f>IFERROR(VLOOKUP(H9397,Factors!$C$45:$D$48,2,0),"")</f>
        <v/>
      </c>
      <c r="AJ9397" t="b">
        <f t="shared" si="895"/>
        <v>0</v>
      </c>
    </row>
    <row r="9398" spans="2:36" ht="15" customHeight="1" x14ac:dyDescent="0.3">
      <c r="B9398" s="70"/>
      <c r="C9398" s="58"/>
      <c r="D9398" s="63"/>
      <c r="E9398" s="58"/>
      <c r="F9398" s="58"/>
      <c r="G9398" s="44"/>
      <c r="H9398" s="45"/>
      <c r="I9398" s="45"/>
      <c r="J9398" s="40" t="str">
        <f t="shared" si="896"/>
        <v/>
      </c>
      <c r="K9398" s="39" t="str">
        <f t="shared" si="894"/>
        <v/>
      </c>
      <c r="AB9398" s="17" t="str">
        <f t="shared" si="893"/>
        <v>-1</v>
      </c>
      <c r="AC9398" s="17">
        <f>IFERROR(INDEX(Factors!$C$59:$C$70,MATCH(AB9398,Factors!$B$59:$B$70,1),1),0)</f>
        <v>0</v>
      </c>
      <c r="AD9398" s="17">
        <f t="shared" si="897"/>
        <v>0</v>
      </c>
      <c r="AE9398" s="17">
        <f>IFERROR(INDEX(Factors!$B$6:$B$15,MATCH('INPUT - Census'!E9398,Factors!$C$6:$C$15,0),1),0)</f>
        <v>0</v>
      </c>
      <c r="AF9398" s="18">
        <f>IFERROR(INDEX(Factors!$B$16:$B$39,MATCH('INPUT - Census'!C9398,Factors!$C$16:$C$35,0),1),0)</f>
        <v>0</v>
      </c>
      <c r="AG9398" s="19">
        <f>IFERROR(INDEX(Factors!$B$40:$B$44,MATCH('INPUT - Census'!F9398,Factors!$C$40:$C$44,0),1),0)</f>
        <v>0</v>
      </c>
      <c r="AH9398" s="21" t="str">
        <f t="shared" si="898"/>
        <v/>
      </c>
      <c r="AI9398" s="1" t="str">
        <f>IFERROR(VLOOKUP(H9398,Factors!$C$45:$D$48,2,0),"")</f>
        <v/>
      </c>
      <c r="AJ9398" t="b">
        <f t="shared" si="895"/>
        <v>0</v>
      </c>
    </row>
    <row r="9399" spans="2:36" ht="15" customHeight="1" x14ac:dyDescent="0.3">
      <c r="B9399" s="70"/>
      <c r="C9399" s="58"/>
      <c r="D9399" s="63"/>
      <c r="E9399" s="58"/>
      <c r="F9399" s="58"/>
      <c r="G9399" s="44"/>
      <c r="H9399" s="45"/>
      <c r="I9399" s="45"/>
      <c r="J9399" s="40" t="str">
        <f t="shared" si="896"/>
        <v/>
      </c>
      <c r="K9399" s="39" t="str">
        <f t="shared" si="894"/>
        <v/>
      </c>
      <c r="AB9399" s="17" t="str">
        <f t="shared" ref="AB9399:AB9462" si="899">IF( AND(ISNUMBER(J9399),J9399&gt;=0,J9399&lt;=100), J9399, "-1" )</f>
        <v>-1</v>
      </c>
      <c r="AC9399" s="17">
        <f>IFERROR(INDEX(Factors!$C$59:$C$70,MATCH(AB9399,Factors!$B$59:$B$70,1),1),0)</f>
        <v>0</v>
      </c>
      <c r="AD9399" s="17">
        <f t="shared" si="897"/>
        <v>0</v>
      </c>
      <c r="AE9399" s="17">
        <f>IFERROR(INDEX(Factors!$B$6:$B$15,MATCH('INPUT - Census'!E9399,Factors!$C$6:$C$15,0),1),0)</f>
        <v>0</v>
      </c>
      <c r="AF9399" s="18">
        <f>IFERROR(INDEX(Factors!$B$16:$B$39,MATCH('INPUT - Census'!C9399,Factors!$C$16:$C$35,0),1),0)</f>
        <v>0</v>
      </c>
      <c r="AG9399" s="19">
        <f>IFERROR(INDEX(Factors!$B$40:$B$44,MATCH('INPUT - Census'!F9399,Factors!$C$40:$C$44,0),1),0)</f>
        <v>0</v>
      </c>
      <c r="AH9399" s="21" t="str">
        <f t="shared" si="898"/>
        <v/>
      </c>
      <c r="AI9399" s="1" t="str">
        <f>IFERROR(VLOOKUP(H9399,Factors!$C$45:$D$48,2,0),"")</f>
        <v/>
      </c>
      <c r="AJ9399" t="b">
        <f t="shared" si="895"/>
        <v>0</v>
      </c>
    </row>
    <row r="9400" spans="2:36" ht="15" customHeight="1" x14ac:dyDescent="0.3">
      <c r="B9400" s="70"/>
      <c r="C9400" s="58"/>
      <c r="D9400" s="63"/>
      <c r="E9400" s="58"/>
      <c r="F9400" s="58"/>
      <c r="G9400" s="44"/>
      <c r="H9400" s="45"/>
      <c r="I9400" s="45"/>
      <c r="J9400" s="40" t="str">
        <f t="shared" si="896"/>
        <v/>
      </c>
      <c r="K9400" s="39" t="str">
        <f t="shared" si="894"/>
        <v/>
      </c>
      <c r="AB9400" s="17" t="str">
        <f t="shared" si="899"/>
        <v>-1</v>
      </c>
      <c r="AC9400" s="17">
        <f>IFERROR(INDEX(Factors!$C$59:$C$70,MATCH(AB9400,Factors!$B$59:$B$70,1),1),0)</f>
        <v>0</v>
      </c>
      <c r="AD9400" s="17">
        <f t="shared" si="897"/>
        <v>0</v>
      </c>
      <c r="AE9400" s="17">
        <f>IFERROR(INDEX(Factors!$B$6:$B$15,MATCH('INPUT - Census'!E9400,Factors!$C$6:$C$15,0),1),0)</f>
        <v>0</v>
      </c>
      <c r="AF9400" s="18">
        <f>IFERROR(INDEX(Factors!$B$16:$B$39,MATCH('INPUT - Census'!C9400,Factors!$C$16:$C$35,0),1),0)</f>
        <v>0</v>
      </c>
      <c r="AG9400" s="19">
        <f>IFERROR(INDEX(Factors!$B$40:$B$44,MATCH('INPUT - Census'!F9400,Factors!$C$40:$C$44,0),1),0)</f>
        <v>0</v>
      </c>
      <c r="AH9400" s="21" t="str">
        <f t="shared" si="898"/>
        <v/>
      </c>
      <c r="AI9400" s="1" t="str">
        <f>IFERROR(VLOOKUP(H9400,Factors!$C$45:$D$48,2,0),"")</f>
        <v/>
      </c>
      <c r="AJ9400" t="b">
        <f t="shared" si="895"/>
        <v>0</v>
      </c>
    </row>
    <row r="9401" spans="2:36" ht="15" customHeight="1" x14ac:dyDescent="0.3">
      <c r="B9401" s="70"/>
      <c r="C9401" s="58"/>
      <c r="D9401" s="63"/>
      <c r="E9401" s="58"/>
      <c r="F9401" s="58"/>
      <c r="G9401" s="44"/>
      <c r="H9401" s="45"/>
      <c r="I9401" s="45"/>
      <c r="J9401" s="40" t="str">
        <f t="shared" si="896"/>
        <v/>
      </c>
      <c r="K9401" s="39" t="str">
        <f t="shared" si="894"/>
        <v/>
      </c>
      <c r="AB9401" s="17" t="str">
        <f t="shared" si="899"/>
        <v>-1</v>
      </c>
      <c r="AC9401" s="17">
        <f>IFERROR(INDEX(Factors!$C$59:$C$70,MATCH(AB9401,Factors!$B$59:$B$70,1),1),0)</f>
        <v>0</v>
      </c>
      <c r="AD9401" s="17">
        <f t="shared" si="897"/>
        <v>0</v>
      </c>
      <c r="AE9401" s="17">
        <f>IFERROR(INDEX(Factors!$B$6:$B$15,MATCH('INPUT - Census'!E9401,Factors!$C$6:$C$15,0),1),0)</f>
        <v>0</v>
      </c>
      <c r="AF9401" s="18">
        <f>IFERROR(INDEX(Factors!$B$16:$B$39,MATCH('INPUT - Census'!C9401,Factors!$C$16:$C$35,0),1),0)</f>
        <v>0</v>
      </c>
      <c r="AG9401" s="19">
        <f>IFERROR(INDEX(Factors!$B$40:$B$44,MATCH('INPUT - Census'!F9401,Factors!$C$40:$C$44,0),1),0)</f>
        <v>0</v>
      </c>
      <c r="AH9401" s="21" t="str">
        <f t="shared" si="898"/>
        <v/>
      </c>
      <c r="AI9401" s="1" t="str">
        <f>IFERROR(VLOOKUP(H9401,Factors!$C$45:$D$48,2,0),"")</f>
        <v/>
      </c>
      <c r="AJ9401" t="b">
        <f t="shared" si="895"/>
        <v>0</v>
      </c>
    </row>
    <row r="9402" spans="2:36" ht="15" customHeight="1" x14ac:dyDescent="0.3">
      <c r="B9402" s="70"/>
      <c r="C9402" s="58"/>
      <c r="D9402" s="63"/>
      <c r="E9402" s="58"/>
      <c r="F9402" s="58"/>
      <c r="G9402" s="44"/>
      <c r="H9402" s="45"/>
      <c r="I9402" s="45"/>
      <c r="J9402" s="40" t="str">
        <f t="shared" si="896"/>
        <v/>
      </c>
      <c r="K9402" s="39" t="str">
        <f t="shared" si="894"/>
        <v/>
      </c>
      <c r="AB9402" s="17" t="str">
        <f t="shared" si="899"/>
        <v>-1</v>
      </c>
      <c r="AC9402" s="17">
        <f>IFERROR(INDEX(Factors!$C$59:$C$70,MATCH(AB9402,Factors!$B$59:$B$70,1),1),0)</f>
        <v>0</v>
      </c>
      <c r="AD9402" s="17">
        <f t="shared" si="897"/>
        <v>0</v>
      </c>
      <c r="AE9402" s="17">
        <f>IFERROR(INDEX(Factors!$B$6:$B$15,MATCH('INPUT - Census'!E9402,Factors!$C$6:$C$15,0),1),0)</f>
        <v>0</v>
      </c>
      <c r="AF9402" s="18">
        <f>IFERROR(INDEX(Factors!$B$16:$B$39,MATCH('INPUT - Census'!C9402,Factors!$C$16:$C$35,0),1),0)</f>
        <v>0</v>
      </c>
      <c r="AG9402" s="19">
        <f>IFERROR(INDEX(Factors!$B$40:$B$44,MATCH('INPUT - Census'!F9402,Factors!$C$40:$C$44,0),1),0)</f>
        <v>0</v>
      </c>
      <c r="AH9402" s="21" t="str">
        <f t="shared" si="898"/>
        <v/>
      </c>
      <c r="AI9402" s="1" t="str">
        <f>IFERROR(VLOOKUP(H9402,Factors!$C$45:$D$48,2,0),"")</f>
        <v/>
      </c>
      <c r="AJ9402" t="b">
        <f t="shared" si="895"/>
        <v>0</v>
      </c>
    </row>
    <row r="9403" spans="2:36" ht="15" customHeight="1" x14ac:dyDescent="0.3">
      <c r="B9403" s="70"/>
      <c r="C9403" s="58"/>
      <c r="D9403" s="63"/>
      <c r="E9403" s="58"/>
      <c r="F9403" s="58"/>
      <c r="G9403" s="44"/>
      <c r="H9403" s="45"/>
      <c r="I9403" s="45"/>
      <c r="J9403" s="40" t="str">
        <f t="shared" si="896"/>
        <v/>
      </c>
      <c r="K9403" s="39" t="str">
        <f t="shared" si="894"/>
        <v/>
      </c>
      <c r="AB9403" s="17" t="str">
        <f t="shared" si="899"/>
        <v>-1</v>
      </c>
      <c r="AC9403" s="17">
        <f>IFERROR(INDEX(Factors!$C$59:$C$70,MATCH(AB9403,Factors!$B$59:$B$70,1),1),0)</f>
        <v>0</v>
      </c>
      <c r="AD9403" s="17">
        <f t="shared" si="897"/>
        <v>0</v>
      </c>
      <c r="AE9403" s="17">
        <f>IFERROR(INDEX(Factors!$B$6:$B$15,MATCH('INPUT - Census'!E9403,Factors!$C$6:$C$15,0),1),0)</f>
        <v>0</v>
      </c>
      <c r="AF9403" s="18">
        <f>IFERROR(INDEX(Factors!$B$16:$B$39,MATCH('INPUT - Census'!C9403,Factors!$C$16:$C$35,0),1),0)</f>
        <v>0</v>
      </c>
      <c r="AG9403" s="19">
        <f>IFERROR(INDEX(Factors!$B$40:$B$44,MATCH('INPUT - Census'!F9403,Factors!$C$40:$C$44,0),1),0)</f>
        <v>0</v>
      </c>
      <c r="AH9403" s="21" t="str">
        <f t="shared" si="898"/>
        <v/>
      </c>
      <c r="AI9403" s="1" t="str">
        <f>IFERROR(VLOOKUP(H9403,Factors!$C$45:$D$48,2,0),"")</f>
        <v/>
      </c>
      <c r="AJ9403" t="b">
        <f t="shared" si="895"/>
        <v>0</v>
      </c>
    </row>
    <row r="9404" spans="2:36" ht="15" customHeight="1" x14ac:dyDescent="0.3">
      <c r="B9404" s="70"/>
      <c r="C9404" s="58"/>
      <c r="D9404" s="63"/>
      <c r="E9404" s="58"/>
      <c r="F9404" s="58"/>
      <c r="G9404" s="44"/>
      <c r="H9404" s="45"/>
      <c r="I9404" s="45"/>
      <c r="J9404" s="40" t="str">
        <f t="shared" si="896"/>
        <v/>
      </c>
      <c r="K9404" s="39" t="str">
        <f t="shared" si="894"/>
        <v/>
      </c>
      <c r="AB9404" s="17" t="str">
        <f t="shared" si="899"/>
        <v>-1</v>
      </c>
      <c r="AC9404" s="17">
        <f>IFERROR(INDEX(Factors!$C$59:$C$70,MATCH(AB9404,Factors!$B$59:$B$70,1),1),0)</f>
        <v>0</v>
      </c>
      <c r="AD9404" s="17">
        <f t="shared" si="897"/>
        <v>0</v>
      </c>
      <c r="AE9404" s="17">
        <f>IFERROR(INDEX(Factors!$B$6:$B$15,MATCH('INPUT - Census'!E9404,Factors!$C$6:$C$15,0),1),0)</f>
        <v>0</v>
      </c>
      <c r="AF9404" s="18">
        <f>IFERROR(INDEX(Factors!$B$16:$B$39,MATCH('INPUT - Census'!C9404,Factors!$C$16:$C$35,0),1),0)</f>
        <v>0</v>
      </c>
      <c r="AG9404" s="19">
        <f>IFERROR(INDEX(Factors!$B$40:$B$44,MATCH('INPUT - Census'!F9404,Factors!$C$40:$C$44,0),1),0)</f>
        <v>0</v>
      </c>
      <c r="AH9404" s="21" t="str">
        <f t="shared" si="898"/>
        <v/>
      </c>
      <c r="AI9404" s="1" t="str">
        <f>IFERROR(VLOOKUP(H9404,Factors!$C$45:$D$48,2,0),"")</f>
        <v/>
      </c>
      <c r="AJ9404" t="b">
        <f t="shared" si="895"/>
        <v>0</v>
      </c>
    </row>
    <row r="9405" spans="2:36" ht="15" customHeight="1" x14ac:dyDescent="0.3">
      <c r="B9405" s="70"/>
      <c r="C9405" s="58"/>
      <c r="D9405" s="63"/>
      <c r="E9405" s="58"/>
      <c r="F9405" s="58"/>
      <c r="G9405" s="44"/>
      <c r="H9405" s="45"/>
      <c r="I9405" s="45"/>
      <c r="J9405" s="40" t="str">
        <f t="shared" si="896"/>
        <v/>
      </c>
      <c r="K9405" s="39" t="str">
        <f t="shared" si="894"/>
        <v/>
      </c>
      <c r="AB9405" s="17" t="str">
        <f t="shared" si="899"/>
        <v>-1</v>
      </c>
      <c r="AC9405" s="17">
        <f>IFERROR(INDEX(Factors!$C$59:$C$70,MATCH(AB9405,Factors!$B$59:$B$70,1),1),0)</f>
        <v>0</v>
      </c>
      <c r="AD9405" s="17">
        <f t="shared" si="897"/>
        <v>0</v>
      </c>
      <c r="AE9405" s="17">
        <f>IFERROR(INDEX(Factors!$B$6:$B$15,MATCH('INPUT - Census'!E9405,Factors!$C$6:$C$15,0),1),0)</f>
        <v>0</v>
      </c>
      <c r="AF9405" s="18">
        <f>IFERROR(INDEX(Factors!$B$16:$B$39,MATCH('INPUT - Census'!C9405,Factors!$C$16:$C$35,0),1),0)</f>
        <v>0</v>
      </c>
      <c r="AG9405" s="19">
        <f>IFERROR(INDEX(Factors!$B$40:$B$44,MATCH('INPUT - Census'!F9405,Factors!$C$40:$C$44,0),1),0)</f>
        <v>0</v>
      </c>
      <c r="AH9405" s="21" t="str">
        <f t="shared" si="898"/>
        <v/>
      </c>
      <c r="AI9405" s="1" t="str">
        <f>IFERROR(VLOOKUP(H9405,Factors!$C$45:$D$48,2,0),"")</f>
        <v/>
      </c>
      <c r="AJ9405" t="b">
        <f t="shared" si="895"/>
        <v>0</v>
      </c>
    </row>
    <row r="9406" spans="2:36" ht="15" customHeight="1" x14ac:dyDescent="0.3">
      <c r="B9406" s="70"/>
      <c r="C9406" s="58"/>
      <c r="D9406" s="63"/>
      <c r="E9406" s="58"/>
      <c r="F9406" s="58"/>
      <c r="G9406" s="44"/>
      <c r="H9406" s="45"/>
      <c r="I9406" s="45"/>
      <c r="J9406" s="40" t="str">
        <f t="shared" si="896"/>
        <v/>
      </c>
      <c r="K9406" s="39" t="str">
        <f t="shared" si="894"/>
        <v/>
      </c>
      <c r="AB9406" s="17" t="str">
        <f t="shared" si="899"/>
        <v>-1</v>
      </c>
      <c r="AC9406" s="17">
        <f>IFERROR(INDEX(Factors!$C$59:$C$70,MATCH(AB9406,Factors!$B$59:$B$70,1),1),0)</f>
        <v>0</v>
      </c>
      <c r="AD9406" s="17">
        <f t="shared" si="897"/>
        <v>0</v>
      </c>
      <c r="AE9406" s="17">
        <f>IFERROR(INDEX(Factors!$B$6:$B$15,MATCH('INPUT - Census'!E9406,Factors!$C$6:$C$15,0),1),0)</f>
        <v>0</v>
      </c>
      <c r="AF9406" s="18">
        <f>IFERROR(INDEX(Factors!$B$16:$B$39,MATCH('INPUT - Census'!C9406,Factors!$C$16:$C$35,0),1),0)</f>
        <v>0</v>
      </c>
      <c r="AG9406" s="19">
        <f>IFERROR(INDEX(Factors!$B$40:$B$44,MATCH('INPUT - Census'!F9406,Factors!$C$40:$C$44,0),1),0)</f>
        <v>0</v>
      </c>
      <c r="AH9406" s="21" t="str">
        <f t="shared" si="898"/>
        <v/>
      </c>
      <c r="AI9406" s="1" t="str">
        <f>IFERROR(VLOOKUP(H9406,Factors!$C$45:$D$48,2,0),"")</f>
        <v/>
      </c>
      <c r="AJ9406" t="b">
        <f t="shared" si="895"/>
        <v>0</v>
      </c>
    </row>
    <row r="9407" spans="2:36" ht="15" customHeight="1" x14ac:dyDescent="0.3">
      <c r="B9407" s="70"/>
      <c r="C9407" s="58"/>
      <c r="D9407" s="63"/>
      <c r="E9407" s="58"/>
      <c r="F9407" s="58"/>
      <c r="G9407" s="44"/>
      <c r="H9407" s="45"/>
      <c r="I9407" s="45"/>
      <c r="J9407" s="40" t="str">
        <f t="shared" si="896"/>
        <v/>
      </c>
      <c r="K9407" s="39" t="str">
        <f t="shared" si="894"/>
        <v/>
      </c>
      <c r="AB9407" s="17" t="str">
        <f t="shared" si="899"/>
        <v>-1</v>
      </c>
      <c r="AC9407" s="17">
        <f>IFERROR(INDEX(Factors!$C$59:$C$70,MATCH(AB9407,Factors!$B$59:$B$70,1),1),0)</f>
        <v>0</v>
      </c>
      <c r="AD9407" s="17">
        <f t="shared" si="897"/>
        <v>0</v>
      </c>
      <c r="AE9407" s="17">
        <f>IFERROR(INDEX(Factors!$B$6:$B$15,MATCH('INPUT - Census'!E9407,Factors!$C$6:$C$15,0),1),0)</f>
        <v>0</v>
      </c>
      <c r="AF9407" s="18">
        <f>IFERROR(INDEX(Factors!$B$16:$B$39,MATCH('INPUT - Census'!C9407,Factors!$C$16:$C$35,0),1),0)</f>
        <v>0</v>
      </c>
      <c r="AG9407" s="19">
        <f>IFERROR(INDEX(Factors!$B$40:$B$44,MATCH('INPUT - Census'!F9407,Factors!$C$40:$C$44,0),1),0)</f>
        <v>0</v>
      </c>
      <c r="AH9407" s="21" t="str">
        <f t="shared" si="898"/>
        <v/>
      </c>
      <c r="AI9407" s="1" t="str">
        <f>IFERROR(VLOOKUP(H9407,Factors!$C$45:$D$48,2,0),"")</f>
        <v/>
      </c>
      <c r="AJ9407" t="b">
        <f t="shared" si="895"/>
        <v>0</v>
      </c>
    </row>
    <row r="9408" spans="2:36" ht="15" customHeight="1" x14ac:dyDescent="0.3">
      <c r="B9408" s="70"/>
      <c r="C9408" s="58"/>
      <c r="D9408" s="63"/>
      <c r="E9408" s="58"/>
      <c r="F9408" s="58"/>
      <c r="G9408" s="44"/>
      <c r="H9408" s="45"/>
      <c r="I9408" s="45"/>
      <c r="J9408" s="40" t="str">
        <f t="shared" si="896"/>
        <v/>
      </c>
      <c r="K9408" s="39" t="str">
        <f t="shared" si="894"/>
        <v/>
      </c>
      <c r="AB9408" s="17" t="str">
        <f t="shared" si="899"/>
        <v>-1</v>
      </c>
      <c r="AC9408" s="17">
        <f>IFERROR(INDEX(Factors!$C$59:$C$70,MATCH(AB9408,Factors!$B$59:$B$70,1),1),0)</f>
        <v>0</v>
      </c>
      <c r="AD9408" s="17">
        <f t="shared" si="897"/>
        <v>0</v>
      </c>
      <c r="AE9408" s="17">
        <f>IFERROR(INDEX(Factors!$B$6:$B$15,MATCH('INPUT - Census'!E9408,Factors!$C$6:$C$15,0),1),0)</f>
        <v>0</v>
      </c>
      <c r="AF9408" s="18">
        <f>IFERROR(INDEX(Factors!$B$16:$B$39,MATCH('INPUT - Census'!C9408,Factors!$C$16:$C$35,0),1),0)</f>
        <v>0</v>
      </c>
      <c r="AG9408" s="19">
        <f>IFERROR(INDEX(Factors!$B$40:$B$44,MATCH('INPUT - Census'!F9408,Factors!$C$40:$C$44,0),1),0)</f>
        <v>0</v>
      </c>
      <c r="AH9408" s="21" t="str">
        <f t="shared" si="898"/>
        <v/>
      </c>
      <c r="AI9408" s="1" t="str">
        <f>IFERROR(VLOOKUP(H9408,Factors!$C$45:$D$48,2,0),"")</f>
        <v/>
      </c>
      <c r="AJ9408" t="b">
        <f t="shared" si="895"/>
        <v>0</v>
      </c>
    </row>
    <row r="9409" spans="2:36" ht="15" customHeight="1" x14ac:dyDescent="0.3">
      <c r="B9409" s="70"/>
      <c r="C9409" s="58"/>
      <c r="D9409" s="63"/>
      <c r="E9409" s="58"/>
      <c r="F9409" s="58"/>
      <c r="G9409" s="44"/>
      <c r="H9409" s="45"/>
      <c r="I9409" s="45"/>
      <c r="J9409" s="40" t="str">
        <f t="shared" si="896"/>
        <v/>
      </c>
      <c r="K9409" s="39" t="str">
        <f t="shared" si="894"/>
        <v/>
      </c>
      <c r="AB9409" s="17" t="str">
        <f t="shared" si="899"/>
        <v>-1</v>
      </c>
      <c r="AC9409" s="17">
        <f>IFERROR(INDEX(Factors!$C$59:$C$70,MATCH(AB9409,Factors!$B$59:$B$70,1),1),0)</f>
        <v>0</v>
      </c>
      <c r="AD9409" s="17">
        <f t="shared" si="897"/>
        <v>0</v>
      </c>
      <c r="AE9409" s="17">
        <f>IFERROR(INDEX(Factors!$B$6:$B$15,MATCH('INPUT - Census'!E9409,Factors!$C$6:$C$15,0),1),0)</f>
        <v>0</v>
      </c>
      <c r="AF9409" s="18">
        <f>IFERROR(INDEX(Factors!$B$16:$B$39,MATCH('INPUT - Census'!C9409,Factors!$C$16:$C$35,0),1),0)</f>
        <v>0</v>
      </c>
      <c r="AG9409" s="19">
        <f>IFERROR(INDEX(Factors!$B$40:$B$44,MATCH('INPUT - Census'!F9409,Factors!$C$40:$C$44,0),1),0)</f>
        <v>0</v>
      </c>
      <c r="AH9409" s="21" t="str">
        <f t="shared" si="898"/>
        <v/>
      </c>
      <c r="AI9409" s="1" t="str">
        <f>IFERROR(VLOOKUP(H9409,Factors!$C$45:$D$48,2,0),"")</f>
        <v/>
      </c>
      <c r="AJ9409" t="b">
        <f t="shared" si="895"/>
        <v>0</v>
      </c>
    </row>
    <row r="9410" spans="2:36" ht="15" customHeight="1" x14ac:dyDescent="0.3">
      <c r="B9410" s="70"/>
      <c r="C9410" s="58"/>
      <c r="D9410" s="63"/>
      <c r="E9410" s="58"/>
      <c r="F9410" s="58"/>
      <c r="G9410" s="44"/>
      <c r="H9410" s="45"/>
      <c r="I9410" s="45"/>
      <c r="J9410" s="40" t="str">
        <f t="shared" si="896"/>
        <v/>
      </c>
      <c r="K9410" s="39" t="str">
        <f t="shared" si="894"/>
        <v/>
      </c>
      <c r="AB9410" s="17" t="str">
        <f t="shared" si="899"/>
        <v>-1</v>
      </c>
      <c r="AC9410" s="17">
        <f>IFERROR(INDEX(Factors!$C$59:$C$70,MATCH(AB9410,Factors!$B$59:$B$70,1),1),0)</f>
        <v>0</v>
      </c>
      <c r="AD9410" s="17">
        <f t="shared" si="897"/>
        <v>0</v>
      </c>
      <c r="AE9410" s="17">
        <f>IFERROR(INDEX(Factors!$B$6:$B$15,MATCH('INPUT - Census'!E9410,Factors!$C$6:$C$15,0),1),0)</f>
        <v>0</v>
      </c>
      <c r="AF9410" s="18">
        <f>IFERROR(INDEX(Factors!$B$16:$B$39,MATCH('INPUT - Census'!C9410,Factors!$C$16:$C$35,0),1),0)</f>
        <v>0</v>
      </c>
      <c r="AG9410" s="19">
        <f>IFERROR(INDEX(Factors!$B$40:$B$44,MATCH('INPUT - Census'!F9410,Factors!$C$40:$C$44,0),1),0)</f>
        <v>0</v>
      </c>
      <c r="AH9410" s="21" t="str">
        <f t="shared" si="898"/>
        <v/>
      </c>
      <c r="AI9410" s="1" t="str">
        <f>IFERROR(VLOOKUP(H9410,Factors!$C$45:$D$48,2,0),"")</f>
        <v/>
      </c>
      <c r="AJ9410" t="b">
        <f t="shared" si="895"/>
        <v>0</v>
      </c>
    </row>
    <row r="9411" spans="2:36" ht="15" customHeight="1" x14ac:dyDescent="0.3">
      <c r="B9411" s="70"/>
      <c r="C9411" s="58"/>
      <c r="D9411" s="63"/>
      <c r="E9411" s="58"/>
      <c r="F9411" s="58"/>
      <c r="G9411" s="44"/>
      <c r="H9411" s="45"/>
      <c r="I9411" s="45"/>
      <c r="J9411" s="40" t="str">
        <f t="shared" si="896"/>
        <v/>
      </c>
      <c r="K9411" s="39" t="str">
        <f t="shared" ref="K9411:K9474" si="900">ValidateMember(B9411:J9411)</f>
        <v/>
      </c>
      <c r="AB9411" s="17" t="str">
        <f t="shared" si="899"/>
        <v>-1</v>
      </c>
      <c r="AC9411" s="17">
        <f>IFERROR(INDEX(Factors!$C$59:$C$70,MATCH(AB9411,Factors!$B$59:$B$70,1),1),0)</f>
        <v>0</v>
      </c>
      <c r="AD9411" s="17">
        <f t="shared" si="897"/>
        <v>0</v>
      </c>
      <c r="AE9411" s="17">
        <f>IFERROR(INDEX(Factors!$B$6:$B$15,MATCH('INPUT - Census'!E9411,Factors!$C$6:$C$15,0),1),0)</f>
        <v>0</v>
      </c>
      <c r="AF9411" s="18">
        <f>IFERROR(INDEX(Factors!$B$16:$B$39,MATCH('INPUT - Census'!C9411,Factors!$C$16:$C$35,0),1),0)</f>
        <v>0</v>
      </c>
      <c r="AG9411" s="19">
        <f>IFERROR(INDEX(Factors!$B$40:$B$44,MATCH('INPUT - Census'!F9411,Factors!$C$40:$C$44,0),1),0)</f>
        <v>0</v>
      </c>
      <c r="AH9411" s="21" t="str">
        <f t="shared" si="898"/>
        <v/>
      </c>
      <c r="AI9411" s="1" t="str">
        <f>IFERROR(VLOOKUP(H9411,Factors!$C$45:$D$48,2,0),"")</f>
        <v/>
      </c>
      <c r="AJ9411" t="b">
        <f t="shared" ref="AJ9411:AJ9474" si="901">K9411=0</f>
        <v>0</v>
      </c>
    </row>
    <row r="9412" spans="2:36" ht="15" customHeight="1" x14ac:dyDescent="0.3">
      <c r="B9412" s="70"/>
      <c r="C9412" s="58"/>
      <c r="D9412" s="63"/>
      <c r="E9412" s="58"/>
      <c r="F9412" s="58"/>
      <c r="G9412" s="44"/>
      <c r="H9412" s="45"/>
      <c r="I9412" s="45"/>
      <c r="J9412" s="40" t="str">
        <f t="shared" si="896"/>
        <v/>
      </c>
      <c r="K9412" s="39" t="str">
        <f t="shared" si="900"/>
        <v/>
      </c>
      <c r="AB9412" s="17" t="str">
        <f t="shared" si="899"/>
        <v>-1</v>
      </c>
      <c r="AC9412" s="17">
        <f>IFERROR(INDEX(Factors!$C$59:$C$70,MATCH(AB9412,Factors!$B$59:$B$70,1),1),0)</f>
        <v>0</v>
      </c>
      <c r="AD9412" s="17">
        <f t="shared" si="897"/>
        <v>0</v>
      </c>
      <c r="AE9412" s="17">
        <f>IFERROR(INDEX(Factors!$B$6:$B$15,MATCH('INPUT - Census'!E9412,Factors!$C$6:$C$15,0),1),0)</f>
        <v>0</v>
      </c>
      <c r="AF9412" s="18">
        <f>IFERROR(INDEX(Factors!$B$16:$B$39,MATCH('INPUT - Census'!C9412,Factors!$C$16:$C$35,0),1),0)</f>
        <v>0</v>
      </c>
      <c r="AG9412" s="19">
        <f>IFERROR(INDEX(Factors!$B$40:$B$44,MATCH('INPUT - Census'!F9412,Factors!$C$40:$C$44,0),1),0)</f>
        <v>0</v>
      </c>
      <c r="AH9412" s="21" t="str">
        <f t="shared" si="898"/>
        <v/>
      </c>
      <c r="AI9412" s="1" t="str">
        <f>IFERROR(VLOOKUP(H9412,Factors!$C$45:$D$48,2,0),"")</f>
        <v/>
      </c>
      <c r="AJ9412" t="b">
        <f t="shared" si="901"/>
        <v>0</v>
      </c>
    </row>
    <row r="9413" spans="2:36" ht="15" customHeight="1" x14ac:dyDescent="0.3">
      <c r="B9413" s="70"/>
      <c r="C9413" s="58"/>
      <c r="D9413" s="63"/>
      <c r="E9413" s="58"/>
      <c r="F9413" s="58"/>
      <c r="G9413" s="44"/>
      <c r="H9413" s="45"/>
      <c r="I9413" s="45"/>
      <c r="J9413" s="40" t="str">
        <f t="shared" si="896"/>
        <v/>
      </c>
      <c r="K9413" s="39" t="str">
        <f t="shared" si="900"/>
        <v/>
      </c>
      <c r="AB9413" s="17" t="str">
        <f t="shared" si="899"/>
        <v>-1</v>
      </c>
      <c r="AC9413" s="17">
        <f>IFERROR(INDEX(Factors!$C$59:$C$70,MATCH(AB9413,Factors!$B$59:$B$70,1),1),0)</f>
        <v>0</v>
      </c>
      <c r="AD9413" s="17">
        <f t="shared" si="897"/>
        <v>0</v>
      </c>
      <c r="AE9413" s="17">
        <f>IFERROR(INDEX(Factors!$B$6:$B$15,MATCH('INPUT - Census'!E9413,Factors!$C$6:$C$15,0),1),0)</f>
        <v>0</v>
      </c>
      <c r="AF9413" s="18">
        <f>IFERROR(INDEX(Factors!$B$16:$B$39,MATCH('INPUT - Census'!C9413,Factors!$C$16:$C$35,0),1),0)</f>
        <v>0</v>
      </c>
      <c r="AG9413" s="19">
        <f>IFERROR(INDEX(Factors!$B$40:$B$44,MATCH('INPUT - Census'!F9413,Factors!$C$40:$C$44,0),1),0)</f>
        <v>0</v>
      </c>
      <c r="AH9413" s="21" t="str">
        <f t="shared" si="898"/>
        <v/>
      </c>
      <c r="AI9413" s="1" t="str">
        <f>IFERROR(VLOOKUP(H9413,Factors!$C$45:$D$48,2,0),"")</f>
        <v/>
      </c>
      <c r="AJ9413" t="b">
        <f t="shared" si="901"/>
        <v>0</v>
      </c>
    </row>
    <row r="9414" spans="2:36" ht="15" customHeight="1" x14ac:dyDescent="0.3">
      <c r="B9414" s="70"/>
      <c r="C9414" s="58"/>
      <c r="D9414" s="63"/>
      <c r="E9414" s="58"/>
      <c r="F9414" s="58"/>
      <c r="G9414" s="44"/>
      <c r="H9414" s="45"/>
      <c r="I9414" s="45"/>
      <c r="J9414" s="40" t="str">
        <f t="shared" si="896"/>
        <v/>
      </c>
      <c r="K9414" s="39" t="str">
        <f t="shared" si="900"/>
        <v/>
      </c>
      <c r="AB9414" s="17" t="str">
        <f t="shared" si="899"/>
        <v>-1</v>
      </c>
      <c r="AC9414" s="17">
        <f>IFERROR(INDEX(Factors!$C$59:$C$70,MATCH(AB9414,Factors!$B$59:$B$70,1),1),0)</f>
        <v>0</v>
      </c>
      <c r="AD9414" s="17">
        <f t="shared" si="897"/>
        <v>0</v>
      </c>
      <c r="AE9414" s="17">
        <f>IFERROR(INDEX(Factors!$B$6:$B$15,MATCH('INPUT - Census'!E9414,Factors!$C$6:$C$15,0),1),0)</f>
        <v>0</v>
      </c>
      <c r="AF9414" s="18">
        <f>IFERROR(INDEX(Factors!$B$16:$B$39,MATCH('INPUT - Census'!C9414,Factors!$C$16:$C$35,0),1),0)</f>
        <v>0</v>
      </c>
      <c r="AG9414" s="19">
        <f>IFERROR(INDEX(Factors!$B$40:$B$44,MATCH('INPUT - Census'!F9414,Factors!$C$40:$C$44,0),1),0)</f>
        <v>0</v>
      </c>
      <c r="AH9414" s="21" t="str">
        <f t="shared" si="898"/>
        <v/>
      </c>
      <c r="AI9414" s="1" t="str">
        <f>IFERROR(VLOOKUP(H9414,Factors!$C$45:$D$48,2,0),"")</f>
        <v/>
      </c>
      <c r="AJ9414" t="b">
        <f t="shared" si="901"/>
        <v>0</v>
      </c>
    </row>
    <row r="9415" spans="2:36" ht="15" customHeight="1" x14ac:dyDescent="0.3">
      <c r="B9415" s="70"/>
      <c r="C9415" s="58"/>
      <c r="D9415" s="63"/>
      <c r="E9415" s="58"/>
      <c r="F9415" s="58"/>
      <c r="G9415" s="44"/>
      <c r="H9415" s="45"/>
      <c r="I9415" s="45"/>
      <c r="J9415" s="40" t="str">
        <f t="shared" si="896"/>
        <v/>
      </c>
      <c r="K9415" s="39" t="str">
        <f t="shared" si="900"/>
        <v/>
      </c>
      <c r="AB9415" s="17" t="str">
        <f t="shared" si="899"/>
        <v>-1</v>
      </c>
      <c r="AC9415" s="17">
        <f>IFERROR(INDEX(Factors!$C$59:$C$70,MATCH(AB9415,Factors!$B$59:$B$70,1),1),0)</f>
        <v>0</v>
      </c>
      <c r="AD9415" s="17">
        <f t="shared" si="897"/>
        <v>0</v>
      </c>
      <c r="AE9415" s="17">
        <f>IFERROR(INDEX(Factors!$B$6:$B$15,MATCH('INPUT - Census'!E9415,Factors!$C$6:$C$15,0),1),0)</f>
        <v>0</v>
      </c>
      <c r="AF9415" s="18">
        <f>IFERROR(INDEX(Factors!$B$16:$B$39,MATCH('INPUT - Census'!C9415,Factors!$C$16:$C$35,0),1),0)</f>
        <v>0</v>
      </c>
      <c r="AG9415" s="19">
        <f>IFERROR(INDEX(Factors!$B$40:$B$44,MATCH('INPUT - Census'!F9415,Factors!$C$40:$C$44,0),1),0)</f>
        <v>0</v>
      </c>
      <c r="AH9415" s="21" t="str">
        <f t="shared" si="898"/>
        <v/>
      </c>
      <c r="AI9415" s="1" t="str">
        <f>IFERROR(VLOOKUP(H9415,Factors!$C$45:$D$48,2,0),"")</f>
        <v/>
      </c>
      <c r="AJ9415" t="b">
        <f t="shared" si="901"/>
        <v>0</v>
      </c>
    </row>
    <row r="9416" spans="2:36" ht="15" customHeight="1" x14ac:dyDescent="0.3">
      <c r="B9416" s="70"/>
      <c r="C9416" s="58"/>
      <c r="D9416" s="63"/>
      <c r="E9416" s="58"/>
      <c r="F9416" s="58"/>
      <c r="G9416" s="44"/>
      <c r="H9416" s="45"/>
      <c r="I9416" s="45"/>
      <c r="J9416" s="40" t="str">
        <f t="shared" si="896"/>
        <v/>
      </c>
      <c r="K9416" s="39" t="str">
        <f t="shared" si="900"/>
        <v/>
      </c>
      <c r="AB9416" s="17" t="str">
        <f t="shared" si="899"/>
        <v>-1</v>
      </c>
      <c r="AC9416" s="17">
        <f>IFERROR(INDEX(Factors!$C$59:$C$70,MATCH(AB9416,Factors!$B$59:$B$70,1),1),0)</f>
        <v>0</v>
      </c>
      <c r="AD9416" s="17">
        <f t="shared" si="897"/>
        <v>0</v>
      </c>
      <c r="AE9416" s="17">
        <f>IFERROR(INDEX(Factors!$B$6:$B$15,MATCH('INPUT - Census'!E9416,Factors!$C$6:$C$15,0),1),0)</f>
        <v>0</v>
      </c>
      <c r="AF9416" s="18">
        <f>IFERROR(INDEX(Factors!$B$16:$B$39,MATCH('INPUT - Census'!C9416,Factors!$C$16:$C$35,0),1),0)</f>
        <v>0</v>
      </c>
      <c r="AG9416" s="19">
        <f>IFERROR(INDEX(Factors!$B$40:$B$44,MATCH('INPUT - Census'!F9416,Factors!$C$40:$C$44,0),1),0)</f>
        <v>0</v>
      </c>
      <c r="AH9416" s="21" t="str">
        <f t="shared" si="898"/>
        <v/>
      </c>
      <c r="AI9416" s="1" t="str">
        <f>IFERROR(VLOOKUP(H9416,Factors!$C$45:$D$48,2,0),"")</f>
        <v/>
      </c>
      <c r="AJ9416" t="b">
        <f t="shared" si="901"/>
        <v>0</v>
      </c>
    </row>
    <row r="9417" spans="2:36" ht="15" customHeight="1" x14ac:dyDescent="0.3">
      <c r="B9417" s="70"/>
      <c r="C9417" s="58"/>
      <c r="D9417" s="63"/>
      <c r="E9417" s="58"/>
      <c r="F9417" s="58"/>
      <c r="G9417" s="44"/>
      <c r="H9417" s="45"/>
      <c r="I9417" s="45"/>
      <c r="J9417" s="40" t="str">
        <f t="shared" si="896"/>
        <v/>
      </c>
      <c r="K9417" s="39" t="str">
        <f t="shared" si="900"/>
        <v/>
      </c>
      <c r="AB9417" s="17" t="str">
        <f t="shared" si="899"/>
        <v>-1</v>
      </c>
      <c r="AC9417" s="17">
        <f>IFERROR(INDEX(Factors!$C$59:$C$70,MATCH(AB9417,Factors!$B$59:$B$70,1),1),0)</f>
        <v>0</v>
      </c>
      <c r="AD9417" s="17">
        <f t="shared" si="897"/>
        <v>0</v>
      </c>
      <c r="AE9417" s="17">
        <f>IFERROR(INDEX(Factors!$B$6:$B$15,MATCH('INPUT - Census'!E9417,Factors!$C$6:$C$15,0),1),0)</f>
        <v>0</v>
      </c>
      <c r="AF9417" s="18">
        <f>IFERROR(INDEX(Factors!$B$16:$B$39,MATCH('INPUT - Census'!C9417,Factors!$C$16:$C$35,0),1),0)</f>
        <v>0</v>
      </c>
      <c r="AG9417" s="19">
        <f>IFERROR(INDEX(Factors!$B$40:$B$44,MATCH('INPUT - Census'!F9417,Factors!$C$40:$C$44,0),1),0)</f>
        <v>0</v>
      </c>
      <c r="AH9417" s="21" t="str">
        <f t="shared" si="898"/>
        <v/>
      </c>
      <c r="AI9417" s="1" t="str">
        <f>IFERROR(VLOOKUP(H9417,Factors!$C$45:$D$48,2,0),"")</f>
        <v/>
      </c>
      <c r="AJ9417" t="b">
        <f t="shared" si="901"/>
        <v>0</v>
      </c>
    </row>
    <row r="9418" spans="2:36" ht="15" customHeight="1" x14ac:dyDescent="0.3">
      <c r="B9418" s="70"/>
      <c r="C9418" s="58"/>
      <c r="D9418" s="63"/>
      <c r="E9418" s="58"/>
      <c r="F9418" s="58"/>
      <c r="G9418" s="44"/>
      <c r="H9418" s="45"/>
      <c r="I9418" s="45"/>
      <c r="J9418" s="40" t="str">
        <f t="shared" si="896"/>
        <v/>
      </c>
      <c r="K9418" s="39" t="str">
        <f t="shared" si="900"/>
        <v/>
      </c>
      <c r="AB9418" s="17" t="str">
        <f t="shared" si="899"/>
        <v>-1</v>
      </c>
      <c r="AC9418" s="17">
        <f>IFERROR(INDEX(Factors!$C$59:$C$70,MATCH(AB9418,Factors!$B$59:$B$70,1),1),0)</f>
        <v>0</v>
      </c>
      <c r="AD9418" s="17">
        <f t="shared" si="897"/>
        <v>0</v>
      </c>
      <c r="AE9418" s="17">
        <f>IFERROR(INDEX(Factors!$B$6:$B$15,MATCH('INPUT - Census'!E9418,Factors!$C$6:$C$15,0),1),0)</f>
        <v>0</v>
      </c>
      <c r="AF9418" s="18">
        <f>IFERROR(INDEX(Factors!$B$16:$B$39,MATCH('INPUT - Census'!C9418,Factors!$C$16:$C$35,0),1),0)</f>
        <v>0</v>
      </c>
      <c r="AG9418" s="19">
        <f>IFERROR(INDEX(Factors!$B$40:$B$44,MATCH('INPUT - Census'!F9418,Factors!$C$40:$C$44,0),1),0)</f>
        <v>0</v>
      </c>
      <c r="AH9418" s="21" t="str">
        <f t="shared" si="898"/>
        <v/>
      </c>
      <c r="AI9418" s="1" t="str">
        <f>IFERROR(VLOOKUP(H9418,Factors!$C$45:$D$48,2,0),"")</f>
        <v/>
      </c>
      <c r="AJ9418" t="b">
        <f t="shared" si="901"/>
        <v>0</v>
      </c>
    </row>
    <row r="9419" spans="2:36" ht="15" customHeight="1" x14ac:dyDescent="0.3">
      <c r="B9419" s="70"/>
      <c r="C9419" s="58"/>
      <c r="D9419" s="63"/>
      <c r="E9419" s="58"/>
      <c r="F9419" s="58"/>
      <c r="G9419" s="44"/>
      <c r="H9419" s="45"/>
      <c r="I9419" s="45"/>
      <c r="J9419" s="40" t="str">
        <f t="shared" si="896"/>
        <v/>
      </c>
      <c r="K9419" s="39" t="str">
        <f t="shared" si="900"/>
        <v/>
      </c>
      <c r="AB9419" s="17" t="str">
        <f t="shared" si="899"/>
        <v>-1</v>
      </c>
      <c r="AC9419" s="17">
        <f>IFERROR(INDEX(Factors!$C$59:$C$70,MATCH(AB9419,Factors!$B$59:$B$70,1),1),0)</f>
        <v>0</v>
      </c>
      <c r="AD9419" s="17">
        <f t="shared" si="897"/>
        <v>0</v>
      </c>
      <c r="AE9419" s="17">
        <f>IFERROR(INDEX(Factors!$B$6:$B$15,MATCH('INPUT - Census'!E9419,Factors!$C$6:$C$15,0),1),0)</f>
        <v>0</v>
      </c>
      <c r="AF9419" s="18">
        <f>IFERROR(INDEX(Factors!$B$16:$B$39,MATCH('INPUT - Census'!C9419,Factors!$C$16:$C$35,0),1),0)</f>
        <v>0</v>
      </c>
      <c r="AG9419" s="19">
        <f>IFERROR(INDEX(Factors!$B$40:$B$44,MATCH('INPUT - Census'!F9419,Factors!$C$40:$C$44,0),1),0)</f>
        <v>0</v>
      </c>
      <c r="AH9419" s="21" t="str">
        <f t="shared" si="898"/>
        <v/>
      </c>
      <c r="AI9419" s="1" t="str">
        <f>IFERROR(VLOOKUP(H9419,Factors!$C$45:$D$48,2,0),"")</f>
        <v/>
      </c>
      <c r="AJ9419" t="b">
        <f t="shared" si="901"/>
        <v>0</v>
      </c>
    </row>
    <row r="9420" spans="2:36" ht="15" customHeight="1" x14ac:dyDescent="0.3">
      <c r="B9420" s="70"/>
      <c r="C9420" s="58"/>
      <c r="D9420" s="63"/>
      <c r="E9420" s="58"/>
      <c r="F9420" s="58"/>
      <c r="G9420" s="44"/>
      <c r="H9420" s="45"/>
      <c r="I9420" s="45"/>
      <c r="J9420" s="40" t="str">
        <f t="shared" si="896"/>
        <v/>
      </c>
      <c r="K9420" s="39" t="str">
        <f t="shared" si="900"/>
        <v/>
      </c>
      <c r="AB9420" s="17" t="str">
        <f t="shared" si="899"/>
        <v>-1</v>
      </c>
      <c r="AC9420" s="17">
        <f>IFERROR(INDEX(Factors!$C$59:$C$70,MATCH(AB9420,Factors!$B$59:$B$70,1),1),0)</f>
        <v>0</v>
      </c>
      <c r="AD9420" s="17">
        <f t="shared" si="897"/>
        <v>0</v>
      </c>
      <c r="AE9420" s="17">
        <f>IFERROR(INDEX(Factors!$B$6:$B$15,MATCH('INPUT - Census'!E9420,Factors!$C$6:$C$15,0),1),0)</f>
        <v>0</v>
      </c>
      <c r="AF9420" s="18">
        <f>IFERROR(INDEX(Factors!$B$16:$B$39,MATCH('INPUT - Census'!C9420,Factors!$C$16:$C$35,0),1),0)</f>
        <v>0</v>
      </c>
      <c r="AG9420" s="19">
        <f>IFERROR(INDEX(Factors!$B$40:$B$44,MATCH('INPUT - Census'!F9420,Factors!$C$40:$C$44,0),1),0)</f>
        <v>0</v>
      </c>
      <c r="AH9420" s="21" t="str">
        <f t="shared" si="898"/>
        <v/>
      </c>
      <c r="AI9420" s="1" t="str">
        <f>IFERROR(VLOOKUP(H9420,Factors!$C$45:$D$48,2,0),"")</f>
        <v/>
      </c>
      <c r="AJ9420" t="b">
        <f t="shared" si="901"/>
        <v>0</v>
      </c>
    </row>
    <row r="9421" spans="2:36" ht="15" customHeight="1" x14ac:dyDescent="0.3">
      <c r="B9421" s="70"/>
      <c r="C9421" s="58"/>
      <c r="D9421" s="63"/>
      <c r="E9421" s="58"/>
      <c r="F9421" s="58"/>
      <c r="G9421" s="44"/>
      <c r="H9421" s="45"/>
      <c r="I9421" s="45"/>
      <c r="J9421" s="40" t="str">
        <f t="shared" si="896"/>
        <v/>
      </c>
      <c r="K9421" s="39" t="str">
        <f t="shared" si="900"/>
        <v/>
      </c>
      <c r="AB9421" s="17" t="str">
        <f t="shared" si="899"/>
        <v>-1</v>
      </c>
      <c r="AC9421" s="17">
        <f>IFERROR(INDEX(Factors!$C$59:$C$70,MATCH(AB9421,Factors!$B$59:$B$70,1),1),0)</f>
        <v>0</v>
      </c>
      <c r="AD9421" s="17">
        <f t="shared" si="897"/>
        <v>0</v>
      </c>
      <c r="AE9421" s="17">
        <f>IFERROR(INDEX(Factors!$B$6:$B$15,MATCH('INPUT - Census'!E9421,Factors!$C$6:$C$15,0),1),0)</f>
        <v>0</v>
      </c>
      <c r="AF9421" s="18">
        <f>IFERROR(INDEX(Factors!$B$16:$B$39,MATCH('INPUT - Census'!C9421,Factors!$C$16:$C$35,0),1),0)</f>
        <v>0</v>
      </c>
      <c r="AG9421" s="19">
        <f>IFERROR(INDEX(Factors!$B$40:$B$44,MATCH('INPUT - Census'!F9421,Factors!$C$40:$C$44,0),1),0)</f>
        <v>0</v>
      </c>
      <c r="AH9421" s="21" t="str">
        <f t="shared" si="898"/>
        <v/>
      </c>
      <c r="AI9421" s="1" t="str">
        <f>IFERROR(VLOOKUP(H9421,Factors!$C$45:$D$48,2,0),"")</f>
        <v/>
      </c>
      <c r="AJ9421" t="b">
        <f t="shared" si="901"/>
        <v>0</v>
      </c>
    </row>
    <row r="9422" spans="2:36" ht="15" customHeight="1" x14ac:dyDescent="0.3">
      <c r="B9422" s="70"/>
      <c r="C9422" s="58"/>
      <c r="D9422" s="63"/>
      <c r="E9422" s="58"/>
      <c r="F9422" s="58"/>
      <c r="G9422" s="44"/>
      <c r="H9422" s="45"/>
      <c r="I9422" s="45"/>
      <c r="J9422" s="40" t="str">
        <f t="shared" si="896"/>
        <v/>
      </c>
      <c r="K9422" s="39" t="str">
        <f t="shared" si="900"/>
        <v/>
      </c>
      <c r="AB9422" s="17" t="str">
        <f t="shared" si="899"/>
        <v>-1</v>
      </c>
      <c r="AC9422" s="17">
        <f>IFERROR(INDEX(Factors!$C$59:$C$70,MATCH(AB9422,Factors!$B$59:$B$70,1),1),0)</f>
        <v>0</v>
      </c>
      <c r="AD9422" s="17">
        <f t="shared" si="897"/>
        <v>0</v>
      </c>
      <c r="AE9422" s="17">
        <f>IFERROR(INDEX(Factors!$B$6:$B$15,MATCH('INPUT - Census'!E9422,Factors!$C$6:$C$15,0),1),0)</f>
        <v>0</v>
      </c>
      <c r="AF9422" s="18">
        <f>IFERROR(INDEX(Factors!$B$16:$B$39,MATCH('INPUT - Census'!C9422,Factors!$C$16:$C$35,0),1),0)</f>
        <v>0</v>
      </c>
      <c r="AG9422" s="19">
        <f>IFERROR(INDEX(Factors!$B$40:$B$44,MATCH('INPUT - Census'!F9422,Factors!$C$40:$C$44,0),1),0)</f>
        <v>0</v>
      </c>
      <c r="AH9422" s="21" t="str">
        <f t="shared" si="898"/>
        <v/>
      </c>
      <c r="AI9422" s="1" t="str">
        <f>IFERROR(VLOOKUP(H9422,Factors!$C$45:$D$48,2,0),"")</f>
        <v/>
      </c>
      <c r="AJ9422" t="b">
        <f t="shared" si="901"/>
        <v>0</v>
      </c>
    </row>
    <row r="9423" spans="2:36" ht="15" customHeight="1" x14ac:dyDescent="0.3">
      <c r="B9423" s="70"/>
      <c r="C9423" s="58"/>
      <c r="D9423" s="63"/>
      <c r="E9423" s="58"/>
      <c r="F9423" s="58"/>
      <c r="G9423" s="44"/>
      <c r="H9423" s="45"/>
      <c r="I9423" s="45"/>
      <c r="J9423" s="40" t="str">
        <f t="shared" si="896"/>
        <v/>
      </c>
      <c r="K9423" s="39" t="str">
        <f t="shared" si="900"/>
        <v/>
      </c>
      <c r="AB9423" s="17" t="str">
        <f t="shared" si="899"/>
        <v>-1</v>
      </c>
      <c r="AC9423" s="17">
        <f>IFERROR(INDEX(Factors!$C$59:$C$70,MATCH(AB9423,Factors!$B$59:$B$70,1),1),0)</f>
        <v>0</v>
      </c>
      <c r="AD9423" s="17">
        <f t="shared" si="897"/>
        <v>0</v>
      </c>
      <c r="AE9423" s="17">
        <f>IFERROR(INDEX(Factors!$B$6:$B$15,MATCH('INPUT - Census'!E9423,Factors!$C$6:$C$15,0),1),0)</f>
        <v>0</v>
      </c>
      <c r="AF9423" s="18">
        <f>IFERROR(INDEX(Factors!$B$16:$B$39,MATCH('INPUT - Census'!C9423,Factors!$C$16:$C$35,0),1),0)</f>
        <v>0</v>
      </c>
      <c r="AG9423" s="19">
        <f>IFERROR(INDEX(Factors!$B$40:$B$44,MATCH('INPUT - Census'!F9423,Factors!$C$40:$C$44,0),1),0)</f>
        <v>0</v>
      </c>
      <c r="AH9423" s="21" t="str">
        <f t="shared" si="898"/>
        <v/>
      </c>
      <c r="AI9423" s="1" t="str">
        <f>IFERROR(VLOOKUP(H9423,Factors!$C$45:$D$48,2,0),"")</f>
        <v/>
      </c>
      <c r="AJ9423" t="b">
        <f t="shared" si="901"/>
        <v>0</v>
      </c>
    </row>
    <row r="9424" spans="2:36" ht="15" customHeight="1" x14ac:dyDescent="0.3">
      <c r="B9424" s="70"/>
      <c r="C9424" s="58"/>
      <c r="D9424" s="63"/>
      <c r="E9424" s="58"/>
      <c r="F9424" s="58"/>
      <c r="G9424" s="44"/>
      <c r="H9424" s="45"/>
      <c r="I9424" s="45"/>
      <c r="J9424" s="40" t="str">
        <f t="shared" si="896"/>
        <v/>
      </c>
      <c r="K9424" s="39" t="str">
        <f t="shared" si="900"/>
        <v/>
      </c>
      <c r="AB9424" s="17" t="str">
        <f t="shared" si="899"/>
        <v>-1</v>
      </c>
      <c r="AC9424" s="17">
        <f>IFERROR(INDEX(Factors!$C$59:$C$70,MATCH(AB9424,Factors!$B$59:$B$70,1),1),0)</f>
        <v>0</v>
      </c>
      <c r="AD9424" s="17">
        <f t="shared" si="897"/>
        <v>0</v>
      </c>
      <c r="AE9424" s="17">
        <f>IFERROR(INDEX(Factors!$B$6:$B$15,MATCH('INPUT - Census'!E9424,Factors!$C$6:$C$15,0),1),0)</f>
        <v>0</v>
      </c>
      <c r="AF9424" s="18">
        <f>IFERROR(INDEX(Factors!$B$16:$B$39,MATCH('INPUT - Census'!C9424,Factors!$C$16:$C$35,0),1),0)</f>
        <v>0</v>
      </c>
      <c r="AG9424" s="19">
        <f>IFERROR(INDEX(Factors!$B$40:$B$44,MATCH('INPUT - Census'!F9424,Factors!$C$40:$C$44,0),1),0)</f>
        <v>0</v>
      </c>
      <c r="AH9424" s="21" t="str">
        <f t="shared" si="898"/>
        <v/>
      </c>
      <c r="AI9424" s="1" t="str">
        <f>IFERROR(VLOOKUP(H9424,Factors!$C$45:$D$48,2,0),"")</f>
        <v/>
      </c>
      <c r="AJ9424" t="b">
        <f t="shared" si="901"/>
        <v>0</v>
      </c>
    </row>
    <row r="9425" spans="2:36" ht="15" customHeight="1" x14ac:dyDescent="0.3">
      <c r="B9425" s="70"/>
      <c r="C9425" s="58"/>
      <c r="D9425" s="63"/>
      <c r="E9425" s="58"/>
      <c r="F9425" s="58"/>
      <c r="G9425" s="44"/>
      <c r="H9425" s="45"/>
      <c r="I9425" s="45"/>
      <c r="J9425" s="40" t="str">
        <f t="shared" si="896"/>
        <v/>
      </c>
      <c r="K9425" s="39" t="str">
        <f t="shared" si="900"/>
        <v/>
      </c>
      <c r="AB9425" s="17" t="str">
        <f t="shared" si="899"/>
        <v>-1</v>
      </c>
      <c r="AC9425" s="17">
        <f>IFERROR(INDEX(Factors!$C$59:$C$70,MATCH(AB9425,Factors!$B$59:$B$70,1),1),0)</f>
        <v>0</v>
      </c>
      <c r="AD9425" s="17">
        <f t="shared" si="897"/>
        <v>0</v>
      </c>
      <c r="AE9425" s="17">
        <f>IFERROR(INDEX(Factors!$B$6:$B$15,MATCH('INPUT - Census'!E9425,Factors!$C$6:$C$15,0),1),0)</f>
        <v>0</v>
      </c>
      <c r="AF9425" s="18">
        <f>IFERROR(INDEX(Factors!$B$16:$B$39,MATCH('INPUT - Census'!C9425,Factors!$C$16:$C$35,0),1),0)</f>
        <v>0</v>
      </c>
      <c r="AG9425" s="19">
        <f>IFERROR(INDEX(Factors!$B$40:$B$44,MATCH('INPUT - Census'!F9425,Factors!$C$40:$C$44,0),1),0)</f>
        <v>0</v>
      </c>
      <c r="AH9425" s="21" t="str">
        <f t="shared" si="898"/>
        <v/>
      </c>
      <c r="AI9425" s="1" t="str">
        <f>IFERROR(VLOOKUP(H9425,Factors!$C$45:$D$48,2,0),"")</f>
        <v/>
      </c>
      <c r="AJ9425" t="b">
        <f t="shared" si="901"/>
        <v>0</v>
      </c>
    </row>
    <row r="9426" spans="2:36" ht="15" customHeight="1" x14ac:dyDescent="0.3">
      <c r="B9426" s="70"/>
      <c r="C9426" s="58"/>
      <c r="D9426" s="63"/>
      <c r="E9426" s="58"/>
      <c r="F9426" s="58"/>
      <c r="G9426" s="44"/>
      <c r="H9426" s="45"/>
      <c r="I9426" s="45"/>
      <c r="J9426" s="40" t="str">
        <f t="shared" si="896"/>
        <v/>
      </c>
      <c r="K9426" s="39" t="str">
        <f t="shared" si="900"/>
        <v/>
      </c>
      <c r="AB9426" s="17" t="str">
        <f t="shared" si="899"/>
        <v>-1</v>
      </c>
      <c r="AC9426" s="17">
        <f>IFERROR(INDEX(Factors!$C$59:$C$70,MATCH(AB9426,Factors!$B$59:$B$70,1),1),0)</f>
        <v>0</v>
      </c>
      <c r="AD9426" s="17">
        <f t="shared" si="897"/>
        <v>0</v>
      </c>
      <c r="AE9426" s="17">
        <f>IFERROR(INDEX(Factors!$B$6:$B$15,MATCH('INPUT - Census'!E9426,Factors!$C$6:$C$15,0),1),0)</f>
        <v>0</v>
      </c>
      <c r="AF9426" s="18">
        <f>IFERROR(INDEX(Factors!$B$16:$B$39,MATCH('INPUT - Census'!C9426,Factors!$C$16:$C$35,0),1),0)</f>
        <v>0</v>
      </c>
      <c r="AG9426" s="19">
        <f>IFERROR(INDEX(Factors!$B$40:$B$44,MATCH('INPUT - Census'!F9426,Factors!$C$40:$C$44,0),1),0)</f>
        <v>0</v>
      </c>
      <c r="AH9426" s="21" t="str">
        <f t="shared" si="898"/>
        <v/>
      </c>
      <c r="AI9426" s="1" t="str">
        <f>IFERROR(VLOOKUP(H9426,Factors!$C$45:$D$48,2,0),"")</f>
        <v/>
      </c>
      <c r="AJ9426" t="b">
        <f t="shared" si="901"/>
        <v>0</v>
      </c>
    </row>
    <row r="9427" spans="2:36" ht="15" customHeight="1" x14ac:dyDescent="0.3">
      <c r="B9427" s="70"/>
      <c r="C9427" s="58"/>
      <c r="D9427" s="63"/>
      <c r="E9427" s="58"/>
      <c r="F9427" s="58"/>
      <c r="G9427" s="44"/>
      <c r="H9427" s="45"/>
      <c r="I9427" s="45"/>
      <c r="J9427" s="40" t="str">
        <f t="shared" si="896"/>
        <v/>
      </c>
      <c r="K9427" s="39" t="str">
        <f t="shared" si="900"/>
        <v/>
      </c>
      <c r="AB9427" s="17" t="str">
        <f t="shared" si="899"/>
        <v>-1</v>
      </c>
      <c r="AC9427" s="17">
        <f>IFERROR(INDEX(Factors!$C$59:$C$70,MATCH(AB9427,Factors!$B$59:$B$70,1),1),0)</f>
        <v>0</v>
      </c>
      <c r="AD9427" s="17">
        <f t="shared" si="897"/>
        <v>0</v>
      </c>
      <c r="AE9427" s="17">
        <f>IFERROR(INDEX(Factors!$B$6:$B$15,MATCH('INPUT - Census'!E9427,Factors!$C$6:$C$15,0),1),0)</f>
        <v>0</v>
      </c>
      <c r="AF9427" s="18">
        <f>IFERROR(INDEX(Factors!$B$16:$B$39,MATCH('INPUT - Census'!C9427,Factors!$C$16:$C$35,0),1),0)</f>
        <v>0</v>
      </c>
      <c r="AG9427" s="19">
        <f>IFERROR(INDEX(Factors!$B$40:$B$44,MATCH('INPUT - Census'!F9427,Factors!$C$40:$C$44,0),1),0)</f>
        <v>0</v>
      </c>
      <c r="AH9427" s="21" t="str">
        <f t="shared" si="898"/>
        <v/>
      </c>
      <c r="AI9427" s="1" t="str">
        <f>IFERROR(VLOOKUP(H9427,Factors!$C$45:$D$48,2,0),"")</f>
        <v/>
      </c>
      <c r="AJ9427" t="b">
        <f t="shared" si="901"/>
        <v>0</v>
      </c>
    </row>
    <row r="9428" spans="2:36" ht="15" customHeight="1" x14ac:dyDescent="0.3">
      <c r="B9428" s="70"/>
      <c r="C9428" s="58"/>
      <c r="D9428" s="63"/>
      <c r="E9428" s="58"/>
      <c r="F9428" s="58"/>
      <c r="G9428" s="44"/>
      <c r="H9428" s="45"/>
      <c r="I9428" s="45"/>
      <c r="J9428" s="40" t="str">
        <f t="shared" si="896"/>
        <v/>
      </c>
      <c r="K9428" s="39" t="str">
        <f t="shared" si="900"/>
        <v/>
      </c>
      <c r="AB9428" s="17" t="str">
        <f t="shared" si="899"/>
        <v>-1</v>
      </c>
      <c r="AC9428" s="17">
        <f>IFERROR(INDEX(Factors!$C$59:$C$70,MATCH(AB9428,Factors!$B$59:$B$70,1),1),0)</f>
        <v>0</v>
      </c>
      <c r="AD9428" s="17">
        <f t="shared" si="897"/>
        <v>0</v>
      </c>
      <c r="AE9428" s="17">
        <f>IFERROR(INDEX(Factors!$B$6:$B$15,MATCH('INPUT - Census'!E9428,Factors!$C$6:$C$15,0),1),0)</f>
        <v>0</v>
      </c>
      <c r="AF9428" s="18">
        <f>IFERROR(INDEX(Factors!$B$16:$B$39,MATCH('INPUT - Census'!C9428,Factors!$C$16:$C$35,0),1),0)</f>
        <v>0</v>
      </c>
      <c r="AG9428" s="19">
        <f>IFERROR(INDEX(Factors!$B$40:$B$44,MATCH('INPUT - Census'!F9428,Factors!$C$40:$C$44,0),1),0)</f>
        <v>0</v>
      </c>
      <c r="AH9428" s="21" t="str">
        <f t="shared" si="898"/>
        <v/>
      </c>
      <c r="AI9428" s="1" t="str">
        <f>IFERROR(VLOOKUP(H9428,Factors!$C$45:$D$48,2,0),"")</f>
        <v/>
      </c>
      <c r="AJ9428" t="b">
        <f t="shared" si="901"/>
        <v>0</v>
      </c>
    </row>
    <row r="9429" spans="2:36" ht="15" customHeight="1" x14ac:dyDescent="0.3">
      <c r="B9429" s="70"/>
      <c r="C9429" s="58"/>
      <c r="D9429" s="63"/>
      <c r="E9429" s="58"/>
      <c r="F9429" s="58"/>
      <c r="G9429" s="44"/>
      <c r="H9429" s="45"/>
      <c r="I9429" s="45"/>
      <c r="J9429" s="40" t="str">
        <f t="shared" si="896"/>
        <v/>
      </c>
      <c r="K9429" s="39" t="str">
        <f t="shared" si="900"/>
        <v/>
      </c>
      <c r="AB9429" s="17" t="str">
        <f t="shared" si="899"/>
        <v>-1</v>
      </c>
      <c r="AC9429" s="17">
        <f>IFERROR(INDEX(Factors!$C$59:$C$70,MATCH(AB9429,Factors!$B$59:$B$70,1),1),0)</f>
        <v>0</v>
      </c>
      <c r="AD9429" s="17">
        <f t="shared" si="897"/>
        <v>0</v>
      </c>
      <c r="AE9429" s="17">
        <f>IFERROR(INDEX(Factors!$B$6:$B$15,MATCH('INPUT - Census'!E9429,Factors!$C$6:$C$15,0),1),0)</f>
        <v>0</v>
      </c>
      <c r="AF9429" s="18">
        <f>IFERROR(INDEX(Factors!$B$16:$B$39,MATCH('INPUT - Census'!C9429,Factors!$C$16:$C$35,0),1),0)</f>
        <v>0</v>
      </c>
      <c r="AG9429" s="19">
        <f>IFERROR(INDEX(Factors!$B$40:$B$44,MATCH('INPUT - Census'!F9429,Factors!$C$40:$C$44,0),1),0)</f>
        <v>0</v>
      </c>
      <c r="AH9429" s="21" t="str">
        <f t="shared" si="898"/>
        <v/>
      </c>
      <c r="AI9429" s="1" t="str">
        <f>IFERROR(VLOOKUP(H9429,Factors!$C$45:$D$48,2,0),"")</f>
        <v/>
      </c>
      <c r="AJ9429" t="b">
        <f t="shared" si="901"/>
        <v>0</v>
      </c>
    </row>
    <row r="9430" spans="2:36" ht="15" customHeight="1" x14ac:dyDescent="0.3">
      <c r="B9430" s="70"/>
      <c r="C9430" s="58"/>
      <c r="D9430" s="63"/>
      <c r="E9430" s="58"/>
      <c r="F9430" s="58"/>
      <c r="G9430" s="44"/>
      <c r="H9430" s="45"/>
      <c r="I9430" s="45"/>
      <c r="J9430" s="40" t="str">
        <f t="shared" si="896"/>
        <v/>
      </c>
      <c r="K9430" s="39" t="str">
        <f t="shared" si="900"/>
        <v/>
      </c>
      <c r="AB9430" s="17" t="str">
        <f t="shared" si="899"/>
        <v>-1</v>
      </c>
      <c r="AC9430" s="17">
        <f>IFERROR(INDEX(Factors!$C$59:$C$70,MATCH(AB9430,Factors!$B$59:$B$70,1),1),0)</f>
        <v>0</v>
      </c>
      <c r="AD9430" s="17">
        <f t="shared" si="897"/>
        <v>0</v>
      </c>
      <c r="AE9430" s="17">
        <f>IFERROR(INDEX(Factors!$B$6:$B$15,MATCH('INPUT - Census'!E9430,Factors!$C$6:$C$15,0),1),0)</f>
        <v>0</v>
      </c>
      <c r="AF9430" s="18">
        <f>IFERROR(INDEX(Factors!$B$16:$B$39,MATCH('INPUT - Census'!C9430,Factors!$C$16:$C$35,0),1),0)</f>
        <v>0</v>
      </c>
      <c r="AG9430" s="19">
        <f>IFERROR(INDEX(Factors!$B$40:$B$44,MATCH('INPUT - Census'!F9430,Factors!$C$40:$C$44,0),1),0)</f>
        <v>0</v>
      </c>
      <c r="AH9430" s="21" t="str">
        <f t="shared" si="898"/>
        <v/>
      </c>
      <c r="AI9430" s="1" t="str">
        <f>IFERROR(VLOOKUP(H9430,Factors!$C$45:$D$48,2,0),"")</f>
        <v/>
      </c>
      <c r="AJ9430" t="b">
        <f t="shared" si="901"/>
        <v>0</v>
      </c>
    </row>
    <row r="9431" spans="2:36" ht="15" customHeight="1" x14ac:dyDescent="0.3">
      <c r="B9431" s="70"/>
      <c r="C9431" s="58"/>
      <c r="D9431" s="63"/>
      <c r="E9431" s="58"/>
      <c r="F9431" s="58"/>
      <c r="G9431" s="44"/>
      <c r="H9431" s="45"/>
      <c r="I9431" s="45"/>
      <c r="J9431" s="40" t="str">
        <f t="shared" si="896"/>
        <v/>
      </c>
      <c r="K9431" s="39" t="str">
        <f t="shared" si="900"/>
        <v/>
      </c>
      <c r="AB9431" s="17" t="str">
        <f t="shared" si="899"/>
        <v>-1</v>
      </c>
      <c r="AC9431" s="17">
        <f>IFERROR(INDEX(Factors!$C$59:$C$70,MATCH(AB9431,Factors!$B$59:$B$70,1),1),0)</f>
        <v>0</v>
      </c>
      <c r="AD9431" s="17">
        <f t="shared" si="897"/>
        <v>0</v>
      </c>
      <c r="AE9431" s="17">
        <f>IFERROR(INDEX(Factors!$B$6:$B$15,MATCH('INPUT - Census'!E9431,Factors!$C$6:$C$15,0),1),0)</f>
        <v>0</v>
      </c>
      <c r="AF9431" s="18">
        <f>IFERROR(INDEX(Factors!$B$16:$B$39,MATCH('INPUT - Census'!C9431,Factors!$C$16:$C$35,0),1),0)</f>
        <v>0</v>
      </c>
      <c r="AG9431" s="19">
        <f>IFERROR(INDEX(Factors!$B$40:$B$44,MATCH('INPUT - Census'!F9431,Factors!$C$40:$C$44,0),1),0)</f>
        <v>0</v>
      </c>
      <c r="AH9431" s="21" t="str">
        <f t="shared" si="898"/>
        <v/>
      </c>
      <c r="AI9431" s="1" t="str">
        <f>IFERROR(VLOOKUP(H9431,Factors!$C$45:$D$48,2,0),"")</f>
        <v/>
      </c>
      <c r="AJ9431" t="b">
        <f t="shared" si="901"/>
        <v>0</v>
      </c>
    </row>
    <row r="9432" spans="2:36" ht="15" customHeight="1" x14ac:dyDescent="0.3">
      <c r="B9432" s="70"/>
      <c r="C9432" s="58"/>
      <c r="D9432" s="63"/>
      <c r="E9432" s="58"/>
      <c r="F9432" s="58"/>
      <c r="G9432" s="44"/>
      <c r="H9432" s="45"/>
      <c r="I9432" s="45"/>
      <c r="J9432" s="40" t="str">
        <f t="shared" si="896"/>
        <v/>
      </c>
      <c r="K9432" s="39" t="str">
        <f t="shared" si="900"/>
        <v/>
      </c>
      <c r="AB9432" s="17" t="str">
        <f t="shared" si="899"/>
        <v>-1</v>
      </c>
      <c r="AC9432" s="17">
        <f>IFERROR(INDEX(Factors!$C$59:$C$70,MATCH(AB9432,Factors!$B$59:$B$70,1),1),0)</f>
        <v>0</v>
      </c>
      <c r="AD9432" s="17">
        <f t="shared" si="897"/>
        <v>0</v>
      </c>
      <c r="AE9432" s="17">
        <f>IFERROR(INDEX(Factors!$B$6:$B$15,MATCH('INPUT - Census'!E9432,Factors!$C$6:$C$15,0),1),0)</f>
        <v>0</v>
      </c>
      <c r="AF9432" s="18">
        <f>IFERROR(INDEX(Factors!$B$16:$B$39,MATCH('INPUT - Census'!C9432,Factors!$C$16:$C$35,0),1),0)</f>
        <v>0</v>
      </c>
      <c r="AG9432" s="19">
        <f>IFERROR(INDEX(Factors!$B$40:$B$44,MATCH('INPUT - Census'!F9432,Factors!$C$40:$C$44,0),1),0)</f>
        <v>0</v>
      </c>
      <c r="AH9432" s="21" t="str">
        <f t="shared" si="898"/>
        <v/>
      </c>
      <c r="AI9432" s="1" t="str">
        <f>IFERROR(VLOOKUP(H9432,Factors!$C$45:$D$48,2,0),"")</f>
        <v/>
      </c>
      <c r="AJ9432" t="b">
        <f t="shared" si="901"/>
        <v>0</v>
      </c>
    </row>
    <row r="9433" spans="2:36" ht="15" customHeight="1" x14ac:dyDescent="0.3">
      <c r="B9433" s="70"/>
      <c r="C9433" s="58"/>
      <c r="D9433" s="63"/>
      <c r="E9433" s="58"/>
      <c r="F9433" s="58"/>
      <c r="G9433" s="44"/>
      <c r="H9433" s="45"/>
      <c r="I9433" s="45"/>
      <c r="J9433" s="40" t="str">
        <f t="shared" si="896"/>
        <v/>
      </c>
      <c r="K9433" s="39" t="str">
        <f t="shared" si="900"/>
        <v/>
      </c>
      <c r="AB9433" s="17" t="str">
        <f t="shared" si="899"/>
        <v>-1</v>
      </c>
      <c r="AC9433" s="17">
        <f>IFERROR(INDEX(Factors!$C$59:$C$70,MATCH(AB9433,Factors!$B$59:$B$70,1),1),0)</f>
        <v>0</v>
      </c>
      <c r="AD9433" s="17">
        <f t="shared" si="897"/>
        <v>0</v>
      </c>
      <c r="AE9433" s="17">
        <f>IFERROR(INDEX(Factors!$B$6:$B$15,MATCH('INPUT - Census'!E9433,Factors!$C$6:$C$15,0),1),0)</f>
        <v>0</v>
      </c>
      <c r="AF9433" s="18">
        <f>IFERROR(INDEX(Factors!$B$16:$B$39,MATCH('INPUT - Census'!C9433,Factors!$C$16:$C$35,0),1),0)</f>
        <v>0</v>
      </c>
      <c r="AG9433" s="19">
        <f>IFERROR(INDEX(Factors!$B$40:$B$44,MATCH('INPUT - Census'!F9433,Factors!$C$40:$C$44,0),1),0)</f>
        <v>0</v>
      </c>
      <c r="AH9433" s="21" t="str">
        <f t="shared" si="898"/>
        <v/>
      </c>
      <c r="AI9433" s="1" t="str">
        <f>IFERROR(VLOOKUP(H9433,Factors!$C$45:$D$48,2,0),"")</f>
        <v/>
      </c>
      <c r="AJ9433" t="b">
        <f t="shared" si="901"/>
        <v>0</v>
      </c>
    </row>
    <row r="9434" spans="2:36" ht="15" customHeight="1" x14ac:dyDescent="0.3">
      <c r="B9434" s="70"/>
      <c r="C9434" s="58"/>
      <c r="D9434" s="63"/>
      <c r="E9434" s="58"/>
      <c r="F9434" s="58"/>
      <c r="G9434" s="44"/>
      <c r="H9434" s="45"/>
      <c r="I9434" s="45"/>
      <c r="J9434" s="40" t="str">
        <f t="shared" si="896"/>
        <v/>
      </c>
      <c r="K9434" s="39" t="str">
        <f t="shared" si="900"/>
        <v/>
      </c>
      <c r="AB9434" s="17" t="str">
        <f t="shared" si="899"/>
        <v>-1</v>
      </c>
      <c r="AC9434" s="17">
        <f>IFERROR(INDEX(Factors!$C$59:$C$70,MATCH(AB9434,Factors!$B$59:$B$70,1),1),0)</f>
        <v>0</v>
      </c>
      <c r="AD9434" s="17">
        <f t="shared" si="897"/>
        <v>0</v>
      </c>
      <c r="AE9434" s="17">
        <f>IFERROR(INDEX(Factors!$B$6:$B$15,MATCH('INPUT - Census'!E9434,Factors!$C$6:$C$15,0),1),0)</f>
        <v>0</v>
      </c>
      <c r="AF9434" s="18">
        <f>IFERROR(INDEX(Factors!$B$16:$B$39,MATCH('INPUT - Census'!C9434,Factors!$C$16:$C$35,0),1),0)</f>
        <v>0</v>
      </c>
      <c r="AG9434" s="19">
        <f>IFERROR(INDEX(Factors!$B$40:$B$44,MATCH('INPUT - Census'!F9434,Factors!$C$40:$C$44,0),1),0)</f>
        <v>0</v>
      </c>
      <c r="AH9434" s="21" t="str">
        <f t="shared" si="898"/>
        <v/>
      </c>
      <c r="AI9434" s="1" t="str">
        <f>IFERROR(VLOOKUP(H9434,Factors!$C$45:$D$48,2,0),"")</f>
        <v/>
      </c>
      <c r="AJ9434" t="b">
        <f t="shared" si="901"/>
        <v>0</v>
      </c>
    </row>
    <row r="9435" spans="2:36" ht="15" customHeight="1" x14ac:dyDescent="0.3">
      <c r="B9435" s="70"/>
      <c r="C9435" s="58"/>
      <c r="D9435" s="63"/>
      <c r="E9435" s="58"/>
      <c r="F9435" s="58"/>
      <c r="G9435" s="44"/>
      <c r="H9435" s="45"/>
      <c r="I9435" s="45"/>
      <c r="J9435" s="40" t="str">
        <f t="shared" si="896"/>
        <v/>
      </c>
      <c r="K9435" s="39" t="str">
        <f t="shared" si="900"/>
        <v/>
      </c>
      <c r="AB9435" s="17" t="str">
        <f t="shared" si="899"/>
        <v>-1</v>
      </c>
      <c r="AC9435" s="17">
        <f>IFERROR(INDEX(Factors!$C$59:$C$70,MATCH(AB9435,Factors!$B$59:$B$70,1),1),0)</f>
        <v>0</v>
      </c>
      <c r="AD9435" s="17">
        <f t="shared" si="897"/>
        <v>0</v>
      </c>
      <c r="AE9435" s="17">
        <f>IFERROR(INDEX(Factors!$B$6:$B$15,MATCH('INPUT - Census'!E9435,Factors!$C$6:$C$15,0),1),0)</f>
        <v>0</v>
      </c>
      <c r="AF9435" s="18">
        <f>IFERROR(INDEX(Factors!$B$16:$B$39,MATCH('INPUT - Census'!C9435,Factors!$C$16:$C$35,0),1),0)</f>
        <v>0</v>
      </c>
      <c r="AG9435" s="19">
        <f>IFERROR(INDEX(Factors!$B$40:$B$44,MATCH('INPUT - Census'!F9435,Factors!$C$40:$C$44,0),1),0)</f>
        <v>0</v>
      </c>
      <c r="AH9435" s="21" t="str">
        <f t="shared" si="898"/>
        <v/>
      </c>
      <c r="AI9435" s="1" t="str">
        <f>IFERROR(VLOOKUP(H9435,Factors!$C$45:$D$48,2,0),"")</f>
        <v/>
      </c>
      <c r="AJ9435" t="b">
        <f t="shared" si="901"/>
        <v>0</v>
      </c>
    </row>
    <row r="9436" spans="2:36" ht="15" customHeight="1" x14ac:dyDescent="0.3">
      <c r="B9436" s="70"/>
      <c r="C9436" s="58"/>
      <c r="D9436" s="63"/>
      <c r="E9436" s="58"/>
      <c r="F9436" s="58"/>
      <c r="G9436" s="44"/>
      <c r="H9436" s="45"/>
      <c r="I9436" s="45"/>
      <c r="J9436" s="40" t="str">
        <f t="shared" si="896"/>
        <v/>
      </c>
      <c r="K9436" s="39" t="str">
        <f t="shared" si="900"/>
        <v/>
      </c>
      <c r="AB9436" s="17" t="str">
        <f t="shared" si="899"/>
        <v>-1</v>
      </c>
      <c r="AC9436" s="17">
        <f>IFERROR(INDEX(Factors!$C$59:$C$70,MATCH(AB9436,Factors!$B$59:$B$70,1),1),0)</f>
        <v>0</v>
      </c>
      <c r="AD9436" s="17">
        <f t="shared" si="897"/>
        <v>0</v>
      </c>
      <c r="AE9436" s="17">
        <f>IFERROR(INDEX(Factors!$B$6:$B$15,MATCH('INPUT - Census'!E9436,Factors!$C$6:$C$15,0),1),0)</f>
        <v>0</v>
      </c>
      <c r="AF9436" s="18">
        <f>IFERROR(INDEX(Factors!$B$16:$B$39,MATCH('INPUT - Census'!C9436,Factors!$C$16:$C$35,0),1),0)</f>
        <v>0</v>
      </c>
      <c r="AG9436" s="19">
        <f>IFERROR(INDEX(Factors!$B$40:$B$44,MATCH('INPUT - Census'!F9436,Factors!$C$40:$C$44,0),1),0)</f>
        <v>0</v>
      </c>
      <c r="AH9436" s="21" t="str">
        <f t="shared" si="898"/>
        <v/>
      </c>
      <c r="AI9436" s="1" t="str">
        <f>IFERROR(VLOOKUP(H9436,Factors!$C$45:$D$48,2,0),"")</f>
        <v/>
      </c>
      <c r="AJ9436" t="b">
        <f t="shared" si="901"/>
        <v>0</v>
      </c>
    </row>
    <row r="9437" spans="2:36" ht="15" customHeight="1" x14ac:dyDescent="0.3">
      <c r="B9437" s="70"/>
      <c r="C9437" s="58"/>
      <c r="D9437" s="63"/>
      <c r="E9437" s="58"/>
      <c r="F9437" s="58"/>
      <c r="G9437" s="44"/>
      <c r="H9437" s="45"/>
      <c r="I9437" s="45"/>
      <c r="J9437" s="40" t="str">
        <f t="shared" si="896"/>
        <v/>
      </c>
      <c r="K9437" s="39" t="str">
        <f t="shared" si="900"/>
        <v/>
      </c>
      <c r="AB9437" s="17" t="str">
        <f t="shared" si="899"/>
        <v>-1</v>
      </c>
      <c r="AC9437" s="17">
        <f>IFERROR(INDEX(Factors!$C$59:$C$70,MATCH(AB9437,Factors!$B$59:$B$70,1),1),0)</f>
        <v>0</v>
      </c>
      <c r="AD9437" s="17">
        <f t="shared" si="897"/>
        <v>0</v>
      </c>
      <c r="AE9437" s="17">
        <f>IFERROR(INDEX(Factors!$B$6:$B$15,MATCH('INPUT - Census'!E9437,Factors!$C$6:$C$15,0),1),0)</f>
        <v>0</v>
      </c>
      <c r="AF9437" s="18">
        <f>IFERROR(INDEX(Factors!$B$16:$B$39,MATCH('INPUT - Census'!C9437,Factors!$C$16:$C$35,0),1),0)</f>
        <v>0</v>
      </c>
      <c r="AG9437" s="19">
        <f>IFERROR(INDEX(Factors!$B$40:$B$44,MATCH('INPUT - Census'!F9437,Factors!$C$40:$C$44,0),1),0)</f>
        <v>0</v>
      </c>
      <c r="AH9437" s="21" t="str">
        <f t="shared" si="898"/>
        <v/>
      </c>
      <c r="AI9437" s="1" t="str">
        <f>IFERROR(VLOOKUP(H9437,Factors!$C$45:$D$48,2,0),"")</f>
        <v/>
      </c>
      <c r="AJ9437" t="b">
        <f t="shared" si="901"/>
        <v>0</v>
      </c>
    </row>
    <row r="9438" spans="2:36" ht="15" customHeight="1" x14ac:dyDescent="0.3">
      <c r="B9438" s="70"/>
      <c r="C9438" s="58"/>
      <c r="D9438" s="63"/>
      <c r="E9438" s="58"/>
      <c r="F9438" s="58"/>
      <c r="G9438" s="44"/>
      <c r="H9438" s="45"/>
      <c r="I9438" s="45"/>
      <c r="J9438" s="40" t="str">
        <f t="shared" si="896"/>
        <v/>
      </c>
      <c r="K9438" s="39" t="str">
        <f t="shared" si="900"/>
        <v/>
      </c>
      <c r="AB9438" s="17" t="str">
        <f t="shared" si="899"/>
        <v>-1</v>
      </c>
      <c r="AC9438" s="17">
        <f>IFERROR(INDEX(Factors!$C$59:$C$70,MATCH(AB9438,Factors!$B$59:$B$70,1),1),0)</f>
        <v>0</v>
      </c>
      <c r="AD9438" s="17">
        <f t="shared" si="897"/>
        <v>0</v>
      </c>
      <c r="AE9438" s="17">
        <f>IFERROR(INDEX(Factors!$B$6:$B$15,MATCH('INPUT - Census'!E9438,Factors!$C$6:$C$15,0),1),0)</f>
        <v>0</v>
      </c>
      <c r="AF9438" s="18">
        <f>IFERROR(INDEX(Factors!$B$16:$B$39,MATCH('INPUT - Census'!C9438,Factors!$C$16:$C$35,0),1),0)</f>
        <v>0</v>
      </c>
      <c r="AG9438" s="19">
        <f>IFERROR(INDEX(Factors!$B$40:$B$44,MATCH('INPUT - Census'!F9438,Factors!$C$40:$C$44,0),1),0)</f>
        <v>0</v>
      </c>
      <c r="AH9438" s="21" t="str">
        <f t="shared" si="898"/>
        <v/>
      </c>
      <c r="AI9438" s="1" t="str">
        <f>IFERROR(VLOOKUP(H9438,Factors!$C$45:$D$48,2,0),"")</f>
        <v/>
      </c>
      <c r="AJ9438" t="b">
        <f t="shared" si="901"/>
        <v>0</v>
      </c>
    </row>
    <row r="9439" spans="2:36" ht="15" customHeight="1" x14ac:dyDescent="0.3">
      <c r="B9439" s="70"/>
      <c r="C9439" s="58"/>
      <c r="D9439" s="63"/>
      <c r="E9439" s="58"/>
      <c r="F9439" s="58"/>
      <c r="G9439" s="44"/>
      <c r="H9439" s="45"/>
      <c r="I9439" s="45"/>
      <c r="J9439" s="40" t="str">
        <f t="shared" ref="J9439:J9502" si="902">IF( ISNUMBER(B9439), ROUND(($AL$3-B9439)/365,0), "" )</f>
        <v/>
      </c>
      <c r="K9439" s="39" t="str">
        <f t="shared" si="900"/>
        <v/>
      </c>
      <c r="AB9439" s="17" t="str">
        <f t="shared" si="899"/>
        <v>-1</v>
      </c>
      <c r="AC9439" s="17">
        <f>IFERROR(INDEX(Factors!$C$59:$C$70,MATCH(AB9439,Factors!$B$59:$B$70,1),1),0)</f>
        <v>0</v>
      </c>
      <c r="AD9439" s="17">
        <f t="shared" ref="AD9439:AD9502" si="903">IF(COUNTIF($P$2:$P$16,D9439),MATCH(D9439,$P$2:$P$16,0),0)</f>
        <v>0</v>
      </c>
      <c r="AE9439" s="17">
        <f>IFERROR(INDEX(Factors!$B$6:$B$15,MATCH('INPUT - Census'!E9439,Factors!$C$6:$C$15,0),1),0)</f>
        <v>0</v>
      </c>
      <c r="AF9439" s="18">
        <f>IFERROR(INDEX(Factors!$B$16:$B$39,MATCH('INPUT - Census'!C9439,Factors!$C$16:$C$35,0),1),0)</f>
        <v>0</v>
      </c>
      <c r="AG9439" s="19">
        <f>IFERROR(INDEX(Factors!$B$40:$B$44,MATCH('INPUT - Census'!F9439,Factors!$C$40:$C$44,0),1),0)</f>
        <v>0</v>
      </c>
      <c r="AH9439" s="21" t="str">
        <f t="shared" ref="AH9439:AH9502" si="904">IF(G9439="","",G9439)</f>
        <v/>
      </c>
      <c r="AI9439" s="1" t="str">
        <f>IFERROR(VLOOKUP(H9439,Factors!$C$45:$D$48,2,0),"")</f>
        <v/>
      </c>
      <c r="AJ9439" t="b">
        <f t="shared" si="901"/>
        <v>0</v>
      </c>
    </row>
    <row r="9440" spans="2:36" ht="15" customHeight="1" x14ac:dyDescent="0.3">
      <c r="B9440" s="70"/>
      <c r="C9440" s="58"/>
      <c r="D9440" s="63"/>
      <c r="E9440" s="58"/>
      <c r="F9440" s="58"/>
      <c r="G9440" s="44"/>
      <c r="H9440" s="45"/>
      <c r="I9440" s="45"/>
      <c r="J9440" s="40" t="str">
        <f t="shared" si="902"/>
        <v/>
      </c>
      <c r="K9440" s="39" t="str">
        <f t="shared" si="900"/>
        <v/>
      </c>
      <c r="AB9440" s="17" t="str">
        <f t="shared" si="899"/>
        <v>-1</v>
      </c>
      <c r="AC9440" s="17">
        <f>IFERROR(INDEX(Factors!$C$59:$C$70,MATCH(AB9440,Factors!$B$59:$B$70,1),1),0)</f>
        <v>0</v>
      </c>
      <c r="AD9440" s="17">
        <f t="shared" si="903"/>
        <v>0</v>
      </c>
      <c r="AE9440" s="17">
        <f>IFERROR(INDEX(Factors!$B$6:$B$15,MATCH('INPUT - Census'!E9440,Factors!$C$6:$C$15,0),1),0)</f>
        <v>0</v>
      </c>
      <c r="AF9440" s="18">
        <f>IFERROR(INDEX(Factors!$B$16:$B$39,MATCH('INPUT - Census'!C9440,Factors!$C$16:$C$35,0),1),0)</f>
        <v>0</v>
      </c>
      <c r="AG9440" s="19">
        <f>IFERROR(INDEX(Factors!$B$40:$B$44,MATCH('INPUT - Census'!F9440,Factors!$C$40:$C$44,0),1),0)</f>
        <v>0</v>
      </c>
      <c r="AH9440" s="21" t="str">
        <f t="shared" si="904"/>
        <v/>
      </c>
      <c r="AI9440" s="1" t="str">
        <f>IFERROR(VLOOKUP(H9440,Factors!$C$45:$D$48,2,0),"")</f>
        <v/>
      </c>
      <c r="AJ9440" t="b">
        <f t="shared" si="901"/>
        <v>0</v>
      </c>
    </row>
    <row r="9441" spans="2:36" ht="15" customHeight="1" x14ac:dyDescent="0.3">
      <c r="B9441" s="70"/>
      <c r="C9441" s="58"/>
      <c r="D9441" s="63"/>
      <c r="E9441" s="58"/>
      <c r="F9441" s="58"/>
      <c r="G9441" s="44"/>
      <c r="H9441" s="45"/>
      <c r="I9441" s="45"/>
      <c r="J9441" s="40" t="str">
        <f t="shared" si="902"/>
        <v/>
      </c>
      <c r="K9441" s="39" t="str">
        <f t="shared" si="900"/>
        <v/>
      </c>
      <c r="AB9441" s="17" t="str">
        <f t="shared" si="899"/>
        <v>-1</v>
      </c>
      <c r="AC9441" s="17">
        <f>IFERROR(INDEX(Factors!$C$59:$C$70,MATCH(AB9441,Factors!$B$59:$B$70,1),1),0)</f>
        <v>0</v>
      </c>
      <c r="AD9441" s="17">
        <f t="shared" si="903"/>
        <v>0</v>
      </c>
      <c r="AE9441" s="17">
        <f>IFERROR(INDEX(Factors!$B$6:$B$15,MATCH('INPUT - Census'!E9441,Factors!$C$6:$C$15,0),1),0)</f>
        <v>0</v>
      </c>
      <c r="AF9441" s="18">
        <f>IFERROR(INDEX(Factors!$B$16:$B$39,MATCH('INPUT - Census'!C9441,Factors!$C$16:$C$35,0),1),0)</f>
        <v>0</v>
      </c>
      <c r="AG9441" s="19">
        <f>IFERROR(INDEX(Factors!$B$40:$B$44,MATCH('INPUT - Census'!F9441,Factors!$C$40:$C$44,0),1),0)</f>
        <v>0</v>
      </c>
      <c r="AH9441" s="21" t="str">
        <f t="shared" si="904"/>
        <v/>
      </c>
      <c r="AI9441" s="1" t="str">
        <f>IFERROR(VLOOKUP(H9441,Factors!$C$45:$D$48,2,0),"")</f>
        <v/>
      </c>
      <c r="AJ9441" t="b">
        <f t="shared" si="901"/>
        <v>0</v>
      </c>
    </row>
    <row r="9442" spans="2:36" ht="15" customHeight="1" x14ac:dyDescent="0.3">
      <c r="B9442" s="70"/>
      <c r="C9442" s="58"/>
      <c r="D9442" s="63"/>
      <c r="E9442" s="58"/>
      <c r="F9442" s="58"/>
      <c r="G9442" s="44"/>
      <c r="H9442" s="45"/>
      <c r="I9442" s="45"/>
      <c r="J9442" s="40" t="str">
        <f t="shared" si="902"/>
        <v/>
      </c>
      <c r="K9442" s="39" t="str">
        <f t="shared" si="900"/>
        <v/>
      </c>
      <c r="AB9442" s="17" t="str">
        <f t="shared" si="899"/>
        <v>-1</v>
      </c>
      <c r="AC9442" s="17">
        <f>IFERROR(INDEX(Factors!$C$59:$C$70,MATCH(AB9442,Factors!$B$59:$B$70,1),1),0)</f>
        <v>0</v>
      </c>
      <c r="AD9442" s="17">
        <f t="shared" si="903"/>
        <v>0</v>
      </c>
      <c r="AE9442" s="17">
        <f>IFERROR(INDEX(Factors!$B$6:$B$15,MATCH('INPUT - Census'!E9442,Factors!$C$6:$C$15,0),1),0)</f>
        <v>0</v>
      </c>
      <c r="AF9442" s="18">
        <f>IFERROR(INDEX(Factors!$B$16:$B$39,MATCH('INPUT - Census'!C9442,Factors!$C$16:$C$35,0),1),0)</f>
        <v>0</v>
      </c>
      <c r="AG9442" s="19">
        <f>IFERROR(INDEX(Factors!$B$40:$B$44,MATCH('INPUT - Census'!F9442,Factors!$C$40:$C$44,0),1),0)</f>
        <v>0</v>
      </c>
      <c r="AH9442" s="21" t="str">
        <f t="shared" si="904"/>
        <v/>
      </c>
      <c r="AI9442" s="1" t="str">
        <f>IFERROR(VLOOKUP(H9442,Factors!$C$45:$D$48,2,0),"")</f>
        <v/>
      </c>
      <c r="AJ9442" t="b">
        <f t="shared" si="901"/>
        <v>0</v>
      </c>
    </row>
    <row r="9443" spans="2:36" ht="15" customHeight="1" x14ac:dyDescent="0.3">
      <c r="B9443" s="70"/>
      <c r="C9443" s="58"/>
      <c r="D9443" s="63"/>
      <c r="E9443" s="58"/>
      <c r="F9443" s="58"/>
      <c r="G9443" s="44"/>
      <c r="H9443" s="45"/>
      <c r="I9443" s="45"/>
      <c r="J9443" s="40" t="str">
        <f t="shared" si="902"/>
        <v/>
      </c>
      <c r="K9443" s="39" t="str">
        <f t="shared" si="900"/>
        <v/>
      </c>
      <c r="AB9443" s="17" t="str">
        <f t="shared" si="899"/>
        <v>-1</v>
      </c>
      <c r="AC9443" s="17">
        <f>IFERROR(INDEX(Factors!$C$59:$C$70,MATCH(AB9443,Factors!$B$59:$B$70,1),1),0)</f>
        <v>0</v>
      </c>
      <c r="AD9443" s="17">
        <f t="shared" si="903"/>
        <v>0</v>
      </c>
      <c r="AE9443" s="17">
        <f>IFERROR(INDEX(Factors!$B$6:$B$15,MATCH('INPUT - Census'!E9443,Factors!$C$6:$C$15,0),1),0)</f>
        <v>0</v>
      </c>
      <c r="AF9443" s="18">
        <f>IFERROR(INDEX(Factors!$B$16:$B$39,MATCH('INPUT - Census'!C9443,Factors!$C$16:$C$35,0),1),0)</f>
        <v>0</v>
      </c>
      <c r="AG9443" s="19">
        <f>IFERROR(INDEX(Factors!$B$40:$B$44,MATCH('INPUT - Census'!F9443,Factors!$C$40:$C$44,0),1),0)</f>
        <v>0</v>
      </c>
      <c r="AH9443" s="21" t="str">
        <f t="shared" si="904"/>
        <v/>
      </c>
      <c r="AI9443" s="1" t="str">
        <f>IFERROR(VLOOKUP(H9443,Factors!$C$45:$D$48,2,0),"")</f>
        <v/>
      </c>
      <c r="AJ9443" t="b">
        <f t="shared" si="901"/>
        <v>0</v>
      </c>
    </row>
    <row r="9444" spans="2:36" ht="15" customHeight="1" x14ac:dyDescent="0.3">
      <c r="B9444" s="70"/>
      <c r="C9444" s="58"/>
      <c r="D9444" s="63"/>
      <c r="E9444" s="58"/>
      <c r="F9444" s="58"/>
      <c r="G9444" s="44"/>
      <c r="H9444" s="45"/>
      <c r="I9444" s="45"/>
      <c r="J9444" s="40" t="str">
        <f t="shared" si="902"/>
        <v/>
      </c>
      <c r="K9444" s="39" t="str">
        <f t="shared" si="900"/>
        <v/>
      </c>
      <c r="AB9444" s="17" t="str">
        <f t="shared" si="899"/>
        <v>-1</v>
      </c>
      <c r="AC9444" s="17">
        <f>IFERROR(INDEX(Factors!$C$59:$C$70,MATCH(AB9444,Factors!$B$59:$B$70,1),1),0)</f>
        <v>0</v>
      </c>
      <c r="AD9444" s="17">
        <f t="shared" si="903"/>
        <v>0</v>
      </c>
      <c r="AE9444" s="17">
        <f>IFERROR(INDEX(Factors!$B$6:$B$15,MATCH('INPUT - Census'!E9444,Factors!$C$6:$C$15,0),1),0)</f>
        <v>0</v>
      </c>
      <c r="AF9444" s="18">
        <f>IFERROR(INDEX(Factors!$B$16:$B$39,MATCH('INPUT - Census'!C9444,Factors!$C$16:$C$35,0),1),0)</f>
        <v>0</v>
      </c>
      <c r="AG9444" s="19">
        <f>IFERROR(INDEX(Factors!$B$40:$B$44,MATCH('INPUT - Census'!F9444,Factors!$C$40:$C$44,0),1),0)</f>
        <v>0</v>
      </c>
      <c r="AH9444" s="21" t="str">
        <f t="shared" si="904"/>
        <v/>
      </c>
      <c r="AI9444" s="1" t="str">
        <f>IFERROR(VLOOKUP(H9444,Factors!$C$45:$D$48,2,0),"")</f>
        <v/>
      </c>
      <c r="AJ9444" t="b">
        <f t="shared" si="901"/>
        <v>0</v>
      </c>
    </row>
    <row r="9445" spans="2:36" ht="15" customHeight="1" x14ac:dyDescent="0.3">
      <c r="B9445" s="70"/>
      <c r="C9445" s="58"/>
      <c r="D9445" s="63"/>
      <c r="E9445" s="58"/>
      <c r="F9445" s="58"/>
      <c r="G9445" s="44"/>
      <c r="H9445" s="45"/>
      <c r="I9445" s="45"/>
      <c r="J9445" s="40" t="str">
        <f t="shared" si="902"/>
        <v/>
      </c>
      <c r="K9445" s="39" t="str">
        <f t="shared" si="900"/>
        <v/>
      </c>
      <c r="AB9445" s="17" t="str">
        <f t="shared" si="899"/>
        <v>-1</v>
      </c>
      <c r="AC9445" s="17">
        <f>IFERROR(INDEX(Factors!$C$59:$C$70,MATCH(AB9445,Factors!$B$59:$B$70,1),1),0)</f>
        <v>0</v>
      </c>
      <c r="AD9445" s="17">
        <f t="shared" si="903"/>
        <v>0</v>
      </c>
      <c r="AE9445" s="17">
        <f>IFERROR(INDEX(Factors!$B$6:$B$15,MATCH('INPUT - Census'!E9445,Factors!$C$6:$C$15,0),1),0)</f>
        <v>0</v>
      </c>
      <c r="AF9445" s="18">
        <f>IFERROR(INDEX(Factors!$B$16:$B$39,MATCH('INPUT - Census'!C9445,Factors!$C$16:$C$35,0),1),0)</f>
        <v>0</v>
      </c>
      <c r="AG9445" s="19">
        <f>IFERROR(INDEX(Factors!$B$40:$B$44,MATCH('INPUT - Census'!F9445,Factors!$C$40:$C$44,0),1),0)</f>
        <v>0</v>
      </c>
      <c r="AH9445" s="21" t="str">
        <f t="shared" si="904"/>
        <v/>
      </c>
      <c r="AI9445" s="1" t="str">
        <f>IFERROR(VLOOKUP(H9445,Factors!$C$45:$D$48,2,0),"")</f>
        <v/>
      </c>
      <c r="AJ9445" t="b">
        <f t="shared" si="901"/>
        <v>0</v>
      </c>
    </row>
    <row r="9446" spans="2:36" ht="15" customHeight="1" x14ac:dyDescent="0.3">
      <c r="B9446" s="70"/>
      <c r="C9446" s="58"/>
      <c r="D9446" s="63"/>
      <c r="E9446" s="58"/>
      <c r="F9446" s="58"/>
      <c r="G9446" s="44"/>
      <c r="H9446" s="45"/>
      <c r="I9446" s="45"/>
      <c r="J9446" s="40" t="str">
        <f t="shared" si="902"/>
        <v/>
      </c>
      <c r="K9446" s="39" t="str">
        <f t="shared" si="900"/>
        <v/>
      </c>
      <c r="AB9446" s="17" t="str">
        <f t="shared" si="899"/>
        <v>-1</v>
      </c>
      <c r="AC9446" s="17">
        <f>IFERROR(INDEX(Factors!$C$59:$C$70,MATCH(AB9446,Factors!$B$59:$B$70,1),1),0)</f>
        <v>0</v>
      </c>
      <c r="AD9446" s="17">
        <f t="shared" si="903"/>
        <v>0</v>
      </c>
      <c r="AE9446" s="17">
        <f>IFERROR(INDEX(Factors!$B$6:$B$15,MATCH('INPUT - Census'!E9446,Factors!$C$6:$C$15,0),1),0)</f>
        <v>0</v>
      </c>
      <c r="AF9446" s="18">
        <f>IFERROR(INDEX(Factors!$B$16:$B$39,MATCH('INPUT - Census'!C9446,Factors!$C$16:$C$35,0),1),0)</f>
        <v>0</v>
      </c>
      <c r="AG9446" s="19">
        <f>IFERROR(INDEX(Factors!$B$40:$B$44,MATCH('INPUT - Census'!F9446,Factors!$C$40:$C$44,0),1),0)</f>
        <v>0</v>
      </c>
      <c r="AH9446" s="21" t="str">
        <f t="shared" si="904"/>
        <v/>
      </c>
      <c r="AI9446" s="1" t="str">
        <f>IFERROR(VLOOKUP(H9446,Factors!$C$45:$D$48,2,0),"")</f>
        <v/>
      </c>
      <c r="AJ9446" t="b">
        <f t="shared" si="901"/>
        <v>0</v>
      </c>
    </row>
    <row r="9447" spans="2:36" ht="15" customHeight="1" x14ac:dyDescent="0.3">
      <c r="B9447" s="70"/>
      <c r="C9447" s="58"/>
      <c r="D9447" s="63"/>
      <c r="E9447" s="58"/>
      <c r="F9447" s="58"/>
      <c r="G9447" s="44"/>
      <c r="H9447" s="45"/>
      <c r="I9447" s="45"/>
      <c r="J9447" s="40" t="str">
        <f t="shared" si="902"/>
        <v/>
      </c>
      <c r="K9447" s="39" t="str">
        <f t="shared" si="900"/>
        <v/>
      </c>
      <c r="AB9447" s="17" t="str">
        <f t="shared" si="899"/>
        <v>-1</v>
      </c>
      <c r="AC9447" s="17">
        <f>IFERROR(INDEX(Factors!$C$59:$C$70,MATCH(AB9447,Factors!$B$59:$B$70,1),1),0)</f>
        <v>0</v>
      </c>
      <c r="AD9447" s="17">
        <f t="shared" si="903"/>
        <v>0</v>
      </c>
      <c r="AE9447" s="17">
        <f>IFERROR(INDEX(Factors!$B$6:$B$15,MATCH('INPUT - Census'!E9447,Factors!$C$6:$C$15,0),1),0)</f>
        <v>0</v>
      </c>
      <c r="AF9447" s="18">
        <f>IFERROR(INDEX(Factors!$B$16:$B$39,MATCH('INPUT - Census'!C9447,Factors!$C$16:$C$35,0),1),0)</f>
        <v>0</v>
      </c>
      <c r="AG9447" s="19">
        <f>IFERROR(INDEX(Factors!$B$40:$B$44,MATCH('INPUT - Census'!F9447,Factors!$C$40:$C$44,0),1),0)</f>
        <v>0</v>
      </c>
      <c r="AH9447" s="21" t="str">
        <f t="shared" si="904"/>
        <v/>
      </c>
      <c r="AI9447" s="1" t="str">
        <f>IFERROR(VLOOKUP(H9447,Factors!$C$45:$D$48,2,0),"")</f>
        <v/>
      </c>
      <c r="AJ9447" t="b">
        <f t="shared" si="901"/>
        <v>0</v>
      </c>
    </row>
    <row r="9448" spans="2:36" ht="15" customHeight="1" x14ac:dyDescent="0.3">
      <c r="B9448" s="70"/>
      <c r="C9448" s="58"/>
      <c r="D9448" s="63"/>
      <c r="E9448" s="58"/>
      <c r="F9448" s="58"/>
      <c r="G9448" s="44"/>
      <c r="H9448" s="45"/>
      <c r="I9448" s="45"/>
      <c r="J9448" s="40" t="str">
        <f t="shared" si="902"/>
        <v/>
      </c>
      <c r="K9448" s="39" t="str">
        <f t="shared" si="900"/>
        <v/>
      </c>
      <c r="AB9448" s="17" t="str">
        <f t="shared" si="899"/>
        <v>-1</v>
      </c>
      <c r="AC9448" s="17">
        <f>IFERROR(INDEX(Factors!$C$59:$C$70,MATCH(AB9448,Factors!$B$59:$B$70,1),1),0)</f>
        <v>0</v>
      </c>
      <c r="AD9448" s="17">
        <f t="shared" si="903"/>
        <v>0</v>
      </c>
      <c r="AE9448" s="17">
        <f>IFERROR(INDEX(Factors!$B$6:$B$15,MATCH('INPUT - Census'!E9448,Factors!$C$6:$C$15,0),1),0)</f>
        <v>0</v>
      </c>
      <c r="AF9448" s="18">
        <f>IFERROR(INDEX(Factors!$B$16:$B$39,MATCH('INPUT - Census'!C9448,Factors!$C$16:$C$35,0),1),0)</f>
        <v>0</v>
      </c>
      <c r="AG9448" s="19">
        <f>IFERROR(INDEX(Factors!$B$40:$B$44,MATCH('INPUT - Census'!F9448,Factors!$C$40:$C$44,0),1),0)</f>
        <v>0</v>
      </c>
      <c r="AH9448" s="21" t="str">
        <f t="shared" si="904"/>
        <v/>
      </c>
      <c r="AI9448" s="1" t="str">
        <f>IFERROR(VLOOKUP(H9448,Factors!$C$45:$D$48,2,0),"")</f>
        <v/>
      </c>
      <c r="AJ9448" t="b">
        <f t="shared" si="901"/>
        <v>0</v>
      </c>
    </row>
    <row r="9449" spans="2:36" ht="15" customHeight="1" x14ac:dyDescent="0.3">
      <c r="B9449" s="70"/>
      <c r="C9449" s="58"/>
      <c r="D9449" s="63"/>
      <c r="E9449" s="58"/>
      <c r="F9449" s="58"/>
      <c r="G9449" s="44"/>
      <c r="H9449" s="45"/>
      <c r="I9449" s="45"/>
      <c r="J9449" s="40" t="str">
        <f t="shared" si="902"/>
        <v/>
      </c>
      <c r="K9449" s="39" t="str">
        <f t="shared" si="900"/>
        <v/>
      </c>
      <c r="AB9449" s="17" t="str">
        <f t="shared" si="899"/>
        <v>-1</v>
      </c>
      <c r="AC9449" s="17">
        <f>IFERROR(INDEX(Factors!$C$59:$C$70,MATCH(AB9449,Factors!$B$59:$B$70,1),1),0)</f>
        <v>0</v>
      </c>
      <c r="AD9449" s="17">
        <f t="shared" si="903"/>
        <v>0</v>
      </c>
      <c r="AE9449" s="17">
        <f>IFERROR(INDEX(Factors!$B$6:$B$15,MATCH('INPUT - Census'!E9449,Factors!$C$6:$C$15,0),1),0)</f>
        <v>0</v>
      </c>
      <c r="AF9449" s="18">
        <f>IFERROR(INDEX(Factors!$B$16:$B$39,MATCH('INPUT - Census'!C9449,Factors!$C$16:$C$35,0),1),0)</f>
        <v>0</v>
      </c>
      <c r="AG9449" s="19">
        <f>IFERROR(INDEX(Factors!$B$40:$B$44,MATCH('INPUT - Census'!F9449,Factors!$C$40:$C$44,0),1),0)</f>
        <v>0</v>
      </c>
      <c r="AH9449" s="21" t="str">
        <f t="shared" si="904"/>
        <v/>
      </c>
      <c r="AI9449" s="1" t="str">
        <f>IFERROR(VLOOKUP(H9449,Factors!$C$45:$D$48,2,0),"")</f>
        <v/>
      </c>
      <c r="AJ9449" t="b">
        <f t="shared" si="901"/>
        <v>0</v>
      </c>
    </row>
    <row r="9450" spans="2:36" ht="15" customHeight="1" x14ac:dyDescent="0.3">
      <c r="B9450" s="70"/>
      <c r="C9450" s="58"/>
      <c r="D9450" s="63"/>
      <c r="E9450" s="58"/>
      <c r="F9450" s="58"/>
      <c r="G9450" s="44"/>
      <c r="H9450" s="45"/>
      <c r="I9450" s="45"/>
      <c r="J9450" s="40" t="str">
        <f t="shared" si="902"/>
        <v/>
      </c>
      <c r="K9450" s="39" t="str">
        <f t="shared" si="900"/>
        <v/>
      </c>
      <c r="AB9450" s="17" t="str">
        <f t="shared" si="899"/>
        <v>-1</v>
      </c>
      <c r="AC9450" s="17">
        <f>IFERROR(INDEX(Factors!$C$59:$C$70,MATCH(AB9450,Factors!$B$59:$B$70,1),1),0)</f>
        <v>0</v>
      </c>
      <c r="AD9450" s="17">
        <f t="shared" si="903"/>
        <v>0</v>
      </c>
      <c r="AE9450" s="17">
        <f>IFERROR(INDEX(Factors!$B$6:$B$15,MATCH('INPUT - Census'!E9450,Factors!$C$6:$C$15,0),1),0)</f>
        <v>0</v>
      </c>
      <c r="AF9450" s="18">
        <f>IFERROR(INDEX(Factors!$B$16:$B$39,MATCH('INPUT - Census'!C9450,Factors!$C$16:$C$35,0),1),0)</f>
        <v>0</v>
      </c>
      <c r="AG9450" s="19">
        <f>IFERROR(INDEX(Factors!$B$40:$B$44,MATCH('INPUT - Census'!F9450,Factors!$C$40:$C$44,0),1),0)</f>
        <v>0</v>
      </c>
      <c r="AH9450" s="21" t="str">
        <f t="shared" si="904"/>
        <v/>
      </c>
      <c r="AI9450" s="1" t="str">
        <f>IFERROR(VLOOKUP(H9450,Factors!$C$45:$D$48,2,0),"")</f>
        <v/>
      </c>
      <c r="AJ9450" t="b">
        <f t="shared" si="901"/>
        <v>0</v>
      </c>
    </row>
    <row r="9451" spans="2:36" ht="15" customHeight="1" x14ac:dyDescent="0.3">
      <c r="B9451" s="70"/>
      <c r="C9451" s="58"/>
      <c r="D9451" s="63"/>
      <c r="E9451" s="58"/>
      <c r="F9451" s="58"/>
      <c r="G9451" s="44"/>
      <c r="H9451" s="45"/>
      <c r="I9451" s="45"/>
      <c r="J9451" s="40" t="str">
        <f t="shared" si="902"/>
        <v/>
      </c>
      <c r="K9451" s="39" t="str">
        <f t="shared" si="900"/>
        <v/>
      </c>
      <c r="AB9451" s="17" t="str">
        <f t="shared" si="899"/>
        <v>-1</v>
      </c>
      <c r="AC9451" s="17">
        <f>IFERROR(INDEX(Factors!$C$59:$C$70,MATCH(AB9451,Factors!$B$59:$B$70,1),1),0)</f>
        <v>0</v>
      </c>
      <c r="AD9451" s="17">
        <f t="shared" si="903"/>
        <v>0</v>
      </c>
      <c r="AE9451" s="17">
        <f>IFERROR(INDEX(Factors!$B$6:$B$15,MATCH('INPUT - Census'!E9451,Factors!$C$6:$C$15,0),1),0)</f>
        <v>0</v>
      </c>
      <c r="AF9451" s="18">
        <f>IFERROR(INDEX(Factors!$B$16:$B$39,MATCH('INPUT - Census'!C9451,Factors!$C$16:$C$35,0),1),0)</f>
        <v>0</v>
      </c>
      <c r="AG9451" s="19">
        <f>IFERROR(INDEX(Factors!$B$40:$B$44,MATCH('INPUT - Census'!F9451,Factors!$C$40:$C$44,0),1),0)</f>
        <v>0</v>
      </c>
      <c r="AH9451" s="21" t="str">
        <f t="shared" si="904"/>
        <v/>
      </c>
      <c r="AI9451" s="1" t="str">
        <f>IFERROR(VLOOKUP(H9451,Factors!$C$45:$D$48,2,0),"")</f>
        <v/>
      </c>
      <c r="AJ9451" t="b">
        <f t="shared" si="901"/>
        <v>0</v>
      </c>
    </row>
    <row r="9452" spans="2:36" ht="15" customHeight="1" x14ac:dyDescent="0.3">
      <c r="B9452" s="70"/>
      <c r="C9452" s="58"/>
      <c r="D9452" s="63"/>
      <c r="E9452" s="58"/>
      <c r="F9452" s="58"/>
      <c r="G9452" s="44"/>
      <c r="H9452" s="45"/>
      <c r="I9452" s="45"/>
      <c r="J9452" s="40" t="str">
        <f t="shared" si="902"/>
        <v/>
      </c>
      <c r="K9452" s="39" t="str">
        <f t="shared" si="900"/>
        <v/>
      </c>
      <c r="AB9452" s="17" t="str">
        <f t="shared" si="899"/>
        <v>-1</v>
      </c>
      <c r="AC9452" s="17">
        <f>IFERROR(INDEX(Factors!$C$59:$C$70,MATCH(AB9452,Factors!$B$59:$B$70,1),1),0)</f>
        <v>0</v>
      </c>
      <c r="AD9452" s="17">
        <f t="shared" si="903"/>
        <v>0</v>
      </c>
      <c r="AE9452" s="17">
        <f>IFERROR(INDEX(Factors!$B$6:$B$15,MATCH('INPUT - Census'!E9452,Factors!$C$6:$C$15,0),1),0)</f>
        <v>0</v>
      </c>
      <c r="AF9452" s="18">
        <f>IFERROR(INDEX(Factors!$B$16:$B$39,MATCH('INPUT - Census'!C9452,Factors!$C$16:$C$35,0),1),0)</f>
        <v>0</v>
      </c>
      <c r="AG9452" s="19">
        <f>IFERROR(INDEX(Factors!$B$40:$B$44,MATCH('INPUT - Census'!F9452,Factors!$C$40:$C$44,0),1),0)</f>
        <v>0</v>
      </c>
      <c r="AH9452" s="21" t="str">
        <f t="shared" si="904"/>
        <v/>
      </c>
      <c r="AI9452" s="1" t="str">
        <f>IFERROR(VLOOKUP(H9452,Factors!$C$45:$D$48,2,0),"")</f>
        <v/>
      </c>
      <c r="AJ9452" t="b">
        <f t="shared" si="901"/>
        <v>0</v>
      </c>
    </row>
    <row r="9453" spans="2:36" ht="15" customHeight="1" x14ac:dyDescent="0.3">
      <c r="B9453" s="70"/>
      <c r="C9453" s="58"/>
      <c r="D9453" s="63"/>
      <c r="E9453" s="58"/>
      <c r="F9453" s="58"/>
      <c r="G9453" s="44"/>
      <c r="H9453" s="45"/>
      <c r="I9453" s="45"/>
      <c r="J9453" s="40" t="str">
        <f t="shared" si="902"/>
        <v/>
      </c>
      <c r="K9453" s="39" t="str">
        <f t="shared" si="900"/>
        <v/>
      </c>
      <c r="AB9453" s="17" t="str">
        <f t="shared" si="899"/>
        <v>-1</v>
      </c>
      <c r="AC9453" s="17">
        <f>IFERROR(INDEX(Factors!$C$59:$C$70,MATCH(AB9453,Factors!$B$59:$B$70,1),1),0)</f>
        <v>0</v>
      </c>
      <c r="AD9453" s="17">
        <f t="shared" si="903"/>
        <v>0</v>
      </c>
      <c r="AE9453" s="17">
        <f>IFERROR(INDEX(Factors!$B$6:$B$15,MATCH('INPUT - Census'!E9453,Factors!$C$6:$C$15,0),1),0)</f>
        <v>0</v>
      </c>
      <c r="AF9453" s="18">
        <f>IFERROR(INDEX(Factors!$B$16:$B$39,MATCH('INPUT - Census'!C9453,Factors!$C$16:$C$35,0),1),0)</f>
        <v>0</v>
      </c>
      <c r="AG9453" s="19">
        <f>IFERROR(INDEX(Factors!$B$40:$B$44,MATCH('INPUT - Census'!F9453,Factors!$C$40:$C$44,0),1),0)</f>
        <v>0</v>
      </c>
      <c r="AH9453" s="21" t="str">
        <f t="shared" si="904"/>
        <v/>
      </c>
      <c r="AI9453" s="1" t="str">
        <f>IFERROR(VLOOKUP(H9453,Factors!$C$45:$D$48,2,0),"")</f>
        <v/>
      </c>
      <c r="AJ9453" t="b">
        <f t="shared" si="901"/>
        <v>0</v>
      </c>
    </row>
    <row r="9454" spans="2:36" ht="15" customHeight="1" x14ac:dyDescent="0.3">
      <c r="B9454" s="70"/>
      <c r="C9454" s="58"/>
      <c r="D9454" s="63"/>
      <c r="E9454" s="58"/>
      <c r="F9454" s="58"/>
      <c r="G9454" s="44"/>
      <c r="H9454" s="45"/>
      <c r="I9454" s="45"/>
      <c r="J9454" s="40" t="str">
        <f t="shared" si="902"/>
        <v/>
      </c>
      <c r="K9454" s="39" t="str">
        <f t="shared" si="900"/>
        <v/>
      </c>
      <c r="AB9454" s="17" t="str">
        <f t="shared" si="899"/>
        <v>-1</v>
      </c>
      <c r="AC9454" s="17">
        <f>IFERROR(INDEX(Factors!$C$59:$C$70,MATCH(AB9454,Factors!$B$59:$B$70,1),1),0)</f>
        <v>0</v>
      </c>
      <c r="AD9454" s="17">
        <f t="shared" si="903"/>
        <v>0</v>
      </c>
      <c r="AE9454" s="17">
        <f>IFERROR(INDEX(Factors!$B$6:$B$15,MATCH('INPUT - Census'!E9454,Factors!$C$6:$C$15,0),1),0)</f>
        <v>0</v>
      </c>
      <c r="AF9454" s="18">
        <f>IFERROR(INDEX(Factors!$B$16:$B$39,MATCH('INPUT - Census'!C9454,Factors!$C$16:$C$35,0),1),0)</f>
        <v>0</v>
      </c>
      <c r="AG9454" s="19">
        <f>IFERROR(INDEX(Factors!$B$40:$B$44,MATCH('INPUT - Census'!F9454,Factors!$C$40:$C$44,0),1),0)</f>
        <v>0</v>
      </c>
      <c r="AH9454" s="21" t="str">
        <f t="shared" si="904"/>
        <v/>
      </c>
      <c r="AI9454" s="1" t="str">
        <f>IFERROR(VLOOKUP(H9454,Factors!$C$45:$D$48,2,0),"")</f>
        <v/>
      </c>
      <c r="AJ9454" t="b">
        <f t="shared" si="901"/>
        <v>0</v>
      </c>
    </row>
    <row r="9455" spans="2:36" ht="15" customHeight="1" x14ac:dyDescent="0.3">
      <c r="B9455" s="70"/>
      <c r="C9455" s="58"/>
      <c r="D9455" s="63"/>
      <c r="E9455" s="58"/>
      <c r="F9455" s="58"/>
      <c r="G9455" s="44"/>
      <c r="H9455" s="45"/>
      <c r="I9455" s="45"/>
      <c r="J9455" s="40" t="str">
        <f t="shared" si="902"/>
        <v/>
      </c>
      <c r="K9455" s="39" t="str">
        <f t="shared" si="900"/>
        <v/>
      </c>
      <c r="AB9455" s="17" t="str">
        <f t="shared" si="899"/>
        <v>-1</v>
      </c>
      <c r="AC9455" s="17">
        <f>IFERROR(INDEX(Factors!$C$59:$C$70,MATCH(AB9455,Factors!$B$59:$B$70,1),1),0)</f>
        <v>0</v>
      </c>
      <c r="AD9455" s="17">
        <f t="shared" si="903"/>
        <v>0</v>
      </c>
      <c r="AE9455" s="17">
        <f>IFERROR(INDEX(Factors!$B$6:$B$15,MATCH('INPUT - Census'!E9455,Factors!$C$6:$C$15,0),1),0)</f>
        <v>0</v>
      </c>
      <c r="AF9455" s="18">
        <f>IFERROR(INDEX(Factors!$B$16:$B$39,MATCH('INPUT - Census'!C9455,Factors!$C$16:$C$35,0),1),0)</f>
        <v>0</v>
      </c>
      <c r="AG9455" s="19">
        <f>IFERROR(INDEX(Factors!$B$40:$B$44,MATCH('INPUT - Census'!F9455,Factors!$C$40:$C$44,0),1),0)</f>
        <v>0</v>
      </c>
      <c r="AH9455" s="21" t="str">
        <f t="shared" si="904"/>
        <v/>
      </c>
      <c r="AI9455" s="1" t="str">
        <f>IFERROR(VLOOKUP(H9455,Factors!$C$45:$D$48,2,0),"")</f>
        <v/>
      </c>
      <c r="AJ9455" t="b">
        <f t="shared" si="901"/>
        <v>0</v>
      </c>
    </row>
    <row r="9456" spans="2:36" ht="15" customHeight="1" x14ac:dyDescent="0.3">
      <c r="B9456" s="70"/>
      <c r="C9456" s="58"/>
      <c r="D9456" s="63"/>
      <c r="E9456" s="58"/>
      <c r="F9456" s="58"/>
      <c r="G9456" s="44"/>
      <c r="H9456" s="45"/>
      <c r="I9456" s="45"/>
      <c r="J9456" s="40" t="str">
        <f t="shared" si="902"/>
        <v/>
      </c>
      <c r="K9456" s="39" t="str">
        <f t="shared" si="900"/>
        <v/>
      </c>
      <c r="AB9456" s="17" t="str">
        <f t="shared" si="899"/>
        <v>-1</v>
      </c>
      <c r="AC9456" s="17">
        <f>IFERROR(INDEX(Factors!$C$59:$C$70,MATCH(AB9456,Factors!$B$59:$B$70,1),1),0)</f>
        <v>0</v>
      </c>
      <c r="AD9456" s="17">
        <f t="shared" si="903"/>
        <v>0</v>
      </c>
      <c r="AE9456" s="17">
        <f>IFERROR(INDEX(Factors!$B$6:$B$15,MATCH('INPUT - Census'!E9456,Factors!$C$6:$C$15,0),1),0)</f>
        <v>0</v>
      </c>
      <c r="AF9456" s="18">
        <f>IFERROR(INDEX(Factors!$B$16:$B$39,MATCH('INPUT - Census'!C9456,Factors!$C$16:$C$35,0),1),0)</f>
        <v>0</v>
      </c>
      <c r="AG9456" s="19">
        <f>IFERROR(INDEX(Factors!$B$40:$B$44,MATCH('INPUT - Census'!F9456,Factors!$C$40:$C$44,0),1),0)</f>
        <v>0</v>
      </c>
      <c r="AH9456" s="21" t="str">
        <f t="shared" si="904"/>
        <v/>
      </c>
      <c r="AI9456" s="1" t="str">
        <f>IFERROR(VLOOKUP(H9456,Factors!$C$45:$D$48,2,0),"")</f>
        <v/>
      </c>
      <c r="AJ9456" t="b">
        <f t="shared" si="901"/>
        <v>0</v>
      </c>
    </row>
    <row r="9457" spans="2:36" ht="15" customHeight="1" x14ac:dyDescent="0.3">
      <c r="B9457" s="70"/>
      <c r="C9457" s="58"/>
      <c r="D9457" s="63"/>
      <c r="E9457" s="58"/>
      <c r="F9457" s="58"/>
      <c r="G9457" s="44"/>
      <c r="H9457" s="45"/>
      <c r="I9457" s="45"/>
      <c r="J9457" s="40" t="str">
        <f t="shared" si="902"/>
        <v/>
      </c>
      <c r="K9457" s="39" t="str">
        <f t="shared" si="900"/>
        <v/>
      </c>
      <c r="AB9457" s="17" t="str">
        <f t="shared" si="899"/>
        <v>-1</v>
      </c>
      <c r="AC9457" s="17">
        <f>IFERROR(INDEX(Factors!$C$59:$C$70,MATCH(AB9457,Factors!$B$59:$B$70,1),1),0)</f>
        <v>0</v>
      </c>
      <c r="AD9457" s="17">
        <f t="shared" si="903"/>
        <v>0</v>
      </c>
      <c r="AE9457" s="17">
        <f>IFERROR(INDEX(Factors!$B$6:$B$15,MATCH('INPUT - Census'!E9457,Factors!$C$6:$C$15,0),1),0)</f>
        <v>0</v>
      </c>
      <c r="AF9457" s="18">
        <f>IFERROR(INDEX(Factors!$B$16:$B$39,MATCH('INPUT - Census'!C9457,Factors!$C$16:$C$35,0),1),0)</f>
        <v>0</v>
      </c>
      <c r="AG9457" s="19">
        <f>IFERROR(INDEX(Factors!$B$40:$B$44,MATCH('INPUT - Census'!F9457,Factors!$C$40:$C$44,0),1),0)</f>
        <v>0</v>
      </c>
      <c r="AH9457" s="21" t="str">
        <f t="shared" si="904"/>
        <v/>
      </c>
      <c r="AI9457" s="1" t="str">
        <f>IFERROR(VLOOKUP(H9457,Factors!$C$45:$D$48,2,0),"")</f>
        <v/>
      </c>
      <c r="AJ9457" t="b">
        <f t="shared" si="901"/>
        <v>0</v>
      </c>
    </row>
    <row r="9458" spans="2:36" ht="15" customHeight="1" x14ac:dyDescent="0.3">
      <c r="B9458" s="70"/>
      <c r="C9458" s="58"/>
      <c r="D9458" s="63"/>
      <c r="E9458" s="58"/>
      <c r="F9458" s="58"/>
      <c r="G9458" s="44"/>
      <c r="H9458" s="45"/>
      <c r="I9458" s="45"/>
      <c r="J9458" s="40" t="str">
        <f t="shared" si="902"/>
        <v/>
      </c>
      <c r="K9458" s="39" t="str">
        <f t="shared" si="900"/>
        <v/>
      </c>
      <c r="AB9458" s="17" t="str">
        <f t="shared" si="899"/>
        <v>-1</v>
      </c>
      <c r="AC9458" s="17">
        <f>IFERROR(INDEX(Factors!$C$59:$C$70,MATCH(AB9458,Factors!$B$59:$B$70,1),1),0)</f>
        <v>0</v>
      </c>
      <c r="AD9458" s="17">
        <f t="shared" si="903"/>
        <v>0</v>
      </c>
      <c r="AE9458" s="17">
        <f>IFERROR(INDEX(Factors!$B$6:$B$15,MATCH('INPUT - Census'!E9458,Factors!$C$6:$C$15,0),1),0)</f>
        <v>0</v>
      </c>
      <c r="AF9458" s="18">
        <f>IFERROR(INDEX(Factors!$B$16:$B$39,MATCH('INPUT - Census'!C9458,Factors!$C$16:$C$35,0),1),0)</f>
        <v>0</v>
      </c>
      <c r="AG9458" s="19">
        <f>IFERROR(INDEX(Factors!$B$40:$B$44,MATCH('INPUT - Census'!F9458,Factors!$C$40:$C$44,0),1),0)</f>
        <v>0</v>
      </c>
      <c r="AH9458" s="21" t="str">
        <f t="shared" si="904"/>
        <v/>
      </c>
      <c r="AI9458" s="1" t="str">
        <f>IFERROR(VLOOKUP(H9458,Factors!$C$45:$D$48,2,0),"")</f>
        <v/>
      </c>
      <c r="AJ9458" t="b">
        <f t="shared" si="901"/>
        <v>0</v>
      </c>
    </row>
    <row r="9459" spans="2:36" ht="15" customHeight="1" x14ac:dyDescent="0.3">
      <c r="B9459" s="70"/>
      <c r="C9459" s="58"/>
      <c r="D9459" s="63"/>
      <c r="E9459" s="58"/>
      <c r="F9459" s="58"/>
      <c r="G9459" s="44"/>
      <c r="H9459" s="45"/>
      <c r="I9459" s="45"/>
      <c r="J9459" s="40" t="str">
        <f t="shared" si="902"/>
        <v/>
      </c>
      <c r="K9459" s="39" t="str">
        <f t="shared" si="900"/>
        <v/>
      </c>
      <c r="AB9459" s="17" t="str">
        <f t="shared" si="899"/>
        <v>-1</v>
      </c>
      <c r="AC9459" s="17">
        <f>IFERROR(INDEX(Factors!$C$59:$C$70,MATCH(AB9459,Factors!$B$59:$B$70,1),1),0)</f>
        <v>0</v>
      </c>
      <c r="AD9459" s="17">
        <f t="shared" si="903"/>
        <v>0</v>
      </c>
      <c r="AE9459" s="17">
        <f>IFERROR(INDEX(Factors!$B$6:$B$15,MATCH('INPUT - Census'!E9459,Factors!$C$6:$C$15,0),1),0)</f>
        <v>0</v>
      </c>
      <c r="AF9459" s="18">
        <f>IFERROR(INDEX(Factors!$B$16:$B$39,MATCH('INPUT - Census'!C9459,Factors!$C$16:$C$35,0),1),0)</f>
        <v>0</v>
      </c>
      <c r="AG9459" s="19">
        <f>IFERROR(INDEX(Factors!$B$40:$B$44,MATCH('INPUT - Census'!F9459,Factors!$C$40:$C$44,0),1),0)</f>
        <v>0</v>
      </c>
      <c r="AH9459" s="21" t="str">
        <f t="shared" si="904"/>
        <v/>
      </c>
      <c r="AI9459" s="1" t="str">
        <f>IFERROR(VLOOKUP(H9459,Factors!$C$45:$D$48,2,0),"")</f>
        <v/>
      </c>
      <c r="AJ9459" t="b">
        <f t="shared" si="901"/>
        <v>0</v>
      </c>
    </row>
    <row r="9460" spans="2:36" ht="15" customHeight="1" x14ac:dyDescent="0.3">
      <c r="B9460" s="70"/>
      <c r="C9460" s="58"/>
      <c r="D9460" s="63"/>
      <c r="E9460" s="58"/>
      <c r="F9460" s="58"/>
      <c r="G9460" s="44"/>
      <c r="H9460" s="45"/>
      <c r="I9460" s="45"/>
      <c r="J9460" s="40" t="str">
        <f t="shared" si="902"/>
        <v/>
      </c>
      <c r="K9460" s="39" t="str">
        <f t="shared" si="900"/>
        <v/>
      </c>
      <c r="AB9460" s="17" t="str">
        <f t="shared" si="899"/>
        <v>-1</v>
      </c>
      <c r="AC9460" s="17">
        <f>IFERROR(INDEX(Factors!$C$59:$C$70,MATCH(AB9460,Factors!$B$59:$B$70,1),1),0)</f>
        <v>0</v>
      </c>
      <c r="AD9460" s="17">
        <f t="shared" si="903"/>
        <v>0</v>
      </c>
      <c r="AE9460" s="17">
        <f>IFERROR(INDEX(Factors!$B$6:$B$15,MATCH('INPUT - Census'!E9460,Factors!$C$6:$C$15,0),1),0)</f>
        <v>0</v>
      </c>
      <c r="AF9460" s="18">
        <f>IFERROR(INDEX(Factors!$B$16:$B$39,MATCH('INPUT - Census'!C9460,Factors!$C$16:$C$35,0),1),0)</f>
        <v>0</v>
      </c>
      <c r="AG9460" s="19">
        <f>IFERROR(INDEX(Factors!$B$40:$B$44,MATCH('INPUT - Census'!F9460,Factors!$C$40:$C$44,0),1),0)</f>
        <v>0</v>
      </c>
      <c r="AH9460" s="21" t="str">
        <f t="shared" si="904"/>
        <v/>
      </c>
      <c r="AI9460" s="1" t="str">
        <f>IFERROR(VLOOKUP(H9460,Factors!$C$45:$D$48,2,0),"")</f>
        <v/>
      </c>
      <c r="AJ9460" t="b">
        <f t="shared" si="901"/>
        <v>0</v>
      </c>
    </row>
    <row r="9461" spans="2:36" ht="15" customHeight="1" x14ac:dyDescent="0.3">
      <c r="B9461" s="70"/>
      <c r="C9461" s="58"/>
      <c r="D9461" s="63"/>
      <c r="E9461" s="58"/>
      <c r="F9461" s="58"/>
      <c r="G9461" s="44"/>
      <c r="H9461" s="45"/>
      <c r="I9461" s="45"/>
      <c r="J9461" s="40" t="str">
        <f t="shared" si="902"/>
        <v/>
      </c>
      <c r="K9461" s="39" t="str">
        <f t="shared" si="900"/>
        <v/>
      </c>
      <c r="AB9461" s="17" t="str">
        <f t="shared" si="899"/>
        <v>-1</v>
      </c>
      <c r="AC9461" s="17">
        <f>IFERROR(INDEX(Factors!$C$59:$C$70,MATCH(AB9461,Factors!$B$59:$B$70,1),1),0)</f>
        <v>0</v>
      </c>
      <c r="AD9461" s="17">
        <f t="shared" si="903"/>
        <v>0</v>
      </c>
      <c r="AE9461" s="17">
        <f>IFERROR(INDEX(Factors!$B$6:$B$15,MATCH('INPUT - Census'!E9461,Factors!$C$6:$C$15,0),1),0)</f>
        <v>0</v>
      </c>
      <c r="AF9461" s="18">
        <f>IFERROR(INDEX(Factors!$B$16:$B$39,MATCH('INPUT - Census'!C9461,Factors!$C$16:$C$35,0),1),0)</f>
        <v>0</v>
      </c>
      <c r="AG9461" s="19">
        <f>IFERROR(INDEX(Factors!$B$40:$B$44,MATCH('INPUT - Census'!F9461,Factors!$C$40:$C$44,0),1),0)</f>
        <v>0</v>
      </c>
      <c r="AH9461" s="21" t="str">
        <f t="shared" si="904"/>
        <v/>
      </c>
      <c r="AI9461" s="1" t="str">
        <f>IFERROR(VLOOKUP(H9461,Factors!$C$45:$D$48,2,0),"")</f>
        <v/>
      </c>
      <c r="AJ9461" t="b">
        <f t="shared" si="901"/>
        <v>0</v>
      </c>
    </row>
    <row r="9462" spans="2:36" ht="15" customHeight="1" x14ac:dyDescent="0.3">
      <c r="B9462" s="70"/>
      <c r="C9462" s="58"/>
      <c r="D9462" s="63"/>
      <c r="E9462" s="58"/>
      <c r="F9462" s="58"/>
      <c r="G9462" s="44"/>
      <c r="H9462" s="45"/>
      <c r="I9462" s="45"/>
      <c r="J9462" s="40" t="str">
        <f t="shared" si="902"/>
        <v/>
      </c>
      <c r="K9462" s="39" t="str">
        <f t="shared" si="900"/>
        <v/>
      </c>
      <c r="AB9462" s="17" t="str">
        <f t="shared" si="899"/>
        <v>-1</v>
      </c>
      <c r="AC9462" s="17">
        <f>IFERROR(INDEX(Factors!$C$59:$C$70,MATCH(AB9462,Factors!$B$59:$B$70,1),1),0)</f>
        <v>0</v>
      </c>
      <c r="AD9462" s="17">
        <f t="shared" si="903"/>
        <v>0</v>
      </c>
      <c r="AE9462" s="17">
        <f>IFERROR(INDEX(Factors!$B$6:$B$15,MATCH('INPUT - Census'!E9462,Factors!$C$6:$C$15,0),1),0)</f>
        <v>0</v>
      </c>
      <c r="AF9462" s="18">
        <f>IFERROR(INDEX(Factors!$B$16:$B$39,MATCH('INPUT - Census'!C9462,Factors!$C$16:$C$35,0),1),0)</f>
        <v>0</v>
      </c>
      <c r="AG9462" s="19">
        <f>IFERROR(INDEX(Factors!$B$40:$B$44,MATCH('INPUT - Census'!F9462,Factors!$C$40:$C$44,0),1),0)</f>
        <v>0</v>
      </c>
      <c r="AH9462" s="21" t="str">
        <f t="shared" si="904"/>
        <v/>
      </c>
      <c r="AI9462" s="1" t="str">
        <f>IFERROR(VLOOKUP(H9462,Factors!$C$45:$D$48,2,0),"")</f>
        <v/>
      </c>
      <c r="AJ9462" t="b">
        <f t="shared" si="901"/>
        <v>0</v>
      </c>
    </row>
    <row r="9463" spans="2:36" ht="15" customHeight="1" x14ac:dyDescent="0.3">
      <c r="B9463" s="70"/>
      <c r="C9463" s="58"/>
      <c r="D9463" s="63"/>
      <c r="E9463" s="58"/>
      <c r="F9463" s="58"/>
      <c r="G9463" s="44"/>
      <c r="H9463" s="45"/>
      <c r="I9463" s="45"/>
      <c r="J9463" s="40" t="str">
        <f t="shared" si="902"/>
        <v/>
      </c>
      <c r="K9463" s="39" t="str">
        <f t="shared" si="900"/>
        <v/>
      </c>
      <c r="AB9463" s="17" t="str">
        <f t="shared" ref="AB9463:AB9526" si="905">IF( AND(ISNUMBER(J9463),J9463&gt;=0,J9463&lt;=100), J9463, "-1" )</f>
        <v>-1</v>
      </c>
      <c r="AC9463" s="17">
        <f>IFERROR(INDEX(Factors!$C$59:$C$70,MATCH(AB9463,Factors!$B$59:$B$70,1),1),0)</f>
        <v>0</v>
      </c>
      <c r="AD9463" s="17">
        <f t="shared" si="903"/>
        <v>0</v>
      </c>
      <c r="AE9463" s="17">
        <f>IFERROR(INDEX(Factors!$B$6:$B$15,MATCH('INPUT - Census'!E9463,Factors!$C$6:$C$15,0),1),0)</f>
        <v>0</v>
      </c>
      <c r="AF9463" s="18">
        <f>IFERROR(INDEX(Factors!$B$16:$B$39,MATCH('INPUT - Census'!C9463,Factors!$C$16:$C$35,0),1),0)</f>
        <v>0</v>
      </c>
      <c r="AG9463" s="19">
        <f>IFERROR(INDEX(Factors!$B$40:$B$44,MATCH('INPUT - Census'!F9463,Factors!$C$40:$C$44,0),1),0)</f>
        <v>0</v>
      </c>
      <c r="AH9463" s="21" t="str">
        <f t="shared" si="904"/>
        <v/>
      </c>
      <c r="AI9463" s="1" t="str">
        <f>IFERROR(VLOOKUP(H9463,Factors!$C$45:$D$48,2,0),"")</f>
        <v/>
      </c>
      <c r="AJ9463" t="b">
        <f t="shared" si="901"/>
        <v>0</v>
      </c>
    </row>
    <row r="9464" spans="2:36" ht="15" customHeight="1" x14ac:dyDescent="0.3">
      <c r="B9464" s="70"/>
      <c r="C9464" s="58"/>
      <c r="D9464" s="63"/>
      <c r="E9464" s="58"/>
      <c r="F9464" s="58"/>
      <c r="G9464" s="44"/>
      <c r="H9464" s="45"/>
      <c r="I9464" s="45"/>
      <c r="J9464" s="40" t="str">
        <f t="shared" si="902"/>
        <v/>
      </c>
      <c r="K9464" s="39" t="str">
        <f t="shared" si="900"/>
        <v/>
      </c>
      <c r="AB9464" s="17" t="str">
        <f t="shared" si="905"/>
        <v>-1</v>
      </c>
      <c r="AC9464" s="17">
        <f>IFERROR(INDEX(Factors!$C$59:$C$70,MATCH(AB9464,Factors!$B$59:$B$70,1),1),0)</f>
        <v>0</v>
      </c>
      <c r="AD9464" s="17">
        <f t="shared" si="903"/>
        <v>0</v>
      </c>
      <c r="AE9464" s="17">
        <f>IFERROR(INDEX(Factors!$B$6:$B$15,MATCH('INPUT - Census'!E9464,Factors!$C$6:$C$15,0),1),0)</f>
        <v>0</v>
      </c>
      <c r="AF9464" s="18">
        <f>IFERROR(INDEX(Factors!$B$16:$B$39,MATCH('INPUT - Census'!C9464,Factors!$C$16:$C$35,0),1),0)</f>
        <v>0</v>
      </c>
      <c r="AG9464" s="19">
        <f>IFERROR(INDEX(Factors!$B$40:$B$44,MATCH('INPUT - Census'!F9464,Factors!$C$40:$C$44,0),1),0)</f>
        <v>0</v>
      </c>
      <c r="AH9464" s="21" t="str">
        <f t="shared" si="904"/>
        <v/>
      </c>
      <c r="AI9464" s="1" t="str">
        <f>IFERROR(VLOOKUP(H9464,Factors!$C$45:$D$48,2,0),"")</f>
        <v/>
      </c>
      <c r="AJ9464" t="b">
        <f t="shared" si="901"/>
        <v>0</v>
      </c>
    </row>
    <row r="9465" spans="2:36" ht="15" customHeight="1" x14ac:dyDescent="0.3">
      <c r="B9465" s="70"/>
      <c r="C9465" s="58"/>
      <c r="D9465" s="63"/>
      <c r="E9465" s="58"/>
      <c r="F9465" s="58"/>
      <c r="G9465" s="44"/>
      <c r="H9465" s="45"/>
      <c r="I9465" s="45"/>
      <c r="J9465" s="40" t="str">
        <f t="shared" si="902"/>
        <v/>
      </c>
      <c r="K9465" s="39" t="str">
        <f t="shared" si="900"/>
        <v/>
      </c>
      <c r="AB9465" s="17" t="str">
        <f t="shared" si="905"/>
        <v>-1</v>
      </c>
      <c r="AC9465" s="17">
        <f>IFERROR(INDEX(Factors!$C$59:$C$70,MATCH(AB9465,Factors!$B$59:$B$70,1),1),0)</f>
        <v>0</v>
      </c>
      <c r="AD9465" s="17">
        <f t="shared" si="903"/>
        <v>0</v>
      </c>
      <c r="AE9465" s="17">
        <f>IFERROR(INDEX(Factors!$B$6:$B$15,MATCH('INPUT - Census'!E9465,Factors!$C$6:$C$15,0),1),0)</f>
        <v>0</v>
      </c>
      <c r="AF9465" s="18">
        <f>IFERROR(INDEX(Factors!$B$16:$B$39,MATCH('INPUT - Census'!C9465,Factors!$C$16:$C$35,0),1),0)</f>
        <v>0</v>
      </c>
      <c r="AG9465" s="19">
        <f>IFERROR(INDEX(Factors!$B$40:$B$44,MATCH('INPUT - Census'!F9465,Factors!$C$40:$C$44,0),1),0)</f>
        <v>0</v>
      </c>
      <c r="AH9465" s="21" t="str">
        <f t="shared" si="904"/>
        <v/>
      </c>
      <c r="AI9465" s="1" t="str">
        <f>IFERROR(VLOOKUP(H9465,Factors!$C$45:$D$48,2,0),"")</f>
        <v/>
      </c>
      <c r="AJ9465" t="b">
        <f t="shared" si="901"/>
        <v>0</v>
      </c>
    </row>
    <row r="9466" spans="2:36" ht="15" customHeight="1" x14ac:dyDescent="0.3">
      <c r="B9466" s="70"/>
      <c r="C9466" s="58"/>
      <c r="D9466" s="63"/>
      <c r="E9466" s="58"/>
      <c r="F9466" s="58"/>
      <c r="G9466" s="44"/>
      <c r="H9466" s="45"/>
      <c r="I9466" s="45"/>
      <c r="J9466" s="40" t="str">
        <f t="shared" si="902"/>
        <v/>
      </c>
      <c r="K9466" s="39" t="str">
        <f t="shared" si="900"/>
        <v/>
      </c>
      <c r="AB9466" s="17" t="str">
        <f t="shared" si="905"/>
        <v>-1</v>
      </c>
      <c r="AC9466" s="17">
        <f>IFERROR(INDEX(Factors!$C$59:$C$70,MATCH(AB9466,Factors!$B$59:$B$70,1),1),0)</f>
        <v>0</v>
      </c>
      <c r="AD9466" s="17">
        <f t="shared" si="903"/>
        <v>0</v>
      </c>
      <c r="AE9466" s="17">
        <f>IFERROR(INDEX(Factors!$B$6:$B$15,MATCH('INPUT - Census'!E9466,Factors!$C$6:$C$15,0),1),0)</f>
        <v>0</v>
      </c>
      <c r="AF9466" s="18">
        <f>IFERROR(INDEX(Factors!$B$16:$B$39,MATCH('INPUT - Census'!C9466,Factors!$C$16:$C$35,0),1),0)</f>
        <v>0</v>
      </c>
      <c r="AG9466" s="19">
        <f>IFERROR(INDEX(Factors!$B$40:$B$44,MATCH('INPUT - Census'!F9466,Factors!$C$40:$C$44,0),1),0)</f>
        <v>0</v>
      </c>
      <c r="AH9466" s="21" t="str">
        <f t="shared" si="904"/>
        <v/>
      </c>
      <c r="AI9466" s="1" t="str">
        <f>IFERROR(VLOOKUP(H9466,Factors!$C$45:$D$48,2,0),"")</f>
        <v/>
      </c>
      <c r="AJ9466" t="b">
        <f t="shared" si="901"/>
        <v>0</v>
      </c>
    </row>
    <row r="9467" spans="2:36" ht="15" customHeight="1" x14ac:dyDescent="0.3">
      <c r="B9467" s="70"/>
      <c r="C9467" s="58"/>
      <c r="D9467" s="63"/>
      <c r="E9467" s="58"/>
      <c r="F9467" s="58"/>
      <c r="G9467" s="44"/>
      <c r="H9467" s="45"/>
      <c r="I9467" s="45"/>
      <c r="J9467" s="40" t="str">
        <f t="shared" si="902"/>
        <v/>
      </c>
      <c r="K9467" s="39" t="str">
        <f t="shared" si="900"/>
        <v/>
      </c>
      <c r="AB9467" s="17" t="str">
        <f t="shared" si="905"/>
        <v>-1</v>
      </c>
      <c r="AC9467" s="17">
        <f>IFERROR(INDEX(Factors!$C$59:$C$70,MATCH(AB9467,Factors!$B$59:$B$70,1),1),0)</f>
        <v>0</v>
      </c>
      <c r="AD9467" s="17">
        <f t="shared" si="903"/>
        <v>0</v>
      </c>
      <c r="AE9467" s="17">
        <f>IFERROR(INDEX(Factors!$B$6:$B$15,MATCH('INPUT - Census'!E9467,Factors!$C$6:$C$15,0),1),0)</f>
        <v>0</v>
      </c>
      <c r="AF9467" s="18">
        <f>IFERROR(INDEX(Factors!$B$16:$B$39,MATCH('INPUT - Census'!C9467,Factors!$C$16:$C$35,0),1),0)</f>
        <v>0</v>
      </c>
      <c r="AG9467" s="19">
        <f>IFERROR(INDEX(Factors!$B$40:$B$44,MATCH('INPUT - Census'!F9467,Factors!$C$40:$C$44,0),1),0)</f>
        <v>0</v>
      </c>
      <c r="AH9467" s="21" t="str">
        <f t="shared" si="904"/>
        <v/>
      </c>
      <c r="AI9467" s="1" t="str">
        <f>IFERROR(VLOOKUP(H9467,Factors!$C$45:$D$48,2,0),"")</f>
        <v/>
      </c>
      <c r="AJ9467" t="b">
        <f t="shared" si="901"/>
        <v>0</v>
      </c>
    </row>
    <row r="9468" spans="2:36" ht="15" customHeight="1" x14ac:dyDescent="0.3">
      <c r="B9468" s="70"/>
      <c r="C9468" s="58"/>
      <c r="D9468" s="63"/>
      <c r="E9468" s="58"/>
      <c r="F9468" s="58"/>
      <c r="G9468" s="44"/>
      <c r="H9468" s="45"/>
      <c r="I9468" s="45"/>
      <c r="J9468" s="40" t="str">
        <f t="shared" si="902"/>
        <v/>
      </c>
      <c r="K9468" s="39" t="str">
        <f t="shared" si="900"/>
        <v/>
      </c>
      <c r="AB9468" s="17" t="str">
        <f t="shared" si="905"/>
        <v>-1</v>
      </c>
      <c r="AC9468" s="17">
        <f>IFERROR(INDEX(Factors!$C$59:$C$70,MATCH(AB9468,Factors!$B$59:$B$70,1),1),0)</f>
        <v>0</v>
      </c>
      <c r="AD9468" s="17">
        <f t="shared" si="903"/>
        <v>0</v>
      </c>
      <c r="AE9468" s="17">
        <f>IFERROR(INDEX(Factors!$B$6:$B$15,MATCH('INPUT - Census'!E9468,Factors!$C$6:$C$15,0),1),0)</f>
        <v>0</v>
      </c>
      <c r="AF9468" s="18">
        <f>IFERROR(INDEX(Factors!$B$16:$B$39,MATCH('INPUT - Census'!C9468,Factors!$C$16:$C$35,0),1),0)</f>
        <v>0</v>
      </c>
      <c r="AG9468" s="19">
        <f>IFERROR(INDEX(Factors!$B$40:$B$44,MATCH('INPUT - Census'!F9468,Factors!$C$40:$C$44,0),1),0)</f>
        <v>0</v>
      </c>
      <c r="AH9468" s="21" t="str">
        <f t="shared" si="904"/>
        <v/>
      </c>
      <c r="AI9468" s="1" t="str">
        <f>IFERROR(VLOOKUP(H9468,Factors!$C$45:$D$48,2,0),"")</f>
        <v/>
      </c>
      <c r="AJ9468" t="b">
        <f t="shared" si="901"/>
        <v>0</v>
      </c>
    </row>
    <row r="9469" spans="2:36" ht="15" customHeight="1" x14ac:dyDescent="0.3">
      <c r="B9469" s="70"/>
      <c r="C9469" s="58"/>
      <c r="D9469" s="63"/>
      <c r="E9469" s="58"/>
      <c r="F9469" s="58"/>
      <c r="G9469" s="44"/>
      <c r="H9469" s="45"/>
      <c r="I9469" s="45"/>
      <c r="J9469" s="40" t="str">
        <f t="shared" si="902"/>
        <v/>
      </c>
      <c r="K9469" s="39" t="str">
        <f t="shared" si="900"/>
        <v/>
      </c>
      <c r="AB9469" s="17" t="str">
        <f t="shared" si="905"/>
        <v>-1</v>
      </c>
      <c r="AC9469" s="17">
        <f>IFERROR(INDEX(Factors!$C$59:$C$70,MATCH(AB9469,Factors!$B$59:$B$70,1),1),0)</f>
        <v>0</v>
      </c>
      <c r="AD9469" s="17">
        <f t="shared" si="903"/>
        <v>0</v>
      </c>
      <c r="AE9469" s="17">
        <f>IFERROR(INDEX(Factors!$B$6:$B$15,MATCH('INPUT - Census'!E9469,Factors!$C$6:$C$15,0),1),0)</f>
        <v>0</v>
      </c>
      <c r="AF9469" s="18">
        <f>IFERROR(INDEX(Factors!$B$16:$B$39,MATCH('INPUT - Census'!C9469,Factors!$C$16:$C$35,0),1),0)</f>
        <v>0</v>
      </c>
      <c r="AG9469" s="19">
        <f>IFERROR(INDEX(Factors!$B$40:$B$44,MATCH('INPUT - Census'!F9469,Factors!$C$40:$C$44,0),1),0)</f>
        <v>0</v>
      </c>
      <c r="AH9469" s="21" t="str">
        <f t="shared" si="904"/>
        <v/>
      </c>
      <c r="AI9469" s="1" t="str">
        <f>IFERROR(VLOOKUP(H9469,Factors!$C$45:$D$48,2,0),"")</f>
        <v/>
      </c>
      <c r="AJ9469" t="b">
        <f t="shared" si="901"/>
        <v>0</v>
      </c>
    </row>
    <row r="9470" spans="2:36" ht="15" customHeight="1" x14ac:dyDescent="0.3">
      <c r="B9470" s="70"/>
      <c r="C9470" s="58"/>
      <c r="D9470" s="63"/>
      <c r="E9470" s="58"/>
      <c r="F9470" s="58"/>
      <c r="G9470" s="44"/>
      <c r="H9470" s="45"/>
      <c r="I9470" s="45"/>
      <c r="J9470" s="40" t="str">
        <f t="shared" si="902"/>
        <v/>
      </c>
      <c r="K9470" s="39" t="str">
        <f t="shared" si="900"/>
        <v/>
      </c>
      <c r="AB9470" s="17" t="str">
        <f t="shared" si="905"/>
        <v>-1</v>
      </c>
      <c r="AC9470" s="17">
        <f>IFERROR(INDEX(Factors!$C$59:$C$70,MATCH(AB9470,Factors!$B$59:$B$70,1),1),0)</f>
        <v>0</v>
      </c>
      <c r="AD9470" s="17">
        <f t="shared" si="903"/>
        <v>0</v>
      </c>
      <c r="AE9470" s="17">
        <f>IFERROR(INDEX(Factors!$B$6:$B$15,MATCH('INPUT - Census'!E9470,Factors!$C$6:$C$15,0),1),0)</f>
        <v>0</v>
      </c>
      <c r="AF9470" s="18">
        <f>IFERROR(INDEX(Factors!$B$16:$B$39,MATCH('INPUT - Census'!C9470,Factors!$C$16:$C$35,0),1),0)</f>
        <v>0</v>
      </c>
      <c r="AG9470" s="19">
        <f>IFERROR(INDEX(Factors!$B$40:$B$44,MATCH('INPUT - Census'!F9470,Factors!$C$40:$C$44,0),1),0)</f>
        <v>0</v>
      </c>
      <c r="AH9470" s="21" t="str">
        <f t="shared" si="904"/>
        <v/>
      </c>
      <c r="AI9470" s="1" t="str">
        <f>IFERROR(VLOOKUP(H9470,Factors!$C$45:$D$48,2,0),"")</f>
        <v/>
      </c>
      <c r="AJ9470" t="b">
        <f t="shared" si="901"/>
        <v>0</v>
      </c>
    </row>
    <row r="9471" spans="2:36" ht="15" customHeight="1" x14ac:dyDescent="0.3">
      <c r="B9471" s="70"/>
      <c r="C9471" s="58"/>
      <c r="D9471" s="63"/>
      <c r="E9471" s="58"/>
      <c r="F9471" s="58"/>
      <c r="G9471" s="44"/>
      <c r="H9471" s="45"/>
      <c r="I9471" s="45"/>
      <c r="J9471" s="40" t="str">
        <f t="shared" si="902"/>
        <v/>
      </c>
      <c r="K9471" s="39" t="str">
        <f t="shared" si="900"/>
        <v/>
      </c>
      <c r="AB9471" s="17" t="str">
        <f t="shared" si="905"/>
        <v>-1</v>
      </c>
      <c r="AC9471" s="17">
        <f>IFERROR(INDEX(Factors!$C$59:$C$70,MATCH(AB9471,Factors!$B$59:$B$70,1),1),0)</f>
        <v>0</v>
      </c>
      <c r="AD9471" s="17">
        <f t="shared" si="903"/>
        <v>0</v>
      </c>
      <c r="AE9471" s="17">
        <f>IFERROR(INDEX(Factors!$B$6:$B$15,MATCH('INPUT - Census'!E9471,Factors!$C$6:$C$15,0),1),0)</f>
        <v>0</v>
      </c>
      <c r="AF9471" s="18">
        <f>IFERROR(INDEX(Factors!$B$16:$B$39,MATCH('INPUT - Census'!C9471,Factors!$C$16:$C$35,0),1),0)</f>
        <v>0</v>
      </c>
      <c r="AG9471" s="19">
        <f>IFERROR(INDEX(Factors!$B$40:$B$44,MATCH('INPUT - Census'!F9471,Factors!$C$40:$C$44,0),1),0)</f>
        <v>0</v>
      </c>
      <c r="AH9471" s="21" t="str">
        <f t="shared" si="904"/>
        <v/>
      </c>
      <c r="AI9471" s="1" t="str">
        <f>IFERROR(VLOOKUP(H9471,Factors!$C$45:$D$48,2,0),"")</f>
        <v/>
      </c>
      <c r="AJ9471" t="b">
        <f t="shared" si="901"/>
        <v>0</v>
      </c>
    </row>
    <row r="9472" spans="2:36" ht="15" customHeight="1" x14ac:dyDescent="0.3">
      <c r="B9472" s="70"/>
      <c r="C9472" s="58"/>
      <c r="D9472" s="63"/>
      <c r="E9472" s="58"/>
      <c r="F9472" s="58"/>
      <c r="G9472" s="44"/>
      <c r="H9472" s="45"/>
      <c r="I9472" s="45"/>
      <c r="J9472" s="40" t="str">
        <f t="shared" si="902"/>
        <v/>
      </c>
      <c r="K9472" s="39" t="str">
        <f t="shared" si="900"/>
        <v/>
      </c>
      <c r="AB9472" s="17" t="str">
        <f t="shared" si="905"/>
        <v>-1</v>
      </c>
      <c r="AC9472" s="17">
        <f>IFERROR(INDEX(Factors!$C$59:$C$70,MATCH(AB9472,Factors!$B$59:$B$70,1),1),0)</f>
        <v>0</v>
      </c>
      <c r="AD9472" s="17">
        <f t="shared" si="903"/>
        <v>0</v>
      </c>
      <c r="AE9472" s="17">
        <f>IFERROR(INDEX(Factors!$B$6:$B$15,MATCH('INPUT - Census'!E9472,Factors!$C$6:$C$15,0),1),0)</f>
        <v>0</v>
      </c>
      <c r="AF9472" s="18">
        <f>IFERROR(INDEX(Factors!$B$16:$B$39,MATCH('INPUT - Census'!C9472,Factors!$C$16:$C$35,0),1),0)</f>
        <v>0</v>
      </c>
      <c r="AG9472" s="19">
        <f>IFERROR(INDEX(Factors!$B$40:$B$44,MATCH('INPUT - Census'!F9472,Factors!$C$40:$C$44,0),1),0)</f>
        <v>0</v>
      </c>
      <c r="AH9472" s="21" t="str">
        <f t="shared" si="904"/>
        <v/>
      </c>
      <c r="AI9472" s="1" t="str">
        <f>IFERROR(VLOOKUP(H9472,Factors!$C$45:$D$48,2,0),"")</f>
        <v/>
      </c>
      <c r="AJ9472" t="b">
        <f t="shared" si="901"/>
        <v>0</v>
      </c>
    </row>
    <row r="9473" spans="2:36" ht="15" customHeight="1" x14ac:dyDescent="0.3">
      <c r="B9473" s="70"/>
      <c r="C9473" s="58"/>
      <c r="D9473" s="63"/>
      <c r="E9473" s="58"/>
      <c r="F9473" s="58"/>
      <c r="G9473" s="44"/>
      <c r="H9473" s="45"/>
      <c r="I9473" s="45"/>
      <c r="J9473" s="40" t="str">
        <f t="shared" si="902"/>
        <v/>
      </c>
      <c r="K9473" s="39" t="str">
        <f t="shared" si="900"/>
        <v/>
      </c>
      <c r="AB9473" s="17" t="str">
        <f t="shared" si="905"/>
        <v>-1</v>
      </c>
      <c r="AC9473" s="17">
        <f>IFERROR(INDEX(Factors!$C$59:$C$70,MATCH(AB9473,Factors!$B$59:$B$70,1),1),0)</f>
        <v>0</v>
      </c>
      <c r="AD9473" s="17">
        <f t="shared" si="903"/>
        <v>0</v>
      </c>
      <c r="AE9473" s="17">
        <f>IFERROR(INDEX(Factors!$B$6:$B$15,MATCH('INPUT - Census'!E9473,Factors!$C$6:$C$15,0),1),0)</f>
        <v>0</v>
      </c>
      <c r="AF9473" s="18">
        <f>IFERROR(INDEX(Factors!$B$16:$B$39,MATCH('INPUT - Census'!C9473,Factors!$C$16:$C$35,0),1),0)</f>
        <v>0</v>
      </c>
      <c r="AG9473" s="19">
        <f>IFERROR(INDEX(Factors!$B$40:$B$44,MATCH('INPUT - Census'!F9473,Factors!$C$40:$C$44,0),1),0)</f>
        <v>0</v>
      </c>
      <c r="AH9473" s="21" t="str">
        <f t="shared" si="904"/>
        <v/>
      </c>
      <c r="AI9473" s="1" t="str">
        <f>IFERROR(VLOOKUP(H9473,Factors!$C$45:$D$48,2,0),"")</f>
        <v/>
      </c>
      <c r="AJ9473" t="b">
        <f t="shared" si="901"/>
        <v>0</v>
      </c>
    </row>
    <row r="9474" spans="2:36" ht="15" customHeight="1" x14ac:dyDescent="0.3">
      <c r="B9474" s="70"/>
      <c r="C9474" s="58"/>
      <c r="D9474" s="63"/>
      <c r="E9474" s="58"/>
      <c r="F9474" s="58"/>
      <c r="G9474" s="44"/>
      <c r="H9474" s="45"/>
      <c r="I9474" s="45"/>
      <c r="J9474" s="40" t="str">
        <f t="shared" si="902"/>
        <v/>
      </c>
      <c r="K9474" s="39" t="str">
        <f t="shared" si="900"/>
        <v/>
      </c>
      <c r="AB9474" s="17" t="str">
        <f t="shared" si="905"/>
        <v>-1</v>
      </c>
      <c r="AC9474" s="17">
        <f>IFERROR(INDEX(Factors!$C$59:$C$70,MATCH(AB9474,Factors!$B$59:$B$70,1),1),0)</f>
        <v>0</v>
      </c>
      <c r="AD9474" s="17">
        <f t="shared" si="903"/>
        <v>0</v>
      </c>
      <c r="AE9474" s="17">
        <f>IFERROR(INDEX(Factors!$B$6:$B$15,MATCH('INPUT - Census'!E9474,Factors!$C$6:$C$15,0),1),0)</f>
        <v>0</v>
      </c>
      <c r="AF9474" s="18">
        <f>IFERROR(INDEX(Factors!$B$16:$B$39,MATCH('INPUT - Census'!C9474,Factors!$C$16:$C$35,0),1),0)</f>
        <v>0</v>
      </c>
      <c r="AG9474" s="19">
        <f>IFERROR(INDEX(Factors!$B$40:$B$44,MATCH('INPUT - Census'!F9474,Factors!$C$40:$C$44,0),1),0)</f>
        <v>0</v>
      </c>
      <c r="AH9474" s="21" t="str">
        <f t="shared" si="904"/>
        <v/>
      </c>
      <c r="AI9474" s="1" t="str">
        <f>IFERROR(VLOOKUP(H9474,Factors!$C$45:$D$48,2,0),"")</f>
        <v/>
      </c>
      <c r="AJ9474" t="b">
        <f t="shared" si="901"/>
        <v>0</v>
      </c>
    </row>
    <row r="9475" spans="2:36" ht="15" customHeight="1" x14ac:dyDescent="0.3">
      <c r="B9475" s="70"/>
      <c r="C9475" s="58"/>
      <c r="D9475" s="63"/>
      <c r="E9475" s="58"/>
      <c r="F9475" s="58"/>
      <c r="G9475" s="44"/>
      <c r="H9475" s="45"/>
      <c r="I9475" s="45"/>
      <c r="J9475" s="40" t="str">
        <f t="shared" si="902"/>
        <v/>
      </c>
      <c r="K9475" s="39" t="str">
        <f t="shared" ref="K9475:K9538" si="906">ValidateMember(B9475:J9475)</f>
        <v/>
      </c>
      <c r="AB9475" s="17" t="str">
        <f t="shared" si="905"/>
        <v>-1</v>
      </c>
      <c r="AC9475" s="17">
        <f>IFERROR(INDEX(Factors!$C$59:$C$70,MATCH(AB9475,Factors!$B$59:$B$70,1),1),0)</f>
        <v>0</v>
      </c>
      <c r="AD9475" s="17">
        <f t="shared" si="903"/>
        <v>0</v>
      </c>
      <c r="AE9475" s="17">
        <f>IFERROR(INDEX(Factors!$B$6:$B$15,MATCH('INPUT - Census'!E9475,Factors!$C$6:$C$15,0),1),0)</f>
        <v>0</v>
      </c>
      <c r="AF9475" s="18">
        <f>IFERROR(INDEX(Factors!$B$16:$B$39,MATCH('INPUT - Census'!C9475,Factors!$C$16:$C$35,0),1),0)</f>
        <v>0</v>
      </c>
      <c r="AG9475" s="19">
        <f>IFERROR(INDEX(Factors!$B$40:$B$44,MATCH('INPUT - Census'!F9475,Factors!$C$40:$C$44,0),1),0)</f>
        <v>0</v>
      </c>
      <c r="AH9475" s="21" t="str">
        <f t="shared" si="904"/>
        <v/>
      </c>
      <c r="AI9475" s="1" t="str">
        <f>IFERROR(VLOOKUP(H9475,Factors!$C$45:$D$48,2,0),"")</f>
        <v/>
      </c>
      <c r="AJ9475" t="b">
        <f t="shared" ref="AJ9475:AJ9538" si="907">K9475=0</f>
        <v>0</v>
      </c>
    </row>
    <row r="9476" spans="2:36" ht="15" customHeight="1" x14ac:dyDescent="0.3">
      <c r="B9476" s="70"/>
      <c r="C9476" s="58"/>
      <c r="D9476" s="63"/>
      <c r="E9476" s="58"/>
      <c r="F9476" s="58"/>
      <c r="G9476" s="44"/>
      <c r="H9476" s="45"/>
      <c r="I9476" s="45"/>
      <c r="J9476" s="40" t="str">
        <f t="shared" si="902"/>
        <v/>
      </c>
      <c r="K9476" s="39" t="str">
        <f t="shared" si="906"/>
        <v/>
      </c>
      <c r="AB9476" s="17" t="str">
        <f t="shared" si="905"/>
        <v>-1</v>
      </c>
      <c r="AC9476" s="17">
        <f>IFERROR(INDEX(Factors!$C$59:$C$70,MATCH(AB9476,Factors!$B$59:$B$70,1),1),0)</f>
        <v>0</v>
      </c>
      <c r="AD9476" s="17">
        <f t="shared" si="903"/>
        <v>0</v>
      </c>
      <c r="AE9476" s="17">
        <f>IFERROR(INDEX(Factors!$B$6:$B$15,MATCH('INPUT - Census'!E9476,Factors!$C$6:$C$15,0),1),0)</f>
        <v>0</v>
      </c>
      <c r="AF9476" s="18">
        <f>IFERROR(INDEX(Factors!$B$16:$B$39,MATCH('INPUT - Census'!C9476,Factors!$C$16:$C$35,0),1),0)</f>
        <v>0</v>
      </c>
      <c r="AG9476" s="19">
        <f>IFERROR(INDEX(Factors!$B$40:$B$44,MATCH('INPUT - Census'!F9476,Factors!$C$40:$C$44,0),1),0)</f>
        <v>0</v>
      </c>
      <c r="AH9476" s="21" t="str">
        <f t="shared" si="904"/>
        <v/>
      </c>
      <c r="AI9476" s="1" t="str">
        <f>IFERROR(VLOOKUP(H9476,Factors!$C$45:$D$48,2,0),"")</f>
        <v/>
      </c>
      <c r="AJ9476" t="b">
        <f t="shared" si="907"/>
        <v>0</v>
      </c>
    </row>
    <row r="9477" spans="2:36" ht="15" customHeight="1" x14ac:dyDescent="0.3">
      <c r="B9477" s="70"/>
      <c r="C9477" s="58"/>
      <c r="D9477" s="63"/>
      <c r="E9477" s="58"/>
      <c r="F9477" s="58"/>
      <c r="G9477" s="44"/>
      <c r="H9477" s="45"/>
      <c r="I9477" s="45"/>
      <c r="J9477" s="40" t="str">
        <f t="shared" si="902"/>
        <v/>
      </c>
      <c r="K9477" s="39" t="str">
        <f t="shared" si="906"/>
        <v/>
      </c>
      <c r="AB9477" s="17" t="str">
        <f t="shared" si="905"/>
        <v>-1</v>
      </c>
      <c r="AC9477" s="17">
        <f>IFERROR(INDEX(Factors!$C$59:$C$70,MATCH(AB9477,Factors!$B$59:$B$70,1),1),0)</f>
        <v>0</v>
      </c>
      <c r="AD9477" s="17">
        <f t="shared" si="903"/>
        <v>0</v>
      </c>
      <c r="AE9477" s="17">
        <f>IFERROR(INDEX(Factors!$B$6:$B$15,MATCH('INPUT - Census'!E9477,Factors!$C$6:$C$15,0),1),0)</f>
        <v>0</v>
      </c>
      <c r="AF9477" s="18">
        <f>IFERROR(INDEX(Factors!$B$16:$B$39,MATCH('INPUT - Census'!C9477,Factors!$C$16:$C$35,0),1),0)</f>
        <v>0</v>
      </c>
      <c r="AG9477" s="19">
        <f>IFERROR(INDEX(Factors!$B$40:$B$44,MATCH('INPUT - Census'!F9477,Factors!$C$40:$C$44,0),1),0)</f>
        <v>0</v>
      </c>
      <c r="AH9477" s="21" t="str">
        <f t="shared" si="904"/>
        <v/>
      </c>
      <c r="AI9477" s="1" t="str">
        <f>IFERROR(VLOOKUP(H9477,Factors!$C$45:$D$48,2,0),"")</f>
        <v/>
      </c>
      <c r="AJ9477" t="b">
        <f t="shared" si="907"/>
        <v>0</v>
      </c>
    </row>
    <row r="9478" spans="2:36" ht="15" customHeight="1" x14ac:dyDescent="0.3">
      <c r="B9478" s="70"/>
      <c r="C9478" s="58"/>
      <c r="D9478" s="63"/>
      <c r="E9478" s="58"/>
      <c r="F9478" s="58"/>
      <c r="G9478" s="44"/>
      <c r="H9478" s="45"/>
      <c r="I9478" s="45"/>
      <c r="J9478" s="40" t="str">
        <f t="shared" si="902"/>
        <v/>
      </c>
      <c r="K9478" s="39" t="str">
        <f t="shared" si="906"/>
        <v/>
      </c>
      <c r="AB9478" s="17" t="str">
        <f t="shared" si="905"/>
        <v>-1</v>
      </c>
      <c r="AC9478" s="17">
        <f>IFERROR(INDEX(Factors!$C$59:$C$70,MATCH(AB9478,Factors!$B$59:$B$70,1),1),0)</f>
        <v>0</v>
      </c>
      <c r="AD9478" s="17">
        <f t="shared" si="903"/>
        <v>0</v>
      </c>
      <c r="AE9478" s="17">
        <f>IFERROR(INDEX(Factors!$B$6:$B$15,MATCH('INPUT - Census'!E9478,Factors!$C$6:$C$15,0),1),0)</f>
        <v>0</v>
      </c>
      <c r="AF9478" s="18">
        <f>IFERROR(INDEX(Factors!$B$16:$B$39,MATCH('INPUT - Census'!C9478,Factors!$C$16:$C$35,0),1),0)</f>
        <v>0</v>
      </c>
      <c r="AG9478" s="19">
        <f>IFERROR(INDEX(Factors!$B$40:$B$44,MATCH('INPUT - Census'!F9478,Factors!$C$40:$C$44,0),1),0)</f>
        <v>0</v>
      </c>
      <c r="AH9478" s="21" t="str">
        <f t="shared" si="904"/>
        <v/>
      </c>
      <c r="AI9478" s="1" t="str">
        <f>IFERROR(VLOOKUP(H9478,Factors!$C$45:$D$48,2,0),"")</f>
        <v/>
      </c>
      <c r="AJ9478" t="b">
        <f t="shared" si="907"/>
        <v>0</v>
      </c>
    </row>
    <row r="9479" spans="2:36" ht="15" customHeight="1" x14ac:dyDescent="0.3">
      <c r="B9479" s="70"/>
      <c r="C9479" s="58"/>
      <c r="D9479" s="63"/>
      <c r="E9479" s="58"/>
      <c r="F9479" s="58"/>
      <c r="G9479" s="44"/>
      <c r="H9479" s="45"/>
      <c r="I9479" s="45"/>
      <c r="J9479" s="40" t="str">
        <f t="shared" si="902"/>
        <v/>
      </c>
      <c r="K9479" s="39" t="str">
        <f t="shared" si="906"/>
        <v/>
      </c>
      <c r="AB9479" s="17" t="str">
        <f t="shared" si="905"/>
        <v>-1</v>
      </c>
      <c r="AC9479" s="17">
        <f>IFERROR(INDEX(Factors!$C$59:$C$70,MATCH(AB9479,Factors!$B$59:$B$70,1),1),0)</f>
        <v>0</v>
      </c>
      <c r="AD9479" s="17">
        <f t="shared" si="903"/>
        <v>0</v>
      </c>
      <c r="AE9479" s="17">
        <f>IFERROR(INDEX(Factors!$B$6:$B$15,MATCH('INPUT - Census'!E9479,Factors!$C$6:$C$15,0),1),0)</f>
        <v>0</v>
      </c>
      <c r="AF9479" s="18">
        <f>IFERROR(INDEX(Factors!$B$16:$B$39,MATCH('INPUT - Census'!C9479,Factors!$C$16:$C$35,0),1),0)</f>
        <v>0</v>
      </c>
      <c r="AG9479" s="19">
        <f>IFERROR(INDEX(Factors!$B$40:$B$44,MATCH('INPUT - Census'!F9479,Factors!$C$40:$C$44,0),1),0)</f>
        <v>0</v>
      </c>
      <c r="AH9479" s="21" t="str">
        <f t="shared" si="904"/>
        <v/>
      </c>
      <c r="AI9479" s="1" t="str">
        <f>IFERROR(VLOOKUP(H9479,Factors!$C$45:$D$48,2,0),"")</f>
        <v/>
      </c>
      <c r="AJ9479" t="b">
        <f t="shared" si="907"/>
        <v>0</v>
      </c>
    </row>
    <row r="9480" spans="2:36" ht="15" customHeight="1" x14ac:dyDescent="0.3">
      <c r="B9480" s="70"/>
      <c r="C9480" s="58"/>
      <c r="D9480" s="63"/>
      <c r="E9480" s="58"/>
      <c r="F9480" s="58"/>
      <c r="G9480" s="44"/>
      <c r="H9480" s="45"/>
      <c r="I9480" s="45"/>
      <c r="J9480" s="40" t="str">
        <f t="shared" si="902"/>
        <v/>
      </c>
      <c r="K9480" s="39" t="str">
        <f t="shared" si="906"/>
        <v/>
      </c>
      <c r="AB9480" s="17" t="str">
        <f t="shared" si="905"/>
        <v>-1</v>
      </c>
      <c r="AC9480" s="17">
        <f>IFERROR(INDEX(Factors!$C$59:$C$70,MATCH(AB9480,Factors!$B$59:$B$70,1),1),0)</f>
        <v>0</v>
      </c>
      <c r="AD9480" s="17">
        <f t="shared" si="903"/>
        <v>0</v>
      </c>
      <c r="AE9480" s="17">
        <f>IFERROR(INDEX(Factors!$B$6:$B$15,MATCH('INPUT - Census'!E9480,Factors!$C$6:$C$15,0),1),0)</f>
        <v>0</v>
      </c>
      <c r="AF9480" s="18">
        <f>IFERROR(INDEX(Factors!$B$16:$B$39,MATCH('INPUT - Census'!C9480,Factors!$C$16:$C$35,0),1),0)</f>
        <v>0</v>
      </c>
      <c r="AG9480" s="19">
        <f>IFERROR(INDEX(Factors!$B$40:$B$44,MATCH('INPUT - Census'!F9480,Factors!$C$40:$C$44,0),1),0)</f>
        <v>0</v>
      </c>
      <c r="AH9480" s="21" t="str">
        <f t="shared" si="904"/>
        <v/>
      </c>
      <c r="AI9480" s="1" t="str">
        <f>IFERROR(VLOOKUP(H9480,Factors!$C$45:$D$48,2,0),"")</f>
        <v/>
      </c>
      <c r="AJ9480" t="b">
        <f t="shared" si="907"/>
        <v>0</v>
      </c>
    </row>
    <row r="9481" spans="2:36" ht="15" customHeight="1" x14ac:dyDescent="0.3">
      <c r="B9481" s="70"/>
      <c r="C9481" s="58"/>
      <c r="D9481" s="63"/>
      <c r="E9481" s="58"/>
      <c r="F9481" s="58"/>
      <c r="G9481" s="44"/>
      <c r="H9481" s="45"/>
      <c r="I9481" s="45"/>
      <c r="J9481" s="40" t="str">
        <f t="shared" si="902"/>
        <v/>
      </c>
      <c r="K9481" s="39" t="str">
        <f t="shared" si="906"/>
        <v/>
      </c>
      <c r="AB9481" s="17" t="str">
        <f t="shared" si="905"/>
        <v>-1</v>
      </c>
      <c r="AC9481" s="17">
        <f>IFERROR(INDEX(Factors!$C$59:$C$70,MATCH(AB9481,Factors!$B$59:$B$70,1),1),0)</f>
        <v>0</v>
      </c>
      <c r="AD9481" s="17">
        <f t="shared" si="903"/>
        <v>0</v>
      </c>
      <c r="AE9481" s="17">
        <f>IFERROR(INDEX(Factors!$B$6:$B$15,MATCH('INPUT - Census'!E9481,Factors!$C$6:$C$15,0),1),0)</f>
        <v>0</v>
      </c>
      <c r="AF9481" s="18">
        <f>IFERROR(INDEX(Factors!$B$16:$B$39,MATCH('INPUT - Census'!C9481,Factors!$C$16:$C$35,0),1),0)</f>
        <v>0</v>
      </c>
      <c r="AG9481" s="19">
        <f>IFERROR(INDEX(Factors!$B$40:$B$44,MATCH('INPUT - Census'!F9481,Factors!$C$40:$C$44,0),1),0)</f>
        <v>0</v>
      </c>
      <c r="AH9481" s="21" t="str">
        <f t="shared" si="904"/>
        <v/>
      </c>
      <c r="AI9481" s="1" t="str">
        <f>IFERROR(VLOOKUP(H9481,Factors!$C$45:$D$48,2,0),"")</f>
        <v/>
      </c>
      <c r="AJ9481" t="b">
        <f t="shared" si="907"/>
        <v>0</v>
      </c>
    </row>
    <row r="9482" spans="2:36" ht="15" customHeight="1" x14ac:dyDescent="0.3">
      <c r="B9482" s="70"/>
      <c r="C9482" s="58"/>
      <c r="D9482" s="63"/>
      <c r="E9482" s="58"/>
      <c r="F9482" s="58"/>
      <c r="G9482" s="44"/>
      <c r="H9482" s="45"/>
      <c r="I9482" s="45"/>
      <c r="J9482" s="40" t="str">
        <f t="shared" si="902"/>
        <v/>
      </c>
      <c r="K9482" s="39" t="str">
        <f t="shared" si="906"/>
        <v/>
      </c>
      <c r="AB9482" s="17" t="str">
        <f t="shared" si="905"/>
        <v>-1</v>
      </c>
      <c r="AC9482" s="17">
        <f>IFERROR(INDEX(Factors!$C$59:$C$70,MATCH(AB9482,Factors!$B$59:$B$70,1),1),0)</f>
        <v>0</v>
      </c>
      <c r="AD9482" s="17">
        <f t="shared" si="903"/>
        <v>0</v>
      </c>
      <c r="AE9482" s="17">
        <f>IFERROR(INDEX(Factors!$B$6:$B$15,MATCH('INPUT - Census'!E9482,Factors!$C$6:$C$15,0),1),0)</f>
        <v>0</v>
      </c>
      <c r="AF9482" s="18">
        <f>IFERROR(INDEX(Factors!$B$16:$B$39,MATCH('INPUT - Census'!C9482,Factors!$C$16:$C$35,0),1),0)</f>
        <v>0</v>
      </c>
      <c r="AG9482" s="19">
        <f>IFERROR(INDEX(Factors!$B$40:$B$44,MATCH('INPUT - Census'!F9482,Factors!$C$40:$C$44,0),1),0)</f>
        <v>0</v>
      </c>
      <c r="AH9482" s="21" t="str">
        <f t="shared" si="904"/>
        <v/>
      </c>
      <c r="AI9482" s="1" t="str">
        <f>IFERROR(VLOOKUP(H9482,Factors!$C$45:$D$48,2,0),"")</f>
        <v/>
      </c>
      <c r="AJ9482" t="b">
        <f t="shared" si="907"/>
        <v>0</v>
      </c>
    </row>
    <row r="9483" spans="2:36" ht="15" customHeight="1" x14ac:dyDescent="0.3">
      <c r="B9483" s="70"/>
      <c r="C9483" s="58"/>
      <c r="D9483" s="63"/>
      <c r="E9483" s="58"/>
      <c r="F9483" s="58"/>
      <c r="G9483" s="44"/>
      <c r="H9483" s="45"/>
      <c r="I9483" s="45"/>
      <c r="J9483" s="40" t="str">
        <f t="shared" si="902"/>
        <v/>
      </c>
      <c r="K9483" s="39" t="str">
        <f t="shared" si="906"/>
        <v/>
      </c>
      <c r="AB9483" s="17" t="str">
        <f t="shared" si="905"/>
        <v>-1</v>
      </c>
      <c r="AC9483" s="17">
        <f>IFERROR(INDEX(Factors!$C$59:$C$70,MATCH(AB9483,Factors!$B$59:$B$70,1),1),0)</f>
        <v>0</v>
      </c>
      <c r="AD9483" s="17">
        <f t="shared" si="903"/>
        <v>0</v>
      </c>
      <c r="AE9483" s="17">
        <f>IFERROR(INDEX(Factors!$B$6:$B$15,MATCH('INPUT - Census'!E9483,Factors!$C$6:$C$15,0),1),0)</f>
        <v>0</v>
      </c>
      <c r="AF9483" s="18">
        <f>IFERROR(INDEX(Factors!$B$16:$B$39,MATCH('INPUT - Census'!C9483,Factors!$C$16:$C$35,0),1),0)</f>
        <v>0</v>
      </c>
      <c r="AG9483" s="19">
        <f>IFERROR(INDEX(Factors!$B$40:$B$44,MATCH('INPUT - Census'!F9483,Factors!$C$40:$C$44,0),1),0)</f>
        <v>0</v>
      </c>
      <c r="AH9483" s="21" t="str">
        <f t="shared" si="904"/>
        <v/>
      </c>
      <c r="AI9483" s="1" t="str">
        <f>IFERROR(VLOOKUP(H9483,Factors!$C$45:$D$48,2,0),"")</f>
        <v/>
      </c>
      <c r="AJ9483" t="b">
        <f t="shared" si="907"/>
        <v>0</v>
      </c>
    </row>
    <row r="9484" spans="2:36" ht="15" customHeight="1" x14ac:dyDescent="0.3">
      <c r="B9484" s="70"/>
      <c r="C9484" s="58"/>
      <c r="D9484" s="63"/>
      <c r="E9484" s="58"/>
      <c r="F9484" s="58"/>
      <c r="G9484" s="44"/>
      <c r="H9484" s="45"/>
      <c r="I9484" s="45"/>
      <c r="J9484" s="40" t="str">
        <f t="shared" si="902"/>
        <v/>
      </c>
      <c r="K9484" s="39" t="str">
        <f t="shared" si="906"/>
        <v/>
      </c>
      <c r="AB9484" s="17" t="str">
        <f t="shared" si="905"/>
        <v>-1</v>
      </c>
      <c r="AC9484" s="17">
        <f>IFERROR(INDEX(Factors!$C$59:$C$70,MATCH(AB9484,Factors!$B$59:$B$70,1),1),0)</f>
        <v>0</v>
      </c>
      <c r="AD9484" s="17">
        <f t="shared" si="903"/>
        <v>0</v>
      </c>
      <c r="AE9484" s="17">
        <f>IFERROR(INDEX(Factors!$B$6:$B$15,MATCH('INPUT - Census'!E9484,Factors!$C$6:$C$15,0),1),0)</f>
        <v>0</v>
      </c>
      <c r="AF9484" s="18">
        <f>IFERROR(INDEX(Factors!$B$16:$B$39,MATCH('INPUT - Census'!C9484,Factors!$C$16:$C$35,0),1),0)</f>
        <v>0</v>
      </c>
      <c r="AG9484" s="19">
        <f>IFERROR(INDEX(Factors!$B$40:$B$44,MATCH('INPUT - Census'!F9484,Factors!$C$40:$C$44,0),1),0)</f>
        <v>0</v>
      </c>
      <c r="AH9484" s="21" t="str">
        <f t="shared" si="904"/>
        <v/>
      </c>
      <c r="AI9484" s="1" t="str">
        <f>IFERROR(VLOOKUP(H9484,Factors!$C$45:$D$48,2,0),"")</f>
        <v/>
      </c>
      <c r="AJ9484" t="b">
        <f t="shared" si="907"/>
        <v>0</v>
      </c>
    </row>
    <row r="9485" spans="2:36" ht="15" customHeight="1" x14ac:dyDescent="0.3">
      <c r="B9485" s="70"/>
      <c r="C9485" s="58"/>
      <c r="D9485" s="63"/>
      <c r="E9485" s="58"/>
      <c r="F9485" s="58"/>
      <c r="G9485" s="44"/>
      <c r="H9485" s="45"/>
      <c r="I9485" s="45"/>
      <c r="J9485" s="40" t="str">
        <f t="shared" si="902"/>
        <v/>
      </c>
      <c r="K9485" s="39" t="str">
        <f t="shared" si="906"/>
        <v/>
      </c>
      <c r="AB9485" s="17" t="str">
        <f t="shared" si="905"/>
        <v>-1</v>
      </c>
      <c r="AC9485" s="17">
        <f>IFERROR(INDEX(Factors!$C$59:$C$70,MATCH(AB9485,Factors!$B$59:$B$70,1),1),0)</f>
        <v>0</v>
      </c>
      <c r="AD9485" s="17">
        <f t="shared" si="903"/>
        <v>0</v>
      </c>
      <c r="AE9485" s="17">
        <f>IFERROR(INDEX(Factors!$B$6:$B$15,MATCH('INPUT - Census'!E9485,Factors!$C$6:$C$15,0),1),0)</f>
        <v>0</v>
      </c>
      <c r="AF9485" s="18">
        <f>IFERROR(INDEX(Factors!$B$16:$B$39,MATCH('INPUT - Census'!C9485,Factors!$C$16:$C$35,0),1),0)</f>
        <v>0</v>
      </c>
      <c r="AG9485" s="19">
        <f>IFERROR(INDEX(Factors!$B$40:$B$44,MATCH('INPUT - Census'!F9485,Factors!$C$40:$C$44,0),1),0)</f>
        <v>0</v>
      </c>
      <c r="AH9485" s="21" t="str">
        <f t="shared" si="904"/>
        <v/>
      </c>
      <c r="AI9485" s="1" t="str">
        <f>IFERROR(VLOOKUP(H9485,Factors!$C$45:$D$48,2,0),"")</f>
        <v/>
      </c>
      <c r="AJ9485" t="b">
        <f t="shared" si="907"/>
        <v>0</v>
      </c>
    </row>
    <row r="9486" spans="2:36" ht="15" customHeight="1" x14ac:dyDescent="0.3">
      <c r="B9486" s="70"/>
      <c r="C9486" s="58"/>
      <c r="D9486" s="63"/>
      <c r="E9486" s="58"/>
      <c r="F9486" s="58"/>
      <c r="G9486" s="44"/>
      <c r="H9486" s="45"/>
      <c r="I9486" s="45"/>
      <c r="J9486" s="40" t="str">
        <f t="shared" si="902"/>
        <v/>
      </c>
      <c r="K9486" s="39" t="str">
        <f t="shared" si="906"/>
        <v/>
      </c>
      <c r="AB9486" s="17" t="str">
        <f t="shared" si="905"/>
        <v>-1</v>
      </c>
      <c r="AC9486" s="17">
        <f>IFERROR(INDEX(Factors!$C$59:$C$70,MATCH(AB9486,Factors!$B$59:$B$70,1),1),0)</f>
        <v>0</v>
      </c>
      <c r="AD9486" s="17">
        <f t="shared" si="903"/>
        <v>0</v>
      </c>
      <c r="AE9486" s="17">
        <f>IFERROR(INDEX(Factors!$B$6:$B$15,MATCH('INPUT - Census'!E9486,Factors!$C$6:$C$15,0),1),0)</f>
        <v>0</v>
      </c>
      <c r="AF9486" s="18">
        <f>IFERROR(INDEX(Factors!$B$16:$B$39,MATCH('INPUT - Census'!C9486,Factors!$C$16:$C$35,0),1),0)</f>
        <v>0</v>
      </c>
      <c r="AG9486" s="19">
        <f>IFERROR(INDEX(Factors!$B$40:$B$44,MATCH('INPUT - Census'!F9486,Factors!$C$40:$C$44,0),1),0)</f>
        <v>0</v>
      </c>
      <c r="AH9486" s="21" t="str">
        <f t="shared" si="904"/>
        <v/>
      </c>
      <c r="AI9486" s="1" t="str">
        <f>IFERROR(VLOOKUP(H9486,Factors!$C$45:$D$48,2,0),"")</f>
        <v/>
      </c>
      <c r="AJ9486" t="b">
        <f t="shared" si="907"/>
        <v>0</v>
      </c>
    </row>
    <row r="9487" spans="2:36" ht="15" customHeight="1" x14ac:dyDescent="0.3">
      <c r="B9487" s="70"/>
      <c r="C9487" s="58"/>
      <c r="D9487" s="63"/>
      <c r="E9487" s="58"/>
      <c r="F9487" s="58"/>
      <c r="G9487" s="44"/>
      <c r="H9487" s="45"/>
      <c r="I9487" s="45"/>
      <c r="J9487" s="40" t="str">
        <f t="shared" si="902"/>
        <v/>
      </c>
      <c r="K9487" s="39" t="str">
        <f t="shared" si="906"/>
        <v/>
      </c>
      <c r="AB9487" s="17" t="str">
        <f t="shared" si="905"/>
        <v>-1</v>
      </c>
      <c r="AC9487" s="17">
        <f>IFERROR(INDEX(Factors!$C$59:$C$70,MATCH(AB9487,Factors!$B$59:$B$70,1),1),0)</f>
        <v>0</v>
      </c>
      <c r="AD9487" s="17">
        <f t="shared" si="903"/>
        <v>0</v>
      </c>
      <c r="AE9487" s="17">
        <f>IFERROR(INDEX(Factors!$B$6:$B$15,MATCH('INPUT - Census'!E9487,Factors!$C$6:$C$15,0),1),0)</f>
        <v>0</v>
      </c>
      <c r="AF9487" s="18">
        <f>IFERROR(INDEX(Factors!$B$16:$B$39,MATCH('INPUT - Census'!C9487,Factors!$C$16:$C$35,0),1),0)</f>
        <v>0</v>
      </c>
      <c r="AG9487" s="19">
        <f>IFERROR(INDEX(Factors!$B$40:$B$44,MATCH('INPUT - Census'!F9487,Factors!$C$40:$C$44,0),1),0)</f>
        <v>0</v>
      </c>
      <c r="AH9487" s="21" t="str">
        <f t="shared" si="904"/>
        <v/>
      </c>
      <c r="AI9487" s="1" t="str">
        <f>IFERROR(VLOOKUP(H9487,Factors!$C$45:$D$48,2,0),"")</f>
        <v/>
      </c>
      <c r="AJ9487" t="b">
        <f t="shared" si="907"/>
        <v>0</v>
      </c>
    </row>
    <row r="9488" spans="2:36" ht="15" customHeight="1" x14ac:dyDescent="0.3">
      <c r="B9488" s="70"/>
      <c r="C9488" s="58"/>
      <c r="D9488" s="63"/>
      <c r="E9488" s="58"/>
      <c r="F9488" s="58"/>
      <c r="G9488" s="44"/>
      <c r="H9488" s="45"/>
      <c r="I9488" s="45"/>
      <c r="J9488" s="40" t="str">
        <f t="shared" si="902"/>
        <v/>
      </c>
      <c r="K9488" s="39" t="str">
        <f t="shared" si="906"/>
        <v/>
      </c>
      <c r="AB9488" s="17" t="str">
        <f t="shared" si="905"/>
        <v>-1</v>
      </c>
      <c r="AC9488" s="17">
        <f>IFERROR(INDEX(Factors!$C$59:$C$70,MATCH(AB9488,Factors!$B$59:$B$70,1),1),0)</f>
        <v>0</v>
      </c>
      <c r="AD9488" s="17">
        <f t="shared" si="903"/>
        <v>0</v>
      </c>
      <c r="AE9488" s="17">
        <f>IFERROR(INDEX(Factors!$B$6:$B$15,MATCH('INPUT - Census'!E9488,Factors!$C$6:$C$15,0),1),0)</f>
        <v>0</v>
      </c>
      <c r="AF9488" s="18">
        <f>IFERROR(INDEX(Factors!$B$16:$B$39,MATCH('INPUT - Census'!C9488,Factors!$C$16:$C$35,0),1),0)</f>
        <v>0</v>
      </c>
      <c r="AG9488" s="19">
        <f>IFERROR(INDEX(Factors!$B$40:$B$44,MATCH('INPUT - Census'!F9488,Factors!$C$40:$C$44,0),1),0)</f>
        <v>0</v>
      </c>
      <c r="AH9488" s="21" t="str">
        <f t="shared" si="904"/>
        <v/>
      </c>
      <c r="AI9488" s="1" t="str">
        <f>IFERROR(VLOOKUP(H9488,Factors!$C$45:$D$48,2,0),"")</f>
        <v/>
      </c>
      <c r="AJ9488" t="b">
        <f t="shared" si="907"/>
        <v>0</v>
      </c>
    </row>
    <row r="9489" spans="2:36" ht="15" customHeight="1" x14ac:dyDescent="0.3">
      <c r="B9489" s="70"/>
      <c r="C9489" s="58"/>
      <c r="D9489" s="63"/>
      <c r="E9489" s="58"/>
      <c r="F9489" s="58"/>
      <c r="G9489" s="44"/>
      <c r="H9489" s="45"/>
      <c r="I9489" s="45"/>
      <c r="J9489" s="40" t="str">
        <f t="shared" si="902"/>
        <v/>
      </c>
      <c r="K9489" s="39" t="str">
        <f t="shared" si="906"/>
        <v/>
      </c>
      <c r="AB9489" s="17" t="str">
        <f t="shared" si="905"/>
        <v>-1</v>
      </c>
      <c r="AC9489" s="17">
        <f>IFERROR(INDEX(Factors!$C$59:$C$70,MATCH(AB9489,Factors!$B$59:$B$70,1),1),0)</f>
        <v>0</v>
      </c>
      <c r="AD9489" s="17">
        <f t="shared" si="903"/>
        <v>0</v>
      </c>
      <c r="AE9489" s="17">
        <f>IFERROR(INDEX(Factors!$B$6:$B$15,MATCH('INPUT - Census'!E9489,Factors!$C$6:$C$15,0),1),0)</f>
        <v>0</v>
      </c>
      <c r="AF9489" s="18">
        <f>IFERROR(INDEX(Factors!$B$16:$B$39,MATCH('INPUT - Census'!C9489,Factors!$C$16:$C$35,0),1),0)</f>
        <v>0</v>
      </c>
      <c r="AG9489" s="19">
        <f>IFERROR(INDEX(Factors!$B$40:$B$44,MATCH('INPUT - Census'!F9489,Factors!$C$40:$C$44,0),1),0)</f>
        <v>0</v>
      </c>
      <c r="AH9489" s="21" t="str">
        <f t="shared" si="904"/>
        <v/>
      </c>
      <c r="AI9489" s="1" t="str">
        <f>IFERROR(VLOOKUP(H9489,Factors!$C$45:$D$48,2,0),"")</f>
        <v/>
      </c>
      <c r="AJ9489" t="b">
        <f t="shared" si="907"/>
        <v>0</v>
      </c>
    </row>
    <row r="9490" spans="2:36" ht="15" customHeight="1" x14ac:dyDescent="0.3">
      <c r="B9490" s="70"/>
      <c r="C9490" s="58"/>
      <c r="D9490" s="63"/>
      <c r="E9490" s="58"/>
      <c r="F9490" s="58"/>
      <c r="G9490" s="44"/>
      <c r="H9490" s="45"/>
      <c r="I9490" s="45"/>
      <c r="J9490" s="40" t="str">
        <f t="shared" si="902"/>
        <v/>
      </c>
      <c r="K9490" s="39" t="str">
        <f t="shared" si="906"/>
        <v/>
      </c>
      <c r="AB9490" s="17" t="str">
        <f t="shared" si="905"/>
        <v>-1</v>
      </c>
      <c r="AC9490" s="17">
        <f>IFERROR(INDEX(Factors!$C$59:$C$70,MATCH(AB9490,Factors!$B$59:$B$70,1),1),0)</f>
        <v>0</v>
      </c>
      <c r="AD9490" s="17">
        <f t="shared" si="903"/>
        <v>0</v>
      </c>
      <c r="AE9490" s="17">
        <f>IFERROR(INDEX(Factors!$B$6:$B$15,MATCH('INPUT - Census'!E9490,Factors!$C$6:$C$15,0),1),0)</f>
        <v>0</v>
      </c>
      <c r="AF9490" s="18">
        <f>IFERROR(INDEX(Factors!$B$16:$B$39,MATCH('INPUT - Census'!C9490,Factors!$C$16:$C$35,0),1),0)</f>
        <v>0</v>
      </c>
      <c r="AG9490" s="19">
        <f>IFERROR(INDEX(Factors!$B$40:$B$44,MATCH('INPUT - Census'!F9490,Factors!$C$40:$C$44,0),1),0)</f>
        <v>0</v>
      </c>
      <c r="AH9490" s="21" t="str">
        <f t="shared" si="904"/>
        <v/>
      </c>
      <c r="AI9490" s="1" t="str">
        <f>IFERROR(VLOOKUP(H9490,Factors!$C$45:$D$48,2,0),"")</f>
        <v/>
      </c>
      <c r="AJ9490" t="b">
        <f t="shared" si="907"/>
        <v>0</v>
      </c>
    </row>
    <row r="9491" spans="2:36" ht="15" customHeight="1" x14ac:dyDescent="0.3">
      <c r="B9491" s="70"/>
      <c r="C9491" s="58"/>
      <c r="D9491" s="63"/>
      <c r="E9491" s="58"/>
      <c r="F9491" s="58"/>
      <c r="G9491" s="44"/>
      <c r="H9491" s="45"/>
      <c r="I9491" s="45"/>
      <c r="J9491" s="40" t="str">
        <f t="shared" si="902"/>
        <v/>
      </c>
      <c r="K9491" s="39" t="str">
        <f t="shared" si="906"/>
        <v/>
      </c>
      <c r="AB9491" s="17" t="str">
        <f t="shared" si="905"/>
        <v>-1</v>
      </c>
      <c r="AC9491" s="17">
        <f>IFERROR(INDEX(Factors!$C$59:$C$70,MATCH(AB9491,Factors!$B$59:$B$70,1),1),0)</f>
        <v>0</v>
      </c>
      <c r="AD9491" s="17">
        <f t="shared" si="903"/>
        <v>0</v>
      </c>
      <c r="AE9491" s="17">
        <f>IFERROR(INDEX(Factors!$B$6:$B$15,MATCH('INPUT - Census'!E9491,Factors!$C$6:$C$15,0),1),0)</f>
        <v>0</v>
      </c>
      <c r="AF9491" s="18">
        <f>IFERROR(INDEX(Factors!$B$16:$B$39,MATCH('INPUT - Census'!C9491,Factors!$C$16:$C$35,0),1),0)</f>
        <v>0</v>
      </c>
      <c r="AG9491" s="19">
        <f>IFERROR(INDEX(Factors!$B$40:$B$44,MATCH('INPUT - Census'!F9491,Factors!$C$40:$C$44,0),1),0)</f>
        <v>0</v>
      </c>
      <c r="AH9491" s="21" t="str">
        <f t="shared" si="904"/>
        <v/>
      </c>
      <c r="AI9491" s="1" t="str">
        <f>IFERROR(VLOOKUP(H9491,Factors!$C$45:$D$48,2,0),"")</f>
        <v/>
      </c>
      <c r="AJ9491" t="b">
        <f t="shared" si="907"/>
        <v>0</v>
      </c>
    </row>
    <row r="9492" spans="2:36" ht="15" customHeight="1" x14ac:dyDescent="0.3">
      <c r="B9492" s="70"/>
      <c r="C9492" s="58"/>
      <c r="D9492" s="63"/>
      <c r="E9492" s="58"/>
      <c r="F9492" s="58"/>
      <c r="G9492" s="44"/>
      <c r="H9492" s="45"/>
      <c r="I9492" s="45"/>
      <c r="J9492" s="40" t="str">
        <f t="shared" si="902"/>
        <v/>
      </c>
      <c r="K9492" s="39" t="str">
        <f t="shared" si="906"/>
        <v/>
      </c>
      <c r="AB9492" s="17" t="str">
        <f t="shared" si="905"/>
        <v>-1</v>
      </c>
      <c r="AC9492" s="17">
        <f>IFERROR(INDEX(Factors!$C$59:$C$70,MATCH(AB9492,Factors!$B$59:$B$70,1),1),0)</f>
        <v>0</v>
      </c>
      <c r="AD9492" s="17">
        <f t="shared" si="903"/>
        <v>0</v>
      </c>
      <c r="AE9492" s="17">
        <f>IFERROR(INDEX(Factors!$B$6:$B$15,MATCH('INPUT - Census'!E9492,Factors!$C$6:$C$15,0),1),0)</f>
        <v>0</v>
      </c>
      <c r="AF9492" s="18">
        <f>IFERROR(INDEX(Factors!$B$16:$B$39,MATCH('INPUT - Census'!C9492,Factors!$C$16:$C$35,0),1),0)</f>
        <v>0</v>
      </c>
      <c r="AG9492" s="19">
        <f>IFERROR(INDEX(Factors!$B$40:$B$44,MATCH('INPUT - Census'!F9492,Factors!$C$40:$C$44,0),1),0)</f>
        <v>0</v>
      </c>
      <c r="AH9492" s="21" t="str">
        <f t="shared" si="904"/>
        <v/>
      </c>
      <c r="AI9492" s="1" t="str">
        <f>IFERROR(VLOOKUP(H9492,Factors!$C$45:$D$48,2,0),"")</f>
        <v/>
      </c>
      <c r="AJ9492" t="b">
        <f t="shared" si="907"/>
        <v>0</v>
      </c>
    </row>
    <row r="9493" spans="2:36" ht="15" customHeight="1" x14ac:dyDescent="0.3">
      <c r="B9493" s="70"/>
      <c r="C9493" s="58"/>
      <c r="D9493" s="63"/>
      <c r="E9493" s="58"/>
      <c r="F9493" s="58"/>
      <c r="G9493" s="44"/>
      <c r="H9493" s="45"/>
      <c r="I9493" s="45"/>
      <c r="J9493" s="40" t="str">
        <f t="shared" si="902"/>
        <v/>
      </c>
      <c r="K9493" s="39" t="str">
        <f t="shared" si="906"/>
        <v/>
      </c>
      <c r="AB9493" s="17" t="str">
        <f t="shared" si="905"/>
        <v>-1</v>
      </c>
      <c r="AC9493" s="17">
        <f>IFERROR(INDEX(Factors!$C$59:$C$70,MATCH(AB9493,Factors!$B$59:$B$70,1),1),0)</f>
        <v>0</v>
      </c>
      <c r="AD9493" s="17">
        <f t="shared" si="903"/>
        <v>0</v>
      </c>
      <c r="AE9493" s="17">
        <f>IFERROR(INDEX(Factors!$B$6:$B$15,MATCH('INPUT - Census'!E9493,Factors!$C$6:$C$15,0),1),0)</f>
        <v>0</v>
      </c>
      <c r="AF9493" s="18">
        <f>IFERROR(INDEX(Factors!$B$16:$B$39,MATCH('INPUT - Census'!C9493,Factors!$C$16:$C$35,0),1),0)</f>
        <v>0</v>
      </c>
      <c r="AG9493" s="19">
        <f>IFERROR(INDEX(Factors!$B$40:$B$44,MATCH('INPUT - Census'!F9493,Factors!$C$40:$C$44,0),1),0)</f>
        <v>0</v>
      </c>
      <c r="AH9493" s="21" t="str">
        <f t="shared" si="904"/>
        <v/>
      </c>
      <c r="AI9493" s="1" t="str">
        <f>IFERROR(VLOOKUP(H9493,Factors!$C$45:$D$48,2,0),"")</f>
        <v/>
      </c>
      <c r="AJ9493" t="b">
        <f t="shared" si="907"/>
        <v>0</v>
      </c>
    </row>
    <row r="9494" spans="2:36" ht="15" customHeight="1" x14ac:dyDescent="0.3">
      <c r="B9494" s="70"/>
      <c r="C9494" s="58"/>
      <c r="D9494" s="63"/>
      <c r="E9494" s="58"/>
      <c r="F9494" s="58"/>
      <c r="G9494" s="44"/>
      <c r="H9494" s="45"/>
      <c r="I9494" s="45"/>
      <c r="J9494" s="40" t="str">
        <f t="shared" si="902"/>
        <v/>
      </c>
      <c r="K9494" s="39" t="str">
        <f t="shared" si="906"/>
        <v/>
      </c>
      <c r="AB9494" s="17" t="str">
        <f t="shared" si="905"/>
        <v>-1</v>
      </c>
      <c r="AC9494" s="17">
        <f>IFERROR(INDEX(Factors!$C$59:$C$70,MATCH(AB9494,Factors!$B$59:$B$70,1),1),0)</f>
        <v>0</v>
      </c>
      <c r="AD9494" s="17">
        <f t="shared" si="903"/>
        <v>0</v>
      </c>
      <c r="AE9494" s="17">
        <f>IFERROR(INDEX(Factors!$B$6:$B$15,MATCH('INPUT - Census'!E9494,Factors!$C$6:$C$15,0),1),0)</f>
        <v>0</v>
      </c>
      <c r="AF9494" s="18">
        <f>IFERROR(INDEX(Factors!$B$16:$B$39,MATCH('INPUT - Census'!C9494,Factors!$C$16:$C$35,0),1),0)</f>
        <v>0</v>
      </c>
      <c r="AG9494" s="19">
        <f>IFERROR(INDEX(Factors!$B$40:$B$44,MATCH('INPUT - Census'!F9494,Factors!$C$40:$C$44,0),1),0)</f>
        <v>0</v>
      </c>
      <c r="AH9494" s="21" t="str">
        <f t="shared" si="904"/>
        <v/>
      </c>
      <c r="AI9494" s="1" t="str">
        <f>IFERROR(VLOOKUP(H9494,Factors!$C$45:$D$48,2,0),"")</f>
        <v/>
      </c>
      <c r="AJ9494" t="b">
        <f t="shared" si="907"/>
        <v>0</v>
      </c>
    </row>
    <row r="9495" spans="2:36" ht="15" customHeight="1" x14ac:dyDescent="0.3">
      <c r="B9495" s="70"/>
      <c r="C9495" s="58"/>
      <c r="D9495" s="63"/>
      <c r="E9495" s="58"/>
      <c r="F9495" s="58"/>
      <c r="G9495" s="44"/>
      <c r="H9495" s="45"/>
      <c r="I9495" s="45"/>
      <c r="J9495" s="40" t="str">
        <f t="shared" si="902"/>
        <v/>
      </c>
      <c r="K9495" s="39" t="str">
        <f t="shared" si="906"/>
        <v/>
      </c>
      <c r="AB9495" s="17" t="str">
        <f t="shared" si="905"/>
        <v>-1</v>
      </c>
      <c r="AC9495" s="17">
        <f>IFERROR(INDEX(Factors!$C$59:$C$70,MATCH(AB9495,Factors!$B$59:$B$70,1),1),0)</f>
        <v>0</v>
      </c>
      <c r="AD9495" s="17">
        <f t="shared" si="903"/>
        <v>0</v>
      </c>
      <c r="AE9495" s="17">
        <f>IFERROR(INDEX(Factors!$B$6:$B$15,MATCH('INPUT - Census'!E9495,Factors!$C$6:$C$15,0),1),0)</f>
        <v>0</v>
      </c>
      <c r="AF9495" s="18">
        <f>IFERROR(INDEX(Factors!$B$16:$B$39,MATCH('INPUT - Census'!C9495,Factors!$C$16:$C$35,0),1),0)</f>
        <v>0</v>
      </c>
      <c r="AG9495" s="19">
        <f>IFERROR(INDEX(Factors!$B$40:$B$44,MATCH('INPUT - Census'!F9495,Factors!$C$40:$C$44,0),1),0)</f>
        <v>0</v>
      </c>
      <c r="AH9495" s="21" t="str">
        <f t="shared" si="904"/>
        <v/>
      </c>
      <c r="AI9495" s="1" t="str">
        <f>IFERROR(VLOOKUP(H9495,Factors!$C$45:$D$48,2,0),"")</f>
        <v/>
      </c>
      <c r="AJ9495" t="b">
        <f t="shared" si="907"/>
        <v>0</v>
      </c>
    </row>
    <row r="9496" spans="2:36" ht="15" customHeight="1" x14ac:dyDescent="0.3">
      <c r="B9496" s="70"/>
      <c r="C9496" s="58"/>
      <c r="D9496" s="63"/>
      <c r="E9496" s="58"/>
      <c r="F9496" s="58"/>
      <c r="G9496" s="44"/>
      <c r="H9496" s="45"/>
      <c r="I9496" s="45"/>
      <c r="J9496" s="40" t="str">
        <f t="shared" si="902"/>
        <v/>
      </c>
      <c r="K9496" s="39" t="str">
        <f t="shared" si="906"/>
        <v/>
      </c>
      <c r="AB9496" s="17" t="str">
        <f t="shared" si="905"/>
        <v>-1</v>
      </c>
      <c r="AC9496" s="17">
        <f>IFERROR(INDEX(Factors!$C$59:$C$70,MATCH(AB9496,Factors!$B$59:$B$70,1),1),0)</f>
        <v>0</v>
      </c>
      <c r="AD9496" s="17">
        <f t="shared" si="903"/>
        <v>0</v>
      </c>
      <c r="AE9496" s="17">
        <f>IFERROR(INDEX(Factors!$B$6:$B$15,MATCH('INPUT - Census'!E9496,Factors!$C$6:$C$15,0),1),0)</f>
        <v>0</v>
      </c>
      <c r="AF9496" s="18">
        <f>IFERROR(INDEX(Factors!$B$16:$B$39,MATCH('INPUT - Census'!C9496,Factors!$C$16:$C$35,0),1),0)</f>
        <v>0</v>
      </c>
      <c r="AG9496" s="19">
        <f>IFERROR(INDEX(Factors!$B$40:$B$44,MATCH('INPUT - Census'!F9496,Factors!$C$40:$C$44,0),1),0)</f>
        <v>0</v>
      </c>
      <c r="AH9496" s="21" t="str">
        <f t="shared" si="904"/>
        <v/>
      </c>
      <c r="AI9496" s="1" t="str">
        <f>IFERROR(VLOOKUP(H9496,Factors!$C$45:$D$48,2,0),"")</f>
        <v/>
      </c>
      <c r="AJ9496" t="b">
        <f t="shared" si="907"/>
        <v>0</v>
      </c>
    </row>
    <row r="9497" spans="2:36" ht="15" customHeight="1" x14ac:dyDescent="0.3">
      <c r="B9497" s="70"/>
      <c r="C9497" s="58"/>
      <c r="D9497" s="63"/>
      <c r="E9497" s="58"/>
      <c r="F9497" s="58"/>
      <c r="G9497" s="44"/>
      <c r="H9497" s="45"/>
      <c r="I9497" s="45"/>
      <c r="J9497" s="40" t="str">
        <f t="shared" si="902"/>
        <v/>
      </c>
      <c r="K9497" s="39" t="str">
        <f t="shared" si="906"/>
        <v/>
      </c>
      <c r="AB9497" s="17" t="str">
        <f t="shared" si="905"/>
        <v>-1</v>
      </c>
      <c r="AC9497" s="17">
        <f>IFERROR(INDEX(Factors!$C$59:$C$70,MATCH(AB9497,Factors!$B$59:$B$70,1),1),0)</f>
        <v>0</v>
      </c>
      <c r="AD9497" s="17">
        <f t="shared" si="903"/>
        <v>0</v>
      </c>
      <c r="AE9497" s="17">
        <f>IFERROR(INDEX(Factors!$B$6:$B$15,MATCH('INPUT - Census'!E9497,Factors!$C$6:$C$15,0),1),0)</f>
        <v>0</v>
      </c>
      <c r="AF9497" s="18">
        <f>IFERROR(INDEX(Factors!$B$16:$B$39,MATCH('INPUT - Census'!C9497,Factors!$C$16:$C$35,0),1),0)</f>
        <v>0</v>
      </c>
      <c r="AG9497" s="19">
        <f>IFERROR(INDEX(Factors!$B$40:$B$44,MATCH('INPUT - Census'!F9497,Factors!$C$40:$C$44,0),1),0)</f>
        <v>0</v>
      </c>
      <c r="AH9497" s="21" t="str">
        <f t="shared" si="904"/>
        <v/>
      </c>
      <c r="AI9497" s="1" t="str">
        <f>IFERROR(VLOOKUP(H9497,Factors!$C$45:$D$48,2,0),"")</f>
        <v/>
      </c>
      <c r="AJ9497" t="b">
        <f t="shared" si="907"/>
        <v>0</v>
      </c>
    </row>
    <row r="9498" spans="2:36" ht="15" customHeight="1" x14ac:dyDescent="0.3">
      <c r="B9498" s="70"/>
      <c r="C9498" s="58"/>
      <c r="D9498" s="63"/>
      <c r="E9498" s="58"/>
      <c r="F9498" s="58"/>
      <c r="G9498" s="44"/>
      <c r="H9498" s="45"/>
      <c r="I9498" s="45"/>
      <c r="J9498" s="40" t="str">
        <f t="shared" si="902"/>
        <v/>
      </c>
      <c r="K9498" s="39" t="str">
        <f t="shared" si="906"/>
        <v/>
      </c>
      <c r="AB9498" s="17" t="str">
        <f t="shared" si="905"/>
        <v>-1</v>
      </c>
      <c r="AC9498" s="17">
        <f>IFERROR(INDEX(Factors!$C$59:$C$70,MATCH(AB9498,Factors!$B$59:$B$70,1),1),0)</f>
        <v>0</v>
      </c>
      <c r="AD9498" s="17">
        <f t="shared" si="903"/>
        <v>0</v>
      </c>
      <c r="AE9498" s="17">
        <f>IFERROR(INDEX(Factors!$B$6:$B$15,MATCH('INPUT - Census'!E9498,Factors!$C$6:$C$15,0),1),0)</f>
        <v>0</v>
      </c>
      <c r="AF9498" s="18">
        <f>IFERROR(INDEX(Factors!$B$16:$B$39,MATCH('INPUT - Census'!C9498,Factors!$C$16:$C$35,0),1),0)</f>
        <v>0</v>
      </c>
      <c r="AG9498" s="19">
        <f>IFERROR(INDEX(Factors!$B$40:$B$44,MATCH('INPUT - Census'!F9498,Factors!$C$40:$C$44,0),1),0)</f>
        <v>0</v>
      </c>
      <c r="AH9498" s="21" t="str">
        <f t="shared" si="904"/>
        <v/>
      </c>
      <c r="AI9498" s="1" t="str">
        <f>IFERROR(VLOOKUP(H9498,Factors!$C$45:$D$48,2,0),"")</f>
        <v/>
      </c>
      <c r="AJ9498" t="b">
        <f t="shared" si="907"/>
        <v>0</v>
      </c>
    </row>
    <row r="9499" spans="2:36" ht="15" customHeight="1" x14ac:dyDescent="0.3">
      <c r="B9499" s="70"/>
      <c r="C9499" s="58"/>
      <c r="D9499" s="63"/>
      <c r="E9499" s="58"/>
      <c r="F9499" s="58"/>
      <c r="G9499" s="44"/>
      <c r="H9499" s="45"/>
      <c r="I9499" s="45"/>
      <c r="J9499" s="40" t="str">
        <f t="shared" si="902"/>
        <v/>
      </c>
      <c r="K9499" s="39" t="str">
        <f t="shared" si="906"/>
        <v/>
      </c>
      <c r="AB9499" s="17" t="str">
        <f t="shared" si="905"/>
        <v>-1</v>
      </c>
      <c r="AC9499" s="17">
        <f>IFERROR(INDEX(Factors!$C$59:$C$70,MATCH(AB9499,Factors!$B$59:$B$70,1),1),0)</f>
        <v>0</v>
      </c>
      <c r="AD9499" s="17">
        <f t="shared" si="903"/>
        <v>0</v>
      </c>
      <c r="AE9499" s="17">
        <f>IFERROR(INDEX(Factors!$B$6:$B$15,MATCH('INPUT - Census'!E9499,Factors!$C$6:$C$15,0),1),0)</f>
        <v>0</v>
      </c>
      <c r="AF9499" s="18">
        <f>IFERROR(INDEX(Factors!$B$16:$B$39,MATCH('INPUT - Census'!C9499,Factors!$C$16:$C$35,0),1),0)</f>
        <v>0</v>
      </c>
      <c r="AG9499" s="19">
        <f>IFERROR(INDEX(Factors!$B$40:$B$44,MATCH('INPUT - Census'!F9499,Factors!$C$40:$C$44,0),1),0)</f>
        <v>0</v>
      </c>
      <c r="AH9499" s="21" t="str">
        <f t="shared" si="904"/>
        <v/>
      </c>
      <c r="AI9499" s="1" t="str">
        <f>IFERROR(VLOOKUP(H9499,Factors!$C$45:$D$48,2,0),"")</f>
        <v/>
      </c>
      <c r="AJ9499" t="b">
        <f t="shared" si="907"/>
        <v>0</v>
      </c>
    </row>
    <row r="9500" spans="2:36" ht="15" customHeight="1" x14ac:dyDescent="0.3">
      <c r="B9500" s="70"/>
      <c r="C9500" s="58"/>
      <c r="D9500" s="63"/>
      <c r="E9500" s="58"/>
      <c r="F9500" s="58"/>
      <c r="G9500" s="44"/>
      <c r="H9500" s="45"/>
      <c r="I9500" s="45"/>
      <c r="J9500" s="40" t="str">
        <f t="shared" si="902"/>
        <v/>
      </c>
      <c r="K9500" s="39" t="str">
        <f t="shared" si="906"/>
        <v/>
      </c>
      <c r="AB9500" s="17" t="str">
        <f t="shared" si="905"/>
        <v>-1</v>
      </c>
      <c r="AC9500" s="17">
        <f>IFERROR(INDEX(Factors!$C$59:$C$70,MATCH(AB9500,Factors!$B$59:$B$70,1),1),0)</f>
        <v>0</v>
      </c>
      <c r="AD9500" s="17">
        <f t="shared" si="903"/>
        <v>0</v>
      </c>
      <c r="AE9500" s="17">
        <f>IFERROR(INDEX(Factors!$B$6:$B$15,MATCH('INPUT - Census'!E9500,Factors!$C$6:$C$15,0),1),0)</f>
        <v>0</v>
      </c>
      <c r="AF9500" s="18">
        <f>IFERROR(INDEX(Factors!$B$16:$B$39,MATCH('INPUT - Census'!C9500,Factors!$C$16:$C$35,0),1),0)</f>
        <v>0</v>
      </c>
      <c r="AG9500" s="19">
        <f>IFERROR(INDEX(Factors!$B$40:$B$44,MATCH('INPUT - Census'!F9500,Factors!$C$40:$C$44,0),1),0)</f>
        <v>0</v>
      </c>
      <c r="AH9500" s="21" t="str">
        <f t="shared" si="904"/>
        <v/>
      </c>
      <c r="AI9500" s="1" t="str">
        <f>IFERROR(VLOOKUP(H9500,Factors!$C$45:$D$48,2,0),"")</f>
        <v/>
      </c>
      <c r="AJ9500" t="b">
        <f t="shared" si="907"/>
        <v>0</v>
      </c>
    </row>
    <row r="9501" spans="2:36" ht="15" customHeight="1" x14ac:dyDescent="0.3">
      <c r="B9501" s="70"/>
      <c r="C9501" s="58"/>
      <c r="D9501" s="63"/>
      <c r="E9501" s="58"/>
      <c r="F9501" s="58"/>
      <c r="G9501" s="44"/>
      <c r="H9501" s="45"/>
      <c r="I9501" s="45"/>
      <c r="J9501" s="40" t="str">
        <f t="shared" si="902"/>
        <v/>
      </c>
      <c r="K9501" s="39" t="str">
        <f t="shared" si="906"/>
        <v/>
      </c>
      <c r="AB9501" s="17" t="str">
        <f t="shared" si="905"/>
        <v>-1</v>
      </c>
      <c r="AC9501" s="17">
        <f>IFERROR(INDEX(Factors!$C$59:$C$70,MATCH(AB9501,Factors!$B$59:$B$70,1),1),0)</f>
        <v>0</v>
      </c>
      <c r="AD9501" s="17">
        <f t="shared" si="903"/>
        <v>0</v>
      </c>
      <c r="AE9501" s="17">
        <f>IFERROR(INDEX(Factors!$B$6:$B$15,MATCH('INPUT - Census'!E9501,Factors!$C$6:$C$15,0),1),0)</f>
        <v>0</v>
      </c>
      <c r="AF9501" s="18">
        <f>IFERROR(INDEX(Factors!$B$16:$B$39,MATCH('INPUT - Census'!C9501,Factors!$C$16:$C$35,0),1),0)</f>
        <v>0</v>
      </c>
      <c r="AG9501" s="19">
        <f>IFERROR(INDEX(Factors!$B$40:$B$44,MATCH('INPUT - Census'!F9501,Factors!$C$40:$C$44,0),1),0)</f>
        <v>0</v>
      </c>
      <c r="AH9501" s="21" t="str">
        <f t="shared" si="904"/>
        <v/>
      </c>
      <c r="AI9501" s="1" t="str">
        <f>IFERROR(VLOOKUP(H9501,Factors!$C$45:$D$48,2,0),"")</f>
        <v/>
      </c>
      <c r="AJ9501" t="b">
        <f t="shared" si="907"/>
        <v>0</v>
      </c>
    </row>
    <row r="9502" spans="2:36" ht="15" customHeight="1" x14ac:dyDescent="0.3">
      <c r="B9502" s="70"/>
      <c r="C9502" s="58"/>
      <c r="D9502" s="63"/>
      <c r="E9502" s="58"/>
      <c r="F9502" s="58"/>
      <c r="G9502" s="44"/>
      <c r="H9502" s="45"/>
      <c r="I9502" s="45"/>
      <c r="J9502" s="40" t="str">
        <f t="shared" si="902"/>
        <v/>
      </c>
      <c r="K9502" s="39" t="str">
        <f t="shared" si="906"/>
        <v/>
      </c>
      <c r="AB9502" s="17" t="str">
        <f t="shared" si="905"/>
        <v>-1</v>
      </c>
      <c r="AC9502" s="17">
        <f>IFERROR(INDEX(Factors!$C$59:$C$70,MATCH(AB9502,Factors!$B$59:$B$70,1),1),0)</f>
        <v>0</v>
      </c>
      <c r="AD9502" s="17">
        <f t="shared" si="903"/>
        <v>0</v>
      </c>
      <c r="AE9502" s="17">
        <f>IFERROR(INDEX(Factors!$B$6:$B$15,MATCH('INPUT - Census'!E9502,Factors!$C$6:$C$15,0),1),0)</f>
        <v>0</v>
      </c>
      <c r="AF9502" s="18">
        <f>IFERROR(INDEX(Factors!$B$16:$B$39,MATCH('INPUT - Census'!C9502,Factors!$C$16:$C$35,0),1),0)</f>
        <v>0</v>
      </c>
      <c r="AG9502" s="19">
        <f>IFERROR(INDEX(Factors!$B$40:$B$44,MATCH('INPUT - Census'!F9502,Factors!$C$40:$C$44,0),1),0)</f>
        <v>0</v>
      </c>
      <c r="AH9502" s="21" t="str">
        <f t="shared" si="904"/>
        <v/>
      </c>
      <c r="AI9502" s="1" t="str">
        <f>IFERROR(VLOOKUP(H9502,Factors!$C$45:$D$48,2,0),"")</f>
        <v/>
      </c>
      <c r="AJ9502" t="b">
        <f t="shared" si="907"/>
        <v>0</v>
      </c>
    </row>
    <row r="9503" spans="2:36" ht="15" customHeight="1" x14ac:dyDescent="0.3">
      <c r="B9503" s="70"/>
      <c r="C9503" s="58"/>
      <c r="D9503" s="63"/>
      <c r="E9503" s="58"/>
      <c r="F9503" s="58"/>
      <c r="G9503" s="44"/>
      <c r="H9503" s="45"/>
      <c r="I9503" s="45"/>
      <c r="J9503" s="40" t="str">
        <f t="shared" ref="J9503:J9566" si="908">IF( ISNUMBER(B9503), ROUND(($AL$3-B9503)/365,0), "" )</f>
        <v/>
      </c>
      <c r="K9503" s="39" t="str">
        <f t="shared" si="906"/>
        <v/>
      </c>
      <c r="AB9503" s="17" t="str">
        <f t="shared" si="905"/>
        <v>-1</v>
      </c>
      <c r="AC9503" s="17">
        <f>IFERROR(INDEX(Factors!$C$59:$C$70,MATCH(AB9503,Factors!$B$59:$B$70,1),1),0)</f>
        <v>0</v>
      </c>
      <c r="AD9503" s="17">
        <f t="shared" ref="AD9503:AD9566" si="909">IF(COUNTIF($P$2:$P$16,D9503),MATCH(D9503,$P$2:$P$16,0),0)</f>
        <v>0</v>
      </c>
      <c r="AE9503" s="17">
        <f>IFERROR(INDEX(Factors!$B$6:$B$15,MATCH('INPUT - Census'!E9503,Factors!$C$6:$C$15,0),1),0)</f>
        <v>0</v>
      </c>
      <c r="AF9503" s="18">
        <f>IFERROR(INDEX(Factors!$B$16:$B$39,MATCH('INPUT - Census'!C9503,Factors!$C$16:$C$35,0),1),0)</f>
        <v>0</v>
      </c>
      <c r="AG9503" s="19">
        <f>IFERROR(INDEX(Factors!$B$40:$B$44,MATCH('INPUT - Census'!F9503,Factors!$C$40:$C$44,0),1),0)</f>
        <v>0</v>
      </c>
      <c r="AH9503" s="21" t="str">
        <f t="shared" ref="AH9503:AH9566" si="910">IF(G9503="","",G9503)</f>
        <v/>
      </c>
      <c r="AI9503" s="1" t="str">
        <f>IFERROR(VLOOKUP(H9503,Factors!$C$45:$D$48,2,0),"")</f>
        <v/>
      </c>
      <c r="AJ9503" t="b">
        <f t="shared" si="907"/>
        <v>0</v>
      </c>
    </row>
    <row r="9504" spans="2:36" ht="15" customHeight="1" x14ac:dyDescent="0.3">
      <c r="B9504" s="70"/>
      <c r="C9504" s="58"/>
      <c r="D9504" s="63"/>
      <c r="E9504" s="58"/>
      <c r="F9504" s="58"/>
      <c r="G9504" s="44"/>
      <c r="H9504" s="45"/>
      <c r="I9504" s="45"/>
      <c r="J9504" s="40" t="str">
        <f t="shared" si="908"/>
        <v/>
      </c>
      <c r="K9504" s="39" t="str">
        <f t="shared" si="906"/>
        <v/>
      </c>
      <c r="AB9504" s="17" t="str">
        <f t="shared" si="905"/>
        <v>-1</v>
      </c>
      <c r="AC9504" s="17">
        <f>IFERROR(INDEX(Factors!$C$59:$C$70,MATCH(AB9504,Factors!$B$59:$B$70,1),1),0)</f>
        <v>0</v>
      </c>
      <c r="AD9504" s="17">
        <f t="shared" si="909"/>
        <v>0</v>
      </c>
      <c r="AE9504" s="17">
        <f>IFERROR(INDEX(Factors!$B$6:$B$15,MATCH('INPUT - Census'!E9504,Factors!$C$6:$C$15,0),1),0)</f>
        <v>0</v>
      </c>
      <c r="AF9504" s="18">
        <f>IFERROR(INDEX(Factors!$B$16:$B$39,MATCH('INPUT - Census'!C9504,Factors!$C$16:$C$35,0),1),0)</f>
        <v>0</v>
      </c>
      <c r="AG9504" s="19">
        <f>IFERROR(INDEX(Factors!$B$40:$B$44,MATCH('INPUT - Census'!F9504,Factors!$C$40:$C$44,0),1),0)</f>
        <v>0</v>
      </c>
      <c r="AH9504" s="21" t="str">
        <f t="shared" si="910"/>
        <v/>
      </c>
      <c r="AI9504" s="1" t="str">
        <f>IFERROR(VLOOKUP(H9504,Factors!$C$45:$D$48,2,0),"")</f>
        <v/>
      </c>
      <c r="AJ9504" t="b">
        <f t="shared" si="907"/>
        <v>0</v>
      </c>
    </row>
    <row r="9505" spans="2:36" ht="15" customHeight="1" x14ac:dyDescent="0.3">
      <c r="B9505" s="70"/>
      <c r="C9505" s="58"/>
      <c r="D9505" s="63"/>
      <c r="E9505" s="58"/>
      <c r="F9505" s="58"/>
      <c r="G9505" s="44"/>
      <c r="H9505" s="45"/>
      <c r="I9505" s="45"/>
      <c r="J9505" s="40" t="str">
        <f t="shared" si="908"/>
        <v/>
      </c>
      <c r="K9505" s="39" t="str">
        <f t="shared" si="906"/>
        <v/>
      </c>
      <c r="AB9505" s="17" t="str">
        <f t="shared" si="905"/>
        <v>-1</v>
      </c>
      <c r="AC9505" s="17">
        <f>IFERROR(INDEX(Factors!$C$59:$C$70,MATCH(AB9505,Factors!$B$59:$B$70,1),1),0)</f>
        <v>0</v>
      </c>
      <c r="AD9505" s="17">
        <f t="shared" si="909"/>
        <v>0</v>
      </c>
      <c r="AE9505" s="17">
        <f>IFERROR(INDEX(Factors!$B$6:$B$15,MATCH('INPUT - Census'!E9505,Factors!$C$6:$C$15,0),1),0)</f>
        <v>0</v>
      </c>
      <c r="AF9505" s="18">
        <f>IFERROR(INDEX(Factors!$B$16:$B$39,MATCH('INPUT - Census'!C9505,Factors!$C$16:$C$35,0),1),0)</f>
        <v>0</v>
      </c>
      <c r="AG9505" s="19">
        <f>IFERROR(INDEX(Factors!$B$40:$B$44,MATCH('INPUT - Census'!F9505,Factors!$C$40:$C$44,0),1),0)</f>
        <v>0</v>
      </c>
      <c r="AH9505" s="21" t="str">
        <f t="shared" si="910"/>
        <v/>
      </c>
      <c r="AI9505" s="1" t="str">
        <f>IFERROR(VLOOKUP(H9505,Factors!$C$45:$D$48,2,0),"")</f>
        <v/>
      </c>
      <c r="AJ9505" t="b">
        <f t="shared" si="907"/>
        <v>0</v>
      </c>
    </row>
    <row r="9506" spans="2:36" ht="15" customHeight="1" x14ac:dyDescent="0.3">
      <c r="B9506" s="70"/>
      <c r="C9506" s="58"/>
      <c r="D9506" s="63"/>
      <c r="E9506" s="58"/>
      <c r="F9506" s="58"/>
      <c r="G9506" s="44"/>
      <c r="H9506" s="45"/>
      <c r="I9506" s="45"/>
      <c r="J9506" s="40" t="str">
        <f t="shared" si="908"/>
        <v/>
      </c>
      <c r="K9506" s="39" t="str">
        <f t="shared" si="906"/>
        <v/>
      </c>
      <c r="AB9506" s="17" t="str">
        <f t="shared" si="905"/>
        <v>-1</v>
      </c>
      <c r="AC9506" s="17">
        <f>IFERROR(INDEX(Factors!$C$59:$C$70,MATCH(AB9506,Factors!$B$59:$B$70,1),1),0)</f>
        <v>0</v>
      </c>
      <c r="AD9506" s="17">
        <f t="shared" si="909"/>
        <v>0</v>
      </c>
      <c r="AE9506" s="17">
        <f>IFERROR(INDEX(Factors!$B$6:$B$15,MATCH('INPUT - Census'!E9506,Factors!$C$6:$C$15,0),1),0)</f>
        <v>0</v>
      </c>
      <c r="AF9506" s="18">
        <f>IFERROR(INDEX(Factors!$B$16:$B$39,MATCH('INPUT - Census'!C9506,Factors!$C$16:$C$35,0),1),0)</f>
        <v>0</v>
      </c>
      <c r="AG9506" s="19">
        <f>IFERROR(INDEX(Factors!$B$40:$B$44,MATCH('INPUT - Census'!F9506,Factors!$C$40:$C$44,0),1),0)</f>
        <v>0</v>
      </c>
      <c r="AH9506" s="21" t="str">
        <f t="shared" si="910"/>
        <v/>
      </c>
      <c r="AI9506" s="1" t="str">
        <f>IFERROR(VLOOKUP(H9506,Factors!$C$45:$D$48,2,0),"")</f>
        <v/>
      </c>
      <c r="AJ9506" t="b">
        <f t="shared" si="907"/>
        <v>0</v>
      </c>
    </row>
    <row r="9507" spans="2:36" ht="15" customHeight="1" x14ac:dyDescent="0.3">
      <c r="B9507" s="70"/>
      <c r="C9507" s="58"/>
      <c r="D9507" s="63"/>
      <c r="E9507" s="58"/>
      <c r="F9507" s="58"/>
      <c r="G9507" s="44"/>
      <c r="H9507" s="45"/>
      <c r="I9507" s="45"/>
      <c r="J9507" s="40" t="str">
        <f t="shared" si="908"/>
        <v/>
      </c>
      <c r="K9507" s="39" t="str">
        <f t="shared" si="906"/>
        <v/>
      </c>
      <c r="AB9507" s="17" t="str">
        <f t="shared" si="905"/>
        <v>-1</v>
      </c>
      <c r="AC9507" s="17">
        <f>IFERROR(INDEX(Factors!$C$59:$C$70,MATCH(AB9507,Factors!$B$59:$B$70,1),1),0)</f>
        <v>0</v>
      </c>
      <c r="AD9507" s="17">
        <f t="shared" si="909"/>
        <v>0</v>
      </c>
      <c r="AE9507" s="17">
        <f>IFERROR(INDEX(Factors!$B$6:$B$15,MATCH('INPUT - Census'!E9507,Factors!$C$6:$C$15,0),1),0)</f>
        <v>0</v>
      </c>
      <c r="AF9507" s="18">
        <f>IFERROR(INDEX(Factors!$B$16:$B$39,MATCH('INPUT - Census'!C9507,Factors!$C$16:$C$35,0),1),0)</f>
        <v>0</v>
      </c>
      <c r="AG9507" s="19">
        <f>IFERROR(INDEX(Factors!$B$40:$B$44,MATCH('INPUT - Census'!F9507,Factors!$C$40:$C$44,0),1),0)</f>
        <v>0</v>
      </c>
      <c r="AH9507" s="21" t="str">
        <f t="shared" si="910"/>
        <v/>
      </c>
      <c r="AI9507" s="1" t="str">
        <f>IFERROR(VLOOKUP(H9507,Factors!$C$45:$D$48,2,0),"")</f>
        <v/>
      </c>
      <c r="AJ9507" t="b">
        <f t="shared" si="907"/>
        <v>0</v>
      </c>
    </row>
    <row r="9508" spans="2:36" ht="15" customHeight="1" x14ac:dyDescent="0.3">
      <c r="B9508" s="70"/>
      <c r="C9508" s="58"/>
      <c r="D9508" s="63"/>
      <c r="E9508" s="58"/>
      <c r="F9508" s="58"/>
      <c r="G9508" s="44"/>
      <c r="H9508" s="45"/>
      <c r="I9508" s="45"/>
      <c r="J9508" s="40" t="str">
        <f t="shared" si="908"/>
        <v/>
      </c>
      <c r="K9508" s="39" t="str">
        <f t="shared" si="906"/>
        <v/>
      </c>
      <c r="AB9508" s="17" t="str">
        <f t="shared" si="905"/>
        <v>-1</v>
      </c>
      <c r="AC9508" s="17">
        <f>IFERROR(INDEX(Factors!$C$59:$C$70,MATCH(AB9508,Factors!$B$59:$B$70,1),1),0)</f>
        <v>0</v>
      </c>
      <c r="AD9508" s="17">
        <f t="shared" si="909"/>
        <v>0</v>
      </c>
      <c r="AE9508" s="17">
        <f>IFERROR(INDEX(Factors!$B$6:$B$15,MATCH('INPUT - Census'!E9508,Factors!$C$6:$C$15,0),1),0)</f>
        <v>0</v>
      </c>
      <c r="AF9508" s="18">
        <f>IFERROR(INDEX(Factors!$B$16:$B$39,MATCH('INPUT - Census'!C9508,Factors!$C$16:$C$35,0),1),0)</f>
        <v>0</v>
      </c>
      <c r="AG9508" s="19">
        <f>IFERROR(INDEX(Factors!$B$40:$B$44,MATCH('INPUT - Census'!F9508,Factors!$C$40:$C$44,0),1),0)</f>
        <v>0</v>
      </c>
      <c r="AH9508" s="21" t="str">
        <f t="shared" si="910"/>
        <v/>
      </c>
      <c r="AI9508" s="1" t="str">
        <f>IFERROR(VLOOKUP(H9508,Factors!$C$45:$D$48,2,0),"")</f>
        <v/>
      </c>
      <c r="AJ9508" t="b">
        <f t="shared" si="907"/>
        <v>0</v>
      </c>
    </row>
    <row r="9509" spans="2:36" ht="15" customHeight="1" x14ac:dyDescent="0.3">
      <c r="B9509" s="70"/>
      <c r="C9509" s="58"/>
      <c r="D9509" s="63"/>
      <c r="E9509" s="58"/>
      <c r="F9509" s="58"/>
      <c r="G9509" s="44"/>
      <c r="H9509" s="45"/>
      <c r="I9509" s="45"/>
      <c r="J9509" s="40" t="str">
        <f t="shared" si="908"/>
        <v/>
      </c>
      <c r="K9509" s="39" t="str">
        <f t="shared" si="906"/>
        <v/>
      </c>
      <c r="AB9509" s="17" t="str">
        <f t="shared" si="905"/>
        <v>-1</v>
      </c>
      <c r="AC9509" s="17">
        <f>IFERROR(INDEX(Factors!$C$59:$C$70,MATCH(AB9509,Factors!$B$59:$B$70,1),1),0)</f>
        <v>0</v>
      </c>
      <c r="AD9509" s="17">
        <f t="shared" si="909"/>
        <v>0</v>
      </c>
      <c r="AE9509" s="17">
        <f>IFERROR(INDEX(Factors!$B$6:$B$15,MATCH('INPUT - Census'!E9509,Factors!$C$6:$C$15,0),1),0)</f>
        <v>0</v>
      </c>
      <c r="AF9509" s="18">
        <f>IFERROR(INDEX(Factors!$B$16:$B$39,MATCH('INPUT - Census'!C9509,Factors!$C$16:$C$35,0),1),0)</f>
        <v>0</v>
      </c>
      <c r="AG9509" s="19">
        <f>IFERROR(INDEX(Factors!$B$40:$B$44,MATCH('INPUT - Census'!F9509,Factors!$C$40:$C$44,0),1),0)</f>
        <v>0</v>
      </c>
      <c r="AH9509" s="21" t="str">
        <f t="shared" si="910"/>
        <v/>
      </c>
      <c r="AI9509" s="1" t="str">
        <f>IFERROR(VLOOKUP(H9509,Factors!$C$45:$D$48,2,0),"")</f>
        <v/>
      </c>
      <c r="AJ9509" t="b">
        <f t="shared" si="907"/>
        <v>0</v>
      </c>
    </row>
    <row r="9510" spans="2:36" ht="15" customHeight="1" x14ac:dyDescent="0.3">
      <c r="B9510" s="70"/>
      <c r="C9510" s="58"/>
      <c r="D9510" s="63"/>
      <c r="E9510" s="58"/>
      <c r="F9510" s="58"/>
      <c r="G9510" s="44"/>
      <c r="H9510" s="45"/>
      <c r="I9510" s="45"/>
      <c r="J9510" s="40" t="str">
        <f t="shared" si="908"/>
        <v/>
      </c>
      <c r="K9510" s="39" t="str">
        <f t="shared" si="906"/>
        <v/>
      </c>
      <c r="AB9510" s="17" t="str">
        <f t="shared" si="905"/>
        <v>-1</v>
      </c>
      <c r="AC9510" s="17">
        <f>IFERROR(INDEX(Factors!$C$59:$C$70,MATCH(AB9510,Factors!$B$59:$B$70,1),1),0)</f>
        <v>0</v>
      </c>
      <c r="AD9510" s="17">
        <f t="shared" si="909"/>
        <v>0</v>
      </c>
      <c r="AE9510" s="17">
        <f>IFERROR(INDEX(Factors!$B$6:$B$15,MATCH('INPUT - Census'!E9510,Factors!$C$6:$C$15,0),1),0)</f>
        <v>0</v>
      </c>
      <c r="AF9510" s="18">
        <f>IFERROR(INDEX(Factors!$B$16:$B$39,MATCH('INPUT - Census'!C9510,Factors!$C$16:$C$35,0),1),0)</f>
        <v>0</v>
      </c>
      <c r="AG9510" s="19">
        <f>IFERROR(INDEX(Factors!$B$40:$B$44,MATCH('INPUT - Census'!F9510,Factors!$C$40:$C$44,0),1),0)</f>
        <v>0</v>
      </c>
      <c r="AH9510" s="21" t="str">
        <f t="shared" si="910"/>
        <v/>
      </c>
      <c r="AI9510" s="1" t="str">
        <f>IFERROR(VLOOKUP(H9510,Factors!$C$45:$D$48,2,0),"")</f>
        <v/>
      </c>
      <c r="AJ9510" t="b">
        <f t="shared" si="907"/>
        <v>0</v>
      </c>
    </row>
    <row r="9511" spans="2:36" ht="15" customHeight="1" x14ac:dyDescent="0.3">
      <c r="B9511" s="70"/>
      <c r="C9511" s="58"/>
      <c r="D9511" s="63"/>
      <c r="E9511" s="58"/>
      <c r="F9511" s="58"/>
      <c r="G9511" s="44"/>
      <c r="H9511" s="45"/>
      <c r="I9511" s="45"/>
      <c r="J9511" s="40" t="str">
        <f t="shared" si="908"/>
        <v/>
      </c>
      <c r="K9511" s="39" t="str">
        <f t="shared" si="906"/>
        <v/>
      </c>
      <c r="AB9511" s="17" t="str">
        <f t="shared" si="905"/>
        <v>-1</v>
      </c>
      <c r="AC9511" s="17">
        <f>IFERROR(INDEX(Factors!$C$59:$C$70,MATCH(AB9511,Factors!$B$59:$B$70,1),1),0)</f>
        <v>0</v>
      </c>
      <c r="AD9511" s="17">
        <f t="shared" si="909"/>
        <v>0</v>
      </c>
      <c r="AE9511" s="17">
        <f>IFERROR(INDEX(Factors!$B$6:$B$15,MATCH('INPUT - Census'!E9511,Factors!$C$6:$C$15,0),1),0)</f>
        <v>0</v>
      </c>
      <c r="AF9511" s="18">
        <f>IFERROR(INDEX(Factors!$B$16:$B$39,MATCH('INPUT - Census'!C9511,Factors!$C$16:$C$35,0),1),0)</f>
        <v>0</v>
      </c>
      <c r="AG9511" s="19">
        <f>IFERROR(INDEX(Factors!$B$40:$B$44,MATCH('INPUT - Census'!F9511,Factors!$C$40:$C$44,0),1),0)</f>
        <v>0</v>
      </c>
      <c r="AH9511" s="21" t="str">
        <f t="shared" si="910"/>
        <v/>
      </c>
      <c r="AI9511" s="1" t="str">
        <f>IFERROR(VLOOKUP(H9511,Factors!$C$45:$D$48,2,0),"")</f>
        <v/>
      </c>
      <c r="AJ9511" t="b">
        <f t="shared" si="907"/>
        <v>0</v>
      </c>
    </row>
    <row r="9512" spans="2:36" ht="15" customHeight="1" x14ac:dyDescent="0.3">
      <c r="B9512" s="70"/>
      <c r="C9512" s="58"/>
      <c r="D9512" s="63"/>
      <c r="E9512" s="58"/>
      <c r="F9512" s="58"/>
      <c r="G9512" s="44"/>
      <c r="H9512" s="45"/>
      <c r="I9512" s="45"/>
      <c r="J9512" s="40" t="str">
        <f t="shared" si="908"/>
        <v/>
      </c>
      <c r="K9512" s="39" t="str">
        <f t="shared" si="906"/>
        <v/>
      </c>
      <c r="AB9512" s="17" t="str">
        <f t="shared" si="905"/>
        <v>-1</v>
      </c>
      <c r="AC9512" s="17">
        <f>IFERROR(INDEX(Factors!$C$59:$C$70,MATCH(AB9512,Factors!$B$59:$B$70,1),1),0)</f>
        <v>0</v>
      </c>
      <c r="AD9512" s="17">
        <f t="shared" si="909"/>
        <v>0</v>
      </c>
      <c r="AE9512" s="17">
        <f>IFERROR(INDEX(Factors!$B$6:$B$15,MATCH('INPUT - Census'!E9512,Factors!$C$6:$C$15,0),1),0)</f>
        <v>0</v>
      </c>
      <c r="AF9512" s="18">
        <f>IFERROR(INDEX(Factors!$B$16:$B$39,MATCH('INPUT - Census'!C9512,Factors!$C$16:$C$35,0),1),0)</f>
        <v>0</v>
      </c>
      <c r="AG9512" s="19">
        <f>IFERROR(INDEX(Factors!$B$40:$B$44,MATCH('INPUT - Census'!F9512,Factors!$C$40:$C$44,0),1),0)</f>
        <v>0</v>
      </c>
      <c r="AH9512" s="21" t="str">
        <f t="shared" si="910"/>
        <v/>
      </c>
      <c r="AI9512" s="1" t="str">
        <f>IFERROR(VLOOKUP(H9512,Factors!$C$45:$D$48,2,0),"")</f>
        <v/>
      </c>
      <c r="AJ9512" t="b">
        <f t="shared" si="907"/>
        <v>0</v>
      </c>
    </row>
    <row r="9513" spans="2:36" ht="15" customHeight="1" x14ac:dyDescent="0.3">
      <c r="B9513" s="70"/>
      <c r="C9513" s="58"/>
      <c r="D9513" s="63"/>
      <c r="E9513" s="58"/>
      <c r="F9513" s="58"/>
      <c r="G9513" s="44"/>
      <c r="H9513" s="45"/>
      <c r="I9513" s="45"/>
      <c r="J9513" s="40" t="str">
        <f t="shared" si="908"/>
        <v/>
      </c>
      <c r="K9513" s="39" t="str">
        <f t="shared" si="906"/>
        <v/>
      </c>
      <c r="AB9513" s="17" t="str">
        <f t="shared" si="905"/>
        <v>-1</v>
      </c>
      <c r="AC9513" s="17">
        <f>IFERROR(INDEX(Factors!$C$59:$C$70,MATCH(AB9513,Factors!$B$59:$B$70,1),1),0)</f>
        <v>0</v>
      </c>
      <c r="AD9513" s="17">
        <f t="shared" si="909"/>
        <v>0</v>
      </c>
      <c r="AE9513" s="17">
        <f>IFERROR(INDEX(Factors!$B$6:$B$15,MATCH('INPUT - Census'!E9513,Factors!$C$6:$C$15,0),1),0)</f>
        <v>0</v>
      </c>
      <c r="AF9513" s="18">
        <f>IFERROR(INDEX(Factors!$B$16:$B$39,MATCH('INPUT - Census'!C9513,Factors!$C$16:$C$35,0),1),0)</f>
        <v>0</v>
      </c>
      <c r="AG9513" s="19">
        <f>IFERROR(INDEX(Factors!$B$40:$B$44,MATCH('INPUT - Census'!F9513,Factors!$C$40:$C$44,0),1),0)</f>
        <v>0</v>
      </c>
      <c r="AH9513" s="21" t="str">
        <f t="shared" si="910"/>
        <v/>
      </c>
      <c r="AI9513" s="1" t="str">
        <f>IFERROR(VLOOKUP(H9513,Factors!$C$45:$D$48,2,0),"")</f>
        <v/>
      </c>
      <c r="AJ9513" t="b">
        <f t="shared" si="907"/>
        <v>0</v>
      </c>
    </row>
    <row r="9514" spans="2:36" ht="15" customHeight="1" x14ac:dyDescent="0.3">
      <c r="B9514" s="70"/>
      <c r="C9514" s="58"/>
      <c r="D9514" s="63"/>
      <c r="E9514" s="58"/>
      <c r="F9514" s="58"/>
      <c r="G9514" s="44"/>
      <c r="H9514" s="45"/>
      <c r="I9514" s="45"/>
      <c r="J9514" s="40" t="str">
        <f t="shared" si="908"/>
        <v/>
      </c>
      <c r="K9514" s="39" t="str">
        <f t="shared" si="906"/>
        <v/>
      </c>
      <c r="AB9514" s="17" t="str">
        <f t="shared" si="905"/>
        <v>-1</v>
      </c>
      <c r="AC9514" s="17">
        <f>IFERROR(INDEX(Factors!$C$59:$C$70,MATCH(AB9514,Factors!$B$59:$B$70,1),1),0)</f>
        <v>0</v>
      </c>
      <c r="AD9514" s="17">
        <f t="shared" si="909"/>
        <v>0</v>
      </c>
      <c r="AE9514" s="17">
        <f>IFERROR(INDEX(Factors!$B$6:$B$15,MATCH('INPUT - Census'!E9514,Factors!$C$6:$C$15,0),1),0)</f>
        <v>0</v>
      </c>
      <c r="AF9514" s="18">
        <f>IFERROR(INDEX(Factors!$B$16:$B$39,MATCH('INPUT - Census'!C9514,Factors!$C$16:$C$35,0),1),0)</f>
        <v>0</v>
      </c>
      <c r="AG9514" s="19">
        <f>IFERROR(INDEX(Factors!$B$40:$B$44,MATCH('INPUT - Census'!F9514,Factors!$C$40:$C$44,0),1),0)</f>
        <v>0</v>
      </c>
      <c r="AH9514" s="21" t="str">
        <f t="shared" si="910"/>
        <v/>
      </c>
      <c r="AI9514" s="1" t="str">
        <f>IFERROR(VLOOKUP(H9514,Factors!$C$45:$D$48,2,0),"")</f>
        <v/>
      </c>
      <c r="AJ9514" t="b">
        <f t="shared" si="907"/>
        <v>0</v>
      </c>
    </row>
    <row r="9515" spans="2:36" ht="15" customHeight="1" x14ac:dyDescent="0.3">
      <c r="B9515" s="70"/>
      <c r="C9515" s="58"/>
      <c r="D9515" s="63"/>
      <c r="E9515" s="58"/>
      <c r="F9515" s="58"/>
      <c r="G9515" s="44"/>
      <c r="H9515" s="45"/>
      <c r="I9515" s="45"/>
      <c r="J9515" s="40" t="str">
        <f t="shared" si="908"/>
        <v/>
      </c>
      <c r="K9515" s="39" t="str">
        <f t="shared" si="906"/>
        <v/>
      </c>
      <c r="AB9515" s="17" t="str">
        <f t="shared" si="905"/>
        <v>-1</v>
      </c>
      <c r="AC9515" s="17">
        <f>IFERROR(INDEX(Factors!$C$59:$C$70,MATCH(AB9515,Factors!$B$59:$B$70,1),1),0)</f>
        <v>0</v>
      </c>
      <c r="AD9515" s="17">
        <f t="shared" si="909"/>
        <v>0</v>
      </c>
      <c r="AE9515" s="17">
        <f>IFERROR(INDEX(Factors!$B$6:$B$15,MATCH('INPUT - Census'!E9515,Factors!$C$6:$C$15,0),1),0)</f>
        <v>0</v>
      </c>
      <c r="AF9515" s="18">
        <f>IFERROR(INDEX(Factors!$B$16:$B$39,MATCH('INPUT - Census'!C9515,Factors!$C$16:$C$35,0),1),0)</f>
        <v>0</v>
      </c>
      <c r="AG9515" s="19">
        <f>IFERROR(INDEX(Factors!$B$40:$B$44,MATCH('INPUT - Census'!F9515,Factors!$C$40:$C$44,0),1),0)</f>
        <v>0</v>
      </c>
      <c r="AH9515" s="21" t="str">
        <f t="shared" si="910"/>
        <v/>
      </c>
      <c r="AI9515" s="1" t="str">
        <f>IFERROR(VLOOKUP(H9515,Factors!$C$45:$D$48,2,0),"")</f>
        <v/>
      </c>
      <c r="AJ9515" t="b">
        <f t="shared" si="907"/>
        <v>0</v>
      </c>
    </row>
    <row r="9516" spans="2:36" ht="15" customHeight="1" x14ac:dyDescent="0.3">
      <c r="B9516" s="70"/>
      <c r="C9516" s="58"/>
      <c r="D9516" s="63"/>
      <c r="E9516" s="58"/>
      <c r="F9516" s="58"/>
      <c r="G9516" s="44"/>
      <c r="H9516" s="45"/>
      <c r="I9516" s="45"/>
      <c r="J9516" s="40" t="str">
        <f t="shared" si="908"/>
        <v/>
      </c>
      <c r="K9516" s="39" t="str">
        <f t="shared" si="906"/>
        <v/>
      </c>
      <c r="AB9516" s="17" t="str">
        <f t="shared" si="905"/>
        <v>-1</v>
      </c>
      <c r="AC9516" s="17">
        <f>IFERROR(INDEX(Factors!$C$59:$C$70,MATCH(AB9516,Factors!$B$59:$B$70,1),1),0)</f>
        <v>0</v>
      </c>
      <c r="AD9516" s="17">
        <f t="shared" si="909"/>
        <v>0</v>
      </c>
      <c r="AE9516" s="17">
        <f>IFERROR(INDEX(Factors!$B$6:$B$15,MATCH('INPUT - Census'!E9516,Factors!$C$6:$C$15,0),1),0)</f>
        <v>0</v>
      </c>
      <c r="AF9516" s="18">
        <f>IFERROR(INDEX(Factors!$B$16:$B$39,MATCH('INPUT - Census'!C9516,Factors!$C$16:$C$35,0),1),0)</f>
        <v>0</v>
      </c>
      <c r="AG9516" s="19">
        <f>IFERROR(INDEX(Factors!$B$40:$B$44,MATCH('INPUT - Census'!F9516,Factors!$C$40:$C$44,0),1),0)</f>
        <v>0</v>
      </c>
      <c r="AH9516" s="21" t="str">
        <f t="shared" si="910"/>
        <v/>
      </c>
      <c r="AI9516" s="1" t="str">
        <f>IFERROR(VLOOKUP(H9516,Factors!$C$45:$D$48,2,0),"")</f>
        <v/>
      </c>
      <c r="AJ9516" t="b">
        <f t="shared" si="907"/>
        <v>0</v>
      </c>
    </row>
    <row r="9517" spans="2:36" ht="15" customHeight="1" x14ac:dyDescent="0.3">
      <c r="B9517" s="70"/>
      <c r="C9517" s="58"/>
      <c r="D9517" s="63"/>
      <c r="E9517" s="58"/>
      <c r="F9517" s="58"/>
      <c r="G9517" s="44"/>
      <c r="H9517" s="45"/>
      <c r="I9517" s="45"/>
      <c r="J9517" s="40" t="str">
        <f t="shared" si="908"/>
        <v/>
      </c>
      <c r="K9517" s="39" t="str">
        <f t="shared" si="906"/>
        <v/>
      </c>
      <c r="AB9517" s="17" t="str">
        <f t="shared" si="905"/>
        <v>-1</v>
      </c>
      <c r="AC9517" s="17">
        <f>IFERROR(INDEX(Factors!$C$59:$C$70,MATCH(AB9517,Factors!$B$59:$B$70,1),1),0)</f>
        <v>0</v>
      </c>
      <c r="AD9517" s="17">
        <f t="shared" si="909"/>
        <v>0</v>
      </c>
      <c r="AE9517" s="17">
        <f>IFERROR(INDEX(Factors!$B$6:$B$15,MATCH('INPUT - Census'!E9517,Factors!$C$6:$C$15,0),1),0)</f>
        <v>0</v>
      </c>
      <c r="AF9517" s="18">
        <f>IFERROR(INDEX(Factors!$B$16:$B$39,MATCH('INPUT - Census'!C9517,Factors!$C$16:$C$35,0),1),0)</f>
        <v>0</v>
      </c>
      <c r="AG9517" s="19">
        <f>IFERROR(INDEX(Factors!$B$40:$B$44,MATCH('INPUT - Census'!F9517,Factors!$C$40:$C$44,0),1),0)</f>
        <v>0</v>
      </c>
      <c r="AH9517" s="21" t="str">
        <f t="shared" si="910"/>
        <v/>
      </c>
      <c r="AI9517" s="1" t="str">
        <f>IFERROR(VLOOKUP(H9517,Factors!$C$45:$D$48,2,0),"")</f>
        <v/>
      </c>
      <c r="AJ9517" t="b">
        <f t="shared" si="907"/>
        <v>0</v>
      </c>
    </row>
    <row r="9518" spans="2:36" ht="15" customHeight="1" x14ac:dyDescent="0.3">
      <c r="B9518" s="70"/>
      <c r="C9518" s="58"/>
      <c r="D9518" s="63"/>
      <c r="E9518" s="58"/>
      <c r="F9518" s="58"/>
      <c r="G9518" s="44"/>
      <c r="H9518" s="45"/>
      <c r="I9518" s="45"/>
      <c r="J9518" s="40" t="str">
        <f t="shared" si="908"/>
        <v/>
      </c>
      <c r="K9518" s="39" t="str">
        <f t="shared" si="906"/>
        <v/>
      </c>
      <c r="AB9518" s="17" t="str">
        <f t="shared" si="905"/>
        <v>-1</v>
      </c>
      <c r="AC9518" s="17">
        <f>IFERROR(INDEX(Factors!$C$59:$C$70,MATCH(AB9518,Factors!$B$59:$B$70,1),1),0)</f>
        <v>0</v>
      </c>
      <c r="AD9518" s="17">
        <f t="shared" si="909"/>
        <v>0</v>
      </c>
      <c r="AE9518" s="17">
        <f>IFERROR(INDEX(Factors!$B$6:$B$15,MATCH('INPUT - Census'!E9518,Factors!$C$6:$C$15,0),1),0)</f>
        <v>0</v>
      </c>
      <c r="AF9518" s="18">
        <f>IFERROR(INDEX(Factors!$B$16:$B$39,MATCH('INPUT - Census'!C9518,Factors!$C$16:$C$35,0),1),0)</f>
        <v>0</v>
      </c>
      <c r="AG9518" s="19">
        <f>IFERROR(INDEX(Factors!$B$40:$B$44,MATCH('INPUT - Census'!F9518,Factors!$C$40:$C$44,0),1),0)</f>
        <v>0</v>
      </c>
      <c r="AH9518" s="21" t="str">
        <f t="shared" si="910"/>
        <v/>
      </c>
      <c r="AI9518" s="1" t="str">
        <f>IFERROR(VLOOKUP(H9518,Factors!$C$45:$D$48,2,0),"")</f>
        <v/>
      </c>
      <c r="AJ9518" t="b">
        <f t="shared" si="907"/>
        <v>0</v>
      </c>
    </row>
    <row r="9519" spans="2:36" ht="15" customHeight="1" x14ac:dyDescent="0.3">
      <c r="B9519" s="70"/>
      <c r="C9519" s="58"/>
      <c r="D9519" s="63"/>
      <c r="E9519" s="58"/>
      <c r="F9519" s="58"/>
      <c r="G9519" s="44"/>
      <c r="H9519" s="45"/>
      <c r="I9519" s="45"/>
      <c r="J9519" s="40" t="str">
        <f t="shared" si="908"/>
        <v/>
      </c>
      <c r="K9519" s="39" t="str">
        <f t="shared" si="906"/>
        <v/>
      </c>
      <c r="AB9519" s="17" t="str">
        <f t="shared" si="905"/>
        <v>-1</v>
      </c>
      <c r="AC9519" s="17">
        <f>IFERROR(INDEX(Factors!$C$59:$C$70,MATCH(AB9519,Factors!$B$59:$B$70,1),1),0)</f>
        <v>0</v>
      </c>
      <c r="AD9519" s="17">
        <f t="shared" si="909"/>
        <v>0</v>
      </c>
      <c r="AE9519" s="17">
        <f>IFERROR(INDEX(Factors!$B$6:$B$15,MATCH('INPUT - Census'!E9519,Factors!$C$6:$C$15,0),1),0)</f>
        <v>0</v>
      </c>
      <c r="AF9519" s="18">
        <f>IFERROR(INDEX(Factors!$B$16:$B$39,MATCH('INPUT - Census'!C9519,Factors!$C$16:$C$35,0),1),0)</f>
        <v>0</v>
      </c>
      <c r="AG9519" s="19">
        <f>IFERROR(INDEX(Factors!$B$40:$B$44,MATCH('INPUT - Census'!F9519,Factors!$C$40:$C$44,0),1),0)</f>
        <v>0</v>
      </c>
      <c r="AH9519" s="21" t="str">
        <f t="shared" si="910"/>
        <v/>
      </c>
      <c r="AI9519" s="1" t="str">
        <f>IFERROR(VLOOKUP(H9519,Factors!$C$45:$D$48,2,0),"")</f>
        <v/>
      </c>
      <c r="AJ9519" t="b">
        <f t="shared" si="907"/>
        <v>0</v>
      </c>
    </row>
    <row r="9520" spans="2:36" ht="15" customHeight="1" x14ac:dyDescent="0.3">
      <c r="B9520" s="70"/>
      <c r="C9520" s="58"/>
      <c r="D9520" s="63"/>
      <c r="E9520" s="58"/>
      <c r="F9520" s="58"/>
      <c r="G9520" s="44"/>
      <c r="H9520" s="45"/>
      <c r="I9520" s="45"/>
      <c r="J9520" s="40" t="str">
        <f t="shared" si="908"/>
        <v/>
      </c>
      <c r="K9520" s="39" t="str">
        <f t="shared" si="906"/>
        <v/>
      </c>
      <c r="AB9520" s="17" t="str">
        <f t="shared" si="905"/>
        <v>-1</v>
      </c>
      <c r="AC9520" s="17">
        <f>IFERROR(INDEX(Factors!$C$59:$C$70,MATCH(AB9520,Factors!$B$59:$B$70,1),1),0)</f>
        <v>0</v>
      </c>
      <c r="AD9520" s="17">
        <f t="shared" si="909"/>
        <v>0</v>
      </c>
      <c r="AE9520" s="17">
        <f>IFERROR(INDEX(Factors!$B$6:$B$15,MATCH('INPUT - Census'!E9520,Factors!$C$6:$C$15,0),1),0)</f>
        <v>0</v>
      </c>
      <c r="AF9520" s="18">
        <f>IFERROR(INDEX(Factors!$B$16:$B$39,MATCH('INPUT - Census'!C9520,Factors!$C$16:$C$35,0),1),0)</f>
        <v>0</v>
      </c>
      <c r="AG9520" s="19">
        <f>IFERROR(INDEX(Factors!$B$40:$B$44,MATCH('INPUT - Census'!F9520,Factors!$C$40:$C$44,0),1),0)</f>
        <v>0</v>
      </c>
      <c r="AH9520" s="21" t="str">
        <f t="shared" si="910"/>
        <v/>
      </c>
      <c r="AI9520" s="1" t="str">
        <f>IFERROR(VLOOKUP(H9520,Factors!$C$45:$D$48,2,0),"")</f>
        <v/>
      </c>
      <c r="AJ9520" t="b">
        <f t="shared" si="907"/>
        <v>0</v>
      </c>
    </row>
    <row r="9521" spans="2:36" ht="15" customHeight="1" x14ac:dyDescent="0.3">
      <c r="B9521" s="70"/>
      <c r="C9521" s="58"/>
      <c r="D9521" s="63"/>
      <c r="E9521" s="58"/>
      <c r="F9521" s="58"/>
      <c r="G9521" s="44"/>
      <c r="H9521" s="45"/>
      <c r="I9521" s="45"/>
      <c r="J9521" s="40" t="str">
        <f t="shared" si="908"/>
        <v/>
      </c>
      <c r="K9521" s="39" t="str">
        <f t="shared" si="906"/>
        <v/>
      </c>
      <c r="AB9521" s="17" t="str">
        <f t="shared" si="905"/>
        <v>-1</v>
      </c>
      <c r="AC9521" s="17">
        <f>IFERROR(INDEX(Factors!$C$59:$C$70,MATCH(AB9521,Factors!$B$59:$B$70,1),1),0)</f>
        <v>0</v>
      </c>
      <c r="AD9521" s="17">
        <f t="shared" si="909"/>
        <v>0</v>
      </c>
      <c r="AE9521" s="17">
        <f>IFERROR(INDEX(Factors!$B$6:$B$15,MATCH('INPUT - Census'!E9521,Factors!$C$6:$C$15,0),1),0)</f>
        <v>0</v>
      </c>
      <c r="AF9521" s="18">
        <f>IFERROR(INDEX(Factors!$B$16:$B$39,MATCH('INPUT - Census'!C9521,Factors!$C$16:$C$35,0),1),0)</f>
        <v>0</v>
      </c>
      <c r="AG9521" s="19">
        <f>IFERROR(INDEX(Factors!$B$40:$B$44,MATCH('INPUT - Census'!F9521,Factors!$C$40:$C$44,0),1),0)</f>
        <v>0</v>
      </c>
      <c r="AH9521" s="21" t="str">
        <f t="shared" si="910"/>
        <v/>
      </c>
      <c r="AI9521" s="1" t="str">
        <f>IFERROR(VLOOKUP(H9521,Factors!$C$45:$D$48,2,0),"")</f>
        <v/>
      </c>
      <c r="AJ9521" t="b">
        <f t="shared" si="907"/>
        <v>0</v>
      </c>
    </row>
    <row r="9522" spans="2:36" ht="15" customHeight="1" x14ac:dyDescent="0.3">
      <c r="B9522" s="70"/>
      <c r="C9522" s="58"/>
      <c r="D9522" s="63"/>
      <c r="E9522" s="58"/>
      <c r="F9522" s="58"/>
      <c r="G9522" s="44"/>
      <c r="H9522" s="45"/>
      <c r="I9522" s="45"/>
      <c r="J9522" s="40" t="str">
        <f t="shared" si="908"/>
        <v/>
      </c>
      <c r="K9522" s="39" t="str">
        <f t="shared" si="906"/>
        <v/>
      </c>
      <c r="AB9522" s="17" t="str">
        <f t="shared" si="905"/>
        <v>-1</v>
      </c>
      <c r="AC9522" s="17">
        <f>IFERROR(INDEX(Factors!$C$59:$C$70,MATCH(AB9522,Factors!$B$59:$B$70,1),1),0)</f>
        <v>0</v>
      </c>
      <c r="AD9522" s="17">
        <f t="shared" si="909"/>
        <v>0</v>
      </c>
      <c r="AE9522" s="17">
        <f>IFERROR(INDEX(Factors!$B$6:$B$15,MATCH('INPUT - Census'!E9522,Factors!$C$6:$C$15,0),1),0)</f>
        <v>0</v>
      </c>
      <c r="AF9522" s="18">
        <f>IFERROR(INDEX(Factors!$B$16:$B$39,MATCH('INPUT - Census'!C9522,Factors!$C$16:$C$35,0),1),0)</f>
        <v>0</v>
      </c>
      <c r="AG9522" s="19">
        <f>IFERROR(INDEX(Factors!$B$40:$B$44,MATCH('INPUT - Census'!F9522,Factors!$C$40:$C$44,0),1),0)</f>
        <v>0</v>
      </c>
      <c r="AH9522" s="21" t="str">
        <f t="shared" si="910"/>
        <v/>
      </c>
      <c r="AI9522" s="1" t="str">
        <f>IFERROR(VLOOKUP(H9522,Factors!$C$45:$D$48,2,0),"")</f>
        <v/>
      </c>
      <c r="AJ9522" t="b">
        <f t="shared" si="907"/>
        <v>0</v>
      </c>
    </row>
    <row r="9523" spans="2:36" ht="15" customHeight="1" x14ac:dyDescent="0.3">
      <c r="B9523" s="70"/>
      <c r="C9523" s="58"/>
      <c r="D9523" s="63"/>
      <c r="E9523" s="58"/>
      <c r="F9523" s="58"/>
      <c r="G9523" s="44"/>
      <c r="H9523" s="45"/>
      <c r="I9523" s="45"/>
      <c r="J9523" s="40" t="str">
        <f t="shared" si="908"/>
        <v/>
      </c>
      <c r="K9523" s="39" t="str">
        <f t="shared" si="906"/>
        <v/>
      </c>
      <c r="AB9523" s="17" t="str">
        <f t="shared" si="905"/>
        <v>-1</v>
      </c>
      <c r="AC9523" s="17">
        <f>IFERROR(INDEX(Factors!$C$59:$C$70,MATCH(AB9523,Factors!$B$59:$B$70,1),1),0)</f>
        <v>0</v>
      </c>
      <c r="AD9523" s="17">
        <f t="shared" si="909"/>
        <v>0</v>
      </c>
      <c r="AE9523" s="17">
        <f>IFERROR(INDEX(Factors!$B$6:$B$15,MATCH('INPUT - Census'!E9523,Factors!$C$6:$C$15,0),1),0)</f>
        <v>0</v>
      </c>
      <c r="AF9523" s="18">
        <f>IFERROR(INDEX(Factors!$B$16:$B$39,MATCH('INPUT - Census'!C9523,Factors!$C$16:$C$35,0),1),0)</f>
        <v>0</v>
      </c>
      <c r="AG9523" s="19">
        <f>IFERROR(INDEX(Factors!$B$40:$B$44,MATCH('INPUT - Census'!F9523,Factors!$C$40:$C$44,0),1),0)</f>
        <v>0</v>
      </c>
      <c r="AH9523" s="21" t="str">
        <f t="shared" si="910"/>
        <v/>
      </c>
      <c r="AI9523" s="1" t="str">
        <f>IFERROR(VLOOKUP(H9523,Factors!$C$45:$D$48,2,0),"")</f>
        <v/>
      </c>
      <c r="AJ9523" t="b">
        <f t="shared" si="907"/>
        <v>0</v>
      </c>
    </row>
    <row r="9524" spans="2:36" ht="15" customHeight="1" x14ac:dyDescent="0.3">
      <c r="B9524" s="70"/>
      <c r="C9524" s="58"/>
      <c r="D9524" s="63"/>
      <c r="E9524" s="58"/>
      <c r="F9524" s="58"/>
      <c r="G9524" s="44"/>
      <c r="H9524" s="45"/>
      <c r="I9524" s="45"/>
      <c r="J9524" s="40" t="str">
        <f t="shared" si="908"/>
        <v/>
      </c>
      <c r="K9524" s="39" t="str">
        <f t="shared" si="906"/>
        <v/>
      </c>
      <c r="AB9524" s="17" t="str">
        <f t="shared" si="905"/>
        <v>-1</v>
      </c>
      <c r="AC9524" s="17">
        <f>IFERROR(INDEX(Factors!$C$59:$C$70,MATCH(AB9524,Factors!$B$59:$B$70,1),1),0)</f>
        <v>0</v>
      </c>
      <c r="AD9524" s="17">
        <f t="shared" si="909"/>
        <v>0</v>
      </c>
      <c r="AE9524" s="17">
        <f>IFERROR(INDEX(Factors!$B$6:$B$15,MATCH('INPUT - Census'!E9524,Factors!$C$6:$C$15,0),1),0)</f>
        <v>0</v>
      </c>
      <c r="AF9524" s="18">
        <f>IFERROR(INDEX(Factors!$B$16:$B$39,MATCH('INPUT - Census'!C9524,Factors!$C$16:$C$35,0),1),0)</f>
        <v>0</v>
      </c>
      <c r="AG9524" s="19">
        <f>IFERROR(INDEX(Factors!$B$40:$B$44,MATCH('INPUT - Census'!F9524,Factors!$C$40:$C$44,0),1),0)</f>
        <v>0</v>
      </c>
      <c r="AH9524" s="21" t="str">
        <f t="shared" si="910"/>
        <v/>
      </c>
      <c r="AI9524" s="1" t="str">
        <f>IFERROR(VLOOKUP(H9524,Factors!$C$45:$D$48,2,0),"")</f>
        <v/>
      </c>
      <c r="AJ9524" t="b">
        <f t="shared" si="907"/>
        <v>0</v>
      </c>
    </row>
    <row r="9525" spans="2:36" ht="15" customHeight="1" x14ac:dyDescent="0.3">
      <c r="B9525" s="70"/>
      <c r="C9525" s="58"/>
      <c r="D9525" s="63"/>
      <c r="E9525" s="58"/>
      <c r="F9525" s="58"/>
      <c r="G9525" s="44"/>
      <c r="H9525" s="45"/>
      <c r="I9525" s="45"/>
      <c r="J9525" s="40" t="str">
        <f t="shared" si="908"/>
        <v/>
      </c>
      <c r="K9525" s="39" t="str">
        <f t="shared" si="906"/>
        <v/>
      </c>
      <c r="AB9525" s="17" t="str">
        <f t="shared" si="905"/>
        <v>-1</v>
      </c>
      <c r="AC9525" s="17">
        <f>IFERROR(INDEX(Factors!$C$59:$C$70,MATCH(AB9525,Factors!$B$59:$B$70,1),1),0)</f>
        <v>0</v>
      </c>
      <c r="AD9525" s="17">
        <f t="shared" si="909"/>
        <v>0</v>
      </c>
      <c r="AE9525" s="17">
        <f>IFERROR(INDEX(Factors!$B$6:$B$15,MATCH('INPUT - Census'!E9525,Factors!$C$6:$C$15,0),1),0)</f>
        <v>0</v>
      </c>
      <c r="AF9525" s="18">
        <f>IFERROR(INDEX(Factors!$B$16:$B$39,MATCH('INPUT - Census'!C9525,Factors!$C$16:$C$35,0),1),0)</f>
        <v>0</v>
      </c>
      <c r="AG9525" s="19">
        <f>IFERROR(INDEX(Factors!$B$40:$B$44,MATCH('INPUT - Census'!F9525,Factors!$C$40:$C$44,0),1),0)</f>
        <v>0</v>
      </c>
      <c r="AH9525" s="21" t="str">
        <f t="shared" si="910"/>
        <v/>
      </c>
      <c r="AI9525" s="1" t="str">
        <f>IFERROR(VLOOKUP(H9525,Factors!$C$45:$D$48,2,0),"")</f>
        <v/>
      </c>
      <c r="AJ9525" t="b">
        <f t="shared" si="907"/>
        <v>0</v>
      </c>
    </row>
    <row r="9526" spans="2:36" ht="15" customHeight="1" x14ac:dyDescent="0.3">
      <c r="B9526" s="70"/>
      <c r="C9526" s="58"/>
      <c r="D9526" s="63"/>
      <c r="E9526" s="58"/>
      <c r="F9526" s="58"/>
      <c r="G9526" s="44"/>
      <c r="H9526" s="45"/>
      <c r="I9526" s="45"/>
      <c r="J9526" s="40" t="str">
        <f t="shared" si="908"/>
        <v/>
      </c>
      <c r="K9526" s="39" t="str">
        <f t="shared" si="906"/>
        <v/>
      </c>
      <c r="AB9526" s="17" t="str">
        <f t="shared" si="905"/>
        <v>-1</v>
      </c>
      <c r="AC9526" s="17">
        <f>IFERROR(INDEX(Factors!$C$59:$C$70,MATCH(AB9526,Factors!$B$59:$B$70,1),1),0)</f>
        <v>0</v>
      </c>
      <c r="AD9526" s="17">
        <f t="shared" si="909"/>
        <v>0</v>
      </c>
      <c r="AE9526" s="17">
        <f>IFERROR(INDEX(Factors!$B$6:$B$15,MATCH('INPUT - Census'!E9526,Factors!$C$6:$C$15,0),1),0)</f>
        <v>0</v>
      </c>
      <c r="AF9526" s="18">
        <f>IFERROR(INDEX(Factors!$B$16:$B$39,MATCH('INPUT - Census'!C9526,Factors!$C$16:$C$35,0),1),0)</f>
        <v>0</v>
      </c>
      <c r="AG9526" s="19">
        <f>IFERROR(INDEX(Factors!$B$40:$B$44,MATCH('INPUT - Census'!F9526,Factors!$C$40:$C$44,0),1),0)</f>
        <v>0</v>
      </c>
      <c r="AH9526" s="21" t="str">
        <f t="shared" si="910"/>
        <v/>
      </c>
      <c r="AI9526" s="1" t="str">
        <f>IFERROR(VLOOKUP(H9526,Factors!$C$45:$D$48,2,0),"")</f>
        <v/>
      </c>
      <c r="AJ9526" t="b">
        <f t="shared" si="907"/>
        <v>0</v>
      </c>
    </row>
    <row r="9527" spans="2:36" ht="15" customHeight="1" x14ac:dyDescent="0.3">
      <c r="B9527" s="70"/>
      <c r="C9527" s="58"/>
      <c r="D9527" s="63"/>
      <c r="E9527" s="58"/>
      <c r="F9527" s="58"/>
      <c r="G9527" s="44"/>
      <c r="H9527" s="45"/>
      <c r="I9527" s="45"/>
      <c r="J9527" s="40" t="str">
        <f t="shared" si="908"/>
        <v/>
      </c>
      <c r="K9527" s="39" t="str">
        <f t="shared" si="906"/>
        <v/>
      </c>
      <c r="AB9527" s="17" t="str">
        <f t="shared" ref="AB9527:AB9590" si="911">IF( AND(ISNUMBER(J9527),J9527&gt;=0,J9527&lt;=100), J9527, "-1" )</f>
        <v>-1</v>
      </c>
      <c r="AC9527" s="17">
        <f>IFERROR(INDEX(Factors!$C$59:$C$70,MATCH(AB9527,Factors!$B$59:$B$70,1),1),0)</f>
        <v>0</v>
      </c>
      <c r="AD9527" s="17">
        <f t="shared" si="909"/>
        <v>0</v>
      </c>
      <c r="AE9527" s="17">
        <f>IFERROR(INDEX(Factors!$B$6:$B$15,MATCH('INPUT - Census'!E9527,Factors!$C$6:$C$15,0),1),0)</f>
        <v>0</v>
      </c>
      <c r="AF9527" s="18">
        <f>IFERROR(INDEX(Factors!$B$16:$B$39,MATCH('INPUT - Census'!C9527,Factors!$C$16:$C$35,0),1),0)</f>
        <v>0</v>
      </c>
      <c r="AG9527" s="19">
        <f>IFERROR(INDEX(Factors!$B$40:$B$44,MATCH('INPUT - Census'!F9527,Factors!$C$40:$C$44,0),1),0)</f>
        <v>0</v>
      </c>
      <c r="AH9527" s="21" t="str">
        <f t="shared" si="910"/>
        <v/>
      </c>
      <c r="AI9527" s="1" t="str">
        <f>IFERROR(VLOOKUP(H9527,Factors!$C$45:$D$48,2,0),"")</f>
        <v/>
      </c>
      <c r="AJ9527" t="b">
        <f t="shared" si="907"/>
        <v>0</v>
      </c>
    </row>
    <row r="9528" spans="2:36" ht="15" customHeight="1" x14ac:dyDescent="0.3">
      <c r="B9528" s="70"/>
      <c r="C9528" s="58"/>
      <c r="D9528" s="63"/>
      <c r="E9528" s="58"/>
      <c r="F9528" s="58"/>
      <c r="G9528" s="44"/>
      <c r="H9528" s="45"/>
      <c r="I9528" s="45"/>
      <c r="J9528" s="40" t="str">
        <f t="shared" si="908"/>
        <v/>
      </c>
      <c r="K9528" s="39" t="str">
        <f t="shared" si="906"/>
        <v/>
      </c>
      <c r="AB9528" s="17" t="str">
        <f t="shared" si="911"/>
        <v>-1</v>
      </c>
      <c r="AC9528" s="17">
        <f>IFERROR(INDEX(Factors!$C$59:$C$70,MATCH(AB9528,Factors!$B$59:$B$70,1),1),0)</f>
        <v>0</v>
      </c>
      <c r="AD9528" s="17">
        <f t="shared" si="909"/>
        <v>0</v>
      </c>
      <c r="AE9528" s="17">
        <f>IFERROR(INDEX(Factors!$B$6:$B$15,MATCH('INPUT - Census'!E9528,Factors!$C$6:$C$15,0),1),0)</f>
        <v>0</v>
      </c>
      <c r="AF9528" s="18">
        <f>IFERROR(INDEX(Factors!$B$16:$B$39,MATCH('INPUT - Census'!C9528,Factors!$C$16:$C$35,0),1),0)</f>
        <v>0</v>
      </c>
      <c r="AG9528" s="19">
        <f>IFERROR(INDEX(Factors!$B$40:$B$44,MATCH('INPUT - Census'!F9528,Factors!$C$40:$C$44,0),1),0)</f>
        <v>0</v>
      </c>
      <c r="AH9528" s="21" t="str">
        <f t="shared" si="910"/>
        <v/>
      </c>
      <c r="AI9528" s="1" t="str">
        <f>IFERROR(VLOOKUP(H9528,Factors!$C$45:$D$48,2,0),"")</f>
        <v/>
      </c>
      <c r="AJ9528" t="b">
        <f t="shared" si="907"/>
        <v>0</v>
      </c>
    </row>
    <row r="9529" spans="2:36" ht="15" customHeight="1" x14ac:dyDescent="0.3">
      <c r="B9529" s="70"/>
      <c r="C9529" s="58"/>
      <c r="D9529" s="63"/>
      <c r="E9529" s="58"/>
      <c r="F9529" s="58"/>
      <c r="G9529" s="44"/>
      <c r="H9529" s="45"/>
      <c r="I9529" s="45"/>
      <c r="J9529" s="40" t="str">
        <f t="shared" si="908"/>
        <v/>
      </c>
      <c r="K9529" s="39" t="str">
        <f t="shared" si="906"/>
        <v/>
      </c>
      <c r="AB9529" s="17" t="str">
        <f t="shared" si="911"/>
        <v>-1</v>
      </c>
      <c r="AC9529" s="17">
        <f>IFERROR(INDEX(Factors!$C$59:$C$70,MATCH(AB9529,Factors!$B$59:$B$70,1),1),0)</f>
        <v>0</v>
      </c>
      <c r="AD9529" s="17">
        <f t="shared" si="909"/>
        <v>0</v>
      </c>
      <c r="AE9529" s="17">
        <f>IFERROR(INDEX(Factors!$B$6:$B$15,MATCH('INPUT - Census'!E9529,Factors!$C$6:$C$15,0),1),0)</f>
        <v>0</v>
      </c>
      <c r="AF9529" s="18">
        <f>IFERROR(INDEX(Factors!$B$16:$B$39,MATCH('INPUT - Census'!C9529,Factors!$C$16:$C$35,0),1),0)</f>
        <v>0</v>
      </c>
      <c r="AG9529" s="19">
        <f>IFERROR(INDEX(Factors!$B$40:$B$44,MATCH('INPUT - Census'!F9529,Factors!$C$40:$C$44,0),1),0)</f>
        <v>0</v>
      </c>
      <c r="AH9529" s="21" t="str">
        <f t="shared" si="910"/>
        <v/>
      </c>
      <c r="AI9529" s="1" t="str">
        <f>IFERROR(VLOOKUP(H9529,Factors!$C$45:$D$48,2,0),"")</f>
        <v/>
      </c>
      <c r="AJ9529" t="b">
        <f t="shared" si="907"/>
        <v>0</v>
      </c>
    </row>
    <row r="9530" spans="2:36" ht="15" customHeight="1" x14ac:dyDescent="0.3">
      <c r="B9530" s="70"/>
      <c r="C9530" s="58"/>
      <c r="D9530" s="63"/>
      <c r="E9530" s="58"/>
      <c r="F9530" s="58"/>
      <c r="G9530" s="44"/>
      <c r="H9530" s="45"/>
      <c r="I9530" s="45"/>
      <c r="J9530" s="40" t="str">
        <f t="shared" si="908"/>
        <v/>
      </c>
      <c r="K9530" s="39" t="str">
        <f t="shared" si="906"/>
        <v/>
      </c>
      <c r="AB9530" s="17" t="str">
        <f t="shared" si="911"/>
        <v>-1</v>
      </c>
      <c r="AC9530" s="17">
        <f>IFERROR(INDEX(Factors!$C$59:$C$70,MATCH(AB9530,Factors!$B$59:$B$70,1),1),0)</f>
        <v>0</v>
      </c>
      <c r="AD9530" s="17">
        <f t="shared" si="909"/>
        <v>0</v>
      </c>
      <c r="AE9530" s="17">
        <f>IFERROR(INDEX(Factors!$B$6:$B$15,MATCH('INPUT - Census'!E9530,Factors!$C$6:$C$15,0),1),0)</f>
        <v>0</v>
      </c>
      <c r="AF9530" s="18">
        <f>IFERROR(INDEX(Factors!$B$16:$B$39,MATCH('INPUT - Census'!C9530,Factors!$C$16:$C$35,0),1),0)</f>
        <v>0</v>
      </c>
      <c r="AG9530" s="19">
        <f>IFERROR(INDEX(Factors!$B$40:$B$44,MATCH('INPUT - Census'!F9530,Factors!$C$40:$C$44,0),1),0)</f>
        <v>0</v>
      </c>
      <c r="AH9530" s="21" t="str">
        <f t="shared" si="910"/>
        <v/>
      </c>
      <c r="AI9530" s="1" t="str">
        <f>IFERROR(VLOOKUP(H9530,Factors!$C$45:$D$48,2,0),"")</f>
        <v/>
      </c>
      <c r="AJ9530" t="b">
        <f t="shared" si="907"/>
        <v>0</v>
      </c>
    </row>
    <row r="9531" spans="2:36" ht="15" customHeight="1" x14ac:dyDescent="0.3">
      <c r="B9531" s="70"/>
      <c r="C9531" s="58"/>
      <c r="D9531" s="63"/>
      <c r="E9531" s="58"/>
      <c r="F9531" s="58"/>
      <c r="G9531" s="44"/>
      <c r="H9531" s="45"/>
      <c r="I9531" s="45"/>
      <c r="J9531" s="40" t="str">
        <f t="shared" si="908"/>
        <v/>
      </c>
      <c r="K9531" s="39" t="str">
        <f t="shared" si="906"/>
        <v/>
      </c>
      <c r="AB9531" s="17" t="str">
        <f t="shared" si="911"/>
        <v>-1</v>
      </c>
      <c r="AC9531" s="17">
        <f>IFERROR(INDEX(Factors!$C$59:$C$70,MATCH(AB9531,Factors!$B$59:$B$70,1),1),0)</f>
        <v>0</v>
      </c>
      <c r="AD9531" s="17">
        <f t="shared" si="909"/>
        <v>0</v>
      </c>
      <c r="AE9531" s="17">
        <f>IFERROR(INDEX(Factors!$B$6:$B$15,MATCH('INPUT - Census'!E9531,Factors!$C$6:$C$15,0),1),0)</f>
        <v>0</v>
      </c>
      <c r="AF9531" s="18">
        <f>IFERROR(INDEX(Factors!$B$16:$B$39,MATCH('INPUT - Census'!C9531,Factors!$C$16:$C$35,0),1),0)</f>
        <v>0</v>
      </c>
      <c r="AG9531" s="19">
        <f>IFERROR(INDEX(Factors!$B$40:$B$44,MATCH('INPUT - Census'!F9531,Factors!$C$40:$C$44,0),1),0)</f>
        <v>0</v>
      </c>
      <c r="AH9531" s="21" t="str">
        <f t="shared" si="910"/>
        <v/>
      </c>
      <c r="AI9531" s="1" t="str">
        <f>IFERROR(VLOOKUP(H9531,Factors!$C$45:$D$48,2,0),"")</f>
        <v/>
      </c>
      <c r="AJ9531" t="b">
        <f t="shared" si="907"/>
        <v>0</v>
      </c>
    </row>
    <row r="9532" spans="2:36" ht="15" customHeight="1" x14ac:dyDescent="0.3">
      <c r="B9532" s="70"/>
      <c r="C9532" s="58"/>
      <c r="D9532" s="63"/>
      <c r="E9532" s="58"/>
      <c r="F9532" s="58"/>
      <c r="G9532" s="44"/>
      <c r="H9532" s="45"/>
      <c r="I9532" s="45"/>
      <c r="J9532" s="40" t="str">
        <f t="shared" si="908"/>
        <v/>
      </c>
      <c r="K9532" s="39" t="str">
        <f t="shared" si="906"/>
        <v/>
      </c>
      <c r="AB9532" s="17" t="str">
        <f t="shared" si="911"/>
        <v>-1</v>
      </c>
      <c r="AC9532" s="17">
        <f>IFERROR(INDEX(Factors!$C$59:$C$70,MATCH(AB9532,Factors!$B$59:$B$70,1),1),0)</f>
        <v>0</v>
      </c>
      <c r="AD9532" s="17">
        <f t="shared" si="909"/>
        <v>0</v>
      </c>
      <c r="AE9532" s="17">
        <f>IFERROR(INDEX(Factors!$B$6:$B$15,MATCH('INPUT - Census'!E9532,Factors!$C$6:$C$15,0),1),0)</f>
        <v>0</v>
      </c>
      <c r="AF9532" s="18">
        <f>IFERROR(INDEX(Factors!$B$16:$B$39,MATCH('INPUT - Census'!C9532,Factors!$C$16:$C$35,0),1),0)</f>
        <v>0</v>
      </c>
      <c r="AG9532" s="19">
        <f>IFERROR(INDEX(Factors!$B$40:$B$44,MATCH('INPUT - Census'!F9532,Factors!$C$40:$C$44,0),1),0)</f>
        <v>0</v>
      </c>
      <c r="AH9532" s="21" t="str">
        <f t="shared" si="910"/>
        <v/>
      </c>
      <c r="AI9532" s="1" t="str">
        <f>IFERROR(VLOOKUP(H9532,Factors!$C$45:$D$48,2,0),"")</f>
        <v/>
      </c>
      <c r="AJ9532" t="b">
        <f t="shared" si="907"/>
        <v>0</v>
      </c>
    </row>
    <row r="9533" spans="2:36" ht="15" customHeight="1" x14ac:dyDescent="0.3">
      <c r="B9533" s="70"/>
      <c r="C9533" s="58"/>
      <c r="D9533" s="63"/>
      <c r="E9533" s="58"/>
      <c r="F9533" s="58"/>
      <c r="G9533" s="44"/>
      <c r="H9533" s="45"/>
      <c r="I9533" s="45"/>
      <c r="J9533" s="40" t="str">
        <f t="shared" si="908"/>
        <v/>
      </c>
      <c r="K9533" s="39" t="str">
        <f t="shared" si="906"/>
        <v/>
      </c>
      <c r="AB9533" s="17" t="str">
        <f t="shared" si="911"/>
        <v>-1</v>
      </c>
      <c r="AC9533" s="17">
        <f>IFERROR(INDEX(Factors!$C$59:$C$70,MATCH(AB9533,Factors!$B$59:$B$70,1),1),0)</f>
        <v>0</v>
      </c>
      <c r="AD9533" s="17">
        <f t="shared" si="909"/>
        <v>0</v>
      </c>
      <c r="AE9533" s="17">
        <f>IFERROR(INDEX(Factors!$B$6:$B$15,MATCH('INPUT - Census'!E9533,Factors!$C$6:$C$15,0),1),0)</f>
        <v>0</v>
      </c>
      <c r="AF9533" s="18">
        <f>IFERROR(INDEX(Factors!$B$16:$B$39,MATCH('INPUT - Census'!C9533,Factors!$C$16:$C$35,0),1),0)</f>
        <v>0</v>
      </c>
      <c r="AG9533" s="19">
        <f>IFERROR(INDEX(Factors!$B$40:$B$44,MATCH('INPUT - Census'!F9533,Factors!$C$40:$C$44,0),1),0)</f>
        <v>0</v>
      </c>
      <c r="AH9533" s="21" t="str">
        <f t="shared" si="910"/>
        <v/>
      </c>
      <c r="AI9533" s="1" t="str">
        <f>IFERROR(VLOOKUP(H9533,Factors!$C$45:$D$48,2,0),"")</f>
        <v/>
      </c>
      <c r="AJ9533" t="b">
        <f t="shared" si="907"/>
        <v>0</v>
      </c>
    </row>
    <row r="9534" spans="2:36" ht="15" customHeight="1" x14ac:dyDescent="0.3">
      <c r="B9534" s="70"/>
      <c r="C9534" s="58"/>
      <c r="D9534" s="63"/>
      <c r="E9534" s="58"/>
      <c r="F9534" s="58"/>
      <c r="G9534" s="44"/>
      <c r="H9534" s="45"/>
      <c r="I9534" s="45"/>
      <c r="J9534" s="40" t="str">
        <f t="shared" si="908"/>
        <v/>
      </c>
      <c r="K9534" s="39" t="str">
        <f t="shared" si="906"/>
        <v/>
      </c>
      <c r="AB9534" s="17" t="str">
        <f t="shared" si="911"/>
        <v>-1</v>
      </c>
      <c r="AC9534" s="17">
        <f>IFERROR(INDEX(Factors!$C$59:$C$70,MATCH(AB9534,Factors!$B$59:$B$70,1),1),0)</f>
        <v>0</v>
      </c>
      <c r="AD9534" s="17">
        <f t="shared" si="909"/>
        <v>0</v>
      </c>
      <c r="AE9534" s="17">
        <f>IFERROR(INDEX(Factors!$B$6:$B$15,MATCH('INPUT - Census'!E9534,Factors!$C$6:$C$15,0),1),0)</f>
        <v>0</v>
      </c>
      <c r="AF9534" s="18">
        <f>IFERROR(INDEX(Factors!$B$16:$B$39,MATCH('INPUT - Census'!C9534,Factors!$C$16:$C$35,0),1),0)</f>
        <v>0</v>
      </c>
      <c r="AG9534" s="19">
        <f>IFERROR(INDEX(Factors!$B$40:$B$44,MATCH('INPUT - Census'!F9534,Factors!$C$40:$C$44,0),1),0)</f>
        <v>0</v>
      </c>
      <c r="AH9534" s="21" t="str">
        <f t="shared" si="910"/>
        <v/>
      </c>
      <c r="AI9534" s="1" t="str">
        <f>IFERROR(VLOOKUP(H9534,Factors!$C$45:$D$48,2,0),"")</f>
        <v/>
      </c>
      <c r="AJ9534" t="b">
        <f t="shared" si="907"/>
        <v>0</v>
      </c>
    </row>
    <row r="9535" spans="2:36" ht="15" customHeight="1" x14ac:dyDescent="0.3">
      <c r="B9535" s="70"/>
      <c r="C9535" s="58"/>
      <c r="D9535" s="63"/>
      <c r="E9535" s="58"/>
      <c r="F9535" s="58"/>
      <c r="G9535" s="44"/>
      <c r="H9535" s="45"/>
      <c r="I9535" s="45"/>
      <c r="J9535" s="40" t="str">
        <f t="shared" si="908"/>
        <v/>
      </c>
      <c r="K9535" s="39" t="str">
        <f t="shared" si="906"/>
        <v/>
      </c>
      <c r="AB9535" s="17" t="str">
        <f t="shared" si="911"/>
        <v>-1</v>
      </c>
      <c r="AC9535" s="17">
        <f>IFERROR(INDEX(Factors!$C$59:$C$70,MATCH(AB9535,Factors!$B$59:$B$70,1),1),0)</f>
        <v>0</v>
      </c>
      <c r="AD9535" s="17">
        <f t="shared" si="909"/>
        <v>0</v>
      </c>
      <c r="AE9535" s="17">
        <f>IFERROR(INDEX(Factors!$B$6:$B$15,MATCH('INPUT - Census'!E9535,Factors!$C$6:$C$15,0),1),0)</f>
        <v>0</v>
      </c>
      <c r="AF9535" s="18">
        <f>IFERROR(INDEX(Factors!$B$16:$B$39,MATCH('INPUT - Census'!C9535,Factors!$C$16:$C$35,0),1),0)</f>
        <v>0</v>
      </c>
      <c r="AG9535" s="19">
        <f>IFERROR(INDEX(Factors!$B$40:$B$44,MATCH('INPUT - Census'!F9535,Factors!$C$40:$C$44,0),1),0)</f>
        <v>0</v>
      </c>
      <c r="AH9535" s="21" t="str">
        <f t="shared" si="910"/>
        <v/>
      </c>
      <c r="AI9535" s="1" t="str">
        <f>IFERROR(VLOOKUP(H9535,Factors!$C$45:$D$48,2,0),"")</f>
        <v/>
      </c>
      <c r="AJ9535" t="b">
        <f t="shared" si="907"/>
        <v>0</v>
      </c>
    </row>
    <row r="9536" spans="2:36" ht="15" customHeight="1" x14ac:dyDescent="0.3">
      <c r="B9536" s="70"/>
      <c r="C9536" s="58"/>
      <c r="D9536" s="63"/>
      <c r="E9536" s="58"/>
      <c r="F9536" s="58"/>
      <c r="G9536" s="44"/>
      <c r="H9536" s="45"/>
      <c r="I9536" s="45"/>
      <c r="J9536" s="40" t="str">
        <f t="shared" si="908"/>
        <v/>
      </c>
      <c r="K9536" s="39" t="str">
        <f t="shared" si="906"/>
        <v/>
      </c>
      <c r="AB9536" s="17" t="str">
        <f t="shared" si="911"/>
        <v>-1</v>
      </c>
      <c r="AC9536" s="17">
        <f>IFERROR(INDEX(Factors!$C$59:$C$70,MATCH(AB9536,Factors!$B$59:$B$70,1),1),0)</f>
        <v>0</v>
      </c>
      <c r="AD9536" s="17">
        <f t="shared" si="909"/>
        <v>0</v>
      </c>
      <c r="AE9536" s="17">
        <f>IFERROR(INDEX(Factors!$B$6:$B$15,MATCH('INPUT - Census'!E9536,Factors!$C$6:$C$15,0),1),0)</f>
        <v>0</v>
      </c>
      <c r="AF9536" s="18">
        <f>IFERROR(INDEX(Factors!$B$16:$B$39,MATCH('INPUT - Census'!C9536,Factors!$C$16:$C$35,0),1),0)</f>
        <v>0</v>
      </c>
      <c r="AG9536" s="19">
        <f>IFERROR(INDEX(Factors!$B$40:$B$44,MATCH('INPUT - Census'!F9536,Factors!$C$40:$C$44,0),1),0)</f>
        <v>0</v>
      </c>
      <c r="AH9536" s="21" t="str">
        <f t="shared" si="910"/>
        <v/>
      </c>
      <c r="AI9536" s="1" t="str">
        <f>IFERROR(VLOOKUP(H9536,Factors!$C$45:$D$48,2,0),"")</f>
        <v/>
      </c>
      <c r="AJ9536" t="b">
        <f t="shared" si="907"/>
        <v>0</v>
      </c>
    </row>
    <row r="9537" spans="2:36" ht="15" customHeight="1" x14ac:dyDescent="0.3">
      <c r="B9537" s="70"/>
      <c r="C9537" s="58"/>
      <c r="D9537" s="63"/>
      <c r="E9537" s="58"/>
      <c r="F9537" s="58"/>
      <c r="G9537" s="44"/>
      <c r="H9537" s="45"/>
      <c r="I9537" s="45"/>
      <c r="J9537" s="40" t="str">
        <f t="shared" si="908"/>
        <v/>
      </c>
      <c r="K9537" s="39" t="str">
        <f t="shared" si="906"/>
        <v/>
      </c>
      <c r="AB9537" s="17" t="str">
        <f t="shared" si="911"/>
        <v>-1</v>
      </c>
      <c r="AC9537" s="17">
        <f>IFERROR(INDEX(Factors!$C$59:$C$70,MATCH(AB9537,Factors!$B$59:$B$70,1),1),0)</f>
        <v>0</v>
      </c>
      <c r="AD9537" s="17">
        <f t="shared" si="909"/>
        <v>0</v>
      </c>
      <c r="AE9537" s="17">
        <f>IFERROR(INDEX(Factors!$B$6:$B$15,MATCH('INPUT - Census'!E9537,Factors!$C$6:$C$15,0),1),0)</f>
        <v>0</v>
      </c>
      <c r="AF9537" s="18">
        <f>IFERROR(INDEX(Factors!$B$16:$B$39,MATCH('INPUT - Census'!C9537,Factors!$C$16:$C$35,0),1),0)</f>
        <v>0</v>
      </c>
      <c r="AG9537" s="19">
        <f>IFERROR(INDEX(Factors!$B$40:$B$44,MATCH('INPUT - Census'!F9537,Factors!$C$40:$C$44,0),1),0)</f>
        <v>0</v>
      </c>
      <c r="AH9537" s="21" t="str">
        <f t="shared" si="910"/>
        <v/>
      </c>
      <c r="AI9537" s="1" t="str">
        <f>IFERROR(VLOOKUP(H9537,Factors!$C$45:$D$48,2,0),"")</f>
        <v/>
      </c>
      <c r="AJ9537" t="b">
        <f t="shared" si="907"/>
        <v>0</v>
      </c>
    </row>
    <row r="9538" spans="2:36" ht="15" customHeight="1" x14ac:dyDescent="0.3">
      <c r="B9538" s="70"/>
      <c r="C9538" s="58"/>
      <c r="D9538" s="63"/>
      <c r="E9538" s="58"/>
      <c r="F9538" s="58"/>
      <c r="G9538" s="44"/>
      <c r="H9538" s="45"/>
      <c r="I9538" s="45"/>
      <c r="J9538" s="40" t="str">
        <f t="shared" si="908"/>
        <v/>
      </c>
      <c r="K9538" s="39" t="str">
        <f t="shared" si="906"/>
        <v/>
      </c>
      <c r="AB9538" s="17" t="str">
        <f t="shared" si="911"/>
        <v>-1</v>
      </c>
      <c r="AC9538" s="17">
        <f>IFERROR(INDEX(Factors!$C$59:$C$70,MATCH(AB9538,Factors!$B$59:$B$70,1),1),0)</f>
        <v>0</v>
      </c>
      <c r="AD9538" s="17">
        <f t="shared" si="909"/>
        <v>0</v>
      </c>
      <c r="AE9538" s="17">
        <f>IFERROR(INDEX(Factors!$B$6:$B$15,MATCH('INPUT - Census'!E9538,Factors!$C$6:$C$15,0),1),0)</f>
        <v>0</v>
      </c>
      <c r="AF9538" s="18">
        <f>IFERROR(INDEX(Factors!$B$16:$B$39,MATCH('INPUT - Census'!C9538,Factors!$C$16:$C$35,0),1),0)</f>
        <v>0</v>
      </c>
      <c r="AG9538" s="19">
        <f>IFERROR(INDEX(Factors!$B$40:$B$44,MATCH('INPUT - Census'!F9538,Factors!$C$40:$C$44,0),1),0)</f>
        <v>0</v>
      </c>
      <c r="AH9538" s="21" t="str">
        <f t="shared" si="910"/>
        <v/>
      </c>
      <c r="AI9538" s="1" t="str">
        <f>IFERROR(VLOOKUP(H9538,Factors!$C$45:$D$48,2,0),"")</f>
        <v/>
      </c>
      <c r="AJ9538" t="b">
        <f t="shared" si="907"/>
        <v>0</v>
      </c>
    </row>
    <row r="9539" spans="2:36" ht="15" customHeight="1" x14ac:dyDescent="0.3">
      <c r="B9539" s="70"/>
      <c r="C9539" s="58"/>
      <c r="D9539" s="63"/>
      <c r="E9539" s="58"/>
      <c r="F9539" s="58"/>
      <c r="G9539" s="44"/>
      <c r="H9539" s="45"/>
      <c r="I9539" s="45"/>
      <c r="J9539" s="40" t="str">
        <f t="shared" si="908"/>
        <v/>
      </c>
      <c r="K9539" s="39" t="str">
        <f t="shared" ref="K9539:K9602" si="912">ValidateMember(B9539:J9539)</f>
        <v/>
      </c>
      <c r="AB9539" s="17" t="str">
        <f t="shared" si="911"/>
        <v>-1</v>
      </c>
      <c r="AC9539" s="17">
        <f>IFERROR(INDEX(Factors!$C$59:$C$70,MATCH(AB9539,Factors!$B$59:$B$70,1),1),0)</f>
        <v>0</v>
      </c>
      <c r="AD9539" s="17">
        <f t="shared" si="909"/>
        <v>0</v>
      </c>
      <c r="AE9539" s="17">
        <f>IFERROR(INDEX(Factors!$B$6:$B$15,MATCH('INPUT - Census'!E9539,Factors!$C$6:$C$15,0),1),0)</f>
        <v>0</v>
      </c>
      <c r="AF9539" s="18">
        <f>IFERROR(INDEX(Factors!$B$16:$B$39,MATCH('INPUT - Census'!C9539,Factors!$C$16:$C$35,0),1),0)</f>
        <v>0</v>
      </c>
      <c r="AG9539" s="19">
        <f>IFERROR(INDEX(Factors!$B$40:$B$44,MATCH('INPUT - Census'!F9539,Factors!$C$40:$C$44,0),1),0)</f>
        <v>0</v>
      </c>
      <c r="AH9539" s="21" t="str">
        <f t="shared" si="910"/>
        <v/>
      </c>
      <c r="AI9539" s="1" t="str">
        <f>IFERROR(VLOOKUP(H9539,Factors!$C$45:$D$48,2,0),"")</f>
        <v/>
      </c>
      <c r="AJ9539" t="b">
        <f t="shared" ref="AJ9539:AJ9602" si="913">K9539=0</f>
        <v>0</v>
      </c>
    </row>
    <row r="9540" spans="2:36" ht="15" customHeight="1" x14ac:dyDescent="0.3">
      <c r="B9540" s="70"/>
      <c r="C9540" s="58"/>
      <c r="D9540" s="63"/>
      <c r="E9540" s="58"/>
      <c r="F9540" s="58"/>
      <c r="G9540" s="44"/>
      <c r="H9540" s="45"/>
      <c r="I9540" s="45"/>
      <c r="J9540" s="40" t="str">
        <f t="shared" si="908"/>
        <v/>
      </c>
      <c r="K9540" s="39" t="str">
        <f t="shared" si="912"/>
        <v/>
      </c>
      <c r="AB9540" s="17" t="str">
        <f t="shared" si="911"/>
        <v>-1</v>
      </c>
      <c r="AC9540" s="17">
        <f>IFERROR(INDEX(Factors!$C$59:$C$70,MATCH(AB9540,Factors!$B$59:$B$70,1),1),0)</f>
        <v>0</v>
      </c>
      <c r="AD9540" s="17">
        <f t="shared" si="909"/>
        <v>0</v>
      </c>
      <c r="AE9540" s="17">
        <f>IFERROR(INDEX(Factors!$B$6:$B$15,MATCH('INPUT - Census'!E9540,Factors!$C$6:$C$15,0),1),0)</f>
        <v>0</v>
      </c>
      <c r="AF9540" s="18">
        <f>IFERROR(INDEX(Factors!$B$16:$B$39,MATCH('INPUT - Census'!C9540,Factors!$C$16:$C$35,0),1),0)</f>
        <v>0</v>
      </c>
      <c r="AG9540" s="19">
        <f>IFERROR(INDEX(Factors!$B$40:$B$44,MATCH('INPUT - Census'!F9540,Factors!$C$40:$C$44,0),1),0)</f>
        <v>0</v>
      </c>
      <c r="AH9540" s="21" t="str">
        <f t="shared" si="910"/>
        <v/>
      </c>
      <c r="AI9540" s="1" t="str">
        <f>IFERROR(VLOOKUP(H9540,Factors!$C$45:$D$48,2,0),"")</f>
        <v/>
      </c>
      <c r="AJ9540" t="b">
        <f t="shared" si="913"/>
        <v>0</v>
      </c>
    </row>
    <row r="9541" spans="2:36" ht="15" customHeight="1" x14ac:dyDescent="0.3">
      <c r="B9541" s="70"/>
      <c r="C9541" s="58"/>
      <c r="D9541" s="63"/>
      <c r="E9541" s="58"/>
      <c r="F9541" s="58"/>
      <c r="G9541" s="44"/>
      <c r="H9541" s="45"/>
      <c r="I9541" s="45"/>
      <c r="J9541" s="40" t="str">
        <f t="shared" si="908"/>
        <v/>
      </c>
      <c r="K9541" s="39" t="str">
        <f t="shared" si="912"/>
        <v/>
      </c>
      <c r="AB9541" s="17" t="str">
        <f t="shared" si="911"/>
        <v>-1</v>
      </c>
      <c r="AC9541" s="17">
        <f>IFERROR(INDEX(Factors!$C$59:$C$70,MATCH(AB9541,Factors!$B$59:$B$70,1),1),0)</f>
        <v>0</v>
      </c>
      <c r="AD9541" s="17">
        <f t="shared" si="909"/>
        <v>0</v>
      </c>
      <c r="AE9541" s="17">
        <f>IFERROR(INDEX(Factors!$B$6:$B$15,MATCH('INPUT - Census'!E9541,Factors!$C$6:$C$15,0),1),0)</f>
        <v>0</v>
      </c>
      <c r="AF9541" s="18">
        <f>IFERROR(INDEX(Factors!$B$16:$B$39,MATCH('INPUT - Census'!C9541,Factors!$C$16:$C$35,0),1),0)</f>
        <v>0</v>
      </c>
      <c r="AG9541" s="19">
        <f>IFERROR(INDEX(Factors!$B$40:$B$44,MATCH('INPUT - Census'!F9541,Factors!$C$40:$C$44,0),1),0)</f>
        <v>0</v>
      </c>
      <c r="AH9541" s="21" t="str">
        <f t="shared" si="910"/>
        <v/>
      </c>
      <c r="AI9541" s="1" t="str">
        <f>IFERROR(VLOOKUP(H9541,Factors!$C$45:$D$48,2,0),"")</f>
        <v/>
      </c>
      <c r="AJ9541" t="b">
        <f t="shared" si="913"/>
        <v>0</v>
      </c>
    </row>
    <row r="9542" spans="2:36" ht="15" customHeight="1" x14ac:dyDescent="0.3">
      <c r="B9542" s="70"/>
      <c r="C9542" s="58"/>
      <c r="D9542" s="63"/>
      <c r="E9542" s="58"/>
      <c r="F9542" s="58"/>
      <c r="G9542" s="44"/>
      <c r="H9542" s="45"/>
      <c r="I9542" s="45"/>
      <c r="J9542" s="40" t="str">
        <f t="shared" si="908"/>
        <v/>
      </c>
      <c r="K9542" s="39" t="str">
        <f t="shared" si="912"/>
        <v/>
      </c>
      <c r="AB9542" s="17" t="str">
        <f t="shared" si="911"/>
        <v>-1</v>
      </c>
      <c r="AC9542" s="17">
        <f>IFERROR(INDEX(Factors!$C$59:$C$70,MATCH(AB9542,Factors!$B$59:$B$70,1),1),0)</f>
        <v>0</v>
      </c>
      <c r="AD9542" s="17">
        <f t="shared" si="909"/>
        <v>0</v>
      </c>
      <c r="AE9542" s="17">
        <f>IFERROR(INDEX(Factors!$B$6:$B$15,MATCH('INPUT - Census'!E9542,Factors!$C$6:$C$15,0),1),0)</f>
        <v>0</v>
      </c>
      <c r="AF9542" s="18">
        <f>IFERROR(INDEX(Factors!$B$16:$B$39,MATCH('INPUT - Census'!C9542,Factors!$C$16:$C$35,0),1),0)</f>
        <v>0</v>
      </c>
      <c r="AG9542" s="19">
        <f>IFERROR(INDEX(Factors!$B$40:$B$44,MATCH('INPUT - Census'!F9542,Factors!$C$40:$C$44,0),1),0)</f>
        <v>0</v>
      </c>
      <c r="AH9542" s="21" t="str">
        <f t="shared" si="910"/>
        <v/>
      </c>
      <c r="AI9542" s="1" t="str">
        <f>IFERROR(VLOOKUP(H9542,Factors!$C$45:$D$48,2,0),"")</f>
        <v/>
      </c>
      <c r="AJ9542" t="b">
        <f t="shared" si="913"/>
        <v>0</v>
      </c>
    </row>
    <row r="9543" spans="2:36" ht="15" customHeight="1" x14ac:dyDescent="0.3">
      <c r="B9543" s="70"/>
      <c r="C9543" s="58"/>
      <c r="D9543" s="63"/>
      <c r="E9543" s="58"/>
      <c r="F9543" s="58"/>
      <c r="G9543" s="44"/>
      <c r="H9543" s="45"/>
      <c r="I9543" s="45"/>
      <c r="J9543" s="40" t="str">
        <f t="shared" si="908"/>
        <v/>
      </c>
      <c r="K9543" s="39" t="str">
        <f t="shared" si="912"/>
        <v/>
      </c>
      <c r="AB9543" s="17" t="str">
        <f t="shared" si="911"/>
        <v>-1</v>
      </c>
      <c r="AC9543" s="17">
        <f>IFERROR(INDEX(Factors!$C$59:$C$70,MATCH(AB9543,Factors!$B$59:$B$70,1),1),0)</f>
        <v>0</v>
      </c>
      <c r="AD9543" s="17">
        <f t="shared" si="909"/>
        <v>0</v>
      </c>
      <c r="AE9543" s="17">
        <f>IFERROR(INDEX(Factors!$B$6:$B$15,MATCH('INPUT - Census'!E9543,Factors!$C$6:$C$15,0),1),0)</f>
        <v>0</v>
      </c>
      <c r="AF9543" s="18">
        <f>IFERROR(INDEX(Factors!$B$16:$B$39,MATCH('INPUT - Census'!C9543,Factors!$C$16:$C$35,0),1),0)</f>
        <v>0</v>
      </c>
      <c r="AG9543" s="19">
        <f>IFERROR(INDEX(Factors!$B$40:$B$44,MATCH('INPUT - Census'!F9543,Factors!$C$40:$C$44,0),1),0)</f>
        <v>0</v>
      </c>
      <c r="AH9543" s="21" t="str">
        <f t="shared" si="910"/>
        <v/>
      </c>
      <c r="AI9543" s="1" t="str">
        <f>IFERROR(VLOOKUP(H9543,Factors!$C$45:$D$48,2,0),"")</f>
        <v/>
      </c>
      <c r="AJ9543" t="b">
        <f t="shared" si="913"/>
        <v>0</v>
      </c>
    </row>
    <row r="9544" spans="2:36" ht="15" customHeight="1" x14ac:dyDescent="0.3">
      <c r="B9544" s="70"/>
      <c r="C9544" s="58"/>
      <c r="D9544" s="63"/>
      <c r="E9544" s="58"/>
      <c r="F9544" s="58"/>
      <c r="G9544" s="44"/>
      <c r="H9544" s="45"/>
      <c r="I9544" s="45"/>
      <c r="J9544" s="40" t="str">
        <f t="shared" si="908"/>
        <v/>
      </c>
      <c r="K9544" s="39" t="str">
        <f t="shared" si="912"/>
        <v/>
      </c>
      <c r="AB9544" s="17" t="str">
        <f t="shared" si="911"/>
        <v>-1</v>
      </c>
      <c r="AC9544" s="17">
        <f>IFERROR(INDEX(Factors!$C$59:$C$70,MATCH(AB9544,Factors!$B$59:$B$70,1),1),0)</f>
        <v>0</v>
      </c>
      <c r="AD9544" s="17">
        <f t="shared" si="909"/>
        <v>0</v>
      </c>
      <c r="AE9544" s="17">
        <f>IFERROR(INDEX(Factors!$B$6:$B$15,MATCH('INPUT - Census'!E9544,Factors!$C$6:$C$15,0),1),0)</f>
        <v>0</v>
      </c>
      <c r="AF9544" s="18">
        <f>IFERROR(INDEX(Factors!$B$16:$B$39,MATCH('INPUT - Census'!C9544,Factors!$C$16:$C$35,0),1),0)</f>
        <v>0</v>
      </c>
      <c r="AG9544" s="19">
        <f>IFERROR(INDEX(Factors!$B$40:$B$44,MATCH('INPUT - Census'!F9544,Factors!$C$40:$C$44,0),1),0)</f>
        <v>0</v>
      </c>
      <c r="AH9544" s="21" t="str">
        <f t="shared" si="910"/>
        <v/>
      </c>
      <c r="AI9544" s="1" t="str">
        <f>IFERROR(VLOOKUP(H9544,Factors!$C$45:$D$48,2,0),"")</f>
        <v/>
      </c>
      <c r="AJ9544" t="b">
        <f t="shared" si="913"/>
        <v>0</v>
      </c>
    </row>
    <row r="9545" spans="2:36" ht="15" customHeight="1" x14ac:dyDescent="0.3">
      <c r="B9545" s="70"/>
      <c r="C9545" s="58"/>
      <c r="D9545" s="63"/>
      <c r="E9545" s="58"/>
      <c r="F9545" s="58"/>
      <c r="G9545" s="44"/>
      <c r="H9545" s="45"/>
      <c r="I9545" s="45"/>
      <c r="J9545" s="40" t="str">
        <f t="shared" si="908"/>
        <v/>
      </c>
      <c r="K9545" s="39" t="str">
        <f t="shared" si="912"/>
        <v/>
      </c>
      <c r="AB9545" s="17" t="str">
        <f t="shared" si="911"/>
        <v>-1</v>
      </c>
      <c r="AC9545" s="17">
        <f>IFERROR(INDEX(Factors!$C$59:$C$70,MATCH(AB9545,Factors!$B$59:$B$70,1),1),0)</f>
        <v>0</v>
      </c>
      <c r="AD9545" s="17">
        <f t="shared" si="909"/>
        <v>0</v>
      </c>
      <c r="AE9545" s="17">
        <f>IFERROR(INDEX(Factors!$B$6:$B$15,MATCH('INPUT - Census'!E9545,Factors!$C$6:$C$15,0),1),0)</f>
        <v>0</v>
      </c>
      <c r="AF9545" s="18">
        <f>IFERROR(INDEX(Factors!$B$16:$B$39,MATCH('INPUT - Census'!C9545,Factors!$C$16:$C$35,0),1),0)</f>
        <v>0</v>
      </c>
      <c r="AG9545" s="19">
        <f>IFERROR(INDEX(Factors!$B$40:$B$44,MATCH('INPUT - Census'!F9545,Factors!$C$40:$C$44,0),1),0)</f>
        <v>0</v>
      </c>
      <c r="AH9545" s="21" t="str">
        <f t="shared" si="910"/>
        <v/>
      </c>
      <c r="AI9545" s="1" t="str">
        <f>IFERROR(VLOOKUP(H9545,Factors!$C$45:$D$48,2,0),"")</f>
        <v/>
      </c>
      <c r="AJ9545" t="b">
        <f t="shared" si="913"/>
        <v>0</v>
      </c>
    </row>
    <row r="9546" spans="2:36" ht="15" customHeight="1" x14ac:dyDescent="0.3">
      <c r="B9546" s="70"/>
      <c r="C9546" s="58"/>
      <c r="D9546" s="63"/>
      <c r="E9546" s="58"/>
      <c r="F9546" s="58"/>
      <c r="G9546" s="44"/>
      <c r="H9546" s="45"/>
      <c r="I9546" s="45"/>
      <c r="J9546" s="40" t="str">
        <f t="shared" si="908"/>
        <v/>
      </c>
      <c r="K9546" s="39" t="str">
        <f t="shared" si="912"/>
        <v/>
      </c>
      <c r="AB9546" s="17" t="str">
        <f t="shared" si="911"/>
        <v>-1</v>
      </c>
      <c r="AC9546" s="17">
        <f>IFERROR(INDEX(Factors!$C$59:$C$70,MATCH(AB9546,Factors!$B$59:$B$70,1),1),0)</f>
        <v>0</v>
      </c>
      <c r="AD9546" s="17">
        <f t="shared" si="909"/>
        <v>0</v>
      </c>
      <c r="AE9546" s="17">
        <f>IFERROR(INDEX(Factors!$B$6:$B$15,MATCH('INPUT - Census'!E9546,Factors!$C$6:$C$15,0),1),0)</f>
        <v>0</v>
      </c>
      <c r="AF9546" s="18">
        <f>IFERROR(INDEX(Factors!$B$16:$B$39,MATCH('INPUT - Census'!C9546,Factors!$C$16:$C$35,0),1),0)</f>
        <v>0</v>
      </c>
      <c r="AG9546" s="19">
        <f>IFERROR(INDEX(Factors!$B$40:$B$44,MATCH('INPUT - Census'!F9546,Factors!$C$40:$C$44,0),1),0)</f>
        <v>0</v>
      </c>
      <c r="AH9546" s="21" t="str">
        <f t="shared" si="910"/>
        <v/>
      </c>
      <c r="AI9546" s="1" t="str">
        <f>IFERROR(VLOOKUP(H9546,Factors!$C$45:$D$48,2,0),"")</f>
        <v/>
      </c>
      <c r="AJ9546" t="b">
        <f t="shared" si="913"/>
        <v>0</v>
      </c>
    </row>
    <row r="9547" spans="2:36" ht="15" customHeight="1" x14ac:dyDescent="0.3">
      <c r="B9547" s="70"/>
      <c r="C9547" s="58"/>
      <c r="D9547" s="63"/>
      <c r="E9547" s="58"/>
      <c r="F9547" s="58"/>
      <c r="G9547" s="44"/>
      <c r="H9547" s="45"/>
      <c r="I9547" s="45"/>
      <c r="J9547" s="40" t="str">
        <f t="shared" si="908"/>
        <v/>
      </c>
      <c r="K9547" s="39" t="str">
        <f t="shared" si="912"/>
        <v/>
      </c>
      <c r="AB9547" s="17" t="str">
        <f t="shared" si="911"/>
        <v>-1</v>
      </c>
      <c r="AC9547" s="17">
        <f>IFERROR(INDEX(Factors!$C$59:$C$70,MATCH(AB9547,Factors!$B$59:$B$70,1),1),0)</f>
        <v>0</v>
      </c>
      <c r="AD9547" s="17">
        <f t="shared" si="909"/>
        <v>0</v>
      </c>
      <c r="AE9547" s="17">
        <f>IFERROR(INDEX(Factors!$B$6:$B$15,MATCH('INPUT - Census'!E9547,Factors!$C$6:$C$15,0),1),0)</f>
        <v>0</v>
      </c>
      <c r="AF9547" s="18">
        <f>IFERROR(INDEX(Factors!$B$16:$B$39,MATCH('INPUT - Census'!C9547,Factors!$C$16:$C$35,0),1),0)</f>
        <v>0</v>
      </c>
      <c r="AG9547" s="19">
        <f>IFERROR(INDEX(Factors!$B$40:$B$44,MATCH('INPUT - Census'!F9547,Factors!$C$40:$C$44,0),1),0)</f>
        <v>0</v>
      </c>
      <c r="AH9547" s="21" t="str">
        <f t="shared" si="910"/>
        <v/>
      </c>
      <c r="AI9547" s="1" t="str">
        <f>IFERROR(VLOOKUP(H9547,Factors!$C$45:$D$48,2,0),"")</f>
        <v/>
      </c>
      <c r="AJ9547" t="b">
        <f t="shared" si="913"/>
        <v>0</v>
      </c>
    </row>
    <row r="9548" spans="2:36" ht="15" customHeight="1" x14ac:dyDescent="0.3">
      <c r="B9548" s="70"/>
      <c r="C9548" s="58"/>
      <c r="D9548" s="63"/>
      <c r="E9548" s="58"/>
      <c r="F9548" s="58"/>
      <c r="G9548" s="44"/>
      <c r="H9548" s="45"/>
      <c r="I9548" s="45"/>
      <c r="J9548" s="40" t="str">
        <f t="shared" si="908"/>
        <v/>
      </c>
      <c r="K9548" s="39" t="str">
        <f t="shared" si="912"/>
        <v/>
      </c>
      <c r="AB9548" s="17" t="str">
        <f t="shared" si="911"/>
        <v>-1</v>
      </c>
      <c r="AC9548" s="17">
        <f>IFERROR(INDEX(Factors!$C$59:$C$70,MATCH(AB9548,Factors!$B$59:$B$70,1),1),0)</f>
        <v>0</v>
      </c>
      <c r="AD9548" s="17">
        <f t="shared" si="909"/>
        <v>0</v>
      </c>
      <c r="AE9548" s="17">
        <f>IFERROR(INDEX(Factors!$B$6:$B$15,MATCH('INPUT - Census'!E9548,Factors!$C$6:$C$15,0),1),0)</f>
        <v>0</v>
      </c>
      <c r="AF9548" s="18">
        <f>IFERROR(INDEX(Factors!$B$16:$B$39,MATCH('INPUT - Census'!C9548,Factors!$C$16:$C$35,0),1),0)</f>
        <v>0</v>
      </c>
      <c r="AG9548" s="19">
        <f>IFERROR(INDEX(Factors!$B$40:$B$44,MATCH('INPUT - Census'!F9548,Factors!$C$40:$C$44,0),1),0)</f>
        <v>0</v>
      </c>
      <c r="AH9548" s="21" t="str">
        <f t="shared" si="910"/>
        <v/>
      </c>
      <c r="AI9548" s="1" t="str">
        <f>IFERROR(VLOOKUP(H9548,Factors!$C$45:$D$48,2,0),"")</f>
        <v/>
      </c>
      <c r="AJ9548" t="b">
        <f t="shared" si="913"/>
        <v>0</v>
      </c>
    </row>
    <row r="9549" spans="2:36" ht="15" customHeight="1" x14ac:dyDescent="0.3">
      <c r="B9549" s="70"/>
      <c r="C9549" s="58"/>
      <c r="D9549" s="63"/>
      <c r="E9549" s="58"/>
      <c r="F9549" s="58"/>
      <c r="G9549" s="44"/>
      <c r="H9549" s="45"/>
      <c r="I9549" s="45"/>
      <c r="J9549" s="40" t="str">
        <f t="shared" si="908"/>
        <v/>
      </c>
      <c r="K9549" s="39" t="str">
        <f t="shared" si="912"/>
        <v/>
      </c>
      <c r="AB9549" s="17" t="str">
        <f t="shared" si="911"/>
        <v>-1</v>
      </c>
      <c r="AC9549" s="17">
        <f>IFERROR(INDEX(Factors!$C$59:$C$70,MATCH(AB9549,Factors!$B$59:$B$70,1),1),0)</f>
        <v>0</v>
      </c>
      <c r="AD9549" s="17">
        <f t="shared" si="909"/>
        <v>0</v>
      </c>
      <c r="AE9549" s="17">
        <f>IFERROR(INDEX(Factors!$B$6:$B$15,MATCH('INPUT - Census'!E9549,Factors!$C$6:$C$15,0),1),0)</f>
        <v>0</v>
      </c>
      <c r="AF9549" s="18">
        <f>IFERROR(INDEX(Factors!$B$16:$B$39,MATCH('INPUT - Census'!C9549,Factors!$C$16:$C$35,0),1),0)</f>
        <v>0</v>
      </c>
      <c r="AG9549" s="19">
        <f>IFERROR(INDEX(Factors!$B$40:$B$44,MATCH('INPUT - Census'!F9549,Factors!$C$40:$C$44,0),1),0)</f>
        <v>0</v>
      </c>
      <c r="AH9549" s="21" t="str">
        <f t="shared" si="910"/>
        <v/>
      </c>
      <c r="AI9549" s="1" t="str">
        <f>IFERROR(VLOOKUP(H9549,Factors!$C$45:$D$48,2,0),"")</f>
        <v/>
      </c>
      <c r="AJ9549" t="b">
        <f t="shared" si="913"/>
        <v>0</v>
      </c>
    </row>
    <row r="9550" spans="2:36" ht="15" customHeight="1" x14ac:dyDescent="0.3">
      <c r="B9550" s="70"/>
      <c r="C9550" s="58"/>
      <c r="D9550" s="63"/>
      <c r="E9550" s="58"/>
      <c r="F9550" s="58"/>
      <c r="G9550" s="44"/>
      <c r="H9550" s="45"/>
      <c r="I9550" s="45"/>
      <c r="J9550" s="40" t="str">
        <f t="shared" si="908"/>
        <v/>
      </c>
      <c r="K9550" s="39" t="str">
        <f t="shared" si="912"/>
        <v/>
      </c>
      <c r="AB9550" s="17" t="str">
        <f t="shared" si="911"/>
        <v>-1</v>
      </c>
      <c r="AC9550" s="17">
        <f>IFERROR(INDEX(Factors!$C$59:$C$70,MATCH(AB9550,Factors!$B$59:$B$70,1),1),0)</f>
        <v>0</v>
      </c>
      <c r="AD9550" s="17">
        <f t="shared" si="909"/>
        <v>0</v>
      </c>
      <c r="AE9550" s="17">
        <f>IFERROR(INDEX(Factors!$B$6:$B$15,MATCH('INPUT - Census'!E9550,Factors!$C$6:$C$15,0),1),0)</f>
        <v>0</v>
      </c>
      <c r="AF9550" s="18">
        <f>IFERROR(INDEX(Factors!$B$16:$B$39,MATCH('INPUT - Census'!C9550,Factors!$C$16:$C$35,0),1),0)</f>
        <v>0</v>
      </c>
      <c r="AG9550" s="19">
        <f>IFERROR(INDEX(Factors!$B$40:$B$44,MATCH('INPUT - Census'!F9550,Factors!$C$40:$C$44,0),1),0)</f>
        <v>0</v>
      </c>
      <c r="AH9550" s="21" t="str">
        <f t="shared" si="910"/>
        <v/>
      </c>
      <c r="AI9550" s="1" t="str">
        <f>IFERROR(VLOOKUP(H9550,Factors!$C$45:$D$48,2,0),"")</f>
        <v/>
      </c>
      <c r="AJ9550" t="b">
        <f t="shared" si="913"/>
        <v>0</v>
      </c>
    </row>
    <row r="9551" spans="2:36" ht="15" customHeight="1" x14ac:dyDescent="0.3">
      <c r="B9551" s="70"/>
      <c r="C9551" s="58"/>
      <c r="D9551" s="63"/>
      <c r="E9551" s="58"/>
      <c r="F9551" s="58"/>
      <c r="G9551" s="44"/>
      <c r="H9551" s="45"/>
      <c r="I9551" s="45"/>
      <c r="J9551" s="40" t="str">
        <f t="shared" si="908"/>
        <v/>
      </c>
      <c r="K9551" s="39" t="str">
        <f t="shared" si="912"/>
        <v/>
      </c>
      <c r="AB9551" s="17" t="str">
        <f t="shared" si="911"/>
        <v>-1</v>
      </c>
      <c r="AC9551" s="17">
        <f>IFERROR(INDEX(Factors!$C$59:$C$70,MATCH(AB9551,Factors!$B$59:$B$70,1),1),0)</f>
        <v>0</v>
      </c>
      <c r="AD9551" s="17">
        <f t="shared" si="909"/>
        <v>0</v>
      </c>
      <c r="AE9551" s="17">
        <f>IFERROR(INDEX(Factors!$B$6:$B$15,MATCH('INPUT - Census'!E9551,Factors!$C$6:$C$15,0),1),0)</f>
        <v>0</v>
      </c>
      <c r="AF9551" s="18">
        <f>IFERROR(INDEX(Factors!$B$16:$B$39,MATCH('INPUT - Census'!C9551,Factors!$C$16:$C$35,0),1),0)</f>
        <v>0</v>
      </c>
      <c r="AG9551" s="19">
        <f>IFERROR(INDEX(Factors!$B$40:$B$44,MATCH('INPUT - Census'!F9551,Factors!$C$40:$C$44,0),1),0)</f>
        <v>0</v>
      </c>
      <c r="AH9551" s="21" t="str">
        <f t="shared" si="910"/>
        <v/>
      </c>
      <c r="AI9551" s="1" t="str">
        <f>IFERROR(VLOOKUP(H9551,Factors!$C$45:$D$48,2,0),"")</f>
        <v/>
      </c>
      <c r="AJ9551" t="b">
        <f t="shared" si="913"/>
        <v>0</v>
      </c>
    </row>
    <row r="9552" spans="2:36" ht="15" customHeight="1" x14ac:dyDescent="0.3">
      <c r="B9552" s="70"/>
      <c r="C9552" s="58"/>
      <c r="D9552" s="63"/>
      <c r="E9552" s="58"/>
      <c r="F9552" s="58"/>
      <c r="G9552" s="44"/>
      <c r="H9552" s="45"/>
      <c r="I9552" s="45"/>
      <c r="J9552" s="40" t="str">
        <f t="shared" si="908"/>
        <v/>
      </c>
      <c r="K9552" s="39" t="str">
        <f t="shared" si="912"/>
        <v/>
      </c>
      <c r="AB9552" s="17" t="str">
        <f t="shared" si="911"/>
        <v>-1</v>
      </c>
      <c r="AC9552" s="17">
        <f>IFERROR(INDEX(Factors!$C$59:$C$70,MATCH(AB9552,Factors!$B$59:$B$70,1),1),0)</f>
        <v>0</v>
      </c>
      <c r="AD9552" s="17">
        <f t="shared" si="909"/>
        <v>0</v>
      </c>
      <c r="AE9552" s="17">
        <f>IFERROR(INDEX(Factors!$B$6:$B$15,MATCH('INPUT - Census'!E9552,Factors!$C$6:$C$15,0),1),0)</f>
        <v>0</v>
      </c>
      <c r="AF9552" s="18">
        <f>IFERROR(INDEX(Factors!$B$16:$B$39,MATCH('INPUT - Census'!C9552,Factors!$C$16:$C$35,0),1),0)</f>
        <v>0</v>
      </c>
      <c r="AG9552" s="19">
        <f>IFERROR(INDEX(Factors!$B$40:$B$44,MATCH('INPUT - Census'!F9552,Factors!$C$40:$C$44,0),1),0)</f>
        <v>0</v>
      </c>
      <c r="AH9552" s="21" t="str">
        <f t="shared" si="910"/>
        <v/>
      </c>
      <c r="AI9552" s="1" t="str">
        <f>IFERROR(VLOOKUP(H9552,Factors!$C$45:$D$48,2,0),"")</f>
        <v/>
      </c>
      <c r="AJ9552" t="b">
        <f t="shared" si="913"/>
        <v>0</v>
      </c>
    </row>
    <row r="9553" spans="2:36" ht="15" customHeight="1" x14ac:dyDescent="0.3">
      <c r="B9553" s="70"/>
      <c r="C9553" s="58"/>
      <c r="D9553" s="63"/>
      <c r="E9553" s="58"/>
      <c r="F9553" s="58"/>
      <c r="G9553" s="44"/>
      <c r="H9553" s="45"/>
      <c r="I9553" s="45"/>
      <c r="J9553" s="40" t="str">
        <f t="shared" si="908"/>
        <v/>
      </c>
      <c r="K9553" s="39" t="str">
        <f t="shared" si="912"/>
        <v/>
      </c>
      <c r="AB9553" s="17" t="str">
        <f t="shared" si="911"/>
        <v>-1</v>
      </c>
      <c r="AC9553" s="17">
        <f>IFERROR(INDEX(Factors!$C$59:$C$70,MATCH(AB9553,Factors!$B$59:$B$70,1),1),0)</f>
        <v>0</v>
      </c>
      <c r="AD9553" s="17">
        <f t="shared" si="909"/>
        <v>0</v>
      </c>
      <c r="AE9553" s="17">
        <f>IFERROR(INDEX(Factors!$B$6:$B$15,MATCH('INPUT - Census'!E9553,Factors!$C$6:$C$15,0),1),0)</f>
        <v>0</v>
      </c>
      <c r="AF9553" s="18">
        <f>IFERROR(INDEX(Factors!$B$16:$B$39,MATCH('INPUT - Census'!C9553,Factors!$C$16:$C$35,0),1),0)</f>
        <v>0</v>
      </c>
      <c r="AG9553" s="19">
        <f>IFERROR(INDEX(Factors!$B$40:$B$44,MATCH('INPUT - Census'!F9553,Factors!$C$40:$C$44,0),1),0)</f>
        <v>0</v>
      </c>
      <c r="AH9553" s="21" t="str">
        <f t="shared" si="910"/>
        <v/>
      </c>
      <c r="AI9553" s="1" t="str">
        <f>IFERROR(VLOOKUP(H9553,Factors!$C$45:$D$48,2,0),"")</f>
        <v/>
      </c>
      <c r="AJ9553" t="b">
        <f t="shared" si="913"/>
        <v>0</v>
      </c>
    </row>
    <row r="9554" spans="2:36" ht="15" customHeight="1" x14ac:dyDescent="0.3">
      <c r="B9554" s="70"/>
      <c r="C9554" s="58"/>
      <c r="D9554" s="63"/>
      <c r="E9554" s="58"/>
      <c r="F9554" s="58"/>
      <c r="G9554" s="44"/>
      <c r="H9554" s="45"/>
      <c r="I9554" s="45"/>
      <c r="J9554" s="40" t="str">
        <f t="shared" si="908"/>
        <v/>
      </c>
      <c r="K9554" s="39" t="str">
        <f t="shared" si="912"/>
        <v/>
      </c>
      <c r="AB9554" s="17" t="str">
        <f t="shared" si="911"/>
        <v>-1</v>
      </c>
      <c r="AC9554" s="17">
        <f>IFERROR(INDEX(Factors!$C$59:$C$70,MATCH(AB9554,Factors!$B$59:$B$70,1),1),0)</f>
        <v>0</v>
      </c>
      <c r="AD9554" s="17">
        <f t="shared" si="909"/>
        <v>0</v>
      </c>
      <c r="AE9554" s="17">
        <f>IFERROR(INDEX(Factors!$B$6:$B$15,MATCH('INPUT - Census'!E9554,Factors!$C$6:$C$15,0),1),0)</f>
        <v>0</v>
      </c>
      <c r="AF9554" s="18">
        <f>IFERROR(INDEX(Factors!$B$16:$B$39,MATCH('INPUT - Census'!C9554,Factors!$C$16:$C$35,0),1),0)</f>
        <v>0</v>
      </c>
      <c r="AG9554" s="19">
        <f>IFERROR(INDEX(Factors!$B$40:$B$44,MATCH('INPUT - Census'!F9554,Factors!$C$40:$C$44,0),1),0)</f>
        <v>0</v>
      </c>
      <c r="AH9554" s="21" t="str">
        <f t="shared" si="910"/>
        <v/>
      </c>
      <c r="AI9554" s="1" t="str">
        <f>IFERROR(VLOOKUP(H9554,Factors!$C$45:$D$48,2,0),"")</f>
        <v/>
      </c>
      <c r="AJ9554" t="b">
        <f t="shared" si="913"/>
        <v>0</v>
      </c>
    </row>
    <row r="9555" spans="2:36" ht="15" customHeight="1" x14ac:dyDescent="0.3">
      <c r="B9555" s="70"/>
      <c r="C9555" s="58"/>
      <c r="D9555" s="63"/>
      <c r="E9555" s="58"/>
      <c r="F9555" s="58"/>
      <c r="G9555" s="44"/>
      <c r="H9555" s="45"/>
      <c r="I9555" s="45"/>
      <c r="J9555" s="40" t="str">
        <f t="shared" si="908"/>
        <v/>
      </c>
      <c r="K9555" s="39" t="str">
        <f t="shared" si="912"/>
        <v/>
      </c>
      <c r="AB9555" s="17" t="str">
        <f t="shared" si="911"/>
        <v>-1</v>
      </c>
      <c r="AC9555" s="17">
        <f>IFERROR(INDEX(Factors!$C$59:$C$70,MATCH(AB9555,Factors!$B$59:$B$70,1),1),0)</f>
        <v>0</v>
      </c>
      <c r="AD9555" s="17">
        <f t="shared" si="909"/>
        <v>0</v>
      </c>
      <c r="AE9555" s="17">
        <f>IFERROR(INDEX(Factors!$B$6:$B$15,MATCH('INPUT - Census'!E9555,Factors!$C$6:$C$15,0),1),0)</f>
        <v>0</v>
      </c>
      <c r="AF9555" s="18">
        <f>IFERROR(INDEX(Factors!$B$16:$B$39,MATCH('INPUT - Census'!C9555,Factors!$C$16:$C$35,0),1),0)</f>
        <v>0</v>
      </c>
      <c r="AG9555" s="19">
        <f>IFERROR(INDEX(Factors!$B$40:$B$44,MATCH('INPUT - Census'!F9555,Factors!$C$40:$C$44,0),1),0)</f>
        <v>0</v>
      </c>
      <c r="AH9555" s="21" t="str">
        <f t="shared" si="910"/>
        <v/>
      </c>
      <c r="AI9555" s="1" t="str">
        <f>IFERROR(VLOOKUP(H9555,Factors!$C$45:$D$48,2,0),"")</f>
        <v/>
      </c>
      <c r="AJ9555" t="b">
        <f t="shared" si="913"/>
        <v>0</v>
      </c>
    </row>
    <row r="9556" spans="2:36" ht="15" customHeight="1" x14ac:dyDescent="0.3">
      <c r="B9556" s="70"/>
      <c r="C9556" s="58"/>
      <c r="D9556" s="63"/>
      <c r="E9556" s="58"/>
      <c r="F9556" s="58"/>
      <c r="G9556" s="44"/>
      <c r="H9556" s="45"/>
      <c r="I9556" s="45"/>
      <c r="J9556" s="40" t="str">
        <f t="shared" si="908"/>
        <v/>
      </c>
      <c r="K9556" s="39" t="str">
        <f t="shared" si="912"/>
        <v/>
      </c>
      <c r="AB9556" s="17" t="str">
        <f t="shared" si="911"/>
        <v>-1</v>
      </c>
      <c r="AC9556" s="17">
        <f>IFERROR(INDEX(Factors!$C$59:$C$70,MATCH(AB9556,Factors!$B$59:$B$70,1),1),0)</f>
        <v>0</v>
      </c>
      <c r="AD9556" s="17">
        <f t="shared" si="909"/>
        <v>0</v>
      </c>
      <c r="AE9556" s="17">
        <f>IFERROR(INDEX(Factors!$B$6:$B$15,MATCH('INPUT - Census'!E9556,Factors!$C$6:$C$15,0),1),0)</f>
        <v>0</v>
      </c>
      <c r="AF9556" s="18">
        <f>IFERROR(INDEX(Factors!$B$16:$B$39,MATCH('INPUT - Census'!C9556,Factors!$C$16:$C$35,0),1),0)</f>
        <v>0</v>
      </c>
      <c r="AG9556" s="19">
        <f>IFERROR(INDEX(Factors!$B$40:$B$44,MATCH('INPUT - Census'!F9556,Factors!$C$40:$C$44,0),1),0)</f>
        <v>0</v>
      </c>
      <c r="AH9556" s="21" t="str">
        <f t="shared" si="910"/>
        <v/>
      </c>
      <c r="AI9556" s="1" t="str">
        <f>IFERROR(VLOOKUP(H9556,Factors!$C$45:$D$48,2,0),"")</f>
        <v/>
      </c>
      <c r="AJ9556" t="b">
        <f t="shared" si="913"/>
        <v>0</v>
      </c>
    </row>
    <row r="9557" spans="2:36" ht="15" customHeight="1" x14ac:dyDescent="0.3">
      <c r="B9557" s="70"/>
      <c r="C9557" s="58"/>
      <c r="D9557" s="63"/>
      <c r="E9557" s="58"/>
      <c r="F9557" s="58"/>
      <c r="G9557" s="44"/>
      <c r="H9557" s="45"/>
      <c r="I9557" s="45"/>
      <c r="J9557" s="40" t="str">
        <f t="shared" si="908"/>
        <v/>
      </c>
      <c r="K9557" s="39" t="str">
        <f t="shared" si="912"/>
        <v/>
      </c>
      <c r="AB9557" s="17" t="str">
        <f t="shared" si="911"/>
        <v>-1</v>
      </c>
      <c r="AC9557" s="17">
        <f>IFERROR(INDEX(Factors!$C$59:$C$70,MATCH(AB9557,Factors!$B$59:$B$70,1),1),0)</f>
        <v>0</v>
      </c>
      <c r="AD9557" s="17">
        <f t="shared" si="909"/>
        <v>0</v>
      </c>
      <c r="AE9557" s="17">
        <f>IFERROR(INDEX(Factors!$B$6:$B$15,MATCH('INPUT - Census'!E9557,Factors!$C$6:$C$15,0),1),0)</f>
        <v>0</v>
      </c>
      <c r="AF9557" s="18">
        <f>IFERROR(INDEX(Factors!$B$16:$B$39,MATCH('INPUT - Census'!C9557,Factors!$C$16:$C$35,0),1),0)</f>
        <v>0</v>
      </c>
      <c r="AG9557" s="19">
        <f>IFERROR(INDEX(Factors!$B$40:$B$44,MATCH('INPUT - Census'!F9557,Factors!$C$40:$C$44,0),1),0)</f>
        <v>0</v>
      </c>
      <c r="AH9557" s="21" t="str">
        <f t="shared" si="910"/>
        <v/>
      </c>
      <c r="AI9557" s="1" t="str">
        <f>IFERROR(VLOOKUP(H9557,Factors!$C$45:$D$48,2,0),"")</f>
        <v/>
      </c>
      <c r="AJ9557" t="b">
        <f t="shared" si="913"/>
        <v>0</v>
      </c>
    </row>
    <row r="9558" spans="2:36" ht="15" customHeight="1" x14ac:dyDescent="0.3">
      <c r="B9558" s="70"/>
      <c r="C9558" s="58"/>
      <c r="D9558" s="63"/>
      <c r="E9558" s="58"/>
      <c r="F9558" s="58"/>
      <c r="G9558" s="44"/>
      <c r="H9558" s="45"/>
      <c r="I9558" s="45"/>
      <c r="J9558" s="40" t="str">
        <f t="shared" si="908"/>
        <v/>
      </c>
      <c r="K9558" s="39" t="str">
        <f t="shared" si="912"/>
        <v/>
      </c>
      <c r="AB9558" s="17" t="str">
        <f t="shared" si="911"/>
        <v>-1</v>
      </c>
      <c r="AC9558" s="17">
        <f>IFERROR(INDEX(Factors!$C$59:$C$70,MATCH(AB9558,Factors!$B$59:$B$70,1),1),0)</f>
        <v>0</v>
      </c>
      <c r="AD9558" s="17">
        <f t="shared" si="909"/>
        <v>0</v>
      </c>
      <c r="AE9558" s="17">
        <f>IFERROR(INDEX(Factors!$B$6:$B$15,MATCH('INPUT - Census'!E9558,Factors!$C$6:$C$15,0),1),0)</f>
        <v>0</v>
      </c>
      <c r="AF9558" s="18">
        <f>IFERROR(INDEX(Factors!$B$16:$B$39,MATCH('INPUT - Census'!C9558,Factors!$C$16:$C$35,0),1),0)</f>
        <v>0</v>
      </c>
      <c r="AG9558" s="19">
        <f>IFERROR(INDEX(Factors!$B$40:$B$44,MATCH('INPUT - Census'!F9558,Factors!$C$40:$C$44,0),1),0)</f>
        <v>0</v>
      </c>
      <c r="AH9558" s="21" t="str">
        <f t="shared" si="910"/>
        <v/>
      </c>
      <c r="AI9558" s="1" t="str">
        <f>IFERROR(VLOOKUP(H9558,Factors!$C$45:$D$48,2,0),"")</f>
        <v/>
      </c>
      <c r="AJ9558" t="b">
        <f t="shared" si="913"/>
        <v>0</v>
      </c>
    </row>
    <row r="9559" spans="2:36" ht="15" customHeight="1" x14ac:dyDescent="0.3">
      <c r="B9559" s="70"/>
      <c r="C9559" s="58"/>
      <c r="D9559" s="63"/>
      <c r="E9559" s="58"/>
      <c r="F9559" s="58"/>
      <c r="G9559" s="44"/>
      <c r="H9559" s="45"/>
      <c r="I9559" s="45"/>
      <c r="J9559" s="40" t="str">
        <f t="shared" si="908"/>
        <v/>
      </c>
      <c r="K9559" s="39" t="str">
        <f t="shared" si="912"/>
        <v/>
      </c>
      <c r="AB9559" s="17" t="str">
        <f t="shared" si="911"/>
        <v>-1</v>
      </c>
      <c r="AC9559" s="17">
        <f>IFERROR(INDEX(Factors!$C$59:$C$70,MATCH(AB9559,Factors!$B$59:$B$70,1),1),0)</f>
        <v>0</v>
      </c>
      <c r="AD9559" s="17">
        <f t="shared" si="909"/>
        <v>0</v>
      </c>
      <c r="AE9559" s="17">
        <f>IFERROR(INDEX(Factors!$B$6:$B$15,MATCH('INPUT - Census'!E9559,Factors!$C$6:$C$15,0),1),0)</f>
        <v>0</v>
      </c>
      <c r="AF9559" s="18">
        <f>IFERROR(INDEX(Factors!$B$16:$B$39,MATCH('INPUT - Census'!C9559,Factors!$C$16:$C$35,0),1),0)</f>
        <v>0</v>
      </c>
      <c r="AG9559" s="19">
        <f>IFERROR(INDEX(Factors!$B$40:$B$44,MATCH('INPUT - Census'!F9559,Factors!$C$40:$C$44,0),1),0)</f>
        <v>0</v>
      </c>
      <c r="AH9559" s="21" t="str">
        <f t="shared" si="910"/>
        <v/>
      </c>
      <c r="AI9559" s="1" t="str">
        <f>IFERROR(VLOOKUP(H9559,Factors!$C$45:$D$48,2,0),"")</f>
        <v/>
      </c>
      <c r="AJ9559" t="b">
        <f t="shared" si="913"/>
        <v>0</v>
      </c>
    </row>
    <row r="9560" spans="2:36" ht="15" customHeight="1" x14ac:dyDescent="0.3">
      <c r="B9560" s="70"/>
      <c r="C9560" s="58"/>
      <c r="D9560" s="63"/>
      <c r="E9560" s="58"/>
      <c r="F9560" s="58"/>
      <c r="G9560" s="44"/>
      <c r="H9560" s="45"/>
      <c r="I9560" s="45"/>
      <c r="J9560" s="40" t="str">
        <f t="shared" si="908"/>
        <v/>
      </c>
      <c r="K9560" s="39" t="str">
        <f t="shared" si="912"/>
        <v/>
      </c>
      <c r="AB9560" s="17" t="str">
        <f t="shared" si="911"/>
        <v>-1</v>
      </c>
      <c r="AC9560" s="17">
        <f>IFERROR(INDEX(Factors!$C$59:$C$70,MATCH(AB9560,Factors!$B$59:$B$70,1),1),0)</f>
        <v>0</v>
      </c>
      <c r="AD9560" s="17">
        <f t="shared" si="909"/>
        <v>0</v>
      </c>
      <c r="AE9560" s="17">
        <f>IFERROR(INDEX(Factors!$B$6:$B$15,MATCH('INPUT - Census'!E9560,Factors!$C$6:$C$15,0),1),0)</f>
        <v>0</v>
      </c>
      <c r="AF9560" s="18">
        <f>IFERROR(INDEX(Factors!$B$16:$B$39,MATCH('INPUT - Census'!C9560,Factors!$C$16:$C$35,0),1),0)</f>
        <v>0</v>
      </c>
      <c r="AG9560" s="19">
        <f>IFERROR(INDEX(Factors!$B$40:$B$44,MATCH('INPUT - Census'!F9560,Factors!$C$40:$C$44,0),1),0)</f>
        <v>0</v>
      </c>
      <c r="AH9560" s="21" t="str">
        <f t="shared" si="910"/>
        <v/>
      </c>
      <c r="AI9560" s="1" t="str">
        <f>IFERROR(VLOOKUP(H9560,Factors!$C$45:$D$48,2,0),"")</f>
        <v/>
      </c>
      <c r="AJ9560" t="b">
        <f t="shared" si="913"/>
        <v>0</v>
      </c>
    </row>
    <row r="9561" spans="2:36" ht="15" customHeight="1" x14ac:dyDescent="0.3">
      <c r="B9561" s="70"/>
      <c r="C9561" s="58"/>
      <c r="D9561" s="63"/>
      <c r="E9561" s="58"/>
      <c r="F9561" s="58"/>
      <c r="G9561" s="44"/>
      <c r="H9561" s="45"/>
      <c r="I9561" s="45"/>
      <c r="J9561" s="40" t="str">
        <f t="shared" si="908"/>
        <v/>
      </c>
      <c r="K9561" s="39" t="str">
        <f t="shared" si="912"/>
        <v/>
      </c>
      <c r="AB9561" s="17" t="str">
        <f t="shared" si="911"/>
        <v>-1</v>
      </c>
      <c r="AC9561" s="17">
        <f>IFERROR(INDEX(Factors!$C$59:$C$70,MATCH(AB9561,Factors!$B$59:$B$70,1),1),0)</f>
        <v>0</v>
      </c>
      <c r="AD9561" s="17">
        <f t="shared" si="909"/>
        <v>0</v>
      </c>
      <c r="AE9561" s="17">
        <f>IFERROR(INDEX(Factors!$B$6:$B$15,MATCH('INPUT - Census'!E9561,Factors!$C$6:$C$15,0),1),0)</f>
        <v>0</v>
      </c>
      <c r="AF9561" s="18">
        <f>IFERROR(INDEX(Factors!$B$16:$B$39,MATCH('INPUT - Census'!C9561,Factors!$C$16:$C$35,0),1),0)</f>
        <v>0</v>
      </c>
      <c r="AG9561" s="19">
        <f>IFERROR(INDEX(Factors!$B$40:$B$44,MATCH('INPUT - Census'!F9561,Factors!$C$40:$C$44,0),1),0)</f>
        <v>0</v>
      </c>
      <c r="AH9561" s="21" t="str">
        <f t="shared" si="910"/>
        <v/>
      </c>
      <c r="AI9561" s="1" t="str">
        <f>IFERROR(VLOOKUP(H9561,Factors!$C$45:$D$48,2,0),"")</f>
        <v/>
      </c>
      <c r="AJ9561" t="b">
        <f t="shared" si="913"/>
        <v>0</v>
      </c>
    </row>
    <row r="9562" spans="2:36" ht="15" customHeight="1" x14ac:dyDescent="0.3">
      <c r="B9562" s="70"/>
      <c r="C9562" s="58"/>
      <c r="D9562" s="63"/>
      <c r="E9562" s="58"/>
      <c r="F9562" s="58"/>
      <c r="G9562" s="44"/>
      <c r="H9562" s="45"/>
      <c r="I9562" s="45"/>
      <c r="J9562" s="40" t="str">
        <f t="shared" si="908"/>
        <v/>
      </c>
      <c r="K9562" s="39" t="str">
        <f t="shared" si="912"/>
        <v/>
      </c>
      <c r="AB9562" s="17" t="str">
        <f t="shared" si="911"/>
        <v>-1</v>
      </c>
      <c r="AC9562" s="17">
        <f>IFERROR(INDEX(Factors!$C$59:$C$70,MATCH(AB9562,Factors!$B$59:$B$70,1),1),0)</f>
        <v>0</v>
      </c>
      <c r="AD9562" s="17">
        <f t="shared" si="909"/>
        <v>0</v>
      </c>
      <c r="AE9562" s="17">
        <f>IFERROR(INDEX(Factors!$B$6:$B$15,MATCH('INPUT - Census'!E9562,Factors!$C$6:$C$15,0),1),0)</f>
        <v>0</v>
      </c>
      <c r="AF9562" s="18">
        <f>IFERROR(INDEX(Factors!$B$16:$B$39,MATCH('INPUT - Census'!C9562,Factors!$C$16:$C$35,0),1),0)</f>
        <v>0</v>
      </c>
      <c r="AG9562" s="19">
        <f>IFERROR(INDEX(Factors!$B$40:$B$44,MATCH('INPUT - Census'!F9562,Factors!$C$40:$C$44,0),1),0)</f>
        <v>0</v>
      </c>
      <c r="AH9562" s="21" t="str">
        <f t="shared" si="910"/>
        <v/>
      </c>
      <c r="AI9562" s="1" t="str">
        <f>IFERROR(VLOOKUP(H9562,Factors!$C$45:$D$48,2,0),"")</f>
        <v/>
      </c>
      <c r="AJ9562" t="b">
        <f t="shared" si="913"/>
        <v>0</v>
      </c>
    </row>
    <row r="9563" spans="2:36" ht="15" customHeight="1" x14ac:dyDescent="0.3">
      <c r="B9563" s="70"/>
      <c r="C9563" s="58"/>
      <c r="D9563" s="63"/>
      <c r="E9563" s="58"/>
      <c r="F9563" s="58"/>
      <c r="G9563" s="44"/>
      <c r="H9563" s="45"/>
      <c r="I9563" s="45"/>
      <c r="J9563" s="40" t="str">
        <f t="shared" si="908"/>
        <v/>
      </c>
      <c r="K9563" s="39" t="str">
        <f t="shared" si="912"/>
        <v/>
      </c>
      <c r="AB9563" s="17" t="str">
        <f t="shared" si="911"/>
        <v>-1</v>
      </c>
      <c r="AC9563" s="17">
        <f>IFERROR(INDEX(Factors!$C$59:$C$70,MATCH(AB9563,Factors!$B$59:$B$70,1),1),0)</f>
        <v>0</v>
      </c>
      <c r="AD9563" s="17">
        <f t="shared" si="909"/>
        <v>0</v>
      </c>
      <c r="AE9563" s="17">
        <f>IFERROR(INDEX(Factors!$B$6:$B$15,MATCH('INPUT - Census'!E9563,Factors!$C$6:$C$15,0),1),0)</f>
        <v>0</v>
      </c>
      <c r="AF9563" s="18">
        <f>IFERROR(INDEX(Factors!$B$16:$B$39,MATCH('INPUT - Census'!C9563,Factors!$C$16:$C$35,0),1),0)</f>
        <v>0</v>
      </c>
      <c r="AG9563" s="19">
        <f>IFERROR(INDEX(Factors!$B$40:$B$44,MATCH('INPUT - Census'!F9563,Factors!$C$40:$C$44,0),1),0)</f>
        <v>0</v>
      </c>
      <c r="AH9563" s="21" t="str">
        <f t="shared" si="910"/>
        <v/>
      </c>
      <c r="AI9563" s="1" t="str">
        <f>IFERROR(VLOOKUP(H9563,Factors!$C$45:$D$48,2,0),"")</f>
        <v/>
      </c>
      <c r="AJ9563" t="b">
        <f t="shared" si="913"/>
        <v>0</v>
      </c>
    </row>
    <row r="9564" spans="2:36" ht="15" customHeight="1" x14ac:dyDescent="0.3">
      <c r="B9564" s="70"/>
      <c r="C9564" s="58"/>
      <c r="D9564" s="63"/>
      <c r="E9564" s="58"/>
      <c r="F9564" s="58"/>
      <c r="G9564" s="44"/>
      <c r="H9564" s="45"/>
      <c r="I9564" s="45"/>
      <c r="J9564" s="40" t="str">
        <f t="shared" si="908"/>
        <v/>
      </c>
      <c r="K9564" s="39" t="str">
        <f t="shared" si="912"/>
        <v/>
      </c>
      <c r="AB9564" s="17" t="str">
        <f t="shared" si="911"/>
        <v>-1</v>
      </c>
      <c r="AC9564" s="17">
        <f>IFERROR(INDEX(Factors!$C$59:$C$70,MATCH(AB9564,Factors!$B$59:$B$70,1),1),0)</f>
        <v>0</v>
      </c>
      <c r="AD9564" s="17">
        <f t="shared" si="909"/>
        <v>0</v>
      </c>
      <c r="AE9564" s="17">
        <f>IFERROR(INDEX(Factors!$B$6:$B$15,MATCH('INPUT - Census'!E9564,Factors!$C$6:$C$15,0),1),0)</f>
        <v>0</v>
      </c>
      <c r="AF9564" s="18">
        <f>IFERROR(INDEX(Factors!$B$16:$B$39,MATCH('INPUT - Census'!C9564,Factors!$C$16:$C$35,0),1),0)</f>
        <v>0</v>
      </c>
      <c r="AG9564" s="19">
        <f>IFERROR(INDEX(Factors!$B$40:$B$44,MATCH('INPUT - Census'!F9564,Factors!$C$40:$C$44,0),1),0)</f>
        <v>0</v>
      </c>
      <c r="AH9564" s="21" t="str">
        <f t="shared" si="910"/>
        <v/>
      </c>
      <c r="AI9564" s="1" t="str">
        <f>IFERROR(VLOOKUP(H9564,Factors!$C$45:$D$48,2,0),"")</f>
        <v/>
      </c>
      <c r="AJ9564" t="b">
        <f t="shared" si="913"/>
        <v>0</v>
      </c>
    </row>
    <row r="9565" spans="2:36" ht="15" customHeight="1" x14ac:dyDescent="0.3">
      <c r="B9565" s="70"/>
      <c r="C9565" s="58"/>
      <c r="D9565" s="63"/>
      <c r="E9565" s="58"/>
      <c r="F9565" s="58"/>
      <c r="G9565" s="44"/>
      <c r="H9565" s="45"/>
      <c r="I9565" s="45"/>
      <c r="J9565" s="40" t="str">
        <f t="shared" si="908"/>
        <v/>
      </c>
      <c r="K9565" s="39" t="str">
        <f t="shared" si="912"/>
        <v/>
      </c>
      <c r="AB9565" s="17" t="str">
        <f t="shared" si="911"/>
        <v>-1</v>
      </c>
      <c r="AC9565" s="17">
        <f>IFERROR(INDEX(Factors!$C$59:$C$70,MATCH(AB9565,Factors!$B$59:$B$70,1),1),0)</f>
        <v>0</v>
      </c>
      <c r="AD9565" s="17">
        <f t="shared" si="909"/>
        <v>0</v>
      </c>
      <c r="AE9565" s="17">
        <f>IFERROR(INDEX(Factors!$B$6:$B$15,MATCH('INPUT - Census'!E9565,Factors!$C$6:$C$15,0),1),0)</f>
        <v>0</v>
      </c>
      <c r="AF9565" s="18">
        <f>IFERROR(INDEX(Factors!$B$16:$B$39,MATCH('INPUT - Census'!C9565,Factors!$C$16:$C$35,0),1),0)</f>
        <v>0</v>
      </c>
      <c r="AG9565" s="19">
        <f>IFERROR(INDEX(Factors!$B$40:$B$44,MATCH('INPUT - Census'!F9565,Factors!$C$40:$C$44,0),1),0)</f>
        <v>0</v>
      </c>
      <c r="AH9565" s="21" t="str">
        <f t="shared" si="910"/>
        <v/>
      </c>
      <c r="AI9565" s="1" t="str">
        <f>IFERROR(VLOOKUP(H9565,Factors!$C$45:$D$48,2,0),"")</f>
        <v/>
      </c>
      <c r="AJ9565" t="b">
        <f t="shared" si="913"/>
        <v>0</v>
      </c>
    </row>
    <row r="9566" spans="2:36" ht="15" customHeight="1" x14ac:dyDescent="0.3">
      <c r="B9566" s="70"/>
      <c r="C9566" s="58"/>
      <c r="D9566" s="63"/>
      <c r="E9566" s="58"/>
      <c r="F9566" s="58"/>
      <c r="G9566" s="44"/>
      <c r="H9566" s="45"/>
      <c r="I9566" s="45"/>
      <c r="J9566" s="40" t="str">
        <f t="shared" si="908"/>
        <v/>
      </c>
      <c r="K9566" s="39" t="str">
        <f t="shared" si="912"/>
        <v/>
      </c>
      <c r="AB9566" s="17" t="str">
        <f t="shared" si="911"/>
        <v>-1</v>
      </c>
      <c r="AC9566" s="17">
        <f>IFERROR(INDEX(Factors!$C$59:$C$70,MATCH(AB9566,Factors!$B$59:$B$70,1),1),0)</f>
        <v>0</v>
      </c>
      <c r="AD9566" s="17">
        <f t="shared" si="909"/>
        <v>0</v>
      </c>
      <c r="AE9566" s="17">
        <f>IFERROR(INDEX(Factors!$B$6:$B$15,MATCH('INPUT - Census'!E9566,Factors!$C$6:$C$15,0),1),0)</f>
        <v>0</v>
      </c>
      <c r="AF9566" s="18">
        <f>IFERROR(INDEX(Factors!$B$16:$B$39,MATCH('INPUT - Census'!C9566,Factors!$C$16:$C$35,0),1),0)</f>
        <v>0</v>
      </c>
      <c r="AG9566" s="19">
        <f>IFERROR(INDEX(Factors!$B$40:$B$44,MATCH('INPUT - Census'!F9566,Factors!$C$40:$C$44,0),1),0)</f>
        <v>0</v>
      </c>
      <c r="AH9566" s="21" t="str">
        <f t="shared" si="910"/>
        <v/>
      </c>
      <c r="AI9566" s="1" t="str">
        <f>IFERROR(VLOOKUP(H9566,Factors!$C$45:$D$48,2,0),"")</f>
        <v/>
      </c>
      <c r="AJ9566" t="b">
        <f t="shared" si="913"/>
        <v>0</v>
      </c>
    </row>
    <row r="9567" spans="2:36" ht="15" customHeight="1" x14ac:dyDescent="0.3">
      <c r="B9567" s="70"/>
      <c r="C9567" s="58"/>
      <c r="D9567" s="63"/>
      <c r="E9567" s="58"/>
      <c r="F9567" s="58"/>
      <c r="G9567" s="44"/>
      <c r="H9567" s="45"/>
      <c r="I9567" s="45"/>
      <c r="J9567" s="40" t="str">
        <f t="shared" ref="J9567:J9630" si="914">IF( ISNUMBER(B9567), ROUND(($AL$3-B9567)/365,0), "" )</f>
        <v/>
      </c>
      <c r="K9567" s="39" t="str">
        <f t="shared" si="912"/>
        <v/>
      </c>
      <c r="AB9567" s="17" t="str">
        <f t="shared" si="911"/>
        <v>-1</v>
      </c>
      <c r="AC9567" s="17">
        <f>IFERROR(INDEX(Factors!$C$59:$C$70,MATCH(AB9567,Factors!$B$59:$B$70,1),1),0)</f>
        <v>0</v>
      </c>
      <c r="AD9567" s="17">
        <f t="shared" ref="AD9567:AD9630" si="915">IF(COUNTIF($P$2:$P$16,D9567),MATCH(D9567,$P$2:$P$16,0),0)</f>
        <v>0</v>
      </c>
      <c r="AE9567" s="17">
        <f>IFERROR(INDEX(Factors!$B$6:$B$15,MATCH('INPUT - Census'!E9567,Factors!$C$6:$C$15,0),1),0)</f>
        <v>0</v>
      </c>
      <c r="AF9567" s="18">
        <f>IFERROR(INDEX(Factors!$B$16:$B$39,MATCH('INPUT - Census'!C9567,Factors!$C$16:$C$35,0),1),0)</f>
        <v>0</v>
      </c>
      <c r="AG9567" s="19">
        <f>IFERROR(INDEX(Factors!$B$40:$B$44,MATCH('INPUT - Census'!F9567,Factors!$C$40:$C$44,0),1),0)</f>
        <v>0</v>
      </c>
      <c r="AH9567" s="21" t="str">
        <f t="shared" ref="AH9567:AH9630" si="916">IF(G9567="","",G9567)</f>
        <v/>
      </c>
      <c r="AI9567" s="1" t="str">
        <f>IFERROR(VLOOKUP(H9567,Factors!$C$45:$D$48,2,0),"")</f>
        <v/>
      </c>
      <c r="AJ9567" t="b">
        <f t="shared" si="913"/>
        <v>0</v>
      </c>
    </row>
    <row r="9568" spans="2:36" ht="15" customHeight="1" x14ac:dyDescent="0.3">
      <c r="B9568" s="70"/>
      <c r="C9568" s="58"/>
      <c r="D9568" s="63"/>
      <c r="E9568" s="58"/>
      <c r="F9568" s="58"/>
      <c r="G9568" s="44"/>
      <c r="H9568" s="45"/>
      <c r="I9568" s="45"/>
      <c r="J9568" s="40" t="str">
        <f t="shared" si="914"/>
        <v/>
      </c>
      <c r="K9568" s="39" t="str">
        <f t="shared" si="912"/>
        <v/>
      </c>
      <c r="AB9568" s="17" t="str">
        <f t="shared" si="911"/>
        <v>-1</v>
      </c>
      <c r="AC9568" s="17">
        <f>IFERROR(INDEX(Factors!$C$59:$C$70,MATCH(AB9568,Factors!$B$59:$B$70,1),1),0)</f>
        <v>0</v>
      </c>
      <c r="AD9568" s="17">
        <f t="shared" si="915"/>
        <v>0</v>
      </c>
      <c r="AE9568" s="17">
        <f>IFERROR(INDEX(Factors!$B$6:$B$15,MATCH('INPUT - Census'!E9568,Factors!$C$6:$C$15,0),1),0)</f>
        <v>0</v>
      </c>
      <c r="AF9568" s="18">
        <f>IFERROR(INDEX(Factors!$B$16:$B$39,MATCH('INPUT - Census'!C9568,Factors!$C$16:$C$35,0),1),0)</f>
        <v>0</v>
      </c>
      <c r="AG9568" s="19">
        <f>IFERROR(INDEX(Factors!$B$40:$B$44,MATCH('INPUT - Census'!F9568,Factors!$C$40:$C$44,0),1),0)</f>
        <v>0</v>
      </c>
      <c r="AH9568" s="21" t="str">
        <f t="shared" si="916"/>
        <v/>
      </c>
      <c r="AI9568" s="1" t="str">
        <f>IFERROR(VLOOKUP(H9568,Factors!$C$45:$D$48,2,0),"")</f>
        <v/>
      </c>
      <c r="AJ9568" t="b">
        <f t="shared" si="913"/>
        <v>0</v>
      </c>
    </row>
    <row r="9569" spans="2:36" ht="15" customHeight="1" x14ac:dyDescent="0.3">
      <c r="B9569" s="70"/>
      <c r="C9569" s="58"/>
      <c r="D9569" s="63"/>
      <c r="E9569" s="58"/>
      <c r="F9569" s="58"/>
      <c r="G9569" s="44"/>
      <c r="H9569" s="45"/>
      <c r="I9569" s="45"/>
      <c r="J9569" s="40" t="str">
        <f t="shared" si="914"/>
        <v/>
      </c>
      <c r="K9569" s="39" t="str">
        <f t="shared" si="912"/>
        <v/>
      </c>
      <c r="AB9569" s="17" t="str">
        <f t="shared" si="911"/>
        <v>-1</v>
      </c>
      <c r="AC9569" s="17">
        <f>IFERROR(INDEX(Factors!$C$59:$C$70,MATCH(AB9569,Factors!$B$59:$B$70,1),1),0)</f>
        <v>0</v>
      </c>
      <c r="AD9569" s="17">
        <f t="shared" si="915"/>
        <v>0</v>
      </c>
      <c r="AE9569" s="17">
        <f>IFERROR(INDEX(Factors!$B$6:$B$15,MATCH('INPUT - Census'!E9569,Factors!$C$6:$C$15,0),1),0)</f>
        <v>0</v>
      </c>
      <c r="AF9569" s="18">
        <f>IFERROR(INDEX(Factors!$B$16:$B$39,MATCH('INPUT - Census'!C9569,Factors!$C$16:$C$35,0),1),0)</f>
        <v>0</v>
      </c>
      <c r="AG9569" s="19">
        <f>IFERROR(INDEX(Factors!$B$40:$B$44,MATCH('INPUT - Census'!F9569,Factors!$C$40:$C$44,0),1),0)</f>
        <v>0</v>
      </c>
      <c r="AH9569" s="21" t="str">
        <f t="shared" si="916"/>
        <v/>
      </c>
      <c r="AI9569" s="1" t="str">
        <f>IFERROR(VLOOKUP(H9569,Factors!$C$45:$D$48,2,0),"")</f>
        <v/>
      </c>
      <c r="AJ9569" t="b">
        <f t="shared" si="913"/>
        <v>0</v>
      </c>
    </row>
    <row r="9570" spans="2:36" ht="15" customHeight="1" x14ac:dyDescent="0.3">
      <c r="B9570" s="70"/>
      <c r="C9570" s="58"/>
      <c r="D9570" s="63"/>
      <c r="E9570" s="58"/>
      <c r="F9570" s="58"/>
      <c r="G9570" s="44"/>
      <c r="H9570" s="45"/>
      <c r="I9570" s="45"/>
      <c r="J9570" s="40" t="str">
        <f t="shared" si="914"/>
        <v/>
      </c>
      <c r="K9570" s="39" t="str">
        <f t="shared" si="912"/>
        <v/>
      </c>
      <c r="AB9570" s="17" t="str">
        <f t="shared" si="911"/>
        <v>-1</v>
      </c>
      <c r="AC9570" s="17">
        <f>IFERROR(INDEX(Factors!$C$59:$C$70,MATCH(AB9570,Factors!$B$59:$B$70,1),1),0)</f>
        <v>0</v>
      </c>
      <c r="AD9570" s="17">
        <f t="shared" si="915"/>
        <v>0</v>
      </c>
      <c r="AE9570" s="17">
        <f>IFERROR(INDEX(Factors!$B$6:$B$15,MATCH('INPUT - Census'!E9570,Factors!$C$6:$C$15,0),1),0)</f>
        <v>0</v>
      </c>
      <c r="AF9570" s="18">
        <f>IFERROR(INDEX(Factors!$B$16:$B$39,MATCH('INPUT - Census'!C9570,Factors!$C$16:$C$35,0),1),0)</f>
        <v>0</v>
      </c>
      <c r="AG9570" s="19">
        <f>IFERROR(INDEX(Factors!$B$40:$B$44,MATCH('INPUT - Census'!F9570,Factors!$C$40:$C$44,0),1),0)</f>
        <v>0</v>
      </c>
      <c r="AH9570" s="21" t="str">
        <f t="shared" si="916"/>
        <v/>
      </c>
      <c r="AI9570" s="1" t="str">
        <f>IFERROR(VLOOKUP(H9570,Factors!$C$45:$D$48,2,0),"")</f>
        <v/>
      </c>
      <c r="AJ9570" t="b">
        <f t="shared" si="913"/>
        <v>0</v>
      </c>
    </row>
    <row r="9571" spans="2:36" ht="15" customHeight="1" x14ac:dyDescent="0.3">
      <c r="B9571" s="70"/>
      <c r="C9571" s="58"/>
      <c r="D9571" s="63"/>
      <c r="E9571" s="58"/>
      <c r="F9571" s="58"/>
      <c r="G9571" s="44"/>
      <c r="H9571" s="45"/>
      <c r="I9571" s="45"/>
      <c r="J9571" s="40" t="str">
        <f t="shared" si="914"/>
        <v/>
      </c>
      <c r="K9571" s="39" t="str">
        <f t="shared" si="912"/>
        <v/>
      </c>
      <c r="AB9571" s="17" t="str">
        <f t="shared" si="911"/>
        <v>-1</v>
      </c>
      <c r="AC9571" s="17">
        <f>IFERROR(INDEX(Factors!$C$59:$C$70,MATCH(AB9571,Factors!$B$59:$B$70,1),1),0)</f>
        <v>0</v>
      </c>
      <c r="AD9571" s="17">
        <f t="shared" si="915"/>
        <v>0</v>
      </c>
      <c r="AE9571" s="17">
        <f>IFERROR(INDEX(Factors!$B$6:$B$15,MATCH('INPUT - Census'!E9571,Factors!$C$6:$C$15,0),1),0)</f>
        <v>0</v>
      </c>
      <c r="AF9571" s="18">
        <f>IFERROR(INDEX(Factors!$B$16:$B$39,MATCH('INPUT - Census'!C9571,Factors!$C$16:$C$35,0),1),0)</f>
        <v>0</v>
      </c>
      <c r="AG9571" s="19">
        <f>IFERROR(INDEX(Factors!$B$40:$B$44,MATCH('INPUT - Census'!F9571,Factors!$C$40:$C$44,0),1),0)</f>
        <v>0</v>
      </c>
      <c r="AH9571" s="21" t="str">
        <f t="shared" si="916"/>
        <v/>
      </c>
      <c r="AI9571" s="1" t="str">
        <f>IFERROR(VLOOKUP(H9571,Factors!$C$45:$D$48,2,0),"")</f>
        <v/>
      </c>
      <c r="AJ9571" t="b">
        <f t="shared" si="913"/>
        <v>0</v>
      </c>
    </row>
    <row r="9572" spans="2:36" ht="15" customHeight="1" x14ac:dyDescent="0.3">
      <c r="B9572" s="70"/>
      <c r="C9572" s="58"/>
      <c r="D9572" s="63"/>
      <c r="E9572" s="58"/>
      <c r="F9572" s="58"/>
      <c r="G9572" s="44"/>
      <c r="H9572" s="45"/>
      <c r="I9572" s="45"/>
      <c r="J9572" s="40" t="str">
        <f t="shared" si="914"/>
        <v/>
      </c>
      <c r="K9572" s="39" t="str">
        <f t="shared" si="912"/>
        <v/>
      </c>
      <c r="AB9572" s="17" t="str">
        <f t="shared" si="911"/>
        <v>-1</v>
      </c>
      <c r="AC9572" s="17">
        <f>IFERROR(INDEX(Factors!$C$59:$C$70,MATCH(AB9572,Factors!$B$59:$B$70,1),1),0)</f>
        <v>0</v>
      </c>
      <c r="AD9572" s="17">
        <f t="shared" si="915"/>
        <v>0</v>
      </c>
      <c r="AE9572" s="17">
        <f>IFERROR(INDEX(Factors!$B$6:$B$15,MATCH('INPUT - Census'!E9572,Factors!$C$6:$C$15,0),1),0)</f>
        <v>0</v>
      </c>
      <c r="AF9572" s="18">
        <f>IFERROR(INDEX(Factors!$B$16:$B$39,MATCH('INPUT - Census'!C9572,Factors!$C$16:$C$35,0),1),0)</f>
        <v>0</v>
      </c>
      <c r="AG9572" s="19">
        <f>IFERROR(INDEX(Factors!$B$40:$B$44,MATCH('INPUT - Census'!F9572,Factors!$C$40:$C$44,0),1),0)</f>
        <v>0</v>
      </c>
      <c r="AH9572" s="21" t="str">
        <f t="shared" si="916"/>
        <v/>
      </c>
      <c r="AI9572" s="1" t="str">
        <f>IFERROR(VLOOKUP(H9572,Factors!$C$45:$D$48,2,0),"")</f>
        <v/>
      </c>
      <c r="AJ9572" t="b">
        <f t="shared" si="913"/>
        <v>0</v>
      </c>
    </row>
    <row r="9573" spans="2:36" ht="15" customHeight="1" x14ac:dyDescent="0.3">
      <c r="B9573" s="70"/>
      <c r="C9573" s="58"/>
      <c r="D9573" s="63"/>
      <c r="E9573" s="58"/>
      <c r="F9573" s="58"/>
      <c r="G9573" s="44"/>
      <c r="H9573" s="45"/>
      <c r="I9573" s="45"/>
      <c r="J9573" s="40" t="str">
        <f t="shared" si="914"/>
        <v/>
      </c>
      <c r="K9573" s="39" t="str">
        <f t="shared" si="912"/>
        <v/>
      </c>
      <c r="AB9573" s="17" t="str">
        <f t="shared" si="911"/>
        <v>-1</v>
      </c>
      <c r="AC9573" s="17">
        <f>IFERROR(INDEX(Factors!$C$59:$C$70,MATCH(AB9573,Factors!$B$59:$B$70,1),1),0)</f>
        <v>0</v>
      </c>
      <c r="AD9573" s="17">
        <f t="shared" si="915"/>
        <v>0</v>
      </c>
      <c r="AE9573" s="17">
        <f>IFERROR(INDEX(Factors!$B$6:$B$15,MATCH('INPUT - Census'!E9573,Factors!$C$6:$C$15,0),1),0)</f>
        <v>0</v>
      </c>
      <c r="AF9573" s="18">
        <f>IFERROR(INDEX(Factors!$B$16:$B$39,MATCH('INPUT - Census'!C9573,Factors!$C$16:$C$35,0),1),0)</f>
        <v>0</v>
      </c>
      <c r="AG9573" s="19">
        <f>IFERROR(INDEX(Factors!$B$40:$B$44,MATCH('INPUT - Census'!F9573,Factors!$C$40:$C$44,0),1),0)</f>
        <v>0</v>
      </c>
      <c r="AH9573" s="21" t="str">
        <f t="shared" si="916"/>
        <v/>
      </c>
      <c r="AI9573" s="1" t="str">
        <f>IFERROR(VLOOKUP(H9573,Factors!$C$45:$D$48,2,0),"")</f>
        <v/>
      </c>
      <c r="AJ9573" t="b">
        <f t="shared" si="913"/>
        <v>0</v>
      </c>
    </row>
    <row r="9574" spans="2:36" ht="15" customHeight="1" x14ac:dyDescent="0.3">
      <c r="B9574" s="70"/>
      <c r="C9574" s="58"/>
      <c r="D9574" s="63"/>
      <c r="E9574" s="58"/>
      <c r="F9574" s="58"/>
      <c r="G9574" s="44"/>
      <c r="H9574" s="45"/>
      <c r="I9574" s="45"/>
      <c r="J9574" s="40" t="str">
        <f t="shared" si="914"/>
        <v/>
      </c>
      <c r="K9574" s="39" t="str">
        <f t="shared" si="912"/>
        <v/>
      </c>
      <c r="AB9574" s="17" t="str">
        <f t="shared" si="911"/>
        <v>-1</v>
      </c>
      <c r="AC9574" s="17">
        <f>IFERROR(INDEX(Factors!$C$59:$C$70,MATCH(AB9574,Factors!$B$59:$B$70,1),1),0)</f>
        <v>0</v>
      </c>
      <c r="AD9574" s="17">
        <f t="shared" si="915"/>
        <v>0</v>
      </c>
      <c r="AE9574" s="17">
        <f>IFERROR(INDEX(Factors!$B$6:$B$15,MATCH('INPUT - Census'!E9574,Factors!$C$6:$C$15,0),1),0)</f>
        <v>0</v>
      </c>
      <c r="AF9574" s="18">
        <f>IFERROR(INDEX(Factors!$B$16:$B$39,MATCH('INPUT - Census'!C9574,Factors!$C$16:$C$35,0),1),0)</f>
        <v>0</v>
      </c>
      <c r="AG9574" s="19">
        <f>IFERROR(INDEX(Factors!$B$40:$B$44,MATCH('INPUT - Census'!F9574,Factors!$C$40:$C$44,0),1),0)</f>
        <v>0</v>
      </c>
      <c r="AH9574" s="21" t="str">
        <f t="shared" si="916"/>
        <v/>
      </c>
      <c r="AI9574" s="1" t="str">
        <f>IFERROR(VLOOKUP(H9574,Factors!$C$45:$D$48,2,0),"")</f>
        <v/>
      </c>
      <c r="AJ9574" t="b">
        <f t="shared" si="913"/>
        <v>0</v>
      </c>
    </row>
    <row r="9575" spans="2:36" ht="15" customHeight="1" x14ac:dyDescent="0.3">
      <c r="B9575" s="70"/>
      <c r="C9575" s="58"/>
      <c r="D9575" s="63"/>
      <c r="E9575" s="58"/>
      <c r="F9575" s="58"/>
      <c r="G9575" s="44"/>
      <c r="H9575" s="45"/>
      <c r="I9575" s="45"/>
      <c r="J9575" s="40" t="str">
        <f t="shared" si="914"/>
        <v/>
      </c>
      <c r="K9575" s="39" t="str">
        <f t="shared" si="912"/>
        <v/>
      </c>
      <c r="AB9575" s="17" t="str">
        <f t="shared" si="911"/>
        <v>-1</v>
      </c>
      <c r="AC9575" s="17">
        <f>IFERROR(INDEX(Factors!$C$59:$C$70,MATCH(AB9575,Factors!$B$59:$B$70,1),1),0)</f>
        <v>0</v>
      </c>
      <c r="AD9575" s="17">
        <f t="shared" si="915"/>
        <v>0</v>
      </c>
      <c r="AE9575" s="17">
        <f>IFERROR(INDEX(Factors!$B$6:$B$15,MATCH('INPUT - Census'!E9575,Factors!$C$6:$C$15,0),1),0)</f>
        <v>0</v>
      </c>
      <c r="AF9575" s="18">
        <f>IFERROR(INDEX(Factors!$B$16:$B$39,MATCH('INPUT - Census'!C9575,Factors!$C$16:$C$35,0),1),0)</f>
        <v>0</v>
      </c>
      <c r="AG9575" s="19">
        <f>IFERROR(INDEX(Factors!$B$40:$B$44,MATCH('INPUT - Census'!F9575,Factors!$C$40:$C$44,0),1),0)</f>
        <v>0</v>
      </c>
      <c r="AH9575" s="21" t="str">
        <f t="shared" si="916"/>
        <v/>
      </c>
      <c r="AI9575" s="1" t="str">
        <f>IFERROR(VLOOKUP(H9575,Factors!$C$45:$D$48,2,0),"")</f>
        <v/>
      </c>
      <c r="AJ9575" t="b">
        <f t="shared" si="913"/>
        <v>0</v>
      </c>
    </row>
    <row r="9576" spans="2:36" ht="15" customHeight="1" x14ac:dyDescent="0.3">
      <c r="B9576" s="70"/>
      <c r="C9576" s="58"/>
      <c r="D9576" s="63"/>
      <c r="E9576" s="58"/>
      <c r="F9576" s="58"/>
      <c r="G9576" s="44"/>
      <c r="H9576" s="45"/>
      <c r="I9576" s="45"/>
      <c r="J9576" s="40" t="str">
        <f t="shared" si="914"/>
        <v/>
      </c>
      <c r="K9576" s="39" t="str">
        <f t="shared" si="912"/>
        <v/>
      </c>
      <c r="AB9576" s="17" t="str">
        <f t="shared" si="911"/>
        <v>-1</v>
      </c>
      <c r="AC9576" s="17">
        <f>IFERROR(INDEX(Factors!$C$59:$C$70,MATCH(AB9576,Factors!$B$59:$B$70,1),1),0)</f>
        <v>0</v>
      </c>
      <c r="AD9576" s="17">
        <f t="shared" si="915"/>
        <v>0</v>
      </c>
      <c r="AE9576" s="17">
        <f>IFERROR(INDEX(Factors!$B$6:$B$15,MATCH('INPUT - Census'!E9576,Factors!$C$6:$C$15,0),1),0)</f>
        <v>0</v>
      </c>
      <c r="AF9576" s="18">
        <f>IFERROR(INDEX(Factors!$B$16:$B$39,MATCH('INPUT - Census'!C9576,Factors!$C$16:$C$35,0),1),0)</f>
        <v>0</v>
      </c>
      <c r="AG9576" s="19">
        <f>IFERROR(INDEX(Factors!$B$40:$B$44,MATCH('INPUT - Census'!F9576,Factors!$C$40:$C$44,0),1),0)</f>
        <v>0</v>
      </c>
      <c r="AH9576" s="21" t="str">
        <f t="shared" si="916"/>
        <v/>
      </c>
      <c r="AI9576" s="1" t="str">
        <f>IFERROR(VLOOKUP(H9576,Factors!$C$45:$D$48,2,0),"")</f>
        <v/>
      </c>
      <c r="AJ9576" t="b">
        <f t="shared" si="913"/>
        <v>0</v>
      </c>
    </row>
    <row r="9577" spans="2:36" ht="15" customHeight="1" x14ac:dyDescent="0.3">
      <c r="B9577" s="70"/>
      <c r="C9577" s="58"/>
      <c r="D9577" s="63"/>
      <c r="E9577" s="58"/>
      <c r="F9577" s="58"/>
      <c r="G9577" s="44"/>
      <c r="H9577" s="45"/>
      <c r="I9577" s="45"/>
      <c r="J9577" s="40" t="str">
        <f t="shared" si="914"/>
        <v/>
      </c>
      <c r="K9577" s="39" t="str">
        <f t="shared" si="912"/>
        <v/>
      </c>
      <c r="AB9577" s="17" t="str">
        <f t="shared" si="911"/>
        <v>-1</v>
      </c>
      <c r="AC9577" s="17">
        <f>IFERROR(INDEX(Factors!$C$59:$C$70,MATCH(AB9577,Factors!$B$59:$B$70,1),1),0)</f>
        <v>0</v>
      </c>
      <c r="AD9577" s="17">
        <f t="shared" si="915"/>
        <v>0</v>
      </c>
      <c r="AE9577" s="17">
        <f>IFERROR(INDEX(Factors!$B$6:$B$15,MATCH('INPUT - Census'!E9577,Factors!$C$6:$C$15,0),1),0)</f>
        <v>0</v>
      </c>
      <c r="AF9577" s="18">
        <f>IFERROR(INDEX(Factors!$B$16:$B$39,MATCH('INPUT - Census'!C9577,Factors!$C$16:$C$35,0),1),0)</f>
        <v>0</v>
      </c>
      <c r="AG9577" s="19">
        <f>IFERROR(INDEX(Factors!$B$40:$B$44,MATCH('INPUT - Census'!F9577,Factors!$C$40:$C$44,0),1),0)</f>
        <v>0</v>
      </c>
      <c r="AH9577" s="21" t="str">
        <f t="shared" si="916"/>
        <v/>
      </c>
      <c r="AI9577" s="1" t="str">
        <f>IFERROR(VLOOKUP(H9577,Factors!$C$45:$D$48,2,0),"")</f>
        <v/>
      </c>
      <c r="AJ9577" t="b">
        <f t="shared" si="913"/>
        <v>0</v>
      </c>
    </row>
    <row r="9578" spans="2:36" ht="15" customHeight="1" x14ac:dyDescent="0.3">
      <c r="B9578" s="70"/>
      <c r="C9578" s="58"/>
      <c r="D9578" s="63"/>
      <c r="E9578" s="58"/>
      <c r="F9578" s="58"/>
      <c r="G9578" s="44"/>
      <c r="H9578" s="45"/>
      <c r="I9578" s="45"/>
      <c r="J9578" s="40" t="str">
        <f t="shared" si="914"/>
        <v/>
      </c>
      <c r="K9578" s="39" t="str">
        <f t="shared" si="912"/>
        <v/>
      </c>
      <c r="AB9578" s="17" t="str">
        <f t="shared" si="911"/>
        <v>-1</v>
      </c>
      <c r="AC9578" s="17">
        <f>IFERROR(INDEX(Factors!$C$59:$C$70,MATCH(AB9578,Factors!$B$59:$B$70,1),1),0)</f>
        <v>0</v>
      </c>
      <c r="AD9578" s="17">
        <f t="shared" si="915"/>
        <v>0</v>
      </c>
      <c r="AE9578" s="17">
        <f>IFERROR(INDEX(Factors!$B$6:$B$15,MATCH('INPUT - Census'!E9578,Factors!$C$6:$C$15,0),1),0)</f>
        <v>0</v>
      </c>
      <c r="AF9578" s="18">
        <f>IFERROR(INDEX(Factors!$B$16:$B$39,MATCH('INPUT - Census'!C9578,Factors!$C$16:$C$35,0),1),0)</f>
        <v>0</v>
      </c>
      <c r="AG9578" s="19">
        <f>IFERROR(INDEX(Factors!$B$40:$B$44,MATCH('INPUT - Census'!F9578,Factors!$C$40:$C$44,0),1),0)</f>
        <v>0</v>
      </c>
      <c r="AH9578" s="21" t="str">
        <f t="shared" si="916"/>
        <v/>
      </c>
      <c r="AI9578" s="1" t="str">
        <f>IFERROR(VLOOKUP(H9578,Factors!$C$45:$D$48,2,0),"")</f>
        <v/>
      </c>
      <c r="AJ9578" t="b">
        <f t="shared" si="913"/>
        <v>0</v>
      </c>
    </row>
    <row r="9579" spans="2:36" ht="15" customHeight="1" x14ac:dyDescent="0.3">
      <c r="B9579" s="70"/>
      <c r="C9579" s="58"/>
      <c r="D9579" s="63"/>
      <c r="E9579" s="58"/>
      <c r="F9579" s="58"/>
      <c r="G9579" s="44"/>
      <c r="H9579" s="45"/>
      <c r="I9579" s="45"/>
      <c r="J9579" s="40" t="str">
        <f t="shared" si="914"/>
        <v/>
      </c>
      <c r="K9579" s="39" t="str">
        <f t="shared" si="912"/>
        <v/>
      </c>
      <c r="AB9579" s="17" t="str">
        <f t="shared" si="911"/>
        <v>-1</v>
      </c>
      <c r="AC9579" s="17">
        <f>IFERROR(INDEX(Factors!$C$59:$C$70,MATCH(AB9579,Factors!$B$59:$B$70,1),1),0)</f>
        <v>0</v>
      </c>
      <c r="AD9579" s="17">
        <f t="shared" si="915"/>
        <v>0</v>
      </c>
      <c r="AE9579" s="17">
        <f>IFERROR(INDEX(Factors!$B$6:$B$15,MATCH('INPUT - Census'!E9579,Factors!$C$6:$C$15,0),1),0)</f>
        <v>0</v>
      </c>
      <c r="AF9579" s="18">
        <f>IFERROR(INDEX(Factors!$B$16:$B$39,MATCH('INPUT - Census'!C9579,Factors!$C$16:$C$35,0),1),0)</f>
        <v>0</v>
      </c>
      <c r="AG9579" s="19">
        <f>IFERROR(INDEX(Factors!$B$40:$B$44,MATCH('INPUT - Census'!F9579,Factors!$C$40:$C$44,0),1),0)</f>
        <v>0</v>
      </c>
      <c r="AH9579" s="21" t="str">
        <f t="shared" si="916"/>
        <v/>
      </c>
      <c r="AI9579" s="1" t="str">
        <f>IFERROR(VLOOKUP(H9579,Factors!$C$45:$D$48,2,0),"")</f>
        <v/>
      </c>
      <c r="AJ9579" t="b">
        <f t="shared" si="913"/>
        <v>0</v>
      </c>
    </row>
    <row r="9580" spans="2:36" ht="15" customHeight="1" x14ac:dyDescent="0.3">
      <c r="B9580" s="70"/>
      <c r="C9580" s="58"/>
      <c r="D9580" s="63"/>
      <c r="E9580" s="58"/>
      <c r="F9580" s="58"/>
      <c r="G9580" s="44"/>
      <c r="H9580" s="45"/>
      <c r="I9580" s="45"/>
      <c r="J9580" s="40" t="str">
        <f t="shared" si="914"/>
        <v/>
      </c>
      <c r="K9580" s="39" t="str">
        <f t="shared" si="912"/>
        <v/>
      </c>
      <c r="AB9580" s="17" t="str">
        <f t="shared" si="911"/>
        <v>-1</v>
      </c>
      <c r="AC9580" s="17">
        <f>IFERROR(INDEX(Factors!$C$59:$C$70,MATCH(AB9580,Factors!$B$59:$B$70,1),1),0)</f>
        <v>0</v>
      </c>
      <c r="AD9580" s="17">
        <f t="shared" si="915"/>
        <v>0</v>
      </c>
      <c r="AE9580" s="17">
        <f>IFERROR(INDEX(Factors!$B$6:$B$15,MATCH('INPUT - Census'!E9580,Factors!$C$6:$C$15,0),1),0)</f>
        <v>0</v>
      </c>
      <c r="AF9580" s="18">
        <f>IFERROR(INDEX(Factors!$B$16:$B$39,MATCH('INPUT - Census'!C9580,Factors!$C$16:$C$35,0),1),0)</f>
        <v>0</v>
      </c>
      <c r="AG9580" s="19">
        <f>IFERROR(INDEX(Factors!$B$40:$B$44,MATCH('INPUT - Census'!F9580,Factors!$C$40:$C$44,0),1),0)</f>
        <v>0</v>
      </c>
      <c r="AH9580" s="21" t="str">
        <f t="shared" si="916"/>
        <v/>
      </c>
      <c r="AI9580" s="1" t="str">
        <f>IFERROR(VLOOKUP(H9580,Factors!$C$45:$D$48,2,0),"")</f>
        <v/>
      </c>
      <c r="AJ9580" t="b">
        <f t="shared" si="913"/>
        <v>0</v>
      </c>
    </row>
    <row r="9581" spans="2:36" ht="15" customHeight="1" x14ac:dyDescent="0.3">
      <c r="B9581" s="70"/>
      <c r="C9581" s="58"/>
      <c r="D9581" s="63"/>
      <c r="E9581" s="58"/>
      <c r="F9581" s="58"/>
      <c r="G9581" s="44"/>
      <c r="H9581" s="45"/>
      <c r="I9581" s="45"/>
      <c r="J9581" s="40" t="str">
        <f t="shared" si="914"/>
        <v/>
      </c>
      <c r="K9581" s="39" t="str">
        <f t="shared" si="912"/>
        <v/>
      </c>
      <c r="AB9581" s="17" t="str">
        <f t="shared" si="911"/>
        <v>-1</v>
      </c>
      <c r="AC9581" s="17">
        <f>IFERROR(INDEX(Factors!$C$59:$C$70,MATCH(AB9581,Factors!$B$59:$B$70,1),1),0)</f>
        <v>0</v>
      </c>
      <c r="AD9581" s="17">
        <f t="shared" si="915"/>
        <v>0</v>
      </c>
      <c r="AE9581" s="17">
        <f>IFERROR(INDEX(Factors!$B$6:$B$15,MATCH('INPUT - Census'!E9581,Factors!$C$6:$C$15,0),1),0)</f>
        <v>0</v>
      </c>
      <c r="AF9581" s="18">
        <f>IFERROR(INDEX(Factors!$B$16:$B$39,MATCH('INPUT - Census'!C9581,Factors!$C$16:$C$35,0),1),0)</f>
        <v>0</v>
      </c>
      <c r="AG9581" s="19">
        <f>IFERROR(INDEX(Factors!$B$40:$B$44,MATCH('INPUT - Census'!F9581,Factors!$C$40:$C$44,0),1),0)</f>
        <v>0</v>
      </c>
      <c r="AH9581" s="21" t="str">
        <f t="shared" si="916"/>
        <v/>
      </c>
      <c r="AI9581" s="1" t="str">
        <f>IFERROR(VLOOKUP(H9581,Factors!$C$45:$D$48,2,0),"")</f>
        <v/>
      </c>
      <c r="AJ9581" t="b">
        <f t="shared" si="913"/>
        <v>0</v>
      </c>
    </row>
    <row r="9582" spans="2:36" ht="15" customHeight="1" x14ac:dyDescent="0.3">
      <c r="B9582" s="70"/>
      <c r="C9582" s="58"/>
      <c r="D9582" s="63"/>
      <c r="E9582" s="58"/>
      <c r="F9582" s="58"/>
      <c r="G9582" s="44"/>
      <c r="H9582" s="45"/>
      <c r="I9582" s="45"/>
      <c r="J9582" s="40" t="str">
        <f t="shared" si="914"/>
        <v/>
      </c>
      <c r="K9582" s="39" t="str">
        <f t="shared" si="912"/>
        <v/>
      </c>
      <c r="AB9582" s="17" t="str">
        <f t="shared" si="911"/>
        <v>-1</v>
      </c>
      <c r="AC9582" s="17">
        <f>IFERROR(INDEX(Factors!$C$59:$C$70,MATCH(AB9582,Factors!$B$59:$B$70,1),1),0)</f>
        <v>0</v>
      </c>
      <c r="AD9582" s="17">
        <f t="shared" si="915"/>
        <v>0</v>
      </c>
      <c r="AE9582" s="17">
        <f>IFERROR(INDEX(Factors!$B$6:$B$15,MATCH('INPUT - Census'!E9582,Factors!$C$6:$C$15,0),1),0)</f>
        <v>0</v>
      </c>
      <c r="AF9582" s="18">
        <f>IFERROR(INDEX(Factors!$B$16:$B$39,MATCH('INPUT - Census'!C9582,Factors!$C$16:$C$35,0),1),0)</f>
        <v>0</v>
      </c>
      <c r="AG9582" s="19">
        <f>IFERROR(INDEX(Factors!$B$40:$B$44,MATCH('INPUT - Census'!F9582,Factors!$C$40:$C$44,0),1),0)</f>
        <v>0</v>
      </c>
      <c r="AH9582" s="21" t="str">
        <f t="shared" si="916"/>
        <v/>
      </c>
      <c r="AI9582" s="1" t="str">
        <f>IFERROR(VLOOKUP(H9582,Factors!$C$45:$D$48,2,0),"")</f>
        <v/>
      </c>
      <c r="AJ9582" t="b">
        <f t="shared" si="913"/>
        <v>0</v>
      </c>
    </row>
    <row r="9583" spans="2:36" ht="15" customHeight="1" x14ac:dyDescent="0.3">
      <c r="B9583" s="70"/>
      <c r="C9583" s="58"/>
      <c r="D9583" s="63"/>
      <c r="E9583" s="58"/>
      <c r="F9583" s="58"/>
      <c r="G9583" s="44"/>
      <c r="H9583" s="45"/>
      <c r="I9583" s="45"/>
      <c r="J9583" s="40" t="str">
        <f t="shared" si="914"/>
        <v/>
      </c>
      <c r="K9583" s="39" t="str">
        <f t="shared" si="912"/>
        <v/>
      </c>
      <c r="AB9583" s="17" t="str">
        <f t="shared" si="911"/>
        <v>-1</v>
      </c>
      <c r="AC9583" s="17">
        <f>IFERROR(INDEX(Factors!$C$59:$C$70,MATCH(AB9583,Factors!$B$59:$B$70,1),1),0)</f>
        <v>0</v>
      </c>
      <c r="AD9583" s="17">
        <f t="shared" si="915"/>
        <v>0</v>
      </c>
      <c r="AE9583" s="17">
        <f>IFERROR(INDEX(Factors!$B$6:$B$15,MATCH('INPUT - Census'!E9583,Factors!$C$6:$C$15,0),1),0)</f>
        <v>0</v>
      </c>
      <c r="AF9583" s="18">
        <f>IFERROR(INDEX(Factors!$B$16:$B$39,MATCH('INPUT - Census'!C9583,Factors!$C$16:$C$35,0),1),0)</f>
        <v>0</v>
      </c>
      <c r="AG9583" s="19">
        <f>IFERROR(INDEX(Factors!$B$40:$B$44,MATCH('INPUT - Census'!F9583,Factors!$C$40:$C$44,0),1),0)</f>
        <v>0</v>
      </c>
      <c r="AH9583" s="21" t="str">
        <f t="shared" si="916"/>
        <v/>
      </c>
      <c r="AI9583" s="1" t="str">
        <f>IFERROR(VLOOKUP(H9583,Factors!$C$45:$D$48,2,0),"")</f>
        <v/>
      </c>
      <c r="AJ9583" t="b">
        <f t="shared" si="913"/>
        <v>0</v>
      </c>
    </row>
    <row r="9584" spans="2:36" ht="15" customHeight="1" x14ac:dyDescent="0.3">
      <c r="B9584" s="70"/>
      <c r="C9584" s="58"/>
      <c r="D9584" s="63"/>
      <c r="E9584" s="58"/>
      <c r="F9584" s="58"/>
      <c r="G9584" s="44"/>
      <c r="H9584" s="45"/>
      <c r="I9584" s="45"/>
      <c r="J9584" s="40" t="str">
        <f t="shared" si="914"/>
        <v/>
      </c>
      <c r="K9584" s="39" t="str">
        <f t="shared" si="912"/>
        <v/>
      </c>
      <c r="AB9584" s="17" t="str">
        <f t="shared" si="911"/>
        <v>-1</v>
      </c>
      <c r="AC9584" s="17">
        <f>IFERROR(INDEX(Factors!$C$59:$C$70,MATCH(AB9584,Factors!$B$59:$B$70,1),1),0)</f>
        <v>0</v>
      </c>
      <c r="AD9584" s="17">
        <f t="shared" si="915"/>
        <v>0</v>
      </c>
      <c r="AE9584" s="17">
        <f>IFERROR(INDEX(Factors!$B$6:$B$15,MATCH('INPUT - Census'!E9584,Factors!$C$6:$C$15,0),1),0)</f>
        <v>0</v>
      </c>
      <c r="AF9584" s="18">
        <f>IFERROR(INDEX(Factors!$B$16:$B$39,MATCH('INPUT - Census'!C9584,Factors!$C$16:$C$35,0),1),0)</f>
        <v>0</v>
      </c>
      <c r="AG9584" s="19">
        <f>IFERROR(INDEX(Factors!$B$40:$B$44,MATCH('INPUT - Census'!F9584,Factors!$C$40:$C$44,0),1),0)</f>
        <v>0</v>
      </c>
      <c r="AH9584" s="21" t="str">
        <f t="shared" si="916"/>
        <v/>
      </c>
      <c r="AI9584" s="1" t="str">
        <f>IFERROR(VLOOKUP(H9584,Factors!$C$45:$D$48,2,0),"")</f>
        <v/>
      </c>
      <c r="AJ9584" t="b">
        <f t="shared" si="913"/>
        <v>0</v>
      </c>
    </row>
    <row r="9585" spans="2:36" ht="15" customHeight="1" x14ac:dyDescent="0.3">
      <c r="B9585" s="70"/>
      <c r="C9585" s="58"/>
      <c r="D9585" s="63"/>
      <c r="E9585" s="58"/>
      <c r="F9585" s="58"/>
      <c r="G9585" s="44"/>
      <c r="H9585" s="45"/>
      <c r="I9585" s="45"/>
      <c r="J9585" s="40" t="str">
        <f t="shared" si="914"/>
        <v/>
      </c>
      <c r="K9585" s="39" t="str">
        <f t="shared" si="912"/>
        <v/>
      </c>
      <c r="AB9585" s="17" t="str">
        <f t="shared" si="911"/>
        <v>-1</v>
      </c>
      <c r="AC9585" s="17">
        <f>IFERROR(INDEX(Factors!$C$59:$C$70,MATCH(AB9585,Factors!$B$59:$B$70,1),1),0)</f>
        <v>0</v>
      </c>
      <c r="AD9585" s="17">
        <f t="shared" si="915"/>
        <v>0</v>
      </c>
      <c r="AE9585" s="17">
        <f>IFERROR(INDEX(Factors!$B$6:$B$15,MATCH('INPUT - Census'!E9585,Factors!$C$6:$C$15,0),1),0)</f>
        <v>0</v>
      </c>
      <c r="AF9585" s="18">
        <f>IFERROR(INDEX(Factors!$B$16:$B$39,MATCH('INPUT - Census'!C9585,Factors!$C$16:$C$35,0),1),0)</f>
        <v>0</v>
      </c>
      <c r="AG9585" s="19">
        <f>IFERROR(INDEX(Factors!$B$40:$B$44,MATCH('INPUT - Census'!F9585,Factors!$C$40:$C$44,0),1),0)</f>
        <v>0</v>
      </c>
      <c r="AH9585" s="21" t="str">
        <f t="shared" si="916"/>
        <v/>
      </c>
      <c r="AI9585" s="1" t="str">
        <f>IFERROR(VLOOKUP(H9585,Factors!$C$45:$D$48,2,0),"")</f>
        <v/>
      </c>
      <c r="AJ9585" t="b">
        <f t="shared" si="913"/>
        <v>0</v>
      </c>
    </row>
    <row r="9586" spans="2:36" ht="15" customHeight="1" x14ac:dyDescent="0.3">
      <c r="B9586" s="70"/>
      <c r="C9586" s="58"/>
      <c r="D9586" s="63"/>
      <c r="E9586" s="58"/>
      <c r="F9586" s="58"/>
      <c r="G9586" s="44"/>
      <c r="H9586" s="45"/>
      <c r="I9586" s="45"/>
      <c r="J9586" s="40" t="str">
        <f t="shared" si="914"/>
        <v/>
      </c>
      <c r="K9586" s="39" t="str">
        <f t="shared" si="912"/>
        <v/>
      </c>
      <c r="AB9586" s="17" t="str">
        <f t="shared" si="911"/>
        <v>-1</v>
      </c>
      <c r="AC9586" s="17">
        <f>IFERROR(INDEX(Factors!$C$59:$C$70,MATCH(AB9586,Factors!$B$59:$B$70,1),1),0)</f>
        <v>0</v>
      </c>
      <c r="AD9586" s="17">
        <f t="shared" si="915"/>
        <v>0</v>
      </c>
      <c r="AE9586" s="17">
        <f>IFERROR(INDEX(Factors!$B$6:$B$15,MATCH('INPUT - Census'!E9586,Factors!$C$6:$C$15,0),1),0)</f>
        <v>0</v>
      </c>
      <c r="AF9586" s="18">
        <f>IFERROR(INDEX(Factors!$B$16:$B$39,MATCH('INPUT - Census'!C9586,Factors!$C$16:$C$35,0),1),0)</f>
        <v>0</v>
      </c>
      <c r="AG9586" s="19">
        <f>IFERROR(INDEX(Factors!$B$40:$B$44,MATCH('INPUT - Census'!F9586,Factors!$C$40:$C$44,0),1),0)</f>
        <v>0</v>
      </c>
      <c r="AH9586" s="21" t="str">
        <f t="shared" si="916"/>
        <v/>
      </c>
      <c r="AI9586" s="1" t="str">
        <f>IFERROR(VLOOKUP(H9586,Factors!$C$45:$D$48,2,0),"")</f>
        <v/>
      </c>
      <c r="AJ9586" t="b">
        <f t="shared" si="913"/>
        <v>0</v>
      </c>
    </row>
    <row r="9587" spans="2:36" ht="15" customHeight="1" x14ac:dyDescent="0.3">
      <c r="B9587" s="70"/>
      <c r="C9587" s="58"/>
      <c r="D9587" s="63"/>
      <c r="E9587" s="58"/>
      <c r="F9587" s="58"/>
      <c r="G9587" s="44"/>
      <c r="H9587" s="45"/>
      <c r="I9587" s="45"/>
      <c r="J9587" s="40" t="str">
        <f t="shared" si="914"/>
        <v/>
      </c>
      <c r="K9587" s="39" t="str">
        <f t="shared" si="912"/>
        <v/>
      </c>
      <c r="AB9587" s="17" t="str">
        <f t="shared" si="911"/>
        <v>-1</v>
      </c>
      <c r="AC9587" s="17">
        <f>IFERROR(INDEX(Factors!$C$59:$C$70,MATCH(AB9587,Factors!$B$59:$B$70,1),1),0)</f>
        <v>0</v>
      </c>
      <c r="AD9587" s="17">
        <f t="shared" si="915"/>
        <v>0</v>
      </c>
      <c r="AE9587" s="17">
        <f>IFERROR(INDEX(Factors!$B$6:$B$15,MATCH('INPUT - Census'!E9587,Factors!$C$6:$C$15,0),1),0)</f>
        <v>0</v>
      </c>
      <c r="AF9587" s="18">
        <f>IFERROR(INDEX(Factors!$B$16:$B$39,MATCH('INPUT - Census'!C9587,Factors!$C$16:$C$35,0),1),0)</f>
        <v>0</v>
      </c>
      <c r="AG9587" s="19">
        <f>IFERROR(INDEX(Factors!$B$40:$B$44,MATCH('INPUT - Census'!F9587,Factors!$C$40:$C$44,0),1),0)</f>
        <v>0</v>
      </c>
      <c r="AH9587" s="21" t="str">
        <f t="shared" si="916"/>
        <v/>
      </c>
      <c r="AI9587" s="1" t="str">
        <f>IFERROR(VLOOKUP(H9587,Factors!$C$45:$D$48,2,0),"")</f>
        <v/>
      </c>
      <c r="AJ9587" t="b">
        <f t="shared" si="913"/>
        <v>0</v>
      </c>
    </row>
    <row r="9588" spans="2:36" ht="15" customHeight="1" x14ac:dyDescent="0.3">
      <c r="B9588" s="70"/>
      <c r="C9588" s="58"/>
      <c r="D9588" s="63"/>
      <c r="E9588" s="58"/>
      <c r="F9588" s="58"/>
      <c r="G9588" s="44"/>
      <c r="H9588" s="45"/>
      <c r="I9588" s="45"/>
      <c r="J9588" s="40" t="str">
        <f t="shared" si="914"/>
        <v/>
      </c>
      <c r="K9588" s="39" t="str">
        <f t="shared" si="912"/>
        <v/>
      </c>
      <c r="AB9588" s="17" t="str">
        <f t="shared" si="911"/>
        <v>-1</v>
      </c>
      <c r="AC9588" s="17">
        <f>IFERROR(INDEX(Factors!$C$59:$C$70,MATCH(AB9588,Factors!$B$59:$B$70,1),1),0)</f>
        <v>0</v>
      </c>
      <c r="AD9588" s="17">
        <f t="shared" si="915"/>
        <v>0</v>
      </c>
      <c r="AE9588" s="17">
        <f>IFERROR(INDEX(Factors!$B$6:$B$15,MATCH('INPUT - Census'!E9588,Factors!$C$6:$C$15,0),1),0)</f>
        <v>0</v>
      </c>
      <c r="AF9588" s="18">
        <f>IFERROR(INDEX(Factors!$B$16:$B$39,MATCH('INPUT - Census'!C9588,Factors!$C$16:$C$35,0),1),0)</f>
        <v>0</v>
      </c>
      <c r="AG9588" s="19">
        <f>IFERROR(INDEX(Factors!$B$40:$B$44,MATCH('INPUT - Census'!F9588,Factors!$C$40:$C$44,0),1),0)</f>
        <v>0</v>
      </c>
      <c r="AH9588" s="21" t="str">
        <f t="shared" si="916"/>
        <v/>
      </c>
      <c r="AI9588" s="1" t="str">
        <f>IFERROR(VLOOKUP(H9588,Factors!$C$45:$D$48,2,0),"")</f>
        <v/>
      </c>
      <c r="AJ9588" t="b">
        <f t="shared" si="913"/>
        <v>0</v>
      </c>
    </row>
    <row r="9589" spans="2:36" ht="15" customHeight="1" x14ac:dyDescent="0.3">
      <c r="B9589" s="70"/>
      <c r="C9589" s="58"/>
      <c r="D9589" s="63"/>
      <c r="E9589" s="58"/>
      <c r="F9589" s="58"/>
      <c r="G9589" s="44"/>
      <c r="H9589" s="45"/>
      <c r="I9589" s="45"/>
      <c r="J9589" s="40" t="str">
        <f t="shared" si="914"/>
        <v/>
      </c>
      <c r="K9589" s="39" t="str">
        <f t="shared" si="912"/>
        <v/>
      </c>
      <c r="AB9589" s="17" t="str">
        <f t="shared" si="911"/>
        <v>-1</v>
      </c>
      <c r="AC9589" s="17">
        <f>IFERROR(INDEX(Factors!$C$59:$C$70,MATCH(AB9589,Factors!$B$59:$B$70,1),1),0)</f>
        <v>0</v>
      </c>
      <c r="AD9589" s="17">
        <f t="shared" si="915"/>
        <v>0</v>
      </c>
      <c r="AE9589" s="17">
        <f>IFERROR(INDEX(Factors!$B$6:$B$15,MATCH('INPUT - Census'!E9589,Factors!$C$6:$C$15,0),1),0)</f>
        <v>0</v>
      </c>
      <c r="AF9589" s="18">
        <f>IFERROR(INDEX(Factors!$B$16:$B$39,MATCH('INPUT - Census'!C9589,Factors!$C$16:$C$35,0),1),0)</f>
        <v>0</v>
      </c>
      <c r="AG9589" s="19">
        <f>IFERROR(INDEX(Factors!$B$40:$B$44,MATCH('INPUT - Census'!F9589,Factors!$C$40:$C$44,0),1),0)</f>
        <v>0</v>
      </c>
      <c r="AH9589" s="21" t="str">
        <f t="shared" si="916"/>
        <v/>
      </c>
      <c r="AI9589" s="1" t="str">
        <f>IFERROR(VLOOKUP(H9589,Factors!$C$45:$D$48,2,0),"")</f>
        <v/>
      </c>
      <c r="AJ9589" t="b">
        <f t="shared" si="913"/>
        <v>0</v>
      </c>
    </row>
    <row r="9590" spans="2:36" ht="15" customHeight="1" x14ac:dyDescent="0.3">
      <c r="B9590" s="70"/>
      <c r="C9590" s="58"/>
      <c r="D9590" s="63"/>
      <c r="E9590" s="58"/>
      <c r="F9590" s="58"/>
      <c r="G9590" s="44"/>
      <c r="H9590" s="45"/>
      <c r="I9590" s="45"/>
      <c r="J9590" s="40" t="str">
        <f t="shared" si="914"/>
        <v/>
      </c>
      <c r="K9590" s="39" t="str">
        <f t="shared" si="912"/>
        <v/>
      </c>
      <c r="AB9590" s="17" t="str">
        <f t="shared" si="911"/>
        <v>-1</v>
      </c>
      <c r="AC9590" s="17">
        <f>IFERROR(INDEX(Factors!$C$59:$C$70,MATCH(AB9590,Factors!$B$59:$B$70,1),1),0)</f>
        <v>0</v>
      </c>
      <c r="AD9590" s="17">
        <f t="shared" si="915"/>
        <v>0</v>
      </c>
      <c r="AE9590" s="17">
        <f>IFERROR(INDEX(Factors!$B$6:$B$15,MATCH('INPUT - Census'!E9590,Factors!$C$6:$C$15,0),1),0)</f>
        <v>0</v>
      </c>
      <c r="AF9590" s="18">
        <f>IFERROR(INDEX(Factors!$B$16:$B$39,MATCH('INPUT - Census'!C9590,Factors!$C$16:$C$35,0),1),0)</f>
        <v>0</v>
      </c>
      <c r="AG9590" s="19">
        <f>IFERROR(INDEX(Factors!$B$40:$B$44,MATCH('INPUT - Census'!F9590,Factors!$C$40:$C$44,0),1),0)</f>
        <v>0</v>
      </c>
      <c r="AH9590" s="21" t="str">
        <f t="shared" si="916"/>
        <v/>
      </c>
      <c r="AI9590" s="1" t="str">
        <f>IFERROR(VLOOKUP(H9590,Factors!$C$45:$D$48,2,0),"")</f>
        <v/>
      </c>
      <c r="AJ9590" t="b">
        <f t="shared" si="913"/>
        <v>0</v>
      </c>
    </row>
    <row r="9591" spans="2:36" ht="15" customHeight="1" x14ac:dyDescent="0.3">
      <c r="B9591" s="70"/>
      <c r="C9591" s="58"/>
      <c r="D9591" s="63"/>
      <c r="E9591" s="58"/>
      <c r="F9591" s="58"/>
      <c r="G9591" s="44"/>
      <c r="H9591" s="45"/>
      <c r="I9591" s="45"/>
      <c r="J9591" s="40" t="str">
        <f t="shared" si="914"/>
        <v/>
      </c>
      <c r="K9591" s="39" t="str">
        <f t="shared" si="912"/>
        <v/>
      </c>
      <c r="AB9591" s="17" t="str">
        <f t="shared" ref="AB9591:AB9654" si="917">IF( AND(ISNUMBER(J9591),J9591&gt;=0,J9591&lt;=100), J9591, "-1" )</f>
        <v>-1</v>
      </c>
      <c r="AC9591" s="17">
        <f>IFERROR(INDEX(Factors!$C$59:$C$70,MATCH(AB9591,Factors!$B$59:$B$70,1),1),0)</f>
        <v>0</v>
      </c>
      <c r="AD9591" s="17">
        <f t="shared" si="915"/>
        <v>0</v>
      </c>
      <c r="AE9591" s="17">
        <f>IFERROR(INDEX(Factors!$B$6:$B$15,MATCH('INPUT - Census'!E9591,Factors!$C$6:$C$15,0),1),0)</f>
        <v>0</v>
      </c>
      <c r="AF9591" s="18">
        <f>IFERROR(INDEX(Factors!$B$16:$B$39,MATCH('INPUT - Census'!C9591,Factors!$C$16:$C$35,0),1),0)</f>
        <v>0</v>
      </c>
      <c r="AG9591" s="19">
        <f>IFERROR(INDEX(Factors!$B$40:$B$44,MATCH('INPUT - Census'!F9591,Factors!$C$40:$C$44,0),1),0)</f>
        <v>0</v>
      </c>
      <c r="AH9591" s="21" t="str">
        <f t="shared" si="916"/>
        <v/>
      </c>
      <c r="AI9591" s="1" t="str">
        <f>IFERROR(VLOOKUP(H9591,Factors!$C$45:$D$48,2,0),"")</f>
        <v/>
      </c>
      <c r="AJ9591" t="b">
        <f t="shared" si="913"/>
        <v>0</v>
      </c>
    </row>
    <row r="9592" spans="2:36" ht="15" customHeight="1" x14ac:dyDescent="0.3">
      <c r="B9592" s="70"/>
      <c r="C9592" s="58"/>
      <c r="D9592" s="63"/>
      <c r="E9592" s="58"/>
      <c r="F9592" s="58"/>
      <c r="G9592" s="44"/>
      <c r="H9592" s="45"/>
      <c r="I9592" s="45"/>
      <c r="J9592" s="40" t="str">
        <f t="shared" si="914"/>
        <v/>
      </c>
      <c r="K9592" s="39" t="str">
        <f t="shared" si="912"/>
        <v/>
      </c>
      <c r="AB9592" s="17" t="str">
        <f t="shared" si="917"/>
        <v>-1</v>
      </c>
      <c r="AC9592" s="17">
        <f>IFERROR(INDEX(Factors!$C$59:$C$70,MATCH(AB9592,Factors!$B$59:$B$70,1),1),0)</f>
        <v>0</v>
      </c>
      <c r="AD9592" s="17">
        <f t="shared" si="915"/>
        <v>0</v>
      </c>
      <c r="AE9592" s="17">
        <f>IFERROR(INDEX(Factors!$B$6:$B$15,MATCH('INPUT - Census'!E9592,Factors!$C$6:$C$15,0),1),0)</f>
        <v>0</v>
      </c>
      <c r="AF9592" s="18">
        <f>IFERROR(INDEX(Factors!$B$16:$B$39,MATCH('INPUT - Census'!C9592,Factors!$C$16:$C$35,0),1),0)</f>
        <v>0</v>
      </c>
      <c r="AG9592" s="19">
        <f>IFERROR(INDEX(Factors!$B$40:$B$44,MATCH('INPUT - Census'!F9592,Factors!$C$40:$C$44,0),1),0)</f>
        <v>0</v>
      </c>
      <c r="AH9592" s="21" t="str">
        <f t="shared" si="916"/>
        <v/>
      </c>
      <c r="AI9592" s="1" t="str">
        <f>IFERROR(VLOOKUP(H9592,Factors!$C$45:$D$48,2,0),"")</f>
        <v/>
      </c>
      <c r="AJ9592" t="b">
        <f t="shared" si="913"/>
        <v>0</v>
      </c>
    </row>
    <row r="9593" spans="2:36" ht="15" customHeight="1" x14ac:dyDescent="0.3">
      <c r="B9593" s="70"/>
      <c r="C9593" s="58"/>
      <c r="D9593" s="63"/>
      <c r="E9593" s="58"/>
      <c r="F9593" s="58"/>
      <c r="G9593" s="44"/>
      <c r="H9593" s="45"/>
      <c r="I9593" s="45"/>
      <c r="J9593" s="40" t="str">
        <f t="shared" si="914"/>
        <v/>
      </c>
      <c r="K9593" s="39" t="str">
        <f t="shared" si="912"/>
        <v/>
      </c>
      <c r="AB9593" s="17" t="str">
        <f t="shared" si="917"/>
        <v>-1</v>
      </c>
      <c r="AC9593" s="17">
        <f>IFERROR(INDEX(Factors!$C$59:$C$70,MATCH(AB9593,Factors!$B$59:$B$70,1),1),0)</f>
        <v>0</v>
      </c>
      <c r="AD9593" s="17">
        <f t="shared" si="915"/>
        <v>0</v>
      </c>
      <c r="AE9593" s="17">
        <f>IFERROR(INDEX(Factors!$B$6:$B$15,MATCH('INPUT - Census'!E9593,Factors!$C$6:$C$15,0),1),0)</f>
        <v>0</v>
      </c>
      <c r="AF9593" s="18">
        <f>IFERROR(INDEX(Factors!$B$16:$B$39,MATCH('INPUT - Census'!C9593,Factors!$C$16:$C$35,0),1),0)</f>
        <v>0</v>
      </c>
      <c r="AG9593" s="19">
        <f>IFERROR(INDEX(Factors!$B$40:$B$44,MATCH('INPUT - Census'!F9593,Factors!$C$40:$C$44,0),1),0)</f>
        <v>0</v>
      </c>
      <c r="AH9593" s="21" t="str">
        <f t="shared" si="916"/>
        <v/>
      </c>
      <c r="AI9593" s="1" t="str">
        <f>IFERROR(VLOOKUP(H9593,Factors!$C$45:$D$48,2,0),"")</f>
        <v/>
      </c>
      <c r="AJ9593" t="b">
        <f t="shared" si="913"/>
        <v>0</v>
      </c>
    </row>
    <row r="9594" spans="2:36" ht="15" customHeight="1" x14ac:dyDescent="0.3">
      <c r="B9594" s="70"/>
      <c r="C9594" s="58"/>
      <c r="D9594" s="63"/>
      <c r="E9594" s="58"/>
      <c r="F9594" s="58"/>
      <c r="G9594" s="44"/>
      <c r="H9594" s="45"/>
      <c r="I9594" s="45"/>
      <c r="J9594" s="40" t="str">
        <f t="shared" si="914"/>
        <v/>
      </c>
      <c r="K9594" s="39" t="str">
        <f t="shared" si="912"/>
        <v/>
      </c>
      <c r="AB9594" s="17" t="str">
        <f t="shared" si="917"/>
        <v>-1</v>
      </c>
      <c r="AC9594" s="17">
        <f>IFERROR(INDEX(Factors!$C$59:$C$70,MATCH(AB9594,Factors!$B$59:$B$70,1),1),0)</f>
        <v>0</v>
      </c>
      <c r="AD9594" s="17">
        <f t="shared" si="915"/>
        <v>0</v>
      </c>
      <c r="AE9594" s="17">
        <f>IFERROR(INDEX(Factors!$B$6:$B$15,MATCH('INPUT - Census'!E9594,Factors!$C$6:$C$15,0),1),0)</f>
        <v>0</v>
      </c>
      <c r="AF9594" s="18">
        <f>IFERROR(INDEX(Factors!$B$16:$B$39,MATCH('INPUT - Census'!C9594,Factors!$C$16:$C$35,0),1),0)</f>
        <v>0</v>
      </c>
      <c r="AG9594" s="19">
        <f>IFERROR(INDEX(Factors!$B$40:$B$44,MATCH('INPUT - Census'!F9594,Factors!$C$40:$C$44,0),1),0)</f>
        <v>0</v>
      </c>
      <c r="AH9594" s="21" t="str">
        <f t="shared" si="916"/>
        <v/>
      </c>
      <c r="AI9594" s="1" t="str">
        <f>IFERROR(VLOOKUP(H9594,Factors!$C$45:$D$48,2,0),"")</f>
        <v/>
      </c>
      <c r="AJ9594" t="b">
        <f t="shared" si="913"/>
        <v>0</v>
      </c>
    </row>
    <row r="9595" spans="2:36" ht="15" customHeight="1" x14ac:dyDescent="0.3">
      <c r="B9595" s="70"/>
      <c r="C9595" s="58"/>
      <c r="D9595" s="63"/>
      <c r="E9595" s="58"/>
      <c r="F9595" s="58"/>
      <c r="G9595" s="44"/>
      <c r="H9595" s="45"/>
      <c r="I9595" s="45"/>
      <c r="J9595" s="40" t="str">
        <f t="shared" si="914"/>
        <v/>
      </c>
      <c r="K9595" s="39" t="str">
        <f t="shared" si="912"/>
        <v/>
      </c>
      <c r="AB9595" s="17" t="str">
        <f t="shared" si="917"/>
        <v>-1</v>
      </c>
      <c r="AC9595" s="17">
        <f>IFERROR(INDEX(Factors!$C$59:$C$70,MATCH(AB9595,Factors!$B$59:$B$70,1),1),0)</f>
        <v>0</v>
      </c>
      <c r="AD9595" s="17">
        <f t="shared" si="915"/>
        <v>0</v>
      </c>
      <c r="AE9595" s="17">
        <f>IFERROR(INDEX(Factors!$B$6:$B$15,MATCH('INPUT - Census'!E9595,Factors!$C$6:$C$15,0),1),0)</f>
        <v>0</v>
      </c>
      <c r="AF9595" s="18">
        <f>IFERROR(INDEX(Factors!$B$16:$B$39,MATCH('INPUT - Census'!C9595,Factors!$C$16:$C$35,0),1),0)</f>
        <v>0</v>
      </c>
      <c r="AG9595" s="19">
        <f>IFERROR(INDEX(Factors!$B$40:$B$44,MATCH('INPUT - Census'!F9595,Factors!$C$40:$C$44,0),1),0)</f>
        <v>0</v>
      </c>
      <c r="AH9595" s="21" t="str">
        <f t="shared" si="916"/>
        <v/>
      </c>
      <c r="AI9595" s="1" t="str">
        <f>IFERROR(VLOOKUP(H9595,Factors!$C$45:$D$48,2,0),"")</f>
        <v/>
      </c>
      <c r="AJ9595" t="b">
        <f t="shared" si="913"/>
        <v>0</v>
      </c>
    </row>
    <row r="9596" spans="2:36" ht="15" customHeight="1" x14ac:dyDescent="0.3">
      <c r="B9596" s="70"/>
      <c r="C9596" s="58"/>
      <c r="D9596" s="63"/>
      <c r="E9596" s="58"/>
      <c r="F9596" s="58"/>
      <c r="G9596" s="44"/>
      <c r="H9596" s="45"/>
      <c r="I9596" s="45"/>
      <c r="J9596" s="40" t="str">
        <f t="shared" si="914"/>
        <v/>
      </c>
      <c r="K9596" s="39" t="str">
        <f t="shared" si="912"/>
        <v/>
      </c>
      <c r="AB9596" s="17" t="str">
        <f t="shared" si="917"/>
        <v>-1</v>
      </c>
      <c r="AC9596" s="17">
        <f>IFERROR(INDEX(Factors!$C$59:$C$70,MATCH(AB9596,Factors!$B$59:$B$70,1),1),0)</f>
        <v>0</v>
      </c>
      <c r="AD9596" s="17">
        <f t="shared" si="915"/>
        <v>0</v>
      </c>
      <c r="AE9596" s="17">
        <f>IFERROR(INDEX(Factors!$B$6:$B$15,MATCH('INPUT - Census'!E9596,Factors!$C$6:$C$15,0),1),0)</f>
        <v>0</v>
      </c>
      <c r="AF9596" s="18">
        <f>IFERROR(INDEX(Factors!$B$16:$B$39,MATCH('INPUT - Census'!C9596,Factors!$C$16:$C$35,0),1),0)</f>
        <v>0</v>
      </c>
      <c r="AG9596" s="19">
        <f>IFERROR(INDEX(Factors!$B$40:$B$44,MATCH('INPUT - Census'!F9596,Factors!$C$40:$C$44,0),1),0)</f>
        <v>0</v>
      </c>
      <c r="AH9596" s="21" t="str">
        <f t="shared" si="916"/>
        <v/>
      </c>
      <c r="AI9596" s="1" t="str">
        <f>IFERROR(VLOOKUP(H9596,Factors!$C$45:$D$48,2,0),"")</f>
        <v/>
      </c>
      <c r="AJ9596" t="b">
        <f t="shared" si="913"/>
        <v>0</v>
      </c>
    </row>
    <row r="9597" spans="2:36" ht="15" customHeight="1" x14ac:dyDescent="0.3">
      <c r="B9597" s="70"/>
      <c r="C9597" s="58"/>
      <c r="D9597" s="63"/>
      <c r="E9597" s="58"/>
      <c r="F9597" s="58"/>
      <c r="G9597" s="44"/>
      <c r="H9597" s="45"/>
      <c r="I9597" s="45"/>
      <c r="J9597" s="40" t="str">
        <f t="shared" si="914"/>
        <v/>
      </c>
      <c r="K9597" s="39" t="str">
        <f t="shared" si="912"/>
        <v/>
      </c>
      <c r="AB9597" s="17" t="str">
        <f t="shared" si="917"/>
        <v>-1</v>
      </c>
      <c r="AC9597" s="17">
        <f>IFERROR(INDEX(Factors!$C$59:$C$70,MATCH(AB9597,Factors!$B$59:$B$70,1),1),0)</f>
        <v>0</v>
      </c>
      <c r="AD9597" s="17">
        <f t="shared" si="915"/>
        <v>0</v>
      </c>
      <c r="AE9597" s="17">
        <f>IFERROR(INDEX(Factors!$B$6:$B$15,MATCH('INPUT - Census'!E9597,Factors!$C$6:$C$15,0),1),0)</f>
        <v>0</v>
      </c>
      <c r="AF9597" s="18">
        <f>IFERROR(INDEX(Factors!$B$16:$B$39,MATCH('INPUT - Census'!C9597,Factors!$C$16:$C$35,0),1),0)</f>
        <v>0</v>
      </c>
      <c r="AG9597" s="19">
        <f>IFERROR(INDEX(Factors!$B$40:$B$44,MATCH('INPUT - Census'!F9597,Factors!$C$40:$C$44,0),1),0)</f>
        <v>0</v>
      </c>
      <c r="AH9597" s="21" t="str">
        <f t="shared" si="916"/>
        <v/>
      </c>
      <c r="AI9597" s="1" t="str">
        <f>IFERROR(VLOOKUP(H9597,Factors!$C$45:$D$48,2,0),"")</f>
        <v/>
      </c>
      <c r="AJ9597" t="b">
        <f t="shared" si="913"/>
        <v>0</v>
      </c>
    </row>
    <row r="9598" spans="2:36" ht="15" customHeight="1" x14ac:dyDescent="0.3">
      <c r="B9598" s="70"/>
      <c r="C9598" s="58"/>
      <c r="D9598" s="63"/>
      <c r="E9598" s="58"/>
      <c r="F9598" s="58"/>
      <c r="G9598" s="44"/>
      <c r="H9598" s="45"/>
      <c r="I9598" s="45"/>
      <c r="J9598" s="40" t="str">
        <f t="shared" si="914"/>
        <v/>
      </c>
      <c r="K9598" s="39" t="str">
        <f t="shared" si="912"/>
        <v/>
      </c>
      <c r="AB9598" s="17" t="str">
        <f t="shared" si="917"/>
        <v>-1</v>
      </c>
      <c r="AC9598" s="17">
        <f>IFERROR(INDEX(Factors!$C$59:$C$70,MATCH(AB9598,Factors!$B$59:$B$70,1),1),0)</f>
        <v>0</v>
      </c>
      <c r="AD9598" s="17">
        <f t="shared" si="915"/>
        <v>0</v>
      </c>
      <c r="AE9598" s="17">
        <f>IFERROR(INDEX(Factors!$B$6:$B$15,MATCH('INPUT - Census'!E9598,Factors!$C$6:$C$15,0),1),0)</f>
        <v>0</v>
      </c>
      <c r="AF9598" s="18">
        <f>IFERROR(INDEX(Factors!$B$16:$B$39,MATCH('INPUT - Census'!C9598,Factors!$C$16:$C$35,0),1),0)</f>
        <v>0</v>
      </c>
      <c r="AG9598" s="19">
        <f>IFERROR(INDEX(Factors!$B$40:$B$44,MATCH('INPUT - Census'!F9598,Factors!$C$40:$C$44,0),1),0)</f>
        <v>0</v>
      </c>
      <c r="AH9598" s="21" t="str">
        <f t="shared" si="916"/>
        <v/>
      </c>
      <c r="AI9598" s="1" t="str">
        <f>IFERROR(VLOOKUP(H9598,Factors!$C$45:$D$48,2,0),"")</f>
        <v/>
      </c>
      <c r="AJ9598" t="b">
        <f t="shared" si="913"/>
        <v>0</v>
      </c>
    </row>
    <row r="9599" spans="2:36" ht="15" customHeight="1" x14ac:dyDescent="0.3">
      <c r="B9599" s="70"/>
      <c r="C9599" s="58"/>
      <c r="D9599" s="63"/>
      <c r="E9599" s="58"/>
      <c r="F9599" s="58"/>
      <c r="G9599" s="44"/>
      <c r="H9599" s="45"/>
      <c r="I9599" s="45"/>
      <c r="J9599" s="40" t="str">
        <f t="shared" si="914"/>
        <v/>
      </c>
      <c r="K9599" s="39" t="str">
        <f t="shared" si="912"/>
        <v/>
      </c>
      <c r="AB9599" s="17" t="str">
        <f t="shared" si="917"/>
        <v>-1</v>
      </c>
      <c r="AC9599" s="17">
        <f>IFERROR(INDEX(Factors!$C$59:$C$70,MATCH(AB9599,Factors!$B$59:$B$70,1),1),0)</f>
        <v>0</v>
      </c>
      <c r="AD9599" s="17">
        <f t="shared" si="915"/>
        <v>0</v>
      </c>
      <c r="AE9599" s="17">
        <f>IFERROR(INDEX(Factors!$B$6:$B$15,MATCH('INPUT - Census'!E9599,Factors!$C$6:$C$15,0),1),0)</f>
        <v>0</v>
      </c>
      <c r="AF9599" s="18">
        <f>IFERROR(INDEX(Factors!$B$16:$B$39,MATCH('INPUT - Census'!C9599,Factors!$C$16:$C$35,0),1),0)</f>
        <v>0</v>
      </c>
      <c r="AG9599" s="19">
        <f>IFERROR(INDEX(Factors!$B$40:$B$44,MATCH('INPUT - Census'!F9599,Factors!$C$40:$C$44,0),1),0)</f>
        <v>0</v>
      </c>
      <c r="AH9599" s="21" t="str">
        <f t="shared" si="916"/>
        <v/>
      </c>
      <c r="AI9599" s="1" t="str">
        <f>IFERROR(VLOOKUP(H9599,Factors!$C$45:$D$48,2,0),"")</f>
        <v/>
      </c>
      <c r="AJ9599" t="b">
        <f t="shared" si="913"/>
        <v>0</v>
      </c>
    </row>
    <row r="9600" spans="2:36" ht="15" customHeight="1" x14ac:dyDescent="0.3">
      <c r="B9600" s="70"/>
      <c r="C9600" s="58"/>
      <c r="D9600" s="63"/>
      <c r="E9600" s="58"/>
      <c r="F9600" s="58"/>
      <c r="G9600" s="44"/>
      <c r="H9600" s="45"/>
      <c r="I9600" s="45"/>
      <c r="J9600" s="40" t="str">
        <f t="shared" si="914"/>
        <v/>
      </c>
      <c r="K9600" s="39" t="str">
        <f t="shared" si="912"/>
        <v/>
      </c>
      <c r="AB9600" s="17" t="str">
        <f t="shared" si="917"/>
        <v>-1</v>
      </c>
      <c r="AC9600" s="17">
        <f>IFERROR(INDEX(Factors!$C$59:$C$70,MATCH(AB9600,Factors!$B$59:$B$70,1),1),0)</f>
        <v>0</v>
      </c>
      <c r="AD9600" s="17">
        <f t="shared" si="915"/>
        <v>0</v>
      </c>
      <c r="AE9600" s="17">
        <f>IFERROR(INDEX(Factors!$B$6:$B$15,MATCH('INPUT - Census'!E9600,Factors!$C$6:$C$15,0),1),0)</f>
        <v>0</v>
      </c>
      <c r="AF9600" s="18">
        <f>IFERROR(INDEX(Factors!$B$16:$B$39,MATCH('INPUT - Census'!C9600,Factors!$C$16:$C$35,0),1),0)</f>
        <v>0</v>
      </c>
      <c r="AG9600" s="19">
        <f>IFERROR(INDEX(Factors!$B$40:$B$44,MATCH('INPUT - Census'!F9600,Factors!$C$40:$C$44,0),1),0)</f>
        <v>0</v>
      </c>
      <c r="AH9600" s="21" t="str">
        <f t="shared" si="916"/>
        <v/>
      </c>
      <c r="AI9600" s="1" t="str">
        <f>IFERROR(VLOOKUP(H9600,Factors!$C$45:$D$48,2,0),"")</f>
        <v/>
      </c>
      <c r="AJ9600" t="b">
        <f t="shared" si="913"/>
        <v>0</v>
      </c>
    </row>
    <row r="9601" spans="2:36" ht="15" customHeight="1" x14ac:dyDescent="0.3">
      <c r="B9601" s="70"/>
      <c r="C9601" s="58"/>
      <c r="D9601" s="63"/>
      <c r="E9601" s="58"/>
      <c r="F9601" s="58"/>
      <c r="G9601" s="44"/>
      <c r="H9601" s="45"/>
      <c r="I9601" s="45"/>
      <c r="J9601" s="40" t="str">
        <f t="shared" si="914"/>
        <v/>
      </c>
      <c r="K9601" s="39" t="str">
        <f t="shared" si="912"/>
        <v/>
      </c>
      <c r="AB9601" s="17" t="str">
        <f t="shared" si="917"/>
        <v>-1</v>
      </c>
      <c r="AC9601" s="17">
        <f>IFERROR(INDEX(Factors!$C$59:$C$70,MATCH(AB9601,Factors!$B$59:$B$70,1),1),0)</f>
        <v>0</v>
      </c>
      <c r="AD9601" s="17">
        <f t="shared" si="915"/>
        <v>0</v>
      </c>
      <c r="AE9601" s="17">
        <f>IFERROR(INDEX(Factors!$B$6:$B$15,MATCH('INPUT - Census'!E9601,Factors!$C$6:$C$15,0),1),0)</f>
        <v>0</v>
      </c>
      <c r="AF9601" s="18">
        <f>IFERROR(INDEX(Factors!$B$16:$B$39,MATCH('INPUT - Census'!C9601,Factors!$C$16:$C$35,0),1),0)</f>
        <v>0</v>
      </c>
      <c r="AG9601" s="19">
        <f>IFERROR(INDEX(Factors!$B$40:$B$44,MATCH('INPUT - Census'!F9601,Factors!$C$40:$C$44,0),1),0)</f>
        <v>0</v>
      </c>
      <c r="AH9601" s="21" t="str">
        <f t="shared" si="916"/>
        <v/>
      </c>
      <c r="AI9601" s="1" t="str">
        <f>IFERROR(VLOOKUP(H9601,Factors!$C$45:$D$48,2,0),"")</f>
        <v/>
      </c>
      <c r="AJ9601" t="b">
        <f t="shared" si="913"/>
        <v>0</v>
      </c>
    </row>
    <row r="9602" spans="2:36" ht="15" customHeight="1" x14ac:dyDescent="0.3">
      <c r="B9602" s="70"/>
      <c r="C9602" s="58"/>
      <c r="D9602" s="63"/>
      <c r="E9602" s="58"/>
      <c r="F9602" s="58"/>
      <c r="G9602" s="44"/>
      <c r="H9602" s="45"/>
      <c r="I9602" s="45"/>
      <c r="J9602" s="40" t="str">
        <f t="shared" si="914"/>
        <v/>
      </c>
      <c r="K9602" s="39" t="str">
        <f t="shared" si="912"/>
        <v/>
      </c>
      <c r="AB9602" s="17" t="str">
        <f t="shared" si="917"/>
        <v>-1</v>
      </c>
      <c r="AC9602" s="17">
        <f>IFERROR(INDEX(Factors!$C$59:$C$70,MATCH(AB9602,Factors!$B$59:$B$70,1),1),0)</f>
        <v>0</v>
      </c>
      <c r="AD9602" s="17">
        <f t="shared" si="915"/>
        <v>0</v>
      </c>
      <c r="AE9602" s="17">
        <f>IFERROR(INDEX(Factors!$B$6:$B$15,MATCH('INPUT - Census'!E9602,Factors!$C$6:$C$15,0),1),0)</f>
        <v>0</v>
      </c>
      <c r="AF9602" s="18">
        <f>IFERROR(INDEX(Factors!$B$16:$B$39,MATCH('INPUT - Census'!C9602,Factors!$C$16:$C$35,0),1),0)</f>
        <v>0</v>
      </c>
      <c r="AG9602" s="19">
        <f>IFERROR(INDEX(Factors!$B$40:$B$44,MATCH('INPUT - Census'!F9602,Factors!$C$40:$C$44,0),1),0)</f>
        <v>0</v>
      </c>
      <c r="AH9602" s="21" t="str">
        <f t="shared" si="916"/>
        <v/>
      </c>
      <c r="AI9602" s="1" t="str">
        <f>IFERROR(VLOOKUP(H9602,Factors!$C$45:$D$48,2,0),"")</f>
        <v/>
      </c>
      <c r="AJ9602" t="b">
        <f t="shared" si="913"/>
        <v>0</v>
      </c>
    </row>
    <row r="9603" spans="2:36" ht="15" customHeight="1" x14ac:dyDescent="0.3">
      <c r="B9603" s="70"/>
      <c r="C9603" s="58"/>
      <c r="D9603" s="63"/>
      <c r="E9603" s="58"/>
      <c r="F9603" s="58"/>
      <c r="G9603" s="44"/>
      <c r="H9603" s="45"/>
      <c r="I9603" s="45"/>
      <c r="J9603" s="40" t="str">
        <f t="shared" si="914"/>
        <v/>
      </c>
      <c r="K9603" s="39" t="str">
        <f t="shared" ref="K9603:K9666" si="918">ValidateMember(B9603:J9603)</f>
        <v/>
      </c>
      <c r="AB9603" s="17" t="str">
        <f t="shared" si="917"/>
        <v>-1</v>
      </c>
      <c r="AC9603" s="17">
        <f>IFERROR(INDEX(Factors!$C$59:$C$70,MATCH(AB9603,Factors!$B$59:$B$70,1),1),0)</f>
        <v>0</v>
      </c>
      <c r="AD9603" s="17">
        <f t="shared" si="915"/>
        <v>0</v>
      </c>
      <c r="AE9603" s="17">
        <f>IFERROR(INDEX(Factors!$B$6:$B$15,MATCH('INPUT - Census'!E9603,Factors!$C$6:$C$15,0),1),0)</f>
        <v>0</v>
      </c>
      <c r="AF9603" s="18">
        <f>IFERROR(INDEX(Factors!$B$16:$B$39,MATCH('INPUT - Census'!C9603,Factors!$C$16:$C$35,0),1),0)</f>
        <v>0</v>
      </c>
      <c r="AG9603" s="19">
        <f>IFERROR(INDEX(Factors!$B$40:$B$44,MATCH('INPUT - Census'!F9603,Factors!$C$40:$C$44,0),1),0)</f>
        <v>0</v>
      </c>
      <c r="AH9603" s="21" t="str">
        <f t="shared" si="916"/>
        <v/>
      </c>
      <c r="AI9603" s="1" t="str">
        <f>IFERROR(VLOOKUP(H9603,Factors!$C$45:$D$48,2,0),"")</f>
        <v/>
      </c>
      <c r="AJ9603" t="b">
        <f t="shared" ref="AJ9603:AJ9666" si="919">K9603=0</f>
        <v>0</v>
      </c>
    </row>
    <row r="9604" spans="2:36" ht="15" customHeight="1" x14ac:dyDescent="0.3">
      <c r="B9604" s="70"/>
      <c r="C9604" s="58"/>
      <c r="D9604" s="63"/>
      <c r="E9604" s="58"/>
      <c r="F9604" s="58"/>
      <c r="G9604" s="44"/>
      <c r="H9604" s="45"/>
      <c r="I9604" s="45"/>
      <c r="J9604" s="40" t="str">
        <f t="shared" si="914"/>
        <v/>
      </c>
      <c r="K9604" s="39" t="str">
        <f t="shared" si="918"/>
        <v/>
      </c>
      <c r="AB9604" s="17" t="str">
        <f t="shared" si="917"/>
        <v>-1</v>
      </c>
      <c r="AC9604" s="17">
        <f>IFERROR(INDEX(Factors!$C$59:$C$70,MATCH(AB9604,Factors!$B$59:$B$70,1),1),0)</f>
        <v>0</v>
      </c>
      <c r="AD9604" s="17">
        <f t="shared" si="915"/>
        <v>0</v>
      </c>
      <c r="AE9604" s="17">
        <f>IFERROR(INDEX(Factors!$B$6:$B$15,MATCH('INPUT - Census'!E9604,Factors!$C$6:$C$15,0),1),0)</f>
        <v>0</v>
      </c>
      <c r="AF9604" s="18">
        <f>IFERROR(INDEX(Factors!$B$16:$B$39,MATCH('INPUT - Census'!C9604,Factors!$C$16:$C$35,0),1),0)</f>
        <v>0</v>
      </c>
      <c r="AG9604" s="19">
        <f>IFERROR(INDEX(Factors!$B$40:$B$44,MATCH('INPUT - Census'!F9604,Factors!$C$40:$C$44,0),1),0)</f>
        <v>0</v>
      </c>
      <c r="AH9604" s="21" t="str">
        <f t="shared" si="916"/>
        <v/>
      </c>
      <c r="AI9604" s="1" t="str">
        <f>IFERROR(VLOOKUP(H9604,Factors!$C$45:$D$48,2,0),"")</f>
        <v/>
      </c>
      <c r="AJ9604" t="b">
        <f t="shared" si="919"/>
        <v>0</v>
      </c>
    </row>
    <row r="9605" spans="2:36" ht="15" customHeight="1" x14ac:dyDescent="0.3">
      <c r="B9605" s="70"/>
      <c r="C9605" s="58"/>
      <c r="D9605" s="63"/>
      <c r="E9605" s="58"/>
      <c r="F9605" s="58"/>
      <c r="G9605" s="44"/>
      <c r="H9605" s="45"/>
      <c r="I9605" s="45"/>
      <c r="J9605" s="40" t="str">
        <f t="shared" si="914"/>
        <v/>
      </c>
      <c r="K9605" s="39" t="str">
        <f t="shared" si="918"/>
        <v/>
      </c>
      <c r="AB9605" s="17" t="str">
        <f t="shared" si="917"/>
        <v>-1</v>
      </c>
      <c r="AC9605" s="17">
        <f>IFERROR(INDEX(Factors!$C$59:$C$70,MATCH(AB9605,Factors!$B$59:$B$70,1),1),0)</f>
        <v>0</v>
      </c>
      <c r="AD9605" s="17">
        <f t="shared" si="915"/>
        <v>0</v>
      </c>
      <c r="AE9605" s="17">
        <f>IFERROR(INDEX(Factors!$B$6:$B$15,MATCH('INPUT - Census'!E9605,Factors!$C$6:$C$15,0),1),0)</f>
        <v>0</v>
      </c>
      <c r="AF9605" s="18">
        <f>IFERROR(INDEX(Factors!$B$16:$B$39,MATCH('INPUT - Census'!C9605,Factors!$C$16:$C$35,0),1),0)</f>
        <v>0</v>
      </c>
      <c r="AG9605" s="19">
        <f>IFERROR(INDEX(Factors!$B$40:$B$44,MATCH('INPUT - Census'!F9605,Factors!$C$40:$C$44,0),1),0)</f>
        <v>0</v>
      </c>
      <c r="AH9605" s="21" t="str">
        <f t="shared" si="916"/>
        <v/>
      </c>
      <c r="AI9605" s="1" t="str">
        <f>IFERROR(VLOOKUP(H9605,Factors!$C$45:$D$48,2,0),"")</f>
        <v/>
      </c>
      <c r="AJ9605" t="b">
        <f t="shared" si="919"/>
        <v>0</v>
      </c>
    </row>
    <row r="9606" spans="2:36" ht="15" customHeight="1" x14ac:dyDescent="0.3">
      <c r="B9606" s="70"/>
      <c r="C9606" s="58"/>
      <c r="D9606" s="63"/>
      <c r="E9606" s="58"/>
      <c r="F9606" s="58"/>
      <c r="G9606" s="44"/>
      <c r="H9606" s="45"/>
      <c r="I9606" s="45"/>
      <c r="J9606" s="40" t="str">
        <f t="shared" si="914"/>
        <v/>
      </c>
      <c r="K9606" s="39" t="str">
        <f t="shared" si="918"/>
        <v/>
      </c>
      <c r="AB9606" s="17" t="str">
        <f t="shared" si="917"/>
        <v>-1</v>
      </c>
      <c r="AC9606" s="17">
        <f>IFERROR(INDEX(Factors!$C$59:$C$70,MATCH(AB9606,Factors!$B$59:$B$70,1),1),0)</f>
        <v>0</v>
      </c>
      <c r="AD9606" s="17">
        <f t="shared" si="915"/>
        <v>0</v>
      </c>
      <c r="AE9606" s="17">
        <f>IFERROR(INDEX(Factors!$B$6:$B$15,MATCH('INPUT - Census'!E9606,Factors!$C$6:$C$15,0),1),0)</f>
        <v>0</v>
      </c>
      <c r="AF9606" s="18">
        <f>IFERROR(INDEX(Factors!$B$16:$B$39,MATCH('INPUT - Census'!C9606,Factors!$C$16:$C$35,0),1),0)</f>
        <v>0</v>
      </c>
      <c r="AG9606" s="19">
        <f>IFERROR(INDEX(Factors!$B$40:$B$44,MATCH('INPUT - Census'!F9606,Factors!$C$40:$C$44,0),1),0)</f>
        <v>0</v>
      </c>
      <c r="AH9606" s="21" t="str">
        <f t="shared" si="916"/>
        <v/>
      </c>
      <c r="AI9606" s="1" t="str">
        <f>IFERROR(VLOOKUP(H9606,Factors!$C$45:$D$48,2,0),"")</f>
        <v/>
      </c>
      <c r="AJ9606" t="b">
        <f t="shared" si="919"/>
        <v>0</v>
      </c>
    </row>
    <row r="9607" spans="2:36" ht="15" customHeight="1" x14ac:dyDescent="0.3">
      <c r="B9607" s="70"/>
      <c r="C9607" s="58"/>
      <c r="D9607" s="63"/>
      <c r="E9607" s="58"/>
      <c r="F9607" s="58"/>
      <c r="G9607" s="44"/>
      <c r="H9607" s="45"/>
      <c r="I9607" s="45"/>
      <c r="J9607" s="40" t="str">
        <f t="shared" si="914"/>
        <v/>
      </c>
      <c r="K9607" s="39" t="str">
        <f t="shared" si="918"/>
        <v/>
      </c>
      <c r="AB9607" s="17" t="str">
        <f t="shared" si="917"/>
        <v>-1</v>
      </c>
      <c r="AC9607" s="17">
        <f>IFERROR(INDEX(Factors!$C$59:$C$70,MATCH(AB9607,Factors!$B$59:$B$70,1),1),0)</f>
        <v>0</v>
      </c>
      <c r="AD9607" s="17">
        <f t="shared" si="915"/>
        <v>0</v>
      </c>
      <c r="AE9607" s="17">
        <f>IFERROR(INDEX(Factors!$B$6:$B$15,MATCH('INPUT - Census'!E9607,Factors!$C$6:$C$15,0),1),0)</f>
        <v>0</v>
      </c>
      <c r="AF9607" s="18">
        <f>IFERROR(INDEX(Factors!$B$16:$B$39,MATCH('INPUT - Census'!C9607,Factors!$C$16:$C$35,0),1),0)</f>
        <v>0</v>
      </c>
      <c r="AG9607" s="19">
        <f>IFERROR(INDEX(Factors!$B$40:$B$44,MATCH('INPUT - Census'!F9607,Factors!$C$40:$C$44,0),1),0)</f>
        <v>0</v>
      </c>
      <c r="AH9607" s="21" t="str">
        <f t="shared" si="916"/>
        <v/>
      </c>
      <c r="AI9607" s="1" t="str">
        <f>IFERROR(VLOOKUP(H9607,Factors!$C$45:$D$48,2,0),"")</f>
        <v/>
      </c>
      <c r="AJ9607" t="b">
        <f t="shared" si="919"/>
        <v>0</v>
      </c>
    </row>
    <row r="9608" spans="2:36" ht="15" customHeight="1" x14ac:dyDescent="0.3">
      <c r="B9608" s="70"/>
      <c r="C9608" s="58"/>
      <c r="D9608" s="63"/>
      <c r="E9608" s="58"/>
      <c r="F9608" s="58"/>
      <c r="G9608" s="44"/>
      <c r="H9608" s="45"/>
      <c r="I9608" s="45"/>
      <c r="J9608" s="40" t="str">
        <f t="shared" si="914"/>
        <v/>
      </c>
      <c r="K9608" s="39" t="str">
        <f t="shared" si="918"/>
        <v/>
      </c>
      <c r="AB9608" s="17" t="str">
        <f t="shared" si="917"/>
        <v>-1</v>
      </c>
      <c r="AC9608" s="17">
        <f>IFERROR(INDEX(Factors!$C$59:$C$70,MATCH(AB9608,Factors!$B$59:$B$70,1),1),0)</f>
        <v>0</v>
      </c>
      <c r="AD9608" s="17">
        <f t="shared" si="915"/>
        <v>0</v>
      </c>
      <c r="AE9608" s="17">
        <f>IFERROR(INDEX(Factors!$B$6:$B$15,MATCH('INPUT - Census'!E9608,Factors!$C$6:$C$15,0),1),0)</f>
        <v>0</v>
      </c>
      <c r="AF9608" s="18">
        <f>IFERROR(INDEX(Factors!$B$16:$B$39,MATCH('INPUT - Census'!C9608,Factors!$C$16:$C$35,0),1),0)</f>
        <v>0</v>
      </c>
      <c r="AG9608" s="19">
        <f>IFERROR(INDEX(Factors!$B$40:$B$44,MATCH('INPUT - Census'!F9608,Factors!$C$40:$C$44,0),1),0)</f>
        <v>0</v>
      </c>
      <c r="AH9608" s="21" t="str">
        <f t="shared" si="916"/>
        <v/>
      </c>
      <c r="AI9608" s="1" t="str">
        <f>IFERROR(VLOOKUP(H9608,Factors!$C$45:$D$48,2,0),"")</f>
        <v/>
      </c>
      <c r="AJ9608" t="b">
        <f t="shared" si="919"/>
        <v>0</v>
      </c>
    </row>
    <row r="9609" spans="2:36" ht="15" customHeight="1" x14ac:dyDescent="0.3">
      <c r="B9609" s="70"/>
      <c r="C9609" s="58"/>
      <c r="D9609" s="63"/>
      <c r="E9609" s="58"/>
      <c r="F9609" s="58"/>
      <c r="G9609" s="44"/>
      <c r="H9609" s="45"/>
      <c r="I9609" s="45"/>
      <c r="J9609" s="40" t="str">
        <f t="shared" si="914"/>
        <v/>
      </c>
      <c r="K9609" s="39" t="str">
        <f t="shared" si="918"/>
        <v/>
      </c>
      <c r="AB9609" s="17" t="str">
        <f t="shared" si="917"/>
        <v>-1</v>
      </c>
      <c r="AC9609" s="17">
        <f>IFERROR(INDEX(Factors!$C$59:$C$70,MATCH(AB9609,Factors!$B$59:$B$70,1),1),0)</f>
        <v>0</v>
      </c>
      <c r="AD9609" s="17">
        <f t="shared" si="915"/>
        <v>0</v>
      </c>
      <c r="AE9609" s="17">
        <f>IFERROR(INDEX(Factors!$B$6:$B$15,MATCH('INPUT - Census'!E9609,Factors!$C$6:$C$15,0),1),0)</f>
        <v>0</v>
      </c>
      <c r="AF9609" s="18">
        <f>IFERROR(INDEX(Factors!$B$16:$B$39,MATCH('INPUT - Census'!C9609,Factors!$C$16:$C$35,0),1),0)</f>
        <v>0</v>
      </c>
      <c r="AG9609" s="19">
        <f>IFERROR(INDEX(Factors!$B$40:$B$44,MATCH('INPUT - Census'!F9609,Factors!$C$40:$C$44,0),1),0)</f>
        <v>0</v>
      </c>
      <c r="AH9609" s="21" t="str">
        <f t="shared" si="916"/>
        <v/>
      </c>
      <c r="AI9609" s="1" t="str">
        <f>IFERROR(VLOOKUP(H9609,Factors!$C$45:$D$48,2,0),"")</f>
        <v/>
      </c>
      <c r="AJ9609" t="b">
        <f t="shared" si="919"/>
        <v>0</v>
      </c>
    </row>
    <row r="9610" spans="2:36" ht="15" customHeight="1" x14ac:dyDescent="0.3">
      <c r="B9610" s="70"/>
      <c r="C9610" s="58"/>
      <c r="D9610" s="63"/>
      <c r="E9610" s="58"/>
      <c r="F9610" s="58"/>
      <c r="G9610" s="44"/>
      <c r="H9610" s="45"/>
      <c r="I9610" s="45"/>
      <c r="J9610" s="40" t="str">
        <f t="shared" si="914"/>
        <v/>
      </c>
      <c r="K9610" s="39" t="str">
        <f t="shared" si="918"/>
        <v/>
      </c>
      <c r="AB9610" s="17" t="str">
        <f t="shared" si="917"/>
        <v>-1</v>
      </c>
      <c r="AC9610" s="17">
        <f>IFERROR(INDEX(Factors!$C$59:$C$70,MATCH(AB9610,Factors!$B$59:$B$70,1),1),0)</f>
        <v>0</v>
      </c>
      <c r="AD9610" s="17">
        <f t="shared" si="915"/>
        <v>0</v>
      </c>
      <c r="AE9610" s="17">
        <f>IFERROR(INDEX(Factors!$B$6:$B$15,MATCH('INPUT - Census'!E9610,Factors!$C$6:$C$15,0),1),0)</f>
        <v>0</v>
      </c>
      <c r="AF9610" s="18">
        <f>IFERROR(INDEX(Factors!$B$16:$B$39,MATCH('INPUT - Census'!C9610,Factors!$C$16:$C$35,0),1),0)</f>
        <v>0</v>
      </c>
      <c r="AG9610" s="19">
        <f>IFERROR(INDEX(Factors!$B$40:$B$44,MATCH('INPUT - Census'!F9610,Factors!$C$40:$C$44,0),1),0)</f>
        <v>0</v>
      </c>
      <c r="AH9610" s="21" t="str">
        <f t="shared" si="916"/>
        <v/>
      </c>
      <c r="AI9610" s="1" t="str">
        <f>IFERROR(VLOOKUP(H9610,Factors!$C$45:$D$48,2,0),"")</f>
        <v/>
      </c>
      <c r="AJ9610" t="b">
        <f t="shared" si="919"/>
        <v>0</v>
      </c>
    </row>
    <row r="9611" spans="2:36" ht="15" customHeight="1" x14ac:dyDescent="0.3">
      <c r="B9611" s="70"/>
      <c r="C9611" s="58"/>
      <c r="D9611" s="63"/>
      <c r="E9611" s="58"/>
      <c r="F9611" s="58"/>
      <c r="G9611" s="44"/>
      <c r="H9611" s="45"/>
      <c r="I9611" s="45"/>
      <c r="J9611" s="40" t="str">
        <f t="shared" si="914"/>
        <v/>
      </c>
      <c r="K9611" s="39" t="str">
        <f t="shared" si="918"/>
        <v/>
      </c>
      <c r="AB9611" s="17" t="str">
        <f t="shared" si="917"/>
        <v>-1</v>
      </c>
      <c r="AC9611" s="17">
        <f>IFERROR(INDEX(Factors!$C$59:$C$70,MATCH(AB9611,Factors!$B$59:$B$70,1),1),0)</f>
        <v>0</v>
      </c>
      <c r="AD9611" s="17">
        <f t="shared" si="915"/>
        <v>0</v>
      </c>
      <c r="AE9611" s="17">
        <f>IFERROR(INDEX(Factors!$B$6:$B$15,MATCH('INPUT - Census'!E9611,Factors!$C$6:$C$15,0),1),0)</f>
        <v>0</v>
      </c>
      <c r="AF9611" s="18">
        <f>IFERROR(INDEX(Factors!$B$16:$B$39,MATCH('INPUT - Census'!C9611,Factors!$C$16:$C$35,0),1),0)</f>
        <v>0</v>
      </c>
      <c r="AG9611" s="19">
        <f>IFERROR(INDEX(Factors!$B$40:$B$44,MATCH('INPUT - Census'!F9611,Factors!$C$40:$C$44,0),1),0)</f>
        <v>0</v>
      </c>
      <c r="AH9611" s="21" t="str">
        <f t="shared" si="916"/>
        <v/>
      </c>
      <c r="AI9611" s="1" t="str">
        <f>IFERROR(VLOOKUP(H9611,Factors!$C$45:$D$48,2,0),"")</f>
        <v/>
      </c>
      <c r="AJ9611" t="b">
        <f t="shared" si="919"/>
        <v>0</v>
      </c>
    </row>
    <row r="9612" spans="2:36" ht="15" customHeight="1" x14ac:dyDescent="0.3">
      <c r="B9612" s="70"/>
      <c r="C9612" s="58"/>
      <c r="D9612" s="63"/>
      <c r="E9612" s="58"/>
      <c r="F9612" s="58"/>
      <c r="G9612" s="44"/>
      <c r="H9612" s="45"/>
      <c r="I9612" s="45"/>
      <c r="J9612" s="40" t="str">
        <f t="shared" si="914"/>
        <v/>
      </c>
      <c r="K9612" s="39" t="str">
        <f t="shared" si="918"/>
        <v/>
      </c>
      <c r="AB9612" s="17" t="str">
        <f t="shared" si="917"/>
        <v>-1</v>
      </c>
      <c r="AC9612" s="17">
        <f>IFERROR(INDEX(Factors!$C$59:$C$70,MATCH(AB9612,Factors!$B$59:$B$70,1),1),0)</f>
        <v>0</v>
      </c>
      <c r="AD9612" s="17">
        <f t="shared" si="915"/>
        <v>0</v>
      </c>
      <c r="AE9612" s="17">
        <f>IFERROR(INDEX(Factors!$B$6:$B$15,MATCH('INPUT - Census'!E9612,Factors!$C$6:$C$15,0),1),0)</f>
        <v>0</v>
      </c>
      <c r="AF9612" s="18">
        <f>IFERROR(INDEX(Factors!$B$16:$B$39,MATCH('INPUT - Census'!C9612,Factors!$C$16:$C$35,0),1),0)</f>
        <v>0</v>
      </c>
      <c r="AG9612" s="19">
        <f>IFERROR(INDEX(Factors!$B$40:$B$44,MATCH('INPUT - Census'!F9612,Factors!$C$40:$C$44,0),1),0)</f>
        <v>0</v>
      </c>
      <c r="AH9612" s="21" t="str">
        <f t="shared" si="916"/>
        <v/>
      </c>
      <c r="AI9612" s="1" t="str">
        <f>IFERROR(VLOOKUP(H9612,Factors!$C$45:$D$48,2,0),"")</f>
        <v/>
      </c>
      <c r="AJ9612" t="b">
        <f t="shared" si="919"/>
        <v>0</v>
      </c>
    </row>
    <row r="9613" spans="2:36" ht="15" customHeight="1" x14ac:dyDescent="0.3">
      <c r="B9613" s="70"/>
      <c r="C9613" s="58"/>
      <c r="D9613" s="63"/>
      <c r="E9613" s="58"/>
      <c r="F9613" s="58"/>
      <c r="G9613" s="44"/>
      <c r="H9613" s="45"/>
      <c r="I9613" s="45"/>
      <c r="J9613" s="40" t="str">
        <f t="shared" si="914"/>
        <v/>
      </c>
      <c r="K9613" s="39" t="str">
        <f t="shared" si="918"/>
        <v/>
      </c>
      <c r="AB9613" s="17" t="str">
        <f t="shared" si="917"/>
        <v>-1</v>
      </c>
      <c r="AC9613" s="17">
        <f>IFERROR(INDEX(Factors!$C$59:$C$70,MATCH(AB9613,Factors!$B$59:$B$70,1),1),0)</f>
        <v>0</v>
      </c>
      <c r="AD9613" s="17">
        <f t="shared" si="915"/>
        <v>0</v>
      </c>
      <c r="AE9613" s="17">
        <f>IFERROR(INDEX(Factors!$B$6:$B$15,MATCH('INPUT - Census'!E9613,Factors!$C$6:$C$15,0),1),0)</f>
        <v>0</v>
      </c>
      <c r="AF9613" s="18">
        <f>IFERROR(INDEX(Factors!$B$16:$B$39,MATCH('INPUT - Census'!C9613,Factors!$C$16:$C$35,0),1),0)</f>
        <v>0</v>
      </c>
      <c r="AG9613" s="19">
        <f>IFERROR(INDEX(Factors!$B$40:$B$44,MATCH('INPUT - Census'!F9613,Factors!$C$40:$C$44,0),1),0)</f>
        <v>0</v>
      </c>
      <c r="AH9613" s="21" t="str">
        <f t="shared" si="916"/>
        <v/>
      </c>
      <c r="AI9613" s="1" t="str">
        <f>IFERROR(VLOOKUP(H9613,Factors!$C$45:$D$48,2,0),"")</f>
        <v/>
      </c>
      <c r="AJ9613" t="b">
        <f t="shared" si="919"/>
        <v>0</v>
      </c>
    </row>
    <row r="9614" spans="2:36" ht="15" customHeight="1" x14ac:dyDescent="0.3">
      <c r="B9614" s="70"/>
      <c r="C9614" s="58"/>
      <c r="D9614" s="63"/>
      <c r="E9614" s="58"/>
      <c r="F9614" s="58"/>
      <c r="G9614" s="44"/>
      <c r="H9614" s="45"/>
      <c r="I9614" s="45"/>
      <c r="J9614" s="40" t="str">
        <f t="shared" si="914"/>
        <v/>
      </c>
      <c r="K9614" s="39" t="str">
        <f t="shared" si="918"/>
        <v/>
      </c>
      <c r="AB9614" s="17" t="str">
        <f t="shared" si="917"/>
        <v>-1</v>
      </c>
      <c r="AC9614" s="17">
        <f>IFERROR(INDEX(Factors!$C$59:$C$70,MATCH(AB9614,Factors!$B$59:$B$70,1),1),0)</f>
        <v>0</v>
      </c>
      <c r="AD9614" s="17">
        <f t="shared" si="915"/>
        <v>0</v>
      </c>
      <c r="AE9614" s="17">
        <f>IFERROR(INDEX(Factors!$B$6:$B$15,MATCH('INPUT - Census'!E9614,Factors!$C$6:$C$15,0),1),0)</f>
        <v>0</v>
      </c>
      <c r="AF9614" s="18">
        <f>IFERROR(INDEX(Factors!$B$16:$B$39,MATCH('INPUT - Census'!C9614,Factors!$C$16:$C$35,0),1),0)</f>
        <v>0</v>
      </c>
      <c r="AG9614" s="19">
        <f>IFERROR(INDEX(Factors!$B$40:$B$44,MATCH('INPUT - Census'!F9614,Factors!$C$40:$C$44,0),1),0)</f>
        <v>0</v>
      </c>
      <c r="AH9614" s="21" t="str">
        <f t="shared" si="916"/>
        <v/>
      </c>
      <c r="AI9614" s="1" t="str">
        <f>IFERROR(VLOOKUP(H9614,Factors!$C$45:$D$48,2,0),"")</f>
        <v/>
      </c>
      <c r="AJ9614" t="b">
        <f t="shared" si="919"/>
        <v>0</v>
      </c>
    </row>
    <row r="9615" spans="2:36" ht="15" customHeight="1" x14ac:dyDescent="0.3">
      <c r="B9615" s="70"/>
      <c r="C9615" s="58"/>
      <c r="D9615" s="63"/>
      <c r="E9615" s="58"/>
      <c r="F9615" s="58"/>
      <c r="G9615" s="44"/>
      <c r="H9615" s="45"/>
      <c r="I9615" s="45"/>
      <c r="J9615" s="40" t="str">
        <f t="shared" si="914"/>
        <v/>
      </c>
      <c r="K9615" s="39" t="str">
        <f t="shared" si="918"/>
        <v/>
      </c>
      <c r="AB9615" s="17" t="str">
        <f t="shared" si="917"/>
        <v>-1</v>
      </c>
      <c r="AC9615" s="17">
        <f>IFERROR(INDEX(Factors!$C$59:$C$70,MATCH(AB9615,Factors!$B$59:$B$70,1),1),0)</f>
        <v>0</v>
      </c>
      <c r="AD9615" s="17">
        <f t="shared" si="915"/>
        <v>0</v>
      </c>
      <c r="AE9615" s="17">
        <f>IFERROR(INDEX(Factors!$B$6:$B$15,MATCH('INPUT - Census'!E9615,Factors!$C$6:$C$15,0),1),0)</f>
        <v>0</v>
      </c>
      <c r="AF9615" s="18">
        <f>IFERROR(INDEX(Factors!$B$16:$B$39,MATCH('INPUT - Census'!C9615,Factors!$C$16:$C$35,0),1),0)</f>
        <v>0</v>
      </c>
      <c r="AG9615" s="19">
        <f>IFERROR(INDEX(Factors!$B$40:$B$44,MATCH('INPUT - Census'!F9615,Factors!$C$40:$C$44,0),1),0)</f>
        <v>0</v>
      </c>
      <c r="AH9615" s="21" t="str">
        <f t="shared" si="916"/>
        <v/>
      </c>
      <c r="AI9615" s="1" t="str">
        <f>IFERROR(VLOOKUP(H9615,Factors!$C$45:$D$48,2,0),"")</f>
        <v/>
      </c>
      <c r="AJ9615" t="b">
        <f t="shared" si="919"/>
        <v>0</v>
      </c>
    </row>
    <row r="9616" spans="2:36" ht="15" customHeight="1" x14ac:dyDescent="0.3">
      <c r="B9616" s="70"/>
      <c r="C9616" s="58"/>
      <c r="D9616" s="63"/>
      <c r="E9616" s="58"/>
      <c r="F9616" s="58"/>
      <c r="G9616" s="44"/>
      <c r="H9616" s="45"/>
      <c r="I9616" s="45"/>
      <c r="J9616" s="40" t="str">
        <f t="shared" si="914"/>
        <v/>
      </c>
      <c r="K9616" s="39" t="str">
        <f t="shared" si="918"/>
        <v/>
      </c>
      <c r="AB9616" s="17" t="str">
        <f t="shared" si="917"/>
        <v>-1</v>
      </c>
      <c r="AC9616" s="17">
        <f>IFERROR(INDEX(Factors!$C$59:$C$70,MATCH(AB9616,Factors!$B$59:$B$70,1),1),0)</f>
        <v>0</v>
      </c>
      <c r="AD9616" s="17">
        <f t="shared" si="915"/>
        <v>0</v>
      </c>
      <c r="AE9616" s="17">
        <f>IFERROR(INDEX(Factors!$B$6:$B$15,MATCH('INPUT - Census'!E9616,Factors!$C$6:$C$15,0),1),0)</f>
        <v>0</v>
      </c>
      <c r="AF9616" s="18">
        <f>IFERROR(INDEX(Factors!$B$16:$B$39,MATCH('INPUT - Census'!C9616,Factors!$C$16:$C$35,0),1),0)</f>
        <v>0</v>
      </c>
      <c r="AG9616" s="19">
        <f>IFERROR(INDEX(Factors!$B$40:$B$44,MATCH('INPUT - Census'!F9616,Factors!$C$40:$C$44,0),1),0)</f>
        <v>0</v>
      </c>
      <c r="AH9616" s="21" t="str">
        <f t="shared" si="916"/>
        <v/>
      </c>
      <c r="AI9616" s="1" t="str">
        <f>IFERROR(VLOOKUP(H9616,Factors!$C$45:$D$48,2,0),"")</f>
        <v/>
      </c>
      <c r="AJ9616" t="b">
        <f t="shared" si="919"/>
        <v>0</v>
      </c>
    </row>
    <row r="9617" spans="2:36" ht="15" customHeight="1" x14ac:dyDescent="0.3">
      <c r="B9617" s="70"/>
      <c r="C9617" s="58"/>
      <c r="D9617" s="63"/>
      <c r="E9617" s="58"/>
      <c r="F9617" s="58"/>
      <c r="G9617" s="44"/>
      <c r="H9617" s="45"/>
      <c r="I9617" s="45"/>
      <c r="J9617" s="40" t="str">
        <f t="shared" si="914"/>
        <v/>
      </c>
      <c r="K9617" s="39" t="str">
        <f t="shared" si="918"/>
        <v/>
      </c>
      <c r="AB9617" s="17" t="str">
        <f t="shared" si="917"/>
        <v>-1</v>
      </c>
      <c r="AC9617" s="17">
        <f>IFERROR(INDEX(Factors!$C$59:$C$70,MATCH(AB9617,Factors!$B$59:$B$70,1),1),0)</f>
        <v>0</v>
      </c>
      <c r="AD9617" s="17">
        <f t="shared" si="915"/>
        <v>0</v>
      </c>
      <c r="AE9617" s="17">
        <f>IFERROR(INDEX(Factors!$B$6:$B$15,MATCH('INPUT - Census'!E9617,Factors!$C$6:$C$15,0),1),0)</f>
        <v>0</v>
      </c>
      <c r="AF9617" s="18">
        <f>IFERROR(INDEX(Factors!$B$16:$B$39,MATCH('INPUT - Census'!C9617,Factors!$C$16:$C$35,0),1),0)</f>
        <v>0</v>
      </c>
      <c r="AG9617" s="19">
        <f>IFERROR(INDEX(Factors!$B$40:$B$44,MATCH('INPUT - Census'!F9617,Factors!$C$40:$C$44,0),1),0)</f>
        <v>0</v>
      </c>
      <c r="AH9617" s="21" t="str">
        <f t="shared" si="916"/>
        <v/>
      </c>
      <c r="AI9617" s="1" t="str">
        <f>IFERROR(VLOOKUP(H9617,Factors!$C$45:$D$48,2,0),"")</f>
        <v/>
      </c>
      <c r="AJ9617" t="b">
        <f t="shared" si="919"/>
        <v>0</v>
      </c>
    </row>
    <row r="9618" spans="2:36" ht="15" customHeight="1" x14ac:dyDescent="0.3">
      <c r="B9618" s="70"/>
      <c r="C9618" s="58"/>
      <c r="D9618" s="63"/>
      <c r="E9618" s="58"/>
      <c r="F9618" s="58"/>
      <c r="G9618" s="44"/>
      <c r="H9618" s="45"/>
      <c r="I9618" s="45"/>
      <c r="J9618" s="40" t="str">
        <f t="shared" si="914"/>
        <v/>
      </c>
      <c r="K9618" s="39" t="str">
        <f t="shared" si="918"/>
        <v/>
      </c>
      <c r="AB9618" s="17" t="str">
        <f t="shared" si="917"/>
        <v>-1</v>
      </c>
      <c r="AC9618" s="17">
        <f>IFERROR(INDEX(Factors!$C$59:$C$70,MATCH(AB9618,Factors!$B$59:$B$70,1),1),0)</f>
        <v>0</v>
      </c>
      <c r="AD9618" s="17">
        <f t="shared" si="915"/>
        <v>0</v>
      </c>
      <c r="AE9618" s="17">
        <f>IFERROR(INDEX(Factors!$B$6:$B$15,MATCH('INPUT - Census'!E9618,Factors!$C$6:$C$15,0),1),0)</f>
        <v>0</v>
      </c>
      <c r="AF9618" s="18">
        <f>IFERROR(INDEX(Factors!$B$16:$B$39,MATCH('INPUT - Census'!C9618,Factors!$C$16:$C$35,0),1),0)</f>
        <v>0</v>
      </c>
      <c r="AG9618" s="19">
        <f>IFERROR(INDEX(Factors!$B$40:$B$44,MATCH('INPUT - Census'!F9618,Factors!$C$40:$C$44,0),1),0)</f>
        <v>0</v>
      </c>
      <c r="AH9618" s="21" t="str">
        <f t="shared" si="916"/>
        <v/>
      </c>
      <c r="AI9618" s="1" t="str">
        <f>IFERROR(VLOOKUP(H9618,Factors!$C$45:$D$48,2,0),"")</f>
        <v/>
      </c>
      <c r="AJ9618" t="b">
        <f t="shared" si="919"/>
        <v>0</v>
      </c>
    </row>
    <row r="9619" spans="2:36" ht="15" customHeight="1" x14ac:dyDescent="0.3">
      <c r="B9619" s="70"/>
      <c r="C9619" s="58"/>
      <c r="D9619" s="63"/>
      <c r="E9619" s="58"/>
      <c r="F9619" s="58"/>
      <c r="G9619" s="44"/>
      <c r="H9619" s="45"/>
      <c r="I9619" s="45"/>
      <c r="J9619" s="40" t="str">
        <f t="shared" si="914"/>
        <v/>
      </c>
      <c r="K9619" s="39" t="str">
        <f t="shared" si="918"/>
        <v/>
      </c>
      <c r="AB9619" s="17" t="str">
        <f t="shared" si="917"/>
        <v>-1</v>
      </c>
      <c r="AC9619" s="17">
        <f>IFERROR(INDEX(Factors!$C$59:$C$70,MATCH(AB9619,Factors!$B$59:$B$70,1),1),0)</f>
        <v>0</v>
      </c>
      <c r="AD9619" s="17">
        <f t="shared" si="915"/>
        <v>0</v>
      </c>
      <c r="AE9619" s="17">
        <f>IFERROR(INDEX(Factors!$B$6:$B$15,MATCH('INPUT - Census'!E9619,Factors!$C$6:$C$15,0),1),0)</f>
        <v>0</v>
      </c>
      <c r="AF9619" s="18">
        <f>IFERROR(INDEX(Factors!$B$16:$B$39,MATCH('INPUT - Census'!C9619,Factors!$C$16:$C$35,0),1),0)</f>
        <v>0</v>
      </c>
      <c r="AG9619" s="19">
        <f>IFERROR(INDEX(Factors!$B$40:$B$44,MATCH('INPUT - Census'!F9619,Factors!$C$40:$C$44,0),1),0)</f>
        <v>0</v>
      </c>
      <c r="AH9619" s="21" t="str">
        <f t="shared" si="916"/>
        <v/>
      </c>
      <c r="AI9619" s="1" t="str">
        <f>IFERROR(VLOOKUP(H9619,Factors!$C$45:$D$48,2,0),"")</f>
        <v/>
      </c>
      <c r="AJ9619" t="b">
        <f t="shared" si="919"/>
        <v>0</v>
      </c>
    </row>
    <row r="9620" spans="2:36" ht="15" customHeight="1" x14ac:dyDescent="0.3">
      <c r="B9620" s="70"/>
      <c r="C9620" s="58"/>
      <c r="D9620" s="63"/>
      <c r="E9620" s="58"/>
      <c r="F9620" s="58"/>
      <c r="G9620" s="44"/>
      <c r="H9620" s="45"/>
      <c r="I9620" s="45"/>
      <c r="J9620" s="40" t="str">
        <f t="shared" si="914"/>
        <v/>
      </c>
      <c r="K9620" s="39" t="str">
        <f t="shared" si="918"/>
        <v/>
      </c>
      <c r="AB9620" s="17" t="str">
        <f t="shared" si="917"/>
        <v>-1</v>
      </c>
      <c r="AC9620" s="17">
        <f>IFERROR(INDEX(Factors!$C$59:$C$70,MATCH(AB9620,Factors!$B$59:$B$70,1),1),0)</f>
        <v>0</v>
      </c>
      <c r="AD9620" s="17">
        <f t="shared" si="915"/>
        <v>0</v>
      </c>
      <c r="AE9620" s="17">
        <f>IFERROR(INDEX(Factors!$B$6:$B$15,MATCH('INPUT - Census'!E9620,Factors!$C$6:$C$15,0),1),0)</f>
        <v>0</v>
      </c>
      <c r="AF9620" s="18">
        <f>IFERROR(INDEX(Factors!$B$16:$B$39,MATCH('INPUT - Census'!C9620,Factors!$C$16:$C$35,0),1),0)</f>
        <v>0</v>
      </c>
      <c r="AG9620" s="19">
        <f>IFERROR(INDEX(Factors!$B$40:$B$44,MATCH('INPUT - Census'!F9620,Factors!$C$40:$C$44,0),1),0)</f>
        <v>0</v>
      </c>
      <c r="AH9620" s="21" t="str">
        <f t="shared" si="916"/>
        <v/>
      </c>
      <c r="AI9620" s="1" t="str">
        <f>IFERROR(VLOOKUP(H9620,Factors!$C$45:$D$48,2,0),"")</f>
        <v/>
      </c>
      <c r="AJ9620" t="b">
        <f t="shared" si="919"/>
        <v>0</v>
      </c>
    </row>
    <row r="9621" spans="2:36" ht="15" customHeight="1" x14ac:dyDescent="0.3">
      <c r="B9621" s="70"/>
      <c r="C9621" s="58"/>
      <c r="D9621" s="63"/>
      <c r="E9621" s="58"/>
      <c r="F9621" s="58"/>
      <c r="G9621" s="44"/>
      <c r="H9621" s="45"/>
      <c r="I9621" s="45"/>
      <c r="J9621" s="40" t="str">
        <f t="shared" si="914"/>
        <v/>
      </c>
      <c r="K9621" s="39" t="str">
        <f t="shared" si="918"/>
        <v/>
      </c>
      <c r="AB9621" s="17" t="str">
        <f t="shared" si="917"/>
        <v>-1</v>
      </c>
      <c r="AC9621" s="17">
        <f>IFERROR(INDEX(Factors!$C$59:$C$70,MATCH(AB9621,Factors!$B$59:$B$70,1),1),0)</f>
        <v>0</v>
      </c>
      <c r="AD9621" s="17">
        <f t="shared" si="915"/>
        <v>0</v>
      </c>
      <c r="AE9621" s="17">
        <f>IFERROR(INDEX(Factors!$B$6:$B$15,MATCH('INPUT - Census'!E9621,Factors!$C$6:$C$15,0),1),0)</f>
        <v>0</v>
      </c>
      <c r="AF9621" s="18">
        <f>IFERROR(INDEX(Factors!$B$16:$B$39,MATCH('INPUT - Census'!C9621,Factors!$C$16:$C$35,0),1),0)</f>
        <v>0</v>
      </c>
      <c r="AG9621" s="19">
        <f>IFERROR(INDEX(Factors!$B$40:$B$44,MATCH('INPUT - Census'!F9621,Factors!$C$40:$C$44,0),1),0)</f>
        <v>0</v>
      </c>
      <c r="AH9621" s="21" t="str">
        <f t="shared" si="916"/>
        <v/>
      </c>
      <c r="AI9621" s="1" t="str">
        <f>IFERROR(VLOOKUP(H9621,Factors!$C$45:$D$48,2,0),"")</f>
        <v/>
      </c>
      <c r="AJ9621" t="b">
        <f t="shared" si="919"/>
        <v>0</v>
      </c>
    </row>
    <row r="9622" spans="2:36" ht="15" customHeight="1" x14ac:dyDescent="0.3">
      <c r="B9622" s="70"/>
      <c r="C9622" s="58"/>
      <c r="D9622" s="63"/>
      <c r="E9622" s="58"/>
      <c r="F9622" s="58"/>
      <c r="G9622" s="44"/>
      <c r="H9622" s="45"/>
      <c r="I9622" s="45"/>
      <c r="J9622" s="40" t="str">
        <f t="shared" si="914"/>
        <v/>
      </c>
      <c r="K9622" s="39" t="str">
        <f t="shared" si="918"/>
        <v/>
      </c>
      <c r="AB9622" s="17" t="str">
        <f t="shared" si="917"/>
        <v>-1</v>
      </c>
      <c r="AC9622" s="17">
        <f>IFERROR(INDEX(Factors!$C$59:$C$70,MATCH(AB9622,Factors!$B$59:$B$70,1),1),0)</f>
        <v>0</v>
      </c>
      <c r="AD9622" s="17">
        <f t="shared" si="915"/>
        <v>0</v>
      </c>
      <c r="AE9622" s="17">
        <f>IFERROR(INDEX(Factors!$B$6:$B$15,MATCH('INPUT - Census'!E9622,Factors!$C$6:$C$15,0),1),0)</f>
        <v>0</v>
      </c>
      <c r="AF9622" s="18">
        <f>IFERROR(INDEX(Factors!$B$16:$B$39,MATCH('INPUT - Census'!C9622,Factors!$C$16:$C$35,0),1),0)</f>
        <v>0</v>
      </c>
      <c r="AG9622" s="19">
        <f>IFERROR(INDEX(Factors!$B$40:$B$44,MATCH('INPUT - Census'!F9622,Factors!$C$40:$C$44,0),1),0)</f>
        <v>0</v>
      </c>
      <c r="AH9622" s="21" t="str">
        <f t="shared" si="916"/>
        <v/>
      </c>
      <c r="AI9622" s="1" t="str">
        <f>IFERROR(VLOOKUP(H9622,Factors!$C$45:$D$48,2,0),"")</f>
        <v/>
      </c>
      <c r="AJ9622" t="b">
        <f t="shared" si="919"/>
        <v>0</v>
      </c>
    </row>
    <row r="9623" spans="2:36" ht="15" customHeight="1" x14ac:dyDescent="0.3">
      <c r="B9623" s="70"/>
      <c r="C9623" s="58"/>
      <c r="D9623" s="63"/>
      <c r="E9623" s="58"/>
      <c r="F9623" s="58"/>
      <c r="G9623" s="44"/>
      <c r="H9623" s="45"/>
      <c r="I9623" s="45"/>
      <c r="J9623" s="40" t="str">
        <f t="shared" si="914"/>
        <v/>
      </c>
      <c r="K9623" s="39" t="str">
        <f t="shared" si="918"/>
        <v/>
      </c>
      <c r="AB9623" s="17" t="str">
        <f t="shared" si="917"/>
        <v>-1</v>
      </c>
      <c r="AC9623" s="17">
        <f>IFERROR(INDEX(Factors!$C$59:$C$70,MATCH(AB9623,Factors!$B$59:$B$70,1),1),0)</f>
        <v>0</v>
      </c>
      <c r="AD9623" s="17">
        <f t="shared" si="915"/>
        <v>0</v>
      </c>
      <c r="AE9623" s="17">
        <f>IFERROR(INDEX(Factors!$B$6:$B$15,MATCH('INPUT - Census'!E9623,Factors!$C$6:$C$15,0),1),0)</f>
        <v>0</v>
      </c>
      <c r="AF9623" s="18">
        <f>IFERROR(INDEX(Factors!$B$16:$B$39,MATCH('INPUT - Census'!C9623,Factors!$C$16:$C$35,0),1),0)</f>
        <v>0</v>
      </c>
      <c r="AG9623" s="19">
        <f>IFERROR(INDEX(Factors!$B$40:$B$44,MATCH('INPUT - Census'!F9623,Factors!$C$40:$C$44,0),1),0)</f>
        <v>0</v>
      </c>
      <c r="AH9623" s="21" t="str">
        <f t="shared" si="916"/>
        <v/>
      </c>
      <c r="AI9623" s="1" t="str">
        <f>IFERROR(VLOOKUP(H9623,Factors!$C$45:$D$48,2,0),"")</f>
        <v/>
      </c>
      <c r="AJ9623" t="b">
        <f t="shared" si="919"/>
        <v>0</v>
      </c>
    </row>
    <row r="9624" spans="2:36" ht="15" customHeight="1" x14ac:dyDescent="0.3">
      <c r="B9624" s="70"/>
      <c r="C9624" s="58"/>
      <c r="D9624" s="63"/>
      <c r="E9624" s="58"/>
      <c r="F9624" s="58"/>
      <c r="G9624" s="44"/>
      <c r="H9624" s="45"/>
      <c r="I9624" s="45"/>
      <c r="J9624" s="40" t="str">
        <f t="shared" si="914"/>
        <v/>
      </c>
      <c r="K9624" s="39" t="str">
        <f t="shared" si="918"/>
        <v/>
      </c>
      <c r="AB9624" s="17" t="str">
        <f t="shared" si="917"/>
        <v>-1</v>
      </c>
      <c r="AC9624" s="17">
        <f>IFERROR(INDEX(Factors!$C$59:$C$70,MATCH(AB9624,Factors!$B$59:$B$70,1),1),0)</f>
        <v>0</v>
      </c>
      <c r="AD9624" s="17">
        <f t="shared" si="915"/>
        <v>0</v>
      </c>
      <c r="AE9624" s="17">
        <f>IFERROR(INDEX(Factors!$B$6:$B$15,MATCH('INPUT - Census'!E9624,Factors!$C$6:$C$15,0),1),0)</f>
        <v>0</v>
      </c>
      <c r="AF9624" s="18">
        <f>IFERROR(INDEX(Factors!$B$16:$B$39,MATCH('INPUT - Census'!C9624,Factors!$C$16:$C$35,0),1),0)</f>
        <v>0</v>
      </c>
      <c r="AG9624" s="19">
        <f>IFERROR(INDEX(Factors!$B$40:$B$44,MATCH('INPUT - Census'!F9624,Factors!$C$40:$C$44,0),1),0)</f>
        <v>0</v>
      </c>
      <c r="AH9624" s="21" t="str">
        <f t="shared" si="916"/>
        <v/>
      </c>
      <c r="AI9624" s="1" t="str">
        <f>IFERROR(VLOOKUP(H9624,Factors!$C$45:$D$48,2,0),"")</f>
        <v/>
      </c>
      <c r="AJ9624" t="b">
        <f t="shared" si="919"/>
        <v>0</v>
      </c>
    </row>
    <row r="9625" spans="2:36" ht="15" customHeight="1" x14ac:dyDescent="0.3">
      <c r="B9625" s="70"/>
      <c r="C9625" s="58"/>
      <c r="D9625" s="63"/>
      <c r="E9625" s="58"/>
      <c r="F9625" s="58"/>
      <c r="G9625" s="44"/>
      <c r="H9625" s="45"/>
      <c r="I9625" s="45"/>
      <c r="J9625" s="40" t="str">
        <f t="shared" si="914"/>
        <v/>
      </c>
      <c r="K9625" s="39" t="str">
        <f t="shared" si="918"/>
        <v/>
      </c>
      <c r="AB9625" s="17" t="str">
        <f t="shared" si="917"/>
        <v>-1</v>
      </c>
      <c r="AC9625" s="17">
        <f>IFERROR(INDEX(Factors!$C$59:$C$70,MATCH(AB9625,Factors!$B$59:$B$70,1),1),0)</f>
        <v>0</v>
      </c>
      <c r="AD9625" s="17">
        <f t="shared" si="915"/>
        <v>0</v>
      </c>
      <c r="AE9625" s="17">
        <f>IFERROR(INDEX(Factors!$B$6:$B$15,MATCH('INPUT - Census'!E9625,Factors!$C$6:$C$15,0),1),0)</f>
        <v>0</v>
      </c>
      <c r="AF9625" s="18">
        <f>IFERROR(INDEX(Factors!$B$16:$B$39,MATCH('INPUT - Census'!C9625,Factors!$C$16:$C$35,0),1),0)</f>
        <v>0</v>
      </c>
      <c r="AG9625" s="19">
        <f>IFERROR(INDEX(Factors!$B$40:$B$44,MATCH('INPUT - Census'!F9625,Factors!$C$40:$C$44,0),1),0)</f>
        <v>0</v>
      </c>
      <c r="AH9625" s="21" t="str">
        <f t="shared" si="916"/>
        <v/>
      </c>
      <c r="AI9625" s="1" t="str">
        <f>IFERROR(VLOOKUP(H9625,Factors!$C$45:$D$48,2,0),"")</f>
        <v/>
      </c>
      <c r="AJ9625" t="b">
        <f t="shared" si="919"/>
        <v>0</v>
      </c>
    </row>
    <row r="9626" spans="2:36" ht="15" customHeight="1" x14ac:dyDescent="0.3">
      <c r="B9626" s="70"/>
      <c r="C9626" s="58"/>
      <c r="D9626" s="63"/>
      <c r="E9626" s="58"/>
      <c r="F9626" s="58"/>
      <c r="G9626" s="44"/>
      <c r="H9626" s="45"/>
      <c r="I9626" s="45"/>
      <c r="J9626" s="40" t="str">
        <f t="shared" si="914"/>
        <v/>
      </c>
      <c r="K9626" s="39" t="str">
        <f t="shared" si="918"/>
        <v/>
      </c>
      <c r="AB9626" s="17" t="str">
        <f t="shared" si="917"/>
        <v>-1</v>
      </c>
      <c r="AC9626" s="17">
        <f>IFERROR(INDEX(Factors!$C$59:$C$70,MATCH(AB9626,Factors!$B$59:$B$70,1),1),0)</f>
        <v>0</v>
      </c>
      <c r="AD9626" s="17">
        <f t="shared" si="915"/>
        <v>0</v>
      </c>
      <c r="AE9626" s="17">
        <f>IFERROR(INDEX(Factors!$B$6:$B$15,MATCH('INPUT - Census'!E9626,Factors!$C$6:$C$15,0),1),0)</f>
        <v>0</v>
      </c>
      <c r="AF9626" s="18">
        <f>IFERROR(INDEX(Factors!$B$16:$B$39,MATCH('INPUT - Census'!C9626,Factors!$C$16:$C$35,0),1),0)</f>
        <v>0</v>
      </c>
      <c r="AG9626" s="19">
        <f>IFERROR(INDEX(Factors!$B$40:$B$44,MATCH('INPUT - Census'!F9626,Factors!$C$40:$C$44,0),1),0)</f>
        <v>0</v>
      </c>
      <c r="AH9626" s="21" t="str">
        <f t="shared" si="916"/>
        <v/>
      </c>
      <c r="AI9626" s="1" t="str">
        <f>IFERROR(VLOOKUP(H9626,Factors!$C$45:$D$48,2,0),"")</f>
        <v/>
      </c>
      <c r="AJ9626" t="b">
        <f t="shared" si="919"/>
        <v>0</v>
      </c>
    </row>
    <row r="9627" spans="2:36" ht="15" customHeight="1" x14ac:dyDescent="0.3">
      <c r="B9627" s="70"/>
      <c r="C9627" s="58"/>
      <c r="D9627" s="63"/>
      <c r="E9627" s="58"/>
      <c r="F9627" s="58"/>
      <c r="G9627" s="44"/>
      <c r="H9627" s="45"/>
      <c r="I9627" s="45"/>
      <c r="J9627" s="40" t="str">
        <f t="shared" si="914"/>
        <v/>
      </c>
      <c r="K9627" s="39" t="str">
        <f t="shared" si="918"/>
        <v/>
      </c>
      <c r="AB9627" s="17" t="str">
        <f t="shared" si="917"/>
        <v>-1</v>
      </c>
      <c r="AC9627" s="17">
        <f>IFERROR(INDEX(Factors!$C$59:$C$70,MATCH(AB9627,Factors!$B$59:$B$70,1),1),0)</f>
        <v>0</v>
      </c>
      <c r="AD9627" s="17">
        <f t="shared" si="915"/>
        <v>0</v>
      </c>
      <c r="AE9627" s="17">
        <f>IFERROR(INDEX(Factors!$B$6:$B$15,MATCH('INPUT - Census'!E9627,Factors!$C$6:$C$15,0),1),0)</f>
        <v>0</v>
      </c>
      <c r="AF9627" s="18">
        <f>IFERROR(INDEX(Factors!$B$16:$B$39,MATCH('INPUT - Census'!C9627,Factors!$C$16:$C$35,0),1),0)</f>
        <v>0</v>
      </c>
      <c r="AG9627" s="19">
        <f>IFERROR(INDEX(Factors!$B$40:$B$44,MATCH('INPUT - Census'!F9627,Factors!$C$40:$C$44,0),1),0)</f>
        <v>0</v>
      </c>
      <c r="AH9627" s="21" t="str">
        <f t="shared" si="916"/>
        <v/>
      </c>
      <c r="AI9627" s="1" t="str">
        <f>IFERROR(VLOOKUP(H9627,Factors!$C$45:$D$48,2,0),"")</f>
        <v/>
      </c>
      <c r="AJ9627" t="b">
        <f t="shared" si="919"/>
        <v>0</v>
      </c>
    </row>
    <row r="9628" spans="2:36" ht="15" customHeight="1" x14ac:dyDescent="0.3">
      <c r="B9628" s="70"/>
      <c r="C9628" s="58"/>
      <c r="D9628" s="63"/>
      <c r="E9628" s="58"/>
      <c r="F9628" s="58"/>
      <c r="G9628" s="44"/>
      <c r="H9628" s="45"/>
      <c r="I9628" s="45"/>
      <c r="J9628" s="40" t="str">
        <f t="shared" si="914"/>
        <v/>
      </c>
      <c r="K9628" s="39" t="str">
        <f t="shared" si="918"/>
        <v/>
      </c>
      <c r="AB9628" s="17" t="str">
        <f t="shared" si="917"/>
        <v>-1</v>
      </c>
      <c r="AC9628" s="17">
        <f>IFERROR(INDEX(Factors!$C$59:$C$70,MATCH(AB9628,Factors!$B$59:$B$70,1),1),0)</f>
        <v>0</v>
      </c>
      <c r="AD9628" s="17">
        <f t="shared" si="915"/>
        <v>0</v>
      </c>
      <c r="AE9628" s="17">
        <f>IFERROR(INDEX(Factors!$B$6:$B$15,MATCH('INPUT - Census'!E9628,Factors!$C$6:$C$15,0),1),0)</f>
        <v>0</v>
      </c>
      <c r="AF9628" s="18">
        <f>IFERROR(INDEX(Factors!$B$16:$B$39,MATCH('INPUT - Census'!C9628,Factors!$C$16:$C$35,0),1),0)</f>
        <v>0</v>
      </c>
      <c r="AG9628" s="19">
        <f>IFERROR(INDEX(Factors!$B$40:$B$44,MATCH('INPUT - Census'!F9628,Factors!$C$40:$C$44,0),1),0)</f>
        <v>0</v>
      </c>
      <c r="AH9628" s="21" t="str">
        <f t="shared" si="916"/>
        <v/>
      </c>
      <c r="AI9628" s="1" t="str">
        <f>IFERROR(VLOOKUP(H9628,Factors!$C$45:$D$48,2,0),"")</f>
        <v/>
      </c>
      <c r="AJ9628" t="b">
        <f t="shared" si="919"/>
        <v>0</v>
      </c>
    </row>
    <row r="9629" spans="2:36" ht="15" customHeight="1" x14ac:dyDescent="0.3">
      <c r="B9629" s="70"/>
      <c r="C9629" s="58"/>
      <c r="D9629" s="63"/>
      <c r="E9629" s="58"/>
      <c r="F9629" s="58"/>
      <c r="G9629" s="44"/>
      <c r="H9629" s="45"/>
      <c r="I9629" s="45"/>
      <c r="J9629" s="40" t="str">
        <f t="shared" si="914"/>
        <v/>
      </c>
      <c r="K9629" s="39" t="str">
        <f t="shared" si="918"/>
        <v/>
      </c>
      <c r="AB9629" s="17" t="str">
        <f t="shared" si="917"/>
        <v>-1</v>
      </c>
      <c r="AC9629" s="17">
        <f>IFERROR(INDEX(Factors!$C$59:$C$70,MATCH(AB9629,Factors!$B$59:$B$70,1),1),0)</f>
        <v>0</v>
      </c>
      <c r="AD9629" s="17">
        <f t="shared" si="915"/>
        <v>0</v>
      </c>
      <c r="AE9629" s="17">
        <f>IFERROR(INDEX(Factors!$B$6:$B$15,MATCH('INPUT - Census'!E9629,Factors!$C$6:$C$15,0),1),0)</f>
        <v>0</v>
      </c>
      <c r="AF9629" s="18">
        <f>IFERROR(INDEX(Factors!$B$16:$B$39,MATCH('INPUT - Census'!C9629,Factors!$C$16:$C$35,0),1),0)</f>
        <v>0</v>
      </c>
      <c r="AG9629" s="19">
        <f>IFERROR(INDEX(Factors!$B$40:$B$44,MATCH('INPUT - Census'!F9629,Factors!$C$40:$C$44,0),1),0)</f>
        <v>0</v>
      </c>
      <c r="AH9629" s="21" t="str">
        <f t="shared" si="916"/>
        <v/>
      </c>
      <c r="AI9629" s="1" t="str">
        <f>IFERROR(VLOOKUP(H9629,Factors!$C$45:$D$48,2,0),"")</f>
        <v/>
      </c>
      <c r="AJ9629" t="b">
        <f t="shared" si="919"/>
        <v>0</v>
      </c>
    </row>
    <row r="9630" spans="2:36" ht="15" customHeight="1" x14ac:dyDescent="0.3">
      <c r="B9630" s="70"/>
      <c r="C9630" s="58"/>
      <c r="D9630" s="63"/>
      <c r="E9630" s="58"/>
      <c r="F9630" s="58"/>
      <c r="G9630" s="44"/>
      <c r="H9630" s="45"/>
      <c r="I9630" s="45"/>
      <c r="J9630" s="40" t="str">
        <f t="shared" si="914"/>
        <v/>
      </c>
      <c r="K9630" s="39" t="str">
        <f t="shared" si="918"/>
        <v/>
      </c>
      <c r="AB9630" s="17" t="str">
        <f t="shared" si="917"/>
        <v>-1</v>
      </c>
      <c r="AC9630" s="17">
        <f>IFERROR(INDEX(Factors!$C$59:$C$70,MATCH(AB9630,Factors!$B$59:$B$70,1),1),0)</f>
        <v>0</v>
      </c>
      <c r="AD9630" s="17">
        <f t="shared" si="915"/>
        <v>0</v>
      </c>
      <c r="AE9630" s="17">
        <f>IFERROR(INDEX(Factors!$B$6:$B$15,MATCH('INPUT - Census'!E9630,Factors!$C$6:$C$15,0),1),0)</f>
        <v>0</v>
      </c>
      <c r="AF9630" s="18">
        <f>IFERROR(INDEX(Factors!$B$16:$B$39,MATCH('INPUT - Census'!C9630,Factors!$C$16:$C$35,0),1),0)</f>
        <v>0</v>
      </c>
      <c r="AG9630" s="19">
        <f>IFERROR(INDEX(Factors!$B$40:$B$44,MATCH('INPUT - Census'!F9630,Factors!$C$40:$C$44,0),1),0)</f>
        <v>0</v>
      </c>
      <c r="AH9630" s="21" t="str">
        <f t="shared" si="916"/>
        <v/>
      </c>
      <c r="AI9630" s="1" t="str">
        <f>IFERROR(VLOOKUP(H9630,Factors!$C$45:$D$48,2,0),"")</f>
        <v/>
      </c>
      <c r="AJ9630" t="b">
        <f t="shared" si="919"/>
        <v>0</v>
      </c>
    </row>
    <row r="9631" spans="2:36" ht="15" customHeight="1" x14ac:dyDescent="0.3">
      <c r="B9631" s="70"/>
      <c r="C9631" s="58"/>
      <c r="D9631" s="63"/>
      <c r="E9631" s="58"/>
      <c r="F9631" s="58"/>
      <c r="G9631" s="44"/>
      <c r="H9631" s="45"/>
      <c r="I9631" s="45"/>
      <c r="J9631" s="40" t="str">
        <f t="shared" ref="J9631:J9694" si="920">IF( ISNUMBER(B9631), ROUND(($AL$3-B9631)/365,0), "" )</f>
        <v/>
      </c>
      <c r="K9631" s="39" t="str">
        <f t="shared" si="918"/>
        <v/>
      </c>
      <c r="AB9631" s="17" t="str">
        <f t="shared" si="917"/>
        <v>-1</v>
      </c>
      <c r="AC9631" s="17">
        <f>IFERROR(INDEX(Factors!$C$59:$C$70,MATCH(AB9631,Factors!$B$59:$B$70,1),1),0)</f>
        <v>0</v>
      </c>
      <c r="AD9631" s="17">
        <f t="shared" ref="AD9631:AD9694" si="921">IF(COUNTIF($P$2:$P$16,D9631),MATCH(D9631,$P$2:$P$16,0),0)</f>
        <v>0</v>
      </c>
      <c r="AE9631" s="17">
        <f>IFERROR(INDEX(Factors!$B$6:$B$15,MATCH('INPUT - Census'!E9631,Factors!$C$6:$C$15,0),1),0)</f>
        <v>0</v>
      </c>
      <c r="AF9631" s="18">
        <f>IFERROR(INDEX(Factors!$B$16:$B$39,MATCH('INPUT - Census'!C9631,Factors!$C$16:$C$35,0),1),0)</f>
        <v>0</v>
      </c>
      <c r="AG9631" s="19">
        <f>IFERROR(INDEX(Factors!$B$40:$B$44,MATCH('INPUT - Census'!F9631,Factors!$C$40:$C$44,0),1),0)</f>
        <v>0</v>
      </c>
      <c r="AH9631" s="21" t="str">
        <f t="shared" ref="AH9631:AH9694" si="922">IF(G9631="","",G9631)</f>
        <v/>
      </c>
      <c r="AI9631" s="1" t="str">
        <f>IFERROR(VLOOKUP(H9631,Factors!$C$45:$D$48,2,0),"")</f>
        <v/>
      </c>
      <c r="AJ9631" t="b">
        <f t="shared" si="919"/>
        <v>0</v>
      </c>
    </row>
    <row r="9632" spans="2:36" ht="15" customHeight="1" x14ac:dyDescent="0.3">
      <c r="B9632" s="70"/>
      <c r="C9632" s="58"/>
      <c r="D9632" s="63"/>
      <c r="E9632" s="58"/>
      <c r="F9632" s="58"/>
      <c r="G9632" s="44"/>
      <c r="H9632" s="45"/>
      <c r="I9632" s="45"/>
      <c r="J9632" s="40" t="str">
        <f t="shared" si="920"/>
        <v/>
      </c>
      <c r="K9632" s="39" t="str">
        <f t="shared" si="918"/>
        <v/>
      </c>
      <c r="AB9632" s="17" t="str">
        <f t="shared" si="917"/>
        <v>-1</v>
      </c>
      <c r="AC9632" s="17">
        <f>IFERROR(INDEX(Factors!$C$59:$C$70,MATCH(AB9632,Factors!$B$59:$B$70,1),1),0)</f>
        <v>0</v>
      </c>
      <c r="AD9632" s="17">
        <f t="shared" si="921"/>
        <v>0</v>
      </c>
      <c r="AE9632" s="17">
        <f>IFERROR(INDEX(Factors!$B$6:$B$15,MATCH('INPUT - Census'!E9632,Factors!$C$6:$C$15,0),1),0)</f>
        <v>0</v>
      </c>
      <c r="AF9632" s="18">
        <f>IFERROR(INDEX(Factors!$B$16:$B$39,MATCH('INPUT - Census'!C9632,Factors!$C$16:$C$35,0),1),0)</f>
        <v>0</v>
      </c>
      <c r="AG9632" s="19">
        <f>IFERROR(INDEX(Factors!$B$40:$B$44,MATCH('INPUT - Census'!F9632,Factors!$C$40:$C$44,0),1),0)</f>
        <v>0</v>
      </c>
      <c r="AH9632" s="21" t="str">
        <f t="shared" si="922"/>
        <v/>
      </c>
      <c r="AI9632" s="1" t="str">
        <f>IFERROR(VLOOKUP(H9632,Factors!$C$45:$D$48,2,0),"")</f>
        <v/>
      </c>
      <c r="AJ9632" t="b">
        <f t="shared" si="919"/>
        <v>0</v>
      </c>
    </row>
    <row r="9633" spans="2:36" ht="15" customHeight="1" x14ac:dyDescent="0.3">
      <c r="B9633" s="70"/>
      <c r="C9633" s="58"/>
      <c r="D9633" s="63"/>
      <c r="E9633" s="58"/>
      <c r="F9633" s="58"/>
      <c r="G9633" s="44"/>
      <c r="H9633" s="45"/>
      <c r="I9633" s="45"/>
      <c r="J9633" s="40" t="str">
        <f t="shared" si="920"/>
        <v/>
      </c>
      <c r="K9633" s="39" t="str">
        <f t="shared" si="918"/>
        <v/>
      </c>
      <c r="AB9633" s="17" t="str">
        <f t="shared" si="917"/>
        <v>-1</v>
      </c>
      <c r="AC9633" s="17">
        <f>IFERROR(INDEX(Factors!$C$59:$C$70,MATCH(AB9633,Factors!$B$59:$B$70,1),1),0)</f>
        <v>0</v>
      </c>
      <c r="AD9633" s="17">
        <f t="shared" si="921"/>
        <v>0</v>
      </c>
      <c r="AE9633" s="17">
        <f>IFERROR(INDEX(Factors!$B$6:$B$15,MATCH('INPUT - Census'!E9633,Factors!$C$6:$C$15,0),1),0)</f>
        <v>0</v>
      </c>
      <c r="AF9633" s="18">
        <f>IFERROR(INDEX(Factors!$B$16:$B$39,MATCH('INPUT - Census'!C9633,Factors!$C$16:$C$35,0),1),0)</f>
        <v>0</v>
      </c>
      <c r="AG9633" s="19">
        <f>IFERROR(INDEX(Factors!$B$40:$B$44,MATCH('INPUT - Census'!F9633,Factors!$C$40:$C$44,0),1),0)</f>
        <v>0</v>
      </c>
      <c r="AH9633" s="21" t="str">
        <f t="shared" si="922"/>
        <v/>
      </c>
      <c r="AI9633" s="1" t="str">
        <f>IFERROR(VLOOKUP(H9633,Factors!$C$45:$D$48,2,0),"")</f>
        <v/>
      </c>
      <c r="AJ9633" t="b">
        <f t="shared" si="919"/>
        <v>0</v>
      </c>
    </row>
    <row r="9634" spans="2:36" ht="15" customHeight="1" x14ac:dyDescent="0.3">
      <c r="B9634" s="70"/>
      <c r="C9634" s="58"/>
      <c r="D9634" s="63"/>
      <c r="E9634" s="58"/>
      <c r="F9634" s="58"/>
      <c r="G9634" s="44"/>
      <c r="H9634" s="45"/>
      <c r="I9634" s="45"/>
      <c r="J9634" s="40" t="str">
        <f t="shared" si="920"/>
        <v/>
      </c>
      <c r="K9634" s="39" t="str">
        <f t="shared" si="918"/>
        <v/>
      </c>
      <c r="AB9634" s="17" t="str">
        <f t="shared" si="917"/>
        <v>-1</v>
      </c>
      <c r="AC9634" s="17">
        <f>IFERROR(INDEX(Factors!$C$59:$C$70,MATCH(AB9634,Factors!$B$59:$B$70,1),1),0)</f>
        <v>0</v>
      </c>
      <c r="AD9634" s="17">
        <f t="shared" si="921"/>
        <v>0</v>
      </c>
      <c r="AE9634" s="17">
        <f>IFERROR(INDEX(Factors!$B$6:$B$15,MATCH('INPUT - Census'!E9634,Factors!$C$6:$C$15,0),1),0)</f>
        <v>0</v>
      </c>
      <c r="AF9634" s="18">
        <f>IFERROR(INDEX(Factors!$B$16:$B$39,MATCH('INPUT - Census'!C9634,Factors!$C$16:$C$35,0),1),0)</f>
        <v>0</v>
      </c>
      <c r="AG9634" s="19">
        <f>IFERROR(INDEX(Factors!$B$40:$B$44,MATCH('INPUT - Census'!F9634,Factors!$C$40:$C$44,0),1),0)</f>
        <v>0</v>
      </c>
      <c r="AH9634" s="21" t="str">
        <f t="shared" si="922"/>
        <v/>
      </c>
      <c r="AI9634" s="1" t="str">
        <f>IFERROR(VLOOKUP(H9634,Factors!$C$45:$D$48,2,0),"")</f>
        <v/>
      </c>
      <c r="AJ9634" t="b">
        <f t="shared" si="919"/>
        <v>0</v>
      </c>
    </row>
    <row r="9635" spans="2:36" ht="15" customHeight="1" x14ac:dyDescent="0.3">
      <c r="B9635" s="70"/>
      <c r="C9635" s="58"/>
      <c r="D9635" s="63"/>
      <c r="E9635" s="58"/>
      <c r="F9635" s="58"/>
      <c r="G9635" s="44"/>
      <c r="H9635" s="45"/>
      <c r="I9635" s="45"/>
      <c r="J9635" s="40" t="str">
        <f t="shared" si="920"/>
        <v/>
      </c>
      <c r="K9635" s="39" t="str">
        <f t="shared" si="918"/>
        <v/>
      </c>
      <c r="AB9635" s="17" t="str">
        <f t="shared" si="917"/>
        <v>-1</v>
      </c>
      <c r="AC9635" s="17">
        <f>IFERROR(INDEX(Factors!$C$59:$C$70,MATCH(AB9635,Factors!$B$59:$B$70,1),1),0)</f>
        <v>0</v>
      </c>
      <c r="AD9635" s="17">
        <f t="shared" si="921"/>
        <v>0</v>
      </c>
      <c r="AE9635" s="17">
        <f>IFERROR(INDEX(Factors!$B$6:$B$15,MATCH('INPUT - Census'!E9635,Factors!$C$6:$C$15,0),1),0)</f>
        <v>0</v>
      </c>
      <c r="AF9635" s="18">
        <f>IFERROR(INDEX(Factors!$B$16:$B$39,MATCH('INPUT - Census'!C9635,Factors!$C$16:$C$35,0),1),0)</f>
        <v>0</v>
      </c>
      <c r="AG9635" s="19">
        <f>IFERROR(INDEX(Factors!$B$40:$B$44,MATCH('INPUT - Census'!F9635,Factors!$C$40:$C$44,0),1),0)</f>
        <v>0</v>
      </c>
      <c r="AH9635" s="21" t="str">
        <f t="shared" si="922"/>
        <v/>
      </c>
      <c r="AI9635" s="1" t="str">
        <f>IFERROR(VLOOKUP(H9635,Factors!$C$45:$D$48,2,0),"")</f>
        <v/>
      </c>
      <c r="AJ9635" t="b">
        <f t="shared" si="919"/>
        <v>0</v>
      </c>
    </row>
    <row r="9636" spans="2:36" ht="15" customHeight="1" x14ac:dyDescent="0.3">
      <c r="B9636" s="70"/>
      <c r="C9636" s="58"/>
      <c r="D9636" s="63"/>
      <c r="E9636" s="58"/>
      <c r="F9636" s="58"/>
      <c r="G9636" s="44"/>
      <c r="H9636" s="45"/>
      <c r="I9636" s="45"/>
      <c r="J9636" s="40" t="str">
        <f t="shared" si="920"/>
        <v/>
      </c>
      <c r="K9636" s="39" t="str">
        <f t="shared" si="918"/>
        <v/>
      </c>
      <c r="AB9636" s="17" t="str">
        <f t="shared" si="917"/>
        <v>-1</v>
      </c>
      <c r="AC9636" s="17">
        <f>IFERROR(INDEX(Factors!$C$59:$C$70,MATCH(AB9636,Factors!$B$59:$B$70,1),1),0)</f>
        <v>0</v>
      </c>
      <c r="AD9636" s="17">
        <f t="shared" si="921"/>
        <v>0</v>
      </c>
      <c r="AE9636" s="17">
        <f>IFERROR(INDEX(Factors!$B$6:$B$15,MATCH('INPUT - Census'!E9636,Factors!$C$6:$C$15,0),1),0)</f>
        <v>0</v>
      </c>
      <c r="AF9636" s="18">
        <f>IFERROR(INDEX(Factors!$B$16:$B$39,MATCH('INPUT - Census'!C9636,Factors!$C$16:$C$35,0),1),0)</f>
        <v>0</v>
      </c>
      <c r="AG9636" s="19">
        <f>IFERROR(INDEX(Factors!$B$40:$B$44,MATCH('INPUT - Census'!F9636,Factors!$C$40:$C$44,0),1),0)</f>
        <v>0</v>
      </c>
      <c r="AH9636" s="21" t="str">
        <f t="shared" si="922"/>
        <v/>
      </c>
      <c r="AI9636" s="1" t="str">
        <f>IFERROR(VLOOKUP(H9636,Factors!$C$45:$D$48,2,0),"")</f>
        <v/>
      </c>
      <c r="AJ9636" t="b">
        <f t="shared" si="919"/>
        <v>0</v>
      </c>
    </row>
    <row r="9637" spans="2:36" ht="15" customHeight="1" x14ac:dyDescent="0.3">
      <c r="B9637" s="70"/>
      <c r="C9637" s="58"/>
      <c r="D9637" s="63"/>
      <c r="E9637" s="58"/>
      <c r="F9637" s="58"/>
      <c r="G9637" s="44"/>
      <c r="H9637" s="45"/>
      <c r="I9637" s="45"/>
      <c r="J9637" s="40" t="str">
        <f t="shared" si="920"/>
        <v/>
      </c>
      <c r="K9637" s="39" t="str">
        <f t="shared" si="918"/>
        <v/>
      </c>
      <c r="AB9637" s="17" t="str">
        <f t="shared" si="917"/>
        <v>-1</v>
      </c>
      <c r="AC9637" s="17">
        <f>IFERROR(INDEX(Factors!$C$59:$C$70,MATCH(AB9637,Factors!$B$59:$B$70,1),1),0)</f>
        <v>0</v>
      </c>
      <c r="AD9637" s="17">
        <f t="shared" si="921"/>
        <v>0</v>
      </c>
      <c r="AE9637" s="17">
        <f>IFERROR(INDEX(Factors!$B$6:$B$15,MATCH('INPUT - Census'!E9637,Factors!$C$6:$C$15,0),1),0)</f>
        <v>0</v>
      </c>
      <c r="AF9637" s="18">
        <f>IFERROR(INDEX(Factors!$B$16:$B$39,MATCH('INPUT - Census'!C9637,Factors!$C$16:$C$35,0),1),0)</f>
        <v>0</v>
      </c>
      <c r="AG9637" s="19">
        <f>IFERROR(INDEX(Factors!$B$40:$B$44,MATCH('INPUT - Census'!F9637,Factors!$C$40:$C$44,0),1),0)</f>
        <v>0</v>
      </c>
      <c r="AH9637" s="21" t="str">
        <f t="shared" si="922"/>
        <v/>
      </c>
      <c r="AI9637" s="1" t="str">
        <f>IFERROR(VLOOKUP(H9637,Factors!$C$45:$D$48,2,0),"")</f>
        <v/>
      </c>
      <c r="AJ9637" t="b">
        <f t="shared" si="919"/>
        <v>0</v>
      </c>
    </row>
    <row r="9638" spans="2:36" ht="15" customHeight="1" x14ac:dyDescent="0.3">
      <c r="B9638" s="70"/>
      <c r="C9638" s="58"/>
      <c r="D9638" s="63"/>
      <c r="E9638" s="58"/>
      <c r="F9638" s="58"/>
      <c r="G9638" s="44"/>
      <c r="H9638" s="45"/>
      <c r="I9638" s="45"/>
      <c r="J9638" s="40" t="str">
        <f t="shared" si="920"/>
        <v/>
      </c>
      <c r="K9638" s="39" t="str">
        <f t="shared" si="918"/>
        <v/>
      </c>
      <c r="AB9638" s="17" t="str">
        <f t="shared" si="917"/>
        <v>-1</v>
      </c>
      <c r="AC9638" s="17">
        <f>IFERROR(INDEX(Factors!$C$59:$C$70,MATCH(AB9638,Factors!$B$59:$B$70,1),1),0)</f>
        <v>0</v>
      </c>
      <c r="AD9638" s="17">
        <f t="shared" si="921"/>
        <v>0</v>
      </c>
      <c r="AE9638" s="17">
        <f>IFERROR(INDEX(Factors!$B$6:$B$15,MATCH('INPUT - Census'!E9638,Factors!$C$6:$C$15,0),1),0)</f>
        <v>0</v>
      </c>
      <c r="AF9638" s="18">
        <f>IFERROR(INDEX(Factors!$B$16:$B$39,MATCH('INPUT - Census'!C9638,Factors!$C$16:$C$35,0),1),0)</f>
        <v>0</v>
      </c>
      <c r="AG9638" s="19">
        <f>IFERROR(INDEX(Factors!$B$40:$B$44,MATCH('INPUT - Census'!F9638,Factors!$C$40:$C$44,0),1),0)</f>
        <v>0</v>
      </c>
      <c r="AH9638" s="21" t="str">
        <f t="shared" si="922"/>
        <v/>
      </c>
      <c r="AI9638" s="1" t="str">
        <f>IFERROR(VLOOKUP(H9638,Factors!$C$45:$D$48,2,0),"")</f>
        <v/>
      </c>
      <c r="AJ9638" t="b">
        <f t="shared" si="919"/>
        <v>0</v>
      </c>
    </row>
    <row r="9639" spans="2:36" ht="15" customHeight="1" x14ac:dyDescent="0.3">
      <c r="B9639" s="70"/>
      <c r="C9639" s="58"/>
      <c r="D9639" s="63"/>
      <c r="E9639" s="58"/>
      <c r="F9639" s="58"/>
      <c r="G9639" s="44"/>
      <c r="H9639" s="45"/>
      <c r="I9639" s="45"/>
      <c r="J9639" s="40" t="str">
        <f t="shared" si="920"/>
        <v/>
      </c>
      <c r="K9639" s="39" t="str">
        <f t="shared" si="918"/>
        <v/>
      </c>
      <c r="AB9639" s="17" t="str">
        <f t="shared" si="917"/>
        <v>-1</v>
      </c>
      <c r="AC9639" s="17">
        <f>IFERROR(INDEX(Factors!$C$59:$C$70,MATCH(AB9639,Factors!$B$59:$B$70,1),1),0)</f>
        <v>0</v>
      </c>
      <c r="AD9639" s="17">
        <f t="shared" si="921"/>
        <v>0</v>
      </c>
      <c r="AE9639" s="17">
        <f>IFERROR(INDEX(Factors!$B$6:$B$15,MATCH('INPUT - Census'!E9639,Factors!$C$6:$C$15,0),1),0)</f>
        <v>0</v>
      </c>
      <c r="AF9639" s="18">
        <f>IFERROR(INDEX(Factors!$B$16:$B$39,MATCH('INPUT - Census'!C9639,Factors!$C$16:$C$35,0),1),0)</f>
        <v>0</v>
      </c>
      <c r="AG9639" s="19">
        <f>IFERROR(INDEX(Factors!$B$40:$B$44,MATCH('INPUT - Census'!F9639,Factors!$C$40:$C$44,0),1),0)</f>
        <v>0</v>
      </c>
      <c r="AH9639" s="21" t="str">
        <f t="shared" si="922"/>
        <v/>
      </c>
      <c r="AI9639" s="1" t="str">
        <f>IFERROR(VLOOKUP(H9639,Factors!$C$45:$D$48,2,0),"")</f>
        <v/>
      </c>
      <c r="AJ9639" t="b">
        <f t="shared" si="919"/>
        <v>0</v>
      </c>
    </row>
    <row r="9640" spans="2:36" ht="15" customHeight="1" x14ac:dyDescent="0.3">
      <c r="B9640" s="70"/>
      <c r="C9640" s="58"/>
      <c r="D9640" s="63"/>
      <c r="E9640" s="58"/>
      <c r="F9640" s="58"/>
      <c r="G9640" s="44"/>
      <c r="H9640" s="45"/>
      <c r="I9640" s="45"/>
      <c r="J9640" s="40" t="str">
        <f t="shared" si="920"/>
        <v/>
      </c>
      <c r="K9640" s="39" t="str">
        <f t="shared" si="918"/>
        <v/>
      </c>
      <c r="AB9640" s="17" t="str">
        <f t="shared" si="917"/>
        <v>-1</v>
      </c>
      <c r="AC9640" s="17">
        <f>IFERROR(INDEX(Factors!$C$59:$C$70,MATCH(AB9640,Factors!$B$59:$B$70,1),1),0)</f>
        <v>0</v>
      </c>
      <c r="AD9640" s="17">
        <f t="shared" si="921"/>
        <v>0</v>
      </c>
      <c r="AE9640" s="17">
        <f>IFERROR(INDEX(Factors!$B$6:$B$15,MATCH('INPUT - Census'!E9640,Factors!$C$6:$C$15,0),1),0)</f>
        <v>0</v>
      </c>
      <c r="AF9640" s="18">
        <f>IFERROR(INDEX(Factors!$B$16:$B$39,MATCH('INPUT - Census'!C9640,Factors!$C$16:$C$35,0),1),0)</f>
        <v>0</v>
      </c>
      <c r="AG9640" s="19">
        <f>IFERROR(INDEX(Factors!$B$40:$B$44,MATCH('INPUT - Census'!F9640,Factors!$C$40:$C$44,0),1),0)</f>
        <v>0</v>
      </c>
      <c r="AH9640" s="21" t="str">
        <f t="shared" si="922"/>
        <v/>
      </c>
      <c r="AI9640" s="1" t="str">
        <f>IFERROR(VLOOKUP(H9640,Factors!$C$45:$D$48,2,0),"")</f>
        <v/>
      </c>
      <c r="AJ9640" t="b">
        <f t="shared" si="919"/>
        <v>0</v>
      </c>
    </row>
    <row r="9641" spans="2:36" ht="15" customHeight="1" x14ac:dyDescent="0.3">
      <c r="B9641" s="70"/>
      <c r="C9641" s="58"/>
      <c r="D9641" s="63"/>
      <c r="E9641" s="58"/>
      <c r="F9641" s="58"/>
      <c r="G9641" s="44"/>
      <c r="H9641" s="45"/>
      <c r="I9641" s="45"/>
      <c r="J9641" s="40" t="str">
        <f t="shared" si="920"/>
        <v/>
      </c>
      <c r="K9641" s="39" t="str">
        <f t="shared" si="918"/>
        <v/>
      </c>
      <c r="AB9641" s="17" t="str">
        <f t="shared" si="917"/>
        <v>-1</v>
      </c>
      <c r="AC9641" s="17">
        <f>IFERROR(INDEX(Factors!$C$59:$C$70,MATCH(AB9641,Factors!$B$59:$B$70,1),1),0)</f>
        <v>0</v>
      </c>
      <c r="AD9641" s="17">
        <f t="shared" si="921"/>
        <v>0</v>
      </c>
      <c r="AE9641" s="17">
        <f>IFERROR(INDEX(Factors!$B$6:$B$15,MATCH('INPUT - Census'!E9641,Factors!$C$6:$C$15,0),1),0)</f>
        <v>0</v>
      </c>
      <c r="AF9641" s="18">
        <f>IFERROR(INDEX(Factors!$B$16:$B$39,MATCH('INPUT - Census'!C9641,Factors!$C$16:$C$35,0),1),0)</f>
        <v>0</v>
      </c>
      <c r="AG9641" s="19">
        <f>IFERROR(INDEX(Factors!$B$40:$B$44,MATCH('INPUT - Census'!F9641,Factors!$C$40:$C$44,0),1),0)</f>
        <v>0</v>
      </c>
      <c r="AH9641" s="21" t="str">
        <f t="shared" si="922"/>
        <v/>
      </c>
      <c r="AI9641" s="1" t="str">
        <f>IFERROR(VLOOKUP(H9641,Factors!$C$45:$D$48,2,0),"")</f>
        <v/>
      </c>
      <c r="AJ9641" t="b">
        <f t="shared" si="919"/>
        <v>0</v>
      </c>
    </row>
    <row r="9642" spans="2:36" ht="15" customHeight="1" x14ac:dyDescent="0.3">
      <c r="B9642" s="70"/>
      <c r="C9642" s="58"/>
      <c r="D9642" s="63"/>
      <c r="E9642" s="58"/>
      <c r="F9642" s="58"/>
      <c r="G9642" s="44"/>
      <c r="H9642" s="45"/>
      <c r="I9642" s="45"/>
      <c r="J9642" s="40" t="str">
        <f t="shared" si="920"/>
        <v/>
      </c>
      <c r="K9642" s="39" t="str">
        <f t="shared" si="918"/>
        <v/>
      </c>
      <c r="AB9642" s="17" t="str">
        <f t="shared" si="917"/>
        <v>-1</v>
      </c>
      <c r="AC9642" s="17">
        <f>IFERROR(INDEX(Factors!$C$59:$C$70,MATCH(AB9642,Factors!$B$59:$B$70,1),1),0)</f>
        <v>0</v>
      </c>
      <c r="AD9642" s="17">
        <f t="shared" si="921"/>
        <v>0</v>
      </c>
      <c r="AE9642" s="17">
        <f>IFERROR(INDEX(Factors!$B$6:$B$15,MATCH('INPUT - Census'!E9642,Factors!$C$6:$C$15,0),1),0)</f>
        <v>0</v>
      </c>
      <c r="AF9642" s="18">
        <f>IFERROR(INDEX(Factors!$B$16:$B$39,MATCH('INPUT - Census'!C9642,Factors!$C$16:$C$35,0),1),0)</f>
        <v>0</v>
      </c>
      <c r="AG9642" s="19">
        <f>IFERROR(INDEX(Factors!$B$40:$B$44,MATCH('INPUT - Census'!F9642,Factors!$C$40:$C$44,0),1),0)</f>
        <v>0</v>
      </c>
      <c r="AH9642" s="21" t="str">
        <f t="shared" si="922"/>
        <v/>
      </c>
      <c r="AI9642" s="1" t="str">
        <f>IFERROR(VLOOKUP(H9642,Factors!$C$45:$D$48,2,0),"")</f>
        <v/>
      </c>
      <c r="AJ9642" t="b">
        <f t="shared" si="919"/>
        <v>0</v>
      </c>
    </row>
    <row r="9643" spans="2:36" ht="15" customHeight="1" x14ac:dyDescent="0.3">
      <c r="B9643" s="70"/>
      <c r="C9643" s="58"/>
      <c r="D9643" s="63"/>
      <c r="E9643" s="58"/>
      <c r="F9643" s="58"/>
      <c r="G9643" s="44"/>
      <c r="H9643" s="45"/>
      <c r="I9643" s="45"/>
      <c r="J9643" s="40" t="str">
        <f t="shared" si="920"/>
        <v/>
      </c>
      <c r="K9643" s="39" t="str">
        <f t="shared" si="918"/>
        <v/>
      </c>
      <c r="AB9643" s="17" t="str">
        <f t="shared" si="917"/>
        <v>-1</v>
      </c>
      <c r="AC9643" s="17">
        <f>IFERROR(INDEX(Factors!$C$59:$C$70,MATCH(AB9643,Factors!$B$59:$B$70,1),1),0)</f>
        <v>0</v>
      </c>
      <c r="AD9643" s="17">
        <f t="shared" si="921"/>
        <v>0</v>
      </c>
      <c r="AE9643" s="17">
        <f>IFERROR(INDEX(Factors!$B$6:$B$15,MATCH('INPUT - Census'!E9643,Factors!$C$6:$C$15,0),1),0)</f>
        <v>0</v>
      </c>
      <c r="AF9643" s="18">
        <f>IFERROR(INDEX(Factors!$B$16:$B$39,MATCH('INPUT - Census'!C9643,Factors!$C$16:$C$35,0),1),0)</f>
        <v>0</v>
      </c>
      <c r="AG9643" s="19">
        <f>IFERROR(INDEX(Factors!$B$40:$B$44,MATCH('INPUT - Census'!F9643,Factors!$C$40:$C$44,0),1),0)</f>
        <v>0</v>
      </c>
      <c r="AH9643" s="21" t="str">
        <f t="shared" si="922"/>
        <v/>
      </c>
      <c r="AI9643" s="1" t="str">
        <f>IFERROR(VLOOKUP(H9643,Factors!$C$45:$D$48,2,0),"")</f>
        <v/>
      </c>
      <c r="AJ9643" t="b">
        <f t="shared" si="919"/>
        <v>0</v>
      </c>
    </row>
    <row r="9644" spans="2:36" ht="15" customHeight="1" x14ac:dyDescent="0.3">
      <c r="B9644" s="70"/>
      <c r="C9644" s="58"/>
      <c r="D9644" s="63"/>
      <c r="E9644" s="58"/>
      <c r="F9644" s="58"/>
      <c r="G9644" s="44"/>
      <c r="H9644" s="45"/>
      <c r="I9644" s="45"/>
      <c r="J9644" s="40" t="str">
        <f t="shared" si="920"/>
        <v/>
      </c>
      <c r="K9644" s="39" t="str">
        <f t="shared" si="918"/>
        <v/>
      </c>
      <c r="AB9644" s="17" t="str">
        <f t="shared" si="917"/>
        <v>-1</v>
      </c>
      <c r="AC9644" s="17">
        <f>IFERROR(INDEX(Factors!$C$59:$C$70,MATCH(AB9644,Factors!$B$59:$B$70,1),1),0)</f>
        <v>0</v>
      </c>
      <c r="AD9644" s="17">
        <f t="shared" si="921"/>
        <v>0</v>
      </c>
      <c r="AE9644" s="17">
        <f>IFERROR(INDEX(Factors!$B$6:$B$15,MATCH('INPUT - Census'!E9644,Factors!$C$6:$C$15,0),1),0)</f>
        <v>0</v>
      </c>
      <c r="AF9644" s="18">
        <f>IFERROR(INDEX(Factors!$B$16:$B$39,MATCH('INPUT - Census'!C9644,Factors!$C$16:$C$35,0),1),0)</f>
        <v>0</v>
      </c>
      <c r="AG9644" s="19">
        <f>IFERROR(INDEX(Factors!$B$40:$B$44,MATCH('INPUT - Census'!F9644,Factors!$C$40:$C$44,0),1),0)</f>
        <v>0</v>
      </c>
      <c r="AH9644" s="21" t="str">
        <f t="shared" si="922"/>
        <v/>
      </c>
      <c r="AI9644" s="1" t="str">
        <f>IFERROR(VLOOKUP(H9644,Factors!$C$45:$D$48,2,0),"")</f>
        <v/>
      </c>
      <c r="AJ9644" t="b">
        <f t="shared" si="919"/>
        <v>0</v>
      </c>
    </row>
    <row r="9645" spans="2:36" ht="15" customHeight="1" x14ac:dyDescent="0.3">
      <c r="B9645" s="70"/>
      <c r="C9645" s="58"/>
      <c r="D9645" s="63"/>
      <c r="E9645" s="58"/>
      <c r="F9645" s="58"/>
      <c r="G9645" s="44"/>
      <c r="H9645" s="45"/>
      <c r="I9645" s="45"/>
      <c r="J9645" s="40" t="str">
        <f t="shared" si="920"/>
        <v/>
      </c>
      <c r="K9645" s="39" t="str">
        <f t="shared" si="918"/>
        <v/>
      </c>
      <c r="AB9645" s="17" t="str">
        <f t="shared" si="917"/>
        <v>-1</v>
      </c>
      <c r="AC9645" s="17">
        <f>IFERROR(INDEX(Factors!$C$59:$C$70,MATCH(AB9645,Factors!$B$59:$B$70,1),1),0)</f>
        <v>0</v>
      </c>
      <c r="AD9645" s="17">
        <f t="shared" si="921"/>
        <v>0</v>
      </c>
      <c r="AE9645" s="17">
        <f>IFERROR(INDEX(Factors!$B$6:$B$15,MATCH('INPUT - Census'!E9645,Factors!$C$6:$C$15,0),1),0)</f>
        <v>0</v>
      </c>
      <c r="AF9645" s="18">
        <f>IFERROR(INDEX(Factors!$B$16:$B$39,MATCH('INPUT - Census'!C9645,Factors!$C$16:$C$35,0),1),0)</f>
        <v>0</v>
      </c>
      <c r="AG9645" s="19">
        <f>IFERROR(INDEX(Factors!$B$40:$B$44,MATCH('INPUT - Census'!F9645,Factors!$C$40:$C$44,0),1),0)</f>
        <v>0</v>
      </c>
      <c r="AH9645" s="21" t="str">
        <f t="shared" si="922"/>
        <v/>
      </c>
      <c r="AI9645" s="1" t="str">
        <f>IFERROR(VLOOKUP(H9645,Factors!$C$45:$D$48,2,0),"")</f>
        <v/>
      </c>
      <c r="AJ9645" t="b">
        <f t="shared" si="919"/>
        <v>0</v>
      </c>
    </row>
    <row r="9646" spans="2:36" ht="15" customHeight="1" x14ac:dyDescent="0.3">
      <c r="B9646" s="70"/>
      <c r="C9646" s="58"/>
      <c r="D9646" s="63"/>
      <c r="E9646" s="58"/>
      <c r="F9646" s="58"/>
      <c r="G9646" s="44"/>
      <c r="H9646" s="45"/>
      <c r="I9646" s="45"/>
      <c r="J9646" s="40" t="str">
        <f t="shared" si="920"/>
        <v/>
      </c>
      <c r="K9646" s="39" t="str">
        <f t="shared" si="918"/>
        <v/>
      </c>
      <c r="AB9646" s="17" t="str">
        <f t="shared" si="917"/>
        <v>-1</v>
      </c>
      <c r="AC9646" s="17">
        <f>IFERROR(INDEX(Factors!$C$59:$C$70,MATCH(AB9646,Factors!$B$59:$B$70,1),1),0)</f>
        <v>0</v>
      </c>
      <c r="AD9646" s="17">
        <f t="shared" si="921"/>
        <v>0</v>
      </c>
      <c r="AE9646" s="17">
        <f>IFERROR(INDEX(Factors!$B$6:$B$15,MATCH('INPUT - Census'!E9646,Factors!$C$6:$C$15,0),1),0)</f>
        <v>0</v>
      </c>
      <c r="AF9646" s="18">
        <f>IFERROR(INDEX(Factors!$B$16:$B$39,MATCH('INPUT - Census'!C9646,Factors!$C$16:$C$35,0),1),0)</f>
        <v>0</v>
      </c>
      <c r="AG9646" s="19">
        <f>IFERROR(INDEX(Factors!$B$40:$B$44,MATCH('INPUT - Census'!F9646,Factors!$C$40:$C$44,0),1),0)</f>
        <v>0</v>
      </c>
      <c r="AH9646" s="21" t="str">
        <f t="shared" si="922"/>
        <v/>
      </c>
      <c r="AI9646" s="1" t="str">
        <f>IFERROR(VLOOKUP(H9646,Factors!$C$45:$D$48,2,0),"")</f>
        <v/>
      </c>
      <c r="AJ9646" t="b">
        <f t="shared" si="919"/>
        <v>0</v>
      </c>
    </row>
    <row r="9647" spans="2:36" ht="15" customHeight="1" x14ac:dyDescent="0.3">
      <c r="B9647" s="70"/>
      <c r="C9647" s="58"/>
      <c r="D9647" s="63"/>
      <c r="E9647" s="58"/>
      <c r="F9647" s="58"/>
      <c r="G9647" s="44"/>
      <c r="H9647" s="45"/>
      <c r="I9647" s="45"/>
      <c r="J9647" s="40" t="str">
        <f t="shared" si="920"/>
        <v/>
      </c>
      <c r="K9647" s="39" t="str">
        <f t="shared" si="918"/>
        <v/>
      </c>
      <c r="AB9647" s="17" t="str">
        <f t="shared" si="917"/>
        <v>-1</v>
      </c>
      <c r="AC9647" s="17">
        <f>IFERROR(INDEX(Factors!$C$59:$C$70,MATCH(AB9647,Factors!$B$59:$B$70,1),1),0)</f>
        <v>0</v>
      </c>
      <c r="AD9647" s="17">
        <f t="shared" si="921"/>
        <v>0</v>
      </c>
      <c r="AE9647" s="17">
        <f>IFERROR(INDEX(Factors!$B$6:$B$15,MATCH('INPUT - Census'!E9647,Factors!$C$6:$C$15,0),1),0)</f>
        <v>0</v>
      </c>
      <c r="AF9647" s="18">
        <f>IFERROR(INDEX(Factors!$B$16:$B$39,MATCH('INPUT - Census'!C9647,Factors!$C$16:$C$35,0),1),0)</f>
        <v>0</v>
      </c>
      <c r="AG9647" s="19">
        <f>IFERROR(INDEX(Factors!$B$40:$B$44,MATCH('INPUT - Census'!F9647,Factors!$C$40:$C$44,0),1),0)</f>
        <v>0</v>
      </c>
      <c r="AH9647" s="21" t="str">
        <f t="shared" si="922"/>
        <v/>
      </c>
      <c r="AI9647" s="1" t="str">
        <f>IFERROR(VLOOKUP(H9647,Factors!$C$45:$D$48,2,0),"")</f>
        <v/>
      </c>
      <c r="AJ9647" t="b">
        <f t="shared" si="919"/>
        <v>0</v>
      </c>
    </row>
    <row r="9648" spans="2:36" ht="15" customHeight="1" x14ac:dyDescent="0.3">
      <c r="B9648" s="70"/>
      <c r="C9648" s="58"/>
      <c r="D9648" s="63"/>
      <c r="E9648" s="58"/>
      <c r="F9648" s="58"/>
      <c r="G9648" s="44"/>
      <c r="H9648" s="45"/>
      <c r="I9648" s="45"/>
      <c r="J9648" s="40" t="str">
        <f t="shared" si="920"/>
        <v/>
      </c>
      <c r="K9648" s="39" t="str">
        <f t="shared" si="918"/>
        <v/>
      </c>
      <c r="AB9648" s="17" t="str">
        <f t="shared" si="917"/>
        <v>-1</v>
      </c>
      <c r="AC9648" s="17">
        <f>IFERROR(INDEX(Factors!$C$59:$C$70,MATCH(AB9648,Factors!$B$59:$B$70,1),1),0)</f>
        <v>0</v>
      </c>
      <c r="AD9648" s="17">
        <f t="shared" si="921"/>
        <v>0</v>
      </c>
      <c r="AE9648" s="17">
        <f>IFERROR(INDEX(Factors!$B$6:$B$15,MATCH('INPUT - Census'!E9648,Factors!$C$6:$C$15,0),1),0)</f>
        <v>0</v>
      </c>
      <c r="AF9648" s="18">
        <f>IFERROR(INDEX(Factors!$B$16:$B$39,MATCH('INPUT - Census'!C9648,Factors!$C$16:$C$35,0),1),0)</f>
        <v>0</v>
      </c>
      <c r="AG9648" s="19">
        <f>IFERROR(INDEX(Factors!$B$40:$B$44,MATCH('INPUT - Census'!F9648,Factors!$C$40:$C$44,0),1),0)</f>
        <v>0</v>
      </c>
      <c r="AH9648" s="21" t="str">
        <f t="shared" si="922"/>
        <v/>
      </c>
      <c r="AI9648" s="1" t="str">
        <f>IFERROR(VLOOKUP(H9648,Factors!$C$45:$D$48,2,0),"")</f>
        <v/>
      </c>
      <c r="AJ9648" t="b">
        <f t="shared" si="919"/>
        <v>0</v>
      </c>
    </row>
    <row r="9649" spans="2:36" ht="15" customHeight="1" x14ac:dyDescent="0.3">
      <c r="B9649" s="70"/>
      <c r="C9649" s="58"/>
      <c r="D9649" s="63"/>
      <c r="E9649" s="58"/>
      <c r="F9649" s="58"/>
      <c r="G9649" s="44"/>
      <c r="H9649" s="45"/>
      <c r="I9649" s="45"/>
      <c r="J9649" s="40" t="str">
        <f t="shared" si="920"/>
        <v/>
      </c>
      <c r="K9649" s="39" t="str">
        <f t="shared" si="918"/>
        <v/>
      </c>
      <c r="AB9649" s="17" t="str">
        <f t="shared" si="917"/>
        <v>-1</v>
      </c>
      <c r="AC9649" s="17">
        <f>IFERROR(INDEX(Factors!$C$59:$C$70,MATCH(AB9649,Factors!$B$59:$B$70,1),1),0)</f>
        <v>0</v>
      </c>
      <c r="AD9649" s="17">
        <f t="shared" si="921"/>
        <v>0</v>
      </c>
      <c r="AE9649" s="17">
        <f>IFERROR(INDEX(Factors!$B$6:$B$15,MATCH('INPUT - Census'!E9649,Factors!$C$6:$C$15,0),1),0)</f>
        <v>0</v>
      </c>
      <c r="AF9649" s="18">
        <f>IFERROR(INDEX(Factors!$B$16:$B$39,MATCH('INPUT - Census'!C9649,Factors!$C$16:$C$35,0),1),0)</f>
        <v>0</v>
      </c>
      <c r="AG9649" s="19">
        <f>IFERROR(INDEX(Factors!$B$40:$B$44,MATCH('INPUT - Census'!F9649,Factors!$C$40:$C$44,0),1),0)</f>
        <v>0</v>
      </c>
      <c r="AH9649" s="21" t="str">
        <f t="shared" si="922"/>
        <v/>
      </c>
      <c r="AI9649" s="1" t="str">
        <f>IFERROR(VLOOKUP(H9649,Factors!$C$45:$D$48,2,0),"")</f>
        <v/>
      </c>
      <c r="AJ9649" t="b">
        <f t="shared" si="919"/>
        <v>0</v>
      </c>
    </row>
    <row r="9650" spans="2:36" ht="15" customHeight="1" x14ac:dyDescent="0.3">
      <c r="B9650" s="70"/>
      <c r="C9650" s="58"/>
      <c r="D9650" s="63"/>
      <c r="E9650" s="58"/>
      <c r="F9650" s="58"/>
      <c r="G9650" s="44"/>
      <c r="H9650" s="45"/>
      <c r="I9650" s="45"/>
      <c r="J9650" s="40" t="str">
        <f t="shared" si="920"/>
        <v/>
      </c>
      <c r="K9650" s="39" t="str">
        <f t="shared" si="918"/>
        <v/>
      </c>
      <c r="AB9650" s="17" t="str">
        <f t="shared" si="917"/>
        <v>-1</v>
      </c>
      <c r="AC9650" s="17">
        <f>IFERROR(INDEX(Factors!$C$59:$C$70,MATCH(AB9650,Factors!$B$59:$B$70,1),1),0)</f>
        <v>0</v>
      </c>
      <c r="AD9650" s="17">
        <f t="shared" si="921"/>
        <v>0</v>
      </c>
      <c r="AE9650" s="17">
        <f>IFERROR(INDEX(Factors!$B$6:$B$15,MATCH('INPUT - Census'!E9650,Factors!$C$6:$C$15,0),1),0)</f>
        <v>0</v>
      </c>
      <c r="AF9650" s="18">
        <f>IFERROR(INDEX(Factors!$B$16:$B$39,MATCH('INPUT - Census'!C9650,Factors!$C$16:$C$35,0),1),0)</f>
        <v>0</v>
      </c>
      <c r="AG9650" s="19">
        <f>IFERROR(INDEX(Factors!$B$40:$B$44,MATCH('INPUT - Census'!F9650,Factors!$C$40:$C$44,0),1),0)</f>
        <v>0</v>
      </c>
      <c r="AH9650" s="21" t="str">
        <f t="shared" si="922"/>
        <v/>
      </c>
      <c r="AI9650" s="1" t="str">
        <f>IFERROR(VLOOKUP(H9650,Factors!$C$45:$D$48,2,0),"")</f>
        <v/>
      </c>
      <c r="AJ9650" t="b">
        <f t="shared" si="919"/>
        <v>0</v>
      </c>
    </row>
    <row r="9651" spans="2:36" ht="15" customHeight="1" x14ac:dyDescent="0.3">
      <c r="B9651" s="70"/>
      <c r="C9651" s="58"/>
      <c r="D9651" s="63"/>
      <c r="E9651" s="58"/>
      <c r="F9651" s="58"/>
      <c r="G9651" s="44"/>
      <c r="H9651" s="45"/>
      <c r="I9651" s="45"/>
      <c r="J9651" s="40" t="str">
        <f t="shared" si="920"/>
        <v/>
      </c>
      <c r="K9651" s="39" t="str">
        <f t="shared" si="918"/>
        <v/>
      </c>
      <c r="AB9651" s="17" t="str">
        <f t="shared" si="917"/>
        <v>-1</v>
      </c>
      <c r="AC9651" s="17">
        <f>IFERROR(INDEX(Factors!$C$59:$C$70,MATCH(AB9651,Factors!$B$59:$B$70,1),1),0)</f>
        <v>0</v>
      </c>
      <c r="AD9651" s="17">
        <f t="shared" si="921"/>
        <v>0</v>
      </c>
      <c r="AE9651" s="17">
        <f>IFERROR(INDEX(Factors!$B$6:$B$15,MATCH('INPUT - Census'!E9651,Factors!$C$6:$C$15,0),1),0)</f>
        <v>0</v>
      </c>
      <c r="AF9651" s="18">
        <f>IFERROR(INDEX(Factors!$B$16:$B$39,MATCH('INPUT - Census'!C9651,Factors!$C$16:$C$35,0),1),0)</f>
        <v>0</v>
      </c>
      <c r="AG9651" s="19">
        <f>IFERROR(INDEX(Factors!$B$40:$B$44,MATCH('INPUT - Census'!F9651,Factors!$C$40:$C$44,0),1),0)</f>
        <v>0</v>
      </c>
      <c r="AH9651" s="21" t="str">
        <f t="shared" si="922"/>
        <v/>
      </c>
      <c r="AI9651" s="1" t="str">
        <f>IFERROR(VLOOKUP(H9651,Factors!$C$45:$D$48,2,0),"")</f>
        <v/>
      </c>
      <c r="AJ9651" t="b">
        <f t="shared" si="919"/>
        <v>0</v>
      </c>
    </row>
    <row r="9652" spans="2:36" ht="15" customHeight="1" x14ac:dyDescent="0.3">
      <c r="B9652" s="70"/>
      <c r="C9652" s="58"/>
      <c r="D9652" s="63"/>
      <c r="E9652" s="58"/>
      <c r="F9652" s="58"/>
      <c r="G9652" s="44"/>
      <c r="H9652" s="45"/>
      <c r="I9652" s="45"/>
      <c r="J9652" s="40" t="str">
        <f t="shared" si="920"/>
        <v/>
      </c>
      <c r="K9652" s="39" t="str">
        <f t="shared" si="918"/>
        <v/>
      </c>
      <c r="AB9652" s="17" t="str">
        <f t="shared" si="917"/>
        <v>-1</v>
      </c>
      <c r="AC9652" s="17">
        <f>IFERROR(INDEX(Factors!$C$59:$C$70,MATCH(AB9652,Factors!$B$59:$B$70,1),1),0)</f>
        <v>0</v>
      </c>
      <c r="AD9652" s="17">
        <f t="shared" si="921"/>
        <v>0</v>
      </c>
      <c r="AE9652" s="17">
        <f>IFERROR(INDEX(Factors!$B$6:$B$15,MATCH('INPUT - Census'!E9652,Factors!$C$6:$C$15,0),1),0)</f>
        <v>0</v>
      </c>
      <c r="AF9652" s="18">
        <f>IFERROR(INDEX(Factors!$B$16:$B$39,MATCH('INPUT - Census'!C9652,Factors!$C$16:$C$35,0),1),0)</f>
        <v>0</v>
      </c>
      <c r="AG9652" s="19">
        <f>IFERROR(INDEX(Factors!$B$40:$B$44,MATCH('INPUT - Census'!F9652,Factors!$C$40:$C$44,0),1),0)</f>
        <v>0</v>
      </c>
      <c r="AH9652" s="21" t="str">
        <f t="shared" si="922"/>
        <v/>
      </c>
      <c r="AI9652" s="1" t="str">
        <f>IFERROR(VLOOKUP(H9652,Factors!$C$45:$D$48,2,0),"")</f>
        <v/>
      </c>
      <c r="AJ9652" t="b">
        <f t="shared" si="919"/>
        <v>0</v>
      </c>
    </row>
    <row r="9653" spans="2:36" ht="15" customHeight="1" x14ac:dyDescent="0.3">
      <c r="B9653" s="70"/>
      <c r="C9653" s="58"/>
      <c r="D9653" s="63"/>
      <c r="E9653" s="58"/>
      <c r="F9653" s="58"/>
      <c r="G9653" s="44"/>
      <c r="H9653" s="45"/>
      <c r="I9653" s="45"/>
      <c r="J9653" s="40" t="str">
        <f t="shared" si="920"/>
        <v/>
      </c>
      <c r="K9653" s="39" t="str">
        <f t="shared" si="918"/>
        <v/>
      </c>
      <c r="AB9653" s="17" t="str">
        <f t="shared" si="917"/>
        <v>-1</v>
      </c>
      <c r="AC9653" s="17">
        <f>IFERROR(INDEX(Factors!$C$59:$C$70,MATCH(AB9653,Factors!$B$59:$B$70,1),1),0)</f>
        <v>0</v>
      </c>
      <c r="AD9653" s="17">
        <f t="shared" si="921"/>
        <v>0</v>
      </c>
      <c r="AE9653" s="17">
        <f>IFERROR(INDEX(Factors!$B$6:$B$15,MATCH('INPUT - Census'!E9653,Factors!$C$6:$C$15,0),1),0)</f>
        <v>0</v>
      </c>
      <c r="AF9653" s="18">
        <f>IFERROR(INDEX(Factors!$B$16:$B$39,MATCH('INPUT - Census'!C9653,Factors!$C$16:$C$35,0),1),0)</f>
        <v>0</v>
      </c>
      <c r="AG9653" s="19">
        <f>IFERROR(INDEX(Factors!$B$40:$B$44,MATCH('INPUT - Census'!F9653,Factors!$C$40:$C$44,0),1),0)</f>
        <v>0</v>
      </c>
      <c r="AH9653" s="21" t="str">
        <f t="shared" si="922"/>
        <v/>
      </c>
      <c r="AI9653" s="1" t="str">
        <f>IFERROR(VLOOKUP(H9653,Factors!$C$45:$D$48,2,0),"")</f>
        <v/>
      </c>
      <c r="AJ9653" t="b">
        <f t="shared" si="919"/>
        <v>0</v>
      </c>
    </row>
    <row r="9654" spans="2:36" ht="15" customHeight="1" x14ac:dyDescent="0.3">
      <c r="B9654" s="70"/>
      <c r="C9654" s="58"/>
      <c r="D9654" s="63"/>
      <c r="E9654" s="58"/>
      <c r="F9654" s="58"/>
      <c r="G9654" s="44"/>
      <c r="H9654" s="45"/>
      <c r="I9654" s="45"/>
      <c r="J9654" s="40" t="str">
        <f t="shared" si="920"/>
        <v/>
      </c>
      <c r="K9654" s="39" t="str">
        <f t="shared" si="918"/>
        <v/>
      </c>
      <c r="AB9654" s="17" t="str">
        <f t="shared" si="917"/>
        <v>-1</v>
      </c>
      <c r="AC9654" s="17">
        <f>IFERROR(INDEX(Factors!$C$59:$C$70,MATCH(AB9654,Factors!$B$59:$B$70,1),1),0)</f>
        <v>0</v>
      </c>
      <c r="AD9654" s="17">
        <f t="shared" si="921"/>
        <v>0</v>
      </c>
      <c r="AE9654" s="17">
        <f>IFERROR(INDEX(Factors!$B$6:$B$15,MATCH('INPUT - Census'!E9654,Factors!$C$6:$C$15,0),1),0)</f>
        <v>0</v>
      </c>
      <c r="AF9654" s="18">
        <f>IFERROR(INDEX(Factors!$B$16:$B$39,MATCH('INPUT - Census'!C9654,Factors!$C$16:$C$35,0),1),0)</f>
        <v>0</v>
      </c>
      <c r="AG9654" s="19">
        <f>IFERROR(INDEX(Factors!$B$40:$B$44,MATCH('INPUT - Census'!F9654,Factors!$C$40:$C$44,0),1),0)</f>
        <v>0</v>
      </c>
      <c r="AH9654" s="21" t="str">
        <f t="shared" si="922"/>
        <v/>
      </c>
      <c r="AI9654" s="1" t="str">
        <f>IFERROR(VLOOKUP(H9654,Factors!$C$45:$D$48,2,0),"")</f>
        <v/>
      </c>
      <c r="AJ9654" t="b">
        <f t="shared" si="919"/>
        <v>0</v>
      </c>
    </row>
    <row r="9655" spans="2:36" ht="15" customHeight="1" x14ac:dyDescent="0.3">
      <c r="B9655" s="70"/>
      <c r="C9655" s="58"/>
      <c r="D9655" s="63"/>
      <c r="E9655" s="58"/>
      <c r="F9655" s="58"/>
      <c r="G9655" s="44"/>
      <c r="H9655" s="45"/>
      <c r="I9655" s="45"/>
      <c r="J9655" s="40" t="str">
        <f t="shared" si="920"/>
        <v/>
      </c>
      <c r="K9655" s="39" t="str">
        <f t="shared" si="918"/>
        <v/>
      </c>
      <c r="AB9655" s="17" t="str">
        <f t="shared" ref="AB9655:AB9718" si="923">IF( AND(ISNUMBER(J9655),J9655&gt;=0,J9655&lt;=100), J9655, "-1" )</f>
        <v>-1</v>
      </c>
      <c r="AC9655" s="17">
        <f>IFERROR(INDEX(Factors!$C$59:$C$70,MATCH(AB9655,Factors!$B$59:$B$70,1),1),0)</f>
        <v>0</v>
      </c>
      <c r="AD9655" s="17">
        <f t="shared" si="921"/>
        <v>0</v>
      </c>
      <c r="AE9655" s="17">
        <f>IFERROR(INDEX(Factors!$B$6:$B$15,MATCH('INPUT - Census'!E9655,Factors!$C$6:$C$15,0),1),0)</f>
        <v>0</v>
      </c>
      <c r="AF9655" s="18">
        <f>IFERROR(INDEX(Factors!$B$16:$B$39,MATCH('INPUT - Census'!C9655,Factors!$C$16:$C$35,0),1),0)</f>
        <v>0</v>
      </c>
      <c r="AG9655" s="19">
        <f>IFERROR(INDEX(Factors!$B$40:$B$44,MATCH('INPUT - Census'!F9655,Factors!$C$40:$C$44,0),1),0)</f>
        <v>0</v>
      </c>
      <c r="AH9655" s="21" t="str">
        <f t="shared" si="922"/>
        <v/>
      </c>
      <c r="AI9655" s="1" t="str">
        <f>IFERROR(VLOOKUP(H9655,Factors!$C$45:$D$48,2,0),"")</f>
        <v/>
      </c>
      <c r="AJ9655" t="b">
        <f t="shared" si="919"/>
        <v>0</v>
      </c>
    </row>
    <row r="9656" spans="2:36" ht="15" customHeight="1" x14ac:dyDescent="0.3">
      <c r="B9656" s="70"/>
      <c r="C9656" s="58"/>
      <c r="D9656" s="63"/>
      <c r="E9656" s="58"/>
      <c r="F9656" s="58"/>
      <c r="G9656" s="44"/>
      <c r="H9656" s="45"/>
      <c r="I9656" s="45"/>
      <c r="J9656" s="40" t="str">
        <f t="shared" si="920"/>
        <v/>
      </c>
      <c r="K9656" s="39" t="str">
        <f t="shared" si="918"/>
        <v/>
      </c>
      <c r="AB9656" s="17" t="str">
        <f t="shared" si="923"/>
        <v>-1</v>
      </c>
      <c r="AC9656" s="17">
        <f>IFERROR(INDEX(Factors!$C$59:$C$70,MATCH(AB9656,Factors!$B$59:$B$70,1),1),0)</f>
        <v>0</v>
      </c>
      <c r="AD9656" s="17">
        <f t="shared" si="921"/>
        <v>0</v>
      </c>
      <c r="AE9656" s="17">
        <f>IFERROR(INDEX(Factors!$B$6:$B$15,MATCH('INPUT - Census'!E9656,Factors!$C$6:$C$15,0),1),0)</f>
        <v>0</v>
      </c>
      <c r="AF9656" s="18">
        <f>IFERROR(INDEX(Factors!$B$16:$B$39,MATCH('INPUT - Census'!C9656,Factors!$C$16:$C$35,0),1),0)</f>
        <v>0</v>
      </c>
      <c r="AG9656" s="19">
        <f>IFERROR(INDEX(Factors!$B$40:$B$44,MATCH('INPUT - Census'!F9656,Factors!$C$40:$C$44,0),1),0)</f>
        <v>0</v>
      </c>
      <c r="AH9656" s="21" t="str">
        <f t="shared" si="922"/>
        <v/>
      </c>
      <c r="AI9656" s="1" t="str">
        <f>IFERROR(VLOOKUP(H9656,Factors!$C$45:$D$48,2,0),"")</f>
        <v/>
      </c>
      <c r="AJ9656" t="b">
        <f t="shared" si="919"/>
        <v>0</v>
      </c>
    </row>
    <row r="9657" spans="2:36" ht="15" customHeight="1" x14ac:dyDescent="0.3">
      <c r="B9657" s="70"/>
      <c r="C9657" s="58"/>
      <c r="D9657" s="63"/>
      <c r="E9657" s="58"/>
      <c r="F9657" s="58"/>
      <c r="G9657" s="44"/>
      <c r="H9657" s="45"/>
      <c r="I9657" s="45"/>
      <c r="J9657" s="40" t="str">
        <f t="shared" si="920"/>
        <v/>
      </c>
      <c r="K9657" s="39" t="str">
        <f t="shared" si="918"/>
        <v/>
      </c>
      <c r="AB9657" s="17" t="str">
        <f t="shared" si="923"/>
        <v>-1</v>
      </c>
      <c r="AC9657" s="17">
        <f>IFERROR(INDEX(Factors!$C$59:$C$70,MATCH(AB9657,Factors!$B$59:$B$70,1),1),0)</f>
        <v>0</v>
      </c>
      <c r="AD9657" s="17">
        <f t="shared" si="921"/>
        <v>0</v>
      </c>
      <c r="AE9657" s="17">
        <f>IFERROR(INDEX(Factors!$B$6:$B$15,MATCH('INPUT - Census'!E9657,Factors!$C$6:$C$15,0),1),0)</f>
        <v>0</v>
      </c>
      <c r="AF9657" s="18">
        <f>IFERROR(INDEX(Factors!$B$16:$B$39,MATCH('INPUT - Census'!C9657,Factors!$C$16:$C$35,0),1),0)</f>
        <v>0</v>
      </c>
      <c r="AG9657" s="19">
        <f>IFERROR(INDEX(Factors!$B$40:$B$44,MATCH('INPUT - Census'!F9657,Factors!$C$40:$C$44,0),1),0)</f>
        <v>0</v>
      </c>
      <c r="AH9657" s="21" t="str">
        <f t="shared" si="922"/>
        <v/>
      </c>
      <c r="AI9657" s="1" t="str">
        <f>IFERROR(VLOOKUP(H9657,Factors!$C$45:$D$48,2,0),"")</f>
        <v/>
      </c>
      <c r="AJ9657" t="b">
        <f t="shared" si="919"/>
        <v>0</v>
      </c>
    </row>
    <row r="9658" spans="2:36" ht="15" customHeight="1" x14ac:dyDescent="0.3">
      <c r="B9658" s="70"/>
      <c r="C9658" s="58"/>
      <c r="D9658" s="63"/>
      <c r="E9658" s="58"/>
      <c r="F9658" s="58"/>
      <c r="G9658" s="44"/>
      <c r="H9658" s="45"/>
      <c r="I9658" s="45"/>
      <c r="J9658" s="40" t="str">
        <f t="shared" si="920"/>
        <v/>
      </c>
      <c r="K9658" s="39" t="str">
        <f t="shared" si="918"/>
        <v/>
      </c>
      <c r="AB9658" s="17" t="str">
        <f t="shared" si="923"/>
        <v>-1</v>
      </c>
      <c r="AC9658" s="17">
        <f>IFERROR(INDEX(Factors!$C$59:$C$70,MATCH(AB9658,Factors!$B$59:$B$70,1),1),0)</f>
        <v>0</v>
      </c>
      <c r="AD9658" s="17">
        <f t="shared" si="921"/>
        <v>0</v>
      </c>
      <c r="AE9658" s="17">
        <f>IFERROR(INDEX(Factors!$B$6:$B$15,MATCH('INPUT - Census'!E9658,Factors!$C$6:$C$15,0),1),0)</f>
        <v>0</v>
      </c>
      <c r="AF9658" s="18">
        <f>IFERROR(INDEX(Factors!$B$16:$B$39,MATCH('INPUT - Census'!C9658,Factors!$C$16:$C$35,0),1),0)</f>
        <v>0</v>
      </c>
      <c r="AG9658" s="19">
        <f>IFERROR(INDEX(Factors!$B$40:$B$44,MATCH('INPUT - Census'!F9658,Factors!$C$40:$C$44,0),1),0)</f>
        <v>0</v>
      </c>
      <c r="AH9658" s="21" t="str">
        <f t="shared" si="922"/>
        <v/>
      </c>
      <c r="AI9658" s="1" t="str">
        <f>IFERROR(VLOOKUP(H9658,Factors!$C$45:$D$48,2,0),"")</f>
        <v/>
      </c>
      <c r="AJ9658" t="b">
        <f t="shared" si="919"/>
        <v>0</v>
      </c>
    </row>
    <row r="9659" spans="2:36" ht="15" customHeight="1" x14ac:dyDescent="0.3">
      <c r="B9659" s="70"/>
      <c r="C9659" s="58"/>
      <c r="D9659" s="63"/>
      <c r="E9659" s="58"/>
      <c r="F9659" s="58"/>
      <c r="G9659" s="44"/>
      <c r="H9659" s="45"/>
      <c r="I9659" s="45"/>
      <c r="J9659" s="40" t="str">
        <f t="shared" si="920"/>
        <v/>
      </c>
      <c r="K9659" s="39" t="str">
        <f t="shared" si="918"/>
        <v/>
      </c>
      <c r="AB9659" s="17" t="str">
        <f t="shared" si="923"/>
        <v>-1</v>
      </c>
      <c r="AC9659" s="17">
        <f>IFERROR(INDEX(Factors!$C$59:$C$70,MATCH(AB9659,Factors!$B$59:$B$70,1),1),0)</f>
        <v>0</v>
      </c>
      <c r="AD9659" s="17">
        <f t="shared" si="921"/>
        <v>0</v>
      </c>
      <c r="AE9659" s="17">
        <f>IFERROR(INDEX(Factors!$B$6:$B$15,MATCH('INPUT - Census'!E9659,Factors!$C$6:$C$15,0),1),0)</f>
        <v>0</v>
      </c>
      <c r="AF9659" s="18">
        <f>IFERROR(INDEX(Factors!$B$16:$B$39,MATCH('INPUT - Census'!C9659,Factors!$C$16:$C$35,0),1),0)</f>
        <v>0</v>
      </c>
      <c r="AG9659" s="19">
        <f>IFERROR(INDEX(Factors!$B$40:$B$44,MATCH('INPUT - Census'!F9659,Factors!$C$40:$C$44,0),1),0)</f>
        <v>0</v>
      </c>
      <c r="AH9659" s="21" t="str">
        <f t="shared" si="922"/>
        <v/>
      </c>
      <c r="AI9659" s="1" t="str">
        <f>IFERROR(VLOOKUP(H9659,Factors!$C$45:$D$48,2,0),"")</f>
        <v/>
      </c>
      <c r="AJ9659" t="b">
        <f t="shared" si="919"/>
        <v>0</v>
      </c>
    </row>
    <row r="9660" spans="2:36" ht="15" customHeight="1" x14ac:dyDescent="0.3">
      <c r="B9660" s="70"/>
      <c r="C9660" s="58"/>
      <c r="D9660" s="63"/>
      <c r="E9660" s="58"/>
      <c r="F9660" s="58"/>
      <c r="G9660" s="44"/>
      <c r="H9660" s="45"/>
      <c r="I9660" s="45"/>
      <c r="J9660" s="40" t="str">
        <f t="shared" si="920"/>
        <v/>
      </c>
      <c r="K9660" s="39" t="str">
        <f t="shared" si="918"/>
        <v/>
      </c>
      <c r="AB9660" s="17" t="str">
        <f t="shared" si="923"/>
        <v>-1</v>
      </c>
      <c r="AC9660" s="17">
        <f>IFERROR(INDEX(Factors!$C$59:$C$70,MATCH(AB9660,Factors!$B$59:$B$70,1),1),0)</f>
        <v>0</v>
      </c>
      <c r="AD9660" s="17">
        <f t="shared" si="921"/>
        <v>0</v>
      </c>
      <c r="AE9660" s="17">
        <f>IFERROR(INDEX(Factors!$B$6:$B$15,MATCH('INPUT - Census'!E9660,Factors!$C$6:$C$15,0),1),0)</f>
        <v>0</v>
      </c>
      <c r="AF9660" s="18">
        <f>IFERROR(INDEX(Factors!$B$16:$B$39,MATCH('INPUT - Census'!C9660,Factors!$C$16:$C$35,0),1),0)</f>
        <v>0</v>
      </c>
      <c r="AG9660" s="19">
        <f>IFERROR(INDEX(Factors!$B$40:$B$44,MATCH('INPUT - Census'!F9660,Factors!$C$40:$C$44,0),1),0)</f>
        <v>0</v>
      </c>
      <c r="AH9660" s="21" t="str">
        <f t="shared" si="922"/>
        <v/>
      </c>
      <c r="AI9660" s="1" t="str">
        <f>IFERROR(VLOOKUP(H9660,Factors!$C$45:$D$48,2,0),"")</f>
        <v/>
      </c>
      <c r="AJ9660" t="b">
        <f t="shared" si="919"/>
        <v>0</v>
      </c>
    </row>
    <row r="9661" spans="2:36" ht="15" customHeight="1" x14ac:dyDescent="0.3">
      <c r="B9661" s="70"/>
      <c r="C9661" s="58"/>
      <c r="D9661" s="63"/>
      <c r="E9661" s="58"/>
      <c r="F9661" s="58"/>
      <c r="G9661" s="44"/>
      <c r="H9661" s="45"/>
      <c r="I9661" s="45"/>
      <c r="J9661" s="40" t="str">
        <f t="shared" si="920"/>
        <v/>
      </c>
      <c r="K9661" s="39" t="str">
        <f t="shared" si="918"/>
        <v/>
      </c>
      <c r="AB9661" s="17" t="str">
        <f t="shared" si="923"/>
        <v>-1</v>
      </c>
      <c r="AC9661" s="17">
        <f>IFERROR(INDEX(Factors!$C$59:$C$70,MATCH(AB9661,Factors!$B$59:$B$70,1),1),0)</f>
        <v>0</v>
      </c>
      <c r="AD9661" s="17">
        <f t="shared" si="921"/>
        <v>0</v>
      </c>
      <c r="AE9661" s="17">
        <f>IFERROR(INDEX(Factors!$B$6:$B$15,MATCH('INPUT - Census'!E9661,Factors!$C$6:$C$15,0),1),0)</f>
        <v>0</v>
      </c>
      <c r="AF9661" s="18">
        <f>IFERROR(INDEX(Factors!$B$16:$B$39,MATCH('INPUT - Census'!C9661,Factors!$C$16:$C$35,0),1),0)</f>
        <v>0</v>
      </c>
      <c r="AG9661" s="19">
        <f>IFERROR(INDEX(Factors!$B$40:$B$44,MATCH('INPUT - Census'!F9661,Factors!$C$40:$C$44,0),1),0)</f>
        <v>0</v>
      </c>
      <c r="AH9661" s="21" t="str">
        <f t="shared" si="922"/>
        <v/>
      </c>
      <c r="AI9661" s="1" t="str">
        <f>IFERROR(VLOOKUP(H9661,Factors!$C$45:$D$48,2,0),"")</f>
        <v/>
      </c>
      <c r="AJ9661" t="b">
        <f t="shared" si="919"/>
        <v>0</v>
      </c>
    </row>
    <row r="9662" spans="2:36" ht="15" customHeight="1" x14ac:dyDescent="0.3">
      <c r="B9662" s="70"/>
      <c r="C9662" s="58"/>
      <c r="D9662" s="63"/>
      <c r="E9662" s="58"/>
      <c r="F9662" s="58"/>
      <c r="G9662" s="44"/>
      <c r="H9662" s="45"/>
      <c r="I9662" s="45"/>
      <c r="J9662" s="40" t="str">
        <f t="shared" si="920"/>
        <v/>
      </c>
      <c r="K9662" s="39" t="str">
        <f t="shared" si="918"/>
        <v/>
      </c>
      <c r="AB9662" s="17" t="str">
        <f t="shared" si="923"/>
        <v>-1</v>
      </c>
      <c r="AC9662" s="17">
        <f>IFERROR(INDEX(Factors!$C$59:$C$70,MATCH(AB9662,Factors!$B$59:$B$70,1),1),0)</f>
        <v>0</v>
      </c>
      <c r="AD9662" s="17">
        <f t="shared" si="921"/>
        <v>0</v>
      </c>
      <c r="AE9662" s="17">
        <f>IFERROR(INDEX(Factors!$B$6:$B$15,MATCH('INPUT - Census'!E9662,Factors!$C$6:$C$15,0),1),0)</f>
        <v>0</v>
      </c>
      <c r="AF9662" s="18">
        <f>IFERROR(INDEX(Factors!$B$16:$B$39,MATCH('INPUT - Census'!C9662,Factors!$C$16:$C$35,0),1),0)</f>
        <v>0</v>
      </c>
      <c r="AG9662" s="19">
        <f>IFERROR(INDEX(Factors!$B$40:$B$44,MATCH('INPUT - Census'!F9662,Factors!$C$40:$C$44,0),1),0)</f>
        <v>0</v>
      </c>
      <c r="AH9662" s="21" t="str">
        <f t="shared" si="922"/>
        <v/>
      </c>
      <c r="AI9662" s="1" t="str">
        <f>IFERROR(VLOOKUP(H9662,Factors!$C$45:$D$48,2,0),"")</f>
        <v/>
      </c>
      <c r="AJ9662" t="b">
        <f t="shared" si="919"/>
        <v>0</v>
      </c>
    </row>
    <row r="9663" spans="2:36" ht="15" customHeight="1" x14ac:dyDescent="0.3">
      <c r="B9663" s="70"/>
      <c r="C9663" s="58"/>
      <c r="D9663" s="63"/>
      <c r="E9663" s="58"/>
      <c r="F9663" s="58"/>
      <c r="G9663" s="44"/>
      <c r="H9663" s="45"/>
      <c r="I9663" s="45"/>
      <c r="J9663" s="40" t="str">
        <f t="shared" si="920"/>
        <v/>
      </c>
      <c r="K9663" s="39" t="str">
        <f t="shared" si="918"/>
        <v/>
      </c>
      <c r="AB9663" s="17" t="str">
        <f t="shared" si="923"/>
        <v>-1</v>
      </c>
      <c r="AC9663" s="17">
        <f>IFERROR(INDEX(Factors!$C$59:$C$70,MATCH(AB9663,Factors!$B$59:$B$70,1),1),0)</f>
        <v>0</v>
      </c>
      <c r="AD9663" s="17">
        <f t="shared" si="921"/>
        <v>0</v>
      </c>
      <c r="AE9663" s="17">
        <f>IFERROR(INDEX(Factors!$B$6:$B$15,MATCH('INPUT - Census'!E9663,Factors!$C$6:$C$15,0),1),0)</f>
        <v>0</v>
      </c>
      <c r="AF9663" s="18">
        <f>IFERROR(INDEX(Factors!$B$16:$B$39,MATCH('INPUT - Census'!C9663,Factors!$C$16:$C$35,0),1),0)</f>
        <v>0</v>
      </c>
      <c r="AG9663" s="19">
        <f>IFERROR(INDEX(Factors!$B$40:$B$44,MATCH('INPUT - Census'!F9663,Factors!$C$40:$C$44,0),1),0)</f>
        <v>0</v>
      </c>
      <c r="AH9663" s="21" t="str">
        <f t="shared" si="922"/>
        <v/>
      </c>
      <c r="AI9663" s="1" t="str">
        <f>IFERROR(VLOOKUP(H9663,Factors!$C$45:$D$48,2,0),"")</f>
        <v/>
      </c>
      <c r="AJ9663" t="b">
        <f t="shared" si="919"/>
        <v>0</v>
      </c>
    </row>
    <row r="9664" spans="2:36" ht="15" customHeight="1" x14ac:dyDescent="0.3">
      <c r="B9664" s="70"/>
      <c r="C9664" s="58"/>
      <c r="D9664" s="63"/>
      <c r="E9664" s="58"/>
      <c r="F9664" s="58"/>
      <c r="G9664" s="44"/>
      <c r="H9664" s="45"/>
      <c r="I9664" s="45"/>
      <c r="J9664" s="40" t="str">
        <f t="shared" si="920"/>
        <v/>
      </c>
      <c r="K9664" s="39" t="str">
        <f t="shared" si="918"/>
        <v/>
      </c>
      <c r="AB9664" s="17" t="str">
        <f t="shared" si="923"/>
        <v>-1</v>
      </c>
      <c r="AC9664" s="17">
        <f>IFERROR(INDEX(Factors!$C$59:$C$70,MATCH(AB9664,Factors!$B$59:$B$70,1),1),0)</f>
        <v>0</v>
      </c>
      <c r="AD9664" s="17">
        <f t="shared" si="921"/>
        <v>0</v>
      </c>
      <c r="AE9664" s="17">
        <f>IFERROR(INDEX(Factors!$B$6:$B$15,MATCH('INPUT - Census'!E9664,Factors!$C$6:$C$15,0),1),0)</f>
        <v>0</v>
      </c>
      <c r="AF9664" s="18">
        <f>IFERROR(INDEX(Factors!$B$16:$B$39,MATCH('INPUT - Census'!C9664,Factors!$C$16:$C$35,0),1),0)</f>
        <v>0</v>
      </c>
      <c r="AG9664" s="19">
        <f>IFERROR(INDEX(Factors!$B$40:$B$44,MATCH('INPUT - Census'!F9664,Factors!$C$40:$C$44,0),1),0)</f>
        <v>0</v>
      </c>
      <c r="AH9664" s="21" t="str">
        <f t="shared" si="922"/>
        <v/>
      </c>
      <c r="AI9664" s="1" t="str">
        <f>IFERROR(VLOOKUP(H9664,Factors!$C$45:$D$48,2,0),"")</f>
        <v/>
      </c>
      <c r="AJ9664" t="b">
        <f t="shared" si="919"/>
        <v>0</v>
      </c>
    </row>
    <row r="9665" spans="2:36" ht="15" customHeight="1" x14ac:dyDescent="0.3">
      <c r="B9665" s="70"/>
      <c r="C9665" s="58"/>
      <c r="D9665" s="63"/>
      <c r="E9665" s="58"/>
      <c r="F9665" s="58"/>
      <c r="G9665" s="44"/>
      <c r="H9665" s="45"/>
      <c r="I9665" s="45"/>
      <c r="J9665" s="40" t="str">
        <f t="shared" si="920"/>
        <v/>
      </c>
      <c r="K9665" s="39" t="str">
        <f t="shared" si="918"/>
        <v/>
      </c>
      <c r="AB9665" s="17" t="str">
        <f t="shared" si="923"/>
        <v>-1</v>
      </c>
      <c r="AC9665" s="17">
        <f>IFERROR(INDEX(Factors!$C$59:$C$70,MATCH(AB9665,Factors!$B$59:$B$70,1),1),0)</f>
        <v>0</v>
      </c>
      <c r="AD9665" s="17">
        <f t="shared" si="921"/>
        <v>0</v>
      </c>
      <c r="AE9665" s="17">
        <f>IFERROR(INDEX(Factors!$B$6:$B$15,MATCH('INPUT - Census'!E9665,Factors!$C$6:$C$15,0),1),0)</f>
        <v>0</v>
      </c>
      <c r="AF9665" s="18">
        <f>IFERROR(INDEX(Factors!$B$16:$B$39,MATCH('INPUT - Census'!C9665,Factors!$C$16:$C$35,0),1),0)</f>
        <v>0</v>
      </c>
      <c r="AG9665" s="19">
        <f>IFERROR(INDEX(Factors!$B$40:$B$44,MATCH('INPUT - Census'!F9665,Factors!$C$40:$C$44,0),1),0)</f>
        <v>0</v>
      </c>
      <c r="AH9665" s="21" t="str">
        <f t="shared" si="922"/>
        <v/>
      </c>
      <c r="AI9665" s="1" t="str">
        <f>IFERROR(VLOOKUP(H9665,Factors!$C$45:$D$48,2,0),"")</f>
        <v/>
      </c>
      <c r="AJ9665" t="b">
        <f t="shared" si="919"/>
        <v>0</v>
      </c>
    </row>
    <row r="9666" spans="2:36" ht="15" customHeight="1" x14ac:dyDescent="0.3">
      <c r="B9666" s="70"/>
      <c r="C9666" s="58"/>
      <c r="D9666" s="63"/>
      <c r="E9666" s="58"/>
      <c r="F9666" s="58"/>
      <c r="G9666" s="44"/>
      <c r="H9666" s="45"/>
      <c r="I9666" s="45"/>
      <c r="J9666" s="40" t="str">
        <f t="shared" si="920"/>
        <v/>
      </c>
      <c r="K9666" s="39" t="str">
        <f t="shared" si="918"/>
        <v/>
      </c>
      <c r="AB9666" s="17" t="str">
        <f t="shared" si="923"/>
        <v>-1</v>
      </c>
      <c r="AC9666" s="17">
        <f>IFERROR(INDEX(Factors!$C$59:$C$70,MATCH(AB9666,Factors!$B$59:$B$70,1),1),0)</f>
        <v>0</v>
      </c>
      <c r="AD9666" s="17">
        <f t="shared" si="921"/>
        <v>0</v>
      </c>
      <c r="AE9666" s="17">
        <f>IFERROR(INDEX(Factors!$B$6:$B$15,MATCH('INPUT - Census'!E9666,Factors!$C$6:$C$15,0),1),0)</f>
        <v>0</v>
      </c>
      <c r="AF9666" s="18">
        <f>IFERROR(INDEX(Factors!$B$16:$B$39,MATCH('INPUT - Census'!C9666,Factors!$C$16:$C$35,0),1),0)</f>
        <v>0</v>
      </c>
      <c r="AG9666" s="19">
        <f>IFERROR(INDEX(Factors!$B$40:$B$44,MATCH('INPUT - Census'!F9666,Factors!$C$40:$C$44,0),1),0)</f>
        <v>0</v>
      </c>
      <c r="AH9666" s="21" t="str">
        <f t="shared" si="922"/>
        <v/>
      </c>
      <c r="AI9666" s="1" t="str">
        <f>IFERROR(VLOOKUP(H9666,Factors!$C$45:$D$48,2,0),"")</f>
        <v/>
      </c>
      <c r="AJ9666" t="b">
        <f t="shared" si="919"/>
        <v>0</v>
      </c>
    </row>
    <row r="9667" spans="2:36" ht="15" customHeight="1" x14ac:dyDescent="0.3">
      <c r="B9667" s="70"/>
      <c r="C9667" s="58"/>
      <c r="D9667" s="63"/>
      <c r="E9667" s="58"/>
      <c r="F9667" s="58"/>
      <c r="G9667" s="44"/>
      <c r="H9667" s="45"/>
      <c r="I9667" s="45"/>
      <c r="J9667" s="40" t="str">
        <f t="shared" si="920"/>
        <v/>
      </c>
      <c r="K9667" s="39" t="str">
        <f t="shared" ref="K9667:K9730" si="924">ValidateMember(B9667:J9667)</f>
        <v/>
      </c>
      <c r="AB9667" s="17" t="str">
        <f t="shared" si="923"/>
        <v>-1</v>
      </c>
      <c r="AC9667" s="17">
        <f>IFERROR(INDEX(Factors!$C$59:$C$70,MATCH(AB9667,Factors!$B$59:$B$70,1),1),0)</f>
        <v>0</v>
      </c>
      <c r="AD9667" s="17">
        <f t="shared" si="921"/>
        <v>0</v>
      </c>
      <c r="AE9667" s="17">
        <f>IFERROR(INDEX(Factors!$B$6:$B$15,MATCH('INPUT - Census'!E9667,Factors!$C$6:$C$15,0),1),0)</f>
        <v>0</v>
      </c>
      <c r="AF9667" s="18">
        <f>IFERROR(INDEX(Factors!$B$16:$B$39,MATCH('INPUT - Census'!C9667,Factors!$C$16:$C$35,0),1),0)</f>
        <v>0</v>
      </c>
      <c r="AG9667" s="19">
        <f>IFERROR(INDEX(Factors!$B$40:$B$44,MATCH('INPUT - Census'!F9667,Factors!$C$40:$C$44,0),1),0)</f>
        <v>0</v>
      </c>
      <c r="AH9667" s="21" t="str">
        <f t="shared" si="922"/>
        <v/>
      </c>
      <c r="AI9667" s="1" t="str">
        <f>IFERROR(VLOOKUP(H9667,Factors!$C$45:$D$48,2,0),"")</f>
        <v/>
      </c>
      <c r="AJ9667" t="b">
        <f t="shared" ref="AJ9667:AJ9730" si="925">K9667=0</f>
        <v>0</v>
      </c>
    </row>
    <row r="9668" spans="2:36" ht="15" customHeight="1" x14ac:dyDescent="0.3">
      <c r="B9668" s="70"/>
      <c r="C9668" s="58"/>
      <c r="D9668" s="63"/>
      <c r="E9668" s="58"/>
      <c r="F9668" s="58"/>
      <c r="G9668" s="44"/>
      <c r="H9668" s="45"/>
      <c r="I9668" s="45"/>
      <c r="J9668" s="40" t="str">
        <f t="shared" si="920"/>
        <v/>
      </c>
      <c r="K9668" s="39" t="str">
        <f t="shared" si="924"/>
        <v/>
      </c>
      <c r="AB9668" s="17" t="str">
        <f t="shared" si="923"/>
        <v>-1</v>
      </c>
      <c r="AC9668" s="17">
        <f>IFERROR(INDEX(Factors!$C$59:$C$70,MATCH(AB9668,Factors!$B$59:$B$70,1),1),0)</f>
        <v>0</v>
      </c>
      <c r="AD9668" s="17">
        <f t="shared" si="921"/>
        <v>0</v>
      </c>
      <c r="AE9668" s="17">
        <f>IFERROR(INDEX(Factors!$B$6:$B$15,MATCH('INPUT - Census'!E9668,Factors!$C$6:$C$15,0),1),0)</f>
        <v>0</v>
      </c>
      <c r="AF9668" s="18">
        <f>IFERROR(INDEX(Factors!$B$16:$B$39,MATCH('INPUT - Census'!C9668,Factors!$C$16:$C$35,0),1),0)</f>
        <v>0</v>
      </c>
      <c r="AG9668" s="19">
        <f>IFERROR(INDEX(Factors!$B$40:$B$44,MATCH('INPUT - Census'!F9668,Factors!$C$40:$C$44,0),1),0)</f>
        <v>0</v>
      </c>
      <c r="AH9668" s="21" t="str">
        <f t="shared" si="922"/>
        <v/>
      </c>
      <c r="AI9668" s="1" t="str">
        <f>IFERROR(VLOOKUP(H9668,Factors!$C$45:$D$48,2,0),"")</f>
        <v/>
      </c>
      <c r="AJ9668" t="b">
        <f t="shared" si="925"/>
        <v>0</v>
      </c>
    </row>
    <row r="9669" spans="2:36" ht="15" customHeight="1" x14ac:dyDescent="0.3">
      <c r="B9669" s="70"/>
      <c r="C9669" s="58"/>
      <c r="D9669" s="63"/>
      <c r="E9669" s="58"/>
      <c r="F9669" s="58"/>
      <c r="G9669" s="44"/>
      <c r="H9669" s="45"/>
      <c r="I9669" s="45"/>
      <c r="J9669" s="40" t="str">
        <f t="shared" si="920"/>
        <v/>
      </c>
      <c r="K9669" s="39" t="str">
        <f t="shared" si="924"/>
        <v/>
      </c>
      <c r="AB9669" s="17" t="str">
        <f t="shared" si="923"/>
        <v>-1</v>
      </c>
      <c r="AC9669" s="17">
        <f>IFERROR(INDEX(Factors!$C$59:$C$70,MATCH(AB9669,Factors!$B$59:$B$70,1),1),0)</f>
        <v>0</v>
      </c>
      <c r="AD9669" s="17">
        <f t="shared" si="921"/>
        <v>0</v>
      </c>
      <c r="AE9669" s="17">
        <f>IFERROR(INDEX(Factors!$B$6:$B$15,MATCH('INPUT - Census'!E9669,Factors!$C$6:$C$15,0),1),0)</f>
        <v>0</v>
      </c>
      <c r="AF9669" s="18">
        <f>IFERROR(INDEX(Factors!$B$16:$B$39,MATCH('INPUT - Census'!C9669,Factors!$C$16:$C$35,0),1),0)</f>
        <v>0</v>
      </c>
      <c r="AG9669" s="19">
        <f>IFERROR(INDEX(Factors!$B$40:$B$44,MATCH('INPUT - Census'!F9669,Factors!$C$40:$C$44,0),1),0)</f>
        <v>0</v>
      </c>
      <c r="AH9669" s="21" t="str">
        <f t="shared" si="922"/>
        <v/>
      </c>
      <c r="AI9669" s="1" t="str">
        <f>IFERROR(VLOOKUP(H9669,Factors!$C$45:$D$48,2,0),"")</f>
        <v/>
      </c>
      <c r="AJ9669" t="b">
        <f t="shared" si="925"/>
        <v>0</v>
      </c>
    </row>
    <row r="9670" spans="2:36" ht="15" customHeight="1" x14ac:dyDescent="0.3">
      <c r="B9670" s="70"/>
      <c r="C9670" s="58"/>
      <c r="D9670" s="63"/>
      <c r="E9670" s="58"/>
      <c r="F9670" s="58"/>
      <c r="G9670" s="44"/>
      <c r="H9670" s="45"/>
      <c r="I9670" s="45"/>
      <c r="J9670" s="40" t="str">
        <f t="shared" si="920"/>
        <v/>
      </c>
      <c r="K9670" s="39" t="str">
        <f t="shared" si="924"/>
        <v/>
      </c>
      <c r="AB9670" s="17" t="str">
        <f t="shared" si="923"/>
        <v>-1</v>
      </c>
      <c r="AC9670" s="17">
        <f>IFERROR(INDEX(Factors!$C$59:$C$70,MATCH(AB9670,Factors!$B$59:$B$70,1),1),0)</f>
        <v>0</v>
      </c>
      <c r="AD9670" s="17">
        <f t="shared" si="921"/>
        <v>0</v>
      </c>
      <c r="AE9670" s="17">
        <f>IFERROR(INDEX(Factors!$B$6:$B$15,MATCH('INPUT - Census'!E9670,Factors!$C$6:$C$15,0),1),0)</f>
        <v>0</v>
      </c>
      <c r="AF9670" s="18">
        <f>IFERROR(INDEX(Factors!$B$16:$B$39,MATCH('INPUT - Census'!C9670,Factors!$C$16:$C$35,0),1),0)</f>
        <v>0</v>
      </c>
      <c r="AG9670" s="19">
        <f>IFERROR(INDEX(Factors!$B$40:$B$44,MATCH('INPUT - Census'!F9670,Factors!$C$40:$C$44,0),1),0)</f>
        <v>0</v>
      </c>
      <c r="AH9670" s="21" t="str">
        <f t="shared" si="922"/>
        <v/>
      </c>
      <c r="AI9670" s="1" t="str">
        <f>IFERROR(VLOOKUP(H9670,Factors!$C$45:$D$48,2,0),"")</f>
        <v/>
      </c>
      <c r="AJ9670" t="b">
        <f t="shared" si="925"/>
        <v>0</v>
      </c>
    </row>
    <row r="9671" spans="2:36" ht="15" customHeight="1" x14ac:dyDescent="0.3">
      <c r="B9671" s="70"/>
      <c r="C9671" s="58"/>
      <c r="D9671" s="63"/>
      <c r="E9671" s="58"/>
      <c r="F9671" s="58"/>
      <c r="G9671" s="44"/>
      <c r="H9671" s="45"/>
      <c r="I9671" s="45"/>
      <c r="J9671" s="40" t="str">
        <f t="shared" si="920"/>
        <v/>
      </c>
      <c r="K9671" s="39" t="str">
        <f t="shared" si="924"/>
        <v/>
      </c>
      <c r="AB9671" s="17" t="str">
        <f t="shared" si="923"/>
        <v>-1</v>
      </c>
      <c r="AC9671" s="17">
        <f>IFERROR(INDEX(Factors!$C$59:$C$70,MATCH(AB9671,Factors!$B$59:$B$70,1),1),0)</f>
        <v>0</v>
      </c>
      <c r="AD9671" s="17">
        <f t="shared" si="921"/>
        <v>0</v>
      </c>
      <c r="AE9671" s="17">
        <f>IFERROR(INDEX(Factors!$B$6:$B$15,MATCH('INPUT - Census'!E9671,Factors!$C$6:$C$15,0),1),0)</f>
        <v>0</v>
      </c>
      <c r="AF9671" s="18">
        <f>IFERROR(INDEX(Factors!$B$16:$B$39,MATCH('INPUT - Census'!C9671,Factors!$C$16:$C$35,0),1),0)</f>
        <v>0</v>
      </c>
      <c r="AG9671" s="19">
        <f>IFERROR(INDEX(Factors!$B$40:$B$44,MATCH('INPUT - Census'!F9671,Factors!$C$40:$C$44,0),1),0)</f>
        <v>0</v>
      </c>
      <c r="AH9671" s="21" t="str">
        <f t="shared" si="922"/>
        <v/>
      </c>
      <c r="AI9671" s="1" t="str">
        <f>IFERROR(VLOOKUP(H9671,Factors!$C$45:$D$48,2,0),"")</f>
        <v/>
      </c>
      <c r="AJ9671" t="b">
        <f t="shared" si="925"/>
        <v>0</v>
      </c>
    </row>
    <row r="9672" spans="2:36" ht="15" customHeight="1" x14ac:dyDescent="0.3">
      <c r="B9672" s="70"/>
      <c r="C9672" s="58"/>
      <c r="D9672" s="63"/>
      <c r="E9672" s="58"/>
      <c r="F9672" s="58"/>
      <c r="G9672" s="44"/>
      <c r="H9672" s="45"/>
      <c r="I9672" s="45"/>
      <c r="J9672" s="40" t="str">
        <f t="shared" si="920"/>
        <v/>
      </c>
      <c r="K9672" s="39" t="str">
        <f t="shared" si="924"/>
        <v/>
      </c>
      <c r="AB9672" s="17" t="str">
        <f t="shared" si="923"/>
        <v>-1</v>
      </c>
      <c r="AC9672" s="17">
        <f>IFERROR(INDEX(Factors!$C$59:$C$70,MATCH(AB9672,Factors!$B$59:$B$70,1),1),0)</f>
        <v>0</v>
      </c>
      <c r="AD9672" s="17">
        <f t="shared" si="921"/>
        <v>0</v>
      </c>
      <c r="AE9672" s="17">
        <f>IFERROR(INDEX(Factors!$B$6:$B$15,MATCH('INPUT - Census'!E9672,Factors!$C$6:$C$15,0),1),0)</f>
        <v>0</v>
      </c>
      <c r="AF9672" s="18">
        <f>IFERROR(INDEX(Factors!$B$16:$B$39,MATCH('INPUT - Census'!C9672,Factors!$C$16:$C$35,0),1),0)</f>
        <v>0</v>
      </c>
      <c r="AG9672" s="19">
        <f>IFERROR(INDEX(Factors!$B$40:$B$44,MATCH('INPUT - Census'!F9672,Factors!$C$40:$C$44,0),1),0)</f>
        <v>0</v>
      </c>
      <c r="AH9672" s="21" t="str">
        <f t="shared" si="922"/>
        <v/>
      </c>
      <c r="AI9672" s="1" t="str">
        <f>IFERROR(VLOOKUP(H9672,Factors!$C$45:$D$48,2,0),"")</f>
        <v/>
      </c>
      <c r="AJ9672" t="b">
        <f t="shared" si="925"/>
        <v>0</v>
      </c>
    </row>
    <row r="9673" spans="2:36" ht="15" customHeight="1" x14ac:dyDescent="0.3">
      <c r="B9673" s="70"/>
      <c r="C9673" s="58"/>
      <c r="D9673" s="63"/>
      <c r="E9673" s="58"/>
      <c r="F9673" s="58"/>
      <c r="G9673" s="44"/>
      <c r="H9673" s="45"/>
      <c r="I9673" s="45"/>
      <c r="J9673" s="40" t="str">
        <f t="shared" si="920"/>
        <v/>
      </c>
      <c r="K9673" s="39" t="str">
        <f t="shared" si="924"/>
        <v/>
      </c>
      <c r="AB9673" s="17" t="str">
        <f t="shared" si="923"/>
        <v>-1</v>
      </c>
      <c r="AC9673" s="17">
        <f>IFERROR(INDEX(Factors!$C$59:$C$70,MATCH(AB9673,Factors!$B$59:$B$70,1),1),0)</f>
        <v>0</v>
      </c>
      <c r="AD9673" s="17">
        <f t="shared" si="921"/>
        <v>0</v>
      </c>
      <c r="AE9673" s="17">
        <f>IFERROR(INDEX(Factors!$B$6:$B$15,MATCH('INPUT - Census'!E9673,Factors!$C$6:$C$15,0),1),0)</f>
        <v>0</v>
      </c>
      <c r="AF9673" s="18">
        <f>IFERROR(INDEX(Factors!$B$16:$B$39,MATCH('INPUT - Census'!C9673,Factors!$C$16:$C$35,0),1),0)</f>
        <v>0</v>
      </c>
      <c r="AG9673" s="19">
        <f>IFERROR(INDEX(Factors!$B$40:$B$44,MATCH('INPUT - Census'!F9673,Factors!$C$40:$C$44,0),1),0)</f>
        <v>0</v>
      </c>
      <c r="AH9673" s="21" t="str">
        <f t="shared" si="922"/>
        <v/>
      </c>
      <c r="AI9673" s="1" t="str">
        <f>IFERROR(VLOOKUP(H9673,Factors!$C$45:$D$48,2,0),"")</f>
        <v/>
      </c>
      <c r="AJ9673" t="b">
        <f t="shared" si="925"/>
        <v>0</v>
      </c>
    </row>
    <row r="9674" spans="2:36" ht="15" customHeight="1" x14ac:dyDescent="0.3">
      <c r="B9674" s="70"/>
      <c r="C9674" s="58"/>
      <c r="D9674" s="63"/>
      <c r="E9674" s="58"/>
      <c r="F9674" s="58"/>
      <c r="G9674" s="44"/>
      <c r="H9674" s="45"/>
      <c r="I9674" s="45"/>
      <c r="J9674" s="40" t="str">
        <f t="shared" si="920"/>
        <v/>
      </c>
      <c r="K9674" s="39" t="str">
        <f t="shared" si="924"/>
        <v/>
      </c>
      <c r="AB9674" s="17" t="str">
        <f t="shared" si="923"/>
        <v>-1</v>
      </c>
      <c r="AC9674" s="17">
        <f>IFERROR(INDEX(Factors!$C$59:$C$70,MATCH(AB9674,Factors!$B$59:$B$70,1),1),0)</f>
        <v>0</v>
      </c>
      <c r="AD9674" s="17">
        <f t="shared" si="921"/>
        <v>0</v>
      </c>
      <c r="AE9674" s="17">
        <f>IFERROR(INDEX(Factors!$B$6:$B$15,MATCH('INPUT - Census'!E9674,Factors!$C$6:$C$15,0),1),0)</f>
        <v>0</v>
      </c>
      <c r="AF9674" s="18">
        <f>IFERROR(INDEX(Factors!$B$16:$B$39,MATCH('INPUT - Census'!C9674,Factors!$C$16:$C$35,0),1),0)</f>
        <v>0</v>
      </c>
      <c r="AG9674" s="19">
        <f>IFERROR(INDEX(Factors!$B$40:$B$44,MATCH('INPUT - Census'!F9674,Factors!$C$40:$C$44,0),1),0)</f>
        <v>0</v>
      </c>
      <c r="AH9674" s="21" t="str">
        <f t="shared" si="922"/>
        <v/>
      </c>
      <c r="AI9674" s="1" t="str">
        <f>IFERROR(VLOOKUP(H9674,Factors!$C$45:$D$48,2,0),"")</f>
        <v/>
      </c>
      <c r="AJ9674" t="b">
        <f t="shared" si="925"/>
        <v>0</v>
      </c>
    </row>
    <row r="9675" spans="2:36" ht="15" customHeight="1" x14ac:dyDescent="0.3">
      <c r="B9675" s="70"/>
      <c r="C9675" s="58"/>
      <c r="D9675" s="63"/>
      <c r="E9675" s="58"/>
      <c r="F9675" s="58"/>
      <c r="G9675" s="44"/>
      <c r="H9675" s="45"/>
      <c r="I9675" s="45"/>
      <c r="J9675" s="40" t="str">
        <f t="shared" si="920"/>
        <v/>
      </c>
      <c r="K9675" s="39" t="str">
        <f t="shared" si="924"/>
        <v/>
      </c>
      <c r="AB9675" s="17" t="str">
        <f t="shared" si="923"/>
        <v>-1</v>
      </c>
      <c r="AC9675" s="17">
        <f>IFERROR(INDEX(Factors!$C$59:$C$70,MATCH(AB9675,Factors!$B$59:$B$70,1),1),0)</f>
        <v>0</v>
      </c>
      <c r="AD9675" s="17">
        <f t="shared" si="921"/>
        <v>0</v>
      </c>
      <c r="AE9675" s="17">
        <f>IFERROR(INDEX(Factors!$B$6:$B$15,MATCH('INPUT - Census'!E9675,Factors!$C$6:$C$15,0),1),0)</f>
        <v>0</v>
      </c>
      <c r="AF9675" s="18">
        <f>IFERROR(INDEX(Factors!$B$16:$B$39,MATCH('INPUT - Census'!C9675,Factors!$C$16:$C$35,0),1),0)</f>
        <v>0</v>
      </c>
      <c r="AG9675" s="19">
        <f>IFERROR(INDEX(Factors!$B$40:$B$44,MATCH('INPUT - Census'!F9675,Factors!$C$40:$C$44,0),1),0)</f>
        <v>0</v>
      </c>
      <c r="AH9675" s="21" t="str">
        <f t="shared" si="922"/>
        <v/>
      </c>
      <c r="AI9675" s="1" t="str">
        <f>IFERROR(VLOOKUP(H9675,Factors!$C$45:$D$48,2,0),"")</f>
        <v/>
      </c>
      <c r="AJ9675" t="b">
        <f t="shared" si="925"/>
        <v>0</v>
      </c>
    </row>
    <row r="9676" spans="2:36" ht="15" customHeight="1" x14ac:dyDescent="0.3">
      <c r="B9676" s="70"/>
      <c r="C9676" s="58"/>
      <c r="D9676" s="63"/>
      <c r="E9676" s="58"/>
      <c r="F9676" s="58"/>
      <c r="G9676" s="44"/>
      <c r="H9676" s="45"/>
      <c r="I9676" s="45"/>
      <c r="J9676" s="40" t="str">
        <f t="shared" si="920"/>
        <v/>
      </c>
      <c r="K9676" s="39" t="str">
        <f t="shared" si="924"/>
        <v/>
      </c>
      <c r="AB9676" s="17" t="str">
        <f t="shared" si="923"/>
        <v>-1</v>
      </c>
      <c r="AC9676" s="17">
        <f>IFERROR(INDEX(Factors!$C$59:$C$70,MATCH(AB9676,Factors!$B$59:$B$70,1),1),0)</f>
        <v>0</v>
      </c>
      <c r="AD9676" s="17">
        <f t="shared" si="921"/>
        <v>0</v>
      </c>
      <c r="AE9676" s="17">
        <f>IFERROR(INDEX(Factors!$B$6:$B$15,MATCH('INPUT - Census'!E9676,Factors!$C$6:$C$15,0),1),0)</f>
        <v>0</v>
      </c>
      <c r="AF9676" s="18">
        <f>IFERROR(INDEX(Factors!$B$16:$B$39,MATCH('INPUT - Census'!C9676,Factors!$C$16:$C$35,0),1),0)</f>
        <v>0</v>
      </c>
      <c r="AG9676" s="19">
        <f>IFERROR(INDEX(Factors!$B$40:$B$44,MATCH('INPUT - Census'!F9676,Factors!$C$40:$C$44,0),1),0)</f>
        <v>0</v>
      </c>
      <c r="AH9676" s="21" t="str">
        <f t="shared" si="922"/>
        <v/>
      </c>
      <c r="AI9676" s="1" t="str">
        <f>IFERROR(VLOOKUP(H9676,Factors!$C$45:$D$48,2,0),"")</f>
        <v/>
      </c>
      <c r="AJ9676" t="b">
        <f t="shared" si="925"/>
        <v>0</v>
      </c>
    </row>
    <row r="9677" spans="2:36" ht="15" customHeight="1" x14ac:dyDescent="0.3">
      <c r="B9677" s="70"/>
      <c r="C9677" s="58"/>
      <c r="D9677" s="63"/>
      <c r="E9677" s="58"/>
      <c r="F9677" s="58"/>
      <c r="G9677" s="44"/>
      <c r="H9677" s="45"/>
      <c r="I9677" s="45"/>
      <c r="J9677" s="40" t="str">
        <f t="shared" si="920"/>
        <v/>
      </c>
      <c r="K9677" s="39" t="str">
        <f t="shared" si="924"/>
        <v/>
      </c>
      <c r="AB9677" s="17" t="str">
        <f t="shared" si="923"/>
        <v>-1</v>
      </c>
      <c r="AC9677" s="17">
        <f>IFERROR(INDEX(Factors!$C$59:$C$70,MATCH(AB9677,Factors!$B$59:$B$70,1),1),0)</f>
        <v>0</v>
      </c>
      <c r="AD9677" s="17">
        <f t="shared" si="921"/>
        <v>0</v>
      </c>
      <c r="AE9677" s="17">
        <f>IFERROR(INDEX(Factors!$B$6:$B$15,MATCH('INPUT - Census'!E9677,Factors!$C$6:$C$15,0),1),0)</f>
        <v>0</v>
      </c>
      <c r="AF9677" s="18">
        <f>IFERROR(INDEX(Factors!$B$16:$B$39,MATCH('INPUT - Census'!C9677,Factors!$C$16:$C$35,0),1),0)</f>
        <v>0</v>
      </c>
      <c r="AG9677" s="19">
        <f>IFERROR(INDEX(Factors!$B$40:$B$44,MATCH('INPUT - Census'!F9677,Factors!$C$40:$C$44,0),1),0)</f>
        <v>0</v>
      </c>
      <c r="AH9677" s="21" t="str">
        <f t="shared" si="922"/>
        <v/>
      </c>
      <c r="AI9677" s="1" t="str">
        <f>IFERROR(VLOOKUP(H9677,Factors!$C$45:$D$48,2,0),"")</f>
        <v/>
      </c>
      <c r="AJ9677" t="b">
        <f t="shared" si="925"/>
        <v>0</v>
      </c>
    </row>
    <row r="9678" spans="2:36" ht="15" customHeight="1" x14ac:dyDescent="0.3">
      <c r="B9678" s="70"/>
      <c r="C9678" s="58"/>
      <c r="D9678" s="63"/>
      <c r="E9678" s="58"/>
      <c r="F9678" s="58"/>
      <c r="G9678" s="44"/>
      <c r="H9678" s="45"/>
      <c r="I9678" s="45"/>
      <c r="J9678" s="40" t="str">
        <f t="shared" si="920"/>
        <v/>
      </c>
      <c r="K9678" s="39" t="str">
        <f t="shared" si="924"/>
        <v/>
      </c>
      <c r="AB9678" s="17" t="str">
        <f t="shared" si="923"/>
        <v>-1</v>
      </c>
      <c r="AC9678" s="17">
        <f>IFERROR(INDEX(Factors!$C$59:$C$70,MATCH(AB9678,Factors!$B$59:$B$70,1),1),0)</f>
        <v>0</v>
      </c>
      <c r="AD9678" s="17">
        <f t="shared" si="921"/>
        <v>0</v>
      </c>
      <c r="AE9678" s="17">
        <f>IFERROR(INDEX(Factors!$B$6:$B$15,MATCH('INPUT - Census'!E9678,Factors!$C$6:$C$15,0),1),0)</f>
        <v>0</v>
      </c>
      <c r="AF9678" s="18">
        <f>IFERROR(INDEX(Factors!$B$16:$B$39,MATCH('INPUT - Census'!C9678,Factors!$C$16:$C$35,0),1),0)</f>
        <v>0</v>
      </c>
      <c r="AG9678" s="19">
        <f>IFERROR(INDEX(Factors!$B$40:$B$44,MATCH('INPUT - Census'!F9678,Factors!$C$40:$C$44,0),1),0)</f>
        <v>0</v>
      </c>
      <c r="AH9678" s="21" t="str">
        <f t="shared" si="922"/>
        <v/>
      </c>
      <c r="AI9678" s="1" t="str">
        <f>IFERROR(VLOOKUP(H9678,Factors!$C$45:$D$48,2,0),"")</f>
        <v/>
      </c>
      <c r="AJ9678" t="b">
        <f t="shared" si="925"/>
        <v>0</v>
      </c>
    </row>
    <row r="9679" spans="2:36" ht="15" customHeight="1" x14ac:dyDescent="0.3">
      <c r="B9679" s="70"/>
      <c r="C9679" s="58"/>
      <c r="D9679" s="63"/>
      <c r="E9679" s="58"/>
      <c r="F9679" s="58"/>
      <c r="G9679" s="44"/>
      <c r="H9679" s="45"/>
      <c r="I9679" s="45"/>
      <c r="J9679" s="40" t="str">
        <f t="shared" si="920"/>
        <v/>
      </c>
      <c r="K9679" s="39" t="str">
        <f t="shared" si="924"/>
        <v/>
      </c>
      <c r="AB9679" s="17" t="str">
        <f t="shared" si="923"/>
        <v>-1</v>
      </c>
      <c r="AC9679" s="17">
        <f>IFERROR(INDEX(Factors!$C$59:$C$70,MATCH(AB9679,Factors!$B$59:$B$70,1),1),0)</f>
        <v>0</v>
      </c>
      <c r="AD9679" s="17">
        <f t="shared" si="921"/>
        <v>0</v>
      </c>
      <c r="AE9679" s="17">
        <f>IFERROR(INDEX(Factors!$B$6:$B$15,MATCH('INPUT - Census'!E9679,Factors!$C$6:$C$15,0),1),0)</f>
        <v>0</v>
      </c>
      <c r="AF9679" s="18">
        <f>IFERROR(INDEX(Factors!$B$16:$B$39,MATCH('INPUT - Census'!C9679,Factors!$C$16:$C$35,0),1),0)</f>
        <v>0</v>
      </c>
      <c r="AG9679" s="19">
        <f>IFERROR(INDEX(Factors!$B$40:$B$44,MATCH('INPUT - Census'!F9679,Factors!$C$40:$C$44,0),1),0)</f>
        <v>0</v>
      </c>
      <c r="AH9679" s="21" t="str">
        <f t="shared" si="922"/>
        <v/>
      </c>
      <c r="AI9679" s="1" t="str">
        <f>IFERROR(VLOOKUP(H9679,Factors!$C$45:$D$48,2,0),"")</f>
        <v/>
      </c>
      <c r="AJ9679" t="b">
        <f t="shared" si="925"/>
        <v>0</v>
      </c>
    </row>
    <row r="9680" spans="2:36" ht="15" customHeight="1" x14ac:dyDescent="0.3">
      <c r="B9680" s="70"/>
      <c r="C9680" s="58"/>
      <c r="D9680" s="63"/>
      <c r="E9680" s="58"/>
      <c r="F9680" s="58"/>
      <c r="G9680" s="44"/>
      <c r="H9680" s="45"/>
      <c r="I9680" s="45"/>
      <c r="J9680" s="40" t="str">
        <f t="shared" si="920"/>
        <v/>
      </c>
      <c r="K9680" s="39" t="str">
        <f t="shared" si="924"/>
        <v/>
      </c>
      <c r="AB9680" s="17" t="str">
        <f t="shared" si="923"/>
        <v>-1</v>
      </c>
      <c r="AC9680" s="17">
        <f>IFERROR(INDEX(Factors!$C$59:$C$70,MATCH(AB9680,Factors!$B$59:$B$70,1),1),0)</f>
        <v>0</v>
      </c>
      <c r="AD9680" s="17">
        <f t="shared" si="921"/>
        <v>0</v>
      </c>
      <c r="AE9680" s="17">
        <f>IFERROR(INDEX(Factors!$B$6:$B$15,MATCH('INPUT - Census'!E9680,Factors!$C$6:$C$15,0),1),0)</f>
        <v>0</v>
      </c>
      <c r="AF9680" s="18">
        <f>IFERROR(INDEX(Factors!$B$16:$B$39,MATCH('INPUT - Census'!C9680,Factors!$C$16:$C$35,0),1),0)</f>
        <v>0</v>
      </c>
      <c r="AG9680" s="19">
        <f>IFERROR(INDEX(Factors!$B$40:$B$44,MATCH('INPUT - Census'!F9680,Factors!$C$40:$C$44,0),1),0)</f>
        <v>0</v>
      </c>
      <c r="AH9680" s="21" t="str">
        <f t="shared" si="922"/>
        <v/>
      </c>
      <c r="AI9680" s="1" t="str">
        <f>IFERROR(VLOOKUP(H9680,Factors!$C$45:$D$48,2,0),"")</f>
        <v/>
      </c>
      <c r="AJ9680" t="b">
        <f t="shared" si="925"/>
        <v>0</v>
      </c>
    </row>
    <row r="9681" spans="2:36" ht="15" customHeight="1" x14ac:dyDescent="0.3">
      <c r="B9681" s="70"/>
      <c r="C9681" s="58"/>
      <c r="D9681" s="63"/>
      <c r="E9681" s="58"/>
      <c r="F9681" s="58"/>
      <c r="G9681" s="44"/>
      <c r="H9681" s="45"/>
      <c r="I9681" s="45"/>
      <c r="J9681" s="40" t="str">
        <f t="shared" si="920"/>
        <v/>
      </c>
      <c r="K9681" s="39" t="str">
        <f t="shared" si="924"/>
        <v/>
      </c>
      <c r="AB9681" s="17" t="str">
        <f t="shared" si="923"/>
        <v>-1</v>
      </c>
      <c r="AC9681" s="17">
        <f>IFERROR(INDEX(Factors!$C$59:$C$70,MATCH(AB9681,Factors!$B$59:$B$70,1),1),0)</f>
        <v>0</v>
      </c>
      <c r="AD9681" s="17">
        <f t="shared" si="921"/>
        <v>0</v>
      </c>
      <c r="AE9681" s="17">
        <f>IFERROR(INDEX(Factors!$B$6:$B$15,MATCH('INPUT - Census'!E9681,Factors!$C$6:$C$15,0),1),0)</f>
        <v>0</v>
      </c>
      <c r="AF9681" s="18">
        <f>IFERROR(INDEX(Factors!$B$16:$B$39,MATCH('INPUT - Census'!C9681,Factors!$C$16:$C$35,0),1),0)</f>
        <v>0</v>
      </c>
      <c r="AG9681" s="19">
        <f>IFERROR(INDEX(Factors!$B$40:$B$44,MATCH('INPUT - Census'!F9681,Factors!$C$40:$C$44,0),1),0)</f>
        <v>0</v>
      </c>
      <c r="AH9681" s="21" t="str">
        <f t="shared" si="922"/>
        <v/>
      </c>
      <c r="AI9681" s="1" t="str">
        <f>IFERROR(VLOOKUP(H9681,Factors!$C$45:$D$48,2,0),"")</f>
        <v/>
      </c>
      <c r="AJ9681" t="b">
        <f t="shared" si="925"/>
        <v>0</v>
      </c>
    </row>
    <row r="9682" spans="2:36" ht="15" customHeight="1" x14ac:dyDescent="0.3">
      <c r="B9682" s="70"/>
      <c r="C9682" s="58"/>
      <c r="D9682" s="63"/>
      <c r="E9682" s="58"/>
      <c r="F9682" s="58"/>
      <c r="G9682" s="44"/>
      <c r="H9682" s="45"/>
      <c r="I9682" s="45"/>
      <c r="J9682" s="40" t="str">
        <f t="shared" si="920"/>
        <v/>
      </c>
      <c r="K9682" s="39" t="str">
        <f t="shared" si="924"/>
        <v/>
      </c>
      <c r="AB9682" s="17" t="str">
        <f t="shared" si="923"/>
        <v>-1</v>
      </c>
      <c r="AC9682" s="17">
        <f>IFERROR(INDEX(Factors!$C$59:$C$70,MATCH(AB9682,Factors!$B$59:$B$70,1),1),0)</f>
        <v>0</v>
      </c>
      <c r="AD9682" s="17">
        <f t="shared" si="921"/>
        <v>0</v>
      </c>
      <c r="AE9682" s="17">
        <f>IFERROR(INDEX(Factors!$B$6:$B$15,MATCH('INPUT - Census'!E9682,Factors!$C$6:$C$15,0),1),0)</f>
        <v>0</v>
      </c>
      <c r="AF9682" s="18">
        <f>IFERROR(INDEX(Factors!$B$16:$B$39,MATCH('INPUT - Census'!C9682,Factors!$C$16:$C$35,0),1),0)</f>
        <v>0</v>
      </c>
      <c r="AG9682" s="19">
        <f>IFERROR(INDEX(Factors!$B$40:$B$44,MATCH('INPUT - Census'!F9682,Factors!$C$40:$C$44,0),1),0)</f>
        <v>0</v>
      </c>
      <c r="AH9682" s="21" t="str">
        <f t="shared" si="922"/>
        <v/>
      </c>
      <c r="AI9682" s="1" t="str">
        <f>IFERROR(VLOOKUP(H9682,Factors!$C$45:$D$48,2,0),"")</f>
        <v/>
      </c>
      <c r="AJ9682" t="b">
        <f t="shared" si="925"/>
        <v>0</v>
      </c>
    </row>
    <row r="9683" spans="2:36" ht="15" customHeight="1" x14ac:dyDescent="0.3">
      <c r="B9683" s="70"/>
      <c r="C9683" s="58"/>
      <c r="D9683" s="63"/>
      <c r="E9683" s="58"/>
      <c r="F9683" s="58"/>
      <c r="G9683" s="44"/>
      <c r="H9683" s="45"/>
      <c r="I9683" s="45"/>
      <c r="J9683" s="40" t="str">
        <f t="shared" si="920"/>
        <v/>
      </c>
      <c r="K9683" s="39" t="str">
        <f t="shared" si="924"/>
        <v/>
      </c>
      <c r="AB9683" s="17" t="str">
        <f t="shared" si="923"/>
        <v>-1</v>
      </c>
      <c r="AC9683" s="17">
        <f>IFERROR(INDEX(Factors!$C$59:$C$70,MATCH(AB9683,Factors!$B$59:$B$70,1),1),0)</f>
        <v>0</v>
      </c>
      <c r="AD9683" s="17">
        <f t="shared" si="921"/>
        <v>0</v>
      </c>
      <c r="AE9683" s="17">
        <f>IFERROR(INDEX(Factors!$B$6:$B$15,MATCH('INPUT - Census'!E9683,Factors!$C$6:$C$15,0),1),0)</f>
        <v>0</v>
      </c>
      <c r="AF9683" s="18">
        <f>IFERROR(INDEX(Factors!$B$16:$B$39,MATCH('INPUT - Census'!C9683,Factors!$C$16:$C$35,0),1),0)</f>
        <v>0</v>
      </c>
      <c r="AG9683" s="19">
        <f>IFERROR(INDEX(Factors!$B$40:$B$44,MATCH('INPUT - Census'!F9683,Factors!$C$40:$C$44,0),1),0)</f>
        <v>0</v>
      </c>
      <c r="AH9683" s="21" t="str">
        <f t="shared" si="922"/>
        <v/>
      </c>
      <c r="AI9683" s="1" t="str">
        <f>IFERROR(VLOOKUP(H9683,Factors!$C$45:$D$48,2,0),"")</f>
        <v/>
      </c>
      <c r="AJ9683" t="b">
        <f t="shared" si="925"/>
        <v>0</v>
      </c>
    </row>
    <row r="9684" spans="2:36" ht="15" customHeight="1" x14ac:dyDescent="0.3">
      <c r="B9684" s="70"/>
      <c r="C9684" s="58"/>
      <c r="D9684" s="63"/>
      <c r="E9684" s="58"/>
      <c r="F9684" s="58"/>
      <c r="G9684" s="44"/>
      <c r="H9684" s="45"/>
      <c r="I9684" s="45"/>
      <c r="J9684" s="40" t="str">
        <f t="shared" si="920"/>
        <v/>
      </c>
      <c r="K9684" s="39" t="str">
        <f t="shared" si="924"/>
        <v/>
      </c>
      <c r="AB9684" s="17" t="str">
        <f t="shared" si="923"/>
        <v>-1</v>
      </c>
      <c r="AC9684" s="17">
        <f>IFERROR(INDEX(Factors!$C$59:$C$70,MATCH(AB9684,Factors!$B$59:$B$70,1),1),0)</f>
        <v>0</v>
      </c>
      <c r="AD9684" s="17">
        <f t="shared" si="921"/>
        <v>0</v>
      </c>
      <c r="AE9684" s="17">
        <f>IFERROR(INDEX(Factors!$B$6:$B$15,MATCH('INPUT - Census'!E9684,Factors!$C$6:$C$15,0),1),0)</f>
        <v>0</v>
      </c>
      <c r="AF9684" s="18">
        <f>IFERROR(INDEX(Factors!$B$16:$B$39,MATCH('INPUT - Census'!C9684,Factors!$C$16:$C$35,0),1),0)</f>
        <v>0</v>
      </c>
      <c r="AG9684" s="19">
        <f>IFERROR(INDEX(Factors!$B$40:$B$44,MATCH('INPUT - Census'!F9684,Factors!$C$40:$C$44,0),1),0)</f>
        <v>0</v>
      </c>
      <c r="AH9684" s="21" t="str">
        <f t="shared" si="922"/>
        <v/>
      </c>
      <c r="AI9684" s="1" t="str">
        <f>IFERROR(VLOOKUP(H9684,Factors!$C$45:$D$48,2,0),"")</f>
        <v/>
      </c>
      <c r="AJ9684" t="b">
        <f t="shared" si="925"/>
        <v>0</v>
      </c>
    </row>
    <row r="9685" spans="2:36" ht="15" customHeight="1" x14ac:dyDescent="0.3">
      <c r="B9685" s="70"/>
      <c r="C9685" s="58"/>
      <c r="D9685" s="63"/>
      <c r="E9685" s="58"/>
      <c r="F9685" s="58"/>
      <c r="G9685" s="44"/>
      <c r="H9685" s="45"/>
      <c r="I9685" s="45"/>
      <c r="J9685" s="40" t="str">
        <f t="shared" si="920"/>
        <v/>
      </c>
      <c r="K9685" s="39" t="str">
        <f t="shared" si="924"/>
        <v/>
      </c>
      <c r="AB9685" s="17" t="str">
        <f t="shared" si="923"/>
        <v>-1</v>
      </c>
      <c r="AC9685" s="17">
        <f>IFERROR(INDEX(Factors!$C$59:$C$70,MATCH(AB9685,Factors!$B$59:$B$70,1),1),0)</f>
        <v>0</v>
      </c>
      <c r="AD9685" s="17">
        <f t="shared" si="921"/>
        <v>0</v>
      </c>
      <c r="AE9685" s="17">
        <f>IFERROR(INDEX(Factors!$B$6:$B$15,MATCH('INPUT - Census'!E9685,Factors!$C$6:$C$15,0),1),0)</f>
        <v>0</v>
      </c>
      <c r="AF9685" s="18">
        <f>IFERROR(INDEX(Factors!$B$16:$B$39,MATCH('INPUT - Census'!C9685,Factors!$C$16:$C$35,0),1),0)</f>
        <v>0</v>
      </c>
      <c r="AG9685" s="19">
        <f>IFERROR(INDEX(Factors!$B$40:$B$44,MATCH('INPUT - Census'!F9685,Factors!$C$40:$C$44,0),1),0)</f>
        <v>0</v>
      </c>
      <c r="AH9685" s="21" t="str">
        <f t="shared" si="922"/>
        <v/>
      </c>
      <c r="AI9685" s="1" t="str">
        <f>IFERROR(VLOOKUP(H9685,Factors!$C$45:$D$48,2,0),"")</f>
        <v/>
      </c>
      <c r="AJ9685" t="b">
        <f t="shared" si="925"/>
        <v>0</v>
      </c>
    </row>
    <row r="9686" spans="2:36" ht="15" customHeight="1" x14ac:dyDescent="0.3">
      <c r="B9686" s="70"/>
      <c r="C9686" s="58"/>
      <c r="D9686" s="63"/>
      <c r="E9686" s="58"/>
      <c r="F9686" s="58"/>
      <c r="G9686" s="44"/>
      <c r="H9686" s="45"/>
      <c r="I9686" s="45"/>
      <c r="J9686" s="40" t="str">
        <f t="shared" si="920"/>
        <v/>
      </c>
      <c r="K9686" s="39" t="str">
        <f t="shared" si="924"/>
        <v/>
      </c>
      <c r="AB9686" s="17" t="str">
        <f t="shared" si="923"/>
        <v>-1</v>
      </c>
      <c r="AC9686" s="17">
        <f>IFERROR(INDEX(Factors!$C$59:$C$70,MATCH(AB9686,Factors!$B$59:$B$70,1),1),0)</f>
        <v>0</v>
      </c>
      <c r="AD9686" s="17">
        <f t="shared" si="921"/>
        <v>0</v>
      </c>
      <c r="AE9686" s="17">
        <f>IFERROR(INDEX(Factors!$B$6:$B$15,MATCH('INPUT - Census'!E9686,Factors!$C$6:$C$15,0),1),0)</f>
        <v>0</v>
      </c>
      <c r="AF9686" s="18">
        <f>IFERROR(INDEX(Factors!$B$16:$B$39,MATCH('INPUT - Census'!C9686,Factors!$C$16:$C$35,0),1),0)</f>
        <v>0</v>
      </c>
      <c r="AG9686" s="19">
        <f>IFERROR(INDEX(Factors!$B$40:$B$44,MATCH('INPUT - Census'!F9686,Factors!$C$40:$C$44,0),1),0)</f>
        <v>0</v>
      </c>
      <c r="AH9686" s="21" t="str">
        <f t="shared" si="922"/>
        <v/>
      </c>
      <c r="AI9686" s="1" t="str">
        <f>IFERROR(VLOOKUP(H9686,Factors!$C$45:$D$48,2,0),"")</f>
        <v/>
      </c>
      <c r="AJ9686" t="b">
        <f t="shared" si="925"/>
        <v>0</v>
      </c>
    </row>
    <row r="9687" spans="2:36" ht="15" customHeight="1" x14ac:dyDescent="0.3">
      <c r="B9687" s="70"/>
      <c r="C9687" s="58"/>
      <c r="D9687" s="63"/>
      <c r="E9687" s="58"/>
      <c r="F9687" s="58"/>
      <c r="G9687" s="44"/>
      <c r="H9687" s="45"/>
      <c r="I9687" s="45"/>
      <c r="J9687" s="40" t="str">
        <f t="shared" si="920"/>
        <v/>
      </c>
      <c r="K9687" s="39" t="str">
        <f t="shared" si="924"/>
        <v/>
      </c>
      <c r="AB9687" s="17" t="str">
        <f t="shared" si="923"/>
        <v>-1</v>
      </c>
      <c r="AC9687" s="17">
        <f>IFERROR(INDEX(Factors!$C$59:$C$70,MATCH(AB9687,Factors!$B$59:$B$70,1),1),0)</f>
        <v>0</v>
      </c>
      <c r="AD9687" s="17">
        <f t="shared" si="921"/>
        <v>0</v>
      </c>
      <c r="AE9687" s="17">
        <f>IFERROR(INDEX(Factors!$B$6:$B$15,MATCH('INPUT - Census'!E9687,Factors!$C$6:$C$15,0),1),0)</f>
        <v>0</v>
      </c>
      <c r="AF9687" s="18">
        <f>IFERROR(INDEX(Factors!$B$16:$B$39,MATCH('INPUT - Census'!C9687,Factors!$C$16:$C$35,0),1),0)</f>
        <v>0</v>
      </c>
      <c r="AG9687" s="19">
        <f>IFERROR(INDEX(Factors!$B$40:$B$44,MATCH('INPUT - Census'!F9687,Factors!$C$40:$C$44,0),1),0)</f>
        <v>0</v>
      </c>
      <c r="AH9687" s="21" t="str">
        <f t="shared" si="922"/>
        <v/>
      </c>
      <c r="AI9687" s="1" t="str">
        <f>IFERROR(VLOOKUP(H9687,Factors!$C$45:$D$48,2,0),"")</f>
        <v/>
      </c>
      <c r="AJ9687" t="b">
        <f t="shared" si="925"/>
        <v>0</v>
      </c>
    </row>
    <row r="9688" spans="2:36" ht="15" customHeight="1" x14ac:dyDescent="0.3">
      <c r="B9688" s="70"/>
      <c r="C9688" s="58"/>
      <c r="D9688" s="63"/>
      <c r="E9688" s="58"/>
      <c r="F9688" s="58"/>
      <c r="G9688" s="44"/>
      <c r="H9688" s="45"/>
      <c r="I9688" s="45"/>
      <c r="J9688" s="40" t="str">
        <f t="shared" si="920"/>
        <v/>
      </c>
      <c r="K9688" s="39" t="str">
        <f t="shared" si="924"/>
        <v/>
      </c>
      <c r="AB9688" s="17" t="str">
        <f t="shared" si="923"/>
        <v>-1</v>
      </c>
      <c r="AC9688" s="17">
        <f>IFERROR(INDEX(Factors!$C$59:$C$70,MATCH(AB9688,Factors!$B$59:$B$70,1),1),0)</f>
        <v>0</v>
      </c>
      <c r="AD9688" s="17">
        <f t="shared" si="921"/>
        <v>0</v>
      </c>
      <c r="AE9688" s="17">
        <f>IFERROR(INDEX(Factors!$B$6:$B$15,MATCH('INPUT - Census'!E9688,Factors!$C$6:$C$15,0),1),0)</f>
        <v>0</v>
      </c>
      <c r="AF9688" s="18">
        <f>IFERROR(INDEX(Factors!$B$16:$B$39,MATCH('INPUT - Census'!C9688,Factors!$C$16:$C$35,0),1),0)</f>
        <v>0</v>
      </c>
      <c r="AG9688" s="19">
        <f>IFERROR(INDEX(Factors!$B$40:$B$44,MATCH('INPUT - Census'!F9688,Factors!$C$40:$C$44,0),1),0)</f>
        <v>0</v>
      </c>
      <c r="AH9688" s="21" t="str">
        <f t="shared" si="922"/>
        <v/>
      </c>
      <c r="AI9688" s="1" t="str">
        <f>IFERROR(VLOOKUP(H9688,Factors!$C$45:$D$48,2,0),"")</f>
        <v/>
      </c>
      <c r="AJ9688" t="b">
        <f t="shared" si="925"/>
        <v>0</v>
      </c>
    </row>
    <row r="9689" spans="2:36" ht="15" customHeight="1" x14ac:dyDescent="0.3">
      <c r="B9689" s="70"/>
      <c r="C9689" s="58"/>
      <c r="D9689" s="63"/>
      <c r="E9689" s="58"/>
      <c r="F9689" s="58"/>
      <c r="G9689" s="44"/>
      <c r="H9689" s="45"/>
      <c r="I9689" s="45"/>
      <c r="J9689" s="40" t="str">
        <f t="shared" si="920"/>
        <v/>
      </c>
      <c r="K9689" s="39" t="str">
        <f t="shared" si="924"/>
        <v/>
      </c>
      <c r="AB9689" s="17" t="str">
        <f t="shared" si="923"/>
        <v>-1</v>
      </c>
      <c r="AC9689" s="17">
        <f>IFERROR(INDEX(Factors!$C$59:$C$70,MATCH(AB9689,Factors!$B$59:$B$70,1),1),0)</f>
        <v>0</v>
      </c>
      <c r="AD9689" s="17">
        <f t="shared" si="921"/>
        <v>0</v>
      </c>
      <c r="AE9689" s="17">
        <f>IFERROR(INDEX(Factors!$B$6:$B$15,MATCH('INPUT - Census'!E9689,Factors!$C$6:$C$15,0),1),0)</f>
        <v>0</v>
      </c>
      <c r="AF9689" s="18">
        <f>IFERROR(INDEX(Factors!$B$16:$B$39,MATCH('INPUT - Census'!C9689,Factors!$C$16:$C$35,0),1),0)</f>
        <v>0</v>
      </c>
      <c r="AG9689" s="19">
        <f>IFERROR(INDEX(Factors!$B$40:$B$44,MATCH('INPUT - Census'!F9689,Factors!$C$40:$C$44,0),1),0)</f>
        <v>0</v>
      </c>
      <c r="AH9689" s="21" t="str">
        <f t="shared" si="922"/>
        <v/>
      </c>
      <c r="AI9689" s="1" t="str">
        <f>IFERROR(VLOOKUP(H9689,Factors!$C$45:$D$48,2,0),"")</f>
        <v/>
      </c>
      <c r="AJ9689" t="b">
        <f t="shared" si="925"/>
        <v>0</v>
      </c>
    </row>
    <row r="9690" spans="2:36" ht="15" customHeight="1" x14ac:dyDescent="0.3">
      <c r="B9690" s="70"/>
      <c r="C9690" s="58"/>
      <c r="D9690" s="63"/>
      <c r="E9690" s="58"/>
      <c r="F9690" s="58"/>
      <c r="G9690" s="44"/>
      <c r="H9690" s="45"/>
      <c r="I9690" s="45"/>
      <c r="J9690" s="40" t="str">
        <f t="shared" si="920"/>
        <v/>
      </c>
      <c r="K9690" s="39" t="str">
        <f t="shared" si="924"/>
        <v/>
      </c>
      <c r="AB9690" s="17" t="str">
        <f t="shared" si="923"/>
        <v>-1</v>
      </c>
      <c r="AC9690" s="17">
        <f>IFERROR(INDEX(Factors!$C$59:$C$70,MATCH(AB9690,Factors!$B$59:$B$70,1),1),0)</f>
        <v>0</v>
      </c>
      <c r="AD9690" s="17">
        <f t="shared" si="921"/>
        <v>0</v>
      </c>
      <c r="AE9690" s="17">
        <f>IFERROR(INDEX(Factors!$B$6:$B$15,MATCH('INPUT - Census'!E9690,Factors!$C$6:$C$15,0),1),0)</f>
        <v>0</v>
      </c>
      <c r="AF9690" s="18">
        <f>IFERROR(INDEX(Factors!$B$16:$B$39,MATCH('INPUT - Census'!C9690,Factors!$C$16:$C$35,0),1),0)</f>
        <v>0</v>
      </c>
      <c r="AG9690" s="19">
        <f>IFERROR(INDEX(Factors!$B$40:$B$44,MATCH('INPUT - Census'!F9690,Factors!$C$40:$C$44,0),1),0)</f>
        <v>0</v>
      </c>
      <c r="AH9690" s="21" t="str">
        <f t="shared" si="922"/>
        <v/>
      </c>
      <c r="AI9690" s="1" t="str">
        <f>IFERROR(VLOOKUP(H9690,Factors!$C$45:$D$48,2,0),"")</f>
        <v/>
      </c>
      <c r="AJ9690" t="b">
        <f t="shared" si="925"/>
        <v>0</v>
      </c>
    </row>
    <row r="9691" spans="2:36" ht="15" customHeight="1" x14ac:dyDescent="0.3">
      <c r="B9691" s="70"/>
      <c r="C9691" s="58"/>
      <c r="D9691" s="63"/>
      <c r="E9691" s="58"/>
      <c r="F9691" s="58"/>
      <c r="G9691" s="44"/>
      <c r="H9691" s="45"/>
      <c r="I9691" s="45"/>
      <c r="J9691" s="40" t="str">
        <f t="shared" si="920"/>
        <v/>
      </c>
      <c r="K9691" s="39" t="str">
        <f t="shared" si="924"/>
        <v/>
      </c>
      <c r="AB9691" s="17" t="str">
        <f t="shared" si="923"/>
        <v>-1</v>
      </c>
      <c r="AC9691" s="17">
        <f>IFERROR(INDEX(Factors!$C$59:$C$70,MATCH(AB9691,Factors!$B$59:$B$70,1),1),0)</f>
        <v>0</v>
      </c>
      <c r="AD9691" s="17">
        <f t="shared" si="921"/>
        <v>0</v>
      </c>
      <c r="AE9691" s="17">
        <f>IFERROR(INDEX(Factors!$B$6:$B$15,MATCH('INPUT - Census'!E9691,Factors!$C$6:$C$15,0),1),0)</f>
        <v>0</v>
      </c>
      <c r="AF9691" s="18">
        <f>IFERROR(INDEX(Factors!$B$16:$B$39,MATCH('INPUT - Census'!C9691,Factors!$C$16:$C$35,0),1),0)</f>
        <v>0</v>
      </c>
      <c r="AG9691" s="19">
        <f>IFERROR(INDEX(Factors!$B$40:$B$44,MATCH('INPUT - Census'!F9691,Factors!$C$40:$C$44,0),1),0)</f>
        <v>0</v>
      </c>
      <c r="AH9691" s="21" t="str">
        <f t="shared" si="922"/>
        <v/>
      </c>
      <c r="AI9691" s="1" t="str">
        <f>IFERROR(VLOOKUP(H9691,Factors!$C$45:$D$48,2,0),"")</f>
        <v/>
      </c>
      <c r="AJ9691" t="b">
        <f t="shared" si="925"/>
        <v>0</v>
      </c>
    </row>
    <row r="9692" spans="2:36" ht="15" customHeight="1" x14ac:dyDescent="0.3">
      <c r="B9692" s="70"/>
      <c r="C9692" s="58"/>
      <c r="D9692" s="63"/>
      <c r="E9692" s="58"/>
      <c r="F9692" s="58"/>
      <c r="G9692" s="44"/>
      <c r="H9692" s="45"/>
      <c r="I9692" s="45"/>
      <c r="J9692" s="40" t="str">
        <f t="shared" si="920"/>
        <v/>
      </c>
      <c r="K9692" s="39" t="str">
        <f t="shared" si="924"/>
        <v/>
      </c>
      <c r="AB9692" s="17" t="str">
        <f t="shared" si="923"/>
        <v>-1</v>
      </c>
      <c r="AC9692" s="17">
        <f>IFERROR(INDEX(Factors!$C$59:$C$70,MATCH(AB9692,Factors!$B$59:$B$70,1),1),0)</f>
        <v>0</v>
      </c>
      <c r="AD9692" s="17">
        <f t="shared" si="921"/>
        <v>0</v>
      </c>
      <c r="AE9692" s="17">
        <f>IFERROR(INDEX(Factors!$B$6:$B$15,MATCH('INPUT - Census'!E9692,Factors!$C$6:$C$15,0),1),0)</f>
        <v>0</v>
      </c>
      <c r="AF9692" s="18">
        <f>IFERROR(INDEX(Factors!$B$16:$B$39,MATCH('INPUT - Census'!C9692,Factors!$C$16:$C$35,0),1),0)</f>
        <v>0</v>
      </c>
      <c r="AG9692" s="19">
        <f>IFERROR(INDEX(Factors!$B$40:$B$44,MATCH('INPUT - Census'!F9692,Factors!$C$40:$C$44,0),1),0)</f>
        <v>0</v>
      </c>
      <c r="AH9692" s="21" t="str">
        <f t="shared" si="922"/>
        <v/>
      </c>
      <c r="AI9692" s="1" t="str">
        <f>IFERROR(VLOOKUP(H9692,Factors!$C$45:$D$48,2,0),"")</f>
        <v/>
      </c>
      <c r="AJ9692" t="b">
        <f t="shared" si="925"/>
        <v>0</v>
      </c>
    </row>
    <row r="9693" spans="2:36" ht="15" customHeight="1" x14ac:dyDescent="0.3">
      <c r="B9693" s="70"/>
      <c r="C9693" s="58"/>
      <c r="D9693" s="63"/>
      <c r="E9693" s="58"/>
      <c r="F9693" s="58"/>
      <c r="G9693" s="44"/>
      <c r="H9693" s="45"/>
      <c r="I9693" s="45"/>
      <c r="J9693" s="40" t="str">
        <f t="shared" si="920"/>
        <v/>
      </c>
      <c r="K9693" s="39" t="str">
        <f t="shared" si="924"/>
        <v/>
      </c>
      <c r="AB9693" s="17" t="str">
        <f t="shared" si="923"/>
        <v>-1</v>
      </c>
      <c r="AC9693" s="17">
        <f>IFERROR(INDEX(Factors!$C$59:$C$70,MATCH(AB9693,Factors!$B$59:$B$70,1),1),0)</f>
        <v>0</v>
      </c>
      <c r="AD9693" s="17">
        <f t="shared" si="921"/>
        <v>0</v>
      </c>
      <c r="AE9693" s="17">
        <f>IFERROR(INDEX(Factors!$B$6:$B$15,MATCH('INPUT - Census'!E9693,Factors!$C$6:$C$15,0),1),0)</f>
        <v>0</v>
      </c>
      <c r="AF9693" s="18">
        <f>IFERROR(INDEX(Factors!$B$16:$B$39,MATCH('INPUT - Census'!C9693,Factors!$C$16:$C$35,0),1),0)</f>
        <v>0</v>
      </c>
      <c r="AG9693" s="19">
        <f>IFERROR(INDEX(Factors!$B$40:$B$44,MATCH('INPUT - Census'!F9693,Factors!$C$40:$C$44,0),1),0)</f>
        <v>0</v>
      </c>
      <c r="AH9693" s="21" t="str">
        <f t="shared" si="922"/>
        <v/>
      </c>
      <c r="AI9693" s="1" t="str">
        <f>IFERROR(VLOOKUP(H9693,Factors!$C$45:$D$48,2,0),"")</f>
        <v/>
      </c>
      <c r="AJ9693" t="b">
        <f t="shared" si="925"/>
        <v>0</v>
      </c>
    </row>
    <row r="9694" spans="2:36" ht="15" customHeight="1" x14ac:dyDescent="0.3">
      <c r="B9694" s="70"/>
      <c r="C9694" s="58"/>
      <c r="D9694" s="63"/>
      <c r="E9694" s="58"/>
      <c r="F9694" s="58"/>
      <c r="G9694" s="44"/>
      <c r="H9694" s="45"/>
      <c r="I9694" s="45"/>
      <c r="J9694" s="40" t="str">
        <f t="shared" si="920"/>
        <v/>
      </c>
      <c r="K9694" s="39" t="str">
        <f t="shared" si="924"/>
        <v/>
      </c>
      <c r="AB9694" s="17" t="str">
        <f t="shared" si="923"/>
        <v>-1</v>
      </c>
      <c r="AC9694" s="17">
        <f>IFERROR(INDEX(Factors!$C$59:$C$70,MATCH(AB9694,Factors!$B$59:$B$70,1),1),0)</f>
        <v>0</v>
      </c>
      <c r="AD9694" s="17">
        <f t="shared" si="921"/>
        <v>0</v>
      </c>
      <c r="AE9694" s="17">
        <f>IFERROR(INDEX(Factors!$B$6:$B$15,MATCH('INPUT - Census'!E9694,Factors!$C$6:$C$15,0),1),0)</f>
        <v>0</v>
      </c>
      <c r="AF9694" s="18">
        <f>IFERROR(INDEX(Factors!$B$16:$B$39,MATCH('INPUT - Census'!C9694,Factors!$C$16:$C$35,0),1),0)</f>
        <v>0</v>
      </c>
      <c r="AG9694" s="19">
        <f>IFERROR(INDEX(Factors!$B$40:$B$44,MATCH('INPUT - Census'!F9694,Factors!$C$40:$C$44,0),1),0)</f>
        <v>0</v>
      </c>
      <c r="AH9694" s="21" t="str">
        <f t="shared" si="922"/>
        <v/>
      </c>
      <c r="AI9694" s="1" t="str">
        <f>IFERROR(VLOOKUP(H9694,Factors!$C$45:$D$48,2,0),"")</f>
        <v/>
      </c>
      <c r="AJ9694" t="b">
        <f t="shared" si="925"/>
        <v>0</v>
      </c>
    </row>
    <row r="9695" spans="2:36" ht="15" customHeight="1" x14ac:dyDescent="0.3">
      <c r="B9695" s="70"/>
      <c r="C9695" s="58"/>
      <c r="D9695" s="63"/>
      <c r="E9695" s="58"/>
      <c r="F9695" s="58"/>
      <c r="G9695" s="44"/>
      <c r="H9695" s="45"/>
      <c r="I9695" s="45"/>
      <c r="J9695" s="40" t="str">
        <f t="shared" ref="J9695:J9758" si="926">IF( ISNUMBER(B9695), ROUND(($AL$3-B9695)/365,0), "" )</f>
        <v/>
      </c>
      <c r="K9695" s="39" t="str">
        <f t="shared" si="924"/>
        <v/>
      </c>
      <c r="AB9695" s="17" t="str">
        <f t="shared" si="923"/>
        <v>-1</v>
      </c>
      <c r="AC9695" s="17">
        <f>IFERROR(INDEX(Factors!$C$59:$C$70,MATCH(AB9695,Factors!$B$59:$B$70,1),1),0)</f>
        <v>0</v>
      </c>
      <c r="AD9695" s="17">
        <f t="shared" ref="AD9695:AD9758" si="927">IF(COUNTIF($P$2:$P$16,D9695),MATCH(D9695,$P$2:$P$16,0),0)</f>
        <v>0</v>
      </c>
      <c r="AE9695" s="17">
        <f>IFERROR(INDEX(Factors!$B$6:$B$15,MATCH('INPUT - Census'!E9695,Factors!$C$6:$C$15,0),1),0)</f>
        <v>0</v>
      </c>
      <c r="AF9695" s="18">
        <f>IFERROR(INDEX(Factors!$B$16:$B$39,MATCH('INPUT - Census'!C9695,Factors!$C$16:$C$35,0),1),0)</f>
        <v>0</v>
      </c>
      <c r="AG9695" s="19">
        <f>IFERROR(INDEX(Factors!$B$40:$B$44,MATCH('INPUT - Census'!F9695,Factors!$C$40:$C$44,0),1),0)</f>
        <v>0</v>
      </c>
      <c r="AH9695" s="21" t="str">
        <f t="shared" ref="AH9695:AH9758" si="928">IF(G9695="","",G9695)</f>
        <v/>
      </c>
      <c r="AI9695" s="1" t="str">
        <f>IFERROR(VLOOKUP(H9695,Factors!$C$45:$D$48,2,0),"")</f>
        <v/>
      </c>
      <c r="AJ9695" t="b">
        <f t="shared" si="925"/>
        <v>0</v>
      </c>
    </row>
    <row r="9696" spans="2:36" ht="15" customHeight="1" x14ac:dyDescent="0.3">
      <c r="B9696" s="70"/>
      <c r="C9696" s="58"/>
      <c r="D9696" s="63"/>
      <c r="E9696" s="58"/>
      <c r="F9696" s="58"/>
      <c r="G9696" s="44"/>
      <c r="H9696" s="45"/>
      <c r="I9696" s="45"/>
      <c r="J9696" s="40" t="str">
        <f t="shared" si="926"/>
        <v/>
      </c>
      <c r="K9696" s="39" t="str">
        <f t="shared" si="924"/>
        <v/>
      </c>
      <c r="AB9696" s="17" t="str">
        <f t="shared" si="923"/>
        <v>-1</v>
      </c>
      <c r="AC9696" s="17">
        <f>IFERROR(INDEX(Factors!$C$59:$C$70,MATCH(AB9696,Factors!$B$59:$B$70,1),1),0)</f>
        <v>0</v>
      </c>
      <c r="AD9696" s="17">
        <f t="shared" si="927"/>
        <v>0</v>
      </c>
      <c r="AE9696" s="17">
        <f>IFERROR(INDEX(Factors!$B$6:$B$15,MATCH('INPUT - Census'!E9696,Factors!$C$6:$C$15,0),1),0)</f>
        <v>0</v>
      </c>
      <c r="AF9696" s="18">
        <f>IFERROR(INDEX(Factors!$B$16:$B$39,MATCH('INPUT - Census'!C9696,Factors!$C$16:$C$35,0),1),0)</f>
        <v>0</v>
      </c>
      <c r="AG9696" s="19">
        <f>IFERROR(INDEX(Factors!$B$40:$B$44,MATCH('INPUT - Census'!F9696,Factors!$C$40:$C$44,0),1),0)</f>
        <v>0</v>
      </c>
      <c r="AH9696" s="21" t="str">
        <f t="shared" si="928"/>
        <v/>
      </c>
      <c r="AI9696" s="1" t="str">
        <f>IFERROR(VLOOKUP(H9696,Factors!$C$45:$D$48,2,0),"")</f>
        <v/>
      </c>
      <c r="AJ9696" t="b">
        <f t="shared" si="925"/>
        <v>0</v>
      </c>
    </row>
    <row r="9697" spans="2:36" ht="15" customHeight="1" x14ac:dyDescent="0.3">
      <c r="B9697" s="70"/>
      <c r="C9697" s="58"/>
      <c r="D9697" s="63"/>
      <c r="E9697" s="58"/>
      <c r="F9697" s="58"/>
      <c r="G9697" s="44"/>
      <c r="H9697" s="45"/>
      <c r="I9697" s="45"/>
      <c r="J9697" s="40" t="str">
        <f t="shared" si="926"/>
        <v/>
      </c>
      <c r="K9697" s="39" t="str">
        <f t="shared" si="924"/>
        <v/>
      </c>
      <c r="AB9697" s="17" t="str">
        <f t="shared" si="923"/>
        <v>-1</v>
      </c>
      <c r="AC9697" s="17">
        <f>IFERROR(INDEX(Factors!$C$59:$C$70,MATCH(AB9697,Factors!$B$59:$B$70,1),1),0)</f>
        <v>0</v>
      </c>
      <c r="AD9697" s="17">
        <f t="shared" si="927"/>
        <v>0</v>
      </c>
      <c r="AE9697" s="17">
        <f>IFERROR(INDEX(Factors!$B$6:$B$15,MATCH('INPUT - Census'!E9697,Factors!$C$6:$C$15,0),1),0)</f>
        <v>0</v>
      </c>
      <c r="AF9697" s="18">
        <f>IFERROR(INDEX(Factors!$B$16:$B$39,MATCH('INPUT - Census'!C9697,Factors!$C$16:$C$35,0),1),0)</f>
        <v>0</v>
      </c>
      <c r="AG9697" s="19">
        <f>IFERROR(INDEX(Factors!$B$40:$B$44,MATCH('INPUT - Census'!F9697,Factors!$C$40:$C$44,0),1),0)</f>
        <v>0</v>
      </c>
      <c r="AH9697" s="21" t="str">
        <f t="shared" si="928"/>
        <v/>
      </c>
      <c r="AI9697" s="1" t="str">
        <f>IFERROR(VLOOKUP(H9697,Factors!$C$45:$D$48,2,0),"")</f>
        <v/>
      </c>
      <c r="AJ9697" t="b">
        <f t="shared" si="925"/>
        <v>0</v>
      </c>
    </row>
    <row r="9698" spans="2:36" ht="15" customHeight="1" x14ac:dyDescent="0.3">
      <c r="B9698" s="70"/>
      <c r="C9698" s="58"/>
      <c r="D9698" s="63"/>
      <c r="E9698" s="58"/>
      <c r="F9698" s="58"/>
      <c r="G9698" s="44"/>
      <c r="H9698" s="45"/>
      <c r="I9698" s="45"/>
      <c r="J9698" s="40" t="str">
        <f t="shared" si="926"/>
        <v/>
      </c>
      <c r="K9698" s="39" t="str">
        <f t="shared" si="924"/>
        <v/>
      </c>
      <c r="AB9698" s="17" t="str">
        <f t="shared" si="923"/>
        <v>-1</v>
      </c>
      <c r="AC9698" s="17">
        <f>IFERROR(INDEX(Factors!$C$59:$C$70,MATCH(AB9698,Factors!$B$59:$B$70,1),1),0)</f>
        <v>0</v>
      </c>
      <c r="AD9698" s="17">
        <f t="shared" si="927"/>
        <v>0</v>
      </c>
      <c r="AE9698" s="17">
        <f>IFERROR(INDEX(Factors!$B$6:$B$15,MATCH('INPUT - Census'!E9698,Factors!$C$6:$C$15,0),1),0)</f>
        <v>0</v>
      </c>
      <c r="AF9698" s="18">
        <f>IFERROR(INDEX(Factors!$B$16:$B$39,MATCH('INPUT - Census'!C9698,Factors!$C$16:$C$35,0),1),0)</f>
        <v>0</v>
      </c>
      <c r="AG9698" s="19">
        <f>IFERROR(INDEX(Factors!$B$40:$B$44,MATCH('INPUT - Census'!F9698,Factors!$C$40:$C$44,0),1),0)</f>
        <v>0</v>
      </c>
      <c r="AH9698" s="21" t="str">
        <f t="shared" si="928"/>
        <v/>
      </c>
      <c r="AI9698" s="1" t="str">
        <f>IFERROR(VLOOKUP(H9698,Factors!$C$45:$D$48,2,0),"")</f>
        <v/>
      </c>
      <c r="AJ9698" t="b">
        <f t="shared" si="925"/>
        <v>0</v>
      </c>
    </row>
    <row r="9699" spans="2:36" ht="15" customHeight="1" x14ac:dyDescent="0.3">
      <c r="B9699" s="70"/>
      <c r="C9699" s="58"/>
      <c r="D9699" s="63"/>
      <c r="E9699" s="58"/>
      <c r="F9699" s="58"/>
      <c r="G9699" s="44"/>
      <c r="H9699" s="45"/>
      <c r="I9699" s="45"/>
      <c r="J9699" s="40" t="str">
        <f t="shared" si="926"/>
        <v/>
      </c>
      <c r="K9699" s="39" t="str">
        <f t="shared" si="924"/>
        <v/>
      </c>
      <c r="AB9699" s="17" t="str">
        <f t="shared" si="923"/>
        <v>-1</v>
      </c>
      <c r="AC9699" s="17">
        <f>IFERROR(INDEX(Factors!$C$59:$C$70,MATCH(AB9699,Factors!$B$59:$B$70,1),1),0)</f>
        <v>0</v>
      </c>
      <c r="AD9699" s="17">
        <f t="shared" si="927"/>
        <v>0</v>
      </c>
      <c r="AE9699" s="17">
        <f>IFERROR(INDEX(Factors!$B$6:$B$15,MATCH('INPUT - Census'!E9699,Factors!$C$6:$C$15,0),1),0)</f>
        <v>0</v>
      </c>
      <c r="AF9699" s="18">
        <f>IFERROR(INDEX(Factors!$B$16:$B$39,MATCH('INPUT - Census'!C9699,Factors!$C$16:$C$35,0),1),0)</f>
        <v>0</v>
      </c>
      <c r="AG9699" s="19">
        <f>IFERROR(INDEX(Factors!$B$40:$B$44,MATCH('INPUT - Census'!F9699,Factors!$C$40:$C$44,0),1),0)</f>
        <v>0</v>
      </c>
      <c r="AH9699" s="21" t="str">
        <f t="shared" si="928"/>
        <v/>
      </c>
      <c r="AI9699" s="1" t="str">
        <f>IFERROR(VLOOKUP(H9699,Factors!$C$45:$D$48,2,0),"")</f>
        <v/>
      </c>
      <c r="AJ9699" t="b">
        <f t="shared" si="925"/>
        <v>0</v>
      </c>
    </row>
    <row r="9700" spans="2:36" ht="15" customHeight="1" x14ac:dyDescent="0.3">
      <c r="B9700" s="70"/>
      <c r="C9700" s="58"/>
      <c r="D9700" s="63"/>
      <c r="E9700" s="58"/>
      <c r="F9700" s="58"/>
      <c r="G9700" s="44"/>
      <c r="H9700" s="45"/>
      <c r="I9700" s="45"/>
      <c r="J9700" s="40" t="str">
        <f t="shared" si="926"/>
        <v/>
      </c>
      <c r="K9700" s="39" t="str">
        <f t="shared" si="924"/>
        <v/>
      </c>
      <c r="AB9700" s="17" t="str">
        <f t="shared" si="923"/>
        <v>-1</v>
      </c>
      <c r="AC9700" s="17">
        <f>IFERROR(INDEX(Factors!$C$59:$C$70,MATCH(AB9700,Factors!$B$59:$B$70,1),1),0)</f>
        <v>0</v>
      </c>
      <c r="AD9700" s="17">
        <f t="shared" si="927"/>
        <v>0</v>
      </c>
      <c r="AE9700" s="17">
        <f>IFERROR(INDEX(Factors!$B$6:$B$15,MATCH('INPUT - Census'!E9700,Factors!$C$6:$C$15,0),1),0)</f>
        <v>0</v>
      </c>
      <c r="AF9700" s="18">
        <f>IFERROR(INDEX(Factors!$B$16:$B$39,MATCH('INPUT - Census'!C9700,Factors!$C$16:$C$35,0),1),0)</f>
        <v>0</v>
      </c>
      <c r="AG9700" s="19">
        <f>IFERROR(INDEX(Factors!$B$40:$B$44,MATCH('INPUT - Census'!F9700,Factors!$C$40:$C$44,0),1),0)</f>
        <v>0</v>
      </c>
      <c r="AH9700" s="21" t="str">
        <f t="shared" si="928"/>
        <v/>
      </c>
      <c r="AI9700" s="1" t="str">
        <f>IFERROR(VLOOKUP(H9700,Factors!$C$45:$D$48,2,0),"")</f>
        <v/>
      </c>
      <c r="AJ9700" t="b">
        <f t="shared" si="925"/>
        <v>0</v>
      </c>
    </row>
    <row r="9701" spans="2:36" ht="15" customHeight="1" x14ac:dyDescent="0.3">
      <c r="B9701" s="70"/>
      <c r="C9701" s="58"/>
      <c r="D9701" s="63"/>
      <c r="E9701" s="58"/>
      <c r="F9701" s="58"/>
      <c r="G9701" s="44"/>
      <c r="H9701" s="45"/>
      <c r="I9701" s="45"/>
      <c r="J9701" s="40" t="str">
        <f t="shared" si="926"/>
        <v/>
      </c>
      <c r="K9701" s="39" t="str">
        <f t="shared" si="924"/>
        <v/>
      </c>
      <c r="AB9701" s="17" t="str">
        <f t="shared" si="923"/>
        <v>-1</v>
      </c>
      <c r="AC9701" s="17">
        <f>IFERROR(INDEX(Factors!$C$59:$C$70,MATCH(AB9701,Factors!$B$59:$B$70,1),1),0)</f>
        <v>0</v>
      </c>
      <c r="AD9701" s="17">
        <f t="shared" si="927"/>
        <v>0</v>
      </c>
      <c r="AE9701" s="17">
        <f>IFERROR(INDEX(Factors!$B$6:$B$15,MATCH('INPUT - Census'!E9701,Factors!$C$6:$C$15,0),1),0)</f>
        <v>0</v>
      </c>
      <c r="AF9701" s="18">
        <f>IFERROR(INDEX(Factors!$B$16:$B$39,MATCH('INPUT - Census'!C9701,Factors!$C$16:$C$35,0),1),0)</f>
        <v>0</v>
      </c>
      <c r="AG9701" s="19">
        <f>IFERROR(INDEX(Factors!$B$40:$B$44,MATCH('INPUT - Census'!F9701,Factors!$C$40:$C$44,0),1),0)</f>
        <v>0</v>
      </c>
      <c r="AH9701" s="21" t="str">
        <f t="shared" si="928"/>
        <v/>
      </c>
      <c r="AI9701" s="1" t="str">
        <f>IFERROR(VLOOKUP(H9701,Factors!$C$45:$D$48,2,0),"")</f>
        <v/>
      </c>
      <c r="AJ9701" t="b">
        <f t="shared" si="925"/>
        <v>0</v>
      </c>
    </row>
    <row r="9702" spans="2:36" ht="15" customHeight="1" x14ac:dyDescent="0.3">
      <c r="B9702" s="70"/>
      <c r="C9702" s="58"/>
      <c r="D9702" s="63"/>
      <c r="E9702" s="58"/>
      <c r="F9702" s="58"/>
      <c r="G9702" s="44"/>
      <c r="H9702" s="45"/>
      <c r="I9702" s="45"/>
      <c r="J9702" s="40" t="str">
        <f t="shared" si="926"/>
        <v/>
      </c>
      <c r="K9702" s="39" t="str">
        <f t="shared" si="924"/>
        <v/>
      </c>
      <c r="AB9702" s="17" t="str">
        <f t="shared" si="923"/>
        <v>-1</v>
      </c>
      <c r="AC9702" s="17">
        <f>IFERROR(INDEX(Factors!$C$59:$C$70,MATCH(AB9702,Factors!$B$59:$B$70,1),1),0)</f>
        <v>0</v>
      </c>
      <c r="AD9702" s="17">
        <f t="shared" si="927"/>
        <v>0</v>
      </c>
      <c r="AE9702" s="17">
        <f>IFERROR(INDEX(Factors!$B$6:$B$15,MATCH('INPUT - Census'!E9702,Factors!$C$6:$C$15,0),1),0)</f>
        <v>0</v>
      </c>
      <c r="AF9702" s="18">
        <f>IFERROR(INDEX(Factors!$B$16:$B$39,MATCH('INPUT - Census'!C9702,Factors!$C$16:$C$35,0),1),0)</f>
        <v>0</v>
      </c>
      <c r="AG9702" s="19">
        <f>IFERROR(INDEX(Factors!$B$40:$B$44,MATCH('INPUT - Census'!F9702,Factors!$C$40:$C$44,0),1),0)</f>
        <v>0</v>
      </c>
      <c r="AH9702" s="21" t="str">
        <f t="shared" si="928"/>
        <v/>
      </c>
      <c r="AI9702" s="1" t="str">
        <f>IFERROR(VLOOKUP(H9702,Factors!$C$45:$D$48,2,0),"")</f>
        <v/>
      </c>
      <c r="AJ9702" t="b">
        <f t="shared" si="925"/>
        <v>0</v>
      </c>
    </row>
    <row r="9703" spans="2:36" ht="15" customHeight="1" x14ac:dyDescent="0.3">
      <c r="B9703" s="70"/>
      <c r="C9703" s="58"/>
      <c r="D9703" s="63"/>
      <c r="E9703" s="58"/>
      <c r="F9703" s="58"/>
      <c r="G9703" s="44"/>
      <c r="H9703" s="45"/>
      <c r="I9703" s="45"/>
      <c r="J9703" s="40" t="str">
        <f t="shared" si="926"/>
        <v/>
      </c>
      <c r="K9703" s="39" t="str">
        <f t="shared" si="924"/>
        <v/>
      </c>
      <c r="AB9703" s="17" t="str">
        <f t="shared" si="923"/>
        <v>-1</v>
      </c>
      <c r="AC9703" s="17">
        <f>IFERROR(INDEX(Factors!$C$59:$C$70,MATCH(AB9703,Factors!$B$59:$B$70,1),1),0)</f>
        <v>0</v>
      </c>
      <c r="AD9703" s="17">
        <f t="shared" si="927"/>
        <v>0</v>
      </c>
      <c r="AE9703" s="17">
        <f>IFERROR(INDEX(Factors!$B$6:$B$15,MATCH('INPUT - Census'!E9703,Factors!$C$6:$C$15,0),1),0)</f>
        <v>0</v>
      </c>
      <c r="AF9703" s="18">
        <f>IFERROR(INDEX(Factors!$B$16:$B$39,MATCH('INPUT - Census'!C9703,Factors!$C$16:$C$35,0),1),0)</f>
        <v>0</v>
      </c>
      <c r="AG9703" s="19">
        <f>IFERROR(INDEX(Factors!$B$40:$B$44,MATCH('INPUT - Census'!F9703,Factors!$C$40:$C$44,0),1),0)</f>
        <v>0</v>
      </c>
      <c r="AH9703" s="21" t="str">
        <f t="shared" si="928"/>
        <v/>
      </c>
      <c r="AI9703" s="1" t="str">
        <f>IFERROR(VLOOKUP(H9703,Factors!$C$45:$D$48,2,0),"")</f>
        <v/>
      </c>
      <c r="AJ9703" t="b">
        <f t="shared" si="925"/>
        <v>0</v>
      </c>
    </row>
    <row r="9704" spans="2:36" ht="15" customHeight="1" x14ac:dyDescent="0.3">
      <c r="B9704" s="70"/>
      <c r="C9704" s="58"/>
      <c r="D9704" s="63"/>
      <c r="E9704" s="58"/>
      <c r="F9704" s="58"/>
      <c r="G9704" s="44"/>
      <c r="H9704" s="45"/>
      <c r="I9704" s="45"/>
      <c r="J9704" s="40" t="str">
        <f t="shared" si="926"/>
        <v/>
      </c>
      <c r="K9704" s="39" t="str">
        <f t="shared" si="924"/>
        <v/>
      </c>
      <c r="AB9704" s="17" t="str">
        <f t="shared" si="923"/>
        <v>-1</v>
      </c>
      <c r="AC9704" s="17">
        <f>IFERROR(INDEX(Factors!$C$59:$C$70,MATCH(AB9704,Factors!$B$59:$B$70,1),1),0)</f>
        <v>0</v>
      </c>
      <c r="AD9704" s="17">
        <f t="shared" si="927"/>
        <v>0</v>
      </c>
      <c r="AE9704" s="17">
        <f>IFERROR(INDEX(Factors!$B$6:$B$15,MATCH('INPUT - Census'!E9704,Factors!$C$6:$C$15,0),1),0)</f>
        <v>0</v>
      </c>
      <c r="AF9704" s="18">
        <f>IFERROR(INDEX(Factors!$B$16:$B$39,MATCH('INPUT - Census'!C9704,Factors!$C$16:$C$35,0),1),0)</f>
        <v>0</v>
      </c>
      <c r="AG9704" s="19">
        <f>IFERROR(INDEX(Factors!$B$40:$B$44,MATCH('INPUT - Census'!F9704,Factors!$C$40:$C$44,0),1),0)</f>
        <v>0</v>
      </c>
      <c r="AH9704" s="21" t="str">
        <f t="shared" si="928"/>
        <v/>
      </c>
      <c r="AI9704" s="1" t="str">
        <f>IFERROR(VLOOKUP(H9704,Factors!$C$45:$D$48,2,0),"")</f>
        <v/>
      </c>
      <c r="AJ9704" t="b">
        <f t="shared" si="925"/>
        <v>0</v>
      </c>
    </row>
    <row r="9705" spans="2:36" ht="15" customHeight="1" x14ac:dyDescent="0.3">
      <c r="B9705" s="70"/>
      <c r="C9705" s="58"/>
      <c r="D9705" s="63"/>
      <c r="E9705" s="58"/>
      <c r="F9705" s="58"/>
      <c r="G9705" s="44"/>
      <c r="H9705" s="45"/>
      <c r="I9705" s="45"/>
      <c r="J9705" s="40" t="str">
        <f t="shared" si="926"/>
        <v/>
      </c>
      <c r="K9705" s="39" t="str">
        <f t="shared" si="924"/>
        <v/>
      </c>
      <c r="AB9705" s="17" t="str">
        <f t="shared" si="923"/>
        <v>-1</v>
      </c>
      <c r="AC9705" s="17">
        <f>IFERROR(INDEX(Factors!$C$59:$C$70,MATCH(AB9705,Factors!$B$59:$B$70,1),1),0)</f>
        <v>0</v>
      </c>
      <c r="AD9705" s="17">
        <f t="shared" si="927"/>
        <v>0</v>
      </c>
      <c r="AE9705" s="17">
        <f>IFERROR(INDEX(Factors!$B$6:$B$15,MATCH('INPUT - Census'!E9705,Factors!$C$6:$C$15,0),1),0)</f>
        <v>0</v>
      </c>
      <c r="AF9705" s="18">
        <f>IFERROR(INDEX(Factors!$B$16:$B$39,MATCH('INPUT - Census'!C9705,Factors!$C$16:$C$35,0),1),0)</f>
        <v>0</v>
      </c>
      <c r="AG9705" s="19">
        <f>IFERROR(INDEX(Factors!$B$40:$B$44,MATCH('INPUT - Census'!F9705,Factors!$C$40:$C$44,0),1),0)</f>
        <v>0</v>
      </c>
      <c r="AH9705" s="21" t="str">
        <f t="shared" si="928"/>
        <v/>
      </c>
      <c r="AI9705" s="1" t="str">
        <f>IFERROR(VLOOKUP(H9705,Factors!$C$45:$D$48,2,0),"")</f>
        <v/>
      </c>
      <c r="AJ9705" t="b">
        <f t="shared" si="925"/>
        <v>0</v>
      </c>
    </row>
    <row r="9706" spans="2:36" ht="15" customHeight="1" x14ac:dyDescent="0.3">
      <c r="B9706" s="70"/>
      <c r="C9706" s="58"/>
      <c r="D9706" s="63"/>
      <c r="E9706" s="58"/>
      <c r="F9706" s="58"/>
      <c r="G9706" s="44"/>
      <c r="H9706" s="45"/>
      <c r="I9706" s="45"/>
      <c r="J9706" s="40" t="str">
        <f t="shared" si="926"/>
        <v/>
      </c>
      <c r="K9706" s="39" t="str">
        <f t="shared" si="924"/>
        <v/>
      </c>
      <c r="AB9706" s="17" t="str">
        <f t="shared" si="923"/>
        <v>-1</v>
      </c>
      <c r="AC9706" s="17">
        <f>IFERROR(INDEX(Factors!$C$59:$C$70,MATCH(AB9706,Factors!$B$59:$B$70,1),1),0)</f>
        <v>0</v>
      </c>
      <c r="AD9706" s="17">
        <f t="shared" si="927"/>
        <v>0</v>
      </c>
      <c r="AE9706" s="17">
        <f>IFERROR(INDEX(Factors!$B$6:$B$15,MATCH('INPUT - Census'!E9706,Factors!$C$6:$C$15,0),1),0)</f>
        <v>0</v>
      </c>
      <c r="AF9706" s="18">
        <f>IFERROR(INDEX(Factors!$B$16:$B$39,MATCH('INPUT - Census'!C9706,Factors!$C$16:$C$35,0),1),0)</f>
        <v>0</v>
      </c>
      <c r="AG9706" s="19">
        <f>IFERROR(INDEX(Factors!$B$40:$B$44,MATCH('INPUT - Census'!F9706,Factors!$C$40:$C$44,0),1),0)</f>
        <v>0</v>
      </c>
      <c r="AH9706" s="21" t="str">
        <f t="shared" si="928"/>
        <v/>
      </c>
      <c r="AI9706" s="1" t="str">
        <f>IFERROR(VLOOKUP(H9706,Factors!$C$45:$D$48,2,0),"")</f>
        <v/>
      </c>
      <c r="AJ9706" t="b">
        <f t="shared" si="925"/>
        <v>0</v>
      </c>
    </row>
    <row r="9707" spans="2:36" ht="15" customHeight="1" x14ac:dyDescent="0.3">
      <c r="B9707" s="70"/>
      <c r="C9707" s="58"/>
      <c r="D9707" s="63"/>
      <c r="E9707" s="58"/>
      <c r="F9707" s="58"/>
      <c r="G9707" s="44"/>
      <c r="H9707" s="45"/>
      <c r="I9707" s="45"/>
      <c r="J9707" s="40" t="str">
        <f t="shared" si="926"/>
        <v/>
      </c>
      <c r="K9707" s="39" t="str">
        <f t="shared" si="924"/>
        <v/>
      </c>
      <c r="AB9707" s="17" t="str">
        <f t="shared" si="923"/>
        <v>-1</v>
      </c>
      <c r="AC9707" s="17">
        <f>IFERROR(INDEX(Factors!$C$59:$C$70,MATCH(AB9707,Factors!$B$59:$B$70,1),1),0)</f>
        <v>0</v>
      </c>
      <c r="AD9707" s="17">
        <f t="shared" si="927"/>
        <v>0</v>
      </c>
      <c r="AE9707" s="17">
        <f>IFERROR(INDEX(Factors!$B$6:$B$15,MATCH('INPUT - Census'!E9707,Factors!$C$6:$C$15,0),1),0)</f>
        <v>0</v>
      </c>
      <c r="AF9707" s="18">
        <f>IFERROR(INDEX(Factors!$B$16:$B$39,MATCH('INPUT - Census'!C9707,Factors!$C$16:$C$35,0),1),0)</f>
        <v>0</v>
      </c>
      <c r="AG9707" s="19">
        <f>IFERROR(INDEX(Factors!$B$40:$B$44,MATCH('INPUT - Census'!F9707,Factors!$C$40:$C$44,0),1),0)</f>
        <v>0</v>
      </c>
      <c r="AH9707" s="21" t="str">
        <f t="shared" si="928"/>
        <v/>
      </c>
      <c r="AI9707" s="1" t="str">
        <f>IFERROR(VLOOKUP(H9707,Factors!$C$45:$D$48,2,0),"")</f>
        <v/>
      </c>
      <c r="AJ9707" t="b">
        <f t="shared" si="925"/>
        <v>0</v>
      </c>
    </row>
    <row r="9708" spans="2:36" ht="15" customHeight="1" x14ac:dyDescent="0.3">
      <c r="B9708" s="70"/>
      <c r="C9708" s="58"/>
      <c r="D9708" s="63"/>
      <c r="E9708" s="58"/>
      <c r="F9708" s="58"/>
      <c r="G9708" s="44"/>
      <c r="H9708" s="45"/>
      <c r="I9708" s="45"/>
      <c r="J9708" s="40" t="str">
        <f t="shared" si="926"/>
        <v/>
      </c>
      <c r="K9708" s="39" t="str">
        <f t="shared" si="924"/>
        <v/>
      </c>
      <c r="AB9708" s="17" t="str">
        <f t="shared" si="923"/>
        <v>-1</v>
      </c>
      <c r="AC9708" s="17">
        <f>IFERROR(INDEX(Factors!$C$59:$C$70,MATCH(AB9708,Factors!$B$59:$B$70,1),1),0)</f>
        <v>0</v>
      </c>
      <c r="AD9708" s="17">
        <f t="shared" si="927"/>
        <v>0</v>
      </c>
      <c r="AE9708" s="17">
        <f>IFERROR(INDEX(Factors!$B$6:$B$15,MATCH('INPUT - Census'!E9708,Factors!$C$6:$C$15,0),1),0)</f>
        <v>0</v>
      </c>
      <c r="AF9708" s="18">
        <f>IFERROR(INDEX(Factors!$B$16:$B$39,MATCH('INPUT - Census'!C9708,Factors!$C$16:$C$35,0),1),0)</f>
        <v>0</v>
      </c>
      <c r="AG9708" s="19">
        <f>IFERROR(INDEX(Factors!$B$40:$B$44,MATCH('INPUT - Census'!F9708,Factors!$C$40:$C$44,0),1),0)</f>
        <v>0</v>
      </c>
      <c r="AH9708" s="21" t="str">
        <f t="shared" si="928"/>
        <v/>
      </c>
      <c r="AI9708" s="1" t="str">
        <f>IFERROR(VLOOKUP(H9708,Factors!$C$45:$D$48,2,0),"")</f>
        <v/>
      </c>
      <c r="AJ9708" t="b">
        <f t="shared" si="925"/>
        <v>0</v>
      </c>
    </row>
    <row r="9709" spans="2:36" ht="15" customHeight="1" x14ac:dyDescent="0.3">
      <c r="B9709" s="70"/>
      <c r="C9709" s="58"/>
      <c r="D9709" s="63"/>
      <c r="E9709" s="58"/>
      <c r="F9709" s="58"/>
      <c r="G9709" s="44"/>
      <c r="H9709" s="45"/>
      <c r="I9709" s="45"/>
      <c r="J9709" s="40" t="str">
        <f t="shared" si="926"/>
        <v/>
      </c>
      <c r="K9709" s="39" t="str">
        <f t="shared" si="924"/>
        <v/>
      </c>
      <c r="AB9709" s="17" t="str">
        <f t="shared" si="923"/>
        <v>-1</v>
      </c>
      <c r="AC9709" s="17">
        <f>IFERROR(INDEX(Factors!$C$59:$C$70,MATCH(AB9709,Factors!$B$59:$B$70,1),1),0)</f>
        <v>0</v>
      </c>
      <c r="AD9709" s="17">
        <f t="shared" si="927"/>
        <v>0</v>
      </c>
      <c r="AE9709" s="17">
        <f>IFERROR(INDEX(Factors!$B$6:$B$15,MATCH('INPUT - Census'!E9709,Factors!$C$6:$C$15,0),1),0)</f>
        <v>0</v>
      </c>
      <c r="AF9709" s="18">
        <f>IFERROR(INDEX(Factors!$B$16:$B$39,MATCH('INPUT - Census'!C9709,Factors!$C$16:$C$35,0),1),0)</f>
        <v>0</v>
      </c>
      <c r="AG9709" s="19">
        <f>IFERROR(INDEX(Factors!$B$40:$B$44,MATCH('INPUT - Census'!F9709,Factors!$C$40:$C$44,0),1),0)</f>
        <v>0</v>
      </c>
      <c r="AH9709" s="21" t="str">
        <f t="shared" si="928"/>
        <v/>
      </c>
      <c r="AI9709" s="1" t="str">
        <f>IFERROR(VLOOKUP(H9709,Factors!$C$45:$D$48,2,0),"")</f>
        <v/>
      </c>
      <c r="AJ9709" t="b">
        <f t="shared" si="925"/>
        <v>0</v>
      </c>
    </row>
    <row r="9710" spans="2:36" ht="15" customHeight="1" x14ac:dyDescent="0.3">
      <c r="B9710" s="70"/>
      <c r="C9710" s="58"/>
      <c r="D9710" s="63"/>
      <c r="E9710" s="58"/>
      <c r="F9710" s="58"/>
      <c r="G9710" s="44"/>
      <c r="H9710" s="45"/>
      <c r="I9710" s="45"/>
      <c r="J9710" s="40" t="str">
        <f t="shared" si="926"/>
        <v/>
      </c>
      <c r="K9710" s="39" t="str">
        <f t="shared" si="924"/>
        <v/>
      </c>
      <c r="AB9710" s="17" t="str">
        <f t="shared" si="923"/>
        <v>-1</v>
      </c>
      <c r="AC9710" s="17">
        <f>IFERROR(INDEX(Factors!$C$59:$C$70,MATCH(AB9710,Factors!$B$59:$B$70,1),1),0)</f>
        <v>0</v>
      </c>
      <c r="AD9710" s="17">
        <f t="shared" si="927"/>
        <v>0</v>
      </c>
      <c r="AE9710" s="17">
        <f>IFERROR(INDEX(Factors!$B$6:$B$15,MATCH('INPUT - Census'!E9710,Factors!$C$6:$C$15,0),1),0)</f>
        <v>0</v>
      </c>
      <c r="AF9710" s="18">
        <f>IFERROR(INDEX(Factors!$B$16:$B$39,MATCH('INPUT - Census'!C9710,Factors!$C$16:$C$35,0),1),0)</f>
        <v>0</v>
      </c>
      <c r="AG9710" s="19">
        <f>IFERROR(INDEX(Factors!$B$40:$B$44,MATCH('INPUT - Census'!F9710,Factors!$C$40:$C$44,0),1),0)</f>
        <v>0</v>
      </c>
      <c r="AH9710" s="21" t="str">
        <f t="shared" si="928"/>
        <v/>
      </c>
      <c r="AI9710" s="1" t="str">
        <f>IFERROR(VLOOKUP(H9710,Factors!$C$45:$D$48,2,0),"")</f>
        <v/>
      </c>
      <c r="AJ9710" t="b">
        <f t="shared" si="925"/>
        <v>0</v>
      </c>
    </row>
    <row r="9711" spans="2:36" ht="15" customHeight="1" x14ac:dyDescent="0.3">
      <c r="B9711" s="70"/>
      <c r="C9711" s="58"/>
      <c r="D9711" s="63"/>
      <c r="E9711" s="58"/>
      <c r="F9711" s="58"/>
      <c r="G9711" s="44"/>
      <c r="H9711" s="45"/>
      <c r="I9711" s="45"/>
      <c r="J9711" s="40" t="str">
        <f t="shared" si="926"/>
        <v/>
      </c>
      <c r="K9711" s="39" t="str">
        <f t="shared" si="924"/>
        <v/>
      </c>
      <c r="AB9711" s="17" t="str">
        <f t="shared" si="923"/>
        <v>-1</v>
      </c>
      <c r="AC9711" s="17">
        <f>IFERROR(INDEX(Factors!$C$59:$C$70,MATCH(AB9711,Factors!$B$59:$B$70,1),1),0)</f>
        <v>0</v>
      </c>
      <c r="AD9711" s="17">
        <f t="shared" si="927"/>
        <v>0</v>
      </c>
      <c r="AE9711" s="17">
        <f>IFERROR(INDEX(Factors!$B$6:$B$15,MATCH('INPUT - Census'!E9711,Factors!$C$6:$C$15,0),1),0)</f>
        <v>0</v>
      </c>
      <c r="AF9711" s="18">
        <f>IFERROR(INDEX(Factors!$B$16:$B$39,MATCH('INPUT - Census'!C9711,Factors!$C$16:$C$35,0),1),0)</f>
        <v>0</v>
      </c>
      <c r="AG9711" s="19">
        <f>IFERROR(INDEX(Factors!$B$40:$B$44,MATCH('INPUT - Census'!F9711,Factors!$C$40:$C$44,0),1),0)</f>
        <v>0</v>
      </c>
      <c r="AH9711" s="21" t="str">
        <f t="shared" si="928"/>
        <v/>
      </c>
      <c r="AI9711" s="1" t="str">
        <f>IFERROR(VLOOKUP(H9711,Factors!$C$45:$D$48,2,0),"")</f>
        <v/>
      </c>
      <c r="AJ9711" t="b">
        <f t="shared" si="925"/>
        <v>0</v>
      </c>
    </row>
    <row r="9712" spans="2:36" ht="15" customHeight="1" x14ac:dyDescent="0.3">
      <c r="B9712" s="70"/>
      <c r="C9712" s="58"/>
      <c r="D9712" s="63"/>
      <c r="E9712" s="58"/>
      <c r="F9712" s="58"/>
      <c r="G9712" s="44"/>
      <c r="H9712" s="45"/>
      <c r="I9712" s="45"/>
      <c r="J9712" s="40" t="str">
        <f t="shared" si="926"/>
        <v/>
      </c>
      <c r="K9712" s="39" t="str">
        <f t="shared" si="924"/>
        <v/>
      </c>
      <c r="AB9712" s="17" t="str">
        <f t="shared" si="923"/>
        <v>-1</v>
      </c>
      <c r="AC9712" s="17">
        <f>IFERROR(INDEX(Factors!$C$59:$C$70,MATCH(AB9712,Factors!$B$59:$B$70,1),1),0)</f>
        <v>0</v>
      </c>
      <c r="AD9712" s="17">
        <f t="shared" si="927"/>
        <v>0</v>
      </c>
      <c r="AE9712" s="17">
        <f>IFERROR(INDEX(Factors!$B$6:$B$15,MATCH('INPUT - Census'!E9712,Factors!$C$6:$C$15,0),1),0)</f>
        <v>0</v>
      </c>
      <c r="AF9712" s="18">
        <f>IFERROR(INDEX(Factors!$B$16:$B$39,MATCH('INPUT - Census'!C9712,Factors!$C$16:$C$35,0),1),0)</f>
        <v>0</v>
      </c>
      <c r="AG9712" s="19">
        <f>IFERROR(INDEX(Factors!$B$40:$B$44,MATCH('INPUT - Census'!F9712,Factors!$C$40:$C$44,0),1),0)</f>
        <v>0</v>
      </c>
      <c r="AH9712" s="21" t="str">
        <f t="shared" si="928"/>
        <v/>
      </c>
      <c r="AI9712" s="1" t="str">
        <f>IFERROR(VLOOKUP(H9712,Factors!$C$45:$D$48,2,0),"")</f>
        <v/>
      </c>
      <c r="AJ9712" t="b">
        <f t="shared" si="925"/>
        <v>0</v>
      </c>
    </row>
    <row r="9713" spans="2:36" ht="15" customHeight="1" x14ac:dyDescent="0.3">
      <c r="B9713" s="70"/>
      <c r="C9713" s="58"/>
      <c r="D9713" s="63"/>
      <c r="E9713" s="58"/>
      <c r="F9713" s="58"/>
      <c r="G9713" s="44"/>
      <c r="H9713" s="45"/>
      <c r="I9713" s="45"/>
      <c r="J9713" s="40" t="str">
        <f t="shared" si="926"/>
        <v/>
      </c>
      <c r="K9713" s="39" t="str">
        <f t="shared" si="924"/>
        <v/>
      </c>
      <c r="AB9713" s="17" t="str">
        <f t="shared" si="923"/>
        <v>-1</v>
      </c>
      <c r="AC9713" s="17">
        <f>IFERROR(INDEX(Factors!$C$59:$C$70,MATCH(AB9713,Factors!$B$59:$B$70,1),1),0)</f>
        <v>0</v>
      </c>
      <c r="AD9713" s="17">
        <f t="shared" si="927"/>
        <v>0</v>
      </c>
      <c r="AE9713" s="17">
        <f>IFERROR(INDEX(Factors!$B$6:$B$15,MATCH('INPUT - Census'!E9713,Factors!$C$6:$C$15,0),1),0)</f>
        <v>0</v>
      </c>
      <c r="AF9713" s="18">
        <f>IFERROR(INDEX(Factors!$B$16:$B$39,MATCH('INPUT - Census'!C9713,Factors!$C$16:$C$35,0),1),0)</f>
        <v>0</v>
      </c>
      <c r="AG9713" s="19">
        <f>IFERROR(INDEX(Factors!$B$40:$B$44,MATCH('INPUT - Census'!F9713,Factors!$C$40:$C$44,0),1),0)</f>
        <v>0</v>
      </c>
      <c r="AH9713" s="21" t="str">
        <f t="shared" si="928"/>
        <v/>
      </c>
      <c r="AI9713" s="1" t="str">
        <f>IFERROR(VLOOKUP(H9713,Factors!$C$45:$D$48,2,0),"")</f>
        <v/>
      </c>
      <c r="AJ9713" t="b">
        <f t="shared" si="925"/>
        <v>0</v>
      </c>
    </row>
    <row r="9714" spans="2:36" ht="15" customHeight="1" x14ac:dyDescent="0.3">
      <c r="B9714" s="70"/>
      <c r="C9714" s="58"/>
      <c r="D9714" s="63"/>
      <c r="E9714" s="58"/>
      <c r="F9714" s="58"/>
      <c r="G9714" s="44"/>
      <c r="H9714" s="45"/>
      <c r="I9714" s="45"/>
      <c r="J9714" s="40" t="str">
        <f t="shared" si="926"/>
        <v/>
      </c>
      <c r="K9714" s="39" t="str">
        <f t="shared" si="924"/>
        <v/>
      </c>
      <c r="AB9714" s="17" t="str">
        <f t="shared" si="923"/>
        <v>-1</v>
      </c>
      <c r="AC9714" s="17">
        <f>IFERROR(INDEX(Factors!$C$59:$C$70,MATCH(AB9714,Factors!$B$59:$B$70,1),1),0)</f>
        <v>0</v>
      </c>
      <c r="AD9714" s="17">
        <f t="shared" si="927"/>
        <v>0</v>
      </c>
      <c r="AE9714" s="17">
        <f>IFERROR(INDEX(Factors!$B$6:$B$15,MATCH('INPUT - Census'!E9714,Factors!$C$6:$C$15,0),1),0)</f>
        <v>0</v>
      </c>
      <c r="AF9714" s="18">
        <f>IFERROR(INDEX(Factors!$B$16:$B$39,MATCH('INPUT - Census'!C9714,Factors!$C$16:$C$35,0),1),0)</f>
        <v>0</v>
      </c>
      <c r="AG9714" s="19">
        <f>IFERROR(INDEX(Factors!$B$40:$B$44,MATCH('INPUT - Census'!F9714,Factors!$C$40:$C$44,0),1),0)</f>
        <v>0</v>
      </c>
      <c r="AH9714" s="21" t="str">
        <f t="shared" si="928"/>
        <v/>
      </c>
      <c r="AI9714" s="1" t="str">
        <f>IFERROR(VLOOKUP(H9714,Factors!$C$45:$D$48,2,0),"")</f>
        <v/>
      </c>
      <c r="AJ9714" t="b">
        <f t="shared" si="925"/>
        <v>0</v>
      </c>
    </row>
    <row r="9715" spans="2:36" ht="15" customHeight="1" x14ac:dyDescent="0.3">
      <c r="B9715" s="70"/>
      <c r="C9715" s="58"/>
      <c r="D9715" s="63"/>
      <c r="E9715" s="58"/>
      <c r="F9715" s="58"/>
      <c r="G9715" s="44"/>
      <c r="H9715" s="45"/>
      <c r="I9715" s="45"/>
      <c r="J9715" s="40" t="str">
        <f t="shared" si="926"/>
        <v/>
      </c>
      <c r="K9715" s="39" t="str">
        <f t="shared" si="924"/>
        <v/>
      </c>
      <c r="AB9715" s="17" t="str">
        <f t="shared" si="923"/>
        <v>-1</v>
      </c>
      <c r="AC9715" s="17">
        <f>IFERROR(INDEX(Factors!$C$59:$C$70,MATCH(AB9715,Factors!$B$59:$B$70,1),1),0)</f>
        <v>0</v>
      </c>
      <c r="AD9715" s="17">
        <f t="shared" si="927"/>
        <v>0</v>
      </c>
      <c r="AE9715" s="17">
        <f>IFERROR(INDEX(Factors!$B$6:$B$15,MATCH('INPUT - Census'!E9715,Factors!$C$6:$C$15,0),1),0)</f>
        <v>0</v>
      </c>
      <c r="AF9715" s="18">
        <f>IFERROR(INDEX(Factors!$B$16:$B$39,MATCH('INPUT - Census'!C9715,Factors!$C$16:$C$35,0),1),0)</f>
        <v>0</v>
      </c>
      <c r="AG9715" s="19">
        <f>IFERROR(INDEX(Factors!$B$40:$B$44,MATCH('INPUT - Census'!F9715,Factors!$C$40:$C$44,0),1),0)</f>
        <v>0</v>
      </c>
      <c r="AH9715" s="21" t="str">
        <f t="shared" si="928"/>
        <v/>
      </c>
      <c r="AI9715" s="1" t="str">
        <f>IFERROR(VLOOKUP(H9715,Factors!$C$45:$D$48,2,0),"")</f>
        <v/>
      </c>
      <c r="AJ9715" t="b">
        <f t="shared" si="925"/>
        <v>0</v>
      </c>
    </row>
    <row r="9716" spans="2:36" ht="15" customHeight="1" x14ac:dyDescent="0.3">
      <c r="B9716" s="70"/>
      <c r="C9716" s="58"/>
      <c r="D9716" s="63"/>
      <c r="E9716" s="58"/>
      <c r="F9716" s="58"/>
      <c r="G9716" s="44"/>
      <c r="H9716" s="45"/>
      <c r="I9716" s="45"/>
      <c r="J9716" s="40" t="str">
        <f t="shared" si="926"/>
        <v/>
      </c>
      <c r="K9716" s="39" t="str">
        <f t="shared" si="924"/>
        <v/>
      </c>
      <c r="AB9716" s="17" t="str">
        <f t="shared" si="923"/>
        <v>-1</v>
      </c>
      <c r="AC9716" s="17">
        <f>IFERROR(INDEX(Factors!$C$59:$C$70,MATCH(AB9716,Factors!$B$59:$B$70,1),1),0)</f>
        <v>0</v>
      </c>
      <c r="AD9716" s="17">
        <f t="shared" si="927"/>
        <v>0</v>
      </c>
      <c r="AE9716" s="17">
        <f>IFERROR(INDEX(Factors!$B$6:$B$15,MATCH('INPUT - Census'!E9716,Factors!$C$6:$C$15,0),1),0)</f>
        <v>0</v>
      </c>
      <c r="AF9716" s="18">
        <f>IFERROR(INDEX(Factors!$B$16:$B$39,MATCH('INPUT - Census'!C9716,Factors!$C$16:$C$35,0),1),0)</f>
        <v>0</v>
      </c>
      <c r="AG9716" s="19">
        <f>IFERROR(INDEX(Factors!$B$40:$B$44,MATCH('INPUT - Census'!F9716,Factors!$C$40:$C$44,0),1),0)</f>
        <v>0</v>
      </c>
      <c r="AH9716" s="21" t="str">
        <f t="shared" si="928"/>
        <v/>
      </c>
      <c r="AI9716" s="1" t="str">
        <f>IFERROR(VLOOKUP(H9716,Factors!$C$45:$D$48,2,0),"")</f>
        <v/>
      </c>
      <c r="AJ9716" t="b">
        <f t="shared" si="925"/>
        <v>0</v>
      </c>
    </row>
    <row r="9717" spans="2:36" ht="15" customHeight="1" x14ac:dyDescent="0.3">
      <c r="B9717" s="70"/>
      <c r="C9717" s="58"/>
      <c r="D9717" s="63"/>
      <c r="E9717" s="58"/>
      <c r="F9717" s="58"/>
      <c r="G9717" s="44"/>
      <c r="H9717" s="45"/>
      <c r="I9717" s="45"/>
      <c r="J9717" s="40" t="str">
        <f t="shared" si="926"/>
        <v/>
      </c>
      <c r="K9717" s="39" t="str">
        <f t="shared" si="924"/>
        <v/>
      </c>
      <c r="AB9717" s="17" t="str">
        <f t="shared" si="923"/>
        <v>-1</v>
      </c>
      <c r="AC9717" s="17">
        <f>IFERROR(INDEX(Factors!$C$59:$C$70,MATCH(AB9717,Factors!$B$59:$B$70,1),1),0)</f>
        <v>0</v>
      </c>
      <c r="AD9717" s="17">
        <f t="shared" si="927"/>
        <v>0</v>
      </c>
      <c r="AE9717" s="17">
        <f>IFERROR(INDEX(Factors!$B$6:$B$15,MATCH('INPUT - Census'!E9717,Factors!$C$6:$C$15,0),1),0)</f>
        <v>0</v>
      </c>
      <c r="AF9717" s="18">
        <f>IFERROR(INDEX(Factors!$B$16:$B$39,MATCH('INPUT - Census'!C9717,Factors!$C$16:$C$35,0),1),0)</f>
        <v>0</v>
      </c>
      <c r="AG9717" s="19">
        <f>IFERROR(INDEX(Factors!$B$40:$B$44,MATCH('INPUT - Census'!F9717,Factors!$C$40:$C$44,0),1),0)</f>
        <v>0</v>
      </c>
      <c r="AH9717" s="21" t="str">
        <f t="shared" si="928"/>
        <v/>
      </c>
      <c r="AI9717" s="1" t="str">
        <f>IFERROR(VLOOKUP(H9717,Factors!$C$45:$D$48,2,0),"")</f>
        <v/>
      </c>
      <c r="AJ9717" t="b">
        <f t="shared" si="925"/>
        <v>0</v>
      </c>
    </row>
    <row r="9718" spans="2:36" ht="15" customHeight="1" x14ac:dyDescent="0.3">
      <c r="B9718" s="70"/>
      <c r="C9718" s="58"/>
      <c r="D9718" s="63"/>
      <c r="E9718" s="58"/>
      <c r="F9718" s="58"/>
      <c r="G9718" s="44"/>
      <c r="H9718" s="45"/>
      <c r="I9718" s="45"/>
      <c r="J9718" s="40" t="str">
        <f t="shared" si="926"/>
        <v/>
      </c>
      <c r="K9718" s="39" t="str">
        <f t="shared" si="924"/>
        <v/>
      </c>
      <c r="AB9718" s="17" t="str">
        <f t="shared" si="923"/>
        <v>-1</v>
      </c>
      <c r="AC9718" s="17">
        <f>IFERROR(INDEX(Factors!$C$59:$C$70,MATCH(AB9718,Factors!$B$59:$B$70,1),1),0)</f>
        <v>0</v>
      </c>
      <c r="AD9718" s="17">
        <f t="shared" si="927"/>
        <v>0</v>
      </c>
      <c r="AE9718" s="17">
        <f>IFERROR(INDEX(Factors!$B$6:$B$15,MATCH('INPUT - Census'!E9718,Factors!$C$6:$C$15,0),1),0)</f>
        <v>0</v>
      </c>
      <c r="AF9718" s="18">
        <f>IFERROR(INDEX(Factors!$B$16:$B$39,MATCH('INPUT - Census'!C9718,Factors!$C$16:$C$35,0),1),0)</f>
        <v>0</v>
      </c>
      <c r="AG9718" s="19">
        <f>IFERROR(INDEX(Factors!$B$40:$B$44,MATCH('INPUT - Census'!F9718,Factors!$C$40:$C$44,0),1),0)</f>
        <v>0</v>
      </c>
      <c r="AH9718" s="21" t="str">
        <f t="shared" si="928"/>
        <v/>
      </c>
      <c r="AI9718" s="1" t="str">
        <f>IFERROR(VLOOKUP(H9718,Factors!$C$45:$D$48,2,0),"")</f>
        <v/>
      </c>
      <c r="AJ9718" t="b">
        <f t="shared" si="925"/>
        <v>0</v>
      </c>
    </row>
    <row r="9719" spans="2:36" ht="15" customHeight="1" x14ac:dyDescent="0.3">
      <c r="B9719" s="70"/>
      <c r="C9719" s="58"/>
      <c r="D9719" s="63"/>
      <c r="E9719" s="58"/>
      <c r="F9719" s="58"/>
      <c r="G9719" s="44"/>
      <c r="H9719" s="45"/>
      <c r="I9719" s="45"/>
      <c r="J9719" s="40" t="str">
        <f t="shared" si="926"/>
        <v/>
      </c>
      <c r="K9719" s="39" t="str">
        <f t="shared" si="924"/>
        <v/>
      </c>
      <c r="AB9719" s="17" t="str">
        <f t="shared" ref="AB9719:AB9782" si="929">IF( AND(ISNUMBER(J9719),J9719&gt;=0,J9719&lt;=100), J9719, "-1" )</f>
        <v>-1</v>
      </c>
      <c r="AC9719" s="17">
        <f>IFERROR(INDEX(Factors!$C$59:$C$70,MATCH(AB9719,Factors!$B$59:$B$70,1),1),0)</f>
        <v>0</v>
      </c>
      <c r="AD9719" s="17">
        <f t="shared" si="927"/>
        <v>0</v>
      </c>
      <c r="AE9719" s="17">
        <f>IFERROR(INDEX(Factors!$B$6:$B$15,MATCH('INPUT - Census'!E9719,Factors!$C$6:$C$15,0),1),0)</f>
        <v>0</v>
      </c>
      <c r="AF9719" s="18">
        <f>IFERROR(INDEX(Factors!$B$16:$B$39,MATCH('INPUT - Census'!C9719,Factors!$C$16:$C$35,0),1),0)</f>
        <v>0</v>
      </c>
      <c r="AG9719" s="19">
        <f>IFERROR(INDEX(Factors!$B$40:$B$44,MATCH('INPUT - Census'!F9719,Factors!$C$40:$C$44,0),1),0)</f>
        <v>0</v>
      </c>
      <c r="AH9719" s="21" t="str">
        <f t="shared" si="928"/>
        <v/>
      </c>
      <c r="AI9719" s="1" t="str">
        <f>IFERROR(VLOOKUP(H9719,Factors!$C$45:$D$48,2,0),"")</f>
        <v/>
      </c>
      <c r="AJ9719" t="b">
        <f t="shared" si="925"/>
        <v>0</v>
      </c>
    </row>
    <row r="9720" spans="2:36" ht="15" customHeight="1" x14ac:dyDescent="0.3">
      <c r="B9720" s="70"/>
      <c r="C9720" s="58"/>
      <c r="D9720" s="63"/>
      <c r="E9720" s="58"/>
      <c r="F9720" s="58"/>
      <c r="G9720" s="44"/>
      <c r="H9720" s="45"/>
      <c r="I9720" s="45"/>
      <c r="J9720" s="40" t="str">
        <f t="shared" si="926"/>
        <v/>
      </c>
      <c r="K9720" s="39" t="str">
        <f t="shared" si="924"/>
        <v/>
      </c>
      <c r="AB9720" s="17" t="str">
        <f t="shared" si="929"/>
        <v>-1</v>
      </c>
      <c r="AC9720" s="17">
        <f>IFERROR(INDEX(Factors!$C$59:$C$70,MATCH(AB9720,Factors!$B$59:$B$70,1),1),0)</f>
        <v>0</v>
      </c>
      <c r="AD9720" s="17">
        <f t="shared" si="927"/>
        <v>0</v>
      </c>
      <c r="AE9720" s="17">
        <f>IFERROR(INDEX(Factors!$B$6:$B$15,MATCH('INPUT - Census'!E9720,Factors!$C$6:$C$15,0),1),0)</f>
        <v>0</v>
      </c>
      <c r="AF9720" s="18">
        <f>IFERROR(INDEX(Factors!$B$16:$B$39,MATCH('INPUT - Census'!C9720,Factors!$C$16:$C$35,0),1),0)</f>
        <v>0</v>
      </c>
      <c r="AG9720" s="19">
        <f>IFERROR(INDEX(Factors!$B$40:$B$44,MATCH('INPUT - Census'!F9720,Factors!$C$40:$C$44,0),1),0)</f>
        <v>0</v>
      </c>
      <c r="AH9720" s="21" t="str">
        <f t="shared" si="928"/>
        <v/>
      </c>
      <c r="AI9720" s="1" t="str">
        <f>IFERROR(VLOOKUP(H9720,Factors!$C$45:$D$48,2,0),"")</f>
        <v/>
      </c>
      <c r="AJ9720" t="b">
        <f t="shared" si="925"/>
        <v>0</v>
      </c>
    </row>
    <row r="9721" spans="2:36" ht="15" customHeight="1" x14ac:dyDescent="0.3">
      <c r="B9721" s="70"/>
      <c r="C9721" s="58"/>
      <c r="D9721" s="63"/>
      <c r="E9721" s="58"/>
      <c r="F9721" s="58"/>
      <c r="G9721" s="44"/>
      <c r="H9721" s="45"/>
      <c r="I9721" s="45"/>
      <c r="J9721" s="40" t="str">
        <f t="shared" si="926"/>
        <v/>
      </c>
      <c r="K9721" s="39" t="str">
        <f t="shared" si="924"/>
        <v/>
      </c>
      <c r="AB9721" s="17" t="str">
        <f t="shared" si="929"/>
        <v>-1</v>
      </c>
      <c r="AC9721" s="17">
        <f>IFERROR(INDEX(Factors!$C$59:$C$70,MATCH(AB9721,Factors!$B$59:$B$70,1),1),0)</f>
        <v>0</v>
      </c>
      <c r="AD9721" s="17">
        <f t="shared" si="927"/>
        <v>0</v>
      </c>
      <c r="AE9721" s="17">
        <f>IFERROR(INDEX(Factors!$B$6:$B$15,MATCH('INPUT - Census'!E9721,Factors!$C$6:$C$15,0),1),0)</f>
        <v>0</v>
      </c>
      <c r="AF9721" s="18">
        <f>IFERROR(INDEX(Factors!$B$16:$B$39,MATCH('INPUT - Census'!C9721,Factors!$C$16:$C$35,0),1),0)</f>
        <v>0</v>
      </c>
      <c r="AG9721" s="19">
        <f>IFERROR(INDEX(Factors!$B$40:$B$44,MATCH('INPUT - Census'!F9721,Factors!$C$40:$C$44,0),1),0)</f>
        <v>0</v>
      </c>
      <c r="AH9721" s="21" t="str">
        <f t="shared" si="928"/>
        <v/>
      </c>
      <c r="AI9721" s="1" t="str">
        <f>IFERROR(VLOOKUP(H9721,Factors!$C$45:$D$48,2,0),"")</f>
        <v/>
      </c>
      <c r="AJ9721" t="b">
        <f t="shared" si="925"/>
        <v>0</v>
      </c>
    </row>
    <row r="9722" spans="2:36" ht="15" customHeight="1" x14ac:dyDescent="0.3">
      <c r="B9722" s="70"/>
      <c r="C9722" s="58"/>
      <c r="D9722" s="63"/>
      <c r="E9722" s="58"/>
      <c r="F9722" s="58"/>
      <c r="G9722" s="44"/>
      <c r="H9722" s="45"/>
      <c r="I9722" s="45"/>
      <c r="J9722" s="40" t="str">
        <f t="shared" si="926"/>
        <v/>
      </c>
      <c r="K9722" s="39" t="str">
        <f t="shared" si="924"/>
        <v/>
      </c>
      <c r="AB9722" s="17" t="str">
        <f t="shared" si="929"/>
        <v>-1</v>
      </c>
      <c r="AC9722" s="17">
        <f>IFERROR(INDEX(Factors!$C$59:$C$70,MATCH(AB9722,Factors!$B$59:$B$70,1),1),0)</f>
        <v>0</v>
      </c>
      <c r="AD9722" s="17">
        <f t="shared" si="927"/>
        <v>0</v>
      </c>
      <c r="AE9722" s="17">
        <f>IFERROR(INDEX(Factors!$B$6:$B$15,MATCH('INPUT - Census'!E9722,Factors!$C$6:$C$15,0),1),0)</f>
        <v>0</v>
      </c>
      <c r="AF9722" s="18">
        <f>IFERROR(INDEX(Factors!$B$16:$B$39,MATCH('INPUT - Census'!C9722,Factors!$C$16:$C$35,0),1),0)</f>
        <v>0</v>
      </c>
      <c r="AG9722" s="19">
        <f>IFERROR(INDEX(Factors!$B$40:$B$44,MATCH('INPUT - Census'!F9722,Factors!$C$40:$C$44,0),1),0)</f>
        <v>0</v>
      </c>
      <c r="AH9722" s="21" t="str">
        <f t="shared" si="928"/>
        <v/>
      </c>
      <c r="AI9722" s="1" t="str">
        <f>IFERROR(VLOOKUP(H9722,Factors!$C$45:$D$48,2,0),"")</f>
        <v/>
      </c>
      <c r="AJ9722" t="b">
        <f t="shared" si="925"/>
        <v>0</v>
      </c>
    </row>
    <row r="9723" spans="2:36" ht="15" customHeight="1" x14ac:dyDescent="0.3">
      <c r="B9723" s="70"/>
      <c r="C9723" s="58"/>
      <c r="D9723" s="63"/>
      <c r="E9723" s="58"/>
      <c r="F9723" s="58"/>
      <c r="G9723" s="44"/>
      <c r="H9723" s="45"/>
      <c r="I9723" s="45"/>
      <c r="J9723" s="40" t="str">
        <f t="shared" si="926"/>
        <v/>
      </c>
      <c r="K9723" s="39" t="str">
        <f t="shared" si="924"/>
        <v/>
      </c>
      <c r="AB9723" s="17" t="str">
        <f t="shared" si="929"/>
        <v>-1</v>
      </c>
      <c r="AC9723" s="17">
        <f>IFERROR(INDEX(Factors!$C$59:$C$70,MATCH(AB9723,Factors!$B$59:$B$70,1),1),0)</f>
        <v>0</v>
      </c>
      <c r="AD9723" s="17">
        <f t="shared" si="927"/>
        <v>0</v>
      </c>
      <c r="AE9723" s="17">
        <f>IFERROR(INDEX(Factors!$B$6:$B$15,MATCH('INPUT - Census'!E9723,Factors!$C$6:$C$15,0),1),0)</f>
        <v>0</v>
      </c>
      <c r="AF9723" s="18">
        <f>IFERROR(INDEX(Factors!$B$16:$B$39,MATCH('INPUT - Census'!C9723,Factors!$C$16:$C$35,0),1),0)</f>
        <v>0</v>
      </c>
      <c r="AG9723" s="19">
        <f>IFERROR(INDEX(Factors!$B$40:$B$44,MATCH('INPUT - Census'!F9723,Factors!$C$40:$C$44,0),1),0)</f>
        <v>0</v>
      </c>
      <c r="AH9723" s="21" t="str">
        <f t="shared" si="928"/>
        <v/>
      </c>
      <c r="AI9723" s="1" t="str">
        <f>IFERROR(VLOOKUP(H9723,Factors!$C$45:$D$48,2,0),"")</f>
        <v/>
      </c>
      <c r="AJ9723" t="b">
        <f t="shared" si="925"/>
        <v>0</v>
      </c>
    </row>
    <row r="9724" spans="2:36" ht="15" customHeight="1" x14ac:dyDescent="0.3">
      <c r="B9724" s="70"/>
      <c r="C9724" s="58"/>
      <c r="D9724" s="63"/>
      <c r="E9724" s="58"/>
      <c r="F9724" s="58"/>
      <c r="G9724" s="44"/>
      <c r="H9724" s="45"/>
      <c r="I9724" s="45"/>
      <c r="J9724" s="40" t="str">
        <f t="shared" si="926"/>
        <v/>
      </c>
      <c r="K9724" s="39" t="str">
        <f t="shared" si="924"/>
        <v/>
      </c>
      <c r="AB9724" s="17" t="str">
        <f t="shared" si="929"/>
        <v>-1</v>
      </c>
      <c r="AC9724" s="17">
        <f>IFERROR(INDEX(Factors!$C$59:$C$70,MATCH(AB9724,Factors!$B$59:$B$70,1),1),0)</f>
        <v>0</v>
      </c>
      <c r="AD9724" s="17">
        <f t="shared" si="927"/>
        <v>0</v>
      </c>
      <c r="AE9724" s="17">
        <f>IFERROR(INDEX(Factors!$B$6:$B$15,MATCH('INPUT - Census'!E9724,Factors!$C$6:$C$15,0),1),0)</f>
        <v>0</v>
      </c>
      <c r="AF9724" s="18">
        <f>IFERROR(INDEX(Factors!$B$16:$B$39,MATCH('INPUT - Census'!C9724,Factors!$C$16:$C$35,0),1),0)</f>
        <v>0</v>
      </c>
      <c r="AG9724" s="19">
        <f>IFERROR(INDEX(Factors!$B$40:$B$44,MATCH('INPUT - Census'!F9724,Factors!$C$40:$C$44,0),1),0)</f>
        <v>0</v>
      </c>
      <c r="AH9724" s="21" t="str">
        <f t="shared" si="928"/>
        <v/>
      </c>
      <c r="AI9724" s="1" t="str">
        <f>IFERROR(VLOOKUP(H9724,Factors!$C$45:$D$48,2,0),"")</f>
        <v/>
      </c>
      <c r="AJ9724" t="b">
        <f t="shared" si="925"/>
        <v>0</v>
      </c>
    </row>
    <row r="9725" spans="2:36" ht="15" customHeight="1" x14ac:dyDescent="0.3">
      <c r="B9725" s="70"/>
      <c r="C9725" s="58"/>
      <c r="D9725" s="63"/>
      <c r="E9725" s="58"/>
      <c r="F9725" s="58"/>
      <c r="G9725" s="44"/>
      <c r="H9725" s="45"/>
      <c r="I9725" s="45"/>
      <c r="J9725" s="40" t="str">
        <f t="shared" si="926"/>
        <v/>
      </c>
      <c r="K9725" s="39" t="str">
        <f t="shared" si="924"/>
        <v/>
      </c>
      <c r="AB9725" s="17" t="str">
        <f t="shared" si="929"/>
        <v>-1</v>
      </c>
      <c r="AC9725" s="17">
        <f>IFERROR(INDEX(Factors!$C$59:$C$70,MATCH(AB9725,Factors!$B$59:$B$70,1),1),0)</f>
        <v>0</v>
      </c>
      <c r="AD9725" s="17">
        <f t="shared" si="927"/>
        <v>0</v>
      </c>
      <c r="AE9725" s="17">
        <f>IFERROR(INDEX(Factors!$B$6:$B$15,MATCH('INPUT - Census'!E9725,Factors!$C$6:$C$15,0),1),0)</f>
        <v>0</v>
      </c>
      <c r="AF9725" s="18">
        <f>IFERROR(INDEX(Factors!$B$16:$B$39,MATCH('INPUT - Census'!C9725,Factors!$C$16:$C$35,0),1),0)</f>
        <v>0</v>
      </c>
      <c r="AG9725" s="19">
        <f>IFERROR(INDEX(Factors!$B$40:$B$44,MATCH('INPUT - Census'!F9725,Factors!$C$40:$C$44,0),1),0)</f>
        <v>0</v>
      </c>
      <c r="AH9725" s="21" t="str">
        <f t="shared" si="928"/>
        <v/>
      </c>
      <c r="AI9725" s="1" t="str">
        <f>IFERROR(VLOOKUP(H9725,Factors!$C$45:$D$48,2,0),"")</f>
        <v/>
      </c>
      <c r="AJ9725" t="b">
        <f t="shared" si="925"/>
        <v>0</v>
      </c>
    </row>
    <row r="9726" spans="2:36" ht="15" customHeight="1" x14ac:dyDescent="0.3">
      <c r="B9726" s="70"/>
      <c r="C9726" s="58"/>
      <c r="D9726" s="63"/>
      <c r="E9726" s="58"/>
      <c r="F9726" s="58"/>
      <c r="G9726" s="44"/>
      <c r="H9726" s="45"/>
      <c r="I9726" s="45"/>
      <c r="J9726" s="40" t="str">
        <f t="shared" si="926"/>
        <v/>
      </c>
      <c r="K9726" s="39" t="str">
        <f t="shared" si="924"/>
        <v/>
      </c>
      <c r="AB9726" s="17" t="str">
        <f t="shared" si="929"/>
        <v>-1</v>
      </c>
      <c r="AC9726" s="17">
        <f>IFERROR(INDEX(Factors!$C$59:$C$70,MATCH(AB9726,Factors!$B$59:$B$70,1),1),0)</f>
        <v>0</v>
      </c>
      <c r="AD9726" s="17">
        <f t="shared" si="927"/>
        <v>0</v>
      </c>
      <c r="AE9726" s="17">
        <f>IFERROR(INDEX(Factors!$B$6:$B$15,MATCH('INPUT - Census'!E9726,Factors!$C$6:$C$15,0),1),0)</f>
        <v>0</v>
      </c>
      <c r="AF9726" s="18">
        <f>IFERROR(INDEX(Factors!$B$16:$B$39,MATCH('INPUT - Census'!C9726,Factors!$C$16:$C$35,0),1),0)</f>
        <v>0</v>
      </c>
      <c r="AG9726" s="19">
        <f>IFERROR(INDEX(Factors!$B$40:$B$44,MATCH('INPUT - Census'!F9726,Factors!$C$40:$C$44,0),1),0)</f>
        <v>0</v>
      </c>
      <c r="AH9726" s="21" t="str">
        <f t="shared" si="928"/>
        <v/>
      </c>
      <c r="AI9726" s="1" t="str">
        <f>IFERROR(VLOOKUP(H9726,Factors!$C$45:$D$48,2,0),"")</f>
        <v/>
      </c>
      <c r="AJ9726" t="b">
        <f t="shared" si="925"/>
        <v>0</v>
      </c>
    </row>
    <row r="9727" spans="2:36" ht="15" customHeight="1" x14ac:dyDescent="0.3">
      <c r="B9727" s="70"/>
      <c r="C9727" s="58"/>
      <c r="D9727" s="63"/>
      <c r="E9727" s="58"/>
      <c r="F9727" s="58"/>
      <c r="G9727" s="44"/>
      <c r="H9727" s="45"/>
      <c r="I9727" s="45"/>
      <c r="J9727" s="40" t="str">
        <f t="shared" si="926"/>
        <v/>
      </c>
      <c r="K9727" s="39" t="str">
        <f t="shared" si="924"/>
        <v/>
      </c>
      <c r="AB9727" s="17" t="str">
        <f t="shared" si="929"/>
        <v>-1</v>
      </c>
      <c r="AC9727" s="17">
        <f>IFERROR(INDEX(Factors!$C$59:$C$70,MATCH(AB9727,Factors!$B$59:$B$70,1),1),0)</f>
        <v>0</v>
      </c>
      <c r="AD9727" s="17">
        <f t="shared" si="927"/>
        <v>0</v>
      </c>
      <c r="AE9727" s="17">
        <f>IFERROR(INDEX(Factors!$B$6:$B$15,MATCH('INPUT - Census'!E9727,Factors!$C$6:$C$15,0),1),0)</f>
        <v>0</v>
      </c>
      <c r="AF9727" s="18">
        <f>IFERROR(INDEX(Factors!$B$16:$B$39,MATCH('INPUT - Census'!C9727,Factors!$C$16:$C$35,0),1),0)</f>
        <v>0</v>
      </c>
      <c r="AG9727" s="19">
        <f>IFERROR(INDEX(Factors!$B$40:$B$44,MATCH('INPUT - Census'!F9727,Factors!$C$40:$C$44,0),1),0)</f>
        <v>0</v>
      </c>
      <c r="AH9727" s="21" t="str">
        <f t="shared" si="928"/>
        <v/>
      </c>
      <c r="AI9727" s="1" t="str">
        <f>IFERROR(VLOOKUP(H9727,Factors!$C$45:$D$48,2,0),"")</f>
        <v/>
      </c>
      <c r="AJ9727" t="b">
        <f t="shared" si="925"/>
        <v>0</v>
      </c>
    </row>
    <row r="9728" spans="2:36" ht="15" customHeight="1" x14ac:dyDescent="0.3">
      <c r="B9728" s="70"/>
      <c r="C9728" s="58"/>
      <c r="D9728" s="63"/>
      <c r="E9728" s="58"/>
      <c r="F9728" s="58"/>
      <c r="G9728" s="44"/>
      <c r="H9728" s="45"/>
      <c r="I9728" s="45"/>
      <c r="J9728" s="40" t="str">
        <f t="shared" si="926"/>
        <v/>
      </c>
      <c r="K9728" s="39" t="str">
        <f t="shared" si="924"/>
        <v/>
      </c>
      <c r="AB9728" s="17" t="str">
        <f t="shared" si="929"/>
        <v>-1</v>
      </c>
      <c r="AC9728" s="17">
        <f>IFERROR(INDEX(Factors!$C$59:$C$70,MATCH(AB9728,Factors!$B$59:$B$70,1),1),0)</f>
        <v>0</v>
      </c>
      <c r="AD9728" s="17">
        <f t="shared" si="927"/>
        <v>0</v>
      </c>
      <c r="AE9728" s="17">
        <f>IFERROR(INDEX(Factors!$B$6:$B$15,MATCH('INPUT - Census'!E9728,Factors!$C$6:$C$15,0),1),0)</f>
        <v>0</v>
      </c>
      <c r="AF9728" s="18">
        <f>IFERROR(INDEX(Factors!$B$16:$B$39,MATCH('INPUT - Census'!C9728,Factors!$C$16:$C$35,0),1),0)</f>
        <v>0</v>
      </c>
      <c r="AG9728" s="19">
        <f>IFERROR(INDEX(Factors!$B$40:$B$44,MATCH('INPUT - Census'!F9728,Factors!$C$40:$C$44,0),1),0)</f>
        <v>0</v>
      </c>
      <c r="AH9728" s="21" t="str">
        <f t="shared" si="928"/>
        <v/>
      </c>
      <c r="AI9728" s="1" t="str">
        <f>IFERROR(VLOOKUP(H9728,Factors!$C$45:$D$48,2,0),"")</f>
        <v/>
      </c>
      <c r="AJ9728" t="b">
        <f t="shared" si="925"/>
        <v>0</v>
      </c>
    </row>
    <row r="9729" spans="2:36" ht="15" customHeight="1" x14ac:dyDescent="0.3">
      <c r="B9729" s="70"/>
      <c r="C9729" s="58"/>
      <c r="D9729" s="63"/>
      <c r="E9729" s="58"/>
      <c r="F9729" s="58"/>
      <c r="G9729" s="44"/>
      <c r="H9729" s="45"/>
      <c r="I9729" s="45"/>
      <c r="J9729" s="40" t="str">
        <f t="shared" si="926"/>
        <v/>
      </c>
      <c r="K9729" s="39" t="str">
        <f t="shared" si="924"/>
        <v/>
      </c>
      <c r="AB9729" s="17" t="str">
        <f t="shared" si="929"/>
        <v>-1</v>
      </c>
      <c r="AC9729" s="17">
        <f>IFERROR(INDEX(Factors!$C$59:$C$70,MATCH(AB9729,Factors!$B$59:$B$70,1),1),0)</f>
        <v>0</v>
      </c>
      <c r="AD9729" s="17">
        <f t="shared" si="927"/>
        <v>0</v>
      </c>
      <c r="AE9729" s="17">
        <f>IFERROR(INDEX(Factors!$B$6:$B$15,MATCH('INPUT - Census'!E9729,Factors!$C$6:$C$15,0),1),0)</f>
        <v>0</v>
      </c>
      <c r="AF9729" s="18">
        <f>IFERROR(INDEX(Factors!$B$16:$B$39,MATCH('INPUT - Census'!C9729,Factors!$C$16:$C$35,0),1),0)</f>
        <v>0</v>
      </c>
      <c r="AG9729" s="19">
        <f>IFERROR(INDEX(Factors!$B$40:$B$44,MATCH('INPUT - Census'!F9729,Factors!$C$40:$C$44,0),1),0)</f>
        <v>0</v>
      </c>
      <c r="AH9729" s="21" t="str">
        <f t="shared" si="928"/>
        <v/>
      </c>
      <c r="AI9729" s="1" t="str">
        <f>IFERROR(VLOOKUP(H9729,Factors!$C$45:$D$48,2,0),"")</f>
        <v/>
      </c>
      <c r="AJ9729" t="b">
        <f t="shared" si="925"/>
        <v>0</v>
      </c>
    </row>
    <row r="9730" spans="2:36" ht="15" customHeight="1" x14ac:dyDescent="0.3">
      <c r="B9730" s="70"/>
      <c r="C9730" s="58"/>
      <c r="D9730" s="63"/>
      <c r="E9730" s="58"/>
      <c r="F9730" s="58"/>
      <c r="G9730" s="44"/>
      <c r="H9730" s="45"/>
      <c r="I9730" s="45"/>
      <c r="J9730" s="40" t="str">
        <f t="shared" si="926"/>
        <v/>
      </c>
      <c r="K9730" s="39" t="str">
        <f t="shared" si="924"/>
        <v/>
      </c>
      <c r="AB9730" s="17" t="str">
        <f t="shared" si="929"/>
        <v>-1</v>
      </c>
      <c r="AC9730" s="17">
        <f>IFERROR(INDEX(Factors!$C$59:$C$70,MATCH(AB9730,Factors!$B$59:$B$70,1),1),0)</f>
        <v>0</v>
      </c>
      <c r="AD9730" s="17">
        <f t="shared" si="927"/>
        <v>0</v>
      </c>
      <c r="AE9730" s="17">
        <f>IFERROR(INDEX(Factors!$B$6:$B$15,MATCH('INPUT - Census'!E9730,Factors!$C$6:$C$15,0),1),0)</f>
        <v>0</v>
      </c>
      <c r="AF9730" s="18">
        <f>IFERROR(INDEX(Factors!$B$16:$B$39,MATCH('INPUT - Census'!C9730,Factors!$C$16:$C$35,0),1),0)</f>
        <v>0</v>
      </c>
      <c r="AG9730" s="19">
        <f>IFERROR(INDEX(Factors!$B$40:$B$44,MATCH('INPUT - Census'!F9730,Factors!$C$40:$C$44,0),1),0)</f>
        <v>0</v>
      </c>
      <c r="AH9730" s="21" t="str">
        <f t="shared" si="928"/>
        <v/>
      </c>
      <c r="AI9730" s="1" t="str">
        <f>IFERROR(VLOOKUP(H9730,Factors!$C$45:$D$48,2,0),"")</f>
        <v/>
      </c>
      <c r="AJ9730" t="b">
        <f t="shared" si="925"/>
        <v>0</v>
      </c>
    </row>
    <row r="9731" spans="2:36" ht="15" customHeight="1" x14ac:dyDescent="0.3">
      <c r="B9731" s="70"/>
      <c r="C9731" s="58"/>
      <c r="D9731" s="63"/>
      <c r="E9731" s="58"/>
      <c r="F9731" s="58"/>
      <c r="G9731" s="44"/>
      <c r="H9731" s="45"/>
      <c r="I9731" s="45"/>
      <c r="J9731" s="40" t="str">
        <f t="shared" si="926"/>
        <v/>
      </c>
      <c r="K9731" s="39" t="str">
        <f t="shared" ref="K9731:K9794" si="930">ValidateMember(B9731:J9731)</f>
        <v/>
      </c>
      <c r="AB9731" s="17" t="str">
        <f t="shared" si="929"/>
        <v>-1</v>
      </c>
      <c r="AC9731" s="17">
        <f>IFERROR(INDEX(Factors!$C$59:$C$70,MATCH(AB9731,Factors!$B$59:$B$70,1),1),0)</f>
        <v>0</v>
      </c>
      <c r="AD9731" s="17">
        <f t="shared" si="927"/>
        <v>0</v>
      </c>
      <c r="AE9731" s="17">
        <f>IFERROR(INDEX(Factors!$B$6:$B$15,MATCH('INPUT - Census'!E9731,Factors!$C$6:$C$15,0),1),0)</f>
        <v>0</v>
      </c>
      <c r="AF9731" s="18">
        <f>IFERROR(INDEX(Factors!$B$16:$B$39,MATCH('INPUT - Census'!C9731,Factors!$C$16:$C$35,0),1),0)</f>
        <v>0</v>
      </c>
      <c r="AG9731" s="19">
        <f>IFERROR(INDEX(Factors!$B$40:$B$44,MATCH('INPUT - Census'!F9731,Factors!$C$40:$C$44,0),1),0)</f>
        <v>0</v>
      </c>
      <c r="AH9731" s="21" t="str">
        <f t="shared" si="928"/>
        <v/>
      </c>
      <c r="AI9731" s="1" t="str">
        <f>IFERROR(VLOOKUP(H9731,Factors!$C$45:$D$48,2,0),"")</f>
        <v/>
      </c>
      <c r="AJ9731" t="b">
        <f t="shared" ref="AJ9731:AJ9794" si="931">K9731=0</f>
        <v>0</v>
      </c>
    </row>
    <row r="9732" spans="2:36" ht="15" customHeight="1" x14ac:dyDescent="0.3">
      <c r="B9732" s="70"/>
      <c r="C9732" s="58"/>
      <c r="D9732" s="63"/>
      <c r="E9732" s="58"/>
      <c r="F9732" s="58"/>
      <c r="G9732" s="44"/>
      <c r="H9732" s="45"/>
      <c r="I9732" s="45"/>
      <c r="J9732" s="40" t="str">
        <f t="shared" si="926"/>
        <v/>
      </c>
      <c r="K9732" s="39" t="str">
        <f t="shared" si="930"/>
        <v/>
      </c>
      <c r="AB9732" s="17" t="str">
        <f t="shared" si="929"/>
        <v>-1</v>
      </c>
      <c r="AC9732" s="17">
        <f>IFERROR(INDEX(Factors!$C$59:$C$70,MATCH(AB9732,Factors!$B$59:$B$70,1),1),0)</f>
        <v>0</v>
      </c>
      <c r="AD9732" s="17">
        <f t="shared" si="927"/>
        <v>0</v>
      </c>
      <c r="AE9732" s="17">
        <f>IFERROR(INDEX(Factors!$B$6:$B$15,MATCH('INPUT - Census'!E9732,Factors!$C$6:$C$15,0),1),0)</f>
        <v>0</v>
      </c>
      <c r="AF9732" s="18">
        <f>IFERROR(INDEX(Factors!$B$16:$B$39,MATCH('INPUT - Census'!C9732,Factors!$C$16:$C$35,0),1),0)</f>
        <v>0</v>
      </c>
      <c r="AG9732" s="19">
        <f>IFERROR(INDEX(Factors!$B$40:$B$44,MATCH('INPUT - Census'!F9732,Factors!$C$40:$C$44,0),1),0)</f>
        <v>0</v>
      </c>
      <c r="AH9732" s="21" t="str">
        <f t="shared" si="928"/>
        <v/>
      </c>
      <c r="AI9732" s="1" t="str">
        <f>IFERROR(VLOOKUP(H9732,Factors!$C$45:$D$48,2,0),"")</f>
        <v/>
      </c>
      <c r="AJ9732" t="b">
        <f t="shared" si="931"/>
        <v>0</v>
      </c>
    </row>
    <row r="9733" spans="2:36" ht="15" customHeight="1" x14ac:dyDescent="0.3">
      <c r="B9733" s="70"/>
      <c r="C9733" s="58"/>
      <c r="D9733" s="63"/>
      <c r="E9733" s="58"/>
      <c r="F9733" s="58"/>
      <c r="G9733" s="44"/>
      <c r="H9733" s="45"/>
      <c r="I9733" s="45"/>
      <c r="J9733" s="40" t="str">
        <f t="shared" si="926"/>
        <v/>
      </c>
      <c r="K9733" s="39" t="str">
        <f t="shared" si="930"/>
        <v/>
      </c>
      <c r="AB9733" s="17" t="str">
        <f t="shared" si="929"/>
        <v>-1</v>
      </c>
      <c r="AC9733" s="17">
        <f>IFERROR(INDEX(Factors!$C$59:$C$70,MATCH(AB9733,Factors!$B$59:$B$70,1),1),0)</f>
        <v>0</v>
      </c>
      <c r="AD9733" s="17">
        <f t="shared" si="927"/>
        <v>0</v>
      </c>
      <c r="AE9733" s="17">
        <f>IFERROR(INDEX(Factors!$B$6:$B$15,MATCH('INPUT - Census'!E9733,Factors!$C$6:$C$15,0),1),0)</f>
        <v>0</v>
      </c>
      <c r="AF9733" s="18">
        <f>IFERROR(INDEX(Factors!$B$16:$B$39,MATCH('INPUT - Census'!C9733,Factors!$C$16:$C$35,0),1),0)</f>
        <v>0</v>
      </c>
      <c r="AG9733" s="19">
        <f>IFERROR(INDEX(Factors!$B$40:$B$44,MATCH('INPUT - Census'!F9733,Factors!$C$40:$C$44,0),1),0)</f>
        <v>0</v>
      </c>
      <c r="AH9733" s="21" t="str">
        <f t="shared" si="928"/>
        <v/>
      </c>
      <c r="AI9733" s="1" t="str">
        <f>IFERROR(VLOOKUP(H9733,Factors!$C$45:$D$48,2,0),"")</f>
        <v/>
      </c>
      <c r="AJ9733" t="b">
        <f t="shared" si="931"/>
        <v>0</v>
      </c>
    </row>
    <row r="9734" spans="2:36" ht="15" customHeight="1" x14ac:dyDescent="0.3">
      <c r="B9734" s="70"/>
      <c r="C9734" s="58"/>
      <c r="D9734" s="63"/>
      <c r="E9734" s="58"/>
      <c r="F9734" s="58"/>
      <c r="G9734" s="44"/>
      <c r="H9734" s="45"/>
      <c r="I9734" s="45"/>
      <c r="J9734" s="40" t="str">
        <f t="shared" si="926"/>
        <v/>
      </c>
      <c r="K9734" s="39" t="str">
        <f t="shared" si="930"/>
        <v/>
      </c>
      <c r="AB9734" s="17" t="str">
        <f t="shared" si="929"/>
        <v>-1</v>
      </c>
      <c r="AC9734" s="17">
        <f>IFERROR(INDEX(Factors!$C$59:$C$70,MATCH(AB9734,Factors!$B$59:$B$70,1),1),0)</f>
        <v>0</v>
      </c>
      <c r="AD9734" s="17">
        <f t="shared" si="927"/>
        <v>0</v>
      </c>
      <c r="AE9734" s="17">
        <f>IFERROR(INDEX(Factors!$B$6:$B$15,MATCH('INPUT - Census'!E9734,Factors!$C$6:$C$15,0),1),0)</f>
        <v>0</v>
      </c>
      <c r="AF9734" s="18">
        <f>IFERROR(INDEX(Factors!$B$16:$B$39,MATCH('INPUT - Census'!C9734,Factors!$C$16:$C$35,0),1),0)</f>
        <v>0</v>
      </c>
      <c r="AG9734" s="19">
        <f>IFERROR(INDEX(Factors!$B$40:$B$44,MATCH('INPUT - Census'!F9734,Factors!$C$40:$C$44,0),1),0)</f>
        <v>0</v>
      </c>
      <c r="AH9734" s="21" t="str">
        <f t="shared" si="928"/>
        <v/>
      </c>
      <c r="AI9734" s="1" t="str">
        <f>IFERROR(VLOOKUP(H9734,Factors!$C$45:$D$48,2,0),"")</f>
        <v/>
      </c>
      <c r="AJ9734" t="b">
        <f t="shared" si="931"/>
        <v>0</v>
      </c>
    </row>
    <row r="9735" spans="2:36" ht="15" customHeight="1" x14ac:dyDescent="0.3">
      <c r="B9735" s="70"/>
      <c r="C9735" s="58"/>
      <c r="D9735" s="63"/>
      <c r="E9735" s="58"/>
      <c r="F9735" s="58"/>
      <c r="G9735" s="44"/>
      <c r="H9735" s="45"/>
      <c r="I9735" s="45"/>
      <c r="J9735" s="40" t="str">
        <f t="shared" si="926"/>
        <v/>
      </c>
      <c r="K9735" s="39" t="str">
        <f t="shared" si="930"/>
        <v/>
      </c>
      <c r="AB9735" s="17" t="str">
        <f t="shared" si="929"/>
        <v>-1</v>
      </c>
      <c r="AC9735" s="17">
        <f>IFERROR(INDEX(Factors!$C$59:$C$70,MATCH(AB9735,Factors!$B$59:$B$70,1),1),0)</f>
        <v>0</v>
      </c>
      <c r="AD9735" s="17">
        <f t="shared" si="927"/>
        <v>0</v>
      </c>
      <c r="AE9735" s="17">
        <f>IFERROR(INDEX(Factors!$B$6:$B$15,MATCH('INPUT - Census'!E9735,Factors!$C$6:$C$15,0),1),0)</f>
        <v>0</v>
      </c>
      <c r="AF9735" s="18">
        <f>IFERROR(INDEX(Factors!$B$16:$B$39,MATCH('INPUT - Census'!C9735,Factors!$C$16:$C$35,0),1),0)</f>
        <v>0</v>
      </c>
      <c r="AG9735" s="19">
        <f>IFERROR(INDEX(Factors!$B$40:$B$44,MATCH('INPUT - Census'!F9735,Factors!$C$40:$C$44,0),1),0)</f>
        <v>0</v>
      </c>
      <c r="AH9735" s="21" t="str">
        <f t="shared" si="928"/>
        <v/>
      </c>
      <c r="AI9735" s="1" t="str">
        <f>IFERROR(VLOOKUP(H9735,Factors!$C$45:$D$48,2,0),"")</f>
        <v/>
      </c>
      <c r="AJ9735" t="b">
        <f t="shared" si="931"/>
        <v>0</v>
      </c>
    </row>
    <row r="9736" spans="2:36" ht="15" customHeight="1" x14ac:dyDescent="0.3">
      <c r="B9736" s="70"/>
      <c r="C9736" s="58"/>
      <c r="D9736" s="63"/>
      <c r="E9736" s="58"/>
      <c r="F9736" s="58"/>
      <c r="G9736" s="44"/>
      <c r="H9736" s="45"/>
      <c r="I9736" s="45"/>
      <c r="J9736" s="40" t="str">
        <f t="shared" si="926"/>
        <v/>
      </c>
      <c r="K9736" s="39" t="str">
        <f t="shared" si="930"/>
        <v/>
      </c>
      <c r="AB9736" s="17" t="str">
        <f t="shared" si="929"/>
        <v>-1</v>
      </c>
      <c r="AC9736" s="17">
        <f>IFERROR(INDEX(Factors!$C$59:$C$70,MATCH(AB9736,Factors!$B$59:$B$70,1),1),0)</f>
        <v>0</v>
      </c>
      <c r="AD9736" s="17">
        <f t="shared" si="927"/>
        <v>0</v>
      </c>
      <c r="AE9736" s="17">
        <f>IFERROR(INDEX(Factors!$B$6:$B$15,MATCH('INPUT - Census'!E9736,Factors!$C$6:$C$15,0),1),0)</f>
        <v>0</v>
      </c>
      <c r="AF9736" s="18">
        <f>IFERROR(INDEX(Factors!$B$16:$B$39,MATCH('INPUT - Census'!C9736,Factors!$C$16:$C$35,0),1),0)</f>
        <v>0</v>
      </c>
      <c r="AG9736" s="19">
        <f>IFERROR(INDEX(Factors!$B$40:$B$44,MATCH('INPUT - Census'!F9736,Factors!$C$40:$C$44,0),1),0)</f>
        <v>0</v>
      </c>
      <c r="AH9736" s="21" t="str">
        <f t="shared" si="928"/>
        <v/>
      </c>
      <c r="AI9736" s="1" t="str">
        <f>IFERROR(VLOOKUP(H9736,Factors!$C$45:$D$48,2,0),"")</f>
        <v/>
      </c>
      <c r="AJ9736" t="b">
        <f t="shared" si="931"/>
        <v>0</v>
      </c>
    </row>
    <row r="9737" spans="2:36" ht="15" customHeight="1" x14ac:dyDescent="0.3">
      <c r="B9737" s="70"/>
      <c r="C9737" s="58"/>
      <c r="D9737" s="63"/>
      <c r="E9737" s="58"/>
      <c r="F9737" s="58"/>
      <c r="G9737" s="44"/>
      <c r="H9737" s="45"/>
      <c r="I9737" s="45"/>
      <c r="J9737" s="40" t="str">
        <f t="shared" si="926"/>
        <v/>
      </c>
      <c r="K9737" s="39" t="str">
        <f t="shared" si="930"/>
        <v/>
      </c>
      <c r="AB9737" s="17" t="str">
        <f t="shared" si="929"/>
        <v>-1</v>
      </c>
      <c r="AC9737" s="17">
        <f>IFERROR(INDEX(Factors!$C$59:$C$70,MATCH(AB9737,Factors!$B$59:$B$70,1),1),0)</f>
        <v>0</v>
      </c>
      <c r="AD9737" s="17">
        <f t="shared" si="927"/>
        <v>0</v>
      </c>
      <c r="AE9737" s="17">
        <f>IFERROR(INDEX(Factors!$B$6:$B$15,MATCH('INPUT - Census'!E9737,Factors!$C$6:$C$15,0),1),0)</f>
        <v>0</v>
      </c>
      <c r="AF9737" s="18">
        <f>IFERROR(INDEX(Factors!$B$16:$B$39,MATCH('INPUT - Census'!C9737,Factors!$C$16:$C$35,0),1),0)</f>
        <v>0</v>
      </c>
      <c r="AG9737" s="19">
        <f>IFERROR(INDEX(Factors!$B$40:$B$44,MATCH('INPUT - Census'!F9737,Factors!$C$40:$C$44,0),1),0)</f>
        <v>0</v>
      </c>
      <c r="AH9737" s="21" t="str">
        <f t="shared" si="928"/>
        <v/>
      </c>
      <c r="AI9737" s="1" t="str">
        <f>IFERROR(VLOOKUP(H9737,Factors!$C$45:$D$48,2,0),"")</f>
        <v/>
      </c>
      <c r="AJ9737" t="b">
        <f t="shared" si="931"/>
        <v>0</v>
      </c>
    </row>
    <row r="9738" spans="2:36" ht="15" customHeight="1" x14ac:dyDescent="0.3">
      <c r="B9738" s="70"/>
      <c r="C9738" s="58"/>
      <c r="D9738" s="63"/>
      <c r="E9738" s="58"/>
      <c r="F9738" s="58"/>
      <c r="G9738" s="44"/>
      <c r="H9738" s="45"/>
      <c r="I9738" s="45"/>
      <c r="J9738" s="40" t="str">
        <f t="shared" si="926"/>
        <v/>
      </c>
      <c r="K9738" s="39" t="str">
        <f t="shared" si="930"/>
        <v/>
      </c>
      <c r="AB9738" s="17" t="str">
        <f t="shared" si="929"/>
        <v>-1</v>
      </c>
      <c r="AC9738" s="17">
        <f>IFERROR(INDEX(Factors!$C$59:$C$70,MATCH(AB9738,Factors!$B$59:$B$70,1),1),0)</f>
        <v>0</v>
      </c>
      <c r="AD9738" s="17">
        <f t="shared" si="927"/>
        <v>0</v>
      </c>
      <c r="AE9738" s="17">
        <f>IFERROR(INDEX(Factors!$B$6:$B$15,MATCH('INPUT - Census'!E9738,Factors!$C$6:$C$15,0),1),0)</f>
        <v>0</v>
      </c>
      <c r="AF9738" s="18">
        <f>IFERROR(INDEX(Factors!$B$16:$B$39,MATCH('INPUT - Census'!C9738,Factors!$C$16:$C$35,0),1),0)</f>
        <v>0</v>
      </c>
      <c r="AG9738" s="19">
        <f>IFERROR(INDEX(Factors!$B$40:$B$44,MATCH('INPUT - Census'!F9738,Factors!$C$40:$C$44,0),1),0)</f>
        <v>0</v>
      </c>
      <c r="AH9738" s="21" t="str">
        <f t="shared" si="928"/>
        <v/>
      </c>
      <c r="AI9738" s="1" t="str">
        <f>IFERROR(VLOOKUP(H9738,Factors!$C$45:$D$48,2,0),"")</f>
        <v/>
      </c>
      <c r="AJ9738" t="b">
        <f t="shared" si="931"/>
        <v>0</v>
      </c>
    </row>
    <row r="9739" spans="2:36" ht="15" customHeight="1" x14ac:dyDescent="0.3">
      <c r="B9739" s="70"/>
      <c r="C9739" s="58"/>
      <c r="D9739" s="63"/>
      <c r="E9739" s="58"/>
      <c r="F9739" s="58"/>
      <c r="G9739" s="44"/>
      <c r="H9739" s="45"/>
      <c r="I9739" s="45"/>
      <c r="J9739" s="40" t="str">
        <f t="shared" si="926"/>
        <v/>
      </c>
      <c r="K9739" s="39" t="str">
        <f t="shared" si="930"/>
        <v/>
      </c>
      <c r="AB9739" s="17" t="str">
        <f t="shared" si="929"/>
        <v>-1</v>
      </c>
      <c r="AC9739" s="17">
        <f>IFERROR(INDEX(Factors!$C$59:$C$70,MATCH(AB9739,Factors!$B$59:$B$70,1),1),0)</f>
        <v>0</v>
      </c>
      <c r="AD9739" s="17">
        <f t="shared" si="927"/>
        <v>0</v>
      </c>
      <c r="AE9739" s="17">
        <f>IFERROR(INDEX(Factors!$B$6:$B$15,MATCH('INPUT - Census'!E9739,Factors!$C$6:$C$15,0),1),0)</f>
        <v>0</v>
      </c>
      <c r="AF9739" s="18">
        <f>IFERROR(INDEX(Factors!$B$16:$B$39,MATCH('INPUT - Census'!C9739,Factors!$C$16:$C$35,0),1),0)</f>
        <v>0</v>
      </c>
      <c r="AG9739" s="19">
        <f>IFERROR(INDEX(Factors!$B$40:$B$44,MATCH('INPUT - Census'!F9739,Factors!$C$40:$C$44,0),1),0)</f>
        <v>0</v>
      </c>
      <c r="AH9739" s="21" t="str">
        <f t="shared" si="928"/>
        <v/>
      </c>
      <c r="AI9739" s="1" t="str">
        <f>IFERROR(VLOOKUP(H9739,Factors!$C$45:$D$48,2,0),"")</f>
        <v/>
      </c>
      <c r="AJ9739" t="b">
        <f t="shared" si="931"/>
        <v>0</v>
      </c>
    </row>
    <row r="9740" spans="2:36" ht="15" customHeight="1" x14ac:dyDescent="0.3">
      <c r="B9740" s="70"/>
      <c r="C9740" s="58"/>
      <c r="D9740" s="63"/>
      <c r="E9740" s="58"/>
      <c r="F9740" s="58"/>
      <c r="G9740" s="44"/>
      <c r="H9740" s="45"/>
      <c r="I9740" s="45"/>
      <c r="J9740" s="40" t="str">
        <f t="shared" si="926"/>
        <v/>
      </c>
      <c r="K9740" s="39" t="str">
        <f t="shared" si="930"/>
        <v/>
      </c>
      <c r="AB9740" s="17" t="str">
        <f t="shared" si="929"/>
        <v>-1</v>
      </c>
      <c r="AC9740" s="17">
        <f>IFERROR(INDEX(Factors!$C$59:$C$70,MATCH(AB9740,Factors!$B$59:$B$70,1),1),0)</f>
        <v>0</v>
      </c>
      <c r="AD9740" s="17">
        <f t="shared" si="927"/>
        <v>0</v>
      </c>
      <c r="AE9740" s="17">
        <f>IFERROR(INDEX(Factors!$B$6:$B$15,MATCH('INPUT - Census'!E9740,Factors!$C$6:$C$15,0),1),0)</f>
        <v>0</v>
      </c>
      <c r="AF9740" s="18">
        <f>IFERROR(INDEX(Factors!$B$16:$B$39,MATCH('INPUT - Census'!C9740,Factors!$C$16:$C$35,0),1),0)</f>
        <v>0</v>
      </c>
      <c r="AG9740" s="19">
        <f>IFERROR(INDEX(Factors!$B$40:$B$44,MATCH('INPUT - Census'!F9740,Factors!$C$40:$C$44,0),1),0)</f>
        <v>0</v>
      </c>
      <c r="AH9740" s="21" t="str">
        <f t="shared" si="928"/>
        <v/>
      </c>
      <c r="AI9740" s="1" t="str">
        <f>IFERROR(VLOOKUP(H9740,Factors!$C$45:$D$48,2,0),"")</f>
        <v/>
      </c>
      <c r="AJ9740" t="b">
        <f t="shared" si="931"/>
        <v>0</v>
      </c>
    </row>
    <row r="9741" spans="2:36" ht="15" customHeight="1" x14ac:dyDescent="0.3">
      <c r="B9741" s="70"/>
      <c r="C9741" s="58"/>
      <c r="D9741" s="63"/>
      <c r="E9741" s="58"/>
      <c r="F9741" s="58"/>
      <c r="G9741" s="44"/>
      <c r="H9741" s="45"/>
      <c r="I9741" s="45"/>
      <c r="J9741" s="40" t="str">
        <f t="shared" si="926"/>
        <v/>
      </c>
      <c r="K9741" s="39" t="str">
        <f t="shared" si="930"/>
        <v/>
      </c>
      <c r="AB9741" s="17" t="str">
        <f t="shared" si="929"/>
        <v>-1</v>
      </c>
      <c r="AC9741" s="17">
        <f>IFERROR(INDEX(Factors!$C$59:$C$70,MATCH(AB9741,Factors!$B$59:$B$70,1),1),0)</f>
        <v>0</v>
      </c>
      <c r="AD9741" s="17">
        <f t="shared" si="927"/>
        <v>0</v>
      </c>
      <c r="AE9741" s="17">
        <f>IFERROR(INDEX(Factors!$B$6:$B$15,MATCH('INPUT - Census'!E9741,Factors!$C$6:$C$15,0),1),0)</f>
        <v>0</v>
      </c>
      <c r="AF9741" s="18">
        <f>IFERROR(INDEX(Factors!$B$16:$B$39,MATCH('INPUT - Census'!C9741,Factors!$C$16:$C$35,0),1),0)</f>
        <v>0</v>
      </c>
      <c r="AG9741" s="19">
        <f>IFERROR(INDEX(Factors!$B$40:$B$44,MATCH('INPUT - Census'!F9741,Factors!$C$40:$C$44,0),1),0)</f>
        <v>0</v>
      </c>
      <c r="AH9741" s="21" t="str">
        <f t="shared" si="928"/>
        <v/>
      </c>
      <c r="AI9741" s="1" t="str">
        <f>IFERROR(VLOOKUP(H9741,Factors!$C$45:$D$48,2,0),"")</f>
        <v/>
      </c>
      <c r="AJ9741" t="b">
        <f t="shared" si="931"/>
        <v>0</v>
      </c>
    </row>
    <row r="9742" spans="2:36" ht="15" customHeight="1" x14ac:dyDescent="0.3">
      <c r="B9742" s="70"/>
      <c r="C9742" s="58"/>
      <c r="D9742" s="63"/>
      <c r="E9742" s="58"/>
      <c r="F9742" s="58"/>
      <c r="G9742" s="44"/>
      <c r="H9742" s="45"/>
      <c r="I9742" s="45"/>
      <c r="J9742" s="40" t="str">
        <f t="shared" si="926"/>
        <v/>
      </c>
      <c r="K9742" s="39" t="str">
        <f t="shared" si="930"/>
        <v/>
      </c>
      <c r="AB9742" s="17" t="str">
        <f t="shared" si="929"/>
        <v>-1</v>
      </c>
      <c r="AC9742" s="17">
        <f>IFERROR(INDEX(Factors!$C$59:$C$70,MATCH(AB9742,Factors!$B$59:$B$70,1),1),0)</f>
        <v>0</v>
      </c>
      <c r="AD9742" s="17">
        <f t="shared" si="927"/>
        <v>0</v>
      </c>
      <c r="AE9742" s="17">
        <f>IFERROR(INDEX(Factors!$B$6:$B$15,MATCH('INPUT - Census'!E9742,Factors!$C$6:$C$15,0),1),0)</f>
        <v>0</v>
      </c>
      <c r="AF9742" s="18">
        <f>IFERROR(INDEX(Factors!$B$16:$B$39,MATCH('INPUT - Census'!C9742,Factors!$C$16:$C$35,0),1),0)</f>
        <v>0</v>
      </c>
      <c r="AG9742" s="19">
        <f>IFERROR(INDEX(Factors!$B$40:$B$44,MATCH('INPUT - Census'!F9742,Factors!$C$40:$C$44,0),1),0)</f>
        <v>0</v>
      </c>
      <c r="AH9742" s="21" t="str">
        <f t="shared" si="928"/>
        <v/>
      </c>
      <c r="AI9742" s="1" t="str">
        <f>IFERROR(VLOOKUP(H9742,Factors!$C$45:$D$48,2,0),"")</f>
        <v/>
      </c>
      <c r="AJ9742" t="b">
        <f t="shared" si="931"/>
        <v>0</v>
      </c>
    </row>
    <row r="9743" spans="2:36" ht="15" customHeight="1" x14ac:dyDescent="0.3">
      <c r="B9743" s="70"/>
      <c r="C9743" s="58"/>
      <c r="D9743" s="63"/>
      <c r="E9743" s="58"/>
      <c r="F9743" s="58"/>
      <c r="G9743" s="44"/>
      <c r="H9743" s="45"/>
      <c r="I9743" s="45"/>
      <c r="J9743" s="40" t="str">
        <f t="shared" si="926"/>
        <v/>
      </c>
      <c r="K9743" s="39" t="str">
        <f t="shared" si="930"/>
        <v/>
      </c>
      <c r="AB9743" s="17" t="str">
        <f t="shared" si="929"/>
        <v>-1</v>
      </c>
      <c r="AC9743" s="17">
        <f>IFERROR(INDEX(Factors!$C$59:$C$70,MATCH(AB9743,Factors!$B$59:$B$70,1),1),0)</f>
        <v>0</v>
      </c>
      <c r="AD9743" s="17">
        <f t="shared" si="927"/>
        <v>0</v>
      </c>
      <c r="AE9743" s="17">
        <f>IFERROR(INDEX(Factors!$B$6:$B$15,MATCH('INPUT - Census'!E9743,Factors!$C$6:$C$15,0),1),0)</f>
        <v>0</v>
      </c>
      <c r="AF9743" s="18">
        <f>IFERROR(INDEX(Factors!$B$16:$B$39,MATCH('INPUT - Census'!C9743,Factors!$C$16:$C$35,0),1),0)</f>
        <v>0</v>
      </c>
      <c r="AG9743" s="19">
        <f>IFERROR(INDEX(Factors!$B$40:$B$44,MATCH('INPUT - Census'!F9743,Factors!$C$40:$C$44,0),1),0)</f>
        <v>0</v>
      </c>
      <c r="AH9743" s="21" t="str">
        <f t="shared" si="928"/>
        <v/>
      </c>
      <c r="AI9743" s="1" t="str">
        <f>IFERROR(VLOOKUP(H9743,Factors!$C$45:$D$48,2,0),"")</f>
        <v/>
      </c>
      <c r="AJ9743" t="b">
        <f t="shared" si="931"/>
        <v>0</v>
      </c>
    </row>
    <row r="9744" spans="2:36" ht="15" customHeight="1" x14ac:dyDescent="0.3">
      <c r="B9744" s="70"/>
      <c r="C9744" s="58"/>
      <c r="D9744" s="63"/>
      <c r="E9744" s="58"/>
      <c r="F9744" s="58"/>
      <c r="G9744" s="44"/>
      <c r="H9744" s="45"/>
      <c r="I9744" s="45"/>
      <c r="J9744" s="40" t="str">
        <f t="shared" si="926"/>
        <v/>
      </c>
      <c r="K9744" s="39" t="str">
        <f t="shared" si="930"/>
        <v/>
      </c>
      <c r="AB9744" s="17" t="str">
        <f t="shared" si="929"/>
        <v>-1</v>
      </c>
      <c r="AC9744" s="17">
        <f>IFERROR(INDEX(Factors!$C$59:$C$70,MATCH(AB9744,Factors!$B$59:$B$70,1),1),0)</f>
        <v>0</v>
      </c>
      <c r="AD9744" s="17">
        <f t="shared" si="927"/>
        <v>0</v>
      </c>
      <c r="AE9744" s="17">
        <f>IFERROR(INDEX(Factors!$B$6:$B$15,MATCH('INPUT - Census'!E9744,Factors!$C$6:$C$15,0),1),0)</f>
        <v>0</v>
      </c>
      <c r="AF9744" s="18">
        <f>IFERROR(INDEX(Factors!$B$16:$B$39,MATCH('INPUT - Census'!C9744,Factors!$C$16:$C$35,0),1),0)</f>
        <v>0</v>
      </c>
      <c r="AG9744" s="19">
        <f>IFERROR(INDEX(Factors!$B$40:$B$44,MATCH('INPUT - Census'!F9744,Factors!$C$40:$C$44,0),1),0)</f>
        <v>0</v>
      </c>
      <c r="AH9744" s="21" t="str">
        <f t="shared" si="928"/>
        <v/>
      </c>
      <c r="AI9744" s="1" t="str">
        <f>IFERROR(VLOOKUP(H9744,Factors!$C$45:$D$48,2,0),"")</f>
        <v/>
      </c>
      <c r="AJ9744" t="b">
        <f t="shared" si="931"/>
        <v>0</v>
      </c>
    </row>
    <row r="9745" spans="2:36" ht="15" customHeight="1" x14ac:dyDescent="0.3">
      <c r="B9745" s="70"/>
      <c r="C9745" s="58"/>
      <c r="D9745" s="63"/>
      <c r="E9745" s="58"/>
      <c r="F9745" s="58"/>
      <c r="G9745" s="44"/>
      <c r="H9745" s="45"/>
      <c r="I9745" s="45"/>
      <c r="J9745" s="40" t="str">
        <f t="shared" si="926"/>
        <v/>
      </c>
      <c r="K9745" s="39" t="str">
        <f t="shared" si="930"/>
        <v/>
      </c>
      <c r="AB9745" s="17" t="str">
        <f t="shared" si="929"/>
        <v>-1</v>
      </c>
      <c r="AC9745" s="17">
        <f>IFERROR(INDEX(Factors!$C$59:$C$70,MATCH(AB9745,Factors!$B$59:$B$70,1),1),0)</f>
        <v>0</v>
      </c>
      <c r="AD9745" s="17">
        <f t="shared" si="927"/>
        <v>0</v>
      </c>
      <c r="AE9745" s="17">
        <f>IFERROR(INDEX(Factors!$B$6:$B$15,MATCH('INPUT - Census'!E9745,Factors!$C$6:$C$15,0),1),0)</f>
        <v>0</v>
      </c>
      <c r="AF9745" s="18">
        <f>IFERROR(INDEX(Factors!$B$16:$B$39,MATCH('INPUT - Census'!C9745,Factors!$C$16:$C$35,0),1),0)</f>
        <v>0</v>
      </c>
      <c r="AG9745" s="19">
        <f>IFERROR(INDEX(Factors!$B$40:$B$44,MATCH('INPUT - Census'!F9745,Factors!$C$40:$C$44,0),1),0)</f>
        <v>0</v>
      </c>
      <c r="AH9745" s="21" t="str">
        <f t="shared" si="928"/>
        <v/>
      </c>
      <c r="AI9745" s="1" t="str">
        <f>IFERROR(VLOOKUP(H9745,Factors!$C$45:$D$48,2,0),"")</f>
        <v/>
      </c>
      <c r="AJ9745" t="b">
        <f t="shared" si="931"/>
        <v>0</v>
      </c>
    </row>
    <row r="9746" spans="2:36" ht="15" customHeight="1" x14ac:dyDescent="0.3">
      <c r="B9746" s="70"/>
      <c r="C9746" s="58"/>
      <c r="D9746" s="63"/>
      <c r="E9746" s="58"/>
      <c r="F9746" s="58"/>
      <c r="G9746" s="44"/>
      <c r="H9746" s="45"/>
      <c r="I9746" s="45"/>
      <c r="J9746" s="40" t="str">
        <f t="shared" si="926"/>
        <v/>
      </c>
      <c r="K9746" s="39" t="str">
        <f t="shared" si="930"/>
        <v/>
      </c>
      <c r="AB9746" s="17" t="str">
        <f t="shared" si="929"/>
        <v>-1</v>
      </c>
      <c r="AC9746" s="17">
        <f>IFERROR(INDEX(Factors!$C$59:$C$70,MATCH(AB9746,Factors!$B$59:$B$70,1),1),0)</f>
        <v>0</v>
      </c>
      <c r="AD9746" s="17">
        <f t="shared" si="927"/>
        <v>0</v>
      </c>
      <c r="AE9746" s="17">
        <f>IFERROR(INDEX(Factors!$B$6:$B$15,MATCH('INPUT - Census'!E9746,Factors!$C$6:$C$15,0),1),0)</f>
        <v>0</v>
      </c>
      <c r="AF9746" s="18">
        <f>IFERROR(INDEX(Factors!$B$16:$B$39,MATCH('INPUT - Census'!C9746,Factors!$C$16:$C$35,0),1),0)</f>
        <v>0</v>
      </c>
      <c r="AG9746" s="19">
        <f>IFERROR(INDEX(Factors!$B$40:$B$44,MATCH('INPUT - Census'!F9746,Factors!$C$40:$C$44,0),1),0)</f>
        <v>0</v>
      </c>
      <c r="AH9746" s="21" t="str">
        <f t="shared" si="928"/>
        <v/>
      </c>
      <c r="AI9746" s="1" t="str">
        <f>IFERROR(VLOOKUP(H9746,Factors!$C$45:$D$48,2,0),"")</f>
        <v/>
      </c>
      <c r="AJ9746" t="b">
        <f t="shared" si="931"/>
        <v>0</v>
      </c>
    </row>
    <row r="9747" spans="2:36" ht="15" customHeight="1" x14ac:dyDescent="0.3">
      <c r="B9747" s="70"/>
      <c r="C9747" s="58"/>
      <c r="D9747" s="63"/>
      <c r="E9747" s="58"/>
      <c r="F9747" s="58"/>
      <c r="G9747" s="44"/>
      <c r="H9747" s="45"/>
      <c r="I9747" s="45"/>
      <c r="J9747" s="40" t="str">
        <f t="shared" si="926"/>
        <v/>
      </c>
      <c r="K9747" s="39" t="str">
        <f t="shared" si="930"/>
        <v/>
      </c>
      <c r="AB9747" s="17" t="str">
        <f t="shared" si="929"/>
        <v>-1</v>
      </c>
      <c r="AC9747" s="17">
        <f>IFERROR(INDEX(Factors!$C$59:$C$70,MATCH(AB9747,Factors!$B$59:$B$70,1),1),0)</f>
        <v>0</v>
      </c>
      <c r="AD9747" s="17">
        <f t="shared" si="927"/>
        <v>0</v>
      </c>
      <c r="AE9747" s="17">
        <f>IFERROR(INDEX(Factors!$B$6:$B$15,MATCH('INPUT - Census'!E9747,Factors!$C$6:$C$15,0),1),0)</f>
        <v>0</v>
      </c>
      <c r="AF9747" s="18">
        <f>IFERROR(INDEX(Factors!$B$16:$B$39,MATCH('INPUT - Census'!C9747,Factors!$C$16:$C$35,0),1),0)</f>
        <v>0</v>
      </c>
      <c r="AG9747" s="19">
        <f>IFERROR(INDEX(Factors!$B$40:$B$44,MATCH('INPUT - Census'!F9747,Factors!$C$40:$C$44,0),1),0)</f>
        <v>0</v>
      </c>
      <c r="AH9747" s="21" t="str">
        <f t="shared" si="928"/>
        <v/>
      </c>
      <c r="AI9747" s="1" t="str">
        <f>IFERROR(VLOOKUP(H9747,Factors!$C$45:$D$48,2,0),"")</f>
        <v/>
      </c>
      <c r="AJ9747" t="b">
        <f t="shared" si="931"/>
        <v>0</v>
      </c>
    </row>
    <row r="9748" spans="2:36" ht="15" customHeight="1" x14ac:dyDescent="0.3">
      <c r="B9748" s="70"/>
      <c r="C9748" s="58"/>
      <c r="D9748" s="63"/>
      <c r="E9748" s="58"/>
      <c r="F9748" s="58"/>
      <c r="G9748" s="44"/>
      <c r="H9748" s="45"/>
      <c r="I9748" s="45"/>
      <c r="J9748" s="40" t="str">
        <f t="shared" si="926"/>
        <v/>
      </c>
      <c r="K9748" s="39" t="str">
        <f t="shared" si="930"/>
        <v/>
      </c>
      <c r="AB9748" s="17" t="str">
        <f t="shared" si="929"/>
        <v>-1</v>
      </c>
      <c r="AC9748" s="17">
        <f>IFERROR(INDEX(Factors!$C$59:$C$70,MATCH(AB9748,Factors!$B$59:$B$70,1),1),0)</f>
        <v>0</v>
      </c>
      <c r="AD9748" s="17">
        <f t="shared" si="927"/>
        <v>0</v>
      </c>
      <c r="AE9748" s="17">
        <f>IFERROR(INDEX(Factors!$B$6:$B$15,MATCH('INPUT - Census'!E9748,Factors!$C$6:$C$15,0),1),0)</f>
        <v>0</v>
      </c>
      <c r="AF9748" s="18">
        <f>IFERROR(INDEX(Factors!$B$16:$B$39,MATCH('INPUT - Census'!C9748,Factors!$C$16:$C$35,0),1),0)</f>
        <v>0</v>
      </c>
      <c r="AG9748" s="19">
        <f>IFERROR(INDEX(Factors!$B$40:$B$44,MATCH('INPUT - Census'!F9748,Factors!$C$40:$C$44,0),1),0)</f>
        <v>0</v>
      </c>
      <c r="AH9748" s="21" t="str">
        <f t="shared" si="928"/>
        <v/>
      </c>
      <c r="AI9748" s="1" t="str">
        <f>IFERROR(VLOOKUP(H9748,Factors!$C$45:$D$48,2,0),"")</f>
        <v/>
      </c>
      <c r="AJ9748" t="b">
        <f t="shared" si="931"/>
        <v>0</v>
      </c>
    </row>
    <row r="9749" spans="2:36" ht="15" customHeight="1" x14ac:dyDescent="0.3">
      <c r="B9749" s="70"/>
      <c r="C9749" s="58"/>
      <c r="D9749" s="63"/>
      <c r="E9749" s="58"/>
      <c r="F9749" s="58"/>
      <c r="G9749" s="44"/>
      <c r="H9749" s="45"/>
      <c r="I9749" s="45"/>
      <c r="J9749" s="40" t="str">
        <f t="shared" si="926"/>
        <v/>
      </c>
      <c r="K9749" s="39" t="str">
        <f t="shared" si="930"/>
        <v/>
      </c>
      <c r="AB9749" s="17" t="str">
        <f t="shared" si="929"/>
        <v>-1</v>
      </c>
      <c r="AC9749" s="17">
        <f>IFERROR(INDEX(Factors!$C$59:$C$70,MATCH(AB9749,Factors!$B$59:$B$70,1),1),0)</f>
        <v>0</v>
      </c>
      <c r="AD9749" s="17">
        <f t="shared" si="927"/>
        <v>0</v>
      </c>
      <c r="AE9749" s="17">
        <f>IFERROR(INDEX(Factors!$B$6:$B$15,MATCH('INPUT - Census'!E9749,Factors!$C$6:$C$15,0),1),0)</f>
        <v>0</v>
      </c>
      <c r="AF9749" s="18">
        <f>IFERROR(INDEX(Factors!$B$16:$B$39,MATCH('INPUT - Census'!C9749,Factors!$C$16:$C$35,0),1),0)</f>
        <v>0</v>
      </c>
      <c r="AG9749" s="19">
        <f>IFERROR(INDEX(Factors!$B$40:$B$44,MATCH('INPUT - Census'!F9749,Factors!$C$40:$C$44,0),1),0)</f>
        <v>0</v>
      </c>
      <c r="AH9749" s="21" t="str">
        <f t="shared" si="928"/>
        <v/>
      </c>
      <c r="AI9749" s="1" t="str">
        <f>IFERROR(VLOOKUP(H9749,Factors!$C$45:$D$48,2,0),"")</f>
        <v/>
      </c>
      <c r="AJ9749" t="b">
        <f t="shared" si="931"/>
        <v>0</v>
      </c>
    </row>
    <row r="9750" spans="2:36" ht="15" customHeight="1" x14ac:dyDescent="0.3">
      <c r="B9750" s="70"/>
      <c r="C9750" s="58"/>
      <c r="D9750" s="63"/>
      <c r="E9750" s="58"/>
      <c r="F9750" s="58"/>
      <c r="G9750" s="44"/>
      <c r="H9750" s="45"/>
      <c r="I9750" s="45"/>
      <c r="J9750" s="40" t="str">
        <f t="shared" si="926"/>
        <v/>
      </c>
      <c r="K9750" s="39" t="str">
        <f t="shared" si="930"/>
        <v/>
      </c>
      <c r="AB9750" s="17" t="str">
        <f t="shared" si="929"/>
        <v>-1</v>
      </c>
      <c r="AC9750" s="17">
        <f>IFERROR(INDEX(Factors!$C$59:$C$70,MATCH(AB9750,Factors!$B$59:$B$70,1),1),0)</f>
        <v>0</v>
      </c>
      <c r="AD9750" s="17">
        <f t="shared" si="927"/>
        <v>0</v>
      </c>
      <c r="AE9750" s="17">
        <f>IFERROR(INDEX(Factors!$B$6:$B$15,MATCH('INPUT - Census'!E9750,Factors!$C$6:$C$15,0),1),0)</f>
        <v>0</v>
      </c>
      <c r="AF9750" s="18">
        <f>IFERROR(INDEX(Factors!$B$16:$B$39,MATCH('INPUT - Census'!C9750,Factors!$C$16:$C$35,0),1),0)</f>
        <v>0</v>
      </c>
      <c r="AG9750" s="19">
        <f>IFERROR(INDEX(Factors!$B$40:$B$44,MATCH('INPUT - Census'!F9750,Factors!$C$40:$C$44,0),1),0)</f>
        <v>0</v>
      </c>
      <c r="AH9750" s="21" t="str">
        <f t="shared" si="928"/>
        <v/>
      </c>
      <c r="AI9750" s="1" t="str">
        <f>IFERROR(VLOOKUP(H9750,Factors!$C$45:$D$48,2,0),"")</f>
        <v/>
      </c>
      <c r="AJ9750" t="b">
        <f t="shared" si="931"/>
        <v>0</v>
      </c>
    </row>
    <row r="9751" spans="2:36" ht="15" customHeight="1" x14ac:dyDescent="0.3">
      <c r="B9751" s="70"/>
      <c r="C9751" s="58"/>
      <c r="D9751" s="63"/>
      <c r="E9751" s="58"/>
      <c r="F9751" s="58"/>
      <c r="G9751" s="44"/>
      <c r="H9751" s="45"/>
      <c r="I9751" s="45"/>
      <c r="J9751" s="40" t="str">
        <f t="shared" si="926"/>
        <v/>
      </c>
      <c r="K9751" s="39" t="str">
        <f t="shared" si="930"/>
        <v/>
      </c>
      <c r="AB9751" s="17" t="str">
        <f t="shared" si="929"/>
        <v>-1</v>
      </c>
      <c r="AC9751" s="17">
        <f>IFERROR(INDEX(Factors!$C$59:$C$70,MATCH(AB9751,Factors!$B$59:$B$70,1),1),0)</f>
        <v>0</v>
      </c>
      <c r="AD9751" s="17">
        <f t="shared" si="927"/>
        <v>0</v>
      </c>
      <c r="AE9751" s="17">
        <f>IFERROR(INDEX(Factors!$B$6:$B$15,MATCH('INPUT - Census'!E9751,Factors!$C$6:$C$15,0),1),0)</f>
        <v>0</v>
      </c>
      <c r="AF9751" s="18">
        <f>IFERROR(INDEX(Factors!$B$16:$B$39,MATCH('INPUT - Census'!C9751,Factors!$C$16:$C$35,0),1),0)</f>
        <v>0</v>
      </c>
      <c r="AG9751" s="19">
        <f>IFERROR(INDEX(Factors!$B$40:$B$44,MATCH('INPUT - Census'!F9751,Factors!$C$40:$C$44,0),1),0)</f>
        <v>0</v>
      </c>
      <c r="AH9751" s="21" t="str">
        <f t="shared" si="928"/>
        <v/>
      </c>
      <c r="AI9751" s="1" t="str">
        <f>IFERROR(VLOOKUP(H9751,Factors!$C$45:$D$48,2,0),"")</f>
        <v/>
      </c>
      <c r="AJ9751" t="b">
        <f t="shared" si="931"/>
        <v>0</v>
      </c>
    </row>
    <row r="9752" spans="2:36" ht="15" customHeight="1" x14ac:dyDescent="0.3">
      <c r="B9752" s="70"/>
      <c r="C9752" s="58"/>
      <c r="D9752" s="63"/>
      <c r="E9752" s="58"/>
      <c r="F9752" s="58"/>
      <c r="G9752" s="44"/>
      <c r="H9752" s="45"/>
      <c r="I9752" s="45"/>
      <c r="J9752" s="40" t="str">
        <f t="shared" si="926"/>
        <v/>
      </c>
      <c r="K9752" s="39" t="str">
        <f t="shared" si="930"/>
        <v/>
      </c>
      <c r="AB9752" s="17" t="str">
        <f t="shared" si="929"/>
        <v>-1</v>
      </c>
      <c r="AC9752" s="17">
        <f>IFERROR(INDEX(Factors!$C$59:$C$70,MATCH(AB9752,Factors!$B$59:$B$70,1),1),0)</f>
        <v>0</v>
      </c>
      <c r="AD9752" s="17">
        <f t="shared" si="927"/>
        <v>0</v>
      </c>
      <c r="AE9752" s="17">
        <f>IFERROR(INDEX(Factors!$B$6:$B$15,MATCH('INPUT - Census'!E9752,Factors!$C$6:$C$15,0),1),0)</f>
        <v>0</v>
      </c>
      <c r="AF9752" s="18">
        <f>IFERROR(INDEX(Factors!$B$16:$B$39,MATCH('INPUT - Census'!C9752,Factors!$C$16:$C$35,0),1),0)</f>
        <v>0</v>
      </c>
      <c r="AG9752" s="19">
        <f>IFERROR(INDEX(Factors!$B$40:$B$44,MATCH('INPUT - Census'!F9752,Factors!$C$40:$C$44,0),1),0)</f>
        <v>0</v>
      </c>
      <c r="AH9752" s="21" t="str">
        <f t="shared" si="928"/>
        <v/>
      </c>
      <c r="AI9752" s="1" t="str">
        <f>IFERROR(VLOOKUP(H9752,Factors!$C$45:$D$48,2,0),"")</f>
        <v/>
      </c>
      <c r="AJ9752" t="b">
        <f t="shared" si="931"/>
        <v>0</v>
      </c>
    </row>
    <row r="9753" spans="2:36" ht="15" customHeight="1" x14ac:dyDescent="0.3">
      <c r="B9753" s="70"/>
      <c r="C9753" s="58"/>
      <c r="D9753" s="63"/>
      <c r="E9753" s="58"/>
      <c r="F9753" s="58"/>
      <c r="G9753" s="44"/>
      <c r="H9753" s="45"/>
      <c r="I9753" s="45"/>
      <c r="J9753" s="40" t="str">
        <f t="shared" si="926"/>
        <v/>
      </c>
      <c r="K9753" s="39" t="str">
        <f t="shared" si="930"/>
        <v/>
      </c>
      <c r="AB9753" s="17" t="str">
        <f t="shared" si="929"/>
        <v>-1</v>
      </c>
      <c r="AC9753" s="17">
        <f>IFERROR(INDEX(Factors!$C$59:$C$70,MATCH(AB9753,Factors!$B$59:$B$70,1),1),0)</f>
        <v>0</v>
      </c>
      <c r="AD9753" s="17">
        <f t="shared" si="927"/>
        <v>0</v>
      </c>
      <c r="AE9753" s="17">
        <f>IFERROR(INDEX(Factors!$B$6:$B$15,MATCH('INPUT - Census'!E9753,Factors!$C$6:$C$15,0),1),0)</f>
        <v>0</v>
      </c>
      <c r="AF9753" s="18">
        <f>IFERROR(INDEX(Factors!$B$16:$B$39,MATCH('INPUT - Census'!C9753,Factors!$C$16:$C$35,0),1),0)</f>
        <v>0</v>
      </c>
      <c r="AG9753" s="19">
        <f>IFERROR(INDEX(Factors!$B$40:$B$44,MATCH('INPUT - Census'!F9753,Factors!$C$40:$C$44,0),1),0)</f>
        <v>0</v>
      </c>
      <c r="AH9753" s="21" t="str">
        <f t="shared" si="928"/>
        <v/>
      </c>
      <c r="AI9753" s="1" t="str">
        <f>IFERROR(VLOOKUP(H9753,Factors!$C$45:$D$48,2,0),"")</f>
        <v/>
      </c>
      <c r="AJ9753" t="b">
        <f t="shared" si="931"/>
        <v>0</v>
      </c>
    </row>
    <row r="9754" spans="2:36" ht="15" customHeight="1" x14ac:dyDescent="0.3">
      <c r="B9754" s="70"/>
      <c r="C9754" s="58"/>
      <c r="D9754" s="63"/>
      <c r="E9754" s="58"/>
      <c r="F9754" s="58"/>
      <c r="G9754" s="44"/>
      <c r="H9754" s="45"/>
      <c r="I9754" s="45"/>
      <c r="J9754" s="40" t="str">
        <f t="shared" si="926"/>
        <v/>
      </c>
      <c r="K9754" s="39" t="str">
        <f t="shared" si="930"/>
        <v/>
      </c>
      <c r="AB9754" s="17" t="str">
        <f t="shared" si="929"/>
        <v>-1</v>
      </c>
      <c r="AC9754" s="17">
        <f>IFERROR(INDEX(Factors!$C$59:$C$70,MATCH(AB9754,Factors!$B$59:$B$70,1),1),0)</f>
        <v>0</v>
      </c>
      <c r="AD9754" s="17">
        <f t="shared" si="927"/>
        <v>0</v>
      </c>
      <c r="AE9754" s="17">
        <f>IFERROR(INDEX(Factors!$B$6:$B$15,MATCH('INPUT - Census'!E9754,Factors!$C$6:$C$15,0),1),0)</f>
        <v>0</v>
      </c>
      <c r="AF9754" s="18">
        <f>IFERROR(INDEX(Factors!$B$16:$B$39,MATCH('INPUT - Census'!C9754,Factors!$C$16:$C$35,0),1),0)</f>
        <v>0</v>
      </c>
      <c r="AG9754" s="19">
        <f>IFERROR(INDEX(Factors!$B$40:$B$44,MATCH('INPUT - Census'!F9754,Factors!$C$40:$C$44,0),1),0)</f>
        <v>0</v>
      </c>
      <c r="AH9754" s="21" t="str">
        <f t="shared" si="928"/>
        <v/>
      </c>
      <c r="AI9754" s="1" t="str">
        <f>IFERROR(VLOOKUP(H9754,Factors!$C$45:$D$48,2,0),"")</f>
        <v/>
      </c>
      <c r="AJ9754" t="b">
        <f t="shared" si="931"/>
        <v>0</v>
      </c>
    </row>
    <row r="9755" spans="2:36" ht="15" customHeight="1" x14ac:dyDescent="0.3">
      <c r="B9755" s="70"/>
      <c r="C9755" s="58"/>
      <c r="D9755" s="63"/>
      <c r="E9755" s="58"/>
      <c r="F9755" s="58"/>
      <c r="G9755" s="44"/>
      <c r="H9755" s="45"/>
      <c r="I9755" s="45"/>
      <c r="J9755" s="40" t="str">
        <f t="shared" si="926"/>
        <v/>
      </c>
      <c r="K9755" s="39" t="str">
        <f t="shared" si="930"/>
        <v/>
      </c>
      <c r="AB9755" s="17" t="str">
        <f t="shared" si="929"/>
        <v>-1</v>
      </c>
      <c r="AC9755" s="17">
        <f>IFERROR(INDEX(Factors!$C$59:$C$70,MATCH(AB9755,Factors!$B$59:$B$70,1),1),0)</f>
        <v>0</v>
      </c>
      <c r="AD9755" s="17">
        <f t="shared" si="927"/>
        <v>0</v>
      </c>
      <c r="AE9755" s="17">
        <f>IFERROR(INDEX(Factors!$B$6:$B$15,MATCH('INPUT - Census'!E9755,Factors!$C$6:$C$15,0),1),0)</f>
        <v>0</v>
      </c>
      <c r="AF9755" s="18">
        <f>IFERROR(INDEX(Factors!$B$16:$B$39,MATCH('INPUT - Census'!C9755,Factors!$C$16:$C$35,0),1),0)</f>
        <v>0</v>
      </c>
      <c r="AG9755" s="19">
        <f>IFERROR(INDEX(Factors!$B$40:$B$44,MATCH('INPUT - Census'!F9755,Factors!$C$40:$C$44,0),1),0)</f>
        <v>0</v>
      </c>
      <c r="AH9755" s="21" t="str">
        <f t="shared" si="928"/>
        <v/>
      </c>
      <c r="AI9755" s="1" t="str">
        <f>IFERROR(VLOOKUP(H9755,Factors!$C$45:$D$48,2,0),"")</f>
        <v/>
      </c>
      <c r="AJ9755" t="b">
        <f t="shared" si="931"/>
        <v>0</v>
      </c>
    </row>
    <row r="9756" spans="2:36" ht="15" customHeight="1" x14ac:dyDescent="0.3">
      <c r="B9756" s="70"/>
      <c r="C9756" s="58"/>
      <c r="D9756" s="63"/>
      <c r="E9756" s="58"/>
      <c r="F9756" s="58"/>
      <c r="G9756" s="44"/>
      <c r="H9756" s="45"/>
      <c r="I9756" s="45"/>
      <c r="J9756" s="40" t="str">
        <f t="shared" si="926"/>
        <v/>
      </c>
      <c r="K9756" s="39" t="str">
        <f t="shared" si="930"/>
        <v/>
      </c>
      <c r="AB9756" s="17" t="str">
        <f t="shared" si="929"/>
        <v>-1</v>
      </c>
      <c r="AC9756" s="17">
        <f>IFERROR(INDEX(Factors!$C$59:$C$70,MATCH(AB9756,Factors!$B$59:$B$70,1),1),0)</f>
        <v>0</v>
      </c>
      <c r="AD9756" s="17">
        <f t="shared" si="927"/>
        <v>0</v>
      </c>
      <c r="AE9756" s="17">
        <f>IFERROR(INDEX(Factors!$B$6:$B$15,MATCH('INPUT - Census'!E9756,Factors!$C$6:$C$15,0),1),0)</f>
        <v>0</v>
      </c>
      <c r="AF9756" s="18">
        <f>IFERROR(INDEX(Factors!$B$16:$B$39,MATCH('INPUT - Census'!C9756,Factors!$C$16:$C$35,0),1),0)</f>
        <v>0</v>
      </c>
      <c r="AG9756" s="19">
        <f>IFERROR(INDEX(Factors!$B$40:$B$44,MATCH('INPUT - Census'!F9756,Factors!$C$40:$C$44,0),1),0)</f>
        <v>0</v>
      </c>
      <c r="AH9756" s="21" t="str">
        <f t="shared" si="928"/>
        <v/>
      </c>
      <c r="AI9756" s="1" t="str">
        <f>IFERROR(VLOOKUP(H9756,Factors!$C$45:$D$48,2,0),"")</f>
        <v/>
      </c>
      <c r="AJ9756" t="b">
        <f t="shared" si="931"/>
        <v>0</v>
      </c>
    </row>
    <row r="9757" spans="2:36" ht="15" customHeight="1" x14ac:dyDescent="0.3">
      <c r="B9757" s="70"/>
      <c r="C9757" s="58"/>
      <c r="D9757" s="63"/>
      <c r="E9757" s="58"/>
      <c r="F9757" s="58"/>
      <c r="G9757" s="44"/>
      <c r="H9757" s="45"/>
      <c r="I9757" s="45"/>
      <c r="J9757" s="40" t="str">
        <f t="shared" si="926"/>
        <v/>
      </c>
      <c r="K9757" s="39" t="str">
        <f t="shared" si="930"/>
        <v/>
      </c>
      <c r="AB9757" s="17" t="str">
        <f t="shared" si="929"/>
        <v>-1</v>
      </c>
      <c r="AC9757" s="17">
        <f>IFERROR(INDEX(Factors!$C$59:$C$70,MATCH(AB9757,Factors!$B$59:$B$70,1),1),0)</f>
        <v>0</v>
      </c>
      <c r="AD9757" s="17">
        <f t="shared" si="927"/>
        <v>0</v>
      </c>
      <c r="AE9757" s="17">
        <f>IFERROR(INDEX(Factors!$B$6:$B$15,MATCH('INPUT - Census'!E9757,Factors!$C$6:$C$15,0),1),0)</f>
        <v>0</v>
      </c>
      <c r="AF9757" s="18">
        <f>IFERROR(INDEX(Factors!$B$16:$B$39,MATCH('INPUT - Census'!C9757,Factors!$C$16:$C$35,0),1),0)</f>
        <v>0</v>
      </c>
      <c r="AG9757" s="19">
        <f>IFERROR(INDEX(Factors!$B$40:$B$44,MATCH('INPUT - Census'!F9757,Factors!$C$40:$C$44,0),1),0)</f>
        <v>0</v>
      </c>
      <c r="AH9757" s="21" t="str">
        <f t="shared" si="928"/>
        <v/>
      </c>
      <c r="AI9757" s="1" t="str">
        <f>IFERROR(VLOOKUP(H9757,Factors!$C$45:$D$48,2,0),"")</f>
        <v/>
      </c>
      <c r="AJ9757" t="b">
        <f t="shared" si="931"/>
        <v>0</v>
      </c>
    </row>
    <row r="9758" spans="2:36" ht="15" customHeight="1" x14ac:dyDescent="0.3">
      <c r="B9758" s="70"/>
      <c r="C9758" s="58"/>
      <c r="D9758" s="63"/>
      <c r="E9758" s="58"/>
      <c r="F9758" s="58"/>
      <c r="G9758" s="44"/>
      <c r="H9758" s="45"/>
      <c r="I9758" s="45"/>
      <c r="J9758" s="40" t="str">
        <f t="shared" si="926"/>
        <v/>
      </c>
      <c r="K9758" s="39" t="str">
        <f t="shared" si="930"/>
        <v/>
      </c>
      <c r="AB9758" s="17" t="str">
        <f t="shared" si="929"/>
        <v>-1</v>
      </c>
      <c r="AC9758" s="17">
        <f>IFERROR(INDEX(Factors!$C$59:$C$70,MATCH(AB9758,Factors!$B$59:$B$70,1),1),0)</f>
        <v>0</v>
      </c>
      <c r="AD9758" s="17">
        <f t="shared" si="927"/>
        <v>0</v>
      </c>
      <c r="AE9758" s="17">
        <f>IFERROR(INDEX(Factors!$B$6:$B$15,MATCH('INPUT - Census'!E9758,Factors!$C$6:$C$15,0),1),0)</f>
        <v>0</v>
      </c>
      <c r="AF9758" s="18">
        <f>IFERROR(INDEX(Factors!$B$16:$B$39,MATCH('INPUT - Census'!C9758,Factors!$C$16:$C$35,0),1),0)</f>
        <v>0</v>
      </c>
      <c r="AG9758" s="19">
        <f>IFERROR(INDEX(Factors!$B$40:$B$44,MATCH('INPUT - Census'!F9758,Factors!$C$40:$C$44,0),1),0)</f>
        <v>0</v>
      </c>
      <c r="AH9758" s="21" t="str">
        <f t="shared" si="928"/>
        <v/>
      </c>
      <c r="AI9758" s="1" t="str">
        <f>IFERROR(VLOOKUP(H9758,Factors!$C$45:$D$48,2,0),"")</f>
        <v/>
      </c>
      <c r="AJ9758" t="b">
        <f t="shared" si="931"/>
        <v>0</v>
      </c>
    </row>
    <row r="9759" spans="2:36" ht="15" customHeight="1" x14ac:dyDescent="0.3">
      <c r="B9759" s="70"/>
      <c r="C9759" s="58"/>
      <c r="D9759" s="63"/>
      <c r="E9759" s="58"/>
      <c r="F9759" s="58"/>
      <c r="G9759" s="44"/>
      <c r="H9759" s="45"/>
      <c r="I9759" s="45"/>
      <c r="J9759" s="40" t="str">
        <f t="shared" ref="J9759:J9822" si="932">IF( ISNUMBER(B9759), ROUND(($AL$3-B9759)/365,0), "" )</f>
        <v/>
      </c>
      <c r="K9759" s="39" t="str">
        <f t="shared" si="930"/>
        <v/>
      </c>
      <c r="AB9759" s="17" t="str">
        <f t="shared" si="929"/>
        <v>-1</v>
      </c>
      <c r="AC9759" s="17">
        <f>IFERROR(INDEX(Factors!$C$59:$C$70,MATCH(AB9759,Factors!$B$59:$B$70,1),1),0)</f>
        <v>0</v>
      </c>
      <c r="AD9759" s="17">
        <f t="shared" ref="AD9759:AD9822" si="933">IF(COUNTIF($P$2:$P$16,D9759),MATCH(D9759,$P$2:$P$16,0),0)</f>
        <v>0</v>
      </c>
      <c r="AE9759" s="17">
        <f>IFERROR(INDEX(Factors!$B$6:$B$15,MATCH('INPUT - Census'!E9759,Factors!$C$6:$C$15,0),1),0)</f>
        <v>0</v>
      </c>
      <c r="AF9759" s="18">
        <f>IFERROR(INDEX(Factors!$B$16:$B$39,MATCH('INPUT - Census'!C9759,Factors!$C$16:$C$35,0),1),0)</f>
        <v>0</v>
      </c>
      <c r="AG9759" s="19">
        <f>IFERROR(INDEX(Factors!$B$40:$B$44,MATCH('INPUT - Census'!F9759,Factors!$C$40:$C$44,0),1),0)</f>
        <v>0</v>
      </c>
      <c r="AH9759" s="21" t="str">
        <f t="shared" ref="AH9759:AH9822" si="934">IF(G9759="","",G9759)</f>
        <v/>
      </c>
      <c r="AI9759" s="1" t="str">
        <f>IFERROR(VLOOKUP(H9759,Factors!$C$45:$D$48,2,0),"")</f>
        <v/>
      </c>
      <c r="AJ9759" t="b">
        <f t="shared" si="931"/>
        <v>0</v>
      </c>
    </row>
    <row r="9760" spans="2:36" ht="15" customHeight="1" x14ac:dyDescent="0.3">
      <c r="B9760" s="70"/>
      <c r="C9760" s="58"/>
      <c r="D9760" s="63"/>
      <c r="E9760" s="58"/>
      <c r="F9760" s="58"/>
      <c r="G9760" s="44"/>
      <c r="H9760" s="45"/>
      <c r="I9760" s="45"/>
      <c r="J9760" s="40" t="str">
        <f t="shared" si="932"/>
        <v/>
      </c>
      <c r="K9760" s="39" t="str">
        <f t="shared" si="930"/>
        <v/>
      </c>
      <c r="AB9760" s="17" t="str">
        <f t="shared" si="929"/>
        <v>-1</v>
      </c>
      <c r="AC9760" s="17">
        <f>IFERROR(INDEX(Factors!$C$59:$C$70,MATCH(AB9760,Factors!$B$59:$B$70,1),1),0)</f>
        <v>0</v>
      </c>
      <c r="AD9760" s="17">
        <f t="shared" si="933"/>
        <v>0</v>
      </c>
      <c r="AE9760" s="17">
        <f>IFERROR(INDEX(Factors!$B$6:$B$15,MATCH('INPUT - Census'!E9760,Factors!$C$6:$C$15,0),1),0)</f>
        <v>0</v>
      </c>
      <c r="AF9760" s="18">
        <f>IFERROR(INDEX(Factors!$B$16:$B$39,MATCH('INPUT - Census'!C9760,Factors!$C$16:$C$35,0),1),0)</f>
        <v>0</v>
      </c>
      <c r="AG9760" s="19">
        <f>IFERROR(INDEX(Factors!$B$40:$B$44,MATCH('INPUT - Census'!F9760,Factors!$C$40:$C$44,0),1),0)</f>
        <v>0</v>
      </c>
      <c r="AH9760" s="21" t="str">
        <f t="shared" si="934"/>
        <v/>
      </c>
      <c r="AI9760" s="1" t="str">
        <f>IFERROR(VLOOKUP(H9760,Factors!$C$45:$D$48,2,0),"")</f>
        <v/>
      </c>
      <c r="AJ9760" t="b">
        <f t="shared" si="931"/>
        <v>0</v>
      </c>
    </row>
    <row r="9761" spans="2:36" ht="15" customHeight="1" x14ac:dyDescent="0.3">
      <c r="B9761" s="70"/>
      <c r="C9761" s="58"/>
      <c r="D9761" s="63"/>
      <c r="E9761" s="58"/>
      <c r="F9761" s="58"/>
      <c r="G9761" s="44"/>
      <c r="H9761" s="45"/>
      <c r="I9761" s="45"/>
      <c r="J9761" s="40" t="str">
        <f t="shared" si="932"/>
        <v/>
      </c>
      <c r="K9761" s="39" t="str">
        <f t="shared" si="930"/>
        <v/>
      </c>
      <c r="AB9761" s="17" t="str">
        <f t="shared" si="929"/>
        <v>-1</v>
      </c>
      <c r="AC9761" s="17">
        <f>IFERROR(INDEX(Factors!$C$59:$C$70,MATCH(AB9761,Factors!$B$59:$B$70,1),1),0)</f>
        <v>0</v>
      </c>
      <c r="AD9761" s="17">
        <f t="shared" si="933"/>
        <v>0</v>
      </c>
      <c r="AE9761" s="17">
        <f>IFERROR(INDEX(Factors!$B$6:$B$15,MATCH('INPUT - Census'!E9761,Factors!$C$6:$C$15,0),1),0)</f>
        <v>0</v>
      </c>
      <c r="AF9761" s="18">
        <f>IFERROR(INDEX(Factors!$B$16:$B$39,MATCH('INPUT - Census'!C9761,Factors!$C$16:$C$35,0),1),0)</f>
        <v>0</v>
      </c>
      <c r="AG9761" s="19">
        <f>IFERROR(INDEX(Factors!$B$40:$B$44,MATCH('INPUT - Census'!F9761,Factors!$C$40:$C$44,0),1),0)</f>
        <v>0</v>
      </c>
      <c r="AH9761" s="21" t="str">
        <f t="shared" si="934"/>
        <v/>
      </c>
      <c r="AI9761" s="1" t="str">
        <f>IFERROR(VLOOKUP(H9761,Factors!$C$45:$D$48,2,0),"")</f>
        <v/>
      </c>
      <c r="AJ9761" t="b">
        <f t="shared" si="931"/>
        <v>0</v>
      </c>
    </row>
    <row r="9762" spans="2:36" ht="15" customHeight="1" x14ac:dyDescent="0.3">
      <c r="B9762" s="70"/>
      <c r="C9762" s="58"/>
      <c r="D9762" s="63"/>
      <c r="E9762" s="58"/>
      <c r="F9762" s="58"/>
      <c r="G9762" s="44"/>
      <c r="H9762" s="45"/>
      <c r="I9762" s="45"/>
      <c r="J9762" s="40" t="str">
        <f t="shared" si="932"/>
        <v/>
      </c>
      <c r="K9762" s="39" t="str">
        <f t="shared" si="930"/>
        <v/>
      </c>
      <c r="AB9762" s="17" t="str">
        <f t="shared" si="929"/>
        <v>-1</v>
      </c>
      <c r="AC9762" s="17">
        <f>IFERROR(INDEX(Factors!$C$59:$C$70,MATCH(AB9762,Factors!$B$59:$B$70,1),1),0)</f>
        <v>0</v>
      </c>
      <c r="AD9762" s="17">
        <f t="shared" si="933"/>
        <v>0</v>
      </c>
      <c r="AE9762" s="17">
        <f>IFERROR(INDEX(Factors!$B$6:$B$15,MATCH('INPUT - Census'!E9762,Factors!$C$6:$C$15,0),1),0)</f>
        <v>0</v>
      </c>
      <c r="AF9762" s="18">
        <f>IFERROR(INDEX(Factors!$B$16:$B$39,MATCH('INPUT - Census'!C9762,Factors!$C$16:$C$35,0),1),0)</f>
        <v>0</v>
      </c>
      <c r="AG9762" s="19">
        <f>IFERROR(INDEX(Factors!$B$40:$B$44,MATCH('INPUT - Census'!F9762,Factors!$C$40:$C$44,0),1),0)</f>
        <v>0</v>
      </c>
      <c r="AH9762" s="21" t="str">
        <f t="shared" si="934"/>
        <v/>
      </c>
      <c r="AI9762" s="1" t="str">
        <f>IFERROR(VLOOKUP(H9762,Factors!$C$45:$D$48,2,0),"")</f>
        <v/>
      </c>
      <c r="AJ9762" t="b">
        <f t="shared" si="931"/>
        <v>0</v>
      </c>
    </row>
    <row r="9763" spans="2:36" ht="15" customHeight="1" x14ac:dyDescent="0.3">
      <c r="B9763" s="70"/>
      <c r="C9763" s="58"/>
      <c r="D9763" s="63"/>
      <c r="E9763" s="58"/>
      <c r="F9763" s="58"/>
      <c r="G9763" s="44"/>
      <c r="H9763" s="45"/>
      <c r="I9763" s="45"/>
      <c r="J9763" s="40" t="str">
        <f t="shared" si="932"/>
        <v/>
      </c>
      <c r="K9763" s="39" t="str">
        <f t="shared" si="930"/>
        <v/>
      </c>
      <c r="AB9763" s="17" t="str">
        <f t="shared" si="929"/>
        <v>-1</v>
      </c>
      <c r="AC9763" s="17">
        <f>IFERROR(INDEX(Factors!$C$59:$C$70,MATCH(AB9763,Factors!$B$59:$B$70,1),1),0)</f>
        <v>0</v>
      </c>
      <c r="AD9763" s="17">
        <f t="shared" si="933"/>
        <v>0</v>
      </c>
      <c r="AE9763" s="17">
        <f>IFERROR(INDEX(Factors!$B$6:$B$15,MATCH('INPUT - Census'!E9763,Factors!$C$6:$C$15,0),1),0)</f>
        <v>0</v>
      </c>
      <c r="AF9763" s="18">
        <f>IFERROR(INDEX(Factors!$B$16:$B$39,MATCH('INPUT - Census'!C9763,Factors!$C$16:$C$35,0),1),0)</f>
        <v>0</v>
      </c>
      <c r="AG9763" s="19">
        <f>IFERROR(INDEX(Factors!$B$40:$B$44,MATCH('INPUT - Census'!F9763,Factors!$C$40:$C$44,0),1),0)</f>
        <v>0</v>
      </c>
      <c r="AH9763" s="21" t="str">
        <f t="shared" si="934"/>
        <v/>
      </c>
      <c r="AI9763" s="1" t="str">
        <f>IFERROR(VLOOKUP(H9763,Factors!$C$45:$D$48,2,0),"")</f>
        <v/>
      </c>
      <c r="AJ9763" t="b">
        <f t="shared" si="931"/>
        <v>0</v>
      </c>
    </row>
    <row r="9764" spans="2:36" ht="15" customHeight="1" x14ac:dyDescent="0.3">
      <c r="B9764" s="70"/>
      <c r="C9764" s="58"/>
      <c r="D9764" s="63"/>
      <c r="E9764" s="58"/>
      <c r="F9764" s="58"/>
      <c r="G9764" s="44"/>
      <c r="H9764" s="45"/>
      <c r="I9764" s="45"/>
      <c r="J9764" s="40" t="str">
        <f t="shared" si="932"/>
        <v/>
      </c>
      <c r="K9764" s="39" t="str">
        <f t="shared" si="930"/>
        <v/>
      </c>
      <c r="AB9764" s="17" t="str">
        <f t="shared" si="929"/>
        <v>-1</v>
      </c>
      <c r="AC9764" s="17">
        <f>IFERROR(INDEX(Factors!$C$59:$C$70,MATCH(AB9764,Factors!$B$59:$B$70,1),1),0)</f>
        <v>0</v>
      </c>
      <c r="AD9764" s="17">
        <f t="shared" si="933"/>
        <v>0</v>
      </c>
      <c r="AE9764" s="17">
        <f>IFERROR(INDEX(Factors!$B$6:$B$15,MATCH('INPUT - Census'!E9764,Factors!$C$6:$C$15,0),1),0)</f>
        <v>0</v>
      </c>
      <c r="AF9764" s="18">
        <f>IFERROR(INDEX(Factors!$B$16:$B$39,MATCH('INPUT - Census'!C9764,Factors!$C$16:$C$35,0),1),0)</f>
        <v>0</v>
      </c>
      <c r="AG9764" s="19">
        <f>IFERROR(INDEX(Factors!$B$40:$B$44,MATCH('INPUT - Census'!F9764,Factors!$C$40:$C$44,0),1),0)</f>
        <v>0</v>
      </c>
      <c r="AH9764" s="21" t="str">
        <f t="shared" si="934"/>
        <v/>
      </c>
      <c r="AI9764" s="1" t="str">
        <f>IFERROR(VLOOKUP(H9764,Factors!$C$45:$D$48,2,0),"")</f>
        <v/>
      </c>
      <c r="AJ9764" t="b">
        <f t="shared" si="931"/>
        <v>0</v>
      </c>
    </row>
    <row r="9765" spans="2:36" ht="15" customHeight="1" x14ac:dyDescent="0.3">
      <c r="B9765" s="70"/>
      <c r="C9765" s="58"/>
      <c r="D9765" s="63"/>
      <c r="E9765" s="58"/>
      <c r="F9765" s="58"/>
      <c r="G9765" s="44"/>
      <c r="H9765" s="45"/>
      <c r="I9765" s="45"/>
      <c r="J9765" s="40" t="str">
        <f t="shared" si="932"/>
        <v/>
      </c>
      <c r="K9765" s="39" t="str">
        <f t="shared" si="930"/>
        <v/>
      </c>
      <c r="AB9765" s="17" t="str">
        <f t="shared" si="929"/>
        <v>-1</v>
      </c>
      <c r="AC9765" s="17">
        <f>IFERROR(INDEX(Factors!$C$59:$C$70,MATCH(AB9765,Factors!$B$59:$B$70,1),1),0)</f>
        <v>0</v>
      </c>
      <c r="AD9765" s="17">
        <f t="shared" si="933"/>
        <v>0</v>
      </c>
      <c r="AE9765" s="17">
        <f>IFERROR(INDEX(Factors!$B$6:$B$15,MATCH('INPUT - Census'!E9765,Factors!$C$6:$C$15,0),1),0)</f>
        <v>0</v>
      </c>
      <c r="AF9765" s="18">
        <f>IFERROR(INDEX(Factors!$B$16:$B$39,MATCH('INPUT - Census'!C9765,Factors!$C$16:$C$35,0),1),0)</f>
        <v>0</v>
      </c>
      <c r="AG9765" s="19">
        <f>IFERROR(INDEX(Factors!$B$40:$B$44,MATCH('INPUT - Census'!F9765,Factors!$C$40:$C$44,0),1),0)</f>
        <v>0</v>
      </c>
      <c r="AH9765" s="21" t="str">
        <f t="shared" si="934"/>
        <v/>
      </c>
      <c r="AI9765" s="1" t="str">
        <f>IFERROR(VLOOKUP(H9765,Factors!$C$45:$D$48,2,0),"")</f>
        <v/>
      </c>
      <c r="AJ9765" t="b">
        <f t="shared" si="931"/>
        <v>0</v>
      </c>
    </row>
    <row r="9766" spans="2:36" ht="15" customHeight="1" x14ac:dyDescent="0.3">
      <c r="B9766" s="70"/>
      <c r="C9766" s="58"/>
      <c r="D9766" s="63"/>
      <c r="E9766" s="58"/>
      <c r="F9766" s="58"/>
      <c r="G9766" s="44"/>
      <c r="H9766" s="45"/>
      <c r="I9766" s="45"/>
      <c r="J9766" s="40" t="str">
        <f t="shared" si="932"/>
        <v/>
      </c>
      <c r="K9766" s="39" t="str">
        <f t="shared" si="930"/>
        <v/>
      </c>
      <c r="AB9766" s="17" t="str">
        <f t="shared" si="929"/>
        <v>-1</v>
      </c>
      <c r="AC9766" s="17">
        <f>IFERROR(INDEX(Factors!$C$59:$C$70,MATCH(AB9766,Factors!$B$59:$B$70,1),1),0)</f>
        <v>0</v>
      </c>
      <c r="AD9766" s="17">
        <f t="shared" si="933"/>
        <v>0</v>
      </c>
      <c r="AE9766" s="17">
        <f>IFERROR(INDEX(Factors!$B$6:$B$15,MATCH('INPUT - Census'!E9766,Factors!$C$6:$C$15,0),1),0)</f>
        <v>0</v>
      </c>
      <c r="AF9766" s="18">
        <f>IFERROR(INDEX(Factors!$B$16:$B$39,MATCH('INPUT - Census'!C9766,Factors!$C$16:$C$35,0),1),0)</f>
        <v>0</v>
      </c>
      <c r="AG9766" s="19">
        <f>IFERROR(INDEX(Factors!$B$40:$B$44,MATCH('INPUT - Census'!F9766,Factors!$C$40:$C$44,0),1),0)</f>
        <v>0</v>
      </c>
      <c r="AH9766" s="21" t="str">
        <f t="shared" si="934"/>
        <v/>
      </c>
      <c r="AI9766" s="1" t="str">
        <f>IFERROR(VLOOKUP(H9766,Factors!$C$45:$D$48,2,0),"")</f>
        <v/>
      </c>
      <c r="AJ9766" t="b">
        <f t="shared" si="931"/>
        <v>0</v>
      </c>
    </row>
    <row r="9767" spans="2:36" ht="15" customHeight="1" x14ac:dyDescent="0.3">
      <c r="B9767" s="70"/>
      <c r="C9767" s="58"/>
      <c r="D9767" s="63"/>
      <c r="E9767" s="58"/>
      <c r="F9767" s="58"/>
      <c r="G9767" s="44"/>
      <c r="H9767" s="45"/>
      <c r="I9767" s="45"/>
      <c r="J9767" s="40" t="str">
        <f t="shared" si="932"/>
        <v/>
      </c>
      <c r="K9767" s="39" t="str">
        <f t="shared" si="930"/>
        <v/>
      </c>
      <c r="AB9767" s="17" t="str">
        <f t="shared" si="929"/>
        <v>-1</v>
      </c>
      <c r="AC9767" s="17">
        <f>IFERROR(INDEX(Factors!$C$59:$C$70,MATCH(AB9767,Factors!$B$59:$B$70,1),1),0)</f>
        <v>0</v>
      </c>
      <c r="AD9767" s="17">
        <f t="shared" si="933"/>
        <v>0</v>
      </c>
      <c r="AE9767" s="17">
        <f>IFERROR(INDEX(Factors!$B$6:$B$15,MATCH('INPUT - Census'!E9767,Factors!$C$6:$C$15,0),1),0)</f>
        <v>0</v>
      </c>
      <c r="AF9767" s="18">
        <f>IFERROR(INDEX(Factors!$B$16:$B$39,MATCH('INPUT - Census'!C9767,Factors!$C$16:$C$35,0),1),0)</f>
        <v>0</v>
      </c>
      <c r="AG9767" s="19">
        <f>IFERROR(INDEX(Factors!$B$40:$B$44,MATCH('INPUT - Census'!F9767,Factors!$C$40:$C$44,0),1),0)</f>
        <v>0</v>
      </c>
      <c r="AH9767" s="21" t="str">
        <f t="shared" si="934"/>
        <v/>
      </c>
      <c r="AI9767" s="1" t="str">
        <f>IFERROR(VLOOKUP(H9767,Factors!$C$45:$D$48,2,0),"")</f>
        <v/>
      </c>
      <c r="AJ9767" t="b">
        <f t="shared" si="931"/>
        <v>0</v>
      </c>
    </row>
    <row r="9768" spans="2:36" ht="15" customHeight="1" x14ac:dyDescent="0.3">
      <c r="B9768" s="70"/>
      <c r="C9768" s="58"/>
      <c r="D9768" s="63"/>
      <c r="E9768" s="58"/>
      <c r="F9768" s="58"/>
      <c r="G9768" s="44"/>
      <c r="H9768" s="45"/>
      <c r="I9768" s="45"/>
      <c r="J9768" s="40" t="str">
        <f t="shared" si="932"/>
        <v/>
      </c>
      <c r="K9768" s="39" t="str">
        <f t="shared" si="930"/>
        <v/>
      </c>
      <c r="AB9768" s="17" t="str">
        <f t="shared" si="929"/>
        <v>-1</v>
      </c>
      <c r="AC9768" s="17">
        <f>IFERROR(INDEX(Factors!$C$59:$C$70,MATCH(AB9768,Factors!$B$59:$B$70,1),1),0)</f>
        <v>0</v>
      </c>
      <c r="AD9768" s="17">
        <f t="shared" si="933"/>
        <v>0</v>
      </c>
      <c r="AE9768" s="17">
        <f>IFERROR(INDEX(Factors!$B$6:$B$15,MATCH('INPUT - Census'!E9768,Factors!$C$6:$C$15,0),1),0)</f>
        <v>0</v>
      </c>
      <c r="AF9768" s="18">
        <f>IFERROR(INDEX(Factors!$B$16:$B$39,MATCH('INPUT - Census'!C9768,Factors!$C$16:$C$35,0),1),0)</f>
        <v>0</v>
      </c>
      <c r="AG9768" s="19">
        <f>IFERROR(INDEX(Factors!$B$40:$B$44,MATCH('INPUT - Census'!F9768,Factors!$C$40:$C$44,0),1),0)</f>
        <v>0</v>
      </c>
      <c r="AH9768" s="21" t="str">
        <f t="shared" si="934"/>
        <v/>
      </c>
      <c r="AI9768" s="1" t="str">
        <f>IFERROR(VLOOKUP(H9768,Factors!$C$45:$D$48,2,0),"")</f>
        <v/>
      </c>
      <c r="AJ9768" t="b">
        <f t="shared" si="931"/>
        <v>0</v>
      </c>
    </row>
    <row r="9769" spans="2:36" ht="15" customHeight="1" x14ac:dyDescent="0.3">
      <c r="B9769" s="70"/>
      <c r="C9769" s="58"/>
      <c r="D9769" s="63"/>
      <c r="E9769" s="58"/>
      <c r="F9769" s="58"/>
      <c r="G9769" s="44"/>
      <c r="H9769" s="45"/>
      <c r="I9769" s="45"/>
      <c r="J9769" s="40" t="str">
        <f t="shared" si="932"/>
        <v/>
      </c>
      <c r="K9769" s="39" t="str">
        <f t="shared" si="930"/>
        <v/>
      </c>
      <c r="AB9769" s="17" t="str">
        <f t="shared" si="929"/>
        <v>-1</v>
      </c>
      <c r="AC9769" s="17">
        <f>IFERROR(INDEX(Factors!$C$59:$C$70,MATCH(AB9769,Factors!$B$59:$B$70,1),1),0)</f>
        <v>0</v>
      </c>
      <c r="AD9769" s="17">
        <f t="shared" si="933"/>
        <v>0</v>
      </c>
      <c r="AE9769" s="17">
        <f>IFERROR(INDEX(Factors!$B$6:$B$15,MATCH('INPUT - Census'!E9769,Factors!$C$6:$C$15,0),1),0)</f>
        <v>0</v>
      </c>
      <c r="AF9769" s="18">
        <f>IFERROR(INDEX(Factors!$B$16:$B$39,MATCH('INPUT - Census'!C9769,Factors!$C$16:$C$35,0),1),0)</f>
        <v>0</v>
      </c>
      <c r="AG9769" s="19">
        <f>IFERROR(INDEX(Factors!$B$40:$B$44,MATCH('INPUT - Census'!F9769,Factors!$C$40:$C$44,0),1),0)</f>
        <v>0</v>
      </c>
      <c r="AH9769" s="21" t="str">
        <f t="shared" si="934"/>
        <v/>
      </c>
      <c r="AI9769" s="1" t="str">
        <f>IFERROR(VLOOKUP(H9769,Factors!$C$45:$D$48,2,0),"")</f>
        <v/>
      </c>
      <c r="AJ9769" t="b">
        <f t="shared" si="931"/>
        <v>0</v>
      </c>
    </row>
    <row r="9770" spans="2:36" ht="15" customHeight="1" x14ac:dyDescent="0.3">
      <c r="B9770" s="70"/>
      <c r="C9770" s="58"/>
      <c r="D9770" s="63"/>
      <c r="E9770" s="58"/>
      <c r="F9770" s="58"/>
      <c r="G9770" s="44"/>
      <c r="H9770" s="45"/>
      <c r="I9770" s="45"/>
      <c r="J9770" s="40" t="str">
        <f t="shared" si="932"/>
        <v/>
      </c>
      <c r="K9770" s="39" t="str">
        <f t="shared" si="930"/>
        <v/>
      </c>
      <c r="AB9770" s="17" t="str">
        <f t="shared" si="929"/>
        <v>-1</v>
      </c>
      <c r="AC9770" s="17">
        <f>IFERROR(INDEX(Factors!$C$59:$C$70,MATCH(AB9770,Factors!$B$59:$B$70,1),1),0)</f>
        <v>0</v>
      </c>
      <c r="AD9770" s="17">
        <f t="shared" si="933"/>
        <v>0</v>
      </c>
      <c r="AE9770" s="17">
        <f>IFERROR(INDEX(Factors!$B$6:$B$15,MATCH('INPUT - Census'!E9770,Factors!$C$6:$C$15,0),1),0)</f>
        <v>0</v>
      </c>
      <c r="AF9770" s="18">
        <f>IFERROR(INDEX(Factors!$B$16:$B$39,MATCH('INPUT - Census'!C9770,Factors!$C$16:$C$35,0),1),0)</f>
        <v>0</v>
      </c>
      <c r="AG9770" s="19">
        <f>IFERROR(INDEX(Factors!$B$40:$B$44,MATCH('INPUT - Census'!F9770,Factors!$C$40:$C$44,0),1),0)</f>
        <v>0</v>
      </c>
      <c r="AH9770" s="21" t="str">
        <f t="shared" si="934"/>
        <v/>
      </c>
      <c r="AI9770" s="1" t="str">
        <f>IFERROR(VLOOKUP(H9770,Factors!$C$45:$D$48,2,0),"")</f>
        <v/>
      </c>
      <c r="AJ9770" t="b">
        <f t="shared" si="931"/>
        <v>0</v>
      </c>
    </row>
    <row r="9771" spans="2:36" ht="15" customHeight="1" x14ac:dyDescent="0.3">
      <c r="B9771" s="70"/>
      <c r="C9771" s="58"/>
      <c r="D9771" s="63"/>
      <c r="E9771" s="58"/>
      <c r="F9771" s="58"/>
      <c r="G9771" s="44"/>
      <c r="H9771" s="45"/>
      <c r="I9771" s="45"/>
      <c r="J9771" s="40" t="str">
        <f t="shared" si="932"/>
        <v/>
      </c>
      <c r="K9771" s="39" t="str">
        <f t="shared" si="930"/>
        <v/>
      </c>
      <c r="AB9771" s="17" t="str">
        <f t="shared" si="929"/>
        <v>-1</v>
      </c>
      <c r="AC9771" s="17">
        <f>IFERROR(INDEX(Factors!$C$59:$C$70,MATCH(AB9771,Factors!$B$59:$B$70,1),1),0)</f>
        <v>0</v>
      </c>
      <c r="AD9771" s="17">
        <f t="shared" si="933"/>
        <v>0</v>
      </c>
      <c r="AE9771" s="17">
        <f>IFERROR(INDEX(Factors!$B$6:$B$15,MATCH('INPUT - Census'!E9771,Factors!$C$6:$C$15,0),1),0)</f>
        <v>0</v>
      </c>
      <c r="AF9771" s="18">
        <f>IFERROR(INDEX(Factors!$B$16:$B$39,MATCH('INPUT - Census'!C9771,Factors!$C$16:$C$35,0),1),0)</f>
        <v>0</v>
      </c>
      <c r="AG9771" s="19">
        <f>IFERROR(INDEX(Factors!$B$40:$B$44,MATCH('INPUT - Census'!F9771,Factors!$C$40:$C$44,0),1),0)</f>
        <v>0</v>
      </c>
      <c r="AH9771" s="21" t="str">
        <f t="shared" si="934"/>
        <v/>
      </c>
      <c r="AI9771" s="1" t="str">
        <f>IFERROR(VLOOKUP(H9771,Factors!$C$45:$D$48,2,0),"")</f>
        <v/>
      </c>
      <c r="AJ9771" t="b">
        <f t="shared" si="931"/>
        <v>0</v>
      </c>
    </row>
    <row r="9772" spans="2:36" ht="15" customHeight="1" x14ac:dyDescent="0.3">
      <c r="B9772" s="70"/>
      <c r="C9772" s="58"/>
      <c r="D9772" s="63"/>
      <c r="E9772" s="58"/>
      <c r="F9772" s="58"/>
      <c r="G9772" s="44"/>
      <c r="H9772" s="45"/>
      <c r="I9772" s="45"/>
      <c r="J9772" s="40" t="str">
        <f t="shared" si="932"/>
        <v/>
      </c>
      <c r="K9772" s="39" t="str">
        <f t="shared" si="930"/>
        <v/>
      </c>
      <c r="AB9772" s="17" t="str">
        <f t="shared" si="929"/>
        <v>-1</v>
      </c>
      <c r="AC9772" s="17">
        <f>IFERROR(INDEX(Factors!$C$59:$C$70,MATCH(AB9772,Factors!$B$59:$B$70,1),1),0)</f>
        <v>0</v>
      </c>
      <c r="AD9772" s="17">
        <f t="shared" si="933"/>
        <v>0</v>
      </c>
      <c r="AE9772" s="17">
        <f>IFERROR(INDEX(Factors!$B$6:$B$15,MATCH('INPUT - Census'!E9772,Factors!$C$6:$C$15,0),1),0)</f>
        <v>0</v>
      </c>
      <c r="AF9772" s="18">
        <f>IFERROR(INDEX(Factors!$B$16:$B$39,MATCH('INPUT - Census'!C9772,Factors!$C$16:$C$35,0),1),0)</f>
        <v>0</v>
      </c>
      <c r="AG9772" s="19">
        <f>IFERROR(INDEX(Factors!$B$40:$B$44,MATCH('INPUT - Census'!F9772,Factors!$C$40:$C$44,0),1),0)</f>
        <v>0</v>
      </c>
      <c r="AH9772" s="21" t="str">
        <f t="shared" si="934"/>
        <v/>
      </c>
      <c r="AI9772" s="1" t="str">
        <f>IFERROR(VLOOKUP(H9772,Factors!$C$45:$D$48,2,0),"")</f>
        <v/>
      </c>
      <c r="AJ9772" t="b">
        <f t="shared" si="931"/>
        <v>0</v>
      </c>
    </row>
    <row r="9773" spans="2:36" ht="15" customHeight="1" x14ac:dyDescent="0.3">
      <c r="B9773" s="70"/>
      <c r="C9773" s="58"/>
      <c r="D9773" s="63"/>
      <c r="E9773" s="58"/>
      <c r="F9773" s="58"/>
      <c r="G9773" s="44"/>
      <c r="H9773" s="45"/>
      <c r="I9773" s="45"/>
      <c r="J9773" s="40" t="str">
        <f t="shared" si="932"/>
        <v/>
      </c>
      <c r="K9773" s="39" t="str">
        <f t="shared" si="930"/>
        <v/>
      </c>
      <c r="AB9773" s="17" t="str">
        <f t="shared" si="929"/>
        <v>-1</v>
      </c>
      <c r="AC9773" s="17">
        <f>IFERROR(INDEX(Factors!$C$59:$C$70,MATCH(AB9773,Factors!$B$59:$B$70,1),1),0)</f>
        <v>0</v>
      </c>
      <c r="AD9773" s="17">
        <f t="shared" si="933"/>
        <v>0</v>
      </c>
      <c r="AE9773" s="17">
        <f>IFERROR(INDEX(Factors!$B$6:$B$15,MATCH('INPUT - Census'!E9773,Factors!$C$6:$C$15,0),1),0)</f>
        <v>0</v>
      </c>
      <c r="AF9773" s="18">
        <f>IFERROR(INDEX(Factors!$B$16:$B$39,MATCH('INPUT - Census'!C9773,Factors!$C$16:$C$35,0),1),0)</f>
        <v>0</v>
      </c>
      <c r="AG9773" s="19">
        <f>IFERROR(INDEX(Factors!$B$40:$B$44,MATCH('INPUT - Census'!F9773,Factors!$C$40:$C$44,0),1),0)</f>
        <v>0</v>
      </c>
      <c r="AH9773" s="21" t="str">
        <f t="shared" si="934"/>
        <v/>
      </c>
      <c r="AI9773" s="1" t="str">
        <f>IFERROR(VLOOKUP(H9773,Factors!$C$45:$D$48,2,0),"")</f>
        <v/>
      </c>
      <c r="AJ9773" t="b">
        <f t="shared" si="931"/>
        <v>0</v>
      </c>
    </row>
    <row r="9774" spans="2:36" ht="15" customHeight="1" x14ac:dyDescent="0.3">
      <c r="B9774" s="70"/>
      <c r="C9774" s="58"/>
      <c r="D9774" s="63"/>
      <c r="E9774" s="58"/>
      <c r="F9774" s="58"/>
      <c r="G9774" s="44"/>
      <c r="H9774" s="45"/>
      <c r="I9774" s="45"/>
      <c r="J9774" s="40" t="str">
        <f t="shared" si="932"/>
        <v/>
      </c>
      <c r="K9774" s="39" t="str">
        <f t="shared" si="930"/>
        <v/>
      </c>
      <c r="AB9774" s="17" t="str">
        <f t="shared" si="929"/>
        <v>-1</v>
      </c>
      <c r="AC9774" s="17">
        <f>IFERROR(INDEX(Factors!$C$59:$C$70,MATCH(AB9774,Factors!$B$59:$B$70,1),1),0)</f>
        <v>0</v>
      </c>
      <c r="AD9774" s="17">
        <f t="shared" si="933"/>
        <v>0</v>
      </c>
      <c r="AE9774" s="17">
        <f>IFERROR(INDEX(Factors!$B$6:$B$15,MATCH('INPUT - Census'!E9774,Factors!$C$6:$C$15,0),1),0)</f>
        <v>0</v>
      </c>
      <c r="AF9774" s="18">
        <f>IFERROR(INDEX(Factors!$B$16:$B$39,MATCH('INPUT - Census'!C9774,Factors!$C$16:$C$35,0),1),0)</f>
        <v>0</v>
      </c>
      <c r="AG9774" s="19">
        <f>IFERROR(INDEX(Factors!$B$40:$B$44,MATCH('INPUT - Census'!F9774,Factors!$C$40:$C$44,0),1),0)</f>
        <v>0</v>
      </c>
      <c r="AH9774" s="21" t="str">
        <f t="shared" si="934"/>
        <v/>
      </c>
      <c r="AI9774" s="1" t="str">
        <f>IFERROR(VLOOKUP(H9774,Factors!$C$45:$D$48,2,0),"")</f>
        <v/>
      </c>
      <c r="AJ9774" t="b">
        <f t="shared" si="931"/>
        <v>0</v>
      </c>
    </row>
    <row r="9775" spans="2:36" ht="15" customHeight="1" x14ac:dyDescent="0.3">
      <c r="B9775" s="70"/>
      <c r="C9775" s="58"/>
      <c r="D9775" s="63"/>
      <c r="E9775" s="58"/>
      <c r="F9775" s="58"/>
      <c r="G9775" s="44"/>
      <c r="H9775" s="45"/>
      <c r="I9775" s="45"/>
      <c r="J9775" s="40" t="str">
        <f t="shared" si="932"/>
        <v/>
      </c>
      <c r="K9775" s="39" t="str">
        <f t="shared" si="930"/>
        <v/>
      </c>
      <c r="AB9775" s="17" t="str">
        <f t="shared" si="929"/>
        <v>-1</v>
      </c>
      <c r="AC9775" s="17">
        <f>IFERROR(INDEX(Factors!$C$59:$C$70,MATCH(AB9775,Factors!$B$59:$B$70,1),1),0)</f>
        <v>0</v>
      </c>
      <c r="AD9775" s="17">
        <f t="shared" si="933"/>
        <v>0</v>
      </c>
      <c r="AE9775" s="17">
        <f>IFERROR(INDEX(Factors!$B$6:$B$15,MATCH('INPUT - Census'!E9775,Factors!$C$6:$C$15,0),1),0)</f>
        <v>0</v>
      </c>
      <c r="AF9775" s="18">
        <f>IFERROR(INDEX(Factors!$B$16:$B$39,MATCH('INPUT - Census'!C9775,Factors!$C$16:$C$35,0),1),0)</f>
        <v>0</v>
      </c>
      <c r="AG9775" s="19">
        <f>IFERROR(INDEX(Factors!$B$40:$B$44,MATCH('INPUT - Census'!F9775,Factors!$C$40:$C$44,0),1),0)</f>
        <v>0</v>
      </c>
      <c r="AH9775" s="21" t="str">
        <f t="shared" si="934"/>
        <v/>
      </c>
      <c r="AI9775" s="1" t="str">
        <f>IFERROR(VLOOKUP(H9775,Factors!$C$45:$D$48,2,0),"")</f>
        <v/>
      </c>
      <c r="AJ9775" t="b">
        <f t="shared" si="931"/>
        <v>0</v>
      </c>
    </row>
    <row r="9776" spans="2:36" ht="15" customHeight="1" x14ac:dyDescent="0.3">
      <c r="B9776" s="70"/>
      <c r="C9776" s="58"/>
      <c r="D9776" s="63"/>
      <c r="E9776" s="58"/>
      <c r="F9776" s="58"/>
      <c r="G9776" s="44"/>
      <c r="H9776" s="45"/>
      <c r="I9776" s="45"/>
      <c r="J9776" s="40" t="str">
        <f t="shared" si="932"/>
        <v/>
      </c>
      <c r="K9776" s="39" t="str">
        <f t="shared" si="930"/>
        <v/>
      </c>
      <c r="AB9776" s="17" t="str">
        <f t="shared" si="929"/>
        <v>-1</v>
      </c>
      <c r="AC9776" s="17">
        <f>IFERROR(INDEX(Factors!$C$59:$C$70,MATCH(AB9776,Factors!$B$59:$B$70,1),1),0)</f>
        <v>0</v>
      </c>
      <c r="AD9776" s="17">
        <f t="shared" si="933"/>
        <v>0</v>
      </c>
      <c r="AE9776" s="17">
        <f>IFERROR(INDEX(Factors!$B$6:$B$15,MATCH('INPUT - Census'!E9776,Factors!$C$6:$C$15,0),1),0)</f>
        <v>0</v>
      </c>
      <c r="AF9776" s="18">
        <f>IFERROR(INDEX(Factors!$B$16:$B$39,MATCH('INPUT - Census'!C9776,Factors!$C$16:$C$35,0),1),0)</f>
        <v>0</v>
      </c>
      <c r="AG9776" s="19">
        <f>IFERROR(INDEX(Factors!$B$40:$B$44,MATCH('INPUT - Census'!F9776,Factors!$C$40:$C$44,0),1),0)</f>
        <v>0</v>
      </c>
      <c r="AH9776" s="21" t="str">
        <f t="shared" si="934"/>
        <v/>
      </c>
      <c r="AI9776" s="1" t="str">
        <f>IFERROR(VLOOKUP(H9776,Factors!$C$45:$D$48,2,0),"")</f>
        <v/>
      </c>
      <c r="AJ9776" t="b">
        <f t="shared" si="931"/>
        <v>0</v>
      </c>
    </row>
    <row r="9777" spans="2:36" ht="15" customHeight="1" x14ac:dyDescent="0.3">
      <c r="B9777" s="70"/>
      <c r="C9777" s="58"/>
      <c r="D9777" s="63"/>
      <c r="E9777" s="58"/>
      <c r="F9777" s="58"/>
      <c r="G9777" s="44"/>
      <c r="H9777" s="45"/>
      <c r="I9777" s="45"/>
      <c r="J9777" s="40" t="str">
        <f t="shared" si="932"/>
        <v/>
      </c>
      <c r="K9777" s="39" t="str">
        <f t="shared" si="930"/>
        <v/>
      </c>
      <c r="AB9777" s="17" t="str">
        <f t="shared" si="929"/>
        <v>-1</v>
      </c>
      <c r="AC9777" s="17">
        <f>IFERROR(INDEX(Factors!$C$59:$C$70,MATCH(AB9777,Factors!$B$59:$B$70,1),1),0)</f>
        <v>0</v>
      </c>
      <c r="AD9777" s="17">
        <f t="shared" si="933"/>
        <v>0</v>
      </c>
      <c r="AE9777" s="17">
        <f>IFERROR(INDEX(Factors!$B$6:$B$15,MATCH('INPUT - Census'!E9777,Factors!$C$6:$C$15,0),1),0)</f>
        <v>0</v>
      </c>
      <c r="AF9777" s="18">
        <f>IFERROR(INDEX(Factors!$B$16:$B$39,MATCH('INPUT - Census'!C9777,Factors!$C$16:$C$35,0),1),0)</f>
        <v>0</v>
      </c>
      <c r="AG9777" s="19">
        <f>IFERROR(INDEX(Factors!$B$40:$B$44,MATCH('INPUT - Census'!F9777,Factors!$C$40:$C$44,0),1),0)</f>
        <v>0</v>
      </c>
      <c r="AH9777" s="21" t="str">
        <f t="shared" si="934"/>
        <v/>
      </c>
      <c r="AI9777" s="1" t="str">
        <f>IFERROR(VLOOKUP(H9777,Factors!$C$45:$D$48,2,0),"")</f>
        <v/>
      </c>
      <c r="AJ9777" t="b">
        <f t="shared" si="931"/>
        <v>0</v>
      </c>
    </row>
    <row r="9778" spans="2:36" ht="15" customHeight="1" x14ac:dyDescent="0.3">
      <c r="B9778" s="70"/>
      <c r="C9778" s="58"/>
      <c r="D9778" s="63"/>
      <c r="E9778" s="58"/>
      <c r="F9778" s="58"/>
      <c r="G9778" s="44"/>
      <c r="H9778" s="45"/>
      <c r="I9778" s="45"/>
      <c r="J9778" s="40" t="str">
        <f t="shared" si="932"/>
        <v/>
      </c>
      <c r="K9778" s="39" t="str">
        <f t="shared" si="930"/>
        <v/>
      </c>
      <c r="AB9778" s="17" t="str">
        <f t="shared" si="929"/>
        <v>-1</v>
      </c>
      <c r="AC9778" s="17">
        <f>IFERROR(INDEX(Factors!$C$59:$C$70,MATCH(AB9778,Factors!$B$59:$B$70,1),1),0)</f>
        <v>0</v>
      </c>
      <c r="AD9778" s="17">
        <f t="shared" si="933"/>
        <v>0</v>
      </c>
      <c r="AE9778" s="17">
        <f>IFERROR(INDEX(Factors!$B$6:$B$15,MATCH('INPUT - Census'!E9778,Factors!$C$6:$C$15,0),1),0)</f>
        <v>0</v>
      </c>
      <c r="AF9778" s="18">
        <f>IFERROR(INDEX(Factors!$B$16:$B$39,MATCH('INPUT - Census'!C9778,Factors!$C$16:$C$35,0),1),0)</f>
        <v>0</v>
      </c>
      <c r="AG9778" s="19">
        <f>IFERROR(INDEX(Factors!$B$40:$B$44,MATCH('INPUT - Census'!F9778,Factors!$C$40:$C$44,0),1),0)</f>
        <v>0</v>
      </c>
      <c r="AH9778" s="21" t="str">
        <f t="shared" si="934"/>
        <v/>
      </c>
      <c r="AI9778" s="1" t="str">
        <f>IFERROR(VLOOKUP(H9778,Factors!$C$45:$D$48,2,0),"")</f>
        <v/>
      </c>
      <c r="AJ9778" t="b">
        <f t="shared" si="931"/>
        <v>0</v>
      </c>
    </row>
    <row r="9779" spans="2:36" ht="15" customHeight="1" x14ac:dyDescent="0.3">
      <c r="B9779" s="70"/>
      <c r="C9779" s="58"/>
      <c r="D9779" s="63"/>
      <c r="E9779" s="58"/>
      <c r="F9779" s="58"/>
      <c r="G9779" s="44"/>
      <c r="H9779" s="45"/>
      <c r="I9779" s="45"/>
      <c r="J9779" s="40" t="str">
        <f t="shared" si="932"/>
        <v/>
      </c>
      <c r="K9779" s="39" t="str">
        <f t="shared" si="930"/>
        <v/>
      </c>
      <c r="AB9779" s="17" t="str">
        <f t="shared" si="929"/>
        <v>-1</v>
      </c>
      <c r="AC9779" s="17">
        <f>IFERROR(INDEX(Factors!$C$59:$C$70,MATCH(AB9779,Factors!$B$59:$B$70,1),1),0)</f>
        <v>0</v>
      </c>
      <c r="AD9779" s="17">
        <f t="shared" si="933"/>
        <v>0</v>
      </c>
      <c r="AE9779" s="17">
        <f>IFERROR(INDEX(Factors!$B$6:$B$15,MATCH('INPUT - Census'!E9779,Factors!$C$6:$C$15,0),1),0)</f>
        <v>0</v>
      </c>
      <c r="AF9779" s="18">
        <f>IFERROR(INDEX(Factors!$B$16:$B$39,MATCH('INPUT - Census'!C9779,Factors!$C$16:$C$35,0),1),0)</f>
        <v>0</v>
      </c>
      <c r="AG9779" s="19">
        <f>IFERROR(INDEX(Factors!$B$40:$B$44,MATCH('INPUT - Census'!F9779,Factors!$C$40:$C$44,0),1),0)</f>
        <v>0</v>
      </c>
      <c r="AH9779" s="21" t="str">
        <f t="shared" si="934"/>
        <v/>
      </c>
      <c r="AI9779" s="1" t="str">
        <f>IFERROR(VLOOKUP(H9779,Factors!$C$45:$D$48,2,0),"")</f>
        <v/>
      </c>
      <c r="AJ9779" t="b">
        <f t="shared" si="931"/>
        <v>0</v>
      </c>
    </row>
    <row r="9780" spans="2:36" ht="15" customHeight="1" x14ac:dyDescent="0.3">
      <c r="B9780" s="70"/>
      <c r="C9780" s="58"/>
      <c r="D9780" s="63"/>
      <c r="E9780" s="58"/>
      <c r="F9780" s="58"/>
      <c r="G9780" s="44"/>
      <c r="H9780" s="45"/>
      <c r="I9780" s="45"/>
      <c r="J9780" s="40" t="str">
        <f t="shared" si="932"/>
        <v/>
      </c>
      <c r="K9780" s="39" t="str">
        <f t="shared" si="930"/>
        <v/>
      </c>
      <c r="AB9780" s="17" t="str">
        <f t="shared" si="929"/>
        <v>-1</v>
      </c>
      <c r="AC9780" s="17">
        <f>IFERROR(INDEX(Factors!$C$59:$C$70,MATCH(AB9780,Factors!$B$59:$B$70,1),1),0)</f>
        <v>0</v>
      </c>
      <c r="AD9780" s="17">
        <f t="shared" si="933"/>
        <v>0</v>
      </c>
      <c r="AE9780" s="17">
        <f>IFERROR(INDEX(Factors!$B$6:$B$15,MATCH('INPUT - Census'!E9780,Factors!$C$6:$C$15,0),1),0)</f>
        <v>0</v>
      </c>
      <c r="AF9780" s="18">
        <f>IFERROR(INDEX(Factors!$B$16:$B$39,MATCH('INPUT - Census'!C9780,Factors!$C$16:$C$35,0),1),0)</f>
        <v>0</v>
      </c>
      <c r="AG9780" s="19">
        <f>IFERROR(INDEX(Factors!$B$40:$B$44,MATCH('INPUT - Census'!F9780,Factors!$C$40:$C$44,0),1),0)</f>
        <v>0</v>
      </c>
      <c r="AH9780" s="21" t="str">
        <f t="shared" si="934"/>
        <v/>
      </c>
      <c r="AI9780" s="1" t="str">
        <f>IFERROR(VLOOKUP(H9780,Factors!$C$45:$D$48,2,0),"")</f>
        <v/>
      </c>
      <c r="AJ9780" t="b">
        <f t="shared" si="931"/>
        <v>0</v>
      </c>
    </row>
    <row r="9781" spans="2:36" ht="15" customHeight="1" x14ac:dyDescent="0.3">
      <c r="B9781" s="70"/>
      <c r="C9781" s="58"/>
      <c r="D9781" s="63"/>
      <c r="E9781" s="58"/>
      <c r="F9781" s="58"/>
      <c r="G9781" s="44"/>
      <c r="H9781" s="45"/>
      <c r="I9781" s="45"/>
      <c r="J9781" s="40" t="str">
        <f t="shared" si="932"/>
        <v/>
      </c>
      <c r="K9781" s="39" t="str">
        <f t="shared" si="930"/>
        <v/>
      </c>
      <c r="AB9781" s="17" t="str">
        <f t="shared" si="929"/>
        <v>-1</v>
      </c>
      <c r="AC9781" s="17">
        <f>IFERROR(INDEX(Factors!$C$59:$C$70,MATCH(AB9781,Factors!$B$59:$B$70,1),1),0)</f>
        <v>0</v>
      </c>
      <c r="AD9781" s="17">
        <f t="shared" si="933"/>
        <v>0</v>
      </c>
      <c r="AE9781" s="17">
        <f>IFERROR(INDEX(Factors!$B$6:$B$15,MATCH('INPUT - Census'!E9781,Factors!$C$6:$C$15,0),1),0)</f>
        <v>0</v>
      </c>
      <c r="AF9781" s="18">
        <f>IFERROR(INDEX(Factors!$B$16:$B$39,MATCH('INPUT - Census'!C9781,Factors!$C$16:$C$35,0),1),0)</f>
        <v>0</v>
      </c>
      <c r="AG9781" s="19">
        <f>IFERROR(INDEX(Factors!$B$40:$B$44,MATCH('INPUT - Census'!F9781,Factors!$C$40:$C$44,0),1),0)</f>
        <v>0</v>
      </c>
      <c r="AH9781" s="21" t="str">
        <f t="shared" si="934"/>
        <v/>
      </c>
      <c r="AI9781" s="1" t="str">
        <f>IFERROR(VLOOKUP(H9781,Factors!$C$45:$D$48,2,0),"")</f>
        <v/>
      </c>
      <c r="AJ9781" t="b">
        <f t="shared" si="931"/>
        <v>0</v>
      </c>
    </row>
    <row r="9782" spans="2:36" ht="15" customHeight="1" x14ac:dyDescent="0.3">
      <c r="B9782" s="70"/>
      <c r="C9782" s="58"/>
      <c r="D9782" s="63"/>
      <c r="E9782" s="58"/>
      <c r="F9782" s="58"/>
      <c r="G9782" s="44"/>
      <c r="H9782" s="45"/>
      <c r="I9782" s="45"/>
      <c r="J9782" s="40" t="str">
        <f t="shared" si="932"/>
        <v/>
      </c>
      <c r="K9782" s="39" t="str">
        <f t="shared" si="930"/>
        <v/>
      </c>
      <c r="AB9782" s="17" t="str">
        <f t="shared" si="929"/>
        <v>-1</v>
      </c>
      <c r="AC9782" s="17">
        <f>IFERROR(INDEX(Factors!$C$59:$C$70,MATCH(AB9782,Factors!$B$59:$B$70,1),1),0)</f>
        <v>0</v>
      </c>
      <c r="AD9782" s="17">
        <f t="shared" si="933"/>
        <v>0</v>
      </c>
      <c r="AE9782" s="17">
        <f>IFERROR(INDEX(Factors!$B$6:$B$15,MATCH('INPUT - Census'!E9782,Factors!$C$6:$C$15,0),1),0)</f>
        <v>0</v>
      </c>
      <c r="AF9782" s="18">
        <f>IFERROR(INDEX(Factors!$B$16:$B$39,MATCH('INPUT - Census'!C9782,Factors!$C$16:$C$35,0),1),0)</f>
        <v>0</v>
      </c>
      <c r="AG9782" s="19">
        <f>IFERROR(INDEX(Factors!$B$40:$B$44,MATCH('INPUT - Census'!F9782,Factors!$C$40:$C$44,0),1),0)</f>
        <v>0</v>
      </c>
      <c r="AH9782" s="21" t="str">
        <f t="shared" si="934"/>
        <v/>
      </c>
      <c r="AI9782" s="1" t="str">
        <f>IFERROR(VLOOKUP(H9782,Factors!$C$45:$D$48,2,0),"")</f>
        <v/>
      </c>
      <c r="AJ9782" t="b">
        <f t="shared" si="931"/>
        <v>0</v>
      </c>
    </row>
    <row r="9783" spans="2:36" ht="15" customHeight="1" x14ac:dyDescent="0.3">
      <c r="B9783" s="70"/>
      <c r="C9783" s="58"/>
      <c r="D9783" s="63"/>
      <c r="E9783" s="58"/>
      <c r="F9783" s="58"/>
      <c r="G9783" s="44"/>
      <c r="H9783" s="45"/>
      <c r="I9783" s="45"/>
      <c r="J9783" s="40" t="str">
        <f t="shared" si="932"/>
        <v/>
      </c>
      <c r="K9783" s="39" t="str">
        <f t="shared" si="930"/>
        <v/>
      </c>
      <c r="AB9783" s="17" t="str">
        <f t="shared" ref="AB9783:AB9846" si="935">IF( AND(ISNUMBER(J9783),J9783&gt;=0,J9783&lt;=100), J9783, "-1" )</f>
        <v>-1</v>
      </c>
      <c r="AC9783" s="17">
        <f>IFERROR(INDEX(Factors!$C$59:$C$70,MATCH(AB9783,Factors!$B$59:$B$70,1),1),0)</f>
        <v>0</v>
      </c>
      <c r="AD9783" s="17">
        <f t="shared" si="933"/>
        <v>0</v>
      </c>
      <c r="AE9783" s="17">
        <f>IFERROR(INDEX(Factors!$B$6:$B$15,MATCH('INPUT - Census'!E9783,Factors!$C$6:$C$15,0),1),0)</f>
        <v>0</v>
      </c>
      <c r="AF9783" s="18">
        <f>IFERROR(INDEX(Factors!$B$16:$B$39,MATCH('INPUT - Census'!C9783,Factors!$C$16:$C$35,0),1),0)</f>
        <v>0</v>
      </c>
      <c r="AG9783" s="19">
        <f>IFERROR(INDEX(Factors!$B$40:$B$44,MATCH('INPUT - Census'!F9783,Factors!$C$40:$C$44,0),1),0)</f>
        <v>0</v>
      </c>
      <c r="AH9783" s="21" t="str">
        <f t="shared" si="934"/>
        <v/>
      </c>
      <c r="AI9783" s="1" t="str">
        <f>IFERROR(VLOOKUP(H9783,Factors!$C$45:$D$48,2,0),"")</f>
        <v/>
      </c>
      <c r="AJ9783" t="b">
        <f t="shared" si="931"/>
        <v>0</v>
      </c>
    </row>
    <row r="9784" spans="2:36" ht="15" customHeight="1" x14ac:dyDescent="0.3">
      <c r="B9784" s="70"/>
      <c r="C9784" s="58"/>
      <c r="D9784" s="63"/>
      <c r="E9784" s="58"/>
      <c r="F9784" s="58"/>
      <c r="G9784" s="44"/>
      <c r="H9784" s="45"/>
      <c r="I9784" s="45"/>
      <c r="J9784" s="40" t="str">
        <f t="shared" si="932"/>
        <v/>
      </c>
      <c r="K9784" s="39" t="str">
        <f t="shared" si="930"/>
        <v/>
      </c>
      <c r="AB9784" s="17" t="str">
        <f t="shared" si="935"/>
        <v>-1</v>
      </c>
      <c r="AC9784" s="17">
        <f>IFERROR(INDEX(Factors!$C$59:$C$70,MATCH(AB9784,Factors!$B$59:$B$70,1),1),0)</f>
        <v>0</v>
      </c>
      <c r="AD9784" s="17">
        <f t="shared" si="933"/>
        <v>0</v>
      </c>
      <c r="AE9784" s="17">
        <f>IFERROR(INDEX(Factors!$B$6:$B$15,MATCH('INPUT - Census'!E9784,Factors!$C$6:$C$15,0),1),0)</f>
        <v>0</v>
      </c>
      <c r="AF9784" s="18">
        <f>IFERROR(INDEX(Factors!$B$16:$B$39,MATCH('INPUT - Census'!C9784,Factors!$C$16:$C$35,0),1),0)</f>
        <v>0</v>
      </c>
      <c r="AG9784" s="19">
        <f>IFERROR(INDEX(Factors!$B$40:$B$44,MATCH('INPUT - Census'!F9784,Factors!$C$40:$C$44,0),1),0)</f>
        <v>0</v>
      </c>
      <c r="AH9784" s="21" t="str">
        <f t="shared" si="934"/>
        <v/>
      </c>
      <c r="AI9784" s="1" t="str">
        <f>IFERROR(VLOOKUP(H9784,Factors!$C$45:$D$48,2,0),"")</f>
        <v/>
      </c>
      <c r="AJ9784" t="b">
        <f t="shared" si="931"/>
        <v>0</v>
      </c>
    </row>
    <row r="9785" spans="2:36" ht="15" customHeight="1" x14ac:dyDescent="0.3">
      <c r="B9785" s="70"/>
      <c r="C9785" s="58"/>
      <c r="D9785" s="63"/>
      <c r="E9785" s="58"/>
      <c r="F9785" s="58"/>
      <c r="G9785" s="44"/>
      <c r="H9785" s="45"/>
      <c r="I9785" s="45"/>
      <c r="J9785" s="40" t="str">
        <f t="shared" si="932"/>
        <v/>
      </c>
      <c r="K9785" s="39" t="str">
        <f t="shared" si="930"/>
        <v/>
      </c>
      <c r="AB9785" s="17" t="str">
        <f t="shared" si="935"/>
        <v>-1</v>
      </c>
      <c r="AC9785" s="17">
        <f>IFERROR(INDEX(Factors!$C$59:$C$70,MATCH(AB9785,Factors!$B$59:$B$70,1),1),0)</f>
        <v>0</v>
      </c>
      <c r="AD9785" s="17">
        <f t="shared" si="933"/>
        <v>0</v>
      </c>
      <c r="AE9785" s="17">
        <f>IFERROR(INDEX(Factors!$B$6:$B$15,MATCH('INPUT - Census'!E9785,Factors!$C$6:$C$15,0),1),0)</f>
        <v>0</v>
      </c>
      <c r="AF9785" s="18">
        <f>IFERROR(INDEX(Factors!$B$16:$B$39,MATCH('INPUT - Census'!C9785,Factors!$C$16:$C$35,0),1),0)</f>
        <v>0</v>
      </c>
      <c r="AG9785" s="19">
        <f>IFERROR(INDEX(Factors!$B$40:$B$44,MATCH('INPUT - Census'!F9785,Factors!$C$40:$C$44,0),1),0)</f>
        <v>0</v>
      </c>
      <c r="AH9785" s="21" t="str">
        <f t="shared" si="934"/>
        <v/>
      </c>
      <c r="AI9785" s="1" t="str">
        <f>IFERROR(VLOOKUP(H9785,Factors!$C$45:$D$48,2,0),"")</f>
        <v/>
      </c>
      <c r="AJ9785" t="b">
        <f t="shared" si="931"/>
        <v>0</v>
      </c>
    </row>
    <row r="9786" spans="2:36" ht="15" customHeight="1" x14ac:dyDescent="0.3">
      <c r="B9786" s="70"/>
      <c r="C9786" s="58"/>
      <c r="D9786" s="63"/>
      <c r="E9786" s="58"/>
      <c r="F9786" s="58"/>
      <c r="G9786" s="44"/>
      <c r="H9786" s="45"/>
      <c r="I9786" s="45"/>
      <c r="J9786" s="40" t="str">
        <f t="shared" si="932"/>
        <v/>
      </c>
      <c r="K9786" s="39" t="str">
        <f t="shared" si="930"/>
        <v/>
      </c>
      <c r="AB9786" s="17" t="str">
        <f t="shared" si="935"/>
        <v>-1</v>
      </c>
      <c r="AC9786" s="17">
        <f>IFERROR(INDEX(Factors!$C$59:$C$70,MATCH(AB9786,Factors!$B$59:$B$70,1),1),0)</f>
        <v>0</v>
      </c>
      <c r="AD9786" s="17">
        <f t="shared" si="933"/>
        <v>0</v>
      </c>
      <c r="AE9786" s="17">
        <f>IFERROR(INDEX(Factors!$B$6:$B$15,MATCH('INPUT - Census'!E9786,Factors!$C$6:$C$15,0),1),0)</f>
        <v>0</v>
      </c>
      <c r="AF9786" s="18">
        <f>IFERROR(INDEX(Factors!$B$16:$B$39,MATCH('INPUT - Census'!C9786,Factors!$C$16:$C$35,0),1),0)</f>
        <v>0</v>
      </c>
      <c r="AG9786" s="19">
        <f>IFERROR(INDEX(Factors!$B$40:$B$44,MATCH('INPUT - Census'!F9786,Factors!$C$40:$C$44,0),1),0)</f>
        <v>0</v>
      </c>
      <c r="AH9786" s="21" t="str">
        <f t="shared" si="934"/>
        <v/>
      </c>
      <c r="AI9786" s="1" t="str">
        <f>IFERROR(VLOOKUP(H9786,Factors!$C$45:$D$48,2,0),"")</f>
        <v/>
      </c>
      <c r="AJ9786" t="b">
        <f t="shared" si="931"/>
        <v>0</v>
      </c>
    </row>
    <row r="9787" spans="2:36" ht="15" customHeight="1" x14ac:dyDescent="0.3">
      <c r="B9787" s="70"/>
      <c r="C9787" s="58"/>
      <c r="D9787" s="63"/>
      <c r="E9787" s="58"/>
      <c r="F9787" s="58"/>
      <c r="G9787" s="44"/>
      <c r="H9787" s="45"/>
      <c r="I9787" s="45"/>
      <c r="J9787" s="40" t="str">
        <f t="shared" si="932"/>
        <v/>
      </c>
      <c r="K9787" s="39" t="str">
        <f t="shared" si="930"/>
        <v/>
      </c>
      <c r="AB9787" s="17" t="str">
        <f t="shared" si="935"/>
        <v>-1</v>
      </c>
      <c r="AC9787" s="17">
        <f>IFERROR(INDEX(Factors!$C$59:$C$70,MATCH(AB9787,Factors!$B$59:$B$70,1),1),0)</f>
        <v>0</v>
      </c>
      <c r="AD9787" s="17">
        <f t="shared" si="933"/>
        <v>0</v>
      </c>
      <c r="AE9787" s="17">
        <f>IFERROR(INDEX(Factors!$B$6:$B$15,MATCH('INPUT - Census'!E9787,Factors!$C$6:$C$15,0),1),0)</f>
        <v>0</v>
      </c>
      <c r="AF9787" s="18">
        <f>IFERROR(INDEX(Factors!$B$16:$B$39,MATCH('INPUT - Census'!C9787,Factors!$C$16:$C$35,0),1),0)</f>
        <v>0</v>
      </c>
      <c r="AG9787" s="19">
        <f>IFERROR(INDEX(Factors!$B$40:$B$44,MATCH('INPUT - Census'!F9787,Factors!$C$40:$C$44,0),1),0)</f>
        <v>0</v>
      </c>
      <c r="AH9787" s="21" t="str">
        <f t="shared" si="934"/>
        <v/>
      </c>
      <c r="AI9787" s="1" t="str">
        <f>IFERROR(VLOOKUP(H9787,Factors!$C$45:$D$48,2,0),"")</f>
        <v/>
      </c>
      <c r="AJ9787" t="b">
        <f t="shared" si="931"/>
        <v>0</v>
      </c>
    </row>
    <row r="9788" spans="2:36" ht="15" customHeight="1" x14ac:dyDescent="0.3">
      <c r="B9788" s="70"/>
      <c r="C9788" s="58"/>
      <c r="D9788" s="63"/>
      <c r="E9788" s="58"/>
      <c r="F9788" s="58"/>
      <c r="G9788" s="44"/>
      <c r="H9788" s="45"/>
      <c r="I9788" s="45"/>
      <c r="J9788" s="40" t="str">
        <f t="shared" si="932"/>
        <v/>
      </c>
      <c r="K9788" s="39" t="str">
        <f t="shared" si="930"/>
        <v/>
      </c>
      <c r="AB9788" s="17" t="str">
        <f t="shared" si="935"/>
        <v>-1</v>
      </c>
      <c r="AC9788" s="17">
        <f>IFERROR(INDEX(Factors!$C$59:$C$70,MATCH(AB9788,Factors!$B$59:$B$70,1),1),0)</f>
        <v>0</v>
      </c>
      <c r="AD9788" s="17">
        <f t="shared" si="933"/>
        <v>0</v>
      </c>
      <c r="AE9788" s="17">
        <f>IFERROR(INDEX(Factors!$B$6:$B$15,MATCH('INPUT - Census'!E9788,Factors!$C$6:$C$15,0),1),0)</f>
        <v>0</v>
      </c>
      <c r="AF9788" s="18">
        <f>IFERROR(INDEX(Factors!$B$16:$B$39,MATCH('INPUT - Census'!C9788,Factors!$C$16:$C$35,0),1),0)</f>
        <v>0</v>
      </c>
      <c r="AG9788" s="19">
        <f>IFERROR(INDEX(Factors!$B$40:$B$44,MATCH('INPUT - Census'!F9788,Factors!$C$40:$C$44,0),1),0)</f>
        <v>0</v>
      </c>
      <c r="AH9788" s="21" t="str">
        <f t="shared" si="934"/>
        <v/>
      </c>
      <c r="AI9788" s="1" t="str">
        <f>IFERROR(VLOOKUP(H9788,Factors!$C$45:$D$48,2,0),"")</f>
        <v/>
      </c>
      <c r="AJ9788" t="b">
        <f t="shared" si="931"/>
        <v>0</v>
      </c>
    </row>
    <row r="9789" spans="2:36" ht="15" customHeight="1" x14ac:dyDescent="0.3">
      <c r="B9789" s="70"/>
      <c r="C9789" s="58"/>
      <c r="D9789" s="63"/>
      <c r="E9789" s="58"/>
      <c r="F9789" s="58"/>
      <c r="G9789" s="44"/>
      <c r="H9789" s="45"/>
      <c r="I9789" s="45"/>
      <c r="J9789" s="40" t="str">
        <f t="shared" si="932"/>
        <v/>
      </c>
      <c r="K9789" s="39" t="str">
        <f t="shared" si="930"/>
        <v/>
      </c>
      <c r="AB9789" s="17" t="str">
        <f t="shared" si="935"/>
        <v>-1</v>
      </c>
      <c r="AC9789" s="17">
        <f>IFERROR(INDEX(Factors!$C$59:$C$70,MATCH(AB9789,Factors!$B$59:$B$70,1),1),0)</f>
        <v>0</v>
      </c>
      <c r="AD9789" s="17">
        <f t="shared" si="933"/>
        <v>0</v>
      </c>
      <c r="AE9789" s="17">
        <f>IFERROR(INDEX(Factors!$B$6:$B$15,MATCH('INPUT - Census'!E9789,Factors!$C$6:$C$15,0),1),0)</f>
        <v>0</v>
      </c>
      <c r="AF9789" s="18">
        <f>IFERROR(INDEX(Factors!$B$16:$B$39,MATCH('INPUT - Census'!C9789,Factors!$C$16:$C$35,0),1),0)</f>
        <v>0</v>
      </c>
      <c r="AG9789" s="19">
        <f>IFERROR(INDEX(Factors!$B$40:$B$44,MATCH('INPUT - Census'!F9789,Factors!$C$40:$C$44,0),1),0)</f>
        <v>0</v>
      </c>
      <c r="AH9789" s="21" t="str">
        <f t="shared" si="934"/>
        <v/>
      </c>
      <c r="AI9789" s="1" t="str">
        <f>IFERROR(VLOOKUP(H9789,Factors!$C$45:$D$48,2,0),"")</f>
        <v/>
      </c>
      <c r="AJ9789" t="b">
        <f t="shared" si="931"/>
        <v>0</v>
      </c>
    </row>
    <row r="9790" spans="2:36" ht="15" customHeight="1" x14ac:dyDescent="0.3">
      <c r="B9790" s="70"/>
      <c r="C9790" s="58"/>
      <c r="D9790" s="63"/>
      <c r="E9790" s="58"/>
      <c r="F9790" s="58"/>
      <c r="G9790" s="44"/>
      <c r="H9790" s="45"/>
      <c r="I9790" s="45"/>
      <c r="J9790" s="40" t="str">
        <f t="shared" si="932"/>
        <v/>
      </c>
      <c r="K9790" s="39" t="str">
        <f t="shared" si="930"/>
        <v/>
      </c>
      <c r="AB9790" s="17" t="str">
        <f t="shared" si="935"/>
        <v>-1</v>
      </c>
      <c r="AC9790" s="17">
        <f>IFERROR(INDEX(Factors!$C$59:$C$70,MATCH(AB9790,Factors!$B$59:$B$70,1),1),0)</f>
        <v>0</v>
      </c>
      <c r="AD9790" s="17">
        <f t="shared" si="933"/>
        <v>0</v>
      </c>
      <c r="AE9790" s="17">
        <f>IFERROR(INDEX(Factors!$B$6:$B$15,MATCH('INPUT - Census'!E9790,Factors!$C$6:$C$15,0),1),0)</f>
        <v>0</v>
      </c>
      <c r="AF9790" s="18">
        <f>IFERROR(INDEX(Factors!$B$16:$B$39,MATCH('INPUT - Census'!C9790,Factors!$C$16:$C$35,0),1),0)</f>
        <v>0</v>
      </c>
      <c r="AG9790" s="19">
        <f>IFERROR(INDEX(Factors!$B$40:$B$44,MATCH('INPUT - Census'!F9790,Factors!$C$40:$C$44,0),1),0)</f>
        <v>0</v>
      </c>
      <c r="AH9790" s="21" t="str">
        <f t="shared" si="934"/>
        <v/>
      </c>
      <c r="AI9790" s="1" t="str">
        <f>IFERROR(VLOOKUP(H9790,Factors!$C$45:$D$48,2,0),"")</f>
        <v/>
      </c>
      <c r="AJ9790" t="b">
        <f t="shared" si="931"/>
        <v>0</v>
      </c>
    </row>
    <row r="9791" spans="2:36" ht="15" customHeight="1" x14ac:dyDescent="0.3">
      <c r="B9791" s="70"/>
      <c r="C9791" s="58"/>
      <c r="D9791" s="63"/>
      <c r="E9791" s="58"/>
      <c r="F9791" s="58"/>
      <c r="G9791" s="44"/>
      <c r="H9791" s="45"/>
      <c r="I9791" s="45"/>
      <c r="J9791" s="40" t="str">
        <f t="shared" si="932"/>
        <v/>
      </c>
      <c r="K9791" s="39" t="str">
        <f t="shared" si="930"/>
        <v/>
      </c>
      <c r="AB9791" s="17" t="str">
        <f t="shared" si="935"/>
        <v>-1</v>
      </c>
      <c r="AC9791" s="17">
        <f>IFERROR(INDEX(Factors!$C$59:$C$70,MATCH(AB9791,Factors!$B$59:$B$70,1),1),0)</f>
        <v>0</v>
      </c>
      <c r="AD9791" s="17">
        <f t="shared" si="933"/>
        <v>0</v>
      </c>
      <c r="AE9791" s="17">
        <f>IFERROR(INDEX(Factors!$B$6:$B$15,MATCH('INPUT - Census'!E9791,Factors!$C$6:$C$15,0),1),0)</f>
        <v>0</v>
      </c>
      <c r="AF9791" s="18">
        <f>IFERROR(INDEX(Factors!$B$16:$B$39,MATCH('INPUT - Census'!C9791,Factors!$C$16:$C$35,0),1),0)</f>
        <v>0</v>
      </c>
      <c r="AG9791" s="19">
        <f>IFERROR(INDEX(Factors!$B$40:$B$44,MATCH('INPUT - Census'!F9791,Factors!$C$40:$C$44,0),1),0)</f>
        <v>0</v>
      </c>
      <c r="AH9791" s="21" t="str">
        <f t="shared" si="934"/>
        <v/>
      </c>
      <c r="AI9791" s="1" t="str">
        <f>IFERROR(VLOOKUP(H9791,Factors!$C$45:$D$48,2,0),"")</f>
        <v/>
      </c>
      <c r="AJ9791" t="b">
        <f t="shared" si="931"/>
        <v>0</v>
      </c>
    </row>
    <row r="9792" spans="2:36" ht="15" customHeight="1" x14ac:dyDescent="0.3">
      <c r="B9792" s="70"/>
      <c r="C9792" s="58"/>
      <c r="D9792" s="63"/>
      <c r="E9792" s="58"/>
      <c r="F9792" s="58"/>
      <c r="G9792" s="44"/>
      <c r="H9792" s="45"/>
      <c r="I9792" s="45"/>
      <c r="J9792" s="40" t="str">
        <f t="shared" si="932"/>
        <v/>
      </c>
      <c r="K9792" s="39" t="str">
        <f t="shared" si="930"/>
        <v/>
      </c>
      <c r="AB9792" s="17" t="str">
        <f t="shared" si="935"/>
        <v>-1</v>
      </c>
      <c r="AC9792" s="17">
        <f>IFERROR(INDEX(Factors!$C$59:$C$70,MATCH(AB9792,Factors!$B$59:$B$70,1),1),0)</f>
        <v>0</v>
      </c>
      <c r="AD9792" s="17">
        <f t="shared" si="933"/>
        <v>0</v>
      </c>
      <c r="AE9792" s="17">
        <f>IFERROR(INDEX(Factors!$B$6:$B$15,MATCH('INPUT - Census'!E9792,Factors!$C$6:$C$15,0),1),0)</f>
        <v>0</v>
      </c>
      <c r="AF9792" s="18">
        <f>IFERROR(INDEX(Factors!$B$16:$B$39,MATCH('INPUT - Census'!C9792,Factors!$C$16:$C$35,0),1),0)</f>
        <v>0</v>
      </c>
      <c r="AG9792" s="19">
        <f>IFERROR(INDEX(Factors!$B$40:$B$44,MATCH('INPUT - Census'!F9792,Factors!$C$40:$C$44,0),1),0)</f>
        <v>0</v>
      </c>
      <c r="AH9792" s="21" t="str">
        <f t="shared" si="934"/>
        <v/>
      </c>
      <c r="AI9792" s="1" t="str">
        <f>IFERROR(VLOOKUP(H9792,Factors!$C$45:$D$48,2,0),"")</f>
        <v/>
      </c>
      <c r="AJ9792" t="b">
        <f t="shared" si="931"/>
        <v>0</v>
      </c>
    </row>
    <row r="9793" spans="2:36" ht="15" customHeight="1" x14ac:dyDescent="0.3">
      <c r="B9793" s="70"/>
      <c r="C9793" s="58"/>
      <c r="D9793" s="63"/>
      <c r="E9793" s="58"/>
      <c r="F9793" s="58"/>
      <c r="G9793" s="44"/>
      <c r="H9793" s="45"/>
      <c r="I9793" s="45"/>
      <c r="J9793" s="40" t="str">
        <f t="shared" si="932"/>
        <v/>
      </c>
      <c r="K9793" s="39" t="str">
        <f t="shared" si="930"/>
        <v/>
      </c>
      <c r="AB9793" s="17" t="str">
        <f t="shared" si="935"/>
        <v>-1</v>
      </c>
      <c r="AC9793" s="17">
        <f>IFERROR(INDEX(Factors!$C$59:$C$70,MATCH(AB9793,Factors!$B$59:$B$70,1),1),0)</f>
        <v>0</v>
      </c>
      <c r="AD9793" s="17">
        <f t="shared" si="933"/>
        <v>0</v>
      </c>
      <c r="AE9793" s="17">
        <f>IFERROR(INDEX(Factors!$B$6:$B$15,MATCH('INPUT - Census'!E9793,Factors!$C$6:$C$15,0),1),0)</f>
        <v>0</v>
      </c>
      <c r="AF9793" s="18">
        <f>IFERROR(INDEX(Factors!$B$16:$B$39,MATCH('INPUT - Census'!C9793,Factors!$C$16:$C$35,0),1),0)</f>
        <v>0</v>
      </c>
      <c r="AG9793" s="19">
        <f>IFERROR(INDEX(Factors!$B$40:$B$44,MATCH('INPUT - Census'!F9793,Factors!$C$40:$C$44,0),1),0)</f>
        <v>0</v>
      </c>
      <c r="AH9793" s="21" t="str">
        <f t="shared" si="934"/>
        <v/>
      </c>
      <c r="AI9793" s="1" t="str">
        <f>IFERROR(VLOOKUP(H9793,Factors!$C$45:$D$48,2,0),"")</f>
        <v/>
      </c>
      <c r="AJ9793" t="b">
        <f t="shared" si="931"/>
        <v>0</v>
      </c>
    </row>
    <row r="9794" spans="2:36" ht="15" customHeight="1" x14ac:dyDescent="0.3">
      <c r="B9794" s="70"/>
      <c r="C9794" s="58"/>
      <c r="D9794" s="63"/>
      <c r="E9794" s="58"/>
      <c r="F9794" s="58"/>
      <c r="G9794" s="44"/>
      <c r="H9794" s="45"/>
      <c r="I9794" s="45"/>
      <c r="J9794" s="40" t="str">
        <f t="shared" si="932"/>
        <v/>
      </c>
      <c r="K9794" s="39" t="str">
        <f t="shared" si="930"/>
        <v/>
      </c>
      <c r="AB9794" s="17" t="str">
        <f t="shared" si="935"/>
        <v>-1</v>
      </c>
      <c r="AC9794" s="17">
        <f>IFERROR(INDEX(Factors!$C$59:$C$70,MATCH(AB9794,Factors!$B$59:$B$70,1),1),0)</f>
        <v>0</v>
      </c>
      <c r="AD9794" s="17">
        <f t="shared" si="933"/>
        <v>0</v>
      </c>
      <c r="AE9794" s="17">
        <f>IFERROR(INDEX(Factors!$B$6:$B$15,MATCH('INPUT - Census'!E9794,Factors!$C$6:$C$15,0),1),0)</f>
        <v>0</v>
      </c>
      <c r="AF9794" s="18">
        <f>IFERROR(INDEX(Factors!$B$16:$B$39,MATCH('INPUT - Census'!C9794,Factors!$C$16:$C$35,0),1),0)</f>
        <v>0</v>
      </c>
      <c r="AG9794" s="19">
        <f>IFERROR(INDEX(Factors!$B$40:$B$44,MATCH('INPUT - Census'!F9794,Factors!$C$40:$C$44,0),1),0)</f>
        <v>0</v>
      </c>
      <c r="AH9794" s="21" t="str">
        <f t="shared" si="934"/>
        <v/>
      </c>
      <c r="AI9794" s="1" t="str">
        <f>IFERROR(VLOOKUP(H9794,Factors!$C$45:$D$48,2,0),"")</f>
        <v/>
      </c>
      <c r="AJ9794" t="b">
        <f t="shared" si="931"/>
        <v>0</v>
      </c>
    </row>
    <row r="9795" spans="2:36" ht="15" customHeight="1" x14ac:dyDescent="0.3">
      <c r="B9795" s="70"/>
      <c r="C9795" s="58"/>
      <c r="D9795" s="63"/>
      <c r="E9795" s="58"/>
      <c r="F9795" s="58"/>
      <c r="G9795" s="44"/>
      <c r="H9795" s="45"/>
      <c r="I9795" s="45"/>
      <c r="J9795" s="40" t="str">
        <f t="shared" si="932"/>
        <v/>
      </c>
      <c r="K9795" s="39" t="str">
        <f t="shared" ref="K9795:K9858" si="936">ValidateMember(B9795:J9795)</f>
        <v/>
      </c>
      <c r="AB9795" s="17" t="str">
        <f t="shared" si="935"/>
        <v>-1</v>
      </c>
      <c r="AC9795" s="17">
        <f>IFERROR(INDEX(Factors!$C$59:$C$70,MATCH(AB9795,Factors!$B$59:$B$70,1),1),0)</f>
        <v>0</v>
      </c>
      <c r="AD9795" s="17">
        <f t="shared" si="933"/>
        <v>0</v>
      </c>
      <c r="AE9795" s="17">
        <f>IFERROR(INDEX(Factors!$B$6:$B$15,MATCH('INPUT - Census'!E9795,Factors!$C$6:$C$15,0),1),0)</f>
        <v>0</v>
      </c>
      <c r="AF9795" s="18">
        <f>IFERROR(INDEX(Factors!$B$16:$B$39,MATCH('INPUT - Census'!C9795,Factors!$C$16:$C$35,0),1),0)</f>
        <v>0</v>
      </c>
      <c r="AG9795" s="19">
        <f>IFERROR(INDEX(Factors!$B$40:$B$44,MATCH('INPUT - Census'!F9795,Factors!$C$40:$C$44,0),1),0)</f>
        <v>0</v>
      </c>
      <c r="AH9795" s="21" t="str">
        <f t="shared" si="934"/>
        <v/>
      </c>
      <c r="AI9795" s="1" t="str">
        <f>IFERROR(VLOOKUP(H9795,Factors!$C$45:$D$48,2,0),"")</f>
        <v/>
      </c>
      <c r="AJ9795" t="b">
        <f t="shared" ref="AJ9795:AJ9858" si="937">K9795=0</f>
        <v>0</v>
      </c>
    </row>
    <row r="9796" spans="2:36" ht="15" customHeight="1" x14ac:dyDescent="0.3">
      <c r="B9796" s="70"/>
      <c r="C9796" s="58"/>
      <c r="D9796" s="63"/>
      <c r="E9796" s="58"/>
      <c r="F9796" s="58"/>
      <c r="G9796" s="44"/>
      <c r="H9796" s="45"/>
      <c r="I9796" s="45"/>
      <c r="J9796" s="40" t="str">
        <f t="shared" si="932"/>
        <v/>
      </c>
      <c r="K9796" s="39" t="str">
        <f t="shared" si="936"/>
        <v/>
      </c>
      <c r="AB9796" s="17" t="str">
        <f t="shared" si="935"/>
        <v>-1</v>
      </c>
      <c r="AC9796" s="17">
        <f>IFERROR(INDEX(Factors!$C$59:$C$70,MATCH(AB9796,Factors!$B$59:$B$70,1),1),0)</f>
        <v>0</v>
      </c>
      <c r="AD9796" s="17">
        <f t="shared" si="933"/>
        <v>0</v>
      </c>
      <c r="AE9796" s="17">
        <f>IFERROR(INDEX(Factors!$B$6:$B$15,MATCH('INPUT - Census'!E9796,Factors!$C$6:$C$15,0),1),0)</f>
        <v>0</v>
      </c>
      <c r="AF9796" s="18">
        <f>IFERROR(INDEX(Factors!$B$16:$B$39,MATCH('INPUT - Census'!C9796,Factors!$C$16:$C$35,0),1),0)</f>
        <v>0</v>
      </c>
      <c r="AG9796" s="19">
        <f>IFERROR(INDEX(Factors!$B$40:$B$44,MATCH('INPUT - Census'!F9796,Factors!$C$40:$C$44,0),1),0)</f>
        <v>0</v>
      </c>
      <c r="AH9796" s="21" t="str">
        <f t="shared" si="934"/>
        <v/>
      </c>
      <c r="AI9796" s="1" t="str">
        <f>IFERROR(VLOOKUP(H9796,Factors!$C$45:$D$48,2,0),"")</f>
        <v/>
      </c>
      <c r="AJ9796" t="b">
        <f t="shared" si="937"/>
        <v>0</v>
      </c>
    </row>
    <row r="9797" spans="2:36" ht="15" customHeight="1" x14ac:dyDescent="0.3">
      <c r="B9797" s="70"/>
      <c r="C9797" s="58"/>
      <c r="D9797" s="63"/>
      <c r="E9797" s="58"/>
      <c r="F9797" s="58"/>
      <c r="G9797" s="44"/>
      <c r="H9797" s="45"/>
      <c r="I9797" s="45"/>
      <c r="J9797" s="40" t="str">
        <f t="shared" si="932"/>
        <v/>
      </c>
      <c r="K9797" s="39" t="str">
        <f t="shared" si="936"/>
        <v/>
      </c>
      <c r="AB9797" s="17" t="str">
        <f t="shared" si="935"/>
        <v>-1</v>
      </c>
      <c r="AC9797" s="17">
        <f>IFERROR(INDEX(Factors!$C$59:$C$70,MATCH(AB9797,Factors!$B$59:$B$70,1),1),0)</f>
        <v>0</v>
      </c>
      <c r="AD9797" s="17">
        <f t="shared" si="933"/>
        <v>0</v>
      </c>
      <c r="AE9797" s="17">
        <f>IFERROR(INDEX(Factors!$B$6:$B$15,MATCH('INPUT - Census'!E9797,Factors!$C$6:$C$15,0),1),0)</f>
        <v>0</v>
      </c>
      <c r="AF9797" s="18">
        <f>IFERROR(INDEX(Factors!$B$16:$B$39,MATCH('INPUT - Census'!C9797,Factors!$C$16:$C$35,0),1),0)</f>
        <v>0</v>
      </c>
      <c r="AG9797" s="19">
        <f>IFERROR(INDEX(Factors!$B$40:$B$44,MATCH('INPUT - Census'!F9797,Factors!$C$40:$C$44,0),1),0)</f>
        <v>0</v>
      </c>
      <c r="AH9797" s="21" t="str">
        <f t="shared" si="934"/>
        <v/>
      </c>
      <c r="AI9797" s="1" t="str">
        <f>IFERROR(VLOOKUP(H9797,Factors!$C$45:$D$48,2,0),"")</f>
        <v/>
      </c>
      <c r="AJ9797" t="b">
        <f t="shared" si="937"/>
        <v>0</v>
      </c>
    </row>
    <row r="9798" spans="2:36" ht="15" customHeight="1" x14ac:dyDescent="0.3">
      <c r="B9798" s="70"/>
      <c r="C9798" s="58"/>
      <c r="D9798" s="63"/>
      <c r="E9798" s="58"/>
      <c r="F9798" s="58"/>
      <c r="G9798" s="44"/>
      <c r="H9798" s="45"/>
      <c r="I9798" s="45"/>
      <c r="J9798" s="40" t="str">
        <f t="shared" si="932"/>
        <v/>
      </c>
      <c r="K9798" s="39" t="str">
        <f t="shared" si="936"/>
        <v/>
      </c>
      <c r="AB9798" s="17" t="str">
        <f t="shared" si="935"/>
        <v>-1</v>
      </c>
      <c r="AC9798" s="17">
        <f>IFERROR(INDEX(Factors!$C$59:$C$70,MATCH(AB9798,Factors!$B$59:$B$70,1),1),0)</f>
        <v>0</v>
      </c>
      <c r="AD9798" s="17">
        <f t="shared" si="933"/>
        <v>0</v>
      </c>
      <c r="AE9798" s="17">
        <f>IFERROR(INDEX(Factors!$B$6:$B$15,MATCH('INPUT - Census'!E9798,Factors!$C$6:$C$15,0),1),0)</f>
        <v>0</v>
      </c>
      <c r="AF9798" s="18">
        <f>IFERROR(INDEX(Factors!$B$16:$B$39,MATCH('INPUT - Census'!C9798,Factors!$C$16:$C$35,0),1),0)</f>
        <v>0</v>
      </c>
      <c r="AG9798" s="19">
        <f>IFERROR(INDEX(Factors!$B$40:$B$44,MATCH('INPUT - Census'!F9798,Factors!$C$40:$C$44,0),1),0)</f>
        <v>0</v>
      </c>
      <c r="AH9798" s="21" t="str">
        <f t="shared" si="934"/>
        <v/>
      </c>
      <c r="AI9798" s="1" t="str">
        <f>IFERROR(VLOOKUP(H9798,Factors!$C$45:$D$48,2,0),"")</f>
        <v/>
      </c>
      <c r="AJ9798" t="b">
        <f t="shared" si="937"/>
        <v>0</v>
      </c>
    </row>
    <row r="9799" spans="2:36" ht="15" customHeight="1" x14ac:dyDescent="0.3">
      <c r="B9799" s="70"/>
      <c r="C9799" s="58"/>
      <c r="D9799" s="63"/>
      <c r="E9799" s="58"/>
      <c r="F9799" s="58"/>
      <c r="G9799" s="44"/>
      <c r="H9799" s="45"/>
      <c r="I9799" s="45"/>
      <c r="J9799" s="40" t="str">
        <f t="shared" si="932"/>
        <v/>
      </c>
      <c r="K9799" s="39" t="str">
        <f t="shared" si="936"/>
        <v/>
      </c>
      <c r="AB9799" s="17" t="str">
        <f t="shared" si="935"/>
        <v>-1</v>
      </c>
      <c r="AC9799" s="17">
        <f>IFERROR(INDEX(Factors!$C$59:$C$70,MATCH(AB9799,Factors!$B$59:$B$70,1),1),0)</f>
        <v>0</v>
      </c>
      <c r="AD9799" s="17">
        <f t="shared" si="933"/>
        <v>0</v>
      </c>
      <c r="AE9799" s="17">
        <f>IFERROR(INDEX(Factors!$B$6:$B$15,MATCH('INPUT - Census'!E9799,Factors!$C$6:$C$15,0),1),0)</f>
        <v>0</v>
      </c>
      <c r="AF9799" s="18">
        <f>IFERROR(INDEX(Factors!$B$16:$B$39,MATCH('INPUT - Census'!C9799,Factors!$C$16:$C$35,0),1),0)</f>
        <v>0</v>
      </c>
      <c r="AG9799" s="19">
        <f>IFERROR(INDEX(Factors!$B$40:$B$44,MATCH('INPUT - Census'!F9799,Factors!$C$40:$C$44,0),1),0)</f>
        <v>0</v>
      </c>
      <c r="AH9799" s="21" t="str">
        <f t="shared" si="934"/>
        <v/>
      </c>
      <c r="AI9799" s="1" t="str">
        <f>IFERROR(VLOOKUP(H9799,Factors!$C$45:$D$48,2,0),"")</f>
        <v/>
      </c>
      <c r="AJ9799" t="b">
        <f t="shared" si="937"/>
        <v>0</v>
      </c>
    </row>
    <row r="9800" spans="2:36" ht="15" customHeight="1" x14ac:dyDescent="0.3">
      <c r="B9800" s="70"/>
      <c r="C9800" s="58"/>
      <c r="D9800" s="63"/>
      <c r="E9800" s="58"/>
      <c r="F9800" s="58"/>
      <c r="G9800" s="44"/>
      <c r="H9800" s="45"/>
      <c r="I9800" s="45"/>
      <c r="J9800" s="40" t="str">
        <f t="shared" si="932"/>
        <v/>
      </c>
      <c r="K9800" s="39" t="str">
        <f t="shared" si="936"/>
        <v/>
      </c>
      <c r="AB9800" s="17" t="str">
        <f t="shared" si="935"/>
        <v>-1</v>
      </c>
      <c r="AC9800" s="17">
        <f>IFERROR(INDEX(Factors!$C$59:$C$70,MATCH(AB9800,Factors!$B$59:$B$70,1),1),0)</f>
        <v>0</v>
      </c>
      <c r="AD9800" s="17">
        <f t="shared" si="933"/>
        <v>0</v>
      </c>
      <c r="AE9800" s="17">
        <f>IFERROR(INDEX(Factors!$B$6:$B$15,MATCH('INPUT - Census'!E9800,Factors!$C$6:$C$15,0),1),0)</f>
        <v>0</v>
      </c>
      <c r="AF9800" s="18">
        <f>IFERROR(INDEX(Factors!$B$16:$B$39,MATCH('INPUT - Census'!C9800,Factors!$C$16:$C$35,0),1),0)</f>
        <v>0</v>
      </c>
      <c r="AG9800" s="19">
        <f>IFERROR(INDEX(Factors!$B$40:$B$44,MATCH('INPUT - Census'!F9800,Factors!$C$40:$C$44,0),1),0)</f>
        <v>0</v>
      </c>
      <c r="AH9800" s="21" t="str">
        <f t="shared" si="934"/>
        <v/>
      </c>
      <c r="AI9800" s="1" t="str">
        <f>IFERROR(VLOOKUP(H9800,Factors!$C$45:$D$48,2,0),"")</f>
        <v/>
      </c>
      <c r="AJ9800" t="b">
        <f t="shared" si="937"/>
        <v>0</v>
      </c>
    </row>
    <row r="9801" spans="2:36" ht="15" customHeight="1" x14ac:dyDescent="0.3">
      <c r="B9801" s="70"/>
      <c r="C9801" s="58"/>
      <c r="D9801" s="63"/>
      <c r="E9801" s="58"/>
      <c r="F9801" s="58"/>
      <c r="G9801" s="44"/>
      <c r="H9801" s="45"/>
      <c r="I9801" s="45"/>
      <c r="J9801" s="40" t="str">
        <f t="shared" si="932"/>
        <v/>
      </c>
      <c r="K9801" s="39" t="str">
        <f t="shared" si="936"/>
        <v/>
      </c>
      <c r="AB9801" s="17" t="str">
        <f t="shared" si="935"/>
        <v>-1</v>
      </c>
      <c r="AC9801" s="17">
        <f>IFERROR(INDEX(Factors!$C$59:$C$70,MATCH(AB9801,Factors!$B$59:$B$70,1),1),0)</f>
        <v>0</v>
      </c>
      <c r="AD9801" s="17">
        <f t="shared" si="933"/>
        <v>0</v>
      </c>
      <c r="AE9801" s="17">
        <f>IFERROR(INDEX(Factors!$B$6:$B$15,MATCH('INPUT - Census'!E9801,Factors!$C$6:$C$15,0),1),0)</f>
        <v>0</v>
      </c>
      <c r="AF9801" s="18">
        <f>IFERROR(INDEX(Factors!$B$16:$B$39,MATCH('INPUT - Census'!C9801,Factors!$C$16:$C$35,0),1),0)</f>
        <v>0</v>
      </c>
      <c r="AG9801" s="19">
        <f>IFERROR(INDEX(Factors!$B$40:$B$44,MATCH('INPUT - Census'!F9801,Factors!$C$40:$C$44,0),1),0)</f>
        <v>0</v>
      </c>
      <c r="AH9801" s="21" t="str">
        <f t="shared" si="934"/>
        <v/>
      </c>
      <c r="AI9801" s="1" t="str">
        <f>IFERROR(VLOOKUP(H9801,Factors!$C$45:$D$48,2,0),"")</f>
        <v/>
      </c>
      <c r="AJ9801" t="b">
        <f t="shared" si="937"/>
        <v>0</v>
      </c>
    </row>
    <row r="9802" spans="2:36" ht="15" customHeight="1" x14ac:dyDescent="0.3">
      <c r="B9802" s="70"/>
      <c r="C9802" s="58"/>
      <c r="D9802" s="63"/>
      <c r="E9802" s="58"/>
      <c r="F9802" s="58"/>
      <c r="G9802" s="44"/>
      <c r="H9802" s="45"/>
      <c r="I9802" s="45"/>
      <c r="J9802" s="40" t="str">
        <f t="shared" si="932"/>
        <v/>
      </c>
      <c r="K9802" s="39" t="str">
        <f t="shared" si="936"/>
        <v/>
      </c>
      <c r="AB9802" s="17" t="str">
        <f t="shared" si="935"/>
        <v>-1</v>
      </c>
      <c r="AC9802" s="17">
        <f>IFERROR(INDEX(Factors!$C$59:$C$70,MATCH(AB9802,Factors!$B$59:$B$70,1),1),0)</f>
        <v>0</v>
      </c>
      <c r="AD9802" s="17">
        <f t="shared" si="933"/>
        <v>0</v>
      </c>
      <c r="AE9802" s="17">
        <f>IFERROR(INDEX(Factors!$B$6:$B$15,MATCH('INPUT - Census'!E9802,Factors!$C$6:$C$15,0),1),0)</f>
        <v>0</v>
      </c>
      <c r="AF9802" s="18">
        <f>IFERROR(INDEX(Factors!$B$16:$B$39,MATCH('INPUT - Census'!C9802,Factors!$C$16:$C$35,0),1),0)</f>
        <v>0</v>
      </c>
      <c r="AG9802" s="19">
        <f>IFERROR(INDEX(Factors!$B$40:$B$44,MATCH('INPUT - Census'!F9802,Factors!$C$40:$C$44,0),1),0)</f>
        <v>0</v>
      </c>
      <c r="AH9802" s="21" t="str">
        <f t="shared" si="934"/>
        <v/>
      </c>
      <c r="AI9802" s="1" t="str">
        <f>IFERROR(VLOOKUP(H9802,Factors!$C$45:$D$48,2,0),"")</f>
        <v/>
      </c>
      <c r="AJ9802" t="b">
        <f t="shared" si="937"/>
        <v>0</v>
      </c>
    </row>
    <row r="9803" spans="2:36" ht="15" customHeight="1" x14ac:dyDescent="0.3">
      <c r="B9803" s="70"/>
      <c r="C9803" s="58"/>
      <c r="D9803" s="63"/>
      <c r="E9803" s="58"/>
      <c r="F9803" s="58"/>
      <c r="G9803" s="44"/>
      <c r="H9803" s="45"/>
      <c r="I9803" s="45"/>
      <c r="J9803" s="40" t="str">
        <f t="shared" si="932"/>
        <v/>
      </c>
      <c r="K9803" s="39" t="str">
        <f t="shared" si="936"/>
        <v/>
      </c>
      <c r="AB9803" s="17" t="str">
        <f t="shared" si="935"/>
        <v>-1</v>
      </c>
      <c r="AC9803" s="17">
        <f>IFERROR(INDEX(Factors!$C$59:$C$70,MATCH(AB9803,Factors!$B$59:$B$70,1),1),0)</f>
        <v>0</v>
      </c>
      <c r="AD9803" s="17">
        <f t="shared" si="933"/>
        <v>0</v>
      </c>
      <c r="AE9803" s="17">
        <f>IFERROR(INDEX(Factors!$B$6:$B$15,MATCH('INPUT - Census'!E9803,Factors!$C$6:$C$15,0),1),0)</f>
        <v>0</v>
      </c>
      <c r="AF9803" s="18">
        <f>IFERROR(INDEX(Factors!$B$16:$B$39,MATCH('INPUT - Census'!C9803,Factors!$C$16:$C$35,0),1),0)</f>
        <v>0</v>
      </c>
      <c r="AG9803" s="19">
        <f>IFERROR(INDEX(Factors!$B$40:$B$44,MATCH('INPUT - Census'!F9803,Factors!$C$40:$C$44,0),1),0)</f>
        <v>0</v>
      </c>
      <c r="AH9803" s="21" t="str">
        <f t="shared" si="934"/>
        <v/>
      </c>
      <c r="AI9803" s="1" t="str">
        <f>IFERROR(VLOOKUP(H9803,Factors!$C$45:$D$48,2,0),"")</f>
        <v/>
      </c>
      <c r="AJ9803" t="b">
        <f t="shared" si="937"/>
        <v>0</v>
      </c>
    </row>
    <row r="9804" spans="2:36" ht="15" customHeight="1" x14ac:dyDescent="0.3">
      <c r="B9804" s="70"/>
      <c r="C9804" s="58"/>
      <c r="D9804" s="63"/>
      <c r="E9804" s="58"/>
      <c r="F9804" s="58"/>
      <c r="G9804" s="44"/>
      <c r="H9804" s="45"/>
      <c r="I9804" s="45"/>
      <c r="J9804" s="40" t="str">
        <f t="shared" si="932"/>
        <v/>
      </c>
      <c r="K9804" s="39" t="str">
        <f t="shared" si="936"/>
        <v/>
      </c>
      <c r="AB9804" s="17" t="str">
        <f t="shared" si="935"/>
        <v>-1</v>
      </c>
      <c r="AC9804" s="17">
        <f>IFERROR(INDEX(Factors!$C$59:$C$70,MATCH(AB9804,Factors!$B$59:$B$70,1),1),0)</f>
        <v>0</v>
      </c>
      <c r="AD9804" s="17">
        <f t="shared" si="933"/>
        <v>0</v>
      </c>
      <c r="AE9804" s="17">
        <f>IFERROR(INDEX(Factors!$B$6:$B$15,MATCH('INPUT - Census'!E9804,Factors!$C$6:$C$15,0),1),0)</f>
        <v>0</v>
      </c>
      <c r="AF9804" s="18">
        <f>IFERROR(INDEX(Factors!$B$16:$B$39,MATCH('INPUT - Census'!C9804,Factors!$C$16:$C$35,0),1),0)</f>
        <v>0</v>
      </c>
      <c r="AG9804" s="19">
        <f>IFERROR(INDEX(Factors!$B$40:$B$44,MATCH('INPUT - Census'!F9804,Factors!$C$40:$C$44,0),1),0)</f>
        <v>0</v>
      </c>
      <c r="AH9804" s="21" t="str">
        <f t="shared" si="934"/>
        <v/>
      </c>
      <c r="AI9804" s="1" t="str">
        <f>IFERROR(VLOOKUP(H9804,Factors!$C$45:$D$48,2,0),"")</f>
        <v/>
      </c>
      <c r="AJ9804" t="b">
        <f t="shared" si="937"/>
        <v>0</v>
      </c>
    </row>
    <row r="9805" spans="2:36" ht="15" customHeight="1" x14ac:dyDescent="0.3">
      <c r="B9805" s="70"/>
      <c r="C9805" s="58"/>
      <c r="D9805" s="63"/>
      <c r="E9805" s="58"/>
      <c r="F9805" s="58"/>
      <c r="G9805" s="44"/>
      <c r="H9805" s="45"/>
      <c r="I9805" s="45"/>
      <c r="J9805" s="40" t="str">
        <f t="shared" si="932"/>
        <v/>
      </c>
      <c r="K9805" s="39" t="str">
        <f t="shared" si="936"/>
        <v/>
      </c>
      <c r="AB9805" s="17" t="str">
        <f t="shared" si="935"/>
        <v>-1</v>
      </c>
      <c r="AC9805" s="17">
        <f>IFERROR(INDEX(Factors!$C$59:$C$70,MATCH(AB9805,Factors!$B$59:$B$70,1),1),0)</f>
        <v>0</v>
      </c>
      <c r="AD9805" s="17">
        <f t="shared" si="933"/>
        <v>0</v>
      </c>
      <c r="AE9805" s="17">
        <f>IFERROR(INDEX(Factors!$B$6:$B$15,MATCH('INPUT - Census'!E9805,Factors!$C$6:$C$15,0),1),0)</f>
        <v>0</v>
      </c>
      <c r="AF9805" s="18">
        <f>IFERROR(INDEX(Factors!$B$16:$B$39,MATCH('INPUT - Census'!C9805,Factors!$C$16:$C$35,0),1),0)</f>
        <v>0</v>
      </c>
      <c r="AG9805" s="19">
        <f>IFERROR(INDEX(Factors!$B$40:$B$44,MATCH('INPUT - Census'!F9805,Factors!$C$40:$C$44,0),1),0)</f>
        <v>0</v>
      </c>
      <c r="AH9805" s="21" t="str">
        <f t="shared" si="934"/>
        <v/>
      </c>
      <c r="AI9805" s="1" t="str">
        <f>IFERROR(VLOOKUP(H9805,Factors!$C$45:$D$48,2,0),"")</f>
        <v/>
      </c>
      <c r="AJ9805" t="b">
        <f t="shared" si="937"/>
        <v>0</v>
      </c>
    </row>
    <row r="9806" spans="2:36" ht="15" customHeight="1" x14ac:dyDescent="0.3">
      <c r="B9806" s="70"/>
      <c r="C9806" s="58"/>
      <c r="D9806" s="63"/>
      <c r="E9806" s="58"/>
      <c r="F9806" s="58"/>
      <c r="G9806" s="44"/>
      <c r="H9806" s="45"/>
      <c r="I9806" s="45"/>
      <c r="J9806" s="40" t="str">
        <f t="shared" si="932"/>
        <v/>
      </c>
      <c r="K9806" s="39" t="str">
        <f t="shared" si="936"/>
        <v/>
      </c>
      <c r="AB9806" s="17" t="str">
        <f t="shared" si="935"/>
        <v>-1</v>
      </c>
      <c r="AC9806" s="17">
        <f>IFERROR(INDEX(Factors!$C$59:$C$70,MATCH(AB9806,Factors!$B$59:$B$70,1),1),0)</f>
        <v>0</v>
      </c>
      <c r="AD9806" s="17">
        <f t="shared" si="933"/>
        <v>0</v>
      </c>
      <c r="AE9806" s="17">
        <f>IFERROR(INDEX(Factors!$B$6:$B$15,MATCH('INPUT - Census'!E9806,Factors!$C$6:$C$15,0),1),0)</f>
        <v>0</v>
      </c>
      <c r="AF9806" s="18">
        <f>IFERROR(INDEX(Factors!$B$16:$B$39,MATCH('INPUT - Census'!C9806,Factors!$C$16:$C$35,0),1),0)</f>
        <v>0</v>
      </c>
      <c r="AG9806" s="19">
        <f>IFERROR(INDEX(Factors!$B$40:$B$44,MATCH('INPUT - Census'!F9806,Factors!$C$40:$C$44,0),1),0)</f>
        <v>0</v>
      </c>
      <c r="AH9806" s="21" t="str">
        <f t="shared" si="934"/>
        <v/>
      </c>
      <c r="AI9806" s="1" t="str">
        <f>IFERROR(VLOOKUP(H9806,Factors!$C$45:$D$48,2,0),"")</f>
        <v/>
      </c>
      <c r="AJ9806" t="b">
        <f t="shared" si="937"/>
        <v>0</v>
      </c>
    </row>
    <row r="9807" spans="2:36" ht="15" customHeight="1" x14ac:dyDescent="0.3">
      <c r="B9807" s="70"/>
      <c r="C9807" s="58"/>
      <c r="D9807" s="63"/>
      <c r="E9807" s="58"/>
      <c r="F9807" s="58"/>
      <c r="G9807" s="44"/>
      <c r="H9807" s="45"/>
      <c r="I9807" s="45"/>
      <c r="J9807" s="40" t="str">
        <f t="shared" si="932"/>
        <v/>
      </c>
      <c r="K9807" s="39" t="str">
        <f t="shared" si="936"/>
        <v/>
      </c>
      <c r="AB9807" s="17" t="str">
        <f t="shared" si="935"/>
        <v>-1</v>
      </c>
      <c r="AC9807" s="17">
        <f>IFERROR(INDEX(Factors!$C$59:$C$70,MATCH(AB9807,Factors!$B$59:$B$70,1),1),0)</f>
        <v>0</v>
      </c>
      <c r="AD9807" s="17">
        <f t="shared" si="933"/>
        <v>0</v>
      </c>
      <c r="AE9807" s="17">
        <f>IFERROR(INDEX(Factors!$B$6:$B$15,MATCH('INPUT - Census'!E9807,Factors!$C$6:$C$15,0),1),0)</f>
        <v>0</v>
      </c>
      <c r="AF9807" s="18">
        <f>IFERROR(INDEX(Factors!$B$16:$B$39,MATCH('INPUT - Census'!C9807,Factors!$C$16:$C$35,0),1),0)</f>
        <v>0</v>
      </c>
      <c r="AG9807" s="19">
        <f>IFERROR(INDEX(Factors!$B$40:$B$44,MATCH('INPUT - Census'!F9807,Factors!$C$40:$C$44,0),1),0)</f>
        <v>0</v>
      </c>
      <c r="AH9807" s="21" t="str">
        <f t="shared" si="934"/>
        <v/>
      </c>
      <c r="AI9807" s="1" t="str">
        <f>IFERROR(VLOOKUP(H9807,Factors!$C$45:$D$48,2,0),"")</f>
        <v/>
      </c>
      <c r="AJ9807" t="b">
        <f t="shared" si="937"/>
        <v>0</v>
      </c>
    </row>
    <row r="9808" spans="2:36" ht="15" customHeight="1" x14ac:dyDescent="0.3">
      <c r="B9808" s="70"/>
      <c r="C9808" s="58"/>
      <c r="D9808" s="63"/>
      <c r="E9808" s="58"/>
      <c r="F9808" s="58"/>
      <c r="G9808" s="44"/>
      <c r="H9808" s="45"/>
      <c r="I9808" s="45"/>
      <c r="J9808" s="40" t="str">
        <f t="shared" si="932"/>
        <v/>
      </c>
      <c r="K9808" s="39" t="str">
        <f t="shared" si="936"/>
        <v/>
      </c>
      <c r="AB9808" s="17" t="str">
        <f t="shared" si="935"/>
        <v>-1</v>
      </c>
      <c r="AC9808" s="17">
        <f>IFERROR(INDEX(Factors!$C$59:$C$70,MATCH(AB9808,Factors!$B$59:$B$70,1),1),0)</f>
        <v>0</v>
      </c>
      <c r="AD9808" s="17">
        <f t="shared" si="933"/>
        <v>0</v>
      </c>
      <c r="AE9808" s="17">
        <f>IFERROR(INDEX(Factors!$B$6:$B$15,MATCH('INPUT - Census'!E9808,Factors!$C$6:$C$15,0),1),0)</f>
        <v>0</v>
      </c>
      <c r="AF9808" s="18">
        <f>IFERROR(INDEX(Factors!$B$16:$B$39,MATCH('INPUT - Census'!C9808,Factors!$C$16:$C$35,0),1),0)</f>
        <v>0</v>
      </c>
      <c r="AG9808" s="19">
        <f>IFERROR(INDEX(Factors!$B$40:$B$44,MATCH('INPUT - Census'!F9808,Factors!$C$40:$C$44,0),1),0)</f>
        <v>0</v>
      </c>
      <c r="AH9808" s="21" t="str">
        <f t="shared" si="934"/>
        <v/>
      </c>
      <c r="AI9808" s="1" t="str">
        <f>IFERROR(VLOOKUP(H9808,Factors!$C$45:$D$48,2,0),"")</f>
        <v/>
      </c>
      <c r="AJ9808" t="b">
        <f t="shared" si="937"/>
        <v>0</v>
      </c>
    </row>
    <row r="9809" spans="2:36" ht="15" customHeight="1" x14ac:dyDescent="0.3">
      <c r="B9809" s="70"/>
      <c r="C9809" s="58"/>
      <c r="D9809" s="63"/>
      <c r="E9809" s="58"/>
      <c r="F9809" s="58"/>
      <c r="G9809" s="44"/>
      <c r="H9809" s="45"/>
      <c r="I9809" s="45"/>
      <c r="J9809" s="40" t="str">
        <f t="shared" si="932"/>
        <v/>
      </c>
      <c r="K9809" s="39" t="str">
        <f t="shared" si="936"/>
        <v/>
      </c>
      <c r="AB9809" s="17" t="str">
        <f t="shared" si="935"/>
        <v>-1</v>
      </c>
      <c r="AC9809" s="17">
        <f>IFERROR(INDEX(Factors!$C$59:$C$70,MATCH(AB9809,Factors!$B$59:$B$70,1),1),0)</f>
        <v>0</v>
      </c>
      <c r="AD9809" s="17">
        <f t="shared" si="933"/>
        <v>0</v>
      </c>
      <c r="AE9809" s="17">
        <f>IFERROR(INDEX(Factors!$B$6:$B$15,MATCH('INPUT - Census'!E9809,Factors!$C$6:$C$15,0),1),0)</f>
        <v>0</v>
      </c>
      <c r="AF9809" s="18">
        <f>IFERROR(INDEX(Factors!$B$16:$B$39,MATCH('INPUT - Census'!C9809,Factors!$C$16:$C$35,0),1),0)</f>
        <v>0</v>
      </c>
      <c r="AG9809" s="19">
        <f>IFERROR(INDEX(Factors!$B$40:$B$44,MATCH('INPUT - Census'!F9809,Factors!$C$40:$C$44,0),1),0)</f>
        <v>0</v>
      </c>
      <c r="AH9809" s="21" t="str">
        <f t="shared" si="934"/>
        <v/>
      </c>
      <c r="AI9809" s="1" t="str">
        <f>IFERROR(VLOOKUP(H9809,Factors!$C$45:$D$48,2,0),"")</f>
        <v/>
      </c>
      <c r="AJ9809" t="b">
        <f t="shared" si="937"/>
        <v>0</v>
      </c>
    </row>
    <row r="9810" spans="2:36" ht="15" customHeight="1" x14ac:dyDescent="0.3">
      <c r="B9810" s="70"/>
      <c r="C9810" s="58"/>
      <c r="D9810" s="63"/>
      <c r="E9810" s="58"/>
      <c r="F9810" s="58"/>
      <c r="G9810" s="44"/>
      <c r="H9810" s="45"/>
      <c r="I9810" s="45"/>
      <c r="J9810" s="40" t="str">
        <f t="shared" si="932"/>
        <v/>
      </c>
      <c r="K9810" s="39" t="str">
        <f t="shared" si="936"/>
        <v/>
      </c>
      <c r="AB9810" s="17" t="str">
        <f t="shared" si="935"/>
        <v>-1</v>
      </c>
      <c r="AC9810" s="17">
        <f>IFERROR(INDEX(Factors!$C$59:$C$70,MATCH(AB9810,Factors!$B$59:$B$70,1),1),0)</f>
        <v>0</v>
      </c>
      <c r="AD9810" s="17">
        <f t="shared" si="933"/>
        <v>0</v>
      </c>
      <c r="AE9810" s="17">
        <f>IFERROR(INDEX(Factors!$B$6:$B$15,MATCH('INPUT - Census'!E9810,Factors!$C$6:$C$15,0),1),0)</f>
        <v>0</v>
      </c>
      <c r="AF9810" s="18">
        <f>IFERROR(INDEX(Factors!$B$16:$B$39,MATCH('INPUT - Census'!C9810,Factors!$C$16:$C$35,0),1),0)</f>
        <v>0</v>
      </c>
      <c r="AG9810" s="19">
        <f>IFERROR(INDEX(Factors!$B$40:$B$44,MATCH('INPUT - Census'!F9810,Factors!$C$40:$C$44,0),1),0)</f>
        <v>0</v>
      </c>
      <c r="AH9810" s="21" t="str">
        <f t="shared" si="934"/>
        <v/>
      </c>
      <c r="AI9810" s="1" t="str">
        <f>IFERROR(VLOOKUP(H9810,Factors!$C$45:$D$48,2,0),"")</f>
        <v/>
      </c>
      <c r="AJ9810" t="b">
        <f t="shared" si="937"/>
        <v>0</v>
      </c>
    </row>
    <row r="9811" spans="2:36" ht="15" customHeight="1" x14ac:dyDescent="0.3">
      <c r="B9811" s="70"/>
      <c r="C9811" s="58"/>
      <c r="D9811" s="63"/>
      <c r="E9811" s="58"/>
      <c r="F9811" s="58"/>
      <c r="G9811" s="44"/>
      <c r="H9811" s="45"/>
      <c r="I9811" s="45"/>
      <c r="J9811" s="40" t="str">
        <f t="shared" si="932"/>
        <v/>
      </c>
      <c r="K9811" s="39" t="str">
        <f t="shared" si="936"/>
        <v/>
      </c>
      <c r="AB9811" s="17" t="str">
        <f t="shared" si="935"/>
        <v>-1</v>
      </c>
      <c r="AC9811" s="17">
        <f>IFERROR(INDEX(Factors!$C$59:$C$70,MATCH(AB9811,Factors!$B$59:$B$70,1),1),0)</f>
        <v>0</v>
      </c>
      <c r="AD9811" s="17">
        <f t="shared" si="933"/>
        <v>0</v>
      </c>
      <c r="AE9811" s="17">
        <f>IFERROR(INDEX(Factors!$B$6:$B$15,MATCH('INPUT - Census'!E9811,Factors!$C$6:$C$15,0),1),0)</f>
        <v>0</v>
      </c>
      <c r="AF9811" s="18">
        <f>IFERROR(INDEX(Factors!$B$16:$B$39,MATCH('INPUT - Census'!C9811,Factors!$C$16:$C$35,0),1),0)</f>
        <v>0</v>
      </c>
      <c r="AG9811" s="19">
        <f>IFERROR(INDEX(Factors!$B$40:$B$44,MATCH('INPUT - Census'!F9811,Factors!$C$40:$C$44,0),1),0)</f>
        <v>0</v>
      </c>
      <c r="AH9811" s="21" t="str">
        <f t="shared" si="934"/>
        <v/>
      </c>
      <c r="AI9811" s="1" t="str">
        <f>IFERROR(VLOOKUP(H9811,Factors!$C$45:$D$48,2,0),"")</f>
        <v/>
      </c>
      <c r="AJ9811" t="b">
        <f t="shared" si="937"/>
        <v>0</v>
      </c>
    </row>
    <row r="9812" spans="2:36" ht="15" customHeight="1" x14ac:dyDescent="0.3">
      <c r="B9812" s="70"/>
      <c r="C9812" s="58"/>
      <c r="D9812" s="63"/>
      <c r="E9812" s="58"/>
      <c r="F9812" s="58"/>
      <c r="G9812" s="44"/>
      <c r="H9812" s="45"/>
      <c r="I9812" s="45"/>
      <c r="J9812" s="40" t="str">
        <f t="shared" si="932"/>
        <v/>
      </c>
      <c r="K9812" s="39" t="str">
        <f t="shared" si="936"/>
        <v/>
      </c>
      <c r="AB9812" s="17" t="str">
        <f t="shared" si="935"/>
        <v>-1</v>
      </c>
      <c r="AC9812" s="17">
        <f>IFERROR(INDEX(Factors!$C$59:$C$70,MATCH(AB9812,Factors!$B$59:$B$70,1),1),0)</f>
        <v>0</v>
      </c>
      <c r="AD9812" s="17">
        <f t="shared" si="933"/>
        <v>0</v>
      </c>
      <c r="AE9812" s="17">
        <f>IFERROR(INDEX(Factors!$B$6:$B$15,MATCH('INPUT - Census'!E9812,Factors!$C$6:$C$15,0),1),0)</f>
        <v>0</v>
      </c>
      <c r="AF9812" s="18">
        <f>IFERROR(INDEX(Factors!$B$16:$B$39,MATCH('INPUT - Census'!C9812,Factors!$C$16:$C$35,0),1),0)</f>
        <v>0</v>
      </c>
      <c r="AG9812" s="19">
        <f>IFERROR(INDEX(Factors!$B$40:$B$44,MATCH('INPUT - Census'!F9812,Factors!$C$40:$C$44,0),1),0)</f>
        <v>0</v>
      </c>
      <c r="AH9812" s="21" t="str">
        <f t="shared" si="934"/>
        <v/>
      </c>
      <c r="AI9812" s="1" t="str">
        <f>IFERROR(VLOOKUP(H9812,Factors!$C$45:$D$48,2,0),"")</f>
        <v/>
      </c>
      <c r="AJ9812" t="b">
        <f t="shared" si="937"/>
        <v>0</v>
      </c>
    </row>
    <row r="9813" spans="2:36" ht="15" customHeight="1" x14ac:dyDescent="0.3">
      <c r="B9813" s="70"/>
      <c r="C9813" s="58"/>
      <c r="D9813" s="63"/>
      <c r="E9813" s="58"/>
      <c r="F9813" s="58"/>
      <c r="G9813" s="44"/>
      <c r="H9813" s="45"/>
      <c r="I9813" s="45"/>
      <c r="J9813" s="40" t="str">
        <f t="shared" si="932"/>
        <v/>
      </c>
      <c r="K9813" s="39" t="str">
        <f t="shared" si="936"/>
        <v/>
      </c>
      <c r="AB9813" s="17" t="str">
        <f t="shared" si="935"/>
        <v>-1</v>
      </c>
      <c r="AC9813" s="17">
        <f>IFERROR(INDEX(Factors!$C$59:$C$70,MATCH(AB9813,Factors!$B$59:$B$70,1),1),0)</f>
        <v>0</v>
      </c>
      <c r="AD9813" s="17">
        <f t="shared" si="933"/>
        <v>0</v>
      </c>
      <c r="AE9813" s="17">
        <f>IFERROR(INDEX(Factors!$B$6:$B$15,MATCH('INPUT - Census'!E9813,Factors!$C$6:$C$15,0),1),0)</f>
        <v>0</v>
      </c>
      <c r="AF9813" s="18">
        <f>IFERROR(INDEX(Factors!$B$16:$B$39,MATCH('INPUT - Census'!C9813,Factors!$C$16:$C$35,0),1),0)</f>
        <v>0</v>
      </c>
      <c r="AG9813" s="19">
        <f>IFERROR(INDEX(Factors!$B$40:$B$44,MATCH('INPUT - Census'!F9813,Factors!$C$40:$C$44,0),1),0)</f>
        <v>0</v>
      </c>
      <c r="AH9813" s="21" t="str">
        <f t="shared" si="934"/>
        <v/>
      </c>
      <c r="AI9813" s="1" t="str">
        <f>IFERROR(VLOOKUP(H9813,Factors!$C$45:$D$48,2,0),"")</f>
        <v/>
      </c>
      <c r="AJ9813" t="b">
        <f t="shared" si="937"/>
        <v>0</v>
      </c>
    </row>
    <row r="9814" spans="2:36" ht="15" customHeight="1" x14ac:dyDescent="0.3">
      <c r="B9814" s="70"/>
      <c r="C9814" s="58"/>
      <c r="D9814" s="63"/>
      <c r="E9814" s="58"/>
      <c r="F9814" s="58"/>
      <c r="G9814" s="44"/>
      <c r="H9814" s="45"/>
      <c r="I9814" s="45"/>
      <c r="J9814" s="40" t="str">
        <f t="shared" si="932"/>
        <v/>
      </c>
      <c r="K9814" s="39" t="str">
        <f t="shared" si="936"/>
        <v/>
      </c>
      <c r="AB9814" s="17" t="str">
        <f t="shared" si="935"/>
        <v>-1</v>
      </c>
      <c r="AC9814" s="17">
        <f>IFERROR(INDEX(Factors!$C$59:$C$70,MATCH(AB9814,Factors!$B$59:$B$70,1),1),0)</f>
        <v>0</v>
      </c>
      <c r="AD9814" s="17">
        <f t="shared" si="933"/>
        <v>0</v>
      </c>
      <c r="AE9814" s="17">
        <f>IFERROR(INDEX(Factors!$B$6:$B$15,MATCH('INPUT - Census'!E9814,Factors!$C$6:$C$15,0),1),0)</f>
        <v>0</v>
      </c>
      <c r="AF9814" s="18">
        <f>IFERROR(INDEX(Factors!$B$16:$B$39,MATCH('INPUT - Census'!C9814,Factors!$C$16:$C$35,0),1),0)</f>
        <v>0</v>
      </c>
      <c r="AG9814" s="19">
        <f>IFERROR(INDEX(Factors!$B$40:$B$44,MATCH('INPUT - Census'!F9814,Factors!$C$40:$C$44,0),1),0)</f>
        <v>0</v>
      </c>
      <c r="AH9814" s="21" t="str">
        <f t="shared" si="934"/>
        <v/>
      </c>
      <c r="AI9814" s="1" t="str">
        <f>IFERROR(VLOOKUP(H9814,Factors!$C$45:$D$48,2,0),"")</f>
        <v/>
      </c>
      <c r="AJ9814" t="b">
        <f t="shared" si="937"/>
        <v>0</v>
      </c>
    </row>
    <row r="9815" spans="2:36" ht="15" customHeight="1" x14ac:dyDescent="0.3">
      <c r="B9815" s="70"/>
      <c r="C9815" s="58"/>
      <c r="D9815" s="63"/>
      <c r="E9815" s="58"/>
      <c r="F9815" s="58"/>
      <c r="G9815" s="44"/>
      <c r="H9815" s="45"/>
      <c r="I9815" s="45"/>
      <c r="J9815" s="40" t="str">
        <f t="shared" si="932"/>
        <v/>
      </c>
      <c r="K9815" s="39" t="str">
        <f t="shared" si="936"/>
        <v/>
      </c>
      <c r="AB9815" s="17" t="str">
        <f t="shared" si="935"/>
        <v>-1</v>
      </c>
      <c r="AC9815" s="17">
        <f>IFERROR(INDEX(Factors!$C$59:$C$70,MATCH(AB9815,Factors!$B$59:$B$70,1),1),0)</f>
        <v>0</v>
      </c>
      <c r="AD9815" s="17">
        <f t="shared" si="933"/>
        <v>0</v>
      </c>
      <c r="AE9815" s="17">
        <f>IFERROR(INDEX(Factors!$B$6:$B$15,MATCH('INPUT - Census'!E9815,Factors!$C$6:$C$15,0),1),0)</f>
        <v>0</v>
      </c>
      <c r="AF9815" s="18">
        <f>IFERROR(INDEX(Factors!$B$16:$B$39,MATCH('INPUT - Census'!C9815,Factors!$C$16:$C$35,0),1),0)</f>
        <v>0</v>
      </c>
      <c r="AG9815" s="19">
        <f>IFERROR(INDEX(Factors!$B$40:$B$44,MATCH('INPUT - Census'!F9815,Factors!$C$40:$C$44,0),1),0)</f>
        <v>0</v>
      </c>
      <c r="AH9815" s="21" t="str">
        <f t="shared" si="934"/>
        <v/>
      </c>
      <c r="AI9815" s="1" t="str">
        <f>IFERROR(VLOOKUP(H9815,Factors!$C$45:$D$48,2,0),"")</f>
        <v/>
      </c>
      <c r="AJ9815" t="b">
        <f t="shared" si="937"/>
        <v>0</v>
      </c>
    </row>
    <row r="9816" spans="2:36" ht="15" customHeight="1" x14ac:dyDescent="0.3">
      <c r="B9816" s="70"/>
      <c r="C9816" s="58"/>
      <c r="D9816" s="63"/>
      <c r="E9816" s="58"/>
      <c r="F9816" s="58"/>
      <c r="G9816" s="44"/>
      <c r="H9816" s="45"/>
      <c r="I9816" s="45"/>
      <c r="J9816" s="40" t="str">
        <f t="shared" si="932"/>
        <v/>
      </c>
      <c r="K9816" s="39" t="str">
        <f t="shared" si="936"/>
        <v/>
      </c>
      <c r="AB9816" s="17" t="str">
        <f t="shared" si="935"/>
        <v>-1</v>
      </c>
      <c r="AC9816" s="17">
        <f>IFERROR(INDEX(Factors!$C$59:$C$70,MATCH(AB9816,Factors!$B$59:$B$70,1),1),0)</f>
        <v>0</v>
      </c>
      <c r="AD9816" s="17">
        <f t="shared" si="933"/>
        <v>0</v>
      </c>
      <c r="AE9816" s="17">
        <f>IFERROR(INDEX(Factors!$B$6:$B$15,MATCH('INPUT - Census'!E9816,Factors!$C$6:$C$15,0),1),0)</f>
        <v>0</v>
      </c>
      <c r="AF9816" s="18">
        <f>IFERROR(INDEX(Factors!$B$16:$B$39,MATCH('INPUT - Census'!C9816,Factors!$C$16:$C$35,0),1),0)</f>
        <v>0</v>
      </c>
      <c r="AG9816" s="19">
        <f>IFERROR(INDEX(Factors!$B$40:$B$44,MATCH('INPUT - Census'!F9816,Factors!$C$40:$C$44,0),1),0)</f>
        <v>0</v>
      </c>
      <c r="AH9816" s="21" t="str">
        <f t="shared" si="934"/>
        <v/>
      </c>
      <c r="AI9816" s="1" t="str">
        <f>IFERROR(VLOOKUP(H9816,Factors!$C$45:$D$48,2,0),"")</f>
        <v/>
      </c>
      <c r="AJ9816" t="b">
        <f t="shared" si="937"/>
        <v>0</v>
      </c>
    </row>
    <row r="9817" spans="2:36" ht="15" customHeight="1" x14ac:dyDescent="0.3">
      <c r="B9817" s="70"/>
      <c r="C9817" s="58"/>
      <c r="D9817" s="63"/>
      <c r="E9817" s="58"/>
      <c r="F9817" s="58"/>
      <c r="G9817" s="44"/>
      <c r="H9817" s="45"/>
      <c r="I9817" s="45"/>
      <c r="J9817" s="40" t="str">
        <f t="shared" si="932"/>
        <v/>
      </c>
      <c r="K9817" s="39" t="str">
        <f t="shared" si="936"/>
        <v/>
      </c>
      <c r="AB9817" s="17" t="str">
        <f t="shared" si="935"/>
        <v>-1</v>
      </c>
      <c r="AC9817" s="17">
        <f>IFERROR(INDEX(Factors!$C$59:$C$70,MATCH(AB9817,Factors!$B$59:$B$70,1),1),0)</f>
        <v>0</v>
      </c>
      <c r="AD9817" s="17">
        <f t="shared" si="933"/>
        <v>0</v>
      </c>
      <c r="AE9817" s="17">
        <f>IFERROR(INDEX(Factors!$B$6:$B$15,MATCH('INPUT - Census'!E9817,Factors!$C$6:$C$15,0),1),0)</f>
        <v>0</v>
      </c>
      <c r="AF9817" s="18">
        <f>IFERROR(INDEX(Factors!$B$16:$B$39,MATCH('INPUT - Census'!C9817,Factors!$C$16:$C$35,0),1),0)</f>
        <v>0</v>
      </c>
      <c r="AG9817" s="19">
        <f>IFERROR(INDEX(Factors!$B$40:$B$44,MATCH('INPUT - Census'!F9817,Factors!$C$40:$C$44,0),1),0)</f>
        <v>0</v>
      </c>
      <c r="AH9817" s="21" t="str">
        <f t="shared" si="934"/>
        <v/>
      </c>
      <c r="AI9817" s="1" t="str">
        <f>IFERROR(VLOOKUP(H9817,Factors!$C$45:$D$48,2,0),"")</f>
        <v/>
      </c>
      <c r="AJ9817" t="b">
        <f t="shared" si="937"/>
        <v>0</v>
      </c>
    </row>
    <row r="9818" spans="2:36" ht="15" customHeight="1" x14ac:dyDescent="0.3">
      <c r="B9818" s="70"/>
      <c r="C9818" s="58"/>
      <c r="D9818" s="63"/>
      <c r="E9818" s="58"/>
      <c r="F9818" s="58"/>
      <c r="G9818" s="44"/>
      <c r="H9818" s="45"/>
      <c r="I9818" s="45"/>
      <c r="J9818" s="40" t="str">
        <f t="shared" si="932"/>
        <v/>
      </c>
      <c r="K9818" s="39" t="str">
        <f t="shared" si="936"/>
        <v/>
      </c>
      <c r="AB9818" s="17" t="str">
        <f t="shared" si="935"/>
        <v>-1</v>
      </c>
      <c r="AC9818" s="17">
        <f>IFERROR(INDEX(Factors!$C$59:$C$70,MATCH(AB9818,Factors!$B$59:$B$70,1),1),0)</f>
        <v>0</v>
      </c>
      <c r="AD9818" s="17">
        <f t="shared" si="933"/>
        <v>0</v>
      </c>
      <c r="AE9818" s="17">
        <f>IFERROR(INDEX(Factors!$B$6:$B$15,MATCH('INPUT - Census'!E9818,Factors!$C$6:$C$15,0),1),0)</f>
        <v>0</v>
      </c>
      <c r="AF9818" s="18">
        <f>IFERROR(INDEX(Factors!$B$16:$B$39,MATCH('INPUT - Census'!C9818,Factors!$C$16:$C$35,0),1),0)</f>
        <v>0</v>
      </c>
      <c r="AG9818" s="19">
        <f>IFERROR(INDEX(Factors!$B$40:$B$44,MATCH('INPUT - Census'!F9818,Factors!$C$40:$C$44,0),1),0)</f>
        <v>0</v>
      </c>
      <c r="AH9818" s="21" t="str">
        <f t="shared" si="934"/>
        <v/>
      </c>
      <c r="AI9818" s="1" t="str">
        <f>IFERROR(VLOOKUP(H9818,Factors!$C$45:$D$48,2,0),"")</f>
        <v/>
      </c>
      <c r="AJ9818" t="b">
        <f t="shared" si="937"/>
        <v>0</v>
      </c>
    </row>
    <row r="9819" spans="2:36" ht="15" customHeight="1" x14ac:dyDescent="0.3">
      <c r="B9819" s="70"/>
      <c r="C9819" s="58"/>
      <c r="D9819" s="63"/>
      <c r="E9819" s="58"/>
      <c r="F9819" s="58"/>
      <c r="G9819" s="44"/>
      <c r="H9819" s="45"/>
      <c r="I9819" s="45"/>
      <c r="J9819" s="40" t="str">
        <f t="shared" si="932"/>
        <v/>
      </c>
      <c r="K9819" s="39" t="str">
        <f t="shared" si="936"/>
        <v/>
      </c>
      <c r="AB9819" s="17" t="str">
        <f t="shared" si="935"/>
        <v>-1</v>
      </c>
      <c r="AC9819" s="17">
        <f>IFERROR(INDEX(Factors!$C$59:$C$70,MATCH(AB9819,Factors!$B$59:$B$70,1),1),0)</f>
        <v>0</v>
      </c>
      <c r="AD9819" s="17">
        <f t="shared" si="933"/>
        <v>0</v>
      </c>
      <c r="AE9819" s="17">
        <f>IFERROR(INDEX(Factors!$B$6:$B$15,MATCH('INPUT - Census'!E9819,Factors!$C$6:$C$15,0),1),0)</f>
        <v>0</v>
      </c>
      <c r="AF9819" s="18">
        <f>IFERROR(INDEX(Factors!$B$16:$B$39,MATCH('INPUT - Census'!C9819,Factors!$C$16:$C$35,0),1),0)</f>
        <v>0</v>
      </c>
      <c r="AG9819" s="19">
        <f>IFERROR(INDEX(Factors!$B$40:$B$44,MATCH('INPUT - Census'!F9819,Factors!$C$40:$C$44,0),1),0)</f>
        <v>0</v>
      </c>
      <c r="AH9819" s="21" t="str">
        <f t="shared" si="934"/>
        <v/>
      </c>
      <c r="AI9819" s="1" t="str">
        <f>IFERROR(VLOOKUP(H9819,Factors!$C$45:$D$48,2,0),"")</f>
        <v/>
      </c>
      <c r="AJ9819" t="b">
        <f t="shared" si="937"/>
        <v>0</v>
      </c>
    </row>
    <row r="9820" spans="2:36" ht="15" customHeight="1" x14ac:dyDescent="0.3">
      <c r="B9820" s="70"/>
      <c r="C9820" s="58"/>
      <c r="D9820" s="63"/>
      <c r="E9820" s="58"/>
      <c r="F9820" s="58"/>
      <c r="G9820" s="44"/>
      <c r="H9820" s="45"/>
      <c r="I9820" s="45"/>
      <c r="J9820" s="40" t="str">
        <f t="shared" si="932"/>
        <v/>
      </c>
      <c r="K9820" s="39" t="str">
        <f t="shared" si="936"/>
        <v/>
      </c>
      <c r="AB9820" s="17" t="str">
        <f t="shared" si="935"/>
        <v>-1</v>
      </c>
      <c r="AC9820" s="17">
        <f>IFERROR(INDEX(Factors!$C$59:$C$70,MATCH(AB9820,Factors!$B$59:$B$70,1),1),0)</f>
        <v>0</v>
      </c>
      <c r="AD9820" s="17">
        <f t="shared" si="933"/>
        <v>0</v>
      </c>
      <c r="AE9820" s="17">
        <f>IFERROR(INDEX(Factors!$B$6:$B$15,MATCH('INPUT - Census'!E9820,Factors!$C$6:$C$15,0),1),0)</f>
        <v>0</v>
      </c>
      <c r="AF9820" s="18">
        <f>IFERROR(INDEX(Factors!$B$16:$B$39,MATCH('INPUT - Census'!C9820,Factors!$C$16:$C$35,0),1),0)</f>
        <v>0</v>
      </c>
      <c r="AG9820" s="19">
        <f>IFERROR(INDEX(Factors!$B$40:$B$44,MATCH('INPUT - Census'!F9820,Factors!$C$40:$C$44,0),1),0)</f>
        <v>0</v>
      </c>
      <c r="AH9820" s="21" t="str">
        <f t="shared" si="934"/>
        <v/>
      </c>
      <c r="AI9820" s="1" t="str">
        <f>IFERROR(VLOOKUP(H9820,Factors!$C$45:$D$48,2,0),"")</f>
        <v/>
      </c>
      <c r="AJ9820" t="b">
        <f t="shared" si="937"/>
        <v>0</v>
      </c>
    </row>
    <row r="9821" spans="2:36" ht="15" customHeight="1" x14ac:dyDescent="0.3">
      <c r="B9821" s="70"/>
      <c r="C9821" s="58"/>
      <c r="D9821" s="63"/>
      <c r="E9821" s="58"/>
      <c r="F9821" s="58"/>
      <c r="G9821" s="44"/>
      <c r="H9821" s="45"/>
      <c r="I9821" s="45"/>
      <c r="J9821" s="40" t="str">
        <f t="shared" si="932"/>
        <v/>
      </c>
      <c r="K9821" s="39" t="str">
        <f t="shared" si="936"/>
        <v/>
      </c>
      <c r="AB9821" s="17" t="str">
        <f t="shared" si="935"/>
        <v>-1</v>
      </c>
      <c r="AC9821" s="17">
        <f>IFERROR(INDEX(Factors!$C$59:$C$70,MATCH(AB9821,Factors!$B$59:$B$70,1),1),0)</f>
        <v>0</v>
      </c>
      <c r="AD9821" s="17">
        <f t="shared" si="933"/>
        <v>0</v>
      </c>
      <c r="AE9821" s="17">
        <f>IFERROR(INDEX(Factors!$B$6:$B$15,MATCH('INPUT - Census'!E9821,Factors!$C$6:$C$15,0),1),0)</f>
        <v>0</v>
      </c>
      <c r="AF9821" s="18">
        <f>IFERROR(INDEX(Factors!$B$16:$B$39,MATCH('INPUT - Census'!C9821,Factors!$C$16:$C$35,0),1),0)</f>
        <v>0</v>
      </c>
      <c r="AG9821" s="19">
        <f>IFERROR(INDEX(Factors!$B$40:$B$44,MATCH('INPUT - Census'!F9821,Factors!$C$40:$C$44,0),1),0)</f>
        <v>0</v>
      </c>
      <c r="AH9821" s="21" t="str">
        <f t="shared" si="934"/>
        <v/>
      </c>
      <c r="AI9821" s="1" t="str">
        <f>IFERROR(VLOOKUP(H9821,Factors!$C$45:$D$48,2,0),"")</f>
        <v/>
      </c>
      <c r="AJ9821" t="b">
        <f t="shared" si="937"/>
        <v>0</v>
      </c>
    </row>
    <row r="9822" spans="2:36" ht="15" customHeight="1" x14ac:dyDescent="0.3">
      <c r="B9822" s="70"/>
      <c r="C9822" s="58"/>
      <c r="D9822" s="63"/>
      <c r="E9822" s="58"/>
      <c r="F9822" s="58"/>
      <c r="G9822" s="44"/>
      <c r="H9822" s="45"/>
      <c r="I9822" s="45"/>
      <c r="J9822" s="40" t="str">
        <f t="shared" si="932"/>
        <v/>
      </c>
      <c r="K9822" s="39" t="str">
        <f t="shared" si="936"/>
        <v/>
      </c>
      <c r="AB9822" s="17" t="str">
        <f t="shared" si="935"/>
        <v>-1</v>
      </c>
      <c r="AC9822" s="17">
        <f>IFERROR(INDEX(Factors!$C$59:$C$70,MATCH(AB9822,Factors!$B$59:$B$70,1),1),0)</f>
        <v>0</v>
      </c>
      <c r="AD9822" s="17">
        <f t="shared" si="933"/>
        <v>0</v>
      </c>
      <c r="AE9822" s="17">
        <f>IFERROR(INDEX(Factors!$B$6:$B$15,MATCH('INPUT - Census'!E9822,Factors!$C$6:$C$15,0),1),0)</f>
        <v>0</v>
      </c>
      <c r="AF9822" s="18">
        <f>IFERROR(INDEX(Factors!$B$16:$B$39,MATCH('INPUT - Census'!C9822,Factors!$C$16:$C$35,0),1),0)</f>
        <v>0</v>
      </c>
      <c r="AG9822" s="19">
        <f>IFERROR(INDEX(Factors!$B$40:$B$44,MATCH('INPUT - Census'!F9822,Factors!$C$40:$C$44,0),1),0)</f>
        <v>0</v>
      </c>
      <c r="AH9822" s="21" t="str">
        <f t="shared" si="934"/>
        <v/>
      </c>
      <c r="AI9822" s="1" t="str">
        <f>IFERROR(VLOOKUP(H9822,Factors!$C$45:$D$48,2,0),"")</f>
        <v/>
      </c>
      <c r="AJ9822" t="b">
        <f t="shared" si="937"/>
        <v>0</v>
      </c>
    </row>
    <row r="9823" spans="2:36" ht="15" customHeight="1" x14ac:dyDescent="0.3">
      <c r="B9823" s="70"/>
      <c r="C9823" s="58"/>
      <c r="D9823" s="63"/>
      <c r="E9823" s="58"/>
      <c r="F9823" s="58"/>
      <c r="G9823" s="44"/>
      <c r="H9823" s="45"/>
      <c r="I9823" s="45"/>
      <c r="J9823" s="40" t="str">
        <f t="shared" ref="J9823:J9886" si="938">IF( ISNUMBER(B9823), ROUND(($AL$3-B9823)/365,0), "" )</f>
        <v/>
      </c>
      <c r="K9823" s="39" t="str">
        <f t="shared" si="936"/>
        <v/>
      </c>
      <c r="AB9823" s="17" t="str">
        <f t="shared" si="935"/>
        <v>-1</v>
      </c>
      <c r="AC9823" s="17">
        <f>IFERROR(INDEX(Factors!$C$59:$C$70,MATCH(AB9823,Factors!$B$59:$B$70,1),1),0)</f>
        <v>0</v>
      </c>
      <c r="AD9823" s="17">
        <f t="shared" ref="AD9823:AD9886" si="939">IF(COUNTIF($P$2:$P$16,D9823),MATCH(D9823,$P$2:$P$16,0),0)</f>
        <v>0</v>
      </c>
      <c r="AE9823" s="17">
        <f>IFERROR(INDEX(Factors!$B$6:$B$15,MATCH('INPUT - Census'!E9823,Factors!$C$6:$C$15,0),1),0)</f>
        <v>0</v>
      </c>
      <c r="AF9823" s="18">
        <f>IFERROR(INDEX(Factors!$B$16:$B$39,MATCH('INPUT - Census'!C9823,Factors!$C$16:$C$35,0),1),0)</f>
        <v>0</v>
      </c>
      <c r="AG9823" s="19">
        <f>IFERROR(INDEX(Factors!$B$40:$B$44,MATCH('INPUT - Census'!F9823,Factors!$C$40:$C$44,0),1),0)</f>
        <v>0</v>
      </c>
      <c r="AH9823" s="21" t="str">
        <f t="shared" ref="AH9823:AH9886" si="940">IF(G9823="","",G9823)</f>
        <v/>
      </c>
      <c r="AI9823" s="1" t="str">
        <f>IFERROR(VLOOKUP(H9823,Factors!$C$45:$D$48,2,0),"")</f>
        <v/>
      </c>
      <c r="AJ9823" t="b">
        <f t="shared" si="937"/>
        <v>0</v>
      </c>
    </row>
    <row r="9824" spans="2:36" ht="15" customHeight="1" x14ac:dyDescent="0.3">
      <c r="B9824" s="70"/>
      <c r="C9824" s="58"/>
      <c r="D9824" s="63"/>
      <c r="E9824" s="58"/>
      <c r="F9824" s="58"/>
      <c r="G9824" s="44"/>
      <c r="H9824" s="45"/>
      <c r="I9824" s="45"/>
      <c r="J9824" s="40" t="str">
        <f t="shared" si="938"/>
        <v/>
      </c>
      <c r="K9824" s="39" t="str">
        <f t="shared" si="936"/>
        <v/>
      </c>
      <c r="AB9824" s="17" t="str">
        <f t="shared" si="935"/>
        <v>-1</v>
      </c>
      <c r="AC9824" s="17">
        <f>IFERROR(INDEX(Factors!$C$59:$C$70,MATCH(AB9824,Factors!$B$59:$B$70,1),1),0)</f>
        <v>0</v>
      </c>
      <c r="AD9824" s="17">
        <f t="shared" si="939"/>
        <v>0</v>
      </c>
      <c r="AE9824" s="17">
        <f>IFERROR(INDEX(Factors!$B$6:$B$15,MATCH('INPUT - Census'!E9824,Factors!$C$6:$C$15,0),1),0)</f>
        <v>0</v>
      </c>
      <c r="AF9824" s="18">
        <f>IFERROR(INDEX(Factors!$B$16:$B$39,MATCH('INPUT - Census'!C9824,Factors!$C$16:$C$35,0),1),0)</f>
        <v>0</v>
      </c>
      <c r="AG9824" s="19">
        <f>IFERROR(INDEX(Factors!$B$40:$B$44,MATCH('INPUT - Census'!F9824,Factors!$C$40:$C$44,0),1),0)</f>
        <v>0</v>
      </c>
      <c r="AH9824" s="21" t="str">
        <f t="shared" si="940"/>
        <v/>
      </c>
      <c r="AI9824" s="1" t="str">
        <f>IFERROR(VLOOKUP(H9824,Factors!$C$45:$D$48,2,0),"")</f>
        <v/>
      </c>
      <c r="AJ9824" t="b">
        <f t="shared" si="937"/>
        <v>0</v>
      </c>
    </row>
    <row r="9825" spans="2:36" ht="15" customHeight="1" x14ac:dyDescent="0.3">
      <c r="B9825" s="70"/>
      <c r="C9825" s="58"/>
      <c r="D9825" s="63"/>
      <c r="E9825" s="58"/>
      <c r="F9825" s="58"/>
      <c r="G9825" s="44"/>
      <c r="H9825" s="45"/>
      <c r="I9825" s="45"/>
      <c r="J9825" s="40" t="str">
        <f t="shared" si="938"/>
        <v/>
      </c>
      <c r="K9825" s="39" t="str">
        <f t="shared" si="936"/>
        <v/>
      </c>
      <c r="AB9825" s="17" t="str">
        <f t="shared" si="935"/>
        <v>-1</v>
      </c>
      <c r="AC9825" s="17">
        <f>IFERROR(INDEX(Factors!$C$59:$C$70,MATCH(AB9825,Factors!$B$59:$B$70,1),1),0)</f>
        <v>0</v>
      </c>
      <c r="AD9825" s="17">
        <f t="shared" si="939"/>
        <v>0</v>
      </c>
      <c r="AE9825" s="17">
        <f>IFERROR(INDEX(Factors!$B$6:$B$15,MATCH('INPUT - Census'!E9825,Factors!$C$6:$C$15,0),1),0)</f>
        <v>0</v>
      </c>
      <c r="AF9825" s="18">
        <f>IFERROR(INDEX(Factors!$B$16:$B$39,MATCH('INPUT - Census'!C9825,Factors!$C$16:$C$35,0),1),0)</f>
        <v>0</v>
      </c>
      <c r="AG9825" s="19">
        <f>IFERROR(INDEX(Factors!$B$40:$B$44,MATCH('INPUT - Census'!F9825,Factors!$C$40:$C$44,0),1),0)</f>
        <v>0</v>
      </c>
      <c r="AH9825" s="21" t="str">
        <f t="shared" si="940"/>
        <v/>
      </c>
      <c r="AI9825" s="1" t="str">
        <f>IFERROR(VLOOKUP(H9825,Factors!$C$45:$D$48,2,0),"")</f>
        <v/>
      </c>
      <c r="AJ9825" t="b">
        <f t="shared" si="937"/>
        <v>0</v>
      </c>
    </row>
    <row r="9826" spans="2:36" ht="15" customHeight="1" x14ac:dyDescent="0.3">
      <c r="B9826" s="70"/>
      <c r="C9826" s="58"/>
      <c r="D9826" s="63"/>
      <c r="E9826" s="58"/>
      <c r="F9826" s="58"/>
      <c r="G9826" s="44"/>
      <c r="H9826" s="45"/>
      <c r="I9826" s="45"/>
      <c r="J9826" s="40" t="str">
        <f t="shared" si="938"/>
        <v/>
      </c>
      <c r="K9826" s="39" t="str">
        <f t="shared" si="936"/>
        <v/>
      </c>
      <c r="AB9826" s="17" t="str">
        <f t="shared" si="935"/>
        <v>-1</v>
      </c>
      <c r="AC9826" s="17">
        <f>IFERROR(INDEX(Factors!$C$59:$C$70,MATCH(AB9826,Factors!$B$59:$B$70,1),1),0)</f>
        <v>0</v>
      </c>
      <c r="AD9826" s="17">
        <f t="shared" si="939"/>
        <v>0</v>
      </c>
      <c r="AE9826" s="17">
        <f>IFERROR(INDEX(Factors!$B$6:$B$15,MATCH('INPUT - Census'!E9826,Factors!$C$6:$C$15,0),1),0)</f>
        <v>0</v>
      </c>
      <c r="AF9826" s="18">
        <f>IFERROR(INDEX(Factors!$B$16:$B$39,MATCH('INPUT - Census'!C9826,Factors!$C$16:$C$35,0),1),0)</f>
        <v>0</v>
      </c>
      <c r="AG9826" s="19">
        <f>IFERROR(INDEX(Factors!$B$40:$B$44,MATCH('INPUT - Census'!F9826,Factors!$C$40:$C$44,0),1),0)</f>
        <v>0</v>
      </c>
      <c r="AH9826" s="21" t="str">
        <f t="shared" si="940"/>
        <v/>
      </c>
      <c r="AI9826" s="1" t="str">
        <f>IFERROR(VLOOKUP(H9826,Factors!$C$45:$D$48,2,0),"")</f>
        <v/>
      </c>
      <c r="AJ9826" t="b">
        <f t="shared" si="937"/>
        <v>0</v>
      </c>
    </row>
    <row r="9827" spans="2:36" ht="15" customHeight="1" x14ac:dyDescent="0.3">
      <c r="B9827" s="70"/>
      <c r="C9827" s="58"/>
      <c r="D9827" s="63"/>
      <c r="E9827" s="58"/>
      <c r="F9827" s="58"/>
      <c r="G9827" s="44"/>
      <c r="H9827" s="45"/>
      <c r="I9827" s="45"/>
      <c r="J9827" s="40" t="str">
        <f t="shared" si="938"/>
        <v/>
      </c>
      <c r="K9827" s="39" t="str">
        <f t="shared" si="936"/>
        <v/>
      </c>
      <c r="AB9827" s="17" t="str">
        <f t="shared" si="935"/>
        <v>-1</v>
      </c>
      <c r="AC9827" s="17">
        <f>IFERROR(INDEX(Factors!$C$59:$C$70,MATCH(AB9827,Factors!$B$59:$B$70,1),1),0)</f>
        <v>0</v>
      </c>
      <c r="AD9827" s="17">
        <f t="shared" si="939"/>
        <v>0</v>
      </c>
      <c r="AE9827" s="17">
        <f>IFERROR(INDEX(Factors!$B$6:$B$15,MATCH('INPUT - Census'!E9827,Factors!$C$6:$C$15,0),1),0)</f>
        <v>0</v>
      </c>
      <c r="AF9827" s="18">
        <f>IFERROR(INDEX(Factors!$B$16:$B$39,MATCH('INPUT - Census'!C9827,Factors!$C$16:$C$35,0),1),0)</f>
        <v>0</v>
      </c>
      <c r="AG9827" s="19">
        <f>IFERROR(INDEX(Factors!$B$40:$B$44,MATCH('INPUT - Census'!F9827,Factors!$C$40:$C$44,0),1),0)</f>
        <v>0</v>
      </c>
      <c r="AH9827" s="21" t="str">
        <f t="shared" si="940"/>
        <v/>
      </c>
      <c r="AI9827" s="1" t="str">
        <f>IFERROR(VLOOKUP(H9827,Factors!$C$45:$D$48,2,0),"")</f>
        <v/>
      </c>
      <c r="AJ9827" t="b">
        <f t="shared" si="937"/>
        <v>0</v>
      </c>
    </row>
    <row r="9828" spans="2:36" ht="15" customHeight="1" x14ac:dyDescent="0.3">
      <c r="B9828" s="70"/>
      <c r="C9828" s="58"/>
      <c r="D9828" s="63"/>
      <c r="E9828" s="58"/>
      <c r="F9828" s="58"/>
      <c r="G9828" s="44"/>
      <c r="H9828" s="45"/>
      <c r="I9828" s="45"/>
      <c r="J9828" s="40" t="str">
        <f t="shared" si="938"/>
        <v/>
      </c>
      <c r="K9828" s="39" t="str">
        <f t="shared" si="936"/>
        <v/>
      </c>
      <c r="AB9828" s="17" t="str">
        <f t="shared" si="935"/>
        <v>-1</v>
      </c>
      <c r="AC9828" s="17">
        <f>IFERROR(INDEX(Factors!$C$59:$C$70,MATCH(AB9828,Factors!$B$59:$B$70,1),1),0)</f>
        <v>0</v>
      </c>
      <c r="AD9828" s="17">
        <f t="shared" si="939"/>
        <v>0</v>
      </c>
      <c r="AE9828" s="17">
        <f>IFERROR(INDEX(Factors!$B$6:$B$15,MATCH('INPUT - Census'!E9828,Factors!$C$6:$C$15,0),1),0)</f>
        <v>0</v>
      </c>
      <c r="AF9828" s="18">
        <f>IFERROR(INDEX(Factors!$B$16:$B$39,MATCH('INPUT - Census'!C9828,Factors!$C$16:$C$35,0),1),0)</f>
        <v>0</v>
      </c>
      <c r="AG9828" s="19">
        <f>IFERROR(INDEX(Factors!$B$40:$B$44,MATCH('INPUT - Census'!F9828,Factors!$C$40:$C$44,0),1),0)</f>
        <v>0</v>
      </c>
      <c r="AH9828" s="21" t="str">
        <f t="shared" si="940"/>
        <v/>
      </c>
      <c r="AI9828" s="1" t="str">
        <f>IFERROR(VLOOKUP(H9828,Factors!$C$45:$D$48,2,0),"")</f>
        <v/>
      </c>
      <c r="AJ9828" t="b">
        <f t="shared" si="937"/>
        <v>0</v>
      </c>
    </row>
    <row r="9829" spans="2:36" ht="15" customHeight="1" x14ac:dyDescent="0.3">
      <c r="B9829" s="70"/>
      <c r="C9829" s="58"/>
      <c r="D9829" s="63"/>
      <c r="E9829" s="58"/>
      <c r="F9829" s="58"/>
      <c r="G9829" s="44"/>
      <c r="H9829" s="45"/>
      <c r="I9829" s="45"/>
      <c r="J9829" s="40" t="str">
        <f t="shared" si="938"/>
        <v/>
      </c>
      <c r="K9829" s="39" t="str">
        <f t="shared" si="936"/>
        <v/>
      </c>
      <c r="AB9829" s="17" t="str">
        <f t="shared" si="935"/>
        <v>-1</v>
      </c>
      <c r="AC9829" s="17">
        <f>IFERROR(INDEX(Factors!$C$59:$C$70,MATCH(AB9829,Factors!$B$59:$B$70,1),1),0)</f>
        <v>0</v>
      </c>
      <c r="AD9829" s="17">
        <f t="shared" si="939"/>
        <v>0</v>
      </c>
      <c r="AE9829" s="17">
        <f>IFERROR(INDEX(Factors!$B$6:$B$15,MATCH('INPUT - Census'!E9829,Factors!$C$6:$C$15,0),1),0)</f>
        <v>0</v>
      </c>
      <c r="AF9829" s="18">
        <f>IFERROR(INDEX(Factors!$B$16:$B$39,MATCH('INPUT - Census'!C9829,Factors!$C$16:$C$35,0),1),0)</f>
        <v>0</v>
      </c>
      <c r="AG9829" s="19">
        <f>IFERROR(INDEX(Factors!$B$40:$B$44,MATCH('INPUT - Census'!F9829,Factors!$C$40:$C$44,0),1),0)</f>
        <v>0</v>
      </c>
      <c r="AH9829" s="21" t="str">
        <f t="shared" si="940"/>
        <v/>
      </c>
      <c r="AI9829" s="1" t="str">
        <f>IFERROR(VLOOKUP(H9829,Factors!$C$45:$D$48,2,0),"")</f>
        <v/>
      </c>
      <c r="AJ9829" t="b">
        <f t="shared" si="937"/>
        <v>0</v>
      </c>
    </row>
    <row r="9830" spans="2:36" ht="15" customHeight="1" x14ac:dyDescent="0.3">
      <c r="B9830" s="70"/>
      <c r="C9830" s="58"/>
      <c r="D9830" s="63"/>
      <c r="E9830" s="58"/>
      <c r="F9830" s="58"/>
      <c r="G9830" s="44"/>
      <c r="H9830" s="45"/>
      <c r="I9830" s="45"/>
      <c r="J9830" s="40" t="str">
        <f t="shared" si="938"/>
        <v/>
      </c>
      <c r="K9830" s="39" t="str">
        <f t="shared" si="936"/>
        <v/>
      </c>
      <c r="AB9830" s="17" t="str">
        <f t="shared" si="935"/>
        <v>-1</v>
      </c>
      <c r="AC9830" s="17">
        <f>IFERROR(INDEX(Factors!$C$59:$C$70,MATCH(AB9830,Factors!$B$59:$B$70,1),1),0)</f>
        <v>0</v>
      </c>
      <c r="AD9830" s="17">
        <f t="shared" si="939"/>
        <v>0</v>
      </c>
      <c r="AE9830" s="17">
        <f>IFERROR(INDEX(Factors!$B$6:$B$15,MATCH('INPUT - Census'!E9830,Factors!$C$6:$C$15,0),1),0)</f>
        <v>0</v>
      </c>
      <c r="AF9830" s="18">
        <f>IFERROR(INDEX(Factors!$B$16:$B$39,MATCH('INPUT - Census'!C9830,Factors!$C$16:$C$35,0),1),0)</f>
        <v>0</v>
      </c>
      <c r="AG9830" s="19">
        <f>IFERROR(INDEX(Factors!$B$40:$B$44,MATCH('INPUT - Census'!F9830,Factors!$C$40:$C$44,0),1),0)</f>
        <v>0</v>
      </c>
      <c r="AH9830" s="21" t="str">
        <f t="shared" si="940"/>
        <v/>
      </c>
      <c r="AI9830" s="1" t="str">
        <f>IFERROR(VLOOKUP(H9830,Factors!$C$45:$D$48,2,0),"")</f>
        <v/>
      </c>
      <c r="AJ9830" t="b">
        <f t="shared" si="937"/>
        <v>0</v>
      </c>
    </row>
    <row r="9831" spans="2:36" ht="15" customHeight="1" x14ac:dyDescent="0.3">
      <c r="B9831" s="70"/>
      <c r="C9831" s="58"/>
      <c r="D9831" s="63"/>
      <c r="E9831" s="58"/>
      <c r="F9831" s="58"/>
      <c r="G9831" s="44"/>
      <c r="H9831" s="45"/>
      <c r="I9831" s="45"/>
      <c r="J9831" s="40" t="str">
        <f t="shared" si="938"/>
        <v/>
      </c>
      <c r="K9831" s="39" t="str">
        <f t="shared" si="936"/>
        <v/>
      </c>
      <c r="AB9831" s="17" t="str">
        <f t="shared" si="935"/>
        <v>-1</v>
      </c>
      <c r="AC9831" s="17">
        <f>IFERROR(INDEX(Factors!$C$59:$C$70,MATCH(AB9831,Factors!$B$59:$B$70,1),1),0)</f>
        <v>0</v>
      </c>
      <c r="AD9831" s="17">
        <f t="shared" si="939"/>
        <v>0</v>
      </c>
      <c r="AE9831" s="17">
        <f>IFERROR(INDEX(Factors!$B$6:$B$15,MATCH('INPUT - Census'!E9831,Factors!$C$6:$C$15,0),1),0)</f>
        <v>0</v>
      </c>
      <c r="AF9831" s="18">
        <f>IFERROR(INDEX(Factors!$B$16:$B$39,MATCH('INPUT - Census'!C9831,Factors!$C$16:$C$35,0),1),0)</f>
        <v>0</v>
      </c>
      <c r="AG9831" s="19">
        <f>IFERROR(INDEX(Factors!$B$40:$B$44,MATCH('INPUT - Census'!F9831,Factors!$C$40:$C$44,0),1),0)</f>
        <v>0</v>
      </c>
      <c r="AH9831" s="21" t="str">
        <f t="shared" si="940"/>
        <v/>
      </c>
      <c r="AI9831" s="1" t="str">
        <f>IFERROR(VLOOKUP(H9831,Factors!$C$45:$D$48,2,0),"")</f>
        <v/>
      </c>
      <c r="AJ9831" t="b">
        <f t="shared" si="937"/>
        <v>0</v>
      </c>
    </row>
    <row r="9832" spans="2:36" ht="15" customHeight="1" x14ac:dyDescent="0.3">
      <c r="B9832" s="70"/>
      <c r="C9832" s="58"/>
      <c r="D9832" s="63"/>
      <c r="E9832" s="58"/>
      <c r="F9832" s="58"/>
      <c r="G9832" s="44"/>
      <c r="H9832" s="45"/>
      <c r="I9832" s="45"/>
      <c r="J9832" s="40" t="str">
        <f t="shared" si="938"/>
        <v/>
      </c>
      <c r="K9832" s="39" t="str">
        <f t="shared" si="936"/>
        <v/>
      </c>
      <c r="AB9832" s="17" t="str">
        <f t="shared" si="935"/>
        <v>-1</v>
      </c>
      <c r="AC9832" s="17">
        <f>IFERROR(INDEX(Factors!$C$59:$C$70,MATCH(AB9832,Factors!$B$59:$B$70,1),1),0)</f>
        <v>0</v>
      </c>
      <c r="AD9832" s="17">
        <f t="shared" si="939"/>
        <v>0</v>
      </c>
      <c r="AE9832" s="17">
        <f>IFERROR(INDEX(Factors!$B$6:$B$15,MATCH('INPUT - Census'!E9832,Factors!$C$6:$C$15,0),1),0)</f>
        <v>0</v>
      </c>
      <c r="AF9832" s="18">
        <f>IFERROR(INDEX(Factors!$B$16:$B$39,MATCH('INPUT - Census'!C9832,Factors!$C$16:$C$35,0),1),0)</f>
        <v>0</v>
      </c>
      <c r="AG9832" s="19">
        <f>IFERROR(INDEX(Factors!$B$40:$B$44,MATCH('INPUT - Census'!F9832,Factors!$C$40:$C$44,0),1),0)</f>
        <v>0</v>
      </c>
      <c r="AH9832" s="21" t="str">
        <f t="shared" si="940"/>
        <v/>
      </c>
      <c r="AI9832" s="1" t="str">
        <f>IFERROR(VLOOKUP(H9832,Factors!$C$45:$D$48,2,0),"")</f>
        <v/>
      </c>
      <c r="AJ9832" t="b">
        <f t="shared" si="937"/>
        <v>0</v>
      </c>
    </row>
    <row r="9833" spans="2:36" ht="15" customHeight="1" x14ac:dyDescent="0.3">
      <c r="B9833" s="70"/>
      <c r="C9833" s="58"/>
      <c r="D9833" s="63"/>
      <c r="E9833" s="58"/>
      <c r="F9833" s="58"/>
      <c r="G9833" s="44"/>
      <c r="H9833" s="45"/>
      <c r="I9833" s="45"/>
      <c r="J9833" s="40" t="str">
        <f t="shared" si="938"/>
        <v/>
      </c>
      <c r="K9833" s="39" t="str">
        <f t="shared" si="936"/>
        <v/>
      </c>
      <c r="AB9833" s="17" t="str">
        <f t="shared" si="935"/>
        <v>-1</v>
      </c>
      <c r="AC9833" s="17">
        <f>IFERROR(INDEX(Factors!$C$59:$C$70,MATCH(AB9833,Factors!$B$59:$B$70,1),1),0)</f>
        <v>0</v>
      </c>
      <c r="AD9833" s="17">
        <f t="shared" si="939"/>
        <v>0</v>
      </c>
      <c r="AE9833" s="17">
        <f>IFERROR(INDEX(Factors!$B$6:$B$15,MATCH('INPUT - Census'!E9833,Factors!$C$6:$C$15,0),1),0)</f>
        <v>0</v>
      </c>
      <c r="AF9833" s="18">
        <f>IFERROR(INDEX(Factors!$B$16:$B$39,MATCH('INPUT - Census'!C9833,Factors!$C$16:$C$35,0),1),0)</f>
        <v>0</v>
      </c>
      <c r="AG9833" s="19">
        <f>IFERROR(INDEX(Factors!$B$40:$B$44,MATCH('INPUT - Census'!F9833,Factors!$C$40:$C$44,0),1),0)</f>
        <v>0</v>
      </c>
      <c r="AH9833" s="21" t="str">
        <f t="shared" si="940"/>
        <v/>
      </c>
      <c r="AI9833" s="1" t="str">
        <f>IFERROR(VLOOKUP(H9833,Factors!$C$45:$D$48,2,0),"")</f>
        <v/>
      </c>
      <c r="AJ9833" t="b">
        <f t="shared" si="937"/>
        <v>0</v>
      </c>
    </row>
    <row r="9834" spans="2:36" ht="15" customHeight="1" x14ac:dyDescent="0.3">
      <c r="B9834" s="70"/>
      <c r="C9834" s="58"/>
      <c r="D9834" s="63"/>
      <c r="E9834" s="58"/>
      <c r="F9834" s="58"/>
      <c r="G9834" s="44"/>
      <c r="H9834" s="45"/>
      <c r="I9834" s="45"/>
      <c r="J9834" s="40" t="str">
        <f t="shared" si="938"/>
        <v/>
      </c>
      <c r="K9834" s="39" t="str">
        <f t="shared" si="936"/>
        <v/>
      </c>
      <c r="AB9834" s="17" t="str">
        <f t="shared" si="935"/>
        <v>-1</v>
      </c>
      <c r="AC9834" s="17">
        <f>IFERROR(INDEX(Factors!$C$59:$C$70,MATCH(AB9834,Factors!$B$59:$B$70,1),1),0)</f>
        <v>0</v>
      </c>
      <c r="AD9834" s="17">
        <f t="shared" si="939"/>
        <v>0</v>
      </c>
      <c r="AE9834" s="17">
        <f>IFERROR(INDEX(Factors!$B$6:$B$15,MATCH('INPUT - Census'!E9834,Factors!$C$6:$C$15,0),1),0)</f>
        <v>0</v>
      </c>
      <c r="AF9834" s="18">
        <f>IFERROR(INDEX(Factors!$B$16:$B$39,MATCH('INPUT - Census'!C9834,Factors!$C$16:$C$35,0),1),0)</f>
        <v>0</v>
      </c>
      <c r="AG9834" s="19">
        <f>IFERROR(INDEX(Factors!$B$40:$B$44,MATCH('INPUT - Census'!F9834,Factors!$C$40:$C$44,0),1),0)</f>
        <v>0</v>
      </c>
      <c r="AH9834" s="21" t="str">
        <f t="shared" si="940"/>
        <v/>
      </c>
      <c r="AI9834" s="1" t="str">
        <f>IFERROR(VLOOKUP(H9834,Factors!$C$45:$D$48,2,0),"")</f>
        <v/>
      </c>
      <c r="AJ9834" t="b">
        <f t="shared" si="937"/>
        <v>0</v>
      </c>
    </row>
    <row r="9835" spans="2:36" ht="15" customHeight="1" x14ac:dyDescent="0.3">
      <c r="B9835" s="70"/>
      <c r="C9835" s="58"/>
      <c r="D9835" s="63"/>
      <c r="E9835" s="58"/>
      <c r="F9835" s="58"/>
      <c r="G9835" s="44"/>
      <c r="H9835" s="45"/>
      <c r="I9835" s="45"/>
      <c r="J9835" s="40" t="str">
        <f t="shared" si="938"/>
        <v/>
      </c>
      <c r="K9835" s="39" t="str">
        <f t="shared" si="936"/>
        <v/>
      </c>
      <c r="AB9835" s="17" t="str">
        <f t="shared" si="935"/>
        <v>-1</v>
      </c>
      <c r="AC9835" s="17">
        <f>IFERROR(INDEX(Factors!$C$59:$C$70,MATCH(AB9835,Factors!$B$59:$B$70,1),1),0)</f>
        <v>0</v>
      </c>
      <c r="AD9835" s="17">
        <f t="shared" si="939"/>
        <v>0</v>
      </c>
      <c r="AE9835" s="17">
        <f>IFERROR(INDEX(Factors!$B$6:$B$15,MATCH('INPUT - Census'!E9835,Factors!$C$6:$C$15,0),1),0)</f>
        <v>0</v>
      </c>
      <c r="AF9835" s="18">
        <f>IFERROR(INDEX(Factors!$B$16:$B$39,MATCH('INPUT - Census'!C9835,Factors!$C$16:$C$35,0),1),0)</f>
        <v>0</v>
      </c>
      <c r="AG9835" s="19">
        <f>IFERROR(INDEX(Factors!$B$40:$B$44,MATCH('INPUT - Census'!F9835,Factors!$C$40:$C$44,0),1),0)</f>
        <v>0</v>
      </c>
      <c r="AH9835" s="21" t="str">
        <f t="shared" si="940"/>
        <v/>
      </c>
      <c r="AI9835" s="1" t="str">
        <f>IFERROR(VLOOKUP(H9835,Factors!$C$45:$D$48,2,0),"")</f>
        <v/>
      </c>
      <c r="AJ9835" t="b">
        <f t="shared" si="937"/>
        <v>0</v>
      </c>
    </row>
    <row r="9836" spans="2:36" ht="15" customHeight="1" x14ac:dyDescent="0.3">
      <c r="B9836" s="70"/>
      <c r="C9836" s="58"/>
      <c r="D9836" s="63"/>
      <c r="E9836" s="58"/>
      <c r="F9836" s="58"/>
      <c r="G9836" s="44"/>
      <c r="H9836" s="45"/>
      <c r="I9836" s="45"/>
      <c r="J9836" s="40" t="str">
        <f t="shared" si="938"/>
        <v/>
      </c>
      <c r="K9836" s="39" t="str">
        <f t="shared" si="936"/>
        <v/>
      </c>
      <c r="AB9836" s="17" t="str">
        <f t="shared" si="935"/>
        <v>-1</v>
      </c>
      <c r="AC9836" s="17">
        <f>IFERROR(INDEX(Factors!$C$59:$C$70,MATCH(AB9836,Factors!$B$59:$B$70,1),1),0)</f>
        <v>0</v>
      </c>
      <c r="AD9836" s="17">
        <f t="shared" si="939"/>
        <v>0</v>
      </c>
      <c r="AE9836" s="17">
        <f>IFERROR(INDEX(Factors!$B$6:$B$15,MATCH('INPUT - Census'!E9836,Factors!$C$6:$C$15,0),1),0)</f>
        <v>0</v>
      </c>
      <c r="AF9836" s="18">
        <f>IFERROR(INDEX(Factors!$B$16:$B$39,MATCH('INPUT - Census'!C9836,Factors!$C$16:$C$35,0),1),0)</f>
        <v>0</v>
      </c>
      <c r="AG9836" s="19">
        <f>IFERROR(INDEX(Factors!$B$40:$B$44,MATCH('INPUT - Census'!F9836,Factors!$C$40:$C$44,0),1),0)</f>
        <v>0</v>
      </c>
      <c r="AH9836" s="21" t="str">
        <f t="shared" si="940"/>
        <v/>
      </c>
      <c r="AI9836" s="1" t="str">
        <f>IFERROR(VLOOKUP(H9836,Factors!$C$45:$D$48,2,0),"")</f>
        <v/>
      </c>
      <c r="AJ9836" t="b">
        <f t="shared" si="937"/>
        <v>0</v>
      </c>
    </row>
    <row r="9837" spans="2:36" ht="15" customHeight="1" x14ac:dyDescent="0.3">
      <c r="B9837" s="70"/>
      <c r="C9837" s="58"/>
      <c r="D9837" s="63"/>
      <c r="E9837" s="58"/>
      <c r="F9837" s="58"/>
      <c r="G9837" s="44"/>
      <c r="H9837" s="45"/>
      <c r="I9837" s="45"/>
      <c r="J9837" s="40" t="str">
        <f t="shared" si="938"/>
        <v/>
      </c>
      <c r="K9837" s="39" t="str">
        <f t="shared" si="936"/>
        <v/>
      </c>
      <c r="AB9837" s="17" t="str">
        <f t="shared" si="935"/>
        <v>-1</v>
      </c>
      <c r="AC9837" s="17">
        <f>IFERROR(INDEX(Factors!$C$59:$C$70,MATCH(AB9837,Factors!$B$59:$B$70,1),1),0)</f>
        <v>0</v>
      </c>
      <c r="AD9837" s="17">
        <f t="shared" si="939"/>
        <v>0</v>
      </c>
      <c r="AE9837" s="17">
        <f>IFERROR(INDEX(Factors!$B$6:$B$15,MATCH('INPUT - Census'!E9837,Factors!$C$6:$C$15,0),1),0)</f>
        <v>0</v>
      </c>
      <c r="AF9837" s="18">
        <f>IFERROR(INDEX(Factors!$B$16:$B$39,MATCH('INPUT - Census'!C9837,Factors!$C$16:$C$35,0),1),0)</f>
        <v>0</v>
      </c>
      <c r="AG9837" s="19">
        <f>IFERROR(INDEX(Factors!$B$40:$B$44,MATCH('INPUT - Census'!F9837,Factors!$C$40:$C$44,0),1),0)</f>
        <v>0</v>
      </c>
      <c r="AH9837" s="21" t="str">
        <f t="shared" si="940"/>
        <v/>
      </c>
      <c r="AI9837" s="1" t="str">
        <f>IFERROR(VLOOKUP(H9837,Factors!$C$45:$D$48,2,0),"")</f>
        <v/>
      </c>
      <c r="AJ9837" t="b">
        <f t="shared" si="937"/>
        <v>0</v>
      </c>
    </row>
    <row r="9838" spans="2:36" ht="15" customHeight="1" x14ac:dyDescent="0.3">
      <c r="B9838" s="70"/>
      <c r="C9838" s="58"/>
      <c r="D9838" s="63"/>
      <c r="E9838" s="58"/>
      <c r="F9838" s="58"/>
      <c r="G9838" s="44"/>
      <c r="H9838" s="45"/>
      <c r="I9838" s="45"/>
      <c r="J9838" s="40" t="str">
        <f t="shared" si="938"/>
        <v/>
      </c>
      <c r="K9838" s="39" t="str">
        <f t="shared" si="936"/>
        <v/>
      </c>
      <c r="AB9838" s="17" t="str">
        <f t="shared" si="935"/>
        <v>-1</v>
      </c>
      <c r="AC9838" s="17">
        <f>IFERROR(INDEX(Factors!$C$59:$C$70,MATCH(AB9838,Factors!$B$59:$B$70,1),1),0)</f>
        <v>0</v>
      </c>
      <c r="AD9838" s="17">
        <f t="shared" si="939"/>
        <v>0</v>
      </c>
      <c r="AE9838" s="17">
        <f>IFERROR(INDEX(Factors!$B$6:$B$15,MATCH('INPUT - Census'!E9838,Factors!$C$6:$C$15,0),1),0)</f>
        <v>0</v>
      </c>
      <c r="AF9838" s="18">
        <f>IFERROR(INDEX(Factors!$B$16:$B$39,MATCH('INPUT - Census'!C9838,Factors!$C$16:$C$35,0),1),0)</f>
        <v>0</v>
      </c>
      <c r="AG9838" s="19">
        <f>IFERROR(INDEX(Factors!$B$40:$B$44,MATCH('INPUT - Census'!F9838,Factors!$C$40:$C$44,0),1),0)</f>
        <v>0</v>
      </c>
      <c r="AH9838" s="21" t="str">
        <f t="shared" si="940"/>
        <v/>
      </c>
      <c r="AI9838" s="1" t="str">
        <f>IFERROR(VLOOKUP(H9838,Factors!$C$45:$D$48,2,0),"")</f>
        <v/>
      </c>
      <c r="AJ9838" t="b">
        <f t="shared" si="937"/>
        <v>0</v>
      </c>
    </row>
    <row r="9839" spans="2:36" ht="15" customHeight="1" x14ac:dyDescent="0.3">
      <c r="B9839" s="70"/>
      <c r="C9839" s="58"/>
      <c r="D9839" s="63"/>
      <c r="E9839" s="58"/>
      <c r="F9839" s="58"/>
      <c r="G9839" s="44"/>
      <c r="H9839" s="45"/>
      <c r="I9839" s="45"/>
      <c r="J9839" s="40" t="str">
        <f t="shared" si="938"/>
        <v/>
      </c>
      <c r="K9839" s="39" t="str">
        <f t="shared" si="936"/>
        <v/>
      </c>
      <c r="AB9839" s="17" t="str">
        <f t="shared" si="935"/>
        <v>-1</v>
      </c>
      <c r="AC9839" s="17">
        <f>IFERROR(INDEX(Factors!$C$59:$C$70,MATCH(AB9839,Factors!$B$59:$B$70,1),1),0)</f>
        <v>0</v>
      </c>
      <c r="AD9839" s="17">
        <f t="shared" si="939"/>
        <v>0</v>
      </c>
      <c r="AE9839" s="17">
        <f>IFERROR(INDEX(Factors!$B$6:$B$15,MATCH('INPUT - Census'!E9839,Factors!$C$6:$C$15,0),1),0)</f>
        <v>0</v>
      </c>
      <c r="AF9839" s="18">
        <f>IFERROR(INDEX(Factors!$B$16:$B$39,MATCH('INPUT - Census'!C9839,Factors!$C$16:$C$35,0),1),0)</f>
        <v>0</v>
      </c>
      <c r="AG9839" s="19">
        <f>IFERROR(INDEX(Factors!$B$40:$B$44,MATCH('INPUT - Census'!F9839,Factors!$C$40:$C$44,0),1),0)</f>
        <v>0</v>
      </c>
      <c r="AH9839" s="21" t="str">
        <f t="shared" si="940"/>
        <v/>
      </c>
      <c r="AI9839" s="1" t="str">
        <f>IFERROR(VLOOKUP(H9839,Factors!$C$45:$D$48,2,0),"")</f>
        <v/>
      </c>
      <c r="AJ9839" t="b">
        <f t="shared" si="937"/>
        <v>0</v>
      </c>
    </row>
    <row r="9840" spans="2:36" ht="15" customHeight="1" x14ac:dyDescent="0.3">
      <c r="B9840" s="70"/>
      <c r="C9840" s="58"/>
      <c r="D9840" s="63"/>
      <c r="E9840" s="58"/>
      <c r="F9840" s="58"/>
      <c r="G9840" s="44"/>
      <c r="H9840" s="45"/>
      <c r="I9840" s="45"/>
      <c r="J9840" s="40" t="str">
        <f t="shared" si="938"/>
        <v/>
      </c>
      <c r="K9840" s="39" t="str">
        <f t="shared" si="936"/>
        <v/>
      </c>
      <c r="AB9840" s="17" t="str">
        <f t="shared" si="935"/>
        <v>-1</v>
      </c>
      <c r="AC9840" s="17">
        <f>IFERROR(INDEX(Factors!$C$59:$C$70,MATCH(AB9840,Factors!$B$59:$B$70,1),1),0)</f>
        <v>0</v>
      </c>
      <c r="AD9840" s="17">
        <f t="shared" si="939"/>
        <v>0</v>
      </c>
      <c r="AE9840" s="17">
        <f>IFERROR(INDEX(Factors!$B$6:$B$15,MATCH('INPUT - Census'!E9840,Factors!$C$6:$C$15,0),1),0)</f>
        <v>0</v>
      </c>
      <c r="AF9840" s="18">
        <f>IFERROR(INDEX(Factors!$B$16:$B$39,MATCH('INPUT - Census'!C9840,Factors!$C$16:$C$35,0),1),0)</f>
        <v>0</v>
      </c>
      <c r="AG9840" s="19">
        <f>IFERROR(INDEX(Factors!$B$40:$B$44,MATCH('INPUT - Census'!F9840,Factors!$C$40:$C$44,0),1),0)</f>
        <v>0</v>
      </c>
      <c r="AH9840" s="21" t="str">
        <f t="shared" si="940"/>
        <v/>
      </c>
      <c r="AI9840" s="1" t="str">
        <f>IFERROR(VLOOKUP(H9840,Factors!$C$45:$D$48,2,0),"")</f>
        <v/>
      </c>
      <c r="AJ9840" t="b">
        <f t="shared" si="937"/>
        <v>0</v>
      </c>
    </row>
    <row r="9841" spans="2:36" ht="15" customHeight="1" x14ac:dyDescent="0.3">
      <c r="B9841" s="70"/>
      <c r="C9841" s="58"/>
      <c r="D9841" s="63"/>
      <c r="E9841" s="58"/>
      <c r="F9841" s="58"/>
      <c r="G9841" s="44"/>
      <c r="H9841" s="45"/>
      <c r="I9841" s="45"/>
      <c r="J9841" s="40" t="str">
        <f t="shared" si="938"/>
        <v/>
      </c>
      <c r="K9841" s="39" t="str">
        <f t="shared" si="936"/>
        <v/>
      </c>
      <c r="AB9841" s="17" t="str">
        <f t="shared" si="935"/>
        <v>-1</v>
      </c>
      <c r="AC9841" s="17">
        <f>IFERROR(INDEX(Factors!$C$59:$C$70,MATCH(AB9841,Factors!$B$59:$B$70,1),1),0)</f>
        <v>0</v>
      </c>
      <c r="AD9841" s="17">
        <f t="shared" si="939"/>
        <v>0</v>
      </c>
      <c r="AE9841" s="17">
        <f>IFERROR(INDEX(Factors!$B$6:$B$15,MATCH('INPUT - Census'!E9841,Factors!$C$6:$C$15,0),1),0)</f>
        <v>0</v>
      </c>
      <c r="AF9841" s="18">
        <f>IFERROR(INDEX(Factors!$B$16:$B$39,MATCH('INPUT - Census'!C9841,Factors!$C$16:$C$35,0),1),0)</f>
        <v>0</v>
      </c>
      <c r="AG9841" s="19">
        <f>IFERROR(INDEX(Factors!$B$40:$B$44,MATCH('INPUT - Census'!F9841,Factors!$C$40:$C$44,0),1),0)</f>
        <v>0</v>
      </c>
      <c r="AH9841" s="21" t="str">
        <f t="shared" si="940"/>
        <v/>
      </c>
      <c r="AI9841" s="1" t="str">
        <f>IFERROR(VLOOKUP(H9841,Factors!$C$45:$D$48,2,0),"")</f>
        <v/>
      </c>
      <c r="AJ9841" t="b">
        <f t="shared" si="937"/>
        <v>0</v>
      </c>
    </row>
    <row r="9842" spans="2:36" ht="15" customHeight="1" x14ac:dyDescent="0.3">
      <c r="B9842" s="70"/>
      <c r="C9842" s="58"/>
      <c r="D9842" s="63"/>
      <c r="E9842" s="58"/>
      <c r="F9842" s="58"/>
      <c r="G9842" s="44"/>
      <c r="H9842" s="45"/>
      <c r="I9842" s="45"/>
      <c r="J9842" s="40" t="str">
        <f t="shared" si="938"/>
        <v/>
      </c>
      <c r="K9842" s="39" t="str">
        <f t="shared" si="936"/>
        <v/>
      </c>
      <c r="AB9842" s="17" t="str">
        <f t="shared" si="935"/>
        <v>-1</v>
      </c>
      <c r="AC9842" s="17">
        <f>IFERROR(INDEX(Factors!$C$59:$C$70,MATCH(AB9842,Factors!$B$59:$B$70,1),1),0)</f>
        <v>0</v>
      </c>
      <c r="AD9842" s="17">
        <f t="shared" si="939"/>
        <v>0</v>
      </c>
      <c r="AE9842" s="17">
        <f>IFERROR(INDEX(Factors!$B$6:$B$15,MATCH('INPUT - Census'!E9842,Factors!$C$6:$C$15,0),1),0)</f>
        <v>0</v>
      </c>
      <c r="AF9842" s="18">
        <f>IFERROR(INDEX(Factors!$B$16:$B$39,MATCH('INPUT - Census'!C9842,Factors!$C$16:$C$35,0),1),0)</f>
        <v>0</v>
      </c>
      <c r="AG9842" s="19">
        <f>IFERROR(INDEX(Factors!$B$40:$B$44,MATCH('INPUT - Census'!F9842,Factors!$C$40:$C$44,0),1),0)</f>
        <v>0</v>
      </c>
      <c r="AH9842" s="21" t="str">
        <f t="shared" si="940"/>
        <v/>
      </c>
      <c r="AI9842" s="1" t="str">
        <f>IFERROR(VLOOKUP(H9842,Factors!$C$45:$D$48,2,0),"")</f>
        <v/>
      </c>
      <c r="AJ9842" t="b">
        <f t="shared" si="937"/>
        <v>0</v>
      </c>
    </row>
    <row r="9843" spans="2:36" ht="15" customHeight="1" x14ac:dyDescent="0.3">
      <c r="B9843" s="70"/>
      <c r="C9843" s="58"/>
      <c r="D9843" s="63"/>
      <c r="E9843" s="58"/>
      <c r="F9843" s="58"/>
      <c r="G9843" s="44"/>
      <c r="H9843" s="45"/>
      <c r="I9843" s="45"/>
      <c r="J9843" s="40" t="str">
        <f t="shared" si="938"/>
        <v/>
      </c>
      <c r="K9843" s="39" t="str">
        <f t="shared" si="936"/>
        <v/>
      </c>
      <c r="AB9843" s="17" t="str">
        <f t="shared" si="935"/>
        <v>-1</v>
      </c>
      <c r="AC9843" s="17">
        <f>IFERROR(INDEX(Factors!$C$59:$C$70,MATCH(AB9843,Factors!$B$59:$B$70,1),1),0)</f>
        <v>0</v>
      </c>
      <c r="AD9843" s="17">
        <f t="shared" si="939"/>
        <v>0</v>
      </c>
      <c r="AE9843" s="17">
        <f>IFERROR(INDEX(Factors!$B$6:$B$15,MATCH('INPUT - Census'!E9843,Factors!$C$6:$C$15,0),1),0)</f>
        <v>0</v>
      </c>
      <c r="AF9843" s="18">
        <f>IFERROR(INDEX(Factors!$B$16:$B$39,MATCH('INPUT - Census'!C9843,Factors!$C$16:$C$35,0),1),0)</f>
        <v>0</v>
      </c>
      <c r="AG9843" s="19">
        <f>IFERROR(INDEX(Factors!$B$40:$B$44,MATCH('INPUT - Census'!F9843,Factors!$C$40:$C$44,0),1),0)</f>
        <v>0</v>
      </c>
      <c r="AH9843" s="21" t="str">
        <f t="shared" si="940"/>
        <v/>
      </c>
      <c r="AI9843" s="1" t="str">
        <f>IFERROR(VLOOKUP(H9843,Factors!$C$45:$D$48,2,0),"")</f>
        <v/>
      </c>
      <c r="AJ9843" t="b">
        <f t="shared" si="937"/>
        <v>0</v>
      </c>
    </row>
    <row r="9844" spans="2:36" ht="15" customHeight="1" x14ac:dyDescent="0.3">
      <c r="B9844" s="70"/>
      <c r="C9844" s="58"/>
      <c r="D9844" s="63"/>
      <c r="E9844" s="58"/>
      <c r="F9844" s="58"/>
      <c r="G9844" s="44"/>
      <c r="H9844" s="45"/>
      <c r="I9844" s="45"/>
      <c r="J9844" s="40" t="str">
        <f t="shared" si="938"/>
        <v/>
      </c>
      <c r="K9844" s="39" t="str">
        <f t="shared" si="936"/>
        <v/>
      </c>
      <c r="AB9844" s="17" t="str">
        <f t="shared" si="935"/>
        <v>-1</v>
      </c>
      <c r="AC9844" s="17">
        <f>IFERROR(INDEX(Factors!$C$59:$C$70,MATCH(AB9844,Factors!$B$59:$B$70,1),1),0)</f>
        <v>0</v>
      </c>
      <c r="AD9844" s="17">
        <f t="shared" si="939"/>
        <v>0</v>
      </c>
      <c r="AE9844" s="17">
        <f>IFERROR(INDEX(Factors!$B$6:$B$15,MATCH('INPUT - Census'!E9844,Factors!$C$6:$C$15,0),1),0)</f>
        <v>0</v>
      </c>
      <c r="AF9844" s="18">
        <f>IFERROR(INDEX(Factors!$B$16:$B$39,MATCH('INPUT - Census'!C9844,Factors!$C$16:$C$35,0),1),0)</f>
        <v>0</v>
      </c>
      <c r="AG9844" s="19">
        <f>IFERROR(INDEX(Factors!$B$40:$B$44,MATCH('INPUT - Census'!F9844,Factors!$C$40:$C$44,0),1),0)</f>
        <v>0</v>
      </c>
      <c r="AH9844" s="21" t="str">
        <f t="shared" si="940"/>
        <v/>
      </c>
      <c r="AI9844" s="1" t="str">
        <f>IFERROR(VLOOKUP(H9844,Factors!$C$45:$D$48,2,0),"")</f>
        <v/>
      </c>
      <c r="AJ9844" t="b">
        <f t="shared" si="937"/>
        <v>0</v>
      </c>
    </row>
    <row r="9845" spans="2:36" ht="15" customHeight="1" x14ac:dyDescent="0.3">
      <c r="B9845" s="70"/>
      <c r="C9845" s="58"/>
      <c r="D9845" s="63"/>
      <c r="E9845" s="58"/>
      <c r="F9845" s="58"/>
      <c r="G9845" s="44"/>
      <c r="H9845" s="45"/>
      <c r="I9845" s="45"/>
      <c r="J9845" s="40" t="str">
        <f t="shared" si="938"/>
        <v/>
      </c>
      <c r="K9845" s="39" t="str">
        <f t="shared" si="936"/>
        <v/>
      </c>
      <c r="AB9845" s="17" t="str">
        <f t="shared" si="935"/>
        <v>-1</v>
      </c>
      <c r="AC9845" s="17">
        <f>IFERROR(INDEX(Factors!$C$59:$C$70,MATCH(AB9845,Factors!$B$59:$B$70,1),1),0)</f>
        <v>0</v>
      </c>
      <c r="AD9845" s="17">
        <f t="shared" si="939"/>
        <v>0</v>
      </c>
      <c r="AE9845" s="17">
        <f>IFERROR(INDEX(Factors!$B$6:$B$15,MATCH('INPUT - Census'!E9845,Factors!$C$6:$C$15,0),1),0)</f>
        <v>0</v>
      </c>
      <c r="AF9845" s="18">
        <f>IFERROR(INDEX(Factors!$B$16:$B$39,MATCH('INPUT - Census'!C9845,Factors!$C$16:$C$35,0),1),0)</f>
        <v>0</v>
      </c>
      <c r="AG9845" s="19">
        <f>IFERROR(INDEX(Factors!$B$40:$B$44,MATCH('INPUT - Census'!F9845,Factors!$C$40:$C$44,0),1),0)</f>
        <v>0</v>
      </c>
      <c r="AH9845" s="21" t="str">
        <f t="shared" si="940"/>
        <v/>
      </c>
      <c r="AI9845" s="1" t="str">
        <f>IFERROR(VLOOKUP(H9845,Factors!$C$45:$D$48,2,0),"")</f>
        <v/>
      </c>
      <c r="AJ9845" t="b">
        <f t="shared" si="937"/>
        <v>0</v>
      </c>
    </row>
    <row r="9846" spans="2:36" ht="15" customHeight="1" x14ac:dyDescent="0.3">
      <c r="B9846" s="70"/>
      <c r="C9846" s="58"/>
      <c r="D9846" s="63"/>
      <c r="E9846" s="58"/>
      <c r="F9846" s="58"/>
      <c r="G9846" s="44"/>
      <c r="H9846" s="45"/>
      <c r="I9846" s="45"/>
      <c r="J9846" s="40" t="str">
        <f t="shared" si="938"/>
        <v/>
      </c>
      <c r="K9846" s="39" t="str">
        <f t="shared" si="936"/>
        <v/>
      </c>
      <c r="AB9846" s="17" t="str">
        <f t="shared" si="935"/>
        <v>-1</v>
      </c>
      <c r="AC9846" s="17">
        <f>IFERROR(INDEX(Factors!$C$59:$C$70,MATCH(AB9846,Factors!$B$59:$B$70,1),1),0)</f>
        <v>0</v>
      </c>
      <c r="AD9846" s="17">
        <f t="shared" si="939"/>
        <v>0</v>
      </c>
      <c r="AE9846" s="17">
        <f>IFERROR(INDEX(Factors!$B$6:$B$15,MATCH('INPUT - Census'!E9846,Factors!$C$6:$C$15,0),1),0)</f>
        <v>0</v>
      </c>
      <c r="AF9846" s="18">
        <f>IFERROR(INDEX(Factors!$B$16:$B$39,MATCH('INPUT - Census'!C9846,Factors!$C$16:$C$35,0),1),0)</f>
        <v>0</v>
      </c>
      <c r="AG9846" s="19">
        <f>IFERROR(INDEX(Factors!$B$40:$B$44,MATCH('INPUT - Census'!F9846,Factors!$C$40:$C$44,0),1),0)</f>
        <v>0</v>
      </c>
      <c r="AH9846" s="21" t="str">
        <f t="shared" si="940"/>
        <v/>
      </c>
      <c r="AI9846" s="1" t="str">
        <f>IFERROR(VLOOKUP(H9846,Factors!$C$45:$D$48,2,0),"")</f>
        <v/>
      </c>
      <c r="AJ9846" t="b">
        <f t="shared" si="937"/>
        <v>0</v>
      </c>
    </row>
    <row r="9847" spans="2:36" ht="15" customHeight="1" x14ac:dyDescent="0.3">
      <c r="B9847" s="70"/>
      <c r="C9847" s="58"/>
      <c r="D9847" s="63"/>
      <c r="E9847" s="58"/>
      <c r="F9847" s="58"/>
      <c r="G9847" s="44"/>
      <c r="H9847" s="45"/>
      <c r="I9847" s="45"/>
      <c r="J9847" s="40" t="str">
        <f t="shared" si="938"/>
        <v/>
      </c>
      <c r="K9847" s="39" t="str">
        <f t="shared" si="936"/>
        <v/>
      </c>
      <c r="AB9847" s="17" t="str">
        <f t="shared" ref="AB9847:AB9910" si="941">IF( AND(ISNUMBER(J9847),J9847&gt;=0,J9847&lt;=100), J9847, "-1" )</f>
        <v>-1</v>
      </c>
      <c r="AC9847" s="17">
        <f>IFERROR(INDEX(Factors!$C$59:$C$70,MATCH(AB9847,Factors!$B$59:$B$70,1),1),0)</f>
        <v>0</v>
      </c>
      <c r="AD9847" s="17">
        <f t="shared" si="939"/>
        <v>0</v>
      </c>
      <c r="AE9847" s="17">
        <f>IFERROR(INDEX(Factors!$B$6:$B$15,MATCH('INPUT - Census'!E9847,Factors!$C$6:$C$15,0),1),0)</f>
        <v>0</v>
      </c>
      <c r="AF9847" s="18">
        <f>IFERROR(INDEX(Factors!$B$16:$B$39,MATCH('INPUT - Census'!C9847,Factors!$C$16:$C$35,0),1),0)</f>
        <v>0</v>
      </c>
      <c r="AG9847" s="19">
        <f>IFERROR(INDEX(Factors!$B$40:$B$44,MATCH('INPUT - Census'!F9847,Factors!$C$40:$C$44,0),1),0)</f>
        <v>0</v>
      </c>
      <c r="AH9847" s="21" t="str">
        <f t="shared" si="940"/>
        <v/>
      </c>
      <c r="AI9847" s="1" t="str">
        <f>IFERROR(VLOOKUP(H9847,Factors!$C$45:$D$48,2,0),"")</f>
        <v/>
      </c>
      <c r="AJ9847" t="b">
        <f t="shared" si="937"/>
        <v>0</v>
      </c>
    </row>
    <row r="9848" spans="2:36" ht="15" customHeight="1" x14ac:dyDescent="0.3">
      <c r="B9848" s="70"/>
      <c r="C9848" s="58"/>
      <c r="D9848" s="63"/>
      <c r="E9848" s="58"/>
      <c r="F9848" s="58"/>
      <c r="G9848" s="44"/>
      <c r="H9848" s="45"/>
      <c r="I9848" s="45"/>
      <c r="J9848" s="40" t="str">
        <f t="shared" si="938"/>
        <v/>
      </c>
      <c r="K9848" s="39" t="str">
        <f t="shared" si="936"/>
        <v/>
      </c>
      <c r="AB9848" s="17" t="str">
        <f t="shared" si="941"/>
        <v>-1</v>
      </c>
      <c r="AC9848" s="17">
        <f>IFERROR(INDEX(Factors!$C$59:$C$70,MATCH(AB9848,Factors!$B$59:$B$70,1),1),0)</f>
        <v>0</v>
      </c>
      <c r="AD9848" s="17">
        <f t="shared" si="939"/>
        <v>0</v>
      </c>
      <c r="AE9848" s="17">
        <f>IFERROR(INDEX(Factors!$B$6:$B$15,MATCH('INPUT - Census'!E9848,Factors!$C$6:$C$15,0),1),0)</f>
        <v>0</v>
      </c>
      <c r="AF9848" s="18">
        <f>IFERROR(INDEX(Factors!$B$16:$B$39,MATCH('INPUT - Census'!C9848,Factors!$C$16:$C$35,0),1),0)</f>
        <v>0</v>
      </c>
      <c r="AG9848" s="19">
        <f>IFERROR(INDEX(Factors!$B$40:$B$44,MATCH('INPUT - Census'!F9848,Factors!$C$40:$C$44,0),1),0)</f>
        <v>0</v>
      </c>
      <c r="AH9848" s="21" t="str">
        <f t="shared" si="940"/>
        <v/>
      </c>
      <c r="AI9848" s="1" t="str">
        <f>IFERROR(VLOOKUP(H9848,Factors!$C$45:$D$48,2,0),"")</f>
        <v/>
      </c>
      <c r="AJ9848" t="b">
        <f t="shared" si="937"/>
        <v>0</v>
      </c>
    </row>
    <row r="9849" spans="2:36" ht="15" customHeight="1" x14ac:dyDescent="0.3">
      <c r="B9849" s="70"/>
      <c r="C9849" s="58"/>
      <c r="D9849" s="63"/>
      <c r="E9849" s="58"/>
      <c r="F9849" s="58"/>
      <c r="G9849" s="44"/>
      <c r="H9849" s="45"/>
      <c r="I9849" s="45"/>
      <c r="J9849" s="40" t="str">
        <f t="shared" si="938"/>
        <v/>
      </c>
      <c r="K9849" s="39" t="str">
        <f t="shared" si="936"/>
        <v/>
      </c>
      <c r="AB9849" s="17" t="str">
        <f t="shared" si="941"/>
        <v>-1</v>
      </c>
      <c r="AC9849" s="17">
        <f>IFERROR(INDEX(Factors!$C$59:$C$70,MATCH(AB9849,Factors!$B$59:$B$70,1),1),0)</f>
        <v>0</v>
      </c>
      <c r="AD9849" s="17">
        <f t="shared" si="939"/>
        <v>0</v>
      </c>
      <c r="AE9849" s="17">
        <f>IFERROR(INDEX(Factors!$B$6:$B$15,MATCH('INPUT - Census'!E9849,Factors!$C$6:$C$15,0),1),0)</f>
        <v>0</v>
      </c>
      <c r="AF9849" s="18">
        <f>IFERROR(INDEX(Factors!$B$16:$B$39,MATCH('INPUT - Census'!C9849,Factors!$C$16:$C$35,0),1),0)</f>
        <v>0</v>
      </c>
      <c r="AG9849" s="19">
        <f>IFERROR(INDEX(Factors!$B$40:$B$44,MATCH('INPUT - Census'!F9849,Factors!$C$40:$C$44,0),1),0)</f>
        <v>0</v>
      </c>
      <c r="AH9849" s="21" t="str">
        <f t="shared" si="940"/>
        <v/>
      </c>
      <c r="AI9849" s="1" t="str">
        <f>IFERROR(VLOOKUP(H9849,Factors!$C$45:$D$48,2,0),"")</f>
        <v/>
      </c>
      <c r="AJ9849" t="b">
        <f t="shared" si="937"/>
        <v>0</v>
      </c>
    </row>
    <row r="9850" spans="2:36" ht="15" customHeight="1" x14ac:dyDescent="0.3">
      <c r="B9850" s="70"/>
      <c r="C9850" s="58"/>
      <c r="D9850" s="63"/>
      <c r="E9850" s="58"/>
      <c r="F9850" s="58"/>
      <c r="G9850" s="44"/>
      <c r="H9850" s="45"/>
      <c r="I9850" s="45"/>
      <c r="J9850" s="40" t="str">
        <f t="shared" si="938"/>
        <v/>
      </c>
      <c r="K9850" s="39" t="str">
        <f t="shared" si="936"/>
        <v/>
      </c>
      <c r="AB9850" s="17" t="str">
        <f t="shared" si="941"/>
        <v>-1</v>
      </c>
      <c r="AC9850" s="17">
        <f>IFERROR(INDEX(Factors!$C$59:$C$70,MATCH(AB9850,Factors!$B$59:$B$70,1),1),0)</f>
        <v>0</v>
      </c>
      <c r="AD9850" s="17">
        <f t="shared" si="939"/>
        <v>0</v>
      </c>
      <c r="AE9850" s="17">
        <f>IFERROR(INDEX(Factors!$B$6:$B$15,MATCH('INPUT - Census'!E9850,Factors!$C$6:$C$15,0),1),0)</f>
        <v>0</v>
      </c>
      <c r="AF9850" s="18">
        <f>IFERROR(INDEX(Factors!$B$16:$B$39,MATCH('INPUT - Census'!C9850,Factors!$C$16:$C$35,0),1),0)</f>
        <v>0</v>
      </c>
      <c r="AG9850" s="19">
        <f>IFERROR(INDEX(Factors!$B$40:$B$44,MATCH('INPUT - Census'!F9850,Factors!$C$40:$C$44,0),1),0)</f>
        <v>0</v>
      </c>
      <c r="AH9850" s="21" t="str">
        <f t="shared" si="940"/>
        <v/>
      </c>
      <c r="AI9850" s="1" t="str">
        <f>IFERROR(VLOOKUP(H9850,Factors!$C$45:$D$48,2,0),"")</f>
        <v/>
      </c>
      <c r="AJ9850" t="b">
        <f t="shared" si="937"/>
        <v>0</v>
      </c>
    </row>
    <row r="9851" spans="2:36" ht="15" customHeight="1" x14ac:dyDescent="0.3">
      <c r="B9851" s="70"/>
      <c r="C9851" s="58"/>
      <c r="D9851" s="63"/>
      <c r="E9851" s="58"/>
      <c r="F9851" s="58"/>
      <c r="G9851" s="44"/>
      <c r="H9851" s="45"/>
      <c r="I9851" s="45"/>
      <c r="J9851" s="40" t="str">
        <f t="shared" si="938"/>
        <v/>
      </c>
      <c r="K9851" s="39" t="str">
        <f t="shared" si="936"/>
        <v/>
      </c>
      <c r="AB9851" s="17" t="str">
        <f t="shared" si="941"/>
        <v>-1</v>
      </c>
      <c r="AC9851" s="17">
        <f>IFERROR(INDEX(Factors!$C$59:$C$70,MATCH(AB9851,Factors!$B$59:$B$70,1),1),0)</f>
        <v>0</v>
      </c>
      <c r="AD9851" s="17">
        <f t="shared" si="939"/>
        <v>0</v>
      </c>
      <c r="AE9851" s="17">
        <f>IFERROR(INDEX(Factors!$B$6:$B$15,MATCH('INPUT - Census'!E9851,Factors!$C$6:$C$15,0),1),0)</f>
        <v>0</v>
      </c>
      <c r="AF9851" s="18">
        <f>IFERROR(INDEX(Factors!$B$16:$B$39,MATCH('INPUT - Census'!C9851,Factors!$C$16:$C$35,0),1),0)</f>
        <v>0</v>
      </c>
      <c r="AG9851" s="19">
        <f>IFERROR(INDEX(Factors!$B$40:$B$44,MATCH('INPUT - Census'!F9851,Factors!$C$40:$C$44,0),1),0)</f>
        <v>0</v>
      </c>
      <c r="AH9851" s="21" t="str">
        <f t="shared" si="940"/>
        <v/>
      </c>
      <c r="AI9851" s="1" t="str">
        <f>IFERROR(VLOOKUP(H9851,Factors!$C$45:$D$48,2,0),"")</f>
        <v/>
      </c>
      <c r="AJ9851" t="b">
        <f t="shared" si="937"/>
        <v>0</v>
      </c>
    </row>
    <row r="9852" spans="2:36" ht="15" customHeight="1" x14ac:dyDescent="0.3">
      <c r="B9852" s="70"/>
      <c r="C9852" s="58"/>
      <c r="D9852" s="63"/>
      <c r="E9852" s="58"/>
      <c r="F9852" s="58"/>
      <c r="G9852" s="44"/>
      <c r="H9852" s="45"/>
      <c r="I9852" s="45"/>
      <c r="J9852" s="40" t="str">
        <f t="shared" si="938"/>
        <v/>
      </c>
      <c r="K9852" s="39" t="str">
        <f t="shared" si="936"/>
        <v/>
      </c>
      <c r="AB9852" s="17" t="str">
        <f t="shared" si="941"/>
        <v>-1</v>
      </c>
      <c r="AC9852" s="17">
        <f>IFERROR(INDEX(Factors!$C$59:$C$70,MATCH(AB9852,Factors!$B$59:$B$70,1),1),0)</f>
        <v>0</v>
      </c>
      <c r="AD9852" s="17">
        <f t="shared" si="939"/>
        <v>0</v>
      </c>
      <c r="AE9852" s="17">
        <f>IFERROR(INDEX(Factors!$B$6:$B$15,MATCH('INPUT - Census'!E9852,Factors!$C$6:$C$15,0),1),0)</f>
        <v>0</v>
      </c>
      <c r="AF9852" s="18">
        <f>IFERROR(INDEX(Factors!$B$16:$B$39,MATCH('INPUT - Census'!C9852,Factors!$C$16:$C$35,0),1),0)</f>
        <v>0</v>
      </c>
      <c r="AG9852" s="19">
        <f>IFERROR(INDEX(Factors!$B$40:$B$44,MATCH('INPUT - Census'!F9852,Factors!$C$40:$C$44,0),1),0)</f>
        <v>0</v>
      </c>
      <c r="AH9852" s="21" t="str">
        <f t="shared" si="940"/>
        <v/>
      </c>
      <c r="AI9852" s="1" t="str">
        <f>IFERROR(VLOOKUP(H9852,Factors!$C$45:$D$48,2,0),"")</f>
        <v/>
      </c>
      <c r="AJ9852" t="b">
        <f t="shared" si="937"/>
        <v>0</v>
      </c>
    </row>
    <row r="9853" spans="2:36" ht="15" customHeight="1" x14ac:dyDescent="0.3">
      <c r="B9853" s="70"/>
      <c r="C9853" s="58"/>
      <c r="D9853" s="63"/>
      <c r="E9853" s="58"/>
      <c r="F9853" s="58"/>
      <c r="G9853" s="44"/>
      <c r="H9853" s="45"/>
      <c r="I9853" s="45"/>
      <c r="J9853" s="40" t="str">
        <f t="shared" si="938"/>
        <v/>
      </c>
      <c r="K9853" s="39" t="str">
        <f t="shared" si="936"/>
        <v/>
      </c>
      <c r="AB9853" s="17" t="str">
        <f t="shared" si="941"/>
        <v>-1</v>
      </c>
      <c r="AC9853" s="17">
        <f>IFERROR(INDEX(Factors!$C$59:$C$70,MATCH(AB9853,Factors!$B$59:$B$70,1),1),0)</f>
        <v>0</v>
      </c>
      <c r="AD9853" s="17">
        <f t="shared" si="939"/>
        <v>0</v>
      </c>
      <c r="AE9853" s="17">
        <f>IFERROR(INDEX(Factors!$B$6:$B$15,MATCH('INPUT - Census'!E9853,Factors!$C$6:$C$15,0),1),0)</f>
        <v>0</v>
      </c>
      <c r="AF9853" s="18">
        <f>IFERROR(INDEX(Factors!$B$16:$B$39,MATCH('INPUT - Census'!C9853,Factors!$C$16:$C$35,0),1),0)</f>
        <v>0</v>
      </c>
      <c r="AG9853" s="19">
        <f>IFERROR(INDEX(Factors!$B$40:$B$44,MATCH('INPUT - Census'!F9853,Factors!$C$40:$C$44,0),1),0)</f>
        <v>0</v>
      </c>
      <c r="AH9853" s="21" t="str">
        <f t="shared" si="940"/>
        <v/>
      </c>
      <c r="AI9853" s="1" t="str">
        <f>IFERROR(VLOOKUP(H9853,Factors!$C$45:$D$48,2,0),"")</f>
        <v/>
      </c>
      <c r="AJ9853" t="b">
        <f t="shared" si="937"/>
        <v>0</v>
      </c>
    </row>
    <row r="9854" spans="2:36" ht="15" customHeight="1" x14ac:dyDescent="0.3">
      <c r="B9854" s="70"/>
      <c r="C9854" s="58"/>
      <c r="D9854" s="63"/>
      <c r="E9854" s="58"/>
      <c r="F9854" s="58"/>
      <c r="G9854" s="44"/>
      <c r="H9854" s="45"/>
      <c r="I9854" s="45"/>
      <c r="J9854" s="40" t="str">
        <f t="shared" si="938"/>
        <v/>
      </c>
      <c r="K9854" s="39" t="str">
        <f t="shared" si="936"/>
        <v/>
      </c>
      <c r="AB9854" s="17" t="str">
        <f t="shared" si="941"/>
        <v>-1</v>
      </c>
      <c r="AC9854" s="17">
        <f>IFERROR(INDEX(Factors!$C$59:$C$70,MATCH(AB9854,Factors!$B$59:$B$70,1),1),0)</f>
        <v>0</v>
      </c>
      <c r="AD9854" s="17">
        <f t="shared" si="939"/>
        <v>0</v>
      </c>
      <c r="AE9854" s="17">
        <f>IFERROR(INDEX(Factors!$B$6:$B$15,MATCH('INPUT - Census'!E9854,Factors!$C$6:$C$15,0),1),0)</f>
        <v>0</v>
      </c>
      <c r="AF9854" s="18">
        <f>IFERROR(INDEX(Factors!$B$16:$B$39,MATCH('INPUT - Census'!C9854,Factors!$C$16:$C$35,0),1),0)</f>
        <v>0</v>
      </c>
      <c r="AG9854" s="19">
        <f>IFERROR(INDEX(Factors!$B$40:$B$44,MATCH('INPUT - Census'!F9854,Factors!$C$40:$C$44,0),1),0)</f>
        <v>0</v>
      </c>
      <c r="AH9854" s="21" t="str">
        <f t="shared" si="940"/>
        <v/>
      </c>
      <c r="AI9854" s="1" t="str">
        <f>IFERROR(VLOOKUP(H9854,Factors!$C$45:$D$48,2,0),"")</f>
        <v/>
      </c>
      <c r="AJ9854" t="b">
        <f t="shared" si="937"/>
        <v>0</v>
      </c>
    </row>
    <row r="9855" spans="2:36" ht="15" customHeight="1" x14ac:dyDescent="0.3">
      <c r="B9855" s="70"/>
      <c r="C9855" s="58"/>
      <c r="D9855" s="63"/>
      <c r="E9855" s="58"/>
      <c r="F9855" s="58"/>
      <c r="G9855" s="44"/>
      <c r="H9855" s="45"/>
      <c r="I9855" s="45"/>
      <c r="J9855" s="40" t="str">
        <f t="shared" si="938"/>
        <v/>
      </c>
      <c r="K9855" s="39" t="str">
        <f t="shared" si="936"/>
        <v/>
      </c>
      <c r="AB9855" s="17" t="str">
        <f t="shared" si="941"/>
        <v>-1</v>
      </c>
      <c r="AC9855" s="17">
        <f>IFERROR(INDEX(Factors!$C$59:$C$70,MATCH(AB9855,Factors!$B$59:$B$70,1),1),0)</f>
        <v>0</v>
      </c>
      <c r="AD9855" s="17">
        <f t="shared" si="939"/>
        <v>0</v>
      </c>
      <c r="AE9855" s="17">
        <f>IFERROR(INDEX(Factors!$B$6:$B$15,MATCH('INPUT - Census'!E9855,Factors!$C$6:$C$15,0),1),0)</f>
        <v>0</v>
      </c>
      <c r="AF9855" s="18">
        <f>IFERROR(INDEX(Factors!$B$16:$B$39,MATCH('INPUT - Census'!C9855,Factors!$C$16:$C$35,0),1),0)</f>
        <v>0</v>
      </c>
      <c r="AG9855" s="19">
        <f>IFERROR(INDEX(Factors!$B$40:$B$44,MATCH('INPUT - Census'!F9855,Factors!$C$40:$C$44,0),1),0)</f>
        <v>0</v>
      </c>
      <c r="AH9855" s="21" t="str">
        <f t="shared" si="940"/>
        <v/>
      </c>
      <c r="AI9855" s="1" t="str">
        <f>IFERROR(VLOOKUP(H9855,Factors!$C$45:$D$48,2,0),"")</f>
        <v/>
      </c>
      <c r="AJ9855" t="b">
        <f t="shared" si="937"/>
        <v>0</v>
      </c>
    </row>
    <row r="9856" spans="2:36" ht="15" customHeight="1" x14ac:dyDescent="0.3">
      <c r="B9856" s="70"/>
      <c r="C9856" s="58"/>
      <c r="D9856" s="63"/>
      <c r="E9856" s="58"/>
      <c r="F9856" s="58"/>
      <c r="G9856" s="44"/>
      <c r="H9856" s="45"/>
      <c r="I9856" s="45"/>
      <c r="J9856" s="40" t="str">
        <f t="shared" si="938"/>
        <v/>
      </c>
      <c r="K9856" s="39" t="str">
        <f t="shared" si="936"/>
        <v/>
      </c>
      <c r="AB9856" s="17" t="str">
        <f t="shared" si="941"/>
        <v>-1</v>
      </c>
      <c r="AC9856" s="17">
        <f>IFERROR(INDEX(Factors!$C$59:$C$70,MATCH(AB9856,Factors!$B$59:$B$70,1),1),0)</f>
        <v>0</v>
      </c>
      <c r="AD9856" s="17">
        <f t="shared" si="939"/>
        <v>0</v>
      </c>
      <c r="AE9856" s="17">
        <f>IFERROR(INDEX(Factors!$B$6:$B$15,MATCH('INPUT - Census'!E9856,Factors!$C$6:$C$15,0),1),0)</f>
        <v>0</v>
      </c>
      <c r="AF9856" s="18">
        <f>IFERROR(INDEX(Factors!$B$16:$B$39,MATCH('INPUT - Census'!C9856,Factors!$C$16:$C$35,0),1),0)</f>
        <v>0</v>
      </c>
      <c r="AG9856" s="19">
        <f>IFERROR(INDEX(Factors!$B$40:$B$44,MATCH('INPUT - Census'!F9856,Factors!$C$40:$C$44,0),1),0)</f>
        <v>0</v>
      </c>
      <c r="AH9856" s="21" t="str">
        <f t="shared" si="940"/>
        <v/>
      </c>
      <c r="AI9856" s="1" t="str">
        <f>IFERROR(VLOOKUP(H9856,Factors!$C$45:$D$48,2,0),"")</f>
        <v/>
      </c>
      <c r="AJ9856" t="b">
        <f t="shared" si="937"/>
        <v>0</v>
      </c>
    </row>
    <row r="9857" spans="2:36" ht="15" customHeight="1" x14ac:dyDescent="0.3">
      <c r="B9857" s="70"/>
      <c r="C9857" s="58"/>
      <c r="D9857" s="63"/>
      <c r="E9857" s="58"/>
      <c r="F9857" s="58"/>
      <c r="G9857" s="44"/>
      <c r="H9857" s="45"/>
      <c r="I9857" s="45"/>
      <c r="J9857" s="40" t="str">
        <f t="shared" si="938"/>
        <v/>
      </c>
      <c r="K9857" s="39" t="str">
        <f t="shared" si="936"/>
        <v/>
      </c>
      <c r="AB9857" s="17" t="str">
        <f t="shared" si="941"/>
        <v>-1</v>
      </c>
      <c r="AC9857" s="17">
        <f>IFERROR(INDEX(Factors!$C$59:$C$70,MATCH(AB9857,Factors!$B$59:$B$70,1),1),0)</f>
        <v>0</v>
      </c>
      <c r="AD9857" s="17">
        <f t="shared" si="939"/>
        <v>0</v>
      </c>
      <c r="AE9857" s="17">
        <f>IFERROR(INDEX(Factors!$B$6:$B$15,MATCH('INPUT - Census'!E9857,Factors!$C$6:$C$15,0),1),0)</f>
        <v>0</v>
      </c>
      <c r="AF9857" s="18">
        <f>IFERROR(INDEX(Factors!$B$16:$B$39,MATCH('INPUT - Census'!C9857,Factors!$C$16:$C$35,0),1),0)</f>
        <v>0</v>
      </c>
      <c r="AG9857" s="19">
        <f>IFERROR(INDEX(Factors!$B$40:$B$44,MATCH('INPUT - Census'!F9857,Factors!$C$40:$C$44,0),1),0)</f>
        <v>0</v>
      </c>
      <c r="AH9857" s="21" t="str">
        <f t="shared" si="940"/>
        <v/>
      </c>
      <c r="AI9857" s="1" t="str">
        <f>IFERROR(VLOOKUP(H9857,Factors!$C$45:$D$48,2,0),"")</f>
        <v/>
      </c>
      <c r="AJ9857" t="b">
        <f t="shared" si="937"/>
        <v>0</v>
      </c>
    </row>
    <row r="9858" spans="2:36" ht="15" customHeight="1" x14ac:dyDescent="0.3">
      <c r="B9858" s="70"/>
      <c r="C9858" s="58"/>
      <c r="D9858" s="63"/>
      <c r="E9858" s="58"/>
      <c r="F9858" s="58"/>
      <c r="G9858" s="44"/>
      <c r="H9858" s="45"/>
      <c r="I9858" s="45"/>
      <c r="J9858" s="40" t="str">
        <f t="shared" si="938"/>
        <v/>
      </c>
      <c r="K9858" s="39" t="str">
        <f t="shared" si="936"/>
        <v/>
      </c>
      <c r="AB9858" s="17" t="str">
        <f t="shared" si="941"/>
        <v>-1</v>
      </c>
      <c r="AC9858" s="17">
        <f>IFERROR(INDEX(Factors!$C$59:$C$70,MATCH(AB9858,Factors!$B$59:$B$70,1),1),0)</f>
        <v>0</v>
      </c>
      <c r="AD9858" s="17">
        <f t="shared" si="939"/>
        <v>0</v>
      </c>
      <c r="AE9858" s="17">
        <f>IFERROR(INDEX(Factors!$B$6:$B$15,MATCH('INPUT - Census'!E9858,Factors!$C$6:$C$15,0),1),0)</f>
        <v>0</v>
      </c>
      <c r="AF9858" s="18">
        <f>IFERROR(INDEX(Factors!$B$16:$B$39,MATCH('INPUT - Census'!C9858,Factors!$C$16:$C$35,0),1),0)</f>
        <v>0</v>
      </c>
      <c r="AG9858" s="19">
        <f>IFERROR(INDEX(Factors!$B$40:$B$44,MATCH('INPUT - Census'!F9858,Factors!$C$40:$C$44,0),1),0)</f>
        <v>0</v>
      </c>
      <c r="AH9858" s="21" t="str">
        <f t="shared" si="940"/>
        <v/>
      </c>
      <c r="AI9858" s="1" t="str">
        <f>IFERROR(VLOOKUP(H9858,Factors!$C$45:$D$48,2,0),"")</f>
        <v/>
      </c>
      <c r="AJ9858" t="b">
        <f t="shared" si="937"/>
        <v>0</v>
      </c>
    </row>
    <row r="9859" spans="2:36" ht="15" customHeight="1" x14ac:dyDescent="0.3">
      <c r="B9859" s="70"/>
      <c r="C9859" s="58"/>
      <c r="D9859" s="63"/>
      <c r="E9859" s="58"/>
      <c r="F9859" s="58"/>
      <c r="G9859" s="44"/>
      <c r="H9859" s="45"/>
      <c r="I9859" s="45"/>
      <c r="J9859" s="40" t="str">
        <f t="shared" si="938"/>
        <v/>
      </c>
      <c r="K9859" s="39" t="str">
        <f t="shared" ref="K9859:K9922" si="942">ValidateMember(B9859:J9859)</f>
        <v/>
      </c>
      <c r="AB9859" s="17" t="str">
        <f t="shared" si="941"/>
        <v>-1</v>
      </c>
      <c r="AC9859" s="17">
        <f>IFERROR(INDEX(Factors!$C$59:$C$70,MATCH(AB9859,Factors!$B$59:$B$70,1),1),0)</f>
        <v>0</v>
      </c>
      <c r="AD9859" s="17">
        <f t="shared" si="939"/>
        <v>0</v>
      </c>
      <c r="AE9859" s="17">
        <f>IFERROR(INDEX(Factors!$B$6:$B$15,MATCH('INPUT - Census'!E9859,Factors!$C$6:$C$15,0),1),0)</f>
        <v>0</v>
      </c>
      <c r="AF9859" s="18">
        <f>IFERROR(INDEX(Factors!$B$16:$B$39,MATCH('INPUT - Census'!C9859,Factors!$C$16:$C$35,0),1),0)</f>
        <v>0</v>
      </c>
      <c r="AG9859" s="19">
        <f>IFERROR(INDEX(Factors!$B$40:$B$44,MATCH('INPUT - Census'!F9859,Factors!$C$40:$C$44,0),1),0)</f>
        <v>0</v>
      </c>
      <c r="AH9859" s="21" t="str">
        <f t="shared" si="940"/>
        <v/>
      </c>
      <c r="AI9859" s="1" t="str">
        <f>IFERROR(VLOOKUP(H9859,Factors!$C$45:$D$48,2,0),"")</f>
        <v/>
      </c>
      <c r="AJ9859" t="b">
        <f t="shared" ref="AJ9859:AJ9922" si="943">K9859=0</f>
        <v>0</v>
      </c>
    </row>
    <row r="9860" spans="2:36" ht="15" customHeight="1" x14ac:dyDescent="0.3">
      <c r="B9860" s="70"/>
      <c r="C9860" s="58"/>
      <c r="D9860" s="63"/>
      <c r="E9860" s="58"/>
      <c r="F9860" s="58"/>
      <c r="G9860" s="44"/>
      <c r="H9860" s="45"/>
      <c r="I9860" s="45"/>
      <c r="J9860" s="40" t="str">
        <f t="shared" si="938"/>
        <v/>
      </c>
      <c r="K9860" s="39" t="str">
        <f t="shared" si="942"/>
        <v/>
      </c>
      <c r="AB9860" s="17" t="str">
        <f t="shared" si="941"/>
        <v>-1</v>
      </c>
      <c r="AC9860" s="17">
        <f>IFERROR(INDEX(Factors!$C$59:$C$70,MATCH(AB9860,Factors!$B$59:$B$70,1),1),0)</f>
        <v>0</v>
      </c>
      <c r="AD9860" s="17">
        <f t="shared" si="939"/>
        <v>0</v>
      </c>
      <c r="AE9860" s="17">
        <f>IFERROR(INDEX(Factors!$B$6:$B$15,MATCH('INPUT - Census'!E9860,Factors!$C$6:$C$15,0),1),0)</f>
        <v>0</v>
      </c>
      <c r="AF9860" s="18">
        <f>IFERROR(INDEX(Factors!$B$16:$B$39,MATCH('INPUT - Census'!C9860,Factors!$C$16:$C$35,0),1),0)</f>
        <v>0</v>
      </c>
      <c r="AG9860" s="19">
        <f>IFERROR(INDEX(Factors!$B$40:$B$44,MATCH('INPUT - Census'!F9860,Factors!$C$40:$C$44,0),1),0)</f>
        <v>0</v>
      </c>
      <c r="AH9860" s="21" t="str">
        <f t="shared" si="940"/>
        <v/>
      </c>
      <c r="AI9860" s="1" t="str">
        <f>IFERROR(VLOOKUP(H9860,Factors!$C$45:$D$48,2,0),"")</f>
        <v/>
      </c>
      <c r="AJ9860" t="b">
        <f t="shared" si="943"/>
        <v>0</v>
      </c>
    </row>
    <row r="9861" spans="2:36" ht="15" customHeight="1" x14ac:dyDescent="0.3">
      <c r="B9861" s="70"/>
      <c r="C9861" s="58"/>
      <c r="D9861" s="63"/>
      <c r="E9861" s="58"/>
      <c r="F9861" s="58"/>
      <c r="G9861" s="44"/>
      <c r="H9861" s="45"/>
      <c r="I9861" s="45"/>
      <c r="J9861" s="40" t="str">
        <f t="shared" si="938"/>
        <v/>
      </c>
      <c r="K9861" s="39" t="str">
        <f t="shared" si="942"/>
        <v/>
      </c>
      <c r="AB9861" s="17" t="str">
        <f t="shared" si="941"/>
        <v>-1</v>
      </c>
      <c r="AC9861" s="17">
        <f>IFERROR(INDEX(Factors!$C$59:$C$70,MATCH(AB9861,Factors!$B$59:$B$70,1),1),0)</f>
        <v>0</v>
      </c>
      <c r="AD9861" s="17">
        <f t="shared" si="939"/>
        <v>0</v>
      </c>
      <c r="AE9861" s="17">
        <f>IFERROR(INDEX(Factors!$B$6:$B$15,MATCH('INPUT - Census'!E9861,Factors!$C$6:$C$15,0),1),0)</f>
        <v>0</v>
      </c>
      <c r="AF9861" s="18">
        <f>IFERROR(INDEX(Factors!$B$16:$B$39,MATCH('INPUT - Census'!C9861,Factors!$C$16:$C$35,0),1),0)</f>
        <v>0</v>
      </c>
      <c r="AG9861" s="19">
        <f>IFERROR(INDEX(Factors!$B$40:$B$44,MATCH('INPUT - Census'!F9861,Factors!$C$40:$C$44,0),1),0)</f>
        <v>0</v>
      </c>
      <c r="AH9861" s="21" t="str">
        <f t="shared" si="940"/>
        <v/>
      </c>
      <c r="AI9861" s="1" t="str">
        <f>IFERROR(VLOOKUP(H9861,Factors!$C$45:$D$48,2,0),"")</f>
        <v/>
      </c>
      <c r="AJ9861" t="b">
        <f t="shared" si="943"/>
        <v>0</v>
      </c>
    </row>
    <row r="9862" spans="2:36" ht="15" customHeight="1" x14ac:dyDescent="0.3">
      <c r="B9862" s="70"/>
      <c r="C9862" s="58"/>
      <c r="D9862" s="63"/>
      <c r="E9862" s="58"/>
      <c r="F9862" s="58"/>
      <c r="G9862" s="44"/>
      <c r="H9862" s="45"/>
      <c r="I9862" s="45"/>
      <c r="J9862" s="40" t="str">
        <f t="shared" si="938"/>
        <v/>
      </c>
      <c r="K9862" s="39" t="str">
        <f t="shared" si="942"/>
        <v/>
      </c>
      <c r="AB9862" s="17" t="str">
        <f t="shared" si="941"/>
        <v>-1</v>
      </c>
      <c r="AC9862" s="17">
        <f>IFERROR(INDEX(Factors!$C$59:$C$70,MATCH(AB9862,Factors!$B$59:$B$70,1),1),0)</f>
        <v>0</v>
      </c>
      <c r="AD9862" s="17">
        <f t="shared" si="939"/>
        <v>0</v>
      </c>
      <c r="AE9862" s="17">
        <f>IFERROR(INDEX(Factors!$B$6:$B$15,MATCH('INPUT - Census'!E9862,Factors!$C$6:$C$15,0),1),0)</f>
        <v>0</v>
      </c>
      <c r="AF9862" s="18">
        <f>IFERROR(INDEX(Factors!$B$16:$B$39,MATCH('INPUT - Census'!C9862,Factors!$C$16:$C$35,0),1),0)</f>
        <v>0</v>
      </c>
      <c r="AG9862" s="19">
        <f>IFERROR(INDEX(Factors!$B$40:$B$44,MATCH('INPUT - Census'!F9862,Factors!$C$40:$C$44,0),1),0)</f>
        <v>0</v>
      </c>
      <c r="AH9862" s="21" t="str">
        <f t="shared" si="940"/>
        <v/>
      </c>
      <c r="AI9862" s="1" t="str">
        <f>IFERROR(VLOOKUP(H9862,Factors!$C$45:$D$48,2,0),"")</f>
        <v/>
      </c>
      <c r="AJ9862" t="b">
        <f t="shared" si="943"/>
        <v>0</v>
      </c>
    </row>
    <row r="9863" spans="2:36" ht="15" customHeight="1" x14ac:dyDescent="0.3">
      <c r="B9863" s="70"/>
      <c r="C9863" s="58"/>
      <c r="D9863" s="63"/>
      <c r="E9863" s="58"/>
      <c r="F9863" s="58"/>
      <c r="G9863" s="44"/>
      <c r="H9863" s="45"/>
      <c r="I9863" s="45"/>
      <c r="J9863" s="40" t="str">
        <f t="shared" si="938"/>
        <v/>
      </c>
      <c r="K9863" s="39" t="str">
        <f t="shared" si="942"/>
        <v/>
      </c>
      <c r="AB9863" s="17" t="str">
        <f t="shared" si="941"/>
        <v>-1</v>
      </c>
      <c r="AC9863" s="17">
        <f>IFERROR(INDEX(Factors!$C$59:$C$70,MATCH(AB9863,Factors!$B$59:$B$70,1),1),0)</f>
        <v>0</v>
      </c>
      <c r="AD9863" s="17">
        <f t="shared" si="939"/>
        <v>0</v>
      </c>
      <c r="AE9863" s="17">
        <f>IFERROR(INDEX(Factors!$B$6:$B$15,MATCH('INPUT - Census'!E9863,Factors!$C$6:$C$15,0),1),0)</f>
        <v>0</v>
      </c>
      <c r="AF9863" s="18">
        <f>IFERROR(INDEX(Factors!$B$16:$B$39,MATCH('INPUT - Census'!C9863,Factors!$C$16:$C$35,0),1),0)</f>
        <v>0</v>
      </c>
      <c r="AG9863" s="19">
        <f>IFERROR(INDEX(Factors!$B$40:$B$44,MATCH('INPUT - Census'!F9863,Factors!$C$40:$C$44,0),1),0)</f>
        <v>0</v>
      </c>
      <c r="AH9863" s="21" t="str">
        <f t="shared" si="940"/>
        <v/>
      </c>
      <c r="AI9863" s="1" t="str">
        <f>IFERROR(VLOOKUP(H9863,Factors!$C$45:$D$48,2,0),"")</f>
        <v/>
      </c>
      <c r="AJ9863" t="b">
        <f t="shared" si="943"/>
        <v>0</v>
      </c>
    </row>
    <row r="9864" spans="2:36" ht="15" customHeight="1" x14ac:dyDescent="0.3">
      <c r="B9864" s="70"/>
      <c r="C9864" s="58"/>
      <c r="D9864" s="63"/>
      <c r="E9864" s="58"/>
      <c r="F9864" s="58"/>
      <c r="G9864" s="44"/>
      <c r="H9864" s="45"/>
      <c r="I9864" s="45"/>
      <c r="J9864" s="40" t="str">
        <f t="shared" si="938"/>
        <v/>
      </c>
      <c r="K9864" s="39" t="str">
        <f t="shared" si="942"/>
        <v/>
      </c>
      <c r="AB9864" s="17" t="str">
        <f t="shared" si="941"/>
        <v>-1</v>
      </c>
      <c r="AC9864" s="17">
        <f>IFERROR(INDEX(Factors!$C$59:$C$70,MATCH(AB9864,Factors!$B$59:$B$70,1),1),0)</f>
        <v>0</v>
      </c>
      <c r="AD9864" s="17">
        <f t="shared" si="939"/>
        <v>0</v>
      </c>
      <c r="AE9864" s="17">
        <f>IFERROR(INDEX(Factors!$B$6:$B$15,MATCH('INPUT - Census'!E9864,Factors!$C$6:$C$15,0),1),0)</f>
        <v>0</v>
      </c>
      <c r="AF9864" s="18">
        <f>IFERROR(INDEX(Factors!$B$16:$B$39,MATCH('INPUT - Census'!C9864,Factors!$C$16:$C$35,0),1),0)</f>
        <v>0</v>
      </c>
      <c r="AG9864" s="19">
        <f>IFERROR(INDEX(Factors!$B$40:$B$44,MATCH('INPUT - Census'!F9864,Factors!$C$40:$C$44,0),1),0)</f>
        <v>0</v>
      </c>
      <c r="AH9864" s="21" t="str">
        <f t="shared" si="940"/>
        <v/>
      </c>
      <c r="AI9864" s="1" t="str">
        <f>IFERROR(VLOOKUP(H9864,Factors!$C$45:$D$48,2,0),"")</f>
        <v/>
      </c>
      <c r="AJ9864" t="b">
        <f t="shared" si="943"/>
        <v>0</v>
      </c>
    </row>
    <row r="9865" spans="2:36" ht="15" customHeight="1" x14ac:dyDescent="0.3">
      <c r="B9865" s="70"/>
      <c r="C9865" s="58"/>
      <c r="D9865" s="63"/>
      <c r="E9865" s="58"/>
      <c r="F9865" s="58"/>
      <c r="G9865" s="44"/>
      <c r="H9865" s="45"/>
      <c r="I9865" s="45"/>
      <c r="J9865" s="40" t="str">
        <f t="shared" si="938"/>
        <v/>
      </c>
      <c r="K9865" s="39" t="str">
        <f t="shared" si="942"/>
        <v/>
      </c>
      <c r="AB9865" s="17" t="str">
        <f t="shared" si="941"/>
        <v>-1</v>
      </c>
      <c r="AC9865" s="17">
        <f>IFERROR(INDEX(Factors!$C$59:$C$70,MATCH(AB9865,Factors!$B$59:$B$70,1),1),0)</f>
        <v>0</v>
      </c>
      <c r="AD9865" s="17">
        <f t="shared" si="939"/>
        <v>0</v>
      </c>
      <c r="AE9865" s="17">
        <f>IFERROR(INDEX(Factors!$B$6:$B$15,MATCH('INPUT - Census'!E9865,Factors!$C$6:$C$15,0),1),0)</f>
        <v>0</v>
      </c>
      <c r="AF9865" s="18">
        <f>IFERROR(INDEX(Factors!$B$16:$B$39,MATCH('INPUT - Census'!C9865,Factors!$C$16:$C$35,0),1),0)</f>
        <v>0</v>
      </c>
      <c r="AG9865" s="19">
        <f>IFERROR(INDEX(Factors!$B$40:$B$44,MATCH('INPUT - Census'!F9865,Factors!$C$40:$C$44,0),1),0)</f>
        <v>0</v>
      </c>
      <c r="AH9865" s="21" t="str">
        <f t="shared" si="940"/>
        <v/>
      </c>
      <c r="AI9865" s="1" t="str">
        <f>IFERROR(VLOOKUP(H9865,Factors!$C$45:$D$48,2,0),"")</f>
        <v/>
      </c>
      <c r="AJ9865" t="b">
        <f t="shared" si="943"/>
        <v>0</v>
      </c>
    </row>
    <row r="9866" spans="2:36" ht="15" customHeight="1" x14ac:dyDescent="0.3">
      <c r="B9866" s="70"/>
      <c r="C9866" s="58"/>
      <c r="D9866" s="63"/>
      <c r="E9866" s="58"/>
      <c r="F9866" s="58"/>
      <c r="G9866" s="44"/>
      <c r="H9866" s="45"/>
      <c r="I9866" s="45"/>
      <c r="J9866" s="40" t="str">
        <f t="shared" si="938"/>
        <v/>
      </c>
      <c r="K9866" s="39" t="str">
        <f t="shared" si="942"/>
        <v/>
      </c>
      <c r="AB9866" s="17" t="str">
        <f t="shared" si="941"/>
        <v>-1</v>
      </c>
      <c r="AC9866" s="17">
        <f>IFERROR(INDEX(Factors!$C$59:$C$70,MATCH(AB9866,Factors!$B$59:$B$70,1),1),0)</f>
        <v>0</v>
      </c>
      <c r="AD9866" s="17">
        <f t="shared" si="939"/>
        <v>0</v>
      </c>
      <c r="AE9866" s="17">
        <f>IFERROR(INDEX(Factors!$B$6:$B$15,MATCH('INPUT - Census'!E9866,Factors!$C$6:$C$15,0),1),0)</f>
        <v>0</v>
      </c>
      <c r="AF9866" s="18">
        <f>IFERROR(INDEX(Factors!$B$16:$B$39,MATCH('INPUT - Census'!C9866,Factors!$C$16:$C$35,0),1),0)</f>
        <v>0</v>
      </c>
      <c r="AG9866" s="19">
        <f>IFERROR(INDEX(Factors!$B$40:$B$44,MATCH('INPUT - Census'!F9866,Factors!$C$40:$C$44,0),1),0)</f>
        <v>0</v>
      </c>
      <c r="AH9866" s="21" t="str">
        <f t="shared" si="940"/>
        <v/>
      </c>
      <c r="AI9866" s="1" t="str">
        <f>IFERROR(VLOOKUP(H9866,Factors!$C$45:$D$48,2,0),"")</f>
        <v/>
      </c>
      <c r="AJ9866" t="b">
        <f t="shared" si="943"/>
        <v>0</v>
      </c>
    </row>
    <row r="9867" spans="2:36" ht="15" customHeight="1" x14ac:dyDescent="0.3">
      <c r="B9867" s="70"/>
      <c r="C9867" s="58"/>
      <c r="D9867" s="63"/>
      <c r="E9867" s="58"/>
      <c r="F9867" s="58"/>
      <c r="G9867" s="44"/>
      <c r="H9867" s="45"/>
      <c r="I9867" s="45"/>
      <c r="J9867" s="40" t="str">
        <f t="shared" si="938"/>
        <v/>
      </c>
      <c r="K9867" s="39" t="str">
        <f t="shared" si="942"/>
        <v/>
      </c>
      <c r="AB9867" s="17" t="str">
        <f t="shared" si="941"/>
        <v>-1</v>
      </c>
      <c r="AC9867" s="17">
        <f>IFERROR(INDEX(Factors!$C$59:$C$70,MATCH(AB9867,Factors!$B$59:$B$70,1),1),0)</f>
        <v>0</v>
      </c>
      <c r="AD9867" s="17">
        <f t="shared" si="939"/>
        <v>0</v>
      </c>
      <c r="AE9867" s="17">
        <f>IFERROR(INDEX(Factors!$B$6:$B$15,MATCH('INPUT - Census'!E9867,Factors!$C$6:$C$15,0),1),0)</f>
        <v>0</v>
      </c>
      <c r="AF9867" s="18">
        <f>IFERROR(INDEX(Factors!$B$16:$B$39,MATCH('INPUT - Census'!C9867,Factors!$C$16:$C$35,0),1),0)</f>
        <v>0</v>
      </c>
      <c r="AG9867" s="19">
        <f>IFERROR(INDEX(Factors!$B$40:$B$44,MATCH('INPUT - Census'!F9867,Factors!$C$40:$C$44,0),1),0)</f>
        <v>0</v>
      </c>
      <c r="AH9867" s="21" t="str">
        <f t="shared" si="940"/>
        <v/>
      </c>
      <c r="AI9867" s="1" t="str">
        <f>IFERROR(VLOOKUP(H9867,Factors!$C$45:$D$48,2,0),"")</f>
        <v/>
      </c>
      <c r="AJ9867" t="b">
        <f t="shared" si="943"/>
        <v>0</v>
      </c>
    </row>
    <row r="9868" spans="2:36" ht="15" customHeight="1" x14ac:dyDescent="0.3">
      <c r="B9868" s="70"/>
      <c r="C9868" s="58"/>
      <c r="D9868" s="63"/>
      <c r="E9868" s="58"/>
      <c r="F9868" s="58"/>
      <c r="G9868" s="44"/>
      <c r="H9868" s="45"/>
      <c r="I9868" s="45"/>
      <c r="J9868" s="40" t="str">
        <f t="shared" si="938"/>
        <v/>
      </c>
      <c r="K9868" s="39" t="str">
        <f t="shared" si="942"/>
        <v/>
      </c>
      <c r="AB9868" s="17" t="str">
        <f t="shared" si="941"/>
        <v>-1</v>
      </c>
      <c r="AC9868" s="17">
        <f>IFERROR(INDEX(Factors!$C$59:$C$70,MATCH(AB9868,Factors!$B$59:$B$70,1),1),0)</f>
        <v>0</v>
      </c>
      <c r="AD9868" s="17">
        <f t="shared" si="939"/>
        <v>0</v>
      </c>
      <c r="AE9868" s="17">
        <f>IFERROR(INDEX(Factors!$B$6:$B$15,MATCH('INPUT - Census'!E9868,Factors!$C$6:$C$15,0),1),0)</f>
        <v>0</v>
      </c>
      <c r="AF9868" s="18">
        <f>IFERROR(INDEX(Factors!$B$16:$B$39,MATCH('INPUT - Census'!C9868,Factors!$C$16:$C$35,0),1),0)</f>
        <v>0</v>
      </c>
      <c r="AG9868" s="19">
        <f>IFERROR(INDEX(Factors!$B$40:$B$44,MATCH('INPUT - Census'!F9868,Factors!$C$40:$C$44,0),1),0)</f>
        <v>0</v>
      </c>
      <c r="AH9868" s="21" t="str">
        <f t="shared" si="940"/>
        <v/>
      </c>
      <c r="AI9868" s="1" t="str">
        <f>IFERROR(VLOOKUP(H9868,Factors!$C$45:$D$48,2,0),"")</f>
        <v/>
      </c>
      <c r="AJ9868" t="b">
        <f t="shared" si="943"/>
        <v>0</v>
      </c>
    </row>
    <row r="9869" spans="2:36" ht="15" customHeight="1" x14ac:dyDescent="0.3">
      <c r="B9869" s="70"/>
      <c r="C9869" s="58"/>
      <c r="D9869" s="63"/>
      <c r="E9869" s="58"/>
      <c r="F9869" s="58"/>
      <c r="G9869" s="44"/>
      <c r="H9869" s="45"/>
      <c r="I9869" s="45"/>
      <c r="J9869" s="40" t="str">
        <f t="shared" si="938"/>
        <v/>
      </c>
      <c r="K9869" s="39" t="str">
        <f t="shared" si="942"/>
        <v/>
      </c>
      <c r="AB9869" s="17" t="str">
        <f t="shared" si="941"/>
        <v>-1</v>
      </c>
      <c r="AC9869" s="17">
        <f>IFERROR(INDEX(Factors!$C$59:$C$70,MATCH(AB9869,Factors!$B$59:$B$70,1),1),0)</f>
        <v>0</v>
      </c>
      <c r="AD9869" s="17">
        <f t="shared" si="939"/>
        <v>0</v>
      </c>
      <c r="AE9869" s="17">
        <f>IFERROR(INDEX(Factors!$B$6:$B$15,MATCH('INPUT - Census'!E9869,Factors!$C$6:$C$15,0),1),0)</f>
        <v>0</v>
      </c>
      <c r="AF9869" s="18">
        <f>IFERROR(INDEX(Factors!$B$16:$B$39,MATCH('INPUT - Census'!C9869,Factors!$C$16:$C$35,0),1),0)</f>
        <v>0</v>
      </c>
      <c r="AG9869" s="19">
        <f>IFERROR(INDEX(Factors!$B$40:$B$44,MATCH('INPUT - Census'!F9869,Factors!$C$40:$C$44,0),1),0)</f>
        <v>0</v>
      </c>
      <c r="AH9869" s="21" t="str">
        <f t="shared" si="940"/>
        <v/>
      </c>
      <c r="AI9869" s="1" t="str">
        <f>IFERROR(VLOOKUP(H9869,Factors!$C$45:$D$48,2,0),"")</f>
        <v/>
      </c>
      <c r="AJ9869" t="b">
        <f t="shared" si="943"/>
        <v>0</v>
      </c>
    </row>
    <row r="9870" spans="2:36" ht="15" customHeight="1" x14ac:dyDescent="0.3">
      <c r="B9870" s="70"/>
      <c r="C9870" s="58"/>
      <c r="D9870" s="63"/>
      <c r="E9870" s="58"/>
      <c r="F9870" s="58"/>
      <c r="G9870" s="44"/>
      <c r="H9870" s="45"/>
      <c r="I9870" s="45"/>
      <c r="J9870" s="40" t="str">
        <f t="shared" si="938"/>
        <v/>
      </c>
      <c r="K9870" s="39" t="str">
        <f t="shared" si="942"/>
        <v/>
      </c>
      <c r="AB9870" s="17" t="str">
        <f t="shared" si="941"/>
        <v>-1</v>
      </c>
      <c r="AC9870" s="17">
        <f>IFERROR(INDEX(Factors!$C$59:$C$70,MATCH(AB9870,Factors!$B$59:$B$70,1),1),0)</f>
        <v>0</v>
      </c>
      <c r="AD9870" s="17">
        <f t="shared" si="939"/>
        <v>0</v>
      </c>
      <c r="AE9870" s="17">
        <f>IFERROR(INDEX(Factors!$B$6:$B$15,MATCH('INPUT - Census'!E9870,Factors!$C$6:$C$15,0),1),0)</f>
        <v>0</v>
      </c>
      <c r="AF9870" s="18">
        <f>IFERROR(INDEX(Factors!$B$16:$B$39,MATCH('INPUT - Census'!C9870,Factors!$C$16:$C$35,0),1),0)</f>
        <v>0</v>
      </c>
      <c r="AG9870" s="19">
        <f>IFERROR(INDEX(Factors!$B$40:$B$44,MATCH('INPUT - Census'!F9870,Factors!$C$40:$C$44,0),1),0)</f>
        <v>0</v>
      </c>
      <c r="AH9870" s="21" t="str">
        <f t="shared" si="940"/>
        <v/>
      </c>
      <c r="AI9870" s="1" t="str">
        <f>IFERROR(VLOOKUP(H9870,Factors!$C$45:$D$48,2,0),"")</f>
        <v/>
      </c>
      <c r="AJ9870" t="b">
        <f t="shared" si="943"/>
        <v>0</v>
      </c>
    </row>
    <row r="9871" spans="2:36" ht="15" customHeight="1" x14ac:dyDescent="0.3">
      <c r="B9871" s="70"/>
      <c r="C9871" s="58"/>
      <c r="D9871" s="63"/>
      <c r="E9871" s="58"/>
      <c r="F9871" s="58"/>
      <c r="G9871" s="44"/>
      <c r="H9871" s="45"/>
      <c r="I9871" s="45"/>
      <c r="J9871" s="40" t="str">
        <f t="shared" si="938"/>
        <v/>
      </c>
      <c r="K9871" s="39" t="str">
        <f t="shared" si="942"/>
        <v/>
      </c>
      <c r="AB9871" s="17" t="str">
        <f t="shared" si="941"/>
        <v>-1</v>
      </c>
      <c r="AC9871" s="17">
        <f>IFERROR(INDEX(Factors!$C$59:$C$70,MATCH(AB9871,Factors!$B$59:$B$70,1),1),0)</f>
        <v>0</v>
      </c>
      <c r="AD9871" s="17">
        <f t="shared" si="939"/>
        <v>0</v>
      </c>
      <c r="AE9871" s="17">
        <f>IFERROR(INDEX(Factors!$B$6:$B$15,MATCH('INPUT - Census'!E9871,Factors!$C$6:$C$15,0),1),0)</f>
        <v>0</v>
      </c>
      <c r="AF9871" s="18">
        <f>IFERROR(INDEX(Factors!$B$16:$B$39,MATCH('INPUT - Census'!C9871,Factors!$C$16:$C$35,0),1),0)</f>
        <v>0</v>
      </c>
      <c r="AG9871" s="19">
        <f>IFERROR(INDEX(Factors!$B$40:$B$44,MATCH('INPUT - Census'!F9871,Factors!$C$40:$C$44,0),1),0)</f>
        <v>0</v>
      </c>
      <c r="AH9871" s="21" t="str">
        <f t="shared" si="940"/>
        <v/>
      </c>
      <c r="AI9871" s="1" t="str">
        <f>IFERROR(VLOOKUP(H9871,Factors!$C$45:$D$48,2,0),"")</f>
        <v/>
      </c>
      <c r="AJ9871" t="b">
        <f t="shared" si="943"/>
        <v>0</v>
      </c>
    </row>
    <row r="9872" spans="2:36" ht="15" customHeight="1" x14ac:dyDescent="0.3">
      <c r="B9872" s="70"/>
      <c r="C9872" s="58"/>
      <c r="D9872" s="63"/>
      <c r="E9872" s="58"/>
      <c r="F9872" s="58"/>
      <c r="G9872" s="44"/>
      <c r="H9872" s="45"/>
      <c r="I9872" s="45"/>
      <c r="J9872" s="40" t="str">
        <f t="shared" si="938"/>
        <v/>
      </c>
      <c r="K9872" s="39" t="str">
        <f t="shared" si="942"/>
        <v/>
      </c>
      <c r="AB9872" s="17" t="str">
        <f t="shared" si="941"/>
        <v>-1</v>
      </c>
      <c r="AC9872" s="17">
        <f>IFERROR(INDEX(Factors!$C$59:$C$70,MATCH(AB9872,Factors!$B$59:$B$70,1),1),0)</f>
        <v>0</v>
      </c>
      <c r="AD9872" s="17">
        <f t="shared" si="939"/>
        <v>0</v>
      </c>
      <c r="AE9872" s="17">
        <f>IFERROR(INDEX(Factors!$B$6:$B$15,MATCH('INPUT - Census'!E9872,Factors!$C$6:$C$15,0),1),0)</f>
        <v>0</v>
      </c>
      <c r="AF9872" s="18">
        <f>IFERROR(INDEX(Factors!$B$16:$B$39,MATCH('INPUT - Census'!C9872,Factors!$C$16:$C$35,0),1),0)</f>
        <v>0</v>
      </c>
      <c r="AG9872" s="19">
        <f>IFERROR(INDEX(Factors!$B$40:$B$44,MATCH('INPUT - Census'!F9872,Factors!$C$40:$C$44,0),1),0)</f>
        <v>0</v>
      </c>
      <c r="AH9872" s="21" t="str">
        <f t="shared" si="940"/>
        <v/>
      </c>
      <c r="AI9872" s="1" t="str">
        <f>IFERROR(VLOOKUP(H9872,Factors!$C$45:$D$48,2,0),"")</f>
        <v/>
      </c>
      <c r="AJ9872" t="b">
        <f t="shared" si="943"/>
        <v>0</v>
      </c>
    </row>
    <row r="9873" spans="2:36" ht="15" customHeight="1" x14ac:dyDescent="0.3">
      <c r="B9873" s="70"/>
      <c r="C9873" s="58"/>
      <c r="D9873" s="63"/>
      <c r="E9873" s="58"/>
      <c r="F9873" s="58"/>
      <c r="G9873" s="44"/>
      <c r="H9873" s="45"/>
      <c r="I9873" s="45"/>
      <c r="J9873" s="40" t="str">
        <f t="shared" si="938"/>
        <v/>
      </c>
      <c r="K9873" s="39" t="str">
        <f t="shared" si="942"/>
        <v/>
      </c>
      <c r="AB9873" s="17" t="str">
        <f t="shared" si="941"/>
        <v>-1</v>
      </c>
      <c r="AC9873" s="17">
        <f>IFERROR(INDEX(Factors!$C$59:$C$70,MATCH(AB9873,Factors!$B$59:$B$70,1),1),0)</f>
        <v>0</v>
      </c>
      <c r="AD9873" s="17">
        <f t="shared" si="939"/>
        <v>0</v>
      </c>
      <c r="AE9873" s="17">
        <f>IFERROR(INDEX(Factors!$B$6:$B$15,MATCH('INPUT - Census'!E9873,Factors!$C$6:$C$15,0),1),0)</f>
        <v>0</v>
      </c>
      <c r="AF9873" s="18">
        <f>IFERROR(INDEX(Factors!$B$16:$B$39,MATCH('INPUT - Census'!C9873,Factors!$C$16:$C$35,0),1),0)</f>
        <v>0</v>
      </c>
      <c r="AG9873" s="19">
        <f>IFERROR(INDEX(Factors!$B$40:$B$44,MATCH('INPUT - Census'!F9873,Factors!$C$40:$C$44,0),1),0)</f>
        <v>0</v>
      </c>
      <c r="AH9873" s="21" t="str">
        <f t="shared" si="940"/>
        <v/>
      </c>
      <c r="AI9873" s="1" t="str">
        <f>IFERROR(VLOOKUP(H9873,Factors!$C$45:$D$48,2,0),"")</f>
        <v/>
      </c>
      <c r="AJ9873" t="b">
        <f t="shared" si="943"/>
        <v>0</v>
      </c>
    </row>
    <row r="9874" spans="2:36" ht="15" customHeight="1" x14ac:dyDescent="0.3">
      <c r="B9874" s="70"/>
      <c r="C9874" s="58"/>
      <c r="D9874" s="63"/>
      <c r="E9874" s="58"/>
      <c r="F9874" s="58"/>
      <c r="G9874" s="44"/>
      <c r="H9874" s="45"/>
      <c r="I9874" s="45"/>
      <c r="J9874" s="40" t="str">
        <f t="shared" si="938"/>
        <v/>
      </c>
      <c r="K9874" s="39" t="str">
        <f t="shared" si="942"/>
        <v/>
      </c>
      <c r="AB9874" s="17" t="str">
        <f t="shared" si="941"/>
        <v>-1</v>
      </c>
      <c r="AC9874" s="17">
        <f>IFERROR(INDEX(Factors!$C$59:$C$70,MATCH(AB9874,Factors!$B$59:$B$70,1),1),0)</f>
        <v>0</v>
      </c>
      <c r="AD9874" s="17">
        <f t="shared" si="939"/>
        <v>0</v>
      </c>
      <c r="AE9874" s="17">
        <f>IFERROR(INDEX(Factors!$B$6:$B$15,MATCH('INPUT - Census'!E9874,Factors!$C$6:$C$15,0),1),0)</f>
        <v>0</v>
      </c>
      <c r="AF9874" s="18">
        <f>IFERROR(INDEX(Factors!$B$16:$B$39,MATCH('INPUT - Census'!C9874,Factors!$C$16:$C$35,0),1),0)</f>
        <v>0</v>
      </c>
      <c r="AG9874" s="19">
        <f>IFERROR(INDEX(Factors!$B$40:$B$44,MATCH('INPUT - Census'!F9874,Factors!$C$40:$C$44,0),1),0)</f>
        <v>0</v>
      </c>
      <c r="AH9874" s="21" t="str">
        <f t="shared" si="940"/>
        <v/>
      </c>
      <c r="AI9874" s="1" t="str">
        <f>IFERROR(VLOOKUP(H9874,Factors!$C$45:$D$48,2,0),"")</f>
        <v/>
      </c>
      <c r="AJ9874" t="b">
        <f t="shared" si="943"/>
        <v>0</v>
      </c>
    </row>
    <row r="9875" spans="2:36" ht="15" customHeight="1" x14ac:dyDescent="0.3">
      <c r="B9875" s="70"/>
      <c r="C9875" s="58"/>
      <c r="D9875" s="63"/>
      <c r="E9875" s="58"/>
      <c r="F9875" s="58"/>
      <c r="G9875" s="44"/>
      <c r="H9875" s="45"/>
      <c r="I9875" s="45"/>
      <c r="J9875" s="40" t="str">
        <f t="shared" si="938"/>
        <v/>
      </c>
      <c r="K9875" s="39" t="str">
        <f t="shared" si="942"/>
        <v/>
      </c>
      <c r="AB9875" s="17" t="str">
        <f t="shared" si="941"/>
        <v>-1</v>
      </c>
      <c r="AC9875" s="17">
        <f>IFERROR(INDEX(Factors!$C$59:$C$70,MATCH(AB9875,Factors!$B$59:$B$70,1),1),0)</f>
        <v>0</v>
      </c>
      <c r="AD9875" s="17">
        <f t="shared" si="939"/>
        <v>0</v>
      </c>
      <c r="AE9875" s="17">
        <f>IFERROR(INDEX(Factors!$B$6:$B$15,MATCH('INPUT - Census'!E9875,Factors!$C$6:$C$15,0),1),0)</f>
        <v>0</v>
      </c>
      <c r="AF9875" s="18">
        <f>IFERROR(INDEX(Factors!$B$16:$B$39,MATCH('INPUT - Census'!C9875,Factors!$C$16:$C$35,0),1),0)</f>
        <v>0</v>
      </c>
      <c r="AG9875" s="19">
        <f>IFERROR(INDEX(Factors!$B$40:$B$44,MATCH('INPUT - Census'!F9875,Factors!$C$40:$C$44,0),1),0)</f>
        <v>0</v>
      </c>
      <c r="AH9875" s="21" t="str">
        <f t="shared" si="940"/>
        <v/>
      </c>
      <c r="AI9875" s="1" t="str">
        <f>IFERROR(VLOOKUP(H9875,Factors!$C$45:$D$48,2,0),"")</f>
        <v/>
      </c>
      <c r="AJ9875" t="b">
        <f t="shared" si="943"/>
        <v>0</v>
      </c>
    </row>
    <row r="9876" spans="2:36" ht="15" customHeight="1" x14ac:dyDescent="0.3">
      <c r="B9876" s="70"/>
      <c r="C9876" s="58"/>
      <c r="D9876" s="63"/>
      <c r="E9876" s="58"/>
      <c r="F9876" s="58"/>
      <c r="G9876" s="44"/>
      <c r="H9876" s="45"/>
      <c r="I9876" s="45"/>
      <c r="J9876" s="40" t="str">
        <f t="shared" si="938"/>
        <v/>
      </c>
      <c r="K9876" s="39" t="str">
        <f t="shared" si="942"/>
        <v/>
      </c>
      <c r="AB9876" s="17" t="str">
        <f t="shared" si="941"/>
        <v>-1</v>
      </c>
      <c r="AC9876" s="17">
        <f>IFERROR(INDEX(Factors!$C$59:$C$70,MATCH(AB9876,Factors!$B$59:$B$70,1),1),0)</f>
        <v>0</v>
      </c>
      <c r="AD9876" s="17">
        <f t="shared" si="939"/>
        <v>0</v>
      </c>
      <c r="AE9876" s="17">
        <f>IFERROR(INDEX(Factors!$B$6:$B$15,MATCH('INPUT - Census'!E9876,Factors!$C$6:$C$15,0),1),0)</f>
        <v>0</v>
      </c>
      <c r="AF9876" s="18">
        <f>IFERROR(INDEX(Factors!$B$16:$B$39,MATCH('INPUT - Census'!C9876,Factors!$C$16:$C$35,0),1),0)</f>
        <v>0</v>
      </c>
      <c r="AG9876" s="19">
        <f>IFERROR(INDEX(Factors!$B$40:$B$44,MATCH('INPUT - Census'!F9876,Factors!$C$40:$C$44,0),1),0)</f>
        <v>0</v>
      </c>
      <c r="AH9876" s="21" t="str">
        <f t="shared" si="940"/>
        <v/>
      </c>
      <c r="AI9876" s="1" t="str">
        <f>IFERROR(VLOOKUP(H9876,Factors!$C$45:$D$48,2,0),"")</f>
        <v/>
      </c>
      <c r="AJ9876" t="b">
        <f t="shared" si="943"/>
        <v>0</v>
      </c>
    </row>
    <row r="9877" spans="2:36" ht="15" customHeight="1" x14ac:dyDescent="0.3">
      <c r="B9877" s="70"/>
      <c r="C9877" s="58"/>
      <c r="D9877" s="63"/>
      <c r="E9877" s="58"/>
      <c r="F9877" s="58"/>
      <c r="G9877" s="44"/>
      <c r="H9877" s="45"/>
      <c r="I9877" s="45"/>
      <c r="J9877" s="40" t="str">
        <f t="shared" si="938"/>
        <v/>
      </c>
      <c r="K9877" s="39" t="str">
        <f t="shared" si="942"/>
        <v/>
      </c>
      <c r="AB9877" s="17" t="str">
        <f t="shared" si="941"/>
        <v>-1</v>
      </c>
      <c r="AC9877" s="17">
        <f>IFERROR(INDEX(Factors!$C$59:$C$70,MATCH(AB9877,Factors!$B$59:$B$70,1),1),0)</f>
        <v>0</v>
      </c>
      <c r="AD9877" s="17">
        <f t="shared" si="939"/>
        <v>0</v>
      </c>
      <c r="AE9877" s="17">
        <f>IFERROR(INDEX(Factors!$B$6:$B$15,MATCH('INPUT - Census'!E9877,Factors!$C$6:$C$15,0),1),0)</f>
        <v>0</v>
      </c>
      <c r="AF9877" s="18">
        <f>IFERROR(INDEX(Factors!$B$16:$B$39,MATCH('INPUT - Census'!C9877,Factors!$C$16:$C$35,0),1),0)</f>
        <v>0</v>
      </c>
      <c r="AG9877" s="19">
        <f>IFERROR(INDEX(Factors!$B$40:$B$44,MATCH('INPUT - Census'!F9877,Factors!$C$40:$C$44,0),1),0)</f>
        <v>0</v>
      </c>
      <c r="AH9877" s="21" t="str">
        <f t="shared" si="940"/>
        <v/>
      </c>
      <c r="AI9877" s="1" t="str">
        <f>IFERROR(VLOOKUP(H9877,Factors!$C$45:$D$48,2,0),"")</f>
        <v/>
      </c>
      <c r="AJ9877" t="b">
        <f t="shared" si="943"/>
        <v>0</v>
      </c>
    </row>
    <row r="9878" spans="2:36" ht="15" customHeight="1" x14ac:dyDescent="0.3">
      <c r="B9878" s="70"/>
      <c r="C9878" s="58"/>
      <c r="D9878" s="63"/>
      <c r="E9878" s="58"/>
      <c r="F9878" s="58"/>
      <c r="G9878" s="44"/>
      <c r="H9878" s="45"/>
      <c r="I9878" s="45"/>
      <c r="J9878" s="40" t="str">
        <f t="shared" si="938"/>
        <v/>
      </c>
      <c r="K9878" s="39" t="str">
        <f t="shared" si="942"/>
        <v/>
      </c>
      <c r="AB9878" s="17" t="str">
        <f t="shared" si="941"/>
        <v>-1</v>
      </c>
      <c r="AC9878" s="17">
        <f>IFERROR(INDEX(Factors!$C$59:$C$70,MATCH(AB9878,Factors!$B$59:$B$70,1),1),0)</f>
        <v>0</v>
      </c>
      <c r="AD9878" s="17">
        <f t="shared" si="939"/>
        <v>0</v>
      </c>
      <c r="AE9878" s="17">
        <f>IFERROR(INDEX(Factors!$B$6:$B$15,MATCH('INPUT - Census'!E9878,Factors!$C$6:$C$15,0),1),0)</f>
        <v>0</v>
      </c>
      <c r="AF9878" s="18">
        <f>IFERROR(INDEX(Factors!$B$16:$B$39,MATCH('INPUT - Census'!C9878,Factors!$C$16:$C$35,0),1),0)</f>
        <v>0</v>
      </c>
      <c r="AG9878" s="19">
        <f>IFERROR(INDEX(Factors!$B$40:$B$44,MATCH('INPUT - Census'!F9878,Factors!$C$40:$C$44,0),1),0)</f>
        <v>0</v>
      </c>
      <c r="AH9878" s="21" t="str">
        <f t="shared" si="940"/>
        <v/>
      </c>
      <c r="AI9878" s="1" t="str">
        <f>IFERROR(VLOOKUP(H9878,Factors!$C$45:$D$48,2,0),"")</f>
        <v/>
      </c>
      <c r="AJ9878" t="b">
        <f t="shared" si="943"/>
        <v>0</v>
      </c>
    </row>
    <row r="9879" spans="2:36" ht="15" customHeight="1" x14ac:dyDescent="0.3">
      <c r="B9879" s="70"/>
      <c r="C9879" s="58"/>
      <c r="D9879" s="63"/>
      <c r="E9879" s="58"/>
      <c r="F9879" s="58"/>
      <c r="G9879" s="44"/>
      <c r="H9879" s="45"/>
      <c r="I9879" s="45"/>
      <c r="J9879" s="40" t="str">
        <f t="shared" si="938"/>
        <v/>
      </c>
      <c r="K9879" s="39" t="str">
        <f t="shared" si="942"/>
        <v/>
      </c>
      <c r="AB9879" s="17" t="str">
        <f t="shared" si="941"/>
        <v>-1</v>
      </c>
      <c r="AC9879" s="17">
        <f>IFERROR(INDEX(Factors!$C$59:$C$70,MATCH(AB9879,Factors!$B$59:$B$70,1),1),0)</f>
        <v>0</v>
      </c>
      <c r="AD9879" s="17">
        <f t="shared" si="939"/>
        <v>0</v>
      </c>
      <c r="AE9879" s="17">
        <f>IFERROR(INDEX(Factors!$B$6:$B$15,MATCH('INPUT - Census'!E9879,Factors!$C$6:$C$15,0),1),0)</f>
        <v>0</v>
      </c>
      <c r="AF9879" s="18">
        <f>IFERROR(INDEX(Factors!$B$16:$B$39,MATCH('INPUT - Census'!C9879,Factors!$C$16:$C$35,0),1),0)</f>
        <v>0</v>
      </c>
      <c r="AG9879" s="19">
        <f>IFERROR(INDEX(Factors!$B$40:$B$44,MATCH('INPUT - Census'!F9879,Factors!$C$40:$C$44,0),1),0)</f>
        <v>0</v>
      </c>
      <c r="AH9879" s="21" t="str">
        <f t="shared" si="940"/>
        <v/>
      </c>
      <c r="AI9879" s="1" t="str">
        <f>IFERROR(VLOOKUP(H9879,Factors!$C$45:$D$48,2,0),"")</f>
        <v/>
      </c>
      <c r="AJ9879" t="b">
        <f t="shared" si="943"/>
        <v>0</v>
      </c>
    </row>
    <row r="9880" spans="2:36" ht="15" customHeight="1" x14ac:dyDescent="0.3">
      <c r="B9880" s="70"/>
      <c r="C9880" s="58"/>
      <c r="D9880" s="63"/>
      <c r="E9880" s="58"/>
      <c r="F9880" s="58"/>
      <c r="G9880" s="44"/>
      <c r="H9880" s="45"/>
      <c r="I9880" s="45"/>
      <c r="J9880" s="40" t="str">
        <f t="shared" si="938"/>
        <v/>
      </c>
      <c r="K9880" s="39" t="str">
        <f t="shared" si="942"/>
        <v/>
      </c>
      <c r="AB9880" s="17" t="str">
        <f t="shared" si="941"/>
        <v>-1</v>
      </c>
      <c r="AC9880" s="17">
        <f>IFERROR(INDEX(Factors!$C$59:$C$70,MATCH(AB9880,Factors!$B$59:$B$70,1),1),0)</f>
        <v>0</v>
      </c>
      <c r="AD9880" s="17">
        <f t="shared" si="939"/>
        <v>0</v>
      </c>
      <c r="AE9880" s="17">
        <f>IFERROR(INDEX(Factors!$B$6:$B$15,MATCH('INPUT - Census'!E9880,Factors!$C$6:$C$15,0),1),0)</f>
        <v>0</v>
      </c>
      <c r="AF9880" s="18">
        <f>IFERROR(INDEX(Factors!$B$16:$B$39,MATCH('INPUT - Census'!C9880,Factors!$C$16:$C$35,0),1),0)</f>
        <v>0</v>
      </c>
      <c r="AG9880" s="19">
        <f>IFERROR(INDEX(Factors!$B$40:$B$44,MATCH('INPUT - Census'!F9880,Factors!$C$40:$C$44,0),1),0)</f>
        <v>0</v>
      </c>
      <c r="AH9880" s="21" t="str">
        <f t="shared" si="940"/>
        <v/>
      </c>
      <c r="AI9880" s="1" t="str">
        <f>IFERROR(VLOOKUP(H9880,Factors!$C$45:$D$48,2,0),"")</f>
        <v/>
      </c>
      <c r="AJ9880" t="b">
        <f t="shared" si="943"/>
        <v>0</v>
      </c>
    </row>
    <row r="9881" spans="2:36" ht="15" customHeight="1" x14ac:dyDescent="0.3">
      <c r="B9881" s="70"/>
      <c r="C9881" s="58"/>
      <c r="D9881" s="63"/>
      <c r="E9881" s="58"/>
      <c r="F9881" s="58"/>
      <c r="G9881" s="44"/>
      <c r="H9881" s="45"/>
      <c r="I9881" s="45"/>
      <c r="J9881" s="40" t="str">
        <f t="shared" si="938"/>
        <v/>
      </c>
      <c r="K9881" s="39" t="str">
        <f t="shared" si="942"/>
        <v/>
      </c>
      <c r="AB9881" s="17" t="str">
        <f t="shared" si="941"/>
        <v>-1</v>
      </c>
      <c r="AC9881" s="17">
        <f>IFERROR(INDEX(Factors!$C$59:$C$70,MATCH(AB9881,Factors!$B$59:$B$70,1),1),0)</f>
        <v>0</v>
      </c>
      <c r="AD9881" s="17">
        <f t="shared" si="939"/>
        <v>0</v>
      </c>
      <c r="AE9881" s="17">
        <f>IFERROR(INDEX(Factors!$B$6:$B$15,MATCH('INPUT - Census'!E9881,Factors!$C$6:$C$15,0),1),0)</f>
        <v>0</v>
      </c>
      <c r="AF9881" s="18">
        <f>IFERROR(INDEX(Factors!$B$16:$B$39,MATCH('INPUT - Census'!C9881,Factors!$C$16:$C$35,0),1),0)</f>
        <v>0</v>
      </c>
      <c r="AG9881" s="19">
        <f>IFERROR(INDEX(Factors!$B$40:$B$44,MATCH('INPUT - Census'!F9881,Factors!$C$40:$C$44,0),1),0)</f>
        <v>0</v>
      </c>
      <c r="AH9881" s="21" t="str">
        <f t="shared" si="940"/>
        <v/>
      </c>
      <c r="AI9881" s="1" t="str">
        <f>IFERROR(VLOOKUP(H9881,Factors!$C$45:$D$48,2,0),"")</f>
        <v/>
      </c>
      <c r="AJ9881" t="b">
        <f t="shared" si="943"/>
        <v>0</v>
      </c>
    </row>
    <row r="9882" spans="2:36" ht="15" customHeight="1" x14ac:dyDescent="0.3">
      <c r="B9882" s="70"/>
      <c r="C9882" s="58"/>
      <c r="D9882" s="63"/>
      <c r="E9882" s="58"/>
      <c r="F9882" s="58"/>
      <c r="G9882" s="44"/>
      <c r="H9882" s="45"/>
      <c r="I9882" s="45"/>
      <c r="J9882" s="40" t="str">
        <f t="shared" si="938"/>
        <v/>
      </c>
      <c r="K9882" s="39" t="str">
        <f t="shared" si="942"/>
        <v/>
      </c>
      <c r="AB9882" s="17" t="str">
        <f t="shared" si="941"/>
        <v>-1</v>
      </c>
      <c r="AC9882" s="17">
        <f>IFERROR(INDEX(Factors!$C$59:$C$70,MATCH(AB9882,Factors!$B$59:$B$70,1),1),0)</f>
        <v>0</v>
      </c>
      <c r="AD9882" s="17">
        <f t="shared" si="939"/>
        <v>0</v>
      </c>
      <c r="AE9882" s="17">
        <f>IFERROR(INDEX(Factors!$B$6:$B$15,MATCH('INPUT - Census'!E9882,Factors!$C$6:$C$15,0),1),0)</f>
        <v>0</v>
      </c>
      <c r="AF9882" s="18">
        <f>IFERROR(INDEX(Factors!$B$16:$B$39,MATCH('INPUT - Census'!C9882,Factors!$C$16:$C$35,0),1),0)</f>
        <v>0</v>
      </c>
      <c r="AG9882" s="19">
        <f>IFERROR(INDEX(Factors!$B$40:$B$44,MATCH('INPUT - Census'!F9882,Factors!$C$40:$C$44,0),1),0)</f>
        <v>0</v>
      </c>
      <c r="AH9882" s="21" t="str">
        <f t="shared" si="940"/>
        <v/>
      </c>
      <c r="AI9882" s="1" t="str">
        <f>IFERROR(VLOOKUP(H9882,Factors!$C$45:$D$48,2,0),"")</f>
        <v/>
      </c>
      <c r="AJ9882" t="b">
        <f t="shared" si="943"/>
        <v>0</v>
      </c>
    </row>
    <row r="9883" spans="2:36" ht="15" customHeight="1" x14ac:dyDescent="0.3">
      <c r="B9883" s="70"/>
      <c r="C9883" s="58"/>
      <c r="D9883" s="63"/>
      <c r="E9883" s="58"/>
      <c r="F9883" s="58"/>
      <c r="G9883" s="44"/>
      <c r="H9883" s="45"/>
      <c r="I9883" s="45"/>
      <c r="J9883" s="40" t="str">
        <f t="shared" si="938"/>
        <v/>
      </c>
      <c r="K9883" s="39" t="str">
        <f t="shared" si="942"/>
        <v/>
      </c>
      <c r="AB9883" s="17" t="str">
        <f t="shared" si="941"/>
        <v>-1</v>
      </c>
      <c r="AC9883" s="17">
        <f>IFERROR(INDEX(Factors!$C$59:$C$70,MATCH(AB9883,Factors!$B$59:$B$70,1),1),0)</f>
        <v>0</v>
      </c>
      <c r="AD9883" s="17">
        <f t="shared" si="939"/>
        <v>0</v>
      </c>
      <c r="AE9883" s="17">
        <f>IFERROR(INDEX(Factors!$B$6:$B$15,MATCH('INPUT - Census'!E9883,Factors!$C$6:$C$15,0),1),0)</f>
        <v>0</v>
      </c>
      <c r="AF9883" s="18">
        <f>IFERROR(INDEX(Factors!$B$16:$B$39,MATCH('INPUT - Census'!C9883,Factors!$C$16:$C$35,0),1),0)</f>
        <v>0</v>
      </c>
      <c r="AG9883" s="19">
        <f>IFERROR(INDEX(Factors!$B$40:$B$44,MATCH('INPUT - Census'!F9883,Factors!$C$40:$C$44,0),1),0)</f>
        <v>0</v>
      </c>
      <c r="AH9883" s="21" t="str">
        <f t="shared" si="940"/>
        <v/>
      </c>
      <c r="AI9883" s="1" t="str">
        <f>IFERROR(VLOOKUP(H9883,Factors!$C$45:$D$48,2,0),"")</f>
        <v/>
      </c>
      <c r="AJ9883" t="b">
        <f t="shared" si="943"/>
        <v>0</v>
      </c>
    </row>
    <row r="9884" spans="2:36" ht="15" customHeight="1" x14ac:dyDescent="0.3">
      <c r="B9884" s="70"/>
      <c r="C9884" s="58"/>
      <c r="D9884" s="63"/>
      <c r="E9884" s="58"/>
      <c r="F9884" s="58"/>
      <c r="G9884" s="44"/>
      <c r="H9884" s="45"/>
      <c r="I9884" s="45"/>
      <c r="J9884" s="40" t="str">
        <f t="shared" si="938"/>
        <v/>
      </c>
      <c r="K9884" s="39" t="str">
        <f t="shared" si="942"/>
        <v/>
      </c>
      <c r="AB9884" s="17" t="str">
        <f t="shared" si="941"/>
        <v>-1</v>
      </c>
      <c r="AC9884" s="17">
        <f>IFERROR(INDEX(Factors!$C$59:$C$70,MATCH(AB9884,Factors!$B$59:$B$70,1),1),0)</f>
        <v>0</v>
      </c>
      <c r="AD9884" s="17">
        <f t="shared" si="939"/>
        <v>0</v>
      </c>
      <c r="AE9884" s="17">
        <f>IFERROR(INDEX(Factors!$B$6:$B$15,MATCH('INPUT - Census'!E9884,Factors!$C$6:$C$15,0),1),0)</f>
        <v>0</v>
      </c>
      <c r="AF9884" s="18">
        <f>IFERROR(INDEX(Factors!$B$16:$B$39,MATCH('INPUT - Census'!C9884,Factors!$C$16:$C$35,0),1),0)</f>
        <v>0</v>
      </c>
      <c r="AG9884" s="19">
        <f>IFERROR(INDEX(Factors!$B$40:$B$44,MATCH('INPUT - Census'!F9884,Factors!$C$40:$C$44,0),1),0)</f>
        <v>0</v>
      </c>
      <c r="AH9884" s="21" t="str">
        <f t="shared" si="940"/>
        <v/>
      </c>
      <c r="AI9884" s="1" t="str">
        <f>IFERROR(VLOOKUP(H9884,Factors!$C$45:$D$48,2,0),"")</f>
        <v/>
      </c>
      <c r="AJ9884" t="b">
        <f t="shared" si="943"/>
        <v>0</v>
      </c>
    </row>
    <row r="9885" spans="2:36" ht="15" customHeight="1" x14ac:dyDescent="0.3">
      <c r="B9885" s="70"/>
      <c r="C9885" s="58"/>
      <c r="D9885" s="63"/>
      <c r="E9885" s="58"/>
      <c r="F9885" s="58"/>
      <c r="G9885" s="44"/>
      <c r="H9885" s="45"/>
      <c r="I9885" s="45"/>
      <c r="J9885" s="40" t="str">
        <f t="shared" si="938"/>
        <v/>
      </c>
      <c r="K9885" s="39" t="str">
        <f t="shared" si="942"/>
        <v/>
      </c>
      <c r="AB9885" s="17" t="str">
        <f t="shared" si="941"/>
        <v>-1</v>
      </c>
      <c r="AC9885" s="17">
        <f>IFERROR(INDEX(Factors!$C$59:$C$70,MATCH(AB9885,Factors!$B$59:$B$70,1),1),0)</f>
        <v>0</v>
      </c>
      <c r="AD9885" s="17">
        <f t="shared" si="939"/>
        <v>0</v>
      </c>
      <c r="AE9885" s="17">
        <f>IFERROR(INDEX(Factors!$B$6:$B$15,MATCH('INPUT - Census'!E9885,Factors!$C$6:$C$15,0),1),0)</f>
        <v>0</v>
      </c>
      <c r="AF9885" s="18">
        <f>IFERROR(INDEX(Factors!$B$16:$B$39,MATCH('INPUT - Census'!C9885,Factors!$C$16:$C$35,0),1),0)</f>
        <v>0</v>
      </c>
      <c r="AG9885" s="19">
        <f>IFERROR(INDEX(Factors!$B$40:$B$44,MATCH('INPUT - Census'!F9885,Factors!$C$40:$C$44,0),1),0)</f>
        <v>0</v>
      </c>
      <c r="AH9885" s="21" t="str">
        <f t="shared" si="940"/>
        <v/>
      </c>
      <c r="AI9885" s="1" t="str">
        <f>IFERROR(VLOOKUP(H9885,Factors!$C$45:$D$48,2,0),"")</f>
        <v/>
      </c>
      <c r="AJ9885" t="b">
        <f t="shared" si="943"/>
        <v>0</v>
      </c>
    </row>
    <row r="9886" spans="2:36" ht="15" customHeight="1" x14ac:dyDescent="0.3">
      <c r="B9886" s="70"/>
      <c r="C9886" s="58"/>
      <c r="D9886" s="63"/>
      <c r="E9886" s="58"/>
      <c r="F9886" s="58"/>
      <c r="G9886" s="44"/>
      <c r="H9886" s="45"/>
      <c r="I9886" s="45"/>
      <c r="J9886" s="40" t="str">
        <f t="shared" si="938"/>
        <v/>
      </c>
      <c r="K9886" s="39" t="str">
        <f t="shared" si="942"/>
        <v/>
      </c>
      <c r="AB9886" s="17" t="str">
        <f t="shared" si="941"/>
        <v>-1</v>
      </c>
      <c r="AC9886" s="17">
        <f>IFERROR(INDEX(Factors!$C$59:$C$70,MATCH(AB9886,Factors!$B$59:$B$70,1),1),0)</f>
        <v>0</v>
      </c>
      <c r="AD9886" s="17">
        <f t="shared" si="939"/>
        <v>0</v>
      </c>
      <c r="AE9886" s="17">
        <f>IFERROR(INDEX(Factors!$B$6:$B$15,MATCH('INPUT - Census'!E9886,Factors!$C$6:$C$15,0),1),0)</f>
        <v>0</v>
      </c>
      <c r="AF9886" s="18">
        <f>IFERROR(INDEX(Factors!$B$16:$B$39,MATCH('INPUT - Census'!C9886,Factors!$C$16:$C$35,0),1),0)</f>
        <v>0</v>
      </c>
      <c r="AG9886" s="19">
        <f>IFERROR(INDEX(Factors!$B$40:$B$44,MATCH('INPUT - Census'!F9886,Factors!$C$40:$C$44,0),1),0)</f>
        <v>0</v>
      </c>
      <c r="AH9886" s="21" t="str">
        <f t="shared" si="940"/>
        <v/>
      </c>
      <c r="AI9886" s="1" t="str">
        <f>IFERROR(VLOOKUP(H9886,Factors!$C$45:$D$48,2,0),"")</f>
        <v/>
      </c>
      <c r="AJ9886" t="b">
        <f t="shared" si="943"/>
        <v>0</v>
      </c>
    </row>
    <row r="9887" spans="2:36" ht="15" customHeight="1" x14ac:dyDescent="0.3">
      <c r="B9887" s="70"/>
      <c r="C9887" s="58"/>
      <c r="D9887" s="63"/>
      <c r="E9887" s="58"/>
      <c r="F9887" s="58"/>
      <c r="G9887" s="44"/>
      <c r="H9887" s="45"/>
      <c r="I9887" s="45"/>
      <c r="J9887" s="40" t="str">
        <f t="shared" ref="J9887:J9950" si="944">IF( ISNUMBER(B9887), ROUND(($AL$3-B9887)/365,0), "" )</f>
        <v/>
      </c>
      <c r="K9887" s="39" t="str">
        <f t="shared" si="942"/>
        <v/>
      </c>
      <c r="AB9887" s="17" t="str">
        <f t="shared" si="941"/>
        <v>-1</v>
      </c>
      <c r="AC9887" s="17">
        <f>IFERROR(INDEX(Factors!$C$59:$C$70,MATCH(AB9887,Factors!$B$59:$B$70,1),1),0)</f>
        <v>0</v>
      </c>
      <c r="AD9887" s="17">
        <f t="shared" ref="AD9887:AD9950" si="945">IF(COUNTIF($P$2:$P$16,D9887),MATCH(D9887,$P$2:$P$16,0),0)</f>
        <v>0</v>
      </c>
      <c r="AE9887" s="17">
        <f>IFERROR(INDEX(Factors!$B$6:$B$15,MATCH('INPUT - Census'!E9887,Factors!$C$6:$C$15,0),1),0)</f>
        <v>0</v>
      </c>
      <c r="AF9887" s="18">
        <f>IFERROR(INDEX(Factors!$B$16:$B$39,MATCH('INPUT - Census'!C9887,Factors!$C$16:$C$35,0),1),0)</f>
        <v>0</v>
      </c>
      <c r="AG9887" s="19">
        <f>IFERROR(INDEX(Factors!$B$40:$B$44,MATCH('INPUT - Census'!F9887,Factors!$C$40:$C$44,0),1),0)</f>
        <v>0</v>
      </c>
      <c r="AH9887" s="21" t="str">
        <f t="shared" ref="AH9887:AH9950" si="946">IF(G9887="","",G9887)</f>
        <v/>
      </c>
      <c r="AI9887" s="1" t="str">
        <f>IFERROR(VLOOKUP(H9887,Factors!$C$45:$D$48,2,0),"")</f>
        <v/>
      </c>
      <c r="AJ9887" t="b">
        <f t="shared" si="943"/>
        <v>0</v>
      </c>
    </row>
    <row r="9888" spans="2:36" ht="15" customHeight="1" x14ac:dyDescent="0.3">
      <c r="B9888" s="70"/>
      <c r="C9888" s="58"/>
      <c r="D9888" s="63"/>
      <c r="E9888" s="58"/>
      <c r="F9888" s="58"/>
      <c r="G9888" s="44"/>
      <c r="H9888" s="45"/>
      <c r="I9888" s="45"/>
      <c r="J9888" s="40" t="str">
        <f t="shared" si="944"/>
        <v/>
      </c>
      <c r="K9888" s="39" t="str">
        <f t="shared" si="942"/>
        <v/>
      </c>
      <c r="AB9888" s="17" t="str">
        <f t="shared" si="941"/>
        <v>-1</v>
      </c>
      <c r="AC9888" s="17">
        <f>IFERROR(INDEX(Factors!$C$59:$C$70,MATCH(AB9888,Factors!$B$59:$B$70,1),1),0)</f>
        <v>0</v>
      </c>
      <c r="AD9888" s="17">
        <f t="shared" si="945"/>
        <v>0</v>
      </c>
      <c r="AE9888" s="17">
        <f>IFERROR(INDEX(Factors!$B$6:$B$15,MATCH('INPUT - Census'!E9888,Factors!$C$6:$C$15,0),1),0)</f>
        <v>0</v>
      </c>
      <c r="AF9888" s="18">
        <f>IFERROR(INDEX(Factors!$B$16:$B$39,MATCH('INPUT - Census'!C9888,Factors!$C$16:$C$35,0),1),0)</f>
        <v>0</v>
      </c>
      <c r="AG9888" s="19">
        <f>IFERROR(INDEX(Factors!$B$40:$B$44,MATCH('INPUT - Census'!F9888,Factors!$C$40:$C$44,0),1),0)</f>
        <v>0</v>
      </c>
      <c r="AH9888" s="21" t="str">
        <f t="shared" si="946"/>
        <v/>
      </c>
      <c r="AI9888" s="1" t="str">
        <f>IFERROR(VLOOKUP(H9888,Factors!$C$45:$D$48,2,0),"")</f>
        <v/>
      </c>
      <c r="AJ9888" t="b">
        <f t="shared" si="943"/>
        <v>0</v>
      </c>
    </row>
    <row r="9889" spans="2:36" ht="15" customHeight="1" x14ac:dyDescent="0.3">
      <c r="B9889" s="70"/>
      <c r="C9889" s="58"/>
      <c r="D9889" s="63"/>
      <c r="E9889" s="58"/>
      <c r="F9889" s="58"/>
      <c r="G9889" s="44"/>
      <c r="H9889" s="45"/>
      <c r="I9889" s="45"/>
      <c r="J9889" s="40" t="str">
        <f t="shared" si="944"/>
        <v/>
      </c>
      <c r="K9889" s="39" t="str">
        <f t="shared" si="942"/>
        <v/>
      </c>
      <c r="AB9889" s="17" t="str">
        <f t="shared" si="941"/>
        <v>-1</v>
      </c>
      <c r="AC9889" s="17">
        <f>IFERROR(INDEX(Factors!$C$59:$C$70,MATCH(AB9889,Factors!$B$59:$B$70,1),1),0)</f>
        <v>0</v>
      </c>
      <c r="AD9889" s="17">
        <f t="shared" si="945"/>
        <v>0</v>
      </c>
      <c r="AE9889" s="17">
        <f>IFERROR(INDEX(Factors!$B$6:$B$15,MATCH('INPUT - Census'!E9889,Factors!$C$6:$C$15,0),1),0)</f>
        <v>0</v>
      </c>
      <c r="AF9889" s="18">
        <f>IFERROR(INDEX(Factors!$B$16:$B$39,MATCH('INPUT - Census'!C9889,Factors!$C$16:$C$35,0),1),0)</f>
        <v>0</v>
      </c>
      <c r="AG9889" s="19">
        <f>IFERROR(INDEX(Factors!$B$40:$B$44,MATCH('INPUT - Census'!F9889,Factors!$C$40:$C$44,0),1),0)</f>
        <v>0</v>
      </c>
      <c r="AH9889" s="21" t="str">
        <f t="shared" si="946"/>
        <v/>
      </c>
      <c r="AI9889" s="1" t="str">
        <f>IFERROR(VLOOKUP(H9889,Factors!$C$45:$D$48,2,0),"")</f>
        <v/>
      </c>
      <c r="AJ9889" t="b">
        <f t="shared" si="943"/>
        <v>0</v>
      </c>
    </row>
    <row r="9890" spans="2:36" ht="15" customHeight="1" x14ac:dyDescent="0.3">
      <c r="B9890" s="70"/>
      <c r="C9890" s="58"/>
      <c r="D9890" s="63"/>
      <c r="E9890" s="58"/>
      <c r="F9890" s="58"/>
      <c r="G9890" s="44"/>
      <c r="H9890" s="45"/>
      <c r="I9890" s="45"/>
      <c r="J9890" s="40" t="str">
        <f t="shared" si="944"/>
        <v/>
      </c>
      <c r="K9890" s="39" t="str">
        <f t="shared" si="942"/>
        <v/>
      </c>
      <c r="AB9890" s="17" t="str">
        <f t="shared" si="941"/>
        <v>-1</v>
      </c>
      <c r="AC9890" s="17">
        <f>IFERROR(INDEX(Factors!$C$59:$C$70,MATCH(AB9890,Factors!$B$59:$B$70,1),1),0)</f>
        <v>0</v>
      </c>
      <c r="AD9890" s="17">
        <f t="shared" si="945"/>
        <v>0</v>
      </c>
      <c r="AE9890" s="17">
        <f>IFERROR(INDEX(Factors!$B$6:$B$15,MATCH('INPUT - Census'!E9890,Factors!$C$6:$C$15,0),1),0)</f>
        <v>0</v>
      </c>
      <c r="AF9890" s="18">
        <f>IFERROR(INDEX(Factors!$B$16:$B$39,MATCH('INPUT - Census'!C9890,Factors!$C$16:$C$35,0),1),0)</f>
        <v>0</v>
      </c>
      <c r="AG9890" s="19">
        <f>IFERROR(INDEX(Factors!$B$40:$B$44,MATCH('INPUT - Census'!F9890,Factors!$C$40:$C$44,0),1),0)</f>
        <v>0</v>
      </c>
      <c r="AH9890" s="21" t="str">
        <f t="shared" si="946"/>
        <v/>
      </c>
      <c r="AI9890" s="1" t="str">
        <f>IFERROR(VLOOKUP(H9890,Factors!$C$45:$D$48,2,0),"")</f>
        <v/>
      </c>
      <c r="AJ9890" t="b">
        <f t="shared" si="943"/>
        <v>0</v>
      </c>
    </row>
    <row r="9891" spans="2:36" ht="15" customHeight="1" x14ac:dyDescent="0.3">
      <c r="B9891" s="70"/>
      <c r="C9891" s="58"/>
      <c r="D9891" s="63"/>
      <c r="E9891" s="58"/>
      <c r="F9891" s="58"/>
      <c r="G9891" s="44"/>
      <c r="H9891" s="45"/>
      <c r="I9891" s="45"/>
      <c r="J9891" s="40" t="str">
        <f t="shared" si="944"/>
        <v/>
      </c>
      <c r="K9891" s="39" t="str">
        <f t="shared" si="942"/>
        <v/>
      </c>
      <c r="AB9891" s="17" t="str">
        <f t="shared" si="941"/>
        <v>-1</v>
      </c>
      <c r="AC9891" s="17">
        <f>IFERROR(INDEX(Factors!$C$59:$C$70,MATCH(AB9891,Factors!$B$59:$B$70,1),1),0)</f>
        <v>0</v>
      </c>
      <c r="AD9891" s="17">
        <f t="shared" si="945"/>
        <v>0</v>
      </c>
      <c r="AE9891" s="17">
        <f>IFERROR(INDEX(Factors!$B$6:$B$15,MATCH('INPUT - Census'!E9891,Factors!$C$6:$C$15,0),1),0)</f>
        <v>0</v>
      </c>
      <c r="AF9891" s="18">
        <f>IFERROR(INDEX(Factors!$B$16:$B$39,MATCH('INPUT - Census'!C9891,Factors!$C$16:$C$35,0),1),0)</f>
        <v>0</v>
      </c>
      <c r="AG9891" s="19">
        <f>IFERROR(INDEX(Factors!$B$40:$B$44,MATCH('INPUT - Census'!F9891,Factors!$C$40:$C$44,0),1),0)</f>
        <v>0</v>
      </c>
      <c r="AH9891" s="21" t="str">
        <f t="shared" si="946"/>
        <v/>
      </c>
      <c r="AI9891" s="1" t="str">
        <f>IFERROR(VLOOKUP(H9891,Factors!$C$45:$D$48,2,0),"")</f>
        <v/>
      </c>
      <c r="AJ9891" t="b">
        <f t="shared" si="943"/>
        <v>0</v>
      </c>
    </row>
    <row r="9892" spans="2:36" ht="15" customHeight="1" x14ac:dyDescent="0.3">
      <c r="B9892" s="70"/>
      <c r="C9892" s="58"/>
      <c r="D9892" s="63"/>
      <c r="E9892" s="58"/>
      <c r="F9892" s="58"/>
      <c r="G9892" s="44"/>
      <c r="H9892" s="45"/>
      <c r="I9892" s="45"/>
      <c r="J9892" s="40" t="str">
        <f t="shared" si="944"/>
        <v/>
      </c>
      <c r="K9892" s="39" t="str">
        <f t="shared" si="942"/>
        <v/>
      </c>
      <c r="AB9892" s="17" t="str">
        <f t="shared" si="941"/>
        <v>-1</v>
      </c>
      <c r="AC9892" s="17">
        <f>IFERROR(INDEX(Factors!$C$59:$C$70,MATCH(AB9892,Factors!$B$59:$B$70,1),1),0)</f>
        <v>0</v>
      </c>
      <c r="AD9892" s="17">
        <f t="shared" si="945"/>
        <v>0</v>
      </c>
      <c r="AE9892" s="17">
        <f>IFERROR(INDEX(Factors!$B$6:$B$15,MATCH('INPUT - Census'!E9892,Factors!$C$6:$C$15,0),1),0)</f>
        <v>0</v>
      </c>
      <c r="AF9892" s="18">
        <f>IFERROR(INDEX(Factors!$B$16:$B$39,MATCH('INPUT - Census'!C9892,Factors!$C$16:$C$35,0),1),0)</f>
        <v>0</v>
      </c>
      <c r="AG9892" s="19">
        <f>IFERROR(INDEX(Factors!$B$40:$B$44,MATCH('INPUT - Census'!F9892,Factors!$C$40:$C$44,0),1),0)</f>
        <v>0</v>
      </c>
      <c r="AH9892" s="21" t="str">
        <f t="shared" si="946"/>
        <v/>
      </c>
      <c r="AI9892" s="1" t="str">
        <f>IFERROR(VLOOKUP(H9892,Factors!$C$45:$D$48,2,0),"")</f>
        <v/>
      </c>
      <c r="AJ9892" t="b">
        <f t="shared" si="943"/>
        <v>0</v>
      </c>
    </row>
    <row r="9893" spans="2:36" ht="15" customHeight="1" x14ac:dyDescent="0.3">
      <c r="B9893" s="70"/>
      <c r="C9893" s="58"/>
      <c r="D9893" s="63"/>
      <c r="E9893" s="58"/>
      <c r="F9893" s="58"/>
      <c r="G9893" s="44"/>
      <c r="H9893" s="45"/>
      <c r="I9893" s="45"/>
      <c r="J9893" s="40" t="str">
        <f t="shared" si="944"/>
        <v/>
      </c>
      <c r="K9893" s="39" t="str">
        <f t="shared" si="942"/>
        <v/>
      </c>
      <c r="AB9893" s="17" t="str">
        <f t="shared" si="941"/>
        <v>-1</v>
      </c>
      <c r="AC9893" s="17">
        <f>IFERROR(INDEX(Factors!$C$59:$C$70,MATCH(AB9893,Factors!$B$59:$B$70,1),1),0)</f>
        <v>0</v>
      </c>
      <c r="AD9893" s="17">
        <f t="shared" si="945"/>
        <v>0</v>
      </c>
      <c r="AE9893" s="17">
        <f>IFERROR(INDEX(Factors!$B$6:$B$15,MATCH('INPUT - Census'!E9893,Factors!$C$6:$C$15,0),1),0)</f>
        <v>0</v>
      </c>
      <c r="AF9893" s="18">
        <f>IFERROR(INDEX(Factors!$B$16:$B$39,MATCH('INPUT - Census'!C9893,Factors!$C$16:$C$35,0),1),0)</f>
        <v>0</v>
      </c>
      <c r="AG9893" s="19">
        <f>IFERROR(INDEX(Factors!$B$40:$B$44,MATCH('INPUT - Census'!F9893,Factors!$C$40:$C$44,0),1),0)</f>
        <v>0</v>
      </c>
      <c r="AH9893" s="21" t="str">
        <f t="shared" si="946"/>
        <v/>
      </c>
      <c r="AI9893" s="1" t="str">
        <f>IFERROR(VLOOKUP(H9893,Factors!$C$45:$D$48,2,0),"")</f>
        <v/>
      </c>
      <c r="AJ9893" t="b">
        <f t="shared" si="943"/>
        <v>0</v>
      </c>
    </row>
    <row r="9894" spans="2:36" ht="15" customHeight="1" x14ac:dyDescent="0.3">
      <c r="B9894" s="70"/>
      <c r="C9894" s="58"/>
      <c r="D9894" s="63"/>
      <c r="E9894" s="58"/>
      <c r="F9894" s="58"/>
      <c r="G9894" s="44"/>
      <c r="H9894" s="45"/>
      <c r="I9894" s="45"/>
      <c r="J9894" s="40" t="str">
        <f t="shared" si="944"/>
        <v/>
      </c>
      <c r="K9894" s="39" t="str">
        <f t="shared" si="942"/>
        <v/>
      </c>
      <c r="AB9894" s="17" t="str">
        <f t="shared" si="941"/>
        <v>-1</v>
      </c>
      <c r="AC9894" s="17">
        <f>IFERROR(INDEX(Factors!$C$59:$C$70,MATCH(AB9894,Factors!$B$59:$B$70,1),1),0)</f>
        <v>0</v>
      </c>
      <c r="AD9894" s="17">
        <f t="shared" si="945"/>
        <v>0</v>
      </c>
      <c r="AE9894" s="17">
        <f>IFERROR(INDEX(Factors!$B$6:$B$15,MATCH('INPUT - Census'!E9894,Factors!$C$6:$C$15,0),1),0)</f>
        <v>0</v>
      </c>
      <c r="AF9894" s="18">
        <f>IFERROR(INDEX(Factors!$B$16:$B$39,MATCH('INPUT - Census'!C9894,Factors!$C$16:$C$35,0),1),0)</f>
        <v>0</v>
      </c>
      <c r="AG9894" s="19">
        <f>IFERROR(INDEX(Factors!$B$40:$B$44,MATCH('INPUT - Census'!F9894,Factors!$C$40:$C$44,0),1),0)</f>
        <v>0</v>
      </c>
      <c r="AH9894" s="21" t="str">
        <f t="shared" si="946"/>
        <v/>
      </c>
      <c r="AI9894" s="1" t="str">
        <f>IFERROR(VLOOKUP(H9894,Factors!$C$45:$D$48,2,0),"")</f>
        <v/>
      </c>
      <c r="AJ9894" t="b">
        <f t="shared" si="943"/>
        <v>0</v>
      </c>
    </row>
    <row r="9895" spans="2:36" ht="15" customHeight="1" x14ac:dyDescent="0.3">
      <c r="B9895" s="70"/>
      <c r="C9895" s="58"/>
      <c r="D9895" s="63"/>
      <c r="E9895" s="58"/>
      <c r="F9895" s="58"/>
      <c r="G9895" s="44"/>
      <c r="H9895" s="45"/>
      <c r="I9895" s="45"/>
      <c r="J9895" s="40" t="str">
        <f t="shared" si="944"/>
        <v/>
      </c>
      <c r="K9895" s="39" t="str">
        <f t="shared" si="942"/>
        <v/>
      </c>
      <c r="AB9895" s="17" t="str">
        <f t="shared" si="941"/>
        <v>-1</v>
      </c>
      <c r="AC9895" s="17">
        <f>IFERROR(INDEX(Factors!$C$59:$C$70,MATCH(AB9895,Factors!$B$59:$B$70,1),1),0)</f>
        <v>0</v>
      </c>
      <c r="AD9895" s="17">
        <f t="shared" si="945"/>
        <v>0</v>
      </c>
      <c r="AE9895" s="17">
        <f>IFERROR(INDEX(Factors!$B$6:$B$15,MATCH('INPUT - Census'!E9895,Factors!$C$6:$C$15,0),1),0)</f>
        <v>0</v>
      </c>
      <c r="AF9895" s="18">
        <f>IFERROR(INDEX(Factors!$B$16:$B$39,MATCH('INPUT - Census'!C9895,Factors!$C$16:$C$35,0),1),0)</f>
        <v>0</v>
      </c>
      <c r="AG9895" s="19">
        <f>IFERROR(INDEX(Factors!$B$40:$B$44,MATCH('INPUT - Census'!F9895,Factors!$C$40:$C$44,0),1),0)</f>
        <v>0</v>
      </c>
      <c r="AH9895" s="21" t="str">
        <f t="shared" si="946"/>
        <v/>
      </c>
      <c r="AI9895" s="1" t="str">
        <f>IFERROR(VLOOKUP(H9895,Factors!$C$45:$D$48,2,0),"")</f>
        <v/>
      </c>
      <c r="AJ9895" t="b">
        <f t="shared" si="943"/>
        <v>0</v>
      </c>
    </row>
    <row r="9896" spans="2:36" ht="15" customHeight="1" x14ac:dyDescent="0.3">
      <c r="B9896" s="70"/>
      <c r="C9896" s="58"/>
      <c r="D9896" s="63"/>
      <c r="E9896" s="58"/>
      <c r="F9896" s="58"/>
      <c r="G9896" s="44"/>
      <c r="H9896" s="45"/>
      <c r="I9896" s="45"/>
      <c r="J9896" s="40" t="str">
        <f t="shared" si="944"/>
        <v/>
      </c>
      <c r="K9896" s="39" t="str">
        <f t="shared" si="942"/>
        <v/>
      </c>
      <c r="AB9896" s="17" t="str">
        <f t="shared" si="941"/>
        <v>-1</v>
      </c>
      <c r="AC9896" s="17">
        <f>IFERROR(INDEX(Factors!$C$59:$C$70,MATCH(AB9896,Factors!$B$59:$B$70,1),1),0)</f>
        <v>0</v>
      </c>
      <c r="AD9896" s="17">
        <f t="shared" si="945"/>
        <v>0</v>
      </c>
      <c r="AE9896" s="17">
        <f>IFERROR(INDEX(Factors!$B$6:$B$15,MATCH('INPUT - Census'!E9896,Factors!$C$6:$C$15,0),1),0)</f>
        <v>0</v>
      </c>
      <c r="AF9896" s="18">
        <f>IFERROR(INDEX(Factors!$B$16:$B$39,MATCH('INPUT - Census'!C9896,Factors!$C$16:$C$35,0),1),0)</f>
        <v>0</v>
      </c>
      <c r="AG9896" s="19">
        <f>IFERROR(INDEX(Factors!$B$40:$B$44,MATCH('INPUT - Census'!F9896,Factors!$C$40:$C$44,0),1),0)</f>
        <v>0</v>
      </c>
      <c r="AH9896" s="21" t="str">
        <f t="shared" si="946"/>
        <v/>
      </c>
      <c r="AI9896" s="1" t="str">
        <f>IFERROR(VLOOKUP(H9896,Factors!$C$45:$D$48,2,0),"")</f>
        <v/>
      </c>
      <c r="AJ9896" t="b">
        <f t="shared" si="943"/>
        <v>0</v>
      </c>
    </row>
    <row r="9897" spans="2:36" ht="15" customHeight="1" x14ac:dyDescent="0.3">
      <c r="B9897" s="70"/>
      <c r="C9897" s="58"/>
      <c r="D9897" s="63"/>
      <c r="E9897" s="58"/>
      <c r="F9897" s="58"/>
      <c r="G9897" s="44"/>
      <c r="H9897" s="45"/>
      <c r="I9897" s="45"/>
      <c r="J9897" s="40" t="str">
        <f t="shared" si="944"/>
        <v/>
      </c>
      <c r="K9897" s="39" t="str">
        <f t="shared" si="942"/>
        <v/>
      </c>
      <c r="AB9897" s="17" t="str">
        <f t="shared" si="941"/>
        <v>-1</v>
      </c>
      <c r="AC9897" s="17">
        <f>IFERROR(INDEX(Factors!$C$59:$C$70,MATCH(AB9897,Factors!$B$59:$B$70,1),1),0)</f>
        <v>0</v>
      </c>
      <c r="AD9897" s="17">
        <f t="shared" si="945"/>
        <v>0</v>
      </c>
      <c r="AE9897" s="17">
        <f>IFERROR(INDEX(Factors!$B$6:$B$15,MATCH('INPUT - Census'!E9897,Factors!$C$6:$C$15,0),1),0)</f>
        <v>0</v>
      </c>
      <c r="AF9897" s="18">
        <f>IFERROR(INDEX(Factors!$B$16:$B$39,MATCH('INPUT - Census'!C9897,Factors!$C$16:$C$35,0),1),0)</f>
        <v>0</v>
      </c>
      <c r="AG9897" s="19">
        <f>IFERROR(INDEX(Factors!$B$40:$B$44,MATCH('INPUT - Census'!F9897,Factors!$C$40:$C$44,0),1),0)</f>
        <v>0</v>
      </c>
      <c r="AH9897" s="21" t="str">
        <f t="shared" si="946"/>
        <v/>
      </c>
      <c r="AI9897" s="1" t="str">
        <f>IFERROR(VLOOKUP(H9897,Factors!$C$45:$D$48,2,0),"")</f>
        <v/>
      </c>
      <c r="AJ9897" t="b">
        <f t="shared" si="943"/>
        <v>0</v>
      </c>
    </row>
    <row r="9898" spans="2:36" ht="15" customHeight="1" x14ac:dyDescent="0.3">
      <c r="B9898" s="70"/>
      <c r="C9898" s="58"/>
      <c r="D9898" s="63"/>
      <c r="E9898" s="58"/>
      <c r="F9898" s="58"/>
      <c r="G9898" s="44"/>
      <c r="H9898" s="45"/>
      <c r="I9898" s="45"/>
      <c r="J9898" s="40" t="str">
        <f t="shared" si="944"/>
        <v/>
      </c>
      <c r="K9898" s="39" t="str">
        <f t="shared" si="942"/>
        <v/>
      </c>
      <c r="AB9898" s="17" t="str">
        <f t="shared" si="941"/>
        <v>-1</v>
      </c>
      <c r="AC9898" s="17">
        <f>IFERROR(INDEX(Factors!$C$59:$C$70,MATCH(AB9898,Factors!$B$59:$B$70,1),1),0)</f>
        <v>0</v>
      </c>
      <c r="AD9898" s="17">
        <f t="shared" si="945"/>
        <v>0</v>
      </c>
      <c r="AE9898" s="17">
        <f>IFERROR(INDEX(Factors!$B$6:$B$15,MATCH('INPUT - Census'!E9898,Factors!$C$6:$C$15,0),1),0)</f>
        <v>0</v>
      </c>
      <c r="AF9898" s="18">
        <f>IFERROR(INDEX(Factors!$B$16:$B$39,MATCH('INPUT - Census'!C9898,Factors!$C$16:$C$35,0),1),0)</f>
        <v>0</v>
      </c>
      <c r="AG9898" s="19">
        <f>IFERROR(INDEX(Factors!$B$40:$B$44,MATCH('INPUT - Census'!F9898,Factors!$C$40:$C$44,0),1),0)</f>
        <v>0</v>
      </c>
      <c r="AH9898" s="21" t="str">
        <f t="shared" si="946"/>
        <v/>
      </c>
      <c r="AI9898" s="1" t="str">
        <f>IFERROR(VLOOKUP(H9898,Factors!$C$45:$D$48,2,0),"")</f>
        <v/>
      </c>
      <c r="AJ9898" t="b">
        <f t="shared" si="943"/>
        <v>0</v>
      </c>
    </row>
    <row r="9899" spans="2:36" ht="15" customHeight="1" x14ac:dyDescent="0.3">
      <c r="B9899" s="70"/>
      <c r="C9899" s="58"/>
      <c r="D9899" s="63"/>
      <c r="E9899" s="58"/>
      <c r="F9899" s="58"/>
      <c r="G9899" s="44"/>
      <c r="H9899" s="45"/>
      <c r="I9899" s="45"/>
      <c r="J9899" s="40" t="str">
        <f t="shared" si="944"/>
        <v/>
      </c>
      <c r="K9899" s="39" t="str">
        <f t="shared" si="942"/>
        <v/>
      </c>
      <c r="AB9899" s="17" t="str">
        <f t="shared" si="941"/>
        <v>-1</v>
      </c>
      <c r="AC9899" s="17">
        <f>IFERROR(INDEX(Factors!$C$59:$C$70,MATCH(AB9899,Factors!$B$59:$B$70,1),1),0)</f>
        <v>0</v>
      </c>
      <c r="AD9899" s="17">
        <f t="shared" si="945"/>
        <v>0</v>
      </c>
      <c r="AE9899" s="17">
        <f>IFERROR(INDEX(Factors!$B$6:$B$15,MATCH('INPUT - Census'!E9899,Factors!$C$6:$C$15,0),1),0)</f>
        <v>0</v>
      </c>
      <c r="AF9899" s="18">
        <f>IFERROR(INDEX(Factors!$B$16:$B$39,MATCH('INPUT - Census'!C9899,Factors!$C$16:$C$35,0),1),0)</f>
        <v>0</v>
      </c>
      <c r="AG9899" s="19">
        <f>IFERROR(INDEX(Factors!$B$40:$B$44,MATCH('INPUT - Census'!F9899,Factors!$C$40:$C$44,0),1),0)</f>
        <v>0</v>
      </c>
      <c r="AH9899" s="21" t="str">
        <f t="shared" si="946"/>
        <v/>
      </c>
      <c r="AI9899" s="1" t="str">
        <f>IFERROR(VLOOKUP(H9899,Factors!$C$45:$D$48,2,0),"")</f>
        <v/>
      </c>
      <c r="AJ9899" t="b">
        <f t="shared" si="943"/>
        <v>0</v>
      </c>
    </row>
    <row r="9900" spans="2:36" ht="15" customHeight="1" x14ac:dyDescent="0.3">
      <c r="B9900" s="70"/>
      <c r="C9900" s="58"/>
      <c r="D9900" s="63"/>
      <c r="E9900" s="58"/>
      <c r="F9900" s="58"/>
      <c r="G9900" s="44"/>
      <c r="H9900" s="45"/>
      <c r="I9900" s="45"/>
      <c r="J9900" s="40" t="str">
        <f t="shared" si="944"/>
        <v/>
      </c>
      <c r="K9900" s="39" t="str">
        <f t="shared" si="942"/>
        <v/>
      </c>
      <c r="AB9900" s="17" t="str">
        <f t="shared" si="941"/>
        <v>-1</v>
      </c>
      <c r="AC9900" s="17">
        <f>IFERROR(INDEX(Factors!$C$59:$C$70,MATCH(AB9900,Factors!$B$59:$B$70,1),1),0)</f>
        <v>0</v>
      </c>
      <c r="AD9900" s="17">
        <f t="shared" si="945"/>
        <v>0</v>
      </c>
      <c r="AE9900" s="17">
        <f>IFERROR(INDEX(Factors!$B$6:$B$15,MATCH('INPUT - Census'!E9900,Factors!$C$6:$C$15,0),1),0)</f>
        <v>0</v>
      </c>
      <c r="AF9900" s="18">
        <f>IFERROR(INDEX(Factors!$B$16:$B$39,MATCH('INPUT - Census'!C9900,Factors!$C$16:$C$35,0),1),0)</f>
        <v>0</v>
      </c>
      <c r="AG9900" s="19">
        <f>IFERROR(INDEX(Factors!$B$40:$B$44,MATCH('INPUT - Census'!F9900,Factors!$C$40:$C$44,0),1),0)</f>
        <v>0</v>
      </c>
      <c r="AH9900" s="21" t="str">
        <f t="shared" si="946"/>
        <v/>
      </c>
      <c r="AI9900" s="1" t="str">
        <f>IFERROR(VLOOKUP(H9900,Factors!$C$45:$D$48,2,0),"")</f>
        <v/>
      </c>
      <c r="AJ9900" t="b">
        <f t="shared" si="943"/>
        <v>0</v>
      </c>
    </row>
    <row r="9901" spans="2:36" ht="15" customHeight="1" x14ac:dyDescent="0.3">
      <c r="B9901" s="70"/>
      <c r="C9901" s="58"/>
      <c r="D9901" s="63"/>
      <c r="E9901" s="58"/>
      <c r="F9901" s="58"/>
      <c r="G9901" s="44"/>
      <c r="H9901" s="45"/>
      <c r="I9901" s="45"/>
      <c r="J9901" s="40" t="str">
        <f t="shared" si="944"/>
        <v/>
      </c>
      <c r="K9901" s="39" t="str">
        <f t="shared" si="942"/>
        <v/>
      </c>
      <c r="AB9901" s="17" t="str">
        <f t="shared" si="941"/>
        <v>-1</v>
      </c>
      <c r="AC9901" s="17">
        <f>IFERROR(INDEX(Factors!$C$59:$C$70,MATCH(AB9901,Factors!$B$59:$B$70,1),1),0)</f>
        <v>0</v>
      </c>
      <c r="AD9901" s="17">
        <f t="shared" si="945"/>
        <v>0</v>
      </c>
      <c r="AE9901" s="17">
        <f>IFERROR(INDEX(Factors!$B$6:$B$15,MATCH('INPUT - Census'!E9901,Factors!$C$6:$C$15,0),1),0)</f>
        <v>0</v>
      </c>
      <c r="AF9901" s="18">
        <f>IFERROR(INDEX(Factors!$B$16:$B$39,MATCH('INPUT - Census'!C9901,Factors!$C$16:$C$35,0),1),0)</f>
        <v>0</v>
      </c>
      <c r="AG9901" s="19">
        <f>IFERROR(INDEX(Factors!$B$40:$B$44,MATCH('INPUT - Census'!F9901,Factors!$C$40:$C$44,0),1),0)</f>
        <v>0</v>
      </c>
      <c r="AH9901" s="21" t="str">
        <f t="shared" si="946"/>
        <v/>
      </c>
      <c r="AI9901" s="1" t="str">
        <f>IFERROR(VLOOKUP(H9901,Factors!$C$45:$D$48,2,0),"")</f>
        <v/>
      </c>
      <c r="AJ9901" t="b">
        <f t="shared" si="943"/>
        <v>0</v>
      </c>
    </row>
    <row r="9902" spans="2:36" ht="15" customHeight="1" x14ac:dyDescent="0.3">
      <c r="B9902" s="70"/>
      <c r="C9902" s="58"/>
      <c r="D9902" s="63"/>
      <c r="E9902" s="58"/>
      <c r="F9902" s="58"/>
      <c r="G9902" s="44"/>
      <c r="H9902" s="45"/>
      <c r="I9902" s="45"/>
      <c r="J9902" s="40" t="str">
        <f t="shared" si="944"/>
        <v/>
      </c>
      <c r="K9902" s="39" t="str">
        <f t="shared" si="942"/>
        <v/>
      </c>
      <c r="AB9902" s="17" t="str">
        <f t="shared" si="941"/>
        <v>-1</v>
      </c>
      <c r="AC9902" s="17">
        <f>IFERROR(INDEX(Factors!$C$59:$C$70,MATCH(AB9902,Factors!$B$59:$B$70,1),1),0)</f>
        <v>0</v>
      </c>
      <c r="AD9902" s="17">
        <f t="shared" si="945"/>
        <v>0</v>
      </c>
      <c r="AE9902" s="17">
        <f>IFERROR(INDEX(Factors!$B$6:$B$15,MATCH('INPUT - Census'!E9902,Factors!$C$6:$C$15,0),1),0)</f>
        <v>0</v>
      </c>
      <c r="AF9902" s="18">
        <f>IFERROR(INDEX(Factors!$B$16:$B$39,MATCH('INPUT - Census'!C9902,Factors!$C$16:$C$35,0),1),0)</f>
        <v>0</v>
      </c>
      <c r="AG9902" s="19">
        <f>IFERROR(INDEX(Factors!$B$40:$B$44,MATCH('INPUT - Census'!F9902,Factors!$C$40:$C$44,0),1),0)</f>
        <v>0</v>
      </c>
      <c r="AH9902" s="21" t="str">
        <f t="shared" si="946"/>
        <v/>
      </c>
      <c r="AI9902" s="1" t="str">
        <f>IFERROR(VLOOKUP(H9902,Factors!$C$45:$D$48,2,0),"")</f>
        <v/>
      </c>
      <c r="AJ9902" t="b">
        <f t="shared" si="943"/>
        <v>0</v>
      </c>
    </row>
    <row r="9903" spans="2:36" ht="15" customHeight="1" x14ac:dyDescent="0.3">
      <c r="B9903" s="70"/>
      <c r="C9903" s="58"/>
      <c r="D9903" s="63"/>
      <c r="E9903" s="58"/>
      <c r="F9903" s="58"/>
      <c r="G9903" s="44"/>
      <c r="H9903" s="45"/>
      <c r="I9903" s="45"/>
      <c r="J9903" s="40" t="str">
        <f t="shared" si="944"/>
        <v/>
      </c>
      <c r="K9903" s="39" t="str">
        <f t="shared" si="942"/>
        <v/>
      </c>
      <c r="AB9903" s="17" t="str">
        <f t="shared" si="941"/>
        <v>-1</v>
      </c>
      <c r="AC9903" s="17">
        <f>IFERROR(INDEX(Factors!$C$59:$C$70,MATCH(AB9903,Factors!$B$59:$B$70,1),1),0)</f>
        <v>0</v>
      </c>
      <c r="AD9903" s="17">
        <f t="shared" si="945"/>
        <v>0</v>
      </c>
      <c r="AE9903" s="17">
        <f>IFERROR(INDEX(Factors!$B$6:$B$15,MATCH('INPUT - Census'!E9903,Factors!$C$6:$C$15,0),1),0)</f>
        <v>0</v>
      </c>
      <c r="AF9903" s="18">
        <f>IFERROR(INDEX(Factors!$B$16:$B$39,MATCH('INPUT - Census'!C9903,Factors!$C$16:$C$35,0),1),0)</f>
        <v>0</v>
      </c>
      <c r="AG9903" s="19">
        <f>IFERROR(INDEX(Factors!$B$40:$B$44,MATCH('INPUT - Census'!F9903,Factors!$C$40:$C$44,0),1),0)</f>
        <v>0</v>
      </c>
      <c r="AH9903" s="21" t="str">
        <f t="shared" si="946"/>
        <v/>
      </c>
      <c r="AI9903" s="1" t="str">
        <f>IFERROR(VLOOKUP(H9903,Factors!$C$45:$D$48,2,0),"")</f>
        <v/>
      </c>
      <c r="AJ9903" t="b">
        <f t="shared" si="943"/>
        <v>0</v>
      </c>
    </row>
    <row r="9904" spans="2:36" ht="15" customHeight="1" x14ac:dyDescent="0.3">
      <c r="B9904" s="70"/>
      <c r="C9904" s="58"/>
      <c r="D9904" s="63"/>
      <c r="E9904" s="58"/>
      <c r="F9904" s="58"/>
      <c r="G9904" s="44"/>
      <c r="H9904" s="45"/>
      <c r="I9904" s="45"/>
      <c r="J9904" s="40" t="str">
        <f t="shared" si="944"/>
        <v/>
      </c>
      <c r="K9904" s="39" t="str">
        <f t="shared" si="942"/>
        <v/>
      </c>
      <c r="AB9904" s="17" t="str">
        <f t="shared" si="941"/>
        <v>-1</v>
      </c>
      <c r="AC9904" s="17">
        <f>IFERROR(INDEX(Factors!$C$59:$C$70,MATCH(AB9904,Factors!$B$59:$B$70,1),1),0)</f>
        <v>0</v>
      </c>
      <c r="AD9904" s="17">
        <f t="shared" si="945"/>
        <v>0</v>
      </c>
      <c r="AE9904" s="17">
        <f>IFERROR(INDEX(Factors!$B$6:$B$15,MATCH('INPUT - Census'!E9904,Factors!$C$6:$C$15,0),1),0)</f>
        <v>0</v>
      </c>
      <c r="AF9904" s="18">
        <f>IFERROR(INDEX(Factors!$B$16:$B$39,MATCH('INPUT - Census'!C9904,Factors!$C$16:$C$35,0),1),0)</f>
        <v>0</v>
      </c>
      <c r="AG9904" s="19">
        <f>IFERROR(INDEX(Factors!$B$40:$B$44,MATCH('INPUT - Census'!F9904,Factors!$C$40:$C$44,0),1),0)</f>
        <v>0</v>
      </c>
      <c r="AH9904" s="21" t="str">
        <f t="shared" si="946"/>
        <v/>
      </c>
      <c r="AI9904" s="1" t="str">
        <f>IFERROR(VLOOKUP(H9904,Factors!$C$45:$D$48,2,0),"")</f>
        <v/>
      </c>
      <c r="AJ9904" t="b">
        <f t="shared" si="943"/>
        <v>0</v>
      </c>
    </row>
    <row r="9905" spans="2:36" ht="15" customHeight="1" x14ac:dyDescent="0.3">
      <c r="B9905" s="70"/>
      <c r="C9905" s="58"/>
      <c r="D9905" s="63"/>
      <c r="E9905" s="58"/>
      <c r="F9905" s="58"/>
      <c r="G9905" s="44"/>
      <c r="H9905" s="45"/>
      <c r="I9905" s="45"/>
      <c r="J9905" s="40" t="str">
        <f t="shared" si="944"/>
        <v/>
      </c>
      <c r="K9905" s="39" t="str">
        <f t="shared" si="942"/>
        <v/>
      </c>
      <c r="AB9905" s="17" t="str">
        <f t="shared" si="941"/>
        <v>-1</v>
      </c>
      <c r="AC9905" s="17">
        <f>IFERROR(INDEX(Factors!$C$59:$C$70,MATCH(AB9905,Factors!$B$59:$B$70,1),1),0)</f>
        <v>0</v>
      </c>
      <c r="AD9905" s="17">
        <f t="shared" si="945"/>
        <v>0</v>
      </c>
      <c r="AE9905" s="17">
        <f>IFERROR(INDEX(Factors!$B$6:$B$15,MATCH('INPUT - Census'!E9905,Factors!$C$6:$C$15,0),1),0)</f>
        <v>0</v>
      </c>
      <c r="AF9905" s="18">
        <f>IFERROR(INDEX(Factors!$B$16:$B$39,MATCH('INPUT - Census'!C9905,Factors!$C$16:$C$35,0),1),0)</f>
        <v>0</v>
      </c>
      <c r="AG9905" s="19">
        <f>IFERROR(INDEX(Factors!$B$40:$B$44,MATCH('INPUT - Census'!F9905,Factors!$C$40:$C$44,0),1),0)</f>
        <v>0</v>
      </c>
      <c r="AH9905" s="21" t="str">
        <f t="shared" si="946"/>
        <v/>
      </c>
      <c r="AI9905" s="1" t="str">
        <f>IFERROR(VLOOKUP(H9905,Factors!$C$45:$D$48,2,0),"")</f>
        <v/>
      </c>
      <c r="AJ9905" t="b">
        <f t="shared" si="943"/>
        <v>0</v>
      </c>
    </row>
    <row r="9906" spans="2:36" ht="15" customHeight="1" x14ac:dyDescent="0.3">
      <c r="B9906" s="70"/>
      <c r="C9906" s="58"/>
      <c r="D9906" s="63"/>
      <c r="E9906" s="58"/>
      <c r="F9906" s="58"/>
      <c r="G9906" s="44"/>
      <c r="H9906" s="45"/>
      <c r="I9906" s="45"/>
      <c r="J9906" s="40" t="str">
        <f t="shared" si="944"/>
        <v/>
      </c>
      <c r="K9906" s="39" t="str">
        <f t="shared" si="942"/>
        <v/>
      </c>
      <c r="AB9906" s="17" t="str">
        <f t="shared" si="941"/>
        <v>-1</v>
      </c>
      <c r="AC9906" s="17">
        <f>IFERROR(INDEX(Factors!$C$59:$C$70,MATCH(AB9906,Factors!$B$59:$B$70,1),1),0)</f>
        <v>0</v>
      </c>
      <c r="AD9906" s="17">
        <f t="shared" si="945"/>
        <v>0</v>
      </c>
      <c r="AE9906" s="17">
        <f>IFERROR(INDEX(Factors!$B$6:$B$15,MATCH('INPUT - Census'!E9906,Factors!$C$6:$C$15,0),1),0)</f>
        <v>0</v>
      </c>
      <c r="AF9906" s="18">
        <f>IFERROR(INDEX(Factors!$B$16:$B$39,MATCH('INPUT - Census'!C9906,Factors!$C$16:$C$35,0),1),0)</f>
        <v>0</v>
      </c>
      <c r="AG9906" s="19">
        <f>IFERROR(INDEX(Factors!$B$40:$B$44,MATCH('INPUT - Census'!F9906,Factors!$C$40:$C$44,0),1),0)</f>
        <v>0</v>
      </c>
      <c r="AH9906" s="21" t="str">
        <f t="shared" si="946"/>
        <v/>
      </c>
      <c r="AI9906" s="1" t="str">
        <f>IFERROR(VLOOKUP(H9906,Factors!$C$45:$D$48,2,0),"")</f>
        <v/>
      </c>
      <c r="AJ9906" t="b">
        <f t="shared" si="943"/>
        <v>0</v>
      </c>
    </row>
    <row r="9907" spans="2:36" ht="15" customHeight="1" x14ac:dyDescent="0.3">
      <c r="B9907" s="70"/>
      <c r="C9907" s="58"/>
      <c r="D9907" s="63"/>
      <c r="E9907" s="58"/>
      <c r="F9907" s="58"/>
      <c r="G9907" s="44"/>
      <c r="H9907" s="45"/>
      <c r="I9907" s="45"/>
      <c r="J9907" s="40" t="str">
        <f t="shared" si="944"/>
        <v/>
      </c>
      <c r="K9907" s="39" t="str">
        <f t="shared" si="942"/>
        <v/>
      </c>
      <c r="AB9907" s="17" t="str">
        <f t="shared" si="941"/>
        <v>-1</v>
      </c>
      <c r="AC9907" s="17">
        <f>IFERROR(INDEX(Factors!$C$59:$C$70,MATCH(AB9907,Factors!$B$59:$B$70,1),1),0)</f>
        <v>0</v>
      </c>
      <c r="AD9907" s="17">
        <f t="shared" si="945"/>
        <v>0</v>
      </c>
      <c r="AE9907" s="17">
        <f>IFERROR(INDEX(Factors!$B$6:$B$15,MATCH('INPUT - Census'!E9907,Factors!$C$6:$C$15,0),1),0)</f>
        <v>0</v>
      </c>
      <c r="AF9907" s="18">
        <f>IFERROR(INDEX(Factors!$B$16:$B$39,MATCH('INPUT - Census'!C9907,Factors!$C$16:$C$35,0),1),0)</f>
        <v>0</v>
      </c>
      <c r="AG9907" s="19">
        <f>IFERROR(INDEX(Factors!$B$40:$B$44,MATCH('INPUT - Census'!F9907,Factors!$C$40:$C$44,0),1),0)</f>
        <v>0</v>
      </c>
      <c r="AH9907" s="21" t="str">
        <f t="shared" si="946"/>
        <v/>
      </c>
      <c r="AI9907" s="1" t="str">
        <f>IFERROR(VLOOKUP(H9907,Factors!$C$45:$D$48,2,0),"")</f>
        <v/>
      </c>
      <c r="AJ9907" t="b">
        <f t="shared" si="943"/>
        <v>0</v>
      </c>
    </row>
    <row r="9908" spans="2:36" ht="15" customHeight="1" x14ac:dyDescent="0.3">
      <c r="B9908" s="70"/>
      <c r="C9908" s="58"/>
      <c r="D9908" s="63"/>
      <c r="E9908" s="58"/>
      <c r="F9908" s="58"/>
      <c r="G9908" s="44"/>
      <c r="H9908" s="45"/>
      <c r="I9908" s="45"/>
      <c r="J9908" s="40" t="str">
        <f t="shared" si="944"/>
        <v/>
      </c>
      <c r="K9908" s="39" t="str">
        <f t="shared" si="942"/>
        <v/>
      </c>
      <c r="AB9908" s="17" t="str">
        <f t="shared" si="941"/>
        <v>-1</v>
      </c>
      <c r="AC9908" s="17">
        <f>IFERROR(INDEX(Factors!$C$59:$C$70,MATCH(AB9908,Factors!$B$59:$B$70,1),1),0)</f>
        <v>0</v>
      </c>
      <c r="AD9908" s="17">
        <f t="shared" si="945"/>
        <v>0</v>
      </c>
      <c r="AE9908" s="17">
        <f>IFERROR(INDEX(Factors!$B$6:$B$15,MATCH('INPUT - Census'!E9908,Factors!$C$6:$C$15,0),1),0)</f>
        <v>0</v>
      </c>
      <c r="AF9908" s="18">
        <f>IFERROR(INDEX(Factors!$B$16:$B$39,MATCH('INPUT - Census'!C9908,Factors!$C$16:$C$35,0),1),0)</f>
        <v>0</v>
      </c>
      <c r="AG9908" s="19">
        <f>IFERROR(INDEX(Factors!$B$40:$B$44,MATCH('INPUT - Census'!F9908,Factors!$C$40:$C$44,0),1),0)</f>
        <v>0</v>
      </c>
      <c r="AH9908" s="21" t="str">
        <f t="shared" si="946"/>
        <v/>
      </c>
      <c r="AI9908" s="1" t="str">
        <f>IFERROR(VLOOKUP(H9908,Factors!$C$45:$D$48,2,0),"")</f>
        <v/>
      </c>
      <c r="AJ9908" t="b">
        <f t="shared" si="943"/>
        <v>0</v>
      </c>
    </row>
    <row r="9909" spans="2:36" ht="15" customHeight="1" x14ac:dyDescent="0.3">
      <c r="B9909" s="70"/>
      <c r="C9909" s="58"/>
      <c r="D9909" s="63"/>
      <c r="E9909" s="58"/>
      <c r="F9909" s="58"/>
      <c r="G9909" s="44"/>
      <c r="H9909" s="45"/>
      <c r="I9909" s="45"/>
      <c r="J9909" s="40" t="str">
        <f t="shared" si="944"/>
        <v/>
      </c>
      <c r="K9909" s="39" t="str">
        <f t="shared" si="942"/>
        <v/>
      </c>
      <c r="AB9909" s="17" t="str">
        <f t="shared" si="941"/>
        <v>-1</v>
      </c>
      <c r="AC9909" s="17">
        <f>IFERROR(INDEX(Factors!$C$59:$C$70,MATCH(AB9909,Factors!$B$59:$B$70,1),1),0)</f>
        <v>0</v>
      </c>
      <c r="AD9909" s="17">
        <f t="shared" si="945"/>
        <v>0</v>
      </c>
      <c r="AE9909" s="17">
        <f>IFERROR(INDEX(Factors!$B$6:$B$15,MATCH('INPUT - Census'!E9909,Factors!$C$6:$C$15,0),1),0)</f>
        <v>0</v>
      </c>
      <c r="AF9909" s="18">
        <f>IFERROR(INDEX(Factors!$B$16:$B$39,MATCH('INPUT - Census'!C9909,Factors!$C$16:$C$35,0),1),0)</f>
        <v>0</v>
      </c>
      <c r="AG9909" s="19">
        <f>IFERROR(INDEX(Factors!$B$40:$B$44,MATCH('INPUT - Census'!F9909,Factors!$C$40:$C$44,0),1),0)</f>
        <v>0</v>
      </c>
      <c r="AH9909" s="21" t="str">
        <f t="shared" si="946"/>
        <v/>
      </c>
      <c r="AI9909" s="1" t="str">
        <f>IFERROR(VLOOKUP(H9909,Factors!$C$45:$D$48,2,0),"")</f>
        <v/>
      </c>
      <c r="AJ9909" t="b">
        <f t="shared" si="943"/>
        <v>0</v>
      </c>
    </row>
    <row r="9910" spans="2:36" ht="15" customHeight="1" x14ac:dyDescent="0.3">
      <c r="B9910" s="70"/>
      <c r="C9910" s="58"/>
      <c r="D9910" s="63"/>
      <c r="E9910" s="58"/>
      <c r="F9910" s="58"/>
      <c r="G9910" s="44"/>
      <c r="H9910" s="45"/>
      <c r="I9910" s="45"/>
      <c r="J9910" s="40" t="str">
        <f t="shared" si="944"/>
        <v/>
      </c>
      <c r="K9910" s="39" t="str">
        <f t="shared" si="942"/>
        <v/>
      </c>
      <c r="AB9910" s="17" t="str">
        <f t="shared" si="941"/>
        <v>-1</v>
      </c>
      <c r="AC9910" s="17">
        <f>IFERROR(INDEX(Factors!$C$59:$C$70,MATCH(AB9910,Factors!$B$59:$B$70,1),1),0)</f>
        <v>0</v>
      </c>
      <c r="AD9910" s="17">
        <f t="shared" si="945"/>
        <v>0</v>
      </c>
      <c r="AE9910" s="17">
        <f>IFERROR(INDEX(Factors!$B$6:$B$15,MATCH('INPUT - Census'!E9910,Factors!$C$6:$C$15,0),1),0)</f>
        <v>0</v>
      </c>
      <c r="AF9910" s="18">
        <f>IFERROR(INDEX(Factors!$B$16:$B$39,MATCH('INPUT - Census'!C9910,Factors!$C$16:$C$35,0),1),0)</f>
        <v>0</v>
      </c>
      <c r="AG9910" s="19">
        <f>IFERROR(INDEX(Factors!$B$40:$B$44,MATCH('INPUT - Census'!F9910,Factors!$C$40:$C$44,0),1),0)</f>
        <v>0</v>
      </c>
      <c r="AH9910" s="21" t="str">
        <f t="shared" si="946"/>
        <v/>
      </c>
      <c r="AI9910" s="1" t="str">
        <f>IFERROR(VLOOKUP(H9910,Factors!$C$45:$D$48,2,0),"")</f>
        <v/>
      </c>
      <c r="AJ9910" t="b">
        <f t="shared" si="943"/>
        <v>0</v>
      </c>
    </row>
    <row r="9911" spans="2:36" ht="15" customHeight="1" x14ac:dyDescent="0.3">
      <c r="B9911" s="70"/>
      <c r="C9911" s="58"/>
      <c r="D9911" s="63"/>
      <c r="E9911" s="58"/>
      <c r="F9911" s="58"/>
      <c r="G9911" s="44"/>
      <c r="H9911" s="45"/>
      <c r="I9911" s="45"/>
      <c r="J9911" s="40" t="str">
        <f t="shared" si="944"/>
        <v/>
      </c>
      <c r="K9911" s="39" t="str">
        <f t="shared" si="942"/>
        <v/>
      </c>
      <c r="AB9911" s="17" t="str">
        <f t="shared" ref="AB9911:AB9974" si="947">IF( AND(ISNUMBER(J9911),J9911&gt;=0,J9911&lt;=100), J9911, "-1" )</f>
        <v>-1</v>
      </c>
      <c r="AC9911" s="17">
        <f>IFERROR(INDEX(Factors!$C$59:$C$70,MATCH(AB9911,Factors!$B$59:$B$70,1),1),0)</f>
        <v>0</v>
      </c>
      <c r="AD9911" s="17">
        <f t="shared" si="945"/>
        <v>0</v>
      </c>
      <c r="AE9911" s="17">
        <f>IFERROR(INDEX(Factors!$B$6:$B$15,MATCH('INPUT - Census'!E9911,Factors!$C$6:$C$15,0),1),0)</f>
        <v>0</v>
      </c>
      <c r="AF9911" s="18">
        <f>IFERROR(INDEX(Factors!$B$16:$B$39,MATCH('INPUT - Census'!C9911,Factors!$C$16:$C$35,0),1),0)</f>
        <v>0</v>
      </c>
      <c r="AG9911" s="19">
        <f>IFERROR(INDEX(Factors!$B$40:$B$44,MATCH('INPUT - Census'!F9911,Factors!$C$40:$C$44,0),1),0)</f>
        <v>0</v>
      </c>
      <c r="AH9911" s="21" t="str">
        <f t="shared" si="946"/>
        <v/>
      </c>
      <c r="AI9911" s="1" t="str">
        <f>IFERROR(VLOOKUP(H9911,Factors!$C$45:$D$48,2,0),"")</f>
        <v/>
      </c>
      <c r="AJ9911" t="b">
        <f t="shared" si="943"/>
        <v>0</v>
      </c>
    </row>
    <row r="9912" spans="2:36" ht="15" customHeight="1" x14ac:dyDescent="0.3">
      <c r="B9912" s="70"/>
      <c r="C9912" s="58"/>
      <c r="D9912" s="63"/>
      <c r="E9912" s="58"/>
      <c r="F9912" s="58"/>
      <c r="G9912" s="44"/>
      <c r="H9912" s="45"/>
      <c r="I9912" s="45"/>
      <c r="J9912" s="40" t="str">
        <f t="shared" si="944"/>
        <v/>
      </c>
      <c r="K9912" s="39" t="str">
        <f t="shared" si="942"/>
        <v/>
      </c>
      <c r="AB9912" s="17" t="str">
        <f t="shared" si="947"/>
        <v>-1</v>
      </c>
      <c r="AC9912" s="17">
        <f>IFERROR(INDEX(Factors!$C$59:$C$70,MATCH(AB9912,Factors!$B$59:$B$70,1),1),0)</f>
        <v>0</v>
      </c>
      <c r="AD9912" s="17">
        <f t="shared" si="945"/>
        <v>0</v>
      </c>
      <c r="AE9912" s="17">
        <f>IFERROR(INDEX(Factors!$B$6:$B$15,MATCH('INPUT - Census'!E9912,Factors!$C$6:$C$15,0),1),0)</f>
        <v>0</v>
      </c>
      <c r="AF9912" s="18">
        <f>IFERROR(INDEX(Factors!$B$16:$B$39,MATCH('INPUT - Census'!C9912,Factors!$C$16:$C$35,0),1),0)</f>
        <v>0</v>
      </c>
      <c r="AG9912" s="19">
        <f>IFERROR(INDEX(Factors!$B$40:$B$44,MATCH('INPUT - Census'!F9912,Factors!$C$40:$C$44,0),1),0)</f>
        <v>0</v>
      </c>
      <c r="AH9912" s="21" t="str">
        <f t="shared" si="946"/>
        <v/>
      </c>
      <c r="AI9912" s="1" t="str">
        <f>IFERROR(VLOOKUP(H9912,Factors!$C$45:$D$48,2,0),"")</f>
        <v/>
      </c>
      <c r="AJ9912" t="b">
        <f t="shared" si="943"/>
        <v>0</v>
      </c>
    </row>
    <row r="9913" spans="2:36" ht="15" customHeight="1" x14ac:dyDescent="0.3">
      <c r="B9913" s="70"/>
      <c r="C9913" s="58"/>
      <c r="D9913" s="63"/>
      <c r="E9913" s="58"/>
      <c r="F9913" s="58"/>
      <c r="G9913" s="44"/>
      <c r="H9913" s="45"/>
      <c r="I9913" s="45"/>
      <c r="J9913" s="40" t="str">
        <f t="shared" si="944"/>
        <v/>
      </c>
      <c r="K9913" s="39" t="str">
        <f t="shared" si="942"/>
        <v/>
      </c>
      <c r="AB9913" s="17" t="str">
        <f t="shared" si="947"/>
        <v>-1</v>
      </c>
      <c r="AC9913" s="17">
        <f>IFERROR(INDEX(Factors!$C$59:$C$70,MATCH(AB9913,Factors!$B$59:$B$70,1),1),0)</f>
        <v>0</v>
      </c>
      <c r="AD9913" s="17">
        <f t="shared" si="945"/>
        <v>0</v>
      </c>
      <c r="AE9913" s="17">
        <f>IFERROR(INDEX(Factors!$B$6:$B$15,MATCH('INPUT - Census'!E9913,Factors!$C$6:$C$15,0),1),0)</f>
        <v>0</v>
      </c>
      <c r="AF9913" s="18">
        <f>IFERROR(INDEX(Factors!$B$16:$B$39,MATCH('INPUT - Census'!C9913,Factors!$C$16:$C$35,0),1),0)</f>
        <v>0</v>
      </c>
      <c r="AG9913" s="19">
        <f>IFERROR(INDEX(Factors!$B$40:$B$44,MATCH('INPUT - Census'!F9913,Factors!$C$40:$C$44,0),1),0)</f>
        <v>0</v>
      </c>
      <c r="AH9913" s="21" t="str">
        <f t="shared" si="946"/>
        <v/>
      </c>
      <c r="AI9913" s="1" t="str">
        <f>IFERROR(VLOOKUP(H9913,Factors!$C$45:$D$48,2,0),"")</f>
        <v/>
      </c>
      <c r="AJ9913" t="b">
        <f t="shared" si="943"/>
        <v>0</v>
      </c>
    </row>
    <row r="9914" spans="2:36" ht="15" customHeight="1" x14ac:dyDescent="0.3">
      <c r="B9914" s="70"/>
      <c r="C9914" s="58"/>
      <c r="D9914" s="63"/>
      <c r="E9914" s="58"/>
      <c r="F9914" s="58"/>
      <c r="G9914" s="44"/>
      <c r="H9914" s="45"/>
      <c r="I9914" s="45"/>
      <c r="J9914" s="40" t="str">
        <f t="shared" si="944"/>
        <v/>
      </c>
      <c r="K9914" s="39" t="str">
        <f t="shared" si="942"/>
        <v/>
      </c>
      <c r="AB9914" s="17" t="str">
        <f t="shared" si="947"/>
        <v>-1</v>
      </c>
      <c r="AC9914" s="17">
        <f>IFERROR(INDEX(Factors!$C$59:$C$70,MATCH(AB9914,Factors!$B$59:$B$70,1),1),0)</f>
        <v>0</v>
      </c>
      <c r="AD9914" s="17">
        <f t="shared" si="945"/>
        <v>0</v>
      </c>
      <c r="AE9914" s="17">
        <f>IFERROR(INDEX(Factors!$B$6:$B$15,MATCH('INPUT - Census'!E9914,Factors!$C$6:$C$15,0),1),0)</f>
        <v>0</v>
      </c>
      <c r="AF9914" s="18">
        <f>IFERROR(INDEX(Factors!$B$16:$B$39,MATCH('INPUT - Census'!C9914,Factors!$C$16:$C$35,0),1),0)</f>
        <v>0</v>
      </c>
      <c r="AG9914" s="19">
        <f>IFERROR(INDEX(Factors!$B$40:$B$44,MATCH('INPUT - Census'!F9914,Factors!$C$40:$C$44,0),1),0)</f>
        <v>0</v>
      </c>
      <c r="AH9914" s="21" t="str">
        <f t="shared" si="946"/>
        <v/>
      </c>
      <c r="AI9914" s="1" t="str">
        <f>IFERROR(VLOOKUP(H9914,Factors!$C$45:$D$48,2,0),"")</f>
        <v/>
      </c>
      <c r="AJ9914" t="b">
        <f t="shared" si="943"/>
        <v>0</v>
      </c>
    </row>
    <row r="9915" spans="2:36" ht="15" customHeight="1" x14ac:dyDescent="0.3">
      <c r="B9915" s="70"/>
      <c r="C9915" s="58"/>
      <c r="D9915" s="63"/>
      <c r="E9915" s="58"/>
      <c r="F9915" s="58"/>
      <c r="G9915" s="44"/>
      <c r="H9915" s="45"/>
      <c r="I9915" s="45"/>
      <c r="J9915" s="40" t="str">
        <f t="shared" si="944"/>
        <v/>
      </c>
      <c r="K9915" s="39" t="str">
        <f t="shared" si="942"/>
        <v/>
      </c>
      <c r="AB9915" s="17" t="str">
        <f t="shared" si="947"/>
        <v>-1</v>
      </c>
      <c r="AC9915" s="17">
        <f>IFERROR(INDEX(Factors!$C$59:$C$70,MATCH(AB9915,Factors!$B$59:$B$70,1),1),0)</f>
        <v>0</v>
      </c>
      <c r="AD9915" s="17">
        <f t="shared" si="945"/>
        <v>0</v>
      </c>
      <c r="AE9915" s="17">
        <f>IFERROR(INDEX(Factors!$B$6:$B$15,MATCH('INPUT - Census'!E9915,Factors!$C$6:$C$15,0),1),0)</f>
        <v>0</v>
      </c>
      <c r="AF9915" s="18">
        <f>IFERROR(INDEX(Factors!$B$16:$B$39,MATCH('INPUT - Census'!C9915,Factors!$C$16:$C$35,0),1),0)</f>
        <v>0</v>
      </c>
      <c r="AG9915" s="19">
        <f>IFERROR(INDEX(Factors!$B$40:$B$44,MATCH('INPUT - Census'!F9915,Factors!$C$40:$C$44,0),1),0)</f>
        <v>0</v>
      </c>
      <c r="AH9915" s="21" t="str">
        <f t="shared" si="946"/>
        <v/>
      </c>
      <c r="AI9915" s="1" t="str">
        <f>IFERROR(VLOOKUP(H9915,Factors!$C$45:$D$48,2,0),"")</f>
        <v/>
      </c>
      <c r="AJ9915" t="b">
        <f t="shared" si="943"/>
        <v>0</v>
      </c>
    </row>
    <row r="9916" spans="2:36" ht="15" customHeight="1" x14ac:dyDescent="0.3">
      <c r="B9916" s="70"/>
      <c r="C9916" s="58"/>
      <c r="D9916" s="63"/>
      <c r="E9916" s="58"/>
      <c r="F9916" s="58"/>
      <c r="G9916" s="44"/>
      <c r="H9916" s="45"/>
      <c r="I9916" s="45"/>
      <c r="J9916" s="40" t="str">
        <f t="shared" si="944"/>
        <v/>
      </c>
      <c r="K9916" s="39" t="str">
        <f t="shared" si="942"/>
        <v/>
      </c>
      <c r="AB9916" s="17" t="str">
        <f t="shared" si="947"/>
        <v>-1</v>
      </c>
      <c r="AC9916" s="17">
        <f>IFERROR(INDEX(Factors!$C$59:$C$70,MATCH(AB9916,Factors!$B$59:$B$70,1),1),0)</f>
        <v>0</v>
      </c>
      <c r="AD9916" s="17">
        <f t="shared" si="945"/>
        <v>0</v>
      </c>
      <c r="AE9916" s="17">
        <f>IFERROR(INDEX(Factors!$B$6:$B$15,MATCH('INPUT - Census'!E9916,Factors!$C$6:$C$15,0),1),0)</f>
        <v>0</v>
      </c>
      <c r="AF9916" s="18">
        <f>IFERROR(INDEX(Factors!$B$16:$B$39,MATCH('INPUT - Census'!C9916,Factors!$C$16:$C$35,0),1),0)</f>
        <v>0</v>
      </c>
      <c r="AG9916" s="19">
        <f>IFERROR(INDEX(Factors!$B$40:$B$44,MATCH('INPUT - Census'!F9916,Factors!$C$40:$C$44,0),1),0)</f>
        <v>0</v>
      </c>
      <c r="AH9916" s="21" t="str">
        <f t="shared" si="946"/>
        <v/>
      </c>
      <c r="AI9916" s="1" t="str">
        <f>IFERROR(VLOOKUP(H9916,Factors!$C$45:$D$48,2,0),"")</f>
        <v/>
      </c>
      <c r="AJ9916" t="b">
        <f t="shared" si="943"/>
        <v>0</v>
      </c>
    </row>
    <row r="9917" spans="2:36" ht="15" customHeight="1" x14ac:dyDescent="0.3">
      <c r="B9917" s="70"/>
      <c r="C9917" s="58"/>
      <c r="D9917" s="63"/>
      <c r="E9917" s="58"/>
      <c r="F9917" s="58"/>
      <c r="G9917" s="44"/>
      <c r="H9917" s="45"/>
      <c r="I9917" s="45"/>
      <c r="J9917" s="40" t="str">
        <f t="shared" si="944"/>
        <v/>
      </c>
      <c r="K9917" s="39" t="str">
        <f t="shared" si="942"/>
        <v/>
      </c>
      <c r="AB9917" s="17" t="str">
        <f t="shared" si="947"/>
        <v>-1</v>
      </c>
      <c r="AC9917" s="17">
        <f>IFERROR(INDEX(Factors!$C$59:$C$70,MATCH(AB9917,Factors!$B$59:$B$70,1),1),0)</f>
        <v>0</v>
      </c>
      <c r="AD9917" s="17">
        <f t="shared" si="945"/>
        <v>0</v>
      </c>
      <c r="AE9917" s="17">
        <f>IFERROR(INDEX(Factors!$B$6:$B$15,MATCH('INPUT - Census'!E9917,Factors!$C$6:$C$15,0),1),0)</f>
        <v>0</v>
      </c>
      <c r="AF9917" s="18">
        <f>IFERROR(INDEX(Factors!$B$16:$B$39,MATCH('INPUT - Census'!C9917,Factors!$C$16:$C$35,0),1),0)</f>
        <v>0</v>
      </c>
      <c r="AG9917" s="19">
        <f>IFERROR(INDEX(Factors!$B$40:$B$44,MATCH('INPUT - Census'!F9917,Factors!$C$40:$C$44,0),1),0)</f>
        <v>0</v>
      </c>
      <c r="AH9917" s="21" t="str">
        <f t="shared" si="946"/>
        <v/>
      </c>
      <c r="AI9917" s="1" t="str">
        <f>IFERROR(VLOOKUP(H9917,Factors!$C$45:$D$48,2,0),"")</f>
        <v/>
      </c>
      <c r="AJ9917" t="b">
        <f t="shared" si="943"/>
        <v>0</v>
      </c>
    </row>
    <row r="9918" spans="2:36" ht="15" customHeight="1" x14ac:dyDescent="0.3">
      <c r="B9918" s="70"/>
      <c r="C9918" s="58"/>
      <c r="D9918" s="63"/>
      <c r="E9918" s="58"/>
      <c r="F9918" s="58"/>
      <c r="G9918" s="44"/>
      <c r="H9918" s="45"/>
      <c r="I9918" s="45"/>
      <c r="J9918" s="40" t="str">
        <f t="shared" si="944"/>
        <v/>
      </c>
      <c r="K9918" s="39" t="str">
        <f t="shared" si="942"/>
        <v/>
      </c>
      <c r="AB9918" s="17" t="str">
        <f t="shared" si="947"/>
        <v>-1</v>
      </c>
      <c r="AC9918" s="17">
        <f>IFERROR(INDEX(Factors!$C$59:$C$70,MATCH(AB9918,Factors!$B$59:$B$70,1),1),0)</f>
        <v>0</v>
      </c>
      <c r="AD9918" s="17">
        <f t="shared" si="945"/>
        <v>0</v>
      </c>
      <c r="AE9918" s="17">
        <f>IFERROR(INDEX(Factors!$B$6:$B$15,MATCH('INPUT - Census'!E9918,Factors!$C$6:$C$15,0),1),0)</f>
        <v>0</v>
      </c>
      <c r="AF9918" s="18">
        <f>IFERROR(INDEX(Factors!$B$16:$B$39,MATCH('INPUT - Census'!C9918,Factors!$C$16:$C$35,0),1),0)</f>
        <v>0</v>
      </c>
      <c r="AG9918" s="19">
        <f>IFERROR(INDEX(Factors!$B$40:$B$44,MATCH('INPUT - Census'!F9918,Factors!$C$40:$C$44,0),1),0)</f>
        <v>0</v>
      </c>
      <c r="AH9918" s="21" t="str">
        <f t="shared" si="946"/>
        <v/>
      </c>
      <c r="AI9918" s="1" t="str">
        <f>IFERROR(VLOOKUP(H9918,Factors!$C$45:$D$48,2,0),"")</f>
        <v/>
      </c>
      <c r="AJ9918" t="b">
        <f t="shared" si="943"/>
        <v>0</v>
      </c>
    </row>
    <row r="9919" spans="2:36" ht="15" customHeight="1" x14ac:dyDescent="0.3">
      <c r="B9919" s="70"/>
      <c r="C9919" s="58"/>
      <c r="D9919" s="63"/>
      <c r="E9919" s="58"/>
      <c r="F9919" s="58"/>
      <c r="G9919" s="44"/>
      <c r="H9919" s="45"/>
      <c r="I9919" s="45"/>
      <c r="J9919" s="40" t="str">
        <f t="shared" si="944"/>
        <v/>
      </c>
      <c r="K9919" s="39" t="str">
        <f t="shared" si="942"/>
        <v/>
      </c>
      <c r="AB9919" s="17" t="str">
        <f t="shared" si="947"/>
        <v>-1</v>
      </c>
      <c r="AC9919" s="17">
        <f>IFERROR(INDEX(Factors!$C$59:$C$70,MATCH(AB9919,Factors!$B$59:$B$70,1),1),0)</f>
        <v>0</v>
      </c>
      <c r="AD9919" s="17">
        <f t="shared" si="945"/>
        <v>0</v>
      </c>
      <c r="AE9919" s="17">
        <f>IFERROR(INDEX(Factors!$B$6:$B$15,MATCH('INPUT - Census'!E9919,Factors!$C$6:$C$15,0),1),0)</f>
        <v>0</v>
      </c>
      <c r="AF9919" s="18">
        <f>IFERROR(INDEX(Factors!$B$16:$B$39,MATCH('INPUT - Census'!C9919,Factors!$C$16:$C$35,0),1),0)</f>
        <v>0</v>
      </c>
      <c r="AG9919" s="19">
        <f>IFERROR(INDEX(Factors!$B$40:$B$44,MATCH('INPUT - Census'!F9919,Factors!$C$40:$C$44,0),1),0)</f>
        <v>0</v>
      </c>
      <c r="AH9919" s="21" t="str">
        <f t="shared" si="946"/>
        <v/>
      </c>
      <c r="AI9919" s="1" t="str">
        <f>IFERROR(VLOOKUP(H9919,Factors!$C$45:$D$48,2,0),"")</f>
        <v/>
      </c>
      <c r="AJ9919" t="b">
        <f t="shared" si="943"/>
        <v>0</v>
      </c>
    </row>
    <row r="9920" spans="2:36" ht="15" customHeight="1" x14ac:dyDescent="0.3">
      <c r="B9920" s="70"/>
      <c r="C9920" s="58"/>
      <c r="D9920" s="63"/>
      <c r="E9920" s="58"/>
      <c r="F9920" s="58"/>
      <c r="G9920" s="44"/>
      <c r="H9920" s="45"/>
      <c r="I9920" s="45"/>
      <c r="J9920" s="40" t="str">
        <f t="shared" si="944"/>
        <v/>
      </c>
      <c r="K9920" s="39" t="str">
        <f t="shared" si="942"/>
        <v/>
      </c>
      <c r="AB9920" s="17" t="str">
        <f t="shared" si="947"/>
        <v>-1</v>
      </c>
      <c r="AC9920" s="17">
        <f>IFERROR(INDEX(Factors!$C$59:$C$70,MATCH(AB9920,Factors!$B$59:$B$70,1),1),0)</f>
        <v>0</v>
      </c>
      <c r="AD9920" s="17">
        <f t="shared" si="945"/>
        <v>0</v>
      </c>
      <c r="AE9920" s="17">
        <f>IFERROR(INDEX(Factors!$B$6:$B$15,MATCH('INPUT - Census'!E9920,Factors!$C$6:$C$15,0),1),0)</f>
        <v>0</v>
      </c>
      <c r="AF9920" s="18">
        <f>IFERROR(INDEX(Factors!$B$16:$B$39,MATCH('INPUT - Census'!C9920,Factors!$C$16:$C$35,0),1),0)</f>
        <v>0</v>
      </c>
      <c r="AG9920" s="19">
        <f>IFERROR(INDEX(Factors!$B$40:$B$44,MATCH('INPUT - Census'!F9920,Factors!$C$40:$C$44,0),1),0)</f>
        <v>0</v>
      </c>
      <c r="AH9920" s="21" t="str">
        <f t="shared" si="946"/>
        <v/>
      </c>
      <c r="AI9920" s="1" t="str">
        <f>IFERROR(VLOOKUP(H9920,Factors!$C$45:$D$48,2,0),"")</f>
        <v/>
      </c>
      <c r="AJ9920" t="b">
        <f t="shared" si="943"/>
        <v>0</v>
      </c>
    </row>
    <row r="9921" spans="2:36" ht="15" customHeight="1" x14ac:dyDescent="0.3">
      <c r="B9921" s="70"/>
      <c r="C9921" s="58"/>
      <c r="D9921" s="63"/>
      <c r="E9921" s="58"/>
      <c r="F9921" s="58"/>
      <c r="G9921" s="44"/>
      <c r="H9921" s="45"/>
      <c r="I9921" s="45"/>
      <c r="J9921" s="40" t="str">
        <f t="shared" si="944"/>
        <v/>
      </c>
      <c r="K9921" s="39" t="str">
        <f t="shared" si="942"/>
        <v/>
      </c>
      <c r="AB9921" s="17" t="str">
        <f t="shared" si="947"/>
        <v>-1</v>
      </c>
      <c r="AC9921" s="17">
        <f>IFERROR(INDEX(Factors!$C$59:$C$70,MATCH(AB9921,Factors!$B$59:$B$70,1),1),0)</f>
        <v>0</v>
      </c>
      <c r="AD9921" s="17">
        <f t="shared" si="945"/>
        <v>0</v>
      </c>
      <c r="AE9921" s="17">
        <f>IFERROR(INDEX(Factors!$B$6:$B$15,MATCH('INPUT - Census'!E9921,Factors!$C$6:$C$15,0),1),0)</f>
        <v>0</v>
      </c>
      <c r="AF9921" s="18">
        <f>IFERROR(INDEX(Factors!$B$16:$B$39,MATCH('INPUT - Census'!C9921,Factors!$C$16:$C$35,0),1),0)</f>
        <v>0</v>
      </c>
      <c r="AG9921" s="19">
        <f>IFERROR(INDEX(Factors!$B$40:$B$44,MATCH('INPUT - Census'!F9921,Factors!$C$40:$C$44,0),1),0)</f>
        <v>0</v>
      </c>
      <c r="AH9921" s="21" t="str">
        <f t="shared" si="946"/>
        <v/>
      </c>
      <c r="AI9921" s="1" t="str">
        <f>IFERROR(VLOOKUP(H9921,Factors!$C$45:$D$48,2,0),"")</f>
        <v/>
      </c>
      <c r="AJ9921" t="b">
        <f t="shared" si="943"/>
        <v>0</v>
      </c>
    </row>
    <row r="9922" spans="2:36" ht="15" customHeight="1" x14ac:dyDescent="0.3">
      <c r="B9922" s="70"/>
      <c r="C9922" s="58"/>
      <c r="D9922" s="63"/>
      <c r="E9922" s="58"/>
      <c r="F9922" s="58"/>
      <c r="G9922" s="44"/>
      <c r="H9922" s="45"/>
      <c r="I9922" s="45"/>
      <c r="J9922" s="40" t="str">
        <f t="shared" si="944"/>
        <v/>
      </c>
      <c r="K9922" s="39" t="str">
        <f t="shared" si="942"/>
        <v/>
      </c>
      <c r="AB9922" s="17" t="str">
        <f t="shared" si="947"/>
        <v>-1</v>
      </c>
      <c r="AC9922" s="17">
        <f>IFERROR(INDEX(Factors!$C$59:$C$70,MATCH(AB9922,Factors!$B$59:$B$70,1),1),0)</f>
        <v>0</v>
      </c>
      <c r="AD9922" s="17">
        <f t="shared" si="945"/>
        <v>0</v>
      </c>
      <c r="AE9922" s="17">
        <f>IFERROR(INDEX(Factors!$B$6:$B$15,MATCH('INPUT - Census'!E9922,Factors!$C$6:$C$15,0),1),0)</f>
        <v>0</v>
      </c>
      <c r="AF9922" s="18">
        <f>IFERROR(INDEX(Factors!$B$16:$B$39,MATCH('INPUT - Census'!C9922,Factors!$C$16:$C$35,0),1),0)</f>
        <v>0</v>
      </c>
      <c r="AG9922" s="19">
        <f>IFERROR(INDEX(Factors!$B$40:$B$44,MATCH('INPUT - Census'!F9922,Factors!$C$40:$C$44,0),1),0)</f>
        <v>0</v>
      </c>
      <c r="AH9922" s="21" t="str">
        <f t="shared" si="946"/>
        <v/>
      </c>
      <c r="AI9922" s="1" t="str">
        <f>IFERROR(VLOOKUP(H9922,Factors!$C$45:$D$48,2,0),"")</f>
        <v/>
      </c>
      <c r="AJ9922" t="b">
        <f t="shared" si="943"/>
        <v>0</v>
      </c>
    </row>
    <row r="9923" spans="2:36" ht="15" customHeight="1" x14ac:dyDescent="0.3">
      <c r="B9923" s="70"/>
      <c r="C9923" s="58"/>
      <c r="D9923" s="63"/>
      <c r="E9923" s="58"/>
      <c r="F9923" s="58"/>
      <c r="G9923" s="44"/>
      <c r="H9923" s="45"/>
      <c r="I9923" s="45"/>
      <c r="J9923" s="40" t="str">
        <f t="shared" si="944"/>
        <v/>
      </c>
      <c r="K9923" s="39" t="str">
        <f t="shared" ref="K9923:K9986" si="948">ValidateMember(B9923:J9923)</f>
        <v/>
      </c>
      <c r="AB9923" s="17" t="str">
        <f t="shared" si="947"/>
        <v>-1</v>
      </c>
      <c r="AC9923" s="17">
        <f>IFERROR(INDEX(Factors!$C$59:$C$70,MATCH(AB9923,Factors!$B$59:$B$70,1),1),0)</f>
        <v>0</v>
      </c>
      <c r="AD9923" s="17">
        <f t="shared" si="945"/>
        <v>0</v>
      </c>
      <c r="AE9923" s="17">
        <f>IFERROR(INDEX(Factors!$B$6:$B$15,MATCH('INPUT - Census'!E9923,Factors!$C$6:$C$15,0),1),0)</f>
        <v>0</v>
      </c>
      <c r="AF9923" s="18">
        <f>IFERROR(INDEX(Factors!$B$16:$B$39,MATCH('INPUT - Census'!C9923,Factors!$C$16:$C$35,0),1),0)</f>
        <v>0</v>
      </c>
      <c r="AG9923" s="19">
        <f>IFERROR(INDEX(Factors!$B$40:$B$44,MATCH('INPUT - Census'!F9923,Factors!$C$40:$C$44,0),1),0)</f>
        <v>0</v>
      </c>
      <c r="AH9923" s="21" t="str">
        <f t="shared" si="946"/>
        <v/>
      </c>
      <c r="AI9923" s="1" t="str">
        <f>IFERROR(VLOOKUP(H9923,Factors!$C$45:$D$48,2,0),"")</f>
        <v/>
      </c>
      <c r="AJ9923" t="b">
        <f t="shared" ref="AJ9923:AJ9986" si="949">K9923=0</f>
        <v>0</v>
      </c>
    </row>
    <row r="9924" spans="2:36" ht="15" customHeight="1" x14ac:dyDescent="0.3">
      <c r="B9924" s="70"/>
      <c r="C9924" s="58"/>
      <c r="D9924" s="63"/>
      <c r="E9924" s="58"/>
      <c r="F9924" s="58"/>
      <c r="G9924" s="44"/>
      <c r="H9924" s="45"/>
      <c r="I9924" s="45"/>
      <c r="J9924" s="40" t="str">
        <f t="shared" si="944"/>
        <v/>
      </c>
      <c r="K9924" s="39" t="str">
        <f t="shared" si="948"/>
        <v/>
      </c>
      <c r="AB9924" s="17" t="str">
        <f t="shared" si="947"/>
        <v>-1</v>
      </c>
      <c r="AC9924" s="17">
        <f>IFERROR(INDEX(Factors!$C$59:$C$70,MATCH(AB9924,Factors!$B$59:$B$70,1),1),0)</f>
        <v>0</v>
      </c>
      <c r="AD9924" s="17">
        <f t="shared" si="945"/>
        <v>0</v>
      </c>
      <c r="AE9924" s="17">
        <f>IFERROR(INDEX(Factors!$B$6:$B$15,MATCH('INPUT - Census'!E9924,Factors!$C$6:$C$15,0),1),0)</f>
        <v>0</v>
      </c>
      <c r="AF9924" s="18">
        <f>IFERROR(INDEX(Factors!$B$16:$B$39,MATCH('INPUT - Census'!C9924,Factors!$C$16:$C$35,0),1),0)</f>
        <v>0</v>
      </c>
      <c r="AG9924" s="19">
        <f>IFERROR(INDEX(Factors!$B$40:$B$44,MATCH('INPUT - Census'!F9924,Factors!$C$40:$C$44,0),1),0)</f>
        <v>0</v>
      </c>
      <c r="AH9924" s="21" t="str">
        <f t="shared" si="946"/>
        <v/>
      </c>
      <c r="AI9924" s="1" t="str">
        <f>IFERROR(VLOOKUP(H9924,Factors!$C$45:$D$48,2,0),"")</f>
        <v/>
      </c>
      <c r="AJ9924" t="b">
        <f t="shared" si="949"/>
        <v>0</v>
      </c>
    </row>
    <row r="9925" spans="2:36" ht="15" customHeight="1" x14ac:dyDescent="0.3">
      <c r="B9925" s="70"/>
      <c r="C9925" s="58"/>
      <c r="D9925" s="63"/>
      <c r="E9925" s="58"/>
      <c r="F9925" s="58"/>
      <c r="G9925" s="44"/>
      <c r="H9925" s="45"/>
      <c r="I9925" s="45"/>
      <c r="J9925" s="40" t="str">
        <f t="shared" si="944"/>
        <v/>
      </c>
      <c r="K9925" s="39" t="str">
        <f t="shared" si="948"/>
        <v/>
      </c>
      <c r="AB9925" s="17" t="str">
        <f t="shared" si="947"/>
        <v>-1</v>
      </c>
      <c r="AC9925" s="17">
        <f>IFERROR(INDEX(Factors!$C$59:$C$70,MATCH(AB9925,Factors!$B$59:$B$70,1),1),0)</f>
        <v>0</v>
      </c>
      <c r="AD9925" s="17">
        <f t="shared" si="945"/>
        <v>0</v>
      </c>
      <c r="AE9925" s="17">
        <f>IFERROR(INDEX(Factors!$B$6:$B$15,MATCH('INPUT - Census'!E9925,Factors!$C$6:$C$15,0),1),0)</f>
        <v>0</v>
      </c>
      <c r="AF9925" s="18">
        <f>IFERROR(INDEX(Factors!$B$16:$B$39,MATCH('INPUT - Census'!C9925,Factors!$C$16:$C$35,0),1),0)</f>
        <v>0</v>
      </c>
      <c r="AG9925" s="19">
        <f>IFERROR(INDEX(Factors!$B$40:$B$44,MATCH('INPUT - Census'!F9925,Factors!$C$40:$C$44,0),1),0)</f>
        <v>0</v>
      </c>
      <c r="AH9925" s="21" t="str">
        <f t="shared" si="946"/>
        <v/>
      </c>
      <c r="AI9925" s="1" t="str">
        <f>IFERROR(VLOOKUP(H9925,Factors!$C$45:$D$48,2,0),"")</f>
        <v/>
      </c>
      <c r="AJ9925" t="b">
        <f t="shared" si="949"/>
        <v>0</v>
      </c>
    </row>
    <row r="9926" spans="2:36" ht="15" customHeight="1" x14ac:dyDescent="0.3">
      <c r="B9926" s="70"/>
      <c r="C9926" s="58"/>
      <c r="D9926" s="63"/>
      <c r="E9926" s="58"/>
      <c r="F9926" s="58"/>
      <c r="G9926" s="44"/>
      <c r="H9926" s="45"/>
      <c r="I9926" s="45"/>
      <c r="J9926" s="40" t="str">
        <f t="shared" si="944"/>
        <v/>
      </c>
      <c r="K9926" s="39" t="str">
        <f t="shared" si="948"/>
        <v/>
      </c>
      <c r="AB9926" s="17" t="str">
        <f t="shared" si="947"/>
        <v>-1</v>
      </c>
      <c r="AC9926" s="17">
        <f>IFERROR(INDEX(Factors!$C$59:$C$70,MATCH(AB9926,Factors!$B$59:$B$70,1),1),0)</f>
        <v>0</v>
      </c>
      <c r="AD9926" s="17">
        <f t="shared" si="945"/>
        <v>0</v>
      </c>
      <c r="AE9926" s="17">
        <f>IFERROR(INDEX(Factors!$B$6:$B$15,MATCH('INPUT - Census'!E9926,Factors!$C$6:$C$15,0),1),0)</f>
        <v>0</v>
      </c>
      <c r="AF9926" s="18">
        <f>IFERROR(INDEX(Factors!$B$16:$B$39,MATCH('INPUT - Census'!C9926,Factors!$C$16:$C$35,0),1),0)</f>
        <v>0</v>
      </c>
      <c r="AG9926" s="19">
        <f>IFERROR(INDEX(Factors!$B$40:$B$44,MATCH('INPUT - Census'!F9926,Factors!$C$40:$C$44,0),1),0)</f>
        <v>0</v>
      </c>
      <c r="AH9926" s="21" t="str">
        <f t="shared" si="946"/>
        <v/>
      </c>
      <c r="AI9926" s="1" t="str">
        <f>IFERROR(VLOOKUP(H9926,Factors!$C$45:$D$48,2,0),"")</f>
        <v/>
      </c>
      <c r="AJ9926" t="b">
        <f t="shared" si="949"/>
        <v>0</v>
      </c>
    </row>
    <row r="9927" spans="2:36" ht="15" customHeight="1" x14ac:dyDescent="0.3">
      <c r="B9927" s="70"/>
      <c r="C9927" s="58"/>
      <c r="D9927" s="63"/>
      <c r="E9927" s="58"/>
      <c r="F9927" s="58"/>
      <c r="G9927" s="44"/>
      <c r="H9927" s="45"/>
      <c r="I9927" s="45"/>
      <c r="J9927" s="40" t="str">
        <f t="shared" si="944"/>
        <v/>
      </c>
      <c r="K9927" s="39" t="str">
        <f t="shared" si="948"/>
        <v/>
      </c>
      <c r="AB9927" s="17" t="str">
        <f t="shared" si="947"/>
        <v>-1</v>
      </c>
      <c r="AC9927" s="17">
        <f>IFERROR(INDEX(Factors!$C$59:$C$70,MATCH(AB9927,Factors!$B$59:$B$70,1),1),0)</f>
        <v>0</v>
      </c>
      <c r="AD9927" s="17">
        <f t="shared" si="945"/>
        <v>0</v>
      </c>
      <c r="AE9927" s="17">
        <f>IFERROR(INDEX(Factors!$B$6:$B$15,MATCH('INPUT - Census'!E9927,Factors!$C$6:$C$15,0),1),0)</f>
        <v>0</v>
      </c>
      <c r="AF9927" s="18">
        <f>IFERROR(INDEX(Factors!$B$16:$B$39,MATCH('INPUT - Census'!C9927,Factors!$C$16:$C$35,0),1),0)</f>
        <v>0</v>
      </c>
      <c r="AG9927" s="19">
        <f>IFERROR(INDEX(Factors!$B$40:$B$44,MATCH('INPUT - Census'!F9927,Factors!$C$40:$C$44,0),1),0)</f>
        <v>0</v>
      </c>
      <c r="AH9927" s="21" t="str">
        <f t="shared" si="946"/>
        <v/>
      </c>
      <c r="AI9927" s="1" t="str">
        <f>IFERROR(VLOOKUP(H9927,Factors!$C$45:$D$48,2,0),"")</f>
        <v/>
      </c>
      <c r="AJ9927" t="b">
        <f t="shared" si="949"/>
        <v>0</v>
      </c>
    </row>
    <row r="9928" spans="2:36" ht="15" customHeight="1" x14ac:dyDescent="0.3">
      <c r="B9928" s="70"/>
      <c r="C9928" s="58"/>
      <c r="D9928" s="63"/>
      <c r="E9928" s="58"/>
      <c r="F9928" s="58"/>
      <c r="G9928" s="44"/>
      <c r="H9928" s="45"/>
      <c r="I9928" s="45"/>
      <c r="J9928" s="40" t="str">
        <f t="shared" si="944"/>
        <v/>
      </c>
      <c r="K9928" s="39" t="str">
        <f t="shared" si="948"/>
        <v/>
      </c>
      <c r="AB9928" s="17" t="str">
        <f t="shared" si="947"/>
        <v>-1</v>
      </c>
      <c r="AC9928" s="17">
        <f>IFERROR(INDEX(Factors!$C$59:$C$70,MATCH(AB9928,Factors!$B$59:$B$70,1),1),0)</f>
        <v>0</v>
      </c>
      <c r="AD9928" s="17">
        <f t="shared" si="945"/>
        <v>0</v>
      </c>
      <c r="AE9928" s="17">
        <f>IFERROR(INDEX(Factors!$B$6:$B$15,MATCH('INPUT - Census'!E9928,Factors!$C$6:$C$15,0),1),0)</f>
        <v>0</v>
      </c>
      <c r="AF9928" s="18">
        <f>IFERROR(INDEX(Factors!$B$16:$B$39,MATCH('INPUT - Census'!C9928,Factors!$C$16:$C$35,0),1),0)</f>
        <v>0</v>
      </c>
      <c r="AG9928" s="19">
        <f>IFERROR(INDEX(Factors!$B$40:$B$44,MATCH('INPUT - Census'!F9928,Factors!$C$40:$C$44,0),1),0)</f>
        <v>0</v>
      </c>
      <c r="AH9928" s="21" t="str">
        <f t="shared" si="946"/>
        <v/>
      </c>
      <c r="AI9928" s="1" t="str">
        <f>IFERROR(VLOOKUP(H9928,Factors!$C$45:$D$48,2,0),"")</f>
        <v/>
      </c>
      <c r="AJ9928" t="b">
        <f t="shared" si="949"/>
        <v>0</v>
      </c>
    </row>
    <row r="9929" spans="2:36" ht="15" customHeight="1" x14ac:dyDescent="0.3">
      <c r="B9929" s="70"/>
      <c r="C9929" s="58"/>
      <c r="D9929" s="63"/>
      <c r="E9929" s="58"/>
      <c r="F9929" s="58"/>
      <c r="G9929" s="44"/>
      <c r="H9929" s="45"/>
      <c r="I9929" s="45"/>
      <c r="J9929" s="40" t="str">
        <f t="shared" si="944"/>
        <v/>
      </c>
      <c r="K9929" s="39" t="str">
        <f t="shared" si="948"/>
        <v/>
      </c>
      <c r="AB9929" s="17" t="str">
        <f t="shared" si="947"/>
        <v>-1</v>
      </c>
      <c r="AC9929" s="17">
        <f>IFERROR(INDEX(Factors!$C$59:$C$70,MATCH(AB9929,Factors!$B$59:$B$70,1),1),0)</f>
        <v>0</v>
      </c>
      <c r="AD9929" s="17">
        <f t="shared" si="945"/>
        <v>0</v>
      </c>
      <c r="AE9929" s="17">
        <f>IFERROR(INDEX(Factors!$B$6:$B$15,MATCH('INPUT - Census'!E9929,Factors!$C$6:$C$15,0),1),0)</f>
        <v>0</v>
      </c>
      <c r="AF9929" s="18">
        <f>IFERROR(INDEX(Factors!$B$16:$B$39,MATCH('INPUT - Census'!C9929,Factors!$C$16:$C$35,0),1),0)</f>
        <v>0</v>
      </c>
      <c r="AG9929" s="19">
        <f>IFERROR(INDEX(Factors!$B$40:$B$44,MATCH('INPUT - Census'!F9929,Factors!$C$40:$C$44,0),1),0)</f>
        <v>0</v>
      </c>
      <c r="AH9929" s="21" t="str">
        <f t="shared" si="946"/>
        <v/>
      </c>
      <c r="AI9929" s="1" t="str">
        <f>IFERROR(VLOOKUP(H9929,Factors!$C$45:$D$48,2,0),"")</f>
        <v/>
      </c>
      <c r="AJ9929" t="b">
        <f t="shared" si="949"/>
        <v>0</v>
      </c>
    </row>
    <row r="9930" spans="2:36" ht="15" customHeight="1" x14ac:dyDescent="0.3">
      <c r="B9930" s="70"/>
      <c r="C9930" s="58"/>
      <c r="D9930" s="63"/>
      <c r="E9930" s="58"/>
      <c r="F9930" s="58"/>
      <c r="G9930" s="44"/>
      <c r="H9930" s="45"/>
      <c r="I9930" s="45"/>
      <c r="J9930" s="40" t="str">
        <f t="shared" si="944"/>
        <v/>
      </c>
      <c r="K9930" s="39" t="str">
        <f t="shared" si="948"/>
        <v/>
      </c>
      <c r="AB9930" s="17" t="str">
        <f t="shared" si="947"/>
        <v>-1</v>
      </c>
      <c r="AC9930" s="17">
        <f>IFERROR(INDEX(Factors!$C$59:$C$70,MATCH(AB9930,Factors!$B$59:$B$70,1),1),0)</f>
        <v>0</v>
      </c>
      <c r="AD9930" s="17">
        <f t="shared" si="945"/>
        <v>0</v>
      </c>
      <c r="AE9930" s="17">
        <f>IFERROR(INDEX(Factors!$B$6:$B$15,MATCH('INPUT - Census'!E9930,Factors!$C$6:$C$15,0),1),0)</f>
        <v>0</v>
      </c>
      <c r="AF9930" s="18">
        <f>IFERROR(INDEX(Factors!$B$16:$B$39,MATCH('INPUT - Census'!C9930,Factors!$C$16:$C$35,0),1),0)</f>
        <v>0</v>
      </c>
      <c r="AG9930" s="19">
        <f>IFERROR(INDEX(Factors!$B$40:$B$44,MATCH('INPUT - Census'!F9930,Factors!$C$40:$C$44,0),1),0)</f>
        <v>0</v>
      </c>
      <c r="AH9930" s="21" t="str">
        <f t="shared" si="946"/>
        <v/>
      </c>
      <c r="AI9930" s="1" t="str">
        <f>IFERROR(VLOOKUP(H9930,Factors!$C$45:$D$48,2,0),"")</f>
        <v/>
      </c>
      <c r="AJ9930" t="b">
        <f t="shared" si="949"/>
        <v>0</v>
      </c>
    </row>
    <row r="9931" spans="2:36" ht="15" customHeight="1" x14ac:dyDescent="0.3">
      <c r="B9931" s="70"/>
      <c r="C9931" s="58"/>
      <c r="D9931" s="63"/>
      <c r="E9931" s="58"/>
      <c r="F9931" s="58"/>
      <c r="G9931" s="44"/>
      <c r="H9931" s="45"/>
      <c r="I9931" s="45"/>
      <c r="J9931" s="40" t="str">
        <f t="shared" si="944"/>
        <v/>
      </c>
      <c r="K9931" s="39" t="str">
        <f t="shared" si="948"/>
        <v/>
      </c>
      <c r="AB9931" s="17" t="str">
        <f t="shared" si="947"/>
        <v>-1</v>
      </c>
      <c r="AC9931" s="17">
        <f>IFERROR(INDEX(Factors!$C$59:$C$70,MATCH(AB9931,Factors!$B$59:$B$70,1),1),0)</f>
        <v>0</v>
      </c>
      <c r="AD9931" s="17">
        <f t="shared" si="945"/>
        <v>0</v>
      </c>
      <c r="AE9931" s="17">
        <f>IFERROR(INDEX(Factors!$B$6:$B$15,MATCH('INPUT - Census'!E9931,Factors!$C$6:$C$15,0),1),0)</f>
        <v>0</v>
      </c>
      <c r="AF9931" s="18">
        <f>IFERROR(INDEX(Factors!$B$16:$B$39,MATCH('INPUT - Census'!C9931,Factors!$C$16:$C$35,0),1),0)</f>
        <v>0</v>
      </c>
      <c r="AG9931" s="19">
        <f>IFERROR(INDEX(Factors!$B$40:$B$44,MATCH('INPUT - Census'!F9931,Factors!$C$40:$C$44,0),1),0)</f>
        <v>0</v>
      </c>
      <c r="AH9931" s="21" t="str">
        <f t="shared" si="946"/>
        <v/>
      </c>
      <c r="AI9931" s="1" t="str">
        <f>IFERROR(VLOOKUP(H9931,Factors!$C$45:$D$48,2,0),"")</f>
        <v/>
      </c>
      <c r="AJ9931" t="b">
        <f t="shared" si="949"/>
        <v>0</v>
      </c>
    </row>
    <row r="9932" spans="2:36" ht="15" customHeight="1" x14ac:dyDescent="0.3">
      <c r="B9932" s="70"/>
      <c r="C9932" s="58"/>
      <c r="D9932" s="63"/>
      <c r="E9932" s="58"/>
      <c r="F9932" s="58"/>
      <c r="G9932" s="44"/>
      <c r="H9932" s="45"/>
      <c r="I9932" s="45"/>
      <c r="J9932" s="40" t="str">
        <f t="shared" si="944"/>
        <v/>
      </c>
      <c r="K9932" s="39" t="str">
        <f t="shared" si="948"/>
        <v/>
      </c>
      <c r="AB9932" s="17" t="str">
        <f t="shared" si="947"/>
        <v>-1</v>
      </c>
      <c r="AC9932" s="17">
        <f>IFERROR(INDEX(Factors!$C$59:$C$70,MATCH(AB9932,Factors!$B$59:$B$70,1),1),0)</f>
        <v>0</v>
      </c>
      <c r="AD9932" s="17">
        <f t="shared" si="945"/>
        <v>0</v>
      </c>
      <c r="AE9932" s="17">
        <f>IFERROR(INDEX(Factors!$B$6:$B$15,MATCH('INPUT - Census'!E9932,Factors!$C$6:$C$15,0),1),0)</f>
        <v>0</v>
      </c>
      <c r="AF9932" s="18">
        <f>IFERROR(INDEX(Factors!$B$16:$B$39,MATCH('INPUT - Census'!C9932,Factors!$C$16:$C$35,0),1),0)</f>
        <v>0</v>
      </c>
      <c r="AG9932" s="19">
        <f>IFERROR(INDEX(Factors!$B$40:$B$44,MATCH('INPUT - Census'!F9932,Factors!$C$40:$C$44,0),1),0)</f>
        <v>0</v>
      </c>
      <c r="AH9932" s="21" t="str">
        <f t="shared" si="946"/>
        <v/>
      </c>
      <c r="AI9932" s="1" t="str">
        <f>IFERROR(VLOOKUP(H9932,Factors!$C$45:$D$48,2,0),"")</f>
        <v/>
      </c>
      <c r="AJ9932" t="b">
        <f t="shared" si="949"/>
        <v>0</v>
      </c>
    </row>
    <row r="9933" spans="2:36" ht="15" customHeight="1" x14ac:dyDescent="0.3">
      <c r="B9933" s="70"/>
      <c r="C9933" s="58"/>
      <c r="D9933" s="63"/>
      <c r="E9933" s="58"/>
      <c r="F9933" s="58"/>
      <c r="G9933" s="44"/>
      <c r="H9933" s="45"/>
      <c r="I9933" s="45"/>
      <c r="J9933" s="40" t="str">
        <f t="shared" si="944"/>
        <v/>
      </c>
      <c r="K9933" s="39" t="str">
        <f t="shared" si="948"/>
        <v/>
      </c>
      <c r="AB9933" s="17" t="str">
        <f t="shared" si="947"/>
        <v>-1</v>
      </c>
      <c r="AC9933" s="17">
        <f>IFERROR(INDEX(Factors!$C$59:$C$70,MATCH(AB9933,Factors!$B$59:$B$70,1),1),0)</f>
        <v>0</v>
      </c>
      <c r="AD9933" s="17">
        <f t="shared" si="945"/>
        <v>0</v>
      </c>
      <c r="AE9933" s="17">
        <f>IFERROR(INDEX(Factors!$B$6:$B$15,MATCH('INPUT - Census'!E9933,Factors!$C$6:$C$15,0),1),0)</f>
        <v>0</v>
      </c>
      <c r="AF9933" s="18">
        <f>IFERROR(INDEX(Factors!$B$16:$B$39,MATCH('INPUT - Census'!C9933,Factors!$C$16:$C$35,0),1),0)</f>
        <v>0</v>
      </c>
      <c r="AG9933" s="19">
        <f>IFERROR(INDEX(Factors!$B$40:$B$44,MATCH('INPUT - Census'!F9933,Factors!$C$40:$C$44,0),1),0)</f>
        <v>0</v>
      </c>
      <c r="AH9933" s="21" t="str">
        <f t="shared" si="946"/>
        <v/>
      </c>
      <c r="AI9933" s="1" t="str">
        <f>IFERROR(VLOOKUP(H9933,Factors!$C$45:$D$48,2,0),"")</f>
        <v/>
      </c>
      <c r="AJ9933" t="b">
        <f t="shared" si="949"/>
        <v>0</v>
      </c>
    </row>
    <row r="9934" spans="2:36" ht="15" customHeight="1" x14ac:dyDescent="0.3">
      <c r="B9934" s="70"/>
      <c r="C9934" s="58"/>
      <c r="D9934" s="63"/>
      <c r="E9934" s="58"/>
      <c r="F9934" s="58"/>
      <c r="G9934" s="44"/>
      <c r="H9934" s="45"/>
      <c r="I9934" s="45"/>
      <c r="J9934" s="40" t="str">
        <f t="shared" si="944"/>
        <v/>
      </c>
      <c r="K9934" s="39" t="str">
        <f t="shared" si="948"/>
        <v/>
      </c>
      <c r="AB9934" s="17" t="str">
        <f t="shared" si="947"/>
        <v>-1</v>
      </c>
      <c r="AC9934" s="17">
        <f>IFERROR(INDEX(Factors!$C$59:$C$70,MATCH(AB9934,Factors!$B$59:$B$70,1),1),0)</f>
        <v>0</v>
      </c>
      <c r="AD9934" s="17">
        <f t="shared" si="945"/>
        <v>0</v>
      </c>
      <c r="AE9934" s="17">
        <f>IFERROR(INDEX(Factors!$B$6:$B$15,MATCH('INPUT - Census'!E9934,Factors!$C$6:$C$15,0),1),0)</f>
        <v>0</v>
      </c>
      <c r="AF9934" s="18">
        <f>IFERROR(INDEX(Factors!$B$16:$B$39,MATCH('INPUT - Census'!C9934,Factors!$C$16:$C$35,0),1),0)</f>
        <v>0</v>
      </c>
      <c r="AG9934" s="19">
        <f>IFERROR(INDEX(Factors!$B$40:$B$44,MATCH('INPUT - Census'!F9934,Factors!$C$40:$C$44,0),1),0)</f>
        <v>0</v>
      </c>
      <c r="AH9934" s="21" t="str">
        <f t="shared" si="946"/>
        <v/>
      </c>
      <c r="AI9934" s="1" t="str">
        <f>IFERROR(VLOOKUP(H9934,Factors!$C$45:$D$48,2,0),"")</f>
        <v/>
      </c>
      <c r="AJ9934" t="b">
        <f t="shared" si="949"/>
        <v>0</v>
      </c>
    </row>
    <row r="9935" spans="2:36" ht="15" customHeight="1" x14ac:dyDescent="0.3">
      <c r="B9935" s="70"/>
      <c r="C9935" s="58"/>
      <c r="D9935" s="63"/>
      <c r="E9935" s="58"/>
      <c r="F9935" s="58"/>
      <c r="G9935" s="44"/>
      <c r="H9935" s="45"/>
      <c r="I9935" s="45"/>
      <c r="J9935" s="40" t="str">
        <f t="shared" si="944"/>
        <v/>
      </c>
      <c r="K9935" s="39" t="str">
        <f t="shared" si="948"/>
        <v/>
      </c>
      <c r="AB9935" s="17" t="str">
        <f t="shared" si="947"/>
        <v>-1</v>
      </c>
      <c r="AC9935" s="17">
        <f>IFERROR(INDEX(Factors!$C$59:$C$70,MATCH(AB9935,Factors!$B$59:$B$70,1),1),0)</f>
        <v>0</v>
      </c>
      <c r="AD9935" s="17">
        <f t="shared" si="945"/>
        <v>0</v>
      </c>
      <c r="AE9935" s="17">
        <f>IFERROR(INDEX(Factors!$B$6:$B$15,MATCH('INPUT - Census'!E9935,Factors!$C$6:$C$15,0),1),0)</f>
        <v>0</v>
      </c>
      <c r="AF9935" s="18">
        <f>IFERROR(INDEX(Factors!$B$16:$B$39,MATCH('INPUT - Census'!C9935,Factors!$C$16:$C$35,0),1),0)</f>
        <v>0</v>
      </c>
      <c r="AG9935" s="19">
        <f>IFERROR(INDEX(Factors!$B$40:$B$44,MATCH('INPUT - Census'!F9935,Factors!$C$40:$C$44,0),1),0)</f>
        <v>0</v>
      </c>
      <c r="AH9935" s="21" t="str">
        <f t="shared" si="946"/>
        <v/>
      </c>
      <c r="AI9935" s="1" t="str">
        <f>IFERROR(VLOOKUP(H9935,Factors!$C$45:$D$48,2,0),"")</f>
        <v/>
      </c>
      <c r="AJ9935" t="b">
        <f t="shared" si="949"/>
        <v>0</v>
      </c>
    </row>
    <row r="9936" spans="2:36" ht="15" customHeight="1" x14ac:dyDescent="0.3">
      <c r="B9936" s="70"/>
      <c r="C9936" s="58"/>
      <c r="D9936" s="63"/>
      <c r="E9936" s="58"/>
      <c r="F9936" s="58"/>
      <c r="G9936" s="44"/>
      <c r="H9936" s="45"/>
      <c r="I9936" s="45"/>
      <c r="J9936" s="40" t="str">
        <f t="shared" si="944"/>
        <v/>
      </c>
      <c r="K9936" s="39" t="str">
        <f t="shared" si="948"/>
        <v/>
      </c>
      <c r="AB9936" s="17" t="str">
        <f t="shared" si="947"/>
        <v>-1</v>
      </c>
      <c r="AC9936" s="17">
        <f>IFERROR(INDEX(Factors!$C$59:$C$70,MATCH(AB9936,Factors!$B$59:$B$70,1),1),0)</f>
        <v>0</v>
      </c>
      <c r="AD9936" s="17">
        <f t="shared" si="945"/>
        <v>0</v>
      </c>
      <c r="AE9936" s="17">
        <f>IFERROR(INDEX(Factors!$B$6:$B$15,MATCH('INPUT - Census'!E9936,Factors!$C$6:$C$15,0),1),0)</f>
        <v>0</v>
      </c>
      <c r="AF9936" s="18">
        <f>IFERROR(INDEX(Factors!$B$16:$B$39,MATCH('INPUT - Census'!C9936,Factors!$C$16:$C$35,0),1),0)</f>
        <v>0</v>
      </c>
      <c r="AG9936" s="19">
        <f>IFERROR(INDEX(Factors!$B$40:$B$44,MATCH('INPUT - Census'!F9936,Factors!$C$40:$C$44,0),1),0)</f>
        <v>0</v>
      </c>
      <c r="AH9936" s="21" t="str">
        <f t="shared" si="946"/>
        <v/>
      </c>
      <c r="AI9936" s="1" t="str">
        <f>IFERROR(VLOOKUP(H9936,Factors!$C$45:$D$48,2,0),"")</f>
        <v/>
      </c>
      <c r="AJ9936" t="b">
        <f t="shared" si="949"/>
        <v>0</v>
      </c>
    </row>
    <row r="9937" spans="2:36" ht="15" customHeight="1" x14ac:dyDescent="0.3">
      <c r="B9937" s="70"/>
      <c r="C9937" s="58"/>
      <c r="D9937" s="63"/>
      <c r="E9937" s="58"/>
      <c r="F9937" s="58"/>
      <c r="G9937" s="44"/>
      <c r="H9937" s="45"/>
      <c r="I9937" s="45"/>
      <c r="J9937" s="40" t="str">
        <f t="shared" si="944"/>
        <v/>
      </c>
      <c r="K9937" s="39" t="str">
        <f t="shared" si="948"/>
        <v/>
      </c>
      <c r="AB9937" s="17" t="str">
        <f t="shared" si="947"/>
        <v>-1</v>
      </c>
      <c r="AC9937" s="17">
        <f>IFERROR(INDEX(Factors!$C$59:$C$70,MATCH(AB9937,Factors!$B$59:$B$70,1),1),0)</f>
        <v>0</v>
      </c>
      <c r="AD9937" s="17">
        <f t="shared" si="945"/>
        <v>0</v>
      </c>
      <c r="AE9937" s="17">
        <f>IFERROR(INDEX(Factors!$B$6:$B$15,MATCH('INPUT - Census'!E9937,Factors!$C$6:$C$15,0),1),0)</f>
        <v>0</v>
      </c>
      <c r="AF9937" s="18">
        <f>IFERROR(INDEX(Factors!$B$16:$B$39,MATCH('INPUT - Census'!C9937,Factors!$C$16:$C$35,0),1),0)</f>
        <v>0</v>
      </c>
      <c r="AG9937" s="19">
        <f>IFERROR(INDEX(Factors!$B$40:$B$44,MATCH('INPUT - Census'!F9937,Factors!$C$40:$C$44,0),1),0)</f>
        <v>0</v>
      </c>
      <c r="AH9937" s="21" t="str">
        <f t="shared" si="946"/>
        <v/>
      </c>
      <c r="AI9937" s="1" t="str">
        <f>IFERROR(VLOOKUP(H9937,Factors!$C$45:$D$48,2,0),"")</f>
        <v/>
      </c>
      <c r="AJ9937" t="b">
        <f t="shared" si="949"/>
        <v>0</v>
      </c>
    </row>
    <row r="9938" spans="2:36" ht="15" customHeight="1" x14ac:dyDescent="0.3">
      <c r="B9938" s="70"/>
      <c r="C9938" s="58"/>
      <c r="D9938" s="63"/>
      <c r="E9938" s="58"/>
      <c r="F9938" s="58"/>
      <c r="G9938" s="44"/>
      <c r="H9938" s="45"/>
      <c r="I9938" s="45"/>
      <c r="J9938" s="40" t="str">
        <f t="shared" si="944"/>
        <v/>
      </c>
      <c r="K9938" s="39" t="str">
        <f t="shared" si="948"/>
        <v/>
      </c>
      <c r="AB9938" s="17" t="str">
        <f t="shared" si="947"/>
        <v>-1</v>
      </c>
      <c r="AC9938" s="17">
        <f>IFERROR(INDEX(Factors!$C$59:$C$70,MATCH(AB9938,Factors!$B$59:$B$70,1),1),0)</f>
        <v>0</v>
      </c>
      <c r="AD9938" s="17">
        <f t="shared" si="945"/>
        <v>0</v>
      </c>
      <c r="AE9938" s="17">
        <f>IFERROR(INDEX(Factors!$B$6:$B$15,MATCH('INPUT - Census'!E9938,Factors!$C$6:$C$15,0),1),0)</f>
        <v>0</v>
      </c>
      <c r="AF9938" s="18">
        <f>IFERROR(INDEX(Factors!$B$16:$B$39,MATCH('INPUT - Census'!C9938,Factors!$C$16:$C$35,0),1),0)</f>
        <v>0</v>
      </c>
      <c r="AG9938" s="19">
        <f>IFERROR(INDEX(Factors!$B$40:$B$44,MATCH('INPUT - Census'!F9938,Factors!$C$40:$C$44,0),1),0)</f>
        <v>0</v>
      </c>
      <c r="AH9938" s="21" t="str">
        <f t="shared" si="946"/>
        <v/>
      </c>
      <c r="AI9938" s="1" t="str">
        <f>IFERROR(VLOOKUP(H9938,Factors!$C$45:$D$48,2,0),"")</f>
        <v/>
      </c>
      <c r="AJ9938" t="b">
        <f t="shared" si="949"/>
        <v>0</v>
      </c>
    </row>
    <row r="9939" spans="2:36" ht="15" customHeight="1" x14ac:dyDescent="0.3">
      <c r="B9939" s="70"/>
      <c r="C9939" s="58"/>
      <c r="D9939" s="63"/>
      <c r="E9939" s="58"/>
      <c r="F9939" s="58"/>
      <c r="G9939" s="44"/>
      <c r="H9939" s="45"/>
      <c r="I9939" s="45"/>
      <c r="J9939" s="40" t="str">
        <f t="shared" si="944"/>
        <v/>
      </c>
      <c r="K9939" s="39" t="str">
        <f t="shared" si="948"/>
        <v/>
      </c>
      <c r="AB9939" s="17" t="str">
        <f t="shared" si="947"/>
        <v>-1</v>
      </c>
      <c r="AC9939" s="17">
        <f>IFERROR(INDEX(Factors!$C$59:$C$70,MATCH(AB9939,Factors!$B$59:$B$70,1),1),0)</f>
        <v>0</v>
      </c>
      <c r="AD9939" s="17">
        <f t="shared" si="945"/>
        <v>0</v>
      </c>
      <c r="AE9939" s="17">
        <f>IFERROR(INDEX(Factors!$B$6:$B$15,MATCH('INPUT - Census'!E9939,Factors!$C$6:$C$15,0),1),0)</f>
        <v>0</v>
      </c>
      <c r="AF9939" s="18">
        <f>IFERROR(INDEX(Factors!$B$16:$B$39,MATCH('INPUT - Census'!C9939,Factors!$C$16:$C$35,0),1),0)</f>
        <v>0</v>
      </c>
      <c r="AG9939" s="19">
        <f>IFERROR(INDEX(Factors!$B$40:$B$44,MATCH('INPUT - Census'!F9939,Factors!$C$40:$C$44,0),1),0)</f>
        <v>0</v>
      </c>
      <c r="AH9939" s="21" t="str">
        <f t="shared" si="946"/>
        <v/>
      </c>
      <c r="AI9939" s="1" t="str">
        <f>IFERROR(VLOOKUP(H9939,Factors!$C$45:$D$48,2,0),"")</f>
        <v/>
      </c>
      <c r="AJ9939" t="b">
        <f t="shared" si="949"/>
        <v>0</v>
      </c>
    </row>
    <row r="9940" spans="2:36" ht="15" customHeight="1" x14ac:dyDescent="0.3">
      <c r="B9940" s="70"/>
      <c r="C9940" s="58"/>
      <c r="D9940" s="63"/>
      <c r="E9940" s="58"/>
      <c r="F9940" s="58"/>
      <c r="G9940" s="44"/>
      <c r="H9940" s="45"/>
      <c r="I9940" s="45"/>
      <c r="J9940" s="40" t="str">
        <f t="shared" si="944"/>
        <v/>
      </c>
      <c r="K9940" s="39" t="str">
        <f t="shared" si="948"/>
        <v/>
      </c>
      <c r="AB9940" s="17" t="str">
        <f t="shared" si="947"/>
        <v>-1</v>
      </c>
      <c r="AC9940" s="17">
        <f>IFERROR(INDEX(Factors!$C$59:$C$70,MATCH(AB9940,Factors!$B$59:$B$70,1),1),0)</f>
        <v>0</v>
      </c>
      <c r="AD9940" s="17">
        <f t="shared" si="945"/>
        <v>0</v>
      </c>
      <c r="AE9940" s="17">
        <f>IFERROR(INDEX(Factors!$B$6:$B$15,MATCH('INPUT - Census'!E9940,Factors!$C$6:$C$15,0),1),0)</f>
        <v>0</v>
      </c>
      <c r="AF9940" s="18">
        <f>IFERROR(INDEX(Factors!$B$16:$B$39,MATCH('INPUT - Census'!C9940,Factors!$C$16:$C$35,0),1),0)</f>
        <v>0</v>
      </c>
      <c r="AG9940" s="19">
        <f>IFERROR(INDEX(Factors!$B$40:$B$44,MATCH('INPUT - Census'!F9940,Factors!$C$40:$C$44,0),1),0)</f>
        <v>0</v>
      </c>
      <c r="AH9940" s="21" t="str">
        <f t="shared" si="946"/>
        <v/>
      </c>
      <c r="AI9940" s="1" t="str">
        <f>IFERROR(VLOOKUP(H9940,Factors!$C$45:$D$48,2,0),"")</f>
        <v/>
      </c>
      <c r="AJ9940" t="b">
        <f t="shared" si="949"/>
        <v>0</v>
      </c>
    </row>
    <row r="9941" spans="2:36" ht="15" customHeight="1" x14ac:dyDescent="0.3">
      <c r="B9941" s="70"/>
      <c r="C9941" s="58"/>
      <c r="D9941" s="63"/>
      <c r="E9941" s="58"/>
      <c r="F9941" s="58"/>
      <c r="G9941" s="44"/>
      <c r="H9941" s="45"/>
      <c r="I9941" s="45"/>
      <c r="J9941" s="40" t="str">
        <f t="shared" si="944"/>
        <v/>
      </c>
      <c r="K9941" s="39" t="str">
        <f t="shared" si="948"/>
        <v/>
      </c>
      <c r="AB9941" s="17" t="str">
        <f t="shared" si="947"/>
        <v>-1</v>
      </c>
      <c r="AC9941" s="17">
        <f>IFERROR(INDEX(Factors!$C$59:$C$70,MATCH(AB9941,Factors!$B$59:$B$70,1),1),0)</f>
        <v>0</v>
      </c>
      <c r="AD9941" s="17">
        <f t="shared" si="945"/>
        <v>0</v>
      </c>
      <c r="AE9941" s="17">
        <f>IFERROR(INDEX(Factors!$B$6:$B$15,MATCH('INPUT - Census'!E9941,Factors!$C$6:$C$15,0),1),0)</f>
        <v>0</v>
      </c>
      <c r="AF9941" s="18">
        <f>IFERROR(INDEX(Factors!$B$16:$B$39,MATCH('INPUT - Census'!C9941,Factors!$C$16:$C$35,0),1),0)</f>
        <v>0</v>
      </c>
      <c r="AG9941" s="19">
        <f>IFERROR(INDEX(Factors!$B$40:$B$44,MATCH('INPUT - Census'!F9941,Factors!$C$40:$C$44,0),1),0)</f>
        <v>0</v>
      </c>
      <c r="AH9941" s="21" t="str">
        <f t="shared" si="946"/>
        <v/>
      </c>
      <c r="AI9941" s="1" t="str">
        <f>IFERROR(VLOOKUP(H9941,Factors!$C$45:$D$48,2,0),"")</f>
        <v/>
      </c>
      <c r="AJ9941" t="b">
        <f t="shared" si="949"/>
        <v>0</v>
      </c>
    </row>
    <row r="9942" spans="2:36" ht="15" customHeight="1" x14ac:dyDescent="0.3">
      <c r="B9942" s="70"/>
      <c r="C9942" s="58"/>
      <c r="D9942" s="63"/>
      <c r="E9942" s="58"/>
      <c r="F9942" s="58"/>
      <c r="G9942" s="44"/>
      <c r="H9942" s="45"/>
      <c r="I9942" s="45"/>
      <c r="J9942" s="40" t="str">
        <f t="shared" si="944"/>
        <v/>
      </c>
      <c r="K9942" s="39" t="str">
        <f t="shared" si="948"/>
        <v/>
      </c>
      <c r="AB9942" s="17" t="str">
        <f t="shared" si="947"/>
        <v>-1</v>
      </c>
      <c r="AC9942" s="17">
        <f>IFERROR(INDEX(Factors!$C$59:$C$70,MATCH(AB9942,Factors!$B$59:$B$70,1),1),0)</f>
        <v>0</v>
      </c>
      <c r="AD9942" s="17">
        <f t="shared" si="945"/>
        <v>0</v>
      </c>
      <c r="AE9942" s="17">
        <f>IFERROR(INDEX(Factors!$B$6:$B$15,MATCH('INPUT - Census'!E9942,Factors!$C$6:$C$15,0),1),0)</f>
        <v>0</v>
      </c>
      <c r="AF9942" s="18">
        <f>IFERROR(INDEX(Factors!$B$16:$B$39,MATCH('INPUT - Census'!C9942,Factors!$C$16:$C$35,0),1),0)</f>
        <v>0</v>
      </c>
      <c r="AG9942" s="19">
        <f>IFERROR(INDEX(Factors!$B$40:$B$44,MATCH('INPUT - Census'!F9942,Factors!$C$40:$C$44,0),1),0)</f>
        <v>0</v>
      </c>
      <c r="AH9942" s="21" t="str">
        <f t="shared" si="946"/>
        <v/>
      </c>
      <c r="AI9942" s="1" t="str">
        <f>IFERROR(VLOOKUP(H9942,Factors!$C$45:$D$48,2,0),"")</f>
        <v/>
      </c>
      <c r="AJ9942" t="b">
        <f t="shared" si="949"/>
        <v>0</v>
      </c>
    </row>
    <row r="9943" spans="2:36" ht="15" customHeight="1" x14ac:dyDescent="0.3">
      <c r="B9943" s="70"/>
      <c r="C9943" s="58"/>
      <c r="D9943" s="63"/>
      <c r="E9943" s="58"/>
      <c r="F9943" s="58"/>
      <c r="G9943" s="44"/>
      <c r="H9943" s="45"/>
      <c r="I9943" s="45"/>
      <c r="J9943" s="40" t="str">
        <f t="shared" si="944"/>
        <v/>
      </c>
      <c r="K9943" s="39" t="str">
        <f t="shared" si="948"/>
        <v/>
      </c>
      <c r="AB9943" s="17" t="str">
        <f t="shared" si="947"/>
        <v>-1</v>
      </c>
      <c r="AC9943" s="17">
        <f>IFERROR(INDEX(Factors!$C$59:$C$70,MATCH(AB9943,Factors!$B$59:$B$70,1),1),0)</f>
        <v>0</v>
      </c>
      <c r="AD9943" s="17">
        <f t="shared" si="945"/>
        <v>0</v>
      </c>
      <c r="AE9943" s="17">
        <f>IFERROR(INDEX(Factors!$B$6:$B$15,MATCH('INPUT - Census'!E9943,Factors!$C$6:$C$15,0),1),0)</f>
        <v>0</v>
      </c>
      <c r="AF9943" s="18">
        <f>IFERROR(INDEX(Factors!$B$16:$B$39,MATCH('INPUT - Census'!C9943,Factors!$C$16:$C$35,0),1),0)</f>
        <v>0</v>
      </c>
      <c r="AG9943" s="19">
        <f>IFERROR(INDEX(Factors!$B$40:$B$44,MATCH('INPUT - Census'!F9943,Factors!$C$40:$C$44,0),1),0)</f>
        <v>0</v>
      </c>
      <c r="AH9943" s="21" t="str">
        <f t="shared" si="946"/>
        <v/>
      </c>
      <c r="AI9943" s="1" t="str">
        <f>IFERROR(VLOOKUP(H9943,Factors!$C$45:$D$48,2,0),"")</f>
        <v/>
      </c>
      <c r="AJ9943" t="b">
        <f t="shared" si="949"/>
        <v>0</v>
      </c>
    </row>
    <row r="9944" spans="2:36" ht="15" customHeight="1" x14ac:dyDescent="0.3">
      <c r="B9944" s="70"/>
      <c r="C9944" s="58"/>
      <c r="D9944" s="63"/>
      <c r="E9944" s="58"/>
      <c r="F9944" s="58"/>
      <c r="G9944" s="44"/>
      <c r="H9944" s="45"/>
      <c r="I9944" s="45"/>
      <c r="J9944" s="40" t="str">
        <f t="shared" si="944"/>
        <v/>
      </c>
      <c r="K9944" s="39" t="str">
        <f t="shared" si="948"/>
        <v/>
      </c>
      <c r="AB9944" s="17" t="str">
        <f t="shared" si="947"/>
        <v>-1</v>
      </c>
      <c r="AC9944" s="17">
        <f>IFERROR(INDEX(Factors!$C$59:$C$70,MATCH(AB9944,Factors!$B$59:$B$70,1),1),0)</f>
        <v>0</v>
      </c>
      <c r="AD9944" s="17">
        <f t="shared" si="945"/>
        <v>0</v>
      </c>
      <c r="AE9944" s="17">
        <f>IFERROR(INDEX(Factors!$B$6:$B$15,MATCH('INPUT - Census'!E9944,Factors!$C$6:$C$15,0),1),0)</f>
        <v>0</v>
      </c>
      <c r="AF9944" s="18">
        <f>IFERROR(INDEX(Factors!$B$16:$B$39,MATCH('INPUT - Census'!C9944,Factors!$C$16:$C$35,0),1),0)</f>
        <v>0</v>
      </c>
      <c r="AG9944" s="19">
        <f>IFERROR(INDEX(Factors!$B$40:$B$44,MATCH('INPUT - Census'!F9944,Factors!$C$40:$C$44,0),1),0)</f>
        <v>0</v>
      </c>
      <c r="AH9944" s="21" t="str">
        <f t="shared" si="946"/>
        <v/>
      </c>
      <c r="AI9944" s="1" t="str">
        <f>IFERROR(VLOOKUP(H9944,Factors!$C$45:$D$48,2,0),"")</f>
        <v/>
      </c>
      <c r="AJ9944" t="b">
        <f t="shared" si="949"/>
        <v>0</v>
      </c>
    </row>
    <row r="9945" spans="2:36" ht="15" customHeight="1" x14ac:dyDescent="0.3">
      <c r="B9945" s="70"/>
      <c r="C9945" s="58"/>
      <c r="D9945" s="63"/>
      <c r="E9945" s="58"/>
      <c r="F9945" s="58"/>
      <c r="G9945" s="44"/>
      <c r="H9945" s="45"/>
      <c r="I9945" s="45"/>
      <c r="J9945" s="40" t="str">
        <f t="shared" si="944"/>
        <v/>
      </c>
      <c r="K9945" s="39" t="str">
        <f t="shared" si="948"/>
        <v/>
      </c>
      <c r="AB9945" s="17" t="str">
        <f t="shared" si="947"/>
        <v>-1</v>
      </c>
      <c r="AC9945" s="17">
        <f>IFERROR(INDEX(Factors!$C$59:$C$70,MATCH(AB9945,Factors!$B$59:$B$70,1),1),0)</f>
        <v>0</v>
      </c>
      <c r="AD9945" s="17">
        <f t="shared" si="945"/>
        <v>0</v>
      </c>
      <c r="AE9945" s="17">
        <f>IFERROR(INDEX(Factors!$B$6:$B$15,MATCH('INPUT - Census'!E9945,Factors!$C$6:$C$15,0),1),0)</f>
        <v>0</v>
      </c>
      <c r="AF9945" s="18">
        <f>IFERROR(INDEX(Factors!$B$16:$B$39,MATCH('INPUT - Census'!C9945,Factors!$C$16:$C$35,0),1),0)</f>
        <v>0</v>
      </c>
      <c r="AG9945" s="19">
        <f>IFERROR(INDEX(Factors!$B$40:$B$44,MATCH('INPUT - Census'!F9945,Factors!$C$40:$C$44,0),1),0)</f>
        <v>0</v>
      </c>
      <c r="AH9945" s="21" t="str">
        <f t="shared" si="946"/>
        <v/>
      </c>
      <c r="AI9945" s="1" t="str">
        <f>IFERROR(VLOOKUP(H9945,Factors!$C$45:$D$48,2,0),"")</f>
        <v/>
      </c>
      <c r="AJ9945" t="b">
        <f t="shared" si="949"/>
        <v>0</v>
      </c>
    </row>
    <row r="9946" spans="2:36" ht="15" customHeight="1" x14ac:dyDescent="0.3">
      <c r="B9946" s="70"/>
      <c r="C9946" s="58"/>
      <c r="D9946" s="63"/>
      <c r="E9946" s="58"/>
      <c r="F9946" s="58"/>
      <c r="G9946" s="44"/>
      <c r="H9946" s="45"/>
      <c r="I9946" s="45"/>
      <c r="J9946" s="40" t="str">
        <f t="shared" si="944"/>
        <v/>
      </c>
      <c r="K9946" s="39" t="str">
        <f t="shared" si="948"/>
        <v/>
      </c>
      <c r="AB9946" s="17" t="str">
        <f t="shared" si="947"/>
        <v>-1</v>
      </c>
      <c r="AC9946" s="17">
        <f>IFERROR(INDEX(Factors!$C$59:$C$70,MATCH(AB9946,Factors!$B$59:$B$70,1),1),0)</f>
        <v>0</v>
      </c>
      <c r="AD9946" s="17">
        <f t="shared" si="945"/>
        <v>0</v>
      </c>
      <c r="AE9946" s="17">
        <f>IFERROR(INDEX(Factors!$B$6:$B$15,MATCH('INPUT - Census'!E9946,Factors!$C$6:$C$15,0),1),0)</f>
        <v>0</v>
      </c>
      <c r="AF9946" s="18">
        <f>IFERROR(INDEX(Factors!$B$16:$B$39,MATCH('INPUT - Census'!C9946,Factors!$C$16:$C$35,0),1),0)</f>
        <v>0</v>
      </c>
      <c r="AG9946" s="19">
        <f>IFERROR(INDEX(Factors!$B$40:$B$44,MATCH('INPUT - Census'!F9946,Factors!$C$40:$C$44,0),1),0)</f>
        <v>0</v>
      </c>
      <c r="AH9946" s="21" t="str">
        <f t="shared" si="946"/>
        <v/>
      </c>
      <c r="AI9946" s="1" t="str">
        <f>IFERROR(VLOOKUP(H9946,Factors!$C$45:$D$48,2,0),"")</f>
        <v/>
      </c>
      <c r="AJ9946" t="b">
        <f t="shared" si="949"/>
        <v>0</v>
      </c>
    </row>
    <row r="9947" spans="2:36" ht="15" customHeight="1" x14ac:dyDescent="0.3">
      <c r="B9947" s="70"/>
      <c r="C9947" s="58"/>
      <c r="D9947" s="63"/>
      <c r="E9947" s="58"/>
      <c r="F9947" s="58"/>
      <c r="G9947" s="44"/>
      <c r="H9947" s="45"/>
      <c r="I9947" s="45"/>
      <c r="J9947" s="40" t="str">
        <f t="shared" si="944"/>
        <v/>
      </c>
      <c r="K9947" s="39" t="str">
        <f t="shared" si="948"/>
        <v/>
      </c>
      <c r="AB9947" s="17" t="str">
        <f t="shared" si="947"/>
        <v>-1</v>
      </c>
      <c r="AC9947" s="17">
        <f>IFERROR(INDEX(Factors!$C$59:$C$70,MATCH(AB9947,Factors!$B$59:$B$70,1),1),0)</f>
        <v>0</v>
      </c>
      <c r="AD9947" s="17">
        <f t="shared" si="945"/>
        <v>0</v>
      </c>
      <c r="AE9947" s="17">
        <f>IFERROR(INDEX(Factors!$B$6:$B$15,MATCH('INPUT - Census'!E9947,Factors!$C$6:$C$15,0),1),0)</f>
        <v>0</v>
      </c>
      <c r="AF9947" s="18">
        <f>IFERROR(INDEX(Factors!$B$16:$B$39,MATCH('INPUT - Census'!C9947,Factors!$C$16:$C$35,0),1),0)</f>
        <v>0</v>
      </c>
      <c r="AG9947" s="19">
        <f>IFERROR(INDEX(Factors!$B$40:$B$44,MATCH('INPUT - Census'!F9947,Factors!$C$40:$C$44,0),1),0)</f>
        <v>0</v>
      </c>
      <c r="AH9947" s="21" t="str">
        <f t="shared" si="946"/>
        <v/>
      </c>
      <c r="AI9947" s="1" t="str">
        <f>IFERROR(VLOOKUP(H9947,Factors!$C$45:$D$48,2,0),"")</f>
        <v/>
      </c>
      <c r="AJ9947" t="b">
        <f t="shared" si="949"/>
        <v>0</v>
      </c>
    </row>
    <row r="9948" spans="2:36" ht="15" customHeight="1" x14ac:dyDescent="0.3">
      <c r="B9948" s="70"/>
      <c r="C9948" s="58"/>
      <c r="D9948" s="63"/>
      <c r="E9948" s="58"/>
      <c r="F9948" s="58"/>
      <c r="G9948" s="44"/>
      <c r="H9948" s="45"/>
      <c r="I9948" s="45"/>
      <c r="J9948" s="40" t="str">
        <f t="shared" si="944"/>
        <v/>
      </c>
      <c r="K9948" s="39" t="str">
        <f t="shared" si="948"/>
        <v/>
      </c>
      <c r="AB9948" s="17" t="str">
        <f t="shared" si="947"/>
        <v>-1</v>
      </c>
      <c r="AC9948" s="17">
        <f>IFERROR(INDEX(Factors!$C$59:$C$70,MATCH(AB9948,Factors!$B$59:$B$70,1),1),0)</f>
        <v>0</v>
      </c>
      <c r="AD9948" s="17">
        <f t="shared" si="945"/>
        <v>0</v>
      </c>
      <c r="AE9948" s="17">
        <f>IFERROR(INDEX(Factors!$B$6:$B$15,MATCH('INPUT - Census'!E9948,Factors!$C$6:$C$15,0),1),0)</f>
        <v>0</v>
      </c>
      <c r="AF9948" s="18">
        <f>IFERROR(INDEX(Factors!$B$16:$B$39,MATCH('INPUT - Census'!C9948,Factors!$C$16:$C$35,0),1),0)</f>
        <v>0</v>
      </c>
      <c r="AG9948" s="19">
        <f>IFERROR(INDEX(Factors!$B$40:$B$44,MATCH('INPUT - Census'!F9948,Factors!$C$40:$C$44,0),1),0)</f>
        <v>0</v>
      </c>
      <c r="AH9948" s="21" t="str">
        <f t="shared" si="946"/>
        <v/>
      </c>
      <c r="AI9948" s="1" t="str">
        <f>IFERROR(VLOOKUP(H9948,Factors!$C$45:$D$48,2,0),"")</f>
        <v/>
      </c>
      <c r="AJ9948" t="b">
        <f t="shared" si="949"/>
        <v>0</v>
      </c>
    </row>
    <row r="9949" spans="2:36" ht="15" customHeight="1" x14ac:dyDescent="0.3">
      <c r="B9949" s="70"/>
      <c r="C9949" s="58"/>
      <c r="D9949" s="63"/>
      <c r="E9949" s="58"/>
      <c r="F9949" s="58"/>
      <c r="G9949" s="44"/>
      <c r="H9949" s="45"/>
      <c r="I9949" s="45"/>
      <c r="J9949" s="40" t="str">
        <f t="shared" si="944"/>
        <v/>
      </c>
      <c r="K9949" s="39" t="str">
        <f t="shared" si="948"/>
        <v/>
      </c>
      <c r="AB9949" s="17" t="str">
        <f t="shared" si="947"/>
        <v>-1</v>
      </c>
      <c r="AC9949" s="17">
        <f>IFERROR(INDEX(Factors!$C$59:$C$70,MATCH(AB9949,Factors!$B$59:$B$70,1),1),0)</f>
        <v>0</v>
      </c>
      <c r="AD9949" s="17">
        <f t="shared" si="945"/>
        <v>0</v>
      </c>
      <c r="AE9949" s="17">
        <f>IFERROR(INDEX(Factors!$B$6:$B$15,MATCH('INPUT - Census'!E9949,Factors!$C$6:$C$15,0),1),0)</f>
        <v>0</v>
      </c>
      <c r="AF9949" s="18">
        <f>IFERROR(INDEX(Factors!$B$16:$B$39,MATCH('INPUT - Census'!C9949,Factors!$C$16:$C$35,0),1),0)</f>
        <v>0</v>
      </c>
      <c r="AG9949" s="19">
        <f>IFERROR(INDEX(Factors!$B$40:$B$44,MATCH('INPUT - Census'!F9949,Factors!$C$40:$C$44,0),1),0)</f>
        <v>0</v>
      </c>
      <c r="AH9949" s="21" t="str">
        <f t="shared" si="946"/>
        <v/>
      </c>
      <c r="AI9949" s="1" t="str">
        <f>IFERROR(VLOOKUP(H9949,Factors!$C$45:$D$48,2,0),"")</f>
        <v/>
      </c>
      <c r="AJ9949" t="b">
        <f t="shared" si="949"/>
        <v>0</v>
      </c>
    </row>
    <row r="9950" spans="2:36" ht="15" customHeight="1" x14ac:dyDescent="0.3">
      <c r="B9950" s="70"/>
      <c r="C9950" s="58"/>
      <c r="D9950" s="63"/>
      <c r="E9950" s="58"/>
      <c r="F9950" s="58"/>
      <c r="G9950" s="44"/>
      <c r="H9950" s="45"/>
      <c r="I9950" s="45"/>
      <c r="J9950" s="40" t="str">
        <f t="shared" si="944"/>
        <v/>
      </c>
      <c r="K9950" s="39" t="str">
        <f t="shared" si="948"/>
        <v/>
      </c>
      <c r="AB9950" s="17" t="str">
        <f t="shared" si="947"/>
        <v>-1</v>
      </c>
      <c r="AC9950" s="17">
        <f>IFERROR(INDEX(Factors!$C$59:$C$70,MATCH(AB9950,Factors!$B$59:$B$70,1),1),0)</f>
        <v>0</v>
      </c>
      <c r="AD9950" s="17">
        <f t="shared" si="945"/>
        <v>0</v>
      </c>
      <c r="AE9950" s="17">
        <f>IFERROR(INDEX(Factors!$B$6:$B$15,MATCH('INPUT - Census'!E9950,Factors!$C$6:$C$15,0),1),0)</f>
        <v>0</v>
      </c>
      <c r="AF9950" s="18">
        <f>IFERROR(INDEX(Factors!$B$16:$B$39,MATCH('INPUT - Census'!C9950,Factors!$C$16:$C$35,0),1),0)</f>
        <v>0</v>
      </c>
      <c r="AG9950" s="19">
        <f>IFERROR(INDEX(Factors!$B$40:$B$44,MATCH('INPUT - Census'!F9950,Factors!$C$40:$C$44,0),1),0)</f>
        <v>0</v>
      </c>
      <c r="AH9950" s="21" t="str">
        <f t="shared" si="946"/>
        <v/>
      </c>
      <c r="AI9950" s="1" t="str">
        <f>IFERROR(VLOOKUP(H9950,Factors!$C$45:$D$48,2,0),"")</f>
        <v/>
      </c>
      <c r="AJ9950" t="b">
        <f t="shared" si="949"/>
        <v>0</v>
      </c>
    </row>
    <row r="9951" spans="2:36" ht="15" customHeight="1" x14ac:dyDescent="0.3">
      <c r="B9951" s="70"/>
      <c r="C9951" s="58"/>
      <c r="D9951" s="63"/>
      <c r="E9951" s="58"/>
      <c r="F9951" s="58"/>
      <c r="G9951" s="44"/>
      <c r="H9951" s="45"/>
      <c r="I9951" s="45"/>
      <c r="J9951" s="40" t="str">
        <f t="shared" ref="J9951:J10014" si="950">IF( ISNUMBER(B9951), ROUND(($AL$3-B9951)/365,0), "" )</f>
        <v/>
      </c>
      <c r="K9951" s="39" t="str">
        <f t="shared" si="948"/>
        <v/>
      </c>
      <c r="AB9951" s="17" t="str">
        <f t="shared" si="947"/>
        <v>-1</v>
      </c>
      <c r="AC9951" s="17">
        <f>IFERROR(INDEX(Factors!$C$59:$C$70,MATCH(AB9951,Factors!$B$59:$B$70,1),1),0)</f>
        <v>0</v>
      </c>
      <c r="AD9951" s="17">
        <f t="shared" ref="AD9951:AD10014" si="951">IF(COUNTIF($P$2:$P$16,D9951),MATCH(D9951,$P$2:$P$16,0),0)</f>
        <v>0</v>
      </c>
      <c r="AE9951" s="17">
        <f>IFERROR(INDEX(Factors!$B$6:$B$15,MATCH('INPUT - Census'!E9951,Factors!$C$6:$C$15,0),1),0)</f>
        <v>0</v>
      </c>
      <c r="AF9951" s="18">
        <f>IFERROR(INDEX(Factors!$B$16:$B$39,MATCH('INPUT - Census'!C9951,Factors!$C$16:$C$35,0),1),0)</f>
        <v>0</v>
      </c>
      <c r="AG9951" s="19">
        <f>IFERROR(INDEX(Factors!$B$40:$B$44,MATCH('INPUT - Census'!F9951,Factors!$C$40:$C$44,0),1),0)</f>
        <v>0</v>
      </c>
      <c r="AH9951" s="21" t="str">
        <f t="shared" ref="AH9951:AH10014" si="952">IF(G9951="","",G9951)</f>
        <v/>
      </c>
      <c r="AI9951" s="1" t="str">
        <f>IFERROR(VLOOKUP(H9951,Factors!$C$45:$D$48,2,0),"")</f>
        <v/>
      </c>
      <c r="AJ9951" t="b">
        <f t="shared" si="949"/>
        <v>0</v>
      </c>
    </row>
    <row r="9952" spans="2:36" ht="15" customHeight="1" x14ac:dyDescent="0.3">
      <c r="B9952" s="70"/>
      <c r="C9952" s="58"/>
      <c r="D9952" s="63"/>
      <c r="E9952" s="58"/>
      <c r="F9952" s="58"/>
      <c r="G9952" s="44"/>
      <c r="H9952" s="45"/>
      <c r="I9952" s="45"/>
      <c r="J9952" s="40" t="str">
        <f t="shared" si="950"/>
        <v/>
      </c>
      <c r="K9952" s="39" t="str">
        <f t="shared" si="948"/>
        <v/>
      </c>
      <c r="AB9952" s="17" t="str">
        <f t="shared" si="947"/>
        <v>-1</v>
      </c>
      <c r="AC9952" s="17">
        <f>IFERROR(INDEX(Factors!$C$59:$C$70,MATCH(AB9952,Factors!$B$59:$B$70,1),1),0)</f>
        <v>0</v>
      </c>
      <c r="AD9952" s="17">
        <f t="shared" si="951"/>
        <v>0</v>
      </c>
      <c r="AE9952" s="17">
        <f>IFERROR(INDEX(Factors!$B$6:$B$15,MATCH('INPUT - Census'!E9952,Factors!$C$6:$C$15,0),1),0)</f>
        <v>0</v>
      </c>
      <c r="AF9952" s="18">
        <f>IFERROR(INDEX(Factors!$B$16:$B$39,MATCH('INPUT - Census'!C9952,Factors!$C$16:$C$35,0),1),0)</f>
        <v>0</v>
      </c>
      <c r="AG9952" s="19">
        <f>IFERROR(INDEX(Factors!$B$40:$B$44,MATCH('INPUT - Census'!F9952,Factors!$C$40:$C$44,0),1),0)</f>
        <v>0</v>
      </c>
      <c r="AH9952" s="21" t="str">
        <f t="shared" si="952"/>
        <v/>
      </c>
      <c r="AI9952" s="1" t="str">
        <f>IFERROR(VLOOKUP(H9952,Factors!$C$45:$D$48,2,0),"")</f>
        <v/>
      </c>
      <c r="AJ9952" t="b">
        <f t="shared" si="949"/>
        <v>0</v>
      </c>
    </row>
    <row r="9953" spans="2:36" ht="15" customHeight="1" x14ac:dyDescent="0.3">
      <c r="B9953" s="70"/>
      <c r="C9953" s="58"/>
      <c r="D9953" s="63"/>
      <c r="E9953" s="58"/>
      <c r="F9953" s="58"/>
      <c r="G9953" s="44"/>
      <c r="H9953" s="45"/>
      <c r="I9953" s="45"/>
      <c r="J9953" s="40" t="str">
        <f t="shared" si="950"/>
        <v/>
      </c>
      <c r="K9953" s="39" t="str">
        <f t="shared" si="948"/>
        <v/>
      </c>
      <c r="AB9953" s="17" t="str">
        <f t="shared" si="947"/>
        <v>-1</v>
      </c>
      <c r="AC9953" s="17">
        <f>IFERROR(INDEX(Factors!$C$59:$C$70,MATCH(AB9953,Factors!$B$59:$B$70,1),1),0)</f>
        <v>0</v>
      </c>
      <c r="AD9953" s="17">
        <f t="shared" si="951"/>
        <v>0</v>
      </c>
      <c r="AE9953" s="17">
        <f>IFERROR(INDEX(Factors!$B$6:$B$15,MATCH('INPUT - Census'!E9953,Factors!$C$6:$C$15,0),1),0)</f>
        <v>0</v>
      </c>
      <c r="AF9953" s="18">
        <f>IFERROR(INDEX(Factors!$B$16:$B$39,MATCH('INPUT - Census'!C9953,Factors!$C$16:$C$35,0),1),0)</f>
        <v>0</v>
      </c>
      <c r="AG9953" s="19">
        <f>IFERROR(INDEX(Factors!$B$40:$B$44,MATCH('INPUT - Census'!F9953,Factors!$C$40:$C$44,0),1),0)</f>
        <v>0</v>
      </c>
      <c r="AH9953" s="21" t="str">
        <f t="shared" si="952"/>
        <v/>
      </c>
      <c r="AI9953" s="1" t="str">
        <f>IFERROR(VLOOKUP(H9953,Factors!$C$45:$D$48,2,0),"")</f>
        <v/>
      </c>
      <c r="AJ9953" t="b">
        <f t="shared" si="949"/>
        <v>0</v>
      </c>
    </row>
    <row r="9954" spans="2:36" ht="15" customHeight="1" x14ac:dyDescent="0.3">
      <c r="B9954" s="70"/>
      <c r="C9954" s="58"/>
      <c r="D9954" s="63"/>
      <c r="E9954" s="58"/>
      <c r="F9954" s="58"/>
      <c r="G9954" s="44"/>
      <c r="H9954" s="45"/>
      <c r="I9954" s="45"/>
      <c r="J9954" s="40" t="str">
        <f t="shared" si="950"/>
        <v/>
      </c>
      <c r="K9954" s="39" t="str">
        <f t="shared" si="948"/>
        <v/>
      </c>
      <c r="AB9954" s="17" t="str">
        <f t="shared" si="947"/>
        <v>-1</v>
      </c>
      <c r="AC9954" s="17">
        <f>IFERROR(INDEX(Factors!$C$59:$C$70,MATCH(AB9954,Factors!$B$59:$B$70,1),1),0)</f>
        <v>0</v>
      </c>
      <c r="AD9954" s="17">
        <f t="shared" si="951"/>
        <v>0</v>
      </c>
      <c r="AE9954" s="17">
        <f>IFERROR(INDEX(Factors!$B$6:$B$15,MATCH('INPUT - Census'!E9954,Factors!$C$6:$C$15,0),1),0)</f>
        <v>0</v>
      </c>
      <c r="AF9954" s="18">
        <f>IFERROR(INDEX(Factors!$B$16:$B$39,MATCH('INPUT - Census'!C9954,Factors!$C$16:$C$35,0),1),0)</f>
        <v>0</v>
      </c>
      <c r="AG9954" s="19">
        <f>IFERROR(INDEX(Factors!$B$40:$B$44,MATCH('INPUT - Census'!F9954,Factors!$C$40:$C$44,0),1),0)</f>
        <v>0</v>
      </c>
      <c r="AH9954" s="21" t="str">
        <f t="shared" si="952"/>
        <v/>
      </c>
      <c r="AI9954" s="1" t="str">
        <f>IFERROR(VLOOKUP(H9954,Factors!$C$45:$D$48,2,0),"")</f>
        <v/>
      </c>
      <c r="AJ9954" t="b">
        <f t="shared" si="949"/>
        <v>0</v>
      </c>
    </row>
    <row r="9955" spans="2:36" ht="15" customHeight="1" x14ac:dyDescent="0.3">
      <c r="B9955" s="70"/>
      <c r="C9955" s="58"/>
      <c r="D9955" s="63"/>
      <c r="E9955" s="58"/>
      <c r="F9955" s="58"/>
      <c r="G9955" s="44"/>
      <c r="H9955" s="45"/>
      <c r="I9955" s="45"/>
      <c r="J9955" s="40" t="str">
        <f t="shared" si="950"/>
        <v/>
      </c>
      <c r="K9955" s="39" t="str">
        <f t="shared" si="948"/>
        <v/>
      </c>
      <c r="AB9955" s="17" t="str">
        <f t="shared" si="947"/>
        <v>-1</v>
      </c>
      <c r="AC9955" s="17">
        <f>IFERROR(INDEX(Factors!$C$59:$C$70,MATCH(AB9955,Factors!$B$59:$B$70,1),1),0)</f>
        <v>0</v>
      </c>
      <c r="AD9955" s="17">
        <f t="shared" si="951"/>
        <v>0</v>
      </c>
      <c r="AE9955" s="17">
        <f>IFERROR(INDEX(Factors!$B$6:$B$15,MATCH('INPUT - Census'!E9955,Factors!$C$6:$C$15,0),1),0)</f>
        <v>0</v>
      </c>
      <c r="AF9955" s="18">
        <f>IFERROR(INDEX(Factors!$B$16:$B$39,MATCH('INPUT - Census'!C9955,Factors!$C$16:$C$35,0),1),0)</f>
        <v>0</v>
      </c>
      <c r="AG9955" s="19">
        <f>IFERROR(INDEX(Factors!$B$40:$B$44,MATCH('INPUT - Census'!F9955,Factors!$C$40:$C$44,0),1),0)</f>
        <v>0</v>
      </c>
      <c r="AH9955" s="21" t="str">
        <f t="shared" si="952"/>
        <v/>
      </c>
      <c r="AI9955" s="1" t="str">
        <f>IFERROR(VLOOKUP(H9955,Factors!$C$45:$D$48,2,0),"")</f>
        <v/>
      </c>
      <c r="AJ9955" t="b">
        <f t="shared" si="949"/>
        <v>0</v>
      </c>
    </row>
    <row r="9956" spans="2:36" ht="15" customHeight="1" x14ac:dyDescent="0.3">
      <c r="B9956" s="70"/>
      <c r="C9956" s="58"/>
      <c r="D9956" s="63"/>
      <c r="E9956" s="58"/>
      <c r="F9956" s="58"/>
      <c r="G9956" s="44"/>
      <c r="H9956" s="45"/>
      <c r="I9956" s="45"/>
      <c r="J9956" s="40" t="str">
        <f t="shared" si="950"/>
        <v/>
      </c>
      <c r="K9956" s="39" t="str">
        <f t="shared" si="948"/>
        <v/>
      </c>
      <c r="AB9956" s="17" t="str">
        <f t="shared" si="947"/>
        <v>-1</v>
      </c>
      <c r="AC9956" s="17">
        <f>IFERROR(INDEX(Factors!$C$59:$C$70,MATCH(AB9956,Factors!$B$59:$B$70,1),1),0)</f>
        <v>0</v>
      </c>
      <c r="AD9956" s="17">
        <f t="shared" si="951"/>
        <v>0</v>
      </c>
      <c r="AE9956" s="17">
        <f>IFERROR(INDEX(Factors!$B$6:$B$15,MATCH('INPUT - Census'!E9956,Factors!$C$6:$C$15,0),1),0)</f>
        <v>0</v>
      </c>
      <c r="AF9956" s="18">
        <f>IFERROR(INDEX(Factors!$B$16:$B$39,MATCH('INPUT - Census'!C9956,Factors!$C$16:$C$35,0),1),0)</f>
        <v>0</v>
      </c>
      <c r="AG9956" s="19">
        <f>IFERROR(INDEX(Factors!$B$40:$B$44,MATCH('INPUT - Census'!F9956,Factors!$C$40:$C$44,0),1),0)</f>
        <v>0</v>
      </c>
      <c r="AH9956" s="21" t="str">
        <f t="shared" si="952"/>
        <v/>
      </c>
      <c r="AI9956" s="1" t="str">
        <f>IFERROR(VLOOKUP(H9956,Factors!$C$45:$D$48,2,0),"")</f>
        <v/>
      </c>
      <c r="AJ9956" t="b">
        <f t="shared" si="949"/>
        <v>0</v>
      </c>
    </row>
    <row r="9957" spans="2:36" ht="15" customHeight="1" x14ac:dyDescent="0.3">
      <c r="B9957" s="70"/>
      <c r="C9957" s="58"/>
      <c r="D9957" s="63"/>
      <c r="E9957" s="58"/>
      <c r="F9957" s="58"/>
      <c r="G9957" s="44"/>
      <c r="H9957" s="45"/>
      <c r="I9957" s="45"/>
      <c r="J9957" s="40" t="str">
        <f t="shared" si="950"/>
        <v/>
      </c>
      <c r="K9957" s="39" t="str">
        <f t="shared" si="948"/>
        <v/>
      </c>
      <c r="AB9957" s="17" t="str">
        <f t="shared" si="947"/>
        <v>-1</v>
      </c>
      <c r="AC9957" s="17">
        <f>IFERROR(INDEX(Factors!$C$59:$C$70,MATCH(AB9957,Factors!$B$59:$B$70,1),1),0)</f>
        <v>0</v>
      </c>
      <c r="AD9957" s="17">
        <f t="shared" si="951"/>
        <v>0</v>
      </c>
      <c r="AE9957" s="17">
        <f>IFERROR(INDEX(Factors!$B$6:$B$15,MATCH('INPUT - Census'!E9957,Factors!$C$6:$C$15,0),1),0)</f>
        <v>0</v>
      </c>
      <c r="AF9957" s="18">
        <f>IFERROR(INDEX(Factors!$B$16:$B$39,MATCH('INPUT - Census'!C9957,Factors!$C$16:$C$35,0),1),0)</f>
        <v>0</v>
      </c>
      <c r="AG9957" s="19">
        <f>IFERROR(INDEX(Factors!$B$40:$B$44,MATCH('INPUT - Census'!F9957,Factors!$C$40:$C$44,0),1),0)</f>
        <v>0</v>
      </c>
      <c r="AH9957" s="21" t="str">
        <f t="shared" si="952"/>
        <v/>
      </c>
      <c r="AI9957" s="1" t="str">
        <f>IFERROR(VLOOKUP(H9957,Factors!$C$45:$D$48,2,0),"")</f>
        <v/>
      </c>
      <c r="AJ9957" t="b">
        <f t="shared" si="949"/>
        <v>0</v>
      </c>
    </row>
    <row r="9958" spans="2:36" ht="15" customHeight="1" x14ac:dyDescent="0.3">
      <c r="B9958" s="70"/>
      <c r="C9958" s="58"/>
      <c r="D9958" s="63"/>
      <c r="E9958" s="58"/>
      <c r="F9958" s="58"/>
      <c r="G9958" s="44"/>
      <c r="H9958" s="45"/>
      <c r="I9958" s="45"/>
      <c r="J9958" s="40" t="str">
        <f t="shared" si="950"/>
        <v/>
      </c>
      <c r="K9958" s="39" t="str">
        <f t="shared" si="948"/>
        <v/>
      </c>
      <c r="AB9958" s="17" t="str">
        <f t="shared" si="947"/>
        <v>-1</v>
      </c>
      <c r="AC9958" s="17">
        <f>IFERROR(INDEX(Factors!$C$59:$C$70,MATCH(AB9958,Factors!$B$59:$B$70,1),1),0)</f>
        <v>0</v>
      </c>
      <c r="AD9958" s="17">
        <f t="shared" si="951"/>
        <v>0</v>
      </c>
      <c r="AE9958" s="17">
        <f>IFERROR(INDEX(Factors!$B$6:$B$15,MATCH('INPUT - Census'!E9958,Factors!$C$6:$C$15,0),1),0)</f>
        <v>0</v>
      </c>
      <c r="AF9958" s="18">
        <f>IFERROR(INDEX(Factors!$B$16:$B$39,MATCH('INPUT - Census'!C9958,Factors!$C$16:$C$35,0),1),0)</f>
        <v>0</v>
      </c>
      <c r="AG9958" s="19">
        <f>IFERROR(INDEX(Factors!$B$40:$B$44,MATCH('INPUT - Census'!F9958,Factors!$C$40:$C$44,0),1),0)</f>
        <v>0</v>
      </c>
      <c r="AH9958" s="21" t="str">
        <f t="shared" si="952"/>
        <v/>
      </c>
      <c r="AI9958" s="1" t="str">
        <f>IFERROR(VLOOKUP(H9958,Factors!$C$45:$D$48,2,0),"")</f>
        <v/>
      </c>
      <c r="AJ9958" t="b">
        <f t="shared" si="949"/>
        <v>0</v>
      </c>
    </row>
    <row r="9959" spans="2:36" ht="15" customHeight="1" x14ac:dyDescent="0.3">
      <c r="B9959" s="70"/>
      <c r="C9959" s="58"/>
      <c r="D9959" s="63"/>
      <c r="E9959" s="58"/>
      <c r="F9959" s="58"/>
      <c r="G9959" s="44"/>
      <c r="H9959" s="45"/>
      <c r="I9959" s="45"/>
      <c r="J9959" s="40" t="str">
        <f t="shared" si="950"/>
        <v/>
      </c>
      <c r="K9959" s="39" t="str">
        <f t="shared" si="948"/>
        <v/>
      </c>
      <c r="AB9959" s="17" t="str">
        <f t="shared" si="947"/>
        <v>-1</v>
      </c>
      <c r="AC9959" s="17">
        <f>IFERROR(INDEX(Factors!$C$59:$C$70,MATCH(AB9959,Factors!$B$59:$B$70,1),1),0)</f>
        <v>0</v>
      </c>
      <c r="AD9959" s="17">
        <f t="shared" si="951"/>
        <v>0</v>
      </c>
      <c r="AE9959" s="17">
        <f>IFERROR(INDEX(Factors!$B$6:$B$15,MATCH('INPUT - Census'!E9959,Factors!$C$6:$C$15,0),1),0)</f>
        <v>0</v>
      </c>
      <c r="AF9959" s="18">
        <f>IFERROR(INDEX(Factors!$B$16:$B$39,MATCH('INPUT - Census'!C9959,Factors!$C$16:$C$35,0),1),0)</f>
        <v>0</v>
      </c>
      <c r="AG9959" s="19">
        <f>IFERROR(INDEX(Factors!$B$40:$B$44,MATCH('INPUT - Census'!F9959,Factors!$C$40:$C$44,0),1),0)</f>
        <v>0</v>
      </c>
      <c r="AH9959" s="21" t="str">
        <f t="shared" si="952"/>
        <v/>
      </c>
      <c r="AI9959" s="1" t="str">
        <f>IFERROR(VLOOKUP(H9959,Factors!$C$45:$D$48,2,0),"")</f>
        <v/>
      </c>
      <c r="AJ9959" t="b">
        <f t="shared" si="949"/>
        <v>0</v>
      </c>
    </row>
    <row r="9960" spans="2:36" ht="15" customHeight="1" x14ac:dyDescent="0.3">
      <c r="B9960" s="70"/>
      <c r="C9960" s="58"/>
      <c r="D9960" s="63"/>
      <c r="E9960" s="58"/>
      <c r="F9960" s="58"/>
      <c r="G9960" s="44"/>
      <c r="H9960" s="45"/>
      <c r="I9960" s="45"/>
      <c r="J9960" s="40" t="str">
        <f t="shared" si="950"/>
        <v/>
      </c>
      <c r="K9960" s="39" t="str">
        <f t="shared" si="948"/>
        <v/>
      </c>
      <c r="AB9960" s="17" t="str">
        <f t="shared" si="947"/>
        <v>-1</v>
      </c>
      <c r="AC9960" s="17">
        <f>IFERROR(INDEX(Factors!$C$59:$C$70,MATCH(AB9960,Factors!$B$59:$B$70,1),1),0)</f>
        <v>0</v>
      </c>
      <c r="AD9960" s="17">
        <f t="shared" si="951"/>
        <v>0</v>
      </c>
      <c r="AE9960" s="17">
        <f>IFERROR(INDEX(Factors!$B$6:$B$15,MATCH('INPUT - Census'!E9960,Factors!$C$6:$C$15,0),1),0)</f>
        <v>0</v>
      </c>
      <c r="AF9960" s="18">
        <f>IFERROR(INDEX(Factors!$B$16:$B$39,MATCH('INPUT - Census'!C9960,Factors!$C$16:$C$35,0),1),0)</f>
        <v>0</v>
      </c>
      <c r="AG9960" s="19">
        <f>IFERROR(INDEX(Factors!$B$40:$B$44,MATCH('INPUT - Census'!F9960,Factors!$C$40:$C$44,0),1),0)</f>
        <v>0</v>
      </c>
      <c r="AH9960" s="21" t="str">
        <f t="shared" si="952"/>
        <v/>
      </c>
      <c r="AI9960" s="1" t="str">
        <f>IFERROR(VLOOKUP(H9960,Factors!$C$45:$D$48,2,0),"")</f>
        <v/>
      </c>
      <c r="AJ9960" t="b">
        <f t="shared" si="949"/>
        <v>0</v>
      </c>
    </row>
    <row r="9961" spans="2:36" ht="15" customHeight="1" x14ac:dyDescent="0.3">
      <c r="B9961" s="70"/>
      <c r="C9961" s="58"/>
      <c r="D9961" s="63"/>
      <c r="E9961" s="58"/>
      <c r="F9961" s="58"/>
      <c r="G9961" s="44"/>
      <c r="H9961" s="45"/>
      <c r="I9961" s="45"/>
      <c r="J9961" s="40" t="str">
        <f t="shared" si="950"/>
        <v/>
      </c>
      <c r="K9961" s="39" t="str">
        <f t="shared" si="948"/>
        <v/>
      </c>
      <c r="AB9961" s="17" t="str">
        <f t="shared" si="947"/>
        <v>-1</v>
      </c>
      <c r="AC9961" s="17">
        <f>IFERROR(INDEX(Factors!$C$59:$C$70,MATCH(AB9961,Factors!$B$59:$B$70,1),1),0)</f>
        <v>0</v>
      </c>
      <c r="AD9961" s="17">
        <f t="shared" si="951"/>
        <v>0</v>
      </c>
      <c r="AE9961" s="17">
        <f>IFERROR(INDEX(Factors!$B$6:$B$15,MATCH('INPUT - Census'!E9961,Factors!$C$6:$C$15,0),1),0)</f>
        <v>0</v>
      </c>
      <c r="AF9961" s="18">
        <f>IFERROR(INDEX(Factors!$B$16:$B$39,MATCH('INPUT - Census'!C9961,Factors!$C$16:$C$35,0),1),0)</f>
        <v>0</v>
      </c>
      <c r="AG9961" s="19">
        <f>IFERROR(INDEX(Factors!$B$40:$B$44,MATCH('INPUT - Census'!F9961,Factors!$C$40:$C$44,0),1),0)</f>
        <v>0</v>
      </c>
      <c r="AH9961" s="21" t="str">
        <f t="shared" si="952"/>
        <v/>
      </c>
      <c r="AI9961" s="1" t="str">
        <f>IFERROR(VLOOKUP(H9961,Factors!$C$45:$D$48,2,0),"")</f>
        <v/>
      </c>
      <c r="AJ9961" t="b">
        <f t="shared" si="949"/>
        <v>0</v>
      </c>
    </row>
    <row r="9962" spans="2:36" ht="15" customHeight="1" x14ac:dyDescent="0.3">
      <c r="B9962" s="70"/>
      <c r="C9962" s="58"/>
      <c r="D9962" s="63"/>
      <c r="E9962" s="58"/>
      <c r="F9962" s="58"/>
      <c r="G9962" s="44"/>
      <c r="H9962" s="45"/>
      <c r="I9962" s="45"/>
      <c r="J9962" s="40" t="str">
        <f t="shared" si="950"/>
        <v/>
      </c>
      <c r="K9962" s="39" t="str">
        <f t="shared" si="948"/>
        <v/>
      </c>
      <c r="AB9962" s="17" t="str">
        <f t="shared" si="947"/>
        <v>-1</v>
      </c>
      <c r="AC9962" s="17">
        <f>IFERROR(INDEX(Factors!$C$59:$C$70,MATCH(AB9962,Factors!$B$59:$B$70,1),1),0)</f>
        <v>0</v>
      </c>
      <c r="AD9962" s="17">
        <f t="shared" si="951"/>
        <v>0</v>
      </c>
      <c r="AE9962" s="17">
        <f>IFERROR(INDEX(Factors!$B$6:$B$15,MATCH('INPUT - Census'!E9962,Factors!$C$6:$C$15,0),1),0)</f>
        <v>0</v>
      </c>
      <c r="AF9962" s="18">
        <f>IFERROR(INDEX(Factors!$B$16:$B$39,MATCH('INPUT - Census'!C9962,Factors!$C$16:$C$35,0),1),0)</f>
        <v>0</v>
      </c>
      <c r="AG9962" s="19">
        <f>IFERROR(INDEX(Factors!$B$40:$B$44,MATCH('INPUT - Census'!F9962,Factors!$C$40:$C$44,0),1),0)</f>
        <v>0</v>
      </c>
      <c r="AH9962" s="21" t="str">
        <f t="shared" si="952"/>
        <v/>
      </c>
      <c r="AI9962" s="1" t="str">
        <f>IFERROR(VLOOKUP(H9962,Factors!$C$45:$D$48,2,0),"")</f>
        <v/>
      </c>
      <c r="AJ9962" t="b">
        <f t="shared" si="949"/>
        <v>0</v>
      </c>
    </row>
    <row r="9963" spans="2:36" ht="15" customHeight="1" x14ac:dyDescent="0.3">
      <c r="B9963" s="70"/>
      <c r="C9963" s="58"/>
      <c r="D9963" s="63"/>
      <c r="E9963" s="58"/>
      <c r="F9963" s="58"/>
      <c r="G9963" s="44"/>
      <c r="H9963" s="45"/>
      <c r="I9963" s="45"/>
      <c r="J9963" s="40" t="str">
        <f t="shared" si="950"/>
        <v/>
      </c>
      <c r="K9963" s="39" t="str">
        <f t="shared" si="948"/>
        <v/>
      </c>
      <c r="AB9963" s="17" t="str">
        <f t="shared" si="947"/>
        <v>-1</v>
      </c>
      <c r="AC9963" s="17">
        <f>IFERROR(INDEX(Factors!$C$59:$C$70,MATCH(AB9963,Factors!$B$59:$B$70,1),1),0)</f>
        <v>0</v>
      </c>
      <c r="AD9963" s="17">
        <f t="shared" si="951"/>
        <v>0</v>
      </c>
      <c r="AE9963" s="17">
        <f>IFERROR(INDEX(Factors!$B$6:$B$15,MATCH('INPUT - Census'!E9963,Factors!$C$6:$C$15,0),1),0)</f>
        <v>0</v>
      </c>
      <c r="AF9963" s="18">
        <f>IFERROR(INDEX(Factors!$B$16:$B$39,MATCH('INPUT - Census'!C9963,Factors!$C$16:$C$35,0),1),0)</f>
        <v>0</v>
      </c>
      <c r="AG9963" s="19">
        <f>IFERROR(INDEX(Factors!$B$40:$B$44,MATCH('INPUT - Census'!F9963,Factors!$C$40:$C$44,0),1),0)</f>
        <v>0</v>
      </c>
      <c r="AH9963" s="21" t="str">
        <f t="shared" si="952"/>
        <v/>
      </c>
      <c r="AI9963" s="1" t="str">
        <f>IFERROR(VLOOKUP(H9963,Factors!$C$45:$D$48,2,0),"")</f>
        <v/>
      </c>
      <c r="AJ9963" t="b">
        <f t="shared" si="949"/>
        <v>0</v>
      </c>
    </row>
    <row r="9964" spans="2:36" ht="15" customHeight="1" x14ac:dyDescent="0.3">
      <c r="B9964" s="70"/>
      <c r="C9964" s="58"/>
      <c r="D9964" s="63"/>
      <c r="E9964" s="58"/>
      <c r="F9964" s="58"/>
      <c r="G9964" s="44"/>
      <c r="H9964" s="45"/>
      <c r="I9964" s="45"/>
      <c r="J9964" s="40" t="str">
        <f t="shared" si="950"/>
        <v/>
      </c>
      <c r="K9964" s="39" t="str">
        <f t="shared" si="948"/>
        <v/>
      </c>
      <c r="AB9964" s="17" t="str">
        <f t="shared" si="947"/>
        <v>-1</v>
      </c>
      <c r="AC9964" s="17">
        <f>IFERROR(INDEX(Factors!$C$59:$C$70,MATCH(AB9964,Factors!$B$59:$B$70,1),1),0)</f>
        <v>0</v>
      </c>
      <c r="AD9964" s="17">
        <f t="shared" si="951"/>
        <v>0</v>
      </c>
      <c r="AE9964" s="17">
        <f>IFERROR(INDEX(Factors!$B$6:$B$15,MATCH('INPUT - Census'!E9964,Factors!$C$6:$C$15,0),1),0)</f>
        <v>0</v>
      </c>
      <c r="AF9964" s="18">
        <f>IFERROR(INDEX(Factors!$B$16:$B$39,MATCH('INPUT - Census'!C9964,Factors!$C$16:$C$35,0),1),0)</f>
        <v>0</v>
      </c>
      <c r="AG9964" s="19">
        <f>IFERROR(INDEX(Factors!$B$40:$B$44,MATCH('INPUT - Census'!F9964,Factors!$C$40:$C$44,0),1),0)</f>
        <v>0</v>
      </c>
      <c r="AH9964" s="21" t="str">
        <f t="shared" si="952"/>
        <v/>
      </c>
      <c r="AI9964" s="1" t="str">
        <f>IFERROR(VLOOKUP(H9964,Factors!$C$45:$D$48,2,0),"")</f>
        <v/>
      </c>
      <c r="AJ9964" t="b">
        <f t="shared" si="949"/>
        <v>0</v>
      </c>
    </row>
    <row r="9965" spans="2:36" ht="15" customHeight="1" x14ac:dyDescent="0.3">
      <c r="B9965" s="70"/>
      <c r="C9965" s="58"/>
      <c r="D9965" s="63"/>
      <c r="E9965" s="58"/>
      <c r="F9965" s="58"/>
      <c r="G9965" s="44"/>
      <c r="H9965" s="45"/>
      <c r="I9965" s="45"/>
      <c r="J9965" s="40" t="str">
        <f t="shared" si="950"/>
        <v/>
      </c>
      <c r="K9965" s="39" t="str">
        <f t="shared" si="948"/>
        <v/>
      </c>
      <c r="AB9965" s="17" t="str">
        <f t="shared" si="947"/>
        <v>-1</v>
      </c>
      <c r="AC9965" s="17">
        <f>IFERROR(INDEX(Factors!$C$59:$C$70,MATCH(AB9965,Factors!$B$59:$B$70,1),1),0)</f>
        <v>0</v>
      </c>
      <c r="AD9965" s="17">
        <f t="shared" si="951"/>
        <v>0</v>
      </c>
      <c r="AE9965" s="17">
        <f>IFERROR(INDEX(Factors!$B$6:$B$15,MATCH('INPUT - Census'!E9965,Factors!$C$6:$C$15,0),1),0)</f>
        <v>0</v>
      </c>
      <c r="AF9965" s="18">
        <f>IFERROR(INDEX(Factors!$B$16:$B$39,MATCH('INPUT - Census'!C9965,Factors!$C$16:$C$35,0),1),0)</f>
        <v>0</v>
      </c>
      <c r="AG9965" s="19">
        <f>IFERROR(INDEX(Factors!$B$40:$B$44,MATCH('INPUT - Census'!F9965,Factors!$C$40:$C$44,0),1),0)</f>
        <v>0</v>
      </c>
      <c r="AH9965" s="21" t="str">
        <f t="shared" si="952"/>
        <v/>
      </c>
      <c r="AI9965" s="1" t="str">
        <f>IFERROR(VLOOKUP(H9965,Factors!$C$45:$D$48,2,0),"")</f>
        <v/>
      </c>
      <c r="AJ9965" t="b">
        <f t="shared" si="949"/>
        <v>0</v>
      </c>
    </row>
    <row r="9966" spans="2:36" ht="15" customHeight="1" x14ac:dyDescent="0.3">
      <c r="B9966" s="70"/>
      <c r="C9966" s="58"/>
      <c r="D9966" s="63"/>
      <c r="E9966" s="58"/>
      <c r="F9966" s="58"/>
      <c r="G9966" s="44"/>
      <c r="H9966" s="45"/>
      <c r="I9966" s="45"/>
      <c r="J9966" s="40" t="str">
        <f t="shared" si="950"/>
        <v/>
      </c>
      <c r="K9966" s="39" t="str">
        <f t="shared" si="948"/>
        <v/>
      </c>
      <c r="AB9966" s="17" t="str">
        <f t="shared" si="947"/>
        <v>-1</v>
      </c>
      <c r="AC9966" s="17">
        <f>IFERROR(INDEX(Factors!$C$59:$C$70,MATCH(AB9966,Factors!$B$59:$B$70,1),1),0)</f>
        <v>0</v>
      </c>
      <c r="AD9966" s="17">
        <f t="shared" si="951"/>
        <v>0</v>
      </c>
      <c r="AE9966" s="17">
        <f>IFERROR(INDEX(Factors!$B$6:$B$15,MATCH('INPUT - Census'!E9966,Factors!$C$6:$C$15,0),1),0)</f>
        <v>0</v>
      </c>
      <c r="AF9966" s="18">
        <f>IFERROR(INDEX(Factors!$B$16:$B$39,MATCH('INPUT - Census'!C9966,Factors!$C$16:$C$35,0),1),0)</f>
        <v>0</v>
      </c>
      <c r="AG9966" s="19">
        <f>IFERROR(INDEX(Factors!$B$40:$B$44,MATCH('INPUT - Census'!F9966,Factors!$C$40:$C$44,0),1),0)</f>
        <v>0</v>
      </c>
      <c r="AH9966" s="21" t="str">
        <f t="shared" si="952"/>
        <v/>
      </c>
      <c r="AI9966" s="1" t="str">
        <f>IFERROR(VLOOKUP(H9966,Factors!$C$45:$D$48,2,0),"")</f>
        <v/>
      </c>
      <c r="AJ9966" t="b">
        <f t="shared" si="949"/>
        <v>0</v>
      </c>
    </row>
    <row r="9967" spans="2:36" ht="15" customHeight="1" x14ac:dyDescent="0.3">
      <c r="B9967" s="70"/>
      <c r="C9967" s="58"/>
      <c r="D9967" s="63"/>
      <c r="E9967" s="58"/>
      <c r="F9967" s="58"/>
      <c r="G9967" s="44"/>
      <c r="H9967" s="45"/>
      <c r="I9967" s="45"/>
      <c r="J9967" s="40" t="str">
        <f t="shared" si="950"/>
        <v/>
      </c>
      <c r="K9967" s="39" t="str">
        <f t="shared" si="948"/>
        <v/>
      </c>
      <c r="AB9967" s="17" t="str">
        <f t="shared" si="947"/>
        <v>-1</v>
      </c>
      <c r="AC9967" s="17">
        <f>IFERROR(INDEX(Factors!$C$59:$C$70,MATCH(AB9967,Factors!$B$59:$B$70,1),1),0)</f>
        <v>0</v>
      </c>
      <c r="AD9967" s="17">
        <f t="shared" si="951"/>
        <v>0</v>
      </c>
      <c r="AE9967" s="17">
        <f>IFERROR(INDEX(Factors!$B$6:$B$15,MATCH('INPUT - Census'!E9967,Factors!$C$6:$C$15,0),1),0)</f>
        <v>0</v>
      </c>
      <c r="AF9967" s="18">
        <f>IFERROR(INDEX(Factors!$B$16:$B$39,MATCH('INPUT - Census'!C9967,Factors!$C$16:$C$35,0),1),0)</f>
        <v>0</v>
      </c>
      <c r="AG9967" s="19">
        <f>IFERROR(INDEX(Factors!$B$40:$B$44,MATCH('INPUT - Census'!F9967,Factors!$C$40:$C$44,0),1),0)</f>
        <v>0</v>
      </c>
      <c r="AH9967" s="21" t="str">
        <f t="shared" si="952"/>
        <v/>
      </c>
      <c r="AI9967" s="1" t="str">
        <f>IFERROR(VLOOKUP(H9967,Factors!$C$45:$D$48,2,0),"")</f>
        <v/>
      </c>
      <c r="AJ9967" t="b">
        <f t="shared" si="949"/>
        <v>0</v>
      </c>
    </row>
    <row r="9968" spans="2:36" ht="15" customHeight="1" x14ac:dyDescent="0.3">
      <c r="B9968" s="70"/>
      <c r="C9968" s="58"/>
      <c r="D9968" s="63"/>
      <c r="E9968" s="58"/>
      <c r="F9968" s="58"/>
      <c r="G9968" s="44"/>
      <c r="H9968" s="45"/>
      <c r="I9968" s="45"/>
      <c r="J9968" s="40" t="str">
        <f t="shared" si="950"/>
        <v/>
      </c>
      <c r="K9968" s="39" t="str">
        <f t="shared" si="948"/>
        <v/>
      </c>
      <c r="AB9968" s="17" t="str">
        <f t="shared" si="947"/>
        <v>-1</v>
      </c>
      <c r="AC9968" s="17">
        <f>IFERROR(INDEX(Factors!$C$59:$C$70,MATCH(AB9968,Factors!$B$59:$B$70,1),1),0)</f>
        <v>0</v>
      </c>
      <c r="AD9968" s="17">
        <f t="shared" si="951"/>
        <v>0</v>
      </c>
      <c r="AE9968" s="17">
        <f>IFERROR(INDEX(Factors!$B$6:$B$15,MATCH('INPUT - Census'!E9968,Factors!$C$6:$C$15,0),1),0)</f>
        <v>0</v>
      </c>
      <c r="AF9968" s="18">
        <f>IFERROR(INDEX(Factors!$B$16:$B$39,MATCH('INPUT - Census'!C9968,Factors!$C$16:$C$35,0),1),0)</f>
        <v>0</v>
      </c>
      <c r="AG9968" s="19">
        <f>IFERROR(INDEX(Factors!$B$40:$B$44,MATCH('INPUT - Census'!F9968,Factors!$C$40:$C$44,0),1),0)</f>
        <v>0</v>
      </c>
      <c r="AH9968" s="21" t="str">
        <f t="shared" si="952"/>
        <v/>
      </c>
      <c r="AI9968" s="1" t="str">
        <f>IFERROR(VLOOKUP(H9968,Factors!$C$45:$D$48,2,0),"")</f>
        <v/>
      </c>
      <c r="AJ9968" t="b">
        <f t="shared" si="949"/>
        <v>0</v>
      </c>
    </row>
    <row r="9969" spans="2:36" ht="15" customHeight="1" x14ac:dyDescent="0.3">
      <c r="B9969" s="70"/>
      <c r="C9969" s="58"/>
      <c r="D9969" s="63"/>
      <c r="E9969" s="58"/>
      <c r="F9969" s="58"/>
      <c r="G9969" s="44"/>
      <c r="H9969" s="45"/>
      <c r="I9969" s="45"/>
      <c r="J9969" s="40" t="str">
        <f t="shared" si="950"/>
        <v/>
      </c>
      <c r="K9969" s="39" t="str">
        <f t="shared" si="948"/>
        <v/>
      </c>
      <c r="AB9969" s="17" t="str">
        <f t="shared" si="947"/>
        <v>-1</v>
      </c>
      <c r="AC9969" s="17">
        <f>IFERROR(INDEX(Factors!$C$59:$C$70,MATCH(AB9969,Factors!$B$59:$B$70,1),1),0)</f>
        <v>0</v>
      </c>
      <c r="AD9969" s="17">
        <f t="shared" si="951"/>
        <v>0</v>
      </c>
      <c r="AE9969" s="17">
        <f>IFERROR(INDEX(Factors!$B$6:$B$15,MATCH('INPUT - Census'!E9969,Factors!$C$6:$C$15,0),1),0)</f>
        <v>0</v>
      </c>
      <c r="AF9969" s="18">
        <f>IFERROR(INDEX(Factors!$B$16:$B$39,MATCH('INPUT - Census'!C9969,Factors!$C$16:$C$35,0),1),0)</f>
        <v>0</v>
      </c>
      <c r="AG9969" s="19">
        <f>IFERROR(INDEX(Factors!$B$40:$B$44,MATCH('INPUT - Census'!F9969,Factors!$C$40:$C$44,0),1),0)</f>
        <v>0</v>
      </c>
      <c r="AH9969" s="21" t="str">
        <f t="shared" si="952"/>
        <v/>
      </c>
      <c r="AI9969" s="1" t="str">
        <f>IFERROR(VLOOKUP(H9969,Factors!$C$45:$D$48,2,0),"")</f>
        <v/>
      </c>
      <c r="AJ9969" t="b">
        <f t="shared" si="949"/>
        <v>0</v>
      </c>
    </row>
    <row r="9970" spans="2:36" ht="15" customHeight="1" x14ac:dyDescent="0.3">
      <c r="B9970" s="70"/>
      <c r="C9970" s="58"/>
      <c r="D9970" s="63"/>
      <c r="E9970" s="58"/>
      <c r="F9970" s="58"/>
      <c r="G9970" s="44"/>
      <c r="H9970" s="45"/>
      <c r="I9970" s="45"/>
      <c r="J9970" s="40" t="str">
        <f t="shared" si="950"/>
        <v/>
      </c>
      <c r="K9970" s="39" t="str">
        <f t="shared" si="948"/>
        <v/>
      </c>
      <c r="AB9970" s="17" t="str">
        <f t="shared" si="947"/>
        <v>-1</v>
      </c>
      <c r="AC9970" s="17">
        <f>IFERROR(INDEX(Factors!$C$59:$C$70,MATCH(AB9970,Factors!$B$59:$B$70,1),1),0)</f>
        <v>0</v>
      </c>
      <c r="AD9970" s="17">
        <f t="shared" si="951"/>
        <v>0</v>
      </c>
      <c r="AE9970" s="17">
        <f>IFERROR(INDEX(Factors!$B$6:$B$15,MATCH('INPUT - Census'!E9970,Factors!$C$6:$C$15,0),1),0)</f>
        <v>0</v>
      </c>
      <c r="AF9970" s="18">
        <f>IFERROR(INDEX(Factors!$B$16:$B$39,MATCH('INPUT - Census'!C9970,Factors!$C$16:$C$35,0),1),0)</f>
        <v>0</v>
      </c>
      <c r="AG9970" s="19">
        <f>IFERROR(INDEX(Factors!$B$40:$B$44,MATCH('INPUT - Census'!F9970,Factors!$C$40:$C$44,0),1),0)</f>
        <v>0</v>
      </c>
      <c r="AH9970" s="21" t="str">
        <f t="shared" si="952"/>
        <v/>
      </c>
      <c r="AI9970" s="1" t="str">
        <f>IFERROR(VLOOKUP(H9970,Factors!$C$45:$D$48,2,0),"")</f>
        <v/>
      </c>
      <c r="AJ9970" t="b">
        <f t="shared" si="949"/>
        <v>0</v>
      </c>
    </row>
    <row r="9971" spans="2:36" ht="15" customHeight="1" x14ac:dyDescent="0.3">
      <c r="B9971" s="70"/>
      <c r="C9971" s="58"/>
      <c r="D9971" s="63"/>
      <c r="E9971" s="58"/>
      <c r="F9971" s="58"/>
      <c r="G9971" s="44"/>
      <c r="H9971" s="45"/>
      <c r="I9971" s="45"/>
      <c r="J9971" s="40" t="str">
        <f t="shared" si="950"/>
        <v/>
      </c>
      <c r="K9971" s="39" t="str">
        <f t="shared" si="948"/>
        <v/>
      </c>
      <c r="AB9971" s="17" t="str">
        <f t="shared" si="947"/>
        <v>-1</v>
      </c>
      <c r="AC9971" s="17">
        <f>IFERROR(INDEX(Factors!$C$59:$C$70,MATCH(AB9971,Factors!$B$59:$B$70,1),1),0)</f>
        <v>0</v>
      </c>
      <c r="AD9971" s="17">
        <f t="shared" si="951"/>
        <v>0</v>
      </c>
      <c r="AE9971" s="17">
        <f>IFERROR(INDEX(Factors!$B$6:$B$15,MATCH('INPUT - Census'!E9971,Factors!$C$6:$C$15,0),1),0)</f>
        <v>0</v>
      </c>
      <c r="AF9971" s="18">
        <f>IFERROR(INDEX(Factors!$B$16:$B$39,MATCH('INPUT - Census'!C9971,Factors!$C$16:$C$35,0),1),0)</f>
        <v>0</v>
      </c>
      <c r="AG9971" s="19">
        <f>IFERROR(INDEX(Factors!$B$40:$B$44,MATCH('INPUT - Census'!F9971,Factors!$C$40:$C$44,0),1),0)</f>
        <v>0</v>
      </c>
      <c r="AH9971" s="21" t="str">
        <f t="shared" si="952"/>
        <v/>
      </c>
      <c r="AI9971" s="1" t="str">
        <f>IFERROR(VLOOKUP(H9971,Factors!$C$45:$D$48,2,0),"")</f>
        <v/>
      </c>
      <c r="AJ9971" t="b">
        <f t="shared" si="949"/>
        <v>0</v>
      </c>
    </row>
    <row r="9972" spans="2:36" ht="15" customHeight="1" x14ac:dyDescent="0.3">
      <c r="B9972" s="70"/>
      <c r="C9972" s="58"/>
      <c r="D9972" s="63"/>
      <c r="E9972" s="58"/>
      <c r="F9972" s="58"/>
      <c r="G9972" s="44"/>
      <c r="H9972" s="45"/>
      <c r="I9972" s="45"/>
      <c r="J9972" s="40" t="str">
        <f t="shared" si="950"/>
        <v/>
      </c>
      <c r="K9972" s="39" t="str">
        <f t="shared" si="948"/>
        <v/>
      </c>
      <c r="AB9972" s="17" t="str">
        <f t="shared" si="947"/>
        <v>-1</v>
      </c>
      <c r="AC9972" s="17">
        <f>IFERROR(INDEX(Factors!$C$59:$C$70,MATCH(AB9972,Factors!$B$59:$B$70,1),1),0)</f>
        <v>0</v>
      </c>
      <c r="AD9972" s="17">
        <f t="shared" si="951"/>
        <v>0</v>
      </c>
      <c r="AE9972" s="17">
        <f>IFERROR(INDEX(Factors!$B$6:$B$15,MATCH('INPUT - Census'!E9972,Factors!$C$6:$C$15,0),1),0)</f>
        <v>0</v>
      </c>
      <c r="AF9972" s="18">
        <f>IFERROR(INDEX(Factors!$B$16:$B$39,MATCH('INPUT - Census'!C9972,Factors!$C$16:$C$35,0),1),0)</f>
        <v>0</v>
      </c>
      <c r="AG9972" s="19">
        <f>IFERROR(INDEX(Factors!$B$40:$B$44,MATCH('INPUT - Census'!F9972,Factors!$C$40:$C$44,0),1),0)</f>
        <v>0</v>
      </c>
      <c r="AH9972" s="21" t="str">
        <f t="shared" si="952"/>
        <v/>
      </c>
      <c r="AI9972" s="1" t="str">
        <f>IFERROR(VLOOKUP(H9972,Factors!$C$45:$D$48,2,0),"")</f>
        <v/>
      </c>
      <c r="AJ9972" t="b">
        <f t="shared" si="949"/>
        <v>0</v>
      </c>
    </row>
    <row r="9973" spans="2:36" ht="15" customHeight="1" x14ac:dyDescent="0.3">
      <c r="B9973" s="70"/>
      <c r="C9973" s="58"/>
      <c r="D9973" s="63"/>
      <c r="E9973" s="58"/>
      <c r="F9973" s="58"/>
      <c r="G9973" s="44"/>
      <c r="H9973" s="45"/>
      <c r="I9973" s="45"/>
      <c r="J9973" s="40" t="str">
        <f t="shared" si="950"/>
        <v/>
      </c>
      <c r="K9973" s="39" t="str">
        <f t="shared" si="948"/>
        <v/>
      </c>
      <c r="AB9973" s="17" t="str">
        <f t="shared" si="947"/>
        <v>-1</v>
      </c>
      <c r="AC9973" s="17">
        <f>IFERROR(INDEX(Factors!$C$59:$C$70,MATCH(AB9973,Factors!$B$59:$B$70,1),1),0)</f>
        <v>0</v>
      </c>
      <c r="AD9973" s="17">
        <f t="shared" si="951"/>
        <v>0</v>
      </c>
      <c r="AE9973" s="17">
        <f>IFERROR(INDEX(Factors!$B$6:$B$15,MATCH('INPUT - Census'!E9973,Factors!$C$6:$C$15,0),1),0)</f>
        <v>0</v>
      </c>
      <c r="AF9973" s="18">
        <f>IFERROR(INDEX(Factors!$B$16:$B$39,MATCH('INPUT - Census'!C9973,Factors!$C$16:$C$35,0),1),0)</f>
        <v>0</v>
      </c>
      <c r="AG9973" s="19">
        <f>IFERROR(INDEX(Factors!$B$40:$B$44,MATCH('INPUT - Census'!F9973,Factors!$C$40:$C$44,0),1),0)</f>
        <v>0</v>
      </c>
      <c r="AH9973" s="21" t="str">
        <f t="shared" si="952"/>
        <v/>
      </c>
      <c r="AI9973" s="1" t="str">
        <f>IFERROR(VLOOKUP(H9973,Factors!$C$45:$D$48,2,0),"")</f>
        <v/>
      </c>
      <c r="AJ9973" t="b">
        <f t="shared" si="949"/>
        <v>0</v>
      </c>
    </row>
    <row r="9974" spans="2:36" ht="15" customHeight="1" x14ac:dyDescent="0.3">
      <c r="B9974" s="70"/>
      <c r="C9974" s="58"/>
      <c r="D9974" s="63"/>
      <c r="E9974" s="58"/>
      <c r="F9974" s="58"/>
      <c r="G9974" s="44"/>
      <c r="H9974" s="45"/>
      <c r="I9974" s="45"/>
      <c r="J9974" s="40" t="str">
        <f t="shared" si="950"/>
        <v/>
      </c>
      <c r="K9974" s="39" t="str">
        <f t="shared" si="948"/>
        <v/>
      </c>
      <c r="AB9974" s="17" t="str">
        <f t="shared" si="947"/>
        <v>-1</v>
      </c>
      <c r="AC9974" s="17">
        <f>IFERROR(INDEX(Factors!$C$59:$C$70,MATCH(AB9974,Factors!$B$59:$B$70,1),1),0)</f>
        <v>0</v>
      </c>
      <c r="AD9974" s="17">
        <f t="shared" si="951"/>
        <v>0</v>
      </c>
      <c r="AE9974" s="17">
        <f>IFERROR(INDEX(Factors!$B$6:$B$15,MATCH('INPUT - Census'!E9974,Factors!$C$6:$C$15,0),1),0)</f>
        <v>0</v>
      </c>
      <c r="AF9974" s="18">
        <f>IFERROR(INDEX(Factors!$B$16:$B$39,MATCH('INPUT - Census'!C9974,Factors!$C$16:$C$35,0),1),0)</f>
        <v>0</v>
      </c>
      <c r="AG9974" s="19">
        <f>IFERROR(INDEX(Factors!$B$40:$B$44,MATCH('INPUT - Census'!F9974,Factors!$C$40:$C$44,0),1),0)</f>
        <v>0</v>
      </c>
      <c r="AH9974" s="21" t="str">
        <f t="shared" si="952"/>
        <v/>
      </c>
      <c r="AI9974" s="1" t="str">
        <f>IFERROR(VLOOKUP(H9974,Factors!$C$45:$D$48,2,0),"")</f>
        <v/>
      </c>
      <c r="AJ9974" t="b">
        <f t="shared" si="949"/>
        <v>0</v>
      </c>
    </row>
    <row r="9975" spans="2:36" ht="15" customHeight="1" x14ac:dyDescent="0.3">
      <c r="B9975" s="70"/>
      <c r="C9975" s="58"/>
      <c r="D9975" s="63"/>
      <c r="E9975" s="58"/>
      <c r="F9975" s="58"/>
      <c r="G9975" s="44"/>
      <c r="H9975" s="45"/>
      <c r="I9975" s="45"/>
      <c r="J9975" s="40" t="str">
        <f t="shared" si="950"/>
        <v/>
      </c>
      <c r="K9975" s="39" t="str">
        <f t="shared" si="948"/>
        <v/>
      </c>
      <c r="AB9975" s="17" t="str">
        <f t="shared" ref="AB9975:AB10038" si="953">IF( AND(ISNUMBER(J9975),J9975&gt;=0,J9975&lt;=100), J9975, "-1" )</f>
        <v>-1</v>
      </c>
      <c r="AC9975" s="17">
        <f>IFERROR(INDEX(Factors!$C$59:$C$70,MATCH(AB9975,Factors!$B$59:$B$70,1),1),0)</f>
        <v>0</v>
      </c>
      <c r="AD9975" s="17">
        <f t="shared" si="951"/>
        <v>0</v>
      </c>
      <c r="AE9975" s="17">
        <f>IFERROR(INDEX(Factors!$B$6:$B$15,MATCH('INPUT - Census'!E9975,Factors!$C$6:$C$15,0),1),0)</f>
        <v>0</v>
      </c>
      <c r="AF9975" s="18">
        <f>IFERROR(INDEX(Factors!$B$16:$B$39,MATCH('INPUT - Census'!C9975,Factors!$C$16:$C$35,0),1),0)</f>
        <v>0</v>
      </c>
      <c r="AG9975" s="19">
        <f>IFERROR(INDEX(Factors!$B$40:$B$44,MATCH('INPUT - Census'!F9975,Factors!$C$40:$C$44,0),1),0)</f>
        <v>0</v>
      </c>
      <c r="AH9975" s="21" t="str">
        <f t="shared" si="952"/>
        <v/>
      </c>
      <c r="AI9975" s="1" t="str">
        <f>IFERROR(VLOOKUP(H9975,Factors!$C$45:$D$48,2,0),"")</f>
        <v/>
      </c>
      <c r="AJ9975" t="b">
        <f t="shared" si="949"/>
        <v>0</v>
      </c>
    </row>
    <row r="9976" spans="2:36" ht="15" customHeight="1" x14ac:dyDescent="0.3">
      <c r="B9976" s="70"/>
      <c r="C9976" s="58"/>
      <c r="D9976" s="63"/>
      <c r="E9976" s="58"/>
      <c r="F9976" s="58"/>
      <c r="G9976" s="44"/>
      <c r="H9976" s="45"/>
      <c r="I9976" s="45"/>
      <c r="J9976" s="40" t="str">
        <f t="shared" si="950"/>
        <v/>
      </c>
      <c r="K9976" s="39" t="str">
        <f t="shared" si="948"/>
        <v/>
      </c>
      <c r="AB9976" s="17" t="str">
        <f t="shared" si="953"/>
        <v>-1</v>
      </c>
      <c r="AC9976" s="17">
        <f>IFERROR(INDEX(Factors!$C$59:$C$70,MATCH(AB9976,Factors!$B$59:$B$70,1),1),0)</f>
        <v>0</v>
      </c>
      <c r="AD9976" s="17">
        <f t="shared" si="951"/>
        <v>0</v>
      </c>
      <c r="AE9976" s="17">
        <f>IFERROR(INDEX(Factors!$B$6:$B$15,MATCH('INPUT - Census'!E9976,Factors!$C$6:$C$15,0),1),0)</f>
        <v>0</v>
      </c>
      <c r="AF9976" s="18">
        <f>IFERROR(INDEX(Factors!$B$16:$B$39,MATCH('INPUT - Census'!C9976,Factors!$C$16:$C$35,0),1),0)</f>
        <v>0</v>
      </c>
      <c r="AG9976" s="19">
        <f>IFERROR(INDEX(Factors!$B$40:$B$44,MATCH('INPUT - Census'!F9976,Factors!$C$40:$C$44,0),1),0)</f>
        <v>0</v>
      </c>
      <c r="AH9976" s="21" t="str">
        <f t="shared" si="952"/>
        <v/>
      </c>
      <c r="AI9976" s="1" t="str">
        <f>IFERROR(VLOOKUP(H9976,Factors!$C$45:$D$48,2,0),"")</f>
        <v/>
      </c>
      <c r="AJ9976" t="b">
        <f t="shared" si="949"/>
        <v>0</v>
      </c>
    </row>
    <row r="9977" spans="2:36" ht="15" customHeight="1" x14ac:dyDescent="0.3">
      <c r="B9977" s="70"/>
      <c r="C9977" s="58"/>
      <c r="D9977" s="63"/>
      <c r="E9977" s="58"/>
      <c r="F9977" s="58"/>
      <c r="G9977" s="44"/>
      <c r="H9977" s="45"/>
      <c r="I9977" s="45"/>
      <c r="J9977" s="40" t="str">
        <f t="shared" si="950"/>
        <v/>
      </c>
      <c r="K9977" s="39" t="str">
        <f t="shared" si="948"/>
        <v/>
      </c>
      <c r="AB9977" s="17" t="str">
        <f t="shared" si="953"/>
        <v>-1</v>
      </c>
      <c r="AC9977" s="17">
        <f>IFERROR(INDEX(Factors!$C$59:$C$70,MATCH(AB9977,Factors!$B$59:$B$70,1),1),0)</f>
        <v>0</v>
      </c>
      <c r="AD9977" s="17">
        <f t="shared" si="951"/>
        <v>0</v>
      </c>
      <c r="AE9977" s="17">
        <f>IFERROR(INDEX(Factors!$B$6:$B$15,MATCH('INPUT - Census'!E9977,Factors!$C$6:$C$15,0),1),0)</f>
        <v>0</v>
      </c>
      <c r="AF9977" s="18">
        <f>IFERROR(INDEX(Factors!$B$16:$B$39,MATCH('INPUT - Census'!C9977,Factors!$C$16:$C$35,0),1),0)</f>
        <v>0</v>
      </c>
      <c r="AG9977" s="19">
        <f>IFERROR(INDEX(Factors!$B$40:$B$44,MATCH('INPUT - Census'!F9977,Factors!$C$40:$C$44,0),1),0)</f>
        <v>0</v>
      </c>
      <c r="AH9977" s="21" t="str">
        <f t="shared" si="952"/>
        <v/>
      </c>
      <c r="AI9977" s="1" t="str">
        <f>IFERROR(VLOOKUP(H9977,Factors!$C$45:$D$48,2,0),"")</f>
        <v/>
      </c>
      <c r="AJ9977" t="b">
        <f t="shared" si="949"/>
        <v>0</v>
      </c>
    </row>
    <row r="9978" spans="2:36" ht="15" customHeight="1" x14ac:dyDescent="0.3">
      <c r="B9978" s="70"/>
      <c r="C9978" s="58"/>
      <c r="D9978" s="63"/>
      <c r="E9978" s="58"/>
      <c r="F9978" s="58"/>
      <c r="G9978" s="44"/>
      <c r="H9978" s="45"/>
      <c r="I9978" s="45"/>
      <c r="J9978" s="40" t="str">
        <f t="shared" si="950"/>
        <v/>
      </c>
      <c r="K9978" s="39" t="str">
        <f t="shared" si="948"/>
        <v/>
      </c>
      <c r="AB9978" s="17" t="str">
        <f t="shared" si="953"/>
        <v>-1</v>
      </c>
      <c r="AC9978" s="17">
        <f>IFERROR(INDEX(Factors!$C$59:$C$70,MATCH(AB9978,Factors!$B$59:$B$70,1),1),0)</f>
        <v>0</v>
      </c>
      <c r="AD9978" s="17">
        <f t="shared" si="951"/>
        <v>0</v>
      </c>
      <c r="AE9978" s="17">
        <f>IFERROR(INDEX(Factors!$B$6:$B$15,MATCH('INPUT - Census'!E9978,Factors!$C$6:$C$15,0),1),0)</f>
        <v>0</v>
      </c>
      <c r="AF9978" s="18">
        <f>IFERROR(INDEX(Factors!$B$16:$B$39,MATCH('INPUT - Census'!C9978,Factors!$C$16:$C$35,0),1),0)</f>
        <v>0</v>
      </c>
      <c r="AG9978" s="19">
        <f>IFERROR(INDEX(Factors!$B$40:$B$44,MATCH('INPUT - Census'!F9978,Factors!$C$40:$C$44,0),1),0)</f>
        <v>0</v>
      </c>
      <c r="AH9978" s="21" t="str">
        <f t="shared" si="952"/>
        <v/>
      </c>
      <c r="AI9978" s="1" t="str">
        <f>IFERROR(VLOOKUP(H9978,Factors!$C$45:$D$48,2,0),"")</f>
        <v/>
      </c>
      <c r="AJ9978" t="b">
        <f t="shared" si="949"/>
        <v>0</v>
      </c>
    </row>
    <row r="9979" spans="2:36" ht="15" customHeight="1" x14ac:dyDescent="0.3">
      <c r="B9979" s="70"/>
      <c r="C9979" s="58"/>
      <c r="D9979" s="63"/>
      <c r="E9979" s="58"/>
      <c r="F9979" s="58"/>
      <c r="G9979" s="44"/>
      <c r="H9979" s="45"/>
      <c r="I9979" s="45"/>
      <c r="J9979" s="40" t="str">
        <f t="shared" si="950"/>
        <v/>
      </c>
      <c r="K9979" s="39" t="str">
        <f t="shared" si="948"/>
        <v/>
      </c>
      <c r="AB9979" s="17" t="str">
        <f t="shared" si="953"/>
        <v>-1</v>
      </c>
      <c r="AC9979" s="17">
        <f>IFERROR(INDEX(Factors!$C$59:$C$70,MATCH(AB9979,Factors!$B$59:$B$70,1),1),0)</f>
        <v>0</v>
      </c>
      <c r="AD9979" s="17">
        <f t="shared" si="951"/>
        <v>0</v>
      </c>
      <c r="AE9979" s="17">
        <f>IFERROR(INDEX(Factors!$B$6:$B$15,MATCH('INPUT - Census'!E9979,Factors!$C$6:$C$15,0),1),0)</f>
        <v>0</v>
      </c>
      <c r="AF9979" s="18">
        <f>IFERROR(INDEX(Factors!$B$16:$B$39,MATCH('INPUT - Census'!C9979,Factors!$C$16:$C$35,0),1),0)</f>
        <v>0</v>
      </c>
      <c r="AG9979" s="19">
        <f>IFERROR(INDEX(Factors!$B$40:$B$44,MATCH('INPUT - Census'!F9979,Factors!$C$40:$C$44,0),1),0)</f>
        <v>0</v>
      </c>
      <c r="AH9979" s="21" t="str">
        <f t="shared" si="952"/>
        <v/>
      </c>
      <c r="AI9979" s="1" t="str">
        <f>IFERROR(VLOOKUP(H9979,Factors!$C$45:$D$48,2,0),"")</f>
        <v/>
      </c>
      <c r="AJ9979" t="b">
        <f t="shared" si="949"/>
        <v>0</v>
      </c>
    </row>
    <row r="9980" spans="2:36" ht="15" customHeight="1" x14ac:dyDescent="0.3">
      <c r="B9980" s="70"/>
      <c r="C9980" s="58"/>
      <c r="D9980" s="63"/>
      <c r="E9980" s="58"/>
      <c r="F9980" s="58"/>
      <c r="G9980" s="44"/>
      <c r="H9980" s="45"/>
      <c r="I9980" s="45"/>
      <c r="J9980" s="40" t="str">
        <f t="shared" si="950"/>
        <v/>
      </c>
      <c r="K9980" s="39" t="str">
        <f t="shared" si="948"/>
        <v/>
      </c>
      <c r="AB9980" s="17" t="str">
        <f t="shared" si="953"/>
        <v>-1</v>
      </c>
      <c r="AC9980" s="17">
        <f>IFERROR(INDEX(Factors!$C$59:$C$70,MATCH(AB9980,Factors!$B$59:$B$70,1),1),0)</f>
        <v>0</v>
      </c>
      <c r="AD9980" s="17">
        <f t="shared" si="951"/>
        <v>0</v>
      </c>
      <c r="AE9980" s="17">
        <f>IFERROR(INDEX(Factors!$B$6:$B$15,MATCH('INPUT - Census'!E9980,Factors!$C$6:$C$15,0),1),0)</f>
        <v>0</v>
      </c>
      <c r="AF9980" s="18">
        <f>IFERROR(INDEX(Factors!$B$16:$B$39,MATCH('INPUT - Census'!C9980,Factors!$C$16:$C$35,0),1),0)</f>
        <v>0</v>
      </c>
      <c r="AG9980" s="19">
        <f>IFERROR(INDEX(Factors!$B$40:$B$44,MATCH('INPUT - Census'!F9980,Factors!$C$40:$C$44,0),1),0)</f>
        <v>0</v>
      </c>
      <c r="AH9980" s="21" t="str">
        <f t="shared" si="952"/>
        <v/>
      </c>
      <c r="AI9980" s="1" t="str">
        <f>IFERROR(VLOOKUP(H9980,Factors!$C$45:$D$48,2,0),"")</f>
        <v/>
      </c>
      <c r="AJ9980" t="b">
        <f t="shared" si="949"/>
        <v>0</v>
      </c>
    </row>
    <row r="9981" spans="2:36" ht="15" customHeight="1" x14ac:dyDescent="0.3">
      <c r="B9981" s="70"/>
      <c r="C9981" s="58"/>
      <c r="D9981" s="63"/>
      <c r="E9981" s="58"/>
      <c r="F9981" s="58"/>
      <c r="G9981" s="44"/>
      <c r="H9981" s="45"/>
      <c r="I9981" s="45"/>
      <c r="J9981" s="40" t="str">
        <f t="shared" si="950"/>
        <v/>
      </c>
      <c r="K9981" s="39" t="str">
        <f t="shared" si="948"/>
        <v/>
      </c>
      <c r="AB9981" s="17" t="str">
        <f t="shared" si="953"/>
        <v>-1</v>
      </c>
      <c r="AC9981" s="17">
        <f>IFERROR(INDEX(Factors!$C$59:$C$70,MATCH(AB9981,Factors!$B$59:$B$70,1),1),0)</f>
        <v>0</v>
      </c>
      <c r="AD9981" s="17">
        <f t="shared" si="951"/>
        <v>0</v>
      </c>
      <c r="AE9981" s="17">
        <f>IFERROR(INDEX(Factors!$B$6:$B$15,MATCH('INPUT - Census'!E9981,Factors!$C$6:$C$15,0),1),0)</f>
        <v>0</v>
      </c>
      <c r="AF9981" s="18">
        <f>IFERROR(INDEX(Factors!$B$16:$B$39,MATCH('INPUT - Census'!C9981,Factors!$C$16:$C$35,0),1),0)</f>
        <v>0</v>
      </c>
      <c r="AG9981" s="19">
        <f>IFERROR(INDEX(Factors!$B$40:$B$44,MATCH('INPUT - Census'!F9981,Factors!$C$40:$C$44,0),1),0)</f>
        <v>0</v>
      </c>
      <c r="AH9981" s="21" t="str">
        <f t="shared" si="952"/>
        <v/>
      </c>
      <c r="AI9981" s="1" t="str">
        <f>IFERROR(VLOOKUP(H9981,Factors!$C$45:$D$48,2,0),"")</f>
        <v/>
      </c>
      <c r="AJ9981" t="b">
        <f t="shared" si="949"/>
        <v>0</v>
      </c>
    </row>
    <row r="9982" spans="2:36" ht="15" customHeight="1" x14ac:dyDescent="0.3">
      <c r="B9982" s="70"/>
      <c r="C9982" s="58"/>
      <c r="D9982" s="63"/>
      <c r="E9982" s="58"/>
      <c r="F9982" s="58"/>
      <c r="G9982" s="44"/>
      <c r="H9982" s="45"/>
      <c r="I9982" s="45"/>
      <c r="J9982" s="40" t="str">
        <f t="shared" si="950"/>
        <v/>
      </c>
      <c r="K9982" s="39" t="str">
        <f t="shared" si="948"/>
        <v/>
      </c>
      <c r="AB9982" s="17" t="str">
        <f t="shared" si="953"/>
        <v>-1</v>
      </c>
      <c r="AC9982" s="17">
        <f>IFERROR(INDEX(Factors!$C$59:$C$70,MATCH(AB9982,Factors!$B$59:$B$70,1),1),0)</f>
        <v>0</v>
      </c>
      <c r="AD9982" s="17">
        <f t="shared" si="951"/>
        <v>0</v>
      </c>
      <c r="AE9982" s="17">
        <f>IFERROR(INDEX(Factors!$B$6:$B$15,MATCH('INPUT - Census'!E9982,Factors!$C$6:$C$15,0),1),0)</f>
        <v>0</v>
      </c>
      <c r="AF9982" s="18">
        <f>IFERROR(INDEX(Factors!$B$16:$B$39,MATCH('INPUT - Census'!C9982,Factors!$C$16:$C$35,0),1),0)</f>
        <v>0</v>
      </c>
      <c r="AG9982" s="19">
        <f>IFERROR(INDEX(Factors!$B$40:$B$44,MATCH('INPUT - Census'!F9982,Factors!$C$40:$C$44,0),1),0)</f>
        <v>0</v>
      </c>
      <c r="AH9982" s="21" t="str">
        <f t="shared" si="952"/>
        <v/>
      </c>
      <c r="AI9982" s="1" t="str">
        <f>IFERROR(VLOOKUP(H9982,Factors!$C$45:$D$48,2,0),"")</f>
        <v/>
      </c>
      <c r="AJ9982" t="b">
        <f t="shared" si="949"/>
        <v>0</v>
      </c>
    </row>
    <row r="9983" spans="2:36" ht="15" customHeight="1" x14ac:dyDescent="0.3">
      <c r="B9983" s="70"/>
      <c r="C9983" s="58"/>
      <c r="D9983" s="63"/>
      <c r="E9983" s="58"/>
      <c r="F9983" s="58"/>
      <c r="G9983" s="44"/>
      <c r="H9983" s="45"/>
      <c r="I9983" s="45"/>
      <c r="J9983" s="40" t="str">
        <f t="shared" si="950"/>
        <v/>
      </c>
      <c r="K9983" s="39" t="str">
        <f t="shared" si="948"/>
        <v/>
      </c>
      <c r="AB9983" s="17" t="str">
        <f t="shared" si="953"/>
        <v>-1</v>
      </c>
      <c r="AC9983" s="17">
        <f>IFERROR(INDEX(Factors!$C$59:$C$70,MATCH(AB9983,Factors!$B$59:$B$70,1),1),0)</f>
        <v>0</v>
      </c>
      <c r="AD9983" s="17">
        <f t="shared" si="951"/>
        <v>0</v>
      </c>
      <c r="AE9983" s="17">
        <f>IFERROR(INDEX(Factors!$B$6:$B$15,MATCH('INPUT - Census'!E9983,Factors!$C$6:$C$15,0),1),0)</f>
        <v>0</v>
      </c>
      <c r="AF9983" s="18">
        <f>IFERROR(INDEX(Factors!$B$16:$B$39,MATCH('INPUT - Census'!C9983,Factors!$C$16:$C$35,0),1),0)</f>
        <v>0</v>
      </c>
      <c r="AG9983" s="19">
        <f>IFERROR(INDEX(Factors!$B$40:$B$44,MATCH('INPUT - Census'!F9983,Factors!$C$40:$C$44,0),1),0)</f>
        <v>0</v>
      </c>
      <c r="AH9983" s="21" t="str">
        <f t="shared" si="952"/>
        <v/>
      </c>
      <c r="AI9983" s="1" t="str">
        <f>IFERROR(VLOOKUP(H9983,Factors!$C$45:$D$48,2,0),"")</f>
        <v/>
      </c>
      <c r="AJ9983" t="b">
        <f t="shared" si="949"/>
        <v>0</v>
      </c>
    </row>
    <row r="9984" spans="2:36" ht="15" customHeight="1" x14ac:dyDescent="0.3">
      <c r="B9984" s="70"/>
      <c r="C9984" s="58"/>
      <c r="D9984" s="63"/>
      <c r="E9984" s="58"/>
      <c r="F9984" s="58"/>
      <c r="G9984" s="44"/>
      <c r="H9984" s="45"/>
      <c r="I9984" s="45"/>
      <c r="J9984" s="40" t="str">
        <f t="shared" si="950"/>
        <v/>
      </c>
      <c r="K9984" s="39" t="str">
        <f t="shared" si="948"/>
        <v/>
      </c>
      <c r="AB9984" s="17" t="str">
        <f t="shared" si="953"/>
        <v>-1</v>
      </c>
      <c r="AC9984" s="17">
        <f>IFERROR(INDEX(Factors!$C$59:$C$70,MATCH(AB9984,Factors!$B$59:$B$70,1),1),0)</f>
        <v>0</v>
      </c>
      <c r="AD9984" s="17">
        <f t="shared" si="951"/>
        <v>0</v>
      </c>
      <c r="AE9984" s="17">
        <f>IFERROR(INDEX(Factors!$B$6:$B$15,MATCH('INPUT - Census'!E9984,Factors!$C$6:$C$15,0),1),0)</f>
        <v>0</v>
      </c>
      <c r="AF9984" s="18">
        <f>IFERROR(INDEX(Factors!$B$16:$B$39,MATCH('INPUT - Census'!C9984,Factors!$C$16:$C$35,0),1),0)</f>
        <v>0</v>
      </c>
      <c r="AG9984" s="19">
        <f>IFERROR(INDEX(Factors!$B$40:$B$44,MATCH('INPUT - Census'!F9984,Factors!$C$40:$C$44,0),1),0)</f>
        <v>0</v>
      </c>
      <c r="AH9984" s="21" t="str">
        <f t="shared" si="952"/>
        <v/>
      </c>
      <c r="AI9984" s="1" t="str">
        <f>IFERROR(VLOOKUP(H9984,Factors!$C$45:$D$48,2,0),"")</f>
        <v/>
      </c>
      <c r="AJ9984" t="b">
        <f t="shared" si="949"/>
        <v>0</v>
      </c>
    </row>
    <row r="9985" spans="2:36" ht="15" customHeight="1" x14ac:dyDescent="0.3">
      <c r="B9985" s="70"/>
      <c r="C9985" s="58"/>
      <c r="D9985" s="63"/>
      <c r="E9985" s="58"/>
      <c r="F9985" s="58"/>
      <c r="G9985" s="44"/>
      <c r="H9985" s="45"/>
      <c r="I9985" s="45"/>
      <c r="J9985" s="40" t="str">
        <f t="shared" si="950"/>
        <v/>
      </c>
      <c r="K9985" s="39" t="str">
        <f t="shared" si="948"/>
        <v/>
      </c>
      <c r="AB9985" s="17" t="str">
        <f t="shared" si="953"/>
        <v>-1</v>
      </c>
      <c r="AC9985" s="17">
        <f>IFERROR(INDEX(Factors!$C$59:$C$70,MATCH(AB9985,Factors!$B$59:$B$70,1),1),0)</f>
        <v>0</v>
      </c>
      <c r="AD9985" s="17">
        <f t="shared" si="951"/>
        <v>0</v>
      </c>
      <c r="AE9985" s="17">
        <f>IFERROR(INDEX(Factors!$B$6:$B$15,MATCH('INPUT - Census'!E9985,Factors!$C$6:$C$15,0),1),0)</f>
        <v>0</v>
      </c>
      <c r="AF9985" s="18">
        <f>IFERROR(INDEX(Factors!$B$16:$B$39,MATCH('INPUT - Census'!C9985,Factors!$C$16:$C$35,0),1),0)</f>
        <v>0</v>
      </c>
      <c r="AG9985" s="19">
        <f>IFERROR(INDEX(Factors!$B$40:$B$44,MATCH('INPUT - Census'!F9985,Factors!$C$40:$C$44,0),1),0)</f>
        <v>0</v>
      </c>
      <c r="AH9985" s="21" t="str">
        <f t="shared" si="952"/>
        <v/>
      </c>
      <c r="AI9985" s="1" t="str">
        <f>IFERROR(VLOOKUP(H9985,Factors!$C$45:$D$48,2,0),"")</f>
        <v/>
      </c>
      <c r="AJ9985" t="b">
        <f t="shared" si="949"/>
        <v>0</v>
      </c>
    </row>
    <row r="9986" spans="2:36" ht="15" customHeight="1" x14ac:dyDescent="0.3">
      <c r="B9986" s="70"/>
      <c r="C9986" s="58"/>
      <c r="D9986" s="63"/>
      <c r="E9986" s="58"/>
      <c r="F9986" s="58"/>
      <c r="G9986" s="44"/>
      <c r="H9986" s="45"/>
      <c r="I9986" s="45"/>
      <c r="J9986" s="40" t="str">
        <f t="shared" si="950"/>
        <v/>
      </c>
      <c r="K9986" s="39" t="str">
        <f t="shared" si="948"/>
        <v/>
      </c>
      <c r="AB9986" s="17" t="str">
        <f t="shared" si="953"/>
        <v>-1</v>
      </c>
      <c r="AC9986" s="17">
        <f>IFERROR(INDEX(Factors!$C$59:$C$70,MATCH(AB9986,Factors!$B$59:$B$70,1),1),0)</f>
        <v>0</v>
      </c>
      <c r="AD9986" s="17">
        <f t="shared" si="951"/>
        <v>0</v>
      </c>
      <c r="AE9986" s="17">
        <f>IFERROR(INDEX(Factors!$B$6:$B$15,MATCH('INPUT - Census'!E9986,Factors!$C$6:$C$15,0),1),0)</f>
        <v>0</v>
      </c>
      <c r="AF9986" s="18">
        <f>IFERROR(INDEX(Factors!$B$16:$B$39,MATCH('INPUT - Census'!C9986,Factors!$C$16:$C$35,0),1),0)</f>
        <v>0</v>
      </c>
      <c r="AG9986" s="19">
        <f>IFERROR(INDEX(Factors!$B$40:$B$44,MATCH('INPUT - Census'!F9986,Factors!$C$40:$C$44,0),1),0)</f>
        <v>0</v>
      </c>
      <c r="AH9986" s="21" t="str">
        <f t="shared" si="952"/>
        <v/>
      </c>
      <c r="AI9986" s="1" t="str">
        <f>IFERROR(VLOOKUP(H9986,Factors!$C$45:$D$48,2,0),"")</f>
        <v/>
      </c>
      <c r="AJ9986" t="b">
        <f t="shared" si="949"/>
        <v>0</v>
      </c>
    </row>
    <row r="9987" spans="2:36" ht="15" customHeight="1" x14ac:dyDescent="0.3">
      <c r="B9987" s="70"/>
      <c r="C9987" s="58"/>
      <c r="D9987" s="63"/>
      <c r="E9987" s="58"/>
      <c r="F9987" s="58"/>
      <c r="G9987" s="44"/>
      <c r="H9987" s="45"/>
      <c r="I9987" s="45"/>
      <c r="J9987" s="40" t="str">
        <f t="shared" si="950"/>
        <v/>
      </c>
      <c r="K9987" s="39" t="str">
        <f t="shared" ref="K9987:K10050" si="954">ValidateMember(B9987:J9987)</f>
        <v/>
      </c>
      <c r="AB9987" s="17" t="str">
        <f t="shared" si="953"/>
        <v>-1</v>
      </c>
      <c r="AC9987" s="17">
        <f>IFERROR(INDEX(Factors!$C$59:$C$70,MATCH(AB9987,Factors!$B$59:$B$70,1),1),0)</f>
        <v>0</v>
      </c>
      <c r="AD9987" s="17">
        <f t="shared" si="951"/>
        <v>0</v>
      </c>
      <c r="AE9987" s="17">
        <f>IFERROR(INDEX(Factors!$B$6:$B$15,MATCH('INPUT - Census'!E9987,Factors!$C$6:$C$15,0),1),0)</f>
        <v>0</v>
      </c>
      <c r="AF9987" s="18">
        <f>IFERROR(INDEX(Factors!$B$16:$B$39,MATCH('INPUT - Census'!C9987,Factors!$C$16:$C$35,0),1),0)</f>
        <v>0</v>
      </c>
      <c r="AG9987" s="19">
        <f>IFERROR(INDEX(Factors!$B$40:$B$44,MATCH('INPUT - Census'!F9987,Factors!$C$40:$C$44,0),1),0)</f>
        <v>0</v>
      </c>
      <c r="AH9987" s="21" t="str">
        <f t="shared" si="952"/>
        <v/>
      </c>
      <c r="AI9987" s="1" t="str">
        <f>IFERROR(VLOOKUP(H9987,Factors!$C$45:$D$48,2,0),"")</f>
        <v/>
      </c>
      <c r="AJ9987" t="b">
        <f t="shared" ref="AJ9987:AJ10050" si="955">K9987=0</f>
        <v>0</v>
      </c>
    </row>
    <row r="9988" spans="2:36" ht="15" customHeight="1" x14ac:dyDescent="0.3">
      <c r="B9988" s="70"/>
      <c r="C9988" s="58"/>
      <c r="D9988" s="63"/>
      <c r="E9988" s="58"/>
      <c r="F9988" s="58"/>
      <c r="G9988" s="44"/>
      <c r="H9988" s="45"/>
      <c r="I9988" s="45"/>
      <c r="J9988" s="40" t="str">
        <f t="shared" si="950"/>
        <v/>
      </c>
      <c r="K9988" s="39" t="str">
        <f t="shared" si="954"/>
        <v/>
      </c>
      <c r="AB9988" s="17" t="str">
        <f t="shared" si="953"/>
        <v>-1</v>
      </c>
      <c r="AC9988" s="17">
        <f>IFERROR(INDEX(Factors!$C$59:$C$70,MATCH(AB9988,Factors!$B$59:$B$70,1),1),0)</f>
        <v>0</v>
      </c>
      <c r="AD9988" s="17">
        <f t="shared" si="951"/>
        <v>0</v>
      </c>
      <c r="AE9988" s="17">
        <f>IFERROR(INDEX(Factors!$B$6:$B$15,MATCH('INPUT - Census'!E9988,Factors!$C$6:$C$15,0),1),0)</f>
        <v>0</v>
      </c>
      <c r="AF9988" s="18">
        <f>IFERROR(INDEX(Factors!$B$16:$B$39,MATCH('INPUT - Census'!C9988,Factors!$C$16:$C$35,0),1),0)</f>
        <v>0</v>
      </c>
      <c r="AG9988" s="19">
        <f>IFERROR(INDEX(Factors!$B$40:$B$44,MATCH('INPUT - Census'!F9988,Factors!$C$40:$C$44,0),1),0)</f>
        <v>0</v>
      </c>
      <c r="AH9988" s="21" t="str">
        <f t="shared" si="952"/>
        <v/>
      </c>
      <c r="AI9988" s="1" t="str">
        <f>IFERROR(VLOOKUP(H9988,Factors!$C$45:$D$48,2,0),"")</f>
        <v/>
      </c>
      <c r="AJ9988" t="b">
        <f t="shared" si="955"/>
        <v>0</v>
      </c>
    </row>
    <row r="9989" spans="2:36" ht="15" customHeight="1" x14ac:dyDescent="0.3">
      <c r="B9989" s="70"/>
      <c r="C9989" s="58"/>
      <c r="D9989" s="63"/>
      <c r="E9989" s="58"/>
      <c r="F9989" s="58"/>
      <c r="G9989" s="44"/>
      <c r="H9989" s="45"/>
      <c r="I9989" s="45"/>
      <c r="J9989" s="40" t="str">
        <f t="shared" si="950"/>
        <v/>
      </c>
      <c r="K9989" s="39" t="str">
        <f t="shared" si="954"/>
        <v/>
      </c>
      <c r="AB9989" s="17" t="str">
        <f t="shared" si="953"/>
        <v>-1</v>
      </c>
      <c r="AC9989" s="17">
        <f>IFERROR(INDEX(Factors!$C$59:$C$70,MATCH(AB9989,Factors!$B$59:$B$70,1),1),0)</f>
        <v>0</v>
      </c>
      <c r="AD9989" s="17">
        <f t="shared" si="951"/>
        <v>0</v>
      </c>
      <c r="AE9989" s="17">
        <f>IFERROR(INDEX(Factors!$B$6:$B$15,MATCH('INPUT - Census'!E9989,Factors!$C$6:$C$15,0),1),0)</f>
        <v>0</v>
      </c>
      <c r="AF9989" s="18">
        <f>IFERROR(INDEX(Factors!$B$16:$B$39,MATCH('INPUT - Census'!C9989,Factors!$C$16:$C$35,0),1),0)</f>
        <v>0</v>
      </c>
      <c r="AG9989" s="19">
        <f>IFERROR(INDEX(Factors!$B$40:$B$44,MATCH('INPUT - Census'!F9989,Factors!$C$40:$C$44,0),1),0)</f>
        <v>0</v>
      </c>
      <c r="AH9989" s="21" t="str">
        <f t="shared" si="952"/>
        <v/>
      </c>
      <c r="AI9989" s="1" t="str">
        <f>IFERROR(VLOOKUP(H9989,Factors!$C$45:$D$48,2,0),"")</f>
        <v/>
      </c>
      <c r="AJ9989" t="b">
        <f t="shared" si="955"/>
        <v>0</v>
      </c>
    </row>
    <row r="9990" spans="2:36" ht="15" customHeight="1" x14ac:dyDescent="0.3">
      <c r="B9990" s="70"/>
      <c r="C9990" s="58"/>
      <c r="D9990" s="63"/>
      <c r="E9990" s="58"/>
      <c r="F9990" s="58"/>
      <c r="G9990" s="44"/>
      <c r="H9990" s="45"/>
      <c r="I9990" s="45"/>
      <c r="J9990" s="40" t="str">
        <f t="shared" si="950"/>
        <v/>
      </c>
      <c r="K9990" s="39" t="str">
        <f t="shared" si="954"/>
        <v/>
      </c>
      <c r="AB9990" s="17" t="str">
        <f t="shared" si="953"/>
        <v>-1</v>
      </c>
      <c r="AC9990" s="17">
        <f>IFERROR(INDEX(Factors!$C$59:$C$70,MATCH(AB9990,Factors!$B$59:$B$70,1),1),0)</f>
        <v>0</v>
      </c>
      <c r="AD9990" s="17">
        <f t="shared" si="951"/>
        <v>0</v>
      </c>
      <c r="AE9990" s="17">
        <f>IFERROR(INDEX(Factors!$B$6:$B$15,MATCH('INPUT - Census'!E9990,Factors!$C$6:$C$15,0),1),0)</f>
        <v>0</v>
      </c>
      <c r="AF9990" s="18">
        <f>IFERROR(INDEX(Factors!$B$16:$B$39,MATCH('INPUT - Census'!C9990,Factors!$C$16:$C$35,0),1),0)</f>
        <v>0</v>
      </c>
      <c r="AG9990" s="19">
        <f>IFERROR(INDEX(Factors!$B$40:$B$44,MATCH('INPUT - Census'!F9990,Factors!$C$40:$C$44,0),1),0)</f>
        <v>0</v>
      </c>
      <c r="AH9990" s="21" t="str">
        <f t="shared" si="952"/>
        <v/>
      </c>
      <c r="AI9990" s="1" t="str">
        <f>IFERROR(VLOOKUP(H9990,Factors!$C$45:$D$48,2,0),"")</f>
        <v/>
      </c>
      <c r="AJ9990" t="b">
        <f t="shared" si="955"/>
        <v>0</v>
      </c>
    </row>
    <row r="9991" spans="2:36" ht="15" customHeight="1" x14ac:dyDescent="0.3">
      <c r="B9991" s="70"/>
      <c r="C9991" s="58"/>
      <c r="D9991" s="63"/>
      <c r="E9991" s="58"/>
      <c r="F9991" s="58"/>
      <c r="G9991" s="44"/>
      <c r="H9991" s="45"/>
      <c r="I9991" s="45"/>
      <c r="J9991" s="40" t="str">
        <f t="shared" si="950"/>
        <v/>
      </c>
      <c r="K9991" s="39" t="str">
        <f t="shared" si="954"/>
        <v/>
      </c>
      <c r="AB9991" s="17" t="str">
        <f t="shared" si="953"/>
        <v>-1</v>
      </c>
      <c r="AC9991" s="17">
        <f>IFERROR(INDEX(Factors!$C$59:$C$70,MATCH(AB9991,Factors!$B$59:$B$70,1),1),0)</f>
        <v>0</v>
      </c>
      <c r="AD9991" s="17">
        <f t="shared" si="951"/>
        <v>0</v>
      </c>
      <c r="AE9991" s="17">
        <f>IFERROR(INDEX(Factors!$B$6:$B$15,MATCH('INPUT - Census'!E9991,Factors!$C$6:$C$15,0),1),0)</f>
        <v>0</v>
      </c>
      <c r="AF9991" s="18">
        <f>IFERROR(INDEX(Factors!$B$16:$B$39,MATCH('INPUT - Census'!C9991,Factors!$C$16:$C$35,0),1),0)</f>
        <v>0</v>
      </c>
      <c r="AG9991" s="19">
        <f>IFERROR(INDEX(Factors!$B$40:$B$44,MATCH('INPUT - Census'!F9991,Factors!$C$40:$C$44,0),1),0)</f>
        <v>0</v>
      </c>
      <c r="AH9991" s="21" t="str">
        <f t="shared" si="952"/>
        <v/>
      </c>
      <c r="AI9991" s="1" t="str">
        <f>IFERROR(VLOOKUP(H9991,Factors!$C$45:$D$48,2,0),"")</f>
        <v/>
      </c>
      <c r="AJ9991" t="b">
        <f t="shared" si="955"/>
        <v>0</v>
      </c>
    </row>
    <row r="9992" spans="2:36" ht="15" customHeight="1" x14ac:dyDescent="0.3">
      <c r="B9992" s="70"/>
      <c r="C9992" s="58"/>
      <c r="D9992" s="63"/>
      <c r="E9992" s="58"/>
      <c r="F9992" s="58"/>
      <c r="G9992" s="44"/>
      <c r="H9992" s="45"/>
      <c r="I9992" s="45"/>
      <c r="J9992" s="40" t="str">
        <f t="shared" si="950"/>
        <v/>
      </c>
      <c r="K9992" s="39" t="str">
        <f t="shared" si="954"/>
        <v/>
      </c>
      <c r="AB9992" s="17" t="str">
        <f t="shared" si="953"/>
        <v>-1</v>
      </c>
      <c r="AC9992" s="17">
        <f>IFERROR(INDEX(Factors!$C$59:$C$70,MATCH(AB9992,Factors!$B$59:$B$70,1),1),0)</f>
        <v>0</v>
      </c>
      <c r="AD9992" s="17">
        <f t="shared" si="951"/>
        <v>0</v>
      </c>
      <c r="AE9992" s="17">
        <f>IFERROR(INDEX(Factors!$B$6:$B$15,MATCH('INPUT - Census'!E9992,Factors!$C$6:$C$15,0),1),0)</f>
        <v>0</v>
      </c>
      <c r="AF9992" s="18">
        <f>IFERROR(INDEX(Factors!$B$16:$B$39,MATCH('INPUT - Census'!C9992,Factors!$C$16:$C$35,0),1),0)</f>
        <v>0</v>
      </c>
      <c r="AG9992" s="19">
        <f>IFERROR(INDEX(Factors!$B$40:$B$44,MATCH('INPUT - Census'!F9992,Factors!$C$40:$C$44,0),1),0)</f>
        <v>0</v>
      </c>
      <c r="AH9992" s="21" t="str">
        <f t="shared" si="952"/>
        <v/>
      </c>
      <c r="AI9992" s="1" t="str">
        <f>IFERROR(VLOOKUP(H9992,Factors!$C$45:$D$48,2,0),"")</f>
        <v/>
      </c>
      <c r="AJ9992" t="b">
        <f t="shared" si="955"/>
        <v>0</v>
      </c>
    </row>
    <row r="9993" spans="2:36" ht="15" customHeight="1" x14ac:dyDescent="0.3">
      <c r="B9993" s="70"/>
      <c r="C9993" s="58"/>
      <c r="D9993" s="63"/>
      <c r="E9993" s="58"/>
      <c r="F9993" s="58"/>
      <c r="G9993" s="44"/>
      <c r="H9993" s="45"/>
      <c r="I9993" s="45"/>
      <c r="J9993" s="40" t="str">
        <f t="shared" si="950"/>
        <v/>
      </c>
      <c r="K9993" s="39" t="str">
        <f t="shared" si="954"/>
        <v/>
      </c>
      <c r="AB9993" s="17" t="str">
        <f t="shared" si="953"/>
        <v>-1</v>
      </c>
      <c r="AC9993" s="17">
        <f>IFERROR(INDEX(Factors!$C$59:$C$70,MATCH(AB9993,Factors!$B$59:$B$70,1),1),0)</f>
        <v>0</v>
      </c>
      <c r="AD9993" s="17">
        <f t="shared" si="951"/>
        <v>0</v>
      </c>
      <c r="AE9993" s="17">
        <f>IFERROR(INDEX(Factors!$B$6:$B$15,MATCH('INPUT - Census'!E9993,Factors!$C$6:$C$15,0),1),0)</f>
        <v>0</v>
      </c>
      <c r="AF9993" s="18">
        <f>IFERROR(INDEX(Factors!$B$16:$B$39,MATCH('INPUT - Census'!C9993,Factors!$C$16:$C$35,0),1),0)</f>
        <v>0</v>
      </c>
      <c r="AG9993" s="19">
        <f>IFERROR(INDEX(Factors!$B$40:$B$44,MATCH('INPUT - Census'!F9993,Factors!$C$40:$C$44,0),1),0)</f>
        <v>0</v>
      </c>
      <c r="AH9993" s="21" t="str">
        <f t="shared" si="952"/>
        <v/>
      </c>
      <c r="AI9993" s="1" t="str">
        <f>IFERROR(VLOOKUP(H9993,Factors!$C$45:$D$48,2,0),"")</f>
        <v/>
      </c>
      <c r="AJ9993" t="b">
        <f t="shared" si="955"/>
        <v>0</v>
      </c>
    </row>
    <row r="9994" spans="2:36" ht="15" customHeight="1" x14ac:dyDescent="0.3">
      <c r="B9994" s="70"/>
      <c r="C9994" s="58"/>
      <c r="D9994" s="63"/>
      <c r="E9994" s="58"/>
      <c r="F9994" s="58"/>
      <c r="G9994" s="44"/>
      <c r="H9994" s="45"/>
      <c r="I9994" s="45"/>
      <c r="J9994" s="40" t="str">
        <f t="shared" si="950"/>
        <v/>
      </c>
      <c r="K9994" s="39" t="str">
        <f t="shared" si="954"/>
        <v/>
      </c>
      <c r="AB9994" s="17" t="str">
        <f t="shared" si="953"/>
        <v>-1</v>
      </c>
      <c r="AC9994" s="17">
        <f>IFERROR(INDEX(Factors!$C$59:$C$70,MATCH(AB9994,Factors!$B$59:$B$70,1),1),0)</f>
        <v>0</v>
      </c>
      <c r="AD9994" s="17">
        <f t="shared" si="951"/>
        <v>0</v>
      </c>
      <c r="AE9994" s="17">
        <f>IFERROR(INDEX(Factors!$B$6:$B$15,MATCH('INPUT - Census'!E9994,Factors!$C$6:$C$15,0),1),0)</f>
        <v>0</v>
      </c>
      <c r="AF9994" s="18">
        <f>IFERROR(INDEX(Factors!$B$16:$B$39,MATCH('INPUT - Census'!C9994,Factors!$C$16:$C$35,0),1),0)</f>
        <v>0</v>
      </c>
      <c r="AG9994" s="19">
        <f>IFERROR(INDEX(Factors!$B$40:$B$44,MATCH('INPUT - Census'!F9994,Factors!$C$40:$C$44,0),1),0)</f>
        <v>0</v>
      </c>
      <c r="AH9994" s="21" t="str">
        <f t="shared" si="952"/>
        <v/>
      </c>
      <c r="AI9994" s="1" t="str">
        <f>IFERROR(VLOOKUP(H9994,Factors!$C$45:$D$48,2,0),"")</f>
        <v/>
      </c>
      <c r="AJ9994" t="b">
        <f t="shared" si="955"/>
        <v>0</v>
      </c>
    </row>
    <row r="9995" spans="2:36" ht="15" customHeight="1" x14ac:dyDescent="0.3">
      <c r="B9995" s="70"/>
      <c r="C9995" s="58"/>
      <c r="D9995" s="63"/>
      <c r="E9995" s="58"/>
      <c r="F9995" s="58"/>
      <c r="G9995" s="44"/>
      <c r="H9995" s="45"/>
      <c r="I9995" s="45"/>
      <c r="J9995" s="40" t="str">
        <f t="shared" si="950"/>
        <v/>
      </c>
      <c r="K9995" s="39" t="str">
        <f t="shared" si="954"/>
        <v/>
      </c>
      <c r="AB9995" s="17" t="str">
        <f t="shared" si="953"/>
        <v>-1</v>
      </c>
      <c r="AC9995" s="17">
        <f>IFERROR(INDEX(Factors!$C$59:$C$70,MATCH(AB9995,Factors!$B$59:$B$70,1),1),0)</f>
        <v>0</v>
      </c>
      <c r="AD9995" s="17">
        <f t="shared" si="951"/>
        <v>0</v>
      </c>
      <c r="AE9995" s="17">
        <f>IFERROR(INDEX(Factors!$B$6:$B$15,MATCH('INPUT - Census'!E9995,Factors!$C$6:$C$15,0),1),0)</f>
        <v>0</v>
      </c>
      <c r="AF9995" s="18">
        <f>IFERROR(INDEX(Factors!$B$16:$B$39,MATCH('INPUT - Census'!C9995,Factors!$C$16:$C$35,0),1),0)</f>
        <v>0</v>
      </c>
      <c r="AG9995" s="19">
        <f>IFERROR(INDEX(Factors!$B$40:$B$44,MATCH('INPUT - Census'!F9995,Factors!$C$40:$C$44,0),1),0)</f>
        <v>0</v>
      </c>
      <c r="AH9995" s="21" t="str">
        <f t="shared" si="952"/>
        <v/>
      </c>
      <c r="AI9995" s="1" t="str">
        <f>IFERROR(VLOOKUP(H9995,Factors!$C$45:$D$48,2,0),"")</f>
        <v/>
      </c>
      <c r="AJ9995" t="b">
        <f t="shared" si="955"/>
        <v>0</v>
      </c>
    </row>
    <row r="9996" spans="2:36" ht="15" customHeight="1" x14ac:dyDescent="0.3">
      <c r="B9996" s="70"/>
      <c r="C9996" s="58"/>
      <c r="D9996" s="63"/>
      <c r="E9996" s="58"/>
      <c r="F9996" s="58"/>
      <c r="G9996" s="44"/>
      <c r="H9996" s="45"/>
      <c r="I9996" s="45"/>
      <c r="J9996" s="40" t="str">
        <f t="shared" si="950"/>
        <v/>
      </c>
      <c r="K9996" s="39" t="str">
        <f t="shared" si="954"/>
        <v/>
      </c>
      <c r="AB9996" s="17" t="str">
        <f t="shared" si="953"/>
        <v>-1</v>
      </c>
      <c r="AC9996" s="17">
        <f>IFERROR(INDEX(Factors!$C$59:$C$70,MATCH(AB9996,Factors!$B$59:$B$70,1),1),0)</f>
        <v>0</v>
      </c>
      <c r="AD9996" s="17">
        <f t="shared" si="951"/>
        <v>0</v>
      </c>
      <c r="AE9996" s="17">
        <f>IFERROR(INDEX(Factors!$B$6:$B$15,MATCH('INPUT - Census'!E9996,Factors!$C$6:$C$15,0),1),0)</f>
        <v>0</v>
      </c>
      <c r="AF9996" s="18">
        <f>IFERROR(INDEX(Factors!$B$16:$B$39,MATCH('INPUT - Census'!C9996,Factors!$C$16:$C$35,0),1),0)</f>
        <v>0</v>
      </c>
      <c r="AG9996" s="19">
        <f>IFERROR(INDEX(Factors!$B$40:$B$44,MATCH('INPUT - Census'!F9996,Factors!$C$40:$C$44,0),1),0)</f>
        <v>0</v>
      </c>
      <c r="AH9996" s="21" t="str">
        <f t="shared" si="952"/>
        <v/>
      </c>
      <c r="AI9996" s="1" t="str">
        <f>IFERROR(VLOOKUP(H9996,Factors!$C$45:$D$48,2,0),"")</f>
        <v/>
      </c>
      <c r="AJ9996" t="b">
        <f t="shared" si="955"/>
        <v>0</v>
      </c>
    </row>
    <row r="9997" spans="2:36" ht="15" customHeight="1" x14ac:dyDescent="0.3">
      <c r="B9997" s="70"/>
      <c r="C9997" s="58"/>
      <c r="D9997" s="63"/>
      <c r="E9997" s="58"/>
      <c r="F9997" s="58"/>
      <c r="G9997" s="44"/>
      <c r="H9997" s="45"/>
      <c r="I9997" s="45"/>
      <c r="J9997" s="40" t="str">
        <f t="shared" si="950"/>
        <v/>
      </c>
      <c r="K9997" s="39" t="str">
        <f t="shared" si="954"/>
        <v/>
      </c>
      <c r="AB9997" s="17" t="str">
        <f t="shared" si="953"/>
        <v>-1</v>
      </c>
      <c r="AC9997" s="17">
        <f>IFERROR(INDEX(Factors!$C$59:$C$70,MATCH(AB9997,Factors!$B$59:$B$70,1),1),0)</f>
        <v>0</v>
      </c>
      <c r="AD9997" s="17">
        <f t="shared" si="951"/>
        <v>0</v>
      </c>
      <c r="AE9997" s="17">
        <f>IFERROR(INDEX(Factors!$B$6:$B$15,MATCH('INPUT - Census'!E9997,Factors!$C$6:$C$15,0),1),0)</f>
        <v>0</v>
      </c>
      <c r="AF9997" s="18">
        <f>IFERROR(INDEX(Factors!$B$16:$B$39,MATCH('INPUT - Census'!C9997,Factors!$C$16:$C$35,0),1),0)</f>
        <v>0</v>
      </c>
      <c r="AG9997" s="19">
        <f>IFERROR(INDEX(Factors!$B$40:$B$44,MATCH('INPUT - Census'!F9997,Factors!$C$40:$C$44,0),1),0)</f>
        <v>0</v>
      </c>
      <c r="AH9997" s="21" t="str">
        <f t="shared" si="952"/>
        <v/>
      </c>
      <c r="AI9997" s="1" t="str">
        <f>IFERROR(VLOOKUP(H9997,Factors!$C$45:$D$48,2,0),"")</f>
        <v/>
      </c>
      <c r="AJ9997" t="b">
        <f t="shared" si="955"/>
        <v>0</v>
      </c>
    </row>
    <row r="9998" spans="2:36" ht="15" customHeight="1" x14ac:dyDescent="0.3">
      <c r="B9998" s="70"/>
      <c r="C9998" s="58"/>
      <c r="D9998" s="63"/>
      <c r="E9998" s="58"/>
      <c r="F9998" s="58"/>
      <c r="G9998" s="44"/>
      <c r="H9998" s="45"/>
      <c r="I9998" s="45"/>
      <c r="J9998" s="40" t="str">
        <f t="shared" si="950"/>
        <v/>
      </c>
      <c r="K9998" s="39" t="str">
        <f t="shared" si="954"/>
        <v/>
      </c>
      <c r="AB9998" s="17" t="str">
        <f t="shared" si="953"/>
        <v>-1</v>
      </c>
      <c r="AC9998" s="17">
        <f>IFERROR(INDEX(Factors!$C$59:$C$70,MATCH(AB9998,Factors!$B$59:$B$70,1),1),0)</f>
        <v>0</v>
      </c>
      <c r="AD9998" s="17">
        <f t="shared" si="951"/>
        <v>0</v>
      </c>
      <c r="AE9998" s="17">
        <f>IFERROR(INDEX(Factors!$B$6:$B$15,MATCH('INPUT - Census'!E9998,Factors!$C$6:$C$15,0),1),0)</f>
        <v>0</v>
      </c>
      <c r="AF9998" s="18">
        <f>IFERROR(INDEX(Factors!$B$16:$B$39,MATCH('INPUT - Census'!C9998,Factors!$C$16:$C$35,0),1),0)</f>
        <v>0</v>
      </c>
      <c r="AG9998" s="19">
        <f>IFERROR(INDEX(Factors!$B$40:$B$44,MATCH('INPUT - Census'!F9998,Factors!$C$40:$C$44,0),1),0)</f>
        <v>0</v>
      </c>
      <c r="AH9998" s="21" t="str">
        <f t="shared" si="952"/>
        <v/>
      </c>
      <c r="AI9998" s="1" t="str">
        <f>IFERROR(VLOOKUP(H9998,Factors!$C$45:$D$48,2,0),"")</f>
        <v/>
      </c>
      <c r="AJ9998" t="b">
        <f t="shared" si="955"/>
        <v>0</v>
      </c>
    </row>
    <row r="9999" spans="2:36" ht="15" customHeight="1" x14ac:dyDescent="0.3">
      <c r="B9999" s="70"/>
      <c r="C9999" s="58"/>
      <c r="D9999" s="63"/>
      <c r="E9999" s="58"/>
      <c r="F9999" s="58"/>
      <c r="G9999" s="44"/>
      <c r="H9999" s="45"/>
      <c r="I9999" s="45"/>
      <c r="J9999" s="40" t="str">
        <f t="shared" si="950"/>
        <v/>
      </c>
      <c r="K9999" s="39" t="str">
        <f t="shared" si="954"/>
        <v/>
      </c>
      <c r="AB9999" s="17" t="str">
        <f t="shared" si="953"/>
        <v>-1</v>
      </c>
      <c r="AC9999" s="17">
        <f>IFERROR(INDEX(Factors!$C$59:$C$70,MATCH(AB9999,Factors!$B$59:$B$70,1),1),0)</f>
        <v>0</v>
      </c>
      <c r="AD9999" s="17">
        <f t="shared" si="951"/>
        <v>0</v>
      </c>
      <c r="AE9999" s="17">
        <f>IFERROR(INDEX(Factors!$B$6:$B$15,MATCH('INPUT - Census'!E9999,Factors!$C$6:$C$15,0),1),0)</f>
        <v>0</v>
      </c>
      <c r="AF9999" s="18">
        <f>IFERROR(INDEX(Factors!$B$16:$B$39,MATCH('INPUT - Census'!C9999,Factors!$C$16:$C$35,0),1),0)</f>
        <v>0</v>
      </c>
      <c r="AG9999" s="19">
        <f>IFERROR(INDEX(Factors!$B$40:$B$44,MATCH('INPUT - Census'!F9999,Factors!$C$40:$C$44,0),1),0)</f>
        <v>0</v>
      </c>
      <c r="AH9999" s="21" t="str">
        <f t="shared" si="952"/>
        <v/>
      </c>
      <c r="AI9999" s="1" t="str">
        <f>IFERROR(VLOOKUP(H9999,Factors!$C$45:$D$48,2,0),"")</f>
        <v/>
      </c>
      <c r="AJ9999" t="b">
        <f t="shared" si="955"/>
        <v>0</v>
      </c>
    </row>
    <row r="10000" spans="2:36" ht="15" customHeight="1" x14ac:dyDescent="0.3">
      <c r="B10000" s="70"/>
      <c r="C10000" s="58"/>
      <c r="D10000" s="63"/>
      <c r="E10000" s="58"/>
      <c r="F10000" s="58"/>
      <c r="G10000" s="44"/>
      <c r="H10000" s="45"/>
      <c r="I10000" s="45"/>
      <c r="J10000" s="40" t="str">
        <f t="shared" si="950"/>
        <v/>
      </c>
      <c r="K10000" s="39" t="str">
        <f t="shared" si="954"/>
        <v/>
      </c>
      <c r="AB10000" s="17" t="str">
        <f t="shared" si="953"/>
        <v>-1</v>
      </c>
      <c r="AC10000" s="17">
        <f>IFERROR(INDEX(Factors!$C$59:$C$70,MATCH(AB10000,Factors!$B$59:$B$70,1),1),0)</f>
        <v>0</v>
      </c>
      <c r="AD10000" s="17">
        <f t="shared" si="951"/>
        <v>0</v>
      </c>
      <c r="AE10000" s="17">
        <f>IFERROR(INDEX(Factors!$B$6:$B$15,MATCH('INPUT - Census'!E10000,Factors!$C$6:$C$15,0),1),0)</f>
        <v>0</v>
      </c>
      <c r="AF10000" s="18">
        <f>IFERROR(INDEX(Factors!$B$16:$B$39,MATCH('INPUT - Census'!C10000,Factors!$C$16:$C$35,0),1),0)</f>
        <v>0</v>
      </c>
      <c r="AG10000" s="19">
        <f>IFERROR(INDEX(Factors!$B$40:$B$44,MATCH('INPUT - Census'!F10000,Factors!$C$40:$C$44,0),1),0)</f>
        <v>0</v>
      </c>
      <c r="AH10000" s="21" t="str">
        <f t="shared" si="952"/>
        <v/>
      </c>
      <c r="AI10000" s="1" t="str">
        <f>IFERROR(VLOOKUP(H10000,Factors!$C$45:$D$48,2,0),"")</f>
        <v/>
      </c>
      <c r="AJ10000" t="b">
        <f t="shared" si="955"/>
        <v>0</v>
      </c>
    </row>
    <row r="10001" spans="2:36" ht="15" customHeight="1" x14ac:dyDescent="0.3">
      <c r="B10001" s="70"/>
      <c r="C10001" s="58"/>
      <c r="D10001" s="63"/>
      <c r="E10001" s="58"/>
      <c r="F10001" s="58"/>
      <c r="G10001" s="44"/>
      <c r="H10001" s="45"/>
      <c r="I10001" s="45"/>
      <c r="J10001" s="40" t="str">
        <f t="shared" si="950"/>
        <v/>
      </c>
      <c r="K10001" s="39" t="str">
        <f t="shared" si="954"/>
        <v/>
      </c>
      <c r="AB10001" s="17" t="str">
        <f t="shared" si="953"/>
        <v>-1</v>
      </c>
      <c r="AC10001" s="17">
        <f>IFERROR(INDEX(Factors!$C$59:$C$70,MATCH(AB10001,Factors!$B$59:$B$70,1),1),0)</f>
        <v>0</v>
      </c>
      <c r="AD10001" s="17">
        <f t="shared" si="951"/>
        <v>0</v>
      </c>
      <c r="AE10001" s="17">
        <f>IFERROR(INDEX(Factors!$B$6:$B$15,MATCH('INPUT - Census'!E10001,Factors!$C$6:$C$15,0),1),0)</f>
        <v>0</v>
      </c>
      <c r="AF10001" s="18">
        <f>IFERROR(INDEX(Factors!$B$16:$B$39,MATCH('INPUT - Census'!C10001,Factors!$C$16:$C$35,0),1),0)</f>
        <v>0</v>
      </c>
      <c r="AG10001" s="19">
        <f>IFERROR(INDEX(Factors!$B$40:$B$44,MATCH('INPUT - Census'!F10001,Factors!$C$40:$C$44,0),1),0)</f>
        <v>0</v>
      </c>
      <c r="AH10001" s="21" t="str">
        <f t="shared" si="952"/>
        <v/>
      </c>
      <c r="AI10001" s="1" t="str">
        <f>IFERROR(VLOOKUP(H10001,Factors!$C$45:$D$48,2,0),"")</f>
        <v/>
      </c>
      <c r="AJ10001" t="b">
        <f t="shared" si="955"/>
        <v>0</v>
      </c>
    </row>
    <row r="10002" spans="2:36" ht="15" customHeight="1" x14ac:dyDescent="0.3">
      <c r="B10002" s="70"/>
      <c r="C10002" s="58"/>
      <c r="D10002" s="63"/>
      <c r="E10002" s="58"/>
      <c r="F10002" s="58"/>
      <c r="G10002" s="44"/>
      <c r="H10002" s="45"/>
      <c r="I10002" s="45"/>
      <c r="J10002" s="40" t="str">
        <f t="shared" si="950"/>
        <v/>
      </c>
      <c r="K10002" s="39" t="str">
        <f t="shared" si="954"/>
        <v/>
      </c>
      <c r="AB10002" s="17" t="str">
        <f t="shared" si="953"/>
        <v>-1</v>
      </c>
      <c r="AC10002" s="17">
        <f>IFERROR(INDEX(Factors!$C$59:$C$70,MATCH(AB10002,Factors!$B$59:$B$70,1),1),0)</f>
        <v>0</v>
      </c>
      <c r="AD10002" s="17">
        <f t="shared" si="951"/>
        <v>0</v>
      </c>
      <c r="AE10002" s="17">
        <f>IFERROR(INDEX(Factors!$B$6:$B$15,MATCH('INPUT - Census'!E10002,Factors!$C$6:$C$15,0),1),0)</f>
        <v>0</v>
      </c>
      <c r="AF10002" s="18">
        <f>IFERROR(INDEX(Factors!$B$16:$B$39,MATCH('INPUT - Census'!C10002,Factors!$C$16:$C$35,0),1),0)</f>
        <v>0</v>
      </c>
      <c r="AG10002" s="19">
        <f>IFERROR(INDEX(Factors!$B$40:$B$44,MATCH('INPUT - Census'!F10002,Factors!$C$40:$C$44,0),1),0)</f>
        <v>0</v>
      </c>
      <c r="AH10002" s="21" t="str">
        <f t="shared" si="952"/>
        <v/>
      </c>
      <c r="AI10002" s="1" t="str">
        <f>IFERROR(VLOOKUP(H10002,Factors!$C$45:$D$48,2,0),"")</f>
        <v/>
      </c>
      <c r="AJ10002" t="b">
        <f t="shared" si="955"/>
        <v>0</v>
      </c>
    </row>
    <row r="10003" spans="2:36" ht="15" customHeight="1" x14ac:dyDescent="0.3">
      <c r="B10003" s="70"/>
      <c r="C10003" s="58"/>
      <c r="D10003" s="63"/>
      <c r="E10003" s="58"/>
      <c r="F10003" s="58"/>
      <c r="G10003" s="44"/>
      <c r="H10003" s="45"/>
      <c r="I10003" s="45"/>
      <c r="J10003" s="40" t="str">
        <f t="shared" si="950"/>
        <v/>
      </c>
      <c r="K10003" s="39" t="str">
        <f t="shared" si="954"/>
        <v/>
      </c>
      <c r="AB10003" s="17" t="str">
        <f t="shared" si="953"/>
        <v>-1</v>
      </c>
      <c r="AC10003" s="17">
        <f>IFERROR(INDEX(Factors!$C$59:$C$70,MATCH(AB10003,Factors!$B$59:$B$70,1),1),0)</f>
        <v>0</v>
      </c>
      <c r="AD10003" s="17">
        <f t="shared" si="951"/>
        <v>0</v>
      </c>
      <c r="AE10003" s="17">
        <f>IFERROR(INDEX(Factors!$B$6:$B$15,MATCH('INPUT - Census'!E10003,Factors!$C$6:$C$15,0),1),0)</f>
        <v>0</v>
      </c>
      <c r="AF10003" s="18">
        <f>IFERROR(INDEX(Factors!$B$16:$B$39,MATCH('INPUT - Census'!C10003,Factors!$C$16:$C$35,0),1),0)</f>
        <v>0</v>
      </c>
      <c r="AG10003" s="19">
        <f>IFERROR(INDEX(Factors!$B$40:$B$44,MATCH('INPUT - Census'!F10003,Factors!$C$40:$C$44,0),1),0)</f>
        <v>0</v>
      </c>
      <c r="AH10003" s="21" t="str">
        <f t="shared" si="952"/>
        <v/>
      </c>
      <c r="AI10003" s="1" t="str">
        <f>IFERROR(VLOOKUP(H10003,Factors!$C$45:$D$48,2,0),"")</f>
        <v/>
      </c>
      <c r="AJ10003" t="b">
        <f t="shared" si="955"/>
        <v>0</v>
      </c>
    </row>
    <row r="10004" spans="2:36" ht="15" customHeight="1" x14ac:dyDescent="0.3">
      <c r="B10004" s="70"/>
      <c r="C10004" s="58"/>
      <c r="D10004" s="63"/>
      <c r="E10004" s="58"/>
      <c r="F10004" s="58"/>
      <c r="G10004" s="44"/>
      <c r="H10004" s="45"/>
      <c r="I10004" s="45"/>
      <c r="J10004" s="40" t="str">
        <f t="shared" si="950"/>
        <v/>
      </c>
      <c r="K10004" s="39" t="str">
        <f t="shared" si="954"/>
        <v/>
      </c>
      <c r="AB10004" s="17" t="str">
        <f t="shared" si="953"/>
        <v>-1</v>
      </c>
      <c r="AC10004" s="17">
        <f>IFERROR(INDEX(Factors!$C$59:$C$70,MATCH(AB10004,Factors!$B$59:$B$70,1),1),0)</f>
        <v>0</v>
      </c>
      <c r="AD10004" s="17">
        <f t="shared" si="951"/>
        <v>0</v>
      </c>
      <c r="AE10004" s="17">
        <f>IFERROR(INDEX(Factors!$B$6:$B$15,MATCH('INPUT - Census'!E10004,Factors!$C$6:$C$15,0),1),0)</f>
        <v>0</v>
      </c>
      <c r="AF10004" s="18">
        <f>IFERROR(INDEX(Factors!$B$16:$B$39,MATCH('INPUT - Census'!C10004,Factors!$C$16:$C$35,0),1),0)</f>
        <v>0</v>
      </c>
      <c r="AG10004" s="19">
        <f>IFERROR(INDEX(Factors!$B$40:$B$44,MATCH('INPUT - Census'!F10004,Factors!$C$40:$C$44,0),1),0)</f>
        <v>0</v>
      </c>
      <c r="AH10004" s="21" t="str">
        <f t="shared" si="952"/>
        <v/>
      </c>
      <c r="AI10004" s="1" t="str">
        <f>IFERROR(VLOOKUP(H10004,Factors!$C$45:$D$48,2,0),"")</f>
        <v/>
      </c>
      <c r="AJ10004" t="b">
        <f t="shared" si="955"/>
        <v>0</v>
      </c>
    </row>
    <row r="10005" spans="2:36" ht="15" customHeight="1" x14ac:dyDescent="0.3">
      <c r="B10005" s="70"/>
      <c r="C10005" s="58"/>
      <c r="D10005" s="63"/>
      <c r="E10005" s="58"/>
      <c r="F10005" s="58"/>
      <c r="G10005" s="44"/>
      <c r="H10005" s="45"/>
      <c r="I10005" s="45"/>
      <c r="J10005" s="40" t="str">
        <f t="shared" si="950"/>
        <v/>
      </c>
      <c r="K10005" s="39" t="str">
        <f t="shared" si="954"/>
        <v/>
      </c>
      <c r="AB10005" s="17" t="str">
        <f t="shared" si="953"/>
        <v>-1</v>
      </c>
      <c r="AC10005" s="17">
        <f>IFERROR(INDEX(Factors!$C$59:$C$70,MATCH(AB10005,Factors!$B$59:$B$70,1),1),0)</f>
        <v>0</v>
      </c>
      <c r="AD10005" s="17">
        <f t="shared" si="951"/>
        <v>0</v>
      </c>
      <c r="AE10005" s="17">
        <f>IFERROR(INDEX(Factors!$B$6:$B$15,MATCH('INPUT - Census'!E10005,Factors!$C$6:$C$15,0),1),0)</f>
        <v>0</v>
      </c>
      <c r="AF10005" s="18">
        <f>IFERROR(INDEX(Factors!$B$16:$B$39,MATCH('INPUT - Census'!C10005,Factors!$C$16:$C$35,0),1),0)</f>
        <v>0</v>
      </c>
      <c r="AG10005" s="19">
        <f>IFERROR(INDEX(Factors!$B$40:$B$44,MATCH('INPUT - Census'!F10005,Factors!$C$40:$C$44,0),1),0)</f>
        <v>0</v>
      </c>
      <c r="AH10005" s="21" t="str">
        <f t="shared" si="952"/>
        <v/>
      </c>
      <c r="AI10005" s="1" t="str">
        <f>IFERROR(VLOOKUP(H10005,Factors!$C$45:$D$48,2,0),"")</f>
        <v/>
      </c>
      <c r="AJ10005" t="b">
        <f t="shared" si="955"/>
        <v>0</v>
      </c>
    </row>
    <row r="10006" spans="2:36" ht="15" customHeight="1" x14ac:dyDescent="0.3">
      <c r="B10006" s="70"/>
      <c r="C10006" s="58"/>
      <c r="D10006" s="63"/>
      <c r="E10006" s="58"/>
      <c r="F10006" s="58"/>
      <c r="G10006" s="44"/>
      <c r="H10006" s="45"/>
      <c r="I10006" s="45"/>
      <c r="J10006" s="40" t="str">
        <f t="shared" si="950"/>
        <v/>
      </c>
      <c r="K10006" s="39" t="str">
        <f t="shared" si="954"/>
        <v/>
      </c>
      <c r="AB10006" s="17" t="str">
        <f t="shared" si="953"/>
        <v>-1</v>
      </c>
      <c r="AC10006" s="17">
        <f>IFERROR(INDEX(Factors!$C$59:$C$70,MATCH(AB10006,Factors!$B$59:$B$70,1),1),0)</f>
        <v>0</v>
      </c>
      <c r="AD10006" s="17">
        <f t="shared" si="951"/>
        <v>0</v>
      </c>
      <c r="AE10006" s="17">
        <f>IFERROR(INDEX(Factors!$B$6:$B$15,MATCH('INPUT - Census'!E10006,Factors!$C$6:$C$15,0),1),0)</f>
        <v>0</v>
      </c>
      <c r="AF10006" s="18">
        <f>IFERROR(INDEX(Factors!$B$16:$B$39,MATCH('INPUT - Census'!C10006,Factors!$C$16:$C$35,0),1),0)</f>
        <v>0</v>
      </c>
      <c r="AG10006" s="19">
        <f>IFERROR(INDEX(Factors!$B$40:$B$44,MATCH('INPUT - Census'!F10006,Factors!$C$40:$C$44,0),1),0)</f>
        <v>0</v>
      </c>
      <c r="AH10006" s="21" t="str">
        <f t="shared" si="952"/>
        <v/>
      </c>
      <c r="AI10006" s="1" t="str">
        <f>IFERROR(VLOOKUP(H10006,Factors!$C$45:$D$48,2,0),"")</f>
        <v/>
      </c>
      <c r="AJ10006" t="b">
        <f t="shared" si="955"/>
        <v>0</v>
      </c>
    </row>
    <row r="10007" spans="2:36" ht="15" customHeight="1" x14ac:dyDescent="0.3">
      <c r="B10007" s="70"/>
      <c r="C10007" s="58"/>
      <c r="D10007" s="63"/>
      <c r="E10007" s="58"/>
      <c r="F10007" s="58"/>
      <c r="G10007" s="44"/>
      <c r="H10007" s="45"/>
      <c r="I10007" s="45"/>
      <c r="J10007" s="40" t="str">
        <f t="shared" si="950"/>
        <v/>
      </c>
      <c r="K10007" s="39" t="str">
        <f t="shared" si="954"/>
        <v/>
      </c>
      <c r="AB10007" s="17" t="str">
        <f t="shared" si="953"/>
        <v>-1</v>
      </c>
      <c r="AC10007" s="17">
        <f>IFERROR(INDEX(Factors!$C$59:$C$70,MATCH(AB10007,Factors!$B$59:$B$70,1),1),0)</f>
        <v>0</v>
      </c>
      <c r="AD10007" s="17">
        <f t="shared" si="951"/>
        <v>0</v>
      </c>
      <c r="AE10007" s="17">
        <f>IFERROR(INDEX(Factors!$B$6:$B$15,MATCH('INPUT - Census'!E10007,Factors!$C$6:$C$15,0),1),0)</f>
        <v>0</v>
      </c>
      <c r="AF10007" s="18">
        <f>IFERROR(INDEX(Factors!$B$16:$B$39,MATCH('INPUT - Census'!C10007,Factors!$C$16:$C$35,0),1),0)</f>
        <v>0</v>
      </c>
      <c r="AG10007" s="19">
        <f>IFERROR(INDEX(Factors!$B$40:$B$44,MATCH('INPUT - Census'!F10007,Factors!$C$40:$C$44,0),1),0)</f>
        <v>0</v>
      </c>
      <c r="AH10007" s="21" t="str">
        <f t="shared" si="952"/>
        <v/>
      </c>
      <c r="AI10007" s="1" t="str">
        <f>IFERROR(VLOOKUP(H10007,Factors!$C$45:$D$48,2,0),"")</f>
        <v/>
      </c>
      <c r="AJ10007" t="b">
        <f t="shared" si="955"/>
        <v>0</v>
      </c>
    </row>
    <row r="10008" spans="2:36" ht="15" customHeight="1" x14ac:dyDescent="0.3">
      <c r="B10008" s="70"/>
      <c r="C10008" s="58"/>
      <c r="D10008" s="63"/>
      <c r="E10008" s="58"/>
      <c r="F10008" s="58"/>
      <c r="G10008" s="44"/>
      <c r="H10008" s="45"/>
      <c r="I10008" s="45"/>
      <c r="J10008" s="40" t="str">
        <f t="shared" si="950"/>
        <v/>
      </c>
      <c r="K10008" s="39" t="str">
        <f t="shared" si="954"/>
        <v/>
      </c>
      <c r="AB10008" s="17" t="str">
        <f t="shared" si="953"/>
        <v>-1</v>
      </c>
      <c r="AC10008" s="17">
        <f>IFERROR(INDEX(Factors!$C$59:$C$70,MATCH(AB10008,Factors!$B$59:$B$70,1),1),0)</f>
        <v>0</v>
      </c>
      <c r="AD10008" s="17">
        <f t="shared" si="951"/>
        <v>0</v>
      </c>
      <c r="AE10008" s="17">
        <f>IFERROR(INDEX(Factors!$B$6:$B$15,MATCH('INPUT - Census'!E10008,Factors!$C$6:$C$15,0),1),0)</f>
        <v>0</v>
      </c>
      <c r="AF10008" s="18">
        <f>IFERROR(INDEX(Factors!$B$16:$B$39,MATCH('INPUT - Census'!C10008,Factors!$C$16:$C$35,0),1),0)</f>
        <v>0</v>
      </c>
      <c r="AG10008" s="19">
        <f>IFERROR(INDEX(Factors!$B$40:$B$44,MATCH('INPUT - Census'!F10008,Factors!$C$40:$C$44,0),1),0)</f>
        <v>0</v>
      </c>
      <c r="AH10008" s="21" t="str">
        <f t="shared" si="952"/>
        <v/>
      </c>
      <c r="AI10008" s="1" t="str">
        <f>IFERROR(VLOOKUP(H10008,Factors!$C$45:$D$48,2,0),"")</f>
        <v/>
      </c>
      <c r="AJ10008" t="b">
        <f t="shared" si="955"/>
        <v>0</v>
      </c>
    </row>
    <row r="10009" spans="2:36" ht="15" customHeight="1" x14ac:dyDescent="0.3">
      <c r="B10009" s="70"/>
      <c r="C10009" s="58"/>
      <c r="D10009" s="63"/>
      <c r="E10009" s="58"/>
      <c r="F10009" s="58"/>
      <c r="G10009" s="44"/>
      <c r="H10009" s="45"/>
      <c r="I10009" s="45"/>
      <c r="J10009" s="40" t="str">
        <f t="shared" si="950"/>
        <v/>
      </c>
      <c r="K10009" s="39" t="str">
        <f t="shared" si="954"/>
        <v/>
      </c>
      <c r="AB10009" s="17" t="str">
        <f t="shared" si="953"/>
        <v>-1</v>
      </c>
      <c r="AC10009" s="17">
        <f>IFERROR(INDEX(Factors!$C$59:$C$70,MATCH(AB10009,Factors!$B$59:$B$70,1),1),0)</f>
        <v>0</v>
      </c>
      <c r="AD10009" s="17">
        <f t="shared" si="951"/>
        <v>0</v>
      </c>
      <c r="AE10009" s="17">
        <f>IFERROR(INDEX(Factors!$B$6:$B$15,MATCH('INPUT - Census'!E10009,Factors!$C$6:$C$15,0),1),0)</f>
        <v>0</v>
      </c>
      <c r="AF10009" s="18">
        <f>IFERROR(INDEX(Factors!$B$16:$B$39,MATCH('INPUT - Census'!C10009,Factors!$C$16:$C$35,0),1),0)</f>
        <v>0</v>
      </c>
      <c r="AG10009" s="19">
        <f>IFERROR(INDEX(Factors!$B$40:$B$44,MATCH('INPUT - Census'!F10009,Factors!$C$40:$C$44,0),1),0)</f>
        <v>0</v>
      </c>
      <c r="AH10009" s="21" t="str">
        <f t="shared" si="952"/>
        <v/>
      </c>
      <c r="AI10009" s="1" t="str">
        <f>IFERROR(VLOOKUP(H10009,Factors!$C$45:$D$48,2,0),"")</f>
        <v/>
      </c>
      <c r="AJ10009" t="b">
        <f t="shared" si="955"/>
        <v>0</v>
      </c>
    </row>
    <row r="10010" spans="2:36" ht="15" customHeight="1" x14ac:dyDescent="0.3">
      <c r="B10010" s="70"/>
      <c r="C10010" s="58"/>
      <c r="D10010" s="63"/>
      <c r="E10010" s="58"/>
      <c r="F10010" s="58"/>
      <c r="G10010" s="44"/>
      <c r="H10010" s="45"/>
      <c r="I10010" s="45"/>
      <c r="J10010" s="40" t="str">
        <f t="shared" si="950"/>
        <v/>
      </c>
      <c r="K10010" s="39" t="str">
        <f t="shared" si="954"/>
        <v/>
      </c>
      <c r="AB10010" s="17" t="str">
        <f t="shared" si="953"/>
        <v>-1</v>
      </c>
      <c r="AC10010" s="17">
        <f>IFERROR(INDEX(Factors!$C$59:$C$70,MATCH(AB10010,Factors!$B$59:$B$70,1),1),0)</f>
        <v>0</v>
      </c>
      <c r="AD10010" s="17">
        <f t="shared" si="951"/>
        <v>0</v>
      </c>
      <c r="AE10010" s="17">
        <f>IFERROR(INDEX(Factors!$B$6:$B$15,MATCH('INPUT - Census'!E10010,Factors!$C$6:$C$15,0),1),0)</f>
        <v>0</v>
      </c>
      <c r="AF10010" s="18">
        <f>IFERROR(INDEX(Factors!$B$16:$B$39,MATCH('INPUT - Census'!C10010,Factors!$C$16:$C$35,0),1),0)</f>
        <v>0</v>
      </c>
      <c r="AG10010" s="19">
        <f>IFERROR(INDEX(Factors!$B$40:$B$44,MATCH('INPUT - Census'!F10010,Factors!$C$40:$C$44,0),1),0)</f>
        <v>0</v>
      </c>
      <c r="AH10010" s="21" t="str">
        <f t="shared" si="952"/>
        <v/>
      </c>
      <c r="AI10010" s="1" t="str">
        <f>IFERROR(VLOOKUP(H10010,Factors!$C$45:$D$48,2,0),"")</f>
        <v/>
      </c>
      <c r="AJ10010" t="b">
        <f t="shared" si="955"/>
        <v>0</v>
      </c>
    </row>
    <row r="10011" spans="2:36" ht="15" customHeight="1" x14ac:dyDescent="0.3">
      <c r="B10011" s="70"/>
      <c r="C10011" s="58"/>
      <c r="D10011" s="63"/>
      <c r="E10011" s="58"/>
      <c r="F10011" s="58"/>
      <c r="G10011" s="44"/>
      <c r="H10011" s="45"/>
      <c r="I10011" s="45"/>
      <c r="J10011" s="40" t="str">
        <f t="shared" si="950"/>
        <v/>
      </c>
      <c r="K10011" s="39" t="str">
        <f t="shared" si="954"/>
        <v/>
      </c>
      <c r="AB10011" s="17" t="str">
        <f t="shared" si="953"/>
        <v>-1</v>
      </c>
      <c r="AC10011" s="17">
        <f>IFERROR(INDEX(Factors!$C$59:$C$70,MATCH(AB10011,Factors!$B$59:$B$70,1),1),0)</f>
        <v>0</v>
      </c>
      <c r="AD10011" s="17">
        <f t="shared" si="951"/>
        <v>0</v>
      </c>
      <c r="AE10011" s="17">
        <f>IFERROR(INDEX(Factors!$B$6:$B$15,MATCH('INPUT - Census'!E10011,Factors!$C$6:$C$15,0),1),0)</f>
        <v>0</v>
      </c>
      <c r="AF10011" s="18">
        <f>IFERROR(INDEX(Factors!$B$16:$B$39,MATCH('INPUT - Census'!C10011,Factors!$C$16:$C$35,0),1),0)</f>
        <v>0</v>
      </c>
      <c r="AG10011" s="19">
        <f>IFERROR(INDEX(Factors!$B$40:$B$44,MATCH('INPUT - Census'!F10011,Factors!$C$40:$C$44,0),1),0)</f>
        <v>0</v>
      </c>
      <c r="AH10011" s="21" t="str">
        <f t="shared" si="952"/>
        <v/>
      </c>
      <c r="AI10011" s="1" t="str">
        <f>IFERROR(VLOOKUP(H10011,Factors!$C$45:$D$48,2,0),"")</f>
        <v/>
      </c>
      <c r="AJ10011" t="b">
        <f t="shared" si="955"/>
        <v>0</v>
      </c>
    </row>
    <row r="10012" spans="2:36" ht="15" customHeight="1" x14ac:dyDescent="0.3">
      <c r="B10012" s="70"/>
      <c r="C10012" s="58"/>
      <c r="D10012" s="63"/>
      <c r="E10012" s="58"/>
      <c r="F10012" s="58"/>
      <c r="G10012" s="44"/>
      <c r="H10012" s="45"/>
      <c r="I10012" s="45"/>
      <c r="J10012" s="40" t="str">
        <f t="shared" si="950"/>
        <v/>
      </c>
      <c r="K10012" s="39" t="str">
        <f t="shared" si="954"/>
        <v/>
      </c>
      <c r="AB10012" s="17" t="str">
        <f t="shared" si="953"/>
        <v>-1</v>
      </c>
      <c r="AC10012" s="17">
        <f>IFERROR(INDEX(Factors!$C$59:$C$70,MATCH(AB10012,Factors!$B$59:$B$70,1),1),0)</f>
        <v>0</v>
      </c>
      <c r="AD10012" s="17">
        <f t="shared" si="951"/>
        <v>0</v>
      </c>
      <c r="AE10012" s="17">
        <f>IFERROR(INDEX(Factors!$B$6:$B$15,MATCH('INPUT - Census'!E10012,Factors!$C$6:$C$15,0),1),0)</f>
        <v>0</v>
      </c>
      <c r="AF10012" s="18">
        <f>IFERROR(INDEX(Factors!$B$16:$B$39,MATCH('INPUT - Census'!C10012,Factors!$C$16:$C$35,0),1),0)</f>
        <v>0</v>
      </c>
      <c r="AG10012" s="19">
        <f>IFERROR(INDEX(Factors!$B$40:$B$44,MATCH('INPUT - Census'!F10012,Factors!$C$40:$C$44,0),1),0)</f>
        <v>0</v>
      </c>
      <c r="AH10012" s="21" t="str">
        <f t="shared" si="952"/>
        <v/>
      </c>
      <c r="AI10012" s="1" t="str">
        <f>IFERROR(VLOOKUP(H10012,Factors!$C$45:$D$48,2,0),"")</f>
        <v/>
      </c>
      <c r="AJ10012" t="b">
        <f t="shared" si="955"/>
        <v>0</v>
      </c>
    </row>
    <row r="10013" spans="2:36" ht="15" customHeight="1" x14ac:dyDescent="0.3">
      <c r="B10013" s="70"/>
      <c r="C10013" s="58"/>
      <c r="D10013" s="63"/>
      <c r="E10013" s="58"/>
      <c r="F10013" s="58"/>
      <c r="G10013" s="44"/>
      <c r="H10013" s="45"/>
      <c r="I10013" s="45"/>
      <c r="J10013" s="40" t="str">
        <f t="shared" si="950"/>
        <v/>
      </c>
      <c r="K10013" s="39" t="str">
        <f t="shared" si="954"/>
        <v/>
      </c>
      <c r="AB10013" s="17" t="str">
        <f t="shared" si="953"/>
        <v>-1</v>
      </c>
      <c r="AC10013" s="17">
        <f>IFERROR(INDEX(Factors!$C$59:$C$70,MATCH(AB10013,Factors!$B$59:$B$70,1),1),0)</f>
        <v>0</v>
      </c>
      <c r="AD10013" s="17">
        <f t="shared" si="951"/>
        <v>0</v>
      </c>
      <c r="AE10013" s="17">
        <f>IFERROR(INDEX(Factors!$B$6:$B$15,MATCH('INPUT - Census'!E10013,Factors!$C$6:$C$15,0),1),0)</f>
        <v>0</v>
      </c>
      <c r="AF10013" s="18">
        <f>IFERROR(INDEX(Factors!$B$16:$B$39,MATCH('INPUT - Census'!C10013,Factors!$C$16:$C$35,0),1),0)</f>
        <v>0</v>
      </c>
      <c r="AG10013" s="19">
        <f>IFERROR(INDEX(Factors!$B$40:$B$44,MATCH('INPUT - Census'!F10013,Factors!$C$40:$C$44,0),1),0)</f>
        <v>0</v>
      </c>
      <c r="AH10013" s="21" t="str">
        <f t="shared" si="952"/>
        <v/>
      </c>
      <c r="AI10013" s="1" t="str">
        <f>IFERROR(VLOOKUP(H10013,Factors!$C$45:$D$48,2,0),"")</f>
        <v/>
      </c>
      <c r="AJ10013" t="b">
        <f t="shared" si="955"/>
        <v>0</v>
      </c>
    </row>
    <row r="10014" spans="2:36" ht="15" customHeight="1" x14ac:dyDescent="0.3">
      <c r="B10014" s="70"/>
      <c r="C10014" s="58"/>
      <c r="D10014" s="63"/>
      <c r="E10014" s="58"/>
      <c r="F10014" s="58"/>
      <c r="G10014" s="44"/>
      <c r="H10014" s="45"/>
      <c r="I10014" s="45"/>
      <c r="J10014" s="40" t="str">
        <f t="shared" si="950"/>
        <v/>
      </c>
      <c r="K10014" s="39" t="str">
        <f t="shared" si="954"/>
        <v/>
      </c>
      <c r="AB10014" s="17" t="str">
        <f t="shared" si="953"/>
        <v>-1</v>
      </c>
      <c r="AC10014" s="17">
        <f>IFERROR(INDEX(Factors!$C$59:$C$70,MATCH(AB10014,Factors!$B$59:$B$70,1),1),0)</f>
        <v>0</v>
      </c>
      <c r="AD10014" s="17">
        <f t="shared" si="951"/>
        <v>0</v>
      </c>
      <c r="AE10014" s="17">
        <f>IFERROR(INDEX(Factors!$B$6:$B$15,MATCH('INPUT - Census'!E10014,Factors!$C$6:$C$15,0),1),0)</f>
        <v>0</v>
      </c>
      <c r="AF10014" s="18">
        <f>IFERROR(INDEX(Factors!$B$16:$B$39,MATCH('INPUT - Census'!C10014,Factors!$C$16:$C$35,0),1),0)</f>
        <v>0</v>
      </c>
      <c r="AG10014" s="19">
        <f>IFERROR(INDEX(Factors!$B$40:$B$44,MATCH('INPUT - Census'!F10014,Factors!$C$40:$C$44,0),1),0)</f>
        <v>0</v>
      </c>
      <c r="AH10014" s="21" t="str">
        <f t="shared" si="952"/>
        <v/>
      </c>
      <c r="AI10014" s="1" t="str">
        <f>IFERROR(VLOOKUP(H10014,Factors!$C$45:$D$48,2,0),"")</f>
        <v/>
      </c>
      <c r="AJ10014" t="b">
        <f t="shared" si="955"/>
        <v>0</v>
      </c>
    </row>
    <row r="10015" spans="2:36" ht="15" customHeight="1" x14ac:dyDescent="0.3">
      <c r="B10015" s="70"/>
      <c r="C10015" s="58"/>
      <c r="D10015" s="63"/>
      <c r="E10015" s="58"/>
      <c r="F10015" s="58"/>
      <c r="G10015" s="44"/>
      <c r="H10015" s="45"/>
      <c r="I10015" s="45"/>
      <c r="J10015" s="40" t="str">
        <f t="shared" ref="J10015:J10078" si="956">IF( ISNUMBER(B10015), ROUND(($AL$3-B10015)/365,0), "" )</f>
        <v/>
      </c>
      <c r="K10015" s="39" t="str">
        <f t="shared" si="954"/>
        <v/>
      </c>
      <c r="AB10015" s="17" t="str">
        <f t="shared" si="953"/>
        <v>-1</v>
      </c>
      <c r="AC10015" s="17">
        <f>IFERROR(INDEX(Factors!$C$59:$C$70,MATCH(AB10015,Factors!$B$59:$B$70,1),1),0)</f>
        <v>0</v>
      </c>
      <c r="AD10015" s="17">
        <f t="shared" ref="AD10015:AD10078" si="957">IF(COUNTIF($P$2:$P$16,D10015),MATCH(D10015,$P$2:$P$16,0),0)</f>
        <v>0</v>
      </c>
      <c r="AE10015" s="17">
        <f>IFERROR(INDEX(Factors!$B$6:$B$15,MATCH('INPUT - Census'!E10015,Factors!$C$6:$C$15,0),1),0)</f>
        <v>0</v>
      </c>
      <c r="AF10015" s="18">
        <f>IFERROR(INDEX(Factors!$B$16:$B$39,MATCH('INPUT - Census'!C10015,Factors!$C$16:$C$35,0),1),0)</f>
        <v>0</v>
      </c>
      <c r="AG10015" s="19">
        <f>IFERROR(INDEX(Factors!$B$40:$B$44,MATCH('INPUT - Census'!F10015,Factors!$C$40:$C$44,0),1),0)</f>
        <v>0</v>
      </c>
      <c r="AH10015" s="21" t="str">
        <f t="shared" ref="AH10015:AH10078" si="958">IF(G10015="","",G10015)</f>
        <v/>
      </c>
      <c r="AI10015" s="1" t="str">
        <f>IFERROR(VLOOKUP(H10015,Factors!$C$45:$D$48,2,0),"")</f>
        <v/>
      </c>
      <c r="AJ10015" t="b">
        <f t="shared" si="955"/>
        <v>0</v>
      </c>
    </row>
    <row r="10016" spans="2:36" ht="15" customHeight="1" x14ac:dyDescent="0.3">
      <c r="B10016" s="70"/>
      <c r="C10016" s="58"/>
      <c r="D10016" s="63"/>
      <c r="E10016" s="58"/>
      <c r="F10016" s="58"/>
      <c r="G10016" s="44"/>
      <c r="H10016" s="45"/>
      <c r="I10016" s="45"/>
      <c r="J10016" s="40" t="str">
        <f t="shared" si="956"/>
        <v/>
      </c>
      <c r="K10016" s="39" t="str">
        <f t="shared" si="954"/>
        <v/>
      </c>
      <c r="AB10016" s="17" t="str">
        <f t="shared" si="953"/>
        <v>-1</v>
      </c>
      <c r="AC10016" s="17">
        <f>IFERROR(INDEX(Factors!$C$59:$C$70,MATCH(AB10016,Factors!$B$59:$B$70,1),1),0)</f>
        <v>0</v>
      </c>
      <c r="AD10016" s="17">
        <f t="shared" si="957"/>
        <v>0</v>
      </c>
      <c r="AE10016" s="17">
        <f>IFERROR(INDEX(Factors!$B$6:$B$15,MATCH('INPUT - Census'!E10016,Factors!$C$6:$C$15,0),1),0)</f>
        <v>0</v>
      </c>
      <c r="AF10016" s="18">
        <f>IFERROR(INDEX(Factors!$B$16:$B$39,MATCH('INPUT - Census'!C10016,Factors!$C$16:$C$35,0),1),0)</f>
        <v>0</v>
      </c>
      <c r="AG10016" s="19">
        <f>IFERROR(INDEX(Factors!$B$40:$B$44,MATCH('INPUT - Census'!F10016,Factors!$C$40:$C$44,0),1),0)</f>
        <v>0</v>
      </c>
      <c r="AH10016" s="21" t="str">
        <f t="shared" si="958"/>
        <v/>
      </c>
      <c r="AI10016" s="1" t="str">
        <f>IFERROR(VLOOKUP(H10016,Factors!$C$45:$D$48,2,0),"")</f>
        <v/>
      </c>
      <c r="AJ10016" t="b">
        <f t="shared" si="955"/>
        <v>0</v>
      </c>
    </row>
    <row r="10017" spans="2:36" ht="15" customHeight="1" x14ac:dyDescent="0.3">
      <c r="B10017" s="70"/>
      <c r="C10017" s="58"/>
      <c r="D10017" s="63"/>
      <c r="E10017" s="58"/>
      <c r="F10017" s="58"/>
      <c r="G10017" s="44"/>
      <c r="H10017" s="45"/>
      <c r="I10017" s="45"/>
      <c r="J10017" s="40" t="str">
        <f t="shared" si="956"/>
        <v/>
      </c>
      <c r="K10017" s="39" t="str">
        <f t="shared" si="954"/>
        <v/>
      </c>
      <c r="AB10017" s="17" t="str">
        <f t="shared" si="953"/>
        <v>-1</v>
      </c>
      <c r="AC10017" s="17">
        <f>IFERROR(INDEX(Factors!$C$59:$C$70,MATCH(AB10017,Factors!$B$59:$B$70,1),1),0)</f>
        <v>0</v>
      </c>
      <c r="AD10017" s="17">
        <f t="shared" si="957"/>
        <v>0</v>
      </c>
      <c r="AE10017" s="17">
        <f>IFERROR(INDEX(Factors!$B$6:$B$15,MATCH('INPUT - Census'!E10017,Factors!$C$6:$C$15,0),1),0)</f>
        <v>0</v>
      </c>
      <c r="AF10017" s="18">
        <f>IFERROR(INDEX(Factors!$B$16:$B$39,MATCH('INPUT - Census'!C10017,Factors!$C$16:$C$35,0),1),0)</f>
        <v>0</v>
      </c>
      <c r="AG10017" s="19">
        <f>IFERROR(INDEX(Factors!$B$40:$B$44,MATCH('INPUT - Census'!F10017,Factors!$C$40:$C$44,0),1),0)</f>
        <v>0</v>
      </c>
      <c r="AH10017" s="21" t="str">
        <f t="shared" si="958"/>
        <v/>
      </c>
      <c r="AI10017" s="1" t="str">
        <f>IFERROR(VLOOKUP(H10017,Factors!$C$45:$D$48,2,0),"")</f>
        <v/>
      </c>
      <c r="AJ10017" t="b">
        <f t="shared" si="955"/>
        <v>0</v>
      </c>
    </row>
    <row r="10018" spans="2:36" ht="15" customHeight="1" x14ac:dyDescent="0.3">
      <c r="B10018" s="70"/>
      <c r="C10018" s="58"/>
      <c r="D10018" s="63"/>
      <c r="E10018" s="58"/>
      <c r="F10018" s="58"/>
      <c r="G10018" s="44"/>
      <c r="H10018" s="45"/>
      <c r="I10018" s="45"/>
      <c r="J10018" s="40" t="str">
        <f t="shared" si="956"/>
        <v/>
      </c>
      <c r="K10018" s="39" t="str">
        <f t="shared" si="954"/>
        <v/>
      </c>
      <c r="AB10018" s="17" t="str">
        <f t="shared" si="953"/>
        <v>-1</v>
      </c>
      <c r="AC10018" s="17">
        <f>IFERROR(INDEX(Factors!$C$59:$C$70,MATCH(AB10018,Factors!$B$59:$B$70,1),1),0)</f>
        <v>0</v>
      </c>
      <c r="AD10018" s="17">
        <f t="shared" si="957"/>
        <v>0</v>
      </c>
      <c r="AE10018" s="17">
        <f>IFERROR(INDEX(Factors!$B$6:$B$15,MATCH('INPUT - Census'!E10018,Factors!$C$6:$C$15,0),1),0)</f>
        <v>0</v>
      </c>
      <c r="AF10018" s="18">
        <f>IFERROR(INDEX(Factors!$B$16:$B$39,MATCH('INPUT - Census'!C10018,Factors!$C$16:$C$35,0),1),0)</f>
        <v>0</v>
      </c>
      <c r="AG10018" s="19">
        <f>IFERROR(INDEX(Factors!$B$40:$B$44,MATCH('INPUT - Census'!F10018,Factors!$C$40:$C$44,0),1),0)</f>
        <v>0</v>
      </c>
      <c r="AH10018" s="21" t="str">
        <f t="shared" si="958"/>
        <v/>
      </c>
      <c r="AI10018" s="1" t="str">
        <f>IFERROR(VLOOKUP(H10018,Factors!$C$45:$D$48,2,0),"")</f>
        <v/>
      </c>
      <c r="AJ10018" t="b">
        <f t="shared" si="955"/>
        <v>0</v>
      </c>
    </row>
    <row r="10019" spans="2:36" ht="15" customHeight="1" x14ac:dyDescent="0.3">
      <c r="B10019" s="70"/>
      <c r="C10019" s="58"/>
      <c r="D10019" s="63"/>
      <c r="E10019" s="58"/>
      <c r="F10019" s="58"/>
      <c r="G10019" s="44"/>
      <c r="H10019" s="45"/>
      <c r="I10019" s="45"/>
      <c r="J10019" s="40" t="str">
        <f t="shared" si="956"/>
        <v/>
      </c>
      <c r="K10019" s="39" t="str">
        <f t="shared" si="954"/>
        <v/>
      </c>
      <c r="AB10019" s="17" t="str">
        <f t="shared" si="953"/>
        <v>-1</v>
      </c>
      <c r="AC10019" s="17">
        <f>IFERROR(INDEX(Factors!$C$59:$C$70,MATCH(AB10019,Factors!$B$59:$B$70,1),1),0)</f>
        <v>0</v>
      </c>
      <c r="AD10019" s="17">
        <f t="shared" si="957"/>
        <v>0</v>
      </c>
      <c r="AE10019" s="17">
        <f>IFERROR(INDEX(Factors!$B$6:$B$15,MATCH('INPUT - Census'!E10019,Factors!$C$6:$C$15,0),1),0)</f>
        <v>0</v>
      </c>
      <c r="AF10019" s="18">
        <f>IFERROR(INDEX(Factors!$B$16:$B$39,MATCH('INPUT - Census'!C10019,Factors!$C$16:$C$35,0),1),0)</f>
        <v>0</v>
      </c>
      <c r="AG10019" s="19">
        <f>IFERROR(INDEX(Factors!$B$40:$B$44,MATCH('INPUT - Census'!F10019,Factors!$C$40:$C$44,0),1),0)</f>
        <v>0</v>
      </c>
      <c r="AH10019" s="21" t="str">
        <f t="shared" si="958"/>
        <v/>
      </c>
      <c r="AI10019" s="1" t="str">
        <f>IFERROR(VLOOKUP(H10019,Factors!$C$45:$D$48,2,0),"")</f>
        <v/>
      </c>
      <c r="AJ10019" t="b">
        <f t="shared" si="955"/>
        <v>0</v>
      </c>
    </row>
    <row r="10020" spans="2:36" ht="15" customHeight="1" x14ac:dyDescent="0.3">
      <c r="B10020" s="70"/>
      <c r="C10020" s="58"/>
      <c r="D10020" s="63"/>
      <c r="E10020" s="58"/>
      <c r="F10020" s="58"/>
      <c r="G10020" s="44"/>
      <c r="H10020" s="45"/>
      <c r="I10020" s="45"/>
      <c r="J10020" s="40" t="str">
        <f t="shared" si="956"/>
        <v/>
      </c>
      <c r="K10020" s="39" t="str">
        <f t="shared" si="954"/>
        <v/>
      </c>
      <c r="AB10020" s="17" t="str">
        <f t="shared" si="953"/>
        <v>-1</v>
      </c>
      <c r="AC10020" s="17">
        <f>IFERROR(INDEX(Factors!$C$59:$C$70,MATCH(AB10020,Factors!$B$59:$B$70,1),1),0)</f>
        <v>0</v>
      </c>
      <c r="AD10020" s="17">
        <f t="shared" si="957"/>
        <v>0</v>
      </c>
      <c r="AE10020" s="17">
        <f>IFERROR(INDEX(Factors!$B$6:$B$15,MATCH('INPUT - Census'!E10020,Factors!$C$6:$C$15,0),1),0)</f>
        <v>0</v>
      </c>
      <c r="AF10020" s="18">
        <f>IFERROR(INDEX(Factors!$B$16:$B$39,MATCH('INPUT - Census'!C10020,Factors!$C$16:$C$35,0),1),0)</f>
        <v>0</v>
      </c>
      <c r="AG10020" s="19">
        <f>IFERROR(INDEX(Factors!$B$40:$B$44,MATCH('INPUT - Census'!F10020,Factors!$C$40:$C$44,0),1),0)</f>
        <v>0</v>
      </c>
      <c r="AH10020" s="21" t="str">
        <f t="shared" si="958"/>
        <v/>
      </c>
      <c r="AI10020" s="1" t="str">
        <f>IFERROR(VLOOKUP(H10020,Factors!$C$45:$D$48,2,0),"")</f>
        <v/>
      </c>
      <c r="AJ10020" t="b">
        <f t="shared" si="955"/>
        <v>0</v>
      </c>
    </row>
    <row r="10021" spans="2:36" ht="15" customHeight="1" x14ac:dyDescent="0.3">
      <c r="B10021" s="70"/>
      <c r="C10021" s="58"/>
      <c r="D10021" s="63"/>
      <c r="E10021" s="58"/>
      <c r="F10021" s="58"/>
      <c r="G10021" s="44"/>
      <c r="H10021" s="45"/>
      <c r="I10021" s="45"/>
      <c r="J10021" s="40" t="str">
        <f t="shared" si="956"/>
        <v/>
      </c>
      <c r="K10021" s="39" t="str">
        <f t="shared" si="954"/>
        <v/>
      </c>
      <c r="AB10021" s="17" t="str">
        <f t="shared" si="953"/>
        <v>-1</v>
      </c>
      <c r="AC10021" s="17">
        <f>IFERROR(INDEX(Factors!$C$59:$C$70,MATCH(AB10021,Factors!$B$59:$B$70,1),1),0)</f>
        <v>0</v>
      </c>
      <c r="AD10021" s="17">
        <f t="shared" si="957"/>
        <v>0</v>
      </c>
      <c r="AE10021" s="17">
        <f>IFERROR(INDEX(Factors!$B$6:$B$15,MATCH('INPUT - Census'!E10021,Factors!$C$6:$C$15,0),1),0)</f>
        <v>0</v>
      </c>
      <c r="AF10021" s="18">
        <f>IFERROR(INDEX(Factors!$B$16:$B$39,MATCH('INPUT - Census'!C10021,Factors!$C$16:$C$35,0),1),0)</f>
        <v>0</v>
      </c>
      <c r="AG10021" s="19">
        <f>IFERROR(INDEX(Factors!$B$40:$B$44,MATCH('INPUT - Census'!F10021,Factors!$C$40:$C$44,0),1),0)</f>
        <v>0</v>
      </c>
      <c r="AH10021" s="21" t="str">
        <f t="shared" si="958"/>
        <v/>
      </c>
      <c r="AI10021" s="1" t="str">
        <f>IFERROR(VLOOKUP(H10021,Factors!$C$45:$D$48,2,0),"")</f>
        <v/>
      </c>
      <c r="AJ10021" t="b">
        <f t="shared" si="955"/>
        <v>0</v>
      </c>
    </row>
    <row r="10022" spans="2:36" ht="15" customHeight="1" x14ac:dyDescent="0.3">
      <c r="B10022" s="70"/>
      <c r="C10022" s="58"/>
      <c r="D10022" s="63"/>
      <c r="E10022" s="58"/>
      <c r="F10022" s="58"/>
      <c r="G10022" s="44"/>
      <c r="H10022" s="45"/>
      <c r="I10022" s="45"/>
      <c r="J10022" s="40" t="str">
        <f t="shared" si="956"/>
        <v/>
      </c>
      <c r="K10022" s="39" t="str">
        <f t="shared" si="954"/>
        <v/>
      </c>
      <c r="AB10022" s="17" t="str">
        <f t="shared" si="953"/>
        <v>-1</v>
      </c>
      <c r="AC10022" s="17">
        <f>IFERROR(INDEX(Factors!$C$59:$C$70,MATCH(AB10022,Factors!$B$59:$B$70,1),1),0)</f>
        <v>0</v>
      </c>
      <c r="AD10022" s="17">
        <f t="shared" si="957"/>
        <v>0</v>
      </c>
      <c r="AE10022" s="17">
        <f>IFERROR(INDEX(Factors!$B$6:$B$15,MATCH('INPUT - Census'!E10022,Factors!$C$6:$C$15,0),1),0)</f>
        <v>0</v>
      </c>
      <c r="AF10022" s="18">
        <f>IFERROR(INDEX(Factors!$B$16:$B$39,MATCH('INPUT - Census'!C10022,Factors!$C$16:$C$35,0),1),0)</f>
        <v>0</v>
      </c>
      <c r="AG10022" s="19">
        <f>IFERROR(INDEX(Factors!$B$40:$B$44,MATCH('INPUT - Census'!F10022,Factors!$C$40:$C$44,0),1),0)</f>
        <v>0</v>
      </c>
      <c r="AH10022" s="21" t="str">
        <f t="shared" si="958"/>
        <v/>
      </c>
      <c r="AI10022" s="1" t="str">
        <f>IFERROR(VLOOKUP(H10022,Factors!$C$45:$D$48,2,0),"")</f>
        <v/>
      </c>
      <c r="AJ10022" t="b">
        <f t="shared" si="955"/>
        <v>0</v>
      </c>
    </row>
    <row r="10023" spans="2:36" ht="15" customHeight="1" x14ac:dyDescent="0.3">
      <c r="B10023" s="70"/>
      <c r="C10023" s="58"/>
      <c r="D10023" s="63"/>
      <c r="E10023" s="58"/>
      <c r="F10023" s="58"/>
      <c r="G10023" s="44"/>
      <c r="H10023" s="45"/>
      <c r="I10023" s="45"/>
      <c r="J10023" s="40" t="str">
        <f t="shared" si="956"/>
        <v/>
      </c>
      <c r="K10023" s="39" t="str">
        <f t="shared" si="954"/>
        <v/>
      </c>
      <c r="AB10023" s="17" t="str">
        <f t="shared" si="953"/>
        <v>-1</v>
      </c>
      <c r="AC10023" s="17">
        <f>IFERROR(INDEX(Factors!$C$59:$C$70,MATCH(AB10023,Factors!$B$59:$B$70,1),1),0)</f>
        <v>0</v>
      </c>
      <c r="AD10023" s="17">
        <f t="shared" si="957"/>
        <v>0</v>
      </c>
      <c r="AE10023" s="17">
        <f>IFERROR(INDEX(Factors!$B$6:$B$15,MATCH('INPUT - Census'!E10023,Factors!$C$6:$C$15,0),1),0)</f>
        <v>0</v>
      </c>
      <c r="AF10023" s="18">
        <f>IFERROR(INDEX(Factors!$B$16:$B$39,MATCH('INPUT - Census'!C10023,Factors!$C$16:$C$35,0),1),0)</f>
        <v>0</v>
      </c>
      <c r="AG10023" s="19">
        <f>IFERROR(INDEX(Factors!$B$40:$B$44,MATCH('INPUT - Census'!F10023,Factors!$C$40:$C$44,0),1),0)</f>
        <v>0</v>
      </c>
      <c r="AH10023" s="21" t="str">
        <f t="shared" si="958"/>
        <v/>
      </c>
      <c r="AI10023" s="1" t="str">
        <f>IFERROR(VLOOKUP(H10023,Factors!$C$45:$D$48,2,0),"")</f>
        <v/>
      </c>
      <c r="AJ10023" t="b">
        <f t="shared" si="955"/>
        <v>0</v>
      </c>
    </row>
    <row r="10024" spans="2:36" ht="15" customHeight="1" x14ac:dyDescent="0.3">
      <c r="B10024" s="70"/>
      <c r="C10024" s="58"/>
      <c r="D10024" s="63"/>
      <c r="E10024" s="58"/>
      <c r="F10024" s="58"/>
      <c r="G10024" s="44"/>
      <c r="H10024" s="45"/>
      <c r="I10024" s="45"/>
      <c r="J10024" s="40" t="str">
        <f t="shared" si="956"/>
        <v/>
      </c>
      <c r="K10024" s="39" t="str">
        <f t="shared" si="954"/>
        <v/>
      </c>
      <c r="AB10024" s="17" t="str">
        <f t="shared" si="953"/>
        <v>-1</v>
      </c>
      <c r="AC10024" s="17">
        <f>IFERROR(INDEX(Factors!$C$59:$C$70,MATCH(AB10024,Factors!$B$59:$B$70,1),1),0)</f>
        <v>0</v>
      </c>
      <c r="AD10024" s="17">
        <f t="shared" si="957"/>
        <v>0</v>
      </c>
      <c r="AE10024" s="17">
        <f>IFERROR(INDEX(Factors!$B$6:$B$15,MATCH('INPUT - Census'!E10024,Factors!$C$6:$C$15,0),1),0)</f>
        <v>0</v>
      </c>
      <c r="AF10024" s="18">
        <f>IFERROR(INDEX(Factors!$B$16:$B$39,MATCH('INPUT - Census'!C10024,Factors!$C$16:$C$35,0),1),0)</f>
        <v>0</v>
      </c>
      <c r="AG10024" s="19">
        <f>IFERROR(INDEX(Factors!$B$40:$B$44,MATCH('INPUT - Census'!F10024,Factors!$C$40:$C$44,0),1),0)</f>
        <v>0</v>
      </c>
      <c r="AH10024" s="21" t="str">
        <f t="shared" si="958"/>
        <v/>
      </c>
      <c r="AI10024" s="1" t="str">
        <f>IFERROR(VLOOKUP(H10024,Factors!$C$45:$D$48,2,0),"")</f>
        <v/>
      </c>
      <c r="AJ10024" t="b">
        <f t="shared" si="955"/>
        <v>0</v>
      </c>
    </row>
    <row r="10025" spans="2:36" ht="15" customHeight="1" x14ac:dyDescent="0.3">
      <c r="B10025" s="70"/>
      <c r="C10025" s="58"/>
      <c r="D10025" s="63"/>
      <c r="E10025" s="58"/>
      <c r="F10025" s="58"/>
      <c r="G10025" s="44"/>
      <c r="H10025" s="45"/>
      <c r="I10025" s="45"/>
      <c r="J10025" s="40" t="str">
        <f t="shared" si="956"/>
        <v/>
      </c>
      <c r="K10025" s="39" t="str">
        <f t="shared" si="954"/>
        <v/>
      </c>
      <c r="AB10025" s="17" t="str">
        <f t="shared" si="953"/>
        <v>-1</v>
      </c>
      <c r="AC10025" s="17">
        <f>IFERROR(INDEX(Factors!$C$59:$C$70,MATCH(AB10025,Factors!$B$59:$B$70,1),1),0)</f>
        <v>0</v>
      </c>
      <c r="AD10025" s="17">
        <f t="shared" si="957"/>
        <v>0</v>
      </c>
      <c r="AE10025" s="17">
        <f>IFERROR(INDEX(Factors!$B$6:$B$15,MATCH('INPUT - Census'!E10025,Factors!$C$6:$C$15,0),1),0)</f>
        <v>0</v>
      </c>
      <c r="AF10025" s="18">
        <f>IFERROR(INDEX(Factors!$B$16:$B$39,MATCH('INPUT - Census'!C10025,Factors!$C$16:$C$35,0),1),0)</f>
        <v>0</v>
      </c>
      <c r="AG10025" s="19">
        <f>IFERROR(INDEX(Factors!$B$40:$B$44,MATCH('INPUT - Census'!F10025,Factors!$C$40:$C$44,0),1),0)</f>
        <v>0</v>
      </c>
      <c r="AH10025" s="21" t="str">
        <f t="shared" si="958"/>
        <v/>
      </c>
      <c r="AI10025" s="1" t="str">
        <f>IFERROR(VLOOKUP(H10025,Factors!$C$45:$D$48,2,0),"")</f>
        <v/>
      </c>
      <c r="AJ10025" t="b">
        <f t="shared" si="955"/>
        <v>0</v>
      </c>
    </row>
    <row r="10026" spans="2:36" ht="15" customHeight="1" x14ac:dyDescent="0.3">
      <c r="B10026" s="70"/>
      <c r="C10026" s="58"/>
      <c r="D10026" s="63"/>
      <c r="E10026" s="58"/>
      <c r="F10026" s="58"/>
      <c r="G10026" s="44"/>
      <c r="H10026" s="45"/>
      <c r="I10026" s="45"/>
      <c r="J10026" s="40" t="str">
        <f t="shared" si="956"/>
        <v/>
      </c>
      <c r="K10026" s="39" t="str">
        <f t="shared" si="954"/>
        <v/>
      </c>
      <c r="AB10026" s="17" t="str">
        <f t="shared" si="953"/>
        <v>-1</v>
      </c>
      <c r="AC10026" s="17">
        <f>IFERROR(INDEX(Factors!$C$59:$C$70,MATCH(AB10026,Factors!$B$59:$B$70,1),1),0)</f>
        <v>0</v>
      </c>
      <c r="AD10026" s="17">
        <f t="shared" si="957"/>
        <v>0</v>
      </c>
      <c r="AE10026" s="17">
        <f>IFERROR(INDEX(Factors!$B$6:$B$15,MATCH('INPUT - Census'!E10026,Factors!$C$6:$C$15,0),1),0)</f>
        <v>0</v>
      </c>
      <c r="AF10026" s="18">
        <f>IFERROR(INDEX(Factors!$B$16:$B$39,MATCH('INPUT - Census'!C10026,Factors!$C$16:$C$35,0),1),0)</f>
        <v>0</v>
      </c>
      <c r="AG10026" s="19">
        <f>IFERROR(INDEX(Factors!$B$40:$B$44,MATCH('INPUT - Census'!F10026,Factors!$C$40:$C$44,0),1),0)</f>
        <v>0</v>
      </c>
      <c r="AH10026" s="21" t="str">
        <f t="shared" si="958"/>
        <v/>
      </c>
      <c r="AI10026" s="1" t="str">
        <f>IFERROR(VLOOKUP(H10026,Factors!$C$45:$D$48,2,0),"")</f>
        <v/>
      </c>
      <c r="AJ10026" t="b">
        <f t="shared" si="955"/>
        <v>0</v>
      </c>
    </row>
    <row r="10027" spans="2:36" ht="15" customHeight="1" x14ac:dyDescent="0.3">
      <c r="B10027" s="70"/>
      <c r="C10027" s="58"/>
      <c r="D10027" s="63"/>
      <c r="E10027" s="58"/>
      <c r="F10027" s="58"/>
      <c r="G10027" s="44"/>
      <c r="H10027" s="45"/>
      <c r="I10027" s="45"/>
      <c r="J10027" s="40" t="str">
        <f t="shared" si="956"/>
        <v/>
      </c>
      <c r="K10027" s="39" t="str">
        <f t="shared" si="954"/>
        <v/>
      </c>
      <c r="AB10027" s="17" t="str">
        <f t="shared" si="953"/>
        <v>-1</v>
      </c>
      <c r="AC10027" s="17">
        <f>IFERROR(INDEX(Factors!$C$59:$C$70,MATCH(AB10027,Factors!$B$59:$B$70,1),1),0)</f>
        <v>0</v>
      </c>
      <c r="AD10027" s="17">
        <f t="shared" si="957"/>
        <v>0</v>
      </c>
      <c r="AE10027" s="17">
        <f>IFERROR(INDEX(Factors!$B$6:$B$15,MATCH('INPUT - Census'!E10027,Factors!$C$6:$C$15,0),1),0)</f>
        <v>0</v>
      </c>
      <c r="AF10027" s="18">
        <f>IFERROR(INDEX(Factors!$B$16:$B$39,MATCH('INPUT - Census'!C10027,Factors!$C$16:$C$35,0),1),0)</f>
        <v>0</v>
      </c>
      <c r="AG10027" s="19">
        <f>IFERROR(INDEX(Factors!$B$40:$B$44,MATCH('INPUT - Census'!F10027,Factors!$C$40:$C$44,0),1),0)</f>
        <v>0</v>
      </c>
      <c r="AH10027" s="21" t="str">
        <f t="shared" si="958"/>
        <v/>
      </c>
      <c r="AI10027" s="1" t="str">
        <f>IFERROR(VLOOKUP(H10027,Factors!$C$45:$D$48,2,0),"")</f>
        <v/>
      </c>
      <c r="AJ10027" t="b">
        <f t="shared" si="955"/>
        <v>0</v>
      </c>
    </row>
    <row r="10028" spans="2:36" ht="15" customHeight="1" x14ac:dyDescent="0.3">
      <c r="B10028" s="70"/>
      <c r="C10028" s="58"/>
      <c r="D10028" s="63"/>
      <c r="E10028" s="58"/>
      <c r="F10028" s="58"/>
      <c r="G10028" s="44"/>
      <c r="H10028" s="45"/>
      <c r="I10028" s="45"/>
      <c r="J10028" s="40" t="str">
        <f t="shared" si="956"/>
        <v/>
      </c>
      <c r="K10028" s="39" t="str">
        <f t="shared" si="954"/>
        <v/>
      </c>
      <c r="AB10028" s="17" t="str">
        <f t="shared" si="953"/>
        <v>-1</v>
      </c>
      <c r="AC10028" s="17">
        <f>IFERROR(INDEX(Factors!$C$59:$C$70,MATCH(AB10028,Factors!$B$59:$B$70,1),1),0)</f>
        <v>0</v>
      </c>
      <c r="AD10028" s="17">
        <f t="shared" si="957"/>
        <v>0</v>
      </c>
      <c r="AE10028" s="17">
        <f>IFERROR(INDEX(Factors!$B$6:$B$15,MATCH('INPUT - Census'!E10028,Factors!$C$6:$C$15,0),1),0)</f>
        <v>0</v>
      </c>
      <c r="AF10028" s="18">
        <f>IFERROR(INDEX(Factors!$B$16:$B$39,MATCH('INPUT - Census'!C10028,Factors!$C$16:$C$35,0),1),0)</f>
        <v>0</v>
      </c>
      <c r="AG10028" s="19">
        <f>IFERROR(INDEX(Factors!$B$40:$B$44,MATCH('INPUT - Census'!F10028,Factors!$C$40:$C$44,0),1),0)</f>
        <v>0</v>
      </c>
      <c r="AH10028" s="21" t="str">
        <f t="shared" si="958"/>
        <v/>
      </c>
      <c r="AI10028" s="1" t="str">
        <f>IFERROR(VLOOKUP(H10028,Factors!$C$45:$D$48,2,0),"")</f>
        <v/>
      </c>
      <c r="AJ10028" t="b">
        <f t="shared" si="955"/>
        <v>0</v>
      </c>
    </row>
    <row r="10029" spans="2:36" ht="15" customHeight="1" x14ac:dyDescent="0.3">
      <c r="B10029" s="70"/>
      <c r="C10029" s="58"/>
      <c r="D10029" s="63"/>
      <c r="E10029" s="58"/>
      <c r="F10029" s="58"/>
      <c r="G10029" s="44"/>
      <c r="H10029" s="45"/>
      <c r="I10029" s="45"/>
      <c r="J10029" s="40" t="str">
        <f t="shared" si="956"/>
        <v/>
      </c>
      <c r="K10029" s="39" t="str">
        <f t="shared" si="954"/>
        <v/>
      </c>
      <c r="AB10029" s="17" t="str">
        <f t="shared" si="953"/>
        <v>-1</v>
      </c>
      <c r="AC10029" s="17">
        <f>IFERROR(INDEX(Factors!$C$59:$C$70,MATCH(AB10029,Factors!$B$59:$B$70,1),1),0)</f>
        <v>0</v>
      </c>
      <c r="AD10029" s="17">
        <f t="shared" si="957"/>
        <v>0</v>
      </c>
      <c r="AE10029" s="17">
        <f>IFERROR(INDEX(Factors!$B$6:$B$15,MATCH('INPUT - Census'!E10029,Factors!$C$6:$C$15,0),1),0)</f>
        <v>0</v>
      </c>
      <c r="AF10029" s="18">
        <f>IFERROR(INDEX(Factors!$B$16:$B$39,MATCH('INPUT - Census'!C10029,Factors!$C$16:$C$35,0),1),0)</f>
        <v>0</v>
      </c>
      <c r="AG10029" s="19">
        <f>IFERROR(INDEX(Factors!$B$40:$B$44,MATCH('INPUT - Census'!F10029,Factors!$C$40:$C$44,0),1),0)</f>
        <v>0</v>
      </c>
      <c r="AH10029" s="21" t="str">
        <f t="shared" si="958"/>
        <v/>
      </c>
      <c r="AI10029" s="1" t="str">
        <f>IFERROR(VLOOKUP(H10029,Factors!$C$45:$D$48,2,0),"")</f>
        <v/>
      </c>
      <c r="AJ10029" t="b">
        <f t="shared" si="955"/>
        <v>0</v>
      </c>
    </row>
    <row r="10030" spans="2:36" ht="15" customHeight="1" x14ac:dyDescent="0.3">
      <c r="B10030" s="70"/>
      <c r="C10030" s="58"/>
      <c r="D10030" s="63"/>
      <c r="E10030" s="58"/>
      <c r="F10030" s="58"/>
      <c r="G10030" s="44"/>
      <c r="H10030" s="45"/>
      <c r="I10030" s="45"/>
      <c r="J10030" s="40" t="str">
        <f t="shared" si="956"/>
        <v/>
      </c>
      <c r="K10030" s="39" t="str">
        <f t="shared" si="954"/>
        <v/>
      </c>
      <c r="AB10030" s="17" t="str">
        <f t="shared" si="953"/>
        <v>-1</v>
      </c>
      <c r="AC10030" s="17">
        <f>IFERROR(INDEX(Factors!$C$59:$C$70,MATCH(AB10030,Factors!$B$59:$B$70,1),1),0)</f>
        <v>0</v>
      </c>
      <c r="AD10030" s="17">
        <f t="shared" si="957"/>
        <v>0</v>
      </c>
      <c r="AE10030" s="17">
        <f>IFERROR(INDEX(Factors!$B$6:$B$15,MATCH('INPUT - Census'!E10030,Factors!$C$6:$C$15,0),1),0)</f>
        <v>0</v>
      </c>
      <c r="AF10030" s="18">
        <f>IFERROR(INDEX(Factors!$B$16:$B$39,MATCH('INPUT - Census'!C10030,Factors!$C$16:$C$35,0),1),0)</f>
        <v>0</v>
      </c>
      <c r="AG10030" s="19">
        <f>IFERROR(INDEX(Factors!$B$40:$B$44,MATCH('INPUT - Census'!F10030,Factors!$C$40:$C$44,0),1),0)</f>
        <v>0</v>
      </c>
      <c r="AH10030" s="21" t="str">
        <f t="shared" si="958"/>
        <v/>
      </c>
      <c r="AI10030" s="1" t="str">
        <f>IFERROR(VLOOKUP(H10030,Factors!$C$45:$D$48,2,0),"")</f>
        <v/>
      </c>
      <c r="AJ10030" t="b">
        <f t="shared" si="955"/>
        <v>0</v>
      </c>
    </row>
    <row r="10031" spans="2:36" ht="15" customHeight="1" x14ac:dyDescent="0.3">
      <c r="B10031" s="70"/>
      <c r="C10031" s="58"/>
      <c r="D10031" s="63"/>
      <c r="E10031" s="58"/>
      <c r="F10031" s="58"/>
      <c r="G10031" s="44"/>
      <c r="H10031" s="45"/>
      <c r="I10031" s="45"/>
      <c r="J10031" s="40" t="str">
        <f t="shared" si="956"/>
        <v/>
      </c>
      <c r="K10031" s="39" t="str">
        <f t="shared" si="954"/>
        <v/>
      </c>
      <c r="AB10031" s="17" t="str">
        <f t="shared" si="953"/>
        <v>-1</v>
      </c>
      <c r="AC10031" s="17">
        <f>IFERROR(INDEX(Factors!$C$59:$C$70,MATCH(AB10031,Factors!$B$59:$B$70,1),1),0)</f>
        <v>0</v>
      </c>
      <c r="AD10031" s="17">
        <f t="shared" si="957"/>
        <v>0</v>
      </c>
      <c r="AE10031" s="17">
        <f>IFERROR(INDEX(Factors!$B$6:$B$15,MATCH('INPUT - Census'!E10031,Factors!$C$6:$C$15,0),1),0)</f>
        <v>0</v>
      </c>
      <c r="AF10031" s="18">
        <f>IFERROR(INDEX(Factors!$B$16:$B$39,MATCH('INPUT - Census'!C10031,Factors!$C$16:$C$35,0),1),0)</f>
        <v>0</v>
      </c>
      <c r="AG10031" s="19">
        <f>IFERROR(INDEX(Factors!$B$40:$B$44,MATCH('INPUT - Census'!F10031,Factors!$C$40:$C$44,0),1),0)</f>
        <v>0</v>
      </c>
      <c r="AH10031" s="21" t="str">
        <f t="shared" si="958"/>
        <v/>
      </c>
      <c r="AI10031" s="1" t="str">
        <f>IFERROR(VLOOKUP(H10031,Factors!$C$45:$D$48,2,0),"")</f>
        <v/>
      </c>
      <c r="AJ10031" t="b">
        <f t="shared" si="955"/>
        <v>0</v>
      </c>
    </row>
    <row r="10032" spans="2:36" ht="15" customHeight="1" x14ac:dyDescent="0.3">
      <c r="B10032" s="70"/>
      <c r="C10032" s="58"/>
      <c r="D10032" s="63"/>
      <c r="E10032" s="58"/>
      <c r="F10032" s="58"/>
      <c r="G10032" s="44"/>
      <c r="H10032" s="45"/>
      <c r="I10032" s="45"/>
      <c r="J10032" s="40" t="str">
        <f t="shared" si="956"/>
        <v/>
      </c>
      <c r="K10032" s="39" t="str">
        <f t="shared" si="954"/>
        <v/>
      </c>
      <c r="AB10032" s="17" t="str">
        <f t="shared" si="953"/>
        <v>-1</v>
      </c>
      <c r="AC10032" s="17">
        <f>IFERROR(INDEX(Factors!$C$59:$C$70,MATCH(AB10032,Factors!$B$59:$B$70,1),1),0)</f>
        <v>0</v>
      </c>
      <c r="AD10032" s="17">
        <f t="shared" si="957"/>
        <v>0</v>
      </c>
      <c r="AE10032" s="17">
        <f>IFERROR(INDEX(Factors!$B$6:$B$15,MATCH('INPUT - Census'!E10032,Factors!$C$6:$C$15,0),1),0)</f>
        <v>0</v>
      </c>
      <c r="AF10032" s="18">
        <f>IFERROR(INDEX(Factors!$B$16:$B$39,MATCH('INPUT - Census'!C10032,Factors!$C$16:$C$35,0),1),0)</f>
        <v>0</v>
      </c>
      <c r="AG10032" s="19">
        <f>IFERROR(INDEX(Factors!$B$40:$B$44,MATCH('INPUT - Census'!F10032,Factors!$C$40:$C$44,0),1),0)</f>
        <v>0</v>
      </c>
      <c r="AH10032" s="21" t="str">
        <f t="shared" si="958"/>
        <v/>
      </c>
      <c r="AI10032" s="1" t="str">
        <f>IFERROR(VLOOKUP(H10032,Factors!$C$45:$D$48,2,0),"")</f>
        <v/>
      </c>
      <c r="AJ10032" t="b">
        <f t="shared" si="955"/>
        <v>0</v>
      </c>
    </row>
    <row r="10033" spans="2:36" ht="15" customHeight="1" x14ac:dyDescent="0.3">
      <c r="B10033" s="70"/>
      <c r="C10033" s="58"/>
      <c r="D10033" s="63"/>
      <c r="E10033" s="58"/>
      <c r="F10033" s="58"/>
      <c r="G10033" s="44"/>
      <c r="H10033" s="45"/>
      <c r="I10033" s="45"/>
      <c r="J10033" s="40" t="str">
        <f t="shared" si="956"/>
        <v/>
      </c>
      <c r="K10033" s="39" t="str">
        <f t="shared" si="954"/>
        <v/>
      </c>
      <c r="AB10033" s="17" t="str">
        <f t="shared" si="953"/>
        <v>-1</v>
      </c>
      <c r="AC10033" s="17">
        <f>IFERROR(INDEX(Factors!$C$59:$C$70,MATCH(AB10033,Factors!$B$59:$B$70,1),1),0)</f>
        <v>0</v>
      </c>
      <c r="AD10033" s="17">
        <f t="shared" si="957"/>
        <v>0</v>
      </c>
      <c r="AE10033" s="17">
        <f>IFERROR(INDEX(Factors!$B$6:$B$15,MATCH('INPUT - Census'!E10033,Factors!$C$6:$C$15,0),1),0)</f>
        <v>0</v>
      </c>
      <c r="AF10033" s="18">
        <f>IFERROR(INDEX(Factors!$B$16:$B$39,MATCH('INPUT - Census'!C10033,Factors!$C$16:$C$35,0),1),0)</f>
        <v>0</v>
      </c>
      <c r="AG10033" s="19">
        <f>IFERROR(INDEX(Factors!$B$40:$B$44,MATCH('INPUT - Census'!F10033,Factors!$C$40:$C$44,0),1),0)</f>
        <v>0</v>
      </c>
      <c r="AH10033" s="21" t="str">
        <f t="shared" si="958"/>
        <v/>
      </c>
      <c r="AI10033" s="1" t="str">
        <f>IFERROR(VLOOKUP(H10033,Factors!$C$45:$D$48,2,0),"")</f>
        <v/>
      </c>
      <c r="AJ10033" t="b">
        <f t="shared" si="955"/>
        <v>0</v>
      </c>
    </row>
    <row r="10034" spans="2:36" ht="15" customHeight="1" x14ac:dyDescent="0.3">
      <c r="B10034" s="70"/>
      <c r="C10034" s="58"/>
      <c r="D10034" s="63"/>
      <c r="E10034" s="58"/>
      <c r="F10034" s="58"/>
      <c r="G10034" s="44"/>
      <c r="H10034" s="45"/>
      <c r="I10034" s="45"/>
      <c r="J10034" s="40" t="str">
        <f t="shared" si="956"/>
        <v/>
      </c>
      <c r="K10034" s="39" t="str">
        <f t="shared" si="954"/>
        <v/>
      </c>
      <c r="AB10034" s="17" t="str">
        <f t="shared" si="953"/>
        <v>-1</v>
      </c>
      <c r="AC10034" s="17">
        <f>IFERROR(INDEX(Factors!$C$59:$C$70,MATCH(AB10034,Factors!$B$59:$B$70,1),1),0)</f>
        <v>0</v>
      </c>
      <c r="AD10034" s="17">
        <f t="shared" si="957"/>
        <v>0</v>
      </c>
      <c r="AE10034" s="17">
        <f>IFERROR(INDEX(Factors!$B$6:$B$15,MATCH('INPUT - Census'!E10034,Factors!$C$6:$C$15,0),1),0)</f>
        <v>0</v>
      </c>
      <c r="AF10034" s="18">
        <f>IFERROR(INDEX(Factors!$B$16:$B$39,MATCH('INPUT - Census'!C10034,Factors!$C$16:$C$35,0),1),0)</f>
        <v>0</v>
      </c>
      <c r="AG10034" s="19">
        <f>IFERROR(INDEX(Factors!$B$40:$B$44,MATCH('INPUT - Census'!F10034,Factors!$C$40:$C$44,0),1),0)</f>
        <v>0</v>
      </c>
      <c r="AH10034" s="21" t="str">
        <f t="shared" si="958"/>
        <v/>
      </c>
      <c r="AI10034" s="1" t="str">
        <f>IFERROR(VLOOKUP(H10034,Factors!$C$45:$D$48,2,0),"")</f>
        <v/>
      </c>
      <c r="AJ10034" t="b">
        <f t="shared" si="955"/>
        <v>0</v>
      </c>
    </row>
    <row r="10035" spans="2:36" ht="15" customHeight="1" x14ac:dyDescent="0.3">
      <c r="B10035" s="70"/>
      <c r="C10035" s="58"/>
      <c r="D10035" s="63"/>
      <c r="E10035" s="58"/>
      <c r="F10035" s="58"/>
      <c r="G10035" s="44"/>
      <c r="H10035" s="45"/>
      <c r="I10035" s="45"/>
      <c r="J10035" s="40" t="str">
        <f t="shared" si="956"/>
        <v/>
      </c>
      <c r="K10035" s="39" t="str">
        <f t="shared" si="954"/>
        <v/>
      </c>
      <c r="AB10035" s="17" t="str">
        <f t="shared" si="953"/>
        <v>-1</v>
      </c>
      <c r="AC10035" s="17">
        <f>IFERROR(INDEX(Factors!$C$59:$C$70,MATCH(AB10035,Factors!$B$59:$B$70,1),1),0)</f>
        <v>0</v>
      </c>
      <c r="AD10035" s="17">
        <f t="shared" si="957"/>
        <v>0</v>
      </c>
      <c r="AE10035" s="17">
        <f>IFERROR(INDEX(Factors!$B$6:$B$15,MATCH('INPUT - Census'!E10035,Factors!$C$6:$C$15,0),1),0)</f>
        <v>0</v>
      </c>
      <c r="AF10035" s="18">
        <f>IFERROR(INDEX(Factors!$B$16:$B$39,MATCH('INPUT - Census'!C10035,Factors!$C$16:$C$35,0),1),0)</f>
        <v>0</v>
      </c>
      <c r="AG10035" s="19">
        <f>IFERROR(INDEX(Factors!$B$40:$B$44,MATCH('INPUT - Census'!F10035,Factors!$C$40:$C$44,0),1),0)</f>
        <v>0</v>
      </c>
      <c r="AH10035" s="21" t="str">
        <f t="shared" si="958"/>
        <v/>
      </c>
      <c r="AI10035" s="1" t="str">
        <f>IFERROR(VLOOKUP(H10035,Factors!$C$45:$D$48,2,0),"")</f>
        <v/>
      </c>
      <c r="AJ10035" t="b">
        <f t="shared" si="955"/>
        <v>0</v>
      </c>
    </row>
    <row r="10036" spans="2:36" ht="15" customHeight="1" x14ac:dyDescent="0.3">
      <c r="B10036" s="70"/>
      <c r="C10036" s="58"/>
      <c r="D10036" s="63"/>
      <c r="E10036" s="58"/>
      <c r="F10036" s="58"/>
      <c r="G10036" s="44"/>
      <c r="H10036" s="45"/>
      <c r="I10036" s="45"/>
      <c r="J10036" s="40" t="str">
        <f t="shared" si="956"/>
        <v/>
      </c>
      <c r="K10036" s="39" t="str">
        <f t="shared" si="954"/>
        <v/>
      </c>
      <c r="AB10036" s="17" t="str">
        <f t="shared" si="953"/>
        <v>-1</v>
      </c>
      <c r="AC10036" s="17">
        <f>IFERROR(INDEX(Factors!$C$59:$C$70,MATCH(AB10036,Factors!$B$59:$B$70,1),1),0)</f>
        <v>0</v>
      </c>
      <c r="AD10036" s="17">
        <f t="shared" si="957"/>
        <v>0</v>
      </c>
      <c r="AE10036" s="17">
        <f>IFERROR(INDEX(Factors!$B$6:$B$15,MATCH('INPUT - Census'!E10036,Factors!$C$6:$C$15,0),1),0)</f>
        <v>0</v>
      </c>
      <c r="AF10036" s="18">
        <f>IFERROR(INDEX(Factors!$B$16:$B$39,MATCH('INPUT - Census'!C10036,Factors!$C$16:$C$35,0),1),0)</f>
        <v>0</v>
      </c>
      <c r="AG10036" s="19">
        <f>IFERROR(INDEX(Factors!$B$40:$B$44,MATCH('INPUT - Census'!F10036,Factors!$C$40:$C$44,0),1),0)</f>
        <v>0</v>
      </c>
      <c r="AH10036" s="21" t="str">
        <f t="shared" si="958"/>
        <v/>
      </c>
      <c r="AI10036" s="1" t="str">
        <f>IFERROR(VLOOKUP(H10036,Factors!$C$45:$D$48,2,0),"")</f>
        <v/>
      </c>
      <c r="AJ10036" t="b">
        <f t="shared" si="955"/>
        <v>0</v>
      </c>
    </row>
    <row r="10037" spans="2:36" ht="15" customHeight="1" x14ac:dyDescent="0.3">
      <c r="B10037" s="70"/>
      <c r="C10037" s="58"/>
      <c r="D10037" s="63"/>
      <c r="E10037" s="58"/>
      <c r="F10037" s="58"/>
      <c r="G10037" s="44"/>
      <c r="H10037" s="45"/>
      <c r="I10037" s="45"/>
      <c r="J10037" s="40" t="str">
        <f t="shared" si="956"/>
        <v/>
      </c>
      <c r="K10037" s="39" t="str">
        <f t="shared" si="954"/>
        <v/>
      </c>
      <c r="AB10037" s="17" t="str">
        <f t="shared" si="953"/>
        <v>-1</v>
      </c>
      <c r="AC10037" s="17">
        <f>IFERROR(INDEX(Factors!$C$59:$C$70,MATCH(AB10037,Factors!$B$59:$B$70,1),1),0)</f>
        <v>0</v>
      </c>
      <c r="AD10037" s="17">
        <f t="shared" si="957"/>
        <v>0</v>
      </c>
      <c r="AE10037" s="17">
        <f>IFERROR(INDEX(Factors!$B$6:$B$15,MATCH('INPUT - Census'!E10037,Factors!$C$6:$C$15,0),1),0)</f>
        <v>0</v>
      </c>
      <c r="AF10037" s="18">
        <f>IFERROR(INDEX(Factors!$B$16:$B$39,MATCH('INPUT - Census'!C10037,Factors!$C$16:$C$35,0),1),0)</f>
        <v>0</v>
      </c>
      <c r="AG10037" s="19">
        <f>IFERROR(INDEX(Factors!$B$40:$B$44,MATCH('INPUT - Census'!F10037,Factors!$C$40:$C$44,0),1),0)</f>
        <v>0</v>
      </c>
      <c r="AH10037" s="21" t="str">
        <f t="shared" si="958"/>
        <v/>
      </c>
      <c r="AI10037" s="1" t="str">
        <f>IFERROR(VLOOKUP(H10037,Factors!$C$45:$D$48,2,0),"")</f>
        <v/>
      </c>
      <c r="AJ10037" t="b">
        <f t="shared" si="955"/>
        <v>0</v>
      </c>
    </row>
    <row r="10038" spans="2:36" ht="15" customHeight="1" x14ac:dyDescent="0.3">
      <c r="B10038" s="70"/>
      <c r="C10038" s="58"/>
      <c r="D10038" s="63"/>
      <c r="E10038" s="58"/>
      <c r="F10038" s="58"/>
      <c r="G10038" s="44"/>
      <c r="H10038" s="45"/>
      <c r="I10038" s="45"/>
      <c r="J10038" s="40" t="str">
        <f t="shared" si="956"/>
        <v/>
      </c>
      <c r="K10038" s="39" t="str">
        <f t="shared" si="954"/>
        <v/>
      </c>
      <c r="AB10038" s="17" t="str">
        <f t="shared" si="953"/>
        <v>-1</v>
      </c>
      <c r="AC10038" s="17">
        <f>IFERROR(INDEX(Factors!$C$59:$C$70,MATCH(AB10038,Factors!$B$59:$B$70,1),1),0)</f>
        <v>0</v>
      </c>
      <c r="AD10038" s="17">
        <f t="shared" si="957"/>
        <v>0</v>
      </c>
      <c r="AE10038" s="17">
        <f>IFERROR(INDEX(Factors!$B$6:$B$15,MATCH('INPUT - Census'!E10038,Factors!$C$6:$C$15,0),1),0)</f>
        <v>0</v>
      </c>
      <c r="AF10038" s="18">
        <f>IFERROR(INDEX(Factors!$B$16:$B$39,MATCH('INPUT - Census'!C10038,Factors!$C$16:$C$35,0),1),0)</f>
        <v>0</v>
      </c>
      <c r="AG10038" s="19">
        <f>IFERROR(INDEX(Factors!$B$40:$B$44,MATCH('INPUT - Census'!F10038,Factors!$C$40:$C$44,0),1),0)</f>
        <v>0</v>
      </c>
      <c r="AH10038" s="21" t="str">
        <f t="shared" si="958"/>
        <v/>
      </c>
      <c r="AI10038" s="1" t="str">
        <f>IFERROR(VLOOKUP(H10038,Factors!$C$45:$D$48,2,0),"")</f>
        <v/>
      </c>
      <c r="AJ10038" t="b">
        <f t="shared" si="955"/>
        <v>0</v>
      </c>
    </row>
    <row r="10039" spans="2:36" ht="15" customHeight="1" x14ac:dyDescent="0.3">
      <c r="B10039" s="70"/>
      <c r="C10039" s="58"/>
      <c r="D10039" s="63"/>
      <c r="E10039" s="58"/>
      <c r="F10039" s="58"/>
      <c r="G10039" s="44"/>
      <c r="H10039" s="45"/>
      <c r="I10039" s="45"/>
      <c r="J10039" s="40" t="str">
        <f t="shared" si="956"/>
        <v/>
      </c>
      <c r="K10039" s="39" t="str">
        <f t="shared" si="954"/>
        <v/>
      </c>
      <c r="AB10039" s="17" t="str">
        <f t="shared" ref="AB10039:AB10102" si="959">IF( AND(ISNUMBER(J10039),J10039&gt;=0,J10039&lt;=100), J10039, "-1" )</f>
        <v>-1</v>
      </c>
      <c r="AC10039" s="17">
        <f>IFERROR(INDEX(Factors!$C$59:$C$70,MATCH(AB10039,Factors!$B$59:$B$70,1),1),0)</f>
        <v>0</v>
      </c>
      <c r="AD10039" s="17">
        <f t="shared" si="957"/>
        <v>0</v>
      </c>
      <c r="AE10039" s="17">
        <f>IFERROR(INDEX(Factors!$B$6:$B$15,MATCH('INPUT - Census'!E10039,Factors!$C$6:$C$15,0),1),0)</f>
        <v>0</v>
      </c>
      <c r="AF10039" s="18">
        <f>IFERROR(INDEX(Factors!$B$16:$B$39,MATCH('INPUT - Census'!C10039,Factors!$C$16:$C$35,0),1),0)</f>
        <v>0</v>
      </c>
      <c r="AG10039" s="19">
        <f>IFERROR(INDEX(Factors!$B$40:$B$44,MATCH('INPUT - Census'!F10039,Factors!$C$40:$C$44,0),1),0)</f>
        <v>0</v>
      </c>
      <c r="AH10039" s="21" t="str">
        <f t="shared" si="958"/>
        <v/>
      </c>
      <c r="AI10039" s="1" t="str">
        <f>IFERROR(VLOOKUP(H10039,Factors!$C$45:$D$48,2,0),"")</f>
        <v/>
      </c>
      <c r="AJ10039" t="b">
        <f t="shared" si="955"/>
        <v>0</v>
      </c>
    </row>
    <row r="10040" spans="2:36" ht="15" customHeight="1" x14ac:dyDescent="0.3">
      <c r="B10040" s="70"/>
      <c r="C10040" s="58"/>
      <c r="D10040" s="63"/>
      <c r="E10040" s="58"/>
      <c r="F10040" s="58"/>
      <c r="G10040" s="44"/>
      <c r="H10040" s="45"/>
      <c r="I10040" s="45"/>
      <c r="J10040" s="40" t="str">
        <f t="shared" si="956"/>
        <v/>
      </c>
      <c r="K10040" s="39" t="str">
        <f t="shared" si="954"/>
        <v/>
      </c>
      <c r="AB10040" s="17" t="str">
        <f t="shared" si="959"/>
        <v>-1</v>
      </c>
      <c r="AC10040" s="17">
        <f>IFERROR(INDEX(Factors!$C$59:$C$70,MATCH(AB10040,Factors!$B$59:$B$70,1),1),0)</f>
        <v>0</v>
      </c>
      <c r="AD10040" s="17">
        <f t="shared" si="957"/>
        <v>0</v>
      </c>
      <c r="AE10040" s="17">
        <f>IFERROR(INDEX(Factors!$B$6:$B$15,MATCH('INPUT - Census'!E10040,Factors!$C$6:$C$15,0),1),0)</f>
        <v>0</v>
      </c>
      <c r="AF10040" s="18">
        <f>IFERROR(INDEX(Factors!$B$16:$B$39,MATCH('INPUT - Census'!C10040,Factors!$C$16:$C$35,0),1),0)</f>
        <v>0</v>
      </c>
      <c r="AG10040" s="19">
        <f>IFERROR(INDEX(Factors!$B$40:$B$44,MATCH('INPUT - Census'!F10040,Factors!$C$40:$C$44,0),1),0)</f>
        <v>0</v>
      </c>
      <c r="AH10040" s="21" t="str">
        <f t="shared" si="958"/>
        <v/>
      </c>
      <c r="AI10040" s="1" t="str">
        <f>IFERROR(VLOOKUP(H10040,Factors!$C$45:$D$48,2,0),"")</f>
        <v/>
      </c>
      <c r="AJ10040" t="b">
        <f t="shared" si="955"/>
        <v>0</v>
      </c>
    </row>
    <row r="10041" spans="2:36" ht="15" customHeight="1" x14ac:dyDescent="0.3">
      <c r="B10041" s="70"/>
      <c r="C10041" s="58"/>
      <c r="D10041" s="63"/>
      <c r="E10041" s="58"/>
      <c r="F10041" s="58"/>
      <c r="G10041" s="44"/>
      <c r="H10041" s="45"/>
      <c r="I10041" s="45"/>
      <c r="J10041" s="40" t="str">
        <f t="shared" si="956"/>
        <v/>
      </c>
      <c r="K10041" s="39" t="str">
        <f t="shared" si="954"/>
        <v/>
      </c>
      <c r="AB10041" s="17" t="str">
        <f t="shared" si="959"/>
        <v>-1</v>
      </c>
      <c r="AC10041" s="17">
        <f>IFERROR(INDEX(Factors!$C$59:$C$70,MATCH(AB10041,Factors!$B$59:$B$70,1),1),0)</f>
        <v>0</v>
      </c>
      <c r="AD10041" s="17">
        <f t="shared" si="957"/>
        <v>0</v>
      </c>
      <c r="AE10041" s="17">
        <f>IFERROR(INDEX(Factors!$B$6:$B$15,MATCH('INPUT - Census'!E10041,Factors!$C$6:$C$15,0),1),0)</f>
        <v>0</v>
      </c>
      <c r="AF10041" s="18">
        <f>IFERROR(INDEX(Factors!$B$16:$B$39,MATCH('INPUT - Census'!C10041,Factors!$C$16:$C$35,0),1),0)</f>
        <v>0</v>
      </c>
      <c r="AG10041" s="19">
        <f>IFERROR(INDEX(Factors!$B$40:$B$44,MATCH('INPUT - Census'!F10041,Factors!$C$40:$C$44,0),1),0)</f>
        <v>0</v>
      </c>
      <c r="AH10041" s="21" t="str">
        <f t="shared" si="958"/>
        <v/>
      </c>
      <c r="AI10041" s="1" t="str">
        <f>IFERROR(VLOOKUP(H10041,Factors!$C$45:$D$48,2,0),"")</f>
        <v/>
      </c>
      <c r="AJ10041" t="b">
        <f t="shared" si="955"/>
        <v>0</v>
      </c>
    </row>
    <row r="10042" spans="2:36" ht="15" customHeight="1" x14ac:dyDescent="0.3">
      <c r="B10042" s="70"/>
      <c r="C10042" s="58"/>
      <c r="D10042" s="63"/>
      <c r="E10042" s="58"/>
      <c r="F10042" s="58"/>
      <c r="G10042" s="44"/>
      <c r="H10042" s="45"/>
      <c r="I10042" s="45"/>
      <c r="J10042" s="40" t="str">
        <f t="shared" si="956"/>
        <v/>
      </c>
      <c r="K10042" s="39" t="str">
        <f t="shared" si="954"/>
        <v/>
      </c>
      <c r="AB10042" s="17" t="str">
        <f t="shared" si="959"/>
        <v>-1</v>
      </c>
      <c r="AC10042" s="17">
        <f>IFERROR(INDEX(Factors!$C$59:$C$70,MATCH(AB10042,Factors!$B$59:$B$70,1),1),0)</f>
        <v>0</v>
      </c>
      <c r="AD10042" s="17">
        <f t="shared" si="957"/>
        <v>0</v>
      </c>
      <c r="AE10042" s="17">
        <f>IFERROR(INDEX(Factors!$B$6:$B$15,MATCH('INPUT - Census'!E10042,Factors!$C$6:$C$15,0),1),0)</f>
        <v>0</v>
      </c>
      <c r="AF10042" s="18">
        <f>IFERROR(INDEX(Factors!$B$16:$B$39,MATCH('INPUT - Census'!C10042,Factors!$C$16:$C$35,0),1),0)</f>
        <v>0</v>
      </c>
      <c r="AG10042" s="19">
        <f>IFERROR(INDEX(Factors!$B$40:$B$44,MATCH('INPUT - Census'!F10042,Factors!$C$40:$C$44,0),1),0)</f>
        <v>0</v>
      </c>
      <c r="AH10042" s="21" t="str">
        <f t="shared" si="958"/>
        <v/>
      </c>
      <c r="AI10042" s="1" t="str">
        <f>IFERROR(VLOOKUP(H10042,Factors!$C$45:$D$48,2,0),"")</f>
        <v/>
      </c>
      <c r="AJ10042" t="b">
        <f t="shared" si="955"/>
        <v>0</v>
      </c>
    </row>
    <row r="10043" spans="2:36" ht="15" customHeight="1" x14ac:dyDescent="0.3">
      <c r="B10043" s="70"/>
      <c r="C10043" s="58"/>
      <c r="D10043" s="63"/>
      <c r="E10043" s="58"/>
      <c r="F10043" s="58"/>
      <c r="G10043" s="44"/>
      <c r="H10043" s="45"/>
      <c r="I10043" s="45"/>
      <c r="J10043" s="40" t="str">
        <f t="shared" si="956"/>
        <v/>
      </c>
      <c r="K10043" s="39" t="str">
        <f t="shared" si="954"/>
        <v/>
      </c>
      <c r="AB10043" s="17" t="str">
        <f t="shared" si="959"/>
        <v>-1</v>
      </c>
      <c r="AC10043" s="17">
        <f>IFERROR(INDEX(Factors!$C$59:$C$70,MATCH(AB10043,Factors!$B$59:$B$70,1),1),0)</f>
        <v>0</v>
      </c>
      <c r="AD10043" s="17">
        <f t="shared" si="957"/>
        <v>0</v>
      </c>
      <c r="AE10043" s="17">
        <f>IFERROR(INDEX(Factors!$B$6:$B$15,MATCH('INPUT - Census'!E10043,Factors!$C$6:$C$15,0),1),0)</f>
        <v>0</v>
      </c>
      <c r="AF10043" s="18">
        <f>IFERROR(INDEX(Factors!$B$16:$B$39,MATCH('INPUT - Census'!C10043,Factors!$C$16:$C$35,0),1),0)</f>
        <v>0</v>
      </c>
      <c r="AG10043" s="19">
        <f>IFERROR(INDEX(Factors!$B$40:$B$44,MATCH('INPUT - Census'!F10043,Factors!$C$40:$C$44,0),1),0)</f>
        <v>0</v>
      </c>
      <c r="AH10043" s="21" t="str">
        <f t="shared" si="958"/>
        <v/>
      </c>
      <c r="AI10043" s="1" t="str">
        <f>IFERROR(VLOOKUP(H10043,Factors!$C$45:$D$48,2,0),"")</f>
        <v/>
      </c>
      <c r="AJ10043" t="b">
        <f t="shared" si="955"/>
        <v>0</v>
      </c>
    </row>
    <row r="10044" spans="2:36" ht="15" customHeight="1" x14ac:dyDescent="0.3">
      <c r="B10044" s="70"/>
      <c r="C10044" s="58"/>
      <c r="D10044" s="63"/>
      <c r="E10044" s="58"/>
      <c r="F10044" s="58"/>
      <c r="G10044" s="44"/>
      <c r="H10044" s="45"/>
      <c r="I10044" s="45"/>
      <c r="J10044" s="40" t="str">
        <f t="shared" si="956"/>
        <v/>
      </c>
      <c r="K10044" s="39" t="str">
        <f t="shared" si="954"/>
        <v/>
      </c>
      <c r="AB10044" s="17" t="str">
        <f t="shared" si="959"/>
        <v>-1</v>
      </c>
      <c r="AC10044" s="17">
        <f>IFERROR(INDEX(Factors!$C$59:$C$70,MATCH(AB10044,Factors!$B$59:$B$70,1),1),0)</f>
        <v>0</v>
      </c>
      <c r="AD10044" s="17">
        <f t="shared" si="957"/>
        <v>0</v>
      </c>
      <c r="AE10044" s="17">
        <f>IFERROR(INDEX(Factors!$B$6:$B$15,MATCH('INPUT - Census'!E10044,Factors!$C$6:$C$15,0),1),0)</f>
        <v>0</v>
      </c>
      <c r="AF10044" s="18">
        <f>IFERROR(INDEX(Factors!$B$16:$B$39,MATCH('INPUT - Census'!C10044,Factors!$C$16:$C$35,0),1),0)</f>
        <v>0</v>
      </c>
      <c r="AG10044" s="19">
        <f>IFERROR(INDEX(Factors!$B$40:$B$44,MATCH('INPUT - Census'!F10044,Factors!$C$40:$C$44,0),1),0)</f>
        <v>0</v>
      </c>
      <c r="AH10044" s="21" t="str">
        <f t="shared" si="958"/>
        <v/>
      </c>
      <c r="AI10044" s="1" t="str">
        <f>IFERROR(VLOOKUP(H10044,Factors!$C$45:$D$48,2,0),"")</f>
        <v/>
      </c>
      <c r="AJ10044" t="b">
        <f t="shared" si="955"/>
        <v>0</v>
      </c>
    </row>
    <row r="10045" spans="2:36" ht="15" customHeight="1" x14ac:dyDescent="0.3">
      <c r="B10045" s="70"/>
      <c r="C10045" s="58"/>
      <c r="D10045" s="63"/>
      <c r="E10045" s="58"/>
      <c r="F10045" s="58"/>
      <c r="G10045" s="44"/>
      <c r="H10045" s="45"/>
      <c r="I10045" s="45"/>
      <c r="J10045" s="40" t="str">
        <f t="shared" si="956"/>
        <v/>
      </c>
      <c r="K10045" s="39" t="str">
        <f t="shared" si="954"/>
        <v/>
      </c>
      <c r="AB10045" s="17" t="str">
        <f t="shared" si="959"/>
        <v>-1</v>
      </c>
      <c r="AC10045" s="17">
        <f>IFERROR(INDEX(Factors!$C$59:$C$70,MATCH(AB10045,Factors!$B$59:$B$70,1),1),0)</f>
        <v>0</v>
      </c>
      <c r="AD10045" s="17">
        <f t="shared" si="957"/>
        <v>0</v>
      </c>
      <c r="AE10045" s="17">
        <f>IFERROR(INDEX(Factors!$B$6:$B$15,MATCH('INPUT - Census'!E10045,Factors!$C$6:$C$15,0),1),0)</f>
        <v>0</v>
      </c>
      <c r="AF10045" s="18">
        <f>IFERROR(INDEX(Factors!$B$16:$B$39,MATCH('INPUT - Census'!C10045,Factors!$C$16:$C$35,0),1),0)</f>
        <v>0</v>
      </c>
      <c r="AG10045" s="19">
        <f>IFERROR(INDEX(Factors!$B$40:$B$44,MATCH('INPUT - Census'!F10045,Factors!$C$40:$C$44,0),1),0)</f>
        <v>0</v>
      </c>
      <c r="AH10045" s="21" t="str">
        <f t="shared" si="958"/>
        <v/>
      </c>
      <c r="AI10045" s="1" t="str">
        <f>IFERROR(VLOOKUP(H10045,Factors!$C$45:$D$48,2,0),"")</f>
        <v/>
      </c>
      <c r="AJ10045" t="b">
        <f t="shared" si="955"/>
        <v>0</v>
      </c>
    </row>
    <row r="10046" spans="2:36" ht="15" customHeight="1" x14ac:dyDescent="0.3">
      <c r="B10046" s="70"/>
      <c r="C10046" s="58"/>
      <c r="D10046" s="63"/>
      <c r="E10046" s="58"/>
      <c r="F10046" s="58"/>
      <c r="G10046" s="44"/>
      <c r="H10046" s="45"/>
      <c r="I10046" s="45"/>
      <c r="J10046" s="40" t="str">
        <f t="shared" si="956"/>
        <v/>
      </c>
      <c r="K10046" s="39" t="str">
        <f t="shared" si="954"/>
        <v/>
      </c>
      <c r="AB10046" s="17" t="str">
        <f t="shared" si="959"/>
        <v>-1</v>
      </c>
      <c r="AC10046" s="17">
        <f>IFERROR(INDEX(Factors!$C$59:$C$70,MATCH(AB10046,Factors!$B$59:$B$70,1),1),0)</f>
        <v>0</v>
      </c>
      <c r="AD10046" s="17">
        <f t="shared" si="957"/>
        <v>0</v>
      </c>
      <c r="AE10046" s="17">
        <f>IFERROR(INDEX(Factors!$B$6:$B$15,MATCH('INPUT - Census'!E10046,Factors!$C$6:$C$15,0),1),0)</f>
        <v>0</v>
      </c>
      <c r="AF10046" s="18">
        <f>IFERROR(INDEX(Factors!$B$16:$B$39,MATCH('INPUT - Census'!C10046,Factors!$C$16:$C$35,0),1),0)</f>
        <v>0</v>
      </c>
      <c r="AG10046" s="19">
        <f>IFERROR(INDEX(Factors!$B$40:$B$44,MATCH('INPUT - Census'!F10046,Factors!$C$40:$C$44,0),1),0)</f>
        <v>0</v>
      </c>
      <c r="AH10046" s="21" t="str">
        <f t="shared" si="958"/>
        <v/>
      </c>
      <c r="AI10046" s="1" t="str">
        <f>IFERROR(VLOOKUP(H10046,Factors!$C$45:$D$48,2,0),"")</f>
        <v/>
      </c>
      <c r="AJ10046" t="b">
        <f t="shared" si="955"/>
        <v>0</v>
      </c>
    </row>
    <row r="10047" spans="2:36" ht="15" customHeight="1" x14ac:dyDescent="0.3">
      <c r="B10047" s="70"/>
      <c r="C10047" s="58"/>
      <c r="D10047" s="63"/>
      <c r="E10047" s="58"/>
      <c r="F10047" s="58"/>
      <c r="G10047" s="44"/>
      <c r="H10047" s="45"/>
      <c r="I10047" s="45"/>
      <c r="J10047" s="40" t="str">
        <f t="shared" si="956"/>
        <v/>
      </c>
      <c r="K10047" s="39" t="str">
        <f t="shared" si="954"/>
        <v/>
      </c>
      <c r="AB10047" s="17" t="str">
        <f t="shared" si="959"/>
        <v>-1</v>
      </c>
      <c r="AC10047" s="17">
        <f>IFERROR(INDEX(Factors!$C$59:$C$70,MATCH(AB10047,Factors!$B$59:$B$70,1),1),0)</f>
        <v>0</v>
      </c>
      <c r="AD10047" s="17">
        <f t="shared" si="957"/>
        <v>0</v>
      </c>
      <c r="AE10047" s="17">
        <f>IFERROR(INDEX(Factors!$B$6:$B$15,MATCH('INPUT - Census'!E10047,Factors!$C$6:$C$15,0),1),0)</f>
        <v>0</v>
      </c>
      <c r="AF10047" s="18">
        <f>IFERROR(INDEX(Factors!$B$16:$B$39,MATCH('INPUT - Census'!C10047,Factors!$C$16:$C$35,0),1),0)</f>
        <v>0</v>
      </c>
      <c r="AG10047" s="19">
        <f>IFERROR(INDEX(Factors!$B$40:$B$44,MATCH('INPUT - Census'!F10047,Factors!$C$40:$C$44,0),1),0)</f>
        <v>0</v>
      </c>
      <c r="AH10047" s="21" t="str">
        <f t="shared" si="958"/>
        <v/>
      </c>
      <c r="AI10047" s="1" t="str">
        <f>IFERROR(VLOOKUP(H10047,Factors!$C$45:$D$48,2,0),"")</f>
        <v/>
      </c>
      <c r="AJ10047" t="b">
        <f t="shared" si="955"/>
        <v>0</v>
      </c>
    </row>
    <row r="10048" spans="2:36" ht="15" customHeight="1" x14ac:dyDescent="0.3">
      <c r="B10048" s="70"/>
      <c r="C10048" s="58"/>
      <c r="D10048" s="63"/>
      <c r="E10048" s="58"/>
      <c r="F10048" s="58"/>
      <c r="G10048" s="44"/>
      <c r="H10048" s="45"/>
      <c r="I10048" s="45"/>
      <c r="J10048" s="40" t="str">
        <f t="shared" si="956"/>
        <v/>
      </c>
      <c r="K10048" s="39" t="str">
        <f t="shared" si="954"/>
        <v/>
      </c>
      <c r="AB10048" s="17" t="str">
        <f t="shared" si="959"/>
        <v>-1</v>
      </c>
      <c r="AC10048" s="17">
        <f>IFERROR(INDEX(Factors!$C$59:$C$70,MATCH(AB10048,Factors!$B$59:$B$70,1),1),0)</f>
        <v>0</v>
      </c>
      <c r="AD10048" s="17">
        <f t="shared" si="957"/>
        <v>0</v>
      </c>
      <c r="AE10048" s="17">
        <f>IFERROR(INDEX(Factors!$B$6:$B$15,MATCH('INPUT - Census'!E10048,Factors!$C$6:$C$15,0),1),0)</f>
        <v>0</v>
      </c>
      <c r="AF10048" s="18">
        <f>IFERROR(INDEX(Factors!$B$16:$B$39,MATCH('INPUT - Census'!C10048,Factors!$C$16:$C$35,0),1),0)</f>
        <v>0</v>
      </c>
      <c r="AG10048" s="19">
        <f>IFERROR(INDEX(Factors!$B$40:$B$44,MATCH('INPUT - Census'!F10048,Factors!$C$40:$C$44,0),1),0)</f>
        <v>0</v>
      </c>
      <c r="AH10048" s="21" t="str">
        <f t="shared" si="958"/>
        <v/>
      </c>
      <c r="AI10048" s="1" t="str">
        <f>IFERROR(VLOOKUP(H10048,Factors!$C$45:$D$48,2,0),"")</f>
        <v/>
      </c>
      <c r="AJ10048" t="b">
        <f t="shared" si="955"/>
        <v>0</v>
      </c>
    </row>
    <row r="10049" spans="2:36" ht="15" customHeight="1" x14ac:dyDescent="0.3">
      <c r="B10049" s="70"/>
      <c r="C10049" s="58"/>
      <c r="D10049" s="63"/>
      <c r="E10049" s="58"/>
      <c r="F10049" s="58"/>
      <c r="G10049" s="44"/>
      <c r="H10049" s="45"/>
      <c r="I10049" s="45"/>
      <c r="J10049" s="40" t="str">
        <f t="shared" si="956"/>
        <v/>
      </c>
      <c r="K10049" s="39" t="str">
        <f t="shared" si="954"/>
        <v/>
      </c>
      <c r="AB10049" s="17" t="str">
        <f t="shared" si="959"/>
        <v>-1</v>
      </c>
      <c r="AC10049" s="17">
        <f>IFERROR(INDEX(Factors!$C$59:$C$70,MATCH(AB10049,Factors!$B$59:$B$70,1),1),0)</f>
        <v>0</v>
      </c>
      <c r="AD10049" s="17">
        <f t="shared" si="957"/>
        <v>0</v>
      </c>
      <c r="AE10049" s="17">
        <f>IFERROR(INDEX(Factors!$B$6:$B$15,MATCH('INPUT - Census'!E10049,Factors!$C$6:$C$15,0),1),0)</f>
        <v>0</v>
      </c>
      <c r="AF10049" s="18">
        <f>IFERROR(INDEX(Factors!$B$16:$B$39,MATCH('INPUT - Census'!C10049,Factors!$C$16:$C$35,0),1),0)</f>
        <v>0</v>
      </c>
      <c r="AG10049" s="19">
        <f>IFERROR(INDEX(Factors!$B$40:$B$44,MATCH('INPUT - Census'!F10049,Factors!$C$40:$C$44,0),1),0)</f>
        <v>0</v>
      </c>
      <c r="AH10049" s="21" t="str">
        <f t="shared" si="958"/>
        <v/>
      </c>
      <c r="AI10049" s="1" t="str">
        <f>IFERROR(VLOOKUP(H10049,Factors!$C$45:$D$48,2,0),"")</f>
        <v/>
      </c>
      <c r="AJ10049" t="b">
        <f t="shared" si="955"/>
        <v>0</v>
      </c>
    </row>
    <row r="10050" spans="2:36" ht="15" customHeight="1" x14ac:dyDescent="0.3">
      <c r="B10050" s="70"/>
      <c r="C10050" s="58"/>
      <c r="D10050" s="63"/>
      <c r="E10050" s="58"/>
      <c r="F10050" s="58"/>
      <c r="G10050" s="44"/>
      <c r="H10050" s="45"/>
      <c r="I10050" s="45"/>
      <c r="J10050" s="40" t="str">
        <f t="shared" si="956"/>
        <v/>
      </c>
      <c r="K10050" s="39" t="str">
        <f t="shared" si="954"/>
        <v/>
      </c>
      <c r="AB10050" s="17" t="str">
        <f t="shared" si="959"/>
        <v>-1</v>
      </c>
      <c r="AC10050" s="17">
        <f>IFERROR(INDEX(Factors!$C$59:$C$70,MATCH(AB10050,Factors!$B$59:$B$70,1),1),0)</f>
        <v>0</v>
      </c>
      <c r="AD10050" s="17">
        <f t="shared" si="957"/>
        <v>0</v>
      </c>
      <c r="AE10050" s="17">
        <f>IFERROR(INDEX(Factors!$B$6:$B$15,MATCH('INPUT - Census'!E10050,Factors!$C$6:$C$15,0),1),0)</f>
        <v>0</v>
      </c>
      <c r="AF10050" s="18">
        <f>IFERROR(INDEX(Factors!$B$16:$B$39,MATCH('INPUT - Census'!C10050,Factors!$C$16:$C$35,0),1),0)</f>
        <v>0</v>
      </c>
      <c r="AG10050" s="19">
        <f>IFERROR(INDEX(Factors!$B$40:$B$44,MATCH('INPUT - Census'!F10050,Factors!$C$40:$C$44,0),1),0)</f>
        <v>0</v>
      </c>
      <c r="AH10050" s="21" t="str">
        <f t="shared" si="958"/>
        <v/>
      </c>
      <c r="AI10050" s="1" t="str">
        <f>IFERROR(VLOOKUP(H10050,Factors!$C$45:$D$48,2,0),"")</f>
        <v/>
      </c>
      <c r="AJ10050" t="b">
        <f t="shared" si="955"/>
        <v>0</v>
      </c>
    </row>
    <row r="10051" spans="2:36" ht="15" customHeight="1" x14ac:dyDescent="0.3">
      <c r="B10051" s="70"/>
      <c r="C10051" s="58"/>
      <c r="D10051" s="63"/>
      <c r="E10051" s="58"/>
      <c r="F10051" s="58"/>
      <c r="G10051" s="44"/>
      <c r="H10051" s="45"/>
      <c r="I10051" s="45"/>
      <c r="J10051" s="40" t="str">
        <f t="shared" si="956"/>
        <v/>
      </c>
      <c r="K10051" s="39" t="str">
        <f t="shared" ref="K10051:K10114" si="960">ValidateMember(B10051:J10051)</f>
        <v/>
      </c>
      <c r="AB10051" s="17" t="str">
        <f t="shared" si="959"/>
        <v>-1</v>
      </c>
      <c r="AC10051" s="17">
        <f>IFERROR(INDEX(Factors!$C$59:$C$70,MATCH(AB10051,Factors!$B$59:$B$70,1),1),0)</f>
        <v>0</v>
      </c>
      <c r="AD10051" s="17">
        <f t="shared" si="957"/>
        <v>0</v>
      </c>
      <c r="AE10051" s="17">
        <f>IFERROR(INDEX(Factors!$B$6:$B$15,MATCH('INPUT - Census'!E10051,Factors!$C$6:$C$15,0),1),0)</f>
        <v>0</v>
      </c>
      <c r="AF10051" s="18">
        <f>IFERROR(INDEX(Factors!$B$16:$B$39,MATCH('INPUT - Census'!C10051,Factors!$C$16:$C$35,0),1),0)</f>
        <v>0</v>
      </c>
      <c r="AG10051" s="19">
        <f>IFERROR(INDEX(Factors!$B$40:$B$44,MATCH('INPUT - Census'!F10051,Factors!$C$40:$C$44,0),1),0)</f>
        <v>0</v>
      </c>
      <c r="AH10051" s="21" t="str">
        <f t="shared" si="958"/>
        <v/>
      </c>
      <c r="AI10051" s="1" t="str">
        <f>IFERROR(VLOOKUP(H10051,Factors!$C$45:$D$48,2,0),"")</f>
        <v/>
      </c>
      <c r="AJ10051" t="b">
        <f t="shared" ref="AJ10051:AJ10114" si="961">K10051=0</f>
        <v>0</v>
      </c>
    </row>
    <row r="10052" spans="2:36" ht="15" customHeight="1" x14ac:dyDescent="0.3">
      <c r="B10052" s="70"/>
      <c r="C10052" s="58"/>
      <c r="D10052" s="63"/>
      <c r="E10052" s="58"/>
      <c r="F10052" s="58"/>
      <c r="G10052" s="44"/>
      <c r="H10052" s="45"/>
      <c r="I10052" s="45"/>
      <c r="J10052" s="40" t="str">
        <f t="shared" si="956"/>
        <v/>
      </c>
      <c r="K10052" s="39" t="str">
        <f t="shared" si="960"/>
        <v/>
      </c>
      <c r="AB10052" s="17" t="str">
        <f t="shared" si="959"/>
        <v>-1</v>
      </c>
      <c r="AC10052" s="17">
        <f>IFERROR(INDEX(Factors!$C$59:$C$70,MATCH(AB10052,Factors!$B$59:$B$70,1),1),0)</f>
        <v>0</v>
      </c>
      <c r="AD10052" s="17">
        <f t="shared" si="957"/>
        <v>0</v>
      </c>
      <c r="AE10052" s="17">
        <f>IFERROR(INDEX(Factors!$B$6:$B$15,MATCH('INPUT - Census'!E10052,Factors!$C$6:$C$15,0),1),0)</f>
        <v>0</v>
      </c>
      <c r="AF10052" s="18">
        <f>IFERROR(INDEX(Factors!$B$16:$B$39,MATCH('INPUT - Census'!C10052,Factors!$C$16:$C$35,0),1),0)</f>
        <v>0</v>
      </c>
      <c r="AG10052" s="19">
        <f>IFERROR(INDEX(Factors!$B$40:$B$44,MATCH('INPUT - Census'!F10052,Factors!$C$40:$C$44,0),1),0)</f>
        <v>0</v>
      </c>
      <c r="AH10052" s="21" t="str">
        <f t="shared" si="958"/>
        <v/>
      </c>
      <c r="AI10052" s="1" t="str">
        <f>IFERROR(VLOOKUP(H10052,Factors!$C$45:$D$48,2,0),"")</f>
        <v/>
      </c>
      <c r="AJ10052" t="b">
        <f t="shared" si="961"/>
        <v>0</v>
      </c>
    </row>
    <row r="10053" spans="2:36" ht="15" customHeight="1" x14ac:dyDescent="0.3">
      <c r="B10053" s="70"/>
      <c r="C10053" s="58"/>
      <c r="D10053" s="63"/>
      <c r="E10053" s="58"/>
      <c r="F10053" s="58"/>
      <c r="G10053" s="44"/>
      <c r="H10053" s="45"/>
      <c r="I10053" s="45"/>
      <c r="J10053" s="40" t="str">
        <f t="shared" si="956"/>
        <v/>
      </c>
      <c r="K10053" s="39" t="str">
        <f t="shared" si="960"/>
        <v/>
      </c>
      <c r="AB10053" s="17" t="str">
        <f t="shared" si="959"/>
        <v>-1</v>
      </c>
      <c r="AC10053" s="17">
        <f>IFERROR(INDEX(Factors!$C$59:$C$70,MATCH(AB10053,Factors!$B$59:$B$70,1),1),0)</f>
        <v>0</v>
      </c>
      <c r="AD10053" s="17">
        <f t="shared" si="957"/>
        <v>0</v>
      </c>
      <c r="AE10053" s="17">
        <f>IFERROR(INDEX(Factors!$B$6:$B$15,MATCH('INPUT - Census'!E10053,Factors!$C$6:$C$15,0),1),0)</f>
        <v>0</v>
      </c>
      <c r="AF10053" s="18">
        <f>IFERROR(INDEX(Factors!$B$16:$B$39,MATCH('INPUT - Census'!C10053,Factors!$C$16:$C$35,0),1),0)</f>
        <v>0</v>
      </c>
      <c r="AG10053" s="19">
        <f>IFERROR(INDEX(Factors!$B$40:$B$44,MATCH('INPUT - Census'!F10053,Factors!$C$40:$C$44,0),1),0)</f>
        <v>0</v>
      </c>
      <c r="AH10053" s="21" t="str">
        <f t="shared" si="958"/>
        <v/>
      </c>
      <c r="AI10053" s="1" t="str">
        <f>IFERROR(VLOOKUP(H10053,Factors!$C$45:$D$48,2,0),"")</f>
        <v/>
      </c>
      <c r="AJ10053" t="b">
        <f t="shared" si="961"/>
        <v>0</v>
      </c>
    </row>
    <row r="10054" spans="2:36" ht="15" customHeight="1" x14ac:dyDescent="0.3">
      <c r="B10054" s="70"/>
      <c r="C10054" s="58"/>
      <c r="D10054" s="63"/>
      <c r="E10054" s="58"/>
      <c r="F10054" s="58"/>
      <c r="G10054" s="44"/>
      <c r="H10054" s="45"/>
      <c r="I10054" s="45"/>
      <c r="J10054" s="40" t="str">
        <f t="shared" si="956"/>
        <v/>
      </c>
      <c r="K10054" s="39" t="str">
        <f t="shared" si="960"/>
        <v/>
      </c>
      <c r="AB10054" s="17" t="str">
        <f t="shared" si="959"/>
        <v>-1</v>
      </c>
      <c r="AC10054" s="17">
        <f>IFERROR(INDEX(Factors!$C$59:$C$70,MATCH(AB10054,Factors!$B$59:$B$70,1),1),0)</f>
        <v>0</v>
      </c>
      <c r="AD10054" s="17">
        <f t="shared" si="957"/>
        <v>0</v>
      </c>
      <c r="AE10054" s="17">
        <f>IFERROR(INDEX(Factors!$B$6:$B$15,MATCH('INPUT - Census'!E10054,Factors!$C$6:$C$15,0),1),0)</f>
        <v>0</v>
      </c>
      <c r="AF10054" s="18">
        <f>IFERROR(INDEX(Factors!$B$16:$B$39,MATCH('INPUT - Census'!C10054,Factors!$C$16:$C$35,0),1),0)</f>
        <v>0</v>
      </c>
      <c r="AG10054" s="19">
        <f>IFERROR(INDEX(Factors!$B$40:$B$44,MATCH('INPUT - Census'!F10054,Factors!$C$40:$C$44,0),1),0)</f>
        <v>0</v>
      </c>
      <c r="AH10054" s="21" t="str">
        <f t="shared" si="958"/>
        <v/>
      </c>
      <c r="AI10054" s="1" t="str">
        <f>IFERROR(VLOOKUP(H10054,Factors!$C$45:$D$48,2,0),"")</f>
        <v/>
      </c>
      <c r="AJ10054" t="b">
        <f t="shared" si="961"/>
        <v>0</v>
      </c>
    </row>
    <row r="10055" spans="2:36" ht="15" customHeight="1" x14ac:dyDescent="0.3">
      <c r="B10055" s="70"/>
      <c r="C10055" s="58"/>
      <c r="D10055" s="63"/>
      <c r="E10055" s="58"/>
      <c r="F10055" s="58"/>
      <c r="G10055" s="44"/>
      <c r="H10055" s="45"/>
      <c r="I10055" s="45"/>
      <c r="J10055" s="40" t="str">
        <f t="shared" si="956"/>
        <v/>
      </c>
      <c r="K10055" s="39" t="str">
        <f t="shared" si="960"/>
        <v/>
      </c>
      <c r="AB10055" s="17" t="str">
        <f t="shared" si="959"/>
        <v>-1</v>
      </c>
      <c r="AC10055" s="17">
        <f>IFERROR(INDEX(Factors!$C$59:$C$70,MATCH(AB10055,Factors!$B$59:$B$70,1),1),0)</f>
        <v>0</v>
      </c>
      <c r="AD10055" s="17">
        <f t="shared" si="957"/>
        <v>0</v>
      </c>
      <c r="AE10055" s="17">
        <f>IFERROR(INDEX(Factors!$B$6:$B$15,MATCH('INPUT - Census'!E10055,Factors!$C$6:$C$15,0),1),0)</f>
        <v>0</v>
      </c>
      <c r="AF10055" s="18">
        <f>IFERROR(INDEX(Factors!$B$16:$B$39,MATCH('INPUT - Census'!C10055,Factors!$C$16:$C$35,0),1),0)</f>
        <v>0</v>
      </c>
      <c r="AG10055" s="19">
        <f>IFERROR(INDEX(Factors!$B$40:$B$44,MATCH('INPUT - Census'!F10055,Factors!$C$40:$C$44,0),1),0)</f>
        <v>0</v>
      </c>
      <c r="AH10055" s="21" t="str">
        <f t="shared" si="958"/>
        <v/>
      </c>
      <c r="AI10055" s="1" t="str">
        <f>IFERROR(VLOOKUP(H10055,Factors!$C$45:$D$48,2,0),"")</f>
        <v/>
      </c>
      <c r="AJ10055" t="b">
        <f t="shared" si="961"/>
        <v>0</v>
      </c>
    </row>
    <row r="10056" spans="2:36" ht="15" customHeight="1" x14ac:dyDescent="0.3">
      <c r="B10056" s="70"/>
      <c r="C10056" s="58"/>
      <c r="D10056" s="63"/>
      <c r="E10056" s="58"/>
      <c r="F10056" s="58"/>
      <c r="G10056" s="44"/>
      <c r="H10056" s="45"/>
      <c r="I10056" s="45"/>
      <c r="J10056" s="40" t="str">
        <f t="shared" si="956"/>
        <v/>
      </c>
      <c r="K10056" s="39" t="str">
        <f t="shared" si="960"/>
        <v/>
      </c>
      <c r="AB10056" s="17" t="str">
        <f t="shared" si="959"/>
        <v>-1</v>
      </c>
      <c r="AC10056" s="17">
        <f>IFERROR(INDEX(Factors!$C$59:$C$70,MATCH(AB10056,Factors!$B$59:$B$70,1),1),0)</f>
        <v>0</v>
      </c>
      <c r="AD10056" s="17">
        <f t="shared" si="957"/>
        <v>0</v>
      </c>
      <c r="AE10056" s="17">
        <f>IFERROR(INDEX(Factors!$B$6:$B$15,MATCH('INPUT - Census'!E10056,Factors!$C$6:$C$15,0),1),0)</f>
        <v>0</v>
      </c>
      <c r="AF10056" s="18">
        <f>IFERROR(INDEX(Factors!$B$16:$B$39,MATCH('INPUT - Census'!C10056,Factors!$C$16:$C$35,0),1),0)</f>
        <v>0</v>
      </c>
      <c r="AG10056" s="19">
        <f>IFERROR(INDEX(Factors!$B$40:$B$44,MATCH('INPUT - Census'!F10056,Factors!$C$40:$C$44,0),1),0)</f>
        <v>0</v>
      </c>
      <c r="AH10056" s="21" t="str">
        <f t="shared" si="958"/>
        <v/>
      </c>
      <c r="AI10056" s="1" t="str">
        <f>IFERROR(VLOOKUP(H10056,Factors!$C$45:$D$48,2,0),"")</f>
        <v/>
      </c>
      <c r="AJ10056" t="b">
        <f t="shared" si="961"/>
        <v>0</v>
      </c>
    </row>
    <row r="10057" spans="2:36" ht="15" customHeight="1" x14ac:dyDescent="0.3">
      <c r="B10057" s="70"/>
      <c r="C10057" s="58"/>
      <c r="D10057" s="63"/>
      <c r="E10057" s="58"/>
      <c r="F10057" s="58"/>
      <c r="G10057" s="44"/>
      <c r="H10057" s="45"/>
      <c r="I10057" s="45"/>
      <c r="J10057" s="40" t="str">
        <f t="shared" si="956"/>
        <v/>
      </c>
      <c r="K10057" s="39" t="str">
        <f t="shared" si="960"/>
        <v/>
      </c>
      <c r="AB10057" s="17" t="str">
        <f t="shared" si="959"/>
        <v>-1</v>
      </c>
      <c r="AC10057" s="17">
        <f>IFERROR(INDEX(Factors!$C$59:$C$70,MATCH(AB10057,Factors!$B$59:$B$70,1),1),0)</f>
        <v>0</v>
      </c>
      <c r="AD10057" s="17">
        <f t="shared" si="957"/>
        <v>0</v>
      </c>
      <c r="AE10057" s="17">
        <f>IFERROR(INDEX(Factors!$B$6:$B$15,MATCH('INPUT - Census'!E10057,Factors!$C$6:$C$15,0),1),0)</f>
        <v>0</v>
      </c>
      <c r="AF10057" s="18">
        <f>IFERROR(INDEX(Factors!$B$16:$B$39,MATCH('INPUT - Census'!C10057,Factors!$C$16:$C$35,0),1),0)</f>
        <v>0</v>
      </c>
      <c r="AG10057" s="19">
        <f>IFERROR(INDEX(Factors!$B$40:$B$44,MATCH('INPUT - Census'!F10057,Factors!$C$40:$C$44,0),1),0)</f>
        <v>0</v>
      </c>
      <c r="AH10057" s="21" t="str">
        <f t="shared" si="958"/>
        <v/>
      </c>
      <c r="AI10057" s="1" t="str">
        <f>IFERROR(VLOOKUP(H10057,Factors!$C$45:$D$48,2,0),"")</f>
        <v/>
      </c>
      <c r="AJ10057" t="b">
        <f t="shared" si="961"/>
        <v>0</v>
      </c>
    </row>
    <row r="10058" spans="2:36" ht="15" customHeight="1" x14ac:dyDescent="0.3">
      <c r="B10058" s="70"/>
      <c r="C10058" s="58"/>
      <c r="D10058" s="63"/>
      <c r="E10058" s="58"/>
      <c r="F10058" s="58"/>
      <c r="G10058" s="44"/>
      <c r="H10058" s="45"/>
      <c r="I10058" s="45"/>
      <c r="J10058" s="40" t="str">
        <f t="shared" si="956"/>
        <v/>
      </c>
      <c r="K10058" s="39" t="str">
        <f t="shared" si="960"/>
        <v/>
      </c>
      <c r="AB10058" s="17" t="str">
        <f t="shared" si="959"/>
        <v>-1</v>
      </c>
      <c r="AC10058" s="17">
        <f>IFERROR(INDEX(Factors!$C$59:$C$70,MATCH(AB10058,Factors!$B$59:$B$70,1),1),0)</f>
        <v>0</v>
      </c>
      <c r="AD10058" s="17">
        <f t="shared" si="957"/>
        <v>0</v>
      </c>
      <c r="AE10058" s="17">
        <f>IFERROR(INDEX(Factors!$B$6:$B$15,MATCH('INPUT - Census'!E10058,Factors!$C$6:$C$15,0),1),0)</f>
        <v>0</v>
      </c>
      <c r="AF10058" s="18">
        <f>IFERROR(INDEX(Factors!$B$16:$B$39,MATCH('INPUT - Census'!C10058,Factors!$C$16:$C$35,0),1),0)</f>
        <v>0</v>
      </c>
      <c r="AG10058" s="19">
        <f>IFERROR(INDEX(Factors!$B$40:$B$44,MATCH('INPUT - Census'!F10058,Factors!$C$40:$C$44,0),1),0)</f>
        <v>0</v>
      </c>
      <c r="AH10058" s="21" t="str">
        <f t="shared" si="958"/>
        <v/>
      </c>
      <c r="AI10058" s="1" t="str">
        <f>IFERROR(VLOOKUP(H10058,Factors!$C$45:$D$48,2,0),"")</f>
        <v/>
      </c>
      <c r="AJ10058" t="b">
        <f t="shared" si="961"/>
        <v>0</v>
      </c>
    </row>
    <row r="10059" spans="2:36" ht="15" customHeight="1" x14ac:dyDescent="0.3">
      <c r="B10059" s="70"/>
      <c r="C10059" s="58"/>
      <c r="D10059" s="63"/>
      <c r="E10059" s="58"/>
      <c r="F10059" s="58"/>
      <c r="G10059" s="44"/>
      <c r="H10059" s="45"/>
      <c r="I10059" s="45"/>
      <c r="J10059" s="40" t="str">
        <f t="shared" si="956"/>
        <v/>
      </c>
      <c r="K10059" s="39" t="str">
        <f t="shared" si="960"/>
        <v/>
      </c>
      <c r="AB10059" s="17" t="str">
        <f t="shared" si="959"/>
        <v>-1</v>
      </c>
      <c r="AC10059" s="17">
        <f>IFERROR(INDEX(Factors!$C$59:$C$70,MATCH(AB10059,Factors!$B$59:$B$70,1),1),0)</f>
        <v>0</v>
      </c>
      <c r="AD10059" s="17">
        <f t="shared" si="957"/>
        <v>0</v>
      </c>
      <c r="AE10059" s="17">
        <f>IFERROR(INDEX(Factors!$B$6:$B$15,MATCH('INPUT - Census'!E10059,Factors!$C$6:$C$15,0),1),0)</f>
        <v>0</v>
      </c>
      <c r="AF10059" s="18">
        <f>IFERROR(INDEX(Factors!$B$16:$B$39,MATCH('INPUT - Census'!C10059,Factors!$C$16:$C$35,0),1),0)</f>
        <v>0</v>
      </c>
      <c r="AG10059" s="19">
        <f>IFERROR(INDEX(Factors!$B$40:$B$44,MATCH('INPUT - Census'!F10059,Factors!$C$40:$C$44,0),1),0)</f>
        <v>0</v>
      </c>
      <c r="AH10059" s="21" t="str">
        <f t="shared" si="958"/>
        <v/>
      </c>
      <c r="AI10059" s="1" t="str">
        <f>IFERROR(VLOOKUP(H10059,Factors!$C$45:$D$48,2,0),"")</f>
        <v/>
      </c>
      <c r="AJ10059" t="b">
        <f t="shared" si="961"/>
        <v>0</v>
      </c>
    </row>
    <row r="10060" spans="2:36" ht="15" customHeight="1" x14ac:dyDescent="0.3">
      <c r="B10060" s="70"/>
      <c r="C10060" s="58"/>
      <c r="D10060" s="63"/>
      <c r="E10060" s="58"/>
      <c r="F10060" s="58"/>
      <c r="G10060" s="44"/>
      <c r="H10060" s="45"/>
      <c r="I10060" s="45"/>
      <c r="J10060" s="40" t="str">
        <f t="shared" si="956"/>
        <v/>
      </c>
      <c r="K10060" s="39" t="str">
        <f t="shared" si="960"/>
        <v/>
      </c>
      <c r="AB10060" s="17" t="str">
        <f t="shared" si="959"/>
        <v>-1</v>
      </c>
      <c r="AC10060" s="17">
        <f>IFERROR(INDEX(Factors!$C$59:$C$70,MATCH(AB10060,Factors!$B$59:$B$70,1),1),0)</f>
        <v>0</v>
      </c>
      <c r="AD10060" s="17">
        <f t="shared" si="957"/>
        <v>0</v>
      </c>
      <c r="AE10060" s="17">
        <f>IFERROR(INDEX(Factors!$B$6:$B$15,MATCH('INPUT - Census'!E10060,Factors!$C$6:$C$15,0),1),0)</f>
        <v>0</v>
      </c>
      <c r="AF10060" s="18">
        <f>IFERROR(INDEX(Factors!$B$16:$B$39,MATCH('INPUT - Census'!C10060,Factors!$C$16:$C$35,0),1),0)</f>
        <v>0</v>
      </c>
      <c r="AG10060" s="19">
        <f>IFERROR(INDEX(Factors!$B$40:$B$44,MATCH('INPUT - Census'!F10060,Factors!$C$40:$C$44,0),1),0)</f>
        <v>0</v>
      </c>
      <c r="AH10060" s="21" t="str">
        <f t="shared" si="958"/>
        <v/>
      </c>
      <c r="AI10060" s="1" t="str">
        <f>IFERROR(VLOOKUP(H10060,Factors!$C$45:$D$48,2,0),"")</f>
        <v/>
      </c>
      <c r="AJ10060" t="b">
        <f t="shared" si="961"/>
        <v>0</v>
      </c>
    </row>
    <row r="10061" spans="2:36" ht="15" customHeight="1" x14ac:dyDescent="0.3">
      <c r="B10061" s="70"/>
      <c r="C10061" s="58"/>
      <c r="D10061" s="63"/>
      <c r="E10061" s="58"/>
      <c r="F10061" s="58"/>
      <c r="G10061" s="44"/>
      <c r="H10061" s="45"/>
      <c r="I10061" s="45"/>
      <c r="J10061" s="40" t="str">
        <f t="shared" si="956"/>
        <v/>
      </c>
      <c r="K10061" s="39" t="str">
        <f t="shared" si="960"/>
        <v/>
      </c>
      <c r="AB10061" s="17" t="str">
        <f t="shared" si="959"/>
        <v>-1</v>
      </c>
      <c r="AC10061" s="17">
        <f>IFERROR(INDEX(Factors!$C$59:$C$70,MATCH(AB10061,Factors!$B$59:$B$70,1),1),0)</f>
        <v>0</v>
      </c>
      <c r="AD10061" s="17">
        <f t="shared" si="957"/>
        <v>0</v>
      </c>
      <c r="AE10061" s="17">
        <f>IFERROR(INDEX(Factors!$B$6:$B$15,MATCH('INPUT - Census'!E10061,Factors!$C$6:$C$15,0),1),0)</f>
        <v>0</v>
      </c>
      <c r="AF10061" s="18">
        <f>IFERROR(INDEX(Factors!$B$16:$B$39,MATCH('INPUT - Census'!C10061,Factors!$C$16:$C$35,0),1),0)</f>
        <v>0</v>
      </c>
      <c r="AG10061" s="19">
        <f>IFERROR(INDEX(Factors!$B$40:$B$44,MATCH('INPUT - Census'!F10061,Factors!$C$40:$C$44,0),1),0)</f>
        <v>0</v>
      </c>
      <c r="AH10061" s="21" t="str">
        <f t="shared" si="958"/>
        <v/>
      </c>
      <c r="AI10061" s="1" t="str">
        <f>IFERROR(VLOOKUP(H10061,Factors!$C$45:$D$48,2,0),"")</f>
        <v/>
      </c>
      <c r="AJ10061" t="b">
        <f t="shared" si="961"/>
        <v>0</v>
      </c>
    </row>
    <row r="10062" spans="2:36" ht="15" customHeight="1" x14ac:dyDescent="0.3">
      <c r="B10062" s="70"/>
      <c r="C10062" s="58"/>
      <c r="D10062" s="63"/>
      <c r="E10062" s="58"/>
      <c r="F10062" s="58"/>
      <c r="G10062" s="44"/>
      <c r="H10062" s="45"/>
      <c r="I10062" s="45"/>
      <c r="J10062" s="40" t="str">
        <f t="shared" si="956"/>
        <v/>
      </c>
      <c r="K10062" s="39" t="str">
        <f t="shared" si="960"/>
        <v/>
      </c>
      <c r="AB10062" s="17" t="str">
        <f t="shared" si="959"/>
        <v>-1</v>
      </c>
      <c r="AC10062" s="17">
        <f>IFERROR(INDEX(Factors!$C$59:$C$70,MATCH(AB10062,Factors!$B$59:$B$70,1),1),0)</f>
        <v>0</v>
      </c>
      <c r="AD10062" s="17">
        <f t="shared" si="957"/>
        <v>0</v>
      </c>
      <c r="AE10062" s="17">
        <f>IFERROR(INDEX(Factors!$B$6:$B$15,MATCH('INPUT - Census'!E10062,Factors!$C$6:$C$15,0),1),0)</f>
        <v>0</v>
      </c>
      <c r="AF10062" s="18">
        <f>IFERROR(INDEX(Factors!$B$16:$B$39,MATCH('INPUT - Census'!C10062,Factors!$C$16:$C$35,0),1),0)</f>
        <v>0</v>
      </c>
      <c r="AG10062" s="19">
        <f>IFERROR(INDEX(Factors!$B$40:$B$44,MATCH('INPUT - Census'!F10062,Factors!$C$40:$C$44,0),1),0)</f>
        <v>0</v>
      </c>
      <c r="AH10062" s="21" t="str">
        <f t="shared" si="958"/>
        <v/>
      </c>
      <c r="AI10062" s="1" t="str">
        <f>IFERROR(VLOOKUP(H10062,Factors!$C$45:$D$48,2,0),"")</f>
        <v/>
      </c>
      <c r="AJ10062" t="b">
        <f t="shared" si="961"/>
        <v>0</v>
      </c>
    </row>
    <row r="10063" spans="2:36" ht="15" customHeight="1" x14ac:dyDescent="0.3">
      <c r="B10063" s="70"/>
      <c r="C10063" s="58"/>
      <c r="D10063" s="63"/>
      <c r="E10063" s="58"/>
      <c r="F10063" s="58"/>
      <c r="G10063" s="44"/>
      <c r="H10063" s="45"/>
      <c r="I10063" s="45"/>
      <c r="J10063" s="40" t="str">
        <f t="shared" si="956"/>
        <v/>
      </c>
      <c r="K10063" s="39" t="str">
        <f t="shared" si="960"/>
        <v/>
      </c>
      <c r="AB10063" s="17" t="str">
        <f t="shared" si="959"/>
        <v>-1</v>
      </c>
      <c r="AC10063" s="17">
        <f>IFERROR(INDEX(Factors!$C$59:$C$70,MATCH(AB10063,Factors!$B$59:$B$70,1),1),0)</f>
        <v>0</v>
      </c>
      <c r="AD10063" s="17">
        <f t="shared" si="957"/>
        <v>0</v>
      </c>
      <c r="AE10063" s="17">
        <f>IFERROR(INDEX(Factors!$B$6:$B$15,MATCH('INPUT - Census'!E10063,Factors!$C$6:$C$15,0),1),0)</f>
        <v>0</v>
      </c>
      <c r="AF10063" s="18">
        <f>IFERROR(INDEX(Factors!$B$16:$B$39,MATCH('INPUT - Census'!C10063,Factors!$C$16:$C$35,0),1),0)</f>
        <v>0</v>
      </c>
      <c r="AG10063" s="19">
        <f>IFERROR(INDEX(Factors!$B$40:$B$44,MATCH('INPUT - Census'!F10063,Factors!$C$40:$C$44,0),1),0)</f>
        <v>0</v>
      </c>
      <c r="AH10063" s="21" t="str">
        <f t="shared" si="958"/>
        <v/>
      </c>
      <c r="AI10063" s="1" t="str">
        <f>IFERROR(VLOOKUP(H10063,Factors!$C$45:$D$48,2,0),"")</f>
        <v/>
      </c>
      <c r="AJ10063" t="b">
        <f t="shared" si="961"/>
        <v>0</v>
      </c>
    </row>
    <row r="10064" spans="2:36" ht="15" customHeight="1" x14ac:dyDescent="0.3">
      <c r="B10064" s="70"/>
      <c r="C10064" s="58"/>
      <c r="D10064" s="63"/>
      <c r="E10064" s="58"/>
      <c r="F10064" s="58"/>
      <c r="G10064" s="44"/>
      <c r="H10064" s="45"/>
      <c r="I10064" s="45"/>
      <c r="J10064" s="40" t="str">
        <f t="shared" si="956"/>
        <v/>
      </c>
      <c r="K10064" s="39" t="str">
        <f t="shared" si="960"/>
        <v/>
      </c>
      <c r="AB10064" s="17" t="str">
        <f t="shared" si="959"/>
        <v>-1</v>
      </c>
      <c r="AC10064" s="17">
        <f>IFERROR(INDEX(Factors!$C$59:$C$70,MATCH(AB10064,Factors!$B$59:$B$70,1),1),0)</f>
        <v>0</v>
      </c>
      <c r="AD10064" s="17">
        <f t="shared" si="957"/>
        <v>0</v>
      </c>
      <c r="AE10064" s="17">
        <f>IFERROR(INDEX(Factors!$B$6:$B$15,MATCH('INPUT - Census'!E10064,Factors!$C$6:$C$15,0),1),0)</f>
        <v>0</v>
      </c>
      <c r="AF10064" s="18">
        <f>IFERROR(INDEX(Factors!$B$16:$B$39,MATCH('INPUT - Census'!C10064,Factors!$C$16:$C$35,0),1),0)</f>
        <v>0</v>
      </c>
      <c r="AG10064" s="19">
        <f>IFERROR(INDEX(Factors!$B$40:$B$44,MATCH('INPUT - Census'!F10064,Factors!$C$40:$C$44,0),1),0)</f>
        <v>0</v>
      </c>
      <c r="AH10064" s="21" t="str">
        <f t="shared" si="958"/>
        <v/>
      </c>
      <c r="AI10064" s="1" t="str">
        <f>IFERROR(VLOOKUP(H10064,Factors!$C$45:$D$48,2,0),"")</f>
        <v/>
      </c>
      <c r="AJ10064" t="b">
        <f t="shared" si="961"/>
        <v>0</v>
      </c>
    </row>
    <row r="10065" spans="2:36" ht="15" customHeight="1" x14ac:dyDescent="0.3">
      <c r="B10065" s="70"/>
      <c r="C10065" s="58"/>
      <c r="D10065" s="63"/>
      <c r="E10065" s="58"/>
      <c r="F10065" s="58"/>
      <c r="G10065" s="44"/>
      <c r="H10065" s="45"/>
      <c r="I10065" s="45"/>
      <c r="J10065" s="40" t="str">
        <f t="shared" si="956"/>
        <v/>
      </c>
      <c r="K10065" s="39" t="str">
        <f t="shared" si="960"/>
        <v/>
      </c>
      <c r="AB10065" s="17" t="str">
        <f t="shared" si="959"/>
        <v>-1</v>
      </c>
      <c r="AC10065" s="17">
        <f>IFERROR(INDEX(Factors!$C$59:$C$70,MATCH(AB10065,Factors!$B$59:$B$70,1),1),0)</f>
        <v>0</v>
      </c>
      <c r="AD10065" s="17">
        <f t="shared" si="957"/>
        <v>0</v>
      </c>
      <c r="AE10065" s="17">
        <f>IFERROR(INDEX(Factors!$B$6:$B$15,MATCH('INPUT - Census'!E10065,Factors!$C$6:$C$15,0),1),0)</f>
        <v>0</v>
      </c>
      <c r="AF10065" s="18">
        <f>IFERROR(INDEX(Factors!$B$16:$B$39,MATCH('INPUT - Census'!C10065,Factors!$C$16:$C$35,0),1),0)</f>
        <v>0</v>
      </c>
      <c r="AG10065" s="19">
        <f>IFERROR(INDEX(Factors!$B$40:$B$44,MATCH('INPUT - Census'!F10065,Factors!$C$40:$C$44,0),1),0)</f>
        <v>0</v>
      </c>
      <c r="AH10065" s="21" t="str">
        <f t="shared" si="958"/>
        <v/>
      </c>
      <c r="AI10065" s="1" t="str">
        <f>IFERROR(VLOOKUP(H10065,Factors!$C$45:$D$48,2,0),"")</f>
        <v/>
      </c>
      <c r="AJ10065" t="b">
        <f t="shared" si="961"/>
        <v>0</v>
      </c>
    </row>
    <row r="10066" spans="2:36" ht="15" customHeight="1" x14ac:dyDescent="0.3">
      <c r="B10066" s="70"/>
      <c r="C10066" s="58"/>
      <c r="D10066" s="63"/>
      <c r="E10066" s="58"/>
      <c r="F10066" s="58"/>
      <c r="G10066" s="44"/>
      <c r="H10066" s="45"/>
      <c r="I10066" s="45"/>
      <c r="J10066" s="40" t="str">
        <f t="shared" si="956"/>
        <v/>
      </c>
      <c r="K10066" s="39" t="str">
        <f t="shared" si="960"/>
        <v/>
      </c>
      <c r="AB10066" s="17" t="str">
        <f t="shared" si="959"/>
        <v>-1</v>
      </c>
      <c r="AC10066" s="17">
        <f>IFERROR(INDEX(Factors!$C$59:$C$70,MATCH(AB10066,Factors!$B$59:$B$70,1),1),0)</f>
        <v>0</v>
      </c>
      <c r="AD10066" s="17">
        <f t="shared" si="957"/>
        <v>0</v>
      </c>
      <c r="AE10066" s="17">
        <f>IFERROR(INDEX(Factors!$B$6:$B$15,MATCH('INPUT - Census'!E10066,Factors!$C$6:$C$15,0),1),0)</f>
        <v>0</v>
      </c>
      <c r="AF10066" s="18">
        <f>IFERROR(INDEX(Factors!$B$16:$B$39,MATCH('INPUT - Census'!C10066,Factors!$C$16:$C$35,0),1),0)</f>
        <v>0</v>
      </c>
      <c r="AG10066" s="19">
        <f>IFERROR(INDEX(Factors!$B$40:$B$44,MATCH('INPUT - Census'!F10066,Factors!$C$40:$C$44,0),1),0)</f>
        <v>0</v>
      </c>
      <c r="AH10066" s="21" t="str">
        <f t="shared" si="958"/>
        <v/>
      </c>
      <c r="AI10066" s="1" t="str">
        <f>IFERROR(VLOOKUP(H10066,Factors!$C$45:$D$48,2,0),"")</f>
        <v/>
      </c>
      <c r="AJ10066" t="b">
        <f t="shared" si="961"/>
        <v>0</v>
      </c>
    </row>
    <row r="10067" spans="2:36" ht="15" customHeight="1" x14ac:dyDescent="0.3">
      <c r="B10067" s="70"/>
      <c r="C10067" s="58"/>
      <c r="D10067" s="63"/>
      <c r="E10067" s="58"/>
      <c r="F10067" s="58"/>
      <c r="G10067" s="44"/>
      <c r="H10067" s="45"/>
      <c r="I10067" s="45"/>
      <c r="J10067" s="40" t="str">
        <f t="shared" si="956"/>
        <v/>
      </c>
      <c r="K10067" s="39" t="str">
        <f t="shared" si="960"/>
        <v/>
      </c>
      <c r="AB10067" s="17" t="str">
        <f t="shared" si="959"/>
        <v>-1</v>
      </c>
      <c r="AC10067" s="17">
        <f>IFERROR(INDEX(Factors!$C$59:$C$70,MATCH(AB10067,Factors!$B$59:$B$70,1),1),0)</f>
        <v>0</v>
      </c>
      <c r="AD10067" s="17">
        <f t="shared" si="957"/>
        <v>0</v>
      </c>
      <c r="AE10067" s="17">
        <f>IFERROR(INDEX(Factors!$B$6:$B$15,MATCH('INPUT - Census'!E10067,Factors!$C$6:$C$15,0),1),0)</f>
        <v>0</v>
      </c>
      <c r="AF10067" s="18">
        <f>IFERROR(INDEX(Factors!$B$16:$B$39,MATCH('INPUT - Census'!C10067,Factors!$C$16:$C$35,0),1),0)</f>
        <v>0</v>
      </c>
      <c r="AG10067" s="19">
        <f>IFERROR(INDEX(Factors!$B$40:$B$44,MATCH('INPUT - Census'!F10067,Factors!$C$40:$C$44,0),1),0)</f>
        <v>0</v>
      </c>
      <c r="AH10067" s="21" t="str">
        <f t="shared" si="958"/>
        <v/>
      </c>
      <c r="AI10067" s="1" t="str">
        <f>IFERROR(VLOOKUP(H10067,Factors!$C$45:$D$48,2,0),"")</f>
        <v/>
      </c>
      <c r="AJ10067" t="b">
        <f t="shared" si="961"/>
        <v>0</v>
      </c>
    </row>
    <row r="10068" spans="2:36" ht="15" customHeight="1" x14ac:dyDescent="0.3">
      <c r="B10068" s="70"/>
      <c r="C10068" s="58"/>
      <c r="D10068" s="63"/>
      <c r="E10068" s="58"/>
      <c r="F10068" s="58"/>
      <c r="G10068" s="44"/>
      <c r="H10068" s="45"/>
      <c r="I10068" s="45"/>
      <c r="J10068" s="40" t="str">
        <f t="shared" si="956"/>
        <v/>
      </c>
      <c r="K10068" s="39" t="str">
        <f t="shared" si="960"/>
        <v/>
      </c>
      <c r="AB10068" s="17" t="str">
        <f t="shared" si="959"/>
        <v>-1</v>
      </c>
      <c r="AC10068" s="17">
        <f>IFERROR(INDEX(Factors!$C$59:$C$70,MATCH(AB10068,Factors!$B$59:$B$70,1),1),0)</f>
        <v>0</v>
      </c>
      <c r="AD10068" s="17">
        <f t="shared" si="957"/>
        <v>0</v>
      </c>
      <c r="AE10068" s="17">
        <f>IFERROR(INDEX(Factors!$B$6:$B$15,MATCH('INPUT - Census'!E10068,Factors!$C$6:$C$15,0),1),0)</f>
        <v>0</v>
      </c>
      <c r="AF10068" s="18">
        <f>IFERROR(INDEX(Factors!$B$16:$B$39,MATCH('INPUT - Census'!C10068,Factors!$C$16:$C$35,0),1),0)</f>
        <v>0</v>
      </c>
      <c r="AG10068" s="19">
        <f>IFERROR(INDEX(Factors!$B$40:$B$44,MATCH('INPUT - Census'!F10068,Factors!$C$40:$C$44,0),1),0)</f>
        <v>0</v>
      </c>
      <c r="AH10068" s="21" t="str">
        <f t="shared" si="958"/>
        <v/>
      </c>
      <c r="AI10068" s="1" t="str">
        <f>IFERROR(VLOOKUP(H10068,Factors!$C$45:$D$48,2,0),"")</f>
        <v/>
      </c>
      <c r="AJ10068" t="b">
        <f t="shared" si="961"/>
        <v>0</v>
      </c>
    </row>
    <row r="10069" spans="2:36" ht="15" customHeight="1" x14ac:dyDescent="0.3">
      <c r="B10069" s="70"/>
      <c r="C10069" s="58"/>
      <c r="D10069" s="63"/>
      <c r="E10069" s="58"/>
      <c r="F10069" s="58"/>
      <c r="G10069" s="44"/>
      <c r="H10069" s="45"/>
      <c r="I10069" s="45"/>
      <c r="J10069" s="40" t="str">
        <f t="shared" si="956"/>
        <v/>
      </c>
      <c r="K10069" s="39" t="str">
        <f t="shared" si="960"/>
        <v/>
      </c>
      <c r="AB10069" s="17" t="str">
        <f t="shared" si="959"/>
        <v>-1</v>
      </c>
      <c r="AC10069" s="17">
        <f>IFERROR(INDEX(Factors!$C$59:$C$70,MATCH(AB10069,Factors!$B$59:$B$70,1),1),0)</f>
        <v>0</v>
      </c>
      <c r="AD10069" s="17">
        <f t="shared" si="957"/>
        <v>0</v>
      </c>
      <c r="AE10069" s="17">
        <f>IFERROR(INDEX(Factors!$B$6:$B$15,MATCH('INPUT - Census'!E10069,Factors!$C$6:$C$15,0),1),0)</f>
        <v>0</v>
      </c>
      <c r="AF10069" s="18">
        <f>IFERROR(INDEX(Factors!$B$16:$B$39,MATCH('INPUT - Census'!C10069,Factors!$C$16:$C$35,0),1),0)</f>
        <v>0</v>
      </c>
      <c r="AG10069" s="19">
        <f>IFERROR(INDEX(Factors!$B$40:$B$44,MATCH('INPUT - Census'!F10069,Factors!$C$40:$C$44,0),1),0)</f>
        <v>0</v>
      </c>
      <c r="AH10069" s="21" t="str">
        <f t="shared" si="958"/>
        <v/>
      </c>
      <c r="AI10069" s="1" t="str">
        <f>IFERROR(VLOOKUP(H10069,Factors!$C$45:$D$48,2,0),"")</f>
        <v/>
      </c>
      <c r="AJ10069" t="b">
        <f t="shared" si="961"/>
        <v>0</v>
      </c>
    </row>
    <row r="10070" spans="2:36" ht="15" customHeight="1" x14ac:dyDescent="0.3">
      <c r="B10070" s="70"/>
      <c r="C10070" s="58"/>
      <c r="D10070" s="63"/>
      <c r="E10070" s="58"/>
      <c r="F10070" s="58"/>
      <c r="G10070" s="44"/>
      <c r="H10070" s="45"/>
      <c r="I10070" s="45"/>
      <c r="J10070" s="40" t="str">
        <f t="shared" si="956"/>
        <v/>
      </c>
      <c r="K10070" s="39" t="str">
        <f t="shared" si="960"/>
        <v/>
      </c>
      <c r="AB10070" s="17" t="str">
        <f t="shared" si="959"/>
        <v>-1</v>
      </c>
      <c r="AC10070" s="17">
        <f>IFERROR(INDEX(Factors!$C$59:$C$70,MATCH(AB10070,Factors!$B$59:$B$70,1),1),0)</f>
        <v>0</v>
      </c>
      <c r="AD10070" s="17">
        <f t="shared" si="957"/>
        <v>0</v>
      </c>
      <c r="AE10070" s="17">
        <f>IFERROR(INDEX(Factors!$B$6:$B$15,MATCH('INPUT - Census'!E10070,Factors!$C$6:$C$15,0),1),0)</f>
        <v>0</v>
      </c>
      <c r="AF10070" s="18">
        <f>IFERROR(INDEX(Factors!$B$16:$B$39,MATCH('INPUT - Census'!C10070,Factors!$C$16:$C$35,0),1),0)</f>
        <v>0</v>
      </c>
      <c r="AG10070" s="19">
        <f>IFERROR(INDEX(Factors!$B$40:$B$44,MATCH('INPUT - Census'!F10070,Factors!$C$40:$C$44,0),1),0)</f>
        <v>0</v>
      </c>
      <c r="AH10070" s="21" t="str">
        <f t="shared" si="958"/>
        <v/>
      </c>
      <c r="AI10070" s="1" t="str">
        <f>IFERROR(VLOOKUP(H10070,Factors!$C$45:$D$48,2,0),"")</f>
        <v/>
      </c>
      <c r="AJ10070" t="b">
        <f t="shared" si="961"/>
        <v>0</v>
      </c>
    </row>
    <row r="10071" spans="2:36" ht="15" customHeight="1" x14ac:dyDescent="0.3">
      <c r="B10071" s="70"/>
      <c r="C10071" s="58"/>
      <c r="D10071" s="63"/>
      <c r="E10071" s="58"/>
      <c r="F10071" s="58"/>
      <c r="G10071" s="44"/>
      <c r="H10071" s="45"/>
      <c r="I10071" s="45"/>
      <c r="J10071" s="40" t="str">
        <f t="shared" si="956"/>
        <v/>
      </c>
      <c r="K10071" s="39" t="str">
        <f t="shared" si="960"/>
        <v/>
      </c>
      <c r="AB10071" s="17" t="str">
        <f t="shared" si="959"/>
        <v>-1</v>
      </c>
      <c r="AC10071" s="17">
        <f>IFERROR(INDEX(Factors!$C$59:$C$70,MATCH(AB10071,Factors!$B$59:$B$70,1),1),0)</f>
        <v>0</v>
      </c>
      <c r="AD10071" s="17">
        <f t="shared" si="957"/>
        <v>0</v>
      </c>
      <c r="AE10071" s="17">
        <f>IFERROR(INDEX(Factors!$B$6:$B$15,MATCH('INPUT - Census'!E10071,Factors!$C$6:$C$15,0),1),0)</f>
        <v>0</v>
      </c>
      <c r="AF10071" s="18">
        <f>IFERROR(INDEX(Factors!$B$16:$B$39,MATCH('INPUT - Census'!C10071,Factors!$C$16:$C$35,0),1),0)</f>
        <v>0</v>
      </c>
      <c r="AG10071" s="19">
        <f>IFERROR(INDEX(Factors!$B$40:$B$44,MATCH('INPUT - Census'!F10071,Factors!$C$40:$C$44,0),1),0)</f>
        <v>0</v>
      </c>
      <c r="AH10071" s="21" t="str">
        <f t="shared" si="958"/>
        <v/>
      </c>
      <c r="AI10071" s="1" t="str">
        <f>IFERROR(VLOOKUP(H10071,Factors!$C$45:$D$48,2,0),"")</f>
        <v/>
      </c>
      <c r="AJ10071" t="b">
        <f t="shared" si="961"/>
        <v>0</v>
      </c>
    </row>
    <row r="10072" spans="2:36" ht="15" customHeight="1" x14ac:dyDescent="0.3">
      <c r="B10072" s="70"/>
      <c r="C10072" s="58"/>
      <c r="D10072" s="63"/>
      <c r="E10072" s="58"/>
      <c r="F10072" s="58"/>
      <c r="G10072" s="44"/>
      <c r="H10072" s="45"/>
      <c r="I10072" s="45"/>
      <c r="J10072" s="40" t="str">
        <f t="shared" si="956"/>
        <v/>
      </c>
      <c r="K10072" s="39" t="str">
        <f t="shared" si="960"/>
        <v/>
      </c>
      <c r="AB10072" s="17" t="str">
        <f t="shared" si="959"/>
        <v>-1</v>
      </c>
      <c r="AC10072" s="17">
        <f>IFERROR(INDEX(Factors!$C$59:$C$70,MATCH(AB10072,Factors!$B$59:$B$70,1),1),0)</f>
        <v>0</v>
      </c>
      <c r="AD10072" s="17">
        <f t="shared" si="957"/>
        <v>0</v>
      </c>
      <c r="AE10072" s="17">
        <f>IFERROR(INDEX(Factors!$B$6:$B$15,MATCH('INPUT - Census'!E10072,Factors!$C$6:$C$15,0),1),0)</f>
        <v>0</v>
      </c>
      <c r="AF10072" s="18">
        <f>IFERROR(INDEX(Factors!$B$16:$B$39,MATCH('INPUT - Census'!C10072,Factors!$C$16:$C$35,0),1),0)</f>
        <v>0</v>
      </c>
      <c r="AG10072" s="19">
        <f>IFERROR(INDEX(Factors!$B$40:$B$44,MATCH('INPUT - Census'!F10072,Factors!$C$40:$C$44,0),1),0)</f>
        <v>0</v>
      </c>
      <c r="AH10072" s="21" t="str">
        <f t="shared" si="958"/>
        <v/>
      </c>
      <c r="AI10072" s="1" t="str">
        <f>IFERROR(VLOOKUP(H10072,Factors!$C$45:$D$48,2,0),"")</f>
        <v/>
      </c>
      <c r="AJ10072" t="b">
        <f t="shared" si="961"/>
        <v>0</v>
      </c>
    </row>
    <row r="10073" spans="2:36" ht="15" customHeight="1" x14ac:dyDescent="0.3">
      <c r="B10073" s="70"/>
      <c r="C10073" s="58"/>
      <c r="D10073" s="63"/>
      <c r="E10073" s="58"/>
      <c r="F10073" s="58"/>
      <c r="G10073" s="44"/>
      <c r="H10073" s="45"/>
      <c r="I10073" s="45"/>
      <c r="J10073" s="40" t="str">
        <f t="shared" si="956"/>
        <v/>
      </c>
      <c r="K10073" s="39" t="str">
        <f t="shared" si="960"/>
        <v/>
      </c>
      <c r="AB10073" s="17" t="str">
        <f t="shared" si="959"/>
        <v>-1</v>
      </c>
      <c r="AC10073" s="17">
        <f>IFERROR(INDEX(Factors!$C$59:$C$70,MATCH(AB10073,Factors!$B$59:$B$70,1),1),0)</f>
        <v>0</v>
      </c>
      <c r="AD10073" s="17">
        <f t="shared" si="957"/>
        <v>0</v>
      </c>
      <c r="AE10073" s="17">
        <f>IFERROR(INDEX(Factors!$B$6:$B$15,MATCH('INPUT - Census'!E10073,Factors!$C$6:$C$15,0),1),0)</f>
        <v>0</v>
      </c>
      <c r="AF10073" s="18">
        <f>IFERROR(INDEX(Factors!$B$16:$B$39,MATCH('INPUT - Census'!C10073,Factors!$C$16:$C$35,0),1),0)</f>
        <v>0</v>
      </c>
      <c r="AG10073" s="19">
        <f>IFERROR(INDEX(Factors!$B$40:$B$44,MATCH('INPUT - Census'!F10073,Factors!$C$40:$C$44,0),1),0)</f>
        <v>0</v>
      </c>
      <c r="AH10073" s="21" t="str">
        <f t="shared" si="958"/>
        <v/>
      </c>
      <c r="AI10073" s="1" t="str">
        <f>IFERROR(VLOOKUP(H10073,Factors!$C$45:$D$48,2,0),"")</f>
        <v/>
      </c>
      <c r="AJ10073" t="b">
        <f t="shared" si="961"/>
        <v>0</v>
      </c>
    </row>
    <row r="10074" spans="2:36" ht="15" customHeight="1" x14ac:dyDescent="0.3">
      <c r="B10074" s="70"/>
      <c r="C10074" s="58"/>
      <c r="D10074" s="63"/>
      <c r="E10074" s="58"/>
      <c r="F10074" s="58"/>
      <c r="G10074" s="44"/>
      <c r="H10074" s="45"/>
      <c r="I10074" s="45"/>
      <c r="J10074" s="40" t="str">
        <f t="shared" si="956"/>
        <v/>
      </c>
      <c r="K10074" s="39" t="str">
        <f t="shared" si="960"/>
        <v/>
      </c>
      <c r="AB10074" s="17" t="str">
        <f t="shared" si="959"/>
        <v>-1</v>
      </c>
      <c r="AC10074" s="17">
        <f>IFERROR(INDEX(Factors!$C$59:$C$70,MATCH(AB10074,Factors!$B$59:$B$70,1),1),0)</f>
        <v>0</v>
      </c>
      <c r="AD10074" s="17">
        <f t="shared" si="957"/>
        <v>0</v>
      </c>
      <c r="AE10074" s="17">
        <f>IFERROR(INDEX(Factors!$B$6:$B$15,MATCH('INPUT - Census'!E10074,Factors!$C$6:$C$15,0),1),0)</f>
        <v>0</v>
      </c>
      <c r="AF10074" s="18">
        <f>IFERROR(INDEX(Factors!$B$16:$B$39,MATCH('INPUT - Census'!C10074,Factors!$C$16:$C$35,0),1),0)</f>
        <v>0</v>
      </c>
      <c r="AG10074" s="19">
        <f>IFERROR(INDEX(Factors!$B$40:$B$44,MATCH('INPUT - Census'!F10074,Factors!$C$40:$C$44,0),1),0)</f>
        <v>0</v>
      </c>
      <c r="AH10074" s="21" t="str">
        <f t="shared" si="958"/>
        <v/>
      </c>
      <c r="AI10074" s="1" t="str">
        <f>IFERROR(VLOOKUP(H10074,Factors!$C$45:$D$48,2,0),"")</f>
        <v/>
      </c>
      <c r="AJ10074" t="b">
        <f t="shared" si="961"/>
        <v>0</v>
      </c>
    </row>
    <row r="10075" spans="2:36" ht="15" customHeight="1" x14ac:dyDescent="0.3">
      <c r="B10075" s="70"/>
      <c r="C10075" s="58"/>
      <c r="D10075" s="63"/>
      <c r="E10075" s="58"/>
      <c r="F10075" s="58"/>
      <c r="G10075" s="44"/>
      <c r="H10075" s="45"/>
      <c r="I10075" s="45"/>
      <c r="J10075" s="40" t="str">
        <f t="shared" si="956"/>
        <v/>
      </c>
      <c r="K10075" s="39" t="str">
        <f t="shared" si="960"/>
        <v/>
      </c>
      <c r="AB10075" s="17" t="str">
        <f t="shared" si="959"/>
        <v>-1</v>
      </c>
      <c r="AC10075" s="17">
        <f>IFERROR(INDEX(Factors!$C$59:$C$70,MATCH(AB10075,Factors!$B$59:$B$70,1),1),0)</f>
        <v>0</v>
      </c>
      <c r="AD10075" s="17">
        <f t="shared" si="957"/>
        <v>0</v>
      </c>
      <c r="AE10075" s="17">
        <f>IFERROR(INDEX(Factors!$B$6:$B$15,MATCH('INPUT - Census'!E10075,Factors!$C$6:$C$15,0),1),0)</f>
        <v>0</v>
      </c>
      <c r="AF10075" s="18">
        <f>IFERROR(INDEX(Factors!$B$16:$B$39,MATCH('INPUT - Census'!C10075,Factors!$C$16:$C$35,0),1),0)</f>
        <v>0</v>
      </c>
      <c r="AG10075" s="19">
        <f>IFERROR(INDEX(Factors!$B$40:$B$44,MATCH('INPUT - Census'!F10075,Factors!$C$40:$C$44,0),1),0)</f>
        <v>0</v>
      </c>
      <c r="AH10075" s="21" t="str">
        <f t="shared" si="958"/>
        <v/>
      </c>
      <c r="AI10075" s="1" t="str">
        <f>IFERROR(VLOOKUP(H10075,Factors!$C$45:$D$48,2,0),"")</f>
        <v/>
      </c>
      <c r="AJ10075" t="b">
        <f t="shared" si="961"/>
        <v>0</v>
      </c>
    </row>
    <row r="10076" spans="2:36" ht="15" customHeight="1" x14ac:dyDescent="0.3">
      <c r="B10076" s="70"/>
      <c r="C10076" s="58"/>
      <c r="D10076" s="63"/>
      <c r="E10076" s="58"/>
      <c r="F10076" s="58"/>
      <c r="G10076" s="44"/>
      <c r="H10076" s="45"/>
      <c r="I10076" s="45"/>
      <c r="J10076" s="40" t="str">
        <f t="shared" si="956"/>
        <v/>
      </c>
      <c r="K10076" s="39" t="str">
        <f t="shared" si="960"/>
        <v/>
      </c>
      <c r="AB10076" s="17" t="str">
        <f t="shared" si="959"/>
        <v>-1</v>
      </c>
      <c r="AC10076" s="17">
        <f>IFERROR(INDEX(Factors!$C$59:$C$70,MATCH(AB10076,Factors!$B$59:$B$70,1),1),0)</f>
        <v>0</v>
      </c>
      <c r="AD10076" s="17">
        <f t="shared" si="957"/>
        <v>0</v>
      </c>
      <c r="AE10076" s="17">
        <f>IFERROR(INDEX(Factors!$B$6:$B$15,MATCH('INPUT - Census'!E10076,Factors!$C$6:$C$15,0),1),0)</f>
        <v>0</v>
      </c>
      <c r="AF10076" s="18">
        <f>IFERROR(INDEX(Factors!$B$16:$B$39,MATCH('INPUT - Census'!C10076,Factors!$C$16:$C$35,0),1),0)</f>
        <v>0</v>
      </c>
      <c r="AG10076" s="19">
        <f>IFERROR(INDEX(Factors!$B$40:$B$44,MATCH('INPUT - Census'!F10076,Factors!$C$40:$C$44,0),1),0)</f>
        <v>0</v>
      </c>
      <c r="AH10076" s="21" t="str">
        <f t="shared" si="958"/>
        <v/>
      </c>
      <c r="AI10076" s="1" t="str">
        <f>IFERROR(VLOOKUP(H10076,Factors!$C$45:$D$48,2,0),"")</f>
        <v/>
      </c>
      <c r="AJ10076" t="b">
        <f t="shared" si="961"/>
        <v>0</v>
      </c>
    </row>
    <row r="10077" spans="2:36" ht="15" customHeight="1" x14ac:dyDescent="0.3">
      <c r="B10077" s="70"/>
      <c r="C10077" s="58"/>
      <c r="D10077" s="63"/>
      <c r="E10077" s="58"/>
      <c r="F10077" s="58"/>
      <c r="G10077" s="44"/>
      <c r="H10077" s="45"/>
      <c r="I10077" s="45"/>
      <c r="J10077" s="40" t="str">
        <f t="shared" si="956"/>
        <v/>
      </c>
      <c r="K10077" s="39" t="str">
        <f t="shared" si="960"/>
        <v/>
      </c>
      <c r="AB10077" s="17" t="str">
        <f t="shared" si="959"/>
        <v>-1</v>
      </c>
      <c r="AC10077" s="17">
        <f>IFERROR(INDEX(Factors!$C$59:$C$70,MATCH(AB10077,Factors!$B$59:$B$70,1),1),0)</f>
        <v>0</v>
      </c>
      <c r="AD10077" s="17">
        <f t="shared" si="957"/>
        <v>0</v>
      </c>
      <c r="AE10077" s="17">
        <f>IFERROR(INDEX(Factors!$B$6:$B$15,MATCH('INPUT - Census'!E10077,Factors!$C$6:$C$15,0),1),0)</f>
        <v>0</v>
      </c>
      <c r="AF10077" s="18">
        <f>IFERROR(INDEX(Factors!$B$16:$B$39,MATCH('INPUT - Census'!C10077,Factors!$C$16:$C$35,0),1),0)</f>
        <v>0</v>
      </c>
      <c r="AG10077" s="19">
        <f>IFERROR(INDEX(Factors!$B$40:$B$44,MATCH('INPUT - Census'!F10077,Factors!$C$40:$C$44,0),1),0)</f>
        <v>0</v>
      </c>
      <c r="AH10077" s="21" t="str">
        <f t="shared" si="958"/>
        <v/>
      </c>
      <c r="AI10077" s="1" t="str">
        <f>IFERROR(VLOOKUP(H10077,Factors!$C$45:$D$48,2,0),"")</f>
        <v/>
      </c>
      <c r="AJ10077" t="b">
        <f t="shared" si="961"/>
        <v>0</v>
      </c>
    </row>
    <row r="10078" spans="2:36" ht="15" customHeight="1" x14ac:dyDescent="0.3">
      <c r="B10078" s="70"/>
      <c r="C10078" s="58"/>
      <c r="D10078" s="63"/>
      <c r="E10078" s="58"/>
      <c r="F10078" s="58"/>
      <c r="G10078" s="44"/>
      <c r="H10078" s="45"/>
      <c r="I10078" s="45"/>
      <c r="J10078" s="40" t="str">
        <f t="shared" si="956"/>
        <v/>
      </c>
      <c r="K10078" s="39" t="str">
        <f t="shared" si="960"/>
        <v/>
      </c>
      <c r="AB10078" s="17" t="str">
        <f t="shared" si="959"/>
        <v>-1</v>
      </c>
      <c r="AC10078" s="17">
        <f>IFERROR(INDEX(Factors!$C$59:$C$70,MATCH(AB10078,Factors!$B$59:$B$70,1),1),0)</f>
        <v>0</v>
      </c>
      <c r="AD10078" s="17">
        <f t="shared" si="957"/>
        <v>0</v>
      </c>
      <c r="AE10078" s="17">
        <f>IFERROR(INDEX(Factors!$B$6:$B$15,MATCH('INPUT - Census'!E10078,Factors!$C$6:$C$15,0),1),0)</f>
        <v>0</v>
      </c>
      <c r="AF10078" s="18">
        <f>IFERROR(INDEX(Factors!$B$16:$B$39,MATCH('INPUT - Census'!C10078,Factors!$C$16:$C$35,0),1),0)</f>
        <v>0</v>
      </c>
      <c r="AG10078" s="19">
        <f>IFERROR(INDEX(Factors!$B$40:$B$44,MATCH('INPUT - Census'!F10078,Factors!$C$40:$C$44,0),1),0)</f>
        <v>0</v>
      </c>
      <c r="AH10078" s="21" t="str">
        <f t="shared" si="958"/>
        <v/>
      </c>
      <c r="AI10078" s="1" t="str">
        <f>IFERROR(VLOOKUP(H10078,Factors!$C$45:$D$48,2,0),"")</f>
        <v/>
      </c>
      <c r="AJ10078" t="b">
        <f t="shared" si="961"/>
        <v>0</v>
      </c>
    </row>
    <row r="10079" spans="2:36" ht="15" customHeight="1" x14ac:dyDescent="0.3">
      <c r="B10079" s="70"/>
      <c r="C10079" s="58"/>
      <c r="D10079" s="63"/>
      <c r="E10079" s="58"/>
      <c r="F10079" s="58"/>
      <c r="G10079" s="44"/>
      <c r="H10079" s="45"/>
      <c r="I10079" s="45"/>
      <c r="J10079" s="40" t="str">
        <f t="shared" ref="J10079:J10142" si="962">IF( ISNUMBER(B10079), ROUND(($AL$3-B10079)/365,0), "" )</f>
        <v/>
      </c>
      <c r="K10079" s="39" t="str">
        <f t="shared" si="960"/>
        <v/>
      </c>
      <c r="AB10079" s="17" t="str">
        <f t="shared" si="959"/>
        <v>-1</v>
      </c>
      <c r="AC10079" s="17">
        <f>IFERROR(INDEX(Factors!$C$59:$C$70,MATCH(AB10079,Factors!$B$59:$B$70,1),1),0)</f>
        <v>0</v>
      </c>
      <c r="AD10079" s="17">
        <f t="shared" ref="AD10079:AD10142" si="963">IF(COUNTIF($P$2:$P$16,D10079),MATCH(D10079,$P$2:$P$16,0),0)</f>
        <v>0</v>
      </c>
      <c r="AE10079" s="17">
        <f>IFERROR(INDEX(Factors!$B$6:$B$15,MATCH('INPUT - Census'!E10079,Factors!$C$6:$C$15,0),1),0)</f>
        <v>0</v>
      </c>
      <c r="AF10079" s="18">
        <f>IFERROR(INDEX(Factors!$B$16:$B$39,MATCH('INPUT - Census'!C10079,Factors!$C$16:$C$35,0),1),0)</f>
        <v>0</v>
      </c>
      <c r="AG10079" s="19">
        <f>IFERROR(INDEX(Factors!$B$40:$B$44,MATCH('INPUT - Census'!F10079,Factors!$C$40:$C$44,0),1),0)</f>
        <v>0</v>
      </c>
      <c r="AH10079" s="21" t="str">
        <f t="shared" ref="AH10079:AH10142" si="964">IF(G10079="","",G10079)</f>
        <v/>
      </c>
      <c r="AI10079" s="1" t="str">
        <f>IFERROR(VLOOKUP(H10079,Factors!$C$45:$D$48,2,0),"")</f>
        <v/>
      </c>
      <c r="AJ10079" t="b">
        <f t="shared" si="961"/>
        <v>0</v>
      </c>
    </row>
    <row r="10080" spans="2:36" ht="15" customHeight="1" x14ac:dyDescent="0.3">
      <c r="B10080" s="70"/>
      <c r="C10080" s="58"/>
      <c r="D10080" s="63"/>
      <c r="E10080" s="58"/>
      <c r="F10080" s="58"/>
      <c r="G10080" s="44"/>
      <c r="H10080" s="45"/>
      <c r="I10080" s="45"/>
      <c r="J10080" s="40" t="str">
        <f t="shared" si="962"/>
        <v/>
      </c>
      <c r="K10080" s="39" t="str">
        <f t="shared" si="960"/>
        <v/>
      </c>
      <c r="AB10080" s="17" t="str">
        <f t="shared" si="959"/>
        <v>-1</v>
      </c>
      <c r="AC10080" s="17">
        <f>IFERROR(INDEX(Factors!$C$59:$C$70,MATCH(AB10080,Factors!$B$59:$B$70,1),1),0)</f>
        <v>0</v>
      </c>
      <c r="AD10080" s="17">
        <f t="shared" si="963"/>
        <v>0</v>
      </c>
      <c r="AE10080" s="17">
        <f>IFERROR(INDEX(Factors!$B$6:$B$15,MATCH('INPUT - Census'!E10080,Factors!$C$6:$C$15,0),1),0)</f>
        <v>0</v>
      </c>
      <c r="AF10080" s="18">
        <f>IFERROR(INDEX(Factors!$B$16:$B$39,MATCH('INPUT - Census'!C10080,Factors!$C$16:$C$35,0),1),0)</f>
        <v>0</v>
      </c>
      <c r="AG10080" s="19">
        <f>IFERROR(INDEX(Factors!$B$40:$B$44,MATCH('INPUT - Census'!F10080,Factors!$C$40:$C$44,0),1),0)</f>
        <v>0</v>
      </c>
      <c r="AH10080" s="21" t="str">
        <f t="shared" si="964"/>
        <v/>
      </c>
      <c r="AI10080" s="1" t="str">
        <f>IFERROR(VLOOKUP(H10080,Factors!$C$45:$D$48,2,0),"")</f>
        <v/>
      </c>
      <c r="AJ10080" t="b">
        <f t="shared" si="961"/>
        <v>0</v>
      </c>
    </row>
    <row r="10081" spans="2:36" ht="15" customHeight="1" x14ac:dyDescent="0.3">
      <c r="B10081" s="70"/>
      <c r="C10081" s="58"/>
      <c r="D10081" s="63"/>
      <c r="E10081" s="58"/>
      <c r="F10081" s="58"/>
      <c r="G10081" s="44"/>
      <c r="H10081" s="45"/>
      <c r="I10081" s="45"/>
      <c r="J10081" s="40" t="str">
        <f t="shared" si="962"/>
        <v/>
      </c>
      <c r="K10081" s="39" t="str">
        <f t="shared" si="960"/>
        <v/>
      </c>
      <c r="AB10081" s="17" t="str">
        <f t="shared" si="959"/>
        <v>-1</v>
      </c>
      <c r="AC10081" s="17">
        <f>IFERROR(INDEX(Factors!$C$59:$C$70,MATCH(AB10081,Factors!$B$59:$B$70,1),1),0)</f>
        <v>0</v>
      </c>
      <c r="AD10081" s="17">
        <f t="shared" si="963"/>
        <v>0</v>
      </c>
      <c r="AE10081" s="17">
        <f>IFERROR(INDEX(Factors!$B$6:$B$15,MATCH('INPUT - Census'!E10081,Factors!$C$6:$C$15,0),1),0)</f>
        <v>0</v>
      </c>
      <c r="AF10081" s="18">
        <f>IFERROR(INDEX(Factors!$B$16:$B$39,MATCH('INPUT - Census'!C10081,Factors!$C$16:$C$35,0),1),0)</f>
        <v>0</v>
      </c>
      <c r="AG10081" s="19">
        <f>IFERROR(INDEX(Factors!$B$40:$B$44,MATCH('INPUT - Census'!F10081,Factors!$C$40:$C$44,0),1),0)</f>
        <v>0</v>
      </c>
      <c r="AH10081" s="21" t="str">
        <f t="shared" si="964"/>
        <v/>
      </c>
      <c r="AI10081" s="1" t="str">
        <f>IFERROR(VLOOKUP(H10081,Factors!$C$45:$D$48,2,0),"")</f>
        <v/>
      </c>
      <c r="AJ10081" t="b">
        <f t="shared" si="961"/>
        <v>0</v>
      </c>
    </row>
    <row r="10082" spans="2:36" ht="15" customHeight="1" x14ac:dyDescent="0.3">
      <c r="B10082" s="70"/>
      <c r="C10082" s="58"/>
      <c r="D10082" s="63"/>
      <c r="E10082" s="58"/>
      <c r="F10082" s="58"/>
      <c r="G10082" s="44"/>
      <c r="H10082" s="45"/>
      <c r="I10082" s="45"/>
      <c r="J10082" s="40" t="str">
        <f t="shared" si="962"/>
        <v/>
      </c>
      <c r="K10082" s="39" t="str">
        <f t="shared" si="960"/>
        <v/>
      </c>
      <c r="AB10082" s="17" t="str">
        <f t="shared" si="959"/>
        <v>-1</v>
      </c>
      <c r="AC10082" s="17">
        <f>IFERROR(INDEX(Factors!$C$59:$C$70,MATCH(AB10082,Factors!$B$59:$B$70,1),1),0)</f>
        <v>0</v>
      </c>
      <c r="AD10082" s="17">
        <f t="shared" si="963"/>
        <v>0</v>
      </c>
      <c r="AE10082" s="17">
        <f>IFERROR(INDEX(Factors!$B$6:$B$15,MATCH('INPUT - Census'!E10082,Factors!$C$6:$C$15,0),1),0)</f>
        <v>0</v>
      </c>
      <c r="AF10082" s="18">
        <f>IFERROR(INDEX(Factors!$B$16:$B$39,MATCH('INPUT - Census'!C10082,Factors!$C$16:$C$35,0),1),0)</f>
        <v>0</v>
      </c>
      <c r="AG10082" s="19">
        <f>IFERROR(INDEX(Factors!$B$40:$B$44,MATCH('INPUT - Census'!F10082,Factors!$C$40:$C$44,0),1),0)</f>
        <v>0</v>
      </c>
      <c r="AH10082" s="21" t="str">
        <f t="shared" si="964"/>
        <v/>
      </c>
      <c r="AI10082" s="1" t="str">
        <f>IFERROR(VLOOKUP(H10082,Factors!$C$45:$D$48,2,0),"")</f>
        <v/>
      </c>
      <c r="AJ10082" t="b">
        <f t="shared" si="961"/>
        <v>0</v>
      </c>
    </row>
    <row r="10083" spans="2:36" ht="15" customHeight="1" x14ac:dyDescent="0.3">
      <c r="B10083" s="70"/>
      <c r="C10083" s="58"/>
      <c r="D10083" s="63"/>
      <c r="E10083" s="58"/>
      <c r="F10083" s="58"/>
      <c r="G10083" s="44"/>
      <c r="H10083" s="45"/>
      <c r="I10083" s="45"/>
      <c r="J10083" s="40" t="str">
        <f t="shared" si="962"/>
        <v/>
      </c>
      <c r="K10083" s="39" t="str">
        <f t="shared" si="960"/>
        <v/>
      </c>
      <c r="AB10083" s="17" t="str">
        <f t="shared" si="959"/>
        <v>-1</v>
      </c>
      <c r="AC10083" s="17">
        <f>IFERROR(INDEX(Factors!$C$59:$C$70,MATCH(AB10083,Factors!$B$59:$B$70,1),1),0)</f>
        <v>0</v>
      </c>
      <c r="AD10083" s="17">
        <f t="shared" si="963"/>
        <v>0</v>
      </c>
      <c r="AE10083" s="17">
        <f>IFERROR(INDEX(Factors!$B$6:$B$15,MATCH('INPUT - Census'!E10083,Factors!$C$6:$C$15,0),1),0)</f>
        <v>0</v>
      </c>
      <c r="AF10083" s="18">
        <f>IFERROR(INDEX(Factors!$B$16:$B$39,MATCH('INPUT - Census'!C10083,Factors!$C$16:$C$35,0),1),0)</f>
        <v>0</v>
      </c>
      <c r="AG10083" s="19">
        <f>IFERROR(INDEX(Factors!$B$40:$B$44,MATCH('INPUT - Census'!F10083,Factors!$C$40:$C$44,0),1),0)</f>
        <v>0</v>
      </c>
      <c r="AH10083" s="21" t="str">
        <f t="shared" si="964"/>
        <v/>
      </c>
      <c r="AI10083" s="1" t="str">
        <f>IFERROR(VLOOKUP(H10083,Factors!$C$45:$D$48,2,0),"")</f>
        <v/>
      </c>
      <c r="AJ10083" t="b">
        <f t="shared" si="961"/>
        <v>0</v>
      </c>
    </row>
    <row r="10084" spans="2:36" ht="15" customHeight="1" x14ac:dyDescent="0.3">
      <c r="B10084" s="70"/>
      <c r="C10084" s="58"/>
      <c r="D10084" s="63"/>
      <c r="E10084" s="58"/>
      <c r="F10084" s="58"/>
      <c r="G10084" s="44"/>
      <c r="H10084" s="45"/>
      <c r="I10084" s="45"/>
      <c r="J10084" s="40" t="str">
        <f t="shared" si="962"/>
        <v/>
      </c>
      <c r="K10084" s="39" t="str">
        <f t="shared" si="960"/>
        <v/>
      </c>
      <c r="AB10084" s="17" t="str">
        <f t="shared" si="959"/>
        <v>-1</v>
      </c>
      <c r="AC10084" s="17">
        <f>IFERROR(INDEX(Factors!$C$59:$C$70,MATCH(AB10084,Factors!$B$59:$B$70,1),1),0)</f>
        <v>0</v>
      </c>
      <c r="AD10084" s="17">
        <f t="shared" si="963"/>
        <v>0</v>
      </c>
      <c r="AE10084" s="17">
        <f>IFERROR(INDEX(Factors!$B$6:$B$15,MATCH('INPUT - Census'!E10084,Factors!$C$6:$C$15,0),1),0)</f>
        <v>0</v>
      </c>
      <c r="AF10084" s="18">
        <f>IFERROR(INDEX(Factors!$B$16:$B$39,MATCH('INPUT - Census'!C10084,Factors!$C$16:$C$35,0),1),0)</f>
        <v>0</v>
      </c>
      <c r="AG10084" s="19">
        <f>IFERROR(INDEX(Factors!$B$40:$B$44,MATCH('INPUT - Census'!F10084,Factors!$C$40:$C$44,0),1),0)</f>
        <v>0</v>
      </c>
      <c r="AH10084" s="21" t="str">
        <f t="shared" si="964"/>
        <v/>
      </c>
      <c r="AI10084" s="1" t="str">
        <f>IFERROR(VLOOKUP(H10084,Factors!$C$45:$D$48,2,0),"")</f>
        <v/>
      </c>
      <c r="AJ10084" t="b">
        <f t="shared" si="961"/>
        <v>0</v>
      </c>
    </row>
    <row r="10085" spans="2:36" ht="15" customHeight="1" x14ac:dyDescent="0.3">
      <c r="B10085" s="70"/>
      <c r="C10085" s="58"/>
      <c r="D10085" s="63"/>
      <c r="E10085" s="58"/>
      <c r="F10085" s="58"/>
      <c r="G10085" s="44"/>
      <c r="H10085" s="45"/>
      <c r="I10085" s="45"/>
      <c r="J10085" s="40" t="str">
        <f t="shared" si="962"/>
        <v/>
      </c>
      <c r="K10085" s="39" t="str">
        <f t="shared" si="960"/>
        <v/>
      </c>
      <c r="AB10085" s="17" t="str">
        <f t="shared" si="959"/>
        <v>-1</v>
      </c>
      <c r="AC10085" s="17">
        <f>IFERROR(INDEX(Factors!$C$59:$C$70,MATCH(AB10085,Factors!$B$59:$B$70,1),1),0)</f>
        <v>0</v>
      </c>
      <c r="AD10085" s="17">
        <f t="shared" si="963"/>
        <v>0</v>
      </c>
      <c r="AE10085" s="17">
        <f>IFERROR(INDEX(Factors!$B$6:$B$15,MATCH('INPUT - Census'!E10085,Factors!$C$6:$C$15,0),1),0)</f>
        <v>0</v>
      </c>
      <c r="AF10085" s="18">
        <f>IFERROR(INDEX(Factors!$B$16:$B$39,MATCH('INPUT - Census'!C10085,Factors!$C$16:$C$35,0),1),0)</f>
        <v>0</v>
      </c>
      <c r="AG10085" s="19">
        <f>IFERROR(INDEX(Factors!$B$40:$B$44,MATCH('INPUT - Census'!F10085,Factors!$C$40:$C$44,0),1),0)</f>
        <v>0</v>
      </c>
      <c r="AH10085" s="21" t="str">
        <f t="shared" si="964"/>
        <v/>
      </c>
      <c r="AI10085" s="1" t="str">
        <f>IFERROR(VLOOKUP(H10085,Factors!$C$45:$D$48,2,0),"")</f>
        <v/>
      </c>
      <c r="AJ10085" t="b">
        <f t="shared" si="961"/>
        <v>0</v>
      </c>
    </row>
    <row r="10086" spans="2:36" ht="15" customHeight="1" x14ac:dyDescent="0.3">
      <c r="B10086" s="70"/>
      <c r="C10086" s="58"/>
      <c r="D10086" s="63"/>
      <c r="E10086" s="58"/>
      <c r="F10086" s="58"/>
      <c r="G10086" s="44"/>
      <c r="H10086" s="45"/>
      <c r="I10086" s="45"/>
      <c r="J10086" s="40" t="str">
        <f t="shared" si="962"/>
        <v/>
      </c>
      <c r="K10086" s="39" t="str">
        <f t="shared" si="960"/>
        <v/>
      </c>
      <c r="AB10086" s="17" t="str">
        <f t="shared" si="959"/>
        <v>-1</v>
      </c>
      <c r="AC10086" s="17">
        <f>IFERROR(INDEX(Factors!$C$59:$C$70,MATCH(AB10086,Factors!$B$59:$B$70,1),1),0)</f>
        <v>0</v>
      </c>
      <c r="AD10086" s="17">
        <f t="shared" si="963"/>
        <v>0</v>
      </c>
      <c r="AE10086" s="17">
        <f>IFERROR(INDEX(Factors!$B$6:$B$15,MATCH('INPUT - Census'!E10086,Factors!$C$6:$C$15,0),1),0)</f>
        <v>0</v>
      </c>
      <c r="AF10086" s="18">
        <f>IFERROR(INDEX(Factors!$B$16:$B$39,MATCH('INPUT - Census'!C10086,Factors!$C$16:$C$35,0),1),0)</f>
        <v>0</v>
      </c>
      <c r="AG10086" s="19">
        <f>IFERROR(INDEX(Factors!$B$40:$B$44,MATCH('INPUT - Census'!F10086,Factors!$C$40:$C$44,0),1),0)</f>
        <v>0</v>
      </c>
      <c r="AH10086" s="21" t="str">
        <f t="shared" si="964"/>
        <v/>
      </c>
      <c r="AI10086" s="1" t="str">
        <f>IFERROR(VLOOKUP(H10086,Factors!$C$45:$D$48,2,0),"")</f>
        <v/>
      </c>
      <c r="AJ10086" t="b">
        <f t="shared" si="961"/>
        <v>0</v>
      </c>
    </row>
    <row r="10087" spans="2:36" ht="15" customHeight="1" x14ac:dyDescent="0.3">
      <c r="B10087" s="70"/>
      <c r="C10087" s="58"/>
      <c r="D10087" s="63"/>
      <c r="E10087" s="58"/>
      <c r="F10087" s="58"/>
      <c r="G10087" s="44"/>
      <c r="H10087" s="45"/>
      <c r="I10087" s="45"/>
      <c r="J10087" s="40" t="str">
        <f t="shared" si="962"/>
        <v/>
      </c>
      <c r="K10087" s="39" t="str">
        <f t="shared" si="960"/>
        <v/>
      </c>
      <c r="AB10087" s="17" t="str">
        <f t="shared" si="959"/>
        <v>-1</v>
      </c>
      <c r="AC10087" s="17">
        <f>IFERROR(INDEX(Factors!$C$59:$C$70,MATCH(AB10087,Factors!$B$59:$B$70,1),1),0)</f>
        <v>0</v>
      </c>
      <c r="AD10087" s="17">
        <f t="shared" si="963"/>
        <v>0</v>
      </c>
      <c r="AE10087" s="17">
        <f>IFERROR(INDEX(Factors!$B$6:$B$15,MATCH('INPUT - Census'!E10087,Factors!$C$6:$C$15,0),1),0)</f>
        <v>0</v>
      </c>
      <c r="AF10087" s="18">
        <f>IFERROR(INDEX(Factors!$B$16:$B$39,MATCH('INPUT - Census'!C10087,Factors!$C$16:$C$35,0),1),0)</f>
        <v>0</v>
      </c>
      <c r="AG10087" s="19">
        <f>IFERROR(INDEX(Factors!$B$40:$B$44,MATCH('INPUT - Census'!F10087,Factors!$C$40:$C$44,0),1),0)</f>
        <v>0</v>
      </c>
      <c r="AH10087" s="21" t="str">
        <f t="shared" si="964"/>
        <v/>
      </c>
      <c r="AI10087" s="1" t="str">
        <f>IFERROR(VLOOKUP(H10087,Factors!$C$45:$D$48,2,0),"")</f>
        <v/>
      </c>
      <c r="AJ10087" t="b">
        <f t="shared" si="961"/>
        <v>0</v>
      </c>
    </row>
    <row r="10088" spans="2:36" ht="15" customHeight="1" x14ac:dyDescent="0.3">
      <c r="B10088" s="70"/>
      <c r="C10088" s="58"/>
      <c r="D10088" s="63"/>
      <c r="E10088" s="58"/>
      <c r="F10088" s="58"/>
      <c r="G10088" s="44"/>
      <c r="H10088" s="45"/>
      <c r="I10088" s="45"/>
      <c r="J10088" s="40" t="str">
        <f t="shared" si="962"/>
        <v/>
      </c>
      <c r="K10088" s="39" t="str">
        <f t="shared" si="960"/>
        <v/>
      </c>
      <c r="AB10088" s="17" t="str">
        <f t="shared" si="959"/>
        <v>-1</v>
      </c>
      <c r="AC10088" s="17">
        <f>IFERROR(INDEX(Factors!$C$59:$C$70,MATCH(AB10088,Factors!$B$59:$B$70,1),1),0)</f>
        <v>0</v>
      </c>
      <c r="AD10088" s="17">
        <f t="shared" si="963"/>
        <v>0</v>
      </c>
      <c r="AE10088" s="17">
        <f>IFERROR(INDEX(Factors!$B$6:$B$15,MATCH('INPUT - Census'!E10088,Factors!$C$6:$C$15,0),1),0)</f>
        <v>0</v>
      </c>
      <c r="AF10088" s="18">
        <f>IFERROR(INDEX(Factors!$B$16:$B$39,MATCH('INPUT - Census'!C10088,Factors!$C$16:$C$35,0),1),0)</f>
        <v>0</v>
      </c>
      <c r="AG10088" s="19">
        <f>IFERROR(INDEX(Factors!$B$40:$B$44,MATCH('INPUT - Census'!F10088,Factors!$C$40:$C$44,0),1),0)</f>
        <v>0</v>
      </c>
      <c r="AH10088" s="21" t="str">
        <f t="shared" si="964"/>
        <v/>
      </c>
      <c r="AI10088" s="1" t="str">
        <f>IFERROR(VLOOKUP(H10088,Factors!$C$45:$D$48,2,0),"")</f>
        <v/>
      </c>
      <c r="AJ10088" t="b">
        <f t="shared" si="961"/>
        <v>0</v>
      </c>
    </row>
    <row r="10089" spans="2:36" ht="15" customHeight="1" x14ac:dyDescent="0.3">
      <c r="B10089" s="70"/>
      <c r="C10089" s="58"/>
      <c r="D10089" s="63"/>
      <c r="E10089" s="58"/>
      <c r="F10089" s="58"/>
      <c r="G10089" s="44"/>
      <c r="H10089" s="45"/>
      <c r="I10089" s="45"/>
      <c r="J10089" s="40" t="str">
        <f t="shared" si="962"/>
        <v/>
      </c>
      <c r="K10089" s="39" t="str">
        <f t="shared" si="960"/>
        <v/>
      </c>
      <c r="AB10089" s="17" t="str">
        <f t="shared" si="959"/>
        <v>-1</v>
      </c>
      <c r="AC10089" s="17">
        <f>IFERROR(INDEX(Factors!$C$59:$C$70,MATCH(AB10089,Factors!$B$59:$B$70,1),1),0)</f>
        <v>0</v>
      </c>
      <c r="AD10089" s="17">
        <f t="shared" si="963"/>
        <v>0</v>
      </c>
      <c r="AE10089" s="17">
        <f>IFERROR(INDEX(Factors!$B$6:$B$15,MATCH('INPUT - Census'!E10089,Factors!$C$6:$C$15,0),1),0)</f>
        <v>0</v>
      </c>
      <c r="AF10089" s="18">
        <f>IFERROR(INDEX(Factors!$B$16:$B$39,MATCH('INPUT - Census'!C10089,Factors!$C$16:$C$35,0),1),0)</f>
        <v>0</v>
      </c>
      <c r="AG10089" s="19">
        <f>IFERROR(INDEX(Factors!$B$40:$B$44,MATCH('INPUT - Census'!F10089,Factors!$C$40:$C$44,0),1),0)</f>
        <v>0</v>
      </c>
      <c r="AH10089" s="21" t="str">
        <f t="shared" si="964"/>
        <v/>
      </c>
      <c r="AI10089" s="1" t="str">
        <f>IFERROR(VLOOKUP(H10089,Factors!$C$45:$D$48,2,0),"")</f>
        <v/>
      </c>
      <c r="AJ10089" t="b">
        <f t="shared" si="961"/>
        <v>0</v>
      </c>
    </row>
    <row r="10090" spans="2:36" ht="15" customHeight="1" x14ac:dyDescent="0.3">
      <c r="B10090" s="70"/>
      <c r="C10090" s="58"/>
      <c r="D10090" s="63"/>
      <c r="E10090" s="58"/>
      <c r="F10090" s="58"/>
      <c r="G10090" s="44"/>
      <c r="H10090" s="45"/>
      <c r="I10090" s="45"/>
      <c r="J10090" s="40" t="str">
        <f t="shared" si="962"/>
        <v/>
      </c>
      <c r="K10090" s="39" t="str">
        <f t="shared" si="960"/>
        <v/>
      </c>
      <c r="AB10090" s="17" t="str">
        <f t="shared" si="959"/>
        <v>-1</v>
      </c>
      <c r="AC10090" s="17">
        <f>IFERROR(INDEX(Factors!$C$59:$C$70,MATCH(AB10090,Factors!$B$59:$B$70,1),1),0)</f>
        <v>0</v>
      </c>
      <c r="AD10090" s="17">
        <f t="shared" si="963"/>
        <v>0</v>
      </c>
      <c r="AE10090" s="17">
        <f>IFERROR(INDEX(Factors!$B$6:$B$15,MATCH('INPUT - Census'!E10090,Factors!$C$6:$C$15,0),1),0)</f>
        <v>0</v>
      </c>
      <c r="AF10090" s="18">
        <f>IFERROR(INDEX(Factors!$B$16:$B$39,MATCH('INPUT - Census'!C10090,Factors!$C$16:$C$35,0),1),0)</f>
        <v>0</v>
      </c>
      <c r="AG10090" s="19">
        <f>IFERROR(INDEX(Factors!$B$40:$B$44,MATCH('INPUT - Census'!F10090,Factors!$C$40:$C$44,0),1),0)</f>
        <v>0</v>
      </c>
      <c r="AH10090" s="21" t="str">
        <f t="shared" si="964"/>
        <v/>
      </c>
      <c r="AI10090" s="1" t="str">
        <f>IFERROR(VLOOKUP(H10090,Factors!$C$45:$D$48,2,0),"")</f>
        <v/>
      </c>
      <c r="AJ10090" t="b">
        <f t="shared" si="961"/>
        <v>0</v>
      </c>
    </row>
    <row r="10091" spans="2:36" ht="15" customHeight="1" x14ac:dyDescent="0.3">
      <c r="B10091" s="70"/>
      <c r="C10091" s="58"/>
      <c r="D10091" s="63"/>
      <c r="E10091" s="58"/>
      <c r="F10091" s="58"/>
      <c r="G10091" s="44"/>
      <c r="H10091" s="45"/>
      <c r="I10091" s="45"/>
      <c r="J10091" s="40" t="str">
        <f t="shared" si="962"/>
        <v/>
      </c>
      <c r="K10091" s="39" t="str">
        <f t="shared" si="960"/>
        <v/>
      </c>
      <c r="AB10091" s="17" t="str">
        <f t="shared" si="959"/>
        <v>-1</v>
      </c>
      <c r="AC10091" s="17">
        <f>IFERROR(INDEX(Factors!$C$59:$C$70,MATCH(AB10091,Factors!$B$59:$B$70,1),1),0)</f>
        <v>0</v>
      </c>
      <c r="AD10091" s="17">
        <f t="shared" si="963"/>
        <v>0</v>
      </c>
      <c r="AE10091" s="17">
        <f>IFERROR(INDEX(Factors!$B$6:$B$15,MATCH('INPUT - Census'!E10091,Factors!$C$6:$C$15,0),1),0)</f>
        <v>0</v>
      </c>
      <c r="AF10091" s="18">
        <f>IFERROR(INDEX(Factors!$B$16:$B$39,MATCH('INPUT - Census'!C10091,Factors!$C$16:$C$35,0),1),0)</f>
        <v>0</v>
      </c>
      <c r="AG10091" s="19">
        <f>IFERROR(INDEX(Factors!$B$40:$B$44,MATCH('INPUT - Census'!F10091,Factors!$C$40:$C$44,0),1),0)</f>
        <v>0</v>
      </c>
      <c r="AH10091" s="21" t="str">
        <f t="shared" si="964"/>
        <v/>
      </c>
      <c r="AI10091" s="1" t="str">
        <f>IFERROR(VLOOKUP(H10091,Factors!$C$45:$D$48,2,0),"")</f>
        <v/>
      </c>
      <c r="AJ10091" t="b">
        <f t="shared" si="961"/>
        <v>0</v>
      </c>
    </row>
    <row r="10092" spans="2:36" ht="15" customHeight="1" x14ac:dyDescent="0.3">
      <c r="B10092" s="70"/>
      <c r="C10092" s="58"/>
      <c r="D10092" s="63"/>
      <c r="E10092" s="58"/>
      <c r="F10092" s="58"/>
      <c r="G10092" s="44"/>
      <c r="H10092" s="45"/>
      <c r="I10092" s="45"/>
      <c r="J10092" s="40" t="str">
        <f t="shared" si="962"/>
        <v/>
      </c>
      <c r="K10092" s="39" t="str">
        <f t="shared" si="960"/>
        <v/>
      </c>
      <c r="AB10092" s="17" t="str">
        <f t="shared" si="959"/>
        <v>-1</v>
      </c>
      <c r="AC10092" s="17">
        <f>IFERROR(INDEX(Factors!$C$59:$C$70,MATCH(AB10092,Factors!$B$59:$B$70,1),1),0)</f>
        <v>0</v>
      </c>
      <c r="AD10092" s="17">
        <f t="shared" si="963"/>
        <v>0</v>
      </c>
      <c r="AE10092" s="17">
        <f>IFERROR(INDEX(Factors!$B$6:$B$15,MATCH('INPUT - Census'!E10092,Factors!$C$6:$C$15,0),1),0)</f>
        <v>0</v>
      </c>
      <c r="AF10092" s="18">
        <f>IFERROR(INDEX(Factors!$B$16:$B$39,MATCH('INPUT - Census'!C10092,Factors!$C$16:$C$35,0),1),0)</f>
        <v>0</v>
      </c>
      <c r="AG10092" s="19">
        <f>IFERROR(INDEX(Factors!$B$40:$B$44,MATCH('INPUT - Census'!F10092,Factors!$C$40:$C$44,0),1),0)</f>
        <v>0</v>
      </c>
      <c r="AH10092" s="21" t="str">
        <f t="shared" si="964"/>
        <v/>
      </c>
      <c r="AI10092" s="1" t="str">
        <f>IFERROR(VLOOKUP(H10092,Factors!$C$45:$D$48,2,0),"")</f>
        <v/>
      </c>
      <c r="AJ10092" t="b">
        <f t="shared" si="961"/>
        <v>0</v>
      </c>
    </row>
    <row r="10093" spans="2:36" ht="15" customHeight="1" x14ac:dyDescent="0.3">
      <c r="B10093" s="70"/>
      <c r="C10093" s="58"/>
      <c r="D10093" s="63"/>
      <c r="E10093" s="58"/>
      <c r="F10093" s="58"/>
      <c r="G10093" s="44"/>
      <c r="H10093" s="45"/>
      <c r="I10093" s="45"/>
      <c r="J10093" s="40" t="str">
        <f t="shared" si="962"/>
        <v/>
      </c>
      <c r="K10093" s="39" t="str">
        <f t="shared" si="960"/>
        <v/>
      </c>
      <c r="AB10093" s="17" t="str">
        <f t="shared" si="959"/>
        <v>-1</v>
      </c>
      <c r="AC10093" s="17">
        <f>IFERROR(INDEX(Factors!$C$59:$C$70,MATCH(AB10093,Factors!$B$59:$B$70,1),1),0)</f>
        <v>0</v>
      </c>
      <c r="AD10093" s="17">
        <f t="shared" si="963"/>
        <v>0</v>
      </c>
      <c r="AE10093" s="17">
        <f>IFERROR(INDEX(Factors!$B$6:$B$15,MATCH('INPUT - Census'!E10093,Factors!$C$6:$C$15,0),1),0)</f>
        <v>0</v>
      </c>
      <c r="AF10093" s="18">
        <f>IFERROR(INDEX(Factors!$B$16:$B$39,MATCH('INPUT - Census'!C10093,Factors!$C$16:$C$35,0),1),0)</f>
        <v>0</v>
      </c>
      <c r="AG10093" s="19">
        <f>IFERROR(INDEX(Factors!$B$40:$B$44,MATCH('INPUT - Census'!F10093,Factors!$C$40:$C$44,0),1),0)</f>
        <v>0</v>
      </c>
      <c r="AH10093" s="21" t="str">
        <f t="shared" si="964"/>
        <v/>
      </c>
      <c r="AI10093" s="1" t="str">
        <f>IFERROR(VLOOKUP(H10093,Factors!$C$45:$D$48,2,0),"")</f>
        <v/>
      </c>
      <c r="AJ10093" t="b">
        <f t="shared" si="961"/>
        <v>0</v>
      </c>
    </row>
    <row r="10094" spans="2:36" ht="15" customHeight="1" x14ac:dyDescent="0.3">
      <c r="B10094" s="70"/>
      <c r="C10094" s="58"/>
      <c r="D10094" s="63"/>
      <c r="E10094" s="58"/>
      <c r="F10094" s="58"/>
      <c r="G10094" s="44"/>
      <c r="H10094" s="45"/>
      <c r="I10094" s="45"/>
      <c r="J10094" s="40" t="str">
        <f t="shared" si="962"/>
        <v/>
      </c>
      <c r="K10094" s="39" t="str">
        <f t="shared" si="960"/>
        <v/>
      </c>
      <c r="AB10094" s="17" t="str">
        <f t="shared" si="959"/>
        <v>-1</v>
      </c>
      <c r="AC10094" s="17">
        <f>IFERROR(INDEX(Factors!$C$59:$C$70,MATCH(AB10094,Factors!$B$59:$B$70,1),1),0)</f>
        <v>0</v>
      </c>
      <c r="AD10094" s="17">
        <f t="shared" si="963"/>
        <v>0</v>
      </c>
      <c r="AE10094" s="17">
        <f>IFERROR(INDEX(Factors!$B$6:$B$15,MATCH('INPUT - Census'!E10094,Factors!$C$6:$C$15,0),1),0)</f>
        <v>0</v>
      </c>
      <c r="AF10094" s="18">
        <f>IFERROR(INDEX(Factors!$B$16:$B$39,MATCH('INPUT - Census'!C10094,Factors!$C$16:$C$35,0),1),0)</f>
        <v>0</v>
      </c>
      <c r="AG10094" s="19">
        <f>IFERROR(INDEX(Factors!$B$40:$B$44,MATCH('INPUT - Census'!F10094,Factors!$C$40:$C$44,0),1),0)</f>
        <v>0</v>
      </c>
      <c r="AH10094" s="21" t="str">
        <f t="shared" si="964"/>
        <v/>
      </c>
      <c r="AI10094" s="1" t="str">
        <f>IFERROR(VLOOKUP(H10094,Factors!$C$45:$D$48,2,0),"")</f>
        <v/>
      </c>
      <c r="AJ10094" t="b">
        <f t="shared" si="961"/>
        <v>0</v>
      </c>
    </row>
    <row r="10095" spans="2:36" ht="15" customHeight="1" x14ac:dyDescent="0.3">
      <c r="B10095" s="70"/>
      <c r="C10095" s="58"/>
      <c r="D10095" s="63"/>
      <c r="E10095" s="58"/>
      <c r="F10095" s="58"/>
      <c r="G10095" s="44"/>
      <c r="H10095" s="45"/>
      <c r="I10095" s="45"/>
      <c r="J10095" s="40" t="str">
        <f t="shared" si="962"/>
        <v/>
      </c>
      <c r="K10095" s="39" t="str">
        <f t="shared" si="960"/>
        <v/>
      </c>
      <c r="AB10095" s="17" t="str">
        <f t="shared" si="959"/>
        <v>-1</v>
      </c>
      <c r="AC10095" s="17">
        <f>IFERROR(INDEX(Factors!$C$59:$C$70,MATCH(AB10095,Factors!$B$59:$B$70,1),1),0)</f>
        <v>0</v>
      </c>
      <c r="AD10095" s="17">
        <f t="shared" si="963"/>
        <v>0</v>
      </c>
      <c r="AE10095" s="17">
        <f>IFERROR(INDEX(Factors!$B$6:$B$15,MATCH('INPUT - Census'!E10095,Factors!$C$6:$C$15,0),1),0)</f>
        <v>0</v>
      </c>
      <c r="AF10095" s="18">
        <f>IFERROR(INDEX(Factors!$B$16:$B$39,MATCH('INPUT - Census'!C10095,Factors!$C$16:$C$35,0),1),0)</f>
        <v>0</v>
      </c>
      <c r="AG10095" s="19">
        <f>IFERROR(INDEX(Factors!$B$40:$B$44,MATCH('INPUT - Census'!F10095,Factors!$C$40:$C$44,0),1),0)</f>
        <v>0</v>
      </c>
      <c r="AH10095" s="21" t="str">
        <f t="shared" si="964"/>
        <v/>
      </c>
      <c r="AI10095" s="1" t="str">
        <f>IFERROR(VLOOKUP(H10095,Factors!$C$45:$D$48,2,0),"")</f>
        <v/>
      </c>
      <c r="AJ10095" t="b">
        <f t="shared" si="961"/>
        <v>0</v>
      </c>
    </row>
    <row r="10096" spans="2:36" ht="15" customHeight="1" x14ac:dyDescent="0.3">
      <c r="B10096" s="70"/>
      <c r="C10096" s="58"/>
      <c r="D10096" s="63"/>
      <c r="E10096" s="58"/>
      <c r="F10096" s="58"/>
      <c r="G10096" s="44"/>
      <c r="H10096" s="45"/>
      <c r="I10096" s="45"/>
      <c r="J10096" s="40" t="str">
        <f t="shared" si="962"/>
        <v/>
      </c>
      <c r="K10096" s="39" t="str">
        <f t="shared" si="960"/>
        <v/>
      </c>
      <c r="AB10096" s="17" t="str">
        <f t="shared" si="959"/>
        <v>-1</v>
      </c>
      <c r="AC10096" s="17">
        <f>IFERROR(INDEX(Factors!$C$59:$C$70,MATCH(AB10096,Factors!$B$59:$B$70,1),1),0)</f>
        <v>0</v>
      </c>
      <c r="AD10096" s="17">
        <f t="shared" si="963"/>
        <v>0</v>
      </c>
      <c r="AE10096" s="17">
        <f>IFERROR(INDEX(Factors!$B$6:$B$15,MATCH('INPUT - Census'!E10096,Factors!$C$6:$C$15,0),1),0)</f>
        <v>0</v>
      </c>
      <c r="AF10096" s="18">
        <f>IFERROR(INDEX(Factors!$B$16:$B$39,MATCH('INPUT - Census'!C10096,Factors!$C$16:$C$35,0),1),0)</f>
        <v>0</v>
      </c>
      <c r="AG10096" s="19">
        <f>IFERROR(INDEX(Factors!$B$40:$B$44,MATCH('INPUT - Census'!F10096,Factors!$C$40:$C$44,0),1),0)</f>
        <v>0</v>
      </c>
      <c r="AH10096" s="21" t="str">
        <f t="shared" si="964"/>
        <v/>
      </c>
      <c r="AI10096" s="1" t="str">
        <f>IFERROR(VLOOKUP(H10096,Factors!$C$45:$D$48,2,0),"")</f>
        <v/>
      </c>
      <c r="AJ10096" t="b">
        <f t="shared" si="961"/>
        <v>0</v>
      </c>
    </row>
    <row r="10097" spans="2:36" ht="15" customHeight="1" x14ac:dyDescent="0.3">
      <c r="B10097" s="70"/>
      <c r="C10097" s="58"/>
      <c r="D10097" s="63"/>
      <c r="E10097" s="58"/>
      <c r="F10097" s="58"/>
      <c r="G10097" s="44"/>
      <c r="H10097" s="45"/>
      <c r="I10097" s="45"/>
      <c r="J10097" s="40" t="str">
        <f t="shared" si="962"/>
        <v/>
      </c>
      <c r="K10097" s="39" t="str">
        <f t="shared" si="960"/>
        <v/>
      </c>
      <c r="AB10097" s="17" t="str">
        <f t="shared" si="959"/>
        <v>-1</v>
      </c>
      <c r="AC10097" s="17">
        <f>IFERROR(INDEX(Factors!$C$59:$C$70,MATCH(AB10097,Factors!$B$59:$B$70,1),1),0)</f>
        <v>0</v>
      </c>
      <c r="AD10097" s="17">
        <f t="shared" si="963"/>
        <v>0</v>
      </c>
      <c r="AE10097" s="17">
        <f>IFERROR(INDEX(Factors!$B$6:$B$15,MATCH('INPUT - Census'!E10097,Factors!$C$6:$C$15,0),1),0)</f>
        <v>0</v>
      </c>
      <c r="AF10097" s="18">
        <f>IFERROR(INDEX(Factors!$B$16:$B$39,MATCH('INPUT - Census'!C10097,Factors!$C$16:$C$35,0),1),0)</f>
        <v>0</v>
      </c>
      <c r="AG10097" s="19">
        <f>IFERROR(INDEX(Factors!$B$40:$B$44,MATCH('INPUT - Census'!F10097,Factors!$C$40:$C$44,0),1),0)</f>
        <v>0</v>
      </c>
      <c r="AH10097" s="21" t="str">
        <f t="shared" si="964"/>
        <v/>
      </c>
      <c r="AI10097" s="1" t="str">
        <f>IFERROR(VLOOKUP(H10097,Factors!$C$45:$D$48,2,0),"")</f>
        <v/>
      </c>
      <c r="AJ10097" t="b">
        <f t="shared" si="961"/>
        <v>0</v>
      </c>
    </row>
    <row r="10098" spans="2:36" ht="15" customHeight="1" x14ac:dyDescent="0.3">
      <c r="B10098" s="70"/>
      <c r="C10098" s="58"/>
      <c r="D10098" s="63"/>
      <c r="E10098" s="58"/>
      <c r="F10098" s="58"/>
      <c r="G10098" s="44"/>
      <c r="H10098" s="45"/>
      <c r="I10098" s="45"/>
      <c r="J10098" s="40" t="str">
        <f t="shared" si="962"/>
        <v/>
      </c>
      <c r="K10098" s="39" t="str">
        <f t="shared" si="960"/>
        <v/>
      </c>
      <c r="AB10098" s="17" t="str">
        <f t="shared" si="959"/>
        <v>-1</v>
      </c>
      <c r="AC10098" s="17">
        <f>IFERROR(INDEX(Factors!$C$59:$C$70,MATCH(AB10098,Factors!$B$59:$B$70,1),1),0)</f>
        <v>0</v>
      </c>
      <c r="AD10098" s="17">
        <f t="shared" si="963"/>
        <v>0</v>
      </c>
      <c r="AE10098" s="17">
        <f>IFERROR(INDEX(Factors!$B$6:$B$15,MATCH('INPUT - Census'!E10098,Factors!$C$6:$C$15,0),1),0)</f>
        <v>0</v>
      </c>
      <c r="AF10098" s="18">
        <f>IFERROR(INDEX(Factors!$B$16:$B$39,MATCH('INPUT - Census'!C10098,Factors!$C$16:$C$35,0),1),0)</f>
        <v>0</v>
      </c>
      <c r="AG10098" s="19">
        <f>IFERROR(INDEX(Factors!$B$40:$B$44,MATCH('INPUT - Census'!F10098,Factors!$C$40:$C$44,0),1),0)</f>
        <v>0</v>
      </c>
      <c r="AH10098" s="21" t="str">
        <f t="shared" si="964"/>
        <v/>
      </c>
      <c r="AI10098" s="1" t="str">
        <f>IFERROR(VLOOKUP(H10098,Factors!$C$45:$D$48,2,0),"")</f>
        <v/>
      </c>
      <c r="AJ10098" t="b">
        <f t="shared" si="961"/>
        <v>0</v>
      </c>
    </row>
    <row r="10099" spans="2:36" ht="15" customHeight="1" x14ac:dyDescent="0.3">
      <c r="B10099" s="70"/>
      <c r="C10099" s="58"/>
      <c r="D10099" s="63"/>
      <c r="E10099" s="58"/>
      <c r="F10099" s="58"/>
      <c r="G10099" s="44"/>
      <c r="H10099" s="45"/>
      <c r="I10099" s="45"/>
      <c r="J10099" s="40" t="str">
        <f t="shared" si="962"/>
        <v/>
      </c>
      <c r="K10099" s="39" t="str">
        <f t="shared" si="960"/>
        <v/>
      </c>
      <c r="AB10099" s="17" t="str">
        <f t="shared" si="959"/>
        <v>-1</v>
      </c>
      <c r="AC10099" s="17">
        <f>IFERROR(INDEX(Factors!$C$59:$C$70,MATCH(AB10099,Factors!$B$59:$B$70,1),1),0)</f>
        <v>0</v>
      </c>
      <c r="AD10099" s="17">
        <f t="shared" si="963"/>
        <v>0</v>
      </c>
      <c r="AE10099" s="17">
        <f>IFERROR(INDEX(Factors!$B$6:$B$15,MATCH('INPUT - Census'!E10099,Factors!$C$6:$C$15,0),1),0)</f>
        <v>0</v>
      </c>
      <c r="AF10099" s="18">
        <f>IFERROR(INDEX(Factors!$B$16:$B$39,MATCH('INPUT - Census'!C10099,Factors!$C$16:$C$35,0),1),0)</f>
        <v>0</v>
      </c>
      <c r="AG10099" s="19">
        <f>IFERROR(INDEX(Factors!$B$40:$B$44,MATCH('INPUT - Census'!F10099,Factors!$C$40:$C$44,0),1),0)</f>
        <v>0</v>
      </c>
      <c r="AH10099" s="21" t="str">
        <f t="shared" si="964"/>
        <v/>
      </c>
      <c r="AI10099" s="1" t="str">
        <f>IFERROR(VLOOKUP(H10099,Factors!$C$45:$D$48,2,0),"")</f>
        <v/>
      </c>
      <c r="AJ10099" t="b">
        <f t="shared" si="961"/>
        <v>0</v>
      </c>
    </row>
    <row r="10100" spans="2:36" ht="15" customHeight="1" x14ac:dyDescent="0.3">
      <c r="B10100" s="70"/>
      <c r="C10100" s="58"/>
      <c r="D10100" s="63"/>
      <c r="E10100" s="58"/>
      <c r="F10100" s="58"/>
      <c r="G10100" s="44"/>
      <c r="H10100" s="45"/>
      <c r="I10100" s="45"/>
      <c r="J10100" s="40" t="str">
        <f t="shared" si="962"/>
        <v/>
      </c>
      <c r="K10100" s="39" t="str">
        <f t="shared" si="960"/>
        <v/>
      </c>
      <c r="AB10100" s="17" t="str">
        <f t="shared" si="959"/>
        <v>-1</v>
      </c>
      <c r="AC10100" s="17">
        <f>IFERROR(INDEX(Factors!$C$59:$C$70,MATCH(AB10100,Factors!$B$59:$B$70,1),1),0)</f>
        <v>0</v>
      </c>
      <c r="AD10100" s="17">
        <f t="shared" si="963"/>
        <v>0</v>
      </c>
      <c r="AE10100" s="17">
        <f>IFERROR(INDEX(Factors!$B$6:$B$15,MATCH('INPUT - Census'!E10100,Factors!$C$6:$C$15,0),1),0)</f>
        <v>0</v>
      </c>
      <c r="AF10100" s="18">
        <f>IFERROR(INDEX(Factors!$B$16:$B$39,MATCH('INPUT - Census'!C10100,Factors!$C$16:$C$35,0),1),0)</f>
        <v>0</v>
      </c>
      <c r="AG10100" s="19">
        <f>IFERROR(INDEX(Factors!$B$40:$B$44,MATCH('INPUT - Census'!F10100,Factors!$C$40:$C$44,0),1),0)</f>
        <v>0</v>
      </c>
      <c r="AH10100" s="21" t="str">
        <f t="shared" si="964"/>
        <v/>
      </c>
      <c r="AI10100" s="1" t="str">
        <f>IFERROR(VLOOKUP(H10100,Factors!$C$45:$D$48,2,0),"")</f>
        <v/>
      </c>
      <c r="AJ10100" t="b">
        <f t="shared" si="961"/>
        <v>0</v>
      </c>
    </row>
    <row r="10101" spans="2:36" ht="15" customHeight="1" x14ac:dyDescent="0.3">
      <c r="B10101" s="70"/>
      <c r="C10101" s="58"/>
      <c r="D10101" s="63"/>
      <c r="E10101" s="58"/>
      <c r="F10101" s="58"/>
      <c r="G10101" s="44"/>
      <c r="H10101" s="45"/>
      <c r="I10101" s="45"/>
      <c r="J10101" s="40" t="str">
        <f t="shared" si="962"/>
        <v/>
      </c>
      <c r="K10101" s="39" t="str">
        <f t="shared" si="960"/>
        <v/>
      </c>
      <c r="AB10101" s="17" t="str">
        <f t="shared" si="959"/>
        <v>-1</v>
      </c>
      <c r="AC10101" s="17">
        <f>IFERROR(INDEX(Factors!$C$59:$C$70,MATCH(AB10101,Factors!$B$59:$B$70,1),1),0)</f>
        <v>0</v>
      </c>
      <c r="AD10101" s="17">
        <f t="shared" si="963"/>
        <v>0</v>
      </c>
      <c r="AE10101" s="17">
        <f>IFERROR(INDEX(Factors!$B$6:$B$15,MATCH('INPUT - Census'!E10101,Factors!$C$6:$C$15,0),1),0)</f>
        <v>0</v>
      </c>
      <c r="AF10101" s="18">
        <f>IFERROR(INDEX(Factors!$B$16:$B$39,MATCH('INPUT - Census'!C10101,Factors!$C$16:$C$35,0),1),0)</f>
        <v>0</v>
      </c>
      <c r="AG10101" s="19">
        <f>IFERROR(INDEX(Factors!$B$40:$B$44,MATCH('INPUT - Census'!F10101,Factors!$C$40:$C$44,0),1),0)</f>
        <v>0</v>
      </c>
      <c r="AH10101" s="21" t="str">
        <f t="shared" si="964"/>
        <v/>
      </c>
      <c r="AI10101" s="1" t="str">
        <f>IFERROR(VLOOKUP(H10101,Factors!$C$45:$D$48,2,0),"")</f>
        <v/>
      </c>
      <c r="AJ10101" t="b">
        <f t="shared" si="961"/>
        <v>0</v>
      </c>
    </row>
    <row r="10102" spans="2:36" ht="15" customHeight="1" x14ac:dyDescent="0.3">
      <c r="B10102" s="70"/>
      <c r="C10102" s="58"/>
      <c r="D10102" s="63"/>
      <c r="E10102" s="58"/>
      <c r="F10102" s="58"/>
      <c r="G10102" s="44"/>
      <c r="H10102" s="45"/>
      <c r="I10102" s="45"/>
      <c r="J10102" s="40" t="str">
        <f t="shared" si="962"/>
        <v/>
      </c>
      <c r="K10102" s="39" t="str">
        <f t="shared" si="960"/>
        <v/>
      </c>
      <c r="AB10102" s="17" t="str">
        <f t="shared" si="959"/>
        <v>-1</v>
      </c>
      <c r="AC10102" s="17">
        <f>IFERROR(INDEX(Factors!$C$59:$C$70,MATCH(AB10102,Factors!$B$59:$B$70,1),1),0)</f>
        <v>0</v>
      </c>
      <c r="AD10102" s="17">
        <f t="shared" si="963"/>
        <v>0</v>
      </c>
      <c r="AE10102" s="17">
        <f>IFERROR(INDEX(Factors!$B$6:$B$15,MATCH('INPUT - Census'!E10102,Factors!$C$6:$C$15,0),1),0)</f>
        <v>0</v>
      </c>
      <c r="AF10102" s="18">
        <f>IFERROR(INDEX(Factors!$B$16:$B$39,MATCH('INPUT - Census'!C10102,Factors!$C$16:$C$35,0),1),0)</f>
        <v>0</v>
      </c>
      <c r="AG10102" s="19">
        <f>IFERROR(INDEX(Factors!$B$40:$B$44,MATCH('INPUT - Census'!F10102,Factors!$C$40:$C$44,0),1),0)</f>
        <v>0</v>
      </c>
      <c r="AH10102" s="21" t="str">
        <f t="shared" si="964"/>
        <v/>
      </c>
      <c r="AI10102" s="1" t="str">
        <f>IFERROR(VLOOKUP(H10102,Factors!$C$45:$D$48,2,0),"")</f>
        <v/>
      </c>
      <c r="AJ10102" t="b">
        <f t="shared" si="961"/>
        <v>0</v>
      </c>
    </row>
    <row r="10103" spans="2:36" ht="15" customHeight="1" x14ac:dyDescent="0.3">
      <c r="B10103" s="70"/>
      <c r="C10103" s="58"/>
      <c r="D10103" s="63"/>
      <c r="E10103" s="58"/>
      <c r="F10103" s="58"/>
      <c r="G10103" s="44"/>
      <c r="H10103" s="45"/>
      <c r="I10103" s="45"/>
      <c r="J10103" s="40" t="str">
        <f t="shared" si="962"/>
        <v/>
      </c>
      <c r="K10103" s="39" t="str">
        <f t="shared" si="960"/>
        <v/>
      </c>
      <c r="AB10103" s="17" t="str">
        <f t="shared" ref="AB10103:AB10166" si="965">IF( AND(ISNUMBER(J10103),J10103&gt;=0,J10103&lt;=100), J10103, "-1" )</f>
        <v>-1</v>
      </c>
      <c r="AC10103" s="17">
        <f>IFERROR(INDEX(Factors!$C$59:$C$70,MATCH(AB10103,Factors!$B$59:$B$70,1),1),0)</f>
        <v>0</v>
      </c>
      <c r="AD10103" s="17">
        <f t="shared" si="963"/>
        <v>0</v>
      </c>
      <c r="AE10103" s="17">
        <f>IFERROR(INDEX(Factors!$B$6:$B$15,MATCH('INPUT - Census'!E10103,Factors!$C$6:$C$15,0),1),0)</f>
        <v>0</v>
      </c>
      <c r="AF10103" s="18">
        <f>IFERROR(INDEX(Factors!$B$16:$B$39,MATCH('INPUT - Census'!C10103,Factors!$C$16:$C$35,0),1),0)</f>
        <v>0</v>
      </c>
      <c r="AG10103" s="19">
        <f>IFERROR(INDEX(Factors!$B$40:$B$44,MATCH('INPUT - Census'!F10103,Factors!$C$40:$C$44,0),1),0)</f>
        <v>0</v>
      </c>
      <c r="AH10103" s="21" t="str">
        <f t="shared" si="964"/>
        <v/>
      </c>
      <c r="AI10103" s="1" t="str">
        <f>IFERROR(VLOOKUP(H10103,Factors!$C$45:$D$48,2,0),"")</f>
        <v/>
      </c>
      <c r="AJ10103" t="b">
        <f t="shared" si="961"/>
        <v>0</v>
      </c>
    </row>
    <row r="10104" spans="2:36" ht="15" customHeight="1" x14ac:dyDescent="0.3">
      <c r="B10104" s="70"/>
      <c r="C10104" s="58"/>
      <c r="D10104" s="63"/>
      <c r="E10104" s="58"/>
      <c r="F10104" s="58"/>
      <c r="G10104" s="44"/>
      <c r="H10104" s="45"/>
      <c r="I10104" s="45"/>
      <c r="J10104" s="40" t="str">
        <f t="shared" si="962"/>
        <v/>
      </c>
      <c r="K10104" s="39" t="str">
        <f t="shared" si="960"/>
        <v/>
      </c>
      <c r="AB10104" s="17" t="str">
        <f t="shared" si="965"/>
        <v>-1</v>
      </c>
      <c r="AC10104" s="17">
        <f>IFERROR(INDEX(Factors!$C$59:$C$70,MATCH(AB10104,Factors!$B$59:$B$70,1),1),0)</f>
        <v>0</v>
      </c>
      <c r="AD10104" s="17">
        <f t="shared" si="963"/>
        <v>0</v>
      </c>
      <c r="AE10104" s="17">
        <f>IFERROR(INDEX(Factors!$B$6:$B$15,MATCH('INPUT - Census'!E10104,Factors!$C$6:$C$15,0),1),0)</f>
        <v>0</v>
      </c>
      <c r="AF10104" s="18">
        <f>IFERROR(INDEX(Factors!$B$16:$B$39,MATCH('INPUT - Census'!C10104,Factors!$C$16:$C$35,0),1),0)</f>
        <v>0</v>
      </c>
      <c r="AG10104" s="19">
        <f>IFERROR(INDEX(Factors!$B$40:$B$44,MATCH('INPUT - Census'!F10104,Factors!$C$40:$C$44,0),1),0)</f>
        <v>0</v>
      </c>
      <c r="AH10104" s="21" t="str">
        <f t="shared" si="964"/>
        <v/>
      </c>
      <c r="AI10104" s="1" t="str">
        <f>IFERROR(VLOOKUP(H10104,Factors!$C$45:$D$48,2,0),"")</f>
        <v/>
      </c>
      <c r="AJ10104" t="b">
        <f t="shared" si="961"/>
        <v>0</v>
      </c>
    </row>
    <row r="10105" spans="2:36" ht="15" customHeight="1" x14ac:dyDescent="0.3">
      <c r="B10105" s="70"/>
      <c r="C10105" s="58"/>
      <c r="D10105" s="63"/>
      <c r="E10105" s="58"/>
      <c r="F10105" s="58"/>
      <c r="G10105" s="44"/>
      <c r="H10105" s="45"/>
      <c r="I10105" s="45"/>
      <c r="J10105" s="40" t="str">
        <f t="shared" si="962"/>
        <v/>
      </c>
      <c r="K10105" s="39" t="str">
        <f t="shared" si="960"/>
        <v/>
      </c>
      <c r="AB10105" s="17" t="str">
        <f t="shared" si="965"/>
        <v>-1</v>
      </c>
      <c r="AC10105" s="17">
        <f>IFERROR(INDEX(Factors!$C$59:$C$70,MATCH(AB10105,Factors!$B$59:$B$70,1),1),0)</f>
        <v>0</v>
      </c>
      <c r="AD10105" s="17">
        <f t="shared" si="963"/>
        <v>0</v>
      </c>
      <c r="AE10105" s="17">
        <f>IFERROR(INDEX(Factors!$B$6:$B$15,MATCH('INPUT - Census'!E10105,Factors!$C$6:$C$15,0),1),0)</f>
        <v>0</v>
      </c>
      <c r="AF10105" s="18">
        <f>IFERROR(INDEX(Factors!$B$16:$B$39,MATCH('INPUT - Census'!C10105,Factors!$C$16:$C$35,0),1),0)</f>
        <v>0</v>
      </c>
      <c r="AG10105" s="19">
        <f>IFERROR(INDEX(Factors!$B$40:$B$44,MATCH('INPUT - Census'!F10105,Factors!$C$40:$C$44,0),1),0)</f>
        <v>0</v>
      </c>
      <c r="AH10105" s="21" t="str">
        <f t="shared" si="964"/>
        <v/>
      </c>
      <c r="AI10105" s="1" t="str">
        <f>IFERROR(VLOOKUP(H10105,Factors!$C$45:$D$48,2,0),"")</f>
        <v/>
      </c>
      <c r="AJ10105" t="b">
        <f t="shared" si="961"/>
        <v>0</v>
      </c>
    </row>
    <row r="10106" spans="2:36" ht="15" customHeight="1" x14ac:dyDescent="0.3">
      <c r="B10106" s="70"/>
      <c r="C10106" s="58"/>
      <c r="D10106" s="63"/>
      <c r="E10106" s="58"/>
      <c r="F10106" s="58"/>
      <c r="G10106" s="44"/>
      <c r="H10106" s="45"/>
      <c r="I10106" s="45"/>
      <c r="J10106" s="40" t="str">
        <f t="shared" si="962"/>
        <v/>
      </c>
      <c r="K10106" s="39" t="str">
        <f t="shared" si="960"/>
        <v/>
      </c>
      <c r="AB10106" s="17" t="str">
        <f t="shared" si="965"/>
        <v>-1</v>
      </c>
      <c r="AC10106" s="17">
        <f>IFERROR(INDEX(Factors!$C$59:$C$70,MATCH(AB10106,Factors!$B$59:$B$70,1),1),0)</f>
        <v>0</v>
      </c>
      <c r="AD10106" s="17">
        <f t="shared" si="963"/>
        <v>0</v>
      </c>
      <c r="AE10106" s="17">
        <f>IFERROR(INDEX(Factors!$B$6:$B$15,MATCH('INPUT - Census'!E10106,Factors!$C$6:$C$15,0),1),0)</f>
        <v>0</v>
      </c>
      <c r="AF10106" s="18">
        <f>IFERROR(INDEX(Factors!$B$16:$B$39,MATCH('INPUT - Census'!C10106,Factors!$C$16:$C$35,0),1),0)</f>
        <v>0</v>
      </c>
      <c r="AG10106" s="19">
        <f>IFERROR(INDEX(Factors!$B$40:$B$44,MATCH('INPUT - Census'!F10106,Factors!$C$40:$C$44,0),1),0)</f>
        <v>0</v>
      </c>
      <c r="AH10106" s="21" t="str">
        <f t="shared" si="964"/>
        <v/>
      </c>
      <c r="AI10106" s="1" t="str">
        <f>IFERROR(VLOOKUP(H10106,Factors!$C$45:$D$48,2,0),"")</f>
        <v/>
      </c>
      <c r="AJ10106" t="b">
        <f t="shared" si="961"/>
        <v>0</v>
      </c>
    </row>
    <row r="10107" spans="2:36" ht="15" customHeight="1" x14ac:dyDescent="0.3">
      <c r="B10107" s="70"/>
      <c r="C10107" s="58"/>
      <c r="D10107" s="63"/>
      <c r="E10107" s="58"/>
      <c r="F10107" s="58"/>
      <c r="G10107" s="44"/>
      <c r="H10107" s="45"/>
      <c r="I10107" s="45"/>
      <c r="J10107" s="40" t="str">
        <f t="shared" si="962"/>
        <v/>
      </c>
      <c r="K10107" s="39" t="str">
        <f t="shared" si="960"/>
        <v/>
      </c>
      <c r="AB10107" s="17" t="str">
        <f t="shared" si="965"/>
        <v>-1</v>
      </c>
      <c r="AC10107" s="17">
        <f>IFERROR(INDEX(Factors!$C$59:$C$70,MATCH(AB10107,Factors!$B$59:$B$70,1),1),0)</f>
        <v>0</v>
      </c>
      <c r="AD10107" s="17">
        <f t="shared" si="963"/>
        <v>0</v>
      </c>
      <c r="AE10107" s="17">
        <f>IFERROR(INDEX(Factors!$B$6:$B$15,MATCH('INPUT - Census'!E10107,Factors!$C$6:$C$15,0),1),0)</f>
        <v>0</v>
      </c>
      <c r="AF10107" s="18">
        <f>IFERROR(INDEX(Factors!$B$16:$B$39,MATCH('INPUT - Census'!C10107,Factors!$C$16:$C$35,0),1),0)</f>
        <v>0</v>
      </c>
      <c r="AG10107" s="19">
        <f>IFERROR(INDEX(Factors!$B$40:$B$44,MATCH('INPUT - Census'!F10107,Factors!$C$40:$C$44,0),1),0)</f>
        <v>0</v>
      </c>
      <c r="AH10107" s="21" t="str">
        <f t="shared" si="964"/>
        <v/>
      </c>
      <c r="AI10107" s="1" t="str">
        <f>IFERROR(VLOOKUP(H10107,Factors!$C$45:$D$48,2,0),"")</f>
        <v/>
      </c>
      <c r="AJ10107" t="b">
        <f t="shared" si="961"/>
        <v>0</v>
      </c>
    </row>
    <row r="10108" spans="2:36" ht="15" customHeight="1" x14ac:dyDescent="0.3">
      <c r="B10108" s="70"/>
      <c r="C10108" s="58"/>
      <c r="D10108" s="63"/>
      <c r="E10108" s="58"/>
      <c r="F10108" s="58"/>
      <c r="G10108" s="44"/>
      <c r="H10108" s="45"/>
      <c r="I10108" s="45"/>
      <c r="J10108" s="40" t="str">
        <f t="shared" si="962"/>
        <v/>
      </c>
      <c r="K10108" s="39" t="str">
        <f t="shared" si="960"/>
        <v/>
      </c>
      <c r="AB10108" s="17" t="str">
        <f t="shared" si="965"/>
        <v>-1</v>
      </c>
      <c r="AC10108" s="17">
        <f>IFERROR(INDEX(Factors!$C$59:$C$70,MATCH(AB10108,Factors!$B$59:$B$70,1),1),0)</f>
        <v>0</v>
      </c>
      <c r="AD10108" s="17">
        <f t="shared" si="963"/>
        <v>0</v>
      </c>
      <c r="AE10108" s="17">
        <f>IFERROR(INDEX(Factors!$B$6:$B$15,MATCH('INPUT - Census'!E10108,Factors!$C$6:$C$15,0),1),0)</f>
        <v>0</v>
      </c>
      <c r="AF10108" s="18">
        <f>IFERROR(INDEX(Factors!$B$16:$B$39,MATCH('INPUT - Census'!C10108,Factors!$C$16:$C$35,0),1),0)</f>
        <v>0</v>
      </c>
      <c r="AG10108" s="19">
        <f>IFERROR(INDEX(Factors!$B$40:$B$44,MATCH('INPUT - Census'!F10108,Factors!$C$40:$C$44,0),1),0)</f>
        <v>0</v>
      </c>
      <c r="AH10108" s="21" t="str">
        <f t="shared" si="964"/>
        <v/>
      </c>
      <c r="AI10108" s="1" t="str">
        <f>IFERROR(VLOOKUP(H10108,Factors!$C$45:$D$48,2,0),"")</f>
        <v/>
      </c>
      <c r="AJ10108" t="b">
        <f t="shared" si="961"/>
        <v>0</v>
      </c>
    </row>
    <row r="10109" spans="2:36" ht="15" customHeight="1" x14ac:dyDescent="0.3">
      <c r="B10109" s="70"/>
      <c r="C10109" s="58"/>
      <c r="D10109" s="63"/>
      <c r="E10109" s="58"/>
      <c r="F10109" s="58"/>
      <c r="G10109" s="44"/>
      <c r="H10109" s="45"/>
      <c r="I10109" s="45"/>
      <c r="J10109" s="40" t="str">
        <f t="shared" si="962"/>
        <v/>
      </c>
      <c r="K10109" s="39" t="str">
        <f t="shared" si="960"/>
        <v/>
      </c>
      <c r="AB10109" s="17" t="str">
        <f t="shared" si="965"/>
        <v>-1</v>
      </c>
      <c r="AC10109" s="17">
        <f>IFERROR(INDEX(Factors!$C$59:$C$70,MATCH(AB10109,Factors!$B$59:$B$70,1),1),0)</f>
        <v>0</v>
      </c>
      <c r="AD10109" s="17">
        <f t="shared" si="963"/>
        <v>0</v>
      </c>
      <c r="AE10109" s="17">
        <f>IFERROR(INDEX(Factors!$B$6:$B$15,MATCH('INPUT - Census'!E10109,Factors!$C$6:$C$15,0),1),0)</f>
        <v>0</v>
      </c>
      <c r="AF10109" s="18">
        <f>IFERROR(INDEX(Factors!$B$16:$B$39,MATCH('INPUT - Census'!C10109,Factors!$C$16:$C$35,0),1),0)</f>
        <v>0</v>
      </c>
      <c r="AG10109" s="19">
        <f>IFERROR(INDEX(Factors!$B$40:$B$44,MATCH('INPUT - Census'!F10109,Factors!$C$40:$C$44,0),1),0)</f>
        <v>0</v>
      </c>
      <c r="AH10109" s="21" t="str">
        <f t="shared" si="964"/>
        <v/>
      </c>
      <c r="AI10109" s="1" t="str">
        <f>IFERROR(VLOOKUP(H10109,Factors!$C$45:$D$48,2,0),"")</f>
        <v/>
      </c>
      <c r="AJ10109" t="b">
        <f t="shared" si="961"/>
        <v>0</v>
      </c>
    </row>
    <row r="10110" spans="2:36" ht="15" customHeight="1" x14ac:dyDescent="0.3">
      <c r="B10110" s="70"/>
      <c r="C10110" s="58"/>
      <c r="D10110" s="63"/>
      <c r="E10110" s="58"/>
      <c r="F10110" s="58"/>
      <c r="G10110" s="44"/>
      <c r="H10110" s="45"/>
      <c r="I10110" s="45"/>
      <c r="J10110" s="40" t="str">
        <f t="shared" si="962"/>
        <v/>
      </c>
      <c r="K10110" s="39" t="str">
        <f t="shared" si="960"/>
        <v/>
      </c>
      <c r="AB10110" s="17" t="str">
        <f t="shared" si="965"/>
        <v>-1</v>
      </c>
      <c r="AC10110" s="17">
        <f>IFERROR(INDEX(Factors!$C$59:$C$70,MATCH(AB10110,Factors!$B$59:$B$70,1),1),0)</f>
        <v>0</v>
      </c>
      <c r="AD10110" s="17">
        <f t="shared" si="963"/>
        <v>0</v>
      </c>
      <c r="AE10110" s="17">
        <f>IFERROR(INDEX(Factors!$B$6:$B$15,MATCH('INPUT - Census'!E10110,Factors!$C$6:$C$15,0),1),0)</f>
        <v>0</v>
      </c>
      <c r="AF10110" s="18">
        <f>IFERROR(INDEX(Factors!$B$16:$B$39,MATCH('INPUT - Census'!C10110,Factors!$C$16:$C$35,0),1),0)</f>
        <v>0</v>
      </c>
      <c r="AG10110" s="19">
        <f>IFERROR(INDEX(Factors!$B$40:$B$44,MATCH('INPUT - Census'!F10110,Factors!$C$40:$C$44,0),1),0)</f>
        <v>0</v>
      </c>
      <c r="AH10110" s="21" t="str">
        <f t="shared" si="964"/>
        <v/>
      </c>
      <c r="AI10110" s="1" t="str">
        <f>IFERROR(VLOOKUP(H10110,Factors!$C$45:$D$48,2,0),"")</f>
        <v/>
      </c>
      <c r="AJ10110" t="b">
        <f t="shared" si="961"/>
        <v>0</v>
      </c>
    </row>
    <row r="10111" spans="2:36" ht="15" customHeight="1" x14ac:dyDescent="0.3">
      <c r="B10111" s="70"/>
      <c r="C10111" s="58"/>
      <c r="D10111" s="63"/>
      <c r="E10111" s="58"/>
      <c r="F10111" s="58"/>
      <c r="G10111" s="44"/>
      <c r="H10111" s="45"/>
      <c r="I10111" s="45"/>
      <c r="J10111" s="40" t="str">
        <f t="shared" si="962"/>
        <v/>
      </c>
      <c r="K10111" s="39" t="str">
        <f t="shared" si="960"/>
        <v/>
      </c>
      <c r="AB10111" s="17" t="str">
        <f t="shared" si="965"/>
        <v>-1</v>
      </c>
      <c r="AC10111" s="17">
        <f>IFERROR(INDEX(Factors!$C$59:$C$70,MATCH(AB10111,Factors!$B$59:$B$70,1),1),0)</f>
        <v>0</v>
      </c>
      <c r="AD10111" s="17">
        <f t="shared" si="963"/>
        <v>0</v>
      </c>
      <c r="AE10111" s="17">
        <f>IFERROR(INDEX(Factors!$B$6:$B$15,MATCH('INPUT - Census'!E10111,Factors!$C$6:$C$15,0),1),0)</f>
        <v>0</v>
      </c>
      <c r="AF10111" s="18">
        <f>IFERROR(INDEX(Factors!$B$16:$B$39,MATCH('INPUT - Census'!C10111,Factors!$C$16:$C$35,0),1),0)</f>
        <v>0</v>
      </c>
      <c r="AG10111" s="19">
        <f>IFERROR(INDEX(Factors!$B$40:$B$44,MATCH('INPUT - Census'!F10111,Factors!$C$40:$C$44,0),1),0)</f>
        <v>0</v>
      </c>
      <c r="AH10111" s="21" t="str">
        <f t="shared" si="964"/>
        <v/>
      </c>
      <c r="AI10111" s="1" t="str">
        <f>IFERROR(VLOOKUP(H10111,Factors!$C$45:$D$48,2,0),"")</f>
        <v/>
      </c>
      <c r="AJ10111" t="b">
        <f t="shared" si="961"/>
        <v>0</v>
      </c>
    </row>
    <row r="10112" spans="2:36" ht="15" customHeight="1" x14ac:dyDescent="0.3">
      <c r="B10112" s="70"/>
      <c r="C10112" s="58"/>
      <c r="D10112" s="63"/>
      <c r="E10112" s="58"/>
      <c r="F10112" s="58"/>
      <c r="G10112" s="44"/>
      <c r="H10112" s="45"/>
      <c r="I10112" s="45"/>
      <c r="J10112" s="40" t="str">
        <f t="shared" si="962"/>
        <v/>
      </c>
      <c r="K10112" s="39" t="str">
        <f t="shared" si="960"/>
        <v/>
      </c>
      <c r="AB10112" s="17" t="str">
        <f t="shared" si="965"/>
        <v>-1</v>
      </c>
      <c r="AC10112" s="17">
        <f>IFERROR(INDEX(Factors!$C$59:$C$70,MATCH(AB10112,Factors!$B$59:$B$70,1),1),0)</f>
        <v>0</v>
      </c>
      <c r="AD10112" s="17">
        <f t="shared" si="963"/>
        <v>0</v>
      </c>
      <c r="AE10112" s="17">
        <f>IFERROR(INDEX(Factors!$B$6:$B$15,MATCH('INPUT - Census'!E10112,Factors!$C$6:$C$15,0),1),0)</f>
        <v>0</v>
      </c>
      <c r="AF10112" s="18">
        <f>IFERROR(INDEX(Factors!$B$16:$B$39,MATCH('INPUT - Census'!C10112,Factors!$C$16:$C$35,0),1),0)</f>
        <v>0</v>
      </c>
      <c r="AG10112" s="19">
        <f>IFERROR(INDEX(Factors!$B$40:$B$44,MATCH('INPUT - Census'!F10112,Factors!$C$40:$C$44,0),1),0)</f>
        <v>0</v>
      </c>
      <c r="AH10112" s="21" t="str">
        <f t="shared" si="964"/>
        <v/>
      </c>
      <c r="AI10112" s="1" t="str">
        <f>IFERROR(VLOOKUP(H10112,Factors!$C$45:$D$48,2,0),"")</f>
        <v/>
      </c>
      <c r="AJ10112" t="b">
        <f t="shared" si="961"/>
        <v>0</v>
      </c>
    </row>
    <row r="10113" spans="2:36" ht="15" customHeight="1" x14ac:dyDescent="0.3">
      <c r="B10113" s="70"/>
      <c r="C10113" s="58"/>
      <c r="D10113" s="63"/>
      <c r="E10113" s="58"/>
      <c r="F10113" s="58"/>
      <c r="G10113" s="44"/>
      <c r="H10113" s="45"/>
      <c r="I10113" s="45"/>
      <c r="J10113" s="40" t="str">
        <f t="shared" si="962"/>
        <v/>
      </c>
      <c r="K10113" s="39" t="str">
        <f t="shared" si="960"/>
        <v/>
      </c>
      <c r="AB10113" s="17" t="str">
        <f t="shared" si="965"/>
        <v>-1</v>
      </c>
      <c r="AC10113" s="17">
        <f>IFERROR(INDEX(Factors!$C$59:$C$70,MATCH(AB10113,Factors!$B$59:$B$70,1),1),0)</f>
        <v>0</v>
      </c>
      <c r="AD10113" s="17">
        <f t="shared" si="963"/>
        <v>0</v>
      </c>
      <c r="AE10113" s="17">
        <f>IFERROR(INDEX(Factors!$B$6:$B$15,MATCH('INPUT - Census'!E10113,Factors!$C$6:$C$15,0),1),0)</f>
        <v>0</v>
      </c>
      <c r="AF10113" s="18">
        <f>IFERROR(INDEX(Factors!$B$16:$B$39,MATCH('INPUT - Census'!C10113,Factors!$C$16:$C$35,0),1),0)</f>
        <v>0</v>
      </c>
      <c r="AG10113" s="19">
        <f>IFERROR(INDEX(Factors!$B$40:$B$44,MATCH('INPUT - Census'!F10113,Factors!$C$40:$C$44,0),1),0)</f>
        <v>0</v>
      </c>
      <c r="AH10113" s="21" t="str">
        <f t="shared" si="964"/>
        <v/>
      </c>
      <c r="AI10113" s="1" t="str">
        <f>IFERROR(VLOOKUP(H10113,Factors!$C$45:$D$48,2,0),"")</f>
        <v/>
      </c>
      <c r="AJ10113" t="b">
        <f t="shared" si="961"/>
        <v>0</v>
      </c>
    </row>
    <row r="10114" spans="2:36" ht="15" customHeight="1" x14ac:dyDescent="0.3">
      <c r="B10114" s="70"/>
      <c r="C10114" s="58"/>
      <c r="D10114" s="63"/>
      <c r="E10114" s="58"/>
      <c r="F10114" s="58"/>
      <c r="G10114" s="44"/>
      <c r="H10114" s="45"/>
      <c r="I10114" s="45"/>
      <c r="J10114" s="40" t="str">
        <f t="shared" si="962"/>
        <v/>
      </c>
      <c r="K10114" s="39" t="str">
        <f t="shared" si="960"/>
        <v/>
      </c>
      <c r="AB10114" s="17" t="str">
        <f t="shared" si="965"/>
        <v>-1</v>
      </c>
      <c r="AC10114" s="17">
        <f>IFERROR(INDEX(Factors!$C$59:$C$70,MATCH(AB10114,Factors!$B$59:$B$70,1),1),0)</f>
        <v>0</v>
      </c>
      <c r="AD10114" s="17">
        <f t="shared" si="963"/>
        <v>0</v>
      </c>
      <c r="AE10114" s="17">
        <f>IFERROR(INDEX(Factors!$B$6:$B$15,MATCH('INPUT - Census'!E10114,Factors!$C$6:$C$15,0),1),0)</f>
        <v>0</v>
      </c>
      <c r="AF10114" s="18">
        <f>IFERROR(INDEX(Factors!$B$16:$B$39,MATCH('INPUT - Census'!C10114,Factors!$C$16:$C$35,0),1),0)</f>
        <v>0</v>
      </c>
      <c r="AG10114" s="19">
        <f>IFERROR(INDEX(Factors!$B$40:$B$44,MATCH('INPUT - Census'!F10114,Factors!$C$40:$C$44,0),1),0)</f>
        <v>0</v>
      </c>
      <c r="AH10114" s="21" t="str">
        <f t="shared" si="964"/>
        <v/>
      </c>
      <c r="AI10114" s="1" t="str">
        <f>IFERROR(VLOOKUP(H10114,Factors!$C$45:$D$48,2,0),"")</f>
        <v/>
      </c>
      <c r="AJ10114" t="b">
        <f t="shared" si="961"/>
        <v>0</v>
      </c>
    </row>
    <row r="10115" spans="2:36" ht="15" customHeight="1" x14ac:dyDescent="0.3">
      <c r="B10115" s="70"/>
      <c r="C10115" s="58"/>
      <c r="D10115" s="63"/>
      <c r="E10115" s="58"/>
      <c r="F10115" s="58"/>
      <c r="G10115" s="44"/>
      <c r="H10115" s="45"/>
      <c r="I10115" s="45"/>
      <c r="J10115" s="40" t="str">
        <f t="shared" si="962"/>
        <v/>
      </c>
      <c r="K10115" s="39" t="str">
        <f t="shared" ref="K10115:K10178" si="966">ValidateMember(B10115:J10115)</f>
        <v/>
      </c>
      <c r="AB10115" s="17" t="str">
        <f t="shared" si="965"/>
        <v>-1</v>
      </c>
      <c r="AC10115" s="17">
        <f>IFERROR(INDEX(Factors!$C$59:$C$70,MATCH(AB10115,Factors!$B$59:$B$70,1),1),0)</f>
        <v>0</v>
      </c>
      <c r="AD10115" s="17">
        <f t="shared" si="963"/>
        <v>0</v>
      </c>
      <c r="AE10115" s="17">
        <f>IFERROR(INDEX(Factors!$B$6:$B$15,MATCH('INPUT - Census'!E10115,Factors!$C$6:$C$15,0),1),0)</f>
        <v>0</v>
      </c>
      <c r="AF10115" s="18">
        <f>IFERROR(INDEX(Factors!$B$16:$B$39,MATCH('INPUT - Census'!C10115,Factors!$C$16:$C$35,0),1),0)</f>
        <v>0</v>
      </c>
      <c r="AG10115" s="19">
        <f>IFERROR(INDEX(Factors!$B$40:$B$44,MATCH('INPUT - Census'!F10115,Factors!$C$40:$C$44,0),1),0)</f>
        <v>0</v>
      </c>
      <c r="AH10115" s="21" t="str">
        <f t="shared" si="964"/>
        <v/>
      </c>
      <c r="AI10115" s="1" t="str">
        <f>IFERROR(VLOOKUP(H10115,Factors!$C$45:$D$48,2,0),"")</f>
        <v/>
      </c>
      <c r="AJ10115" t="b">
        <f t="shared" ref="AJ10115:AJ10178" si="967">K10115=0</f>
        <v>0</v>
      </c>
    </row>
    <row r="10116" spans="2:36" ht="15" customHeight="1" x14ac:dyDescent="0.3">
      <c r="B10116" s="70"/>
      <c r="C10116" s="58"/>
      <c r="D10116" s="63"/>
      <c r="E10116" s="58"/>
      <c r="F10116" s="58"/>
      <c r="G10116" s="44"/>
      <c r="H10116" s="45"/>
      <c r="I10116" s="45"/>
      <c r="J10116" s="40" t="str">
        <f t="shared" si="962"/>
        <v/>
      </c>
      <c r="K10116" s="39" t="str">
        <f t="shared" si="966"/>
        <v/>
      </c>
      <c r="AB10116" s="17" t="str">
        <f t="shared" si="965"/>
        <v>-1</v>
      </c>
      <c r="AC10116" s="17">
        <f>IFERROR(INDEX(Factors!$C$59:$C$70,MATCH(AB10116,Factors!$B$59:$B$70,1),1),0)</f>
        <v>0</v>
      </c>
      <c r="AD10116" s="17">
        <f t="shared" si="963"/>
        <v>0</v>
      </c>
      <c r="AE10116" s="17">
        <f>IFERROR(INDEX(Factors!$B$6:$B$15,MATCH('INPUT - Census'!E10116,Factors!$C$6:$C$15,0),1),0)</f>
        <v>0</v>
      </c>
      <c r="AF10116" s="18">
        <f>IFERROR(INDEX(Factors!$B$16:$B$39,MATCH('INPUT - Census'!C10116,Factors!$C$16:$C$35,0),1),0)</f>
        <v>0</v>
      </c>
      <c r="AG10116" s="19">
        <f>IFERROR(INDEX(Factors!$B$40:$B$44,MATCH('INPUT - Census'!F10116,Factors!$C$40:$C$44,0),1),0)</f>
        <v>0</v>
      </c>
      <c r="AH10116" s="21" t="str">
        <f t="shared" si="964"/>
        <v/>
      </c>
      <c r="AI10116" s="1" t="str">
        <f>IFERROR(VLOOKUP(H10116,Factors!$C$45:$D$48,2,0),"")</f>
        <v/>
      </c>
      <c r="AJ10116" t="b">
        <f t="shared" si="967"/>
        <v>0</v>
      </c>
    </row>
    <row r="10117" spans="2:36" ht="15" customHeight="1" x14ac:dyDescent="0.3">
      <c r="B10117" s="70"/>
      <c r="C10117" s="58"/>
      <c r="D10117" s="63"/>
      <c r="E10117" s="58"/>
      <c r="F10117" s="58"/>
      <c r="G10117" s="44"/>
      <c r="H10117" s="45"/>
      <c r="I10117" s="45"/>
      <c r="J10117" s="40" t="str">
        <f t="shared" si="962"/>
        <v/>
      </c>
      <c r="K10117" s="39" t="str">
        <f t="shared" si="966"/>
        <v/>
      </c>
      <c r="AB10117" s="17" t="str">
        <f t="shared" si="965"/>
        <v>-1</v>
      </c>
      <c r="AC10117" s="17">
        <f>IFERROR(INDEX(Factors!$C$59:$C$70,MATCH(AB10117,Factors!$B$59:$B$70,1),1),0)</f>
        <v>0</v>
      </c>
      <c r="AD10117" s="17">
        <f t="shared" si="963"/>
        <v>0</v>
      </c>
      <c r="AE10117" s="17">
        <f>IFERROR(INDEX(Factors!$B$6:$B$15,MATCH('INPUT - Census'!E10117,Factors!$C$6:$C$15,0),1),0)</f>
        <v>0</v>
      </c>
      <c r="AF10117" s="18">
        <f>IFERROR(INDEX(Factors!$B$16:$B$39,MATCH('INPUT - Census'!C10117,Factors!$C$16:$C$35,0),1),0)</f>
        <v>0</v>
      </c>
      <c r="AG10117" s="19">
        <f>IFERROR(INDEX(Factors!$B$40:$B$44,MATCH('INPUT - Census'!F10117,Factors!$C$40:$C$44,0),1),0)</f>
        <v>0</v>
      </c>
      <c r="AH10117" s="21" t="str">
        <f t="shared" si="964"/>
        <v/>
      </c>
      <c r="AI10117" s="1" t="str">
        <f>IFERROR(VLOOKUP(H10117,Factors!$C$45:$D$48,2,0),"")</f>
        <v/>
      </c>
      <c r="AJ10117" t="b">
        <f t="shared" si="967"/>
        <v>0</v>
      </c>
    </row>
    <row r="10118" spans="2:36" ht="15" customHeight="1" x14ac:dyDescent="0.3">
      <c r="B10118" s="70"/>
      <c r="C10118" s="58"/>
      <c r="D10118" s="63"/>
      <c r="E10118" s="58"/>
      <c r="F10118" s="58"/>
      <c r="G10118" s="44"/>
      <c r="H10118" s="45"/>
      <c r="I10118" s="45"/>
      <c r="J10118" s="40" t="str">
        <f t="shared" si="962"/>
        <v/>
      </c>
      <c r="K10118" s="39" t="str">
        <f t="shared" si="966"/>
        <v/>
      </c>
      <c r="AB10118" s="17" t="str">
        <f t="shared" si="965"/>
        <v>-1</v>
      </c>
      <c r="AC10118" s="17">
        <f>IFERROR(INDEX(Factors!$C$59:$C$70,MATCH(AB10118,Factors!$B$59:$B$70,1),1),0)</f>
        <v>0</v>
      </c>
      <c r="AD10118" s="17">
        <f t="shared" si="963"/>
        <v>0</v>
      </c>
      <c r="AE10118" s="17">
        <f>IFERROR(INDEX(Factors!$B$6:$B$15,MATCH('INPUT - Census'!E10118,Factors!$C$6:$C$15,0),1),0)</f>
        <v>0</v>
      </c>
      <c r="AF10118" s="18">
        <f>IFERROR(INDEX(Factors!$B$16:$B$39,MATCH('INPUT - Census'!C10118,Factors!$C$16:$C$35,0),1),0)</f>
        <v>0</v>
      </c>
      <c r="AG10118" s="19">
        <f>IFERROR(INDEX(Factors!$B$40:$B$44,MATCH('INPUT - Census'!F10118,Factors!$C$40:$C$44,0),1),0)</f>
        <v>0</v>
      </c>
      <c r="AH10118" s="21" t="str">
        <f t="shared" si="964"/>
        <v/>
      </c>
      <c r="AI10118" s="1" t="str">
        <f>IFERROR(VLOOKUP(H10118,Factors!$C$45:$D$48,2,0),"")</f>
        <v/>
      </c>
      <c r="AJ10118" t="b">
        <f t="shared" si="967"/>
        <v>0</v>
      </c>
    </row>
    <row r="10119" spans="2:36" ht="15" customHeight="1" x14ac:dyDescent="0.3">
      <c r="B10119" s="70"/>
      <c r="C10119" s="58"/>
      <c r="D10119" s="63"/>
      <c r="E10119" s="58"/>
      <c r="F10119" s="58"/>
      <c r="G10119" s="44"/>
      <c r="H10119" s="45"/>
      <c r="I10119" s="45"/>
      <c r="J10119" s="40" t="str">
        <f t="shared" si="962"/>
        <v/>
      </c>
      <c r="K10119" s="39" t="str">
        <f t="shared" si="966"/>
        <v/>
      </c>
      <c r="AB10119" s="17" t="str">
        <f t="shared" si="965"/>
        <v>-1</v>
      </c>
      <c r="AC10119" s="17">
        <f>IFERROR(INDEX(Factors!$C$59:$C$70,MATCH(AB10119,Factors!$B$59:$B$70,1),1),0)</f>
        <v>0</v>
      </c>
      <c r="AD10119" s="17">
        <f t="shared" si="963"/>
        <v>0</v>
      </c>
      <c r="AE10119" s="17">
        <f>IFERROR(INDEX(Factors!$B$6:$B$15,MATCH('INPUT - Census'!E10119,Factors!$C$6:$C$15,0),1),0)</f>
        <v>0</v>
      </c>
      <c r="AF10119" s="18">
        <f>IFERROR(INDEX(Factors!$B$16:$B$39,MATCH('INPUT - Census'!C10119,Factors!$C$16:$C$35,0),1),0)</f>
        <v>0</v>
      </c>
      <c r="AG10119" s="19">
        <f>IFERROR(INDEX(Factors!$B$40:$B$44,MATCH('INPUT - Census'!F10119,Factors!$C$40:$C$44,0),1),0)</f>
        <v>0</v>
      </c>
      <c r="AH10119" s="21" t="str">
        <f t="shared" si="964"/>
        <v/>
      </c>
      <c r="AI10119" s="1" t="str">
        <f>IFERROR(VLOOKUP(H10119,Factors!$C$45:$D$48,2,0),"")</f>
        <v/>
      </c>
      <c r="AJ10119" t="b">
        <f t="shared" si="967"/>
        <v>0</v>
      </c>
    </row>
    <row r="10120" spans="2:36" ht="15" customHeight="1" x14ac:dyDescent="0.3">
      <c r="B10120" s="70"/>
      <c r="C10120" s="58"/>
      <c r="D10120" s="63"/>
      <c r="E10120" s="58"/>
      <c r="F10120" s="58"/>
      <c r="G10120" s="44"/>
      <c r="H10120" s="45"/>
      <c r="I10120" s="45"/>
      <c r="J10120" s="40" t="str">
        <f t="shared" si="962"/>
        <v/>
      </c>
      <c r="K10120" s="39" t="str">
        <f t="shared" si="966"/>
        <v/>
      </c>
      <c r="AB10120" s="17" t="str">
        <f t="shared" si="965"/>
        <v>-1</v>
      </c>
      <c r="AC10120" s="17">
        <f>IFERROR(INDEX(Factors!$C$59:$C$70,MATCH(AB10120,Factors!$B$59:$B$70,1),1),0)</f>
        <v>0</v>
      </c>
      <c r="AD10120" s="17">
        <f t="shared" si="963"/>
        <v>0</v>
      </c>
      <c r="AE10120" s="17">
        <f>IFERROR(INDEX(Factors!$B$6:$B$15,MATCH('INPUT - Census'!E10120,Factors!$C$6:$C$15,0),1),0)</f>
        <v>0</v>
      </c>
      <c r="AF10120" s="18">
        <f>IFERROR(INDEX(Factors!$B$16:$B$39,MATCH('INPUT - Census'!C10120,Factors!$C$16:$C$35,0),1),0)</f>
        <v>0</v>
      </c>
      <c r="AG10120" s="19">
        <f>IFERROR(INDEX(Factors!$B$40:$B$44,MATCH('INPUT - Census'!F10120,Factors!$C$40:$C$44,0),1),0)</f>
        <v>0</v>
      </c>
      <c r="AH10120" s="21" t="str">
        <f t="shared" si="964"/>
        <v/>
      </c>
      <c r="AI10120" s="1" t="str">
        <f>IFERROR(VLOOKUP(H10120,Factors!$C$45:$D$48,2,0),"")</f>
        <v/>
      </c>
      <c r="AJ10120" t="b">
        <f t="shared" si="967"/>
        <v>0</v>
      </c>
    </row>
    <row r="10121" spans="2:36" ht="15" customHeight="1" x14ac:dyDescent="0.3">
      <c r="B10121" s="70"/>
      <c r="C10121" s="58"/>
      <c r="D10121" s="63"/>
      <c r="E10121" s="58"/>
      <c r="F10121" s="58"/>
      <c r="G10121" s="44"/>
      <c r="H10121" s="45"/>
      <c r="I10121" s="45"/>
      <c r="J10121" s="40" t="str">
        <f t="shared" si="962"/>
        <v/>
      </c>
      <c r="K10121" s="39" t="str">
        <f t="shared" si="966"/>
        <v/>
      </c>
      <c r="AB10121" s="17" t="str">
        <f t="shared" si="965"/>
        <v>-1</v>
      </c>
      <c r="AC10121" s="17">
        <f>IFERROR(INDEX(Factors!$C$59:$C$70,MATCH(AB10121,Factors!$B$59:$B$70,1),1),0)</f>
        <v>0</v>
      </c>
      <c r="AD10121" s="17">
        <f t="shared" si="963"/>
        <v>0</v>
      </c>
      <c r="AE10121" s="17">
        <f>IFERROR(INDEX(Factors!$B$6:$B$15,MATCH('INPUT - Census'!E10121,Factors!$C$6:$C$15,0),1),0)</f>
        <v>0</v>
      </c>
      <c r="AF10121" s="18">
        <f>IFERROR(INDEX(Factors!$B$16:$B$39,MATCH('INPUT - Census'!C10121,Factors!$C$16:$C$35,0),1),0)</f>
        <v>0</v>
      </c>
      <c r="AG10121" s="19">
        <f>IFERROR(INDEX(Factors!$B$40:$B$44,MATCH('INPUT - Census'!F10121,Factors!$C$40:$C$44,0),1),0)</f>
        <v>0</v>
      </c>
      <c r="AH10121" s="21" t="str">
        <f t="shared" si="964"/>
        <v/>
      </c>
      <c r="AI10121" s="1" t="str">
        <f>IFERROR(VLOOKUP(H10121,Factors!$C$45:$D$48,2,0),"")</f>
        <v/>
      </c>
      <c r="AJ10121" t="b">
        <f t="shared" si="967"/>
        <v>0</v>
      </c>
    </row>
    <row r="10122" spans="2:36" ht="15" customHeight="1" x14ac:dyDescent="0.3">
      <c r="B10122" s="70"/>
      <c r="C10122" s="58"/>
      <c r="D10122" s="63"/>
      <c r="E10122" s="58"/>
      <c r="F10122" s="58"/>
      <c r="G10122" s="44"/>
      <c r="H10122" s="45"/>
      <c r="I10122" s="45"/>
      <c r="J10122" s="40" t="str">
        <f t="shared" si="962"/>
        <v/>
      </c>
      <c r="K10122" s="39" t="str">
        <f t="shared" si="966"/>
        <v/>
      </c>
      <c r="AB10122" s="17" t="str">
        <f t="shared" si="965"/>
        <v>-1</v>
      </c>
      <c r="AC10122" s="17">
        <f>IFERROR(INDEX(Factors!$C$59:$C$70,MATCH(AB10122,Factors!$B$59:$B$70,1),1),0)</f>
        <v>0</v>
      </c>
      <c r="AD10122" s="17">
        <f t="shared" si="963"/>
        <v>0</v>
      </c>
      <c r="AE10122" s="17">
        <f>IFERROR(INDEX(Factors!$B$6:$B$15,MATCH('INPUT - Census'!E10122,Factors!$C$6:$C$15,0),1),0)</f>
        <v>0</v>
      </c>
      <c r="AF10122" s="18">
        <f>IFERROR(INDEX(Factors!$B$16:$B$39,MATCH('INPUT - Census'!C10122,Factors!$C$16:$C$35,0),1),0)</f>
        <v>0</v>
      </c>
      <c r="AG10122" s="19">
        <f>IFERROR(INDEX(Factors!$B$40:$B$44,MATCH('INPUT - Census'!F10122,Factors!$C$40:$C$44,0),1),0)</f>
        <v>0</v>
      </c>
      <c r="AH10122" s="21" t="str">
        <f t="shared" si="964"/>
        <v/>
      </c>
      <c r="AI10122" s="1" t="str">
        <f>IFERROR(VLOOKUP(H10122,Factors!$C$45:$D$48,2,0),"")</f>
        <v/>
      </c>
      <c r="AJ10122" t="b">
        <f t="shared" si="967"/>
        <v>0</v>
      </c>
    </row>
    <row r="10123" spans="2:36" ht="15" customHeight="1" x14ac:dyDescent="0.3">
      <c r="B10123" s="70"/>
      <c r="C10123" s="58"/>
      <c r="D10123" s="63"/>
      <c r="E10123" s="58"/>
      <c r="F10123" s="58"/>
      <c r="G10123" s="44"/>
      <c r="H10123" s="45"/>
      <c r="I10123" s="45"/>
      <c r="J10123" s="40" t="str">
        <f t="shared" si="962"/>
        <v/>
      </c>
      <c r="K10123" s="39" t="str">
        <f t="shared" si="966"/>
        <v/>
      </c>
      <c r="AB10123" s="17" t="str">
        <f t="shared" si="965"/>
        <v>-1</v>
      </c>
      <c r="AC10123" s="17">
        <f>IFERROR(INDEX(Factors!$C$59:$C$70,MATCH(AB10123,Factors!$B$59:$B$70,1),1),0)</f>
        <v>0</v>
      </c>
      <c r="AD10123" s="17">
        <f t="shared" si="963"/>
        <v>0</v>
      </c>
      <c r="AE10123" s="17">
        <f>IFERROR(INDEX(Factors!$B$6:$B$15,MATCH('INPUT - Census'!E10123,Factors!$C$6:$C$15,0),1),0)</f>
        <v>0</v>
      </c>
      <c r="AF10123" s="18">
        <f>IFERROR(INDEX(Factors!$B$16:$B$39,MATCH('INPUT - Census'!C10123,Factors!$C$16:$C$35,0),1),0)</f>
        <v>0</v>
      </c>
      <c r="AG10123" s="19">
        <f>IFERROR(INDEX(Factors!$B$40:$B$44,MATCH('INPUT - Census'!F10123,Factors!$C$40:$C$44,0),1),0)</f>
        <v>0</v>
      </c>
      <c r="AH10123" s="21" t="str">
        <f t="shared" si="964"/>
        <v/>
      </c>
      <c r="AI10123" s="1" t="str">
        <f>IFERROR(VLOOKUP(H10123,Factors!$C$45:$D$48,2,0),"")</f>
        <v/>
      </c>
      <c r="AJ10123" t="b">
        <f t="shared" si="967"/>
        <v>0</v>
      </c>
    </row>
    <row r="10124" spans="2:36" ht="15" customHeight="1" x14ac:dyDescent="0.3">
      <c r="B10124" s="70"/>
      <c r="C10124" s="58"/>
      <c r="D10124" s="63"/>
      <c r="E10124" s="58"/>
      <c r="F10124" s="58"/>
      <c r="G10124" s="44"/>
      <c r="H10124" s="45"/>
      <c r="I10124" s="45"/>
      <c r="J10124" s="40" t="str">
        <f t="shared" si="962"/>
        <v/>
      </c>
      <c r="K10124" s="39" t="str">
        <f t="shared" si="966"/>
        <v/>
      </c>
      <c r="AB10124" s="17" t="str">
        <f t="shared" si="965"/>
        <v>-1</v>
      </c>
      <c r="AC10124" s="17">
        <f>IFERROR(INDEX(Factors!$C$59:$C$70,MATCH(AB10124,Factors!$B$59:$B$70,1),1),0)</f>
        <v>0</v>
      </c>
      <c r="AD10124" s="17">
        <f t="shared" si="963"/>
        <v>0</v>
      </c>
      <c r="AE10124" s="17">
        <f>IFERROR(INDEX(Factors!$B$6:$B$15,MATCH('INPUT - Census'!E10124,Factors!$C$6:$C$15,0),1),0)</f>
        <v>0</v>
      </c>
      <c r="AF10124" s="18">
        <f>IFERROR(INDEX(Factors!$B$16:$B$39,MATCH('INPUT - Census'!C10124,Factors!$C$16:$C$35,0),1),0)</f>
        <v>0</v>
      </c>
      <c r="AG10124" s="19">
        <f>IFERROR(INDEX(Factors!$B$40:$B$44,MATCH('INPUT - Census'!F10124,Factors!$C$40:$C$44,0),1),0)</f>
        <v>0</v>
      </c>
      <c r="AH10124" s="21" t="str">
        <f t="shared" si="964"/>
        <v/>
      </c>
      <c r="AI10124" s="1" t="str">
        <f>IFERROR(VLOOKUP(H10124,Factors!$C$45:$D$48,2,0),"")</f>
        <v/>
      </c>
      <c r="AJ10124" t="b">
        <f t="shared" si="967"/>
        <v>0</v>
      </c>
    </row>
    <row r="10125" spans="2:36" ht="15" customHeight="1" x14ac:dyDescent="0.3">
      <c r="B10125" s="70"/>
      <c r="C10125" s="58"/>
      <c r="D10125" s="63"/>
      <c r="E10125" s="58"/>
      <c r="F10125" s="58"/>
      <c r="G10125" s="44"/>
      <c r="H10125" s="45"/>
      <c r="I10125" s="45"/>
      <c r="J10125" s="40" t="str">
        <f t="shared" si="962"/>
        <v/>
      </c>
      <c r="K10125" s="39" t="str">
        <f t="shared" si="966"/>
        <v/>
      </c>
      <c r="AB10125" s="17" t="str">
        <f t="shared" si="965"/>
        <v>-1</v>
      </c>
      <c r="AC10125" s="17">
        <f>IFERROR(INDEX(Factors!$C$59:$C$70,MATCH(AB10125,Factors!$B$59:$B$70,1),1),0)</f>
        <v>0</v>
      </c>
      <c r="AD10125" s="17">
        <f t="shared" si="963"/>
        <v>0</v>
      </c>
      <c r="AE10125" s="17">
        <f>IFERROR(INDEX(Factors!$B$6:$B$15,MATCH('INPUT - Census'!E10125,Factors!$C$6:$C$15,0),1),0)</f>
        <v>0</v>
      </c>
      <c r="AF10125" s="18">
        <f>IFERROR(INDEX(Factors!$B$16:$B$39,MATCH('INPUT - Census'!C10125,Factors!$C$16:$C$35,0),1),0)</f>
        <v>0</v>
      </c>
      <c r="AG10125" s="19">
        <f>IFERROR(INDEX(Factors!$B$40:$B$44,MATCH('INPUT - Census'!F10125,Factors!$C$40:$C$44,0),1),0)</f>
        <v>0</v>
      </c>
      <c r="AH10125" s="21" t="str">
        <f t="shared" si="964"/>
        <v/>
      </c>
      <c r="AI10125" s="1" t="str">
        <f>IFERROR(VLOOKUP(H10125,Factors!$C$45:$D$48,2,0),"")</f>
        <v/>
      </c>
      <c r="AJ10125" t="b">
        <f t="shared" si="967"/>
        <v>0</v>
      </c>
    </row>
    <row r="10126" spans="2:36" ht="15" customHeight="1" x14ac:dyDescent="0.3">
      <c r="B10126" s="70"/>
      <c r="C10126" s="58"/>
      <c r="D10126" s="63"/>
      <c r="E10126" s="58"/>
      <c r="F10126" s="58"/>
      <c r="G10126" s="44"/>
      <c r="H10126" s="45"/>
      <c r="I10126" s="45"/>
      <c r="J10126" s="40" t="str">
        <f t="shared" si="962"/>
        <v/>
      </c>
      <c r="K10126" s="39" t="str">
        <f t="shared" si="966"/>
        <v/>
      </c>
      <c r="AB10126" s="17" t="str">
        <f t="shared" si="965"/>
        <v>-1</v>
      </c>
      <c r="AC10126" s="17">
        <f>IFERROR(INDEX(Factors!$C$59:$C$70,MATCH(AB10126,Factors!$B$59:$B$70,1),1),0)</f>
        <v>0</v>
      </c>
      <c r="AD10126" s="17">
        <f t="shared" si="963"/>
        <v>0</v>
      </c>
      <c r="AE10126" s="17">
        <f>IFERROR(INDEX(Factors!$B$6:$B$15,MATCH('INPUT - Census'!E10126,Factors!$C$6:$C$15,0),1),0)</f>
        <v>0</v>
      </c>
      <c r="AF10126" s="18">
        <f>IFERROR(INDEX(Factors!$B$16:$B$39,MATCH('INPUT - Census'!C10126,Factors!$C$16:$C$35,0),1),0)</f>
        <v>0</v>
      </c>
      <c r="AG10126" s="19">
        <f>IFERROR(INDEX(Factors!$B$40:$B$44,MATCH('INPUT - Census'!F10126,Factors!$C$40:$C$44,0),1),0)</f>
        <v>0</v>
      </c>
      <c r="AH10126" s="21" t="str">
        <f t="shared" si="964"/>
        <v/>
      </c>
      <c r="AI10126" s="1" t="str">
        <f>IFERROR(VLOOKUP(H10126,Factors!$C$45:$D$48,2,0),"")</f>
        <v/>
      </c>
      <c r="AJ10126" t="b">
        <f t="shared" si="967"/>
        <v>0</v>
      </c>
    </row>
    <row r="10127" spans="2:36" ht="15" customHeight="1" x14ac:dyDescent="0.3">
      <c r="B10127" s="70"/>
      <c r="C10127" s="58"/>
      <c r="D10127" s="63"/>
      <c r="E10127" s="58"/>
      <c r="F10127" s="58"/>
      <c r="G10127" s="44"/>
      <c r="H10127" s="45"/>
      <c r="I10127" s="45"/>
      <c r="J10127" s="40" t="str">
        <f t="shared" si="962"/>
        <v/>
      </c>
      <c r="K10127" s="39" t="str">
        <f t="shared" si="966"/>
        <v/>
      </c>
      <c r="AB10127" s="17" t="str">
        <f t="shared" si="965"/>
        <v>-1</v>
      </c>
      <c r="AC10127" s="17">
        <f>IFERROR(INDEX(Factors!$C$59:$C$70,MATCH(AB10127,Factors!$B$59:$B$70,1),1),0)</f>
        <v>0</v>
      </c>
      <c r="AD10127" s="17">
        <f t="shared" si="963"/>
        <v>0</v>
      </c>
      <c r="AE10127" s="17">
        <f>IFERROR(INDEX(Factors!$B$6:$B$15,MATCH('INPUT - Census'!E10127,Factors!$C$6:$C$15,0),1),0)</f>
        <v>0</v>
      </c>
      <c r="AF10127" s="18">
        <f>IFERROR(INDEX(Factors!$B$16:$B$39,MATCH('INPUT - Census'!C10127,Factors!$C$16:$C$35,0),1),0)</f>
        <v>0</v>
      </c>
      <c r="AG10127" s="19">
        <f>IFERROR(INDEX(Factors!$B$40:$B$44,MATCH('INPUT - Census'!F10127,Factors!$C$40:$C$44,0),1),0)</f>
        <v>0</v>
      </c>
      <c r="AH10127" s="21" t="str">
        <f t="shared" si="964"/>
        <v/>
      </c>
      <c r="AI10127" s="1" t="str">
        <f>IFERROR(VLOOKUP(H10127,Factors!$C$45:$D$48,2,0),"")</f>
        <v/>
      </c>
      <c r="AJ10127" t="b">
        <f t="shared" si="967"/>
        <v>0</v>
      </c>
    </row>
    <row r="10128" spans="2:36" ht="15" customHeight="1" x14ac:dyDescent="0.3">
      <c r="B10128" s="70"/>
      <c r="C10128" s="58"/>
      <c r="D10128" s="63"/>
      <c r="E10128" s="58"/>
      <c r="F10128" s="58"/>
      <c r="G10128" s="44"/>
      <c r="H10128" s="45"/>
      <c r="I10128" s="45"/>
      <c r="J10128" s="40" t="str">
        <f t="shared" si="962"/>
        <v/>
      </c>
      <c r="K10128" s="39" t="str">
        <f t="shared" si="966"/>
        <v/>
      </c>
      <c r="AB10128" s="17" t="str">
        <f t="shared" si="965"/>
        <v>-1</v>
      </c>
      <c r="AC10128" s="17">
        <f>IFERROR(INDEX(Factors!$C$59:$C$70,MATCH(AB10128,Factors!$B$59:$B$70,1),1),0)</f>
        <v>0</v>
      </c>
      <c r="AD10128" s="17">
        <f t="shared" si="963"/>
        <v>0</v>
      </c>
      <c r="AE10128" s="17">
        <f>IFERROR(INDEX(Factors!$B$6:$B$15,MATCH('INPUT - Census'!E10128,Factors!$C$6:$C$15,0),1),0)</f>
        <v>0</v>
      </c>
      <c r="AF10128" s="18">
        <f>IFERROR(INDEX(Factors!$B$16:$B$39,MATCH('INPUT - Census'!C10128,Factors!$C$16:$C$35,0),1),0)</f>
        <v>0</v>
      </c>
      <c r="AG10128" s="19">
        <f>IFERROR(INDEX(Factors!$B$40:$B$44,MATCH('INPUT - Census'!F10128,Factors!$C$40:$C$44,0),1),0)</f>
        <v>0</v>
      </c>
      <c r="AH10128" s="21" t="str">
        <f t="shared" si="964"/>
        <v/>
      </c>
      <c r="AI10128" s="1" t="str">
        <f>IFERROR(VLOOKUP(H10128,Factors!$C$45:$D$48,2,0),"")</f>
        <v/>
      </c>
      <c r="AJ10128" t="b">
        <f t="shared" si="967"/>
        <v>0</v>
      </c>
    </row>
    <row r="10129" spans="2:36" ht="15" customHeight="1" x14ac:dyDescent="0.3">
      <c r="B10129" s="70"/>
      <c r="C10129" s="58"/>
      <c r="D10129" s="63"/>
      <c r="E10129" s="58"/>
      <c r="F10129" s="58"/>
      <c r="G10129" s="44"/>
      <c r="H10129" s="45"/>
      <c r="I10129" s="45"/>
      <c r="J10129" s="40" t="str">
        <f t="shared" si="962"/>
        <v/>
      </c>
      <c r="K10129" s="39" t="str">
        <f t="shared" si="966"/>
        <v/>
      </c>
      <c r="AB10129" s="17" t="str">
        <f t="shared" si="965"/>
        <v>-1</v>
      </c>
      <c r="AC10129" s="17">
        <f>IFERROR(INDEX(Factors!$C$59:$C$70,MATCH(AB10129,Factors!$B$59:$B$70,1),1),0)</f>
        <v>0</v>
      </c>
      <c r="AD10129" s="17">
        <f t="shared" si="963"/>
        <v>0</v>
      </c>
      <c r="AE10129" s="17">
        <f>IFERROR(INDEX(Factors!$B$6:$B$15,MATCH('INPUT - Census'!E10129,Factors!$C$6:$C$15,0),1),0)</f>
        <v>0</v>
      </c>
      <c r="AF10129" s="18">
        <f>IFERROR(INDEX(Factors!$B$16:$B$39,MATCH('INPUT - Census'!C10129,Factors!$C$16:$C$35,0),1),0)</f>
        <v>0</v>
      </c>
      <c r="AG10129" s="19">
        <f>IFERROR(INDEX(Factors!$B$40:$B$44,MATCH('INPUT - Census'!F10129,Factors!$C$40:$C$44,0),1),0)</f>
        <v>0</v>
      </c>
      <c r="AH10129" s="21" t="str">
        <f t="shared" si="964"/>
        <v/>
      </c>
      <c r="AI10129" s="1" t="str">
        <f>IFERROR(VLOOKUP(H10129,Factors!$C$45:$D$48,2,0),"")</f>
        <v/>
      </c>
      <c r="AJ10129" t="b">
        <f t="shared" si="967"/>
        <v>0</v>
      </c>
    </row>
    <row r="10130" spans="2:36" ht="15" customHeight="1" x14ac:dyDescent="0.3">
      <c r="B10130" s="70"/>
      <c r="C10130" s="58"/>
      <c r="D10130" s="63"/>
      <c r="E10130" s="58"/>
      <c r="F10130" s="58"/>
      <c r="G10130" s="44"/>
      <c r="H10130" s="45"/>
      <c r="I10130" s="45"/>
      <c r="J10130" s="40" t="str">
        <f t="shared" si="962"/>
        <v/>
      </c>
      <c r="K10130" s="39" t="str">
        <f t="shared" si="966"/>
        <v/>
      </c>
      <c r="AB10130" s="17" t="str">
        <f t="shared" si="965"/>
        <v>-1</v>
      </c>
      <c r="AC10130" s="17">
        <f>IFERROR(INDEX(Factors!$C$59:$C$70,MATCH(AB10130,Factors!$B$59:$B$70,1),1),0)</f>
        <v>0</v>
      </c>
      <c r="AD10130" s="17">
        <f t="shared" si="963"/>
        <v>0</v>
      </c>
      <c r="AE10130" s="17">
        <f>IFERROR(INDEX(Factors!$B$6:$B$15,MATCH('INPUT - Census'!E10130,Factors!$C$6:$C$15,0),1),0)</f>
        <v>0</v>
      </c>
      <c r="AF10130" s="18">
        <f>IFERROR(INDEX(Factors!$B$16:$B$39,MATCH('INPUT - Census'!C10130,Factors!$C$16:$C$35,0),1),0)</f>
        <v>0</v>
      </c>
      <c r="AG10130" s="19">
        <f>IFERROR(INDEX(Factors!$B$40:$B$44,MATCH('INPUT - Census'!F10130,Factors!$C$40:$C$44,0),1),0)</f>
        <v>0</v>
      </c>
      <c r="AH10130" s="21" t="str">
        <f t="shared" si="964"/>
        <v/>
      </c>
      <c r="AI10130" s="1" t="str">
        <f>IFERROR(VLOOKUP(H10130,Factors!$C$45:$D$48,2,0),"")</f>
        <v/>
      </c>
      <c r="AJ10130" t="b">
        <f t="shared" si="967"/>
        <v>0</v>
      </c>
    </row>
    <row r="10131" spans="2:36" ht="15" customHeight="1" x14ac:dyDescent="0.3">
      <c r="B10131" s="70"/>
      <c r="C10131" s="58"/>
      <c r="D10131" s="63"/>
      <c r="E10131" s="58"/>
      <c r="F10131" s="58"/>
      <c r="G10131" s="44"/>
      <c r="H10131" s="45"/>
      <c r="I10131" s="45"/>
      <c r="J10131" s="40" t="str">
        <f t="shared" si="962"/>
        <v/>
      </c>
      <c r="K10131" s="39" t="str">
        <f t="shared" si="966"/>
        <v/>
      </c>
      <c r="AB10131" s="17" t="str">
        <f t="shared" si="965"/>
        <v>-1</v>
      </c>
      <c r="AC10131" s="17">
        <f>IFERROR(INDEX(Factors!$C$59:$C$70,MATCH(AB10131,Factors!$B$59:$B$70,1),1),0)</f>
        <v>0</v>
      </c>
      <c r="AD10131" s="17">
        <f t="shared" si="963"/>
        <v>0</v>
      </c>
      <c r="AE10131" s="17">
        <f>IFERROR(INDEX(Factors!$B$6:$B$15,MATCH('INPUT - Census'!E10131,Factors!$C$6:$C$15,0),1),0)</f>
        <v>0</v>
      </c>
      <c r="AF10131" s="18">
        <f>IFERROR(INDEX(Factors!$B$16:$B$39,MATCH('INPUT - Census'!C10131,Factors!$C$16:$C$35,0),1),0)</f>
        <v>0</v>
      </c>
      <c r="AG10131" s="19">
        <f>IFERROR(INDEX(Factors!$B$40:$B$44,MATCH('INPUT - Census'!F10131,Factors!$C$40:$C$44,0),1),0)</f>
        <v>0</v>
      </c>
      <c r="AH10131" s="21" t="str">
        <f t="shared" si="964"/>
        <v/>
      </c>
      <c r="AI10131" s="1" t="str">
        <f>IFERROR(VLOOKUP(H10131,Factors!$C$45:$D$48,2,0),"")</f>
        <v/>
      </c>
      <c r="AJ10131" t="b">
        <f t="shared" si="967"/>
        <v>0</v>
      </c>
    </row>
    <row r="10132" spans="2:36" ht="15" customHeight="1" x14ac:dyDescent="0.3">
      <c r="B10132" s="70"/>
      <c r="C10132" s="58"/>
      <c r="D10132" s="63"/>
      <c r="E10132" s="58"/>
      <c r="F10132" s="58"/>
      <c r="G10132" s="44"/>
      <c r="H10132" s="45"/>
      <c r="I10132" s="45"/>
      <c r="J10132" s="40" t="str">
        <f t="shared" si="962"/>
        <v/>
      </c>
      <c r="K10132" s="39" t="str">
        <f t="shared" si="966"/>
        <v/>
      </c>
      <c r="AB10132" s="17" t="str">
        <f t="shared" si="965"/>
        <v>-1</v>
      </c>
      <c r="AC10132" s="17">
        <f>IFERROR(INDEX(Factors!$C$59:$C$70,MATCH(AB10132,Factors!$B$59:$B$70,1),1),0)</f>
        <v>0</v>
      </c>
      <c r="AD10132" s="17">
        <f t="shared" si="963"/>
        <v>0</v>
      </c>
      <c r="AE10132" s="17">
        <f>IFERROR(INDEX(Factors!$B$6:$B$15,MATCH('INPUT - Census'!E10132,Factors!$C$6:$C$15,0),1),0)</f>
        <v>0</v>
      </c>
      <c r="AF10132" s="18">
        <f>IFERROR(INDEX(Factors!$B$16:$B$39,MATCH('INPUT - Census'!C10132,Factors!$C$16:$C$35,0),1),0)</f>
        <v>0</v>
      </c>
      <c r="AG10132" s="19">
        <f>IFERROR(INDEX(Factors!$B$40:$B$44,MATCH('INPUT - Census'!F10132,Factors!$C$40:$C$44,0),1),0)</f>
        <v>0</v>
      </c>
      <c r="AH10132" s="21" t="str">
        <f t="shared" si="964"/>
        <v/>
      </c>
      <c r="AI10132" s="1" t="str">
        <f>IFERROR(VLOOKUP(H10132,Factors!$C$45:$D$48,2,0),"")</f>
        <v/>
      </c>
      <c r="AJ10132" t="b">
        <f t="shared" si="967"/>
        <v>0</v>
      </c>
    </row>
    <row r="10133" spans="2:36" ht="15" customHeight="1" x14ac:dyDescent="0.3">
      <c r="B10133" s="70"/>
      <c r="C10133" s="58"/>
      <c r="D10133" s="63"/>
      <c r="E10133" s="58"/>
      <c r="F10133" s="58"/>
      <c r="G10133" s="44"/>
      <c r="H10133" s="45"/>
      <c r="I10133" s="45"/>
      <c r="J10133" s="40" t="str">
        <f t="shared" si="962"/>
        <v/>
      </c>
      <c r="K10133" s="39" t="str">
        <f t="shared" si="966"/>
        <v/>
      </c>
      <c r="AB10133" s="17" t="str">
        <f t="shared" si="965"/>
        <v>-1</v>
      </c>
      <c r="AC10133" s="17">
        <f>IFERROR(INDEX(Factors!$C$59:$C$70,MATCH(AB10133,Factors!$B$59:$B$70,1),1),0)</f>
        <v>0</v>
      </c>
      <c r="AD10133" s="17">
        <f t="shared" si="963"/>
        <v>0</v>
      </c>
      <c r="AE10133" s="17">
        <f>IFERROR(INDEX(Factors!$B$6:$B$15,MATCH('INPUT - Census'!E10133,Factors!$C$6:$C$15,0),1),0)</f>
        <v>0</v>
      </c>
      <c r="AF10133" s="18">
        <f>IFERROR(INDEX(Factors!$B$16:$B$39,MATCH('INPUT - Census'!C10133,Factors!$C$16:$C$35,0),1),0)</f>
        <v>0</v>
      </c>
      <c r="AG10133" s="19">
        <f>IFERROR(INDEX(Factors!$B$40:$B$44,MATCH('INPUT - Census'!F10133,Factors!$C$40:$C$44,0),1),0)</f>
        <v>0</v>
      </c>
      <c r="AH10133" s="21" t="str">
        <f t="shared" si="964"/>
        <v/>
      </c>
      <c r="AI10133" s="1" t="str">
        <f>IFERROR(VLOOKUP(H10133,Factors!$C$45:$D$48,2,0),"")</f>
        <v/>
      </c>
      <c r="AJ10133" t="b">
        <f t="shared" si="967"/>
        <v>0</v>
      </c>
    </row>
    <row r="10134" spans="2:36" ht="15" customHeight="1" x14ac:dyDescent="0.3">
      <c r="B10134" s="70"/>
      <c r="C10134" s="58"/>
      <c r="D10134" s="63"/>
      <c r="E10134" s="58"/>
      <c r="F10134" s="58"/>
      <c r="G10134" s="44"/>
      <c r="H10134" s="45"/>
      <c r="I10134" s="45"/>
      <c r="J10134" s="40" t="str">
        <f t="shared" si="962"/>
        <v/>
      </c>
      <c r="K10134" s="39" t="str">
        <f t="shared" si="966"/>
        <v/>
      </c>
      <c r="AB10134" s="17" t="str">
        <f t="shared" si="965"/>
        <v>-1</v>
      </c>
      <c r="AC10134" s="17">
        <f>IFERROR(INDEX(Factors!$C$59:$C$70,MATCH(AB10134,Factors!$B$59:$B$70,1),1),0)</f>
        <v>0</v>
      </c>
      <c r="AD10134" s="17">
        <f t="shared" si="963"/>
        <v>0</v>
      </c>
      <c r="AE10134" s="17">
        <f>IFERROR(INDEX(Factors!$B$6:$B$15,MATCH('INPUT - Census'!E10134,Factors!$C$6:$C$15,0),1),0)</f>
        <v>0</v>
      </c>
      <c r="AF10134" s="18">
        <f>IFERROR(INDEX(Factors!$B$16:$B$39,MATCH('INPUT - Census'!C10134,Factors!$C$16:$C$35,0),1),0)</f>
        <v>0</v>
      </c>
      <c r="AG10134" s="19">
        <f>IFERROR(INDEX(Factors!$B$40:$B$44,MATCH('INPUT - Census'!F10134,Factors!$C$40:$C$44,0),1),0)</f>
        <v>0</v>
      </c>
      <c r="AH10134" s="21" t="str">
        <f t="shared" si="964"/>
        <v/>
      </c>
      <c r="AI10134" s="1" t="str">
        <f>IFERROR(VLOOKUP(H10134,Factors!$C$45:$D$48,2,0),"")</f>
        <v/>
      </c>
      <c r="AJ10134" t="b">
        <f t="shared" si="967"/>
        <v>0</v>
      </c>
    </row>
    <row r="10135" spans="2:36" ht="15" customHeight="1" x14ac:dyDescent="0.3">
      <c r="B10135" s="70"/>
      <c r="C10135" s="58"/>
      <c r="D10135" s="63"/>
      <c r="E10135" s="58"/>
      <c r="F10135" s="58"/>
      <c r="G10135" s="44"/>
      <c r="H10135" s="45"/>
      <c r="I10135" s="45"/>
      <c r="J10135" s="40" t="str">
        <f t="shared" si="962"/>
        <v/>
      </c>
      <c r="K10135" s="39" t="str">
        <f t="shared" si="966"/>
        <v/>
      </c>
      <c r="AB10135" s="17" t="str">
        <f t="shared" si="965"/>
        <v>-1</v>
      </c>
      <c r="AC10135" s="17">
        <f>IFERROR(INDEX(Factors!$C$59:$C$70,MATCH(AB10135,Factors!$B$59:$B$70,1),1),0)</f>
        <v>0</v>
      </c>
      <c r="AD10135" s="17">
        <f t="shared" si="963"/>
        <v>0</v>
      </c>
      <c r="AE10135" s="17">
        <f>IFERROR(INDEX(Factors!$B$6:$B$15,MATCH('INPUT - Census'!E10135,Factors!$C$6:$C$15,0),1),0)</f>
        <v>0</v>
      </c>
      <c r="AF10135" s="18">
        <f>IFERROR(INDEX(Factors!$B$16:$B$39,MATCH('INPUT - Census'!C10135,Factors!$C$16:$C$35,0),1),0)</f>
        <v>0</v>
      </c>
      <c r="AG10135" s="19">
        <f>IFERROR(INDEX(Factors!$B$40:$B$44,MATCH('INPUT - Census'!F10135,Factors!$C$40:$C$44,0),1),0)</f>
        <v>0</v>
      </c>
      <c r="AH10135" s="21" t="str">
        <f t="shared" si="964"/>
        <v/>
      </c>
      <c r="AI10135" s="1" t="str">
        <f>IFERROR(VLOOKUP(H10135,Factors!$C$45:$D$48,2,0),"")</f>
        <v/>
      </c>
      <c r="AJ10135" t="b">
        <f t="shared" si="967"/>
        <v>0</v>
      </c>
    </row>
    <row r="10136" spans="2:36" ht="15" customHeight="1" x14ac:dyDescent="0.3">
      <c r="B10136" s="70"/>
      <c r="C10136" s="58"/>
      <c r="D10136" s="63"/>
      <c r="E10136" s="58"/>
      <c r="F10136" s="58"/>
      <c r="G10136" s="44"/>
      <c r="H10136" s="45"/>
      <c r="I10136" s="45"/>
      <c r="J10136" s="40" t="str">
        <f t="shared" si="962"/>
        <v/>
      </c>
      <c r="K10136" s="39" t="str">
        <f t="shared" si="966"/>
        <v/>
      </c>
      <c r="AB10136" s="17" t="str">
        <f t="shared" si="965"/>
        <v>-1</v>
      </c>
      <c r="AC10136" s="17">
        <f>IFERROR(INDEX(Factors!$C$59:$C$70,MATCH(AB10136,Factors!$B$59:$B$70,1),1),0)</f>
        <v>0</v>
      </c>
      <c r="AD10136" s="17">
        <f t="shared" si="963"/>
        <v>0</v>
      </c>
      <c r="AE10136" s="17">
        <f>IFERROR(INDEX(Factors!$B$6:$B$15,MATCH('INPUT - Census'!E10136,Factors!$C$6:$C$15,0),1),0)</f>
        <v>0</v>
      </c>
      <c r="AF10136" s="18">
        <f>IFERROR(INDEX(Factors!$B$16:$B$39,MATCH('INPUT - Census'!C10136,Factors!$C$16:$C$35,0),1),0)</f>
        <v>0</v>
      </c>
      <c r="AG10136" s="19">
        <f>IFERROR(INDEX(Factors!$B$40:$B$44,MATCH('INPUT - Census'!F10136,Factors!$C$40:$C$44,0),1),0)</f>
        <v>0</v>
      </c>
      <c r="AH10136" s="21" t="str">
        <f t="shared" si="964"/>
        <v/>
      </c>
      <c r="AI10136" s="1" t="str">
        <f>IFERROR(VLOOKUP(H10136,Factors!$C$45:$D$48,2,0),"")</f>
        <v/>
      </c>
      <c r="AJ10136" t="b">
        <f t="shared" si="967"/>
        <v>0</v>
      </c>
    </row>
    <row r="10137" spans="2:36" ht="15" customHeight="1" x14ac:dyDescent="0.3">
      <c r="B10137" s="70"/>
      <c r="C10137" s="58"/>
      <c r="D10137" s="63"/>
      <c r="E10137" s="58"/>
      <c r="F10137" s="58"/>
      <c r="G10137" s="44"/>
      <c r="H10137" s="45"/>
      <c r="I10137" s="45"/>
      <c r="J10137" s="40" t="str">
        <f t="shared" si="962"/>
        <v/>
      </c>
      <c r="K10137" s="39" t="str">
        <f t="shared" si="966"/>
        <v/>
      </c>
      <c r="AB10137" s="17" t="str">
        <f t="shared" si="965"/>
        <v>-1</v>
      </c>
      <c r="AC10137" s="17">
        <f>IFERROR(INDEX(Factors!$C$59:$C$70,MATCH(AB10137,Factors!$B$59:$B$70,1),1),0)</f>
        <v>0</v>
      </c>
      <c r="AD10137" s="17">
        <f t="shared" si="963"/>
        <v>0</v>
      </c>
      <c r="AE10137" s="17">
        <f>IFERROR(INDEX(Factors!$B$6:$B$15,MATCH('INPUT - Census'!E10137,Factors!$C$6:$C$15,0),1),0)</f>
        <v>0</v>
      </c>
      <c r="AF10137" s="18">
        <f>IFERROR(INDEX(Factors!$B$16:$B$39,MATCH('INPUT - Census'!C10137,Factors!$C$16:$C$35,0),1),0)</f>
        <v>0</v>
      </c>
      <c r="AG10137" s="19">
        <f>IFERROR(INDEX(Factors!$B$40:$B$44,MATCH('INPUT - Census'!F10137,Factors!$C$40:$C$44,0),1),0)</f>
        <v>0</v>
      </c>
      <c r="AH10137" s="21" t="str">
        <f t="shared" si="964"/>
        <v/>
      </c>
      <c r="AI10137" s="1" t="str">
        <f>IFERROR(VLOOKUP(H10137,Factors!$C$45:$D$48,2,0),"")</f>
        <v/>
      </c>
      <c r="AJ10137" t="b">
        <f t="shared" si="967"/>
        <v>0</v>
      </c>
    </row>
    <row r="10138" spans="2:36" ht="15" customHeight="1" x14ac:dyDescent="0.3">
      <c r="B10138" s="70"/>
      <c r="C10138" s="58"/>
      <c r="D10138" s="63"/>
      <c r="E10138" s="58"/>
      <c r="F10138" s="58"/>
      <c r="G10138" s="44"/>
      <c r="H10138" s="45"/>
      <c r="I10138" s="45"/>
      <c r="J10138" s="40" t="str">
        <f t="shared" si="962"/>
        <v/>
      </c>
      <c r="K10138" s="39" t="str">
        <f t="shared" si="966"/>
        <v/>
      </c>
      <c r="AB10138" s="17" t="str">
        <f t="shared" si="965"/>
        <v>-1</v>
      </c>
      <c r="AC10138" s="17">
        <f>IFERROR(INDEX(Factors!$C$59:$C$70,MATCH(AB10138,Factors!$B$59:$B$70,1),1),0)</f>
        <v>0</v>
      </c>
      <c r="AD10138" s="17">
        <f t="shared" si="963"/>
        <v>0</v>
      </c>
      <c r="AE10138" s="17">
        <f>IFERROR(INDEX(Factors!$B$6:$B$15,MATCH('INPUT - Census'!E10138,Factors!$C$6:$C$15,0),1),0)</f>
        <v>0</v>
      </c>
      <c r="AF10138" s="18">
        <f>IFERROR(INDEX(Factors!$B$16:$B$39,MATCH('INPUT - Census'!C10138,Factors!$C$16:$C$35,0),1),0)</f>
        <v>0</v>
      </c>
      <c r="AG10138" s="19">
        <f>IFERROR(INDEX(Factors!$B$40:$B$44,MATCH('INPUT - Census'!F10138,Factors!$C$40:$C$44,0),1),0)</f>
        <v>0</v>
      </c>
      <c r="AH10138" s="21" t="str">
        <f t="shared" si="964"/>
        <v/>
      </c>
      <c r="AI10138" s="1" t="str">
        <f>IFERROR(VLOOKUP(H10138,Factors!$C$45:$D$48,2,0),"")</f>
        <v/>
      </c>
      <c r="AJ10138" t="b">
        <f t="shared" si="967"/>
        <v>0</v>
      </c>
    </row>
    <row r="10139" spans="2:36" ht="15" customHeight="1" x14ac:dyDescent="0.3">
      <c r="B10139" s="70"/>
      <c r="C10139" s="58"/>
      <c r="D10139" s="63"/>
      <c r="E10139" s="58"/>
      <c r="F10139" s="58"/>
      <c r="G10139" s="44"/>
      <c r="H10139" s="45"/>
      <c r="I10139" s="45"/>
      <c r="J10139" s="40" t="str">
        <f t="shared" si="962"/>
        <v/>
      </c>
      <c r="K10139" s="39" t="str">
        <f t="shared" si="966"/>
        <v/>
      </c>
      <c r="AB10139" s="17" t="str">
        <f t="shared" si="965"/>
        <v>-1</v>
      </c>
      <c r="AC10139" s="17">
        <f>IFERROR(INDEX(Factors!$C$59:$C$70,MATCH(AB10139,Factors!$B$59:$B$70,1),1),0)</f>
        <v>0</v>
      </c>
      <c r="AD10139" s="17">
        <f t="shared" si="963"/>
        <v>0</v>
      </c>
      <c r="AE10139" s="17">
        <f>IFERROR(INDEX(Factors!$B$6:$B$15,MATCH('INPUT - Census'!E10139,Factors!$C$6:$C$15,0),1),0)</f>
        <v>0</v>
      </c>
      <c r="AF10139" s="18">
        <f>IFERROR(INDEX(Factors!$B$16:$B$39,MATCH('INPUT - Census'!C10139,Factors!$C$16:$C$35,0),1),0)</f>
        <v>0</v>
      </c>
      <c r="AG10139" s="19">
        <f>IFERROR(INDEX(Factors!$B$40:$B$44,MATCH('INPUT - Census'!F10139,Factors!$C$40:$C$44,0),1),0)</f>
        <v>0</v>
      </c>
      <c r="AH10139" s="21" t="str">
        <f t="shared" si="964"/>
        <v/>
      </c>
      <c r="AI10139" s="1" t="str">
        <f>IFERROR(VLOOKUP(H10139,Factors!$C$45:$D$48,2,0),"")</f>
        <v/>
      </c>
      <c r="AJ10139" t="b">
        <f t="shared" si="967"/>
        <v>0</v>
      </c>
    </row>
    <row r="10140" spans="2:36" ht="15" customHeight="1" x14ac:dyDescent="0.3">
      <c r="B10140" s="70"/>
      <c r="C10140" s="58"/>
      <c r="D10140" s="63"/>
      <c r="E10140" s="58"/>
      <c r="F10140" s="58"/>
      <c r="G10140" s="44"/>
      <c r="H10140" s="45"/>
      <c r="I10140" s="45"/>
      <c r="J10140" s="40" t="str">
        <f t="shared" si="962"/>
        <v/>
      </c>
      <c r="K10140" s="39" t="str">
        <f t="shared" si="966"/>
        <v/>
      </c>
      <c r="AB10140" s="17" t="str">
        <f t="shared" si="965"/>
        <v>-1</v>
      </c>
      <c r="AC10140" s="17">
        <f>IFERROR(INDEX(Factors!$C$59:$C$70,MATCH(AB10140,Factors!$B$59:$B$70,1),1),0)</f>
        <v>0</v>
      </c>
      <c r="AD10140" s="17">
        <f t="shared" si="963"/>
        <v>0</v>
      </c>
      <c r="AE10140" s="17">
        <f>IFERROR(INDEX(Factors!$B$6:$B$15,MATCH('INPUT - Census'!E10140,Factors!$C$6:$C$15,0),1),0)</f>
        <v>0</v>
      </c>
      <c r="AF10140" s="18">
        <f>IFERROR(INDEX(Factors!$B$16:$B$39,MATCH('INPUT - Census'!C10140,Factors!$C$16:$C$35,0),1),0)</f>
        <v>0</v>
      </c>
      <c r="AG10140" s="19">
        <f>IFERROR(INDEX(Factors!$B$40:$B$44,MATCH('INPUT - Census'!F10140,Factors!$C$40:$C$44,0),1),0)</f>
        <v>0</v>
      </c>
      <c r="AH10140" s="21" t="str">
        <f t="shared" si="964"/>
        <v/>
      </c>
      <c r="AI10140" s="1" t="str">
        <f>IFERROR(VLOOKUP(H10140,Factors!$C$45:$D$48,2,0),"")</f>
        <v/>
      </c>
      <c r="AJ10140" t="b">
        <f t="shared" si="967"/>
        <v>0</v>
      </c>
    </row>
    <row r="10141" spans="2:36" ht="15" customHeight="1" x14ac:dyDescent="0.3">
      <c r="B10141" s="70"/>
      <c r="C10141" s="58"/>
      <c r="D10141" s="63"/>
      <c r="E10141" s="58"/>
      <c r="F10141" s="58"/>
      <c r="G10141" s="44"/>
      <c r="H10141" s="45"/>
      <c r="I10141" s="45"/>
      <c r="J10141" s="40" t="str">
        <f t="shared" si="962"/>
        <v/>
      </c>
      <c r="K10141" s="39" t="str">
        <f t="shared" si="966"/>
        <v/>
      </c>
      <c r="AB10141" s="17" t="str">
        <f t="shared" si="965"/>
        <v>-1</v>
      </c>
      <c r="AC10141" s="17">
        <f>IFERROR(INDEX(Factors!$C$59:$C$70,MATCH(AB10141,Factors!$B$59:$B$70,1),1),0)</f>
        <v>0</v>
      </c>
      <c r="AD10141" s="17">
        <f t="shared" si="963"/>
        <v>0</v>
      </c>
      <c r="AE10141" s="17">
        <f>IFERROR(INDEX(Factors!$B$6:$B$15,MATCH('INPUT - Census'!E10141,Factors!$C$6:$C$15,0),1),0)</f>
        <v>0</v>
      </c>
      <c r="AF10141" s="18">
        <f>IFERROR(INDEX(Factors!$B$16:$B$39,MATCH('INPUT - Census'!C10141,Factors!$C$16:$C$35,0),1),0)</f>
        <v>0</v>
      </c>
      <c r="AG10141" s="19">
        <f>IFERROR(INDEX(Factors!$B$40:$B$44,MATCH('INPUT - Census'!F10141,Factors!$C$40:$C$44,0),1),0)</f>
        <v>0</v>
      </c>
      <c r="AH10141" s="21" t="str">
        <f t="shared" si="964"/>
        <v/>
      </c>
      <c r="AI10141" s="1" t="str">
        <f>IFERROR(VLOOKUP(H10141,Factors!$C$45:$D$48,2,0),"")</f>
        <v/>
      </c>
      <c r="AJ10141" t="b">
        <f t="shared" si="967"/>
        <v>0</v>
      </c>
    </row>
    <row r="10142" spans="2:36" ht="15" customHeight="1" x14ac:dyDescent="0.3">
      <c r="B10142" s="70"/>
      <c r="C10142" s="58"/>
      <c r="D10142" s="63"/>
      <c r="E10142" s="58"/>
      <c r="F10142" s="58"/>
      <c r="G10142" s="44"/>
      <c r="H10142" s="45"/>
      <c r="I10142" s="45"/>
      <c r="J10142" s="40" t="str">
        <f t="shared" si="962"/>
        <v/>
      </c>
      <c r="K10142" s="39" t="str">
        <f t="shared" si="966"/>
        <v/>
      </c>
      <c r="AB10142" s="17" t="str">
        <f t="shared" si="965"/>
        <v>-1</v>
      </c>
      <c r="AC10142" s="17">
        <f>IFERROR(INDEX(Factors!$C$59:$C$70,MATCH(AB10142,Factors!$B$59:$B$70,1),1),0)</f>
        <v>0</v>
      </c>
      <c r="AD10142" s="17">
        <f t="shared" si="963"/>
        <v>0</v>
      </c>
      <c r="AE10142" s="17">
        <f>IFERROR(INDEX(Factors!$B$6:$B$15,MATCH('INPUT - Census'!E10142,Factors!$C$6:$C$15,0),1),0)</f>
        <v>0</v>
      </c>
      <c r="AF10142" s="18">
        <f>IFERROR(INDEX(Factors!$B$16:$B$39,MATCH('INPUT - Census'!C10142,Factors!$C$16:$C$35,0),1),0)</f>
        <v>0</v>
      </c>
      <c r="AG10142" s="19">
        <f>IFERROR(INDEX(Factors!$B$40:$B$44,MATCH('INPUT - Census'!F10142,Factors!$C$40:$C$44,0),1),0)</f>
        <v>0</v>
      </c>
      <c r="AH10142" s="21" t="str">
        <f t="shared" si="964"/>
        <v/>
      </c>
      <c r="AI10142" s="1" t="str">
        <f>IFERROR(VLOOKUP(H10142,Factors!$C$45:$D$48,2,0),"")</f>
        <v/>
      </c>
      <c r="AJ10142" t="b">
        <f t="shared" si="967"/>
        <v>0</v>
      </c>
    </row>
    <row r="10143" spans="2:36" ht="15" customHeight="1" x14ac:dyDescent="0.3">
      <c r="B10143" s="70"/>
      <c r="C10143" s="58"/>
      <c r="D10143" s="63"/>
      <c r="E10143" s="58"/>
      <c r="F10143" s="58"/>
      <c r="G10143" s="44"/>
      <c r="H10143" s="45"/>
      <c r="I10143" s="45"/>
      <c r="J10143" s="40" t="str">
        <f t="shared" ref="J10143:J10206" si="968">IF( ISNUMBER(B10143), ROUND(($AL$3-B10143)/365,0), "" )</f>
        <v/>
      </c>
      <c r="K10143" s="39" t="str">
        <f t="shared" si="966"/>
        <v/>
      </c>
      <c r="AB10143" s="17" t="str">
        <f t="shared" si="965"/>
        <v>-1</v>
      </c>
      <c r="AC10143" s="17">
        <f>IFERROR(INDEX(Factors!$C$59:$C$70,MATCH(AB10143,Factors!$B$59:$B$70,1),1),0)</f>
        <v>0</v>
      </c>
      <c r="AD10143" s="17">
        <f t="shared" ref="AD10143:AD10206" si="969">IF(COUNTIF($P$2:$P$16,D10143),MATCH(D10143,$P$2:$P$16,0),0)</f>
        <v>0</v>
      </c>
      <c r="AE10143" s="17">
        <f>IFERROR(INDEX(Factors!$B$6:$B$15,MATCH('INPUT - Census'!E10143,Factors!$C$6:$C$15,0),1),0)</f>
        <v>0</v>
      </c>
      <c r="AF10143" s="18">
        <f>IFERROR(INDEX(Factors!$B$16:$B$39,MATCH('INPUT - Census'!C10143,Factors!$C$16:$C$35,0),1),0)</f>
        <v>0</v>
      </c>
      <c r="AG10143" s="19">
        <f>IFERROR(INDEX(Factors!$B$40:$B$44,MATCH('INPUT - Census'!F10143,Factors!$C$40:$C$44,0),1),0)</f>
        <v>0</v>
      </c>
      <c r="AH10143" s="21" t="str">
        <f t="shared" ref="AH10143:AH10206" si="970">IF(G10143="","",G10143)</f>
        <v/>
      </c>
      <c r="AI10143" s="1" t="str">
        <f>IFERROR(VLOOKUP(H10143,Factors!$C$45:$D$48,2,0),"")</f>
        <v/>
      </c>
      <c r="AJ10143" t="b">
        <f t="shared" si="967"/>
        <v>0</v>
      </c>
    </row>
    <row r="10144" spans="2:36" ht="15" customHeight="1" x14ac:dyDescent="0.3">
      <c r="B10144" s="70"/>
      <c r="C10144" s="58"/>
      <c r="D10144" s="63"/>
      <c r="E10144" s="58"/>
      <c r="F10144" s="58"/>
      <c r="G10144" s="44"/>
      <c r="H10144" s="45"/>
      <c r="I10144" s="45"/>
      <c r="J10144" s="40" t="str">
        <f t="shared" si="968"/>
        <v/>
      </c>
      <c r="K10144" s="39" t="str">
        <f t="shared" si="966"/>
        <v/>
      </c>
      <c r="AB10144" s="17" t="str">
        <f t="shared" si="965"/>
        <v>-1</v>
      </c>
      <c r="AC10144" s="17">
        <f>IFERROR(INDEX(Factors!$C$59:$C$70,MATCH(AB10144,Factors!$B$59:$B$70,1),1),0)</f>
        <v>0</v>
      </c>
      <c r="AD10144" s="17">
        <f t="shared" si="969"/>
        <v>0</v>
      </c>
      <c r="AE10144" s="17">
        <f>IFERROR(INDEX(Factors!$B$6:$B$15,MATCH('INPUT - Census'!E10144,Factors!$C$6:$C$15,0),1),0)</f>
        <v>0</v>
      </c>
      <c r="AF10144" s="18">
        <f>IFERROR(INDEX(Factors!$B$16:$B$39,MATCH('INPUT - Census'!C10144,Factors!$C$16:$C$35,0),1),0)</f>
        <v>0</v>
      </c>
      <c r="AG10144" s="19">
        <f>IFERROR(INDEX(Factors!$B$40:$B$44,MATCH('INPUT - Census'!F10144,Factors!$C$40:$C$44,0),1),0)</f>
        <v>0</v>
      </c>
      <c r="AH10144" s="21" t="str">
        <f t="shared" si="970"/>
        <v/>
      </c>
      <c r="AI10144" s="1" t="str">
        <f>IFERROR(VLOOKUP(H10144,Factors!$C$45:$D$48,2,0),"")</f>
        <v/>
      </c>
      <c r="AJ10144" t="b">
        <f t="shared" si="967"/>
        <v>0</v>
      </c>
    </row>
    <row r="10145" spans="2:36" ht="15" customHeight="1" x14ac:dyDescent="0.3">
      <c r="B10145" s="70"/>
      <c r="C10145" s="58"/>
      <c r="D10145" s="63"/>
      <c r="E10145" s="58"/>
      <c r="F10145" s="58"/>
      <c r="G10145" s="44"/>
      <c r="H10145" s="45"/>
      <c r="I10145" s="45"/>
      <c r="J10145" s="40" t="str">
        <f t="shared" si="968"/>
        <v/>
      </c>
      <c r="K10145" s="39" t="str">
        <f t="shared" si="966"/>
        <v/>
      </c>
      <c r="AB10145" s="17" t="str">
        <f t="shared" si="965"/>
        <v>-1</v>
      </c>
      <c r="AC10145" s="17">
        <f>IFERROR(INDEX(Factors!$C$59:$C$70,MATCH(AB10145,Factors!$B$59:$B$70,1),1),0)</f>
        <v>0</v>
      </c>
      <c r="AD10145" s="17">
        <f t="shared" si="969"/>
        <v>0</v>
      </c>
      <c r="AE10145" s="17">
        <f>IFERROR(INDEX(Factors!$B$6:$B$15,MATCH('INPUT - Census'!E10145,Factors!$C$6:$C$15,0),1),0)</f>
        <v>0</v>
      </c>
      <c r="AF10145" s="18">
        <f>IFERROR(INDEX(Factors!$B$16:$B$39,MATCH('INPUT - Census'!C10145,Factors!$C$16:$C$35,0),1),0)</f>
        <v>0</v>
      </c>
      <c r="AG10145" s="19">
        <f>IFERROR(INDEX(Factors!$B$40:$B$44,MATCH('INPUT - Census'!F10145,Factors!$C$40:$C$44,0),1),0)</f>
        <v>0</v>
      </c>
      <c r="AH10145" s="21" t="str">
        <f t="shared" si="970"/>
        <v/>
      </c>
      <c r="AI10145" s="1" t="str">
        <f>IFERROR(VLOOKUP(H10145,Factors!$C$45:$D$48,2,0),"")</f>
        <v/>
      </c>
      <c r="AJ10145" t="b">
        <f t="shared" si="967"/>
        <v>0</v>
      </c>
    </row>
    <row r="10146" spans="2:36" ht="15" customHeight="1" x14ac:dyDescent="0.3">
      <c r="B10146" s="70"/>
      <c r="C10146" s="58"/>
      <c r="D10146" s="63"/>
      <c r="E10146" s="58"/>
      <c r="F10146" s="58"/>
      <c r="G10146" s="44"/>
      <c r="H10146" s="45"/>
      <c r="I10146" s="45"/>
      <c r="J10146" s="40" t="str">
        <f t="shared" si="968"/>
        <v/>
      </c>
      <c r="K10146" s="39" t="str">
        <f t="shared" si="966"/>
        <v/>
      </c>
      <c r="AB10146" s="17" t="str">
        <f t="shared" si="965"/>
        <v>-1</v>
      </c>
      <c r="AC10146" s="17">
        <f>IFERROR(INDEX(Factors!$C$59:$C$70,MATCH(AB10146,Factors!$B$59:$B$70,1),1),0)</f>
        <v>0</v>
      </c>
      <c r="AD10146" s="17">
        <f t="shared" si="969"/>
        <v>0</v>
      </c>
      <c r="AE10146" s="17">
        <f>IFERROR(INDEX(Factors!$B$6:$B$15,MATCH('INPUT - Census'!E10146,Factors!$C$6:$C$15,0),1),0)</f>
        <v>0</v>
      </c>
      <c r="AF10146" s="18">
        <f>IFERROR(INDEX(Factors!$B$16:$B$39,MATCH('INPUT - Census'!C10146,Factors!$C$16:$C$35,0),1),0)</f>
        <v>0</v>
      </c>
      <c r="AG10146" s="19">
        <f>IFERROR(INDEX(Factors!$B$40:$B$44,MATCH('INPUT - Census'!F10146,Factors!$C$40:$C$44,0),1),0)</f>
        <v>0</v>
      </c>
      <c r="AH10146" s="21" t="str">
        <f t="shared" si="970"/>
        <v/>
      </c>
      <c r="AI10146" s="1" t="str">
        <f>IFERROR(VLOOKUP(H10146,Factors!$C$45:$D$48,2,0),"")</f>
        <v/>
      </c>
      <c r="AJ10146" t="b">
        <f t="shared" si="967"/>
        <v>0</v>
      </c>
    </row>
    <row r="10147" spans="2:36" ht="15" customHeight="1" x14ac:dyDescent="0.3">
      <c r="B10147" s="70"/>
      <c r="C10147" s="58"/>
      <c r="D10147" s="63"/>
      <c r="E10147" s="58"/>
      <c r="F10147" s="58"/>
      <c r="G10147" s="44"/>
      <c r="H10147" s="45"/>
      <c r="I10147" s="45"/>
      <c r="J10147" s="40" t="str">
        <f t="shared" si="968"/>
        <v/>
      </c>
      <c r="K10147" s="39" t="str">
        <f t="shared" si="966"/>
        <v/>
      </c>
      <c r="AB10147" s="17" t="str">
        <f t="shared" si="965"/>
        <v>-1</v>
      </c>
      <c r="AC10147" s="17">
        <f>IFERROR(INDEX(Factors!$C$59:$C$70,MATCH(AB10147,Factors!$B$59:$B$70,1),1),0)</f>
        <v>0</v>
      </c>
      <c r="AD10147" s="17">
        <f t="shared" si="969"/>
        <v>0</v>
      </c>
      <c r="AE10147" s="17">
        <f>IFERROR(INDEX(Factors!$B$6:$B$15,MATCH('INPUT - Census'!E10147,Factors!$C$6:$C$15,0),1),0)</f>
        <v>0</v>
      </c>
      <c r="AF10147" s="18">
        <f>IFERROR(INDEX(Factors!$B$16:$B$39,MATCH('INPUT - Census'!C10147,Factors!$C$16:$C$35,0),1),0)</f>
        <v>0</v>
      </c>
      <c r="AG10147" s="19">
        <f>IFERROR(INDEX(Factors!$B$40:$B$44,MATCH('INPUT - Census'!F10147,Factors!$C$40:$C$44,0),1),0)</f>
        <v>0</v>
      </c>
      <c r="AH10147" s="21" t="str">
        <f t="shared" si="970"/>
        <v/>
      </c>
      <c r="AI10147" s="1" t="str">
        <f>IFERROR(VLOOKUP(H10147,Factors!$C$45:$D$48,2,0),"")</f>
        <v/>
      </c>
      <c r="AJ10147" t="b">
        <f t="shared" si="967"/>
        <v>0</v>
      </c>
    </row>
    <row r="10148" spans="2:36" ht="15" customHeight="1" x14ac:dyDescent="0.3">
      <c r="B10148" s="70"/>
      <c r="C10148" s="58"/>
      <c r="D10148" s="63"/>
      <c r="E10148" s="58"/>
      <c r="F10148" s="58"/>
      <c r="G10148" s="44"/>
      <c r="H10148" s="45"/>
      <c r="I10148" s="45"/>
      <c r="J10148" s="40" t="str">
        <f t="shared" si="968"/>
        <v/>
      </c>
      <c r="K10148" s="39" t="str">
        <f t="shared" si="966"/>
        <v/>
      </c>
      <c r="AB10148" s="17" t="str">
        <f t="shared" si="965"/>
        <v>-1</v>
      </c>
      <c r="AC10148" s="17">
        <f>IFERROR(INDEX(Factors!$C$59:$C$70,MATCH(AB10148,Factors!$B$59:$B$70,1),1),0)</f>
        <v>0</v>
      </c>
      <c r="AD10148" s="17">
        <f t="shared" si="969"/>
        <v>0</v>
      </c>
      <c r="AE10148" s="17">
        <f>IFERROR(INDEX(Factors!$B$6:$B$15,MATCH('INPUT - Census'!E10148,Factors!$C$6:$C$15,0),1),0)</f>
        <v>0</v>
      </c>
      <c r="AF10148" s="18">
        <f>IFERROR(INDEX(Factors!$B$16:$B$39,MATCH('INPUT - Census'!C10148,Factors!$C$16:$C$35,0),1),0)</f>
        <v>0</v>
      </c>
      <c r="AG10148" s="19">
        <f>IFERROR(INDEX(Factors!$B$40:$B$44,MATCH('INPUT - Census'!F10148,Factors!$C$40:$C$44,0),1),0)</f>
        <v>0</v>
      </c>
      <c r="AH10148" s="21" t="str">
        <f t="shared" si="970"/>
        <v/>
      </c>
      <c r="AI10148" s="1" t="str">
        <f>IFERROR(VLOOKUP(H10148,Factors!$C$45:$D$48,2,0),"")</f>
        <v/>
      </c>
      <c r="AJ10148" t="b">
        <f t="shared" si="967"/>
        <v>0</v>
      </c>
    </row>
    <row r="10149" spans="2:36" ht="15" customHeight="1" x14ac:dyDescent="0.3">
      <c r="B10149" s="70"/>
      <c r="C10149" s="58"/>
      <c r="D10149" s="63"/>
      <c r="E10149" s="58"/>
      <c r="F10149" s="58"/>
      <c r="G10149" s="44"/>
      <c r="H10149" s="45"/>
      <c r="I10149" s="45"/>
      <c r="J10149" s="40" t="str">
        <f t="shared" si="968"/>
        <v/>
      </c>
      <c r="K10149" s="39" t="str">
        <f t="shared" si="966"/>
        <v/>
      </c>
      <c r="AB10149" s="17" t="str">
        <f t="shared" si="965"/>
        <v>-1</v>
      </c>
      <c r="AC10149" s="17">
        <f>IFERROR(INDEX(Factors!$C$59:$C$70,MATCH(AB10149,Factors!$B$59:$B$70,1),1),0)</f>
        <v>0</v>
      </c>
      <c r="AD10149" s="17">
        <f t="shared" si="969"/>
        <v>0</v>
      </c>
      <c r="AE10149" s="17">
        <f>IFERROR(INDEX(Factors!$B$6:$B$15,MATCH('INPUT - Census'!E10149,Factors!$C$6:$C$15,0),1),0)</f>
        <v>0</v>
      </c>
      <c r="AF10149" s="18">
        <f>IFERROR(INDEX(Factors!$B$16:$B$39,MATCH('INPUT - Census'!C10149,Factors!$C$16:$C$35,0),1),0)</f>
        <v>0</v>
      </c>
      <c r="AG10149" s="19">
        <f>IFERROR(INDEX(Factors!$B$40:$B$44,MATCH('INPUT - Census'!F10149,Factors!$C$40:$C$44,0),1),0)</f>
        <v>0</v>
      </c>
      <c r="AH10149" s="21" t="str">
        <f t="shared" si="970"/>
        <v/>
      </c>
      <c r="AI10149" s="1" t="str">
        <f>IFERROR(VLOOKUP(H10149,Factors!$C$45:$D$48,2,0),"")</f>
        <v/>
      </c>
      <c r="AJ10149" t="b">
        <f t="shared" si="967"/>
        <v>0</v>
      </c>
    </row>
    <row r="10150" spans="2:36" ht="15" customHeight="1" x14ac:dyDescent="0.3">
      <c r="B10150" s="70"/>
      <c r="C10150" s="58"/>
      <c r="D10150" s="63"/>
      <c r="E10150" s="58"/>
      <c r="F10150" s="58"/>
      <c r="G10150" s="44"/>
      <c r="H10150" s="45"/>
      <c r="I10150" s="45"/>
      <c r="J10150" s="40" t="str">
        <f t="shared" si="968"/>
        <v/>
      </c>
      <c r="K10150" s="39" t="str">
        <f t="shared" si="966"/>
        <v/>
      </c>
      <c r="AB10150" s="17" t="str">
        <f t="shared" si="965"/>
        <v>-1</v>
      </c>
      <c r="AC10150" s="17">
        <f>IFERROR(INDEX(Factors!$C$59:$C$70,MATCH(AB10150,Factors!$B$59:$B$70,1),1),0)</f>
        <v>0</v>
      </c>
      <c r="AD10150" s="17">
        <f t="shared" si="969"/>
        <v>0</v>
      </c>
      <c r="AE10150" s="17">
        <f>IFERROR(INDEX(Factors!$B$6:$B$15,MATCH('INPUT - Census'!E10150,Factors!$C$6:$C$15,0),1),0)</f>
        <v>0</v>
      </c>
      <c r="AF10150" s="18">
        <f>IFERROR(INDEX(Factors!$B$16:$B$39,MATCH('INPUT - Census'!C10150,Factors!$C$16:$C$35,0),1),0)</f>
        <v>0</v>
      </c>
      <c r="AG10150" s="19">
        <f>IFERROR(INDEX(Factors!$B$40:$B$44,MATCH('INPUT - Census'!F10150,Factors!$C$40:$C$44,0),1),0)</f>
        <v>0</v>
      </c>
      <c r="AH10150" s="21" t="str">
        <f t="shared" si="970"/>
        <v/>
      </c>
      <c r="AI10150" s="1" t="str">
        <f>IFERROR(VLOOKUP(H10150,Factors!$C$45:$D$48,2,0),"")</f>
        <v/>
      </c>
      <c r="AJ10150" t="b">
        <f t="shared" si="967"/>
        <v>0</v>
      </c>
    </row>
    <row r="10151" spans="2:36" ht="15" customHeight="1" x14ac:dyDescent="0.3">
      <c r="B10151" s="70"/>
      <c r="C10151" s="58"/>
      <c r="D10151" s="63"/>
      <c r="E10151" s="58"/>
      <c r="F10151" s="58"/>
      <c r="G10151" s="44"/>
      <c r="H10151" s="45"/>
      <c r="I10151" s="45"/>
      <c r="J10151" s="40" t="str">
        <f t="shared" si="968"/>
        <v/>
      </c>
      <c r="K10151" s="39" t="str">
        <f t="shared" si="966"/>
        <v/>
      </c>
      <c r="AB10151" s="17" t="str">
        <f t="shared" si="965"/>
        <v>-1</v>
      </c>
      <c r="AC10151" s="17">
        <f>IFERROR(INDEX(Factors!$C$59:$C$70,MATCH(AB10151,Factors!$B$59:$B$70,1),1),0)</f>
        <v>0</v>
      </c>
      <c r="AD10151" s="17">
        <f t="shared" si="969"/>
        <v>0</v>
      </c>
      <c r="AE10151" s="17">
        <f>IFERROR(INDEX(Factors!$B$6:$B$15,MATCH('INPUT - Census'!E10151,Factors!$C$6:$C$15,0),1),0)</f>
        <v>0</v>
      </c>
      <c r="AF10151" s="18">
        <f>IFERROR(INDEX(Factors!$B$16:$B$39,MATCH('INPUT - Census'!C10151,Factors!$C$16:$C$35,0),1),0)</f>
        <v>0</v>
      </c>
      <c r="AG10151" s="19">
        <f>IFERROR(INDEX(Factors!$B$40:$B$44,MATCH('INPUT - Census'!F10151,Factors!$C$40:$C$44,0),1),0)</f>
        <v>0</v>
      </c>
      <c r="AH10151" s="21" t="str">
        <f t="shared" si="970"/>
        <v/>
      </c>
      <c r="AI10151" s="1" t="str">
        <f>IFERROR(VLOOKUP(H10151,Factors!$C$45:$D$48,2,0),"")</f>
        <v/>
      </c>
      <c r="AJ10151" t="b">
        <f t="shared" si="967"/>
        <v>0</v>
      </c>
    </row>
    <row r="10152" spans="2:36" ht="15" customHeight="1" x14ac:dyDescent="0.3">
      <c r="B10152" s="70"/>
      <c r="C10152" s="58"/>
      <c r="D10152" s="63"/>
      <c r="E10152" s="58"/>
      <c r="F10152" s="58"/>
      <c r="G10152" s="44"/>
      <c r="H10152" s="45"/>
      <c r="I10152" s="45"/>
      <c r="J10152" s="40" t="str">
        <f t="shared" si="968"/>
        <v/>
      </c>
      <c r="K10152" s="39" t="str">
        <f t="shared" si="966"/>
        <v/>
      </c>
      <c r="AB10152" s="17" t="str">
        <f t="shared" si="965"/>
        <v>-1</v>
      </c>
      <c r="AC10152" s="17">
        <f>IFERROR(INDEX(Factors!$C$59:$C$70,MATCH(AB10152,Factors!$B$59:$B$70,1),1),0)</f>
        <v>0</v>
      </c>
      <c r="AD10152" s="17">
        <f t="shared" si="969"/>
        <v>0</v>
      </c>
      <c r="AE10152" s="17">
        <f>IFERROR(INDEX(Factors!$B$6:$B$15,MATCH('INPUT - Census'!E10152,Factors!$C$6:$C$15,0),1),0)</f>
        <v>0</v>
      </c>
      <c r="AF10152" s="18">
        <f>IFERROR(INDEX(Factors!$B$16:$B$39,MATCH('INPUT - Census'!C10152,Factors!$C$16:$C$35,0),1),0)</f>
        <v>0</v>
      </c>
      <c r="AG10152" s="19">
        <f>IFERROR(INDEX(Factors!$B$40:$B$44,MATCH('INPUT - Census'!F10152,Factors!$C$40:$C$44,0),1),0)</f>
        <v>0</v>
      </c>
      <c r="AH10152" s="21" t="str">
        <f t="shared" si="970"/>
        <v/>
      </c>
      <c r="AI10152" s="1" t="str">
        <f>IFERROR(VLOOKUP(H10152,Factors!$C$45:$D$48,2,0),"")</f>
        <v/>
      </c>
      <c r="AJ10152" t="b">
        <f t="shared" si="967"/>
        <v>0</v>
      </c>
    </row>
    <row r="10153" spans="2:36" ht="15" customHeight="1" x14ac:dyDescent="0.3">
      <c r="B10153" s="70"/>
      <c r="C10153" s="58"/>
      <c r="D10153" s="63"/>
      <c r="E10153" s="58"/>
      <c r="F10153" s="58"/>
      <c r="G10153" s="44"/>
      <c r="H10153" s="45"/>
      <c r="I10153" s="45"/>
      <c r="J10153" s="40" t="str">
        <f t="shared" si="968"/>
        <v/>
      </c>
      <c r="K10153" s="39" t="str">
        <f t="shared" si="966"/>
        <v/>
      </c>
      <c r="AB10153" s="17" t="str">
        <f t="shared" si="965"/>
        <v>-1</v>
      </c>
      <c r="AC10153" s="17">
        <f>IFERROR(INDEX(Factors!$C$59:$C$70,MATCH(AB10153,Factors!$B$59:$B$70,1),1),0)</f>
        <v>0</v>
      </c>
      <c r="AD10153" s="17">
        <f t="shared" si="969"/>
        <v>0</v>
      </c>
      <c r="AE10153" s="17">
        <f>IFERROR(INDEX(Factors!$B$6:$B$15,MATCH('INPUT - Census'!E10153,Factors!$C$6:$C$15,0),1),0)</f>
        <v>0</v>
      </c>
      <c r="AF10153" s="18">
        <f>IFERROR(INDEX(Factors!$B$16:$B$39,MATCH('INPUT - Census'!C10153,Factors!$C$16:$C$35,0),1),0)</f>
        <v>0</v>
      </c>
      <c r="AG10153" s="19">
        <f>IFERROR(INDEX(Factors!$B$40:$B$44,MATCH('INPUT - Census'!F10153,Factors!$C$40:$C$44,0),1),0)</f>
        <v>0</v>
      </c>
      <c r="AH10153" s="21" t="str">
        <f t="shared" si="970"/>
        <v/>
      </c>
      <c r="AI10153" s="1" t="str">
        <f>IFERROR(VLOOKUP(H10153,Factors!$C$45:$D$48,2,0),"")</f>
        <v/>
      </c>
      <c r="AJ10153" t="b">
        <f t="shared" si="967"/>
        <v>0</v>
      </c>
    </row>
    <row r="10154" spans="2:36" ht="15" customHeight="1" x14ac:dyDescent="0.3">
      <c r="B10154" s="70"/>
      <c r="C10154" s="58"/>
      <c r="D10154" s="63"/>
      <c r="E10154" s="58"/>
      <c r="F10154" s="58"/>
      <c r="G10154" s="44"/>
      <c r="H10154" s="45"/>
      <c r="I10154" s="45"/>
      <c r="J10154" s="40" t="str">
        <f t="shared" si="968"/>
        <v/>
      </c>
      <c r="K10154" s="39" t="str">
        <f t="shared" si="966"/>
        <v/>
      </c>
      <c r="AB10154" s="17" t="str">
        <f t="shared" si="965"/>
        <v>-1</v>
      </c>
      <c r="AC10154" s="17">
        <f>IFERROR(INDEX(Factors!$C$59:$C$70,MATCH(AB10154,Factors!$B$59:$B$70,1),1),0)</f>
        <v>0</v>
      </c>
      <c r="AD10154" s="17">
        <f t="shared" si="969"/>
        <v>0</v>
      </c>
      <c r="AE10154" s="17">
        <f>IFERROR(INDEX(Factors!$B$6:$B$15,MATCH('INPUT - Census'!E10154,Factors!$C$6:$C$15,0),1),0)</f>
        <v>0</v>
      </c>
      <c r="AF10154" s="18">
        <f>IFERROR(INDEX(Factors!$B$16:$B$39,MATCH('INPUT - Census'!C10154,Factors!$C$16:$C$35,0),1),0)</f>
        <v>0</v>
      </c>
      <c r="AG10154" s="19">
        <f>IFERROR(INDEX(Factors!$B$40:$B$44,MATCH('INPUT - Census'!F10154,Factors!$C$40:$C$44,0),1),0)</f>
        <v>0</v>
      </c>
      <c r="AH10154" s="21" t="str">
        <f t="shared" si="970"/>
        <v/>
      </c>
      <c r="AI10154" s="1" t="str">
        <f>IFERROR(VLOOKUP(H10154,Factors!$C$45:$D$48,2,0),"")</f>
        <v/>
      </c>
      <c r="AJ10154" t="b">
        <f t="shared" si="967"/>
        <v>0</v>
      </c>
    </row>
    <row r="10155" spans="2:36" ht="15" customHeight="1" x14ac:dyDescent="0.3">
      <c r="B10155" s="70"/>
      <c r="C10155" s="58"/>
      <c r="D10155" s="63"/>
      <c r="E10155" s="58"/>
      <c r="F10155" s="58"/>
      <c r="G10155" s="44"/>
      <c r="H10155" s="45"/>
      <c r="I10155" s="45"/>
      <c r="J10155" s="40" t="str">
        <f t="shared" si="968"/>
        <v/>
      </c>
      <c r="K10155" s="39" t="str">
        <f t="shared" si="966"/>
        <v/>
      </c>
      <c r="AB10155" s="17" t="str">
        <f t="shared" si="965"/>
        <v>-1</v>
      </c>
      <c r="AC10155" s="17">
        <f>IFERROR(INDEX(Factors!$C$59:$C$70,MATCH(AB10155,Factors!$B$59:$B$70,1),1),0)</f>
        <v>0</v>
      </c>
      <c r="AD10155" s="17">
        <f t="shared" si="969"/>
        <v>0</v>
      </c>
      <c r="AE10155" s="17">
        <f>IFERROR(INDEX(Factors!$B$6:$B$15,MATCH('INPUT - Census'!E10155,Factors!$C$6:$C$15,0),1),0)</f>
        <v>0</v>
      </c>
      <c r="AF10155" s="18">
        <f>IFERROR(INDEX(Factors!$B$16:$B$39,MATCH('INPUT - Census'!C10155,Factors!$C$16:$C$35,0),1),0)</f>
        <v>0</v>
      </c>
      <c r="AG10155" s="19">
        <f>IFERROR(INDEX(Factors!$B$40:$B$44,MATCH('INPUT - Census'!F10155,Factors!$C$40:$C$44,0),1),0)</f>
        <v>0</v>
      </c>
      <c r="AH10155" s="21" t="str">
        <f t="shared" si="970"/>
        <v/>
      </c>
      <c r="AI10155" s="1" t="str">
        <f>IFERROR(VLOOKUP(H10155,Factors!$C$45:$D$48,2,0),"")</f>
        <v/>
      </c>
      <c r="AJ10155" t="b">
        <f t="shared" si="967"/>
        <v>0</v>
      </c>
    </row>
    <row r="10156" spans="2:36" ht="15" customHeight="1" x14ac:dyDescent="0.3">
      <c r="B10156" s="70"/>
      <c r="C10156" s="58"/>
      <c r="D10156" s="63"/>
      <c r="E10156" s="58"/>
      <c r="F10156" s="58"/>
      <c r="G10156" s="44"/>
      <c r="H10156" s="45"/>
      <c r="I10156" s="45"/>
      <c r="J10156" s="40" t="str">
        <f t="shared" si="968"/>
        <v/>
      </c>
      <c r="K10156" s="39" t="str">
        <f t="shared" si="966"/>
        <v/>
      </c>
      <c r="AB10156" s="17" t="str">
        <f t="shared" si="965"/>
        <v>-1</v>
      </c>
      <c r="AC10156" s="17">
        <f>IFERROR(INDEX(Factors!$C$59:$C$70,MATCH(AB10156,Factors!$B$59:$B$70,1),1),0)</f>
        <v>0</v>
      </c>
      <c r="AD10156" s="17">
        <f t="shared" si="969"/>
        <v>0</v>
      </c>
      <c r="AE10156" s="17">
        <f>IFERROR(INDEX(Factors!$B$6:$B$15,MATCH('INPUT - Census'!E10156,Factors!$C$6:$C$15,0),1),0)</f>
        <v>0</v>
      </c>
      <c r="AF10156" s="18">
        <f>IFERROR(INDEX(Factors!$B$16:$B$39,MATCH('INPUT - Census'!C10156,Factors!$C$16:$C$35,0),1),0)</f>
        <v>0</v>
      </c>
      <c r="AG10156" s="19">
        <f>IFERROR(INDEX(Factors!$B$40:$B$44,MATCH('INPUT - Census'!F10156,Factors!$C$40:$C$44,0),1),0)</f>
        <v>0</v>
      </c>
      <c r="AH10156" s="21" t="str">
        <f t="shared" si="970"/>
        <v/>
      </c>
      <c r="AI10156" s="1" t="str">
        <f>IFERROR(VLOOKUP(H10156,Factors!$C$45:$D$48,2,0),"")</f>
        <v/>
      </c>
      <c r="AJ10156" t="b">
        <f t="shared" si="967"/>
        <v>0</v>
      </c>
    </row>
    <row r="10157" spans="2:36" ht="15" customHeight="1" x14ac:dyDescent="0.3">
      <c r="B10157" s="70"/>
      <c r="C10157" s="58"/>
      <c r="D10157" s="63"/>
      <c r="E10157" s="58"/>
      <c r="F10157" s="58"/>
      <c r="G10157" s="44"/>
      <c r="H10157" s="45"/>
      <c r="I10157" s="45"/>
      <c r="J10157" s="40" t="str">
        <f t="shared" si="968"/>
        <v/>
      </c>
      <c r="K10157" s="39" t="str">
        <f t="shared" si="966"/>
        <v/>
      </c>
      <c r="AB10157" s="17" t="str">
        <f t="shared" si="965"/>
        <v>-1</v>
      </c>
      <c r="AC10157" s="17">
        <f>IFERROR(INDEX(Factors!$C$59:$C$70,MATCH(AB10157,Factors!$B$59:$B$70,1),1),0)</f>
        <v>0</v>
      </c>
      <c r="AD10157" s="17">
        <f t="shared" si="969"/>
        <v>0</v>
      </c>
      <c r="AE10157" s="17">
        <f>IFERROR(INDEX(Factors!$B$6:$B$15,MATCH('INPUT - Census'!E10157,Factors!$C$6:$C$15,0),1),0)</f>
        <v>0</v>
      </c>
      <c r="AF10157" s="18">
        <f>IFERROR(INDEX(Factors!$B$16:$B$39,MATCH('INPUT - Census'!C10157,Factors!$C$16:$C$35,0),1),0)</f>
        <v>0</v>
      </c>
      <c r="AG10157" s="19">
        <f>IFERROR(INDEX(Factors!$B$40:$B$44,MATCH('INPUT - Census'!F10157,Factors!$C$40:$C$44,0),1),0)</f>
        <v>0</v>
      </c>
      <c r="AH10157" s="21" t="str">
        <f t="shared" si="970"/>
        <v/>
      </c>
      <c r="AI10157" s="1" t="str">
        <f>IFERROR(VLOOKUP(H10157,Factors!$C$45:$D$48,2,0),"")</f>
        <v/>
      </c>
      <c r="AJ10157" t="b">
        <f t="shared" si="967"/>
        <v>0</v>
      </c>
    </row>
    <row r="10158" spans="2:36" ht="15" customHeight="1" x14ac:dyDescent="0.3">
      <c r="B10158" s="70"/>
      <c r="C10158" s="58"/>
      <c r="D10158" s="63"/>
      <c r="E10158" s="58"/>
      <c r="F10158" s="58"/>
      <c r="G10158" s="44"/>
      <c r="H10158" s="45"/>
      <c r="I10158" s="45"/>
      <c r="J10158" s="40" t="str">
        <f t="shared" si="968"/>
        <v/>
      </c>
      <c r="K10158" s="39" t="str">
        <f t="shared" si="966"/>
        <v/>
      </c>
      <c r="AB10158" s="17" t="str">
        <f t="shared" si="965"/>
        <v>-1</v>
      </c>
      <c r="AC10158" s="17">
        <f>IFERROR(INDEX(Factors!$C$59:$C$70,MATCH(AB10158,Factors!$B$59:$B$70,1),1),0)</f>
        <v>0</v>
      </c>
      <c r="AD10158" s="17">
        <f t="shared" si="969"/>
        <v>0</v>
      </c>
      <c r="AE10158" s="17">
        <f>IFERROR(INDEX(Factors!$B$6:$B$15,MATCH('INPUT - Census'!E10158,Factors!$C$6:$C$15,0),1),0)</f>
        <v>0</v>
      </c>
      <c r="AF10158" s="18">
        <f>IFERROR(INDEX(Factors!$B$16:$B$39,MATCH('INPUT - Census'!C10158,Factors!$C$16:$C$35,0),1),0)</f>
        <v>0</v>
      </c>
      <c r="AG10158" s="19">
        <f>IFERROR(INDEX(Factors!$B$40:$B$44,MATCH('INPUT - Census'!F10158,Factors!$C$40:$C$44,0),1),0)</f>
        <v>0</v>
      </c>
      <c r="AH10158" s="21" t="str">
        <f t="shared" si="970"/>
        <v/>
      </c>
      <c r="AI10158" s="1" t="str">
        <f>IFERROR(VLOOKUP(H10158,Factors!$C$45:$D$48,2,0),"")</f>
        <v/>
      </c>
      <c r="AJ10158" t="b">
        <f t="shared" si="967"/>
        <v>0</v>
      </c>
    </row>
    <row r="10159" spans="2:36" ht="15" customHeight="1" x14ac:dyDescent="0.3">
      <c r="B10159" s="70"/>
      <c r="C10159" s="58"/>
      <c r="D10159" s="63"/>
      <c r="E10159" s="58"/>
      <c r="F10159" s="58"/>
      <c r="G10159" s="44"/>
      <c r="H10159" s="45"/>
      <c r="I10159" s="45"/>
      <c r="J10159" s="40" t="str">
        <f t="shared" si="968"/>
        <v/>
      </c>
      <c r="K10159" s="39" t="str">
        <f t="shared" si="966"/>
        <v/>
      </c>
      <c r="AB10159" s="17" t="str">
        <f t="shared" si="965"/>
        <v>-1</v>
      </c>
      <c r="AC10159" s="17">
        <f>IFERROR(INDEX(Factors!$C$59:$C$70,MATCH(AB10159,Factors!$B$59:$B$70,1),1),0)</f>
        <v>0</v>
      </c>
      <c r="AD10159" s="17">
        <f t="shared" si="969"/>
        <v>0</v>
      </c>
      <c r="AE10159" s="17">
        <f>IFERROR(INDEX(Factors!$B$6:$B$15,MATCH('INPUT - Census'!E10159,Factors!$C$6:$C$15,0),1),0)</f>
        <v>0</v>
      </c>
      <c r="AF10159" s="18">
        <f>IFERROR(INDEX(Factors!$B$16:$B$39,MATCH('INPUT - Census'!C10159,Factors!$C$16:$C$35,0),1),0)</f>
        <v>0</v>
      </c>
      <c r="AG10159" s="19">
        <f>IFERROR(INDEX(Factors!$B$40:$B$44,MATCH('INPUT - Census'!F10159,Factors!$C$40:$C$44,0),1),0)</f>
        <v>0</v>
      </c>
      <c r="AH10159" s="21" t="str">
        <f t="shared" si="970"/>
        <v/>
      </c>
      <c r="AI10159" s="1" t="str">
        <f>IFERROR(VLOOKUP(H10159,Factors!$C$45:$D$48,2,0),"")</f>
        <v/>
      </c>
      <c r="AJ10159" t="b">
        <f t="shared" si="967"/>
        <v>0</v>
      </c>
    </row>
    <row r="10160" spans="2:36" ht="15" customHeight="1" x14ac:dyDescent="0.3">
      <c r="B10160" s="70"/>
      <c r="C10160" s="58"/>
      <c r="D10160" s="63"/>
      <c r="E10160" s="58"/>
      <c r="F10160" s="58"/>
      <c r="G10160" s="44"/>
      <c r="H10160" s="45"/>
      <c r="I10160" s="45"/>
      <c r="J10160" s="40" t="str">
        <f t="shared" si="968"/>
        <v/>
      </c>
      <c r="K10160" s="39" t="str">
        <f t="shared" si="966"/>
        <v/>
      </c>
      <c r="AB10160" s="17" t="str">
        <f t="shared" si="965"/>
        <v>-1</v>
      </c>
      <c r="AC10160" s="17">
        <f>IFERROR(INDEX(Factors!$C$59:$C$70,MATCH(AB10160,Factors!$B$59:$B$70,1),1),0)</f>
        <v>0</v>
      </c>
      <c r="AD10160" s="17">
        <f t="shared" si="969"/>
        <v>0</v>
      </c>
      <c r="AE10160" s="17">
        <f>IFERROR(INDEX(Factors!$B$6:$B$15,MATCH('INPUT - Census'!E10160,Factors!$C$6:$C$15,0),1),0)</f>
        <v>0</v>
      </c>
      <c r="AF10160" s="18">
        <f>IFERROR(INDEX(Factors!$B$16:$B$39,MATCH('INPUT - Census'!C10160,Factors!$C$16:$C$35,0),1),0)</f>
        <v>0</v>
      </c>
      <c r="AG10160" s="19">
        <f>IFERROR(INDEX(Factors!$B$40:$B$44,MATCH('INPUT - Census'!F10160,Factors!$C$40:$C$44,0),1),0)</f>
        <v>0</v>
      </c>
      <c r="AH10160" s="21" t="str">
        <f t="shared" si="970"/>
        <v/>
      </c>
      <c r="AI10160" s="1" t="str">
        <f>IFERROR(VLOOKUP(H10160,Factors!$C$45:$D$48,2,0),"")</f>
        <v/>
      </c>
      <c r="AJ10160" t="b">
        <f t="shared" si="967"/>
        <v>0</v>
      </c>
    </row>
    <row r="10161" spans="2:36" ht="15" customHeight="1" x14ac:dyDescent="0.3">
      <c r="B10161" s="70"/>
      <c r="C10161" s="58"/>
      <c r="D10161" s="63"/>
      <c r="E10161" s="58"/>
      <c r="F10161" s="58"/>
      <c r="G10161" s="44"/>
      <c r="H10161" s="45"/>
      <c r="I10161" s="45"/>
      <c r="J10161" s="40" t="str">
        <f t="shared" si="968"/>
        <v/>
      </c>
      <c r="K10161" s="39" t="str">
        <f t="shared" si="966"/>
        <v/>
      </c>
      <c r="AB10161" s="17" t="str">
        <f t="shared" si="965"/>
        <v>-1</v>
      </c>
      <c r="AC10161" s="17">
        <f>IFERROR(INDEX(Factors!$C$59:$C$70,MATCH(AB10161,Factors!$B$59:$B$70,1),1),0)</f>
        <v>0</v>
      </c>
      <c r="AD10161" s="17">
        <f t="shared" si="969"/>
        <v>0</v>
      </c>
      <c r="AE10161" s="17">
        <f>IFERROR(INDEX(Factors!$B$6:$B$15,MATCH('INPUT - Census'!E10161,Factors!$C$6:$C$15,0),1),0)</f>
        <v>0</v>
      </c>
      <c r="AF10161" s="18">
        <f>IFERROR(INDEX(Factors!$B$16:$B$39,MATCH('INPUT - Census'!C10161,Factors!$C$16:$C$35,0),1),0)</f>
        <v>0</v>
      </c>
      <c r="AG10161" s="19">
        <f>IFERROR(INDEX(Factors!$B$40:$B$44,MATCH('INPUT - Census'!F10161,Factors!$C$40:$C$44,0),1),0)</f>
        <v>0</v>
      </c>
      <c r="AH10161" s="21" t="str">
        <f t="shared" si="970"/>
        <v/>
      </c>
      <c r="AI10161" s="1" t="str">
        <f>IFERROR(VLOOKUP(H10161,Factors!$C$45:$D$48,2,0),"")</f>
        <v/>
      </c>
      <c r="AJ10161" t="b">
        <f t="shared" si="967"/>
        <v>0</v>
      </c>
    </row>
    <row r="10162" spans="2:36" ht="15" customHeight="1" x14ac:dyDescent="0.3">
      <c r="B10162" s="70"/>
      <c r="C10162" s="58"/>
      <c r="D10162" s="63"/>
      <c r="E10162" s="58"/>
      <c r="F10162" s="58"/>
      <c r="G10162" s="44"/>
      <c r="H10162" s="45"/>
      <c r="I10162" s="45"/>
      <c r="J10162" s="40" t="str">
        <f t="shared" si="968"/>
        <v/>
      </c>
      <c r="K10162" s="39" t="str">
        <f t="shared" si="966"/>
        <v/>
      </c>
      <c r="AB10162" s="17" t="str">
        <f t="shared" si="965"/>
        <v>-1</v>
      </c>
      <c r="AC10162" s="17">
        <f>IFERROR(INDEX(Factors!$C$59:$C$70,MATCH(AB10162,Factors!$B$59:$B$70,1),1),0)</f>
        <v>0</v>
      </c>
      <c r="AD10162" s="17">
        <f t="shared" si="969"/>
        <v>0</v>
      </c>
      <c r="AE10162" s="17">
        <f>IFERROR(INDEX(Factors!$B$6:$B$15,MATCH('INPUT - Census'!E10162,Factors!$C$6:$C$15,0),1),0)</f>
        <v>0</v>
      </c>
      <c r="AF10162" s="18">
        <f>IFERROR(INDEX(Factors!$B$16:$B$39,MATCH('INPUT - Census'!C10162,Factors!$C$16:$C$35,0),1),0)</f>
        <v>0</v>
      </c>
      <c r="AG10162" s="19">
        <f>IFERROR(INDEX(Factors!$B$40:$B$44,MATCH('INPUT - Census'!F10162,Factors!$C$40:$C$44,0),1),0)</f>
        <v>0</v>
      </c>
      <c r="AH10162" s="21" t="str">
        <f t="shared" si="970"/>
        <v/>
      </c>
      <c r="AI10162" s="1" t="str">
        <f>IFERROR(VLOOKUP(H10162,Factors!$C$45:$D$48,2,0),"")</f>
        <v/>
      </c>
      <c r="AJ10162" t="b">
        <f t="shared" si="967"/>
        <v>0</v>
      </c>
    </row>
    <row r="10163" spans="2:36" ht="15" customHeight="1" x14ac:dyDescent="0.3">
      <c r="B10163" s="70"/>
      <c r="C10163" s="58"/>
      <c r="D10163" s="63"/>
      <c r="E10163" s="58"/>
      <c r="F10163" s="58"/>
      <c r="G10163" s="44"/>
      <c r="H10163" s="45"/>
      <c r="I10163" s="45"/>
      <c r="J10163" s="40" t="str">
        <f t="shared" si="968"/>
        <v/>
      </c>
      <c r="K10163" s="39" t="str">
        <f t="shared" si="966"/>
        <v/>
      </c>
      <c r="AB10163" s="17" t="str">
        <f t="shared" si="965"/>
        <v>-1</v>
      </c>
      <c r="AC10163" s="17">
        <f>IFERROR(INDEX(Factors!$C$59:$C$70,MATCH(AB10163,Factors!$B$59:$B$70,1),1),0)</f>
        <v>0</v>
      </c>
      <c r="AD10163" s="17">
        <f t="shared" si="969"/>
        <v>0</v>
      </c>
      <c r="AE10163" s="17">
        <f>IFERROR(INDEX(Factors!$B$6:$B$15,MATCH('INPUT - Census'!E10163,Factors!$C$6:$C$15,0),1),0)</f>
        <v>0</v>
      </c>
      <c r="AF10163" s="18">
        <f>IFERROR(INDEX(Factors!$B$16:$B$39,MATCH('INPUT - Census'!C10163,Factors!$C$16:$C$35,0),1),0)</f>
        <v>0</v>
      </c>
      <c r="AG10163" s="19">
        <f>IFERROR(INDEX(Factors!$B$40:$B$44,MATCH('INPUT - Census'!F10163,Factors!$C$40:$C$44,0),1),0)</f>
        <v>0</v>
      </c>
      <c r="AH10163" s="21" t="str">
        <f t="shared" si="970"/>
        <v/>
      </c>
      <c r="AI10163" s="1" t="str">
        <f>IFERROR(VLOOKUP(H10163,Factors!$C$45:$D$48,2,0),"")</f>
        <v/>
      </c>
      <c r="AJ10163" t="b">
        <f t="shared" si="967"/>
        <v>0</v>
      </c>
    </row>
    <row r="10164" spans="2:36" ht="15" customHeight="1" x14ac:dyDescent="0.3">
      <c r="B10164" s="70"/>
      <c r="C10164" s="58"/>
      <c r="D10164" s="63"/>
      <c r="E10164" s="58"/>
      <c r="F10164" s="58"/>
      <c r="G10164" s="44"/>
      <c r="H10164" s="45"/>
      <c r="I10164" s="45"/>
      <c r="J10164" s="40" t="str">
        <f t="shared" si="968"/>
        <v/>
      </c>
      <c r="K10164" s="39" t="str">
        <f t="shared" si="966"/>
        <v/>
      </c>
      <c r="AB10164" s="17" t="str">
        <f t="shared" si="965"/>
        <v>-1</v>
      </c>
      <c r="AC10164" s="17">
        <f>IFERROR(INDEX(Factors!$C$59:$C$70,MATCH(AB10164,Factors!$B$59:$B$70,1),1),0)</f>
        <v>0</v>
      </c>
      <c r="AD10164" s="17">
        <f t="shared" si="969"/>
        <v>0</v>
      </c>
      <c r="AE10164" s="17">
        <f>IFERROR(INDEX(Factors!$B$6:$B$15,MATCH('INPUT - Census'!E10164,Factors!$C$6:$C$15,0),1),0)</f>
        <v>0</v>
      </c>
      <c r="AF10164" s="18">
        <f>IFERROR(INDEX(Factors!$B$16:$B$39,MATCH('INPUT - Census'!C10164,Factors!$C$16:$C$35,0),1),0)</f>
        <v>0</v>
      </c>
      <c r="AG10164" s="19">
        <f>IFERROR(INDEX(Factors!$B$40:$B$44,MATCH('INPUT - Census'!F10164,Factors!$C$40:$C$44,0),1),0)</f>
        <v>0</v>
      </c>
      <c r="AH10164" s="21" t="str">
        <f t="shared" si="970"/>
        <v/>
      </c>
      <c r="AI10164" s="1" t="str">
        <f>IFERROR(VLOOKUP(H10164,Factors!$C$45:$D$48,2,0),"")</f>
        <v/>
      </c>
      <c r="AJ10164" t="b">
        <f t="shared" si="967"/>
        <v>0</v>
      </c>
    </row>
    <row r="10165" spans="2:36" ht="15" customHeight="1" x14ac:dyDescent="0.3">
      <c r="B10165" s="70"/>
      <c r="C10165" s="58"/>
      <c r="D10165" s="63"/>
      <c r="E10165" s="58"/>
      <c r="F10165" s="58"/>
      <c r="G10165" s="44"/>
      <c r="H10165" s="45"/>
      <c r="I10165" s="45"/>
      <c r="J10165" s="40" t="str">
        <f t="shared" si="968"/>
        <v/>
      </c>
      <c r="K10165" s="39" t="str">
        <f t="shared" si="966"/>
        <v/>
      </c>
      <c r="AB10165" s="17" t="str">
        <f t="shared" si="965"/>
        <v>-1</v>
      </c>
      <c r="AC10165" s="17">
        <f>IFERROR(INDEX(Factors!$C$59:$C$70,MATCH(AB10165,Factors!$B$59:$B$70,1),1),0)</f>
        <v>0</v>
      </c>
      <c r="AD10165" s="17">
        <f t="shared" si="969"/>
        <v>0</v>
      </c>
      <c r="AE10165" s="17">
        <f>IFERROR(INDEX(Factors!$B$6:$B$15,MATCH('INPUT - Census'!E10165,Factors!$C$6:$C$15,0),1),0)</f>
        <v>0</v>
      </c>
      <c r="AF10165" s="18">
        <f>IFERROR(INDEX(Factors!$B$16:$B$39,MATCH('INPUT - Census'!C10165,Factors!$C$16:$C$35,0),1),0)</f>
        <v>0</v>
      </c>
      <c r="AG10165" s="19">
        <f>IFERROR(INDEX(Factors!$B$40:$B$44,MATCH('INPUT - Census'!F10165,Factors!$C$40:$C$44,0),1),0)</f>
        <v>0</v>
      </c>
      <c r="AH10165" s="21" t="str">
        <f t="shared" si="970"/>
        <v/>
      </c>
      <c r="AI10165" s="1" t="str">
        <f>IFERROR(VLOOKUP(H10165,Factors!$C$45:$D$48,2,0),"")</f>
        <v/>
      </c>
      <c r="AJ10165" t="b">
        <f t="shared" si="967"/>
        <v>0</v>
      </c>
    </row>
    <row r="10166" spans="2:36" ht="15" customHeight="1" x14ac:dyDescent="0.3">
      <c r="B10166" s="70"/>
      <c r="C10166" s="58"/>
      <c r="D10166" s="63"/>
      <c r="E10166" s="58"/>
      <c r="F10166" s="58"/>
      <c r="G10166" s="44"/>
      <c r="H10166" s="45"/>
      <c r="I10166" s="45"/>
      <c r="J10166" s="40" t="str">
        <f t="shared" si="968"/>
        <v/>
      </c>
      <c r="K10166" s="39" t="str">
        <f t="shared" si="966"/>
        <v/>
      </c>
      <c r="AB10166" s="17" t="str">
        <f t="shared" si="965"/>
        <v>-1</v>
      </c>
      <c r="AC10166" s="17">
        <f>IFERROR(INDEX(Factors!$C$59:$C$70,MATCH(AB10166,Factors!$B$59:$B$70,1),1),0)</f>
        <v>0</v>
      </c>
      <c r="AD10166" s="17">
        <f t="shared" si="969"/>
        <v>0</v>
      </c>
      <c r="AE10166" s="17">
        <f>IFERROR(INDEX(Factors!$B$6:$B$15,MATCH('INPUT - Census'!E10166,Factors!$C$6:$C$15,0),1),0)</f>
        <v>0</v>
      </c>
      <c r="AF10166" s="18">
        <f>IFERROR(INDEX(Factors!$B$16:$B$39,MATCH('INPUT - Census'!C10166,Factors!$C$16:$C$35,0),1),0)</f>
        <v>0</v>
      </c>
      <c r="AG10166" s="19">
        <f>IFERROR(INDEX(Factors!$B$40:$B$44,MATCH('INPUT - Census'!F10166,Factors!$C$40:$C$44,0),1),0)</f>
        <v>0</v>
      </c>
      <c r="AH10166" s="21" t="str">
        <f t="shared" si="970"/>
        <v/>
      </c>
      <c r="AI10166" s="1" t="str">
        <f>IFERROR(VLOOKUP(H10166,Factors!$C$45:$D$48,2,0),"")</f>
        <v/>
      </c>
      <c r="AJ10166" t="b">
        <f t="shared" si="967"/>
        <v>0</v>
      </c>
    </row>
    <row r="10167" spans="2:36" ht="15" customHeight="1" x14ac:dyDescent="0.3">
      <c r="B10167" s="70"/>
      <c r="C10167" s="58"/>
      <c r="D10167" s="63"/>
      <c r="E10167" s="58"/>
      <c r="F10167" s="58"/>
      <c r="G10167" s="44"/>
      <c r="H10167" s="45"/>
      <c r="I10167" s="45"/>
      <c r="J10167" s="40" t="str">
        <f t="shared" si="968"/>
        <v/>
      </c>
      <c r="K10167" s="39" t="str">
        <f t="shared" si="966"/>
        <v/>
      </c>
      <c r="AB10167" s="17" t="str">
        <f t="shared" ref="AB10167:AB10230" si="971">IF( AND(ISNUMBER(J10167),J10167&gt;=0,J10167&lt;=100), J10167, "-1" )</f>
        <v>-1</v>
      </c>
      <c r="AC10167" s="17">
        <f>IFERROR(INDEX(Factors!$C$59:$C$70,MATCH(AB10167,Factors!$B$59:$B$70,1),1),0)</f>
        <v>0</v>
      </c>
      <c r="AD10167" s="17">
        <f t="shared" si="969"/>
        <v>0</v>
      </c>
      <c r="AE10167" s="17">
        <f>IFERROR(INDEX(Factors!$B$6:$B$15,MATCH('INPUT - Census'!E10167,Factors!$C$6:$C$15,0),1),0)</f>
        <v>0</v>
      </c>
      <c r="AF10167" s="18">
        <f>IFERROR(INDEX(Factors!$B$16:$B$39,MATCH('INPUT - Census'!C10167,Factors!$C$16:$C$35,0),1),0)</f>
        <v>0</v>
      </c>
      <c r="AG10167" s="19">
        <f>IFERROR(INDEX(Factors!$B$40:$B$44,MATCH('INPUT - Census'!F10167,Factors!$C$40:$C$44,0),1),0)</f>
        <v>0</v>
      </c>
      <c r="AH10167" s="21" t="str">
        <f t="shared" si="970"/>
        <v/>
      </c>
      <c r="AI10167" s="1" t="str">
        <f>IFERROR(VLOOKUP(H10167,Factors!$C$45:$D$48,2,0),"")</f>
        <v/>
      </c>
      <c r="AJ10167" t="b">
        <f t="shared" si="967"/>
        <v>0</v>
      </c>
    </row>
    <row r="10168" spans="2:36" ht="15" customHeight="1" x14ac:dyDescent="0.3">
      <c r="B10168" s="70"/>
      <c r="C10168" s="58"/>
      <c r="D10168" s="63"/>
      <c r="E10168" s="58"/>
      <c r="F10168" s="58"/>
      <c r="G10168" s="44"/>
      <c r="H10168" s="45"/>
      <c r="I10168" s="45"/>
      <c r="J10168" s="40" t="str">
        <f t="shared" si="968"/>
        <v/>
      </c>
      <c r="K10168" s="39" t="str">
        <f t="shared" si="966"/>
        <v/>
      </c>
      <c r="AB10168" s="17" t="str">
        <f t="shared" si="971"/>
        <v>-1</v>
      </c>
      <c r="AC10168" s="17">
        <f>IFERROR(INDEX(Factors!$C$59:$C$70,MATCH(AB10168,Factors!$B$59:$B$70,1),1),0)</f>
        <v>0</v>
      </c>
      <c r="AD10168" s="17">
        <f t="shared" si="969"/>
        <v>0</v>
      </c>
      <c r="AE10168" s="17">
        <f>IFERROR(INDEX(Factors!$B$6:$B$15,MATCH('INPUT - Census'!E10168,Factors!$C$6:$C$15,0),1),0)</f>
        <v>0</v>
      </c>
      <c r="AF10168" s="18">
        <f>IFERROR(INDEX(Factors!$B$16:$B$39,MATCH('INPUT - Census'!C10168,Factors!$C$16:$C$35,0),1),0)</f>
        <v>0</v>
      </c>
      <c r="AG10168" s="19">
        <f>IFERROR(INDEX(Factors!$B$40:$B$44,MATCH('INPUT - Census'!F10168,Factors!$C$40:$C$44,0),1),0)</f>
        <v>0</v>
      </c>
      <c r="AH10168" s="21" t="str">
        <f t="shared" si="970"/>
        <v/>
      </c>
      <c r="AI10168" s="1" t="str">
        <f>IFERROR(VLOOKUP(H10168,Factors!$C$45:$D$48,2,0),"")</f>
        <v/>
      </c>
      <c r="AJ10168" t="b">
        <f t="shared" si="967"/>
        <v>0</v>
      </c>
    </row>
    <row r="10169" spans="2:36" ht="15" customHeight="1" x14ac:dyDescent="0.3">
      <c r="B10169" s="70"/>
      <c r="C10169" s="58"/>
      <c r="D10169" s="63"/>
      <c r="E10169" s="58"/>
      <c r="F10169" s="58"/>
      <c r="G10169" s="44"/>
      <c r="H10169" s="45"/>
      <c r="I10169" s="45"/>
      <c r="J10169" s="40" t="str">
        <f t="shared" si="968"/>
        <v/>
      </c>
      <c r="K10169" s="39" t="str">
        <f t="shared" si="966"/>
        <v/>
      </c>
      <c r="AB10169" s="17" t="str">
        <f t="shared" si="971"/>
        <v>-1</v>
      </c>
      <c r="AC10169" s="17">
        <f>IFERROR(INDEX(Factors!$C$59:$C$70,MATCH(AB10169,Factors!$B$59:$B$70,1),1),0)</f>
        <v>0</v>
      </c>
      <c r="AD10169" s="17">
        <f t="shared" si="969"/>
        <v>0</v>
      </c>
      <c r="AE10169" s="17">
        <f>IFERROR(INDEX(Factors!$B$6:$B$15,MATCH('INPUT - Census'!E10169,Factors!$C$6:$C$15,0),1),0)</f>
        <v>0</v>
      </c>
      <c r="AF10169" s="18">
        <f>IFERROR(INDEX(Factors!$B$16:$B$39,MATCH('INPUT - Census'!C10169,Factors!$C$16:$C$35,0),1),0)</f>
        <v>0</v>
      </c>
      <c r="AG10169" s="19">
        <f>IFERROR(INDEX(Factors!$B$40:$B$44,MATCH('INPUT - Census'!F10169,Factors!$C$40:$C$44,0),1),0)</f>
        <v>0</v>
      </c>
      <c r="AH10169" s="21" t="str">
        <f t="shared" si="970"/>
        <v/>
      </c>
      <c r="AI10169" s="1" t="str">
        <f>IFERROR(VLOOKUP(H10169,Factors!$C$45:$D$48,2,0),"")</f>
        <v/>
      </c>
      <c r="AJ10169" t="b">
        <f t="shared" si="967"/>
        <v>0</v>
      </c>
    </row>
    <row r="10170" spans="2:36" ht="15" customHeight="1" x14ac:dyDescent="0.3">
      <c r="B10170" s="70"/>
      <c r="C10170" s="58"/>
      <c r="D10170" s="63"/>
      <c r="E10170" s="58"/>
      <c r="F10170" s="58"/>
      <c r="G10170" s="44"/>
      <c r="H10170" s="45"/>
      <c r="I10170" s="45"/>
      <c r="J10170" s="40" t="str">
        <f t="shared" si="968"/>
        <v/>
      </c>
      <c r="K10170" s="39" t="str">
        <f t="shared" si="966"/>
        <v/>
      </c>
      <c r="AB10170" s="17" t="str">
        <f t="shared" si="971"/>
        <v>-1</v>
      </c>
      <c r="AC10170" s="17">
        <f>IFERROR(INDEX(Factors!$C$59:$C$70,MATCH(AB10170,Factors!$B$59:$B$70,1),1),0)</f>
        <v>0</v>
      </c>
      <c r="AD10170" s="17">
        <f t="shared" si="969"/>
        <v>0</v>
      </c>
      <c r="AE10170" s="17">
        <f>IFERROR(INDEX(Factors!$B$6:$B$15,MATCH('INPUT - Census'!E10170,Factors!$C$6:$C$15,0),1),0)</f>
        <v>0</v>
      </c>
      <c r="AF10170" s="18">
        <f>IFERROR(INDEX(Factors!$B$16:$B$39,MATCH('INPUT - Census'!C10170,Factors!$C$16:$C$35,0),1),0)</f>
        <v>0</v>
      </c>
      <c r="AG10170" s="19">
        <f>IFERROR(INDEX(Factors!$B$40:$B$44,MATCH('INPUT - Census'!F10170,Factors!$C$40:$C$44,0),1),0)</f>
        <v>0</v>
      </c>
      <c r="AH10170" s="21" t="str">
        <f t="shared" si="970"/>
        <v/>
      </c>
      <c r="AI10170" s="1" t="str">
        <f>IFERROR(VLOOKUP(H10170,Factors!$C$45:$D$48,2,0),"")</f>
        <v/>
      </c>
      <c r="AJ10170" t="b">
        <f t="shared" si="967"/>
        <v>0</v>
      </c>
    </row>
    <row r="10171" spans="2:36" ht="15" customHeight="1" x14ac:dyDescent="0.3">
      <c r="B10171" s="70"/>
      <c r="C10171" s="58"/>
      <c r="D10171" s="63"/>
      <c r="E10171" s="58"/>
      <c r="F10171" s="58"/>
      <c r="G10171" s="44"/>
      <c r="H10171" s="45"/>
      <c r="I10171" s="45"/>
      <c r="J10171" s="40" t="str">
        <f t="shared" si="968"/>
        <v/>
      </c>
      <c r="K10171" s="39" t="str">
        <f t="shared" si="966"/>
        <v/>
      </c>
      <c r="AB10171" s="17" t="str">
        <f t="shared" si="971"/>
        <v>-1</v>
      </c>
      <c r="AC10171" s="17">
        <f>IFERROR(INDEX(Factors!$C$59:$C$70,MATCH(AB10171,Factors!$B$59:$B$70,1),1),0)</f>
        <v>0</v>
      </c>
      <c r="AD10171" s="17">
        <f t="shared" si="969"/>
        <v>0</v>
      </c>
      <c r="AE10171" s="17">
        <f>IFERROR(INDEX(Factors!$B$6:$B$15,MATCH('INPUT - Census'!E10171,Factors!$C$6:$C$15,0),1),0)</f>
        <v>0</v>
      </c>
      <c r="AF10171" s="18">
        <f>IFERROR(INDEX(Factors!$B$16:$B$39,MATCH('INPUT - Census'!C10171,Factors!$C$16:$C$35,0),1),0)</f>
        <v>0</v>
      </c>
      <c r="AG10171" s="19">
        <f>IFERROR(INDEX(Factors!$B$40:$B$44,MATCH('INPUT - Census'!F10171,Factors!$C$40:$C$44,0),1),0)</f>
        <v>0</v>
      </c>
      <c r="AH10171" s="21" t="str">
        <f t="shared" si="970"/>
        <v/>
      </c>
      <c r="AI10171" s="1" t="str">
        <f>IFERROR(VLOOKUP(H10171,Factors!$C$45:$D$48,2,0),"")</f>
        <v/>
      </c>
      <c r="AJ10171" t="b">
        <f t="shared" si="967"/>
        <v>0</v>
      </c>
    </row>
    <row r="10172" spans="2:36" ht="15" customHeight="1" x14ac:dyDescent="0.3">
      <c r="B10172" s="70"/>
      <c r="C10172" s="58"/>
      <c r="D10172" s="63"/>
      <c r="E10172" s="58"/>
      <c r="F10172" s="58"/>
      <c r="G10172" s="44"/>
      <c r="H10172" s="45"/>
      <c r="I10172" s="45"/>
      <c r="J10172" s="40" t="str">
        <f t="shared" si="968"/>
        <v/>
      </c>
      <c r="K10172" s="39" t="str">
        <f t="shared" si="966"/>
        <v/>
      </c>
      <c r="AB10172" s="17" t="str">
        <f t="shared" si="971"/>
        <v>-1</v>
      </c>
      <c r="AC10172" s="17">
        <f>IFERROR(INDEX(Factors!$C$59:$C$70,MATCH(AB10172,Factors!$B$59:$B$70,1),1),0)</f>
        <v>0</v>
      </c>
      <c r="AD10172" s="17">
        <f t="shared" si="969"/>
        <v>0</v>
      </c>
      <c r="AE10172" s="17">
        <f>IFERROR(INDEX(Factors!$B$6:$B$15,MATCH('INPUT - Census'!E10172,Factors!$C$6:$C$15,0),1),0)</f>
        <v>0</v>
      </c>
      <c r="AF10172" s="18">
        <f>IFERROR(INDEX(Factors!$B$16:$B$39,MATCH('INPUT - Census'!C10172,Factors!$C$16:$C$35,0),1),0)</f>
        <v>0</v>
      </c>
      <c r="AG10172" s="19">
        <f>IFERROR(INDEX(Factors!$B$40:$B$44,MATCH('INPUT - Census'!F10172,Factors!$C$40:$C$44,0),1),0)</f>
        <v>0</v>
      </c>
      <c r="AH10172" s="21" t="str">
        <f t="shared" si="970"/>
        <v/>
      </c>
      <c r="AI10172" s="1" t="str">
        <f>IFERROR(VLOOKUP(H10172,Factors!$C$45:$D$48,2,0),"")</f>
        <v/>
      </c>
      <c r="AJ10172" t="b">
        <f t="shared" si="967"/>
        <v>0</v>
      </c>
    </row>
    <row r="10173" spans="2:36" ht="15" customHeight="1" x14ac:dyDescent="0.3">
      <c r="B10173" s="70"/>
      <c r="C10173" s="58"/>
      <c r="D10173" s="63"/>
      <c r="E10173" s="58"/>
      <c r="F10173" s="58"/>
      <c r="G10173" s="44"/>
      <c r="H10173" s="45"/>
      <c r="I10173" s="45"/>
      <c r="J10173" s="40" t="str">
        <f t="shared" si="968"/>
        <v/>
      </c>
      <c r="K10173" s="39" t="str">
        <f t="shared" si="966"/>
        <v/>
      </c>
      <c r="AB10173" s="17" t="str">
        <f t="shared" si="971"/>
        <v>-1</v>
      </c>
      <c r="AC10173" s="17">
        <f>IFERROR(INDEX(Factors!$C$59:$C$70,MATCH(AB10173,Factors!$B$59:$B$70,1),1),0)</f>
        <v>0</v>
      </c>
      <c r="AD10173" s="17">
        <f t="shared" si="969"/>
        <v>0</v>
      </c>
      <c r="AE10173" s="17">
        <f>IFERROR(INDEX(Factors!$B$6:$B$15,MATCH('INPUT - Census'!E10173,Factors!$C$6:$C$15,0),1),0)</f>
        <v>0</v>
      </c>
      <c r="AF10173" s="18">
        <f>IFERROR(INDEX(Factors!$B$16:$B$39,MATCH('INPUT - Census'!C10173,Factors!$C$16:$C$35,0),1),0)</f>
        <v>0</v>
      </c>
      <c r="AG10173" s="19">
        <f>IFERROR(INDEX(Factors!$B$40:$B$44,MATCH('INPUT - Census'!F10173,Factors!$C$40:$C$44,0),1),0)</f>
        <v>0</v>
      </c>
      <c r="AH10173" s="21" t="str">
        <f t="shared" si="970"/>
        <v/>
      </c>
      <c r="AI10173" s="1" t="str">
        <f>IFERROR(VLOOKUP(H10173,Factors!$C$45:$D$48,2,0),"")</f>
        <v/>
      </c>
      <c r="AJ10173" t="b">
        <f t="shared" si="967"/>
        <v>0</v>
      </c>
    </row>
    <row r="10174" spans="2:36" ht="15" customHeight="1" x14ac:dyDescent="0.3">
      <c r="B10174" s="70"/>
      <c r="C10174" s="58"/>
      <c r="D10174" s="63"/>
      <c r="E10174" s="58"/>
      <c r="F10174" s="58"/>
      <c r="G10174" s="44"/>
      <c r="H10174" s="45"/>
      <c r="I10174" s="45"/>
      <c r="J10174" s="40" t="str">
        <f t="shared" si="968"/>
        <v/>
      </c>
      <c r="K10174" s="39" t="str">
        <f t="shared" si="966"/>
        <v/>
      </c>
      <c r="AB10174" s="17" t="str">
        <f t="shared" si="971"/>
        <v>-1</v>
      </c>
      <c r="AC10174" s="17">
        <f>IFERROR(INDEX(Factors!$C$59:$C$70,MATCH(AB10174,Factors!$B$59:$B$70,1),1),0)</f>
        <v>0</v>
      </c>
      <c r="AD10174" s="17">
        <f t="shared" si="969"/>
        <v>0</v>
      </c>
      <c r="AE10174" s="17">
        <f>IFERROR(INDEX(Factors!$B$6:$B$15,MATCH('INPUT - Census'!E10174,Factors!$C$6:$C$15,0),1),0)</f>
        <v>0</v>
      </c>
      <c r="AF10174" s="18">
        <f>IFERROR(INDEX(Factors!$B$16:$B$39,MATCH('INPUT - Census'!C10174,Factors!$C$16:$C$35,0),1),0)</f>
        <v>0</v>
      </c>
      <c r="AG10174" s="19">
        <f>IFERROR(INDEX(Factors!$B$40:$B$44,MATCH('INPUT - Census'!F10174,Factors!$C$40:$C$44,0),1),0)</f>
        <v>0</v>
      </c>
      <c r="AH10174" s="21" t="str">
        <f t="shared" si="970"/>
        <v/>
      </c>
      <c r="AI10174" s="1" t="str">
        <f>IFERROR(VLOOKUP(H10174,Factors!$C$45:$D$48,2,0),"")</f>
        <v/>
      </c>
      <c r="AJ10174" t="b">
        <f t="shared" si="967"/>
        <v>0</v>
      </c>
    </row>
    <row r="10175" spans="2:36" ht="15" customHeight="1" x14ac:dyDescent="0.3">
      <c r="B10175" s="70"/>
      <c r="C10175" s="58"/>
      <c r="D10175" s="63"/>
      <c r="E10175" s="58"/>
      <c r="F10175" s="58"/>
      <c r="G10175" s="44"/>
      <c r="H10175" s="45"/>
      <c r="I10175" s="45"/>
      <c r="J10175" s="40" t="str">
        <f t="shared" si="968"/>
        <v/>
      </c>
      <c r="K10175" s="39" t="str">
        <f t="shared" si="966"/>
        <v/>
      </c>
      <c r="AB10175" s="17" t="str">
        <f t="shared" si="971"/>
        <v>-1</v>
      </c>
      <c r="AC10175" s="17">
        <f>IFERROR(INDEX(Factors!$C$59:$C$70,MATCH(AB10175,Factors!$B$59:$B$70,1),1),0)</f>
        <v>0</v>
      </c>
      <c r="AD10175" s="17">
        <f t="shared" si="969"/>
        <v>0</v>
      </c>
      <c r="AE10175" s="17">
        <f>IFERROR(INDEX(Factors!$B$6:$B$15,MATCH('INPUT - Census'!E10175,Factors!$C$6:$C$15,0),1),0)</f>
        <v>0</v>
      </c>
      <c r="AF10175" s="18">
        <f>IFERROR(INDEX(Factors!$B$16:$B$39,MATCH('INPUT - Census'!C10175,Factors!$C$16:$C$35,0),1),0)</f>
        <v>0</v>
      </c>
      <c r="AG10175" s="19">
        <f>IFERROR(INDEX(Factors!$B$40:$B$44,MATCH('INPUT - Census'!F10175,Factors!$C$40:$C$44,0),1),0)</f>
        <v>0</v>
      </c>
      <c r="AH10175" s="21" t="str">
        <f t="shared" si="970"/>
        <v/>
      </c>
      <c r="AI10175" s="1" t="str">
        <f>IFERROR(VLOOKUP(H10175,Factors!$C$45:$D$48,2,0),"")</f>
        <v/>
      </c>
      <c r="AJ10175" t="b">
        <f t="shared" si="967"/>
        <v>0</v>
      </c>
    </row>
    <row r="10176" spans="2:36" ht="15" customHeight="1" x14ac:dyDescent="0.3">
      <c r="B10176" s="70"/>
      <c r="C10176" s="58"/>
      <c r="D10176" s="63"/>
      <c r="E10176" s="58"/>
      <c r="F10176" s="58"/>
      <c r="G10176" s="44"/>
      <c r="H10176" s="45"/>
      <c r="I10176" s="45"/>
      <c r="J10176" s="40" t="str">
        <f t="shared" si="968"/>
        <v/>
      </c>
      <c r="K10176" s="39" t="str">
        <f t="shared" si="966"/>
        <v/>
      </c>
      <c r="AB10176" s="17" t="str">
        <f t="shared" si="971"/>
        <v>-1</v>
      </c>
      <c r="AC10176" s="17">
        <f>IFERROR(INDEX(Factors!$C$59:$C$70,MATCH(AB10176,Factors!$B$59:$B$70,1),1),0)</f>
        <v>0</v>
      </c>
      <c r="AD10176" s="17">
        <f t="shared" si="969"/>
        <v>0</v>
      </c>
      <c r="AE10176" s="17">
        <f>IFERROR(INDEX(Factors!$B$6:$B$15,MATCH('INPUT - Census'!E10176,Factors!$C$6:$C$15,0),1),0)</f>
        <v>0</v>
      </c>
      <c r="AF10176" s="18">
        <f>IFERROR(INDEX(Factors!$B$16:$B$39,MATCH('INPUT - Census'!C10176,Factors!$C$16:$C$35,0),1),0)</f>
        <v>0</v>
      </c>
      <c r="AG10176" s="19">
        <f>IFERROR(INDEX(Factors!$B$40:$B$44,MATCH('INPUT - Census'!F10176,Factors!$C$40:$C$44,0),1),0)</f>
        <v>0</v>
      </c>
      <c r="AH10176" s="21" t="str">
        <f t="shared" si="970"/>
        <v/>
      </c>
      <c r="AI10176" s="1" t="str">
        <f>IFERROR(VLOOKUP(H10176,Factors!$C$45:$D$48,2,0),"")</f>
        <v/>
      </c>
      <c r="AJ10176" t="b">
        <f t="shared" si="967"/>
        <v>0</v>
      </c>
    </row>
    <row r="10177" spans="2:36" ht="15" customHeight="1" x14ac:dyDescent="0.3">
      <c r="B10177" s="70"/>
      <c r="C10177" s="58"/>
      <c r="D10177" s="63"/>
      <c r="E10177" s="58"/>
      <c r="F10177" s="58"/>
      <c r="G10177" s="44"/>
      <c r="H10177" s="45"/>
      <c r="I10177" s="45"/>
      <c r="J10177" s="40" t="str">
        <f t="shared" si="968"/>
        <v/>
      </c>
      <c r="K10177" s="39" t="str">
        <f t="shared" si="966"/>
        <v/>
      </c>
      <c r="AB10177" s="17" t="str">
        <f t="shared" si="971"/>
        <v>-1</v>
      </c>
      <c r="AC10177" s="17">
        <f>IFERROR(INDEX(Factors!$C$59:$C$70,MATCH(AB10177,Factors!$B$59:$B$70,1),1),0)</f>
        <v>0</v>
      </c>
      <c r="AD10177" s="17">
        <f t="shared" si="969"/>
        <v>0</v>
      </c>
      <c r="AE10177" s="17">
        <f>IFERROR(INDEX(Factors!$B$6:$B$15,MATCH('INPUT - Census'!E10177,Factors!$C$6:$C$15,0),1),0)</f>
        <v>0</v>
      </c>
      <c r="AF10177" s="18">
        <f>IFERROR(INDEX(Factors!$B$16:$B$39,MATCH('INPUT - Census'!C10177,Factors!$C$16:$C$35,0),1),0)</f>
        <v>0</v>
      </c>
      <c r="AG10177" s="19">
        <f>IFERROR(INDEX(Factors!$B$40:$B$44,MATCH('INPUT - Census'!F10177,Factors!$C$40:$C$44,0),1),0)</f>
        <v>0</v>
      </c>
      <c r="AH10177" s="21" t="str">
        <f t="shared" si="970"/>
        <v/>
      </c>
      <c r="AI10177" s="1" t="str">
        <f>IFERROR(VLOOKUP(H10177,Factors!$C$45:$D$48,2,0),"")</f>
        <v/>
      </c>
      <c r="AJ10177" t="b">
        <f t="shared" si="967"/>
        <v>0</v>
      </c>
    </row>
    <row r="10178" spans="2:36" ht="15" customHeight="1" x14ac:dyDescent="0.3">
      <c r="B10178" s="70"/>
      <c r="C10178" s="58"/>
      <c r="D10178" s="63"/>
      <c r="E10178" s="58"/>
      <c r="F10178" s="58"/>
      <c r="G10178" s="44"/>
      <c r="H10178" s="45"/>
      <c r="I10178" s="45"/>
      <c r="J10178" s="40" t="str">
        <f t="shared" si="968"/>
        <v/>
      </c>
      <c r="K10178" s="39" t="str">
        <f t="shared" si="966"/>
        <v/>
      </c>
      <c r="AB10178" s="17" t="str">
        <f t="shared" si="971"/>
        <v>-1</v>
      </c>
      <c r="AC10178" s="17">
        <f>IFERROR(INDEX(Factors!$C$59:$C$70,MATCH(AB10178,Factors!$B$59:$B$70,1),1),0)</f>
        <v>0</v>
      </c>
      <c r="AD10178" s="17">
        <f t="shared" si="969"/>
        <v>0</v>
      </c>
      <c r="AE10178" s="17">
        <f>IFERROR(INDEX(Factors!$B$6:$B$15,MATCH('INPUT - Census'!E10178,Factors!$C$6:$C$15,0),1),0)</f>
        <v>0</v>
      </c>
      <c r="AF10178" s="18">
        <f>IFERROR(INDEX(Factors!$B$16:$B$39,MATCH('INPUT - Census'!C10178,Factors!$C$16:$C$35,0),1),0)</f>
        <v>0</v>
      </c>
      <c r="AG10178" s="19">
        <f>IFERROR(INDEX(Factors!$B$40:$B$44,MATCH('INPUT - Census'!F10178,Factors!$C$40:$C$44,0),1),0)</f>
        <v>0</v>
      </c>
      <c r="AH10178" s="21" t="str">
        <f t="shared" si="970"/>
        <v/>
      </c>
      <c r="AI10178" s="1" t="str">
        <f>IFERROR(VLOOKUP(H10178,Factors!$C$45:$D$48,2,0),"")</f>
        <v/>
      </c>
      <c r="AJ10178" t="b">
        <f t="shared" si="967"/>
        <v>0</v>
      </c>
    </row>
    <row r="10179" spans="2:36" ht="15" customHeight="1" x14ac:dyDescent="0.3">
      <c r="B10179" s="70"/>
      <c r="C10179" s="58"/>
      <c r="D10179" s="63"/>
      <c r="E10179" s="58"/>
      <c r="F10179" s="58"/>
      <c r="G10179" s="44"/>
      <c r="H10179" s="45"/>
      <c r="I10179" s="45"/>
      <c r="J10179" s="40" t="str">
        <f t="shared" si="968"/>
        <v/>
      </c>
      <c r="K10179" s="39" t="str">
        <f t="shared" ref="K10179:K10242" si="972">ValidateMember(B10179:J10179)</f>
        <v/>
      </c>
      <c r="AB10179" s="17" t="str">
        <f t="shared" si="971"/>
        <v>-1</v>
      </c>
      <c r="AC10179" s="17">
        <f>IFERROR(INDEX(Factors!$C$59:$C$70,MATCH(AB10179,Factors!$B$59:$B$70,1),1),0)</f>
        <v>0</v>
      </c>
      <c r="AD10179" s="17">
        <f t="shared" si="969"/>
        <v>0</v>
      </c>
      <c r="AE10179" s="17">
        <f>IFERROR(INDEX(Factors!$B$6:$B$15,MATCH('INPUT - Census'!E10179,Factors!$C$6:$C$15,0),1),0)</f>
        <v>0</v>
      </c>
      <c r="AF10179" s="18">
        <f>IFERROR(INDEX(Factors!$B$16:$B$39,MATCH('INPUT - Census'!C10179,Factors!$C$16:$C$35,0),1),0)</f>
        <v>0</v>
      </c>
      <c r="AG10179" s="19">
        <f>IFERROR(INDEX(Factors!$B$40:$B$44,MATCH('INPUT - Census'!F10179,Factors!$C$40:$C$44,0),1),0)</f>
        <v>0</v>
      </c>
      <c r="AH10179" s="21" t="str">
        <f t="shared" si="970"/>
        <v/>
      </c>
      <c r="AI10179" s="1" t="str">
        <f>IFERROR(VLOOKUP(H10179,Factors!$C$45:$D$48,2,0),"")</f>
        <v/>
      </c>
      <c r="AJ10179" t="b">
        <f t="shared" ref="AJ10179:AJ10242" si="973">K10179=0</f>
        <v>0</v>
      </c>
    </row>
    <row r="10180" spans="2:36" ht="15" customHeight="1" x14ac:dyDescent="0.3">
      <c r="B10180" s="70"/>
      <c r="C10180" s="58"/>
      <c r="D10180" s="63"/>
      <c r="E10180" s="58"/>
      <c r="F10180" s="58"/>
      <c r="G10180" s="44"/>
      <c r="H10180" s="45"/>
      <c r="I10180" s="45"/>
      <c r="J10180" s="40" t="str">
        <f t="shared" si="968"/>
        <v/>
      </c>
      <c r="K10180" s="39" t="str">
        <f t="shared" si="972"/>
        <v/>
      </c>
      <c r="AB10180" s="17" t="str">
        <f t="shared" si="971"/>
        <v>-1</v>
      </c>
      <c r="AC10180" s="17">
        <f>IFERROR(INDEX(Factors!$C$59:$C$70,MATCH(AB10180,Factors!$B$59:$B$70,1),1),0)</f>
        <v>0</v>
      </c>
      <c r="AD10180" s="17">
        <f t="shared" si="969"/>
        <v>0</v>
      </c>
      <c r="AE10180" s="17">
        <f>IFERROR(INDEX(Factors!$B$6:$B$15,MATCH('INPUT - Census'!E10180,Factors!$C$6:$C$15,0),1),0)</f>
        <v>0</v>
      </c>
      <c r="AF10180" s="18">
        <f>IFERROR(INDEX(Factors!$B$16:$B$39,MATCH('INPUT - Census'!C10180,Factors!$C$16:$C$35,0),1),0)</f>
        <v>0</v>
      </c>
      <c r="AG10180" s="19">
        <f>IFERROR(INDEX(Factors!$B$40:$B$44,MATCH('INPUT - Census'!F10180,Factors!$C$40:$C$44,0),1),0)</f>
        <v>0</v>
      </c>
      <c r="AH10180" s="21" t="str">
        <f t="shared" si="970"/>
        <v/>
      </c>
      <c r="AI10180" s="1" t="str">
        <f>IFERROR(VLOOKUP(H10180,Factors!$C$45:$D$48,2,0),"")</f>
        <v/>
      </c>
      <c r="AJ10180" t="b">
        <f t="shared" si="973"/>
        <v>0</v>
      </c>
    </row>
    <row r="10181" spans="2:36" ht="15" customHeight="1" x14ac:dyDescent="0.3">
      <c r="B10181" s="70"/>
      <c r="C10181" s="58"/>
      <c r="D10181" s="63"/>
      <c r="E10181" s="58"/>
      <c r="F10181" s="58"/>
      <c r="G10181" s="44"/>
      <c r="H10181" s="45"/>
      <c r="I10181" s="45"/>
      <c r="J10181" s="40" t="str">
        <f t="shared" si="968"/>
        <v/>
      </c>
      <c r="K10181" s="39" t="str">
        <f t="shared" si="972"/>
        <v/>
      </c>
      <c r="AB10181" s="17" t="str">
        <f t="shared" si="971"/>
        <v>-1</v>
      </c>
      <c r="AC10181" s="17">
        <f>IFERROR(INDEX(Factors!$C$59:$C$70,MATCH(AB10181,Factors!$B$59:$B$70,1),1),0)</f>
        <v>0</v>
      </c>
      <c r="AD10181" s="17">
        <f t="shared" si="969"/>
        <v>0</v>
      </c>
      <c r="AE10181" s="17">
        <f>IFERROR(INDEX(Factors!$B$6:$B$15,MATCH('INPUT - Census'!E10181,Factors!$C$6:$C$15,0),1),0)</f>
        <v>0</v>
      </c>
      <c r="AF10181" s="18">
        <f>IFERROR(INDEX(Factors!$B$16:$B$39,MATCH('INPUT - Census'!C10181,Factors!$C$16:$C$35,0),1),0)</f>
        <v>0</v>
      </c>
      <c r="AG10181" s="19">
        <f>IFERROR(INDEX(Factors!$B$40:$B$44,MATCH('INPUT - Census'!F10181,Factors!$C$40:$C$44,0),1),0)</f>
        <v>0</v>
      </c>
      <c r="AH10181" s="21" t="str">
        <f t="shared" si="970"/>
        <v/>
      </c>
      <c r="AI10181" s="1" t="str">
        <f>IFERROR(VLOOKUP(H10181,Factors!$C$45:$D$48,2,0),"")</f>
        <v/>
      </c>
      <c r="AJ10181" t="b">
        <f t="shared" si="973"/>
        <v>0</v>
      </c>
    </row>
    <row r="10182" spans="2:36" ht="15" customHeight="1" x14ac:dyDescent="0.3">
      <c r="B10182" s="70"/>
      <c r="C10182" s="58"/>
      <c r="D10182" s="63"/>
      <c r="E10182" s="58"/>
      <c r="F10182" s="58"/>
      <c r="G10182" s="44"/>
      <c r="H10182" s="45"/>
      <c r="I10182" s="45"/>
      <c r="J10182" s="40" t="str">
        <f t="shared" si="968"/>
        <v/>
      </c>
      <c r="K10182" s="39" t="str">
        <f t="shared" si="972"/>
        <v/>
      </c>
      <c r="AB10182" s="17" t="str">
        <f t="shared" si="971"/>
        <v>-1</v>
      </c>
      <c r="AC10182" s="17">
        <f>IFERROR(INDEX(Factors!$C$59:$C$70,MATCH(AB10182,Factors!$B$59:$B$70,1),1),0)</f>
        <v>0</v>
      </c>
      <c r="AD10182" s="17">
        <f t="shared" si="969"/>
        <v>0</v>
      </c>
      <c r="AE10182" s="17">
        <f>IFERROR(INDEX(Factors!$B$6:$B$15,MATCH('INPUT - Census'!E10182,Factors!$C$6:$C$15,0),1),0)</f>
        <v>0</v>
      </c>
      <c r="AF10182" s="18">
        <f>IFERROR(INDEX(Factors!$B$16:$B$39,MATCH('INPUT - Census'!C10182,Factors!$C$16:$C$35,0),1),0)</f>
        <v>0</v>
      </c>
      <c r="AG10182" s="19">
        <f>IFERROR(INDEX(Factors!$B$40:$B$44,MATCH('INPUT - Census'!F10182,Factors!$C$40:$C$44,0),1),0)</f>
        <v>0</v>
      </c>
      <c r="AH10182" s="21" t="str">
        <f t="shared" si="970"/>
        <v/>
      </c>
      <c r="AI10182" s="1" t="str">
        <f>IFERROR(VLOOKUP(H10182,Factors!$C$45:$D$48,2,0),"")</f>
        <v/>
      </c>
      <c r="AJ10182" t="b">
        <f t="shared" si="973"/>
        <v>0</v>
      </c>
    </row>
    <row r="10183" spans="2:36" ht="15" customHeight="1" x14ac:dyDescent="0.3">
      <c r="B10183" s="70"/>
      <c r="C10183" s="58"/>
      <c r="D10183" s="63"/>
      <c r="E10183" s="58"/>
      <c r="F10183" s="58"/>
      <c r="G10183" s="44"/>
      <c r="H10183" s="45"/>
      <c r="I10183" s="45"/>
      <c r="J10183" s="40" t="str">
        <f t="shared" si="968"/>
        <v/>
      </c>
      <c r="K10183" s="39" t="str">
        <f t="shared" si="972"/>
        <v/>
      </c>
      <c r="AB10183" s="17" t="str">
        <f t="shared" si="971"/>
        <v>-1</v>
      </c>
      <c r="AC10183" s="17">
        <f>IFERROR(INDEX(Factors!$C$59:$C$70,MATCH(AB10183,Factors!$B$59:$B$70,1),1),0)</f>
        <v>0</v>
      </c>
      <c r="AD10183" s="17">
        <f t="shared" si="969"/>
        <v>0</v>
      </c>
      <c r="AE10183" s="17">
        <f>IFERROR(INDEX(Factors!$B$6:$B$15,MATCH('INPUT - Census'!E10183,Factors!$C$6:$C$15,0),1),0)</f>
        <v>0</v>
      </c>
      <c r="AF10183" s="18">
        <f>IFERROR(INDEX(Factors!$B$16:$B$39,MATCH('INPUT - Census'!C10183,Factors!$C$16:$C$35,0),1),0)</f>
        <v>0</v>
      </c>
      <c r="AG10183" s="19">
        <f>IFERROR(INDEX(Factors!$B$40:$B$44,MATCH('INPUT - Census'!F10183,Factors!$C$40:$C$44,0),1),0)</f>
        <v>0</v>
      </c>
      <c r="AH10183" s="21" t="str">
        <f t="shared" si="970"/>
        <v/>
      </c>
      <c r="AI10183" s="1" t="str">
        <f>IFERROR(VLOOKUP(H10183,Factors!$C$45:$D$48,2,0),"")</f>
        <v/>
      </c>
      <c r="AJ10183" t="b">
        <f t="shared" si="973"/>
        <v>0</v>
      </c>
    </row>
    <row r="10184" spans="2:36" ht="15" customHeight="1" x14ac:dyDescent="0.3">
      <c r="B10184" s="70"/>
      <c r="C10184" s="58"/>
      <c r="D10184" s="63"/>
      <c r="E10184" s="58"/>
      <c r="F10184" s="58"/>
      <c r="G10184" s="44"/>
      <c r="H10184" s="45"/>
      <c r="I10184" s="45"/>
      <c r="J10184" s="40" t="str">
        <f t="shared" si="968"/>
        <v/>
      </c>
      <c r="K10184" s="39" t="str">
        <f t="shared" si="972"/>
        <v/>
      </c>
      <c r="AB10184" s="17" t="str">
        <f t="shared" si="971"/>
        <v>-1</v>
      </c>
      <c r="AC10184" s="17">
        <f>IFERROR(INDEX(Factors!$C$59:$C$70,MATCH(AB10184,Factors!$B$59:$B$70,1),1),0)</f>
        <v>0</v>
      </c>
      <c r="AD10184" s="17">
        <f t="shared" si="969"/>
        <v>0</v>
      </c>
      <c r="AE10184" s="17">
        <f>IFERROR(INDEX(Factors!$B$6:$B$15,MATCH('INPUT - Census'!E10184,Factors!$C$6:$C$15,0),1),0)</f>
        <v>0</v>
      </c>
      <c r="AF10184" s="18">
        <f>IFERROR(INDEX(Factors!$B$16:$B$39,MATCH('INPUT - Census'!C10184,Factors!$C$16:$C$35,0),1),0)</f>
        <v>0</v>
      </c>
      <c r="AG10184" s="19">
        <f>IFERROR(INDEX(Factors!$B$40:$B$44,MATCH('INPUT - Census'!F10184,Factors!$C$40:$C$44,0),1),0)</f>
        <v>0</v>
      </c>
      <c r="AH10184" s="21" t="str">
        <f t="shared" si="970"/>
        <v/>
      </c>
      <c r="AI10184" s="1" t="str">
        <f>IFERROR(VLOOKUP(H10184,Factors!$C$45:$D$48,2,0),"")</f>
        <v/>
      </c>
      <c r="AJ10184" t="b">
        <f t="shared" si="973"/>
        <v>0</v>
      </c>
    </row>
    <row r="10185" spans="2:36" ht="15" customHeight="1" x14ac:dyDescent="0.3">
      <c r="B10185" s="70"/>
      <c r="C10185" s="58"/>
      <c r="D10185" s="63"/>
      <c r="E10185" s="58"/>
      <c r="F10185" s="58"/>
      <c r="G10185" s="44"/>
      <c r="H10185" s="45"/>
      <c r="I10185" s="45"/>
      <c r="J10185" s="40" t="str">
        <f t="shared" si="968"/>
        <v/>
      </c>
      <c r="K10185" s="39" t="str">
        <f t="shared" si="972"/>
        <v/>
      </c>
      <c r="AB10185" s="17" t="str">
        <f t="shared" si="971"/>
        <v>-1</v>
      </c>
      <c r="AC10185" s="17">
        <f>IFERROR(INDEX(Factors!$C$59:$C$70,MATCH(AB10185,Factors!$B$59:$B$70,1),1),0)</f>
        <v>0</v>
      </c>
      <c r="AD10185" s="17">
        <f t="shared" si="969"/>
        <v>0</v>
      </c>
      <c r="AE10185" s="17">
        <f>IFERROR(INDEX(Factors!$B$6:$B$15,MATCH('INPUT - Census'!E10185,Factors!$C$6:$C$15,0),1),0)</f>
        <v>0</v>
      </c>
      <c r="AF10185" s="18">
        <f>IFERROR(INDEX(Factors!$B$16:$B$39,MATCH('INPUT - Census'!C10185,Factors!$C$16:$C$35,0),1),0)</f>
        <v>0</v>
      </c>
      <c r="AG10185" s="19">
        <f>IFERROR(INDEX(Factors!$B$40:$B$44,MATCH('INPUT - Census'!F10185,Factors!$C$40:$C$44,0),1),0)</f>
        <v>0</v>
      </c>
      <c r="AH10185" s="21" t="str">
        <f t="shared" si="970"/>
        <v/>
      </c>
      <c r="AI10185" s="1" t="str">
        <f>IFERROR(VLOOKUP(H10185,Factors!$C$45:$D$48,2,0),"")</f>
        <v/>
      </c>
      <c r="AJ10185" t="b">
        <f t="shared" si="973"/>
        <v>0</v>
      </c>
    </row>
    <row r="10186" spans="2:36" ht="15" customHeight="1" x14ac:dyDescent="0.3">
      <c r="B10186" s="70"/>
      <c r="C10186" s="58"/>
      <c r="D10186" s="63"/>
      <c r="E10186" s="58"/>
      <c r="F10186" s="58"/>
      <c r="G10186" s="44"/>
      <c r="H10186" s="45"/>
      <c r="I10186" s="45"/>
      <c r="J10186" s="40" t="str">
        <f t="shared" si="968"/>
        <v/>
      </c>
      <c r="K10186" s="39" t="str">
        <f t="shared" si="972"/>
        <v/>
      </c>
      <c r="AB10186" s="17" t="str">
        <f t="shared" si="971"/>
        <v>-1</v>
      </c>
      <c r="AC10186" s="17">
        <f>IFERROR(INDEX(Factors!$C$59:$C$70,MATCH(AB10186,Factors!$B$59:$B$70,1),1),0)</f>
        <v>0</v>
      </c>
      <c r="AD10186" s="17">
        <f t="shared" si="969"/>
        <v>0</v>
      </c>
      <c r="AE10186" s="17">
        <f>IFERROR(INDEX(Factors!$B$6:$B$15,MATCH('INPUT - Census'!E10186,Factors!$C$6:$C$15,0),1),0)</f>
        <v>0</v>
      </c>
      <c r="AF10186" s="18">
        <f>IFERROR(INDEX(Factors!$B$16:$B$39,MATCH('INPUT - Census'!C10186,Factors!$C$16:$C$35,0),1),0)</f>
        <v>0</v>
      </c>
      <c r="AG10186" s="19">
        <f>IFERROR(INDEX(Factors!$B$40:$B$44,MATCH('INPUT - Census'!F10186,Factors!$C$40:$C$44,0),1),0)</f>
        <v>0</v>
      </c>
      <c r="AH10186" s="21" t="str">
        <f t="shared" si="970"/>
        <v/>
      </c>
      <c r="AI10186" s="1" t="str">
        <f>IFERROR(VLOOKUP(H10186,Factors!$C$45:$D$48,2,0),"")</f>
        <v/>
      </c>
      <c r="AJ10186" t="b">
        <f t="shared" si="973"/>
        <v>0</v>
      </c>
    </row>
    <row r="10187" spans="2:36" ht="15" customHeight="1" x14ac:dyDescent="0.3">
      <c r="B10187" s="70"/>
      <c r="C10187" s="58"/>
      <c r="D10187" s="63"/>
      <c r="E10187" s="58"/>
      <c r="F10187" s="58"/>
      <c r="G10187" s="44"/>
      <c r="H10187" s="45"/>
      <c r="I10187" s="45"/>
      <c r="J10187" s="40" t="str">
        <f t="shared" si="968"/>
        <v/>
      </c>
      <c r="K10187" s="39" t="str">
        <f t="shared" si="972"/>
        <v/>
      </c>
      <c r="AB10187" s="17" t="str">
        <f t="shared" si="971"/>
        <v>-1</v>
      </c>
      <c r="AC10187" s="17">
        <f>IFERROR(INDEX(Factors!$C$59:$C$70,MATCH(AB10187,Factors!$B$59:$B$70,1),1),0)</f>
        <v>0</v>
      </c>
      <c r="AD10187" s="17">
        <f t="shared" si="969"/>
        <v>0</v>
      </c>
      <c r="AE10187" s="17">
        <f>IFERROR(INDEX(Factors!$B$6:$B$15,MATCH('INPUT - Census'!E10187,Factors!$C$6:$C$15,0),1),0)</f>
        <v>0</v>
      </c>
      <c r="AF10187" s="18">
        <f>IFERROR(INDEX(Factors!$B$16:$B$39,MATCH('INPUT - Census'!C10187,Factors!$C$16:$C$35,0),1),0)</f>
        <v>0</v>
      </c>
      <c r="AG10187" s="19">
        <f>IFERROR(INDEX(Factors!$B$40:$B$44,MATCH('INPUT - Census'!F10187,Factors!$C$40:$C$44,0),1),0)</f>
        <v>0</v>
      </c>
      <c r="AH10187" s="21" t="str">
        <f t="shared" si="970"/>
        <v/>
      </c>
      <c r="AI10187" s="1" t="str">
        <f>IFERROR(VLOOKUP(H10187,Factors!$C$45:$D$48,2,0),"")</f>
        <v/>
      </c>
      <c r="AJ10187" t="b">
        <f t="shared" si="973"/>
        <v>0</v>
      </c>
    </row>
    <row r="10188" spans="2:36" ht="15" customHeight="1" x14ac:dyDescent="0.3">
      <c r="B10188" s="70"/>
      <c r="C10188" s="58"/>
      <c r="D10188" s="63"/>
      <c r="E10188" s="58"/>
      <c r="F10188" s="58"/>
      <c r="G10188" s="44"/>
      <c r="H10188" s="45"/>
      <c r="I10188" s="45"/>
      <c r="J10188" s="40" t="str">
        <f t="shared" si="968"/>
        <v/>
      </c>
      <c r="K10188" s="39" t="str">
        <f t="shared" si="972"/>
        <v/>
      </c>
      <c r="AB10188" s="17" t="str">
        <f t="shared" si="971"/>
        <v>-1</v>
      </c>
      <c r="AC10188" s="17">
        <f>IFERROR(INDEX(Factors!$C$59:$C$70,MATCH(AB10188,Factors!$B$59:$B$70,1),1),0)</f>
        <v>0</v>
      </c>
      <c r="AD10188" s="17">
        <f t="shared" si="969"/>
        <v>0</v>
      </c>
      <c r="AE10188" s="17">
        <f>IFERROR(INDEX(Factors!$B$6:$B$15,MATCH('INPUT - Census'!E10188,Factors!$C$6:$C$15,0),1),0)</f>
        <v>0</v>
      </c>
      <c r="AF10188" s="18">
        <f>IFERROR(INDEX(Factors!$B$16:$B$39,MATCH('INPUT - Census'!C10188,Factors!$C$16:$C$35,0),1),0)</f>
        <v>0</v>
      </c>
      <c r="AG10188" s="19">
        <f>IFERROR(INDEX(Factors!$B$40:$B$44,MATCH('INPUT - Census'!F10188,Factors!$C$40:$C$44,0),1),0)</f>
        <v>0</v>
      </c>
      <c r="AH10188" s="21" t="str">
        <f t="shared" si="970"/>
        <v/>
      </c>
      <c r="AI10188" s="1" t="str">
        <f>IFERROR(VLOOKUP(H10188,Factors!$C$45:$D$48,2,0),"")</f>
        <v/>
      </c>
      <c r="AJ10188" t="b">
        <f t="shared" si="973"/>
        <v>0</v>
      </c>
    </row>
    <row r="10189" spans="2:36" ht="15" customHeight="1" x14ac:dyDescent="0.3">
      <c r="B10189" s="70"/>
      <c r="C10189" s="58"/>
      <c r="D10189" s="63"/>
      <c r="E10189" s="58"/>
      <c r="F10189" s="58"/>
      <c r="G10189" s="44"/>
      <c r="H10189" s="45"/>
      <c r="I10189" s="45"/>
      <c r="J10189" s="40" t="str">
        <f t="shared" si="968"/>
        <v/>
      </c>
      <c r="K10189" s="39" t="str">
        <f t="shared" si="972"/>
        <v/>
      </c>
      <c r="AB10189" s="17" t="str">
        <f t="shared" si="971"/>
        <v>-1</v>
      </c>
      <c r="AC10189" s="17">
        <f>IFERROR(INDEX(Factors!$C$59:$C$70,MATCH(AB10189,Factors!$B$59:$B$70,1),1),0)</f>
        <v>0</v>
      </c>
      <c r="AD10189" s="17">
        <f t="shared" si="969"/>
        <v>0</v>
      </c>
      <c r="AE10189" s="17">
        <f>IFERROR(INDEX(Factors!$B$6:$B$15,MATCH('INPUT - Census'!E10189,Factors!$C$6:$C$15,0),1),0)</f>
        <v>0</v>
      </c>
      <c r="AF10189" s="18">
        <f>IFERROR(INDEX(Factors!$B$16:$B$39,MATCH('INPUT - Census'!C10189,Factors!$C$16:$C$35,0),1),0)</f>
        <v>0</v>
      </c>
      <c r="AG10189" s="19">
        <f>IFERROR(INDEX(Factors!$B$40:$B$44,MATCH('INPUT - Census'!F10189,Factors!$C$40:$C$44,0),1),0)</f>
        <v>0</v>
      </c>
      <c r="AH10189" s="21" t="str">
        <f t="shared" si="970"/>
        <v/>
      </c>
      <c r="AI10189" s="1" t="str">
        <f>IFERROR(VLOOKUP(H10189,Factors!$C$45:$D$48,2,0),"")</f>
        <v/>
      </c>
      <c r="AJ10189" t="b">
        <f t="shared" si="973"/>
        <v>0</v>
      </c>
    </row>
    <row r="10190" spans="2:36" ht="15" customHeight="1" x14ac:dyDescent="0.3">
      <c r="B10190" s="70"/>
      <c r="C10190" s="58"/>
      <c r="D10190" s="63"/>
      <c r="E10190" s="58"/>
      <c r="F10190" s="58"/>
      <c r="G10190" s="44"/>
      <c r="H10190" s="45"/>
      <c r="I10190" s="45"/>
      <c r="J10190" s="40" t="str">
        <f t="shared" si="968"/>
        <v/>
      </c>
      <c r="K10190" s="39" t="str">
        <f t="shared" si="972"/>
        <v/>
      </c>
      <c r="AB10190" s="17" t="str">
        <f t="shared" si="971"/>
        <v>-1</v>
      </c>
      <c r="AC10190" s="17">
        <f>IFERROR(INDEX(Factors!$C$59:$C$70,MATCH(AB10190,Factors!$B$59:$B$70,1),1),0)</f>
        <v>0</v>
      </c>
      <c r="AD10190" s="17">
        <f t="shared" si="969"/>
        <v>0</v>
      </c>
      <c r="AE10190" s="17">
        <f>IFERROR(INDEX(Factors!$B$6:$B$15,MATCH('INPUT - Census'!E10190,Factors!$C$6:$C$15,0),1),0)</f>
        <v>0</v>
      </c>
      <c r="AF10190" s="18">
        <f>IFERROR(INDEX(Factors!$B$16:$B$39,MATCH('INPUT - Census'!C10190,Factors!$C$16:$C$35,0),1),0)</f>
        <v>0</v>
      </c>
      <c r="AG10190" s="19">
        <f>IFERROR(INDEX(Factors!$B$40:$B$44,MATCH('INPUT - Census'!F10190,Factors!$C$40:$C$44,0),1),0)</f>
        <v>0</v>
      </c>
      <c r="AH10190" s="21" t="str">
        <f t="shared" si="970"/>
        <v/>
      </c>
      <c r="AI10190" s="1" t="str">
        <f>IFERROR(VLOOKUP(H10190,Factors!$C$45:$D$48,2,0),"")</f>
        <v/>
      </c>
      <c r="AJ10190" t="b">
        <f t="shared" si="973"/>
        <v>0</v>
      </c>
    </row>
    <row r="10191" spans="2:36" ht="15" customHeight="1" x14ac:dyDescent="0.3">
      <c r="B10191" s="70"/>
      <c r="C10191" s="58"/>
      <c r="D10191" s="63"/>
      <c r="E10191" s="58"/>
      <c r="F10191" s="58"/>
      <c r="G10191" s="44"/>
      <c r="H10191" s="45"/>
      <c r="I10191" s="45"/>
      <c r="J10191" s="40" t="str">
        <f t="shared" si="968"/>
        <v/>
      </c>
      <c r="K10191" s="39" t="str">
        <f t="shared" si="972"/>
        <v/>
      </c>
      <c r="AB10191" s="17" t="str">
        <f t="shared" si="971"/>
        <v>-1</v>
      </c>
      <c r="AC10191" s="17">
        <f>IFERROR(INDEX(Factors!$C$59:$C$70,MATCH(AB10191,Factors!$B$59:$B$70,1),1),0)</f>
        <v>0</v>
      </c>
      <c r="AD10191" s="17">
        <f t="shared" si="969"/>
        <v>0</v>
      </c>
      <c r="AE10191" s="17">
        <f>IFERROR(INDEX(Factors!$B$6:$B$15,MATCH('INPUT - Census'!E10191,Factors!$C$6:$C$15,0),1),0)</f>
        <v>0</v>
      </c>
      <c r="AF10191" s="18">
        <f>IFERROR(INDEX(Factors!$B$16:$B$39,MATCH('INPUT - Census'!C10191,Factors!$C$16:$C$35,0),1),0)</f>
        <v>0</v>
      </c>
      <c r="AG10191" s="19">
        <f>IFERROR(INDEX(Factors!$B$40:$B$44,MATCH('INPUT - Census'!F10191,Factors!$C$40:$C$44,0),1),0)</f>
        <v>0</v>
      </c>
      <c r="AH10191" s="21" t="str">
        <f t="shared" si="970"/>
        <v/>
      </c>
      <c r="AI10191" s="1" t="str">
        <f>IFERROR(VLOOKUP(H10191,Factors!$C$45:$D$48,2,0),"")</f>
        <v/>
      </c>
      <c r="AJ10191" t="b">
        <f t="shared" si="973"/>
        <v>0</v>
      </c>
    </row>
    <row r="10192" spans="2:36" ht="15" customHeight="1" x14ac:dyDescent="0.3">
      <c r="B10192" s="70"/>
      <c r="C10192" s="58"/>
      <c r="D10192" s="63"/>
      <c r="E10192" s="58"/>
      <c r="F10192" s="58"/>
      <c r="G10192" s="44"/>
      <c r="H10192" s="45"/>
      <c r="I10192" s="45"/>
      <c r="J10192" s="40" t="str">
        <f t="shared" si="968"/>
        <v/>
      </c>
      <c r="K10192" s="39" t="str">
        <f t="shared" si="972"/>
        <v/>
      </c>
      <c r="AB10192" s="17" t="str">
        <f t="shared" si="971"/>
        <v>-1</v>
      </c>
      <c r="AC10192" s="17">
        <f>IFERROR(INDEX(Factors!$C$59:$C$70,MATCH(AB10192,Factors!$B$59:$B$70,1),1),0)</f>
        <v>0</v>
      </c>
      <c r="AD10192" s="17">
        <f t="shared" si="969"/>
        <v>0</v>
      </c>
      <c r="AE10192" s="17">
        <f>IFERROR(INDEX(Factors!$B$6:$B$15,MATCH('INPUT - Census'!E10192,Factors!$C$6:$C$15,0),1),0)</f>
        <v>0</v>
      </c>
      <c r="AF10192" s="18">
        <f>IFERROR(INDEX(Factors!$B$16:$B$39,MATCH('INPUT - Census'!C10192,Factors!$C$16:$C$35,0),1),0)</f>
        <v>0</v>
      </c>
      <c r="AG10192" s="19">
        <f>IFERROR(INDEX(Factors!$B$40:$B$44,MATCH('INPUT - Census'!F10192,Factors!$C$40:$C$44,0),1),0)</f>
        <v>0</v>
      </c>
      <c r="AH10192" s="21" t="str">
        <f t="shared" si="970"/>
        <v/>
      </c>
      <c r="AI10192" s="1" t="str">
        <f>IFERROR(VLOOKUP(H10192,Factors!$C$45:$D$48,2,0),"")</f>
        <v/>
      </c>
      <c r="AJ10192" t="b">
        <f t="shared" si="973"/>
        <v>0</v>
      </c>
    </row>
    <row r="10193" spans="2:36" ht="15" customHeight="1" x14ac:dyDescent="0.3">
      <c r="B10193" s="70"/>
      <c r="C10193" s="58"/>
      <c r="D10193" s="63"/>
      <c r="E10193" s="58"/>
      <c r="F10193" s="58"/>
      <c r="G10193" s="44"/>
      <c r="H10193" s="45"/>
      <c r="I10193" s="45"/>
      <c r="J10193" s="40" t="str">
        <f t="shared" si="968"/>
        <v/>
      </c>
      <c r="K10193" s="39" t="str">
        <f t="shared" si="972"/>
        <v/>
      </c>
      <c r="AB10193" s="17" t="str">
        <f t="shared" si="971"/>
        <v>-1</v>
      </c>
      <c r="AC10193" s="17">
        <f>IFERROR(INDEX(Factors!$C$59:$C$70,MATCH(AB10193,Factors!$B$59:$B$70,1),1),0)</f>
        <v>0</v>
      </c>
      <c r="AD10193" s="17">
        <f t="shared" si="969"/>
        <v>0</v>
      </c>
      <c r="AE10193" s="17">
        <f>IFERROR(INDEX(Factors!$B$6:$B$15,MATCH('INPUT - Census'!E10193,Factors!$C$6:$C$15,0),1),0)</f>
        <v>0</v>
      </c>
      <c r="AF10193" s="18">
        <f>IFERROR(INDEX(Factors!$B$16:$B$39,MATCH('INPUT - Census'!C10193,Factors!$C$16:$C$35,0),1),0)</f>
        <v>0</v>
      </c>
      <c r="AG10193" s="19">
        <f>IFERROR(INDEX(Factors!$B$40:$B$44,MATCH('INPUT - Census'!F10193,Factors!$C$40:$C$44,0),1),0)</f>
        <v>0</v>
      </c>
      <c r="AH10193" s="21" t="str">
        <f t="shared" si="970"/>
        <v/>
      </c>
      <c r="AI10193" s="1" t="str">
        <f>IFERROR(VLOOKUP(H10193,Factors!$C$45:$D$48,2,0),"")</f>
        <v/>
      </c>
      <c r="AJ10193" t="b">
        <f t="shared" si="973"/>
        <v>0</v>
      </c>
    </row>
    <row r="10194" spans="2:36" ht="15" customHeight="1" x14ac:dyDescent="0.3">
      <c r="B10194" s="70"/>
      <c r="C10194" s="58"/>
      <c r="D10194" s="63"/>
      <c r="E10194" s="58"/>
      <c r="F10194" s="58"/>
      <c r="G10194" s="44"/>
      <c r="H10194" s="45"/>
      <c r="I10194" s="45"/>
      <c r="J10194" s="40" t="str">
        <f t="shared" si="968"/>
        <v/>
      </c>
      <c r="K10194" s="39" t="str">
        <f t="shared" si="972"/>
        <v/>
      </c>
      <c r="AB10194" s="17" t="str">
        <f t="shared" si="971"/>
        <v>-1</v>
      </c>
      <c r="AC10194" s="17">
        <f>IFERROR(INDEX(Factors!$C$59:$C$70,MATCH(AB10194,Factors!$B$59:$B$70,1),1),0)</f>
        <v>0</v>
      </c>
      <c r="AD10194" s="17">
        <f t="shared" si="969"/>
        <v>0</v>
      </c>
      <c r="AE10194" s="17">
        <f>IFERROR(INDEX(Factors!$B$6:$B$15,MATCH('INPUT - Census'!E10194,Factors!$C$6:$C$15,0),1),0)</f>
        <v>0</v>
      </c>
      <c r="AF10194" s="18">
        <f>IFERROR(INDEX(Factors!$B$16:$B$39,MATCH('INPUT - Census'!C10194,Factors!$C$16:$C$35,0),1),0)</f>
        <v>0</v>
      </c>
      <c r="AG10194" s="19">
        <f>IFERROR(INDEX(Factors!$B$40:$B$44,MATCH('INPUT - Census'!F10194,Factors!$C$40:$C$44,0),1),0)</f>
        <v>0</v>
      </c>
      <c r="AH10194" s="21" t="str">
        <f t="shared" si="970"/>
        <v/>
      </c>
      <c r="AI10194" s="1" t="str">
        <f>IFERROR(VLOOKUP(H10194,Factors!$C$45:$D$48,2,0),"")</f>
        <v/>
      </c>
      <c r="AJ10194" t="b">
        <f t="shared" si="973"/>
        <v>0</v>
      </c>
    </row>
    <row r="10195" spans="2:36" ht="15" customHeight="1" x14ac:dyDescent="0.3">
      <c r="B10195" s="70"/>
      <c r="C10195" s="58"/>
      <c r="D10195" s="63"/>
      <c r="E10195" s="58"/>
      <c r="F10195" s="58"/>
      <c r="G10195" s="44"/>
      <c r="H10195" s="45"/>
      <c r="I10195" s="45"/>
      <c r="J10195" s="40" t="str">
        <f t="shared" si="968"/>
        <v/>
      </c>
      <c r="K10195" s="39" t="str">
        <f t="shared" si="972"/>
        <v/>
      </c>
      <c r="AB10195" s="17" t="str">
        <f t="shared" si="971"/>
        <v>-1</v>
      </c>
      <c r="AC10195" s="17">
        <f>IFERROR(INDEX(Factors!$C$59:$C$70,MATCH(AB10195,Factors!$B$59:$B$70,1),1),0)</f>
        <v>0</v>
      </c>
      <c r="AD10195" s="17">
        <f t="shared" si="969"/>
        <v>0</v>
      </c>
      <c r="AE10195" s="17">
        <f>IFERROR(INDEX(Factors!$B$6:$B$15,MATCH('INPUT - Census'!E10195,Factors!$C$6:$C$15,0),1),0)</f>
        <v>0</v>
      </c>
      <c r="AF10195" s="18">
        <f>IFERROR(INDEX(Factors!$B$16:$B$39,MATCH('INPUT - Census'!C10195,Factors!$C$16:$C$35,0),1),0)</f>
        <v>0</v>
      </c>
      <c r="AG10195" s="19">
        <f>IFERROR(INDEX(Factors!$B$40:$B$44,MATCH('INPUT - Census'!F10195,Factors!$C$40:$C$44,0),1),0)</f>
        <v>0</v>
      </c>
      <c r="AH10195" s="21" t="str">
        <f t="shared" si="970"/>
        <v/>
      </c>
      <c r="AI10195" s="1" t="str">
        <f>IFERROR(VLOOKUP(H10195,Factors!$C$45:$D$48,2,0),"")</f>
        <v/>
      </c>
      <c r="AJ10195" t="b">
        <f t="shared" si="973"/>
        <v>0</v>
      </c>
    </row>
    <row r="10196" spans="2:36" ht="15" customHeight="1" x14ac:dyDescent="0.3">
      <c r="B10196" s="70"/>
      <c r="C10196" s="58"/>
      <c r="D10196" s="63"/>
      <c r="E10196" s="58"/>
      <c r="F10196" s="58"/>
      <c r="G10196" s="44"/>
      <c r="H10196" s="45"/>
      <c r="I10196" s="45"/>
      <c r="J10196" s="40" t="str">
        <f t="shared" si="968"/>
        <v/>
      </c>
      <c r="K10196" s="39" t="str">
        <f t="shared" si="972"/>
        <v/>
      </c>
      <c r="AB10196" s="17" t="str">
        <f t="shared" si="971"/>
        <v>-1</v>
      </c>
      <c r="AC10196" s="17">
        <f>IFERROR(INDEX(Factors!$C$59:$C$70,MATCH(AB10196,Factors!$B$59:$B$70,1),1),0)</f>
        <v>0</v>
      </c>
      <c r="AD10196" s="17">
        <f t="shared" si="969"/>
        <v>0</v>
      </c>
      <c r="AE10196" s="17">
        <f>IFERROR(INDEX(Factors!$B$6:$B$15,MATCH('INPUT - Census'!E10196,Factors!$C$6:$C$15,0),1),0)</f>
        <v>0</v>
      </c>
      <c r="AF10196" s="18">
        <f>IFERROR(INDEX(Factors!$B$16:$B$39,MATCH('INPUT - Census'!C10196,Factors!$C$16:$C$35,0),1),0)</f>
        <v>0</v>
      </c>
      <c r="AG10196" s="19">
        <f>IFERROR(INDEX(Factors!$B$40:$B$44,MATCH('INPUT - Census'!F10196,Factors!$C$40:$C$44,0),1),0)</f>
        <v>0</v>
      </c>
      <c r="AH10196" s="21" t="str">
        <f t="shared" si="970"/>
        <v/>
      </c>
      <c r="AI10196" s="1" t="str">
        <f>IFERROR(VLOOKUP(H10196,Factors!$C$45:$D$48,2,0),"")</f>
        <v/>
      </c>
      <c r="AJ10196" t="b">
        <f t="shared" si="973"/>
        <v>0</v>
      </c>
    </row>
    <row r="10197" spans="2:36" ht="15" customHeight="1" x14ac:dyDescent="0.3">
      <c r="B10197" s="70"/>
      <c r="C10197" s="58"/>
      <c r="D10197" s="63"/>
      <c r="E10197" s="58"/>
      <c r="F10197" s="58"/>
      <c r="G10197" s="44"/>
      <c r="H10197" s="45"/>
      <c r="I10197" s="45"/>
      <c r="J10197" s="40" t="str">
        <f t="shared" si="968"/>
        <v/>
      </c>
      <c r="K10197" s="39" t="str">
        <f t="shared" si="972"/>
        <v/>
      </c>
      <c r="AB10197" s="17" t="str">
        <f t="shared" si="971"/>
        <v>-1</v>
      </c>
      <c r="AC10197" s="17">
        <f>IFERROR(INDEX(Factors!$C$59:$C$70,MATCH(AB10197,Factors!$B$59:$B$70,1),1),0)</f>
        <v>0</v>
      </c>
      <c r="AD10197" s="17">
        <f t="shared" si="969"/>
        <v>0</v>
      </c>
      <c r="AE10197" s="17">
        <f>IFERROR(INDEX(Factors!$B$6:$B$15,MATCH('INPUT - Census'!E10197,Factors!$C$6:$C$15,0),1),0)</f>
        <v>0</v>
      </c>
      <c r="AF10197" s="18">
        <f>IFERROR(INDEX(Factors!$B$16:$B$39,MATCH('INPUT - Census'!C10197,Factors!$C$16:$C$35,0),1),0)</f>
        <v>0</v>
      </c>
      <c r="AG10197" s="19">
        <f>IFERROR(INDEX(Factors!$B$40:$B$44,MATCH('INPUT - Census'!F10197,Factors!$C$40:$C$44,0),1),0)</f>
        <v>0</v>
      </c>
      <c r="AH10197" s="21" t="str">
        <f t="shared" si="970"/>
        <v/>
      </c>
      <c r="AI10197" s="1" t="str">
        <f>IFERROR(VLOOKUP(H10197,Factors!$C$45:$D$48,2,0),"")</f>
        <v/>
      </c>
      <c r="AJ10197" t="b">
        <f t="shared" si="973"/>
        <v>0</v>
      </c>
    </row>
    <row r="10198" spans="2:36" ht="15" customHeight="1" x14ac:dyDescent="0.3">
      <c r="B10198" s="70"/>
      <c r="C10198" s="58"/>
      <c r="D10198" s="63"/>
      <c r="E10198" s="58"/>
      <c r="F10198" s="58"/>
      <c r="G10198" s="44"/>
      <c r="H10198" s="45"/>
      <c r="I10198" s="45"/>
      <c r="J10198" s="40" t="str">
        <f t="shared" si="968"/>
        <v/>
      </c>
      <c r="K10198" s="39" t="str">
        <f t="shared" si="972"/>
        <v/>
      </c>
      <c r="AB10198" s="17" t="str">
        <f t="shared" si="971"/>
        <v>-1</v>
      </c>
      <c r="AC10198" s="17">
        <f>IFERROR(INDEX(Factors!$C$59:$C$70,MATCH(AB10198,Factors!$B$59:$B$70,1),1),0)</f>
        <v>0</v>
      </c>
      <c r="AD10198" s="17">
        <f t="shared" si="969"/>
        <v>0</v>
      </c>
      <c r="AE10198" s="17">
        <f>IFERROR(INDEX(Factors!$B$6:$B$15,MATCH('INPUT - Census'!E10198,Factors!$C$6:$C$15,0),1),0)</f>
        <v>0</v>
      </c>
      <c r="AF10198" s="18">
        <f>IFERROR(INDEX(Factors!$B$16:$B$39,MATCH('INPUT - Census'!C10198,Factors!$C$16:$C$35,0),1),0)</f>
        <v>0</v>
      </c>
      <c r="AG10198" s="19">
        <f>IFERROR(INDEX(Factors!$B$40:$B$44,MATCH('INPUT - Census'!F10198,Factors!$C$40:$C$44,0),1),0)</f>
        <v>0</v>
      </c>
      <c r="AH10198" s="21" t="str">
        <f t="shared" si="970"/>
        <v/>
      </c>
      <c r="AI10198" s="1" t="str">
        <f>IFERROR(VLOOKUP(H10198,Factors!$C$45:$D$48,2,0),"")</f>
        <v/>
      </c>
      <c r="AJ10198" t="b">
        <f t="shared" si="973"/>
        <v>0</v>
      </c>
    </row>
    <row r="10199" spans="2:36" ht="15" customHeight="1" x14ac:dyDescent="0.3">
      <c r="B10199" s="70"/>
      <c r="C10199" s="58"/>
      <c r="D10199" s="63"/>
      <c r="E10199" s="58"/>
      <c r="F10199" s="58"/>
      <c r="G10199" s="44"/>
      <c r="H10199" s="45"/>
      <c r="I10199" s="45"/>
      <c r="J10199" s="40" t="str">
        <f t="shared" si="968"/>
        <v/>
      </c>
      <c r="K10199" s="39" t="str">
        <f t="shared" si="972"/>
        <v/>
      </c>
      <c r="AB10199" s="17" t="str">
        <f t="shared" si="971"/>
        <v>-1</v>
      </c>
      <c r="AC10199" s="17">
        <f>IFERROR(INDEX(Factors!$C$59:$C$70,MATCH(AB10199,Factors!$B$59:$B$70,1),1),0)</f>
        <v>0</v>
      </c>
      <c r="AD10199" s="17">
        <f t="shared" si="969"/>
        <v>0</v>
      </c>
      <c r="AE10199" s="17">
        <f>IFERROR(INDEX(Factors!$B$6:$B$15,MATCH('INPUT - Census'!E10199,Factors!$C$6:$C$15,0),1),0)</f>
        <v>0</v>
      </c>
      <c r="AF10199" s="18">
        <f>IFERROR(INDEX(Factors!$B$16:$B$39,MATCH('INPUT - Census'!C10199,Factors!$C$16:$C$35,0),1),0)</f>
        <v>0</v>
      </c>
      <c r="AG10199" s="19">
        <f>IFERROR(INDEX(Factors!$B$40:$B$44,MATCH('INPUT - Census'!F10199,Factors!$C$40:$C$44,0),1),0)</f>
        <v>0</v>
      </c>
      <c r="AH10199" s="21" t="str">
        <f t="shared" si="970"/>
        <v/>
      </c>
      <c r="AI10199" s="1" t="str">
        <f>IFERROR(VLOOKUP(H10199,Factors!$C$45:$D$48,2,0),"")</f>
        <v/>
      </c>
      <c r="AJ10199" t="b">
        <f t="shared" si="973"/>
        <v>0</v>
      </c>
    </row>
    <row r="10200" spans="2:36" ht="15" customHeight="1" x14ac:dyDescent="0.3">
      <c r="B10200" s="70"/>
      <c r="C10200" s="58"/>
      <c r="D10200" s="63"/>
      <c r="E10200" s="58"/>
      <c r="F10200" s="58"/>
      <c r="G10200" s="44"/>
      <c r="H10200" s="45"/>
      <c r="I10200" s="45"/>
      <c r="J10200" s="40" t="str">
        <f t="shared" si="968"/>
        <v/>
      </c>
      <c r="K10200" s="39" t="str">
        <f t="shared" si="972"/>
        <v/>
      </c>
      <c r="AB10200" s="17" t="str">
        <f t="shared" si="971"/>
        <v>-1</v>
      </c>
      <c r="AC10200" s="17">
        <f>IFERROR(INDEX(Factors!$C$59:$C$70,MATCH(AB10200,Factors!$B$59:$B$70,1),1),0)</f>
        <v>0</v>
      </c>
      <c r="AD10200" s="17">
        <f t="shared" si="969"/>
        <v>0</v>
      </c>
      <c r="AE10200" s="17">
        <f>IFERROR(INDEX(Factors!$B$6:$B$15,MATCH('INPUT - Census'!E10200,Factors!$C$6:$C$15,0),1),0)</f>
        <v>0</v>
      </c>
      <c r="AF10200" s="18">
        <f>IFERROR(INDEX(Factors!$B$16:$B$39,MATCH('INPUT - Census'!C10200,Factors!$C$16:$C$35,0),1),0)</f>
        <v>0</v>
      </c>
      <c r="AG10200" s="19">
        <f>IFERROR(INDEX(Factors!$B$40:$B$44,MATCH('INPUT - Census'!F10200,Factors!$C$40:$C$44,0),1),0)</f>
        <v>0</v>
      </c>
      <c r="AH10200" s="21" t="str">
        <f t="shared" si="970"/>
        <v/>
      </c>
      <c r="AI10200" s="1" t="str">
        <f>IFERROR(VLOOKUP(H10200,Factors!$C$45:$D$48,2,0),"")</f>
        <v/>
      </c>
      <c r="AJ10200" t="b">
        <f t="shared" si="973"/>
        <v>0</v>
      </c>
    </row>
    <row r="10201" spans="2:36" ht="15" customHeight="1" x14ac:dyDescent="0.3">
      <c r="B10201" s="70"/>
      <c r="C10201" s="58"/>
      <c r="D10201" s="63"/>
      <c r="E10201" s="58"/>
      <c r="F10201" s="58"/>
      <c r="G10201" s="44"/>
      <c r="H10201" s="45"/>
      <c r="I10201" s="45"/>
      <c r="J10201" s="40" t="str">
        <f t="shared" si="968"/>
        <v/>
      </c>
      <c r="K10201" s="39" t="str">
        <f t="shared" si="972"/>
        <v/>
      </c>
      <c r="AB10201" s="17" t="str">
        <f t="shared" si="971"/>
        <v>-1</v>
      </c>
      <c r="AC10201" s="17">
        <f>IFERROR(INDEX(Factors!$C$59:$C$70,MATCH(AB10201,Factors!$B$59:$B$70,1),1),0)</f>
        <v>0</v>
      </c>
      <c r="AD10201" s="17">
        <f t="shared" si="969"/>
        <v>0</v>
      </c>
      <c r="AE10201" s="17">
        <f>IFERROR(INDEX(Factors!$B$6:$B$15,MATCH('INPUT - Census'!E10201,Factors!$C$6:$C$15,0),1),0)</f>
        <v>0</v>
      </c>
      <c r="AF10201" s="18">
        <f>IFERROR(INDEX(Factors!$B$16:$B$39,MATCH('INPUT - Census'!C10201,Factors!$C$16:$C$35,0),1),0)</f>
        <v>0</v>
      </c>
      <c r="AG10201" s="19">
        <f>IFERROR(INDEX(Factors!$B$40:$B$44,MATCH('INPUT - Census'!F10201,Factors!$C$40:$C$44,0),1),0)</f>
        <v>0</v>
      </c>
      <c r="AH10201" s="21" t="str">
        <f t="shared" si="970"/>
        <v/>
      </c>
      <c r="AI10201" s="1" t="str">
        <f>IFERROR(VLOOKUP(H10201,Factors!$C$45:$D$48,2,0),"")</f>
        <v/>
      </c>
      <c r="AJ10201" t="b">
        <f t="shared" si="973"/>
        <v>0</v>
      </c>
    </row>
    <row r="10202" spans="2:36" ht="15" customHeight="1" x14ac:dyDescent="0.3">
      <c r="B10202" s="70"/>
      <c r="C10202" s="58"/>
      <c r="D10202" s="63"/>
      <c r="E10202" s="58"/>
      <c r="F10202" s="58"/>
      <c r="G10202" s="44"/>
      <c r="H10202" s="45"/>
      <c r="I10202" s="45"/>
      <c r="J10202" s="40" t="str">
        <f t="shared" si="968"/>
        <v/>
      </c>
      <c r="K10202" s="39" t="str">
        <f t="shared" si="972"/>
        <v/>
      </c>
      <c r="AB10202" s="17" t="str">
        <f t="shared" si="971"/>
        <v>-1</v>
      </c>
      <c r="AC10202" s="17">
        <f>IFERROR(INDEX(Factors!$C$59:$C$70,MATCH(AB10202,Factors!$B$59:$B$70,1),1),0)</f>
        <v>0</v>
      </c>
      <c r="AD10202" s="17">
        <f t="shared" si="969"/>
        <v>0</v>
      </c>
      <c r="AE10202" s="17">
        <f>IFERROR(INDEX(Factors!$B$6:$B$15,MATCH('INPUT - Census'!E10202,Factors!$C$6:$C$15,0),1),0)</f>
        <v>0</v>
      </c>
      <c r="AF10202" s="18">
        <f>IFERROR(INDEX(Factors!$B$16:$B$39,MATCH('INPUT - Census'!C10202,Factors!$C$16:$C$35,0),1),0)</f>
        <v>0</v>
      </c>
      <c r="AG10202" s="19">
        <f>IFERROR(INDEX(Factors!$B$40:$B$44,MATCH('INPUT - Census'!F10202,Factors!$C$40:$C$44,0),1),0)</f>
        <v>0</v>
      </c>
      <c r="AH10202" s="21" t="str">
        <f t="shared" si="970"/>
        <v/>
      </c>
      <c r="AI10202" s="1" t="str">
        <f>IFERROR(VLOOKUP(H10202,Factors!$C$45:$D$48,2,0),"")</f>
        <v/>
      </c>
      <c r="AJ10202" t="b">
        <f t="shared" si="973"/>
        <v>0</v>
      </c>
    </row>
    <row r="10203" spans="2:36" ht="15" customHeight="1" x14ac:dyDescent="0.3">
      <c r="B10203" s="70"/>
      <c r="C10203" s="58"/>
      <c r="D10203" s="63"/>
      <c r="E10203" s="58"/>
      <c r="F10203" s="58"/>
      <c r="G10203" s="44"/>
      <c r="H10203" s="45"/>
      <c r="I10203" s="45"/>
      <c r="J10203" s="40" t="str">
        <f t="shared" si="968"/>
        <v/>
      </c>
      <c r="K10203" s="39" t="str">
        <f t="shared" si="972"/>
        <v/>
      </c>
      <c r="AB10203" s="17" t="str">
        <f t="shared" si="971"/>
        <v>-1</v>
      </c>
      <c r="AC10203" s="17">
        <f>IFERROR(INDEX(Factors!$C$59:$C$70,MATCH(AB10203,Factors!$B$59:$B$70,1),1),0)</f>
        <v>0</v>
      </c>
      <c r="AD10203" s="17">
        <f t="shared" si="969"/>
        <v>0</v>
      </c>
      <c r="AE10203" s="17">
        <f>IFERROR(INDEX(Factors!$B$6:$B$15,MATCH('INPUT - Census'!E10203,Factors!$C$6:$C$15,0),1),0)</f>
        <v>0</v>
      </c>
      <c r="AF10203" s="18">
        <f>IFERROR(INDEX(Factors!$B$16:$B$39,MATCH('INPUT - Census'!C10203,Factors!$C$16:$C$35,0),1),0)</f>
        <v>0</v>
      </c>
      <c r="AG10203" s="19">
        <f>IFERROR(INDEX(Factors!$B$40:$B$44,MATCH('INPUT - Census'!F10203,Factors!$C$40:$C$44,0),1),0)</f>
        <v>0</v>
      </c>
      <c r="AH10203" s="21" t="str">
        <f t="shared" si="970"/>
        <v/>
      </c>
      <c r="AI10203" s="1" t="str">
        <f>IFERROR(VLOOKUP(H10203,Factors!$C$45:$D$48,2,0),"")</f>
        <v/>
      </c>
      <c r="AJ10203" t="b">
        <f t="shared" si="973"/>
        <v>0</v>
      </c>
    </row>
    <row r="10204" spans="2:36" ht="15" customHeight="1" x14ac:dyDescent="0.3">
      <c r="B10204" s="70"/>
      <c r="C10204" s="58"/>
      <c r="D10204" s="63"/>
      <c r="E10204" s="58"/>
      <c r="F10204" s="58"/>
      <c r="G10204" s="44"/>
      <c r="H10204" s="45"/>
      <c r="I10204" s="45"/>
      <c r="J10204" s="40" t="str">
        <f t="shared" si="968"/>
        <v/>
      </c>
      <c r="K10204" s="39" t="str">
        <f t="shared" si="972"/>
        <v/>
      </c>
      <c r="AB10204" s="17" t="str">
        <f t="shared" si="971"/>
        <v>-1</v>
      </c>
      <c r="AC10204" s="17">
        <f>IFERROR(INDEX(Factors!$C$59:$C$70,MATCH(AB10204,Factors!$B$59:$B$70,1),1),0)</f>
        <v>0</v>
      </c>
      <c r="AD10204" s="17">
        <f t="shared" si="969"/>
        <v>0</v>
      </c>
      <c r="AE10204" s="17">
        <f>IFERROR(INDEX(Factors!$B$6:$B$15,MATCH('INPUT - Census'!E10204,Factors!$C$6:$C$15,0),1),0)</f>
        <v>0</v>
      </c>
      <c r="AF10204" s="18">
        <f>IFERROR(INDEX(Factors!$B$16:$B$39,MATCH('INPUT - Census'!C10204,Factors!$C$16:$C$35,0),1),0)</f>
        <v>0</v>
      </c>
      <c r="AG10204" s="19">
        <f>IFERROR(INDEX(Factors!$B$40:$B$44,MATCH('INPUT - Census'!F10204,Factors!$C$40:$C$44,0),1),0)</f>
        <v>0</v>
      </c>
      <c r="AH10204" s="21" t="str">
        <f t="shared" si="970"/>
        <v/>
      </c>
      <c r="AI10204" s="1" t="str">
        <f>IFERROR(VLOOKUP(H10204,Factors!$C$45:$D$48,2,0),"")</f>
        <v/>
      </c>
      <c r="AJ10204" t="b">
        <f t="shared" si="973"/>
        <v>0</v>
      </c>
    </row>
    <row r="10205" spans="2:36" ht="15" customHeight="1" x14ac:dyDescent="0.3">
      <c r="B10205" s="70"/>
      <c r="C10205" s="58"/>
      <c r="D10205" s="63"/>
      <c r="E10205" s="58"/>
      <c r="F10205" s="58"/>
      <c r="G10205" s="44"/>
      <c r="H10205" s="45"/>
      <c r="I10205" s="45"/>
      <c r="J10205" s="40" t="str">
        <f t="shared" si="968"/>
        <v/>
      </c>
      <c r="K10205" s="39" t="str">
        <f t="shared" si="972"/>
        <v/>
      </c>
      <c r="AB10205" s="17" t="str">
        <f t="shared" si="971"/>
        <v>-1</v>
      </c>
      <c r="AC10205" s="17">
        <f>IFERROR(INDEX(Factors!$C$59:$C$70,MATCH(AB10205,Factors!$B$59:$B$70,1),1),0)</f>
        <v>0</v>
      </c>
      <c r="AD10205" s="17">
        <f t="shared" si="969"/>
        <v>0</v>
      </c>
      <c r="AE10205" s="17">
        <f>IFERROR(INDEX(Factors!$B$6:$B$15,MATCH('INPUT - Census'!E10205,Factors!$C$6:$C$15,0),1),0)</f>
        <v>0</v>
      </c>
      <c r="AF10205" s="18">
        <f>IFERROR(INDEX(Factors!$B$16:$B$39,MATCH('INPUT - Census'!C10205,Factors!$C$16:$C$35,0),1),0)</f>
        <v>0</v>
      </c>
      <c r="AG10205" s="19">
        <f>IFERROR(INDEX(Factors!$B$40:$B$44,MATCH('INPUT - Census'!F10205,Factors!$C$40:$C$44,0),1),0)</f>
        <v>0</v>
      </c>
      <c r="AH10205" s="21" t="str">
        <f t="shared" si="970"/>
        <v/>
      </c>
      <c r="AI10205" s="1" t="str">
        <f>IFERROR(VLOOKUP(H10205,Factors!$C$45:$D$48,2,0),"")</f>
        <v/>
      </c>
      <c r="AJ10205" t="b">
        <f t="shared" si="973"/>
        <v>0</v>
      </c>
    </row>
    <row r="10206" spans="2:36" ht="15" customHeight="1" x14ac:dyDescent="0.3">
      <c r="B10206" s="70"/>
      <c r="C10206" s="58"/>
      <c r="D10206" s="63"/>
      <c r="E10206" s="58"/>
      <c r="F10206" s="58"/>
      <c r="G10206" s="44"/>
      <c r="H10206" s="45"/>
      <c r="I10206" s="45"/>
      <c r="J10206" s="40" t="str">
        <f t="shared" si="968"/>
        <v/>
      </c>
      <c r="K10206" s="39" t="str">
        <f t="shared" si="972"/>
        <v/>
      </c>
      <c r="AB10206" s="17" t="str">
        <f t="shared" si="971"/>
        <v>-1</v>
      </c>
      <c r="AC10206" s="17">
        <f>IFERROR(INDEX(Factors!$C$59:$C$70,MATCH(AB10206,Factors!$B$59:$B$70,1),1),0)</f>
        <v>0</v>
      </c>
      <c r="AD10206" s="17">
        <f t="shared" si="969"/>
        <v>0</v>
      </c>
      <c r="AE10206" s="17">
        <f>IFERROR(INDEX(Factors!$B$6:$B$15,MATCH('INPUT - Census'!E10206,Factors!$C$6:$C$15,0),1),0)</f>
        <v>0</v>
      </c>
      <c r="AF10206" s="18">
        <f>IFERROR(INDEX(Factors!$B$16:$B$39,MATCH('INPUT - Census'!C10206,Factors!$C$16:$C$35,0),1),0)</f>
        <v>0</v>
      </c>
      <c r="AG10206" s="19">
        <f>IFERROR(INDEX(Factors!$B$40:$B$44,MATCH('INPUT - Census'!F10206,Factors!$C$40:$C$44,0),1),0)</f>
        <v>0</v>
      </c>
      <c r="AH10206" s="21" t="str">
        <f t="shared" si="970"/>
        <v/>
      </c>
      <c r="AI10206" s="1" t="str">
        <f>IFERROR(VLOOKUP(H10206,Factors!$C$45:$D$48,2,0),"")</f>
        <v/>
      </c>
      <c r="AJ10206" t="b">
        <f t="shared" si="973"/>
        <v>0</v>
      </c>
    </row>
    <row r="10207" spans="2:36" ht="15" customHeight="1" x14ac:dyDescent="0.3">
      <c r="B10207" s="70"/>
      <c r="C10207" s="58"/>
      <c r="D10207" s="63"/>
      <c r="E10207" s="58"/>
      <c r="F10207" s="58"/>
      <c r="G10207" s="44"/>
      <c r="H10207" s="45"/>
      <c r="I10207" s="45"/>
      <c r="J10207" s="40" t="str">
        <f t="shared" ref="J10207:J10270" si="974">IF( ISNUMBER(B10207), ROUND(($AL$3-B10207)/365,0), "" )</f>
        <v/>
      </c>
      <c r="K10207" s="39" t="str">
        <f t="shared" si="972"/>
        <v/>
      </c>
      <c r="AB10207" s="17" t="str">
        <f t="shared" si="971"/>
        <v>-1</v>
      </c>
      <c r="AC10207" s="17">
        <f>IFERROR(INDEX(Factors!$C$59:$C$70,MATCH(AB10207,Factors!$B$59:$B$70,1),1),0)</f>
        <v>0</v>
      </c>
      <c r="AD10207" s="17">
        <f t="shared" ref="AD10207:AD10270" si="975">IF(COUNTIF($P$2:$P$16,D10207),MATCH(D10207,$P$2:$P$16,0),0)</f>
        <v>0</v>
      </c>
      <c r="AE10207" s="17">
        <f>IFERROR(INDEX(Factors!$B$6:$B$15,MATCH('INPUT - Census'!E10207,Factors!$C$6:$C$15,0),1),0)</f>
        <v>0</v>
      </c>
      <c r="AF10207" s="18">
        <f>IFERROR(INDEX(Factors!$B$16:$B$39,MATCH('INPUT - Census'!C10207,Factors!$C$16:$C$35,0),1),0)</f>
        <v>0</v>
      </c>
      <c r="AG10207" s="19">
        <f>IFERROR(INDEX(Factors!$B$40:$B$44,MATCH('INPUT - Census'!F10207,Factors!$C$40:$C$44,0),1),0)</f>
        <v>0</v>
      </c>
      <c r="AH10207" s="21" t="str">
        <f t="shared" ref="AH10207:AH10270" si="976">IF(G10207="","",G10207)</f>
        <v/>
      </c>
      <c r="AI10207" s="1" t="str">
        <f>IFERROR(VLOOKUP(H10207,Factors!$C$45:$D$48,2,0),"")</f>
        <v/>
      </c>
      <c r="AJ10207" t="b">
        <f t="shared" si="973"/>
        <v>0</v>
      </c>
    </row>
    <row r="10208" spans="2:36" ht="15" customHeight="1" x14ac:dyDescent="0.3">
      <c r="B10208" s="70"/>
      <c r="C10208" s="58"/>
      <c r="D10208" s="63"/>
      <c r="E10208" s="58"/>
      <c r="F10208" s="58"/>
      <c r="G10208" s="44"/>
      <c r="H10208" s="45"/>
      <c r="I10208" s="45"/>
      <c r="J10208" s="40" t="str">
        <f t="shared" si="974"/>
        <v/>
      </c>
      <c r="K10208" s="39" t="str">
        <f t="shared" si="972"/>
        <v/>
      </c>
      <c r="AB10208" s="17" t="str">
        <f t="shared" si="971"/>
        <v>-1</v>
      </c>
      <c r="AC10208" s="17">
        <f>IFERROR(INDEX(Factors!$C$59:$C$70,MATCH(AB10208,Factors!$B$59:$B$70,1),1),0)</f>
        <v>0</v>
      </c>
      <c r="AD10208" s="17">
        <f t="shared" si="975"/>
        <v>0</v>
      </c>
      <c r="AE10208" s="17">
        <f>IFERROR(INDEX(Factors!$B$6:$B$15,MATCH('INPUT - Census'!E10208,Factors!$C$6:$C$15,0),1),0)</f>
        <v>0</v>
      </c>
      <c r="AF10208" s="18">
        <f>IFERROR(INDEX(Factors!$B$16:$B$39,MATCH('INPUT - Census'!C10208,Factors!$C$16:$C$35,0),1),0)</f>
        <v>0</v>
      </c>
      <c r="AG10208" s="19">
        <f>IFERROR(INDEX(Factors!$B$40:$B$44,MATCH('INPUT - Census'!F10208,Factors!$C$40:$C$44,0),1),0)</f>
        <v>0</v>
      </c>
      <c r="AH10208" s="21" t="str">
        <f t="shared" si="976"/>
        <v/>
      </c>
      <c r="AI10208" s="1" t="str">
        <f>IFERROR(VLOOKUP(H10208,Factors!$C$45:$D$48,2,0),"")</f>
        <v/>
      </c>
      <c r="AJ10208" t="b">
        <f t="shared" si="973"/>
        <v>0</v>
      </c>
    </row>
    <row r="10209" spans="2:36" ht="15" customHeight="1" x14ac:dyDescent="0.3">
      <c r="B10209" s="70"/>
      <c r="C10209" s="58"/>
      <c r="D10209" s="63"/>
      <c r="E10209" s="58"/>
      <c r="F10209" s="58"/>
      <c r="G10209" s="44"/>
      <c r="H10209" s="45"/>
      <c r="I10209" s="45"/>
      <c r="J10209" s="40" t="str">
        <f t="shared" si="974"/>
        <v/>
      </c>
      <c r="K10209" s="39" t="str">
        <f t="shared" si="972"/>
        <v/>
      </c>
      <c r="AB10209" s="17" t="str">
        <f t="shared" si="971"/>
        <v>-1</v>
      </c>
      <c r="AC10209" s="17">
        <f>IFERROR(INDEX(Factors!$C$59:$C$70,MATCH(AB10209,Factors!$B$59:$B$70,1),1),0)</f>
        <v>0</v>
      </c>
      <c r="AD10209" s="17">
        <f t="shared" si="975"/>
        <v>0</v>
      </c>
      <c r="AE10209" s="17">
        <f>IFERROR(INDEX(Factors!$B$6:$B$15,MATCH('INPUT - Census'!E10209,Factors!$C$6:$C$15,0),1),0)</f>
        <v>0</v>
      </c>
      <c r="AF10209" s="18">
        <f>IFERROR(INDEX(Factors!$B$16:$B$39,MATCH('INPUT - Census'!C10209,Factors!$C$16:$C$35,0),1),0)</f>
        <v>0</v>
      </c>
      <c r="AG10209" s="19">
        <f>IFERROR(INDEX(Factors!$B$40:$B$44,MATCH('INPUT - Census'!F10209,Factors!$C$40:$C$44,0),1),0)</f>
        <v>0</v>
      </c>
      <c r="AH10209" s="21" t="str">
        <f t="shared" si="976"/>
        <v/>
      </c>
      <c r="AI10209" s="1" t="str">
        <f>IFERROR(VLOOKUP(H10209,Factors!$C$45:$D$48,2,0),"")</f>
        <v/>
      </c>
      <c r="AJ10209" t="b">
        <f t="shared" si="973"/>
        <v>0</v>
      </c>
    </row>
    <row r="10210" spans="2:36" ht="15" customHeight="1" x14ac:dyDescent="0.3">
      <c r="B10210" s="70"/>
      <c r="C10210" s="58"/>
      <c r="D10210" s="63"/>
      <c r="E10210" s="58"/>
      <c r="F10210" s="58"/>
      <c r="G10210" s="44"/>
      <c r="H10210" s="45"/>
      <c r="I10210" s="45"/>
      <c r="J10210" s="40" t="str">
        <f t="shared" si="974"/>
        <v/>
      </c>
      <c r="K10210" s="39" t="str">
        <f t="shared" si="972"/>
        <v/>
      </c>
      <c r="AB10210" s="17" t="str">
        <f t="shared" si="971"/>
        <v>-1</v>
      </c>
      <c r="AC10210" s="17">
        <f>IFERROR(INDEX(Factors!$C$59:$C$70,MATCH(AB10210,Factors!$B$59:$B$70,1),1),0)</f>
        <v>0</v>
      </c>
      <c r="AD10210" s="17">
        <f t="shared" si="975"/>
        <v>0</v>
      </c>
      <c r="AE10210" s="17">
        <f>IFERROR(INDEX(Factors!$B$6:$B$15,MATCH('INPUT - Census'!E10210,Factors!$C$6:$C$15,0),1),0)</f>
        <v>0</v>
      </c>
      <c r="AF10210" s="18">
        <f>IFERROR(INDEX(Factors!$B$16:$B$39,MATCH('INPUT - Census'!C10210,Factors!$C$16:$C$35,0),1),0)</f>
        <v>0</v>
      </c>
      <c r="AG10210" s="19">
        <f>IFERROR(INDEX(Factors!$B$40:$B$44,MATCH('INPUT - Census'!F10210,Factors!$C$40:$C$44,0),1),0)</f>
        <v>0</v>
      </c>
      <c r="AH10210" s="21" t="str">
        <f t="shared" si="976"/>
        <v/>
      </c>
      <c r="AI10210" s="1" t="str">
        <f>IFERROR(VLOOKUP(H10210,Factors!$C$45:$D$48,2,0),"")</f>
        <v/>
      </c>
      <c r="AJ10210" t="b">
        <f t="shared" si="973"/>
        <v>0</v>
      </c>
    </row>
    <row r="10211" spans="2:36" ht="15" customHeight="1" x14ac:dyDescent="0.3">
      <c r="B10211" s="70"/>
      <c r="C10211" s="58"/>
      <c r="D10211" s="63"/>
      <c r="E10211" s="58"/>
      <c r="F10211" s="58"/>
      <c r="G10211" s="44"/>
      <c r="H10211" s="45"/>
      <c r="I10211" s="45"/>
      <c r="J10211" s="40" t="str">
        <f t="shared" si="974"/>
        <v/>
      </c>
      <c r="K10211" s="39" t="str">
        <f t="shared" si="972"/>
        <v/>
      </c>
      <c r="AB10211" s="17" t="str">
        <f t="shared" si="971"/>
        <v>-1</v>
      </c>
      <c r="AC10211" s="17">
        <f>IFERROR(INDEX(Factors!$C$59:$C$70,MATCH(AB10211,Factors!$B$59:$B$70,1),1),0)</f>
        <v>0</v>
      </c>
      <c r="AD10211" s="17">
        <f t="shared" si="975"/>
        <v>0</v>
      </c>
      <c r="AE10211" s="17">
        <f>IFERROR(INDEX(Factors!$B$6:$B$15,MATCH('INPUT - Census'!E10211,Factors!$C$6:$C$15,0),1),0)</f>
        <v>0</v>
      </c>
      <c r="AF10211" s="18">
        <f>IFERROR(INDEX(Factors!$B$16:$B$39,MATCH('INPUT - Census'!C10211,Factors!$C$16:$C$35,0),1),0)</f>
        <v>0</v>
      </c>
      <c r="AG10211" s="19">
        <f>IFERROR(INDEX(Factors!$B$40:$B$44,MATCH('INPUT - Census'!F10211,Factors!$C$40:$C$44,0),1),0)</f>
        <v>0</v>
      </c>
      <c r="AH10211" s="21" t="str">
        <f t="shared" si="976"/>
        <v/>
      </c>
      <c r="AI10211" s="1" t="str">
        <f>IFERROR(VLOOKUP(H10211,Factors!$C$45:$D$48,2,0),"")</f>
        <v/>
      </c>
      <c r="AJ10211" t="b">
        <f t="shared" si="973"/>
        <v>0</v>
      </c>
    </row>
    <row r="10212" spans="2:36" ht="15" customHeight="1" x14ac:dyDescent="0.3">
      <c r="B10212" s="70"/>
      <c r="C10212" s="58"/>
      <c r="D10212" s="63"/>
      <c r="E10212" s="58"/>
      <c r="F10212" s="58"/>
      <c r="G10212" s="44"/>
      <c r="H10212" s="45"/>
      <c r="I10212" s="45"/>
      <c r="J10212" s="40" t="str">
        <f t="shared" si="974"/>
        <v/>
      </c>
      <c r="K10212" s="39" t="str">
        <f t="shared" si="972"/>
        <v/>
      </c>
      <c r="AB10212" s="17" t="str">
        <f t="shared" si="971"/>
        <v>-1</v>
      </c>
      <c r="AC10212" s="17">
        <f>IFERROR(INDEX(Factors!$C$59:$C$70,MATCH(AB10212,Factors!$B$59:$B$70,1),1),0)</f>
        <v>0</v>
      </c>
      <c r="AD10212" s="17">
        <f t="shared" si="975"/>
        <v>0</v>
      </c>
      <c r="AE10212" s="17">
        <f>IFERROR(INDEX(Factors!$B$6:$B$15,MATCH('INPUT - Census'!E10212,Factors!$C$6:$C$15,0),1),0)</f>
        <v>0</v>
      </c>
      <c r="AF10212" s="18">
        <f>IFERROR(INDEX(Factors!$B$16:$B$39,MATCH('INPUT - Census'!C10212,Factors!$C$16:$C$35,0),1),0)</f>
        <v>0</v>
      </c>
      <c r="AG10212" s="19">
        <f>IFERROR(INDEX(Factors!$B$40:$B$44,MATCH('INPUT - Census'!F10212,Factors!$C$40:$C$44,0),1),0)</f>
        <v>0</v>
      </c>
      <c r="AH10212" s="21" t="str">
        <f t="shared" si="976"/>
        <v/>
      </c>
      <c r="AI10212" s="1" t="str">
        <f>IFERROR(VLOOKUP(H10212,Factors!$C$45:$D$48,2,0),"")</f>
        <v/>
      </c>
      <c r="AJ10212" t="b">
        <f t="shared" si="973"/>
        <v>0</v>
      </c>
    </row>
    <row r="10213" spans="2:36" ht="15" customHeight="1" x14ac:dyDescent="0.3">
      <c r="B10213" s="70"/>
      <c r="C10213" s="58"/>
      <c r="D10213" s="63"/>
      <c r="E10213" s="58"/>
      <c r="F10213" s="58"/>
      <c r="G10213" s="44"/>
      <c r="H10213" s="45"/>
      <c r="I10213" s="45"/>
      <c r="J10213" s="40" t="str">
        <f t="shared" si="974"/>
        <v/>
      </c>
      <c r="K10213" s="39" t="str">
        <f t="shared" si="972"/>
        <v/>
      </c>
      <c r="AB10213" s="17" t="str">
        <f t="shared" si="971"/>
        <v>-1</v>
      </c>
      <c r="AC10213" s="17">
        <f>IFERROR(INDEX(Factors!$C$59:$C$70,MATCH(AB10213,Factors!$B$59:$B$70,1),1),0)</f>
        <v>0</v>
      </c>
      <c r="AD10213" s="17">
        <f t="shared" si="975"/>
        <v>0</v>
      </c>
      <c r="AE10213" s="17">
        <f>IFERROR(INDEX(Factors!$B$6:$B$15,MATCH('INPUT - Census'!E10213,Factors!$C$6:$C$15,0),1),0)</f>
        <v>0</v>
      </c>
      <c r="AF10213" s="18">
        <f>IFERROR(INDEX(Factors!$B$16:$B$39,MATCH('INPUT - Census'!C10213,Factors!$C$16:$C$35,0),1),0)</f>
        <v>0</v>
      </c>
      <c r="AG10213" s="19">
        <f>IFERROR(INDEX(Factors!$B$40:$B$44,MATCH('INPUT - Census'!F10213,Factors!$C$40:$C$44,0),1),0)</f>
        <v>0</v>
      </c>
      <c r="AH10213" s="21" t="str">
        <f t="shared" si="976"/>
        <v/>
      </c>
      <c r="AI10213" s="1" t="str">
        <f>IFERROR(VLOOKUP(H10213,Factors!$C$45:$D$48,2,0),"")</f>
        <v/>
      </c>
      <c r="AJ10213" t="b">
        <f t="shared" si="973"/>
        <v>0</v>
      </c>
    </row>
    <row r="10214" spans="2:36" ht="15" customHeight="1" x14ac:dyDescent="0.3">
      <c r="B10214" s="70"/>
      <c r="C10214" s="58"/>
      <c r="D10214" s="63"/>
      <c r="E10214" s="58"/>
      <c r="F10214" s="58"/>
      <c r="G10214" s="44"/>
      <c r="H10214" s="45"/>
      <c r="I10214" s="45"/>
      <c r="J10214" s="40" t="str">
        <f t="shared" si="974"/>
        <v/>
      </c>
      <c r="K10214" s="39" t="str">
        <f t="shared" si="972"/>
        <v/>
      </c>
      <c r="AB10214" s="17" t="str">
        <f t="shared" si="971"/>
        <v>-1</v>
      </c>
      <c r="AC10214" s="17">
        <f>IFERROR(INDEX(Factors!$C$59:$C$70,MATCH(AB10214,Factors!$B$59:$B$70,1),1),0)</f>
        <v>0</v>
      </c>
      <c r="AD10214" s="17">
        <f t="shared" si="975"/>
        <v>0</v>
      </c>
      <c r="AE10214" s="17">
        <f>IFERROR(INDEX(Factors!$B$6:$B$15,MATCH('INPUT - Census'!E10214,Factors!$C$6:$C$15,0),1),0)</f>
        <v>0</v>
      </c>
      <c r="AF10214" s="18">
        <f>IFERROR(INDEX(Factors!$B$16:$B$39,MATCH('INPUT - Census'!C10214,Factors!$C$16:$C$35,0),1),0)</f>
        <v>0</v>
      </c>
      <c r="AG10214" s="19">
        <f>IFERROR(INDEX(Factors!$B$40:$B$44,MATCH('INPUT - Census'!F10214,Factors!$C$40:$C$44,0),1),0)</f>
        <v>0</v>
      </c>
      <c r="AH10214" s="21" t="str">
        <f t="shared" si="976"/>
        <v/>
      </c>
      <c r="AI10214" s="1" t="str">
        <f>IFERROR(VLOOKUP(H10214,Factors!$C$45:$D$48,2,0),"")</f>
        <v/>
      </c>
      <c r="AJ10214" t="b">
        <f t="shared" si="973"/>
        <v>0</v>
      </c>
    </row>
    <row r="10215" spans="2:36" ht="15" customHeight="1" x14ac:dyDescent="0.3">
      <c r="B10215" s="70"/>
      <c r="C10215" s="58"/>
      <c r="D10215" s="63"/>
      <c r="E10215" s="58"/>
      <c r="F10215" s="58"/>
      <c r="G10215" s="44"/>
      <c r="H10215" s="45"/>
      <c r="I10215" s="45"/>
      <c r="J10215" s="40" t="str">
        <f t="shared" si="974"/>
        <v/>
      </c>
      <c r="K10215" s="39" t="str">
        <f t="shared" si="972"/>
        <v/>
      </c>
      <c r="AB10215" s="17" t="str">
        <f t="shared" si="971"/>
        <v>-1</v>
      </c>
      <c r="AC10215" s="17">
        <f>IFERROR(INDEX(Factors!$C$59:$C$70,MATCH(AB10215,Factors!$B$59:$B$70,1),1),0)</f>
        <v>0</v>
      </c>
      <c r="AD10215" s="17">
        <f t="shared" si="975"/>
        <v>0</v>
      </c>
      <c r="AE10215" s="17">
        <f>IFERROR(INDEX(Factors!$B$6:$B$15,MATCH('INPUT - Census'!E10215,Factors!$C$6:$C$15,0),1),0)</f>
        <v>0</v>
      </c>
      <c r="AF10215" s="18">
        <f>IFERROR(INDEX(Factors!$B$16:$B$39,MATCH('INPUT - Census'!C10215,Factors!$C$16:$C$35,0),1),0)</f>
        <v>0</v>
      </c>
      <c r="AG10215" s="19">
        <f>IFERROR(INDEX(Factors!$B$40:$B$44,MATCH('INPUT - Census'!F10215,Factors!$C$40:$C$44,0),1),0)</f>
        <v>0</v>
      </c>
      <c r="AH10215" s="21" t="str">
        <f t="shared" si="976"/>
        <v/>
      </c>
      <c r="AI10215" s="1" t="str">
        <f>IFERROR(VLOOKUP(H10215,Factors!$C$45:$D$48,2,0),"")</f>
        <v/>
      </c>
      <c r="AJ10215" t="b">
        <f t="shared" si="973"/>
        <v>0</v>
      </c>
    </row>
    <row r="10216" spans="2:36" ht="15" customHeight="1" x14ac:dyDescent="0.3">
      <c r="B10216" s="70"/>
      <c r="C10216" s="58"/>
      <c r="D10216" s="63"/>
      <c r="E10216" s="58"/>
      <c r="F10216" s="58"/>
      <c r="G10216" s="44"/>
      <c r="H10216" s="45"/>
      <c r="I10216" s="45"/>
      <c r="J10216" s="40" t="str">
        <f t="shared" si="974"/>
        <v/>
      </c>
      <c r="K10216" s="39" t="str">
        <f t="shared" si="972"/>
        <v/>
      </c>
      <c r="AB10216" s="17" t="str">
        <f t="shared" si="971"/>
        <v>-1</v>
      </c>
      <c r="AC10216" s="17">
        <f>IFERROR(INDEX(Factors!$C$59:$C$70,MATCH(AB10216,Factors!$B$59:$B$70,1),1),0)</f>
        <v>0</v>
      </c>
      <c r="AD10216" s="17">
        <f t="shared" si="975"/>
        <v>0</v>
      </c>
      <c r="AE10216" s="17">
        <f>IFERROR(INDEX(Factors!$B$6:$B$15,MATCH('INPUT - Census'!E10216,Factors!$C$6:$C$15,0),1),0)</f>
        <v>0</v>
      </c>
      <c r="AF10216" s="18">
        <f>IFERROR(INDEX(Factors!$B$16:$B$39,MATCH('INPUT - Census'!C10216,Factors!$C$16:$C$35,0),1),0)</f>
        <v>0</v>
      </c>
      <c r="AG10216" s="19">
        <f>IFERROR(INDEX(Factors!$B$40:$B$44,MATCH('INPUT - Census'!F10216,Factors!$C$40:$C$44,0),1),0)</f>
        <v>0</v>
      </c>
      <c r="AH10216" s="21" t="str">
        <f t="shared" si="976"/>
        <v/>
      </c>
      <c r="AI10216" s="1" t="str">
        <f>IFERROR(VLOOKUP(H10216,Factors!$C$45:$D$48,2,0),"")</f>
        <v/>
      </c>
      <c r="AJ10216" t="b">
        <f t="shared" si="973"/>
        <v>0</v>
      </c>
    </row>
    <row r="10217" spans="2:36" ht="15" customHeight="1" x14ac:dyDescent="0.3">
      <c r="B10217" s="70"/>
      <c r="C10217" s="58"/>
      <c r="D10217" s="63"/>
      <c r="E10217" s="58"/>
      <c r="F10217" s="58"/>
      <c r="G10217" s="44"/>
      <c r="H10217" s="45"/>
      <c r="I10217" s="45"/>
      <c r="J10217" s="40" t="str">
        <f t="shared" si="974"/>
        <v/>
      </c>
      <c r="K10217" s="39" t="str">
        <f t="shared" si="972"/>
        <v/>
      </c>
      <c r="AB10217" s="17" t="str">
        <f t="shared" si="971"/>
        <v>-1</v>
      </c>
      <c r="AC10217" s="17">
        <f>IFERROR(INDEX(Factors!$C$59:$C$70,MATCH(AB10217,Factors!$B$59:$B$70,1),1),0)</f>
        <v>0</v>
      </c>
      <c r="AD10217" s="17">
        <f t="shared" si="975"/>
        <v>0</v>
      </c>
      <c r="AE10217" s="17">
        <f>IFERROR(INDEX(Factors!$B$6:$B$15,MATCH('INPUT - Census'!E10217,Factors!$C$6:$C$15,0),1),0)</f>
        <v>0</v>
      </c>
      <c r="AF10217" s="18">
        <f>IFERROR(INDEX(Factors!$B$16:$B$39,MATCH('INPUT - Census'!C10217,Factors!$C$16:$C$35,0),1),0)</f>
        <v>0</v>
      </c>
      <c r="AG10217" s="19">
        <f>IFERROR(INDEX(Factors!$B$40:$B$44,MATCH('INPUT - Census'!F10217,Factors!$C$40:$C$44,0),1),0)</f>
        <v>0</v>
      </c>
      <c r="AH10217" s="21" t="str">
        <f t="shared" si="976"/>
        <v/>
      </c>
      <c r="AI10217" s="1" t="str">
        <f>IFERROR(VLOOKUP(H10217,Factors!$C$45:$D$48,2,0),"")</f>
        <v/>
      </c>
      <c r="AJ10217" t="b">
        <f t="shared" si="973"/>
        <v>0</v>
      </c>
    </row>
    <row r="10218" spans="2:36" ht="15" customHeight="1" x14ac:dyDescent="0.3">
      <c r="B10218" s="70"/>
      <c r="C10218" s="58"/>
      <c r="D10218" s="63"/>
      <c r="E10218" s="58"/>
      <c r="F10218" s="58"/>
      <c r="G10218" s="44"/>
      <c r="H10218" s="45"/>
      <c r="I10218" s="45"/>
      <c r="J10218" s="40" t="str">
        <f t="shared" si="974"/>
        <v/>
      </c>
      <c r="K10218" s="39" t="str">
        <f t="shared" si="972"/>
        <v/>
      </c>
      <c r="AB10218" s="17" t="str">
        <f t="shared" si="971"/>
        <v>-1</v>
      </c>
      <c r="AC10218" s="17">
        <f>IFERROR(INDEX(Factors!$C$59:$C$70,MATCH(AB10218,Factors!$B$59:$B$70,1),1),0)</f>
        <v>0</v>
      </c>
      <c r="AD10218" s="17">
        <f t="shared" si="975"/>
        <v>0</v>
      </c>
      <c r="AE10218" s="17">
        <f>IFERROR(INDEX(Factors!$B$6:$B$15,MATCH('INPUT - Census'!E10218,Factors!$C$6:$C$15,0),1),0)</f>
        <v>0</v>
      </c>
      <c r="AF10218" s="18">
        <f>IFERROR(INDEX(Factors!$B$16:$B$39,MATCH('INPUT - Census'!C10218,Factors!$C$16:$C$35,0),1),0)</f>
        <v>0</v>
      </c>
      <c r="AG10218" s="19">
        <f>IFERROR(INDEX(Factors!$B$40:$B$44,MATCH('INPUT - Census'!F10218,Factors!$C$40:$C$44,0),1),0)</f>
        <v>0</v>
      </c>
      <c r="AH10218" s="21" t="str">
        <f t="shared" si="976"/>
        <v/>
      </c>
      <c r="AI10218" s="1" t="str">
        <f>IFERROR(VLOOKUP(H10218,Factors!$C$45:$D$48,2,0),"")</f>
        <v/>
      </c>
      <c r="AJ10218" t="b">
        <f t="shared" si="973"/>
        <v>0</v>
      </c>
    </row>
    <row r="10219" spans="2:36" ht="15" customHeight="1" x14ac:dyDescent="0.3">
      <c r="B10219" s="70"/>
      <c r="C10219" s="58"/>
      <c r="D10219" s="63"/>
      <c r="E10219" s="58"/>
      <c r="F10219" s="58"/>
      <c r="G10219" s="44"/>
      <c r="H10219" s="45"/>
      <c r="I10219" s="45"/>
      <c r="J10219" s="40" t="str">
        <f t="shared" si="974"/>
        <v/>
      </c>
      <c r="K10219" s="39" t="str">
        <f t="shared" si="972"/>
        <v/>
      </c>
      <c r="AB10219" s="17" t="str">
        <f t="shared" si="971"/>
        <v>-1</v>
      </c>
      <c r="AC10219" s="17">
        <f>IFERROR(INDEX(Factors!$C$59:$C$70,MATCH(AB10219,Factors!$B$59:$B$70,1),1),0)</f>
        <v>0</v>
      </c>
      <c r="AD10219" s="17">
        <f t="shared" si="975"/>
        <v>0</v>
      </c>
      <c r="AE10219" s="17">
        <f>IFERROR(INDEX(Factors!$B$6:$B$15,MATCH('INPUT - Census'!E10219,Factors!$C$6:$C$15,0),1),0)</f>
        <v>0</v>
      </c>
      <c r="AF10219" s="18">
        <f>IFERROR(INDEX(Factors!$B$16:$B$39,MATCH('INPUT - Census'!C10219,Factors!$C$16:$C$35,0),1),0)</f>
        <v>0</v>
      </c>
      <c r="AG10219" s="19">
        <f>IFERROR(INDEX(Factors!$B$40:$B$44,MATCH('INPUT - Census'!F10219,Factors!$C$40:$C$44,0),1),0)</f>
        <v>0</v>
      </c>
      <c r="AH10219" s="21" t="str">
        <f t="shared" si="976"/>
        <v/>
      </c>
      <c r="AI10219" s="1" t="str">
        <f>IFERROR(VLOOKUP(H10219,Factors!$C$45:$D$48,2,0),"")</f>
        <v/>
      </c>
      <c r="AJ10219" t="b">
        <f t="shared" si="973"/>
        <v>0</v>
      </c>
    </row>
    <row r="10220" spans="2:36" ht="15" customHeight="1" x14ac:dyDescent="0.3">
      <c r="B10220" s="70"/>
      <c r="C10220" s="58"/>
      <c r="D10220" s="63"/>
      <c r="E10220" s="58"/>
      <c r="F10220" s="58"/>
      <c r="G10220" s="44"/>
      <c r="H10220" s="45"/>
      <c r="I10220" s="45"/>
      <c r="J10220" s="40" t="str">
        <f t="shared" si="974"/>
        <v/>
      </c>
      <c r="K10220" s="39" t="str">
        <f t="shared" si="972"/>
        <v/>
      </c>
      <c r="AB10220" s="17" t="str">
        <f t="shared" si="971"/>
        <v>-1</v>
      </c>
      <c r="AC10220" s="17">
        <f>IFERROR(INDEX(Factors!$C$59:$C$70,MATCH(AB10220,Factors!$B$59:$B$70,1),1),0)</f>
        <v>0</v>
      </c>
      <c r="AD10220" s="17">
        <f t="shared" si="975"/>
        <v>0</v>
      </c>
      <c r="AE10220" s="17">
        <f>IFERROR(INDEX(Factors!$B$6:$B$15,MATCH('INPUT - Census'!E10220,Factors!$C$6:$C$15,0),1),0)</f>
        <v>0</v>
      </c>
      <c r="AF10220" s="18">
        <f>IFERROR(INDEX(Factors!$B$16:$B$39,MATCH('INPUT - Census'!C10220,Factors!$C$16:$C$35,0),1),0)</f>
        <v>0</v>
      </c>
      <c r="AG10220" s="19">
        <f>IFERROR(INDEX(Factors!$B$40:$B$44,MATCH('INPUT - Census'!F10220,Factors!$C$40:$C$44,0),1),0)</f>
        <v>0</v>
      </c>
      <c r="AH10220" s="21" t="str">
        <f t="shared" si="976"/>
        <v/>
      </c>
      <c r="AI10220" s="1" t="str">
        <f>IFERROR(VLOOKUP(H10220,Factors!$C$45:$D$48,2,0),"")</f>
        <v/>
      </c>
      <c r="AJ10220" t="b">
        <f t="shared" si="973"/>
        <v>0</v>
      </c>
    </row>
    <row r="10221" spans="2:36" ht="15" customHeight="1" x14ac:dyDescent="0.3">
      <c r="B10221" s="70"/>
      <c r="C10221" s="58"/>
      <c r="D10221" s="63"/>
      <c r="E10221" s="58"/>
      <c r="F10221" s="58"/>
      <c r="G10221" s="44"/>
      <c r="H10221" s="45"/>
      <c r="I10221" s="45"/>
      <c r="J10221" s="40" t="str">
        <f t="shared" si="974"/>
        <v/>
      </c>
      <c r="K10221" s="39" t="str">
        <f t="shared" si="972"/>
        <v/>
      </c>
      <c r="AB10221" s="17" t="str">
        <f t="shared" si="971"/>
        <v>-1</v>
      </c>
      <c r="AC10221" s="17">
        <f>IFERROR(INDEX(Factors!$C$59:$C$70,MATCH(AB10221,Factors!$B$59:$B$70,1),1),0)</f>
        <v>0</v>
      </c>
      <c r="AD10221" s="17">
        <f t="shared" si="975"/>
        <v>0</v>
      </c>
      <c r="AE10221" s="17">
        <f>IFERROR(INDEX(Factors!$B$6:$B$15,MATCH('INPUT - Census'!E10221,Factors!$C$6:$C$15,0),1),0)</f>
        <v>0</v>
      </c>
      <c r="AF10221" s="18">
        <f>IFERROR(INDEX(Factors!$B$16:$B$39,MATCH('INPUT - Census'!C10221,Factors!$C$16:$C$35,0),1),0)</f>
        <v>0</v>
      </c>
      <c r="AG10221" s="19">
        <f>IFERROR(INDEX(Factors!$B$40:$B$44,MATCH('INPUT - Census'!F10221,Factors!$C$40:$C$44,0),1),0)</f>
        <v>0</v>
      </c>
      <c r="AH10221" s="21" t="str">
        <f t="shared" si="976"/>
        <v/>
      </c>
      <c r="AI10221" s="1" t="str">
        <f>IFERROR(VLOOKUP(H10221,Factors!$C$45:$D$48,2,0),"")</f>
        <v/>
      </c>
      <c r="AJ10221" t="b">
        <f t="shared" si="973"/>
        <v>0</v>
      </c>
    </row>
    <row r="10222" spans="2:36" ht="15" customHeight="1" x14ac:dyDescent="0.3">
      <c r="B10222" s="70"/>
      <c r="C10222" s="58"/>
      <c r="D10222" s="63"/>
      <c r="E10222" s="58"/>
      <c r="F10222" s="58"/>
      <c r="G10222" s="44"/>
      <c r="H10222" s="45"/>
      <c r="I10222" s="45"/>
      <c r="J10222" s="40" t="str">
        <f t="shared" si="974"/>
        <v/>
      </c>
      <c r="K10222" s="39" t="str">
        <f t="shared" si="972"/>
        <v/>
      </c>
      <c r="AB10222" s="17" t="str">
        <f t="shared" si="971"/>
        <v>-1</v>
      </c>
      <c r="AC10222" s="17">
        <f>IFERROR(INDEX(Factors!$C$59:$C$70,MATCH(AB10222,Factors!$B$59:$B$70,1),1),0)</f>
        <v>0</v>
      </c>
      <c r="AD10222" s="17">
        <f t="shared" si="975"/>
        <v>0</v>
      </c>
      <c r="AE10222" s="17">
        <f>IFERROR(INDEX(Factors!$B$6:$B$15,MATCH('INPUT - Census'!E10222,Factors!$C$6:$C$15,0),1),0)</f>
        <v>0</v>
      </c>
      <c r="AF10222" s="18">
        <f>IFERROR(INDEX(Factors!$B$16:$B$39,MATCH('INPUT - Census'!C10222,Factors!$C$16:$C$35,0),1),0)</f>
        <v>0</v>
      </c>
      <c r="AG10222" s="19">
        <f>IFERROR(INDEX(Factors!$B$40:$B$44,MATCH('INPUT - Census'!F10222,Factors!$C$40:$C$44,0),1),0)</f>
        <v>0</v>
      </c>
      <c r="AH10222" s="21" t="str">
        <f t="shared" si="976"/>
        <v/>
      </c>
      <c r="AI10222" s="1" t="str">
        <f>IFERROR(VLOOKUP(H10222,Factors!$C$45:$D$48,2,0),"")</f>
        <v/>
      </c>
      <c r="AJ10222" t="b">
        <f t="shared" si="973"/>
        <v>0</v>
      </c>
    </row>
    <row r="10223" spans="2:36" ht="15" customHeight="1" x14ac:dyDescent="0.3">
      <c r="B10223" s="70"/>
      <c r="C10223" s="58"/>
      <c r="D10223" s="63"/>
      <c r="E10223" s="58"/>
      <c r="F10223" s="58"/>
      <c r="G10223" s="44"/>
      <c r="H10223" s="45"/>
      <c r="I10223" s="45"/>
      <c r="J10223" s="40" t="str">
        <f t="shared" si="974"/>
        <v/>
      </c>
      <c r="K10223" s="39" t="str">
        <f t="shared" si="972"/>
        <v/>
      </c>
      <c r="AB10223" s="17" t="str">
        <f t="shared" si="971"/>
        <v>-1</v>
      </c>
      <c r="AC10223" s="17">
        <f>IFERROR(INDEX(Factors!$C$59:$C$70,MATCH(AB10223,Factors!$B$59:$B$70,1),1),0)</f>
        <v>0</v>
      </c>
      <c r="AD10223" s="17">
        <f t="shared" si="975"/>
        <v>0</v>
      </c>
      <c r="AE10223" s="17">
        <f>IFERROR(INDEX(Factors!$B$6:$B$15,MATCH('INPUT - Census'!E10223,Factors!$C$6:$C$15,0),1),0)</f>
        <v>0</v>
      </c>
      <c r="AF10223" s="18">
        <f>IFERROR(INDEX(Factors!$B$16:$B$39,MATCH('INPUT - Census'!C10223,Factors!$C$16:$C$35,0),1),0)</f>
        <v>0</v>
      </c>
      <c r="AG10223" s="19">
        <f>IFERROR(INDEX(Factors!$B$40:$B$44,MATCH('INPUT - Census'!F10223,Factors!$C$40:$C$44,0),1),0)</f>
        <v>0</v>
      </c>
      <c r="AH10223" s="21" t="str">
        <f t="shared" si="976"/>
        <v/>
      </c>
      <c r="AI10223" s="1" t="str">
        <f>IFERROR(VLOOKUP(H10223,Factors!$C$45:$D$48,2,0),"")</f>
        <v/>
      </c>
      <c r="AJ10223" t="b">
        <f t="shared" si="973"/>
        <v>0</v>
      </c>
    </row>
    <row r="10224" spans="2:36" ht="15" customHeight="1" x14ac:dyDescent="0.3">
      <c r="B10224" s="70"/>
      <c r="C10224" s="58"/>
      <c r="D10224" s="63"/>
      <c r="E10224" s="58"/>
      <c r="F10224" s="58"/>
      <c r="G10224" s="44"/>
      <c r="H10224" s="45"/>
      <c r="I10224" s="45"/>
      <c r="J10224" s="40" t="str">
        <f t="shared" si="974"/>
        <v/>
      </c>
      <c r="K10224" s="39" t="str">
        <f t="shared" si="972"/>
        <v/>
      </c>
      <c r="AB10224" s="17" t="str">
        <f t="shared" si="971"/>
        <v>-1</v>
      </c>
      <c r="AC10224" s="17">
        <f>IFERROR(INDEX(Factors!$C$59:$C$70,MATCH(AB10224,Factors!$B$59:$B$70,1),1),0)</f>
        <v>0</v>
      </c>
      <c r="AD10224" s="17">
        <f t="shared" si="975"/>
        <v>0</v>
      </c>
      <c r="AE10224" s="17">
        <f>IFERROR(INDEX(Factors!$B$6:$B$15,MATCH('INPUT - Census'!E10224,Factors!$C$6:$C$15,0),1),0)</f>
        <v>0</v>
      </c>
      <c r="AF10224" s="18">
        <f>IFERROR(INDEX(Factors!$B$16:$B$39,MATCH('INPUT - Census'!C10224,Factors!$C$16:$C$35,0),1),0)</f>
        <v>0</v>
      </c>
      <c r="AG10224" s="19">
        <f>IFERROR(INDEX(Factors!$B$40:$B$44,MATCH('INPUT - Census'!F10224,Factors!$C$40:$C$44,0),1),0)</f>
        <v>0</v>
      </c>
      <c r="AH10224" s="21" t="str">
        <f t="shared" si="976"/>
        <v/>
      </c>
      <c r="AI10224" s="1" t="str">
        <f>IFERROR(VLOOKUP(H10224,Factors!$C$45:$D$48,2,0),"")</f>
        <v/>
      </c>
      <c r="AJ10224" t="b">
        <f t="shared" si="973"/>
        <v>0</v>
      </c>
    </row>
    <row r="10225" spans="2:36" ht="15" customHeight="1" x14ac:dyDescent="0.3">
      <c r="B10225" s="70"/>
      <c r="C10225" s="58"/>
      <c r="D10225" s="63"/>
      <c r="E10225" s="58"/>
      <c r="F10225" s="58"/>
      <c r="G10225" s="44"/>
      <c r="H10225" s="45"/>
      <c r="I10225" s="45"/>
      <c r="J10225" s="40" t="str">
        <f t="shared" si="974"/>
        <v/>
      </c>
      <c r="K10225" s="39" t="str">
        <f t="shared" si="972"/>
        <v/>
      </c>
      <c r="AB10225" s="17" t="str">
        <f t="shared" si="971"/>
        <v>-1</v>
      </c>
      <c r="AC10225" s="17">
        <f>IFERROR(INDEX(Factors!$C$59:$C$70,MATCH(AB10225,Factors!$B$59:$B$70,1),1),0)</f>
        <v>0</v>
      </c>
      <c r="AD10225" s="17">
        <f t="shared" si="975"/>
        <v>0</v>
      </c>
      <c r="AE10225" s="17">
        <f>IFERROR(INDEX(Factors!$B$6:$B$15,MATCH('INPUT - Census'!E10225,Factors!$C$6:$C$15,0),1),0)</f>
        <v>0</v>
      </c>
      <c r="AF10225" s="18">
        <f>IFERROR(INDEX(Factors!$B$16:$B$39,MATCH('INPUT - Census'!C10225,Factors!$C$16:$C$35,0),1),0)</f>
        <v>0</v>
      </c>
      <c r="AG10225" s="19">
        <f>IFERROR(INDEX(Factors!$B$40:$B$44,MATCH('INPUT - Census'!F10225,Factors!$C$40:$C$44,0),1),0)</f>
        <v>0</v>
      </c>
      <c r="AH10225" s="21" t="str">
        <f t="shared" si="976"/>
        <v/>
      </c>
      <c r="AI10225" s="1" t="str">
        <f>IFERROR(VLOOKUP(H10225,Factors!$C$45:$D$48,2,0),"")</f>
        <v/>
      </c>
      <c r="AJ10225" t="b">
        <f t="shared" si="973"/>
        <v>0</v>
      </c>
    </row>
    <row r="10226" spans="2:36" ht="15" customHeight="1" x14ac:dyDescent="0.3">
      <c r="B10226" s="70"/>
      <c r="C10226" s="58"/>
      <c r="D10226" s="63"/>
      <c r="E10226" s="58"/>
      <c r="F10226" s="58"/>
      <c r="G10226" s="44"/>
      <c r="H10226" s="45"/>
      <c r="I10226" s="45"/>
      <c r="J10226" s="40" t="str">
        <f t="shared" si="974"/>
        <v/>
      </c>
      <c r="K10226" s="39" t="str">
        <f t="shared" si="972"/>
        <v/>
      </c>
      <c r="AB10226" s="17" t="str">
        <f t="shared" si="971"/>
        <v>-1</v>
      </c>
      <c r="AC10226" s="17">
        <f>IFERROR(INDEX(Factors!$C$59:$C$70,MATCH(AB10226,Factors!$B$59:$B$70,1),1),0)</f>
        <v>0</v>
      </c>
      <c r="AD10226" s="17">
        <f t="shared" si="975"/>
        <v>0</v>
      </c>
      <c r="AE10226" s="17">
        <f>IFERROR(INDEX(Factors!$B$6:$B$15,MATCH('INPUT - Census'!E10226,Factors!$C$6:$C$15,0),1),0)</f>
        <v>0</v>
      </c>
      <c r="AF10226" s="18">
        <f>IFERROR(INDEX(Factors!$B$16:$B$39,MATCH('INPUT - Census'!C10226,Factors!$C$16:$C$35,0),1),0)</f>
        <v>0</v>
      </c>
      <c r="AG10226" s="19">
        <f>IFERROR(INDEX(Factors!$B$40:$B$44,MATCH('INPUT - Census'!F10226,Factors!$C$40:$C$44,0),1),0)</f>
        <v>0</v>
      </c>
      <c r="AH10226" s="21" t="str">
        <f t="shared" si="976"/>
        <v/>
      </c>
      <c r="AI10226" s="1" t="str">
        <f>IFERROR(VLOOKUP(H10226,Factors!$C$45:$D$48,2,0),"")</f>
        <v/>
      </c>
      <c r="AJ10226" t="b">
        <f t="shared" si="973"/>
        <v>0</v>
      </c>
    </row>
    <row r="10227" spans="2:36" ht="15" customHeight="1" x14ac:dyDescent="0.3">
      <c r="B10227" s="70"/>
      <c r="C10227" s="58"/>
      <c r="D10227" s="63"/>
      <c r="E10227" s="58"/>
      <c r="F10227" s="58"/>
      <c r="G10227" s="44"/>
      <c r="H10227" s="45"/>
      <c r="I10227" s="45"/>
      <c r="J10227" s="40" t="str">
        <f t="shared" si="974"/>
        <v/>
      </c>
      <c r="K10227" s="39" t="str">
        <f t="shared" si="972"/>
        <v/>
      </c>
      <c r="AB10227" s="17" t="str">
        <f t="shared" si="971"/>
        <v>-1</v>
      </c>
      <c r="AC10227" s="17">
        <f>IFERROR(INDEX(Factors!$C$59:$C$70,MATCH(AB10227,Factors!$B$59:$B$70,1),1),0)</f>
        <v>0</v>
      </c>
      <c r="AD10227" s="17">
        <f t="shared" si="975"/>
        <v>0</v>
      </c>
      <c r="AE10227" s="17">
        <f>IFERROR(INDEX(Factors!$B$6:$B$15,MATCH('INPUT - Census'!E10227,Factors!$C$6:$C$15,0),1),0)</f>
        <v>0</v>
      </c>
      <c r="AF10227" s="18">
        <f>IFERROR(INDEX(Factors!$B$16:$B$39,MATCH('INPUT - Census'!C10227,Factors!$C$16:$C$35,0),1),0)</f>
        <v>0</v>
      </c>
      <c r="AG10227" s="19">
        <f>IFERROR(INDEX(Factors!$B$40:$B$44,MATCH('INPUT - Census'!F10227,Factors!$C$40:$C$44,0),1),0)</f>
        <v>0</v>
      </c>
      <c r="AH10227" s="21" t="str">
        <f t="shared" si="976"/>
        <v/>
      </c>
      <c r="AI10227" s="1" t="str">
        <f>IFERROR(VLOOKUP(H10227,Factors!$C$45:$D$48,2,0),"")</f>
        <v/>
      </c>
      <c r="AJ10227" t="b">
        <f t="shared" si="973"/>
        <v>0</v>
      </c>
    </row>
    <row r="10228" spans="2:36" ht="15" customHeight="1" x14ac:dyDescent="0.3">
      <c r="B10228" s="70"/>
      <c r="C10228" s="58"/>
      <c r="D10228" s="63"/>
      <c r="E10228" s="58"/>
      <c r="F10228" s="58"/>
      <c r="G10228" s="44"/>
      <c r="H10228" s="45"/>
      <c r="I10228" s="45"/>
      <c r="J10228" s="40" t="str">
        <f t="shared" si="974"/>
        <v/>
      </c>
      <c r="K10228" s="39" t="str">
        <f t="shared" si="972"/>
        <v/>
      </c>
      <c r="AB10228" s="17" t="str">
        <f t="shared" si="971"/>
        <v>-1</v>
      </c>
      <c r="AC10228" s="17">
        <f>IFERROR(INDEX(Factors!$C$59:$C$70,MATCH(AB10228,Factors!$B$59:$B$70,1),1),0)</f>
        <v>0</v>
      </c>
      <c r="AD10228" s="17">
        <f t="shared" si="975"/>
        <v>0</v>
      </c>
      <c r="AE10228" s="17">
        <f>IFERROR(INDEX(Factors!$B$6:$B$15,MATCH('INPUT - Census'!E10228,Factors!$C$6:$C$15,0),1),0)</f>
        <v>0</v>
      </c>
      <c r="AF10228" s="18">
        <f>IFERROR(INDEX(Factors!$B$16:$B$39,MATCH('INPUT - Census'!C10228,Factors!$C$16:$C$35,0),1),0)</f>
        <v>0</v>
      </c>
      <c r="AG10228" s="19">
        <f>IFERROR(INDEX(Factors!$B$40:$B$44,MATCH('INPUT - Census'!F10228,Factors!$C$40:$C$44,0),1),0)</f>
        <v>0</v>
      </c>
      <c r="AH10228" s="21" t="str">
        <f t="shared" si="976"/>
        <v/>
      </c>
      <c r="AI10228" s="1" t="str">
        <f>IFERROR(VLOOKUP(H10228,Factors!$C$45:$D$48,2,0),"")</f>
        <v/>
      </c>
      <c r="AJ10228" t="b">
        <f t="shared" si="973"/>
        <v>0</v>
      </c>
    </row>
    <row r="10229" spans="2:36" ht="15" customHeight="1" x14ac:dyDescent="0.3">
      <c r="B10229" s="70"/>
      <c r="C10229" s="58"/>
      <c r="D10229" s="63"/>
      <c r="E10229" s="58"/>
      <c r="F10229" s="58"/>
      <c r="G10229" s="44"/>
      <c r="H10229" s="45"/>
      <c r="I10229" s="45"/>
      <c r="J10229" s="40" t="str">
        <f t="shared" si="974"/>
        <v/>
      </c>
      <c r="K10229" s="39" t="str">
        <f t="shared" si="972"/>
        <v/>
      </c>
      <c r="AB10229" s="17" t="str">
        <f t="shared" si="971"/>
        <v>-1</v>
      </c>
      <c r="AC10229" s="17">
        <f>IFERROR(INDEX(Factors!$C$59:$C$70,MATCH(AB10229,Factors!$B$59:$B$70,1),1),0)</f>
        <v>0</v>
      </c>
      <c r="AD10229" s="17">
        <f t="shared" si="975"/>
        <v>0</v>
      </c>
      <c r="AE10229" s="17">
        <f>IFERROR(INDEX(Factors!$B$6:$B$15,MATCH('INPUT - Census'!E10229,Factors!$C$6:$C$15,0),1),0)</f>
        <v>0</v>
      </c>
      <c r="AF10229" s="18">
        <f>IFERROR(INDEX(Factors!$B$16:$B$39,MATCH('INPUT - Census'!C10229,Factors!$C$16:$C$35,0),1),0)</f>
        <v>0</v>
      </c>
      <c r="AG10229" s="19">
        <f>IFERROR(INDEX(Factors!$B$40:$B$44,MATCH('INPUT - Census'!F10229,Factors!$C$40:$C$44,0),1),0)</f>
        <v>0</v>
      </c>
      <c r="AH10229" s="21" t="str">
        <f t="shared" si="976"/>
        <v/>
      </c>
      <c r="AI10229" s="1" t="str">
        <f>IFERROR(VLOOKUP(H10229,Factors!$C$45:$D$48,2,0),"")</f>
        <v/>
      </c>
      <c r="AJ10229" t="b">
        <f t="shared" si="973"/>
        <v>0</v>
      </c>
    </row>
    <row r="10230" spans="2:36" ht="15" customHeight="1" x14ac:dyDescent="0.3">
      <c r="B10230" s="70"/>
      <c r="C10230" s="58"/>
      <c r="D10230" s="63"/>
      <c r="E10230" s="58"/>
      <c r="F10230" s="58"/>
      <c r="G10230" s="44"/>
      <c r="H10230" s="45"/>
      <c r="I10230" s="45"/>
      <c r="J10230" s="40" t="str">
        <f t="shared" si="974"/>
        <v/>
      </c>
      <c r="K10230" s="39" t="str">
        <f t="shared" si="972"/>
        <v/>
      </c>
      <c r="AB10230" s="17" t="str">
        <f t="shared" si="971"/>
        <v>-1</v>
      </c>
      <c r="AC10230" s="17">
        <f>IFERROR(INDEX(Factors!$C$59:$C$70,MATCH(AB10230,Factors!$B$59:$B$70,1),1),0)</f>
        <v>0</v>
      </c>
      <c r="AD10230" s="17">
        <f t="shared" si="975"/>
        <v>0</v>
      </c>
      <c r="AE10230" s="17">
        <f>IFERROR(INDEX(Factors!$B$6:$B$15,MATCH('INPUT - Census'!E10230,Factors!$C$6:$C$15,0),1),0)</f>
        <v>0</v>
      </c>
      <c r="AF10230" s="18">
        <f>IFERROR(INDEX(Factors!$B$16:$B$39,MATCH('INPUT - Census'!C10230,Factors!$C$16:$C$35,0),1),0)</f>
        <v>0</v>
      </c>
      <c r="AG10230" s="19">
        <f>IFERROR(INDEX(Factors!$B$40:$B$44,MATCH('INPUT - Census'!F10230,Factors!$C$40:$C$44,0),1),0)</f>
        <v>0</v>
      </c>
      <c r="AH10230" s="21" t="str">
        <f t="shared" si="976"/>
        <v/>
      </c>
      <c r="AI10230" s="1" t="str">
        <f>IFERROR(VLOOKUP(H10230,Factors!$C$45:$D$48,2,0),"")</f>
        <v/>
      </c>
      <c r="AJ10230" t="b">
        <f t="shared" si="973"/>
        <v>0</v>
      </c>
    </row>
    <row r="10231" spans="2:36" ht="15" customHeight="1" x14ac:dyDescent="0.3">
      <c r="B10231" s="70"/>
      <c r="C10231" s="58"/>
      <c r="D10231" s="63"/>
      <c r="E10231" s="58"/>
      <c r="F10231" s="58"/>
      <c r="G10231" s="44"/>
      <c r="H10231" s="45"/>
      <c r="I10231" s="45"/>
      <c r="J10231" s="40" t="str">
        <f t="shared" si="974"/>
        <v/>
      </c>
      <c r="K10231" s="39" t="str">
        <f t="shared" si="972"/>
        <v/>
      </c>
      <c r="AB10231" s="17" t="str">
        <f t="shared" ref="AB10231:AB10294" si="977">IF( AND(ISNUMBER(J10231),J10231&gt;=0,J10231&lt;=100), J10231, "-1" )</f>
        <v>-1</v>
      </c>
      <c r="AC10231" s="17">
        <f>IFERROR(INDEX(Factors!$C$59:$C$70,MATCH(AB10231,Factors!$B$59:$B$70,1),1),0)</f>
        <v>0</v>
      </c>
      <c r="AD10231" s="17">
        <f t="shared" si="975"/>
        <v>0</v>
      </c>
      <c r="AE10231" s="17">
        <f>IFERROR(INDEX(Factors!$B$6:$B$15,MATCH('INPUT - Census'!E10231,Factors!$C$6:$C$15,0),1),0)</f>
        <v>0</v>
      </c>
      <c r="AF10231" s="18">
        <f>IFERROR(INDEX(Factors!$B$16:$B$39,MATCH('INPUT - Census'!C10231,Factors!$C$16:$C$35,0),1),0)</f>
        <v>0</v>
      </c>
      <c r="AG10231" s="19">
        <f>IFERROR(INDEX(Factors!$B$40:$B$44,MATCH('INPUT - Census'!F10231,Factors!$C$40:$C$44,0),1),0)</f>
        <v>0</v>
      </c>
      <c r="AH10231" s="21" t="str">
        <f t="shared" si="976"/>
        <v/>
      </c>
      <c r="AI10231" s="1" t="str">
        <f>IFERROR(VLOOKUP(H10231,Factors!$C$45:$D$48,2,0),"")</f>
        <v/>
      </c>
      <c r="AJ10231" t="b">
        <f t="shared" si="973"/>
        <v>0</v>
      </c>
    </row>
    <row r="10232" spans="2:36" ht="15" customHeight="1" x14ac:dyDescent="0.3">
      <c r="B10232" s="70"/>
      <c r="C10232" s="58"/>
      <c r="D10232" s="63"/>
      <c r="E10232" s="58"/>
      <c r="F10232" s="58"/>
      <c r="G10232" s="44"/>
      <c r="H10232" s="45"/>
      <c r="I10232" s="45"/>
      <c r="J10232" s="40" t="str">
        <f t="shared" si="974"/>
        <v/>
      </c>
      <c r="K10232" s="39" t="str">
        <f t="shared" si="972"/>
        <v/>
      </c>
      <c r="AB10232" s="17" t="str">
        <f t="shared" si="977"/>
        <v>-1</v>
      </c>
      <c r="AC10232" s="17">
        <f>IFERROR(INDEX(Factors!$C$59:$C$70,MATCH(AB10232,Factors!$B$59:$B$70,1),1),0)</f>
        <v>0</v>
      </c>
      <c r="AD10232" s="17">
        <f t="shared" si="975"/>
        <v>0</v>
      </c>
      <c r="AE10232" s="17">
        <f>IFERROR(INDEX(Factors!$B$6:$B$15,MATCH('INPUT - Census'!E10232,Factors!$C$6:$C$15,0),1),0)</f>
        <v>0</v>
      </c>
      <c r="AF10232" s="18">
        <f>IFERROR(INDEX(Factors!$B$16:$B$39,MATCH('INPUT - Census'!C10232,Factors!$C$16:$C$35,0),1),0)</f>
        <v>0</v>
      </c>
      <c r="AG10232" s="19">
        <f>IFERROR(INDEX(Factors!$B$40:$B$44,MATCH('INPUT - Census'!F10232,Factors!$C$40:$C$44,0),1),0)</f>
        <v>0</v>
      </c>
      <c r="AH10232" s="21" t="str">
        <f t="shared" si="976"/>
        <v/>
      </c>
      <c r="AI10232" s="1" t="str">
        <f>IFERROR(VLOOKUP(H10232,Factors!$C$45:$D$48,2,0),"")</f>
        <v/>
      </c>
      <c r="AJ10232" t="b">
        <f t="shared" si="973"/>
        <v>0</v>
      </c>
    </row>
    <row r="10233" spans="2:36" ht="15" customHeight="1" x14ac:dyDescent="0.3">
      <c r="B10233" s="70"/>
      <c r="C10233" s="58"/>
      <c r="D10233" s="63"/>
      <c r="E10233" s="58"/>
      <c r="F10233" s="58"/>
      <c r="G10233" s="44"/>
      <c r="H10233" s="45"/>
      <c r="I10233" s="45"/>
      <c r="J10233" s="40" t="str">
        <f t="shared" si="974"/>
        <v/>
      </c>
      <c r="K10233" s="39" t="str">
        <f t="shared" si="972"/>
        <v/>
      </c>
      <c r="AB10233" s="17" t="str">
        <f t="shared" si="977"/>
        <v>-1</v>
      </c>
      <c r="AC10233" s="17">
        <f>IFERROR(INDEX(Factors!$C$59:$C$70,MATCH(AB10233,Factors!$B$59:$B$70,1),1),0)</f>
        <v>0</v>
      </c>
      <c r="AD10233" s="17">
        <f t="shared" si="975"/>
        <v>0</v>
      </c>
      <c r="AE10233" s="17">
        <f>IFERROR(INDEX(Factors!$B$6:$B$15,MATCH('INPUT - Census'!E10233,Factors!$C$6:$C$15,0),1),0)</f>
        <v>0</v>
      </c>
      <c r="AF10233" s="18">
        <f>IFERROR(INDEX(Factors!$B$16:$B$39,MATCH('INPUT - Census'!C10233,Factors!$C$16:$C$35,0),1),0)</f>
        <v>0</v>
      </c>
      <c r="AG10233" s="19">
        <f>IFERROR(INDEX(Factors!$B$40:$B$44,MATCH('INPUT - Census'!F10233,Factors!$C$40:$C$44,0),1),0)</f>
        <v>0</v>
      </c>
      <c r="AH10233" s="21" t="str">
        <f t="shared" si="976"/>
        <v/>
      </c>
      <c r="AI10233" s="1" t="str">
        <f>IFERROR(VLOOKUP(H10233,Factors!$C$45:$D$48,2,0),"")</f>
        <v/>
      </c>
      <c r="AJ10233" t="b">
        <f t="shared" si="973"/>
        <v>0</v>
      </c>
    </row>
    <row r="10234" spans="2:36" ht="15" customHeight="1" x14ac:dyDescent="0.3">
      <c r="B10234" s="70"/>
      <c r="C10234" s="58"/>
      <c r="D10234" s="63"/>
      <c r="E10234" s="58"/>
      <c r="F10234" s="58"/>
      <c r="G10234" s="44"/>
      <c r="H10234" s="45"/>
      <c r="I10234" s="45"/>
      <c r="J10234" s="40" t="str">
        <f t="shared" si="974"/>
        <v/>
      </c>
      <c r="K10234" s="39" t="str">
        <f t="shared" si="972"/>
        <v/>
      </c>
      <c r="AB10234" s="17" t="str">
        <f t="shared" si="977"/>
        <v>-1</v>
      </c>
      <c r="AC10234" s="17">
        <f>IFERROR(INDEX(Factors!$C$59:$C$70,MATCH(AB10234,Factors!$B$59:$B$70,1),1),0)</f>
        <v>0</v>
      </c>
      <c r="AD10234" s="17">
        <f t="shared" si="975"/>
        <v>0</v>
      </c>
      <c r="AE10234" s="17">
        <f>IFERROR(INDEX(Factors!$B$6:$B$15,MATCH('INPUT - Census'!E10234,Factors!$C$6:$C$15,0),1),0)</f>
        <v>0</v>
      </c>
      <c r="AF10234" s="18">
        <f>IFERROR(INDEX(Factors!$B$16:$B$39,MATCH('INPUT - Census'!C10234,Factors!$C$16:$C$35,0),1),0)</f>
        <v>0</v>
      </c>
      <c r="AG10234" s="19">
        <f>IFERROR(INDEX(Factors!$B$40:$B$44,MATCH('INPUT - Census'!F10234,Factors!$C$40:$C$44,0),1),0)</f>
        <v>0</v>
      </c>
      <c r="AH10234" s="21" t="str">
        <f t="shared" si="976"/>
        <v/>
      </c>
      <c r="AI10234" s="1" t="str">
        <f>IFERROR(VLOOKUP(H10234,Factors!$C$45:$D$48,2,0),"")</f>
        <v/>
      </c>
      <c r="AJ10234" t="b">
        <f t="shared" si="973"/>
        <v>0</v>
      </c>
    </row>
    <row r="10235" spans="2:36" ht="15" customHeight="1" x14ac:dyDescent="0.3">
      <c r="B10235" s="70"/>
      <c r="C10235" s="58"/>
      <c r="D10235" s="63"/>
      <c r="E10235" s="58"/>
      <c r="F10235" s="58"/>
      <c r="G10235" s="44"/>
      <c r="H10235" s="45"/>
      <c r="I10235" s="45"/>
      <c r="J10235" s="40" t="str">
        <f t="shared" si="974"/>
        <v/>
      </c>
      <c r="K10235" s="39" t="str">
        <f t="shared" si="972"/>
        <v/>
      </c>
      <c r="AB10235" s="17" t="str">
        <f t="shared" si="977"/>
        <v>-1</v>
      </c>
      <c r="AC10235" s="17">
        <f>IFERROR(INDEX(Factors!$C$59:$C$70,MATCH(AB10235,Factors!$B$59:$B$70,1),1),0)</f>
        <v>0</v>
      </c>
      <c r="AD10235" s="17">
        <f t="shared" si="975"/>
        <v>0</v>
      </c>
      <c r="AE10235" s="17">
        <f>IFERROR(INDEX(Factors!$B$6:$B$15,MATCH('INPUT - Census'!E10235,Factors!$C$6:$C$15,0),1),0)</f>
        <v>0</v>
      </c>
      <c r="AF10235" s="18">
        <f>IFERROR(INDEX(Factors!$B$16:$B$39,MATCH('INPUT - Census'!C10235,Factors!$C$16:$C$35,0),1),0)</f>
        <v>0</v>
      </c>
      <c r="AG10235" s="19">
        <f>IFERROR(INDEX(Factors!$B$40:$B$44,MATCH('INPUT - Census'!F10235,Factors!$C$40:$C$44,0),1),0)</f>
        <v>0</v>
      </c>
      <c r="AH10235" s="21" t="str">
        <f t="shared" si="976"/>
        <v/>
      </c>
      <c r="AI10235" s="1" t="str">
        <f>IFERROR(VLOOKUP(H10235,Factors!$C$45:$D$48,2,0),"")</f>
        <v/>
      </c>
      <c r="AJ10235" t="b">
        <f t="shared" si="973"/>
        <v>0</v>
      </c>
    </row>
    <row r="10236" spans="2:36" ht="15" customHeight="1" x14ac:dyDescent="0.3">
      <c r="B10236" s="70"/>
      <c r="C10236" s="58"/>
      <c r="D10236" s="63"/>
      <c r="E10236" s="58"/>
      <c r="F10236" s="58"/>
      <c r="G10236" s="44"/>
      <c r="H10236" s="45"/>
      <c r="I10236" s="45"/>
      <c r="J10236" s="40" t="str">
        <f t="shared" si="974"/>
        <v/>
      </c>
      <c r="K10236" s="39" t="str">
        <f t="shared" si="972"/>
        <v/>
      </c>
      <c r="AB10236" s="17" t="str">
        <f t="shared" si="977"/>
        <v>-1</v>
      </c>
      <c r="AC10236" s="17">
        <f>IFERROR(INDEX(Factors!$C$59:$C$70,MATCH(AB10236,Factors!$B$59:$B$70,1),1),0)</f>
        <v>0</v>
      </c>
      <c r="AD10236" s="17">
        <f t="shared" si="975"/>
        <v>0</v>
      </c>
      <c r="AE10236" s="17">
        <f>IFERROR(INDEX(Factors!$B$6:$B$15,MATCH('INPUT - Census'!E10236,Factors!$C$6:$C$15,0),1),0)</f>
        <v>0</v>
      </c>
      <c r="AF10236" s="18">
        <f>IFERROR(INDEX(Factors!$B$16:$B$39,MATCH('INPUT - Census'!C10236,Factors!$C$16:$C$35,0),1),0)</f>
        <v>0</v>
      </c>
      <c r="AG10236" s="19">
        <f>IFERROR(INDEX(Factors!$B$40:$B$44,MATCH('INPUT - Census'!F10236,Factors!$C$40:$C$44,0),1),0)</f>
        <v>0</v>
      </c>
      <c r="AH10236" s="21" t="str">
        <f t="shared" si="976"/>
        <v/>
      </c>
      <c r="AI10236" s="1" t="str">
        <f>IFERROR(VLOOKUP(H10236,Factors!$C$45:$D$48,2,0),"")</f>
        <v/>
      </c>
      <c r="AJ10236" t="b">
        <f t="shared" si="973"/>
        <v>0</v>
      </c>
    </row>
    <row r="10237" spans="2:36" ht="15" customHeight="1" x14ac:dyDescent="0.3">
      <c r="B10237" s="70"/>
      <c r="C10237" s="58"/>
      <c r="D10237" s="63"/>
      <c r="E10237" s="58"/>
      <c r="F10237" s="58"/>
      <c r="G10237" s="44"/>
      <c r="H10237" s="45"/>
      <c r="I10237" s="45"/>
      <c r="J10237" s="40" t="str">
        <f t="shared" si="974"/>
        <v/>
      </c>
      <c r="K10237" s="39" t="str">
        <f t="shared" si="972"/>
        <v/>
      </c>
      <c r="AB10237" s="17" t="str">
        <f t="shared" si="977"/>
        <v>-1</v>
      </c>
      <c r="AC10237" s="17">
        <f>IFERROR(INDEX(Factors!$C$59:$C$70,MATCH(AB10237,Factors!$B$59:$B$70,1),1),0)</f>
        <v>0</v>
      </c>
      <c r="AD10237" s="17">
        <f t="shared" si="975"/>
        <v>0</v>
      </c>
      <c r="AE10237" s="17">
        <f>IFERROR(INDEX(Factors!$B$6:$B$15,MATCH('INPUT - Census'!E10237,Factors!$C$6:$C$15,0),1),0)</f>
        <v>0</v>
      </c>
      <c r="AF10237" s="18">
        <f>IFERROR(INDEX(Factors!$B$16:$B$39,MATCH('INPUT - Census'!C10237,Factors!$C$16:$C$35,0),1),0)</f>
        <v>0</v>
      </c>
      <c r="AG10237" s="19">
        <f>IFERROR(INDEX(Factors!$B$40:$B$44,MATCH('INPUT - Census'!F10237,Factors!$C$40:$C$44,0),1),0)</f>
        <v>0</v>
      </c>
      <c r="AH10237" s="21" t="str">
        <f t="shared" si="976"/>
        <v/>
      </c>
      <c r="AI10237" s="1" t="str">
        <f>IFERROR(VLOOKUP(H10237,Factors!$C$45:$D$48,2,0),"")</f>
        <v/>
      </c>
      <c r="AJ10237" t="b">
        <f t="shared" si="973"/>
        <v>0</v>
      </c>
    </row>
    <row r="10238" spans="2:36" ht="15" customHeight="1" x14ac:dyDescent="0.3">
      <c r="B10238" s="70"/>
      <c r="C10238" s="58"/>
      <c r="D10238" s="63"/>
      <c r="E10238" s="58"/>
      <c r="F10238" s="58"/>
      <c r="G10238" s="44"/>
      <c r="H10238" s="45"/>
      <c r="I10238" s="45"/>
      <c r="J10238" s="40" t="str">
        <f t="shared" si="974"/>
        <v/>
      </c>
      <c r="K10238" s="39" t="str">
        <f t="shared" si="972"/>
        <v/>
      </c>
      <c r="AB10238" s="17" t="str">
        <f t="shared" si="977"/>
        <v>-1</v>
      </c>
      <c r="AC10238" s="17">
        <f>IFERROR(INDEX(Factors!$C$59:$C$70,MATCH(AB10238,Factors!$B$59:$B$70,1),1),0)</f>
        <v>0</v>
      </c>
      <c r="AD10238" s="17">
        <f t="shared" si="975"/>
        <v>0</v>
      </c>
      <c r="AE10238" s="17">
        <f>IFERROR(INDEX(Factors!$B$6:$B$15,MATCH('INPUT - Census'!E10238,Factors!$C$6:$C$15,0),1),0)</f>
        <v>0</v>
      </c>
      <c r="AF10238" s="18">
        <f>IFERROR(INDEX(Factors!$B$16:$B$39,MATCH('INPUT - Census'!C10238,Factors!$C$16:$C$35,0),1),0)</f>
        <v>0</v>
      </c>
      <c r="AG10238" s="19">
        <f>IFERROR(INDEX(Factors!$B$40:$B$44,MATCH('INPUT - Census'!F10238,Factors!$C$40:$C$44,0),1),0)</f>
        <v>0</v>
      </c>
      <c r="AH10238" s="21" t="str">
        <f t="shared" si="976"/>
        <v/>
      </c>
      <c r="AI10238" s="1" t="str">
        <f>IFERROR(VLOOKUP(H10238,Factors!$C$45:$D$48,2,0),"")</f>
        <v/>
      </c>
      <c r="AJ10238" t="b">
        <f t="shared" si="973"/>
        <v>0</v>
      </c>
    </row>
    <row r="10239" spans="2:36" ht="15" customHeight="1" x14ac:dyDescent="0.3">
      <c r="B10239" s="70"/>
      <c r="C10239" s="58"/>
      <c r="D10239" s="63"/>
      <c r="E10239" s="58"/>
      <c r="F10239" s="58"/>
      <c r="G10239" s="44"/>
      <c r="H10239" s="45"/>
      <c r="I10239" s="45"/>
      <c r="J10239" s="40" t="str">
        <f t="shared" si="974"/>
        <v/>
      </c>
      <c r="K10239" s="39" t="str">
        <f t="shared" si="972"/>
        <v/>
      </c>
      <c r="AB10239" s="17" t="str">
        <f t="shared" si="977"/>
        <v>-1</v>
      </c>
      <c r="AC10239" s="17">
        <f>IFERROR(INDEX(Factors!$C$59:$C$70,MATCH(AB10239,Factors!$B$59:$B$70,1),1),0)</f>
        <v>0</v>
      </c>
      <c r="AD10239" s="17">
        <f t="shared" si="975"/>
        <v>0</v>
      </c>
      <c r="AE10239" s="17">
        <f>IFERROR(INDEX(Factors!$B$6:$B$15,MATCH('INPUT - Census'!E10239,Factors!$C$6:$C$15,0),1),0)</f>
        <v>0</v>
      </c>
      <c r="AF10239" s="18">
        <f>IFERROR(INDEX(Factors!$B$16:$B$39,MATCH('INPUT - Census'!C10239,Factors!$C$16:$C$35,0),1),0)</f>
        <v>0</v>
      </c>
      <c r="AG10239" s="19">
        <f>IFERROR(INDEX(Factors!$B$40:$B$44,MATCH('INPUT - Census'!F10239,Factors!$C$40:$C$44,0),1),0)</f>
        <v>0</v>
      </c>
      <c r="AH10239" s="21" t="str">
        <f t="shared" si="976"/>
        <v/>
      </c>
      <c r="AI10239" s="1" t="str">
        <f>IFERROR(VLOOKUP(H10239,Factors!$C$45:$D$48,2,0),"")</f>
        <v/>
      </c>
      <c r="AJ10239" t="b">
        <f t="shared" si="973"/>
        <v>0</v>
      </c>
    </row>
    <row r="10240" spans="2:36" ht="15" customHeight="1" x14ac:dyDescent="0.3">
      <c r="B10240" s="70"/>
      <c r="C10240" s="58"/>
      <c r="D10240" s="63"/>
      <c r="E10240" s="58"/>
      <c r="F10240" s="58"/>
      <c r="G10240" s="44"/>
      <c r="H10240" s="45"/>
      <c r="I10240" s="45"/>
      <c r="J10240" s="40" t="str">
        <f t="shared" si="974"/>
        <v/>
      </c>
      <c r="K10240" s="39" t="str">
        <f t="shared" si="972"/>
        <v/>
      </c>
      <c r="AB10240" s="17" t="str">
        <f t="shared" si="977"/>
        <v>-1</v>
      </c>
      <c r="AC10240" s="17">
        <f>IFERROR(INDEX(Factors!$C$59:$C$70,MATCH(AB10240,Factors!$B$59:$B$70,1),1),0)</f>
        <v>0</v>
      </c>
      <c r="AD10240" s="17">
        <f t="shared" si="975"/>
        <v>0</v>
      </c>
      <c r="AE10240" s="17">
        <f>IFERROR(INDEX(Factors!$B$6:$B$15,MATCH('INPUT - Census'!E10240,Factors!$C$6:$C$15,0),1),0)</f>
        <v>0</v>
      </c>
      <c r="AF10240" s="18">
        <f>IFERROR(INDEX(Factors!$B$16:$B$39,MATCH('INPUT - Census'!C10240,Factors!$C$16:$C$35,0),1),0)</f>
        <v>0</v>
      </c>
      <c r="AG10240" s="19">
        <f>IFERROR(INDEX(Factors!$B$40:$B$44,MATCH('INPUT - Census'!F10240,Factors!$C$40:$C$44,0),1),0)</f>
        <v>0</v>
      </c>
      <c r="AH10240" s="21" t="str">
        <f t="shared" si="976"/>
        <v/>
      </c>
      <c r="AI10240" s="1" t="str">
        <f>IFERROR(VLOOKUP(H10240,Factors!$C$45:$D$48,2,0),"")</f>
        <v/>
      </c>
      <c r="AJ10240" t="b">
        <f t="shared" si="973"/>
        <v>0</v>
      </c>
    </row>
    <row r="10241" spans="2:36" ht="15" customHeight="1" x14ac:dyDescent="0.3">
      <c r="B10241" s="70"/>
      <c r="C10241" s="58"/>
      <c r="D10241" s="63"/>
      <c r="E10241" s="58"/>
      <c r="F10241" s="58"/>
      <c r="G10241" s="44"/>
      <c r="H10241" s="45"/>
      <c r="I10241" s="45"/>
      <c r="J10241" s="40" t="str">
        <f t="shared" si="974"/>
        <v/>
      </c>
      <c r="K10241" s="39" t="str">
        <f t="shared" si="972"/>
        <v/>
      </c>
      <c r="AB10241" s="17" t="str">
        <f t="shared" si="977"/>
        <v>-1</v>
      </c>
      <c r="AC10241" s="17">
        <f>IFERROR(INDEX(Factors!$C$59:$C$70,MATCH(AB10241,Factors!$B$59:$B$70,1),1),0)</f>
        <v>0</v>
      </c>
      <c r="AD10241" s="17">
        <f t="shared" si="975"/>
        <v>0</v>
      </c>
      <c r="AE10241" s="17">
        <f>IFERROR(INDEX(Factors!$B$6:$B$15,MATCH('INPUT - Census'!E10241,Factors!$C$6:$C$15,0),1),0)</f>
        <v>0</v>
      </c>
      <c r="AF10241" s="18">
        <f>IFERROR(INDEX(Factors!$B$16:$B$39,MATCH('INPUT - Census'!C10241,Factors!$C$16:$C$35,0),1),0)</f>
        <v>0</v>
      </c>
      <c r="AG10241" s="19">
        <f>IFERROR(INDEX(Factors!$B$40:$B$44,MATCH('INPUT - Census'!F10241,Factors!$C$40:$C$44,0),1),0)</f>
        <v>0</v>
      </c>
      <c r="AH10241" s="21" t="str">
        <f t="shared" si="976"/>
        <v/>
      </c>
      <c r="AI10241" s="1" t="str">
        <f>IFERROR(VLOOKUP(H10241,Factors!$C$45:$D$48,2,0),"")</f>
        <v/>
      </c>
      <c r="AJ10241" t="b">
        <f t="shared" si="973"/>
        <v>0</v>
      </c>
    </row>
    <row r="10242" spans="2:36" ht="15" customHeight="1" x14ac:dyDescent="0.3">
      <c r="B10242" s="70"/>
      <c r="C10242" s="58"/>
      <c r="D10242" s="63"/>
      <c r="E10242" s="58"/>
      <c r="F10242" s="58"/>
      <c r="G10242" s="44"/>
      <c r="H10242" s="45"/>
      <c r="I10242" s="45"/>
      <c r="J10242" s="40" t="str">
        <f t="shared" si="974"/>
        <v/>
      </c>
      <c r="K10242" s="39" t="str">
        <f t="shared" si="972"/>
        <v/>
      </c>
      <c r="AB10242" s="17" t="str">
        <f t="shared" si="977"/>
        <v>-1</v>
      </c>
      <c r="AC10242" s="17">
        <f>IFERROR(INDEX(Factors!$C$59:$C$70,MATCH(AB10242,Factors!$B$59:$B$70,1),1),0)</f>
        <v>0</v>
      </c>
      <c r="AD10242" s="17">
        <f t="shared" si="975"/>
        <v>0</v>
      </c>
      <c r="AE10242" s="17">
        <f>IFERROR(INDEX(Factors!$B$6:$B$15,MATCH('INPUT - Census'!E10242,Factors!$C$6:$C$15,0),1),0)</f>
        <v>0</v>
      </c>
      <c r="AF10242" s="18">
        <f>IFERROR(INDEX(Factors!$B$16:$B$39,MATCH('INPUT - Census'!C10242,Factors!$C$16:$C$35,0),1),0)</f>
        <v>0</v>
      </c>
      <c r="AG10242" s="19">
        <f>IFERROR(INDEX(Factors!$B$40:$B$44,MATCH('INPUT - Census'!F10242,Factors!$C$40:$C$44,0),1),0)</f>
        <v>0</v>
      </c>
      <c r="AH10242" s="21" t="str">
        <f t="shared" si="976"/>
        <v/>
      </c>
      <c r="AI10242" s="1" t="str">
        <f>IFERROR(VLOOKUP(H10242,Factors!$C$45:$D$48,2,0),"")</f>
        <v/>
      </c>
      <c r="AJ10242" t="b">
        <f t="shared" si="973"/>
        <v>0</v>
      </c>
    </row>
    <row r="10243" spans="2:36" ht="15" customHeight="1" x14ac:dyDescent="0.3">
      <c r="B10243" s="70"/>
      <c r="C10243" s="58"/>
      <c r="D10243" s="63"/>
      <c r="E10243" s="58"/>
      <c r="F10243" s="58"/>
      <c r="G10243" s="44"/>
      <c r="H10243" s="45"/>
      <c r="I10243" s="45"/>
      <c r="J10243" s="40" t="str">
        <f t="shared" si="974"/>
        <v/>
      </c>
      <c r="K10243" s="39" t="str">
        <f t="shared" ref="K10243:K10306" si="978">ValidateMember(B10243:J10243)</f>
        <v/>
      </c>
      <c r="AB10243" s="17" t="str">
        <f t="shared" si="977"/>
        <v>-1</v>
      </c>
      <c r="AC10243" s="17">
        <f>IFERROR(INDEX(Factors!$C$59:$C$70,MATCH(AB10243,Factors!$B$59:$B$70,1),1),0)</f>
        <v>0</v>
      </c>
      <c r="AD10243" s="17">
        <f t="shared" si="975"/>
        <v>0</v>
      </c>
      <c r="AE10243" s="17">
        <f>IFERROR(INDEX(Factors!$B$6:$B$15,MATCH('INPUT - Census'!E10243,Factors!$C$6:$C$15,0),1),0)</f>
        <v>0</v>
      </c>
      <c r="AF10243" s="18">
        <f>IFERROR(INDEX(Factors!$B$16:$B$39,MATCH('INPUT - Census'!C10243,Factors!$C$16:$C$35,0),1),0)</f>
        <v>0</v>
      </c>
      <c r="AG10243" s="19">
        <f>IFERROR(INDEX(Factors!$B$40:$B$44,MATCH('INPUT - Census'!F10243,Factors!$C$40:$C$44,0),1),0)</f>
        <v>0</v>
      </c>
      <c r="AH10243" s="21" t="str">
        <f t="shared" si="976"/>
        <v/>
      </c>
      <c r="AI10243" s="1" t="str">
        <f>IFERROR(VLOOKUP(H10243,Factors!$C$45:$D$48,2,0),"")</f>
        <v/>
      </c>
      <c r="AJ10243" t="b">
        <f t="shared" ref="AJ10243:AJ10306" si="979">K10243=0</f>
        <v>0</v>
      </c>
    </row>
    <row r="10244" spans="2:36" ht="15" customHeight="1" x14ac:dyDescent="0.3">
      <c r="B10244" s="70"/>
      <c r="C10244" s="58"/>
      <c r="D10244" s="63"/>
      <c r="E10244" s="58"/>
      <c r="F10244" s="58"/>
      <c r="G10244" s="44"/>
      <c r="H10244" s="45"/>
      <c r="I10244" s="45"/>
      <c r="J10244" s="40" t="str">
        <f t="shared" si="974"/>
        <v/>
      </c>
      <c r="K10244" s="39" t="str">
        <f t="shared" si="978"/>
        <v/>
      </c>
      <c r="AB10244" s="17" t="str">
        <f t="shared" si="977"/>
        <v>-1</v>
      </c>
      <c r="AC10244" s="17">
        <f>IFERROR(INDEX(Factors!$C$59:$C$70,MATCH(AB10244,Factors!$B$59:$B$70,1),1),0)</f>
        <v>0</v>
      </c>
      <c r="AD10244" s="17">
        <f t="shared" si="975"/>
        <v>0</v>
      </c>
      <c r="AE10244" s="17">
        <f>IFERROR(INDEX(Factors!$B$6:$B$15,MATCH('INPUT - Census'!E10244,Factors!$C$6:$C$15,0),1),0)</f>
        <v>0</v>
      </c>
      <c r="AF10244" s="18">
        <f>IFERROR(INDEX(Factors!$B$16:$B$39,MATCH('INPUT - Census'!C10244,Factors!$C$16:$C$35,0),1),0)</f>
        <v>0</v>
      </c>
      <c r="AG10244" s="19">
        <f>IFERROR(INDEX(Factors!$B$40:$B$44,MATCH('INPUT - Census'!F10244,Factors!$C$40:$C$44,0),1),0)</f>
        <v>0</v>
      </c>
      <c r="AH10244" s="21" t="str">
        <f t="shared" si="976"/>
        <v/>
      </c>
      <c r="AI10244" s="1" t="str">
        <f>IFERROR(VLOOKUP(H10244,Factors!$C$45:$D$48,2,0),"")</f>
        <v/>
      </c>
      <c r="AJ10244" t="b">
        <f t="shared" si="979"/>
        <v>0</v>
      </c>
    </row>
    <row r="10245" spans="2:36" ht="15" customHeight="1" x14ac:dyDescent="0.3">
      <c r="B10245" s="70"/>
      <c r="C10245" s="58"/>
      <c r="D10245" s="63"/>
      <c r="E10245" s="58"/>
      <c r="F10245" s="58"/>
      <c r="G10245" s="44"/>
      <c r="H10245" s="45"/>
      <c r="I10245" s="45"/>
      <c r="J10245" s="40" t="str">
        <f t="shared" si="974"/>
        <v/>
      </c>
      <c r="K10245" s="39" t="str">
        <f t="shared" si="978"/>
        <v/>
      </c>
      <c r="AB10245" s="17" t="str">
        <f t="shared" si="977"/>
        <v>-1</v>
      </c>
      <c r="AC10245" s="17">
        <f>IFERROR(INDEX(Factors!$C$59:$C$70,MATCH(AB10245,Factors!$B$59:$B$70,1),1),0)</f>
        <v>0</v>
      </c>
      <c r="AD10245" s="17">
        <f t="shared" si="975"/>
        <v>0</v>
      </c>
      <c r="AE10245" s="17">
        <f>IFERROR(INDEX(Factors!$B$6:$B$15,MATCH('INPUT - Census'!E10245,Factors!$C$6:$C$15,0),1),0)</f>
        <v>0</v>
      </c>
      <c r="AF10245" s="18">
        <f>IFERROR(INDEX(Factors!$B$16:$B$39,MATCH('INPUT - Census'!C10245,Factors!$C$16:$C$35,0),1),0)</f>
        <v>0</v>
      </c>
      <c r="AG10245" s="19">
        <f>IFERROR(INDEX(Factors!$B$40:$B$44,MATCH('INPUT - Census'!F10245,Factors!$C$40:$C$44,0),1),0)</f>
        <v>0</v>
      </c>
      <c r="AH10245" s="21" t="str">
        <f t="shared" si="976"/>
        <v/>
      </c>
      <c r="AI10245" s="1" t="str">
        <f>IFERROR(VLOOKUP(H10245,Factors!$C$45:$D$48,2,0),"")</f>
        <v/>
      </c>
      <c r="AJ10245" t="b">
        <f t="shared" si="979"/>
        <v>0</v>
      </c>
    </row>
    <row r="10246" spans="2:36" ht="15" customHeight="1" x14ac:dyDescent="0.3">
      <c r="B10246" s="70"/>
      <c r="C10246" s="58"/>
      <c r="D10246" s="63"/>
      <c r="E10246" s="58"/>
      <c r="F10246" s="58"/>
      <c r="G10246" s="44"/>
      <c r="H10246" s="45"/>
      <c r="I10246" s="45"/>
      <c r="J10246" s="40" t="str">
        <f t="shared" si="974"/>
        <v/>
      </c>
      <c r="K10246" s="39" t="str">
        <f t="shared" si="978"/>
        <v/>
      </c>
      <c r="AB10246" s="17" t="str">
        <f t="shared" si="977"/>
        <v>-1</v>
      </c>
      <c r="AC10246" s="17">
        <f>IFERROR(INDEX(Factors!$C$59:$C$70,MATCH(AB10246,Factors!$B$59:$B$70,1),1),0)</f>
        <v>0</v>
      </c>
      <c r="AD10246" s="17">
        <f t="shared" si="975"/>
        <v>0</v>
      </c>
      <c r="AE10246" s="17">
        <f>IFERROR(INDEX(Factors!$B$6:$B$15,MATCH('INPUT - Census'!E10246,Factors!$C$6:$C$15,0),1),0)</f>
        <v>0</v>
      </c>
      <c r="AF10246" s="18">
        <f>IFERROR(INDEX(Factors!$B$16:$B$39,MATCH('INPUT - Census'!C10246,Factors!$C$16:$C$35,0),1),0)</f>
        <v>0</v>
      </c>
      <c r="AG10246" s="19">
        <f>IFERROR(INDEX(Factors!$B$40:$B$44,MATCH('INPUT - Census'!F10246,Factors!$C$40:$C$44,0),1),0)</f>
        <v>0</v>
      </c>
      <c r="AH10246" s="21" t="str">
        <f t="shared" si="976"/>
        <v/>
      </c>
      <c r="AI10246" s="1" t="str">
        <f>IFERROR(VLOOKUP(H10246,Factors!$C$45:$D$48,2,0),"")</f>
        <v/>
      </c>
      <c r="AJ10246" t="b">
        <f t="shared" si="979"/>
        <v>0</v>
      </c>
    </row>
    <row r="10247" spans="2:36" ht="15" customHeight="1" x14ac:dyDescent="0.3">
      <c r="B10247" s="70"/>
      <c r="C10247" s="58"/>
      <c r="D10247" s="63"/>
      <c r="E10247" s="58"/>
      <c r="F10247" s="58"/>
      <c r="G10247" s="44"/>
      <c r="H10247" s="45"/>
      <c r="I10247" s="45"/>
      <c r="J10247" s="40" t="str">
        <f t="shared" si="974"/>
        <v/>
      </c>
      <c r="K10247" s="39" t="str">
        <f t="shared" si="978"/>
        <v/>
      </c>
      <c r="AB10247" s="17" t="str">
        <f t="shared" si="977"/>
        <v>-1</v>
      </c>
      <c r="AC10247" s="17">
        <f>IFERROR(INDEX(Factors!$C$59:$C$70,MATCH(AB10247,Factors!$B$59:$B$70,1),1),0)</f>
        <v>0</v>
      </c>
      <c r="AD10247" s="17">
        <f t="shared" si="975"/>
        <v>0</v>
      </c>
      <c r="AE10247" s="17">
        <f>IFERROR(INDEX(Factors!$B$6:$B$15,MATCH('INPUT - Census'!E10247,Factors!$C$6:$C$15,0),1),0)</f>
        <v>0</v>
      </c>
      <c r="AF10247" s="18">
        <f>IFERROR(INDEX(Factors!$B$16:$B$39,MATCH('INPUT - Census'!C10247,Factors!$C$16:$C$35,0),1),0)</f>
        <v>0</v>
      </c>
      <c r="AG10247" s="19">
        <f>IFERROR(INDEX(Factors!$B$40:$B$44,MATCH('INPUT - Census'!F10247,Factors!$C$40:$C$44,0),1),0)</f>
        <v>0</v>
      </c>
      <c r="AH10247" s="21" t="str">
        <f t="shared" si="976"/>
        <v/>
      </c>
      <c r="AI10247" s="1" t="str">
        <f>IFERROR(VLOOKUP(H10247,Factors!$C$45:$D$48,2,0),"")</f>
        <v/>
      </c>
      <c r="AJ10247" t="b">
        <f t="shared" si="979"/>
        <v>0</v>
      </c>
    </row>
    <row r="10248" spans="2:36" ht="15" customHeight="1" x14ac:dyDescent="0.3">
      <c r="B10248" s="70"/>
      <c r="C10248" s="58"/>
      <c r="D10248" s="63"/>
      <c r="E10248" s="58"/>
      <c r="F10248" s="58"/>
      <c r="G10248" s="44"/>
      <c r="H10248" s="45"/>
      <c r="I10248" s="45"/>
      <c r="J10248" s="40" t="str">
        <f t="shared" si="974"/>
        <v/>
      </c>
      <c r="K10248" s="39" t="str">
        <f t="shared" si="978"/>
        <v/>
      </c>
      <c r="AB10248" s="17" t="str">
        <f t="shared" si="977"/>
        <v>-1</v>
      </c>
      <c r="AC10248" s="17">
        <f>IFERROR(INDEX(Factors!$C$59:$C$70,MATCH(AB10248,Factors!$B$59:$B$70,1),1),0)</f>
        <v>0</v>
      </c>
      <c r="AD10248" s="17">
        <f t="shared" si="975"/>
        <v>0</v>
      </c>
      <c r="AE10248" s="17">
        <f>IFERROR(INDEX(Factors!$B$6:$B$15,MATCH('INPUT - Census'!E10248,Factors!$C$6:$C$15,0),1),0)</f>
        <v>0</v>
      </c>
      <c r="AF10248" s="18">
        <f>IFERROR(INDEX(Factors!$B$16:$B$39,MATCH('INPUT - Census'!C10248,Factors!$C$16:$C$35,0),1),0)</f>
        <v>0</v>
      </c>
      <c r="AG10248" s="19">
        <f>IFERROR(INDEX(Factors!$B$40:$B$44,MATCH('INPUT - Census'!F10248,Factors!$C$40:$C$44,0),1),0)</f>
        <v>0</v>
      </c>
      <c r="AH10248" s="21" t="str">
        <f t="shared" si="976"/>
        <v/>
      </c>
      <c r="AI10248" s="1" t="str">
        <f>IFERROR(VLOOKUP(H10248,Factors!$C$45:$D$48,2,0),"")</f>
        <v/>
      </c>
      <c r="AJ10248" t="b">
        <f t="shared" si="979"/>
        <v>0</v>
      </c>
    </row>
    <row r="10249" spans="2:36" ht="15" customHeight="1" x14ac:dyDescent="0.3">
      <c r="B10249" s="70"/>
      <c r="C10249" s="58"/>
      <c r="D10249" s="63"/>
      <c r="E10249" s="58"/>
      <c r="F10249" s="58"/>
      <c r="G10249" s="44"/>
      <c r="H10249" s="45"/>
      <c r="I10249" s="45"/>
      <c r="J10249" s="40" t="str">
        <f t="shared" si="974"/>
        <v/>
      </c>
      <c r="K10249" s="39" t="str">
        <f t="shared" si="978"/>
        <v/>
      </c>
      <c r="AB10249" s="17" t="str">
        <f t="shared" si="977"/>
        <v>-1</v>
      </c>
      <c r="AC10249" s="17">
        <f>IFERROR(INDEX(Factors!$C$59:$C$70,MATCH(AB10249,Factors!$B$59:$B$70,1),1),0)</f>
        <v>0</v>
      </c>
      <c r="AD10249" s="17">
        <f t="shared" si="975"/>
        <v>0</v>
      </c>
      <c r="AE10249" s="17">
        <f>IFERROR(INDEX(Factors!$B$6:$B$15,MATCH('INPUT - Census'!E10249,Factors!$C$6:$C$15,0),1),0)</f>
        <v>0</v>
      </c>
      <c r="AF10249" s="18">
        <f>IFERROR(INDEX(Factors!$B$16:$B$39,MATCH('INPUT - Census'!C10249,Factors!$C$16:$C$35,0),1),0)</f>
        <v>0</v>
      </c>
      <c r="AG10249" s="19">
        <f>IFERROR(INDEX(Factors!$B$40:$B$44,MATCH('INPUT - Census'!F10249,Factors!$C$40:$C$44,0),1),0)</f>
        <v>0</v>
      </c>
      <c r="AH10249" s="21" t="str">
        <f t="shared" si="976"/>
        <v/>
      </c>
      <c r="AI10249" s="1" t="str">
        <f>IFERROR(VLOOKUP(H10249,Factors!$C$45:$D$48,2,0),"")</f>
        <v/>
      </c>
      <c r="AJ10249" t="b">
        <f t="shared" si="979"/>
        <v>0</v>
      </c>
    </row>
    <row r="10250" spans="2:36" ht="15" customHeight="1" x14ac:dyDescent="0.3">
      <c r="B10250" s="70"/>
      <c r="C10250" s="58"/>
      <c r="D10250" s="63"/>
      <c r="E10250" s="58"/>
      <c r="F10250" s="58"/>
      <c r="G10250" s="44"/>
      <c r="H10250" s="45"/>
      <c r="I10250" s="45"/>
      <c r="J10250" s="40" t="str">
        <f t="shared" si="974"/>
        <v/>
      </c>
      <c r="K10250" s="39" t="str">
        <f t="shared" si="978"/>
        <v/>
      </c>
      <c r="AB10250" s="17" t="str">
        <f t="shared" si="977"/>
        <v>-1</v>
      </c>
      <c r="AC10250" s="17">
        <f>IFERROR(INDEX(Factors!$C$59:$C$70,MATCH(AB10250,Factors!$B$59:$B$70,1),1),0)</f>
        <v>0</v>
      </c>
      <c r="AD10250" s="17">
        <f t="shared" si="975"/>
        <v>0</v>
      </c>
      <c r="AE10250" s="17">
        <f>IFERROR(INDEX(Factors!$B$6:$B$15,MATCH('INPUT - Census'!E10250,Factors!$C$6:$C$15,0),1),0)</f>
        <v>0</v>
      </c>
      <c r="AF10250" s="18">
        <f>IFERROR(INDEX(Factors!$B$16:$B$39,MATCH('INPUT - Census'!C10250,Factors!$C$16:$C$35,0),1),0)</f>
        <v>0</v>
      </c>
      <c r="AG10250" s="19">
        <f>IFERROR(INDEX(Factors!$B$40:$B$44,MATCH('INPUT - Census'!F10250,Factors!$C$40:$C$44,0),1),0)</f>
        <v>0</v>
      </c>
      <c r="AH10250" s="21" t="str">
        <f t="shared" si="976"/>
        <v/>
      </c>
      <c r="AI10250" s="1" t="str">
        <f>IFERROR(VLOOKUP(H10250,Factors!$C$45:$D$48,2,0),"")</f>
        <v/>
      </c>
      <c r="AJ10250" t="b">
        <f t="shared" si="979"/>
        <v>0</v>
      </c>
    </row>
    <row r="10251" spans="2:36" ht="15" customHeight="1" x14ac:dyDescent="0.3">
      <c r="B10251" s="70"/>
      <c r="C10251" s="58"/>
      <c r="D10251" s="63"/>
      <c r="E10251" s="58"/>
      <c r="F10251" s="58"/>
      <c r="G10251" s="44"/>
      <c r="H10251" s="45"/>
      <c r="I10251" s="45"/>
      <c r="J10251" s="40" t="str">
        <f t="shared" si="974"/>
        <v/>
      </c>
      <c r="K10251" s="39" t="str">
        <f t="shared" si="978"/>
        <v/>
      </c>
      <c r="AB10251" s="17" t="str">
        <f t="shared" si="977"/>
        <v>-1</v>
      </c>
      <c r="AC10251" s="17">
        <f>IFERROR(INDEX(Factors!$C$59:$C$70,MATCH(AB10251,Factors!$B$59:$B$70,1),1),0)</f>
        <v>0</v>
      </c>
      <c r="AD10251" s="17">
        <f t="shared" si="975"/>
        <v>0</v>
      </c>
      <c r="AE10251" s="17">
        <f>IFERROR(INDEX(Factors!$B$6:$B$15,MATCH('INPUT - Census'!E10251,Factors!$C$6:$C$15,0),1),0)</f>
        <v>0</v>
      </c>
      <c r="AF10251" s="18">
        <f>IFERROR(INDEX(Factors!$B$16:$B$39,MATCH('INPUT - Census'!C10251,Factors!$C$16:$C$35,0),1),0)</f>
        <v>0</v>
      </c>
      <c r="AG10251" s="19">
        <f>IFERROR(INDEX(Factors!$B$40:$B$44,MATCH('INPUT - Census'!F10251,Factors!$C$40:$C$44,0),1),0)</f>
        <v>0</v>
      </c>
      <c r="AH10251" s="21" t="str">
        <f t="shared" si="976"/>
        <v/>
      </c>
      <c r="AI10251" s="1" t="str">
        <f>IFERROR(VLOOKUP(H10251,Factors!$C$45:$D$48,2,0),"")</f>
        <v/>
      </c>
      <c r="AJ10251" t="b">
        <f t="shared" si="979"/>
        <v>0</v>
      </c>
    </row>
    <row r="10252" spans="2:36" ht="15" customHeight="1" x14ac:dyDescent="0.3">
      <c r="B10252" s="70"/>
      <c r="C10252" s="58"/>
      <c r="D10252" s="63"/>
      <c r="E10252" s="58"/>
      <c r="F10252" s="58"/>
      <c r="G10252" s="44"/>
      <c r="H10252" s="45"/>
      <c r="I10252" s="45"/>
      <c r="J10252" s="40" t="str">
        <f t="shared" si="974"/>
        <v/>
      </c>
      <c r="K10252" s="39" t="str">
        <f t="shared" si="978"/>
        <v/>
      </c>
      <c r="AB10252" s="17" t="str">
        <f t="shared" si="977"/>
        <v>-1</v>
      </c>
      <c r="AC10252" s="17">
        <f>IFERROR(INDEX(Factors!$C$59:$C$70,MATCH(AB10252,Factors!$B$59:$B$70,1),1),0)</f>
        <v>0</v>
      </c>
      <c r="AD10252" s="17">
        <f t="shared" si="975"/>
        <v>0</v>
      </c>
      <c r="AE10252" s="17">
        <f>IFERROR(INDEX(Factors!$B$6:$B$15,MATCH('INPUT - Census'!E10252,Factors!$C$6:$C$15,0),1),0)</f>
        <v>0</v>
      </c>
      <c r="AF10252" s="18">
        <f>IFERROR(INDEX(Factors!$B$16:$B$39,MATCH('INPUT - Census'!C10252,Factors!$C$16:$C$35,0),1),0)</f>
        <v>0</v>
      </c>
      <c r="AG10252" s="19">
        <f>IFERROR(INDEX(Factors!$B$40:$B$44,MATCH('INPUT - Census'!F10252,Factors!$C$40:$C$44,0),1),0)</f>
        <v>0</v>
      </c>
      <c r="AH10252" s="21" t="str">
        <f t="shared" si="976"/>
        <v/>
      </c>
      <c r="AI10252" s="1" t="str">
        <f>IFERROR(VLOOKUP(H10252,Factors!$C$45:$D$48,2,0),"")</f>
        <v/>
      </c>
      <c r="AJ10252" t="b">
        <f t="shared" si="979"/>
        <v>0</v>
      </c>
    </row>
    <row r="10253" spans="2:36" ht="15" customHeight="1" x14ac:dyDescent="0.3">
      <c r="B10253" s="70"/>
      <c r="C10253" s="58"/>
      <c r="D10253" s="63"/>
      <c r="E10253" s="58"/>
      <c r="F10253" s="58"/>
      <c r="G10253" s="44"/>
      <c r="H10253" s="45"/>
      <c r="I10253" s="45"/>
      <c r="J10253" s="40" t="str">
        <f t="shared" si="974"/>
        <v/>
      </c>
      <c r="K10253" s="39" t="str">
        <f t="shared" si="978"/>
        <v/>
      </c>
      <c r="AB10253" s="17" t="str">
        <f t="shared" si="977"/>
        <v>-1</v>
      </c>
      <c r="AC10253" s="17">
        <f>IFERROR(INDEX(Factors!$C$59:$C$70,MATCH(AB10253,Factors!$B$59:$B$70,1),1),0)</f>
        <v>0</v>
      </c>
      <c r="AD10253" s="17">
        <f t="shared" si="975"/>
        <v>0</v>
      </c>
      <c r="AE10253" s="17">
        <f>IFERROR(INDEX(Factors!$B$6:$B$15,MATCH('INPUT - Census'!E10253,Factors!$C$6:$C$15,0),1),0)</f>
        <v>0</v>
      </c>
      <c r="AF10253" s="18">
        <f>IFERROR(INDEX(Factors!$B$16:$B$39,MATCH('INPUT - Census'!C10253,Factors!$C$16:$C$35,0),1),0)</f>
        <v>0</v>
      </c>
      <c r="AG10253" s="19">
        <f>IFERROR(INDEX(Factors!$B$40:$B$44,MATCH('INPUT - Census'!F10253,Factors!$C$40:$C$44,0),1),0)</f>
        <v>0</v>
      </c>
      <c r="AH10253" s="21" t="str">
        <f t="shared" si="976"/>
        <v/>
      </c>
      <c r="AI10253" s="1" t="str">
        <f>IFERROR(VLOOKUP(H10253,Factors!$C$45:$D$48,2,0),"")</f>
        <v/>
      </c>
      <c r="AJ10253" t="b">
        <f t="shared" si="979"/>
        <v>0</v>
      </c>
    </row>
    <row r="10254" spans="2:36" ht="15" customHeight="1" x14ac:dyDescent="0.3">
      <c r="B10254" s="70"/>
      <c r="C10254" s="58"/>
      <c r="D10254" s="63"/>
      <c r="E10254" s="58"/>
      <c r="F10254" s="58"/>
      <c r="G10254" s="44"/>
      <c r="H10254" s="45"/>
      <c r="I10254" s="45"/>
      <c r="J10254" s="40" t="str">
        <f t="shared" si="974"/>
        <v/>
      </c>
      <c r="K10254" s="39" t="str">
        <f t="shared" si="978"/>
        <v/>
      </c>
      <c r="AB10254" s="17" t="str">
        <f t="shared" si="977"/>
        <v>-1</v>
      </c>
      <c r="AC10254" s="17">
        <f>IFERROR(INDEX(Factors!$C$59:$C$70,MATCH(AB10254,Factors!$B$59:$B$70,1),1),0)</f>
        <v>0</v>
      </c>
      <c r="AD10254" s="17">
        <f t="shared" si="975"/>
        <v>0</v>
      </c>
      <c r="AE10254" s="17">
        <f>IFERROR(INDEX(Factors!$B$6:$B$15,MATCH('INPUT - Census'!E10254,Factors!$C$6:$C$15,0),1),0)</f>
        <v>0</v>
      </c>
      <c r="AF10254" s="18">
        <f>IFERROR(INDEX(Factors!$B$16:$B$39,MATCH('INPUT - Census'!C10254,Factors!$C$16:$C$35,0),1),0)</f>
        <v>0</v>
      </c>
      <c r="AG10254" s="19">
        <f>IFERROR(INDEX(Factors!$B$40:$B$44,MATCH('INPUT - Census'!F10254,Factors!$C$40:$C$44,0),1),0)</f>
        <v>0</v>
      </c>
      <c r="AH10254" s="21" t="str">
        <f t="shared" si="976"/>
        <v/>
      </c>
      <c r="AI10254" s="1" t="str">
        <f>IFERROR(VLOOKUP(H10254,Factors!$C$45:$D$48,2,0),"")</f>
        <v/>
      </c>
      <c r="AJ10254" t="b">
        <f t="shared" si="979"/>
        <v>0</v>
      </c>
    </row>
    <row r="10255" spans="2:36" ht="15" customHeight="1" x14ac:dyDescent="0.3">
      <c r="B10255" s="70"/>
      <c r="C10255" s="58"/>
      <c r="D10255" s="63"/>
      <c r="E10255" s="58"/>
      <c r="F10255" s="58"/>
      <c r="G10255" s="44"/>
      <c r="H10255" s="45"/>
      <c r="I10255" s="45"/>
      <c r="J10255" s="40" t="str">
        <f t="shared" si="974"/>
        <v/>
      </c>
      <c r="K10255" s="39" t="str">
        <f t="shared" si="978"/>
        <v/>
      </c>
      <c r="AB10255" s="17" t="str">
        <f t="shared" si="977"/>
        <v>-1</v>
      </c>
      <c r="AC10255" s="17">
        <f>IFERROR(INDEX(Factors!$C$59:$C$70,MATCH(AB10255,Factors!$B$59:$B$70,1),1),0)</f>
        <v>0</v>
      </c>
      <c r="AD10255" s="17">
        <f t="shared" si="975"/>
        <v>0</v>
      </c>
      <c r="AE10255" s="17">
        <f>IFERROR(INDEX(Factors!$B$6:$B$15,MATCH('INPUT - Census'!E10255,Factors!$C$6:$C$15,0),1),0)</f>
        <v>0</v>
      </c>
      <c r="AF10255" s="18">
        <f>IFERROR(INDEX(Factors!$B$16:$B$39,MATCH('INPUT - Census'!C10255,Factors!$C$16:$C$35,0),1),0)</f>
        <v>0</v>
      </c>
      <c r="AG10255" s="19">
        <f>IFERROR(INDEX(Factors!$B$40:$B$44,MATCH('INPUT - Census'!F10255,Factors!$C$40:$C$44,0),1),0)</f>
        <v>0</v>
      </c>
      <c r="AH10255" s="21" t="str">
        <f t="shared" si="976"/>
        <v/>
      </c>
      <c r="AI10255" s="1" t="str">
        <f>IFERROR(VLOOKUP(H10255,Factors!$C$45:$D$48,2,0),"")</f>
        <v/>
      </c>
      <c r="AJ10255" t="b">
        <f t="shared" si="979"/>
        <v>0</v>
      </c>
    </row>
    <row r="10256" spans="2:36" ht="15" customHeight="1" x14ac:dyDescent="0.3">
      <c r="B10256" s="70"/>
      <c r="C10256" s="58"/>
      <c r="D10256" s="63"/>
      <c r="E10256" s="58"/>
      <c r="F10256" s="58"/>
      <c r="G10256" s="44"/>
      <c r="H10256" s="45"/>
      <c r="I10256" s="45"/>
      <c r="J10256" s="40" t="str">
        <f t="shared" si="974"/>
        <v/>
      </c>
      <c r="K10256" s="39" t="str">
        <f t="shared" si="978"/>
        <v/>
      </c>
      <c r="AB10256" s="17" t="str">
        <f t="shared" si="977"/>
        <v>-1</v>
      </c>
      <c r="AC10256" s="17">
        <f>IFERROR(INDEX(Factors!$C$59:$C$70,MATCH(AB10256,Factors!$B$59:$B$70,1),1),0)</f>
        <v>0</v>
      </c>
      <c r="AD10256" s="17">
        <f t="shared" si="975"/>
        <v>0</v>
      </c>
      <c r="AE10256" s="17">
        <f>IFERROR(INDEX(Factors!$B$6:$B$15,MATCH('INPUT - Census'!E10256,Factors!$C$6:$C$15,0),1),0)</f>
        <v>0</v>
      </c>
      <c r="AF10256" s="18">
        <f>IFERROR(INDEX(Factors!$B$16:$B$39,MATCH('INPUT - Census'!C10256,Factors!$C$16:$C$35,0),1),0)</f>
        <v>0</v>
      </c>
      <c r="AG10256" s="19">
        <f>IFERROR(INDEX(Factors!$B$40:$B$44,MATCH('INPUT - Census'!F10256,Factors!$C$40:$C$44,0),1),0)</f>
        <v>0</v>
      </c>
      <c r="AH10256" s="21" t="str">
        <f t="shared" si="976"/>
        <v/>
      </c>
      <c r="AI10256" s="1" t="str">
        <f>IFERROR(VLOOKUP(H10256,Factors!$C$45:$D$48,2,0),"")</f>
        <v/>
      </c>
      <c r="AJ10256" t="b">
        <f t="shared" si="979"/>
        <v>0</v>
      </c>
    </row>
    <row r="10257" spans="2:36" ht="15" customHeight="1" x14ac:dyDescent="0.3">
      <c r="B10257" s="70"/>
      <c r="C10257" s="58"/>
      <c r="D10257" s="63"/>
      <c r="E10257" s="58"/>
      <c r="F10257" s="58"/>
      <c r="G10257" s="44"/>
      <c r="H10257" s="45"/>
      <c r="I10257" s="45"/>
      <c r="J10257" s="40" t="str">
        <f t="shared" si="974"/>
        <v/>
      </c>
      <c r="K10257" s="39" t="str">
        <f t="shared" si="978"/>
        <v/>
      </c>
      <c r="AB10257" s="17" t="str">
        <f t="shared" si="977"/>
        <v>-1</v>
      </c>
      <c r="AC10257" s="17">
        <f>IFERROR(INDEX(Factors!$C$59:$C$70,MATCH(AB10257,Factors!$B$59:$B$70,1),1),0)</f>
        <v>0</v>
      </c>
      <c r="AD10257" s="17">
        <f t="shared" si="975"/>
        <v>0</v>
      </c>
      <c r="AE10257" s="17">
        <f>IFERROR(INDEX(Factors!$B$6:$B$15,MATCH('INPUT - Census'!E10257,Factors!$C$6:$C$15,0),1),0)</f>
        <v>0</v>
      </c>
      <c r="AF10257" s="18">
        <f>IFERROR(INDEX(Factors!$B$16:$B$39,MATCH('INPUT - Census'!C10257,Factors!$C$16:$C$35,0),1),0)</f>
        <v>0</v>
      </c>
      <c r="AG10257" s="19">
        <f>IFERROR(INDEX(Factors!$B$40:$B$44,MATCH('INPUT - Census'!F10257,Factors!$C$40:$C$44,0),1),0)</f>
        <v>0</v>
      </c>
      <c r="AH10257" s="21" t="str">
        <f t="shared" si="976"/>
        <v/>
      </c>
      <c r="AI10257" s="1" t="str">
        <f>IFERROR(VLOOKUP(H10257,Factors!$C$45:$D$48,2,0),"")</f>
        <v/>
      </c>
      <c r="AJ10257" t="b">
        <f t="shared" si="979"/>
        <v>0</v>
      </c>
    </row>
    <row r="10258" spans="2:36" ht="15" customHeight="1" x14ac:dyDescent="0.3">
      <c r="B10258" s="70"/>
      <c r="C10258" s="58"/>
      <c r="D10258" s="63"/>
      <c r="E10258" s="58"/>
      <c r="F10258" s="58"/>
      <c r="G10258" s="44"/>
      <c r="H10258" s="45"/>
      <c r="I10258" s="45"/>
      <c r="J10258" s="40" t="str">
        <f t="shared" si="974"/>
        <v/>
      </c>
      <c r="K10258" s="39" t="str">
        <f t="shared" si="978"/>
        <v/>
      </c>
      <c r="AB10258" s="17" t="str">
        <f t="shared" si="977"/>
        <v>-1</v>
      </c>
      <c r="AC10258" s="17">
        <f>IFERROR(INDEX(Factors!$C$59:$C$70,MATCH(AB10258,Factors!$B$59:$B$70,1),1),0)</f>
        <v>0</v>
      </c>
      <c r="AD10258" s="17">
        <f t="shared" si="975"/>
        <v>0</v>
      </c>
      <c r="AE10258" s="17">
        <f>IFERROR(INDEX(Factors!$B$6:$B$15,MATCH('INPUT - Census'!E10258,Factors!$C$6:$C$15,0),1),0)</f>
        <v>0</v>
      </c>
      <c r="AF10258" s="18">
        <f>IFERROR(INDEX(Factors!$B$16:$B$39,MATCH('INPUT - Census'!C10258,Factors!$C$16:$C$35,0),1),0)</f>
        <v>0</v>
      </c>
      <c r="AG10258" s="19">
        <f>IFERROR(INDEX(Factors!$B$40:$B$44,MATCH('INPUT - Census'!F10258,Factors!$C$40:$C$44,0),1),0)</f>
        <v>0</v>
      </c>
      <c r="AH10258" s="21" t="str">
        <f t="shared" si="976"/>
        <v/>
      </c>
      <c r="AI10258" s="1" t="str">
        <f>IFERROR(VLOOKUP(H10258,Factors!$C$45:$D$48,2,0),"")</f>
        <v/>
      </c>
      <c r="AJ10258" t="b">
        <f t="shared" si="979"/>
        <v>0</v>
      </c>
    </row>
    <row r="10259" spans="2:36" ht="15" customHeight="1" x14ac:dyDescent="0.3">
      <c r="B10259" s="70"/>
      <c r="C10259" s="58"/>
      <c r="D10259" s="63"/>
      <c r="E10259" s="58"/>
      <c r="F10259" s="58"/>
      <c r="G10259" s="44"/>
      <c r="H10259" s="45"/>
      <c r="I10259" s="45"/>
      <c r="J10259" s="40" t="str">
        <f t="shared" si="974"/>
        <v/>
      </c>
      <c r="K10259" s="39" t="str">
        <f t="shared" si="978"/>
        <v/>
      </c>
      <c r="AB10259" s="17" t="str">
        <f t="shared" si="977"/>
        <v>-1</v>
      </c>
      <c r="AC10259" s="17">
        <f>IFERROR(INDEX(Factors!$C$59:$C$70,MATCH(AB10259,Factors!$B$59:$B$70,1),1),0)</f>
        <v>0</v>
      </c>
      <c r="AD10259" s="17">
        <f t="shared" si="975"/>
        <v>0</v>
      </c>
      <c r="AE10259" s="17">
        <f>IFERROR(INDEX(Factors!$B$6:$B$15,MATCH('INPUT - Census'!E10259,Factors!$C$6:$C$15,0),1),0)</f>
        <v>0</v>
      </c>
      <c r="AF10259" s="18">
        <f>IFERROR(INDEX(Factors!$B$16:$B$39,MATCH('INPUT - Census'!C10259,Factors!$C$16:$C$35,0),1),0)</f>
        <v>0</v>
      </c>
      <c r="AG10259" s="19">
        <f>IFERROR(INDEX(Factors!$B$40:$B$44,MATCH('INPUT - Census'!F10259,Factors!$C$40:$C$44,0),1),0)</f>
        <v>0</v>
      </c>
      <c r="AH10259" s="21" t="str">
        <f t="shared" si="976"/>
        <v/>
      </c>
      <c r="AI10259" s="1" t="str">
        <f>IFERROR(VLOOKUP(H10259,Factors!$C$45:$D$48,2,0),"")</f>
        <v/>
      </c>
      <c r="AJ10259" t="b">
        <f t="shared" si="979"/>
        <v>0</v>
      </c>
    </row>
    <row r="10260" spans="2:36" ht="15" customHeight="1" x14ac:dyDescent="0.3">
      <c r="B10260" s="70"/>
      <c r="C10260" s="58"/>
      <c r="D10260" s="63"/>
      <c r="E10260" s="58"/>
      <c r="F10260" s="58"/>
      <c r="G10260" s="44"/>
      <c r="H10260" s="45"/>
      <c r="I10260" s="45"/>
      <c r="J10260" s="40" t="str">
        <f t="shared" si="974"/>
        <v/>
      </c>
      <c r="K10260" s="39" t="str">
        <f t="shared" si="978"/>
        <v/>
      </c>
      <c r="AB10260" s="17" t="str">
        <f t="shared" si="977"/>
        <v>-1</v>
      </c>
      <c r="AC10260" s="17">
        <f>IFERROR(INDEX(Factors!$C$59:$C$70,MATCH(AB10260,Factors!$B$59:$B$70,1),1),0)</f>
        <v>0</v>
      </c>
      <c r="AD10260" s="17">
        <f t="shared" si="975"/>
        <v>0</v>
      </c>
      <c r="AE10260" s="17">
        <f>IFERROR(INDEX(Factors!$B$6:$B$15,MATCH('INPUT - Census'!E10260,Factors!$C$6:$C$15,0),1),0)</f>
        <v>0</v>
      </c>
      <c r="AF10260" s="18">
        <f>IFERROR(INDEX(Factors!$B$16:$B$39,MATCH('INPUT - Census'!C10260,Factors!$C$16:$C$35,0),1),0)</f>
        <v>0</v>
      </c>
      <c r="AG10260" s="19">
        <f>IFERROR(INDEX(Factors!$B$40:$B$44,MATCH('INPUT - Census'!F10260,Factors!$C$40:$C$44,0),1),0)</f>
        <v>0</v>
      </c>
      <c r="AH10260" s="21" t="str">
        <f t="shared" si="976"/>
        <v/>
      </c>
      <c r="AI10260" s="1" t="str">
        <f>IFERROR(VLOOKUP(H10260,Factors!$C$45:$D$48,2,0),"")</f>
        <v/>
      </c>
      <c r="AJ10260" t="b">
        <f t="shared" si="979"/>
        <v>0</v>
      </c>
    </row>
    <row r="10261" spans="2:36" ht="15" customHeight="1" x14ac:dyDescent="0.3">
      <c r="B10261" s="70"/>
      <c r="C10261" s="58"/>
      <c r="D10261" s="63"/>
      <c r="E10261" s="58"/>
      <c r="F10261" s="58"/>
      <c r="G10261" s="44"/>
      <c r="H10261" s="45"/>
      <c r="I10261" s="45"/>
      <c r="J10261" s="40" t="str">
        <f t="shared" si="974"/>
        <v/>
      </c>
      <c r="K10261" s="39" t="str">
        <f t="shared" si="978"/>
        <v/>
      </c>
      <c r="AB10261" s="17" t="str">
        <f t="shared" si="977"/>
        <v>-1</v>
      </c>
      <c r="AC10261" s="17">
        <f>IFERROR(INDEX(Factors!$C$59:$C$70,MATCH(AB10261,Factors!$B$59:$B$70,1),1),0)</f>
        <v>0</v>
      </c>
      <c r="AD10261" s="17">
        <f t="shared" si="975"/>
        <v>0</v>
      </c>
      <c r="AE10261" s="17">
        <f>IFERROR(INDEX(Factors!$B$6:$B$15,MATCH('INPUT - Census'!E10261,Factors!$C$6:$C$15,0),1),0)</f>
        <v>0</v>
      </c>
      <c r="AF10261" s="18">
        <f>IFERROR(INDEX(Factors!$B$16:$B$39,MATCH('INPUT - Census'!C10261,Factors!$C$16:$C$35,0),1),0)</f>
        <v>0</v>
      </c>
      <c r="AG10261" s="19">
        <f>IFERROR(INDEX(Factors!$B$40:$B$44,MATCH('INPUT - Census'!F10261,Factors!$C$40:$C$44,0),1),0)</f>
        <v>0</v>
      </c>
      <c r="AH10261" s="21" t="str">
        <f t="shared" si="976"/>
        <v/>
      </c>
      <c r="AI10261" s="1" t="str">
        <f>IFERROR(VLOOKUP(H10261,Factors!$C$45:$D$48,2,0),"")</f>
        <v/>
      </c>
      <c r="AJ10261" t="b">
        <f t="shared" si="979"/>
        <v>0</v>
      </c>
    </row>
    <row r="10262" spans="2:36" ht="15" customHeight="1" x14ac:dyDescent="0.3">
      <c r="B10262" s="70"/>
      <c r="C10262" s="58"/>
      <c r="D10262" s="63"/>
      <c r="E10262" s="58"/>
      <c r="F10262" s="58"/>
      <c r="G10262" s="44"/>
      <c r="H10262" s="45"/>
      <c r="I10262" s="45"/>
      <c r="J10262" s="40" t="str">
        <f t="shared" si="974"/>
        <v/>
      </c>
      <c r="K10262" s="39" t="str">
        <f t="shared" si="978"/>
        <v/>
      </c>
      <c r="AB10262" s="17" t="str">
        <f t="shared" si="977"/>
        <v>-1</v>
      </c>
      <c r="AC10262" s="17">
        <f>IFERROR(INDEX(Factors!$C$59:$C$70,MATCH(AB10262,Factors!$B$59:$B$70,1),1),0)</f>
        <v>0</v>
      </c>
      <c r="AD10262" s="17">
        <f t="shared" si="975"/>
        <v>0</v>
      </c>
      <c r="AE10262" s="17">
        <f>IFERROR(INDEX(Factors!$B$6:$B$15,MATCH('INPUT - Census'!E10262,Factors!$C$6:$C$15,0),1),0)</f>
        <v>0</v>
      </c>
      <c r="AF10262" s="18">
        <f>IFERROR(INDEX(Factors!$B$16:$B$39,MATCH('INPUT - Census'!C10262,Factors!$C$16:$C$35,0),1),0)</f>
        <v>0</v>
      </c>
      <c r="AG10262" s="19">
        <f>IFERROR(INDEX(Factors!$B$40:$B$44,MATCH('INPUT - Census'!F10262,Factors!$C$40:$C$44,0),1),0)</f>
        <v>0</v>
      </c>
      <c r="AH10262" s="21" t="str">
        <f t="shared" si="976"/>
        <v/>
      </c>
      <c r="AI10262" s="1" t="str">
        <f>IFERROR(VLOOKUP(H10262,Factors!$C$45:$D$48,2,0),"")</f>
        <v/>
      </c>
      <c r="AJ10262" t="b">
        <f t="shared" si="979"/>
        <v>0</v>
      </c>
    </row>
    <row r="10263" spans="2:36" ht="15" customHeight="1" x14ac:dyDescent="0.3">
      <c r="B10263" s="70"/>
      <c r="C10263" s="58"/>
      <c r="D10263" s="63"/>
      <c r="E10263" s="58"/>
      <c r="F10263" s="58"/>
      <c r="G10263" s="44"/>
      <c r="H10263" s="45"/>
      <c r="I10263" s="45"/>
      <c r="J10263" s="40" t="str">
        <f t="shared" si="974"/>
        <v/>
      </c>
      <c r="K10263" s="39" t="str">
        <f t="shared" si="978"/>
        <v/>
      </c>
      <c r="AB10263" s="17" t="str">
        <f t="shared" si="977"/>
        <v>-1</v>
      </c>
      <c r="AC10263" s="17">
        <f>IFERROR(INDEX(Factors!$C$59:$C$70,MATCH(AB10263,Factors!$B$59:$B$70,1),1),0)</f>
        <v>0</v>
      </c>
      <c r="AD10263" s="17">
        <f t="shared" si="975"/>
        <v>0</v>
      </c>
      <c r="AE10263" s="17">
        <f>IFERROR(INDEX(Factors!$B$6:$B$15,MATCH('INPUT - Census'!E10263,Factors!$C$6:$C$15,0),1),0)</f>
        <v>0</v>
      </c>
      <c r="AF10263" s="18">
        <f>IFERROR(INDEX(Factors!$B$16:$B$39,MATCH('INPUT - Census'!C10263,Factors!$C$16:$C$35,0),1),0)</f>
        <v>0</v>
      </c>
      <c r="AG10263" s="19">
        <f>IFERROR(INDEX(Factors!$B$40:$B$44,MATCH('INPUT - Census'!F10263,Factors!$C$40:$C$44,0),1),0)</f>
        <v>0</v>
      </c>
      <c r="AH10263" s="21" t="str">
        <f t="shared" si="976"/>
        <v/>
      </c>
      <c r="AI10263" s="1" t="str">
        <f>IFERROR(VLOOKUP(H10263,Factors!$C$45:$D$48,2,0),"")</f>
        <v/>
      </c>
      <c r="AJ10263" t="b">
        <f t="shared" si="979"/>
        <v>0</v>
      </c>
    </row>
    <row r="10264" spans="2:36" ht="15" customHeight="1" x14ac:dyDescent="0.3">
      <c r="B10264" s="70"/>
      <c r="C10264" s="58"/>
      <c r="D10264" s="63"/>
      <c r="E10264" s="58"/>
      <c r="F10264" s="58"/>
      <c r="G10264" s="44"/>
      <c r="H10264" s="45"/>
      <c r="I10264" s="45"/>
      <c r="J10264" s="40" t="str">
        <f t="shared" si="974"/>
        <v/>
      </c>
      <c r="K10264" s="39" t="str">
        <f t="shared" si="978"/>
        <v/>
      </c>
      <c r="AB10264" s="17" t="str">
        <f t="shared" si="977"/>
        <v>-1</v>
      </c>
      <c r="AC10264" s="17">
        <f>IFERROR(INDEX(Factors!$C$59:$C$70,MATCH(AB10264,Factors!$B$59:$B$70,1),1),0)</f>
        <v>0</v>
      </c>
      <c r="AD10264" s="17">
        <f t="shared" si="975"/>
        <v>0</v>
      </c>
      <c r="AE10264" s="17">
        <f>IFERROR(INDEX(Factors!$B$6:$B$15,MATCH('INPUT - Census'!E10264,Factors!$C$6:$C$15,0),1),0)</f>
        <v>0</v>
      </c>
      <c r="AF10264" s="18">
        <f>IFERROR(INDEX(Factors!$B$16:$B$39,MATCH('INPUT - Census'!C10264,Factors!$C$16:$C$35,0),1),0)</f>
        <v>0</v>
      </c>
      <c r="AG10264" s="19">
        <f>IFERROR(INDEX(Factors!$B$40:$B$44,MATCH('INPUT - Census'!F10264,Factors!$C$40:$C$44,0),1),0)</f>
        <v>0</v>
      </c>
      <c r="AH10264" s="21" t="str">
        <f t="shared" si="976"/>
        <v/>
      </c>
      <c r="AI10264" s="1" t="str">
        <f>IFERROR(VLOOKUP(H10264,Factors!$C$45:$D$48,2,0),"")</f>
        <v/>
      </c>
      <c r="AJ10264" t="b">
        <f t="shared" si="979"/>
        <v>0</v>
      </c>
    </row>
    <row r="10265" spans="2:36" ht="15" customHeight="1" x14ac:dyDescent="0.3">
      <c r="B10265" s="70"/>
      <c r="C10265" s="58"/>
      <c r="D10265" s="63"/>
      <c r="E10265" s="58"/>
      <c r="F10265" s="58"/>
      <c r="G10265" s="44"/>
      <c r="H10265" s="45"/>
      <c r="I10265" s="45"/>
      <c r="J10265" s="40" t="str">
        <f t="shared" si="974"/>
        <v/>
      </c>
      <c r="K10265" s="39" t="str">
        <f t="shared" si="978"/>
        <v/>
      </c>
      <c r="AB10265" s="17" t="str">
        <f t="shared" si="977"/>
        <v>-1</v>
      </c>
      <c r="AC10265" s="17">
        <f>IFERROR(INDEX(Factors!$C$59:$C$70,MATCH(AB10265,Factors!$B$59:$B$70,1),1),0)</f>
        <v>0</v>
      </c>
      <c r="AD10265" s="17">
        <f t="shared" si="975"/>
        <v>0</v>
      </c>
      <c r="AE10265" s="17">
        <f>IFERROR(INDEX(Factors!$B$6:$B$15,MATCH('INPUT - Census'!E10265,Factors!$C$6:$C$15,0),1),0)</f>
        <v>0</v>
      </c>
      <c r="AF10265" s="18">
        <f>IFERROR(INDEX(Factors!$B$16:$B$39,MATCH('INPUT - Census'!C10265,Factors!$C$16:$C$35,0),1),0)</f>
        <v>0</v>
      </c>
      <c r="AG10265" s="19">
        <f>IFERROR(INDEX(Factors!$B$40:$B$44,MATCH('INPUT - Census'!F10265,Factors!$C$40:$C$44,0),1),0)</f>
        <v>0</v>
      </c>
      <c r="AH10265" s="21" t="str">
        <f t="shared" si="976"/>
        <v/>
      </c>
      <c r="AI10265" s="1" t="str">
        <f>IFERROR(VLOOKUP(H10265,Factors!$C$45:$D$48,2,0),"")</f>
        <v/>
      </c>
      <c r="AJ10265" t="b">
        <f t="shared" si="979"/>
        <v>0</v>
      </c>
    </row>
    <row r="10266" spans="2:36" ht="15" customHeight="1" x14ac:dyDescent="0.3">
      <c r="B10266" s="70"/>
      <c r="C10266" s="58"/>
      <c r="D10266" s="63"/>
      <c r="E10266" s="58"/>
      <c r="F10266" s="58"/>
      <c r="G10266" s="44"/>
      <c r="H10266" s="45"/>
      <c r="I10266" s="45"/>
      <c r="J10266" s="40" t="str">
        <f t="shared" si="974"/>
        <v/>
      </c>
      <c r="K10266" s="39" t="str">
        <f t="shared" si="978"/>
        <v/>
      </c>
      <c r="AB10266" s="17" t="str">
        <f t="shared" si="977"/>
        <v>-1</v>
      </c>
      <c r="AC10266" s="17">
        <f>IFERROR(INDEX(Factors!$C$59:$C$70,MATCH(AB10266,Factors!$B$59:$B$70,1),1),0)</f>
        <v>0</v>
      </c>
      <c r="AD10266" s="17">
        <f t="shared" si="975"/>
        <v>0</v>
      </c>
      <c r="AE10266" s="17">
        <f>IFERROR(INDEX(Factors!$B$6:$B$15,MATCH('INPUT - Census'!E10266,Factors!$C$6:$C$15,0),1),0)</f>
        <v>0</v>
      </c>
      <c r="AF10266" s="18">
        <f>IFERROR(INDEX(Factors!$B$16:$B$39,MATCH('INPUT - Census'!C10266,Factors!$C$16:$C$35,0),1),0)</f>
        <v>0</v>
      </c>
      <c r="AG10266" s="19">
        <f>IFERROR(INDEX(Factors!$B$40:$B$44,MATCH('INPUT - Census'!F10266,Factors!$C$40:$C$44,0),1),0)</f>
        <v>0</v>
      </c>
      <c r="AH10266" s="21" t="str">
        <f t="shared" si="976"/>
        <v/>
      </c>
      <c r="AI10266" s="1" t="str">
        <f>IFERROR(VLOOKUP(H10266,Factors!$C$45:$D$48,2,0),"")</f>
        <v/>
      </c>
      <c r="AJ10266" t="b">
        <f t="shared" si="979"/>
        <v>0</v>
      </c>
    </row>
    <row r="10267" spans="2:36" ht="15" customHeight="1" x14ac:dyDescent="0.3">
      <c r="B10267" s="70"/>
      <c r="C10267" s="58"/>
      <c r="D10267" s="63"/>
      <c r="E10267" s="58"/>
      <c r="F10267" s="58"/>
      <c r="G10267" s="44"/>
      <c r="H10267" s="45"/>
      <c r="I10267" s="45"/>
      <c r="J10267" s="40" t="str">
        <f t="shared" si="974"/>
        <v/>
      </c>
      <c r="K10267" s="39" t="str">
        <f t="shared" si="978"/>
        <v/>
      </c>
      <c r="AB10267" s="17" t="str">
        <f t="shared" si="977"/>
        <v>-1</v>
      </c>
      <c r="AC10267" s="17">
        <f>IFERROR(INDEX(Factors!$C$59:$C$70,MATCH(AB10267,Factors!$B$59:$B$70,1),1),0)</f>
        <v>0</v>
      </c>
      <c r="AD10267" s="17">
        <f t="shared" si="975"/>
        <v>0</v>
      </c>
      <c r="AE10267" s="17">
        <f>IFERROR(INDEX(Factors!$B$6:$B$15,MATCH('INPUT - Census'!E10267,Factors!$C$6:$C$15,0),1),0)</f>
        <v>0</v>
      </c>
      <c r="AF10267" s="18">
        <f>IFERROR(INDEX(Factors!$B$16:$B$39,MATCH('INPUT - Census'!C10267,Factors!$C$16:$C$35,0),1),0)</f>
        <v>0</v>
      </c>
      <c r="AG10267" s="19">
        <f>IFERROR(INDEX(Factors!$B$40:$B$44,MATCH('INPUT - Census'!F10267,Factors!$C$40:$C$44,0),1),0)</f>
        <v>0</v>
      </c>
      <c r="AH10267" s="21" t="str">
        <f t="shared" si="976"/>
        <v/>
      </c>
      <c r="AI10267" s="1" t="str">
        <f>IFERROR(VLOOKUP(H10267,Factors!$C$45:$D$48,2,0),"")</f>
        <v/>
      </c>
      <c r="AJ10267" t="b">
        <f t="shared" si="979"/>
        <v>0</v>
      </c>
    </row>
    <row r="10268" spans="2:36" ht="15" customHeight="1" x14ac:dyDescent="0.3">
      <c r="B10268" s="70"/>
      <c r="C10268" s="58"/>
      <c r="D10268" s="63"/>
      <c r="E10268" s="58"/>
      <c r="F10268" s="58"/>
      <c r="G10268" s="44"/>
      <c r="H10268" s="45"/>
      <c r="I10268" s="45"/>
      <c r="J10268" s="40" t="str">
        <f t="shared" si="974"/>
        <v/>
      </c>
      <c r="K10268" s="39" t="str">
        <f t="shared" si="978"/>
        <v/>
      </c>
      <c r="AB10268" s="17" t="str">
        <f t="shared" si="977"/>
        <v>-1</v>
      </c>
      <c r="AC10268" s="17">
        <f>IFERROR(INDEX(Factors!$C$59:$C$70,MATCH(AB10268,Factors!$B$59:$B$70,1),1),0)</f>
        <v>0</v>
      </c>
      <c r="AD10268" s="17">
        <f t="shared" si="975"/>
        <v>0</v>
      </c>
      <c r="AE10268" s="17">
        <f>IFERROR(INDEX(Factors!$B$6:$B$15,MATCH('INPUT - Census'!E10268,Factors!$C$6:$C$15,0),1),0)</f>
        <v>0</v>
      </c>
      <c r="AF10268" s="18">
        <f>IFERROR(INDEX(Factors!$B$16:$B$39,MATCH('INPUT - Census'!C10268,Factors!$C$16:$C$35,0),1),0)</f>
        <v>0</v>
      </c>
      <c r="AG10268" s="19">
        <f>IFERROR(INDEX(Factors!$B$40:$B$44,MATCH('INPUT - Census'!F10268,Factors!$C$40:$C$44,0),1),0)</f>
        <v>0</v>
      </c>
      <c r="AH10268" s="21" t="str">
        <f t="shared" si="976"/>
        <v/>
      </c>
      <c r="AI10268" s="1" t="str">
        <f>IFERROR(VLOOKUP(H10268,Factors!$C$45:$D$48,2,0),"")</f>
        <v/>
      </c>
      <c r="AJ10268" t="b">
        <f t="shared" si="979"/>
        <v>0</v>
      </c>
    </row>
    <row r="10269" spans="2:36" ht="15" customHeight="1" x14ac:dyDescent="0.3">
      <c r="B10269" s="70"/>
      <c r="C10269" s="58"/>
      <c r="D10269" s="63"/>
      <c r="E10269" s="58"/>
      <c r="F10269" s="58"/>
      <c r="G10269" s="44"/>
      <c r="H10269" s="45"/>
      <c r="I10269" s="45"/>
      <c r="J10269" s="40" t="str">
        <f t="shared" si="974"/>
        <v/>
      </c>
      <c r="K10269" s="39" t="str">
        <f t="shared" si="978"/>
        <v/>
      </c>
      <c r="AB10269" s="17" t="str">
        <f t="shared" si="977"/>
        <v>-1</v>
      </c>
      <c r="AC10269" s="17">
        <f>IFERROR(INDEX(Factors!$C$59:$C$70,MATCH(AB10269,Factors!$B$59:$B$70,1),1),0)</f>
        <v>0</v>
      </c>
      <c r="AD10269" s="17">
        <f t="shared" si="975"/>
        <v>0</v>
      </c>
      <c r="AE10269" s="17">
        <f>IFERROR(INDEX(Factors!$B$6:$B$15,MATCH('INPUT - Census'!E10269,Factors!$C$6:$C$15,0),1),0)</f>
        <v>0</v>
      </c>
      <c r="AF10269" s="18">
        <f>IFERROR(INDEX(Factors!$B$16:$B$39,MATCH('INPUT - Census'!C10269,Factors!$C$16:$C$35,0),1),0)</f>
        <v>0</v>
      </c>
      <c r="AG10269" s="19">
        <f>IFERROR(INDEX(Factors!$B$40:$B$44,MATCH('INPUT - Census'!F10269,Factors!$C$40:$C$44,0),1),0)</f>
        <v>0</v>
      </c>
      <c r="AH10269" s="21" t="str">
        <f t="shared" si="976"/>
        <v/>
      </c>
      <c r="AI10269" s="1" t="str">
        <f>IFERROR(VLOOKUP(H10269,Factors!$C$45:$D$48,2,0),"")</f>
        <v/>
      </c>
      <c r="AJ10269" t="b">
        <f t="shared" si="979"/>
        <v>0</v>
      </c>
    </row>
    <row r="10270" spans="2:36" ht="15" customHeight="1" x14ac:dyDescent="0.3">
      <c r="B10270" s="70"/>
      <c r="C10270" s="58"/>
      <c r="D10270" s="63"/>
      <c r="E10270" s="58"/>
      <c r="F10270" s="58"/>
      <c r="G10270" s="44"/>
      <c r="H10270" s="45"/>
      <c r="I10270" s="45"/>
      <c r="J10270" s="40" t="str">
        <f t="shared" si="974"/>
        <v/>
      </c>
      <c r="K10270" s="39" t="str">
        <f t="shared" si="978"/>
        <v/>
      </c>
      <c r="AB10270" s="17" t="str">
        <f t="shared" si="977"/>
        <v>-1</v>
      </c>
      <c r="AC10270" s="17">
        <f>IFERROR(INDEX(Factors!$C$59:$C$70,MATCH(AB10270,Factors!$B$59:$B$70,1),1),0)</f>
        <v>0</v>
      </c>
      <c r="AD10270" s="17">
        <f t="shared" si="975"/>
        <v>0</v>
      </c>
      <c r="AE10270" s="17">
        <f>IFERROR(INDEX(Factors!$B$6:$B$15,MATCH('INPUT - Census'!E10270,Factors!$C$6:$C$15,0),1),0)</f>
        <v>0</v>
      </c>
      <c r="AF10270" s="18">
        <f>IFERROR(INDEX(Factors!$B$16:$B$39,MATCH('INPUT - Census'!C10270,Factors!$C$16:$C$35,0),1),0)</f>
        <v>0</v>
      </c>
      <c r="AG10270" s="19">
        <f>IFERROR(INDEX(Factors!$B$40:$B$44,MATCH('INPUT - Census'!F10270,Factors!$C$40:$C$44,0),1),0)</f>
        <v>0</v>
      </c>
      <c r="AH10270" s="21" t="str">
        <f t="shared" si="976"/>
        <v/>
      </c>
      <c r="AI10270" s="1" t="str">
        <f>IFERROR(VLOOKUP(H10270,Factors!$C$45:$D$48,2,0),"")</f>
        <v/>
      </c>
      <c r="AJ10270" t="b">
        <f t="shared" si="979"/>
        <v>0</v>
      </c>
    </row>
    <row r="10271" spans="2:36" ht="15" customHeight="1" x14ac:dyDescent="0.3">
      <c r="B10271" s="70"/>
      <c r="C10271" s="58"/>
      <c r="D10271" s="63"/>
      <c r="E10271" s="58"/>
      <c r="F10271" s="58"/>
      <c r="G10271" s="44"/>
      <c r="H10271" s="45"/>
      <c r="I10271" s="45"/>
      <c r="J10271" s="40" t="str">
        <f t="shared" ref="J10271:J10334" si="980">IF( ISNUMBER(B10271), ROUND(($AL$3-B10271)/365,0), "" )</f>
        <v/>
      </c>
      <c r="K10271" s="39" t="str">
        <f t="shared" si="978"/>
        <v/>
      </c>
      <c r="AB10271" s="17" t="str">
        <f t="shared" si="977"/>
        <v>-1</v>
      </c>
      <c r="AC10271" s="17">
        <f>IFERROR(INDEX(Factors!$C$59:$C$70,MATCH(AB10271,Factors!$B$59:$B$70,1),1),0)</f>
        <v>0</v>
      </c>
      <c r="AD10271" s="17">
        <f t="shared" ref="AD10271:AD10334" si="981">IF(COUNTIF($P$2:$P$16,D10271),MATCH(D10271,$P$2:$P$16,0),0)</f>
        <v>0</v>
      </c>
      <c r="AE10271" s="17">
        <f>IFERROR(INDEX(Factors!$B$6:$B$15,MATCH('INPUT - Census'!E10271,Factors!$C$6:$C$15,0),1),0)</f>
        <v>0</v>
      </c>
      <c r="AF10271" s="18">
        <f>IFERROR(INDEX(Factors!$B$16:$B$39,MATCH('INPUT - Census'!C10271,Factors!$C$16:$C$35,0),1),0)</f>
        <v>0</v>
      </c>
      <c r="AG10271" s="19">
        <f>IFERROR(INDEX(Factors!$B$40:$B$44,MATCH('INPUT - Census'!F10271,Factors!$C$40:$C$44,0),1),0)</f>
        <v>0</v>
      </c>
      <c r="AH10271" s="21" t="str">
        <f t="shared" ref="AH10271:AH10334" si="982">IF(G10271="","",G10271)</f>
        <v/>
      </c>
      <c r="AI10271" s="1" t="str">
        <f>IFERROR(VLOOKUP(H10271,Factors!$C$45:$D$48,2,0),"")</f>
        <v/>
      </c>
      <c r="AJ10271" t="b">
        <f t="shared" si="979"/>
        <v>0</v>
      </c>
    </row>
    <row r="10272" spans="2:36" ht="15" customHeight="1" x14ac:dyDescent="0.3">
      <c r="B10272" s="70"/>
      <c r="C10272" s="58"/>
      <c r="D10272" s="63"/>
      <c r="E10272" s="58"/>
      <c r="F10272" s="58"/>
      <c r="G10272" s="44"/>
      <c r="H10272" s="45"/>
      <c r="I10272" s="45"/>
      <c r="J10272" s="40" t="str">
        <f t="shared" si="980"/>
        <v/>
      </c>
      <c r="K10272" s="39" t="str">
        <f t="shared" si="978"/>
        <v/>
      </c>
      <c r="AB10272" s="17" t="str">
        <f t="shared" si="977"/>
        <v>-1</v>
      </c>
      <c r="AC10272" s="17">
        <f>IFERROR(INDEX(Factors!$C$59:$C$70,MATCH(AB10272,Factors!$B$59:$B$70,1),1),0)</f>
        <v>0</v>
      </c>
      <c r="AD10272" s="17">
        <f t="shared" si="981"/>
        <v>0</v>
      </c>
      <c r="AE10272" s="17">
        <f>IFERROR(INDEX(Factors!$B$6:$B$15,MATCH('INPUT - Census'!E10272,Factors!$C$6:$C$15,0),1),0)</f>
        <v>0</v>
      </c>
      <c r="AF10272" s="18">
        <f>IFERROR(INDEX(Factors!$B$16:$B$39,MATCH('INPUT - Census'!C10272,Factors!$C$16:$C$35,0),1),0)</f>
        <v>0</v>
      </c>
      <c r="AG10272" s="19">
        <f>IFERROR(INDEX(Factors!$B$40:$B$44,MATCH('INPUT - Census'!F10272,Factors!$C$40:$C$44,0),1),0)</f>
        <v>0</v>
      </c>
      <c r="AH10272" s="21" t="str">
        <f t="shared" si="982"/>
        <v/>
      </c>
      <c r="AI10272" s="1" t="str">
        <f>IFERROR(VLOOKUP(H10272,Factors!$C$45:$D$48,2,0),"")</f>
        <v/>
      </c>
      <c r="AJ10272" t="b">
        <f t="shared" si="979"/>
        <v>0</v>
      </c>
    </row>
    <row r="10273" spans="2:36" ht="15" customHeight="1" x14ac:dyDescent="0.3">
      <c r="B10273" s="70"/>
      <c r="C10273" s="58"/>
      <c r="D10273" s="63"/>
      <c r="E10273" s="58"/>
      <c r="F10273" s="58"/>
      <c r="G10273" s="44"/>
      <c r="H10273" s="45"/>
      <c r="I10273" s="45"/>
      <c r="J10273" s="40" t="str">
        <f t="shared" si="980"/>
        <v/>
      </c>
      <c r="K10273" s="39" t="str">
        <f t="shared" si="978"/>
        <v/>
      </c>
      <c r="AB10273" s="17" t="str">
        <f t="shared" si="977"/>
        <v>-1</v>
      </c>
      <c r="AC10273" s="17">
        <f>IFERROR(INDEX(Factors!$C$59:$C$70,MATCH(AB10273,Factors!$B$59:$B$70,1),1),0)</f>
        <v>0</v>
      </c>
      <c r="AD10273" s="17">
        <f t="shared" si="981"/>
        <v>0</v>
      </c>
      <c r="AE10273" s="17">
        <f>IFERROR(INDEX(Factors!$B$6:$B$15,MATCH('INPUT - Census'!E10273,Factors!$C$6:$C$15,0),1),0)</f>
        <v>0</v>
      </c>
      <c r="AF10273" s="18">
        <f>IFERROR(INDEX(Factors!$B$16:$B$39,MATCH('INPUT - Census'!C10273,Factors!$C$16:$C$35,0),1),0)</f>
        <v>0</v>
      </c>
      <c r="AG10273" s="19">
        <f>IFERROR(INDEX(Factors!$B$40:$B$44,MATCH('INPUT - Census'!F10273,Factors!$C$40:$C$44,0),1),0)</f>
        <v>0</v>
      </c>
      <c r="AH10273" s="21" t="str">
        <f t="shared" si="982"/>
        <v/>
      </c>
      <c r="AI10273" s="1" t="str">
        <f>IFERROR(VLOOKUP(H10273,Factors!$C$45:$D$48,2,0),"")</f>
        <v/>
      </c>
      <c r="AJ10273" t="b">
        <f t="shared" si="979"/>
        <v>0</v>
      </c>
    </row>
    <row r="10274" spans="2:36" ht="15" customHeight="1" x14ac:dyDescent="0.3">
      <c r="B10274" s="70"/>
      <c r="C10274" s="58"/>
      <c r="D10274" s="63"/>
      <c r="E10274" s="58"/>
      <c r="F10274" s="58"/>
      <c r="G10274" s="44"/>
      <c r="H10274" s="45"/>
      <c r="I10274" s="45"/>
      <c r="J10274" s="40" t="str">
        <f t="shared" si="980"/>
        <v/>
      </c>
      <c r="K10274" s="39" t="str">
        <f t="shared" si="978"/>
        <v/>
      </c>
      <c r="AB10274" s="17" t="str">
        <f t="shared" si="977"/>
        <v>-1</v>
      </c>
      <c r="AC10274" s="17">
        <f>IFERROR(INDEX(Factors!$C$59:$C$70,MATCH(AB10274,Factors!$B$59:$B$70,1),1),0)</f>
        <v>0</v>
      </c>
      <c r="AD10274" s="17">
        <f t="shared" si="981"/>
        <v>0</v>
      </c>
      <c r="AE10274" s="17">
        <f>IFERROR(INDEX(Factors!$B$6:$B$15,MATCH('INPUT - Census'!E10274,Factors!$C$6:$C$15,0),1),0)</f>
        <v>0</v>
      </c>
      <c r="AF10274" s="18">
        <f>IFERROR(INDEX(Factors!$B$16:$B$39,MATCH('INPUT - Census'!C10274,Factors!$C$16:$C$35,0),1),0)</f>
        <v>0</v>
      </c>
      <c r="AG10274" s="19">
        <f>IFERROR(INDEX(Factors!$B$40:$B$44,MATCH('INPUT - Census'!F10274,Factors!$C$40:$C$44,0),1),0)</f>
        <v>0</v>
      </c>
      <c r="AH10274" s="21" t="str">
        <f t="shared" si="982"/>
        <v/>
      </c>
      <c r="AI10274" s="1" t="str">
        <f>IFERROR(VLOOKUP(H10274,Factors!$C$45:$D$48,2,0),"")</f>
        <v/>
      </c>
      <c r="AJ10274" t="b">
        <f t="shared" si="979"/>
        <v>0</v>
      </c>
    </row>
    <row r="10275" spans="2:36" ht="15" customHeight="1" x14ac:dyDescent="0.3">
      <c r="B10275" s="70"/>
      <c r="C10275" s="58"/>
      <c r="D10275" s="63"/>
      <c r="E10275" s="58"/>
      <c r="F10275" s="58"/>
      <c r="G10275" s="44"/>
      <c r="H10275" s="45"/>
      <c r="I10275" s="45"/>
      <c r="J10275" s="40" t="str">
        <f t="shared" si="980"/>
        <v/>
      </c>
      <c r="K10275" s="39" t="str">
        <f t="shared" si="978"/>
        <v/>
      </c>
      <c r="AB10275" s="17" t="str">
        <f t="shared" si="977"/>
        <v>-1</v>
      </c>
      <c r="AC10275" s="17">
        <f>IFERROR(INDEX(Factors!$C$59:$C$70,MATCH(AB10275,Factors!$B$59:$B$70,1),1),0)</f>
        <v>0</v>
      </c>
      <c r="AD10275" s="17">
        <f t="shared" si="981"/>
        <v>0</v>
      </c>
      <c r="AE10275" s="17">
        <f>IFERROR(INDEX(Factors!$B$6:$B$15,MATCH('INPUT - Census'!E10275,Factors!$C$6:$C$15,0),1),0)</f>
        <v>0</v>
      </c>
      <c r="AF10275" s="18">
        <f>IFERROR(INDEX(Factors!$B$16:$B$39,MATCH('INPUT - Census'!C10275,Factors!$C$16:$C$35,0),1),0)</f>
        <v>0</v>
      </c>
      <c r="AG10275" s="19">
        <f>IFERROR(INDEX(Factors!$B$40:$B$44,MATCH('INPUT - Census'!F10275,Factors!$C$40:$C$44,0),1),0)</f>
        <v>0</v>
      </c>
      <c r="AH10275" s="21" t="str">
        <f t="shared" si="982"/>
        <v/>
      </c>
      <c r="AI10275" s="1" t="str">
        <f>IFERROR(VLOOKUP(H10275,Factors!$C$45:$D$48,2,0),"")</f>
        <v/>
      </c>
      <c r="AJ10275" t="b">
        <f t="shared" si="979"/>
        <v>0</v>
      </c>
    </row>
    <row r="10276" spans="2:36" ht="15" customHeight="1" x14ac:dyDescent="0.3">
      <c r="B10276" s="70"/>
      <c r="C10276" s="58"/>
      <c r="D10276" s="63"/>
      <c r="E10276" s="58"/>
      <c r="F10276" s="58"/>
      <c r="G10276" s="44"/>
      <c r="H10276" s="45"/>
      <c r="I10276" s="45"/>
      <c r="J10276" s="40" t="str">
        <f t="shared" si="980"/>
        <v/>
      </c>
      <c r="K10276" s="39" t="str">
        <f t="shared" si="978"/>
        <v/>
      </c>
      <c r="AB10276" s="17" t="str">
        <f t="shared" si="977"/>
        <v>-1</v>
      </c>
      <c r="AC10276" s="17">
        <f>IFERROR(INDEX(Factors!$C$59:$C$70,MATCH(AB10276,Factors!$B$59:$B$70,1),1),0)</f>
        <v>0</v>
      </c>
      <c r="AD10276" s="17">
        <f t="shared" si="981"/>
        <v>0</v>
      </c>
      <c r="AE10276" s="17">
        <f>IFERROR(INDEX(Factors!$B$6:$B$15,MATCH('INPUT - Census'!E10276,Factors!$C$6:$C$15,0),1),0)</f>
        <v>0</v>
      </c>
      <c r="AF10276" s="18">
        <f>IFERROR(INDEX(Factors!$B$16:$B$39,MATCH('INPUT - Census'!C10276,Factors!$C$16:$C$35,0),1),0)</f>
        <v>0</v>
      </c>
      <c r="AG10276" s="19">
        <f>IFERROR(INDEX(Factors!$B$40:$B$44,MATCH('INPUT - Census'!F10276,Factors!$C$40:$C$44,0),1),0)</f>
        <v>0</v>
      </c>
      <c r="AH10276" s="21" t="str">
        <f t="shared" si="982"/>
        <v/>
      </c>
      <c r="AI10276" s="1" t="str">
        <f>IFERROR(VLOOKUP(H10276,Factors!$C$45:$D$48,2,0),"")</f>
        <v/>
      </c>
      <c r="AJ10276" t="b">
        <f t="shared" si="979"/>
        <v>0</v>
      </c>
    </row>
    <row r="10277" spans="2:36" ht="15" customHeight="1" x14ac:dyDescent="0.3">
      <c r="B10277" s="70"/>
      <c r="C10277" s="58"/>
      <c r="D10277" s="63"/>
      <c r="E10277" s="58"/>
      <c r="F10277" s="58"/>
      <c r="G10277" s="44"/>
      <c r="H10277" s="45"/>
      <c r="I10277" s="45"/>
      <c r="J10277" s="40" t="str">
        <f t="shared" si="980"/>
        <v/>
      </c>
      <c r="K10277" s="39" t="str">
        <f t="shared" si="978"/>
        <v/>
      </c>
      <c r="AB10277" s="17" t="str">
        <f t="shared" si="977"/>
        <v>-1</v>
      </c>
      <c r="AC10277" s="17">
        <f>IFERROR(INDEX(Factors!$C$59:$C$70,MATCH(AB10277,Factors!$B$59:$B$70,1),1),0)</f>
        <v>0</v>
      </c>
      <c r="AD10277" s="17">
        <f t="shared" si="981"/>
        <v>0</v>
      </c>
      <c r="AE10277" s="17">
        <f>IFERROR(INDEX(Factors!$B$6:$B$15,MATCH('INPUT - Census'!E10277,Factors!$C$6:$C$15,0),1),0)</f>
        <v>0</v>
      </c>
      <c r="AF10277" s="18">
        <f>IFERROR(INDEX(Factors!$B$16:$B$39,MATCH('INPUT - Census'!C10277,Factors!$C$16:$C$35,0),1),0)</f>
        <v>0</v>
      </c>
      <c r="AG10277" s="19">
        <f>IFERROR(INDEX(Factors!$B$40:$B$44,MATCH('INPUT - Census'!F10277,Factors!$C$40:$C$44,0),1),0)</f>
        <v>0</v>
      </c>
      <c r="AH10277" s="21" t="str">
        <f t="shared" si="982"/>
        <v/>
      </c>
      <c r="AI10277" s="1" t="str">
        <f>IFERROR(VLOOKUP(H10277,Factors!$C$45:$D$48,2,0),"")</f>
        <v/>
      </c>
      <c r="AJ10277" t="b">
        <f t="shared" si="979"/>
        <v>0</v>
      </c>
    </row>
    <row r="10278" spans="2:36" ht="15" customHeight="1" x14ac:dyDescent="0.3">
      <c r="B10278" s="70"/>
      <c r="C10278" s="58"/>
      <c r="D10278" s="63"/>
      <c r="E10278" s="58"/>
      <c r="F10278" s="58"/>
      <c r="G10278" s="44"/>
      <c r="H10278" s="45"/>
      <c r="I10278" s="45"/>
      <c r="J10278" s="40" t="str">
        <f t="shared" si="980"/>
        <v/>
      </c>
      <c r="K10278" s="39" t="str">
        <f t="shared" si="978"/>
        <v/>
      </c>
      <c r="AB10278" s="17" t="str">
        <f t="shared" si="977"/>
        <v>-1</v>
      </c>
      <c r="AC10278" s="17">
        <f>IFERROR(INDEX(Factors!$C$59:$C$70,MATCH(AB10278,Factors!$B$59:$B$70,1),1),0)</f>
        <v>0</v>
      </c>
      <c r="AD10278" s="17">
        <f t="shared" si="981"/>
        <v>0</v>
      </c>
      <c r="AE10278" s="17">
        <f>IFERROR(INDEX(Factors!$B$6:$B$15,MATCH('INPUT - Census'!E10278,Factors!$C$6:$C$15,0),1),0)</f>
        <v>0</v>
      </c>
      <c r="AF10278" s="18">
        <f>IFERROR(INDEX(Factors!$B$16:$B$39,MATCH('INPUT - Census'!C10278,Factors!$C$16:$C$35,0),1),0)</f>
        <v>0</v>
      </c>
      <c r="AG10278" s="19">
        <f>IFERROR(INDEX(Factors!$B$40:$B$44,MATCH('INPUT - Census'!F10278,Factors!$C$40:$C$44,0),1),0)</f>
        <v>0</v>
      </c>
      <c r="AH10278" s="21" t="str">
        <f t="shared" si="982"/>
        <v/>
      </c>
      <c r="AI10278" s="1" t="str">
        <f>IFERROR(VLOOKUP(H10278,Factors!$C$45:$D$48,2,0),"")</f>
        <v/>
      </c>
      <c r="AJ10278" t="b">
        <f t="shared" si="979"/>
        <v>0</v>
      </c>
    </row>
    <row r="10279" spans="2:36" ht="15" customHeight="1" x14ac:dyDescent="0.3">
      <c r="B10279" s="70"/>
      <c r="C10279" s="58"/>
      <c r="D10279" s="63"/>
      <c r="E10279" s="58"/>
      <c r="F10279" s="58"/>
      <c r="G10279" s="44"/>
      <c r="H10279" s="45"/>
      <c r="I10279" s="45"/>
      <c r="J10279" s="40" t="str">
        <f t="shared" si="980"/>
        <v/>
      </c>
      <c r="K10279" s="39" t="str">
        <f t="shared" si="978"/>
        <v/>
      </c>
      <c r="AB10279" s="17" t="str">
        <f t="shared" si="977"/>
        <v>-1</v>
      </c>
      <c r="AC10279" s="17">
        <f>IFERROR(INDEX(Factors!$C$59:$C$70,MATCH(AB10279,Factors!$B$59:$B$70,1),1),0)</f>
        <v>0</v>
      </c>
      <c r="AD10279" s="17">
        <f t="shared" si="981"/>
        <v>0</v>
      </c>
      <c r="AE10279" s="17">
        <f>IFERROR(INDEX(Factors!$B$6:$B$15,MATCH('INPUT - Census'!E10279,Factors!$C$6:$C$15,0),1),0)</f>
        <v>0</v>
      </c>
      <c r="AF10279" s="18">
        <f>IFERROR(INDEX(Factors!$B$16:$B$39,MATCH('INPUT - Census'!C10279,Factors!$C$16:$C$35,0),1),0)</f>
        <v>0</v>
      </c>
      <c r="AG10279" s="19">
        <f>IFERROR(INDEX(Factors!$B$40:$B$44,MATCH('INPUT - Census'!F10279,Factors!$C$40:$C$44,0),1),0)</f>
        <v>0</v>
      </c>
      <c r="AH10279" s="21" t="str">
        <f t="shared" si="982"/>
        <v/>
      </c>
      <c r="AI10279" s="1" t="str">
        <f>IFERROR(VLOOKUP(H10279,Factors!$C$45:$D$48,2,0),"")</f>
        <v/>
      </c>
      <c r="AJ10279" t="b">
        <f t="shared" si="979"/>
        <v>0</v>
      </c>
    </row>
    <row r="10280" spans="2:36" ht="15" customHeight="1" x14ac:dyDescent="0.3">
      <c r="B10280" s="70"/>
      <c r="C10280" s="58"/>
      <c r="D10280" s="63"/>
      <c r="E10280" s="58"/>
      <c r="F10280" s="58"/>
      <c r="G10280" s="44"/>
      <c r="H10280" s="45"/>
      <c r="I10280" s="45"/>
      <c r="J10280" s="40" t="str">
        <f t="shared" si="980"/>
        <v/>
      </c>
      <c r="K10280" s="39" t="str">
        <f t="shared" si="978"/>
        <v/>
      </c>
      <c r="AB10280" s="17" t="str">
        <f t="shared" si="977"/>
        <v>-1</v>
      </c>
      <c r="AC10280" s="17">
        <f>IFERROR(INDEX(Factors!$C$59:$C$70,MATCH(AB10280,Factors!$B$59:$B$70,1),1),0)</f>
        <v>0</v>
      </c>
      <c r="AD10280" s="17">
        <f t="shared" si="981"/>
        <v>0</v>
      </c>
      <c r="AE10280" s="17">
        <f>IFERROR(INDEX(Factors!$B$6:$B$15,MATCH('INPUT - Census'!E10280,Factors!$C$6:$C$15,0),1),0)</f>
        <v>0</v>
      </c>
      <c r="AF10280" s="18">
        <f>IFERROR(INDEX(Factors!$B$16:$B$39,MATCH('INPUT - Census'!C10280,Factors!$C$16:$C$35,0),1),0)</f>
        <v>0</v>
      </c>
      <c r="AG10280" s="19">
        <f>IFERROR(INDEX(Factors!$B$40:$B$44,MATCH('INPUT - Census'!F10280,Factors!$C$40:$C$44,0),1),0)</f>
        <v>0</v>
      </c>
      <c r="AH10280" s="21" t="str">
        <f t="shared" si="982"/>
        <v/>
      </c>
      <c r="AI10280" s="1" t="str">
        <f>IFERROR(VLOOKUP(H10280,Factors!$C$45:$D$48,2,0),"")</f>
        <v/>
      </c>
      <c r="AJ10280" t="b">
        <f t="shared" si="979"/>
        <v>0</v>
      </c>
    </row>
    <row r="10281" spans="2:36" ht="15" customHeight="1" x14ac:dyDescent="0.3">
      <c r="B10281" s="70"/>
      <c r="C10281" s="58"/>
      <c r="D10281" s="63"/>
      <c r="E10281" s="58"/>
      <c r="F10281" s="58"/>
      <c r="G10281" s="44"/>
      <c r="H10281" s="45"/>
      <c r="I10281" s="45"/>
      <c r="J10281" s="40" t="str">
        <f t="shared" si="980"/>
        <v/>
      </c>
      <c r="K10281" s="39" t="str">
        <f t="shared" si="978"/>
        <v/>
      </c>
      <c r="AB10281" s="17" t="str">
        <f t="shared" si="977"/>
        <v>-1</v>
      </c>
      <c r="AC10281" s="17">
        <f>IFERROR(INDEX(Factors!$C$59:$C$70,MATCH(AB10281,Factors!$B$59:$B$70,1),1),0)</f>
        <v>0</v>
      </c>
      <c r="AD10281" s="17">
        <f t="shared" si="981"/>
        <v>0</v>
      </c>
      <c r="AE10281" s="17">
        <f>IFERROR(INDEX(Factors!$B$6:$B$15,MATCH('INPUT - Census'!E10281,Factors!$C$6:$C$15,0),1),0)</f>
        <v>0</v>
      </c>
      <c r="AF10281" s="18">
        <f>IFERROR(INDEX(Factors!$B$16:$B$39,MATCH('INPUT - Census'!C10281,Factors!$C$16:$C$35,0),1),0)</f>
        <v>0</v>
      </c>
      <c r="AG10281" s="19">
        <f>IFERROR(INDEX(Factors!$B$40:$B$44,MATCH('INPUT - Census'!F10281,Factors!$C$40:$C$44,0),1),0)</f>
        <v>0</v>
      </c>
      <c r="AH10281" s="21" t="str">
        <f t="shared" si="982"/>
        <v/>
      </c>
      <c r="AI10281" s="1" t="str">
        <f>IFERROR(VLOOKUP(H10281,Factors!$C$45:$D$48,2,0),"")</f>
        <v/>
      </c>
      <c r="AJ10281" t="b">
        <f t="shared" si="979"/>
        <v>0</v>
      </c>
    </row>
    <row r="10282" spans="2:36" ht="15" customHeight="1" x14ac:dyDescent="0.3">
      <c r="B10282" s="70"/>
      <c r="C10282" s="58"/>
      <c r="D10282" s="63"/>
      <c r="E10282" s="58"/>
      <c r="F10282" s="58"/>
      <c r="G10282" s="44"/>
      <c r="H10282" s="45"/>
      <c r="I10282" s="45"/>
      <c r="J10282" s="40" t="str">
        <f t="shared" si="980"/>
        <v/>
      </c>
      <c r="K10282" s="39" t="str">
        <f t="shared" si="978"/>
        <v/>
      </c>
      <c r="AB10282" s="17" t="str">
        <f t="shared" si="977"/>
        <v>-1</v>
      </c>
      <c r="AC10282" s="17">
        <f>IFERROR(INDEX(Factors!$C$59:$C$70,MATCH(AB10282,Factors!$B$59:$B$70,1),1),0)</f>
        <v>0</v>
      </c>
      <c r="AD10282" s="17">
        <f t="shared" si="981"/>
        <v>0</v>
      </c>
      <c r="AE10282" s="17">
        <f>IFERROR(INDEX(Factors!$B$6:$B$15,MATCH('INPUT - Census'!E10282,Factors!$C$6:$C$15,0),1),0)</f>
        <v>0</v>
      </c>
      <c r="AF10282" s="18">
        <f>IFERROR(INDEX(Factors!$B$16:$B$39,MATCH('INPUT - Census'!C10282,Factors!$C$16:$C$35,0),1),0)</f>
        <v>0</v>
      </c>
      <c r="AG10282" s="19">
        <f>IFERROR(INDEX(Factors!$B$40:$B$44,MATCH('INPUT - Census'!F10282,Factors!$C$40:$C$44,0),1),0)</f>
        <v>0</v>
      </c>
      <c r="AH10282" s="21" t="str">
        <f t="shared" si="982"/>
        <v/>
      </c>
      <c r="AI10282" s="1" t="str">
        <f>IFERROR(VLOOKUP(H10282,Factors!$C$45:$D$48,2,0),"")</f>
        <v/>
      </c>
      <c r="AJ10282" t="b">
        <f t="shared" si="979"/>
        <v>0</v>
      </c>
    </row>
    <row r="10283" spans="2:36" ht="15" customHeight="1" x14ac:dyDescent="0.3">
      <c r="B10283" s="70"/>
      <c r="C10283" s="58"/>
      <c r="D10283" s="63"/>
      <c r="E10283" s="58"/>
      <c r="F10283" s="58"/>
      <c r="G10283" s="44"/>
      <c r="H10283" s="45"/>
      <c r="I10283" s="45"/>
      <c r="J10283" s="40" t="str">
        <f t="shared" si="980"/>
        <v/>
      </c>
      <c r="K10283" s="39" t="str">
        <f t="shared" si="978"/>
        <v/>
      </c>
      <c r="AB10283" s="17" t="str">
        <f t="shared" si="977"/>
        <v>-1</v>
      </c>
      <c r="AC10283" s="17">
        <f>IFERROR(INDEX(Factors!$C$59:$C$70,MATCH(AB10283,Factors!$B$59:$B$70,1),1),0)</f>
        <v>0</v>
      </c>
      <c r="AD10283" s="17">
        <f t="shared" si="981"/>
        <v>0</v>
      </c>
      <c r="AE10283" s="17">
        <f>IFERROR(INDEX(Factors!$B$6:$B$15,MATCH('INPUT - Census'!E10283,Factors!$C$6:$C$15,0),1),0)</f>
        <v>0</v>
      </c>
      <c r="AF10283" s="18">
        <f>IFERROR(INDEX(Factors!$B$16:$B$39,MATCH('INPUT - Census'!C10283,Factors!$C$16:$C$35,0),1),0)</f>
        <v>0</v>
      </c>
      <c r="AG10283" s="19">
        <f>IFERROR(INDEX(Factors!$B$40:$B$44,MATCH('INPUT - Census'!F10283,Factors!$C$40:$C$44,0),1),0)</f>
        <v>0</v>
      </c>
      <c r="AH10283" s="21" t="str">
        <f t="shared" si="982"/>
        <v/>
      </c>
      <c r="AI10283" s="1" t="str">
        <f>IFERROR(VLOOKUP(H10283,Factors!$C$45:$D$48,2,0),"")</f>
        <v/>
      </c>
      <c r="AJ10283" t="b">
        <f t="shared" si="979"/>
        <v>0</v>
      </c>
    </row>
    <row r="10284" spans="2:36" ht="15" customHeight="1" x14ac:dyDescent="0.3">
      <c r="B10284" s="70"/>
      <c r="C10284" s="58"/>
      <c r="D10284" s="63"/>
      <c r="E10284" s="58"/>
      <c r="F10284" s="58"/>
      <c r="G10284" s="44"/>
      <c r="H10284" s="45"/>
      <c r="I10284" s="45"/>
      <c r="J10284" s="40" t="str">
        <f t="shared" si="980"/>
        <v/>
      </c>
      <c r="K10284" s="39" t="str">
        <f t="shared" si="978"/>
        <v/>
      </c>
      <c r="AB10284" s="17" t="str">
        <f t="shared" si="977"/>
        <v>-1</v>
      </c>
      <c r="AC10284" s="17">
        <f>IFERROR(INDEX(Factors!$C$59:$C$70,MATCH(AB10284,Factors!$B$59:$B$70,1),1),0)</f>
        <v>0</v>
      </c>
      <c r="AD10284" s="17">
        <f t="shared" si="981"/>
        <v>0</v>
      </c>
      <c r="AE10284" s="17">
        <f>IFERROR(INDEX(Factors!$B$6:$B$15,MATCH('INPUT - Census'!E10284,Factors!$C$6:$C$15,0),1),0)</f>
        <v>0</v>
      </c>
      <c r="AF10284" s="18">
        <f>IFERROR(INDEX(Factors!$B$16:$B$39,MATCH('INPUT - Census'!C10284,Factors!$C$16:$C$35,0),1),0)</f>
        <v>0</v>
      </c>
      <c r="AG10284" s="19">
        <f>IFERROR(INDEX(Factors!$B$40:$B$44,MATCH('INPUT - Census'!F10284,Factors!$C$40:$C$44,0),1),0)</f>
        <v>0</v>
      </c>
      <c r="AH10284" s="21" t="str">
        <f t="shared" si="982"/>
        <v/>
      </c>
      <c r="AI10284" s="1" t="str">
        <f>IFERROR(VLOOKUP(H10284,Factors!$C$45:$D$48,2,0),"")</f>
        <v/>
      </c>
      <c r="AJ10284" t="b">
        <f t="shared" si="979"/>
        <v>0</v>
      </c>
    </row>
    <row r="10285" spans="2:36" ht="15" customHeight="1" x14ac:dyDescent="0.3">
      <c r="B10285" s="70"/>
      <c r="C10285" s="58"/>
      <c r="D10285" s="63"/>
      <c r="E10285" s="58"/>
      <c r="F10285" s="58"/>
      <c r="G10285" s="44"/>
      <c r="H10285" s="45"/>
      <c r="I10285" s="45"/>
      <c r="J10285" s="40" t="str">
        <f t="shared" si="980"/>
        <v/>
      </c>
      <c r="K10285" s="39" t="str">
        <f t="shared" si="978"/>
        <v/>
      </c>
      <c r="AB10285" s="17" t="str">
        <f t="shared" si="977"/>
        <v>-1</v>
      </c>
      <c r="AC10285" s="17">
        <f>IFERROR(INDEX(Factors!$C$59:$C$70,MATCH(AB10285,Factors!$B$59:$B$70,1),1),0)</f>
        <v>0</v>
      </c>
      <c r="AD10285" s="17">
        <f t="shared" si="981"/>
        <v>0</v>
      </c>
      <c r="AE10285" s="17">
        <f>IFERROR(INDEX(Factors!$B$6:$B$15,MATCH('INPUT - Census'!E10285,Factors!$C$6:$C$15,0),1),0)</f>
        <v>0</v>
      </c>
      <c r="AF10285" s="18">
        <f>IFERROR(INDEX(Factors!$B$16:$B$39,MATCH('INPUT - Census'!C10285,Factors!$C$16:$C$35,0),1),0)</f>
        <v>0</v>
      </c>
      <c r="AG10285" s="19">
        <f>IFERROR(INDEX(Factors!$B$40:$B$44,MATCH('INPUT - Census'!F10285,Factors!$C$40:$C$44,0),1),0)</f>
        <v>0</v>
      </c>
      <c r="AH10285" s="21" t="str">
        <f t="shared" si="982"/>
        <v/>
      </c>
      <c r="AI10285" s="1" t="str">
        <f>IFERROR(VLOOKUP(H10285,Factors!$C$45:$D$48,2,0),"")</f>
        <v/>
      </c>
      <c r="AJ10285" t="b">
        <f t="shared" si="979"/>
        <v>0</v>
      </c>
    </row>
    <row r="10286" spans="2:36" ht="15" customHeight="1" x14ac:dyDescent="0.3">
      <c r="B10286" s="70"/>
      <c r="C10286" s="58"/>
      <c r="D10286" s="63"/>
      <c r="E10286" s="58"/>
      <c r="F10286" s="58"/>
      <c r="G10286" s="44"/>
      <c r="H10286" s="45"/>
      <c r="I10286" s="45"/>
      <c r="J10286" s="40" t="str">
        <f t="shared" si="980"/>
        <v/>
      </c>
      <c r="K10286" s="39" t="str">
        <f t="shared" si="978"/>
        <v/>
      </c>
      <c r="AB10286" s="17" t="str">
        <f t="shared" si="977"/>
        <v>-1</v>
      </c>
      <c r="AC10286" s="17">
        <f>IFERROR(INDEX(Factors!$C$59:$C$70,MATCH(AB10286,Factors!$B$59:$B$70,1),1),0)</f>
        <v>0</v>
      </c>
      <c r="AD10286" s="17">
        <f t="shared" si="981"/>
        <v>0</v>
      </c>
      <c r="AE10286" s="17">
        <f>IFERROR(INDEX(Factors!$B$6:$B$15,MATCH('INPUT - Census'!E10286,Factors!$C$6:$C$15,0),1),0)</f>
        <v>0</v>
      </c>
      <c r="AF10286" s="18">
        <f>IFERROR(INDEX(Factors!$B$16:$B$39,MATCH('INPUT - Census'!C10286,Factors!$C$16:$C$35,0),1),0)</f>
        <v>0</v>
      </c>
      <c r="AG10286" s="19">
        <f>IFERROR(INDEX(Factors!$B$40:$B$44,MATCH('INPUT - Census'!F10286,Factors!$C$40:$C$44,0),1),0)</f>
        <v>0</v>
      </c>
      <c r="AH10286" s="21" t="str">
        <f t="shared" si="982"/>
        <v/>
      </c>
      <c r="AI10286" s="1" t="str">
        <f>IFERROR(VLOOKUP(H10286,Factors!$C$45:$D$48,2,0),"")</f>
        <v/>
      </c>
      <c r="AJ10286" t="b">
        <f t="shared" si="979"/>
        <v>0</v>
      </c>
    </row>
    <row r="10287" spans="2:36" ht="15" customHeight="1" x14ac:dyDescent="0.3">
      <c r="B10287" s="70"/>
      <c r="C10287" s="58"/>
      <c r="D10287" s="63"/>
      <c r="E10287" s="58"/>
      <c r="F10287" s="58"/>
      <c r="G10287" s="44"/>
      <c r="H10287" s="45"/>
      <c r="I10287" s="45"/>
      <c r="J10287" s="40" t="str">
        <f t="shared" si="980"/>
        <v/>
      </c>
      <c r="K10287" s="39" t="str">
        <f t="shared" si="978"/>
        <v/>
      </c>
      <c r="AB10287" s="17" t="str">
        <f t="shared" si="977"/>
        <v>-1</v>
      </c>
      <c r="AC10287" s="17">
        <f>IFERROR(INDEX(Factors!$C$59:$C$70,MATCH(AB10287,Factors!$B$59:$B$70,1),1),0)</f>
        <v>0</v>
      </c>
      <c r="AD10287" s="17">
        <f t="shared" si="981"/>
        <v>0</v>
      </c>
      <c r="AE10287" s="17">
        <f>IFERROR(INDEX(Factors!$B$6:$B$15,MATCH('INPUT - Census'!E10287,Factors!$C$6:$C$15,0),1),0)</f>
        <v>0</v>
      </c>
      <c r="AF10287" s="18">
        <f>IFERROR(INDEX(Factors!$B$16:$B$39,MATCH('INPUT - Census'!C10287,Factors!$C$16:$C$35,0),1),0)</f>
        <v>0</v>
      </c>
      <c r="AG10287" s="19">
        <f>IFERROR(INDEX(Factors!$B$40:$B$44,MATCH('INPUT - Census'!F10287,Factors!$C$40:$C$44,0),1),0)</f>
        <v>0</v>
      </c>
      <c r="AH10287" s="21" t="str">
        <f t="shared" si="982"/>
        <v/>
      </c>
      <c r="AI10287" s="1" t="str">
        <f>IFERROR(VLOOKUP(H10287,Factors!$C$45:$D$48,2,0),"")</f>
        <v/>
      </c>
      <c r="AJ10287" t="b">
        <f t="shared" si="979"/>
        <v>0</v>
      </c>
    </row>
    <row r="10288" spans="2:36" ht="15" customHeight="1" x14ac:dyDescent="0.3">
      <c r="B10288" s="70"/>
      <c r="C10288" s="58"/>
      <c r="D10288" s="63"/>
      <c r="E10288" s="58"/>
      <c r="F10288" s="58"/>
      <c r="G10288" s="44"/>
      <c r="H10288" s="45"/>
      <c r="I10288" s="45"/>
      <c r="J10288" s="40" t="str">
        <f t="shared" si="980"/>
        <v/>
      </c>
      <c r="K10288" s="39" t="str">
        <f t="shared" si="978"/>
        <v/>
      </c>
      <c r="AB10288" s="17" t="str">
        <f t="shared" si="977"/>
        <v>-1</v>
      </c>
      <c r="AC10288" s="17">
        <f>IFERROR(INDEX(Factors!$C$59:$C$70,MATCH(AB10288,Factors!$B$59:$B$70,1),1),0)</f>
        <v>0</v>
      </c>
      <c r="AD10288" s="17">
        <f t="shared" si="981"/>
        <v>0</v>
      </c>
      <c r="AE10288" s="17">
        <f>IFERROR(INDEX(Factors!$B$6:$B$15,MATCH('INPUT - Census'!E10288,Factors!$C$6:$C$15,0),1),0)</f>
        <v>0</v>
      </c>
      <c r="AF10288" s="18">
        <f>IFERROR(INDEX(Factors!$B$16:$B$39,MATCH('INPUT - Census'!C10288,Factors!$C$16:$C$35,0),1),0)</f>
        <v>0</v>
      </c>
      <c r="AG10288" s="19">
        <f>IFERROR(INDEX(Factors!$B$40:$B$44,MATCH('INPUT - Census'!F10288,Factors!$C$40:$C$44,0),1),0)</f>
        <v>0</v>
      </c>
      <c r="AH10288" s="21" t="str">
        <f t="shared" si="982"/>
        <v/>
      </c>
      <c r="AI10288" s="1" t="str">
        <f>IFERROR(VLOOKUP(H10288,Factors!$C$45:$D$48,2,0),"")</f>
        <v/>
      </c>
      <c r="AJ10288" t="b">
        <f t="shared" si="979"/>
        <v>0</v>
      </c>
    </row>
    <row r="10289" spans="2:36" ht="15" customHeight="1" x14ac:dyDescent="0.3">
      <c r="B10289" s="70"/>
      <c r="C10289" s="58"/>
      <c r="D10289" s="63"/>
      <c r="E10289" s="58"/>
      <c r="F10289" s="58"/>
      <c r="G10289" s="44"/>
      <c r="H10289" s="45"/>
      <c r="I10289" s="45"/>
      <c r="J10289" s="40" t="str">
        <f t="shared" si="980"/>
        <v/>
      </c>
      <c r="K10289" s="39" t="str">
        <f t="shared" si="978"/>
        <v/>
      </c>
      <c r="AB10289" s="17" t="str">
        <f t="shared" si="977"/>
        <v>-1</v>
      </c>
      <c r="AC10289" s="17">
        <f>IFERROR(INDEX(Factors!$C$59:$C$70,MATCH(AB10289,Factors!$B$59:$B$70,1),1),0)</f>
        <v>0</v>
      </c>
      <c r="AD10289" s="17">
        <f t="shared" si="981"/>
        <v>0</v>
      </c>
      <c r="AE10289" s="17">
        <f>IFERROR(INDEX(Factors!$B$6:$B$15,MATCH('INPUT - Census'!E10289,Factors!$C$6:$C$15,0),1),0)</f>
        <v>0</v>
      </c>
      <c r="AF10289" s="18">
        <f>IFERROR(INDEX(Factors!$B$16:$B$39,MATCH('INPUT - Census'!C10289,Factors!$C$16:$C$35,0),1),0)</f>
        <v>0</v>
      </c>
      <c r="AG10289" s="19">
        <f>IFERROR(INDEX(Factors!$B$40:$B$44,MATCH('INPUT - Census'!F10289,Factors!$C$40:$C$44,0),1),0)</f>
        <v>0</v>
      </c>
      <c r="AH10289" s="21" t="str">
        <f t="shared" si="982"/>
        <v/>
      </c>
      <c r="AI10289" s="1" t="str">
        <f>IFERROR(VLOOKUP(H10289,Factors!$C$45:$D$48,2,0),"")</f>
        <v/>
      </c>
      <c r="AJ10289" t="b">
        <f t="shared" si="979"/>
        <v>0</v>
      </c>
    </row>
    <row r="10290" spans="2:36" ht="15" customHeight="1" x14ac:dyDescent="0.3">
      <c r="B10290" s="70"/>
      <c r="C10290" s="58"/>
      <c r="D10290" s="63"/>
      <c r="E10290" s="58"/>
      <c r="F10290" s="58"/>
      <c r="G10290" s="44"/>
      <c r="H10290" s="45"/>
      <c r="I10290" s="45"/>
      <c r="J10290" s="40" t="str">
        <f t="shared" si="980"/>
        <v/>
      </c>
      <c r="K10290" s="39" t="str">
        <f t="shared" si="978"/>
        <v/>
      </c>
      <c r="AB10290" s="17" t="str">
        <f t="shared" si="977"/>
        <v>-1</v>
      </c>
      <c r="AC10290" s="17">
        <f>IFERROR(INDEX(Factors!$C$59:$C$70,MATCH(AB10290,Factors!$B$59:$B$70,1),1),0)</f>
        <v>0</v>
      </c>
      <c r="AD10290" s="17">
        <f t="shared" si="981"/>
        <v>0</v>
      </c>
      <c r="AE10290" s="17">
        <f>IFERROR(INDEX(Factors!$B$6:$B$15,MATCH('INPUT - Census'!E10290,Factors!$C$6:$C$15,0),1),0)</f>
        <v>0</v>
      </c>
      <c r="AF10290" s="18">
        <f>IFERROR(INDEX(Factors!$B$16:$B$39,MATCH('INPUT - Census'!C10290,Factors!$C$16:$C$35,0),1),0)</f>
        <v>0</v>
      </c>
      <c r="AG10290" s="19">
        <f>IFERROR(INDEX(Factors!$B$40:$B$44,MATCH('INPUT - Census'!F10290,Factors!$C$40:$C$44,0),1),0)</f>
        <v>0</v>
      </c>
      <c r="AH10290" s="21" t="str">
        <f t="shared" si="982"/>
        <v/>
      </c>
      <c r="AI10290" s="1" t="str">
        <f>IFERROR(VLOOKUP(H10290,Factors!$C$45:$D$48,2,0),"")</f>
        <v/>
      </c>
      <c r="AJ10290" t="b">
        <f t="shared" si="979"/>
        <v>0</v>
      </c>
    </row>
    <row r="10291" spans="2:36" ht="15" customHeight="1" x14ac:dyDescent="0.3">
      <c r="B10291" s="70"/>
      <c r="C10291" s="58"/>
      <c r="D10291" s="63"/>
      <c r="E10291" s="58"/>
      <c r="F10291" s="58"/>
      <c r="G10291" s="44"/>
      <c r="H10291" s="45"/>
      <c r="I10291" s="45"/>
      <c r="J10291" s="40" t="str">
        <f t="shared" si="980"/>
        <v/>
      </c>
      <c r="K10291" s="39" t="str">
        <f t="shared" si="978"/>
        <v/>
      </c>
      <c r="AB10291" s="17" t="str">
        <f t="shared" si="977"/>
        <v>-1</v>
      </c>
      <c r="AC10291" s="17">
        <f>IFERROR(INDEX(Factors!$C$59:$C$70,MATCH(AB10291,Factors!$B$59:$B$70,1),1),0)</f>
        <v>0</v>
      </c>
      <c r="AD10291" s="17">
        <f t="shared" si="981"/>
        <v>0</v>
      </c>
      <c r="AE10291" s="17">
        <f>IFERROR(INDEX(Factors!$B$6:$B$15,MATCH('INPUT - Census'!E10291,Factors!$C$6:$C$15,0),1),0)</f>
        <v>0</v>
      </c>
      <c r="AF10291" s="18">
        <f>IFERROR(INDEX(Factors!$B$16:$B$39,MATCH('INPUT - Census'!C10291,Factors!$C$16:$C$35,0),1),0)</f>
        <v>0</v>
      </c>
      <c r="AG10291" s="19">
        <f>IFERROR(INDEX(Factors!$B$40:$B$44,MATCH('INPUT - Census'!F10291,Factors!$C$40:$C$44,0),1),0)</f>
        <v>0</v>
      </c>
      <c r="AH10291" s="21" t="str">
        <f t="shared" si="982"/>
        <v/>
      </c>
      <c r="AI10291" s="1" t="str">
        <f>IFERROR(VLOOKUP(H10291,Factors!$C$45:$D$48,2,0),"")</f>
        <v/>
      </c>
      <c r="AJ10291" t="b">
        <f t="shared" si="979"/>
        <v>0</v>
      </c>
    </row>
    <row r="10292" spans="2:36" ht="15" customHeight="1" x14ac:dyDescent="0.3">
      <c r="B10292" s="70"/>
      <c r="C10292" s="58"/>
      <c r="D10292" s="63"/>
      <c r="E10292" s="58"/>
      <c r="F10292" s="58"/>
      <c r="G10292" s="44"/>
      <c r="H10292" s="45"/>
      <c r="I10292" s="45"/>
      <c r="J10292" s="40" t="str">
        <f t="shared" si="980"/>
        <v/>
      </c>
      <c r="K10292" s="39" t="str">
        <f t="shared" si="978"/>
        <v/>
      </c>
      <c r="AB10292" s="17" t="str">
        <f t="shared" si="977"/>
        <v>-1</v>
      </c>
      <c r="AC10292" s="17">
        <f>IFERROR(INDEX(Factors!$C$59:$C$70,MATCH(AB10292,Factors!$B$59:$B$70,1),1),0)</f>
        <v>0</v>
      </c>
      <c r="AD10292" s="17">
        <f t="shared" si="981"/>
        <v>0</v>
      </c>
      <c r="AE10292" s="17">
        <f>IFERROR(INDEX(Factors!$B$6:$B$15,MATCH('INPUT - Census'!E10292,Factors!$C$6:$C$15,0),1),0)</f>
        <v>0</v>
      </c>
      <c r="AF10292" s="18">
        <f>IFERROR(INDEX(Factors!$B$16:$B$39,MATCH('INPUT - Census'!C10292,Factors!$C$16:$C$35,0),1),0)</f>
        <v>0</v>
      </c>
      <c r="AG10292" s="19">
        <f>IFERROR(INDEX(Factors!$B$40:$B$44,MATCH('INPUT - Census'!F10292,Factors!$C$40:$C$44,0),1),0)</f>
        <v>0</v>
      </c>
      <c r="AH10292" s="21" t="str">
        <f t="shared" si="982"/>
        <v/>
      </c>
      <c r="AI10292" s="1" t="str">
        <f>IFERROR(VLOOKUP(H10292,Factors!$C$45:$D$48,2,0),"")</f>
        <v/>
      </c>
      <c r="AJ10292" t="b">
        <f t="shared" si="979"/>
        <v>0</v>
      </c>
    </row>
    <row r="10293" spans="2:36" ht="15" customHeight="1" x14ac:dyDescent="0.3">
      <c r="B10293" s="70"/>
      <c r="C10293" s="58"/>
      <c r="D10293" s="63"/>
      <c r="E10293" s="58"/>
      <c r="F10293" s="58"/>
      <c r="G10293" s="44"/>
      <c r="H10293" s="45"/>
      <c r="I10293" s="45"/>
      <c r="J10293" s="40" t="str">
        <f t="shared" si="980"/>
        <v/>
      </c>
      <c r="K10293" s="39" t="str">
        <f t="shared" si="978"/>
        <v/>
      </c>
      <c r="AB10293" s="17" t="str">
        <f t="shared" si="977"/>
        <v>-1</v>
      </c>
      <c r="AC10293" s="17">
        <f>IFERROR(INDEX(Factors!$C$59:$C$70,MATCH(AB10293,Factors!$B$59:$B$70,1),1),0)</f>
        <v>0</v>
      </c>
      <c r="AD10293" s="17">
        <f t="shared" si="981"/>
        <v>0</v>
      </c>
      <c r="AE10293" s="17">
        <f>IFERROR(INDEX(Factors!$B$6:$B$15,MATCH('INPUT - Census'!E10293,Factors!$C$6:$C$15,0),1),0)</f>
        <v>0</v>
      </c>
      <c r="AF10293" s="18">
        <f>IFERROR(INDEX(Factors!$B$16:$B$39,MATCH('INPUT - Census'!C10293,Factors!$C$16:$C$35,0),1),0)</f>
        <v>0</v>
      </c>
      <c r="AG10293" s="19">
        <f>IFERROR(INDEX(Factors!$B$40:$B$44,MATCH('INPUT - Census'!F10293,Factors!$C$40:$C$44,0),1),0)</f>
        <v>0</v>
      </c>
      <c r="AH10293" s="21" t="str">
        <f t="shared" si="982"/>
        <v/>
      </c>
      <c r="AI10293" s="1" t="str">
        <f>IFERROR(VLOOKUP(H10293,Factors!$C$45:$D$48,2,0),"")</f>
        <v/>
      </c>
      <c r="AJ10293" t="b">
        <f t="shared" si="979"/>
        <v>0</v>
      </c>
    </row>
    <row r="10294" spans="2:36" ht="15" customHeight="1" x14ac:dyDescent="0.3">
      <c r="B10294" s="70"/>
      <c r="C10294" s="58"/>
      <c r="D10294" s="63"/>
      <c r="E10294" s="58"/>
      <c r="F10294" s="58"/>
      <c r="G10294" s="44"/>
      <c r="H10294" s="45"/>
      <c r="I10294" s="45"/>
      <c r="J10294" s="40" t="str">
        <f t="shared" si="980"/>
        <v/>
      </c>
      <c r="K10294" s="39" t="str">
        <f t="shared" si="978"/>
        <v/>
      </c>
      <c r="AB10294" s="17" t="str">
        <f t="shared" si="977"/>
        <v>-1</v>
      </c>
      <c r="AC10294" s="17">
        <f>IFERROR(INDEX(Factors!$C$59:$C$70,MATCH(AB10294,Factors!$B$59:$B$70,1),1),0)</f>
        <v>0</v>
      </c>
      <c r="AD10294" s="17">
        <f t="shared" si="981"/>
        <v>0</v>
      </c>
      <c r="AE10294" s="17">
        <f>IFERROR(INDEX(Factors!$B$6:$B$15,MATCH('INPUT - Census'!E10294,Factors!$C$6:$C$15,0),1),0)</f>
        <v>0</v>
      </c>
      <c r="AF10294" s="18">
        <f>IFERROR(INDEX(Factors!$B$16:$B$39,MATCH('INPUT - Census'!C10294,Factors!$C$16:$C$35,0),1),0)</f>
        <v>0</v>
      </c>
      <c r="AG10294" s="19">
        <f>IFERROR(INDEX(Factors!$B$40:$B$44,MATCH('INPUT - Census'!F10294,Factors!$C$40:$C$44,0),1),0)</f>
        <v>0</v>
      </c>
      <c r="AH10294" s="21" t="str">
        <f t="shared" si="982"/>
        <v/>
      </c>
      <c r="AI10294" s="1" t="str">
        <f>IFERROR(VLOOKUP(H10294,Factors!$C$45:$D$48,2,0),"")</f>
        <v/>
      </c>
      <c r="AJ10294" t="b">
        <f t="shared" si="979"/>
        <v>0</v>
      </c>
    </row>
    <row r="10295" spans="2:36" ht="15" customHeight="1" x14ac:dyDescent="0.3">
      <c r="B10295" s="70"/>
      <c r="C10295" s="58"/>
      <c r="D10295" s="63"/>
      <c r="E10295" s="58"/>
      <c r="F10295" s="58"/>
      <c r="G10295" s="44"/>
      <c r="H10295" s="45"/>
      <c r="I10295" s="45"/>
      <c r="J10295" s="40" t="str">
        <f t="shared" si="980"/>
        <v/>
      </c>
      <c r="K10295" s="39" t="str">
        <f t="shared" si="978"/>
        <v/>
      </c>
      <c r="AB10295" s="17" t="str">
        <f t="shared" ref="AB10295:AB10358" si="983">IF( AND(ISNUMBER(J10295),J10295&gt;=0,J10295&lt;=100), J10295, "-1" )</f>
        <v>-1</v>
      </c>
      <c r="AC10295" s="17">
        <f>IFERROR(INDEX(Factors!$C$59:$C$70,MATCH(AB10295,Factors!$B$59:$B$70,1),1),0)</f>
        <v>0</v>
      </c>
      <c r="AD10295" s="17">
        <f t="shared" si="981"/>
        <v>0</v>
      </c>
      <c r="AE10295" s="17">
        <f>IFERROR(INDEX(Factors!$B$6:$B$15,MATCH('INPUT - Census'!E10295,Factors!$C$6:$C$15,0),1),0)</f>
        <v>0</v>
      </c>
      <c r="AF10295" s="18">
        <f>IFERROR(INDEX(Factors!$B$16:$B$39,MATCH('INPUT - Census'!C10295,Factors!$C$16:$C$35,0),1),0)</f>
        <v>0</v>
      </c>
      <c r="AG10295" s="19">
        <f>IFERROR(INDEX(Factors!$B$40:$B$44,MATCH('INPUT - Census'!F10295,Factors!$C$40:$C$44,0),1),0)</f>
        <v>0</v>
      </c>
      <c r="AH10295" s="21" t="str">
        <f t="shared" si="982"/>
        <v/>
      </c>
      <c r="AI10295" s="1" t="str">
        <f>IFERROR(VLOOKUP(H10295,Factors!$C$45:$D$48,2,0),"")</f>
        <v/>
      </c>
      <c r="AJ10295" t="b">
        <f t="shared" si="979"/>
        <v>0</v>
      </c>
    </row>
    <row r="10296" spans="2:36" ht="15" customHeight="1" x14ac:dyDescent="0.3">
      <c r="B10296" s="70"/>
      <c r="C10296" s="58"/>
      <c r="D10296" s="63"/>
      <c r="E10296" s="58"/>
      <c r="F10296" s="58"/>
      <c r="G10296" s="44"/>
      <c r="H10296" s="45"/>
      <c r="I10296" s="45"/>
      <c r="J10296" s="40" t="str">
        <f t="shared" si="980"/>
        <v/>
      </c>
      <c r="K10296" s="39" t="str">
        <f t="shared" si="978"/>
        <v/>
      </c>
      <c r="AB10296" s="17" t="str">
        <f t="shared" si="983"/>
        <v>-1</v>
      </c>
      <c r="AC10296" s="17">
        <f>IFERROR(INDEX(Factors!$C$59:$C$70,MATCH(AB10296,Factors!$B$59:$B$70,1),1),0)</f>
        <v>0</v>
      </c>
      <c r="AD10296" s="17">
        <f t="shared" si="981"/>
        <v>0</v>
      </c>
      <c r="AE10296" s="17">
        <f>IFERROR(INDEX(Factors!$B$6:$B$15,MATCH('INPUT - Census'!E10296,Factors!$C$6:$C$15,0),1),0)</f>
        <v>0</v>
      </c>
      <c r="AF10296" s="18">
        <f>IFERROR(INDEX(Factors!$B$16:$B$39,MATCH('INPUT - Census'!C10296,Factors!$C$16:$C$35,0),1),0)</f>
        <v>0</v>
      </c>
      <c r="AG10296" s="19">
        <f>IFERROR(INDEX(Factors!$B$40:$B$44,MATCH('INPUT - Census'!F10296,Factors!$C$40:$C$44,0),1),0)</f>
        <v>0</v>
      </c>
      <c r="AH10296" s="21" t="str">
        <f t="shared" si="982"/>
        <v/>
      </c>
      <c r="AI10296" s="1" t="str">
        <f>IFERROR(VLOOKUP(H10296,Factors!$C$45:$D$48,2,0),"")</f>
        <v/>
      </c>
      <c r="AJ10296" t="b">
        <f t="shared" si="979"/>
        <v>0</v>
      </c>
    </row>
    <row r="10297" spans="2:36" ht="15" customHeight="1" x14ac:dyDescent="0.3">
      <c r="B10297" s="70"/>
      <c r="C10297" s="58"/>
      <c r="D10297" s="63"/>
      <c r="E10297" s="58"/>
      <c r="F10297" s="58"/>
      <c r="G10297" s="44"/>
      <c r="H10297" s="45"/>
      <c r="I10297" s="45"/>
      <c r="J10297" s="40" t="str">
        <f t="shared" si="980"/>
        <v/>
      </c>
      <c r="K10297" s="39" t="str">
        <f t="shared" si="978"/>
        <v/>
      </c>
      <c r="AB10297" s="17" t="str">
        <f t="shared" si="983"/>
        <v>-1</v>
      </c>
      <c r="AC10297" s="17">
        <f>IFERROR(INDEX(Factors!$C$59:$C$70,MATCH(AB10297,Factors!$B$59:$B$70,1),1),0)</f>
        <v>0</v>
      </c>
      <c r="AD10297" s="17">
        <f t="shared" si="981"/>
        <v>0</v>
      </c>
      <c r="AE10297" s="17">
        <f>IFERROR(INDEX(Factors!$B$6:$B$15,MATCH('INPUT - Census'!E10297,Factors!$C$6:$C$15,0),1),0)</f>
        <v>0</v>
      </c>
      <c r="AF10297" s="18">
        <f>IFERROR(INDEX(Factors!$B$16:$B$39,MATCH('INPUT - Census'!C10297,Factors!$C$16:$C$35,0),1),0)</f>
        <v>0</v>
      </c>
      <c r="AG10297" s="19">
        <f>IFERROR(INDEX(Factors!$B$40:$B$44,MATCH('INPUT - Census'!F10297,Factors!$C$40:$C$44,0),1),0)</f>
        <v>0</v>
      </c>
      <c r="AH10297" s="21" t="str">
        <f t="shared" si="982"/>
        <v/>
      </c>
      <c r="AI10297" s="1" t="str">
        <f>IFERROR(VLOOKUP(H10297,Factors!$C$45:$D$48,2,0),"")</f>
        <v/>
      </c>
      <c r="AJ10297" t="b">
        <f t="shared" si="979"/>
        <v>0</v>
      </c>
    </row>
    <row r="10298" spans="2:36" ht="15" customHeight="1" x14ac:dyDescent="0.3">
      <c r="B10298" s="70"/>
      <c r="C10298" s="58"/>
      <c r="D10298" s="63"/>
      <c r="E10298" s="58"/>
      <c r="F10298" s="58"/>
      <c r="G10298" s="44"/>
      <c r="H10298" s="45"/>
      <c r="I10298" s="45"/>
      <c r="J10298" s="40" t="str">
        <f t="shared" si="980"/>
        <v/>
      </c>
      <c r="K10298" s="39" t="str">
        <f t="shared" si="978"/>
        <v/>
      </c>
      <c r="AB10298" s="17" t="str">
        <f t="shared" si="983"/>
        <v>-1</v>
      </c>
      <c r="AC10298" s="17">
        <f>IFERROR(INDEX(Factors!$C$59:$C$70,MATCH(AB10298,Factors!$B$59:$B$70,1),1),0)</f>
        <v>0</v>
      </c>
      <c r="AD10298" s="17">
        <f t="shared" si="981"/>
        <v>0</v>
      </c>
      <c r="AE10298" s="17">
        <f>IFERROR(INDEX(Factors!$B$6:$B$15,MATCH('INPUT - Census'!E10298,Factors!$C$6:$C$15,0),1),0)</f>
        <v>0</v>
      </c>
      <c r="AF10298" s="18">
        <f>IFERROR(INDEX(Factors!$B$16:$B$39,MATCH('INPUT - Census'!C10298,Factors!$C$16:$C$35,0),1),0)</f>
        <v>0</v>
      </c>
      <c r="AG10298" s="19">
        <f>IFERROR(INDEX(Factors!$B$40:$B$44,MATCH('INPUT - Census'!F10298,Factors!$C$40:$C$44,0),1),0)</f>
        <v>0</v>
      </c>
      <c r="AH10298" s="21" t="str">
        <f t="shared" si="982"/>
        <v/>
      </c>
      <c r="AI10298" s="1" t="str">
        <f>IFERROR(VLOOKUP(H10298,Factors!$C$45:$D$48,2,0),"")</f>
        <v/>
      </c>
      <c r="AJ10298" t="b">
        <f t="shared" si="979"/>
        <v>0</v>
      </c>
    </row>
    <row r="10299" spans="2:36" ht="15" customHeight="1" x14ac:dyDescent="0.3">
      <c r="B10299" s="70"/>
      <c r="C10299" s="58"/>
      <c r="D10299" s="63"/>
      <c r="E10299" s="58"/>
      <c r="F10299" s="58"/>
      <c r="G10299" s="44"/>
      <c r="H10299" s="45"/>
      <c r="I10299" s="45"/>
      <c r="J10299" s="40" t="str">
        <f t="shared" si="980"/>
        <v/>
      </c>
      <c r="K10299" s="39" t="str">
        <f t="shared" si="978"/>
        <v/>
      </c>
      <c r="AB10299" s="17" t="str">
        <f t="shared" si="983"/>
        <v>-1</v>
      </c>
      <c r="AC10299" s="17">
        <f>IFERROR(INDEX(Factors!$C$59:$C$70,MATCH(AB10299,Factors!$B$59:$B$70,1),1),0)</f>
        <v>0</v>
      </c>
      <c r="AD10299" s="17">
        <f t="shared" si="981"/>
        <v>0</v>
      </c>
      <c r="AE10299" s="17">
        <f>IFERROR(INDEX(Factors!$B$6:$B$15,MATCH('INPUT - Census'!E10299,Factors!$C$6:$C$15,0),1),0)</f>
        <v>0</v>
      </c>
      <c r="AF10299" s="18">
        <f>IFERROR(INDEX(Factors!$B$16:$B$39,MATCH('INPUT - Census'!C10299,Factors!$C$16:$C$35,0),1),0)</f>
        <v>0</v>
      </c>
      <c r="AG10299" s="19">
        <f>IFERROR(INDEX(Factors!$B$40:$B$44,MATCH('INPUT - Census'!F10299,Factors!$C$40:$C$44,0),1),0)</f>
        <v>0</v>
      </c>
      <c r="AH10299" s="21" t="str">
        <f t="shared" si="982"/>
        <v/>
      </c>
      <c r="AI10299" s="1" t="str">
        <f>IFERROR(VLOOKUP(H10299,Factors!$C$45:$D$48,2,0),"")</f>
        <v/>
      </c>
      <c r="AJ10299" t="b">
        <f t="shared" si="979"/>
        <v>0</v>
      </c>
    </row>
    <row r="10300" spans="2:36" ht="15" customHeight="1" x14ac:dyDescent="0.3">
      <c r="B10300" s="70"/>
      <c r="C10300" s="58"/>
      <c r="D10300" s="63"/>
      <c r="E10300" s="58"/>
      <c r="F10300" s="58"/>
      <c r="G10300" s="44"/>
      <c r="H10300" s="45"/>
      <c r="I10300" s="45"/>
      <c r="J10300" s="40" t="str">
        <f t="shared" si="980"/>
        <v/>
      </c>
      <c r="K10300" s="39" t="str">
        <f t="shared" si="978"/>
        <v/>
      </c>
      <c r="AB10300" s="17" t="str">
        <f t="shared" si="983"/>
        <v>-1</v>
      </c>
      <c r="AC10300" s="17">
        <f>IFERROR(INDEX(Factors!$C$59:$C$70,MATCH(AB10300,Factors!$B$59:$B$70,1),1),0)</f>
        <v>0</v>
      </c>
      <c r="AD10300" s="17">
        <f t="shared" si="981"/>
        <v>0</v>
      </c>
      <c r="AE10300" s="17">
        <f>IFERROR(INDEX(Factors!$B$6:$B$15,MATCH('INPUT - Census'!E10300,Factors!$C$6:$C$15,0),1),0)</f>
        <v>0</v>
      </c>
      <c r="AF10300" s="18">
        <f>IFERROR(INDEX(Factors!$B$16:$B$39,MATCH('INPUT - Census'!C10300,Factors!$C$16:$C$35,0),1),0)</f>
        <v>0</v>
      </c>
      <c r="AG10300" s="19">
        <f>IFERROR(INDEX(Factors!$B$40:$B$44,MATCH('INPUT - Census'!F10300,Factors!$C$40:$C$44,0),1),0)</f>
        <v>0</v>
      </c>
      <c r="AH10300" s="21" t="str">
        <f t="shared" si="982"/>
        <v/>
      </c>
      <c r="AI10300" s="1" t="str">
        <f>IFERROR(VLOOKUP(H10300,Factors!$C$45:$D$48,2,0),"")</f>
        <v/>
      </c>
      <c r="AJ10300" t="b">
        <f t="shared" si="979"/>
        <v>0</v>
      </c>
    </row>
    <row r="10301" spans="2:36" ht="15" customHeight="1" x14ac:dyDescent="0.3">
      <c r="B10301" s="70"/>
      <c r="C10301" s="58"/>
      <c r="D10301" s="63"/>
      <c r="E10301" s="58"/>
      <c r="F10301" s="58"/>
      <c r="G10301" s="44"/>
      <c r="H10301" s="45"/>
      <c r="I10301" s="45"/>
      <c r="J10301" s="40" t="str">
        <f t="shared" si="980"/>
        <v/>
      </c>
      <c r="K10301" s="39" t="str">
        <f t="shared" si="978"/>
        <v/>
      </c>
      <c r="AB10301" s="17" t="str">
        <f t="shared" si="983"/>
        <v>-1</v>
      </c>
      <c r="AC10301" s="17">
        <f>IFERROR(INDEX(Factors!$C$59:$C$70,MATCH(AB10301,Factors!$B$59:$B$70,1),1),0)</f>
        <v>0</v>
      </c>
      <c r="AD10301" s="17">
        <f t="shared" si="981"/>
        <v>0</v>
      </c>
      <c r="AE10301" s="17">
        <f>IFERROR(INDEX(Factors!$B$6:$B$15,MATCH('INPUT - Census'!E10301,Factors!$C$6:$C$15,0),1),0)</f>
        <v>0</v>
      </c>
      <c r="AF10301" s="18">
        <f>IFERROR(INDEX(Factors!$B$16:$B$39,MATCH('INPUT - Census'!C10301,Factors!$C$16:$C$35,0),1),0)</f>
        <v>0</v>
      </c>
      <c r="AG10301" s="19">
        <f>IFERROR(INDEX(Factors!$B$40:$B$44,MATCH('INPUT - Census'!F10301,Factors!$C$40:$C$44,0),1),0)</f>
        <v>0</v>
      </c>
      <c r="AH10301" s="21" t="str">
        <f t="shared" si="982"/>
        <v/>
      </c>
      <c r="AI10301" s="1" t="str">
        <f>IFERROR(VLOOKUP(H10301,Factors!$C$45:$D$48,2,0),"")</f>
        <v/>
      </c>
      <c r="AJ10301" t="b">
        <f t="shared" si="979"/>
        <v>0</v>
      </c>
    </row>
    <row r="10302" spans="2:36" ht="15" customHeight="1" x14ac:dyDescent="0.3">
      <c r="B10302" s="70"/>
      <c r="C10302" s="58"/>
      <c r="D10302" s="63"/>
      <c r="E10302" s="58"/>
      <c r="F10302" s="58"/>
      <c r="G10302" s="44"/>
      <c r="H10302" s="45"/>
      <c r="I10302" s="45"/>
      <c r="J10302" s="40" t="str">
        <f t="shared" si="980"/>
        <v/>
      </c>
      <c r="K10302" s="39" t="str">
        <f t="shared" si="978"/>
        <v/>
      </c>
      <c r="AB10302" s="17" t="str">
        <f t="shared" si="983"/>
        <v>-1</v>
      </c>
      <c r="AC10302" s="17">
        <f>IFERROR(INDEX(Factors!$C$59:$C$70,MATCH(AB10302,Factors!$B$59:$B$70,1),1),0)</f>
        <v>0</v>
      </c>
      <c r="AD10302" s="17">
        <f t="shared" si="981"/>
        <v>0</v>
      </c>
      <c r="AE10302" s="17">
        <f>IFERROR(INDEX(Factors!$B$6:$B$15,MATCH('INPUT - Census'!E10302,Factors!$C$6:$C$15,0),1),0)</f>
        <v>0</v>
      </c>
      <c r="AF10302" s="18">
        <f>IFERROR(INDEX(Factors!$B$16:$B$39,MATCH('INPUT - Census'!C10302,Factors!$C$16:$C$35,0),1),0)</f>
        <v>0</v>
      </c>
      <c r="AG10302" s="19">
        <f>IFERROR(INDEX(Factors!$B$40:$B$44,MATCH('INPUT - Census'!F10302,Factors!$C$40:$C$44,0),1),0)</f>
        <v>0</v>
      </c>
      <c r="AH10302" s="21" t="str">
        <f t="shared" si="982"/>
        <v/>
      </c>
      <c r="AI10302" s="1" t="str">
        <f>IFERROR(VLOOKUP(H10302,Factors!$C$45:$D$48,2,0),"")</f>
        <v/>
      </c>
      <c r="AJ10302" t="b">
        <f t="shared" si="979"/>
        <v>0</v>
      </c>
    </row>
    <row r="10303" spans="2:36" ht="15" customHeight="1" x14ac:dyDescent="0.3">
      <c r="B10303" s="70"/>
      <c r="C10303" s="58"/>
      <c r="D10303" s="63"/>
      <c r="E10303" s="58"/>
      <c r="F10303" s="58"/>
      <c r="G10303" s="44"/>
      <c r="H10303" s="45"/>
      <c r="I10303" s="45"/>
      <c r="J10303" s="40" t="str">
        <f t="shared" si="980"/>
        <v/>
      </c>
      <c r="K10303" s="39" t="str">
        <f t="shared" si="978"/>
        <v/>
      </c>
      <c r="AB10303" s="17" t="str">
        <f t="shared" si="983"/>
        <v>-1</v>
      </c>
      <c r="AC10303" s="17">
        <f>IFERROR(INDEX(Factors!$C$59:$C$70,MATCH(AB10303,Factors!$B$59:$B$70,1),1),0)</f>
        <v>0</v>
      </c>
      <c r="AD10303" s="17">
        <f t="shared" si="981"/>
        <v>0</v>
      </c>
      <c r="AE10303" s="17">
        <f>IFERROR(INDEX(Factors!$B$6:$B$15,MATCH('INPUT - Census'!E10303,Factors!$C$6:$C$15,0),1),0)</f>
        <v>0</v>
      </c>
      <c r="AF10303" s="18">
        <f>IFERROR(INDEX(Factors!$B$16:$B$39,MATCH('INPUT - Census'!C10303,Factors!$C$16:$C$35,0),1),0)</f>
        <v>0</v>
      </c>
      <c r="AG10303" s="19">
        <f>IFERROR(INDEX(Factors!$B$40:$B$44,MATCH('INPUT - Census'!F10303,Factors!$C$40:$C$44,0),1),0)</f>
        <v>0</v>
      </c>
      <c r="AH10303" s="21" t="str">
        <f t="shared" si="982"/>
        <v/>
      </c>
      <c r="AI10303" s="1" t="str">
        <f>IFERROR(VLOOKUP(H10303,Factors!$C$45:$D$48,2,0),"")</f>
        <v/>
      </c>
      <c r="AJ10303" t="b">
        <f t="shared" si="979"/>
        <v>0</v>
      </c>
    </row>
    <row r="10304" spans="2:36" ht="15" customHeight="1" x14ac:dyDescent="0.3">
      <c r="B10304" s="70"/>
      <c r="C10304" s="58"/>
      <c r="D10304" s="63"/>
      <c r="E10304" s="58"/>
      <c r="F10304" s="58"/>
      <c r="G10304" s="44"/>
      <c r="H10304" s="45"/>
      <c r="I10304" s="45"/>
      <c r="J10304" s="40" t="str">
        <f t="shared" si="980"/>
        <v/>
      </c>
      <c r="K10304" s="39" t="str">
        <f t="shared" si="978"/>
        <v/>
      </c>
      <c r="AB10304" s="17" t="str">
        <f t="shared" si="983"/>
        <v>-1</v>
      </c>
      <c r="AC10304" s="17">
        <f>IFERROR(INDEX(Factors!$C$59:$C$70,MATCH(AB10304,Factors!$B$59:$B$70,1),1),0)</f>
        <v>0</v>
      </c>
      <c r="AD10304" s="17">
        <f t="shared" si="981"/>
        <v>0</v>
      </c>
      <c r="AE10304" s="17">
        <f>IFERROR(INDEX(Factors!$B$6:$B$15,MATCH('INPUT - Census'!E10304,Factors!$C$6:$C$15,0),1),0)</f>
        <v>0</v>
      </c>
      <c r="AF10304" s="18">
        <f>IFERROR(INDEX(Factors!$B$16:$B$39,MATCH('INPUT - Census'!C10304,Factors!$C$16:$C$35,0),1),0)</f>
        <v>0</v>
      </c>
      <c r="AG10304" s="19">
        <f>IFERROR(INDEX(Factors!$B$40:$B$44,MATCH('INPUT - Census'!F10304,Factors!$C$40:$C$44,0),1),0)</f>
        <v>0</v>
      </c>
      <c r="AH10304" s="21" t="str">
        <f t="shared" si="982"/>
        <v/>
      </c>
      <c r="AI10304" s="1" t="str">
        <f>IFERROR(VLOOKUP(H10304,Factors!$C$45:$D$48,2,0),"")</f>
        <v/>
      </c>
      <c r="AJ10304" t="b">
        <f t="shared" si="979"/>
        <v>0</v>
      </c>
    </row>
    <row r="10305" spans="2:36" ht="15" customHeight="1" x14ac:dyDescent="0.3">
      <c r="B10305" s="70"/>
      <c r="C10305" s="58"/>
      <c r="D10305" s="63"/>
      <c r="E10305" s="58"/>
      <c r="F10305" s="58"/>
      <c r="G10305" s="44"/>
      <c r="H10305" s="45"/>
      <c r="I10305" s="45"/>
      <c r="J10305" s="40" t="str">
        <f t="shared" si="980"/>
        <v/>
      </c>
      <c r="K10305" s="39" t="str">
        <f t="shared" si="978"/>
        <v/>
      </c>
      <c r="AB10305" s="17" t="str">
        <f t="shared" si="983"/>
        <v>-1</v>
      </c>
      <c r="AC10305" s="17">
        <f>IFERROR(INDEX(Factors!$C$59:$C$70,MATCH(AB10305,Factors!$B$59:$B$70,1),1),0)</f>
        <v>0</v>
      </c>
      <c r="AD10305" s="17">
        <f t="shared" si="981"/>
        <v>0</v>
      </c>
      <c r="AE10305" s="17">
        <f>IFERROR(INDEX(Factors!$B$6:$B$15,MATCH('INPUT - Census'!E10305,Factors!$C$6:$C$15,0),1),0)</f>
        <v>0</v>
      </c>
      <c r="AF10305" s="18">
        <f>IFERROR(INDEX(Factors!$B$16:$B$39,MATCH('INPUT - Census'!C10305,Factors!$C$16:$C$35,0),1),0)</f>
        <v>0</v>
      </c>
      <c r="AG10305" s="19">
        <f>IFERROR(INDEX(Factors!$B$40:$B$44,MATCH('INPUT - Census'!F10305,Factors!$C$40:$C$44,0),1),0)</f>
        <v>0</v>
      </c>
      <c r="AH10305" s="21" t="str">
        <f t="shared" si="982"/>
        <v/>
      </c>
      <c r="AI10305" s="1" t="str">
        <f>IFERROR(VLOOKUP(H10305,Factors!$C$45:$D$48,2,0),"")</f>
        <v/>
      </c>
      <c r="AJ10305" t="b">
        <f t="shared" si="979"/>
        <v>0</v>
      </c>
    </row>
    <row r="10306" spans="2:36" ht="15" customHeight="1" x14ac:dyDescent="0.3">
      <c r="B10306" s="70"/>
      <c r="C10306" s="58"/>
      <c r="D10306" s="63"/>
      <c r="E10306" s="58"/>
      <c r="F10306" s="58"/>
      <c r="G10306" s="44"/>
      <c r="H10306" s="45"/>
      <c r="I10306" s="45"/>
      <c r="J10306" s="40" t="str">
        <f t="shared" si="980"/>
        <v/>
      </c>
      <c r="K10306" s="39" t="str">
        <f t="shared" si="978"/>
        <v/>
      </c>
      <c r="AB10306" s="17" t="str">
        <f t="shared" si="983"/>
        <v>-1</v>
      </c>
      <c r="AC10306" s="17">
        <f>IFERROR(INDEX(Factors!$C$59:$C$70,MATCH(AB10306,Factors!$B$59:$B$70,1),1),0)</f>
        <v>0</v>
      </c>
      <c r="AD10306" s="17">
        <f t="shared" si="981"/>
        <v>0</v>
      </c>
      <c r="AE10306" s="17">
        <f>IFERROR(INDEX(Factors!$B$6:$B$15,MATCH('INPUT - Census'!E10306,Factors!$C$6:$C$15,0),1),0)</f>
        <v>0</v>
      </c>
      <c r="AF10306" s="18">
        <f>IFERROR(INDEX(Factors!$B$16:$B$39,MATCH('INPUT - Census'!C10306,Factors!$C$16:$C$35,0),1),0)</f>
        <v>0</v>
      </c>
      <c r="AG10306" s="19">
        <f>IFERROR(INDEX(Factors!$B$40:$B$44,MATCH('INPUT - Census'!F10306,Factors!$C$40:$C$44,0),1),0)</f>
        <v>0</v>
      </c>
      <c r="AH10306" s="21" t="str">
        <f t="shared" si="982"/>
        <v/>
      </c>
      <c r="AI10306" s="1" t="str">
        <f>IFERROR(VLOOKUP(H10306,Factors!$C$45:$D$48,2,0),"")</f>
        <v/>
      </c>
      <c r="AJ10306" t="b">
        <f t="shared" si="979"/>
        <v>0</v>
      </c>
    </row>
    <row r="10307" spans="2:36" ht="15" customHeight="1" x14ac:dyDescent="0.3">
      <c r="B10307" s="70"/>
      <c r="C10307" s="58"/>
      <c r="D10307" s="63"/>
      <c r="E10307" s="58"/>
      <c r="F10307" s="58"/>
      <c r="G10307" s="44"/>
      <c r="H10307" s="45"/>
      <c r="I10307" s="45"/>
      <c r="J10307" s="40" t="str">
        <f t="shared" si="980"/>
        <v/>
      </c>
      <c r="K10307" s="39" t="str">
        <f t="shared" ref="K10307:K10370" si="984">ValidateMember(B10307:J10307)</f>
        <v/>
      </c>
      <c r="AB10307" s="17" t="str">
        <f t="shared" si="983"/>
        <v>-1</v>
      </c>
      <c r="AC10307" s="17">
        <f>IFERROR(INDEX(Factors!$C$59:$C$70,MATCH(AB10307,Factors!$B$59:$B$70,1),1),0)</f>
        <v>0</v>
      </c>
      <c r="AD10307" s="17">
        <f t="shared" si="981"/>
        <v>0</v>
      </c>
      <c r="AE10307" s="17">
        <f>IFERROR(INDEX(Factors!$B$6:$B$15,MATCH('INPUT - Census'!E10307,Factors!$C$6:$C$15,0),1),0)</f>
        <v>0</v>
      </c>
      <c r="AF10307" s="18">
        <f>IFERROR(INDEX(Factors!$B$16:$B$39,MATCH('INPUT - Census'!C10307,Factors!$C$16:$C$35,0),1),0)</f>
        <v>0</v>
      </c>
      <c r="AG10307" s="19">
        <f>IFERROR(INDEX(Factors!$B$40:$B$44,MATCH('INPUT - Census'!F10307,Factors!$C$40:$C$44,0),1),0)</f>
        <v>0</v>
      </c>
      <c r="AH10307" s="21" t="str">
        <f t="shared" si="982"/>
        <v/>
      </c>
      <c r="AI10307" s="1" t="str">
        <f>IFERROR(VLOOKUP(H10307,Factors!$C$45:$D$48,2,0),"")</f>
        <v/>
      </c>
      <c r="AJ10307" t="b">
        <f t="shared" ref="AJ10307:AJ10370" si="985">K10307=0</f>
        <v>0</v>
      </c>
    </row>
    <row r="10308" spans="2:36" ht="15" customHeight="1" x14ac:dyDescent="0.3">
      <c r="B10308" s="70"/>
      <c r="C10308" s="58"/>
      <c r="D10308" s="63"/>
      <c r="E10308" s="58"/>
      <c r="F10308" s="58"/>
      <c r="G10308" s="44"/>
      <c r="H10308" s="45"/>
      <c r="I10308" s="45"/>
      <c r="J10308" s="40" t="str">
        <f t="shared" si="980"/>
        <v/>
      </c>
      <c r="K10308" s="39" t="str">
        <f t="shared" si="984"/>
        <v/>
      </c>
      <c r="AB10308" s="17" t="str">
        <f t="shared" si="983"/>
        <v>-1</v>
      </c>
      <c r="AC10308" s="17">
        <f>IFERROR(INDEX(Factors!$C$59:$C$70,MATCH(AB10308,Factors!$B$59:$B$70,1),1),0)</f>
        <v>0</v>
      </c>
      <c r="AD10308" s="17">
        <f t="shared" si="981"/>
        <v>0</v>
      </c>
      <c r="AE10308" s="17">
        <f>IFERROR(INDEX(Factors!$B$6:$B$15,MATCH('INPUT - Census'!E10308,Factors!$C$6:$C$15,0),1),0)</f>
        <v>0</v>
      </c>
      <c r="AF10308" s="18">
        <f>IFERROR(INDEX(Factors!$B$16:$B$39,MATCH('INPUT - Census'!C10308,Factors!$C$16:$C$35,0),1),0)</f>
        <v>0</v>
      </c>
      <c r="AG10308" s="19">
        <f>IFERROR(INDEX(Factors!$B$40:$B$44,MATCH('INPUT - Census'!F10308,Factors!$C$40:$C$44,0),1),0)</f>
        <v>0</v>
      </c>
      <c r="AH10308" s="21" t="str">
        <f t="shared" si="982"/>
        <v/>
      </c>
      <c r="AI10308" s="1" t="str">
        <f>IFERROR(VLOOKUP(H10308,Factors!$C$45:$D$48,2,0),"")</f>
        <v/>
      </c>
      <c r="AJ10308" t="b">
        <f t="shared" si="985"/>
        <v>0</v>
      </c>
    </row>
    <row r="10309" spans="2:36" ht="15" customHeight="1" x14ac:dyDescent="0.3">
      <c r="B10309" s="70"/>
      <c r="C10309" s="58"/>
      <c r="D10309" s="63"/>
      <c r="E10309" s="58"/>
      <c r="F10309" s="58"/>
      <c r="G10309" s="44"/>
      <c r="H10309" s="45"/>
      <c r="I10309" s="45"/>
      <c r="J10309" s="40" t="str">
        <f t="shared" si="980"/>
        <v/>
      </c>
      <c r="K10309" s="39" t="str">
        <f t="shared" si="984"/>
        <v/>
      </c>
      <c r="AB10309" s="17" t="str">
        <f t="shared" si="983"/>
        <v>-1</v>
      </c>
      <c r="AC10309" s="17">
        <f>IFERROR(INDEX(Factors!$C$59:$C$70,MATCH(AB10309,Factors!$B$59:$B$70,1),1),0)</f>
        <v>0</v>
      </c>
      <c r="AD10309" s="17">
        <f t="shared" si="981"/>
        <v>0</v>
      </c>
      <c r="AE10309" s="17">
        <f>IFERROR(INDEX(Factors!$B$6:$B$15,MATCH('INPUT - Census'!E10309,Factors!$C$6:$C$15,0),1),0)</f>
        <v>0</v>
      </c>
      <c r="AF10309" s="18">
        <f>IFERROR(INDEX(Factors!$B$16:$B$39,MATCH('INPUT - Census'!C10309,Factors!$C$16:$C$35,0),1),0)</f>
        <v>0</v>
      </c>
      <c r="AG10309" s="19">
        <f>IFERROR(INDEX(Factors!$B$40:$B$44,MATCH('INPUT - Census'!F10309,Factors!$C$40:$C$44,0),1),0)</f>
        <v>0</v>
      </c>
      <c r="AH10309" s="21" t="str">
        <f t="shared" si="982"/>
        <v/>
      </c>
      <c r="AI10309" s="1" t="str">
        <f>IFERROR(VLOOKUP(H10309,Factors!$C$45:$D$48,2,0),"")</f>
        <v/>
      </c>
      <c r="AJ10309" t="b">
        <f t="shared" si="985"/>
        <v>0</v>
      </c>
    </row>
    <row r="10310" spans="2:36" ht="15" customHeight="1" x14ac:dyDescent="0.3">
      <c r="B10310" s="70"/>
      <c r="C10310" s="58"/>
      <c r="D10310" s="63"/>
      <c r="E10310" s="58"/>
      <c r="F10310" s="58"/>
      <c r="G10310" s="44"/>
      <c r="H10310" s="45"/>
      <c r="I10310" s="45"/>
      <c r="J10310" s="40" t="str">
        <f t="shared" si="980"/>
        <v/>
      </c>
      <c r="K10310" s="39" t="str">
        <f t="shared" si="984"/>
        <v/>
      </c>
      <c r="AB10310" s="17" t="str">
        <f t="shared" si="983"/>
        <v>-1</v>
      </c>
      <c r="AC10310" s="17">
        <f>IFERROR(INDEX(Factors!$C$59:$C$70,MATCH(AB10310,Factors!$B$59:$B$70,1),1),0)</f>
        <v>0</v>
      </c>
      <c r="AD10310" s="17">
        <f t="shared" si="981"/>
        <v>0</v>
      </c>
      <c r="AE10310" s="17">
        <f>IFERROR(INDEX(Factors!$B$6:$B$15,MATCH('INPUT - Census'!E10310,Factors!$C$6:$C$15,0),1),0)</f>
        <v>0</v>
      </c>
      <c r="AF10310" s="18">
        <f>IFERROR(INDEX(Factors!$B$16:$B$39,MATCH('INPUT - Census'!C10310,Factors!$C$16:$C$35,0),1),0)</f>
        <v>0</v>
      </c>
      <c r="AG10310" s="19">
        <f>IFERROR(INDEX(Factors!$B$40:$B$44,MATCH('INPUT - Census'!F10310,Factors!$C$40:$C$44,0),1),0)</f>
        <v>0</v>
      </c>
      <c r="AH10310" s="21" t="str">
        <f t="shared" si="982"/>
        <v/>
      </c>
      <c r="AI10310" s="1" t="str">
        <f>IFERROR(VLOOKUP(H10310,Factors!$C$45:$D$48,2,0),"")</f>
        <v/>
      </c>
      <c r="AJ10310" t="b">
        <f t="shared" si="985"/>
        <v>0</v>
      </c>
    </row>
    <row r="10311" spans="2:36" ht="15" customHeight="1" x14ac:dyDescent="0.3">
      <c r="B10311" s="70"/>
      <c r="C10311" s="58"/>
      <c r="D10311" s="63"/>
      <c r="E10311" s="58"/>
      <c r="F10311" s="58"/>
      <c r="G10311" s="44"/>
      <c r="H10311" s="45"/>
      <c r="I10311" s="45"/>
      <c r="J10311" s="40" t="str">
        <f t="shared" si="980"/>
        <v/>
      </c>
      <c r="K10311" s="39" t="str">
        <f t="shared" si="984"/>
        <v/>
      </c>
      <c r="AB10311" s="17" t="str">
        <f t="shared" si="983"/>
        <v>-1</v>
      </c>
      <c r="AC10311" s="17">
        <f>IFERROR(INDEX(Factors!$C$59:$C$70,MATCH(AB10311,Factors!$B$59:$B$70,1),1),0)</f>
        <v>0</v>
      </c>
      <c r="AD10311" s="17">
        <f t="shared" si="981"/>
        <v>0</v>
      </c>
      <c r="AE10311" s="17">
        <f>IFERROR(INDEX(Factors!$B$6:$B$15,MATCH('INPUT - Census'!E10311,Factors!$C$6:$C$15,0),1),0)</f>
        <v>0</v>
      </c>
      <c r="AF10311" s="18">
        <f>IFERROR(INDEX(Factors!$B$16:$B$39,MATCH('INPUT - Census'!C10311,Factors!$C$16:$C$35,0),1),0)</f>
        <v>0</v>
      </c>
      <c r="AG10311" s="19">
        <f>IFERROR(INDEX(Factors!$B$40:$B$44,MATCH('INPUT - Census'!F10311,Factors!$C$40:$C$44,0),1),0)</f>
        <v>0</v>
      </c>
      <c r="AH10311" s="21" t="str">
        <f t="shared" si="982"/>
        <v/>
      </c>
      <c r="AI10311" s="1" t="str">
        <f>IFERROR(VLOOKUP(H10311,Factors!$C$45:$D$48,2,0),"")</f>
        <v/>
      </c>
      <c r="AJ10311" t="b">
        <f t="shared" si="985"/>
        <v>0</v>
      </c>
    </row>
    <row r="10312" spans="2:36" ht="15" customHeight="1" x14ac:dyDescent="0.3">
      <c r="B10312" s="70"/>
      <c r="C10312" s="58"/>
      <c r="D10312" s="63"/>
      <c r="E10312" s="58"/>
      <c r="F10312" s="58"/>
      <c r="G10312" s="44"/>
      <c r="H10312" s="45"/>
      <c r="I10312" s="45"/>
      <c r="J10312" s="40" t="str">
        <f t="shared" si="980"/>
        <v/>
      </c>
      <c r="K10312" s="39" t="str">
        <f t="shared" si="984"/>
        <v/>
      </c>
      <c r="AB10312" s="17" t="str">
        <f t="shared" si="983"/>
        <v>-1</v>
      </c>
      <c r="AC10312" s="17">
        <f>IFERROR(INDEX(Factors!$C$59:$C$70,MATCH(AB10312,Factors!$B$59:$B$70,1),1),0)</f>
        <v>0</v>
      </c>
      <c r="AD10312" s="17">
        <f t="shared" si="981"/>
        <v>0</v>
      </c>
      <c r="AE10312" s="17">
        <f>IFERROR(INDEX(Factors!$B$6:$B$15,MATCH('INPUT - Census'!E10312,Factors!$C$6:$C$15,0),1),0)</f>
        <v>0</v>
      </c>
      <c r="AF10312" s="18">
        <f>IFERROR(INDEX(Factors!$B$16:$B$39,MATCH('INPUT - Census'!C10312,Factors!$C$16:$C$35,0),1),0)</f>
        <v>0</v>
      </c>
      <c r="AG10312" s="19">
        <f>IFERROR(INDEX(Factors!$B$40:$B$44,MATCH('INPUT - Census'!F10312,Factors!$C$40:$C$44,0),1),0)</f>
        <v>0</v>
      </c>
      <c r="AH10312" s="21" t="str">
        <f t="shared" si="982"/>
        <v/>
      </c>
      <c r="AI10312" s="1" t="str">
        <f>IFERROR(VLOOKUP(H10312,Factors!$C$45:$D$48,2,0),"")</f>
        <v/>
      </c>
      <c r="AJ10312" t="b">
        <f t="shared" si="985"/>
        <v>0</v>
      </c>
    </row>
    <row r="10313" spans="2:36" ht="15" customHeight="1" x14ac:dyDescent="0.3">
      <c r="B10313" s="70"/>
      <c r="C10313" s="58"/>
      <c r="D10313" s="63"/>
      <c r="E10313" s="58"/>
      <c r="F10313" s="58"/>
      <c r="G10313" s="44"/>
      <c r="H10313" s="45"/>
      <c r="I10313" s="45"/>
      <c r="J10313" s="40" t="str">
        <f t="shared" si="980"/>
        <v/>
      </c>
      <c r="K10313" s="39" t="str">
        <f t="shared" si="984"/>
        <v/>
      </c>
      <c r="AB10313" s="17" t="str">
        <f t="shared" si="983"/>
        <v>-1</v>
      </c>
      <c r="AC10313" s="17">
        <f>IFERROR(INDEX(Factors!$C$59:$C$70,MATCH(AB10313,Factors!$B$59:$B$70,1),1),0)</f>
        <v>0</v>
      </c>
      <c r="AD10313" s="17">
        <f t="shared" si="981"/>
        <v>0</v>
      </c>
      <c r="AE10313" s="17">
        <f>IFERROR(INDEX(Factors!$B$6:$B$15,MATCH('INPUT - Census'!E10313,Factors!$C$6:$C$15,0),1),0)</f>
        <v>0</v>
      </c>
      <c r="AF10313" s="18">
        <f>IFERROR(INDEX(Factors!$B$16:$B$39,MATCH('INPUT - Census'!C10313,Factors!$C$16:$C$35,0),1),0)</f>
        <v>0</v>
      </c>
      <c r="AG10313" s="19">
        <f>IFERROR(INDEX(Factors!$B$40:$B$44,MATCH('INPUT - Census'!F10313,Factors!$C$40:$C$44,0),1),0)</f>
        <v>0</v>
      </c>
      <c r="AH10313" s="21" t="str">
        <f t="shared" si="982"/>
        <v/>
      </c>
      <c r="AI10313" s="1" t="str">
        <f>IFERROR(VLOOKUP(H10313,Factors!$C$45:$D$48,2,0),"")</f>
        <v/>
      </c>
      <c r="AJ10313" t="b">
        <f t="shared" si="985"/>
        <v>0</v>
      </c>
    </row>
    <row r="10314" spans="2:36" ht="15" customHeight="1" x14ac:dyDescent="0.3">
      <c r="B10314" s="70"/>
      <c r="C10314" s="58"/>
      <c r="D10314" s="63"/>
      <c r="E10314" s="58"/>
      <c r="F10314" s="58"/>
      <c r="G10314" s="44"/>
      <c r="H10314" s="45"/>
      <c r="I10314" s="45"/>
      <c r="J10314" s="40" t="str">
        <f t="shared" si="980"/>
        <v/>
      </c>
      <c r="K10314" s="39" t="str">
        <f t="shared" si="984"/>
        <v/>
      </c>
      <c r="AB10314" s="17" t="str">
        <f t="shared" si="983"/>
        <v>-1</v>
      </c>
      <c r="AC10314" s="17">
        <f>IFERROR(INDEX(Factors!$C$59:$C$70,MATCH(AB10314,Factors!$B$59:$B$70,1),1),0)</f>
        <v>0</v>
      </c>
      <c r="AD10314" s="17">
        <f t="shared" si="981"/>
        <v>0</v>
      </c>
      <c r="AE10314" s="17">
        <f>IFERROR(INDEX(Factors!$B$6:$B$15,MATCH('INPUT - Census'!E10314,Factors!$C$6:$C$15,0),1),0)</f>
        <v>0</v>
      </c>
      <c r="AF10314" s="18">
        <f>IFERROR(INDEX(Factors!$B$16:$B$39,MATCH('INPUT - Census'!C10314,Factors!$C$16:$C$35,0),1),0)</f>
        <v>0</v>
      </c>
      <c r="AG10314" s="19">
        <f>IFERROR(INDEX(Factors!$B$40:$B$44,MATCH('INPUT - Census'!F10314,Factors!$C$40:$C$44,0),1),0)</f>
        <v>0</v>
      </c>
      <c r="AH10314" s="21" t="str">
        <f t="shared" si="982"/>
        <v/>
      </c>
      <c r="AI10314" s="1" t="str">
        <f>IFERROR(VLOOKUP(H10314,Factors!$C$45:$D$48,2,0),"")</f>
        <v/>
      </c>
      <c r="AJ10314" t="b">
        <f t="shared" si="985"/>
        <v>0</v>
      </c>
    </row>
    <row r="10315" spans="2:36" ht="15" customHeight="1" x14ac:dyDescent="0.3">
      <c r="B10315" s="70"/>
      <c r="C10315" s="58"/>
      <c r="D10315" s="63"/>
      <c r="E10315" s="58"/>
      <c r="F10315" s="58"/>
      <c r="G10315" s="44"/>
      <c r="H10315" s="45"/>
      <c r="I10315" s="45"/>
      <c r="J10315" s="40" t="str">
        <f t="shared" si="980"/>
        <v/>
      </c>
      <c r="K10315" s="39" t="str">
        <f t="shared" si="984"/>
        <v/>
      </c>
      <c r="AB10315" s="17" t="str">
        <f t="shared" si="983"/>
        <v>-1</v>
      </c>
      <c r="AC10315" s="17">
        <f>IFERROR(INDEX(Factors!$C$59:$C$70,MATCH(AB10315,Factors!$B$59:$B$70,1),1),0)</f>
        <v>0</v>
      </c>
      <c r="AD10315" s="17">
        <f t="shared" si="981"/>
        <v>0</v>
      </c>
      <c r="AE10315" s="17">
        <f>IFERROR(INDEX(Factors!$B$6:$B$15,MATCH('INPUT - Census'!E10315,Factors!$C$6:$C$15,0),1),0)</f>
        <v>0</v>
      </c>
      <c r="AF10315" s="18">
        <f>IFERROR(INDEX(Factors!$B$16:$B$39,MATCH('INPUT - Census'!C10315,Factors!$C$16:$C$35,0),1),0)</f>
        <v>0</v>
      </c>
      <c r="AG10315" s="19">
        <f>IFERROR(INDEX(Factors!$B$40:$B$44,MATCH('INPUT - Census'!F10315,Factors!$C$40:$C$44,0),1),0)</f>
        <v>0</v>
      </c>
      <c r="AH10315" s="21" t="str">
        <f t="shared" si="982"/>
        <v/>
      </c>
      <c r="AI10315" s="1" t="str">
        <f>IFERROR(VLOOKUP(H10315,Factors!$C$45:$D$48,2,0),"")</f>
        <v/>
      </c>
      <c r="AJ10315" t="b">
        <f t="shared" si="985"/>
        <v>0</v>
      </c>
    </row>
    <row r="10316" spans="2:36" ht="15" customHeight="1" x14ac:dyDescent="0.3">
      <c r="B10316" s="70"/>
      <c r="C10316" s="58"/>
      <c r="D10316" s="63"/>
      <c r="E10316" s="58"/>
      <c r="F10316" s="58"/>
      <c r="G10316" s="44"/>
      <c r="H10316" s="45"/>
      <c r="I10316" s="45"/>
      <c r="J10316" s="40" t="str">
        <f t="shared" si="980"/>
        <v/>
      </c>
      <c r="K10316" s="39" t="str">
        <f t="shared" si="984"/>
        <v/>
      </c>
      <c r="AB10316" s="17" t="str">
        <f t="shared" si="983"/>
        <v>-1</v>
      </c>
      <c r="AC10316" s="17">
        <f>IFERROR(INDEX(Factors!$C$59:$C$70,MATCH(AB10316,Factors!$B$59:$B$70,1),1),0)</f>
        <v>0</v>
      </c>
      <c r="AD10316" s="17">
        <f t="shared" si="981"/>
        <v>0</v>
      </c>
      <c r="AE10316" s="17">
        <f>IFERROR(INDEX(Factors!$B$6:$B$15,MATCH('INPUT - Census'!E10316,Factors!$C$6:$C$15,0),1),0)</f>
        <v>0</v>
      </c>
      <c r="AF10316" s="18">
        <f>IFERROR(INDEX(Factors!$B$16:$B$39,MATCH('INPUT - Census'!C10316,Factors!$C$16:$C$35,0),1),0)</f>
        <v>0</v>
      </c>
      <c r="AG10316" s="19">
        <f>IFERROR(INDEX(Factors!$B$40:$B$44,MATCH('INPUT - Census'!F10316,Factors!$C$40:$C$44,0),1),0)</f>
        <v>0</v>
      </c>
      <c r="AH10316" s="21" t="str">
        <f t="shared" si="982"/>
        <v/>
      </c>
      <c r="AI10316" s="1" t="str">
        <f>IFERROR(VLOOKUP(H10316,Factors!$C$45:$D$48,2,0),"")</f>
        <v/>
      </c>
      <c r="AJ10316" t="b">
        <f t="shared" si="985"/>
        <v>0</v>
      </c>
    </row>
    <row r="10317" spans="2:36" ht="15" customHeight="1" x14ac:dyDescent="0.3">
      <c r="B10317" s="70"/>
      <c r="C10317" s="58"/>
      <c r="D10317" s="63"/>
      <c r="E10317" s="58"/>
      <c r="F10317" s="58"/>
      <c r="G10317" s="44"/>
      <c r="H10317" s="45"/>
      <c r="I10317" s="45"/>
      <c r="J10317" s="40" t="str">
        <f t="shared" si="980"/>
        <v/>
      </c>
      <c r="K10317" s="39" t="str">
        <f t="shared" si="984"/>
        <v/>
      </c>
      <c r="AB10317" s="17" t="str">
        <f t="shared" si="983"/>
        <v>-1</v>
      </c>
      <c r="AC10317" s="17">
        <f>IFERROR(INDEX(Factors!$C$59:$C$70,MATCH(AB10317,Factors!$B$59:$B$70,1),1),0)</f>
        <v>0</v>
      </c>
      <c r="AD10317" s="17">
        <f t="shared" si="981"/>
        <v>0</v>
      </c>
      <c r="AE10317" s="17">
        <f>IFERROR(INDEX(Factors!$B$6:$B$15,MATCH('INPUT - Census'!E10317,Factors!$C$6:$C$15,0),1),0)</f>
        <v>0</v>
      </c>
      <c r="AF10317" s="18">
        <f>IFERROR(INDEX(Factors!$B$16:$B$39,MATCH('INPUT - Census'!C10317,Factors!$C$16:$C$35,0),1),0)</f>
        <v>0</v>
      </c>
      <c r="AG10317" s="19">
        <f>IFERROR(INDEX(Factors!$B$40:$B$44,MATCH('INPUT - Census'!F10317,Factors!$C$40:$C$44,0),1),0)</f>
        <v>0</v>
      </c>
      <c r="AH10317" s="21" t="str">
        <f t="shared" si="982"/>
        <v/>
      </c>
      <c r="AI10317" s="1" t="str">
        <f>IFERROR(VLOOKUP(H10317,Factors!$C$45:$D$48,2,0),"")</f>
        <v/>
      </c>
      <c r="AJ10317" t="b">
        <f t="shared" si="985"/>
        <v>0</v>
      </c>
    </row>
    <row r="10318" spans="2:36" ht="15" customHeight="1" x14ac:dyDescent="0.3">
      <c r="B10318" s="70"/>
      <c r="C10318" s="58"/>
      <c r="D10318" s="63"/>
      <c r="E10318" s="58"/>
      <c r="F10318" s="58"/>
      <c r="G10318" s="44"/>
      <c r="H10318" s="45"/>
      <c r="I10318" s="45"/>
      <c r="J10318" s="40" t="str">
        <f t="shared" si="980"/>
        <v/>
      </c>
      <c r="K10318" s="39" t="str">
        <f t="shared" si="984"/>
        <v/>
      </c>
      <c r="AB10318" s="17" t="str">
        <f t="shared" si="983"/>
        <v>-1</v>
      </c>
      <c r="AC10318" s="17">
        <f>IFERROR(INDEX(Factors!$C$59:$C$70,MATCH(AB10318,Factors!$B$59:$B$70,1),1),0)</f>
        <v>0</v>
      </c>
      <c r="AD10318" s="17">
        <f t="shared" si="981"/>
        <v>0</v>
      </c>
      <c r="AE10318" s="17">
        <f>IFERROR(INDEX(Factors!$B$6:$B$15,MATCH('INPUT - Census'!E10318,Factors!$C$6:$C$15,0),1),0)</f>
        <v>0</v>
      </c>
      <c r="AF10318" s="18">
        <f>IFERROR(INDEX(Factors!$B$16:$B$39,MATCH('INPUT - Census'!C10318,Factors!$C$16:$C$35,0),1),0)</f>
        <v>0</v>
      </c>
      <c r="AG10318" s="19">
        <f>IFERROR(INDEX(Factors!$B$40:$B$44,MATCH('INPUT - Census'!F10318,Factors!$C$40:$C$44,0),1),0)</f>
        <v>0</v>
      </c>
      <c r="AH10318" s="21" t="str">
        <f t="shared" si="982"/>
        <v/>
      </c>
      <c r="AI10318" s="1" t="str">
        <f>IFERROR(VLOOKUP(H10318,Factors!$C$45:$D$48,2,0),"")</f>
        <v/>
      </c>
      <c r="AJ10318" t="b">
        <f t="shared" si="985"/>
        <v>0</v>
      </c>
    </row>
    <row r="10319" spans="2:36" ht="15" customHeight="1" x14ac:dyDescent="0.3">
      <c r="B10319" s="70"/>
      <c r="C10319" s="58"/>
      <c r="D10319" s="63"/>
      <c r="E10319" s="58"/>
      <c r="F10319" s="58"/>
      <c r="G10319" s="44"/>
      <c r="H10319" s="45"/>
      <c r="I10319" s="45"/>
      <c r="J10319" s="40" t="str">
        <f t="shared" si="980"/>
        <v/>
      </c>
      <c r="K10319" s="39" t="str">
        <f t="shared" si="984"/>
        <v/>
      </c>
      <c r="AB10319" s="17" t="str">
        <f t="shared" si="983"/>
        <v>-1</v>
      </c>
      <c r="AC10319" s="17">
        <f>IFERROR(INDEX(Factors!$C$59:$C$70,MATCH(AB10319,Factors!$B$59:$B$70,1),1),0)</f>
        <v>0</v>
      </c>
      <c r="AD10319" s="17">
        <f t="shared" si="981"/>
        <v>0</v>
      </c>
      <c r="AE10319" s="17">
        <f>IFERROR(INDEX(Factors!$B$6:$B$15,MATCH('INPUT - Census'!E10319,Factors!$C$6:$C$15,0),1),0)</f>
        <v>0</v>
      </c>
      <c r="AF10319" s="18">
        <f>IFERROR(INDEX(Factors!$B$16:$B$39,MATCH('INPUT - Census'!C10319,Factors!$C$16:$C$35,0),1),0)</f>
        <v>0</v>
      </c>
      <c r="AG10319" s="19">
        <f>IFERROR(INDEX(Factors!$B$40:$B$44,MATCH('INPUT - Census'!F10319,Factors!$C$40:$C$44,0),1),0)</f>
        <v>0</v>
      </c>
      <c r="AH10319" s="21" t="str">
        <f t="shared" si="982"/>
        <v/>
      </c>
      <c r="AI10319" s="1" t="str">
        <f>IFERROR(VLOOKUP(H10319,Factors!$C$45:$D$48,2,0),"")</f>
        <v/>
      </c>
      <c r="AJ10319" t="b">
        <f t="shared" si="985"/>
        <v>0</v>
      </c>
    </row>
    <row r="10320" spans="2:36" ht="15" customHeight="1" x14ac:dyDescent="0.3">
      <c r="B10320" s="70"/>
      <c r="C10320" s="58"/>
      <c r="D10320" s="63"/>
      <c r="E10320" s="58"/>
      <c r="F10320" s="58"/>
      <c r="G10320" s="44"/>
      <c r="H10320" s="45"/>
      <c r="I10320" s="45"/>
      <c r="J10320" s="40" t="str">
        <f t="shared" si="980"/>
        <v/>
      </c>
      <c r="K10320" s="39" t="str">
        <f t="shared" si="984"/>
        <v/>
      </c>
      <c r="AB10320" s="17" t="str">
        <f t="shared" si="983"/>
        <v>-1</v>
      </c>
      <c r="AC10320" s="17">
        <f>IFERROR(INDEX(Factors!$C$59:$C$70,MATCH(AB10320,Factors!$B$59:$B$70,1),1),0)</f>
        <v>0</v>
      </c>
      <c r="AD10320" s="17">
        <f t="shared" si="981"/>
        <v>0</v>
      </c>
      <c r="AE10320" s="17">
        <f>IFERROR(INDEX(Factors!$B$6:$B$15,MATCH('INPUT - Census'!E10320,Factors!$C$6:$C$15,0),1),0)</f>
        <v>0</v>
      </c>
      <c r="AF10320" s="18">
        <f>IFERROR(INDEX(Factors!$B$16:$B$39,MATCH('INPUT - Census'!C10320,Factors!$C$16:$C$35,0),1),0)</f>
        <v>0</v>
      </c>
      <c r="AG10320" s="19">
        <f>IFERROR(INDEX(Factors!$B$40:$B$44,MATCH('INPUT - Census'!F10320,Factors!$C$40:$C$44,0),1),0)</f>
        <v>0</v>
      </c>
      <c r="AH10320" s="21" t="str">
        <f t="shared" si="982"/>
        <v/>
      </c>
      <c r="AI10320" s="1" t="str">
        <f>IFERROR(VLOOKUP(H10320,Factors!$C$45:$D$48,2,0),"")</f>
        <v/>
      </c>
      <c r="AJ10320" t="b">
        <f t="shared" si="985"/>
        <v>0</v>
      </c>
    </row>
    <row r="10321" spans="2:36" ht="15" customHeight="1" x14ac:dyDescent="0.3">
      <c r="B10321" s="70"/>
      <c r="C10321" s="58"/>
      <c r="D10321" s="63"/>
      <c r="E10321" s="58"/>
      <c r="F10321" s="58"/>
      <c r="G10321" s="44"/>
      <c r="H10321" s="45"/>
      <c r="I10321" s="45"/>
      <c r="J10321" s="40" t="str">
        <f t="shared" si="980"/>
        <v/>
      </c>
      <c r="K10321" s="39" t="str">
        <f t="shared" si="984"/>
        <v/>
      </c>
      <c r="AB10321" s="17" t="str">
        <f t="shared" si="983"/>
        <v>-1</v>
      </c>
      <c r="AC10321" s="17">
        <f>IFERROR(INDEX(Factors!$C$59:$C$70,MATCH(AB10321,Factors!$B$59:$B$70,1),1),0)</f>
        <v>0</v>
      </c>
      <c r="AD10321" s="17">
        <f t="shared" si="981"/>
        <v>0</v>
      </c>
      <c r="AE10321" s="17">
        <f>IFERROR(INDEX(Factors!$B$6:$B$15,MATCH('INPUT - Census'!E10321,Factors!$C$6:$C$15,0),1),0)</f>
        <v>0</v>
      </c>
      <c r="AF10321" s="18">
        <f>IFERROR(INDEX(Factors!$B$16:$B$39,MATCH('INPUT - Census'!C10321,Factors!$C$16:$C$35,0),1),0)</f>
        <v>0</v>
      </c>
      <c r="AG10321" s="19">
        <f>IFERROR(INDEX(Factors!$B$40:$B$44,MATCH('INPUT - Census'!F10321,Factors!$C$40:$C$44,0),1),0)</f>
        <v>0</v>
      </c>
      <c r="AH10321" s="21" t="str">
        <f t="shared" si="982"/>
        <v/>
      </c>
      <c r="AI10321" s="1" t="str">
        <f>IFERROR(VLOOKUP(H10321,Factors!$C$45:$D$48,2,0),"")</f>
        <v/>
      </c>
      <c r="AJ10321" t="b">
        <f t="shared" si="985"/>
        <v>0</v>
      </c>
    </row>
    <row r="10322" spans="2:36" ht="15" customHeight="1" x14ac:dyDescent="0.3">
      <c r="B10322" s="70"/>
      <c r="C10322" s="58"/>
      <c r="D10322" s="63"/>
      <c r="E10322" s="58"/>
      <c r="F10322" s="58"/>
      <c r="G10322" s="44"/>
      <c r="H10322" s="45"/>
      <c r="I10322" s="45"/>
      <c r="J10322" s="40" t="str">
        <f t="shared" si="980"/>
        <v/>
      </c>
      <c r="K10322" s="39" t="str">
        <f t="shared" si="984"/>
        <v/>
      </c>
      <c r="AB10322" s="17" t="str">
        <f t="shared" si="983"/>
        <v>-1</v>
      </c>
      <c r="AC10322" s="17">
        <f>IFERROR(INDEX(Factors!$C$59:$C$70,MATCH(AB10322,Factors!$B$59:$B$70,1),1),0)</f>
        <v>0</v>
      </c>
      <c r="AD10322" s="17">
        <f t="shared" si="981"/>
        <v>0</v>
      </c>
      <c r="AE10322" s="17">
        <f>IFERROR(INDEX(Factors!$B$6:$B$15,MATCH('INPUT - Census'!E10322,Factors!$C$6:$C$15,0),1),0)</f>
        <v>0</v>
      </c>
      <c r="AF10322" s="18">
        <f>IFERROR(INDEX(Factors!$B$16:$B$39,MATCH('INPUT - Census'!C10322,Factors!$C$16:$C$35,0),1),0)</f>
        <v>0</v>
      </c>
      <c r="AG10322" s="19">
        <f>IFERROR(INDEX(Factors!$B$40:$B$44,MATCH('INPUT - Census'!F10322,Factors!$C$40:$C$44,0),1),0)</f>
        <v>0</v>
      </c>
      <c r="AH10322" s="21" t="str">
        <f t="shared" si="982"/>
        <v/>
      </c>
      <c r="AI10322" s="1" t="str">
        <f>IFERROR(VLOOKUP(H10322,Factors!$C$45:$D$48,2,0),"")</f>
        <v/>
      </c>
      <c r="AJ10322" t="b">
        <f t="shared" si="985"/>
        <v>0</v>
      </c>
    </row>
    <row r="10323" spans="2:36" ht="15" customHeight="1" x14ac:dyDescent="0.3">
      <c r="B10323" s="70"/>
      <c r="C10323" s="58"/>
      <c r="D10323" s="63"/>
      <c r="E10323" s="58"/>
      <c r="F10323" s="58"/>
      <c r="G10323" s="44"/>
      <c r="H10323" s="45"/>
      <c r="I10323" s="45"/>
      <c r="J10323" s="40" t="str">
        <f t="shared" si="980"/>
        <v/>
      </c>
      <c r="K10323" s="39" t="str">
        <f t="shared" si="984"/>
        <v/>
      </c>
      <c r="AB10323" s="17" t="str">
        <f t="shared" si="983"/>
        <v>-1</v>
      </c>
      <c r="AC10323" s="17">
        <f>IFERROR(INDEX(Factors!$C$59:$C$70,MATCH(AB10323,Factors!$B$59:$B$70,1),1),0)</f>
        <v>0</v>
      </c>
      <c r="AD10323" s="17">
        <f t="shared" si="981"/>
        <v>0</v>
      </c>
      <c r="AE10323" s="17">
        <f>IFERROR(INDEX(Factors!$B$6:$B$15,MATCH('INPUT - Census'!E10323,Factors!$C$6:$C$15,0),1),0)</f>
        <v>0</v>
      </c>
      <c r="AF10323" s="18">
        <f>IFERROR(INDEX(Factors!$B$16:$B$39,MATCH('INPUT - Census'!C10323,Factors!$C$16:$C$35,0),1),0)</f>
        <v>0</v>
      </c>
      <c r="AG10323" s="19">
        <f>IFERROR(INDEX(Factors!$B$40:$B$44,MATCH('INPUT - Census'!F10323,Factors!$C$40:$C$44,0),1),0)</f>
        <v>0</v>
      </c>
      <c r="AH10323" s="21" t="str">
        <f t="shared" si="982"/>
        <v/>
      </c>
      <c r="AI10323" s="1" t="str">
        <f>IFERROR(VLOOKUP(H10323,Factors!$C$45:$D$48,2,0),"")</f>
        <v/>
      </c>
      <c r="AJ10323" t="b">
        <f t="shared" si="985"/>
        <v>0</v>
      </c>
    </row>
    <row r="10324" spans="2:36" ht="15" customHeight="1" x14ac:dyDescent="0.3">
      <c r="B10324" s="70"/>
      <c r="C10324" s="58"/>
      <c r="D10324" s="63"/>
      <c r="E10324" s="58"/>
      <c r="F10324" s="58"/>
      <c r="G10324" s="44"/>
      <c r="H10324" s="45"/>
      <c r="I10324" s="45"/>
      <c r="J10324" s="40" t="str">
        <f t="shared" si="980"/>
        <v/>
      </c>
      <c r="K10324" s="39" t="str">
        <f t="shared" si="984"/>
        <v/>
      </c>
      <c r="AB10324" s="17" t="str">
        <f t="shared" si="983"/>
        <v>-1</v>
      </c>
      <c r="AC10324" s="17">
        <f>IFERROR(INDEX(Factors!$C$59:$C$70,MATCH(AB10324,Factors!$B$59:$B$70,1),1),0)</f>
        <v>0</v>
      </c>
      <c r="AD10324" s="17">
        <f t="shared" si="981"/>
        <v>0</v>
      </c>
      <c r="AE10324" s="17">
        <f>IFERROR(INDEX(Factors!$B$6:$B$15,MATCH('INPUT - Census'!E10324,Factors!$C$6:$C$15,0),1),0)</f>
        <v>0</v>
      </c>
      <c r="AF10324" s="18">
        <f>IFERROR(INDEX(Factors!$B$16:$B$39,MATCH('INPUT - Census'!C10324,Factors!$C$16:$C$35,0),1),0)</f>
        <v>0</v>
      </c>
      <c r="AG10324" s="19">
        <f>IFERROR(INDEX(Factors!$B$40:$B$44,MATCH('INPUT - Census'!F10324,Factors!$C$40:$C$44,0),1),0)</f>
        <v>0</v>
      </c>
      <c r="AH10324" s="21" t="str">
        <f t="shared" si="982"/>
        <v/>
      </c>
      <c r="AI10324" s="1" t="str">
        <f>IFERROR(VLOOKUP(H10324,Factors!$C$45:$D$48,2,0),"")</f>
        <v/>
      </c>
      <c r="AJ10324" t="b">
        <f t="shared" si="985"/>
        <v>0</v>
      </c>
    </row>
    <row r="10325" spans="2:36" ht="15" customHeight="1" x14ac:dyDescent="0.3">
      <c r="B10325" s="70"/>
      <c r="C10325" s="58"/>
      <c r="D10325" s="63"/>
      <c r="E10325" s="58"/>
      <c r="F10325" s="58"/>
      <c r="G10325" s="44"/>
      <c r="H10325" s="45"/>
      <c r="I10325" s="45"/>
      <c r="J10325" s="40" t="str">
        <f t="shared" si="980"/>
        <v/>
      </c>
      <c r="K10325" s="39" t="str">
        <f t="shared" si="984"/>
        <v/>
      </c>
      <c r="AB10325" s="17" t="str">
        <f t="shared" si="983"/>
        <v>-1</v>
      </c>
      <c r="AC10325" s="17">
        <f>IFERROR(INDEX(Factors!$C$59:$C$70,MATCH(AB10325,Factors!$B$59:$B$70,1),1),0)</f>
        <v>0</v>
      </c>
      <c r="AD10325" s="17">
        <f t="shared" si="981"/>
        <v>0</v>
      </c>
      <c r="AE10325" s="17">
        <f>IFERROR(INDEX(Factors!$B$6:$B$15,MATCH('INPUT - Census'!E10325,Factors!$C$6:$C$15,0),1),0)</f>
        <v>0</v>
      </c>
      <c r="AF10325" s="18">
        <f>IFERROR(INDEX(Factors!$B$16:$B$39,MATCH('INPUT - Census'!C10325,Factors!$C$16:$C$35,0),1),0)</f>
        <v>0</v>
      </c>
      <c r="AG10325" s="19">
        <f>IFERROR(INDEX(Factors!$B$40:$B$44,MATCH('INPUT - Census'!F10325,Factors!$C$40:$C$44,0),1),0)</f>
        <v>0</v>
      </c>
      <c r="AH10325" s="21" t="str">
        <f t="shared" si="982"/>
        <v/>
      </c>
      <c r="AI10325" s="1" t="str">
        <f>IFERROR(VLOOKUP(H10325,Factors!$C$45:$D$48,2,0),"")</f>
        <v/>
      </c>
      <c r="AJ10325" t="b">
        <f t="shared" si="985"/>
        <v>0</v>
      </c>
    </row>
    <row r="10326" spans="2:36" ht="15" customHeight="1" x14ac:dyDescent="0.3">
      <c r="B10326" s="70"/>
      <c r="C10326" s="58"/>
      <c r="D10326" s="63"/>
      <c r="E10326" s="58"/>
      <c r="F10326" s="58"/>
      <c r="G10326" s="44"/>
      <c r="H10326" s="45"/>
      <c r="I10326" s="45"/>
      <c r="J10326" s="40" t="str">
        <f t="shared" si="980"/>
        <v/>
      </c>
      <c r="K10326" s="39" t="str">
        <f t="shared" si="984"/>
        <v/>
      </c>
      <c r="AB10326" s="17" t="str">
        <f t="shared" si="983"/>
        <v>-1</v>
      </c>
      <c r="AC10326" s="17">
        <f>IFERROR(INDEX(Factors!$C$59:$C$70,MATCH(AB10326,Factors!$B$59:$B$70,1),1),0)</f>
        <v>0</v>
      </c>
      <c r="AD10326" s="17">
        <f t="shared" si="981"/>
        <v>0</v>
      </c>
      <c r="AE10326" s="17">
        <f>IFERROR(INDEX(Factors!$B$6:$B$15,MATCH('INPUT - Census'!E10326,Factors!$C$6:$C$15,0),1),0)</f>
        <v>0</v>
      </c>
      <c r="AF10326" s="18">
        <f>IFERROR(INDEX(Factors!$B$16:$B$39,MATCH('INPUT - Census'!C10326,Factors!$C$16:$C$35,0),1),0)</f>
        <v>0</v>
      </c>
      <c r="AG10326" s="19">
        <f>IFERROR(INDEX(Factors!$B$40:$B$44,MATCH('INPUT - Census'!F10326,Factors!$C$40:$C$44,0),1),0)</f>
        <v>0</v>
      </c>
      <c r="AH10326" s="21" t="str">
        <f t="shared" si="982"/>
        <v/>
      </c>
      <c r="AI10326" s="1" t="str">
        <f>IFERROR(VLOOKUP(H10326,Factors!$C$45:$D$48,2,0),"")</f>
        <v/>
      </c>
      <c r="AJ10326" t="b">
        <f t="shared" si="985"/>
        <v>0</v>
      </c>
    </row>
    <row r="10327" spans="2:36" ht="15" customHeight="1" x14ac:dyDescent="0.3">
      <c r="B10327" s="70"/>
      <c r="C10327" s="58"/>
      <c r="D10327" s="63"/>
      <c r="E10327" s="58"/>
      <c r="F10327" s="58"/>
      <c r="G10327" s="44"/>
      <c r="H10327" s="45"/>
      <c r="I10327" s="45"/>
      <c r="J10327" s="40" t="str">
        <f t="shared" si="980"/>
        <v/>
      </c>
      <c r="K10327" s="39" t="str">
        <f t="shared" si="984"/>
        <v/>
      </c>
      <c r="AB10327" s="17" t="str">
        <f t="shared" si="983"/>
        <v>-1</v>
      </c>
      <c r="AC10327" s="17">
        <f>IFERROR(INDEX(Factors!$C$59:$C$70,MATCH(AB10327,Factors!$B$59:$B$70,1),1),0)</f>
        <v>0</v>
      </c>
      <c r="AD10327" s="17">
        <f t="shared" si="981"/>
        <v>0</v>
      </c>
      <c r="AE10327" s="17">
        <f>IFERROR(INDEX(Factors!$B$6:$B$15,MATCH('INPUT - Census'!E10327,Factors!$C$6:$C$15,0),1),0)</f>
        <v>0</v>
      </c>
      <c r="AF10327" s="18">
        <f>IFERROR(INDEX(Factors!$B$16:$B$39,MATCH('INPUT - Census'!C10327,Factors!$C$16:$C$35,0),1),0)</f>
        <v>0</v>
      </c>
      <c r="AG10327" s="19">
        <f>IFERROR(INDEX(Factors!$B$40:$B$44,MATCH('INPUT - Census'!F10327,Factors!$C$40:$C$44,0),1),0)</f>
        <v>0</v>
      </c>
      <c r="AH10327" s="21" t="str">
        <f t="shared" si="982"/>
        <v/>
      </c>
      <c r="AI10327" s="1" t="str">
        <f>IFERROR(VLOOKUP(H10327,Factors!$C$45:$D$48,2,0),"")</f>
        <v/>
      </c>
      <c r="AJ10327" t="b">
        <f t="shared" si="985"/>
        <v>0</v>
      </c>
    </row>
    <row r="10328" spans="2:36" ht="15" customHeight="1" x14ac:dyDescent="0.3">
      <c r="B10328" s="70"/>
      <c r="C10328" s="58"/>
      <c r="D10328" s="63"/>
      <c r="E10328" s="58"/>
      <c r="F10328" s="58"/>
      <c r="G10328" s="44"/>
      <c r="H10328" s="45"/>
      <c r="I10328" s="45"/>
      <c r="J10328" s="40" t="str">
        <f t="shared" si="980"/>
        <v/>
      </c>
      <c r="K10328" s="39" t="str">
        <f t="shared" si="984"/>
        <v/>
      </c>
      <c r="AB10328" s="17" t="str">
        <f t="shared" si="983"/>
        <v>-1</v>
      </c>
      <c r="AC10328" s="17">
        <f>IFERROR(INDEX(Factors!$C$59:$C$70,MATCH(AB10328,Factors!$B$59:$B$70,1),1),0)</f>
        <v>0</v>
      </c>
      <c r="AD10328" s="17">
        <f t="shared" si="981"/>
        <v>0</v>
      </c>
      <c r="AE10328" s="17">
        <f>IFERROR(INDEX(Factors!$B$6:$B$15,MATCH('INPUT - Census'!E10328,Factors!$C$6:$C$15,0),1),0)</f>
        <v>0</v>
      </c>
      <c r="AF10328" s="18">
        <f>IFERROR(INDEX(Factors!$B$16:$B$39,MATCH('INPUT - Census'!C10328,Factors!$C$16:$C$35,0),1),0)</f>
        <v>0</v>
      </c>
      <c r="AG10328" s="19">
        <f>IFERROR(INDEX(Factors!$B$40:$B$44,MATCH('INPUT - Census'!F10328,Factors!$C$40:$C$44,0),1),0)</f>
        <v>0</v>
      </c>
      <c r="AH10328" s="21" t="str">
        <f t="shared" si="982"/>
        <v/>
      </c>
      <c r="AI10328" s="1" t="str">
        <f>IFERROR(VLOOKUP(H10328,Factors!$C$45:$D$48,2,0),"")</f>
        <v/>
      </c>
      <c r="AJ10328" t="b">
        <f t="shared" si="985"/>
        <v>0</v>
      </c>
    </row>
    <row r="10329" spans="2:36" ht="15" customHeight="1" x14ac:dyDescent="0.3">
      <c r="B10329" s="70"/>
      <c r="C10329" s="58"/>
      <c r="D10329" s="63"/>
      <c r="E10329" s="58"/>
      <c r="F10329" s="58"/>
      <c r="G10329" s="44"/>
      <c r="H10329" s="45"/>
      <c r="I10329" s="45"/>
      <c r="J10329" s="40" t="str">
        <f t="shared" si="980"/>
        <v/>
      </c>
      <c r="K10329" s="39" t="str">
        <f t="shared" si="984"/>
        <v/>
      </c>
      <c r="AB10329" s="17" t="str">
        <f t="shared" si="983"/>
        <v>-1</v>
      </c>
      <c r="AC10329" s="17">
        <f>IFERROR(INDEX(Factors!$C$59:$C$70,MATCH(AB10329,Factors!$B$59:$B$70,1),1),0)</f>
        <v>0</v>
      </c>
      <c r="AD10329" s="17">
        <f t="shared" si="981"/>
        <v>0</v>
      </c>
      <c r="AE10329" s="17">
        <f>IFERROR(INDEX(Factors!$B$6:$B$15,MATCH('INPUT - Census'!E10329,Factors!$C$6:$C$15,0),1),0)</f>
        <v>0</v>
      </c>
      <c r="AF10329" s="18">
        <f>IFERROR(INDEX(Factors!$B$16:$B$39,MATCH('INPUT - Census'!C10329,Factors!$C$16:$C$35,0),1),0)</f>
        <v>0</v>
      </c>
      <c r="AG10329" s="19">
        <f>IFERROR(INDEX(Factors!$B$40:$B$44,MATCH('INPUT - Census'!F10329,Factors!$C$40:$C$44,0),1),0)</f>
        <v>0</v>
      </c>
      <c r="AH10329" s="21" t="str">
        <f t="shared" si="982"/>
        <v/>
      </c>
      <c r="AI10329" s="1" t="str">
        <f>IFERROR(VLOOKUP(H10329,Factors!$C$45:$D$48,2,0),"")</f>
        <v/>
      </c>
      <c r="AJ10329" t="b">
        <f t="shared" si="985"/>
        <v>0</v>
      </c>
    </row>
    <row r="10330" spans="2:36" ht="15" customHeight="1" x14ac:dyDescent="0.3">
      <c r="B10330" s="70"/>
      <c r="C10330" s="58"/>
      <c r="D10330" s="63"/>
      <c r="E10330" s="58"/>
      <c r="F10330" s="58"/>
      <c r="G10330" s="44"/>
      <c r="H10330" s="45"/>
      <c r="I10330" s="45"/>
      <c r="J10330" s="40" t="str">
        <f t="shared" si="980"/>
        <v/>
      </c>
      <c r="K10330" s="39" t="str">
        <f t="shared" si="984"/>
        <v/>
      </c>
      <c r="AB10330" s="17" t="str">
        <f t="shared" si="983"/>
        <v>-1</v>
      </c>
      <c r="AC10330" s="17">
        <f>IFERROR(INDEX(Factors!$C$59:$C$70,MATCH(AB10330,Factors!$B$59:$B$70,1),1),0)</f>
        <v>0</v>
      </c>
      <c r="AD10330" s="17">
        <f t="shared" si="981"/>
        <v>0</v>
      </c>
      <c r="AE10330" s="17">
        <f>IFERROR(INDEX(Factors!$B$6:$B$15,MATCH('INPUT - Census'!E10330,Factors!$C$6:$C$15,0),1),0)</f>
        <v>0</v>
      </c>
      <c r="AF10330" s="18">
        <f>IFERROR(INDEX(Factors!$B$16:$B$39,MATCH('INPUT - Census'!C10330,Factors!$C$16:$C$35,0),1),0)</f>
        <v>0</v>
      </c>
      <c r="AG10330" s="19">
        <f>IFERROR(INDEX(Factors!$B$40:$B$44,MATCH('INPUT - Census'!F10330,Factors!$C$40:$C$44,0),1),0)</f>
        <v>0</v>
      </c>
      <c r="AH10330" s="21" t="str">
        <f t="shared" si="982"/>
        <v/>
      </c>
      <c r="AI10330" s="1" t="str">
        <f>IFERROR(VLOOKUP(H10330,Factors!$C$45:$D$48,2,0),"")</f>
        <v/>
      </c>
      <c r="AJ10330" t="b">
        <f t="shared" si="985"/>
        <v>0</v>
      </c>
    </row>
    <row r="10331" spans="2:36" ht="15" customHeight="1" x14ac:dyDescent="0.3">
      <c r="B10331" s="70"/>
      <c r="C10331" s="58"/>
      <c r="D10331" s="63"/>
      <c r="E10331" s="58"/>
      <c r="F10331" s="58"/>
      <c r="G10331" s="44"/>
      <c r="H10331" s="45"/>
      <c r="I10331" s="45"/>
      <c r="J10331" s="40" t="str">
        <f t="shared" si="980"/>
        <v/>
      </c>
      <c r="K10331" s="39" t="str">
        <f t="shared" si="984"/>
        <v/>
      </c>
      <c r="AB10331" s="17" t="str">
        <f t="shared" si="983"/>
        <v>-1</v>
      </c>
      <c r="AC10331" s="17">
        <f>IFERROR(INDEX(Factors!$C$59:$C$70,MATCH(AB10331,Factors!$B$59:$B$70,1),1),0)</f>
        <v>0</v>
      </c>
      <c r="AD10331" s="17">
        <f t="shared" si="981"/>
        <v>0</v>
      </c>
      <c r="AE10331" s="17">
        <f>IFERROR(INDEX(Factors!$B$6:$B$15,MATCH('INPUT - Census'!E10331,Factors!$C$6:$C$15,0),1),0)</f>
        <v>0</v>
      </c>
      <c r="AF10331" s="18">
        <f>IFERROR(INDEX(Factors!$B$16:$B$39,MATCH('INPUT - Census'!C10331,Factors!$C$16:$C$35,0),1),0)</f>
        <v>0</v>
      </c>
      <c r="AG10331" s="19">
        <f>IFERROR(INDEX(Factors!$B$40:$B$44,MATCH('INPUT - Census'!F10331,Factors!$C$40:$C$44,0),1),0)</f>
        <v>0</v>
      </c>
      <c r="AH10331" s="21" t="str">
        <f t="shared" si="982"/>
        <v/>
      </c>
      <c r="AI10331" s="1" t="str">
        <f>IFERROR(VLOOKUP(H10331,Factors!$C$45:$D$48,2,0),"")</f>
        <v/>
      </c>
      <c r="AJ10331" t="b">
        <f t="shared" si="985"/>
        <v>0</v>
      </c>
    </row>
    <row r="10332" spans="2:36" ht="15" customHeight="1" x14ac:dyDescent="0.3">
      <c r="B10332" s="70"/>
      <c r="C10332" s="58"/>
      <c r="D10332" s="63"/>
      <c r="E10332" s="58"/>
      <c r="F10332" s="58"/>
      <c r="G10332" s="44"/>
      <c r="H10332" s="45"/>
      <c r="I10332" s="45"/>
      <c r="J10332" s="40" t="str">
        <f t="shared" si="980"/>
        <v/>
      </c>
      <c r="K10332" s="39" t="str">
        <f t="shared" si="984"/>
        <v/>
      </c>
      <c r="AB10332" s="17" t="str">
        <f t="shared" si="983"/>
        <v>-1</v>
      </c>
      <c r="AC10332" s="17">
        <f>IFERROR(INDEX(Factors!$C$59:$C$70,MATCH(AB10332,Factors!$B$59:$B$70,1),1),0)</f>
        <v>0</v>
      </c>
      <c r="AD10332" s="17">
        <f t="shared" si="981"/>
        <v>0</v>
      </c>
      <c r="AE10332" s="17">
        <f>IFERROR(INDEX(Factors!$B$6:$B$15,MATCH('INPUT - Census'!E10332,Factors!$C$6:$C$15,0),1),0)</f>
        <v>0</v>
      </c>
      <c r="AF10332" s="18">
        <f>IFERROR(INDEX(Factors!$B$16:$B$39,MATCH('INPUT - Census'!C10332,Factors!$C$16:$C$35,0),1),0)</f>
        <v>0</v>
      </c>
      <c r="AG10332" s="19">
        <f>IFERROR(INDEX(Factors!$B$40:$B$44,MATCH('INPUT - Census'!F10332,Factors!$C$40:$C$44,0),1),0)</f>
        <v>0</v>
      </c>
      <c r="AH10332" s="21" t="str">
        <f t="shared" si="982"/>
        <v/>
      </c>
      <c r="AI10332" s="1" t="str">
        <f>IFERROR(VLOOKUP(H10332,Factors!$C$45:$D$48,2,0),"")</f>
        <v/>
      </c>
      <c r="AJ10332" t="b">
        <f t="shared" si="985"/>
        <v>0</v>
      </c>
    </row>
    <row r="10333" spans="2:36" ht="15" customHeight="1" x14ac:dyDescent="0.3">
      <c r="B10333" s="70"/>
      <c r="C10333" s="58"/>
      <c r="D10333" s="63"/>
      <c r="E10333" s="58"/>
      <c r="F10333" s="58"/>
      <c r="G10333" s="44"/>
      <c r="H10333" s="45"/>
      <c r="I10333" s="45"/>
      <c r="J10333" s="40" t="str">
        <f t="shared" si="980"/>
        <v/>
      </c>
      <c r="K10333" s="39" t="str">
        <f t="shared" si="984"/>
        <v/>
      </c>
      <c r="AB10333" s="17" t="str">
        <f t="shared" si="983"/>
        <v>-1</v>
      </c>
      <c r="AC10333" s="17">
        <f>IFERROR(INDEX(Factors!$C$59:$C$70,MATCH(AB10333,Factors!$B$59:$B$70,1),1),0)</f>
        <v>0</v>
      </c>
      <c r="AD10333" s="17">
        <f t="shared" si="981"/>
        <v>0</v>
      </c>
      <c r="AE10333" s="17">
        <f>IFERROR(INDEX(Factors!$B$6:$B$15,MATCH('INPUT - Census'!E10333,Factors!$C$6:$C$15,0),1),0)</f>
        <v>0</v>
      </c>
      <c r="AF10333" s="18">
        <f>IFERROR(INDEX(Factors!$B$16:$B$39,MATCH('INPUT - Census'!C10333,Factors!$C$16:$C$35,0),1),0)</f>
        <v>0</v>
      </c>
      <c r="AG10333" s="19">
        <f>IFERROR(INDEX(Factors!$B$40:$B$44,MATCH('INPUT - Census'!F10333,Factors!$C$40:$C$44,0),1),0)</f>
        <v>0</v>
      </c>
      <c r="AH10333" s="21" t="str">
        <f t="shared" si="982"/>
        <v/>
      </c>
      <c r="AI10333" s="1" t="str">
        <f>IFERROR(VLOOKUP(H10333,Factors!$C$45:$D$48,2,0),"")</f>
        <v/>
      </c>
      <c r="AJ10333" t="b">
        <f t="shared" si="985"/>
        <v>0</v>
      </c>
    </row>
    <row r="10334" spans="2:36" ht="15" customHeight="1" x14ac:dyDescent="0.3">
      <c r="B10334" s="70"/>
      <c r="C10334" s="58"/>
      <c r="D10334" s="63"/>
      <c r="E10334" s="58"/>
      <c r="F10334" s="58"/>
      <c r="G10334" s="44"/>
      <c r="H10334" s="45"/>
      <c r="I10334" s="45"/>
      <c r="J10334" s="40" t="str">
        <f t="shared" si="980"/>
        <v/>
      </c>
      <c r="K10334" s="39" t="str">
        <f t="shared" si="984"/>
        <v/>
      </c>
      <c r="AB10334" s="17" t="str">
        <f t="shared" si="983"/>
        <v>-1</v>
      </c>
      <c r="AC10334" s="17">
        <f>IFERROR(INDEX(Factors!$C$59:$C$70,MATCH(AB10334,Factors!$B$59:$B$70,1),1),0)</f>
        <v>0</v>
      </c>
      <c r="AD10334" s="17">
        <f t="shared" si="981"/>
        <v>0</v>
      </c>
      <c r="AE10334" s="17">
        <f>IFERROR(INDEX(Factors!$B$6:$B$15,MATCH('INPUT - Census'!E10334,Factors!$C$6:$C$15,0),1),0)</f>
        <v>0</v>
      </c>
      <c r="AF10334" s="18">
        <f>IFERROR(INDEX(Factors!$B$16:$B$39,MATCH('INPUT - Census'!C10334,Factors!$C$16:$C$35,0),1),0)</f>
        <v>0</v>
      </c>
      <c r="AG10334" s="19">
        <f>IFERROR(INDEX(Factors!$B$40:$B$44,MATCH('INPUT - Census'!F10334,Factors!$C$40:$C$44,0),1),0)</f>
        <v>0</v>
      </c>
      <c r="AH10334" s="21" t="str">
        <f t="shared" si="982"/>
        <v/>
      </c>
      <c r="AI10334" s="1" t="str">
        <f>IFERROR(VLOOKUP(H10334,Factors!$C$45:$D$48,2,0),"")</f>
        <v/>
      </c>
      <c r="AJ10334" t="b">
        <f t="shared" si="985"/>
        <v>0</v>
      </c>
    </row>
    <row r="10335" spans="2:36" ht="15" customHeight="1" x14ac:dyDescent="0.3">
      <c r="B10335" s="70"/>
      <c r="C10335" s="58"/>
      <c r="D10335" s="63"/>
      <c r="E10335" s="58"/>
      <c r="F10335" s="58"/>
      <c r="G10335" s="44"/>
      <c r="H10335" s="45"/>
      <c r="I10335" s="45"/>
      <c r="J10335" s="40" t="str">
        <f t="shared" ref="J10335:J10398" si="986">IF( ISNUMBER(B10335), ROUND(($AL$3-B10335)/365,0), "" )</f>
        <v/>
      </c>
      <c r="K10335" s="39" t="str">
        <f t="shared" si="984"/>
        <v/>
      </c>
      <c r="AB10335" s="17" t="str">
        <f t="shared" si="983"/>
        <v>-1</v>
      </c>
      <c r="AC10335" s="17">
        <f>IFERROR(INDEX(Factors!$C$59:$C$70,MATCH(AB10335,Factors!$B$59:$B$70,1),1),0)</f>
        <v>0</v>
      </c>
      <c r="AD10335" s="17">
        <f t="shared" ref="AD10335:AD10398" si="987">IF(COUNTIF($P$2:$P$16,D10335),MATCH(D10335,$P$2:$P$16,0),0)</f>
        <v>0</v>
      </c>
      <c r="AE10335" s="17">
        <f>IFERROR(INDEX(Factors!$B$6:$B$15,MATCH('INPUT - Census'!E10335,Factors!$C$6:$C$15,0),1),0)</f>
        <v>0</v>
      </c>
      <c r="AF10335" s="18">
        <f>IFERROR(INDEX(Factors!$B$16:$B$39,MATCH('INPUT - Census'!C10335,Factors!$C$16:$C$35,0),1),0)</f>
        <v>0</v>
      </c>
      <c r="AG10335" s="19">
        <f>IFERROR(INDEX(Factors!$B$40:$B$44,MATCH('INPUT - Census'!F10335,Factors!$C$40:$C$44,0),1),0)</f>
        <v>0</v>
      </c>
      <c r="AH10335" s="21" t="str">
        <f t="shared" ref="AH10335:AH10398" si="988">IF(G10335="","",G10335)</f>
        <v/>
      </c>
      <c r="AI10335" s="1" t="str">
        <f>IFERROR(VLOOKUP(H10335,Factors!$C$45:$D$48,2,0),"")</f>
        <v/>
      </c>
      <c r="AJ10335" t="b">
        <f t="shared" si="985"/>
        <v>0</v>
      </c>
    </row>
    <row r="10336" spans="2:36" ht="15" customHeight="1" x14ac:dyDescent="0.3">
      <c r="B10336" s="70"/>
      <c r="C10336" s="58"/>
      <c r="D10336" s="63"/>
      <c r="E10336" s="58"/>
      <c r="F10336" s="58"/>
      <c r="G10336" s="44"/>
      <c r="H10336" s="45"/>
      <c r="I10336" s="45"/>
      <c r="J10336" s="40" t="str">
        <f t="shared" si="986"/>
        <v/>
      </c>
      <c r="K10336" s="39" t="str">
        <f t="shared" si="984"/>
        <v/>
      </c>
      <c r="AB10336" s="17" t="str">
        <f t="shared" si="983"/>
        <v>-1</v>
      </c>
      <c r="AC10336" s="17">
        <f>IFERROR(INDEX(Factors!$C$59:$C$70,MATCH(AB10336,Factors!$B$59:$B$70,1),1),0)</f>
        <v>0</v>
      </c>
      <c r="AD10336" s="17">
        <f t="shared" si="987"/>
        <v>0</v>
      </c>
      <c r="AE10336" s="17">
        <f>IFERROR(INDEX(Factors!$B$6:$B$15,MATCH('INPUT - Census'!E10336,Factors!$C$6:$C$15,0),1),0)</f>
        <v>0</v>
      </c>
      <c r="AF10336" s="18">
        <f>IFERROR(INDEX(Factors!$B$16:$B$39,MATCH('INPUT - Census'!C10336,Factors!$C$16:$C$35,0),1),0)</f>
        <v>0</v>
      </c>
      <c r="AG10336" s="19">
        <f>IFERROR(INDEX(Factors!$B$40:$B$44,MATCH('INPUT - Census'!F10336,Factors!$C$40:$C$44,0),1),0)</f>
        <v>0</v>
      </c>
      <c r="AH10336" s="21" t="str">
        <f t="shared" si="988"/>
        <v/>
      </c>
      <c r="AI10336" s="1" t="str">
        <f>IFERROR(VLOOKUP(H10336,Factors!$C$45:$D$48,2,0),"")</f>
        <v/>
      </c>
      <c r="AJ10336" t="b">
        <f t="shared" si="985"/>
        <v>0</v>
      </c>
    </row>
    <row r="10337" spans="2:36" ht="15" customHeight="1" x14ac:dyDescent="0.3">
      <c r="B10337" s="70"/>
      <c r="C10337" s="58"/>
      <c r="D10337" s="63"/>
      <c r="E10337" s="58"/>
      <c r="F10337" s="58"/>
      <c r="G10337" s="44"/>
      <c r="H10337" s="45"/>
      <c r="I10337" s="45"/>
      <c r="J10337" s="40" t="str">
        <f t="shared" si="986"/>
        <v/>
      </c>
      <c r="K10337" s="39" t="str">
        <f t="shared" si="984"/>
        <v/>
      </c>
      <c r="AB10337" s="17" t="str">
        <f t="shared" si="983"/>
        <v>-1</v>
      </c>
      <c r="AC10337" s="17">
        <f>IFERROR(INDEX(Factors!$C$59:$C$70,MATCH(AB10337,Factors!$B$59:$B$70,1),1),0)</f>
        <v>0</v>
      </c>
      <c r="AD10337" s="17">
        <f t="shared" si="987"/>
        <v>0</v>
      </c>
      <c r="AE10337" s="17">
        <f>IFERROR(INDEX(Factors!$B$6:$B$15,MATCH('INPUT - Census'!E10337,Factors!$C$6:$C$15,0),1),0)</f>
        <v>0</v>
      </c>
      <c r="AF10337" s="18">
        <f>IFERROR(INDEX(Factors!$B$16:$B$39,MATCH('INPUT - Census'!C10337,Factors!$C$16:$C$35,0),1),0)</f>
        <v>0</v>
      </c>
      <c r="AG10337" s="19">
        <f>IFERROR(INDEX(Factors!$B$40:$B$44,MATCH('INPUT - Census'!F10337,Factors!$C$40:$C$44,0),1),0)</f>
        <v>0</v>
      </c>
      <c r="AH10337" s="21" t="str">
        <f t="shared" si="988"/>
        <v/>
      </c>
      <c r="AI10337" s="1" t="str">
        <f>IFERROR(VLOOKUP(H10337,Factors!$C$45:$D$48,2,0),"")</f>
        <v/>
      </c>
      <c r="AJ10337" t="b">
        <f t="shared" si="985"/>
        <v>0</v>
      </c>
    </row>
    <row r="10338" spans="2:36" ht="15" customHeight="1" x14ac:dyDescent="0.3">
      <c r="B10338" s="70"/>
      <c r="C10338" s="58"/>
      <c r="D10338" s="63"/>
      <c r="E10338" s="58"/>
      <c r="F10338" s="58"/>
      <c r="G10338" s="44"/>
      <c r="H10338" s="45"/>
      <c r="I10338" s="45"/>
      <c r="J10338" s="40" t="str">
        <f t="shared" si="986"/>
        <v/>
      </c>
      <c r="K10338" s="39" t="str">
        <f t="shared" si="984"/>
        <v/>
      </c>
      <c r="AB10338" s="17" t="str">
        <f t="shared" si="983"/>
        <v>-1</v>
      </c>
      <c r="AC10338" s="17">
        <f>IFERROR(INDEX(Factors!$C$59:$C$70,MATCH(AB10338,Factors!$B$59:$B$70,1),1),0)</f>
        <v>0</v>
      </c>
      <c r="AD10338" s="17">
        <f t="shared" si="987"/>
        <v>0</v>
      </c>
      <c r="AE10338" s="17">
        <f>IFERROR(INDEX(Factors!$B$6:$B$15,MATCH('INPUT - Census'!E10338,Factors!$C$6:$C$15,0),1),0)</f>
        <v>0</v>
      </c>
      <c r="AF10338" s="18">
        <f>IFERROR(INDEX(Factors!$B$16:$B$39,MATCH('INPUT - Census'!C10338,Factors!$C$16:$C$35,0),1),0)</f>
        <v>0</v>
      </c>
      <c r="AG10338" s="19">
        <f>IFERROR(INDEX(Factors!$B$40:$B$44,MATCH('INPUT - Census'!F10338,Factors!$C$40:$C$44,0),1),0)</f>
        <v>0</v>
      </c>
      <c r="AH10338" s="21" t="str">
        <f t="shared" si="988"/>
        <v/>
      </c>
      <c r="AI10338" s="1" t="str">
        <f>IFERROR(VLOOKUP(H10338,Factors!$C$45:$D$48,2,0),"")</f>
        <v/>
      </c>
      <c r="AJ10338" t="b">
        <f t="shared" si="985"/>
        <v>0</v>
      </c>
    </row>
    <row r="10339" spans="2:36" ht="15" customHeight="1" x14ac:dyDescent="0.3">
      <c r="B10339" s="70"/>
      <c r="C10339" s="58"/>
      <c r="D10339" s="63"/>
      <c r="E10339" s="58"/>
      <c r="F10339" s="58"/>
      <c r="G10339" s="44"/>
      <c r="H10339" s="45"/>
      <c r="I10339" s="45"/>
      <c r="J10339" s="40" t="str">
        <f t="shared" si="986"/>
        <v/>
      </c>
      <c r="K10339" s="39" t="str">
        <f t="shared" si="984"/>
        <v/>
      </c>
      <c r="AB10339" s="17" t="str">
        <f t="shared" si="983"/>
        <v>-1</v>
      </c>
      <c r="AC10339" s="17">
        <f>IFERROR(INDEX(Factors!$C$59:$C$70,MATCH(AB10339,Factors!$B$59:$B$70,1),1),0)</f>
        <v>0</v>
      </c>
      <c r="AD10339" s="17">
        <f t="shared" si="987"/>
        <v>0</v>
      </c>
      <c r="AE10339" s="17">
        <f>IFERROR(INDEX(Factors!$B$6:$B$15,MATCH('INPUT - Census'!E10339,Factors!$C$6:$C$15,0),1),0)</f>
        <v>0</v>
      </c>
      <c r="AF10339" s="18">
        <f>IFERROR(INDEX(Factors!$B$16:$B$39,MATCH('INPUT - Census'!C10339,Factors!$C$16:$C$35,0),1),0)</f>
        <v>0</v>
      </c>
      <c r="AG10339" s="19">
        <f>IFERROR(INDEX(Factors!$B$40:$B$44,MATCH('INPUT - Census'!F10339,Factors!$C$40:$C$44,0),1),0)</f>
        <v>0</v>
      </c>
      <c r="AH10339" s="21" t="str">
        <f t="shared" si="988"/>
        <v/>
      </c>
      <c r="AI10339" s="1" t="str">
        <f>IFERROR(VLOOKUP(H10339,Factors!$C$45:$D$48,2,0),"")</f>
        <v/>
      </c>
      <c r="AJ10339" t="b">
        <f t="shared" si="985"/>
        <v>0</v>
      </c>
    </row>
    <row r="10340" spans="2:36" ht="15" customHeight="1" x14ac:dyDescent="0.3">
      <c r="B10340" s="70"/>
      <c r="C10340" s="58"/>
      <c r="D10340" s="63"/>
      <c r="E10340" s="58"/>
      <c r="F10340" s="58"/>
      <c r="G10340" s="44"/>
      <c r="H10340" s="45"/>
      <c r="I10340" s="45"/>
      <c r="J10340" s="40" t="str">
        <f t="shared" si="986"/>
        <v/>
      </c>
      <c r="K10340" s="39" t="str">
        <f t="shared" si="984"/>
        <v/>
      </c>
      <c r="AB10340" s="17" t="str">
        <f t="shared" si="983"/>
        <v>-1</v>
      </c>
      <c r="AC10340" s="17">
        <f>IFERROR(INDEX(Factors!$C$59:$C$70,MATCH(AB10340,Factors!$B$59:$B$70,1),1),0)</f>
        <v>0</v>
      </c>
      <c r="AD10340" s="17">
        <f t="shared" si="987"/>
        <v>0</v>
      </c>
      <c r="AE10340" s="17">
        <f>IFERROR(INDEX(Factors!$B$6:$B$15,MATCH('INPUT - Census'!E10340,Factors!$C$6:$C$15,0),1),0)</f>
        <v>0</v>
      </c>
      <c r="AF10340" s="18">
        <f>IFERROR(INDEX(Factors!$B$16:$B$39,MATCH('INPUT - Census'!C10340,Factors!$C$16:$C$35,0),1),0)</f>
        <v>0</v>
      </c>
      <c r="AG10340" s="19">
        <f>IFERROR(INDEX(Factors!$B$40:$B$44,MATCH('INPUT - Census'!F10340,Factors!$C$40:$C$44,0),1),0)</f>
        <v>0</v>
      </c>
      <c r="AH10340" s="21" t="str">
        <f t="shared" si="988"/>
        <v/>
      </c>
      <c r="AI10340" s="1" t="str">
        <f>IFERROR(VLOOKUP(H10340,Factors!$C$45:$D$48,2,0),"")</f>
        <v/>
      </c>
      <c r="AJ10340" t="b">
        <f t="shared" si="985"/>
        <v>0</v>
      </c>
    </row>
    <row r="10341" spans="2:36" ht="15" customHeight="1" x14ac:dyDescent="0.3">
      <c r="B10341" s="70"/>
      <c r="C10341" s="58"/>
      <c r="D10341" s="63"/>
      <c r="E10341" s="58"/>
      <c r="F10341" s="58"/>
      <c r="G10341" s="44"/>
      <c r="H10341" s="45"/>
      <c r="I10341" s="45"/>
      <c r="J10341" s="40" t="str">
        <f t="shared" si="986"/>
        <v/>
      </c>
      <c r="K10341" s="39" t="str">
        <f t="shared" si="984"/>
        <v/>
      </c>
      <c r="AB10341" s="17" t="str">
        <f t="shared" si="983"/>
        <v>-1</v>
      </c>
      <c r="AC10341" s="17">
        <f>IFERROR(INDEX(Factors!$C$59:$C$70,MATCH(AB10341,Factors!$B$59:$B$70,1),1),0)</f>
        <v>0</v>
      </c>
      <c r="AD10341" s="17">
        <f t="shared" si="987"/>
        <v>0</v>
      </c>
      <c r="AE10341" s="17">
        <f>IFERROR(INDEX(Factors!$B$6:$B$15,MATCH('INPUT - Census'!E10341,Factors!$C$6:$C$15,0),1),0)</f>
        <v>0</v>
      </c>
      <c r="AF10341" s="18">
        <f>IFERROR(INDEX(Factors!$B$16:$B$39,MATCH('INPUT - Census'!C10341,Factors!$C$16:$C$35,0),1),0)</f>
        <v>0</v>
      </c>
      <c r="AG10341" s="19">
        <f>IFERROR(INDEX(Factors!$B$40:$B$44,MATCH('INPUT - Census'!F10341,Factors!$C$40:$C$44,0),1),0)</f>
        <v>0</v>
      </c>
      <c r="AH10341" s="21" t="str">
        <f t="shared" si="988"/>
        <v/>
      </c>
      <c r="AI10341" s="1" t="str">
        <f>IFERROR(VLOOKUP(H10341,Factors!$C$45:$D$48,2,0),"")</f>
        <v/>
      </c>
      <c r="AJ10341" t="b">
        <f t="shared" si="985"/>
        <v>0</v>
      </c>
    </row>
    <row r="10342" spans="2:36" ht="15" customHeight="1" x14ac:dyDescent="0.3">
      <c r="B10342" s="70"/>
      <c r="C10342" s="58"/>
      <c r="D10342" s="63"/>
      <c r="E10342" s="58"/>
      <c r="F10342" s="58"/>
      <c r="G10342" s="44"/>
      <c r="H10342" s="45"/>
      <c r="I10342" s="45"/>
      <c r="J10342" s="40" t="str">
        <f t="shared" si="986"/>
        <v/>
      </c>
      <c r="K10342" s="39" t="str">
        <f t="shared" si="984"/>
        <v/>
      </c>
      <c r="AB10342" s="17" t="str">
        <f t="shared" si="983"/>
        <v>-1</v>
      </c>
      <c r="AC10342" s="17">
        <f>IFERROR(INDEX(Factors!$C$59:$C$70,MATCH(AB10342,Factors!$B$59:$B$70,1),1),0)</f>
        <v>0</v>
      </c>
      <c r="AD10342" s="17">
        <f t="shared" si="987"/>
        <v>0</v>
      </c>
      <c r="AE10342" s="17">
        <f>IFERROR(INDEX(Factors!$B$6:$B$15,MATCH('INPUT - Census'!E10342,Factors!$C$6:$C$15,0),1),0)</f>
        <v>0</v>
      </c>
      <c r="AF10342" s="18">
        <f>IFERROR(INDEX(Factors!$B$16:$B$39,MATCH('INPUT - Census'!C10342,Factors!$C$16:$C$35,0),1),0)</f>
        <v>0</v>
      </c>
      <c r="AG10342" s="19">
        <f>IFERROR(INDEX(Factors!$B$40:$B$44,MATCH('INPUT - Census'!F10342,Factors!$C$40:$C$44,0),1),0)</f>
        <v>0</v>
      </c>
      <c r="AH10342" s="21" t="str">
        <f t="shared" si="988"/>
        <v/>
      </c>
      <c r="AI10342" s="1" t="str">
        <f>IFERROR(VLOOKUP(H10342,Factors!$C$45:$D$48,2,0),"")</f>
        <v/>
      </c>
      <c r="AJ10342" t="b">
        <f t="shared" si="985"/>
        <v>0</v>
      </c>
    </row>
    <row r="10343" spans="2:36" ht="15" customHeight="1" x14ac:dyDescent="0.3">
      <c r="B10343" s="70"/>
      <c r="C10343" s="58"/>
      <c r="D10343" s="63"/>
      <c r="E10343" s="58"/>
      <c r="F10343" s="58"/>
      <c r="G10343" s="44"/>
      <c r="H10343" s="45"/>
      <c r="I10343" s="45"/>
      <c r="J10343" s="40" t="str">
        <f t="shared" si="986"/>
        <v/>
      </c>
      <c r="K10343" s="39" t="str">
        <f t="shared" si="984"/>
        <v/>
      </c>
      <c r="AB10343" s="17" t="str">
        <f t="shared" si="983"/>
        <v>-1</v>
      </c>
      <c r="AC10343" s="17">
        <f>IFERROR(INDEX(Factors!$C$59:$C$70,MATCH(AB10343,Factors!$B$59:$B$70,1),1),0)</f>
        <v>0</v>
      </c>
      <c r="AD10343" s="17">
        <f t="shared" si="987"/>
        <v>0</v>
      </c>
      <c r="AE10343" s="17">
        <f>IFERROR(INDEX(Factors!$B$6:$B$15,MATCH('INPUT - Census'!E10343,Factors!$C$6:$C$15,0),1),0)</f>
        <v>0</v>
      </c>
      <c r="AF10343" s="18">
        <f>IFERROR(INDEX(Factors!$B$16:$B$39,MATCH('INPUT - Census'!C10343,Factors!$C$16:$C$35,0),1),0)</f>
        <v>0</v>
      </c>
      <c r="AG10343" s="19">
        <f>IFERROR(INDEX(Factors!$B$40:$B$44,MATCH('INPUT - Census'!F10343,Factors!$C$40:$C$44,0),1),0)</f>
        <v>0</v>
      </c>
      <c r="AH10343" s="21" t="str">
        <f t="shared" si="988"/>
        <v/>
      </c>
      <c r="AI10343" s="1" t="str">
        <f>IFERROR(VLOOKUP(H10343,Factors!$C$45:$D$48,2,0),"")</f>
        <v/>
      </c>
      <c r="AJ10343" t="b">
        <f t="shared" si="985"/>
        <v>0</v>
      </c>
    </row>
    <row r="10344" spans="2:36" ht="15" customHeight="1" x14ac:dyDescent="0.3">
      <c r="B10344" s="70"/>
      <c r="C10344" s="58"/>
      <c r="D10344" s="63"/>
      <c r="E10344" s="58"/>
      <c r="F10344" s="58"/>
      <c r="G10344" s="44"/>
      <c r="H10344" s="45"/>
      <c r="I10344" s="45"/>
      <c r="J10344" s="40" t="str">
        <f t="shared" si="986"/>
        <v/>
      </c>
      <c r="K10344" s="39" t="str">
        <f t="shared" si="984"/>
        <v/>
      </c>
      <c r="AB10344" s="17" t="str">
        <f t="shared" si="983"/>
        <v>-1</v>
      </c>
      <c r="AC10344" s="17">
        <f>IFERROR(INDEX(Factors!$C$59:$C$70,MATCH(AB10344,Factors!$B$59:$B$70,1),1),0)</f>
        <v>0</v>
      </c>
      <c r="AD10344" s="17">
        <f t="shared" si="987"/>
        <v>0</v>
      </c>
      <c r="AE10344" s="17">
        <f>IFERROR(INDEX(Factors!$B$6:$B$15,MATCH('INPUT - Census'!E10344,Factors!$C$6:$C$15,0),1),0)</f>
        <v>0</v>
      </c>
      <c r="AF10344" s="18">
        <f>IFERROR(INDEX(Factors!$B$16:$B$39,MATCH('INPUT - Census'!C10344,Factors!$C$16:$C$35,0),1),0)</f>
        <v>0</v>
      </c>
      <c r="AG10344" s="19">
        <f>IFERROR(INDEX(Factors!$B$40:$B$44,MATCH('INPUT - Census'!F10344,Factors!$C$40:$C$44,0),1),0)</f>
        <v>0</v>
      </c>
      <c r="AH10344" s="21" t="str">
        <f t="shared" si="988"/>
        <v/>
      </c>
      <c r="AI10344" s="1" t="str">
        <f>IFERROR(VLOOKUP(H10344,Factors!$C$45:$D$48,2,0),"")</f>
        <v/>
      </c>
      <c r="AJ10344" t="b">
        <f t="shared" si="985"/>
        <v>0</v>
      </c>
    </row>
    <row r="10345" spans="2:36" ht="15" customHeight="1" x14ac:dyDescent="0.3">
      <c r="B10345" s="70"/>
      <c r="C10345" s="58"/>
      <c r="D10345" s="63"/>
      <c r="E10345" s="58"/>
      <c r="F10345" s="58"/>
      <c r="G10345" s="44"/>
      <c r="H10345" s="45"/>
      <c r="I10345" s="45"/>
      <c r="J10345" s="40" t="str">
        <f t="shared" si="986"/>
        <v/>
      </c>
      <c r="K10345" s="39" t="str">
        <f t="shared" si="984"/>
        <v/>
      </c>
      <c r="AB10345" s="17" t="str">
        <f t="shared" si="983"/>
        <v>-1</v>
      </c>
      <c r="AC10345" s="17">
        <f>IFERROR(INDEX(Factors!$C$59:$C$70,MATCH(AB10345,Factors!$B$59:$B$70,1),1),0)</f>
        <v>0</v>
      </c>
      <c r="AD10345" s="17">
        <f t="shared" si="987"/>
        <v>0</v>
      </c>
      <c r="AE10345" s="17">
        <f>IFERROR(INDEX(Factors!$B$6:$B$15,MATCH('INPUT - Census'!E10345,Factors!$C$6:$C$15,0),1),0)</f>
        <v>0</v>
      </c>
      <c r="AF10345" s="18">
        <f>IFERROR(INDEX(Factors!$B$16:$B$39,MATCH('INPUT - Census'!C10345,Factors!$C$16:$C$35,0),1),0)</f>
        <v>0</v>
      </c>
      <c r="AG10345" s="19">
        <f>IFERROR(INDEX(Factors!$B$40:$B$44,MATCH('INPUT - Census'!F10345,Factors!$C$40:$C$44,0),1),0)</f>
        <v>0</v>
      </c>
      <c r="AH10345" s="21" t="str">
        <f t="shared" si="988"/>
        <v/>
      </c>
      <c r="AI10345" s="1" t="str">
        <f>IFERROR(VLOOKUP(H10345,Factors!$C$45:$D$48,2,0),"")</f>
        <v/>
      </c>
      <c r="AJ10345" t="b">
        <f t="shared" si="985"/>
        <v>0</v>
      </c>
    </row>
    <row r="10346" spans="2:36" ht="15" customHeight="1" x14ac:dyDescent="0.3">
      <c r="B10346" s="70"/>
      <c r="C10346" s="58"/>
      <c r="D10346" s="63"/>
      <c r="E10346" s="58"/>
      <c r="F10346" s="58"/>
      <c r="G10346" s="44"/>
      <c r="H10346" s="45"/>
      <c r="I10346" s="45"/>
      <c r="J10346" s="40" t="str">
        <f t="shared" si="986"/>
        <v/>
      </c>
      <c r="K10346" s="39" t="str">
        <f t="shared" si="984"/>
        <v/>
      </c>
      <c r="AB10346" s="17" t="str">
        <f t="shared" si="983"/>
        <v>-1</v>
      </c>
      <c r="AC10346" s="17">
        <f>IFERROR(INDEX(Factors!$C$59:$C$70,MATCH(AB10346,Factors!$B$59:$B$70,1),1),0)</f>
        <v>0</v>
      </c>
      <c r="AD10346" s="17">
        <f t="shared" si="987"/>
        <v>0</v>
      </c>
      <c r="AE10346" s="17">
        <f>IFERROR(INDEX(Factors!$B$6:$B$15,MATCH('INPUT - Census'!E10346,Factors!$C$6:$C$15,0),1),0)</f>
        <v>0</v>
      </c>
      <c r="AF10346" s="18">
        <f>IFERROR(INDEX(Factors!$B$16:$B$39,MATCH('INPUT - Census'!C10346,Factors!$C$16:$C$35,0),1),0)</f>
        <v>0</v>
      </c>
      <c r="AG10346" s="19">
        <f>IFERROR(INDEX(Factors!$B$40:$B$44,MATCH('INPUT - Census'!F10346,Factors!$C$40:$C$44,0),1),0)</f>
        <v>0</v>
      </c>
      <c r="AH10346" s="21" t="str">
        <f t="shared" si="988"/>
        <v/>
      </c>
      <c r="AI10346" s="1" t="str">
        <f>IFERROR(VLOOKUP(H10346,Factors!$C$45:$D$48,2,0),"")</f>
        <v/>
      </c>
      <c r="AJ10346" t="b">
        <f t="shared" si="985"/>
        <v>0</v>
      </c>
    </row>
    <row r="10347" spans="2:36" ht="15" customHeight="1" x14ac:dyDescent="0.3">
      <c r="B10347" s="70"/>
      <c r="C10347" s="58"/>
      <c r="D10347" s="63"/>
      <c r="E10347" s="58"/>
      <c r="F10347" s="58"/>
      <c r="G10347" s="44"/>
      <c r="H10347" s="45"/>
      <c r="I10347" s="45"/>
      <c r="J10347" s="40" t="str">
        <f t="shared" si="986"/>
        <v/>
      </c>
      <c r="K10347" s="39" t="str">
        <f t="shared" si="984"/>
        <v/>
      </c>
      <c r="AB10347" s="17" t="str">
        <f t="shared" si="983"/>
        <v>-1</v>
      </c>
      <c r="AC10347" s="17">
        <f>IFERROR(INDEX(Factors!$C$59:$C$70,MATCH(AB10347,Factors!$B$59:$B$70,1),1),0)</f>
        <v>0</v>
      </c>
      <c r="AD10347" s="17">
        <f t="shared" si="987"/>
        <v>0</v>
      </c>
      <c r="AE10347" s="17">
        <f>IFERROR(INDEX(Factors!$B$6:$B$15,MATCH('INPUT - Census'!E10347,Factors!$C$6:$C$15,0),1),0)</f>
        <v>0</v>
      </c>
      <c r="AF10347" s="18">
        <f>IFERROR(INDEX(Factors!$B$16:$B$39,MATCH('INPUT - Census'!C10347,Factors!$C$16:$C$35,0),1),0)</f>
        <v>0</v>
      </c>
      <c r="AG10347" s="19">
        <f>IFERROR(INDEX(Factors!$B$40:$B$44,MATCH('INPUT - Census'!F10347,Factors!$C$40:$C$44,0),1),0)</f>
        <v>0</v>
      </c>
      <c r="AH10347" s="21" t="str">
        <f t="shared" si="988"/>
        <v/>
      </c>
      <c r="AI10347" s="1" t="str">
        <f>IFERROR(VLOOKUP(H10347,Factors!$C$45:$D$48,2,0),"")</f>
        <v/>
      </c>
      <c r="AJ10347" t="b">
        <f t="shared" si="985"/>
        <v>0</v>
      </c>
    </row>
    <row r="10348" spans="2:36" ht="15" customHeight="1" x14ac:dyDescent="0.3">
      <c r="B10348" s="70"/>
      <c r="C10348" s="58"/>
      <c r="D10348" s="63"/>
      <c r="E10348" s="58"/>
      <c r="F10348" s="58"/>
      <c r="G10348" s="44"/>
      <c r="H10348" s="45"/>
      <c r="I10348" s="45"/>
      <c r="J10348" s="40" t="str">
        <f t="shared" si="986"/>
        <v/>
      </c>
      <c r="K10348" s="39" t="str">
        <f t="shared" si="984"/>
        <v/>
      </c>
      <c r="AB10348" s="17" t="str">
        <f t="shared" si="983"/>
        <v>-1</v>
      </c>
      <c r="AC10348" s="17">
        <f>IFERROR(INDEX(Factors!$C$59:$C$70,MATCH(AB10348,Factors!$B$59:$B$70,1),1),0)</f>
        <v>0</v>
      </c>
      <c r="AD10348" s="17">
        <f t="shared" si="987"/>
        <v>0</v>
      </c>
      <c r="AE10348" s="17">
        <f>IFERROR(INDEX(Factors!$B$6:$B$15,MATCH('INPUT - Census'!E10348,Factors!$C$6:$C$15,0),1),0)</f>
        <v>0</v>
      </c>
      <c r="AF10348" s="18">
        <f>IFERROR(INDEX(Factors!$B$16:$B$39,MATCH('INPUT - Census'!C10348,Factors!$C$16:$C$35,0),1),0)</f>
        <v>0</v>
      </c>
      <c r="AG10348" s="19">
        <f>IFERROR(INDEX(Factors!$B$40:$B$44,MATCH('INPUT - Census'!F10348,Factors!$C$40:$C$44,0),1),0)</f>
        <v>0</v>
      </c>
      <c r="AH10348" s="21" t="str">
        <f t="shared" si="988"/>
        <v/>
      </c>
      <c r="AI10348" s="1" t="str">
        <f>IFERROR(VLOOKUP(H10348,Factors!$C$45:$D$48,2,0),"")</f>
        <v/>
      </c>
      <c r="AJ10348" t="b">
        <f t="shared" si="985"/>
        <v>0</v>
      </c>
    </row>
    <row r="10349" spans="2:36" ht="15" customHeight="1" x14ac:dyDescent="0.3">
      <c r="B10349" s="70"/>
      <c r="C10349" s="58"/>
      <c r="D10349" s="63"/>
      <c r="E10349" s="58"/>
      <c r="F10349" s="58"/>
      <c r="G10349" s="44"/>
      <c r="H10349" s="45"/>
      <c r="I10349" s="45"/>
      <c r="J10349" s="40" t="str">
        <f t="shared" si="986"/>
        <v/>
      </c>
      <c r="K10349" s="39" t="str">
        <f t="shared" si="984"/>
        <v/>
      </c>
      <c r="AB10349" s="17" t="str">
        <f t="shared" si="983"/>
        <v>-1</v>
      </c>
      <c r="AC10349" s="17">
        <f>IFERROR(INDEX(Factors!$C$59:$C$70,MATCH(AB10349,Factors!$B$59:$B$70,1),1),0)</f>
        <v>0</v>
      </c>
      <c r="AD10349" s="17">
        <f t="shared" si="987"/>
        <v>0</v>
      </c>
      <c r="AE10349" s="17">
        <f>IFERROR(INDEX(Factors!$B$6:$B$15,MATCH('INPUT - Census'!E10349,Factors!$C$6:$C$15,0),1),0)</f>
        <v>0</v>
      </c>
      <c r="AF10349" s="18">
        <f>IFERROR(INDEX(Factors!$B$16:$B$39,MATCH('INPUT - Census'!C10349,Factors!$C$16:$C$35,0),1),0)</f>
        <v>0</v>
      </c>
      <c r="AG10349" s="19">
        <f>IFERROR(INDEX(Factors!$B$40:$B$44,MATCH('INPUT - Census'!F10349,Factors!$C$40:$C$44,0),1),0)</f>
        <v>0</v>
      </c>
      <c r="AH10349" s="21" t="str">
        <f t="shared" si="988"/>
        <v/>
      </c>
      <c r="AI10349" s="1" t="str">
        <f>IFERROR(VLOOKUP(H10349,Factors!$C$45:$D$48,2,0),"")</f>
        <v/>
      </c>
      <c r="AJ10349" t="b">
        <f t="shared" si="985"/>
        <v>0</v>
      </c>
    </row>
    <row r="10350" spans="2:36" ht="15" customHeight="1" x14ac:dyDescent="0.3">
      <c r="B10350" s="70"/>
      <c r="C10350" s="58"/>
      <c r="D10350" s="63"/>
      <c r="E10350" s="58"/>
      <c r="F10350" s="58"/>
      <c r="G10350" s="44"/>
      <c r="H10350" s="45"/>
      <c r="I10350" s="45"/>
      <c r="J10350" s="40" t="str">
        <f t="shared" si="986"/>
        <v/>
      </c>
      <c r="K10350" s="39" t="str">
        <f t="shared" si="984"/>
        <v/>
      </c>
      <c r="AB10350" s="17" t="str">
        <f t="shared" si="983"/>
        <v>-1</v>
      </c>
      <c r="AC10350" s="17">
        <f>IFERROR(INDEX(Factors!$C$59:$C$70,MATCH(AB10350,Factors!$B$59:$B$70,1),1),0)</f>
        <v>0</v>
      </c>
      <c r="AD10350" s="17">
        <f t="shared" si="987"/>
        <v>0</v>
      </c>
      <c r="AE10350" s="17">
        <f>IFERROR(INDEX(Factors!$B$6:$B$15,MATCH('INPUT - Census'!E10350,Factors!$C$6:$C$15,0),1),0)</f>
        <v>0</v>
      </c>
      <c r="AF10350" s="18">
        <f>IFERROR(INDEX(Factors!$B$16:$B$39,MATCH('INPUT - Census'!C10350,Factors!$C$16:$C$35,0),1),0)</f>
        <v>0</v>
      </c>
      <c r="AG10350" s="19">
        <f>IFERROR(INDEX(Factors!$B$40:$B$44,MATCH('INPUT - Census'!F10350,Factors!$C$40:$C$44,0),1),0)</f>
        <v>0</v>
      </c>
      <c r="AH10350" s="21" t="str">
        <f t="shared" si="988"/>
        <v/>
      </c>
      <c r="AI10350" s="1" t="str">
        <f>IFERROR(VLOOKUP(H10350,Factors!$C$45:$D$48,2,0),"")</f>
        <v/>
      </c>
      <c r="AJ10350" t="b">
        <f t="shared" si="985"/>
        <v>0</v>
      </c>
    </row>
    <row r="10351" spans="2:36" ht="15" customHeight="1" x14ac:dyDescent="0.3">
      <c r="B10351" s="70"/>
      <c r="C10351" s="58"/>
      <c r="D10351" s="63"/>
      <c r="E10351" s="58"/>
      <c r="F10351" s="58"/>
      <c r="G10351" s="44"/>
      <c r="H10351" s="45"/>
      <c r="I10351" s="45"/>
      <c r="J10351" s="40" t="str">
        <f t="shared" si="986"/>
        <v/>
      </c>
      <c r="K10351" s="39" t="str">
        <f t="shared" si="984"/>
        <v/>
      </c>
      <c r="AB10351" s="17" t="str">
        <f t="shared" si="983"/>
        <v>-1</v>
      </c>
      <c r="AC10351" s="17">
        <f>IFERROR(INDEX(Factors!$C$59:$C$70,MATCH(AB10351,Factors!$B$59:$B$70,1),1),0)</f>
        <v>0</v>
      </c>
      <c r="AD10351" s="17">
        <f t="shared" si="987"/>
        <v>0</v>
      </c>
      <c r="AE10351" s="17">
        <f>IFERROR(INDEX(Factors!$B$6:$B$15,MATCH('INPUT - Census'!E10351,Factors!$C$6:$C$15,0),1),0)</f>
        <v>0</v>
      </c>
      <c r="AF10351" s="18">
        <f>IFERROR(INDEX(Factors!$B$16:$B$39,MATCH('INPUT - Census'!C10351,Factors!$C$16:$C$35,0),1),0)</f>
        <v>0</v>
      </c>
      <c r="AG10351" s="19">
        <f>IFERROR(INDEX(Factors!$B$40:$B$44,MATCH('INPUT - Census'!F10351,Factors!$C$40:$C$44,0),1),0)</f>
        <v>0</v>
      </c>
      <c r="AH10351" s="21" t="str">
        <f t="shared" si="988"/>
        <v/>
      </c>
      <c r="AI10351" s="1" t="str">
        <f>IFERROR(VLOOKUP(H10351,Factors!$C$45:$D$48,2,0),"")</f>
        <v/>
      </c>
      <c r="AJ10351" t="b">
        <f t="shared" si="985"/>
        <v>0</v>
      </c>
    </row>
    <row r="10352" spans="2:36" ht="15" customHeight="1" x14ac:dyDescent="0.3">
      <c r="B10352" s="70"/>
      <c r="C10352" s="58"/>
      <c r="D10352" s="63"/>
      <c r="E10352" s="58"/>
      <c r="F10352" s="58"/>
      <c r="G10352" s="44"/>
      <c r="H10352" s="45"/>
      <c r="I10352" s="45"/>
      <c r="J10352" s="40" t="str">
        <f t="shared" si="986"/>
        <v/>
      </c>
      <c r="K10352" s="39" t="str">
        <f t="shared" si="984"/>
        <v/>
      </c>
      <c r="AB10352" s="17" t="str">
        <f t="shared" si="983"/>
        <v>-1</v>
      </c>
      <c r="AC10352" s="17">
        <f>IFERROR(INDEX(Factors!$C$59:$C$70,MATCH(AB10352,Factors!$B$59:$B$70,1),1),0)</f>
        <v>0</v>
      </c>
      <c r="AD10352" s="17">
        <f t="shared" si="987"/>
        <v>0</v>
      </c>
      <c r="AE10352" s="17">
        <f>IFERROR(INDEX(Factors!$B$6:$B$15,MATCH('INPUT - Census'!E10352,Factors!$C$6:$C$15,0),1),0)</f>
        <v>0</v>
      </c>
      <c r="AF10352" s="18">
        <f>IFERROR(INDEX(Factors!$B$16:$B$39,MATCH('INPUT - Census'!C10352,Factors!$C$16:$C$35,0),1),0)</f>
        <v>0</v>
      </c>
      <c r="AG10352" s="19">
        <f>IFERROR(INDEX(Factors!$B$40:$B$44,MATCH('INPUT - Census'!F10352,Factors!$C$40:$C$44,0),1),0)</f>
        <v>0</v>
      </c>
      <c r="AH10352" s="21" t="str">
        <f t="shared" si="988"/>
        <v/>
      </c>
      <c r="AI10352" s="1" t="str">
        <f>IFERROR(VLOOKUP(H10352,Factors!$C$45:$D$48,2,0),"")</f>
        <v/>
      </c>
      <c r="AJ10352" t="b">
        <f t="shared" si="985"/>
        <v>0</v>
      </c>
    </row>
    <row r="10353" spans="2:36" ht="15" customHeight="1" x14ac:dyDescent="0.3">
      <c r="B10353" s="70"/>
      <c r="C10353" s="58"/>
      <c r="D10353" s="63"/>
      <c r="E10353" s="58"/>
      <c r="F10353" s="58"/>
      <c r="G10353" s="44"/>
      <c r="H10353" s="45"/>
      <c r="I10353" s="45"/>
      <c r="J10353" s="40" t="str">
        <f t="shared" si="986"/>
        <v/>
      </c>
      <c r="K10353" s="39" t="str">
        <f t="shared" si="984"/>
        <v/>
      </c>
      <c r="AB10353" s="17" t="str">
        <f t="shared" si="983"/>
        <v>-1</v>
      </c>
      <c r="AC10353" s="17">
        <f>IFERROR(INDEX(Factors!$C$59:$C$70,MATCH(AB10353,Factors!$B$59:$B$70,1),1),0)</f>
        <v>0</v>
      </c>
      <c r="AD10353" s="17">
        <f t="shared" si="987"/>
        <v>0</v>
      </c>
      <c r="AE10353" s="17">
        <f>IFERROR(INDEX(Factors!$B$6:$B$15,MATCH('INPUT - Census'!E10353,Factors!$C$6:$C$15,0),1),0)</f>
        <v>0</v>
      </c>
      <c r="AF10353" s="18">
        <f>IFERROR(INDEX(Factors!$B$16:$B$39,MATCH('INPUT - Census'!C10353,Factors!$C$16:$C$35,0),1),0)</f>
        <v>0</v>
      </c>
      <c r="AG10353" s="19">
        <f>IFERROR(INDEX(Factors!$B$40:$B$44,MATCH('INPUT - Census'!F10353,Factors!$C$40:$C$44,0),1),0)</f>
        <v>0</v>
      </c>
      <c r="AH10353" s="21" t="str">
        <f t="shared" si="988"/>
        <v/>
      </c>
      <c r="AI10353" s="1" t="str">
        <f>IFERROR(VLOOKUP(H10353,Factors!$C$45:$D$48,2,0),"")</f>
        <v/>
      </c>
      <c r="AJ10353" t="b">
        <f t="shared" si="985"/>
        <v>0</v>
      </c>
    </row>
    <row r="10354" spans="2:36" ht="15" customHeight="1" x14ac:dyDescent="0.3">
      <c r="B10354" s="70"/>
      <c r="C10354" s="58"/>
      <c r="D10354" s="63"/>
      <c r="E10354" s="58"/>
      <c r="F10354" s="58"/>
      <c r="G10354" s="44"/>
      <c r="H10354" s="45"/>
      <c r="I10354" s="45"/>
      <c r="J10354" s="40" t="str">
        <f t="shared" si="986"/>
        <v/>
      </c>
      <c r="K10354" s="39" t="str">
        <f t="shared" si="984"/>
        <v/>
      </c>
      <c r="AB10354" s="17" t="str">
        <f t="shared" si="983"/>
        <v>-1</v>
      </c>
      <c r="AC10354" s="17">
        <f>IFERROR(INDEX(Factors!$C$59:$C$70,MATCH(AB10354,Factors!$B$59:$B$70,1),1),0)</f>
        <v>0</v>
      </c>
      <c r="AD10354" s="17">
        <f t="shared" si="987"/>
        <v>0</v>
      </c>
      <c r="AE10354" s="17">
        <f>IFERROR(INDEX(Factors!$B$6:$B$15,MATCH('INPUT - Census'!E10354,Factors!$C$6:$C$15,0),1),0)</f>
        <v>0</v>
      </c>
      <c r="AF10354" s="18">
        <f>IFERROR(INDEX(Factors!$B$16:$B$39,MATCH('INPUT - Census'!C10354,Factors!$C$16:$C$35,0),1),0)</f>
        <v>0</v>
      </c>
      <c r="AG10354" s="19">
        <f>IFERROR(INDEX(Factors!$B$40:$B$44,MATCH('INPUT - Census'!F10354,Factors!$C$40:$C$44,0),1),0)</f>
        <v>0</v>
      </c>
      <c r="AH10354" s="21" t="str">
        <f t="shared" si="988"/>
        <v/>
      </c>
      <c r="AI10354" s="1" t="str">
        <f>IFERROR(VLOOKUP(H10354,Factors!$C$45:$D$48,2,0),"")</f>
        <v/>
      </c>
      <c r="AJ10354" t="b">
        <f t="shared" si="985"/>
        <v>0</v>
      </c>
    </row>
    <row r="10355" spans="2:36" ht="15" customHeight="1" x14ac:dyDescent="0.3">
      <c r="B10355" s="70"/>
      <c r="C10355" s="58"/>
      <c r="D10355" s="63"/>
      <c r="E10355" s="58"/>
      <c r="F10355" s="58"/>
      <c r="G10355" s="44"/>
      <c r="H10355" s="45"/>
      <c r="I10355" s="45"/>
      <c r="J10355" s="40" t="str">
        <f t="shared" si="986"/>
        <v/>
      </c>
      <c r="K10355" s="39" t="str">
        <f t="shared" si="984"/>
        <v/>
      </c>
      <c r="AB10355" s="17" t="str">
        <f t="shared" si="983"/>
        <v>-1</v>
      </c>
      <c r="AC10355" s="17">
        <f>IFERROR(INDEX(Factors!$C$59:$C$70,MATCH(AB10355,Factors!$B$59:$B$70,1),1),0)</f>
        <v>0</v>
      </c>
      <c r="AD10355" s="17">
        <f t="shared" si="987"/>
        <v>0</v>
      </c>
      <c r="AE10355" s="17">
        <f>IFERROR(INDEX(Factors!$B$6:$B$15,MATCH('INPUT - Census'!E10355,Factors!$C$6:$C$15,0),1),0)</f>
        <v>0</v>
      </c>
      <c r="AF10355" s="18">
        <f>IFERROR(INDEX(Factors!$B$16:$B$39,MATCH('INPUT - Census'!C10355,Factors!$C$16:$C$35,0),1),0)</f>
        <v>0</v>
      </c>
      <c r="AG10355" s="19">
        <f>IFERROR(INDEX(Factors!$B$40:$B$44,MATCH('INPUT - Census'!F10355,Factors!$C$40:$C$44,0),1),0)</f>
        <v>0</v>
      </c>
      <c r="AH10355" s="21" t="str">
        <f t="shared" si="988"/>
        <v/>
      </c>
      <c r="AI10355" s="1" t="str">
        <f>IFERROR(VLOOKUP(H10355,Factors!$C$45:$D$48,2,0),"")</f>
        <v/>
      </c>
      <c r="AJ10355" t="b">
        <f t="shared" si="985"/>
        <v>0</v>
      </c>
    </row>
    <row r="10356" spans="2:36" ht="15" customHeight="1" x14ac:dyDescent="0.3">
      <c r="B10356" s="70"/>
      <c r="C10356" s="58"/>
      <c r="D10356" s="63"/>
      <c r="E10356" s="58"/>
      <c r="F10356" s="58"/>
      <c r="G10356" s="44"/>
      <c r="H10356" s="45"/>
      <c r="I10356" s="45"/>
      <c r="J10356" s="40" t="str">
        <f t="shared" si="986"/>
        <v/>
      </c>
      <c r="K10356" s="39" t="str">
        <f t="shared" si="984"/>
        <v/>
      </c>
      <c r="AB10356" s="17" t="str">
        <f t="shared" si="983"/>
        <v>-1</v>
      </c>
      <c r="AC10356" s="17">
        <f>IFERROR(INDEX(Factors!$C$59:$C$70,MATCH(AB10356,Factors!$B$59:$B$70,1),1),0)</f>
        <v>0</v>
      </c>
      <c r="AD10356" s="17">
        <f t="shared" si="987"/>
        <v>0</v>
      </c>
      <c r="AE10356" s="17">
        <f>IFERROR(INDEX(Factors!$B$6:$B$15,MATCH('INPUT - Census'!E10356,Factors!$C$6:$C$15,0),1),0)</f>
        <v>0</v>
      </c>
      <c r="AF10356" s="18">
        <f>IFERROR(INDEX(Factors!$B$16:$B$39,MATCH('INPUT - Census'!C10356,Factors!$C$16:$C$35,0),1),0)</f>
        <v>0</v>
      </c>
      <c r="AG10356" s="19">
        <f>IFERROR(INDEX(Factors!$B$40:$B$44,MATCH('INPUT - Census'!F10356,Factors!$C$40:$C$44,0),1),0)</f>
        <v>0</v>
      </c>
      <c r="AH10356" s="21" t="str">
        <f t="shared" si="988"/>
        <v/>
      </c>
      <c r="AI10356" s="1" t="str">
        <f>IFERROR(VLOOKUP(H10356,Factors!$C$45:$D$48,2,0),"")</f>
        <v/>
      </c>
      <c r="AJ10356" t="b">
        <f t="shared" si="985"/>
        <v>0</v>
      </c>
    </row>
    <row r="10357" spans="2:36" ht="15" customHeight="1" x14ac:dyDescent="0.3">
      <c r="B10357" s="70"/>
      <c r="C10357" s="58"/>
      <c r="D10357" s="63"/>
      <c r="E10357" s="58"/>
      <c r="F10357" s="58"/>
      <c r="G10357" s="44"/>
      <c r="H10357" s="45"/>
      <c r="I10357" s="45"/>
      <c r="J10357" s="40" t="str">
        <f t="shared" si="986"/>
        <v/>
      </c>
      <c r="K10357" s="39" t="str">
        <f t="shared" si="984"/>
        <v/>
      </c>
      <c r="AB10357" s="17" t="str">
        <f t="shared" si="983"/>
        <v>-1</v>
      </c>
      <c r="AC10357" s="17">
        <f>IFERROR(INDEX(Factors!$C$59:$C$70,MATCH(AB10357,Factors!$B$59:$B$70,1),1),0)</f>
        <v>0</v>
      </c>
      <c r="AD10357" s="17">
        <f t="shared" si="987"/>
        <v>0</v>
      </c>
      <c r="AE10357" s="17">
        <f>IFERROR(INDEX(Factors!$B$6:$B$15,MATCH('INPUT - Census'!E10357,Factors!$C$6:$C$15,0),1),0)</f>
        <v>0</v>
      </c>
      <c r="AF10357" s="18">
        <f>IFERROR(INDEX(Factors!$B$16:$B$39,MATCH('INPUT - Census'!C10357,Factors!$C$16:$C$35,0),1),0)</f>
        <v>0</v>
      </c>
      <c r="AG10357" s="19">
        <f>IFERROR(INDEX(Factors!$B$40:$B$44,MATCH('INPUT - Census'!F10357,Factors!$C$40:$C$44,0),1),0)</f>
        <v>0</v>
      </c>
      <c r="AH10357" s="21" t="str">
        <f t="shared" si="988"/>
        <v/>
      </c>
      <c r="AI10357" s="1" t="str">
        <f>IFERROR(VLOOKUP(H10357,Factors!$C$45:$D$48,2,0),"")</f>
        <v/>
      </c>
      <c r="AJ10357" t="b">
        <f t="shared" si="985"/>
        <v>0</v>
      </c>
    </row>
    <row r="10358" spans="2:36" ht="15" customHeight="1" x14ac:dyDescent="0.3">
      <c r="B10358" s="70"/>
      <c r="C10358" s="58"/>
      <c r="D10358" s="63"/>
      <c r="E10358" s="58"/>
      <c r="F10358" s="58"/>
      <c r="G10358" s="44"/>
      <c r="H10358" s="45"/>
      <c r="I10358" s="45"/>
      <c r="J10358" s="40" t="str">
        <f t="shared" si="986"/>
        <v/>
      </c>
      <c r="K10358" s="39" t="str">
        <f t="shared" si="984"/>
        <v/>
      </c>
      <c r="AB10358" s="17" t="str">
        <f t="shared" si="983"/>
        <v>-1</v>
      </c>
      <c r="AC10358" s="17">
        <f>IFERROR(INDEX(Factors!$C$59:$C$70,MATCH(AB10358,Factors!$B$59:$B$70,1),1),0)</f>
        <v>0</v>
      </c>
      <c r="AD10358" s="17">
        <f t="shared" si="987"/>
        <v>0</v>
      </c>
      <c r="AE10358" s="17">
        <f>IFERROR(INDEX(Factors!$B$6:$B$15,MATCH('INPUT - Census'!E10358,Factors!$C$6:$C$15,0),1),0)</f>
        <v>0</v>
      </c>
      <c r="AF10358" s="18">
        <f>IFERROR(INDEX(Factors!$B$16:$B$39,MATCH('INPUT - Census'!C10358,Factors!$C$16:$C$35,0),1),0)</f>
        <v>0</v>
      </c>
      <c r="AG10358" s="19">
        <f>IFERROR(INDEX(Factors!$B$40:$B$44,MATCH('INPUT - Census'!F10358,Factors!$C$40:$C$44,0),1),0)</f>
        <v>0</v>
      </c>
      <c r="AH10358" s="21" t="str">
        <f t="shared" si="988"/>
        <v/>
      </c>
      <c r="AI10358" s="1" t="str">
        <f>IFERROR(VLOOKUP(H10358,Factors!$C$45:$D$48,2,0),"")</f>
        <v/>
      </c>
      <c r="AJ10358" t="b">
        <f t="shared" si="985"/>
        <v>0</v>
      </c>
    </row>
    <row r="10359" spans="2:36" ht="15" customHeight="1" x14ac:dyDescent="0.3">
      <c r="B10359" s="70"/>
      <c r="C10359" s="58"/>
      <c r="D10359" s="63"/>
      <c r="E10359" s="58"/>
      <c r="F10359" s="58"/>
      <c r="G10359" s="44"/>
      <c r="H10359" s="45"/>
      <c r="I10359" s="45"/>
      <c r="J10359" s="40" t="str">
        <f t="shared" si="986"/>
        <v/>
      </c>
      <c r="K10359" s="39" t="str">
        <f t="shared" si="984"/>
        <v/>
      </c>
      <c r="AB10359" s="17" t="str">
        <f t="shared" ref="AB10359:AB10422" si="989">IF( AND(ISNUMBER(J10359),J10359&gt;=0,J10359&lt;=100), J10359, "-1" )</f>
        <v>-1</v>
      </c>
      <c r="AC10359" s="17">
        <f>IFERROR(INDEX(Factors!$C$59:$C$70,MATCH(AB10359,Factors!$B$59:$B$70,1),1),0)</f>
        <v>0</v>
      </c>
      <c r="AD10359" s="17">
        <f t="shared" si="987"/>
        <v>0</v>
      </c>
      <c r="AE10359" s="17">
        <f>IFERROR(INDEX(Factors!$B$6:$B$15,MATCH('INPUT - Census'!E10359,Factors!$C$6:$C$15,0),1),0)</f>
        <v>0</v>
      </c>
      <c r="AF10359" s="18">
        <f>IFERROR(INDEX(Factors!$B$16:$B$39,MATCH('INPUT - Census'!C10359,Factors!$C$16:$C$35,0),1),0)</f>
        <v>0</v>
      </c>
      <c r="AG10359" s="19">
        <f>IFERROR(INDEX(Factors!$B$40:$B$44,MATCH('INPUT - Census'!F10359,Factors!$C$40:$C$44,0),1),0)</f>
        <v>0</v>
      </c>
      <c r="AH10359" s="21" t="str">
        <f t="shared" si="988"/>
        <v/>
      </c>
      <c r="AI10359" s="1" t="str">
        <f>IFERROR(VLOOKUP(H10359,Factors!$C$45:$D$48,2,0),"")</f>
        <v/>
      </c>
      <c r="AJ10359" t="b">
        <f t="shared" si="985"/>
        <v>0</v>
      </c>
    </row>
    <row r="10360" spans="2:36" ht="15" customHeight="1" x14ac:dyDescent="0.3">
      <c r="B10360" s="70"/>
      <c r="C10360" s="58"/>
      <c r="D10360" s="63"/>
      <c r="E10360" s="58"/>
      <c r="F10360" s="58"/>
      <c r="G10360" s="44"/>
      <c r="H10360" s="45"/>
      <c r="I10360" s="45"/>
      <c r="J10360" s="40" t="str">
        <f t="shared" si="986"/>
        <v/>
      </c>
      <c r="K10360" s="39" t="str">
        <f t="shared" si="984"/>
        <v/>
      </c>
      <c r="AB10360" s="17" t="str">
        <f t="shared" si="989"/>
        <v>-1</v>
      </c>
      <c r="AC10360" s="17">
        <f>IFERROR(INDEX(Factors!$C$59:$C$70,MATCH(AB10360,Factors!$B$59:$B$70,1),1),0)</f>
        <v>0</v>
      </c>
      <c r="AD10360" s="17">
        <f t="shared" si="987"/>
        <v>0</v>
      </c>
      <c r="AE10360" s="17">
        <f>IFERROR(INDEX(Factors!$B$6:$B$15,MATCH('INPUT - Census'!E10360,Factors!$C$6:$C$15,0),1),0)</f>
        <v>0</v>
      </c>
      <c r="AF10360" s="18">
        <f>IFERROR(INDEX(Factors!$B$16:$B$39,MATCH('INPUT - Census'!C10360,Factors!$C$16:$C$35,0),1),0)</f>
        <v>0</v>
      </c>
      <c r="AG10360" s="19">
        <f>IFERROR(INDEX(Factors!$B$40:$B$44,MATCH('INPUT - Census'!F10360,Factors!$C$40:$C$44,0),1),0)</f>
        <v>0</v>
      </c>
      <c r="AH10360" s="21" t="str">
        <f t="shared" si="988"/>
        <v/>
      </c>
      <c r="AI10360" s="1" t="str">
        <f>IFERROR(VLOOKUP(H10360,Factors!$C$45:$D$48,2,0),"")</f>
        <v/>
      </c>
      <c r="AJ10360" t="b">
        <f t="shared" si="985"/>
        <v>0</v>
      </c>
    </row>
    <row r="10361" spans="2:36" ht="15" customHeight="1" x14ac:dyDescent="0.3">
      <c r="B10361" s="70"/>
      <c r="C10361" s="58"/>
      <c r="D10361" s="63"/>
      <c r="E10361" s="58"/>
      <c r="F10361" s="58"/>
      <c r="G10361" s="44"/>
      <c r="H10361" s="45"/>
      <c r="I10361" s="45"/>
      <c r="J10361" s="40" t="str">
        <f t="shared" si="986"/>
        <v/>
      </c>
      <c r="K10361" s="39" t="str">
        <f t="shared" si="984"/>
        <v/>
      </c>
      <c r="AB10361" s="17" t="str">
        <f t="shared" si="989"/>
        <v>-1</v>
      </c>
      <c r="AC10361" s="17">
        <f>IFERROR(INDEX(Factors!$C$59:$C$70,MATCH(AB10361,Factors!$B$59:$B$70,1),1),0)</f>
        <v>0</v>
      </c>
      <c r="AD10361" s="17">
        <f t="shared" si="987"/>
        <v>0</v>
      </c>
      <c r="AE10361" s="17">
        <f>IFERROR(INDEX(Factors!$B$6:$B$15,MATCH('INPUT - Census'!E10361,Factors!$C$6:$C$15,0),1),0)</f>
        <v>0</v>
      </c>
      <c r="AF10361" s="18">
        <f>IFERROR(INDEX(Factors!$B$16:$B$39,MATCH('INPUT - Census'!C10361,Factors!$C$16:$C$35,0),1),0)</f>
        <v>0</v>
      </c>
      <c r="AG10361" s="19">
        <f>IFERROR(INDEX(Factors!$B$40:$B$44,MATCH('INPUT - Census'!F10361,Factors!$C$40:$C$44,0),1),0)</f>
        <v>0</v>
      </c>
      <c r="AH10361" s="21" t="str">
        <f t="shared" si="988"/>
        <v/>
      </c>
      <c r="AI10361" s="1" t="str">
        <f>IFERROR(VLOOKUP(H10361,Factors!$C$45:$D$48,2,0),"")</f>
        <v/>
      </c>
      <c r="AJ10361" t="b">
        <f t="shared" si="985"/>
        <v>0</v>
      </c>
    </row>
    <row r="10362" spans="2:36" ht="15" customHeight="1" x14ac:dyDescent="0.3">
      <c r="B10362" s="70"/>
      <c r="C10362" s="58"/>
      <c r="D10362" s="63"/>
      <c r="E10362" s="58"/>
      <c r="F10362" s="58"/>
      <c r="G10362" s="44"/>
      <c r="H10362" s="45"/>
      <c r="I10362" s="45"/>
      <c r="J10362" s="40" t="str">
        <f t="shared" si="986"/>
        <v/>
      </c>
      <c r="K10362" s="39" t="str">
        <f t="shared" si="984"/>
        <v/>
      </c>
      <c r="AB10362" s="17" t="str">
        <f t="shared" si="989"/>
        <v>-1</v>
      </c>
      <c r="AC10362" s="17">
        <f>IFERROR(INDEX(Factors!$C$59:$C$70,MATCH(AB10362,Factors!$B$59:$B$70,1),1),0)</f>
        <v>0</v>
      </c>
      <c r="AD10362" s="17">
        <f t="shared" si="987"/>
        <v>0</v>
      </c>
      <c r="AE10362" s="17">
        <f>IFERROR(INDEX(Factors!$B$6:$B$15,MATCH('INPUT - Census'!E10362,Factors!$C$6:$C$15,0),1),0)</f>
        <v>0</v>
      </c>
      <c r="AF10362" s="18">
        <f>IFERROR(INDEX(Factors!$B$16:$B$39,MATCH('INPUT - Census'!C10362,Factors!$C$16:$C$35,0),1),0)</f>
        <v>0</v>
      </c>
      <c r="AG10362" s="19">
        <f>IFERROR(INDEX(Factors!$B$40:$B$44,MATCH('INPUT - Census'!F10362,Factors!$C$40:$C$44,0),1),0)</f>
        <v>0</v>
      </c>
      <c r="AH10362" s="21" t="str">
        <f t="shared" si="988"/>
        <v/>
      </c>
      <c r="AI10362" s="1" t="str">
        <f>IFERROR(VLOOKUP(H10362,Factors!$C$45:$D$48,2,0),"")</f>
        <v/>
      </c>
      <c r="AJ10362" t="b">
        <f t="shared" si="985"/>
        <v>0</v>
      </c>
    </row>
    <row r="10363" spans="2:36" ht="15" customHeight="1" x14ac:dyDescent="0.3">
      <c r="B10363" s="70"/>
      <c r="C10363" s="58"/>
      <c r="D10363" s="63"/>
      <c r="E10363" s="58"/>
      <c r="F10363" s="58"/>
      <c r="G10363" s="44"/>
      <c r="H10363" s="45"/>
      <c r="I10363" s="45"/>
      <c r="J10363" s="40" t="str">
        <f t="shared" si="986"/>
        <v/>
      </c>
      <c r="K10363" s="39" t="str">
        <f t="shared" si="984"/>
        <v/>
      </c>
      <c r="AB10363" s="17" t="str">
        <f t="shared" si="989"/>
        <v>-1</v>
      </c>
      <c r="AC10363" s="17">
        <f>IFERROR(INDEX(Factors!$C$59:$C$70,MATCH(AB10363,Factors!$B$59:$B$70,1),1),0)</f>
        <v>0</v>
      </c>
      <c r="AD10363" s="17">
        <f t="shared" si="987"/>
        <v>0</v>
      </c>
      <c r="AE10363" s="17">
        <f>IFERROR(INDEX(Factors!$B$6:$B$15,MATCH('INPUT - Census'!E10363,Factors!$C$6:$C$15,0),1),0)</f>
        <v>0</v>
      </c>
      <c r="AF10363" s="18">
        <f>IFERROR(INDEX(Factors!$B$16:$B$39,MATCH('INPUT - Census'!C10363,Factors!$C$16:$C$35,0),1),0)</f>
        <v>0</v>
      </c>
      <c r="AG10363" s="19">
        <f>IFERROR(INDEX(Factors!$B$40:$B$44,MATCH('INPUT - Census'!F10363,Factors!$C$40:$C$44,0),1),0)</f>
        <v>0</v>
      </c>
      <c r="AH10363" s="21" t="str">
        <f t="shared" si="988"/>
        <v/>
      </c>
      <c r="AI10363" s="1" t="str">
        <f>IFERROR(VLOOKUP(H10363,Factors!$C$45:$D$48,2,0),"")</f>
        <v/>
      </c>
      <c r="AJ10363" t="b">
        <f t="shared" si="985"/>
        <v>0</v>
      </c>
    </row>
    <row r="10364" spans="2:36" ht="15" customHeight="1" x14ac:dyDescent="0.3">
      <c r="B10364" s="70"/>
      <c r="C10364" s="58"/>
      <c r="D10364" s="63"/>
      <c r="E10364" s="58"/>
      <c r="F10364" s="58"/>
      <c r="G10364" s="44"/>
      <c r="H10364" s="45"/>
      <c r="I10364" s="45"/>
      <c r="J10364" s="40" t="str">
        <f t="shared" si="986"/>
        <v/>
      </c>
      <c r="K10364" s="39" t="str">
        <f t="shared" si="984"/>
        <v/>
      </c>
      <c r="AB10364" s="17" t="str">
        <f t="shared" si="989"/>
        <v>-1</v>
      </c>
      <c r="AC10364" s="17">
        <f>IFERROR(INDEX(Factors!$C$59:$C$70,MATCH(AB10364,Factors!$B$59:$B$70,1),1),0)</f>
        <v>0</v>
      </c>
      <c r="AD10364" s="17">
        <f t="shared" si="987"/>
        <v>0</v>
      </c>
      <c r="AE10364" s="17">
        <f>IFERROR(INDEX(Factors!$B$6:$B$15,MATCH('INPUT - Census'!E10364,Factors!$C$6:$C$15,0),1),0)</f>
        <v>0</v>
      </c>
      <c r="AF10364" s="18">
        <f>IFERROR(INDEX(Factors!$B$16:$B$39,MATCH('INPUT - Census'!C10364,Factors!$C$16:$C$35,0),1),0)</f>
        <v>0</v>
      </c>
      <c r="AG10364" s="19">
        <f>IFERROR(INDEX(Factors!$B$40:$B$44,MATCH('INPUT - Census'!F10364,Factors!$C$40:$C$44,0),1),0)</f>
        <v>0</v>
      </c>
      <c r="AH10364" s="21" t="str">
        <f t="shared" si="988"/>
        <v/>
      </c>
      <c r="AI10364" s="1" t="str">
        <f>IFERROR(VLOOKUP(H10364,Factors!$C$45:$D$48,2,0),"")</f>
        <v/>
      </c>
      <c r="AJ10364" t="b">
        <f t="shared" si="985"/>
        <v>0</v>
      </c>
    </row>
    <row r="10365" spans="2:36" ht="15" customHeight="1" x14ac:dyDescent="0.3">
      <c r="B10365" s="70"/>
      <c r="C10365" s="58"/>
      <c r="D10365" s="63"/>
      <c r="E10365" s="58"/>
      <c r="F10365" s="58"/>
      <c r="G10365" s="44"/>
      <c r="H10365" s="45"/>
      <c r="I10365" s="45"/>
      <c r="J10365" s="40" t="str">
        <f t="shared" si="986"/>
        <v/>
      </c>
      <c r="K10365" s="39" t="str">
        <f t="shared" si="984"/>
        <v/>
      </c>
      <c r="AB10365" s="17" t="str">
        <f t="shared" si="989"/>
        <v>-1</v>
      </c>
      <c r="AC10365" s="17">
        <f>IFERROR(INDEX(Factors!$C$59:$C$70,MATCH(AB10365,Factors!$B$59:$B$70,1),1),0)</f>
        <v>0</v>
      </c>
      <c r="AD10365" s="17">
        <f t="shared" si="987"/>
        <v>0</v>
      </c>
      <c r="AE10365" s="17">
        <f>IFERROR(INDEX(Factors!$B$6:$B$15,MATCH('INPUT - Census'!E10365,Factors!$C$6:$C$15,0),1),0)</f>
        <v>0</v>
      </c>
      <c r="AF10365" s="18">
        <f>IFERROR(INDEX(Factors!$B$16:$B$39,MATCH('INPUT - Census'!C10365,Factors!$C$16:$C$35,0),1),0)</f>
        <v>0</v>
      </c>
      <c r="AG10365" s="19">
        <f>IFERROR(INDEX(Factors!$B$40:$B$44,MATCH('INPUT - Census'!F10365,Factors!$C$40:$C$44,0),1),0)</f>
        <v>0</v>
      </c>
      <c r="AH10365" s="21" t="str">
        <f t="shared" si="988"/>
        <v/>
      </c>
      <c r="AI10365" s="1" t="str">
        <f>IFERROR(VLOOKUP(H10365,Factors!$C$45:$D$48,2,0),"")</f>
        <v/>
      </c>
      <c r="AJ10365" t="b">
        <f t="shared" si="985"/>
        <v>0</v>
      </c>
    </row>
    <row r="10366" spans="2:36" ht="15" customHeight="1" x14ac:dyDescent="0.3">
      <c r="B10366" s="70"/>
      <c r="C10366" s="58"/>
      <c r="D10366" s="63"/>
      <c r="E10366" s="58"/>
      <c r="F10366" s="58"/>
      <c r="G10366" s="44"/>
      <c r="H10366" s="45"/>
      <c r="I10366" s="45"/>
      <c r="J10366" s="40" t="str">
        <f t="shared" si="986"/>
        <v/>
      </c>
      <c r="K10366" s="39" t="str">
        <f t="shared" si="984"/>
        <v/>
      </c>
      <c r="AB10366" s="17" t="str">
        <f t="shared" si="989"/>
        <v>-1</v>
      </c>
      <c r="AC10366" s="17">
        <f>IFERROR(INDEX(Factors!$C$59:$C$70,MATCH(AB10366,Factors!$B$59:$B$70,1),1),0)</f>
        <v>0</v>
      </c>
      <c r="AD10366" s="17">
        <f t="shared" si="987"/>
        <v>0</v>
      </c>
      <c r="AE10366" s="17">
        <f>IFERROR(INDEX(Factors!$B$6:$B$15,MATCH('INPUT - Census'!E10366,Factors!$C$6:$C$15,0),1),0)</f>
        <v>0</v>
      </c>
      <c r="AF10366" s="18">
        <f>IFERROR(INDEX(Factors!$B$16:$B$39,MATCH('INPUT - Census'!C10366,Factors!$C$16:$C$35,0),1),0)</f>
        <v>0</v>
      </c>
      <c r="AG10366" s="19">
        <f>IFERROR(INDEX(Factors!$B$40:$B$44,MATCH('INPUT - Census'!F10366,Factors!$C$40:$C$44,0),1),0)</f>
        <v>0</v>
      </c>
      <c r="AH10366" s="21" t="str">
        <f t="shared" si="988"/>
        <v/>
      </c>
      <c r="AI10366" s="1" t="str">
        <f>IFERROR(VLOOKUP(H10366,Factors!$C$45:$D$48,2,0),"")</f>
        <v/>
      </c>
      <c r="AJ10366" t="b">
        <f t="shared" si="985"/>
        <v>0</v>
      </c>
    </row>
    <row r="10367" spans="2:36" ht="15" customHeight="1" x14ac:dyDescent="0.3">
      <c r="B10367" s="70"/>
      <c r="C10367" s="58"/>
      <c r="D10367" s="63"/>
      <c r="E10367" s="58"/>
      <c r="F10367" s="58"/>
      <c r="G10367" s="44"/>
      <c r="H10367" s="45"/>
      <c r="I10367" s="45"/>
      <c r="J10367" s="40" t="str">
        <f t="shared" si="986"/>
        <v/>
      </c>
      <c r="K10367" s="39" t="str">
        <f t="shared" si="984"/>
        <v/>
      </c>
      <c r="AB10367" s="17" t="str">
        <f t="shared" si="989"/>
        <v>-1</v>
      </c>
      <c r="AC10367" s="17">
        <f>IFERROR(INDEX(Factors!$C$59:$C$70,MATCH(AB10367,Factors!$B$59:$B$70,1),1),0)</f>
        <v>0</v>
      </c>
      <c r="AD10367" s="17">
        <f t="shared" si="987"/>
        <v>0</v>
      </c>
      <c r="AE10367" s="17">
        <f>IFERROR(INDEX(Factors!$B$6:$B$15,MATCH('INPUT - Census'!E10367,Factors!$C$6:$C$15,0),1),0)</f>
        <v>0</v>
      </c>
      <c r="AF10367" s="18">
        <f>IFERROR(INDEX(Factors!$B$16:$B$39,MATCH('INPUT - Census'!C10367,Factors!$C$16:$C$35,0),1),0)</f>
        <v>0</v>
      </c>
      <c r="AG10367" s="19">
        <f>IFERROR(INDEX(Factors!$B$40:$B$44,MATCH('INPUT - Census'!F10367,Factors!$C$40:$C$44,0),1),0)</f>
        <v>0</v>
      </c>
      <c r="AH10367" s="21" t="str">
        <f t="shared" si="988"/>
        <v/>
      </c>
      <c r="AI10367" s="1" t="str">
        <f>IFERROR(VLOOKUP(H10367,Factors!$C$45:$D$48,2,0),"")</f>
        <v/>
      </c>
      <c r="AJ10367" t="b">
        <f t="shared" si="985"/>
        <v>0</v>
      </c>
    </row>
    <row r="10368" spans="2:36" ht="15" customHeight="1" x14ac:dyDescent="0.3">
      <c r="B10368" s="70"/>
      <c r="C10368" s="58"/>
      <c r="D10368" s="63"/>
      <c r="E10368" s="58"/>
      <c r="F10368" s="58"/>
      <c r="G10368" s="44"/>
      <c r="H10368" s="45"/>
      <c r="I10368" s="45"/>
      <c r="J10368" s="40" t="str">
        <f t="shared" si="986"/>
        <v/>
      </c>
      <c r="K10368" s="39" t="str">
        <f t="shared" si="984"/>
        <v/>
      </c>
      <c r="AB10368" s="17" t="str">
        <f t="shared" si="989"/>
        <v>-1</v>
      </c>
      <c r="AC10368" s="17">
        <f>IFERROR(INDEX(Factors!$C$59:$C$70,MATCH(AB10368,Factors!$B$59:$B$70,1),1),0)</f>
        <v>0</v>
      </c>
      <c r="AD10368" s="17">
        <f t="shared" si="987"/>
        <v>0</v>
      </c>
      <c r="AE10368" s="17">
        <f>IFERROR(INDEX(Factors!$B$6:$B$15,MATCH('INPUT - Census'!E10368,Factors!$C$6:$C$15,0),1),0)</f>
        <v>0</v>
      </c>
      <c r="AF10368" s="18">
        <f>IFERROR(INDEX(Factors!$B$16:$B$39,MATCH('INPUT - Census'!C10368,Factors!$C$16:$C$35,0),1),0)</f>
        <v>0</v>
      </c>
      <c r="AG10368" s="19">
        <f>IFERROR(INDEX(Factors!$B$40:$B$44,MATCH('INPUT - Census'!F10368,Factors!$C$40:$C$44,0),1),0)</f>
        <v>0</v>
      </c>
      <c r="AH10368" s="21" t="str">
        <f t="shared" si="988"/>
        <v/>
      </c>
      <c r="AI10368" s="1" t="str">
        <f>IFERROR(VLOOKUP(H10368,Factors!$C$45:$D$48,2,0),"")</f>
        <v/>
      </c>
      <c r="AJ10368" t="b">
        <f t="shared" si="985"/>
        <v>0</v>
      </c>
    </row>
    <row r="10369" spans="2:36" ht="15" customHeight="1" x14ac:dyDescent="0.3">
      <c r="B10369" s="70"/>
      <c r="C10369" s="58"/>
      <c r="D10369" s="63"/>
      <c r="E10369" s="58"/>
      <c r="F10369" s="58"/>
      <c r="G10369" s="44"/>
      <c r="H10369" s="45"/>
      <c r="I10369" s="45"/>
      <c r="J10369" s="40" t="str">
        <f t="shared" si="986"/>
        <v/>
      </c>
      <c r="K10369" s="39" t="str">
        <f t="shared" si="984"/>
        <v/>
      </c>
      <c r="AB10369" s="17" t="str">
        <f t="shared" si="989"/>
        <v>-1</v>
      </c>
      <c r="AC10369" s="17">
        <f>IFERROR(INDEX(Factors!$C$59:$C$70,MATCH(AB10369,Factors!$B$59:$B$70,1),1),0)</f>
        <v>0</v>
      </c>
      <c r="AD10369" s="17">
        <f t="shared" si="987"/>
        <v>0</v>
      </c>
      <c r="AE10369" s="17">
        <f>IFERROR(INDEX(Factors!$B$6:$B$15,MATCH('INPUT - Census'!E10369,Factors!$C$6:$C$15,0),1),0)</f>
        <v>0</v>
      </c>
      <c r="AF10369" s="18">
        <f>IFERROR(INDEX(Factors!$B$16:$B$39,MATCH('INPUT - Census'!C10369,Factors!$C$16:$C$35,0),1),0)</f>
        <v>0</v>
      </c>
      <c r="AG10369" s="19">
        <f>IFERROR(INDEX(Factors!$B$40:$B$44,MATCH('INPUT - Census'!F10369,Factors!$C$40:$C$44,0),1),0)</f>
        <v>0</v>
      </c>
      <c r="AH10369" s="21" t="str">
        <f t="shared" si="988"/>
        <v/>
      </c>
      <c r="AI10369" s="1" t="str">
        <f>IFERROR(VLOOKUP(H10369,Factors!$C$45:$D$48,2,0),"")</f>
        <v/>
      </c>
      <c r="AJ10369" t="b">
        <f t="shared" si="985"/>
        <v>0</v>
      </c>
    </row>
    <row r="10370" spans="2:36" ht="15" customHeight="1" x14ac:dyDescent="0.3">
      <c r="B10370" s="70"/>
      <c r="C10370" s="58"/>
      <c r="D10370" s="63"/>
      <c r="E10370" s="58"/>
      <c r="F10370" s="58"/>
      <c r="G10370" s="44"/>
      <c r="H10370" s="45"/>
      <c r="I10370" s="45"/>
      <c r="J10370" s="40" t="str">
        <f t="shared" si="986"/>
        <v/>
      </c>
      <c r="K10370" s="39" t="str">
        <f t="shared" si="984"/>
        <v/>
      </c>
      <c r="AB10370" s="17" t="str">
        <f t="shared" si="989"/>
        <v>-1</v>
      </c>
      <c r="AC10370" s="17">
        <f>IFERROR(INDEX(Factors!$C$59:$C$70,MATCH(AB10370,Factors!$B$59:$B$70,1),1),0)</f>
        <v>0</v>
      </c>
      <c r="AD10370" s="17">
        <f t="shared" si="987"/>
        <v>0</v>
      </c>
      <c r="AE10370" s="17">
        <f>IFERROR(INDEX(Factors!$B$6:$B$15,MATCH('INPUT - Census'!E10370,Factors!$C$6:$C$15,0),1),0)</f>
        <v>0</v>
      </c>
      <c r="AF10370" s="18">
        <f>IFERROR(INDEX(Factors!$B$16:$B$39,MATCH('INPUT - Census'!C10370,Factors!$C$16:$C$35,0),1),0)</f>
        <v>0</v>
      </c>
      <c r="AG10370" s="19">
        <f>IFERROR(INDEX(Factors!$B$40:$B$44,MATCH('INPUT - Census'!F10370,Factors!$C$40:$C$44,0),1),0)</f>
        <v>0</v>
      </c>
      <c r="AH10370" s="21" t="str">
        <f t="shared" si="988"/>
        <v/>
      </c>
      <c r="AI10370" s="1" t="str">
        <f>IFERROR(VLOOKUP(H10370,Factors!$C$45:$D$48,2,0),"")</f>
        <v/>
      </c>
      <c r="AJ10370" t="b">
        <f t="shared" si="985"/>
        <v>0</v>
      </c>
    </row>
    <row r="10371" spans="2:36" ht="15" customHeight="1" x14ac:dyDescent="0.3">
      <c r="B10371" s="70"/>
      <c r="C10371" s="58"/>
      <c r="D10371" s="63"/>
      <c r="E10371" s="58"/>
      <c r="F10371" s="58"/>
      <c r="G10371" s="44"/>
      <c r="H10371" s="45"/>
      <c r="I10371" s="45"/>
      <c r="J10371" s="40" t="str">
        <f t="shared" si="986"/>
        <v/>
      </c>
      <c r="K10371" s="39" t="str">
        <f t="shared" ref="K10371:K10434" si="990">ValidateMember(B10371:J10371)</f>
        <v/>
      </c>
      <c r="AB10371" s="17" t="str">
        <f t="shared" si="989"/>
        <v>-1</v>
      </c>
      <c r="AC10371" s="17">
        <f>IFERROR(INDEX(Factors!$C$59:$C$70,MATCH(AB10371,Factors!$B$59:$B$70,1),1),0)</f>
        <v>0</v>
      </c>
      <c r="AD10371" s="17">
        <f t="shared" si="987"/>
        <v>0</v>
      </c>
      <c r="AE10371" s="17">
        <f>IFERROR(INDEX(Factors!$B$6:$B$15,MATCH('INPUT - Census'!E10371,Factors!$C$6:$C$15,0),1),0)</f>
        <v>0</v>
      </c>
      <c r="AF10371" s="18">
        <f>IFERROR(INDEX(Factors!$B$16:$B$39,MATCH('INPUT - Census'!C10371,Factors!$C$16:$C$35,0),1),0)</f>
        <v>0</v>
      </c>
      <c r="AG10371" s="19">
        <f>IFERROR(INDEX(Factors!$B$40:$B$44,MATCH('INPUT - Census'!F10371,Factors!$C$40:$C$44,0),1),0)</f>
        <v>0</v>
      </c>
      <c r="AH10371" s="21" t="str">
        <f t="shared" si="988"/>
        <v/>
      </c>
      <c r="AI10371" s="1" t="str">
        <f>IFERROR(VLOOKUP(H10371,Factors!$C$45:$D$48,2,0),"")</f>
        <v/>
      </c>
      <c r="AJ10371" t="b">
        <f t="shared" ref="AJ10371:AJ10434" si="991">K10371=0</f>
        <v>0</v>
      </c>
    </row>
    <row r="10372" spans="2:36" ht="15" customHeight="1" x14ac:dyDescent="0.3">
      <c r="B10372" s="70"/>
      <c r="C10372" s="58"/>
      <c r="D10372" s="63"/>
      <c r="E10372" s="58"/>
      <c r="F10372" s="58"/>
      <c r="G10372" s="44"/>
      <c r="H10372" s="45"/>
      <c r="I10372" s="45"/>
      <c r="J10372" s="40" t="str">
        <f t="shared" si="986"/>
        <v/>
      </c>
      <c r="K10372" s="39" t="str">
        <f t="shared" si="990"/>
        <v/>
      </c>
      <c r="AB10372" s="17" t="str">
        <f t="shared" si="989"/>
        <v>-1</v>
      </c>
      <c r="AC10372" s="17">
        <f>IFERROR(INDEX(Factors!$C$59:$C$70,MATCH(AB10372,Factors!$B$59:$B$70,1),1),0)</f>
        <v>0</v>
      </c>
      <c r="AD10372" s="17">
        <f t="shared" si="987"/>
        <v>0</v>
      </c>
      <c r="AE10372" s="17">
        <f>IFERROR(INDEX(Factors!$B$6:$B$15,MATCH('INPUT - Census'!E10372,Factors!$C$6:$C$15,0),1),0)</f>
        <v>0</v>
      </c>
      <c r="AF10372" s="18">
        <f>IFERROR(INDEX(Factors!$B$16:$B$39,MATCH('INPUT - Census'!C10372,Factors!$C$16:$C$35,0),1),0)</f>
        <v>0</v>
      </c>
      <c r="AG10372" s="19">
        <f>IFERROR(INDEX(Factors!$B$40:$B$44,MATCH('INPUT - Census'!F10372,Factors!$C$40:$C$44,0),1),0)</f>
        <v>0</v>
      </c>
      <c r="AH10372" s="21" t="str">
        <f t="shared" si="988"/>
        <v/>
      </c>
      <c r="AI10372" s="1" t="str">
        <f>IFERROR(VLOOKUP(H10372,Factors!$C$45:$D$48,2,0),"")</f>
        <v/>
      </c>
      <c r="AJ10372" t="b">
        <f t="shared" si="991"/>
        <v>0</v>
      </c>
    </row>
    <row r="10373" spans="2:36" ht="15" customHeight="1" x14ac:dyDescent="0.3">
      <c r="B10373" s="70"/>
      <c r="C10373" s="58"/>
      <c r="D10373" s="63"/>
      <c r="E10373" s="58"/>
      <c r="F10373" s="58"/>
      <c r="G10373" s="44"/>
      <c r="H10373" s="45"/>
      <c r="I10373" s="45"/>
      <c r="J10373" s="40" t="str">
        <f t="shared" si="986"/>
        <v/>
      </c>
      <c r="K10373" s="39" t="str">
        <f t="shared" si="990"/>
        <v/>
      </c>
      <c r="AB10373" s="17" t="str">
        <f t="shared" si="989"/>
        <v>-1</v>
      </c>
      <c r="AC10373" s="17">
        <f>IFERROR(INDEX(Factors!$C$59:$C$70,MATCH(AB10373,Factors!$B$59:$B$70,1),1),0)</f>
        <v>0</v>
      </c>
      <c r="AD10373" s="17">
        <f t="shared" si="987"/>
        <v>0</v>
      </c>
      <c r="AE10373" s="17">
        <f>IFERROR(INDEX(Factors!$B$6:$B$15,MATCH('INPUT - Census'!E10373,Factors!$C$6:$C$15,0),1),0)</f>
        <v>0</v>
      </c>
      <c r="AF10373" s="18">
        <f>IFERROR(INDEX(Factors!$B$16:$B$39,MATCH('INPUT - Census'!C10373,Factors!$C$16:$C$35,0),1),0)</f>
        <v>0</v>
      </c>
      <c r="AG10373" s="19">
        <f>IFERROR(INDEX(Factors!$B$40:$B$44,MATCH('INPUT - Census'!F10373,Factors!$C$40:$C$44,0),1),0)</f>
        <v>0</v>
      </c>
      <c r="AH10373" s="21" t="str">
        <f t="shared" si="988"/>
        <v/>
      </c>
      <c r="AI10373" s="1" t="str">
        <f>IFERROR(VLOOKUP(H10373,Factors!$C$45:$D$48,2,0),"")</f>
        <v/>
      </c>
      <c r="AJ10373" t="b">
        <f t="shared" si="991"/>
        <v>0</v>
      </c>
    </row>
    <row r="10374" spans="2:36" ht="15" customHeight="1" x14ac:dyDescent="0.3">
      <c r="B10374" s="70"/>
      <c r="C10374" s="58"/>
      <c r="D10374" s="63"/>
      <c r="E10374" s="58"/>
      <c r="F10374" s="58"/>
      <c r="G10374" s="44"/>
      <c r="H10374" s="45"/>
      <c r="I10374" s="45"/>
      <c r="J10374" s="40" t="str">
        <f t="shared" si="986"/>
        <v/>
      </c>
      <c r="K10374" s="39" t="str">
        <f t="shared" si="990"/>
        <v/>
      </c>
      <c r="AB10374" s="17" t="str">
        <f t="shared" si="989"/>
        <v>-1</v>
      </c>
      <c r="AC10374" s="17">
        <f>IFERROR(INDEX(Factors!$C$59:$C$70,MATCH(AB10374,Factors!$B$59:$B$70,1),1),0)</f>
        <v>0</v>
      </c>
      <c r="AD10374" s="17">
        <f t="shared" si="987"/>
        <v>0</v>
      </c>
      <c r="AE10374" s="17">
        <f>IFERROR(INDEX(Factors!$B$6:$B$15,MATCH('INPUT - Census'!E10374,Factors!$C$6:$C$15,0),1),0)</f>
        <v>0</v>
      </c>
      <c r="AF10374" s="18">
        <f>IFERROR(INDEX(Factors!$B$16:$B$39,MATCH('INPUT - Census'!C10374,Factors!$C$16:$C$35,0),1),0)</f>
        <v>0</v>
      </c>
      <c r="AG10374" s="19">
        <f>IFERROR(INDEX(Factors!$B$40:$B$44,MATCH('INPUT - Census'!F10374,Factors!$C$40:$C$44,0),1),0)</f>
        <v>0</v>
      </c>
      <c r="AH10374" s="21" t="str">
        <f t="shared" si="988"/>
        <v/>
      </c>
      <c r="AI10374" s="1" t="str">
        <f>IFERROR(VLOOKUP(H10374,Factors!$C$45:$D$48,2,0),"")</f>
        <v/>
      </c>
      <c r="AJ10374" t="b">
        <f t="shared" si="991"/>
        <v>0</v>
      </c>
    </row>
    <row r="10375" spans="2:36" ht="15" customHeight="1" x14ac:dyDescent="0.3">
      <c r="B10375" s="70"/>
      <c r="C10375" s="58"/>
      <c r="D10375" s="63"/>
      <c r="E10375" s="58"/>
      <c r="F10375" s="58"/>
      <c r="G10375" s="44"/>
      <c r="H10375" s="45"/>
      <c r="I10375" s="45"/>
      <c r="J10375" s="40" t="str">
        <f t="shared" si="986"/>
        <v/>
      </c>
      <c r="K10375" s="39" t="str">
        <f t="shared" si="990"/>
        <v/>
      </c>
      <c r="AB10375" s="17" t="str">
        <f t="shared" si="989"/>
        <v>-1</v>
      </c>
      <c r="AC10375" s="17">
        <f>IFERROR(INDEX(Factors!$C$59:$C$70,MATCH(AB10375,Factors!$B$59:$B$70,1),1),0)</f>
        <v>0</v>
      </c>
      <c r="AD10375" s="17">
        <f t="shared" si="987"/>
        <v>0</v>
      </c>
      <c r="AE10375" s="17">
        <f>IFERROR(INDEX(Factors!$B$6:$B$15,MATCH('INPUT - Census'!E10375,Factors!$C$6:$C$15,0),1),0)</f>
        <v>0</v>
      </c>
      <c r="AF10375" s="18">
        <f>IFERROR(INDEX(Factors!$B$16:$B$39,MATCH('INPUT - Census'!C10375,Factors!$C$16:$C$35,0),1),0)</f>
        <v>0</v>
      </c>
      <c r="AG10375" s="19">
        <f>IFERROR(INDEX(Factors!$B$40:$B$44,MATCH('INPUT - Census'!F10375,Factors!$C$40:$C$44,0),1),0)</f>
        <v>0</v>
      </c>
      <c r="AH10375" s="21" t="str">
        <f t="shared" si="988"/>
        <v/>
      </c>
      <c r="AI10375" s="1" t="str">
        <f>IFERROR(VLOOKUP(H10375,Factors!$C$45:$D$48,2,0),"")</f>
        <v/>
      </c>
      <c r="AJ10375" t="b">
        <f t="shared" si="991"/>
        <v>0</v>
      </c>
    </row>
    <row r="10376" spans="2:36" ht="15" customHeight="1" x14ac:dyDescent="0.3">
      <c r="B10376" s="70"/>
      <c r="C10376" s="58"/>
      <c r="D10376" s="63"/>
      <c r="E10376" s="58"/>
      <c r="F10376" s="58"/>
      <c r="G10376" s="44"/>
      <c r="H10376" s="45"/>
      <c r="I10376" s="45"/>
      <c r="J10376" s="40" t="str">
        <f t="shared" si="986"/>
        <v/>
      </c>
      <c r="K10376" s="39" t="str">
        <f t="shared" si="990"/>
        <v/>
      </c>
      <c r="AB10376" s="17" t="str">
        <f t="shared" si="989"/>
        <v>-1</v>
      </c>
      <c r="AC10376" s="17">
        <f>IFERROR(INDEX(Factors!$C$59:$C$70,MATCH(AB10376,Factors!$B$59:$B$70,1),1),0)</f>
        <v>0</v>
      </c>
      <c r="AD10376" s="17">
        <f t="shared" si="987"/>
        <v>0</v>
      </c>
      <c r="AE10376" s="17">
        <f>IFERROR(INDEX(Factors!$B$6:$B$15,MATCH('INPUT - Census'!E10376,Factors!$C$6:$C$15,0),1),0)</f>
        <v>0</v>
      </c>
      <c r="AF10376" s="18">
        <f>IFERROR(INDEX(Factors!$B$16:$B$39,MATCH('INPUT - Census'!C10376,Factors!$C$16:$C$35,0),1),0)</f>
        <v>0</v>
      </c>
      <c r="AG10376" s="19">
        <f>IFERROR(INDEX(Factors!$B$40:$B$44,MATCH('INPUT - Census'!F10376,Factors!$C$40:$C$44,0),1),0)</f>
        <v>0</v>
      </c>
      <c r="AH10376" s="21" t="str">
        <f t="shared" si="988"/>
        <v/>
      </c>
      <c r="AI10376" s="1" t="str">
        <f>IFERROR(VLOOKUP(H10376,Factors!$C$45:$D$48,2,0),"")</f>
        <v/>
      </c>
      <c r="AJ10376" t="b">
        <f t="shared" si="991"/>
        <v>0</v>
      </c>
    </row>
    <row r="10377" spans="2:36" ht="15" customHeight="1" x14ac:dyDescent="0.3">
      <c r="B10377" s="70"/>
      <c r="C10377" s="58"/>
      <c r="D10377" s="63"/>
      <c r="E10377" s="58"/>
      <c r="F10377" s="58"/>
      <c r="G10377" s="44"/>
      <c r="H10377" s="45"/>
      <c r="I10377" s="45"/>
      <c r="J10377" s="40" t="str">
        <f t="shared" si="986"/>
        <v/>
      </c>
      <c r="K10377" s="39" t="str">
        <f t="shared" si="990"/>
        <v/>
      </c>
      <c r="AB10377" s="17" t="str">
        <f t="shared" si="989"/>
        <v>-1</v>
      </c>
      <c r="AC10377" s="17">
        <f>IFERROR(INDEX(Factors!$C$59:$C$70,MATCH(AB10377,Factors!$B$59:$B$70,1),1),0)</f>
        <v>0</v>
      </c>
      <c r="AD10377" s="17">
        <f t="shared" si="987"/>
        <v>0</v>
      </c>
      <c r="AE10377" s="17">
        <f>IFERROR(INDEX(Factors!$B$6:$B$15,MATCH('INPUT - Census'!E10377,Factors!$C$6:$C$15,0),1),0)</f>
        <v>0</v>
      </c>
      <c r="AF10377" s="18">
        <f>IFERROR(INDEX(Factors!$B$16:$B$39,MATCH('INPUT - Census'!C10377,Factors!$C$16:$C$35,0),1),0)</f>
        <v>0</v>
      </c>
      <c r="AG10377" s="19">
        <f>IFERROR(INDEX(Factors!$B$40:$B$44,MATCH('INPUT - Census'!F10377,Factors!$C$40:$C$44,0),1),0)</f>
        <v>0</v>
      </c>
      <c r="AH10377" s="21" t="str">
        <f t="shared" si="988"/>
        <v/>
      </c>
      <c r="AI10377" s="1" t="str">
        <f>IFERROR(VLOOKUP(H10377,Factors!$C$45:$D$48,2,0),"")</f>
        <v/>
      </c>
      <c r="AJ10377" t="b">
        <f t="shared" si="991"/>
        <v>0</v>
      </c>
    </row>
    <row r="10378" spans="2:36" ht="15" customHeight="1" x14ac:dyDescent="0.3">
      <c r="B10378" s="70"/>
      <c r="C10378" s="58"/>
      <c r="D10378" s="63"/>
      <c r="E10378" s="58"/>
      <c r="F10378" s="58"/>
      <c r="G10378" s="44"/>
      <c r="H10378" s="45"/>
      <c r="I10378" s="45"/>
      <c r="J10378" s="40" t="str">
        <f t="shared" si="986"/>
        <v/>
      </c>
      <c r="K10378" s="39" t="str">
        <f t="shared" si="990"/>
        <v/>
      </c>
      <c r="AB10378" s="17" t="str">
        <f t="shared" si="989"/>
        <v>-1</v>
      </c>
      <c r="AC10378" s="17">
        <f>IFERROR(INDEX(Factors!$C$59:$C$70,MATCH(AB10378,Factors!$B$59:$B$70,1),1),0)</f>
        <v>0</v>
      </c>
      <c r="AD10378" s="17">
        <f t="shared" si="987"/>
        <v>0</v>
      </c>
      <c r="AE10378" s="17">
        <f>IFERROR(INDEX(Factors!$B$6:$B$15,MATCH('INPUT - Census'!E10378,Factors!$C$6:$C$15,0),1),0)</f>
        <v>0</v>
      </c>
      <c r="AF10378" s="18">
        <f>IFERROR(INDEX(Factors!$B$16:$B$39,MATCH('INPUT - Census'!C10378,Factors!$C$16:$C$35,0),1),0)</f>
        <v>0</v>
      </c>
      <c r="AG10378" s="19">
        <f>IFERROR(INDEX(Factors!$B$40:$B$44,MATCH('INPUT - Census'!F10378,Factors!$C$40:$C$44,0),1),0)</f>
        <v>0</v>
      </c>
      <c r="AH10378" s="21" t="str">
        <f t="shared" si="988"/>
        <v/>
      </c>
      <c r="AI10378" s="1" t="str">
        <f>IFERROR(VLOOKUP(H10378,Factors!$C$45:$D$48,2,0),"")</f>
        <v/>
      </c>
      <c r="AJ10378" t="b">
        <f t="shared" si="991"/>
        <v>0</v>
      </c>
    </row>
    <row r="10379" spans="2:36" ht="15" customHeight="1" x14ac:dyDescent="0.3">
      <c r="B10379" s="70"/>
      <c r="C10379" s="58"/>
      <c r="D10379" s="63"/>
      <c r="E10379" s="58"/>
      <c r="F10379" s="58"/>
      <c r="G10379" s="44"/>
      <c r="H10379" s="45"/>
      <c r="I10379" s="45"/>
      <c r="J10379" s="40" t="str">
        <f t="shared" si="986"/>
        <v/>
      </c>
      <c r="K10379" s="39" t="str">
        <f t="shared" si="990"/>
        <v/>
      </c>
      <c r="AB10379" s="17" t="str">
        <f t="shared" si="989"/>
        <v>-1</v>
      </c>
      <c r="AC10379" s="17">
        <f>IFERROR(INDEX(Factors!$C$59:$C$70,MATCH(AB10379,Factors!$B$59:$B$70,1),1),0)</f>
        <v>0</v>
      </c>
      <c r="AD10379" s="17">
        <f t="shared" si="987"/>
        <v>0</v>
      </c>
      <c r="AE10379" s="17">
        <f>IFERROR(INDEX(Factors!$B$6:$B$15,MATCH('INPUT - Census'!E10379,Factors!$C$6:$C$15,0),1),0)</f>
        <v>0</v>
      </c>
      <c r="AF10379" s="18">
        <f>IFERROR(INDEX(Factors!$B$16:$B$39,MATCH('INPUT - Census'!C10379,Factors!$C$16:$C$35,0),1),0)</f>
        <v>0</v>
      </c>
      <c r="AG10379" s="19">
        <f>IFERROR(INDEX(Factors!$B$40:$B$44,MATCH('INPUT - Census'!F10379,Factors!$C$40:$C$44,0),1),0)</f>
        <v>0</v>
      </c>
      <c r="AH10379" s="21" t="str">
        <f t="shared" si="988"/>
        <v/>
      </c>
      <c r="AI10379" s="1" t="str">
        <f>IFERROR(VLOOKUP(H10379,Factors!$C$45:$D$48,2,0),"")</f>
        <v/>
      </c>
      <c r="AJ10379" t="b">
        <f t="shared" si="991"/>
        <v>0</v>
      </c>
    </row>
    <row r="10380" spans="2:36" ht="15" customHeight="1" x14ac:dyDescent="0.3">
      <c r="B10380" s="70"/>
      <c r="C10380" s="58"/>
      <c r="D10380" s="63"/>
      <c r="E10380" s="58"/>
      <c r="F10380" s="58"/>
      <c r="G10380" s="44"/>
      <c r="H10380" s="45"/>
      <c r="I10380" s="45"/>
      <c r="J10380" s="40" t="str">
        <f t="shared" si="986"/>
        <v/>
      </c>
      <c r="K10380" s="39" t="str">
        <f t="shared" si="990"/>
        <v/>
      </c>
      <c r="AB10380" s="17" t="str">
        <f t="shared" si="989"/>
        <v>-1</v>
      </c>
      <c r="AC10380" s="17">
        <f>IFERROR(INDEX(Factors!$C$59:$C$70,MATCH(AB10380,Factors!$B$59:$B$70,1),1),0)</f>
        <v>0</v>
      </c>
      <c r="AD10380" s="17">
        <f t="shared" si="987"/>
        <v>0</v>
      </c>
      <c r="AE10380" s="17">
        <f>IFERROR(INDEX(Factors!$B$6:$B$15,MATCH('INPUT - Census'!E10380,Factors!$C$6:$C$15,0),1),0)</f>
        <v>0</v>
      </c>
      <c r="AF10380" s="18">
        <f>IFERROR(INDEX(Factors!$B$16:$B$39,MATCH('INPUT - Census'!C10380,Factors!$C$16:$C$35,0),1),0)</f>
        <v>0</v>
      </c>
      <c r="AG10380" s="19">
        <f>IFERROR(INDEX(Factors!$B$40:$B$44,MATCH('INPUT - Census'!F10380,Factors!$C$40:$C$44,0),1),0)</f>
        <v>0</v>
      </c>
      <c r="AH10380" s="21" t="str">
        <f t="shared" si="988"/>
        <v/>
      </c>
      <c r="AI10380" s="1" t="str">
        <f>IFERROR(VLOOKUP(H10380,Factors!$C$45:$D$48,2,0),"")</f>
        <v/>
      </c>
      <c r="AJ10380" t="b">
        <f t="shared" si="991"/>
        <v>0</v>
      </c>
    </row>
    <row r="10381" spans="2:36" ht="15" customHeight="1" x14ac:dyDescent="0.3">
      <c r="B10381" s="70"/>
      <c r="C10381" s="58"/>
      <c r="D10381" s="63"/>
      <c r="E10381" s="58"/>
      <c r="F10381" s="58"/>
      <c r="G10381" s="44"/>
      <c r="H10381" s="45"/>
      <c r="I10381" s="45"/>
      <c r="J10381" s="40" t="str">
        <f t="shared" si="986"/>
        <v/>
      </c>
      <c r="K10381" s="39" t="str">
        <f t="shared" si="990"/>
        <v/>
      </c>
      <c r="AB10381" s="17" t="str">
        <f t="shared" si="989"/>
        <v>-1</v>
      </c>
      <c r="AC10381" s="17">
        <f>IFERROR(INDEX(Factors!$C$59:$C$70,MATCH(AB10381,Factors!$B$59:$B$70,1),1),0)</f>
        <v>0</v>
      </c>
      <c r="AD10381" s="17">
        <f t="shared" si="987"/>
        <v>0</v>
      </c>
      <c r="AE10381" s="17">
        <f>IFERROR(INDEX(Factors!$B$6:$B$15,MATCH('INPUT - Census'!E10381,Factors!$C$6:$C$15,0),1),0)</f>
        <v>0</v>
      </c>
      <c r="AF10381" s="18">
        <f>IFERROR(INDEX(Factors!$B$16:$B$39,MATCH('INPUT - Census'!C10381,Factors!$C$16:$C$35,0),1),0)</f>
        <v>0</v>
      </c>
      <c r="AG10381" s="19">
        <f>IFERROR(INDEX(Factors!$B$40:$B$44,MATCH('INPUT - Census'!F10381,Factors!$C$40:$C$44,0),1),0)</f>
        <v>0</v>
      </c>
      <c r="AH10381" s="21" t="str">
        <f t="shared" si="988"/>
        <v/>
      </c>
      <c r="AI10381" s="1" t="str">
        <f>IFERROR(VLOOKUP(H10381,Factors!$C$45:$D$48,2,0),"")</f>
        <v/>
      </c>
      <c r="AJ10381" t="b">
        <f t="shared" si="991"/>
        <v>0</v>
      </c>
    </row>
    <row r="10382" spans="2:36" ht="15" customHeight="1" x14ac:dyDescent="0.3">
      <c r="B10382" s="70"/>
      <c r="C10382" s="58"/>
      <c r="D10382" s="63"/>
      <c r="E10382" s="58"/>
      <c r="F10382" s="58"/>
      <c r="G10382" s="44"/>
      <c r="H10382" s="45"/>
      <c r="I10382" s="45"/>
      <c r="J10382" s="40" t="str">
        <f t="shared" si="986"/>
        <v/>
      </c>
      <c r="K10382" s="39" t="str">
        <f t="shared" si="990"/>
        <v/>
      </c>
      <c r="AB10382" s="17" t="str">
        <f t="shared" si="989"/>
        <v>-1</v>
      </c>
      <c r="AC10382" s="17">
        <f>IFERROR(INDEX(Factors!$C$59:$C$70,MATCH(AB10382,Factors!$B$59:$B$70,1),1),0)</f>
        <v>0</v>
      </c>
      <c r="AD10382" s="17">
        <f t="shared" si="987"/>
        <v>0</v>
      </c>
      <c r="AE10382" s="17">
        <f>IFERROR(INDEX(Factors!$B$6:$B$15,MATCH('INPUT - Census'!E10382,Factors!$C$6:$C$15,0),1),0)</f>
        <v>0</v>
      </c>
      <c r="AF10382" s="18">
        <f>IFERROR(INDEX(Factors!$B$16:$B$39,MATCH('INPUT - Census'!C10382,Factors!$C$16:$C$35,0),1),0)</f>
        <v>0</v>
      </c>
      <c r="AG10382" s="19">
        <f>IFERROR(INDEX(Factors!$B$40:$B$44,MATCH('INPUT - Census'!F10382,Factors!$C$40:$C$44,0),1),0)</f>
        <v>0</v>
      </c>
      <c r="AH10382" s="21" t="str">
        <f t="shared" si="988"/>
        <v/>
      </c>
      <c r="AI10382" s="1" t="str">
        <f>IFERROR(VLOOKUP(H10382,Factors!$C$45:$D$48,2,0),"")</f>
        <v/>
      </c>
      <c r="AJ10382" t="b">
        <f t="shared" si="991"/>
        <v>0</v>
      </c>
    </row>
    <row r="10383" spans="2:36" ht="15" customHeight="1" x14ac:dyDescent="0.3">
      <c r="B10383" s="70"/>
      <c r="C10383" s="58"/>
      <c r="D10383" s="63"/>
      <c r="E10383" s="58"/>
      <c r="F10383" s="58"/>
      <c r="G10383" s="44"/>
      <c r="H10383" s="45"/>
      <c r="I10383" s="45"/>
      <c r="J10383" s="40" t="str">
        <f t="shared" si="986"/>
        <v/>
      </c>
      <c r="K10383" s="39" t="str">
        <f t="shared" si="990"/>
        <v/>
      </c>
      <c r="AB10383" s="17" t="str">
        <f t="shared" si="989"/>
        <v>-1</v>
      </c>
      <c r="AC10383" s="17">
        <f>IFERROR(INDEX(Factors!$C$59:$C$70,MATCH(AB10383,Factors!$B$59:$B$70,1),1),0)</f>
        <v>0</v>
      </c>
      <c r="AD10383" s="17">
        <f t="shared" si="987"/>
        <v>0</v>
      </c>
      <c r="AE10383" s="17">
        <f>IFERROR(INDEX(Factors!$B$6:$B$15,MATCH('INPUT - Census'!E10383,Factors!$C$6:$C$15,0),1),0)</f>
        <v>0</v>
      </c>
      <c r="AF10383" s="18">
        <f>IFERROR(INDEX(Factors!$B$16:$B$39,MATCH('INPUT - Census'!C10383,Factors!$C$16:$C$35,0),1),0)</f>
        <v>0</v>
      </c>
      <c r="AG10383" s="19">
        <f>IFERROR(INDEX(Factors!$B$40:$B$44,MATCH('INPUT - Census'!F10383,Factors!$C$40:$C$44,0),1),0)</f>
        <v>0</v>
      </c>
      <c r="AH10383" s="21" t="str">
        <f t="shared" si="988"/>
        <v/>
      </c>
      <c r="AI10383" s="1" t="str">
        <f>IFERROR(VLOOKUP(H10383,Factors!$C$45:$D$48,2,0),"")</f>
        <v/>
      </c>
      <c r="AJ10383" t="b">
        <f t="shared" si="991"/>
        <v>0</v>
      </c>
    </row>
    <row r="10384" spans="2:36" ht="15" customHeight="1" x14ac:dyDescent="0.3">
      <c r="B10384" s="70"/>
      <c r="C10384" s="58"/>
      <c r="D10384" s="63"/>
      <c r="E10384" s="58"/>
      <c r="F10384" s="58"/>
      <c r="G10384" s="44"/>
      <c r="H10384" s="45"/>
      <c r="I10384" s="45"/>
      <c r="J10384" s="40" t="str">
        <f t="shared" si="986"/>
        <v/>
      </c>
      <c r="K10384" s="39" t="str">
        <f t="shared" si="990"/>
        <v/>
      </c>
      <c r="AB10384" s="17" t="str">
        <f t="shared" si="989"/>
        <v>-1</v>
      </c>
      <c r="AC10384" s="17">
        <f>IFERROR(INDEX(Factors!$C$59:$C$70,MATCH(AB10384,Factors!$B$59:$B$70,1),1),0)</f>
        <v>0</v>
      </c>
      <c r="AD10384" s="17">
        <f t="shared" si="987"/>
        <v>0</v>
      </c>
      <c r="AE10384" s="17">
        <f>IFERROR(INDEX(Factors!$B$6:$B$15,MATCH('INPUT - Census'!E10384,Factors!$C$6:$C$15,0),1),0)</f>
        <v>0</v>
      </c>
      <c r="AF10384" s="18">
        <f>IFERROR(INDEX(Factors!$B$16:$B$39,MATCH('INPUT - Census'!C10384,Factors!$C$16:$C$35,0),1),0)</f>
        <v>0</v>
      </c>
      <c r="AG10384" s="19">
        <f>IFERROR(INDEX(Factors!$B$40:$B$44,MATCH('INPUT - Census'!F10384,Factors!$C$40:$C$44,0),1),0)</f>
        <v>0</v>
      </c>
      <c r="AH10384" s="21" t="str">
        <f t="shared" si="988"/>
        <v/>
      </c>
      <c r="AI10384" s="1" t="str">
        <f>IFERROR(VLOOKUP(H10384,Factors!$C$45:$D$48,2,0),"")</f>
        <v/>
      </c>
      <c r="AJ10384" t="b">
        <f t="shared" si="991"/>
        <v>0</v>
      </c>
    </row>
    <row r="10385" spans="2:36" ht="15" customHeight="1" x14ac:dyDescent="0.3">
      <c r="B10385" s="70"/>
      <c r="C10385" s="58"/>
      <c r="D10385" s="63"/>
      <c r="E10385" s="58"/>
      <c r="F10385" s="58"/>
      <c r="G10385" s="44"/>
      <c r="H10385" s="45"/>
      <c r="I10385" s="45"/>
      <c r="J10385" s="40" t="str">
        <f t="shared" si="986"/>
        <v/>
      </c>
      <c r="K10385" s="39" t="str">
        <f t="shared" si="990"/>
        <v/>
      </c>
      <c r="AB10385" s="17" t="str">
        <f t="shared" si="989"/>
        <v>-1</v>
      </c>
      <c r="AC10385" s="17">
        <f>IFERROR(INDEX(Factors!$C$59:$C$70,MATCH(AB10385,Factors!$B$59:$B$70,1),1),0)</f>
        <v>0</v>
      </c>
      <c r="AD10385" s="17">
        <f t="shared" si="987"/>
        <v>0</v>
      </c>
      <c r="AE10385" s="17">
        <f>IFERROR(INDEX(Factors!$B$6:$B$15,MATCH('INPUT - Census'!E10385,Factors!$C$6:$C$15,0),1),0)</f>
        <v>0</v>
      </c>
      <c r="AF10385" s="18">
        <f>IFERROR(INDEX(Factors!$B$16:$B$39,MATCH('INPUT - Census'!C10385,Factors!$C$16:$C$35,0),1),0)</f>
        <v>0</v>
      </c>
      <c r="AG10385" s="19">
        <f>IFERROR(INDEX(Factors!$B$40:$B$44,MATCH('INPUT - Census'!F10385,Factors!$C$40:$C$44,0),1),0)</f>
        <v>0</v>
      </c>
      <c r="AH10385" s="21" t="str">
        <f t="shared" si="988"/>
        <v/>
      </c>
      <c r="AI10385" s="1" t="str">
        <f>IFERROR(VLOOKUP(H10385,Factors!$C$45:$D$48,2,0),"")</f>
        <v/>
      </c>
      <c r="AJ10385" t="b">
        <f t="shared" si="991"/>
        <v>0</v>
      </c>
    </row>
    <row r="10386" spans="2:36" ht="15" customHeight="1" x14ac:dyDescent="0.3">
      <c r="B10386" s="70"/>
      <c r="C10386" s="58"/>
      <c r="D10386" s="63"/>
      <c r="E10386" s="58"/>
      <c r="F10386" s="58"/>
      <c r="G10386" s="44"/>
      <c r="H10386" s="45"/>
      <c r="I10386" s="45"/>
      <c r="J10386" s="40" t="str">
        <f t="shared" si="986"/>
        <v/>
      </c>
      <c r="K10386" s="39" t="str">
        <f t="shared" si="990"/>
        <v/>
      </c>
      <c r="AB10386" s="17" t="str">
        <f t="shared" si="989"/>
        <v>-1</v>
      </c>
      <c r="AC10386" s="17">
        <f>IFERROR(INDEX(Factors!$C$59:$C$70,MATCH(AB10386,Factors!$B$59:$B$70,1),1),0)</f>
        <v>0</v>
      </c>
      <c r="AD10386" s="17">
        <f t="shared" si="987"/>
        <v>0</v>
      </c>
      <c r="AE10386" s="17">
        <f>IFERROR(INDEX(Factors!$B$6:$B$15,MATCH('INPUT - Census'!E10386,Factors!$C$6:$C$15,0),1),0)</f>
        <v>0</v>
      </c>
      <c r="AF10386" s="18">
        <f>IFERROR(INDEX(Factors!$B$16:$B$39,MATCH('INPUT - Census'!C10386,Factors!$C$16:$C$35,0),1),0)</f>
        <v>0</v>
      </c>
      <c r="AG10386" s="19">
        <f>IFERROR(INDEX(Factors!$B$40:$B$44,MATCH('INPUT - Census'!F10386,Factors!$C$40:$C$44,0),1),0)</f>
        <v>0</v>
      </c>
      <c r="AH10386" s="21" t="str">
        <f t="shared" si="988"/>
        <v/>
      </c>
      <c r="AI10386" s="1" t="str">
        <f>IFERROR(VLOOKUP(H10386,Factors!$C$45:$D$48,2,0),"")</f>
        <v/>
      </c>
      <c r="AJ10386" t="b">
        <f t="shared" si="991"/>
        <v>0</v>
      </c>
    </row>
    <row r="10387" spans="2:36" ht="15" customHeight="1" x14ac:dyDescent="0.3">
      <c r="B10387" s="70"/>
      <c r="C10387" s="58"/>
      <c r="D10387" s="63"/>
      <c r="E10387" s="58"/>
      <c r="F10387" s="58"/>
      <c r="G10387" s="44"/>
      <c r="H10387" s="45"/>
      <c r="I10387" s="45"/>
      <c r="J10387" s="40" t="str">
        <f t="shared" si="986"/>
        <v/>
      </c>
      <c r="K10387" s="39" t="str">
        <f t="shared" si="990"/>
        <v/>
      </c>
      <c r="AB10387" s="17" t="str">
        <f t="shared" si="989"/>
        <v>-1</v>
      </c>
      <c r="AC10387" s="17">
        <f>IFERROR(INDEX(Factors!$C$59:$C$70,MATCH(AB10387,Factors!$B$59:$B$70,1),1),0)</f>
        <v>0</v>
      </c>
      <c r="AD10387" s="17">
        <f t="shared" si="987"/>
        <v>0</v>
      </c>
      <c r="AE10387" s="17">
        <f>IFERROR(INDEX(Factors!$B$6:$B$15,MATCH('INPUT - Census'!E10387,Factors!$C$6:$C$15,0),1),0)</f>
        <v>0</v>
      </c>
      <c r="AF10387" s="18">
        <f>IFERROR(INDEX(Factors!$B$16:$B$39,MATCH('INPUT - Census'!C10387,Factors!$C$16:$C$35,0),1),0)</f>
        <v>0</v>
      </c>
      <c r="AG10387" s="19">
        <f>IFERROR(INDEX(Factors!$B$40:$B$44,MATCH('INPUT - Census'!F10387,Factors!$C$40:$C$44,0),1),0)</f>
        <v>0</v>
      </c>
      <c r="AH10387" s="21" t="str">
        <f t="shared" si="988"/>
        <v/>
      </c>
      <c r="AI10387" s="1" t="str">
        <f>IFERROR(VLOOKUP(H10387,Factors!$C$45:$D$48,2,0),"")</f>
        <v/>
      </c>
      <c r="AJ10387" t="b">
        <f t="shared" si="991"/>
        <v>0</v>
      </c>
    </row>
    <row r="10388" spans="2:36" ht="15" customHeight="1" x14ac:dyDescent="0.3">
      <c r="B10388" s="70"/>
      <c r="C10388" s="58"/>
      <c r="D10388" s="63"/>
      <c r="E10388" s="58"/>
      <c r="F10388" s="58"/>
      <c r="G10388" s="44"/>
      <c r="H10388" s="45"/>
      <c r="I10388" s="45"/>
      <c r="J10388" s="40" t="str">
        <f t="shared" si="986"/>
        <v/>
      </c>
      <c r="K10388" s="39" t="str">
        <f t="shared" si="990"/>
        <v/>
      </c>
      <c r="AB10388" s="17" t="str">
        <f t="shared" si="989"/>
        <v>-1</v>
      </c>
      <c r="AC10388" s="17">
        <f>IFERROR(INDEX(Factors!$C$59:$C$70,MATCH(AB10388,Factors!$B$59:$B$70,1),1),0)</f>
        <v>0</v>
      </c>
      <c r="AD10388" s="17">
        <f t="shared" si="987"/>
        <v>0</v>
      </c>
      <c r="AE10388" s="17">
        <f>IFERROR(INDEX(Factors!$B$6:$B$15,MATCH('INPUT - Census'!E10388,Factors!$C$6:$C$15,0),1),0)</f>
        <v>0</v>
      </c>
      <c r="AF10388" s="18">
        <f>IFERROR(INDEX(Factors!$B$16:$B$39,MATCH('INPUT - Census'!C10388,Factors!$C$16:$C$35,0),1),0)</f>
        <v>0</v>
      </c>
      <c r="AG10388" s="19">
        <f>IFERROR(INDEX(Factors!$B$40:$B$44,MATCH('INPUT - Census'!F10388,Factors!$C$40:$C$44,0),1),0)</f>
        <v>0</v>
      </c>
      <c r="AH10388" s="21" t="str">
        <f t="shared" si="988"/>
        <v/>
      </c>
      <c r="AI10388" s="1" t="str">
        <f>IFERROR(VLOOKUP(H10388,Factors!$C$45:$D$48,2,0),"")</f>
        <v/>
      </c>
      <c r="AJ10388" t="b">
        <f t="shared" si="991"/>
        <v>0</v>
      </c>
    </row>
    <row r="10389" spans="2:36" ht="15" customHeight="1" x14ac:dyDescent="0.3">
      <c r="B10389" s="70"/>
      <c r="C10389" s="58"/>
      <c r="D10389" s="63"/>
      <c r="E10389" s="58"/>
      <c r="F10389" s="58"/>
      <c r="G10389" s="44"/>
      <c r="H10389" s="45"/>
      <c r="I10389" s="45"/>
      <c r="J10389" s="40" t="str">
        <f t="shared" si="986"/>
        <v/>
      </c>
      <c r="K10389" s="39" t="str">
        <f t="shared" si="990"/>
        <v/>
      </c>
      <c r="AB10389" s="17" t="str">
        <f t="shared" si="989"/>
        <v>-1</v>
      </c>
      <c r="AC10389" s="17">
        <f>IFERROR(INDEX(Factors!$C$59:$C$70,MATCH(AB10389,Factors!$B$59:$B$70,1),1),0)</f>
        <v>0</v>
      </c>
      <c r="AD10389" s="17">
        <f t="shared" si="987"/>
        <v>0</v>
      </c>
      <c r="AE10389" s="17">
        <f>IFERROR(INDEX(Factors!$B$6:$B$15,MATCH('INPUT - Census'!E10389,Factors!$C$6:$C$15,0),1),0)</f>
        <v>0</v>
      </c>
      <c r="AF10389" s="18">
        <f>IFERROR(INDEX(Factors!$B$16:$B$39,MATCH('INPUT - Census'!C10389,Factors!$C$16:$C$35,0),1),0)</f>
        <v>0</v>
      </c>
      <c r="AG10389" s="19">
        <f>IFERROR(INDEX(Factors!$B$40:$B$44,MATCH('INPUT - Census'!F10389,Factors!$C$40:$C$44,0),1),0)</f>
        <v>0</v>
      </c>
      <c r="AH10389" s="21" t="str">
        <f t="shared" si="988"/>
        <v/>
      </c>
      <c r="AI10389" s="1" t="str">
        <f>IFERROR(VLOOKUP(H10389,Factors!$C$45:$D$48,2,0),"")</f>
        <v/>
      </c>
      <c r="AJ10389" t="b">
        <f t="shared" si="991"/>
        <v>0</v>
      </c>
    </row>
    <row r="10390" spans="2:36" ht="15" customHeight="1" x14ac:dyDescent="0.3">
      <c r="B10390" s="70"/>
      <c r="C10390" s="58"/>
      <c r="D10390" s="63"/>
      <c r="E10390" s="58"/>
      <c r="F10390" s="58"/>
      <c r="G10390" s="44"/>
      <c r="H10390" s="45"/>
      <c r="I10390" s="45"/>
      <c r="J10390" s="40" t="str">
        <f t="shared" si="986"/>
        <v/>
      </c>
      <c r="K10390" s="39" t="str">
        <f t="shared" si="990"/>
        <v/>
      </c>
      <c r="AB10390" s="17" t="str">
        <f t="shared" si="989"/>
        <v>-1</v>
      </c>
      <c r="AC10390" s="17">
        <f>IFERROR(INDEX(Factors!$C$59:$C$70,MATCH(AB10390,Factors!$B$59:$B$70,1),1),0)</f>
        <v>0</v>
      </c>
      <c r="AD10390" s="17">
        <f t="shared" si="987"/>
        <v>0</v>
      </c>
      <c r="AE10390" s="17">
        <f>IFERROR(INDEX(Factors!$B$6:$B$15,MATCH('INPUT - Census'!E10390,Factors!$C$6:$C$15,0),1),0)</f>
        <v>0</v>
      </c>
      <c r="AF10390" s="18">
        <f>IFERROR(INDEX(Factors!$B$16:$B$39,MATCH('INPUT - Census'!C10390,Factors!$C$16:$C$35,0),1),0)</f>
        <v>0</v>
      </c>
      <c r="AG10390" s="19">
        <f>IFERROR(INDEX(Factors!$B$40:$B$44,MATCH('INPUT - Census'!F10390,Factors!$C$40:$C$44,0),1),0)</f>
        <v>0</v>
      </c>
      <c r="AH10390" s="21" t="str">
        <f t="shared" si="988"/>
        <v/>
      </c>
      <c r="AI10390" s="1" t="str">
        <f>IFERROR(VLOOKUP(H10390,Factors!$C$45:$D$48,2,0),"")</f>
        <v/>
      </c>
      <c r="AJ10390" t="b">
        <f t="shared" si="991"/>
        <v>0</v>
      </c>
    </row>
    <row r="10391" spans="2:36" ht="15" customHeight="1" x14ac:dyDescent="0.3">
      <c r="B10391" s="70"/>
      <c r="C10391" s="58"/>
      <c r="D10391" s="63"/>
      <c r="E10391" s="58"/>
      <c r="F10391" s="58"/>
      <c r="G10391" s="44"/>
      <c r="H10391" s="45"/>
      <c r="I10391" s="45"/>
      <c r="J10391" s="40" t="str">
        <f t="shared" si="986"/>
        <v/>
      </c>
      <c r="K10391" s="39" t="str">
        <f t="shared" si="990"/>
        <v/>
      </c>
      <c r="AB10391" s="17" t="str">
        <f t="shared" si="989"/>
        <v>-1</v>
      </c>
      <c r="AC10391" s="17">
        <f>IFERROR(INDEX(Factors!$C$59:$C$70,MATCH(AB10391,Factors!$B$59:$B$70,1),1),0)</f>
        <v>0</v>
      </c>
      <c r="AD10391" s="17">
        <f t="shared" si="987"/>
        <v>0</v>
      </c>
      <c r="AE10391" s="17">
        <f>IFERROR(INDEX(Factors!$B$6:$B$15,MATCH('INPUT - Census'!E10391,Factors!$C$6:$C$15,0),1),0)</f>
        <v>0</v>
      </c>
      <c r="AF10391" s="18">
        <f>IFERROR(INDEX(Factors!$B$16:$B$39,MATCH('INPUT - Census'!C10391,Factors!$C$16:$C$35,0),1),0)</f>
        <v>0</v>
      </c>
      <c r="AG10391" s="19">
        <f>IFERROR(INDEX(Factors!$B$40:$B$44,MATCH('INPUT - Census'!F10391,Factors!$C$40:$C$44,0),1),0)</f>
        <v>0</v>
      </c>
      <c r="AH10391" s="21" t="str">
        <f t="shared" si="988"/>
        <v/>
      </c>
      <c r="AI10391" s="1" t="str">
        <f>IFERROR(VLOOKUP(H10391,Factors!$C$45:$D$48,2,0),"")</f>
        <v/>
      </c>
      <c r="AJ10391" t="b">
        <f t="shared" si="991"/>
        <v>0</v>
      </c>
    </row>
    <row r="10392" spans="2:36" ht="15" customHeight="1" x14ac:dyDescent="0.3">
      <c r="B10392" s="70"/>
      <c r="C10392" s="58"/>
      <c r="D10392" s="63"/>
      <c r="E10392" s="58"/>
      <c r="F10392" s="58"/>
      <c r="G10392" s="44"/>
      <c r="H10392" s="45"/>
      <c r="I10392" s="45"/>
      <c r="J10392" s="40" t="str">
        <f t="shared" si="986"/>
        <v/>
      </c>
      <c r="K10392" s="39" t="str">
        <f t="shared" si="990"/>
        <v/>
      </c>
      <c r="AB10392" s="17" t="str">
        <f t="shared" si="989"/>
        <v>-1</v>
      </c>
      <c r="AC10392" s="17">
        <f>IFERROR(INDEX(Factors!$C$59:$C$70,MATCH(AB10392,Factors!$B$59:$B$70,1),1),0)</f>
        <v>0</v>
      </c>
      <c r="AD10392" s="17">
        <f t="shared" si="987"/>
        <v>0</v>
      </c>
      <c r="AE10392" s="17">
        <f>IFERROR(INDEX(Factors!$B$6:$B$15,MATCH('INPUT - Census'!E10392,Factors!$C$6:$C$15,0),1),0)</f>
        <v>0</v>
      </c>
      <c r="AF10392" s="18">
        <f>IFERROR(INDEX(Factors!$B$16:$B$39,MATCH('INPUT - Census'!C10392,Factors!$C$16:$C$35,0),1),0)</f>
        <v>0</v>
      </c>
      <c r="AG10392" s="19">
        <f>IFERROR(INDEX(Factors!$B$40:$B$44,MATCH('INPUT - Census'!F10392,Factors!$C$40:$C$44,0),1),0)</f>
        <v>0</v>
      </c>
      <c r="AH10392" s="21" t="str">
        <f t="shared" si="988"/>
        <v/>
      </c>
      <c r="AI10392" s="1" t="str">
        <f>IFERROR(VLOOKUP(H10392,Factors!$C$45:$D$48,2,0),"")</f>
        <v/>
      </c>
      <c r="AJ10392" t="b">
        <f t="shared" si="991"/>
        <v>0</v>
      </c>
    </row>
    <row r="10393" spans="2:36" ht="15" customHeight="1" x14ac:dyDescent="0.3">
      <c r="B10393" s="70"/>
      <c r="C10393" s="58"/>
      <c r="D10393" s="63"/>
      <c r="E10393" s="58"/>
      <c r="F10393" s="58"/>
      <c r="G10393" s="44"/>
      <c r="H10393" s="45"/>
      <c r="I10393" s="45"/>
      <c r="J10393" s="40" t="str">
        <f t="shared" si="986"/>
        <v/>
      </c>
      <c r="K10393" s="39" t="str">
        <f t="shared" si="990"/>
        <v/>
      </c>
      <c r="AB10393" s="17" t="str">
        <f t="shared" si="989"/>
        <v>-1</v>
      </c>
      <c r="AC10393" s="17">
        <f>IFERROR(INDEX(Factors!$C$59:$C$70,MATCH(AB10393,Factors!$B$59:$B$70,1),1),0)</f>
        <v>0</v>
      </c>
      <c r="AD10393" s="17">
        <f t="shared" si="987"/>
        <v>0</v>
      </c>
      <c r="AE10393" s="17">
        <f>IFERROR(INDEX(Factors!$B$6:$B$15,MATCH('INPUT - Census'!E10393,Factors!$C$6:$C$15,0),1),0)</f>
        <v>0</v>
      </c>
      <c r="AF10393" s="18">
        <f>IFERROR(INDEX(Factors!$B$16:$B$39,MATCH('INPUT - Census'!C10393,Factors!$C$16:$C$35,0),1),0)</f>
        <v>0</v>
      </c>
      <c r="AG10393" s="19">
        <f>IFERROR(INDEX(Factors!$B$40:$B$44,MATCH('INPUT - Census'!F10393,Factors!$C$40:$C$44,0),1),0)</f>
        <v>0</v>
      </c>
      <c r="AH10393" s="21" t="str">
        <f t="shared" si="988"/>
        <v/>
      </c>
      <c r="AI10393" s="1" t="str">
        <f>IFERROR(VLOOKUP(H10393,Factors!$C$45:$D$48,2,0),"")</f>
        <v/>
      </c>
      <c r="AJ10393" t="b">
        <f t="shared" si="991"/>
        <v>0</v>
      </c>
    </row>
    <row r="10394" spans="2:36" ht="15" customHeight="1" x14ac:dyDescent="0.3">
      <c r="B10394" s="70"/>
      <c r="C10394" s="58"/>
      <c r="D10394" s="63"/>
      <c r="E10394" s="58"/>
      <c r="F10394" s="58"/>
      <c r="G10394" s="44"/>
      <c r="H10394" s="45"/>
      <c r="I10394" s="45"/>
      <c r="J10394" s="40" t="str">
        <f t="shared" si="986"/>
        <v/>
      </c>
      <c r="K10394" s="39" t="str">
        <f t="shared" si="990"/>
        <v/>
      </c>
      <c r="AB10394" s="17" t="str">
        <f t="shared" si="989"/>
        <v>-1</v>
      </c>
      <c r="AC10394" s="17">
        <f>IFERROR(INDEX(Factors!$C$59:$C$70,MATCH(AB10394,Factors!$B$59:$B$70,1),1),0)</f>
        <v>0</v>
      </c>
      <c r="AD10394" s="17">
        <f t="shared" si="987"/>
        <v>0</v>
      </c>
      <c r="AE10394" s="17">
        <f>IFERROR(INDEX(Factors!$B$6:$B$15,MATCH('INPUT - Census'!E10394,Factors!$C$6:$C$15,0),1),0)</f>
        <v>0</v>
      </c>
      <c r="AF10394" s="18">
        <f>IFERROR(INDEX(Factors!$B$16:$B$39,MATCH('INPUT - Census'!C10394,Factors!$C$16:$C$35,0),1),0)</f>
        <v>0</v>
      </c>
      <c r="AG10394" s="19">
        <f>IFERROR(INDEX(Factors!$B$40:$B$44,MATCH('INPUT - Census'!F10394,Factors!$C$40:$C$44,0),1),0)</f>
        <v>0</v>
      </c>
      <c r="AH10394" s="21" t="str">
        <f t="shared" si="988"/>
        <v/>
      </c>
      <c r="AI10394" s="1" t="str">
        <f>IFERROR(VLOOKUP(H10394,Factors!$C$45:$D$48,2,0),"")</f>
        <v/>
      </c>
      <c r="AJ10394" t="b">
        <f t="shared" si="991"/>
        <v>0</v>
      </c>
    </row>
    <row r="10395" spans="2:36" ht="15" customHeight="1" x14ac:dyDescent="0.3">
      <c r="B10395" s="70"/>
      <c r="C10395" s="58"/>
      <c r="D10395" s="63"/>
      <c r="E10395" s="58"/>
      <c r="F10395" s="58"/>
      <c r="G10395" s="44"/>
      <c r="H10395" s="45"/>
      <c r="I10395" s="45"/>
      <c r="J10395" s="40" t="str">
        <f t="shared" si="986"/>
        <v/>
      </c>
      <c r="K10395" s="39" t="str">
        <f t="shared" si="990"/>
        <v/>
      </c>
      <c r="AB10395" s="17" t="str">
        <f t="shared" si="989"/>
        <v>-1</v>
      </c>
      <c r="AC10395" s="17">
        <f>IFERROR(INDEX(Factors!$C$59:$C$70,MATCH(AB10395,Factors!$B$59:$B$70,1),1),0)</f>
        <v>0</v>
      </c>
      <c r="AD10395" s="17">
        <f t="shared" si="987"/>
        <v>0</v>
      </c>
      <c r="AE10395" s="17">
        <f>IFERROR(INDEX(Factors!$B$6:$B$15,MATCH('INPUT - Census'!E10395,Factors!$C$6:$C$15,0),1),0)</f>
        <v>0</v>
      </c>
      <c r="AF10395" s="18">
        <f>IFERROR(INDEX(Factors!$B$16:$B$39,MATCH('INPUT - Census'!C10395,Factors!$C$16:$C$35,0),1),0)</f>
        <v>0</v>
      </c>
      <c r="AG10395" s="19">
        <f>IFERROR(INDEX(Factors!$B$40:$B$44,MATCH('INPUT - Census'!F10395,Factors!$C$40:$C$44,0),1),0)</f>
        <v>0</v>
      </c>
      <c r="AH10395" s="21" t="str">
        <f t="shared" si="988"/>
        <v/>
      </c>
      <c r="AI10395" s="1" t="str">
        <f>IFERROR(VLOOKUP(H10395,Factors!$C$45:$D$48,2,0),"")</f>
        <v/>
      </c>
      <c r="AJ10395" t="b">
        <f t="shared" si="991"/>
        <v>0</v>
      </c>
    </row>
    <row r="10396" spans="2:36" ht="15" customHeight="1" x14ac:dyDescent="0.3">
      <c r="B10396" s="70"/>
      <c r="C10396" s="58"/>
      <c r="D10396" s="63"/>
      <c r="E10396" s="58"/>
      <c r="F10396" s="58"/>
      <c r="G10396" s="44"/>
      <c r="H10396" s="45"/>
      <c r="I10396" s="45"/>
      <c r="J10396" s="40" t="str">
        <f t="shared" si="986"/>
        <v/>
      </c>
      <c r="K10396" s="39" t="str">
        <f t="shared" si="990"/>
        <v/>
      </c>
      <c r="AB10396" s="17" t="str">
        <f t="shared" si="989"/>
        <v>-1</v>
      </c>
      <c r="AC10396" s="17">
        <f>IFERROR(INDEX(Factors!$C$59:$C$70,MATCH(AB10396,Factors!$B$59:$B$70,1),1),0)</f>
        <v>0</v>
      </c>
      <c r="AD10396" s="17">
        <f t="shared" si="987"/>
        <v>0</v>
      </c>
      <c r="AE10396" s="17">
        <f>IFERROR(INDEX(Factors!$B$6:$B$15,MATCH('INPUT - Census'!E10396,Factors!$C$6:$C$15,0),1),0)</f>
        <v>0</v>
      </c>
      <c r="AF10396" s="18">
        <f>IFERROR(INDEX(Factors!$B$16:$B$39,MATCH('INPUT - Census'!C10396,Factors!$C$16:$C$35,0),1),0)</f>
        <v>0</v>
      </c>
      <c r="AG10396" s="19">
        <f>IFERROR(INDEX(Factors!$B$40:$B$44,MATCH('INPUT - Census'!F10396,Factors!$C$40:$C$44,0),1),0)</f>
        <v>0</v>
      </c>
      <c r="AH10396" s="21" t="str">
        <f t="shared" si="988"/>
        <v/>
      </c>
      <c r="AI10396" s="1" t="str">
        <f>IFERROR(VLOOKUP(H10396,Factors!$C$45:$D$48,2,0),"")</f>
        <v/>
      </c>
      <c r="AJ10396" t="b">
        <f t="shared" si="991"/>
        <v>0</v>
      </c>
    </row>
    <row r="10397" spans="2:36" ht="15" customHeight="1" x14ac:dyDescent="0.3">
      <c r="B10397" s="70"/>
      <c r="C10397" s="58"/>
      <c r="D10397" s="63"/>
      <c r="E10397" s="58"/>
      <c r="F10397" s="58"/>
      <c r="G10397" s="44"/>
      <c r="H10397" s="45"/>
      <c r="I10397" s="45"/>
      <c r="J10397" s="40" t="str">
        <f t="shared" si="986"/>
        <v/>
      </c>
      <c r="K10397" s="39" t="str">
        <f t="shared" si="990"/>
        <v/>
      </c>
      <c r="AB10397" s="17" t="str">
        <f t="shared" si="989"/>
        <v>-1</v>
      </c>
      <c r="AC10397" s="17">
        <f>IFERROR(INDEX(Factors!$C$59:$C$70,MATCH(AB10397,Factors!$B$59:$B$70,1),1),0)</f>
        <v>0</v>
      </c>
      <c r="AD10397" s="17">
        <f t="shared" si="987"/>
        <v>0</v>
      </c>
      <c r="AE10397" s="17">
        <f>IFERROR(INDEX(Factors!$B$6:$B$15,MATCH('INPUT - Census'!E10397,Factors!$C$6:$C$15,0),1),0)</f>
        <v>0</v>
      </c>
      <c r="AF10397" s="18">
        <f>IFERROR(INDEX(Factors!$B$16:$B$39,MATCH('INPUT - Census'!C10397,Factors!$C$16:$C$35,0),1),0)</f>
        <v>0</v>
      </c>
      <c r="AG10397" s="19">
        <f>IFERROR(INDEX(Factors!$B$40:$B$44,MATCH('INPUT - Census'!F10397,Factors!$C$40:$C$44,0),1),0)</f>
        <v>0</v>
      </c>
      <c r="AH10397" s="21" t="str">
        <f t="shared" si="988"/>
        <v/>
      </c>
      <c r="AI10397" s="1" t="str">
        <f>IFERROR(VLOOKUP(H10397,Factors!$C$45:$D$48,2,0),"")</f>
        <v/>
      </c>
      <c r="AJ10397" t="b">
        <f t="shared" si="991"/>
        <v>0</v>
      </c>
    </row>
    <row r="10398" spans="2:36" ht="15" customHeight="1" x14ac:dyDescent="0.3">
      <c r="B10398" s="70"/>
      <c r="C10398" s="58"/>
      <c r="D10398" s="63"/>
      <c r="E10398" s="58"/>
      <c r="F10398" s="58"/>
      <c r="G10398" s="44"/>
      <c r="H10398" s="45"/>
      <c r="I10398" s="45"/>
      <c r="J10398" s="40" t="str">
        <f t="shared" si="986"/>
        <v/>
      </c>
      <c r="K10398" s="39" t="str">
        <f t="shared" si="990"/>
        <v/>
      </c>
      <c r="AB10398" s="17" t="str">
        <f t="shared" si="989"/>
        <v>-1</v>
      </c>
      <c r="AC10398" s="17">
        <f>IFERROR(INDEX(Factors!$C$59:$C$70,MATCH(AB10398,Factors!$B$59:$B$70,1),1),0)</f>
        <v>0</v>
      </c>
      <c r="AD10398" s="17">
        <f t="shared" si="987"/>
        <v>0</v>
      </c>
      <c r="AE10398" s="17">
        <f>IFERROR(INDEX(Factors!$B$6:$B$15,MATCH('INPUT - Census'!E10398,Factors!$C$6:$C$15,0),1),0)</f>
        <v>0</v>
      </c>
      <c r="AF10398" s="18">
        <f>IFERROR(INDEX(Factors!$B$16:$B$39,MATCH('INPUT - Census'!C10398,Factors!$C$16:$C$35,0),1),0)</f>
        <v>0</v>
      </c>
      <c r="AG10398" s="19">
        <f>IFERROR(INDEX(Factors!$B$40:$B$44,MATCH('INPUT - Census'!F10398,Factors!$C$40:$C$44,0),1),0)</f>
        <v>0</v>
      </c>
      <c r="AH10398" s="21" t="str">
        <f t="shared" si="988"/>
        <v/>
      </c>
      <c r="AI10398" s="1" t="str">
        <f>IFERROR(VLOOKUP(H10398,Factors!$C$45:$D$48,2,0),"")</f>
        <v/>
      </c>
      <c r="AJ10398" t="b">
        <f t="shared" si="991"/>
        <v>0</v>
      </c>
    </row>
    <row r="10399" spans="2:36" ht="15" customHeight="1" x14ac:dyDescent="0.3">
      <c r="B10399" s="70"/>
      <c r="C10399" s="58"/>
      <c r="D10399" s="63"/>
      <c r="E10399" s="58"/>
      <c r="F10399" s="58"/>
      <c r="G10399" s="44"/>
      <c r="H10399" s="45"/>
      <c r="I10399" s="45"/>
      <c r="J10399" s="40" t="str">
        <f t="shared" ref="J10399:J10462" si="992">IF( ISNUMBER(B10399), ROUND(($AL$3-B10399)/365,0), "" )</f>
        <v/>
      </c>
      <c r="K10399" s="39" t="str">
        <f t="shared" si="990"/>
        <v/>
      </c>
      <c r="AB10399" s="17" t="str">
        <f t="shared" si="989"/>
        <v>-1</v>
      </c>
      <c r="AC10399" s="17">
        <f>IFERROR(INDEX(Factors!$C$59:$C$70,MATCH(AB10399,Factors!$B$59:$B$70,1),1),0)</f>
        <v>0</v>
      </c>
      <c r="AD10399" s="17">
        <f t="shared" ref="AD10399:AD10462" si="993">IF(COUNTIF($P$2:$P$16,D10399),MATCH(D10399,$P$2:$P$16,0),0)</f>
        <v>0</v>
      </c>
      <c r="AE10399" s="17">
        <f>IFERROR(INDEX(Factors!$B$6:$B$15,MATCH('INPUT - Census'!E10399,Factors!$C$6:$C$15,0),1),0)</f>
        <v>0</v>
      </c>
      <c r="AF10399" s="18">
        <f>IFERROR(INDEX(Factors!$B$16:$B$39,MATCH('INPUT - Census'!C10399,Factors!$C$16:$C$35,0),1),0)</f>
        <v>0</v>
      </c>
      <c r="AG10399" s="19">
        <f>IFERROR(INDEX(Factors!$B$40:$B$44,MATCH('INPUT - Census'!F10399,Factors!$C$40:$C$44,0),1),0)</f>
        <v>0</v>
      </c>
      <c r="AH10399" s="21" t="str">
        <f t="shared" ref="AH10399:AH10462" si="994">IF(G10399="","",G10399)</f>
        <v/>
      </c>
      <c r="AI10399" s="1" t="str">
        <f>IFERROR(VLOOKUP(H10399,Factors!$C$45:$D$48,2,0),"")</f>
        <v/>
      </c>
      <c r="AJ10399" t="b">
        <f t="shared" si="991"/>
        <v>0</v>
      </c>
    </row>
    <row r="10400" spans="2:36" ht="15" customHeight="1" x14ac:dyDescent="0.3">
      <c r="B10400" s="70"/>
      <c r="C10400" s="58"/>
      <c r="D10400" s="63"/>
      <c r="E10400" s="58"/>
      <c r="F10400" s="58"/>
      <c r="G10400" s="44"/>
      <c r="H10400" s="45"/>
      <c r="I10400" s="45"/>
      <c r="J10400" s="40" t="str">
        <f t="shared" si="992"/>
        <v/>
      </c>
      <c r="K10400" s="39" t="str">
        <f t="shared" si="990"/>
        <v/>
      </c>
      <c r="AB10400" s="17" t="str">
        <f t="shared" si="989"/>
        <v>-1</v>
      </c>
      <c r="AC10400" s="17">
        <f>IFERROR(INDEX(Factors!$C$59:$C$70,MATCH(AB10400,Factors!$B$59:$B$70,1),1),0)</f>
        <v>0</v>
      </c>
      <c r="AD10400" s="17">
        <f t="shared" si="993"/>
        <v>0</v>
      </c>
      <c r="AE10400" s="17">
        <f>IFERROR(INDEX(Factors!$B$6:$B$15,MATCH('INPUT - Census'!E10400,Factors!$C$6:$C$15,0),1),0)</f>
        <v>0</v>
      </c>
      <c r="AF10400" s="18">
        <f>IFERROR(INDEX(Factors!$B$16:$B$39,MATCH('INPUT - Census'!C10400,Factors!$C$16:$C$35,0),1),0)</f>
        <v>0</v>
      </c>
      <c r="AG10400" s="19">
        <f>IFERROR(INDEX(Factors!$B$40:$B$44,MATCH('INPUT - Census'!F10400,Factors!$C$40:$C$44,0),1),0)</f>
        <v>0</v>
      </c>
      <c r="AH10400" s="21" t="str">
        <f t="shared" si="994"/>
        <v/>
      </c>
      <c r="AI10400" s="1" t="str">
        <f>IFERROR(VLOOKUP(H10400,Factors!$C$45:$D$48,2,0),"")</f>
        <v/>
      </c>
      <c r="AJ10400" t="b">
        <f t="shared" si="991"/>
        <v>0</v>
      </c>
    </row>
    <row r="10401" spans="2:36" ht="15" customHeight="1" x14ac:dyDescent="0.3">
      <c r="B10401" s="70"/>
      <c r="C10401" s="58"/>
      <c r="D10401" s="63"/>
      <c r="E10401" s="58"/>
      <c r="F10401" s="58"/>
      <c r="G10401" s="44"/>
      <c r="H10401" s="45"/>
      <c r="I10401" s="45"/>
      <c r="J10401" s="40" t="str">
        <f t="shared" si="992"/>
        <v/>
      </c>
      <c r="K10401" s="39" t="str">
        <f t="shared" si="990"/>
        <v/>
      </c>
      <c r="AB10401" s="17" t="str">
        <f t="shared" si="989"/>
        <v>-1</v>
      </c>
      <c r="AC10401" s="17">
        <f>IFERROR(INDEX(Factors!$C$59:$C$70,MATCH(AB10401,Factors!$B$59:$B$70,1),1),0)</f>
        <v>0</v>
      </c>
      <c r="AD10401" s="17">
        <f t="shared" si="993"/>
        <v>0</v>
      </c>
      <c r="AE10401" s="17">
        <f>IFERROR(INDEX(Factors!$B$6:$B$15,MATCH('INPUT - Census'!E10401,Factors!$C$6:$C$15,0),1),0)</f>
        <v>0</v>
      </c>
      <c r="AF10401" s="18">
        <f>IFERROR(INDEX(Factors!$B$16:$B$39,MATCH('INPUT - Census'!C10401,Factors!$C$16:$C$35,0),1),0)</f>
        <v>0</v>
      </c>
      <c r="AG10401" s="19">
        <f>IFERROR(INDEX(Factors!$B$40:$B$44,MATCH('INPUT - Census'!F10401,Factors!$C$40:$C$44,0),1),0)</f>
        <v>0</v>
      </c>
      <c r="AH10401" s="21" t="str">
        <f t="shared" si="994"/>
        <v/>
      </c>
      <c r="AI10401" s="1" t="str">
        <f>IFERROR(VLOOKUP(H10401,Factors!$C$45:$D$48,2,0),"")</f>
        <v/>
      </c>
      <c r="AJ10401" t="b">
        <f t="shared" si="991"/>
        <v>0</v>
      </c>
    </row>
    <row r="10402" spans="2:36" ht="15" customHeight="1" x14ac:dyDescent="0.3">
      <c r="B10402" s="70"/>
      <c r="C10402" s="58"/>
      <c r="D10402" s="63"/>
      <c r="E10402" s="58"/>
      <c r="F10402" s="58"/>
      <c r="G10402" s="44"/>
      <c r="H10402" s="45"/>
      <c r="I10402" s="45"/>
      <c r="J10402" s="40" t="str">
        <f t="shared" si="992"/>
        <v/>
      </c>
      <c r="K10402" s="39" t="str">
        <f t="shared" si="990"/>
        <v/>
      </c>
      <c r="AB10402" s="17" t="str">
        <f t="shared" si="989"/>
        <v>-1</v>
      </c>
      <c r="AC10402" s="17">
        <f>IFERROR(INDEX(Factors!$C$59:$C$70,MATCH(AB10402,Factors!$B$59:$B$70,1),1),0)</f>
        <v>0</v>
      </c>
      <c r="AD10402" s="17">
        <f t="shared" si="993"/>
        <v>0</v>
      </c>
      <c r="AE10402" s="17">
        <f>IFERROR(INDEX(Factors!$B$6:$B$15,MATCH('INPUT - Census'!E10402,Factors!$C$6:$C$15,0),1),0)</f>
        <v>0</v>
      </c>
      <c r="AF10402" s="18">
        <f>IFERROR(INDEX(Factors!$B$16:$B$39,MATCH('INPUT - Census'!C10402,Factors!$C$16:$C$35,0),1),0)</f>
        <v>0</v>
      </c>
      <c r="AG10402" s="19">
        <f>IFERROR(INDEX(Factors!$B$40:$B$44,MATCH('INPUT - Census'!F10402,Factors!$C$40:$C$44,0),1),0)</f>
        <v>0</v>
      </c>
      <c r="AH10402" s="21" t="str">
        <f t="shared" si="994"/>
        <v/>
      </c>
      <c r="AI10402" s="1" t="str">
        <f>IFERROR(VLOOKUP(H10402,Factors!$C$45:$D$48,2,0),"")</f>
        <v/>
      </c>
      <c r="AJ10402" t="b">
        <f t="shared" si="991"/>
        <v>0</v>
      </c>
    </row>
    <row r="10403" spans="2:36" ht="15" customHeight="1" x14ac:dyDescent="0.3">
      <c r="B10403" s="70"/>
      <c r="C10403" s="58"/>
      <c r="D10403" s="63"/>
      <c r="E10403" s="58"/>
      <c r="F10403" s="58"/>
      <c r="G10403" s="44"/>
      <c r="H10403" s="45"/>
      <c r="I10403" s="45"/>
      <c r="J10403" s="40" t="str">
        <f t="shared" si="992"/>
        <v/>
      </c>
      <c r="K10403" s="39" t="str">
        <f t="shared" si="990"/>
        <v/>
      </c>
      <c r="AB10403" s="17" t="str">
        <f t="shared" si="989"/>
        <v>-1</v>
      </c>
      <c r="AC10403" s="17">
        <f>IFERROR(INDEX(Factors!$C$59:$C$70,MATCH(AB10403,Factors!$B$59:$B$70,1),1),0)</f>
        <v>0</v>
      </c>
      <c r="AD10403" s="17">
        <f t="shared" si="993"/>
        <v>0</v>
      </c>
      <c r="AE10403" s="17">
        <f>IFERROR(INDEX(Factors!$B$6:$B$15,MATCH('INPUT - Census'!E10403,Factors!$C$6:$C$15,0),1),0)</f>
        <v>0</v>
      </c>
      <c r="AF10403" s="18">
        <f>IFERROR(INDEX(Factors!$B$16:$B$39,MATCH('INPUT - Census'!C10403,Factors!$C$16:$C$35,0),1),0)</f>
        <v>0</v>
      </c>
      <c r="AG10403" s="19">
        <f>IFERROR(INDEX(Factors!$B$40:$B$44,MATCH('INPUT - Census'!F10403,Factors!$C$40:$C$44,0),1),0)</f>
        <v>0</v>
      </c>
      <c r="AH10403" s="21" t="str">
        <f t="shared" si="994"/>
        <v/>
      </c>
      <c r="AI10403" s="1" t="str">
        <f>IFERROR(VLOOKUP(H10403,Factors!$C$45:$D$48,2,0),"")</f>
        <v/>
      </c>
      <c r="AJ10403" t="b">
        <f t="shared" si="991"/>
        <v>0</v>
      </c>
    </row>
    <row r="10404" spans="2:36" ht="15" customHeight="1" x14ac:dyDescent="0.3">
      <c r="B10404" s="70"/>
      <c r="C10404" s="58"/>
      <c r="D10404" s="63"/>
      <c r="E10404" s="58"/>
      <c r="F10404" s="58"/>
      <c r="G10404" s="44"/>
      <c r="H10404" s="45"/>
      <c r="I10404" s="45"/>
      <c r="J10404" s="40" t="str">
        <f t="shared" si="992"/>
        <v/>
      </c>
      <c r="K10404" s="39" t="str">
        <f t="shared" si="990"/>
        <v/>
      </c>
      <c r="AB10404" s="17" t="str">
        <f t="shared" si="989"/>
        <v>-1</v>
      </c>
      <c r="AC10404" s="17">
        <f>IFERROR(INDEX(Factors!$C$59:$C$70,MATCH(AB10404,Factors!$B$59:$B$70,1),1),0)</f>
        <v>0</v>
      </c>
      <c r="AD10404" s="17">
        <f t="shared" si="993"/>
        <v>0</v>
      </c>
      <c r="AE10404" s="17">
        <f>IFERROR(INDEX(Factors!$B$6:$B$15,MATCH('INPUT - Census'!E10404,Factors!$C$6:$C$15,0),1),0)</f>
        <v>0</v>
      </c>
      <c r="AF10404" s="18">
        <f>IFERROR(INDEX(Factors!$B$16:$B$39,MATCH('INPUT - Census'!C10404,Factors!$C$16:$C$35,0),1),0)</f>
        <v>0</v>
      </c>
      <c r="AG10404" s="19">
        <f>IFERROR(INDEX(Factors!$B$40:$B$44,MATCH('INPUT - Census'!F10404,Factors!$C$40:$C$44,0),1),0)</f>
        <v>0</v>
      </c>
      <c r="AH10404" s="21" t="str">
        <f t="shared" si="994"/>
        <v/>
      </c>
      <c r="AI10404" s="1" t="str">
        <f>IFERROR(VLOOKUP(H10404,Factors!$C$45:$D$48,2,0),"")</f>
        <v/>
      </c>
      <c r="AJ10404" t="b">
        <f t="shared" si="991"/>
        <v>0</v>
      </c>
    </row>
    <row r="10405" spans="2:36" ht="15" customHeight="1" x14ac:dyDescent="0.3">
      <c r="B10405" s="70"/>
      <c r="C10405" s="58"/>
      <c r="D10405" s="63"/>
      <c r="E10405" s="58"/>
      <c r="F10405" s="58"/>
      <c r="G10405" s="44"/>
      <c r="H10405" s="45"/>
      <c r="I10405" s="45"/>
      <c r="J10405" s="40" t="str">
        <f t="shared" si="992"/>
        <v/>
      </c>
      <c r="K10405" s="39" t="str">
        <f t="shared" si="990"/>
        <v/>
      </c>
      <c r="AB10405" s="17" t="str">
        <f t="shared" si="989"/>
        <v>-1</v>
      </c>
      <c r="AC10405" s="17">
        <f>IFERROR(INDEX(Factors!$C$59:$C$70,MATCH(AB10405,Factors!$B$59:$B$70,1),1),0)</f>
        <v>0</v>
      </c>
      <c r="AD10405" s="17">
        <f t="shared" si="993"/>
        <v>0</v>
      </c>
      <c r="AE10405" s="17">
        <f>IFERROR(INDEX(Factors!$B$6:$B$15,MATCH('INPUT - Census'!E10405,Factors!$C$6:$C$15,0),1),0)</f>
        <v>0</v>
      </c>
      <c r="AF10405" s="18">
        <f>IFERROR(INDEX(Factors!$B$16:$B$39,MATCH('INPUT - Census'!C10405,Factors!$C$16:$C$35,0),1),0)</f>
        <v>0</v>
      </c>
      <c r="AG10405" s="19">
        <f>IFERROR(INDEX(Factors!$B$40:$B$44,MATCH('INPUT - Census'!F10405,Factors!$C$40:$C$44,0),1),0)</f>
        <v>0</v>
      </c>
      <c r="AH10405" s="21" t="str">
        <f t="shared" si="994"/>
        <v/>
      </c>
      <c r="AI10405" s="1" t="str">
        <f>IFERROR(VLOOKUP(H10405,Factors!$C$45:$D$48,2,0),"")</f>
        <v/>
      </c>
      <c r="AJ10405" t="b">
        <f t="shared" si="991"/>
        <v>0</v>
      </c>
    </row>
    <row r="10406" spans="2:36" ht="15" customHeight="1" x14ac:dyDescent="0.3">
      <c r="B10406" s="70"/>
      <c r="C10406" s="58"/>
      <c r="D10406" s="63"/>
      <c r="E10406" s="58"/>
      <c r="F10406" s="58"/>
      <c r="G10406" s="44"/>
      <c r="H10406" s="45"/>
      <c r="I10406" s="45"/>
      <c r="J10406" s="40" t="str">
        <f t="shared" si="992"/>
        <v/>
      </c>
      <c r="K10406" s="39" t="str">
        <f t="shared" si="990"/>
        <v/>
      </c>
      <c r="AB10406" s="17" t="str">
        <f t="shared" si="989"/>
        <v>-1</v>
      </c>
      <c r="AC10406" s="17">
        <f>IFERROR(INDEX(Factors!$C$59:$C$70,MATCH(AB10406,Factors!$B$59:$B$70,1),1),0)</f>
        <v>0</v>
      </c>
      <c r="AD10406" s="17">
        <f t="shared" si="993"/>
        <v>0</v>
      </c>
      <c r="AE10406" s="17">
        <f>IFERROR(INDEX(Factors!$B$6:$B$15,MATCH('INPUT - Census'!E10406,Factors!$C$6:$C$15,0),1),0)</f>
        <v>0</v>
      </c>
      <c r="AF10406" s="18">
        <f>IFERROR(INDEX(Factors!$B$16:$B$39,MATCH('INPUT - Census'!C10406,Factors!$C$16:$C$35,0),1),0)</f>
        <v>0</v>
      </c>
      <c r="AG10406" s="19">
        <f>IFERROR(INDEX(Factors!$B$40:$B$44,MATCH('INPUT - Census'!F10406,Factors!$C$40:$C$44,0),1),0)</f>
        <v>0</v>
      </c>
      <c r="AH10406" s="21" t="str">
        <f t="shared" si="994"/>
        <v/>
      </c>
      <c r="AI10406" s="1" t="str">
        <f>IFERROR(VLOOKUP(H10406,Factors!$C$45:$D$48,2,0),"")</f>
        <v/>
      </c>
      <c r="AJ10406" t="b">
        <f t="shared" si="991"/>
        <v>0</v>
      </c>
    </row>
    <row r="10407" spans="2:36" ht="15" customHeight="1" x14ac:dyDescent="0.3">
      <c r="B10407" s="70"/>
      <c r="C10407" s="58"/>
      <c r="D10407" s="63"/>
      <c r="E10407" s="58"/>
      <c r="F10407" s="58"/>
      <c r="G10407" s="44"/>
      <c r="H10407" s="45"/>
      <c r="I10407" s="45"/>
      <c r="J10407" s="40" t="str">
        <f t="shared" si="992"/>
        <v/>
      </c>
      <c r="K10407" s="39" t="str">
        <f t="shared" si="990"/>
        <v/>
      </c>
      <c r="AB10407" s="17" t="str">
        <f t="shared" si="989"/>
        <v>-1</v>
      </c>
      <c r="AC10407" s="17">
        <f>IFERROR(INDEX(Factors!$C$59:$C$70,MATCH(AB10407,Factors!$B$59:$B$70,1),1),0)</f>
        <v>0</v>
      </c>
      <c r="AD10407" s="17">
        <f t="shared" si="993"/>
        <v>0</v>
      </c>
      <c r="AE10407" s="17">
        <f>IFERROR(INDEX(Factors!$B$6:$B$15,MATCH('INPUT - Census'!E10407,Factors!$C$6:$C$15,0),1),0)</f>
        <v>0</v>
      </c>
      <c r="AF10407" s="18">
        <f>IFERROR(INDEX(Factors!$B$16:$B$39,MATCH('INPUT - Census'!C10407,Factors!$C$16:$C$35,0),1),0)</f>
        <v>0</v>
      </c>
      <c r="AG10407" s="19">
        <f>IFERROR(INDEX(Factors!$B$40:$B$44,MATCH('INPUT - Census'!F10407,Factors!$C$40:$C$44,0),1),0)</f>
        <v>0</v>
      </c>
      <c r="AH10407" s="21" t="str">
        <f t="shared" si="994"/>
        <v/>
      </c>
      <c r="AI10407" s="1" t="str">
        <f>IFERROR(VLOOKUP(H10407,Factors!$C$45:$D$48,2,0),"")</f>
        <v/>
      </c>
      <c r="AJ10407" t="b">
        <f t="shared" si="991"/>
        <v>0</v>
      </c>
    </row>
    <row r="10408" spans="2:36" ht="15" customHeight="1" x14ac:dyDescent="0.3">
      <c r="B10408" s="70"/>
      <c r="C10408" s="58"/>
      <c r="D10408" s="63"/>
      <c r="E10408" s="58"/>
      <c r="F10408" s="58"/>
      <c r="G10408" s="44"/>
      <c r="H10408" s="45"/>
      <c r="I10408" s="45"/>
      <c r="J10408" s="40" t="str">
        <f t="shared" si="992"/>
        <v/>
      </c>
      <c r="K10408" s="39" t="str">
        <f t="shared" si="990"/>
        <v/>
      </c>
      <c r="AB10408" s="17" t="str">
        <f t="shared" si="989"/>
        <v>-1</v>
      </c>
      <c r="AC10408" s="17">
        <f>IFERROR(INDEX(Factors!$C$59:$C$70,MATCH(AB10408,Factors!$B$59:$B$70,1),1),0)</f>
        <v>0</v>
      </c>
      <c r="AD10408" s="17">
        <f t="shared" si="993"/>
        <v>0</v>
      </c>
      <c r="AE10408" s="17">
        <f>IFERROR(INDEX(Factors!$B$6:$B$15,MATCH('INPUT - Census'!E10408,Factors!$C$6:$C$15,0),1),0)</f>
        <v>0</v>
      </c>
      <c r="AF10408" s="18">
        <f>IFERROR(INDEX(Factors!$B$16:$B$39,MATCH('INPUT - Census'!C10408,Factors!$C$16:$C$35,0),1),0)</f>
        <v>0</v>
      </c>
      <c r="AG10408" s="19">
        <f>IFERROR(INDEX(Factors!$B$40:$B$44,MATCH('INPUT - Census'!F10408,Factors!$C$40:$C$44,0),1),0)</f>
        <v>0</v>
      </c>
      <c r="AH10408" s="21" t="str">
        <f t="shared" si="994"/>
        <v/>
      </c>
      <c r="AI10408" s="1" t="str">
        <f>IFERROR(VLOOKUP(H10408,Factors!$C$45:$D$48,2,0),"")</f>
        <v/>
      </c>
      <c r="AJ10408" t="b">
        <f t="shared" si="991"/>
        <v>0</v>
      </c>
    </row>
    <row r="10409" spans="2:36" ht="15" customHeight="1" x14ac:dyDescent="0.3">
      <c r="B10409" s="70"/>
      <c r="C10409" s="58"/>
      <c r="D10409" s="63"/>
      <c r="E10409" s="58"/>
      <c r="F10409" s="58"/>
      <c r="G10409" s="44"/>
      <c r="H10409" s="45"/>
      <c r="I10409" s="45"/>
      <c r="J10409" s="40" t="str">
        <f t="shared" si="992"/>
        <v/>
      </c>
      <c r="K10409" s="39" t="str">
        <f t="shared" si="990"/>
        <v/>
      </c>
      <c r="AB10409" s="17" t="str">
        <f t="shared" si="989"/>
        <v>-1</v>
      </c>
      <c r="AC10409" s="17">
        <f>IFERROR(INDEX(Factors!$C$59:$C$70,MATCH(AB10409,Factors!$B$59:$B$70,1),1),0)</f>
        <v>0</v>
      </c>
      <c r="AD10409" s="17">
        <f t="shared" si="993"/>
        <v>0</v>
      </c>
      <c r="AE10409" s="17">
        <f>IFERROR(INDEX(Factors!$B$6:$B$15,MATCH('INPUT - Census'!E10409,Factors!$C$6:$C$15,0),1),0)</f>
        <v>0</v>
      </c>
      <c r="AF10409" s="18">
        <f>IFERROR(INDEX(Factors!$B$16:$B$39,MATCH('INPUT - Census'!C10409,Factors!$C$16:$C$35,0),1),0)</f>
        <v>0</v>
      </c>
      <c r="AG10409" s="19">
        <f>IFERROR(INDEX(Factors!$B$40:$B$44,MATCH('INPUT - Census'!F10409,Factors!$C$40:$C$44,0),1),0)</f>
        <v>0</v>
      </c>
      <c r="AH10409" s="21" t="str">
        <f t="shared" si="994"/>
        <v/>
      </c>
      <c r="AI10409" s="1" t="str">
        <f>IFERROR(VLOOKUP(H10409,Factors!$C$45:$D$48,2,0),"")</f>
        <v/>
      </c>
      <c r="AJ10409" t="b">
        <f t="shared" si="991"/>
        <v>0</v>
      </c>
    </row>
    <row r="10410" spans="2:36" ht="15" customHeight="1" x14ac:dyDescent="0.3">
      <c r="B10410" s="70"/>
      <c r="C10410" s="58"/>
      <c r="D10410" s="63"/>
      <c r="E10410" s="58"/>
      <c r="F10410" s="58"/>
      <c r="G10410" s="44"/>
      <c r="H10410" s="45"/>
      <c r="I10410" s="45"/>
      <c r="J10410" s="40" t="str">
        <f t="shared" si="992"/>
        <v/>
      </c>
      <c r="K10410" s="39" t="str">
        <f t="shared" si="990"/>
        <v/>
      </c>
      <c r="AB10410" s="17" t="str">
        <f t="shared" si="989"/>
        <v>-1</v>
      </c>
      <c r="AC10410" s="17">
        <f>IFERROR(INDEX(Factors!$C$59:$C$70,MATCH(AB10410,Factors!$B$59:$B$70,1),1),0)</f>
        <v>0</v>
      </c>
      <c r="AD10410" s="17">
        <f t="shared" si="993"/>
        <v>0</v>
      </c>
      <c r="AE10410" s="17">
        <f>IFERROR(INDEX(Factors!$B$6:$B$15,MATCH('INPUT - Census'!E10410,Factors!$C$6:$C$15,0),1),0)</f>
        <v>0</v>
      </c>
      <c r="AF10410" s="18">
        <f>IFERROR(INDEX(Factors!$B$16:$B$39,MATCH('INPUT - Census'!C10410,Factors!$C$16:$C$35,0),1),0)</f>
        <v>0</v>
      </c>
      <c r="AG10410" s="19">
        <f>IFERROR(INDEX(Factors!$B$40:$B$44,MATCH('INPUT - Census'!F10410,Factors!$C$40:$C$44,0),1),0)</f>
        <v>0</v>
      </c>
      <c r="AH10410" s="21" t="str">
        <f t="shared" si="994"/>
        <v/>
      </c>
      <c r="AI10410" s="1" t="str">
        <f>IFERROR(VLOOKUP(H10410,Factors!$C$45:$D$48,2,0),"")</f>
        <v/>
      </c>
      <c r="AJ10410" t="b">
        <f t="shared" si="991"/>
        <v>0</v>
      </c>
    </row>
    <row r="10411" spans="2:36" ht="15" customHeight="1" x14ac:dyDescent="0.3">
      <c r="B10411" s="70"/>
      <c r="C10411" s="58"/>
      <c r="D10411" s="63"/>
      <c r="E10411" s="58"/>
      <c r="F10411" s="58"/>
      <c r="G10411" s="44"/>
      <c r="H10411" s="45"/>
      <c r="I10411" s="45"/>
      <c r="J10411" s="40" t="str">
        <f t="shared" si="992"/>
        <v/>
      </c>
      <c r="K10411" s="39" t="str">
        <f t="shared" si="990"/>
        <v/>
      </c>
      <c r="AB10411" s="17" t="str">
        <f t="shared" si="989"/>
        <v>-1</v>
      </c>
      <c r="AC10411" s="17">
        <f>IFERROR(INDEX(Factors!$C$59:$C$70,MATCH(AB10411,Factors!$B$59:$B$70,1),1),0)</f>
        <v>0</v>
      </c>
      <c r="AD10411" s="17">
        <f t="shared" si="993"/>
        <v>0</v>
      </c>
      <c r="AE10411" s="17">
        <f>IFERROR(INDEX(Factors!$B$6:$B$15,MATCH('INPUT - Census'!E10411,Factors!$C$6:$C$15,0),1),0)</f>
        <v>0</v>
      </c>
      <c r="AF10411" s="18">
        <f>IFERROR(INDEX(Factors!$B$16:$B$39,MATCH('INPUT - Census'!C10411,Factors!$C$16:$C$35,0),1),0)</f>
        <v>0</v>
      </c>
      <c r="AG10411" s="19">
        <f>IFERROR(INDEX(Factors!$B$40:$B$44,MATCH('INPUT - Census'!F10411,Factors!$C$40:$C$44,0),1),0)</f>
        <v>0</v>
      </c>
      <c r="AH10411" s="21" t="str">
        <f t="shared" si="994"/>
        <v/>
      </c>
      <c r="AI10411" s="1" t="str">
        <f>IFERROR(VLOOKUP(H10411,Factors!$C$45:$D$48,2,0),"")</f>
        <v/>
      </c>
      <c r="AJ10411" t="b">
        <f t="shared" si="991"/>
        <v>0</v>
      </c>
    </row>
    <row r="10412" spans="2:36" ht="15" customHeight="1" x14ac:dyDescent="0.3">
      <c r="B10412" s="70"/>
      <c r="C10412" s="58"/>
      <c r="D10412" s="63"/>
      <c r="E10412" s="58"/>
      <c r="F10412" s="58"/>
      <c r="G10412" s="44"/>
      <c r="H10412" s="45"/>
      <c r="I10412" s="45"/>
      <c r="J10412" s="40" t="str">
        <f t="shared" si="992"/>
        <v/>
      </c>
      <c r="K10412" s="39" t="str">
        <f t="shared" si="990"/>
        <v/>
      </c>
      <c r="AB10412" s="17" t="str">
        <f t="shared" si="989"/>
        <v>-1</v>
      </c>
      <c r="AC10412" s="17">
        <f>IFERROR(INDEX(Factors!$C$59:$C$70,MATCH(AB10412,Factors!$B$59:$B$70,1),1),0)</f>
        <v>0</v>
      </c>
      <c r="AD10412" s="17">
        <f t="shared" si="993"/>
        <v>0</v>
      </c>
      <c r="AE10412" s="17">
        <f>IFERROR(INDEX(Factors!$B$6:$B$15,MATCH('INPUT - Census'!E10412,Factors!$C$6:$C$15,0),1),0)</f>
        <v>0</v>
      </c>
      <c r="AF10412" s="18">
        <f>IFERROR(INDEX(Factors!$B$16:$B$39,MATCH('INPUT - Census'!C10412,Factors!$C$16:$C$35,0),1),0)</f>
        <v>0</v>
      </c>
      <c r="AG10412" s="19">
        <f>IFERROR(INDEX(Factors!$B$40:$B$44,MATCH('INPUT - Census'!F10412,Factors!$C$40:$C$44,0),1),0)</f>
        <v>0</v>
      </c>
      <c r="AH10412" s="21" t="str">
        <f t="shared" si="994"/>
        <v/>
      </c>
      <c r="AI10412" s="1" t="str">
        <f>IFERROR(VLOOKUP(H10412,Factors!$C$45:$D$48,2,0),"")</f>
        <v/>
      </c>
      <c r="AJ10412" t="b">
        <f t="shared" si="991"/>
        <v>0</v>
      </c>
    </row>
    <row r="10413" spans="2:36" ht="15" customHeight="1" x14ac:dyDescent="0.3">
      <c r="B10413" s="70"/>
      <c r="C10413" s="58"/>
      <c r="D10413" s="63"/>
      <c r="E10413" s="58"/>
      <c r="F10413" s="58"/>
      <c r="G10413" s="44"/>
      <c r="H10413" s="45"/>
      <c r="I10413" s="45"/>
      <c r="J10413" s="40" t="str">
        <f t="shared" si="992"/>
        <v/>
      </c>
      <c r="K10413" s="39" t="str">
        <f t="shared" si="990"/>
        <v/>
      </c>
      <c r="AB10413" s="17" t="str">
        <f t="shared" si="989"/>
        <v>-1</v>
      </c>
      <c r="AC10413" s="17">
        <f>IFERROR(INDEX(Factors!$C$59:$C$70,MATCH(AB10413,Factors!$B$59:$B$70,1),1),0)</f>
        <v>0</v>
      </c>
      <c r="AD10413" s="17">
        <f t="shared" si="993"/>
        <v>0</v>
      </c>
      <c r="AE10413" s="17">
        <f>IFERROR(INDEX(Factors!$B$6:$B$15,MATCH('INPUT - Census'!E10413,Factors!$C$6:$C$15,0),1),0)</f>
        <v>0</v>
      </c>
      <c r="AF10413" s="18">
        <f>IFERROR(INDEX(Factors!$B$16:$B$39,MATCH('INPUT - Census'!C10413,Factors!$C$16:$C$35,0),1),0)</f>
        <v>0</v>
      </c>
      <c r="AG10413" s="19">
        <f>IFERROR(INDEX(Factors!$B$40:$B$44,MATCH('INPUT - Census'!F10413,Factors!$C$40:$C$44,0),1),0)</f>
        <v>0</v>
      </c>
      <c r="AH10413" s="21" t="str">
        <f t="shared" si="994"/>
        <v/>
      </c>
      <c r="AI10413" s="1" t="str">
        <f>IFERROR(VLOOKUP(H10413,Factors!$C$45:$D$48,2,0),"")</f>
        <v/>
      </c>
      <c r="AJ10413" t="b">
        <f t="shared" si="991"/>
        <v>0</v>
      </c>
    </row>
    <row r="10414" spans="2:36" ht="15" customHeight="1" x14ac:dyDescent="0.3">
      <c r="B10414" s="70"/>
      <c r="C10414" s="58"/>
      <c r="D10414" s="63"/>
      <c r="E10414" s="58"/>
      <c r="F10414" s="58"/>
      <c r="G10414" s="44"/>
      <c r="H10414" s="45"/>
      <c r="I10414" s="45"/>
      <c r="J10414" s="40" t="str">
        <f t="shared" si="992"/>
        <v/>
      </c>
      <c r="K10414" s="39" t="str">
        <f t="shared" si="990"/>
        <v/>
      </c>
      <c r="AB10414" s="17" t="str">
        <f t="shared" si="989"/>
        <v>-1</v>
      </c>
      <c r="AC10414" s="17">
        <f>IFERROR(INDEX(Factors!$C$59:$C$70,MATCH(AB10414,Factors!$B$59:$B$70,1),1),0)</f>
        <v>0</v>
      </c>
      <c r="AD10414" s="17">
        <f t="shared" si="993"/>
        <v>0</v>
      </c>
      <c r="AE10414" s="17">
        <f>IFERROR(INDEX(Factors!$B$6:$B$15,MATCH('INPUT - Census'!E10414,Factors!$C$6:$C$15,0),1),0)</f>
        <v>0</v>
      </c>
      <c r="AF10414" s="18">
        <f>IFERROR(INDEX(Factors!$B$16:$B$39,MATCH('INPUT - Census'!C10414,Factors!$C$16:$C$35,0),1),0)</f>
        <v>0</v>
      </c>
      <c r="AG10414" s="19">
        <f>IFERROR(INDEX(Factors!$B$40:$B$44,MATCH('INPUT - Census'!F10414,Factors!$C$40:$C$44,0),1),0)</f>
        <v>0</v>
      </c>
      <c r="AH10414" s="21" t="str">
        <f t="shared" si="994"/>
        <v/>
      </c>
      <c r="AI10414" s="1" t="str">
        <f>IFERROR(VLOOKUP(H10414,Factors!$C$45:$D$48,2,0),"")</f>
        <v/>
      </c>
      <c r="AJ10414" t="b">
        <f t="shared" si="991"/>
        <v>0</v>
      </c>
    </row>
    <row r="10415" spans="2:36" ht="15" customHeight="1" x14ac:dyDescent="0.3">
      <c r="B10415" s="70"/>
      <c r="C10415" s="58"/>
      <c r="D10415" s="63"/>
      <c r="E10415" s="58"/>
      <c r="F10415" s="58"/>
      <c r="G10415" s="44"/>
      <c r="H10415" s="45"/>
      <c r="I10415" s="45"/>
      <c r="J10415" s="40" t="str">
        <f t="shared" si="992"/>
        <v/>
      </c>
      <c r="K10415" s="39" t="str">
        <f t="shared" si="990"/>
        <v/>
      </c>
      <c r="AB10415" s="17" t="str">
        <f t="shared" si="989"/>
        <v>-1</v>
      </c>
      <c r="AC10415" s="17">
        <f>IFERROR(INDEX(Factors!$C$59:$C$70,MATCH(AB10415,Factors!$B$59:$B$70,1),1),0)</f>
        <v>0</v>
      </c>
      <c r="AD10415" s="17">
        <f t="shared" si="993"/>
        <v>0</v>
      </c>
      <c r="AE10415" s="17">
        <f>IFERROR(INDEX(Factors!$B$6:$B$15,MATCH('INPUT - Census'!E10415,Factors!$C$6:$C$15,0),1),0)</f>
        <v>0</v>
      </c>
      <c r="AF10415" s="18">
        <f>IFERROR(INDEX(Factors!$B$16:$B$39,MATCH('INPUT - Census'!C10415,Factors!$C$16:$C$35,0),1),0)</f>
        <v>0</v>
      </c>
      <c r="AG10415" s="19">
        <f>IFERROR(INDEX(Factors!$B$40:$B$44,MATCH('INPUT - Census'!F10415,Factors!$C$40:$C$44,0),1),0)</f>
        <v>0</v>
      </c>
      <c r="AH10415" s="21" t="str">
        <f t="shared" si="994"/>
        <v/>
      </c>
      <c r="AI10415" s="1" t="str">
        <f>IFERROR(VLOOKUP(H10415,Factors!$C$45:$D$48,2,0),"")</f>
        <v/>
      </c>
      <c r="AJ10415" t="b">
        <f t="shared" si="991"/>
        <v>0</v>
      </c>
    </row>
    <row r="10416" spans="2:36" ht="15" customHeight="1" x14ac:dyDescent="0.3">
      <c r="B10416" s="70"/>
      <c r="C10416" s="58"/>
      <c r="D10416" s="63"/>
      <c r="E10416" s="58"/>
      <c r="F10416" s="58"/>
      <c r="G10416" s="44"/>
      <c r="H10416" s="45"/>
      <c r="I10416" s="45"/>
      <c r="J10416" s="40" t="str">
        <f t="shared" si="992"/>
        <v/>
      </c>
      <c r="K10416" s="39" t="str">
        <f t="shared" si="990"/>
        <v/>
      </c>
      <c r="AB10416" s="17" t="str">
        <f t="shared" si="989"/>
        <v>-1</v>
      </c>
      <c r="AC10416" s="17">
        <f>IFERROR(INDEX(Factors!$C$59:$C$70,MATCH(AB10416,Factors!$B$59:$B$70,1),1),0)</f>
        <v>0</v>
      </c>
      <c r="AD10416" s="17">
        <f t="shared" si="993"/>
        <v>0</v>
      </c>
      <c r="AE10416" s="17">
        <f>IFERROR(INDEX(Factors!$B$6:$B$15,MATCH('INPUT - Census'!E10416,Factors!$C$6:$C$15,0),1),0)</f>
        <v>0</v>
      </c>
      <c r="AF10416" s="18">
        <f>IFERROR(INDEX(Factors!$B$16:$B$39,MATCH('INPUT - Census'!C10416,Factors!$C$16:$C$35,0),1),0)</f>
        <v>0</v>
      </c>
      <c r="AG10416" s="19">
        <f>IFERROR(INDEX(Factors!$B$40:$B$44,MATCH('INPUT - Census'!F10416,Factors!$C$40:$C$44,0),1),0)</f>
        <v>0</v>
      </c>
      <c r="AH10416" s="21" t="str">
        <f t="shared" si="994"/>
        <v/>
      </c>
      <c r="AI10416" s="1" t="str">
        <f>IFERROR(VLOOKUP(H10416,Factors!$C$45:$D$48,2,0),"")</f>
        <v/>
      </c>
      <c r="AJ10416" t="b">
        <f t="shared" si="991"/>
        <v>0</v>
      </c>
    </row>
    <row r="10417" spans="2:36" ht="15" customHeight="1" x14ac:dyDescent="0.3">
      <c r="B10417" s="70"/>
      <c r="C10417" s="58"/>
      <c r="D10417" s="63"/>
      <c r="E10417" s="58"/>
      <c r="F10417" s="58"/>
      <c r="G10417" s="44"/>
      <c r="H10417" s="45"/>
      <c r="I10417" s="45"/>
      <c r="J10417" s="40" t="str">
        <f t="shared" si="992"/>
        <v/>
      </c>
      <c r="K10417" s="39" t="str">
        <f t="shared" si="990"/>
        <v/>
      </c>
      <c r="AB10417" s="17" t="str">
        <f t="shared" si="989"/>
        <v>-1</v>
      </c>
      <c r="AC10417" s="17">
        <f>IFERROR(INDEX(Factors!$C$59:$C$70,MATCH(AB10417,Factors!$B$59:$B$70,1),1),0)</f>
        <v>0</v>
      </c>
      <c r="AD10417" s="17">
        <f t="shared" si="993"/>
        <v>0</v>
      </c>
      <c r="AE10417" s="17">
        <f>IFERROR(INDEX(Factors!$B$6:$B$15,MATCH('INPUT - Census'!E10417,Factors!$C$6:$C$15,0),1),0)</f>
        <v>0</v>
      </c>
      <c r="AF10417" s="18">
        <f>IFERROR(INDEX(Factors!$B$16:$B$39,MATCH('INPUT - Census'!C10417,Factors!$C$16:$C$35,0),1),0)</f>
        <v>0</v>
      </c>
      <c r="AG10417" s="19">
        <f>IFERROR(INDEX(Factors!$B$40:$B$44,MATCH('INPUT - Census'!F10417,Factors!$C$40:$C$44,0),1),0)</f>
        <v>0</v>
      </c>
      <c r="AH10417" s="21" t="str">
        <f t="shared" si="994"/>
        <v/>
      </c>
      <c r="AI10417" s="1" t="str">
        <f>IFERROR(VLOOKUP(H10417,Factors!$C$45:$D$48,2,0),"")</f>
        <v/>
      </c>
      <c r="AJ10417" t="b">
        <f t="shared" si="991"/>
        <v>0</v>
      </c>
    </row>
    <row r="10418" spans="2:36" ht="15" customHeight="1" x14ac:dyDescent="0.3">
      <c r="B10418" s="70"/>
      <c r="C10418" s="58"/>
      <c r="D10418" s="63"/>
      <c r="E10418" s="58"/>
      <c r="F10418" s="58"/>
      <c r="G10418" s="44"/>
      <c r="H10418" s="45"/>
      <c r="I10418" s="45"/>
      <c r="J10418" s="40" t="str">
        <f t="shared" si="992"/>
        <v/>
      </c>
      <c r="K10418" s="39" t="str">
        <f t="shared" si="990"/>
        <v/>
      </c>
      <c r="AB10418" s="17" t="str">
        <f t="shared" si="989"/>
        <v>-1</v>
      </c>
      <c r="AC10418" s="17">
        <f>IFERROR(INDEX(Factors!$C$59:$C$70,MATCH(AB10418,Factors!$B$59:$B$70,1),1),0)</f>
        <v>0</v>
      </c>
      <c r="AD10418" s="17">
        <f t="shared" si="993"/>
        <v>0</v>
      </c>
      <c r="AE10418" s="17">
        <f>IFERROR(INDEX(Factors!$B$6:$B$15,MATCH('INPUT - Census'!E10418,Factors!$C$6:$C$15,0),1),0)</f>
        <v>0</v>
      </c>
      <c r="AF10418" s="18">
        <f>IFERROR(INDEX(Factors!$B$16:$B$39,MATCH('INPUT - Census'!C10418,Factors!$C$16:$C$35,0),1),0)</f>
        <v>0</v>
      </c>
      <c r="AG10418" s="19">
        <f>IFERROR(INDEX(Factors!$B$40:$B$44,MATCH('INPUT - Census'!F10418,Factors!$C$40:$C$44,0),1),0)</f>
        <v>0</v>
      </c>
      <c r="AH10418" s="21" t="str">
        <f t="shared" si="994"/>
        <v/>
      </c>
      <c r="AI10418" s="1" t="str">
        <f>IFERROR(VLOOKUP(H10418,Factors!$C$45:$D$48,2,0),"")</f>
        <v/>
      </c>
      <c r="AJ10418" t="b">
        <f t="shared" si="991"/>
        <v>0</v>
      </c>
    </row>
    <row r="10419" spans="2:36" ht="15" customHeight="1" x14ac:dyDescent="0.3">
      <c r="B10419" s="70"/>
      <c r="C10419" s="58"/>
      <c r="D10419" s="63"/>
      <c r="E10419" s="58"/>
      <c r="F10419" s="58"/>
      <c r="G10419" s="44"/>
      <c r="H10419" s="45"/>
      <c r="I10419" s="45"/>
      <c r="J10419" s="40" t="str">
        <f t="shared" si="992"/>
        <v/>
      </c>
      <c r="K10419" s="39" t="str">
        <f t="shared" si="990"/>
        <v/>
      </c>
      <c r="AB10419" s="17" t="str">
        <f t="shared" si="989"/>
        <v>-1</v>
      </c>
      <c r="AC10419" s="17">
        <f>IFERROR(INDEX(Factors!$C$59:$C$70,MATCH(AB10419,Factors!$B$59:$B$70,1),1),0)</f>
        <v>0</v>
      </c>
      <c r="AD10419" s="17">
        <f t="shared" si="993"/>
        <v>0</v>
      </c>
      <c r="AE10419" s="17">
        <f>IFERROR(INDEX(Factors!$B$6:$B$15,MATCH('INPUT - Census'!E10419,Factors!$C$6:$C$15,0),1),0)</f>
        <v>0</v>
      </c>
      <c r="AF10419" s="18">
        <f>IFERROR(INDEX(Factors!$B$16:$B$39,MATCH('INPUT - Census'!C10419,Factors!$C$16:$C$35,0),1),0)</f>
        <v>0</v>
      </c>
      <c r="AG10419" s="19">
        <f>IFERROR(INDEX(Factors!$B$40:$B$44,MATCH('INPUT - Census'!F10419,Factors!$C$40:$C$44,0),1),0)</f>
        <v>0</v>
      </c>
      <c r="AH10419" s="21" t="str">
        <f t="shared" si="994"/>
        <v/>
      </c>
      <c r="AI10419" s="1" t="str">
        <f>IFERROR(VLOOKUP(H10419,Factors!$C$45:$D$48,2,0),"")</f>
        <v/>
      </c>
      <c r="AJ10419" t="b">
        <f t="shared" si="991"/>
        <v>0</v>
      </c>
    </row>
    <row r="10420" spans="2:36" ht="15" customHeight="1" x14ac:dyDescent="0.3">
      <c r="B10420" s="70"/>
      <c r="C10420" s="58"/>
      <c r="D10420" s="63"/>
      <c r="E10420" s="58"/>
      <c r="F10420" s="58"/>
      <c r="G10420" s="44"/>
      <c r="H10420" s="45"/>
      <c r="I10420" s="45"/>
      <c r="J10420" s="40" t="str">
        <f t="shared" si="992"/>
        <v/>
      </c>
      <c r="K10420" s="39" t="str">
        <f t="shared" si="990"/>
        <v/>
      </c>
      <c r="AB10420" s="17" t="str">
        <f t="shared" si="989"/>
        <v>-1</v>
      </c>
      <c r="AC10420" s="17">
        <f>IFERROR(INDEX(Factors!$C$59:$C$70,MATCH(AB10420,Factors!$B$59:$B$70,1),1),0)</f>
        <v>0</v>
      </c>
      <c r="AD10420" s="17">
        <f t="shared" si="993"/>
        <v>0</v>
      </c>
      <c r="AE10420" s="17">
        <f>IFERROR(INDEX(Factors!$B$6:$B$15,MATCH('INPUT - Census'!E10420,Factors!$C$6:$C$15,0),1),0)</f>
        <v>0</v>
      </c>
      <c r="AF10420" s="18">
        <f>IFERROR(INDEX(Factors!$B$16:$B$39,MATCH('INPUT - Census'!C10420,Factors!$C$16:$C$35,0),1),0)</f>
        <v>0</v>
      </c>
      <c r="AG10420" s="19">
        <f>IFERROR(INDEX(Factors!$B$40:$B$44,MATCH('INPUT - Census'!F10420,Factors!$C$40:$C$44,0),1),0)</f>
        <v>0</v>
      </c>
      <c r="AH10420" s="21" t="str">
        <f t="shared" si="994"/>
        <v/>
      </c>
      <c r="AI10420" s="1" t="str">
        <f>IFERROR(VLOOKUP(H10420,Factors!$C$45:$D$48,2,0),"")</f>
        <v/>
      </c>
      <c r="AJ10420" t="b">
        <f t="shared" si="991"/>
        <v>0</v>
      </c>
    </row>
    <row r="10421" spans="2:36" ht="15" customHeight="1" x14ac:dyDescent="0.3">
      <c r="B10421" s="70"/>
      <c r="C10421" s="58"/>
      <c r="D10421" s="63"/>
      <c r="E10421" s="58"/>
      <c r="F10421" s="58"/>
      <c r="G10421" s="44"/>
      <c r="H10421" s="45"/>
      <c r="I10421" s="45"/>
      <c r="J10421" s="40" t="str">
        <f t="shared" si="992"/>
        <v/>
      </c>
      <c r="K10421" s="39" t="str">
        <f t="shared" si="990"/>
        <v/>
      </c>
      <c r="AB10421" s="17" t="str">
        <f t="shared" si="989"/>
        <v>-1</v>
      </c>
      <c r="AC10421" s="17">
        <f>IFERROR(INDEX(Factors!$C$59:$C$70,MATCH(AB10421,Factors!$B$59:$B$70,1),1),0)</f>
        <v>0</v>
      </c>
      <c r="AD10421" s="17">
        <f t="shared" si="993"/>
        <v>0</v>
      </c>
      <c r="AE10421" s="17">
        <f>IFERROR(INDEX(Factors!$B$6:$B$15,MATCH('INPUT - Census'!E10421,Factors!$C$6:$C$15,0),1),0)</f>
        <v>0</v>
      </c>
      <c r="AF10421" s="18">
        <f>IFERROR(INDEX(Factors!$B$16:$B$39,MATCH('INPUT - Census'!C10421,Factors!$C$16:$C$35,0),1),0)</f>
        <v>0</v>
      </c>
      <c r="AG10421" s="19">
        <f>IFERROR(INDEX(Factors!$B$40:$B$44,MATCH('INPUT - Census'!F10421,Factors!$C$40:$C$44,0),1),0)</f>
        <v>0</v>
      </c>
      <c r="AH10421" s="21" t="str">
        <f t="shared" si="994"/>
        <v/>
      </c>
      <c r="AI10421" s="1" t="str">
        <f>IFERROR(VLOOKUP(H10421,Factors!$C$45:$D$48,2,0),"")</f>
        <v/>
      </c>
      <c r="AJ10421" t="b">
        <f t="shared" si="991"/>
        <v>0</v>
      </c>
    </row>
    <row r="10422" spans="2:36" ht="15" customHeight="1" x14ac:dyDescent="0.3">
      <c r="B10422" s="70"/>
      <c r="C10422" s="58"/>
      <c r="D10422" s="63"/>
      <c r="E10422" s="58"/>
      <c r="F10422" s="58"/>
      <c r="G10422" s="44"/>
      <c r="H10422" s="45"/>
      <c r="I10422" s="45"/>
      <c r="J10422" s="40" t="str">
        <f t="shared" si="992"/>
        <v/>
      </c>
      <c r="K10422" s="39" t="str">
        <f t="shared" si="990"/>
        <v/>
      </c>
      <c r="AB10422" s="17" t="str">
        <f t="shared" si="989"/>
        <v>-1</v>
      </c>
      <c r="AC10422" s="17">
        <f>IFERROR(INDEX(Factors!$C$59:$C$70,MATCH(AB10422,Factors!$B$59:$B$70,1),1),0)</f>
        <v>0</v>
      </c>
      <c r="AD10422" s="17">
        <f t="shared" si="993"/>
        <v>0</v>
      </c>
      <c r="AE10422" s="17">
        <f>IFERROR(INDEX(Factors!$B$6:$B$15,MATCH('INPUT - Census'!E10422,Factors!$C$6:$C$15,0),1),0)</f>
        <v>0</v>
      </c>
      <c r="AF10422" s="18">
        <f>IFERROR(INDEX(Factors!$B$16:$B$39,MATCH('INPUT - Census'!C10422,Factors!$C$16:$C$35,0),1),0)</f>
        <v>0</v>
      </c>
      <c r="AG10422" s="19">
        <f>IFERROR(INDEX(Factors!$B$40:$B$44,MATCH('INPUT - Census'!F10422,Factors!$C$40:$C$44,0),1),0)</f>
        <v>0</v>
      </c>
      <c r="AH10422" s="21" t="str">
        <f t="shared" si="994"/>
        <v/>
      </c>
      <c r="AI10422" s="1" t="str">
        <f>IFERROR(VLOOKUP(H10422,Factors!$C$45:$D$48,2,0),"")</f>
        <v/>
      </c>
      <c r="AJ10422" t="b">
        <f t="shared" si="991"/>
        <v>0</v>
      </c>
    </row>
    <row r="10423" spans="2:36" ht="15" customHeight="1" x14ac:dyDescent="0.3">
      <c r="B10423" s="70"/>
      <c r="C10423" s="58"/>
      <c r="D10423" s="63"/>
      <c r="E10423" s="58"/>
      <c r="F10423" s="58"/>
      <c r="G10423" s="44"/>
      <c r="H10423" s="45"/>
      <c r="I10423" s="45"/>
      <c r="J10423" s="40" t="str">
        <f t="shared" si="992"/>
        <v/>
      </c>
      <c r="K10423" s="39" t="str">
        <f t="shared" si="990"/>
        <v/>
      </c>
      <c r="AB10423" s="17" t="str">
        <f t="shared" ref="AB10423:AB10486" si="995">IF( AND(ISNUMBER(J10423),J10423&gt;=0,J10423&lt;=100), J10423, "-1" )</f>
        <v>-1</v>
      </c>
      <c r="AC10423" s="17">
        <f>IFERROR(INDEX(Factors!$C$59:$C$70,MATCH(AB10423,Factors!$B$59:$B$70,1),1),0)</f>
        <v>0</v>
      </c>
      <c r="AD10423" s="17">
        <f t="shared" si="993"/>
        <v>0</v>
      </c>
      <c r="AE10423" s="17">
        <f>IFERROR(INDEX(Factors!$B$6:$B$15,MATCH('INPUT - Census'!E10423,Factors!$C$6:$C$15,0),1),0)</f>
        <v>0</v>
      </c>
      <c r="AF10423" s="18">
        <f>IFERROR(INDEX(Factors!$B$16:$B$39,MATCH('INPUT - Census'!C10423,Factors!$C$16:$C$35,0),1),0)</f>
        <v>0</v>
      </c>
      <c r="AG10423" s="19">
        <f>IFERROR(INDEX(Factors!$B$40:$B$44,MATCH('INPUT - Census'!F10423,Factors!$C$40:$C$44,0),1),0)</f>
        <v>0</v>
      </c>
      <c r="AH10423" s="21" t="str">
        <f t="shared" si="994"/>
        <v/>
      </c>
      <c r="AI10423" s="1" t="str">
        <f>IFERROR(VLOOKUP(H10423,Factors!$C$45:$D$48,2,0),"")</f>
        <v/>
      </c>
      <c r="AJ10423" t="b">
        <f t="shared" si="991"/>
        <v>0</v>
      </c>
    </row>
    <row r="10424" spans="2:36" ht="15" customHeight="1" x14ac:dyDescent="0.3">
      <c r="B10424" s="70"/>
      <c r="C10424" s="58"/>
      <c r="D10424" s="63"/>
      <c r="E10424" s="58"/>
      <c r="F10424" s="58"/>
      <c r="G10424" s="44"/>
      <c r="H10424" s="45"/>
      <c r="I10424" s="45"/>
      <c r="J10424" s="40" t="str">
        <f t="shared" si="992"/>
        <v/>
      </c>
      <c r="K10424" s="39" t="str">
        <f t="shared" si="990"/>
        <v/>
      </c>
      <c r="AB10424" s="17" t="str">
        <f t="shared" si="995"/>
        <v>-1</v>
      </c>
      <c r="AC10424" s="17">
        <f>IFERROR(INDEX(Factors!$C$59:$C$70,MATCH(AB10424,Factors!$B$59:$B$70,1),1),0)</f>
        <v>0</v>
      </c>
      <c r="AD10424" s="17">
        <f t="shared" si="993"/>
        <v>0</v>
      </c>
      <c r="AE10424" s="17">
        <f>IFERROR(INDEX(Factors!$B$6:$B$15,MATCH('INPUT - Census'!E10424,Factors!$C$6:$C$15,0),1),0)</f>
        <v>0</v>
      </c>
      <c r="AF10424" s="18">
        <f>IFERROR(INDEX(Factors!$B$16:$B$39,MATCH('INPUT - Census'!C10424,Factors!$C$16:$C$35,0),1),0)</f>
        <v>0</v>
      </c>
      <c r="AG10424" s="19">
        <f>IFERROR(INDEX(Factors!$B$40:$B$44,MATCH('INPUT - Census'!F10424,Factors!$C$40:$C$44,0),1),0)</f>
        <v>0</v>
      </c>
      <c r="AH10424" s="21" t="str">
        <f t="shared" si="994"/>
        <v/>
      </c>
      <c r="AI10424" s="1" t="str">
        <f>IFERROR(VLOOKUP(H10424,Factors!$C$45:$D$48,2,0),"")</f>
        <v/>
      </c>
      <c r="AJ10424" t="b">
        <f t="shared" si="991"/>
        <v>0</v>
      </c>
    </row>
    <row r="10425" spans="2:36" ht="15" customHeight="1" x14ac:dyDescent="0.3">
      <c r="B10425" s="70"/>
      <c r="C10425" s="58"/>
      <c r="D10425" s="63"/>
      <c r="E10425" s="58"/>
      <c r="F10425" s="58"/>
      <c r="G10425" s="44"/>
      <c r="H10425" s="45"/>
      <c r="I10425" s="45"/>
      <c r="J10425" s="40" t="str">
        <f t="shared" si="992"/>
        <v/>
      </c>
      <c r="K10425" s="39" t="str">
        <f t="shared" si="990"/>
        <v/>
      </c>
      <c r="AB10425" s="17" t="str">
        <f t="shared" si="995"/>
        <v>-1</v>
      </c>
      <c r="AC10425" s="17">
        <f>IFERROR(INDEX(Factors!$C$59:$C$70,MATCH(AB10425,Factors!$B$59:$B$70,1),1),0)</f>
        <v>0</v>
      </c>
      <c r="AD10425" s="17">
        <f t="shared" si="993"/>
        <v>0</v>
      </c>
      <c r="AE10425" s="17">
        <f>IFERROR(INDEX(Factors!$B$6:$B$15,MATCH('INPUT - Census'!E10425,Factors!$C$6:$C$15,0),1),0)</f>
        <v>0</v>
      </c>
      <c r="AF10425" s="18">
        <f>IFERROR(INDEX(Factors!$B$16:$B$39,MATCH('INPUT - Census'!C10425,Factors!$C$16:$C$35,0),1),0)</f>
        <v>0</v>
      </c>
      <c r="AG10425" s="19">
        <f>IFERROR(INDEX(Factors!$B$40:$B$44,MATCH('INPUT - Census'!F10425,Factors!$C$40:$C$44,0),1),0)</f>
        <v>0</v>
      </c>
      <c r="AH10425" s="21" t="str">
        <f t="shared" si="994"/>
        <v/>
      </c>
      <c r="AI10425" s="1" t="str">
        <f>IFERROR(VLOOKUP(H10425,Factors!$C$45:$D$48,2,0),"")</f>
        <v/>
      </c>
      <c r="AJ10425" t="b">
        <f t="shared" si="991"/>
        <v>0</v>
      </c>
    </row>
    <row r="10426" spans="2:36" ht="15" customHeight="1" x14ac:dyDescent="0.3">
      <c r="B10426" s="70"/>
      <c r="C10426" s="58"/>
      <c r="D10426" s="63"/>
      <c r="E10426" s="58"/>
      <c r="F10426" s="58"/>
      <c r="G10426" s="44"/>
      <c r="H10426" s="45"/>
      <c r="I10426" s="45"/>
      <c r="J10426" s="40" t="str">
        <f t="shared" si="992"/>
        <v/>
      </c>
      <c r="K10426" s="39" t="str">
        <f t="shared" si="990"/>
        <v/>
      </c>
      <c r="AB10426" s="17" t="str">
        <f t="shared" si="995"/>
        <v>-1</v>
      </c>
      <c r="AC10426" s="17">
        <f>IFERROR(INDEX(Factors!$C$59:$C$70,MATCH(AB10426,Factors!$B$59:$B$70,1),1),0)</f>
        <v>0</v>
      </c>
      <c r="AD10426" s="17">
        <f t="shared" si="993"/>
        <v>0</v>
      </c>
      <c r="AE10426" s="17">
        <f>IFERROR(INDEX(Factors!$B$6:$B$15,MATCH('INPUT - Census'!E10426,Factors!$C$6:$C$15,0),1),0)</f>
        <v>0</v>
      </c>
      <c r="AF10426" s="18">
        <f>IFERROR(INDEX(Factors!$B$16:$B$39,MATCH('INPUT - Census'!C10426,Factors!$C$16:$C$35,0),1),0)</f>
        <v>0</v>
      </c>
      <c r="AG10426" s="19">
        <f>IFERROR(INDEX(Factors!$B$40:$B$44,MATCH('INPUT - Census'!F10426,Factors!$C$40:$C$44,0),1),0)</f>
        <v>0</v>
      </c>
      <c r="AH10426" s="21" t="str">
        <f t="shared" si="994"/>
        <v/>
      </c>
      <c r="AI10426" s="1" t="str">
        <f>IFERROR(VLOOKUP(H10426,Factors!$C$45:$D$48,2,0),"")</f>
        <v/>
      </c>
      <c r="AJ10426" t="b">
        <f t="shared" si="991"/>
        <v>0</v>
      </c>
    </row>
    <row r="10427" spans="2:36" ht="15" customHeight="1" x14ac:dyDescent="0.3">
      <c r="B10427" s="70"/>
      <c r="C10427" s="58"/>
      <c r="D10427" s="63"/>
      <c r="E10427" s="58"/>
      <c r="F10427" s="58"/>
      <c r="G10427" s="44"/>
      <c r="H10427" s="45"/>
      <c r="I10427" s="45"/>
      <c r="J10427" s="40" t="str">
        <f t="shared" si="992"/>
        <v/>
      </c>
      <c r="K10427" s="39" t="str">
        <f t="shared" si="990"/>
        <v/>
      </c>
      <c r="AB10427" s="17" t="str">
        <f t="shared" si="995"/>
        <v>-1</v>
      </c>
      <c r="AC10427" s="17">
        <f>IFERROR(INDEX(Factors!$C$59:$C$70,MATCH(AB10427,Factors!$B$59:$B$70,1),1),0)</f>
        <v>0</v>
      </c>
      <c r="AD10427" s="17">
        <f t="shared" si="993"/>
        <v>0</v>
      </c>
      <c r="AE10427" s="17">
        <f>IFERROR(INDEX(Factors!$B$6:$B$15,MATCH('INPUT - Census'!E10427,Factors!$C$6:$C$15,0),1),0)</f>
        <v>0</v>
      </c>
      <c r="AF10427" s="18">
        <f>IFERROR(INDEX(Factors!$B$16:$B$39,MATCH('INPUT - Census'!C10427,Factors!$C$16:$C$35,0),1),0)</f>
        <v>0</v>
      </c>
      <c r="AG10427" s="19">
        <f>IFERROR(INDEX(Factors!$B$40:$B$44,MATCH('INPUT - Census'!F10427,Factors!$C$40:$C$44,0),1),0)</f>
        <v>0</v>
      </c>
      <c r="AH10427" s="21" t="str">
        <f t="shared" si="994"/>
        <v/>
      </c>
      <c r="AI10427" s="1" t="str">
        <f>IFERROR(VLOOKUP(H10427,Factors!$C$45:$D$48,2,0),"")</f>
        <v/>
      </c>
      <c r="AJ10427" t="b">
        <f t="shared" si="991"/>
        <v>0</v>
      </c>
    </row>
    <row r="10428" spans="2:36" ht="15" customHeight="1" x14ac:dyDescent="0.3">
      <c r="B10428" s="70"/>
      <c r="C10428" s="58"/>
      <c r="D10428" s="63"/>
      <c r="E10428" s="58"/>
      <c r="F10428" s="58"/>
      <c r="G10428" s="44"/>
      <c r="H10428" s="45"/>
      <c r="I10428" s="45"/>
      <c r="J10428" s="40" t="str">
        <f t="shared" si="992"/>
        <v/>
      </c>
      <c r="K10428" s="39" t="str">
        <f t="shared" si="990"/>
        <v/>
      </c>
      <c r="AB10428" s="17" t="str">
        <f t="shared" si="995"/>
        <v>-1</v>
      </c>
      <c r="AC10428" s="17">
        <f>IFERROR(INDEX(Factors!$C$59:$C$70,MATCH(AB10428,Factors!$B$59:$B$70,1),1),0)</f>
        <v>0</v>
      </c>
      <c r="AD10428" s="17">
        <f t="shared" si="993"/>
        <v>0</v>
      </c>
      <c r="AE10428" s="17">
        <f>IFERROR(INDEX(Factors!$B$6:$B$15,MATCH('INPUT - Census'!E10428,Factors!$C$6:$C$15,0),1),0)</f>
        <v>0</v>
      </c>
      <c r="AF10428" s="18">
        <f>IFERROR(INDEX(Factors!$B$16:$B$39,MATCH('INPUT - Census'!C10428,Factors!$C$16:$C$35,0),1),0)</f>
        <v>0</v>
      </c>
      <c r="AG10428" s="19">
        <f>IFERROR(INDEX(Factors!$B$40:$B$44,MATCH('INPUT - Census'!F10428,Factors!$C$40:$C$44,0),1),0)</f>
        <v>0</v>
      </c>
      <c r="AH10428" s="21" t="str">
        <f t="shared" si="994"/>
        <v/>
      </c>
      <c r="AI10428" s="1" t="str">
        <f>IFERROR(VLOOKUP(H10428,Factors!$C$45:$D$48,2,0),"")</f>
        <v/>
      </c>
      <c r="AJ10428" t="b">
        <f t="shared" si="991"/>
        <v>0</v>
      </c>
    </row>
    <row r="10429" spans="2:36" ht="15" customHeight="1" x14ac:dyDescent="0.3">
      <c r="B10429" s="70"/>
      <c r="C10429" s="58"/>
      <c r="D10429" s="63"/>
      <c r="E10429" s="58"/>
      <c r="F10429" s="58"/>
      <c r="G10429" s="44"/>
      <c r="H10429" s="45"/>
      <c r="I10429" s="45"/>
      <c r="J10429" s="40" t="str">
        <f t="shared" si="992"/>
        <v/>
      </c>
      <c r="K10429" s="39" t="str">
        <f t="shared" si="990"/>
        <v/>
      </c>
      <c r="AB10429" s="17" t="str">
        <f t="shared" si="995"/>
        <v>-1</v>
      </c>
      <c r="AC10429" s="17">
        <f>IFERROR(INDEX(Factors!$C$59:$C$70,MATCH(AB10429,Factors!$B$59:$B$70,1),1),0)</f>
        <v>0</v>
      </c>
      <c r="AD10429" s="17">
        <f t="shared" si="993"/>
        <v>0</v>
      </c>
      <c r="AE10429" s="17">
        <f>IFERROR(INDEX(Factors!$B$6:$B$15,MATCH('INPUT - Census'!E10429,Factors!$C$6:$C$15,0),1),0)</f>
        <v>0</v>
      </c>
      <c r="AF10429" s="18">
        <f>IFERROR(INDEX(Factors!$B$16:$B$39,MATCH('INPUT - Census'!C10429,Factors!$C$16:$C$35,0),1),0)</f>
        <v>0</v>
      </c>
      <c r="AG10429" s="19">
        <f>IFERROR(INDEX(Factors!$B$40:$B$44,MATCH('INPUT - Census'!F10429,Factors!$C$40:$C$44,0),1),0)</f>
        <v>0</v>
      </c>
      <c r="AH10429" s="21" t="str">
        <f t="shared" si="994"/>
        <v/>
      </c>
      <c r="AI10429" s="1" t="str">
        <f>IFERROR(VLOOKUP(H10429,Factors!$C$45:$D$48,2,0),"")</f>
        <v/>
      </c>
      <c r="AJ10429" t="b">
        <f t="shared" si="991"/>
        <v>0</v>
      </c>
    </row>
    <row r="10430" spans="2:36" ht="15" customHeight="1" x14ac:dyDescent="0.3">
      <c r="B10430" s="70"/>
      <c r="C10430" s="58"/>
      <c r="D10430" s="63"/>
      <c r="E10430" s="58"/>
      <c r="F10430" s="58"/>
      <c r="G10430" s="44"/>
      <c r="H10430" s="45"/>
      <c r="I10430" s="45"/>
      <c r="J10430" s="40" t="str">
        <f t="shared" si="992"/>
        <v/>
      </c>
      <c r="K10430" s="39" t="str">
        <f t="shared" si="990"/>
        <v/>
      </c>
      <c r="AB10430" s="17" t="str">
        <f t="shared" si="995"/>
        <v>-1</v>
      </c>
      <c r="AC10430" s="17">
        <f>IFERROR(INDEX(Factors!$C$59:$C$70,MATCH(AB10430,Factors!$B$59:$B$70,1),1),0)</f>
        <v>0</v>
      </c>
      <c r="AD10430" s="17">
        <f t="shared" si="993"/>
        <v>0</v>
      </c>
      <c r="AE10430" s="17">
        <f>IFERROR(INDEX(Factors!$B$6:$B$15,MATCH('INPUT - Census'!E10430,Factors!$C$6:$C$15,0),1),0)</f>
        <v>0</v>
      </c>
      <c r="AF10430" s="18">
        <f>IFERROR(INDEX(Factors!$B$16:$B$39,MATCH('INPUT - Census'!C10430,Factors!$C$16:$C$35,0),1),0)</f>
        <v>0</v>
      </c>
      <c r="AG10430" s="19">
        <f>IFERROR(INDEX(Factors!$B$40:$B$44,MATCH('INPUT - Census'!F10430,Factors!$C$40:$C$44,0),1),0)</f>
        <v>0</v>
      </c>
      <c r="AH10430" s="21" t="str">
        <f t="shared" si="994"/>
        <v/>
      </c>
      <c r="AI10430" s="1" t="str">
        <f>IFERROR(VLOOKUP(H10430,Factors!$C$45:$D$48,2,0),"")</f>
        <v/>
      </c>
      <c r="AJ10430" t="b">
        <f t="shared" si="991"/>
        <v>0</v>
      </c>
    </row>
    <row r="10431" spans="2:36" ht="15" customHeight="1" x14ac:dyDescent="0.3">
      <c r="B10431" s="70"/>
      <c r="C10431" s="58"/>
      <c r="D10431" s="63"/>
      <c r="E10431" s="58"/>
      <c r="F10431" s="58"/>
      <c r="G10431" s="44"/>
      <c r="H10431" s="45"/>
      <c r="I10431" s="45"/>
      <c r="J10431" s="40" t="str">
        <f t="shared" si="992"/>
        <v/>
      </c>
      <c r="K10431" s="39" t="str">
        <f t="shared" si="990"/>
        <v/>
      </c>
      <c r="AB10431" s="17" t="str">
        <f t="shared" si="995"/>
        <v>-1</v>
      </c>
      <c r="AC10431" s="17">
        <f>IFERROR(INDEX(Factors!$C$59:$C$70,MATCH(AB10431,Factors!$B$59:$B$70,1),1),0)</f>
        <v>0</v>
      </c>
      <c r="AD10431" s="17">
        <f t="shared" si="993"/>
        <v>0</v>
      </c>
      <c r="AE10431" s="17">
        <f>IFERROR(INDEX(Factors!$B$6:$B$15,MATCH('INPUT - Census'!E10431,Factors!$C$6:$C$15,0),1),0)</f>
        <v>0</v>
      </c>
      <c r="AF10431" s="18">
        <f>IFERROR(INDEX(Factors!$B$16:$B$39,MATCH('INPUT - Census'!C10431,Factors!$C$16:$C$35,0),1),0)</f>
        <v>0</v>
      </c>
      <c r="AG10431" s="19">
        <f>IFERROR(INDEX(Factors!$B$40:$B$44,MATCH('INPUT - Census'!F10431,Factors!$C$40:$C$44,0),1),0)</f>
        <v>0</v>
      </c>
      <c r="AH10431" s="21" t="str">
        <f t="shared" si="994"/>
        <v/>
      </c>
      <c r="AI10431" s="1" t="str">
        <f>IFERROR(VLOOKUP(H10431,Factors!$C$45:$D$48,2,0),"")</f>
        <v/>
      </c>
      <c r="AJ10431" t="b">
        <f t="shared" si="991"/>
        <v>0</v>
      </c>
    </row>
    <row r="10432" spans="2:36" ht="15" customHeight="1" x14ac:dyDescent="0.3">
      <c r="B10432" s="70"/>
      <c r="C10432" s="58"/>
      <c r="D10432" s="63"/>
      <c r="E10432" s="58"/>
      <c r="F10432" s="58"/>
      <c r="G10432" s="44"/>
      <c r="H10432" s="45"/>
      <c r="I10432" s="45"/>
      <c r="J10432" s="40" t="str">
        <f t="shared" si="992"/>
        <v/>
      </c>
      <c r="K10432" s="39" t="str">
        <f t="shared" si="990"/>
        <v/>
      </c>
      <c r="AB10432" s="17" t="str">
        <f t="shared" si="995"/>
        <v>-1</v>
      </c>
      <c r="AC10432" s="17">
        <f>IFERROR(INDEX(Factors!$C$59:$C$70,MATCH(AB10432,Factors!$B$59:$B$70,1),1),0)</f>
        <v>0</v>
      </c>
      <c r="AD10432" s="17">
        <f t="shared" si="993"/>
        <v>0</v>
      </c>
      <c r="AE10432" s="17">
        <f>IFERROR(INDEX(Factors!$B$6:$B$15,MATCH('INPUT - Census'!E10432,Factors!$C$6:$C$15,0),1),0)</f>
        <v>0</v>
      </c>
      <c r="AF10432" s="18">
        <f>IFERROR(INDEX(Factors!$B$16:$B$39,MATCH('INPUT - Census'!C10432,Factors!$C$16:$C$35,0),1),0)</f>
        <v>0</v>
      </c>
      <c r="AG10432" s="19">
        <f>IFERROR(INDEX(Factors!$B$40:$B$44,MATCH('INPUT - Census'!F10432,Factors!$C$40:$C$44,0),1),0)</f>
        <v>0</v>
      </c>
      <c r="AH10432" s="21" t="str">
        <f t="shared" si="994"/>
        <v/>
      </c>
      <c r="AI10432" s="1" t="str">
        <f>IFERROR(VLOOKUP(H10432,Factors!$C$45:$D$48,2,0),"")</f>
        <v/>
      </c>
      <c r="AJ10432" t="b">
        <f t="shared" si="991"/>
        <v>0</v>
      </c>
    </row>
    <row r="10433" spans="2:36" ht="15" customHeight="1" x14ac:dyDescent="0.3">
      <c r="B10433" s="70"/>
      <c r="C10433" s="58"/>
      <c r="D10433" s="63"/>
      <c r="E10433" s="58"/>
      <c r="F10433" s="58"/>
      <c r="G10433" s="44"/>
      <c r="H10433" s="45"/>
      <c r="I10433" s="45"/>
      <c r="J10433" s="40" t="str">
        <f t="shared" si="992"/>
        <v/>
      </c>
      <c r="K10433" s="39" t="str">
        <f t="shared" si="990"/>
        <v/>
      </c>
      <c r="AB10433" s="17" t="str">
        <f t="shared" si="995"/>
        <v>-1</v>
      </c>
      <c r="AC10433" s="17">
        <f>IFERROR(INDEX(Factors!$C$59:$C$70,MATCH(AB10433,Factors!$B$59:$B$70,1),1),0)</f>
        <v>0</v>
      </c>
      <c r="AD10433" s="17">
        <f t="shared" si="993"/>
        <v>0</v>
      </c>
      <c r="AE10433" s="17">
        <f>IFERROR(INDEX(Factors!$B$6:$B$15,MATCH('INPUT - Census'!E10433,Factors!$C$6:$C$15,0),1),0)</f>
        <v>0</v>
      </c>
      <c r="AF10433" s="18">
        <f>IFERROR(INDEX(Factors!$B$16:$B$39,MATCH('INPUT - Census'!C10433,Factors!$C$16:$C$35,0),1),0)</f>
        <v>0</v>
      </c>
      <c r="AG10433" s="19">
        <f>IFERROR(INDEX(Factors!$B$40:$B$44,MATCH('INPUT - Census'!F10433,Factors!$C$40:$C$44,0),1),0)</f>
        <v>0</v>
      </c>
      <c r="AH10433" s="21" t="str">
        <f t="shared" si="994"/>
        <v/>
      </c>
      <c r="AI10433" s="1" t="str">
        <f>IFERROR(VLOOKUP(H10433,Factors!$C$45:$D$48,2,0),"")</f>
        <v/>
      </c>
      <c r="AJ10433" t="b">
        <f t="shared" si="991"/>
        <v>0</v>
      </c>
    </row>
    <row r="10434" spans="2:36" ht="15" customHeight="1" x14ac:dyDescent="0.3">
      <c r="B10434" s="70"/>
      <c r="C10434" s="58"/>
      <c r="D10434" s="63"/>
      <c r="E10434" s="58"/>
      <c r="F10434" s="58"/>
      <c r="G10434" s="44"/>
      <c r="H10434" s="45"/>
      <c r="I10434" s="45"/>
      <c r="J10434" s="40" t="str">
        <f t="shared" si="992"/>
        <v/>
      </c>
      <c r="K10434" s="39" t="str">
        <f t="shared" si="990"/>
        <v/>
      </c>
      <c r="AB10434" s="17" t="str">
        <f t="shared" si="995"/>
        <v>-1</v>
      </c>
      <c r="AC10434" s="17">
        <f>IFERROR(INDEX(Factors!$C$59:$C$70,MATCH(AB10434,Factors!$B$59:$B$70,1),1),0)</f>
        <v>0</v>
      </c>
      <c r="AD10434" s="17">
        <f t="shared" si="993"/>
        <v>0</v>
      </c>
      <c r="AE10434" s="17">
        <f>IFERROR(INDEX(Factors!$B$6:$B$15,MATCH('INPUT - Census'!E10434,Factors!$C$6:$C$15,0),1),0)</f>
        <v>0</v>
      </c>
      <c r="AF10434" s="18">
        <f>IFERROR(INDEX(Factors!$B$16:$B$39,MATCH('INPUT - Census'!C10434,Factors!$C$16:$C$35,0),1),0)</f>
        <v>0</v>
      </c>
      <c r="AG10434" s="19">
        <f>IFERROR(INDEX(Factors!$B$40:$B$44,MATCH('INPUT - Census'!F10434,Factors!$C$40:$C$44,0),1),0)</f>
        <v>0</v>
      </c>
      <c r="AH10434" s="21" t="str">
        <f t="shared" si="994"/>
        <v/>
      </c>
      <c r="AI10434" s="1" t="str">
        <f>IFERROR(VLOOKUP(H10434,Factors!$C$45:$D$48,2,0),"")</f>
        <v/>
      </c>
      <c r="AJ10434" t="b">
        <f t="shared" si="991"/>
        <v>0</v>
      </c>
    </row>
    <row r="10435" spans="2:36" ht="15" customHeight="1" x14ac:dyDescent="0.3">
      <c r="B10435" s="70"/>
      <c r="C10435" s="58"/>
      <c r="D10435" s="63"/>
      <c r="E10435" s="58"/>
      <c r="F10435" s="58"/>
      <c r="G10435" s="44"/>
      <c r="H10435" s="45"/>
      <c r="I10435" s="45"/>
      <c r="J10435" s="40" t="str">
        <f t="shared" si="992"/>
        <v/>
      </c>
      <c r="K10435" s="39" t="str">
        <f t="shared" ref="K10435:K10498" si="996">ValidateMember(B10435:J10435)</f>
        <v/>
      </c>
      <c r="AB10435" s="17" t="str">
        <f t="shared" si="995"/>
        <v>-1</v>
      </c>
      <c r="AC10435" s="17">
        <f>IFERROR(INDEX(Factors!$C$59:$C$70,MATCH(AB10435,Factors!$B$59:$B$70,1),1),0)</f>
        <v>0</v>
      </c>
      <c r="AD10435" s="17">
        <f t="shared" si="993"/>
        <v>0</v>
      </c>
      <c r="AE10435" s="17">
        <f>IFERROR(INDEX(Factors!$B$6:$B$15,MATCH('INPUT - Census'!E10435,Factors!$C$6:$C$15,0),1),0)</f>
        <v>0</v>
      </c>
      <c r="AF10435" s="18">
        <f>IFERROR(INDEX(Factors!$B$16:$B$39,MATCH('INPUT - Census'!C10435,Factors!$C$16:$C$35,0),1),0)</f>
        <v>0</v>
      </c>
      <c r="AG10435" s="19">
        <f>IFERROR(INDEX(Factors!$B$40:$B$44,MATCH('INPUT - Census'!F10435,Factors!$C$40:$C$44,0),1),0)</f>
        <v>0</v>
      </c>
      <c r="AH10435" s="21" t="str">
        <f t="shared" si="994"/>
        <v/>
      </c>
      <c r="AI10435" s="1" t="str">
        <f>IFERROR(VLOOKUP(H10435,Factors!$C$45:$D$48,2,0),"")</f>
        <v/>
      </c>
      <c r="AJ10435" t="b">
        <f t="shared" ref="AJ10435:AJ10498" si="997">K10435=0</f>
        <v>0</v>
      </c>
    </row>
    <row r="10436" spans="2:36" ht="15" customHeight="1" x14ac:dyDescent="0.3">
      <c r="B10436" s="70"/>
      <c r="C10436" s="58"/>
      <c r="D10436" s="63"/>
      <c r="E10436" s="58"/>
      <c r="F10436" s="58"/>
      <c r="G10436" s="44"/>
      <c r="H10436" s="45"/>
      <c r="I10436" s="45"/>
      <c r="J10436" s="40" t="str">
        <f t="shared" si="992"/>
        <v/>
      </c>
      <c r="K10436" s="39" t="str">
        <f t="shared" si="996"/>
        <v/>
      </c>
      <c r="AB10436" s="17" t="str">
        <f t="shared" si="995"/>
        <v>-1</v>
      </c>
      <c r="AC10436" s="17">
        <f>IFERROR(INDEX(Factors!$C$59:$C$70,MATCH(AB10436,Factors!$B$59:$B$70,1),1),0)</f>
        <v>0</v>
      </c>
      <c r="AD10436" s="17">
        <f t="shared" si="993"/>
        <v>0</v>
      </c>
      <c r="AE10436" s="17">
        <f>IFERROR(INDEX(Factors!$B$6:$B$15,MATCH('INPUT - Census'!E10436,Factors!$C$6:$C$15,0),1),0)</f>
        <v>0</v>
      </c>
      <c r="AF10436" s="18">
        <f>IFERROR(INDEX(Factors!$B$16:$B$39,MATCH('INPUT - Census'!C10436,Factors!$C$16:$C$35,0),1),0)</f>
        <v>0</v>
      </c>
      <c r="AG10436" s="19">
        <f>IFERROR(INDEX(Factors!$B$40:$B$44,MATCH('INPUT - Census'!F10436,Factors!$C$40:$C$44,0),1),0)</f>
        <v>0</v>
      </c>
      <c r="AH10436" s="21" t="str">
        <f t="shared" si="994"/>
        <v/>
      </c>
      <c r="AI10436" s="1" t="str">
        <f>IFERROR(VLOOKUP(H10436,Factors!$C$45:$D$48,2,0),"")</f>
        <v/>
      </c>
      <c r="AJ10436" t="b">
        <f t="shared" si="997"/>
        <v>0</v>
      </c>
    </row>
    <row r="10437" spans="2:36" ht="15" customHeight="1" x14ac:dyDescent="0.3">
      <c r="B10437" s="70"/>
      <c r="C10437" s="58"/>
      <c r="D10437" s="63"/>
      <c r="E10437" s="58"/>
      <c r="F10437" s="58"/>
      <c r="G10437" s="44"/>
      <c r="H10437" s="45"/>
      <c r="I10437" s="45"/>
      <c r="J10437" s="40" t="str">
        <f t="shared" si="992"/>
        <v/>
      </c>
      <c r="K10437" s="39" t="str">
        <f t="shared" si="996"/>
        <v/>
      </c>
      <c r="AB10437" s="17" t="str">
        <f t="shared" si="995"/>
        <v>-1</v>
      </c>
      <c r="AC10437" s="17">
        <f>IFERROR(INDEX(Factors!$C$59:$C$70,MATCH(AB10437,Factors!$B$59:$B$70,1),1),0)</f>
        <v>0</v>
      </c>
      <c r="AD10437" s="17">
        <f t="shared" si="993"/>
        <v>0</v>
      </c>
      <c r="AE10437" s="17">
        <f>IFERROR(INDEX(Factors!$B$6:$B$15,MATCH('INPUT - Census'!E10437,Factors!$C$6:$C$15,0),1),0)</f>
        <v>0</v>
      </c>
      <c r="AF10437" s="18">
        <f>IFERROR(INDEX(Factors!$B$16:$B$39,MATCH('INPUT - Census'!C10437,Factors!$C$16:$C$35,0),1),0)</f>
        <v>0</v>
      </c>
      <c r="AG10437" s="19">
        <f>IFERROR(INDEX(Factors!$B$40:$B$44,MATCH('INPUT - Census'!F10437,Factors!$C$40:$C$44,0),1),0)</f>
        <v>0</v>
      </c>
      <c r="AH10437" s="21" t="str">
        <f t="shared" si="994"/>
        <v/>
      </c>
      <c r="AI10437" s="1" t="str">
        <f>IFERROR(VLOOKUP(H10437,Factors!$C$45:$D$48,2,0),"")</f>
        <v/>
      </c>
      <c r="AJ10437" t="b">
        <f t="shared" si="997"/>
        <v>0</v>
      </c>
    </row>
    <row r="10438" spans="2:36" ht="15" customHeight="1" x14ac:dyDescent="0.3">
      <c r="B10438" s="70"/>
      <c r="C10438" s="58"/>
      <c r="D10438" s="63"/>
      <c r="E10438" s="58"/>
      <c r="F10438" s="58"/>
      <c r="G10438" s="44"/>
      <c r="H10438" s="45"/>
      <c r="I10438" s="45"/>
      <c r="J10438" s="40" t="str">
        <f t="shared" si="992"/>
        <v/>
      </c>
      <c r="K10438" s="39" t="str">
        <f t="shared" si="996"/>
        <v/>
      </c>
      <c r="AB10438" s="17" t="str">
        <f t="shared" si="995"/>
        <v>-1</v>
      </c>
      <c r="AC10438" s="17">
        <f>IFERROR(INDEX(Factors!$C$59:$C$70,MATCH(AB10438,Factors!$B$59:$B$70,1),1),0)</f>
        <v>0</v>
      </c>
      <c r="AD10438" s="17">
        <f t="shared" si="993"/>
        <v>0</v>
      </c>
      <c r="AE10438" s="17">
        <f>IFERROR(INDEX(Factors!$B$6:$B$15,MATCH('INPUT - Census'!E10438,Factors!$C$6:$C$15,0),1),0)</f>
        <v>0</v>
      </c>
      <c r="AF10438" s="18">
        <f>IFERROR(INDEX(Factors!$B$16:$B$39,MATCH('INPUT - Census'!C10438,Factors!$C$16:$C$35,0),1),0)</f>
        <v>0</v>
      </c>
      <c r="AG10438" s="19">
        <f>IFERROR(INDEX(Factors!$B$40:$B$44,MATCH('INPUT - Census'!F10438,Factors!$C$40:$C$44,0),1),0)</f>
        <v>0</v>
      </c>
      <c r="AH10438" s="21" t="str">
        <f t="shared" si="994"/>
        <v/>
      </c>
      <c r="AI10438" s="1" t="str">
        <f>IFERROR(VLOOKUP(H10438,Factors!$C$45:$D$48,2,0),"")</f>
        <v/>
      </c>
      <c r="AJ10438" t="b">
        <f t="shared" si="997"/>
        <v>0</v>
      </c>
    </row>
    <row r="10439" spans="2:36" ht="15" customHeight="1" x14ac:dyDescent="0.3">
      <c r="B10439" s="70"/>
      <c r="C10439" s="58"/>
      <c r="D10439" s="63"/>
      <c r="E10439" s="58"/>
      <c r="F10439" s="58"/>
      <c r="G10439" s="44"/>
      <c r="H10439" s="45"/>
      <c r="I10439" s="45"/>
      <c r="J10439" s="40" t="str">
        <f t="shared" si="992"/>
        <v/>
      </c>
      <c r="K10439" s="39" t="str">
        <f t="shared" si="996"/>
        <v/>
      </c>
      <c r="AB10439" s="17" t="str">
        <f t="shared" si="995"/>
        <v>-1</v>
      </c>
      <c r="AC10439" s="17">
        <f>IFERROR(INDEX(Factors!$C$59:$C$70,MATCH(AB10439,Factors!$B$59:$B$70,1),1),0)</f>
        <v>0</v>
      </c>
      <c r="AD10439" s="17">
        <f t="shared" si="993"/>
        <v>0</v>
      </c>
      <c r="AE10439" s="17">
        <f>IFERROR(INDEX(Factors!$B$6:$B$15,MATCH('INPUT - Census'!E10439,Factors!$C$6:$C$15,0),1),0)</f>
        <v>0</v>
      </c>
      <c r="AF10439" s="18">
        <f>IFERROR(INDEX(Factors!$B$16:$B$39,MATCH('INPUT - Census'!C10439,Factors!$C$16:$C$35,0),1),0)</f>
        <v>0</v>
      </c>
      <c r="AG10439" s="19">
        <f>IFERROR(INDEX(Factors!$B$40:$B$44,MATCH('INPUT - Census'!F10439,Factors!$C$40:$C$44,0),1),0)</f>
        <v>0</v>
      </c>
      <c r="AH10439" s="21" t="str">
        <f t="shared" si="994"/>
        <v/>
      </c>
      <c r="AI10439" s="1" t="str">
        <f>IFERROR(VLOOKUP(H10439,Factors!$C$45:$D$48,2,0),"")</f>
        <v/>
      </c>
      <c r="AJ10439" t="b">
        <f t="shared" si="997"/>
        <v>0</v>
      </c>
    </row>
    <row r="10440" spans="2:36" ht="15" customHeight="1" x14ac:dyDescent="0.3">
      <c r="B10440" s="70"/>
      <c r="C10440" s="58"/>
      <c r="D10440" s="63"/>
      <c r="E10440" s="58"/>
      <c r="F10440" s="58"/>
      <c r="G10440" s="44"/>
      <c r="H10440" s="45"/>
      <c r="I10440" s="45"/>
      <c r="J10440" s="40" t="str">
        <f t="shared" si="992"/>
        <v/>
      </c>
      <c r="K10440" s="39" t="str">
        <f t="shared" si="996"/>
        <v/>
      </c>
      <c r="AB10440" s="17" t="str">
        <f t="shared" si="995"/>
        <v>-1</v>
      </c>
      <c r="AC10440" s="17">
        <f>IFERROR(INDEX(Factors!$C$59:$C$70,MATCH(AB10440,Factors!$B$59:$B$70,1),1),0)</f>
        <v>0</v>
      </c>
      <c r="AD10440" s="17">
        <f t="shared" si="993"/>
        <v>0</v>
      </c>
      <c r="AE10440" s="17">
        <f>IFERROR(INDEX(Factors!$B$6:$B$15,MATCH('INPUT - Census'!E10440,Factors!$C$6:$C$15,0),1),0)</f>
        <v>0</v>
      </c>
      <c r="AF10440" s="18">
        <f>IFERROR(INDEX(Factors!$B$16:$B$39,MATCH('INPUT - Census'!C10440,Factors!$C$16:$C$35,0),1),0)</f>
        <v>0</v>
      </c>
      <c r="AG10440" s="19">
        <f>IFERROR(INDEX(Factors!$B$40:$B$44,MATCH('INPUT - Census'!F10440,Factors!$C$40:$C$44,0),1),0)</f>
        <v>0</v>
      </c>
      <c r="AH10440" s="21" t="str">
        <f t="shared" si="994"/>
        <v/>
      </c>
      <c r="AI10440" s="1" t="str">
        <f>IFERROR(VLOOKUP(H10440,Factors!$C$45:$D$48,2,0),"")</f>
        <v/>
      </c>
      <c r="AJ10440" t="b">
        <f t="shared" si="997"/>
        <v>0</v>
      </c>
    </row>
    <row r="10441" spans="2:36" ht="15" customHeight="1" x14ac:dyDescent="0.3">
      <c r="B10441" s="70"/>
      <c r="C10441" s="58"/>
      <c r="D10441" s="63"/>
      <c r="E10441" s="58"/>
      <c r="F10441" s="58"/>
      <c r="G10441" s="44"/>
      <c r="H10441" s="45"/>
      <c r="I10441" s="45"/>
      <c r="J10441" s="40" t="str">
        <f t="shared" si="992"/>
        <v/>
      </c>
      <c r="K10441" s="39" t="str">
        <f t="shared" si="996"/>
        <v/>
      </c>
      <c r="AB10441" s="17" t="str">
        <f t="shared" si="995"/>
        <v>-1</v>
      </c>
      <c r="AC10441" s="17">
        <f>IFERROR(INDEX(Factors!$C$59:$C$70,MATCH(AB10441,Factors!$B$59:$B$70,1),1),0)</f>
        <v>0</v>
      </c>
      <c r="AD10441" s="17">
        <f t="shared" si="993"/>
        <v>0</v>
      </c>
      <c r="AE10441" s="17">
        <f>IFERROR(INDEX(Factors!$B$6:$B$15,MATCH('INPUT - Census'!E10441,Factors!$C$6:$C$15,0),1),0)</f>
        <v>0</v>
      </c>
      <c r="AF10441" s="18">
        <f>IFERROR(INDEX(Factors!$B$16:$B$39,MATCH('INPUT - Census'!C10441,Factors!$C$16:$C$35,0),1),0)</f>
        <v>0</v>
      </c>
      <c r="AG10441" s="19">
        <f>IFERROR(INDEX(Factors!$B$40:$B$44,MATCH('INPUT - Census'!F10441,Factors!$C$40:$C$44,0),1),0)</f>
        <v>0</v>
      </c>
      <c r="AH10441" s="21" t="str">
        <f t="shared" si="994"/>
        <v/>
      </c>
      <c r="AI10441" s="1" t="str">
        <f>IFERROR(VLOOKUP(H10441,Factors!$C$45:$D$48,2,0),"")</f>
        <v/>
      </c>
      <c r="AJ10441" t="b">
        <f t="shared" si="997"/>
        <v>0</v>
      </c>
    </row>
    <row r="10442" spans="2:36" ht="15" customHeight="1" x14ac:dyDescent="0.3">
      <c r="B10442" s="70"/>
      <c r="C10442" s="58"/>
      <c r="D10442" s="63"/>
      <c r="E10442" s="58"/>
      <c r="F10442" s="58"/>
      <c r="G10442" s="44"/>
      <c r="H10442" s="45"/>
      <c r="I10442" s="45"/>
      <c r="J10442" s="40" t="str">
        <f t="shared" si="992"/>
        <v/>
      </c>
      <c r="K10442" s="39" t="str">
        <f t="shared" si="996"/>
        <v/>
      </c>
      <c r="AB10442" s="17" t="str">
        <f t="shared" si="995"/>
        <v>-1</v>
      </c>
      <c r="AC10442" s="17">
        <f>IFERROR(INDEX(Factors!$C$59:$C$70,MATCH(AB10442,Factors!$B$59:$B$70,1),1),0)</f>
        <v>0</v>
      </c>
      <c r="AD10442" s="17">
        <f t="shared" si="993"/>
        <v>0</v>
      </c>
      <c r="AE10442" s="17">
        <f>IFERROR(INDEX(Factors!$B$6:$B$15,MATCH('INPUT - Census'!E10442,Factors!$C$6:$C$15,0),1),0)</f>
        <v>0</v>
      </c>
      <c r="AF10442" s="18">
        <f>IFERROR(INDEX(Factors!$B$16:$B$39,MATCH('INPUT - Census'!C10442,Factors!$C$16:$C$35,0),1),0)</f>
        <v>0</v>
      </c>
      <c r="AG10442" s="19">
        <f>IFERROR(INDEX(Factors!$B$40:$B$44,MATCH('INPUT - Census'!F10442,Factors!$C$40:$C$44,0),1),0)</f>
        <v>0</v>
      </c>
      <c r="AH10442" s="21" t="str">
        <f t="shared" si="994"/>
        <v/>
      </c>
      <c r="AI10442" s="1" t="str">
        <f>IFERROR(VLOOKUP(H10442,Factors!$C$45:$D$48,2,0),"")</f>
        <v/>
      </c>
      <c r="AJ10442" t="b">
        <f t="shared" si="997"/>
        <v>0</v>
      </c>
    </row>
    <row r="10443" spans="2:36" ht="15" customHeight="1" x14ac:dyDescent="0.3">
      <c r="B10443" s="70"/>
      <c r="C10443" s="58"/>
      <c r="D10443" s="63"/>
      <c r="E10443" s="58"/>
      <c r="F10443" s="58"/>
      <c r="G10443" s="44"/>
      <c r="H10443" s="45"/>
      <c r="I10443" s="45"/>
      <c r="J10443" s="40" t="str">
        <f t="shared" si="992"/>
        <v/>
      </c>
      <c r="K10443" s="39" t="str">
        <f t="shared" si="996"/>
        <v/>
      </c>
      <c r="AB10443" s="17" t="str">
        <f t="shared" si="995"/>
        <v>-1</v>
      </c>
      <c r="AC10443" s="17">
        <f>IFERROR(INDEX(Factors!$C$59:$C$70,MATCH(AB10443,Factors!$B$59:$B$70,1),1),0)</f>
        <v>0</v>
      </c>
      <c r="AD10443" s="17">
        <f t="shared" si="993"/>
        <v>0</v>
      </c>
      <c r="AE10443" s="17">
        <f>IFERROR(INDEX(Factors!$B$6:$B$15,MATCH('INPUT - Census'!E10443,Factors!$C$6:$C$15,0),1),0)</f>
        <v>0</v>
      </c>
      <c r="AF10443" s="18">
        <f>IFERROR(INDEX(Factors!$B$16:$B$39,MATCH('INPUT - Census'!C10443,Factors!$C$16:$C$35,0),1),0)</f>
        <v>0</v>
      </c>
      <c r="AG10443" s="19">
        <f>IFERROR(INDEX(Factors!$B$40:$B$44,MATCH('INPUT - Census'!F10443,Factors!$C$40:$C$44,0),1),0)</f>
        <v>0</v>
      </c>
      <c r="AH10443" s="21" t="str">
        <f t="shared" si="994"/>
        <v/>
      </c>
      <c r="AI10443" s="1" t="str">
        <f>IFERROR(VLOOKUP(H10443,Factors!$C$45:$D$48,2,0),"")</f>
        <v/>
      </c>
      <c r="AJ10443" t="b">
        <f t="shared" si="997"/>
        <v>0</v>
      </c>
    </row>
    <row r="10444" spans="2:36" ht="15" customHeight="1" x14ac:dyDescent="0.3">
      <c r="B10444" s="70"/>
      <c r="C10444" s="58"/>
      <c r="D10444" s="63"/>
      <c r="E10444" s="58"/>
      <c r="F10444" s="58"/>
      <c r="G10444" s="44"/>
      <c r="H10444" s="45"/>
      <c r="I10444" s="45"/>
      <c r="J10444" s="40" t="str">
        <f t="shared" si="992"/>
        <v/>
      </c>
      <c r="K10444" s="39" t="str">
        <f t="shared" si="996"/>
        <v/>
      </c>
      <c r="AB10444" s="17" t="str">
        <f t="shared" si="995"/>
        <v>-1</v>
      </c>
      <c r="AC10444" s="17">
        <f>IFERROR(INDEX(Factors!$C$59:$C$70,MATCH(AB10444,Factors!$B$59:$B$70,1),1),0)</f>
        <v>0</v>
      </c>
      <c r="AD10444" s="17">
        <f t="shared" si="993"/>
        <v>0</v>
      </c>
      <c r="AE10444" s="17">
        <f>IFERROR(INDEX(Factors!$B$6:$B$15,MATCH('INPUT - Census'!E10444,Factors!$C$6:$C$15,0),1),0)</f>
        <v>0</v>
      </c>
      <c r="AF10444" s="18">
        <f>IFERROR(INDEX(Factors!$B$16:$B$39,MATCH('INPUT - Census'!C10444,Factors!$C$16:$C$35,0),1),0)</f>
        <v>0</v>
      </c>
      <c r="AG10444" s="19">
        <f>IFERROR(INDEX(Factors!$B$40:$B$44,MATCH('INPUT - Census'!F10444,Factors!$C$40:$C$44,0),1),0)</f>
        <v>0</v>
      </c>
      <c r="AH10444" s="21" t="str">
        <f t="shared" si="994"/>
        <v/>
      </c>
      <c r="AI10444" s="1" t="str">
        <f>IFERROR(VLOOKUP(H10444,Factors!$C$45:$D$48,2,0),"")</f>
        <v/>
      </c>
      <c r="AJ10444" t="b">
        <f t="shared" si="997"/>
        <v>0</v>
      </c>
    </row>
    <row r="10445" spans="2:36" ht="15" customHeight="1" x14ac:dyDescent="0.3">
      <c r="B10445" s="70"/>
      <c r="C10445" s="58"/>
      <c r="D10445" s="63"/>
      <c r="E10445" s="58"/>
      <c r="F10445" s="58"/>
      <c r="G10445" s="44"/>
      <c r="H10445" s="45"/>
      <c r="I10445" s="45"/>
      <c r="J10445" s="40" t="str">
        <f t="shared" si="992"/>
        <v/>
      </c>
      <c r="K10445" s="39" t="str">
        <f t="shared" si="996"/>
        <v/>
      </c>
      <c r="AB10445" s="17" t="str">
        <f t="shared" si="995"/>
        <v>-1</v>
      </c>
      <c r="AC10445" s="17">
        <f>IFERROR(INDEX(Factors!$C$59:$C$70,MATCH(AB10445,Factors!$B$59:$B$70,1),1),0)</f>
        <v>0</v>
      </c>
      <c r="AD10445" s="17">
        <f t="shared" si="993"/>
        <v>0</v>
      </c>
      <c r="AE10445" s="17">
        <f>IFERROR(INDEX(Factors!$B$6:$B$15,MATCH('INPUT - Census'!E10445,Factors!$C$6:$C$15,0),1),0)</f>
        <v>0</v>
      </c>
      <c r="AF10445" s="18">
        <f>IFERROR(INDEX(Factors!$B$16:$B$39,MATCH('INPUT - Census'!C10445,Factors!$C$16:$C$35,0),1),0)</f>
        <v>0</v>
      </c>
      <c r="AG10445" s="19">
        <f>IFERROR(INDEX(Factors!$B$40:$B$44,MATCH('INPUT - Census'!F10445,Factors!$C$40:$C$44,0),1),0)</f>
        <v>0</v>
      </c>
      <c r="AH10445" s="21" t="str">
        <f t="shared" si="994"/>
        <v/>
      </c>
      <c r="AI10445" s="1" t="str">
        <f>IFERROR(VLOOKUP(H10445,Factors!$C$45:$D$48,2,0),"")</f>
        <v/>
      </c>
      <c r="AJ10445" t="b">
        <f t="shared" si="997"/>
        <v>0</v>
      </c>
    </row>
    <row r="10446" spans="2:36" ht="15" customHeight="1" x14ac:dyDescent="0.3">
      <c r="B10446" s="70"/>
      <c r="C10446" s="58"/>
      <c r="D10446" s="63"/>
      <c r="E10446" s="58"/>
      <c r="F10446" s="58"/>
      <c r="G10446" s="44"/>
      <c r="H10446" s="45"/>
      <c r="I10446" s="45"/>
      <c r="J10446" s="40" t="str">
        <f t="shared" si="992"/>
        <v/>
      </c>
      <c r="K10446" s="39" t="str">
        <f t="shared" si="996"/>
        <v/>
      </c>
      <c r="AB10446" s="17" t="str">
        <f t="shared" si="995"/>
        <v>-1</v>
      </c>
      <c r="AC10446" s="17">
        <f>IFERROR(INDEX(Factors!$C$59:$C$70,MATCH(AB10446,Factors!$B$59:$B$70,1),1),0)</f>
        <v>0</v>
      </c>
      <c r="AD10446" s="17">
        <f t="shared" si="993"/>
        <v>0</v>
      </c>
      <c r="AE10446" s="17">
        <f>IFERROR(INDEX(Factors!$B$6:$B$15,MATCH('INPUT - Census'!E10446,Factors!$C$6:$C$15,0),1),0)</f>
        <v>0</v>
      </c>
      <c r="AF10446" s="18">
        <f>IFERROR(INDEX(Factors!$B$16:$B$39,MATCH('INPUT - Census'!C10446,Factors!$C$16:$C$35,0),1),0)</f>
        <v>0</v>
      </c>
      <c r="AG10446" s="19">
        <f>IFERROR(INDEX(Factors!$B$40:$B$44,MATCH('INPUT - Census'!F10446,Factors!$C$40:$C$44,0),1),0)</f>
        <v>0</v>
      </c>
      <c r="AH10446" s="21" t="str">
        <f t="shared" si="994"/>
        <v/>
      </c>
      <c r="AI10446" s="1" t="str">
        <f>IFERROR(VLOOKUP(H10446,Factors!$C$45:$D$48,2,0),"")</f>
        <v/>
      </c>
      <c r="AJ10446" t="b">
        <f t="shared" si="997"/>
        <v>0</v>
      </c>
    </row>
    <row r="10447" spans="2:36" ht="15" customHeight="1" x14ac:dyDescent="0.3">
      <c r="B10447" s="70"/>
      <c r="C10447" s="58"/>
      <c r="D10447" s="63"/>
      <c r="E10447" s="58"/>
      <c r="F10447" s="58"/>
      <c r="G10447" s="44"/>
      <c r="H10447" s="45"/>
      <c r="I10447" s="45"/>
      <c r="J10447" s="40" t="str">
        <f t="shared" si="992"/>
        <v/>
      </c>
      <c r="K10447" s="39" t="str">
        <f t="shared" si="996"/>
        <v/>
      </c>
      <c r="AB10447" s="17" t="str">
        <f t="shared" si="995"/>
        <v>-1</v>
      </c>
      <c r="AC10447" s="17">
        <f>IFERROR(INDEX(Factors!$C$59:$C$70,MATCH(AB10447,Factors!$B$59:$B$70,1),1),0)</f>
        <v>0</v>
      </c>
      <c r="AD10447" s="17">
        <f t="shared" si="993"/>
        <v>0</v>
      </c>
      <c r="AE10447" s="17">
        <f>IFERROR(INDEX(Factors!$B$6:$B$15,MATCH('INPUT - Census'!E10447,Factors!$C$6:$C$15,0),1),0)</f>
        <v>0</v>
      </c>
      <c r="AF10447" s="18">
        <f>IFERROR(INDEX(Factors!$B$16:$B$39,MATCH('INPUT - Census'!C10447,Factors!$C$16:$C$35,0),1),0)</f>
        <v>0</v>
      </c>
      <c r="AG10447" s="19">
        <f>IFERROR(INDEX(Factors!$B$40:$B$44,MATCH('INPUT - Census'!F10447,Factors!$C$40:$C$44,0),1),0)</f>
        <v>0</v>
      </c>
      <c r="AH10447" s="21" t="str">
        <f t="shared" si="994"/>
        <v/>
      </c>
      <c r="AI10447" s="1" t="str">
        <f>IFERROR(VLOOKUP(H10447,Factors!$C$45:$D$48,2,0),"")</f>
        <v/>
      </c>
      <c r="AJ10447" t="b">
        <f t="shared" si="997"/>
        <v>0</v>
      </c>
    </row>
    <row r="10448" spans="2:36" ht="15" customHeight="1" x14ac:dyDescent="0.3">
      <c r="B10448" s="70"/>
      <c r="C10448" s="58"/>
      <c r="D10448" s="63"/>
      <c r="E10448" s="58"/>
      <c r="F10448" s="58"/>
      <c r="G10448" s="44"/>
      <c r="H10448" s="45"/>
      <c r="I10448" s="45"/>
      <c r="J10448" s="40" t="str">
        <f t="shared" si="992"/>
        <v/>
      </c>
      <c r="K10448" s="39" t="str">
        <f t="shared" si="996"/>
        <v/>
      </c>
      <c r="AB10448" s="17" t="str">
        <f t="shared" si="995"/>
        <v>-1</v>
      </c>
      <c r="AC10448" s="17">
        <f>IFERROR(INDEX(Factors!$C$59:$C$70,MATCH(AB10448,Factors!$B$59:$B$70,1),1),0)</f>
        <v>0</v>
      </c>
      <c r="AD10448" s="17">
        <f t="shared" si="993"/>
        <v>0</v>
      </c>
      <c r="AE10448" s="17">
        <f>IFERROR(INDEX(Factors!$B$6:$B$15,MATCH('INPUT - Census'!E10448,Factors!$C$6:$C$15,0),1),0)</f>
        <v>0</v>
      </c>
      <c r="AF10448" s="18">
        <f>IFERROR(INDEX(Factors!$B$16:$B$39,MATCH('INPUT - Census'!C10448,Factors!$C$16:$C$35,0),1),0)</f>
        <v>0</v>
      </c>
      <c r="AG10448" s="19">
        <f>IFERROR(INDEX(Factors!$B$40:$B$44,MATCH('INPUT - Census'!F10448,Factors!$C$40:$C$44,0),1),0)</f>
        <v>0</v>
      </c>
      <c r="AH10448" s="21" t="str">
        <f t="shared" si="994"/>
        <v/>
      </c>
      <c r="AI10448" s="1" t="str">
        <f>IFERROR(VLOOKUP(H10448,Factors!$C$45:$D$48,2,0),"")</f>
        <v/>
      </c>
      <c r="AJ10448" t="b">
        <f t="shared" si="997"/>
        <v>0</v>
      </c>
    </row>
    <row r="10449" spans="2:36" ht="15" customHeight="1" x14ac:dyDescent="0.3">
      <c r="B10449" s="70"/>
      <c r="C10449" s="58"/>
      <c r="D10449" s="63"/>
      <c r="E10449" s="58"/>
      <c r="F10449" s="58"/>
      <c r="G10449" s="44"/>
      <c r="H10449" s="45"/>
      <c r="I10449" s="45"/>
      <c r="J10449" s="40" t="str">
        <f t="shared" si="992"/>
        <v/>
      </c>
      <c r="K10449" s="39" t="str">
        <f t="shared" si="996"/>
        <v/>
      </c>
      <c r="AB10449" s="17" t="str">
        <f t="shared" si="995"/>
        <v>-1</v>
      </c>
      <c r="AC10449" s="17">
        <f>IFERROR(INDEX(Factors!$C$59:$C$70,MATCH(AB10449,Factors!$B$59:$B$70,1),1),0)</f>
        <v>0</v>
      </c>
      <c r="AD10449" s="17">
        <f t="shared" si="993"/>
        <v>0</v>
      </c>
      <c r="AE10449" s="17">
        <f>IFERROR(INDEX(Factors!$B$6:$B$15,MATCH('INPUT - Census'!E10449,Factors!$C$6:$C$15,0),1),0)</f>
        <v>0</v>
      </c>
      <c r="AF10449" s="18">
        <f>IFERROR(INDEX(Factors!$B$16:$B$39,MATCH('INPUT - Census'!C10449,Factors!$C$16:$C$35,0),1),0)</f>
        <v>0</v>
      </c>
      <c r="AG10449" s="19">
        <f>IFERROR(INDEX(Factors!$B$40:$B$44,MATCH('INPUT - Census'!F10449,Factors!$C$40:$C$44,0),1),0)</f>
        <v>0</v>
      </c>
      <c r="AH10449" s="21" t="str">
        <f t="shared" si="994"/>
        <v/>
      </c>
      <c r="AI10449" s="1" t="str">
        <f>IFERROR(VLOOKUP(H10449,Factors!$C$45:$D$48,2,0),"")</f>
        <v/>
      </c>
      <c r="AJ10449" t="b">
        <f t="shared" si="997"/>
        <v>0</v>
      </c>
    </row>
    <row r="10450" spans="2:36" ht="15" customHeight="1" x14ac:dyDescent="0.3">
      <c r="B10450" s="70"/>
      <c r="C10450" s="58"/>
      <c r="D10450" s="63"/>
      <c r="E10450" s="58"/>
      <c r="F10450" s="58"/>
      <c r="G10450" s="44"/>
      <c r="H10450" s="45"/>
      <c r="I10450" s="45"/>
      <c r="J10450" s="40" t="str">
        <f t="shared" si="992"/>
        <v/>
      </c>
      <c r="K10450" s="39" t="str">
        <f t="shared" si="996"/>
        <v/>
      </c>
      <c r="AB10450" s="17" t="str">
        <f t="shared" si="995"/>
        <v>-1</v>
      </c>
      <c r="AC10450" s="17">
        <f>IFERROR(INDEX(Factors!$C$59:$C$70,MATCH(AB10450,Factors!$B$59:$B$70,1),1),0)</f>
        <v>0</v>
      </c>
      <c r="AD10450" s="17">
        <f t="shared" si="993"/>
        <v>0</v>
      </c>
      <c r="AE10450" s="17">
        <f>IFERROR(INDEX(Factors!$B$6:$B$15,MATCH('INPUT - Census'!E10450,Factors!$C$6:$C$15,0),1),0)</f>
        <v>0</v>
      </c>
      <c r="AF10450" s="18">
        <f>IFERROR(INDEX(Factors!$B$16:$B$39,MATCH('INPUT - Census'!C10450,Factors!$C$16:$C$35,0),1),0)</f>
        <v>0</v>
      </c>
      <c r="AG10450" s="19">
        <f>IFERROR(INDEX(Factors!$B$40:$B$44,MATCH('INPUT - Census'!F10450,Factors!$C$40:$C$44,0),1),0)</f>
        <v>0</v>
      </c>
      <c r="AH10450" s="21" t="str">
        <f t="shared" si="994"/>
        <v/>
      </c>
      <c r="AI10450" s="1" t="str">
        <f>IFERROR(VLOOKUP(H10450,Factors!$C$45:$D$48,2,0),"")</f>
        <v/>
      </c>
      <c r="AJ10450" t="b">
        <f t="shared" si="997"/>
        <v>0</v>
      </c>
    </row>
    <row r="10451" spans="2:36" ht="15" customHeight="1" x14ac:dyDescent="0.3">
      <c r="B10451" s="70"/>
      <c r="C10451" s="58"/>
      <c r="D10451" s="63"/>
      <c r="E10451" s="58"/>
      <c r="F10451" s="58"/>
      <c r="G10451" s="44"/>
      <c r="H10451" s="45"/>
      <c r="I10451" s="45"/>
      <c r="J10451" s="40" t="str">
        <f t="shared" si="992"/>
        <v/>
      </c>
      <c r="K10451" s="39" t="str">
        <f t="shared" si="996"/>
        <v/>
      </c>
      <c r="AB10451" s="17" t="str">
        <f t="shared" si="995"/>
        <v>-1</v>
      </c>
      <c r="AC10451" s="17">
        <f>IFERROR(INDEX(Factors!$C$59:$C$70,MATCH(AB10451,Factors!$B$59:$B$70,1),1),0)</f>
        <v>0</v>
      </c>
      <c r="AD10451" s="17">
        <f t="shared" si="993"/>
        <v>0</v>
      </c>
      <c r="AE10451" s="17">
        <f>IFERROR(INDEX(Factors!$B$6:$B$15,MATCH('INPUT - Census'!E10451,Factors!$C$6:$C$15,0),1),0)</f>
        <v>0</v>
      </c>
      <c r="AF10451" s="18">
        <f>IFERROR(INDEX(Factors!$B$16:$B$39,MATCH('INPUT - Census'!C10451,Factors!$C$16:$C$35,0),1),0)</f>
        <v>0</v>
      </c>
      <c r="AG10451" s="19">
        <f>IFERROR(INDEX(Factors!$B$40:$B$44,MATCH('INPUT - Census'!F10451,Factors!$C$40:$C$44,0),1),0)</f>
        <v>0</v>
      </c>
      <c r="AH10451" s="21" t="str">
        <f t="shared" si="994"/>
        <v/>
      </c>
      <c r="AI10451" s="1" t="str">
        <f>IFERROR(VLOOKUP(H10451,Factors!$C$45:$D$48,2,0),"")</f>
        <v/>
      </c>
      <c r="AJ10451" t="b">
        <f t="shared" si="997"/>
        <v>0</v>
      </c>
    </row>
    <row r="10452" spans="2:36" ht="15" customHeight="1" x14ac:dyDescent="0.3">
      <c r="B10452" s="70"/>
      <c r="C10452" s="58"/>
      <c r="D10452" s="63"/>
      <c r="E10452" s="58"/>
      <c r="F10452" s="58"/>
      <c r="G10452" s="44"/>
      <c r="H10452" s="45"/>
      <c r="I10452" s="45"/>
      <c r="J10452" s="40" t="str">
        <f t="shared" si="992"/>
        <v/>
      </c>
      <c r="K10452" s="39" t="str">
        <f t="shared" si="996"/>
        <v/>
      </c>
      <c r="AB10452" s="17" t="str">
        <f t="shared" si="995"/>
        <v>-1</v>
      </c>
      <c r="AC10452" s="17">
        <f>IFERROR(INDEX(Factors!$C$59:$C$70,MATCH(AB10452,Factors!$B$59:$B$70,1),1),0)</f>
        <v>0</v>
      </c>
      <c r="AD10452" s="17">
        <f t="shared" si="993"/>
        <v>0</v>
      </c>
      <c r="AE10452" s="17">
        <f>IFERROR(INDEX(Factors!$B$6:$B$15,MATCH('INPUT - Census'!E10452,Factors!$C$6:$C$15,0),1),0)</f>
        <v>0</v>
      </c>
      <c r="AF10452" s="18">
        <f>IFERROR(INDEX(Factors!$B$16:$B$39,MATCH('INPUT - Census'!C10452,Factors!$C$16:$C$35,0),1),0)</f>
        <v>0</v>
      </c>
      <c r="AG10452" s="19">
        <f>IFERROR(INDEX(Factors!$B$40:$B$44,MATCH('INPUT - Census'!F10452,Factors!$C$40:$C$44,0),1),0)</f>
        <v>0</v>
      </c>
      <c r="AH10452" s="21" t="str">
        <f t="shared" si="994"/>
        <v/>
      </c>
      <c r="AI10452" s="1" t="str">
        <f>IFERROR(VLOOKUP(H10452,Factors!$C$45:$D$48,2,0),"")</f>
        <v/>
      </c>
      <c r="AJ10452" t="b">
        <f t="shared" si="997"/>
        <v>0</v>
      </c>
    </row>
    <row r="10453" spans="2:36" ht="15" customHeight="1" x14ac:dyDescent="0.3">
      <c r="B10453" s="70"/>
      <c r="C10453" s="58"/>
      <c r="D10453" s="63"/>
      <c r="E10453" s="58"/>
      <c r="F10453" s="58"/>
      <c r="G10453" s="44"/>
      <c r="H10453" s="45"/>
      <c r="I10453" s="45"/>
      <c r="J10453" s="40" t="str">
        <f t="shared" si="992"/>
        <v/>
      </c>
      <c r="K10453" s="39" t="str">
        <f t="shared" si="996"/>
        <v/>
      </c>
      <c r="AB10453" s="17" t="str">
        <f t="shared" si="995"/>
        <v>-1</v>
      </c>
      <c r="AC10453" s="17">
        <f>IFERROR(INDEX(Factors!$C$59:$C$70,MATCH(AB10453,Factors!$B$59:$B$70,1),1),0)</f>
        <v>0</v>
      </c>
      <c r="AD10453" s="17">
        <f t="shared" si="993"/>
        <v>0</v>
      </c>
      <c r="AE10453" s="17">
        <f>IFERROR(INDEX(Factors!$B$6:$B$15,MATCH('INPUT - Census'!E10453,Factors!$C$6:$C$15,0),1),0)</f>
        <v>0</v>
      </c>
      <c r="AF10453" s="18">
        <f>IFERROR(INDEX(Factors!$B$16:$B$39,MATCH('INPUT - Census'!C10453,Factors!$C$16:$C$35,0),1),0)</f>
        <v>0</v>
      </c>
      <c r="AG10453" s="19">
        <f>IFERROR(INDEX(Factors!$B$40:$B$44,MATCH('INPUT - Census'!F10453,Factors!$C$40:$C$44,0),1),0)</f>
        <v>0</v>
      </c>
      <c r="AH10453" s="21" t="str">
        <f t="shared" si="994"/>
        <v/>
      </c>
      <c r="AI10453" s="1" t="str">
        <f>IFERROR(VLOOKUP(H10453,Factors!$C$45:$D$48,2,0),"")</f>
        <v/>
      </c>
      <c r="AJ10453" t="b">
        <f t="shared" si="997"/>
        <v>0</v>
      </c>
    </row>
    <row r="10454" spans="2:36" ht="15" customHeight="1" x14ac:dyDescent="0.3">
      <c r="B10454" s="70"/>
      <c r="C10454" s="58"/>
      <c r="D10454" s="63"/>
      <c r="E10454" s="58"/>
      <c r="F10454" s="58"/>
      <c r="G10454" s="44"/>
      <c r="H10454" s="45"/>
      <c r="I10454" s="45"/>
      <c r="J10454" s="40" t="str">
        <f t="shared" si="992"/>
        <v/>
      </c>
      <c r="K10454" s="39" t="str">
        <f t="shared" si="996"/>
        <v/>
      </c>
      <c r="AB10454" s="17" t="str">
        <f t="shared" si="995"/>
        <v>-1</v>
      </c>
      <c r="AC10454" s="17">
        <f>IFERROR(INDEX(Factors!$C$59:$C$70,MATCH(AB10454,Factors!$B$59:$B$70,1),1),0)</f>
        <v>0</v>
      </c>
      <c r="AD10454" s="17">
        <f t="shared" si="993"/>
        <v>0</v>
      </c>
      <c r="AE10454" s="17">
        <f>IFERROR(INDEX(Factors!$B$6:$B$15,MATCH('INPUT - Census'!E10454,Factors!$C$6:$C$15,0),1),0)</f>
        <v>0</v>
      </c>
      <c r="AF10454" s="18">
        <f>IFERROR(INDEX(Factors!$B$16:$B$39,MATCH('INPUT - Census'!C10454,Factors!$C$16:$C$35,0),1),0)</f>
        <v>0</v>
      </c>
      <c r="AG10454" s="19">
        <f>IFERROR(INDEX(Factors!$B$40:$B$44,MATCH('INPUT - Census'!F10454,Factors!$C$40:$C$44,0),1),0)</f>
        <v>0</v>
      </c>
      <c r="AH10454" s="21" t="str">
        <f t="shared" si="994"/>
        <v/>
      </c>
      <c r="AI10454" s="1" t="str">
        <f>IFERROR(VLOOKUP(H10454,Factors!$C$45:$D$48,2,0),"")</f>
        <v/>
      </c>
      <c r="AJ10454" t="b">
        <f t="shared" si="997"/>
        <v>0</v>
      </c>
    </row>
    <row r="10455" spans="2:36" ht="15" customHeight="1" x14ac:dyDescent="0.3">
      <c r="B10455" s="70"/>
      <c r="C10455" s="58"/>
      <c r="D10455" s="63"/>
      <c r="E10455" s="58"/>
      <c r="F10455" s="58"/>
      <c r="G10455" s="44"/>
      <c r="H10455" s="45"/>
      <c r="I10455" s="45"/>
      <c r="J10455" s="40" t="str">
        <f t="shared" si="992"/>
        <v/>
      </c>
      <c r="K10455" s="39" t="str">
        <f t="shared" si="996"/>
        <v/>
      </c>
      <c r="AB10455" s="17" t="str">
        <f t="shared" si="995"/>
        <v>-1</v>
      </c>
      <c r="AC10455" s="17">
        <f>IFERROR(INDEX(Factors!$C$59:$C$70,MATCH(AB10455,Factors!$B$59:$B$70,1),1),0)</f>
        <v>0</v>
      </c>
      <c r="AD10455" s="17">
        <f t="shared" si="993"/>
        <v>0</v>
      </c>
      <c r="AE10455" s="17">
        <f>IFERROR(INDEX(Factors!$B$6:$B$15,MATCH('INPUT - Census'!E10455,Factors!$C$6:$C$15,0),1),0)</f>
        <v>0</v>
      </c>
      <c r="AF10455" s="18">
        <f>IFERROR(INDEX(Factors!$B$16:$B$39,MATCH('INPUT - Census'!C10455,Factors!$C$16:$C$35,0),1),0)</f>
        <v>0</v>
      </c>
      <c r="AG10455" s="19">
        <f>IFERROR(INDEX(Factors!$B$40:$B$44,MATCH('INPUT - Census'!F10455,Factors!$C$40:$C$44,0),1),0)</f>
        <v>0</v>
      </c>
      <c r="AH10455" s="21" t="str">
        <f t="shared" si="994"/>
        <v/>
      </c>
      <c r="AI10455" s="1" t="str">
        <f>IFERROR(VLOOKUP(H10455,Factors!$C$45:$D$48,2,0),"")</f>
        <v/>
      </c>
      <c r="AJ10455" t="b">
        <f t="shared" si="997"/>
        <v>0</v>
      </c>
    </row>
    <row r="10456" spans="2:36" ht="15" customHeight="1" x14ac:dyDescent="0.3">
      <c r="B10456" s="70"/>
      <c r="C10456" s="58"/>
      <c r="D10456" s="63"/>
      <c r="E10456" s="58"/>
      <c r="F10456" s="58"/>
      <c r="G10456" s="44"/>
      <c r="H10456" s="45"/>
      <c r="I10456" s="45"/>
      <c r="J10456" s="40" t="str">
        <f t="shared" si="992"/>
        <v/>
      </c>
      <c r="K10456" s="39" t="str">
        <f t="shared" si="996"/>
        <v/>
      </c>
      <c r="AB10456" s="17" t="str">
        <f t="shared" si="995"/>
        <v>-1</v>
      </c>
      <c r="AC10456" s="17">
        <f>IFERROR(INDEX(Factors!$C$59:$C$70,MATCH(AB10456,Factors!$B$59:$B$70,1),1),0)</f>
        <v>0</v>
      </c>
      <c r="AD10456" s="17">
        <f t="shared" si="993"/>
        <v>0</v>
      </c>
      <c r="AE10456" s="17">
        <f>IFERROR(INDEX(Factors!$B$6:$B$15,MATCH('INPUT - Census'!E10456,Factors!$C$6:$C$15,0),1),0)</f>
        <v>0</v>
      </c>
      <c r="AF10456" s="18">
        <f>IFERROR(INDEX(Factors!$B$16:$B$39,MATCH('INPUT - Census'!C10456,Factors!$C$16:$C$35,0),1),0)</f>
        <v>0</v>
      </c>
      <c r="AG10456" s="19">
        <f>IFERROR(INDEX(Factors!$B$40:$B$44,MATCH('INPUT - Census'!F10456,Factors!$C$40:$C$44,0),1),0)</f>
        <v>0</v>
      </c>
      <c r="AH10456" s="21" t="str">
        <f t="shared" si="994"/>
        <v/>
      </c>
      <c r="AI10456" s="1" t="str">
        <f>IFERROR(VLOOKUP(H10456,Factors!$C$45:$D$48,2,0),"")</f>
        <v/>
      </c>
      <c r="AJ10456" t="b">
        <f t="shared" si="997"/>
        <v>0</v>
      </c>
    </row>
    <row r="10457" spans="2:36" ht="15" customHeight="1" x14ac:dyDescent="0.3">
      <c r="B10457" s="70"/>
      <c r="C10457" s="58"/>
      <c r="D10457" s="63"/>
      <c r="E10457" s="58"/>
      <c r="F10457" s="58"/>
      <c r="G10457" s="44"/>
      <c r="H10457" s="45"/>
      <c r="I10457" s="45"/>
      <c r="J10457" s="40" t="str">
        <f t="shared" si="992"/>
        <v/>
      </c>
      <c r="K10457" s="39" t="str">
        <f t="shared" si="996"/>
        <v/>
      </c>
      <c r="AB10457" s="17" t="str">
        <f t="shared" si="995"/>
        <v>-1</v>
      </c>
      <c r="AC10457" s="17">
        <f>IFERROR(INDEX(Factors!$C$59:$C$70,MATCH(AB10457,Factors!$B$59:$B$70,1),1),0)</f>
        <v>0</v>
      </c>
      <c r="AD10457" s="17">
        <f t="shared" si="993"/>
        <v>0</v>
      </c>
      <c r="AE10457" s="17">
        <f>IFERROR(INDEX(Factors!$B$6:$B$15,MATCH('INPUT - Census'!E10457,Factors!$C$6:$C$15,0),1),0)</f>
        <v>0</v>
      </c>
      <c r="AF10457" s="18">
        <f>IFERROR(INDEX(Factors!$B$16:$B$39,MATCH('INPUT - Census'!C10457,Factors!$C$16:$C$35,0),1),0)</f>
        <v>0</v>
      </c>
      <c r="AG10457" s="19">
        <f>IFERROR(INDEX(Factors!$B$40:$B$44,MATCH('INPUT - Census'!F10457,Factors!$C$40:$C$44,0),1),0)</f>
        <v>0</v>
      </c>
      <c r="AH10457" s="21" t="str">
        <f t="shared" si="994"/>
        <v/>
      </c>
      <c r="AI10457" s="1" t="str">
        <f>IFERROR(VLOOKUP(H10457,Factors!$C$45:$D$48,2,0),"")</f>
        <v/>
      </c>
      <c r="AJ10457" t="b">
        <f t="shared" si="997"/>
        <v>0</v>
      </c>
    </row>
    <row r="10458" spans="2:36" ht="15" customHeight="1" x14ac:dyDescent="0.3">
      <c r="B10458" s="70"/>
      <c r="C10458" s="58"/>
      <c r="D10458" s="63"/>
      <c r="E10458" s="58"/>
      <c r="F10458" s="58"/>
      <c r="G10458" s="44"/>
      <c r="H10458" s="45"/>
      <c r="I10458" s="45"/>
      <c r="J10458" s="40" t="str">
        <f t="shared" si="992"/>
        <v/>
      </c>
      <c r="K10458" s="39" t="str">
        <f t="shared" si="996"/>
        <v/>
      </c>
      <c r="AB10458" s="17" t="str">
        <f t="shared" si="995"/>
        <v>-1</v>
      </c>
      <c r="AC10458" s="17">
        <f>IFERROR(INDEX(Factors!$C$59:$C$70,MATCH(AB10458,Factors!$B$59:$B$70,1),1),0)</f>
        <v>0</v>
      </c>
      <c r="AD10458" s="17">
        <f t="shared" si="993"/>
        <v>0</v>
      </c>
      <c r="AE10458" s="17">
        <f>IFERROR(INDEX(Factors!$B$6:$B$15,MATCH('INPUT - Census'!E10458,Factors!$C$6:$C$15,0),1),0)</f>
        <v>0</v>
      </c>
      <c r="AF10458" s="18">
        <f>IFERROR(INDEX(Factors!$B$16:$B$39,MATCH('INPUT - Census'!C10458,Factors!$C$16:$C$35,0),1),0)</f>
        <v>0</v>
      </c>
      <c r="AG10458" s="19">
        <f>IFERROR(INDEX(Factors!$B$40:$B$44,MATCH('INPUT - Census'!F10458,Factors!$C$40:$C$44,0),1),0)</f>
        <v>0</v>
      </c>
      <c r="AH10458" s="21" t="str">
        <f t="shared" si="994"/>
        <v/>
      </c>
      <c r="AI10458" s="1" t="str">
        <f>IFERROR(VLOOKUP(H10458,Factors!$C$45:$D$48,2,0),"")</f>
        <v/>
      </c>
      <c r="AJ10458" t="b">
        <f t="shared" si="997"/>
        <v>0</v>
      </c>
    </row>
    <row r="10459" spans="2:36" ht="15" customHeight="1" x14ac:dyDescent="0.3">
      <c r="B10459" s="70"/>
      <c r="C10459" s="58"/>
      <c r="D10459" s="63"/>
      <c r="E10459" s="58"/>
      <c r="F10459" s="58"/>
      <c r="G10459" s="44"/>
      <c r="H10459" s="45"/>
      <c r="I10459" s="45"/>
      <c r="J10459" s="40" t="str">
        <f t="shared" si="992"/>
        <v/>
      </c>
      <c r="K10459" s="39" t="str">
        <f t="shared" si="996"/>
        <v/>
      </c>
      <c r="AB10459" s="17" t="str">
        <f t="shared" si="995"/>
        <v>-1</v>
      </c>
      <c r="AC10459" s="17">
        <f>IFERROR(INDEX(Factors!$C$59:$C$70,MATCH(AB10459,Factors!$B$59:$B$70,1),1),0)</f>
        <v>0</v>
      </c>
      <c r="AD10459" s="17">
        <f t="shared" si="993"/>
        <v>0</v>
      </c>
      <c r="AE10459" s="17">
        <f>IFERROR(INDEX(Factors!$B$6:$B$15,MATCH('INPUT - Census'!E10459,Factors!$C$6:$C$15,0),1),0)</f>
        <v>0</v>
      </c>
      <c r="AF10459" s="18">
        <f>IFERROR(INDEX(Factors!$B$16:$B$39,MATCH('INPUT - Census'!C10459,Factors!$C$16:$C$35,0),1),0)</f>
        <v>0</v>
      </c>
      <c r="AG10459" s="19">
        <f>IFERROR(INDEX(Factors!$B$40:$B$44,MATCH('INPUT - Census'!F10459,Factors!$C$40:$C$44,0),1),0)</f>
        <v>0</v>
      </c>
      <c r="AH10459" s="21" t="str">
        <f t="shared" si="994"/>
        <v/>
      </c>
      <c r="AI10459" s="1" t="str">
        <f>IFERROR(VLOOKUP(H10459,Factors!$C$45:$D$48,2,0),"")</f>
        <v/>
      </c>
      <c r="AJ10459" t="b">
        <f t="shared" si="997"/>
        <v>0</v>
      </c>
    </row>
    <row r="10460" spans="2:36" ht="15" customHeight="1" x14ac:dyDescent="0.3">
      <c r="B10460" s="70"/>
      <c r="C10460" s="58"/>
      <c r="D10460" s="63"/>
      <c r="E10460" s="58"/>
      <c r="F10460" s="58"/>
      <c r="G10460" s="44"/>
      <c r="H10460" s="45"/>
      <c r="I10460" s="45"/>
      <c r="J10460" s="40" t="str">
        <f t="shared" si="992"/>
        <v/>
      </c>
      <c r="K10460" s="39" t="str">
        <f t="shared" si="996"/>
        <v/>
      </c>
      <c r="AB10460" s="17" t="str">
        <f t="shared" si="995"/>
        <v>-1</v>
      </c>
      <c r="AC10460" s="17">
        <f>IFERROR(INDEX(Factors!$C$59:$C$70,MATCH(AB10460,Factors!$B$59:$B$70,1),1),0)</f>
        <v>0</v>
      </c>
      <c r="AD10460" s="17">
        <f t="shared" si="993"/>
        <v>0</v>
      </c>
      <c r="AE10460" s="17">
        <f>IFERROR(INDEX(Factors!$B$6:$B$15,MATCH('INPUT - Census'!E10460,Factors!$C$6:$C$15,0),1),0)</f>
        <v>0</v>
      </c>
      <c r="AF10460" s="18">
        <f>IFERROR(INDEX(Factors!$B$16:$B$39,MATCH('INPUT - Census'!C10460,Factors!$C$16:$C$35,0),1),0)</f>
        <v>0</v>
      </c>
      <c r="AG10460" s="19">
        <f>IFERROR(INDEX(Factors!$B$40:$B$44,MATCH('INPUT - Census'!F10460,Factors!$C$40:$C$44,0),1),0)</f>
        <v>0</v>
      </c>
      <c r="AH10460" s="21" t="str">
        <f t="shared" si="994"/>
        <v/>
      </c>
      <c r="AI10460" s="1" t="str">
        <f>IFERROR(VLOOKUP(H10460,Factors!$C$45:$D$48,2,0),"")</f>
        <v/>
      </c>
      <c r="AJ10460" t="b">
        <f t="shared" si="997"/>
        <v>0</v>
      </c>
    </row>
    <row r="10461" spans="2:36" ht="15" customHeight="1" x14ac:dyDescent="0.3">
      <c r="B10461" s="70"/>
      <c r="C10461" s="58"/>
      <c r="D10461" s="63"/>
      <c r="E10461" s="58"/>
      <c r="F10461" s="58"/>
      <c r="G10461" s="44"/>
      <c r="H10461" s="45"/>
      <c r="I10461" s="45"/>
      <c r="J10461" s="40" t="str">
        <f t="shared" si="992"/>
        <v/>
      </c>
      <c r="K10461" s="39" t="str">
        <f t="shared" si="996"/>
        <v/>
      </c>
      <c r="AB10461" s="17" t="str">
        <f t="shared" si="995"/>
        <v>-1</v>
      </c>
      <c r="AC10461" s="17">
        <f>IFERROR(INDEX(Factors!$C$59:$C$70,MATCH(AB10461,Factors!$B$59:$B$70,1),1),0)</f>
        <v>0</v>
      </c>
      <c r="AD10461" s="17">
        <f t="shared" si="993"/>
        <v>0</v>
      </c>
      <c r="AE10461" s="17">
        <f>IFERROR(INDEX(Factors!$B$6:$B$15,MATCH('INPUT - Census'!E10461,Factors!$C$6:$C$15,0),1),0)</f>
        <v>0</v>
      </c>
      <c r="AF10461" s="18">
        <f>IFERROR(INDEX(Factors!$B$16:$B$39,MATCH('INPUT - Census'!C10461,Factors!$C$16:$C$35,0),1),0)</f>
        <v>0</v>
      </c>
      <c r="AG10461" s="19">
        <f>IFERROR(INDEX(Factors!$B$40:$B$44,MATCH('INPUT - Census'!F10461,Factors!$C$40:$C$44,0),1),0)</f>
        <v>0</v>
      </c>
      <c r="AH10461" s="21" t="str">
        <f t="shared" si="994"/>
        <v/>
      </c>
      <c r="AI10461" s="1" t="str">
        <f>IFERROR(VLOOKUP(H10461,Factors!$C$45:$D$48,2,0),"")</f>
        <v/>
      </c>
      <c r="AJ10461" t="b">
        <f t="shared" si="997"/>
        <v>0</v>
      </c>
    </row>
    <row r="10462" spans="2:36" ht="15" customHeight="1" x14ac:dyDescent="0.3">
      <c r="B10462" s="70"/>
      <c r="C10462" s="58"/>
      <c r="D10462" s="63"/>
      <c r="E10462" s="58"/>
      <c r="F10462" s="58"/>
      <c r="G10462" s="44"/>
      <c r="H10462" s="45"/>
      <c r="I10462" s="45"/>
      <c r="J10462" s="40" t="str">
        <f t="shared" si="992"/>
        <v/>
      </c>
      <c r="K10462" s="39" t="str">
        <f t="shared" si="996"/>
        <v/>
      </c>
      <c r="AB10462" s="17" t="str">
        <f t="shared" si="995"/>
        <v>-1</v>
      </c>
      <c r="AC10462" s="17">
        <f>IFERROR(INDEX(Factors!$C$59:$C$70,MATCH(AB10462,Factors!$B$59:$B$70,1),1),0)</f>
        <v>0</v>
      </c>
      <c r="AD10462" s="17">
        <f t="shared" si="993"/>
        <v>0</v>
      </c>
      <c r="AE10462" s="17">
        <f>IFERROR(INDEX(Factors!$B$6:$B$15,MATCH('INPUT - Census'!E10462,Factors!$C$6:$C$15,0),1),0)</f>
        <v>0</v>
      </c>
      <c r="AF10462" s="18">
        <f>IFERROR(INDEX(Factors!$B$16:$B$39,MATCH('INPUT - Census'!C10462,Factors!$C$16:$C$35,0),1),0)</f>
        <v>0</v>
      </c>
      <c r="AG10462" s="19">
        <f>IFERROR(INDEX(Factors!$B$40:$B$44,MATCH('INPUT - Census'!F10462,Factors!$C$40:$C$44,0),1),0)</f>
        <v>0</v>
      </c>
      <c r="AH10462" s="21" t="str">
        <f t="shared" si="994"/>
        <v/>
      </c>
      <c r="AI10462" s="1" t="str">
        <f>IFERROR(VLOOKUP(H10462,Factors!$C$45:$D$48,2,0),"")</f>
        <v/>
      </c>
      <c r="AJ10462" t="b">
        <f t="shared" si="997"/>
        <v>0</v>
      </c>
    </row>
    <row r="10463" spans="2:36" ht="15" customHeight="1" x14ac:dyDescent="0.3">
      <c r="B10463" s="70"/>
      <c r="C10463" s="58"/>
      <c r="D10463" s="63"/>
      <c r="E10463" s="58"/>
      <c r="F10463" s="58"/>
      <c r="G10463" s="44"/>
      <c r="H10463" s="45"/>
      <c r="I10463" s="45"/>
      <c r="J10463" s="40" t="str">
        <f t="shared" ref="J10463:J10526" si="998">IF( ISNUMBER(B10463), ROUND(($AL$3-B10463)/365,0), "" )</f>
        <v/>
      </c>
      <c r="K10463" s="39" t="str">
        <f t="shared" si="996"/>
        <v/>
      </c>
      <c r="AB10463" s="17" t="str">
        <f t="shared" si="995"/>
        <v>-1</v>
      </c>
      <c r="AC10463" s="17">
        <f>IFERROR(INDEX(Factors!$C$59:$C$70,MATCH(AB10463,Factors!$B$59:$B$70,1),1),0)</f>
        <v>0</v>
      </c>
      <c r="AD10463" s="17">
        <f t="shared" ref="AD10463:AD10526" si="999">IF(COUNTIF($P$2:$P$16,D10463),MATCH(D10463,$P$2:$P$16,0),0)</f>
        <v>0</v>
      </c>
      <c r="AE10463" s="17">
        <f>IFERROR(INDEX(Factors!$B$6:$B$15,MATCH('INPUT - Census'!E10463,Factors!$C$6:$C$15,0),1),0)</f>
        <v>0</v>
      </c>
      <c r="AF10463" s="18">
        <f>IFERROR(INDEX(Factors!$B$16:$B$39,MATCH('INPUT - Census'!C10463,Factors!$C$16:$C$35,0),1),0)</f>
        <v>0</v>
      </c>
      <c r="AG10463" s="19">
        <f>IFERROR(INDEX(Factors!$B$40:$B$44,MATCH('INPUT - Census'!F10463,Factors!$C$40:$C$44,0),1),0)</f>
        <v>0</v>
      </c>
      <c r="AH10463" s="21" t="str">
        <f t="shared" ref="AH10463:AH10526" si="1000">IF(G10463="","",G10463)</f>
        <v/>
      </c>
      <c r="AI10463" s="1" t="str">
        <f>IFERROR(VLOOKUP(H10463,Factors!$C$45:$D$48,2,0),"")</f>
        <v/>
      </c>
      <c r="AJ10463" t="b">
        <f t="shared" si="997"/>
        <v>0</v>
      </c>
    </row>
    <row r="10464" spans="2:36" ht="15" customHeight="1" x14ac:dyDescent="0.3">
      <c r="B10464" s="70"/>
      <c r="C10464" s="58"/>
      <c r="D10464" s="63"/>
      <c r="E10464" s="58"/>
      <c r="F10464" s="58"/>
      <c r="G10464" s="44"/>
      <c r="H10464" s="45"/>
      <c r="I10464" s="45"/>
      <c r="J10464" s="40" t="str">
        <f t="shared" si="998"/>
        <v/>
      </c>
      <c r="K10464" s="39" t="str">
        <f t="shared" si="996"/>
        <v/>
      </c>
      <c r="AB10464" s="17" t="str">
        <f t="shared" si="995"/>
        <v>-1</v>
      </c>
      <c r="AC10464" s="17">
        <f>IFERROR(INDEX(Factors!$C$59:$C$70,MATCH(AB10464,Factors!$B$59:$B$70,1),1),0)</f>
        <v>0</v>
      </c>
      <c r="AD10464" s="17">
        <f t="shared" si="999"/>
        <v>0</v>
      </c>
      <c r="AE10464" s="17">
        <f>IFERROR(INDEX(Factors!$B$6:$B$15,MATCH('INPUT - Census'!E10464,Factors!$C$6:$C$15,0),1),0)</f>
        <v>0</v>
      </c>
      <c r="AF10464" s="18">
        <f>IFERROR(INDEX(Factors!$B$16:$B$39,MATCH('INPUT - Census'!C10464,Factors!$C$16:$C$35,0),1),0)</f>
        <v>0</v>
      </c>
      <c r="AG10464" s="19">
        <f>IFERROR(INDEX(Factors!$B$40:$B$44,MATCH('INPUT - Census'!F10464,Factors!$C$40:$C$44,0),1),0)</f>
        <v>0</v>
      </c>
      <c r="AH10464" s="21" t="str">
        <f t="shared" si="1000"/>
        <v/>
      </c>
      <c r="AI10464" s="1" t="str">
        <f>IFERROR(VLOOKUP(H10464,Factors!$C$45:$D$48,2,0),"")</f>
        <v/>
      </c>
      <c r="AJ10464" t="b">
        <f t="shared" si="997"/>
        <v>0</v>
      </c>
    </row>
    <row r="10465" spans="2:36" ht="15" customHeight="1" x14ac:dyDescent="0.3">
      <c r="B10465" s="70"/>
      <c r="C10465" s="58"/>
      <c r="D10465" s="63"/>
      <c r="E10465" s="58"/>
      <c r="F10465" s="58"/>
      <c r="G10465" s="44"/>
      <c r="H10465" s="45"/>
      <c r="I10465" s="45"/>
      <c r="J10465" s="40" t="str">
        <f t="shared" si="998"/>
        <v/>
      </c>
      <c r="K10465" s="39" t="str">
        <f t="shared" si="996"/>
        <v/>
      </c>
      <c r="AB10465" s="17" t="str">
        <f t="shared" si="995"/>
        <v>-1</v>
      </c>
      <c r="AC10465" s="17">
        <f>IFERROR(INDEX(Factors!$C$59:$C$70,MATCH(AB10465,Factors!$B$59:$B$70,1),1),0)</f>
        <v>0</v>
      </c>
      <c r="AD10465" s="17">
        <f t="shared" si="999"/>
        <v>0</v>
      </c>
      <c r="AE10465" s="17">
        <f>IFERROR(INDEX(Factors!$B$6:$B$15,MATCH('INPUT - Census'!E10465,Factors!$C$6:$C$15,0),1),0)</f>
        <v>0</v>
      </c>
      <c r="AF10465" s="18">
        <f>IFERROR(INDEX(Factors!$B$16:$B$39,MATCH('INPUT - Census'!C10465,Factors!$C$16:$C$35,0),1),0)</f>
        <v>0</v>
      </c>
      <c r="AG10465" s="19">
        <f>IFERROR(INDEX(Factors!$B$40:$B$44,MATCH('INPUT - Census'!F10465,Factors!$C$40:$C$44,0),1),0)</f>
        <v>0</v>
      </c>
      <c r="AH10465" s="21" t="str">
        <f t="shared" si="1000"/>
        <v/>
      </c>
      <c r="AI10465" s="1" t="str">
        <f>IFERROR(VLOOKUP(H10465,Factors!$C$45:$D$48,2,0),"")</f>
        <v/>
      </c>
      <c r="AJ10465" t="b">
        <f t="shared" si="997"/>
        <v>0</v>
      </c>
    </row>
    <row r="10466" spans="2:36" ht="15" customHeight="1" x14ac:dyDescent="0.3">
      <c r="B10466" s="70"/>
      <c r="C10466" s="58"/>
      <c r="D10466" s="63"/>
      <c r="E10466" s="58"/>
      <c r="F10466" s="58"/>
      <c r="G10466" s="44"/>
      <c r="H10466" s="45"/>
      <c r="I10466" s="45"/>
      <c r="J10466" s="40" t="str">
        <f t="shared" si="998"/>
        <v/>
      </c>
      <c r="K10466" s="39" t="str">
        <f t="shared" si="996"/>
        <v/>
      </c>
      <c r="AB10466" s="17" t="str">
        <f t="shared" si="995"/>
        <v>-1</v>
      </c>
      <c r="AC10466" s="17">
        <f>IFERROR(INDEX(Factors!$C$59:$C$70,MATCH(AB10466,Factors!$B$59:$B$70,1),1),0)</f>
        <v>0</v>
      </c>
      <c r="AD10466" s="17">
        <f t="shared" si="999"/>
        <v>0</v>
      </c>
      <c r="AE10466" s="17">
        <f>IFERROR(INDEX(Factors!$B$6:$B$15,MATCH('INPUT - Census'!E10466,Factors!$C$6:$C$15,0),1),0)</f>
        <v>0</v>
      </c>
      <c r="AF10466" s="18">
        <f>IFERROR(INDEX(Factors!$B$16:$B$39,MATCH('INPUT - Census'!C10466,Factors!$C$16:$C$35,0),1),0)</f>
        <v>0</v>
      </c>
      <c r="AG10466" s="19">
        <f>IFERROR(INDEX(Factors!$B$40:$B$44,MATCH('INPUT - Census'!F10466,Factors!$C$40:$C$44,0),1),0)</f>
        <v>0</v>
      </c>
      <c r="AH10466" s="21" t="str">
        <f t="shared" si="1000"/>
        <v/>
      </c>
      <c r="AI10466" s="1" t="str">
        <f>IFERROR(VLOOKUP(H10466,Factors!$C$45:$D$48,2,0),"")</f>
        <v/>
      </c>
      <c r="AJ10466" t="b">
        <f t="shared" si="997"/>
        <v>0</v>
      </c>
    </row>
    <row r="10467" spans="2:36" ht="15" customHeight="1" x14ac:dyDescent="0.3">
      <c r="B10467" s="70"/>
      <c r="C10467" s="58"/>
      <c r="D10467" s="63"/>
      <c r="E10467" s="58"/>
      <c r="F10467" s="58"/>
      <c r="G10467" s="44"/>
      <c r="H10467" s="45"/>
      <c r="I10467" s="45"/>
      <c r="J10467" s="40" t="str">
        <f t="shared" si="998"/>
        <v/>
      </c>
      <c r="K10467" s="39" t="str">
        <f t="shared" si="996"/>
        <v/>
      </c>
      <c r="AB10467" s="17" t="str">
        <f t="shared" si="995"/>
        <v>-1</v>
      </c>
      <c r="AC10467" s="17">
        <f>IFERROR(INDEX(Factors!$C$59:$C$70,MATCH(AB10467,Factors!$B$59:$B$70,1),1),0)</f>
        <v>0</v>
      </c>
      <c r="AD10467" s="17">
        <f t="shared" si="999"/>
        <v>0</v>
      </c>
      <c r="AE10467" s="17">
        <f>IFERROR(INDEX(Factors!$B$6:$B$15,MATCH('INPUT - Census'!E10467,Factors!$C$6:$C$15,0),1),0)</f>
        <v>0</v>
      </c>
      <c r="AF10467" s="18">
        <f>IFERROR(INDEX(Factors!$B$16:$B$39,MATCH('INPUT - Census'!C10467,Factors!$C$16:$C$35,0),1),0)</f>
        <v>0</v>
      </c>
      <c r="AG10467" s="19">
        <f>IFERROR(INDEX(Factors!$B$40:$B$44,MATCH('INPUT - Census'!F10467,Factors!$C$40:$C$44,0),1),0)</f>
        <v>0</v>
      </c>
      <c r="AH10467" s="21" t="str">
        <f t="shared" si="1000"/>
        <v/>
      </c>
      <c r="AI10467" s="1" t="str">
        <f>IFERROR(VLOOKUP(H10467,Factors!$C$45:$D$48,2,0),"")</f>
        <v/>
      </c>
      <c r="AJ10467" t="b">
        <f t="shared" si="997"/>
        <v>0</v>
      </c>
    </row>
    <row r="10468" spans="2:36" ht="15" customHeight="1" x14ac:dyDescent="0.3">
      <c r="B10468" s="70"/>
      <c r="C10468" s="58"/>
      <c r="D10468" s="63"/>
      <c r="E10468" s="58"/>
      <c r="F10468" s="58"/>
      <c r="G10468" s="44"/>
      <c r="H10468" s="45"/>
      <c r="I10468" s="45"/>
      <c r="J10468" s="40" t="str">
        <f t="shared" si="998"/>
        <v/>
      </c>
      <c r="K10468" s="39" t="str">
        <f t="shared" si="996"/>
        <v/>
      </c>
      <c r="AB10468" s="17" t="str">
        <f t="shared" si="995"/>
        <v>-1</v>
      </c>
      <c r="AC10468" s="17">
        <f>IFERROR(INDEX(Factors!$C$59:$C$70,MATCH(AB10468,Factors!$B$59:$B$70,1),1),0)</f>
        <v>0</v>
      </c>
      <c r="AD10468" s="17">
        <f t="shared" si="999"/>
        <v>0</v>
      </c>
      <c r="AE10468" s="17">
        <f>IFERROR(INDEX(Factors!$B$6:$B$15,MATCH('INPUT - Census'!E10468,Factors!$C$6:$C$15,0),1),0)</f>
        <v>0</v>
      </c>
      <c r="AF10468" s="18">
        <f>IFERROR(INDEX(Factors!$B$16:$B$39,MATCH('INPUT - Census'!C10468,Factors!$C$16:$C$35,0),1),0)</f>
        <v>0</v>
      </c>
      <c r="AG10468" s="19">
        <f>IFERROR(INDEX(Factors!$B$40:$B$44,MATCH('INPUT - Census'!F10468,Factors!$C$40:$C$44,0),1),0)</f>
        <v>0</v>
      </c>
      <c r="AH10468" s="21" t="str">
        <f t="shared" si="1000"/>
        <v/>
      </c>
      <c r="AI10468" s="1" t="str">
        <f>IFERROR(VLOOKUP(H10468,Factors!$C$45:$D$48,2,0),"")</f>
        <v/>
      </c>
      <c r="AJ10468" t="b">
        <f t="shared" si="997"/>
        <v>0</v>
      </c>
    </row>
    <row r="10469" spans="2:36" ht="15" customHeight="1" x14ac:dyDescent="0.3">
      <c r="B10469" s="70"/>
      <c r="C10469" s="58"/>
      <c r="D10469" s="63"/>
      <c r="E10469" s="58"/>
      <c r="F10469" s="58"/>
      <c r="G10469" s="44"/>
      <c r="H10469" s="45"/>
      <c r="I10469" s="45"/>
      <c r="J10469" s="40" t="str">
        <f t="shared" si="998"/>
        <v/>
      </c>
      <c r="K10469" s="39" t="str">
        <f t="shared" si="996"/>
        <v/>
      </c>
      <c r="AB10469" s="17" t="str">
        <f t="shared" si="995"/>
        <v>-1</v>
      </c>
      <c r="AC10469" s="17">
        <f>IFERROR(INDEX(Factors!$C$59:$C$70,MATCH(AB10469,Factors!$B$59:$B$70,1),1),0)</f>
        <v>0</v>
      </c>
      <c r="AD10469" s="17">
        <f t="shared" si="999"/>
        <v>0</v>
      </c>
      <c r="AE10469" s="17">
        <f>IFERROR(INDEX(Factors!$B$6:$B$15,MATCH('INPUT - Census'!E10469,Factors!$C$6:$C$15,0),1),0)</f>
        <v>0</v>
      </c>
      <c r="AF10469" s="18">
        <f>IFERROR(INDEX(Factors!$B$16:$B$39,MATCH('INPUT - Census'!C10469,Factors!$C$16:$C$35,0),1),0)</f>
        <v>0</v>
      </c>
      <c r="AG10469" s="19">
        <f>IFERROR(INDEX(Factors!$B$40:$B$44,MATCH('INPUT - Census'!F10469,Factors!$C$40:$C$44,0),1),0)</f>
        <v>0</v>
      </c>
      <c r="AH10469" s="21" t="str">
        <f t="shared" si="1000"/>
        <v/>
      </c>
      <c r="AI10469" s="1" t="str">
        <f>IFERROR(VLOOKUP(H10469,Factors!$C$45:$D$48,2,0),"")</f>
        <v/>
      </c>
      <c r="AJ10469" t="b">
        <f t="shared" si="997"/>
        <v>0</v>
      </c>
    </row>
    <row r="10470" spans="2:36" ht="15" customHeight="1" x14ac:dyDescent="0.3">
      <c r="B10470" s="70"/>
      <c r="C10470" s="58"/>
      <c r="D10470" s="63"/>
      <c r="E10470" s="58"/>
      <c r="F10470" s="58"/>
      <c r="G10470" s="44"/>
      <c r="H10470" s="45"/>
      <c r="I10470" s="45"/>
      <c r="J10470" s="40" t="str">
        <f t="shared" si="998"/>
        <v/>
      </c>
      <c r="K10470" s="39" t="str">
        <f t="shared" si="996"/>
        <v/>
      </c>
      <c r="AB10470" s="17" t="str">
        <f t="shared" si="995"/>
        <v>-1</v>
      </c>
      <c r="AC10470" s="17">
        <f>IFERROR(INDEX(Factors!$C$59:$C$70,MATCH(AB10470,Factors!$B$59:$B$70,1),1),0)</f>
        <v>0</v>
      </c>
      <c r="AD10470" s="17">
        <f t="shared" si="999"/>
        <v>0</v>
      </c>
      <c r="AE10470" s="17">
        <f>IFERROR(INDEX(Factors!$B$6:$B$15,MATCH('INPUT - Census'!E10470,Factors!$C$6:$C$15,0),1),0)</f>
        <v>0</v>
      </c>
      <c r="AF10470" s="18">
        <f>IFERROR(INDEX(Factors!$B$16:$B$39,MATCH('INPUT - Census'!C10470,Factors!$C$16:$C$35,0),1),0)</f>
        <v>0</v>
      </c>
      <c r="AG10470" s="19">
        <f>IFERROR(INDEX(Factors!$B$40:$B$44,MATCH('INPUT - Census'!F10470,Factors!$C$40:$C$44,0),1),0)</f>
        <v>0</v>
      </c>
      <c r="AH10470" s="21" t="str">
        <f t="shared" si="1000"/>
        <v/>
      </c>
      <c r="AI10470" s="1" t="str">
        <f>IFERROR(VLOOKUP(H10470,Factors!$C$45:$D$48,2,0),"")</f>
        <v/>
      </c>
      <c r="AJ10470" t="b">
        <f t="shared" si="997"/>
        <v>0</v>
      </c>
    </row>
    <row r="10471" spans="2:36" ht="15" customHeight="1" x14ac:dyDescent="0.3">
      <c r="B10471" s="70"/>
      <c r="C10471" s="58"/>
      <c r="D10471" s="63"/>
      <c r="E10471" s="58"/>
      <c r="F10471" s="58"/>
      <c r="G10471" s="44"/>
      <c r="H10471" s="45"/>
      <c r="I10471" s="45"/>
      <c r="J10471" s="40" t="str">
        <f t="shared" si="998"/>
        <v/>
      </c>
      <c r="K10471" s="39" t="str">
        <f t="shared" si="996"/>
        <v/>
      </c>
      <c r="AB10471" s="17" t="str">
        <f t="shared" si="995"/>
        <v>-1</v>
      </c>
      <c r="AC10471" s="17">
        <f>IFERROR(INDEX(Factors!$C$59:$C$70,MATCH(AB10471,Factors!$B$59:$B$70,1),1),0)</f>
        <v>0</v>
      </c>
      <c r="AD10471" s="17">
        <f t="shared" si="999"/>
        <v>0</v>
      </c>
      <c r="AE10471" s="17">
        <f>IFERROR(INDEX(Factors!$B$6:$B$15,MATCH('INPUT - Census'!E10471,Factors!$C$6:$C$15,0),1),0)</f>
        <v>0</v>
      </c>
      <c r="AF10471" s="18">
        <f>IFERROR(INDEX(Factors!$B$16:$B$39,MATCH('INPUT - Census'!C10471,Factors!$C$16:$C$35,0),1),0)</f>
        <v>0</v>
      </c>
      <c r="AG10471" s="19">
        <f>IFERROR(INDEX(Factors!$B$40:$B$44,MATCH('INPUT - Census'!F10471,Factors!$C$40:$C$44,0),1),0)</f>
        <v>0</v>
      </c>
      <c r="AH10471" s="21" t="str">
        <f t="shared" si="1000"/>
        <v/>
      </c>
      <c r="AI10471" s="1" t="str">
        <f>IFERROR(VLOOKUP(H10471,Factors!$C$45:$D$48,2,0),"")</f>
        <v/>
      </c>
      <c r="AJ10471" t="b">
        <f t="shared" si="997"/>
        <v>0</v>
      </c>
    </row>
    <row r="10472" spans="2:36" ht="15" customHeight="1" x14ac:dyDescent="0.3">
      <c r="B10472" s="70"/>
      <c r="C10472" s="58"/>
      <c r="D10472" s="63"/>
      <c r="E10472" s="58"/>
      <c r="F10472" s="58"/>
      <c r="G10472" s="44"/>
      <c r="H10472" s="45"/>
      <c r="I10472" s="45"/>
      <c r="J10472" s="40" t="str">
        <f t="shared" si="998"/>
        <v/>
      </c>
      <c r="K10472" s="39" t="str">
        <f t="shared" si="996"/>
        <v/>
      </c>
      <c r="AB10472" s="17" t="str">
        <f t="shared" si="995"/>
        <v>-1</v>
      </c>
      <c r="AC10472" s="17">
        <f>IFERROR(INDEX(Factors!$C$59:$C$70,MATCH(AB10472,Factors!$B$59:$B$70,1),1),0)</f>
        <v>0</v>
      </c>
      <c r="AD10472" s="17">
        <f t="shared" si="999"/>
        <v>0</v>
      </c>
      <c r="AE10472" s="17">
        <f>IFERROR(INDEX(Factors!$B$6:$B$15,MATCH('INPUT - Census'!E10472,Factors!$C$6:$C$15,0),1),0)</f>
        <v>0</v>
      </c>
      <c r="AF10472" s="18">
        <f>IFERROR(INDEX(Factors!$B$16:$B$39,MATCH('INPUT - Census'!C10472,Factors!$C$16:$C$35,0),1),0)</f>
        <v>0</v>
      </c>
      <c r="AG10472" s="19">
        <f>IFERROR(INDEX(Factors!$B$40:$B$44,MATCH('INPUT - Census'!F10472,Factors!$C$40:$C$44,0),1),0)</f>
        <v>0</v>
      </c>
      <c r="AH10472" s="21" t="str">
        <f t="shared" si="1000"/>
        <v/>
      </c>
      <c r="AI10472" s="1" t="str">
        <f>IFERROR(VLOOKUP(H10472,Factors!$C$45:$D$48,2,0),"")</f>
        <v/>
      </c>
      <c r="AJ10472" t="b">
        <f t="shared" si="997"/>
        <v>0</v>
      </c>
    </row>
    <row r="10473" spans="2:36" ht="15" customHeight="1" x14ac:dyDescent="0.3">
      <c r="B10473" s="70"/>
      <c r="C10473" s="58"/>
      <c r="D10473" s="63"/>
      <c r="E10473" s="58"/>
      <c r="F10473" s="58"/>
      <c r="G10473" s="44"/>
      <c r="H10473" s="45"/>
      <c r="I10473" s="45"/>
      <c r="J10473" s="40" t="str">
        <f t="shared" si="998"/>
        <v/>
      </c>
      <c r="K10473" s="39" t="str">
        <f t="shared" si="996"/>
        <v/>
      </c>
      <c r="AB10473" s="17" t="str">
        <f t="shared" si="995"/>
        <v>-1</v>
      </c>
      <c r="AC10473" s="17">
        <f>IFERROR(INDEX(Factors!$C$59:$C$70,MATCH(AB10473,Factors!$B$59:$B$70,1),1),0)</f>
        <v>0</v>
      </c>
      <c r="AD10473" s="17">
        <f t="shared" si="999"/>
        <v>0</v>
      </c>
      <c r="AE10473" s="17">
        <f>IFERROR(INDEX(Factors!$B$6:$B$15,MATCH('INPUT - Census'!E10473,Factors!$C$6:$C$15,0),1),0)</f>
        <v>0</v>
      </c>
      <c r="AF10473" s="18">
        <f>IFERROR(INDEX(Factors!$B$16:$B$39,MATCH('INPUT - Census'!C10473,Factors!$C$16:$C$35,0),1),0)</f>
        <v>0</v>
      </c>
      <c r="AG10473" s="19">
        <f>IFERROR(INDEX(Factors!$B$40:$B$44,MATCH('INPUT - Census'!F10473,Factors!$C$40:$C$44,0),1),0)</f>
        <v>0</v>
      </c>
      <c r="AH10473" s="21" t="str">
        <f t="shared" si="1000"/>
        <v/>
      </c>
      <c r="AI10473" s="1" t="str">
        <f>IFERROR(VLOOKUP(H10473,Factors!$C$45:$D$48,2,0),"")</f>
        <v/>
      </c>
      <c r="AJ10473" t="b">
        <f t="shared" si="997"/>
        <v>0</v>
      </c>
    </row>
    <row r="10474" spans="2:36" ht="15" customHeight="1" x14ac:dyDescent="0.3">
      <c r="B10474" s="70"/>
      <c r="C10474" s="58"/>
      <c r="D10474" s="63"/>
      <c r="E10474" s="58"/>
      <c r="F10474" s="58"/>
      <c r="G10474" s="44"/>
      <c r="H10474" s="45"/>
      <c r="I10474" s="45"/>
      <c r="J10474" s="40" t="str">
        <f t="shared" si="998"/>
        <v/>
      </c>
      <c r="K10474" s="39" t="str">
        <f t="shared" si="996"/>
        <v/>
      </c>
      <c r="AB10474" s="17" t="str">
        <f t="shared" si="995"/>
        <v>-1</v>
      </c>
      <c r="AC10474" s="17">
        <f>IFERROR(INDEX(Factors!$C$59:$C$70,MATCH(AB10474,Factors!$B$59:$B$70,1),1),0)</f>
        <v>0</v>
      </c>
      <c r="AD10474" s="17">
        <f t="shared" si="999"/>
        <v>0</v>
      </c>
      <c r="AE10474" s="17">
        <f>IFERROR(INDEX(Factors!$B$6:$B$15,MATCH('INPUT - Census'!E10474,Factors!$C$6:$C$15,0),1),0)</f>
        <v>0</v>
      </c>
      <c r="AF10474" s="18">
        <f>IFERROR(INDEX(Factors!$B$16:$B$39,MATCH('INPUT - Census'!C10474,Factors!$C$16:$C$35,0),1),0)</f>
        <v>0</v>
      </c>
      <c r="AG10474" s="19">
        <f>IFERROR(INDEX(Factors!$B$40:$B$44,MATCH('INPUT - Census'!F10474,Factors!$C$40:$C$44,0),1),0)</f>
        <v>0</v>
      </c>
      <c r="AH10474" s="21" t="str">
        <f t="shared" si="1000"/>
        <v/>
      </c>
      <c r="AI10474" s="1" t="str">
        <f>IFERROR(VLOOKUP(H10474,Factors!$C$45:$D$48,2,0),"")</f>
        <v/>
      </c>
      <c r="AJ10474" t="b">
        <f t="shared" si="997"/>
        <v>0</v>
      </c>
    </row>
    <row r="10475" spans="2:36" ht="15" customHeight="1" x14ac:dyDescent="0.3">
      <c r="B10475" s="70"/>
      <c r="C10475" s="58"/>
      <c r="D10475" s="63"/>
      <c r="E10475" s="58"/>
      <c r="F10475" s="58"/>
      <c r="G10475" s="44"/>
      <c r="H10475" s="45"/>
      <c r="I10475" s="45"/>
      <c r="J10475" s="40" t="str">
        <f t="shared" si="998"/>
        <v/>
      </c>
      <c r="K10475" s="39" t="str">
        <f t="shared" si="996"/>
        <v/>
      </c>
      <c r="AB10475" s="17" t="str">
        <f t="shared" si="995"/>
        <v>-1</v>
      </c>
      <c r="AC10475" s="17">
        <f>IFERROR(INDEX(Factors!$C$59:$C$70,MATCH(AB10475,Factors!$B$59:$B$70,1),1),0)</f>
        <v>0</v>
      </c>
      <c r="AD10475" s="17">
        <f t="shared" si="999"/>
        <v>0</v>
      </c>
      <c r="AE10475" s="17">
        <f>IFERROR(INDEX(Factors!$B$6:$B$15,MATCH('INPUT - Census'!E10475,Factors!$C$6:$C$15,0),1),0)</f>
        <v>0</v>
      </c>
      <c r="AF10475" s="18">
        <f>IFERROR(INDEX(Factors!$B$16:$B$39,MATCH('INPUT - Census'!C10475,Factors!$C$16:$C$35,0),1),0)</f>
        <v>0</v>
      </c>
      <c r="AG10475" s="19">
        <f>IFERROR(INDEX(Factors!$B$40:$B$44,MATCH('INPUT - Census'!F10475,Factors!$C$40:$C$44,0),1),0)</f>
        <v>0</v>
      </c>
      <c r="AH10475" s="21" t="str">
        <f t="shared" si="1000"/>
        <v/>
      </c>
      <c r="AI10475" s="1" t="str">
        <f>IFERROR(VLOOKUP(H10475,Factors!$C$45:$D$48,2,0),"")</f>
        <v/>
      </c>
      <c r="AJ10475" t="b">
        <f t="shared" si="997"/>
        <v>0</v>
      </c>
    </row>
    <row r="10476" spans="2:36" ht="15" customHeight="1" x14ac:dyDescent="0.3">
      <c r="B10476" s="70"/>
      <c r="C10476" s="58"/>
      <c r="D10476" s="63"/>
      <c r="E10476" s="58"/>
      <c r="F10476" s="58"/>
      <c r="G10476" s="44"/>
      <c r="H10476" s="45"/>
      <c r="I10476" s="45"/>
      <c r="J10476" s="40" t="str">
        <f t="shared" si="998"/>
        <v/>
      </c>
      <c r="K10476" s="39" t="str">
        <f t="shared" si="996"/>
        <v/>
      </c>
      <c r="AB10476" s="17" t="str">
        <f t="shared" si="995"/>
        <v>-1</v>
      </c>
      <c r="AC10476" s="17">
        <f>IFERROR(INDEX(Factors!$C$59:$C$70,MATCH(AB10476,Factors!$B$59:$B$70,1),1),0)</f>
        <v>0</v>
      </c>
      <c r="AD10476" s="17">
        <f t="shared" si="999"/>
        <v>0</v>
      </c>
      <c r="AE10476" s="17">
        <f>IFERROR(INDEX(Factors!$B$6:$B$15,MATCH('INPUT - Census'!E10476,Factors!$C$6:$C$15,0),1),0)</f>
        <v>0</v>
      </c>
      <c r="AF10476" s="18">
        <f>IFERROR(INDEX(Factors!$B$16:$B$39,MATCH('INPUT - Census'!C10476,Factors!$C$16:$C$35,0),1),0)</f>
        <v>0</v>
      </c>
      <c r="AG10476" s="19">
        <f>IFERROR(INDEX(Factors!$B$40:$B$44,MATCH('INPUT - Census'!F10476,Factors!$C$40:$C$44,0),1),0)</f>
        <v>0</v>
      </c>
      <c r="AH10476" s="21" t="str">
        <f t="shared" si="1000"/>
        <v/>
      </c>
      <c r="AI10476" s="1" t="str">
        <f>IFERROR(VLOOKUP(H10476,Factors!$C$45:$D$48,2,0),"")</f>
        <v/>
      </c>
      <c r="AJ10476" t="b">
        <f t="shared" si="997"/>
        <v>0</v>
      </c>
    </row>
    <row r="10477" spans="2:36" ht="15" customHeight="1" x14ac:dyDescent="0.3">
      <c r="B10477" s="70"/>
      <c r="C10477" s="58"/>
      <c r="D10477" s="63"/>
      <c r="E10477" s="58"/>
      <c r="F10477" s="58"/>
      <c r="G10477" s="44"/>
      <c r="H10477" s="45"/>
      <c r="I10477" s="45"/>
      <c r="J10477" s="40" t="str">
        <f t="shared" si="998"/>
        <v/>
      </c>
      <c r="K10477" s="39" t="str">
        <f t="shared" si="996"/>
        <v/>
      </c>
      <c r="AB10477" s="17" t="str">
        <f t="shared" si="995"/>
        <v>-1</v>
      </c>
      <c r="AC10477" s="17">
        <f>IFERROR(INDEX(Factors!$C$59:$C$70,MATCH(AB10477,Factors!$B$59:$B$70,1),1),0)</f>
        <v>0</v>
      </c>
      <c r="AD10477" s="17">
        <f t="shared" si="999"/>
        <v>0</v>
      </c>
      <c r="AE10477" s="17">
        <f>IFERROR(INDEX(Factors!$B$6:$B$15,MATCH('INPUT - Census'!E10477,Factors!$C$6:$C$15,0),1),0)</f>
        <v>0</v>
      </c>
      <c r="AF10477" s="18">
        <f>IFERROR(INDEX(Factors!$B$16:$B$39,MATCH('INPUT - Census'!C10477,Factors!$C$16:$C$35,0),1),0)</f>
        <v>0</v>
      </c>
      <c r="AG10477" s="19">
        <f>IFERROR(INDEX(Factors!$B$40:$B$44,MATCH('INPUT - Census'!F10477,Factors!$C$40:$C$44,0),1),0)</f>
        <v>0</v>
      </c>
      <c r="AH10477" s="21" t="str">
        <f t="shared" si="1000"/>
        <v/>
      </c>
      <c r="AI10477" s="1" t="str">
        <f>IFERROR(VLOOKUP(H10477,Factors!$C$45:$D$48,2,0),"")</f>
        <v/>
      </c>
      <c r="AJ10477" t="b">
        <f t="shared" si="997"/>
        <v>0</v>
      </c>
    </row>
    <row r="10478" spans="2:36" ht="15" customHeight="1" x14ac:dyDescent="0.3">
      <c r="B10478" s="70"/>
      <c r="C10478" s="58"/>
      <c r="D10478" s="63"/>
      <c r="E10478" s="58"/>
      <c r="F10478" s="58"/>
      <c r="G10478" s="44"/>
      <c r="H10478" s="45"/>
      <c r="I10478" s="45"/>
      <c r="J10478" s="40" t="str">
        <f t="shared" si="998"/>
        <v/>
      </c>
      <c r="K10478" s="39" t="str">
        <f t="shared" si="996"/>
        <v/>
      </c>
      <c r="AB10478" s="17" t="str">
        <f t="shared" si="995"/>
        <v>-1</v>
      </c>
      <c r="AC10478" s="17">
        <f>IFERROR(INDEX(Factors!$C$59:$C$70,MATCH(AB10478,Factors!$B$59:$B$70,1),1),0)</f>
        <v>0</v>
      </c>
      <c r="AD10478" s="17">
        <f t="shared" si="999"/>
        <v>0</v>
      </c>
      <c r="AE10478" s="17">
        <f>IFERROR(INDEX(Factors!$B$6:$B$15,MATCH('INPUT - Census'!E10478,Factors!$C$6:$C$15,0),1),0)</f>
        <v>0</v>
      </c>
      <c r="AF10478" s="18">
        <f>IFERROR(INDEX(Factors!$B$16:$B$39,MATCH('INPUT - Census'!C10478,Factors!$C$16:$C$35,0),1),0)</f>
        <v>0</v>
      </c>
      <c r="AG10478" s="19">
        <f>IFERROR(INDEX(Factors!$B$40:$B$44,MATCH('INPUT - Census'!F10478,Factors!$C$40:$C$44,0),1),0)</f>
        <v>0</v>
      </c>
      <c r="AH10478" s="21" t="str">
        <f t="shared" si="1000"/>
        <v/>
      </c>
      <c r="AI10478" s="1" t="str">
        <f>IFERROR(VLOOKUP(H10478,Factors!$C$45:$D$48,2,0),"")</f>
        <v/>
      </c>
      <c r="AJ10478" t="b">
        <f t="shared" si="997"/>
        <v>0</v>
      </c>
    </row>
    <row r="10479" spans="2:36" ht="15" customHeight="1" x14ac:dyDescent="0.3">
      <c r="B10479" s="70"/>
      <c r="C10479" s="58"/>
      <c r="D10479" s="63"/>
      <c r="E10479" s="58"/>
      <c r="F10479" s="58"/>
      <c r="G10479" s="44"/>
      <c r="H10479" s="45"/>
      <c r="I10479" s="45"/>
      <c r="J10479" s="40" t="str">
        <f t="shared" si="998"/>
        <v/>
      </c>
      <c r="K10479" s="39" t="str">
        <f t="shared" si="996"/>
        <v/>
      </c>
      <c r="AB10479" s="17" t="str">
        <f t="shared" si="995"/>
        <v>-1</v>
      </c>
      <c r="AC10479" s="17">
        <f>IFERROR(INDEX(Factors!$C$59:$C$70,MATCH(AB10479,Factors!$B$59:$B$70,1),1),0)</f>
        <v>0</v>
      </c>
      <c r="AD10479" s="17">
        <f t="shared" si="999"/>
        <v>0</v>
      </c>
      <c r="AE10479" s="17">
        <f>IFERROR(INDEX(Factors!$B$6:$B$15,MATCH('INPUT - Census'!E10479,Factors!$C$6:$C$15,0),1),0)</f>
        <v>0</v>
      </c>
      <c r="AF10479" s="18">
        <f>IFERROR(INDEX(Factors!$B$16:$B$39,MATCH('INPUT - Census'!C10479,Factors!$C$16:$C$35,0),1),0)</f>
        <v>0</v>
      </c>
      <c r="AG10479" s="19">
        <f>IFERROR(INDEX(Factors!$B$40:$B$44,MATCH('INPUT - Census'!F10479,Factors!$C$40:$C$44,0),1),0)</f>
        <v>0</v>
      </c>
      <c r="AH10479" s="21" t="str">
        <f t="shared" si="1000"/>
        <v/>
      </c>
      <c r="AI10479" s="1" t="str">
        <f>IFERROR(VLOOKUP(H10479,Factors!$C$45:$D$48,2,0),"")</f>
        <v/>
      </c>
      <c r="AJ10479" t="b">
        <f t="shared" si="997"/>
        <v>0</v>
      </c>
    </row>
    <row r="10480" spans="2:36" ht="15" customHeight="1" x14ac:dyDescent="0.3">
      <c r="B10480" s="70"/>
      <c r="C10480" s="58"/>
      <c r="D10480" s="63"/>
      <c r="E10480" s="58"/>
      <c r="F10480" s="58"/>
      <c r="G10480" s="44"/>
      <c r="H10480" s="45"/>
      <c r="I10480" s="45"/>
      <c r="J10480" s="40" t="str">
        <f t="shared" si="998"/>
        <v/>
      </c>
      <c r="K10480" s="39" t="str">
        <f t="shared" si="996"/>
        <v/>
      </c>
      <c r="AB10480" s="17" t="str">
        <f t="shared" si="995"/>
        <v>-1</v>
      </c>
      <c r="AC10480" s="17">
        <f>IFERROR(INDEX(Factors!$C$59:$C$70,MATCH(AB10480,Factors!$B$59:$B$70,1),1),0)</f>
        <v>0</v>
      </c>
      <c r="AD10480" s="17">
        <f t="shared" si="999"/>
        <v>0</v>
      </c>
      <c r="AE10480" s="17">
        <f>IFERROR(INDEX(Factors!$B$6:$B$15,MATCH('INPUT - Census'!E10480,Factors!$C$6:$C$15,0),1),0)</f>
        <v>0</v>
      </c>
      <c r="AF10480" s="18">
        <f>IFERROR(INDEX(Factors!$B$16:$B$39,MATCH('INPUT - Census'!C10480,Factors!$C$16:$C$35,0),1),0)</f>
        <v>0</v>
      </c>
      <c r="AG10480" s="19">
        <f>IFERROR(INDEX(Factors!$B$40:$B$44,MATCH('INPUT - Census'!F10480,Factors!$C$40:$C$44,0),1),0)</f>
        <v>0</v>
      </c>
      <c r="AH10480" s="21" t="str">
        <f t="shared" si="1000"/>
        <v/>
      </c>
      <c r="AI10480" s="1" t="str">
        <f>IFERROR(VLOOKUP(H10480,Factors!$C$45:$D$48,2,0),"")</f>
        <v/>
      </c>
      <c r="AJ10480" t="b">
        <f t="shared" si="997"/>
        <v>0</v>
      </c>
    </row>
    <row r="10481" spans="2:36" ht="15" customHeight="1" x14ac:dyDescent="0.3">
      <c r="B10481" s="70"/>
      <c r="C10481" s="58"/>
      <c r="D10481" s="63"/>
      <c r="E10481" s="58"/>
      <c r="F10481" s="58"/>
      <c r="G10481" s="44"/>
      <c r="H10481" s="45"/>
      <c r="I10481" s="45"/>
      <c r="J10481" s="40" t="str">
        <f t="shared" si="998"/>
        <v/>
      </c>
      <c r="K10481" s="39" t="str">
        <f t="shared" si="996"/>
        <v/>
      </c>
      <c r="AB10481" s="17" t="str">
        <f t="shared" si="995"/>
        <v>-1</v>
      </c>
      <c r="AC10481" s="17">
        <f>IFERROR(INDEX(Factors!$C$59:$C$70,MATCH(AB10481,Factors!$B$59:$B$70,1),1),0)</f>
        <v>0</v>
      </c>
      <c r="AD10481" s="17">
        <f t="shared" si="999"/>
        <v>0</v>
      </c>
      <c r="AE10481" s="17">
        <f>IFERROR(INDEX(Factors!$B$6:$B$15,MATCH('INPUT - Census'!E10481,Factors!$C$6:$C$15,0),1),0)</f>
        <v>0</v>
      </c>
      <c r="AF10481" s="18">
        <f>IFERROR(INDEX(Factors!$B$16:$B$39,MATCH('INPUT - Census'!C10481,Factors!$C$16:$C$35,0),1),0)</f>
        <v>0</v>
      </c>
      <c r="AG10481" s="19">
        <f>IFERROR(INDEX(Factors!$B$40:$B$44,MATCH('INPUT - Census'!F10481,Factors!$C$40:$C$44,0),1),0)</f>
        <v>0</v>
      </c>
      <c r="AH10481" s="21" t="str">
        <f t="shared" si="1000"/>
        <v/>
      </c>
      <c r="AI10481" s="1" t="str">
        <f>IFERROR(VLOOKUP(H10481,Factors!$C$45:$D$48,2,0),"")</f>
        <v/>
      </c>
      <c r="AJ10481" t="b">
        <f t="shared" si="997"/>
        <v>0</v>
      </c>
    </row>
    <row r="10482" spans="2:36" ht="15" customHeight="1" x14ac:dyDescent="0.3">
      <c r="B10482" s="70"/>
      <c r="C10482" s="58"/>
      <c r="D10482" s="63"/>
      <c r="E10482" s="58"/>
      <c r="F10482" s="58"/>
      <c r="G10482" s="44"/>
      <c r="H10482" s="45"/>
      <c r="I10482" s="45"/>
      <c r="J10482" s="40" t="str">
        <f t="shared" si="998"/>
        <v/>
      </c>
      <c r="K10482" s="39" t="str">
        <f t="shared" si="996"/>
        <v/>
      </c>
      <c r="AB10482" s="17" t="str">
        <f t="shared" si="995"/>
        <v>-1</v>
      </c>
      <c r="AC10482" s="17">
        <f>IFERROR(INDEX(Factors!$C$59:$C$70,MATCH(AB10482,Factors!$B$59:$B$70,1),1),0)</f>
        <v>0</v>
      </c>
      <c r="AD10482" s="17">
        <f t="shared" si="999"/>
        <v>0</v>
      </c>
      <c r="AE10482" s="17">
        <f>IFERROR(INDEX(Factors!$B$6:$B$15,MATCH('INPUT - Census'!E10482,Factors!$C$6:$C$15,0),1),0)</f>
        <v>0</v>
      </c>
      <c r="AF10482" s="18">
        <f>IFERROR(INDEX(Factors!$B$16:$B$39,MATCH('INPUT - Census'!C10482,Factors!$C$16:$C$35,0),1),0)</f>
        <v>0</v>
      </c>
      <c r="AG10482" s="19">
        <f>IFERROR(INDEX(Factors!$B$40:$B$44,MATCH('INPUT - Census'!F10482,Factors!$C$40:$C$44,0),1),0)</f>
        <v>0</v>
      </c>
      <c r="AH10482" s="21" t="str">
        <f t="shared" si="1000"/>
        <v/>
      </c>
      <c r="AI10482" s="1" t="str">
        <f>IFERROR(VLOOKUP(H10482,Factors!$C$45:$D$48,2,0),"")</f>
        <v/>
      </c>
      <c r="AJ10482" t="b">
        <f t="shared" si="997"/>
        <v>0</v>
      </c>
    </row>
    <row r="10483" spans="2:36" ht="15" customHeight="1" x14ac:dyDescent="0.3">
      <c r="B10483" s="70"/>
      <c r="C10483" s="58"/>
      <c r="D10483" s="63"/>
      <c r="E10483" s="58"/>
      <c r="F10483" s="58"/>
      <c r="G10483" s="44"/>
      <c r="H10483" s="45"/>
      <c r="I10483" s="45"/>
      <c r="J10483" s="40" t="str">
        <f t="shared" si="998"/>
        <v/>
      </c>
      <c r="K10483" s="39" t="str">
        <f t="shared" si="996"/>
        <v/>
      </c>
      <c r="AB10483" s="17" t="str">
        <f t="shared" si="995"/>
        <v>-1</v>
      </c>
      <c r="AC10483" s="17">
        <f>IFERROR(INDEX(Factors!$C$59:$C$70,MATCH(AB10483,Factors!$B$59:$B$70,1),1),0)</f>
        <v>0</v>
      </c>
      <c r="AD10483" s="17">
        <f t="shared" si="999"/>
        <v>0</v>
      </c>
      <c r="AE10483" s="17">
        <f>IFERROR(INDEX(Factors!$B$6:$B$15,MATCH('INPUT - Census'!E10483,Factors!$C$6:$C$15,0),1),0)</f>
        <v>0</v>
      </c>
      <c r="AF10483" s="18">
        <f>IFERROR(INDEX(Factors!$B$16:$B$39,MATCH('INPUT - Census'!C10483,Factors!$C$16:$C$35,0),1),0)</f>
        <v>0</v>
      </c>
      <c r="AG10483" s="19">
        <f>IFERROR(INDEX(Factors!$B$40:$B$44,MATCH('INPUT - Census'!F10483,Factors!$C$40:$C$44,0),1),0)</f>
        <v>0</v>
      </c>
      <c r="AH10483" s="21" t="str">
        <f t="shared" si="1000"/>
        <v/>
      </c>
      <c r="AI10483" s="1" t="str">
        <f>IFERROR(VLOOKUP(H10483,Factors!$C$45:$D$48,2,0),"")</f>
        <v/>
      </c>
      <c r="AJ10483" t="b">
        <f t="shared" si="997"/>
        <v>0</v>
      </c>
    </row>
    <row r="10484" spans="2:36" ht="15" customHeight="1" x14ac:dyDescent="0.3">
      <c r="B10484" s="70"/>
      <c r="C10484" s="58"/>
      <c r="D10484" s="63"/>
      <c r="E10484" s="58"/>
      <c r="F10484" s="58"/>
      <c r="G10484" s="44"/>
      <c r="H10484" s="45"/>
      <c r="I10484" s="45"/>
      <c r="J10484" s="40" t="str">
        <f t="shared" si="998"/>
        <v/>
      </c>
      <c r="K10484" s="39" t="str">
        <f t="shared" si="996"/>
        <v/>
      </c>
      <c r="AB10484" s="17" t="str">
        <f t="shared" si="995"/>
        <v>-1</v>
      </c>
      <c r="AC10484" s="17">
        <f>IFERROR(INDEX(Factors!$C$59:$C$70,MATCH(AB10484,Factors!$B$59:$B$70,1),1),0)</f>
        <v>0</v>
      </c>
      <c r="AD10484" s="17">
        <f t="shared" si="999"/>
        <v>0</v>
      </c>
      <c r="AE10484" s="17">
        <f>IFERROR(INDEX(Factors!$B$6:$B$15,MATCH('INPUT - Census'!E10484,Factors!$C$6:$C$15,0),1),0)</f>
        <v>0</v>
      </c>
      <c r="AF10484" s="18">
        <f>IFERROR(INDEX(Factors!$B$16:$B$39,MATCH('INPUT - Census'!C10484,Factors!$C$16:$C$35,0),1),0)</f>
        <v>0</v>
      </c>
      <c r="AG10484" s="19">
        <f>IFERROR(INDEX(Factors!$B$40:$B$44,MATCH('INPUT - Census'!F10484,Factors!$C$40:$C$44,0),1),0)</f>
        <v>0</v>
      </c>
      <c r="AH10484" s="21" t="str">
        <f t="shared" si="1000"/>
        <v/>
      </c>
      <c r="AI10484" s="1" t="str">
        <f>IFERROR(VLOOKUP(H10484,Factors!$C$45:$D$48,2,0),"")</f>
        <v/>
      </c>
      <c r="AJ10484" t="b">
        <f t="shared" si="997"/>
        <v>0</v>
      </c>
    </row>
    <row r="10485" spans="2:36" ht="15" customHeight="1" x14ac:dyDescent="0.3">
      <c r="B10485" s="70"/>
      <c r="C10485" s="58"/>
      <c r="D10485" s="63"/>
      <c r="E10485" s="58"/>
      <c r="F10485" s="58"/>
      <c r="G10485" s="44"/>
      <c r="H10485" s="45"/>
      <c r="I10485" s="45"/>
      <c r="J10485" s="40" t="str">
        <f t="shared" si="998"/>
        <v/>
      </c>
      <c r="K10485" s="39" t="str">
        <f t="shared" si="996"/>
        <v/>
      </c>
      <c r="AB10485" s="17" t="str">
        <f t="shared" si="995"/>
        <v>-1</v>
      </c>
      <c r="AC10485" s="17">
        <f>IFERROR(INDEX(Factors!$C$59:$C$70,MATCH(AB10485,Factors!$B$59:$B$70,1),1),0)</f>
        <v>0</v>
      </c>
      <c r="AD10485" s="17">
        <f t="shared" si="999"/>
        <v>0</v>
      </c>
      <c r="AE10485" s="17">
        <f>IFERROR(INDEX(Factors!$B$6:$B$15,MATCH('INPUT - Census'!E10485,Factors!$C$6:$C$15,0),1),0)</f>
        <v>0</v>
      </c>
      <c r="AF10485" s="18">
        <f>IFERROR(INDEX(Factors!$B$16:$B$39,MATCH('INPUT - Census'!C10485,Factors!$C$16:$C$35,0),1),0)</f>
        <v>0</v>
      </c>
      <c r="AG10485" s="19">
        <f>IFERROR(INDEX(Factors!$B$40:$B$44,MATCH('INPUT - Census'!F10485,Factors!$C$40:$C$44,0),1),0)</f>
        <v>0</v>
      </c>
      <c r="AH10485" s="21" t="str">
        <f t="shared" si="1000"/>
        <v/>
      </c>
      <c r="AI10485" s="1" t="str">
        <f>IFERROR(VLOOKUP(H10485,Factors!$C$45:$D$48,2,0),"")</f>
        <v/>
      </c>
      <c r="AJ10485" t="b">
        <f t="shared" si="997"/>
        <v>0</v>
      </c>
    </row>
    <row r="10486" spans="2:36" ht="15" customHeight="1" x14ac:dyDescent="0.3">
      <c r="B10486" s="70"/>
      <c r="C10486" s="58"/>
      <c r="D10486" s="63"/>
      <c r="E10486" s="58"/>
      <c r="F10486" s="58"/>
      <c r="G10486" s="44"/>
      <c r="H10486" s="45"/>
      <c r="I10486" s="45"/>
      <c r="J10486" s="40" t="str">
        <f t="shared" si="998"/>
        <v/>
      </c>
      <c r="K10486" s="39" t="str">
        <f t="shared" si="996"/>
        <v/>
      </c>
      <c r="AB10486" s="17" t="str">
        <f t="shared" si="995"/>
        <v>-1</v>
      </c>
      <c r="AC10486" s="17">
        <f>IFERROR(INDEX(Factors!$C$59:$C$70,MATCH(AB10486,Factors!$B$59:$B$70,1),1),0)</f>
        <v>0</v>
      </c>
      <c r="AD10486" s="17">
        <f t="shared" si="999"/>
        <v>0</v>
      </c>
      <c r="AE10486" s="17">
        <f>IFERROR(INDEX(Factors!$B$6:$B$15,MATCH('INPUT - Census'!E10486,Factors!$C$6:$C$15,0),1),0)</f>
        <v>0</v>
      </c>
      <c r="AF10486" s="18">
        <f>IFERROR(INDEX(Factors!$B$16:$B$39,MATCH('INPUT - Census'!C10486,Factors!$C$16:$C$35,0),1),0)</f>
        <v>0</v>
      </c>
      <c r="AG10486" s="19">
        <f>IFERROR(INDEX(Factors!$B$40:$B$44,MATCH('INPUT - Census'!F10486,Factors!$C$40:$C$44,0),1),0)</f>
        <v>0</v>
      </c>
      <c r="AH10486" s="21" t="str">
        <f t="shared" si="1000"/>
        <v/>
      </c>
      <c r="AI10486" s="1" t="str">
        <f>IFERROR(VLOOKUP(H10486,Factors!$C$45:$D$48,2,0),"")</f>
        <v/>
      </c>
      <c r="AJ10486" t="b">
        <f t="shared" si="997"/>
        <v>0</v>
      </c>
    </row>
    <row r="10487" spans="2:36" ht="15" customHeight="1" x14ac:dyDescent="0.3">
      <c r="B10487" s="70"/>
      <c r="C10487" s="58"/>
      <c r="D10487" s="63"/>
      <c r="E10487" s="58"/>
      <c r="F10487" s="58"/>
      <c r="G10487" s="44"/>
      <c r="H10487" s="45"/>
      <c r="I10487" s="45"/>
      <c r="J10487" s="40" t="str">
        <f t="shared" si="998"/>
        <v/>
      </c>
      <c r="K10487" s="39" t="str">
        <f t="shared" si="996"/>
        <v/>
      </c>
      <c r="AB10487" s="17" t="str">
        <f t="shared" ref="AB10487:AB10550" si="1001">IF( AND(ISNUMBER(J10487),J10487&gt;=0,J10487&lt;=100), J10487, "-1" )</f>
        <v>-1</v>
      </c>
      <c r="AC10487" s="17">
        <f>IFERROR(INDEX(Factors!$C$59:$C$70,MATCH(AB10487,Factors!$B$59:$B$70,1),1),0)</f>
        <v>0</v>
      </c>
      <c r="AD10487" s="17">
        <f t="shared" si="999"/>
        <v>0</v>
      </c>
      <c r="AE10487" s="17">
        <f>IFERROR(INDEX(Factors!$B$6:$B$15,MATCH('INPUT - Census'!E10487,Factors!$C$6:$C$15,0),1),0)</f>
        <v>0</v>
      </c>
      <c r="AF10487" s="18">
        <f>IFERROR(INDEX(Factors!$B$16:$B$39,MATCH('INPUT - Census'!C10487,Factors!$C$16:$C$35,0),1),0)</f>
        <v>0</v>
      </c>
      <c r="AG10487" s="19">
        <f>IFERROR(INDEX(Factors!$B$40:$B$44,MATCH('INPUT - Census'!F10487,Factors!$C$40:$C$44,0),1),0)</f>
        <v>0</v>
      </c>
      <c r="AH10487" s="21" t="str">
        <f t="shared" si="1000"/>
        <v/>
      </c>
      <c r="AI10487" s="1" t="str">
        <f>IFERROR(VLOOKUP(H10487,Factors!$C$45:$D$48,2,0),"")</f>
        <v/>
      </c>
      <c r="AJ10487" t="b">
        <f t="shared" si="997"/>
        <v>0</v>
      </c>
    </row>
    <row r="10488" spans="2:36" ht="15" customHeight="1" x14ac:dyDescent="0.3">
      <c r="B10488" s="70"/>
      <c r="C10488" s="58"/>
      <c r="D10488" s="63"/>
      <c r="E10488" s="58"/>
      <c r="F10488" s="58"/>
      <c r="G10488" s="44"/>
      <c r="H10488" s="45"/>
      <c r="I10488" s="45"/>
      <c r="J10488" s="40" t="str">
        <f t="shared" si="998"/>
        <v/>
      </c>
      <c r="K10488" s="39" t="str">
        <f t="shared" si="996"/>
        <v/>
      </c>
      <c r="AB10488" s="17" t="str">
        <f t="shared" si="1001"/>
        <v>-1</v>
      </c>
      <c r="AC10488" s="17">
        <f>IFERROR(INDEX(Factors!$C$59:$C$70,MATCH(AB10488,Factors!$B$59:$B$70,1),1),0)</f>
        <v>0</v>
      </c>
      <c r="AD10488" s="17">
        <f t="shared" si="999"/>
        <v>0</v>
      </c>
      <c r="AE10488" s="17">
        <f>IFERROR(INDEX(Factors!$B$6:$B$15,MATCH('INPUT - Census'!E10488,Factors!$C$6:$C$15,0),1),0)</f>
        <v>0</v>
      </c>
      <c r="AF10488" s="18">
        <f>IFERROR(INDEX(Factors!$B$16:$B$39,MATCH('INPUT - Census'!C10488,Factors!$C$16:$C$35,0),1),0)</f>
        <v>0</v>
      </c>
      <c r="AG10488" s="19">
        <f>IFERROR(INDEX(Factors!$B$40:$B$44,MATCH('INPUT - Census'!F10488,Factors!$C$40:$C$44,0),1),0)</f>
        <v>0</v>
      </c>
      <c r="AH10488" s="21" t="str">
        <f t="shared" si="1000"/>
        <v/>
      </c>
      <c r="AI10488" s="1" t="str">
        <f>IFERROR(VLOOKUP(H10488,Factors!$C$45:$D$48,2,0),"")</f>
        <v/>
      </c>
      <c r="AJ10488" t="b">
        <f t="shared" si="997"/>
        <v>0</v>
      </c>
    </row>
    <row r="10489" spans="2:36" ht="15" customHeight="1" x14ac:dyDescent="0.3">
      <c r="B10489" s="70"/>
      <c r="C10489" s="58"/>
      <c r="D10489" s="63"/>
      <c r="E10489" s="58"/>
      <c r="F10489" s="58"/>
      <c r="G10489" s="44"/>
      <c r="H10489" s="45"/>
      <c r="I10489" s="45"/>
      <c r="J10489" s="40" t="str">
        <f t="shared" si="998"/>
        <v/>
      </c>
      <c r="K10489" s="39" t="str">
        <f t="shared" si="996"/>
        <v/>
      </c>
      <c r="AB10489" s="17" t="str">
        <f t="shared" si="1001"/>
        <v>-1</v>
      </c>
      <c r="AC10489" s="17">
        <f>IFERROR(INDEX(Factors!$C$59:$C$70,MATCH(AB10489,Factors!$B$59:$B$70,1),1),0)</f>
        <v>0</v>
      </c>
      <c r="AD10489" s="17">
        <f t="shared" si="999"/>
        <v>0</v>
      </c>
      <c r="AE10489" s="17">
        <f>IFERROR(INDEX(Factors!$B$6:$B$15,MATCH('INPUT - Census'!E10489,Factors!$C$6:$C$15,0),1),0)</f>
        <v>0</v>
      </c>
      <c r="AF10489" s="18">
        <f>IFERROR(INDEX(Factors!$B$16:$B$39,MATCH('INPUT - Census'!C10489,Factors!$C$16:$C$35,0),1),0)</f>
        <v>0</v>
      </c>
      <c r="AG10489" s="19">
        <f>IFERROR(INDEX(Factors!$B$40:$B$44,MATCH('INPUT - Census'!F10489,Factors!$C$40:$C$44,0),1),0)</f>
        <v>0</v>
      </c>
      <c r="AH10489" s="21" t="str">
        <f t="shared" si="1000"/>
        <v/>
      </c>
      <c r="AI10489" s="1" t="str">
        <f>IFERROR(VLOOKUP(H10489,Factors!$C$45:$D$48,2,0),"")</f>
        <v/>
      </c>
      <c r="AJ10489" t="b">
        <f t="shared" si="997"/>
        <v>0</v>
      </c>
    </row>
    <row r="10490" spans="2:36" ht="15" customHeight="1" x14ac:dyDescent="0.3">
      <c r="B10490" s="70"/>
      <c r="C10490" s="58"/>
      <c r="D10490" s="63"/>
      <c r="E10490" s="58"/>
      <c r="F10490" s="58"/>
      <c r="G10490" s="44"/>
      <c r="H10490" s="45"/>
      <c r="I10490" s="45"/>
      <c r="J10490" s="40" t="str">
        <f t="shared" si="998"/>
        <v/>
      </c>
      <c r="K10490" s="39" t="str">
        <f t="shared" si="996"/>
        <v/>
      </c>
      <c r="AB10490" s="17" t="str">
        <f t="shared" si="1001"/>
        <v>-1</v>
      </c>
      <c r="AC10490" s="17">
        <f>IFERROR(INDEX(Factors!$C$59:$C$70,MATCH(AB10490,Factors!$B$59:$B$70,1),1),0)</f>
        <v>0</v>
      </c>
      <c r="AD10490" s="17">
        <f t="shared" si="999"/>
        <v>0</v>
      </c>
      <c r="AE10490" s="17">
        <f>IFERROR(INDEX(Factors!$B$6:$B$15,MATCH('INPUT - Census'!E10490,Factors!$C$6:$C$15,0),1),0)</f>
        <v>0</v>
      </c>
      <c r="AF10490" s="18">
        <f>IFERROR(INDEX(Factors!$B$16:$B$39,MATCH('INPUT - Census'!C10490,Factors!$C$16:$C$35,0),1),0)</f>
        <v>0</v>
      </c>
      <c r="AG10490" s="19">
        <f>IFERROR(INDEX(Factors!$B$40:$B$44,MATCH('INPUT - Census'!F10490,Factors!$C$40:$C$44,0),1),0)</f>
        <v>0</v>
      </c>
      <c r="AH10490" s="21" t="str">
        <f t="shared" si="1000"/>
        <v/>
      </c>
      <c r="AI10490" s="1" t="str">
        <f>IFERROR(VLOOKUP(H10490,Factors!$C$45:$D$48,2,0),"")</f>
        <v/>
      </c>
      <c r="AJ10490" t="b">
        <f t="shared" si="997"/>
        <v>0</v>
      </c>
    </row>
    <row r="10491" spans="2:36" ht="15" customHeight="1" x14ac:dyDescent="0.3">
      <c r="B10491" s="70"/>
      <c r="C10491" s="58"/>
      <c r="D10491" s="63"/>
      <c r="E10491" s="58"/>
      <c r="F10491" s="58"/>
      <c r="G10491" s="44"/>
      <c r="H10491" s="45"/>
      <c r="I10491" s="45"/>
      <c r="J10491" s="40" t="str">
        <f t="shared" si="998"/>
        <v/>
      </c>
      <c r="K10491" s="39" t="str">
        <f t="shared" si="996"/>
        <v/>
      </c>
      <c r="AB10491" s="17" t="str">
        <f t="shared" si="1001"/>
        <v>-1</v>
      </c>
      <c r="AC10491" s="17">
        <f>IFERROR(INDEX(Factors!$C$59:$C$70,MATCH(AB10491,Factors!$B$59:$B$70,1),1),0)</f>
        <v>0</v>
      </c>
      <c r="AD10491" s="17">
        <f t="shared" si="999"/>
        <v>0</v>
      </c>
      <c r="AE10491" s="17">
        <f>IFERROR(INDEX(Factors!$B$6:$B$15,MATCH('INPUT - Census'!E10491,Factors!$C$6:$C$15,0),1),0)</f>
        <v>0</v>
      </c>
      <c r="AF10491" s="18">
        <f>IFERROR(INDEX(Factors!$B$16:$B$39,MATCH('INPUT - Census'!C10491,Factors!$C$16:$C$35,0),1),0)</f>
        <v>0</v>
      </c>
      <c r="AG10491" s="19">
        <f>IFERROR(INDEX(Factors!$B$40:$B$44,MATCH('INPUT - Census'!F10491,Factors!$C$40:$C$44,0),1),0)</f>
        <v>0</v>
      </c>
      <c r="AH10491" s="21" t="str">
        <f t="shared" si="1000"/>
        <v/>
      </c>
      <c r="AI10491" s="1" t="str">
        <f>IFERROR(VLOOKUP(H10491,Factors!$C$45:$D$48,2,0),"")</f>
        <v/>
      </c>
      <c r="AJ10491" t="b">
        <f t="shared" si="997"/>
        <v>0</v>
      </c>
    </row>
    <row r="10492" spans="2:36" ht="15" customHeight="1" x14ac:dyDescent="0.3">
      <c r="B10492" s="70"/>
      <c r="C10492" s="58"/>
      <c r="D10492" s="63"/>
      <c r="E10492" s="58"/>
      <c r="F10492" s="58"/>
      <c r="G10492" s="44"/>
      <c r="H10492" s="45"/>
      <c r="I10492" s="45"/>
      <c r="J10492" s="40" t="str">
        <f t="shared" si="998"/>
        <v/>
      </c>
      <c r="K10492" s="39" t="str">
        <f t="shared" si="996"/>
        <v/>
      </c>
      <c r="AB10492" s="17" t="str">
        <f t="shared" si="1001"/>
        <v>-1</v>
      </c>
      <c r="AC10492" s="17">
        <f>IFERROR(INDEX(Factors!$C$59:$C$70,MATCH(AB10492,Factors!$B$59:$B$70,1),1),0)</f>
        <v>0</v>
      </c>
      <c r="AD10492" s="17">
        <f t="shared" si="999"/>
        <v>0</v>
      </c>
      <c r="AE10492" s="17">
        <f>IFERROR(INDEX(Factors!$B$6:$B$15,MATCH('INPUT - Census'!E10492,Factors!$C$6:$C$15,0),1),0)</f>
        <v>0</v>
      </c>
      <c r="AF10492" s="18">
        <f>IFERROR(INDEX(Factors!$B$16:$B$39,MATCH('INPUT - Census'!C10492,Factors!$C$16:$C$35,0),1),0)</f>
        <v>0</v>
      </c>
      <c r="AG10492" s="19">
        <f>IFERROR(INDEX(Factors!$B$40:$B$44,MATCH('INPUT - Census'!F10492,Factors!$C$40:$C$44,0),1),0)</f>
        <v>0</v>
      </c>
      <c r="AH10492" s="21" t="str">
        <f t="shared" si="1000"/>
        <v/>
      </c>
      <c r="AI10492" s="1" t="str">
        <f>IFERROR(VLOOKUP(H10492,Factors!$C$45:$D$48,2,0),"")</f>
        <v/>
      </c>
      <c r="AJ10492" t="b">
        <f t="shared" si="997"/>
        <v>0</v>
      </c>
    </row>
    <row r="10493" spans="2:36" ht="15" customHeight="1" x14ac:dyDescent="0.3">
      <c r="B10493" s="70"/>
      <c r="C10493" s="58"/>
      <c r="D10493" s="63"/>
      <c r="E10493" s="58"/>
      <c r="F10493" s="58"/>
      <c r="G10493" s="44"/>
      <c r="H10493" s="45"/>
      <c r="I10493" s="45"/>
      <c r="J10493" s="40" t="str">
        <f t="shared" si="998"/>
        <v/>
      </c>
      <c r="K10493" s="39" t="str">
        <f t="shared" si="996"/>
        <v/>
      </c>
      <c r="AB10493" s="17" t="str">
        <f t="shared" si="1001"/>
        <v>-1</v>
      </c>
      <c r="AC10493" s="17">
        <f>IFERROR(INDEX(Factors!$C$59:$C$70,MATCH(AB10493,Factors!$B$59:$B$70,1),1),0)</f>
        <v>0</v>
      </c>
      <c r="AD10493" s="17">
        <f t="shared" si="999"/>
        <v>0</v>
      </c>
      <c r="AE10493" s="17">
        <f>IFERROR(INDEX(Factors!$B$6:$B$15,MATCH('INPUT - Census'!E10493,Factors!$C$6:$C$15,0),1),0)</f>
        <v>0</v>
      </c>
      <c r="AF10493" s="18">
        <f>IFERROR(INDEX(Factors!$B$16:$B$39,MATCH('INPUT - Census'!C10493,Factors!$C$16:$C$35,0),1),0)</f>
        <v>0</v>
      </c>
      <c r="AG10493" s="19">
        <f>IFERROR(INDEX(Factors!$B$40:$B$44,MATCH('INPUT - Census'!F10493,Factors!$C$40:$C$44,0),1),0)</f>
        <v>0</v>
      </c>
      <c r="AH10493" s="21" t="str">
        <f t="shared" si="1000"/>
        <v/>
      </c>
      <c r="AI10493" s="1" t="str">
        <f>IFERROR(VLOOKUP(H10493,Factors!$C$45:$D$48,2,0),"")</f>
        <v/>
      </c>
      <c r="AJ10493" t="b">
        <f t="shared" si="997"/>
        <v>0</v>
      </c>
    </row>
    <row r="10494" spans="2:36" ht="15" customHeight="1" x14ac:dyDescent="0.3">
      <c r="B10494" s="70"/>
      <c r="C10494" s="58"/>
      <c r="D10494" s="63"/>
      <c r="E10494" s="58"/>
      <c r="F10494" s="58"/>
      <c r="G10494" s="44"/>
      <c r="H10494" s="45"/>
      <c r="I10494" s="45"/>
      <c r="J10494" s="40" t="str">
        <f t="shared" si="998"/>
        <v/>
      </c>
      <c r="K10494" s="39" t="str">
        <f t="shared" si="996"/>
        <v/>
      </c>
      <c r="AB10494" s="17" t="str">
        <f t="shared" si="1001"/>
        <v>-1</v>
      </c>
      <c r="AC10494" s="17">
        <f>IFERROR(INDEX(Factors!$C$59:$C$70,MATCH(AB10494,Factors!$B$59:$B$70,1),1),0)</f>
        <v>0</v>
      </c>
      <c r="AD10494" s="17">
        <f t="shared" si="999"/>
        <v>0</v>
      </c>
      <c r="AE10494" s="17">
        <f>IFERROR(INDEX(Factors!$B$6:$B$15,MATCH('INPUT - Census'!E10494,Factors!$C$6:$C$15,0),1),0)</f>
        <v>0</v>
      </c>
      <c r="AF10494" s="18">
        <f>IFERROR(INDEX(Factors!$B$16:$B$39,MATCH('INPUT - Census'!C10494,Factors!$C$16:$C$35,0),1),0)</f>
        <v>0</v>
      </c>
      <c r="AG10494" s="19">
        <f>IFERROR(INDEX(Factors!$B$40:$B$44,MATCH('INPUT - Census'!F10494,Factors!$C$40:$C$44,0),1),0)</f>
        <v>0</v>
      </c>
      <c r="AH10494" s="21" t="str">
        <f t="shared" si="1000"/>
        <v/>
      </c>
      <c r="AI10494" s="1" t="str">
        <f>IFERROR(VLOOKUP(H10494,Factors!$C$45:$D$48,2,0),"")</f>
        <v/>
      </c>
      <c r="AJ10494" t="b">
        <f t="shared" si="997"/>
        <v>0</v>
      </c>
    </row>
    <row r="10495" spans="2:36" ht="15" customHeight="1" x14ac:dyDescent="0.3">
      <c r="B10495" s="70"/>
      <c r="C10495" s="58"/>
      <c r="D10495" s="63"/>
      <c r="E10495" s="58"/>
      <c r="F10495" s="58"/>
      <c r="G10495" s="44"/>
      <c r="H10495" s="45"/>
      <c r="I10495" s="45"/>
      <c r="J10495" s="40" t="str">
        <f t="shared" si="998"/>
        <v/>
      </c>
      <c r="K10495" s="39" t="str">
        <f t="shared" si="996"/>
        <v/>
      </c>
      <c r="AB10495" s="17" t="str">
        <f t="shared" si="1001"/>
        <v>-1</v>
      </c>
      <c r="AC10495" s="17">
        <f>IFERROR(INDEX(Factors!$C$59:$C$70,MATCH(AB10495,Factors!$B$59:$B$70,1),1),0)</f>
        <v>0</v>
      </c>
      <c r="AD10495" s="17">
        <f t="shared" si="999"/>
        <v>0</v>
      </c>
      <c r="AE10495" s="17">
        <f>IFERROR(INDEX(Factors!$B$6:$B$15,MATCH('INPUT - Census'!E10495,Factors!$C$6:$C$15,0),1),0)</f>
        <v>0</v>
      </c>
      <c r="AF10495" s="18">
        <f>IFERROR(INDEX(Factors!$B$16:$B$39,MATCH('INPUT - Census'!C10495,Factors!$C$16:$C$35,0),1),0)</f>
        <v>0</v>
      </c>
      <c r="AG10495" s="19">
        <f>IFERROR(INDEX(Factors!$B$40:$B$44,MATCH('INPUT - Census'!F10495,Factors!$C$40:$C$44,0),1),0)</f>
        <v>0</v>
      </c>
      <c r="AH10495" s="21" t="str">
        <f t="shared" si="1000"/>
        <v/>
      </c>
      <c r="AI10495" s="1" t="str">
        <f>IFERROR(VLOOKUP(H10495,Factors!$C$45:$D$48,2,0),"")</f>
        <v/>
      </c>
      <c r="AJ10495" t="b">
        <f t="shared" si="997"/>
        <v>0</v>
      </c>
    </row>
    <row r="10496" spans="2:36" ht="15" customHeight="1" x14ac:dyDescent="0.3">
      <c r="B10496" s="70"/>
      <c r="C10496" s="58"/>
      <c r="D10496" s="63"/>
      <c r="E10496" s="58"/>
      <c r="F10496" s="58"/>
      <c r="G10496" s="44"/>
      <c r="H10496" s="45"/>
      <c r="I10496" s="45"/>
      <c r="J10496" s="40" t="str">
        <f t="shared" si="998"/>
        <v/>
      </c>
      <c r="K10496" s="39" t="str">
        <f t="shared" si="996"/>
        <v/>
      </c>
      <c r="AB10496" s="17" t="str">
        <f t="shared" si="1001"/>
        <v>-1</v>
      </c>
      <c r="AC10496" s="17">
        <f>IFERROR(INDEX(Factors!$C$59:$C$70,MATCH(AB10496,Factors!$B$59:$B$70,1),1),0)</f>
        <v>0</v>
      </c>
      <c r="AD10496" s="17">
        <f t="shared" si="999"/>
        <v>0</v>
      </c>
      <c r="AE10496" s="17">
        <f>IFERROR(INDEX(Factors!$B$6:$B$15,MATCH('INPUT - Census'!E10496,Factors!$C$6:$C$15,0),1),0)</f>
        <v>0</v>
      </c>
      <c r="AF10496" s="18">
        <f>IFERROR(INDEX(Factors!$B$16:$B$39,MATCH('INPUT - Census'!C10496,Factors!$C$16:$C$35,0),1),0)</f>
        <v>0</v>
      </c>
      <c r="AG10496" s="19">
        <f>IFERROR(INDEX(Factors!$B$40:$B$44,MATCH('INPUT - Census'!F10496,Factors!$C$40:$C$44,0),1),0)</f>
        <v>0</v>
      </c>
      <c r="AH10496" s="21" t="str">
        <f t="shared" si="1000"/>
        <v/>
      </c>
      <c r="AI10496" s="1" t="str">
        <f>IFERROR(VLOOKUP(H10496,Factors!$C$45:$D$48,2,0),"")</f>
        <v/>
      </c>
      <c r="AJ10496" t="b">
        <f t="shared" si="997"/>
        <v>0</v>
      </c>
    </row>
    <row r="10497" spans="2:36" ht="15" customHeight="1" x14ac:dyDescent="0.3">
      <c r="B10497" s="70"/>
      <c r="C10497" s="58"/>
      <c r="D10497" s="63"/>
      <c r="E10497" s="58"/>
      <c r="F10497" s="58"/>
      <c r="G10497" s="44"/>
      <c r="H10497" s="45"/>
      <c r="I10497" s="45"/>
      <c r="J10497" s="40" t="str">
        <f t="shared" si="998"/>
        <v/>
      </c>
      <c r="K10497" s="39" t="str">
        <f t="shared" si="996"/>
        <v/>
      </c>
      <c r="AB10497" s="17" t="str">
        <f t="shared" si="1001"/>
        <v>-1</v>
      </c>
      <c r="AC10497" s="17">
        <f>IFERROR(INDEX(Factors!$C$59:$C$70,MATCH(AB10497,Factors!$B$59:$B$70,1),1),0)</f>
        <v>0</v>
      </c>
      <c r="AD10497" s="17">
        <f t="shared" si="999"/>
        <v>0</v>
      </c>
      <c r="AE10497" s="17">
        <f>IFERROR(INDEX(Factors!$B$6:$B$15,MATCH('INPUT - Census'!E10497,Factors!$C$6:$C$15,0),1),0)</f>
        <v>0</v>
      </c>
      <c r="AF10497" s="18">
        <f>IFERROR(INDEX(Factors!$B$16:$B$39,MATCH('INPUT - Census'!C10497,Factors!$C$16:$C$35,0),1),0)</f>
        <v>0</v>
      </c>
      <c r="AG10497" s="19">
        <f>IFERROR(INDEX(Factors!$B$40:$B$44,MATCH('INPUT - Census'!F10497,Factors!$C$40:$C$44,0),1),0)</f>
        <v>0</v>
      </c>
      <c r="AH10497" s="21" t="str">
        <f t="shared" si="1000"/>
        <v/>
      </c>
      <c r="AI10497" s="1" t="str">
        <f>IFERROR(VLOOKUP(H10497,Factors!$C$45:$D$48,2,0),"")</f>
        <v/>
      </c>
      <c r="AJ10497" t="b">
        <f t="shared" si="997"/>
        <v>0</v>
      </c>
    </row>
    <row r="10498" spans="2:36" ht="15" customHeight="1" x14ac:dyDescent="0.3">
      <c r="B10498" s="70"/>
      <c r="C10498" s="58"/>
      <c r="D10498" s="63"/>
      <c r="E10498" s="58"/>
      <c r="F10498" s="58"/>
      <c r="G10498" s="44"/>
      <c r="H10498" s="45"/>
      <c r="I10498" s="45"/>
      <c r="J10498" s="40" t="str">
        <f t="shared" si="998"/>
        <v/>
      </c>
      <c r="K10498" s="39" t="str">
        <f t="shared" si="996"/>
        <v/>
      </c>
      <c r="AB10498" s="17" t="str">
        <f t="shared" si="1001"/>
        <v>-1</v>
      </c>
      <c r="AC10498" s="17">
        <f>IFERROR(INDEX(Factors!$C$59:$C$70,MATCH(AB10498,Factors!$B$59:$B$70,1),1),0)</f>
        <v>0</v>
      </c>
      <c r="AD10498" s="17">
        <f t="shared" si="999"/>
        <v>0</v>
      </c>
      <c r="AE10498" s="17">
        <f>IFERROR(INDEX(Factors!$B$6:$B$15,MATCH('INPUT - Census'!E10498,Factors!$C$6:$C$15,0),1),0)</f>
        <v>0</v>
      </c>
      <c r="AF10498" s="18">
        <f>IFERROR(INDEX(Factors!$B$16:$B$39,MATCH('INPUT - Census'!C10498,Factors!$C$16:$C$35,0),1),0)</f>
        <v>0</v>
      </c>
      <c r="AG10498" s="19">
        <f>IFERROR(INDEX(Factors!$B$40:$B$44,MATCH('INPUT - Census'!F10498,Factors!$C$40:$C$44,0),1),0)</f>
        <v>0</v>
      </c>
      <c r="AH10498" s="21" t="str">
        <f t="shared" si="1000"/>
        <v/>
      </c>
      <c r="AI10498" s="1" t="str">
        <f>IFERROR(VLOOKUP(H10498,Factors!$C$45:$D$48,2,0),"")</f>
        <v/>
      </c>
      <c r="AJ10498" t="b">
        <f t="shared" si="997"/>
        <v>0</v>
      </c>
    </row>
    <row r="10499" spans="2:36" ht="15" customHeight="1" x14ac:dyDescent="0.3">
      <c r="B10499" s="70"/>
      <c r="C10499" s="58"/>
      <c r="D10499" s="63"/>
      <c r="E10499" s="58"/>
      <c r="F10499" s="58"/>
      <c r="G10499" s="44"/>
      <c r="H10499" s="45"/>
      <c r="I10499" s="45"/>
      <c r="J10499" s="40" t="str">
        <f t="shared" si="998"/>
        <v/>
      </c>
      <c r="K10499" s="39" t="str">
        <f t="shared" ref="K10499:K10562" si="1002">ValidateMember(B10499:J10499)</f>
        <v/>
      </c>
      <c r="AB10499" s="17" t="str">
        <f t="shared" si="1001"/>
        <v>-1</v>
      </c>
      <c r="AC10499" s="17">
        <f>IFERROR(INDEX(Factors!$C$59:$C$70,MATCH(AB10499,Factors!$B$59:$B$70,1),1),0)</f>
        <v>0</v>
      </c>
      <c r="AD10499" s="17">
        <f t="shared" si="999"/>
        <v>0</v>
      </c>
      <c r="AE10499" s="17">
        <f>IFERROR(INDEX(Factors!$B$6:$B$15,MATCH('INPUT - Census'!E10499,Factors!$C$6:$C$15,0),1),0)</f>
        <v>0</v>
      </c>
      <c r="AF10499" s="18">
        <f>IFERROR(INDEX(Factors!$B$16:$B$39,MATCH('INPUT - Census'!C10499,Factors!$C$16:$C$35,0),1),0)</f>
        <v>0</v>
      </c>
      <c r="AG10499" s="19">
        <f>IFERROR(INDEX(Factors!$B$40:$B$44,MATCH('INPUT - Census'!F10499,Factors!$C$40:$C$44,0),1),0)</f>
        <v>0</v>
      </c>
      <c r="AH10499" s="21" t="str">
        <f t="shared" si="1000"/>
        <v/>
      </c>
      <c r="AI10499" s="1" t="str">
        <f>IFERROR(VLOOKUP(H10499,Factors!$C$45:$D$48,2,0),"")</f>
        <v/>
      </c>
      <c r="AJ10499" t="b">
        <f t="shared" ref="AJ10499:AJ10562" si="1003">K10499=0</f>
        <v>0</v>
      </c>
    </row>
    <row r="10500" spans="2:36" ht="15" customHeight="1" x14ac:dyDescent="0.3">
      <c r="B10500" s="70"/>
      <c r="C10500" s="58"/>
      <c r="D10500" s="63"/>
      <c r="E10500" s="58"/>
      <c r="F10500" s="58"/>
      <c r="G10500" s="44"/>
      <c r="H10500" s="45"/>
      <c r="I10500" s="45"/>
      <c r="J10500" s="40" t="str">
        <f t="shared" si="998"/>
        <v/>
      </c>
      <c r="K10500" s="39" t="str">
        <f t="shared" si="1002"/>
        <v/>
      </c>
      <c r="AB10500" s="17" t="str">
        <f t="shared" si="1001"/>
        <v>-1</v>
      </c>
      <c r="AC10500" s="17">
        <f>IFERROR(INDEX(Factors!$C$59:$C$70,MATCH(AB10500,Factors!$B$59:$B$70,1),1),0)</f>
        <v>0</v>
      </c>
      <c r="AD10500" s="17">
        <f t="shared" si="999"/>
        <v>0</v>
      </c>
      <c r="AE10500" s="17">
        <f>IFERROR(INDEX(Factors!$B$6:$B$15,MATCH('INPUT - Census'!E10500,Factors!$C$6:$C$15,0),1),0)</f>
        <v>0</v>
      </c>
      <c r="AF10500" s="18">
        <f>IFERROR(INDEX(Factors!$B$16:$B$39,MATCH('INPUT - Census'!C10500,Factors!$C$16:$C$35,0),1),0)</f>
        <v>0</v>
      </c>
      <c r="AG10500" s="19">
        <f>IFERROR(INDEX(Factors!$B$40:$B$44,MATCH('INPUT - Census'!F10500,Factors!$C$40:$C$44,0),1),0)</f>
        <v>0</v>
      </c>
      <c r="AH10500" s="21" t="str">
        <f t="shared" si="1000"/>
        <v/>
      </c>
      <c r="AI10500" s="1" t="str">
        <f>IFERROR(VLOOKUP(H10500,Factors!$C$45:$D$48,2,0),"")</f>
        <v/>
      </c>
      <c r="AJ10500" t="b">
        <f t="shared" si="1003"/>
        <v>0</v>
      </c>
    </row>
    <row r="10501" spans="2:36" ht="15" customHeight="1" x14ac:dyDescent="0.3">
      <c r="B10501" s="70"/>
      <c r="C10501" s="58"/>
      <c r="D10501" s="63"/>
      <c r="E10501" s="58"/>
      <c r="F10501" s="58"/>
      <c r="G10501" s="44"/>
      <c r="H10501" s="45"/>
      <c r="I10501" s="45"/>
      <c r="J10501" s="40" t="str">
        <f t="shared" si="998"/>
        <v/>
      </c>
      <c r="K10501" s="39" t="str">
        <f t="shared" si="1002"/>
        <v/>
      </c>
      <c r="AB10501" s="17" t="str">
        <f t="shared" si="1001"/>
        <v>-1</v>
      </c>
      <c r="AC10501" s="17">
        <f>IFERROR(INDEX(Factors!$C$59:$C$70,MATCH(AB10501,Factors!$B$59:$B$70,1),1),0)</f>
        <v>0</v>
      </c>
      <c r="AD10501" s="17">
        <f t="shared" si="999"/>
        <v>0</v>
      </c>
      <c r="AE10501" s="17">
        <f>IFERROR(INDEX(Factors!$B$6:$B$15,MATCH('INPUT - Census'!E10501,Factors!$C$6:$C$15,0),1),0)</f>
        <v>0</v>
      </c>
      <c r="AF10501" s="18">
        <f>IFERROR(INDEX(Factors!$B$16:$B$39,MATCH('INPUT - Census'!C10501,Factors!$C$16:$C$35,0),1),0)</f>
        <v>0</v>
      </c>
      <c r="AG10501" s="19">
        <f>IFERROR(INDEX(Factors!$B$40:$B$44,MATCH('INPUT - Census'!F10501,Factors!$C$40:$C$44,0),1),0)</f>
        <v>0</v>
      </c>
      <c r="AH10501" s="21" t="str">
        <f t="shared" si="1000"/>
        <v/>
      </c>
      <c r="AI10501" s="1" t="str">
        <f>IFERROR(VLOOKUP(H10501,Factors!$C$45:$D$48,2,0),"")</f>
        <v/>
      </c>
      <c r="AJ10501" t="b">
        <f t="shared" si="1003"/>
        <v>0</v>
      </c>
    </row>
    <row r="10502" spans="2:36" ht="15" customHeight="1" x14ac:dyDescent="0.3">
      <c r="B10502" s="70"/>
      <c r="C10502" s="58"/>
      <c r="D10502" s="63"/>
      <c r="E10502" s="58"/>
      <c r="F10502" s="58"/>
      <c r="G10502" s="44"/>
      <c r="H10502" s="45"/>
      <c r="I10502" s="45"/>
      <c r="J10502" s="40" t="str">
        <f t="shared" si="998"/>
        <v/>
      </c>
      <c r="K10502" s="39" t="str">
        <f t="shared" si="1002"/>
        <v/>
      </c>
      <c r="AB10502" s="17" t="str">
        <f t="shared" si="1001"/>
        <v>-1</v>
      </c>
      <c r="AC10502" s="17">
        <f>IFERROR(INDEX(Factors!$C$59:$C$70,MATCH(AB10502,Factors!$B$59:$B$70,1),1),0)</f>
        <v>0</v>
      </c>
      <c r="AD10502" s="17">
        <f t="shared" si="999"/>
        <v>0</v>
      </c>
      <c r="AE10502" s="17">
        <f>IFERROR(INDEX(Factors!$B$6:$B$15,MATCH('INPUT - Census'!E10502,Factors!$C$6:$C$15,0),1),0)</f>
        <v>0</v>
      </c>
      <c r="AF10502" s="18">
        <f>IFERROR(INDEX(Factors!$B$16:$B$39,MATCH('INPUT - Census'!C10502,Factors!$C$16:$C$35,0),1),0)</f>
        <v>0</v>
      </c>
      <c r="AG10502" s="19">
        <f>IFERROR(INDEX(Factors!$B$40:$B$44,MATCH('INPUT - Census'!F10502,Factors!$C$40:$C$44,0),1),0)</f>
        <v>0</v>
      </c>
      <c r="AH10502" s="21" t="str">
        <f t="shared" si="1000"/>
        <v/>
      </c>
      <c r="AI10502" s="1" t="str">
        <f>IFERROR(VLOOKUP(H10502,Factors!$C$45:$D$48,2,0),"")</f>
        <v/>
      </c>
      <c r="AJ10502" t="b">
        <f t="shared" si="1003"/>
        <v>0</v>
      </c>
    </row>
    <row r="10503" spans="2:36" ht="15" customHeight="1" x14ac:dyDescent="0.3">
      <c r="B10503" s="70"/>
      <c r="C10503" s="58"/>
      <c r="D10503" s="63"/>
      <c r="E10503" s="58"/>
      <c r="F10503" s="58"/>
      <c r="G10503" s="44"/>
      <c r="H10503" s="45"/>
      <c r="I10503" s="45"/>
      <c r="J10503" s="40" t="str">
        <f t="shared" si="998"/>
        <v/>
      </c>
      <c r="K10503" s="39" t="str">
        <f t="shared" si="1002"/>
        <v/>
      </c>
      <c r="AB10503" s="17" t="str">
        <f t="shared" si="1001"/>
        <v>-1</v>
      </c>
      <c r="AC10503" s="17">
        <f>IFERROR(INDEX(Factors!$C$59:$C$70,MATCH(AB10503,Factors!$B$59:$B$70,1),1),0)</f>
        <v>0</v>
      </c>
      <c r="AD10503" s="17">
        <f t="shared" si="999"/>
        <v>0</v>
      </c>
      <c r="AE10503" s="17">
        <f>IFERROR(INDEX(Factors!$B$6:$B$15,MATCH('INPUT - Census'!E10503,Factors!$C$6:$C$15,0),1),0)</f>
        <v>0</v>
      </c>
      <c r="AF10503" s="18">
        <f>IFERROR(INDEX(Factors!$B$16:$B$39,MATCH('INPUT - Census'!C10503,Factors!$C$16:$C$35,0),1),0)</f>
        <v>0</v>
      </c>
      <c r="AG10503" s="19">
        <f>IFERROR(INDEX(Factors!$B$40:$B$44,MATCH('INPUT - Census'!F10503,Factors!$C$40:$C$44,0),1),0)</f>
        <v>0</v>
      </c>
      <c r="AH10503" s="21" t="str">
        <f t="shared" si="1000"/>
        <v/>
      </c>
      <c r="AI10503" s="1" t="str">
        <f>IFERROR(VLOOKUP(H10503,Factors!$C$45:$D$48,2,0),"")</f>
        <v/>
      </c>
      <c r="AJ10503" t="b">
        <f t="shared" si="1003"/>
        <v>0</v>
      </c>
    </row>
    <row r="10504" spans="2:36" ht="15" customHeight="1" x14ac:dyDescent="0.3">
      <c r="B10504" s="70"/>
      <c r="C10504" s="58"/>
      <c r="D10504" s="63"/>
      <c r="E10504" s="58"/>
      <c r="F10504" s="58"/>
      <c r="G10504" s="44"/>
      <c r="H10504" s="45"/>
      <c r="I10504" s="45"/>
      <c r="J10504" s="40" t="str">
        <f t="shared" si="998"/>
        <v/>
      </c>
      <c r="K10504" s="39" t="str">
        <f t="shared" si="1002"/>
        <v/>
      </c>
      <c r="AB10504" s="17" t="str">
        <f t="shared" si="1001"/>
        <v>-1</v>
      </c>
      <c r="AC10504" s="17">
        <f>IFERROR(INDEX(Factors!$C$59:$C$70,MATCH(AB10504,Factors!$B$59:$B$70,1),1),0)</f>
        <v>0</v>
      </c>
      <c r="AD10504" s="17">
        <f t="shared" si="999"/>
        <v>0</v>
      </c>
      <c r="AE10504" s="17">
        <f>IFERROR(INDEX(Factors!$B$6:$B$15,MATCH('INPUT - Census'!E10504,Factors!$C$6:$C$15,0),1),0)</f>
        <v>0</v>
      </c>
      <c r="AF10504" s="18">
        <f>IFERROR(INDEX(Factors!$B$16:$B$39,MATCH('INPUT - Census'!C10504,Factors!$C$16:$C$35,0),1),0)</f>
        <v>0</v>
      </c>
      <c r="AG10504" s="19">
        <f>IFERROR(INDEX(Factors!$B$40:$B$44,MATCH('INPUT - Census'!F10504,Factors!$C$40:$C$44,0),1),0)</f>
        <v>0</v>
      </c>
      <c r="AH10504" s="21" t="str">
        <f t="shared" si="1000"/>
        <v/>
      </c>
      <c r="AI10504" s="1" t="str">
        <f>IFERROR(VLOOKUP(H10504,Factors!$C$45:$D$48,2,0),"")</f>
        <v/>
      </c>
      <c r="AJ10504" t="b">
        <f t="shared" si="1003"/>
        <v>0</v>
      </c>
    </row>
    <row r="10505" spans="2:36" ht="15" customHeight="1" x14ac:dyDescent="0.3">
      <c r="B10505" s="70"/>
      <c r="C10505" s="58"/>
      <c r="D10505" s="63"/>
      <c r="E10505" s="58"/>
      <c r="F10505" s="58"/>
      <c r="G10505" s="44"/>
      <c r="H10505" s="45"/>
      <c r="I10505" s="45"/>
      <c r="J10505" s="40" t="str">
        <f t="shared" si="998"/>
        <v/>
      </c>
      <c r="K10505" s="39" t="str">
        <f t="shared" si="1002"/>
        <v/>
      </c>
      <c r="AB10505" s="17" t="str">
        <f t="shared" si="1001"/>
        <v>-1</v>
      </c>
      <c r="AC10505" s="17">
        <f>IFERROR(INDEX(Factors!$C$59:$C$70,MATCH(AB10505,Factors!$B$59:$B$70,1),1),0)</f>
        <v>0</v>
      </c>
      <c r="AD10505" s="17">
        <f t="shared" si="999"/>
        <v>0</v>
      </c>
      <c r="AE10505" s="17">
        <f>IFERROR(INDEX(Factors!$B$6:$B$15,MATCH('INPUT - Census'!E10505,Factors!$C$6:$C$15,0),1),0)</f>
        <v>0</v>
      </c>
      <c r="AF10505" s="18">
        <f>IFERROR(INDEX(Factors!$B$16:$B$39,MATCH('INPUT - Census'!C10505,Factors!$C$16:$C$35,0),1),0)</f>
        <v>0</v>
      </c>
      <c r="AG10505" s="19">
        <f>IFERROR(INDEX(Factors!$B$40:$B$44,MATCH('INPUT - Census'!F10505,Factors!$C$40:$C$44,0),1),0)</f>
        <v>0</v>
      </c>
      <c r="AH10505" s="21" t="str">
        <f t="shared" si="1000"/>
        <v/>
      </c>
      <c r="AI10505" s="1" t="str">
        <f>IFERROR(VLOOKUP(H10505,Factors!$C$45:$D$48,2,0),"")</f>
        <v/>
      </c>
      <c r="AJ10505" t="b">
        <f t="shared" si="1003"/>
        <v>0</v>
      </c>
    </row>
    <row r="10506" spans="2:36" ht="15" customHeight="1" x14ac:dyDescent="0.3">
      <c r="B10506" s="70"/>
      <c r="C10506" s="58"/>
      <c r="D10506" s="63"/>
      <c r="E10506" s="58"/>
      <c r="F10506" s="58"/>
      <c r="G10506" s="44"/>
      <c r="H10506" s="45"/>
      <c r="I10506" s="45"/>
      <c r="J10506" s="40" t="str">
        <f t="shared" si="998"/>
        <v/>
      </c>
      <c r="K10506" s="39" t="str">
        <f t="shared" si="1002"/>
        <v/>
      </c>
      <c r="AB10506" s="17" t="str">
        <f t="shared" si="1001"/>
        <v>-1</v>
      </c>
      <c r="AC10506" s="17">
        <f>IFERROR(INDEX(Factors!$C$59:$C$70,MATCH(AB10506,Factors!$B$59:$B$70,1),1),0)</f>
        <v>0</v>
      </c>
      <c r="AD10506" s="17">
        <f t="shared" si="999"/>
        <v>0</v>
      </c>
      <c r="AE10506" s="17">
        <f>IFERROR(INDEX(Factors!$B$6:$B$15,MATCH('INPUT - Census'!E10506,Factors!$C$6:$C$15,0),1),0)</f>
        <v>0</v>
      </c>
      <c r="AF10506" s="18">
        <f>IFERROR(INDEX(Factors!$B$16:$B$39,MATCH('INPUT - Census'!C10506,Factors!$C$16:$C$35,0),1),0)</f>
        <v>0</v>
      </c>
      <c r="AG10506" s="19">
        <f>IFERROR(INDEX(Factors!$B$40:$B$44,MATCH('INPUT - Census'!F10506,Factors!$C$40:$C$44,0),1),0)</f>
        <v>0</v>
      </c>
      <c r="AH10506" s="21" t="str">
        <f t="shared" si="1000"/>
        <v/>
      </c>
      <c r="AI10506" s="1" t="str">
        <f>IFERROR(VLOOKUP(H10506,Factors!$C$45:$D$48,2,0),"")</f>
        <v/>
      </c>
      <c r="AJ10506" t="b">
        <f t="shared" si="1003"/>
        <v>0</v>
      </c>
    </row>
    <row r="10507" spans="2:36" ht="15" customHeight="1" x14ac:dyDescent="0.3">
      <c r="B10507" s="70"/>
      <c r="C10507" s="58"/>
      <c r="D10507" s="63"/>
      <c r="E10507" s="58"/>
      <c r="F10507" s="58"/>
      <c r="G10507" s="44"/>
      <c r="H10507" s="45"/>
      <c r="I10507" s="45"/>
      <c r="J10507" s="40" t="str">
        <f t="shared" si="998"/>
        <v/>
      </c>
      <c r="K10507" s="39" t="str">
        <f t="shared" si="1002"/>
        <v/>
      </c>
      <c r="AB10507" s="17" t="str">
        <f t="shared" si="1001"/>
        <v>-1</v>
      </c>
      <c r="AC10507" s="17">
        <f>IFERROR(INDEX(Factors!$C$59:$C$70,MATCH(AB10507,Factors!$B$59:$B$70,1),1),0)</f>
        <v>0</v>
      </c>
      <c r="AD10507" s="17">
        <f t="shared" si="999"/>
        <v>0</v>
      </c>
      <c r="AE10507" s="17">
        <f>IFERROR(INDEX(Factors!$B$6:$B$15,MATCH('INPUT - Census'!E10507,Factors!$C$6:$C$15,0),1),0)</f>
        <v>0</v>
      </c>
      <c r="AF10507" s="18">
        <f>IFERROR(INDEX(Factors!$B$16:$B$39,MATCH('INPUT - Census'!C10507,Factors!$C$16:$C$35,0),1),0)</f>
        <v>0</v>
      </c>
      <c r="AG10507" s="19">
        <f>IFERROR(INDEX(Factors!$B$40:$B$44,MATCH('INPUT - Census'!F10507,Factors!$C$40:$C$44,0),1),0)</f>
        <v>0</v>
      </c>
      <c r="AH10507" s="21" t="str">
        <f t="shared" si="1000"/>
        <v/>
      </c>
      <c r="AI10507" s="1" t="str">
        <f>IFERROR(VLOOKUP(H10507,Factors!$C$45:$D$48,2,0),"")</f>
        <v/>
      </c>
      <c r="AJ10507" t="b">
        <f t="shared" si="1003"/>
        <v>0</v>
      </c>
    </row>
    <row r="10508" spans="2:36" ht="15" customHeight="1" x14ac:dyDescent="0.3">
      <c r="B10508" s="70"/>
      <c r="C10508" s="58"/>
      <c r="D10508" s="63"/>
      <c r="E10508" s="58"/>
      <c r="F10508" s="58"/>
      <c r="G10508" s="44"/>
      <c r="H10508" s="45"/>
      <c r="I10508" s="45"/>
      <c r="J10508" s="40" t="str">
        <f t="shared" si="998"/>
        <v/>
      </c>
      <c r="K10508" s="39" t="str">
        <f t="shared" si="1002"/>
        <v/>
      </c>
      <c r="AB10508" s="17" t="str">
        <f t="shared" si="1001"/>
        <v>-1</v>
      </c>
      <c r="AC10508" s="17">
        <f>IFERROR(INDEX(Factors!$C$59:$C$70,MATCH(AB10508,Factors!$B$59:$B$70,1),1),0)</f>
        <v>0</v>
      </c>
      <c r="AD10508" s="17">
        <f t="shared" si="999"/>
        <v>0</v>
      </c>
      <c r="AE10508" s="17">
        <f>IFERROR(INDEX(Factors!$B$6:$B$15,MATCH('INPUT - Census'!E10508,Factors!$C$6:$C$15,0),1),0)</f>
        <v>0</v>
      </c>
      <c r="AF10508" s="18">
        <f>IFERROR(INDEX(Factors!$B$16:$B$39,MATCH('INPUT - Census'!C10508,Factors!$C$16:$C$35,0),1),0)</f>
        <v>0</v>
      </c>
      <c r="AG10508" s="19">
        <f>IFERROR(INDEX(Factors!$B$40:$B$44,MATCH('INPUT - Census'!F10508,Factors!$C$40:$C$44,0),1),0)</f>
        <v>0</v>
      </c>
      <c r="AH10508" s="21" t="str">
        <f t="shared" si="1000"/>
        <v/>
      </c>
      <c r="AI10508" s="1" t="str">
        <f>IFERROR(VLOOKUP(H10508,Factors!$C$45:$D$48,2,0),"")</f>
        <v/>
      </c>
      <c r="AJ10508" t="b">
        <f t="shared" si="1003"/>
        <v>0</v>
      </c>
    </row>
    <row r="10509" spans="2:36" ht="15" customHeight="1" x14ac:dyDescent="0.3">
      <c r="B10509" s="70"/>
      <c r="C10509" s="58"/>
      <c r="D10509" s="63"/>
      <c r="E10509" s="58"/>
      <c r="F10509" s="58"/>
      <c r="G10509" s="44"/>
      <c r="H10509" s="45"/>
      <c r="I10509" s="45"/>
      <c r="J10509" s="40" t="str">
        <f t="shared" si="998"/>
        <v/>
      </c>
      <c r="K10509" s="39" t="str">
        <f t="shared" si="1002"/>
        <v/>
      </c>
      <c r="AB10509" s="17" t="str">
        <f t="shared" si="1001"/>
        <v>-1</v>
      </c>
      <c r="AC10509" s="17">
        <f>IFERROR(INDEX(Factors!$C$59:$C$70,MATCH(AB10509,Factors!$B$59:$B$70,1),1),0)</f>
        <v>0</v>
      </c>
      <c r="AD10509" s="17">
        <f t="shared" si="999"/>
        <v>0</v>
      </c>
      <c r="AE10509" s="17">
        <f>IFERROR(INDEX(Factors!$B$6:$B$15,MATCH('INPUT - Census'!E10509,Factors!$C$6:$C$15,0),1),0)</f>
        <v>0</v>
      </c>
      <c r="AF10509" s="18">
        <f>IFERROR(INDEX(Factors!$B$16:$B$39,MATCH('INPUT - Census'!C10509,Factors!$C$16:$C$35,0),1),0)</f>
        <v>0</v>
      </c>
      <c r="AG10509" s="19">
        <f>IFERROR(INDEX(Factors!$B$40:$B$44,MATCH('INPUT - Census'!F10509,Factors!$C$40:$C$44,0),1),0)</f>
        <v>0</v>
      </c>
      <c r="AH10509" s="21" t="str">
        <f t="shared" si="1000"/>
        <v/>
      </c>
      <c r="AI10509" s="1" t="str">
        <f>IFERROR(VLOOKUP(H10509,Factors!$C$45:$D$48,2,0),"")</f>
        <v/>
      </c>
      <c r="AJ10509" t="b">
        <f t="shared" si="1003"/>
        <v>0</v>
      </c>
    </row>
    <row r="10510" spans="2:36" ht="15" customHeight="1" x14ac:dyDescent="0.3">
      <c r="B10510" s="70"/>
      <c r="C10510" s="58"/>
      <c r="D10510" s="63"/>
      <c r="E10510" s="58"/>
      <c r="F10510" s="58"/>
      <c r="G10510" s="44"/>
      <c r="H10510" s="45"/>
      <c r="I10510" s="45"/>
      <c r="J10510" s="40" t="str">
        <f t="shared" si="998"/>
        <v/>
      </c>
      <c r="K10510" s="39" t="str">
        <f t="shared" si="1002"/>
        <v/>
      </c>
      <c r="AB10510" s="17" t="str">
        <f t="shared" si="1001"/>
        <v>-1</v>
      </c>
      <c r="AC10510" s="17">
        <f>IFERROR(INDEX(Factors!$C$59:$C$70,MATCH(AB10510,Factors!$B$59:$B$70,1),1),0)</f>
        <v>0</v>
      </c>
      <c r="AD10510" s="17">
        <f t="shared" si="999"/>
        <v>0</v>
      </c>
      <c r="AE10510" s="17">
        <f>IFERROR(INDEX(Factors!$B$6:$B$15,MATCH('INPUT - Census'!E10510,Factors!$C$6:$C$15,0),1),0)</f>
        <v>0</v>
      </c>
      <c r="AF10510" s="18">
        <f>IFERROR(INDEX(Factors!$B$16:$B$39,MATCH('INPUT - Census'!C10510,Factors!$C$16:$C$35,0),1),0)</f>
        <v>0</v>
      </c>
      <c r="AG10510" s="19">
        <f>IFERROR(INDEX(Factors!$B$40:$B$44,MATCH('INPUT - Census'!F10510,Factors!$C$40:$C$44,0),1),0)</f>
        <v>0</v>
      </c>
      <c r="AH10510" s="21" t="str">
        <f t="shared" si="1000"/>
        <v/>
      </c>
      <c r="AI10510" s="1" t="str">
        <f>IFERROR(VLOOKUP(H10510,Factors!$C$45:$D$48,2,0),"")</f>
        <v/>
      </c>
      <c r="AJ10510" t="b">
        <f t="shared" si="1003"/>
        <v>0</v>
      </c>
    </row>
    <row r="10511" spans="2:36" ht="15" customHeight="1" x14ac:dyDescent="0.3">
      <c r="B10511" s="70"/>
      <c r="C10511" s="58"/>
      <c r="D10511" s="63"/>
      <c r="E10511" s="58"/>
      <c r="F10511" s="58"/>
      <c r="G10511" s="44"/>
      <c r="H10511" s="45"/>
      <c r="I10511" s="45"/>
      <c r="J10511" s="40" t="str">
        <f t="shared" si="998"/>
        <v/>
      </c>
      <c r="K10511" s="39" t="str">
        <f t="shared" si="1002"/>
        <v/>
      </c>
      <c r="AB10511" s="17" t="str">
        <f t="shared" si="1001"/>
        <v>-1</v>
      </c>
      <c r="AC10511" s="17">
        <f>IFERROR(INDEX(Factors!$C$59:$C$70,MATCH(AB10511,Factors!$B$59:$B$70,1),1),0)</f>
        <v>0</v>
      </c>
      <c r="AD10511" s="17">
        <f t="shared" si="999"/>
        <v>0</v>
      </c>
      <c r="AE10511" s="17">
        <f>IFERROR(INDEX(Factors!$B$6:$B$15,MATCH('INPUT - Census'!E10511,Factors!$C$6:$C$15,0),1),0)</f>
        <v>0</v>
      </c>
      <c r="AF10511" s="18">
        <f>IFERROR(INDEX(Factors!$B$16:$B$39,MATCH('INPUT - Census'!C10511,Factors!$C$16:$C$35,0),1),0)</f>
        <v>0</v>
      </c>
      <c r="AG10511" s="19">
        <f>IFERROR(INDEX(Factors!$B$40:$B$44,MATCH('INPUT - Census'!F10511,Factors!$C$40:$C$44,0),1),0)</f>
        <v>0</v>
      </c>
      <c r="AH10511" s="21" t="str">
        <f t="shared" si="1000"/>
        <v/>
      </c>
      <c r="AI10511" s="1" t="str">
        <f>IFERROR(VLOOKUP(H10511,Factors!$C$45:$D$48,2,0),"")</f>
        <v/>
      </c>
      <c r="AJ10511" t="b">
        <f t="shared" si="1003"/>
        <v>0</v>
      </c>
    </row>
    <row r="10512" spans="2:36" ht="15" customHeight="1" x14ac:dyDescent="0.3">
      <c r="B10512" s="70"/>
      <c r="C10512" s="58"/>
      <c r="D10512" s="63"/>
      <c r="E10512" s="58"/>
      <c r="F10512" s="58"/>
      <c r="G10512" s="44"/>
      <c r="H10512" s="45"/>
      <c r="I10512" s="45"/>
      <c r="J10512" s="40" t="str">
        <f t="shared" si="998"/>
        <v/>
      </c>
      <c r="K10512" s="39" t="str">
        <f t="shared" si="1002"/>
        <v/>
      </c>
      <c r="AB10512" s="17" t="str">
        <f t="shared" si="1001"/>
        <v>-1</v>
      </c>
      <c r="AC10512" s="17">
        <f>IFERROR(INDEX(Factors!$C$59:$C$70,MATCH(AB10512,Factors!$B$59:$B$70,1),1),0)</f>
        <v>0</v>
      </c>
      <c r="AD10512" s="17">
        <f t="shared" si="999"/>
        <v>0</v>
      </c>
      <c r="AE10512" s="17">
        <f>IFERROR(INDEX(Factors!$B$6:$B$15,MATCH('INPUT - Census'!E10512,Factors!$C$6:$C$15,0),1),0)</f>
        <v>0</v>
      </c>
      <c r="AF10512" s="18">
        <f>IFERROR(INDEX(Factors!$B$16:$B$39,MATCH('INPUT - Census'!C10512,Factors!$C$16:$C$35,0),1),0)</f>
        <v>0</v>
      </c>
      <c r="AG10512" s="19">
        <f>IFERROR(INDEX(Factors!$B$40:$B$44,MATCH('INPUT - Census'!F10512,Factors!$C$40:$C$44,0),1),0)</f>
        <v>0</v>
      </c>
      <c r="AH10512" s="21" t="str">
        <f t="shared" si="1000"/>
        <v/>
      </c>
      <c r="AI10512" s="1" t="str">
        <f>IFERROR(VLOOKUP(H10512,Factors!$C$45:$D$48,2,0),"")</f>
        <v/>
      </c>
      <c r="AJ10512" t="b">
        <f t="shared" si="1003"/>
        <v>0</v>
      </c>
    </row>
    <row r="10513" spans="2:36" ht="15" customHeight="1" x14ac:dyDescent="0.3">
      <c r="B10513" s="70"/>
      <c r="C10513" s="58"/>
      <c r="D10513" s="63"/>
      <c r="E10513" s="58"/>
      <c r="F10513" s="58"/>
      <c r="G10513" s="44"/>
      <c r="H10513" s="45"/>
      <c r="I10513" s="45"/>
      <c r="J10513" s="40" t="str">
        <f t="shared" si="998"/>
        <v/>
      </c>
      <c r="K10513" s="39" t="str">
        <f t="shared" si="1002"/>
        <v/>
      </c>
      <c r="AB10513" s="17" t="str">
        <f t="shared" si="1001"/>
        <v>-1</v>
      </c>
      <c r="AC10513" s="17">
        <f>IFERROR(INDEX(Factors!$C$59:$C$70,MATCH(AB10513,Factors!$B$59:$B$70,1),1),0)</f>
        <v>0</v>
      </c>
      <c r="AD10513" s="17">
        <f t="shared" si="999"/>
        <v>0</v>
      </c>
      <c r="AE10513" s="17">
        <f>IFERROR(INDEX(Factors!$B$6:$B$15,MATCH('INPUT - Census'!E10513,Factors!$C$6:$C$15,0),1),0)</f>
        <v>0</v>
      </c>
      <c r="AF10513" s="18">
        <f>IFERROR(INDEX(Factors!$B$16:$B$39,MATCH('INPUT - Census'!C10513,Factors!$C$16:$C$35,0),1),0)</f>
        <v>0</v>
      </c>
      <c r="AG10513" s="19">
        <f>IFERROR(INDEX(Factors!$B$40:$B$44,MATCH('INPUT - Census'!F10513,Factors!$C$40:$C$44,0),1),0)</f>
        <v>0</v>
      </c>
      <c r="AH10513" s="21" t="str">
        <f t="shared" si="1000"/>
        <v/>
      </c>
      <c r="AI10513" s="1" t="str">
        <f>IFERROR(VLOOKUP(H10513,Factors!$C$45:$D$48,2,0),"")</f>
        <v/>
      </c>
      <c r="AJ10513" t="b">
        <f t="shared" si="1003"/>
        <v>0</v>
      </c>
    </row>
    <row r="10514" spans="2:36" ht="15" customHeight="1" x14ac:dyDescent="0.3">
      <c r="B10514" s="70"/>
      <c r="C10514" s="58"/>
      <c r="D10514" s="63"/>
      <c r="E10514" s="58"/>
      <c r="F10514" s="58"/>
      <c r="G10514" s="44"/>
      <c r="H10514" s="45"/>
      <c r="I10514" s="45"/>
      <c r="J10514" s="40" t="str">
        <f t="shared" si="998"/>
        <v/>
      </c>
      <c r="K10514" s="39" t="str">
        <f t="shared" si="1002"/>
        <v/>
      </c>
      <c r="AB10514" s="17" t="str">
        <f t="shared" si="1001"/>
        <v>-1</v>
      </c>
      <c r="AC10514" s="17">
        <f>IFERROR(INDEX(Factors!$C$59:$C$70,MATCH(AB10514,Factors!$B$59:$B$70,1),1),0)</f>
        <v>0</v>
      </c>
      <c r="AD10514" s="17">
        <f t="shared" si="999"/>
        <v>0</v>
      </c>
      <c r="AE10514" s="17">
        <f>IFERROR(INDEX(Factors!$B$6:$B$15,MATCH('INPUT - Census'!E10514,Factors!$C$6:$C$15,0),1),0)</f>
        <v>0</v>
      </c>
      <c r="AF10514" s="18">
        <f>IFERROR(INDEX(Factors!$B$16:$B$39,MATCH('INPUT - Census'!C10514,Factors!$C$16:$C$35,0),1),0)</f>
        <v>0</v>
      </c>
      <c r="AG10514" s="19">
        <f>IFERROR(INDEX(Factors!$B$40:$B$44,MATCH('INPUT - Census'!F10514,Factors!$C$40:$C$44,0),1),0)</f>
        <v>0</v>
      </c>
      <c r="AH10514" s="21" t="str">
        <f t="shared" si="1000"/>
        <v/>
      </c>
      <c r="AI10514" s="1" t="str">
        <f>IFERROR(VLOOKUP(H10514,Factors!$C$45:$D$48,2,0),"")</f>
        <v/>
      </c>
      <c r="AJ10514" t="b">
        <f t="shared" si="1003"/>
        <v>0</v>
      </c>
    </row>
    <row r="10515" spans="2:36" ht="15" customHeight="1" x14ac:dyDescent="0.3">
      <c r="B10515" s="70"/>
      <c r="C10515" s="58"/>
      <c r="D10515" s="63"/>
      <c r="E10515" s="58"/>
      <c r="F10515" s="58"/>
      <c r="G10515" s="44"/>
      <c r="H10515" s="45"/>
      <c r="I10515" s="45"/>
      <c r="J10515" s="40" t="str">
        <f t="shared" si="998"/>
        <v/>
      </c>
      <c r="K10515" s="39" t="str">
        <f t="shared" si="1002"/>
        <v/>
      </c>
      <c r="AB10515" s="17" t="str">
        <f t="shared" si="1001"/>
        <v>-1</v>
      </c>
      <c r="AC10515" s="17">
        <f>IFERROR(INDEX(Factors!$C$59:$C$70,MATCH(AB10515,Factors!$B$59:$B$70,1),1),0)</f>
        <v>0</v>
      </c>
      <c r="AD10515" s="17">
        <f t="shared" si="999"/>
        <v>0</v>
      </c>
      <c r="AE10515" s="17">
        <f>IFERROR(INDEX(Factors!$B$6:$B$15,MATCH('INPUT - Census'!E10515,Factors!$C$6:$C$15,0),1),0)</f>
        <v>0</v>
      </c>
      <c r="AF10515" s="18">
        <f>IFERROR(INDEX(Factors!$B$16:$B$39,MATCH('INPUT - Census'!C10515,Factors!$C$16:$C$35,0),1),0)</f>
        <v>0</v>
      </c>
      <c r="AG10515" s="19">
        <f>IFERROR(INDEX(Factors!$B$40:$B$44,MATCH('INPUT - Census'!F10515,Factors!$C$40:$C$44,0),1),0)</f>
        <v>0</v>
      </c>
      <c r="AH10515" s="21" t="str">
        <f t="shared" si="1000"/>
        <v/>
      </c>
      <c r="AI10515" s="1" t="str">
        <f>IFERROR(VLOOKUP(H10515,Factors!$C$45:$D$48,2,0),"")</f>
        <v/>
      </c>
      <c r="AJ10515" t="b">
        <f t="shared" si="1003"/>
        <v>0</v>
      </c>
    </row>
    <row r="10516" spans="2:36" ht="15" customHeight="1" x14ac:dyDescent="0.3">
      <c r="B10516" s="70"/>
      <c r="C10516" s="58"/>
      <c r="D10516" s="63"/>
      <c r="E10516" s="58"/>
      <c r="F10516" s="58"/>
      <c r="G10516" s="44"/>
      <c r="H10516" s="45"/>
      <c r="I10516" s="45"/>
      <c r="J10516" s="40" t="str">
        <f t="shared" si="998"/>
        <v/>
      </c>
      <c r="K10516" s="39" t="str">
        <f t="shared" si="1002"/>
        <v/>
      </c>
      <c r="AB10516" s="17" t="str">
        <f t="shared" si="1001"/>
        <v>-1</v>
      </c>
      <c r="AC10516" s="17">
        <f>IFERROR(INDEX(Factors!$C$59:$C$70,MATCH(AB10516,Factors!$B$59:$B$70,1),1),0)</f>
        <v>0</v>
      </c>
      <c r="AD10516" s="17">
        <f t="shared" si="999"/>
        <v>0</v>
      </c>
      <c r="AE10516" s="17">
        <f>IFERROR(INDEX(Factors!$B$6:$B$15,MATCH('INPUT - Census'!E10516,Factors!$C$6:$C$15,0),1),0)</f>
        <v>0</v>
      </c>
      <c r="AF10516" s="18">
        <f>IFERROR(INDEX(Factors!$B$16:$B$39,MATCH('INPUT - Census'!C10516,Factors!$C$16:$C$35,0),1),0)</f>
        <v>0</v>
      </c>
      <c r="AG10516" s="19">
        <f>IFERROR(INDEX(Factors!$B$40:$B$44,MATCH('INPUT - Census'!F10516,Factors!$C$40:$C$44,0),1),0)</f>
        <v>0</v>
      </c>
      <c r="AH10516" s="21" t="str">
        <f t="shared" si="1000"/>
        <v/>
      </c>
      <c r="AI10516" s="1" t="str">
        <f>IFERROR(VLOOKUP(H10516,Factors!$C$45:$D$48,2,0),"")</f>
        <v/>
      </c>
      <c r="AJ10516" t="b">
        <f t="shared" si="1003"/>
        <v>0</v>
      </c>
    </row>
    <row r="10517" spans="2:36" ht="15" customHeight="1" x14ac:dyDescent="0.3">
      <c r="B10517" s="70"/>
      <c r="C10517" s="58"/>
      <c r="D10517" s="63"/>
      <c r="E10517" s="58"/>
      <c r="F10517" s="58"/>
      <c r="G10517" s="44"/>
      <c r="H10517" s="45"/>
      <c r="I10517" s="45"/>
      <c r="J10517" s="40" t="str">
        <f t="shared" si="998"/>
        <v/>
      </c>
      <c r="K10517" s="39" t="str">
        <f t="shared" si="1002"/>
        <v/>
      </c>
      <c r="AB10517" s="17" t="str">
        <f t="shared" si="1001"/>
        <v>-1</v>
      </c>
      <c r="AC10517" s="17">
        <f>IFERROR(INDEX(Factors!$C$59:$C$70,MATCH(AB10517,Factors!$B$59:$B$70,1),1),0)</f>
        <v>0</v>
      </c>
      <c r="AD10517" s="17">
        <f t="shared" si="999"/>
        <v>0</v>
      </c>
      <c r="AE10517" s="17">
        <f>IFERROR(INDEX(Factors!$B$6:$B$15,MATCH('INPUT - Census'!E10517,Factors!$C$6:$C$15,0),1),0)</f>
        <v>0</v>
      </c>
      <c r="AF10517" s="18">
        <f>IFERROR(INDEX(Factors!$B$16:$B$39,MATCH('INPUT - Census'!C10517,Factors!$C$16:$C$35,0),1),0)</f>
        <v>0</v>
      </c>
      <c r="AG10517" s="19">
        <f>IFERROR(INDEX(Factors!$B$40:$B$44,MATCH('INPUT - Census'!F10517,Factors!$C$40:$C$44,0),1),0)</f>
        <v>0</v>
      </c>
      <c r="AH10517" s="21" t="str">
        <f t="shared" si="1000"/>
        <v/>
      </c>
      <c r="AI10517" s="1" t="str">
        <f>IFERROR(VLOOKUP(H10517,Factors!$C$45:$D$48,2,0),"")</f>
        <v/>
      </c>
      <c r="AJ10517" t="b">
        <f t="shared" si="1003"/>
        <v>0</v>
      </c>
    </row>
    <row r="10518" spans="2:36" ht="15" customHeight="1" x14ac:dyDescent="0.3">
      <c r="B10518" s="70"/>
      <c r="C10518" s="58"/>
      <c r="D10518" s="63"/>
      <c r="E10518" s="58"/>
      <c r="F10518" s="58"/>
      <c r="G10518" s="44"/>
      <c r="H10518" s="45"/>
      <c r="I10518" s="45"/>
      <c r="J10518" s="40" t="str">
        <f t="shared" si="998"/>
        <v/>
      </c>
      <c r="K10518" s="39" t="str">
        <f t="shared" si="1002"/>
        <v/>
      </c>
      <c r="AB10518" s="17" t="str">
        <f t="shared" si="1001"/>
        <v>-1</v>
      </c>
      <c r="AC10518" s="17">
        <f>IFERROR(INDEX(Factors!$C$59:$C$70,MATCH(AB10518,Factors!$B$59:$B$70,1),1),0)</f>
        <v>0</v>
      </c>
      <c r="AD10518" s="17">
        <f t="shared" si="999"/>
        <v>0</v>
      </c>
      <c r="AE10518" s="17">
        <f>IFERROR(INDEX(Factors!$B$6:$B$15,MATCH('INPUT - Census'!E10518,Factors!$C$6:$C$15,0),1),0)</f>
        <v>0</v>
      </c>
      <c r="AF10518" s="18">
        <f>IFERROR(INDEX(Factors!$B$16:$B$39,MATCH('INPUT - Census'!C10518,Factors!$C$16:$C$35,0),1),0)</f>
        <v>0</v>
      </c>
      <c r="AG10518" s="19">
        <f>IFERROR(INDEX(Factors!$B$40:$B$44,MATCH('INPUT - Census'!F10518,Factors!$C$40:$C$44,0),1),0)</f>
        <v>0</v>
      </c>
      <c r="AH10518" s="21" t="str">
        <f t="shared" si="1000"/>
        <v/>
      </c>
      <c r="AI10518" s="1" t="str">
        <f>IFERROR(VLOOKUP(H10518,Factors!$C$45:$D$48,2,0),"")</f>
        <v/>
      </c>
      <c r="AJ10518" t="b">
        <f t="shared" si="1003"/>
        <v>0</v>
      </c>
    </row>
    <row r="10519" spans="2:36" ht="15" customHeight="1" x14ac:dyDescent="0.3">
      <c r="B10519" s="70"/>
      <c r="C10519" s="58"/>
      <c r="D10519" s="63"/>
      <c r="E10519" s="58"/>
      <c r="F10519" s="58"/>
      <c r="G10519" s="44"/>
      <c r="H10519" s="45"/>
      <c r="I10519" s="45"/>
      <c r="J10519" s="40" t="str">
        <f t="shared" si="998"/>
        <v/>
      </c>
      <c r="K10519" s="39" t="str">
        <f t="shared" si="1002"/>
        <v/>
      </c>
      <c r="AB10519" s="17" t="str">
        <f t="shared" si="1001"/>
        <v>-1</v>
      </c>
      <c r="AC10519" s="17">
        <f>IFERROR(INDEX(Factors!$C$59:$C$70,MATCH(AB10519,Factors!$B$59:$B$70,1),1),0)</f>
        <v>0</v>
      </c>
      <c r="AD10519" s="17">
        <f t="shared" si="999"/>
        <v>0</v>
      </c>
      <c r="AE10519" s="17">
        <f>IFERROR(INDEX(Factors!$B$6:$B$15,MATCH('INPUT - Census'!E10519,Factors!$C$6:$C$15,0),1),0)</f>
        <v>0</v>
      </c>
      <c r="AF10519" s="18">
        <f>IFERROR(INDEX(Factors!$B$16:$B$39,MATCH('INPUT - Census'!C10519,Factors!$C$16:$C$35,0),1),0)</f>
        <v>0</v>
      </c>
      <c r="AG10519" s="19">
        <f>IFERROR(INDEX(Factors!$B$40:$B$44,MATCH('INPUT - Census'!F10519,Factors!$C$40:$C$44,0),1),0)</f>
        <v>0</v>
      </c>
      <c r="AH10519" s="21" t="str">
        <f t="shared" si="1000"/>
        <v/>
      </c>
      <c r="AI10519" s="1" t="str">
        <f>IFERROR(VLOOKUP(H10519,Factors!$C$45:$D$48,2,0),"")</f>
        <v/>
      </c>
      <c r="AJ10519" t="b">
        <f t="shared" si="1003"/>
        <v>0</v>
      </c>
    </row>
    <row r="10520" spans="2:36" ht="15" customHeight="1" x14ac:dyDescent="0.3">
      <c r="B10520" s="70"/>
      <c r="C10520" s="58"/>
      <c r="D10520" s="63"/>
      <c r="E10520" s="58"/>
      <c r="F10520" s="58"/>
      <c r="G10520" s="44"/>
      <c r="H10520" s="45"/>
      <c r="I10520" s="45"/>
      <c r="J10520" s="40" t="str">
        <f t="shared" si="998"/>
        <v/>
      </c>
      <c r="K10520" s="39" t="str">
        <f t="shared" si="1002"/>
        <v/>
      </c>
      <c r="AB10520" s="17" t="str">
        <f t="shared" si="1001"/>
        <v>-1</v>
      </c>
      <c r="AC10520" s="17">
        <f>IFERROR(INDEX(Factors!$C$59:$C$70,MATCH(AB10520,Factors!$B$59:$B$70,1),1),0)</f>
        <v>0</v>
      </c>
      <c r="AD10520" s="17">
        <f t="shared" si="999"/>
        <v>0</v>
      </c>
      <c r="AE10520" s="17">
        <f>IFERROR(INDEX(Factors!$B$6:$B$15,MATCH('INPUT - Census'!E10520,Factors!$C$6:$C$15,0),1),0)</f>
        <v>0</v>
      </c>
      <c r="AF10520" s="18">
        <f>IFERROR(INDEX(Factors!$B$16:$B$39,MATCH('INPUT - Census'!C10520,Factors!$C$16:$C$35,0),1),0)</f>
        <v>0</v>
      </c>
      <c r="AG10520" s="19">
        <f>IFERROR(INDEX(Factors!$B$40:$B$44,MATCH('INPUT - Census'!F10520,Factors!$C$40:$C$44,0),1),0)</f>
        <v>0</v>
      </c>
      <c r="AH10520" s="21" t="str">
        <f t="shared" si="1000"/>
        <v/>
      </c>
      <c r="AI10520" s="1" t="str">
        <f>IFERROR(VLOOKUP(H10520,Factors!$C$45:$D$48,2,0),"")</f>
        <v/>
      </c>
      <c r="AJ10520" t="b">
        <f t="shared" si="1003"/>
        <v>0</v>
      </c>
    </row>
    <row r="10521" spans="2:36" ht="15" customHeight="1" x14ac:dyDescent="0.3">
      <c r="B10521" s="70"/>
      <c r="C10521" s="58"/>
      <c r="D10521" s="63"/>
      <c r="E10521" s="58"/>
      <c r="F10521" s="58"/>
      <c r="G10521" s="44"/>
      <c r="H10521" s="45"/>
      <c r="I10521" s="45"/>
      <c r="J10521" s="40" t="str">
        <f t="shared" si="998"/>
        <v/>
      </c>
      <c r="K10521" s="39" t="str">
        <f t="shared" si="1002"/>
        <v/>
      </c>
      <c r="AB10521" s="17" t="str">
        <f t="shared" si="1001"/>
        <v>-1</v>
      </c>
      <c r="AC10521" s="17">
        <f>IFERROR(INDEX(Factors!$C$59:$C$70,MATCH(AB10521,Factors!$B$59:$B$70,1),1),0)</f>
        <v>0</v>
      </c>
      <c r="AD10521" s="17">
        <f t="shared" si="999"/>
        <v>0</v>
      </c>
      <c r="AE10521" s="17">
        <f>IFERROR(INDEX(Factors!$B$6:$B$15,MATCH('INPUT - Census'!E10521,Factors!$C$6:$C$15,0),1),0)</f>
        <v>0</v>
      </c>
      <c r="AF10521" s="18">
        <f>IFERROR(INDEX(Factors!$B$16:$B$39,MATCH('INPUT - Census'!C10521,Factors!$C$16:$C$35,0),1),0)</f>
        <v>0</v>
      </c>
      <c r="AG10521" s="19">
        <f>IFERROR(INDEX(Factors!$B$40:$B$44,MATCH('INPUT - Census'!F10521,Factors!$C$40:$C$44,0),1),0)</f>
        <v>0</v>
      </c>
      <c r="AH10521" s="21" t="str">
        <f t="shared" si="1000"/>
        <v/>
      </c>
      <c r="AI10521" s="1" t="str">
        <f>IFERROR(VLOOKUP(H10521,Factors!$C$45:$D$48,2,0),"")</f>
        <v/>
      </c>
      <c r="AJ10521" t="b">
        <f t="shared" si="1003"/>
        <v>0</v>
      </c>
    </row>
    <row r="10522" spans="2:36" ht="15" customHeight="1" x14ac:dyDescent="0.3">
      <c r="B10522" s="70"/>
      <c r="C10522" s="58"/>
      <c r="D10522" s="63"/>
      <c r="E10522" s="58"/>
      <c r="F10522" s="58"/>
      <c r="G10522" s="44"/>
      <c r="H10522" s="45"/>
      <c r="I10522" s="45"/>
      <c r="J10522" s="40" t="str">
        <f t="shared" si="998"/>
        <v/>
      </c>
      <c r="K10522" s="39" t="str">
        <f t="shared" si="1002"/>
        <v/>
      </c>
      <c r="AB10522" s="17" t="str">
        <f t="shared" si="1001"/>
        <v>-1</v>
      </c>
      <c r="AC10522" s="17">
        <f>IFERROR(INDEX(Factors!$C$59:$C$70,MATCH(AB10522,Factors!$B$59:$B$70,1),1),0)</f>
        <v>0</v>
      </c>
      <c r="AD10522" s="17">
        <f t="shared" si="999"/>
        <v>0</v>
      </c>
      <c r="AE10522" s="17">
        <f>IFERROR(INDEX(Factors!$B$6:$B$15,MATCH('INPUT - Census'!E10522,Factors!$C$6:$C$15,0),1),0)</f>
        <v>0</v>
      </c>
      <c r="AF10522" s="18">
        <f>IFERROR(INDEX(Factors!$B$16:$B$39,MATCH('INPUT - Census'!C10522,Factors!$C$16:$C$35,0),1),0)</f>
        <v>0</v>
      </c>
      <c r="AG10522" s="19">
        <f>IFERROR(INDEX(Factors!$B$40:$B$44,MATCH('INPUT - Census'!F10522,Factors!$C$40:$C$44,0),1),0)</f>
        <v>0</v>
      </c>
      <c r="AH10522" s="21" t="str">
        <f t="shared" si="1000"/>
        <v/>
      </c>
      <c r="AI10522" s="1" t="str">
        <f>IFERROR(VLOOKUP(H10522,Factors!$C$45:$D$48,2,0),"")</f>
        <v/>
      </c>
      <c r="AJ10522" t="b">
        <f t="shared" si="1003"/>
        <v>0</v>
      </c>
    </row>
    <row r="10523" spans="2:36" ht="15" customHeight="1" x14ac:dyDescent="0.3">
      <c r="B10523" s="70"/>
      <c r="C10523" s="58"/>
      <c r="D10523" s="63"/>
      <c r="E10523" s="58"/>
      <c r="F10523" s="58"/>
      <c r="G10523" s="44"/>
      <c r="H10523" s="45"/>
      <c r="I10523" s="45"/>
      <c r="J10523" s="40" t="str">
        <f t="shared" si="998"/>
        <v/>
      </c>
      <c r="K10523" s="39" t="str">
        <f t="shared" si="1002"/>
        <v/>
      </c>
      <c r="AB10523" s="17" t="str">
        <f t="shared" si="1001"/>
        <v>-1</v>
      </c>
      <c r="AC10523" s="17">
        <f>IFERROR(INDEX(Factors!$C$59:$C$70,MATCH(AB10523,Factors!$B$59:$B$70,1),1),0)</f>
        <v>0</v>
      </c>
      <c r="AD10523" s="17">
        <f t="shared" si="999"/>
        <v>0</v>
      </c>
      <c r="AE10523" s="17">
        <f>IFERROR(INDEX(Factors!$B$6:$B$15,MATCH('INPUT - Census'!E10523,Factors!$C$6:$C$15,0),1),0)</f>
        <v>0</v>
      </c>
      <c r="AF10523" s="18">
        <f>IFERROR(INDEX(Factors!$B$16:$B$39,MATCH('INPUT - Census'!C10523,Factors!$C$16:$C$35,0),1),0)</f>
        <v>0</v>
      </c>
      <c r="AG10523" s="19">
        <f>IFERROR(INDEX(Factors!$B$40:$B$44,MATCH('INPUT - Census'!F10523,Factors!$C$40:$C$44,0),1),0)</f>
        <v>0</v>
      </c>
      <c r="AH10523" s="21" t="str">
        <f t="shared" si="1000"/>
        <v/>
      </c>
      <c r="AI10523" s="1" t="str">
        <f>IFERROR(VLOOKUP(H10523,Factors!$C$45:$D$48,2,0),"")</f>
        <v/>
      </c>
      <c r="AJ10523" t="b">
        <f t="shared" si="1003"/>
        <v>0</v>
      </c>
    </row>
    <row r="10524" spans="2:36" ht="15" customHeight="1" x14ac:dyDescent="0.3">
      <c r="B10524" s="70"/>
      <c r="C10524" s="58"/>
      <c r="D10524" s="63"/>
      <c r="E10524" s="58"/>
      <c r="F10524" s="58"/>
      <c r="G10524" s="44"/>
      <c r="H10524" s="45"/>
      <c r="I10524" s="45"/>
      <c r="J10524" s="40" t="str">
        <f t="shared" si="998"/>
        <v/>
      </c>
      <c r="K10524" s="39" t="str">
        <f t="shared" si="1002"/>
        <v/>
      </c>
      <c r="AB10524" s="17" t="str">
        <f t="shared" si="1001"/>
        <v>-1</v>
      </c>
      <c r="AC10524" s="17">
        <f>IFERROR(INDEX(Factors!$C$59:$C$70,MATCH(AB10524,Factors!$B$59:$B$70,1),1),0)</f>
        <v>0</v>
      </c>
      <c r="AD10524" s="17">
        <f t="shared" si="999"/>
        <v>0</v>
      </c>
      <c r="AE10524" s="17">
        <f>IFERROR(INDEX(Factors!$B$6:$B$15,MATCH('INPUT - Census'!E10524,Factors!$C$6:$C$15,0),1),0)</f>
        <v>0</v>
      </c>
      <c r="AF10524" s="18">
        <f>IFERROR(INDEX(Factors!$B$16:$B$39,MATCH('INPUT - Census'!C10524,Factors!$C$16:$C$35,0),1),0)</f>
        <v>0</v>
      </c>
      <c r="AG10524" s="19">
        <f>IFERROR(INDEX(Factors!$B$40:$B$44,MATCH('INPUT - Census'!F10524,Factors!$C$40:$C$44,0),1),0)</f>
        <v>0</v>
      </c>
      <c r="AH10524" s="21" t="str">
        <f t="shared" si="1000"/>
        <v/>
      </c>
      <c r="AI10524" s="1" t="str">
        <f>IFERROR(VLOOKUP(H10524,Factors!$C$45:$D$48,2,0),"")</f>
        <v/>
      </c>
      <c r="AJ10524" t="b">
        <f t="shared" si="1003"/>
        <v>0</v>
      </c>
    </row>
    <row r="10525" spans="2:36" ht="15" customHeight="1" x14ac:dyDescent="0.3">
      <c r="B10525" s="70"/>
      <c r="C10525" s="58"/>
      <c r="D10525" s="63"/>
      <c r="E10525" s="58"/>
      <c r="F10525" s="58"/>
      <c r="G10525" s="44"/>
      <c r="H10525" s="45"/>
      <c r="I10525" s="45"/>
      <c r="J10525" s="40" t="str">
        <f t="shared" si="998"/>
        <v/>
      </c>
      <c r="K10525" s="39" t="str">
        <f t="shared" si="1002"/>
        <v/>
      </c>
      <c r="AB10525" s="17" t="str">
        <f t="shared" si="1001"/>
        <v>-1</v>
      </c>
      <c r="AC10525" s="17">
        <f>IFERROR(INDEX(Factors!$C$59:$C$70,MATCH(AB10525,Factors!$B$59:$B$70,1),1),0)</f>
        <v>0</v>
      </c>
      <c r="AD10525" s="17">
        <f t="shared" si="999"/>
        <v>0</v>
      </c>
      <c r="AE10525" s="17">
        <f>IFERROR(INDEX(Factors!$B$6:$B$15,MATCH('INPUT - Census'!E10525,Factors!$C$6:$C$15,0),1),0)</f>
        <v>0</v>
      </c>
      <c r="AF10525" s="18">
        <f>IFERROR(INDEX(Factors!$B$16:$B$39,MATCH('INPUT - Census'!C10525,Factors!$C$16:$C$35,0),1),0)</f>
        <v>0</v>
      </c>
      <c r="AG10525" s="19">
        <f>IFERROR(INDEX(Factors!$B$40:$B$44,MATCH('INPUT - Census'!F10525,Factors!$C$40:$C$44,0),1),0)</f>
        <v>0</v>
      </c>
      <c r="AH10525" s="21" t="str">
        <f t="shared" si="1000"/>
        <v/>
      </c>
      <c r="AI10525" s="1" t="str">
        <f>IFERROR(VLOOKUP(H10525,Factors!$C$45:$D$48,2,0),"")</f>
        <v/>
      </c>
      <c r="AJ10525" t="b">
        <f t="shared" si="1003"/>
        <v>0</v>
      </c>
    </row>
    <row r="10526" spans="2:36" ht="15" customHeight="1" x14ac:dyDescent="0.3">
      <c r="B10526" s="70"/>
      <c r="C10526" s="58"/>
      <c r="D10526" s="63"/>
      <c r="E10526" s="58"/>
      <c r="F10526" s="58"/>
      <c r="G10526" s="44"/>
      <c r="H10526" s="45"/>
      <c r="I10526" s="45"/>
      <c r="J10526" s="40" t="str">
        <f t="shared" si="998"/>
        <v/>
      </c>
      <c r="K10526" s="39" t="str">
        <f t="shared" si="1002"/>
        <v/>
      </c>
      <c r="AB10526" s="17" t="str">
        <f t="shared" si="1001"/>
        <v>-1</v>
      </c>
      <c r="AC10526" s="17">
        <f>IFERROR(INDEX(Factors!$C$59:$C$70,MATCH(AB10526,Factors!$B$59:$B$70,1),1),0)</f>
        <v>0</v>
      </c>
      <c r="AD10526" s="17">
        <f t="shared" si="999"/>
        <v>0</v>
      </c>
      <c r="AE10526" s="17">
        <f>IFERROR(INDEX(Factors!$B$6:$B$15,MATCH('INPUT - Census'!E10526,Factors!$C$6:$C$15,0),1),0)</f>
        <v>0</v>
      </c>
      <c r="AF10526" s="18">
        <f>IFERROR(INDEX(Factors!$B$16:$B$39,MATCH('INPUT - Census'!C10526,Factors!$C$16:$C$35,0),1),0)</f>
        <v>0</v>
      </c>
      <c r="AG10526" s="19">
        <f>IFERROR(INDEX(Factors!$B$40:$B$44,MATCH('INPUT - Census'!F10526,Factors!$C$40:$C$44,0),1),0)</f>
        <v>0</v>
      </c>
      <c r="AH10526" s="21" t="str">
        <f t="shared" si="1000"/>
        <v/>
      </c>
      <c r="AI10526" s="1" t="str">
        <f>IFERROR(VLOOKUP(H10526,Factors!$C$45:$D$48,2,0),"")</f>
        <v/>
      </c>
      <c r="AJ10526" t="b">
        <f t="shared" si="1003"/>
        <v>0</v>
      </c>
    </row>
    <row r="10527" spans="2:36" ht="15" customHeight="1" x14ac:dyDescent="0.3">
      <c r="B10527" s="70"/>
      <c r="C10527" s="58"/>
      <c r="D10527" s="63"/>
      <c r="E10527" s="58"/>
      <c r="F10527" s="58"/>
      <c r="G10527" s="44"/>
      <c r="H10527" s="45"/>
      <c r="I10527" s="45"/>
      <c r="J10527" s="40" t="str">
        <f t="shared" ref="J10527:J10590" si="1004">IF( ISNUMBER(B10527), ROUND(($AL$3-B10527)/365,0), "" )</f>
        <v/>
      </c>
      <c r="K10527" s="39" t="str">
        <f t="shared" si="1002"/>
        <v/>
      </c>
      <c r="AB10527" s="17" t="str">
        <f t="shared" si="1001"/>
        <v>-1</v>
      </c>
      <c r="AC10527" s="17">
        <f>IFERROR(INDEX(Factors!$C$59:$C$70,MATCH(AB10527,Factors!$B$59:$B$70,1),1),0)</f>
        <v>0</v>
      </c>
      <c r="AD10527" s="17">
        <f t="shared" ref="AD10527:AD10590" si="1005">IF(COUNTIF($P$2:$P$16,D10527),MATCH(D10527,$P$2:$P$16,0),0)</f>
        <v>0</v>
      </c>
      <c r="AE10527" s="17">
        <f>IFERROR(INDEX(Factors!$B$6:$B$15,MATCH('INPUT - Census'!E10527,Factors!$C$6:$C$15,0),1),0)</f>
        <v>0</v>
      </c>
      <c r="AF10527" s="18">
        <f>IFERROR(INDEX(Factors!$B$16:$B$39,MATCH('INPUT - Census'!C10527,Factors!$C$16:$C$35,0),1),0)</f>
        <v>0</v>
      </c>
      <c r="AG10527" s="19">
        <f>IFERROR(INDEX(Factors!$B$40:$B$44,MATCH('INPUT - Census'!F10527,Factors!$C$40:$C$44,0),1),0)</f>
        <v>0</v>
      </c>
      <c r="AH10527" s="21" t="str">
        <f t="shared" ref="AH10527:AH10590" si="1006">IF(G10527="","",G10527)</f>
        <v/>
      </c>
      <c r="AI10527" s="1" t="str">
        <f>IFERROR(VLOOKUP(H10527,Factors!$C$45:$D$48,2,0),"")</f>
        <v/>
      </c>
      <c r="AJ10527" t="b">
        <f t="shared" si="1003"/>
        <v>0</v>
      </c>
    </row>
    <row r="10528" spans="2:36" ht="15" customHeight="1" x14ac:dyDescent="0.3">
      <c r="B10528" s="70"/>
      <c r="C10528" s="58"/>
      <c r="D10528" s="63"/>
      <c r="E10528" s="58"/>
      <c r="F10528" s="58"/>
      <c r="G10528" s="44"/>
      <c r="H10528" s="45"/>
      <c r="I10528" s="45"/>
      <c r="J10528" s="40" t="str">
        <f t="shared" si="1004"/>
        <v/>
      </c>
      <c r="K10528" s="39" t="str">
        <f t="shared" si="1002"/>
        <v/>
      </c>
      <c r="AB10528" s="17" t="str">
        <f t="shared" si="1001"/>
        <v>-1</v>
      </c>
      <c r="AC10528" s="17">
        <f>IFERROR(INDEX(Factors!$C$59:$C$70,MATCH(AB10528,Factors!$B$59:$B$70,1),1),0)</f>
        <v>0</v>
      </c>
      <c r="AD10528" s="17">
        <f t="shared" si="1005"/>
        <v>0</v>
      </c>
      <c r="AE10528" s="17">
        <f>IFERROR(INDEX(Factors!$B$6:$B$15,MATCH('INPUT - Census'!E10528,Factors!$C$6:$C$15,0),1),0)</f>
        <v>0</v>
      </c>
      <c r="AF10528" s="18">
        <f>IFERROR(INDEX(Factors!$B$16:$B$39,MATCH('INPUT - Census'!C10528,Factors!$C$16:$C$35,0),1),0)</f>
        <v>0</v>
      </c>
      <c r="AG10528" s="19">
        <f>IFERROR(INDEX(Factors!$B$40:$B$44,MATCH('INPUT - Census'!F10528,Factors!$C$40:$C$44,0),1),0)</f>
        <v>0</v>
      </c>
      <c r="AH10528" s="21" t="str">
        <f t="shared" si="1006"/>
        <v/>
      </c>
      <c r="AI10528" s="1" t="str">
        <f>IFERROR(VLOOKUP(H10528,Factors!$C$45:$D$48,2,0),"")</f>
        <v/>
      </c>
      <c r="AJ10528" t="b">
        <f t="shared" si="1003"/>
        <v>0</v>
      </c>
    </row>
    <row r="10529" spans="2:36" ht="15" customHeight="1" x14ac:dyDescent="0.3">
      <c r="B10529" s="70"/>
      <c r="C10529" s="58"/>
      <c r="D10529" s="63"/>
      <c r="E10529" s="58"/>
      <c r="F10529" s="58"/>
      <c r="G10529" s="44"/>
      <c r="H10529" s="45"/>
      <c r="I10529" s="45"/>
      <c r="J10529" s="40" t="str">
        <f t="shared" si="1004"/>
        <v/>
      </c>
      <c r="K10529" s="39" t="str">
        <f t="shared" si="1002"/>
        <v/>
      </c>
      <c r="AB10529" s="17" t="str">
        <f t="shared" si="1001"/>
        <v>-1</v>
      </c>
      <c r="AC10529" s="17">
        <f>IFERROR(INDEX(Factors!$C$59:$C$70,MATCH(AB10529,Factors!$B$59:$B$70,1),1),0)</f>
        <v>0</v>
      </c>
      <c r="AD10529" s="17">
        <f t="shared" si="1005"/>
        <v>0</v>
      </c>
      <c r="AE10529" s="17">
        <f>IFERROR(INDEX(Factors!$B$6:$B$15,MATCH('INPUT - Census'!E10529,Factors!$C$6:$C$15,0),1),0)</f>
        <v>0</v>
      </c>
      <c r="AF10529" s="18">
        <f>IFERROR(INDEX(Factors!$B$16:$B$39,MATCH('INPUT - Census'!C10529,Factors!$C$16:$C$35,0),1),0)</f>
        <v>0</v>
      </c>
      <c r="AG10529" s="19">
        <f>IFERROR(INDEX(Factors!$B$40:$B$44,MATCH('INPUT - Census'!F10529,Factors!$C$40:$C$44,0),1),0)</f>
        <v>0</v>
      </c>
      <c r="AH10529" s="21" t="str">
        <f t="shared" si="1006"/>
        <v/>
      </c>
      <c r="AI10529" s="1" t="str">
        <f>IFERROR(VLOOKUP(H10529,Factors!$C$45:$D$48,2,0),"")</f>
        <v/>
      </c>
      <c r="AJ10529" t="b">
        <f t="shared" si="1003"/>
        <v>0</v>
      </c>
    </row>
    <row r="10530" spans="2:36" ht="15" customHeight="1" x14ac:dyDescent="0.3">
      <c r="B10530" s="70"/>
      <c r="C10530" s="58"/>
      <c r="D10530" s="63"/>
      <c r="E10530" s="58"/>
      <c r="F10530" s="58"/>
      <c r="G10530" s="44"/>
      <c r="H10530" s="45"/>
      <c r="I10530" s="45"/>
      <c r="J10530" s="40" t="str">
        <f t="shared" si="1004"/>
        <v/>
      </c>
      <c r="K10530" s="39" t="str">
        <f t="shared" si="1002"/>
        <v/>
      </c>
      <c r="AB10530" s="17" t="str">
        <f t="shared" si="1001"/>
        <v>-1</v>
      </c>
      <c r="AC10530" s="17">
        <f>IFERROR(INDEX(Factors!$C$59:$C$70,MATCH(AB10530,Factors!$B$59:$B$70,1),1),0)</f>
        <v>0</v>
      </c>
      <c r="AD10530" s="17">
        <f t="shared" si="1005"/>
        <v>0</v>
      </c>
      <c r="AE10530" s="17">
        <f>IFERROR(INDEX(Factors!$B$6:$B$15,MATCH('INPUT - Census'!E10530,Factors!$C$6:$C$15,0),1),0)</f>
        <v>0</v>
      </c>
      <c r="AF10530" s="18">
        <f>IFERROR(INDEX(Factors!$B$16:$B$39,MATCH('INPUT - Census'!C10530,Factors!$C$16:$C$35,0),1),0)</f>
        <v>0</v>
      </c>
      <c r="AG10530" s="19">
        <f>IFERROR(INDEX(Factors!$B$40:$B$44,MATCH('INPUT - Census'!F10530,Factors!$C$40:$C$44,0),1),0)</f>
        <v>0</v>
      </c>
      <c r="AH10530" s="21" t="str">
        <f t="shared" si="1006"/>
        <v/>
      </c>
      <c r="AI10530" s="1" t="str">
        <f>IFERROR(VLOOKUP(H10530,Factors!$C$45:$D$48,2,0),"")</f>
        <v/>
      </c>
      <c r="AJ10530" t="b">
        <f t="shared" si="1003"/>
        <v>0</v>
      </c>
    </row>
    <row r="10531" spans="2:36" ht="15" customHeight="1" x14ac:dyDescent="0.3">
      <c r="B10531" s="70"/>
      <c r="C10531" s="58"/>
      <c r="D10531" s="63"/>
      <c r="E10531" s="58"/>
      <c r="F10531" s="58"/>
      <c r="G10531" s="44"/>
      <c r="H10531" s="45"/>
      <c r="I10531" s="45"/>
      <c r="J10531" s="40" t="str">
        <f t="shared" si="1004"/>
        <v/>
      </c>
      <c r="K10531" s="39" t="str">
        <f t="shared" si="1002"/>
        <v/>
      </c>
      <c r="AB10531" s="17" t="str">
        <f t="shared" si="1001"/>
        <v>-1</v>
      </c>
      <c r="AC10531" s="17">
        <f>IFERROR(INDEX(Factors!$C$59:$C$70,MATCH(AB10531,Factors!$B$59:$B$70,1),1),0)</f>
        <v>0</v>
      </c>
      <c r="AD10531" s="17">
        <f t="shared" si="1005"/>
        <v>0</v>
      </c>
      <c r="AE10531" s="17">
        <f>IFERROR(INDEX(Factors!$B$6:$B$15,MATCH('INPUT - Census'!E10531,Factors!$C$6:$C$15,0),1),0)</f>
        <v>0</v>
      </c>
      <c r="AF10531" s="18">
        <f>IFERROR(INDEX(Factors!$B$16:$B$39,MATCH('INPUT - Census'!C10531,Factors!$C$16:$C$35,0),1),0)</f>
        <v>0</v>
      </c>
      <c r="AG10531" s="19">
        <f>IFERROR(INDEX(Factors!$B$40:$B$44,MATCH('INPUT - Census'!F10531,Factors!$C$40:$C$44,0),1),0)</f>
        <v>0</v>
      </c>
      <c r="AH10531" s="21" t="str">
        <f t="shared" si="1006"/>
        <v/>
      </c>
      <c r="AI10531" s="1" t="str">
        <f>IFERROR(VLOOKUP(H10531,Factors!$C$45:$D$48,2,0),"")</f>
        <v/>
      </c>
      <c r="AJ10531" t="b">
        <f t="shared" si="1003"/>
        <v>0</v>
      </c>
    </row>
    <row r="10532" spans="2:36" ht="15" customHeight="1" x14ac:dyDescent="0.3">
      <c r="B10532" s="70"/>
      <c r="C10532" s="58"/>
      <c r="D10532" s="63"/>
      <c r="E10532" s="58"/>
      <c r="F10532" s="58"/>
      <c r="G10532" s="44"/>
      <c r="H10532" s="45"/>
      <c r="I10532" s="45"/>
      <c r="J10532" s="40" t="str">
        <f t="shared" si="1004"/>
        <v/>
      </c>
      <c r="K10532" s="39" t="str">
        <f t="shared" si="1002"/>
        <v/>
      </c>
      <c r="AB10532" s="17" t="str">
        <f t="shared" si="1001"/>
        <v>-1</v>
      </c>
      <c r="AC10532" s="17">
        <f>IFERROR(INDEX(Factors!$C$59:$C$70,MATCH(AB10532,Factors!$B$59:$B$70,1),1),0)</f>
        <v>0</v>
      </c>
      <c r="AD10532" s="17">
        <f t="shared" si="1005"/>
        <v>0</v>
      </c>
      <c r="AE10532" s="17">
        <f>IFERROR(INDEX(Factors!$B$6:$B$15,MATCH('INPUT - Census'!E10532,Factors!$C$6:$C$15,0),1),0)</f>
        <v>0</v>
      </c>
      <c r="AF10532" s="18">
        <f>IFERROR(INDEX(Factors!$B$16:$B$39,MATCH('INPUT - Census'!C10532,Factors!$C$16:$C$35,0),1),0)</f>
        <v>0</v>
      </c>
      <c r="AG10532" s="19">
        <f>IFERROR(INDEX(Factors!$B$40:$B$44,MATCH('INPUT - Census'!F10532,Factors!$C$40:$C$44,0),1),0)</f>
        <v>0</v>
      </c>
      <c r="AH10532" s="21" t="str">
        <f t="shared" si="1006"/>
        <v/>
      </c>
      <c r="AI10532" s="1" t="str">
        <f>IFERROR(VLOOKUP(H10532,Factors!$C$45:$D$48,2,0),"")</f>
        <v/>
      </c>
      <c r="AJ10532" t="b">
        <f t="shared" si="1003"/>
        <v>0</v>
      </c>
    </row>
    <row r="10533" spans="2:36" ht="15" customHeight="1" x14ac:dyDescent="0.3">
      <c r="B10533" s="70"/>
      <c r="C10533" s="58"/>
      <c r="D10533" s="63"/>
      <c r="E10533" s="58"/>
      <c r="F10533" s="58"/>
      <c r="G10533" s="44"/>
      <c r="H10533" s="45"/>
      <c r="I10533" s="45"/>
      <c r="J10533" s="40" t="str">
        <f t="shared" si="1004"/>
        <v/>
      </c>
      <c r="K10533" s="39" t="str">
        <f t="shared" si="1002"/>
        <v/>
      </c>
      <c r="AB10533" s="17" t="str">
        <f t="shared" si="1001"/>
        <v>-1</v>
      </c>
      <c r="AC10533" s="17">
        <f>IFERROR(INDEX(Factors!$C$59:$C$70,MATCH(AB10533,Factors!$B$59:$B$70,1),1),0)</f>
        <v>0</v>
      </c>
      <c r="AD10533" s="17">
        <f t="shared" si="1005"/>
        <v>0</v>
      </c>
      <c r="AE10533" s="17">
        <f>IFERROR(INDEX(Factors!$B$6:$B$15,MATCH('INPUT - Census'!E10533,Factors!$C$6:$C$15,0),1),0)</f>
        <v>0</v>
      </c>
      <c r="AF10533" s="18">
        <f>IFERROR(INDEX(Factors!$B$16:$B$39,MATCH('INPUT - Census'!C10533,Factors!$C$16:$C$35,0),1),0)</f>
        <v>0</v>
      </c>
      <c r="AG10533" s="19">
        <f>IFERROR(INDEX(Factors!$B$40:$B$44,MATCH('INPUT - Census'!F10533,Factors!$C$40:$C$44,0),1),0)</f>
        <v>0</v>
      </c>
      <c r="AH10533" s="21" t="str">
        <f t="shared" si="1006"/>
        <v/>
      </c>
      <c r="AI10533" s="1" t="str">
        <f>IFERROR(VLOOKUP(H10533,Factors!$C$45:$D$48,2,0),"")</f>
        <v/>
      </c>
      <c r="AJ10533" t="b">
        <f t="shared" si="1003"/>
        <v>0</v>
      </c>
    </row>
    <row r="10534" spans="2:36" ht="15" customHeight="1" x14ac:dyDescent="0.3">
      <c r="B10534" s="70"/>
      <c r="C10534" s="58"/>
      <c r="D10534" s="63"/>
      <c r="E10534" s="58"/>
      <c r="F10534" s="58"/>
      <c r="G10534" s="44"/>
      <c r="H10534" s="45"/>
      <c r="I10534" s="45"/>
      <c r="J10534" s="40" t="str">
        <f t="shared" si="1004"/>
        <v/>
      </c>
      <c r="K10534" s="39" t="str">
        <f t="shared" si="1002"/>
        <v/>
      </c>
      <c r="AB10534" s="17" t="str">
        <f t="shared" si="1001"/>
        <v>-1</v>
      </c>
      <c r="AC10534" s="17">
        <f>IFERROR(INDEX(Factors!$C$59:$C$70,MATCH(AB10534,Factors!$B$59:$B$70,1),1),0)</f>
        <v>0</v>
      </c>
      <c r="AD10534" s="17">
        <f t="shared" si="1005"/>
        <v>0</v>
      </c>
      <c r="AE10534" s="17">
        <f>IFERROR(INDEX(Factors!$B$6:$B$15,MATCH('INPUT - Census'!E10534,Factors!$C$6:$C$15,0),1),0)</f>
        <v>0</v>
      </c>
      <c r="AF10534" s="18">
        <f>IFERROR(INDEX(Factors!$B$16:$B$39,MATCH('INPUT - Census'!C10534,Factors!$C$16:$C$35,0),1),0)</f>
        <v>0</v>
      </c>
      <c r="AG10534" s="19">
        <f>IFERROR(INDEX(Factors!$B$40:$B$44,MATCH('INPUT - Census'!F10534,Factors!$C$40:$C$44,0),1),0)</f>
        <v>0</v>
      </c>
      <c r="AH10534" s="21" t="str">
        <f t="shared" si="1006"/>
        <v/>
      </c>
      <c r="AI10534" s="1" t="str">
        <f>IFERROR(VLOOKUP(H10534,Factors!$C$45:$D$48,2,0),"")</f>
        <v/>
      </c>
      <c r="AJ10534" t="b">
        <f t="shared" si="1003"/>
        <v>0</v>
      </c>
    </row>
    <row r="10535" spans="2:36" ht="15" customHeight="1" x14ac:dyDescent="0.3">
      <c r="B10535" s="70"/>
      <c r="C10535" s="58"/>
      <c r="D10535" s="63"/>
      <c r="E10535" s="58"/>
      <c r="F10535" s="58"/>
      <c r="G10535" s="44"/>
      <c r="H10535" s="45"/>
      <c r="I10535" s="45"/>
      <c r="J10535" s="40" t="str">
        <f t="shared" si="1004"/>
        <v/>
      </c>
      <c r="K10535" s="39" t="str">
        <f t="shared" si="1002"/>
        <v/>
      </c>
      <c r="AB10535" s="17" t="str">
        <f t="shared" si="1001"/>
        <v>-1</v>
      </c>
      <c r="AC10535" s="17">
        <f>IFERROR(INDEX(Factors!$C$59:$C$70,MATCH(AB10535,Factors!$B$59:$B$70,1),1),0)</f>
        <v>0</v>
      </c>
      <c r="AD10535" s="17">
        <f t="shared" si="1005"/>
        <v>0</v>
      </c>
      <c r="AE10535" s="17">
        <f>IFERROR(INDEX(Factors!$B$6:$B$15,MATCH('INPUT - Census'!E10535,Factors!$C$6:$C$15,0),1),0)</f>
        <v>0</v>
      </c>
      <c r="AF10535" s="18">
        <f>IFERROR(INDEX(Factors!$B$16:$B$39,MATCH('INPUT - Census'!C10535,Factors!$C$16:$C$35,0),1),0)</f>
        <v>0</v>
      </c>
      <c r="AG10535" s="19">
        <f>IFERROR(INDEX(Factors!$B$40:$B$44,MATCH('INPUT - Census'!F10535,Factors!$C$40:$C$44,0),1),0)</f>
        <v>0</v>
      </c>
      <c r="AH10535" s="21" t="str">
        <f t="shared" si="1006"/>
        <v/>
      </c>
      <c r="AI10535" s="1" t="str">
        <f>IFERROR(VLOOKUP(H10535,Factors!$C$45:$D$48,2,0),"")</f>
        <v/>
      </c>
      <c r="AJ10535" t="b">
        <f t="shared" si="1003"/>
        <v>0</v>
      </c>
    </row>
    <row r="10536" spans="2:36" ht="15" customHeight="1" x14ac:dyDescent="0.3">
      <c r="B10536" s="70"/>
      <c r="C10536" s="58"/>
      <c r="D10536" s="63"/>
      <c r="E10536" s="58"/>
      <c r="F10536" s="58"/>
      <c r="G10536" s="44"/>
      <c r="H10536" s="45"/>
      <c r="I10536" s="45"/>
      <c r="J10536" s="40" t="str">
        <f t="shared" si="1004"/>
        <v/>
      </c>
      <c r="K10536" s="39" t="str">
        <f t="shared" si="1002"/>
        <v/>
      </c>
      <c r="AB10536" s="17" t="str">
        <f t="shared" si="1001"/>
        <v>-1</v>
      </c>
      <c r="AC10536" s="17">
        <f>IFERROR(INDEX(Factors!$C$59:$C$70,MATCH(AB10536,Factors!$B$59:$B$70,1),1),0)</f>
        <v>0</v>
      </c>
      <c r="AD10536" s="17">
        <f t="shared" si="1005"/>
        <v>0</v>
      </c>
      <c r="AE10536" s="17">
        <f>IFERROR(INDEX(Factors!$B$6:$B$15,MATCH('INPUT - Census'!E10536,Factors!$C$6:$C$15,0),1),0)</f>
        <v>0</v>
      </c>
      <c r="AF10536" s="18">
        <f>IFERROR(INDEX(Factors!$B$16:$B$39,MATCH('INPUT - Census'!C10536,Factors!$C$16:$C$35,0),1),0)</f>
        <v>0</v>
      </c>
      <c r="AG10536" s="19">
        <f>IFERROR(INDEX(Factors!$B$40:$B$44,MATCH('INPUT - Census'!F10536,Factors!$C$40:$C$44,0),1),0)</f>
        <v>0</v>
      </c>
      <c r="AH10536" s="21" t="str">
        <f t="shared" si="1006"/>
        <v/>
      </c>
      <c r="AI10536" s="1" t="str">
        <f>IFERROR(VLOOKUP(H10536,Factors!$C$45:$D$48,2,0),"")</f>
        <v/>
      </c>
      <c r="AJ10536" t="b">
        <f t="shared" si="1003"/>
        <v>0</v>
      </c>
    </row>
    <row r="10537" spans="2:36" ht="15" customHeight="1" x14ac:dyDescent="0.3">
      <c r="B10537" s="70"/>
      <c r="C10537" s="58"/>
      <c r="D10537" s="63"/>
      <c r="E10537" s="58"/>
      <c r="F10537" s="58"/>
      <c r="G10537" s="44"/>
      <c r="H10537" s="45"/>
      <c r="I10537" s="45"/>
      <c r="J10537" s="40" t="str">
        <f t="shared" si="1004"/>
        <v/>
      </c>
      <c r="K10537" s="39" t="str">
        <f t="shared" si="1002"/>
        <v/>
      </c>
      <c r="AB10537" s="17" t="str">
        <f t="shared" si="1001"/>
        <v>-1</v>
      </c>
      <c r="AC10537" s="17">
        <f>IFERROR(INDEX(Factors!$C$59:$C$70,MATCH(AB10537,Factors!$B$59:$B$70,1),1),0)</f>
        <v>0</v>
      </c>
      <c r="AD10537" s="17">
        <f t="shared" si="1005"/>
        <v>0</v>
      </c>
      <c r="AE10537" s="17">
        <f>IFERROR(INDEX(Factors!$B$6:$B$15,MATCH('INPUT - Census'!E10537,Factors!$C$6:$C$15,0),1),0)</f>
        <v>0</v>
      </c>
      <c r="AF10537" s="18">
        <f>IFERROR(INDEX(Factors!$B$16:$B$39,MATCH('INPUT - Census'!C10537,Factors!$C$16:$C$35,0),1),0)</f>
        <v>0</v>
      </c>
      <c r="AG10537" s="19">
        <f>IFERROR(INDEX(Factors!$B$40:$B$44,MATCH('INPUT - Census'!F10537,Factors!$C$40:$C$44,0),1),0)</f>
        <v>0</v>
      </c>
      <c r="AH10537" s="21" t="str">
        <f t="shared" si="1006"/>
        <v/>
      </c>
      <c r="AI10537" s="1" t="str">
        <f>IFERROR(VLOOKUP(H10537,Factors!$C$45:$D$48,2,0),"")</f>
        <v/>
      </c>
      <c r="AJ10537" t="b">
        <f t="shared" si="1003"/>
        <v>0</v>
      </c>
    </row>
    <row r="10538" spans="2:36" ht="15" customHeight="1" x14ac:dyDescent="0.3">
      <c r="B10538" s="70"/>
      <c r="C10538" s="58"/>
      <c r="D10538" s="63"/>
      <c r="E10538" s="58"/>
      <c r="F10538" s="58"/>
      <c r="G10538" s="44"/>
      <c r="H10538" s="45"/>
      <c r="I10538" s="45"/>
      <c r="J10538" s="40" t="str">
        <f t="shared" si="1004"/>
        <v/>
      </c>
      <c r="K10538" s="39" t="str">
        <f t="shared" si="1002"/>
        <v/>
      </c>
      <c r="AB10538" s="17" t="str">
        <f t="shared" si="1001"/>
        <v>-1</v>
      </c>
      <c r="AC10538" s="17">
        <f>IFERROR(INDEX(Factors!$C$59:$C$70,MATCH(AB10538,Factors!$B$59:$B$70,1),1),0)</f>
        <v>0</v>
      </c>
      <c r="AD10538" s="17">
        <f t="shared" si="1005"/>
        <v>0</v>
      </c>
      <c r="AE10538" s="17">
        <f>IFERROR(INDEX(Factors!$B$6:$B$15,MATCH('INPUT - Census'!E10538,Factors!$C$6:$C$15,0),1),0)</f>
        <v>0</v>
      </c>
      <c r="AF10538" s="18">
        <f>IFERROR(INDEX(Factors!$B$16:$B$39,MATCH('INPUT - Census'!C10538,Factors!$C$16:$C$35,0),1),0)</f>
        <v>0</v>
      </c>
      <c r="AG10538" s="19">
        <f>IFERROR(INDEX(Factors!$B$40:$B$44,MATCH('INPUT - Census'!F10538,Factors!$C$40:$C$44,0),1),0)</f>
        <v>0</v>
      </c>
      <c r="AH10538" s="21" t="str">
        <f t="shared" si="1006"/>
        <v/>
      </c>
      <c r="AI10538" s="1" t="str">
        <f>IFERROR(VLOOKUP(H10538,Factors!$C$45:$D$48,2,0),"")</f>
        <v/>
      </c>
      <c r="AJ10538" t="b">
        <f t="shared" si="1003"/>
        <v>0</v>
      </c>
    </row>
    <row r="10539" spans="2:36" ht="15" customHeight="1" x14ac:dyDescent="0.3">
      <c r="B10539" s="70"/>
      <c r="C10539" s="58"/>
      <c r="D10539" s="63"/>
      <c r="E10539" s="58"/>
      <c r="F10539" s="58"/>
      <c r="G10539" s="44"/>
      <c r="H10539" s="45"/>
      <c r="I10539" s="45"/>
      <c r="J10539" s="40" t="str">
        <f t="shared" si="1004"/>
        <v/>
      </c>
      <c r="K10539" s="39" t="str">
        <f t="shared" si="1002"/>
        <v/>
      </c>
      <c r="AB10539" s="17" t="str">
        <f t="shared" si="1001"/>
        <v>-1</v>
      </c>
      <c r="AC10539" s="17">
        <f>IFERROR(INDEX(Factors!$C$59:$C$70,MATCH(AB10539,Factors!$B$59:$B$70,1),1),0)</f>
        <v>0</v>
      </c>
      <c r="AD10539" s="17">
        <f t="shared" si="1005"/>
        <v>0</v>
      </c>
      <c r="AE10539" s="17">
        <f>IFERROR(INDEX(Factors!$B$6:$B$15,MATCH('INPUT - Census'!E10539,Factors!$C$6:$C$15,0),1),0)</f>
        <v>0</v>
      </c>
      <c r="AF10539" s="18">
        <f>IFERROR(INDEX(Factors!$B$16:$B$39,MATCH('INPUT - Census'!C10539,Factors!$C$16:$C$35,0),1),0)</f>
        <v>0</v>
      </c>
      <c r="AG10539" s="19">
        <f>IFERROR(INDEX(Factors!$B$40:$B$44,MATCH('INPUT - Census'!F10539,Factors!$C$40:$C$44,0),1),0)</f>
        <v>0</v>
      </c>
      <c r="AH10539" s="21" t="str">
        <f t="shared" si="1006"/>
        <v/>
      </c>
      <c r="AI10539" s="1" t="str">
        <f>IFERROR(VLOOKUP(H10539,Factors!$C$45:$D$48,2,0),"")</f>
        <v/>
      </c>
      <c r="AJ10539" t="b">
        <f t="shared" si="1003"/>
        <v>0</v>
      </c>
    </row>
    <row r="10540" spans="2:36" ht="15" customHeight="1" x14ac:dyDescent="0.3">
      <c r="B10540" s="70"/>
      <c r="C10540" s="58"/>
      <c r="D10540" s="63"/>
      <c r="E10540" s="58"/>
      <c r="F10540" s="58"/>
      <c r="G10540" s="44"/>
      <c r="H10540" s="45"/>
      <c r="I10540" s="45"/>
      <c r="J10540" s="40" t="str">
        <f t="shared" si="1004"/>
        <v/>
      </c>
      <c r="K10540" s="39" t="str">
        <f t="shared" si="1002"/>
        <v/>
      </c>
      <c r="AB10540" s="17" t="str">
        <f t="shared" si="1001"/>
        <v>-1</v>
      </c>
      <c r="AC10540" s="17">
        <f>IFERROR(INDEX(Factors!$C$59:$C$70,MATCH(AB10540,Factors!$B$59:$B$70,1),1),0)</f>
        <v>0</v>
      </c>
      <c r="AD10540" s="17">
        <f t="shared" si="1005"/>
        <v>0</v>
      </c>
      <c r="AE10540" s="17">
        <f>IFERROR(INDEX(Factors!$B$6:$B$15,MATCH('INPUT - Census'!E10540,Factors!$C$6:$C$15,0),1),0)</f>
        <v>0</v>
      </c>
      <c r="AF10540" s="18">
        <f>IFERROR(INDEX(Factors!$B$16:$B$39,MATCH('INPUT - Census'!C10540,Factors!$C$16:$C$35,0),1),0)</f>
        <v>0</v>
      </c>
      <c r="AG10540" s="19">
        <f>IFERROR(INDEX(Factors!$B$40:$B$44,MATCH('INPUT - Census'!F10540,Factors!$C$40:$C$44,0),1),0)</f>
        <v>0</v>
      </c>
      <c r="AH10540" s="21" t="str">
        <f t="shared" si="1006"/>
        <v/>
      </c>
      <c r="AI10540" s="1" t="str">
        <f>IFERROR(VLOOKUP(H10540,Factors!$C$45:$D$48,2,0),"")</f>
        <v/>
      </c>
      <c r="AJ10540" t="b">
        <f t="shared" si="1003"/>
        <v>0</v>
      </c>
    </row>
    <row r="10541" spans="2:36" ht="15" customHeight="1" x14ac:dyDescent="0.3">
      <c r="B10541" s="70"/>
      <c r="C10541" s="58"/>
      <c r="D10541" s="63"/>
      <c r="E10541" s="58"/>
      <c r="F10541" s="58"/>
      <c r="G10541" s="44"/>
      <c r="H10541" s="45"/>
      <c r="I10541" s="45"/>
      <c r="J10541" s="40" t="str">
        <f t="shared" si="1004"/>
        <v/>
      </c>
      <c r="K10541" s="39" t="str">
        <f t="shared" si="1002"/>
        <v/>
      </c>
      <c r="AB10541" s="17" t="str">
        <f t="shared" si="1001"/>
        <v>-1</v>
      </c>
      <c r="AC10541" s="17">
        <f>IFERROR(INDEX(Factors!$C$59:$C$70,MATCH(AB10541,Factors!$B$59:$B$70,1),1),0)</f>
        <v>0</v>
      </c>
      <c r="AD10541" s="17">
        <f t="shared" si="1005"/>
        <v>0</v>
      </c>
      <c r="AE10541" s="17">
        <f>IFERROR(INDEX(Factors!$B$6:$B$15,MATCH('INPUT - Census'!E10541,Factors!$C$6:$C$15,0),1),0)</f>
        <v>0</v>
      </c>
      <c r="AF10541" s="18">
        <f>IFERROR(INDEX(Factors!$B$16:$B$39,MATCH('INPUT - Census'!C10541,Factors!$C$16:$C$35,0),1),0)</f>
        <v>0</v>
      </c>
      <c r="AG10541" s="19">
        <f>IFERROR(INDEX(Factors!$B$40:$B$44,MATCH('INPUT - Census'!F10541,Factors!$C$40:$C$44,0),1),0)</f>
        <v>0</v>
      </c>
      <c r="AH10541" s="21" t="str">
        <f t="shared" si="1006"/>
        <v/>
      </c>
      <c r="AI10541" s="1" t="str">
        <f>IFERROR(VLOOKUP(H10541,Factors!$C$45:$D$48,2,0),"")</f>
        <v/>
      </c>
      <c r="AJ10541" t="b">
        <f t="shared" si="1003"/>
        <v>0</v>
      </c>
    </row>
    <row r="10542" spans="2:36" ht="15" customHeight="1" x14ac:dyDescent="0.3">
      <c r="B10542" s="70"/>
      <c r="C10542" s="58"/>
      <c r="D10542" s="63"/>
      <c r="E10542" s="58"/>
      <c r="F10542" s="58"/>
      <c r="G10542" s="44"/>
      <c r="H10542" s="45"/>
      <c r="I10542" s="45"/>
      <c r="J10542" s="40" t="str">
        <f t="shared" si="1004"/>
        <v/>
      </c>
      <c r="K10542" s="39" t="str">
        <f t="shared" si="1002"/>
        <v/>
      </c>
      <c r="AB10542" s="17" t="str">
        <f t="shared" si="1001"/>
        <v>-1</v>
      </c>
      <c r="AC10542" s="17">
        <f>IFERROR(INDEX(Factors!$C$59:$C$70,MATCH(AB10542,Factors!$B$59:$B$70,1),1),0)</f>
        <v>0</v>
      </c>
      <c r="AD10542" s="17">
        <f t="shared" si="1005"/>
        <v>0</v>
      </c>
      <c r="AE10542" s="17">
        <f>IFERROR(INDEX(Factors!$B$6:$B$15,MATCH('INPUT - Census'!E10542,Factors!$C$6:$C$15,0),1),0)</f>
        <v>0</v>
      </c>
      <c r="AF10542" s="18">
        <f>IFERROR(INDEX(Factors!$B$16:$B$39,MATCH('INPUT - Census'!C10542,Factors!$C$16:$C$35,0),1),0)</f>
        <v>0</v>
      </c>
      <c r="AG10542" s="19">
        <f>IFERROR(INDEX(Factors!$B$40:$B$44,MATCH('INPUT - Census'!F10542,Factors!$C$40:$C$44,0),1),0)</f>
        <v>0</v>
      </c>
      <c r="AH10542" s="21" t="str">
        <f t="shared" si="1006"/>
        <v/>
      </c>
      <c r="AI10542" s="1" t="str">
        <f>IFERROR(VLOOKUP(H10542,Factors!$C$45:$D$48,2,0),"")</f>
        <v/>
      </c>
      <c r="AJ10542" t="b">
        <f t="shared" si="1003"/>
        <v>0</v>
      </c>
    </row>
    <row r="10543" spans="2:36" ht="15" customHeight="1" x14ac:dyDescent="0.3">
      <c r="B10543" s="70"/>
      <c r="C10543" s="58"/>
      <c r="D10543" s="63"/>
      <c r="E10543" s="58"/>
      <c r="F10543" s="58"/>
      <c r="G10543" s="44"/>
      <c r="H10543" s="45"/>
      <c r="I10543" s="45"/>
      <c r="J10543" s="40" t="str">
        <f t="shared" si="1004"/>
        <v/>
      </c>
      <c r="K10543" s="39" t="str">
        <f t="shared" si="1002"/>
        <v/>
      </c>
      <c r="AB10543" s="17" t="str">
        <f t="shared" si="1001"/>
        <v>-1</v>
      </c>
      <c r="AC10543" s="17">
        <f>IFERROR(INDEX(Factors!$C$59:$C$70,MATCH(AB10543,Factors!$B$59:$B$70,1),1),0)</f>
        <v>0</v>
      </c>
      <c r="AD10543" s="17">
        <f t="shared" si="1005"/>
        <v>0</v>
      </c>
      <c r="AE10543" s="17">
        <f>IFERROR(INDEX(Factors!$B$6:$B$15,MATCH('INPUT - Census'!E10543,Factors!$C$6:$C$15,0),1),0)</f>
        <v>0</v>
      </c>
      <c r="AF10543" s="18">
        <f>IFERROR(INDEX(Factors!$B$16:$B$39,MATCH('INPUT - Census'!C10543,Factors!$C$16:$C$35,0),1),0)</f>
        <v>0</v>
      </c>
      <c r="AG10543" s="19">
        <f>IFERROR(INDEX(Factors!$B$40:$B$44,MATCH('INPUT - Census'!F10543,Factors!$C$40:$C$44,0),1),0)</f>
        <v>0</v>
      </c>
      <c r="AH10543" s="21" t="str">
        <f t="shared" si="1006"/>
        <v/>
      </c>
      <c r="AI10543" s="1" t="str">
        <f>IFERROR(VLOOKUP(H10543,Factors!$C$45:$D$48,2,0),"")</f>
        <v/>
      </c>
      <c r="AJ10543" t="b">
        <f t="shared" si="1003"/>
        <v>0</v>
      </c>
    </row>
    <row r="10544" spans="2:36" ht="15" customHeight="1" x14ac:dyDescent="0.3">
      <c r="B10544" s="70"/>
      <c r="C10544" s="58"/>
      <c r="D10544" s="63"/>
      <c r="E10544" s="58"/>
      <c r="F10544" s="58"/>
      <c r="G10544" s="44"/>
      <c r="H10544" s="45"/>
      <c r="I10544" s="45"/>
      <c r="J10544" s="40" t="str">
        <f t="shared" si="1004"/>
        <v/>
      </c>
      <c r="K10544" s="39" t="str">
        <f t="shared" si="1002"/>
        <v/>
      </c>
      <c r="AB10544" s="17" t="str">
        <f t="shared" si="1001"/>
        <v>-1</v>
      </c>
      <c r="AC10544" s="17">
        <f>IFERROR(INDEX(Factors!$C$59:$C$70,MATCH(AB10544,Factors!$B$59:$B$70,1),1),0)</f>
        <v>0</v>
      </c>
      <c r="AD10544" s="17">
        <f t="shared" si="1005"/>
        <v>0</v>
      </c>
      <c r="AE10544" s="17">
        <f>IFERROR(INDEX(Factors!$B$6:$B$15,MATCH('INPUT - Census'!E10544,Factors!$C$6:$C$15,0),1),0)</f>
        <v>0</v>
      </c>
      <c r="AF10544" s="18">
        <f>IFERROR(INDEX(Factors!$B$16:$B$39,MATCH('INPUT - Census'!C10544,Factors!$C$16:$C$35,0),1),0)</f>
        <v>0</v>
      </c>
      <c r="AG10544" s="19">
        <f>IFERROR(INDEX(Factors!$B$40:$B$44,MATCH('INPUT - Census'!F10544,Factors!$C$40:$C$44,0),1),0)</f>
        <v>0</v>
      </c>
      <c r="AH10544" s="21" t="str">
        <f t="shared" si="1006"/>
        <v/>
      </c>
      <c r="AI10544" s="1" t="str">
        <f>IFERROR(VLOOKUP(H10544,Factors!$C$45:$D$48,2,0),"")</f>
        <v/>
      </c>
      <c r="AJ10544" t="b">
        <f t="shared" si="1003"/>
        <v>0</v>
      </c>
    </row>
    <row r="10545" spans="2:36" ht="15" customHeight="1" x14ac:dyDescent="0.3">
      <c r="B10545" s="70"/>
      <c r="C10545" s="58"/>
      <c r="D10545" s="63"/>
      <c r="E10545" s="58"/>
      <c r="F10545" s="58"/>
      <c r="G10545" s="44"/>
      <c r="H10545" s="45"/>
      <c r="I10545" s="45"/>
      <c r="J10545" s="40" t="str">
        <f t="shared" si="1004"/>
        <v/>
      </c>
      <c r="K10545" s="39" t="str">
        <f t="shared" si="1002"/>
        <v/>
      </c>
      <c r="AB10545" s="17" t="str">
        <f t="shared" si="1001"/>
        <v>-1</v>
      </c>
      <c r="AC10545" s="17">
        <f>IFERROR(INDEX(Factors!$C$59:$C$70,MATCH(AB10545,Factors!$B$59:$B$70,1),1),0)</f>
        <v>0</v>
      </c>
      <c r="AD10545" s="17">
        <f t="shared" si="1005"/>
        <v>0</v>
      </c>
      <c r="AE10545" s="17">
        <f>IFERROR(INDEX(Factors!$B$6:$B$15,MATCH('INPUT - Census'!E10545,Factors!$C$6:$C$15,0),1),0)</f>
        <v>0</v>
      </c>
      <c r="AF10545" s="18">
        <f>IFERROR(INDEX(Factors!$B$16:$B$39,MATCH('INPUT - Census'!C10545,Factors!$C$16:$C$35,0),1),0)</f>
        <v>0</v>
      </c>
      <c r="AG10545" s="19">
        <f>IFERROR(INDEX(Factors!$B$40:$B$44,MATCH('INPUT - Census'!F10545,Factors!$C$40:$C$44,0),1),0)</f>
        <v>0</v>
      </c>
      <c r="AH10545" s="21" t="str">
        <f t="shared" si="1006"/>
        <v/>
      </c>
      <c r="AI10545" s="1" t="str">
        <f>IFERROR(VLOOKUP(H10545,Factors!$C$45:$D$48,2,0),"")</f>
        <v/>
      </c>
      <c r="AJ10545" t="b">
        <f t="shared" si="1003"/>
        <v>0</v>
      </c>
    </row>
    <row r="10546" spans="2:36" ht="15" customHeight="1" x14ac:dyDescent="0.3">
      <c r="B10546" s="70"/>
      <c r="C10546" s="58"/>
      <c r="D10546" s="63"/>
      <c r="E10546" s="58"/>
      <c r="F10546" s="58"/>
      <c r="G10546" s="44"/>
      <c r="H10546" s="45"/>
      <c r="I10546" s="45"/>
      <c r="J10546" s="40" t="str">
        <f t="shared" si="1004"/>
        <v/>
      </c>
      <c r="K10546" s="39" t="str">
        <f t="shared" si="1002"/>
        <v/>
      </c>
      <c r="AB10546" s="17" t="str">
        <f t="shared" si="1001"/>
        <v>-1</v>
      </c>
      <c r="AC10546" s="17">
        <f>IFERROR(INDEX(Factors!$C$59:$C$70,MATCH(AB10546,Factors!$B$59:$B$70,1),1),0)</f>
        <v>0</v>
      </c>
      <c r="AD10546" s="17">
        <f t="shared" si="1005"/>
        <v>0</v>
      </c>
      <c r="AE10546" s="17">
        <f>IFERROR(INDEX(Factors!$B$6:$B$15,MATCH('INPUT - Census'!E10546,Factors!$C$6:$C$15,0),1),0)</f>
        <v>0</v>
      </c>
      <c r="AF10546" s="18">
        <f>IFERROR(INDEX(Factors!$B$16:$B$39,MATCH('INPUT - Census'!C10546,Factors!$C$16:$C$35,0),1),0)</f>
        <v>0</v>
      </c>
      <c r="AG10546" s="19">
        <f>IFERROR(INDEX(Factors!$B$40:$B$44,MATCH('INPUT - Census'!F10546,Factors!$C$40:$C$44,0),1),0)</f>
        <v>0</v>
      </c>
      <c r="AH10546" s="21" t="str">
        <f t="shared" si="1006"/>
        <v/>
      </c>
      <c r="AI10546" s="1" t="str">
        <f>IFERROR(VLOOKUP(H10546,Factors!$C$45:$D$48,2,0),"")</f>
        <v/>
      </c>
      <c r="AJ10546" t="b">
        <f t="shared" si="1003"/>
        <v>0</v>
      </c>
    </row>
    <row r="10547" spans="2:36" ht="15" customHeight="1" x14ac:dyDescent="0.3">
      <c r="B10547" s="70"/>
      <c r="C10547" s="58"/>
      <c r="D10547" s="63"/>
      <c r="E10547" s="58"/>
      <c r="F10547" s="58"/>
      <c r="G10547" s="44"/>
      <c r="H10547" s="45"/>
      <c r="I10547" s="45"/>
      <c r="J10547" s="40" t="str">
        <f t="shared" si="1004"/>
        <v/>
      </c>
      <c r="K10547" s="39" t="str">
        <f t="shared" si="1002"/>
        <v/>
      </c>
      <c r="AB10547" s="17" t="str">
        <f t="shared" si="1001"/>
        <v>-1</v>
      </c>
      <c r="AC10547" s="17">
        <f>IFERROR(INDEX(Factors!$C$59:$C$70,MATCH(AB10547,Factors!$B$59:$B$70,1),1),0)</f>
        <v>0</v>
      </c>
      <c r="AD10547" s="17">
        <f t="shared" si="1005"/>
        <v>0</v>
      </c>
      <c r="AE10547" s="17">
        <f>IFERROR(INDEX(Factors!$B$6:$B$15,MATCH('INPUT - Census'!E10547,Factors!$C$6:$C$15,0),1),0)</f>
        <v>0</v>
      </c>
      <c r="AF10547" s="18">
        <f>IFERROR(INDEX(Factors!$B$16:$B$39,MATCH('INPUT - Census'!C10547,Factors!$C$16:$C$35,0),1),0)</f>
        <v>0</v>
      </c>
      <c r="AG10547" s="19">
        <f>IFERROR(INDEX(Factors!$B$40:$B$44,MATCH('INPUT - Census'!F10547,Factors!$C$40:$C$44,0),1),0)</f>
        <v>0</v>
      </c>
      <c r="AH10547" s="21" t="str">
        <f t="shared" si="1006"/>
        <v/>
      </c>
      <c r="AI10547" s="1" t="str">
        <f>IFERROR(VLOOKUP(H10547,Factors!$C$45:$D$48,2,0),"")</f>
        <v/>
      </c>
      <c r="AJ10547" t="b">
        <f t="shared" si="1003"/>
        <v>0</v>
      </c>
    </row>
    <row r="10548" spans="2:36" ht="15" customHeight="1" x14ac:dyDescent="0.3">
      <c r="B10548" s="70"/>
      <c r="C10548" s="58"/>
      <c r="D10548" s="63"/>
      <c r="E10548" s="58"/>
      <c r="F10548" s="58"/>
      <c r="G10548" s="44"/>
      <c r="H10548" s="45"/>
      <c r="I10548" s="45"/>
      <c r="J10548" s="40" t="str">
        <f t="shared" si="1004"/>
        <v/>
      </c>
      <c r="K10548" s="39" t="str">
        <f t="shared" si="1002"/>
        <v/>
      </c>
      <c r="AB10548" s="17" t="str">
        <f t="shared" si="1001"/>
        <v>-1</v>
      </c>
      <c r="AC10548" s="17">
        <f>IFERROR(INDEX(Factors!$C$59:$C$70,MATCH(AB10548,Factors!$B$59:$B$70,1),1),0)</f>
        <v>0</v>
      </c>
      <c r="AD10548" s="17">
        <f t="shared" si="1005"/>
        <v>0</v>
      </c>
      <c r="AE10548" s="17">
        <f>IFERROR(INDEX(Factors!$B$6:$B$15,MATCH('INPUT - Census'!E10548,Factors!$C$6:$C$15,0),1),0)</f>
        <v>0</v>
      </c>
      <c r="AF10548" s="18">
        <f>IFERROR(INDEX(Factors!$B$16:$B$39,MATCH('INPUT - Census'!C10548,Factors!$C$16:$C$35,0),1),0)</f>
        <v>0</v>
      </c>
      <c r="AG10548" s="19">
        <f>IFERROR(INDEX(Factors!$B$40:$B$44,MATCH('INPUT - Census'!F10548,Factors!$C$40:$C$44,0),1),0)</f>
        <v>0</v>
      </c>
      <c r="AH10548" s="21" t="str">
        <f t="shared" si="1006"/>
        <v/>
      </c>
      <c r="AI10548" s="1" t="str">
        <f>IFERROR(VLOOKUP(H10548,Factors!$C$45:$D$48,2,0),"")</f>
        <v/>
      </c>
      <c r="AJ10548" t="b">
        <f t="shared" si="1003"/>
        <v>0</v>
      </c>
    </row>
    <row r="10549" spans="2:36" ht="15" customHeight="1" x14ac:dyDescent="0.3">
      <c r="B10549" s="70"/>
      <c r="C10549" s="58"/>
      <c r="D10549" s="63"/>
      <c r="E10549" s="58"/>
      <c r="F10549" s="58"/>
      <c r="G10549" s="44"/>
      <c r="H10549" s="45"/>
      <c r="I10549" s="45"/>
      <c r="J10549" s="40" t="str">
        <f t="shared" si="1004"/>
        <v/>
      </c>
      <c r="K10549" s="39" t="str">
        <f t="shared" si="1002"/>
        <v/>
      </c>
      <c r="AB10549" s="17" t="str">
        <f t="shared" si="1001"/>
        <v>-1</v>
      </c>
      <c r="AC10549" s="17">
        <f>IFERROR(INDEX(Factors!$C$59:$C$70,MATCH(AB10549,Factors!$B$59:$B$70,1),1),0)</f>
        <v>0</v>
      </c>
      <c r="AD10549" s="17">
        <f t="shared" si="1005"/>
        <v>0</v>
      </c>
      <c r="AE10549" s="17">
        <f>IFERROR(INDEX(Factors!$B$6:$B$15,MATCH('INPUT - Census'!E10549,Factors!$C$6:$C$15,0),1),0)</f>
        <v>0</v>
      </c>
      <c r="AF10549" s="18">
        <f>IFERROR(INDEX(Factors!$B$16:$B$39,MATCH('INPUT - Census'!C10549,Factors!$C$16:$C$35,0),1),0)</f>
        <v>0</v>
      </c>
      <c r="AG10549" s="19">
        <f>IFERROR(INDEX(Factors!$B$40:$B$44,MATCH('INPUT - Census'!F10549,Factors!$C$40:$C$44,0),1),0)</f>
        <v>0</v>
      </c>
      <c r="AH10549" s="21" t="str">
        <f t="shared" si="1006"/>
        <v/>
      </c>
      <c r="AI10549" s="1" t="str">
        <f>IFERROR(VLOOKUP(H10549,Factors!$C$45:$D$48,2,0),"")</f>
        <v/>
      </c>
      <c r="AJ10549" t="b">
        <f t="shared" si="1003"/>
        <v>0</v>
      </c>
    </row>
    <row r="10550" spans="2:36" ht="15" customHeight="1" x14ac:dyDescent="0.3">
      <c r="B10550" s="70"/>
      <c r="C10550" s="58"/>
      <c r="D10550" s="63"/>
      <c r="E10550" s="58"/>
      <c r="F10550" s="58"/>
      <c r="G10550" s="44"/>
      <c r="H10550" s="45"/>
      <c r="I10550" s="45"/>
      <c r="J10550" s="40" t="str">
        <f t="shared" si="1004"/>
        <v/>
      </c>
      <c r="K10550" s="39" t="str">
        <f t="shared" si="1002"/>
        <v/>
      </c>
      <c r="AB10550" s="17" t="str">
        <f t="shared" si="1001"/>
        <v>-1</v>
      </c>
      <c r="AC10550" s="17">
        <f>IFERROR(INDEX(Factors!$C$59:$C$70,MATCH(AB10550,Factors!$B$59:$B$70,1),1),0)</f>
        <v>0</v>
      </c>
      <c r="AD10550" s="17">
        <f t="shared" si="1005"/>
        <v>0</v>
      </c>
      <c r="AE10550" s="17">
        <f>IFERROR(INDEX(Factors!$B$6:$B$15,MATCH('INPUT - Census'!E10550,Factors!$C$6:$C$15,0),1),0)</f>
        <v>0</v>
      </c>
      <c r="AF10550" s="18">
        <f>IFERROR(INDEX(Factors!$B$16:$B$39,MATCH('INPUT - Census'!C10550,Factors!$C$16:$C$35,0),1),0)</f>
        <v>0</v>
      </c>
      <c r="AG10550" s="19">
        <f>IFERROR(INDEX(Factors!$B$40:$B$44,MATCH('INPUT - Census'!F10550,Factors!$C$40:$C$44,0),1),0)</f>
        <v>0</v>
      </c>
      <c r="AH10550" s="21" t="str">
        <f t="shared" si="1006"/>
        <v/>
      </c>
      <c r="AI10550" s="1" t="str">
        <f>IFERROR(VLOOKUP(H10550,Factors!$C$45:$D$48,2,0),"")</f>
        <v/>
      </c>
      <c r="AJ10550" t="b">
        <f t="shared" si="1003"/>
        <v>0</v>
      </c>
    </row>
    <row r="10551" spans="2:36" ht="15" customHeight="1" x14ac:dyDescent="0.3">
      <c r="B10551" s="70"/>
      <c r="C10551" s="58"/>
      <c r="D10551" s="63"/>
      <c r="E10551" s="58"/>
      <c r="F10551" s="58"/>
      <c r="G10551" s="44"/>
      <c r="H10551" s="45"/>
      <c r="I10551" s="45"/>
      <c r="J10551" s="40" t="str">
        <f t="shared" si="1004"/>
        <v/>
      </c>
      <c r="K10551" s="39" t="str">
        <f t="shared" si="1002"/>
        <v/>
      </c>
      <c r="AB10551" s="17" t="str">
        <f t="shared" ref="AB10551:AB10614" si="1007">IF( AND(ISNUMBER(J10551),J10551&gt;=0,J10551&lt;=100), J10551, "-1" )</f>
        <v>-1</v>
      </c>
      <c r="AC10551" s="17">
        <f>IFERROR(INDEX(Factors!$C$59:$C$70,MATCH(AB10551,Factors!$B$59:$B$70,1),1),0)</f>
        <v>0</v>
      </c>
      <c r="AD10551" s="17">
        <f t="shared" si="1005"/>
        <v>0</v>
      </c>
      <c r="AE10551" s="17">
        <f>IFERROR(INDEX(Factors!$B$6:$B$15,MATCH('INPUT - Census'!E10551,Factors!$C$6:$C$15,0),1),0)</f>
        <v>0</v>
      </c>
      <c r="AF10551" s="18">
        <f>IFERROR(INDEX(Factors!$B$16:$B$39,MATCH('INPUT - Census'!C10551,Factors!$C$16:$C$35,0),1),0)</f>
        <v>0</v>
      </c>
      <c r="AG10551" s="19">
        <f>IFERROR(INDEX(Factors!$B$40:$B$44,MATCH('INPUT - Census'!F10551,Factors!$C$40:$C$44,0),1),0)</f>
        <v>0</v>
      </c>
      <c r="AH10551" s="21" t="str">
        <f t="shared" si="1006"/>
        <v/>
      </c>
      <c r="AI10551" s="1" t="str">
        <f>IFERROR(VLOOKUP(H10551,Factors!$C$45:$D$48,2,0),"")</f>
        <v/>
      </c>
      <c r="AJ10551" t="b">
        <f t="shared" si="1003"/>
        <v>0</v>
      </c>
    </row>
    <row r="10552" spans="2:36" ht="15" customHeight="1" x14ac:dyDescent="0.3">
      <c r="B10552" s="70"/>
      <c r="C10552" s="58"/>
      <c r="D10552" s="63"/>
      <c r="E10552" s="58"/>
      <c r="F10552" s="58"/>
      <c r="G10552" s="44"/>
      <c r="H10552" s="45"/>
      <c r="I10552" s="45"/>
      <c r="J10552" s="40" t="str">
        <f t="shared" si="1004"/>
        <v/>
      </c>
      <c r="K10552" s="39" t="str">
        <f t="shared" si="1002"/>
        <v/>
      </c>
      <c r="AB10552" s="17" t="str">
        <f t="shared" si="1007"/>
        <v>-1</v>
      </c>
      <c r="AC10552" s="17">
        <f>IFERROR(INDEX(Factors!$C$59:$C$70,MATCH(AB10552,Factors!$B$59:$B$70,1),1),0)</f>
        <v>0</v>
      </c>
      <c r="AD10552" s="17">
        <f t="shared" si="1005"/>
        <v>0</v>
      </c>
      <c r="AE10552" s="17">
        <f>IFERROR(INDEX(Factors!$B$6:$B$15,MATCH('INPUT - Census'!E10552,Factors!$C$6:$C$15,0),1),0)</f>
        <v>0</v>
      </c>
      <c r="AF10552" s="18">
        <f>IFERROR(INDEX(Factors!$B$16:$B$39,MATCH('INPUT - Census'!C10552,Factors!$C$16:$C$35,0),1),0)</f>
        <v>0</v>
      </c>
      <c r="AG10552" s="19">
        <f>IFERROR(INDEX(Factors!$B$40:$B$44,MATCH('INPUT - Census'!F10552,Factors!$C$40:$C$44,0),1),0)</f>
        <v>0</v>
      </c>
      <c r="AH10552" s="21" t="str">
        <f t="shared" si="1006"/>
        <v/>
      </c>
      <c r="AI10552" s="1" t="str">
        <f>IFERROR(VLOOKUP(H10552,Factors!$C$45:$D$48,2,0),"")</f>
        <v/>
      </c>
      <c r="AJ10552" t="b">
        <f t="shared" si="1003"/>
        <v>0</v>
      </c>
    </row>
    <row r="10553" spans="2:36" ht="15" customHeight="1" x14ac:dyDescent="0.3">
      <c r="B10553" s="70"/>
      <c r="C10553" s="58"/>
      <c r="D10553" s="63"/>
      <c r="E10553" s="58"/>
      <c r="F10553" s="58"/>
      <c r="G10553" s="44"/>
      <c r="H10553" s="45"/>
      <c r="I10553" s="45"/>
      <c r="J10553" s="40" t="str">
        <f t="shared" si="1004"/>
        <v/>
      </c>
      <c r="K10553" s="39" t="str">
        <f t="shared" si="1002"/>
        <v/>
      </c>
      <c r="AB10553" s="17" t="str">
        <f t="shared" si="1007"/>
        <v>-1</v>
      </c>
      <c r="AC10553" s="17">
        <f>IFERROR(INDEX(Factors!$C$59:$C$70,MATCH(AB10553,Factors!$B$59:$B$70,1),1),0)</f>
        <v>0</v>
      </c>
      <c r="AD10553" s="17">
        <f t="shared" si="1005"/>
        <v>0</v>
      </c>
      <c r="AE10553" s="17">
        <f>IFERROR(INDEX(Factors!$B$6:$B$15,MATCH('INPUT - Census'!E10553,Factors!$C$6:$C$15,0),1),0)</f>
        <v>0</v>
      </c>
      <c r="AF10553" s="18">
        <f>IFERROR(INDEX(Factors!$B$16:$B$39,MATCH('INPUT - Census'!C10553,Factors!$C$16:$C$35,0),1),0)</f>
        <v>0</v>
      </c>
      <c r="AG10553" s="19">
        <f>IFERROR(INDEX(Factors!$B$40:$B$44,MATCH('INPUT - Census'!F10553,Factors!$C$40:$C$44,0),1),0)</f>
        <v>0</v>
      </c>
      <c r="AH10553" s="21" t="str">
        <f t="shared" si="1006"/>
        <v/>
      </c>
      <c r="AI10553" s="1" t="str">
        <f>IFERROR(VLOOKUP(H10553,Factors!$C$45:$D$48,2,0),"")</f>
        <v/>
      </c>
      <c r="AJ10553" t="b">
        <f t="shared" si="1003"/>
        <v>0</v>
      </c>
    </row>
    <row r="10554" spans="2:36" ht="15" customHeight="1" x14ac:dyDescent="0.3">
      <c r="B10554" s="70"/>
      <c r="C10554" s="58"/>
      <c r="D10554" s="63"/>
      <c r="E10554" s="58"/>
      <c r="F10554" s="58"/>
      <c r="G10554" s="44"/>
      <c r="H10554" s="45"/>
      <c r="I10554" s="45"/>
      <c r="J10554" s="40" t="str">
        <f t="shared" si="1004"/>
        <v/>
      </c>
      <c r="K10554" s="39" t="str">
        <f t="shared" si="1002"/>
        <v/>
      </c>
      <c r="AB10554" s="17" t="str">
        <f t="shared" si="1007"/>
        <v>-1</v>
      </c>
      <c r="AC10554" s="17">
        <f>IFERROR(INDEX(Factors!$C$59:$C$70,MATCH(AB10554,Factors!$B$59:$B$70,1),1),0)</f>
        <v>0</v>
      </c>
      <c r="AD10554" s="17">
        <f t="shared" si="1005"/>
        <v>0</v>
      </c>
      <c r="AE10554" s="17">
        <f>IFERROR(INDEX(Factors!$B$6:$B$15,MATCH('INPUT - Census'!E10554,Factors!$C$6:$C$15,0),1),0)</f>
        <v>0</v>
      </c>
      <c r="AF10554" s="18">
        <f>IFERROR(INDEX(Factors!$B$16:$B$39,MATCH('INPUT - Census'!C10554,Factors!$C$16:$C$35,0),1),0)</f>
        <v>0</v>
      </c>
      <c r="AG10554" s="19">
        <f>IFERROR(INDEX(Factors!$B$40:$B$44,MATCH('INPUT - Census'!F10554,Factors!$C$40:$C$44,0),1),0)</f>
        <v>0</v>
      </c>
      <c r="AH10554" s="21" t="str">
        <f t="shared" si="1006"/>
        <v/>
      </c>
      <c r="AI10554" s="1" t="str">
        <f>IFERROR(VLOOKUP(H10554,Factors!$C$45:$D$48,2,0),"")</f>
        <v/>
      </c>
      <c r="AJ10554" t="b">
        <f t="shared" si="1003"/>
        <v>0</v>
      </c>
    </row>
    <row r="10555" spans="2:36" ht="15" customHeight="1" x14ac:dyDescent="0.3">
      <c r="B10555" s="70"/>
      <c r="C10555" s="58"/>
      <c r="D10555" s="63"/>
      <c r="E10555" s="58"/>
      <c r="F10555" s="58"/>
      <c r="G10555" s="44"/>
      <c r="H10555" s="45"/>
      <c r="I10555" s="45"/>
      <c r="J10555" s="40" t="str">
        <f t="shared" si="1004"/>
        <v/>
      </c>
      <c r="K10555" s="39" t="str">
        <f t="shared" si="1002"/>
        <v/>
      </c>
      <c r="AB10555" s="17" t="str">
        <f t="shared" si="1007"/>
        <v>-1</v>
      </c>
      <c r="AC10555" s="17">
        <f>IFERROR(INDEX(Factors!$C$59:$C$70,MATCH(AB10555,Factors!$B$59:$B$70,1),1),0)</f>
        <v>0</v>
      </c>
      <c r="AD10555" s="17">
        <f t="shared" si="1005"/>
        <v>0</v>
      </c>
      <c r="AE10555" s="17">
        <f>IFERROR(INDEX(Factors!$B$6:$B$15,MATCH('INPUT - Census'!E10555,Factors!$C$6:$C$15,0),1),0)</f>
        <v>0</v>
      </c>
      <c r="AF10555" s="18">
        <f>IFERROR(INDEX(Factors!$B$16:$B$39,MATCH('INPUT - Census'!C10555,Factors!$C$16:$C$35,0),1),0)</f>
        <v>0</v>
      </c>
      <c r="AG10555" s="19">
        <f>IFERROR(INDEX(Factors!$B$40:$B$44,MATCH('INPUT - Census'!F10555,Factors!$C$40:$C$44,0),1),0)</f>
        <v>0</v>
      </c>
      <c r="AH10555" s="21" t="str">
        <f t="shared" si="1006"/>
        <v/>
      </c>
      <c r="AI10555" s="1" t="str">
        <f>IFERROR(VLOOKUP(H10555,Factors!$C$45:$D$48,2,0),"")</f>
        <v/>
      </c>
      <c r="AJ10555" t="b">
        <f t="shared" si="1003"/>
        <v>0</v>
      </c>
    </row>
    <row r="10556" spans="2:36" ht="15" customHeight="1" x14ac:dyDescent="0.3">
      <c r="B10556" s="70"/>
      <c r="C10556" s="58"/>
      <c r="D10556" s="63"/>
      <c r="E10556" s="58"/>
      <c r="F10556" s="58"/>
      <c r="G10556" s="44"/>
      <c r="H10556" s="45"/>
      <c r="I10556" s="45"/>
      <c r="J10556" s="40" t="str">
        <f t="shared" si="1004"/>
        <v/>
      </c>
      <c r="K10556" s="39" t="str">
        <f t="shared" si="1002"/>
        <v/>
      </c>
      <c r="AB10556" s="17" t="str">
        <f t="shared" si="1007"/>
        <v>-1</v>
      </c>
      <c r="AC10556" s="17">
        <f>IFERROR(INDEX(Factors!$C$59:$C$70,MATCH(AB10556,Factors!$B$59:$B$70,1),1),0)</f>
        <v>0</v>
      </c>
      <c r="AD10556" s="17">
        <f t="shared" si="1005"/>
        <v>0</v>
      </c>
      <c r="AE10556" s="17">
        <f>IFERROR(INDEX(Factors!$B$6:$B$15,MATCH('INPUT - Census'!E10556,Factors!$C$6:$C$15,0),1),0)</f>
        <v>0</v>
      </c>
      <c r="AF10556" s="18">
        <f>IFERROR(INDEX(Factors!$B$16:$B$39,MATCH('INPUT - Census'!C10556,Factors!$C$16:$C$35,0),1),0)</f>
        <v>0</v>
      </c>
      <c r="AG10556" s="19">
        <f>IFERROR(INDEX(Factors!$B$40:$B$44,MATCH('INPUT - Census'!F10556,Factors!$C$40:$C$44,0),1),0)</f>
        <v>0</v>
      </c>
      <c r="AH10556" s="21" t="str">
        <f t="shared" si="1006"/>
        <v/>
      </c>
      <c r="AI10556" s="1" t="str">
        <f>IFERROR(VLOOKUP(H10556,Factors!$C$45:$D$48,2,0),"")</f>
        <v/>
      </c>
      <c r="AJ10556" t="b">
        <f t="shared" si="1003"/>
        <v>0</v>
      </c>
    </row>
    <row r="10557" spans="2:36" ht="15" customHeight="1" x14ac:dyDescent="0.3">
      <c r="B10557" s="70"/>
      <c r="C10557" s="58"/>
      <c r="D10557" s="63"/>
      <c r="E10557" s="58"/>
      <c r="F10557" s="58"/>
      <c r="G10557" s="44"/>
      <c r="H10557" s="45"/>
      <c r="I10557" s="45"/>
      <c r="J10557" s="40" t="str">
        <f t="shared" si="1004"/>
        <v/>
      </c>
      <c r="K10557" s="39" t="str">
        <f t="shared" si="1002"/>
        <v/>
      </c>
      <c r="AB10557" s="17" t="str">
        <f t="shared" si="1007"/>
        <v>-1</v>
      </c>
      <c r="AC10557" s="17">
        <f>IFERROR(INDEX(Factors!$C$59:$C$70,MATCH(AB10557,Factors!$B$59:$B$70,1),1),0)</f>
        <v>0</v>
      </c>
      <c r="AD10557" s="17">
        <f t="shared" si="1005"/>
        <v>0</v>
      </c>
      <c r="AE10557" s="17">
        <f>IFERROR(INDEX(Factors!$B$6:$B$15,MATCH('INPUT - Census'!E10557,Factors!$C$6:$C$15,0),1),0)</f>
        <v>0</v>
      </c>
      <c r="AF10557" s="18">
        <f>IFERROR(INDEX(Factors!$B$16:$B$39,MATCH('INPUT - Census'!C10557,Factors!$C$16:$C$35,0),1),0)</f>
        <v>0</v>
      </c>
      <c r="AG10557" s="19">
        <f>IFERROR(INDEX(Factors!$B$40:$B$44,MATCH('INPUT - Census'!F10557,Factors!$C$40:$C$44,0),1),0)</f>
        <v>0</v>
      </c>
      <c r="AH10557" s="21" t="str">
        <f t="shared" si="1006"/>
        <v/>
      </c>
      <c r="AI10557" s="1" t="str">
        <f>IFERROR(VLOOKUP(H10557,Factors!$C$45:$D$48,2,0),"")</f>
        <v/>
      </c>
      <c r="AJ10557" t="b">
        <f t="shared" si="1003"/>
        <v>0</v>
      </c>
    </row>
    <row r="10558" spans="2:36" ht="15" customHeight="1" x14ac:dyDescent="0.3">
      <c r="B10558" s="70"/>
      <c r="C10558" s="58"/>
      <c r="D10558" s="63"/>
      <c r="E10558" s="58"/>
      <c r="F10558" s="58"/>
      <c r="G10558" s="44"/>
      <c r="H10558" s="45"/>
      <c r="I10558" s="45"/>
      <c r="J10558" s="40" t="str">
        <f t="shared" si="1004"/>
        <v/>
      </c>
      <c r="K10558" s="39" t="str">
        <f t="shared" si="1002"/>
        <v/>
      </c>
      <c r="AB10558" s="17" t="str">
        <f t="shared" si="1007"/>
        <v>-1</v>
      </c>
      <c r="AC10558" s="17">
        <f>IFERROR(INDEX(Factors!$C$59:$C$70,MATCH(AB10558,Factors!$B$59:$B$70,1),1),0)</f>
        <v>0</v>
      </c>
      <c r="AD10558" s="17">
        <f t="shared" si="1005"/>
        <v>0</v>
      </c>
      <c r="AE10558" s="17">
        <f>IFERROR(INDEX(Factors!$B$6:$B$15,MATCH('INPUT - Census'!E10558,Factors!$C$6:$C$15,0),1),0)</f>
        <v>0</v>
      </c>
      <c r="AF10558" s="18">
        <f>IFERROR(INDEX(Factors!$B$16:$B$39,MATCH('INPUT - Census'!C10558,Factors!$C$16:$C$35,0),1),0)</f>
        <v>0</v>
      </c>
      <c r="AG10558" s="19">
        <f>IFERROR(INDEX(Factors!$B$40:$B$44,MATCH('INPUT - Census'!F10558,Factors!$C$40:$C$44,0),1),0)</f>
        <v>0</v>
      </c>
      <c r="AH10558" s="21" t="str">
        <f t="shared" si="1006"/>
        <v/>
      </c>
      <c r="AI10558" s="1" t="str">
        <f>IFERROR(VLOOKUP(H10558,Factors!$C$45:$D$48,2,0),"")</f>
        <v/>
      </c>
      <c r="AJ10558" t="b">
        <f t="shared" si="1003"/>
        <v>0</v>
      </c>
    </row>
    <row r="10559" spans="2:36" ht="15" customHeight="1" x14ac:dyDescent="0.3">
      <c r="B10559" s="70"/>
      <c r="C10559" s="58"/>
      <c r="D10559" s="63"/>
      <c r="E10559" s="58"/>
      <c r="F10559" s="58"/>
      <c r="G10559" s="44"/>
      <c r="H10559" s="45"/>
      <c r="I10559" s="45"/>
      <c r="J10559" s="40" t="str">
        <f t="shared" si="1004"/>
        <v/>
      </c>
      <c r="K10559" s="39" t="str">
        <f t="shared" si="1002"/>
        <v/>
      </c>
      <c r="AB10559" s="17" t="str">
        <f t="shared" si="1007"/>
        <v>-1</v>
      </c>
      <c r="AC10559" s="17">
        <f>IFERROR(INDEX(Factors!$C$59:$C$70,MATCH(AB10559,Factors!$B$59:$B$70,1),1),0)</f>
        <v>0</v>
      </c>
      <c r="AD10559" s="17">
        <f t="shared" si="1005"/>
        <v>0</v>
      </c>
      <c r="AE10559" s="17">
        <f>IFERROR(INDEX(Factors!$B$6:$B$15,MATCH('INPUT - Census'!E10559,Factors!$C$6:$C$15,0),1),0)</f>
        <v>0</v>
      </c>
      <c r="AF10559" s="18">
        <f>IFERROR(INDEX(Factors!$B$16:$B$39,MATCH('INPUT - Census'!C10559,Factors!$C$16:$C$35,0),1),0)</f>
        <v>0</v>
      </c>
      <c r="AG10559" s="19">
        <f>IFERROR(INDEX(Factors!$B$40:$B$44,MATCH('INPUT - Census'!F10559,Factors!$C$40:$C$44,0),1),0)</f>
        <v>0</v>
      </c>
      <c r="AH10559" s="21" t="str">
        <f t="shared" si="1006"/>
        <v/>
      </c>
      <c r="AI10559" s="1" t="str">
        <f>IFERROR(VLOOKUP(H10559,Factors!$C$45:$D$48,2,0),"")</f>
        <v/>
      </c>
      <c r="AJ10559" t="b">
        <f t="shared" si="1003"/>
        <v>0</v>
      </c>
    </row>
    <row r="10560" spans="2:36" ht="15" customHeight="1" x14ac:dyDescent="0.3">
      <c r="B10560" s="70"/>
      <c r="C10560" s="58"/>
      <c r="D10560" s="63"/>
      <c r="E10560" s="58"/>
      <c r="F10560" s="58"/>
      <c r="G10560" s="44"/>
      <c r="H10560" s="45"/>
      <c r="I10560" s="45"/>
      <c r="J10560" s="40" t="str">
        <f t="shared" si="1004"/>
        <v/>
      </c>
      <c r="K10560" s="39" t="str">
        <f t="shared" si="1002"/>
        <v/>
      </c>
      <c r="AB10560" s="17" t="str">
        <f t="shared" si="1007"/>
        <v>-1</v>
      </c>
      <c r="AC10560" s="17">
        <f>IFERROR(INDEX(Factors!$C$59:$C$70,MATCH(AB10560,Factors!$B$59:$B$70,1),1),0)</f>
        <v>0</v>
      </c>
      <c r="AD10560" s="17">
        <f t="shared" si="1005"/>
        <v>0</v>
      </c>
      <c r="AE10560" s="17">
        <f>IFERROR(INDEX(Factors!$B$6:$B$15,MATCH('INPUT - Census'!E10560,Factors!$C$6:$C$15,0),1),0)</f>
        <v>0</v>
      </c>
      <c r="AF10560" s="18">
        <f>IFERROR(INDEX(Factors!$B$16:$B$39,MATCH('INPUT - Census'!C10560,Factors!$C$16:$C$35,0),1),0)</f>
        <v>0</v>
      </c>
      <c r="AG10560" s="19">
        <f>IFERROR(INDEX(Factors!$B$40:$B$44,MATCH('INPUT - Census'!F10560,Factors!$C$40:$C$44,0),1),0)</f>
        <v>0</v>
      </c>
      <c r="AH10560" s="21" t="str">
        <f t="shared" si="1006"/>
        <v/>
      </c>
      <c r="AI10560" s="1" t="str">
        <f>IFERROR(VLOOKUP(H10560,Factors!$C$45:$D$48,2,0),"")</f>
        <v/>
      </c>
      <c r="AJ10560" t="b">
        <f t="shared" si="1003"/>
        <v>0</v>
      </c>
    </row>
    <row r="10561" spans="2:36" ht="15" customHeight="1" x14ac:dyDescent="0.3">
      <c r="B10561" s="70"/>
      <c r="C10561" s="58"/>
      <c r="D10561" s="63"/>
      <c r="E10561" s="58"/>
      <c r="F10561" s="58"/>
      <c r="G10561" s="44"/>
      <c r="H10561" s="45"/>
      <c r="I10561" s="45"/>
      <c r="J10561" s="40" t="str">
        <f t="shared" si="1004"/>
        <v/>
      </c>
      <c r="K10561" s="39" t="str">
        <f t="shared" si="1002"/>
        <v/>
      </c>
      <c r="AB10561" s="17" t="str">
        <f t="shared" si="1007"/>
        <v>-1</v>
      </c>
      <c r="AC10561" s="17">
        <f>IFERROR(INDEX(Factors!$C$59:$C$70,MATCH(AB10561,Factors!$B$59:$B$70,1),1),0)</f>
        <v>0</v>
      </c>
      <c r="AD10561" s="17">
        <f t="shared" si="1005"/>
        <v>0</v>
      </c>
      <c r="AE10561" s="17">
        <f>IFERROR(INDEX(Factors!$B$6:$B$15,MATCH('INPUT - Census'!E10561,Factors!$C$6:$C$15,0),1),0)</f>
        <v>0</v>
      </c>
      <c r="AF10561" s="18">
        <f>IFERROR(INDEX(Factors!$B$16:$B$39,MATCH('INPUT - Census'!C10561,Factors!$C$16:$C$35,0),1),0)</f>
        <v>0</v>
      </c>
      <c r="AG10561" s="19">
        <f>IFERROR(INDEX(Factors!$B$40:$B$44,MATCH('INPUT - Census'!F10561,Factors!$C$40:$C$44,0),1),0)</f>
        <v>0</v>
      </c>
      <c r="AH10561" s="21" t="str">
        <f t="shared" si="1006"/>
        <v/>
      </c>
      <c r="AI10561" s="1" t="str">
        <f>IFERROR(VLOOKUP(H10561,Factors!$C$45:$D$48,2,0),"")</f>
        <v/>
      </c>
      <c r="AJ10561" t="b">
        <f t="shared" si="1003"/>
        <v>0</v>
      </c>
    </row>
    <row r="10562" spans="2:36" ht="15" customHeight="1" x14ac:dyDescent="0.3">
      <c r="B10562" s="70"/>
      <c r="C10562" s="58"/>
      <c r="D10562" s="63"/>
      <c r="E10562" s="58"/>
      <c r="F10562" s="58"/>
      <c r="G10562" s="44"/>
      <c r="H10562" s="45"/>
      <c r="I10562" s="45"/>
      <c r="J10562" s="40" t="str">
        <f t="shared" si="1004"/>
        <v/>
      </c>
      <c r="K10562" s="39" t="str">
        <f t="shared" si="1002"/>
        <v/>
      </c>
      <c r="AB10562" s="17" t="str">
        <f t="shared" si="1007"/>
        <v>-1</v>
      </c>
      <c r="AC10562" s="17">
        <f>IFERROR(INDEX(Factors!$C$59:$C$70,MATCH(AB10562,Factors!$B$59:$B$70,1),1),0)</f>
        <v>0</v>
      </c>
      <c r="AD10562" s="17">
        <f t="shared" si="1005"/>
        <v>0</v>
      </c>
      <c r="AE10562" s="17">
        <f>IFERROR(INDEX(Factors!$B$6:$B$15,MATCH('INPUT - Census'!E10562,Factors!$C$6:$C$15,0),1),0)</f>
        <v>0</v>
      </c>
      <c r="AF10562" s="18">
        <f>IFERROR(INDEX(Factors!$B$16:$B$39,MATCH('INPUT - Census'!C10562,Factors!$C$16:$C$35,0),1),0)</f>
        <v>0</v>
      </c>
      <c r="AG10562" s="19">
        <f>IFERROR(INDEX(Factors!$B$40:$B$44,MATCH('INPUT - Census'!F10562,Factors!$C$40:$C$44,0),1),0)</f>
        <v>0</v>
      </c>
      <c r="AH10562" s="21" t="str">
        <f t="shared" si="1006"/>
        <v/>
      </c>
      <c r="AI10562" s="1" t="str">
        <f>IFERROR(VLOOKUP(H10562,Factors!$C$45:$D$48,2,0),"")</f>
        <v/>
      </c>
      <c r="AJ10562" t="b">
        <f t="shared" si="1003"/>
        <v>0</v>
      </c>
    </row>
    <row r="10563" spans="2:36" ht="15" customHeight="1" x14ac:dyDescent="0.3">
      <c r="B10563" s="70"/>
      <c r="C10563" s="58"/>
      <c r="D10563" s="63"/>
      <c r="E10563" s="58"/>
      <c r="F10563" s="58"/>
      <c r="G10563" s="44"/>
      <c r="H10563" s="45"/>
      <c r="I10563" s="45"/>
      <c r="J10563" s="40" t="str">
        <f t="shared" si="1004"/>
        <v/>
      </c>
      <c r="K10563" s="39" t="str">
        <f t="shared" ref="K10563:K10626" si="1008">ValidateMember(B10563:J10563)</f>
        <v/>
      </c>
      <c r="AB10563" s="17" t="str">
        <f t="shared" si="1007"/>
        <v>-1</v>
      </c>
      <c r="AC10563" s="17">
        <f>IFERROR(INDEX(Factors!$C$59:$C$70,MATCH(AB10563,Factors!$B$59:$B$70,1),1),0)</f>
        <v>0</v>
      </c>
      <c r="AD10563" s="17">
        <f t="shared" si="1005"/>
        <v>0</v>
      </c>
      <c r="AE10563" s="17">
        <f>IFERROR(INDEX(Factors!$B$6:$B$15,MATCH('INPUT - Census'!E10563,Factors!$C$6:$C$15,0),1),0)</f>
        <v>0</v>
      </c>
      <c r="AF10563" s="18">
        <f>IFERROR(INDEX(Factors!$B$16:$B$39,MATCH('INPUT - Census'!C10563,Factors!$C$16:$C$35,0),1),0)</f>
        <v>0</v>
      </c>
      <c r="AG10563" s="19">
        <f>IFERROR(INDEX(Factors!$B$40:$B$44,MATCH('INPUT - Census'!F10563,Factors!$C$40:$C$44,0),1),0)</f>
        <v>0</v>
      </c>
      <c r="AH10563" s="21" t="str">
        <f t="shared" si="1006"/>
        <v/>
      </c>
      <c r="AI10563" s="1" t="str">
        <f>IFERROR(VLOOKUP(H10563,Factors!$C$45:$D$48,2,0),"")</f>
        <v/>
      </c>
      <c r="AJ10563" t="b">
        <f t="shared" ref="AJ10563:AJ10626" si="1009">K10563=0</f>
        <v>0</v>
      </c>
    </row>
    <row r="10564" spans="2:36" ht="15" customHeight="1" x14ac:dyDescent="0.3">
      <c r="B10564" s="70"/>
      <c r="C10564" s="58"/>
      <c r="D10564" s="63"/>
      <c r="E10564" s="58"/>
      <c r="F10564" s="58"/>
      <c r="G10564" s="44"/>
      <c r="H10564" s="45"/>
      <c r="I10564" s="45"/>
      <c r="J10564" s="40" t="str">
        <f t="shared" si="1004"/>
        <v/>
      </c>
      <c r="K10564" s="39" t="str">
        <f t="shared" si="1008"/>
        <v/>
      </c>
      <c r="AB10564" s="17" t="str">
        <f t="shared" si="1007"/>
        <v>-1</v>
      </c>
      <c r="AC10564" s="17">
        <f>IFERROR(INDEX(Factors!$C$59:$C$70,MATCH(AB10564,Factors!$B$59:$B$70,1),1),0)</f>
        <v>0</v>
      </c>
      <c r="AD10564" s="17">
        <f t="shared" si="1005"/>
        <v>0</v>
      </c>
      <c r="AE10564" s="17">
        <f>IFERROR(INDEX(Factors!$B$6:$B$15,MATCH('INPUT - Census'!E10564,Factors!$C$6:$C$15,0),1),0)</f>
        <v>0</v>
      </c>
      <c r="AF10564" s="18">
        <f>IFERROR(INDEX(Factors!$B$16:$B$39,MATCH('INPUT - Census'!C10564,Factors!$C$16:$C$35,0),1),0)</f>
        <v>0</v>
      </c>
      <c r="AG10564" s="19">
        <f>IFERROR(INDEX(Factors!$B$40:$B$44,MATCH('INPUT - Census'!F10564,Factors!$C$40:$C$44,0),1),0)</f>
        <v>0</v>
      </c>
      <c r="AH10564" s="21" t="str">
        <f t="shared" si="1006"/>
        <v/>
      </c>
      <c r="AI10564" s="1" t="str">
        <f>IFERROR(VLOOKUP(H10564,Factors!$C$45:$D$48,2,0),"")</f>
        <v/>
      </c>
      <c r="AJ10564" t="b">
        <f t="shared" si="1009"/>
        <v>0</v>
      </c>
    </row>
    <row r="10565" spans="2:36" ht="15" customHeight="1" x14ac:dyDescent="0.3">
      <c r="B10565" s="70"/>
      <c r="C10565" s="58"/>
      <c r="D10565" s="63"/>
      <c r="E10565" s="58"/>
      <c r="F10565" s="58"/>
      <c r="G10565" s="44"/>
      <c r="H10565" s="45"/>
      <c r="I10565" s="45"/>
      <c r="J10565" s="40" t="str">
        <f t="shared" si="1004"/>
        <v/>
      </c>
      <c r="K10565" s="39" t="str">
        <f t="shared" si="1008"/>
        <v/>
      </c>
      <c r="AB10565" s="17" t="str">
        <f t="shared" si="1007"/>
        <v>-1</v>
      </c>
      <c r="AC10565" s="17">
        <f>IFERROR(INDEX(Factors!$C$59:$C$70,MATCH(AB10565,Factors!$B$59:$B$70,1),1),0)</f>
        <v>0</v>
      </c>
      <c r="AD10565" s="17">
        <f t="shared" si="1005"/>
        <v>0</v>
      </c>
      <c r="AE10565" s="17">
        <f>IFERROR(INDEX(Factors!$B$6:$B$15,MATCH('INPUT - Census'!E10565,Factors!$C$6:$C$15,0),1),0)</f>
        <v>0</v>
      </c>
      <c r="AF10565" s="18">
        <f>IFERROR(INDEX(Factors!$B$16:$B$39,MATCH('INPUT - Census'!C10565,Factors!$C$16:$C$35,0),1),0)</f>
        <v>0</v>
      </c>
      <c r="AG10565" s="19">
        <f>IFERROR(INDEX(Factors!$B$40:$B$44,MATCH('INPUT - Census'!F10565,Factors!$C$40:$C$44,0),1),0)</f>
        <v>0</v>
      </c>
      <c r="AH10565" s="21" t="str">
        <f t="shared" si="1006"/>
        <v/>
      </c>
      <c r="AI10565" s="1" t="str">
        <f>IFERROR(VLOOKUP(H10565,Factors!$C$45:$D$48,2,0),"")</f>
        <v/>
      </c>
      <c r="AJ10565" t="b">
        <f t="shared" si="1009"/>
        <v>0</v>
      </c>
    </row>
    <row r="10566" spans="2:36" ht="15" customHeight="1" x14ac:dyDescent="0.3">
      <c r="B10566" s="70"/>
      <c r="C10566" s="58"/>
      <c r="D10566" s="63"/>
      <c r="E10566" s="58"/>
      <c r="F10566" s="58"/>
      <c r="G10566" s="44"/>
      <c r="H10566" s="45"/>
      <c r="I10566" s="45"/>
      <c r="J10566" s="40" t="str">
        <f t="shared" si="1004"/>
        <v/>
      </c>
      <c r="K10566" s="39" t="str">
        <f t="shared" si="1008"/>
        <v/>
      </c>
      <c r="AB10566" s="17" t="str">
        <f t="shared" si="1007"/>
        <v>-1</v>
      </c>
      <c r="AC10566" s="17">
        <f>IFERROR(INDEX(Factors!$C$59:$C$70,MATCH(AB10566,Factors!$B$59:$B$70,1),1),0)</f>
        <v>0</v>
      </c>
      <c r="AD10566" s="17">
        <f t="shared" si="1005"/>
        <v>0</v>
      </c>
      <c r="AE10566" s="17">
        <f>IFERROR(INDEX(Factors!$B$6:$B$15,MATCH('INPUT - Census'!E10566,Factors!$C$6:$C$15,0),1),0)</f>
        <v>0</v>
      </c>
      <c r="AF10566" s="18">
        <f>IFERROR(INDEX(Factors!$B$16:$B$39,MATCH('INPUT - Census'!C10566,Factors!$C$16:$C$35,0),1),0)</f>
        <v>0</v>
      </c>
      <c r="AG10566" s="19">
        <f>IFERROR(INDEX(Factors!$B$40:$B$44,MATCH('INPUT - Census'!F10566,Factors!$C$40:$C$44,0),1),0)</f>
        <v>0</v>
      </c>
      <c r="AH10566" s="21" t="str">
        <f t="shared" si="1006"/>
        <v/>
      </c>
      <c r="AI10566" s="1" t="str">
        <f>IFERROR(VLOOKUP(H10566,Factors!$C$45:$D$48,2,0),"")</f>
        <v/>
      </c>
      <c r="AJ10566" t="b">
        <f t="shared" si="1009"/>
        <v>0</v>
      </c>
    </row>
    <row r="10567" spans="2:36" ht="15" customHeight="1" x14ac:dyDescent="0.3">
      <c r="B10567" s="70"/>
      <c r="C10567" s="58"/>
      <c r="D10567" s="63"/>
      <c r="E10567" s="58"/>
      <c r="F10567" s="58"/>
      <c r="G10567" s="44"/>
      <c r="H10567" s="45"/>
      <c r="I10567" s="45"/>
      <c r="J10567" s="40" t="str">
        <f t="shared" si="1004"/>
        <v/>
      </c>
      <c r="K10567" s="39" t="str">
        <f t="shared" si="1008"/>
        <v/>
      </c>
      <c r="AB10567" s="17" t="str">
        <f t="shared" si="1007"/>
        <v>-1</v>
      </c>
      <c r="AC10567" s="17">
        <f>IFERROR(INDEX(Factors!$C$59:$C$70,MATCH(AB10567,Factors!$B$59:$B$70,1),1),0)</f>
        <v>0</v>
      </c>
      <c r="AD10567" s="17">
        <f t="shared" si="1005"/>
        <v>0</v>
      </c>
      <c r="AE10567" s="17">
        <f>IFERROR(INDEX(Factors!$B$6:$B$15,MATCH('INPUT - Census'!E10567,Factors!$C$6:$C$15,0),1),0)</f>
        <v>0</v>
      </c>
      <c r="AF10567" s="18">
        <f>IFERROR(INDEX(Factors!$B$16:$B$39,MATCH('INPUT - Census'!C10567,Factors!$C$16:$C$35,0),1),0)</f>
        <v>0</v>
      </c>
      <c r="AG10567" s="19">
        <f>IFERROR(INDEX(Factors!$B$40:$B$44,MATCH('INPUT - Census'!F10567,Factors!$C$40:$C$44,0),1),0)</f>
        <v>0</v>
      </c>
      <c r="AH10567" s="21" t="str">
        <f t="shared" si="1006"/>
        <v/>
      </c>
      <c r="AI10567" s="1" t="str">
        <f>IFERROR(VLOOKUP(H10567,Factors!$C$45:$D$48,2,0),"")</f>
        <v/>
      </c>
      <c r="AJ10567" t="b">
        <f t="shared" si="1009"/>
        <v>0</v>
      </c>
    </row>
    <row r="10568" spans="2:36" ht="15" customHeight="1" x14ac:dyDescent="0.3">
      <c r="B10568" s="70"/>
      <c r="C10568" s="58"/>
      <c r="D10568" s="63"/>
      <c r="E10568" s="58"/>
      <c r="F10568" s="58"/>
      <c r="G10568" s="44"/>
      <c r="H10568" s="45"/>
      <c r="I10568" s="45"/>
      <c r="J10568" s="40" t="str">
        <f t="shared" si="1004"/>
        <v/>
      </c>
      <c r="K10568" s="39" t="str">
        <f t="shared" si="1008"/>
        <v/>
      </c>
      <c r="AB10568" s="17" t="str">
        <f t="shared" si="1007"/>
        <v>-1</v>
      </c>
      <c r="AC10568" s="17">
        <f>IFERROR(INDEX(Factors!$C$59:$C$70,MATCH(AB10568,Factors!$B$59:$B$70,1),1),0)</f>
        <v>0</v>
      </c>
      <c r="AD10568" s="17">
        <f t="shared" si="1005"/>
        <v>0</v>
      </c>
      <c r="AE10568" s="17">
        <f>IFERROR(INDEX(Factors!$B$6:$B$15,MATCH('INPUT - Census'!E10568,Factors!$C$6:$C$15,0),1),0)</f>
        <v>0</v>
      </c>
      <c r="AF10568" s="18">
        <f>IFERROR(INDEX(Factors!$B$16:$B$39,MATCH('INPUT - Census'!C10568,Factors!$C$16:$C$35,0),1),0)</f>
        <v>0</v>
      </c>
      <c r="AG10568" s="19">
        <f>IFERROR(INDEX(Factors!$B$40:$B$44,MATCH('INPUT - Census'!F10568,Factors!$C$40:$C$44,0),1),0)</f>
        <v>0</v>
      </c>
      <c r="AH10568" s="21" t="str">
        <f t="shared" si="1006"/>
        <v/>
      </c>
      <c r="AI10568" s="1" t="str">
        <f>IFERROR(VLOOKUP(H10568,Factors!$C$45:$D$48,2,0),"")</f>
        <v/>
      </c>
      <c r="AJ10568" t="b">
        <f t="shared" si="1009"/>
        <v>0</v>
      </c>
    </row>
    <row r="10569" spans="2:36" ht="15" customHeight="1" x14ac:dyDescent="0.3">
      <c r="B10569" s="70"/>
      <c r="C10569" s="58"/>
      <c r="D10569" s="63"/>
      <c r="E10569" s="58"/>
      <c r="F10569" s="58"/>
      <c r="G10569" s="44"/>
      <c r="H10569" s="45"/>
      <c r="I10569" s="45"/>
      <c r="J10569" s="40" t="str">
        <f t="shared" si="1004"/>
        <v/>
      </c>
      <c r="K10569" s="39" t="str">
        <f t="shared" si="1008"/>
        <v/>
      </c>
      <c r="AB10569" s="17" t="str">
        <f t="shared" si="1007"/>
        <v>-1</v>
      </c>
      <c r="AC10569" s="17">
        <f>IFERROR(INDEX(Factors!$C$59:$C$70,MATCH(AB10569,Factors!$B$59:$B$70,1),1),0)</f>
        <v>0</v>
      </c>
      <c r="AD10569" s="17">
        <f t="shared" si="1005"/>
        <v>0</v>
      </c>
      <c r="AE10569" s="17">
        <f>IFERROR(INDEX(Factors!$B$6:$B$15,MATCH('INPUT - Census'!E10569,Factors!$C$6:$C$15,0),1),0)</f>
        <v>0</v>
      </c>
      <c r="AF10569" s="18">
        <f>IFERROR(INDEX(Factors!$B$16:$B$39,MATCH('INPUT - Census'!C10569,Factors!$C$16:$C$35,0),1),0)</f>
        <v>0</v>
      </c>
      <c r="AG10569" s="19">
        <f>IFERROR(INDEX(Factors!$B$40:$B$44,MATCH('INPUT - Census'!F10569,Factors!$C$40:$C$44,0),1),0)</f>
        <v>0</v>
      </c>
      <c r="AH10569" s="21" t="str">
        <f t="shared" si="1006"/>
        <v/>
      </c>
      <c r="AI10569" s="1" t="str">
        <f>IFERROR(VLOOKUP(H10569,Factors!$C$45:$D$48,2,0),"")</f>
        <v/>
      </c>
      <c r="AJ10569" t="b">
        <f t="shared" si="1009"/>
        <v>0</v>
      </c>
    </row>
    <row r="10570" spans="2:36" ht="15" customHeight="1" x14ac:dyDescent="0.3">
      <c r="B10570" s="70"/>
      <c r="C10570" s="58"/>
      <c r="D10570" s="63"/>
      <c r="E10570" s="58"/>
      <c r="F10570" s="58"/>
      <c r="G10570" s="44"/>
      <c r="H10570" s="45"/>
      <c r="I10570" s="45"/>
      <c r="J10570" s="40" t="str">
        <f t="shared" si="1004"/>
        <v/>
      </c>
      <c r="K10570" s="39" t="str">
        <f t="shared" si="1008"/>
        <v/>
      </c>
      <c r="AB10570" s="17" t="str">
        <f t="shared" si="1007"/>
        <v>-1</v>
      </c>
      <c r="AC10570" s="17">
        <f>IFERROR(INDEX(Factors!$C$59:$C$70,MATCH(AB10570,Factors!$B$59:$B$70,1),1),0)</f>
        <v>0</v>
      </c>
      <c r="AD10570" s="17">
        <f t="shared" si="1005"/>
        <v>0</v>
      </c>
      <c r="AE10570" s="17">
        <f>IFERROR(INDEX(Factors!$B$6:$B$15,MATCH('INPUT - Census'!E10570,Factors!$C$6:$C$15,0),1),0)</f>
        <v>0</v>
      </c>
      <c r="AF10570" s="18">
        <f>IFERROR(INDEX(Factors!$B$16:$B$39,MATCH('INPUT - Census'!C10570,Factors!$C$16:$C$35,0),1),0)</f>
        <v>0</v>
      </c>
      <c r="AG10570" s="19">
        <f>IFERROR(INDEX(Factors!$B$40:$B$44,MATCH('INPUT - Census'!F10570,Factors!$C$40:$C$44,0),1),0)</f>
        <v>0</v>
      </c>
      <c r="AH10570" s="21" t="str">
        <f t="shared" si="1006"/>
        <v/>
      </c>
      <c r="AI10570" s="1" t="str">
        <f>IFERROR(VLOOKUP(H10570,Factors!$C$45:$D$48,2,0),"")</f>
        <v/>
      </c>
      <c r="AJ10570" t="b">
        <f t="shared" si="1009"/>
        <v>0</v>
      </c>
    </row>
    <row r="10571" spans="2:36" ht="15" customHeight="1" x14ac:dyDescent="0.3">
      <c r="B10571" s="70"/>
      <c r="C10571" s="58"/>
      <c r="D10571" s="63"/>
      <c r="E10571" s="58"/>
      <c r="F10571" s="58"/>
      <c r="G10571" s="44"/>
      <c r="H10571" s="45"/>
      <c r="I10571" s="45"/>
      <c r="J10571" s="40" t="str">
        <f t="shared" si="1004"/>
        <v/>
      </c>
      <c r="K10571" s="39" t="str">
        <f t="shared" si="1008"/>
        <v/>
      </c>
      <c r="AB10571" s="17" t="str">
        <f t="shared" si="1007"/>
        <v>-1</v>
      </c>
      <c r="AC10571" s="17">
        <f>IFERROR(INDEX(Factors!$C$59:$C$70,MATCH(AB10571,Factors!$B$59:$B$70,1),1),0)</f>
        <v>0</v>
      </c>
      <c r="AD10571" s="17">
        <f t="shared" si="1005"/>
        <v>0</v>
      </c>
      <c r="AE10571" s="17">
        <f>IFERROR(INDEX(Factors!$B$6:$B$15,MATCH('INPUT - Census'!E10571,Factors!$C$6:$C$15,0),1),0)</f>
        <v>0</v>
      </c>
      <c r="AF10571" s="18">
        <f>IFERROR(INDEX(Factors!$B$16:$B$39,MATCH('INPUT - Census'!C10571,Factors!$C$16:$C$35,0),1),0)</f>
        <v>0</v>
      </c>
      <c r="AG10571" s="19">
        <f>IFERROR(INDEX(Factors!$B$40:$B$44,MATCH('INPUT - Census'!F10571,Factors!$C$40:$C$44,0),1),0)</f>
        <v>0</v>
      </c>
      <c r="AH10571" s="21" t="str">
        <f t="shared" si="1006"/>
        <v/>
      </c>
      <c r="AI10571" s="1" t="str">
        <f>IFERROR(VLOOKUP(H10571,Factors!$C$45:$D$48,2,0),"")</f>
        <v/>
      </c>
      <c r="AJ10571" t="b">
        <f t="shared" si="1009"/>
        <v>0</v>
      </c>
    </row>
    <row r="10572" spans="2:36" ht="15" customHeight="1" x14ac:dyDescent="0.3">
      <c r="B10572" s="70"/>
      <c r="C10572" s="58"/>
      <c r="D10572" s="63"/>
      <c r="E10572" s="58"/>
      <c r="F10572" s="58"/>
      <c r="G10572" s="44"/>
      <c r="H10572" s="45"/>
      <c r="I10572" s="45"/>
      <c r="J10572" s="40" t="str">
        <f t="shared" si="1004"/>
        <v/>
      </c>
      <c r="K10572" s="39" t="str">
        <f t="shared" si="1008"/>
        <v/>
      </c>
      <c r="AB10572" s="17" t="str">
        <f t="shared" si="1007"/>
        <v>-1</v>
      </c>
      <c r="AC10572" s="17">
        <f>IFERROR(INDEX(Factors!$C$59:$C$70,MATCH(AB10572,Factors!$B$59:$B$70,1),1),0)</f>
        <v>0</v>
      </c>
      <c r="AD10572" s="17">
        <f t="shared" si="1005"/>
        <v>0</v>
      </c>
      <c r="AE10572" s="17">
        <f>IFERROR(INDEX(Factors!$B$6:$B$15,MATCH('INPUT - Census'!E10572,Factors!$C$6:$C$15,0),1),0)</f>
        <v>0</v>
      </c>
      <c r="AF10572" s="18">
        <f>IFERROR(INDEX(Factors!$B$16:$B$39,MATCH('INPUT - Census'!C10572,Factors!$C$16:$C$35,0),1),0)</f>
        <v>0</v>
      </c>
      <c r="AG10572" s="19">
        <f>IFERROR(INDEX(Factors!$B$40:$B$44,MATCH('INPUT - Census'!F10572,Factors!$C$40:$C$44,0),1),0)</f>
        <v>0</v>
      </c>
      <c r="AH10572" s="21" t="str">
        <f t="shared" si="1006"/>
        <v/>
      </c>
      <c r="AI10572" s="1" t="str">
        <f>IFERROR(VLOOKUP(H10572,Factors!$C$45:$D$48,2,0),"")</f>
        <v/>
      </c>
      <c r="AJ10572" t="b">
        <f t="shared" si="1009"/>
        <v>0</v>
      </c>
    </row>
    <row r="10573" spans="2:36" ht="15" customHeight="1" x14ac:dyDescent="0.3">
      <c r="B10573" s="70"/>
      <c r="C10573" s="58"/>
      <c r="D10573" s="63"/>
      <c r="E10573" s="58"/>
      <c r="F10573" s="58"/>
      <c r="G10573" s="44"/>
      <c r="H10573" s="45"/>
      <c r="I10573" s="45"/>
      <c r="J10573" s="40" t="str">
        <f t="shared" si="1004"/>
        <v/>
      </c>
      <c r="K10573" s="39" t="str">
        <f t="shared" si="1008"/>
        <v/>
      </c>
      <c r="AB10573" s="17" t="str">
        <f t="shared" si="1007"/>
        <v>-1</v>
      </c>
      <c r="AC10573" s="17">
        <f>IFERROR(INDEX(Factors!$C$59:$C$70,MATCH(AB10573,Factors!$B$59:$B$70,1),1),0)</f>
        <v>0</v>
      </c>
      <c r="AD10573" s="17">
        <f t="shared" si="1005"/>
        <v>0</v>
      </c>
      <c r="AE10573" s="17">
        <f>IFERROR(INDEX(Factors!$B$6:$B$15,MATCH('INPUT - Census'!E10573,Factors!$C$6:$C$15,0),1),0)</f>
        <v>0</v>
      </c>
      <c r="AF10573" s="18">
        <f>IFERROR(INDEX(Factors!$B$16:$B$39,MATCH('INPUT - Census'!C10573,Factors!$C$16:$C$35,0),1),0)</f>
        <v>0</v>
      </c>
      <c r="AG10573" s="19">
        <f>IFERROR(INDEX(Factors!$B$40:$B$44,MATCH('INPUT - Census'!F10573,Factors!$C$40:$C$44,0),1),0)</f>
        <v>0</v>
      </c>
      <c r="AH10573" s="21" t="str">
        <f t="shared" si="1006"/>
        <v/>
      </c>
      <c r="AI10573" s="1" t="str">
        <f>IFERROR(VLOOKUP(H10573,Factors!$C$45:$D$48,2,0),"")</f>
        <v/>
      </c>
      <c r="AJ10573" t="b">
        <f t="shared" si="1009"/>
        <v>0</v>
      </c>
    </row>
    <row r="10574" spans="2:36" ht="15" customHeight="1" x14ac:dyDescent="0.3">
      <c r="B10574" s="70"/>
      <c r="C10574" s="58"/>
      <c r="D10574" s="63"/>
      <c r="E10574" s="58"/>
      <c r="F10574" s="58"/>
      <c r="G10574" s="44"/>
      <c r="H10574" s="45"/>
      <c r="I10574" s="45"/>
      <c r="J10574" s="40" t="str">
        <f t="shared" si="1004"/>
        <v/>
      </c>
      <c r="K10574" s="39" t="str">
        <f t="shared" si="1008"/>
        <v/>
      </c>
      <c r="AB10574" s="17" t="str">
        <f t="shared" si="1007"/>
        <v>-1</v>
      </c>
      <c r="AC10574" s="17">
        <f>IFERROR(INDEX(Factors!$C$59:$C$70,MATCH(AB10574,Factors!$B$59:$B$70,1),1),0)</f>
        <v>0</v>
      </c>
      <c r="AD10574" s="17">
        <f t="shared" si="1005"/>
        <v>0</v>
      </c>
      <c r="AE10574" s="17">
        <f>IFERROR(INDEX(Factors!$B$6:$B$15,MATCH('INPUT - Census'!E10574,Factors!$C$6:$C$15,0),1),0)</f>
        <v>0</v>
      </c>
      <c r="AF10574" s="18">
        <f>IFERROR(INDEX(Factors!$B$16:$B$39,MATCH('INPUT - Census'!C10574,Factors!$C$16:$C$35,0),1),0)</f>
        <v>0</v>
      </c>
      <c r="AG10574" s="19">
        <f>IFERROR(INDEX(Factors!$B$40:$B$44,MATCH('INPUT - Census'!F10574,Factors!$C$40:$C$44,0),1),0)</f>
        <v>0</v>
      </c>
      <c r="AH10574" s="21" t="str">
        <f t="shared" si="1006"/>
        <v/>
      </c>
      <c r="AI10574" s="1" t="str">
        <f>IFERROR(VLOOKUP(H10574,Factors!$C$45:$D$48,2,0),"")</f>
        <v/>
      </c>
      <c r="AJ10574" t="b">
        <f t="shared" si="1009"/>
        <v>0</v>
      </c>
    </row>
    <row r="10575" spans="2:36" ht="15" customHeight="1" x14ac:dyDescent="0.3">
      <c r="B10575" s="70"/>
      <c r="C10575" s="58"/>
      <c r="D10575" s="63"/>
      <c r="E10575" s="58"/>
      <c r="F10575" s="58"/>
      <c r="G10575" s="44"/>
      <c r="H10575" s="45"/>
      <c r="I10575" s="45"/>
      <c r="J10575" s="40" t="str">
        <f t="shared" si="1004"/>
        <v/>
      </c>
      <c r="K10575" s="39" t="str">
        <f t="shared" si="1008"/>
        <v/>
      </c>
      <c r="AB10575" s="17" t="str">
        <f t="shared" si="1007"/>
        <v>-1</v>
      </c>
      <c r="AC10575" s="17">
        <f>IFERROR(INDEX(Factors!$C$59:$C$70,MATCH(AB10575,Factors!$B$59:$B$70,1),1),0)</f>
        <v>0</v>
      </c>
      <c r="AD10575" s="17">
        <f t="shared" si="1005"/>
        <v>0</v>
      </c>
      <c r="AE10575" s="17">
        <f>IFERROR(INDEX(Factors!$B$6:$B$15,MATCH('INPUT - Census'!E10575,Factors!$C$6:$C$15,0),1),0)</f>
        <v>0</v>
      </c>
      <c r="AF10575" s="18">
        <f>IFERROR(INDEX(Factors!$B$16:$B$39,MATCH('INPUT - Census'!C10575,Factors!$C$16:$C$35,0),1),0)</f>
        <v>0</v>
      </c>
      <c r="AG10575" s="19">
        <f>IFERROR(INDEX(Factors!$B$40:$B$44,MATCH('INPUT - Census'!F10575,Factors!$C$40:$C$44,0),1),0)</f>
        <v>0</v>
      </c>
      <c r="AH10575" s="21" t="str">
        <f t="shared" si="1006"/>
        <v/>
      </c>
      <c r="AI10575" s="1" t="str">
        <f>IFERROR(VLOOKUP(H10575,Factors!$C$45:$D$48,2,0),"")</f>
        <v/>
      </c>
      <c r="AJ10575" t="b">
        <f t="shared" si="1009"/>
        <v>0</v>
      </c>
    </row>
    <row r="10576" spans="2:36" ht="15" customHeight="1" x14ac:dyDescent="0.3">
      <c r="B10576" s="70"/>
      <c r="C10576" s="58"/>
      <c r="D10576" s="63"/>
      <c r="E10576" s="58"/>
      <c r="F10576" s="58"/>
      <c r="G10576" s="44"/>
      <c r="H10576" s="45"/>
      <c r="I10576" s="45"/>
      <c r="J10576" s="40" t="str">
        <f t="shared" si="1004"/>
        <v/>
      </c>
      <c r="K10576" s="39" t="str">
        <f t="shared" si="1008"/>
        <v/>
      </c>
      <c r="AB10576" s="17" t="str">
        <f t="shared" si="1007"/>
        <v>-1</v>
      </c>
      <c r="AC10576" s="17">
        <f>IFERROR(INDEX(Factors!$C$59:$C$70,MATCH(AB10576,Factors!$B$59:$B$70,1),1),0)</f>
        <v>0</v>
      </c>
      <c r="AD10576" s="17">
        <f t="shared" si="1005"/>
        <v>0</v>
      </c>
      <c r="AE10576" s="17">
        <f>IFERROR(INDEX(Factors!$B$6:$B$15,MATCH('INPUT - Census'!E10576,Factors!$C$6:$C$15,0),1),0)</f>
        <v>0</v>
      </c>
      <c r="AF10576" s="18">
        <f>IFERROR(INDEX(Factors!$B$16:$B$39,MATCH('INPUT - Census'!C10576,Factors!$C$16:$C$35,0),1),0)</f>
        <v>0</v>
      </c>
      <c r="AG10576" s="19">
        <f>IFERROR(INDEX(Factors!$B$40:$B$44,MATCH('INPUT - Census'!F10576,Factors!$C$40:$C$44,0),1),0)</f>
        <v>0</v>
      </c>
      <c r="AH10576" s="21" t="str">
        <f t="shared" si="1006"/>
        <v/>
      </c>
      <c r="AI10576" s="1" t="str">
        <f>IFERROR(VLOOKUP(H10576,Factors!$C$45:$D$48,2,0),"")</f>
        <v/>
      </c>
      <c r="AJ10576" t="b">
        <f t="shared" si="1009"/>
        <v>0</v>
      </c>
    </row>
    <row r="10577" spans="2:36" ht="15" customHeight="1" x14ac:dyDescent="0.3">
      <c r="B10577" s="70"/>
      <c r="C10577" s="58"/>
      <c r="D10577" s="63"/>
      <c r="E10577" s="58"/>
      <c r="F10577" s="58"/>
      <c r="G10577" s="44"/>
      <c r="H10577" s="45"/>
      <c r="I10577" s="45"/>
      <c r="J10577" s="40" t="str">
        <f t="shared" si="1004"/>
        <v/>
      </c>
      <c r="K10577" s="39" t="str">
        <f t="shared" si="1008"/>
        <v/>
      </c>
      <c r="AB10577" s="17" t="str">
        <f t="shared" si="1007"/>
        <v>-1</v>
      </c>
      <c r="AC10577" s="17">
        <f>IFERROR(INDEX(Factors!$C$59:$C$70,MATCH(AB10577,Factors!$B$59:$B$70,1),1),0)</f>
        <v>0</v>
      </c>
      <c r="AD10577" s="17">
        <f t="shared" si="1005"/>
        <v>0</v>
      </c>
      <c r="AE10577" s="17">
        <f>IFERROR(INDEX(Factors!$B$6:$B$15,MATCH('INPUT - Census'!E10577,Factors!$C$6:$C$15,0),1),0)</f>
        <v>0</v>
      </c>
      <c r="AF10577" s="18">
        <f>IFERROR(INDEX(Factors!$B$16:$B$39,MATCH('INPUT - Census'!C10577,Factors!$C$16:$C$35,0),1),0)</f>
        <v>0</v>
      </c>
      <c r="AG10577" s="19">
        <f>IFERROR(INDEX(Factors!$B$40:$B$44,MATCH('INPUT - Census'!F10577,Factors!$C$40:$C$44,0),1),0)</f>
        <v>0</v>
      </c>
      <c r="AH10577" s="21" t="str">
        <f t="shared" si="1006"/>
        <v/>
      </c>
      <c r="AI10577" s="1" t="str">
        <f>IFERROR(VLOOKUP(H10577,Factors!$C$45:$D$48,2,0),"")</f>
        <v/>
      </c>
      <c r="AJ10577" t="b">
        <f t="shared" si="1009"/>
        <v>0</v>
      </c>
    </row>
    <row r="10578" spans="2:36" ht="15" customHeight="1" x14ac:dyDescent="0.3">
      <c r="B10578" s="70"/>
      <c r="C10578" s="58"/>
      <c r="D10578" s="63"/>
      <c r="E10578" s="58"/>
      <c r="F10578" s="58"/>
      <c r="G10578" s="44"/>
      <c r="H10578" s="45"/>
      <c r="I10578" s="45"/>
      <c r="J10578" s="40" t="str">
        <f t="shared" si="1004"/>
        <v/>
      </c>
      <c r="K10578" s="39" t="str">
        <f t="shared" si="1008"/>
        <v/>
      </c>
      <c r="AB10578" s="17" t="str">
        <f t="shared" si="1007"/>
        <v>-1</v>
      </c>
      <c r="AC10578" s="17">
        <f>IFERROR(INDEX(Factors!$C$59:$C$70,MATCH(AB10578,Factors!$B$59:$B$70,1),1),0)</f>
        <v>0</v>
      </c>
      <c r="AD10578" s="17">
        <f t="shared" si="1005"/>
        <v>0</v>
      </c>
      <c r="AE10578" s="17">
        <f>IFERROR(INDEX(Factors!$B$6:$B$15,MATCH('INPUT - Census'!E10578,Factors!$C$6:$C$15,0),1),0)</f>
        <v>0</v>
      </c>
      <c r="AF10578" s="18">
        <f>IFERROR(INDEX(Factors!$B$16:$B$39,MATCH('INPUT - Census'!C10578,Factors!$C$16:$C$35,0),1),0)</f>
        <v>0</v>
      </c>
      <c r="AG10578" s="19">
        <f>IFERROR(INDEX(Factors!$B$40:$B$44,MATCH('INPUT - Census'!F10578,Factors!$C$40:$C$44,0),1),0)</f>
        <v>0</v>
      </c>
      <c r="AH10578" s="21" t="str">
        <f t="shared" si="1006"/>
        <v/>
      </c>
      <c r="AI10578" s="1" t="str">
        <f>IFERROR(VLOOKUP(H10578,Factors!$C$45:$D$48,2,0),"")</f>
        <v/>
      </c>
      <c r="AJ10578" t="b">
        <f t="shared" si="1009"/>
        <v>0</v>
      </c>
    </row>
    <row r="10579" spans="2:36" ht="15" customHeight="1" x14ac:dyDescent="0.3">
      <c r="B10579" s="70"/>
      <c r="C10579" s="58"/>
      <c r="D10579" s="63"/>
      <c r="E10579" s="58"/>
      <c r="F10579" s="58"/>
      <c r="G10579" s="44"/>
      <c r="H10579" s="45"/>
      <c r="I10579" s="45"/>
      <c r="J10579" s="40" t="str">
        <f t="shared" si="1004"/>
        <v/>
      </c>
      <c r="K10579" s="39" t="str">
        <f t="shared" si="1008"/>
        <v/>
      </c>
      <c r="AB10579" s="17" t="str">
        <f t="shared" si="1007"/>
        <v>-1</v>
      </c>
      <c r="AC10579" s="17">
        <f>IFERROR(INDEX(Factors!$C$59:$C$70,MATCH(AB10579,Factors!$B$59:$B$70,1),1),0)</f>
        <v>0</v>
      </c>
      <c r="AD10579" s="17">
        <f t="shared" si="1005"/>
        <v>0</v>
      </c>
      <c r="AE10579" s="17">
        <f>IFERROR(INDEX(Factors!$B$6:$B$15,MATCH('INPUT - Census'!E10579,Factors!$C$6:$C$15,0),1),0)</f>
        <v>0</v>
      </c>
      <c r="AF10579" s="18">
        <f>IFERROR(INDEX(Factors!$B$16:$B$39,MATCH('INPUT - Census'!C10579,Factors!$C$16:$C$35,0),1),0)</f>
        <v>0</v>
      </c>
      <c r="AG10579" s="19">
        <f>IFERROR(INDEX(Factors!$B$40:$B$44,MATCH('INPUT - Census'!F10579,Factors!$C$40:$C$44,0),1),0)</f>
        <v>0</v>
      </c>
      <c r="AH10579" s="21" t="str">
        <f t="shared" si="1006"/>
        <v/>
      </c>
      <c r="AI10579" s="1" t="str">
        <f>IFERROR(VLOOKUP(H10579,Factors!$C$45:$D$48,2,0),"")</f>
        <v/>
      </c>
      <c r="AJ10579" t="b">
        <f t="shared" si="1009"/>
        <v>0</v>
      </c>
    </row>
    <row r="10580" spans="2:36" ht="15" customHeight="1" x14ac:dyDescent="0.3">
      <c r="B10580" s="70"/>
      <c r="C10580" s="58"/>
      <c r="D10580" s="63"/>
      <c r="E10580" s="58"/>
      <c r="F10580" s="58"/>
      <c r="G10580" s="44"/>
      <c r="H10580" s="45"/>
      <c r="I10580" s="45"/>
      <c r="J10580" s="40" t="str">
        <f t="shared" si="1004"/>
        <v/>
      </c>
      <c r="K10580" s="39" t="str">
        <f t="shared" si="1008"/>
        <v/>
      </c>
      <c r="AB10580" s="17" t="str">
        <f t="shared" si="1007"/>
        <v>-1</v>
      </c>
      <c r="AC10580" s="17">
        <f>IFERROR(INDEX(Factors!$C$59:$C$70,MATCH(AB10580,Factors!$B$59:$B$70,1),1),0)</f>
        <v>0</v>
      </c>
      <c r="AD10580" s="17">
        <f t="shared" si="1005"/>
        <v>0</v>
      </c>
      <c r="AE10580" s="17">
        <f>IFERROR(INDEX(Factors!$B$6:$B$15,MATCH('INPUT - Census'!E10580,Factors!$C$6:$C$15,0),1),0)</f>
        <v>0</v>
      </c>
      <c r="AF10580" s="18">
        <f>IFERROR(INDEX(Factors!$B$16:$B$39,MATCH('INPUT - Census'!C10580,Factors!$C$16:$C$35,0),1),0)</f>
        <v>0</v>
      </c>
      <c r="AG10580" s="19">
        <f>IFERROR(INDEX(Factors!$B$40:$B$44,MATCH('INPUT - Census'!F10580,Factors!$C$40:$C$44,0),1),0)</f>
        <v>0</v>
      </c>
      <c r="AH10580" s="21" t="str">
        <f t="shared" si="1006"/>
        <v/>
      </c>
      <c r="AI10580" s="1" t="str">
        <f>IFERROR(VLOOKUP(H10580,Factors!$C$45:$D$48,2,0),"")</f>
        <v/>
      </c>
      <c r="AJ10580" t="b">
        <f t="shared" si="1009"/>
        <v>0</v>
      </c>
    </row>
    <row r="10581" spans="2:36" ht="15" customHeight="1" x14ac:dyDescent="0.3">
      <c r="B10581" s="70"/>
      <c r="C10581" s="58"/>
      <c r="D10581" s="63"/>
      <c r="E10581" s="58"/>
      <c r="F10581" s="58"/>
      <c r="G10581" s="44"/>
      <c r="H10581" s="45"/>
      <c r="I10581" s="45"/>
      <c r="J10581" s="40" t="str">
        <f t="shared" si="1004"/>
        <v/>
      </c>
      <c r="K10581" s="39" t="str">
        <f t="shared" si="1008"/>
        <v/>
      </c>
      <c r="AB10581" s="17" t="str">
        <f t="shared" si="1007"/>
        <v>-1</v>
      </c>
      <c r="AC10581" s="17">
        <f>IFERROR(INDEX(Factors!$C$59:$C$70,MATCH(AB10581,Factors!$B$59:$B$70,1),1),0)</f>
        <v>0</v>
      </c>
      <c r="AD10581" s="17">
        <f t="shared" si="1005"/>
        <v>0</v>
      </c>
      <c r="AE10581" s="17">
        <f>IFERROR(INDEX(Factors!$B$6:$B$15,MATCH('INPUT - Census'!E10581,Factors!$C$6:$C$15,0),1),0)</f>
        <v>0</v>
      </c>
      <c r="AF10581" s="18">
        <f>IFERROR(INDEX(Factors!$B$16:$B$39,MATCH('INPUT - Census'!C10581,Factors!$C$16:$C$35,0),1),0)</f>
        <v>0</v>
      </c>
      <c r="AG10581" s="19">
        <f>IFERROR(INDEX(Factors!$B$40:$B$44,MATCH('INPUT - Census'!F10581,Factors!$C$40:$C$44,0),1),0)</f>
        <v>0</v>
      </c>
      <c r="AH10581" s="21" t="str">
        <f t="shared" si="1006"/>
        <v/>
      </c>
      <c r="AI10581" s="1" t="str">
        <f>IFERROR(VLOOKUP(H10581,Factors!$C$45:$D$48,2,0),"")</f>
        <v/>
      </c>
      <c r="AJ10581" t="b">
        <f t="shared" si="1009"/>
        <v>0</v>
      </c>
    </row>
    <row r="10582" spans="2:36" ht="15" customHeight="1" x14ac:dyDescent="0.3">
      <c r="B10582" s="70"/>
      <c r="C10582" s="58"/>
      <c r="D10582" s="63"/>
      <c r="E10582" s="58"/>
      <c r="F10582" s="58"/>
      <c r="G10582" s="44"/>
      <c r="H10582" s="45"/>
      <c r="I10582" s="45"/>
      <c r="J10582" s="40" t="str">
        <f t="shared" si="1004"/>
        <v/>
      </c>
      <c r="K10582" s="39" t="str">
        <f t="shared" si="1008"/>
        <v/>
      </c>
      <c r="AB10582" s="17" t="str">
        <f t="shared" si="1007"/>
        <v>-1</v>
      </c>
      <c r="AC10582" s="17">
        <f>IFERROR(INDEX(Factors!$C$59:$C$70,MATCH(AB10582,Factors!$B$59:$B$70,1),1),0)</f>
        <v>0</v>
      </c>
      <c r="AD10582" s="17">
        <f t="shared" si="1005"/>
        <v>0</v>
      </c>
      <c r="AE10582" s="17">
        <f>IFERROR(INDEX(Factors!$B$6:$B$15,MATCH('INPUT - Census'!E10582,Factors!$C$6:$C$15,0),1),0)</f>
        <v>0</v>
      </c>
      <c r="AF10582" s="18">
        <f>IFERROR(INDEX(Factors!$B$16:$B$39,MATCH('INPUT - Census'!C10582,Factors!$C$16:$C$35,0),1),0)</f>
        <v>0</v>
      </c>
      <c r="AG10582" s="19">
        <f>IFERROR(INDEX(Factors!$B$40:$B$44,MATCH('INPUT - Census'!F10582,Factors!$C$40:$C$44,0),1),0)</f>
        <v>0</v>
      </c>
      <c r="AH10582" s="21" t="str">
        <f t="shared" si="1006"/>
        <v/>
      </c>
      <c r="AI10582" s="1" t="str">
        <f>IFERROR(VLOOKUP(H10582,Factors!$C$45:$D$48,2,0),"")</f>
        <v/>
      </c>
      <c r="AJ10582" t="b">
        <f t="shared" si="1009"/>
        <v>0</v>
      </c>
    </row>
    <row r="10583" spans="2:36" ht="15" customHeight="1" x14ac:dyDescent="0.3">
      <c r="B10583" s="70"/>
      <c r="C10583" s="58"/>
      <c r="D10583" s="63"/>
      <c r="E10583" s="58"/>
      <c r="F10583" s="58"/>
      <c r="G10583" s="44"/>
      <c r="H10583" s="45"/>
      <c r="I10583" s="45"/>
      <c r="J10583" s="40" t="str">
        <f t="shared" si="1004"/>
        <v/>
      </c>
      <c r="K10583" s="39" t="str">
        <f t="shared" si="1008"/>
        <v/>
      </c>
      <c r="AB10583" s="17" t="str">
        <f t="shared" si="1007"/>
        <v>-1</v>
      </c>
      <c r="AC10583" s="17">
        <f>IFERROR(INDEX(Factors!$C$59:$C$70,MATCH(AB10583,Factors!$B$59:$B$70,1),1),0)</f>
        <v>0</v>
      </c>
      <c r="AD10583" s="17">
        <f t="shared" si="1005"/>
        <v>0</v>
      </c>
      <c r="AE10583" s="17">
        <f>IFERROR(INDEX(Factors!$B$6:$B$15,MATCH('INPUT - Census'!E10583,Factors!$C$6:$C$15,0),1),0)</f>
        <v>0</v>
      </c>
      <c r="AF10583" s="18">
        <f>IFERROR(INDEX(Factors!$B$16:$B$39,MATCH('INPUT - Census'!C10583,Factors!$C$16:$C$35,0),1),0)</f>
        <v>0</v>
      </c>
      <c r="AG10583" s="19">
        <f>IFERROR(INDEX(Factors!$B$40:$B$44,MATCH('INPUT - Census'!F10583,Factors!$C$40:$C$44,0),1),0)</f>
        <v>0</v>
      </c>
      <c r="AH10583" s="21" t="str">
        <f t="shared" si="1006"/>
        <v/>
      </c>
      <c r="AI10583" s="1" t="str">
        <f>IFERROR(VLOOKUP(H10583,Factors!$C$45:$D$48,2,0),"")</f>
        <v/>
      </c>
      <c r="AJ10583" t="b">
        <f t="shared" si="1009"/>
        <v>0</v>
      </c>
    </row>
    <row r="10584" spans="2:36" ht="15" customHeight="1" x14ac:dyDescent="0.3">
      <c r="B10584" s="70"/>
      <c r="C10584" s="58"/>
      <c r="D10584" s="63"/>
      <c r="E10584" s="58"/>
      <c r="F10584" s="58"/>
      <c r="G10584" s="44"/>
      <c r="H10584" s="45"/>
      <c r="I10584" s="45"/>
      <c r="J10584" s="40" t="str">
        <f t="shared" si="1004"/>
        <v/>
      </c>
      <c r="K10584" s="39" t="str">
        <f t="shared" si="1008"/>
        <v/>
      </c>
      <c r="AB10584" s="17" t="str">
        <f t="shared" si="1007"/>
        <v>-1</v>
      </c>
      <c r="AC10584" s="17">
        <f>IFERROR(INDEX(Factors!$C$59:$C$70,MATCH(AB10584,Factors!$B$59:$B$70,1),1),0)</f>
        <v>0</v>
      </c>
      <c r="AD10584" s="17">
        <f t="shared" si="1005"/>
        <v>0</v>
      </c>
      <c r="AE10584" s="17">
        <f>IFERROR(INDEX(Factors!$B$6:$B$15,MATCH('INPUT - Census'!E10584,Factors!$C$6:$C$15,0),1),0)</f>
        <v>0</v>
      </c>
      <c r="AF10584" s="18">
        <f>IFERROR(INDEX(Factors!$B$16:$B$39,MATCH('INPUT - Census'!C10584,Factors!$C$16:$C$35,0),1),0)</f>
        <v>0</v>
      </c>
      <c r="AG10584" s="19">
        <f>IFERROR(INDEX(Factors!$B$40:$B$44,MATCH('INPUT - Census'!F10584,Factors!$C$40:$C$44,0),1),0)</f>
        <v>0</v>
      </c>
      <c r="AH10584" s="21" t="str">
        <f t="shared" si="1006"/>
        <v/>
      </c>
      <c r="AI10584" s="1" t="str">
        <f>IFERROR(VLOOKUP(H10584,Factors!$C$45:$D$48,2,0),"")</f>
        <v/>
      </c>
      <c r="AJ10584" t="b">
        <f t="shared" si="1009"/>
        <v>0</v>
      </c>
    </row>
    <row r="10585" spans="2:36" ht="15" customHeight="1" x14ac:dyDescent="0.3">
      <c r="B10585" s="70"/>
      <c r="C10585" s="58"/>
      <c r="D10585" s="63"/>
      <c r="E10585" s="58"/>
      <c r="F10585" s="58"/>
      <c r="G10585" s="44"/>
      <c r="H10585" s="45"/>
      <c r="I10585" s="45"/>
      <c r="J10585" s="40" t="str">
        <f t="shared" si="1004"/>
        <v/>
      </c>
      <c r="K10585" s="39" t="str">
        <f t="shared" si="1008"/>
        <v/>
      </c>
      <c r="AB10585" s="17" t="str">
        <f t="shared" si="1007"/>
        <v>-1</v>
      </c>
      <c r="AC10585" s="17">
        <f>IFERROR(INDEX(Factors!$C$59:$C$70,MATCH(AB10585,Factors!$B$59:$B$70,1),1),0)</f>
        <v>0</v>
      </c>
      <c r="AD10585" s="17">
        <f t="shared" si="1005"/>
        <v>0</v>
      </c>
      <c r="AE10585" s="17">
        <f>IFERROR(INDEX(Factors!$B$6:$B$15,MATCH('INPUT - Census'!E10585,Factors!$C$6:$C$15,0),1),0)</f>
        <v>0</v>
      </c>
      <c r="AF10585" s="18">
        <f>IFERROR(INDEX(Factors!$B$16:$B$39,MATCH('INPUT - Census'!C10585,Factors!$C$16:$C$35,0),1),0)</f>
        <v>0</v>
      </c>
      <c r="AG10585" s="19">
        <f>IFERROR(INDEX(Factors!$B$40:$B$44,MATCH('INPUT - Census'!F10585,Factors!$C$40:$C$44,0),1),0)</f>
        <v>0</v>
      </c>
      <c r="AH10585" s="21" t="str">
        <f t="shared" si="1006"/>
        <v/>
      </c>
      <c r="AI10585" s="1" t="str">
        <f>IFERROR(VLOOKUP(H10585,Factors!$C$45:$D$48,2,0),"")</f>
        <v/>
      </c>
      <c r="AJ10585" t="b">
        <f t="shared" si="1009"/>
        <v>0</v>
      </c>
    </row>
    <row r="10586" spans="2:36" ht="15" customHeight="1" x14ac:dyDescent="0.3">
      <c r="B10586" s="70"/>
      <c r="C10586" s="58"/>
      <c r="D10586" s="63"/>
      <c r="E10586" s="58"/>
      <c r="F10586" s="58"/>
      <c r="G10586" s="44"/>
      <c r="H10586" s="45"/>
      <c r="I10586" s="45"/>
      <c r="J10586" s="40" t="str">
        <f t="shared" si="1004"/>
        <v/>
      </c>
      <c r="K10586" s="39" t="str">
        <f t="shared" si="1008"/>
        <v/>
      </c>
      <c r="AB10586" s="17" t="str">
        <f t="shared" si="1007"/>
        <v>-1</v>
      </c>
      <c r="AC10586" s="17">
        <f>IFERROR(INDEX(Factors!$C$59:$C$70,MATCH(AB10586,Factors!$B$59:$B$70,1),1),0)</f>
        <v>0</v>
      </c>
      <c r="AD10586" s="17">
        <f t="shared" si="1005"/>
        <v>0</v>
      </c>
      <c r="AE10586" s="17">
        <f>IFERROR(INDEX(Factors!$B$6:$B$15,MATCH('INPUT - Census'!E10586,Factors!$C$6:$C$15,0),1),0)</f>
        <v>0</v>
      </c>
      <c r="AF10586" s="18">
        <f>IFERROR(INDEX(Factors!$B$16:$B$39,MATCH('INPUT - Census'!C10586,Factors!$C$16:$C$35,0),1),0)</f>
        <v>0</v>
      </c>
      <c r="AG10586" s="19">
        <f>IFERROR(INDEX(Factors!$B$40:$B$44,MATCH('INPUT - Census'!F10586,Factors!$C$40:$C$44,0),1),0)</f>
        <v>0</v>
      </c>
      <c r="AH10586" s="21" t="str">
        <f t="shared" si="1006"/>
        <v/>
      </c>
      <c r="AI10586" s="1" t="str">
        <f>IFERROR(VLOOKUP(H10586,Factors!$C$45:$D$48,2,0),"")</f>
        <v/>
      </c>
      <c r="AJ10586" t="b">
        <f t="shared" si="1009"/>
        <v>0</v>
      </c>
    </row>
    <row r="10587" spans="2:36" ht="15" customHeight="1" x14ac:dyDescent="0.3">
      <c r="B10587" s="70"/>
      <c r="C10587" s="58"/>
      <c r="D10587" s="63"/>
      <c r="E10587" s="58"/>
      <c r="F10587" s="58"/>
      <c r="G10587" s="44"/>
      <c r="H10587" s="45"/>
      <c r="I10587" s="45"/>
      <c r="J10587" s="40" t="str">
        <f t="shared" si="1004"/>
        <v/>
      </c>
      <c r="K10587" s="39" t="str">
        <f t="shared" si="1008"/>
        <v/>
      </c>
      <c r="AB10587" s="17" t="str">
        <f t="shared" si="1007"/>
        <v>-1</v>
      </c>
      <c r="AC10587" s="17">
        <f>IFERROR(INDEX(Factors!$C$59:$C$70,MATCH(AB10587,Factors!$B$59:$B$70,1),1),0)</f>
        <v>0</v>
      </c>
      <c r="AD10587" s="17">
        <f t="shared" si="1005"/>
        <v>0</v>
      </c>
      <c r="AE10587" s="17">
        <f>IFERROR(INDEX(Factors!$B$6:$B$15,MATCH('INPUT - Census'!E10587,Factors!$C$6:$C$15,0),1),0)</f>
        <v>0</v>
      </c>
      <c r="AF10587" s="18">
        <f>IFERROR(INDEX(Factors!$B$16:$B$39,MATCH('INPUT - Census'!C10587,Factors!$C$16:$C$35,0),1),0)</f>
        <v>0</v>
      </c>
      <c r="AG10587" s="19">
        <f>IFERROR(INDEX(Factors!$B$40:$B$44,MATCH('INPUT - Census'!F10587,Factors!$C$40:$C$44,0),1),0)</f>
        <v>0</v>
      </c>
      <c r="AH10587" s="21" t="str">
        <f t="shared" si="1006"/>
        <v/>
      </c>
      <c r="AI10587" s="1" t="str">
        <f>IFERROR(VLOOKUP(H10587,Factors!$C$45:$D$48,2,0),"")</f>
        <v/>
      </c>
      <c r="AJ10587" t="b">
        <f t="shared" si="1009"/>
        <v>0</v>
      </c>
    </row>
    <row r="10588" spans="2:36" ht="15" customHeight="1" x14ac:dyDescent="0.3">
      <c r="B10588" s="70"/>
      <c r="C10588" s="58"/>
      <c r="D10588" s="63"/>
      <c r="E10588" s="58"/>
      <c r="F10588" s="58"/>
      <c r="G10588" s="44"/>
      <c r="H10588" s="45"/>
      <c r="I10588" s="45"/>
      <c r="J10588" s="40" t="str">
        <f t="shared" si="1004"/>
        <v/>
      </c>
      <c r="K10588" s="39" t="str">
        <f t="shared" si="1008"/>
        <v/>
      </c>
      <c r="AB10588" s="17" t="str">
        <f t="shared" si="1007"/>
        <v>-1</v>
      </c>
      <c r="AC10588" s="17">
        <f>IFERROR(INDEX(Factors!$C$59:$C$70,MATCH(AB10588,Factors!$B$59:$B$70,1),1),0)</f>
        <v>0</v>
      </c>
      <c r="AD10588" s="17">
        <f t="shared" si="1005"/>
        <v>0</v>
      </c>
      <c r="AE10588" s="17">
        <f>IFERROR(INDEX(Factors!$B$6:$B$15,MATCH('INPUT - Census'!E10588,Factors!$C$6:$C$15,0),1),0)</f>
        <v>0</v>
      </c>
      <c r="AF10588" s="18">
        <f>IFERROR(INDEX(Factors!$B$16:$B$39,MATCH('INPUT - Census'!C10588,Factors!$C$16:$C$35,0),1),0)</f>
        <v>0</v>
      </c>
      <c r="AG10588" s="19">
        <f>IFERROR(INDEX(Factors!$B$40:$B$44,MATCH('INPUT - Census'!F10588,Factors!$C$40:$C$44,0),1),0)</f>
        <v>0</v>
      </c>
      <c r="AH10588" s="21" t="str">
        <f t="shared" si="1006"/>
        <v/>
      </c>
      <c r="AI10588" s="1" t="str">
        <f>IFERROR(VLOOKUP(H10588,Factors!$C$45:$D$48,2,0),"")</f>
        <v/>
      </c>
      <c r="AJ10588" t="b">
        <f t="shared" si="1009"/>
        <v>0</v>
      </c>
    </row>
    <row r="10589" spans="2:36" ht="15" customHeight="1" x14ac:dyDescent="0.3">
      <c r="B10589" s="70"/>
      <c r="C10589" s="58"/>
      <c r="D10589" s="63"/>
      <c r="E10589" s="58"/>
      <c r="F10589" s="58"/>
      <c r="G10589" s="44"/>
      <c r="H10589" s="45"/>
      <c r="I10589" s="45"/>
      <c r="J10589" s="40" t="str">
        <f t="shared" si="1004"/>
        <v/>
      </c>
      <c r="K10589" s="39" t="str">
        <f t="shared" si="1008"/>
        <v/>
      </c>
      <c r="AB10589" s="17" t="str">
        <f t="shared" si="1007"/>
        <v>-1</v>
      </c>
      <c r="AC10589" s="17">
        <f>IFERROR(INDEX(Factors!$C$59:$C$70,MATCH(AB10589,Factors!$B$59:$B$70,1),1),0)</f>
        <v>0</v>
      </c>
      <c r="AD10589" s="17">
        <f t="shared" si="1005"/>
        <v>0</v>
      </c>
      <c r="AE10589" s="17">
        <f>IFERROR(INDEX(Factors!$B$6:$B$15,MATCH('INPUT - Census'!E10589,Factors!$C$6:$C$15,0),1),0)</f>
        <v>0</v>
      </c>
      <c r="AF10589" s="18">
        <f>IFERROR(INDEX(Factors!$B$16:$B$39,MATCH('INPUT - Census'!C10589,Factors!$C$16:$C$35,0),1),0)</f>
        <v>0</v>
      </c>
      <c r="AG10589" s="19">
        <f>IFERROR(INDEX(Factors!$B$40:$B$44,MATCH('INPUT - Census'!F10589,Factors!$C$40:$C$44,0),1),0)</f>
        <v>0</v>
      </c>
      <c r="AH10589" s="21" t="str">
        <f t="shared" si="1006"/>
        <v/>
      </c>
      <c r="AI10589" s="1" t="str">
        <f>IFERROR(VLOOKUP(H10589,Factors!$C$45:$D$48,2,0),"")</f>
        <v/>
      </c>
      <c r="AJ10589" t="b">
        <f t="shared" si="1009"/>
        <v>0</v>
      </c>
    </row>
    <row r="10590" spans="2:36" ht="15" customHeight="1" x14ac:dyDescent="0.3">
      <c r="B10590" s="70"/>
      <c r="C10590" s="58"/>
      <c r="D10590" s="63"/>
      <c r="E10590" s="58"/>
      <c r="F10590" s="58"/>
      <c r="G10590" s="44"/>
      <c r="H10590" s="45"/>
      <c r="I10590" s="45"/>
      <c r="J10590" s="40" t="str">
        <f t="shared" si="1004"/>
        <v/>
      </c>
      <c r="K10590" s="39" t="str">
        <f t="shared" si="1008"/>
        <v/>
      </c>
      <c r="AB10590" s="17" t="str">
        <f t="shared" si="1007"/>
        <v>-1</v>
      </c>
      <c r="AC10590" s="17">
        <f>IFERROR(INDEX(Factors!$C$59:$C$70,MATCH(AB10590,Factors!$B$59:$B$70,1),1),0)</f>
        <v>0</v>
      </c>
      <c r="AD10590" s="17">
        <f t="shared" si="1005"/>
        <v>0</v>
      </c>
      <c r="AE10590" s="17">
        <f>IFERROR(INDEX(Factors!$B$6:$B$15,MATCH('INPUT - Census'!E10590,Factors!$C$6:$C$15,0),1),0)</f>
        <v>0</v>
      </c>
      <c r="AF10590" s="18">
        <f>IFERROR(INDEX(Factors!$B$16:$B$39,MATCH('INPUT - Census'!C10590,Factors!$C$16:$C$35,0),1),0)</f>
        <v>0</v>
      </c>
      <c r="AG10590" s="19">
        <f>IFERROR(INDEX(Factors!$B$40:$B$44,MATCH('INPUT - Census'!F10590,Factors!$C$40:$C$44,0),1),0)</f>
        <v>0</v>
      </c>
      <c r="AH10590" s="21" t="str">
        <f t="shared" si="1006"/>
        <v/>
      </c>
      <c r="AI10590" s="1" t="str">
        <f>IFERROR(VLOOKUP(H10590,Factors!$C$45:$D$48,2,0),"")</f>
        <v/>
      </c>
      <c r="AJ10590" t="b">
        <f t="shared" si="1009"/>
        <v>0</v>
      </c>
    </row>
    <row r="10591" spans="2:36" ht="15" customHeight="1" x14ac:dyDescent="0.3">
      <c r="B10591" s="70"/>
      <c r="C10591" s="58"/>
      <c r="D10591" s="63"/>
      <c r="E10591" s="58"/>
      <c r="F10591" s="58"/>
      <c r="G10591" s="44"/>
      <c r="H10591" s="45"/>
      <c r="I10591" s="45"/>
      <c r="J10591" s="40" t="str">
        <f t="shared" ref="J10591:J10654" si="1010">IF( ISNUMBER(B10591), ROUND(($AL$3-B10591)/365,0), "" )</f>
        <v/>
      </c>
      <c r="K10591" s="39" t="str">
        <f t="shared" si="1008"/>
        <v/>
      </c>
      <c r="AB10591" s="17" t="str">
        <f t="shared" si="1007"/>
        <v>-1</v>
      </c>
      <c r="AC10591" s="17">
        <f>IFERROR(INDEX(Factors!$C$59:$C$70,MATCH(AB10591,Factors!$B$59:$B$70,1),1),0)</f>
        <v>0</v>
      </c>
      <c r="AD10591" s="17">
        <f t="shared" ref="AD10591:AD10654" si="1011">IF(COUNTIF($P$2:$P$16,D10591),MATCH(D10591,$P$2:$P$16,0),0)</f>
        <v>0</v>
      </c>
      <c r="AE10591" s="17">
        <f>IFERROR(INDEX(Factors!$B$6:$B$15,MATCH('INPUT - Census'!E10591,Factors!$C$6:$C$15,0),1),0)</f>
        <v>0</v>
      </c>
      <c r="AF10591" s="18">
        <f>IFERROR(INDEX(Factors!$B$16:$B$39,MATCH('INPUT - Census'!C10591,Factors!$C$16:$C$35,0),1),0)</f>
        <v>0</v>
      </c>
      <c r="AG10591" s="19">
        <f>IFERROR(INDEX(Factors!$B$40:$B$44,MATCH('INPUT - Census'!F10591,Factors!$C$40:$C$44,0),1),0)</f>
        <v>0</v>
      </c>
      <c r="AH10591" s="21" t="str">
        <f t="shared" ref="AH10591:AH10654" si="1012">IF(G10591="","",G10591)</f>
        <v/>
      </c>
      <c r="AI10591" s="1" t="str">
        <f>IFERROR(VLOOKUP(H10591,Factors!$C$45:$D$48,2,0),"")</f>
        <v/>
      </c>
      <c r="AJ10591" t="b">
        <f t="shared" si="1009"/>
        <v>0</v>
      </c>
    </row>
    <row r="10592" spans="2:36" ht="15" customHeight="1" x14ac:dyDescent="0.3">
      <c r="B10592" s="70"/>
      <c r="C10592" s="58"/>
      <c r="D10592" s="63"/>
      <c r="E10592" s="58"/>
      <c r="F10592" s="58"/>
      <c r="G10592" s="44"/>
      <c r="H10592" s="45"/>
      <c r="I10592" s="45"/>
      <c r="J10592" s="40" t="str">
        <f t="shared" si="1010"/>
        <v/>
      </c>
      <c r="K10592" s="39" t="str">
        <f t="shared" si="1008"/>
        <v/>
      </c>
      <c r="AB10592" s="17" t="str">
        <f t="shared" si="1007"/>
        <v>-1</v>
      </c>
      <c r="AC10592" s="17">
        <f>IFERROR(INDEX(Factors!$C$59:$C$70,MATCH(AB10592,Factors!$B$59:$B$70,1),1),0)</f>
        <v>0</v>
      </c>
      <c r="AD10592" s="17">
        <f t="shared" si="1011"/>
        <v>0</v>
      </c>
      <c r="AE10592" s="17">
        <f>IFERROR(INDEX(Factors!$B$6:$B$15,MATCH('INPUT - Census'!E10592,Factors!$C$6:$C$15,0),1),0)</f>
        <v>0</v>
      </c>
      <c r="AF10592" s="18">
        <f>IFERROR(INDEX(Factors!$B$16:$B$39,MATCH('INPUT - Census'!C10592,Factors!$C$16:$C$35,0),1),0)</f>
        <v>0</v>
      </c>
      <c r="AG10592" s="19">
        <f>IFERROR(INDEX(Factors!$B$40:$B$44,MATCH('INPUT - Census'!F10592,Factors!$C$40:$C$44,0),1),0)</f>
        <v>0</v>
      </c>
      <c r="AH10592" s="21" t="str">
        <f t="shared" si="1012"/>
        <v/>
      </c>
      <c r="AI10592" s="1" t="str">
        <f>IFERROR(VLOOKUP(H10592,Factors!$C$45:$D$48,2,0),"")</f>
        <v/>
      </c>
      <c r="AJ10592" t="b">
        <f t="shared" si="1009"/>
        <v>0</v>
      </c>
    </row>
    <row r="10593" spans="2:36" ht="15" customHeight="1" x14ac:dyDescent="0.3">
      <c r="B10593" s="70"/>
      <c r="C10593" s="58"/>
      <c r="D10593" s="63"/>
      <c r="E10593" s="58"/>
      <c r="F10593" s="58"/>
      <c r="G10593" s="44"/>
      <c r="H10593" s="45"/>
      <c r="I10593" s="45"/>
      <c r="J10593" s="40" t="str">
        <f t="shared" si="1010"/>
        <v/>
      </c>
      <c r="K10593" s="39" t="str">
        <f t="shared" si="1008"/>
        <v/>
      </c>
      <c r="AB10593" s="17" t="str">
        <f t="shared" si="1007"/>
        <v>-1</v>
      </c>
      <c r="AC10593" s="17">
        <f>IFERROR(INDEX(Factors!$C$59:$C$70,MATCH(AB10593,Factors!$B$59:$B$70,1),1),0)</f>
        <v>0</v>
      </c>
      <c r="AD10593" s="17">
        <f t="shared" si="1011"/>
        <v>0</v>
      </c>
      <c r="AE10593" s="17">
        <f>IFERROR(INDEX(Factors!$B$6:$B$15,MATCH('INPUT - Census'!E10593,Factors!$C$6:$C$15,0),1),0)</f>
        <v>0</v>
      </c>
      <c r="AF10593" s="18">
        <f>IFERROR(INDEX(Factors!$B$16:$B$39,MATCH('INPUT - Census'!C10593,Factors!$C$16:$C$35,0),1),0)</f>
        <v>0</v>
      </c>
      <c r="AG10593" s="19">
        <f>IFERROR(INDEX(Factors!$B$40:$B$44,MATCH('INPUT - Census'!F10593,Factors!$C$40:$C$44,0),1),0)</f>
        <v>0</v>
      </c>
      <c r="AH10593" s="21" t="str">
        <f t="shared" si="1012"/>
        <v/>
      </c>
      <c r="AI10593" s="1" t="str">
        <f>IFERROR(VLOOKUP(H10593,Factors!$C$45:$D$48,2,0),"")</f>
        <v/>
      </c>
      <c r="AJ10593" t="b">
        <f t="shared" si="1009"/>
        <v>0</v>
      </c>
    </row>
    <row r="10594" spans="2:36" ht="15" customHeight="1" x14ac:dyDescent="0.3">
      <c r="B10594" s="70"/>
      <c r="C10594" s="58"/>
      <c r="D10594" s="63"/>
      <c r="E10594" s="58"/>
      <c r="F10594" s="58"/>
      <c r="G10594" s="44"/>
      <c r="H10594" s="45"/>
      <c r="I10594" s="45"/>
      <c r="J10594" s="40" t="str">
        <f t="shared" si="1010"/>
        <v/>
      </c>
      <c r="K10594" s="39" t="str">
        <f t="shared" si="1008"/>
        <v/>
      </c>
      <c r="AB10594" s="17" t="str">
        <f t="shared" si="1007"/>
        <v>-1</v>
      </c>
      <c r="AC10594" s="17">
        <f>IFERROR(INDEX(Factors!$C$59:$C$70,MATCH(AB10594,Factors!$B$59:$B$70,1),1),0)</f>
        <v>0</v>
      </c>
      <c r="AD10594" s="17">
        <f t="shared" si="1011"/>
        <v>0</v>
      </c>
      <c r="AE10594" s="17">
        <f>IFERROR(INDEX(Factors!$B$6:$B$15,MATCH('INPUT - Census'!E10594,Factors!$C$6:$C$15,0),1),0)</f>
        <v>0</v>
      </c>
      <c r="AF10594" s="18">
        <f>IFERROR(INDEX(Factors!$B$16:$B$39,MATCH('INPUT - Census'!C10594,Factors!$C$16:$C$35,0),1),0)</f>
        <v>0</v>
      </c>
      <c r="AG10594" s="19">
        <f>IFERROR(INDEX(Factors!$B$40:$B$44,MATCH('INPUT - Census'!F10594,Factors!$C$40:$C$44,0),1),0)</f>
        <v>0</v>
      </c>
      <c r="AH10594" s="21" t="str">
        <f t="shared" si="1012"/>
        <v/>
      </c>
      <c r="AI10594" s="1" t="str">
        <f>IFERROR(VLOOKUP(H10594,Factors!$C$45:$D$48,2,0),"")</f>
        <v/>
      </c>
      <c r="AJ10594" t="b">
        <f t="shared" si="1009"/>
        <v>0</v>
      </c>
    </row>
    <row r="10595" spans="2:36" ht="15" customHeight="1" x14ac:dyDescent="0.3">
      <c r="B10595" s="70"/>
      <c r="C10595" s="58"/>
      <c r="D10595" s="63"/>
      <c r="E10595" s="58"/>
      <c r="F10595" s="58"/>
      <c r="G10595" s="44"/>
      <c r="H10595" s="45"/>
      <c r="I10595" s="45"/>
      <c r="J10595" s="40" t="str">
        <f t="shared" si="1010"/>
        <v/>
      </c>
      <c r="K10595" s="39" t="str">
        <f t="shared" si="1008"/>
        <v/>
      </c>
      <c r="AB10595" s="17" t="str">
        <f t="shared" si="1007"/>
        <v>-1</v>
      </c>
      <c r="AC10595" s="17">
        <f>IFERROR(INDEX(Factors!$C$59:$C$70,MATCH(AB10595,Factors!$B$59:$B$70,1),1),0)</f>
        <v>0</v>
      </c>
      <c r="AD10595" s="17">
        <f t="shared" si="1011"/>
        <v>0</v>
      </c>
      <c r="AE10595" s="17">
        <f>IFERROR(INDEX(Factors!$B$6:$B$15,MATCH('INPUT - Census'!E10595,Factors!$C$6:$C$15,0),1),0)</f>
        <v>0</v>
      </c>
      <c r="AF10595" s="18">
        <f>IFERROR(INDEX(Factors!$B$16:$B$39,MATCH('INPUT - Census'!C10595,Factors!$C$16:$C$35,0),1),0)</f>
        <v>0</v>
      </c>
      <c r="AG10595" s="19">
        <f>IFERROR(INDEX(Factors!$B$40:$B$44,MATCH('INPUT - Census'!F10595,Factors!$C$40:$C$44,0),1),0)</f>
        <v>0</v>
      </c>
      <c r="AH10595" s="21" t="str">
        <f t="shared" si="1012"/>
        <v/>
      </c>
      <c r="AI10595" s="1" t="str">
        <f>IFERROR(VLOOKUP(H10595,Factors!$C$45:$D$48,2,0),"")</f>
        <v/>
      </c>
      <c r="AJ10595" t="b">
        <f t="shared" si="1009"/>
        <v>0</v>
      </c>
    </row>
    <row r="10596" spans="2:36" ht="15" customHeight="1" x14ac:dyDescent="0.3">
      <c r="B10596" s="70"/>
      <c r="C10596" s="58"/>
      <c r="D10596" s="63"/>
      <c r="E10596" s="58"/>
      <c r="F10596" s="58"/>
      <c r="G10596" s="44"/>
      <c r="H10596" s="45"/>
      <c r="I10596" s="45"/>
      <c r="J10596" s="40" t="str">
        <f t="shared" si="1010"/>
        <v/>
      </c>
      <c r="K10596" s="39" t="str">
        <f t="shared" si="1008"/>
        <v/>
      </c>
      <c r="AB10596" s="17" t="str">
        <f t="shared" si="1007"/>
        <v>-1</v>
      </c>
      <c r="AC10596" s="17">
        <f>IFERROR(INDEX(Factors!$C$59:$C$70,MATCH(AB10596,Factors!$B$59:$B$70,1),1),0)</f>
        <v>0</v>
      </c>
      <c r="AD10596" s="17">
        <f t="shared" si="1011"/>
        <v>0</v>
      </c>
      <c r="AE10596" s="17">
        <f>IFERROR(INDEX(Factors!$B$6:$B$15,MATCH('INPUT - Census'!E10596,Factors!$C$6:$C$15,0),1),0)</f>
        <v>0</v>
      </c>
      <c r="AF10596" s="18">
        <f>IFERROR(INDEX(Factors!$B$16:$B$39,MATCH('INPUT - Census'!C10596,Factors!$C$16:$C$35,0),1),0)</f>
        <v>0</v>
      </c>
      <c r="AG10596" s="19">
        <f>IFERROR(INDEX(Factors!$B$40:$B$44,MATCH('INPUT - Census'!F10596,Factors!$C$40:$C$44,0),1),0)</f>
        <v>0</v>
      </c>
      <c r="AH10596" s="21" t="str">
        <f t="shared" si="1012"/>
        <v/>
      </c>
      <c r="AI10596" s="1" t="str">
        <f>IFERROR(VLOOKUP(H10596,Factors!$C$45:$D$48,2,0),"")</f>
        <v/>
      </c>
      <c r="AJ10596" t="b">
        <f t="shared" si="1009"/>
        <v>0</v>
      </c>
    </row>
    <row r="10597" spans="2:36" ht="15" customHeight="1" x14ac:dyDescent="0.3">
      <c r="B10597" s="70"/>
      <c r="C10597" s="58"/>
      <c r="D10597" s="63"/>
      <c r="E10597" s="58"/>
      <c r="F10597" s="58"/>
      <c r="G10597" s="44"/>
      <c r="H10597" s="45"/>
      <c r="I10597" s="45"/>
      <c r="J10597" s="40" t="str">
        <f t="shared" si="1010"/>
        <v/>
      </c>
      <c r="K10597" s="39" t="str">
        <f t="shared" si="1008"/>
        <v/>
      </c>
      <c r="AB10597" s="17" t="str">
        <f t="shared" si="1007"/>
        <v>-1</v>
      </c>
      <c r="AC10597" s="17">
        <f>IFERROR(INDEX(Factors!$C$59:$C$70,MATCH(AB10597,Factors!$B$59:$B$70,1),1),0)</f>
        <v>0</v>
      </c>
      <c r="AD10597" s="17">
        <f t="shared" si="1011"/>
        <v>0</v>
      </c>
      <c r="AE10597" s="17">
        <f>IFERROR(INDEX(Factors!$B$6:$B$15,MATCH('INPUT - Census'!E10597,Factors!$C$6:$C$15,0),1),0)</f>
        <v>0</v>
      </c>
      <c r="AF10597" s="18">
        <f>IFERROR(INDEX(Factors!$B$16:$B$39,MATCH('INPUT - Census'!C10597,Factors!$C$16:$C$35,0),1),0)</f>
        <v>0</v>
      </c>
      <c r="AG10597" s="19">
        <f>IFERROR(INDEX(Factors!$B$40:$B$44,MATCH('INPUT - Census'!F10597,Factors!$C$40:$C$44,0),1),0)</f>
        <v>0</v>
      </c>
      <c r="AH10597" s="21" t="str">
        <f t="shared" si="1012"/>
        <v/>
      </c>
      <c r="AI10597" s="1" t="str">
        <f>IFERROR(VLOOKUP(H10597,Factors!$C$45:$D$48,2,0),"")</f>
        <v/>
      </c>
      <c r="AJ10597" t="b">
        <f t="shared" si="1009"/>
        <v>0</v>
      </c>
    </row>
    <row r="10598" spans="2:36" ht="15" customHeight="1" x14ac:dyDescent="0.3">
      <c r="B10598" s="70"/>
      <c r="C10598" s="58"/>
      <c r="D10598" s="63"/>
      <c r="E10598" s="58"/>
      <c r="F10598" s="58"/>
      <c r="G10598" s="44"/>
      <c r="H10598" s="45"/>
      <c r="I10598" s="45"/>
      <c r="J10598" s="40" t="str">
        <f t="shared" si="1010"/>
        <v/>
      </c>
      <c r="K10598" s="39" t="str">
        <f t="shared" si="1008"/>
        <v/>
      </c>
      <c r="AB10598" s="17" t="str">
        <f t="shared" si="1007"/>
        <v>-1</v>
      </c>
      <c r="AC10598" s="17">
        <f>IFERROR(INDEX(Factors!$C$59:$C$70,MATCH(AB10598,Factors!$B$59:$B$70,1),1),0)</f>
        <v>0</v>
      </c>
      <c r="AD10598" s="17">
        <f t="shared" si="1011"/>
        <v>0</v>
      </c>
      <c r="AE10598" s="17">
        <f>IFERROR(INDEX(Factors!$B$6:$B$15,MATCH('INPUT - Census'!E10598,Factors!$C$6:$C$15,0),1),0)</f>
        <v>0</v>
      </c>
      <c r="AF10598" s="18">
        <f>IFERROR(INDEX(Factors!$B$16:$B$39,MATCH('INPUT - Census'!C10598,Factors!$C$16:$C$35,0),1),0)</f>
        <v>0</v>
      </c>
      <c r="AG10598" s="19">
        <f>IFERROR(INDEX(Factors!$B$40:$B$44,MATCH('INPUT - Census'!F10598,Factors!$C$40:$C$44,0),1),0)</f>
        <v>0</v>
      </c>
      <c r="AH10598" s="21" t="str">
        <f t="shared" si="1012"/>
        <v/>
      </c>
      <c r="AI10598" s="1" t="str">
        <f>IFERROR(VLOOKUP(H10598,Factors!$C$45:$D$48,2,0),"")</f>
        <v/>
      </c>
      <c r="AJ10598" t="b">
        <f t="shared" si="1009"/>
        <v>0</v>
      </c>
    </row>
    <row r="10599" spans="2:36" ht="15" customHeight="1" x14ac:dyDescent="0.3">
      <c r="B10599" s="70"/>
      <c r="C10599" s="58"/>
      <c r="D10599" s="63"/>
      <c r="E10599" s="58"/>
      <c r="F10599" s="58"/>
      <c r="G10599" s="44"/>
      <c r="H10599" s="45"/>
      <c r="I10599" s="45"/>
      <c r="J10599" s="40" t="str">
        <f t="shared" si="1010"/>
        <v/>
      </c>
      <c r="K10599" s="39" t="str">
        <f t="shared" si="1008"/>
        <v/>
      </c>
      <c r="AB10599" s="17" t="str">
        <f t="shared" si="1007"/>
        <v>-1</v>
      </c>
      <c r="AC10599" s="17">
        <f>IFERROR(INDEX(Factors!$C$59:$C$70,MATCH(AB10599,Factors!$B$59:$B$70,1),1),0)</f>
        <v>0</v>
      </c>
      <c r="AD10599" s="17">
        <f t="shared" si="1011"/>
        <v>0</v>
      </c>
      <c r="AE10599" s="17">
        <f>IFERROR(INDEX(Factors!$B$6:$B$15,MATCH('INPUT - Census'!E10599,Factors!$C$6:$C$15,0),1),0)</f>
        <v>0</v>
      </c>
      <c r="AF10599" s="18">
        <f>IFERROR(INDEX(Factors!$B$16:$B$39,MATCH('INPUT - Census'!C10599,Factors!$C$16:$C$35,0),1),0)</f>
        <v>0</v>
      </c>
      <c r="AG10599" s="19">
        <f>IFERROR(INDEX(Factors!$B$40:$B$44,MATCH('INPUT - Census'!F10599,Factors!$C$40:$C$44,0),1),0)</f>
        <v>0</v>
      </c>
      <c r="AH10599" s="21" t="str">
        <f t="shared" si="1012"/>
        <v/>
      </c>
      <c r="AI10599" s="1" t="str">
        <f>IFERROR(VLOOKUP(H10599,Factors!$C$45:$D$48,2,0),"")</f>
        <v/>
      </c>
      <c r="AJ10599" t="b">
        <f t="shared" si="1009"/>
        <v>0</v>
      </c>
    </row>
    <row r="10600" spans="2:36" ht="15" customHeight="1" x14ac:dyDescent="0.3">
      <c r="B10600" s="70"/>
      <c r="C10600" s="58"/>
      <c r="D10600" s="63"/>
      <c r="E10600" s="58"/>
      <c r="F10600" s="58"/>
      <c r="G10600" s="44"/>
      <c r="H10600" s="45"/>
      <c r="I10600" s="45"/>
      <c r="J10600" s="40" t="str">
        <f t="shared" si="1010"/>
        <v/>
      </c>
      <c r="K10600" s="39" t="str">
        <f t="shared" si="1008"/>
        <v/>
      </c>
      <c r="AB10600" s="17" t="str">
        <f t="shared" si="1007"/>
        <v>-1</v>
      </c>
      <c r="AC10600" s="17">
        <f>IFERROR(INDEX(Factors!$C$59:$C$70,MATCH(AB10600,Factors!$B$59:$B$70,1),1),0)</f>
        <v>0</v>
      </c>
      <c r="AD10600" s="17">
        <f t="shared" si="1011"/>
        <v>0</v>
      </c>
      <c r="AE10600" s="17">
        <f>IFERROR(INDEX(Factors!$B$6:$B$15,MATCH('INPUT - Census'!E10600,Factors!$C$6:$C$15,0),1),0)</f>
        <v>0</v>
      </c>
      <c r="AF10600" s="18">
        <f>IFERROR(INDEX(Factors!$B$16:$B$39,MATCH('INPUT - Census'!C10600,Factors!$C$16:$C$35,0),1),0)</f>
        <v>0</v>
      </c>
      <c r="AG10600" s="19">
        <f>IFERROR(INDEX(Factors!$B$40:$B$44,MATCH('INPUT - Census'!F10600,Factors!$C$40:$C$44,0),1),0)</f>
        <v>0</v>
      </c>
      <c r="AH10600" s="21" t="str">
        <f t="shared" si="1012"/>
        <v/>
      </c>
      <c r="AI10600" s="1" t="str">
        <f>IFERROR(VLOOKUP(H10600,Factors!$C$45:$D$48,2,0),"")</f>
        <v/>
      </c>
      <c r="AJ10600" t="b">
        <f t="shared" si="1009"/>
        <v>0</v>
      </c>
    </row>
    <row r="10601" spans="2:36" ht="15" customHeight="1" x14ac:dyDescent="0.3">
      <c r="B10601" s="70"/>
      <c r="C10601" s="58"/>
      <c r="D10601" s="63"/>
      <c r="E10601" s="58"/>
      <c r="F10601" s="58"/>
      <c r="G10601" s="44"/>
      <c r="H10601" s="45"/>
      <c r="I10601" s="45"/>
      <c r="J10601" s="40" t="str">
        <f t="shared" si="1010"/>
        <v/>
      </c>
      <c r="K10601" s="39" t="str">
        <f t="shared" si="1008"/>
        <v/>
      </c>
      <c r="AB10601" s="17" t="str">
        <f t="shared" si="1007"/>
        <v>-1</v>
      </c>
      <c r="AC10601" s="17">
        <f>IFERROR(INDEX(Factors!$C$59:$C$70,MATCH(AB10601,Factors!$B$59:$B$70,1),1),0)</f>
        <v>0</v>
      </c>
      <c r="AD10601" s="17">
        <f t="shared" si="1011"/>
        <v>0</v>
      </c>
      <c r="AE10601" s="17">
        <f>IFERROR(INDEX(Factors!$B$6:$B$15,MATCH('INPUT - Census'!E10601,Factors!$C$6:$C$15,0),1),0)</f>
        <v>0</v>
      </c>
      <c r="AF10601" s="18">
        <f>IFERROR(INDEX(Factors!$B$16:$B$39,MATCH('INPUT - Census'!C10601,Factors!$C$16:$C$35,0),1),0)</f>
        <v>0</v>
      </c>
      <c r="AG10601" s="19">
        <f>IFERROR(INDEX(Factors!$B$40:$B$44,MATCH('INPUT - Census'!F10601,Factors!$C$40:$C$44,0),1),0)</f>
        <v>0</v>
      </c>
      <c r="AH10601" s="21" t="str">
        <f t="shared" si="1012"/>
        <v/>
      </c>
      <c r="AI10601" s="1" t="str">
        <f>IFERROR(VLOOKUP(H10601,Factors!$C$45:$D$48,2,0),"")</f>
        <v/>
      </c>
      <c r="AJ10601" t="b">
        <f t="shared" si="1009"/>
        <v>0</v>
      </c>
    </row>
    <row r="10602" spans="2:36" ht="15" customHeight="1" x14ac:dyDescent="0.3">
      <c r="B10602" s="70"/>
      <c r="C10602" s="58"/>
      <c r="D10602" s="63"/>
      <c r="E10602" s="58"/>
      <c r="F10602" s="58"/>
      <c r="G10602" s="44"/>
      <c r="H10602" s="45"/>
      <c r="I10602" s="45"/>
      <c r="J10602" s="40" t="str">
        <f t="shared" si="1010"/>
        <v/>
      </c>
      <c r="K10602" s="39" t="str">
        <f t="shared" si="1008"/>
        <v/>
      </c>
      <c r="AB10602" s="17" t="str">
        <f t="shared" si="1007"/>
        <v>-1</v>
      </c>
      <c r="AC10602" s="17">
        <f>IFERROR(INDEX(Factors!$C$59:$C$70,MATCH(AB10602,Factors!$B$59:$B$70,1),1),0)</f>
        <v>0</v>
      </c>
      <c r="AD10602" s="17">
        <f t="shared" si="1011"/>
        <v>0</v>
      </c>
      <c r="AE10602" s="17">
        <f>IFERROR(INDEX(Factors!$B$6:$B$15,MATCH('INPUT - Census'!E10602,Factors!$C$6:$C$15,0),1),0)</f>
        <v>0</v>
      </c>
      <c r="AF10602" s="18">
        <f>IFERROR(INDEX(Factors!$B$16:$B$39,MATCH('INPUT - Census'!C10602,Factors!$C$16:$C$35,0),1),0)</f>
        <v>0</v>
      </c>
      <c r="AG10602" s="19">
        <f>IFERROR(INDEX(Factors!$B$40:$B$44,MATCH('INPUT - Census'!F10602,Factors!$C$40:$C$44,0),1),0)</f>
        <v>0</v>
      </c>
      <c r="AH10602" s="21" t="str">
        <f t="shared" si="1012"/>
        <v/>
      </c>
      <c r="AI10602" s="1" t="str">
        <f>IFERROR(VLOOKUP(H10602,Factors!$C$45:$D$48,2,0),"")</f>
        <v/>
      </c>
      <c r="AJ10602" t="b">
        <f t="shared" si="1009"/>
        <v>0</v>
      </c>
    </row>
    <row r="10603" spans="2:36" ht="15" customHeight="1" x14ac:dyDescent="0.3">
      <c r="B10603" s="70"/>
      <c r="C10603" s="58"/>
      <c r="D10603" s="63"/>
      <c r="E10603" s="58"/>
      <c r="F10603" s="58"/>
      <c r="G10603" s="44"/>
      <c r="H10603" s="45"/>
      <c r="I10603" s="45"/>
      <c r="J10603" s="40" t="str">
        <f t="shared" si="1010"/>
        <v/>
      </c>
      <c r="K10603" s="39" t="str">
        <f t="shared" si="1008"/>
        <v/>
      </c>
      <c r="AB10603" s="17" t="str">
        <f t="shared" si="1007"/>
        <v>-1</v>
      </c>
      <c r="AC10603" s="17">
        <f>IFERROR(INDEX(Factors!$C$59:$C$70,MATCH(AB10603,Factors!$B$59:$B$70,1),1),0)</f>
        <v>0</v>
      </c>
      <c r="AD10603" s="17">
        <f t="shared" si="1011"/>
        <v>0</v>
      </c>
      <c r="AE10603" s="17">
        <f>IFERROR(INDEX(Factors!$B$6:$B$15,MATCH('INPUT - Census'!E10603,Factors!$C$6:$C$15,0),1),0)</f>
        <v>0</v>
      </c>
      <c r="AF10603" s="18">
        <f>IFERROR(INDEX(Factors!$B$16:$B$39,MATCH('INPUT - Census'!C10603,Factors!$C$16:$C$35,0),1),0)</f>
        <v>0</v>
      </c>
      <c r="AG10603" s="19">
        <f>IFERROR(INDEX(Factors!$B$40:$B$44,MATCH('INPUT - Census'!F10603,Factors!$C$40:$C$44,0),1),0)</f>
        <v>0</v>
      </c>
      <c r="AH10603" s="21" t="str">
        <f t="shared" si="1012"/>
        <v/>
      </c>
      <c r="AI10603" s="1" t="str">
        <f>IFERROR(VLOOKUP(H10603,Factors!$C$45:$D$48,2,0),"")</f>
        <v/>
      </c>
      <c r="AJ10603" t="b">
        <f t="shared" si="1009"/>
        <v>0</v>
      </c>
    </row>
    <row r="10604" spans="2:36" ht="15" customHeight="1" x14ac:dyDescent="0.3">
      <c r="B10604" s="70"/>
      <c r="C10604" s="58"/>
      <c r="D10604" s="63"/>
      <c r="E10604" s="58"/>
      <c r="F10604" s="58"/>
      <c r="G10604" s="44"/>
      <c r="H10604" s="45"/>
      <c r="I10604" s="45"/>
      <c r="J10604" s="40" t="str">
        <f t="shared" si="1010"/>
        <v/>
      </c>
      <c r="K10604" s="39" t="str">
        <f t="shared" si="1008"/>
        <v/>
      </c>
      <c r="AB10604" s="17" t="str">
        <f t="shared" si="1007"/>
        <v>-1</v>
      </c>
      <c r="AC10604" s="17">
        <f>IFERROR(INDEX(Factors!$C$59:$C$70,MATCH(AB10604,Factors!$B$59:$B$70,1),1),0)</f>
        <v>0</v>
      </c>
      <c r="AD10604" s="17">
        <f t="shared" si="1011"/>
        <v>0</v>
      </c>
      <c r="AE10604" s="17">
        <f>IFERROR(INDEX(Factors!$B$6:$B$15,MATCH('INPUT - Census'!E10604,Factors!$C$6:$C$15,0),1),0)</f>
        <v>0</v>
      </c>
      <c r="AF10604" s="18">
        <f>IFERROR(INDEX(Factors!$B$16:$B$39,MATCH('INPUT - Census'!C10604,Factors!$C$16:$C$35,0),1),0)</f>
        <v>0</v>
      </c>
      <c r="AG10604" s="19">
        <f>IFERROR(INDEX(Factors!$B$40:$B$44,MATCH('INPUT - Census'!F10604,Factors!$C$40:$C$44,0),1),0)</f>
        <v>0</v>
      </c>
      <c r="AH10604" s="21" t="str">
        <f t="shared" si="1012"/>
        <v/>
      </c>
      <c r="AI10604" s="1" t="str">
        <f>IFERROR(VLOOKUP(H10604,Factors!$C$45:$D$48,2,0),"")</f>
        <v/>
      </c>
      <c r="AJ10604" t="b">
        <f t="shared" si="1009"/>
        <v>0</v>
      </c>
    </row>
    <row r="10605" spans="2:36" ht="15" customHeight="1" x14ac:dyDescent="0.3">
      <c r="B10605" s="70"/>
      <c r="C10605" s="58"/>
      <c r="D10605" s="63"/>
      <c r="E10605" s="58"/>
      <c r="F10605" s="58"/>
      <c r="G10605" s="44"/>
      <c r="H10605" s="45"/>
      <c r="I10605" s="45"/>
      <c r="J10605" s="40" t="str">
        <f t="shared" si="1010"/>
        <v/>
      </c>
      <c r="K10605" s="39" t="str">
        <f t="shared" si="1008"/>
        <v/>
      </c>
      <c r="AB10605" s="17" t="str">
        <f t="shared" si="1007"/>
        <v>-1</v>
      </c>
      <c r="AC10605" s="17">
        <f>IFERROR(INDEX(Factors!$C$59:$C$70,MATCH(AB10605,Factors!$B$59:$B$70,1),1),0)</f>
        <v>0</v>
      </c>
      <c r="AD10605" s="17">
        <f t="shared" si="1011"/>
        <v>0</v>
      </c>
      <c r="AE10605" s="17">
        <f>IFERROR(INDEX(Factors!$B$6:$B$15,MATCH('INPUT - Census'!E10605,Factors!$C$6:$C$15,0),1),0)</f>
        <v>0</v>
      </c>
      <c r="AF10605" s="18">
        <f>IFERROR(INDEX(Factors!$B$16:$B$39,MATCH('INPUT - Census'!C10605,Factors!$C$16:$C$35,0),1),0)</f>
        <v>0</v>
      </c>
      <c r="AG10605" s="19">
        <f>IFERROR(INDEX(Factors!$B$40:$B$44,MATCH('INPUT - Census'!F10605,Factors!$C$40:$C$44,0),1),0)</f>
        <v>0</v>
      </c>
      <c r="AH10605" s="21" t="str">
        <f t="shared" si="1012"/>
        <v/>
      </c>
      <c r="AI10605" s="1" t="str">
        <f>IFERROR(VLOOKUP(H10605,Factors!$C$45:$D$48,2,0),"")</f>
        <v/>
      </c>
      <c r="AJ10605" t="b">
        <f t="shared" si="1009"/>
        <v>0</v>
      </c>
    </row>
    <row r="10606" spans="2:36" ht="15" customHeight="1" x14ac:dyDescent="0.3">
      <c r="B10606" s="70"/>
      <c r="C10606" s="58"/>
      <c r="D10606" s="63"/>
      <c r="E10606" s="58"/>
      <c r="F10606" s="58"/>
      <c r="G10606" s="44"/>
      <c r="H10606" s="45"/>
      <c r="I10606" s="45"/>
      <c r="J10606" s="40" t="str">
        <f t="shared" si="1010"/>
        <v/>
      </c>
      <c r="K10606" s="39" t="str">
        <f t="shared" si="1008"/>
        <v/>
      </c>
      <c r="AB10606" s="17" t="str">
        <f t="shared" si="1007"/>
        <v>-1</v>
      </c>
      <c r="AC10606" s="17">
        <f>IFERROR(INDEX(Factors!$C$59:$C$70,MATCH(AB10606,Factors!$B$59:$B$70,1),1),0)</f>
        <v>0</v>
      </c>
      <c r="AD10606" s="17">
        <f t="shared" si="1011"/>
        <v>0</v>
      </c>
      <c r="AE10606" s="17">
        <f>IFERROR(INDEX(Factors!$B$6:$B$15,MATCH('INPUT - Census'!E10606,Factors!$C$6:$C$15,0),1),0)</f>
        <v>0</v>
      </c>
      <c r="AF10606" s="18">
        <f>IFERROR(INDEX(Factors!$B$16:$B$39,MATCH('INPUT - Census'!C10606,Factors!$C$16:$C$35,0),1),0)</f>
        <v>0</v>
      </c>
      <c r="AG10606" s="19">
        <f>IFERROR(INDEX(Factors!$B$40:$B$44,MATCH('INPUT - Census'!F10606,Factors!$C$40:$C$44,0),1),0)</f>
        <v>0</v>
      </c>
      <c r="AH10606" s="21" t="str">
        <f t="shared" si="1012"/>
        <v/>
      </c>
      <c r="AI10606" s="1" t="str">
        <f>IFERROR(VLOOKUP(H10606,Factors!$C$45:$D$48,2,0),"")</f>
        <v/>
      </c>
      <c r="AJ10606" t="b">
        <f t="shared" si="1009"/>
        <v>0</v>
      </c>
    </row>
    <row r="10607" spans="2:36" ht="15" customHeight="1" x14ac:dyDescent="0.3">
      <c r="B10607" s="70"/>
      <c r="C10607" s="58"/>
      <c r="D10607" s="63"/>
      <c r="E10607" s="58"/>
      <c r="F10607" s="58"/>
      <c r="G10607" s="44"/>
      <c r="H10607" s="45"/>
      <c r="I10607" s="45"/>
      <c r="J10607" s="40" t="str">
        <f t="shared" si="1010"/>
        <v/>
      </c>
      <c r="K10607" s="39" t="str">
        <f t="shared" si="1008"/>
        <v/>
      </c>
      <c r="AB10607" s="17" t="str">
        <f t="shared" si="1007"/>
        <v>-1</v>
      </c>
      <c r="AC10607" s="17">
        <f>IFERROR(INDEX(Factors!$C$59:$C$70,MATCH(AB10607,Factors!$B$59:$B$70,1),1),0)</f>
        <v>0</v>
      </c>
      <c r="AD10607" s="17">
        <f t="shared" si="1011"/>
        <v>0</v>
      </c>
      <c r="AE10607" s="17">
        <f>IFERROR(INDEX(Factors!$B$6:$B$15,MATCH('INPUT - Census'!E10607,Factors!$C$6:$C$15,0),1),0)</f>
        <v>0</v>
      </c>
      <c r="AF10607" s="18">
        <f>IFERROR(INDEX(Factors!$B$16:$B$39,MATCH('INPUT - Census'!C10607,Factors!$C$16:$C$35,0),1),0)</f>
        <v>0</v>
      </c>
      <c r="AG10607" s="19">
        <f>IFERROR(INDEX(Factors!$B$40:$B$44,MATCH('INPUT - Census'!F10607,Factors!$C$40:$C$44,0),1),0)</f>
        <v>0</v>
      </c>
      <c r="AH10607" s="21" t="str">
        <f t="shared" si="1012"/>
        <v/>
      </c>
      <c r="AI10607" s="1" t="str">
        <f>IFERROR(VLOOKUP(H10607,Factors!$C$45:$D$48,2,0),"")</f>
        <v/>
      </c>
      <c r="AJ10607" t="b">
        <f t="shared" si="1009"/>
        <v>0</v>
      </c>
    </row>
    <row r="10608" spans="2:36" ht="15" customHeight="1" x14ac:dyDescent="0.3">
      <c r="B10608" s="70"/>
      <c r="C10608" s="58"/>
      <c r="D10608" s="63"/>
      <c r="E10608" s="58"/>
      <c r="F10608" s="58"/>
      <c r="G10608" s="44"/>
      <c r="H10608" s="45"/>
      <c r="I10608" s="45"/>
      <c r="J10608" s="40" t="str">
        <f t="shared" si="1010"/>
        <v/>
      </c>
      <c r="K10608" s="39" t="str">
        <f t="shared" si="1008"/>
        <v/>
      </c>
      <c r="AB10608" s="17" t="str">
        <f t="shared" si="1007"/>
        <v>-1</v>
      </c>
      <c r="AC10608" s="17">
        <f>IFERROR(INDEX(Factors!$C$59:$C$70,MATCH(AB10608,Factors!$B$59:$B$70,1),1),0)</f>
        <v>0</v>
      </c>
      <c r="AD10608" s="17">
        <f t="shared" si="1011"/>
        <v>0</v>
      </c>
      <c r="AE10608" s="17">
        <f>IFERROR(INDEX(Factors!$B$6:$B$15,MATCH('INPUT - Census'!E10608,Factors!$C$6:$C$15,0),1),0)</f>
        <v>0</v>
      </c>
      <c r="AF10608" s="18">
        <f>IFERROR(INDEX(Factors!$B$16:$B$39,MATCH('INPUT - Census'!C10608,Factors!$C$16:$C$35,0),1),0)</f>
        <v>0</v>
      </c>
      <c r="AG10608" s="19">
        <f>IFERROR(INDEX(Factors!$B$40:$B$44,MATCH('INPUT - Census'!F10608,Factors!$C$40:$C$44,0),1),0)</f>
        <v>0</v>
      </c>
      <c r="AH10608" s="21" t="str">
        <f t="shared" si="1012"/>
        <v/>
      </c>
      <c r="AI10608" s="1" t="str">
        <f>IFERROR(VLOOKUP(H10608,Factors!$C$45:$D$48,2,0),"")</f>
        <v/>
      </c>
      <c r="AJ10608" t="b">
        <f t="shared" si="1009"/>
        <v>0</v>
      </c>
    </row>
    <row r="10609" spans="2:36" ht="15" customHeight="1" x14ac:dyDescent="0.3">
      <c r="B10609" s="70"/>
      <c r="C10609" s="58"/>
      <c r="D10609" s="63"/>
      <c r="E10609" s="58"/>
      <c r="F10609" s="58"/>
      <c r="G10609" s="44"/>
      <c r="H10609" s="45"/>
      <c r="I10609" s="45"/>
      <c r="J10609" s="40" t="str">
        <f t="shared" si="1010"/>
        <v/>
      </c>
      <c r="K10609" s="39" t="str">
        <f t="shared" si="1008"/>
        <v/>
      </c>
      <c r="AB10609" s="17" t="str">
        <f t="shared" si="1007"/>
        <v>-1</v>
      </c>
      <c r="AC10609" s="17">
        <f>IFERROR(INDEX(Factors!$C$59:$C$70,MATCH(AB10609,Factors!$B$59:$B$70,1),1),0)</f>
        <v>0</v>
      </c>
      <c r="AD10609" s="17">
        <f t="shared" si="1011"/>
        <v>0</v>
      </c>
      <c r="AE10609" s="17">
        <f>IFERROR(INDEX(Factors!$B$6:$B$15,MATCH('INPUT - Census'!E10609,Factors!$C$6:$C$15,0),1),0)</f>
        <v>0</v>
      </c>
      <c r="AF10609" s="18">
        <f>IFERROR(INDEX(Factors!$B$16:$B$39,MATCH('INPUT - Census'!C10609,Factors!$C$16:$C$35,0),1),0)</f>
        <v>0</v>
      </c>
      <c r="AG10609" s="19">
        <f>IFERROR(INDEX(Factors!$B$40:$B$44,MATCH('INPUT - Census'!F10609,Factors!$C$40:$C$44,0),1),0)</f>
        <v>0</v>
      </c>
      <c r="AH10609" s="21" t="str">
        <f t="shared" si="1012"/>
        <v/>
      </c>
      <c r="AI10609" s="1" t="str">
        <f>IFERROR(VLOOKUP(H10609,Factors!$C$45:$D$48,2,0),"")</f>
        <v/>
      </c>
      <c r="AJ10609" t="b">
        <f t="shared" si="1009"/>
        <v>0</v>
      </c>
    </row>
    <row r="10610" spans="2:36" ht="15" customHeight="1" x14ac:dyDescent="0.3">
      <c r="B10610" s="70"/>
      <c r="C10610" s="58"/>
      <c r="D10610" s="63"/>
      <c r="E10610" s="58"/>
      <c r="F10610" s="58"/>
      <c r="G10610" s="44"/>
      <c r="H10610" s="45"/>
      <c r="I10610" s="45"/>
      <c r="J10610" s="40" t="str">
        <f t="shared" si="1010"/>
        <v/>
      </c>
      <c r="K10610" s="39" t="str">
        <f t="shared" si="1008"/>
        <v/>
      </c>
      <c r="AB10610" s="17" t="str">
        <f t="shared" si="1007"/>
        <v>-1</v>
      </c>
      <c r="AC10610" s="17">
        <f>IFERROR(INDEX(Factors!$C$59:$C$70,MATCH(AB10610,Factors!$B$59:$B$70,1),1),0)</f>
        <v>0</v>
      </c>
      <c r="AD10610" s="17">
        <f t="shared" si="1011"/>
        <v>0</v>
      </c>
      <c r="AE10610" s="17">
        <f>IFERROR(INDEX(Factors!$B$6:$B$15,MATCH('INPUT - Census'!E10610,Factors!$C$6:$C$15,0),1),0)</f>
        <v>0</v>
      </c>
      <c r="AF10610" s="18">
        <f>IFERROR(INDEX(Factors!$B$16:$B$39,MATCH('INPUT - Census'!C10610,Factors!$C$16:$C$35,0),1),0)</f>
        <v>0</v>
      </c>
      <c r="AG10610" s="19">
        <f>IFERROR(INDEX(Factors!$B$40:$B$44,MATCH('INPUT - Census'!F10610,Factors!$C$40:$C$44,0),1),0)</f>
        <v>0</v>
      </c>
      <c r="AH10610" s="21" t="str">
        <f t="shared" si="1012"/>
        <v/>
      </c>
      <c r="AI10610" s="1" t="str">
        <f>IFERROR(VLOOKUP(H10610,Factors!$C$45:$D$48,2,0),"")</f>
        <v/>
      </c>
      <c r="AJ10610" t="b">
        <f t="shared" si="1009"/>
        <v>0</v>
      </c>
    </row>
    <row r="10611" spans="2:36" ht="15" customHeight="1" x14ac:dyDescent="0.3">
      <c r="B10611" s="70"/>
      <c r="C10611" s="58"/>
      <c r="D10611" s="63"/>
      <c r="E10611" s="58"/>
      <c r="F10611" s="58"/>
      <c r="G10611" s="44"/>
      <c r="H10611" s="45"/>
      <c r="I10611" s="45"/>
      <c r="J10611" s="40" t="str">
        <f t="shared" si="1010"/>
        <v/>
      </c>
      <c r="K10611" s="39" t="str">
        <f t="shared" si="1008"/>
        <v/>
      </c>
      <c r="AB10611" s="17" t="str">
        <f t="shared" si="1007"/>
        <v>-1</v>
      </c>
      <c r="AC10611" s="17">
        <f>IFERROR(INDEX(Factors!$C$59:$C$70,MATCH(AB10611,Factors!$B$59:$B$70,1),1),0)</f>
        <v>0</v>
      </c>
      <c r="AD10611" s="17">
        <f t="shared" si="1011"/>
        <v>0</v>
      </c>
      <c r="AE10611" s="17">
        <f>IFERROR(INDEX(Factors!$B$6:$B$15,MATCH('INPUT - Census'!E10611,Factors!$C$6:$C$15,0),1),0)</f>
        <v>0</v>
      </c>
      <c r="AF10611" s="18">
        <f>IFERROR(INDEX(Factors!$B$16:$B$39,MATCH('INPUT - Census'!C10611,Factors!$C$16:$C$35,0),1),0)</f>
        <v>0</v>
      </c>
      <c r="AG10611" s="19">
        <f>IFERROR(INDEX(Factors!$B$40:$B$44,MATCH('INPUT - Census'!F10611,Factors!$C$40:$C$44,0),1),0)</f>
        <v>0</v>
      </c>
      <c r="AH10611" s="21" t="str">
        <f t="shared" si="1012"/>
        <v/>
      </c>
      <c r="AI10611" s="1" t="str">
        <f>IFERROR(VLOOKUP(H10611,Factors!$C$45:$D$48,2,0),"")</f>
        <v/>
      </c>
      <c r="AJ10611" t="b">
        <f t="shared" si="1009"/>
        <v>0</v>
      </c>
    </row>
    <row r="10612" spans="2:36" ht="15" customHeight="1" x14ac:dyDescent="0.3">
      <c r="B10612" s="70"/>
      <c r="C10612" s="58"/>
      <c r="D10612" s="63"/>
      <c r="E10612" s="58"/>
      <c r="F10612" s="58"/>
      <c r="G10612" s="44"/>
      <c r="H10612" s="45"/>
      <c r="I10612" s="45"/>
      <c r="J10612" s="40" t="str">
        <f t="shared" si="1010"/>
        <v/>
      </c>
      <c r="K10612" s="39" t="str">
        <f t="shared" si="1008"/>
        <v/>
      </c>
      <c r="AB10612" s="17" t="str">
        <f t="shared" si="1007"/>
        <v>-1</v>
      </c>
      <c r="AC10612" s="17">
        <f>IFERROR(INDEX(Factors!$C$59:$C$70,MATCH(AB10612,Factors!$B$59:$B$70,1),1),0)</f>
        <v>0</v>
      </c>
      <c r="AD10612" s="17">
        <f t="shared" si="1011"/>
        <v>0</v>
      </c>
      <c r="AE10612" s="17">
        <f>IFERROR(INDEX(Factors!$B$6:$B$15,MATCH('INPUT - Census'!E10612,Factors!$C$6:$C$15,0),1),0)</f>
        <v>0</v>
      </c>
      <c r="AF10612" s="18">
        <f>IFERROR(INDEX(Factors!$B$16:$B$39,MATCH('INPUT - Census'!C10612,Factors!$C$16:$C$35,0),1),0)</f>
        <v>0</v>
      </c>
      <c r="AG10612" s="19">
        <f>IFERROR(INDEX(Factors!$B$40:$B$44,MATCH('INPUT - Census'!F10612,Factors!$C$40:$C$44,0),1),0)</f>
        <v>0</v>
      </c>
      <c r="AH10612" s="21" t="str">
        <f t="shared" si="1012"/>
        <v/>
      </c>
      <c r="AI10612" s="1" t="str">
        <f>IFERROR(VLOOKUP(H10612,Factors!$C$45:$D$48,2,0),"")</f>
        <v/>
      </c>
      <c r="AJ10612" t="b">
        <f t="shared" si="1009"/>
        <v>0</v>
      </c>
    </row>
    <row r="10613" spans="2:36" ht="15" customHeight="1" x14ac:dyDescent="0.3">
      <c r="B10613" s="70"/>
      <c r="C10613" s="58"/>
      <c r="D10613" s="63"/>
      <c r="E10613" s="58"/>
      <c r="F10613" s="58"/>
      <c r="G10613" s="44"/>
      <c r="H10613" s="45"/>
      <c r="I10613" s="45"/>
      <c r="J10613" s="40" t="str">
        <f t="shared" si="1010"/>
        <v/>
      </c>
      <c r="K10613" s="39" t="str">
        <f t="shared" si="1008"/>
        <v/>
      </c>
      <c r="AB10613" s="17" t="str">
        <f t="shared" si="1007"/>
        <v>-1</v>
      </c>
      <c r="AC10613" s="17">
        <f>IFERROR(INDEX(Factors!$C$59:$C$70,MATCH(AB10613,Factors!$B$59:$B$70,1),1),0)</f>
        <v>0</v>
      </c>
      <c r="AD10613" s="17">
        <f t="shared" si="1011"/>
        <v>0</v>
      </c>
      <c r="AE10613" s="17">
        <f>IFERROR(INDEX(Factors!$B$6:$B$15,MATCH('INPUT - Census'!E10613,Factors!$C$6:$C$15,0),1),0)</f>
        <v>0</v>
      </c>
      <c r="AF10613" s="18">
        <f>IFERROR(INDEX(Factors!$B$16:$B$39,MATCH('INPUT - Census'!C10613,Factors!$C$16:$C$35,0),1),0)</f>
        <v>0</v>
      </c>
      <c r="AG10613" s="19">
        <f>IFERROR(INDEX(Factors!$B$40:$B$44,MATCH('INPUT - Census'!F10613,Factors!$C$40:$C$44,0),1),0)</f>
        <v>0</v>
      </c>
      <c r="AH10613" s="21" t="str">
        <f t="shared" si="1012"/>
        <v/>
      </c>
      <c r="AI10613" s="1" t="str">
        <f>IFERROR(VLOOKUP(H10613,Factors!$C$45:$D$48,2,0),"")</f>
        <v/>
      </c>
      <c r="AJ10613" t="b">
        <f t="shared" si="1009"/>
        <v>0</v>
      </c>
    </row>
    <row r="10614" spans="2:36" ht="15" customHeight="1" x14ac:dyDescent="0.3">
      <c r="B10614" s="70"/>
      <c r="C10614" s="58"/>
      <c r="D10614" s="63"/>
      <c r="E10614" s="58"/>
      <c r="F10614" s="58"/>
      <c r="G10614" s="44"/>
      <c r="H10614" s="45"/>
      <c r="I10614" s="45"/>
      <c r="J10614" s="40" t="str">
        <f t="shared" si="1010"/>
        <v/>
      </c>
      <c r="K10614" s="39" t="str">
        <f t="shared" si="1008"/>
        <v/>
      </c>
      <c r="AB10614" s="17" t="str">
        <f t="shared" si="1007"/>
        <v>-1</v>
      </c>
      <c r="AC10614" s="17">
        <f>IFERROR(INDEX(Factors!$C$59:$C$70,MATCH(AB10614,Factors!$B$59:$B$70,1),1),0)</f>
        <v>0</v>
      </c>
      <c r="AD10614" s="17">
        <f t="shared" si="1011"/>
        <v>0</v>
      </c>
      <c r="AE10614" s="17">
        <f>IFERROR(INDEX(Factors!$B$6:$B$15,MATCH('INPUT - Census'!E10614,Factors!$C$6:$C$15,0),1),0)</f>
        <v>0</v>
      </c>
      <c r="AF10614" s="18">
        <f>IFERROR(INDEX(Factors!$B$16:$B$39,MATCH('INPUT - Census'!C10614,Factors!$C$16:$C$35,0),1),0)</f>
        <v>0</v>
      </c>
      <c r="AG10614" s="19">
        <f>IFERROR(INDEX(Factors!$B$40:$B$44,MATCH('INPUT - Census'!F10614,Factors!$C$40:$C$44,0),1),0)</f>
        <v>0</v>
      </c>
      <c r="AH10614" s="21" t="str">
        <f t="shared" si="1012"/>
        <v/>
      </c>
      <c r="AI10614" s="1" t="str">
        <f>IFERROR(VLOOKUP(H10614,Factors!$C$45:$D$48,2,0),"")</f>
        <v/>
      </c>
      <c r="AJ10614" t="b">
        <f t="shared" si="1009"/>
        <v>0</v>
      </c>
    </row>
    <row r="10615" spans="2:36" ht="15" customHeight="1" x14ac:dyDescent="0.3">
      <c r="B10615" s="70"/>
      <c r="C10615" s="58"/>
      <c r="D10615" s="63"/>
      <c r="E10615" s="58"/>
      <c r="F10615" s="58"/>
      <c r="G10615" s="44"/>
      <c r="H10615" s="45"/>
      <c r="I10615" s="45"/>
      <c r="J10615" s="40" t="str">
        <f t="shared" si="1010"/>
        <v/>
      </c>
      <c r="K10615" s="39" t="str">
        <f t="shared" si="1008"/>
        <v/>
      </c>
      <c r="AB10615" s="17" t="str">
        <f t="shared" ref="AB10615:AB10678" si="1013">IF( AND(ISNUMBER(J10615),J10615&gt;=0,J10615&lt;=100), J10615, "-1" )</f>
        <v>-1</v>
      </c>
      <c r="AC10615" s="17">
        <f>IFERROR(INDEX(Factors!$C$59:$C$70,MATCH(AB10615,Factors!$B$59:$B$70,1),1),0)</f>
        <v>0</v>
      </c>
      <c r="AD10615" s="17">
        <f t="shared" si="1011"/>
        <v>0</v>
      </c>
      <c r="AE10615" s="17">
        <f>IFERROR(INDEX(Factors!$B$6:$B$15,MATCH('INPUT - Census'!E10615,Factors!$C$6:$C$15,0),1),0)</f>
        <v>0</v>
      </c>
      <c r="AF10615" s="18">
        <f>IFERROR(INDEX(Factors!$B$16:$B$39,MATCH('INPUT - Census'!C10615,Factors!$C$16:$C$35,0),1),0)</f>
        <v>0</v>
      </c>
      <c r="AG10615" s="19">
        <f>IFERROR(INDEX(Factors!$B$40:$B$44,MATCH('INPUT - Census'!F10615,Factors!$C$40:$C$44,0),1),0)</f>
        <v>0</v>
      </c>
      <c r="AH10615" s="21" t="str">
        <f t="shared" si="1012"/>
        <v/>
      </c>
      <c r="AI10615" s="1" t="str">
        <f>IFERROR(VLOOKUP(H10615,Factors!$C$45:$D$48,2,0),"")</f>
        <v/>
      </c>
      <c r="AJ10615" t="b">
        <f t="shared" si="1009"/>
        <v>0</v>
      </c>
    </row>
    <row r="10616" spans="2:36" ht="15" customHeight="1" x14ac:dyDescent="0.3">
      <c r="B10616" s="70"/>
      <c r="C10616" s="58"/>
      <c r="D10616" s="63"/>
      <c r="E10616" s="58"/>
      <c r="F10616" s="58"/>
      <c r="G10616" s="44"/>
      <c r="H10616" s="45"/>
      <c r="I10616" s="45"/>
      <c r="J10616" s="40" t="str">
        <f t="shared" si="1010"/>
        <v/>
      </c>
      <c r="K10616" s="39" t="str">
        <f t="shared" si="1008"/>
        <v/>
      </c>
      <c r="AB10616" s="17" t="str">
        <f t="shared" si="1013"/>
        <v>-1</v>
      </c>
      <c r="AC10616" s="17">
        <f>IFERROR(INDEX(Factors!$C$59:$C$70,MATCH(AB10616,Factors!$B$59:$B$70,1),1),0)</f>
        <v>0</v>
      </c>
      <c r="AD10616" s="17">
        <f t="shared" si="1011"/>
        <v>0</v>
      </c>
      <c r="AE10616" s="17">
        <f>IFERROR(INDEX(Factors!$B$6:$B$15,MATCH('INPUT - Census'!E10616,Factors!$C$6:$C$15,0),1),0)</f>
        <v>0</v>
      </c>
      <c r="AF10616" s="18">
        <f>IFERROR(INDEX(Factors!$B$16:$B$39,MATCH('INPUT - Census'!C10616,Factors!$C$16:$C$35,0),1),0)</f>
        <v>0</v>
      </c>
      <c r="AG10616" s="19">
        <f>IFERROR(INDEX(Factors!$B$40:$B$44,MATCH('INPUT - Census'!F10616,Factors!$C$40:$C$44,0),1),0)</f>
        <v>0</v>
      </c>
      <c r="AH10616" s="21" t="str">
        <f t="shared" si="1012"/>
        <v/>
      </c>
      <c r="AI10616" s="1" t="str">
        <f>IFERROR(VLOOKUP(H10616,Factors!$C$45:$D$48,2,0),"")</f>
        <v/>
      </c>
      <c r="AJ10616" t="b">
        <f t="shared" si="1009"/>
        <v>0</v>
      </c>
    </row>
    <row r="10617" spans="2:36" ht="15" customHeight="1" x14ac:dyDescent="0.3">
      <c r="B10617" s="70"/>
      <c r="C10617" s="58"/>
      <c r="D10617" s="63"/>
      <c r="E10617" s="58"/>
      <c r="F10617" s="58"/>
      <c r="G10617" s="44"/>
      <c r="H10617" s="45"/>
      <c r="I10617" s="45"/>
      <c r="J10617" s="40" t="str">
        <f t="shared" si="1010"/>
        <v/>
      </c>
      <c r="K10617" s="39" t="str">
        <f t="shared" si="1008"/>
        <v/>
      </c>
      <c r="AB10617" s="17" t="str">
        <f t="shared" si="1013"/>
        <v>-1</v>
      </c>
      <c r="AC10617" s="17">
        <f>IFERROR(INDEX(Factors!$C$59:$C$70,MATCH(AB10617,Factors!$B$59:$B$70,1),1),0)</f>
        <v>0</v>
      </c>
      <c r="AD10617" s="17">
        <f t="shared" si="1011"/>
        <v>0</v>
      </c>
      <c r="AE10617" s="17">
        <f>IFERROR(INDEX(Factors!$B$6:$B$15,MATCH('INPUT - Census'!E10617,Factors!$C$6:$C$15,0),1),0)</f>
        <v>0</v>
      </c>
      <c r="AF10617" s="18">
        <f>IFERROR(INDEX(Factors!$B$16:$B$39,MATCH('INPUT - Census'!C10617,Factors!$C$16:$C$35,0),1),0)</f>
        <v>0</v>
      </c>
      <c r="AG10617" s="19">
        <f>IFERROR(INDEX(Factors!$B$40:$B$44,MATCH('INPUT - Census'!F10617,Factors!$C$40:$C$44,0),1),0)</f>
        <v>0</v>
      </c>
      <c r="AH10617" s="21" t="str">
        <f t="shared" si="1012"/>
        <v/>
      </c>
      <c r="AI10617" s="1" t="str">
        <f>IFERROR(VLOOKUP(H10617,Factors!$C$45:$D$48,2,0),"")</f>
        <v/>
      </c>
      <c r="AJ10617" t="b">
        <f t="shared" si="1009"/>
        <v>0</v>
      </c>
    </row>
    <row r="10618" spans="2:36" ht="15" customHeight="1" x14ac:dyDescent="0.3">
      <c r="B10618" s="70"/>
      <c r="C10618" s="58"/>
      <c r="D10618" s="63"/>
      <c r="E10618" s="58"/>
      <c r="F10618" s="58"/>
      <c r="G10618" s="44"/>
      <c r="H10618" s="45"/>
      <c r="I10618" s="45"/>
      <c r="J10618" s="40" t="str">
        <f t="shared" si="1010"/>
        <v/>
      </c>
      <c r="K10618" s="39" t="str">
        <f t="shared" si="1008"/>
        <v/>
      </c>
      <c r="AB10618" s="17" t="str">
        <f t="shared" si="1013"/>
        <v>-1</v>
      </c>
      <c r="AC10618" s="17">
        <f>IFERROR(INDEX(Factors!$C$59:$C$70,MATCH(AB10618,Factors!$B$59:$B$70,1),1),0)</f>
        <v>0</v>
      </c>
      <c r="AD10618" s="17">
        <f t="shared" si="1011"/>
        <v>0</v>
      </c>
      <c r="AE10618" s="17">
        <f>IFERROR(INDEX(Factors!$B$6:$B$15,MATCH('INPUT - Census'!E10618,Factors!$C$6:$C$15,0),1),0)</f>
        <v>0</v>
      </c>
      <c r="AF10618" s="18">
        <f>IFERROR(INDEX(Factors!$B$16:$B$39,MATCH('INPUT - Census'!C10618,Factors!$C$16:$C$35,0),1),0)</f>
        <v>0</v>
      </c>
      <c r="AG10618" s="19">
        <f>IFERROR(INDEX(Factors!$B$40:$B$44,MATCH('INPUT - Census'!F10618,Factors!$C$40:$C$44,0),1),0)</f>
        <v>0</v>
      </c>
      <c r="AH10618" s="21" t="str">
        <f t="shared" si="1012"/>
        <v/>
      </c>
      <c r="AI10618" s="1" t="str">
        <f>IFERROR(VLOOKUP(H10618,Factors!$C$45:$D$48,2,0),"")</f>
        <v/>
      </c>
      <c r="AJ10618" t="b">
        <f t="shared" si="1009"/>
        <v>0</v>
      </c>
    </row>
    <row r="10619" spans="2:36" ht="15" customHeight="1" x14ac:dyDescent="0.3">
      <c r="B10619" s="70"/>
      <c r="C10619" s="58"/>
      <c r="D10619" s="63"/>
      <c r="E10619" s="58"/>
      <c r="F10619" s="58"/>
      <c r="G10619" s="44"/>
      <c r="H10619" s="45"/>
      <c r="I10619" s="45"/>
      <c r="J10619" s="40" t="str">
        <f t="shared" si="1010"/>
        <v/>
      </c>
      <c r="K10619" s="39" t="str">
        <f t="shared" si="1008"/>
        <v/>
      </c>
      <c r="AB10619" s="17" t="str">
        <f t="shared" si="1013"/>
        <v>-1</v>
      </c>
      <c r="AC10619" s="17">
        <f>IFERROR(INDEX(Factors!$C$59:$C$70,MATCH(AB10619,Factors!$B$59:$B$70,1),1),0)</f>
        <v>0</v>
      </c>
      <c r="AD10619" s="17">
        <f t="shared" si="1011"/>
        <v>0</v>
      </c>
      <c r="AE10619" s="17">
        <f>IFERROR(INDEX(Factors!$B$6:$B$15,MATCH('INPUT - Census'!E10619,Factors!$C$6:$C$15,0),1),0)</f>
        <v>0</v>
      </c>
      <c r="AF10619" s="18">
        <f>IFERROR(INDEX(Factors!$B$16:$B$39,MATCH('INPUT - Census'!C10619,Factors!$C$16:$C$35,0),1),0)</f>
        <v>0</v>
      </c>
      <c r="AG10619" s="19">
        <f>IFERROR(INDEX(Factors!$B$40:$B$44,MATCH('INPUT - Census'!F10619,Factors!$C$40:$C$44,0),1),0)</f>
        <v>0</v>
      </c>
      <c r="AH10619" s="21" t="str">
        <f t="shared" si="1012"/>
        <v/>
      </c>
      <c r="AI10619" s="1" t="str">
        <f>IFERROR(VLOOKUP(H10619,Factors!$C$45:$D$48,2,0),"")</f>
        <v/>
      </c>
      <c r="AJ10619" t="b">
        <f t="shared" si="1009"/>
        <v>0</v>
      </c>
    </row>
    <row r="10620" spans="2:36" ht="15" customHeight="1" x14ac:dyDescent="0.3">
      <c r="B10620" s="70"/>
      <c r="C10620" s="58"/>
      <c r="D10620" s="63"/>
      <c r="E10620" s="58"/>
      <c r="F10620" s="58"/>
      <c r="G10620" s="44"/>
      <c r="H10620" s="45"/>
      <c r="I10620" s="45"/>
      <c r="J10620" s="40" t="str">
        <f t="shared" si="1010"/>
        <v/>
      </c>
      <c r="K10620" s="39" t="str">
        <f t="shared" si="1008"/>
        <v/>
      </c>
      <c r="AB10620" s="17" t="str">
        <f t="shared" si="1013"/>
        <v>-1</v>
      </c>
      <c r="AC10620" s="17">
        <f>IFERROR(INDEX(Factors!$C$59:$C$70,MATCH(AB10620,Factors!$B$59:$B$70,1),1),0)</f>
        <v>0</v>
      </c>
      <c r="AD10620" s="17">
        <f t="shared" si="1011"/>
        <v>0</v>
      </c>
      <c r="AE10620" s="17">
        <f>IFERROR(INDEX(Factors!$B$6:$B$15,MATCH('INPUT - Census'!E10620,Factors!$C$6:$C$15,0),1),0)</f>
        <v>0</v>
      </c>
      <c r="AF10620" s="18">
        <f>IFERROR(INDEX(Factors!$B$16:$B$39,MATCH('INPUT - Census'!C10620,Factors!$C$16:$C$35,0),1),0)</f>
        <v>0</v>
      </c>
      <c r="AG10620" s="19">
        <f>IFERROR(INDEX(Factors!$B$40:$B$44,MATCH('INPUT - Census'!F10620,Factors!$C$40:$C$44,0),1),0)</f>
        <v>0</v>
      </c>
      <c r="AH10620" s="21" t="str">
        <f t="shared" si="1012"/>
        <v/>
      </c>
      <c r="AI10620" s="1" t="str">
        <f>IFERROR(VLOOKUP(H10620,Factors!$C$45:$D$48,2,0),"")</f>
        <v/>
      </c>
      <c r="AJ10620" t="b">
        <f t="shared" si="1009"/>
        <v>0</v>
      </c>
    </row>
    <row r="10621" spans="2:36" ht="15" customHeight="1" x14ac:dyDescent="0.3">
      <c r="B10621" s="70"/>
      <c r="C10621" s="58"/>
      <c r="D10621" s="63"/>
      <c r="E10621" s="58"/>
      <c r="F10621" s="58"/>
      <c r="G10621" s="44"/>
      <c r="H10621" s="45"/>
      <c r="I10621" s="45"/>
      <c r="J10621" s="40" t="str">
        <f t="shared" si="1010"/>
        <v/>
      </c>
      <c r="K10621" s="39" t="str">
        <f t="shared" si="1008"/>
        <v/>
      </c>
      <c r="AB10621" s="17" t="str">
        <f t="shared" si="1013"/>
        <v>-1</v>
      </c>
      <c r="AC10621" s="17">
        <f>IFERROR(INDEX(Factors!$C$59:$C$70,MATCH(AB10621,Factors!$B$59:$B$70,1),1),0)</f>
        <v>0</v>
      </c>
      <c r="AD10621" s="17">
        <f t="shared" si="1011"/>
        <v>0</v>
      </c>
      <c r="AE10621" s="17">
        <f>IFERROR(INDEX(Factors!$B$6:$B$15,MATCH('INPUT - Census'!E10621,Factors!$C$6:$C$15,0),1),0)</f>
        <v>0</v>
      </c>
      <c r="AF10621" s="18">
        <f>IFERROR(INDEX(Factors!$B$16:$B$39,MATCH('INPUT - Census'!C10621,Factors!$C$16:$C$35,0),1),0)</f>
        <v>0</v>
      </c>
      <c r="AG10621" s="19">
        <f>IFERROR(INDEX(Factors!$B$40:$B$44,MATCH('INPUT - Census'!F10621,Factors!$C$40:$C$44,0),1),0)</f>
        <v>0</v>
      </c>
      <c r="AH10621" s="21" t="str">
        <f t="shared" si="1012"/>
        <v/>
      </c>
      <c r="AI10621" s="1" t="str">
        <f>IFERROR(VLOOKUP(H10621,Factors!$C$45:$D$48,2,0),"")</f>
        <v/>
      </c>
      <c r="AJ10621" t="b">
        <f t="shared" si="1009"/>
        <v>0</v>
      </c>
    </row>
    <row r="10622" spans="2:36" ht="15" customHeight="1" x14ac:dyDescent="0.3">
      <c r="B10622" s="70"/>
      <c r="C10622" s="58"/>
      <c r="D10622" s="63"/>
      <c r="E10622" s="58"/>
      <c r="F10622" s="58"/>
      <c r="G10622" s="44"/>
      <c r="H10622" s="45"/>
      <c r="I10622" s="45"/>
      <c r="J10622" s="40" t="str">
        <f t="shared" si="1010"/>
        <v/>
      </c>
      <c r="K10622" s="39" t="str">
        <f t="shared" si="1008"/>
        <v/>
      </c>
      <c r="AB10622" s="17" t="str">
        <f t="shared" si="1013"/>
        <v>-1</v>
      </c>
      <c r="AC10622" s="17">
        <f>IFERROR(INDEX(Factors!$C$59:$C$70,MATCH(AB10622,Factors!$B$59:$B$70,1),1),0)</f>
        <v>0</v>
      </c>
      <c r="AD10622" s="17">
        <f t="shared" si="1011"/>
        <v>0</v>
      </c>
      <c r="AE10622" s="17">
        <f>IFERROR(INDEX(Factors!$B$6:$B$15,MATCH('INPUT - Census'!E10622,Factors!$C$6:$C$15,0),1),0)</f>
        <v>0</v>
      </c>
      <c r="AF10622" s="18">
        <f>IFERROR(INDEX(Factors!$B$16:$B$39,MATCH('INPUT - Census'!C10622,Factors!$C$16:$C$35,0),1),0)</f>
        <v>0</v>
      </c>
      <c r="AG10622" s="19">
        <f>IFERROR(INDEX(Factors!$B$40:$B$44,MATCH('INPUT - Census'!F10622,Factors!$C$40:$C$44,0),1),0)</f>
        <v>0</v>
      </c>
      <c r="AH10622" s="21" t="str">
        <f t="shared" si="1012"/>
        <v/>
      </c>
      <c r="AI10622" s="1" t="str">
        <f>IFERROR(VLOOKUP(H10622,Factors!$C$45:$D$48,2,0),"")</f>
        <v/>
      </c>
      <c r="AJ10622" t="b">
        <f t="shared" si="1009"/>
        <v>0</v>
      </c>
    </row>
    <row r="10623" spans="2:36" ht="15" customHeight="1" x14ac:dyDescent="0.3">
      <c r="B10623" s="70"/>
      <c r="C10623" s="58"/>
      <c r="D10623" s="63"/>
      <c r="E10623" s="58"/>
      <c r="F10623" s="58"/>
      <c r="G10623" s="44"/>
      <c r="H10623" s="45"/>
      <c r="I10623" s="45"/>
      <c r="J10623" s="40" t="str">
        <f t="shared" si="1010"/>
        <v/>
      </c>
      <c r="K10623" s="39" t="str">
        <f t="shared" si="1008"/>
        <v/>
      </c>
      <c r="AB10623" s="17" t="str">
        <f t="shared" si="1013"/>
        <v>-1</v>
      </c>
      <c r="AC10623" s="17">
        <f>IFERROR(INDEX(Factors!$C$59:$C$70,MATCH(AB10623,Factors!$B$59:$B$70,1),1),0)</f>
        <v>0</v>
      </c>
      <c r="AD10623" s="17">
        <f t="shared" si="1011"/>
        <v>0</v>
      </c>
      <c r="AE10623" s="17">
        <f>IFERROR(INDEX(Factors!$B$6:$B$15,MATCH('INPUT - Census'!E10623,Factors!$C$6:$C$15,0),1),0)</f>
        <v>0</v>
      </c>
      <c r="AF10623" s="18">
        <f>IFERROR(INDEX(Factors!$B$16:$B$39,MATCH('INPUT - Census'!C10623,Factors!$C$16:$C$35,0),1),0)</f>
        <v>0</v>
      </c>
      <c r="AG10623" s="19">
        <f>IFERROR(INDEX(Factors!$B$40:$B$44,MATCH('INPUT - Census'!F10623,Factors!$C$40:$C$44,0),1),0)</f>
        <v>0</v>
      </c>
      <c r="AH10623" s="21" t="str">
        <f t="shared" si="1012"/>
        <v/>
      </c>
      <c r="AI10623" s="1" t="str">
        <f>IFERROR(VLOOKUP(H10623,Factors!$C$45:$D$48,2,0),"")</f>
        <v/>
      </c>
      <c r="AJ10623" t="b">
        <f t="shared" si="1009"/>
        <v>0</v>
      </c>
    </row>
    <row r="10624" spans="2:36" ht="15" customHeight="1" x14ac:dyDescent="0.3">
      <c r="B10624" s="70"/>
      <c r="C10624" s="58"/>
      <c r="D10624" s="63"/>
      <c r="E10624" s="58"/>
      <c r="F10624" s="58"/>
      <c r="G10624" s="44"/>
      <c r="H10624" s="45"/>
      <c r="I10624" s="45"/>
      <c r="J10624" s="40" t="str">
        <f t="shared" si="1010"/>
        <v/>
      </c>
      <c r="K10624" s="39" t="str">
        <f t="shared" si="1008"/>
        <v/>
      </c>
      <c r="AB10624" s="17" t="str">
        <f t="shared" si="1013"/>
        <v>-1</v>
      </c>
      <c r="AC10624" s="17">
        <f>IFERROR(INDEX(Factors!$C$59:$C$70,MATCH(AB10624,Factors!$B$59:$B$70,1),1),0)</f>
        <v>0</v>
      </c>
      <c r="AD10624" s="17">
        <f t="shared" si="1011"/>
        <v>0</v>
      </c>
      <c r="AE10624" s="17">
        <f>IFERROR(INDEX(Factors!$B$6:$B$15,MATCH('INPUT - Census'!E10624,Factors!$C$6:$C$15,0),1),0)</f>
        <v>0</v>
      </c>
      <c r="AF10624" s="18">
        <f>IFERROR(INDEX(Factors!$B$16:$B$39,MATCH('INPUT - Census'!C10624,Factors!$C$16:$C$35,0),1),0)</f>
        <v>0</v>
      </c>
      <c r="AG10624" s="19">
        <f>IFERROR(INDEX(Factors!$B$40:$B$44,MATCH('INPUT - Census'!F10624,Factors!$C$40:$C$44,0),1),0)</f>
        <v>0</v>
      </c>
      <c r="AH10624" s="21" t="str">
        <f t="shared" si="1012"/>
        <v/>
      </c>
      <c r="AI10624" s="1" t="str">
        <f>IFERROR(VLOOKUP(H10624,Factors!$C$45:$D$48,2,0),"")</f>
        <v/>
      </c>
      <c r="AJ10624" t="b">
        <f t="shared" si="1009"/>
        <v>0</v>
      </c>
    </row>
    <row r="10625" spans="2:36" ht="15" customHeight="1" x14ac:dyDescent="0.3">
      <c r="B10625" s="70"/>
      <c r="C10625" s="58"/>
      <c r="D10625" s="63"/>
      <c r="E10625" s="58"/>
      <c r="F10625" s="58"/>
      <c r="G10625" s="44"/>
      <c r="H10625" s="45"/>
      <c r="I10625" s="45"/>
      <c r="J10625" s="40" t="str">
        <f t="shared" si="1010"/>
        <v/>
      </c>
      <c r="K10625" s="39" t="str">
        <f t="shared" si="1008"/>
        <v/>
      </c>
      <c r="AB10625" s="17" t="str">
        <f t="shared" si="1013"/>
        <v>-1</v>
      </c>
      <c r="AC10625" s="17">
        <f>IFERROR(INDEX(Factors!$C$59:$C$70,MATCH(AB10625,Factors!$B$59:$B$70,1),1),0)</f>
        <v>0</v>
      </c>
      <c r="AD10625" s="17">
        <f t="shared" si="1011"/>
        <v>0</v>
      </c>
      <c r="AE10625" s="17">
        <f>IFERROR(INDEX(Factors!$B$6:$B$15,MATCH('INPUT - Census'!E10625,Factors!$C$6:$C$15,0),1),0)</f>
        <v>0</v>
      </c>
      <c r="AF10625" s="18">
        <f>IFERROR(INDEX(Factors!$B$16:$B$39,MATCH('INPUT - Census'!C10625,Factors!$C$16:$C$35,0),1),0)</f>
        <v>0</v>
      </c>
      <c r="AG10625" s="19">
        <f>IFERROR(INDEX(Factors!$B$40:$B$44,MATCH('INPUT - Census'!F10625,Factors!$C$40:$C$44,0),1),0)</f>
        <v>0</v>
      </c>
      <c r="AH10625" s="21" t="str">
        <f t="shared" si="1012"/>
        <v/>
      </c>
      <c r="AI10625" s="1" t="str">
        <f>IFERROR(VLOOKUP(H10625,Factors!$C$45:$D$48,2,0),"")</f>
        <v/>
      </c>
      <c r="AJ10625" t="b">
        <f t="shared" si="1009"/>
        <v>0</v>
      </c>
    </row>
    <row r="10626" spans="2:36" ht="15" customHeight="1" x14ac:dyDescent="0.3">
      <c r="B10626" s="70"/>
      <c r="C10626" s="58"/>
      <c r="D10626" s="63"/>
      <c r="E10626" s="58"/>
      <c r="F10626" s="58"/>
      <c r="G10626" s="44"/>
      <c r="H10626" s="45"/>
      <c r="I10626" s="45"/>
      <c r="J10626" s="40" t="str">
        <f t="shared" si="1010"/>
        <v/>
      </c>
      <c r="K10626" s="39" t="str">
        <f t="shared" si="1008"/>
        <v/>
      </c>
      <c r="AB10626" s="17" t="str">
        <f t="shared" si="1013"/>
        <v>-1</v>
      </c>
      <c r="AC10626" s="17">
        <f>IFERROR(INDEX(Factors!$C$59:$C$70,MATCH(AB10626,Factors!$B$59:$B$70,1),1),0)</f>
        <v>0</v>
      </c>
      <c r="AD10626" s="17">
        <f t="shared" si="1011"/>
        <v>0</v>
      </c>
      <c r="AE10626" s="17">
        <f>IFERROR(INDEX(Factors!$B$6:$B$15,MATCH('INPUT - Census'!E10626,Factors!$C$6:$C$15,0),1),0)</f>
        <v>0</v>
      </c>
      <c r="AF10626" s="18">
        <f>IFERROR(INDEX(Factors!$B$16:$B$39,MATCH('INPUT - Census'!C10626,Factors!$C$16:$C$35,0),1),0)</f>
        <v>0</v>
      </c>
      <c r="AG10626" s="19">
        <f>IFERROR(INDEX(Factors!$B$40:$B$44,MATCH('INPUT - Census'!F10626,Factors!$C$40:$C$44,0),1),0)</f>
        <v>0</v>
      </c>
      <c r="AH10626" s="21" t="str">
        <f t="shared" si="1012"/>
        <v/>
      </c>
      <c r="AI10626" s="1" t="str">
        <f>IFERROR(VLOOKUP(H10626,Factors!$C$45:$D$48,2,0),"")</f>
        <v/>
      </c>
      <c r="AJ10626" t="b">
        <f t="shared" si="1009"/>
        <v>0</v>
      </c>
    </row>
    <row r="10627" spans="2:36" ht="15" customHeight="1" x14ac:dyDescent="0.3">
      <c r="B10627" s="70"/>
      <c r="C10627" s="58"/>
      <c r="D10627" s="63"/>
      <c r="E10627" s="58"/>
      <c r="F10627" s="58"/>
      <c r="G10627" s="44"/>
      <c r="H10627" s="45"/>
      <c r="I10627" s="45"/>
      <c r="J10627" s="40" t="str">
        <f t="shared" si="1010"/>
        <v/>
      </c>
      <c r="K10627" s="39" t="str">
        <f t="shared" ref="K10627:K10690" si="1014">ValidateMember(B10627:J10627)</f>
        <v/>
      </c>
      <c r="AB10627" s="17" t="str">
        <f t="shared" si="1013"/>
        <v>-1</v>
      </c>
      <c r="AC10627" s="17">
        <f>IFERROR(INDEX(Factors!$C$59:$C$70,MATCH(AB10627,Factors!$B$59:$B$70,1),1),0)</f>
        <v>0</v>
      </c>
      <c r="AD10627" s="17">
        <f t="shared" si="1011"/>
        <v>0</v>
      </c>
      <c r="AE10627" s="17">
        <f>IFERROR(INDEX(Factors!$B$6:$B$15,MATCH('INPUT - Census'!E10627,Factors!$C$6:$C$15,0),1),0)</f>
        <v>0</v>
      </c>
      <c r="AF10627" s="18">
        <f>IFERROR(INDEX(Factors!$B$16:$B$39,MATCH('INPUT - Census'!C10627,Factors!$C$16:$C$35,0),1),0)</f>
        <v>0</v>
      </c>
      <c r="AG10627" s="19">
        <f>IFERROR(INDEX(Factors!$B$40:$B$44,MATCH('INPUT - Census'!F10627,Factors!$C$40:$C$44,0),1),0)</f>
        <v>0</v>
      </c>
      <c r="AH10627" s="21" t="str">
        <f t="shared" si="1012"/>
        <v/>
      </c>
      <c r="AI10627" s="1" t="str">
        <f>IFERROR(VLOOKUP(H10627,Factors!$C$45:$D$48,2,0),"")</f>
        <v/>
      </c>
      <c r="AJ10627" t="b">
        <f t="shared" ref="AJ10627:AJ10690" si="1015">K10627=0</f>
        <v>0</v>
      </c>
    </row>
    <row r="10628" spans="2:36" ht="15" customHeight="1" x14ac:dyDescent="0.3">
      <c r="B10628" s="70"/>
      <c r="C10628" s="58"/>
      <c r="D10628" s="63"/>
      <c r="E10628" s="58"/>
      <c r="F10628" s="58"/>
      <c r="G10628" s="44"/>
      <c r="H10628" s="45"/>
      <c r="I10628" s="45"/>
      <c r="J10628" s="40" t="str">
        <f t="shared" si="1010"/>
        <v/>
      </c>
      <c r="K10628" s="39" t="str">
        <f t="shared" si="1014"/>
        <v/>
      </c>
      <c r="AB10628" s="17" t="str">
        <f t="shared" si="1013"/>
        <v>-1</v>
      </c>
      <c r="AC10628" s="17">
        <f>IFERROR(INDEX(Factors!$C$59:$C$70,MATCH(AB10628,Factors!$B$59:$B$70,1),1),0)</f>
        <v>0</v>
      </c>
      <c r="AD10628" s="17">
        <f t="shared" si="1011"/>
        <v>0</v>
      </c>
      <c r="AE10628" s="17">
        <f>IFERROR(INDEX(Factors!$B$6:$B$15,MATCH('INPUT - Census'!E10628,Factors!$C$6:$C$15,0),1),0)</f>
        <v>0</v>
      </c>
      <c r="AF10628" s="18">
        <f>IFERROR(INDEX(Factors!$B$16:$B$39,MATCH('INPUT - Census'!C10628,Factors!$C$16:$C$35,0),1),0)</f>
        <v>0</v>
      </c>
      <c r="AG10628" s="19">
        <f>IFERROR(INDEX(Factors!$B$40:$B$44,MATCH('INPUT - Census'!F10628,Factors!$C$40:$C$44,0),1),0)</f>
        <v>0</v>
      </c>
      <c r="AH10628" s="21" t="str">
        <f t="shared" si="1012"/>
        <v/>
      </c>
      <c r="AI10628" s="1" t="str">
        <f>IFERROR(VLOOKUP(H10628,Factors!$C$45:$D$48,2,0),"")</f>
        <v/>
      </c>
      <c r="AJ10628" t="b">
        <f t="shared" si="1015"/>
        <v>0</v>
      </c>
    </row>
    <row r="10629" spans="2:36" ht="15" customHeight="1" x14ac:dyDescent="0.3">
      <c r="B10629" s="70"/>
      <c r="C10629" s="58"/>
      <c r="D10629" s="63"/>
      <c r="E10629" s="58"/>
      <c r="F10629" s="58"/>
      <c r="G10629" s="44"/>
      <c r="H10629" s="45"/>
      <c r="I10629" s="45"/>
      <c r="J10629" s="40" t="str">
        <f t="shared" si="1010"/>
        <v/>
      </c>
      <c r="K10629" s="39" t="str">
        <f t="shared" si="1014"/>
        <v/>
      </c>
      <c r="AB10629" s="17" t="str">
        <f t="shared" si="1013"/>
        <v>-1</v>
      </c>
      <c r="AC10629" s="17">
        <f>IFERROR(INDEX(Factors!$C$59:$C$70,MATCH(AB10629,Factors!$B$59:$B$70,1),1),0)</f>
        <v>0</v>
      </c>
      <c r="AD10629" s="17">
        <f t="shared" si="1011"/>
        <v>0</v>
      </c>
      <c r="AE10629" s="17">
        <f>IFERROR(INDEX(Factors!$B$6:$B$15,MATCH('INPUT - Census'!E10629,Factors!$C$6:$C$15,0),1),0)</f>
        <v>0</v>
      </c>
      <c r="AF10629" s="18">
        <f>IFERROR(INDEX(Factors!$B$16:$B$39,MATCH('INPUT - Census'!C10629,Factors!$C$16:$C$35,0),1),0)</f>
        <v>0</v>
      </c>
      <c r="AG10629" s="19">
        <f>IFERROR(INDEX(Factors!$B$40:$B$44,MATCH('INPUT - Census'!F10629,Factors!$C$40:$C$44,0),1),0)</f>
        <v>0</v>
      </c>
      <c r="AH10629" s="21" t="str">
        <f t="shared" si="1012"/>
        <v/>
      </c>
      <c r="AI10629" s="1" t="str">
        <f>IFERROR(VLOOKUP(H10629,Factors!$C$45:$D$48,2,0),"")</f>
        <v/>
      </c>
      <c r="AJ10629" t="b">
        <f t="shared" si="1015"/>
        <v>0</v>
      </c>
    </row>
    <row r="10630" spans="2:36" ht="15" customHeight="1" x14ac:dyDescent="0.3">
      <c r="B10630" s="70"/>
      <c r="C10630" s="58"/>
      <c r="D10630" s="63"/>
      <c r="E10630" s="58"/>
      <c r="F10630" s="58"/>
      <c r="G10630" s="44"/>
      <c r="H10630" s="45"/>
      <c r="I10630" s="45"/>
      <c r="J10630" s="40" t="str">
        <f t="shared" si="1010"/>
        <v/>
      </c>
      <c r="K10630" s="39" t="str">
        <f t="shared" si="1014"/>
        <v/>
      </c>
      <c r="AB10630" s="17" t="str">
        <f t="shared" si="1013"/>
        <v>-1</v>
      </c>
      <c r="AC10630" s="17">
        <f>IFERROR(INDEX(Factors!$C$59:$C$70,MATCH(AB10630,Factors!$B$59:$B$70,1),1),0)</f>
        <v>0</v>
      </c>
      <c r="AD10630" s="17">
        <f t="shared" si="1011"/>
        <v>0</v>
      </c>
      <c r="AE10630" s="17">
        <f>IFERROR(INDEX(Factors!$B$6:$B$15,MATCH('INPUT - Census'!E10630,Factors!$C$6:$C$15,0),1),0)</f>
        <v>0</v>
      </c>
      <c r="AF10630" s="18">
        <f>IFERROR(INDEX(Factors!$B$16:$B$39,MATCH('INPUT - Census'!C10630,Factors!$C$16:$C$35,0),1),0)</f>
        <v>0</v>
      </c>
      <c r="AG10630" s="19">
        <f>IFERROR(INDEX(Factors!$B$40:$B$44,MATCH('INPUT - Census'!F10630,Factors!$C$40:$C$44,0),1),0)</f>
        <v>0</v>
      </c>
      <c r="AH10630" s="21" t="str">
        <f t="shared" si="1012"/>
        <v/>
      </c>
      <c r="AI10630" s="1" t="str">
        <f>IFERROR(VLOOKUP(H10630,Factors!$C$45:$D$48,2,0),"")</f>
        <v/>
      </c>
      <c r="AJ10630" t="b">
        <f t="shared" si="1015"/>
        <v>0</v>
      </c>
    </row>
    <row r="10631" spans="2:36" ht="15" customHeight="1" x14ac:dyDescent="0.3">
      <c r="B10631" s="70"/>
      <c r="C10631" s="58"/>
      <c r="D10631" s="63"/>
      <c r="E10631" s="58"/>
      <c r="F10631" s="58"/>
      <c r="G10631" s="44"/>
      <c r="H10631" s="45"/>
      <c r="I10631" s="45"/>
      <c r="J10631" s="40" t="str">
        <f t="shared" si="1010"/>
        <v/>
      </c>
      <c r="K10631" s="39" t="str">
        <f t="shared" si="1014"/>
        <v/>
      </c>
      <c r="AB10631" s="17" t="str">
        <f t="shared" si="1013"/>
        <v>-1</v>
      </c>
      <c r="AC10631" s="17">
        <f>IFERROR(INDEX(Factors!$C$59:$C$70,MATCH(AB10631,Factors!$B$59:$B$70,1),1),0)</f>
        <v>0</v>
      </c>
      <c r="AD10631" s="17">
        <f t="shared" si="1011"/>
        <v>0</v>
      </c>
      <c r="AE10631" s="17">
        <f>IFERROR(INDEX(Factors!$B$6:$B$15,MATCH('INPUT - Census'!E10631,Factors!$C$6:$C$15,0),1),0)</f>
        <v>0</v>
      </c>
      <c r="AF10631" s="18">
        <f>IFERROR(INDEX(Factors!$B$16:$B$39,MATCH('INPUT - Census'!C10631,Factors!$C$16:$C$35,0),1),0)</f>
        <v>0</v>
      </c>
      <c r="AG10631" s="19">
        <f>IFERROR(INDEX(Factors!$B$40:$B$44,MATCH('INPUT - Census'!F10631,Factors!$C$40:$C$44,0),1),0)</f>
        <v>0</v>
      </c>
      <c r="AH10631" s="21" t="str">
        <f t="shared" si="1012"/>
        <v/>
      </c>
      <c r="AI10631" s="1" t="str">
        <f>IFERROR(VLOOKUP(H10631,Factors!$C$45:$D$48,2,0),"")</f>
        <v/>
      </c>
      <c r="AJ10631" t="b">
        <f t="shared" si="1015"/>
        <v>0</v>
      </c>
    </row>
    <row r="10632" spans="2:36" ht="15" customHeight="1" x14ac:dyDescent="0.3">
      <c r="B10632" s="70"/>
      <c r="C10632" s="58"/>
      <c r="D10632" s="63"/>
      <c r="E10632" s="58"/>
      <c r="F10632" s="58"/>
      <c r="G10632" s="44"/>
      <c r="H10632" s="45"/>
      <c r="I10632" s="45"/>
      <c r="J10632" s="40" t="str">
        <f t="shared" si="1010"/>
        <v/>
      </c>
      <c r="K10632" s="39" t="str">
        <f t="shared" si="1014"/>
        <v/>
      </c>
      <c r="AB10632" s="17" t="str">
        <f t="shared" si="1013"/>
        <v>-1</v>
      </c>
      <c r="AC10632" s="17">
        <f>IFERROR(INDEX(Factors!$C$59:$C$70,MATCH(AB10632,Factors!$B$59:$B$70,1),1),0)</f>
        <v>0</v>
      </c>
      <c r="AD10632" s="17">
        <f t="shared" si="1011"/>
        <v>0</v>
      </c>
      <c r="AE10632" s="17">
        <f>IFERROR(INDEX(Factors!$B$6:$B$15,MATCH('INPUT - Census'!E10632,Factors!$C$6:$C$15,0),1),0)</f>
        <v>0</v>
      </c>
      <c r="AF10632" s="18">
        <f>IFERROR(INDEX(Factors!$B$16:$B$39,MATCH('INPUT - Census'!C10632,Factors!$C$16:$C$35,0),1),0)</f>
        <v>0</v>
      </c>
      <c r="AG10632" s="19">
        <f>IFERROR(INDEX(Factors!$B$40:$B$44,MATCH('INPUT - Census'!F10632,Factors!$C$40:$C$44,0),1),0)</f>
        <v>0</v>
      </c>
      <c r="AH10632" s="21" t="str">
        <f t="shared" si="1012"/>
        <v/>
      </c>
      <c r="AI10632" s="1" t="str">
        <f>IFERROR(VLOOKUP(H10632,Factors!$C$45:$D$48,2,0),"")</f>
        <v/>
      </c>
      <c r="AJ10632" t="b">
        <f t="shared" si="1015"/>
        <v>0</v>
      </c>
    </row>
    <row r="10633" spans="2:36" ht="15" customHeight="1" x14ac:dyDescent="0.3">
      <c r="B10633" s="70"/>
      <c r="C10633" s="58"/>
      <c r="D10633" s="63"/>
      <c r="E10633" s="58"/>
      <c r="F10633" s="58"/>
      <c r="G10633" s="44"/>
      <c r="H10633" s="45"/>
      <c r="I10633" s="45"/>
      <c r="J10633" s="40" t="str">
        <f t="shared" si="1010"/>
        <v/>
      </c>
      <c r="K10633" s="39" t="str">
        <f t="shared" si="1014"/>
        <v/>
      </c>
      <c r="AB10633" s="17" t="str">
        <f t="shared" si="1013"/>
        <v>-1</v>
      </c>
      <c r="AC10633" s="17">
        <f>IFERROR(INDEX(Factors!$C$59:$C$70,MATCH(AB10633,Factors!$B$59:$B$70,1),1),0)</f>
        <v>0</v>
      </c>
      <c r="AD10633" s="17">
        <f t="shared" si="1011"/>
        <v>0</v>
      </c>
      <c r="AE10633" s="17">
        <f>IFERROR(INDEX(Factors!$B$6:$B$15,MATCH('INPUT - Census'!E10633,Factors!$C$6:$C$15,0),1),0)</f>
        <v>0</v>
      </c>
      <c r="AF10633" s="18">
        <f>IFERROR(INDEX(Factors!$B$16:$B$39,MATCH('INPUT - Census'!C10633,Factors!$C$16:$C$35,0),1),0)</f>
        <v>0</v>
      </c>
      <c r="AG10633" s="19">
        <f>IFERROR(INDEX(Factors!$B$40:$B$44,MATCH('INPUT - Census'!F10633,Factors!$C$40:$C$44,0),1),0)</f>
        <v>0</v>
      </c>
      <c r="AH10633" s="21" t="str">
        <f t="shared" si="1012"/>
        <v/>
      </c>
      <c r="AI10633" s="1" t="str">
        <f>IFERROR(VLOOKUP(H10633,Factors!$C$45:$D$48,2,0),"")</f>
        <v/>
      </c>
      <c r="AJ10633" t="b">
        <f t="shared" si="1015"/>
        <v>0</v>
      </c>
    </row>
    <row r="10634" spans="2:36" ht="15" customHeight="1" x14ac:dyDescent="0.3">
      <c r="B10634" s="70"/>
      <c r="C10634" s="58"/>
      <c r="D10634" s="63"/>
      <c r="E10634" s="58"/>
      <c r="F10634" s="58"/>
      <c r="G10634" s="44"/>
      <c r="H10634" s="45"/>
      <c r="I10634" s="45"/>
      <c r="J10634" s="40" t="str">
        <f t="shared" si="1010"/>
        <v/>
      </c>
      <c r="K10634" s="39" t="str">
        <f t="shared" si="1014"/>
        <v/>
      </c>
      <c r="AB10634" s="17" t="str">
        <f t="shared" si="1013"/>
        <v>-1</v>
      </c>
      <c r="AC10634" s="17">
        <f>IFERROR(INDEX(Factors!$C$59:$C$70,MATCH(AB10634,Factors!$B$59:$B$70,1),1),0)</f>
        <v>0</v>
      </c>
      <c r="AD10634" s="17">
        <f t="shared" si="1011"/>
        <v>0</v>
      </c>
      <c r="AE10634" s="17">
        <f>IFERROR(INDEX(Factors!$B$6:$B$15,MATCH('INPUT - Census'!E10634,Factors!$C$6:$C$15,0),1),0)</f>
        <v>0</v>
      </c>
      <c r="AF10634" s="18">
        <f>IFERROR(INDEX(Factors!$B$16:$B$39,MATCH('INPUT - Census'!C10634,Factors!$C$16:$C$35,0),1),0)</f>
        <v>0</v>
      </c>
      <c r="AG10634" s="19">
        <f>IFERROR(INDEX(Factors!$B$40:$B$44,MATCH('INPUT - Census'!F10634,Factors!$C$40:$C$44,0),1),0)</f>
        <v>0</v>
      </c>
      <c r="AH10634" s="21" t="str">
        <f t="shared" si="1012"/>
        <v/>
      </c>
      <c r="AI10634" s="1" t="str">
        <f>IFERROR(VLOOKUP(H10634,Factors!$C$45:$D$48,2,0),"")</f>
        <v/>
      </c>
      <c r="AJ10634" t="b">
        <f t="shared" si="1015"/>
        <v>0</v>
      </c>
    </row>
    <row r="10635" spans="2:36" ht="15" customHeight="1" x14ac:dyDescent="0.3">
      <c r="B10635" s="70"/>
      <c r="C10635" s="58"/>
      <c r="D10635" s="63"/>
      <c r="E10635" s="58"/>
      <c r="F10635" s="58"/>
      <c r="G10635" s="44"/>
      <c r="H10635" s="45"/>
      <c r="I10635" s="45"/>
      <c r="J10635" s="40" t="str">
        <f t="shared" si="1010"/>
        <v/>
      </c>
      <c r="K10635" s="39" t="str">
        <f t="shared" si="1014"/>
        <v/>
      </c>
      <c r="AB10635" s="17" t="str">
        <f t="shared" si="1013"/>
        <v>-1</v>
      </c>
      <c r="AC10635" s="17">
        <f>IFERROR(INDEX(Factors!$C$59:$C$70,MATCH(AB10635,Factors!$B$59:$B$70,1),1),0)</f>
        <v>0</v>
      </c>
      <c r="AD10635" s="17">
        <f t="shared" si="1011"/>
        <v>0</v>
      </c>
      <c r="AE10635" s="17">
        <f>IFERROR(INDEX(Factors!$B$6:$B$15,MATCH('INPUT - Census'!E10635,Factors!$C$6:$C$15,0),1),0)</f>
        <v>0</v>
      </c>
      <c r="AF10635" s="18">
        <f>IFERROR(INDEX(Factors!$B$16:$B$39,MATCH('INPUT - Census'!C10635,Factors!$C$16:$C$35,0),1),0)</f>
        <v>0</v>
      </c>
      <c r="AG10635" s="19">
        <f>IFERROR(INDEX(Factors!$B$40:$B$44,MATCH('INPUT - Census'!F10635,Factors!$C$40:$C$44,0),1),0)</f>
        <v>0</v>
      </c>
      <c r="AH10635" s="21" t="str">
        <f t="shared" si="1012"/>
        <v/>
      </c>
      <c r="AI10635" s="1" t="str">
        <f>IFERROR(VLOOKUP(H10635,Factors!$C$45:$D$48,2,0),"")</f>
        <v/>
      </c>
      <c r="AJ10635" t="b">
        <f t="shared" si="1015"/>
        <v>0</v>
      </c>
    </row>
    <row r="10636" spans="2:36" ht="15" customHeight="1" x14ac:dyDescent="0.3">
      <c r="B10636" s="70"/>
      <c r="C10636" s="58"/>
      <c r="D10636" s="63"/>
      <c r="E10636" s="58"/>
      <c r="F10636" s="58"/>
      <c r="G10636" s="44"/>
      <c r="H10636" s="45"/>
      <c r="I10636" s="45"/>
      <c r="J10636" s="40" t="str">
        <f t="shared" si="1010"/>
        <v/>
      </c>
      <c r="K10636" s="39" t="str">
        <f t="shared" si="1014"/>
        <v/>
      </c>
      <c r="AB10636" s="17" t="str">
        <f t="shared" si="1013"/>
        <v>-1</v>
      </c>
      <c r="AC10636" s="17">
        <f>IFERROR(INDEX(Factors!$C$59:$C$70,MATCH(AB10636,Factors!$B$59:$B$70,1),1),0)</f>
        <v>0</v>
      </c>
      <c r="AD10636" s="17">
        <f t="shared" si="1011"/>
        <v>0</v>
      </c>
      <c r="AE10636" s="17">
        <f>IFERROR(INDEX(Factors!$B$6:$B$15,MATCH('INPUT - Census'!E10636,Factors!$C$6:$C$15,0),1),0)</f>
        <v>0</v>
      </c>
      <c r="AF10636" s="18">
        <f>IFERROR(INDEX(Factors!$B$16:$B$39,MATCH('INPUT - Census'!C10636,Factors!$C$16:$C$35,0),1),0)</f>
        <v>0</v>
      </c>
      <c r="AG10636" s="19">
        <f>IFERROR(INDEX(Factors!$B$40:$B$44,MATCH('INPUT - Census'!F10636,Factors!$C$40:$C$44,0),1),0)</f>
        <v>0</v>
      </c>
      <c r="AH10636" s="21" t="str">
        <f t="shared" si="1012"/>
        <v/>
      </c>
      <c r="AI10636" s="1" t="str">
        <f>IFERROR(VLOOKUP(H10636,Factors!$C$45:$D$48,2,0),"")</f>
        <v/>
      </c>
      <c r="AJ10636" t="b">
        <f t="shared" si="1015"/>
        <v>0</v>
      </c>
    </row>
    <row r="10637" spans="2:36" ht="15" customHeight="1" x14ac:dyDescent="0.3">
      <c r="B10637" s="70"/>
      <c r="C10637" s="58"/>
      <c r="D10637" s="63"/>
      <c r="E10637" s="58"/>
      <c r="F10637" s="58"/>
      <c r="G10637" s="44"/>
      <c r="H10637" s="45"/>
      <c r="I10637" s="45"/>
      <c r="J10637" s="40" t="str">
        <f t="shared" si="1010"/>
        <v/>
      </c>
      <c r="K10637" s="39" t="str">
        <f t="shared" si="1014"/>
        <v/>
      </c>
      <c r="AB10637" s="17" t="str">
        <f t="shared" si="1013"/>
        <v>-1</v>
      </c>
      <c r="AC10637" s="17">
        <f>IFERROR(INDEX(Factors!$C$59:$C$70,MATCH(AB10637,Factors!$B$59:$B$70,1),1),0)</f>
        <v>0</v>
      </c>
      <c r="AD10637" s="17">
        <f t="shared" si="1011"/>
        <v>0</v>
      </c>
      <c r="AE10637" s="17">
        <f>IFERROR(INDEX(Factors!$B$6:$B$15,MATCH('INPUT - Census'!E10637,Factors!$C$6:$C$15,0),1),0)</f>
        <v>0</v>
      </c>
      <c r="AF10637" s="18">
        <f>IFERROR(INDEX(Factors!$B$16:$B$39,MATCH('INPUT - Census'!C10637,Factors!$C$16:$C$35,0),1),0)</f>
        <v>0</v>
      </c>
      <c r="AG10637" s="19">
        <f>IFERROR(INDEX(Factors!$B$40:$B$44,MATCH('INPUT - Census'!F10637,Factors!$C$40:$C$44,0),1),0)</f>
        <v>0</v>
      </c>
      <c r="AH10637" s="21" t="str">
        <f t="shared" si="1012"/>
        <v/>
      </c>
      <c r="AI10637" s="1" t="str">
        <f>IFERROR(VLOOKUP(H10637,Factors!$C$45:$D$48,2,0),"")</f>
        <v/>
      </c>
      <c r="AJ10637" t="b">
        <f t="shared" si="1015"/>
        <v>0</v>
      </c>
    </row>
    <row r="10638" spans="2:36" ht="15" customHeight="1" x14ac:dyDescent="0.3">
      <c r="B10638" s="70"/>
      <c r="C10638" s="58"/>
      <c r="D10638" s="63"/>
      <c r="E10638" s="58"/>
      <c r="F10638" s="58"/>
      <c r="G10638" s="44"/>
      <c r="H10638" s="45"/>
      <c r="I10638" s="45"/>
      <c r="J10638" s="40" t="str">
        <f t="shared" si="1010"/>
        <v/>
      </c>
      <c r="K10638" s="39" t="str">
        <f t="shared" si="1014"/>
        <v/>
      </c>
      <c r="AB10638" s="17" t="str">
        <f t="shared" si="1013"/>
        <v>-1</v>
      </c>
      <c r="AC10638" s="17">
        <f>IFERROR(INDEX(Factors!$C$59:$C$70,MATCH(AB10638,Factors!$B$59:$B$70,1),1),0)</f>
        <v>0</v>
      </c>
      <c r="AD10638" s="17">
        <f t="shared" si="1011"/>
        <v>0</v>
      </c>
      <c r="AE10638" s="17">
        <f>IFERROR(INDEX(Factors!$B$6:$B$15,MATCH('INPUT - Census'!E10638,Factors!$C$6:$C$15,0),1),0)</f>
        <v>0</v>
      </c>
      <c r="AF10638" s="18">
        <f>IFERROR(INDEX(Factors!$B$16:$B$39,MATCH('INPUT - Census'!C10638,Factors!$C$16:$C$35,0),1),0)</f>
        <v>0</v>
      </c>
      <c r="AG10638" s="19">
        <f>IFERROR(INDEX(Factors!$B$40:$B$44,MATCH('INPUT - Census'!F10638,Factors!$C$40:$C$44,0),1),0)</f>
        <v>0</v>
      </c>
      <c r="AH10638" s="21" t="str">
        <f t="shared" si="1012"/>
        <v/>
      </c>
      <c r="AI10638" s="1" t="str">
        <f>IFERROR(VLOOKUP(H10638,Factors!$C$45:$D$48,2,0),"")</f>
        <v/>
      </c>
      <c r="AJ10638" t="b">
        <f t="shared" si="1015"/>
        <v>0</v>
      </c>
    </row>
    <row r="10639" spans="2:36" ht="15" customHeight="1" x14ac:dyDescent="0.3">
      <c r="B10639" s="70"/>
      <c r="C10639" s="58"/>
      <c r="D10639" s="63"/>
      <c r="E10639" s="58"/>
      <c r="F10639" s="58"/>
      <c r="G10639" s="44"/>
      <c r="H10639" s="45"/>
      <c r="I10639" s="45"/>
      <c r="J10639" s="40" t="str">
        <f t="shared" si="1010"/>
        <v/>
      </c>
      <c r="K10639" s="39" t="str">
        <f t="shared" si="1014"/>
        <v/>
      </c>
      <c r="AB10639" s="17" t="str">
        <f t="shared" si="1013"/>
        <v>-1</v>
      </c>
      <c r="AC10639" s="17">
        <f>IFERROR(INDEX(Factors!$C$59:$C$70,MATCH(AB10639,Factors!$B$59:$B$70,1),1),0)</f>
        <v>0</v>
      </c>
      <c r="AD10639" s="17">
        <f t="shared" si="1011"/>
        <v>0</v>
      </c>
      <c r="AE10639" s="17">
        <f>IFERROR(INDEX(Factors!$B$6:$B$15,MATCH('INPUT - Census'!E10639,Factors!$C$6:$C$15,0),1),0)</f>
        <v>0</v>
      </c>
      <c r="AF10639" s="18">
        <f>IFERROR(INDEX(Factors!$B$16:$B$39,MATCH('INPUT - Census'!C10639,Factors!$C$16:$C$35,0),1),0)</f>
        <v>0</v>
      </c>
      <c r="AG10639" s="19">
        <f>IFERROR(INDEX(Factors!$B$40:$B$44,MATCH('INPUT - Census'!F10639,Factors!$C$40:$C$44,0),1),0)</f>
        <v>0</v>
      </c>
      <c r="AH10639" s="21" t="str">
        <f t="shared" si="1012"/>
        <v/>
      </c>
      <c r="AI10639" s="1" t="str">
        <f>IFERROR(VLOOKUP(H10639,Factors!$C$45:$D$48,2,0),"")</f>
        <v/>
      </c>
      <c r="AJ10639" t="b">
        <f t="shared" si="1015"/>
        <v>0</v>
      </c>
    </row>
    <row r="10640" spans="2:36" ht="15" customHeight="1" x14ac:dyDescent="0.3">
      <c r="B10640" s="70"/>
      <c r="C10640" s="58"/>
      <c r="D10640" s="63"/>
      <c r="E10640" s="58"/>
      <c r="F10640" s="58"/>
      <c r="G10640" s="44"/>
      <c r="H10640" s="45"/>
      <c r="I10640" s="45"/>
      <c r="J10640" s="40" t="str">
        <f t="shared" si="1010"/>
        <v/>
      </c>
      <c r="K10640" s="39" t="str">
        <f t="shared" si="1014"/>
        <v/>
      </c>
      <c r="AB10640" s="17" t="str">
        <f t="shared" si="1013"/>
        <v>-1</v>
      </c>
      <c r="AC10640" s="17">
        <f>IFERROR(INDEX(Factors!$C$59:$C$70,MATCH(AB10640,Factors!$B$59:$B$70,1),1),0)</f>
        <v>0</v>
      </c>
      <c r="AD10640" s="17">
        <f t="shared" si="1011"/>
        <v>0</v>
      </c>
      <c r="AE10640" s="17">
        <f>IFERROR(INDEX(Factors!$B$6:$B$15,MATCH('INPUT - Census'!E10640,Factors!$C$6:$C$15,0),1),0)</f>
        <v>0</v>
      </c>
      <c r="AF10640" s="18">
        <f>IFERROR(INDEX(Factors!$B$16:$B$39,MATCH('INPUT - Census'!C10640,Factors!$C$16:$C$35,0),1),0)</f>
        <v>0</v>
      </c>
      <c r="AG10640" s="19">
        <f>IFERROR(INDEX(Factors!$B$40:$B$44,MATCH('INPUT - Census'!F10640,Factors!$C$40:$C$44,0),1),0)</f>
        <v>0</v>
      </c>
      <c r="AH10640" s="21" t="str">
        <f t="shared" si="1012"/>
        <v/>
      </c>
      <c r="AI10640" s="1" t="str">
        <f>IFERROR(VLOOKUP(H10640,Factors!$C$45:$D$48,2,0),"")</f>
        <v/>
      </c>
      <c r="AJ10640" t="b">
        <f t="shared" si="1015"/>
        <v>0</v>
      </c>
    </row>
    <row r="10641" spans="2:36" ht="15" customHeight="1" x14ac:dyDescent="0.3">
      <c r="B10641" s="70"/>
      <c r="C10641" s="58"/>
      <c r="D10641" s="63"/>
      <c r="E10641" s="58"/>
      <c r="F10641" s="58"/>
      <c r="G10641" s="44"/>
      <c r="H10641" s="45"/>
      <c r="I10641" s="45"/>
      <c r="J10641" s="40" t="str">
        <f t="shared" si="1010"/>
        <v/>
      </c>
      <c r="K10641" s="39" t="str">
        <f t="shared" si="1014"/>
        <v/>
      </c>
      <c r="AB10641" s="17" t="str">
        <f t="shared" si="1013"/>
        <v>-1</v>
      </c>
      <c r="AC10641" s="17">
        <f>IFERROR(INDEX(Factors!$C$59:$C$70,MATCH(AB10641,Factors!$B$59:$B$70,1),1),0)</f>
        <v>0</v>
      </c>
      <c r="AD10641" s="17">
        <f t="shared" si="1011"/>
        <v>0</v>
      </c>
      <c r="AE10641" s="17">
        <f>IFERROR(INDEX(Factors!$B$6:$B$15,MATCH('INPUT - Census'!E10641,Factors!$C$6:$C$15,0),1),0)</f>
        <v>0</v>
      </c>
      <c r="AF10641" s="18">
        <f>IFERROR(INDEX(Factors!$B$16:$B$39,MATCH('INPUT - Census'!C10641,Factors!$C$16:$C$35,0),1),0)</f>
        <v>0</v>
      </c>
      <c r="AG10641" s="19">
        <f>IFERROR(INDEX(Factors!$B$40:$B$44,MATCH('INPUT - Census'!F10641,Factors!$C$40:$C$44,0),1),0)</f>
        <v>0</v>
      </c>
      <c r="AH10641" s="21" t="str">
        <f t="shared" si="1012"/>
        <v/>
      </c>
      <c r="AI10641" s="1" t="str">
        <f>IFERROR(VLOOKUP(H10641,Factors!$C$45:$D$48,2,0),"")</f>
        <v/>
      </c>
      <c r="AJ10641" t="b">
        <f t="shared" si="1015"/>
        <v>0</v>
      </c>
    </row>
    <row r="10642" spans="2:36" ht="15" customHeight="1" x14ac:dyDescent="0.3">
      <c r="B10642" s="70"/>
      <c r="C10642" s="58"/>
      <c r="D10642" s="63"/>
      <c r="E10642" s="58"/>
      <c r="F10642" s="58"/>
      <c r="G10642" s="44"/>
      <c r="H10642" s="45"/>
      <c r="I10642" s="45"/>
      <c r="J10642" s="40" t="str">
        <f t="shared" si="1010"/>
        <v/>
      </c>
      <c r="K10642" s="39" t="str">
        <f t="shared" si="1014"/>
        <v/>
      </c>
      <c r="AB10642" s="17" t="str">
        <f t="shared" si="1013"/>
        <v>-1</v>
      </c>
      <c r="AC10642" s="17">
        <f>IFERROR(INDEX(Factors!$C$59:$C$70,MATCH(AB10642,Factors!$B$59:$B$70,1),1),0)</f>
        <v>0</v>
      </c>
      <c r="AD10642" s="17">
        <f t="shared" si="1011"/>
        <v>0</v>
      </c>
      <c r="AE10642" s="17">
        <f>IFERROR(INDEX(Factors!$B$6:$B$15,MATCH('INPUT - Census'!E10642,Factors!$C$6:$C$15,0),1),0)</f>
        <v>0</v>
      </c>
      <c r="AF10642" s="18">
        <f>IFERROR(INDEX(Factors!$B$16:$B$39,MATCH('INPUT - Census'!C10642,Factors!$C$16:$C$35,0),1),0)</f>
        <v>0</v>
      </c>
      <c r="AG10642" s="19">
        <f>IFERROR(INDEX(Factors!$B$40:$B$44,MATCH('INPUT - Census'!F10642,Factors!$C$40:$C$44,0),1),0)</f>
        <v>0</v>
      </c>
      <c r="AH10642" s="21" t="str">
        <f t="shared" si="1012"/>
        <v/>
      </c>
      <c r="AI10642" s="1" t="str">
        <f>IFERROR(VLOOKUP(H10642,Factors!$C$45:$D$48,2,0),"")</f>
        <v/>
      </c>
      <c r="AJ10642" t="b">
        <f t="shared" si="1015"/>
        <v>0</v>
      </c>
    </row>
    <row r="10643" spans="2:36" ht="15" customHeight="1" x14ac:dyDescent="0.3">
      <c r="B10643" s="70"/>
      <c r="C10643" s="58"/>
      <c r="D10643" s="63"/>
      <c r="E10643" s="58"/>
      <c r="F10643" s="58"/>
      <c r="G10643" s="44"/>
      <c r="H10643" s="45"/>
      <c r="I10643" s="45"/>
      <c r="J10643" s="40" t="str">
        <f t="shared" si="1010"/>
        <v/>
      </c>
      <c r="K10643" s="39" t="str">
        <f t="shared" si="1014"/>
        <v/>
      </c>
      <c r="AB10643" s="17" t="str">
        <f t="shared" si="1013"/>
        <v>-1</v>
      </c>
      <c r="AC10643" s="17">
        <f>IFERROR(INDEX(Factors!$C$59:$C$70,MATCH(AB10643,Factors!$B$59:$B$70,1),1),0)</f>
        <v>0</v>
      </c>
      <c r="AD10643" s="17">
        <f t="shared" si="1011"/>
        <v>0</v>
      </c>
      <c r="AE10643" s="17">
        <f>IFERROR(INDEX(Factors!$B$6:$B$15,MATCH('INPUT - Census'!E10643,Factors!$C$6:$C$15,0),1),0)</f>
        <v>0</v>
      </c>
      <c r="AF10643" s="18">
        <f>IFERROR(INDEX(Factors!$B$16:$B$39,MATCH('INPUT - Census'!C10643,Factors!$C$16:$C$35,0),1),0)</f>
        <v>0</v>
      </c>
      <c r="AG10643" s="19">
        <f>IFERROR(INDEX(Factors!$B$40:$B$44,MATCH('INPUT - Census'!F10643,Factors!$C$40:$C$44,0),1),0)</f>
        <v>0</v>
      </c>
      <c r="AH10643" s="21" t="str">
        <f t="shared" si="1012"/>
        <v/>
      </c>
      <c r="AI10643" s="1" t="str">
        <f>IFERROR(VLOOKUP(H10643,Factors!$C$45:$D$48,2,0),"")</f>
        <v/>
      </c>
      <c r="AJ10643" t="b">
        <f t="shared" si="1015"/>
        <v>0</v>
      </c>
    </row>
    <row r="10644" spans="2:36" ht="15" customHeight="1" x14ac:dyDescent="0.3">
      <c r="B10644" s="70"/>
      <c r="C10644" s="58"/>
      <c r="D10644" s="63"/>
      <c r="E10644" s="58"/>
      <c r="F10644" s="58"/>
      <c r="G10644" s="44"/>
      <c r="H10644" s="45"/>
      <c r="I10644" s="45"/>
      <c r="J10644" s="40" t="str">
        <f t="shared" si="1010"/>
        <v/>
      </c>
      <c r="K10644" s="39" t="str">
        <f t="shared" si="1014"/>
        <v/>
      </c>
      <c r="AB10644" s="17" t="str">
        <f t="shared" si="1013"/>
        <v>-1</v>
      </c>
      <c r="AC10644" s="17">
        <f>IFERROR(INDEX(Factors!$C$59:$C$70,MATCH(AB10644,Factors!$B$59:$B$70,1),1),0)</f>
        <v>0</v>
      </c>
      <c r="AD10644" s="17">
        <f t="shared" si="1011"/>
        <v>0</v>
      </c>
      <c r="AE10644" s="17">
        <f>IFERROR(INDEX(Factors!$B$6:$B$15,MATCH('INPUT - Census'!E10644,Factors!$C$6:$C$15,0),1),0)</f>
        <v>0</v>
      </c>
      <c r="AF10644" s="18">
        <f>IFERROR(INDEX(Factors!$B$16:$B$39,MATCH('INPUT - Census'!C10644,Factors!$C$16:$C$35,0),1),0)</f>
        <v>0</v>
      </c>
      <c r="AG10644" s="19">
        <f>IFERROR(INDEX(Factors!$B$40:$B$44,MATCH('INPUT - Census'!F10644,Factors!$C$40:$C$44,0),1),0)</f>
        <v>0</v>
      </c>
      <c r="AH10644" s="21" t="str">
        <f t="shared" si="1012"/>
        <v/>
      </c>
      <c r="AI10644" s="1" t="str">
        <f>IFERROR(VLOOKUP(H10644,Factors!$C$45:$D$48,2,0),"")</f>
        <v/>
      </c>
      <c r="AJ10644" t="b">
        <f t="shared" si="1015"/>
        <v>0</v>
      </c>
    </row>
    <row r="10645" spans="2:36" ht="15" customHeight="1" x14ac:dyDescent="0.3">
      <c r="B10645" s="70"/>
      <c r="C10645" s="58"/>
      <c r="D10645" s="63"/>
      <c r="E10645" s="58"/>
      <c r="F10645" s="58"/>
      <c r="G10645" s="44"/>
      <c r="H10645" s="45"/>
      <c r="I10645" s="45"/>
      <c r="J10645" s="40" t="str">
        <f t="shared" si="1010"/>
        <v/>
      </c>
      <c r="K10645" s="39" t="str">
        <f t="shared" si="1014"/>
        <v/>
      </c>
      <c r="AB10645" s="17" t="str">
        <f t="shared" si="1013"/>
        <v>-1</v>
      </c>
      <c r="AC10645" s="17">
        <f>IFERROR(INDEX(Factors!$C$59:$C$70,MATCH(AB10645,Factors!$B$59:$B$70,1),1),0)</f>
        <v>0</v>
      </c>
      <c r="AD10645" s="17">
        <f t="shared" si="1011"/>
        <v>0</v>
      </c>
      <c r="AE10645" s="17">
        <f>IFERROR(INDEX(Factors!$B$6:$B$15,MATCH('INPUT - Census'!E10645,Factors!$C$6:$C$15,0),1),0)</f>
        <v>0</v>
      </c>
      <c r="AF10645" s="18">
        <f>IFERROR(INDEX(Factors!$B$16:$B$39,MATCH('INPUT - Census'!C10645,Factors!$C$16:$C$35,0),1),0)</f>
        <v>0</v>
      </c>
      <c r="AG10645" s="19">
        <f>IFERROR(INDEX(Factors!$B$40:$B$44,MATCH('INPUT - Census'!F10645,Factors!$C$40:$C$44,0),1),0)</f>
        <v>0</v>
      </c>
      <c r="AH10645" s="21" t="str">
        <f t="shared" si="1012"/>
        <v/>
      </c>
      <c r="AI10645" s="1" t="str">
        <f>IFERROR(VLOOKUP(H10645,Factors!$C$45:$D$48,2,0),"")</f>
        <v/>
      </c>
      <c r="AJ10645" t="b">
        <f t="shared" si="1015"/>
        <v>0</v>
      </c>
    </row>
    <row r="10646" spans="2:36" ht="15" customHeight="1" x14ac:dyDescent="0.3">
      <c r="B10646" s="70"/>
      <c r="C10646" s="58"/>
      <c r="D10646" s="63"/>
      <c r="E10646" s="58"/>
      <c r="F10646" s="58"/>
      <c r="G10646" s="44"/>
      <c r="H10646" s="45"/>
      <c r="I10646" s="45"/>
      <c r="J10646" s="40" t="str">
        <f t="shared" si="1010"/>
        <v/>
      </c>
      <c r="K10646" s="39" t="str">
        <f t="shared" si="1014"/>
        <v/>
      </c>
      <c r="AB10646" s="17" t="str">
        <f t="shared" si="1013"/>
        <v>-1</v>
      </c>
      <c r="AC10646" s="17">
        <f>IFERROR(INDEX(Factors!$C$59:$C$70,MATCH(AB10646,Factors!$B$59:$B$70,1),1),0)</f>
        <v>0</v>
      </c>
      <c r="AD10646" s="17">
        <f t="shared" si="1011"/>
        <v>0</v>
      </c>
      <c r="AE10646" s="17">
        <f>IFERROR(INDEX(Factors!$B$6:$B$15,MATCH('INPUT - Census'!E10646,Factors!$C$6:$C$15,0),1),0)</f>
        <v>0</v>
      </c>
      <c r="AF10646" s="18">
        <f>IFERROR(INDEX(Factors!$B$16:$B$39,MATCH('INPUT - Census'!C10646,Factors!$C$16:$C$35,0),1),0)</f>
        <v>0</v>
      </c>
      <c r="AG10646" s="19">
        <f>IFERROR(INDEX(Factors!$B$40:$B$44,MATCH('INPUT - Census'!F10646,Factors!$C$40:$C$44,0),1),0)</f>
        <v>0</v>
      </c>
      <c r="AH10646" s="21" t="str">
        <f t="shared" si="1012"/>
        <v/>
      </c>
      <c r="AI10646" s="1" t="str">
        <f>IFERROR(VLOOKUP(H10646,Factors!$C$45:$D$48,2,0),"")</f>
        <v/>
      </c>
      <c r="AJ10646" t="b">
        <f t="shared" si="1015"/>
        <v>0</v>
      </c>
    </row>
    <row r="10647" spans="2:36" ht="15" customHeight="1" x14ac:dyDescent="0.3">
      <c r="B10647" s="70"/>
      <c r="C10647" s="58"/>
      <c r="D10647" s="63"/>
      <c r="E10647" s="58"/>
      <c r="F10647" s="58"/>
      <c r="G10647" s="44"/>
      <c r="H10647" s="45"/>
      <c r="I10647" s="45"/>
      <c r="J10647" s="40" t="str">
        <f t="shared" si="1010"/>
        <v/>
      </c>
      <c r="K10647" s="39" t="str">
        <f t="shared" si="1014"/>
        <v/>
      </c>
      <c r="AB10647" s="17" t="str">
        <f t="shared" si="1013"/>
        <v>-1</v>
      </c>
      <c r="AC10647" s="17">
        <f>IFERROR(INDEX(Factors!$C$59:$C$70,MATCH(AB10647,Factors!$B$59:$B$70,1),1),0)</f>
        <v>0</v>
      </c>
      <c r="AD10647" s="17">
        <f t="shared" si="1011"/>
        <v>0</v>
      </c>
      <c r="AE10647" s="17">
        <f>IFERROR(INDEX(Factors!$B$6:$B$15,MATCH('INPUT - Census'!E10647,Factors!$C$6:$C$15,0),1),0)</f>
        <v>0</v>
      </c>
      <c r="AF10647" s="18">
        <f>IFERROR(INDEX(Factors!$B$16:$B$39,MATCH('INPUT - Census'!C10647,Factors!$C$16:$C$35,0),1),0)</f>
        <v>0</v>
      </c>
      <c r="AG10647" s="19">
        <f>IFERROR(INDEX(Factors!$B$40:$B$44,MATCH('INPUT - Census'!F10647,Factors!$C$40:$C$44,0),1),0)</f>
        <v>0</v>
      </c>
      <c r="AH10647" s="21" t="str">
        <f t="shared" si="1012"/>
        <v/>
      </c>
      <c r="AI10647" s="1" t="str">
        <f>IFERROR(VLOOKUP(H10647,Factors!$C$45:$D$48,2,0),"")</f>
        <v/>
      </c>
      <c r="AJ10647" t="b">
        <f t="shared" si="1015"/>
        <v>0</v>
      </c>
    </row>
    <row r="10648" spans="2:36" ht="15" customHeight="1" x14ac:dyDescent="0.3">
      <c r="B10648" s="70"/>
      <c r="C10648" s="58"/>
      <c r="D10648" s="63"/>
      <c r="E10648" s="58"/>
      <c r="F10648" s="58"/>
      <c r="G10648" s="44"/>
      <c r="H10648" s="45"/>
      <c r="I10648" s="45"/>
      <c r="J10648" s="40" t="str">
        <f t="shared" si="1010"/>
        <v/>
      </c>
      <c r="K10648" s="39" t="str">
        <f t="shared" si="1014"/>
        <v/>
      </c>
      <c r="AB10648" s="17" t="str">
        <f t="shared" si="1013"/>
        <v>-1</v>
      </c>
      <c r="AC10648" s="17">
        <f>IFERROR(INDEX(Factors!$C$59:$C$70,MATCH(AB10648,Factors!$B$59:$B$70,1),1),0)</f>
        <v>0</v>
      </c>
      <c r="AD10648" s="17">
        <f t="shared" si="1011"/>
        <v>0</v>
      </c>
      <c r="AE10648" s="17">
        <f>IFERROR(INDEX(Factors!$B$6:$B$15,MATCH('INPUT - Census'!E10648,Factors!$C$6:$C$15,0),1),0)</f>
        <v>0</v>
      </c>
      <c r="AF10648" s="18">
        <f>IFERROR(INDEX(Factors!$B$16:$B$39,MATCH('INPUT - Census'!C10648,Factors!$C$16:$C$35,0),1),0)</f>
        <v>0</v>
      </c>
      <c r="AG10648" s="19">
        <f>IFERROR(INDEX(Factors!$B$40:$B$44,MATCH('INPUT - Census'!F10648,Factors!$C$40:$C$44,0),1),0)</f>
        <v>0</v>
      </c>
      <c r="AH10648" s="21" t="str">
        <f t="shared" si="1012"/>
        <v/>
      </c>
      <c r="AI10648" s="1" t="str">
        <f>IFERROR(VLOOKUP(H10648,Factors!$C$45:$D$48,2,0),"")</f>
        <v/>
      </c>
      <c r="AJ10648" t="b">
        <f t="shared" si="1015"/>
        <v>0</v>
      </c>
    </row>
    <row r="10649" spans="2:36" ht="15" customHeight="1" x14ac:dyDescent="0.3">
      <c r="B10649" s="70"/>
      <c r="C10649" s="58"/>
      <c r="D10649" s="63"/>
      <c r="E10649" s="58"/>
      <c r="F10649" s="58"/>
      <c r="G10649" s="44"/>
      <c r="H10649" s="45"/>
      <c r="I10649" s="45"/>
      <c r="J10649" s="40" t="str">
        <f t="shared" si="1010"/>
        <v/>
      </c>
      <c r="K10649" s="39" t="str">
        <f t="shared" si="1014"/>
        <v/>
      </c>
      <c r="AB10649" s="17" t="str">
        <f t="shared" si="1013"/>
        <v>-1</v>
      </c>
      <c r="AC10649" s="17">
        <f>IFERROR(INDEX(Factors!$C$59:$C$70,MATCH(AB10649,Factors!$B$59:$B$70,1),1),0)</f>
        <v>0</v>
      </c>
      <c r="AD10649" s="17">
        <f t="shared" si="1011"/>
        <v>0</v>
      </c>
      <c r="AE10649" s="17">
        <f>IFERROR(INDEX(Factors!$B$6:$B$15,MATCH('INPUT - Census'!E10649,Factors!$C$6:$C$15,0),1),0)</f>
        <v>0</v>
      </c>
      <c r="AF10649" s="18">
        <f>IFERROR(INDEX(Factors!$B$16:$B$39,MATCH('INPUT - Census'!C10649,Factors!$C$16:$C$35,0),1),0)</f>
        <v>0</v>
      </c>
      <c r="AG10649" s="19">
        <f>IFERROR(INDEX(Factors!$B$40:$B$44,MATCH('INPUT - Census'!F10649,Factors!$C$40:$C$44,0),1),0)</f>
        <v>0</v>
      </c>
      <c r="AH10649" s="21" t="str">
        <f t="shared" si="1012"/>
        <v/>
      </c>
      <c r="AI10649" s="1" t="str">
        <f>IFERROR(VLOOKUP(H10649,Factors!$C$45:$D$48,2,0),"")</f>
        <v/>
      </c>
      <c r="AJ10649" t="b">
        <f t="shared" si="1015"/>
        <v>0</v>
      </c>
    </row>
    <row r="10650" spans="2:36" ht="15" customHeight="1" x14ac:dyDescent="0.3">
      <c r="B10650" s="70"/>
      <c r="C10650" s="58"/>
      <c r="D10650" s="63"/>
      <c r="E10650" s="58"/>
      <c r="F10650" s="58"/>
      <c r="G10650" s="44"/>
      <c r="H10650" s="45"/>
      <c r="I10650" s="45"/>
      <c r="J10650" s="40" t="str">
        <f t="shared" si="1010"/>
        <v/>
      </c>
      <c r="K10650" s="39" t="str">
        <f t="shared" si="1014"/>
        <v/>
      </c>
      <c r="AB10650" s="17" t="str">
        <f t="shared" si="1013"/>
        <v>-1</v>
      </c>
      <c r="AC10650" s="17">
        <f>IFERROR(INDEX(Factors!$C$59:$C$70,MATCH(AB10650,Factors!$B$59:$B$70,1),1),0)</f>
        <v>0</v>
      </c>
      <c r="AD10650" s="17">
        <f t="shared" si="1011"/>
        <v>0</v>
      </c>
      <c r="AE10650" s="17">
        <f>IFERROR(INDEX(Factors!$B$6:$B$15,MATCH('INPUT - Census'!E10650,Factors!$C$6:$C$15,0),1),0)</f>
        <v>0</v>
      </c>
      <c r="AF10650" s="18">
        <f>IFERROR(INDEX(Factors!$B$16:$B$39,MATCH('INPUT - Census'!C10650,Factors!$C$16:$C$35,0),1),0)</f>
        <v>0</v>
      </c>
      <c r="AG10650" s="19">
        <f>IFERROR(INDEX(Factors!$B$40:$B$44,MATCH('INPUT - Census'!F10650,Factors!$C$40:$C$44,0),1),0)</f>
        <v>0</v>
      </c>
      <c r="AH10650" s="21" t="str">
        <f t="shared" si="1012"/>
        <v/>
      </c>
      <c r="AI10650" s="1" t="str">
        <f>IFERROR(VLOOKUP(H10650,Factors!$C$45:$D$48,2,0),"")</f>
        <v/>
      </c>
      <c r="AJ10650" t="b">
        <f t="shared" si="1015"/>
        <v>0</v>
      </c>
    </row>
    <row r="10651" spans="2:36" ht="15" customHeight="1" x14ac:dyDescent="0.3">
      <c r="B10651" s="70"/>
      <c r="C10651" s="58"/>
      <c r="D10651" s="63"/>
      <c r="E10651" s="58"/>
      <c r="F10651" s="58"/>
      <c r="G10651" s="44"/>
      <c r="H10651" s="45"/>
      <c r="I10651" s="45"/>
      <c r="J10651" s="40" t="str">
        <f t="shared" si="1010"/>
        <v/>
      </c>
      <c r="K10651" s="39" t="str">
        <f t="shared" si="1014"/>
        <v/>
      </c>
      <c r="AB10651" s="17" t="str">
        <f t="shared" si="1013"/>
        <v>-1</v>
      </c>
      <c r="AC10651" s="17">
        <f>IFERROR(INDEX(Factors!$C$59:$C$70,MATCH(AB10651,Factors!$B$59:$B$70,1),1),0)</f>
        <v>0</v>
      </c>
      <c r="AD10651" s="17">
        <f t="shared" si="1011"/>
        <v>0</v>
      </c>
      <c r="AE10651" s="17">
        <f>IFERROR(INDEX(Factors!$B$6:$B$15,MATCH('INPUT - Census'!E10651,Factors!$C$6:$C$15,0),1),0)</f>
        <v>0</v>
      </c>
      <c r="AF10651" s="18">
        <f>IFERROR(INDEX(Factors!$B$16:$B$39,MATCH('INPUT - Census'!C10651,Factors!$C$16:$C$35,0),1),0)</f>
        <v>0</v>
      </c>
      <c r="AG10651" s="19">
        <f>IFERROR(INDEX(Factors!$B$40:$B$44,MATCH('INPUT - Census'!F10651,Factors!$C$40:$C$44,0),1),0)</f>
        <v>0</v>
      </c>
      <c r="AH10651" s="21" t="str">
        <f t="shared" si="1012"/>
        <v/>
      </c>
      <c r="AI10651" s="1" t="str">
        <f>IFERROR(VLOOKUP(H10651,Factors!$C$45:$D$48,2,0),"")</f>
        <v/>
      </c>
      <c r="AJ10651" t="b">
        <f t="shared" si="1015"/>
        <v>0</v>
      </c>
    </row>
    <row r="10652" spans="2:36" ht="15" customHeight="1" x14ac:dyDescent="0.3">
      <c r="B10652" s="70"/>
      <c r="C10652" s="58"/>
      <c r="D10652" s="63"/>
      <c r="E10652" s="58"/>
      <c r="F10652" s="58"/>
      <c r="G10652" s="44"/>
      <c r="H10652" s="45"/>
      <c r="I10652" s="45"/>
      <c r="J10652" s="40" t="str">
        <f t="shared" si="1010"/>
        <v/>
      </c>
      <c r="K10652" s="39" t="str">
        <f t="shared" si="1014"/>
        <v/>
      </c>
      <c r="AB10652" s="17" t="str">
        <f t="shared" si="1013"/>
        <v>-1</v>
      </c>
      <c r="AC10652" s="17">
        <f>IFERROR(INDEX(Factors!$C$59:$C$70,MATCH(AB10652,Factors!$B$59:$B$70,1),1),0)</f>
        <v>0</v>
      </c>
      <c r="AD10652" s="17">
        <f t="shared" si="1011"/>
        <v>0</v>
      </c>
      <c r="AE10652" s="17">
        <f>IFERROR(INDEX(Factors!$B$6:$B$15,MATCH('INPUT - Census'!E10652,Factors!$C$6:$C$15,0),1),0)</f>
        <v>0</v>
      </c>
      <c r="AF10652" s="18">
        <f>IFERROR(INDEX(Factors!$B$16:$B$39,MATCH('INPUT - Census'!C10652,Factors!$C$16:$C$35,0),1),0)</f>
        <v>0</v>
      </c>
      <c r="AG10652" s="19">
        <f>IFERROR(INDEX(Factors!$B$40:$B$44,MATCH('INPUT - Census'!F10652,Factors!$C$40:$C$44,0),1),0)</f>
        <v>0</v>
      </c>
      <c r="AH10652" s="21" t="str">
        <f t="shared" si="1012"/>
        <v/>
      </c>
      <c r="AI10652" s="1" t="str">
        <f>IFERROR(VLOOKUP(H10652,Factors!$C$45:$D$48,2,0),"")</f>
        <v/>
      </c>
      <c r="AJ10652" t="b">
        <f t="shared" si="1015"/>
        <v>0</v>
      </c>
    </row>
    <row r="10653" spans="2:36" ht="15" customHeight="1" x14ac:dyDescent="0.3">
      <c r="B10653" s="70"/>
      <c r="C10653" s="58"/>
      <c r="D10653" s="63"/>
      <c r="E10653" s="58"/>
      <c r="F10653" s="58"/>
      <c r="G10653" s="44"/>
      <c r="H10653" s="45"/>
      <c r="I10653" s="45"/>
      <c r="J10653" s="40" t="str">
        <f t="shared" si="1010"/>
        <v/>
      </c>
      <c r="K10653" s="39" t="str">
        <f t="shared" si="1014"/>
        <v/>
      </c>
      <c r="AB10653" s="17" t="str">
        <f t="shared" si="1013"/>
        <v>-1</v>
      </c>
      <c r="AC10653" s="17">
        <f>IFERROR(INDEX(Factors!$C$59:$C$70,MATCH(AB10653,Factors!$B$59:$B$70,1),1),0)</f>
        <v>0</v>
      </c>
      <c r="AD10653" s="17">
        <f t="shared" si="1011"/>
        <v>0</v>
      </c>
      <c r="AE10653" s="17">
        <f>IFERROR(INDEX(Factors!$B$6:$B$15,MATCH('INPUT - Census'!E10653,Factors!$C$6:$C$15,0),1),0)</f>
        <v>0</v>
      </c>
      <c r="AF10653" s="18">
        <f>IFERROR(INDEX(Factors!$B$16:$B$39,MATCH('INPUT - Census'!C10653,Factors!$C$16:$C$35,0),1),0)</f>
        <v>0</v>
      </c>
      <c r="AG10653" s="19">
        <f>IFERROR(INDEX(Factors!$B$40:$B$44,MATCH('INPUT - Census'!F10653,Factors!$C$40:$C$44,0),1),0)</f>
        <v>0</v>
      </c>
      <c r="AH10653" s="21" t="str">
        <f t="shared" si="1012"/>
        <v/>
      </c>
      <c r="AI10653" s="1" t="str">
        <f>IFERROR(VLOOKUP(H10653,Factors!$C$45:$D$48,2,0),"")</f>
        <v/>
      </c>
      <c r="AJ10653" t="b">
        <f t="shared" si="1015"/>
        <v>0</v>
      </c>
    </row>
    <row r="10654" spans="2:36" ht="15" customHeight="1" x14ac:dyDescent="0.3">
      <c r="B10654" s="70"/>
      <c r="C10654" s="58"/>
      <c r="D10654" s="63"/>
      <c r="E10654" s="58"/>
      <c r="F10654" s="58"/>
      <c r="G10654" s="44"/>
      <c r="H10654" s="45"/>
      <c r="I10654" s="45"/>
      <c r="J10654" s="40" t="str">
        <f t="shared" si="1010"/>
        <v/>
      </c>
      <c r="K10654" s="39" t="str">
        <f t="shared" si="1014"/>
        <v/>
      </c>
      <c r="AB10654" s="17" t="str">
        <f t="shared" si="1013"/>
        <v>-1</v>
      </c>
      <c r="AC10654" s="17">
        <f>IFERROR(INDEX(Factors!$C$59:$C$70,MATCH(AB10654,Factors!$B$59:$B$70,1),1),0)</f>
        <v>0</v>
      </c>
      <c r="AD10654" s="17">
        <f t="shared" si="1011"/>
        <v>0</v>
      </c>
      <c r="AE10654" s="17">
        <f>IFERROR(INDEX(Factors!$B$6:$B$15,MATCH('INPUT - Census'!E10654,Factors!$C$6:$C$15,0),1),0)</f>
        <v>0</v>
      </c>
      <c r="AF10654" s="18">
        <f>IFERROR(INDEX(Factors!$B$16:$B$39,MATCH('INPUT - Census'!C10654,Factors!$C$16:$C$35,0),1),0)</f>
        <v>0</v>
      </c>
      <c r="AG10654" s="19">
        <f>IFERROR(INDEX(Factors!$B$40:$B$44,MATCH('INPUT - Census'!F10654,Factors!$C$40:$C$44,0),1),0)</f>
        <v>0</v>
      </c>
      <c r="AH10654" s="21" t="str">
        <f t="shared" si="1012"/>
        <v/>
      </c>
      <c r="AI10654" s="1" t="str">
        <f>IFERROR(VLOOKUP(H10654,Factors!$C$45:$D$48,2,0),"")</f>
        <v/>
      </c>
      <c r="AJ10654" t="b">
        <f t="shared" si="1015"/>
        <v>0</v>
      </c>
    </row>
    <row r="10655" spans="2:36" ht="15" customHeight="1" x14ac:dyDescent="0.3">
      <c r="B10655" s="70"/>
      <c r="C10655" s="58"/>
      <c r="D10655" s="63"/>
      <c r="E10655" s="58"/>
      <c r="F10655" s="58"/>
      <c r="G10655" s="44"/>
      <c r="H10655" s="45"/>
      <c r="I10655" s="45"/>
      <c r="J10655" s="40" t="str">
        <f t="shared" ref="J10655:J10718" si="1016">IF( ISNUMBER(B10655), ROUND(($AL$3-B10655)/365,0), "" )</f>
        <v/>
      </c>
      <c r="K10655" s="39" t="str">
        <f t="shared" si="1014"/>
        <v/>
      </c>
      <c r="AB10655" s="17" t="str">
        <f t="shared" si="1013"/>
        <v>-1</v>
      </c>
      <c r="AC10655" s="17">
        <f>IFERROR(INDEX(Factors!$C$59:$C$70,MATCH(AB10655,Factors!$B$59:$B$70,1),1),0)</f>
        <v>0</v>
      </c>
      <c r="AD10655" s="17">
        <f t="shared" ref="AD10655:AD10718" si="1017">IF(COUNTIF($P$2:$P$16,D10655),MATCH(D10655,$P$2:$P$16,0),0)</f>
        <v>0</v>
      </c>
      <c r="AE10655" s="17">
        <f>IFERROR(INDEX(Factors!$B$6:$B$15,MATCH('INPUT - Census'!E10655,Factors!$C$6:$C$15,0),1),0)</f>
        <v>0</v>
      </c>
      <c r="AF10655" s="18">
        <f>IFERROR(INDEX(Factors!$B$16:$B$39,MATCH('INPUT - Census'!C10655,Factors!$C$16:$C$35,0),1),0)</f>
        <v>0</v>
      </c>
      <c r="AG10655" s="19">
        <f>IFERROR(INDEX(Factors!$B$40:$B$44,MATCH('INPUT - Census'!F10655,Factors!$C$40:$C$44,0),1),0)</f>
        <v>0</v>
      </c>
      <c r="AH10655" s="21" t="str">
        <f t="shared" ref="AH10655:AH10718" si="1018">IF(G10655="","",G10655)</f>
        <v/>
      </c>
      <c r="AI10655" s="1" t="str">
        <f>IFERROR(VLOOKUP(H10655,Factors!$C$45:$D$48,2,0),"")</f>
        <v/>
      </c>
      <c r="AJ10655" t="b">
        <f t="shared" si="1015"/>
        <v>0</v>
      </c>
    </row>
    <row r="10656" spans="2:36" ht="15" customHeight="1" x14ac:dyDescent="0.3">
      <c r="B10656" s="70"/>
      <c r="C10656" s="58"/>
      <c r="D10656" s="63"/>
      <c r="E10656" s="58"/>
      <c r="F10656" s="58"/>
      <c r="G10656" s="44"/>
      <c r="H10656" s="45"/>
      <c r="I10656" s="45"/>
      <c r="J10656" s="40" t="str">
        <f t="shared" si="1016"/>
        <v/>
      </c>
      <c r="K10656" s="39" t="str">
        <f t="shared" si="1014"/>
        <v/>
      </c>
      <c r="AB10656" s="17" t="str">
        <f t="shared" si="1013"/>
        <v>-1</v>
      </c>
      <c r="AC10656" s="17">
        <f>IFERROR(INDEX(Factors!$C$59:$C$70,MATCH(AB10656,Factors!$B$59:$B$70,1),1),0)</f>
        <v>0</v>
      </c>
      <c r="AD10656" s="17">
        <f t="shared" si="1017"/>
        <v>0</v>
      </c>
      <c r="AE10656" s="17">
        <f>IFERROR(INDEX(Factors!$B$6:$B$15,MATCH('INPUT - Census'!E10656,Factors!$C$6:$C$15,0),1),0)</f>
        <v>0</v>
      </c>
      <c r="AF10656" s="18">
        <f>IFERROR(INDEX(Factors!$B$16:$B$39,MATCH('INPUT - Census'!C10656,Factors!$C$16:$C$35,0),1),0)</f>
        <v>0</v>
      </c>
      <c r="AG10656" s="19">
        <f>IFERROR(INDEX(Factors!$B$40:$B$44,MATCH('INPUT - Census'!F10656,Factors!$C$40:$C$44,0),1),0)</f>
        <v>0</v>
      </c>
      <c r="AH10656" s="21" t="str">
        <f t="shared" si="1018"/>
        <v/>
      </c>
      <c r="AI10656" s="1" t="str">
        <f>IFERROR(VLOOKUP(H10656,Factors!$C$45:$D$48,2,0),"")</f>
        <v/>
      </c>
      <c r="AJ10656" t="b">
        <f t="shared" si="1015"/>
        <v>0</v>
      </c>
    </row>
    <row r="10657" spans="2:36" ht="15" customHeight="1" x14ac:dyDescent="0.3">
      <c r="B10657" s="70"/>
      <c r="C10657" s="58"/>
      <c r="D10657" s="63"/>
      <c r="E10657" s="58"/>
      <c r="F10657" s="58"/>
      <c r="G10657" s="44"/>
      <c r="H10657" s="45"/>
      <c r="I10657" s="45"/>
      <c r="J10657" s="40" t="str">
        <f t="shared" si="1016"/>
        <v/>
      </c>
      <c r="K10657" s="39" t="str">
        <f t="shared" si="1014"/>
        <v/>
      </c>
      <c r="AB10657" s="17" t="str">
        <f t="shared" si="1013"/>
        <v>-1</v>
      </c>
      <c r="AC10657" s="17">
        <f>IFERROR(INDEX(Factors!$C$59:$C$70,MATCH(AB10657,Factors!$B$59:$B$70,1),1),0)</f>
        <v>0</v>
      </c>
      <c r="AD10657" s="17">
        <f t="shared" si="1017"/>
        <v>0</v>
      </c>
      <c r="AE10657" s="17">
        <f>IFERROR(INDEX(Factors!$B$6:$B$15,MATCH('INPUT - Census'!E10657,Factors!$C$6:$C$15,0),1),0)</f>
        <v>0</v>
      </c>
      <c r="AF10657" s="18">
        <f>IFERROR(INDEX(Factors!$B$16:$B$39,MATCH('INPUT - Census'!C10657,Factors!$C$16:$C$35,0),1),0)</f>
        <v>0</v>
      </c>
      <c r="AG10657" s="19">
        <f>IFERROR(INDEX(Factors!$B$40:$B$44,MATCH('INPUT - Census'!F10657,Factors!$C$40:$C$44,0),1),0)</f>
        <v>0</v>
      </c>
      <c r="AH10657" s="21" t="str">
        <f t="shared" si="1018"/>
        <v/>
      </c>
      <c r="AI10657" s="1" t="str">
        <f>IFERROR(VLOOKUP(H10657,Factors!$C$45:$D$48,2,0),"")</f>
        <v/>
      </c>
      <c r="AJ10657" t="b">
        <f t="shared" si="1015"/>
        <v>0</v>
      </c>
    </row>
    <row r="10658" spans="2:36" ht="15" customHeight="1" x14ac:dyDescent="0.3">
      <c r="B10658" s="70"/>
      <c r="C10658" s="58"/>
      <c r="D10658" s="63"/>
      <c r="E10658" s="58"/>
      <c r="F10658" s="58"/>
      <c r="G10658" s="44"/>
      <c r="H10658" s="45"/>
      <c r="I10658" s="45"/>
      <c r="J10658" s="40" t="str">
        <f t="shared" si="1016"/>
        <v/>
      </c>
      <c r="K10658" s="39" t="str">
        <f t="shared" si="1014"/>
        <v/>
      </c>
      <c r="AB10658" s="17" t="str">
        <f t="shared" si="1013"/>
        <v>-1</v>
      </c>
      <c r="AC10658" s="17">
        <f>IFERROR(INDEX(Factors!$C$59:$C$70,MATCH(AB10658,Factors!$B$59:$B$70,1),1),0)</f>
        <v>0</v>
      </c>
      <c r="AD10658" s="17">
        <f t="shared" si="1017"/>
        <v>0</v>
      </c>
      <c r="AE10658" s="17">
        <f>IFERROR(INDEX(Factors!$B$6:$B$15,MATCH('INPUT - Census'!E10658,Factors!$C$6:$C$15,0),1),0)</f>
        <v>0</v>
      </c>
      <c r="AF10658" s="18">
        <f>IFERROR(INDEX(Factors!$B$16:$B$39,MATCH('INPUT - Census'!C10658,Factors!$C$16:$C$35,0),1),0)</f>
        <v>0</v>
      </c>
      <c r="AG10658" s="19">
        <f>IFERROR(INDEX(Factors!$B$40:$B$44,MATCH('INPUT - Census'!F10658,Factors!$C$40:$C$44,0),1),0)</f>
        <v>0</v>
      </c>
      <c r="AH10658" s="21" t="str">
        <f t="shared" si="1018"/>
        <v/>
      </c>
      <c r="AI10658" s="1" t="str">
        <f>IFERROR(VLOOKUP(H10658,Factors!$C$45:$D$48,2,0),"")</f>
        <v/>
      </c>
      <c r="AJ10658" t="b">
        <f t="shared" si="1015"/>
        <v>0</v>
      </c>
    </row>
    <row r="10659" spans="2:36" ht="15" customHeight="1" x14ac:dyDescent="0.3">
      <c r="B10659" s="70"/>
      <c r="C10659" s="58"/>
      <c r="D10659" s="63"/>
      <c r="E10659" s="58"/>
      <c r="F10659" s="58"/>
      <c r="G10659" s="44"/>
      <c r="H10659" s="45"/>
      <c r="I10659" s="45"/>
      <c r="J10659" s="40" t="str">
        <f t="shared" si="1016"/>
        <v/>
      </c>
      <c r="K10659" s="39" t="str">
        <f t="shared" si="1014"/>
        <v/>
      </c>
      <c r="AB10659" s="17" t="str">
        <f t="shared" si="1013"/>
        <v>-1</v>
      </c>
      <c r="AC10659" s="17">
        <f>IFERROR(INDEX(Factors!$C$59:$C$70,MATCH(AB10659,Factors!$B$59:$B$70,1),1),0)</f>
        <v>0</v>
      </c>
      <c r="AD10659" s="17">
        <f t="shared" si="1017"/>
        <v>0</v>
      </c>
      <c r="AE10659" s="17">
        <f>IFERROR(INDEX(Factors!$B$6:$B$15,MATCH('INPUT - Census'!E10659,Factors!$C$6:$C$15,0),1),0)</f>
        <v>0</v>
      </c>
      <c r="AF10659" s="18">
        <f>IFERROR(INDEX(Factors!$B$16:$B$39,MATCH('INPUT - Census'!C10659,Factors!$C$16:$C$35,0),1),0)</f>
        <v>0</v>
      </c>
      <c r="AG10659" s="19">
        <f>IFERROR(INDEX(Factors!$B$40:$B$44,MATCH('INPUT - Census'!F10659,Factors!$C$40:$C$44,0),1),0)</f>
        <v>0</v>
      </c>
      <c r="AH10659" s="21" t="str">
        <f t="shared" si="1018"/>
        <v/>
      </c>
      <c r="AI10659" s="1" t="str">
        <f>IFERROR(VLOOKUP(H10659,Factors!$C$45:$D$48,2,0),"")</f>
        <v/>
      </c>
      <c r="AJ10659" t="b">
        <f t="shared" si="1015"/>
        <v>0</v>
      </c>
    </row>
    <row r="10660" spans="2:36" ht="15" customHeight="1" x14ac:dyDescent="0.3">
      <c r="B10660" s="70"/>
      <c r="C10660" s="58"/>
      <c r="D10660" s="63"/>
      <c r="E10660" s="58"/>
      <c r="F10660" s="58"/>
      <c r="G10660" s="44"/>
      <c r="H10660" s="45"/>
      <c r="I10660" s="45"/>
      <c r="J10660" s="40" t="str">
        <f t="shared" si="1016"/>
        <v/>
      </c>
      <c r="K10660" s="39" t="str">
        <f t="shared" si="1014"/>
        <v/>
      </c>
      <c r="AB10660" s="17" t="str">
        <f t="shared" si="1013"/>
        <v>-1</v>
      </c>
      <c r="AC10660" s="17">
        <f>IFERROR(INDEX(Factors!$C$59:$C$70,MATCH(AB10660,Factors!$B$59:$B$70,1),1),0)</f>
        <v>0</v>
      </c>
      <c r="AD10660" s="17">
        <f t="shared" si="1017"/>
        <v>0</v>
      </c>
      <c r="AE10660" s="17">
        <f>IFERROR(INDEX(Factors!$B$6:$B$15,MATCH('INPUT - Census'!E10660,Factors!$C$6:$C$15,0),1),0)</f>
        <v>0</v>
      </c>
      <c r="AF10660" s="18">
        <f>IFERROR(INDEX(Factors!$B$16:$B$39,MATCH('INPUT - Census'!C10660,Factors!$C$16:$C$35,0),1),0)</f>
        <v>0</v>
      </c>
      <c r="AG10660" s="19">
        <f>IFERROR(INDEX(Factors!$B$40:$B$44,MATCH('INPUT - Census'!F10660,Factors!$C$40:$C$44,0),1),0)</f>
        <v>0</v>
      </c>
      <c r="AH10660" s="21" t="str">
        <f t="shared" si="1018"/>
        <v/>
      </c>
      <c r="AI10660" s="1" t="str">
        <f>IFERROR(VLOOKUP(H10660,Factors!$C$45:$D$48,2,0),"")</f>
        <v/>
      </c>
      <c r="AJ10660" t="b">
        <f t="shared" si="1015"/>
        <v>0</v>
      </c>
    </row>
    <row r="10661" spans="2:36" ht="15" customHeight="1" x14ac:dyDescent="0.3">
      <c r="B10661" s="70"/>
      <c r="C10661" s="58"/>
      <c r="D10661" s="63"/>
      <c r="E10661" s="58"/>
      <c r="F10661" s="58"/>
      <c r="G10661" s="44"/>
      <c r="H10661" s="45"/>
      <c r="I10661" s="45"/>
      <c r="J10661" s="40" t="str">
        <f t="shared" si="1016"/>
        <v/>
      </c>
      <c r="K10661" s="39" t="str">
        <f t="shared" si="1014"/>
        <v/>
      </c>
      <c r="AB10661" s="17" t="str">
        <f t="shared" si="1013"/>
        <v>-1</v>
      </c>
      <c r="AC10661" s="17">
        <f>IFERROR(INDEX(Factors!$C$59:$C$70,MATCH(AB10661,Factors!$B$59:$B$70,1),1),0)</f>
        <v>0</v>
      </c>
      <c r="AD10661" s="17">
        <f t="shared" si="1017"/>
        <v>0</v>
      </c>
      <c r="AE10661" s="17">
        <f>IFERROR(INDEX(Factors!$B$6:$B$15,MATCH('INPUT - Census'!E10661,Factors!$C$6:$C$15,0),1),0)</f>
        <v>0</v>
      </c>
      <c r="AF10661" s="18">
        <f>IFERROR(INDEX(Factors!$B$16:$B$39,MATCH('INPUT - Census'!C10661,Factors!$C$16:$C$35,0),1),0)</f>
        <v>0</v>
      </c>
      <c r="AG10661" s="19">
        <f>IFERROR(INDEX(Factors!$B$40:$B$44,MATCH('INPUT - Census'!F10661,Factors!$C$40:$C$44,0),1),0)</f>
        <v>0</v>
      </c>
      <c r="AH10661" s="21" t="str">
        <f t="shared" si="1018"/>
        <v/>
      </c>
      <c r="AI10661" s="1" t="str">
        <f>IFERROR(VLOOKUP(H10661,Factors!$C$45:$D$48,2,0),"")</f>
        <v/>
      </c>
      <c r="AJ10661" t="b">
        <f t="shared" si="1015"/>
        <v>0</v>
      </c>
    </row>
    <row r="10662" spans="2:36" ht="15" customHeight="1" x14ac:dyDescent="0.3">
      <c r="B10662" s="70"/>
      <c r="C10662" s="58"/>
      <c r="D10662" s="63"/>
      <c r="E10662" s="58"/>
      <c r="F10662" s="58"/>
      <c r="G10662" s="44"/>
      <c r="H10662" s="45"/>
      <c r="I10662" s="45"/>
      <c r="J10662" s="40" t="str">
        <f t="shared" si="1016"/>
        <v/>
      </c>
      <c r="K10662" s="39" t="str">
        <f t="shared" si="1014"/>
        <v/>
      </c>
      <c r="AB10662" s="17" t="str">
        <f t="shared" si="1013"/>
        <v>-1</v>
      </c>
      <c r="AC10662" s="17">
        <f>IFERROR(INDEX(Factors!$C$59:$C$70,MATCH(AB10662,Factors!$B$59:$B$70,1),1),0)</f>
        <v>0</v>
      </c>
      <c r="AD10662" s="17">
        <f t="shared" si="1017"/>
        <v>0</v>
      </c>
      <c r="AE10662" s="17">
        <f>IFERROR(INDEX(Factors!$B$6:$B$15,MATCH('INPUT - Census'!E10662,Factors!$C$6:$C$15,0),1),0)</f>
        <v>0</v>
      </c>
      <c r="AF10662" s="18">
        <f>IFERROR(INDEX(Factors!$B$16:$B$39,MATCH('INPUT - Census'!C10662,Factors!$C$16:$C$35,0),1),0)</f>
        <v>0</v>
      </c>
      <c r="AG10662" s="19">
        <f>IFERROR(INDEX(Factors!$B$40:$B$44,MATCH('INPUT - Census'!F10662,Factors!$C$40:$C$44,0),1),0)</f>
        <v>0</v>
      </c>
      <c r="AH10662" s="21" t="str">
        <f t="shared" si="1018"/>
        <v/>
      </c>
      <c r="AI10662" s="1" t="str">
        <f>IFERROR(VLOOKUP(H10662,Factors!$C$45:$D$48,2,0),"")</f>
        <v/>
      </c>
      <c r="AJ10662" t="b">
        <f t="shared" si="1015"/>
        <v>0</v>
      </c>
    </row>
    <row r="10663" spans="2:36" ht="15" customHeight="1" x14ac:dyDescent="0.3">
      <c r="B10663" s="70"/>
      <c r="C10663" s="58"/>
      <c r="D10663" s="63"/>
      <c r="E10663" s="58"/>
      <c r="F10663" s="58"/>
      <c r="G10663" s="44"/>
      <c r="H10663" s="45"/>
      <c r="I10663" s="45"/>
      <c r="J10663" s="40" t="str">
        <f t="shared" si="1016"/>
        <v/>
      </c>
      <c r="K10663" s="39" t="str">
        <f t="shared" si="1014"/>
        <v/>
      </c>
      <c r="AB10663" s="17" t="str">
        <f t="shared" si="1013"/>
        <v>-1</v>
      </c>
      <c r="AC10663" s="17">
        <f>IFERROR(INDEX(Factors!$C$59:$C$70,MATCH(AB10663,Factors!$B$59:$B$70,1),1),0)</f>
        <v>0</v>
      </c>
      <c r="AD10663" s="17">
        <f t="shared" si="1017"/>
        <v>0</v>
      </c>
      <c r="AE10663" s="17">
        <f>IFERROR(INDEX(Factors!$B$6:$B$15,MATCH('INPUT - Census'!E10663,Factors!$C$6:$C$15,0),1),0)</f>
        <v>0</v>
      </c>
      <c r="AF10663" s="18">
        <f>IFERROR(INDEX(Factors!$B$16:$B$39,MATCH('INPUT - Census'!C10663,Factors!$C$16:$C$35,0),1),0)</f>
        <v>0</v>
      </c>
      <c r="AG10663" s="19">
        <f>IFERROR(INDEX(Factors!$B$40:$B$44,MATCH('INPUT - Census'!F10663,Factors!$C$40:$C$44,0),1),0)</f>
        <v>0</v>
      </c>
      <c r="AH10663" s="21" t="str">
        <f t="shared" si="1018"/>
        <v/>
      </c>
      <c r="AI10663" s="1" t="str">
        <f>IFERROR(VLOOKUP(H10663,Factors!$C$45:$D$48,2,0),"")</f>
        <v/>
      </c>
      <c r="AJ10663" t="b">
        <f t="shared" si="1015"/>
        <v>0</v>
      </c>
    </row>
    <row r="10664" spans="2:36" ht="15" customHeight="1" x14ac:dyDescent="0.3">
      <c r="B10664" s="70"/>
      <c r="C10664" s="58"/>
      <c r="D10664" s="63"/>
      <c r="E10664" s="58"/>
      <c r="F10664" s="58"/>
      <c r="G10664" s="44"/>
      <c r="H10664" s="45"/>
      <c r="I10664" s="45"/>
      <c r="J10664" s="40" t="str">
        <f t="shared" si="1016"/>
        <v/>
      </c>
      <c r="K10664" s="39" t="str">
        <f t="shared" si="1014"/>
        <v/>
      </c>
      <c r="AB10664" s="17" t="str">
        <f t="shared" si="1013"/>
        <v>-1</v>
      </c>
      <c r="AC10664" s="17">
        <f>IFERROR(INDEX(Factors!$C$59:$C$70,MATCH(AB10664,Factors!$B$59:$B$70,1),1),0)</f>
        <v>0</v>
      </c>
      <c r="AD10664" s="17">
        <f t="shared" si="1017"/>
        <v>0</v>
      </c>
      <c r="AE10664" s="17">
        <f>IFERROR(INDEX(Factors!$B$6:$B$15,MATCH('INPUT - Census'!E10664,Factors!$C$6:$C$15,0),1),0)</f>
        <v>0</v>
      </c>
      <c r="AF10664" s="18">
        <f>IFERROR(INDEX(Factors!$B$16:$B$39,MATCH('INPUT - Census'!C10664,Factors!$C$16:$C$35,0),1),0)</f>
        <v>0</v>
      </c>
      <c r="AG10664" s="19">
        <f>IFERROR(INDEX(Factors!$B$40:$B$44,MATCH('INPUT - Census'!F10664,Factors!$C$40:$C$44,0),1),0)</f>
        <v>0</v>
      </c>
      <c r="AH10664" s="21" t="str">
        <f t="shared" si="1018"/>
        <v/>
      </c>
      <c r="AI10664" s="1" t="str">
        <f>IFERROR(VLOOKUP(H10664,Factors!$C$45:$D$48,2,0),"")</f>
        <v/>
      </c>
      <c r="AJ10664" t="b">
        <f t="shared" si="1015"/>
        <v>0</v>
      </c>
    </row>
    <row r="10665" spans="2:36" ht="15" customHeight="1" x14ac:dyDescent="0.3">
      <c r="B10665" s="70"/>
      <c r="C10665" s="58"/>
      <c r="D10665" s="63"/>
      <c r="E10665" s="58"/>
      <c r="F10665" s="58"/>
      <c r="G10665" s="44"/>
      <c r="H10665" s="45"/>
      <c r="I10665" s="45"/>
      <c r="J10665" s="40" t="str">
        <f t="shared" si="1016"/>
        <v/>
      </c>
      <c r="K10665" s="39" t="str">
        <f t="shared" si="1014"/>
        <v/>
      </c>
      <c r="AB10665" s="17" t="str">
        <f t="shared" si="1013"/>
        <v>-1</v>
      </c>
      <c r="AC10665" s="17">
        <f>IFERROR(INDEX(Factors!$C$59:$C$70,MATCH(AB10665,Factors!$B$59:$B$70,1),1),0)</f>
        <v>0</v>
      </c>
      <c r="AD10665" s="17">
        <f t="shared" si="1017"/>
        <v>0</v>
      </c>
      <c r="AE10665" s="17">
        <f>IFERROR(INDEX(Factors!$B$6:$B$15,MATCH('INPUT - Census'!E10665,Factors!$C$6:$C$15,0),1),0)</f>
        <v>0</v>
      </c>
      <c r="AF10665" s="18">
        <f>IFERROR(INDEX(Factors!$B$16:$B$39,MATCH('INPUT - Census'!C10665,Factors!$C$16:$C$35,0),1),0)</f>
        <v>0</v>
      </c>
      <c r="AG10665" s="19">
        <f>IFERROR(INDEX(Factors!$B$40:$B$44,MATCH('INPUT - Census'!F10665,Factors!$C$40:$C$44,0),1),0)</f>
        <v>0</v>
      </c>
      <c r="AH10665" s="21" t="str">
        <f t="shared" si="1018"/>
        <v/>
      </c>
      <c r="AI10665" s="1" t="str">
        <f>IFERROR(VLOOKUP(H10665,Factors!$C$45:$D$48,2,0),"")</f>
        <v/>
      </c>
      <c r="AJ10665" t="b">
        <f t="shared" si="1015"/>
        <v>0</v>
      </c>
    </row>
    <row r="10666" spans="2:36" ht="15" customHeight="1" x14ac:dyDescent="0.3">
      <c r="B10666" s="70"/>
      <c r="C10666" s="58"/>
      <c r="D10666" s="63"/>
      <c r="E10666" s="58"/>
      <c r="F10666" s="58"/>
      <c r="G10666" s="44"/>
      <c r="H10666" s="45"/>
      <c r="I10666" s="45"/>
      <c r="J10666" s="40" t="str">
        <f t="shared" si="1016"/>
        <v/>
      </c>
      <c r="K10666" s="39" t="str">
        <f t="shared" si="1014"/>
        <v/>
      </c>
      <c r="AB10666" s="17" t="str">
        <f t="shared" si="1013"/>
        <v>-1</v>
      </c>
      <c r="AC10666" s="17">
        <f>IFERROR(INDEX(Factors!$C$59:$C$70,MATCH(AB10666,Factors!$B$59:$B$70,1),1),0)</f>
        <v>0</v>
      </c>
      <c r="AD10666" s="17">
        <f t="shared" si="1017"/>
        <v>0</v>
      </c>
      <c r="AE10666" s="17">
        <f>IFERROR(INDEX(Factors!$B$6:$B$15,MATCH('INPUT - Census'!E10666,Factors!$C$6:$C$15,0),1),0)</f>
        <v>0</v>
      </c>
      <c r="AF10666" s="18">
        <f>IFERROR(INDEX(Factors!$B$16:$B$39,MATCH('INPUT - Census'!C10666,Factors!$C$16:$C$35,0),1),0)</f>
        <v>0</v>
      </c>
      <c r="AG10666" s="19">
        <f>IFERROR(INDEX(Factors!$B$40:$B$44,MATCH('INPUT - Census'!F10666,Factors!$C$40:$C$44,0),1),0)</f>
        <v>0</v>
      </c>
      <c r="AH10666" s="21" t="str">
        <f t="shared" si="1018"/>
        <v/>
      </c>
      <c r="AI10666" s="1" t="str">
        <f>IFERROR(VLOOKUP(H10666,Factors!$C$45:$D$48,2,0),"")</f>
        <v/>
      </c>
      <c r="AJ10666" t="b">
        <f t="shared" si="1015"/>
        <v>0</v>
      </c>
    </row>
    <row r="10667" spans="2:36" ht="15" customHeight="1" x14ac:dyDescent="0.3">
      <c r="B10667" s="70"/>
      <c r="C10667" s="58"/>
      <c r="D10667" s="63"/>
      <c r="E10667" s="58"/>
      <c r="F10667" s="58"/>
      <c r="G10667" s="44"/>
      <c r="H10667" s="45"/>
      <c r="I10667" s="45"/>
      <c r="J10667" s="40" t="str">
        <f t="shared" si="1016"/>
        <v/>
      </c>
      <c r="K10667" s="39" t="str">
        <f t="shared" si="1014"/>
        <v/>
      </c>
      <c r="AB10667" s="17" t="str">
        <f t="shared" si="1013"/>
        <v>-1</v>
      </c>
      <c r="AC10667" s="17">
        <f>IFERROR(INDEX(Factors!$C$59:$C$70,MATCH(AB10667,Factors!$B$59:$B$70,1),1),0)</f>
        <v>0</v>
      </c>
      <c r="AD10667" s="17">
        <f t="shared" si="1017"/>
        <v>0</v>
      </c>
      <c r="AE10667" s="17">
        <f>IFERROR(INDEX(Factors!$B$6:$B$15,MATCH('INPUT - Census'!E10667,Factors!$C$6:$C$15,0),1),0)</f>
        <v>0</v>
      </c>
      <c r="AF10667" s="18">
        <f>IFERROR(INDEX(Factors!$B$16:$B$39,MATCH('INPUT - Census'!C10667,Factors!$C$16:$C$35,0),1),0)</f>
        <v>0</v>
      </c>
      <c r="AG10667" s="19">
        <f>IFERROR(INDEX(Factors!$B$40:$B$44,MATCH('INPUT - Census'!F10667,Factors!$C$40:$C$44,0),1),0)</f>
        <v>0</v>
      </c>
      <c r="AH10667" s="21" t="str">
        <f t="shared" si="1018"/>
        <v/>
      </c>
      <c r="AI10667" s="1" t="str">
        <f>IFERROR(VLOOKUP(H10667,Factors!$C$45:$D$48,2,0),"")</f>
        <v/>
      </c>
      <c r="AJ10667" t="b">
        <f t="shared" si="1015"/>
        <v>0</v>
      </c>
    </row>
    <row r="10668" spans="2:36" ht="15" customHeight="1" x14ac:dyDescent="0.3">
      <c r="B10668" s="70"/>
      <c r="C10668" s="58"/>
      <c r="D10668" s="63"/>
      <c r="E10668" s="58"/>
      <c r="F10668" s="58"/>
      <c r="G10668" s="44"/>
      <c r="H10668" s="45"/>
      <c r="I10668" s="45"/>
      <c r="J10668" s="40" t="str">
        <f t="shared" si="1016"/>
        <v/>
      </c>
      <c r="K10668" s="39" t="str">
        <f t="shared" si="1014"/>
        <v/>
      </c>
      <c r="AB10668" s="17" t="str">
        <f t="shared" si="1013"/>
        <v>-1</v>
      </c>
      <c r="AC10668" s="17">
        <f>IFERROR(INDEX(Factors!$C$59:$C$70,MATCH(AB10668,Factors!$B$59:$B$70,1),1),0)</f>
        <v>0</v>
      </c>
      <c r="AD10668" s="17">
        <f t="shared" si="1017"/>
        <v>0</v>
      </c>
      <c r="AE10668" s="17">
        <f>IFERROR(INDEX(Factors!$B$6:$B$15,MATCH('INPUT - Census'!E10668,Factors!$C$6:$C$15,0),1),0)</f>
        <v>0</v>
      </c>
      <c r="AF10668" s="18">
        <f>IFERROR(INDEX(Factors!$B$16:$B$39,MATCH('INPUT - Census'!C10668,Factors!$C$16:$C$35,0),1),0)</f>
        <v>0</v>
      </c>
      <c r="AG10668" s="19">
        <f>IFERROR(INDEX(Factors!$B$40:$B$44,MATCH('INPUT - Census'!F10668,Factors!$C$40:$C$44,0),1),0)</f>
        <v>0</v>
      </c>
      <c r="AH10668" s="21" t="str">
        <f t="shared" si="1018"/>
        <v/>
      </c>
      <c r="AI10668" s="1" t="str">
        <f>IFERROR(VLOOKUP(H10668,Factors!$C$45:$D$48,2,0),"")</f>
        <v/>
      </c>
      <c r="AJ10668" t="b">
        <f t="shared" si="1015"/>
        <v>0</v>
      </c>
    </row>
    <row r="10669" spans="2:36" ht="15" customHeight="1" x14ac:dyDescent="0.3">
      <c r="B10669" s="70"/>
      <c r="C10669" s="58"/>
      <c r="D10669" s="63"/>
      <c r="E10669" s="58"/>
      <c r="F10669" s="58"/>
      <c r="G10669" s="44"/>
      <c r="H10669" s="45"/>
      <c r="I10669" s="45"/>
      <c r="J10669" s="40" t="str">
        <f t="shared" si="1016"/>
        <v/>
      </c>
      <c r="K10669" s="39" t="str">
        <f t="shared" si="1014"/>
        <v/>
      </c>
      <c r="AB10669" s="17" t="str">
        <f t="shared" si="1013"/>
        <v>-1</v>
      </c>
      <c r="AC10669" s="17">
        <f>IFERROR(INDEX(Factors!$C$59:$C$70,MATCH(AB10669,Factors!$B$59:$B$70,1),1),0)</f>
        <v>0</v>
      </c>
      <c r="AD10669" s="17">
        <f t="shared" si="1017"/>
        <v>0</v>
      </c>
      <c r="AE10669" s="17">
        <f>IFERROR(INDEX(Factors!$B$6:$B$15,MATCH('INPUT - Census'!E10669,Factors!$C$6:$C$15,0),1),0)</f>
        <v>0</v>
      </c>
      <c r="AF10669" s="18">
        <f>IFERROR(INDEX(Factors!$B$16:$B$39,MATCH('INPUT - Census'!C10669,Factors!$C$16:$C$35,0),1),0)</f>
        <v>0</v>
      </c>
      <c r="AG10669" s="19">
        <f>IFERROR(INDEX(Factors!$B$40:$B$44,MATCH('INPUT - Census'!F10669,Factors!$C$40:$C$44,0),1),0)</f>
        <v>0</v>
      </c>
      <c r="AH10669" s="21" t="str">
        <f t="shared" si="1018"/>
        <v/>
      </c>
      <c r="AI10669" s="1" t="str">
        <f>IFERROR(VLOOKUP(H10669,Factors!$C$45:$D$48,2,0),"")</f>
        <v/>
      </c>
      <c r="AJ10669" t="b">
        <f t="shared" si="1015"/>
        <v>0</v>
      </c>
    </row>
    <row r="10670" spans="2:36" ht="15" customHeight="1" x14ac:dyDescent="0.3">
      <c r="B10670" s="70"/>
      <c r="C10670" s="58"/>
      <c r="D10670" s="63"/>
      <c r="E10670" s="58"/>
      <c r="F10670" s="58"/>
      <c r="G10670" s="44"/>
      <c r="H10670" s="45"/>
      <c r="I10670" s="45"/>
      <c r="J10670" s="40" t="str">
        <f t="shared" si="1016"/>
        <v/>
      </c>
      <c r="K10670" s="39" t="str">
        <f t="shared" si="1014"/>
        <v/>
      </c>
      <c r="AB10670" s="17" t="str">
        <f t="shared" si="1013"/>
        <v>-1</v>
      </c>
      <c r="AC10670" s="17">
        <f>IFERROR(INDEX(Factors!$C$59:$C$70,MATCH(AB10670,Factors!$B$59:$B$70,1),1),0)</f>
        <v>0</v>
      </c>
      <c r="AD10670" s="17">
        <f t="shared" si="1017"/>
        <v>0</v>
      </c>
      <c r="AE10670" s="17">
        <f>IFERROR(INDEX(Factors!$B$6:$B$15,MATCH('INPUT - Census'!E10670,Factors!$C$6:$C$15,0),1),0)</f>
        <v>0</v>
      </c>
      <c r="AF10670" s="18">
        <f>IFERROR(INDEX(Factors!$B$16:$B$39,MATCH('INPUT - Census'!C10670,Factors!$C$16:$C$35,0),1),0)</f>
        <v>0</v>
      </c>
      <c r="AG10670" s="19">
        <f>IFERROR(INDEX(Factors!$B$40:$B$44,MATCH('INPUT - Census'!F10670,Factors!$C$40:$C$44,0),1),0)</f>
        <v>0</v>
      </c>
      <c r="AH10670" s="21" t="str">
        <f t="shared" si="1018"/>
        <v/>
      </c>
      <c r="AI10670" s="1" t="str">
        <f>IFERROR(VLOOKUP(H10670,Factors!$C$45:$D$48,2,0),"")</f>
        <v/>
      </c>
      <c r="AJ10670" t="b">
        <f t="shared" si="1015"/>
        <v>0</v>
      </c>
    </row>
    <row r="10671" spans="2:36" ht="15" customHeight="1" x14ac:dyDescent="0.3">
      <c r="B10671" s="70"/>
      <c r="C10671" s="58"/>
      <c r="D10671" s="63"/>
      <c r="E10671" s="58"/>
      <c r="F10671" s="58"/>
      <c r="G10671" s="44"/>
      <c r="H10671" s="45"/>
      <c r="I10671" s="45"/>
      <c r="J10671" s="40" t="str">
        <f t="shared" si="1016"/>
        <v/>
      </c>
      <c r="K10671" s="39" t="str">
        <f t="shared" si="1014"/>
        <v/>
      </c>
      <c r="AB10671" s="17" t="str">
        <f t="shared" si="1013"/>
        <v>-1</v>
      </c>
      <c r="AC10671" s="17">
        <f>IFERROR(INDEX(Factors!$C$59:$C$70,MATCH(AB10671,Factors!$B$59:$B$70,1),1),0)</f>
        <v>0</v>
      </c>
      <c r="AD10671" s="17">
        <f t="shared" si="1017"/>
        <v>0</v>
      </c>
      <c r="AE10671" s="17">
        <f>IFERROR(INDEX(Factors!$B$6:$B$15,MATCH('INPUT - Census'!E10671,Factors!$C$6:$C$15,0),1),0)</f>
        <v>0</v>
      </c>
      <c r="AF10671" s="18">
        <f>IFERROR(INDEX(Factors!$B$16:$B$39,MATCH('INPUT - Census'!C10671,Factors!$C$16:$C$35,0),1),0)</f>
        <v>0</v>
      </c>
      <c r="AG10671" s="19">
        <f>IFERROR(INDEX(Factors!$B$40:$B$44,MATCH('INPUT - Census'!F10671,Factors!$C$40:$C$44,0),1),0)</f>
        <v>0</v>
      </c>
      <c r="AH10671" s="21" t="str">
        <f t="shared" si="1018"/>
        <v/>
      </c>
      <c r="AI10671" s="1" t="str">
        <f>IFERROR(VLOOKUP(H10671,Factors!$C$45:$D$48,2,0),"")</f>
        <v/>
      </c>
      <c r="AJ10671" t="b">
        <f t="shared" si="1015"/>
        <v>0</v>
      </c>
    </row>
    <row r="10672" spans="2:36" ht="15" customHeight="1" x14ac:dyDescent="0.3">
      <c r="B10672" s="70"/>
      <c r="C10672" s="58"/>
      <c r="D10672" s="63"/>
      <c r="E10672" s="58"/>
      <c r="F10672" s="58"/>
      <c r="G10672" s="44"/>
      <c r="H10672" s="45"/>
      <c r="I10672" s="45"/>
      <c r="J10672" s="40" t="str">
        <f t="shared" si="1016"/>
        <v/>
      </c>
      <c r="K10672" s="39" t="str">
        <f t="shared" si="1014"/>
        <v/>
      </c>
      <c r="AB10672" s="17" t="str">
        <f t="shared" si="1013"/>
        <v>-1</v>
      </c>
      <c r="AC10672" s="17">
        <f>IFERROR(INDEX(Factors!$C$59:$C$70,MATCH(AB10672,Factors!$B$59:$B$70,1),1),0)</f>
        <v>0</v>
      </c>
      <c r="AD10672" s="17">
        <f t="shared" si="1017"/>
        <v>0</v>
      </c>
      <c r="AE10672" s="17">
        <f>IFERROR(INDEX(Factors!$B$6:$B$15,MATCH('INPUT - Census'!E10672,Factors!$C$6:$C$15,0),1),0)</f>
        <v>0</v>
      </c>
      <c r="AF10672" s="18">
        <f>IFERROR(INDEX(Factors!$B$16:$B$39,MATCH('INPUT - Census'!C10672,Factors!$C$16:$C$35,0),1),0)</f>
        <v>0</v>
      </c>
      <c r="AG10672" s="19">
        <f>IFERROR(INDEX(Factors!$B$40:$B$44,MATCH('INPUT - Census'!F10672,Factors!$C$40:$C$44,0),1),0)</f>
        <v>0</v>
      </c>
      <c r="AH10672" s="21" t="str">
        <f t="shared" si="1018"/>
        <v/>
      </c>
      <c r="AI10672" s="1" t="str">
        <f>IFERROR(VLOOKUP(H10672,Factors!$C$45:$D$48,2,0),"")</f>
        <v/>
      </c>
      <c r="AJ10672" t="b">
        <f t="shared" si="1015"/>
        <v>0</v>
      </c>
    </row>
    <row r="10673" spans="2:36" ht="15" customHeight="1" x14ac:dyDescent="0.3">
      <c r="B10673" s="70"/>
      <c r="C10673" s="58"/>
      <c r="D10673" s="63"/>
      <c r="E10673" s="58"/>
      <c r="F10673" s="58"/>
      <c r="G10673" s="44"/>
      <c r="H10673" s="45"/>
      <c r="I10673" s="45"/>
      <c r="J10673" s="40" t="str">
        <f t="shared" si="1016"/>
        <v/>
      </c>
      <c r="K10673" s="39" t="str">
        <f t="shared" si="1014"/>
        <v/>
      </c>
      <c r="AB10673" s="17" t="str">
        <f t="shared" si="1013"/>
        <v>-1</v>
      </c>
      <c r="AC10673" s="17">
        <f>IFERROR(INDEX(Factors!$C$59:$C$70,MATCH(AB10673,Factors!$B$59:$B$70,1),1),0)</f>
        <v>0</v>
      </c>
      <c r="AD10673" s="17">
        <f t="shared" si="1017"/>
        <v>0</v>
      </c>
      <c r="AE10673" s="17">
        <f>IFERROR(INDEX(Factors!$B$6:$B$15,MATCH('INPUT - Census'!E10673,Factors!$C$6:$C$15,0),1),0)</f>
        <v>0</v>
      </c>
      <c r="AF10673" s="18">
        <f>IFERROR(INDEX(Factors!$B$16:$B$39,MATCH('INPUT - Census'!C10673,Factors!$C$16:$C$35,0),1),0)</f>
        <v>0</v>
      </c>
      <c r="AG10673" s="19">
        <f>IFERROR(INDEX(Factors!$B$40:$B$44,MATCH('INPUT - Census'!F10673,Factors!$C$40:$C$44,0),1),0)</f>
        <v>0</v>
      </c>
      <c r="AH10673" s="21" t="str">
        <f t="shared" si="1018"/>
        <v/>
      </c>
      <c r="AI10673" s="1" t="str">
        <f>IFERROR(VLOOKUP(H10673,Factors!$C$45:$D$48,2,0),"")</f>
        <v/>
      </c>
      <c r="AJ10673" t="b">
        <f t="shared" si="1015"/>
        <v>0</v>
      </c>
    </row>
    <row r="10674" spans="2:36" ht="15" customHeight="1" x14ac:dyDescent="0.3">
      <c r="B10674" s="70"/>
      <c r="C10674" s="58"/>
      <c r="D10674" s="63"/>
      <c r="E10674" s="58"/>
      <c r="F10674" s="58"/>
      <c r="G10674" s="44"/>
      <c r="H10674" s="45"/>
      <c r="I10674" s="45"/>
      <c r="J10674" s="40" t="str">
        <f t="shared" si="1016"/>
        <v/>
      </c>
      <c r="K10674" s="39" t="str">
        <f t="shared" si="1014"/>
        <v/>
      </c>
      <c r="AB10674" s="17" t="str">
        <f t="shared" si="1013"/>
        <v>-1</v>
      </c>
      <c r="AC10674" s="17">
        <f>IFERROR(INDEX(Factors!$C$59:$C$70,MATCH(AB10674,Factors!$B$59:$B$70,1),1),0)</f>
        <v>0</v>
      </c>
      <c r="AD10674" s="17">
        <f t="shared" si="1017"/>
        <v>0</v>
      </c>
      <c r="AE10674" s="17">
        <f>IFERROR(INDEX(Factors!$B$6:$B$15,MATCH('INPUT - Census'!E10674,Factors!$C$6:$C$15,0),1),0)</f>
        <v>0</v>
      </c>
      <c r="AF10674" s="18">
        <f>IFERROR(INDEX(Factors!$B$16:$B$39,MATCH('INPUT - Census'!C10674,Factors!$C$16:$C$35,0),1),0)</f>
        <v>0</v>
      </c>
      <c r="AG10674" s="19">
        <f>IFERROR(INDEX(Factors!$B$40:$B$44,MATCH('INPUT - Census'!F10674,Factors!$C$40:$C$44,0),1),0)</f>
        <v>0</v>
      </c>
      <c r="AH10674" s="21" t="str">
        <f t="shared" si="1018"/>
        <v/>
      </c>
      <c r="AI10674" s="1" t="str">
        <f>IFERROR(VLOOKUP(H10674,Factors!$C$45:$D$48,2,0),"")</f>
        <v/>
      </c>
      <c r="AJ10674" t="b">
        <f t="shared" si="1015"/>
        <v>0</v>
      </c>
    </row>
    <row r="10675" spans="2:36" ht="15" customHeight="1" x14ac:dyDescent="0.3">
      <c r="B10675" s="70"/>
      <c r="C10675" s="58"/>
      <c r="D10675" s="63"/>
      <c r="E10675" s="58"/>
      <c r="F10675" s="58"/>
      <c r="G10675" s="44"/>
      <c r="H10675" s="45"/>
      <c r="I10675" s="45"/>
      <c r="J10675" s="40" t="str">
        <f t="shared" si="1016"/>
        <v/>
      </c>
      <c r="K10675" s="39" t="str">
        <f t="shared" si="1014"/>
        <v/>
      </c>
      <c r="AB10675" s="17" t="str">
        <f t="shared" si="1013"/>
        <v>-1</v>
      </c>
      <c r="AC10675" s="17">
        <f>IFERROR(INDEX(Factors!$C$59:$C$70,MATCH(AB10675,Factors!$B$59:$B$70,1),1),0)</f>
        <v>0</v>
      </c>
      <c r="AD10675" s="17">
        <f t="shared" si="1017"/>
        <v>0</v>
      </c>
      <c r="AE10675" s="17">
        <f>IFERROR(INDEX(Factors!$B$6:$B$15,MATCH('INPUT - Census'!E10675,Factors!$C$6:$C$15,0),1),0)</f>
        <v>0</v>
      </c>
      <c r="AF10675" s="18">
        <f>IFERROR(INDEX(Factors!$B$16:$B$39,MATCH('INPUT - Census'!C10675,Factors!$C$16:$C$35,0),1),0)</f>
        <v>0</v>
      </c>
      <c r="AG10675" s="19">
        <f>IFERROR(INDEX(Factors!$B$40:$B$44,MATCH('INPUT - Census'!F10675,Factors!$C$40:$C$44,0),1),0)</f>
        <v>0</v>
      </c>
      <c r="AH10675" s="21" t="str">
        <f t="shared" si="1018"/>
        <v/>
      </c>
      <c r="AI10675" s="1" t="str">
        <f>IFERROR(VLOOKUP(H10675,Factors!$C$45:$D$48,2,0),"")</f>
        <v/>
      </c>
      <c r="AJ10675" t="b">
        <f t="shared" si="1015"/>
        <v>0</v>
      </c>
    </row>
    <row r="10676" spans="2:36" ht="15" customHeight="1" x14ac:dyDescent="0.3">
      <c r="B10676" s="70"/>
      <c r="C10676" s="58"/>
      <c r="D10676" s="63"/>
      <c r="E10676" s="58"/>
      <c r="F10676" s="58"/>
      <c r="G10676" s="44"/>
      <c r="H10676" s="45"/>
      <c r="I10676" s="45"/>
      <c r="J10676" s="40" t="str">
        <f t="shared" si="1016"/>
        <v/>
      </c>
      <c r="K10676" s="39" t="str">
        <f t="shared" si="1014"/>
        <v/>
      </c>
      <c r="AB10676" s="17" t="str">
        <f t="shared" si="1013"/>
        <v>-1</v>
      </c>
      <c r="AC10676" s="17">
        <f>IFERROR(INDEX(Factors!$C$59:$C$70,MATCH(AB10676,Factors!$B$59:$B$70,1),1),0)</f>
        <v>0</v>
      </c>
      <c r="AD10676" s="17">
        <f t="shared" si="1017"/>
        <v>0</v>
      </c>
      <c r="AE10676" s="17">
        <f>IFERROR(INDEX(Factors!$B$6:$B$15,MATCH('INPUT - Census'!E10676,Factors!$C$6:$C$15,0),1),0)</f>
        <v>0</v>
      </c>
      <c r="AF10676" s="18">
        <f>IFERROR(INDEX(Factors!$B$16:$B$39,MATCH('INPUT - Census'!C10676,Factors!$C$16:$C$35,0),1),0)</f>
        <v>0</v>
      </c>
      <c r="AG10676" s="19">
        <f>IFERROR(INDEX(Factors!$B$40:$B$44,MATCH('INPUT - Census'!F10676,Factors!$C$40:$C$44,0),1),0)</f>
        <v>0</v>
      </c>
      <c r="AH10676" s="21" t="str">
        <f t="shared" si="1018"/>
        <v/>
      </c>
      <c r="AI10676" s="1" t="str">
        <f>IFERROR(VLOOKUP(H10676,Factors!$C$45:$D$48,2,0),"")</f>
        <v/>
      </c>
      <c r="AJ10676" t="b">
        <f t="shared" si="1015"/>
        <v>0</v>
      </c>
    </row>
    <row r="10677" spans="2:36" ht="15" customHeight="1" x14ac:dyDescent="0.3">
      <c r="B10677" s="70"/>
      <c r="C10677" s="58"/>
      <c r="D10677" s="63"/>
      <c r="E10677" s="58"/>
      <c r="F10677" s="58"/>
      <c r="G10677" s="44"/>
      <c r="H10677" s="45"/>
      <c r="I10677" s="45"/>
      <c r="J10677" s="40" t="str">
        <f t="shared" si="1016"/>
        <v/>
      </c>
      <c r="K10677" s="39" t="str">
        <f t="shared" si="1014"/>
        <v/>
      </c>
      <c r="AB10677" s="17" t="str">
        <f t="shared" si="1013"/>
        <v>-1</v>
      </c>
      <c r="AC10677" s="17">
        <f>IFERROR(INDEX(Factors!$C$59:$C$70,MATCH(AB10677,Factors!$B$59:$B$70,1),1),0)</f>
        <v>0</v>
      </c>
      <c r="AD10677" s="17">
        <f t="shared" si="1017"/>
        <v>0</v>
      </c>
      <c r="AE10677" s="17">
        <f>IFERROR(INDEX(Factors!$B$6:$B$15,MATCH('INPUT - Census'!E10677,Factors!$C$6:$C$15,0),1),0)</f>
        <v>0</v>
      </c>
      <c r="AF10677" s="18">
        <f>IFERROR(INDEX(Factors!$B$16:$B$39,MATCH('INPUT - Census'!C10677,Factors!$C$16:$C$35,0),1),0)</f>
        <v>0</v>
      </c>
      <c r="AG10677" s="19">
        <f>IFERROR(INDEX(Factors!$B$40:$B$44,MATCH('INPUT - Census'!F10677,Factors!$C$40:$C$44,0),1),0)</f>
        <v>0</v>
      </c>
      <c r="AH10677" s="21" t="str">
        <f t="shared" si="1018"/>
        <v/>
      </c>
      <c r="AI10677" s="1" t="str">
        <f>IFERROR(VLOOKUP(H10677,Factors!$C$45:$D$48,2,0),"")</f>
        <v/>
      </c>
      <c r="AJ10677" t="b">
        <f t="shared" si="1015"/>
        <v>0</v>
      </c>
    </row>
    <row r="10678" spans="2:36" ht="15" customHeight="1" x14ac:dyDescent="0.3">
      <c r="B10678" s="70"/>
      <c r="C10678" s="58"/>
      <c r="D10678" s="63"/>
      <c r="E10678" s="58"/>
      <c r="F10678" s="58"/>
      <c r="G10678" s="44"/>
      <c r="H10678" s="45"/>
      <c r="I10678" s="45"/>
      <c r="J10678" s="40" t="str">
        <f t="shared" si="1016"/>
        <v/>
      </c>
      <c r="K10678" s="39" t="str">
        <f t="shared" si="1014"/>
        <v/>
      </c>
      <c r="AB10678" s="17" t="str">
        <f t="shared" si="1013"/>
        <v>-1</v>
      </c>
      <c r="AC10678" s="17">
        <f>IFERROR(INDEX(Factors!$C$59:$C$70,MATCH(AB10678,Factors!$B$59:$B$70,1),1),0)</f>
        <v>0</v>
      </c>
      <c r="AD10678" s="17">
        <f t="shared" si="1017"/>
        <v>0</v>
      </c>
      <c r="AE10678" s="17">
        <f>IFERROR(INDEX(Factors!$B$6:$B$15,MATCH('INPUT - Census'!E10678,Factors!$C$6:$C$15,0),1),0)</f>
        <v>0</v>
      </c>
      <c r="AF10678" s="18">
        <f>IFERROR(INDEX(Factors!$B$16:$B$39,MATCH('INPUT - Census'!C10678,Factors!$C$16:$C$35,0),1),0)</f>
        <v>0</v>
      </c>
      <c r="AG10678" s="19">
        <f>IFERROR(INDEX(Factors!$B$40:$B$44,MATCH('INPUT - Census'!F10678,Factors!$C$40:$C$44,0),1),0)</f>
        <v>0</v>
      </c>
      <c r="AH10678" s="21" t="str">
        <f t="shared" si="1018"/>
        <v/>
      </c>
      <c r="AI10678" s="1" t="str">
        <f>IFERROR(VLOOKUP(H10678,Factors!$C$45:$D$48,2,0),"")</f>
        <v/>
      </c>
      <c r="AJ10678" t="b">
        <f t="shared" si="1015"/>
        <v>0</v>
      </c>
    </row>
    <row r="10679" spans="2:36" ht="15" customHeight="1" x14ac:dyDescent="0.3">
      <c r="B10679" s="70"/>
      <c r="C10679" s="58"/>
      <c r="D10679" s="63"/>
      <c r="E10679" s="58"/>
      <c r="F10679" s="58"/>
      <c r="G10679" s="44"/>
      <c r="H10679" s="45"/>
      <c r="I10679" s="45"/>
      <c r="J10679" s="40" t="str">
        <f t="shared" si="1016"/>
        <v/>
      </c>
      <c r="K10679" s="39" t="str">
        <f t="shared" si="1014"/>
        <v/>
      </c>
      <c r="AB10679" s="17" t="str">
        <f t="shared" ref="AB10679:AB10742" si="1019">IF( AND(ISNUMBER(J10679),J10679&gt;=0,J10679&lt;=100), J10679, "-1" )</f>
        <v>-1</v>
      </c>
      <c r="AC10679" s="17">
        <f>IFERROR(INDEX(Factors!$C$59:$C$70,MATCH(AB10679,Factors!$B$59:$B$70,1),1),0)</f>
        <v>0</v>
      </c>
      <c r="AD10679" s="17">
        <f t="shared" si="1017"/>
        <v>0</v>
      </c>
      <c r="AE10679" s="17">
        <f>IFERROR(INDEX(Factors!$B$6:$B$15,MATCH('INPUT - Census'!E10679,Factors!$C$6:$C$15,0),1),0)</f>
        <v>0</v>
      </c>
      <c r="AF10679" s="18">
        <f>IFERROR(INDEX(Factors!$B$16:$B$39,MATCH('INPUT - Census'!C10679,Factors!$C$16:$C$35,0),1),0)</f>
        <v>0</v>
      </c>
      <c r="AG10679" s="19">
        <f>IFERROR(INDEX(Factors!$B$40:$B$44,MATCH('INPUT - Census'!F10679,Factors!$C$40:$C$44,0),1),0)</f>
        <v>0</v>
      </c>
      <c r="AH10679" s="21" t="str">
        <f t="shared" si="1018"/>
        <v/>
      </c>
      <c r="AI10679" s="1" t="str">
        <f>IFERROR(VLOOKUP(H10679,Factors!$C$45:$D$48,2,0),"")</f>
        <v/>
      </c>
      <c r="AJ10679" t="b">
        <f t="shared" si="1015"/>
        <v>0</v>
      </c>
    </row>
    <row r="10680" spans="2:36" ht="15" customHeight="1" x14ac:dyDescent="0.3">
      <c r="B10680" s="70"/>
      <c r="C10680" s="58"/>
      <c r="D10680" s="63"/>
      <c r="E10680" s="58"/>
      <c r="F10680" s="58"/>
      <c r="G10680" s="44"/>
      <c r="H10680" s="45"/>
      <c r="I10680" s="45"/>
      <c r="J10680" s="40" t="str">
        <f t="shared" si="1016"/>
        <v/>
      </c>
      <c r="K10680" s="39" t="str">
        <f t="shared" si="1014"/>
        <v/>
      </c>
      <c r="AB10680" s="17" t="str">
        <f t="shared" si="1019"/>
        <v>-1</v>
      </c>
      <c r="AC10680" s="17">
        <f>IFERROR(INDEX(Factors!$C$59:$C$70,MATCH(AB10680,Factors!$B$59:$B$70,1),1),0)</f>
        <v>0</v>
      </c>
      <c r="AD10680" s="17">
        <f t="shared" si="1017"/>
        <v>0</v>
      </c>
      <c r="AE10680" s="17">
        <f>IFERROR(INDEX(Factors!$B$6:$B$15,MATCH('INPUT - Census'!E10680,Factors!$C$6:$C$15,0),1),0)</f>
        <v>0</v>
      </c>
      <c r="AF10680" s="18">
        <f>IFERROR(INDEX(Factors!$B$16:$B$39,MATCH('INPUT - Census'!C10680,Factors!$C$16:$C$35,0),1),0)</f>
        <v>0</v>
      </c>
      <c r="AG10680" s="19">
        <f>IFERROR(INDEX(Factors!$B$40:$B$44,MATCH('INPUT - Census'!F10680,Factors!$C$40:$C$44,0),1),0)</f>
        <v>0</v>
      </c>
      <c r="AH10680" s="21" t="str">
        <f t="shared" si="1018"/>
        <v/>
      </c>
      <c r="AI10680" s="1" t="str">
        <f>IFERROR(VLOOKUP(H10680,Factors!$C$45:$D$48,2,0),"")</f>
        <v/>
      </c>
      <c r="AJ10680" t="b">
        <f t="shared" si="1015"/>
        <v>0</v>
      </c>
    </row>
    <row r="10681" spans="2:36" ht="15" customHeight="1" x14ac:dyDescent="0.3">
      <c r="B10681" s="70"/>
      <c r="C10681" s="58"/>
      <c r="D10681" s="63"/>
      <c r="E10681" s="58"/>
      <c r="F10681" s="58"/>
      <c r="G10681" s="44"/>
      <c r="H10681" s="45"/>
      <c r="I10681" s="45"/>
      <c r="J10681" s="40" t="str">
        <f t="shared" si="1016"/>
        <v/>
      </c>
      <c r="K10681" s="39" t="str">
        <f t="shared" si="1014"/>
        <v/>
      </c>
      <c r="AB10681" s="17" t="str">
        <f t="shared" si="1019"/>
        <v>-1</v>
      </c>
      <c r="AC10681" s="17">
        <f>IFERROR(INDEX(Factors!$C$59:$C$70,MATCH(AB10681,Factors!$B$59:$B$70,1),1),0)</f>
        <v>0</v>
      </c>
      <c r="AD10681" s="17">
        <f t="shared" si="1017"/>
        <v>0</v>
      </c>
      <c r="AE10681" s="17">
        <f>IFERROR(INDEX(Factors!$B$6:$B$15,MATCH('INPUT - Census'!E10681,Factors!$C$6:$C$15,0),1),0)</f>
        <v>0</v>
      </c>
      <c r="AF10681" s="18">
        <f>IFERROR(INDEX(Factors!$B$16:$B$39,MATCH('INPUT - Census'!C10681,Factors!$C$16:$C$35,0),1),0)</f>
        <v>0</v>
      </c>
      <c r="AG10681" s="19">
        <f>IFERROR(INDEX(Factors!$B$40:$B$44,MATCH('INPUT - Census'!F10681,Factors!$C$40:$C$44,0),1),0)</f>
        <v>0</v>
      </c>
      <c r="AH10681" s="21" t="str">
        <f t="shared" si="1018"/>
        <v/>
      </c>
      <c r="AI10681" s="1" t="str">
        <f>IFERROR(VLOOKUP(H10681,Factors!$C$45:$D$48,2,0),"")</f>
        <v/>
      </c>
      <c r="AJ10681" t="b">
        <f t="shared" si="1015"/>
        <v>0</v>
      </c>
    </row>
    <row r="10682" spans="2:36" ht="15" customHeight="1" x14ac:dyDescent="0.3">
      <c r="B10682" s="70"/>
      <c r="C10682" s="58"/>
      <c r="D10682" s="63"/>
      <c r="E10682" s="58"/>
      <c r="F10682" s="58"/>
      <c r="G10682" s="44"/>
      <c r="H10682" s="45"/>
      <c r="I10682" s="45"/>
      <c r="J10682" s="40" t="str">
        <f t="shared" si="1016"/>
        <v/>
      </c>
      <c r="K10682" s="39" t="str">
        <f t="shared" si="1014"/>
        <v/>
      </c>
      <c r="AB10682" s="17" t="str">
        <f t="shared" si="1019"/>
        <v>-1</v>
      </c>
      <c r="AC10682" s="17">
        <f>IFERROR(INDEX(Factors!$C$59:$C$70,MATCH(AB10682,Factors!$B$59:$B$70,1),1),0)</f>
        <v>0</v>
      </c>
      <c r="AD10682" s="17">
        <f t="shared" si="1017"/>
        <v>0</v>
      </c>
      <c r="AE10682" s="17">
        <f>IFERROR(INDEX(Factors!$B$6:$B$15,MATCH('INPUT - Census'!E10682,Factors!$C$6:$C$15,0),1),0)</f>
        <v>0</v>
      </c>
      <c r="AF10682" s="18">
        <f>IFERROR(INDEX(Factors!$B$16:$B$39,MATCH('INPUT - Census'!C10682,Factors!$C$16:$C$35,0),1),0)</f>
        <v>0</v>
      </c>
      <c r="AG10682" s="19">
        <f>IFERROR(INDEX(Factors!$B$40:$B$44,MATCH('INPUT - Census'!F10682,Factors!$C$40:$C$44,0),1),0)</f>
        <v>0</v>
      </c>
      <c r="AH10682" s="21" t="str">
        <f t="shared" si="1018"/>
        <v/>
      </c>
      <c r="AI10682" s="1" t="str">
        <f>IFERROR(VLOOKUP(H10682,Factors!$C$45:$D$48,2,0),"")</f>
        <v/>
      </c>
      <c r="AJ10682" t="b">
        <f t="shared" si="1015"/>
        <v>0</v>
      </c>
    </row>
    <row r="10683" spans="2:36" ht="15" customHeight="1" x14ac:dyDescent="0.3">
      <c r="B10683" s="70"/>
      <c r="C10683" s="58"/>
      <c r="D10683" s="63"/>
      <c r="E10683" s="58"/>
      <c r="F10683" s="58"/>
      <c r="G10683" s="44"/>
      <c r="H10683" s="45"/>
      <c r="I10683" s="45"/>
      <c r="J10683" s="40" t="str">
        <f t="shared" si="1016"/>
        <v/>
      </c>
      <c r="K10683" s="39" t="str">
        <f t="shared" si="1014"/>
        <v/>
      </c>
      <c r="AB10683" s="17" t="str">
        <f t="shared" si="1019"/>
        <v>-1</v>
      </c>
      <c r="AC10683" s="17">
        <f>IFERROR(INDEX(Factors!$C$59:$C$70,MATCH(AB10683,Factors!$B$59:$B$70,1),1),0)</f>
        <v>0</v>
      </c>
      <c r="AD10683" s="17">
        <f t="shared" si="1017"/>
        <v>0</v>
      </c>
      <c r="AE10683" s="17">
        <f>IFERROR(INDEX(Factors!$B$6:$B$15,MATCH('INPUT - Census'!E10683,Factors!$C$6:$C$15,0),1),0)</f>
        <v>0</v>
      </c>
      <c r="AF10683" s="18">
        <f>IFERROR(INDEX(Factors!$B$16:$B$39,MATCH('INPUT - Census'!C10683,Factors!$C$16:$C$35,0),1),0)</f>
        <v>0</v>
      </c>
      <c r="AG10683" s="19">
        <f>IFERROR(INDEX(Factors!$B$40:$B$44,MATCH('INPUT - Census'!F10683,Factors!$C$40:$C$44,0),1),0)</f>
        <v>0</v>
      </c>
      <c r="AH10683" s="21" t="str">
        <f t="shared" si="1018"/>
        <v/>
      </c>
      <c r="AI10683" s="1" t="str">
        <f>IFERROR(VLOOKUP(H10683,Factors!$C$45:$D$48,2,0),"")</f>
        <v/>
      </c>
      <c r="AJ10683" t="b">
        <f t="shared" si="1015"/>
        <v>0</v>
      </c>
    </row>
    <row r="10684" spans="2:36" ht="15" customHeight="1" x14ac:dyDescent="0.3">
      <c r="B10684" s="70"/>
      <c r="C10684" s="58"/>
      <c r="D10684" s="63"/>
      <c r="E10684" s="58"/>
      <c r="F10684" s="58"/>
      <c r="G10684" s="44"/>
      <c r="H10684" s="45"/>
      <c r="I10684" s="45"/>
      <c r="J10684" s="40" t="str">
        <f t="shared" si="1016"/>
        <v/>
      </c>
      <c r="K10684" s="39" t="str">
        <f t="shared" si="1014"/>
        <v/>
      </c>
      <c r="AB10684" s="17" t="str">
        <f t="shared" si="1019"/>
        <v>-1</v>
      </c>
      <c r="AC10684" s="17">
        <f>IFERROR(INDEX(Factors!$C$59:$C$70,MATCH(AB10684,Factors!$B$59:$B$70,1),1),0)</f>
        <v>0</v>
      </c>
      <c r="AD10684" s="17">
        <f t="shared" si="1017"/>
        <v>0</v>
      </c>
      <c r="AE10684" s="17">
        <f>IFERROR(INDEX(Factors!$B$6:$B$15,MATCH('INPUT - Census'!E10684,Factors!$C$6:$C$15,0),1),0)</f>
        <v>0</v>
      </c>
      <c r="AF10684" s="18">
        <f>IFERROR(INDEX(Factors!$B$16:$B$39,MATCH('INPUT - Census'!C10684,Factors!$C$16:$C$35,0),1),0)</f>
        <v>0</v>
      </c>
      <c r="AG10684" s="19">
        <f>IFERROR(INDEX(Factors!$B$40:$B$44,MATCH('INPUT - Census'!F10684,Factors!$C$40:$C$44,0),1),0)</f>
        <v>0</v>
      </c>
      <c r="AH10684" s="21" t="str">
        <f t="shared" si="1018"/>
        <v/>
      </c>
      <c r="AI10684" s="1" t="str">
        <f>IFERROR(VLOOKUP(H10684,Factors!$C$45:$D$48,2,0),"")</f>
        <v/>
      </c>
      <c r="AJ10684" t="b">
        <f t="shared" si="1015"/>
        <v>0</v>
      </c>
    </row>
    <row r="10685" spans="2:36" ht="15" customHeight="1" x14ac:dyDescent="0.3">
      <c r="B10685" s="70"/>
      <c r="C10685" s="58"/>
      <c r="D10685" s="63"/>
      <c r="E10685" s="58"/>
      <c r="F10685" s="58"/>
      <c r="G10685" s="44"/>
      <c r="H10685" s="45"/>
      <c r="I10685" s="45"/>
      <c r="J10685" s="40" t="str">
        <f t="shared" si="1016"/>
        <v/>
      </c>
      <c r="K10685" s="39" t="str">
        <f t="shared" si="1014"/>
        <v/>
      </c>
      <c r="AB10685" s="17" t="str">
        <f t="shared" si="1019"/>
        <v>-1</v>
      </c>
      <c r="AC10685" s="17">
        <f>IFERROR(INDEX(Factors!$C$59:$C$70,MATCH(AB10685,Factors!$B$59:$B$70,1),1),0)</f>
        <v>0</v>
      </c>
      <c r="AD10685" s="17">
        <f t="shared" si="1017"/>
        <v>0</v>
      </c>
      <c r="AE10685" s="17">
        <f>IFERROR(INDEX(Factors!$B$6:$B$15,MATCH('INPUT - Census'!E10685,Factors!$C$6:$C$15,0),1),0)</f>
        <v>0</v>
      </c>
      <c r="AF10685" s="18">
        <f>IFERROR(INDEX(Factors!$B$16:$B$39,MATCH('INPUT - Census'!C10685,Factors!$C$16:$C$35,0),1),0)</f>
        <v>0</v>
      </c>
      <c r="AG10685" s="19">
        <f>IFERROR(INDEX(Factors!$B$40:$B$44,MATCH('INPUT - Census'!F10685,Factors!$C$40:$C$44,0),1),0)</f>
        <v>0</v>
      </c>
      <c r="AH10685" s="21" t="str">
        <f t="shared" si="1018"/>
        <v/>
      </c>
      <c r="AI10685" s="1" t="str">
        <f>IFERROR(VLOOKUP(H10685,Factors!$C$45:$D$48,2,0),"")</f>
        <v/>
      </c>
      <c r="AJ10685" t="b">
        <f t="shared" si="1015"/>
        <v>0</v>
      </c>
    </row>
    <row r="10686" spans="2:36" ht="15" customHeight="1" x14ac:dyDescent="0.3">
      <c r="B10686" s="70"/>
      <c r="C10686" s="58"/>
      <c r="D10686" s="63"/>
      <c r="E10686" s="58"/>
      <c r="F10686" s="58"/>
      <c r="G10686" s="44"/>
      <c r="H10686" s="45"/>
      <c r="I10686" s="45"/>
      <c r="J10686" s="40" t="str">
        <f t="shared" si="1016"/>
        <v/>
      </c>
      <c r="K10686" s="39" t="str">
        <f t="shared" si="1014"/>
        <v/>
      </c>
      <c r="AB10686" s="17" t="str">
        <f t="shared" si="1019"/>
        <v>-1</v>
      </c>
      <c r="AC10686" s="17">
        <f>IFERROR(INDEX(Factors!$C$59:$C$70,MATCH(AB10686,Factors!$B$59:$B$70,1),1),0)</f>
        <v>0</v>
      </c>
      <c r="AD10686" s="17">
        <f t="shared" si="1017"/>
        <v>0</v>
      </c>
      <c r="AE10686" s="17">
        <f>IFERROR(INDEX(Factors!$B$6:$B$15,MATCH('INPUT - Census'!E10686,Factors!$C$6:$C$15,0),1),0)</f>
        <v>0</v>
      </c>
      <c r="AF10686" s="18">
        <f>IFERROR(INDEX(Factors!$B$16:$B$39,MATCH('INPUT - Census'!C10686,Factors!$C$16:$C$35,0),1),0)</f>
        <v>0</v>
      </c>
      <c r="AG10686" s="19">
        <f>IFERROR(INDEX(Factors!$B$40:$B$44,MATCH('INPUT - Census'!F10686,Factors!$C$40:$C$44,0),1),0)</f>
        <v>0</v>
      </c>
      <c r="AH10686" s="21" t="str">
        <f t="shared" si="1018"/>
        <v/>
      </c>
      <c r="AI10686" s="1" t="str">
        <f>IFERROR(VLOOKUP(H10686,Factors!$C$45:$D$48,2,0),"")</f>
        <v/>
      </c>
      <c r="AJ10686" t="b">
        <f t="shared" si="1015"/>
        <v>0</v>
      </c>
    </row>
    <row r="10687" spans="2:36" ht="15" customHeight="1" x14ac:dyDescent="0.3">
      <c r="B10687" s="70"/>
      <c r="C10687" s="58"/>
      <c r="D10687" s="63"/>
      <c r="E10687" s="58"/>
      <c r="F10687" s="58"/>
      <c r="G10687" s="44"/>
      <c r="H10687" s="45"/>
      <c r="I10687" s="45"/>
      <c r="J10687" s="40" t="str">
        <f t="shared" si="1016"/>
        <v/>
      </c>
      <c r="K10687" s="39" t="str">
        <f t="shared" si="1014"/>
        <v/>
      </c>
      <c r="AB10687" s="17" t="str">
        <f t="shared" si="1019"/>
        <v>-1</v>
      </c>
      <c r="AC10687" s="17">
        <f>IFERROR(INDEX(Factors!$C$59:$C$70,MATCH(AB10687,Factors!$B$59:$B$70,1),1),0)</f>
        <v>0</v>
      </c>
      <c r="AD10687" s="17">
        <f t="shared" si="1017"/>
        <v>0</v>
      </c>
      <c r="AE10687" s="17">
        <f>IFERROR(INDEX(Factors!$B$6:$B$15,MATCH('INPUT - Census'!E10687,Factors!$C$6:$C$15,0),1),0)</f>
        <v>0</v>
      </c>
      <c r="AF10687" s="18">
        <f>IFERROR(INDEX(Factors!$B$16:$B$39,MATCH('INPUT - Census'!C10687,Factors!$C$16:$C$35,0),1),0)</f>
        <v>0</v>
      </c>
      <c r="AG10687" s="19">
        <f>IFERROR(INDEX(Factors!$B$40:$B$44,MATCH('INPUT - Census'!F10687,Factors!$C$40:$C$44,0),1),0)</f>
        <v>0</v>
      </c>
      <c r="AH10687" s="21" t="str">
        <f t="shared" si="1018"/>
        <v/>
      </c>
      <c r="AI10687" s="1" t="str">
        <f>IFERROR(VLOOKUP(H10687,Factors!$C$45:$D$48,2,0),"")</f>
        <v/>
      </c>
      <c r="AJ10687" t="b">
        <f t="shared" si="1015"/>
        <v>0</v>
      </c>
    </row>
    <row r="10688" spans="2:36" ht="15" customHeight="1" x14ac:dyDescent="0.3">
      <c r="B10688" s="70"/>
      <c r="C10688" s="58"/>
      <c r="D10688" s="63"/>
      <c r="E10688" s="58"/>
      <c r="F10688" s="58"/>
      <c r="G10688" s="44"/>
      <c r="H10688" s="45"/>
      <c r="I10688" s="45"/>
      <c r="J10688" s="40" t="str">
        <f t="shared" si="1016"/>
        <v/>
      </c>
      <c r="K10688" s="39" t="str">
        <f t="shared" si="1014"/>
        <v/>
      </c>
      <c r="AB10688" s="17" t="str">
        <f t="shared" si="1019"/>
        <v>-1</v>
      </c>
      <c r="AC10688" s="17">
        <f>IFERROR(INDEX(Factors!$C$59:$C$70,MATCH(AB10688,Factors!$B$59:$B$70,1),1),0)</f>
        <v>0</v>
      </c>
      <c r="AD10688" s="17">
        <f t="shared" si="1017"/>
        <v>0</v>
      </c>
      <c r="AE10688" s="17">
        <f>IFERROR(INDEX(Factors!$B$6:$B$15,MATCH('INPUT - Census'!E10688,Factors!$C$6:$C$15,0),1),0)</f>
        <v>0</v>
      </c>
      <c r="AF10688" s="18">
        <f>IFERROR(INDEX(Factors!$B$16:$B$39,MATCH('INPUT - Census'!C10688,Factors!$C$16:$C$35,0),1),0)</f>
        <v>0</v>
      </c>
      <c r="AG10688" s="19">
        <f>IFERROR(INDEX(Factors!$B$40:$B$44,MATCH('INPUT - Census'!F10688,Factors!$C$40:$C$44,0),1),0)</f>
        <v>0</v>
      </c>
      <c r="AH10688" s="21" t="str">
        <f t="shared" si="1018"/>
        <v/>
      </c>
      <c r="AI10688" s="1" t="str">
        <f>IFERROR(VLOOKUP(H10688,Factors!$C$45:$D$48,2,0),"")</f>
        <v/>
      </c>
      <c r="AJ10688" t="b">
        <f t="shared" si="1015"/>
        <v>0</v>
      </c>
    </row>
    <row r="10689" spans="2:36" ht="15" customHeight="1" x14ac:dyDescent="0.3">
      <c r="B10689" s="70"/>
      <c r="C10689" s="58"/>
      <c r="D10689" s="63"/>
      <c r="E10689" s="58"/>
      <c r="F10689" s="58"/>
      <c r="G10689" s="44"/>
      <c r="H10689" s="45"/>
      <c r="I10689" s="45"/>
      <c r="J10689" s="40" t="str">
        <f t="shared" si="1016"/>
        <v/>
      </c>
      <c r="K10689" s="39" t="str">
        <f t="shared" si="1014"/>
        <v/>
      </c>
      <c r="AB10689" s="17" t="str">
        <f t="shared" si="1019"/>
        <v>-1</v>
      </c>
      <c r="AC10689" s="17">
        <f>IFERROR(INDEX(Factors!$C$59:$C$70,MATCH(AB10689,Factors!$B$59:$B$70,1),1),0)</f>
        <v>0</v>
      </c>
      <c r="AD10689" s="17">
        <f t="shared" si="1017"/>
        <v>0</v>
      </c>
      <c r="AE10689" s="17">
        <f>IFERROR(INDEX(Factors!$B$6:$B$15,MATCH('INPUT - Census'!E10689,Factors!$C$6:$C$15,0),1),0)</f>
        <v>0</v>
      </c>
      <c r="AF10689" s="18">
        <f>IFERROR(INDEX(Factors!$B$16:$B$39,MATCH('INPUT - Census'!C10689,Factors!$C$16:$C$35,0),1),0)</f>
        <v>0</v>
      </c>
      <c r="AG10689" s="19">
        <f>IFERROR(INDEX(Factors!$B$40:$B$44,MATCH('INPUT - Census'!F10689,Factors!$C$40:$C$44,0),1),0)</f>
        <v>0</v>
      </c>
      <c r="AH10689" s="21" t="str">
        <f t="shared" si="1018"/>
        <v/>
      </c>
      <c r="AI10689" s="1" t="str">
        <f>IFERROR(VLOOKUP(H10689,Factors!$C$45:$D$48,2,0),"")</f>
        <v/>
      </c>
      <c r="AJ10689" t="b">
        <f t="shared" si="1015"/>
        <v>0</v>
      </c>
    </row>
    <row r="10690" spans="2:36" ht="15" customHeight="1" x14ac:dyDescent="0.3">
      <c r="B10690" s="70"/>
      <c r="C10690" s="58"/>
      <c r="D10690" s="63"/>
      <c r="E10690" s="58"/>
      <c r="F10690" s="58"/>
      <c r="G10690" s="44"/>
      <c r="H10690" s="45"/>
      <c r="I10690" s="45"/>
      <c r="J10690" s="40" t="str">
        <f t="shared" si="1016"/>
        <v/>
      </c>
      <c r="K10690" s="39" t="str">
        <f t="shared" si="1014"/>
        <v/>
      </c>
      <c r="AB10690" s="17" t="str">
        <f t="shared" si="1019"/>
        <v>-1</v>
      </c>
      <c r="AC10690" s="17">
        <f>IFERROR(INDEX(Factors!$C$59:$C$70,MATCH(AB10690,Factors!$B$59:$B$70,1),1),0)</f>
        <v>0</v>
      </c>
      <c r="AD10690" s="17">
        <f t="shared" si="1017"/>
        <v>0</v>
      </c>
      <c r="AE10690" s="17">
        <f>IFERROR(INDEX(Factors!$B$6:$B$15,MATCH('INPUT - Census'!E10690,Factors!$C$6:$C$15,0),1),0)</f>
        <v>0</v>
      </c>
      <c r="AF10690" s="18">
        <f>IFERROR(INDEX(Factors!$B$16:$B$39,MATCH('INPUT - Census'!C10690,Factors!$C$16:$C$35,0),1),0)</f>
        <v>0</v>
      </c>
      <c r="AG10690" s="19">
        <f>IFERROR(INDEX(Factors!$B$40:$B$44,MATCH('INPUT - Census'!F10690,Factors!$C$40:$C$44,0),1),0)</f>
        <v>0</v>
      </c>
      <c r="AH10690" s="21" t="str">
        <f t="shared" si="1018"/>
        <v/>
      </c>
      <c r="AI10690" s="1" t="str">
        <f>IFERROR(VLOOKUP(H10690,Factors!$C$45:$D$48,2,0),"")</f>
        <v/>
      </c>
      <c r="AJ10690" t="b">
        <f t="shared" si="1015"/>
        <v>0</v>
      </c>
    </row>
    <row r="10691" spans="2:36" ht="15" customHeight="1" x14ac:dyDescent="0.3">
      <c r="B10691" s="70"/>
      <c r="C10691" s="58"/>
      <c r="D10691" s="63"/>
      <c r="E10691" s="58"/>
      <c r="F10691" s="58"/>
      <c r="G10691" s="44"/>
      <c r="H10691" s="45"/>
      <c r="I10691" s="45"/>
      <c r="J10691" s="40" t="str">
        <f t="shared" si="1016"/>
        <v/>
      </c>
      <c r="K10691" s="39" t="str">
        <f t="shared" ref="K10691:K10754" si="1020">ValidateMember(B10691:J10691)</f>
        <v/>
      </c>
      <c r="AB10691" s="17" t="str">
        <f t="shared" si="1019"/>
        <v>-1</v>
      </c>
      <c r="AC10691" s="17">
        <f>IFERROR(INDEX(Factors!$C$59:$C$70,MATCH(AB10691,Factors!$B$59:$B$70,1),1),0)</f>
        <v>0</v>
      </c>
      <c r="AD10691" s="17">
        <f t="shared" si="1017"/>
        <v>0</v>
      </c>
      <c r="AE10691" s="17">
        <f>IFERROR(INDEX(Factors!$B$6:$B$15,MATCH('INPUT - Census'!E10691,Factors!$C$6:$C$15,0),1),0)</f>
        <v>0</v>
      </c>
      <c r="AF10691" s="18">
        <f>IFERROR(INDEX(Factors!$B$16:$B$39,MATCH('INPUT - Census'!C10691,Factors!$C$16:$C$35,0),1),0)</f>
        <v>0</v>
      </c>
      <c r="AG10691" s="19">
        <f>IFERROR(INDEX(Factors!$B$40:$B$44,MATCH('INPUT - Census'!F10691,Factors!$C$40:$C$44,0),1),0)</f>
        <v>0</v>
      </c>
      <c r="AH10691" s="21" t="str">
        <f t="shared" si="1018"/>
        <v/>
      </c>
      <c r="AI10691" s="1" t="str">
        <f>IFERROR(VLOOKUP(H10691,Factors!$C$45:$D$48,2,0),"")</f>
        <v/>
      </c>
      <c r="AJ10691" t="b">
        <f t="shared" ref="AJ10691:AJ10754" si="1021">K10691=0</f>
        <v>0</v>
      </c>
    </row>
    <row r="10692" spans="2:36" ht="15" customHeight="1" x14ac:dyDescent="0.3">
      <c r="B10692" s="70"/>
      <c r="C10692" s="58"/>
      <c r="D10692" s="63"/>
      <c r="E10692" s="58"/>
      <c r="F10692" s="58"/>
      <c r="G10692" s="44"/>
      <c r="H10692" s="45"/>
      <c r="I10692" s="45"/>
      <c r="J10692" s="40" t="str">
        <f t="shared" si="1016"/>
        <v/>
      </c>
      <c r="K10692" s="39" t="str">
        <f t="shared" si="1020"/>
        <v/>
      </c>
      <c r="AB10692" s="17" t="str">
        <f t="shared" si="1019"/>
        <v>-1</v>
      </c>
      <c r="AC10692" s="17">
        <f>IFERROR(INDEX(Factors!$C$59:$C$70,MATCH(AB10692,Factors!$B$59:$B$70,1),1),0)</f>
        <v>0</v>
      </c>
      <c r="AD10692" s="17">
        <f t="shared" si="1017"/>
        <v>0</v>
      </c>
      <c r="AE10692" s="17">
        <f>IFERROR(INDEX(Factors!$B$6:$B$15,MATCH('INPUT - Census'!E10692,Factors!$C$6:$C$15,0),1),0)</f>
        <v>0</v>
      </c>
      <c r="AF10692" s="18">
        <f>IFERROR(INDEX(Factors!$B$16:$B$39,MATCH('INPUT - Census'!C10692,Factors!$C$16:$C$35,0),1),0)</f>
        <v>0</v>
      </c>
      <c r="AG10692" s="19">
        <f>IFERROR(INDEX(Factors!$B$40:$B$44,MATCH('INPUT - Census'!F10692,Factors!$C$40:$C$44,0),1),0)</f>
        <v>0</v>
      </c>
      <c r="AH10692" s="21" t="str">
        <f t="shared" si="1018"/>
        <v/>
      </c>
      <c r="AI10692" s="1" t="str">
        <f>IFERROR(VLOOKUP(H10692,Factors!$C$45:$D$48,2,0),"")</f>
        <v/>
      </c>
      <c r="AJ10692" t="b">
        <f t="shared" si="1021"/>
        <v>0</v>
      </c>
    </row>
    <row r="10693" spans="2:36" ht="15" customHeight="1" x14ac:dyDescent="0.3">
      <c r="B10693" s="70"/>
      <c r="C10693" s="58"/>
      <c r="D10693" s="63"/>
      <c r="E10693" s="58"/>
      <c r="F10693" s="58"/>
      <c r="G10693" s="44"/>
      <c r="H10693" s="45"/>
      <c r="I10693" s="45"/>
      <c r="J10693" s="40" t="str">
        <f t="shared" si="1016"/>
        <v/>
      </c>
      <c r="K10693" s="39" t="str">
        <f t="shared" si="1020"/>
        <v/>
      </c>
      <c r="AB10693" s="17" t="str">
        <f t="shared" si="1019"/>
        <v>-1</v>
      </c>
      <c r="AC10693" s="17">
        <f>IFERROR(INDEX(Factors!$C$59:$C$70,MATCH(AB10693,Factors!$B$59:$B$70,1),1),0)</f>
        <v>0</v>
      </c>
      <c r="AD10693" s="17">
        <f t="shared" si="1017"/>
        <v>0</v>
      </c>
      <c r="AE10693" s="17">
        <f>IFERROR(INDEX(Factors!$B$6:$B$15,MATCH('INPUT - Census'!E10693,Factors!$C$6:$C$15,0),1),0)</f>
        <v>0</v>
      </c>
      <c r="AF10693" s="18">
        <f>IFERROR(INDEX(Factors!$B$16:$B$39,MATCH('INPUT - Census'!C10693,Factors!$C$16:$C$35,0),1),0)</f>
        <v>0</v>
      </c>
      <c r="AG10693" s="19">
        <f>IFERROR(INDEX(Factors!$B$40:$B$44,MATCH('INPUT - Census'!F10693,Factors!$C$40:$C$44,0),1),0)</f>
        <v>0</v>
      </c>
      <c r="AH10693" s="21" t="str">
        <f t="shared" si="1018"/>
        <v/>
      </c>
      <c r="AI10693" s="1" t="str">
        <f>IFERROR(VLOOKUP(H10693,Factors!$C$45:$D$48,2,0),"")</f>
        <v/>
      </c>
      <c r="AJ10693" t="b">
        <f t="shared" si="1021"/>
        <v>0</v>
      </c>
    </row>
    <row r="10694" spans="2:36" ht="15" customHeight="1" x14ac:dyDescent="0.3">
      <c r="B10694" s="70"/>
      <c r="C10694" s="58"/>
      <c r="D10694" s="63"/>
      <c r="E10694" s="58"/>
      <c r="F10694" s="58"/>
      <c r="G10694" s="44"/>
      <c r="H10694" s="45"/>
      <c r="I10694" s="45"/>
      <c r="J10694" s="40" t="str">
        <f t="shared" si="1016"/>
        <v/>
      </c>
      <c r="K10694" s="39" t="str">
        <f t="shared" si="1020"/>
        <v/>
      </c>
      <c r="AB10694" s="17" t="str">
        <f t="shared" si="1019"/>
        <v>-1</v>
      </c>
      <c r="AC10694" s="17">
        <f>IFERROR(INDEX(Factors!$C$59:$C$70,MATCH(AB10694,Factors!$B$59:$B$70,1),1),0)</f>
        <v>0</v>
      </c>
      <c r="AD10694" s="17">
        <f t="shared" si="1017"/>
        <v>0</v>
      </c>
      <c r="AE10694" s="17">
        <f>IFERROR(INDEX(Factors!$B$6:$B$15,MATCH('INPUT - Census'!E10694,Factors!$C$6:$C$15,0),1),0)</f>
        <v>0</v>
      </c>
      <c r="AF10694" s="18">
        <f>IFERROR(INDEX(Factors!$B$16:$B$39,MATCH('INPUT - Census'!C10694,Factors!$C$16:$C$35,0),1),0)</f>
        <v>0</v>
      </c>
      <c r="AG10694" s="19">
        <f>IFERROR(INDEX(Factors!$B$40:$B$44,MATCH('INPUT - Census'!F10694,Factors!$C$40:$C$44,0),1),0)</f>
        <v>0</v>
      </c>
      <c r="AH10694" s="21" t="str">
        <f t="shared" si="1018"/>
        <v/>
      </c>
      <c r="AI10694" s="1" t="str">
        <f>IFERROR(VLOOKUP(H10694,Factors!$C$45:$D$48,2,0),"")</f>
        <v/>
      </c>
      <c r="AJ10694" t="b">
        <f t="shared" si="1021"/>
        <v>0</v>
      </c>
    </row>
    <row r="10695" spans="2:36" ht="15" customHeight="1" x14ac:dyDescent="0.3">
      <c r="B10695" s="70"/>
      <c r="C10695" s="58"/>
      <c r="D10695" s="63"/>
      <c r="E10695" s="58"/>
      <c r="F10695" s="58"/>
      <c r="G10695" s="44"/>
      <c r="H10695" s="45"/>
      <c r="I10695" s="45"/>
      <c r="J10695" s="40" t="str">
        <f t="shared" si="1016"/>
        <v/>
      </c>
      <c r="K10695" s="39" t="str">
        <f t="shared" si="1020"/>
        <v/>
      </c>
      <c r="AB10695" s="17" t="str">
        <f t="shared" si="1019"/>
        <v>-1</v>
      </c>
      <c r="AC10695" s="17">
        <f>IFERROR(INDEX(Factors!$C$59:$C$70,MATCH(AB10695,Factors!$B$59:$B$70,1),1),0)</f>
        <v>0</v>
      </c>
      <c r="AD10695" s="17">
        <f t="shared" si="1017"/>
        <v>0</v>
      </c>
      <c r="AE10695" s="17">
        <f>IFERROR(INDEX(Factors!$B$6:$B$15,MATCH('INPUT - Census'!E10695,Factors!$C$6:$C$15,0),1),0)</f>
        <v>0</v>
      </c>
      <c r="AF10695" s="18">
        <f>IFERROR(INDEX(Factors!$B$16:$B$39,MATCH('INPUT - Census'!C10695,Factors!$C$16:$C$35,0),1),0)</f>
        <v>0</v>
      </c>
      <c r="AG10695" s="19">
        <f>IFERROR(INDEX(Factors!$B$40:$B$44,MATCH('INPUT - Census'!F10695,Factors!$C$40:$C$44,0),1),0)</f>
        <v>0</v>
      </c>
      <c r="AH10695" s="21" t="str">
        <f t="shared" si="1018"/>
        <v/>
      </c>
      <c r="AI10695" s="1" t="str">
        <f>IFERROR(VLOOKUP(H10695,Factors!$C$45:$D$48,2,0),"")</f>
        <v/>
      </c>
      <c r="AJ10695" t="b">
        <f t="shared" si="1021"/>
        <v>0</v>
      </c>
    </row>
    <row r="10696" spans="2:36" ht="15" customHeight="1" x14ac:dyDescent="0.3">
      <c r="B10696" s="70"/>
      <c r="C10696" s="58"/>
      <c r="D10696" s="63"/>
      <c r="E10696" s="58"/>
      <c r="F10696" s="58"/>
      <c r="G10696" s="44"/>
      <c r="H10696" s="45"/>
      <c r="I10696" s="45"/>
      <c r="J10696" s="40" t="str">
        <f t="shared" si="1016"/>
        <v/>
      </c>
      <c r="K10696" s="39" t="str">
        <f t="shared" si="1020"/>
        <v/>
      </c>
      <c r="AB10696" s="17" t="str">
        <f t="shared" si="1019"/>
        <v>-1</v>
      </c>
      <c r="AC10696" s="17">
        <f>IFERROR(INDEX(Factors!$C$59:$C$70,MATCH(AB10696,Factors!$B$59:$B$70,1),1),0)</f>
        <v>0</v>
      </c>
      <c r="AD10696" s="17">
        <f t="shared" si="1017"/>
        <v>0</v>
      </c>
      <c r="AE10696" s="17">
        <f>IFERROR(INDEX(Factors!$B$6:$B$15,MATCH('INPUT - Census'!E10696,Factors!$C$6:$C$15,0),1),0)</f>
        <v>0</v>
      </c>
      <c r="AF10696" s="18">
        <f>IFERROR(INDEX(Factors!$B$16:$B$39,MATCH('INPUT - Census'!C10696,Factors!$C$16:$C$35,0),1),0)</f>
        <v>0</v>
      </c>
      <c r="AG10696" s="19">
        <f>IFERROR(INDEX(Factors!$B$40:$B$44,MATCH('INPUT - Census'!F10696,Factors!$C$40:$C$44,0),1),0)</f>
        <v>0</v>
      </c>
      <c r="AH10696" s="21" t="str">
        <f t="shared" si="1018"/>
        <v/>
      </c>
      <c r="AI10696" s="1" t="str">
        <f>IFERROR(VLOOKUP(H10696,Factors!$C$45:$D$48,2,0),"")</f>
        <v/>
      </c>
      <c r="AJ10696" t="b">
        <f t="shared" si="1021"/>
        <v>0</v>
      </c>
    </row>
    <row r="10697" spans="2:36" ht="15" customHeight="1" x14ac:dyDescent="0.3">
      <c r="B10697" s="70"/>
      <c r="C10697" s="58"/>
      <c r="D10697" s="63"/>
      <c r="E10697" s="58"/>
      <c r="F10697" s="58"/>
      <c r="G10697" s="44"/>
      <c r="H10697" s="45"/>
      <c r="I10697" s="45"/>
      <c r="J10697" s="40" t="str">
        <f t="shared" si="1016"/>
        <v/>
      </c>
      <c r="K10697" s="39" t="str">
        <f t="shared" si="1020"/>
        <v/>
      </c>
      <c r="AB10697" s="17" t="str">
        <f t="shared" si="1019"/>
        <v>-1</v>
      </c>
      <c r="AC10697" s="17">
        <f>IFERROR(INDEX(Factors!$C$59:$C$70,MATCH(AB10697,Factors!$B$59:$B$70,1),1),0)</f>
        <v>0</v>
      </c>
      <c r="AD10697" s="17">
        <f t="shared" si="1017"/>
        <v>0</v>
      </c>
      <c r="AE10697" s="17">
        <f>IFERROR(INDEX(Factors!$B$6:$B$15,MATCH('INPUT - Census'!E10697,Factors!$C$6:$C$15,0),1),0)</f>
        <v>0</v>
      </c>
      <c r="AF10697" s="18">
        <f>IFERROR(INDEX(Factors!$B$16:$B$39,MATCH('INPUT - Census'!C10697,Factors!$C$16:$C$35,0),1),0)</f>
        <v>0</v>
      </c>
      <c r="AG10697" s="19">
        <f>IFERROR(INDEX(Factors!$B$40:$B$44,MATCH('INPUT - Census'!F10697,Factors!$C$40:$C$44,0),1),0)</f>
        <v>0</v>
      </c>
      <c r="AH10697" s="21" t="str">
        <f t="shared" si="1018"/>
        <v/>
      </c>
      <c r="AI10697" s="1" t="str">
        <f>IFERROR(VLOOKUP(H10697,Factors!$C$45:$D$48,2,0),"")</f>
        <v/>
      </c>
      <c r="AJ10697" t="b">
        <f t="shared" si="1021"/>
        <v>0</v>
      </c>
    </row>
    <row r="10698" spans="2:36" ht="15" customHeight="1" x14ac:dyDescent="0.3">
      <c r="B10698" s="70"/>
      <c r="C10698" s="58"/>
      <c r="D10698" s="63"/>
      <c r="E10698" s="58"/>
      <c r="F10698" s="58"/>
      <c r="G10698" s="44"/>
      <c r="H10698" s="45"/>
      <c r="I10698" s="45"/>
      <c r="J10698" s="40" t="str">
        <f t="shared" si="1016"/>
        <v/>
      </c>
      <c r="K10698" s="39" t="str">
        <f t="shared" si="1020"/>
        <v/>
      </c>
      <c r="AB10698" s="17" t="str">
        <f t="shared" si="1019"/>
        <v>-1</v>
      </c>
      <c r="AC10698" s="17">
        <f>IFERROR(INDEX(Factors!$C$59:$C$70,MATCH(AB10698,Factors!$B$59:$B$70,1),1),0)</f>
        <v>0</v>
      </c>
      <c r="AD10698" s="17">
        <f t="shared" si="1017"/>
        <v>0</v>
      </c>
      <c r="AE10698" s="17">
        <f>IFERROR(INDEX(Factors!$B$6:$B$15,MATCH('INPUT - Census'!E10698,Factors!$C$6:$C$15,0),1),0)</f>
        <v>0</v>
      </c>
      <c r="AF10698" s="18">
        <f>IFERROR(INDEX(Factors!$B$16:$B$39,MATCH('INPUT - Census'!C10698,Factors!$C$16:$C$35,0),1),0)</f>
        <v>0</v>
      </c>
      <c r="AG10698" s="19">
        <f>IFERROR(INDEX(Factors!$B$40:$B$44,MATCH('INPUT - Census'!F10698,Factors!$C$40:$C$44,0),1),0)</f>
        <v>0</v>
      </c>
      <c r="AH10698" s="21" t="str">
        <f t="shared" si="1018"/>
        <v/>
      </c>
      <c r="AI10698" s="1" t="str">
        <f>IFERROR(VLOOKUP(H10698,Factors!$C$45:$D$48,2,0),"")</f>
        <v/>
      </c>
      <c r="AJ10698" t="b">
        <f t="shared" si="1021"/>
        <v>0</v>
      </c>
    </row>
    <row r="10699" spans="2:36" ht="15" customHeight="1" x14ac:dyDescent="0.3">
      <c r="B10699" s="70"/>
      <c r="C10699" s="58"/>
      <c r="D10699" s="63"/>
      <c r="E10699" s="58"/>
      <c r="F10699" s="58"/>
      <c r="G10699" s="44"/>
      <c r="H10699" s="45"/>
      <c r="I10699" s="45"/>
      <c r="J10699" s="40" t="str">
        <f t="shared" si="1016"/>
        <v/>
      </c>
      <c r="K10699" s="39" t="str">
        <f t="shared" si="1020"/>
        <v/>
      </c>
      <c r="AB10699" s="17" t="str">
        <f t="shared" si="1019"/>
        <v>-1</v>
      </c>
      <c r="AC10699" s="17">
        <f>IFERROR(INDEX(Factors!$C$59:$C$70,MATCH(AB10699,Factors!$B$59:$B$70,1),1),0)</f>
        <v>0</v>
      </c>
      <c r="AD10699" s="17">
        <f t="shared" si="1017"/>
        <v>0</v>
      </c>
      <c r="AE10699" s="17">
        <f>IFERROR(INDEX(Factors!$B$6:$B$15,MATCH('INPUT - Census'!E10699,Factors!$C$6:$C$15,0),1),0)</f>
        <v>0</v>
      </c>
      <c r="AF10699" s="18">
        <f>IFERROR(INDEX(Factors!$B$16:$B$39,MATCH('INPUT - Census'!C10699,Factors!$C$16:$C$35,0),1),0)</f>
        <v>0</v>
      </c>
      <c r="AG10699" s="19">
        <f>IFERROR(INDEX(Factors!$B$40:$B$44,MATCH('INPUT - Census'!F10699,Factors!$C$40:$C$44,0),1),0)</f>
        <v>0</v>
      </c>
      <c r="AH10699" s="21" t="str">
        <f t="shared" si="1018"/>
        <v/>
      </c>
      <c r="AI10699" s="1" t="str">
        <f>IFERROR(VLOOKUP(H10699,Factors!$C$45:$D$48,2,0),"")</f>
        <v/>
      </c>
      <c r="AJ10699" t="b">
        <f t="shared" si="1021"/>
        <v>0</v>
      </c>
    </row>
    <row r="10700" spans="2:36" ht="15" customHeight="1" x14ac:dyDescent="0.3">
      <c r="B10700" s="70"/>
      <c r="C10700" s="58"/>
      <c r="D10700" s="63"/>
      <c r="E10700" s="58"/>
      <c r="F10700" s="58"/>
      <c r="G10700" s="44"/>
      <c r="H10700" s="45"/>
      <c r="I10700" s="45"/>
      <c r="J10700" s="40" t="str">
        <f t="shared" si="1016"/>
        <v/>
      </c>
      <c r="K10700" s="39" t="str">
        <f t="shared" si="1020"/>
        <v/>
      </c>
      <c r="AB10700" s="17" t="str">
        <f t="shared" si="1019"/>
        <v>-1</v>
      </c>
      <c r="AC10700" s="17">
        <f>IFERROR(INDEX(Factors!$C$59:$C$70,MATCH(AB10700,Factors!$B$59:$B$70,1),1),0)</f>
        <v>0</v>
      </c>
      <c r="AD10700" s="17">
        <f t="shared" si="1017"/>
        <v>0</v>
      </c>
      <c r="AE10700" s="17">
        <f>IFERROR(INDEX(Factors!$B$6:$B$15,MATCH('INPUT - Census'!E10700,Factors!$C$6:$C$15,0),1),0)</f>
        <v>0</v>
      </c>
      <c r="AF10700" s="18">
        <f>IFERROR(INDEX(Factors!$B$16:$B$39,MATCH('INPUT - Census'!C10700,Factors!$C$16:$C$35,0),1),0)</f>
        <v>0</v>
      </c>
      <c r="AG10700" s="19">
        <f>IFERROR(INDEX(Factors!$B$40:$B$44,MATCH('INPUT - Census'!F10700,Factors!$C$40:$C$44,0),1),0)</f>
        <v>0</v>
      </c>
      <c r="AH10700" s="21" t="str">
        <f t="shared" si="1018"/>
        <v/>
      </c>
      <c r="AI10700" s="1" t="str">
        <f>IFERROR(VLOOKUP(H10700,Factors!$C$45:$D$48,2,0),"")</f>
        <v/>
      </c>
      <c r="AJ10700" t="b">
        <f t="shared" si="1021"/>
        <v>0</v>
      </c>
    </row>
    <row r="10701" spans="2:36" ht="15" customHeight="1" x14ac:dyDescent="0.3">
      <c r="B10701" s="70"/>
      <c r="C10701" s="58"/>
      <c r="D10701" s="63"/>
      <c r="E10701" s="58"/>
      <c r="F10701" s="58"/>
      <c r="G10701" s="44"/>
      <c r="H10701" s="45"/>
      <c r="I10701" s="45"/>
      <c r="J10701" s="40" t="str">
        <f t="shared" si="1016"/>
        <v/>
      </c>
      <c r="K10701" s="39" t="str">
        <f t="shared" si="1020"/>
        <v/>
      </c>
      <c r="AB10701" s="17" t="str">
        <f t="shared" si="1019"/>
        <v>-1</v>
      </c>
      <c r="AC10701" s="17">
        <f>IFERROR(INDEX(Factors!$C$59:$C$70,MATCH(AB10701,Factors!$B$59:$B$70,1),1),0)</f>
        <v>0</v>
      </c>
      <c r="AD10701" s="17">
        <f t="shared" si="1017"/>
        <v>0</v>
      </c>
      <c r="AE10701" s="17">
        <f>IFERROR(INDEX(Factors!$B$6:$B$15,MATCH('INPUT - Census'!E10701,Factors!$C$6:$C$15,0),1),0)</f>
        <v>0</v>
      </c>
      <c r="AF10701" s="18">
        <f>IFERROR(INDEX(Factors!$B$16:$B$39,MATCH('INPUT - Census'!C10701,Factors!$C$16:$C$35,0),1),0)</f>
        <v>0</v>
      </c>
      <c r="AG10701" s="19">
        <f>IFERROR(INDEX(Factors!$B$40:$B$44,MATCH('INPUT - Census'!F10701,Factors!$C$40:$C$44,0),1),0)</f>
        <v>0</v>
      </c>
      <c r="AH10701" s="21" t="str">
        <f t="shared" si="1018"/>
        <v/>
      </c>
      <c r="AI10701" s="1" t="str">
        <f>IFERROR(VLOOKUP(H10701,Factors!$C$45:$D$48,2,0),"")</f>
        <v/>
      </c>
      <c r="AJ10701" t="b">
        <f t="shared" si="1021"/>
        <v>0</v>
      </c>
    </row>
    <row r="10702" spans="2:36" ht="15" customHeight="1" x14ac:dyDescent="0.3">
      <c r="B10702" s="70"/>
      <c r="C10702" s="58"/>
      <c r="D10702" s="63"/>
      <c r="E10702" s="58"/>
      <c r="F10702" s="58"/>
      <c r="G10702" s="44"/>
      <c r="H10702" s="45"/>
      <c r="I10702" s="45"/>
      <c r="J10702" s="40" t="str">
        <f t="shared" si="1016"/>
        <v/>
      </c>
      <c r="K10702" s="39" t="str">
        <f t="shared" si="1020"/>
        <v/>
      </c>
      <c r="AB10702" s="17" t="str">
        <f t="shared" si="1019"/>
        <v>-1</v>
      </c>
      <c r="AC10702" s="17">
        <f>IFERROR(INDEX(Factors!$C$59:$C$70,MATCH(AB10702,Factors!$B$59:$B$70,1),1),0)</f>
        <v>0</v>
      </c>
      <c r="AD10702" s="17">
        <f t="shared" si="1017"/>
        <v>0</v>
      </c>
      <c r="AE10702" s="17">
        <f>IFERROR(INDEX(Factors!$B$6:$B$15,MATCH('INPUT - Census'!E10702,Factors!$C$6:$C$15,0),1),0)</f>
        <v>0</v>
      </c>
      <c r="AF10702" s="18">
        <f>IFERROR(INDEX(Factors!$B$16:$B$39,MATCH('INPUT - Census'!C10702,Factors!$C$16:$C$35,0),1),0)</f>
        <v>0</v>
      </c>
      <c r="AG10702" s="19">
        <f>IFERROR(INDEX(Factors!$B$40:$B$44,MATCH('INPUT - Census'!F10702,Factors!$C$40:$C$44,0),1),0)</f>
        <v>0</v>
      </c>
      <c r="AH10702" s="21" t="str">
        <f t="shared" si="1018"/>
        <v/>
      </c>
      <c r="AI10702" s="1" t="str">
        <f>IFERROR(VLOOKUP(H10702,Factors!$C$45:$D$48,2,0),"")</f>
        <v/>
      </c>
      <c r="AJ10702" t="b">
        <f t="shared" si="1021"/>
        <v>0</v>
      </c>
    </row>
    <row r="10703" spans="2:36" ht="15" customHeight="1" x14ac:dyDescent="0.3">
      <c r="B10703" s="70"/>
      <c r="C10703" s="58"/>
      <c r="D10703" s="63"/>
      <c r="E10703" s="58"/>
      <c r="F10703" s="58"/>
      <c r="G10703" s="44"/>
      <c r="H10703" s="45"/>
      <c r="I10703" s="45"/>
      <c r="J10703" s="40" t="str">
        <f t="shared" si="1016"/>
        <v/>
      </c>
      <c r="K10703" s="39" t="str">
        <f t="shared" si="1020"/>
        <v/>
      </c>
      <c r="AB10703" s="17" t="str">
        <f t="shared" si="1019"/>
        <v>-1</v>
      </c>
      <c r="AC10703" s="17">
        <f>IFERROR(INDEX(Factors!$C$59:$C$70,MATCH(AB10703,Factors!$B$59:$B$70,1),1),0)</f>
        <v>0</v>
      </c>
      <c r="AD10703" s="17">
        <f t="shared" si="1017"/>
        <v>0</v>
      </c>
      <c r="AE10703" s="17">
        <f>IFERROR(INDEX(Factors!$B$6:$B$15,MATCH('INPUT - Census'!E10703,Factors!$C$6:$C$15,0),1),0)</f>
        <v>0</v>
      </c>
      <c r="AF10703" s="18">
        <f>IFERROR(INDEX(Factors!$B$16:$B$39,MATCH('INPUT - Census'!C10703,Factors!$C$16:$C$35,0),1),0)</f>
        <v>0</v>
      </c>
      <c r="AG10703" s="19">
        <f>IFERROR(INDEX(Factors!$B$40:$B$44,MATCH('INPUT - Census'!F10703,Factors!$C$40:$C$44,0),1),0)</f>
        <v>0</v>
      </c>
      <c r="AH10703" s="21" t="str">
        <f t="shared" si="1018"/>
        <v/>
      </c>
      <c r="AI10703" s="1" t="str">
        <f>IFERROR(VLOOKUP(H10703,Factors!$C$45:$D$48,2,0),"")</f>
        <v/>
      </c>
      <c r="AJ10703" t="b">
        <f t="shared" si="1021"/>
        <v>0</v>
      </c>
    </row>
    <row r="10704" spans="2:36" ht="15" customHeight="1" x14ac:dyDescent="0.3">
      <c r="B10704" s="70"/>
      <c r="C10704" s="58"/>
      <c r="D10704" s="63"/>
      <c r="E10704" s="58"/>
      <c r="F10704" s="58"/>
      <c r="G10704" s="44"/>
      <c r="H10704" s="45"/>
      <c r="I10704" s="45"/>
      <c r="J10704" s="40" t="str">
        <f t="shared" si="1016"/>
        <v/>
      </c>
      <c r="K10704" s="39" t="str">
        <f t="shared" si="1020"/>
        <v/>
      </c>
      <c r="AB10704" s="17" t="str">
        <f t="shared" si="1019"/>
        <v>-1</v>
      </c>
      <c r="AC10704" s="17">
        <f>IFERROR(INDEX(Factors!$C$59:$C$70,MATCH(AB10704,Factors!$B$59:$B$70,1),1),0)</f>
        <v>0</v>
      </c>
      <c r="AD10704" s="17">
        <f t="shared" si="1017"/>
        <v>0</v>
      </c>
      <c r="AE10704" s="17">
        <f>IFERROR(INDEX(Factors!$B$6:$B$15,MATCH('INPUT - Census'!E10704,Factors!$C$6:$C$15,0),1),0)</f>
        <v>0</v>
      </c>
      <c r="AF10704" s="18">
        <f>IFERROR(INDEX(Factors!$B$16:$B$39,MATCH('INPUT - Census'!C10704,Factors!$C$16:$C$35,0),1),0)</f>
        <v>0</v>
      </c>
      <c r="AG10704" s="19">
        <f>IFERROR(INDEX(Factors!$B$40:$B$44,MATCH('INPUT - Census'!F10704,Factors!$C$40:$C$44,0),1),0)</f>
        <v>0</v>
      </c>
      <c r="AH10704" s="21" t="str">
        <f t="shared" si="1018"/>
        <v/>
      </c>
      <c r="AI10704" s="1" t="str">
        <f>IFERROR(VLOOKUP(H10704,Factors!$C$45:$D$48,2,0),"")</f>
        <v/>
      </c>
      <c r="AJ10704" t="b">
        <f t="shared" si="1021"/>
        <v>0</v>
      </c>
    </row>
    <row r="10705" spans="2:36" ht="15" customHeight="1" x14ac:dyDescent="0.3">
      <c r="B10705" s="70"/>
      <c r="C10705" s="58"/>
      <c r="D10705" s="63"/>
      <c r="E10705" s="58"/>
      <c r="F10705" s="58"/>
      <c r="G10705" s="44"/>
      <c r="H10705" s="45"/>
      <c r="I10705" s="45"/>
      <c r="J10705" s="40" t="str">
        <f t="shared" si="1016"/>
        <v/>
      </c>
      <c r="K10705" s="39" t="str">
        <f t="shared" si="1020"/>
        <v/>
      </c>
      <c r="AB10705" s="17" t="str">
        <f t="shared" si="1019"/>
        <v>-1</v>
      </c>
      <c r="AC10705" s="17">
        <f>IFERROR(INDEX(Factors!$C$59:$C$70,MATCH(AB10705,Factors!$B$59:$B$70,1),1),0)</f>
        <v>0</v>
      </c>
      <c r="AD10705" s="17">
        <f t="shared" si="1017"/>
        <v>0</v>
      </c>
      <c r="AE10705" s="17">
        <f>IFERROR(INDEX(Factors!$B$6:$B$15,MATCH('INPUT - Census'!E10705,Factors!$C$6:$C$15,0),1),0)</f>
        <v>0</v>
      </c>
      <c r="AF10705" s="18">
        <f>IFERROR(INDEX(Factors!$B$16:$B$39,MATCH('INPUT - Census'!C10705,Factors!$C$16:$C$35,0),1),0)</f>
        <v>0</v>
      </c>
      <c r="AG10705" s="19">
        <f>IFERROR(INDEX(Factors!$B$40:$B$44,MATCH('INPUT - Census'!F10705,Factors!$C$40:$C$44,0),1),0)</f>
        <v>0</v>
      </c>
      <c r="AH10705" s="21" t="str">
        <f t="shared" si="1018"/>
        <v/>
      </c>
      <c r="AI10705" s="1" t="str">
        <f>IFERROR(VLOOKUP(H10705,Factors!$C$45:$D$48,2,0),"")</f>
        <v/>
      </c>
      <c r="AJ10705" t="b">
        <f t="shared" si="1021"/>
        <v>0</v>
      </c>
    </row>
    <row r="10706" spans="2:36" ht="15" customHeight="1" x14ac:dyDescent="0.3">
      <c r="B10706" s="70"/>
      <c r="C10706" s="58"/>
      <c r="D10706" s="63"/>
      <c r="E10706" s="58"/>
      <c r="F10706" s="58"/>
      <c r="G10706" s="44"/>
      <c r="H10706" s="45"/>
      <c r="I10706" s="45"/>
      <c r="J10706" s="40" t="str">
        <f t="shared" si="1016"/>
        <v/>
      </c>
      <c r="K10706" s="39" t="str">
        <f t="shared" si="1020"/>
        <v/>
      </c>
      <c r="AB10706" s="17" t="str">
        <f t="shared" si="1019"/>
        <v>-1</v>
      </c>
      <c r="AC10706" s="17">
        <f>IFERROR(INDEX(Factors!$C$59:$C$70,MATCH(AB10706,Factors!$B$59:$B$70,1),1),0)</f>
        <v>0</v>
      </c>
      <c r="AD10706" s="17">
        <f t="shared" si="1017"/>
        <v>0</v>
      </c>
      <c r="AE10706" s="17">
        <f>IFERROR(INDEX(Factors!$B$6:$B$15,MATCH('INPUT - Census'!E10706,Factors!$C$6:$C$15,0),1),0)</f>
        <v>0</v>
      </c>
      <c r="AF10706" s="18">
        <f>IFERROR(INDEX(Factors!$B$16:$B$39,MATCH('INPUT - Census'!C10706,Factors!$C$16:$C$35,0),1),0)</f>
        <v>0</v>
      </c>
      <c r="AG10706" s="19">
        <f>IFERROR(INDEX(Factors!$B$40:$B$44,MATCH('INPUT - Census'!F10706,Factors!$C$40:$C$44,0),1),0)</f>
        <v>0</v>
      </c>
      <c r="AH10706" s="21" t="str">
        <f t="shared" si="1018"/>
        <v/>
      </c>
      <c r="AI10706" s="1" t="str">
        <f>IFERROR(VLOOKUP(H10706,Factors!$C$45:$D$48,2,0),"")</f>
        <v/>
      </c>
      <c r="AJ10706" t="b">
        <f t="shared" si="1021"/>
        <v>0</v>
      </c>
    </row>
    <row r="10707" spans="2:36" ht="15" customHeight="1" x14ac:dyDescent="0.3">
      <c r="B10707" s="70"/>
      <c r="C10707" s="58"/>
      <c r="D10707" s="63"/>
      <c r="E10707" s="58"/>
      <c r="F10707" s="58"/>
      <c r="G10707" s="44"/>
      <c r="H10707" s="45"/>
      <c r="I10707" s="45"/>
      <c r="J10707" s="40" t="str">
        <f t="shared" si="1016"/>
        <v/>
      </c>
      <c r="K10707" s="39" t="str">
        <f t="shared" si="1020"/>
        <v/>
      </c>
      <c r="AB10707" s="17" t="str">
        <f t="shared" si="1019"/>
        <v>-1</v>
      </c>
      <c r="AC10707" s="17">
        <f>IFERROR(INDEX(Factors!$C$59:$C$70,MATCH(AB10707,Factors!$B$59:$B$70,1),1),0)</f>
        <v>0</v>
      </c>
      <c r="AD10707" s="17">
        <f t="shared" si="1017"/>
        <v>0</v>
      </c>
      <c r="AE10707" s="17">
        <f>IFERROR(INDEX(Factors!$B$6:$B$15,MATCH('INPUT - Census'!E10707,Factors!$C$6:$C$15,0),1),0)</f>
        <v>0</v>
      </c>
      <c r="AF10707" s="18">
        <f>IFERROR(INDEX(Factors!$B$16:$B$39,MATCH('INPUT - Census'!C10707,Factors!$C$16:$C$35,0),1),0)</f>
        <v>0</v>
      </c>
      <c r="AG10707" s="19">
        <f>IFERROR(INDEX(Factors!$B$40:$B$44,MATCH('INPUT - Census'!F10707,Factors!$C$40:$C$44,0),1),0)</f>
        <v>0</v>
      </c>
      <c r="AH10707" s="21" t="str">
        <f t="shared" si="1018"/>
        <v/>
      </c>
      <c r="AI10707" s="1" t="str">
        <f>IFERROR(VLOOKUP(H10707,Factors!$C$45:$D$48,2,0),"")</f>
        <v/>
      </c>
      <c r="AJ10707" t="b">
        <f t="shared" si="1021"/>
        <v>0</v>
      </c>
    </row>
    <row r="10708" spans="2:36" ht="15" customHeight="1" x14ac:dyDescent="0.3">
      <c r="B10708" s="70"/>
      <c r="C10708" s="58"/>
      <c r="D10708" s="63"/>
      <c r="E10708" s="58"/>
      <c r="F10708" s="58"/>
      <c r="G10708" s="44"/>
      <c r="H10708" s="45"/>
      <c r="I10708" s="45"/>
      <c r="J10708" s="40" t="str">
        <f t="shared" si="1016"/>
        <v/>
      </c>
      <c r="K10708" s="39" t="str">
        <f t="shared" si="1020"/>
        <v/>
      </c>
      <c r="AB10708" s="17" t="str">
        <f t="shared" si="1019"/>
        <v>-1</v>
      </c>
      <c r="AC10708" s="17">
        <f>IFERROR(INDEX(Factors!$C$59:$C$70,MATCH(AB10708,Factors!$B$59:$B$70,1),1),0)</f>
        <v>0</v>
      </c>
      <c r="AD10708" s="17">
        <f t="shared" si="1017"/>
        <v>0</v>
      </c>
      <c r="AE10708" s="17">
        <f>IFERROR(INDEX(Factors!$B$6:$B$15,MATCH('INPUT - Census'!E10708,Factors!$C$6:$C$15,0),1),0)</f>
        <v>0</v>
      </c>
      <c r="AF10708" s="18">
        <f>IFERROR(INDEX(Factors!$B$16:$B$39,MATCH('INPUT - Census'!C10708,Factors!$C$16:$C$35,0),1),0)</f>
        <v>0</v>
      </c>
      <c r="AG10708" s="19">
        <f>IFERROR(INDEX(Factors!$B$40:$B$44,MATCH('INPUT - Census'!F10708,Factors!$C$40:$C$44,0),1),0)</f>
        <v>0</v>
      </c>
      <c r="AH10708" s="21" t="str">
        <f t="shared" si="1018"/>
        <v/>
      </c>
      <c r="AI10708" s="1" t="str">
        <f>IFERROR(VLOOKUP(H10708,Factors!$C$45:$D$48,2,0),"")</f>
        <v/>
      </c>
      <c r="AJ10708" t="b">
        <f t="shared" si="1021"/>
        <v>0</v>
      </c>
    </row>
    <row r="10709" spans="2:36" ht="15" customHeight="1" x14ac:dyDescent="0.3">
      <c r="B10709" s="70"/>
      <c r="C10709" s="58"/>
      <c r="D10709" s="63"/>
      <c r="E10709" s="58"/>
      <c r="F10709" s="58"/>
      <c r="G10709" s="44"/>
      <c r="H10709" s="45"/>
      <c r="I10709" s="45"/>
      <c r="J10709" s="40" t="str">
        <f t="shared" si="1016"/>
        <v/>
      </c>
      <c r="K10709" s="39" t="str">
        <f t="shared" si="1020"/>
        <v/>
      </c>
      <c r="AB10709" s="17" t="str">
        <f t="shared" si="1019"/>
        <v>-1</v>
      </c>
      <c r="AC10709" s="17">
        <f>IFERROR(INDEX(Factors!$C$59:$C$70,MATCH(AB10709,Factors!$B$59:$B$70,1),1),0)</f>
        <v>0</v>
      </c>
      <c r="AD10709" s="17">
        <f t="shared" si="1017"/>
        <v>0</v>
      </c>
      <c r="AE10709" s="17">
        <f>IFERROR(INDEX(Factors!$B$6:$B$15,MATCH('INPUT - Census'!E10709,Factors!$C$6:$C$15,0),1),0)</f>
        <v>0</v>
      </c>
      <c r="AF10709" s="18">
        <f>IFERROR(INDEX(Factors!$B$16:$B$39,MATCH('INPUT - Census'!C10709,Factors!$C$16:$C$35,0),1),0)</f>
        <v>0</v>
      </c>
      <c r="AG10709" s="19">
        <f>IFERROR(INDEX(Factors!$B$40:$B$44,MATCH('INPUT - Census'!F10709,Factors!$C$40:$C$44,0),1),0)</f>
        <v>0</v>
      </c>
      <c r="AH10709" s="21" t="str">
        <f t="shared" si="1018"/>
        <v/>
      </c>
      <c r="AI10709" s="1" t="str">
        <f>IFERROR(VLOOKUP(H10709,Factors!$C$45:$D$48,2,0),"")</f>
        <v/>
      </c>
      <c r="AJ10709" t="b">
        <f t="shared" si="1021"/>
        <v>0</v>
      </c>
    </row>
    <row r="10710" spans="2:36" ht="15" customHeight="1" x14ac:dyDescent="0.3">
      <c r="B10710" s="70"/>
      <c r="C10710" s="58"/>
      <c r="D10710" s="63"/>
      <c r="E10710" s="58"/>
      <c r="F10710" s="58"/>
      <c r="G10710" s="44"/>
      <c r="H10710" s="45"/>
      <c r="I10710" s="45"/>
      <c r="J10710" s="40" t="str">
        <f t="shared" si="1016"/>
        <v/>
      </c>
      <c r="K10710" s="39" t="str">
        <f t="shared" si="1020"/>
        <v/>
      </c>
      <c r="AB10710" s="17" t="str">
        <f t="shared" si="1019"/>
        <v>-1</v>
      </c>
      <c r="AC10710" s="17">
        <f>IFERROR(INDEX(Factors!$C$59:$C$70,MATCH(AB10710,Factors!$B$59:$B$70,1),1),0)</f>
        <v>0</v>
      </c>
      <c r="AD10710" s="17">
        <f t="shared" si="1017"/>
        <v>0</v>
      </c>
      <c r="AE10710" s="17">
        <f>IFERROR(INDEX(Factors!$B$6:$B$15,MATCH('INPUT - Census'!E10710,Factors!$C$6:$C$15,0),1),0)</f>
        <v>0</v>
      </c>
      <c r="AF10710" s="18">
        <f>IFERROR(INDEX(Factors!$B$16:$B$39,MATCH('INPUT - Census'!C10710,Factors!$C$16:$C$35,0),1),0)</f>
        <v>0</v>
      </c>
      <c r="AG10710" s="19">
        <f>IFERROR(INDEX(Factors!$B$40:$B$44,MATCH('INPUT - Census'!F10710,Factors!$C$40:$C$44,0),1),0)</f>
        <v>0</v>
      </c>
      <c r="AH10710" s="21" t="str">
        <f t="shared" si="1018"/>
        <v/>
      </c>
      <c r="AI10710" s="1" t="str">
        <f>IFERROR(VLOOKUP(H10710,Factors!$C$45:$D$48,2,0),"")</f>
        <v/>
      </c>
      <c r="AJ10710" t="b">
        <f t="shared" si="1021"/>
        <v>0</v>
      </c>
    </row>
    <row r="10711" spans="2:36" ht="15" customHeight="1" x14ac:dyDescent="0.3">
      <c r="B10711" s="70"/>
      <c r="C10711" s="58"/>
      <c r="D10711" s="63"/>
      <c r="E10711" s="58"/>
      <c r="F10711" s="58"/>
      <c r="G10711" s="44"/>
      <c r="H10711" s="45"/>
      <c r="I10711" s="45"/>
      <c r="J10711" s="40" t="str">
        <f t="shared" si="1016"/>
        <v/>
      </c>
      <c r="K10711" s="39" t="str">
        <f t="shared" si="1020"/>
        <v/>
      </c>
      <c r="AB10711" s="17" t="str">
        <f t="shared" si="1019"/>
        <v>-1</v>
      </c>
      <c r="AC10711" s="17">
        <f>IFERROR(INDEX(Factors!$C$59:$C$70,MATCH(AB10711,Factors!$B$59:$B$70,1),1),0)</f>
        <v>0</v>
      </c>
      <c r="AD10711" s="17">
        <f t="shared" si="1017"/>
        <v>0</v>
      </c>
      <c r="AE10711" s="17">
        <f>IFERROR(INDEX(Factors!$B$6:$B$15,MATCH('INPUT - Census'!E10711,Factors!$C$6:$C$15,0),1),0)</f>
        <v>0</v>
      </c>
      <c r="AF10711" s="18">
        <f>IFERROR(INDEX(Factors!$B$16:$B$39,MATCH('INPUT - Census'!C10711,Factors!$C$16:$C$35,0),1),0)</f>
        <v>0</v>
      </c>
      <c r="AG10711" s="19">
        <f>IFERROR(INDEX(Factors!$B$40:$B$44,MATCH('INPUT - Census'!F10711,Factors!$C$40:$C$44,0),1),0)</f>
        <v>0</v>
      </c>
      <c r="AH10711" s="21" t="str">
        <f t="shared" si="1018"/>
        <v/>
      </c>
      <c r="AI10711" s="1" t="str">
        <f>IFERROR(VLOOKUP(H10711,Factors!$C$45:$D$48,2,0),"")</f>
        <v/>
      </c>
      <c r="AJ10711" t="b">
        <f t="shared" si="1021"/>
        <v>0</v>
      </c>
    </row>
    <row r="10712" spans="2:36" ht="15" customHeight="1" x14ac:dyDescent="0.3">
      <c r="B10712" s="70"/>
      <c r="C10712" s="58"/>
      <c r="D10712" s="63"/>
      <c r="E10712" s="58"/>
      <c r="F10712" s="58"/>
      <c r="G10712" s="44"/>
      <c r="H10712" s="45"/>
      <c r="I10712" s="45"/>
      <c r="J10712" s="40" t="str">
        <f t="shared" si="1016"/>
        <v/>
      </c>
      <c r="K10712" s="39" t="str">
        <f t="shared" si="1020"/>
        <v/>
      </c>
      <c r="AB10712" s="17" t="str">
        <f t="shared" si="1019"/>
        <v>-1</v>
      </c>
      <c r="AC10712" s="17">
        <f>IFERROR(INDEX(Factors!$C$59:$C$70,MATCH(AB10712,Factors!$B$59:$B$70,1),1),0)</f>
        <v>0</v>
      </c>
      <c r="AD10712" s="17">
        <f t="shared" si="1017"/>
        <v>0</v>
      </c>
      <c r="AE10712" s="17">
        <f>IFERROR(INDEX(Factors!$B$6:$B$15,MATCH('INPUT - Census'!E10712,Factors!$C$6:$C$15,0),1),0)</f>
        <v>0</v>
      </c>
      <c r="AF10712" s="18">
        <f>IFERROR(INDEX(Factors!$B$16:$B$39,MATCH('INPUT - Census'!C10712,Factors!$C$16:$C$35,0),1),0)</f>
        <v>0</v>
      </c>
      <c r="AG10712" s="19">
        <f>IFERROR(INDEX(Factors!$B$40:$B$44,MATCH('INPUT - Census'!F10712,Factors!$C$40:$C$44,0),1),0)</f>
        <v>0</v>
      </c>
      <c r="AH10712" s="21" t="str">
        <f t="shared" si="1018"/>
        <v/>
      </c>
      <c r="AI10712" s="1" t="str">
        <f>IFERROR(VLOOKUP(H10712,Factors!$C$45:$D$48,2,0),"")</f>
        <v/>
      </c>
      <c r="AJ10712" t="b">
        <f t="shared" si="1021"/>
        <v>0</v>
      </c>
    </row>
    <row r="10713" spans="2:36" ht="15" customHeight="1" x14ac:dyDescent="0.3">
      <c r="B10713" s="70"/>
      <c r="C10713" s="58"/>
      <c r="D10713" s="63"/>
      <c r="E10713" s="58"/>
      <c r="F10713" s="58"/>
      <c r="G10713" s="44"/>
      <c r="H10713" s="45"/>
      <c r="I10713" s="45"/>
      <c r="J10713" s="40" t="str">
        <f t="shared" si="1016"/>
        <v/>
      </c>
      <c r="K10713" s="39" t="str">
        <f t="shared" si="1020"/>
        <v/>
      </c>
      <c r="AB10713" s="17" t="str">
        <f t="shared" si="1019"/>
        <v>-1</v>
      </c>
      <c r="AC10713" s="17">
        <f>IFERROR(INDEX(Factors!$C$59:$C$70,MATCH(AB10713,Factors!$B$59:$B$70,1),1),0)</f>
        <v>0</v>
      </c>
      <c r="AD10713" s="17">
        <f t="shared" si="1017"/>
        <v>0</v>
      </c>
      <c r="AE10713" s="17">
        <f>IFERROR(INDEX(Factors!$B$6:$B$15,MATCH('INPUT - Census'!E10713,Factors!$C$6:$C$15,0),1),0)</f>
        <v>0</v>
      </c>
      <c r="AF10713" s="18">
        <f>IFERROR(INDEX(Factors!$B$16:$B$39,MATCH('INPUT - Census'!C10713,Factors!$C$16:$C$35,0),1),0)</f>
        <v>0</v>
      </c>
      <c r="AG10713" s="19">
        <f>IFERROR(INDEX(Factors!$B$40:$B$44,MATCH('INPUT - Census'!F10713,Factors!$C$40:$C$44,0),1),0)</f>
        <v>0</v>
      </c>
      <c r="AH10713" s="21" t="str">
        <f t="shared" si="1018"/>
        <v/>
      </c>
      <c r="AI10713" s="1" t="str">
        <f>IFERROR(VLOOKUP(H10713,Factors!$C$45:$D$48,2,0),"")</f>
        <v/>
      </c>
      <c r="AJ10713" t="b">
        <f t="shared" si="1021"/>
        <v>0</v>
      </c>
    </row>
    <row r="10714" spans="2:36" ht="15" customHeight="1" x14ac:dyDescent="0.3">
      <c r="B10714" s="70"/>
      <c r="C10714" s="58"/>
      <c r="D10714" s="63"/>
      <c r="E10714" s="58"/>
      <c r="F10714" s="58"/>
      <c r="G10714" s="44"/>
      <c r="H10714" s="45"/>
      <c r="I10714" s="45"/>
      <c r="J10714" s="40" t="str">
        <f t="shared" si="1016"/>
        <v/>
      </c>
      <c r="K10714" s="39" t="str">
        <f t="shared" si="1020"/>
        <v/>
      </c>
      <c r="AB10714" s="17" t="str">
        <f t="shared" si="1019"/>
        <v>-1</v>
      </c>
      <c r="AC10714" s="17">
        <f>IFERROR(INDEX(Factors!$C$59:$C$70,MATCH(AB10714,Factors!$B$59:$B$70,1),1),0)</f>
        <v>0</v>
      </c>
      <c r="AD10714" s="17">
        <f t="shared" si="1017"/>
        <v>0</v>
      </c>
      <c r="AE10714" s="17">
        <f>IFERROR(INDEX(Factors!$B$6:$B$15,MATCH('INPUT - Census'!E10714,Factors!$C$6:$C$15,0),1),0)</f>
        <v>0</v>
      </c>
      <c r="AF10714" s="18">
        <f>IFERROR(INDEX(Factors!$B$16:$B$39,MATCH('INPUT - Census'!C10714,Factors!$C$16:$C$35,0),1),0)</f>
        <v>0</v>
      </c>
      <c r="AG10714" s="19">
        <f>IFERROR(INDEX(Factors!$B$40:$B$44,MATCH('INPUT - Census'!F10714,Factors!$C$40:$C$44,0),1),0)</f>
        <v>0</v>
      </c>
      <c r="AH10714" s="21" t="str">
        <f t="shared" si="1018"/>
        <v/>
      </c>
      <c r="AI10714" s="1" t="str">
        <f>IFERROR(VLOOKUP(H10714,Factors!$C$45:$D$48,2,0),"")</f>
        <v/>
      </c>
      <c r="AJ10714" t="b">
        <f t="shared" si="1021"/>
        <v>0</v>
      </c>
    </row>
    <row r="10715" spans="2:36" ht="15" customHeight="1" x14ac:dyDescent="0.3">
      <c r="B10715" s="70"/>
      <c r="C10715" s="58"/>
      <c r="D10715" s="63"/>
      <c r="E10715" s="58"/>
      <c r="F10715" s="58"/>
      <c r="G10715" s="44"/>
      <c r="H10715" s="45"/>
      <c r="I10715" s="45"/>
      <c r="J10715" s="40" t="str">
        <f t="shared" si="1016"/>
        <v/>
      </c>
      <c r="K10715" s="39" t="str">
        <f t="shared" si="1020"/>
        <v/>
      </c>
      <c r="AB10715" s="17" t="str">
        <f t="shared" si="1019"/>
        <v>-1</v>
      </c>
      <c r="AC10715" s="17">
        <f>IFERROR(INDEX(Factors!$C$59:$C$70,MATCH(AB10715,Factors!$B$59:$B$70,1),1),0)</f>
        <v>0</v>
      </c>
      <c r="AD10715" s="17">
        <f t="shared" si="1017"/>
        <v>0</v>
      </c>
      <c r="AE10715" s="17">
        <f>IFERROR(INDEX(Factors!$B$6:$B$15,MATCH('INPUT - Census'!E10715,Factors!$C$6:$C$15,0),1),0)</f>
        <v>0</v>
      </c>
      <c r="AF10715" s="18">
        <f>IFERROR(INDEX(Factors!$B$16:$B$39,MATCH('INPUT - Census'!C10715,Factors!$C$16:$C$35,0),1),0)</f>
        <v>0</v>
      </c>
      <c r="AG10715" s="19">
        <f>IFERROR(INDEX(Factors!$B$40:$B$44,MATCH('INPUT - Census'!F10715,Factors!$C$40:$C$44,0),1),0)</f>
        <v>0</v>
      </c>
      <c r="AH10715" s="21" t="str">
        <f t="shared" si="1018"/>
        <v/>
      </c>
      <c r="AI10715" s="1" t="str">
        <f>IFERROR(VLOOKUP(H10715,Factors!$C$45:$D$48,2,0),"")</f>
        <v/>
      </c>
      <c r="AJ10715" t="b">
        <f t="shared" si="1021"/>
        <v>0</v>
      </c>
    </row>
    <row r="10716" spans="2:36" ht="15" customHeight="1" x14ac:dyDescent="0.3">
      <c r="B10716" s="70"/>
      <c r="C10716" s="58"/>
      <c r="D10716" s="63"/>
      <c r="E10716" s="58"/>
      <c r="F10716" s="58"/>
      <c r="G10716" s="44"/>
      <c r="H10716" s="45"/>
      <c r="I10716" s="45"/>
      <c r="J10716" s="40" t="str">
        <f t="shared" si="1016"/>
        <v/>
      </c>
      <c r="K10716" s="39" t="str">
        <f t="shared" si="1020"/>
        <v/>
      </c>
      <c r="AB10716" s="17" t="str">
        <f t="shared" si="1019"/>
        <v>-1</v>
      </c>
      <c r="AC10716" s="17">
        <f>IFERROR(INDEX(Factors!$C$59:$C$70,MATCH(AB10716,Factors!$B$59:$B$70,1),1),0)</f>
        <v>0</v>
      </c>
      <c r="AD10716" s="17">
        <f t="shared" si="1017"/>
        <v>0</v>
      </c>
      <c r="AE10716" s="17">
        <f>IFERROR(INDEX(Factors!$B$6:$B$15,MATCH('INPUT - Census'!E10716,Factors!$C$6:$C$15,0),1),0)</f>
        <v>0</v>
      </c>
      <c r="AF10716" s="18">
        <f>IFERROR(INDEX(Factors!$B$16:$B$39,MATCH('INPUT - Census'!C10716,Factors!$C$16:$C$35,0),1),0)</f>
        <v>0</v>
      </c>
      <c r="AG10716" s="19">
        <f>IFERROR(INDEX(Factors!$B$40:$B$44,MATCH('INPUT - Census'!F10716,Factors!$C$40:$C$44,0),1),0)</f>
        <v>0</v>
      </c>
      <c r="AH10716" s="21" t="str">
        <f t="shared" si="1018"/>
        <v/>
      </c>
      <c r="AI10716" s="1" t="str">
        <f>IFERROR(VLOOKUP(H10716,Factors!$C$45:$D$48,2,0),"")</f>
        <v/>
      </c>
      <c r="AJ10716" t="b">
        <f t="shared" si="1021"/>
        <v>0</v>
      </c>
    </row>
    <row r="10717" spans="2:36" ht="15" customHeight="1" x14ac:dyDescent="0.3">
      <c r="B10717" s="70"/>
      <c r="C10717" s="58"/>
      <c r="D10717" s="63"/>
      <c r="E10717" s="58"/>
      <c r="F10717" s="58"/>
      <c r="G10717" s="44"/>
      <c r="H10717" s="45"/>
      <c r="I10717" s="45"/>
      <c r="J10717" s="40" t="str">
        <f t="shared" si="1016"/>
        <v/>
      </c>
      <c r="K10717" s="39" t="str">
        <f t="shared" si="1020"/>
        <v/>
      </c>
      <c r="AB10717" s="17" t="str">
        <f t="shared" si="1019"/>
        <v>-1</v>
      </c>
      <c r="AC10717" s="17">
        <f>IFERROR(INDEX(Factors!$C$59:$C$70,MATCH(AB10717,Factors!$B$59:$B$70,1),1),0)</f>
        <v>0</v>
      </c>
      <c r="AD10717" s="17">
        <f t="shared" si="1017"/>
        <v>0</v>
      </c>
      <c r="AE10717" s="17">
        <f>IFERROR(INDEX(Factors!$B$6:$B$15,MATCH('INPUT - Census'!E10717,Factors!$C$6:$C$15,0),1),0)</f>
        <v>0</v>
      </c>
      <c r="AF10717" s="18">
        <f>IFERROR(INDEX(Factors!$B$16:$B$39,MATCH('INPUT - Census'!C10717,Factors!$C$16:$C$35,0),1),0)</f>
        <v>0</v>
      </c>
      <c r="AG10717" s="19">
        <f>IFERROR(INDEX(Factors!$B$40:$B$44,MATCH('INPUT - Census'!F10717,Factors!$C$40:$C$44,0),1),0)</f>
        <v>0</v>
      </c>
      <c r="AH10717" s="21" t="str">
        <f t="shared" si="1018"/>
        <v/>
      </c>
      <c r="AI10717" s="1" t="str">
        <f>IFERROR(VLOOKUP(H10717,Factors!$C$45:$D$48,2,0),"")</f>
        <v/>
      </c>
      <c r="AJ10717" t="b">
        <f t="shared" si="1021"/>
        <v>0</v>
      </c>
    </row>
    <row r="10718" spans="2:36" ht="15" customHeight="1" x14ac:dyDescent="0.3">
      <c r="B10718" s="70"/>
      <c r="C10718" s="58"/>
      <c r="D10718" s="63"/>
      <c r="E10718" s="58"/>
      <c r="F10718" s="58"/>
      <c r="G10718" s="44"/>
      <c r="H10718" s="45"/>
      <c r="I10718" s="45"/>
      <c r="J10718" s="40" t="str">
        <f t="shared" si="1016"/>
        <v/>
      </c>
      <c r="K10718" s="39" t="str">
        <f t="shared" si="1020"/>
        <v/>
      </c>
      <c r="AB10718" s="17" t="str">
        <f t="shared" si="1019"/>
        <v>-1</v>
      </c>
      <c r="AC10718" s="17">
        <f>IFERROR(INDEX(Factors!$C$59:$C$70,MATCH(AB10718,Factors!$B$59:$B$70,1),1),0)</f>
        <v>0</v>
      </c>
      <c r="AD10718" s="17">
        <f t="shared" si="1017"/>
        <v>0</v>
      </c>
      <c r="AE10718" s="17">
        <f>IFERROR(INDEX(Factors!$B$6:$B$15,MATCH('INPUT - Census'!E10718,Factors!$C$6:$C$15,0),1),0)</f>
        <v>0</v>
      </c>
      <c r="AF10718" s="18">
        <f>IFERROR(INDEX(Factors!$B$16:$B$39,MATCH('INPUT - Census'!C10718,Factors!$C$16:$C$35,0),1),0)</f>
        <v>0</v>
      </c>
      <c r="AG10718" s="19">
        <f>IFERROR(INDEX(Factors!$B$40:$B$44,MATCH('INPUT - Census'!F10718,Factors!$C$40:$C$44,0),1),0)</f>
        <v>0</v>
      </c>
      <c r="AH10718" s="21" t="str">
        <f t="shared" si="1018"/>
        <v/>
      </c>
      <c r="AI10718" s="1" t="str">
        <f>IFERROR(VLOOKUP(H10718,Factors!$C$45:$D$48,2,0),"")</f>
        <v/>
      </c>
      <c r="AJ10718" t="b">
        <f t="shared" si="1021"/>
        <v>0</v>
      </c>
    </row>
    <row r="10719" spans="2:36" ht="15" customHeight="1" x14ac:dyDescent="0.3">
      <c r="B10719" s="70"/>
      <c r="C10719" s="58"/>
      <c r="D10719" s="63"/>
      <c r="E10719" s="58"/>
      <c r="F10719" s="58"/>
      <c r="G10719" s="44"/>
      <c r="H10719" s="45"/>
      <c r="I10719" s="45"/>
      <c r="J10719" s="40" t="str">
        <f t="shared" ref="J10719:J10782" si="1022">IF( ISNUMBER(B10719), ROUND(($AL$3-B10719)/365,0), "" )</f>
        <v/>
      </c>
      <c r="K10719" s="39" t="str">
        <f t="shared" si="1020"/>
        <v/>
      </c>
      <c r="AB10719" s="17" t="str">
        <f t="shared" si="1019"/>
        <v>-1</v>
      </c>
      <c r="AC10719" s="17">
        <f>IFERROR(INDEX(Factors!$C$59:$C$70,MATCH(AB10719,Factors!$B$59:$B$70,1),1),0)</f>
        <v>0</v>
      </c>
      <c r="AD10719" s="17">
        <f t="shared" ref="AD10719:AD10782" si="1023">IF(COUNTIF($P$2:$P$16,D10719),MATCH(D10719,$P$2:$P$16,0),0)</f>
        <v>0</v>
      </c>
      <c r="AE10719" s="17">
        <f>IFERROR(INDEX(Factors!$B$6:$B$15,MATCH('INPUT - Census'!E10719,Factors!$C$6:$C$15,0),1),0)</f>
        <v>0</v>
      </c>
      <c r="AF10719" s="18">
        <f>IFERROR(INDEX(Factors!$B$16:$B$39,MATCH('INPUT - Census'!C10719,Factors!$C$16:$C$35,0),1),0)</f>
        <v>0</v>
      </c>
      <c r="AG10719" s="19">
        <f>IFERROR(INDEX(Factors!$B$40:$B$44,MATCH('INPUT - Census'!F10719,Factors!$C$40:$C$44,0),1),0)</f>
        <v>0</v>
      </c>
      <c r="AH10719" s="21" t="str">
        <f t="shared" ref="AH10719:AH10782" si="1024">IF(G10719="","",G10719)</f>
        <v/>
      </c>
      <c r="AI10719" s="1" t="str">
        <f>IFERROR(VLOOKUP(H10719,Factors!$C$45:$D$48,2,0),"")</f>
        <v/>
      </c>
      <c r="AJ10719" t="b">
        <f t="shared" si="1021"/>
        <v>0</v>
      </c>
    </row>
    <row r="10720" spans="2:36" ht="15" customHeight="1" x14ac:dyDescent="0.3">
      <c r="B10720" s="70"/>
      <c r="C10720" s="58"/>
      <c r="D10720" s="63"/>
      <c r="E10720" s="58"/>
      <c r="F10720" s="58"/>
      <c r="G10720" s="44"/>
      <c r="H10720" s="45"/>
      <c r="I10720" s="45"/>
      <c r="J10720" s="40" t="str">
        <f t="shared" si="1022"/>
        <v/>
      </c>
      <c r="K10720" s="39" t="str">
        <f t="shared" si="1020"/>
        <v/>
      </c>
      <c r="AB10720" s="17" t="str">
        <f t="shared" si="1019"/>
        <v>-1</v>
      </c>
      <c r="AC10720" s="17">
        <f>IFERROR(INDEX(Factors!$C$59:$C$70,MATCH(AB10720,Factors!$B$59:$B$70,1),1),0)</f>
        <v>0</v>
      </c>
      <c r="AD10720" s="17">
        <f t="shared" si="1023"/>
        <v>0</v>
      </c>
      <c r="AE10720" s="17">
        <f>IFERROR(INDEX(Factors!$B$6:$B$15,MATCH('INPUT - Census'!E10720,Factors!$C$6:$C$15,0),1),0)</f>
        <v>0</v>
      </c>
      <c r="AF10720" s="18">
        <f>IFERROR(INDEX(Factors!$B$16:$B$39,MATCH('INPUT - Census'!C10720,Factors!$C$16:$C$35,0),1),0)</f>
        <v>0</v>
      </c>
      <c r="AG10720" s="19">
        <f>IFERROR(INDEX(Factors!$B$40:$B$44,MATCH('INPUT - Census'!F10720,Factors!$C$40:$C$44,0),1),0)</f>
        <v>0</v>
      </c>
      <c r="AH10720" s="21" t="str">
        <f t="shared" si="1024"/>
        <v/>
      </c>
      <c r="AI10720" s="1" t="str">
        <f>IFERROR(VLOOKUP(H10720,Factors!$C$45:$D$48,2,0),"")</f>
        <v/>
      </c>
      <c r="AJ10720" t="b">
        <f t="shared" si="1021"/>
        <v>0</v>
      </c>
    </row>
    <row r="10721" spans="2:36" ht="15" customHeight="1" x14ac:dyDescent="0.3">
      <c r="B10721" s="70"/>
      <c r="C10721" s="58"/>
      <c r="D10721" s="63"/>
      <c r="E10721" s="58"/>
      <c r="F10721" s="58"/>
      <c r="G10721" s="44"/>
      <c r="H10721" s="45"/>
      <c r="I10721" s="45"/>
      <c r="J10721" s="40" t="str">
        <f t="shared" si="1022"/>
        <v/>
      </c>
      <c r="K10721" s="39" t="str">
        <f t="shared" si="1020"/>
        <v/>
      </c>
      <c r="AB10721" s="17" t="str">
        <f t="shared" si="1019"/>
        <v>-1</v>
      </c>
      <c r="AC10721" s="17">
        <f>IFERROR(INDEX(Factors!$C$59:$C$70,MATCH(AB10721,Factors!$B$59:$B$70,1),1),0)</f>
        <v>0</v>
      </c>
      <c r="AD10721" s="17">
        <f t="shared" si="1023"/>
        <v>0</v>
      </c>
      <c r="AE10721" s="17">
        <f>IFERROR(INDEX(Factors!$B$6:$B$15,MATCH('INPUT - Census'!E10721,Factors!$C$6:$C$15,0),1),0)</f>
        <v>0</v>
      </c>
      <c r="AF10721" s="18">
        <f>IFERROR(INDEX(Factors!$B$16:$B$39,MATCH('INPUT - Census'!C10721,Factors!$C$16:$C$35,0),1),0)</f>
        <v>0</v>
      </c>
      <c r="AG10721" s="19">
        <f>IFERROR(INDEX(Factors!$B$40:$B$44,MATCH('INPUT - Census'!F10721,Factors!$C$40:$C$44,0),1),0)</f>
        <v>0</v>
      </c>
      <c r="AH10721" s="21" t="str">
        <f t="shared" si="1024"/>
        <v/>
      </c>
      <c r="AI10721" s="1" t="str">
        <f>IFERROR(VLOOKUP(H10721,Factors!$C$45:$D$48,2,0),"")</f>
        <v/>
      </c>
      <c r="AJ10721" t="b">
        <f t="shared" si="1021"/>
        <v>0</v>
      </c>
    </row>
    <row r="10722" spans="2:36" ht="15" customHeight="1" x14ac:dyDescent="0.3">
      <c r="B10722" s="70"/>
      <c r="C10722" s="58"/>
      <c r="D10722" s="63"/>
      <c r="E10722" s="58"/>
      <c r="F10722" s="58"/>
      <c r="G10722" s="44"/>
      <c r="H10722" s="45"/>
      <c r="I10722" s="45"/>
      <c r="J10722" s="40" t="str">
        <f t="shared" si="1022"/>
        <v/>
      </c>
      <c r="K10722" s="39" t="str">
        <f t="shared" si="1020"/>
        <v/>
      </c>
      <c r="AB10722" s="17" t="str">
        <f t="shared" si="1019"/>
        <v>-1</v>
      </c>
      <c r="AC10722" s="17">
        <f>IFERROR(INDEX(Factors!$C$59:$C$70,MATCH(AB10722,Factors!$B$59:$B$70,1),1),0)</f>
        <v>0</v>
      </c>
      <c r="AD10722" s="17">
        <f t="shared" si="1023"/>
        <v>0</v>
      </c>
      <c r="AE10722" s="17">
        <f>IFERROR(INDEX(Factors!$B$6:$B$15,MATCH('INPUT - Census'!E10722,Factors!$C$6:$C$15,0),1),0)</f>
        <v>0</v>
      </c>
      <c r="AF10722" s="18">
        <f>IFERROR(INDEX(Factors!$B$16:$B$39,MATCH('INPUT - Census'!C10722,Factors!$C$16:$C$35,0),1),0)</f>
        <v>0</v>
      </c>
      <c r="AG10722" s="19">
        <f>IFERROR(INDEX(Factors!$B$40:$B$44,MATCH('INPUT - Census'!F10722,Factors!$C$40:$C$44,0),1),0)</f>
        <v>0</v>
      </c>
      <c r="AH10722" s="21" t="str">
        <f t="shared" si="1024"/>
        <v/>
      </c>
      <c r="AI10722" s="1" t="str">
        <f>IFERROR(VLOOKUP(H10722,Factors!$C$45:$D$48,2,0),"")</f>
        <v/>
      </c>
      <c r="AJ10722" t="b">
        <f t="shared" si="1021"/>
        <v>0</v>
      </c>
    </row>
    <row r="10723" spans="2:36" ht="15" customHeight="1" x14ac:dyDescent="0.3">
      <c r="B10723" s="70"/>
      <c r="C10723" s="58"/>
      <c r="D10723" s="63"/>
      <c r="E10723" s="58"/>
      <c r="F10723" s="58"/>
      <c r="G10723" s="44"/>
      <c r="H10723" s="45"/>
      <c r="I10723" s="45"/>
      <c r="J10723" s="40" t="str">
        <f t="shared" si="1022"/>
        <v/>
      </c>
      <c r="K10723" s="39" t="str">
        <f t="shared" si="1020"/>
        <v/>
      </c>
      <c r="AB10723" s="17" t="str">
        <f t="shared" si="1019"/>
        <v>-1</v>
      </c>
      <c r="AC10723" s="17">
        <f>IFERROR(INDEX(Factors!$C$59:$C$70,MATCH(AB10723,Factors!$B$59:$B$70,1),1),0)</f>
        <v>0</v>
      </c>
      <c r="AD10723" s="17">
        <f t="shared" si="1023"/>
        <v>0</v>
      </c>
      <c r="AE10723" s="17">
        <f>IFERROR(INDEX(Factors!$B$6:$B$15,MATCH('INPUT - Census'!E10723,Factors!$C$6:$C$15,0),1),0)</f>
        <v>0</v>
      </c>
      <c r="AF10723" s="18">
        <f>IFERROR(INDEX(Factors!$B$16:$B$39,MATCH('INPUT - Census'!C10723,Factors!$C$16:$C$35,0),1),0)</f>
        <v>0</v>
      </c>
      <c r="AG10723" s="19">
        <f>IFERROR(INDEX(Factors!$B$40:$B$44,MATCH('INPUT - Census'!F10723,Factors!$C$40:$C$44,0),1),0)</f>
        <v>0</v>
      </c>
      <c r="AH10723" s="21" t="str">
        <f t="shared" si="1024"/>
        <v/>
      </c>
      <c r="AI10723" s="1" t="str">
        <f>IFERROR(VLOOKUP(H10723,Factors!$C$45:$D$48,2,0),"")</f>
        <v/>
      </c>
      <c r="AJ10723" t="b">
        <f t="shared" si="1021"/>
        <v>0</v>
      </c>
    </row>
    <row r="10724" spans="2:36" ht="15" customHeight="1" x14ac:dyDescent="0.3">
      <c r="B10724" s="70"/>
      <c r="C10724" s="58"/>
      <c r="D10724" s="63"/>
      <c r="E10724" s="58"/>
      <c r="F10724" s="58"/>
      <c r="G10724" s="44"/>
      <c r="H10724" s="45"/>
      <c r="I10724" s="45"/>
      <c r="J10724" s="40" t="str">
        <f t="shared" si="1022"/>
        <v/>
      </c>
      <c r="K10724" s="39" t="str">
        <f t="shared" si="1020"/>
        <v/>
      </c>
      <c r="AB10724" s="17" t="str">
        <f t="shared" si="1019"/>
        <v>-1</v>
      </c>
      <c r="AC10724" s="17">
        <f>IFERROR(INDEX(Factors!$C$59:$C$70,MATCH(AB10724,Factors!$B$59:$B$70,1),1),0)</f>
        <v>0</v>
      </c>
      <c r="AD10724" s="17">
        <f t="shared" si="1023"/>
        <v>0</v>
      </c>
      <c r="AE10724" s="17">
        <f>IFERROR(INDEX(Factors!$B$6:$B$15,MATCH('INPUT - Census'!E10724,Factors!$C$6:$C$15,0),1),0)</f>
        <v>0</v>
      </c>
      <c r="AF10724" s="18">
        <f>IFERROR(INDEX(Factors!$B$16:$B$39,MATCH('INPUT - Census'!C10724,Factors!$C$16:$C$35,0),1),0)</f>
        <v>0</v>
      </c>
      <c r="AG10724" s="19">
        <f>IFERROR(INDEX(Factors!$B$40:$B$44,MATCH('INPUT - Census'!F10724,Factors!$C$40:$C$44,0),1),0)</f>
        <v>0</v>
      </c>
      <c r="AH10724" s="21" t="str">
        <f t="shared" si="1024"/>
        <v/>
      </c>
      <c r="AI10724" s="1" t="str">
        <f>IFERROR(VLOOKUP(H10724,Factors!$C$45:$D$48,2,0),"")</f>
        <v/>
      </c>
      <c r="AJ10724" t="b">
        <f t="shared" si="1021"/>
        <v>0</v>
      </c>
    </row>
    <row r="10725" spans="2:36" ht="15" customHeight="1" x14ac:dyDescent="0.3">
      <c r="B10725" s="70"/>
      <c r="C10725" s="58"/>
      <c r="D10725" s="63"/>
      <c r="E10725" s="58"/>
      <c r="F10725" s="58"/>
      <c r="G10725" s="44"/>
      <c r="H10725" s="45"/>
      <c r="I10725" s="45"/>
      <c r="J10725" s="40" t="str">
        <f t="shared" si="1022"/>
        <v/>
      </c>
      <c r="K10725" s="39" t="str">
        <f t="shared" si="1020"/>
        <v/>
      </c>
      <c r="AB10725" s="17" t="str">
        <f t="shared" si="1019"/>
        <v>-1</v>
      </c>
      <c r="AC10725" s="17">
        <f>IFERROR(INDEX(Factors!$C$59:$C$70,MATCH(AB10725,Factors!$B$59:$B$70,1),1),0)</f>
        <v>0</v>
      </c>
      <c r="AD10725" s="17">
        <f t="shared" si="1023"/>
        <v>0</v>
      </c>
      <c r="AE10725" s="17">
        <f>IFERROR(INDEX(Factors!$B$6:$B$15,MATCH('INPUT - Census'!E10725,Factors!$C$6:$C$15,0),1),0)</f>
        <v>0</v>
      </c>
      <c r="AF10725" s="18">
        <f>IFERROR(INDEX(Factors!$B$16:$B$39,MATCH('INPUT - Census'!C10725,Factors!$C$16:$C$35,0),1),0)</f>
        <v>0</v>
      </c>
      <c r="AG10725" s="19">
        <f>IFERROR(INDEX(Factors!$B$40:$B$44,MATCH('INPUT - Census'!F10725,Factors!$C$40:$C$44,0),1),0)</f>
        <v>0</v>
      </c>
      <c r="AH10725" s="21" t="str">
        <f t="shared" si="1024"/>
        <v/>
      </c>
      <c r="AI10725" s="1" t="str">
        <f>IFERROR(VLOOKUP(H10725,Factors!$C$45:$D$48,2,0),"")</f>
        <v/>
      </c>
      <c r="AJ10725" t="b">
        <f t="shared" si="1021"/>
        <v>0</v>
      </c>
    </row>
    <row r="10726" spans="2:36" ht="15" customHeight="1" x14ac:dyDescent="0.3">
      <c r="B10726" s="70"/>
      <c r="C10726" s="58"/>
      <c r="D10726" s="63"/>
      <c r="E10726" s="58"/>
      <c r="F10726" s="58"/>
      <c r="G10726" s="44"/>
      <c r="H10726" s="45"/>
      <c r="I10726" s="45"/>
      <c r="J10726" s="40" t="str">
        <f t="shared" si="1022"/>
        <v/>
      </c>
      <c r="K10726" s="39" t="str">
        <f t="shared" si="1020"/>
        <v/>
      </c>
      <c r="AB10726" s="17" t="str">
        <f t="shared" si="1019"/>
        <v>-1</v>
      </c>
      <c r="AC10726" s="17">
        <f>IFERROR(INDEX(Factors!$C$59:$C$70,MATCH(AB10726,Factors!$B$59:$B$70,1),1),0)</f>
        <v>0</v>
      </c>
      <c r="AD10726" s="17">
        <f t="shared" si="1023"/>
        <v>0</v>
      </c>
      <c r="AE10726" s="17">
        <f>IFERROR(INDEX(Factors!$B$6:$B$15,MATCH('INPUT - Census'!E10726,Factors!$C$6:$C$15,0),1),0)</f>
        <v>0</v>
      </c>
      <c r="AF10726" s="18">
        <f>IFERROR(INDEX(Factors!$B$16:$B$39,MATCH('INPUT - Census'!C10726,Factors!$C$16:$C$35,0),1),0)</f>
        <v>0</v>
      </c>
      <c r="AG10726" s="19">
        <f>IFERROR(INDEX(Factors!$B$40:$B$44,MATCH('INPUT - Census'!F10726,Factors!$C$40:$C$44,0),1),0)</f>
        <v>0</v>
      </c>
      <c r="AH10726" s="21" t="str">
        <f t="shared" si="1024"/>
        <v/>
      </c>
      <c r="AI10726" s="1" t="str">
        <f>IFERROR(VLOOKUP(H10726,Factors!$C$45:$D$48,2,0),"")</f>
        <v/>
      </c>
      <c r="AJ10726" t="b">
        <f t="shared" si="1021"/>
        <v>0</v>
      </c>
    </row>
    <row r="10727" spans="2:36" ht="15" customHeight="1" x14ac:dyDescent="0.3">
      <c r="B10727" s="70"/>
      <c r="C10727" s="58"/>
      <c r="D10727" s="63"/>
      <c r="E10727" s="58"/>
      <c r="F10727" s="58"/>
      <c r="G10727" s="44"/>
      <c r="H10727" s="45"/>
      <c r="I10727" s="45"/>
      <c r="J10727" s="40" t="str">
        <f t="shared" si="1022"/>
        <v/>
      </c>
      <c r="K10727" s="39" t="str">
        <f t="shared" si="1020"/>
        <v/>
      </c>
      <c r="AB10727" s="17" t="str">
        <f t="shared" si="1019"/>
        <v>-1</v>
      </c>
      <c r="AC10727" s="17">
        <f>IFERROR(INDEX(Factors!$C$59:$C$70,MATCH(AB10727,Factors!$B$59:$B$70,1),1),0)</f>
        <v>0</v>
      </c>
      <c r="AD10727" s="17">
        <f t="shared" si="1023"/>
        <v>0</v>
      </c>
      <c r="AE10727" s="17">
        <f>IFERROR(INDEX(Factors!$B$6:$B$15,MATCH('INPUT - Census'!E10727,Factors!$C$6:$C$15,0),1),0)</f>
        <v>0</v>
      </c>
      <c r="AF10727" s="18">
        <f>IFERROR(INDEX(Factors!$B$16:$B$39,MATCH('INPUT - Census'!C10727,Factors!$C$16:$C$35,0),1),0)</f>
        <v>0</v>
      </c>
      <c r="AG10727" s="19">
        <f>IFERROR(INDEX(Factors!$B$40:$B$44,MATCH('INPUT - Census'!F10727,Factors!$C$40:$C$44,0),1),0)</f>
        <v>0</v>
      </c>
      <c r="AH10727" s="21" t="str">
        <f t="shared" si="1024"/>
        <v/>
      </c>
      <c r="AI10727" s="1" t="str">
        <f>IFERROR(VLOOKUP(H10727,Factors!$C$45:$D$48,2,0),"")</f>
        <v/>
      </c>
      <c r="AJ10727" t="b">
        <f t="shared" si="1021"/>
        <v>0</v>
      </c>
    </row>
    <row r="10728" spans="2:36" ht="15" customHeight="1" x14ac:dyDescent="0.3">
      <c r="B10728" s="70"/>
      <c r="C10728" s="58"/>
      <c r="D10728" s="63"/>
      <c r="E10728" s="58"/>
      <c r="F10728" s="58"/>
      <c r="G10728" s="44"/>
      <c r="H10728" s="45"/>
      <c r="I10728" s="45"/>
      <c r="J10728" s="40" t="str">
        <f t="shared" si="1022"/>
        <v/>
      </c>
      <c r="K10728" s="39" t="str">
        <f t="shared" si="1020"/>
        <v/>
      </c>
      <c r="AB10728" s="17" t="str">
        <f t="shared" si="1019"/>
        <v>-1</v>
      </c>
      <c r="AC10728" s="17">
        <f>IFERROR(INDEX(Factors!$C$59:$C$70,MATCH(AB10728,Factors!$B$59:$B$70,1),1),0)</f>
        <v>0</v>
      </c>
      <c r="AD10728" s="17">
        <f t="shared" si="1023"/>
        <v>0</v>
      </c>
      <c r="AE10728" s="17">
        <f>IFERROR(INDEX(Factors!$B$6:$B$15,MATCH('INPUT - Census'!E10728,Factors!$C$6:$C$15,0),1),0)</f>
        <v>0</v>
      </c>
      <c r="AF10728" s="18">
        <f>IFERROR(INDEX(Factors!$B$16:$B$39,MATCH('INPUT - Census'!C10728,Factors!$C$16:$C$35,0),1),0)</f>
        <v>0</v>
      </c>
      <c r="AG10728" s="19">
        <f>IFERROR(INDEX(Factors!$B$40:$B$44,MATCH('INPUT - Census'!F10728,Factors!$C$40:$C$44,0),1),0)</f>
        <v>0</v>
      </c>
      <c r="AH10728" s="21" t="str">
        <f t="shared" si="1024"/>
        <v/>
      </c>
      <c r="AI10728" s="1" t="str">
        <f>IFERROR(VLOOKUP(H10728,Factors!$C$45:$D$48,2,0),"")</f>
        <v/>
      </c>
      <c r="AJ10728" t="b">
        <f t="shared" si="1021"/>
        <v>0</v>
      </c>
    </row>
    <row r="10729" spans="2:36" ht="15" customHeight="1" x14ac:dyDescent="0.3">
      <c r="B10729" s="70"/>
      <c r="C10729" s="58"/>
      <c r="D10729" s="63"/>
      <c r="E10729" s="58"/>
      <c r="F10729" s="58"/>
      <c r="G10729" s="44"/>
      <c r="H10729" s="45"/>
      <c r="I10729" s="45"/>
      <c r="J10729" s="40" t="str">
        <f t="shared" si="1022"/>
        <v/>
      </c>
      <c r="K10729" s="39" t="str">
        <f t="shared" si="1020"/>
        <v/>
      </c>
      <c r="AB10729" s="17" t="str">
        <f t="shared" si="1019"/>
        <v>-1</v>
      </c>
      <c r="AC10729" s="17">
        <f>IFERROR(INDEX(Factors!$C$59:$C$70,MATCH(AB10729,Factors!$B$59:$B$70,1),1),0)</f>
        <v>0</v>
      </c>
      <c r="AD10729" s="17">
        <f t="shared" si="1023"/>
        <v>0</v>
      </c>
      <c r="AE10729" s="17">
        <f>IFERROR(INDEX(Factors!$B$6:$B$15,MATCH('INPUT - Census'!E10729,Factors!$C$6:$C$15,0),1),0)</f>
        <v>0</v>
      </c>
      <c r="AF10729" s="18">
        <f>IFERROR(INDEX(Factors!$B$16:$B$39,MATCH('INPUT - Census'!C10729,Factors!$C$16:$C$35,0),1),0)</f>
        <v>0</v>
      </c>
      <c r="AG10729" s="19">
        <f>IFERROR(INDEX(Factors!$B$40:$B$44,MATCH('INPUT - Census'!F10729,Factors!$C$40:$C$44,0),1),0)</f>
        <v>0</v>
      </c>
      <c r="AH10729" s="21" t="str">
        <f t="shared" si="1024"/>
        <v/>
      </c>
      <c r="AI10729" s="1" t="str">
        <f>IFERROR(VLOOKUP(H10729,Factors!$C$45:$D$48,2,0),"")</f>
        <v/>
      </c>
      <c r="AJ10729" t="b">
        <f t="shared" si="1021"/>
        <v>0</v>
      </c>
    </row>
    <row r="10730" spans="2:36" ht="15" customHeight="1" x14ac:dyDescent="0.3">
      <c r="B10730" s="70"/>
      <c r="C10730" s="58"/>
      <c r="D10730" s="63"/>
      <c r="E10730" s="58"/>
      <c r="F10730" s="58"/>
      <c r="G10730" s="44"/>
      <c r="H10730" s="45"/>
      <c r="I10730" s="45"/>
      <c r="J10730" s="40" t="str">
        <f t="shared" si="1022"/>
        <v/>
      </c>
      <c r="K10730" s="39" t="str">
        <f t="shared" si="1020"/>
        <v/>
      </c>
      <c r="AB10730" s="17" t="str">
        <f t="shared" si="1019"/>
        <v>-1</v>
      </c>
      <c r="AC10730" s="17">
        <f>IFERROR(INDEX(Factors!$C$59:$C$70,MATCH(AB10730,Factors!$B$59:$B$70,1),1),0)</f>
        <v>0</v>
      </c>
      <c r="AD10730" s="17">
        <f t="shared" si="1023"/>
        <v>0</v>
      </c>
      <c r="AE10730" s="17">
        <f>IFERROR(INDEX(Factors!$B$6:$B$15,MATCH('INPUT - Census'!E10730,Factors!$C$6:$C$15,0),1),0)</f>
        <v>0</v>
      </c>
      <c r="AF10730" s="18">
        <f>IFERROR(INDEX(Factors!$B$16:$B$39,MATCH('INPUT - Census'!C10730,Factors!$C$16:$C$35,0),1),0)</f>
        <v>0</v>
      </c>
      <c r="AG10730" s="19">
        <f>IFERROR(INDEX(Factors!$B$40:$B$44,MATCH('INPUT - Census'!F10730,Factors!$C$40:$C$44,0),1),0)</f>
        <v>0</v>
      </c>
      <c r="AH10730" s="21" t="str">
        <f t="shared" si="1024"/>
        <v/>
      </c>
      <c r="AI10730" s="1" t="str">
        <f>IFERROR(VLOOKUP(H10730,Factors!$C$45:$D$48,2,0),"")</f>
        <v/>
      </c>
      <c r="AJ10730" t="b">
        <f t="shared" si="1021"/>
        <v>0</v>
      </c>
    </row>
    <row r="10731" spans="2:36" ht="15" customHeight="1" x14ac:dyDescent="0.3">
      <c r="B10731" s="70"/>
      <c r="C10731" s="58"/>
      <c r="D10731" s="63"/>
      <c r="E10731" s="58"/>
      <c r="F10731" s="58"/>
      <c r="G10731" s="44"/>
      <c r="H10731" s="45"/>
      <c r="I10731" s="45"/>
      <c r="J10731" s="40" t="str">
        <f t="shared" si="1022"/>
        <v/>
      </c>
      <c r="K10731" s="39" t="str">
        <f t="shared" si="1020"/>
        <v/>
      </c>
      <c r="AB10731" s="17" t="str">
        <f t="shared" si="1019"/>
        <v>-1</v>
      </c>
      <c r="AC10731" s="17">
        <f>IFERROR(INDEX(Factors!$C$59:$C$70,MATCH(AB10731,Factors!$B$59:$B$70,1),1),0)</f>
        <v>0</v>
      </c>
      <c r="AD10731" s="17">
        <f t="shared" si="1023"/>
        <v>0</v>
      </c>
      <c r="AE10731" s="17">
        <f>IFERROR(INDEX(Factors!$B$6:$B$15,MATCH('INPUT - Census'!E10731,Factors!$C$6:$C$15,0),1),0)</f>
        <v>0</v>
      </c>
      <c r="AF10731" s="18">
        <f>IFERROR(INDEX(Factors!$B$16:$B$39,MATCH('INPUT - Census'!C10731,Factors!$C$16:$C$35,0),1),0)</f>
        <v>0</v>
      </c>
      <c r="AG10731" s="19">
        <f>IFERROR(INDEX(Factors!$B$40:$B$44,MATCH('INPUT - Census'!F10731,Factors!$C$40:$C$44,0),1),0)</f>
        <v>0</v>
      </c>
      <c r="AH10731" s="21" t="str">
        <f t="shared" si="1024"/>
        <v/>
      </c>
      <c r="AI10731" s="1" t="str">
        <f>IFERROR(VLOOKUP(H10731,Factors!$C$45:$D$48,2,0),"")</f>
        <v/>
      </c>
      <c r="AJ10731" t="b">
        <f t="shared" si="1021"/>
        <v>0</v>
      </c>
    </row>
    <row r="10732" spans="2:36" ht="15" customHeight="1" x14ac:dyDescent="0.3">
      <c r="B10732" s="70"/>
      <c r="C10732" s="58"/>
      <c r="D10732" s="63"/>
      <c r="E10732" s="58"/>
      <c r="F10732" s="58"/>
      <c r="G10732" s="44"/>
      <c r="H10732" s="45"/>
      <c r="I10732" s="45"/>
      <c r="J10732" s="40" t="str">
        <f t="shared" si="1022"/>
        <v/>
      </c>
      <c r="K10732" s="39" t="str">
        <f t="shared" si="1020"/>
        <v/>
      </c>
      <c r="AB10732" s="17" t="str">
        <f t="shared" si="1019"/>
        <v>-1</v>
      </c>
      <c r="AC10732" s="17">
        <f>IFERROR(INDEX(Factors!$C$59:$C$70,MATCH(AB10732,Factors!$B$59:$B$70,1),1),0)</f>
        <v>0</v>
      </c>
      <c r="AD10732" s="17">
        <f t="shared" si="1023"/>
        <v>0</v>
      </c>
      <c r="AE10732" s="17">
        <f>IFERROR(INDEX(Factors!$B$6:$B$15,MATCH('INPUT - Census'!E10732,Factors!$C$6:$C$15,0),1),0)</f>
        <v>0</v>
      </c>
      <c r="AF10732" s="18">
        <f>IFERROR(INDEX(Factors!$B$16:$B$39,MATCH('INPUT - Census'!C10732,Factors!$C$16:$C$35,0),1),0)</f>
        <v>0</v>
      </c>
      <c r="AG10732" s="19">
        <f>IFERROR(INDEX(Factors!$B$40:$B$44,MATCH('INPUT - Census'!F10732,Factors!$C$40:$C$44,0),1),0)</f>
        <v>0</v>
      </c>
      <c r="AH10732" s="21" t="str">
        <f t="shared" si="1024"/>
        <v/>
      </c>
      <c r="AI10732" s="1" t="str">
        <f>IFERROR(VLOOKUP(H10732,Factors!$C$45:$D$48,2,0),"")</f>
        <v/>
      </c>
      <c r="AJ10732" t="b">
        <f t="shared" si="1021"/>
        <v>0</v>
      </c>
    </row>
    <row r="10733" spans="2:36" ht="15" customHeight="1" x14ac:dyDescent="0.3">
      <c r="B10733" s="70"/>
      <c r="C10733" s="58"/>
      <c r="D10733" s="63"/>
      <c r="E10733" s="58"/>
      <c r="F10733" s="58"/>
      <c r="G10733" s="44"/>
      <c r="H10733" s="45"/>
      <c r="I10733" s="45"/>
      <c r="J10733" s="40" t="str">
        <f t="shared" si="1022"/>
        <v/>
      </c>
      <c r="K10733" s="39" t="str">
        <f t="shared" si="1020"/>
        <v/>
      </c>
      <c r="AB10733" s="17" t="str">
        <f t="shared" si="1019"/>
        <v>-1</v>
      </c>
      <c r="AC10733" s="17">
        <f>IFERROR(INDEX(Factors!$C$59:$C$70,MATCH(AB10733,Factors!$B$59:$B$70,1),1),0)</f>
        <v>0</v>
      </c>
      <c r="AD10733" s="17">
        <f t="shared" si="1023"/>
        <v>0</v>
      </c>
      <c r="AE10733" s="17">
        <f>IFERROR(INDEX(Factors!$B$6:$B$15,MATCH('INPUT - Census'!E10733,Factors!$C$6:$C$15,0),1),0)</f>
        <v>0</v>
      </c>
      <c r="AF10733" s="18">
        <f>IFERROR(INDEX(Factors!$B$16:$B$39,MATCH('INPUT - Census'!C10733,Factors!$C$16:$C$35,0),1),0)</f>
        <v>0</v>
      </c>
      <c r="AG10733" s="19">
        <f>IFERROR(INDEX(Factors!$B$40:$B$44,MATCH('INPUT - Census'!F10733,Factors!$C$40:$C$44,0),1),0)</f>
        <v>0</v>
      </c>
      <c r="AH10733" s="21" t="str">
        <f t="shared" si="1024"/>
        <v/>
      </c>
      <c r="AI10733" s="1" t="str">
        <f>IFERROR(VLOOKUP(H10733,Factors!$C$45:$D$48,2,0),"")</f>
        <v/>
      </c>
      <c r="AJ10733" t="b">
        <f t="shared" si="1021"/>
        <v>0</v>
      </c>
    </row>
    <row r="10734" spans="2:36" ht="15" customHeight="1" x14ac:dyDescent="0.3">
      <c r="B10734" s="70"/>
      <c r="C10734" s="58"/>
      <c r="D10734" s="63"/>
      <c r="E10734" s="58"/>
      <c r="F10734" s="58"/>
      <c r="G10734" s="44"/>
      <c r="H10734" s="45"/>
      <c r="I10734" s="45"/>
      <c r="J10734" s="40" t="str">
        <f t="shared" si="1022"/>
        <v/>
      </c>
      <c r="K10734" s="39" t="str">
        <f t="shared" si="1020"/>
        <v/>
      </c>
      <c r="AB10734" s="17" t="str">
        <f t="shared" si="1019"/>
        <v>-1</v>
      </c>
      <c r="AC10734" s="17">
        <f>IFERROR(INDEX(Factors!$C$59:$C$70,MATCH(AB10734,Factors!$B$59:$B$70,1),1),0)</f>
        <v>0</v>
      </c>
      <c r="AD10734" s="17">
        <f t="shared" si="1023"/>
        <v>0</v>
      </c>
      <c r="AE10734" s="17">
        <f>IFERROR(INDEX(Factors!$B$6:$B$15,MATCH('INPUT - Census'!E10734,Factors!$C$6:$C$15,0),1),0)</f>
        <v>0</v>
      </c>
      <c r="AF10734" s="18">
        <f>IFERROR(INDEX(Factors!$B$16:$B$39,MATCH('INPUT - Census'!C10734,Factors!$C$16:$C$35,0),1),0)</f>
        <v>0</v>
      </c>
      <c r="AG10734" s="19">
        <f>IFERROR(INDEX(Factors!$B$40:$B$44,MATCH('INPUT - Census'!F10734,Factors!$C$40:$C$44,0),1),0)</f>
        <v>0</v>
      </c>
      <c r="AH10734" s="21" t="str">
        <f t="shared" si="1024"/>
        <v/>
      </c>
      <c r="AI10734" s="1" t="str">
        <f>IFERROR(VLOOKUP(H10734,Factors!$C$45:$D$48,2,0),"")</f>
        <v/>
      </c>
      <c r="AJ10734" t="b">
        <f t="shared" si="1021"/>
        <v>0</v>
      </c>
    </row>
    <row r="10735" spans="2:36" ht="15" customHeight="1" x14ac:dyDescent="0.3">
      <c r="B10735" s="70"/>
      <c r="C10735" s="58"/>
      <c r="D10735" s="63"/>
      <c r="E10735" s="58"/>
      <c r="F10735" s="58"/>
      <c r="G10735" s="44"/>
      <c r="H10735" s="45"/>
      <c r="I10735" s="45"/>
      <c r="J10735" s="40" t="str">
        <f t="shared" si="1022"/>
        <v/>
      </c>
      <c r="K10735" s="39" t="str">
        <f t="shared" si="1020"/>
        <v/>
      </c>
      <c r="AB10735" s="17" t="str">
        <f t="shared" si="1019"/>
        <v>-1</v>
      </c>
      <c r="AC10735" s="17">
        <f>IFERROR(INDEX(Factors!$C$59:$C$70,MATCH(AB10735,Factors!$B$59:$B$70,1),1),0)</f>
        <v>0</v>
      </c>
      <c r="AD10735" s="17">
        <f t="shared" si="1023"/>
        <v>0</v>
      </c>
      <c r="AE10735" s="17">
        <f>IFERROR(INDEX(Factors!$B$6:$B$15,MATCH('INPUT - Census'!E10735,Factors!$C$6:$C$15,0),1),0)</f>
        <v>0</v>
      </c>
      <c r="AF10735" s="18">
        <f>IFERROR(INDEX(Factors!$B$16:$B$39,MATCH('INPUT - Census'!C10735,Factors!$C$16:$C$35,0),1),0)</f>
        <v>0</v>
      </c>
      <c r="AG10735" s="19">
        <f>IFERROR(INDEX(Factors!$B$40:$B$44,MATCH('INPUT - Census'!F10735,Factors!$C$40:$C$44,0),1),0)</f>
        <v>0</v>
      </c>
      <c r="AH10735" s="21" t="str">
        <f t="shared" si="1024"/>
        <v/>
      </c>
      <c r="AI10735" s="1" t="str">
        <f>IFERROR(VLOOKUP(H10735,Factors!$C$45:$D$48,2,0),"")</f>
        <v/>
      </c>
      <c r="AJ10735" t="b">
        <f t="shared" si="1021"/>
        <v>0</v>
      </c>
    </row>
    <row r="10736" spans="2:36" ht="15" customHeight="1" x14ac:dyDescent="0.3">
      <c r="B10736" s="70"/>
      <c r="C10736" s="58"/>
      <c r="D10736" s="63"/>
      <c r="E10736" s="58"/>
      <c r="F10736" s="58"/>
      <c r="G10736" s="44"/>
      <c r="H10736" s="45"/>
      <c r="I10736" s="45"/>
      <c r="J10736" s="40" t="str">
        <f t="shared" si="1022"/>
        <v/>
      </c>
      <c r="K10736" s="39" t="str">
        <f t="shared" si="1020"/>
        <v/>
      </c>
      <c r="AB10736" s="17" t="str">
        <f t="shared" si="1019"/>
        <v>-1</v>
      </c>
      <c r="AC10736" s="17">
        <f>IFERROR(INDEX(Factors!$C$59:$C$70,MATCH(AB10736,Factors!$B$59:$B$70,1),1),0)</f>
        <v>0</v>
      </c>
      <c r="AD10736" s="17">
        <f t="shared" si="1023"/>
        <v>0</v>
      </c>
      <c r="AE10736" s="17">
        <f>IFERROR(INDEX(Factors!$B$6:$B$15,MATCH('INPUT - Census'!E10736,Factors!$C$6:$C$15,0),1),0)</f>
        <v>0</v>
      </c>
      <c r="AF10736" s="18">
        <f>IFERROR(INDEX(Factors!$B$16:$B$39,MATCH('INPUT - Census'!C10736,Factors!$C$16:$C$35,0),1),0)</f>
        <v>0</v>
      </c>
      <c r="AG10736" s="19">
        <f>IFERROR(INDEX(Factors!$B$40:$B$44,MATCH('INPUT - Census'!F10736,Factors!$C$40:$C$44,0),1),0)</f>
        <v>0</v>
      </c>
      <c r="AH10736" s="21" t="str">
        <f t="shared" si="1024"/>
        <v/>
      </c>
      <c r="AI10736" s="1" t="str">
        <f>IFERROR(VLOOKUP(H10736,Factors!$C$45:$D$48,2,0),"")</f>
        <v/>
      </c>
      <c r="AJ10736" t="b">
        <f t="shared" si="1021"/>
        <v>0</v>
      </c>
    </row>
    <row r="10737" spans="2:36" ht="15" customHeight="1" x14ac:dyDescent="0.3">
      <c r="B10737" s="70"/>
      <c r="C10737" s="58"/>
      <c r="D10737" s="63"/>
      <c r="E10737" s="58"/>
      <c r="F10737" s="58"/>
      <c r="G10737" s="44"/>
      <c r="H10737" s="45"/>
      <c r="I10737" s="45"/>
      <c r="J10737" s="40" t="str">
        <f t="shared" si="1022"/>
        <v/>
      </c>
      <c r="K10737" s="39" t="str">
        <f t="shared" si="1020"/>
        <v/>
      </c>
      <c r="AB10737" s="17" t="str">
        <f t="shared" si="1019"/>
        <v>-1</v>
      </c>
      <c r="AC10737" s="17">
        <f>IFERROR(INDEX(Factors!$C$59:$C$70,MATCH(AB10737,Factors!$B$59:$B$70,1),1),0)</f>
        <v>0</v>
      </c>
      <c r="AD10737" s="17">
        <f t="shared" si="1023"/>
        <v>0</v>
      </c>
      <c r="AE10737" s="17">
        <f>IFERROR(INDEX(Factors!$B$6:$B$15,MATCH('INPUT - Census'!E10737,Factors!$C$6:$C$15,0),1),0)</f>
        <v>0</v>
      </c>
      <c r="AF10737" s="18">
        <f>IFERROR(INDEX(Factors!$B$16:$B$39,MATCH('INPUT - Census'!C10737,Factors!$C$16:$C$35,0),1),0)</f>
        <v>0</v>
      </c>
      <c r="AG10737" s="19">
        <f>IFERROR(INDEX(Factors!$B$40:$B$44,MATCH('INPUT - Census'!F10737,Factors!$C$40:$C$44,0),1),0)</f>
        <v>0</v>
      </c>
      <c r="AH10737" s="21" t="str">
        <f t="shared" si="1024"/>
        <v/>
      </c>
      <c r="AI10737" s="1" t="str">
        <f>IFERROR(VLOOKUP(H10737,Factors!$C$45:$D$48,2,0),"")</f>
        <v/>
      </c>
      <c r="AJ10737" t="b">
        <f t="shared" si="1021"/>
        <v>0</v>
      </c>
    </row>
    <row r="10738" spans="2:36" ht="15" customHeight="1" x14ac:dyDescent="0.3">
      <c r="B10738" s="70"/>
      <c r="C10738" s="58"/>
      <c r="D10738" s="63"/>
      <c r="E10738" s="58"/>
      <c r="F10738" s="58"/>
      <c r="G10738" s="44"/>
      <c r="H10738" s="45"/>
      <c r="I10738" s="45"/>
      <c r="J10738" s="40" t="str">
        <f t="shared" si="1022"/>
        <v/>
      </c>
      <c r="K10738" s="39" t="str">
        <f t="shared" si="1020"/>
        <v/>
      </c>
      <c r="AB10738" s="17" t="str">
        <f t="shared" si="1019"/>
        <v>-1</v>
      </c>
      <c r="AC10738" s="17">
        <f>IFERROR(INDEX(Factors!$C$59:$C$70,MATCH(AB10738,Factors!$B$59:$B$70,1),1),0)</f>
        <v>0</v>
      </c>
      <c r="AD10738" s="17">
        <f t="shared" si="1023"/>
        <v>0</v>
      </c>
      <c r="AE10738" s="17">
        <f>IFERROR(INDEX(Factors!$B$6:$B$15,MATCH('INPUT - Census'!E10738,Factors!$C$6:$C$15,0),1),0)</f>
        <v>0</v>
      </c>
      <c r="AF10738" s="18">
        <f>IFERROR(INDEX(Factors!$B$16:$B$39,MATCH('INPUT - Census'!C10738,Factors!$C$16:$C$35,0),1),0)</f>
        <v>0</v>
      </c>
      <c r="AG10738" s="19">
        <f>IFERROR(INDEX(Factors!$B$40:$B$44,MATCH('INPUT - Census'!F10738,Factors!$C$40:$C$44,0),1),0)</f>
        <v>0</v>
      </c>
      <c r="AH10738" s="21" t="str">
        <f t="shared" si="1024"/>
        <v/>
      </c>
      <c r="AI10738" s="1" t="str">
        <f>IFERROR(VLOOKUP(H10738,Factors!$C$45:$D$48,2,0),"")</f>
        <v/>
      </c>
      <c r="AJ10738" t="b">
        <f t="shared" si="1021"/>
        <v>0</v>
      </c>
    </row>
    <row r="10739" spans="2:36" ht="15" customHeight="1" x14ac:dyDescent="0.3">
      <c r="B10739" s="70"/>
      <c r="C10739" s="58"/>
      <c r="D10739" s="63"/>
      <c r="E10739" s="58"/>
      <c r="F10739" s="58"/>
      <c r="G10739" s="44"/>
      <c r="H10739" s="45"/>
      <c r="I10739" s="45"/>
      <c r="J10739" s="40" t="str">
        <f t="shared" si="1022"/>
        <v/>
      </c>
      <c r="K10739" s="39" t="str">
        <f t="shared" si="1020"/>
        <v/>
      </c>
      <c r="AB10739" s="17" t="str">
        <f t="shared" si="1019"/>
        <v>-1</v>
      </c>
      <c r="AC10739" s="17">
        <f>IFERROR(INDEX(Factors!$C$59:$C$70,MATCH(AB10739,Factors!$B$59:$B$70,1),1),0)</f>
        <v>0</v>
      </c>
      <c r="AD10739" s="17">
        <f t="shared" si="1023"/>
        <v>0</v>
      </c>
      <c r="AE10739" s="17">
        <f>IFERROR(INDEX(Factors!$B$6:$B$15,MATCH('INPUT - Census'!E10739,Factors!$C$6:$C$15,0),1),0)</f>
        <v>0</v>
      </c>
      <c r="AF10739" s="18">
        <f>IFERROR(INDEX(Factors!$B$16:$B$39,MATCH('INPUT - Census'!C10739,Factors!$C$16:$C$35,0),1),0)</f>
        <v>0</v>
      </c>
      <c r="AG10739" s="19">
        <f>IFERROR(INDEX(Factors!$B$40:$B$44,MATCH('INPUT - Census'!F10739,Factors!$C$40:$C$44,0),1),0)</f>
        <v>0</v>
      </c>
      <c r="AH10739" s="21" t="str">
        <f t="shared" si="1024"/>
        <v/>
      </c>
      <c r="AI10739" s="1" t="str">
        <f>IFERROR(VLOOKUP(H10739,Factors!$C$45:$D$48,2,0),"")</f>
        <v/>
      </c>
      <c r="AJ10739" t="b">
        <f t="shared" si="1021"/>
        <v>0</v>
      </c>
    </row>
    <row r="10740" spans="2:36" ht="15" customHeight="1" x14ac:dyDescent="0.3">
      <c r="B10740" s="70"/>
      <c r="C10740" s="58"/>
      <c r="D10740" s="63"/>
      <c r="E10740" s="58"/>
      <c r="F10740" s="58"/>
      <c r="G10740" s="44"/>
      <c r="H10740" s="45"/>
      <c r="I10740" s="45"/>
      <c r="J10740" s="40" t="str">
        <f t="shared" si="1022"/>
        <v/>
      </c>
      <c r="K10740" s="39" t="str">
        <f t="shared" si="1020"/>
        <v/>
      </c>
      <c r="AB10740" s="17" t="str">
        <f t="shared" si="1019"/>
        <v>-1</v>
      </c>
      <c r="AC10740" s="17">
        <f>IFERROR(INDEX(Factors!$C$59:$C$70,MATCH(AB10740,Factors!$B$59:$B$70,1),1),0)</f>
        <v>0</v>
      </c>
      <c r="AD10740" s="17">
        <f t="shared" si="1023"/>
        <v>0</v>
      </c>
      <c r="AE10740" s="17">
        <f>IFERROR(INDEX(Factors!$B$6:$B$15,MATCH('INPUT - Census'!E10740,Factors!$C$6:$C$15,0),1),0)</f>
        <v>0</v>
      </c>
      <c r="AF10740" s="18">
        <f>IFERROR(INDEX(Factors!$B$16:$B$39,MATCH('INPUT - Census'!C10740,Factors!$C$16:$C$35,0),1),0)</f>
        <v>0</v>
      </c>
      <c r="AG10740" s="19">
        <f>IFERROR(INDEX(Factors!$B$40:$B$44,MATCH('INPUT - Census'!F10740,Factors!$C$40:$C$44,0),1),0)</f>
        <v>0</v>
      </c>
      <c r="AH10740" s="21" t="str">
        <f t="shared" si="1024"/>
        <v/>
      </c>
      <c r="AI10740" s="1" t="str">
        <f>IFERROR(VLOOKUP(H10740,Factors!$C$45:$D$48,2,0),"")</f>
        <v/>
      </c>
      <c r="AJ10740" t="b">
        <f t="shared" si="1021"/>
        <v>0</v>
      </c>
    </row>
    <row r="10741" spans="2:36" ht="15" customHeight="1" x14ac:dyDescent="0.3">
      <c r="B10741" s="70"/>
      <c r="C10741" s="58"/>
      <c r="D10741" s="63"/>
      <c r="E10741" s="58"/>
      <c r="F10741" s="58"/>
      <c r="G10741" s="44"/>
      <c r="H10741" s="45"/>
      <c r="I10741" s="45"/>
      <c r="J10741" s="40" t="str">
        <f t="shared" si="1022"/>
        <v/>
      </c>
      <c r="K10741" s="39" t="str">
        <f t="shared" si="1020"/>
        <v/>
      </c>
      <c r="AB10741" s="17" t="str">
        <f t="shared" si="1019"/>
        <v>-1</v>
      </c>
      <c r="AC10741" s="17">
        <f>IFERROR(INDEX(Factors!$C$59:$C$70,MATCH(AB10741,Factors!$B$59:$B$70,1),1),0)</f>
        <v>0</v>
      </c>
      <c r="AD10741" s="17">
        <f t="shared" si="1023"/>
        <v>0</v>
      </c>
      <c r="AE10741" s="17">
        <f>IFERROR(INDEX(Factors!$B$6:$B$15,MATCH('INPUT - Census'!E10741,Factors!$C$6:$C$15,0),1),0)</f>
        <v>0</v>
      </c>
      <c r="AF10741" s="18">
        <f>IFERROR(INDEX(Factors!$B$16:$B$39,MATCH('INPUT - Census'!C10741,Factors!$C$16:$C$35,0),1),0)</f>
        <v>0</v>
      </c>
      <c r="AG10741" s="19">
        <f>IFERROR(INDEX(Factors!$B$40:$B$44,MATCH('INPUT - Census'!F10741,Factors!$C$40:$C$44,0),1),0)</f>
        <v>0</v>
      </c>
      <c r="AH10741" s="21" t="str">
        <f t="shared" si="1024"/>
        <v/>
      </c>
      <c r="AI10741" s="1" t="str">
        <f>IFERROR(VLOOKUP(H10741,Factors!$C$45:$D$48,2,0),"")</f>
        <v/>
      </c>
      <c r="AJ10741" t="b">
        <f t="shared" si="1021"/>
        <v>0</v>
      </c>
    </row>
    <row r="10742" spans="2:36" ht="15" customHeight="1" x14ac:dyDescent="0.3">
      <c r="B10742" s="70"/>
      <c r="C10742" s="58"/>
      <c r="D10742" s="63"/>
      <c r="E10742" s="58"/>
      <c r="F10742" s="58"/>
      <c r="G10742" s="44"/>
      <c r="H10742" s="45"/>
      <c r="I10742" s="45"/>
      <c r="J10742" s="40" t="str">
        <f t="shared" si="1022"/>
        <v/>
      </c>
      <c r="K10742" s="39" t="str">
        <f t="shared" si="1020"/>
        <v/>
      </c>
      <c r="AB10742" s="17" t="str">
        <f t="shared" si="1019"/>
        <v>-1</v>
      </c>
      <c r="AC10742" s="17">
        <f>IFERROR(INDEX(Factors!$C$59:$C$70,MATCH(AB10742,Factors!$B$59:$B$70,1),1),0)</f>
        <v>0</v>
      </c>
      <c r="AD10742" s="17">
        <f t="shared" si="1023"/>
        <v>0</v>
      </c>
      <c r="AE10742" s="17">
        <f>IFERROR(INDEX(Factors!$B$6:$B$15,MATCH('INPUT - Census'!E10742,Factors!$C$6:$C$15,0),1),0)</f>
        <v>0</v>
      </c>
      <c r="AF10742" s="18">
        <f>IFERROR(INDEX(Factors!$B$16:$B$39,MATCH('INPUT - Census'!C10742,Factors!$C$16:$C$35,0),1),0)</f>
        <v>0</v>
      </c>
      <c r="AG10742" s="19">
        <f>IFERROR(INDEX(Factors!$B$40:$B$44,MATCH('INPUT - Census'!F10742,Factors!$C$40:$C$44,0),1),0)</f>
        <v>0</v>
      </c>
      <c r="AH10742" s="21" t="str">
        <f t="shared" si="1024"/>
        <v/>
      </c>
      <c r="AI10742" s="1" t="str">
        <f>IFERROR(VLOOKUP(H10742,Factors!$C$45:$D$48,2,0),"")</f>
        <v/>
      </c>
      <c r="AJ10742" t="b">
        <f t="shared" si="1021"/>
        <v>0</v>
      </c>
    </row>
    <row r="10743" spans="2:36" ht="15" customHeight="1" x14ac:dyDescent="0.3">
      <c r="B10743" s="70"/>
      <c r="C10743" s="58"/>
      <c r="D10743" s="63"/>
      <c r="E10743" s="58"/>
      <c r="F10743" s="58"/>
      <c r="G10743" s="44"/>
      <c r="H10743" s="45"/>
      <c r="I10743" s="45"/>
      <c r="J10743" s="40" t="str">
        <f t="shared" si="1022"/>
        <v/>
      </c>
      <c r="K10743" s="39" t="str">
        <f t="shared" si="1020"/>
        <v/>
      </c>
      <c r="AB10743" s="17" t="str">
        <f t="shared" ref="AB10743:AB10806" si="1025">IF( AND(ISNUMBER(J10743),J10743&gt;=0,J10743&lt;=100), J10743, "-1" )</f>
        <v>-1</v>
      </c>
      <c r="AC10743" s="17">
        <f>IFERROR(INDEX(Factors!$C$59:$C$70,MATCH(AB10743,Factors!$B$59:$B$70,1),1),0)</f>
        <v>0</v>
      </c>
      <c r="AD10743" s="17">
        <f t="shared" si="1023"/>
        <v>0</v>
      </c>
      <c r="AE10743" s="17">
        <f>IFERROR(INDEX(Factors!$B$6:$B$15,MATCH('INPUT - Census'!E10743,Factors!$C$6:$C$15,0),1),0)</f>
        <v>0</v>
      </c>
      <c r="AF10743" s="18">
        <f>IFERROR(INDEX(Factors!$B$16:$B$39,MATCH('INPUT - Census'!C10743,Factors!$C$16:$C$35,0),1),0)</f>
        <v>0</v>
      </c>
      <c r="AG10743" s="19">
        <f>IFERROR(INDEX(Factors!$B$40:$B$44,MATCH('INPUT - Census'!F10743,Factors!$C$40:$C$44,0),1),0)</f>
        <v>0</v>
      </c>
      <c r="AH10743" s="21" t="str">
        <f t="shared" si="1024"/>
        <v/>
      </c>
      <c r="AI10743" s="1" t="str">
        <f>IFERROR(VLOOKUP(H10743,Factors!$C$45:$D$48,2,0),"")</f>
        <v/>
      </c>
      <c r="AJ10743" t="b">
        <f t="shared" si="1021"/>
        <v>0</v>
      </c>
    </row>
    <row r="10744" spans="2:36" ht="15" customHeight="1" x14ac:dyDescent="0.3">
      <c r="B10744" s="70"/>
      <c r="C10744" s="58"/>
      <c r="D10744" s="63"/>
      <c r="E10744" s="58"/>
      <c r="F10744" s="58"/>
      <c r="G10744" s="44"/>
      <c r="H10744" s="45"/>
      <c r="I10744" s="45"/>
      <c r="J10744" s="40" t="str">
        <f t="shared" si="1022"/>
        <v/>
      </c>
      <c r="K10744" s="39" t="str">
        <f t="shared" si="1020"/>
        <v/>
      </c>
      <c r="AB10744" s="17" t="str">
        <f t="shared" si="1025"/>
        <v>-1</v>
      </c>
      <c r="AC10744" s="17">
        <f>IFERROR(INDEX(Factors!$C$59:$C$70,MATCH(AB10744,Factors!$B$59:$B$70,1),1),0)</f>
        <v>0</v>
      </c>
      <c r="AD10744" s="17">
        <f t="shared" si="1023"/>
        <v>0</v>
      </c>
      <c r="AE10744" s="17">
        <f>IFERROR(INDEX(Factors!$B$6:$B$15,MATCH('INPUT - Census'!E10744,Factors!$C$6:$C$15,0),1),0)</f>
        <v>0</v>
      </c>
      <c r="AF10744" s="18">
        <f>IFERROR(INDEX(Factors!$B$16:$B$39,MATCH('INPUT - Census'!C10744,Factors!$C$16:$C$35,0),1),0)</f>
        <v>0</v>
      </c>
      <c r="AG10744" s="19">
        <f>IFERROR(INDEX(Factors!$B$40:$B$44,MATCH('INPUT - Census'!F10744,Factors!$C$40:$C$44,0),1),0)</f>
        <v>0</v>
      </c>
      <c r="AH10744" s="21" t="str">
        <f t="shared" si="1024"/>
        <v/>
      </c>
      <c r="AI10744" s="1" t="str">
        <f>IFERROR(VLOOKUP(H10744,Factors!$C$45:$D$48,2,0),"")</f>
        <v/>
      </c>
      <c r="AJ10744" t="b">
        <f t="shared" si="1021"/>
        <v>0</v>
      </c>
    </row>
    <row r="10745" spans="2:36" ht="15" customHeight="1" x14ac:dyDescent="0.3">
      <c r="B10745" s="70"/>
      <c r="C10745" s="58"/>
      <c r="D10745" s="63"/>
      <c r="E10745" s="58"/>
      <c r="F10745" s="58"/>
      <c r="G10745" s="44"/>
      <c r="H10745" s="45"/>
      <c r="I10745" s="45"/>
      <c r="J10745" s="40" t="str">
        <f t="shared" si="1022"/>
        <v/>
      </c>
      <c r="K10745" s="39" t="str">
        <f t="shared" si="1020"/>
        <v/>
      </c>
      <c r="AB10745" s="17" t="str">
        <f t="shared" si="1025"/>
        <v>-1</v>
      </c>
      <c r="AC10745" s="17">
        <f>IFERROR(INDEX(Factors!$C$59:$C$70,MATCH(AB10745,Factors!$B$59:$B$70,1),1),0)</f>
        <v>0</v>
      </c>
      <c r="AD10745" s="17">
        <f t="shared" si="1023"/>
        <v>0</v>
      </c>
      <c r="AE10745" s="17">
        <f>IFERROR(INDEX(Factors!$B$6:$B$15,MATCH('INPUT - Census'!E10745,Factors!$C$6:$C$15,0),1),0)</f>
        <v>0</v>
      </c>
      <c r="AF10745" s="18">
        <f>IFERROR(INDEX(Factors!$B$16:$B$39,MATCH('INPUT - Census'!C10745,Factors!$C$16:$C$35,0),1),0)</f>
        <v>0</v>
      </c>
      <c r="AG10745" s="19">
        <f>IFERROR(INDEX(Factors!$B$40:$B$44,MATCH('INPUT - Census'!F10745,Factors!$C$40:$C$44,0),1),0)</f>
        <v>0</v>
      </c>
      <c r="AH10745" s="21" t="str">
        <f t="shared" si="1024"/>
        <v/>
      </c>
      <c r="AI10745" s="1" t="str">
        <f>IFERROR(VLOOKUP(H10745,Factors!$C$45:$D$48,2,0),"")</f>
        <v/>
      </c>
      <c r="AJ10745" t="b">
        <f t="shared" si="1021"/>
        <v>0</v>
      </c>
    </row>
    <row r="10746" spans="2:36" ht="15" customHeight="1" x14ac:dyDescent="0.3">
      <c r="B10746" s="70"/>
      <c r="C10746" s="58"/>
      <c r="D10746" s="63"/>
      <c r="E10746" s="58"/>
      <c r="F10746" s="58"/>
      <c r="G10746" s="44"/>
      <c r="H10746" s="45"/>
      <c r="I10746" s="45"/>
      <c r="J10746" s="40" t="str">
        <f t="shared" si="1022"/>
        <v/>
      </c>
      <c r="K10746" s="39" t="str">
        <f t="shared" si="1020"/>
        <v/>
      </c>
      <c r="AB10746" s="17" t="str">
        <f t="shared" si="1025"/>
        <v>-1</v>
      </c>
      <c r="AC10746" s="17">
        <f>IFERROR(INDEX(Factors!$C$59:$C$70,MATCH(AB10746,Factors!$B$59:$B$70,1),1),0)</f>
        <v>0</v>
      </c>
      <c r="AD10746" s="17">
        <f t="shared" si="1023"/>
        <v>0</v>
      </c>
      <c r="AE10746" s="17">
        <f>IFERROR(INDEX(Factors!$B$6:$B$15,MATCH('INPUT - Census'!E10746,Factors!$C$6:$C$15,0),1),0)</f>
        <v>0</v>
      </c>
      <c r="AF10746" s="18">
        <f>IFERROR(INDEX(Factors!$B$16:$B$39,MATCH('INPUT - Census'!C10746,Factors!$C$16:$C$35,0),1),0)</f>
        <v>0</v>
      </c>
      <c r="AG10746" s="19">
        <f>IFERROR(INDEX(Factors!$B$40:$B$44,MATCH('INPUT - Census'!F10746,Factors!$C$40:$C$44,0),1),0)</f>
        <v>0</v>
      </c>
      <c r="AH10746" s="21" t="str">
        <f t="shared" si="1024"/>
        <v/>
      </c>
      <c r="AI10746" s="1" t="str">
        <f>IFERROR(VLOOKUP(H10746,Factors!$C$45:$D$48,2,0),"")</f>
        <v/>
      </c>
      <c r="AJ10746" t="b">
        <f t="shared" si="1021"/>
        <v>0</v>
      </c>
    </row>
    <row r="10747" spans="2:36" ht="15" customHeight="1" x14ac:dyDescent="0.3">
      <c r="B10747" s="70"/>
      <c r="C10747" s="58"/>
      <c r="D10747" s="63"/>
      <c r="E10747" s="58"/>
      <c r="F10747" s="58"/>
      <c r="G10747" s="44"/>
      <c r="H10747" s="45"/>
      <c r="I10747" s="45"/>
      <c r="J10747" s="40" t="str">
        <f t="shared" si="1022"/>
        <v/>
      </c>
      <c r="K10747" s="39" t="str">
        <f t="shared" si="1020"/>
        <v/>
      </c>
      <c r="AB10747" s="17" t="str">
        <f t="shared" si="1025"/>
        <v>-1</v>
      </c>
      <c r="AC10747" s="17">
        <f>IFERROR(INDEX(Factors!$C$59:$C$70,MATCH(AB10747,Factors!$B$59:$B$70,1),1),0)</f>
        <v>0</v>
      </c>
      <c r="AD10747" s="17">
        <f t="shared" si="1023"/>
        <v>0</v>
      </c>
      <c r="AE10747" s="17">
        <f>IFERROR(INDEX(Factors!$B$6:$B$15,MATCH('INPUT - Census'!E10747,Factors!$C$6:$C$15,0),1),0)</f>
        <v>0</v>
      </c>
      <c r="AF10747" s="18">
        <f>IFERROR(INDEX(Factors!$B$16:$B$39,MATCH('INPUT - Census'!C10747,Factors!$C$16:$C$35,0),1),0)</f>
        <v>0</v>
      </c>
      <c r="AG10747" s="19">
        <f>IFERROR(INDEX(Factors!$B$40:$B$44,MATCH('INPUT - Census'!F10747,Factors!$C$40:$C$44,0),1),0)</f>
        <v>0</v>
      </c>
      <c r="AH10747" s="21" t="str">
        <f t="shared" si="1024"/>
        <v/>
      </c>
      <c r="AI10747" s="1" t="str">
        <f>IFERROR(VLOOKUP(H10747,Factors!$C$45:$D$48,2,0),"")</f>
        <v/>
      </c>
      <c r="AJ10747" t="b">
        <f t="shared" si="1021"/>
        <v>0</v>
      </c>
    </row>
    <row r="10748" spans="2:36" ht="15" customHeight="1" x14ac:dyDescent="0.3">
      <c r="B10748" s="70"/>
      <c r="C10748" s="58"/>
      <c r="D10748" s="63"/>
      <c r="E10748" s="58"/>
      <c r="F10748" s="58"/>
      <c r="G10748" s="44"/>
      <c r="H10748" s="45"/>
      <c r="I10748" s="45"/>
      <c r="J10748" s="40" t="str">
        <f t="shared" si="1022"/>
        <v/>
      </c>
      <c r="K10748" s="39" t="str">
        <f t="shared" si="1020"/>
        <v/>
      </c>
      <c r="AB10748" s="17" t="str">
        <f t="shared" si="1025"/>
        <v>-1</v>
      </c>
      <c r="AC10748" s="17">
        <f>IFERROR(INDEX(Factors!$C$59:$C$70,MATCH(AB10748,Factors!$B$59:$B$70,1),1),0)</f>
        <v>0</v>
      </c>
      <c r="AD10748" s="17">
        <f t="shared" si="1023"/>
        <v>0</v>
      </c>
      <c r="AE10748" s="17">
        <f>IFERROR(INDEX(Factors!$B$6:$B$15,MATCH('INPUT - Census'!E10748,Factors!$C$6:$C$15,0),1),0)</f>
        <v>0</v>
      </c>
      <c r="AF10748" s="18">
        <f>IFERROR(INDEX(Factors!$B$16:$B$39,MATCH('INPUT - Census'!C10748,Factors!$C$16:$C$35,0),1),0)</f>
        <v>0</v>
      </c>
      <c r="AG10748" s="19">
        <f>IFERROR(INDEX(Factors!$B$40:$B$44,MATCH('INPUT - Census'!F10748,Factors!$C$40:$C$44,0),1),0)</f>
        <v>0</v>
      </c>
      <c r="AH10748" s="21" t="str">
        <f t="shared" si="1024"/>
        <v/>
      </c>
      <c r="AI10748" s="1" t="str">
        <f>IFERROR(VLOOKUP(H10748,Factors!$C$45:$D$48,2,0),"")</f>
        <v/>
      </c>
      <c r="AJ10748" t="b">
        <f t="shared" si="1021"/>
        <v>0</v>
      </c>
    </row>
    <row r="10749" spans="2:36" ht="15" customHeight="1" x14ac:dyDescent="0.3">
      <c r="B10749" s="70"/>
      <c r="C10749" s="58"/>
      <c r="D10749" s="63"/>
      <c r="E10749" s="58"/>
      <c r="F10749" s="58"/>
      <c r="G10749" s="44"/>
      <c r="H10749" s="45"/>
      <c r="I10749" s="45"/>
      <c r="J10749" s="40" t="str">
        <f t="shared" si="1022"/>
        <v/>
      </c>
      <c r="K10749" s="39" t="str">
        <f t="shared" si="1020"/>
        <v/>
      </c>
      <c r="AB10749" s="17" t="str">
        <f t="shared" si="1025"/>
        <v>-1</v>
      </c>
      <c r="AC10749" s="17">
        <f>IFERROR(INDEX(Factors!$C$59:$C$70,MATCH(AB10749,Factors!$B$59:$B$70,1),1),0)</f>
        <v>0</v>
      </c>
      <c r="AD10749" s="17">
        <f t="shared" si="1023"/>
        <v>0</v>
      </c>
      <c r="AE10749" s="17">
        <f>IFERROR(INDEX(Factors!$B$6:$B$15,MATCH('INPUT - Census'!E10749,Factors!$C$6:$C$15,0),1),0)</f>
        <v>0</v>
      </c>
      <c r="AF10749" s="18">
        <f>IFERROR(INDEX(Factors!$B$16:$B$39,MATCH('INPUT - Census'!C10749,Factors!$C$16:$C$35,0),1),0)</f>
        <v>0</v>
      </c>
      <c r="AG10749" s="19">
        <f>IFERROR(INDEX(Factors!$B$40:$B$44,MATCH('INPUT - Census'!F10749,Factors!$C$40:$C$44,0),1),0)</f>
        <v>0</v>
      </c>
      <c r="AH10749" s="21" t="str">
        <f t="shared" si="1024"/>
        <v/>
      </c>
      <c r="AI10749" s="1" t="str">
        <f>IFERROR(VLOOKUP(H10749,Factors!$C$45:$D$48,2,0),"")</f>
        <v/>
      </c>
      <c r="AJ10749" t="b">
        <f t="shared" si="1021"/>
        <v>0</v>
      </c>
    </row>
    <row r="10750" spans="2:36" ht="15" customHeight="1" x14ac:dyDescent="0.3">
      <c r="B10750" s="70"/>
      <c r="C10750" s="58"/>
      <c r="D10750" s="63"/>
      <c r="E10750" s="58"/>
      <c r="F10750" s="58"/>
      <c r="G10750" s="44"/>
      <c r="H10750" s="45"/>
      <c r="I10750" s="45"/>
      <c r="J10750" s="40" t="str">
        <f t="shared" si="1022"/>
        <v/>
      </c>
      <c r="K10750" s="39" t="str">
        <f t="shared" si="1020"/>
        <v/>
      </c>
      <c r="AB10750" s="17" t="str">
        <f t="shared" si="1025"/>
        <v>-1</v>
      </c>
      <c r="AC10750" s="17">
        <f>IFERROR(INDEX(Factors!$C$59:$C$70,MATCH(AB10750,Factors!$B$59:$B$70,1),1),0)</f>
        <v>0</v>
      </c>
      <c r="AD10750" s="17">
        <f t="shared" si="1023"/>
        <v>0</v>
      </c>
      <c r="AE10750" s="17">
        <f>IFERROR(INDEX(Factors!$B$6:$B$15,MATCH('INPUT - Census'!E10750,Factors!$C$6:$C$15,0),1),0)</f>
        <v>0</v>
      </c>
      <c r="AF10750" s="18">
        <f>IFERROR(INDEX(Factors!$B$16:$B$39,MATCH('INPUT - Census'!C10750,Factors!$C$16:$C$35,0),1),0)</f>
        <v>0</v>
      </c>
      <c r="AG10750" s="19">
        <f>IFERROR(INDEX(Factors!$B$40:$B$44,MATCH('INPUT - Census'!F10750,Factors!$C$40:$C$44,0),1),0)</f>
        <v>0</v>
      </c>
      <c r="AH10750" s="21" t="str">
        <f t="shared" si="1024"/>
        <v/>
      </c>
      <c r="AI10750" s="1" t="str">
        <f>IFERROR(VLOOKUP(H10750,Factors!$C$45:$D$48,2,0),"")</f>
        <v/>
      </c>
      <c r="AJ10750" t="b">
        <f t="shared" si="1021"/>
        <v>0</v>
      </c>
    </row>
    <row r="10751" spans="2:36" ht="15" customHeight="1" x14ac:dyDescent="0.3">
      <c r="B10751" s="70"/>
      <c r="C10751" s="58"/>
      <c r="D10751" s="63"/>
      <c r="E10751" s="58"/>
      <c r="F10751" s="58"/>
      <c r="G10751" s="44"/>
      <c r="H10751" s="45"/>
      <c r="I10751" s="45"/>
      <c r="J10751" s="40" t="str">
        <f t="shared" si="1022"/>
        <v/>
      </c>
      <c r="K10751" s="39" t="str">
        <f t="shared" si="1020"/>
        <v/>
      </c>
      <c r="AB10751" s="17" t="str">
        <f t="shared" si="1025"/>
        <v>-1</v>
      </c>
      <c r="AC10751" s="17">
        <f>IFERROR(INDEX(Factors!$C$59:$C$70,MATCH(AB10751,Factors!$B$59:$B$70,1),1),0)</f>
        <v>0</v>
      </c>
      <c r="AD10751" s="17">
        <f t="shared" si="1023"/>
        <v>0</v>
      </c>
      <c r="AE10751" s="17">
        <f>IFERROR(INDEX(Factors!$B$6:$B$15,MATCH('INPUT - Census'!E10751,Factors!$C$6:$C$15,0),1),0)</f>
        <v>0</v>
      </c>
      <c r="AF10751" s="18">
        <f>IFERROR(INDEX(Factors!$B$16:$B$39,MATCH('INPUT - Census'!C10751,Factors!$C$16:$C$35,0),1),0)</f>
        <v>0</v>
      </c>
      <c r="AG10751" s="19">
        <f>IFERROR(INDEX(Factors!$B$40:$B$44,MATCH('INPUT - Census'!F10751,Factors!$C$40:$C$44,0),1),0)</f>
        <v>0</v>
      </c>
      <c r="AH10751" s="21" t="str">
        <f t="shared" si="1024"/>
        <v/>
      </c>
      <c r="AI10751" s="1" t="str">
        <f>IFERROR(VLOOKUP(H10751,Factors!$C$45:$D$48,2,0),"")</f>
        <v/>
      </c>
      <c r="AJ10751" t="b">
        <f t="shared" si="1021"/>
        <v>0</v>
      </c>
    </row>
    <row r="10752" spans="2:36" ht="15" customHeight="1" x14ac:dyDescent="0.3">
      <c r="B10752" s="70"/>
      <c r="C10752" s="58"/>
      <c r="D10752" s="63"/>
      <c r="E10752" s="58"/>
      <c r="F10752" s="58"/>
      <c r="G10752" s="44"/>
      <c r="H10752" s="45"/>
      <c r="I10752" s="45"/>
      <c r="J10752" s="40" t="str">
        <f t="shared" si="1022"/>
        <v/>
      </c>
      <c r="K10752" s="39" t="str">
        <f t="shared" si="1020"/>
        <v/>
      </c>
      <c r="AB10752" s="17" t="str">
        <f t="shared" si="1025"/>
        <v>-1</v>
      </c>
      <c r="AC10752" s="17">
        <f>IFERROR(INDEX(Factors!$C$59:$C$70,MATCH(AB10752,Factors!$B$59:$B$70,1),1),0)</f>
        <v>0</v>
      </c>
      <c r="AD10752" s="17">
        <f t="shared" si="1023"/>
        <v>0</v>
      </c>
      <c r="AE10752" s="17">
        <f>IFERROR(INDEX(Factors!$B$6:$B$15,MATCH('INPUT - Census'!E10752,Factors!$C$6:$C$15,0),1),0)</f>
        <v>0</v>
      </c>
      <c r="AF10752" s="18">
        <f>IFERROR(INDEX(Factors!$B$16:$B$39,MATCH('INPUT - Census'!C10752,Factors!$C$16:$C$35,0),1),0)</f>
        <v>0</v>
      </c>
      <c r="AG10752" s="19">
        <f>IFERROR(INDEX(Factors!$B$40:$B$44,MATCH('INPUT - Census'!F10752,Factors!$C$40:$C$44,0),1),0)</f>
        <v>0</v>
      </c>
      <c r="AH10752" s="21" t="str">
        <f t="shared" si="1024"/>
        <v/>
      </c>
      <c r="AI10752" s="1" t="str">
        <f>IFERROR(VLOOKUP(H10752,Factors!$C$45:$D$48,2,0),"")</f>
        <v/>
      </c>
      <c r="AJ10752" t="b">
        <f t="shared" si="1021"/>
        <v>0</v>
      </c>
    </row>
    <row r="10753" spans="2:36" ht="15" customHeight="1" x14ac:dyDescent="0.3">
      <c r="B10753" s="70"/>
      <c r="C10753" s="58"/>
      <c r="D10753" s="63"/>
      <c r="E10753" s="58"/>
      <c r="F10753" s="58"/>
      <c r="G10753" s="44"/>
      <c r="H10753" s="45"/>
      <c r="I10753" s="45"/>
      <c r="J10753" s="40" t="str">
        <f t="shared" si="1022"/>
        <v/>
      </c>
      <c r="K10753" s="39" t="str">
        <f t="shared" si="1020"/>
        <v/>
      </c>
      <c r="AB10753" s="17" t="str">
        <f t="shared" si="1025"/>
        <v>-1</v>
      </c>
      <c r="AC10753" s="17">
        <f>IFERROR(INDEX(Factors!$C$59:$C$70,MATCH(AB10753,Factors!$B$59:$B$70,1),1),0)</f>
        <v>0</v>
      </c>
      <c r="AD10753" s="17">
        <f t="shared" si="1023"/>
        <v>0</v>
      </c>
      <c r="AE10753" s="17">
        <f>IFERROR(INDEX(Factors!$B$6:$B$15,MATCH('INPUT - Census'!E10753,Factors!$C$6:$C$15,0),1),0)</f>
        <v>0</v>
      </c>
      <c r="AF10753" s="18">
        <f>IFERROR(INDEX(Factors!$B$16:$B$39,MATCH('INPUT - Census'!C10753,Factors!$C$16:$C$35,0),1),0)</f>
        <v>0</v>
      </c>
      <c r="AG10753" s="19">
        <f>IFERROR(INDEX(Factors!$B$40:$B$44,MATCH('INPUT - Census'!F10753,Factors!$C$40:$C$44,0),1),0)</f>
        <v>0</v>
      </c>
      <c r="AH10753" s="21" t="str">
        <f t="shared" si="1024"/>
        <v/>
      </c>
      <c r="AI10753" s="1" t="str">
        <f>IFERROR(VLOOKUP(H10753,Factors!$C$45:$D$48,2,0),"")</f>
        <v/>
      </c>
      <c r="AJ10753" t="b">
        <f t="shared" si="1021"/>
        <v>0</v>
      </c>
    </row>
    <row r="10754" spans="2:36" ht="15" customHeight="1" x14ac:dyDescent="0.3">
      <c r="B10754" s="70"/>
      <c r="C10754" s="58"/>
      <c r="D10754" s="63"/>
      <c r="E10754" s="58"/>
      <c r="F10754" s="58"/>
      <c r="G10754" s="44"/>
      <c r="H10754" s="45"/>
      <c r="I10754" s="45"/>
      <c r="J10754" s="40" t="str">
        <f t="shared" si="1022"/>
        <v/>
      </c>
      <c r="K10754" s="39" t="str">
        <f t="shared" si="1020"/>
        <v/>
      </c>
      <c r="AB10754" s="17" t="str">
        <f t="shared" si="1025"/>
        <v>-1</v>
      </c>
      <c r="AC10754" s="17">
        <f>IFERROR(INDEX(Factors!$C$59:$C$70,MATCH(AB10754,Factors!$B$59:$B$70,1),1),0)</f>
        <v>0</v>
      </c>
      <c r="AD10754" s="17">
        <f t="shared" si="1023"/>
        <v>0</v>
      </c>
      <c r="AE10754" s="17">
        <f>IFERROR(INDEX(Factors!$B$6:$B$15,MATCH('INPUT - Census'!E10754,Factors!$C$6:$C$15,0),1),0)</f>
        <v>0</v>
      </c>
      <c r="AF10754" s="18">
        <f>IFERROR(INDEX(Factors!$B$16:$B$39,MATCH('INPUT - Census'!C10754,Factors!$C$16:$C$35,0),1),0)</f>
        <v>0</v>
      </c>
      <c r="AG10754" s="19">
        <f>IFERROR(INDEX(Factors!$B$40:$B$44,MATCH('INPUT - Census'!F10754,Factors!$C$40:$C$44,0),1),0)</f>
        <v>0</v>
      </c>
      <c r="AH10754" s="21" t="str">
        <f t="shared" si="1024"/>
        <v/>
      </c>
      <c r="AI10754" s="1" t="str">
        <f>IFERROR(VLOOKUP(H10754,Factors!$C$45:$D$48,2,0),"")</f>
        <v/>
      </c>
      <c r="AJ10754" t="b">
        <f t="shared" si="1021"/>
        <v>0</v>
      </c>
    </row>
    <row r="10755" spans="2:36" ht="15" customHeight="1" x14ac:dyDescent="0.3">
      <c r="B10755" s="70"/>
      <c r="C10755" s="58"/>
      <c r="D10755" s="63"/>
      <c r="E10755" s="58"/>
      <c r="F10755" s="58"/>
      <c r="G10755" s="44"/>
      <c r="H10755" s="45"/>
      <c r="I10755" s="45"/>
      <c r="J10755" s="40" t="str">
        <f t="shared" si="1022"/>
        <v/>
      </c>
      <c r="K10755" s="39" t="str">
        <f t="shared" ref="K10755:K10818" si="1026">ValidateMember(B10755:J10755)</f>
        <v/>
      </c>
      <c r="AB10755" s="17" t="str">
        <f t="shared" si="1025"/>
        <v>-1</v>
      </c>
      <c r="AC10755" s="17">
        <f>IFERROR(INDEX(Factors!$C$59:$C$70,MATCH(AB10755,Factors!$B$59:$B$70,1),1),0)</f>
        <v>0</v>
      </c>
      <c r="AD10755" s="17">
        <f t="shared" si="1023"/>
        <v>0</v>
      </c>
      <c r="AE10755" s="17">
        <f>IFERROR(INDEX(Factors!$B$6:$B$15,MATCH('INPUT - Census'!E10755,Factors!$C$6:$C$15,0),1),0)</f>
        <v>0</v>
      </c>
      <c r="AF10755" s="18">
        <f>IFERROR(INDEX(Factors!$B$16:$B$39,MATCH('INPUT - Census'!C10755,Factors!$C$16:$C$35,0),1),0)</f>
        <v>0</v>
      </c>
      <c r="AG10755" s="19">
        <f>IFERROR(INDEX(Factors!$B$40:$B$44,MATCH('INPUT - Census'!F10755,Factors!$C$40:$C$44,0),1),0)</f>
        <v>0</v>
      </c>
      <c r="AH10755" s="21" t="str">
        <f t="shared" si="1024"/>
        <v/>
      </c>
      <c r="AI10755" s="1" t="str">
        <f>IFERROR(VLOOKUP(H10755,Factors!$C$45:$D$48,2,0),"")</f>
        <v/>
      </c>
      <c r="AJ10755" t="b">
        <f t="shared" ref="AJ10755:AJ10818" si="1027">K10755=0</f>
        <v>0</v>
      </c>
    </row>
    <row r="10756" spans="2:36" ht="15" customHeight="1" x14ac:dyDescent="0.3">
      <c r="B10756" s="70"/>
      <c r="C10756" s="58"/>
      <c r="D10756" s="63"/>
      <c r="E10756" s="58"/>
      <c r="F10756" s="58"/>
      <c r="G10756" s="44"/>
      <c r="H10756" s="45"/>
      <c r="I10756" s="45"/>
      <c r="J10756" s="40" t="str">
        <f t="shared" si="1022"/>
        <v/>
      </c>
      <c r="K10756" s="39" t="str">
        <f t="shared" si="1026"/>
        <v/>
      </c>
      <c r="AB10756" s="17" t="str">
        <f t="shared" si="1025"/>
        <v>-1</v>
      </c>
      <c r="AC10756" s="17">
        <f>IFERROR(INDEX(Factors!$C$59:$C$70,MATCH(AB10756,Factors!$B$59:$B$70,1),1),0)</f>
        <v>0</v>
      </c>
      <c r="AD10756" s="17">
        <f t="shared" si="1023"/>
        <v>0</v>
      </c>
      <c r="AE10756" s="17">
        <f>IFERROR(INDEX(Factors!$B$6:$B$15,MATCH('INPUT - Census'!E10756,Factors!$C$6:$C$15,0),1),0)</f>
        <v>0</v>
      </c>
      <c r="AF10756" s="18">
        <f>IFERROR(INDEX(Factors!$B$16:$B$39,MATCH('INPUT - Census'!C10756,Factors!$C$16:$C$35,0),1),0)</f>
        <v>0</v>
      </c>
      <c r="AG10756" s="19">
        <f>IFERROR(INDEX(Factors!$B$40:$B$44,MATCH('INPUT - Census'!F10756,Factors!$C$40:$C$44,0),1),0)</f>
        <v>0</v>
      </c>
      <c r="AH10756" s="21" t="str">
        <f t="shared" si="1024"/>
        <v/>
      </c>
      <c r="AI10756" s="1" t="str">
        <f>IFERROR(VLOOKUP(H10756,Factors!$C$45:$D$48,2,0),"")</f>
        <v/>
      </c>
      <c r="AJ10756" t="b">
        <f t="shared" si="1027"/>
        <v>0</v>
      </c>
    </row>
    <row r="10757" spans="2:36" ht="15" customHeight="1" x14ac:dyDescent="0.3">
      <c r="B10757" s="70"/>
      <c r="C10757" s="58"/>
      <c r="D10757" s="63"/>
      <c r="E10757" s="58"/>
      <c r="F10757" s="58"/>
      <c r="G10757" s="44"/>
      <c r="H10757" s="45"/>
      <c r="I10757" s="45"/>
      <c r="J10757" s="40" t="str">
        <f t="shared" si="1022"/>
        <v/>
      </c>
      <c r="K10757" s="39" t="str">
        <f t="shared" si="1026"/>
        <v/>
      </c>
      <c r="AB10757" s="17" t="str">
        <f t="shared" si="1025"/>
        <v>-1</v>
      </c>
      <c r="AC10757" s="17">
        <f>IFERROR(INDEX(Factors!$C$59:$C$70,MATCH(AB10757,Factors!$B$59:$B$70,1),1),0)</f>
        <v>0</v>
      </c>
      <c r="AD10757" s="17">
        <f t="shared" si="1023"/>
        <v>0</v>
      </c>
      <c r="AE10757" s="17">
        <f>IFERROR(INDEX(Factors!$B$6:$B$15,MATCH('INPUT - Census'!E10757,Factors!$C$6:$C$15,0),1),0)</f>
        <v>0</v>
      </c>
      <c r="AF10757" s="18">
        <f>IFERROR(INDEX(Factors!$B$16:$B$39,MATCH('INPUT - Census'!C10757,Factors!$C$16:$C$35,0),1),0)</f>
        <v>0</v>
      </c>
      <c r="AG10757" s="19">
        <f>IFERROR(INDEX(Factors!$B$40:$B$44,MATCH('INPUT - Census'!F10757,Factors!$C$40:$C$44,0),1),0)</f>
        <v>0</v>
      </c>
      <c r="AH10757" s="21" t="str">
        <f t="shared" si="1024"/>
        <v/>
      </c>
      <c r="AI10757" s="1" t="str">
        <f>IFERROR(VLOOKUP(H10757,Factors!$C$45:$D$48,2,0),"")</f>
        <v/>
      </c>
      <c r="AJ10757" t="b">
        <f t="shared" si="1027"/>
        <v>0</v>
      </c>
    </row>
    <row r="10758" spans="2:36" ht="15" customHeight="1" x14ac:dyDescent="0.3">
      <c r="B10758" s="70"/>
      <c r="C10758" s="58"/>
      <c r="D10758" s="63"/>
      <c r="E10758" s="58"/>
      <c r="F10758" s="58"/>
      <c r="G10758" s="44"/>
      <c r="H10758" s="45"/>
      <c r="I10758" s="45"/>
      <c r="J10758" s="40" t="str">
        <f t="shared" si="1022"/>
        <v/>
      </c>
      <c r="K10758" s="39" t="str">
        <f t="shared" si="1026"/>
        <v/>
      </c>
      <c r="AB10758" s="17" t="str">
        <f t="shared" si="1025"/>
        <v>-1</v>
      </c>
      <c r="AC10758" s="17">
        <f>IFERROR(INDEX(Factors!$C$59:$C$70,MATCH(AB10758,Factors!$B$59:$B$70,1),1),0)</f>
        <v>0</v>
      </c>
      <c r="AD10758" s="17">
        <f t="shared" si="1023"/>
        <v>0</v>
      </c>
      <c r="AE10758" s="17">
        <f>IFERROR(INDEX(Factors!$B$6:$B$15,MATCH('INPUT - Census'!E10758,Factors!$C$6:$C$15,0),1),0)</f>
        <v>0</v>
      </c>
      <c r="AF10758" s="18">
        <f>IFERROR(INDEX(Factors!$B$16:$B$39,MATCH('INPUT - Census'!C10758,Factors!$C$16:$C$35,0),1),0)</f>
        <v>0</v>
      </c>
      <c r="AG10758" s="19">
        <f>IFERROR(INDEX(Factors!$B$40:$B$44,MATCH('INPUT - Census'!F10758,Factors!$C$40:$C$44,0),1),0)</f>
        <v>0</v>
      </c>
      <c r="AH10758" s="21" t="str">
        <f t="shared" si="1024"/>
        <v/>
      </c>
      <c r="AI10758" s="1" t="str">
        <f>IFERROR(VLOOKUP(H10758,Factors!$C$45:$D$48,2,0),"")</f>
        <v/>
      </c>
      <c r="AJ10758" t="b">
        <f t="shared" si="1027"/>
        <v>0</v>
      </c>
    </row>
    <row r="10759" spans="2:36" ht="15" customHeight="1" x14ac:dyDescent="0.3">
      <c r="B10759" s="70"/>
      <c r="C10759" s="58"/>
      <c r="D10759" s="63"/>
      <c r="E10759" s="58"/>
      <c r="F10759" s="58"/>
      <c r="G10759" s="44"/>
      <c r="H10759" s="45"/>
      <c r="I10759" s="45"/>
      <c r="J10759" s="40" t="str">
        <f t="shared" si="1022"/>
        <v/>
      </c>
      <c r="K10759" s="39" t="str">
        <f t="shared" si="1026"/>
        <v/>
      </c>
      <c r="AB10759" s="17" t="str">
        <f t="shared" si="1025"/>
        <v>-1</v>
      </c>
      <c r="AC10759" s="17">
        <f>IFERROR(INDEX(Factors!$C$59:$C$70,MATCH(AB10759,Factors!$B$59:$B$70,1),1),0)</f>
        <v>0</v>
      </c>
      <c r="AD10759" s="17">
        <f t="shared" si="1023"/>
        <v>0</v>
      </c>
      <c r="AE10759" s="17">
        <f>IFERROR(INDEX(Factors!$B$6:$B$15,MATCH('INPUT - Census'!E10759,Factors!$C$6:$C$15,0),1),0)</f>
        <v>0</v>
      </c>
      <c r="AF10759" s="18">
        <f>IFERROR(INDEX(Factors!$B$16:$B$39,MATCH('INPUT - Census'!C10759,Factors!$C$16:$C$35,0),1),0)</f>
        <v>0</v>
      </c>
      <c r="AG10759" s="19">
        <f>IFERROR(INDEX(Factors!$B$40:$B$44,MATCH('INPUT - Census'!F10759,Factors!$C$40:$C$44,0),1),0)</f>
        <v>0</v>
      </c>
      <c r="AH10759" s="21" t="str">
        <f t="shared" si="1024"/>
        <v/>
      </c>
      <c r="AI10759" s="1" t="str">
        <f>IFERROR(VLOOKUP(H10759,Factors!$C$45:$D$48,2,0),"")</f>
        <v/>
      </c>
      <c r="AJ10759" t="b">
        <f t="shared" si="1027"/>
        <v>0</v>
      </c>
    </row>
    <row r="10760" spans="2:36" ht="15" customHeight="1" x14ac:dyDescent="0.3">
      <c r="B10760" s="70"/>
      <c r="C10760" s="58"/>
      <c r="D10760" s="63"/>
      <c r="E10760" s="58"/>
      <c r="F10760" s="58"/>
      <c r="G10760" s="44"/>
      <c r="H10760" s="45"/>
      <c r="I10760" s="45"/>
      <c r="J10760" s="40" t="str">
        <f t="shared" si="1022"/>
        <v/>
      </c>
      <c r="K10760" s="39" t="str">
        <f t="shared" si="1026"/>
        <v/>
      </c>
      <c r="AB10760" s="17" t="str">
        <f t="shared" si="1025"/>
        <v>-1</v>
      </c>
      <c r="AC10760" s="17">
        <f>IFERROR(INDEX(Factors!$C$59:$C$70,MATCH(AB10760,Factors!$B$59:$B$70,1),1),0)</f>
        <v>0</v>
      </c>
      <c r="AD10760" s="17">
        <f t="shared" si="1023"/>
        <v>0</v>
      </c>
      <c r="AE10760" s="17">
        <f>IFERROR(INDEX(Factors!$B$6:$B$15,MATCH('INPUT - Census'!E10760,Factors!$C$6:$C$15,0),1),0)</f>
        <v>0</v>
      </c>
      <c r="AF10760" s="18">
        <f>IFERROR(INDEX(Factors!$B$16:$B$39,MATCH('INPUT - Census'!C10760,Factors!$C$16:$C$35,0),1),0)</f>
        <v>0</v>
      </c>
      <c r="AG10760" s="19">
        <f>IFERROR(INDEX(Factors!$B$40:$B$44,MATCH('INPUT - Census'!F10760,Factors!$C$40:$C$44,0),1),0)</f>
        <v>0</v>
      </c>
      <c r="AH10760" s="21" t="str">
        <f t="shared" si="1024"/>
        <v/>
      </c>
      <c r="AI10760" s="1" t="str">
        <f>IFERROR(VLOOKUP(H10760,Factors!$C$45:$D$48,2,0),"")</f>
        <v/>
      </c>
      <c r="AJ10760" t="b">
        <f t="shared" si="1027"/>
        <v>0</v>
      </c>
    </row>
    <row r="10761" spans="2:36" ht="15" customHeight="1" x14ac:dyDescent="0.3">
      <c r="B10761" s="70"/>
      <c r="C10761" s="58"/>
      <c r="D10761" s="63"/>
      <c r="E10761" s="58"/>
      <c r="F10761" s="58"/>
      <c r="G10761" s="44"/>
      <c r="H10761" s="45"/>
      <c r="I10761" s="45"/>
      <c r="J10761" s="40" t="str">
        <f t="shared" si="1022"/>
        <v/>
      </c>
      <c r="K10761" s="39" t="str">
        <f t="shared" si="1026"/>
        <v/>
      </c>
      <c r="AB10761" s="17" t="str">
        <f t="shared" si="1025"/>
        <v>-1</v>
      </c>
      <c r="AC10761" s="17">
        <f>IFERROR(INDEX(Factors!$C$59:$C$70,MATCH(AB10761,Factors!$B$59:$B$70,1),1),0)</f>
        <v>0</v>
      </c>
      <c r="AD10761" s="17">
        <f t="shared" si="1023"/>
        <v>0</v>
      </c>
      <c r="AE10761" s="17">
        <f>IFERROR(INDEX(Factors!$B$6:$B$15,MATCH('INPUT - Census'!E10761,Factors!$C$6:$C$15,0),1),0)</f>
        <v>0</v>
      </c>
      <c r="AF10761" s="18">
        <f>IFERROR(INDEX(Factors!$B$16:$B$39,MATCH('INPUT - Census'!C10761,Factors!$C$16:$C$35,0),1),0)</f>
        <v>0</v>
      </c>
      <c r="AG10761" s="19">
        <f>IFERROR(INDEX(Factors!$B$40:$B$44,MATCH('INPUT - Census'!F10761,Factors!$C$40:$C$44,0),1),0)</f>
        <v>0</v>
      </c>
      <c r="AH10761" s="21" t="str">
        <f t="shared" si="1024"/>
        <v/>
      </c>
      <c r="AI10761" s="1" t="str">
        <f>IFERROR(VLOOKUP(H10761,Factors!$C$45:$D$48,2,0),"")</f>
        <v/>
      </c>
      <c r="AJ10761" t="b">
        <f t="shared" si="1027"/>
        <v>0</v>
      </c>
    </row>
    <row r="10762" spans="2:36" ht="15" customHeight="1" x14ac:dyDescent="0.3">
      <c r="B10762" s="70"/>
      <c r="C10762" s="58"/>
      <c r="D10762" s="63"/>
      <c r="E10762" s="58"/>
      <c r="F10762" s="58"/>
      <c r="G10762" s="44"/>
      <c r="H10762" s="45"/>
      <c r="I10762" s="45"/>
      <c r="J10762" s="40" t="str">
        <f t="shared" si="1022"/>
        <v/>
      </c>
      <c r="K10762" s="39" t="str">
        <f t="shared" si="1026"/>
        <v/>
      </c>
      <c r="AB10762" s="17" t="str">
        <f t="shared" si="1025"/>
        <v>-1</v>
      </c>
      <c r="AC10762" s="17">
        <f>IFERROR(INDEX(Factors!$C$59:$C$70,MATCH(AB10762,Factors!$B$59:$B$70,1),1),0)</f>
        <v>0</v>
      </c>
      <c r="AD10762" s="17">
        <f t="shared" si="1023"/>
        <v>0</v>
      </c>
      <c r="AE10762" s="17">
        <f>IFERROR(INDEX(Factors!$B$6:$B$15,MATCH('INPUT - Census'!E10762,Factors!$C$6:$C$15,0),1),0)</f>
        <v>0</v>
      </c>
      <c r="AF10762" s="18">
        <f>IFERROR(INDEX(Factors!$B$16:$B$39,MATCH('INPUT - Census'!C10762,Factors!$C$16:$C$35,0),1),0)</f>
        <v>0</v>
      </c>
      <c r="AG10762" s="19">
        <f>IFERROR(INDEX(Factors!$B$40:$B$44,MATCH('INPUT - Census'!F10762,Factors!$C$40:$C$44,0),1),0)</f>
        <v>0</v>
      </c>
      <c r="AH10762" s="21" t="str">
        <f t="shared" si="1024"/>
        <v/>
      </c>
      <c r="AI10762" s="1" t="str">
        <f>IFERROR(VLOOKUP(H10762,Factors!$C$45:$D$48,2,0),"")</f>
        <v/>
      </c>
      <c r="AJ10762" t="b">
        <f t="shared" si="1027"/>
        <v>0</v>
      </c>
    </row>
    <row r="10763" spans="2:36" ht="15" customHeight="1" x14ac:dyDescent="0.3">
      <c r="B10763" s="70"/>
      <c r="C10763" s="58"/>
      <c r="D10763" s="63"/>
      <c r="E10763" s="58"/>
      <c r="F10763" s="58"/>
      <c r="G10763" s="44"/>
      <c r="H10763" s="45"/>
      <c r="I10763" s="45"/>
      <c r="J10763" s="40" t="str">
        <f t="shared" si="1022"/>
        <v/>
      </c>
      <c r="K10763" s="39" t="str">
        <f t="shared" si="1026"/>
        <v/>
      </c>
      <c r="AB10763" s="17" t="str">
        <f t="shared" si="1025"/>
        <v>-1</v>
      </c>
      <c r="AC10763" s="17">
        <f>IFERROR(INDEX(Factors!$C$59:$C$70,MATCH(AB10763,Factors!$B$59:$B$70,1),1),0)</f>
        <v>0</v>
      </c>
      <c r="AD10763" s="17">
        <f t="shared" si="1023"/>
        <v>0</v>
      </c>
      <c r="AE10763" s="17">
        <f>IFERROR(INDEX(Factors!$B$6:$B$15,MATCH('INPUT - Census'!E10763,Factors!$C$6:$C$15,0),1),0)</f>
        <v>0</v>
      </c>
      <c r="AF10763" s="18">
        <f>IFERROR(INDEX(Factors!$B$16:$B$39,MATCH('INPUT - Census'!C10763,Factors!$C$16:$C$35,0),1),0)</f>
        <v>0</v>
      </c>
      <c r="AG10763" s="19">
        <f>IFERROR(INDEX(Factors!$B$40:$B$44,MATCH('INPUT - Census'!F10763,Factors!$C$40:$C$44,0),1),0)</f>
        <v>0</v>
      </c>
      <c r="AH10763" s="21" t="str">
        <f t="shared" si="1024"/>
        <v/>
      </c>
      <c r="AI10763" s="1" t="str">
        <f>IFERROR(VLOOKUP(H10763,Factors!$C$45:$D$48,2,0),"")</f>
        <v/>
      </c>
      <c r="AJ10763" t="b">
        <f t="shared" si="1027"/>
        <v>0</v>
      </c>
    </row>
    <row r="10764" spans="2:36" ht="15" customHeight="1" x14ac:dyDescent="0.3">
      <c r="B10764" s="70"/>
      <c r="C10764" s="58"/>
      <c r="D10764" s="63"/>
      <c r="E10764" s="58"/>
      <c r="F10764" s="58"/>
      <c r="G10764" s="44"/>
      <c r="H10764" s="45"/>
      <c r="I10764" s="45"/>
      <c r="J10764" s="40" t="str">
        <f t="shared" si="1022"/>
        <v/>
      </c>
      <c r="K10764" s="39" t="str">
        <f t="shared" si="1026"/>
        <v/>
      </c>
      <c r="AB10764" s="17" t="str">
        <f t="shared" si="1025"/>
        <v>-1</v>
      </c>
      <c r="AC10764" s="17">
        <f>IFERROR(INDEX(Factors!$C$59:$C$70,MATCH(AB10764,Factors!$B$59:$B$70,1),1),0)</f>
        <v>0</v>
      </c>
      <c r="AD10764" s="17">
        <f t="shared" si="1023"/>
        <v>0</v>
      </c>
      <c r="AE10764" s="17">
        <f>IFERROR(INDEX(Factors!$B$6:$B$15,MATCH('INPUT - Census'!E10764,Factors!$C$6:$C$15,0),1),0)</f>
        <v>0</v>
      </c>
      <c r="AF10764" s="18">
        <f>IFERROR(INDEX(Factors!$B$16:$B$39,MATCH('INPUT - Census'!C10764,Factors!$C$16:$C$35,0),1),0)</f>
        <v>0</v>
      </c>
      <c r="AG10764" s="19">
        <f>IFERROR(INDEX(Factors!$B$40:$B$44,MATCH('INPUT - Census'!F10764,Factors!$C$40:$C$44,0),1),0)</f>
        <v>0</v>
      </c>
      <c r="AH10764" s="21" t="str">
        <f t="shared" si="1024"/>
        <v/>
      </c>
      <c r="AI10764" s="1" t="str">
        <f>IFERROR(VLOOKUP(H10764,Factors!$C$45:$D$48,2,0),"")</f>
        <v/>
      </c>
      <c r="AJ10764" t="b">
        <f t="shared" si="1027"/>
        <v>0</v>
      </c>
    </row>
    <row r="10765" spans="2:36" ht="15" customHeight="1" x14ac:dyDescent="0.3">
      <c r="B10765" s="70"/>
      <c r="C10765" s="58"/>
      <c r="D10765" s="63"/>
      <c r="E10765" s="58"/>
      <c r="F10765" s="58"/>
      <c r="G10765" s="44"/>
      <c r="H10765" s="45"/>
      <c r="I10765" s="45"/>
      <c r="J10765" s="40" t="str">
        <f t="shared" si="1022"/>
        <v/>
      </c>
      <c r="K10765" s="39" t="str">
        <f t="shared" si="1026"/>
        <v/>
      </c>
      <c r="AB10765" s="17" t="str">
        <f t="shared" si="1025"/>
        <v>-1</v>
      </c>
      <c r="AC10765" s="17">
        <f>IFERROR(INDEX(Factors!$C$59:$C$70,MATCH(AB10765,Factors!$B$59:$B$70,1),1),0)</f>
        <v>0</v>
      </c>
      <c r="AD10765" s="17">
        <f t="shared" si="1023"/>
        <v>0</v>
      </c>
      <c r="AE10765" s="17">
        <f>IFERROR(INDEX(Factors!$B$6:$B$15,MATCH('INPUT - Census'!E10765,Factors!$C$6:$C$15,0),1),0)</f>
        <v>0</v>
      </c>
      <c r="AF10765" s="18">
        <f>IFERROR(INDEX(Factors!$B$16:$B$39,MATCH('INPUT - Census'!C10765,Factors!$C$16:$C$35,0),1),0)</f>
        <v>0</v>
      </c>
      <c r="AG10765" s="19">
        <f>IFERROR(INDEX(Factors!$B$40:$B$44,MATCH('INPUT - Census'!F10765,Factors!$C$40:$C$44,0),1),0)</f>
        <v>0</v>
      </c>
      <c r="AH10765" s="21" t="str">
        <f t="shared" si="1024"/>
        <v/>
      </c>
      <c r="AI10765" s="1" t="str">
        <f>IFERROR(VLOOKUP(H10765,Factors!$C$45:$D$48,2,0),"")</f>
        <v/>
      </c>
      <c r="AJ10765" t="b">
        <f t="shared" si="1027"/>
        <v>0</v>
      </c>
    </row>
    <row r="10766" spans="2:36" ht="15" customHeight="1" x14ac:dyDescent="0.3">
      <c r="B10766" s="70"/>
      <c r="C10766" s="58"/>
      <c r="D10766" s="63"/>
      <c r="E10766" s="58"/>
      <c r="F10766" s="58"/>
      <c r="G10766" s="44"/>
      <c r="H10766" s="45"/>
      <c r="I10766" s="45"/>
      <c r="J10766" s="40" t="str">
        <f t="shared" si="1022"/>
        <v/>
      </c>
      <c r="K10766" s="39" t="str">
        <f t="shared" si="1026"/>
        <v/>
      </c>
      <c r="AB10766" s="17" t="str">
        <f t="shared" si="1025"/>
        <v>-1</v>
      </c>
      <c r="AC10766" s="17">
        <f>IFERROR(INDEX(Factors!$C$59:$C$70,MATCH(AB10766,Factors!$B$59:$B$70,1),1),0)</f>
        <v>0</v>
      </c>
      <c r="AD10766" s="17">
        <f t="shared" si="1023"/>
        <v>0</v>
      </c>
      <c r="AE10766" s="17">
        <f>IFERROR(INDEX(Factors!$B$6:$B$15,MATCH('INPUT - Census'!E10766,Factors!$C$6:$C$15,0),1),0)</f>
        <v>0</v>
      </c>
      <c r="AF10766" s="18">
        <f>IFERROR(INDEX(Factors!$B$16:$B$39,MATCH('INPUT - Census'!C10766,Factors!$C$16:$C$35,0),1),0)</f>
        <v>0</v>
      </c>
      <c r="AG10766" s="19">
        <f>IFERROR(INDEX(Factors!$B$40:$B$44,MATCH('INPUT - Census'!F10766,Factors!$C$40:$C$44,0),1),0)</f>
        <v>0</v>
      </c>
      <c r="AH10766" s="21" t="str">
        <f t="shared" si="1024"/>
        <v/>
      </c>
      <c r="AI10766" s="1" t="str">
        <f>IFERROR(VLOOKUP(H10766,Factors!$C$45:$D$48,2,0),"")</f>
        <v/>
      </c>
      <c r="AJ10766" t="b">
        <f t="shared" si="1027"/>
        <v>0</v>
      </c>
    </row>
    <row r="10767" spans="2:36" ht="15" customHeight="1" x14ac:dyDescent="0.3">
      <c r="B10767" s="70"/>
      <c r="C10767" s="58"/>
      <c r="D10767" s="63"/>
      <c r="E10767" s="58"/>
      <c r="F10767" s="58"/>
      <c r="G10767" s="44"/>
      <c r="H10767" s="45"/>
      <c r="I10767" s="45"/>
      <c r="J10767" s="40" t="str">
        <f t="shared" si="1022"/>
        <v/>
      </c>
      <c r="K10767" s="39" t="str">
        <f t="shared" si="1026"/>
        <v/>
      </c>
      <c r="AB10767" s="17" t="str">
        <f t="shared" si="1025"/>
        <v>-1</v>
      </c>
      <c r="AC10767" s="17">
        <f>IFERROR(INDEX(Factors!$C$59:$C$70,MATCH(AB10767,Factors!$B$59:$B$70,1),1),0)</f>
        <v>0</v>
      </c>
      <c r="AD10767" s="17">
        <f t="shared" si="1023"/>
        <v>0</v>
      </c>
      <c r="AE10767" s="17">
        <f>IFERROR(INDEX(Factors!$B$6:$B$15,MATCH('INPUT - Census'!E10767,Factors!$C$6:$C$15,0),1),0)</f>
        <v>0</v>
      </c>
      <c r="AF10767" s="18">
        <f>IFERROR(INDEX(Factors!$B$16:$B$39,MATCH('INPUT - Census'!C10767,Factors!$C$16:$C$35,0),1),0)</f>
        <v>0</v>
      </c>
      <c r="AG10767" s="19">
        <f>IFERROR(INDEX(Factors!$B$40:$B$44,MATCH('INPUT - Census'!F10767,Factors!$C$40:$C$44,0),1),0)</f>
        <v>0</v>
      </c>
      <c r="AH10767" s="21" t="str">
        <f t="shared" si="1024"/>
        <v/>
      </c>
      <c r="AI10767" s="1" t="str">
        <f>IFERROR(VLOOKUP(H10767,Factors!$C$45:$D$48,2,0),"")</f>
        <v/>
      </c>
      <c r="AJ10767" t="b">
        <f t="shared" si="1027"/>
        <v>0</v>
      </c>
    </row>
    <row r="10768" spans="2:36" ht="15" customHeight="1" x14ac:dyDescent="0.3">
      <c r="B10768" s="70"/>
      <c r="C10768" s="58"/>
      <c r="D10768" s="63"/>
      <c r="E10768" s="58"/>
      <c r="F10768" s="58"/>
      <c r="G10768" s="44"/>
      <c r="H10768" s="45"/>
      <c r="I10768" s="45"/>
      <c r="J10768" s="40" t="str">
        <f t="shared" si="1022"/>
        <v/>
      </c>
      <c r="K10768" s="39" t="str">
        <f t="shared" si="1026"/>
        <v/>
      </c>
      <c r="AB10768" s="17" t="str">
        <f t="shared" si="1025"/>
        <v>-1</v>
      </c>
      <c r="AC10768" s="17">
        <f>IFERROR(INDEX(Factors!$C$59:$C$70,MATCH(AB10768,Factors!$B$59:$B$70,1),1),0)</f>
        <v>0</v>
      </c>
      <c r="AD10768" s="17">
        <f t="shared" si="1023"/>
        <v>0</v>
      </c>
      <c r="AE10768" s="17">
        <f>IFERROR(INDEX(Factors!$B$6:$B$15,MATCH('INPUT - Census'!E10768,Factors!$C$6:$C$15,0),1),0)</f>
        <v>0</v>
      </c>
      <c r="AF10768" s="18">
        <f>IFERROR(INDEX(Factors!$B$16:$B$39,MATCH('INPUT - Census'!C10768,Factors!$C$16:$C$35,0),1),0)</f>
        <v>0</v>
      </c>
      <c r="AG10768" s="19">
        <f>IFERROR(INDEX(Factors!$B$40:$B$44,MATCH('INPUT - Census'!F10768,Factors!$C$40:$C$44,0),1),0)</f>
        <v>0</v>
      </c>
      <c r="AH10768" s="21" t="str">
        <f t="shared" si="1024"/>
        <v/>
      </c>
      <c r="AI10768" s="1" t="str">
        <f>IFERROR(VLOOKUP(H10768,Factors!$C$45:$D$48,2,0),"")</f>
        <v/>
      </c>
      <c r="AJ10768" t="b">
        <f t="shared" si="1027"/>
        <v>0</v>
      </c>
    </row>
    <row r="10769" spans="2:36" ht="15" customHeight="1" x14ac:dyDescent="0.3">
      <c r="B10769" s="70"/>
      <c r="C10769" s="58"/>
      <c r="D10769" s="63"/>
      <c r="E10769" s="58"/>
      <c r="F10769" s="58"/>
      <c r="G10769" s="44"/>
      <c r="H10769" s="45"/>
      <c r="I10769" s="45"/>
      <c r="J10769" s="40" t="str">
        <f t="shared" si="1022"/>
        <v/>
      </c>
      <c r="K10769" s="39" t="str">
        <f t="shared" si="1026"/>
        <v/>
      </c>
      <c r="AB10769" s="17" t="str">
        <f t="shared" si="1025"/>
        <v>-1</v>
      </c>
      <c r="AC10769" s="17">
        <f>IFERROR(INDEX(Factors!$C$59:$C$70,MATCH(AB10769,Factors!$B$59:$B$70,1),1),0)</f>
        <v>0</v>
      </c>
      <c r="AD10769" s="17">
        <f t="shared" si="1023"/>
        <v>0</v>
      </c>
      <c r="AE10769" s="17">
        <f>IFERROR(INDEX(Factors!$B$6:$B$15,MATCH('INPUT - Census'!E10769,Factors!$C$6:$C$15,0),1),0)</f>
        <v>0</v>
      </c>
      <c r="AF10769" s="18">
        <f>IFERROR(INDEX(Factors!$B$16:$B$39,MATCH('INPUT - Census'!C10769,Factors!$C$16:$C$35,0),1),0)</f>
        <v>0</v>
      </c>
      <c r="AG10769" s="19">
        <f>IFERROR(INDEX(Factors!$B$40:$B$44,MATCH('INPUT - Census'!F10769,Factors!$C$40:$C$44,0),1),0)</f>
        <v>0</v>
      </c>
      <c r="AH10769" s="21" t="str">
        <f t="shared" si="1024"/>
        <v/>
      </c>
      <c r="AI10769" s="1" t="str">
        <f>IFERROR(VLOOKUP(H10769,Factors!$C$45:$D$48,2,0),"")</f>
        <v/>
      </c>
      <c r="AJ10769" t="b">
        <f t="shared" si="1027"/>
        <v>0</v>
      </c>
    </row>
    <row r="10770" spans="2:36" ht="15" customHeight="1" x14ac:dyDescent="0.3">
      <c r="B10770" s="70"/>
      <c r="C10770" s="58"/>
      <c r="D10770" s="63"/>
      <c r="E10770" s="58"/>
      <c r="F10770" s="58"/>
      <c r="G10770" s="44"/>
      <c r="H10770" s="45"/>
      <c r="I10770" s="45"/>
      <c r="J10770" s="40" t="str">
        <f t="shared" si="1022"/>
        <v/>
      </c>
      <c r="K10770" s="39" t="str">
        <f t="shared" si="1026"/>
        <v/>
      </c>
      <c r="AB10770" s="17" t="str">
        <f t="shared" si="1025"/>
        <v>-1</v>
      </c>
      <c r="AC10770" s="17">
        <f>IFERROR(INDEX(Factors!$C$59:$C$70,MATCH(AB10770,Factors!$B$59:$B$70,1),1),0)</f>
        <v>0</v>
      </c>
      <c r="AD10770" s="17">
        <f t="shared" si="1023"/>
        <v>0</v>
      </c>
      <c r="AE10770" s="17">
        <f>IFERROR(INDEX(Factors!$B$6:$B$15,MATCH('INPUT - Census'!E10770,Factors!$C$6:$C$15,0),1),0)</f>
        <v>0</v>
      </c>
      <c r="AF10770" s="18">
        <f>IFERROR(INDEX(Factors!$B$16:$B$39,MATCH('INPUT - Census'!C10770,Factors!$C$16:$C$35,0),1),0)</f>
        <v>0</v>
      </c>
      <c r="AG10770" s="19">
        <f>IFERROR(INDEX(Factors!$B$40:$B$44,MATCH('INPUT - Census'!F10770,Factors!$C$40:$C$44,0),1),0)</f>
        <v>0</v>
      </c>
      <c r="AH10770" s="21" t="str">
        <f t="shared" si="1024"/>
        <v/>
      </c>
      <c r="AI10770" s="1" t="str">
        <f>IFERROR(VLOOKUP(H10770,Factors!$C$45:$D$48,2,0),"")</f>
        <v/>
      </c>
      <c r="AJ10770" t="b">
        <f t="shared" si="1027"/>
        <v>0</v>
      </c>
    </row>
    <row r="10771" spans="2:36" ht="15" customHeight="1" x14ac:dyDescent="0.3">
      <c r="B10771" s="70"/>
      <c r="C10771" s="58"/>
      <c r="D10771" s="63"/>
      <c r="E10771" s="58"/>
      <c r="F10771" s="58"/>
      <c r="G10771" s="44"/>
      <c r="H10771" s="45"/>
      <c r="I10771" s="45"/>
      <c r="J10771" s="40" t="str">
        <f t="shared" si="1022"/>
        <v/>
      </c>
      <c r="K10771" s="39" t="str">
        <f t="shared" si="1026"/>
        <v/>
      </c>
      <c r="AB10771" s="17" t="str">
        <f t="shared" si="1025"/>
        <v>-1</v>
      </c>
      <c r="AC10771" s="17">
        <f>IFERROR(INDEX(Factors!$C$59:$C$70,MATCH(AB10771,Factors!$B$59:$B$70,1),1),0)</f>
        <v>0</v>
      </c>
      <c r="AD10771" s="17">
        <f t="shared" si="1023"/>
        <v>0</v>
      </c>
      <c r="AE10771" s="17">
        <f>IFERROR(INDEX(Factors!$B$6:$B$15,MATCH('INPUT - Census'!E10771,Factors!$C$6:$C$15,0),1),0)</f>
        <v>0</v>
      </c>
      <c r="AF10771" s="18">
        <f>IFERROR(INDEX(Factors!$B$16:$B$39,MATCH('INPUT - Census'!C10771,Factors!$C$16:$C$35,0),1),0)</f>
        <v>0</v>
      </c>
      <c r="AG10771" s="19">
        <f>IFERROR(INDEX(Factors!$B$40:$B$44,MATCH('INPUT - Census'!F10771,Factors!$C$40:$C$44,0),1),0)</f>
        <v>0</v>
      </c>
      <c r="AH10771" s="21" t="str">
        <f t="shared" si="1024"/>
        <v/>
      </c>
      <c r="AI10771" s="1" t="str">
        <f>IFERROR(VLOOKUP(H10771,Factors!$C$45:$D$48,2,0),"")</f>
        <v/>
      </c>
      <c r="AJ10771" t="b">
        <f t="shared" si="1027"/>
        <v>0</v>
      </c>
    </row>
    <row r="10772" spans="2:36" ht="15" customHeight="1" x14ac:dyDescent="0.3">
      <c r="B10772" s="70"/>
      <c r="C10772" s="58"/>
      <c r="D10772" s="63"/>
      <c r="E10772" s="58"/>
      <c r="F10772" s="58"/>
      <c r="G10772" s="44"/>
      <c r="H10772" s="45"/>
      <c r="I10772" s="45"/>
      <c r="J10772" s="40" t="str">
        <f t="shared" si="1022"/>
        <v/>
      </c>
      <c r="K10772" s="39" t="str">
        <f t="shared" si="1026"/>
        <v/>
      </c>
      <c r="AB10772" s="17" t="str">
        <f t="shared" si="1025"/>
        <v>-1</v>
      </c>
      <c r="AC10772" s="17">
        <f>IFERROR(INDEX(Factors!$C$59:$C$70,MATCH(AB10772,Factors!$B$59:$B$70,1),1),0)</f>
        <v>0</v>
      </c>
      <c r="AD10772" s="17">
        <f t="shared" si="1023"/>
        <v>0</v>
      </c>
      <c r="AE10772" s="17">
        <f>IFERROR(INDEX(Factors!$B$6:$B$15,MATCH('INPUT - Census'!E10772,Factors!$C$6:$C$15,0),1),0)</f>
        <v>0</v>
      </c>
      <c r="AF10772" s="18">
        <f>IFERROR(INDEX(Factors!$B$16:$B$39,MATCH('INPUT - Census'!C10772,Factors!$C$16:$C$35,0),1),0)</f>
        <v>0</v>
      </c>
      <c r="AG10772" s="19">
        <f>IFERROR(INDEX(Factors!$B$40:$B$44,MATCH('INPUT - Census'!F10772,Factors!$C$40:$C$44,0),1),0)</f>
        <v>0</v>
      </c>
      <c r="AH10772" s="21" t="str">
        <f t="shared" si="1024"/>
        <v/>
      </c>
      <c r="AI10772" s="1" t="str">
        <f>IFERROR(VLOOKUP(H10772,Factors!$C$45:$D$48,2,0),"")</f>
        <v/>
      </c>
      <c r="AJ10772" t="b">
        <f t="shared" si="1027"/>
        <v>0</v>
      </c>
    </row>
    <row r="10773" spans="2:36" ht="15" customHeight="1" x14ac:dyDescent="0.3">
      <c r="B10773" s="70"/>
      <c r="C10773" s="58"/>
      <c r="D10773" s="63"/>
      <c r="E10773" s="58"/>
      <c r="F10773" s="58"/>
      <c r="G10773" s="44"/>
      <c r="H10773" s="45"/>
      <c r="I10773" s="45"/>
      <c r="J10773" s="40" t="str">
        <f t="shared" si="1022"/>
        <v/>
      </c>
      <c r="K10773" s="39" t="str">
        <f t="shared" si="1026"/>
        <v/>
      </c>
      <c r="AB10773" s="17" t="str">
        <f t="shared" si="1025"/>
        <v>-1</v>
      </c>
      <c r="AC10773" s="17">
        <f>IFERROR(INDEX(Factors!$C$59:$C$70,MATCH(AB10773,Factors!$B$59:$B$70,1),1),0)</f>
        <v>0</v>
      </c>
      <c r="AD10773" s="17">
        <f t="shared" si="1023"/>
        <v>0</v>
      </c>
      <c r="AE10773" s="17">
        <f>IFERROR(INDEX(Factors!$B$6:$B$15,MATCH('INPUT - Census'!E10773,Factors!$C$6:$C$15,0),1),0)</f>
        <v>0</v>
      </c>
      <c r="AF10773" s="18">
        <f>IFERROR(INDEX(Factors!$B$16:$B$39,MATCH('INPUT - Census'!C10773,Factors!$C$16:$C$35,0),1),0)</f>
        <v>0</v>
      </c>
      <c r="AG10773" s="19">
        <f>IFERROR(INDEX(Factors!$B$40:$B$44,MATCH('INPUT - Census'!F10773,Factors!$C$40:$C$44,0),1),0)</f>
        <v>0</v>
      </c>
      <c r="AH10773" s="21" t="str">
        <f t="shared" si="1024"/>
        <v/>
      </c>
      <c r="AI10773" s="1" t="str">
        <f>IFERROR(VLOOKUP(H10773,Factors!$C$45:$D$48,2,0),"")</f>
        <v/>
      </c>
      <c r="AJ10773" t="b">
        <f t="shared" si="1027"/>
        <v>0</v>
      </c>
    </row>
    <row r="10774" spans="2:36" ht="15" customHeight="1" x14ac:dyDescent="0.3">
      <c r="B10774" s="70"/>
      <c r="C10774" s="58"/>
      <c r="D10774" s="63"/>
      <c r="E10774" s="58"/>
      <c r="F10774" s="58"/>
      <c r="G10774" s="44"/>
      <c r="H10774" s="45"/>
      <c r="I10774" s="45"/>
      <c r="J10774" s="40" t="str">
        <f t="shared" si="1022"/>
        <v/>
      </c>
      <c r="K10774" s="39" t="str">
        <f t="shared" si="1026"/>
        <v/>
      </c>
      <c r="AB10774" s="17" t="str">
        <f t="shared" si="1025"/>
        <v>-1</v>
      </c>
      <c r="AC10774" s="17">
        <f>IFERROR(INDEX(Factors!$C$59:$C$70,MATCH(AB10774,Factors!$B$59:$B$70,1),1),0)</f>
        <v>0</v>
      </c>
      <c r="AD10774" s="17">
        <f t="shared" si="1023"/>
        <v>0</v>
      </c>
      <c r="AE10774" s="17">
        <f>IFERROR(INDEX(Factors!$B$6:$B$15,MATCH('INPUT - Census'!E10774,Factors!$C$6:$C$15,0),1),0)</f>
        <v>0</v>
      </c>
      <c r="AF10774" s="18">
        <f>IFERROR(INDEX(Factors!$B$16:$B$39,MATCH('INPUT - Census'!C10774,Factors!$C$16:$C$35,0),1),0)</f>
        <v>0</v>
      </c>
      <c r="AG10774" s="19">
        <f>IFERROR(INDEX(Factors!$B$40:$B$44,MATCH('INPUT - Census'!F10774,Factors!$C$40:$C$44,0),1),0)</f>
        <v>0</v>
      </c>
      <c r="AH10774" s="21" t="str">
        <f t="shared" si="1024"/>
        <v/>
      </c>
      <c r="AI10774" s="1" t="str">
        <f>IFERROR(VLOOKUP(H10774,Factors!$C$45:$D$48,2,0),"")</f>
        <v/>
      </c>
      <c r="AJ10774" t="b">
        <f t="shared" si="1027"/>
        <v>0</v>
      </c>
    </row>
    <row r="10775" spans="2:36" ht="15" customHeight="1" x14ac:dyDescent="0.3">
      <c r="B10775" s="70"/>
      <c r="C10775" s="58"/>
      <c r="D10775" s="63"/>
      <c r="E10775" s="58"/>
      <c r="F10775" s="58"/>
      <c r="G10775" s="44"/>
      <c r="H10775" s="45"/>
      <c r="I10775" s="45"/>
      <c r="J10775" s="40" t="str">
        <f t="shared" si="1022"/>
        <v/>
      </c>
      <c r="K10775" s="39" t="str">
        <f t="shared" si="1026"/>
        <v/>
      </c>
      <c r="AB10775" s="17" t="str">
        <f t="shared" si="1025"/>
        <v>-1</v>
      </c>
      <c r="AC10775" s="17">
        <f>IFERROR(INDEX(Factors!$C$59:$C$70,MATCH(AB10775,Factors!$B$59:$B$70,1),1),0)</f>
        <v>0</v>
      </c>
      <c r="AD10775" s="17">
        <f t="shared" si="1023"/>
        <v>0</v>
      </c>
      <c r="AE10775" s="17">
        <f>IFERROR(INDEX(Factors!$B$6:$B$15,MATCH('INPUT - Census'!E10775,Factors!$C$6:$C$15,0),1),0)</f>
        <v>0</v>
      </c>
      <c r="AF10775" s="18">
        <f>IFERROR(INDEX(Factors!$B$16:$B$39,MATCH('INPUT - Census'!C10775,Factors!$C$16:$C$35,0),1),0)</f>
        <v>0</v>
      </c>
      <c r="AG10775" s="19">
        <f>IFERROR(INDEX(Factors!$B$40:$B$44,MATCH('INPUT - Census'!F10775,Factors!$C$40:$C$44,0),1),0)</f>
        <v>0</v>
      </c>
      <c r="AH10775" s="21" t="str">
        <f t="shared" si="1024"/>
        <v/>
      </c>
      <c r="AI10775" s="1" t="str">
        <f>IFERROR(VLOOKUP(H10775,Factors!$C$45:$D$48,2,0),"")</f>
        <v/>
      </c>
      <c r="AJ10775" t="b">
        <f t="shared" si="1027"/>
        <v>0</v>
      </c>
    </row>
    <row r="10776" spans="2:36" ht="15" customHeight="1" x14ac:dyDescent="0.3">
      <c r="B10776" s="70"/>
      <c r="C10776" s="58"/>
      <c r="D10776" s="63"/>
      <c r="E10776" s="58"/>
      <c r="F10776" s="58"/>
      <c r="G10776" s="44"/>
      <c r="H10776" s="45"/>
      <c r="I10776" s="45"/>
      <c r="J10776" s="40" t="str">
        <f t="shared" si="1022"/>
        <v/>
      </c>
      <c r="K10776" s="39" t="str">
        <f t="shared" si="1026"/>
        <v/>
      </c>
      <c r="AB10776" s="17" t="str">
        <f t="shared" si="1025"/>
        <v>-1</v>
      </c>
      <c r="AC10776" s="17">
        <f>IFERROR(INDEX(Factors!$C$59:$C$70,MATCH(AB10776,Factors!$B$59:$B$70,1),1),0)</f>
        <v>0</v>
      </c>
      <c r="AD10776" s="17">
        <f t="shared" si="1023"/>
        <v>0</v>
      </c>
      <c r="AE10776" s="17">
        <f>IFERROR(INDEX(Factors!$B$6:$B$15,MATCH('INPUT - Census'!E10776,Factors!$C$6:$C$15,0),1),0)</f>
        <v>0</v>
      </c>
      <c r="AF10776" s="18">
        <f>IFERROR(INDEX(Factors!$B$16:$B$39,MATCH('INPUT - Census'!C10776,Factors!$C$16:$C$35,0),1),0)</f>
        <v>0</v>
      </c>
      <c r="AG10776" s="19">
        <f>IFERROR(INDEX(Factors!$B$40:$B$44,MATCH('INPUT - Census'!F10776,Factors!$C$40:$C$44,0),1),0)</f>
        <v>0</v>
      </c>
      <c r="AH10776" s="21" t="str">
        <f t="shared" si="1024"/>
        <v/>
      </c>
      <c r="AI10776" s="1" t="str">
        <f>IFERROR(VLOOKUP(H10776,Factors!$C$45:$D$48,2,0),"")</f>
        <v/>
      </c>
      <c r="AJ10776" t="b">
        <f t="shared" si="1027"/>
        <v>0</v>
      </c>
    </row>
    <row r="10777" spans="2:36" ht="15" customHeight="1" x14ac:dyDescent="0.3">
      <c r="B10777" s="70"/>
      <c r="C10777" s="58"/>
      <c r="D10777" s="63"/>
      <c r="E10777" s="58"/>
      <c r="F10777" s="58"/>
      <c r="G10777" s="44"/>
      <c r="H10777" s="45"/>
      <c r="I10777" s="45"/>
      <c r="J10777" s="40" t="str">
        <f t="shared" si="1022"/>
        <v/>
      </c>
      <c r="K10777" s="39" t="str">
        <f t="shared" si="1026"/>
        <v/>
      </c>
      <c r="AB10777" s="17" t="str">
        <f t="shared" si="1025"/>
        <v>-1</v>
      </c>
      <c r="AC10777" s="17">
        <f>IFERROR(INDEX(Factors!$C$59:$C$70,MATCH(AB10777,Factors!$B$59:$B$70,1),1),0)</f>
        <v>0</v>
      </c>
      <c r="AD10777" s="17">
        <f t="shared" si="1023"/>
        <v>0</v>
      </c>
      <c r="AE10777" s="17">
        <f>IFERROR(INDEX(Factors!$B$6:$B$15,MATCH('INPUT - Census'!E10777,Factors!$C$6:$C$15,0),1),0)</f>
        <v>0</v>
      </c>
      <c r="AF10777" s="18">
        <f>IFERROR(INDEX(Factors!$B$16:$B$39,MATCH('INPUT - Census'!C10777,Factors!$C$16:$C$35,0),1),0)</f>
        <v>0</v>
      </c>
      <c r="AG10777" s="19">
        <f>IFERROR(INDEX(Factors!$B$40:$B$44,MATCH('INPUT - Census'!F10777,Factors!$C$40:$C$44,0),1),0)</f>
        <v>0</v>
      </c>
      <c r="AH10777" s="21" t="str">
        <f t="shared" si="1024"/>
        <v/>
      </c>
      <c r="AI10777" s="1" t="str">
        <f>IFERROR(VLOOKUP(H10777,Factors!$C$45:$D$48,2,0),"")</f>
        <v/>
      </c>
      <c r="AJ10777" t="b">
        <f t="shared" si="1027"/>
        <v>0</v>
      </c>
    </row>
    <row r="10778" spans="2:36" ht="15" customHeight="1" x14ac:dyDescent="0.3">
      <c r="B10778" s="70"/>
      <c r="C10778" s="58"/>
      <c r="D10778" s="63"/>
      <c r="E10778" s="58"/>
      <c r="F10778" s="58"/>
      <c r="G10778" s="44"/>
      <c r="H10778" s="45"/>
      <c r="I10778" s="45"/>
      <c r="J10778" s="40" t="str">
        <f t="shared" si="1022"/>
        <v/>
      </c>
      <c r="K10778" s="39" t="str">
        <f t="shared" si="1026"/>
        <v/>
      </c>
      <c r="AB10778" s="17" t="str">
        <f t="shared" si="1025"/>
        <v>-1</v>
      </c>
      <c r="AC10778" s="17">
        <f>IFERROR(INDEX(Factors!$C$59:$C$70,MATCH(AB10778,Factors!$B$59:$B$70,1),1),0)</f>
        <v>0</v>
      </c>
      <c r="AD10778" s="17">
        <f t="shared" si="1023"/>
        <v>0</v>
      </c>
      <c r="AE10778" s="17">
        <f>IFERROR(INDEX(Factors!$B$6:$B$15,MATCH('INPUT - Census'!E10778,Factors!$C$6:$C$15,0),1),0)</f>
        <v>0</v>
      </c>
      <c r="AF10778" s="18">
        <f>IFERROR(INDEX(Factors!$B$16:$B$39,MATCH('INPUT - Census'!C10778,Factors!$C$16:$C$35,0),1),0)</f>
        <v>0</v>
      </c>
      <c r="AG10778" s="19">
        <f>IFERROR(INDEX(Factors!$B$40:$B$44,MATCH('INPUT - Census'!F10778,Factors!$C$40:$C$44,0),1),0)</f>
        <v>0</v>
      </c>
      <c r="AH10778" s="21" t="str">
        <f t="shared" si="1024"/>
        <v/>
      </c>
      <c r="AI10778" s="1" t="str">
        <f>IFERROR(VLOOKUP(H10778,Factors!$C$45:$D$48,2,0),"")</f>
        <v/>
      </c>
      <c r="AJ10778" t="b">
        <f t="shared" si="1027"/>
        <v>0</v>
      </c>
    </row>
    <row r="10779" spans="2:36" ht="15" customHeight="1" x14ac:dyDescent="0.3">
      <c r="B10779" s="70"/>
      <c r="C10779" s="58"/>
      <c r="D10779" s="63"/>
      <c r="E10779" s="58"/>
      <c r="F10779" s="58"/>
      <c r="G10779" s="44"/>
      <c r="H10779" s="45"/>
      <c r="I10779" s="45"/>
      <c r="J10779" s="40" t="str">
        <f t="shared" si="1022"/>
        <v/>
      </c>
      <c r="K10779" s="39" t="str">
        <f t="shared" si="1026"/>
        <v/>
      </c>
      <c r="AB10779" s="17" t="str">
        <f t="shared" si="1025"/>
        <v>-1</v>
      </c>
      <c r="AC10779" s="17">
        <f>IFERROR(INDEX(Factors!$C$59:$C$70,MATCH(AB10779,Factors!$B$59:$B$70,1),1),0)</f>
        <v>0</v>
      </c>
      <c r="AD10779" s="17">
        <f t="shared" si="1023"/>
        <v>0</v>
      </c>
      <c r="AE10779" s="17">
        <f>IFERROR(INDEX(Factors!$B$6:$B$15,MATCH('INPUT - Census'!E10779,Factors!$C$6:$C$15,0),1),0)</f>
        <v>0</v>
      </c>
      <c r="AF10779" s="18">
        <f>IFERROR(INDEX(Factors!$B$16:$B$39,MATCH('INPUT - Census'!C10779,Factors!$C$16:$C$35,0),1),0)</f>
        <v>0</v>
      </c>
      <c r="AG10779" s="19">
        <f>IFERROR(INDEX(Factors!$B$40:$B$44,MATCH('INPUT - Census'!F10779,Factors!$C$40:$C$44,0),1),0)</f>
        <v>0</v>
      </c>
      <c r="AH10779" s="21" t="str">
        <f t="shared" si="1024"/>
        <v/>
      </c>
      <c r="AI10779" s="1" t="str">
        <f>IFERROR(VLOOKUP(H10779,Factors!$C$45:$D$48,2,0),"")</f>
        <v/>
      </c>
      <c r="AJ10779" t="b">
        <f t="shared" si="1027"/>
        <v>0</v>
      </c>
    </row>
    <row r="10780" spans="2:36" ht="15" customHeight="1" x14ac:dyDescent="0.3">
      <c r="B10780" s="70"/>
      <c r="C10780" s="58"/>
      <c r="D10780" s="63"/>
      <c r="E10780" s="58"/>
      <c r="F10780" s="58"/>
      <c r="G10780" s="44"/>
      <c r="H10780" s="45"/>
      <c r="I10780" s="45"/>
      <c r="J10780" s="40" t="str">
        <f t="shared" si="1022"/>
        <v/>
      </c>
      <c r="K10780" s="39" t="str">
        <f t="shared" si="1026"/>
        <v/>
      </c>
      <c r="AB10780" s="17" t="str">
        <f t="shared" si="1025"/>
        <v>-1</v>
      </c>
      <c r="AC10780" s="17">
        <f>IFERROR(INDEX(Factors!$C$59:$C$70,MATCH(AB10780,Factors!$B$59:$B$70,1),1),0)</f>
        <v>0</v>
      </c>
      <c r="AD10780" s="17">
        <f t="shared" si="1023"/>
        <v>0</v>
      </c>
      <c r="AE10780" s="17">
        <f>IFERROR(INDEX(Factors!$B$6:$B$15,MATCH('INPUT - Census'!E10780,Factors!$C$6:$C$15,0),1),0)</f>
        <v>0</v>
      </c>
      <c r="AF10780" s="18">
        <f>IFERROR(INDEX(Factors!$B$16:$B$39,MATCH('INPUT - Census'!C10780,Factors!$C$16:$C$35,0),1),0)</f>
        <v>0</v>
      </c>
      <c r="AG10780" s="19">
        <f>IFERROR(INDEX(Factors!$B$40:$B$44,MATCH('INPUT - Census'!F10780,Factors!$C$40:$C$44,0),1),0)</f>
        <v>0</v>
      </c>
      <c r="AH10780" s="21" t="str">
        <f t="shared" si="1024"/>
        <v/>
      </c>
      <c r="AI10780" s="1" t="str">
        <f>IFERROR(VLOOKUP(H10780,Factors!$C$45:$D$48,2,0),"")</f>
        <v/>
      </c>
      <c r="AJ10780" t="b">
        <f t="shared" si="1027"/>
        <v>0</v>
      </c>
    </row>
    <row r="10781" spans="2:36" ht="15" customHeight="1" x14ac:dyDescent="0.3">
      <c r="B10781" s="70"/>
      <c r="C10781" s="58"/>
      <c r="D10781" s="63"/>
      <c r="E10781" s="58"/>
      <c r="F10781" s="58"/>
      <c r="G10781" s="44"/>
      <c r="H10781" s="45"/>
      <c r="I10781" s="45"/>
      <c r="J10781" s="40" t="str">
        <f t="shared" si="1022"/>
        <v/>
      </c>
      <c r="K10781" s="39" t="str">
        <f t="shared" si="1026"/>
        <v/>
      </c>
      <c r="AB10781" s="17" t="str">
        <f t="shared" si="1025"/>
        <v>-1</v>
      </c>
      <c r="AC10781" s="17">
        <f>IFERROR(INDEX(Factors!$C$59:$C$70,MATCH(AB10781,Factors!$B$59:$B$70,1),1),0)</f>
        <v>0</v>
      </c>
      <c r="AD10781" s="17">
        <f t="shared" si="1023"/>
        <v>0</v>
      </c>
      <c r="AE10781" s="17">
        <f>IFERROR(INDEX(Factors!$B$6:$B$15,MATCH('INPUT - Census'!E10781,Factors!$C$6:$C$15,0),1),0)</f>
        <v>0</v>
      </c>
      <c r="AF10781" s="18">
        <f>IFERROR(INDEX(Factors!$B$16:$B$39,MATCH('INPUT - Census'!C10781,Factors!$C$16:$C$35,0),1),0)</f>
        <v>0</v>
      </c>
      <c r="AG10781" s="19">
        <f>IFERROR(INDEX(Factors!$B$40:$B$44,MATCH('INPUT - Census'!F10781,Factors!$C$40:$C$44,0),1),0)</f>
        <v>0</v>
      </c>
      <c r="AH10781" s="21" t="str">
        <f t="shared" si="1024"/>
        <v/>
      </c>
      <c r="AI10781" s="1" t="str">
        <f>IFERROR(VLOOKUP(H10781,Factors!$C$45:$D$48,2,0),"")</f>
        <v/>
      </c>
      <c r="AJ10781" t="b">
        <f t="shared" si="1027"/>
        <v>0</v>
      </c>
    </row>
    <row r="10782" spans="2:36" ht="15" customHeight="1" x14ac:dyDescent="0.3">
      <c r="B10782" s="70"/>
      <c r="C10782" s="58"/>
      <c r="D10782" s="63"/>
      <c r="E10782" s="58"/>
      <c r="F10782" s="58"/>
      <c r="G10782" s="44"/>
      <c r="H10782" s="45"/>
      <c r="I10782" s="45"/>
      <c r="J10782" s="40" t="str">
        <f t="shared" si="1022"/>
        <v/>
      </c>
      <c r="K10782" s="39" t="str">
        <f t="shared" si="1026"/>
        <v/>
      </c>
      <c r="AB10782" s="17" t="str">
        <f t="shared" si="1025"/>
        <v>-1</v>
      </c>
      <c r="AC10782" s="17">
        <f>IFERROR(INDEX(Factors!$C$59:$C$70,MATCH(AB10782,Factors!$B$59:$B$70,1),1),0)</f>
        <v>0</v>
      </c>
      <c r="AD10782" s="17">
        <f t="shared" si="1023"/>
        <v>0</v>
      </c>
      <c r="AE10782" s="17">
        <f>IFERROR(INDEX(Factors!$B$6:$B$15,MATCH('INPUT - Census'!E10782,Factors!$C$6:$C$15,0),1),0)</f>
        <v>0</v>
      </c>
      <c r="AF10782" s="18">
        <f>IFERROR(INDEX(Factors!$B$16:$B$39,MATCH('INPUT - Census'!C10782,Factors!$C$16:$C$35,0),1),0)</f>
        <v>0</v>
      </c>
      <c r="AG10782" s="19">
        <f>IFERROR(INDEX(Factors!$B$40:$B$44,MATCH('INPUT - Census'!F10782,Factors!$C$40:$C$44,0),1),0)</f>
        <v>0</v>
      </c>
      <c r="AH10782" s="21" t="str">
        <f t="shared" si="1024"/>
        <v/>
      </c>
      <c r="AI10782" s="1" t="str">
        <f>IFERROR(VLOOKUP(H10782,Factors!$C$45:$D$48,2,0),"")</f>
        <v/>
      </c>
      <c r="AJ10782" t="b">
        <f t="shared" si="1027"/>
        <v>0</v>
      </c>
    </row>
    <row r="10783" spans="2:36" ht="15" customHeight="1" x14ac:dyDescent="0.3">
      <c r="B10783" s="70"/>
      <c r="C10783" s="58"/>
      <c r="D10783" s="63"/>
      <c r="E10783" s="58"/>
      <c r="F10783" s="58"/>
      <c r="G10783" s="44"/>
      <c r="H10783" s="45"/>
      <c r="I10783" s="45"/>
      <c r="J10783" s="40" t="str">
        <f t="shared" ref="J10783:J10846" si="1028">IF( ISNUMBER(B10783), ROUND(($AL$3-B10783)/365,0), "" )</f>
        <v/>
      </c>
      <c r="K10783" s="39" t="str">
        <f t="shared" si="1026"/>
        <v/>
      </c>
      <c r="AB10783" s="17" t="str">
        <f t="shared" si="1025"/>
        <v>-1</v>
      </c>
      <c r="AC10783" s="17">
        <f>IFERROR(INDEX(Factors!$C$59:$C$70,MATCH(AB10783,Factors!$B$59:$B$70,1),1),0)</f>
        <v>0</v>
      </c>
      <c r="AD10783" s="17">
        <f t="shared" ref="AD10783:AD10846" si="1029">IF(COUNTIF($P$2:$P$16,D10783),MATCH(D10783,$P$2:$P$16,0),0)</f>
        <v>0</v>
      </c>
      <c r="AE10783" s="17">
        <f>IFERROR(INDEX(Factors!$B$6:$B$15,MATCH('INPUT - Census'!E10783,Factors!$C$6:$C$15,0),1),0)</f>
        <v>0</v>
      </c>
      <c r="AF10783" s="18">
        <f>IFERROR(INDEX(Factors!$B$16:$B$39,MATCH('INPUT - Census'!C10783,Factors!$C$16:$C$35,0),1),0)</f>
        <v>0</v>
      </c>
      <c r="AG10783" s="19">
        <f>IFERROR(INDEX(Factors!$B$40:$B$44,MATCH('INPUT - Census'!F10783,Factors!$C$40:$C$44,0),1),0)</f>
        <v>0</v>
      </c>
      <c r="AH10783" s="21" t="str">
        <f t="shared" ref="AH10783:AH10846" si="1030">IF(G10783="","",G10783)</f>
        <v/>
      </c>
      <c r="AI10783" s="1" t="str">
        <f>IFERROR(VLOOKUP(H10783,Factors!$C$45:$D$48,2,0),"")</f>
        <v/>
      </c>
      <c r="AJ10783" t="b">
        <f t="shared" si="1027"/>
        <v>0</v>
      </c>
    </row>
    <row r="10784" spans="2:36" ht="15" customHeight="1" x14ac:dyDescent="0.3">
      <c r="B10784" s="70"/>
      <c r="C10784" s="58"/>
      <c r="D10784" s="63"/>
      <c r="E10784" s="58"/>
      <c r="F10784" s="58"/>
      <c r="G10784" s="44"/>
      <c r="H10784" s="45"/>
      <c r="I10784" s="45"/>
      <c r="J10784" s="40" t="str">
        <f t="shared" si="1028"/>
        <v/>
      </c>
      <c r="K10784" s="39" t="str">
        <f t="shared" si="1026"/>
        <v/>
      </c>
      <c r="AB10784" s="17" t="str">
        <f t="shared" si="1025"/>
        <v>-1</v>
      </c>
      <c r="AC10784" s="17">
        <f>IFERROR(INDEX(Factors!$C$59:$C$70,MATCH(AB10784,Factors!$B$59:$B$70,1),1),0)</f>
        <v>0</v>
      </c>
      <c r="AD10784" s="17">
        <f t="shared" si="1029"/>
        <v>0</v>
      </c>
      <c r="AE10784" s="17">
        <f>IFERROR(INDEX(Factors!$B$6:$B$15,MATCH('INPUT - Census'!E10784,Factors!$C$6:$C$15,0),1),0)</f>
        <v>0</v>
      </c>
      <c r="AF10784" s="18">
        <f>IFERROR(INDEX(Factors!$B$16:$B$39,MATCH('INPUT - Census'!C10784,Factors!$C$16:$C$35,0),1),0)</f>
        <v>0</v>
      </c>
      <c r="AG10784" s="19">
        <f>IFERROR(INDEX(Factors!$B$40:$B$44,MATCH('INPUT - Census'!F10784,Factors!$C$40:$C$44,0),1),0)</f>
        <v>0</v>
      </c>
      <c r="AH10784" s="21" t="str">
        <f t="shared" si="1030"/>
        <v/>
      </c>
      <c r="AI10784" s="1" t="str">
        <f>IFERROR(VLOOKUP(H10784,Factors!$C$45:$D$48,2,0),"")</f>
        <v/>
      </c>
      <c r="AJ10784" t="b">
        <f t="shared" si="1027"/>
        <v>0</v>
      </c>
    </row>
    <row r="10785" spans="2:36" ht="15" customHeight="1" x14ac:dyDescent="0.3">
      <c r="B10785" s="70"/>
      <c r="C10785" s="58"/>
      <c r="D10785" s="63"/>
      <c r="E10785" s="58"/>
      <c r="F10785" s="58"/>
      <c r="G10785" s="44"/>
      <c r="H10785" s="45"/>
      <c r="I10785" s="45"/>
      <c r="J10785" s="40" t="str">
        <f t="shared" si="1028"/>
        <v/>
      </c>
      <c r="K10785" s="39" t="str">
        <f t="shared" si="1026"/>
        <v/>
      </c>
      <c r="AB10785" s="17" t="str">
        <f t="shared" si="1025"/>
        <v>-1</v>
      </c>
      <c r="AC10785" s="17">
        <f>IFERROR(INDEX(Factors!$C$59:$C$70,MATCH(AB10785,Factors!$B$59:$B$70,1),1),0)</f>
        <v>0</v>
      </c>
      <c r="AD10785" s="17">
        <f t="shared" si="1029"/>
        <v>0</v>
      </c>
      <c r="AE10785" s="17">
        <f>IFERROR(INDEX(Factors!$B$6:$B$15,MATCH('INPUT - Census'!E10785,Factors!$C$6:$C$15,0),1),0)</f>
        <v>0</v>
      </c>
      <c r="AF10785" s="18">
        <f>IFERROR(INDEX(Factors!$B$16:$B$39,MATCH('INPUT - Census'!C10785,Factors!$C$16:$C$35,0),1),0)</f>
        <v>0</v>
      </c>
      <c r="AG10785" s="19">
        <f>IFERROR(INDEX(Factors!$B$40:$B$44,MATCH('INPUT - Census'!F10785,Factors!$C$40:$C$44,0),1),0)</f>
        <v>0</v>
      </c>
      <c r="AH10785" s="21" t="str">
        <f t="shared" si="1030"/>
        <v/>
      </c>
      <c r="AI10785" s="1" t="str">
        <f>IFERROR(VLOOKUP(H10785,Factors!$C$45:$D$48,2,0),"")</f>
        <v/>
      </c>
      <c r="AJ10785" t="b">
        <f t="shared" si="1027"/>
        <v>0</v>
      </c>
    </row>
    <row r="10786" spans="2:36" ht="15" customHeight="1" x14ac:dyDescent="0.3">
      <c r="B10786" s="70"/>
      <c r="C10786" s="58"/>
      <c r="D10786" s="63"/>
      <c r="E10786" s="58"/>
      <c r="F10786" s="58"/>
      <c r="G10786" s="44"/>
      <c r="H10786" s="45"/>
      <c r="I10786" s="45"/>
      <c r="J10786" s="40" t="str">
        <f t="shared" si="1028"/>
        <v/>
      </c>
      <c r="K10786" s="39" t="str">
        <f t="shared" si="1026"/>
        <v/>
      </c>
      <c r="AB10786" s="17" t="str">
        <f t="shared" si="1025"/>
        <v>-1</v>
      </c>
      <c r="AC10786" s="17">
        <f>IFERROR(INDEX(Factors!$C$59:$C$70,MATCH(AB10786,Factors!$B$59:$B$70,1),1),0)</f>
        <v>0</v>
      </c>
      <c r="AD10786" s="17">
        <f t="shared" si="1029"/>
        <v>0</v>
      </c>
      <c r="AE10786" s="17">
        <f>IFERROR(INDEX(Factors!$B$6:$B$15,MATCH('INPUT - Census'!E10786,Factors!$C$6:$C$15,0),1),0)</f>
        <v>0</v>
      </c>
      <c r="AF10786" s="18">
        <f>IFERROR(INDEX(Factors!$B$16:$B$39,MATCH('INPUT - Census'!C10786,Factors!$C$16:$C$35,0),1),0)</f>
        <v>0</v>
      </c>
      <c r="AG10786" s="19">
        <f>IFERROR(INDEX(Factors!$B$40:$B$44,MATCH('INPUT - Census'!F10786,Factors!$C$40:$C$44,0),1),0)</f>
        <v>0</v>
      </c>
      <c r="AH10786" s="21" t="str">
        <f t="shared" si="1030"/>
        <v/>
      </c>
      <c r="AI10786" s="1" t="str">
        <f>IFERROR(VLOOKUP(H10786,Factors!$C$45:$D$48,2,0),"")</f>
        <v/>
      </c>
      <c r="AJ10786" t="b">
        <f t="shared" si="1027"/>
        <v>0</v>
      </c>
    </row>
    <row r="10787" spans="2:36" ht="15" customHeight="1" x14ac:dyDescent="0.3">
      <c r="B10787" s="70"/>
      <c r="C10787" s="58"/>
      <c r="D10787" s="63"/>
      <c r="E10787" s="58"/>
      <c r="F10787" s="58"/>
      <c r="G10787" s="44"/>
      <c r="H10787" s="45"/>
      <c r="I10787" s="45"/>
      <c r="J10787" s="40" t="str">
        <f t="shared" si="1028"/>
        <v/>
      </c>
      <c r="K10787" s="39" t="str">
        <f t="shared" si="1026"/>
        <v/>
      </c>
      <c r="AB10787" s="17" t="str">
        <f t="shared" si="1025"/>
        <v>-1</v>
      </c>
      <c r="AC10787" s="17">
        <f>IFERROR(INDEX(Factors!$C$59:$C$70,MATCH(AB10787,Factors!$B$59:$B$70,1),1),0)</f>
        <v>0</v>
      </c>
      <c r="AD10787" s="17">
        <f t="shared" si="1029"/>
        <v>0</v>
      </c>
      <c r="AE10787" s="17">
        <f>IFERROR(INDEX(Factors!$B$6:$B$15,MATCH('INPUT - Census'!E10787,Factors!$C$6:$C$15,0),1),0)</f>
        <v>0</v>
      </c>
      <c r="AF10787" s="18">
        <f>IFERROR(INDEX(Factors!$B$16:$B$39,MATCH('INPUT - Census'!C10787,Factors!$C$16:$C$35,0),1),0)</f>
        <v>0</v>
      </c>
      <c r="AG10787" s="19">
        <f>IFERROR(INDEX(Factors!$B$40:$B$44,MATCH('INPUT - Census'!F10787,Factors!$C$40:$C$44,0),1),0)</f>
        <v>0</v>
      </c>
      <c r="AH10787" s="21" t="str">
        <f t="shared" si="1030"/>
        <v/>
      </c>
      <c r="AI10787" s="1" t="str">
        <f>IFERROR(VLOOKUP(H10787,Factors!$C$45:$D$48,2,0),"")</f>
        <v/>
      </c>
      <c r="AJ10787" t="b">
        <f t="shared" si="1027"/>
        <v>0</v>
      </c>
    </row>
    <row r="10788" spans="2:36" ht="15" customHeight="1" x14ac:dyDescent="0.3">
      <c r="B10788" s="70"/>
      <c r="C10788" s="58"/>
      <c r="D10788" s="63"/>
      <c r="E10788" s="58"/>
      <c r="F10788" s="58"/>
      <c r="G10788" s="44"/>
      <c r="H10788" s="45"/>
      <c r="I10788" s="45"/>
      <c r="J10788" s="40" t="str">
        <f t="shared" si="1028"/>
        <v/>
      </c>
      <c r="K10788" s="39" t="str">
        <f t="shared" si="1026"/>
        <v/>
      </c>
      <c r="AB10788" s="17" t="str">
        <f t="shared" si="1025"/>
        <v>-1</v>
      </c>
      <c r="AC10788" s="17">
        <f>IFERROR(INDEX(Factors!$C$59:$C$70,MATCH(AB10788,Factors!$B$59:$B$70,1),1),0)</f>
        <v>0</v>
      </c>
      <c r="AD10788" s="17">
        <f t="shared" si="1029"/>
        <v>0</v>
      </c>
      <c r="AE10788" s="17">
        <f>IFERROR(INDEX(Factors!$B$6:$B$15,MATCH('INPUT - Census'!E10788,Factors!$C$6:$C$15,0),1),0)</f>
        <v>0</v>
      </c>
      <c r="AF10788" s="18">
        <f>IFERROR(INDEX(Factors!$B$16:$B$39,MATCH('INPUT - Census'!C10788,Factors!$C$16:$C$35,0),1),0)</f>
        <v>0</v>
      </c>
      <c r="AG10788" s="19">
        <f>IFERROR(INDEX(Factors!$B$40:$B$44,MATCH('INPUT - Census'!F10788,Factors!$C$40:$C$44,0),1),0)</f>
        <v>0</v>
      </c>
      <c r="AH10788" s="21" t="str">
        <f t="shared" si="1030"/>
        <v/>
      </c>
      <c r="AI10788" s="1" t="str">
        <f>IFERROR(VLOOKUP(H10788,Factors!$C$45:$D$48,2,0),"")</f>
        <v/>
      </c>
      <c r="AJ10788" t="b">
        <f t="shared" si="1027"/>
        <v>0</v>
      </c>
    </row>
    <row r="10789" spans="2:36" ht="15" customHeight="1" x14ac:dyDescent="0.3">
      <c r="B10789" s="70"/>
      <c r="C10789" s="58"/>
      <c r="D10789" s="63"/>
      <c r="E10789" s="58"/>
      <c r="F10789" s="58"/>
      <c r="G10789" s="44"/>
      <c r="H10789" s="45"/>
      <c r="I10789" s="45"/>
      <c r="J10789" s="40" t="str">
        <f t="shared" si="1028"/>
        <v/>
      </c>
      <c r="K10789" s="39" t="str">
        <f t="shared" si="1026"/>
        <v/>
      </c>
      <c r="AB10789" s="17" t="str">
        <f t="shared" si="1025"/>
        <v>-1</v>
      </c>
      <c r="AC10789" s="17">
        <f>IFERROR(INDEX(Factors!$C$59:$C$70,MATCH(AB10789,Factors!$B$59:$B$70,1),1),0)</f>
        <v>0</v>
      </c>
      <c r="AD10789" s="17">
        <f t="shared" si="1029"/>
        <v>0</v>
      </c>
      <c r="AE10789" s="17">
        <f>IFERROR(INDEX(Factors!$B$6:$B$15,MATCH('INPUT - Census'!E10789,Factors!$C$6:$C$15,0),1),0)</f>
        <v>0</v>
      </c>
      <c r="AF10789" s="18">
        <f>IFERROR(INDEX(Factors!$B$16:$B$39,MATCH('INPUT - Census'!C10789,Factors!$C$16:$C$35,0),1),0)</f>
        <v>0</v>
      </c>
      <c r="AG10789" s="19">
        <f>IFERROR(INDEX(Factors!$B$40:$B$44,MATCH('INPUT - Census'!F10789,Factors!$C$40:$C$44,0),1),0)</f>
        <v>0</v>
      </c>
      <c r="AH10789" s="21" t="str">
        <f t="shared" si="1030"/>
        <v/>
      </c>
      <c r="AI10789" s="1" t="str">
        <f>IFERROR(VLOOKUP(H10789,Factors!$C$45:$D$48,2,0),"")</f>
        <v/>
      </c>
      <c r="AJ10789" t="b">
        <f t="shared" si="1027"/>
        <v>0</v>
      </c>
    </row>
    <row r="10790" spans="2:36" ht="15" customHeight="1" x14ac:dyDescent="0.3">
      <c r="B10790" s="70"/>
      <c r="C10790" s="58"/>
      <c r="D10790" s="63"/>
      <c r="E10790" s="58"/>
      <c r="F10790" s="58"/>
      <c r="G10790" s="44"/>
      <c r="H10790" s="45"/>
      <c r="I10790" s="45"/>
      <c r="J10790" s="40" t="str">
        <f t="shared" si="1028"/>
        <v/>
      </c>
      <c r="K10790" s="39" t="str">
        <f t="shared" si="1026"/>
        <v/>
      </c>
      <c r="AB10790" s="17" t="str">
        <f t="shared" si="1025"/>
        <v>-1</v>
      </c>
      <c r="AC10790" s="17">
        <f>IFERROR(INDEX(Factors!$C$59:$C$70,MATCH(AB10790,Factors!$B$59:$B$70,1),1),0)</f>
        <v>0</v>
      </c>
      <c r="AD10790" s="17">
        <f t="shared" si="1029"/>
        <v>0</v>
      </c>
      <c r="AE10790" s="17">
        <f>IFERROR(INDEX(Factors!$B$6:$B$15,MATCH('INPUT - Census'!E10790,Factors!$C$6:$C$15,0),1),0)</f>
        <v>0</v>
      </c>
      <c r="AF10790" s="18">
        <f>IFERROR(INDEX(Factors!$B$16:$B$39,MATCH('INPUT - Census'!C10790,Factors!$C$16:$C$35,0),1),0)</f>
        <v>0</v>
      </c>
      <c r="AG10790" s="19">
        <f>IFERROR(INDEX(Factors!$B$40:$B$44,MATCH('INPUT - Census'!F10790,Factors!$C$40:$C$44,0),1),0)</f>
        <v>0</v>
      </c>
      <c r="AH10790" s="21" t="str">
        <f t="shared" si="1030"/>
        <v/>
      </c>
      <c r="AI10790" s="1" t="str">
        <f>IFERROR(VLOOKUP(H10790,Factors!$C$45:$D$48,2,0),"")</f>
        <v/>
      </c>
      <c r="AJ10790" t="b">
        <f t="shared" si="1027"/>
        <v>0</v>
      </c>
    </row>
    <row r="10791" spans="2:36" ht="15" customHeight="1" x14ac:dyDescent="0.3">
      <c r="B10791" s="70"/>
      <c r="C10791" s="58"/>
      <c r="D10791" s="63"/>
      <c r="E10791" s="58"/>
      <c r="F10791" s="58"/>
      <c r="G10791" s="44"/>
      <c r="H10791" s="45"/>
      <c r="I10791" s="45"/>
      <c r="J10791" s="40" t="str">
        <f t="shared" si="1028"/>
        <v/>
      </c>
      <c r="K10791" s="39" t="str">
        <f t="shared" si="1026"/>
        <v/>
      </c>
      <c r="AB10791" s="17" t="str">
        <f t="shared" si="1025"/>
        <v>-1</v>
      </c>
      <c r="AC10791" s="17">
        <f>IFERROR(INDEX(Factors!$C$59:$C$70,MATCH(AB10791,Factors!$B$59:$B$70,1),1),0)</f>
        <v>0</v>
      </c>
      <c r="AD10791" s="17">
        <f t="shared" si="1029"/>
        <v>0</v>
      </c>
      <c r="AE10791" s="17">
        <f>IFERROR(INDEX(Factors!$B$6:$B$15,MATCH('INPUT - Census'!E10791,Factors!$C$6:$C$15,0),1),0)</f>
        <v>0</v>
      </c>
      <c r="AF10791" s="18">
        <f>IFERROR(INDEX(Factors!$B$16:$B$39,MATCH('INPUT - Census'!C10791,Factors!$C$16:$C$35,0),1),0)</f>
        <v>0</v>
      </c>
      <c r="AG10791" s="19">
        <f>IFERROR(INDEX(Factors!$B$40:$B$44,MATCH('INPUT - Census'!F10791,Factors!$C$40:$C$44,0),1),0)</f>
        <v>0</v>
      </c>
      <c r="AH10791" s="21" t="str">
        <f t="shared" si="1030"/>
        <v/>
      </c>
      <c r="AI10791" s="1" t="str">
        <f>IFERROR(VLOOKUP(H10791,Factors!$C$45:$D$48,2,0),"")</f>
        <v/>
      </c>
      <c r="AJ10791" t="b">
        <f t="shared" si="1027"/>
        <v>0</v>
      </c>
    </row>
    <row r="10792" spans="2:36" ht="15" customHeight="1" x14ac:dyDescent="0.3">
      <c r="B10792" s="70"/>
      <c r="C10792" s="58"/>
      <c r="D10792" s="63"/>
      <c r="E10792" s="58"/>
      <c r="F10792" s="58"/>
      <c r="G10792" s="44"/>
      <c r="H10792" s="45"/>
      <c r="I10792" s="45"/>
      <c r="J10792" s="40" t="str">
        <f t="shared" si="1028"/>
        <v/>
      </c>
      <c r="K10792" s="39" t="str">
        <f t="shared" si="1026"/>
        <v/>
      </c>
      <c r="AB10792" s="17" t="str">
        <f t="shared" si="1025"/>
        <v>-1</v>
      </c>
      <c r="AC10792" s="17">
        <f>IFERROR(INDEX(Factors!$C$59:$C$70,MATCH(AB10792,Factors!$B$59:$B$70,1),1),0)</f>
        <v>0</v>
      </c>
      <c r="AD10792" s="17">
        <f t="shared" si="1029"/>
        <v>0</v>
      </c>
      <c r="AE10792" s="17">
        <f>IFERROR(INDEX(Factors!$B$6:$B$15,MATCH('INPUT - Census'!E10792,Factors!$C$6:$C$15,0),1),0)</f>
        <v>0</v>
      </c>
      <c r="AF10792" s="18">
        <f>IFERROR(INDEX(Factors!$B$16:$B$39,MATCH('INPUT - Census'!C10792,Factors!$C$16:$C$35,0),1),0)</f>
        <v>0</v>
      </c>
      <c r="AG10792" s="19">
        <f>IFERROR(INDEX(Factors!$B$40:$B$44,MATCH('INPUT - Census'!F10792,Factors!$C$40:$C$44,0),1),0)</f>
        <v>0</v>
      </c>
      <c r="AH10792" s="21" t="str">
        <f t="shared" si="1030"/>
        <v/>
      </c>
      <c r="AI10792" s="1" t="str">
        <f>IFERROR(VLOOKUP(H10792,Factors!$C$45:$D$48,2,0),"")</f>
        <v/>
      </c>
      <c r="AJ10792" t="b">
        <f t="shared" si="1027"/>
        <v>0</v>
      </c>
    </row>
    <row r="10793" spans="2:36" ht="15" customHeight="1" x14ac:dyDescent="0.3">
      <c r="B10793" s="70"/>
      <c r="C10793" s="58"/>
      <c r="D10793" s="63"/>
      <c r="E10793" s="58"/>
      <c r="F10793" s="58"/>
      <c r="G10793" s="44"/>
      <c r="H10793" s="45"/>
      <c r="I10793" s="45"/>
      <c r="J10793" s="40" t="str">
        <f t="shared" si="1028"/>
        <v/>
      </c>
      <c r="K10793" s="39" t="str">
        <f t="shared" si="1026"/>
        <v/>
      </c>
      <c r="AB10793" s="17" t="str">
        <f t="shared" si="1025"/>
        <v>-1</v>
      </c>
      <c r="AC10793" s="17">
        <f>IFERROR(INDEX(Factors!$C$59:$C$70,MATCH(AB10793,Factors!$B$59:$B$70,1),1),0)</f>
        <v>0</v>
      </c>
      <c r="AD10793" s="17">
        <f t="shared" si="1029"/>
        <v>0</v>
      </c>
      <c r="AE10793" s="17">
        <f>IFERROR(INDEX(Factors!$B$6:$B$15,MATCH('INPUT - Census'!E10793,Factors!$C$6:$C$15,0),1),0)</f>
        <v>0</v>
      </c>
      <c r="AF10793" s="18">
        <f>IFERROR(INDEX(Factors!$B$16:$B$39,MATCH('INPUT - Census'!C10793,Factors!$C$16:$C$35,0),1),0)</f>
        <v>0</v>
      </c>
      <c r="AG10793" s="19">
        <f>IFERROR(INDEX(Factors!$B$40:$B$44,MATCH('INPUT - Census'!F10793,Factors!$C$40:$C$44,0),1),0)</f>
        <v>0</v>
      </c>
      <c r="AH10793" s="21" t="str">
        <f t="shared" si="1030"/>
        <v/>
      </c>
      <c r="AI10793" s="1" t="str">
        <f>IFERROR(VLOOKUP(H10793,Factors!$C$45:$D$48,2,0),"")</f>
        <v/>
      </c>
      <c r="AJ10793" t="b">
        <f t="shared" si="1027"/>
        <v>0</v>
      </c>
    </row>
    <row r="10794" spans="2:36" ht="15" customHeight="1" x14ac:dyDescent="0.3">
      <c r="B10794" s="70"/>
      <c r="C10794" s="58"/>
      <c r="D10794" s="63"/>
      <c r="E10794" s="58"/>
      <c r="F10794" s="58"/>
      <c r="G10794" s="44"/>
      <c r="H10794" s="45"/>
      <c r="I10794" s="45"/>
      <c r="J10794" s="40" t="str">
        <f t="shared" si="1028"/>
        <v/>
      </c>
      <c r="K10794" s="39" t="str">
        <f t="shared" si="1026"/>
        <v/>
      </c>
      <c r="AB10794" s="17" t="str">
        <f t="shared" si="1025"/>
        <v>-1</v>
      </c>
      <c r="AC10794" s="17">
        <f>IFERROR(INDEX(Factors!$C$59:$C$70,MATCH(AB10794,Factors!$B$59:$B$70,1),1),0)</f>
        <v>0</v>
      </c>
      <c r="AD10794" s="17">
        <f t="shared" si="1029"/>
        <v>0</v>
      </c>
      <c r="AE10794" s="17">
        <f>IFERROR(INDEX(Factors!$B$6:$B$15,MATCH('INPUT - Census'!E10794,Factors!$C$6:$C$15,0),1),0)</f>
        <v>0</v>
      </c>
      <c r="AF10794" s="18">
        <f>IFERROR(INDEX(Factors!$B$16:$B$39,MATCH('INPUT - Census'!C10794,Factors!$C$16:$C$35,0),1),0)</f>
        <v>0</v>
      </c>
      <c r="AG10794" s="19">
        <f>IFERROR(INDEX(Factors!$B$40:$B$44,MATCH('INPUT - Census'!F10794,Factors!$C$40:$C$44,0),1),0)</f>
        <v>0</v>
      </c>
      <c r="AH10794" s="21" t="str">
        <f t="shared" si="1030"/>
        <v/>
      </c>
      <c r="AI10794" s="1" t="str">
        <f>IFERROR(VLOOKUP(H10794,Factors!$C$45:$D$48,2,0),"")</f>
        <v/>
      </c>
      <c r="AJ10794" t="b">
        <f t="shared" si="1027"/>
        <v>0</v>
      </c>
    </row>
    <row r="10795" spans="2:36" ht="15" customHeight="1" x14ac:dyDescent="0.3">
      <c r="B10795" s="70"/>
      <c r="C10795" s="58"/>
      <c r="D10795" s="63"/>
      <c r="E10795" s="58"/>
      <c r="F10795" s="58"/>
      <c r="G10795" s="44"/>
      <c r="H10795" s="45"/>
      <c r="I10795" s="45"/>
      <c r="J10795" s="40" t="str">
        <f t="shared" si="1028"/>
        <v/>
      </c>
      <c r="K10795" s="39" t="str">
        <f t="shared" si="1026"/>
        <v/>
      </c>
      <c r="AB10795" s="17" t="str">
        <f t="shared" si="1025"/>
        <v>-1</v>
      </c>
      <c r="AC10795" s="17">
        <f>IFERROR(INDEX(Factors!$C$59:$C$70,MATCH(AB10795,Factors!$B$59:$B$70,1),1),0)</f>
        <v>0</v>
      </c>
      <c r="AD10795" s="17">
        <f t="shared" si="1029"/>
        <v>0</v>
      </c>
      <c r="AE10795" s="17">
        <f>IFERROR(INDEX(Factors!$B$6:$B$15,MATCH('INPUT - Census'!E10795,Factors!$C$6:$C$15,0),1),0)</f>
        <v>0</v>
      </c>
      <c r="AF10795" s="18">
        <f>IFERROR(INDEX(Factors!$B$16:$B$39,MATCH('INPUT - Census'!C10795,Factors!$C$16:$C$35,0),1),0)</f>
        <v>0</v>
      </c>
      <c r="AG10795" s="19">
        <f>IFERROR(INDEX(Factors!$B$40:$B$44,MATCH('INPUT - Census'!F10795,Factors!$C$40:$C$44,0),1),0)</f>
        <v>0</v>
      </c>
      <c r="AH10795" s="21" t="str">
        <f t="shared" si="1030"/>
        <v/>
      </c>
      <c r="AI10795" s="1" t="str">
        <f>IFERROR(VLOOKUP(H10795,Factors!$C$45:$D$48,2,0),"")</f>
        <v/>
      </c>
      <c r="AJ10795" t="b">
        <f t="shared" si="1027"/>
        <v>0</v>
      </c>
    </row>
    <row r="10796" spans="2:36" ht="15" customHeight="1" x14ac:dyDescent="0.3">
      <c r="B10796" s="70"/>
      <c r="C10796" s="58"/>
      <c r="D10796" s="63"/>
      <c r="E10796" s="58"/>
      <c r="F10796" s="58"/>
      <c r="G10796" s="44"/>
      <c r="H10796" s="45"/>
      <c r="I10796" s="45"/>
      <c r="J10796" s="40" t="str">
        <f t="shared" si="1028"/>
        <v/>
      </c>
      <c r="K10796" s="39" t="str">
        <f t="shared" si="1026"/>
        <v/>
      </c>
      <c r="AB10796" s="17" t="str">
        <f t="shared" si="1025"/>
        <v>-1</v>
      </c>
      <c r="AC10796" s="17">
        <f>IFERROR(INDEX(Factors!$C$59:$C$70,MATCH(AB10796,Factors!$B$59:$B$70,1),1),0)</f>
        <v>0</v>
      </c>
      <c r="AD10796" s="17">
        <f t="shared" si="1029"/>
        <v>0</v>
      </c>
      <c r="AE10796" s="17">
        <f>IFERROR(INDEX(Factors!$B$6:$B$15,MATCH('INPUT - Census'!E10796,Factors!$C$6:$C$15,0),1),0)</f>
        <v>0</v>
      </c>
      <c r="AF10796" s="18">
        <f>IFERROR(INDEX(Factors!$B$16:$B$39,MATCH('INPUT - Census'!C10796,Factors!$C$16:$C$35,0),1),0)</f>
        <v>0</v>
      </c>
      <c r="AG10796" s="19">
        <f>IFERROR(INDEX(Factors!$B$40:$B$44,MATCH('INPUT - Census'!F10796,Factors!$C$40:$C$44,0),1),0)</f>
        <v>0</v>
      </c>
      <c r="AH10796" s="21" t="str">
        <f t="shared" si="1030"/>
        <v/>
      </c>
      <c r="AI10796" s="1" t="str">
        <f>IFERROR(VLOOKUP(H10796,Factors!$C$45:$D$48,2,0),"")</f>
        <v/>
      </c>
      <c r="AJ10796" t="b">
        <f t="shared" si="1027"/>
        <v>0</v>
      </c>
    </row>
    <row r="10797" spans="2:36" ht="15" customHeight="1" x14ac:dyDescent="0.3">
      <c r="B10797" s="70"/>
      <c r="C10797" s="58"/>
      <c r="D10797" s="63"/>
      <c r="E10797" s="58"/>
      <c r="F10797" s="58"/>
      <c r="G10797" s="44"/>
      <c r="H10797" s="45"/>
      <c r="I10797" s="45"/>
      <c r="J10797" s="40" t="str">
        <f t="shared" si="1028"/>
        <v/>
      </c>
      <c r="K10797" s="39" t="str">
        <f t="shared" si="1026"/>
        <v/>
      </c>
      <c r="AB10797" s="17" t="str">
        <f t="shared" si="1025"/>
        <v>-1</v>
      </c>
      <c r="AC10797" s="17">
        <f>IFERROR(INDEX(Factors!$C$59:$C$70,MATCH(AB10797,Factors!$B$59:$B$70,1),1),0)</f>
        <v>0</v>
      </c>
      <c r="AD10797" s="17">
        <f t="shared" si="1029"/>
        <v>0</v>
      </c>
      <c r="AE10797" s="17">
        <f>IFERROR(INDEX(Factors!$B$6:$B$15,MATCH('INPUT - Census'!E10797,Factors!$C$6:$C$15,0),1),0)</f>
        <v>0</v>
      </c>
      <c r="AF10797" s="18">
        <f>IFERROR(INDEX(Factors!$B$16:$B$39,MATCH('INPUT - Census'!C10797,Factors!$C$16:$C$35,0),1),0)</f>
        <v>0</v>
      </c>
      <c r="AG10797" s="19">
        <f>IFERROR(INDEX(Factors!$B$40:$B$44,MATCH('INPUT - Census'!F10797,Factors!$C$40:$C$44,0),1),0)</f>
        <v>0</v>
      </c>
      <c r="AH10797" s="21" t="str">
        <f t="shared" si="1030"/>
        <v/>
      </c>
      <c r="AI10797" s="1" t="str">
        <f>IFERROR(VLOOKUP(H10797,Factors!$C$45:$D$48,2,0),"")</f>
        <v/>
      </c>
      <c r="AJ10797" t="b">
        <f t="shared" si="1027"/>
        <v>0</v>
      </c>
    </row>
    <row r="10798" spans="2:36" ht="15" customHeight="1" x14ac:dyDescent="0.3">
      <c r="B10798" s="70"/>
      <c r="C10798" s="58"/>
      <c r="D10798" s="63"/>
      <c r="E10798" s="58"/>
      <c r="F10798" s="58"/>
      <c r="G10798" s="44"/>
      <c r="H10798" s="45"/>
      <c r="I10798" s="45"/>
      <c r="J10798" s="40" t="str">
        <f t="shared" si="1028"/>
        <v/>
      </c>
      <c r="K10798" s="39" t="str">
        <f t="shared" si="1026"/>
        <v/>
      </c>
      <c r="AB10798" s="17" t="str">
        <f t="shared" si="1025"/>
        <v>-1</v>
      </c>
      <c r="AC10798" s="17">
        <f>IFERROR(INDEX(Factors!$C$59:$C$70,MATCH(AB10798,Factors!$B$59:$B$70,1),1),0)</f>
        <v>0</v>
      </c>
      <c r="AD10798" s="17">
        <f t="shared" si="1029"/>
        <v>0</v>
      </c>
      <c r="AE10798" s="17">
        <f>IFERROR(INDEX(Factors!$B$6:$B$15,MATCH('INPUT - Census'!E10798,Factors!$C$6:$C$15,0),1),0)</f>
        <v>0</v>
      </c>
      <c r="AF10798" s="18">
        <f>IFERROR(INDEX(Factors!$B$16:$B$39,MATCH('INPUT - Census'!C10798,Factors!$C$16:$C$35,0),1),0)</f>
        <v>0</v>
      </c>
      <c r="AG10798" s="19">
        <f>IFERROR(INDEX(Factors!$B$40:$B$44,MATCH('INPUT - Census'!F10798,Factors!$C$40:$C$44,0),1),0)</f>
        <v>0</v>
      </c>
      <c r="AH10798" s="21" t="str">
        <f t="shared" si="1030"/>
        <v/>
      </c>
      <c r="AI10798" s="1" t="str">
        <f>IFERROR(VLOOKUP(H10798,Factors!$C$45:$D$48,2,0),"")</f>
        <v/>
      </c>
      <c r="AJ10798" t="b">
        <f t="shared" si="1027"/>
        <v>0</v>
      </c>
    </row>
    <row r="10799" spans="2:36" ht="15" customHeight="1" x14ac:dyDescent="0.3">
      <c r="B10799" s="70"/>
      <c r="C10799" s="58"/>
      <c r="D10799" s="63"/>
      <c r="E10799" s="58"/>
      <c r="F10799" s="58"/>
      <c r="G10799" s="44"/>
      <c r="H10799" s="45"/>
      <c r="I10799" s="45"/>
      <c r="J10799" s="40" t="str">
        <f t="shared" si="1028"/>
        <v/>
      </c>
      <c r="K10799" s="39" t="str">
        <f t="shared" si="1026"/>
        <v/>
      </c>
      <c r="AB10799" s="17" t="str">
        <f t="shared" si="1025"/>
        <v>-1</v>
      </c>
      <c r="AC10799" s="17">
        <f>IFERROR(INDEX(Factors!$C$59:$C$70,MATCH(AB10799,Factors!$B$59:$B$70,1),1),0)</f>
        <v>0</v>
      </c>
      <c r="AD10799" s="17">
        <f t="shared" si="1029"/>
        <v>0</v>
      </c>
      <c r="AE10799" s="17">
        <f>IFERROR(INDEX(Factors!$B$6:$B$15,MATCH('INPUT - Census'!E10799,Factors!$C$6:$C$15,0),1),0)</f>
        <v>0</v>
      </c>
      <c r="AF10799" s="18">
        <f>IFERROR(INDEX(Factors!$B$16:$B$39,MATCH('INPUT - Census'!C10799,Factors!$C$16:$C$35,0),1),0)</f>
        <v>0</v>
      </c>
      <c r="AG10799" s="19">
        <f>IFERROR(INDEX(Factors!$B$40:$B$44,MATCH('INPUT - Census'!F10799,Factors!$C$40:$C$44,0),1),0)</f>
        <v>0</v>
      </c>
      <c r="AH10799" s="21" t="str">
        <f t="shared" si="1030"/>
        <v/>
      </c>
      <c r="AI10799" s="1" t="str">
        <f>IFERROR(VLOOKUP(H10799,Factors!$C$45:$D$48,2,0),"")</f>
        <v/>
      </c>
      <c r="AJ10799" t="b">
        <f t="shared" si="1027"/>
        <v>0</v>
      </c>
    </row>
    <row r="10800" spans="2:36" ht="15" customHeight="1" x14ac:dyDescent="0.3">
      <c r="B10800" s="70"/>
      <c r="C10800" s="58"/>
      <c r="D10800" s="63"/>
      <c r="E10800" s="58"/>
      <c r="F10800" s="58"/>
      <c r="G10800" s="44"/>
      <c r="H10800" s="45"/>
      <c r="I10800" s="45"/>
      <c r="J10800" s="40" t="str">
        <f t="shared" si="1028"/>
        <v/>
      </c>
      <c r="K10800" s="39" t="str">
        <f t="shared" si="1026"/>
        <v/>
      </c>
      <c r="AB10800" s="17" t="str">
        <f t="shared" si="1025"/>
        <v>-1</v>
      </c>
      <c r="AC10800" s="17">
        <f>IFERROR(INDEX(Factors!$C$59:$C$70,MATCH(AB10800,Factors!$B$59:$B$70,1),1),0)</f>
        <v>0</v>
      </c>
      <c r="AD10800" s="17">
        <f t="shared" si="1029"/>
        <v>0</v>
      </c>
      <c r="AE10800" s="17">
        <f>IFERROR(INDEX(Factors!$B$6:$B$15,MATCH('INPUT - Census'!E10800,Factors!$C$6:$C$15,0),1),0)</f>
        <v>0</v>
      </c>
      <c r="AF10800" s="18">
        <f>IFERROR(INDEX(Factors!$B$16:$B$39,MATCH('INPUT - Census'!C10800,Factors!$C$16:$C$35,0),1),0)</f>
        <v>0</v>
      </c>
      <c r="AG10800" s="19">
        <f>IFERROR(INDEX(Factors!$B$40:$B$44,MATCH('INPUT - Census'!F10800,Factors!$C$40:$C$44,0),1),0)</f>
        <v>0</v>
      </c>
      <c r="AH10800" s="21" t="str">
        <f t="shared" si="1030"/>
        <v/>
      </c>
      <c r="AI10800" s="1" t="str">
        <f>IFERROR(VLOOKUP(H10800,Factors!$C$45:$D$48,2,0),"")</f>
        <v/>
      </c>
      <c r="AJ10800" t="b">
        <f t="shared" si="1027"/>
        <v>0</v>
      </c>
    </row>
    <row r="10801" spans="2:36" ht="15" customHeight="1" x14ac:dyDescent="0.3">
      <c r="B10801" s="70"/>
      <c r="C10801" s="58"/>
      <c r="D10801" s="63"/>
      <c r="E10801" s="58"/>
      <c r="F10801" s="58"/>
      <c r="G10801" s="44"/>
      <c r="H10801" s="45"/>
      <c r="I10801" s="45"/>
      <c r="J10801" s="40" t="str">
        <f t="shared" si="1028"/>
        <v/>
      </c>
      <c r="K10801" s="39" t="str">
        <f t="shared" si="1026"/>
        <v/>
      </c>
      <c r="AB10801" s="17" t="str">
        <f t="shared" si="1025"/>
        <v>-1</v>
      </c>
      <c r="AC10801" s="17">
        <f>IFERROR(INDEX(Factors!$C$59:$C$70,MATCH(AB10801,Factors!$B$59:$B$70,1),1),0)</f>
        <v>0</v>
      </c>
      <c r="AD10801" s="17">
        <f t="shared" si="1029"/>
        <v>0</v>
      </c>
      <c r="AE10801" s="17">
        <f>IFERROR(INDEX(Factors!$B$6:$B$15,MATCH('INPUT - Census'!E10801,Factors!$C$6:$C$15,0),1),0)</f>
        <v>0</v>
      </c>
      <c r="AF10801" s="18">
        <f>IFERROR(INDEX(Factors!$B$16:$B$39,MATCH('INPUT - Census'!C10801,Factors!$C$16:$C$35,0),1),0)</f>
        <v>0</v>
      </c>
      <c r="AG10801" s="19">
        <f>IFERROR(INDEX(Factors!$B$40:$B$44,MATCH('INPUT - Census'!F10801,Factors!$C$40:$C$44,0),1),0)</f>
        <v>0</v>
      </c>
      <c r="AH10801" s="21" t="str">
        <f t="shared" si="1030"/>
        <v/>
      </c>
      <c r="AI10801" s="1" t="str">
        <f>IFERROR(VLOOKUP(H10801,Factors!$C$45:$D$48,2,0),"")</f>
        <v/>
      </c>
      <c r="AJ10801" t="b">
        <f t="shared" si="1027"/>
        <v>0</v>
      </c>
    </row>
    <row r="10802" spans="2:36" ht="15" customHeight="1" x14ac:dyDescent="0.3">
      <c r="B10802" s="70"/>
      <c r="C10802" s="58"/>
      <c r="D10802" s="63"/>
      <c r="E10802" s="58"/>
      <c r="F10802" s="58"/>
      <c r="G10802" s="44"/>
      <c r="H10802" s="45"/>
      <c r="I10802" s="45"/>
      <c r="J10802" s="40" t="str">
        <f t="shared" si="1028"/>
        <v/>
      </c>
      <c r="K10802" s="39" t="str">
        <f t="shared" si="1026"/>
        <v/>
      </c>
      <c r="AB10802" s="17" t="str">
        <f t="shared" si="1025"/>
        <v>-1</v>
      </c>
      <c r="AC10802" s="17">
        <f>IFERROR(INDEX(Factors!$C$59:$C$70,MATCH(AB10802,Factors!$B$59:$B$70,1),1),0)</f>
        <v>0</v>
      </c>
      <c r="AD10802" s="17">
        <f t="shared" si="1029"/>
        <v>0</v>
      </c>
      <c r="AE10802" s="17">
        <f>IFERROR(INDEX(Factors!$B$6:$B$15,MATCH('INPUT - Census'!E10802,Factors!$C$6:$C$15,0),1),0)</f>
        <v>0</v>
      </c>
      <c r="AF10802" s="18">
        <f>IFERROR(INDEX(Factors!$B$16:$B$39,MATCH('INPUT - Census'!C10802,Factors!$C$16:$C$35,0),1),0)</f>
        <v>0</v>
      </c>
      <c r="AG10802" s="19">
        <f>IFERROR(INDEX(Factors!$B$40:$B$44,MATCH('INPUT - Census'!F10802,Factors!$C$40:$C$44,0),1),0)</f>
        <v>0</v>
      </c>
      <c r="AH10802" s="21" t="str">
        <f t="shared" si="1030"/>
        <v/>
      </c>
      <c r="AI10802" s="1" t="str">
        <f>IFERROR(VLOOKUP(H10802,Factors!$C$45:$D$48,2,0),"")</f>
        <v/>
      </c>
      <c r="AJ10802" t="b">
        <f t="shared" si="1027"/>
        <v>0</v>
      </c>
    </row>
    <row r="10803" spans="2:36" ht="15" customHeight="1" x14ac:dyDescent="0.3">
      <c r="B10803" s="70"/>
      <c r="C10803" s="58"/>
      <c r="D10803" s="63"/>
      <c r="E10803" s="58"/>
      <c r="F10803" s="58"/>
      <c r="G10803" s="44"/>
      <c r="H10803" s="45"/>
      <c r="I10803" s="45"/>
      <c r="J10803" s="40" t="str">
        <f t="shared" si="1028"/>
        <v/>
      </c>
      <c r="K10803" s="39" t="str">
        <f t="shared" si="1026"/>
        <v/>
      </c>
      <c r="AB10803" s="17" t="str">
        <f t="shared" si="1025"/>
        <v>-1</v>
      </c>
      <c r="AC10803" s="17">
        <f>IFERROR(INDEX(Factors!$C$59:$C$70,MATCH(AB10803,Factors!$B$59:$B$70,1),1),0)</f>
        <v>0</v>
      </c>
      <c r="AD10803" s="17">
        <f t="shared" si="1029"/>
        <v>0</v>
      </c>
      <c r="AE10803" s="17">
        <f>IFERROR(INDEX(Factors!$B$6:$B$15,MATCH('INPUT - Census'!E10803,Factors!$C$6:$C$15,0),1),0)</f>
        <v>0</v>
      </c>
      <c r="AF10803" s="18">
        <f>IFERROR(INDEX(Factors!$B$16:$B$39,MATCH('INPUT - Census'!C10803,Factors!$C$16:$C$35,0),1),0)</f>
        <v>0</v>
      </c>
      <c r="AG10803" s="19">
        <f>IFERROR(INDEX(Factors!$B$40:$B$44,MATCH('INPUT - Census'!F10803,Factors!$C$40:$C$44,0),1),0)</f>
        <v>0</v>
      </c>
      <c r="AH10803" s="21" t="str">
        <f t="shared" si="1030"/>
        <v/>
      </c>
      <c r="AI10803" s="1" t="str">
        <f>IFERROR(VLOOKUP(H10803,Factors!$C$45:$D$48,2,0),"")</f>
        <v/>
      </c>
      <c r="AJ10803" t="b">
        <f t="shared" si="1027"/>
        <v>0</v>
      </c>
    </row>
    <row r="10804" spans="2:36" ht="15" customHeight="1" x14ac:dyDescent="0.3">
      <c r="B10804" s="70"/>
      <c r="C10804" s="58"/>
      <c r="D10804" s="63"/>
      <c r="E10804" s="58"/>
      <c r="F10804" s="58"/>
      <c r="G10804" s="44"/>
      <c r="H10804" s="45"/>
      <c r="I10804" s="45"/>
      <c r="J10804" s="40" t="str">
        <f t="shared" si="1028"/>
        <v/>
      </c>
      <c r="K10804" s="39" t="str">
        <f t="shared" si="1026"/>
        <v/>
      </c>
      <c r="AB10804" s="17" t="str">
        <f t="shared" si="1025"/>
        <v>-1</v>
      </c>
      <c r="AC10804" s="17">
        <f>IFERROR(INDEX(Factors!$C$59:$C$70,MATCH(AB10804,Factors!$B$59:$B$70,1),1),0)</f>
        <v>0</v>
      </c>
      <c r="AD10804" s="17">
        <f t="shared" si="1029"/>
        <v>0</v>
      </c>
      <c r="AE10804" s="17">
        <f>IFERROR(INDEX(Factors!$B$6:$B$15,MATCH('INPUT - Census'!E10804,Factors!$C$6:$C$15,0),1),0)</f>
        <v>0</v>
      </c>
      <c r="AF10804" s="18">
        <f>IFERROR(INDEX(Factors!$B$16:$B$39,MATCH('INPUT - Census'!C10804,Factors!$C$16:$C$35,0),1),0)</f>
        <v>0</v>
      </c>
      <c r="AG10804" s="19">
        <f>IFERROR(INDEX(Factors!$B$40:$B$44,MATCH('INPUT - Census'!F10804,Factors!$C$40:$C$44,0),1),0)</f>
        <v>0</v>
      </c>
      <c r="AH10804" s="21" t="str">
        <f t="shared" si="1030"/>
        <v/>
      </c>
      <c r="AI10804" s="1" t="str">
        <f>IFERROR(VLOOKUP(H10804,Factors!$C$45:$D$48,2,0),"")</f>
        <v/>
      </c>
      <c r="AJ10804" t="b">
        <f t="shared" si="1027"/>
        <v>0</v>
      </c>
    </row>
    <row r="10805" spans="2:36" ht="15" customHeight="1" x14ac:dyDescent="0.3">
      <c r="B10805" s="70"/>
      <c r="C10805" s="58"/>
      <c r="D10805" s="63"/>
      <c r="E10805" s="58"/>
      <c r="F10805" s="58"/>
      <c r="G10805" s="44"/>
      <c r="H10805" s="45"/>
      <c r="I10805" s="45"/>
      <c r="J10805" s="40" t="str">
        <f t="shared" si="1028"/>
        <v/>
      </c>
      <c r="K10805" s="39" t="str">
        <f t="shared" si="1026"/>
        <v/>
      </c>
      <c r="AB10805" s="17" t="str">
        <f t="shared" si="1025"/>
        <v>-1</v>
      </c>
      <c r="AC10805" s="17">
        <f>IFERROR(INDEX(Factors!$C$59:$C$70,MATCH(AB10805,Factors!$B$59:$B$70,1),1),0)</f>
        <v>0</v>
      </c>
      <c r="AD10805" s="17">
        <f t="shared" si="1029"/>
        <v>0</v>
      </c>
      <c r="AE10805" s="17">
        <f>IFERROR(INDEX(Factors!$B$6:$B$15,MATCH('INPUT - Census'!E10805,Factors!$C$6:$C$15,0),1),0)</f>
        <v>0</v>
      </c>
      <c r="AF10805" s="18">
        <f>IFERROR(INDEX(Factors!$B$16:$B$39,MATCH('INPUT - Census'!C10805,Factors!$C$16:$C$35,0),1),0)</f>
        <v>0</v>
      </c>
      <c r="AG10805" s="19">
        <f>IFERROR(INDEX(Factors!$B$40:$B$44,MATCH('INPUT - Census'!F10805,Factors!$C$40:$C$44,0),1),0)</f>
        <v>0</v>
      </c>
      <c r="AH10805" s="21" t="str">
        <f t="shared" si="1030"/>
        <v/>
      </c>
      <c r="AI10805" s="1" t="str">
        <f>IFERROR(VLOOKUP(H10805,Factors!$C$45:$D$48,2,0),"")</f>
        <v/>
      </c>
      <c r="AJ10805" t="b">
        <f t="shared" si="1027"/>
        <v>0</v>
      </c>
    </row>
    <row r="10806" spans="2:36" ht="15" customHeight="1" x14ac:dyDescent="0.3">
      <c r="B10806" s="70"/>
      <c r="C10806" s="58"/>
      <c r="D10806" s="63"/>
      <c r="E10806" s="58"/>
      <c r="F10806" s="58"/>
      <c r="G10806" s="44"/>
      <c r="H10806" s="45"/>
      <c r="I10806" s="45"/>
      <c r="J10806" s="40" t="str">
        <f t="shared" si="1028"/>
        <v/>
      </c>
      <c r="K10806" s="39" t="str">
        <f t="shared" si="1026"/>
        <v/>
      </c>
      <c r="AB10806" s="17" t="str">
        <f t="shared" si="1025"/>
        <v>-1</v>
      </c>
      <c r="AC10806" s="17">
        <f>IFERROR(INDEX(Factors!$C$59:$C$70,MATCH(AB10806,Factors!$B$59:$B$70,1),1),0)</f>
        <v>0</v>
      </c>
      <c r="AD10806" s="17">
        <f t="shared" si="1029"/>
        <v>0</v>
      </c>
      <c r="AE10806" s="17">
        <f>IFERROR(INDEX(Factors!$B$6:$B$15,MATCH('INPUT - Census'!E10806,Factors!$C$6:$C$15,0),1),0)</f>
        <v>0</v>
      </c>
      <c r="AF10806" s="18">
        <f>IFERROR(INDEX(Factors!$B$16:$B$39,MATCH('INPUT - Census'!C10806,Factors!$C$16:$C$35,0),1),0)</f>
        <v>0</v>
      </c>
      <c r="AG10806" s="19">
        <f>IFERROR(INDEX(Factors!$B$40:$B$44,MATCH('INPUT - Census'!F10806,Factors!$C$40:$C$44,0),1),0)</f>
        <v>0</v>
      </c>
      <c r="AH10806" s="21" t="str">
        <f t="shared" si="1030"/>
        <v/>
      </c>
      <c r="AI10806" s="1" t="str">
        <f>IFERROR(VLOOKUP(H10806,Factors!$C$45:$D$48,2,0),"")</f>
        <v/>
      </c>
      <c r="AJ10806" t="b">
        <f t="shared" si="1027"/>
        <v>0</v>
      </c>
    </row>
    <row r="10807" spans="2:36" ht="15" customHeight="1" x14ac:dyDescent="0.3">
      <c r="B10807" s="70"/>
      <c r="C10807" s="58"/>
      <c r="D10807" s="63"/>
      <c r="E10807" s="58"/>
      <c r="F10807" s="58"/>
      <c r="G10807" s="44"/>
      <c r="H10807" s="45"/>
      <c r="I10807" s="45"/>
      <c r="J10807" s="40" t="str">
        <f t="shared" si="1028"/>
        <v/>
      </c>
      <c r="K10807" s="39" t="str">
        <f t="shared" si="1026"/>
        <v/>
      </c>
      <c r="AB10807" s="17" t="str">
        <f t="shared" ref="AB10807:AB10870" si="1031">IF( AND(ISNUMBER(J10807),J10807&gt;=0,J10807&lt;=100), J10807, "-1" )</f>
        <v>-1</v>
      </c>
      <c r="AC10807" s="17">
        <f>IFERROR(INDEX(Factors!$C$59:$C$70,MATCH(AB10807,Factors!$B$59:$B$70,1),1),0)</f>
        <v>0</v>
      </c>
      <c r="AD10807" s="17">
        <f t="shared" si="1029"/>
        <v>0</v>
      </c>
      <c r="AE10807" s="17">
        <f>IFERROR(INDEX(Factors!$B$6:$B$15,MATCH('INPUT - Census'!E10807,Factors!$C$6:$C$15,0),1),0)</f>
        <v>0</v>
      </c>
      <c r="AF10807" s="18">
        <f>IFERROR(INDEX(Factors!$B$16:$B$39,MATCH('INPUT - Census'!C10807,Factors!$C$16:$C$35,0),1),0)</f>
        <v>0</v>
      </c>
      <c r="AG10807" s="19">
        <f>IFERROR(INDEX(Factors!$B$40:$B$44,MATCH('INPUT - Census'!F10807,Factors!$C$40:$C$44,0),1),0)</f>
        <v>0</v>
      </c>
      <c r="AH10807" s="21" t="str">
        <f t="shared" si="1030"/>
        <v/>
      </c>
      <c r="AI10807" s="1" t="str">
        <f>IFERROR(VLOOKUP(H10807,Factors!$C$45:$D$48,2,0),"")</f>
        <v/>
      </c>
      <c r="AJ10807" t="b">
        <f t="shared" si="1027"/>
        <v>0</v>
      </c>
    </row>
    <row r="10808" spans="2:36" ht="15" customHeight="1" x14ac:dyDescent="0.3">
      <c r="B10808" s="70"/>
      <c r="C10808" s="58"/>
      <c r="D10808" s="63"/>
      <c r="E10808" s="58"/>
      <c r="F10808" s="58"/>
      <c r="G10808" s="44"/>
      <c r="H10808" s="45"/>
      <c r="I10808" s="45"/>
      <c r="J10808" s="40" t="str">
        <f t="shared" si="1028"/>
        <v/>
      </c>
      <c r="K10808" s="39" t="str">
        <f t="shared" si="1026"/>
        <v/>
      </c>
      <c r="AB10808" s="17" t="str">
        <f t="shared" si="1031"/>
        <v>-1</v>
      </c>
      <c r="AC10808" s="17">
        <f>IFERROR(INDEX(Factors!$C$59:$C$70,MATCH(AB10808,Factors!$B$59:$B$70,1),1),0)</f>
        <v>0</v>
      </c>
      <c r="AD10808" s="17">
        <f t="shared" si="1029"/>
        <v>0</v>
      </c>
      <c r="AE10808" s="17">
        <f>IFERROR(INDEX(Factors!$B$6:$B$15,MATCH('INPUT - Census'!E10808,Factors!$C$6:$C$15,0),1),0)</f>
        <v>0</v>
      </c>
      <c r="AF10808" s="18">
        <f>IFERROR(INDEX(Factors!$B$16:$B$39,MATCH('INPUT - Census'!C10808,Factors!$C$16:$C$35,0),1),0)</f>
        <v>0</v>
      </c>
      <c r="AG10808" s="19">
        <f>IFERROR(INDEX(Factors!$B$40:$B$44,MATCH('INPUT - Census'!F10808,Factors!$C$40:$C$44,0),1),0)</f>
        <v>0</v>
      </c>
      <c r="AH10808" s="21" t="str">
        <f t="shared" si="1030"/>
        <v/>
      </c>
      <c r="AI10808" s="1" t="str">
        <f>IFERROR(VLOOKUP(H10808,Factors!$C$45:$D$48,2,0),"")</f>
        <v/>
      </c>
      <c r="AJ10808" t="b">
        <f t="shared" si="1027"/>
        <v>0</v>
      </c>
    </row>
    <row r="10809" spans="2:36" ht="15" customHeight="1" x14ac:dyDescent="0.3">
      <c r="B10809" s="70"/>
      <c r="C10809" s="58"/>
      <c r="D10809" s="63"/>
      <c r="E10809" s="58"/>
      <c r="F10809" s="58"/>
      <c r="G10809" s="44"/>
      <c r="H10809" s="45"/>
      <c r="I10809" s="45"/>
      <c r="J10809" s="40" t="str">
        <f t="shared" si="1028"/>
        <v/>
      </c>
      <c r="K10809" s="39" t="str">
        <f t="shared" si="1026"/>
        <v/>
      </c>
      <c r="AB10809" s="17" t="str">
        <f t="shared" si="1031"/>
        <v>-1</v>
      </c>
      <c r="AC10809" s="17">
        <f>IFERROR(INDEX(Factors!$C$59:$C$70,MATCH(AB10809,Factors!$B$59:$B$70,1),1),0)</f>
        <v>0</v>
      </c>
      <c r="AD10809" s="17">
        <f t="shared" si="1029"/>
        <v>0</v>
      </c>
      <c r="AE10809" s="17">
        <f>IFERROR(INDEX(Factors!$B$6:$B$15,MATCH('INPUT - Census'!E10809,Factors!$C$6:$C$15,0),1),0)</f>
        <v>0</v>
      </c>
      <c r="AF10809" s="18">
        <f>IFERROR(INDEX(Factors!$B$16:$B$39,MATCH('INPUT - Census'!C10809,Factors!$C$16:$C$35,0),1),0)</f>
        <v>0</v>
      </c>
      <c r="AG10809" s="19">
        <f>IFERROR(INDEX(Factors!$B$40:$B$44,MATCH('INPUT - Census'!F10809,Factors!$C$40:$C$44,0),1),0)</f>
        <v>0</v>
      </c>
      <c r="AH10809" s="21" t="str">
        <f t="shared" si="1030"/>
        <v/>
      </c>
      <c r="AI10809" s="1" t="str">
        <f>IFERROR(VLOOKUP(H10809,Factors!$C$45:$D$48,2,0),"")</f>
        <v/>
      </c>
      <c r="AJ10809" t="b">
        <f t="shared" si="1027"/>
        <v>0</v>
      </c>
    </row>
    <row r="10810" spans="2:36" ht="15" customHeight="1" x14ac:dyDescent="0.3">
      <c r="B10810" s="70"/>
      <c r="C10810" s="58"/>
      <c r="D10810" s="63"/>
      <c r="E10810" s="58"/>
      <c r="F10810" s="58"/>
      <c r="G10810" s="44"/>
      <c r="H10810" s="45"/>
      <c r="I10810" s="45"/>
      <c r="J10810" s="40" t="str">
        <f t="shared" si="1028"/>
        <v/>
      </c>
      <c r="K10810" s="39" t="str">
        <f t="shared" si="1026"/>
        <v/>
      </c>
      <c r="AB10810" s="17" t="str">
        <f t="shared" si="1031"/>
        <v>-1</v>
      </c>
      <c r="AC10810" s="17">
        <f>IFERROR(INDEX(Factors!$C$59:$C$70,MATCH(AB10810,Factors!$B$59:$B$70,1),1),0)</f>
        <v>0</v>
      </c>
      <c r="AD10810" s="17">
        <f t="shared" si="1029"/>
        <v>0</v>
      </c>
      <c r="AE10810" s="17">
        <f>IFERROR(INDEX(Factors!$B$6:$B$15,MATCH('INPUT - Census'!E10810,Factors!$C$6:$C$15,0),1),0)</f>
        <v>0</v>
      </c>
      <c r="AF10810" s="18">
        <f>IFERROR(INDEX(Factors!$B$16:$B$39,MATCH('INPUT - Census'!C10810,Factors!$C$16:$C$35,0),1),0)</f>
        <v>0</v>
      </c>
      <c r="AG10810" s="19">
        <f>IFERROR(INDEX(Factors!$B$40:$B$44,MATCH('INPUT - Census'!F10810,Factors!$C$40:$C$44,0),1),0)</f>
        <v>0</v>
      </c>
      <c r="AH10810" s="21" t="str">
        <f t="shared" si="1030"/>
        <v/>
      </c>
      <c r="AI10810" s="1" t="str">
        <f>IFERROR(VLOOKUP(H10810,Factors!$C$45:$D$48,2,0),"")</f>
        <v/>
      </c>
      <c r="AJ10810" t="b">
        <f t="shared" si="1027"/>
        <v>0</v>
      </c>
    </row>
    <row r="10811" spans="2:36" ht="15" customHeight="1" x14ac:dyDescent="0.3">
      <c r="B10811" s="70"/>
      <c r="C10811" s="58"/>
      <c r="D10811" s="63"/>
      <c r="E10811" s="58"/>
      <c r="F10811" s="58"/>
      <c r="G10811" s="44"/>
      <c r="H10811" s="45"/>
      <c r="I10811" s="45"/>
      <c r="J10811" s="40" t="str">
        <f t="shared" si="1028"/>
        <v/>
      </c>
      <c r="K10811" s="39" t="str">
        <f t="shared" si="1026"/>
        <v/>
      </c>
      <c r="AB10811" s="17" t="str">
        <f t="shared" si="1031"/>
        <v>-1</v>
      </c>
      <c r="AC10811" s="17">
        <f>IFERROR(INDEX(Factors!$C$59:$C$70,MATCH(AB10811,Factors!$B$59:$B$70,1),1),0)</f>
        <v>0</v>
      </c>
      <c r="AD10811" s="17">
        <f t="shared" si="1029"/>
        <v>0</v>
      </c>
      <c r="AE10811" s="17">
        <f>IFERROR(INDEX(Factors!$B$6:$B$15,MATCH('INPUT - Census'!E10811,Factors!$C$6:$C$15,0),1),0)</f>
        <v>0</v>
      </c>
      <c r="AF10811" s="18">
        <f>IFERROR(INDEX(Factors!$B$16:$B$39,MATCH('INPUT - Census'!C10811,Factors!$C$16:$C$35,0),1),0)</f>
        <v>0</v>
      </c>
      <c r="AG10811" s="19">
        <f>IFERROR(INDEX(Factors!$B$40:$B$44,MATCH('INPUT - Census'!F10811,Factors!$C$40:$C$44,0),1),0)</f>
        <v>0</v>
      </c>
      <c r="AH10811" s="21" t="str">
        <f t="shared" si="1030"/>
        <v/>
      </c>
      <c r="AI10811" s="1" t="str">
        <f>IFERROR(VLOOKUP(H10811,Factors!$C$45:$D$48,2,0),"")</f>
        <v/>
      </c>
      <c r="AJ10811" t="b">
        <f t="shared" si="1027"/>
        <v>0</v>
      </c>
    </row>
    <row r="10812" spans="2:36" ht="15" customHeight="1" x14ac:dyDescent="0.3">
      <c r="B10812" s="70"/>
      <c r="C10812" s="58"/>
      <c r="D10812" s="63"/>
      <c r="E10812" s="58"/>
      <c r="F10812" s="58"/>
      <c r="G10812" s="44"/>
      <c r="H10812" s="45"/>
      <c r="I10812" s="45"/>
      <c r="J10812" s="40" t="str">
        <f t="shared" si="1028"/>
        <v/>
      </c>
      <c r="K10812" s="39" t="str">
        <f t="shared" si="1026"/>
        <v/>
      </c>
      <c r="AB10812" s="17" t="str">
        <f t="shared" si="1031"/>
        <v>-1</v>
      </c>
      <c r="AC10812" s="17">
        <f>IFERROR(INDEX(Factors!$C$59:$C$70,MATCH(AB10812,Factors!$B$59:$B$70,1),1),0)</f>
        <v>0</v>
      </c>
      <c r="AD10812" s="17">
        <f t="shared" si="1029"/>
        <v>0</v>
      </c>
      <c r="AE10812" s="17">
        <f>IFERROR(INDEX(Factors!$B$6:$B$15,MATCH('INPUT - Census'!E10812,Factors!$C$6:$C$15,0),1),0)</f>
        <v>0</v>
      </c>
      <c r="AF10812" s="18">
        <f>IFERROR(INDEX(Factors!$B$16:$B$39,MATCH('INPUT - Census'!C10812,Factors!$C$16:$C$35,0),1),0)</f>
        <v>0</v>
      </c>
      <c r="AG10812" s="19">
        <f>IFERROR(INDEX(Factors!$B$40:$B$44,MATCH('INPUT - Census'!F10812,Factors!$C$40:$C$44,0),1),0)</f>
        <v>0</v>
      </c>
      <c r="AH10812" s="21" t="str">
        <f t="shared" si="1030"/>
        <v/>
      </c>
      <c r="AI10812" s="1" t="str">
        <f>IFERROR(VLOOKUP(H10812,Factors!$C$45:$D$48,2,0),"")</f>
        <v/>
      </c>
      <c r="AJ10812" t="b">
        <f t="shared" si="1027"/>
        <v>0</v>
      </c>
    </row>
    <row r="10813" spans="2:36" ht="15" customHeight="1" x14ac:dyDescent="0.3">
      <c r="B10813" s="70"/>
      <c r="C10813" s="58"/>
      <c r="D10813" s="63"/>
      <c r="E10813" s="58"/>
      <c r="F10813" s="58"/>
      <c r="G10813" s="44"/>
      <c r="H10813" s="45"/>
      <c r="I10813" s="45"/>
      <c r="J10813" s="40" t="str">
        <f t="shared" si="1028"/>
        <v/>
      </c>
      <c r="K10813" s="39" t="str">
        <f t="shared" si="1026"/>
        <v/>
      </c>
      <c r="AB10813" s="17" t="str">
        <f t="shared" si="1031"/>
        <v>-1</v>
      </c>
      <c r="AC10813" s="17">
        <f>IFERROR(INDEX(Factors!$C$59:$C$70,MATCH(AB10813,Factors!$B$59:$B$70,1),1),0)</f>
        <v>0</v>
      </c>
      <c r="AD10813" s="17">
        <f t="shared" si="1029"/>
        <v>0</v>
      </c>
      <c r="AE10813" s="17">
        <f>IFERROR(INDEX(Factors!$B$6:$B$15,MATCH('INPUT - Census'!E10813,Factors!$C$6:$C$15,0),1),0)</f>
        <v>0</v>
      </c>
      <c r="AF10813" s="18">
        <f>IFERROR(INDEX(Factors!$B$16:$B$39,MATCH('INPUT - Census'!C10813,Factors!$C$16:$C$35,0),1),0)</f>
        <v>0</v>
      </c>
      <c r="AG10813" s="19">
        <f>IFERROR(INDEX(Factors!$B$40:$B$44,MATCH('INPUT - Census'!F10813,Factors!$C$40:$C$44,0),1),0)</f>
        <v>0</v>
      </c>
      <c r="AH10813" s="21" t="str">
        <f t="shared" si="1030"/>
        <v/>
      </c>
      <c r="AI10813" s="1" t="str">
        <f>IFERROR(VLOOKUP(H10813,Factors!$C$45:$D$48,2,0),"")</f>
        <v/>
      </c>
      <c r="AJ10813" t="b">
        <f t="shared" si="1027"/>
        <v>0</v>
      </c>
    </row>
    <row r="10814" spans="2:36" ht="15" customHeight="1" x14ac:dyDescent="0.3">
      <c r="B10814" s="70"/>
      <c r="C10814" s="58"/>
      <c r="D10814" s="63"/>
      <c r="E10814" s="58"/>
      <c r="F10814" s="58"/>
      <c r="G10814" s="44"/>
      <c r="H10814" s="45"/>
      <c r="I10814" s="45"/>
      <c r="J10814" s="40" t="str">
        <f t="shared" si="1028"/>
        <v/>
      </c>
      <c r="K10814" s="39" t="str">
        <f t="shared" si="1026"/>
        <v/>
      </c>
      <c r="AB10814" s="17" t="str">
        <f t="shared" si="1031"/>
        <v>-1</v>
      </c>
      <c r="AC10814" s="17">
        <f>IFERROR(INDEX(Factors!$C$59:$C$70,MATCH(AB10814,Factors!$B$59:$B$70,1),1),0)</f>
        <v>0</v>
      </c>
      <c r="AD10814" s="17">
        <f t="shared" si="1029"/>
        <v>0</v>
      </c>
      <c r="AE10814" s="17">
        <f>IFERROR(INDEX(Factors!$B$6:$B$15,MATCH('INPUT - Census'!E10814,Factors!$C$6:$C$15,0),1),0)</f>
        <v>0</v>
      </c>
      <c r="AF10814" s="18">
        <f>IFERROR(INDEX(Factors!$B$16:$B$39,MATCH('INPUT - Census'!C10814,Factors!$C$16:$C$35,0),1),0)</f>
        <v>0</v>
      </c>
      <c r="AG10814" s="19">
        <f>IFERROR(INDEX(Factors!$B$40:$B$44,MATCH('INPUT - Census'!F10814,Factors!$C$40:$C$44,0),1),0)</f>
        <v>0</v>
      </c>
      <c r="AH10814" s="21" t="str">
        <f t="shared" si="1030"/>
        <v/>
      </c>
      <c r="AI10814" s="1" t="str">
        <f>IFERROR(VLOOKUP(H10814,Factors!$C$45:$D$48,2,0),"")</f>
        <v/>
      </c>
      <c r="AJ10814" t="b">
        <f t="shared" si="1027"/>
        <v>0</v>
      </c>
    </row>
    <row r="10815" spans="2:36" ht="15" customHeight="1" x14ac:dyDescent="0.3">
      <c r="B10815" s="70"/>
      <c r="C10815" s="58"/>
      <c r="D10815" s="63"/>
      <c r="E10815" s="58"/>
      <c r="F10815" s="58"/>
      <c r="G10815" s="44"/>
      <c r="H10815" s="45"/>
      <c r="I10815" s="45"/>
      <c r="J10815" s="40" t="str">
        <f t="shared" si="1028"/>
        <v/>
      </c>
      <c r="K10815" s="39" t="str">
        <f t="shared" si="1026"/>
        <v/>
      </c>
      <c r="AB10815" s="17" t="str">
        <f t="shared" si="1031"/>
        <v>-1</v>
      </c>
      <c r="AC10815" s="17">
        <f>IFERROR(INDEX(Factors!$C$59:$C$70,MATCH(AB10815,Factors!$B$59:$B$70,1),1),0)</f>
        <v>0</v>
      </c>
      <c r="AD10815" s="17">
        <f t="shared" si="1029"/>
        <v>0</v>
      </c>
      <c r="AE10815" s="17">
        <f>IFERROR(INDEX(Factors!$B$6:$B$15,MATCH('INPUT - Census'!E10815,Factors!$C$6:$C$15,0),1),0)</f>
        <v>0</v>
      </c>
      <c r="AF10815" s="18">
        <f>IFERROR(INDEX(Factors!$B$16:$B$39,MATCH('INPUT - Census'!C10815,Factors!$C$16:$C$35,0),1),0)</f>
        <v>0</v>
      </c>
      <c r="AG10815" s="19">
        <f>IFERROR(INDEX(Factors!$B$40:$B$44,MATCH('INPUT - Census'!F10815,Factors!$C$40:$C$44,0),1),0)</f>
        <v>0</v>
      </c>
      <c r="AH10815" s="21" t="str">
        <f t="shared" si="1030"/>
        <v/>
      </c>
      <c r="AI10815" s="1" t="str">
        <f>IFERROR(VLOOKUP(H10815,Factors!$C$45:$D$48,2,0),"")</f>
        <v/>
      </c>
      <c r="AJ10815" t="b">
        <f t="shared" si="1027"/>
        <v>0</v>
      </c>
    </row>
    <row r="10816" spans="2:36" ht="15" customHeight="1" x14ac:dyDescent="0.3">
      <c r="B10816" s="70"/>
      <c r="C10816" s="58"/>
      <c r="D10816" s="63"/>
      <c r="E10816" s="58"/>
      <c r="F10816" s="58"/>
      <c r="G10816" s="44"/>
      <c r="H10816" s="45"/>
      <c r="I10816" s="45"/>
      <c r="J10816" s="40" t="str">
        <f t="shared" si="1028"/>
        <v/>
      </c>
      <c r="K10816" s="39" t="str">
        <f t="shared" si="1026"/>
        <v/>
      </c>
      <c r="AB10816" s="17" t="str">
        <f t="shared" si="1031"/>
        <v>-1</v>
      </c>
      <c r="AC10816" s="17">
        <f>IFERROR(INDEX(Factors!$C$59:$C$70,MATCH(AB10816,Factors!$B$59:$B$70,1),1),0)</f>
        <v>0</v>
      </c>
      <c r="AD10816" s="17">
        <f t="shared" si="1029"/>
        <v>0</v>
      </c>
      <c r="AE10816" s="17">
        <f>IFERROR(INDEX(Factors!$B$6:$B$15,MATCH('INPUT - Census'!E10816,Factors!$C$6:$C$15,0),1),0)</f>
        <v>0</v>
      </c>
      <c r="AF10816" s="18">
        <f>IFERROR(INDEX(Factors!$B$16:$B$39,MATCH('INPUT - Census'!C10816,Factors!$C$16:$C$35,0),1),0)</f>
        <v>0</v>
      </c>
      <c r="AG10816" s="19">
        <f>IFERROR(INDEX(Factors!$B$40:$B$44,MATCH('INPUT - Census'!F10816,Factors!$C$40:$C$44,0),1),0)</f>
        <v>0</v>
      </c>
      <c r="AH10816" s="21" t="str">
        <f t="shared" si="1030"/>
        <v/>
      </c>
      <c r="AI10816" s="1" t="str">
        <f>IFERROR(VLOOKUP(H10816,Factors!$C$45:$D$48,2,0),"")</f>
        <v/>
      </c>
      <c r="AJ10816" t="b">
        <f t="shared" si="1027"/>
        <v>0</v>
      </c>
    </row>
    <row r="10817" spans="2:36" ht="15" customHeight="1" x14ac:dyDescent="0.3">
      <c r="B10817" s="70"/>
      <c r="C10817" s="58"/>
      <c r="D10817" s="63"/>
      <c r="E10817" s="58"/>
      <c r="F10817" s="58"/>
      <c r="G10817" s="44"/>
      <c r="H10817" s="45"/>
      <c r="I10817" s="45"/>
      <c r="J10817" s="40" t="str">
        <f t="shared" si="1028"/>
        <v/>
      </c>
      <c r="K10817" s="39" t="str">
        <f t="shared" si="1026"/>
        <v/>
      </c>
      <c r="AB10817" s="17" t="str">
        <f t="shared" si="1031"/>
        <v>-1</v>
      </c>
      <c r="AC10817" s="17">
        <f>IFERROR(INDEX(Factors!$C$59:$C$70,MATCH(AB10817,Factors!$B$59:$B$70,1),1),0)</f>
        <v>0</v>
      </c>
      <c r="AD10817" s="17">
        <f t="shared" si="1029"/>
        <v>0</v>
      </c>
      <c r="AE10817" s="17">
        <f>IFERROR(INDEX(Factors!$B$6:$B$15,MATCH('INPUT - Census'!E10817,Factors!$C$6:$C$15,0),1),0)</f>
        <v>0</v>
      </c>
      <c r="AF10817" s="18">
        <f>IFERROR(INDEX(Factors!$B$16:$B$39,MATCH('INPUT - Census'!C10817,Factors!$C$16:$C$35,0),1),0)</f>
        <v>0</v>
      </c>
      <c r="AG10817" s="19">
        <f>IFERROR(INDEX(Factors!$B$40:$B$44,MATCH('INPUT - Census'!F10817,Factors!$C$40:$C$44,0),1),0)</f>
        <v>0</v>
      </c>
      <c r="AH10817" s="21" t="str">
        <f t="shared" si="1030"/>
        <v/>
      </c>
      <c r="AI10817" s="1" t="str">
        <f>IFERROR(VLOOKUP(H10817,Factors!$C$45:$D$48,2,0),"")</f>
        <v/>
      </c>
      <c r="AJ10817" t="b">
        <f t="shared" si="1027"/>
        <v>0</v>
      </c>
    </row>
    <row r="10818" spans="2:36" ht="15" customHeight="1" x14ac:dyDescent="0.3">
      <c r="B10818" s="70"/>
      <c r="C10818" s="58"/>
      <c r="D10818" s="63"/>
      <c r="E10818" s="58"/>
      <c r="F10818" s="58"/>
      <c r="G10818" s="44"/>
      <c r="H10818" s="45"/>
      <c r="I10818" s="45"/>
      <c r="J10818" s="40" t="str">
        <f t="shared" si="1028"/>
        <v/>
      </c>
      <c r="K10818" s="39" t="str">
        <f t="shared" si="1026"/>
        <v/>
      </c>
      <c r="AB10818" s="17" t="str">
        <f t="shared" si="1031"/>
        <v>-1</v>
      </c>
      <c r="AC10818" s="17">
        <f>IFERROR(INDEX(Factors!$C$59:$C$70,MATCH(AB10818,Factors!$B$59:$B$70,1),1),0)</f>
        <v>0</v>
      </c>
      <c r="AD10818" s="17">
        <f t="shared" si="1029"/>
        <v>0</v>
      </c>
      <c r="AE10818" s="17">
        <f>IFERROR(INDEX(Factors!$B$6:$B$15,MATCH('INPUT - Census'!E10818,Factors!$C$6:$C$15,0),1),0)</f>
        <v>0</v>
      </c>
      <c r="AF10818" s="18">
        <f>IFERROR(INDEX(Factors!$B$16:$B$39,MATCH('INPUT - Census'!C10818,Factors!$C$16:$C$35,0),1),0)</f>
        <v>0</v>
      </c>
      <c r="AG10818" s="19">
        <f>IFERROR(INDEX(Factors!$B$40:$B$44,MATCH('INPUT - Census'!F10818,Factors!$C$40:$C$44,0),1),0)</f>
        <v>0</v>
      </c>
      <c r="AH10818" s="21" t="str">
        <f t="shared" si="1030"/>
        <v/>
      </c>
      <c r="AI10818" s="1" t="str">
        <f>IFERROR(VLOOKUP(H10818,Factors!$C$45:$D$48,2,0),"")</f>
        <v/>
      </c>
      <c r="AJ10818" t="b">
        <f t="shared" si="1027"/>
        <v>0</v>
      </c>
    </row>
    <row r="10819" spans="2:36" ht="15" customHeight="1" x14ac:dyDescent="0.3">
      <c r="B10819" s="70"/>
      <c r="C10819" s="58"/>
      <c r="D10819" s="63"/>
      <c r="E10819" s="58"/>
      <c r="F10819" s="58"/>
      <c r="G10819" s="44"/>
      <c r="H10819" s="45"/>
      <c r="I10819" s="45"/>
      <c r="J10819" s="40" t="str">
        <f t="shared" si="1028"/>
        <v/>
      </c>
      <c r="K10819" s="39" t="str">
        <f t="shared" ref="K10819:K10882" si="1032">ValidateMember(B10819:J10819)</f>
        <v/>
      </c>
      <c r="AB10819" s="17" t="str">
        <f t="shared" si="1031"/>
        <v>-1</v>
      </c>
      <c r="AC10819" s="17">
        <f>IFERROR(INDEX(Factors!$C$59:$C$70,MATCH(AB10819,Factors!$B$59:$B$70,1),1),0)</f>
        <v>0</v>
      </c>
      <c r="AD10819" s="17">
        <f t="shared" si="1029"/>
        <v>0</v>
      </c>
      <c r="AE10819" s="17">
        <f>IFERROR(INDEX(Factors!$B$6:$B$15,MATCH('INPUT - Census'!E10819,Factors!$C$6:$C$15,0),1),0)</f>
        <v>0</v>
      </c>
      <c r="AF10819" s="18">
        <f>IFERROR(INDEX(Factors!$B$16:$B$39,MATCH('INPUT - Census'!C10819,Factors!$C$16:$C$35,0),1),0)</f>
        <v>0</v>
      </c>
      <c r="AG10819" s="19">
        <f>IFERROR(INDEX(Factors!$B$40:$B$44,MATCH('INPUT - Census'!F10819,Factors!$C$40:$C$44,0),1),0)</f>
        <v>0</v>
      </c>
      <c r="AH10819" s="21" t="str">
        <f t="shared" si="1030"/>
        <v/>
      </c>
      <c r="AI10819" s="1" t="str">
        <f>IFERROR(VLOOKUP(H10819,Factors!$C$45:$D$48,2,0),"")</f>
        <v/>
      </c>
      <c r="AJ10819" t="b">
        <f t="shared" ref="AJ10819:AJ10882" si="1033">K10819=0</f>
        <v>0</v>
      </c>
    </row>
    <row r="10820" spans="2:36" ht="15" customHeight="1" x14ac:dyDescent="0.3">
      <c r="B10820" s="70"/>
      <c r="C10820" s="58"/>
      <c r="D10820" s="63"/>
      <c r="E10820" s="58"/>
      <c r="F10820" s="58"/>
      <c r="G10820" s="44"/>
      <c r="H10820" s="45"/>
      <c r="I10820" s="45"/>
      <c r="J10820" s="40" t="str">
        <f t="shared" si="1028"/>
        <v/>
      </c>
      <c r="K10820" s="39" t="str">
        <f t="shared" si="1032"/>
        <v/>
      </c>
      <c r="AB10820" s="17" t="str">
        <f t="shared" si="1031"/>
        <v>-1</v>
      </c>
      <c r="AC10820" s="17">
        <f>IFERROR(INDEX(Factors!$C$59:$C$70,MATCH(AB10820,Factors!$B$59:$B$70,1),1),0)</f>
        <v>0</v>
      </c>
      <c r="AD10820" s="17">
        <f t="shared" si="1029"/>
        <v>0</v>
      </c>
      <c r="AE10820" s="17">
        <f>IFERROR(INDEX(Factors!$B$6:$B$15,MATCH('INPUT - Census'!E10820,Factors!$C$6:$C$15,0),1),0)</f>
        <v>0</v>
      </c>
      <c r="AF10820" s="18">
        <f>IFERROR(INDEX(Factors!$B$16:$B$39,MATCH('INPUT - Census'!C10820,Factors!$C$16:$C$35,0),1),0)</f>
        <v>0</v>
      </c>
      <c r="AG10820" s="19">
        <f>IFERROR(INDEX(Factors!$B$40:$B$44,MATCH('INPUT - Census'!F10820,Factors!$C$40:$C$44,0),1),0)</f>
        <v>0</v>
      </c>
      <c r="AH10820" s="21" t="str">
        <f t="shared" si="1030"/>
        <v/>
      </c>
      <c r="AI10820" s="1" t="str">
        <f>IFERROR(VLOOKUP(H10820,Factors!$C$45:$D$48,2,0),"")</f>
        <v/>
      </c>
      <c r="AJ10820" t="b">
        <f t="shared" si="1033"/>
        <v>0</v>
      </c>
    </row>
    <row r="10821" spans="2:36" ht="15" customHeight="1" x14ac:dyDescent="0.3">
      <c r="B10821" s="70"/>
      <c r="C10821" s="58"/>
      <c r="D10821" s="63"/>
      <c r="E10821" s="58"/>
      <c r="F10821" s="58"/>
      <c r="G10821" s="44"/>
      <c r="H10821" s="45"/>
      <c r="I10821" s="45"/>
      <c r="J10821" s="40" t="str">
        <f t="shared" si="1028"/>
        <v/>
      </c>
      <c r="K10821" s="39" t="str">
        <f t="shared" si="1032"/>
        <v/>
      </c>
      <c r="AB10821" s="17" t="str">
        <f t="shared" si="1031"/>
        <v>-1</v>
      </c>
      <c r="AC10821" s="17">
        <f>IFERROR(INDEX(Factors!$C$59:$C$70,MATCH(AB10821,Factors!$B$59:$B$70,1),1),0)</f>
        <v>0</v>
      </c>
      <c r="AD10821" s="17">
        <f t="shared" si="1029"/>
        <v>0</v>
      </c>
      <c r="AE10821" s="17">
        <f>IFERROR(INDEX(Factors!$B$6:$B$15,MATCH('INPUT - Census'!E10821,Factors!$C$6:$C$15,0),1),0)</f>
        <v>0</v>
      </c>
      <c r="AF10821" s="18">
        <f>IFERROR(INDEX(Factors!$B$16:$B$39,MATCH('INPUT - Census'!C10821,Factors!$C$16:$C$35,0),1),0)</f>
        <v>0</v>
      </c>
      <c r="AG10821" s="19">
        <f>IFERROR(INDEX(Factors!$B$40:$B$44,MATCH('INPUT - Census'!F10821,Factors!$C$40:$C$44,0),1),0)</f>
        <v>0</v>
      </c>
      <c r="AH10821" s="21" t="str">
        <f t="shared" si="1030"/>
        <v/>
      </c>
      <c r="AI10821" s="1" t="str">
        <f>IFERROR(VLOOKUP(H10821,Factors!$C$45:$D$48,2,0),"")</f>
        <v/>
      </c>
      <c r="AJ10821" t="b">
        <f t="shared" si="1033"/>
        <v>0</v>
      </c>
    </row>
    <row r="10822" spans="2:36" ht="15" customHeight="1" x14ac:dyDescent="0.3">
      <c r="B10822" s="70"/>
      <c r="C10822" s="58"/>
      <c r="D10822" s="63"/>
      <c r="E10822" s="58"/>
      <c r="F10822" s="58"/>
      <c r="G10822" s="44"/>
      <c r="H10822" s="45"/>
      <c r="I10822" s="45"/>
      <c r="J10822" s="40" t="str">
        <f t="shared" si="1028"/>
        <v/>
      </c>
      <c r="K10822" s="39" t="str">
        <f t="shared" si="1032"/>
        <v/>
      </c>
      <c r="AB10822" s="17" t="str">
        <f t="shared" si="1031"/>
        <v>-1</v>
      </c>
      <c r="AC10822" s="17">
        <f>IFERROR(INDEX(Factors!$C$59:$C$70,MATCH(AB10822,Factors!$B$59:$B$70,1),1),0)</f>
        <v>0</v>
      </c>
      <c r="AD10822" s="17">
        <f t="shared" si="1029"/>
        <v>0</v>
      </c>
      <c r="AE10822" s="17">
        <f>IFERROR(INDEX(Factors!$B$6:$B$15,MATCH('INPUT - Census'!E10822,Factors!$C$6:$C$15,0),1),0)</f>
        <v>0</v>
      </c>
      <c r="AF10822" s="18">
        <f>IFERROR(INDEX(Factors!$B$16:$B$39,MATCH('INPUT - Census'!C10822,Factors!$C$16:$C$35,0),1),0)</f>
        <v>0</v>
      </c>
      <c r="AG10822" s="19">
        <f>IFERROR(INDEX(Factors!$B$40:$B$44,MATCH('INPUT - Census'!F10822,Factors!$C$40:$C$44,0),1),0)</f>
        <v>0</v>
      </c>
      <c r="AH10822" s="21" t="str">
        <f t="shared" si="1030"/>
        <v/>
      </c>
      <c r="AI10822" s="1" t="str">
        <f>IFERROR(VLOOKUP(H10822,Factors!$C$45:$D$48,2,0),"")</f>
        <v/>
      </c>
      <c r="AJ10822" t="b">
        <f t="shared" si="1033"/>
        <v>0</v>
      </c>
    </row>
    <row r="10823" spans="2:36" ht="15" customHeight="1" x14ac:dyDescent="0.3">
      <c r="B10823" s="70"/>
      <c r="C10823" s="58"/>
      <c r="D10823" s="63"/>
      <c r="E10823" s="58"/>
      <c r="F10823" s="58"/>
      <c r="G10823" s="44"/>
      <c r="H10823" s="45"/>
      <c r="I10823" s="45"/>
      <c r="J10823" s="40" t="str">
        <f t="shared" si="1028"/>
        <v/>
      </c>
      <c r="K10823" s="39" t="str">
        <f t="shared" si="1032"/>
        <v/>
      </c>
      <c r="AB10823" s="17" t="str">
        <f t="shared" si="1031"/>
        <v>-1</v>
      </c>
      <c r="AC10823" s="17">
        <f>IFERROR(INDEX(Factors!$C$59:$C$70,MATCH(AB10823,Factors!$B$59:$B$70,1),1),0)</f>
        <v>0</v>
      </c>
      <c r="AD10823" s="17">
        <f t="shared" si="1029"/>
        <v>0</v>
      </c>
      <c r="AE10823" s="17">
        <f>IFERROR(INDEX(Factors!$B$6:$B$15,MATCH('INPUT - Census'!E10823,Factors!$C$6:$C$15,0),1),0)</f>
        <v>0</v>
      </c>
      <c r="AF10823" s="18">
        <f>IFERROR(INDEX(Factors!$B$16:$B$39,MATCH('INPUT - Census'!C10823,Factors!$C$16:$C$35,0),1),0)</f>
        <v>0</v>
      </c>
      <c r="AG10823" s="19">
        <f>IFERROR(INDEX(Factors!$B$40:$B$44,MATCH('INPUT - Census'!F10823,Factors!$C$40:$C$44,0),1),0)</f>
        <v>0</v>
      </c>
      <c r="AH10823" s="21" t="str">
        <f t="shared" si="1030"/>
        <v/>
      </c>
      <c r="AI10823" s="1" t="str">
        <f>IFERROR(VLOOKUP(H10823,Factors!$C$45:$D$48,2,0),"")</f>
        <v/>
      </c>
      <c r="AJ10823" t="b">
        <f t="shared" si="1033"/>
        <v>0</v>
      </c>
    </row>
    <row r="10824" spans="2:36" ht="15" customHeight="1" x14ac:dyDescent="0.3">
      <c r="B10824" s="70"/>
      <c r="C10824" s="58"/>
      <c r="D10824" s="63"/>
      <c r="E10824" s="58"/>
      <c r="F10824" s="58"/>
      <c r="G10824" s="44"/>
      <c r="H10824" s="45"/>
      <c r="I10824" s="45"/>
      <c r="J10824" s="40" t="str">
        <f t="shared" si="1028"/>
        <v/>
      </c>
      <c r="K10824" s="39" t="str">
        <f t="shared" si="1032"/>
        <v/>
      </c>
      <c r="AB10824" s="17" t="str">
        <f t="shared" si="1031"/>
        <v>-1</v>
      </c>
      <c r="AC10824" s="17">
        <f>IFERROR(INDEX(Factors!$C$59:$C$70,MATCH(AB10824,Factors!$B$59:$B$70,1),1),0)</f>
        <v>0</v>
      </c>
      <c r="AD10824" s="17">
        <f t="shared" si="1029"/>
        <v>0</v>
      </c>
      <c r="AE10824" s="17">
        <f>IFERROR(INDEX(Factors!$B$6:$B$15,MATCH('INPUT - Census'!E10824,Factors!$C$6:$C$15,0),1),0)</f>
        <v>0</v>
      </c>
      <c r="AF10824" s="18">
        <f>IFERROR(INDEX(Factors!$B$16:$B$39,MATCH('INPUT - Census'!C10824,Factors!$C$16:$C$35,0),1),0)</f>
        <v>0</v>
      </c>
      <c r="AG10824" s="19">
        <f>IFERROR(INDEX(Factors!$B$40:$B$44,MATCH('INPUT - Census'!F10824,Factors!$C$40:$C$44,0),1),0)</f>
        <v>0</v>
      </c>
      <c r="AH10824" s="21" t="str">
        <f t="shared" si="1030"/>
        <v/>
      </c>
      <c r="AI10824" s="1" t="str">
        <f>IFERROR(VLOOKUP(H10824,Factors!$C$45:$D$48,2,0),"")</f>
        <v/>
      </c>
      <c r="AJ10824" t="b">
        <f t="shared" si="1033"/>
        <v>0</v>
      </c>
    </row>
    <row r="10825" spans="2:36" ht="15" customHeight="1" x14ac:dyDescent="0.3">
      <c r="B10825" s="70"/>
      <c r="C10825" s="58"/>
      <c r="D10825" s="63"/>
      <c r="E10825" s="58"/>
      <c r="F10825" s="58"/>
      <c r="G10825" s="44"/>
      <c r="H10825" s="45"/>
      <c r="I10825" s="45"/>
      <c r="J10825" s="40" t="str">
        <f t="shared" si="1028"/>
        <v/>
      </c>
      <c r="K10825" s="39" t="str">
        <f t="shared" si="1032"/>
        <v/>
      </c>
      <c r="AB10825" s="17" t="str">
        <f t="shared" si="1031"/>
        <v>-1</v>
      </c>
      <c r="AC10825" s="17">
        <f>IFERROR(INDEX(Factors!$C$59:$C$70,MATCH(AB10825,Factors!$B$59:$B$70,1),1),0)</f>
        <v>0</v>
      </c>
      <c r="AD10825" s="17">
        <f t="shared" si="1029"/>
        <v>0</v>
      </c>
      <c r="AE10825" s="17">
        <f>IFERROR(INDEX(Factors!$B$6:$B$15,MATCH('INPUT - Census'!E10825,Factors!$C$6:$C$15,0),1),0)</f>
        <v>0</v>
      </c>
      <c r="AF10825" s="18">
        <f>IFERROR(INDEX(Factors!$B$16:$B$39,MATCH('INPUT - Census'!C10825,Factors!$C$16:$C$35,0),1),0)</f>
        <v>0</v>
      </c>
      <c r="AG10825" s="19">
        <f>IFERROR(INDEX(Factors!$B$40:$B$44,MATCH('INPUT - Census'!F10825,Factors!$C$40:$C$44,0),1),0)</f>
        <v>0</v>
      </c>
      <c r="AH10825" s="21" t="str">
        <f t="shared" si="1030"/>
        <v/>
      </c>
      <c r="AI10825" s="1" t="str">
        <f>IFERROR(VLOOKUP(H10825,Factors!$C$45:$D$48,2,0),"")</f>
        <v/>
      </c>
      <c r="AJ10825" t="b">
        <f t="shared" si="1033"/>
        <v>0</v>
      </c>
    </row>
    <row r="10826" spans="2:36" ht="15" customHeight="1" x14ac:dyDescent="0.3">
      <c r="B10826" s="70"/>
      <c r="C10826" s="58"/>
      <c r="D10826" s="63"/>
      <c r="E10826" s="58"/>
      <c r="F10826" s="58"/>
      <c r="G10826" s="44"/>
      <c r="H10826" s="45"/>
      <c r="I10826" s="45"/>
      <c r="J10826" s="40" t="str">
        <f t="shared" si="1028"/>
        <v/>
      </c>
      <c r="K10826" s="39" t="str">
        <f t="shared" si="1032"/>
        <v/>
      </c>
      <c r="AB10826" s="17" t="str">
        <f t="shared" si="1031"/>
        <v>-1</v>
      </c>
      <c r="AC10826" s="17">
        <f>IFERROR(INDEX(Factors!$C$59:$C$70,MATCH(AB10826,Factors!$B$59:$B$70,1),1),0)</f>
        <v>0</v>
      </c>
      <c r="AD10826" s="17">
        <f t="shared" si="1029"/>
        <v>0</v>
      </c>
      <c r="AE10826" s="17">
        <f>IFERROR(INDEX(Factors!$B$6:$B$15,MATCH('INPUT - Census'!E10826,Factors!$C$6:$C$15,0),1),0)</f>
        <v>0</v>
      </c>
      <c r="AF10826" s="18">
        <f>IFERROR(INDEX(Factors!$B$16:$B$39,MATCH('INPUT - Census'!C10826,Factors!$C$16:$C$35,0),1),0)</f>
        <v>0</v>
      </c>
      <c r="AG10826" s="19">
        <f>IFERROR(INDEX(Factors!$B$40:$B$44,MATCH('INPUT - Census'!F10826,Factors!$C$40:$C$44,0),1),0)</f>
        <v>0</v>
      </c>
      <c r="AH10826" s="21" t="str">
        <f t="shared" si="1030"/>
        <v/>
      </c>
      <c r="AI10826" s="1" t="str">
        <f>IFERROR(VLOOKUP(H10826,Factors!$C$45:$D$48,2,0),"")</f>
        <v/>
      </c>
      <c r="AJ10826" t="b">
        <f t="shared" si="1033"/>
        <v>0</v>
      </c>
    </row>
    <row r="10827" spans="2:36" ht="15" customHeight="1" x14ac:dyDescent="0.3">
      <c r="B10827" s="70"/>
      <c r="C10827" s="58"/>
      <c r="D10827" s="63"/>
      <c r="E10827" s="58"/>
      <c r="F10827" s="58"/>
      <c r="G10827" s="44"/>
      <c r="H10827" s="45"/>
      <c r="I10827" s="45"/>
      <c r="J10827" s="40" t="str">
        <f t="shared" si="1028"/>
        <v/>
      </c>
      <c r="K10827" s="39" t="str">
        <f t="shared" si="1032"/>
        <v/>
      </c>
      <c r="AB10827" s="17" t="str">
        <f t="shared" si="1031"/>
        <v>-1</v>
      </c>
      <c r="AC10827" s="17">
        <f>IFERROR(INDEX(Factors!$C$59:$C$70,MATCH(AB10827,Factors!$B$59:$B$70,1),1),0)</f>
        <v>0</v>
      </c>
      <c r="AD10827" s="17">
        <f t="shared" si="1029"/>
        <v>0</v>
      </c>
      <c r="AE10827" s="17">
        <f>IFERROR(INDEX(Factors!$B$6:$B$15,MATCH('INPUT - Census'!E10827,Factors!$C$6:$C$15,0),1),0)</f>
        <v>0</v>
      </c>
      <c r="AF10827" s="18">
        <f>IFERROR(INDEX(Factors!$B$16:$B$39,MATCH('INPUT - Census'!C10827,Factors!$C$16:$C$35,0),1),0)</f>
        <v>0</v>
      </c>
      <c r="AG10827" s="19">
        <f>IFERROR(INDEX(Factors!$B$40:$B$44,MATCH('INPUT - Census'!F10827,Factors!$C$40:$C$44,0),1),0)</f>
        <v>0</v>
      </c>
      <c r="AH10827" s="21" t="str">
        <f t="shared" si="1030"/>
        <v/>
      </c>
      <c r="AI10827" s="1" t="str">
        <f>IFERROR(VLOOKUP(H10827,Factors!$C$45:$D$48,2,0),"")</f>
        <v/>
      </c>
      <c r="AJ10827" t="b">
        <f t="shared" si="1033"/>
        <v>0</v>
      </c>
    </row>
    <row r="10828" spans="2:36" ht="15" customHeight="1" x14ac:dyDescent="0.3">
      <c r="B10828" s="70"/>
      <c r="C10828" s="58"/>
      <c r="D10828" s="63"/>
      <c r="E10828" s="58"/>
      <c r="F10828" s="58"/>
      <c r="G10828" s="44"/>
      <c r="H10828" s="45"/>
      <c r="I10828" s="45"/>
      <c r="J10828" s="40" t="str">
        <f t="shared" si="1028"/>
        <v/>
      </c>
      <c r="K10828" s="39" t="str">
        <f t="shared" si="1032"/>
        <v/>
      </c>
      <c r="AB10828" s="17" t="str">
        <f t="shared" si="1031"/>
        <v>-1</v>
      </c>
      <c r="AC10828" s="17">
        <f>IFERROR(INDEX(Factors!$C$59:$C$70,MATCH(AB10828,Factors!$B$59:$B$70,1),1),0)</f>
        <v>0</v>
      </c>
      <c r="AD10828" s="17">
        <f t="shared" si="1029"/>
        <v>0</v>
      </c>
      <c r="AE10828" s="17">
        <f>IFERROR(INDEX(Factors!$B$6:$B$15,MATCH('INPUT - Census'!E10828,Factors!$C$6:$C$15,0),1),0)</f>
        <v>0</v>
      </c>
      <c r="AF10828" s="18">
        <f>IFERROR(INDEX(Factors!$B$16:$B$39,MATCH('INPUT - Census'!C10828,Factors!$C$16:$C$35,0),1),0)</f>
        <v>0</v>
      </c>
      <c r="AG10828" s="19">
        <f>IFERROR(INDEX(Factors!$B$40:$B$44,MATCH('INPUT - Census'!F10828,Factors!$C$40:$C$44,0),1),0)</f>
        <v>0</v>
      </c>
      <c r="AH10828" s="21" t="str">
        <f t="shared" si="1030"/>
        <v/>
      </c>
      <c r="AI10828" s="1" t="str">
        <f>IFERROR(VLOOKUP(H10828,Factors!$C$45:$D$48,2,0),"")</f>
        <v/>
      </c>
      <c r="AJ10828" t="b">
        <f t="shared" si="1033"/>
        <v>0</v>
      </c>
    </row>
    <row r="10829" spans="2:36" ht="15" customHeight="1" x14ac:dyDescent="0.3">
      <c r="B10829" s="70"/>
      <c r="C10829" s="58"/>
      <c r="D10829" s="63"/>
      <c r="E10829" s="58"/>
      <c r="F10829" s="58"/>
      <c r="G10829" s="44"/>
      <c r="H10829" s="45"/>
      <c r="I10829" s="45"/>
      <c r="J10829" s="40" t="str">
        <f t="shared" si="1028"/>
        <v/>
      </c>
      <c r="K10829" s="39" t="str">
        <f t="shared" si="1032"/>
        <v/>
      </c>
      <c r="AB10829" s="17" t="str">
        <f t="shared" si="1031"/>
        <v>-1</v>
      </c>
      <c r="AC10829" s="17">
        <f>IFERROR(INDEX(Factors!$C$59:$C$70,MATCH(AB10829,Factors!$B$59:$B$70,1),1),0)</f>
        <v>0</v>
      </c>
      <c r="AD10829" s="17">
        <f t="shared" si="1029"/>
        <v>0</v>
      </c>
      <c r="AE10829" s="17">
        <f>IFERROR(INDEX(Factors!$B$6:$B$15,MATCH('INPUT - Census'!E10829,Factors!$C$6:$C$15,0),1),0)</f>
        <v>0</v>
      </c>
      <c r="AF10829" s="18">
        <f>IFERROR(INDEX(Factors!$B$16:$B$39,MATCH('INPUT - Census'!C10829,Factors!$C$16:$C$35,0),1),0)</f>
        <v>0</v>
      </c>
      <c r="AG10829" s="19">
        <f>IFERROR(INDEX(Factors!$B$40:$B$44,MATCH('INPUT - Census'!F10829,Factors!$C$40:$C$44,0),1),0)</f>
        <v>0</v>
      </c>
      <c r="AH10829" s="21" t="str">
        <f t="shared" si="1030"/>
        <v/>
      </c>
      <c r="AI10829" s="1" t="str">
        <f>IFERROR(VLOOKUP(H10829,Factors!$C$45:$D$48,2,0),"")</f>
        <v/>
      </c>
      <c r="AJ10829" t="b">
        <f t="shared" si="1033"/>
        <v>0</v>
      </c>
    </row>
    <row r="10830" spans="2:36" ht="15" customHeight="1" x14ac:dyDescent="0.3">
      <c r="B10830" s="70"/>
      <c r="C10830" s="58"/>
      <c r="D10830" s="63"/>
      <c r="E10830" s="58"/>
      <c r="F10830" s="58"/>
      <c r="G10830" s="44"/>
      <c r="H10830" s="45"/>
      <c r="I10830" s="45"/>
      <c r="J10830" s="40" t="str">
        <f t="shared" si="1028"/>
        <v/>
      </c>
      <c r="K10830" s="39" t="str">
        <f t="shared" si="1032"/>
        <v/>
      </c>
      <c r="AB10830" s="17" t="str">
        <f t="shared" si="1031"/>
        <v>-1</v>
      </c>
      <c r="AC10830" s="17">
        <f>IFERROR(INDEX(Factors!$C$59:$C$70,MATCH(AB10830,Factors!$B$59:$B$70,1),1),0)</f>
        <v>0</v>
      </c>
      <c r="AD10830" s="17">
        <f t="shared" si="1029"/>
        <v>0</v>
      </c>
      <c r="AE10830" s="17">
        <f>IFERROR(INDEX(Factors!$B$6:$B$15,MATCH('INPUT - Census'!E10830,Factors!$C$6:$C$15,0),1),0)</f>
        <v>0</v>
      </c>
      <c r="AF10830" s="18">
        <f>IFERROR(INDEX(Factors!$B$16:$B$39,MATCH('INPUT - Census'!C10830,Factors!$C$16:$C$35,0),1),0)</f>
        <v>0</v>
      </c>
      <c r="AG10830" s="19">
        <f>IFERROR(INDEX(Factors!$B$40:$B$44,MATCH('INPUT - Census'!F10830,Factors!$C$40:$C$44,0),1),0)</f>
        <v>0</v>
      </c>
      <c r="AH10830" s="21" t="str">
        <f t="shared" si="1030"/>
        <v/>
      </c>
      <c r="AI10830" s="1" t="str">
        <f>IFERROR(VLOOKUP(H10830,Factors!$C$45:$D$48,2,0),"")</f>
        <v/>
      </c>
      <c r="AJ10830" t="b">
        <f t="shared" si="1033"/>
        <v>0</v>
      </c>
    </row>
    <row r="10831" spans="2:36" ht="15" customHeight="1" x14ac:dyDescent="0.3">
      <c r="B10831" s="70"/>
      <c r="C10831" s="58"/>
      <c r="D10831" s="63"/>
      <c r="E10831" s="58"/>
      <c r="F10831" s="58"/>
      <c r="G10831" s="44"/>
      <c r="H10831" s="45"/>
      <c r="I10831" s="45"/>
      <c r="J10831" s="40" t="str">
        <f t="shared" si="1028"/>
        <v/>
      </c>
      <c r="K10831" s="39" t="str">
        <f t="shared" si="1032"/>
        <v/>
      </c>
      <c r="AB10831" s="17" t="str">
        <f t="shared" si="1031"/>
        <v>-1</v>
      </c>
      <c r="AC10831" s="17">
        <f>IFERROR(INDEX(Factors!$C$59:$C$70,MATCH(AB10831,Factors!$B$59:$B$70,1),1),0)</f>
        <v>0</v>
      </c>
      <c r="AD10831" s="17">
        <f t="shared" si="1029"/>
        <v>0</v>
      </c>
      <c r="AE10831" s="17">
        <f>IFERROR(INDEX(Factors!$B$6:$B$15,MATCH('INPUT - Census'!E10831,Factors!$C$6:$C$15,0),1),0)</f>
        <v>0</v>
      </c>
      <c r="AF10831" s="18">
        <f>IFERROR(INDEX(Factors!$B$16:$B$39,MATCH('INPUT - Census'!C10831,Factors!$C$16:$C$35,0),1),0)</f>
        <v>0</v>
      </c>
      <c r="AG10831" s="19">
        <f>IFERROR(INDEX(Factors!$B$40:$B$44,MATCH('INPUT - Census'!F10831,Factors!$C$40:$C$44,0),1),0)</f>
        <v>0</v>
      </c>
      <c r="AH10831" s="21" t="str">
        <f t="shared" si="1030"/>
        <v/>
      </c>
      <c r="AI10831" s="1" t="str">
        <f>IFERROR(VLOOKUP(H10831,Factors!$C$45:$D$48,2,0),"")</f>
        <v/>
      </c>
      <c r="AJ10831" t="b">
        <f t="shared" si="1033"/>
        <v>0</v>
      </c>
    </row>
    <row r="10832" spans="2:36" ht="15" customHeight="1" x14ac:dyDescent="0.3">
      <c r="B10832" s="70"/>
      <c r="C10832" s="58"/>
      <c r="D10832" s="63"/>
      <c r="E10832" s="58"/>
      <c r="F10832" s="58"/>
      <c r="G10832" s="44"/>
      <c r="H10832" s="45"/>
      <c r="I10832" s="45"/>
      <c r="J10832" s="40" t="str">
        <f t="shared" si="1028"/>
        <v/>
      </c>
      <c r="K10832" s="39" t="str">
        <f t="shared" si="1032"/>
        <v/>
      </c>
      <c r="AB10832" s="17" t="str">
        <f t="shared" si="1031"/>
        <v>-1</v>
      </c>
      <c r="AC10832" s="17">
        <f>IFERROR(INDEX(Factors!$C$59:$C$70,MATCH(AB10832,Factors!$B$59:$B$70,1),1),0)</f>
        <v>0</v>
      </c>
      <c r="AD10832" s="17">
        <f t="shared" si="1029"/>
        <v>0</v>
      </c>
      <c r="AE10832" s="17">
        <f>IFERROR(INDEX(Factors!$B$6:$B$15,MATCH('INPUT - Census'!E10832,Factors!$C$6:$C$15,0),1),0)</f>
        <v>0</v>
      </c>
      <c r="AF10832" s="18">
        <f>IFERROR(INDEX(Factors!$B$16:$B$39,MATCH('INPUT - Census'!C10832,Factors!$C$16:$C$35,0),1),0)</f>
        <v>0</v>
      </c>
      <c r="AG10832" s="19">
        <f>IFERROR(INDEX(Factors!$B$40:$B$44,MATCH('INPUT - Census'!F10832,Factors!$C$40:$C$44,0),1),0)</f>
        <v>0</v>
      </c>
      <c r="AH10832" s="21" t="str">
        <f t="shared" si="1030"/>
        <v/>
      </c>
      <c r="AI10832" s="1" t="str">
        <f>IFERROR(VLOOKUP(H10832,Factors!$C$45:$D$48,2,0),"")</f>
        <v/>
      </c>
      <c r="AJ10832" t="b">
        <f t="shared" si="1033"/>
        <v>0</v>
      </c>
    </row>
    <row r="10833" spans="2:36" ht="15" customHeight="1" x14ac:dyDescent="0.3">
      <c r="B10833" s="70"/>
      <c r="C10833" s="58"/>
      <c r="D10833" s="63"/>
      <c r="E10833" s="58"/>
      <c r="F10833" s="58"/>
      <c r="G10833" s="44"/>
      <c r="H10833" s="45"/>
      <c r="I10833" s="45"/>
      <c r="J10833" s="40" t="str">
        <f t="shared" si="1028"/>
        <v/>
      </c>
      <c r="K10833" s="39" t="str">
        <f t="shared" si="1032"/>
        <v/>
      </c>
      <c r="AB10833" s="17" t="str">
        <f t="shared" si="1031"/>
        <v>-1</v>
      </c>
      <c r="AC10833" s="17">
        <f>IFERROR(INDEX(Factors!$C$59:$C$70,MATCH(AB10833,Factors!$B$59:$B$70,1),1),0)</f>
        <v>0</v>
      </c>
      <c r="AD10833" s="17">
        <f t="shared" si="1029"/>
        <v>0</v>
      </c>
      <c r="AE10833" s="17">
        <f>IFERROR(INDEX(Factors!$B$6:$B$15,MATCH('INPUT - Census'!E10833,Factors!$C$6:$C$15,0),1),0)</f>
        <v>0</v>
      </c>
      <c r="AF10833" s="18">
        <f>IFERROR(INDEX(Factors!$B$16:$B$39,MATCH('INPUT - Census'!C10833,Factors!$C$16:$C$35,0),1),0)</f>
        <v>0</v>
      </c>
      <c r="AG10833" s="19">
        <f>IFERROR(INDEX(Factors!$B$40:$B$44,MATCH('INPUT - Census'!F10833,Factors!$C$40:$C$44,0),1),0)</f>
        <v>0</v>
      </c>
      <c r="AH10833" s="21" t="str">
        <f t="shared" si="1030"/>
        <v/>
      </c>
      <c r="AI10833" s="1" t="str">
        <f>IFERROR(VLOOKUP(H10833,Factors!$C$45:$D$48,2,0),"")</f>
        <v/>
      </c>
      <c r="AJ10833" t="b">
        <f t="shared" si="1033"/>
        <v>0</v>
      </c>
    </row>
    <row r="10834" spans="2:36" ht="15" customHeight="1" x14ac:dyDescent="0.3">
      <c r="B10834" s="70"/>
      <c r="C10834" s="58"/>
      <c r="D10834" s="63"/>
      <c r="E10834" s="58"/>
      <c r="F10834" s="58"/>
      <c r="G10834" s="44"/>
      <c r="H10834" s="45"/>
      <c r="I10834" s="45"/>
      <c r="J10834" s="40" t="str">
        <f t="shared" si="1028"/>
        <v/>
      </c>
      <c r="K10834" s="39" t="str">
        <f t="shared" si="1032"/>
        <v/>
      </c>
      <c r="AB10834" s="17" t="str">
        <f t="shared" si="1031"/>
        <v>-1</v>
      </c>
      <c r="AC10834" s="17">
        <f>IFERROR(INDEX(Factors!$C$59:$C$70,MATCH(AB10834,Factors!$B$59:$B$70,1),1),0)</f>
        <v>0</v>
      </c>
      <c r="AD10834" s="17">
        <f t="shared" si="1029"/>
        <v>0</v>
      </c>
      <c r="AE10834" s="17">
        <f>IFERROR(INDEX(Factors!$B$6:$B$15,MATCH('INPUT - Census'!E10834,Factors!$C$6:$C$15,0),1),0)</f>
        <v>0</v>
      </c>
      <c r="AF10834" s="18">
        <f>IFERROR(INDEX(Factors!$B$16:$B$39,MATCH('INPUT - Census'!C10834,Factors!$C$16:$C$35,0),1),0)</f>
        <v>0</v>
      </c>
      <c r="AG10834" s="19">
        <f>IFERROR(INDEX(Factors!$B$40:$B$44,MATCH('INPUT - Census'!F10834,Factors!$C$40:$C$44,0),1),0)</f>
        <v>0</v>
      </c>
      <c r="AH10834" s="21" t="str">
        <f t="shared" si="1030"/>
        <v/>
      </c>
      <c r="AI10834" s="1" t="str">
        <f>IFERROR(VLOOKUP(H10834,Factors!$C$45:$D$48,2,0),"")</f>
        <v/>
      </c>
      <c r="AJ10834" t="b">
        <f t="shared" si="1033"/>
        <v>0</v>
      </c>
    </row>
    <row r="10835" spans="2:36" ht="15" customHeight="1" x14ac:dyDescent="0.3">
      <c r="B10835" s="70"/>
      <c r="C10835" s="58"/>
      <c r="D10835" s="63"/>
      <c r="E10835" s="58"/>
      <c r="F10835" s="58"/>
      <c r="G10835" s="44"/>
      <c r="H10835" s="45"/>
      <c r="I10835" s="45"/>
      <c r="J10835" s="40" t="str">
        <f t="shared" si="1028"/>
        <v/>
      </c>
      <c r="K10835" s="39" t="str">
        <f t="shared" si="1032"/>
        <v/>
      </c>
      <c r="AB10835" s="17" t="str">
        <f t="shared" si="1031"/>
        <v>-1</v>
      </c>
      <c r="AC10835" s="17">
        <f>IFERROR(INDEX(Factors!$C$59:$C$70,MATCH(AB10835,Factors!$B$59:$B$70,1),1),0)</f>
        <v>0</v>
      </c>
      <c r="AD10835" s="17">
        <f t="shared" si="1029"/>
        <v>0</v>
      </c>
      <c r="AE10835" s="17">
        <f>IFERROR(INDEX(Factors!$B$6:$B$15,MATCH('INPUT - Census'!E10835,Factors!$C$6:$C$15,0),1),0)</f>
        <v>0</v>
      </c>
      <c r="AF10835" s="18">
        <f>IFERROR(INDEX(Factors!$B$16:$B$39,MATCH('INPUT - Census'!C10835,Factors!$C$16:$C$35,0),1),0)</f>
        <v>0</v>
      </c>
      <c r="AG10835" s="19">
        <f>IFERROR(INDEX(Factors!$B$40:$B$44,MATCH('INPUT - Census'!F10835,Factors!$C$40:$C$44,0),1),0)</f>
        <v>0</v>
      </c>
      <c r="AH10835" s="21" t="str">
        <f t="shared" si="1030"/>
        <v/>
      </c>
      <c r="AI10835" s="1" t="str">
        <f>IFERROR(VLOOKUP(H10835,Factors!$C$45:$D$48,2,0),"")</f>
        <v/>
      </c>
      <c r="AJ10835" t="b">
        <f t="shared" si="1033"/>
        <v>0</v>
      </c>
    </row>
    <row r="10836" spans="2:36" ht="15" customHeight="1" x14ac:dyDescent="0.3">
      <c r="B10836" s="70"/>
      <c r="C10836" s="58"/>
      <c r="D10836" s="63"/>
      <c r="E10836" s="58"/>
      <c r="F10836" s="58"/>
      <c r="G10836" s="44"/>
      <c r="H10836" s="45"/>
      <c r="I10836" s="45"/>
      <c r="J10836" s="40" t="str">
        <f t="shared" si="1028"/>
        <v/>
      </c>
      <c r="K10836" s="39" t="str">
        <f t="shared" si="1032"/>
        <v/>
      </c>
      <c r="AB10836" s="17" t="str">
        <f t="shared" si="1031"/>
        <v>-1</v>
      </c>
      <c r="AC10836" s="17">
        <f>IFERROR(INDEX(Factors!$C$59:$C$70,MATCH(AB10836,Factors!$B$59:$B$70,1),1),0)</f>
        <v>0</v>
      </c>
      <c r="AD10836" s="17">
        <f t="shared" si="1029"/>
        <v>0</v>
      </c>
      <c r="AE10836" s="17">
        <f>IFERROR(INDEX(Factors!$B$6:$B$15,MATCH('INPUT - Census'!E10836,Factors!$C$6:$C$15,0),1),0)</f>
        <v>0</v>
      </c>
      <c r="AF10836" s="18">
        <f>IFERROR(INDEX(Factors!$B$16:$B$39,MATCH('INPUT - Census'!C10836,Factors!$C$16:$C$35,0),1),0)</f>
        <v>0</v>
      </c>
      <c r="AG10836" s="19">
        <f>IFERROR(INDEX(Factors!$B$40:$B$44,MATCH('INPUT - Census'!F10836,Factors!$C$40:$C$44,0),1),0)</f>
        <v>0</v>
      </c>
      <c r="AH10836" s="21" t="str">
        <f t="shared" si="1030"/>
        <v/>
      </c>
      <c r="AI10836" s="1" t="str">
        <f>IFERROR(VLOOKUP(H10836,Factors!$C$45:$D$48,2,0),"")</f>
        <v/>
      </c>
      <c r="AJ10836" t="b">
        <f t="shared" si="1033"/>
        <v>0</v>
      </c>
    </row>
    <row r="10837" spans="2:36" ht="15" customHeight="1" x14ac:dyDescent="0.3">
      <c r="B10837" s="70"/>
      <c r="C10837" s="58"/>
      <c r="D10837" s="63"/>
      <c r="E10837" s="58"/>
      <c r="F10837" s="58"/>
      <c r="G10837" s="44"/>
      <c r="H10837" s="45"/>
      <c r="I10837" s="45"/>
      <c r="J10837" s="40" t="str">
        <f t="shared" si="1028"/>
        <v/>
      </c>
      <c r="K10837" s="39" t="str">
        <f t="shared" si="1032"/>
        <v/>
      </c>
      <c r="AB10837" s="17" t="str">
        <f t="shared" si="1031"/>
        <v>-1</v>
      </c>
      <c r="AC10837" s="17">
        <f>IFERROR(INDEX(Factors!$C$59:$C$70,MATCH(AB10837,Factors!$B$59:$B$70,1),1),0)</f>
        <v>0</v>
      </c>
      <c r="AD10837" s="17">
        <f t="shared" si="1029"/>
        <v>0</v>
      </c>
      <c r="AE10837" s="17">
        <f>IFERROR(INDEX(Factors!$B$6:$B$15,MATCH('INPUT - Census'!E10837,Factors!$C$6:$C$15,0),1),0)</f>
        <v>0</v>
      </c>
      <c r="AF10837" s="18">
        <f>IFERROR(INDEX(Factors!$B$16:$B$39,MATCH('INPUT - Census'!C10837,Factors!$C$16:$C$35,0),1),0)</f>
        <v>0</v>
      </c>
      <c r="AG10837" s="19">
        <f>IFERROR(INDEX(Factors!$B$40:$B$44,MATCH('INPUT - Census'!F10837,Factors!$C$40:$C$44,0),1),0)</f>
        <v>0</v>
      </c>
      <c r="AH10837" s="21" t="str">
        <f t="shared" si="1030"/>
        <v/>
      </c>
      <c r="AI10837" s="1" t="str">
        <f>IFERROR(VLOOKUP(H10837,Factors!$C$45:$D$48,2,0),"")</f>
        <v/>
      </c>
      <c r="AJ10837" t="b">
        <f t="shared" si="1033"/>
        <v>0</v>
      </c>
    </row>
    <row r="10838" spans="2:36" ht="15" customHeight="1" x14ac:dyDescent="0.3">
      <c r="B10838" s="70"/>
      <c r="C10838" s="58"/>
      <c r="D10838" s="63"/>
      <c r="E10838" s="58"/>
      <c r="F10838" s="58"/>
      <c r="G10838" s="44"/>
      <c r="H10838" s="45"/>
      <c r="I10838" s="45"/>
      <c r="J10838" s="40" t="str">
        <f t="shared" si="1028"/>
        <v/>
      </c>
      <c r="K10838" s="39" t="str">
        <f t="shared" si="1032"/>
        <v/>
      </c>
      <c r="AB10838" s="17" t="str">
        <f t="shared" si="1031"/>
        <v>-1</v>
      </c>
      <c r="AC10838" s="17">
        <f>IFERROR(INDEX(Factors!$C$59:$C$70,MATCH(AB10838,Factors!$B$59:$B$70,1),1),0)</f>
        <v>0</v>
      </c>
      <c r="AD10838" s="17">
        <f t="shared" si="1029"/>
        <v>0</v>
      </c>
      <c r="AE10838" s="17">
        <f>IFERROR(INDEX(Factors!$B$6:$B$15,MATCH('INPUT - Census'!E10838,Factors!$C$6:$C$15,0),1),0)</f>
        <v>0</v>
      </c>
      <c r="AF10838" s="18">
        <f>IFERROR(INDEX(Factors!$B$16:$B$39,MATCH('INPUT - Census'!C10838,Factors!$C$16:$C$35,0),1),0)</f>
        <v>0</v>
      </c>
      <c r="AG10838" s="19">
        <f>IFERROR(INDEX(Factors!$B$40:$B$44,MATCH('INPUT - Census'!F10838,Factors!$C$40:$C$44,0),1),0)</f>
        <v>0</v>
      </c>
      <c r="AH10838" s="21" t="str">
        <f t="shared" si="1030"/>
        <v/>
      </c>
      <c r="AI10838" s="1" t="str">
        <f>IFERROR(VLOOKUP(H10838,Factors!$C$45:$D$48,2,0),"")</f>
        <v/>
      </c>
      <c r="AJ10838" t="b">
        <f t="shared" si="1033"/>
        <v>0</v>
      </c>
    </row>
    <row r="10839" spans="2:36" ht="15" customHeight="1" x14ac:dyDescent="0.3">
      <c r="B10839" s="70"/>
      <c r="C10839" s="58"/>
      <c r="D10839" s="63"/>
      <c r="E10839" s="58"/>
      <c r="F10839" s="58"/>
      <c r="G10839" s="44"/>
      <c r="H10839" s="45"/>
      <c r="I10839" s="45"/>
      <c r="J10839" s="40" t="str">
        <f t="shared" si="1028"/>
        <v/>
      </c>
      <c r="K10839" s="39" t="str">
        <f t="shared" si="1032"/>
        <v/>
      </c>
      <c r="AB10839" s="17" t="str">
        <f t="shared" si="1031"/>
        <v>-1</v>
      </c>
      <c r="AC10839" s="17">
        <f>IFERROR(INDEX(Factors!$C$59:$C$70,MATCH(AB10839,Factors!$B$59:$B$70,1),1),0)</f>
        <v>0</v>
      </c>
      <c r="AD10839" s="17">
        <f t="shared" si="1029"/>
        <v>0</v>
      </c>
      <c r="AE10839" s="17">
        <f>IFERROR(INDEX(Factors!$B$6:$B$15,MATCH('INPUT - Census'!E10839,Factors!$C$6:$C$15,0),1),0)</f>
        <v>0</v>
      </c>
      <c r="AF10839" s="18">
        <f>IFERROR(INDEX(Factors!$B$16:$B$39,MATCH('INPUT - Census'!C10839,Factors!$C$16:$C$35,0),1),0)</f>
        <v>0</v>
      </c>
      <c r="AG10839" s="19">
        <f>IFERROR(INDEX(Factors!$B$40:$B$44,MATCH('INPUT - Census'!F10839,Factors!$C$40:$C$44,0),1),0)</f>
        <v>0</v>
      </c>
      <c r="AH10839" s="21" t="str">
        <f t="shared" si="1030"/>
        <v/>
      </c>
      <c r="AI10839" s="1" t="str">
        <f>IFERROR(VLOOKUP(H10839,Factors!$C$45:$D$48,2,0),"")</f>
        <v/>
      </c>
      <c r="AJ10839" t="b">
        <f t="shared" si="1033"/>
        <v>0</v>
      </c>
    </row>
    <row r="10840" spans="2:36" ht="15" customHeight="1" x14ac:dyDescent="0.3">
      <c r="B10840" s="70"/>
      <c r="C10840" s="58"/>
      <c r="D10840" s="63"/>
      <c r="E10840" s="58"/>
      <c r="F10840" s="58"/>
      <c r="G10840" s="44"/>
      <c r="H10840" s="45"/>
      <c r="I10840" s="45"/>
      <c r="J10840" s="40" t="str">
        <f t="shared" si="1028"/>
        <v/>
      </c>
      <c r="K10840" s="39" t="str">
        <f t="shared" si="1032"/>
        <v/>
      </c>
      <c r="AB10840" s="17" t="str">
        <f t="shared" si="1031"/>
        <v>-1</v>
      </c>
      <c r="AC10840" s="17">
        <f>IFERROR(INDEX(Factors!$C$59:$C$70,MATCH(AB10840,Factors!$B$59:$B$70,1),1),0)</f>
        <v>0</v>
      </c>
      <c r="AD10840" s="17">
        <f t="shared" si="1029"/>
        <v>0</v>
      </c>
      <c r="AE10840" s="17">
        <f>IFERROR(INDEX(Factors!$B$6:$B$15,MATCH('INPUT - Census'!E10840,Factors!$C$6:$C$15,0),1),0)</f>
        <v>0</v>
      </c>
      <c r="AF10840" s="18">
        <f>IFERROR(INDEX(Factors!$B$16:$B$39,MATCH('INPUT - Census'!C10840,Factors!$C$16:$C$35,0),1),0)</f>
        <v>0</v>
      </c>
      <c r="AG10840" s="19">
        <f>IFERROR(INDEX(Factors!$B$40:$B$44,MATCH('INPUT - Census'!F10840,Factors!$C$40:$C$44,0),1),0)</f>
        <v>0</v>
      </c>
      <c r="AH10840" s="21" t="str">
        <f t="shared" si="1030"/>
        <v/>
      </c>
      <c r="AI10840" s="1" t="str">
        <f>IFERROR(VLOOKUP(H10840,Factors!$C$45:$D$48,2,0),"")</f>
        <v/>
      </c>
      <c r="AJ10840" t="b">
        <f t="shared" si="1033"/>
        <v>0</v>
      </c>
    </row>
    <row r="10841" spans="2:36" ht="15" customHeight="1" x14ac:dyDescent="0.3">
      <c r="B10841" s="70"/>
      <c r="C10841" s="58"/>
      <c r="D10841" s="63"/>
      <c r="E10841" s="58"/>
      <c r="F10841" s="58"/>
      <c r="G10841" s="44"/>
      <c r="H10841" s="45"/>
      <c r="I10841" s="45"/>
      <c r="J10841" s="40" t="str">
        <f t="shared" si="1028"/>
        <v/>
      </c>
      <c r="K10841" s="39" t="str">
        <f t="shared" si="1032"/>
        <v/>
      </c>
      <c r="AB10841" s="17" t="str">
        <f t="shared" si="1031"/>
        <v>-1</v>
      </c>
      <c r="AC10841" s="17">
        <f>IFERROR(INDEX(Factors!$C$59:$C$70,MATCH(AB10841,Factors!$B$59:$B$70,1),1),0)</f>
        <v>0</v>
      </c>
      <c r="AD10841" s="17">
        <f t="shared" si="1029"/>
        <v>0</v>
      </c>
      <c r="AE10841" s="17">
        <f>IFERROR(INDEX(Factors!$B$6:$B$15,MATCH('INPUT - Census'!E10841,Factors!$C$6:$C$15,0),1),0)</f>
        <v>0</v>
      </c>
      <c r="AF10841" s="18">
        <f>IFERROR(INDEX(Factors!$B$16:$B$39,MATCH('INPUT - Census'!C10841,Factors!$C$16:$C$35,0),1),0)</f>
        <v>0</v>
      </c>
      <c r="AG10841" s="19">
        <f>IFERROR(INDEX(Factors!$B$40:$B$44,MATCH('INPUT - Census'!F10841,Factors!$C$40:$C$44,0),1),0)</f>
        <v>0</v>
      </c>
      <c r="AH10841" s="21" t="str">
        <f t="shared" si="1030"/>
        <v/>
      </c>
      <c r="AI10841" s="1" t="str">
        <f>IFERROR(VLOOKUP(H10841,Factors!$C$45:$D$48,2,0),"")</f>
        <v/>
      </c>
      <c r="AJ10841" t="b">
        <f t="shared" si="1033"/>
        <v>0</v>
      </c>
    </row>
    <row r="10842" spans="2:36" ht="15" customHeight="1" x14ac:dyDescent="0.3">
      <c r="B10842" s="70"/>
      <c r="C10842" s="58"/>
      <c r="D10842" s="63"/>
      <c r="E10842" s="58"/>
      <c r="F10842" s="58"/>
      <c r="G10842" s="44"/>
      <c r="H10842" s="45"/>
      <c r="I10842" s="45"/>
      <c r="J10842" s="40" t="str">
        <f t="shared" si="1028"/>
        <v/>
      </c>
      <c r="K10842" s="39" t="str">
        <f t="shared" si="1032"/>
        <v/>
      </c>
      <c r="AB10842" s="17" t="str">
        <f t="shared" si="1031"/>
        <v>-1</v>
      </c>
      <c r="AC10842" s="17">
        <f>IFERROR(INDEX(Factors!$C$59:$C$70,MATCH(AB10842,Factors!$B$59:$B$70,1),1),0)</f>
        <v>0</v>
      </c>
      <c r="AD10842" s="17">
        <f t="shared" si="1029"/>
        <v>0</v>
      </c>
      <c r="AE10842" s="17">
        <f>IFERROR(INDEX(Factors!$B$6:$B$15,MATCH('INPUT - Census'!E10842,Factors!$C$6:$C$15,0),1),0)</f>
        <v>0</v>
      </c>
      <c r="AF10842" s="18">
        <f>IFERROR(INDEX(Factors!$B$16:$B$39,MATCH('INPUT - Census'!C10842,Factors!$C$16:$C$35,0),1),0)</f>
        <v>0</v>
      </c>
      <c r="AG10842" s="19">
        <f>IFERROR(INDEX(Factors!$B$40:$B$44,MATCH('INPUT - Census'!F10842,Factors!$C$40:$C$44,0),1),0)</f>
        <v>0</v>
      </c>
      <c r="AH10842" s="21" t="str">
        <f t="shared" si="1030"/>
        <v/>
      </c>
      <c r="AI10842" s="1" t="str">
        <f>IFERROR(VLOOKUP(H10842,Factors!$C$45:$D$48,2,0),"")</f>
        <v/>
      </c>
      <c r="AJ10842" t="b">
        <f t="shared" si="1033"/>
        <v>0</v>
      </c>
    </row>
    <row r="10843" spans="2:36" ht="15" customHeight="1" x14ac:dyDescent="0.3">
      <c r="B10843" s="70"/>
      <c r="C10843" s="58"/>
      <c r="D10843" s="63"/>
      <c r="E10843" s="58"/>
      <c r="F10843" s="58"/>
      <c r="G10843" s="44"/>
      <c r="H10843" s="45"/>
      <c r="I10843" s="45"/>
      <c r="J10843" s="40" t="str">
        <f t="shared" si="1028"/>
        <v/>
      </c>
      <c r="K10843" s="39" t="str">
        <f t="shared" si="1032"/>
        <v/>
      </c>
      <c r="AB10843" s="17" t="str">
        <f t="shared" si="1031"/>
        <v>-1</v>
      </c>
      <c r="AC10843" s="17">
        <f>IFERROR(INDEX(Factors!$C$59:$C$70,MATCH(AB10843,Factors!$B$59:$B$70,1),1),0)</f>
        <v>0</v>
      </c>
      <c r="AD10843" s="17">
        <f t="shared" si="1029"/>
        <v>0</v>
      </c>
      <c r="AE10843" s="17">
        <f>IFERROR(INDEX(Factors!$B$6:$B$15,MATCH('INPUT - Census'!E10843,Factors!$C$6:$C$15,0),1),0)</f>
        <v>0</v>
      </c>
      <c r="AF10843" s="18">
        <f>IFERROR(INDEX(Factors!$B$16:$B$39,MATCH('INPUT - Census'!C10843,Factors!$C$16:$C$35,0),1),0)</f>
        <v>0</v>
      </c>
      <c r="AG10843" s="19">
        <f>IFERROR(INDEX(Factors!$B$40:$B$44,MATCH('INPUT - Census'!F10843,Factors!$C$40:$C$44,0),1),0)</f>
        <v>0</v>
      </c>
      <c r="AH10843" s="21" t="str">
        <f t="shared" si="1030"/>
        <v/>
      </c>
      <c r="AI10843" s="1" t="str">
        <f>IFERROR(VLOOKUP(H10843,Factors!$C$45:$D$48,2,0),"")</f>
        <v/>
      </c>
      <c r="AJ10843" t="b">
        <f t="shared" si="1033"/>
        <v>0</v>
      </c>
    </row>
    <row r="10844" spans="2:36" ht="15" customHeight="1" x14ac:dyDescent="0.3">
      <c r="B10844" s="70"/>
      <c r="C10844" s="58"/>
      <c r="D10844" s="63"/>
      <c r="E10844" s="58"/>
      <c r="F10844" s="58"/>
      <c r="G10844" s="44"/>
      <c r="H10844" s="45"/>
      <c r="I10844" s="45"/>
      <c r="J10844" s="40" t="str">
        <f t="shared" si="1028"/>
        <v/>
      </c>
      <c r="K10844" s="39" t="str">
        <f t="shared" si="1032"/>
        <v/>
      </c>
      <c r="AB10844" s="17" t="str">
        <f t="shared" si="1031"/>
        <v>-1</v>
      </c>
      <c r="AC10844" s="17">
        <f>IFERROR(INDEX(Factors!$C$59:$C$70,MATCH(AB10844,Factors!$B$59:$B$70,1),1),0)</f>
        <v>0</v>
      </c>
      <c r="AD10844" s="17">
        <f t="shared" si="1029"/>
        <v>0</v>
      </c>
      <c r="AE10844" s="17">
        <f>IFERROR(INDEX(Factors!$B$6:$B$15,MATCH('INPUT - Census'!E10844,Factors!$C$6:$C$15,0),1),0)</f>
        <v>0</v>
      </c>
      <c r="AF10844" s="18">
        <f>IFERROR(INDEX(Factors!$B$16:$B$39,MATCH('INPUT - Census'!C10844,Factors!$C$16:$C$35,0),1),0)</f>
        <v>0</v>
      </c>
      <c r="AG10844" s="19">
        <f>IFERROR(INDEX(Factors!$B$40:$B$44,MATCH('INPUT - Census'!F10844,Factors!$C$40:$C$44,0),1),0)</f>
        <v>0</v>
      </c>
      <c r="AH10844" s="21" t="str">
        <f t="shared" si="1030"/>
        <v/>
      </c>
      <c r="AI10844" s="1" t="str">
        <f>IFERROR(VLOOKUP(H10844,Factors!$C$45:$D$48,2,0),"")</f>
        <v/>
      </c>
      <c r="AJ10844" t="b">
        <f t="shared" si="1033"/>
        <v>0</v>
      </c>
    </row>
    <row r="10845" spans="2:36" ht="15" customHeight="1" x14ac:dyDescent="0.3">
      <c r="B10845" s="70"/>
      <c r="C10845" s="58"/>
      <c r="D10845" s="63"/>
      <c r="E10845" s="58"/>
      <c r="F10845" s="58"/>
      <c r="G10845" s="44"/>
      <c r="H10845" s="45"/>
      <c r="I10845" s="45"/>
      <c r="J10845" s="40" t="str">
        <f t="shared" si="1028"/>
        <v/>
      </c>
      <c r="K10845" s="39" t="str">
        <f t="shared" si="1032"/>
        <v/>
      </c>
      <c r="AB10845" s="17" t="str">
        <f t="shared" si="1031"/>
        <v>-1</v>
      </c>
      <c r="AC10845" s="17">
        <f>IFERROR(INDEX(Factors!$C$59:$C$70,MATCH(AB10845,Factors!$B$59:$B$70,1),1),0)</f>
        <v>0</v>
      </c>
      <c r="AD10845" s="17">
        <f t="shared" si="1029"/>
        <v>0</v>
      </c>
      <c r="AE10845" s="17">
        <f>IFERROR(INDEX(Factors!$B$6:$B$15,MATCH('INPUT - Census'!E10845,Factors!$C$6:$C$15,0),1),0)</f>
        <v>0</v>
      </c>
      <c r="AF10845" s="18">
        <f>IFERROR(INDEX(Factors!$B$16:$B$39,MATCH('INPUT - Census'!C10845,Factors!$C$16:$C$35,0),1),0)</f>
        <v>0</v>
      </c>
      <c r="AG10845" s="19">
        <f>IFERROR(INDEX(Factors!$B$40:$B$44,MATCH('INPUT - Census'!F10845,Factors!$C$40:$C$44,0),1),0)</f>
        <v>0</v>
      </c>
      <c r="AH10845" s="21" t="str">
        <f t="shared" si="1030"/>
        <v/>
      </c>
      <c r="AI10845" s="1" t="str">
        <f>IFERROR(VLOOKUP(H10845,Factors!$C$45:$D$48,2,0),"")</f>
        <v/>
      </c>
      <c r="AJ10845" t="b">
        <f t="shared" si="1033"/>
        <v>0</v>
      </c>
    </row>
    <row r="10846" spans="2:36" ht="15" customHeight="1" x14ac:dyDescent="0.3">
      <c r="B10846" s="70"/>
      <c r="C10846" s="58"/>
      <c r="D10846" s="63"/>
      <c r="E10846" s="58"/>
      <c r="F10846" s="58"/>
      <c r="G10846" s="44"/>
      <c r="H10846" s="45"/>
      <c r="I10846" s="45"/>
      <c r="J10846" s="40" t="str">
        <f t="shared" si="1028"/>
        <v/>
      </c>
      <c r="K10846" s="39" t="str">
        <f t="shared" si="1032"/>
        <v/>
      </c>
      <c r="AB10846" s="17" t="str">
        <f t="shared" si="1031"/>
        <v>-1</v>
      </c>
      <c r="AC10846" s="17">
        <f>IFERROR(INDEX(Factors!$C$59:$C$70,MATCH(AB10846,Factors!$B$59:$B$70,1),1),0)</f>
        <v>0</v>
      </c>
      <c r="AD10846" s="17">
        <f t="shared" si="1029"/>
        <v>0</v>
      </c>
      <c r="AE10846" s="17">
        <f>IFERROR(INDEX(Factors!$B$6:$B$15,MATCH('INPUT - Census'!E10846,Factors!$C$6:$C$15,0),1),0)</f>
        <v>0</v>
      </c>
      <c r="AF10846" s="18">
        <f>IFERROR(INDEX(Factors!$B$16:$B$39,MATCH('INPUT - Census'!C10846,Factors!$C$16:$C$35,0),1),0)</f>
        <v>0</v>
      </c>
      <c r="AG10846" s="19">
        <f>IFERROR(INDEX(Factors!$B$40:$B$44,MATCH('INPUT - Census'!F10846,Factors!$C$40:$C$44,0),1),0)</f>
        <v>0</v>
      </c>
      <c r="AH10846" s="21" t="str">
        <f t="shared" si="1030"/>
        <v/>
      </c>
      <c r="AI10846" s="1" t="str">
        <f>IFERROR(VLOOKUP(H10846,Factors!$C$45:$D$48,2,0),"")</f>
        <v/>
      </c>
      <c r="AJ10846" t="b">
        <f t="shared" si="1033"/>
        <v>0</v>
      </c>
    </row>
    <row r="10847" spans="2:36" ht="15" customHeight="1" x14ac:dyDescent="0.3">
      <c r="B10847" s="70"/>
      <c r="C10847" s="58"/>
      <c r="D10847" s="63"/>
      <c r="E10847" s="58"/>
      <c r="F10847" s="58"/>
      <c r="G10847" s="44"/>
      <c r="H10847" s="45"/>
      <c r="I10847" s="45"/>
      <c r="J10847" s="40" t="str">
        <f t="shared" ref="J10847:J10910" si="1034">IF( ISNUMBER(B10847), ROUND(($AL$3-B10847)/365,0), "" )</f>
        <v/>
      </c>
      <c r="K10847" s="39" t="str">
        <f t="shared" si="1032"/>
        <v/>
      </c>
      <c r="AB10847" s="17" t="str">
        <f t="shared" si="1031"/>
        <v>-1</v>
      </c>
      <c r="AC10847" s="17">
        <f>IFERROR(INDEX(Factors!$C$59:$C$70,MATCH(AB10847,Factors!$B$59:$B$70,1),1),0)</f>
        <v>0</v>
      </c>
      <c r="AD10847" s="17">
        <f t="shared" ref="AD10847:AD10910" si="1035">IF(COUNTIF($P$2:$P$16,D10847),MATCH(D10847,$P$2:$P$16,0),0)</f>
        <v>0</v>
      </c>
      <c r="AE10847" s="17">
        <f>IFERROR(INDEX(Factors!$B$6:$B$15,MATCH('INPUT - Census'!E10847,Factors!$C$6:$C$15,0),1),0)</f>
        <v>0</v>
      </c>
      <c r="AF10847" s="18">
        <f>IFERROR(INDEX(Factors!$B$16:$B$39,MATCH('INPUT - Census'!C10847,Factors!$C$16:$C$35,0),1),0)</f>
        <v>0</v>
      </c>
      <c r="AG10847" s="19">
        <f>IFERROR(INDEX(Factors!$B$40:$B$44,MATCH('INPUT - Census'!F10847,Factors!$C$40:$C$44,0),1),0)</f>
        <v>0</v>
      </c>
      <c r="AH10847" s="21" t="str">
        <f t="shared" ref="AH10847:AH10910" si="1036">IF(G10847="","",G10847)</f>
        <v/>
      </c>
      <c r="AI10847" s="1" t="str">
        <f>IFERROR(VLOOKUP(H10847,Factors!$C$45:$D$48,2,0),"")</f>
        <v/>
      </c>
      <c r="AJ10847" t="b">
        <f t="shared" si="1033"/>
        <v>0</v>
      </c>
    </row>
    <row r="10848" spans="2:36" ht="15" customHeight="1" x14ac:dyDescent="0.3">
      <c r="B10848" s="70"/>
      <c r="C10848" s="58"/>
      <c r="D10848" s="63"/>
      <c r="E10848" s="58"/>
      <c r="F10848" s="58"/>
      <c r="G10848" s="44"/>
      <c r="H10848" s="45"/>
      <c r="I10848" s="45"/>
      <c r="J10848" s="40" t="str">
        <f t="shared" si="1034"/>
        <v/>
      </c>
      <c r="K10848" s="39" t="str">
        <f t="shared" si="1032"/>
        <v/>
      </c>
      <c r="AB10848" s="17" t="str">
        <f t="shared" si="1031"/>
        <v>-1</v>
      </c>
      <c r="AC10848" s="17">
        <f>IFERROR(INDEX(Factors!$C$59:$C$70,MATCH(AB10848,Factors!$B$59:$B$70,1),1),0)</f>
        <v>0</v>
      </c>
      <c r="AD10848" s="17">
        <f t="shared" si="1035"/>
        <v>0</v>
      </c>
      <c r="AE10848" s="17">
        <f>IFERROR(INDEX(Factors!$B$6:$B$15,MATCH('INPUT - Census'!E10848,Factors!$C$6:$C$15,0),1),0)</f>
        <v>0</v>
      </c>
      <c r="AF10848" s="18">
        <f>IFERROR(INDEX(Factors!$B$16:$B$39,MATCH('INPUT - Census'!C10848,Factors!$C$16:$C$35,0),1),0)</f>
        <v>0</v>
      </c>
      <c r="AG10848" s="19">
        <f>IFERROR(INDEX(Factors!$B$40:$B$44,MATCH('INPUT - Census'!F10848,Factors!$C$40:$C$44,0),1),0)</f>
        <v>0</v>
      </c>
      <c r="AH10848" s="21" t="str">
        <f t="shared" si="1036"/>
        <v/>
      </c>
      <c r="AI10848" s="1" t="str">
        <f>IFERROR(VLOOKUP(H10848,Factors!$C$45:$D$48,2,0),"")</f>
        <v/>
      </c>
      <c r="AJ10848" t="b">
        <f t="shared" si="1033"/>
        <v>0</v>
      </c>
    </row>
    <row r="10849" spans="2:36" ht="15" customHeight="1" x14ac:dyDescent="0.3">
      <c r="B10849" s="70"/>
      <c r="C10849" s="58"/>
      <c r="D10849" s="63"/>
      <c r="E10849" s="58"/>
      <c r="F10849" s="58"/>
      <c r="G10849" s="44"/>
      <c r="H10849" s="45"/>
      <c r="I10849" s="45"/>
      <c r="J10849" s="40" t="str">
        <f t="shared" si="1034"/>
        <v/>
      </c>
      <c r="K10849" s="39" t="str">
        <f t="shared" si="1032"/>
        <v/>
      </c>
      <c r="AB10849" s="17" t="str">
        <f t="shared" si="1031"/>
        <v>-1</v>
      </c>
      <c r="AC10849" s="17">
        <f>IFERROR(INDEX(Factors!$C$59:$C$70,MATCH(AB10849,Factors!$B$59:$B$70,1),1),0)</f>
        <v>0</v>
      </c>
      <c r="AD10849" s="17">
        <f t="shared" si="1035"/>
        <v>0</v>
      </c>
      <c r="AE10849" s="17">
        <f>IFERROR(INDEX(Factors!$B$6:$B$15,MATCH('INPUT - Census'!E10849,Factors!$C$6:$C$15,0),1),0)</f>
        <v>0</v>
      </c>
      <c r="AF10849" s="18">
        <f>IFERROR(INDEX(Factors!$B$16:$B$39,MATCH('INPUT - Census'!C10849,Factors!$C$16:$C$35,0),1),0)</f>
        <v>0</v>
      </c>
      <c r="AG10849" s="19">
        <f>IFERROR(INDEX(Factors!$B$40:$B$44,MATCH('INPUT - Census'!F10849,Factors!$C$40:$C$44,0),1),0)</f>
        <v>0</v>
      </c>
      <c r="AH10849" s="21" t="str">
        <f t="shared" si="1036"/>
        <v/>
      </c>
      <c r="AI10849" s="1" t="str">
        <f>IFERROR(VLOOKUP(H10849,Factors!$C$45:$D$48,2,0),"")</f>
        <v/>
      </c>
      <c r="AJ10849" t="b">
        <f t="shared" si="1033"/>
        <v>0</v>
      </c>
    </row>
    <row r="10850" spans="2:36" ht="15" customHeight="1" x14ac:dyDescent="0.3">
      <c r="B10850" s="70"/>
      <c r="C10850" s="58"/>
      <c r="D10850" s="63"/>
      <c r="E10850" s="58"/>
      <c r="F10850" s="58"/>
      <c r="G10850" s="44"/>
      <c r="H10850" s="45"/>
      <c r="I10850" s="45"/>
      <c r="J10850" s="40" t="str">
        <f t="shared" si="1034"/>
        <v/>
      </c>
      <c r="K10850" s="39" t="str">
        <f t="shared" si="1032"/>
        <v/>
      </c>
      <c r="AB10850" s="17" t="str">
        <f t="shared" si="1031"/>
        <v>-1</v>
      </c>
      <c r="AC10850" s="17">
        <f>IFERROR(INDEX(Factors!$C$59:$C$70,MATCH(AB10850,Factors!$B$59:$B$70,1),1),0)</f>
        <v>0</v>
      </c>
      <c r="AD10850" s="17">
        <f t="shared" si="1035"/>
        <v>0</v>
      </c>
      <c r="AE10850" s="17">
        <f>IFERROR(INDEX(Factors!$B$6:$B$15,MATCH('INPUT - Census'!E10850,Factors!$C$6:$C$15,0),1),0)</f>
        <v>0</v>
      </c>
      <c r="AF10850" s="18">
        <f>IFERROR(INDEX(Factors!$B$16:$B$39,MATCH('INPUT - Census'!C10850,Factors!$C$16:$C$35,0),1),0)</f>
        <v>0</v>
      </c>
      <c r="AG10850" s="19">
        <f>IFERROR(INDEX(Factors!$B$40:$B$44,MATCH('INPUT - Census'!F10850,Factors!$C$40:$C$44,0),1),0)</f>
        <v>0</v>
      </c>
      <c r="AH10850" s="21" t="str">
        <f t="shared" si="1036"/>
        <v/>
      </c>
      <c r="AI10850" s="1" t="str">
        <f>IFERROR(VLOOKUP(H10850,Factors!$C$45:$D$48,2,0),"")</f>
        <v/>
      </c>
      <c r="AJ10850" t="b">
        <f t="shared" si="1033"/>
        <v>0</v>
      </c>
    </row>
    <row r="10851" spans="2:36" ht="15" customHeight="1" x14ac:dyDescent="0.3">
      <c r="B10851" s="70"/>
      <c r="C10851" s="58"/>
      <c r="D10851" s="63"/>
      <c r="E10851" s="58"/>
      <c r="F10851" s="58"/>
      <c r="G10851" s="44"/>
      <c r="H10851" s="45"/>
      <c r="I10851" s="45"/>
      <c r="J10851" s="40" t="str">
        <f t="shared" si="1034"/>
        <v/>
      </c>
      <c r="K10851" s="39" t="str">
        <f t="shared" si="1032"/>
        <v/>
      </c>
      <c r="AB10851" s="17" t="str">
        <f t="shared" si="1031"/>
        <v>-1</v>
      </c>
      <c r="AC10851" s="17">
        <f>IFERROR(INDEX(Factors!$C$59:$C$70,MATCH(AB10851,Factors!$B$59:$B$70,1),1),0)</f>
        <v>0</v>
      </c>
      <c r="AD10851" s="17">
        <f t="shared" si="1035"/>
        <v>0</v>
      </c>
      <c r="AE10851" s="17">
        <f>IFERROR(INDEX(Factors!$B$6:$B$15,MATCH('INPUT - Census'!E10851,Factors!$C$6:$C$15,0),1),0)</f>
        <v>0</v>
      </c>
      <c r="AF10851" s="18">
        <f>IFERROR(INDEX(Factors!$B$16:$B$39,MATCH('INPUT - Census'!C10851,Factors!$C$16:$C$35,0),1),0)</f>
        <v>0</v>
      </c>
      <c r="AG10851" s="19">
        <f>IFERROR(INDEX(Factors!$B$40:$B$44,MATCH('INPUT - Census'!F10851,Factors!$C$40:$C$44,0),1),0)</f>
        <v>0</v>
      </c>
      <c r="AH10851" s="21" t="str">
        <f t="shared" si="1036"/>
        <v/>
      </c>
      <c r="AI10851" s="1" t="str">
        <f>IFERROR(VLOOKUP(H10851,Factors!$C$45:$D$48,2,0),"")</f>
        <v/>
      </c>
      <c r="AJ10851" t="b">
        <f t="shared" si="1033"/>
        <v>0</v>
      </c>
    </row>
    <row r="10852" spans="2:36" ht="15" customHeight="1" x14ac:dyDescent="0.3">
      <c r="B10852" s="70"/>
      <c r="C10852" s="58"/>
      <c r="D10852" s="63"/>
      <c r="E10852" s="58"/>
      <c r="F10852" s="58"/>
      <c r="G10852" s="44"/>
      <c r="H10852" s="45"/>
      <c r="I10852" s="45"/>
      <c r="J10852" s="40" t="str">
        <f t="shared" si="1034"/>
        <v/>
      </c>
      <c r="K10852" s="39" t="str">
        <f t="shared" si="1032"/>
        <v/>
      </c>
      <c r="AB10852" s="17" t="str">
        <f t="shared" si="1031"/>
        <v>-1</v>
      </c>
      <c r="AC10852" s="17">
        <f>IFERROR(INDEX(Factors!$C$59:$C$70,MATCH(AB10852,Factors!$B$59:$B$70,1),1),0)</f>
        <v>0</v>
      </c>
      <c r="AD10852" s="17">
        <f t="shared" si="1035"/>
        <v>0</v>
      </c>
      <c r="AE10852" s="17">
        <f>IFERROR(INDEX(Factors!$B$6:$B$15,MATCH('INPUT - Census'!E10852,Factors!$C$6:$C$15,0),1),0)</f>
        <v>0</v>
      </c>
      <c r="AF10852" s="18">
        <f>IFERROR(INDEX(Factors!$B$16:$B$39,MATCH('INPUT - Census'!C10852,Factors!$C$16:$C$35,0),1),0)</f>
        <v>0</v>
      </c>
      <c r="AG10852" s="19">
        <f>IFERROR(INDEX(Factors!$B$40:$B$44,MATCH('INPUT - Census'!F10852,Factors!$C$40:$C$44,0),1),0)</f>
        <v>0</v>
      </c>
      <c r="AH10852" s="21" t="str">
        <f t="shared" si="1036"/>
        <v/>
      </c>
      <c r="AI10852" s="1" t="str">
        <f>IFERROR(VLOOKUP(H10852,Factors!$C$45:$D$48,2,0),"")</f>
        <v/>
      </c>
      <c r="AJ10852" t="b">
        <f t="shared" si="1033"/>
        <v>0</v>
      </c>
    </row>
    <row r="10853" spans="2:36" ht="15" customHeight="1" x14ac:dyDescent="0.3">
      <c r="B10853" s="70"/>
      <c r="C10853" s="58"/>
      <c r="D10853" s="63"/>
      <c r="E10853" s="58"/>
      <c r="F10853" s="58"/>
      <c r="G10853" s="44"/>
      <c r="H10853" s="45"/>
      <c r="I10853" s="45"/>
      <c r="J10853" s="40" t="str">
        <f t="shared" si="1034"/>
        <v/>
      </c>
      <c r="K10853" s="39" t="str">
        <f t="shared" si="1032"/>
        <v/>
      </c>
      <c r="AB10853" s="17" t="str">
        <f t="shared" si="1031"/>
        <v>-1</v>
      </c>
      <c r="AC10853" s="17">
        <f>IFERROR(INDEX(Factors!$C$59:$C$70,MATCH(AB10853,Factors!$B$59:$B$70,1),1),0)</f>
        <v>0</v>
      </c>
      <c r="AD10853" s="17">
        <f t="shared" si="1035"/>
        <v>0</v>
      </c>
      <c r="AE10853" s="17">
        <f>IFERROR(INDEX(Factors!$B$6:$B$15,MATCH('INPUT - Census'!E10853,Factors!$C$6:$C$15,0),1),0)</f>
        <v>0</v>
      </c>
      <c r="AF10853" s="18">
        <f>IFERROR(INDEX(Factors!$B$16:$B$39,MATCH('INPUT - Census'!C10853,Factors!$C$16:$C$35,0),1),0)</f>
        <v>0</v>
      </c>
      <c r="AG10853" s="19">
        <f>IFERROR(INDEX(Factors!$B$40:$B$44,MATCH('INPUT - Census'!F10853,Factors!$C$40:$C$44,0),1),0)</f>
        <v>0</v>
      </c>
      <c r="AH10853" s="21" t="str">
        <f t="shared" si="1036"/>
        <v/>
      </c>
      <c r="AI10853" s="1" t="str">
        <f>IFERROR(VLOOKUP(H10853,Factors!$C$45:$D$48,2,0),"")</f>
        <v/>
      </c>
      <c r="AJ10853" t="b">
        <f t="shared" si="1033"/>
        <v>0</v>
      </c>
    </row>
    <row r="10854" spans="2:36" ht="15" customHeight="1" x14ac:dyDescent="0.3">
      <c r="B10854" s="70"/>
      <c r="C10854" s="58"/>
      <c r="D10854" s="63"/>
      <c r="E10854" s="58"/>
      <c r="F10854" s="58"/>
      <c r="G10854" s="44"/>
      <c r="H10854" s="45"/>
      <c r="I10854" s="45"/>
      <c r="J10854" s="40" t="str">
        <f t="shared" si="1034"/>
        <v/>
      </c>
      <c r="K10854" s="39" t="str">
        <f t="shared" si="1032"/>
        <v/>
      </c>
      <c r="AB10854" s="17" t="str">
        <f t="shared" si="1031"/>
        <v>-1</v>
      </c>
      <c r="AC10854" s="17">
        <f>IFERROR(INDEX(Factors!$C$59:$C$70,MATCH(AB10854,Factors!$B$59:$B$70,1),1),0)</f>
        <v>0</v>
      </c>
      <c r="AD10854" s="17">
        <f t="shared" si="1035"/>
        <v>0</v>
      </c>
      <c r="AE10854" s="17">
        <f>IFERROR(INDEX(Factors!$B$6:$B$15,MATCH('INPUT - Census'!E10854,Factors!$C$6:$C$15,0),1),0)</f>
        <v>0</v>
      </c>
      <c r="AF10854" s="18">
        <f>IFERROR(INDEX(Factors!$B$16:$B$39,MATCH('INPUT - Census'!C10854,Factors!$C$16:$C$35,0),1),0)</f>
        <v>0</v>
      </c>
      <c r="AG10854" s="19">
        <f>IFERROR(INDEX(Factors!$B$40:$B$44,MATCH('INPUT - Census'!F10854,Factors!$C$40:$C$44,0),1),0)</f>
        <v>0</v>
      </c>
      <c r="AH10854" s="21" t="str">
        <f t="shared" si="1036"/>
        <v/>
      </c>
      <c r="AI10854" s="1" t="str">
        <f>IFERROR(VLOOKUP(H10854,Factors!$C$45:$D$48,2,0),"")</f>
        <v/>
      </c>
      <c r="AJ10854" t="b">
        <f t="shared" si="1033"/>
        <v>0</v>
      </c>
    </row>
    <row r="10855" spans="2:36" ht="15" customHeight="1" x14ac:dyDescent="0.3">
      <c r="B10855" s="70"/>
      <c r="C10855" s="58"/>
      <c r="D10855" s="63"/>
      <c r="E10855" s="58"/>
      <c r="F10855" s="58"/>
      <c r="G10855" s="44"/>
      <c r="H10855" s="45"/>
      <c r="I10855" s="45"/>
      <c r="J10855" s="40" t="str">
        <f t="shared" si="1034"/>
        <v/>
      </c>
      <c r="K10855" s="39" t="str">
        <f t="shared" si="1032"/>
        <v/>
      </c>
      <c r="AB10855" s="17" t="str">
        <f t="shared" si="1031"/>
        <v>-1</v>
      </c>
      <c r="AC10855" s="17">
        <f>IFERROR(INDEX(Factors!$C$59:$C$70,MATCH(AB10855,Factors!$B$59:$B$70,1),1),0)</f>
        <v>0</v>
      </c>
      <c r="AD10855" s="17">
        <f t="shared" si="1035"/>
        <v>0</v>
      </c>
      <c r="AE10855" s="17">
        <f>IFERROR(INDEX(Factors!$B$6:$B$15,MATCH('INPUT - Census'!E10855,Factors!$C$6:$C$15,0),1),0)</f>
        <v>0</v>
      </c>
      <c r="AF10855" s="18">
        <f>IFERROR(INDEX(Factors!$B$16:$B$39,MATCH('INPUT - Census'!C10855,Factors!$C$16:$C$35,0),1),0)</f>
        <v>0</v>
      </c>
      <c r="AG10855" s="19">
        <f>IFERROR(INDEX(Factors!$B$40:$B$44,MATCH('INPUT - Census'!F10855,Factors!$C$40:$C$44,0),1),0)</f>
        <v>0</v>
      </c>
      <c r="AH10855" s="21" t="str">
        <f t="shared" si="1036"/>
        <v/>
      </c>
      <c r="AI10855" s="1" t="str">
        <f>IFERROR(VLOOKUP(H10855,Factors!$C$45:$D$48,2,0),"")</f>
        <v/>
      </c>
      <c r="AJ10855" t="b">
        <f t="shared" si="1033"/>
        <v>0</v>
      </c>
    </row>
    <row r="10856" spans="2:36" ht="15" customHeight="1" x14ac:dyDescent="0.3">
      <c r="B10856" s="70"/>
      <c r="C10856" s="58"/>
      <c r="D10856" s="63"/>
      <c r="E10856" s="58"/>
      <c r="F10856" s="58"/>
      <c r="G10856" s="44"/>
      <c r="H10856" s="45"/>
      <c r="I10856" s="45"/>
      <c r="J10856" s="40" t="str">
        <f t="shared" si="1034"/>
        <v/>
      </c>
      <c r="K10856" s="39" t="str">
        <f t="shared" si="1032"/>
        <v/>
      </c>
      <c r="AB10856" s="17" t="str">
        <f t="shared" si="1031"/>
        <v>-1</v>
      </c>
      <c r="AC10856" s="17">
        <f>IFERROR(INDEX(Factors!$C$59:$C$70,MATCH(AB10856,Factors!$B$59:$B$70,1),1),0)</f>
        <v>0</v>
      </c>
      <c r="AD10856" s="17">
        <f t="shared" si="1035"/>
        <v>0</v>
      </c>
      <c r="AE10856" s="17">
        <f>IFERROR(INDEX(Factors!$B$6:$B$15,MATCH('INPUT - Census'!E10856,Factors!$C$6:$C$15,0),1),0)</f>
        <v>0</v>
      </c>
      <c r="AF10856" s="18">
        <f>IFERROR(INDEX(Factors!$B$16:$B$39,MATCH('INPUT - Census'!C10856,Factors!$C$16:$C$35,0),1),0)</f>
        <v>0</v>
      </c>
      <c r="AG10856" s="19">
        <f>IFERROR(INDEX(Factors!$B$40:$B$44,MATCH('INPUT - Census'!F10856,Factors!$C$40:$C$44,0),1),0)</f>
        <v>0</v>
      </c>
      <c r="AH10856" s="21" t="str">
        <f t="shared" si="1036"/>
        <v/>
      </c>
      <c r="AI10856" s="1" t="str">
        <f>IFERROR(VLOOKUP(H10856,Factors!$C$45:$D$48,2,0),"")</f>
        <v/>
      </c>
      <c r="AJ10856" t="b">
        <f t="shared" si="1033"/>
        <v>0</v>
      </c>
    </row>
    <row r="10857" spans="2:36" ht="15" customHeight="1" x14ac:dyDescent="0.3">
      <c r="B10857" s="70"/>
      <c r="C10857" s="58"/>
      <c r="D10857" s="63"/>
      <c r="E10857" s="58"/>
      <c r="F10857" s="58"/>
      <c r="G10857" s="44"/>
      <c r="H10857" s="45"/>
      <c r="I10857" s="45"/>
      <c r="J10857" s="40" t="str">
        <f t="shared" si="1034"/>
        <v/>
      </c>
      <c r="K10857" s="39" t="str">
        <f t="shared" si="1032"/>
        <v/>
      </c>
      <c r="AB10857" s="17" t="str">
        <f t="shared" si="1031"/>
        <v>-1</v>
      </c>
      <c r="AC10857" s="17">
        <f>IFERROR(INDEX(Factors!$C$59:$C$70,MATCH(AB10857,Factors!$B$59:$B$70,1),1),0)</f>
        <v>0</v>
      </c>
      <c r="AD10857" s="17">
        <f t="shared" si="1035"/>
        <v>0</v>
      </c>
      <c r="AE10857" s="17">
        <f>IFERROR(INDEX(Factors!$B$6:$B$15,MATCH('INPUT - Census'!E10857,Factors!$C$6:$C$15,0),1),0)</f>
        <v>0</v>
      </c>
      <c r="AF10857" s="18">
        <f>IFERROR(INDEX(Factors!$B$16:$B$39,MATCH('INPUT - Census'!C10857,Factors!$C$16:$C$35,0),1),0)</f>
        <v>0</v>
      </c>
      <c r="AG10857" s="19">
        <f>IFERROR(INDEX(Factors!$B$40:$B$44,MATCH('INPUT - Census'!F10857,Factors!$C$40:$C$44,0),1),0)</f>
        <v>0</v>
      </c>
      <c r="AH10857" s="21" t="str">
        <f t="shared" si="1036"/>
        <v/>
      </c>
      <c r="AI10857" s="1" t="str">
        <f>IFERROR(VLOOKUP(H10857,Factors!$C$45:$D$48,2,0),"")</f>
        <v/>
      </c>
      <c r="AJ10857" t="b">
        <f t="shared" si="1033"/>
        <v>0</v>
      </c>
    </row>
    <row r="10858" spans="2:36" ht="15" customHeight="1" x14ac:dyDescent="0.3">
      <c r="B10858" s="70"/>
      <c r="C10858" s="58"/>
      <c r="D10858" s="63"/>
      <c r="E10858" s="58"/>
      <c r="F10858" s="58"/>
      <c r="G10858" s="44"/>
      <c r="H10858" s="45"/>
      <c r="I10858" s="45"/>
      <c r="J10858" s="40" t="str">
        <f t="shared" si="1034"/>
        <v/>
      </c>
      <c r="K10858" s="39" t="str">
        <f t="shared" si="1032"/>
        <v/>
      </c>
      <c r="AB10858" s="17" t="str">
        <f t="shared" si="1031"/>
        <v>-1</v>
      </c>
      <c r="AC10858" s="17">
        <f>IFERROR(INDEX(Factors!$C$59:$C$70,MATCH(AB10858,Factors!$B$59:$B$70,1),1),0)</f>
        <v>0</v>
      </c>
      <c r="AD10858" s="17">
        <f t="shared" si="1035"/>
        <v>0</v>
      </c>
      <c r="AE10858" s="17">
        <f>IFERROR(INDEX(Factors!$B$6:$B$15,MATCH('INPUT - Census'!E10858,Factors!$C$6:$C$15,0),1),0)</f>
        <v>0</v>
      </c>
      <c r="AF10858" s="18">
        <f>IFERROR(INDEX(Factors!$B$16:$B$39,MATCH('INPUT - Census'!C10858,Factors!$C$16:$C$35,0),1),0)</f>
        <v>0</v>
      </c>
      <c r="AG10858" s="19">
        <f>IFERROR(INDEX(Factors!$B$40:$B$44,MATCH('INPUT - Census'!F10858,Factors!$C$40:$C$44,0),1),0)</f>
        <v>0</v>
      </c>
      <c r="AH10858" s="21" t="str">
        <f t="shared" si="1036"/>
        <v/>
      </c>
      <c r="AI10858" s="1" t="str">
        <f>IFERROR(VLOOKUP(H10858,Factors!$C$45:$D$48,2,0),"")</f>
        <v/>
      </c>
      <c r="AJ10858" t="b">
        <f t="shared" si="1033"/>
        <v>0</v>
      </c>
    </row>
    <row r="10859" spans="2:36" ht="15" customHeight="1" x14ac:dyDescent="0.3">
      <c r="B10859" s="70"/>
      <c r="C10859" s="58"/>
      <c r="D10859" s="63"/>
      <c r="E10859" s="58"/>
      <c r="F10859" s="58"/>
      <c r="G10859" s="44"/>
      <c r="H10859" s="45"/>
      <c r="I10859" s="45"/>
      <c r="J10859" s="40" t="str">
        <f t="shared" si="1034"/>
        <v/>
      </c>
      <c r="K10859" s="39" t="str">
        <f t="shared" si="1032"/>
        <v/>
      </c>
      <c r="AB10859" s="17" t="str">
        <f t="shared" si="1031"/>
        <v>-1</v>
      </c>
      <c r="AC10859" s="17">
        <f>IFERROR(INDEX(Factors!$C$59:$C$70,MATCH(AB10859,Factors!$B$59:$B$70,1),1),0)</f>
        <v>0</v>
      </c>
      <c r="AD10859" s="17">
        <f t="shared" si="1035"/>
        <v>0</v>
      </c>
      <c r="AE10859" s="17">
        <f>IFERROR(INDEX(Factors!$B$6:$B$15,MATCH('INPUT - Census'!E10859,Factors!$C$6:$C$15,0),1),0)</f>
        <v>0</v>
      </c>
      <c r="AF10859" s="18">
        <f>IFERROR(INDEX(Factors!$B$16:$B$39,MATCH('INPUT - Census'!C10859,Factors!$C$16:$C$35,0),1),0)</f>
        <v>0</v>
      </c>
      <c r="AG10859" s="19">
        <f>IFERROR(INDEX(Factors!$B$40:$B$44,MATCH('INPUT - Census'!F10859,Factors!$C$40:$C$44,0),1),0)</f>
        <v>0</v>
      </c>
      <c r="AH10859" s="21" t="str">
        <f t="shared" si="1036"/>
        <v/>
      </c>
      <c r="AI10859" s="1" t="str">
        <f>IFERROR(VLOOKUP(H10859,Factors!$C$45:$D$48,2,0),"")</f>
        <v/>
      </c>
      <c r="AJ10859" t="b">
        <f t="shared" si="1033"/>
        <v>0</v>
      </c>
    </row>
    <row r="10860" spans="2:36" ht="15" customHeight="1" x14ac:dyDescent="0.3">
      <c r="B10860" s="70"/>
      <c r="C10860" s="58"/>
      <c r="D10860" s="63"/>
      <c r="E10860" s="58"/>
      <c r="F10860" s="58"/>
      <c r="G10860" s="44"/>
      <c r="H10860" s="45"/>
      <c r="I10860" s="45"/>
      <c r="J10860" s="40" t="str">
        <f t="shared" si="1034"/>
        <v/>
      </c>
      <c r="K10860" s="39" t="str">
        <f t="shared" si="1032"/>
        <v/>
      </c>
      <c r="AB10860" s="17" t="str">
        <f t="shared" si="1031"/>
        <v>-1</v>
      </c>
      <c r="AC10860" s="17">
        <f>IFERROR(INDEX(Factors!$C$59:$C$70,MATCH(AB10860,Factors!$B$59:$B$70,1),1),0)</f>
        <v>0</v>
      </c>
      <c r="AD10860" s="17">
        <f t="shared" si="1035"/>
        <v>0</v>
      </c>
      <c r="AE10860" s="17">
        <f>IFERROR(INDEX(Factors!$B$6:$B$15,MATCH('INPUT - Census'!E10860,Factors!$C$6:$C$15,0),1),0)</f>
        <v>0</v>
      </c>
      <c r="AF10860" s="18">
        <f>IFERROR(INDEX(Factors!$B$16:$B$39,MATCH('INPUT - Census'!C10860,Factors!$C$16:$C$35,0),1),0)</f>
        <v>0</v>
      </c>
      <c r="AG10860" s="19">
        <f>IFERROR(INDEX(Factors!$B$40:$B$44,MATCH('INPUT - Census'!F10860,Factors!$C$40:$C$44,0),1),0)</f>
        <v>0</v>
      </c>
      <c r="AH10860" s="21" t="str">
        <f t="shared" si="1036"/>
        <v/>
      </c>
      <c r="AI10860" s="1" t="str">
        <f>IFERROR(VLOOKUP(H10860,Factors!$C$45:$D$48,2,0),"")</f>
        <v/>
      </c>
      <c r="AJ10860" t="b">
        <f t="shared" si="1033"/>
        <v>0</v>
      </c>
    </row>
    <row r="10861" spans="2:36" ht="15" customHeight="1" x14ac:dyDescent="0.3">
      <c r="B10861" s="70"/>
      <c r="C10861" s="58"/>
      <c r="D10861" s="63"/>
      <c r="E10861" s="58"/>
      <c r="F10861" s="58"/>
      <c r="G10861" s="44"/>
      <c r="H10861" s="45"/>
      <c r="I10861" s="45"/>
      <c r="J10861" s="40" t="str">
        <f t="shared" si="1034"/>
        <v/>
      </c>
      <c r="K10861" s="39" t="str">
        <f t="shared" si="1032"/>
        <v/>
      </c>
      <c r="AB10861" s="17" t="str">
        <f t="shared" si="1031"/>
        <v>-1</v>
      </c>
      <c r="AC10861" s="17">
        <f>IFERROR(INDEX(Factors!$C$59:$C$70,MATCH(AB10861,Factors!$B$59:$B$70,1),1),0)</f>
        <v>0</v>
      </c>
      <c r="AD10861" s="17">
        <f t="shared" si="1035"/>
        <v>0</v>
      </c>
      <c r="AE10861" s="17">
        <f>IFERROR(INDEX(Factors!$B$6:$B$15,MATCH('INPUT - Census'!E10861,Factors!$C$6:$C$15,0),1),0)</f>
        <v>0</v>
      </c>
      <c r="AF10861" s="18">
        <f>IFERROR(INDEX(Factors!$B$16:$B$39,MATCH('INPUT - Census'!C10861,Factors!$C$16:$C$35,0),1),0)</f>
        <v>0</v>
      </c>
      <c r="AG10861" s="19">
        <f>IFERROR(INDEX(Factors!$B$40:$B$44,MATCH('INPUT - Census'!F10861,Factors!$C$40:$C$44,0),1),0)</f>
        <v>0</v>
      </c>
      <c r="AH10861" s="21" t="str">
        <f t="shared" si="1036"/>
        <v/>
      </c>
      <c r="AI10861" s="1" t="str">
        <f>IFERROR(VLOOKUP(H10861,Factors!$C$45:$D$48,2,0),"")</f>
        <v/>
      </c>
      <c r="AJ10861" t="b">
        <f t="shared" si="1033"/>
        <v>0</v>
      </c>
    </row>
    <row r="10862" spans="2:36" ht="15" customHeight="1" x14ac:dyDescent="0.3">
      <c r="B10862" s="70"/>
      <c r="C10862" s="58"/>
      <c r="D10862" s="63"/>
      <c r="E10862" s="58"/>
      <c r="F10862" s="58"/>
      <c r="G10862" s="44"/>
      <c r="H10862" s="45"/>
      <c r="I10862" s="45"/>
      <c r="J10862" s="40" t="str">
        <f t="shared" si="1034"/>
        <v/>
      </c>
      <c r="K10862" s="39" t="str">
        <f t="shared" si="1032"/>
        <v/>
      </c>
      <c r="AB10862" s="17" t="str">
        <f t="shared" si="1031"/>
        <v>-1</v>
      </c>
      <c r="AC10862" s="17">
        <f>IFERROR(INDEX(Factors!$C$59:$C$70,MATCH(AB10862,Factors!$B$59:$B$70,1),1),0)</f>
        <v>0</v>
      </c>
      <c r="AD10862" s="17">
        <f t="shared" si="1035"/>
        <v>0</v>
      </c>
      <c r="AE10862" s="17">
        <f>IFERROR(INDEX(Factors!$B$6:$B$15,MATCH('INPUT - Census'!E10862,Factors!$C$6:$C$15,0),1),0)</f>
        <v>0</v>
      </c>
      <c r="AF10862" s="18">
        <f>IFERROR(INDEX(Factors!$B$16:$B$39,MATCH('INPUT - Census'!C10862,Factors!$C$16:$C$35,0),1),0)</f>
        <v>0</v>
      </c>
      <c r="AG10862" s="19">
        <f>IFERROR(INDEX(Factors!$B$40:$B$44,MATCH('INPUT - Census'!F10862,Factors!$C$40:$C$44,0),1),0)</f>
        <v>0</v>
      </c>
      <c r="AH10862" s="21" t="str">
        <f t="shared" si="1036"/>
        <v/>
      </c>
      <c r="AI10862" s="1" t="str">
        <f>IFERROR(VLOOKUP(H10862,Factors!$C$45:$D$48,2,0),"")</f>
        <v/>
      </c>
      <c r="AJ10862" t="b">
        <f t="shared" si="1033"/>
        <v>0</v>
      </c>
    </row>
    <row r="10863" spans="2:36" ht="15" customHeight="1" x14ac:dyDescent="0.3">
      <c r="B10863" s="70"/>
      <c r="C10863" s="58"/>
      <c r="D10863" s="63"/>
      <c r="E10863" s="58"/>
      <c r="F10863" s="58"/>
      <c r="G10863" s="44"/>
      <c r="H10863" s="45"/>
      <c r="I10863" s="45"/>
      <c r="J10863" s="40" t="str">
        <f t="shared" si="1034"/>
        <v/>
      </c>
      <c r="K10863" s="39" t="str">
        <f t="shared" si="1032"/>
        <v/>
      </c>
      <c r="AB10863" s="17" t="str">
        <f t="shared" si="1031"/>
        <v>-1</v>
      </c>
      <c r="AC10863" s="17">
        <f>IFERROR(INDEX(Factors!$C$59:$C$70,MATCH(AB10863,Factors!$B$59:$B$70,1),1),0)</f>
        <v>0</v>
      </c>
      <c r="AD10863" s="17">
        <f t="shared" si="1035"/>
        <v>0</v>
      </c>
      <c r="AE10863" s="17">
        <f>IFERROR(INDEX(Factors!$B$6:$B$15,MATCH('INPUT - Census'!E10863,Factors!$C$6:$C$15,0),1),0)</f>
        <v>0</v>
      </c>
      <c r="AF10863" s="18">
        <f>IFERROR(INDEX(Factors!$B$16:$B$39,MATCH('INPUT - Census'!C10863,Factors!$C$16:$C$35,0),1),0)</f>
        <v>0</v>
      </c>
      <c r="AG10863" s="19">
        <f>IFERROR(INDEX(Factors!$B$40:$B$44,MATCH('INPUT - Census'!F10863,Factors!$C$40:$C$44,0),1),0)</f>
        <v>0</v>
      </c>
      <c r="AH10863" s="21" t="str">
        <f t="shared" si="1036"/>
        <v/>
      </c>
      <c r="AI10863" s="1" t="str">
        <f>IFERROR(VLOOKUP(H10863,Factors!$C$45:$D$48,2,0),"")</f>
        <v/>
      </c>
      <c r="AJ10863" t="b">
        <f t="shared" si="1033"/>
        <v>0</v>
      </c>
    </row>
    <row r="10864" spans="2:36" ht="15" customHeight="1" x14ac:dyDescent="0.3">
      <c r="B10864" s="70"/>
      <c r="C10864" s="58"/>
      <c r="D10864" s="63"/>
      <c r="E10864" s="58"/>
      <c r="F10864" s="58"/>
      <c r="G10864" s="44"/>
      <c r="H10864" s="45"/>
      <c r="I10864" s="45"/>
      <c r="J10864" s="40" t="str">
        <f t="shared" si="1034"/>
        <v/>
      </c>
      <c r="K10864" s="39" t="str">
        <f t="shared" si="1032"/>
        <v/>
      </c>
      <c r="AB10864" s="17" t="str">
        <f t="shared" si="1031"/>
        <v>-1</v>
      </c>
      <c r="AC10864" s="17">
        <f>IFERROR(INDEX(Factors!$C$59:$C$70,MATCH(AB10864,Factors!$B$59:$B$70,1),1),0)</f>
        <v>0</v>
      </c>
      <c r="AD10864" s="17">
        <f t="shared" si="1035"/>
        <v>0</v>
      </c>
      <c r="AE10864" s="17">
        <f>IFERROR(INDEX(Factors!$B$6:$B$15,MATCH('INPUT - Census'!E10864,Factors!$C$6:$C$15,0),1),0)</f>
        <v>0</v>
      </c>
      <c r="AF10864" s="18">
        <f>IFERROR(INDEX(Factors!$B$16:$B$39,MATCH('INPUT - Census'!C10864,Factors!$C$16:$C$35,0),1),0)</f>
        <v>0</v>
      </c>
      <c r="AG10864" s="19">
        <f>IFERROR(INDEX(Factors!$B$40:$B$44,MATCH('INPUT - Census'!F10864,Factors!$C$40:$C$44,0),1),0)</f>
        <v>0</v>
      </c>
      <c r="AH10864" s="21" t="str">
        <f t="shared" si="1036"/>
        <v/>
      </c>
      <c r="AI10864" s="1" t="str">
        <f>IFERROR(VLOOKUP(H10864,Factors!$C$45:$D$48,2,0),"")</f>
        <v/>
      </c>
      <c r="AJ10864" t="b">
        <f t="shared" si="1033"/>
        <v>0</v>
      </c>
    </row>
    <row r="10865" spans="2:36" ht="15" customHeight="1" x14ac:dyDescent="0.3">
      <c r="B10865" s="70"/>
      <c r="C10865" s="58"/>
      <c r="D10865" s="63"/>
      <c r="E10865" s="58"/>
      <c r="F10865" s="58"/>
      <c r="G10865" s="44"/>
      <c r="H10865" s="45"/>
      <c r="I10865" s="45"/>
      <c r="J10865" s="40" t="str">
        <f t="shared" si="1034"/>
        <v/>
      </c>
      <c r="K10865" s="39" t="str">
        <f t="shared" si="1032"/>
        <v/>
      </c>
      <c r="AB10865" s="17" t="str">
        <f t="shared" si="1031"/>
        <v>-1</v>
      </c>
      <c r="AC10865" s="17">
        <f>IFERROR(INDEX(Factors!$C$59:$C$70,MATCH(AB10865,Factors!$B$59:$B$70,1),1),0)</f>
        <v>0</v>
      </c>
      <c r="AD10865" s="17">
        <f t="shared" si="1035"/>
        <v>0</v>
      </c>
      <c r="AE10865" s="17">
        <f>IFERROR(INDEX(Factors!$B$6:$B$15,MATCH('INPUT - Census'!E10865,Factors!$C$6:$C$15,0),1),0)</f>
        <v>0</v>
      </c>
      <c r="AF10865" s="18">
        <f>IFERROR(INDEX(Factors!$B$16:$B$39,MATCH('INPUT - Census'!C10865,Factors!$C$16:$C$35,0),1),0)</f>
        <v>0</v>
      </c>
      <c r="AG10865" s="19">
        <f>IFERROR(INDEX(Factors!$B$40:$B$44,MATCH('INPUT - Census'!F10865,Factors!$C$40:$C$44,0),1),0)</f>
        <v>0</v>
      </c>
      <c r="AH10865" s="21" t="str">
        <f t="shared" si="1036"/>
        <v/>
      </c>
      <c r="AI10865" s="1" t="str">
        <f>IFERROR(VLOOKUP(H10865,Factors!$C$45:$D$48,2,0),"")</f>
        <v/>
      </c>
      <c r="AJ10865" t="b">
        <f t="shared" si="1033"/>
        <v>0</v>
      </c>
    </row>
    <row r="10866" spans="2:36" ht="15" customHeight="1" x14ac:dyDescent="0.3">
      <c r="B10866" s="70"/>
      <c r="C10866" s="58"/>
      <c r="D10866" s="63"/>
      <c r="E10866" s="58"/>
      <c r="F10866" s="58"/>
      <c r="G10866" s="44"/>
      <c r="H10866" s="45"/>
      <c r="I10866" s="45"/>
      <c r="J10866" s="40" t="str">
        <f t="shared" si="1034"/>
        <v/>
      </c>
      <c r="K10866" s="39" t="str">
        <f t="shared" si="1032"/>
        <v/>
      </c>
      <c r="AB10866" s="17" t="str">
        <f t="shared" si="1031"/>
        <v>-1</v>
      </c>
      <c r="AC10866" s="17">
        <f>IFERROR(INDEX(Factors!$C$59:$C$70,MATCH(AB10866,Factors!$B$59:$B$70,1),1),0)</f>
        <v>0</v>
      </c>
      <c r="AD10866" s="17">
        <f t="shared" si="1035"/>
        <v>0</v>
      </c>
      <c r="AE10866" s="17">
        <f>IFERROR(INDEX(Factors!$B$6:$B$15,MATCH('INPUT - Census'!E10866,Factors!$C$6:$C$15,0),1),0)</f>
        <v>0</v>
      </c>
      <c r="AF10866" s="18">
        <f>IFERROR(INDEX(Factors!$B$16:$B$39,MATCH('INPUT - Census'!C10866,Factors!$C$16:$C$35,0),1),0)</f>
        <v>0</v>
      </c>
      <c r="AG10866" s="19">
        <f>IFERROR(INDEX(Factors!$B$40:$B$44,MATCH('INPUT - Census'!F10866,Factors!$C$40:$C$44,0),1),0)</f>
        <v>0</v>
      </c>
      <c r="AH10866" s="21" t="str">
        <f t="shared" si="1036"/>
        <v/>
      </c>
      <c r="AI10866" s="1" t="str">
        <f>IFERROR(VLOOKUP(H10866,Factors!$C$45:$D$48,2,0),"")</f>
        <v/>
      </c>
      <c r="AJ10866" t="b">
        <f t="shared" si="1033"/>
        <v>0</v>
      </c>
    </row>
    <row r="10867" spans="2:36" ht="15" customHeight="1" x14ac:dyDescent="0.3">
      <c r="B10867" s="70"/>
      <c r="C10867" s="58"/>
      <c r="D10867" s="63"/>
      <c r="E10867" s="58"/>
      <c r="F10867" s="58"/>
      <c r="G10867" s="44"/>
      <c r="H10867" s="45"/>
      <c r="I10867" s="45"/>
      <c r="J10867" s="40" t="str">
        <f t="shared" si="1034"/>
        <v/>
      </c>
      <c r="K10867" s="39" t="str">
        <f t="shared" si="1032"/>
        <v/>
      </c>
      <c r="AB10867" s="17" t="str">
        <f t="shared" si="1031"/>
        <v>-1</v>
      </c>
      <c r="AC10867" s="17">
        <f>IFERROR(INDEX(Factors!$C$59:$C$70,MATCH(AB10867,Factors!$B$59:$B$70,1),1),0)</f>
        <v>0</v>
      </c>
      <c r="AD10867" s="17">
        <f t="shared" si="1035"/>
        <v>0</v>
      </c>
      <c r="AE10867" s="17">
        <f>IFERROR(INDEX(Factors!$B$6:$B$15,MATCH('INPUT - Census'!E10867,Factors!$C$6:$C$15,0),1),0)</f>
        <v>0</v>
      </c>
      <c r="AF10867" s="18">
        <f>IFERROR(INDEX(Factors!$B$16:$B$39,MATCH('INPUT - Census'!C10867,Factors!$C$16:$C$35,0),1),0)</f>
        <v>0</v>
      </c>
      <c r="AG10867" s="19">
        <f>IFERROR(INDEX(Factors!$B$40:$B$44,MATCH('INPUT - Census'!F10867,Factors!$C$40:$C$44,0),1),0)</f>
        <v>0</v>
      </c>
      <c r="AH10867" s="21" t="str">
        <f t="shared" si="1036"/>
        <v/>
      </c>
      <c r="AI10867" s="1" t="str">
        <f>IFERROR(VLOOKUP(H10867,Factors!$C$45:$D$48,2,0),"")</f>
        <v/>
      </c>
      <c r="AJ10867" t="b">
        <f t="shared" si="1033"/>
        <v>0</v>
      </c>
    </row>
    <row r="10868" spans="2:36" ht="15" customHeight="1" x14ac:dyDescent="0.3">
      <c r="B10868" s="70"/>
      <c r="C10868" s="58"/>
      <c r="D10868" s="63"/>
      <c r="E10868" s="58"/>
      <c r="F10868" s="58"/>
      <c r="G10868" s="44"/>
      <c r="H10868" s="45"/>
      <c r="I10868" s="45"/>
      <c r="J10868" s="40" t="str">
        <f t="shared" si="1034"/>
        <v/>
      </c>
      <c r="K10868" s="39" t="str">
        <f t="shared" si="1032"/>
        <v/>
      </c>
      <c r="AB10868" s="17" t="str">
        <f t="shared" si="1031"/>
        <v>-1</v>
      </c>
      <c r="AC10868" s="17">
        <f>IFERROR(INDEX(Factors!$C$59:$C$70,MATCH(AB10868,Factors!$B$59:$B$70,1),1),0)</f>
        <v>0</v>
      </c>
      <c r="AD10868" s="17">
        <f t="shared" si="1035"/>
        <v>0</v>
      </c>
      <c r="AE10868" s="17">
        <f>IFERROR(INDEX(Factors!$B$6:$B$15,MATCH('INPUT - Census'!E10868,Factors!$C$6:$C$15,0),1),0)</f>
        <v>0</v>
      </c>
      <c r="AF10868" s="18">
        <f>IFERROR(INDEX(Factors!$B$16:$B$39,MATCH('INPUT - Census'!C10868,Factors!$C$16:$C$35,0),1),0)</f>
        <v>0</v>
      </c>
      <c r="AG10868" s="19">
        <f>IFERROR(INDEX(Factors!$B$40:$B$44,MATCH('INPUT - Census'!F10868,Factors!$C$40:$C$44,0),1),0)</f>
        <v>0</v>
      </c>
      <c r="AH10868" s="21" t="str">
        <f t="shared" si="1036"/>
        <v/>
      </c>
      <c r="AI10868" s="1" t="str">
        <f>IFERROR(VLOOKUP(H10868,Factors!$C$45:$D$48,2,0),"")</f>
        <v/>
      </c>
      <c r="AJ10868" t="b">
        <f t="shared" si="1033"/>
        <v>0</v>
      </c>
    </row>
    <row r="10869" spans="2:36" ht="15" customHeight="1" x14ac:dyDescent="0.3">
      <c r="B10869" s="70"/>
      <c r="C10869" s="58"/>
      <c r="D10869" s="63"/>
      <c r="E10869" s="58"/>
      <c r="F10869" s="58"/>
      <c r="G10869" s="44"/>
      <c r="H10869" s="45"/>
      <c r="I10869" s="45"/>
      <c r="J10869" s="40" t="str">
        <f t="shared" si="1034"/>
        <v/>
      </c>
      <c r="K10869" s="39" t="str">
        <f t="shared" si="1032"/>
        <v/>
      </c>
      <c r="AB10869" s="17" t="str">
        <f t="shared" si="1031"/>
        <v>-1</v>
      </c>
      <c r="AC10869" s="17">
        <f>IFERROR(INDEX(Factors!$C$59:$C$70,MATCH(AB10869,Factors!$B$59:$B$70,1),1),0)</f>
        <v>0</v>
      </c>
      <c r="AD10869" s="17">
        <f t="shared" si="1035"/>
        <v>0</v>
      </c>
      <c r="AE10869" s="17">
        <f>IFERROR(INDEX(Factors!$B$6:$B$15,MATCH('INPUT - Census'!E10869,Factors!$C$6:$C$15,0),1),0)</f>
        <v>0</v>
      </c>
      <c r="AF10869" s="18">
        <f>IFERROR(INDEX(Factors!$B$16:$B$39,MATCH('INPUT - Census'!C10869,Factors!$C$16:$C$35,0),1),0)</f>
        <v>0</v>
      </c>
      <c r="AG10869" s="19">
        <f>IFERROR(INDEX(Factors!$B$40:$B$44,MATCH('INPUT - Census'!F10869,Factors!$C$40:$C$44,0),1),0)</f>
        <v>0</v>
      </c>
      <c r="AH10869" s="21" t="str">
        <f t="shared" si="1036"/>
        <v/>
      </c>
      <c r="AI10869" s="1" t="str">
        <f>IFERROR(VLOOKUP(H10869,Factors!$C$45:$D$48,2,0),"")</f>
        <v/>
      </c>
      <c r="AJ10869" t="b">
        <f t="shared" si="1033"/>
        <v>0</v>
      </c>
    </row>
    <row r="10870" spans="2:36" ht="15" customHeight="1" x14ac:dyDescent="0.3">
      <c r="B10870" s="70"/>
      <c r="C10870" s="58"/>
      <c r="D10870" s="63"/>
      <c r="E10870" s="58"/>
      <c r="F10870" s="58"/>
      <c r="G10870" s="44"/>
      <c r="H10870" s="45"/>
      <c r="I10870" s="45"/>
      <c r="J10870" s="40" t="str">
        <f t="shared" si="1034"/>
        <v/>
      </c>
      <c r="K10870" s="39" t="str">
        <f t="shared" si="1032"/>
        <v/>
      </c>
      <c r="AB10870" s="17" t="str">
        <f t="shared" si="1031"/>
        <v>-1</v>
      </c>
      <c r="AC10870" s="17">
        <f>IFERROR(INDEX(Factors!$C$59:$C$70,MATCH(AB10870,Factors!$B$59:$B$70,1),1),0)</f>
        <v>0</v>
      </c>
      <c r="AD10870" s="17">
        <f t="shared" si="1035"/>
        <v>0</v>
      </c>
      <c r="AE10870" s="17">
        <f>IFERROR(INDEX(Factors!$B$6:$B$15,MATCH('INPUT - Census'!E10870,Factors!$C$6:$C$15,0),1),0)</f>
        <v>0</v>
      </c>
      <c r="AF10870" s="18">
        <f>IFERROR(INDEX(Factors!$B$16:$B$39,MATCH('INPUT - Census'!C10870,Factors!$C$16:$C$35,0),1),0)</f>
        <v>0</v>
      </c>
      <c r="AG10870" s="19">
        <f>IFERROR(INDEX(Factors!$B$40:$B$44,MATCH('INPUT - Census'!F10870,Factors!$C$40:$C$44,0),1),0)</f>
        <v>0</v>
      </c>
      <c r="AH10870" s="21" t="str">
        <f t="shared" si="1036"/>
        <v/>
      </c>
      <c r="AI10870" s="1" t="str">
        <f>IFERROR(VLOOKUP(H10870,Factors!$C$45:$D$48,2,0),"")</f>
        <v/>
      </c>
      <c r="AJ10870" t="b">
        <f t="shared" si="1033"/>
        <v>0</v>
      </c>
    </row>
    <row r="10871" spans="2:36" ht="15" customHeight="1" x14ac:dyDescent="0.3">
      <c r="B10871" s="70"/>
      <c r="C10871" s="58"/>
      <c r="D10871" s="63"/>
      <c r="E10871" s="58"/>
      <c r="F10871" s="58"/>
      <c r="G10871" s="44"/>
      <c r="H10871" s="45"/>
      <c r="I10871" s="45"/>
      <c r="J10871" s="40" t="str">
        <f t="shared" si="1034"/>
        <v/>
      </c>
      <c r="K10871" s="39" t="str">
        <f t="shared" si="1032"/>
        <v/>
      </c>
      <c r="AB10871" s="17" t="str">
        <f t="shared" ref="AB10871:AB10934" si="1037">IF( AND(ISNUMBER(J10871),J10871&gt;=0,J10871&lt;=100), J10871, "-1" )</f>
        <v>-1</v>
      </c>
      <c r="AC10871" s="17">
        <f>IFERROR(INDEX(Factors!$C$59:$C$70,MATCH(AB10871,Factors!$B$59:$B$70,1),1),0)</f>
        <v>0</v>
      </c>
      <c r="AD10871" s="17">
        <f t="shared" si="1035"/>
        <v>0</v>
      </c>
      <c r="AE10871" s="17">
        <f>IFERROR(INDEX(Factors!$B$6:$B$15,MATCH('INPUT - Census'!E10871,Factors!$C$6:$C$15,0),1),0)</f>
        <v>0</v>
      </c>
      <c r="AF10871" s="18">
        <f>IFERROR(INDEX(Factors!$B$16:$B$39,MATCH('INPUT - Census'!C10871,Factors!$C$16:$C$35,0),1),0)</f>
        <v>0</v>
      </c>
      <c r="AG10871" s="19">
        <f>IFERROR(INDEX(Factors!$B$40:$B$44,MATCH('INPUT - Census'!F10871,Factors!$C$40:$C$44,0),1),0)</f>
        <v>0</v>
      </c>
      <c r="AH10871" s="21" t="str">
        <f t="shared" si="1036"/>
        <v/>
      </c>
      <c r="AI10871" s="1" t="str">
        <f>IFERROR(VLOOKUP(H10871,Factors!$C$45:$D$48,2,0),"")</f>
        <v/>
      </c>
      <c r="AJ10871" t="b">
        <f t="shared" si="1033"/>
        <v>0</v>
      </c>
    </row>
    <row r="10872" spans="2:36" ht="15" customHeight="1" x14ac:dyDescent="0.3">
      <c r="B10872" s="70"/>
      <c r="C10872" s="58"/>
      <c r="D10872" s="63"/>
      <c r="E10872" s="58"/>
      <c r="F10872" s="58"/>
      <c r="G10872" s="44"/>
      <c r="H10872" s="45"/>
      <c r="I10872" s="45"/>
      <c r="J10872" s="40" t="str">
        <f t="shared" si="1034"/>
        <v/>
      </c>
      <c r="K10872" s="39" t="str">
        <f t="shared" si="1032"/>
        <v/>
      </c>
      <c r="AB10872" s="17" t="str">
        <f t="shared" si="1037"/>
        <v>-1</v>
      </c>
      <c r="AC10872" s="17">
        <f>IFERROR(INDEX(Factors!$C$59:$C$70,MATCH(AB10872,Factors!$B$59:$B$70,1),1),0)</f>
        <v>0</v>
      </c>
      <c r="AD10872" s="17">
        <f t="shared" si="1035"/>
        <v>0</v>
      </c>
      <c r="AE10872" s="17">
        <f>IFERROR(INDEX(Factors!$B$6:$B$15,MATCH('INPUT - Census'!E10872,Factors!$C$6:$C$15,0),1),0)</f>
        <v>0</v>
      </c>
      <c r="AF10872" s="18">
        <f>IFERROR(INDEX(Factors!$B$16:$B$39,MATCH('INPUT - Census'!C10872,Factors!$C$16:$C$35,0),1),0)</f>
        <v>0</v>
      </c>
      <c r="AG10872" s="19">
        <f>IFERROR(INDEX(Factors!$B$40:$B$44,MATCH('INPUT - Census'!F10872,Factors!$C$40:$C$44,0),1),0)</f>
        <v>0</v>
      </c>
      <c r="AH10872" s="21" t="str">
        <f t="shared" si="1036"/>
        <v/>
      </c>
      <c r="AI10872" s="1" t="str">
        <f>IFERROR(VLOOKUP(H10872,Factors!$C$45:$D$48,2,0),"")</f>
        <v/>
      </c>
      <c r="AJ10872" t="b">
        <f t="shared" si="1033"/>
        <v>0</v>
      </c>
    </row>
    <row r="10873" spans="2:36" ht="15" customHeight="1" x14ac:dyDescent="0.3">
      <c r="B10873" s="70"/>
      <c r="C10873" s="58"/>
      <c r="D10873" s="63"/>
      <c r="E10873" s="58"/>
      <c r="F10873" s="58"/>
      <c r="G10873" s="44"/>
      <c r="H10873" s="45"/>
      <c r="I10873" s="45"/>
      <c r="J10873" s="40" t="str">
        <f t="shared" si="1034"/>
        <v/>
      </c>
      <c r="K10873" s="39" t="str">
        <f t="shared" si="1032"/>
        <v/>
      </c>
      <c r="AB10873" s="17" t="str">
        <f t="shared" si="1037"/>
        <v>-1</v>
      </c>
      <c r="AC10873" s="17">
        <f>IFERROR(INDEX(Factors!$C$59:$C$70,MATCH(AB10873,Factors!$B$59:$B$70,1),1),0)</f>
        <v>0</v>
      </c>
      <c r="AD10873" s="17">
        <f t="shared" si="1035"/>
        <v>0</v>
      </c>
      <c r="AE10873" s="17">
        <f>IFERROR(INDEX(Factors!$B$6:$B$15,MATCH('INPUT - Census'!E10873,Factors!$C$6:$C$15,0),1),0)</f>
        <v>0</v>
      </c>
      <c r="AF10873" s="18">
        <f>IFERROR(INDEX(Factors!$B$16:$B$39,MATCH('INPUT - Census'!C10873,Factors!$C$16:$C$35,0),1),0)</f>
        <v>0</v>
      </c>
      <c r="AG10873" s="19">
        <f>IFERROR(INDEX(Factors!$B$40:$B$44,MATCH('INPUT - Census'!F10873,Factors!$C$40:$C$44,0),1),0)</f>
        <v>0</v>
      </c>
      <c r="AH10873" s="21" t="str">
        <f t="shared" si="1036"/>
        <v/>
      </c>
      <c r="AI10873" s="1" t="str">
        <f>IFERROR(VLOOKUP(H10873,Factors!$C$45:$D$48,2,0),"")</f>
        <v/>
      </c>
      <c r="AJ10873" t="b">
        <f t="shared" si="1033"/>
        <v>0</v>
      </c>
    </row>
    <row r="10874" spans="2:36" ht="15" customHeight="1" x14ac:dyDescent="0.3">
      <c r="B10874" s="70"/>
      <c r="C10874" s="58"/>
      <c r="D10874" s="63"/>
      <c r="E10874" s="58"/>
      <c r="F10874" s="58"/>
      <c r="G10874" s="44"/>
      <c r="H10874" s="45"/>
      <c r="I10874" s="45"/>
      <c r="J10874" s="40" t="str">
        <f t="shared" si="1034"/>
        <v/>
      </c>
      <c r="K10874" s="39" t="str">
        <f t="shared" si="1032"/>
        <v/>
      </c>
      <c r="AB10874" s="17" t="str">
        <f t="shared" si="1037"/>
        <v>-1</v>
      </c>
      <c r="AC10874" s="17">
        <f>IFERROR(INDEX(Factors!$C$59:$C$70,MATCH(AB10874,Factors!$B$59:$B$70,1),1),0)</f>
        <v>0</v>
      </c>
      <c r="AD10874" s="17">
        <f t="shared" si="1035"/>
        <v>0</v>
      </c>
      <c r="AE10874" s="17">
        <f>IFERROR(INDEX(Factors!$B$6:$B$15,MATCH('INPUT - Census'!E10874,Factors!$C$6:$C$15,0),1),0)</f>
        <v>0</v>
      </c>
      <c r="AF10874" s="18">
        <f>IFERROR(INDEX(Factors!$B$16:$B$39,MATCH('INPUT - Census'!C10874,Factors!$C$16:$C$35,0),1),0)</f>
        <v>0</v>
      </c>
      <c r="AG10874" s="19">
        <f>IFERROR(INDEX(Factors!$B$40:$B$44,MATCH('INPUT - Census'!F10874,Factors!$C$40:$C$44,0),1),0)</f>
        <v>0</v>
      </c>
      <c r="AH10874" s="21" t="str">
        <f t="shared" si="1036"/>
        <v/>
      </c>
      <c r="AI10874" s="1" t="str">
        <f>IFERROR(VLOOKUP(H10874,Factors!$C$45:$D$48,2,0),"")</f>
        <v/>
      </c>
      <c r="AJ10874" t="b">
        <f t="shared" si="1033"/>
        <v>0</v>
      </c>
    </row>
    <row r="10875" spans="2:36" ht="15" customHeight="1" x14ac:dyDescent="0.3">
      <c r="B10875" s="70"/>
      <c r="C10875" s="58"/>
      <c r="D10875" s="63"/>
      <c r="E10875" s="58"/>
      <c r="F10875" s="58"/>
      <c r="G10875" s="44"/>
      <c r="H10875" s="45"/>
      <c r="I10875" s="45"/>
      <c r="J10875" s="40" t="str">
        <f t="shared" si="1034"/>
        <v/>
      </c>
      <c r="K10875" s="39" t="str">
        <f t="shared" si="1032"/>
        <v/>
      </c>
      <c r="AB10875" s="17" t="str">
        <f t="shared" si="1037"/>
        <v>-1</v>
      </c>
      <c r="AC10875" s="17">
        <f>IFERROR(INDEX(Factors!$C$59:$C$70,MATCH(AB10875,Factors!$B$59:$B$70,1),1),0)</f>
        <v>0</v>
      </c>
      <c r="AD10875" s="17">
        <f t="shared" si="1035"/>
        <v>0</v>
      </c>
      <c r="AE10875" s="17">
        <f>IFERROR(INDEX(Factors!$B$6:$B$15,MATCH('INPUT - Census'!E10875,Factors!$C$6:$C$15,0),1),0)</f>
        <v>0</v>
      </c>
      <c r="AF10875" s="18">
        <f>IFERROR(INDEX(Factors!$B$16:$B$39,MATCH('INPUT - Census'!C10875,Factors!$C$16:$C$35,0),1),0)</f>
        <v>0</v>
      </c>
      <c r="AG10875" s="19">
        <f>IFERROR(INDEX(Factors!$B$40:$B$44,MATCH('INPUT - Census'!F10875,Factors!$C$40:$C$44,0),1),0)</f>
        <v>0</v>
      </c>
      <c r="AH10875" s="21" t="str">
        <f t="shared" si="1036"/>
        <v/>
      </c>
      <c r="AI10875" s="1" t="str">
        <f>IFERROR(VLOOKUP(H10875,Factors!$C$45:$D$48,2,0),"")</f>
        <v/>
      </c>
      <c r="AJ10875" t="b">
        <f t="shared" si="1033"/>
        <v>0</v>
      </c>
    </row>
    <row r="10876" spans="2:36" ht="15" customHeight="1" x14ac:dyDescent="0.3">
      <c r="B10876" s="70"/>
      <c r="C10876" s="58"/>
      <c r="D10876" s="63"/>
      <c r="E10876" s="58"/>
      <c r="F10876" s="58"/>
      <c r="G10876" s="44"/>
      <c r="H10876" s="45"/>
      <c r="I10876" s="45"/>
      <c r="J10876" s="40" t="str">
        <f t="shared" si="1034"/>
        <v/>
      </c>
      <c r="K10876" s="39" t="str">
        <f t="shared" si="1032"/>
        <v/>
      </c>
      <c r="AB10876" s="17" t="str">
        <f t="shared" si="1037"/>
        <v>-1</v>
      </c>
      <c r="AC10876" s="17">
        <f>IFERROR(INDEX(Factors!$C$59:$C$70,MATCH(AB10876,Factors!$B$59:$B$70,1),1),0)</f>
        <v>0</v>
      </c>
      <c r="AD10876" s="17">
        <f t="shared" si="1035"/>
        <v>0</v>
      </c>
      <c r="AE10876" s="17">
        <f>IFERROR(INDEX(Factors!$B$6:$B$15,MATCH('INPUT - Census'!E10876,Factors!$C$6:$C$15,0),1),0)</f>
        <v>0</v>
      </c>
      <c r="AF10876" s="18">
        <f>IFERROR(INDEX(Factors!$B$16:$B$39,MATCH('INPUT - Census'!C10876,Factors!$C$16:$C$35,0),1),0)</f>
        <v>0</v>
      </c>
      <c r="AG10876" s="19">
        <f>IFERROR(INDEX(Factors!$B$40:$B$44,MATCH('INPUT - Census'!F10876,Factors!$C$40:$C$44,0),1),0)</f>
        <v>0</v>
      </c>
      <c r="AH10876" s="21" t="str">
        <f t="shared" si="1036"/>
        <v/>
      </c>
      <c r="AI10876" s="1" t="str">
        <f>IFERROR(VLOOKUP(H10876,Factors!$C$45:$D$48,2,0),"")</f>
        <v/>
      </c>
      <c r="AJ10876" t="b">
        <f t="shared" si="1033"/>
        <v>0</v>
      </c>
    </row>
    <row r="10877" spans="2:36" ht="15" customHeight="1" x14ac:dyDescent="0.3">
      <c r="B10877" s="70"/>
      <c r="C10877" s="58"/>
      <c r="D10877" s="63"/>
      <c r="E10877" s="58"/>
      <c r="F10877" s="58"/>
      <c r="G10877" s="44"/>
      <c r="H10877" s="45"/>
      <c r="I10877" s="45"/>
      <c r="J10877" s="40" t="str">
        <f t="shared" si="1034"/>
        <v/>
      </c>
      <c r="K10877" s="39" t="str">
        <f t="shared" si="1032"/>
        <v/>
      </c>
      <c r="AB10877" s="17" t="str">
        <f t="shared" si="1037"/>
        <v>-1</v>
      </c>
      <c r="AC10877" s="17">
        <f>IFERROR(INDEX(Factors!$C$59:$C$70,MATCH(AB10877,Factors!$B$59:$B$70,1),1),0)</f>
        <v>0</v>
      </c>
      <c r="AD10877" s="17">
        <f t="shared" si="1035"/>
        <v>0</v>
      </c>
      <c r="AE10877" s="17">
        <f>IFERROR(INDEX(Factors!$B$6:$B$15,MATCH('INPUT - Census'!E10877,Factors!$C$6:$C$15,0),1),0)</f>
        <v>0</v>
      </c>
      <c r="AF10877" s="18">
        <f>IFERROR(INDEX(Factors!$B$16:$B$39,MATCH('INPUT - Census'!C10877,Factors!$C$16:$C$35,0),1),0)</f>
        <v>0</v>
      </c>
      <c r="AG10877" s="19">
        <f>IFERROR(INDEX(Factors!$B$40:$B$44,MATCH('INPUT - Census'!F10877,Factors!$C$40:$C$44,0),1),0)</f>
        <v>0</v>
      </c>
      <c r="AH10877" s="21" t="str">
        <f t="shared" si="1036"/>
        <v/>
      </c>
      <c r="AI10877" s="1" t="str">
        <f>IFERROR(VLOOKUP(H10877,Factors!$C$45:$D$48,2,0),"")</f>
        <v/>
      </c>
      <c r="AJ10877" t="b">
        <f t="shared" si="1033"/>
        <v>0</v>
      </c>
    </row>
    <row r="10878" spans="2:36" ht="15" customHeight="1" x14ac:dyDescent="0.3">
      <c r="B10878" s="70"/>
      <c r="C10878" s="58"/>
      <c r="D10878" s="63"/>
      <c r="E10878" s="58"/>
      <c r="F10878" s="58"/>
      <c r="G10878" s="44"/>
      <c r="H10878" s="45"/>
      <c r="I10878" s="45"/>
      <c r="J10878" s="40" t="str">
        <f t="shared" si="1034"/>
        <v/>
      </c>
      <c r="K10878" s="39" t="str">
        <f t="shared" si="1032"/>
        <v/>
      </c>
      <c r="AB10878" s="17" t="str">
        <f t="shared" si="1037"/>
        <v>-1</v>
      </c>
      <c r="AC10878" s="17">
        <f>IFERROR(INDEX(Factors!$C$59:$C$70,MATCH(AB10878,Factors!$B$59:$B$70,1),1),0)</f>
        <v>0</v>
      </c>
      <c r="AD10878" s="17">
        <f t="shared" si="1035"/>
        <v>0</v>
      </c>
      <c r="AE10878" s="17">
        <f>IFERROR(INDEX(Factors!$B$6:$B$15,MATCH('INPUT - Census'!E10878,Factors!$C$6:$C$15,0),1),0)</f>
        <v>0</v>
      </c>
      <c r="AF10878" s="18">
        <f>IFERROR(INDEX(Factors!$B$16:$B$39,MATCH('INPUT - Census'!C10878,Factors!$C$16:$C$35,0),1),0)</f>
        <v>0</v>
      </c>
      <c r="AG10878" s="19">
        <f>IFERROR(INDEX(Factors!$B$40:$B$44,MATCH('INPUT - Census'!F10878,Factors!$C$40:$C$44,0),1),0)</f>
        <v>0</v>
      </c>
      <c r="AH10878" s="21" t="str">
        <f t="shared" si="1036"/>
        <v/>
      </c>
      <c r="AI10878" s="1" t="str">
        <f>IFERROR(VLOOKUP(H10878,Factors!$C$45:$D$48,2,0),"")</f>
        <v/>
      </c>
      <c r="AJ10878" t="b">
        <f t="shared" si="1033"/>
        <v>0</v>
      </c>
    </row>
    <row r="10879" spans="2:36" ht="15" customHeight="1" x14ac:dyDescent="0.3">
      <c r="B10879" s="70"/>
      <c r="C10879" s="58"/>
      <c r="D10879" s="63"/>
      <c r="E10879" s="58"/>
      <c r="F10879" s="58"/>
      <c r="G10879" s="44"/>
      <c r="H10879" s="45"/>
      <c r="I10879" s="45"/>
      <c r="J10879" s="40" t="str">
        <f t="shared" si="1034"/>
        <v/>
      </c>
      <c r="K10879" s="39" t="str">
        <f t="shared" si="1032"/>
        <v/>
      </c>
      <c r="AB10879" s="17" t="str">
        <f t="shared" si="1037"/>
        <v>-1</v>
      </c>
      <c r="AC10879" s="17">
        <f>IFERROR(INDEX(Factors!$C$59:$C$70,MATCH(AB10879,Factors!$B$59:$B$70,1),1),0)</f>
        <v>0</v>
      </c>
      <c r="AD10879" s="17">
        <f t="shared" si="1035"/>
        <v>0</v>
      </c>
      <c r="AE10879" s="17">
        <f>IFERROR(INDEX(Factors!$B$6:$B$15,MATCH('INPUT - Census'!E10879,Factors!$C$6:$C$15,0),1),0)</f>
        <v>0</v>
      </c>
      <c r="AF10879" s="18">
        <f>IFERROR(INDEX(Factors!$B$16:$B$39,MATCH('INPUT - Census'!C10879,Factors!$C$16:$C$35,0),1),0)</f>
        <v>0</v>
      </c>
      <c r="AG10879" s="19">
        <f>IFERROR(INDEX(Factors!$B$40:$B$44,MATCH('INPUT - Census'!F10879,Factors!$C$40:$C$44,0),1),0)</f>
        <v>0</v>
      </c>
      <c r="AH10879" s="21" t="str">
        <f t="shared" si="1036"/>
        <v/>
      </c>
      <c r="AI10879" s="1" t="str">
        <f>IFERROR(VLOOKUP(H10879,Factors!$C$45:$D$48,2,0),"")</f>
        <v/>
      </c>
      <c r="AJ10879" t="b">
        <f t="shared" si="1033"/>
        <v>0</v>
      </c>
    </row>
    <row r="10880" spans="2:36" ht="15" customHeight="1" x14ac:dyDescent="0.3">
      <c r="B10880" s="70"/>
      <c r="C10880" s="58"/>
      <c r="D10880" s="63"/>
      <c r="E10880" s="58"/>
      <c r="F10880" s="58"/>
      <c r="G10880" s="44"/>
      <c r="H10880" s="45"/>
      <c r="I10880" s="45"/>
      <c r="J10880" s="40" t="str">
        <f t="shared" si="1034"/>
        <v/>
      </c>
      <c r="K10880" s="39" t="str">
        <f t="shared" si="1032"/>
        <v/>
      </c>
      <c r="AB10880" s="17" t="str">
        <f t="shared" si="1037"/>
        <v>-1</v>
      </c>
      <c r="AC10880" s="17">
        <f>IFERROR(INDEX(Factors!$C$59:$C$70,MATCH(AB10880,Factors!$B$59:$B$70,1),1),0)</f>
        <v>0</v>
      </c>
      <c r="AD10880" s="17">
        <f t="shared" si="1035"/>
        <v>0</v>
      </c>
      <c r="AE10880" s="17">
        <f>IFERROR(INDEX(Factors!$B$6:$B$15,MATCH('INPUT - Census'!E10880,Factors!$C$6:$C$15,0),1),0)</f>
        <v>0</v>
      </c>
      <c r="AF10880" s="18">
        <f>IFERROR(INDEX(Factors!$B$16:$B$39,MATCH('INPUT - Census'!C10880,Factors!$C$16:$C$35,0),1),0)</f>
        <v>0</v>
      </c>
      <c r="AG10880" s="19">
        <f>IFERROR(INDEX(Factors!$B$40:$B$44,MATCH('INPUT - Census'!F10880,Factors!$C$40:$C$44,0),1),0)</f>
        <v>0</v>
      </c>
      <c r="AH10880" s="21" t="str">
        <f t="shared" si="1036"/>
        <v/>
      </c>
      <c r="AI10880" s="1" t="str">
        <f>IFERROR(VLOOKUP(H10880,Factors!$C$45:$D$48,2,0),"")</f>
        <v/>
      </c>
      <c r="AJ10880" t="b">
        <f t="shared" si="1033"/>
        <v>0</v>
      </c>
    </row>
    <row r="10881" spans="2:36" ht="15" customHeight="1" x14ac:dyDescent="0.3">
      <c r="B10881" s="70"/>
      <c r="C10881" s="58"/>
      <c r="D10881" s="63"/>
      <c r="E10881" s="58"/>
      <c r="F10881" s="58"/>
      <c r="G10881" s="44"/>
      <c r="H10881" s="45"/>
      <c r="I10881" s="45"/>
      <c r="J10881" s="40" t="str">
        <f t="shared" si="1034"/>
        <v/>
      </c>
      <c r="K10881" s="39" t="str">
        <f t="shared" si="1032"/>
        <v/>
      </c>
      <c r="AB10881" s="17" t="str">
        <f t="shared" si="1037"/>
        <v>-1</v>
      </c>
      <c r="AC10881" s="17">
        <f>IFERROR(INDEX(Factors!$C$59:$C$70,MATCH(AB10881,Factors!$B$59:$B$70,1),1),0)</f>
        <v>0</v>
      </c>
      <c r="AD10881" s="17">
        <f t="shared" si="1035"/>
        <v>0</v>
      </c>
      <c r="AE10881" s="17">
        <f>IFERROR(INDEX(Factors!$B$6:$B$15,MATCH('INPUT - Census'!E10881,Factors!$C$6:$C$15,0),1),0)</f>
        <v>0</v>
      </c>
      <c r="AF10881" s="18">
        <f>IFERROR(INDEX(Factors!$B$16:$B$39,MATCH('INPUT - Census'!C10881,Factors!$C$16:$C$35,0),1),0)</f>
        <v>0</v>
      </c>
      <c r="AG10881" s="19">
        <f>IFERROR(INDEX(Factors!$B$40:$B$44,MATCH('INPUT - Census'!F10881,Factors!$C$40:$C$44,0),1),0)</f>
        <v>0</v>
      </c>
      <c r="AH10881" s="21" t="str">
        <f t="shared" si="1036"/>
        <v/>
      </c>
      <c r="AI10881" s="1" t="str">
        <f>IFERROR(VLOOKUP(H10881,Factors!$C$45:$D$48,2,0),"")</f>
        <v/>
      </c>
      <c r="AJ10881" t="b">
        <f t="shared" si="1033"/>
        <v>0</v>
      </c>
    </row>
    <row r="10882" spans="2:36" ht="15" customHeight="1" x14ac:dyDescent="0.3">
      <c r="B10882" s="70"/>
      <c r="C10882" s="58"/>
      <c r="D10882" s="63"/>
      <c r="E10882" s="58"/>
      <c r="F10882" s="58"/>
      <c r="G10882" s="44"/>
      <c r="H10882" s="45"/>
      <c r="I10882" s="45"/>
      <c r="J10882" s="40" t="str">
        <f t="shared" si="1034"/>
        <v/>
      </c>
      <c r="K10882" s="39" t="str">
        <f t="shared" si="1032"/>
        <v/>
      </c>
      <c r="AB10882" s="17" t="str">
        <f t="shared" si="1037"/>
        <v>-1</v>
      </c>
      <c r="AC10882" s="17">
        <f>IFERROR(INDEX(Factors!$C$59:$C$70,MATCH(AB10882,Factors!$B$59:$B$70,1),1),0)</f>
        <v>0</v>
      </c>
      <c r="AD10882" s="17">
        <f t="shared" si="1035"/>
        <v>0</v>
      </c>
      <c r="AE10882" s="17">
        <f>IFERROR(INDEX(Factors!$B$6:$B$15,MATCH('INPUT - Census'!E10882,Factors!$C$6:$C$15,0),1),0)</f>
        <v>0</v>
      </c>
      <c r="AF10882" s="18">
        <f>IFERROR(INDEX(Factors!$B$16:$B$39,MATCH('INPUT - Census'!C10882,Factors!$C$16:$C$35,0),1),0)</f>
        <v>0</v>
      </c>
      <c r="AG10882" s="19">
        <f>IFERROR(INDEX(Factors!$B$40:$B$44,MATCH('INPUT - Census'!F10882,Factors!$C$40:$C$44,0),1),0)</f>
        <v>0</v>
      </c>
      <c r="AH10882" s="21" t="str">
        <f t="shared" si="1036"/>
        <v/>
      </c>
      <c r="AI10882" s="1" t="str">
        <f>IFERROR(VLOOKUP(H10882,Factors!$C$45:$D$48,2,0),"")</f>
        <v/>
      </c>
      <c r="AJ10882" t="b">
        <f t="shared" si="1033"/>
        <v>0</v>
      </c>
    </row>
    <row r="10883" spans="2:36" ht="15" customHeight="1" x14ac:dyDescent="0.3">
      <c r="B10883" s="70"/>
      <c r="C10883" s="58"/>
      <c r="D10883" s="63"/>
      <c r="E10883" s="58"/>
      <c r="F10883" s="58"/>
      <c r="G10883" s="44"/>
      <c r="H10883" s="45"/>
      <c r="I10883" s="45"/>
      <c r="J10883" s="40" t="str">
        <f t="shared" si="1034"/>
        <v/>
      </c>
      <c r="K10883" s="39" t="str">
        <f t="shared" ref="K10883:K10946" si="1038">ValidateMember(B10883:J10883)</f>
        <v/>
      </c>
      <c r="AB10883" s="17" t="str">
        <f t="shared" si="1037"/>
        <v>-1</v>
      </c>
      <c r="AC10883" s="17">
        <f>IFERROR(INDEX(Factors!$C$59:$C$70,MATCH(AB10883,Factors!$B$59:$B$70,1),1),0)</f>
        <v>0</v>
      </c>
      <c r="AD10883" s="17">
        <f t="shared" si="1035"/>
        <v>0</v>
      </c>
      <c r="AE10883" s="17">
        <f>IFERROR(INDEX(Factors!$B$6:$B$15,MATCH('INPUT - Census'!E10883,Factors!$C$6:$C$15,0),1),0)</f>
        <v>0</v>
      </c>
      <c r="AF10883" s="18">
        <f>IFERROR(INDEX(Factors!$B$16:$B$39,MATCH('INPUT - Census'!C10883,Factors!$C$16:$C$35,0),1),0)</f>
        <v>0</v>
      </c>
      <c r="AG10883" s="19">
        <f>IFERROR(INDEX(Factors!$B$40:$B$44,MATCH('INPUT - Census'!F10883,Factors!$C$40:$C$44,0),1),0)</f>
        <v>0</v>
      </c>
      <c r="AH10883" s="21" t="str">
        <f t="shared" si="1036"/>
        <v/>
      </c>
      <c r="AI10883" s="1" t="str">
        <f>IFERROR(VLOOKUP(H10883,Factors!$C$45:$D$48,2,0),"")</f>
        <v/>
      </c>
      <c r="AJ10883" t="b">
        <f t="shared" ref="AJ10883:AJ10946" si="1039">K10883=0</f>
        <v>0</v>
      </c>
    </row>
    <row r="10884" spans="2:36" ht="15" customHeight="1" x14ac:dyDescent="0.3">
      <c r="B10884" s="70"/>
      <c r="C10884" s="58"/>
      <c r="D10884" s="63"/>
      <c r="E10884" s="58"/>
      <c r="F10884" s="58"/>
      <c r="G10884" s="44"/>
      <c r="H10884" s="45"/>
      <c r="I10884" s="45"/>
      <c r="J10884" s="40" t="str">
        <f t="shared" si="1034"/>
        <v/>
      </c>
      <c r="K10884" s="39" t="str">
        <f t="shared" si="1038"/>
        <v/>
      </c>
      <c r="AB10884" s="17" t="str">
        <f t="shared" si="1037"/>
        <v>-1</v>
      </c>
      <c r="AC10884" s="17">
        <f>IFERROR(INDEX(Factors!$C$59:$C$70,MATCH(AB10884,Factors!$B$59:$B$70,1),1),0)</f>
        <v>0</v>
      </c>
      <c r="AD10884" s="17">
        <f t="shared" si="1035"/>
        <v>0</v>
      </c>
      <c r="AE10884" s="17">
        <f>IFERROR(INDEX(Factors!$B$6:$B$15,MATCH('INPUT - Census'!E10884,Factors!$C$6:$C$15,0),1),0)</f>
        <v>0</v>
      </c>
      <c r="AF10884" s="18">
        <f>IFERROR(INDEX(Factors!$B$16:$B$39,MATCH('INPUT - Census'!C10884,Factors!$C$16:$C$35,0),1),0)</f>
        <v>0</v>
      </c>
      <c r="AG10884" s="19">
        <f>IFERROR(INDEX(Factors!$B$40:$B$44,MATCH('INPUT - Census'!F10884,Factors!$C$40:$C$44,0),1),0)</f>
        <v>0</v>
      </c>
      <c r="AH10884" s="21" t="str">
        <f t="shared" si="1036"/>
        <v/>
      </c>
      <c r="AI10884" s="1" t="str">
        <f>IFERROR(VLOOKUP(H10884,Factors!$C$45:$D$48,2,0),"")</f>
        <v/>
      </c>
      <c r="AJ10884" t="b">
        <f t="shared" si="1039"/>
        <v>0</v>
      </c>
    </row>
    <row r="10885" spans="2:36" ht="15" customHeight="1" x14ac:dyDescent="0.3">
      <c r="B10885" s="70"/>
      <c r="C10885" s="58"/>
      <c r="D10885" s="63"/>
      <c r="E10885" s="58"/>
      <c r="F10885" s="58"/>
      <c r="G10885" s="44"/>
      <c r="H10885" s="45"/>
      <c r="I10885" s="45"/>
      <c r="J10885" s="40" t="str">
        <f t="shared" si="1034"/>
        <v/>
      </c>
      <c r="K10885" s="39" t="str">
        <f t="shared" si="1038"/>
        <v/>
      </c>
      <c r="AB10885" s="17" t="str">
        <f t="shared" si="1037"/>
        <v>-1</v>
      </c>
      <c r="AC10885" s="17">
        <f>IFERROR(INDEX(Factors!$C$59:$C$70,MATCH(AB10885,Factors!$B$59:$B$70,1),1),0)</f>
        <v>0</v>
      </c>
      <c r="AD10885" s="17">
        <f t="shared" si="1035"/>
        <v>0</v>
      </c>
      <c r="AE10885" s="17">
        <f>IFERROR(INDEX(Factors!$B$6:$B$15,MATCH('INPUT - Census'!E10885,Factors!$C$6:$C$15,0),1),0)</f>
        <v>0</v>
      </c>
      <c r="AF10885" s="18">
        <f>IFERROR(INDEX(Factors!$B$16:$B$39,MATCH('INPUT - Census'!C10885,Factors!$C$16:$C$35,0),1),0)</f>
        <v>0</v>
      </c>
      <c r="AG10885" s="19">
        <f>IFERROR(INDEX(Factors!$B$40:$B$44,MATCH('INPUT - Census'!F10885,Factors!$C$40:$C$44,0),1),0)</f>
        <v>0</v>
      </c>
      <c r="AH10885" s="21" t="str">
        <f t="shared" si="1036"/>
        <v/>
      </c>
      <c r="AI10885" s="1" t="str">
        <f>IFERROR(VLOOKUP(H10885,Factors!$C$45:$D$48,2,0),"")</f>
        <v/>
      </c>
      <c r="AJ10885" t="b">
        <f t="shared" si="1039"/>
        <v>0</v>
      </c>
    </row>
    <row r="10886" spans="2:36" ht="15" customHeight="1" x14ac:dyDescent="0.3">
      <c r="B10886" s="70"/>
      <c r="C10886" s="58"/>
      <c r="D10886" s="63"/>
      <c r="E10886" s="58"/>
      <c r="F10886" s="58"/>
      <c r="G10886" s="44"/>
      <c r="H10886" s="45"/>
      <c r="I10886" s="45"/>
      <c r="J10886" s="40" t="str">
        <f t="shared" si="1034"/>
        <v/>
      </c>
      <c r="K10886" s="39" t="str">
        <f t="shared" si="1038"/>
        <v/>
      </c>
      <c r="AB10886" s="17" t="str">
        <f t="shared" si="1037"/>
        <v>-1</v>
      </c>
      <c r="AC10886" s="17">
        <f>IFERROR(INDEX(Factors!$C$59:$C$70,MATCH(AB10886,Factors!$B$59:$B$70,1),1),0)</f>
        <v>0</v>
      </c>
      <c r="AD10886" s="17">
        <f t="shared" si="1035"/>
        <v>0</v>
      </c>
      <c r="AE10886" s="17">
        <f>IFERROR(INDEX(Factors!$B$6:$B$15,MATCH('INPUT - Census'!E10886,Factors!$C$6:$C$15,0),1),0)</f>
        <v>0</v>
      </c>
      <c r="AF10886" s="18">
        <f>IFERROR(INDEX(Factors!$B$16:$B$39,MATCH('INPUT - Census'!C10886,Factors!$C$16:$C$35,0),1),0)</f>
        <v>0</v>
      </c>
      <c r="AG10886" s="19">
        <f>IFERROR(INDEX(Factors!$B$40:$B$44,MATCH('INPUT - Census'!F10886,Factors!$C$40:$C$44,0),1),0)</f>
        <v>0</v>
      </c>
      <c r="AH10886" s="21" t="str">
        <f t="shared" si="1036"/>
        <v/>
      </c>
      <c r="AI10886" s="1" t="str">
        <f>IFERROR(VLOOKUP(H10886,Factors!$C$45:$D$48,2,0),"")</f>
        <v/>
      </c>
      <c r="AJ10886" t="b">
        <f t="shared" si="1039"/>
        <v>0</v>
      </c>
    </row>
    <row r="10887" spans="2:36" ht="15" customHeight="1" x14ac:dyDescent="0.3">
      <c r="B10887" s="70"/>
      <c r="C10887" s="58"/>
      <c r="D10887" s="63"/>
      <c r="E10887" s="58"/>
      <c r="F10887" s="58"/>
      <c r="G10887" s="44"/>
      <c r="H10887" s="45"/>
      <c r="I10887" s="45"/>
      <c r="J10887" s="40" t="str">
        <f t="shared" si="1034"/>
        <v/>
      </c>
      <c r="K10887" s="39" t="str">
        <f t="shared" si="1038"/>
        <v/>
      </c>
      <c r="AB10887" s="17" t="str">
        <f t="shared" si="1037"/>
        <v>-1</v>
      </c>
      <c r="AC10887" s="17">
        <f>IFERROR(INDEX(Factors!$C$59:$C$70,MATCH(AB10887,Factors!$B$59:$B$70,1),1),0)</f>
        <v>0</v>
      </c>
      <c r="AD10887" s="17">
        <f t="shared" si="1035"/>
        <v>0</v>
      </c>
      <c r="AE10887" s="17">
        <f>IFERROR(INDEX(Factors!$B$6:$B$15,MATCH('INPUT - Census'!E10887,Factors!$C$6:$C$15,0),1),0)</f>
        <v>0</v>
      </c>
      <c r="AF10887" s="18">
        <f>IFERROR(INDEX(Factors!$B$16:$B$39,MATCH('INPUT - Census'!C10887,Factors!$C$16:$C$35,0),1),0)</f>
        <v>0</v>
      </c>
      <c r="AG10887" s="19">
        <f>IFERROR(INDEX(Factors!$B$40:$B$44,MATCH('INPUT - Census'!F10887,Factors!$C$40:$C$44,0),1),0)</f>
        <v>0</v>
      </c>
      <c r="AH10887" s="21" t="str">
        <f t="shared" si="1036"/>
        <v/>
      </c>
      <c r="AI10887" s="1" t="str">
        <f>IFERROR(VLOOKUP(H10887,Factors!$C$45:$D$48,2,0),"")</f>
        <v/>
      </c>
      <c r="AJ10887" t="b">
        <f t="shared" si="1039"/>
        <v>0</v>
      </c>
    </row>
    <row r="10888" spans="2:36" ht="15" customHeight="1" x14ac:dyDescent="0.3">
      <c r="B10888" s="70"/>
      <c r="C10888" s="58"/>
      <c r="D10888" s="63"/>
      <c r="E10888" s="58"/>
      <c r="F10888" s="58"/>
      <c r="G10888" s="44"/>
      <c r="H10888" s="45"/>
      <c r="I10888" s="45"/>
      <c r="J10888" s="40" t="str">
        <f t="shared" si="1034"/>
        <v/>
      </c>
      <c r="K10888" s="39" t="str">
        <f t="shared" si="1038"/>
        <v/>
      </c>
      <c r="AB10888" s="17" t="str">
        <f t="shared" si="1037"/>
        <v>-1</v>
      </c>
      <c r="AC10888" s="17">
        <f>IFERROR(INDEX(Factors!$C$59:$C$70,MATCH(AB10888,Factors!$B$59:$B$70,1),1),0)</f>
        <v>0</v>
      </c>
      <c r="AD10888" s="17">
        <f t="shared" si="1035"/>
        <v>0</v>
      </c>
      <c r="AE10888" s="17">
        <f>IFERROR(INDEX(Factors!$B$6:$B$15,MATCH('INPUT - Census'!E10888,Factors!$C$6:$C$15,0),1),0)</f>
        <v>0</v>
      </c>
      <c r="AF10888" s="18">
        <f>IFERROR(INDEX(Factors!$B$16:$B$39,MATCH('INPUT - Census'!C10888,Factors!$C$16:$C$35,0),1),0)</f>
        <v>0</v>
      </c>
      <c r="AG10888" s="19">
        <f>IFERROR(INDEX(Factors!$B$40:$B$44,MATCH('INPUT - Census'!F10888,Factors!$C$40:$C$44,0),1),0)</f>
        <v>0</v>
      </c>
      <c r="AH10888" s="21" t="str">
        <f t="shared" si="1036"/>
        <v/>
      </c>
      <c r="AI10888" s="1" t="str">
        <f>IFERROR(VLOOKUP(H10888,Factors!$C$45:$D$48,2,0),"")</f>
        <v/>
      </c>
      <c r="AJ10888" t="b">
        <f t="shared" si="1039"/>
        <v>0</v>
      </c>
    </row>
    <row r="10889" spans="2:36" ht="15" customHeight="1" x14ac:dyDescent="0.3">
      <c r="B10889" s="70"/>
      <c r="C10889" s="58"/>
      <c r="D10889" s="63"/>
      <c r="E10889" s="58"/>
      <c r="F10889" s="58"/>
      <c r="G10889" s="44"/>
      <c r="H10889" s="45"/>
      <c r="I10889" s="45"/>
      <c r="J10889" s="40" t="str">
        <f t="shared" si="1034"/>
        <v/>
      </c>
      <c r="K10889" s="39" t="str">
        <f t="shared" si="1038"/>
        <v/>
      </c>
      <c r="AB10889" s="17" t="str">
        <f t="shared" si="1037"/>
        <v>-1</v>
      </c>
      <c r="AC10889" s="17">
        <f>IFERROR(INDEX(Factors!$C$59:$C$70,MATCH(AB10889,Factors!$B$59:$B$70,1),1),0)</f>
        <v>0</v>
      </c>
      <c r="AD10889" s="17">
        <f t="shared" si="1035"/>
        <v>0</v>
      </c>
      <c r="AE10889" s="17">
        <f>IFERROR(INDEX(Factors!$B$6:$B$15,MATCH('INPUT - Census'!E10889,Factors!$C$6:$C$15,0),1),0)</f>
        <v>0</v>
      </c>
      <c r="AF10889" s="18">
        <f>IFERROR(INDEX(Factors!$B$16:$B$39,MATCH('INPUT - Census'!C10889,Factors!$C$16:$C$35,0),1),0)</f>
        <v>0</v>
      </c>
      <c r="AG10889" s="19">
        <f>IFERROR(INDEX(Factors!$B$40:$B$44,MATCH('INPUT - Census'!F10889,Factors!$C$40:$C$44,0),1),0)</f>
        <v>0</v>
      </c>
      <c r="AH10889" s="21" t="str">
        <f t="shared" si="1036"/>
        <v/>
      </c>
      <c r="AI10889" s="1" t="str">
        <f>IFERROR(VLOOKUP(H10889,Factors!$C$45:$D$48,2,0),"")</f>
        <v/>
      </c>
      <c r="AJ10889" t="b">
        <f t="shared" si="1039"/>
        <v>0</v>
      </c>
    </row>
    <row r="10890" spans="2:36" ht="15" customHeight="1" x14ac:dyDescent="0.3">
      <c r="B10890" s="70"/>
      <c r="C10890" s="58"/>
      <c r="D10890" s="63"/>
      <c r="E10890" s="58"/>
      <c r="F10890" s="58"/>
      <c r="G10890" s="44"/>
      <c r="H10890" s="45"/>
      <c r="I10890" s="45"/>
      <c r="J10890" s="40" t="str">
        <f t="shared" si="1034"/>
        <v/>
      </c>
      <c r="K10890" s="39" t="str">
        <f t="shared" si="1038"/>
        <v/>
      </c>
      <c r="AB10890" s="17" t="str">
        <f t="shared" si="1037"/>
        <v>-1</v>
      </c>
      <c r="AC10890" s="17">
        <f>IFERROR(INDEX(Factors!$C$59:$C$70,MATCH(AB10890,Factors!$B$59:$B$70,1),1),0)</f>
        <v>0</v>
      </c>
      <c r="AD10890" s="17">
        <f t="shared" si="1035"/>
        <v>0</v>
      </c>
      <c r="AE10890" s="17">
        <f>IFERROR(INDEX(Factors!$B$6:$B$15,MATCH('INPUT - Census'!E10890,Factors!$C$6:$C$15,0),1),0)</f>
        <v>0</v>
      </c>
      <c r="AF10890" s="18">
        <f>IFERROR(INDEX(Factors!$B$16:$B$39,MATCH('INPUT - Census'!C10890,Factors!$C$16:$C$35,0),1),0)</f>
        <v>0</v>
      </c>
      <c r="AG10890" s="19">
        <f>IFERROR(INDEX(Factors!$B$40:$B$44,MATCH('INPUT - Census'!F10890,Factors!$C$40:$C$44,0),1),0)</f>
        <v>0</v>
      </c>
      <c r="AH10890" s="21" t="str">
        <f t="shared" si="1036"/>
        <v/>
      </c>
      <c r="AI10890" s="1" t="str">
        <f>IFERROR(VLOOKUP(H10890,Factors!$C$45:$D$48,2,0),"")</f>
        <v/>
      </c>
      <c r="AJ10890" t="b">
        <f t="shared" si="1039"/>
        <v>0</v>
      </c>
    </row>
    <row r="10891" spans="2:36" ht="15" customHeight="1" x14ac:dyDescent="0.3">
      <c r="B10891" s="70"/>
      <c r="C10891" s="58"/>
      <c r="D10891" s="63"/>
      <c r="E10891" s="58"/>
      <c r="F10891" s="58"/>
      <c r="G10891" s="44"/>
      <c r="H10891" s="45"/>
      <c r="I10891" s="45"/>
      <c r="J10891" s="40" t="str">
        <f t="shared" si="1034"/>
        <v/>
      </c>
      <c r="K10891" s="39" t="str">
        <f t="shared" si="1038"/>
        <v/>
      </c>
      <c r="AB10891" s="17" t="str">
        <f t="shared" si="1037"/>
        <v>-1</v>
      </c>
      <c r="AC10891" s="17">
        <f>IFERROR(INDEX(Factors!$C$59:$C$70,MATCH(AB10891,Factors!$B$59:$B$70,1),1),0)</f>
        <v>0</v>
      </c>
      <c r="AD10891" s="17">
        <f t="shared" si="1035"/>
        <v>0</v>
      </c>
      <c r="AE10891" s="17">
        <f>IFERROR(INDEX(Factors!$B$6:$B$15,MATCH('INPUT - Census'!E10891,Factors!$C$6:$C$15,0),1),0)</f>
        <v>0</v>
      </c>
      <c r="AF10891" s="18">
        <f>IFERROR(INDEX(Factors!$B$16:$B$39,MATCH('INPUT - Census'!C10891,Factors!$C$16:$C$35,0),1),0)</f>
        <v>0</v>
      </c>
      <c r="AG10891" s="19">
        <f>IFERROR(INDEX(Factors!$B$40:$B$44,MATCH('INPUT - Census'!F10891,Factors!$C$40:$C$44,0),1),0)</f>
        <v>0</v>
      </c>
      <c r="AH10891" s="21" t="str">
        <f t="shared" si="1036"/>
        <v/>
      </c>
      <c r="AI10891" s="1" t="str">
        <f>IFERROR(VLOOKUP(H10891,Factors!$C$45:$D$48,2,0),"")</f>
        <v/>
      </c>
      <c r="AJ10891" t="b">
        <f t="shared" si="1039"/>
        <v>0</v>
      </c>
    </row>
    <row r="10892" spans="2:36" ht="15" customHeight="1" x14ac:dyDescent="0.3">
      <c r="B10892" s="70"/>
      <c r="C10892" s="58"/>
      <c r="D10892" s="63"/>
      <c r="E10892" s="58"/>
      <c r="F10892" s="58"/>
      <c r="G10892" s="44"/>
      <c r="H10892" s="45"/>
      <c r="I10892" s="45"/>
      <c r="J10892" s="40" t="str">
        <f t="shared" si="1034"/>
        <v/>
      </c>
      <c r="K10892" s="39" t="str">
        <f t="shared" si="1038"/>
        <v/>
      </c>
      <c r="AB10892" s="17" t="str">
        <f t="shared" si="1037"/>
        <v>-1</v>
      </c>
      <c r="AC10892" s="17">
        <f>IFERROR(INDEX(Factors!$C$59:$C$70,MATCH(AB10892,Factors!$B$59:$B$70,1),1),0)</f>
        <v>0</v>
      </c>
      <c r="AD10892" s="17">
        <f t="shared" si="1035"/>
        <v>0</v>
      </c>
      <c r="AE10892" s="17">
        <f>IFERROR(INDEX(Factors!$B$6:$B$15,MATCH('INPUT - Census'!E10892,Factors!$C$6:$C$15,0),1),0)</f>
        <v>0</v>
      </c>
      <c r="AF10892" s="18">
        <f>IFERROR(INDEX(Factors!$B$16:$B$39,MATCH('INPUT - Census'!C10892,Factors!$C$16:$C$35,0),1),0)</f>
        <v>0</v>
      </c>
      <c r="AG10892" s="19">
        <f>IFERROR(INDEX(Factors!$B$40:$B$44,MATCH('INPUT - Census'!F10892,Factors!$C$40:$C$44,0),1),0)</f>
        <v>0</v>
      </c>
      <c r="AH10892" s="21" t="str">
        <f t="shared" si="1036"/>
        <v/>
      </c>
      <c r="AI10892" s="1" t="str">
        <f>IFERROR(VLOOKUP(H10892,Factors!$C$45:$D$48,2,0),"")</f>
        <v/>
      </c>
      <c r="AJ10892" t="b">
        <f t="shared" si="1039"/>
        <v>0</v>
      </c>
    </row>
    <row r="10893" spans="2:36" ht="15" customHeight="1" x14ac:dyDescent="0.3">
      <c r="B10893" s="70"/>
      <c r="C10893" s="58"/>
      <c r="D10893" s="63"/>
      <c r="E10893" s="58"/>
      <c r="F10893" s="58"/>
      <c r="G10893" s="44"/>
      <c r="H10893" s="45"/>
      <c r="I10893" s="45"/>
      <c r="J10893" s="40" t="str">
        <f t="shared" si="1034"/>
        <v/>
      </c>
      <c r="K10893" s="39" t="str">
        <f t="shared" si="1038"/>
        <v/>
      </c>
      <c r="AB10893" s="17" t="str">
        <f t="shared" si="1037"/>
        <v>-1</v>
      </c>
      <c r="AC10893" s="17">
        <f>IFERROR(INDEX(Factors!$C$59:$C$70,MATCH(AB10893,Factors!$B$59:$B$70,1),1),0)</f>
        <v>0</v>
      </c>
      <c r="AD10893" s="17">
        <f t="shared" si="1035"/>
        <v>0</v>
      </c>
      <c r="AE10893" s="17">
        <f>IFERROR(INDEX(Factors!$B$6:$B$15,MATCH('INPUT - Census'!E10893,Factors!$C$6:$C$15,0),1),0)</f>
        <v>0</v>
      </c>
      <c r="AF10893" s="18">
        <f>IFERROR(INDEX(Factors!$B$16:$B$39,MATCH('INPUT - Census'!C10893,Factors!$C$16:$C$35,0),1),0)</f>
        <v>0</v>
      </c>
      <c r="AG10893" s="19">
        <f>IFERROR(INDEX(Factors!$B$40:$B$44,MATCH('INPUT - Census'!F10893,Factors!$C$40:$C$44,0),1),0)</f>
        <v>0</v>
      </c>
      <c r="AH10893" s="21" t="str">
        <f t="shared" si="1036"/>
        <v/>
      </c>
      <c r="AI10893" s="1" t="str">
        <f>IFERROR(VLOOKUP(H10893,Factors!$C$45:$D$48,2,0),"")</f>
        <v/>
      </c>
      <c r="AJ10893" t="b">
        <f t="shared" si="1039"/>
        <v>0</v>
      </c>
    </row>
    <row r="10894" spans="2:36" ht="15" customHeight="1" x14ac:dyDescent="0.3">
      <c r="B10894" s="70"/>
      <c r="C10894" s="58"/>
      <c r="D10894" s="63"/>
      <c r="E10894" s="58"/>
      <c r="F10894" s="58"/>
      <c r="G10894" s="44"/>
      <c r="H10894" s="45"/>
      <c r="I10894" s="45"/>
      <c r="J10894" s="40" t="str">
        <f t="shared" si="1034"/>
        <v/>
      </c>
      <c r="K10894" s="39" t="str">
        <f t="shared" si="1038"/>
        <v/>
      </c>
      <c r="AB10894" s="17" t="str">
        <f t="shared" si="1037"/>
        <v>-1</v>
      </c>
      <c r="AC10894" s="17">
        <f>IFERROR(INDEX(Factors!$C$59:$C$70,MATCH(AB10894,Factors!$B$59:$B$70,1),1),0)</f>
        <v>0</v>
      </c>
      <c r="AD10894" s="17">
        <f t="shared" si="1035"/>
        <v>0</v>
      </c>
      <c r="AE10894" s="17">
        <f>IFERROR(INDEX(Factors!$B$6:$B$15,MATCH('INPUT - Census'!E10894,Factors!$C$6:$C$15,0),1),0)</f>
        <v>0</v>
      </c>
      <c r="AF10894" s="18">
        <f>IFERROR(INDEX(Factors!$B$16:$B$39,MATCH('INPUT - Census'!C10894,Factors!$C$16:$C$35,0),1),0)</f>
        <v>0</v>
      </c>
      <c r="AG10894" s="19">
        <f>IFERROR(INDEX(Factors!$B$40:$B$44,MATCH('INPUT - Census'!F10894,Factors!$C$40:$C$44,0),1),0)</f>
        <v>0</v>
      </c>
      <c r="AH10894" s="21" t="str">
        <f t="shared" si="1036"/>
        <v/>
      </c>
      <c r="AI10894" s="1" t="str">
        <f>IFERROR(VLOOKUP(H10894,Factors!$C$45:$D$48,2,0),"")</f>
        <v/>
      </c>
      <c r="AJ10894" t="b">
        <f t="shared" si="1039"/>
        <v>0</v>
      </c>
    </row>
    <row r="10895" spans="2:36" ht="15" customHeight="1" x14ac:dyDescent="0.3">
      <c r="B10895" s="70"/>
      <c r="C10895" s="58"/>
      <c r="D10895" s="63"/>
      <c r="E10895" s="58"/>
      <c r="F10895" s="58"/>
      <c r="G10895" s="44"/>
      <c r="H10895" s="45"/>
      <c r="I10895" s="45"/>
      <c r="J10895" s="40" t="str">
        <f t="shared" si="1034"/>
        <v/>
      </c>
      <c r="K10895" s="39" t="str">
        <f t="shared" si="1038"/>
        <v/>
      </c>
      <c r="AB10895" s="17" t="str">
        <f t="shared" si="1037"/>
        <v>-1</v>
      </c>
      <c r="AC10895" s="17">
        <f>IFERROR(INDEX(Factors!$C$59:$C$70,MATCH(AB10895,Factors!$B$59:$B$70,1),1),0)</f>
        <v>0</v>
      </c>
      <c r="AD10895" s="17">
        <f t="shared" si="1035"/>
        <v>0</v>
      </c>
      <c r="AE10895" s="17">
        <f>IFERROR(INDEX(Factors!$B$6:$B$15,MATCH('INPUT - Census'!E10895,Factors!$C$6:$C$15,0),1),0)</f>
        <v>0</v>
      </c>
      <c r="AF10895" s="18">
        <f>IFERROR(INDEX(Factors!$B$16:$B$39,MATCH('INPUT - Census'!C10895,Factors!$C$16:$C$35,0),1),0)</f>
        <v>0</v>
      </c>
      <c r="AG10895" s="19">
        <f>IFERROR(INDEX(Factors!$B$40:$B$44,MATCH('INPUT - Census'!F10895,Factors!$C$40:$C$44,0),1),0)</f>
        <v>0</v>
      </c>
      <c r="AH10895" s="21" t="str">
        <f t="shared" si="1036"/>
        <v/>
      </c>
      <c r="AI10895" s="1" t="str">
        <f>IFERROR(VLOOKUP(H10895,Factors!$C$45:$D$48,2,0),"")</f>
        <v/>
      </c>
      <c r="AJ10895" t="b">
        <f t="shared" si="1039"/>
        <v>0</v>
      </c>
    </row>
    <row r="10896" spans="2:36" ht="15" customHeight="1" x14ac:dyDescent="0.3">
      <c r="B10896" s="70"/>
      <c r="C10896" s="58"/>
      <c r="D10896" s="63"/>
      <c r="E10896" s="58"/>
      <c r="F10896" s="58"/>
      <c r="G10896" s="44"/>
      <c r="H10896" s="45"/>
      <c r="I10896" s="45"/>
      <c r="J10896" s="40" t="str">
        <f t="shared" si="1034"/>
        <v/>
      </c>
      <c r="K10896" s="39" t="str">
        <f t="shared" si="1038"/>
        <v/>
      </c>
      <c r="AB10896" s="17" t="str">
        <f t="shared" si="1037"/>
        <v>-1</v>
      </c>
      <c r="AC10896" s="17">
        <f>IFERROR(INDEX(Factors!$C$59:$C$70,MATCH(AB10896,Factors!$B$59:$B$70,1),1),0)</f>
        <v>0</v>
      </c>
      <c r="AD10896" s="17">
        <f t="shared" si="1035"/>
        <v>0</v>
      </c>
      <c r="AE10896" s="17">
        <f>IFERROR(INDEX(Factors!$B$6:$B$15,MATCH('INPUT - Census'!E10896,Factors!$C$6:$C$15,0),1),0)</f>
        <v>0</v>
      </c>
      <c r="AF10896" s="18">
        <f>IFERROR(INDEX(Factors!$B$16:$B$39,MATCH('INPUT - Census'!C10896,Factors!$C$16:$C$35,0),1),0)</f>
        <v>0</v>
      </c>
      <c r="AG10896" s="19">
        <f>IFERROR(INDEX(Factors!$B$40:$B$44,MATCH('INPUT - Census'!F10896,Factors!$C$40:$C$44,0),1),0)</f>
        <v>0</v>
      </c>
      <c r="AH10896" s="21" t="str">
        <f t="shared" si="1036"/>
        <v/>
      </c>
      <c r="AI10896" s="1" t="str">
        <f>IFERROR(VLOOKUP(H10896,Factors!$C$45:$D$48,2,0),"")</f>
        <v/>
      </c>
      <c r="AJ10896" t="b">
        <f t="shared" si="1039"/>
        <v>0</v>
      </c>
    </row>
    <row r="10897" spans="2:36" ht="15" customHeight="1" x14ac:dyDescent="0.3">
      <c r="B10897" s="70"/>
      <c r="C10897" s="58"/>
      <c r="D10897" s="63"/>
      <c r="E10897" s="58"/>
      <c r="F10897" s="58"/>
      <c r="G10897" s="44"/>
      <c r="H10897" s="45"/>
      <c r="I10897" s="45"/>
      <c r="J10897" s="40" t="str">
        <f t="shared" si="1034"/>
        <v/>
      </c>
      <c r="K10897" s="39" t="str">
        <f t="shared" si="1038"/>
        <v/>
      </c>
      <c r="AB10897" s="17" t="str">
        <f t="shared" si="1037"/>
        <v>-1</v>
      </c>
      <c r="AC10897" s="17">
        <f>IFERROR(INDEX(Factors!$C$59:$C$70,MATCH(AB10897,Factors!$B$59:$B$70,1),1),0)</f>
        <v>0</v>
      </c>
      <c r="AD10897" s="17">
        <f t="shared" si="1035"/>
        <v>0</v>
      </c>
      <c r="AE10897" s="17">
        <f>IFERROR(INDEX(Factors!$B$6:$B$15,MATCH('INPUT - Census'!E10897,Factors!$C$6:$C$15,0),1),0)</f>
        <v>0</v>
      </c>
      <c r="AF10897" s="18">
        <f>IFERROR(INDEX(Factors!$B$16:$B$39,MATCH('INPUT - Census'!C10897,Factors!$C$16:$C$35,0),1),0)</f>
        <v>0</v>
      </c>
      <c r="AG10897" s="19">
        <f>IFERROR(INDEX(Factors!$B$40:$B$44,MATCH('INPUT - Census'!F10897,Factors!$C$40:$C$44,0),1),0)</f>
        <v>0</v>
      </c>
      <c r="AH10897" s="21" t="str">
        <f t="shared" si="1036"/>
        <v/>
      </c>
      <c r="AI10897" s="1" t="str">
        <f>IFERROR(VLOOKUP(H10897,Factors!$C$45:$D$48,2,0),"")</f>
        <v/>
      </c>
      <c r="AJ10897" t="b">
        <f t="shared" si="1039"/>
        <v>0</v>
      </c>
    </row>
    <row r="10898" spans="2:36" ht="15" customHeight="1" x14ac:dyDescent="0.3">
      <c r="B10898" s="70"/>
      <c r="C10898" s="58"/>
      <c r="D10898" s="63"/>
      <c r="E10898" s="58"/>
      <c r="F10898" s="58"/>
      <c r="G10898" s="44"/>
      <c r="H10898" s="45"/>
      <c r="I10898" s="45"/>
      <c r="J10898" s="40" t="str">
        <f t="shared" si="1034"/>
        <v/>
      </c>
      <c r="K10898" s="39" t="str">
        <f t="shared" si="1038"/>
        <v/>
      </c>
      <c r="AB10898" s="17" t="str">
        <f t="shared" si="1037"/>
        <v>-1</v>
      </c>
      <c r="AC10898" s="17">
        <f>IFERROR(INDEX(Factors!$C$59:$C$70,MATCH(AB10898,Factors!$B$59:$B$70,1),1),0)</f>
        <v>0</v>
      </c>
      <c r="AD10898" s="17">
        <f t="shared" si="1035"/>
        <v>0</v>
      </c>
      <c r="AE10898" s="17">
        <f>IFERROR(INDEX(Factors!$B$6:$B$15,MATCH('INPUT - Census'!E10898,Factors!$C$6:$C$15,0),1),0)</f>
        <v>0</v>
      </c>
      <c r="AF10898" s="18">
        <f>IFERROR(INDEX(Factors!$B$16:$B$39,MATCH('INPUT - Census'!C10898,Factors!$C$16:$C$35,0),1),0)</f>
        <v>0</v>
      </c>
      <c r="AG10898" s="19">
        <f>IFERROR(INDEX(Factors!$B$40:$B$44,MATCH('INPUT - Census'!F10898,Factors!$C$40:$C$44,0),1),0)</f>
        <v>0</v>
      </c>
      <c r="AH10898" s="21" t="str">
        <f t="shared" si="1036"/>
        <v/>
      </c>
      <c r="AI10898" s="1" t="str">
        <f>IFERROR(VLOOKUP(H10898,Factors!$C$45:$D$48,2,0),"")</f>
        <v/>
      </c>
      <c r="AJ10898" t="b">
        <f t="shared" si="1039"/>
        <v>0</v>
      </c>
    </row>
    <row r="10899" spans="2:36" ht="15" customHeight="1" x14ac:dyDescent="0.3">
      <c r="B10899" s="70"/>
      <c r="C10899" s="58"/>
      <c r="D10899" s="63"/>
      <c r="E10899" s="58"/>
      <c r="F10899" s="58"/>
      <c r="G10899" s="44"/>
      <c r="H10899" s="45"/>
      <c r="I10899" s="45"/>
      <c r="J10899" s="40" t="str">
        <f t="shared" si="1034"/>
        <v/>
      </c>
      <c r="K10899" s="39" t="str">
        <f t="shared" si="1038"/>
        <v/>
      </c>
      <c r="AB10899" s="17" t="str">
        <f t="shared" si="1037"/>
        <v>-1</v>
      </c>
      <c r="AC10899" s="17">
        <f>IFERROR(INDEX(Factors!$C$59:$C$70,MATCH(AB10899,Factors!$B$59:$B$70,1),1),0)</f>
        <v>0</v>
      </c>
      <c r="AD10899" s="17">
        <f t="shared" si="1035"/>
        <v>0</v>
      </c>
      <c r="AE10899" s="17">
        <f>IFERROR(INDEX(Factors!$B$6:$B$15,MATCH('INPUT - Census'!E10899,Factors!$C$6:$C$15,0),1),0)</f>
        <v>0</v>
      </c>
      <c r="AF10899" s="18">
        <f>IFERROR(INDEX(Factors!$B$16:$B$39,MATCH('INPUT - Census'!C10899,Factors!$C$16:$C$35,0),1),0)</f>
        <v>0</v>
      </c>
      <c r="AG10899" s="19">
        <f>IFERROR(INDEX(Factors!$B$40:$B$44,MATCH('INPUT - Census'!F10899,Factors!$C$40:$C$44,0),1),0)</f>
        <v>0</v>
      </c>
      <c r="AH10899" s="21" t="str">
        <f t="shared" si="1036"/>
        <v/>
      </c>
      <c r="AI10899" s="1" t="str">
        <f>IFERROR(VLOOKUP(H10899,Factors!$C$45:$D$48,2,0),"")</f>
        <v/>
      </c>
      <c r="AJ10899" t="b">
        <f t="shared" si="1039"/>
        <v>0</v>
      </c>
    </row>
    <row r="10900" spans="2:36" ht="15" customHeight="1" x14ac:dyDescent="0.3">
      <c r="B10900" s="70"/>
      <c r="C10900" s="58"/>
      <c r="D10900" s="63"/>
      <c r="E10900" s="58"/>
      <c r="F10900" s="58"/>
      <c r="G10900" s="44"/>
      <c r="H10900" s="45"/>
      <c r="I10900" s="45"/>
      <c r="J10900" s="40" t="str">
        <f t="shared" si="1034"/>
        <v/>
      </c>
      <c r="K10900" s="39" t="str">
        <f t="shared" si="1038"/>
        <v/>
      </c>
      <c r="AB10900" s="17" t="str">
        <f t="shared" si="1037"/>
        <v>-1</v>
      </c>
      <c r="AC10900" s="17">
        <f>IFERROR(INDEX(Factors!$C$59:$C$70,MATCH(AB10900,Factors!$B$59:$B$70,1),1),0)</f>
        <v>0</v>
      </c>
      <c r="AD10900" s="17">
        <f t="shared" si="1035"/>
        <v>0</v>
      </c>
      <c r="AE10900" s="17">
        <f>IFERROR(INDEX(Factors!$B$6:$B$15,MATCH('INPUT - Census'!E10900,Factors!$C$6:$C$15,0),1),0)</f>
        <v>0</v>
      </c>
      <c r="AF10900" s="18">
        <f>IFERROR(INDEX(Factors!$B$16:$B$39,MATCH('INPUT - Census'!C10900,Factors!$C$16:$C$35,0),1),0)</f>
        <v>0</v>
      </c>
      <c r="AG10900" s="19">
        <f>IFERROR(INDEX(Factors!$B$40:$B$44,MATCH('INPUT - Census'!F10900,Factors!$C$40:$C$44,0),1),0)</f>
        <v>0</v>
      </c>
      <c r="AH10900" s="21" t="str">
        <f t="shared" si="1036"/>
        <v/>
      </c>
      <c r="AI10900" s="1" t="str">
        <f>IFERROR(VLOOKUP(H10900,Factors!$C$45:$D$48,2,0),"")</f>
        <v/>
      </c>
      <c r="AJ10900" t="b">
        <f t="shared" si="1039"/>
        <v>0</v>
      </c>
    </row>
    <row r="10901" spans="2:36" ht="15" customHeight="1" x14ac:dyDescent="0.3">
      <c r="B10901" s="70"/>
      <c r="C10901" s="58"/>
      <c r="D10901" s="63"/>
      <c r="E10901" s="58"/>
      <c r="F10901" s="58"/>
      <c r="G10901" s="44"/>
      <c r="H10901" s="45"/>
      <c r="I10901" s="45"/>
      <c r="J10901" s="40" t="str">
        <f t="shared" si="1034"/>
        <v/>
      </c>
      <c r="K10901" s="39" t="str">
        <f t="shared" si="1038"/>
        <v/>
      </c>
      <c r="AB10901" s="17" t="str">
        <f t="shared" si="1037"/>
        <v>-1</v>
      </c>
      <c r="AC10901" s="17">
        <f>IFERROR(INDEX(Factors!$C$59:$C$70,MATCH(AB10901,Factors!$B$59:$B$70,1),1),0)</f>
        <v>0</v>
      </c>
      <c r="AD10901" s="17">
        <f t="shared" si="1035"/>
        <v>0</v>
      </c>
      <c r="AE10901" s="17">
        <f>IFERROR(INDEX(Factors!$B$6:$B$15,MATCH('INPUT - Census'!E10901,Factors!$C$6:$C$15,0),1),0)</f>
        <v>0</v>
      </c>
      <c r="AF10901" s="18">
        <f>IFERROR(INDEX(Factors!$B$16:$B$39,MATCH('INPUT - Census'!C10901,Factors!$C$16:$C$35,0),1),0)</f>
        <v>0</v>
      </c>
      <c r="AG10901" s="19">
        <f>IFERROR(INDEX(Factors!$B$40:$B$44,MATCH('INPUT - Census'!F10901,Factors!$C$40:$C$44,0),1),0)</f>
        <v>0</v>
      </c>
      <c r="AH10901" s="21" t="str">
        <f t="shared" si="1036"/>
        <v/>
      </c>
      <c r="AI10901" s="1" t="str">
        <f>IFERROR(VLOOKUP(H10901,Factors!$C$45:$D$48,2,0),"")</f>
        <v/>
      </c>
      <c r="AJ10901" t="b">
        <f t="shared" si="1039"/>
        <v>0</v>
      </c>
    </row>
    <row r="10902" spans="2:36" ht="15" customHeight="1" x14ac:dyDescent="0.3">
      <c r="B10902" s="70"/>
      <c r="C10902" s="58"/>
      <c r="D10902" s="63"/>
      <c r="E10902" s="58"/>
      <c r="F10902" s="58"/>
      <c r="G10902" s="44"/>
      <c r="H10902" s="45"/>
      <c r="I10902" s="45"/>
      <c r="J10902" s="40" t="str">
        <f t="shared" si="1034"/>
        <v/>
      </c>
      <c r="K10902" s="39" t="str">
        <f t="shared" si="1038"/>
        <v/>
      </c>
      <c r="AB10902" s="17" t="str">
        <f t="shared" si="1037"/>
        <v>-1</v>
      </c>
      <c r="AC10902" s="17">
        <f>IFERROR(INDEX(Factors!$C$59:$C$70,MATCH(AB10902,Factors!$B$59:$B$70,1),1),0)</f>
        <v>0</v>
      </c>
      <c r="AD10902" s="17">
        <f t="shared" si="1035"/>
        <v>0</v>
      </c>
      <c r="AE10902" s="17">
        <f>IFERROR(INDEX(Factors!$B$6:$B$15,MATCH('INPUT - Census'!E10902,Factors!$C$6:$C$15,0),1),0)</f>
        <v>0</v>
      </c>
      <c r="AF10902" s="18">
        <f>IFERROR(INDEX(Factors!$B$16:$B$39,MATCH('INPUT - Census'!C10902,Factors!$C$16:$C$35,0),1),0)</f>
        <v>0</v>
      </c>
      <c r="AG10902" s="19">
        <f>IFERROR(INDEX(Factors!$B$40:$B$44,MATCH('INPUT - Census'!F10902,Factors!$C$40:$C$44,0),1),0)</f>
        <v>0</v>
      </c>
      <c r="AH10902" s="21" t="str">
        <f t="shared" si="1036"/>
        <v/>
      </c>
      <c r="AI10902" s="1" t="str">
        <f>IFERROR(VLOOKUP(H10902,Factors!$C$45:$D$48,2,0),"")</f>
        <v/>
      </c>
      <c r="AJ10902" t="b">
        <f t="shared" si="1039"/>
        <v>0</v>
      </c>
    </row>
    <row r="10903" spans="2:36" ht="15" customHeight="1" x14ac:dyDescent="0.3">
      <c r="B10903" s="70"/>
      <c r="C10903" s="58"/>
      <c r="D10903" s="63"/>
      <c r="E10903" s="58"/>
      <c r="F10903" s="58"/>
      <c r="G10903" s="44"/>
      <c r="H10903" s="45"/>
      <c r="I10903" s="45"/>
      <c r="J10903" s="40" t="str">
        <f t="shared" si="1034"/>
        <v/>
      </c>
      <c r="K10903" s="39" t="str">
        <f t="shared" si="1038"/>
        <v/>
      </c>
      <c r="AB10903" s="17" t="str">
        <f t="shared" si="1037"/>
        <v>-1</v>
      </c>
      <c r="AC10903" s="17">
        <f>IFERROR(INDEX(Factors!$C$59:$C$70,MATCH(AB10903,Factors!$B$59:$B$70,1),1),0)</f>
        <v>0</v>
      </c>
      <c r="AD10903" s="17">
        <f t="shared" si="1035"/>
        <v>0</v>
      </c>
      <c r="AE10903" s="17">
        <f>IFERROR(INDEX(Factors!$B$6:$B$15,MATCH('INPUT - Census'!E10903,Factors!$C$6:$C$15,0),1),0)</f>
        <v>0</v>
      </c>
      <c r="AF10903" s="18">
        <f>IFERROR(INDEX(Factors!$B$16:$B$39,MATCH('INPUT - Census'!C10903,Factors!$C$16:$C$35,0),1),0)</f>
        <v>0</v>
      </c>
      <c r="AG10903" s="19">
        <f>IFERROR(INDEX(Factors!$B$40:$B$44,MATCH('INPUT - Census'!F10903,Factors!$C$40:$C$44,0),1),0)</f>
        <v>0</v>
      </c>
      <c r="AH10903" s="21" t="str">
        <f t="shared" si="1036"/>
        <v/>
      </c>
      <c r="AI10903" s="1" t="str">
        <f>IFERROR(VLOOKUP(H10903,Factors!$C$45:$D$48,2,0),"")</f>
        <v/>
      </c>
      <c r="AJ10903" t="b">
        <f t="shared" si="1039"/>
        <v>0</v>
      </c>
    </row>
    <row r="10904" spans="2:36" ht="15" customHeight="1" x14ac:dyDescent="0.3">
      <c r="B10904" s="70"/>
      <c r="C10904" s="58"/>
      <c r="D10904" s="63"/>
      <c r="E10904" s="58"/>
      <c r="F10904" s="58"/>
      <c r="G10904" s="44"/>
      <c r="H10904" s="45"/>
      <c r="I10904" s="45"/>
      <c r="J10904" s="40" t="str">
        <f t="shared" si="1034"/>
        <v/>
      </c>
      <c r="K10904" s="39" t="str">
        <f t="shared" si="1038"/>
        <v/>
      </c>
      <c r="AB10904" s="17" t="str">
        <f t="shared" si="1037"/>
        <v>-1</v>
      </c>
      <c r="AC10904" s="17">
        <f>IFERROR(INDEX(Factors!$C$59:$C$70,MATCH(AB10904,Factors!$B$59:$B$70,1),1),0)</f>
        <v>0</v>
      </c>
      <c r="AD10904" s="17">
        <f t="shared" si="1035"/>
        <v>0</v>
      </c>
      <c r="AE10904" s="17">
        <f>IFERROR(INDEX(Factors!$B$6:$B$15,MATCH('INPUT - Census'!E10904,Factors!$C$6:$C$15,0),1),0)</f>
        <v>0</v>
      </c>
      <c r="AF10904" s="18">
        <f>IFERROR(INDEX(Factors!$B$16:$B$39,MATCH('INPUT - Census'!C10904,Factors!$C$16:$C$35,0),1),0)</f>
        <v>0</v>
      </c>
      <c r="AG10904" s="19">
        <f>IFERROR(INDEX(Factors!$B$40:$B$44,MATCH('INPUT - Census'!F10904,Factors!$C$40:$C$44,0),1),0)</f>
        <v>0</v>
      </c>
      <c r="AH10904" s="21" t="str">
        <f t="shared" si="1036"/>
        <v/>
      </c>
      <c r="AI10904" s="1" t="str">
        <f>IFERROR(VLOOKUP(H10904,Factors!$C$45:$D$48,2,0),"")</f>
        <v/>
      </c>
      <c r="AJ10904" t="b">
        <f t="shared" si="1039"/>
        <v>0</v>
      </c>
    </row>
    <row r="10905" spans="2:36" ht="15" customHeight="1" x14ac:dyDescent="0.3">
      <c r="B10905" s="70"/>
      <c r="C10905" s="58"/>
      <c r="D10905" s="63"/>
      <c r="E10905" s="58"/>
      <c r="F10905" s="58"/>
      <c r="G10905" s="44"/>
      <c r="H10905" s="45"/>
      <c r="I10905" s="45"/>
      <c r="J10905" s="40" t="str">
        <f t="shared" si="1034"/>
        <v/>
      </c>
      <c r="K10905" s="39" t="str">
        <f t="shared" si="1038"/>
        <v/>
      </c>
      <c r="AB10905" s="17" t="str">
        <f t="shared" si="1037"/>
        <v>-1</v>
      </c>
      <c r="AC10905" s="17">
        <f>IFERROR(INDEX(Factors!$C$59:$C$70,MATCH(AB10905,Factors!$B$59:$B$70,1),1),0)</f>
        <v>0</v>
      </c>
      <c r="AD10905" s="17">
        <f t="shared" si="1035"/>
        <v>0</v>
      </c>
      <c r="AE10905" s="17">
        <f>IFERROR(INDEX(Factors!$B$6:$B$15,MATCH('INPUT - Census'!E10905,Factors!$C$6:$C$15,0),1),0)</f>
        <v>0</v>
      </c>
      <c r="AF10905" s="18">
        <f>IFERROR(INDEX(Factors!$B$16:$B$39,MATCH('INPUT - Census'!C10905,Factors!$C$16:$C$35,0),1),0)</f>
        <v>0</v>
      </c>
      <c r="AG10905" s="19">
        <f>IFERROR(INDEX(Factors!$B$40:$B$44,MATCH('INPUT - Census'!F10905,Factors!$C$40:$C$44,0),1),0)</f>
        <v>0</v>
      </c>
      <c r="AH10905" s="21" t="str">
        <f t="shared" si="1036"/>
        <v/>
      </c>
      <c r="AI10905" s="1" t="str">
        <f>IFERROR(VLOOKUP(H10905,Factors!$C$45:$D$48,2,0),"")</f>
        <v/>
      </c>
      <c r="AJ10905" t="b">
        <f t="shared" si="1039"/>
        <v>0</v>
      </c>
    </row>
    <row r="10906" spans="2:36" ht="15" customHeight="1" x14ac:dyDescent="0.3">
      <c r="B10906" s="70"/>
      <c r="C10906" s="58"/>
      <c r="D10906" s="63"/>
      <c r="E10906" s="58"/>
      <c r="F10906" s="58"/>
      <c r="G10906" s="44"/>
      <c r="H10906" s="45"/>
      <c r="I10906" s="45"/>
      <c r="J10906" s="40" t="str">
        <f t="shared" si="1034"/>
        <v/>
      </c>
      <c r="K10906" s="39" t="str">
        <f t="shared" si="1038"/>
        <v/>
      </c>
      <c r="AB10906" s="17" t="str">
        <f t="shared" si="1037"/>
        <v>-1</v>
      </c>
      <c r="AC10906" s="17">
        <f>IFERROR(INDEX(Factors!$C$59:$C$70,MATCH(AB10906,Factors!$B$59:$B$70,1),1),0)</f>
        <v>0</v>
      </c>
      <c r="AD10906" s="17">
        <f t="shared" si="1035"/>
        <v>0</v>
      </c>
      <c r="AE10906" s="17">
        <f>IFERROR(INDEX(Factors!$B$6:$B$15,MATCH('INPUT - Census'!E10906,Factors!$C$6:$C$15,0),1),0)</f>
        <v>0</v>
      </c>
      <c r="AF10906" s="18">
        <f>IFERROR(INDEX(Factors!$B$16:$B$39,MATCH('INPUT - Census'!C10906,Factors!$C$16:$C$35,0),1),0)</f>
        <v>0</v>
      </c>
      <c r="AG10906" s="19">
        <f>IFERROR(INDEX(Factors!$B$40:$B$44,MATCH('INPUT - Census'!F10906,Factors!$C$40:$C$44,0),1),0)</f>
        <v>0</v>
      </c>
      <c r="AH10906" s="21" t="str">
        <f t="shared" si="1036"/>
        <v/>
      </c>
      <c r="AI10906" s="1" t="str">
        <f>IFERROR(VLOOKUP(H10906,Factors!$C$45:$D$48,2,0),"")</f>
        <v/>
      </c>
      <c r="AJ10906" t="b">
        <f t="shared" si="1039"/>
        <v>0</v>
      </c>
    </row>
    <row r="10907" spans="2:36" ht="15" customHeight="1" x14ac:dyDescent="0.3">
      <c r="B10907" s="70"/>
      <c r="C10907" s="58"/>
      <c r="D10907" s="63"/>
      <c r="E10907" s="58"/>
      <c r="F10907" s="58"/>
      <c r="G10907" s="44"/>
      <c r="H10907" s="45"/>
      <c r="I10907" s="45"/>
      <c r="J10907" s="40" t="str">
        <f t="shared" si="1034"/>
        <v/>
      </c>
      <c r="K10907" s="39" t="str">
        <f t="shared" si="1038"/>
        <v/>
      </c>
      <c r="AB10907" s="17" t="str">
        <f t="shared" si="1037"/>
        <v>-1</v>
      </c>
      <c r="AC10907" s="17">
        <f>IFERROR(INDEX(Factors!$C$59:$C$70,MATCH(AB10907,Factors!$B$59:$B$70,1),1),0)</f>
        <v>0</v>
      </c>
      <c r="AD10907" s="17">
        <f t="shared" si="1035"/>
        <v>0</v>
      </c>
      <c r="AE10907" s="17">
        <f>IFERROR(INDEX(Factors!$B$6:$B$15,MATCH('INPUT - Census'!E10907,Factors!$C$6:$C$15,0),1),0)</f>
        <v>0</v>
      </c>
      <c r="AF10907" s="18">
        <f>IFERROR(INDEX(Factors!$B$16:$B$39,MATCH('INPUT - Census'!C10907,Factors!$C$16:$C$35,0),1),0)</f>
        <v>0</v>
      </c>
      <c r="AG10907" s="19">
        <f>IFERROR(INDEX(Factors!$B$40:$B$44,MATCH('INPUT - Census'!F10907,Factors!$C$40:$C$44,0),1),0)</f>
        <v>0</v>
      </c>
      <c r="AH10907" s="21" t="str">
        <f t="shared" si="1036"/>
        <v/>
      </c>
      <c r="AI10907" s="1" t="str">
        <f>IFERROR(VLOOKUP(H10907,Factors!$C$45:$D$48,2,0),"")</f>
        <v/>
      </c>
      <c r="AJ10907" t="b">
        <f t="shared" si="1039"/>
        <v>0</v>
      </c>
    </row>
    <row r="10908" spans="2:36" ht="15" customHeight="1" x14ac:dyDescent="0.3">
      <c r="B10908" s="70"/>
      <c r="C10908" s="58"/>
      <c r="D10908" s="63"/>
      <c r="E10908" s="58"/>
      <c r="F10908" s="58"/>
      <c r="G10908" s="44"/>
      <c r="H10908" s="45"/>
      <c r="I10908" s="45"/>
      <c r="J10908" s="40" t="str">
        <f t="shared" si="1034"/>
        <v/>
      </c>
      <c r="K10908" s="39" t="str">
        <f t="shared" si="1038"/>
        <v/>
      </c>
      <c r="AB10908" s="17" t="str">
        <f t="shared" si="1037"/>
        <v>-1</v>
      </c>
      <c r="AC10908" s="17">
        <f>IFERROR(INDEX(Factors!$C$59:$C$70,MATCH(AB10908,Factors!$B$59:$B$70,1),1),0)</f>
        <v>0</v>
      </c>
      <c r="AD10908" s="17">
        <f t="shared" si="1035"/>
        <v>0</v>
      </c>
      <c r="AE10908" s="17">
        <f>IFERROR(INDEX(Factors!$B$6:$B$15,MATCH('INPUT - Census'!E10908,Factors!$C$6:$C$15,0),1),0)</f>
        <v>0</v>
      </c>
      <c r="AF10908" s="18">
        <f>IFERROR(INDEX(Factors!$B$16:$B$39,MATCH('INPUT - Census'!C10908,Factors!$C$16:$C$35,0),1),0)</f>
        <v>0</v>
      </c>
      <c r="AG10908" s="19">
        <f>IFERROR(INDEX(Factors!$B$40:$B$44,MATCH('INPUT - Census'!F10908,Factors!$C$40:$C$44,0),1),0)</f>
        <v>0</v>
      </c>
      <c r="AH10908" s="21" t="str">
        <f t="shared" si="1036"/>
        <v/>
      </c>
      <c r="AI10908" s="1" t="str">
        <f>IFERROR(VLOOKUP(H10908,Factors!$C$45:$D$48,2,0),"")</f>
        <v/>
      </c>
      <c r="AJ10908" t="b">
        <f t="shared" si="1039"/>
        <v>0</v>
      </c>
    </row>
    <row r="10909" spans="2:36" ht="15" customHeight="1" x14ac:dyDescent="0.3">
      <c r="B10909" s="70"/>
      <c r="C10909" s="58"/>
      <c r="D10909" s="63"/>
      <c r="E10909" s="58"/>
      <c r="F10909" s="58"/>
      <c r="G10909" s="44"/>
      <c r="H10909" s="45"/>
      <c r="I10909" s="45"/>
      <c r="J10909" s="40" t="str">
        <f t="shared" si="1034"/>
        <v/>
      </c>
      <c r="K10909" s="39" t="str">
        <f t="shared" si="1038"/>
        <v/>
      </c>
      <c r="AB10909" s="17" t="str">
        <f t="shared" si="1037"/>
        <v>-1</v>
      </c>
      <c r="AC10909" s="17">
        <f>IFERROR(INDEX(Factors!$C$59:$C$70,MATCH(AB10909,Factors!$B$59:$B$70,1),1),0)</f>
        <v>0</v>
      </c>
      <c r="AD10909" s="17">
        <f t="shared" si="1035"/>
        <v>0</v>
      </c>
      <c r="AE10909" s="17">
        <f>IFERROR(INDEX(Factors!$B$6:$B$15,MATCH('INPUT - Census'!E10909,Factors!$C$6:$C$15,0),1),0)</f>
        <v>0</v>
      </c>
      <c r="AF10909" s="18">
        <f>IFERROR(INDEX(Factors!$B$16:$B$39,MATCH('INPUT - Census'!C10909,Factors!$C$16:$C$35,0),1),0)</f>
        <v>0</v>
      </c>
      <c r="AG10909" s="19">
        <f>IFERROR(INDEX(Factors!$B$40:$B$44,MATCH('INPUT - Census'!F10909,Factors!$C$40:$C$44,0),1),0)</f>
        <v>0</v>
      </c>
      <c r="AH10909" s="21" t="str">
        <f t="shared" si="1036"/>
        <v/>
      </c>
      <c r="AI10909" s="1" t="str">
        <f>IFERROR(VLOOKUP(H10909,Factors!$C$45:$D$48,2,0),"")</f>
        <v/>
      </c>
      <c r="AJ10909" t="b">
        <f t="shared" si="1039"/>
        <v>0</v>
      </c>
    </row>
    <row r="10910" spans="2:36" ht="15" customHeight="1" x14ac:dyDescent="0.3">
      <c r="B10910" s="70"/>
      <c r="C10910" s="58"/>
      <c r="D10910" s="63"/>
      <c r="E10910" s="58"/>
      <c r="F10910" s="58"/>
      <c r="G10910" s="44"/>
      <c r="H10910" s="45"/>
      <c r="I10910" s="45"/>
      <c r="J10910" s="40" t="str">
        <f t="shared" si="1034"/>
        <v/>
      </c>
      <c r="K10910" s="39" t="str">
        <f t="shared" si="1038"/>
        <v/>
      </c>
      <c r="AB10910" s="17" t="str">
        <f t="shared" si="1037"/>
        <v>-1</v>
      </c>
      <c r="AC10910" s="17">
        <f>IFERROR(INDEX(Factors!$C$59:$C$70,MATCH(AB10910,Factors!$B$59:$B$70,1),1),0)</f>
        <v>0</v>
      </c>
      <c r="AD10910" s="17">
        <f t="shared" si="1035"/>
        <v>0</v>
      </c>
      <c r="AE10910" s="17">
        <f>IFERROR(INDEX(Factors!$B$6:$B$15,MATCH('INPUT - Census'!E10910,Factors!$C$6:$C$15,0),1),0)</f>
        <v>0</v>
      </c>
      <c r="AF10910" s="18">
        <f>IFERROR(INDEX(Factors!$B$16:$B$39,MATCH('INPUT - Census'!C10910,Factors!$C$16:$C$35,0),1),0)</f>
        <v>0</v>
      </c>
      <c r="AG10910" s="19">
        <f>IFERROR(INDEX(Factors!$B$40:$B$44,MATCH('INPUT - Census'!F10910,Factors!$C$40:$C$44,0),1),0)</f>
        <v>0</v>
      </c>
      <c r="AH10910" s="21" t="str">
        <f t="shared" si="1036"/>
        <v/>
      </c>
      <c r="AI10910" s="1" t="str">
        <f>IFERROR(VLOOKUP(H10910,Factors!$C$45:$D$48,2,0),"")</f>
        <v/>
      </c>
      <c r="AJ10910" t="b">
        <f t="shared" si="1039"/>
        <v>0</v>
      </c>
    </row>
    <row r="10911" spans="2:36" ht="15" customHeight="1" x14ac:dyDescent="0.3">
      <c r="B10911" s="70"/>
      <c r="C10911" s="58"/>
      <c r="D10911" s="63"/>
      <c r="E10911" s="58"/>
      <c r="F10911" s="58"/>
      <c r="G10911" s="44"/>
      <c r="H10911" s="45"/>
      <c r="I10911" s="45"/>
      <c r="J10911" s="40" t="str">
        <f t="shared" ref="J10911:J10974" si="1040">IF( ISNUMBER(B10911), ROUND(($AL$3-B10911)/365,0), "" )</f>
        <v/>
      </c>
      <c r="K10911" s="39" t="str">
        <f t="shared" si="1038"/>
        <v/>
      </c>
      <c r="AB10911" s="17" t="str">
        <f t="shared" si="1037"/>
        <v>-1</v>
      </c>
      <c r="AC10911" s="17">
        <f>IFERROR(INDEX(Factors!$C$59:$C$70,MATCH(AB10911,Factors!$B$59:$B$70,1),1),0)</f>
        <v>0</v>
      </c>
      <c r="AD10911" s="17">
        <f t="shared" ref="AD10911:AD10974" si="1041">IF(COUNTIF($P$2:$P$16,D10911),MATCH(D10911,$P$2:$P$16,0),0)</f>
        <v>0</v>
      </c>
      <c r="AE10911" s="17">
        <f>IFERROR(INDEX(Factors!$B$6:$B$15,MATCH('INPUT - Census'!E10911,Factors!$C$6:$C$15,0),1),0)</f>
        <v>0</v>
      </c>
      <c r="AF10911" s="18">
        <f>IFERROR(INDEX(Factors!$B$16:$B$39,MATCH('INPUT - Census'!C10911,Factors!$C$16:$C$35,0),1),0)</f>
        <v>0</v>
      </c>
      <c r="AG10911" s="19">
        <f>IFERROR(INDEX(Factors!$B$40:$B$44,MATCH('INPUT - Census'!F10911,Factors!$C$40:$C$44,0),1),0)</f>
        <v>0</v>
      </c>
      <c r="AH10911" s="21" t="str">
        <f t="shared" ref="AH10911:AH10974" si="1042">IF(G10911="","",G10911)</f>
        <v/>
      </c>
      <c r="AI10911" s="1" t="str">
        <f>IFERROR(VLOOKUP(H10911,Factors!$C$45:$D$48,2,0),"")</f>
        <v/>
      </c>
      <c r="AJ10911" t="b">
        <f t="shared" si="1039"/>
        <v>0</v>
      </c>
    </row>
    <row r="10912" spans="2:36" ht="15" customHeight="1" x14ac:dyDescent="0.3">
      <c r="B10912" s="70"/>
      <c r="C10912" s="58"/>
      <c r="D10912" s="63"/>
      <c r="E10912" s="58"/>
      <c r="F10912" s="58"/>
      <c r="G10912" s="44"/>
      <c r="H10912" s="45"/>
      <c r="I10912" s="45"/>
      <c r="J10912" s="40" t="str">
        <f t="shared" si="1040"/>
        <v/>
      </c>
      <c r="K10912" s="39" t="str">
        <f t="shared" si="1038"/>
        <v/>
      </c>
      <c r="AB10912" s="17" t="str">
        <f t="shared" si="1037"/>
        <v>-1</v>
      </c>
      <c r="AC10912" s="17">
        <f>IFERROR(INDEX(Factors!$C$59:$C$70,MATCH(AB10912,Factors!$B$59:$B$70,1),1),0)</f>
        <v>0</v>
      </c>
      <c r="AD10912" s="17">
        <f t="shared" si="1041"/>
        <v>0</v>
      </c>
      <c r="AE10912" s="17">
        <f>IFERROR(INDEX(Factors!$B$6:$B$15,MATCH('INPUT - Census'!E10912,Factors!$C$6:$C$15,0),1),0)</f>
        <v>0</v>
      </c>
      <c r="AF10912" s="18">
        <f>IFERROR(INDEX(Factors!$B$16:$B$39,MATCH('INPUT - Census'!C10912,Factors!$C$16:$C$35,0),1),0)</f>
        <v>0</v>
      </c>
      <c r="AG10912" s="19">
        <f>IFERROR(INDEX(Factors!$B$40:$B$44,MATCH('INPUT - Census'!F10912,Factors!$C$40:$C$44,0),1),0)</f>
        <v>0</v>
      </c>
      <c r="AH10912" s="21" t="str">
        <f t="shared" si="1042"/>
        <v/>
      </c>
      <c r="AI10912" s="1" t="str">
        <f>IFERROR(VLOOKUP(H10912,Factors!$C$45:$D$48,2,0),"")</f>
        <v/>
      </c>
      <c r="AJ10912" t="b">
        <f t="shared" si="1039"/>
        <v>0</v>
      </c>
    </row>
    <row r="10913" spans="2:36" ht="15" customHeight="1" x14ac:dyDescent="0.3">
      <c r="B10913" s="70"/>
      <c r="C10913" s="58"/>
      <c r="D10913" s="63"/>
      <c r="E10913" s="58"/>
      <c r="F10913" s="58"/>
      <c r="G10913" s="44"/>
      <c r="H10913" s="45"/>
      <c r="I10913" s="45"/>
      <c r="J10913" s="40" t="str">
        <f t="shared" si="1040"/>
        <v/>
      </c>
      <c r="K10913" s="39" t="str">
        <f t="shared" si="1038"/>
        <v/>
      </c>
      <c r="AB10913" s="17" t="str">
        <f t="shared" si="1037"/>
        <v>-1</v>
      </c>
      <c r="AC10913" s="17">
        <f>IFERROR(INDEX(Factors!$C$59:$C$70,MATCH(AB10913,Factors!$B$59:$B$70,1),1),0)</f>
        <v>0</v>
      </c>
      <c r="AD10913" s="17">
        <f t="shared" si="1041"/>
        <v>0</v>
      </c>
      <c r="AE10913" s="17">
        <f>IFERROR(INDEX(Factors!$B$6:$B$15,MATCH('INPUT - Census'!E10913,Factors!$C$6:$C$15,0),1),0)</f>
        <v>0</v>
      </c>
      <c r="AF10913" s="18">
        <f>IFERROR(INDEX(Factors!$B$16:$B$39,MATCH('INPUT - Census'!C10913,Factors!$C$16:$C$35,0),1),0)</f>
        <v>0</v>
      </c>
      <c r="AG10913" s="19">
        <f>IFERROR(INDEX(Factors!$B$40:$B$44,MATCH('INPUT - Census'!F10913,Factors!$C$40:$C$44,0),1),0)</f>
        <v>0</v>
      </c>
      <c r="AH10913" s="21" t="str">
        <f t="shared" si="1042"/>
        <v/>
      </c>
      <c r="AI10913" s="1" t="str">
        <f>IFERROR(VLOOKUP(H10913,Factors!$C$45:$D$48,2,0),"")</f>
        <v/>
      </c>
      <c r="AJ10913" t="b">
        <f t="shared" si="1039"/>
        <v>0</v>
      </c>
    </row>
    <row r="10914" spans="2:36" ht="15" customHeight="1" x14ac:dyDescent="0.3">
      <c r="B10914" s="70"/>
      <c r="C10914" s="58"/>
      <c r="D10914" s="63"/>
      <c r="E10914" s="58"/>
      <c r="F10914" s="58"/>
      <c r="G10914" s="44"/>
      <c r="H10914" s="45"/>
      <c r="I10914" s="45"/>
      <c r="J10914" s="40" t="str">
        <f t="shared" si="1040"/>
        <v/>
      </c>
      <c r="K10914" s="39" t="str">
        <f t="shared" si="1038"/>
        <v/>
      </c>
      <c r="AB10914" s="17" t="str">
        <f t="shared" si="1037"/>
        <v>-1</v>
      </c>
      <c r="AC10914" s="17">
        <f>IFERROR(INDEX(Factors!$C$59:$C$70,MATCH(AB10914,Factors!$B$59:$B$70,1),1),0)</f>
        <v>0</v>
      </c>
      <c r="AD10914" s="17">
        <f t="shared" si="1041"/>
        <v>0</v>
      </c>
      <c r="AE10914" s="17">
        <f>IFERROR(INDEX(Factors!$B$6:$B$15,MATCH('INPUT - Census'!E10914,Factors!$C$6:$C$15,0),1),0)</f>
        <v>0</v>
      </c>
      <c r="AF10914" s="18">
        <f>IFERROR(INDEX(Factors!$B$16:$B$39,MATCH('INPUT - Census'!C10914,Factors!$C$16:$C$35,0),1),0)</f>
        <v>0</v>
      </c>
      <c r="AG10914" s="19">
        <f>IFERROR(INDEX(Factors!$B$40:$B$44,MATCH('INPUT - Census'!F10914,Factors!$C$40:$C$44,0),1),0)</f>
        <v>0</v>
      </c>
      <c r="AH10914" s="21" t="str">
        <f t="shared" si="1042"/>
        <v/>
      </c>
      <c r="AI10914" s="1" t="str">
        <f>IFERROR(VLOOKUP(H10914,Factors!$C$45:$D$48,2,0),"")</f>
        <v/>
      </c>
      <c r="AJ10914" t="b">
        <f t="shared" si="1039"/>
        <v>0</v>
      </c>
    </row>
    <row r="10915" spans="2:36" ht="15" customHeight="1" x14ac:dyDescent="0.3">
      <c r="B10915" s="70"/>
      <c r="C10915" s="58"/>
      <c r="D10915" s="63"/>
      <c r="E10915" s="58"/>
      <c r="F10915" s="58"/>
      <c r="G10915" s="44"/>
      <c r="H10915" s="45"/>
      <c r="I10915" s="45"/>
      <c r="J10915" s="40" t="str">
        <f t="shared" si="1040"/>
        <v/>
      </c>
      <c r="K10915" s="39" t="str">
        <f t="shared" si="1038"/>
        <v/>
      </c>
      <c r="AB10915" s="17" t="str">
        <f t="shared" si="1037"/>
        <v>-1</v>
      </c>
      <c r="AC10915" s="17">
        <f>IFERROR(INDEX(Factors!$C$59:$C$70,MATCH(AB10915,Factors!$B$59:$B$70,1),1),0)</f>
        <v>0</v>
      </c>
      <c r="AD10915" s="17">
        <f t="shared" si="1041"/>
        <v>0</v>
      </c>
      <c r="AE10915" s="17">
        <f>IFERROR(INDEX(Factors!$B$6:$B$15,MATCH('INPUT - Census'!E10915,Factors!$C$6:$C$15,0),1),0)</f>
        <v>0</v>
      </c>
      <c r="AF10915" s="18">
        <f>IFERROR(INDEX(Factors!$B$16:$B$39,MATCH('INPUT - Census'!C10915,Factors!$C$16:$C$35,0),1),0)</f>
        <v>0</v>
      </c>
      <c r="AG10915" s="19">
        <f>IFERROR(INDEX(Factors!$B$40:$B$44,MATCH('INPUT - Census'!F10915,Factors!$C$40:$C$44,0),1),0)</f>
        <v>0</v>
      </c>
      <c r="AH10915" s="21" t="str">
        <f t="shared" si="1042"/>
        <v/>
      </c>
      <c r="AI10915" s="1" t="str">
        <f>IFERROR(VLOOKUP(H10915,Factors!$C$45:$D$48,2,0),"")</f>
        <v/>
      </c>
      <c r="AJ10915" t="b">
        <f t="shared" si="1039"/>
        <v>0</v>
      </c>
    </row>
    <row r="10916" spans="2:36" ht="15" customHeight="1" x14ac:dyDescent="0.3">
      <c r="B10916" s="70"/>
      <c r="C10916" s="58"/>
      <c r="D10916" s="63"/>
      <c r="E10916" s="58"/>
      <c r="F10916" s="58"/>
      <c r="G10916" s="44"/>
      <c r="H10916" s="45"/>
      <c r="I10916" s="45"/>
      <c r="J10916" s="40" t="str">
        <f t="shared" si="1040"/>
        <v/>
      </c>
      <c r="K10916" s="39" t="str">
        <f t="shared" si="1038"/>
        <v/>
      </c>
      <c r="AB10916" s="17" t="str">
        <f t="shared" si="1037"/>
        <v>-1</v>
      </c>
      <c r="AC10916" s="17">
        <f>IFERROR(INDEX(Factors!$C$59:$C$70,MATCH(AB10916,Factors!$B$59:$B$70,1),1),0)</f>
        <v>0</v>
      </c>
      <c r="AD10916" s="17">
        <f t="shared" si="1041"/>
        <v>0</v>
      </c>
      <c r="AE10916" s="17">
        <f>IFERROR(INDEX(Factors!$B$6:$B$15,MATCH('INPUT - Census'!E10916,Factors!$C$6:$C$15,0),1),0)</f>
        <v>0</v>
      </c>
      <c r="AF10916" s="18">
        <f>IFERROR(INDEX(Factors!$B$16:$B$39,MATCH('INPUT - Census'!C10916,Factors!$C$16:$C$35,0),1),0)</f>
        <v>0</v>
      </c>
      <c r="AG10916" s="19">
        <f>IFERROR(INDEX(Factors!$B$40:$B$44,MATCH('INPUT - Census'!F10916,Factors!$C$40:$C$44,0),1),0)</f>
        <v>0</v>
      </c>
      <c r="AH10916" s="21" t="str">
        <f t="shared" si="1042"/>
        <v/>
      </c>
      <c r="AI10916" s="1" t="str">
        <f>IFERROR(VLOOKUP(H10916,Factors!$C$45:$D$48,2,0),"")</f>
        <v/>
      </c>
      <c r="AJ10916" t="b">
        <f t="shared" si="1039"/>
        <v>0</v>
      </c>
    </row>
    <row r="10917" spans="2:36" ht="15" customHeight="1" x14ac:dyDescent="0.3">
      <c r="B10917" s="70"/>
      <c r="C10917" s="58"/>
      <c r="D10917" s="63"/>
      <c r="E10917" s="58"/>
      <c r="F10917" s="58"/>
      <c r="G10917" s="44"/>
      <c r="H10917" s="45"/>
      <c r="I10917" s="45"/>
      <c r="J10917" s="40" t="str">
        <f t="shared" si="1040"/>
        <v/>
      </c>
      <c r="K10917" s="39" t="str">
        <f t="shared" si="1038"/>
        <v/>
      </c>
      <c r="AB10917" s="17" t="str">
        <f t="shared" si="1037"/>
        <v>-1</v>
      </c>
      <c r="AC10917" s="17">
        <f>IFERROR(INDEX(Factors!$C$59:$C$70,MATCH(AB10917,Factors!$B$59:$B$70,1),1),0)</f>
        <v>0</v>
      </c>
      <c r="AD10917" s="17">
        <f t="shared" si="1041"/>
        <v>0</v>
      </c>
      <c r="AE10917" s="17">
        <f>IFERROR(INDEX(Factors!$B$6:$B$15,MATCH('INPUT - Census'!E10917,Factors!$C$6:$C$15,0),1),0)</f>
        <v>0</v>
      </c>
      <c r="AF10917" s="18">
        <f>IFERROR(INDEX(Factors!$B$16:$B$39,MATCH('INPUT - Census'!C10917,Factors!$C$16:$C$35,0),1),0)</f>
        <v>0</v>
      </c>
      <c r="AG10917" s="19">
        <f>IFERROR(INDEX(Factors!$B$40:$B$44,MATCH('INPUT - Census'!F10917,Factors!$C$40:$C$44,0),1),0)</f>
        <v>0</v>
      </c>
      <c r="AH10917" s="21" t="str">
        <f t="shared" si="1042"/>
        <v/>
      </c>
      <c r="AI10917" s="1" t="str">
        <f>IFERROR(VLOOKUP(H10917,Factors!$C$45:$D$48,2,0),"")</f>
        <v/>
      </c>
      <c r="AJ10917" t="b">
        <f t="shared" si="1039"/>
        <v>0</v>
      </c>
    </row>
    <row r="10918" spans="2:36" ht="15" customHeight="1" x14ac:dyDescent="0.3">
      <c r="B10918" s="70"/>
      <c r="C10918" s="58"/>
      <c r="D10918" s="63"/>
      <c r="E10918" s="58"/>
      <c r="F10918" s="58"/>
      <c r="G10918" s="44"/>
      <c r="H10918" s="45"/>
      <c r="I10918" s="45"/>
      <c r="J10918" s="40" t="str">
        <f t="shared" si="1040"/>
        <v/>
      </c>
      <c r="K10918" s="39" t="str">
        <f t="shared" si="1038"/>
        <v/>
      </c>
      <c r="AB10918" s="17" t="str">
        <f t="shared" si="1037"/>
        <v>-1</v>
      </c>
      <c r="AC10918" s="17">
        <f>IFERROR(INDEX(Factors!$C$59:$C$70,MATCH(AB10918,Factors!$B$59:$B$70,1),1),0)</f>
        <v>0</v>
      </c>
      <c r="AD10918" s="17">
        <f t="shared" si="1041"/>
        <v>0</v>
      </c>
      <c r="AE10918" s="17">
        <f>IFERROR(INDEX(Factors!$B$6:$B$15,MATCH('INPUT - Census'!E10918,Factors!$C$6:$C$15,0),1),0)</f>
        <v>0</v>
      </c>
      <c r="AF10918" s="18">
        <f>IFERROR(INDEX(Factors!$B$16:$B$39,MATCH('INPUT - Census'!C10918,Factors!$C$16:$C$35,0),1),0)</f>
        <v>0</v>
      </c>
      <c r="AG10918" s="19">
        <f>IFERROR(INDEX(Factors!$B$40:$B$44,MATCH('INPUT - Census'!F10918,Factors!$C$40:$C$44,0),1),0)</f>
        <v>0</v>
      </c>
      <c r="AH10918" s="21" t="str">
        <f t="shared" si="1042"/>
        <v/>
      </c>
      <c r="AI10918" s="1" t="str">
        <f>IFERROR(VLOOKUP(H10918,Factors!$C$45:$D$48,2,0),"")</f>
        <v/>
      </c>
      <c r="AJ10918" t="b">
        <f t="shared" si="1039"/>
        <v>0</v>
      </c>
    </row>
    <row r="10919" spans="2:36" ht="15" customHeight="1" x14ac:dyDescent="0.3">
      <c r="B10919" s="70"/>
      <c r="C10919" s="58"/>
      <c r="D10919" s="63"/>
      <c r="E10919" s="58"/>
      <c r="F10919" s="58"/>
      <c r="G10919" s="44"/>
      <c r="H10919" s="45"/>
      <c r="I10919" s="45"/>
      <c r="J10919" s="40" t="str">
        <f t="shared" si="1040"/>
        <v/>
      </c>
      <c r="K10919" s="39" t="str">
        <f t="shared" si="1038"/>
        <v/>
      </c>
      <c r="AB10919" s="17" t="str">
        <f t="shared" si="1037"/>
        <v>-1</v>
      </c>
      <c r="AC10919" s="17">
        <f>IFERROR(INDEX(Factors!$C$59:$C$70,MATCH(AB10919,Factors!$B$59:$B$70,1),1),0)</f>
        <v>0</v>
      </c>
      <c r="AD10919" s="17">
        <f t="shared" si="1041"/>
        <v>0</v>
      </c>
      <c r="AE10919" s="17">
        <f>IFERROR(INDEX(Factors!$B$6:$B$15,MATCH('INPUT - Census'!E10919,Factors!$C$6:$C$15,0),1),0)</f>
        <v>0</v>
      </c>
      <c r="AF10919" s="18">
        <f>IFERROR(INDEX(Factors!$B$16:$B$39,MATCH('INPUT - Census'!C10919,Factors!$C$16:$C$35,0),1),0)</f>
        <v>0</v>
      </c>
      <c r="AG10919" s="19">
        <f>IFERROR(INDEX(Factors!$B$40:$B$44,MATCH('INPUT - Census'!F10919,Factors!$C$40:$C$44,0),1),0)</f>
        <v>0</v>
      </c>
      <c r="AH10919" s="21" t="str">
        <f t="shared" si="1042"/>
        <v/>
      </c>
      <c r="AI10919" s="1" t="str">
        <f>IFERROR(VLOOKUP(H10919,Factors!$C$45:$D$48,2,0),"")</f>
        <v/>
      </c>
      <c r="AJ10919" t="b">
        <f t="shared" si="1039"/>
        <v>0</v>
      </c>
    </row>
    <row r="10920" spans="2:36" ht="15" customHeight="1" x14ac:dyDescent="0.3">
      <c r="B10920" s="70"/>
      <c r="C10920" s="58"/>
      <c r="D10920" s="63"/>
      <c r="E10920" s="58"/>
      <c r="F10920" s="58"/>
      <c r="G10920" s="44"/>
      <c r="H10920" s="45"/>
      <c r="I10920" s="45"/>
      <c r="J10920" s="40" t="str">
        <f t="shared" si="1040"/>
        <v/>
      </c>
      <c r="K10920" s="39" t="str">
        <f t="shared" si="1038"/>
        <v/>
      </c>
      <c r="AB10920" s="17" t="str">
        <f t="shared" si="1037"/>
        <v>-1</v>
      </c>
      <c r="AC10920" s="17">
        <f>IFERROR(INDEX(Factors!$C$59:$C$70,MATCH(AB10920,Factors!$B$59:$B$70,1),1),0)</f>
        <v>0</v>
      </c>
      <c r="AD10920" s="17">
        <f t="shared" si="1041"/>
        <v>0</v>
      </c>
      <c r="AE10920" s="17">
        <f>IFERROR(INDEX(Factors!$B$6:$B$15,MATCH('INPUT - Census'!E10920,Factors!$C$6:$C$15,0),1),0)</f>
        <v>0</v>
      </c>
      <c r="AF10920" s="18">
        <f>IFERROR(INDEX(Factors!$B$16:$B$39,MATCH('INPUT - Census'!C10920,Factors!$C$16:$C$35,0),1),0)</f>
        <v>0</v>
      </c>
      <c r="AG10920" s="19">
        <f>IFERROR(INDEX(Factors!$B$40:$B$44,MATCH('INPUT - Census'!F10920,Factors!$C$40:$C$44,0),1),0)</f>
        <v>0</v>
      </c>
      <c r="AH10920" s="21" t="str">
        <f t="shared" si="1042"/>
        <v/>
      </c>
      <c r="AI10920" s="1" t="str">
        <f>IFERROR(VLOOKUP(H10920,Factors!$C$45:$D$48,2,0),"")</f>
        <v/>
      </c>
      <c r="AJ10920" t="b">
        <f t="shared" si="1039"/>
        <v>0</v>
      </c>
    </row>
    <row r="10921" spans="2:36" ht="15" customHeight="1" x14ac:dyDescent="0.3">
      <c r="B10921" s="70"/>
      <c r="C10921" s="58"/>
      <c r="D10921" s="63"/>
      <c r="E10921" s="58"/>
      <c r="F10921" s="58"/>
      <c r="G10921" s="44"/>
      <c r="H10921" s="45"/>
      <c r="I10921" s="45"/>
      <c r="J10921" s="40" t="str">
        <f t="shared" si="1040"/>
        <v/>
      </c>
      <c r="K10921" s="39" t="str">
        <f t="shared" si="1038"/>
        <v/>
      </c>
      <c r="AB10921" s="17" t="str">
        <f t="shared" si="1037"/>
        <v>-1</v>
      </c>
      <c r="AC10921" s="17">
        <f>IFERROR(INDEX(Factors!$C$59:$C$70,MATCH(AB10921,Factors!$B$59:$B$70,1),1),0)</f>
        <v>0</v>
      </c>
      <c r="AD10921" s="17">
        <f t="shared" si="1041"/>
        <v>0</v>
      </c>
      <c r="AE10921" s="17">
        <f>IFERROR(INDEX(Factors!$B$6:$B$15,MATCH('INPUT - Census'!E10921,Factors!$C$6:$C$15,0),1),0)</f>
        <v>0</v>
      </c>
      <c r="AF10921" s="18">
        <f>IFERROR(INDEX(Factors!$B$16:$B$39,MATCH('INPUT - Census'!C10921,Factors!$C$16:$C$35,0),1),0)</f>
        <v>0</v>
      </c>
      <c r="AG10921" s="19">
        <f>IFERROR(INDEX(Factors!$B$40:$B$44,MATCH('INPUT - Census'!F10921,Factors!$C$40:$C$44,0),1),0)</f>
        <v>0</v>
      </c>
      <c r="AH10921" s="21" t="str">
        <f t="shared" si="1042"/>
        <v/>
      </c>
      <c r="AI10921" s="1" t="str">
        <f>IFERROR(VLOOKUP(H10921,Factors!$C$45:$D$48,2,0),"")</f>
        <v/>
      </c>
      <c r="AJ10921" t="b">
        <f t="shared" si="1039"/>
        <v>0</v>
      </c>
    </row>
    <row r="10922" spans="2:36" ht="15" customHeight="1" x14ac:dyDescent="0.3">
      <c r="B10922" s="70"/>
      <c r="C10922" s="58"/>
      <c r="D10922" s="63"/>
      <c r="E10922" s="58"/>
      <c r="F10922" s="58"/>
      <c r="G10922" s="44"/>
      <c r="H10922" s="45"/>
      <c r="I10922" s="45"/>
      <c r="J10922" s="40" t="str">
        <f t="shared" si="1040"/>
        <v/>
      </c>
      <c r="K10922" s="39" t="str">
        <f t="shared" si="1038"/>
        <v/>
      </c>
      <c r="AB10922" s="17" t="str">
        <f t="shared" si="1037"/>
        <v>-1</v>
      </c>
      <c r="AC10922" s="17">
        <f>IFERROR(INDEX(Factors!$C$59:$C$70,MATCH(AB10922,Factors!$B$59:$B$70,1),1),0)</f>
        <v>0</v>
      </c>
      <c r="AD10922" s="17">
        <f t="shared" si="1041"/>
        <v>0</v>
      </c>
      <c r="AE10922" s="17">
        <f>IFERROR(INDEX(Factors!$B$6:$B$15,MATCH('INPUT - Census'!E10922,Factors!$C$6:$C$15,0),1),0)</f>
        <v>0</v>
      </c>
      <c r="AF10922" s="18">
        <f>IFERROR(INDEX(Factors!$B$16:$B$39,MATCH('INPUT - Census'!C10922,Factors!$C$16:$C$35,0),1),0)</f>
        <v>0</v>
      </c>
      <c r="AG10922" s="19">
        <f>IFERROR(INDEX(Factors!$B$40:$B$44,MATCH('INPUT - Census'!F10922,Factors!$C$40:$C$44,0),1),0)</f>
        <v>0</v>
      </c>
      <c r="AH10922" s="21" t="str">
        <f t="shared" si="1042"/>
        <v/>
      </c>
      <c r="AI10922" s="1" t="str">
        <f>IFERROR(VLOOKUP(H10922,Factors!$C$45:$D$48,2,0),"")</f>
        <v/>
      </c>
      <c r="AJ10922" t="b">
        <f t="shared" si="1039"/>
        <v>0</v>
      </c>
    </row>
    <row r="10923" spans="2:36" ht="15" customHeight="1" x14ac:dyDescent="0.3">
      <c r="B10923" s="70"/>
      <c r="C10923" s="58"/>
      <c r="D10923" s="63"/>
      <c r="E10923" s="58"/>
      <c r="F10923" s="58"/>
      <c r="G10923" s="44"/>
      <c r="H10923" s="45"/>
      <c r="I10923" s="45"/>
      <c r="J10923" s="40" t="str">
        <f t="shared" si="1040"/>
        <v/>
      </c>
      <c r="K10923" s="39" t="str">
        <f t="shared" si="1038"/>
        <v/>
      </c>
      <c r="AB10923" s="17" t="str">
        <f t="shared" si="1037"/>
        <v>-1</v>
      </c>
      <c r="AC10923" s="17">
        <f>IFERROR(INDEX(Factors!$C$59:$C$70,MATCH(AB10923,Factors!$B$59:$B$70,1),1),0)</f>
        <v>0</v>
      </c>
      <c r="AD10923" s="17">
        <f t="shared" si="1041"/>
        <v>0</v>
      </c>
      <c r="AE10923" s="17">
        <f>IFERROR(INDEX(Factors!$B$6:$B$15,MATCH('INPUT - Census'!E10923,Factors!$C$6:$C$15,0),1),0)</f>
        <v>0</v>
      </c>
      <c r="AF10923" s="18">
        <f>IFERROR(INDEX(Factors!$B$16:$B$39,MATCH('INPUT - Census'!C10923,Factors!$C$16:$C$35,0),1),0)</f>
        <v>0</v>
      </c>
      <c r="AG10923" s="19">
        <f>IFERROR(INDEX(Factors!$B$40:$B$44,MATCH('INPUT - Census'!F10923,Factors!$C$40:$C$44,0),1),0)</f>
        <v>0</v>
      </c>
      <c r="AH10923" s="21" t="str">
        <f t="shared" si="1042"/>
        <v/>
      </c>
      <c r="AI10923" s="1" t="str">
        <f>IFERROR(VLOOKUP(H10923,Factors!$C$45:$D$48,2,0),"")</f>
        <v/>
      </c>
      <c r="AJ10923" t="b">
        <f t="shared" si="1039"/>
        <v>0</v>
      </c>
    </row>
    <row r="10924" spans="2:36" ht="15" customHeight="1" x14ac:dyDescent="0.3">
      <c r="B10924" s="70"/>
      <c r="C10924" s="58"/>
      <c r="D10924" s="63"/>
      <c r="E10924" s="58"/>
      <c r="F10924" s="58"/>
      <c r="G10924" s="44"/>
      <c r="H10924" s="45"/>
      <c r="I10924" s="45"/>
      <c r="J10924" s="40" t="str">
        <f t="shared" si="1040"/>
        <v/>
      </c>
      <c r="K10924" s="39" t="str">
        <f t="shared" si="1038"/>
        <v/>
      </c>
      <c r="AB10924" s="17" t="str">
        <f t="shared" si="1037"/>
        <v>-1</v>
      </c>
      <c r="AC10924" s="17">
        <f>IFERROR(INDEX(Factors!$C$59:$C$70,MATCH(AB10924,Factors!$B$59:$B$70,1),1),0)</f>
        <v>0</v>
      </c>
      <c r="AD10924" s="17">
        <f t="shared" si="1041"/>
        <v>0</v>
      </c>
      <c r="AE10924" s="17">
        <f>IFERROR(INDEX(Factors!$B$6:$B$15,MATCH('INPUT - Census'!E10924,Factors!$C$6:$C$15,0),1),0)</f>
        <v>0</v>
      </c>
      <c r="AF10924" s="18">
        <f>IFERROR(INDEX(Factors!$B$16:$B$39,MATCH('INPUT - Census'!C10924,Factors!$C$16:$C$35,0),1),0)</f>
        <v>0</v>
      </c>
      <c r="AG10924" s="19">
        <f>IFERROR(INDEX(Factors!$B$40:$B$44,MATCH('INPUT - Census'!F10924,Factors!$C$40:$C$44,0),1),0)</f>
        <v>0</v>
      </c>
      <c r="AH10924" s="21" t="str">
        <f t="shared" si="1042"/>
        <v/>
      </c>
      <c r="AI10924" s="1" t="str">
        <f>IFERROR(VLOOKUP(H10924,Factors!$C$45:$D$48,2,0),"")</f>
        <v/>
      </c>
      <c r="AJ10924" t="b">
        <f t="shared" si="1039"/>
        <v>0</v>
      </c>
    </row>
    <row r="10925" spans="2:36" ht="15" customHeight="1" x14ac:dyDescent="0.3">
      <c r="B10925" s="70"/>
      <c r="C10925" s="58"/>
      <c r="D10925" s="63"/>
      <c r="E10925" s="58"/>
      <c r="F10925" s="58"/>
      <c r="G10925" s="44"/>
      <c r="H10925" s="45"/>
      <c r="I10925" s="45"/>
      <c r="J10925" s="40" t="str">
        <f t="shared" si="1040"/>
        <v/>
      </c>
      <c r="K10925" s="39" t="str">
        <f t="shared" si="1038"/>
        <v/>
      </c>
      <c r="AB10925" s="17" t="str">
        <f t="shared" si="1037"/>
        <v>-1</v>
      </c>
      <c r="AC10925" s="17">
        <f>IFERROR(INDEX(Factors!$C$59:$C$70,MATCH(AB10925,Factors!$B$59:$B$70,1),1),0)</f>
        <v>0</v>
      </c>
      <c r="AD10925" s="17">
        <f t="shared" si="1041"/>
        <v>0</v>
      </c>
      <c r="AE10925" s="17">
        <f>IFERROR(INDEX(Factors!$B$6:$B$15,MATCH('INPUT - Census'!E10925,Factors!$C$6:$C$15,0),1),0)</f>
        <v>0</v>
      </c>
      <c r="AF10925" s="18">
        <f>IFERROR(INDEX(Factors!$B$16:$B$39,MATCH('INPUT - Census'!C10925,Factors!$C$16:$C$35,0),1),0)</f>
        <v>0</v>
      </c>
      <c r="AG10925" s="19">
        <f>IFERROR(INDEX(Factors!$B$40:$B$44,MATCH('INPUT - Census'!F10925,Factors!$C$40:$C$44,0),1),0)</f>
        <v>0</v>
      </c>
      <c r="AH10925" s="21" t="str">
        <f t="shared" si="1042"/>
        <v/>
      </c>
      <c r="AI10925" s="1" t="str">
        <f>IFERROR(VLOOKUP(H10925,Factors!$C$45:$D$48,2,0),"")</f>
        <v/>
      </c>
      <c r="AJ10925" t="b">
        <f t="shared" si="1039"/>
        <v>0</v>
      </c>
    </row>
    <row r="10926" spans="2:36" ht="15" customHeight="1" x14ac:dyDescent="0.3">
      <c r="B10926" s="70"/>
      <c r="C10926" s="58"/>
      <c r="D10926" s="63"/>
      <c r="E10926" s="58"/>
      <c r="F10926" s="58"/>
      <c r="G10926" s="44"/>
      <c r="H10926" s="45"/>
      <c r="I10926" s="45"/>
      <c r="J10926" s="40" t="str">
        <f t="shared" si="1040"/>
        <v/>
      </c>
      <c r="K10926" s="39" t="str">
        <f t="shared" si="1038"/>
        <v/>
      </c>
      <c r="AB10926" s="17" t="str">
        <f t="shared" si="1037"/>
        <v>-1</v>
      </c>
      <c r="AC10926" s="17">
        <f>IFERROR(INDEX(Factors!$C$59:$C$70,MATCH(AB10926,Factors!$B$59:$B$70,1),1),0)</f>
        <v>0</v>
      </c>
      <c r="AD10926" s="17">
        <f t="shared" si="1041"/>
        <v>0</v>
      </c>
      <c r="AE10926" s="17">
        <f>IFERROR(INDEX(Factors!$B$6:$B$15,MATCH('INPUT - Census'!E10926,Factors!$C$6:$C$15,0),1),0)</f>
        <v>0</v>
      </c>
      <c r="AF10926" s="18">
        <f>IFERROR(INDEX(Factors!$B$16:$B$39,MATCH('INPUT - Census'!C10926,Factors!$C$16:$C$35,0),1),0)</f>
        <v>0</v>
      </c>
      <c r="AG10926" s="19">
        <f>IFERROR(INDEX(Factors!$B$40:$B$44,MATCH('INPUT - Census'!F10926,Factors!$C$40:$C$44,0),1),0)</f>
        <v>0</v>
      </c>
      <c r="AH10926" s="21" t="str">
        <f t="shared" si="1042"/>
        <v/>
      </c>
      <c r="AI10926" s="1" t="str">
        <f>IFERROR(VLOOKUP(H10926,Factors!$C$45:$D$48,2,0),"")</f>
        <v/>
      </c>
      <c r="AJ10926" t="b">
        <f t="shared" si="1039"/>
        <v>0</v>
      </c>
    </row>
    <row r="10927" spans="2:36" ht="15" customHeight="1" x14ac:dyDescent="0.3">
      <c r="B10927" s="70"/>
      <c r="C10927" s="58"/>
      <c r="D10927" s="63"/>
      <c r="E10927" s="58"/>
      <c r="F10927" s="58"/>
      <c r="G10927" s="44"/>
      <c r="H10927" s="45"/>
      <c r="I10927" s="45"/>
      <c r="J10927" s="40" t="str">
        <f t="shared" si="1040"/>
        <v/>
      </c>
      <c r="K10927" s="39" t="str">
        <f t="shared" si="1038"/>
        <v/>
      </c>
      <c r="AB10927" s="17" t="str">
        <f t="shared" si="1037"/>
        <v>-1</v>
      </c>
      <c r="AC10927" s="17">
        <f>IFERROR(INDEX(Factors!$C$59:$C$70,MATCH(AB10927,Factors!$B$59:$B$70,1),1),0)</f>
        <v>0</v>
      </c>
      <c r="AD10927" s="17">
        <f t="shared" si="1041"/>
        <v>0</v>
      </c>
      <c r="AE10927" s="17">
        <f>IFERROR(INDEX(Factors!$B$6:$B$15,MATCH('INPUT - Census'!E10927,Factors!$C$6:$C$15,0),1),0)</f>
        <v>0</v>
      </c>
      <c r="AF10927" s="18">
        <f>IFERROR(INDEX(Factors!$B$16:$B$39,MATCH('INPUT - Census'!C10927,Factors!$C$16:$C$35,0),1),0)</f>
        <v>0</v>
      </c>
      <c r="AG10927" s="19">
        <f>IFERROR(INDEX(Factors!$B$40:$B$44,MATCH('INPUT - Census'!F10927,Factors!$C$40:$C$44,0),1),0)</f>
        <v>0</v>
      </c>
      <c r="AH10927" s="21" t="str">
        <f t="shared" si="1042"/>
        <v/>
      </c>
      <c r="AI10927" s="1" t="str">
        <f>IFERROR(VLOOKUP(H10927,Factors!$C$45:$D$48,2,0),"")</f>
        <v/>
      </c>
      <c r="AJ10927" t="b">
        <f t="shared" si="1039"/>
        <v>0</v>
      </c>
    </row>
    <row r="10928" spans="2:36" ht="15" customHeight="1" x14ac:dyDescent="0.3">
      <c r="B10928" s="70"/>
      <c r="C10928" s="58"/>
      <c r="D10928" s="63"/>
      <c r="E10928" s="58"/>
      <c r="F10928" s="58"/>
      <c r="G10928" s="44"/>
      <c r="H10928" s="45"/>
      <c r="I10928" s="45"/>
      <c r="J10928" s="40" t="str">
        <f t="shared" si="1040"/>
        <v/>
      </c>
      <c r="K10928" s="39" t="str">
        <f t="shared" si="1038"/>
        <v/>
      </c>
      <c r="AB10928" s="17" t="str">
        <f t="shared" si="1037"/>
        <v>-1</v>
      </c>
      <c r="AC10928" s="17">
        <f>IFERROR(INDEX(Factors!$C$59:$C$70,MATCH(AB10928,Factors!$B$59:$B$70,1),1),0)</f>
        <v>0</v>
      </c>
      <c r="AD10928" s="17">
        <f t="shared" si="1041"/>
        <v>0</v>
      </c>
      <c r="AE10928" s="17">
        <f>IFERROR(INDEX(Factors!$B$6:$B$15,MATCH('INPUT - Census'!E10928,Factors!$C$6:$C$15,0),1),0)</f>
        <v>0</v>
      </c>
      <c r="AF10928" s="18">
        <f>IFERROR(INDEX(Factors!$B$16:$B$39,MATCH('INPUT - Census'!C10928,Factors!$C$16:$C$35,0),1),0)</f>
        <v>0</v>
      </c>
      <c r="AG10928" s="19">
        <f>IFERROR(INDEX(Factors!$B$40:$B$44,MATCH('INPUT - Census'!F10928,Factors!$C$40:$C$44,0),1),0)</f>
        <v>0</v>
      </c>
      <c r="AH10928" s="21" t="str">
        <f t="shared" si="1042"/>
        <v/>
      </c>
      <c r="AI10928" s="1" t="str">
        <f>IFERROR(VLOOKUP(H10928,Factors!$C$45:$D$48,2,0),"")</f>
        <v/>
      </c>
      <c r="AJ10928" t="b">
        <f t="shared" si="1039"/>
        <v>0</v>
      </c>
    </row>
    <row r="10929" spans="2:36" ht="15" customHeight="1" x14ac:dyDescent="0.3">
      <c r="B10929" s="70"/>
      <c r="C10929" s="58"/>
      <c r="D10929" s="63"/>
      <c r="E10929" s="58"/>
      <c r="F10929" s="58"/>
      <c r="G10929" s="44"/>
      <c r="H10929" s="45"/>
      <c r="I10929" s="45"/>
      <c r="J10929" s="40" t="str">
        <f t="shared" si="1040"/>
        <v/>
      </c>
      <c r="K10929" s="39" t="str">
        <f t="shared" si="1038"/>
        <v/>
      </c>
      <c r="AB10929" s="17" t="str">
        <f t="shared" si="1037"/>
        <v>-1</v>
      </c>
      <c r="AC10929" s="17">
        <f>IFERROR(INDEX(Factors!$C$59:$C$70,MATCH(AB10929,Factors!$B$59:$B$70,1),1),0)</f>
        <v>0</v>
      </c>
      <c r="AD10929" s="17">
        <f t="shared" si="1041"/>
        <v>0</v>
      </c>
      <c r="AE10929" s="17">
        <f>IFERROR(INDEX(Factors!$B$6:$B$15,MATCH('INPUT - Census'!E10929,Factors!$C$6:$C$15,0),1),0)</f>
        <v>0</v>
      </c>
      <c r="AF10929" s="18">
        <f>IFERROR(INDEX(Factors!$B$16:$B$39,MATCH('INPUT - Census'!C10929,Factors!$C$16:$C$35,0),1),0)</f>
        <v>0</v>
      </c>
      <c r="AG10929" s="19">
        <f>IFERROR(INDEX(Factors!$B$40:$B$44,MATCH('INPUT - Census'!F10929,Factors!$C$40:$C$44,0),1),0)</f>
        <v>0</v>
      </c>
      <c r="AH10929" s="21" t="str">
        <f t="shared" si="1042"/>
        <v/>
      </c>
      <c r="AI10929" s="1" t="str">
        <f>IFERROR(VLOOKUP(H10929,Factors!$C$45:$D$48,2,0),"")</f>
        <v/>
      </c>
      <c r="AJ10929" t="b">
        <f t="shared" si="1039"/>
        <v>0</v>
      </c>
    </row>
    <row r="10930" spans="2:36" ht="15" customHeight="1" x14ac:dyDescent="0.3">
      <c r="B10930" s="70"/>
      <c r="C10930" s="58"/>
      <c r="D10930" s="63"/>
      <c r="E10930" s="58"/>
      <c r="F10930" s="58"/>
      <c r="G10930" s="44"/>
      <c r="H10930" s="45"/>
      <c r="I10930" s="45"/>
      <c r="J10930" s="40" t="str">
        <f t="shared" si="1040"/>
        <v/>
      </c>
      <c r="K10930" s="39" t="str">
        <f t="shared" si="1038"/>
        <v/>
      </c>
      <c r="AB10930" s="17" t="str">
        <f t="shared" si="1037"/>
        <v>-1</v>
      </c>
      <c r="AC10930" s="17">
        <f>IFERROR(INDEX(Factors!$C$59:$C$70,MATCH(AB10930,Factors!$B$59:$B$70,1),1),0)</f>
        <v>0</v>
      </c>
      <c r="AD10930" s="17">
        <f t="shared" si="1041"/>
        <v>0</v>
      </c>
      <c r="AE10930" s="17">
        <f>IFERROR(INDEX(Factors!$B$6:$B$15,MATCH('INPUT - Census'!E10930,Factors!$C$6:$C$15,0),1),0)</f>
        <v>0</v>
      </c>
      <c r="AF10930" s="18">
        <f>IFERROR(INDEX(Factors!$B$16:$B$39,MATCH('INPUT - Census'!C10930,Factors!$C$16:$C$35,0),1),0)</f>
        <v>0</v>
      </c>
      <c r="AG10930" s="19">
        <f>IFERROR(INDEX(Factors!$B$40:$B$44,MATCH('INPUT - Census'!F10930,Factors!$C$40:$C$44,0),1),0)</f>
        <v>0</v>
      </c>
      <c r="AH10930" s="21" t="str">
        <f t="shared" si="1042"/>
        <v/>
      </c>
      <c r="AI10930" s="1" t="str">
        <f>IFERROR(VLOOKUP(H10930,Factors!$C$45:$D$48,2,0),"")</f>
        <v/>
      </c>
      <c r="AJ10930" t="b">
        <f t="shared" si="1039"/>
        <v>0</v>
      </c>
    </row>
    <row r="10931" spans="2:36" ht="15" customHeight="1" x14ac:dyDescent="0.3">
      <c r="B10931" s="70"/>
      <c r="C10931" s="58"/>
      <c r="D10931" s="63"/>
      <c r="E10931" s="58"/>
      <c r="F10931" s="58"/>
      <c r="G10931" s="44"/>
      <c r="H10931" s="45"/>
      <c r="I10931" s="45"/>
      <c r="J10931" s="40" t="str">
        <f t="shared" si="1040"/>
        <v/>
      </c>
      <c r="K10931" s="39" t="str">
        <f t="shared" si="1038"/>
        <v/>
      </c>
      <c r="AB10931" s="17" t="str">
        <f t="shared" si="1037"/>
        <v>-1</v>
      </c>
      <c r="AC10931" s="17">
        <f>IFERROR(INDEX(Factors!$C$59:$C$70,MATCH(AB10931,Factors!$B$59:$B$70,1),1),0)</f>
        <v>0</v>
      </c>
      <c r="AD10931" s="17">
        <f t="shared" si="1041"/>
        <v>0</v>
      </c>
      <c r="AE10931" s="17">
        <f>IFERROR(INDEX(Factors!$B$6:$B$15,MATCH('INPUT - Census'!E10931,Factors!$C$6:$C$15,0),1),0)</f>
        <v>0</v>
      </c>
      <c r="AF10931" s="18">
        <f>IFERROR(INDEX(Factors!$B$16:$B$39,MATCH('INPUT - Census'!C10931,Factors!$C$16:$C$35,0),1),0)</f>
        <v>0</v>
      </c>
      <c r="AG10931" s="19">
        <f>IFERROR(INDEX(Factors!$B$40:$B$44,MATCH('INPUT - Census'!F10931,Factors!$C$40:$C$44,0),1),0)</f>
        <v>0</v>
      </c>
      <c r="AH10931" s="21" t="str">
        <f t="shared" si="1042"/>
        <v/>
      </c>
      <c r="AI10931" s="1" t="str">
        <f>IFERROR(VLOOKUP(H10931,Factors!$C$45:$D$48,2,0),"")</f>
        <v/>
      </c>
      <c r="AJ10931" t="b">
        <f t="shared" si="1039"/>
        <v>0</v>
      </c>
    </row>
    <row r="10932" spans="2:36" ht="15" customHeight="1" x14ac:dyDescent="0.3">
      <c r="B10932" s="70"/>
      <c r="C10932" s="58"/>
      <c r="D10932" s="63"/>
      <c r="E10932" s="58"/>
      <c r="F10932" s="58"/>
      <c r="G10932" s="44"/>
      <c r="H10932" s="45"/>
      <c r="I10932" s="45"/>
      <c r="J10932" s="40" t="str">
        <f t="shared" si="1040"/>
        <v/>
      </c>
      <c r="K10932" s="39" t="str">
        <f t="shared" si="1038"/>
        <v/>
      </c>
      <c r="AB10932" s="17" t="str">
        <f t="shared" si="1037"/>
        <v>-1</v>
      </c>
      <c r="AC10932" s="17">
        <f>IFERROR(INDEX(Factors!$C$59:$C$70,MATCH(AB10932,Factors!$B$59:$B$70,1),1),0)</f>
        <v>0</v>
      </c>
      <c r="AD10932" s="17">
        <f t="shared" si="1041"/>
        <v>0</v>
      </c>
      <c r="AE10932" s="17">
        <f>IFERROR(INDEX(Factors!$B$6:$B$15,MATCH('INPUT - Census'!E10932,Factors!$C$6:$C$15,0),1),0)</f>
        <v>0</v>
      </c>
      <c r="AF10932" s="18">
        <f>IFERROR(INDEX(Factors!$B$16:$B$39,MATCH('INPUT - Census'!C10932,Factors!$C$16:$C$35,0),1),0)</f>
        <v>0</v>
      </c>
      <c r="AG10932" s="19">
        <f>IFERROR(INDEX(Factors!$B$40:$B$44,MATCH('INPUT - Census'!F10932,Factors!$C$40:$C$44,0),1),0)</f>
        <v>0</v>
      </c>
      <c r="AH10932" s="21" t="str">
        <f t="shared" si="1042"/>
        <v/>
      </c>
      <c r="AI10932" s="1" t="str">
        <f>IFERROR(VLOOKUP(H10932,Factors!$C$45:$D$48,2,0),"")</f>
        <v/>
      </c>
      <c r="AJ10932" t="b">
        <f t="shared" si="1039"/>
        <v>0</v>
      </c>
    </row>
    <row r="10933" spans="2:36" ht="15" customHeight="1" x14ac:dyDescent="0.3">
      <c r="B10933" s="70"/>
      <c r="C10933" s="58"/>
      <c r="D10933" s="63"/>
      <c r="E10933" s="58"/>
      <c r="F10933" s="58"/>
      <c r="G10933" s="44"/>
      <c r="H10933" s="45"/>
      <c r="I10933" s="45"/>
      <c r="J10933" s="40" t="str">
        <f t="shared" si="1040"/>
        <v/>
      </c>
      <c r="K10933" s="39" t="str">
        <f t="shared" si="1038"/>
        <v/>
      </c>
      <c r="AB10933" s="17" t="str">
        <f t="shared" si="1037"/>
        <v>-1</v>
      </c>
      <c r="AC10933" s="17">
        <f>IFERROR(INDEX(Factors!$C$59:$C$70,MATCH(AB10933,Factors!$B$59:$B$70,1),1),0)</f>
        <v>0</v>
      </c>
      <c r="AD10933" s="17">
        <f t="shared" si="1041"/>
        <v>0</v>
      </c>
      <c r="AE10933" s="17">
        <f>IFERROR(INDEX(Factors!$B$6:$B$15,MATCH('INPUT - Census'!E10933,Factors!$C$6:$C$15,0),1),0)</f>
        <v>0</v>
      </c>
      <c r="AF10933" s="18">
        <f>IFERROR(INDEX(Factors!$B$16:$B$39,MATCH('INPUT - Census'!C10933,Factors!$C$16:$C$35,0),1),0)</f>
        <v>0</v>
      </c>
      <c r="AG10933" s="19">
        <f>IFERROR(INDEX(Factors!$B$40:$B$44,MATCH('INPUT - Census'!F10933,Factors!$C$40:$C$44,0),1),0)</f>
        <v>0</v>
      </c>
      <c r="AH10933" s="21" t="str">
        <f t="shared" si="1042"/>
        <v/>
      </c>
      <c r="AI10933" s="1" t="str">
        <f>IFERROR(VLOOKUP(H10933,Factors!$C$45:$D$48,2,0),"")</f>
        <v/>
      </c>
      <c r="AJ10933" t="b">
        <f t="shared" si="1039"/>
        <v>0</v>
      </c>
    </row>
    <row r="10934" spans="2:36" ht="15" customHeight="1" x14ac:dyDescent="0.3">
      <c r="B10934" s="70"/>
      <c r="C10934" s="58"/>
      <c r="D10934" s="63"/>
      <c r="E10934" s="58"/>
      <c r="F10934" s="58"/>
      <c r="G10934" s="44"/>
      <c r="H10934" s="45"/>
      <c r="I10934" s="45"/>
      <c r="J10934" s="40" t="str">
        <f t="shared" si="1040"/>
        <v/>
      </c>
      <c r="K10934" s="39" t="str">
        <f t="shared" si="1038"/>
        <v/>
      </c>
      <c r="AB10934" s="17" t="str">
        <f t="shared" si="1037"/>
        <v>-1</v>
      </c>
      <c r="AC10934" s="17">
        <f>IFERROR(INDEX(Factors!$C$59:$C$70,MATCH(AB10934,Factors!$B$59:$B$70,1),1),0)</f>
        <v>0</v>
      </c>
      <c r="AD10934" s="17">
        <f t="shared" si="1041"/>
        <v>0</v>
      </c>
      <c r="AE10934" s="17">
        <f>IFERROR(INDEX(Factors!$B$6:$B$15,MATCH('INPUT - Census'!E10934,Factors!$C$6:$C$15,0),1),0)</f>
        <v>0</v>
      </c>
      <c r="AF10934" s="18">
        <f>IFERROR(INDEX(Factors!$B$16:$B$39,MATCH('INPUT - Census'!C10934,Factors!$C$16:$C$35,0),1),0)</f>
        <v>0</v>
      </c>
      <c r="AG10934" s="19">
        <f>IFERROR(INDEX(Factors!$B$40:$B$44,MATCH('INPUT - Census'!F10934,Factors!$C$40:$C$44,0),1),0)</f>
        <v>0</v>
      </c>
      <c r="AH10934" s="21" t="str">
        <f t="shared" si="1042"/>
        <v/>
      </c>
      <c r="AI10934" s="1" t="str">
        <f>IFERROR(VLOOKUP(H10934,Factors!$C$45:$D$48,2,0),"")</f>
        <v/>
      </c>
      <c r="AJ10934" t="b">
        <f t="shared" si="1039"/>
        <v>0</v>
      </c>
    </row>
    <row r="10935" spans="2:36" ht="15" customHeight="1" x14ac:dyDescent="0.3">
      <c r="B10935" s="70"/>
      <c r="C10935" s="58"/>
      <c r="D10935" s="63"/>
      <c r="E10935" s="58"/>
      <c r="F10935" s="58"/>
      <c r="G10935" s="44"/>
      <c r="H10935" s="45"/>
      <c r="I10935" s="45"/>
      <c r="J10935" s="40" t="str">
        <f t="shared" si="1040"/>
        <v/>
      </c>
      <c r="K10935" s="39" t="str">
        <f t="shared" si="1038"/>
        <v/>
      </c>
      <c r="AB10935" s="17" t="str">
        <f t="shared" ref="AB10935:AB10998" si="1043">IF( AND(ISNUMBER(J10935),J10935&gt;=0,J10935&lt;=100), J10935, "-1" )</f>
        <v>-1</v>
      </c>
      <c r="AC10935" s="17">
        <f>IFERROR(INDEX(Factors!$C$59:$C$70,MATCH(AB10935,Factors!$B$59:$B$70,1),1),0)</f>
        <v>0</v>
      </c>
      <c r="AD10935" s="17">
        <f t="shared" si="1041"/>
        <v>0</v>
      </c>
      <c r="AE10935" s="17">
        <f>IFERROR(INDEX(Factors!$B$6:$B$15,MATCH('INPUT - Census'!E10935,Factors!$C$6:$C$15,0),1),0)</f>
        <v>0</v>
      </c>
      <c r="AF10935" s="18">
        <f>IFERROR(INDEX(Factors!$B$16:$B$39,MATCH('INPUT - Census'!C10935,Factors!$C$16:$C$35,0),1),0)</f>
        <v>0</v>
      </c>
      <c r="AG10935" s="19">
        <f>IFERROR(INDEX(Factors!$B$40:$B$44,MATCH('INPUT - Census'!F10935,Factors!$C$40:$C$44,0),1),0)</f>
        <v>0</v>
      </c>
      <c r="AH10935" s="21" t="str">
        <f t="shared" si="1042"/>
        <v/>
      </c>
      <c r="AI10935" s="1" t="str">
        <f>IFERROR(VLOOKUP(H10935,Factors!$C$45:$D$48,2,0),"")</f>
        <v/>
      </c>
      <c r="AJ10935" t="b">
        <f t="shared" si="1039"/>
        <v>0</v>
      </c>
    </row>
    <row r="10936" spans="2:36" ht="15" customHeight="1" x14ac:dyDescent="0.3">
      <c r="B10936" s="70"/>
      <c r="C10936" s="58"/>
      <c r="D10936" s="63"/>
      <c r="E10936" s="58"/>
      <c r="F10936" s="58"/>
      <c r="G10936" s="44"/>
      <c r="H10936" s="45"/>
      <c r="I10936" s="45"/>
      <c r="J10936" s="40" t="str">
        <f t="shared" si="1040"/>
        <v/>
      </c>
      <c r="K10936" s="39" t="str">
        <f t="shared" si="1038"/>
        <v/>
      </c>
      <c r="AB10936" s="17" t="str">
        <f t="shared" si="1043"/>
        <v>-1</v>
      </c>
      <c r="AC10936" s="17">
        <f>IFERROR(INDEX(Factors!$C$59:$C$70,MATCH(AB10936,Factors!$B$59:$B$70,1),1),0)</f>
        <v>0</v>
      </c>
      <c r="AD10936" s="17">
        <f t="shared" si="1041"/>
        <v>0</v>
      </c>
      <c r="AE10936" s="17">
        <f>IFERROR(INDEX(Factors!$B$6:$B$15,MATCH('INPUT - Census'!E10936,Factors!$C$6:$C$15,0),1),0)</f>
        <v>0</v>
      </c>
      <c r="AF10936" s="18">
        <f>IFERROR(INDEX(Factors!$B$16:$B$39,MATCH('INPUT - Census'!C10936,Factors!$C$16:$C$35,0),1),0)</f>
        <v>0</v>
      </c>
      <c r="AG10936" s="19">
        <f>IFERROR(INDEX(Factors!$B$40:$B$44,MATCH('INPUT - Census'!F10936,Factors!$C$40:$C$44,0),1),0)</f>
        <v>0</v>
      </c>
      <c r="AH10936" s="21" t="str">
        <f t="shared" si="1042"/>
        <v/>
      </c>
      <c r="AI10936" s="1" t="str">
        <f>IFERROR(VLOOKUP(H10936,Factors!$C$45:$D$48,2,0),"")</f>
        <v/>
      </c>
      <c r="AJ10936" t="b">
        <f t="shared" si="1039"/>
        <v>0</v>
      </c>
    </row>
    <row r="10937" spans="2:36" ht="15" customHeight="1" x14ac:dyDescent="0.3">
      <c r="B10937" s="70"/>
      <c r="C10937" s="58"/>
      <c r="D10937" s="63"/>
      <c r="E10937" s="58"/>
      <c r="F10937" s="58"/>
      <c r="G10937" s="44"/>
      <c r="H10937" s="45"/>
      <c r="I10937" s="45"/>
      <c r="J10937" s="40" t="str">
        <f t="shared" si="1040"/>
        <v/>
      </c>
      <c r="K10937" s="39" t="str">
        <f t="shared" si="1038"/>
        <v/>
      </c>
      <c r="AB10937" s="17" t="str">
        <f t="shared" si="1043"/>
        <v>-1</v>
      </c>
      <c r="AC10937" s="17">
        <f>IFERROR(INDEX(Factors!$C$59:$C$70,MATCH(AB10937,Factors!$B$59:$B$70,1),1),0)</f>
        <v>0</v>
      </c>
      <c r="AD10937" s="17">
        <f t="shared" si="1041"/>
        <v>0</v>
      </c>
      <c r="AE10937" s="17">
        <f>IFERROR(INDEX(Factors!$B$6:$B$15,MATCH('INPUT - Census'!E10937,Factors!$C$6:$C$15,0),1),0)</f>
        <v>0</v>
      </c>
      <c r="AF10937" s="18">
        <f>IFERROR(INDEX(Factors!$B$16:$B$39,MATCH('INPUT - Census'!C10937,Factors!$C$16:$C$35,0),1),0)</f>
        <v>0</v>
      </c>
      <c r="AG10937" s="19">
        <f>IFERROR(INDEX(Factors!$B$40:$B$44,MATCH('INPUT - Census'!F10937,Factors!$C$40:$C$44,0),1),0)</f>
        <v>0</v>
      </c>
      <c r="AH10937" s="21" t="str">
        <f t="shared" si="1042"/>
        <v/>
      </c>
      <c r="AI10937" s="1" t="str">
        <f>IFERROR(VLOOKUP(H10937,Factors!$C$45:$D$48,2,0),"")</f>
        <v/>
      </c>
      <c r="AJ10937" t="b">
        <f t="shared" si="1039"/>
        <v>0</v>
      </c>
    </row>
    <row r="10938" spans="2:36" ht="15" customHeight="1" x14ac:dyDescent="0.3">
      <c r="B10938" s="70"/>
      <c r="C10938" s="58"/>
      <c r="D10938" s="63"/>
      <c r="E10938" s="58"/>
      <c r="F10938" s="58"/>
      <c r="G10938" s="44"/>
      <c r="H10938" s="45"/>
      <c r="I10938" s="45"/>
      <c r="J10938" s="40" t="str">
        <f t="shared" si="1040"/>
        <v/>
      </c>
      <c r="K10938" s="39" t="str">
        <f t="shared" si="1038"/>
        <v/>
      </c>
      <c r="AB10938" s="17" t="str">
        <f t="shared" si="1043"/>
        <v>-1</v>
      </c>
      <c r="AC10938" s="17">
        <f>IFERROR(INDEX(Factors!$C$59:$C$70,MATCH(AB10938,Factors!$B$59:$B$70,1),1),0)</f>
        <v>0</v>
      </c>
      <c r="AD10938" s="17">
        <f t="shared" si="1041"/>
        <v>0</v>
      </c>
      <c r="AE10938" s="17">
        <f>IFERROR(INDEX(Factors!$B$6:$B$15,MATCH('INPUT - Census'!E10938,Factors!$C$6:$C$15,0),1),0)</f>
        <v>0</v>
      </c>
      <c r="AF10938" s="18">
        <f>IFERROR(INDEX(Factors!$B$16:$B$39,MATCH('INPUT - Census'!C10938,Factors!$C$16:$C$35,0),1),0)</f>
        <v>0</v>
      </c>
      <c r="AG10938" s="19">
        <f>IFERROR(INDEX(Factors!$B$40:$B$44,MATCH('INPUT - Census'!F10938,Factors!$C$40:$C$44,0),1),0)</f>
        <v>0</v>
      </c>
      <c r="AH10938" s="21" t="str">
        <f t="shared" si="1042"/>
        <v/>
      </c>
      <c r="AI10938" s="1" t="str">
        <f>IFERROR(VLOOKUP(H10938,Factors!$C$45:$D$48,2,0),"")</f>
        <v/>
      </c>
      <c r="AJ10938" t="b">
        <f t="shared" si="1039"/>
        <v>0</v>
      </c>
    </row>
    <row r="10939" spans="2:36" ht="15" customHeight="1" x14ac:dyDescent="0.3">
      <c r="B10939" s="70"/>
      <c r="C10939" s="58"/>
      <c r="D10939" s="63"/>
      <c r="E10939" s="58"/>
      <c r="F10939" s="58"/>
      <c r="G10939" s="44"/>
      <c r="H10939" s="45"/>
      <c r="I10939" s="45"/>
      <c r="J10939" s="40" t="str">
        <f t="shared" si="1040"/>
        <v/>
      </c>
      <c r="K10939" s="39" t="str">
        <f t="shared" si="1038"/>
        <v/>
      </c>
      <c r="AB10939" s="17" t="str">
        <f t="shared" si="1043"/>
        <v>-1</v>
      </c>
      <c r="AC10939" s="17">
        <f>IFERROR(INDEX(Factors!$C$59:$C$70,MATCH(AB10939,Factors!$B$59:$B$70,1),1),0)</f>
        <v>0</v>
      </c>
      <c r="AD10939" s="17">
        <f t="shared" si="1041"/>
        <v>0</v>
      </c>
      <c r="AE10939" s="17">
        <f>IFERROR(INDEX(Factors!$B$6:$B$15,MATCH('INPUT - Census'!E10939,Factors!$C$6:$C$15,0),1),0)</f>
        <v>0</v>
      </c>
      <c r="AF10939" s="18">
        <f>IFERROR(INDEX(Factors!$B$16:$B$39,MATCH('INPUT - Census'!C10939,Factors!$C$16:$C$35,0),1),0)</f>
        <v>0</v>
      </c>
      <c r="AG10939" s="19">
        <f>IFERROR(INDEX(Factors!$B$40:$B$44,MATCH('INPUT - Census'!F10939,Factors!$C$40:$C$44,0),1),0)</f>
        <v>0</v>
      </c>
      <c r="AH10939" s="21" t="str">
        <f t="shared" si="1042"/>
        <v/>
      </c>
      <c r="AI10939" s="1" t="str">
        <f>IFERROR(VLOOKUP(H10939,Factors!$C$45:$D$48,2,0),"")</f>
        <v/>
      </c>
      <c r="AJ10939" t="b">
        <f t="shared" si="1039"/>
        <v>0</v>
      </c>
    </row>
    <row r="10940" spans="2:36" ht="15" customHeight="1" x14ac:dyDescent="0.3">
      <c r="B10940" s="70"/>
      <c r="C10940" s="58"/>
      <c r="D10940" s="63"/>
      <c r="E10940" s="58"/>
      <c r="F10940" s="58"/>
      <c r="G10940" s="44"/>
      <c r="H10940" s="45"/>
      <c r="I10940" s="45"/>
      <c r="J10940" s="40" t="str">
        <f t="shared" si="1040"/>
        <v/>
      </c>
      <c r="K10940" s="39" t="str">
        <f t="shared" si="1038"/>
        <v/>
      </c>
      <c r="AB10940" s="17" t="str">
        <f t="shared" si="1043"/>
        <v>-1</v>
      </c>
      <c r="AC10940" s="17">
        <f>IFERROR(INDEX(Factors!$C$59:$C$70,MATCH(AB10940,Factors!$B$59:$B$70,1),1),0)</f>
        <v>0</v>
      </c>
      <c r="AD10940" s="17">
        <f t="shared" si="1041"/>
        <v>0</v>
      </c>
      <c r="AE10940" s="17">
        <f>IFERROR(INDEX(Factors!$B$6:$B$15,MATCH('INPUT - Census'!E10940,Factors!$C$6:$C$15,0),1),0)</f>
        <v>0</v>
      </c>
      <c r="AF10940" s="18">
        <f>IFERROR(INDEX(Factors!$B$16:$B$39,MATCH('INPUT - Census'!C10940,Factors!$C$16:$C$35,0),1),0)</f>
        <v>0</v>
      </c>
      <c r="AG10940" s="19">
        <f>IFERROR(INDEX(Factors!$B$40:$B$44,MATCH('INPUT - Census'!F10940,Factors!$C$40:$C$44,0),1),0)</f>
        <v>0</v>
      </c>
      <c r="AH10940" s="21" t="str">
        <f t="shared" si="1042"/>
        <v/>
      </c>
      <c r="AI10940" s="1" t="str">
        <f>IFERROR(VLOOKUP(H10940,Factors!$C$45:$D$48,2,0),"")</f>
        <v/>
      </c>
      <c r="AJ10940" t="b">
        <f t="shared" si="1039"/>
        <v>0</v>
      </c>
    </row>
    <row r="10941" spans="2:36" ht="15" customHeight="1" x14ac:dyDescent="0.3">
      <c r="B10941" s="70"/>
      <c r="C10941" s="58"/>
      <c r="D10941" s="63"/>
      <c r="E10941" s="58"/>
      <c r="F10941" s="58"/>
      <c r="G10941" s="44"/>
      <c r="H10941" s="45"/>
      <c r="I10941" s="45"/>
      <c r="J10941" s="40" t="str">
        <f t="shared" si="1040"/>
        <v/>
      </c>
      <c r="K10941" s="39" t="str">
        <f t="shared" si="1038"/>
        <v/>
      </c>
      <c r="AB10941" s="17" t="str">
        <f t="shared" si="1043"/>
        <v>-1</v>
      </c>
      <c r="AC10941" s="17">
        <f>IFERROR(INDEX(Factors!$C$59:$C$70,MATCH(AB10941,Factors!$B$59:$B$70,1),1),0)</f>
        <v>0</v>
      </c>
      <c r="AD10941" s="17">
        <f t="shared" si="1041"/>
        <v>0</v>
      </c>
      <c r="AE10941" s="17">
        <f>IFERROR(INDEX(Factors!$B$6:$B$15,MATCH('INPUT - Census'!E10941,Factors!$C$6:$C$15,0),1),0)</f>
        <v>0</v>
      </c>
      <c r="AF10941" s="18">
        <f>IFERROR(INDEX(Factors!$B$16:$B$39,MATCH('INPUT - Census'!C10941,Factors!$C$16:$C$35,0),1),0)</f>
        <v>0</v>
      </c>
      <c r="AG10941" s="19">
        <f>IFERROR(INDEX(Factors!$B$40:$B$44,MATCH('INPUT - Census'!F10941,Factors!$C$40:$C$44,0),1),0)</f>
        <v>0</v>
      </c>
      <c r="AH10941" s="21" t="str">
        <f t="shared" si="1042"/>
        <v/>
      </c>
      <c r="AI10941" s="1" t="str">
        <f>IFERROR(VLOOKUP(H10941,Factors!$C$45:$D$48,2,0),"")</f>
        <v/>
      </c>
      <c r="AJ10941" t="b">
        <f t="shared" si="1039"/>
        <v>0</v>
      </c>
    </row>
    <row r="10942" spans="2:36" ht="15" customHeight="1" x14ac:dyDescent="0.3">
      <c r="B10942" s="70"/>
      <c r="C10942" s="58"/>
      <c r="D10942" s="63"/>
      <c r="E10942" s="58"/>
      <c r="F10942" s="58"/>
      <c r="G10942" s="44"/>
      <c r="H10942" s="45"/>
      <c r="I10942" s="45"/>
      <c r="J10942" s="40" t="str">
        <f t="shared" si="1040"/>
        <v/>
      </c>
      <c r="K10942" s="39" t="str">
        <f t="shared" si="1038"/>
        <v/>
      </c>
      <c r="AB10942" s="17" t="str">
        <f t="shared" si="1043"/>
        <v>-1</v>
      </c>
      <c r="AC10942" s="17">
        <f>IFERROR(INDEX(Factors!$C$59:$C$70,MATCH(AB10942,Factors!$B$59:$B$70,1),1),0)</f>
        <v>0</v>
      </c>
      <c r="AD10942" s="17">
        <f t="shared" si="1041"/>
        <v>0</v>
      </c>
      <c r="AE10942" s="17">
        <f>IFERROR(INDEX(Factors!$B$6:$B$15,MATCH('INPUT - Census'!E10942,Factors!$C$6:$C$15,0),1),0)</f>
        <v>0</v>
      </c>
      <c r="AF10942" s="18">
        <f>IFERROR(INDEX(Factors!$B$16:$B$39,MATCH('INPUT - Census'!C10942,Factors!$C$16:$C$35,0),1),0)</f>
        <v>0</v>
      </c>
      <c r="AG10942" s="19">
        <f>IFERROR(INDEX(Factors!$B$40:$B$44,MATCH('INPUT - Census'!F10942,Factors!$C$40:$C$44,0),1),0)</f>
        <v>0</v>
      </c>
      <c r="AH10942" s="21" t="str">
        <f t="shared" si="1042"/>
        <v/>
      </c>
      <c r="AI10942" s="1" t="str">
        <f>IFERROR(VLOOKUP(H10942,Factors!$C$45:$D$48,2,0),"")</f>
        <v/>
      </c>
      <c r="AJ10942" t="b">
        <f t="shared" si="1039"/>
        <v>0</v>
      </c>
    </row>
    <row r="10943" spans="2:36" ht="15" customHeight="1" x14ac:dyDescent="0.3">
      <c r="B10943" s="70"/>
      <c r="C10943" s="58"/>
      <c r="D10943" s="63"/>
      <c r="E10943" s="58"/>
      <c r="F10943" s="58"/>
      <c r="G10943" s="44"/>
      <c r="H10943" s="45"/>
      <c r="I10943" s="45"/>
      <c r="J10943" s="40" t="str">
        <f t="shared" si="1040"/>
        <v/>
      </c>
      <c r="K10943" s="39" t="str">
        <f t="shared" si="1038"/>
        <v/>
      </c>
      <c r="AB10943" s="17" t="str">
        <f t="shared" si="1043"/>
        <v>-1</v>
      </c>
      <c r="AC10943" s="17">
        <f>IFERROR(INDEX(Factors!$C$59:$C$70,MATCH(AB10943,Factors!$B$59:$B$70,1),1),0)</f>
        <v>0</v>
      </c>
      <c r="AD10943" s="17">
        <f t="shared" si="1041"/>
        <v>0</v>
      </c>
      <c r="AE10943" s="17">
        <f>IFERROR(INDEX(Factors!$B$6:$B$15,MATCH('INPUT - Census'!E10943,Factors!$C$6:$C$15,0),1),0)</f>
        <v>0</v>
      </c>
      <c r="AF10943" s="18">
        <f>IFERROR(INDEX(Factors!$B$16:$B$39,MATCH('INPUT - Census'!C10943,Factors!$C$16:$C$35,0),1),0)</f>
        <v>0</v>
      </c>
      <c r="AG10943" s="19">
        <f>IFERROR(INDEX(Factors!$B$40:$B$44,MATCH('INPUT - Census'!F10943,Factors!$C$40:$C$44,0),1),0)</f>
        <v>0</v>
      </c>
      <c r="AH10943" s="21" t="str">
        <f t="shared" si="1042"/>
        <v/>
      </c>
      <c r="AI10943" s="1" t="str">
        <f>IFERROR(VLOOKUP(H10943,Factors!$C$45:$D$48,2,0),"")</f>
        <v/>
      </c>
      <c r="AJ10943" t="b">
        <f t="shared" si="1039"/>
        <v>0</v>
      </c>
    </row>
    <row r="10944" spans="2:36" ht="15" customHeight="1" x14ac:dyDescent="0.3">
      <c r="B10944" s="70"/>
      <c r="C10944" s="58"/>
      <c r="D10944" s="63"/>
      <c r="E10944" s="58"/>
      <c r="F10944" s="58"/>
      <c r="G10944" s="44"/>
      <c r="H10944" s="45"/>
      <c r="I10944" s="45"/>
      <c r="J10944" s="40" t="str">
        <f t="shared" si="1040"/>
        <v/>
      </c>
      <c r="K10944" s="39" t="str">
        <f t="shared" si="1038"/>
        <v/>
      </c>
      <c r="AB10944" s="17" t="str">
        <f t="shared" si="1043"/>
        <v>-1</v>
      </c>
      <c r="AC10944" s="17">
        <f>IFERROR(INDEX(Factors!$C$59:$C$70,MATCH(AB10944,Factors!$B$59:$B$70,1),1),0)</f>
        <v>0</v>
      </c>
      <c r="AD10944" s="17">
        <f t="shared" si="1041"/>
        <v>0</v>
      </c>
      <c r="AE10944" s="17">
        <f>IFERROR(INDEX(Factors!$B$6:$B$15,MATCH('INPUT - Census'!E10944,Factors!$C$6:$C$15,0),1),0)</f>
        <v>0</v>
      </c>
      <c r="AF10944" s="18">
        <f>IFERROR(INDEX(Factors!$B$16:$B$39,MATCH('INPUT - Census'!C10944,Factors!$C$16:$C$35,0),1),0)</f>
        <v>0</v>
      </c>
      <c r="AG10944" s="19">
        <f>IFERROR(INDEX(Factors!$B$40:$B$44,MATCH('INPUT - Census'!F10944,Factors!$C$40:$C$44,0),1),0)</f>
        <v>0</v>
      </c>
      <c r="AH10944" s="21" t="str">
        <f t="shared" si="1042"/>
        <v/>
      </c>
      <c r="AI10944" s="1" t="str">
        <f>IFERROR(VLOOKUP(H10944,Factors!$C$45:$D$48,2,0),"")</f>
        <v/>
      </c>
      <c r="AJ10944" t="b">
        <f t="shared" si="1039"/>
        <v>0</v>
      </c>
    </row>
    <row r="10945" spans="2:36" ht="15" customHeight="1" x14ac:dyDescent="0.3">
      <c r="B10945" s="70"/>
      <c r="C10945" s="58"/>
      <c r="D10945" s="63"/>
      <c r="E10945" s="58"/>
      <c r="F10945" s="58"/>
      <c r="G10945" s="44"/>
      <c r="H10945" s="45"/>
      <c r="I10945" s="45"/>
      <c r="J10945" s="40" t="str">
        <f t="shared" si="1040"/>
        <v/>
      </c>
      <c r="K10945" s="39" t="str">
        <f t="shared" si="1038"/>
        <v/>
      </c>
      <c r="AB10945" s="17" t="str">
        <f t="shared" si="1043"/>
        <v>-1</v>
      </c>
      <c r="AC10945" s="17">
        <f>IFERROR(INDEX(Factors!$C$59:$C$70,MATCH(AB10945,Factors!$B$59:$B$70,1),1),0)</f>
        <v>0</v>
      </c>
      <c r="AD10945" s="17">
        <f t="shared" si="1041"/>
        <v>0</v>
      </c>
      <c r="AE10945" s="17">
        <f>IFERROR(INDEX(Factors!$B$6:$B$15,MATCH('INPUT - Census'!E10945,Factors!$C$6:$C$15,0),1),0)</f>
        <v>0</v>
      </c>
      <c r="AF10945" s="18">
        <f>IFERROR(INDEX(Factors!$B$16:$B$39,MATCH('INPUT - Census'!C10945,Factors!$C$16:$C$35,0),1),0)</f>
        <v>0</v>
      </c>
      <c r="AG10945" s="19">
        <f>IFERROR(INDEX(Factors!$B$40:$B$44,MATCH('INPUT - Census'!F10945,Factors!$C$40:$C$44,0),1),0)</f>
        <v>0</v>
      </c>
      <c r="AH10945" s="21" t="str">
        <f t="shared" si="1042"/>
        <v/>
      </c>
      <c r="AI10945" s="1" t="str">
        <f>IFERROR(VLOOKUP(H10945,Factors!$C$45:$D$48,2,0),"")</f>
        <v/>
      </c>
      <c r="AJ10945" t="b">
        <f t="shared" si="1039"/>
        <v>0</v>
      </c>
    </row>
    <row r="10946" spans="2:36" ht="15" customHeight="1" x14ac:dyDescent="0.3">
      <c r="B10946" s="70"/>
      <c r="C10946" s="58"/>
      <c r="D10946" s="63"/>
      <c r="E10946" s="58"/>
      <c r="F10946" s="58"/>
      <c r="G10946" s="44"/>
      <c r="H10946" s="45"/>
      <c r="I10946" s="45"/>
      <c r="J10946" s="40" t="str">
        <f t="shared" si="1040"/>
        <v/>
      </c>
      <c r="K10946" s="39" t="str">
        <f t="shared" si="1038"/>
        <v/>
      </c>
      <c r="AB10946" s="17" t="str">
        <f t="shared" si="1043"/>
        <v>-1</v>
      </c>
      <c r="AC10946" s="17">
        <f>IFERROR(INDEX(Factors!$C$59:$C$70,MATCH(AB10946,Factors!$B$59:$B$70,1),1),0)</f>
        <v>0</v>
      </c>
      <c r="AD10946" s="17">
        <f t="shared" si="1041"/>
        <v>0</v>
      </c>
      <c r="AE10946" s="17">
        <f>IFERROR(INDEX(Factors!$B$6:$B$15,MATCH('INPUT - Census'!E10946,Factors!$C$6:$C$15,0),1),0)</f>
        <v>0</v>
      </c>
      <c r="AF10946" s="18">
        <f>IFERROR(INDEX(Factors!$B$16:$B$39,MATCH('INPUT - Census'!C10946,Factors!$C$16:$C$35,0),1),0)</f>
        <v>0</v>
      </c>
      <c r="AG10946" s="19">
        <f>IFERROR(INDEX(Factors!$B$40:$B$44,MATCH('INPUT - Census'!F10946,Factors!$C$40:$C$44,0),1),0)</f>
        <v>0</v>
      </c>
      <c r="AH10946" s="21" t="str">
        <f t="shared" si="1042"/>
        <v/>
      </c>
      <c r="AI10946" s="1" t="str">
        <f>IFERROR(VLOOKUP(H10946,Factors!$C$45:$D$48,2,0),"")</f>
        <v/>
      </c>
      <c r="AJ10946" t="b">
        <f t="shared" si="1039"/>
        <v>0</v>
      </c>
    </row>
    <row r="10947" spans="2:36" ht="15" customHeight="1" x14ac:dyDescent="0.3">
      <c r="B10947" s="70"/>
      <c r="C10947" s="58"/>
      <c r="D10947" s="63"/>
      <c r="E10947" s="58"/>
      <c r="F10947" s="58"/>
      <c r="G10947" s="44"/>
      <c r="H10947" s="45"/>
      <c r="I10947" s="45"/>
      <c r="J10947" s="40" t="str">
        <f t="shared" si="1040"/>
        <v/>
      </c>
      <c r="K10947" s="39" t="str">
        <f t="shared" ref="K10947:K11010" si="1044">ValidateMember(B10947:J10947)</f>
        <v/>
      </c>
      <c r="AB10947" s="17" t="str">
        <f t="shared" si="1043"/>
        <v>-1</v>
      </c>
      <c r="AC10947" s="17">
        <f>IFERROR(INDEX(Factors!$C$59:$C$70,MATCH(AB10947,Factors!$B$59:$B$70,1),1),0)</f>
        <v>0</v>
      </c>
      <c r="AD10947" s="17">
        <f t="shared" si="1041"/>
        <v>0</v>
      </c>
      <c r="AE10947" s="17">
        <f>IFERROR(INDEX(Factors!$B$6:$B$15,MATCH('INPUT - Census'!E10947,Factors!$C$6:$C$15,0),1),0)</f>
        <v>0</v>
      </c>
      <c r="AF10947" s="18">
        <f>IFERROR(INDEX(Factors!$B$16:$B$39,MATCH('INPUT - Census'!C10947,Factors!$C$16:$C$35,0),1),0)</f>
        <v>0</v>
      </c>
      <c r="AG10947" s="19">
        <f>IFERROR(INDEX(Factors!$B$40:$B$44,MATCH('INPUT - Census'!F10947,Factors!$C$40:$C$44,0),1),0)</f>
        <v>0</v>
      </c>
      <c r="AH10947" s="21" t="str">
        <f t="shared" si="1042"/>
        <v/>
      </c>
      <c r="AI10947" s="1" t="str">
        <f>IFERROR(VLOOKUP(H10947,Factors!$C$45:$D$48,2,0),"")</f>
        <v/>
      </c>
      <c r="AJ10947" t="b">
        <f t="shared" ref="AJ10947:AJ11010" si="1045">K10947=0</f>
        <v>0</v>
      </c>
    </row>
    <row r="10948" spans="2:36" ht="15" customHeight="1" x14ac:dyDescent="0.3">
      <c r="B10948" s="70"/>
      <c r="C10948" s="58"/>
      <c r="D10948" s="63"/>
      <c r="E10948" s="58"/>
      <c r="F10948" s="58"/>
      <c r="G10948" s="44"/>
      <c r="H10948" s="45"/>
      <c r="I10948" s="45"/>
      <c r="J10948" s="40" t="str">
        <f t="shared" si="1040"/>
        <v/>
      </c>
      <c r="K10948" s="39" t="str">
        <f t="shared" si="1044"/>
        <v/>
      </c>
      <c r="AB10948" s="17" t="str">
        <f t="shared" si="1043"/>
        <v>-1</v>
      </c>
      <c r="AC10948" s="17">
        <f>IFERROR(INDEX(Factors!$C$59:$C$70,MATCH(AB10948,Factors!$B$59:$B$70,1),1),0)</f>
        <v>0</v>
      </c>
      <c r="AD10948" s="17">
        <f t="shared" si="1041"/>
        <v>0</v>
      </c>
      <c r="AE10948" s="17">
        <f>IFERROR(INDEX(Factors!$B$6:$B$15,MATCH('INPUT - Census'!E10948,Factors!$C$6:$C$15,0),1),0)</f>
        <v>0</v>
      </c>
      <c r="AF10948" s="18">
        <f>IFERROR(INDEX(Factors!$B$16:$B$39,MATCH('INPUT - Census'!C10948,Factors!$C$16:$C$35,0),1),0)</f>
        <v>0</v>
      </c>
      <c r="AG10948" s="19">
        <f>IFERROR(INDEX(Factors!$B$40:$B$44,MATCH('INPUT - Census'!F10948,Factors!$C$40:$C$44,0),1),0)</f>
        <v>0</v>
      </c>
      <c r="AH10948" s="21" t="str">
        <f t="shared" si="1042"/>
        <v/>
      </c>
      <c r="AI10948" s="1" t="str">
        <f>IFERROR(VLOOKUP(H10948,Factors!$C$45:$D$48,2,0),"")</f>
        <v/>
      </c>
      <c r="AJ10948" t="b">
        <f t="shared" si="1045"/>
        <v>0</v>
      </c>
    </row>
    <row r="10949" spans="2:36" ht="15" customHeight="1" x14ac:dyDescent="0.3">
      <c r="B10949" s="70"/>
      <c r="C10949" s="58"/>
      <c r="D10949" s="63"/>
      <c r="E10949" s="58"/>
      <c r="F10949" s="58"/>
      <c r="G10949" s="44"/>
      <c r="H10949" s="45"/>
      <c r="I10949" s="45"/>
      <c r="J10949" s="40" t="str">
        <f t="shared" si="1040"/>
        <v/>
      </c>
      <c r="K10949" s="39" t="str">
        <f t="shared" si="1044"/>
        <v/>
      </c>
      <c r="AB10949" s="17" t="str">
        <f t="shared" si="1043"/>
        <v>-1</v>
      </c>
      <c r="AC10949" s="17">
        <f>IFERROR(INDEX(Factors!$C$59:$C$70,MATCH(AB10949,Factors!$B$59:$B$70,1),1),0)</f>
        <v>0</v>
      </c>
      <c r="AD10949" s="17">
        <f t="shared" si="1041"/>
        <v>0</v>
      </c>
      <c r="AE10949" s="17">
        <f>IFERROR(INDEX(Factors!$B$6:$B$15,MATCH('INPUT - Census'!E10949,Factors!$C$6:$C$15,0),1),0)</f>
        <v>0</v>
      </c>
      <c r="AF10949" s="18">
        <f>IFERROR(INDEX(Factors!$B$16:$B$39,MATCH('INPUT - Census'!C10949,Factors!$C$16:$C$35,0),1),0)</f>
        <v>0</v>
      </c>
      <c r="AG10949" s="19">
        <f>IFERROR(INDEX(Factors!$B$40:$B$44,MATCH('INPUT - Census'!F10949,Factors!$C$40:$C$44,0),1),0)</f>
        <v>0</v>
      </c>
      <c r="AH10949" s="21" t="str">
        <f t="shared" si="1042"/>
        <v/>
      </c>
      <c r="AI10949" s="1" t="str">
        <f>IFERROR(VLOOKUP(H10949,Factors!$C$45:$D$48,2,0),"")</f>
        <v/>
      </c>
      <c r="AJ10949" t="b">
        <f t="shared" si="1045"/>
        <v>0</v>
      </c>
    </row>
    <row r="10950" spans="2:36" ht="15" customHeight="1" x14ac:dyDescent="0.3">
      <c r="B10950" s="70"/>
      <c r="C10950" s="58"/>
      <c r="D10950" s="63"/>
      <c r="E10950" s="58"/>
      <c r="F10950" s="58"/>
      <c r="G10950" s="44"/>
      <c r="H10950" s="45"/>
      <c r="I10950" s="45"/>
      <c r="J10950" s="40" t="str">
        <f t="shared" si="1040"/>
        <v/>
      </c>
      <c r="K10950" s="39" t="str">
        <f t="shared" si="1044"/>
        <v/>
      </c>
      <c r="AB10950" s="17" t="str">
        <f t="shared" si="1043"/>
        <v>-1</v>
      </c>
      <c r="AC10950" s="17">
        <f>IFERROR(INDEX(Factors!$C$59:$C$70,MATCH(AB10950,Factors!$B$59:$B$70,1),1),0)</f>
        <v>0</v>
      </c>
      <c r="AD10950" s="17">
        <f t="shared" si="1041"/>
        <v>0</v>
      </c>
      <c r="AE10950" s="17">
        <f>IFERROR(INDEX(Factors!$B$6:$B$15,MATCH('INPUT - Census'!E10950,Factors!$C$6:$C$15,0),1),0)</f>
        <v>0</v>
      </c>
      <c r="AF10950" s="18">
        <f>IFERROR(INDEX(Factors!$B$16:$B$39,MATCH('INPUT - Census'!C10950,Factors!$C$16:$C$35,0),1),0)</f>
        <v>0</v>
      </c>
      <c r="AG10950" s="19">
        <f>IFERROR(INDEX(Factors!$B$40:$B$44,MATCH('INPUT - Census'!F10950,Factors!$C$40:$C$44,0),1),0)</f>
        <v>0</v>
      </c>
      <c r="AH10950" s="21" t="str">
        <f t="shared" si="1042"/>
        <v/>
      </c>
      <c r="AI10950" s="1" t="str">
        <f>IFERROR(VLOOKUP(H10950,Factors!$C$45:$D$48,2,0),"")</f>
        <v/>
      </c>
      <c r="AJ10950" t="b">
        <f t="shared" si="1045"/>
        <v>0</v>
      </c>
    </row>
    <row r="10951" spans="2:36" ht="15" customHeight="1" x14ac:dyDescent="0.3">
      <c r="B10951" s="70"/>
      <c r="C10951" s="58"/>
      <c r="D10951" s="63"/>
      <c r="E10951" s="58"/>
      <c r="F10951" s="58"/>
      <c r="G10951" s="44"/>
      <c r="H10951" s="45"/>
      <c r="I10951" s="45"/>
      <c r="J10951" s="40" t="str">
        <f t="shared" si="1040"/>
        <v/>
      </c>
      <c r="K10951" s="39" t="str">
        <f t="shared" si="1044"/>
        <v/>
      </c>
      <c r="AB10951" s="17" t="str">
        <f t="shared" si="1043"/>
        <v>-1</v>
      </c>
      <c r="AC10951" s="17">
        <f>IFERROR(INDEX(Factors!$C$59:$C$70,MATCH(AB10951,Factors!$B$59:$B$70,1),1),0)</f>
        <v>0</v>
      </c>
      <c r="AD10951" s="17">
        <f t="shared" si="1041"/>
        <v>0</v>
      </c>
      <c r="AE10951" s="17">
        <f>IFERROR(INDEX(Factors!$B$6:$B$15,MATCH('INPUT - Census'!E10951,Factors!$C$6:$C$15,0),1),0)</f>
        <v>0</v>
      </c>
      <c r="AF10951" s="18">
        <f>IFERROR(INDEX(Factors!$B$16:$B$39,MATCH('INPUT - Census'!C10951,Factors!$C$16:$C$35,0),1),0)</f>
        <v>0</v>
      </c>
      <c r="AG10951" s="19">
        <f>IFERROR(INDEX(Factors!$B$40:$B$44,MATCH('INPUT - Census'!F10951,Factors!$C$40:$C$44,0),1),0)</f>
        <v>0</v>
      </c>
      <c r="AH10951" s="21" t="str">
        <f t="shared" si="1042"/>
        <v/>
      </c>
      <c r="AI10951" s="1" t="str">
        <f>IFERROR(VLOOKUP(H10951,Factors!$C$45:$D$48,2,0),"")</f>
        <v/>
      </c>
      <c r="AJ10951" t="b">
        <f t="shared" si="1045"/>
        <v>0</v>
      </c>
    </row>
    <row r="10952" spans="2:36" ht="15" customHeight="1" x14ac:dyDescent="0.3">
      <c r="B10952" s="70"/>
      <c r="C10952" s="58"/>
      <c r="D10952" s="63"/>
      <c r="E10952" s="58"/>
      <c r="F10952" s="58"/>
      <c r="G10952" s="44"/>
      <c r="H10952" s="45"/>
      <c r="I10952" s="45"/>
      <c r="J10952" s="40" t="str">
        <f t="shared" si="1040"/>
        <v/>
      </c>
      <c r="K10952" s="39" t="str">
        <f t="shared" si="1044"/>
        <v/>
      </c>
      <c r="AB10952" s="17" t="str">
        <f t="shared" si="1043"/>
        <v>-1</v>
      </c>
      <c r="AC10952" s="17">
        <f>IFERROR(INDEX(Factors!$C$59:$C$70,MATCH(AB10952,Factors!$B$59:$B$70,1),1),0)</f>
        <v>0</v>
      </c>
      <c r="AD10952" s="17">
        <f t="shared" si="1041"/>
        <v>0</v>
      </c>
      <c r="AE10952" s="17">
        <f>IFERROR(INDEX(Factors!$B$6:$B$15,MATCH('INPUT - Census'!E10952,Factors!$C$6:$C$15,0),1),0)</f>
        <v>0</v>
      </c>
      <c r="AF10952" s="18">
        <f>IFERROR(INDEX(Factors!$B$16:$B$39,MATCH('INPUT - Census'!C10952,Factors!$C$16:$C$35,0),1),0)</f>
        <v>0</v>
      </c>
      <c r="AG10952" s="19">
        <f>IFERROR(INDEX(Factors!$B$40:$B$44,MATCH('INPUT - Census'!F10952,Factors!$C$40:$C$44,0),1),0)</f>
        <v>0</v>
      </c>
      <c r="AH10952" s="21" t="str">
        <f t="shared" si="1042"/>
        <v/>
      </c>
      <c r="AI10952" s="1" t="str">
        <f>IFERROR(VLOOKUP(H10952,Factors!$C$45:$D$48,2,0),"")</f>
        <v/>
      </c>
      <c r="AJ10952" t="b">
        <f t="shared" si="1045"/>
        <v>0</v>
      </c>
    </row>
    <row r="10953" spans="2:36" ht="15" customHeight="1" x14ac:dyDescent="0.3">
      <c r="B10953" s="70"/>
      <c r="C10953" s="58"/>
      <c r="D10953" s="63"/>
      <c r="E10953" s="58"/>
      <c r="F10953" s="58"/>
      <c r="G10953" s="44"/>
      <c r="H10953" s="45"/>
      <c r="I10953" s="45"/>
      <c r="J10953" s="40" t="str">
        <f t="shared" si="1040"/>
        <v/>
      </c>
      <c r="K10953" s="39" t="str">
        <f t="shared" si="1044"/>
        <v/>
      </c>
      <c r="AB10953" s="17" t="str">
        <f t="shared" si="1043"/>
        <v>-1</v>
      </c>
      <c r="AC10953" s="17">
        <f>IFERROR(INDEX(Factors!$C$59:$C$70,MATCH(AB10953,Factors!$B$59:$B$70,1),1),0)</f>
        <v>0</v>
      </c>
      <c r="AD10953" s="17">
        <f t="shared" si="1041"/>
        <v>0</v>
      </c>
      <c r="AE10953" s="17">
        <f>IFERROR(INDEX(Factors!$B$6:$B$15,MATCH('INPUT - Census'!E10953,Factors!$C$6:$C$15,0),1),0)</f>
        <v>0</v>
      </c>
      <c r="AF10953" s="18">
        <f>IFERROR(INDEX(Factors!$B$16:$B$39,MATCH('INPUT - Census'!C10953,Factors!$C$16:$C$35,0),1),0)</f>
        <v>0</v>
      </c>
      <c r="AG10953" s="19">
        <f>IFERROR(INDEX(Factors!$B$40:$B$44,MATCH('INPUT - Census'!F10953,Factors!$C$40:$C$44,0),1),0)</f>
        <v>0</v>
      </c>
      <c r="AH10953" s="21" t="str">
        <f t="shared" si="1042"/>
        <v/>
      </c>
      <c r="AI10953" s="1" t="str">
        <f>IFERROR(VLOOKUP(H10953,Factors!$C$45:$D$48,2,0),"")</f>
        <v/>
      </c>
      <c r="AJ10953" t="b">
        <f t="shared" si="1045"/>
        <v>0</v>
      </c>
    </row>
    <row r="10954" spans="2:36" ht="15" customHeight="1" x14ac:dyDescent="0.3">
      <c r="B10954" s="70"/>
      <c r="C10954" s="58"/>
      <c r="D10954" s="63"/>
      <c r="E10954" s="58"/>
      <c r="F10954" s="58"/>
      <c r="G10954" s="44"/>
      <c r="H10954" s="45"/>
      <c r="I10954" s="45"/>
      <c r="J10954" s="40" t="str">
        <f t="shared" si="1040"/>
        <v/>
      </c>
      <c r="K10954" s="39" t="str">
        <f t="shared" si="1044"/>
        <v/>
      </c>
      <c r="AB10954" s="17" t="str">
        <f t="shared" si="1043"/>
        <v>-1</v>
      </c>
      <c r="AC10954" s="17">
        <f>IFERROR(INDEX(Factors!$C$59:$C$70,MATCH(AB10954,Factors!$B$59:$B$70,1),1),0)</f>
        <v>0</v>
      </c>
      <c r="AD10954" s="17">
        <f t="shared" si="1041"/>
        <v>0</v>
      </c>
      <c r="AE10954" s="17">
        <f>IFERROR(INDEX(Factors!$B$6:$B$15,MATCH('INPUT - Census'!E10954,Factors!$C$6:$C$15,0),1),0)</f>
        <v>0</v>
      </c>
      <c r="AF10954" s="18">
        <f>IFERROR(INDEX(Factors!$B$16:$B$39,MATCH('INPUT - Census'!C10954,Factors!$C$16:$C$35,0),1),0)</f>
        <v>0</v>
      </c>
      <c r="AG10954" s="19">
        <f>IFERROR(INDEX(Factors!$B$40:$B$44,MATCH('INPUT - Census'!F10954,Factors!$C$40:$C$44,0),1),0)</f>
        <v>0</v>
      </c>
      <c r="AH10954" s="21" t="str">
        <f t="shared" si="1042"/>
        <v/>
      </c>
      <c r="AI10954" s="1" t="str">
        <f>IFERROR(VLOOKUP(H10954,Factors!$C$45:$D$48,2,0),"")</f>
        <v/>
      </c>
      <c r="AJ10954" t="b">
        <f t="shared" si="1045"/>
        <v>0</v>
      </c>
    </row>
    <row r="10955" spans="2:36" ht="15" customHeight="1" x14ac:dyDescent="0.3">
      <c r="B10955" s="70"/>
      <c r="C10955" s="58"/>
      <c r="D10955" s="63"/>
      <c r="E10955" s="58"/>
      <c r="F10955" s="58"/>
      <c r="G10955" s="44"/>
      <c r="H10955" s="45"/>
      <c r="I10955" s="45"/>
      <c r="J10955" s="40" t="str">
        <f t="shared" si="1040"/>
        <v/>
      </c>
      <c r="K10955" s="39" t="str">
        <f t="shared" si="1044"/>
        <v/>
      </c>
      <c r="AB10955" s="17" t="str">
        <f t="shared" si="1043"/>
        <v>-1</v>
      </c>
      <c r="AC10955" s="17">
        <f>IFERROR(INDEX(Factors!$C$59:$C$70,MATCH(AB10955,Factors!$B$59:$B$70,1),1),0)</f>
        <v>0</v>
      </c>
      <c r="AD10955" s="17">
        <f t="shared" si="1041"/>
        <v>0</v>
      </c>
      <c r="AE10955" s="17">
        <f>IFERROR(INDEX(Factors!$B$6:$B$15,MATCH('INPUT - Census'!E10955,Factors!$C$6:$C$15,0),1),0)</f>
        <v>0</v>
      </c>
      <c r="AF10955" s="18">
        <f>IFERROR(INDEX(Factors!$B$16:$B$39,MATCH('INPUT - Census'!C10955,Factors!$C$16:$C$35,0),1),0)</f>
        <v>0</v>
      </c>
      <c r="AG10955" s="19">
        <f>IFERROR(INDEX(Factors!$B$40:$B$44,MATCH('INPUT - Census'!F10955,Factors!$C$40:$C$44,0),1),0)</f>
        <v>0</v>
      </c>
      <c r="AH10955" s="21" t="str">
        <f t="shared" si="1042"/>
        <v/>
      </c>
      <c r="AI10955" s="1" t="str">
        <f>IFERROR(VLOOKUP(H10955,Factors!$C$45:$D$48,2,0),"")</f>
        <v/>
      </c>
      <c r="AJ10955" t="b">
        <f t="shared" si="1045"/>
        <v>0</v>
      </c>
    </row>
    <row r="10956" spans="2:36" ht="15" customHeight="1" x14ac:dyDescent="0.3">
      <c r="B10956" s="70"/>
      <c r="C10956" s="58"/>
      <c r="D10956" s="63"/>
      <c r="E10956" s="58"/>
      <c r="F10956" s="58"/>
      <c r="G10956" s="44"/>
      <c r="H10956" s="45"/>
      <c r="I10956" s="45"/>
      <c r="J10956" s="40" t="str">
        <f t="shared" si="1040"/>
        <v/>
      </c>
      <c r="K10956" s="39" t="str">
        <f t="shared" si="1044"/>
        <v/>
      </c>
      <c r="AB10956" s="17" t="str">
        <f t="shared" si="1043"/>
        <v>-1</v>
      </c>
      <c r="AC10956" s="17">
        <f>IFERROR(INDEX(Factors!$C$59:$C$70,MATCH(AB10956,Factors!$B$59:$B$70,1),1),0)</f>
        <v>0</v>
      </c>
      <c r="AD10956" s="17">
        <f t="shared" si="1041"/>
        <v>0</v>
      </c>
      <c r="AE10956" s="17">
        <f>IFERROR(INDEX(Factors!$B$6:$B$15,MATCH('INPUT - Census'!E10956,Factors!$C$6:$C$15,0),1),0)</f>
        <v>0</v>
      </c>
      <c r="AF10956" s="18">
        <f>IFERROR(INDEX(Factors!$B$16:$B$39,MATCH('INPUT - Census'!C10956,Factors!$C$16:$C$35,0),1),0)</f>
        <v>0</v>
      </c>
      <c r="AG10956" s="19">
        <f>IFERROR(INDEX(Factors!$B$40:$B$44,MATCH('INPUT - Census'!F10956,Factors!$C$40:$C$44,0),1),0)</f>
        <v>0</v>
      </c>
      <c r="AH10956" s="21" t="str">
        <f t="shared" si="1042"/>
        <v/>
      </c>
      <c r="AI10956" s="1" t="str">
        <f>IFERROR(VLOOKUP(H10956,Factors!$C$45:$D$48,2,0),"")</f>
        <v/>
      </c>
      <c r="AJ10956" t="b">
        <f t="shared" si="1045"/>
        <v>0</v>
      </c>
    </row>
    <row r="10957" spans="2:36" ht="15" customHeight="1" x14ac:dyDescent="0.3">
      <c r="B10957" s="70"/>
      <c r="C10957" s="58"/>
      <c r="D10957" s="63"/>
      <c r="E10957" s="58"/>
      <c r="F10957" s="58"/>
      <c r="G10957" s="44"/>
      <c r="H10957" s="45"/>
      <c r="I10957" s="45"/>
      <c r="J10957" s="40" t="str">
        <f t="shared" si="1040"/>
        <v/>
      </c>
      <c r="K10957" s="39" t="str">
        <f t="shared" si="1044"/>
        <v/>
      </c>
      <c r="AB10957" s="17" t="str">
        <f t="shared" si="1043"/>
        <v>-1</v>
      </c>
      <c r="AC10957" s="17">
        <f>IFERROR(INDEX(Factors!$C$59:$C$70,MATCH(AB10957,Factors!$B$59:$B$70,1),1),0)</f>
        <v>0</v>
      </c>
      <c r="AD10957" s="17">
        <f t="shared" si="1041"/>
        <v>0</v>
      </c>
      <c r="AE10957" s="17">
        <f>IFERROR(INDEX(Factors!$B$6:$B$15,MATCH('INPUT - Census'!E10957,Factors!$C$6:$C$15,0),1),0)</f>
        <v>0</v>
      </c>
      <c r="AF10957" s="18">
        <f>IFERROR(INDEX(Factors!$B$16:$B$39,MATCH('INPUT - Census'!C10957,Factors!$C$16:$C$35,0),1),0)</f>
        <v>0</v>
      </c>
      <c r="AG10957" s="19">
        <f>IFERROR(INDEX(Factors!$B$40:$B$44,MATCH('INPUT - Census'!F10957,Factors!$C$40:$C$44,0),1),0)</f>
        <v>0</v>
      </c>
      <c r="AH10957" s="21" t="str">
        <f t="shared" si="1042"/>
        <v/>
      </c>
      <c r="AI10957" s="1" t="str">
        <f>IFERROR(VLOOKUP(H10957,Factors!$C$45:$D$48,2,0),"")</f>
        <v/>
      </c>
      <c r="AJ10957" t="b">
        <f t="shared" si="1045"/>
        <v>0</v>
      </c>
    </row>
    <row r="10958" spans="2:36" ht="15" customHeight="1" x14ac:dyDescent="0.3">
      <c r="B10958" s="70"/>
      <c r="C10958" s="58"/>
      <c r="D10958" s="63"/>
      <c r="E10958" s="58"/>
      <c r="F10958" s="58"/>
      <c r="G10958" s="44"/>
      <c r="H10958" s="45"/>
      <c r="I10958" s="45"/>
      <c r="J10958" s="40" t="str">
        <f t="shared" si="1040"/>
        <v/>
      </c>
      <c r="K10958" s="39" t="str">
        <f t="shared" si="1044"/>
        <v/>
      </c>
      <c r="AB10958" s="17" t="str">
        <f t="shared" si="1043"/>
        <v>-1</v>
      </c>
      <c r="AC10958" s="17">
        <f>IFERROR(INDEX(Factors!$C$59:$C$70,MATCH(AB10958,Factors!$B$59:$B$70,1),1),0)</f>
        <v>0</v>
      </c>
      <c r="AD10958" s="17">
        <f t="shared" si="1041"/>
        <v>0</v>
      </c>
      <c r="AE10958" s="17">
        <f>IFERROR(INDEX(Factors!$B$6:$B$15,MATCH('INPUT - Census'!E10958,Factors!$C$6:$C$15,0),1),0)</f>
        <v>0</v>
      </c>
      <c r="AF10958" s="18">
        <f>IFERROR(INDEX(Factors!$B$16:$B$39,MATCH('INPUT - Census'!C10958,Factors!$C$16:$C$35,0),1),0)</f>
        <v>0</v>
      </c>
      <c r="AG10958" s="19">
        <f>IFERROR(INDEX(Factors!$B$40:$B$44,MATCH('INPUT - Census'!F10958,Factors!$C$40:$C$44,0),1),0)</f>
        <v>0</v>
      </c>
      <c r="AH10958" s="21" t="str">
        <f t="shared" si="1042"/>
        <v/>
      </c>
      <c r="AI10958" s="1" t="str">
        <f>IFERROR(VLOOKUP(H10958,Factors!$C$45:$D$48,2,0),"")</f>
        <v/>
      </c>
      <c r="AJ10958" t="b">
        <f t="shared" si="1045"/>
        <v>0</v>
      </c>
    </row>
    <row r="10959" spans="2:36" ht="15" customHeight="1" x14ac:dyDescent="0.3">
      <c r="B10959" s="70"/>
      <c r="C10959" s="58"/>
      <c r="D10959" s="63"/>
      <c r="E10959" s="58"/>
      <c r="F10959" s="58"/>
      <c r="G10959" s="44"/>
      <c r="H10959" s="45"/>
      <c r="I10959" s="45"/>
      <c r="J10959" s="40" t="str">
        <f t="shared" si="1040"/>
        <v/>
      </c>
      <c r="K10959" s="39" t="str">
        <f t="shared" si="1044"/>
        <v/>
      </c>
      <c r="AB10959" s="17" t="str">
        <f t="shared" si="1043"/>
        <v>-1</v>
      </c>
      <c r="AC10959" s="17">
        <f>IFERROR(INDEX(Factors!$C$59:$C$70,MATCH(AB10959,Factors!$B$59:$B$70,1),1),0)</f>
        <v>0</v>
      </c>
      <c r="AD10959" s="17">
        <f t="shared" si="1041"/>
        <v>0</v>
      </c>
      <c r="AE10959" s="17">
        <f>IFERROR(INDEX(Factors!$B$6:$B$15,MATCH('INPUT - Census'!E10959,Factors!$C$6:$C$15,0),1),0)</f>
        <v>0</v>
      </c>
      <c r="AF10959" s="18">
        <f>IFERROR(INDEX(Factors!$B$16:$B$39,MATCH('INPUT - Census'!C10959,Factors!$C$16:$C$35,0),1),0)</f>
        <v>0</v>
      </c>
      <c r="AG10959" s="19">
        <f>IFERROR(INDEX(Factors!$B$40:$B$44,MATCH('INPUT - Census'!F10959,Factors!$C$40:$C$44,0),1),0)</f>
        <v>0</v>
      </c>
      <c r="AH10959" s="21" t="str">
        <f t="shared" si="1042"/>
        <v/>
      </c>
      <c r="AI10959" s="1" t="str">
        <f>IFERROR(VLOOKUP(H10959,Factors!$C$45:$D$48,2,0),"")</f>
        <v/>
      </c>
      <c r="AJ10959" t="b">
        <f t="shared" si="1045"/>
        <v>0</v>
      </c>
    </row>
    <row r="10960" spans="2:36" ht="15" customHeight="1" x14ac:dyDescent="0.3">
      <c r="B10960" s="70"/>
      <c r="C10960" s="58"/>
      <c r="D10960" s="63"/>
      <c r="E10960" s="58"/>
      <c r="F10960" s="58"/>
      <c r="G10960" s="44"/>
      <c r="H10960" s="45"/>
      <c r="I10960" s="45"/>
      <c r="J10960" s="40" t="str">
        <f t="shared" si="1040"/>
        <v/>
      </c>
      <c r="K10960" s="39" t="str">
        <f t="shared" si="1044"/>
        <v/>
      </c>
      <c r="AB10960" s="17" t="str">
        <f t="shared" si="1043"/>
        <v>-1</v>
      </c>
      <c r="AC10960" s="17">
        <f>IFERROR(INDEX(Factors!$C$59:$C$70,MATCH(AB10960,Factors!$B$59:$B$70,1),1),0)</f>
        <v>0</v>
      </c>
      <c r="AD10960" s="17">
        <f t="shared" si="1041"/>
        <v>0</v>
      </c>
      <c r="AE10960" s="17">
        <f>IFERROR(INDEX(Factors!$B$6:$B$15,MATCH('INPUT - Census'!E10960,Factors!$C$6:$C$15,0),1),0)</f>
        <v>0</v>
      </c>
      <c r="AF10960" s="18">
        <f>IFERROR(INDEX(Factors!$B$16:$B$39,MATCH('INPUT - Census'!C10960,Factors!$C$16:$C$35,0),1),0)</f>
        <v>0</v>
      </c>
      <c r="AG10960" s="19">
        <f>IFERROR(INDEX(Factors!$B$40:$B$44,MATCH('INPUT - Census'!F10960,Factors!$C$40:$C$44,0),1),0)</f>
        <v>0</v>
      </c>
      <c r="AH10960" s="21" t="str">
        <f t="shared" si="1042"/>
        <v/>
      </c>
      <c r="AI10960" s="1" t="str">
        <f>IFERROR(VLOOKUP(H10960,Factors!$C$45:$D$48,2,0),"")</f>
        <v/>
      </c>
      <c r="AJ10960" t="b">
        <f t="shared" si="1045"/>
        <v>0</v>
      </c>
    </row>
    <row r="10961" spans="2:36" ht="15" customHeight="1" x14ac:dyDescent="0.3">
      <c r="B10961" s="70"/>
      <c r="C10961" s="58"/>
      <c r="D10961" s="63"/>
      <c r="E10961" s="58"/>
      <c r="F10961" s="58"/>
      <c r="G10961" s="44"/>
      <c r="H10961" s="45"/>
      <c r="I10961" s="45"/>
      <c r="J10961" s="40" t="str">
        <f t="shared" si="1040"/>
        <v/>
      </c>
      <c r="K10961" s="39" t="str">
        <f t="shared" si="1044"/>
        <v/>
      </c>
      <c r="AB10961" s="17" t="str">
        <f t="shared" si="1043"/>
        <v>-1</v>
      </c>
      <c r="AC10961" s="17">
        <f>IFERROR(INDEX(Factors!$C$59:$C$70,MATCH(AB10961,Factors!$B$59:$B$70,1),1),0)</f>
        <v>0</v>
      </c>
      <c r="AD10961" s="17">
        <f t="shared" si="1041"/>
        <v>0</v>
      </c>
      <c r="AE10961" s="17">
        <f>IFERROR(INDEX(Factors!$B$6:$B$15,MATCH('INPUT - Census'!E10961,Factors!$C$6:$C$15,0),1),0)</f>
        <v>0</v>
      </c>
      <c r="AF10961" s="18">
        <f>IFERROR(INDEX(Factors!$B$16:$B$39,MATCH('INPUT - Census'!C10961,Factors!$C$16:$C$35,0),1),0)</f>
        <v>0</v>
      </c>
      <c r="AG10961" s="19">
        <f>IFERROR(INDEX(Factors!$B$40:$B$44,MATCH('INPUT - Census'!F10961,Factors!$C$40:$C$44,0),1),0)</f>
        <v>0</v>
      </c>
      <c r="AH10961" s="21" t="str">
        <f t="shared" si="1042"/>
        <v/>
      </c>
      <c r="AI10961" s="1" t="str">
        <f>IFERROR(VLOOKUP(H10961,Factors!$C$45:$D$48,2,0),"")</f>
        <v/>
      </c>
      <c r="AJ10961" t="b">
        <f t="shared" si="1045"/>
        <v>0</v>
      </c>
    </row>
    <row r="10962" spans="2:36" ht="15" customHeight="1" x14ac:dyDescent="0.3">
      <c r="B10962" s="70"/>
      <c r="C10962" s="58"/>
      <c r="D10962" s="63"/>
      <c r="E10962" s="58"/>
      <c r="F10962" s="58"/>
      <c r="G10962" s="44"/>
      <c r="H10962" s="45"/>
      <c r="I10962" s="45"/>
      <c r="J10962" s="40" t="str">
        <f t="shared" si="1040"/>
        <v/>
      </c>
      <c r="K10962" s="39" t="str">
        <f t="shared" si="1044"/>
        <v/>
      </c>
      <c r="AB10962" s="17" t="str">
        <f t="shared" si="1043"/>
        <v>-1</v>
      </c>
      <c r="AC10962" s="17">
        <f>IFERROR(INDEX(Factors!$C$59:$C$70,MATCH(AB10962,Factors!$B$59:$B$70,1),1),0)</f>
        <v>0</v>
      </c>
      <c r="AD10962" s="17">
        <f t="shared" si="1041"/>
        <v>0</v>
      </c>
      <c r="AE10962" s="17">
        <f>IFERROR(INDEX(Factors!$B$6:$B$15,MATCH('INPUT - Census'!E10962,Factors!$C$6:$C$15,0),1),0)</f>
        <v>0</v>
      </c>
      <c r="AF10962" s="18">
        <f>IFERROR(INDEX(Factors!$B$16:$B$39,MATCH('INPUT - Census'!C10962,Factors!$C$16:$C$35,0),1),0)</f>
        <v>0</v>
      </c>
      <c r="AG10962" s="19">
        <f>IFERROR(INDEX(Factors!$B$40:$B$44,MATCH('INPUT - Census'!F10962,Factors!$C$40:$C$44,0),1),0)</f>
        <v>0</v>
      </c>
      <c r="AH10962" s="21" t="str">
        <f t="shared" si="1042"/>
        <v/>
      </c>
      <c r="AI10962" s="1" t="str">
        <f>IFERROR(VLOOKUP(H10962,Factors!$C$45:$D$48,2,0),"")</f>
        <v/>
      </c>
      <c r="AJ10962" t="b">
        <f t="shared" si="1045"/>
        <v>0</v>
      </c>
    </row>
    <row r="10963" spans="2:36" ht="15" customHeight="1" x14ac:dyDescent="0.3">
      <c r="B10963" s="70"/>
      <c r="C10963" s="58"/>
      <c r="D10963" s="63"/>
      <c r="E10963" s="58"/>
      <c r="F10963" s="58"/>
      <c r="G10963" s="44"/>
      <c r="H10963" s="45"/>
      <c r="I10963" s="45"/>
      <c r="J10963" s="40" t="str">
        <f t="shared" si="1040"/>
        <v/>
      </c>
      <c r="K10963" s="39" t="str">
        <f t="shared" si="1044"/>
        <v/>
      </c>
      <c r="AB10963" s="17" t="str">
        <f t="shared" si="1043"/>
        <v>-1</v>
      </c>
      <c r="AC10963" s="17">
        <f>IFERROR(INDEX(Factors!$C$59:$C$70,MATCH(AB10963,Factors!$B$59:$B$70,1),1),0)</f>
        <v>0</v>
      </c>
      <c r="AD10963" s="17">
        <f t="shared" si="1041"/>
        <v>0</v>
      </c>
      <c r="AE10963" s="17">
        <f>IFERROR(INDEX(Factors!$B$6:$B$15,MATCH('INPUT - Census'!E10963,Factors!$C$6:$C$15,0),1),0)</f>
        <v>0</v>
      </c>
      <c r="AF10963" s="18">
        <f>IFERROR(INDEX(Factors!$B$16:$B$39,MATCH('INPUT - Census'!C10963,Factors!$C$16:$C$35,0),1),0)</f>
        <v>0</v>
      </c>
      <c r="AG10963" s="19">
        <f>IFERROR(INDEX(Factors!$B$40:$B$44,MATCH('INPUT - Census'!F10963,Factors!$C$40:$C$44,0),1),0)</f>
        <v>0</v>
      </c>
      <c r="AH10963" s="21" t="str">
        <f t="shared" si="1042"/>
        <v/>
      </c>
      <c r="AI10963" s="1" t="str">
        <f>IFERROR(VLOOKUP(H10963,Factors!$C$45:$D$48,2,0),"")</f>
        <v/>
      </c>
      <c r="AJ10963" t="b">
        <f t="shared" si="1045"/>
        <v>0</v>
      </c>
    </row>
    <row r="10964" spans="2:36" ht="15" customHeight="1" x14ac:dyDescent="0.3">
      <c r="B10964" s="70"/>
      <c r="C10964" s="58"/>
      <c r="D10964" s="63"/>
      <c r="E10964" s="58"/>
      <c r="F10964" s="58"/>
      <c r="G10964" s="44"/>
      <c r="H10964" s="45"/>
      <c r="I10964" s="45"/>
      <c r="J10964" s="40" t="str">
        <f t="shared" si="1040"/>
        <v/>
      </c>
      <c r="K10964" s="39" t="str">
        <f t="shared" si="1044"/>
        <v/>
      </c>
      <c r="AB10964" s="17" t="str">
        <f t="shared" si="1043"/>
        <v>-1</v>
      </c>
      <c r="AC10964" s="17">
        <f>IFERROR(INDEX(Factors!$C$59:$C$70,MATCH(AB10964,Factors!$B$59:$B$70,1),1),0)</f>
        <v>0</v>
      </c>
      <c r="AD10964" s="17">
        <f t="shared" si="1041"/>
        <v>0</v>
      </c>
      <c r="AE10964" s="17">
        <f>IFERROR(INDEX(Factors!$B$6:$B$15,MATCH('INPUT - Census'!E10964,Factors!$C$6:$C$15,0),1),0)</f>
        <v>0</v>
      </c>
      <c r="AF10964" s="18">
        <f>IFERROR(INDEX(Factors!$B$16:$B$39,MATCH('INPUT - Census'!C10964,Factors!$C$16:$C$35,0),1),0)</f>
        <v>0</v>
      </c>
      <c r="AG10964" s="19">
        <f>IFERROR(INDEX(Factors!$B$40:$B$44,MATCH('INPUT - Census'!F10964,Factors!$C$40:$C$44,0),1),0)</f>
        <v>0</v>
      </c>
      <c r="AH10964" s="21" t="str">
        <f t="shared" si="1042"/>
        <v/>
      </c>
      <c r="AI10964" s="1" t="str">
        <f>IFERROR(VLOOKUP(H10964,Factors!$C$45:$D$48,2,0),"")</f>
        <v/>
      </c>
      <c r="AJ10964" t="b">
        <f t="shared" si="1045"/>
        <v>0</v>
      </c>
    </row>
    <row r="10965" spans="2:36" ht="15" customHeight="1" x14ac:dyDescent="0.3">
      <c r="B10965" s="70"/>
      <c r="C10965" s="58"/>
      <c r="D10965" s="63"/>
      <c r="E10965" s="58"/>
      <c r="F10965" s="58"/>
      <c r="G10965" s="44"/>
      <c r="H10965" s="45"/>
      <c r="I10965" s="45"/>
      <c r="J10965" s="40" t="str">
        <f t="shared" si="1040"/>
        <v/>
      </c>
      <c r="K10965" s="39" t="str">
        <f t="shared" si="1044"/>
        <v/>
      </c>
      <c r="AB10965" s="17" t="str">
        <f t="shared" si="1043"/>
        <v>-1</v>
      </c>
      <c r="AC10965" s="17">
        <f>IFERROR(INDEX(Factors!$C$59:$C$70,MATCH(AB10965,Factors!$B$59:$B$70,1),1),0)</f>
        <v>0</v>
      </c>
      <c r="AD10965" s="17">
        <f t="shared" si="1041"/>
        <v>0</v>
      </c>
      <c r="AE10965" s="17">
        <f>IFERROR(INDEX(Factors!$B$6:$B$15,MATCH('INPUT - Census'!E10965,Factors!$C$6:$C$15,0),1),0)</f>
        <v>0</v>
      </c>
      <c r="AF10965" s="18">
        <f>IFERROR(INDEX(Factors!$B$16:$B$39,MATCH('INPUT - Census'!C10965,Factors!$C$16:$C$35,0),1),0)</f>
        <v>0</v>
      </c>
      <c r="AG10965" s="19">
        <f>IFERROR(INDEX(Factors!$B$40:$B$44,MATCH('INPUT - Census'!F10965,Factors!$C$40:$C$44,0),1),0)</f>
        <v>0</v>
      </c>
      <c r="AH10965" s="21" t="str">
        <f t="shared" si="1042"/>
        <v/>
      </c>
      <c r="AI10965" s="1" t="str">
        <f>IFERROR(VLOOKUP(H10965,Factors!$C$45:$D$48,2,0),"")</f>
        <v/>
      </c>
      <c r="AJ10965" t="b">
        <f t="shared" si="1045"/>
        <v>0</v>
      </c>
    </row>
    <row r="10966" spans="2:36" ht="15" customHeight="1" x14ac:dyDescent="0.3">
      <c r="B10966" s="70"/>
      <c r="C10966" s="58"/>
      <c r="D10966" s="63"/>
      <c r="E10966" s="58"/>
      <c r="F10966" s="58"/>
      <c r="G10966" s="44"/>
      <c r="H10966" s="45"/>
      <c r="I10966" s="45"/>
      <c r="J10966" s="40" t="str">
        <f t="shared" si="1040"/>
        <v/>
      </c>
      <c r="K10966" s="39" t="str">
        <f t="shared" si="1044"/>
        <v/>
      </c>
      <c r="AB10966" s="17" t="str">
        <f t="shared" si="1043"/>
        <v>-1</v>
      </c>
      <c r="AC10966" s="17">
        <f>IFERROR(INDEX(Factors!$C$59:$C$70,MATCH(AB10966,Factors!$B$59:$B$70,1),1),0)</f>
        <v>0</v>
      </c>
      <c r="AD10966" s="17">
        <f t="shared" si="1041"/>
        <v>0</v>
      </c>
      <c r="AE10966" s="17">
        <f>IFERROR(INDEX(Factors!$B$6:$B$15,MATCH('INPUT - Census'!E10966,Factors!$C$6:$C$15,0),1),0)</f>
        <v>0</v>
      </c>
      <c r="AF10966" s="18">
        <f>IFERROR(INDEX(Factors!$B$16:$B$39,MATCH('INPUT - Census'!C10966,Factors!$C$16:$C$35,0),1),0)</f>
        <v>0</v>
      </c>
      <c r="AG10966" s="19">
        <f>IFERROR(INDEX(Factors!$B$40:$B$44,MATCH('INPUT - Census'!F10966,Factors!$C$40:$C$44,0),1),0)</f>
        <v>0</v>
      </c>
      <c r="AH10966" s="21" t="str">
        <f t="shared" si="1042"/>
        <v/>
      </c>
      <c r="AI10966" s="1" t="str">
        <f>IFERROR(VLOOKUP(H10966,Factors!$C$45:$D$48,2,0),"")</f>
        <v/>
      </c>
      <c r="AJ10966" t="b">
        <f t="shared" si="1045"/>
        <v>0</v>
      </c>
    </row>
    <row r="10967" spans="2:36" ht="15" customHeight="1" x14ac:dyDescent="0.3">
      <c r="B10967" s="70"/>
      <c r="C10967" s="58"/>
      <c r="D10967" s="63"/>
      <c r="E10967" s="58"/>
      <c r="F10967" s="58"/>
      <c r="G10967" s="44"/>
      <c r="H10967" s="45"/>
      <c r="I10967" s="45"/>
      <c r="J10967" s="40" t="str">
        <f t="shared" si="1040"/>
        <v/>
      </c>
      <c r="K10967" s="39" t="str">
        <f t="shared" si="1044"/>
        <v/>
      </c>
      <c r="AB10967" s="17" t="str">
        <f t="shared" si="1043"/>
        <v>-1</v>
      </c>
      <c r="AC10967" s="17">
        <f>IFERROR(INDEX(Factors!$C$59:$C$70,MATCH(AB10967,Factors!$B$59:$B$70,1),1),0)</f>
        <v>0</v>
      </c>
      <c r="AD10967" s="17">
        <f t="shared" si="1041"/>
        <v>0</v>
      </c>
      <c r="AE10967" s="17">
        <f>IFERROR(INDEX(Factors!$B$6:$B$15,MATCH('INPUT - Census'!E10967,Factors!$C$6:$C$15,0),1),0)</f>
        <v>0</v>
      </c>
      <c r="AF10967" s="18">
        <f>IFERROR(INDEX(Factors!$B$16:$B$39,MATCH('INPUT - Census'!C10967,Factors!$C$16:$C$35,0),1),0)</f>
        <v>0</v>
      </c>
      <c r="AG10967" s="19">
        <f>IFERROR(INDEX(Factors!$B$40:$B$44,MATCH('INPUT - Census'!F10967,Factors!$C$40:$C$44,0),1),0)</f>
        <v>0</v>
      </c>
      <c r="AH10967" s="21" t="str">
        <f t="shared" si="1042"/>
        <v/>
      </c>
      <c r="AI10967" s="1" t="str">
        <f>IFERROR(VLOOKUP(H10967,Factors!$C$45:$D$48,2,0),"")</f>
        <v/>
      </c>
      <c r="AJ10967" t="b">
        <f t="shared" si="1045"/>
        <v>0</v>
      </c>
    </row>
    <row r="10968" spans="2:36" ht="15" customHeight="1" x14ac:dyDescent="0.3">
      <c r="B10968" s="70"/>
      <c r="C10968" s="58"/>
      <c r="D10968" s="63"/>
      <c r="E10968" s="58"/>
      <c r="F10968" s="58"/>
      <c r="G10968" s="44"/>
      <c r="H10968" s="45"/>
      <c r="I10968" s="45"/>
      <c r="J10968" s="40" t="str">
        <f t="shared" si="1040"/>
        <v/>
      </c>
      <c r="K10968" s="39" t="str">
        <f t="shared" si="1044"/>
        <v/>
      </c>
      <c r="AB10968" s="17" t="str">
        <f t="shared" si="1043"/>
        <v>-1</v>
      </c>
      <c r="AC10968" s="17">
        <f>IFERROR(INDEX(Factors!$C$59:$C$70,MATCH(AB10968,Factors!$B$59:$B$70,1),1),0)</f>
        <v>0</v>
      </c>
      <c r="AD10968" s="17">
        <f t="shared" si="1041"/>
        <v>0</v>
      </c>
      <c r="AE10968" s="17">
        <f>IFERROR(INDEX(Factors!$B$6:$B$15,MATCH('INPUT - Census'!E10968,Factors!$C$6:$C$15,0),1),0)</f>
        <v>0</v>
      </c>
      <c r="AF10968" s="18">
        <f>IFERROR(INDEX(Factors!$B$16:$B$39,MATCH('INPUT - Census'!C10968,Factors!$C$16:$C$35,0),1),0)</f>
        <v>0</v>
      </c>
      <c r="AG10968" s="19">
        <f>IFERROR(INDEX(Factors!$B$40:$B$44,MATCH('INPUT - Census'!F10968,Factors!$C$40:$C$44,0),1),0)</f>
        <v>0</v>
      </c>
      <c r="AH10968" s="21" t="str">
        <f t="shared" si="1042"/>
        <v/>
      </c>
      <c r="AI10968" s="1" t="str">
        <f>IFERROR(VLOOKUP(H10968,Factors!$C$45:$D$48,2,0),"")</f>
        <v/>
      </c>
      <c r="AJ10968" t="b">
        <f t="shared" si="1045"/>
        <v>0</v>
      </c>
    </row>
    <row r="10969" spans="2:36" ht="15" customHeight="1" x14ac:dyDescent="0.3">
      <c r="B10969" s="70"/>
      <c r="C10969" s="58"/>
      <c r="D10969" s="63"/>
      <c r="E10969" s="58"/>
      <c r="F10969" s="58"/>
      <c r="G10969" s="44"/>
      <c r="H10969" s="45"/>
      <c r="I10969" s="45"/>
      <c r="J10969" s="40" t="str">
        <f t="shared" si="1040"/>
        <v/>
      </c>
      <c r="K10969" s="39" t="str">
        <f t="shared" si="1044"/>
        <v/>
      </c>
      <c r="AB10969" s="17" t="str">
        <f t="shared" si="1043"/>
        <v>-1</v>
      </c>
      <c r="AC10969" s="17">
        <f>IFERROR(INDEX(Factors!$C$59:$C$70,MATCH(AB10969,Factors!$B$59:$B$70,1),1),0)</f>
        <v>0</v>
      </c>
      <c r="AD10969" s="17">
        <f t="shared" si="1041"/>
        <v>0</v>
      </c>
      <c r="AE10969" s="17">
        <f>IFERROR(INDEX(Factors!$B$6:$B$15,MATCH('INPUT - Census'!E10969,Factors!$C$6:$C$15,0),1),0)</f>
        <v>0</v>
      </c>
      <c r="AF10969" s="18">
        <f>IFERROR(INDEX(Factors!$B$16:$B$39,MATCH('INPUT - Census'!C10969,Factors!$C$16:$C$35,0),1),0)</f>
        <v>0</v>
      </c>
      <c r="AG10969" s="19">
        <f>IFERROR(INDEX(Factors!$B$40:$B$44,MATCH('INPUT - Census'!F10969,Factors!$C$40:$C$44,0),1),0)</f>
        <v>0</v>
      </c>
      <c r="AH10969" s="21" t="str">
        <f t="shared" si="1042"/>
        <v/>
      </c>
      <c r="AI10969" s="1" t="str">
        <f>IFERROR(VLOOKUP(H10969,Factors!$C$45:$D$48,2,0),"")</f>
        <v/>
      </c>
      <c r="AJ10969" t="b">
        <f t="shared" si="1045"/>
        <v>0</v>
      </c>
    </row>
    <row r="10970" spans="2:36" ht="15" customHeight="1" x14ac:dyDescent="0.3">
      <c r="B10970" s="70"/>
      <c r="C10970" s="58"/>
      <c r="D10970" s="63"/>
      <c r="E10970" s="58"/>
      <c r="F10970" s="58"/>
      <c r="G10970" s="44"/>
      <c r="H10970" s="45"/>
      <c r="I10970" s="45"/>
      <c r="J10970" s="40" t="str">
        <f t="shared" si="1040"/>
        <v/>
      </c>
      <c r="K10970" s="39" t="str">
        <f t="shared" si="1044"/>
        <v/>
      </c>
      <c r="AB10970" s="17" t="str">
        <f t="shared" si="1043"/>
        <v>-1</v>
      </c>
      <c r="AC10970" s="17">
        <f>IFERROR(INDEX(Factors!$C$59:$C$70,MATCH(AB10970,Factors!$B$59:$B$70,1),1),0)</f>
        <v>0</v>
      </c>
      <c r="AD10970" s="17">
        <f t="shared" si="1041"/>
        <v>0</v>
      </c>
      <c r="AE10970" s="17">
        <f>IFERROR(INDEX(Factors!$B$6:$B$15,MATCH('INPUT - Census'!E10970,Factors!$C$6:$C$15,0),1),0)</f>
        <v>0</v>
      </c>
      <c r="AF10970" s="18">
        <f>IFERROR(INDEX(Factors!$B$16:$B$39,MATCH('INPUT - Census'!C10970,Factors!$C$16:$C$35,0),1),0)</f>
        <v>0</v>
      </c>
      <c r="AG10970" s="19">
        <f>IFERROR(INDEX(Factors!$B$40:$B$44,MATCH('INPUT - Census'!F10970,Factors!$C$40:$C$44,0),1),0)</f>
        <v>0</v>
      </c>
      <c r="AH10970" s="21" t="str">
        <f t="shared" si="1042"/>
        <v/>
      </c>
      <c r="AI10970" s="1" t="str">
        <f>IFERROR(VLOOKUP(H10970,Factors!$C$45:$D$48,2,0),"")</f>
        <v/>
      </c>
      <c r="AJ10970" t="b">
        <f t="shared" si="1045"/>
        <v>0</v>
      </c>
    </row>
    <row r="10971" spans="2:36" ht="15" customHeight="1" x14ac:dyDescent="0.3">
      <c r="B10971" s="70"/>
      <c r="C10971" s="58"/>
      <c r="D10971" s="63"/>
      <c r="E10971" s="58"/>
      <c r="F10971" s="58"/>
      <c r="G10971" s="44"/>
      <c r="H10971" s="45"/>
      <c r="I10971" s="45"/>
      <c r="J10971" s="40" t="str">
        <f t="shared" si="1040"/>
        <v/>
      </c>
      <c r="K10971" s="39" t="str">
        <f t="shared" si="1044"/>
        <v/>
      </c>
      <c r="AB10971" s="17" t="str">
        <f t="shared" si="1043"/>
        <v>-1</v>
      </c>
      <c r="AC10971" s="17">
        <f>IFERROR(INDEX(Factors!$C$59:$C$70,MATCH(AB10971,Factors!$B$59:$B$70,1),1),0)</f>
        <v>0</v>
      </c>
      <c r="AD10971" s="17">
        <f t="shared" si="1041"/>
        <v>0</v>
      </c>
      <c r="AE10971" s="17">
        <f>IFERROR(INDEX(Factors!$B$6:$B$15,MATCH('INPUT - Census'!E10971,Factors!$C$6:$C$15,0),1),0)</f>
        <v>0</v>
      </c>
      <c r="AF10971" s="18">
        <f>IFERROR(INDEX(Factors!$B$16:$B$39,MATCH('INPUT - Census'!C10971,Factors!$C$16:$C$35,0),1),0)</f>
        <v>0</v>
      </c>
      <c r="AG10971" s="19">
        <f>IFERROR(INDEX(Factors!$B$40:$B$44,MATCH('INPUT - Census'!F10971,Factors!$C$40:$C$44,0),1),0)</f>
        <v>0</v>
      </c>
      <c r="AH10971" s="21" t="str">
        <f t="shared" si="1042"/>
        <v/>
      </c>
      <c r="AI10971" s="1" t="str">
        <f>IFERROR(VLOOKUP(H10971,Factors!$C$45:$D$48,2,0),"")</f>
        <v/>
      </c>
      <c r="AJ10971" t="b">
        <f t="shared" si="1045"/>
        <v>0</v>
      </c>
    </row>
    <row r="10972" spans="2:36" ht="15" customHeight="1" x14ac:dyDescent="0.3">
      <c r="B10972" s="70"/>
      <c r="C10972" s="58"/>
      <c r="D10972" s="63"/>
      <c r="E10972" s="58"/>
      <c r="F10972" s="58"/>
      <c r="G10972" s="44"/>
      <c r="H10972" s="45"/>
      <c r="I10972" s="45"/>
      <c r="J10972" s="40" t="str">
        <f t="shared" si="1040"/>
        <v/>
      </c>
      <c r="K10972" s="39" t="str">
        <f t="shared" si="1044"/>
        <v/>
      </c>
      <c r="AB10972" s="17" t="str">
        <f t="shared" si="1043"/>
        <v>-1</v>
      </c>
      <c r="AC10972" s="17">
        <f>IFERROR(INDEX(Factors!$C$59:$C$70,MATCH(AB10972,Factors!$B$59:$B$70,1),1),0)</f>
        <v>0</v>
      </c>
      <c r="AD10972" s="17">
        <f t="shared" si="1041"/>
        <v>0</v>
      </c>
      <c r="AE10972" s="17">
        <f>IFERROR(INDEX(Factors!$B$6:$B$15,MATCH('INPUT - Census'!E10972,Factors!$C$6:$C$15,0),1),0)</f>
        <v>0</v>
      </c>
      <c r="AF10972" s="18">
        <f>IFERROR(INDEX(Factors!$B$16:$B$39,MATCH('INPUT - Census'!C10972,Factors!$C$16:$C$35,0),1),0)</f>
        <v>0</v>
      </c>
      <c r="AG10972" s="19">
        <f>IFERROR(INDEX(Factors!$B$40:$B$44,MATCH('INPUT - Census'!F10972,Factors!$C$40:$C$44,0),1),0)</f>
        <v>0</v>
      </c>
      <c r="AH10972" s="21" t="str">
        <f t="shared" si="1042"/>
        <v/>
      </c>
      <c r="AI10972" s="1" t="str">
        <f>IFERROR(VLOOKUP(H10972,Factors!$C$45:$D$48,2,0),"")</f>
        <v/>
      </c>
      <c r="AJ10972" t="b">
        <f t="shared" si="1045"/>
        <v>0</v>
      </c>
    </row>
    <row r="10973" spans="2:36" ht="15" customHeight="1" x14ac:dyDescent="0.3">
      <c r="B10973" s="70"/>
      <c r="C10973" s="58"/>
      <c r="D10973" s="63"/>
      <c r="E10973" s="58"/>
      <c r="F10973" s="58"/>
      <c r="G10973" s="44"/>
      <c r="H10973" s="45"/>
      <c r="I10973" s="45"/>
      <c r="J10973" s="40" t="str">
        <f t="shared" si="1040"/>
        <v/>
      </c>
      <c r="K10973" s="39" t="str">
        <f t="shared" si="1044"/>
        <v/>
      </c>
      <c r="AB10973" s="17" t="str">
        <f t="shared" si="1043"/>
        <v>-1</v>
      </c>
      <c r="AC10973" s="17">
        <f>IFERROR(INDEX(Factors!$C$59:$C$70,MATCH(AB10973,Factors!$B$59:$B$70,1),1),0)</f>
        <v>0</v>
      </c>
      <c r="AD10973" s="17">
        <f t="shared" si="1041"/>
        <v>0</v>
      </c>
      <c r="AE10973" s="17">
        <f>IFERROR(INDEX(Factors!$B$6:$B$15,MATCH('INPUT - Census'!E10973,Factors!$C$6:$C$15,0),1),0)</f>
        <v>0</v>
      </c>
      <c r="AF10973" s="18">
        <f>IFERROR(INDEX(Factors!$B$16:$B$39,MATCH('INPUT - Census'!C10973,Factors!$C$16:$C$35,0),1),0)</f>
        <v>0</v>
      </c>
      <c r="AG10973" s="19">
        <f>IFERROR(INDEX(Factors!$B$40:$B$44,MATCH('INPUT - Census'!F10973,Factors!$C$40:$C$44,0),1),0)</f>
        <v>0</v>
      </c>
      <c r="AH10973" s="21" t="str">
        <f t="shared" si="1042"/>
        <v/>
      </c>
      <c r="AI10973" s="1" t="str">
        <f>IFERROR(VLOOKUP(H10973,Factors!$C$45:$D$48,2,0),"")</f>
        <v/>
      </c>
      <c r="AJ10973" t="b">
        <f t="shared" si="1045"/>
        <v>0</v>
      </c>
    </row>
    <row r="10974" spans="2:36" ht="15" customHeight="1" x14ac:dyDescent="0.3">
      <c r="B10974" s="70"/>
      <c r="C10974" s="58"/>
      <c r="D10974" s="63"/>
      <c r="E10974" s="58"/>
      <c r="F10974" s="58"/>
      <c r="G10974" s="44"/>
      <c r="H10974" s="45"/>
      <c r="I10974" s="45"/>
      <c r="J10974" s="40" t="str">
        <f t="shared" si="1040"/>
        <v/>
      </c>
      <c r="K10974" s="39" t="str">
        <f t="shared" si="1044"/>
        <v/>
      </c>
      <c r="AB10974" s="17" t="str">
        <f t="shared" si="1043"/>
        <v>-1</v>
      </c>
      <c r="AC10974" s="17">
        <f>IFERROR(INDEX(Factors!$C$59:$C$70,MATCH(AB10974,Factors!$B$59:$B$70,1),1),0)</f>
        <v>0</v>
      </c>
      <c r="AD10974" s="17">
        <f t="shared" si="1041"/>
        <v>0</v>
      </c>
      <c r="AE10974" s="17">
        <f>IFERROR(INDEX(Factors!$B$6:$B$15,MATCH('INPUT - Census'!E10974,Factors!$C$6:$C$15,0),1),0)</f>
        <v>0</v>
      </c>
      <c r="AF10974" s="18">
        <f>IFERROR(INDEX(Factors!$B$16:$B$39,MATCH('INPUT - Census'!C10974,Factors!$C$16:$C$35,0),1),0)</f>
        <v>0</v>
      </c>
      <c r="AG10974" s="19">
        <f>IFERROR(INDEX(Factors!$B$40:$B$44,MATCH('INPUT - Census'!F10974,Factors!$C$40:$C$44,0),1),0)</f>
        <v>0</v>
      </c>
      <c r="AH10974" s="21" t="str">
        <f t="shared" si="1042"/>
        <v/>
      </c>
      <c r="AI10974" s="1" t="str">
        <f>IFERROR(VLOOKUP(H10974,Factors!$C$45:$D$48,2,0),"")</f>
        <v/>
      </c>
      <c r="AJ10974" t="b">
        <f t="shared" si="1045"/>
        <v>0</v>
      </c>
    </row>
    <row r="10975" spans="2:36" ht="15" customHeight="1" x14ac:dyDescent="0.3">
      <c r="B10975" s="70"/>
      <c r="C10975" s="58"/>
      <c r="D10975" s="63"/>
      <c r="E10975" s="58"/>
      <c r="F10975" s="58"/>
      <c r="G10975" s="44"/>
      <c r="H10975" s="45"/>
      <c r="I10975" s="45"/>
      <c r="J10975" s="40" t="str">
        <f t="shared" ref="J10975:J11010" si="1046">IF( ISNUMBER(B10975), ROUND(($AL$3-B10975)/365,0), "" )</f>
        <v/>
      </c>
      <c r="K10975" s="39" t="str">
        <f t="shared" si="1044"/>
        <v/>
      </c>
      <c r="AB10975" s="17" t="str">
        <f t="shared" si="1043"/>
        <v>-1</v>
      </c>
      <c r="AC10975" s="17">
        <f>IFERROR(INDEX(Factors!$C$59:$C$70,MATCH(AB10975,Factors!$B$59:$B$70,1),1),0)</f>
        <v>0</v>
      </c>
      <c r="AD10975" s="17">
        <f t="shared" ref="AD10975:AD11010" si="1047">IF(COUNTIF($P$2:$P$16,D10975),MATCH(D10975,$P$2:$P$16,0),0)</f>
        <v>0</v>
      </c>
      <c r="AE10975" s="17">
        <f>IFERROR(INDEX(Factors!$B$6:$B$15,MATCH('INPUT - Census'!E10975,Factors!$C$6:$C$15,0),1),0)</f>
        <v>0</v>
      </c>
      <c r="AF10975" s="18">
        <f>IFERROR(INDEX(Factors!$B$16:$B$39,MATCH('INPUT - Census'!C10975,Factors!$C$16:$C$35,0),1),0)</f>
        <v>0</v>
      </c>
      <c r="AG10975" s="19">
        <f>IFERROR(INDEX(Factors!$B$40:$B$44,MATCH('INPUT - Census'!F10975,Factors!$C$40:$C$44,0),1),0)</f>
        <v>0</v>
      </c>
      <c r="AH10975" s="21" t="str">
        <f t="shared" ref="AH10975:AH11010" si="1048">IF(G10975="","",G10975)</f>
        <v/>
      </c>
      <c r="AI10975" s="1" t="str">
        <f>IFERROR(VLOOKUP(H10975,Factors!$C$45:$D$48,2,0),"")</f>
        <v/>
      </c>
      <c r="AJ10975" t="b">
        <f t="shared" si="1045"/>
        <v>0</v>
      </c>
    </row>
    <row r="10976" spans="2:36" ht="15" customHeight="1" x14ac:dyDescent="0.3">
      <c r="B10976" s="70"/>
      <c r="C10976" s="58"/>
      <c r="D10976" s="63"/>
      <c r="E10976" s="58"/>
      <c r="F10976" s="58"/>
      <c r="G10976" s="44"/>
      <c r="H10976" s="45"/>
      <c r="I10976" s="45"/>
      <c r="J10976" s="40" t="str">
        <f t="shared" si="1046"/>
        <v/>
      </c>
      <c r="K10976" s="39" t="str">
        <f t="shared" si="1044"/>
        <v/>
      </c>
      <c r="AB10976" s="17" t="str">
        <f t="shared" si="1043"/>
        <v>-1</v>
      </c>
      <c r="AC10976" s="17">
        <f>IFERROR(INDEX(Factors!$C$59:$C$70,MATCH(AB10976,Factors!$B$59:$B$70,1),1),0)</f>
        <v>0</v>
      </c>
      <c r="AD10976" s="17">
        <f t="shared" si="1047"/>
        <v>0</v>
      </c>
      <c r="AE10976" s="17">
        <f>IFERROR(INDEX(Factors!$B$6:$B$15,MATCH('INPUT - Census'!E10976,Factors!$C$6:$C$15,0),1),0)</f>
        <v>0</v>
      </c>
      <c r="AF10976" s="18">
        <f>IFERROR(INDEX(Factors!$B$16:$B$39,MATCH('INPUT - Census'!C10976,Factors!$C$16:$C$35,0),1),0)</f>
        <v>0</v>
      </c>
      <c r="AG10976" s="19">
        <f>IFERROR(INDEX(Factors!$B$40:$B$44,MATCH('INPUT - Census'!F10976,Factors!$C$40:$C$44,0),1),0)</f>
        <v>0</v>
      </c>
      <c r="AH10976" s="21" t="str">
        <f t="shared" si="1048"/>
        <v/>
      </c>
      <c r="AI10976" s="1" t="str">
        <f>IFERROR(VLOOKUP(H10976,Factors!$C$45:$D$48,2,0),"")</f>
        <v/>
      </c>
      <c r="AJ10976" t="b">
        <f t="shared" si="1045"/>
        <v>0</v>
      </c>
    </row>
    <row r="10977" spans="2:36" ht="15" customHeight="1" x14ac:dyDescent="0.3">
      <c r="B10977" s="70"/>
      <c r="C10977" s="58"/>
      <c r="D10977" s="63"/>
      <c r="E10977" s="58"/>
      <c r="F10977" s="58"/>
      <c r="G10977" s="44"/>
      <c r="H10977" s="45"/>
      <c r="I10977" s="45"/>
      <c r="J10977" s="40" t="str">
        <f t="shared" si="1046"/>
        <v/>
      </c>
      <c r="K10977" s="39" t="str">
        <f t="shared" si="1044"/>
        <v/>
      </c>
      <c r="AB10977" s="17" t="str">
        <f t="shared" si="1043"/>
        <v>-1</v>
      </c>
      <c r="AC10977" s="17">
        <f>IFERROR(INDEX(Factors!$C$59:$C$70,MATCH(AB10977,Factors!$B$59:$B$70,1),1),0)</f>
        <v>0</v>
      </c>
      <c r="AD10977" s="17">
        <f t="shared" si="1047"/>
        <v>0</v>
      </c>
      <c r="AE10977" s="17">
        <f>IFERROR(INDEX(Factors!$B$6:$B$15,MATCH('INPUT - Census'!E10977,Factors!$C$6:$C$15,0),1),0)</f>
        <v>0</v>
      </c>
      <c r="AF10977" s="18">
        <f>IFERROR(INDEX(Factors!$B$16:$B$39,MATCH('INPUT - Census'!C10977,Factors!$C$16:$C$35,0),1),0)</f>
        <v>0</v>
      </c>
      <c r="AG10977" s="19">
        <f>IFERROR(INDEX(Factors!$B$40:$B$44,MATCH('INPUT - Census'!F10977,Factors!$C$40:$C$44,0),1),0)</f>
        <v>0</v>
      </c>
      <c r="AH10977" s="21" t="str">
        <f t="shared" si="1048"/>
        <v/>
      </c>
      <c r="AI10977" s="1" t="str">
        <f>IFERROR(VLOOKUP(H10977,Factors!$C$45:$D$48,2,0),"")</f>
        <v/>
      </c>
      <c r="AJ10977" t="b">
        <f t="shared" si="1045"/>
        <v>0</v>
      </c>
    </row>
    <row r="10978" spans="2:36" ht="15" customHeight="1" x14ac:dyDescent="0.3">
      <c r="B10978" s="70"/>
      <c r="C10978" s="58"/>
      <c r="D10978" s="63"/>
      <c r="E10978" s="58"/>
      <c r="F10978" s="58"/>
      <c r="G10978" s="44"/>
      <c r="H10978" s="45"/>
      <c r="I10978" s="45"/>
      <c r="J10978" s="40" t="str">
        <f t="shared" si="1046"/>
        <v/>
      </c>
      <c r="K10978" s="39" t="str">
        <f t="shared" si="1044"/>
        <v/>
      </c>
      <c r="AB10978" s="17" t="str">
        <f t="shared" si="1043"/>
        <v>-1</v>
      </c>
      <c r="AC10978" s="17">
        <f>IFERROR(INDEX(Factors!$C$59:$C$70,MATCH(AB10978,Factors!$B$59:$B$70,1),1),0)</f>
        <v>0</v>
      </c>
      <c r="AD10978" s="17">
        <f t="shared" si="1047"/>
        <v>0</v>
      </c>
      <c r="AE10978" s="17">
        <f>IFERROR(INDEX(Factors!$B$6:$B$15,MATCH('INPUT - Census'!E10978,Factors!$C$6:$C$15,0),1),0)</f>
        <v>0</v>
      </c>
      <c r="AF10978" s="18">
        <f>IFERROR(INDEX(Factors!$B$16:$B$39,MATCH('INPUT - Census'!C10978,Factors!$C$16:$C$35,0),1),0)</f>
        <v>0</v>
      </c>
      <c r="AG10978" s="19">
        <f>IFERROR(INDEX(Factors!$B$40:$B$44,MATCH('INPUT - Census'!F10978,Factors!$C$40:$C$44,0),1),0)</f>
        <v>0</v>
      </c>
      <c r="AH10978" s="21" t="str">
        <f t="shared" si="1048"/>
        <v/>
      </c>
      <c r="AI10978" s="1" t="str">
        <f>IFERROR(VLOOKUP(H10978,Factors!$C$45:$D$48,2,0),"")</f>
        <v/>
      </c>
      <c r="AJ10978" t="b">
        <f t="shared" si="1045"/>
        <v>0</v>
      </c>
    </row>
    <row r="10979" spans="2:36" ht="15" customHeight="1" x14ac:dyDescent="0.3">
      <c r="B10979" s="70"/>
      <c r="C10979" s="58"/>
      <c r="D10979" s="63"/>
      <c r="E10979" s="58"/>
      <c r="F10979" s="58"/>
      <c r="G10979" s="44"/>
      <c r="H10979" s="45"/>
      <c r="I10979" s="45"/>
      <c r="J10979" s="40" t="str">
        <f t="shared" si="1046"/>
        <v/>
      </c>
      <c r="K10979" s="39" t="str">
        <f t="shared" si="1044"/>
        <v/>
      </c>
      <c r="AB10979" s="17" t="str">
        <f t="shared" si="1043"/>
        <v>-1</v>
      </c>
      <c r="AC10979" s="17">
        <f>IFERROR(INDEX(Factors!$C$59:$C$70,MATCH(AB10979,Factors!$B$59:$B$70,1),1),0)</f>
        <v>0</v>
      </c>
      <c r="AD10979" s="17">
        <f t="shared" si="1047"/>
        <v>0</v>
      </c>
      <c r="AE10979" s="17">
        <f>IFERROR(INDEX(Factors!$B$6:$B$15,MATCH('INPUT - Census'!E10979,Factors!$C$6:$C$15,0),1),0)</f>
        <v>0</v>
      </c>
      <c r="AF10979" s="18">
        <f>IFERROR(INDEX(Factors!$B$16:$B$39,MATCH('INPUT - Census'!C10979,Factors!$C$16:$C$35,0),1),0)</f>
        <v>0</v>
      </c>
      <c r="AG10979" s="19">
        <f>IFERROR(INDEX(Factors!$B$40:$B$44,MATCH('INPUT - Census'!F10979,Factors!$C$40:$C$44,0),1),0)</f>
        <v>0</v>
      </c>
      <c r="AH10979" s="21" t="str">
        <f t="shared" si="1048"/>
        <v/>
      </c>
      <c r="AI10979" s="1" t="str">
        <f>IFERROR(VLOOKUP(H10979,Factors!$C$45:$D$48,2,0),"")</f>
        <v/>
      </c>
      <c r="AJ10979" t="b">
        <f t="shared" si="1045"/>
        <v>0</v>
      </c>
    </row>
    <row r="10980" spans="2:36" ht="15" customHeight="1" x14ac:dyDescent="0.3">
      <c r="B10980" s="70"/>
      <c r="C10980" s="58"/>
      <c r="D10980" s="63"/>
      <c r="E10980" s="58"/>
      <c r="F10980" s="58"/>
      <c r="G10980" s="44"/>
      <c r="H10980" s="45"/>
      <c r="I10980" s="45"/>
      <c r="J10980" s="40" t="str">
        <f t="shared" si="1046"/>
        <v/>
      </c>
      <c r="K10980" s="39" t="str">
        <f t="shared" si="1044"/>
        <v/>
      </c>
      <c r="AB10980" s="17" t="str">
        <f t="shared" si="1043"/>
        <v>-1</v>
      </c>
      <c r="AC10980" s="17">
        <f>IFERROR(INDEX(Factors!$C$59:$C$70,MATCH(AB10980,Factors!$B$59:$B$70,1),1),0)</f>
        <v>0</v>
      </c>
      <c r="AD10980" s="17">
        <f t="shared" si="1047"/>
        <v>0</v>
      </c>
      <c r="AE10980" s="17">
        <f>IFERROR(INDEX(Factors!$B$6:$B$15,MATCH('INPUT - Census'!E10980,Factors!$C$6:$C$15,0),1),0)</f>
        <v>0</v>
      </c>
      <c r="AF10980" s="18">
        <f>IFERROR(INDEX(Factors!$B$16:$B$39,MATCH('INPUT - Census'!C10980,Factors!$C$16:$C$35,0),1),0)</f>
        <v>0</v>
      </c>
      <c r="AG10980" s="19">
        <f>IFERROR(INDEX(Factors!$B$40:$B$44,MATCH('INPUT - Census'!F10980,Factors!$C$40:$C$44,0),1),0)</f>
        <v>0</v>
      </c>
      <c r="AH10980" s="21" t="str">
        <f t="shared" si="1048"/>
        <v/>
      </c>
      <c r="AI10980" s="1" t="str">
        <f>IFERROR(VLOOKUP(H10980,Factors!$C$45:$D$48,2,0),"")</f>
        <v/>
      </c>
      <c r="AJ10980" t="b">
        <f t="shared" si="1045"/>
        <v>0</v>
      </c>
    </row>
    <row r="10981" spans="2:36" ht="15" customHeight="1" x14ac:dyDescent="0.3">
      <c r="B10981" s="70"/>
      <c r="C10981" s="58"/>
      <c r="D10981" s="63"/>
      <c r="E10981" s="58"/>
      <c r="F10981" s="58"/>
      <c r="G10981" s="44"/>
      <c r="H10981" s="45"/>
      <c r="I10981" s="45"/>
      <c r="J10981" s="40" t="str">
        <f t="shared" si="1046"/>
        <v/>
      </c>
      <c r="K10981" s="39" t="str">
        <f t="shared" si="1044"/>
        <v/>
      </c>
      <c r="AB10981" s="17" t="str">
        <f t="shared" si="1043"/>
        <v>-1</v>
      </c>
      <c r="AC10981" s="17">
        <f>IFERROR(INDEX(Factors!$C$59:$C$70,MATCH(AB10981,Factors!$B$59:$B$70,1),1),0)</f>
        <v>0</v>
      </c>
      <c r="AD10981" s="17">
        <f t="shared" si="1047"/>
        <v>0</v>
      </c>
      <c r="AE10981" s="17">
        <f>IFERROR(INDEX(Factors!$B$6:$B$15,MATCH('INPUT - Census'!E10981,Factors!$C$6:$C$15,0),1),0)</f>
        <v>0</v>
      </c>
      <c r="AF10981" s="18">
        <f>IFERROR(INDEX(Factors!$B$16:$B$39,MATCH('INPUT - Census'!C10981,Factors!$C$16:$C$35,0),1),0)</f>
        <v>0</v>
      </c>
      <c r="AG10981" s="19">
        <f>IFERROR(INDEX(Factors!$B$40:$B$44,MATCH('INPUT - Census'!F10981,Factors!$C$40:$C$44,0),1),0)</f>
        <v>0</v>
      </c>
      <c r="AH10981" s="21" t="str">
        <f t="shared" si="1048"/>
        <v/>
      </c>
      <c r="AI10981" s="1" t="str">
        <f>IFERROR(VLOOKUP(H10981,Factors!$C$45:$D$48,2,0),"")</f>
        <v/>
      </c>
      <c r="AJ10981" t="b">
        <f t="shared" si="1045"/>
        <v>0</v>
      </c>
    </row>
    <row r="10982" spans="2:36" ht="15" customHeight="1" x14ac:dyDescent="0.3">
      <c r="B10982" s="70"/>
      <c r="C10982" s="58"/>
      <c r="D10982" s="63"/>
      <c r="E10982" s="58"/>
      <c r="F10982" s="58"/>
      <c r="G10982" s="44"/>
      <c r="H10982" s="45"/>
      <c r="I10982" s="45"/>
      <c r="J10982" s="40" t="str">
        <f t="shared" si="1046"/>
        <v/>
      </c>
      <c r="K10982" s="39" t="str">
        <f t="shared" si="1044"/>
        <v/>
      </c>
      <c r="AB10982" s="17" t="str">
        <f t="shared" si="1043"/>
        <v>-1</v>
      </c>
      <c r="AC10982" s="17">
        <f>IFERROR(INDEX(Factors!$C$59:$C$70,MATCH(AB10982,Factors!$B$59:$B$70,1),1),0)</f>
        <v>0</v>
      </c>
      <c r="AD10982" s="17">
        <f t="shared" si="1047"/>
        <v>0</v>
      </c>
      <c r="AE10982" s="17">
        <f>IFERROR(INDEX(Factors!$B$6:$B$15,MATCH('INPUT - Census'!E10982,Factors!$C$6:$C$15,0),1),0)</f>
        <v>0</v>
      </c>
      <c r="AF10982" s="18">
        <f>IFERROR(INDEX(Factors!$B$16:$B$39,MATCH('INPUT - Census'!C10982,Factors!$C$16:$C$35,0),1),0)</f>
        <v>0</v>
      </c>
      <c r="AG10982" s="19">
        <f>IFERROR(INDEX(Factors!$B$40:$B$44,MATCH('INPUT - Census'!F10982,Factors!$C$40:$C$44,0),1),0)</f>
        <v>0</v>
      </c>
      <c r="AH10982" s="21" t="str">
        <f t="shared" si="1048"/>
        <v/>
      </c>
      <c r="AI10982" s="1" t="str">
        <f>IFERROR(VLOOKUP(H10982,Factors!$C$45:$D$48,2,0),"")</f>
        <v/>
      </c>
      <c r="AJ10982" t="b">
        <f t="shared" si="1045"/>
        <v>0</v>
      </c>
    </row>
    <row r="10983" spans="2:36" ht="15" customHeight="1" x14ac:dyDescent="0.3">
      <c r="B10983" s="70"/>
      <c r="C10983" s="58"/>
      <c r="D10983" s="63"/>
      <c r="E10983" s="58"/>
      <c r="F10983" s="58"/>
      <c r="G10983" s="44"/>
      <c r="H10983" s="45"/>
      <c r="I10983" s="45"/>
      <c r="J10983" s="40" t="str">
        <f t="shared" si="1046"/>
        <v/>
      </c>
      <c r="K10983" s="39" t="str">
        <f t="shared" si="1044"/>
        <v/>
      </c>
      <c r="AB10983" s="17" t="str">
        <f t="shared" si="1043"/>
        <v>-1</v>
      </c>
      <c r="AC10983" s="17">
        <f>IFERROR(INDEX(Factors!$C$59:$C$70,MATCH(AB10983,Factors!$B$59:$B$70,1),1),0)</f>
        <v>0</v>
      </c>
      <c r="AD10983" s="17">
        <f t="shared" si="1047"/>
        <v>0</v>
      </c>
      <c r="AE10983" s="17">
        <f>IFERROR(INDEX(Factors!$B$6:$B$15,MATCH('INPUT - Census'!E10983,Factors!$C$6:$C$15,0),1),0)</f>
        <v>0</v>
      </c>
      <c r="AF10983" s="18">
        <f>IFERROR(INDEX(Factors!$B$16:$B$39,MATCH('INPUT - Census'!C10983,Factors!$C$16:$C$35,0),1),0)</f>
        <v>0</v>
      </c>
      <c r="AG10983" s="19">
        <f>IFERROR(INDEX(Factors!$B$40:$B$44,MATCH('INPUT - Census'!F10983,Factors!$C$40:$C$44,0),1),0)</f>
        <v>0</v>
      </c>
      <c r="AH10983" s="21" t="str">
        <f t="shared" si="1048"/>
        <v/>
      </c>
      <c r="AI10983" s="1" t="str">
        <f>IFERROR(VLOOKUP(H10983,Factors!$C$45:$D$48,2,0),"")</f>
        <v/>
      </c>
      <c r="AJ10983" t="b">
        <f t="shared" si="1045"/>
        <v>0</v>
      </c>
    </row>
    <row r="10984" spans="2:36" ht="15" customHeight="1" x14ac:dyDescent="0.3">
      <c r="B10984" s="70"/>
      <c r="C10984" s="58"/>
      <c r="D10984" s="63"/>
      <c r="E10984" s="58"/>
      <c r="F10984" s="58"/>
      <c r="G10984" s="44"/>
      <c r="H10984" s="45"/>
      <c r="I10984" s="45"/>
      <c r="J10984" s="40" t="str">
        <f t="shared" si="1046"/>
        <v/>
      </c>
      <c r="K10984" s="39" t="str">
        <f t="shared" si="1044"/>
        <v/>
      </c>
      <c r="AB10984" s="17" t="str">
        <f t="shared" si="1043"/>
        <v>-1</v>
      </c>
      <c r="AC10984" s="17">
        <f>IFERROR(INDEX(Factors!$C$59:$C$70,MATCH(AB10984,Factors!$B$59:$B$70,1),1),0)</f>
        <v>0</v>
      </c>
      <c r="AD10984" s="17">
        <f t="shared" si="1047"/>
        <v>0</v>
      </c>
      <c r="AE10984" s="17">
        <f>IFERROR(INDEX(Factors!$B$6:$B$15,MATCH('INPUT - Census'!E10984,Factors!$C$6:$C$15,0),1),0)</f>
        <v>0</v>
      </c>
      <c r="AF10984" s="18">
        <f>IFERROR(INDEX(Factors!$B$16:$B$39,MATCH('INPUT - Census'!C10984,Factors!$C$16:$C$35,0),1),0)</f>
        <v>0</v>
      </c>
      <c r="AG10984" s="19">
        <f>IFERROR(INDEX(Factors!$B$40:$B$44,MATCH('INPUT - Census'!F10984,Factors!$C$40:$C$44,0),1),0)</f>
        <v>0</v>
      </c>
      <c r="AH10984" s="21" t="str">
        <f t="shared" si="1048"/>
        <v/>
      </c>
      <c r="AI10984" s="1" t="str">
        <f>IFERROR(VLOOKUP(H10984,Factors!$C$45:$D$48,2,0),"")</f>
        <v/>
      </c>
      <c r="AJ10984" t="b">
        <f t="shared" si="1045"/>
        <v>0</v>
      </c>
    </row>
    <row r="10985" spans="2:36" ht="15" customHeight="1" x14ac:dyDescent="0.3">
      <c r="B10985" s="70"/>
      <c r="C10985" s="58"/>
      <c r="D10985" s="63"/>
      <c r="E10985" s="58"/>
      <c r="F10985" s="58"/>
      <c r="G10985" s="44"/>
      <c r="H10985" s="45"/>
      <c r="I10985" s="45"/>
      <c r="J10985" s="40" t="str">
        <f t="shared" si="1046"/>
        <v/>
      </c>
      <c r="K10985" s="39" t="str">
        <f t="shared" si="1044"/>
        <v/>
      </c>
      <c r="AB10985" s="17" t="str">
        <f t="shared" si="1043"/>
        <v>-1</v>
      </c>
      <c r="AC10985" s="17">
        <f>IFERROR(INDEX(Factors!$C$59:$C$70,MATCH(AB10985,Factors!$B$59:$B$70,1),1),0)</f>
        <v>0</v>
      </c>
      <c r="AD10985" s="17">
        <f t="shared" si="1047"/>
        <v>0</v>
      </c>
      <c r="AE10985" s="17">
        <f>IFERROR(INDEX(Factors!$B$6:$B$15,MATCH('INPUT - Census'!E10985,Factors!$C$6:$C$15,0),1),0)</f>
        <v>0</v>
      </c>
      <c r="AF10985" s="18">
        <f>IFERROR(INDEX(Factors!$B$16:$B$39,MATCH('INPUT - Census'!C10985,Factors!$C$16:$C$35,0),1),0)</f>
        <v>0</v>
      </c>
      <c r="AG10985" s="19">
        <f>IFERROR(INDEX(Factors!$B$40:$B$44,MATCH('INPUT - Census'!F10985,Factors!$C$40:$C$44,0),1),0)</f>
        <v>0</v>
      </c>
      <c r="AH10985" s="21" t="str">
        <f t="shared" si="1048"/>
        <v/>
      </c>
      <c r="AI10985" s="1" t="str">
        <f>IFERROR(VLOOKUP(H10985,Factors!$C$45:$D$48,2,0),"")</f>
        <v/>
      </c>
      <c r="AJ10985" t="b">
        <f t="shared" si="1045"/>
        <v>0</v>
      </c>
    </row>
    <row r="10986" spans="2:36" ht="15" customHeight="1" x14ac:dyDescent="0.3">
      <c r="B10986" s="70"/>
      <c r="C10986" s="58"/>
      <c r="D10986" s="63"/>
      <c r="E10986" s="58"/>
      <c r="F10986" s="58"/>
      <c r="G10986" s="44"/>
      <c r="H10986" s="45"/>
      <c r="I10986" s="45"/>
      <c r="J10986" s="40" t="str">
        <f t="shared" si="1046"/>
        <v/>
      </c>
      <c r="K10986" s="39" t="str">
        <f t="shared" si="1044"/>
        <v/>
      </c>
      <c r="AB10986" s="17" t="str">
        <f t="shared" si="1043"/>
        <v>-1</v>
      </c>
      <c r="AC10986" s="17">
        <f>IFERROR(INDEX(Factors!$C$59:$C$70,MATCH(AB10986,Factors!$B$59:$B$70,1),1),0)</f>
        <v>0</v>
      </c>
      <c r="AD10986" s="17">
        <f t="shared" si="1047"/>
        <v>0</v>
      </c>
      <c r="AE10986" s="17">
        <f>IFERROR(INDEX(Factors!$B$6:$B$15,MATCH('INPUT - Census'!E10986,Factors!$C$6:$C$15,0),1),0)</f>
        <v>0</v>
      </c>
      <c r="AF10986" s="18">
        <f>IFERROR(INDEX(Factors!$B$16:$B$39,MATCH('INPUT - Census'!C10986,Factors!$C$16:$C$35,0),1),0)</f>
        <v>0</v>
      </c>
      <c r="AG10986" s="19">
        <f>IFERROR(INDEX(Factors!$B$40:$B$44,MATCH('INPUT - Census'!F10986,Factors!$C$40:$C$44,0),1),0)</f>
        <v>0</v>
      </c>
      <c r="AH10986" s="21" t="str">
        <f t="shared" si="1048"/>
        <v/>
      </c>
      <c r="AI10986" s="1" t="str">
        <f>IFERROR(VLOOKUP(H10986,Factors!$C$45:$D$48,2,0),"")</f>
        <v/>
      </c>
      <c r="AJ10986" t="b">
        <f t="shared" si="1045"/>
        <v>0</v>
      </c>
    </row>
    <row r="10987" spans="2:36" ht="15" customHeight="1" x14ac:dyDescent="0.3">
      <c r="B10987" s="70"/>
      <c r="C10987" s="58"/>
      <c r="D10987" s="63"/>
      <c r="E10987" s="58"/>
      <c r="F10987" s="58"/>
      <c r="G10987" s="44"/>
      <c r="H10987" s="45"/>
      <c r="I10987" s="45"/>
      <c r="J10987" s="40" t="str">
        <f t="shared" si="1046"/>
        <v/>
      </c>
      <c r="K10987" s="39" t="str">
        <f t="shared" si="1044"/>
        <v/>
      </c>
      <c r="AB10987" s="17" t="str">
        <f t="shared" si="1043"/>
        <v>-1</v>
      </c>
      <c r="AC10987" s="17">
        <f>IFERROR(INDEX(Factors!$C$59:$C$70,MATCH(AB10987,Factors!$B$59:$B$70,1),1),0)</f>
        <v>0</v>
      </c>
      <c r="AD10987" s="17">
        <f t="shared" si="1047"/>
        <v>0</v>
      </c>
      <c r="AE10987" s="17">
        <f>IFERROR(INDEX(Factors!$B$6:$B$15,MATCH('INPUT - Census'!E10987,Factors!$C$6:$C$15,0),1),0)</f>
        <v>0</v>
      </c>
      <c r="AF10987" s="18">
        <f>IFERROR(INDEX(Factors!$B$16:$B$39,MATCH('INPUT - Census'!C10987,Factors!$C$16:$C$35,0),1),0)</f>
        <v>0</v>
      </c>
      <c r="AG10987" s="19">
        <f>IFERROR(INDEX(Factors!$B$40:$B$44,MATCH('INPUT - Census'!F10987,Factors!$C$40:$C$44,0),1),0)</f>
        <v>0</v>
      </c>
      <c r="AH10987" s="21" t="str">
        <f t="shared" si="1048"/>
        <v/>
      </c>
      <c r="AI10987" s="1" t="str">
        <f>IFERROR(VLOOKUP(H10987,Factors!$C$45:$D$48,2,0),"")</f>
        <v/>
      </c>
      <c r="AJ10987" t="b">
        <f t="shared" si="1045"/>
        <v>0</v>
      </c>
    </row>
    <row r="10988" spans="2:36" ht="15" customHeight="1" x14ac:dyDescent="0.3">
      <c r="B10988" s="70"/>
      <c r="C10988" s="58"/>
      <c r="D10988" s="63"/>
      <c r="E10988" s="58"/>
      <c r="F10988" s="58"/>
      <c r="G10988" s="44"/>
      <c r="H10988" s="45"/>
      <c r="I10988" s="45"/>
      <c r="J10988" s="40" t="str">
        <f t="shared" si="1046"/>
        <v/>
      </c>
      <c r="K10988" s="39" t="str">
        <f t="shared" si="1044"/>
        <v/>
      </c>
      <c r="AB10988" s="17" t="str">
        <f t="shared" si="1043"/>
        <v>-1</v>
      </c>
      <c r="AC10988" s="17">
        <f>IFERROR(INDEX(Factors!$C$59:$C$70,MATCH(AB10988,Factors!$B$59:$B$70,1),1),0)</f>
        <v>0</v>
      </c>
      <c r="AD10988" s="17">
        <f t="shared" si="1047"/>
        <v>0</v>
      </c>
      <c r="AE10988" s="17">
        <f>IFERROR(INDEX(Factors!$B$6:$B$15,MATCH('INPUT - Census'!E10988,Factors!$C$6:$C$15,0),1),0)</f>
        <v>0</v>
      </c>
      <c r="AF10988" s="18">
        <f>IFERROR(INDEX(Factors!$B$16:$B$39,MATCH('INPUT - Census'!C10988,Factors!$C$16:$C$35,0),1),0)</f>
        <v>0</v>
      </c>
      <c r="AG10988" s="19">
        <f>IFERROR(INDEX(Factors!$B$40:$B$44,MATCH('INPUT - Census'!F10988,Factors!$C$40:$C$44,0),1),0)</f>
        <v>0</v>
      </c>
      <c r="AH10988" s="21" t="str">
        <f t="shared" si="1048"/>
        <v/>
      </c>
      <c r="AI10988" s="1" t="str">
        <f>IFERROR(VLOOKUP(H10988,Factors!$C$45:$D$48,2,0),"")</f>
        <v/>
      </c>
      <c r="AJ10988" t="b">
        <f t="shared" si="1045"/>
        <v>0</v>
      </c>
    </row>
    <row r="10989" spans="2:36" ht="15" customHeight="1" x14ac:dyDescent="0.3">
      <c r="B10989" s="70"/>
      <c r="C10989" s="58"/>
      <c r="D10989" s="63"/>
      <c r="E10989" s="58"/>
      <c r="F10989" s="58"/>
      <c r="G10989" s="44"/>
      <c r="H10989" s="45"/>
      <c r="I10989" s="45"/>
      <c r="J10989" s="40" t="str">
        <f t="shared" si="1046"/>
        <v/>
      </c>
      <c r="K10989" s="39" t="str">
        <f t="shared" si="1044"/>
        <v/>
      </c>
      <c r="AB10989" s="17" t="str">
        <f t="shared" si="1043"/>
        <v>-1</v>
      </c>
      <c r="AC10989" s="17">
        <f>IFERROR(INDEX(Factors!$C$59:$C$70,MATCH(AB10989,Factors!$B$59:$B$70,1),1),0)</f>
        <v>0</v>
      </c>
      <c r="AD10989" s="17">
        <f t="shared" si="1047"/>
        <v>0</v>
      </c>
      <c r="AE10989" s="17">
        <f>IFERROR(INDEX(Factors!$B$6:$B$15,MATCH('INPUT - Census'!E10989,Factors!$C$6:$C$15,0),1),0)</f>
        <v>0</v>
      </c>
      <c r="AF10989" s="18">
        <f>IFERROR(INDEX(Factors!$B$16:$B$39,MATCH('INPUT - Census'!C10989,Factors!$C$16:$C$35,0),1),0)</f>
        <v>0</v>
      </c>
      <c r="AG10989" s="19">
        <f>IFERROR(INDEX(Factors!$B$40:$B$44,MATCH('INPUT - Census'!F10989,Factors!$C$40:$C$44,0),1),0)</f>
        <v>0</v>
      </c>
      <c r="AH10989" s="21" t="str">
        <f t="shared" si="1048"/>
        <v/>
      </c>
      <c r="AI10989" s="1" t="str">
        <f>IFERROR(VLOOKUP(H10989,Factors!$C$45:$D$48,2,0),"")</f>
        <v/>
      </c>
      <c r="AJ10989" t="b">
        <f t="shared" si="1045"/>
        <v>0</v>
      </c>
    </row>
    <row r="10990" spans="2:36" ht="15" customHeight="1" x14ac:dyDescent="0.3">
      <c r="B10990" s="70"/>
      <c r="C10990" s="58"/>
      <c r="D10990" s="63"/>
      <c r="E10990" s="58"/>
      <c r="F10990" s="58"/>
      <c r="G10990" s="44"/>
      <c r="H10990" s="45"/>
      <c r="I10990" s="45"/>
      <c r="J10990" s="40" t="str">
        <f t="shared" si="1046"/>
        <v/>
      </c>
      <c r="K10990" s="39" t="str">
        <f t="shared" si="1044"/>
        <v/>
      </c>
      <c r="AB10990" s="17" t="str">
        <f t="shared" si="1043"/>
        <v>-1</v>
      </c>
      <c r="AC10990" s="17">
        <f>IFERROR(INDEX(Factors!$C$59:$C$70,MATCH(AB10990,Factors!$B$59:$B$70,1),1),0)</f>
        <v>0</v>
      </c>
      <c r="AD10990" s="17">
        <f t="shared" si="1047"/>
        <v>0</v>
      </c>
      <c r="AE10990" s="17">
        <f>IFERROR(INDEX(Factors!$B$6:$B$15,MATCH('INPUT - Census'!E10990,Factors!$C$6:$C$15,0),1),0)</f>
        <v>0</v>
      </c>
      <c r="AF10990" s="18">
        <f>IFERROR(INDEX(Factors!$B$16:$B$39,MATCH('INPUT - Census'!C10990,Factors!$C$16:$C$35,0),1),0)</f>
        <v>0</v>
      </c>
      <c r="AG10990" s="19">
        <f>IFERROR(INDEX(Factors!$B$40:$B$44,MATCH('INPUT - Census'!F10990,Factors!$C$40:$C$44,0),1),0)</f>
        <v>0</v>
      </c>
      <c r="AH10990" s="21" t="str">
        <f t="shared" si="1048"/>
        <v/>
      </c>
      <c r="AI10990" s="1" t="str">
        <f>IFERROR(VLOOKUP(H10990,Factors!$C$45:$D$48,2,0),"")</f>
        <v/>
      </c>
      <c r="AJ10990" t="b">
        <f t="shared" si="1045"/>
        <v>0</v>
      </c>
    </row>
    <row r="10991" spans="2:36" ht="15" customHeight="1" x14ac:dyDescent="0.3">
      <c r="B10991" s="70"/>
      <c r="C10991" s="58"/>
      <c r="D10991" s="63"/>
      <c r="E10991" s="58"/>
      <c r="F10991" s="58"/>
      <c r="G10991" s="44"/>
      <c r="H10991" s="45"/>
      <c r="I10991" s="45"/>
      <c r="J10991" s="40" t="str">
        <f t="shared" si="1046"/>
        <v/>
      </c>
      <c r="K10991" s="39" t="str">
        <f t="shared" si="1044"/>
        <v/>
      </c>
      <c r="AB10991" s="17" t="str">
        <f t="shared" si="1043"/>
        <v>-1</v>
      </c>
      <c r="AC10991" s="17">
        <f>IFERROR(INDEX(Factors!$C$59:$C$70,MATCH(AB10991,Factors!$B$59:$B$70,1),1),0)</f>
        <v>0</v>
      </c>
      <c r="AD10991" s="17">
        <f t="shared" si="1047"/>
        <v>0</v>
      </c>
      <c r="AE10991" s="17">
        <f>IFERROR(INDEX(Factors!$B$6:$B$15,MATCH('INPUT - Census'!E10991,Factors!$C$6:$C$15,0),1),0)</f>
        <v>0</v>
      </c>
      <c r="AF10991" s="18">
        <f>IFERROR(INDEX(Factors!$B$16:$B$39,MATCH('INPUT - Census'!C10991,Factors!$C$16:$C$35,0),1),0)</f>
        <v>0</v>
      </c>
      <c r="AG10991" s="19">
        <f>IFERROR(INDEX(Factors!$B$40:$B$44,MATCH('INPUT - Census'!F10991,Factors!$C$40:$C$44,0),1),0)</f>
        <v>0</v>
      </c>
      <c r="AH10991" s="21" t="str">
        <f t="shared" si="1048"/>
        <v/>
      </c>
      <c r="AI10991" s="1" t="str">
        <f>IFERROR(VLOOKUP(H10991,Factors!$C$45:$D$48,2,0),"")</f>
        <v/>
      </c>
      <c r="AJ10991" t="b">
        <f t="shared" si="1045"/>
        <v>0</v>
      </c>
    </row>
    <row r="10992" spans="2:36" ht="15" customHeight="1" x14ac:dyDescent="0.3">
      <c r="B10992" s="70"/>
      <c r="C10992" s="58"/>
      <c r="D10992" s="63"/>
      <c r="E10992" s="58"/>
      <c r="F10992" s="58"/>
      <c r="G10992" s="44"/>
      <c r="H10992" s="45"/>
      <c r="I10992" s="45"/>
      <c r="J10992" s="40" t="str">
        <f t="shared" si="1046"/>
        <v/>
      </c>
      <c r="K10992" s="39" t="str">
        <f t="shared" si="1044"/>
        <v/>
      </c>
      <c r="AB10992" s="17" t="str">
        <f t="shared" si="1043"/>
        <v>-1</v>
      </c>
      <c r="AC10992" s="17">
        <f>IFERROR(INDEX(Factors!$C$59:$C$70,MATCH(AB10992,Factors!$B$59:$B$70,1),1),0)</f>
        <v>0</v>
      </c>
      <c r="AD10992" s="17">
        <f t="shared" si="1047"/>
        <v>0</v>
      </c>
      <c r="AE10992" s="17">
        <f>IFERROR(INDEX(Factors!$B$6:$B$15,MATCH('INPUT - Census'!E10992,Factors!$C$6:$C$15,0),1),0)</f>
        <v>0</v>
      </c>
      <c r="AF10992" s="18">
        <f>IFERROR(INDEX(Factors!$B$16:$B$39,MATCH('INPUT - Census'!C10992,Factors!$C$16:$C$35,0),1),0)</f>
        <v>0</v>
      </c>
      <c r="AG10992" s="19">
        <f>IFERROR(INDEX(Factors!$B$40:$B$44,MATCH('INPUT - Census'!F10992,Factors!$C$40:$C$44,0),1),0)</f>
        <v>0</v>
      </c>
      <c r="AH10992" s="21" t="str">
        <f t="shared" si="1048"/>
        <v/>
      </c>
      <c r="AI10992" s="1" t="str">
        <f>IFERROR(VLOOKUP(H10992,Factors!$C$45:$D$48,2,0),"")</f>
        <v/>
      </c>
      <c r="AJ10992" t="b">
        <f t="shared" si="1045"/>
        <v>0</v>
      </c>
    </row>
    <row r="10993" spans="2:36" ht="15" customHeight="1" x14ac:dyDescent="0.3">
      <c r="B10993" s="70"/>
      <c r="C10993" s="58"/>
      <c r="D10993" s="63"/>
      <c r="E10993" s="58"/>
      <c r="F10993" s="58"/>
      <c r="G10993" s="44"/>
      <c r="H10993" s="45"/>
      <c r="I10993" s="45"/>
      <c r="J10993" s="40" t="str">
        <f t="shared" si="1046"/>
        <v/>
      </c>
      <c r="K10993" s="39" t="str">
        <f t="shared" si="1044"/>
        <v/>
      </c>
      <c r="AB10993" s="17" t="str">
        <f t="shared" si="1043"/>
        <v>-1</v>
      </c>
      <c r="AC10993" s="17">
        <f>IFERROR(INDEX(Factors!$C$59:$C$70,MATCH(AB10993,Factors!$B$59:$B$70,1),1),0)</f>
        <v>0</v>
      </c>
      <c r="AD10993" s="17">
        <f t="shared" si="1047"/>
        <v>0</v>
      </c>
      <c r="AE10993" s="17">
        <f>IFERROR(INDEX(Factors!$B$6:$B$15,MATCH('INPUT - Census'!E10993,Factors!$C$6:$C$15,0),1),0)</f>
        <v>0</v>
      </c>
      <c r="AF10993" s="18">
        <f>IFERROR(INDEX(Factors!$B$16:$B$39,MATCH('INPUT - Census'!C10993,Factors!$C$16:$C$35,0),1),0)</f>
        <v>0</v>
      </c>
      <c r="AG10993" s="19">
        <f>IFERROR(INDEX(Factors!$B$40:$B$44,MATCH('INPUT - Census'!F10993,Factors!$C$40:$C$44,0),1),0)</f>
        <v>0</v>
      </c>
      <c r="AH10993" s="21" t="str">
        <f t="shared" si="1048"/>
        <v/>
      </c>
      <c r="AI10993" s="1" t="str">
        <f>IFERROR(VLOOKUP(H10993,Factors!$C$45:$D$48,2,0),"")</f>
        <v/>
      </c>
      <c r="AJ10993" t="b">
        <f t="shared" si="1045"/>
        <v>0</v>
      </c>
    </row>
    <row r="10994" spans="2:36" ht="15" customHeight="1" x14ac:dyDescent="0.3">
      <c r="B10994" s="70"/>
      <c r="C10994" s="58"/>
      <c r="D10994" s="63"/>
      <c r="E10994" s="58"/>
      <c r="F10994" s="58"/>
      <c r="G10994" s="44"/>
      <c r="H10994" s="45"/>
      <c r="I10994" s="45"/>
      <c r="J10994" s="40" t="str">
        <f t="shared" si="1046"/>
        <v/>
      </c>
      <c r="K10994" s="39" t="str">
        <f t="shared" si="1044"/>
        <v/>
      </c>
      <c r="AB10994" s="17" t="str">
        <f t="shared" si="1043"/>
        <v>-1</v>
      </c>
      <c r="AC10994" s="17">
        <f>IFERROR(INDEX(Factors!$C$59:$C$70,MATCH(AB10994,Factors!$B$59:$B$70,1),1),0)</f>
        <v>0</v>
      </c>
      <c r="AD10994" s="17">
        <f t="shared" si="1047"/>
        <v>0</v>
      </c>
      <c r="AE10994" s="17">
        <f>IFERROR(INDEX(Factors!$B$6:$B$15,MATCH('INPUT - Census'!E10994,Factors!$C$6:$C$15,0),1),0)</f>
        <v>0</v>
      </c>
      <c r="AF10994" s="18">
        <f>IFERROR(INDEX(Factors!$B$16:$B$39,MATCH('INPUT - Census'!C10994,Factors!$C$16:$C$35,0),1),0)</f>
        <v>0</v>
      </c>
      <c r="AG10994" s="19">
        <f>IFERROR(INDEX(Factors!$B$40:$B$44,MATCH('INPUT - Census'!F10994,Factors!$C$40:$C$44,0),1),0)</f>
        <v>0</v>
      </c>
      <c r="AH10994" s="21" t="str">
        <f t="shared" si="1048"/>
        <v/>
      </c>
      <c r="AI10994" s="1" t="str">
        <f>IFERROR(VLOOKUP(H10994,Factors!$C$45:$D$48,2,0),"")</f>
        <v/>
      </c>
      <c r="AJ10994" t="b">
        <f t="shared" si="1045"/>
        <v>0</v>
      </c>
    </row>
    <row r="10995" spans="2:36" ht="15" customHeight="1" x14ac:dyDescent="0.3">
      <c r="B10995" s="70"/>
      <c r="C10995" s="58"/>
      <c r="D10995" s="63"/>
      <c r="E10995" s="58"/>
      <c r="F10995" s="58"/>
      <c r="G10995" s="44"/>
      <c r="H10995" s="45"/>
      <c r="I10995" s="45"/>
      <c r="J10995" s="40" t="str">
        <f t="shared" si="1046"/>
        <v/>
      </c>
      <c r="K10995" s="39" t="str">
        <f t="shared" si="1044"/>
        <v/>
      </c>
      <c r="AB10995" s="17" t="str">
        <f t="shared" si="1043"/>
        <v>-1</v>
      </c>
      <c r="AC10995" s="17">
        <f>IFERROR(INDEX(Factors!$C$59:$C$70,MATCH(AB10995,Factors!$B$59:$B$70,1),1),0)</f>
        <v>0</v>
      </c>
      <c r="AD10995" s="17">
        <f t="shared" si="1047"/>
        <v>0</v>
      </c>
      <c r="AE10995" s="17">
        <f>IFERROR(INDEX(Factors!$B$6:$B$15,MATCH('INPUT - Census'!E10995,Factors!$C$6:$C$15,0),1),0)</f>
        <v>0</v>
      </c>
      <c r="AF10995" s="18">
        <f>IFERROR(INDEX(Factors!$B$16:$B$39,MATCH('INPUT - Census'!C10995,Factors!$C$16:$C$35,0),1),0)</f>
        <v>0</v>
      </c>
      <c r="AG10995" s="19">
        <f>IFERROR(INDEX(Factors!$B$40:$B$44,MATCH('INPUT - Census'!F10995,Factors!$C$40:$C$44,0),1),0)</f>
        <v>0</v>
      </c>
      <c r="AH10995" s="21" t="str">
        <f t="shared" si="1048"/>
        <v/>
      </c>
      <c r="AI10995" s="1" t="str">
        <f>IFERROR(VLOOKUP(H10995,Factors!$C$45:$D$48,2,0),"")</f>
        <v/>
      </c>
      <c r="AJ10995" t="b">
        <f t="shared" si="1045"/>
        <v>0</v>
      </c>
    </row>
    <row r="10996" spans="2:36" ht="15" customHeight="1" x14ac:dyDescent="0.3">
      <c r="B10996" s="70"/>
      <c r="C10996" s="58"/>
      <c r="D10996" s="63"/>
      <c r="E10996" s="58"/>
      <c r="F10996" s="58"/>
      <c r="G10996" s="44"/>
      <c r="H10996" s="45"/>
      <c r="I10996" s="45"/>
      <c r="J10996" s="40" t="str">
        <f t="shared" si="1046"/>
        <v/>
      </c>
      <c r="K10996" s="39" t="str">
        <f t="shared" si="1044"/>
        <v/>
      </c>
      <c r="AB10996" s="17" t="str">
        <f t="shared" si="1043"/>
        <v>-1</v>
      </c>
      <c r="AC10996" s="17">
        <f>IFERROR(INDEX(Factors!$C$59:$C$70,MATCH(AB10996,Factors!$B$59:$B$70,1),1),0)</f>
        <v>0</v>
      </c>
      <c r="AD10996" s="17">
        <f t="shared" si="1047"/>
        <v>0</v>
      </c>
      <c r="AE10996" s="17">
        <f>IFERROR(INDEX(Factors!$B$6:$B$15,MATCH('INPUT - Census'!E10996,Factors!$C$6:$C$15,0),1),0)</f>
        <v>0</v>
      </c>
      <c r="AF10996" s="18">
        <f>IFERROR(INDEX(Factors!$B$16:$B$39,MATCH('INPUT - Census'!C10996,Factors!$C$16:$C$35,0),1),0)</f>
        <v>0</v>
      </c>
      <c r="AG10996" s="19">
        <f>IFERROR(INDEX(Factors!$B$40:$B$44,MATCH('INPUT - Census'!F10996,Factors!$C$40:$C$44,0),1),0)</f>
        <v>0</v>
      </c>
      <c r="AH10996" s="21" t="str">
        <f t="shared" si="1048"/>
        <v/>
      </c>
      <c r="AI10996" s="1" t="str">
        <f>IFERROR(VLOOKUP(H10996,Factors!$C$45:$D$48,2,0),"")</f>
        <v/>
      </c>
      <c r="AJ10996" t="b">
        <f t="shared" si="1045"/>
        <v>0</v>
      </c>
    </row>
    <row r="10997" spans="2:36" ht="15" customHeight="1" x14ac:dyDescent="0.3">
      <c r="B10997" s="70"/>
      <c r="C10997" s="58"/>
      <c r="D10997" s="63"/>
      <c r="E10997" s="58"/>
      <c r="F10997" s="58"/>
      <c r="G10997" s="44"/>
      <c r="H10997" s="45"/>
      <c r="I10997" s="45"/>
      <c r="J10997" s="40" t="str">
        <f t="shared" si="1046"/>
        <v/>
      </c>
      <c r="K10997" s="39" t="str">
        <f t="shared" si="1044"/>
        <v/>
      </c>
      <c r="AB10997" s="17" t="str">
        <f t="shared" si="1043"/>
        <v>-1</v>
      </c>
      <c r="AC10997" s="17">
        <f>IFERROR(INDEX(Factors!$C$59:$C$70,MATCH(AB10997,Factors!$B$59:$B$70,1),1),0)</f>
        <v>0</v>
      </c>
      <c r="AD10997" s="17">
        <f t="shared" si="1047"/>
        <v>0</v>
      </c>
      <c r="AE10997" s="17">
        <f>IFERROR(INDEX(Factors!$B$6:$B$15,MATCH('INPUT - Census'!E10997,Factors!$C$6:$C$15,0),1),0)</f>
        <v>0</v>
      </c>
      <c r="AF10997" s="18">
        <f>IFERROR(INDEX(Factors!$B$16:$B$39,MATCH('INPUT - Census'!C10997,Factors!$C$16:$C$35,0),1),0)</f>
        <v>0</v>
      </c>
      <c r="AG10997" s="19">
        <f>IFERROR(INDEX(Factors!$B$40:$B$44,MATCH('INPUT - Census'!F10997,Factors!$C$40:$C$44,0),1),0)</f>
        <v>0</v>
      </c>
      <c r="AH10997" s="21" t="str">
        <f t="shared" si="1048"/>
        <v/>
      </c>
      <c r="AI10997" s="1" t="str">
        <f>IFERROR(VLOOKUP(H10997,Factors!$C$45:$D$48,2,0),"")</f>
        <v/>
      </c>
      <c r="AJ10997" t="b">
        <f t="shared" si="1045"/>
        <v>0</v>
      </c>
    </row>
    <row r="10998" spans="2:36" ht="15" customHeight="1" x14ac:dyDescent="0.3">
      <c r="B10998" s="70"/>
      <c r="C10998" s="58"/>
      <c r="D10998" s="63"/>
      <c r="E10998" s="58"/>
      <c r="F10998" s="58"/>
      <c r="G10998" s="44"/>
      <c r="H10998" s="45"/>
      <c r="I10998" s="45"/>
      <c r="J10998" s="40" t="str">
        <f t="shared" si="1046"/>
        <v/>
      </c>
      <c r="K10998" s="39" t="str">
        <f t="shared" si="1044"/>
        <v/>
      </c>
      <c r="AB10998" s="17" t="str">
        <f t="shared" si="1043"/>
        <v>-1</v>
      </c>
      <c r="AC10998" s="17">
        <f>IFERROR(INDEX(Factors!$C$59:$C$70,MATCH(AB10998,Factors!$B$59:$B$70,1),1),0)</f>
        <v>0</v>
      </c>
      <c r="AD10998" s="17">
        <f t="shared" si="1047"/>
        <v>0</v>
      </c>
      <c r="AE10998" s="17">
        <f>IFERROR(INDEX(Factors!$B$6:$B$15,MATCH('INPUT - Census'!E10998,Factors!$C$6:$C$15,0),1),0)</f>
        <v>0</v>
      </c>
      <c r="AF10998" s="18">
        <f>IFERROR(INDEX(Factors!$B$16:$B$39,MATCH('INPUT - Census'!C10998,Factors!$C$16:$C$35,0),1),0)</f>
        <v>0</v>
      </c>
      <c r="AG10998" s="19">
        <f>IFERROR(INDEX(Factors!$B$40:$B$44,MATCH('INPUT - Census'!F10998,Factors!$C$40:$C$44,0),1),0)</f>
        <v>0</v>
      </c>
      <c r="AH10998" s="21" t="str">
        <f t="shared" si="1048"/>
        <v/>
      </c>
      <c r="AI10998" s="1" t="str">
        <f>IFERROR(VLOOKUP(H10998,Factors!$C$45:$D$48,2,0),"")</f>
        <v/>
      </c>
      <c r="AJ10998" t="b">
        <f t="shared" si="1045"/>
        <v>0</v>
      </c>
    </row>
    <row r="10999" spans="2:36" ht="15" customHeight="1" x14ac:dyDescent="0.3">
      <c r="B10999" s="70"/>
      <c r="C10999" s="58"/>
      <c r="D10999" s="63"/>
      <c r="E10999" s="58"/>
      <c r="F10999" s="58"/>
      <c r="G10999" s="44"/>
      <c r="H10999" s="45"/>
      <c r="I10999" s="45"/>
      <c r="J10999" s="40" t="str">
        <f t="shared" si="1046"/>
        <v/>
      </c>
      <c r="K10999" s="39" t="str">
        <f t="shared" si="1044"/>
        <v/>
      </c>
      <c r="AB10999" s="17" t="str">
        <f t="shared" ref="AB10999:AB11009" si="1049">IF( AND(ISNUMBER(J10999),J10999&gt;=0,J10999&lt;=100), J10999, "-1" )</f>
        <v>-1</v>
      </c>
      <c r="AC10999" s="17">
        <f>IFERROR(INDEX(Factors!$C$59:$C$70,MATCH(AB10999,Factors!$B$59:$B$70,1),1),0)</f>
        <v>0</v>
      </c>
      <c r="AD10999" s="17">
        <f t="shared" si="1047"/>
        <v>0</v>
      </c>
      <c r="AE10999" s="17">
        <f>IFERROR(INDEX(Factors!$B$6:$B$15,MATCH('INPUT - Census'!E10999,Factors!$C$6:$C$15,0),1),0)</f>
        <v>0</v>
      </c>
      <c r="AF10999" s="18">
        <f>IFERROR(INDEX(Factors!$B$16:$B$39,MATCH('INPUT - Census'!C10999,Factors!$C$16:$C$35,0),1),0)</f>
        <v>0</v>
      </c>
      <c r="AG10999" s="19">
        <f>IFERROR(INDEX(Factors!$B$40:$B$44,MATCH('INPUT - Census'!F10999,Factors!$C$40:$C$44,0),1),0)</f>
        <v>0</v>
      </c>
      <c r="AH10999" s="21" t="str">
        <f t="shared" si="1048"/>
        <v/>
      </c>
      <c r="AI10999" s="1" t="str">
        <f>IFERROR(VLOOKUP(H10999,Factors!$C$45:$D$48,2,0),"")</f>
        <v/>
      </c>
      <c r="AJ10999" t="b">
        <f t="shared" si="1045"/>
        <v>0</v>
      </c>
    </row>
    <row r="11000" spans="2:36" ht="15" customHeight="1" x14ac:dyDescent="0.3">
      <c r="B11000" s="70"/>
      <c r="C11000" s="58"/>
      <c r="D11000" s="63"/>
      <c r="E11000" s="58"/>
      <c r="F11000" s="58"/>
      <c r="G11000" s="44"/>
      <c r="H11000" s="45"/>
      <c r="I11000" s="45"/>
      <c r="J11000" s="40" t="str">
        <f t="shared" si="1046"/>
        <v/>
      </c>
      <c r="K11000" s="39" t="str">
        <f t="shared" si="1044"/>
        <v/>
      </c>
      <c r="AB11000" s="17" t="str">
        <f t="shared" si="1049"/>
        <v>-1</v>
      </c>
      <c r="AC11000" s="17">
        <f>IFERROR(INDEX(Factors!$C$59:$C$70,MATCH(AB11000,Factors!$B$59:$B$70,1),1),0)</f>
        <v>0</v>
      </c>
      <c r="AD11000" s="17">
        <f t="shared" si="1047"/>
        <v>0</v>
      </c>
      <c r="AE11000" s="17">
        <f>IFERROR(INDEX(Factors!$B$6:$B$15,MATCH('INPUT - Census'!E11000,Factors!$C$6:$C$15,0),1),0)</f>
        <v>0</v>
      </c>
      <c r="AF11000" s="18">
        <f>IFERROR(INDEX(Factors!$B$16:$B$39,MATCH('INPUT - Census'!C11000,Factors!$C$16:$C$35,0),1),0)</f>
        <v>0</v>
      </c>
      <c r="AG11000" s="19">
        <f>IFERROR(INDEX(Factors!$B$40:$B$44,MATCH('INPUT - Census'!F11000,Factors!$C$40:$C$44,0),1),0)</f>
        <v>0</v>
      </c>
      <c r="AH11000" s="21" t="str">
        <f t="shared" si="1048"/>
        <v/>
      </c>
      <c r="AI11000" s="1" t="str">
        <f>IFERROR(VLOOKUP(H11000,Factors!$C$45:$D$48,2,0),"")</f>
        <v/>
      </c>
      <c r="AJ11000" t="b">
        <f t="shared" si="1045"/>
        <v>0</v>
      </c>
    </row>
    <row r="11001" spans="2:36" ht="15" customHeight="1" x14ac:dyDescent="0.3">
      <c r="B11001" s="70"/>
      <c r="C11001" s="58"/>
      <c r="D11001" s="63"/>
      <c r="E11001" s="58"/>
      <c r="F11001" s="58"/>
      <c r="G11001" s="44"/>
      <c r="H11001" s="45"/>
      <c r="I11001" s="45"/>
      <c r="J11001" s="40" t="str">
        <f t="shared" si="1046"/>
        <v/>
      </c>
      <c r="K11001" s="39" t="str">
        <f t="shared" si="1044"/>
        <v/>
      </c>
      <c r="AB11001" s="17" t="str">
        <f t="shared" si="1049"/>
        <v>-1</v>
      </c>
      <c r="AC11001" s="17">
        <f>IFERROR(INDEX(Factors!$C$59:$C$70,MATCH(AB11001,Factors!$B$59:$B$70,1),1),0)</f>
        <v>0</v>
      </c>
      <c r="AD11001" s="17">
        <f t="shared" si="1047"/>
        <v>0</v>
      </c>
      <c r="AE11001" s="17">
        <f>IFERROR(INDEX(Factors!$B$6:$B$15,MATCH('INPUT - Census'!E11001,Factors!$C$6:$C$15,0),1),0)</f>
        <v>0</v>
      </c>
      <c r="AF11001" s="18">
        <f>IFERROR(INDEX(Factors!$B$16:$B$39,MATCH('INPUT - Census'!C11001,Factors!$C$16:$C$35,0),1),0)</f>
        <v>0</v>
      </c>
      <c r="AG11001" s="19">
        <f>IFERROR(INDEX(Factors!$B$40:$B$44,MATCH('INPUT - Census'!F11001,Factors!$C$40:$C$44,0),1),0)</f>
        <v>0</v>
      </c>
      <c r="AH11001" s="21" t="str">
        <f t="shared" si="1048"/>
        <v/>
      </c>
      <c r="AI11001" s="1" t="str">
        <f>IFERROR(VLOOKUP(H11001,Factors!$C$45:$D$48,2,0),"")</f>
        <v/>
      </c>
      <c r="AJ11001" t="b">
        <f t="shared" si="1045"/>
        <v>0</v>
      </c>
    </row>
    <row r="11002" spans="2:36" ht="15" customHeight="1" x14ac:dyDescent="0.3">
      <c r="B11002" s="70"/>
      <c r="C11002" s="58"/>
      <c r="D11002" s="63"/>
      <c r="E11002" s="58"/>
      <c r="F11002" s="58"/>
      <c r="G11002" s="44"/>
      <c r="H11002" s="45"/>
      <c r="I11002" s="45"/>
      <c r="J11002" s="40" t="str">
        <f t="shared" si="1046"/>
        <v/>
      </c>
      <c r="K11002" s="39" t="str">
        <f t="shared" si="1044"/>
        <v/>
      </c>
      <c r="AB11002" s="17" t="str">
        <f t="shared" si="1049"/>
        <v>-1</v>
      </c>
      <c r="AC11002" s="17">
        <f>IFERROR(INDEX(Factors!$C$59:$C$70,MATCH(AB11002,Factors!$B$59:$B$70,1),1),0)</f>
        <v>0</v>
      </c>
      <c r="AD11002" s="17">
        <f t="shared" si="1047"/>
        <v>0</v>
      </c>
      <c r="AE11002" s="17">
        <f>IFERROR(INDEX(Factors!$B$6:$B$15,MATCH('INPUT - Census'!E11002,Factors!$C$6:$C$15,0),1),0)</f>
        <v>0</v>
      </c>
      <c r="AF11002" s="18">
        <f>IFERROR(INDEX(Factors!$B$16:$B$39,MATCH('INPUT - Census'!C11002,Factors!$C$16:$C$35,0),1),0)</f>
        <v>0</v>
      </c>
      <c r="AG11002" s="19">
        <f>IFERROR(INDEX(Factors!$B$40:$B$44,MATCH('INPUT - Census'!F11002,Factors!$C$40:$C$44,0),1),0)</f>
        <v>0</v>
      </c>
      <c r="AH11002" s="21" t="str">
        <f t="shared" si="1048"/>
        <v/>
      </c>
      <c r="AI11002" s="1" t="str">
        <f>IFERROR(VLOOKUP(H11002,Factors!$C$45:$D$48,2,0),"")</f>
        <v/>
      </c>
      <c r="AJ11002" t="b">
        <f t="shared" si="1045"/>
        <v>0</v>
      </c>
    </row>
    <row r="11003" spans="2:36" ht="15" customHeight="1" x14ac:dyDescent="0.3">
      <c r="B11003" s="70"/>
      <c r="C11003" s="58"/>
      <c r="D11003" s="63"/>
      <c r="E11003" s="58"/>
      <c r="F11003" s="58"/>
      <c r="G11003" s="44"/>
      <c r="H11003" s="45"/>
      <c r="I11003" s="45"/>
      <c r="J11003" s="40" t="str">
        <f t="shared" si="1046"/>
        <v/>
      </c>
      <c r="K11003" s="39" t="str">
        <f t="shared" si="1044"/>
        <v/>
      </c>
      <c r="AB11003" s="17" t="str">
        <f t="shared" si="1049"/>
        <v>-1</v>
      </c>
      <c r="AC11003" s="17">
        <f>IFERROR(INDEX(Factors!$C$59:$C$70,MATCH(AB11003,Factors!$B$59:$B$70,1),1),0)</f>
        <v>0</v>
      </c>
      <c r="AD11003" s="17">
        <f t="shared" si="1047"/>
        <v>0</v>
      </c>
      <c r="AE11003" s="17">
        <f>IFERROR(INDEX(Factors!$B$6:$B$15,MATCH('INPUT - Census'!E11003,Factors!$C$6:$C$15,0),1),0)</f>
        <v>0</v>
      </c>
      <c r="AF11003" s="18">
        <f>IFERROR(INDEX(Factors!$B$16:$B$39,MATCH('INPUT - Census'!C11003,Factors!$C$16:$C$35,0),1),0)</f>
        <v>0</v>
      </c>
      <c r="AG11003" s="19">
        <f>IFERROR(INDEX(Factors!$B$40:$B$44,MATCH('INPUT - Census'!F11003,Factors!$C$40:$C$44,0),1),0)</f>
        <v>0</v>
      </c>
      <c r="AH11003" s="21" t="str">
        <f t="shared" si="1048"/>
        <v/>
      </c>
      <c r="AI11003" s="1" t="str">
        <f>IFERROR(VLOOKUP(H11003,Factors!$C$45:$D$48,2,0),"")</f>
        <v/>
      </c>
      <c r="AJ11003" t="b">
        <f t="shared" si="1045"/>
        <v>0</v>
      </c>
    </row>
    <row r="11004" spans="2:36" ht="15" customHeight="1" x14ac:dyDescent="0.3">
      <c r="B11004" s="70"/>
      <c r="C11004" s="58"/>
      <c r="D11004" s="63"/>
      <c r="E11004" s="58"/>
      <c r="F11004" s="58"/>
      <c r="G11004" s="44"/>
      <c r="H11004" s="45"/>
      <c r="I11004" s="45"/>
      <c r="J11004" s="40" t="str">
        <f t="shared" si="1046"/>
        <v/>
      </c>
      <c r="K11004" s="39" t="str">
        <f t="shared" si="1044"/>
        <v/>
      </c>
      <c r="AB11004" s="17" t="str">
        <f t="shared" si="1049"/>
        <v>-1</v>
      </c>
      <c r="AC11004" s="17">
        <f>IFERROR(INDEX(Factors!$C$59:$C$70,MATCH(AB11004,Factors!$B$59:$B$70,1),1),0)</f>
        <v>0</v>
      </c>
      <c r="AD11004" s="17">
        <f t="shared" si="1047"/>
        <v>0</v>
      </c>
      <c r="AE11004" s="17">
        <f>IFERROR(INDEX(Factors!$B$6:$B$15,MATCH('INPUT - Census'!E11004,Factors!$C$6:$C$15,0),1),0)</f>
        <v>0</v>
      </c>
      <c r="AF11004" s="18">
        <f>IFERROR(INDEX(Factors!$B$16:$B$39,MATCH('INPUT - Census'!C11004,Factors!$C$16:$C$35,0),1),0)</f>
        <v>0</v>
      </c>
      <c r="AG11004" s="19">
        <f>IFERROR(INDEX(Factors!$B$40:$B$44,MATCH('INPUT - Census'!F11004,Factors!$C$40:$C$44,0),1),0)</f>
        <v>0</v>
      </c>
      <c r="AH11004" s="21" t="str">
        <f t="shared" si="1048"/>
        <v/>
      </c>
      <c r="AI11004" s="1" t="str">
        <f>IFERROR(VLOOKUP(H11004,Factors!$C$45:$D$48,2,0),"")</f>
        <v/>
      </c>
      <c r="AJ11004" t="b">
        <f t="shared" si="1045"/>
        <v>0</v>
      </c>
    </row>
    <row r="11005" spans="2:36" ht="15" customHeight="1" x14ac:dyDescent="0.3">
      <c r="B11005" s="70"/>
      <c r="C11005" s="58"/>
      <c r="D11005" s="63"/>
      <c r="E11005" s="58"/>
      <c r="F11005" s="58"/>
      <c r="G11005" s="44"/>
      <c r="H11005" s="45"/>
      <c r="I11005" s="45"/>
      <c r="J11005" s="40" t="str">
        <f t="shared" si="1046"/>
        <v/>
      </c>
      <c r="K11005" s="39" t="str">
        <f t="shared" si="1044"/>
        <v/>
      </c>
      <c r="AB11005" s="17" t="str">
        <f t="shared" si="1049"/>
        <v>-1</v>
      </c>
      <c r="AC11005" s="17">
        <f>IFERROR(INDEX(Factors!$C$59:$C$70,MATCH(AB11005,Factors!$B$59:$B$70,1),1),0)</f>
        <v>0</v>
      </c>
      <c r="AD11005" s="17">
        <f t="shared" si="1047"/>
        <v>0</v>
      </c>
      <c r="AE11005" s="17">
        <f>IFERROR(INDEX(Factors!$B$6:$B$15,MATCH('INPUT - Census'!E11005,Factors!$C$6:$C$15,0),1),0)</f>
        <v>0</v>
      </c>
      <c r="AF11005" s="18">
        <f>IFERROR(INDEX(Factors!$B$16:$B$39,MATCH('INPUT - Census'!C11005,Factors!$C$16:$C$35,0),1),0)</f>
        <v>0</v>
      </c>
      <c r="AG11005" s="19">
        <f>IFERROR(INDEX(Factors!$B$40:$B$44,MATCH('INPUT - Census'!F11005,Factors!$C$40:$C$44,0),1),0)</f>
        <v>0</v>
      </c>
      <c r="AH11005" s="21" t="str">
        <f t="shared" si="1048"/>
        <v/>
      </c>
      <c r="AI11005" s="1" t="str">
        <f>IFERROR(VLOOKUP(H11005,Factors!$C$45:$D$48,2,0),"")</f>
        <v/>
      </c>
      <c r="AJ11005" t="b">
        <f t="shared" si="1045"/>
        <v>0</v>
      </c>
    </row>
    <row r="11006" spans="2:36" ht="15" customHeight="1" x14ac:dyDescent="0.3">
      <c r="B11006" s="70"/>
      <c r="C11006" s="58"/>
      <c r="D11006" s="63"/>
      <c r="E11006" s="58"/>
      <c r="F11006" s="58"/>
      <c r="G11006" s="44"/>
      <c r="H11006" s="45"/>
      <c r="I11006" s="45"/>
      <c r="J11006" s="40" t="str">
        <f t="shared" si="1046"/>
        <v/>
      </c>
      <c r="K11006" s="39" t="str">
        <f t="shared" si="1044"/>
        <v/>
      </c>
      <c r="AB11006" s="17" t="str">
        <f t="shared" si="1049"/>
        <v>-1</v>
      </c>
      <c r="AC11006" s="17">
        <f>IFERROR(INDEX(Factors!$C$59:$C$70,MATCH(AB11006,Factors!$B$59:$B$70,1),1),0)</f>
        <v>0</v>
      </c>
      <c r="AD11006" s="17">
        <f t="shared" si="1047"/>
        <v>0</v>
      </c>
      <c r="AE11006" s="17">
        <f>IFERROR(INDEX(Factors!$B$6:$B$15,MATCH('INPUT - Census'!E11006,Factors!$C$6:$C$15,0),1),0)</f>
        <v>0</v>
      </c>
      <c r="AF11006" s="18">
        <f>IFERROR(INDEX(Factors!$B$16:$B$39,MATCH('INPUT - Census'!C11006,Factors!$C$16:$C$35,0),1),0)</f>
        <v>0</v>
      </c>
      <c r="AG11006" s="19">
        <f>IFERROR(INDEX(Factors!$B$40:$B$44,MATCH('INPUT - Census'!F11006,Factors!$C$40:$C$44,0),1),0)</f>
        <v>0</v>
      </c>
      <c r="AH11006" s="21" t="str">
        <f t="shared" si="1048"/>
        <v/>
      </c>
      <c r="AI11006" s="1" t="str">
        <f>IFERROR(VLOOKUP(H11006,Factors!$C$45:$D$48,2,0),"")</f>
        <v/>
      </c>
      <c r="AJ11006" t="b">
        <f t="shared" si="1045"/>
        <v>0</v>
      </c>
    </row>
    <row r="11007" spans="2:36" ht="15" customHeight="1" x14ac:dyDescent="0.3">
      <c r="B11007" s="70"/>
      <c r="C11007" s="58"/>
      <c r="D11007" s="63"/>
      <c r="E11007" s="58"/>
      <c r="F11007" s="58"/>
      <c r="G11007" s="44"/>
      <c r="H11007" s="45"/>
      <c r="I11007" s="45"/>
      <c r="J11007" s="40" t="str">
        <f t="shared" si="1046"/>
        <v/>
      </c>
      <c r="K11007" s="39" t="str">
        <f t="shared" si="1044"/>
        <v/>
      </c>
      <c r="AB11007" s="17" t="str">
        <f t="shared" si="1049"/>
        <v>-1</v>
      </c>
      <c r="AC11007" s="17">
        <f>IFERROR(INDEX(Factors!$C$59:$C$70,MATCH(AB11007,Factors!$B$59:$B$70,1),1),0)</f>
        <v>0</v>
      </c>
      <c r="AD11007" s="17">
        <f t="shared" si="1047"/>
        <v>0</v>
      </c>
      <c r="AE11007" s="17">
        <f>IFERROR(INDEX(Factors!$B$6:$B$15,MATCH('INPUT - Census'!E11007,Factors!$C$6:$C$15,0),1),0)</f>
        <v>0</v>
      </c>
      <c r="AF11007" s="18">
        <f>IFERROR(INDEX(Factors!$B$16:$B$39,MATCH('INPUT - Census'!C11007,Factors!$C$16:$C$35,0),1),0)</f>
        <v>0</v>
      </c>
      <c r="AG11007" s="19">
        <f>IFERROR(INDEX(Factors!$B$40:$B$44,MATCH('INPUT - Census'!F11007,Factors!$C$40:$C$44,0),1),0)</f>
        <v>0</v>
      </c>
      <c r="AH11007" s="21" t="str">
        <f t="shared" si="1048"/>
        <v/>
      </c>
      <c r="AI11007" s="1" t="str">
        <f>IFERROR(VLOOKUP(H11007,Factors!$C$45:$D$48,2,0),"")</f>
        <v/>
      </c>
      <c r="AJ11007" t="b">
        <f t="shared" si="1045"/>
        <v>0</v>
      </c>
    </row>
    <row r="11008" spans="2:36" ht="15" customHeight="1" x14ac:dyDescent="0.3">
      <c r="B11008" s="70"/>
      <c r="C11008" s="58"/>
      <c r="D11008" s="63"/>
      <c r="E11008" s="58"/>
      <c r="F11008" s="58"/>
      <c r="G11008" s="44"/>
      <c r="H11008" s="45"/>
      <c r="I11008" s="45"/>
      <c r="J11008" s="40" t="str">
        <f t="shared" si="1046"/>
        <v/>
      </c>
      <c r="K11008" s="39" t="str">
        <f t="shared" si="1044"/>
        <v/>
      </c>
      <c r="AB11008" s="17" t="str">
        <f t="shared" si="1049"/>
        <v>-1</v>
      </c>
      <c r="AC11008" s="17">
        <f>IFERROR(INDEX(Factors!$C$59:$C$70,MATCH(AB11008,Factors!$B$59:$B$70,1),1),0)</f>
        <v>0</v>
      </c>
      <c r="AD11008" s="17">
        <f t="shared" si="1047"/>
        <v>0</v>
      </c>
      <c r="AE11008" s="17">
        <f>IFERROR(INDEX(Factors!$B$6:$B$15,MATCH('INPUT - Census'!E11008,Factors!$C$6:$C$15,0),1),0)</f>
        <v>0</v>
      </c>
      <c r="AF11008" s="18">
        <f>IFERROR(INDEX(Factors!$B$16:$B$39,MATCH('INPUT - Census'!C11008,Factors!$C$16:$C$35,0),1),0)</f>
        <v>0</v>
      </c>
      <c r="AG11008" s="19">
        <f>IFERROR(INDEX(Factors!$B$40:$B$44,MATCH('INPUT - Census'!F11008,Factors!$C$40:$C$44,0),1),0)</f>
        <v>0</v>
      </c>
      <c r="AH11008" s="21" t="str">
        <f t="shared" si="1048"/>
        <v/>
      </c>
      <c r="AI11008" s="1" t="str">
        <f>IFERROR(VLOOKUP(H11008,Factors!$C$45:$D$48,2,0),"")</f>
        <v/>
      </c>
      <c r="AJ11008" t="b">
        <f t="shared" si="1045"/>
        <v>0</v>
      </c>
    </row>
    <row r="11009" spans="2:36" ht="15" customHeight="1" x14ac:dyDescent="0.3">
      <c r="B11009" s="70"/>
      <c r="C11009" s="58"/>
      <c r="D11009" s="63"/>
      <c r="E11009" s="58"/>
      <c r="F11009" s="58"/>
      <c r="G11009" s="44"/>
      <c r="H11009" s="45"/>
      <c r="I11009" s="45"/>
      <c r="J11009" s="40" t="str">
        <f t="shared" si="1046"/>
        <v/>
      </c>
      <c r="K11009" s="39" t="str">
        <f t="shared" si="1044"/>
        <v/>
      </c>
      <c r="AB11009" s="17" t="str">
        <f t="shared" si="1049"/>
        <v>-1</v>
      </c>
      <c r="AC11009" s="17">
        <f>IFERROR(INDEX(Factors!$C$59:$C$70,MATCH(AB11009,Factors!$B$59:$B$70,1),1),0)</f>
        <v>0</v>
      </c>
      <c r="AD11009" s="17">
        <f t="shared" si="1047"/>
        <v>0</v>
      </c>
      <c r="AE11009" s="17">
        <f>IFERROR(INDEX(Factors!$B$6:$B$15,MATCH('INPUT - Census'!E11009,Factors!$C$6:$C$15,0),1),0)</f>
        <v>0</v>
      </c>
      <c r="AF11009" s="18">
        <f>IFERROR(INDEX(Factors!$B$16:$B$39,MATCH('INPUT - Census'!C11009,Factors!$C$16:$C$35,0),1),0)</f>
        <v>0</v>
      </c>
      <c r="AG11009" s="19">
        <f>IFERROR(INDEX(Factors!$B$40:$B$44,MATCH('INPUT - Census'!F11009,Factors!$C$40:$C$44,0),1),0)</f>
        <v>0</v>
      </c>
      <c r="AH11009" s="21" t="str">
        <f t="shared" si="1048"/>
        <v/>
      </c>
      <c r="AI11009" s="1" t="str">
        <f>IFERROR(VLOOKUP(H11009,Factors!$C$45:$D$48,2,0),"")</f>
        <v/>
      </c>
      <c r="AJ11009" t="b">
        <f t="shared" si="1045"/>
        <v>0</v>
      </c>
    </row>
    <row r="11010" spans="2:36" ht="15" customHeight="1" x14ac:dyDescent="0.3">
      <c r="B11010" s="70"/>
      <c r="C11010" s="58"/>
      <c r="D11010" s="63"/>
      <c r="E11010" s="58"/>
      <c r="F11010" s="58"/>
      <c r="G11010" s="44"/>
      <c r="H11010" s="45"/>
      <c r="I11010" s="45"/>
      <c r="J11010" s="40" t="str">
        <f t="shared" si="1046"/>
        <v/>
      </c>
      <c r="K11010" s="39" t="str">
        <f t="shared" si="1044"/>
        <v/>
      </c>
      <c r="AB11010" s="17" t="str">
        <f t="shared" ref="AB11010" si="1050">IF( AND(ISNUMBER(J11010),J11010&gt;=0,J11010&lt;=100), J11010, "-1" )</f>
        <v>-1</v>
      </c>
      <c r="AC11010" s="17">
        <f>IFERROR(INDEX(Factors!$C$59:$C$70,MATCH(AB11010,Factors!$B$59:$B$70,1),1),0)</f>
        <v>0</v>
      </c>
      <c r="AD11010" s="17">
        <f t="shared" si="1047"/>
        <v>0</v>
      </c>
      <c r="AE11010" s="17">
        <f>IFERROR(INDEX(Factors!$B$6:$B$15,MATCH('INPUT - Census'!E11010,Factors!$C$6:$C$15,0),1),0)</f>
        <v>0</v>
      </c>
      <c r="AF11010" s="18">
        <f>IFERROR(INDEX(Factors!$B$16:$B$39,MATCH('INPUT - Census'!C11010,Factors!$C$16:$C$35,0),1),0)</f>
        <v>0</v>
      </c>
      <c r="AG11010" s="19">
        <f>IFERROR(INDEX(Factors!$B$40:$B$44,MATCH('INPUT - Census'!F11010,Factors!$C$40:$C$44,0),1),0)</f>
        <v>0</v>
      </c>
      <c r="AH11010" s="21" t="str">
        <f t="shared" si="1048"/>
        <v/>
      </c>
      <c r="AI11010" s="1" t="str">
        <f>IFERROR(VLOOKUP(H11010,Factors!$C$45:$D$48,2,0),"")</f>
        <v/>
      </c>
      <c r="AJ11010" t="b">
        <f t="shared" si="1045"/>
        <v>0</v>
      </c>
    </row>
  </sheetData>
  <sheetProtection algorithmName="SHA-512" hashValue="FeZSbkV3KW21Qp9Gi7kvK05JKK4Oy/mToqSWjLUb0NakG3sR2eeIIJ0AjsFtQd4G2sLjCqnRJKoix2SBgVby0A==" saltValue="i+QfI8/30LCj8/r+FSbG7g==" spinCount="100000" sheet="1" formatCells="0" selectLockedCells="1" sort="0" autoFilter="0"/>
  <protectedRanges>
    <protectedRange sqref="B1:K1 J2:K11010" name="AllowSortFilter"/>
    <protectedRange sqref="E119:F119 H119:I119 E120:I11010 B2:C11010 E2:I118" name="AllowSortFilter_1"/>
  </protectedRanges>
  <autoFilter ref="B1:K11010" xr:uid="{731175B4-5D64-4FE8-9267-B462991F24C4}"/>
  <conditionalFormatting sqref="S18">
    <cfRule type="expression" dxfId="1" priority="9">
      <formula>$S$17&lt;&gt;$S$18</formula>
    </cfRule>
  </conditionalFormatting>
  <conditionalFormatting sqref="P14:P16">
    <cfRule type="expression" dxfId="0" priority="1">
      <formula>$AP$6</formula>
    </cfRule>
  </conditionalFormatting>
  <dataValidations count="1">
    <dataValidation type="date" allowBlank="1" showInputMessage="1" showErrorMessage="1" sqref="B2:B11010" xr:uid="{F423B76C-7F7F-476A-A1F4-45EA4139AE34}">
      <formula1>1</formula1>
      <formula2>TODAY()</formula2>
    </dataValidation>
  </dataValidations>
  <pageMargins left="0.7" right="0.7" top="0.75" bottom="0.75" header="0.3" footer="0.3"/>
  <pageSetup orientation="portrait" r:id="rId1"/>
  <headerFooter>
    <oddFooter>&amp;L_x000D_&amp;1#&amp;"Calibri"&amp;10&amp;K737373 Confidential</oddFooter>
  </headerFooter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E49C05D8-A6A7-4FF3-B167-7E0E2320DB58}">
            <x14:iconSet iconSet="3Symbols2" showValue="0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NoIcons" iconId="0"/>
              <x14:cfIcon iconSet="NoIcons" iconId="0"/>
              <x14:cfIcon iconSet="3Symbols2" iconId="2"/>
            </x14:iconSet>
          </x14:cfRule>
          <xm:sqref>K2:K11010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E6489ED2-232D-4818-A989-7AE2B6050251}">
          <x14:formula1>
            <xm:f>Factors!$C$16:$C$35</xm:f>
          </x14:formula1>
          <xm:sqref>C2:C11010</xm:sqref>
        </x14:dataValidation>
        <x14:dataValidation type="list" allowBlank="1" showInputMessage="1" showErrorMessage="1" xr:uid="{11100EB3-E539-46EE-9A3D-3F554B4728A7}">
          <x14:formula1>
            <xm:f>Factors!$C$6:$C$9</xm:f>
          </x14:formula1>
          <xm:sqref>E2:E11010</xm:sqref>
        </x14:dataValidation>
        <x14:dataValidation type="list" allowBlank="1" showInputMessage="1" showErrorMessage="1" xr:uid="{CB8C2855-EE86-4E2A-96C2-64FCCA6AF0C4}">
          <x14:formula1>
            <xm:f>Factors!$C$45:$C$50</xm:f>
          </x14:formula1>
          <xm:sqref>H2:H11010</xm:sqref>
        </x14:dataValidation>
        <x14:dataValidation type="list" allowBlank="1" showInputMessage="1" showErrorMessage="1" xr:uid="{0ACFA87D-CDF0-4AA5-88C2-566CB441C65D}">
          <x14:formula1>
            <xm:f>Factors!$C$40:$C$44</xm:f>
          </x14:formula1>
          <xm:sqref>F2:F11010</xm:sqref>
        </x14:dataValidation>
        <x14:dataValidation type="list" allowBlank="1" showInputMessage="1" showErrorMessage="1" xr:uid="{A8469E47-81E5-414B-9FFF-DCA6644553F8}">
          <x14:formula1>
            <xm:f>Factors!$H$5:$H$751</xm:f>
          </x14:formula1>
          <xm:sqref>G120:G11010 G2:G118</xm:sqref>
        </x14:dataValidation>
        <x14:dataValidation type="list" allowBlank="1" showInputMessage="1" showErrorMessage="1" xr:uid="{54B7FFA1-00A1-4D1F-ACD1-65708896F7F5}">
          <x14:formula1>
            <xm:f>Factors!$C$52:$C$53</xm:f>
          </x14:formula1>
          <xm:sqref>I2:I11010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7416E-31EB-4F11-8721-AA4E63833E8B}">
  <sheetPr codeName="Sheet2"/>
  <dimension ref="A3:I752"/>
  <sheetViews>
    <sheetView zoomScale="90" zoomScaleNormal="90" workbookViewId="0">
      <selection activeCell="B52" sqref="B52:B53"/>
    </sheetView>
  </sheetViews>
  <sheetFormatPr defaultRowHeight="14.4" x14ac:dyDescent="0.3"/>
  <cols>
    <col min="1" max="1" width="16" bestFit="1" customWidth="1"/>
    <col min="2" max="2" width="11.88671875" bestFit="1" customWidth="1"/>
    <col min="3" max="3" width="20.33203125" bestFit="1" customWidth="1"/>
    <col min="4" max="4" width="12.33203125" bestFit="1" customWidth="1"/>
    <col min="7" max="7" width="9.109375" style="30"/>
    <col min="8" max="8" width="29.5546875" style="61" customWidth="1"/>
    <col min="9" max="9" width="13.6640625" style="30" bestFit="1" customWidth="1"/>
  </cols>
  <sheetData>
    <row r="3" spans="1:9" x14ac:dyDescent="0.3">
      <c r="A3" s="31" t="s">
        <v>17</v>
      </c>
      <c r="B3" s="31" t="s">
        <v>18</v>
      </c>
      <c r="C3" s="31" t="s">
        <v>19</v>
      </c>
      <c r="G3" s="76" t="s">
        <v>263</v>
      </c>
      <c r="H3" s="76"/>
      <c r="I3" s="76"/>
    </row>
    <row r="4" spans="1:9" x14ac:dyDescent="0.3">
      <c r="A4" s="13" t="s">
        <v>20</v>
      </c>
      <c r="B4" s="13" t="s">
        <v>21</v>
      </c>
      <c r="C4" s="32">
        <f ca="1">DATE(YEAR(TODAY())-105,MONTH(TODAY()),DAY(TODAY()))</f>
        <v>7570</v>
      </c>
      <c r="G4" s="56" t="s">
        <v>817</v>
      </c>
      <c r="H4" s="60" t="s">
        <v>7</v>
      </c>
      <c r="I4" s="56" t="s">
        <v>818</v>
      </c>
    </row>
    <row r="5" spans="1:9" x14ac:dyDescent="0.3">
      <c r="A5" s="13" t="s">
        <v>20</v>
      </c>
      <c r="B5" s="13" t="s">
        <v>22</v>
      </c>
      <c r="C5" s="32">
        <f ca="1">TODAY()</f>
        <v>45921</v>
      </c>
      <c r="G5" s="13">
        <v>518</v>
      </c>
      <c r="H5" s="34" t="s">
        <v>591</v>
      </c>
      <c r="I5" s="47">
        <v>12</v>
      </c>
    </row>
    <row r="6" spans="1:9" x14ac:dyDescent="0.3">
      <c r="A6" s="13" t="s">
        <v>23</v>
      </c>
      <c r="B6" s="13" t="s">
        <v>24</v>
      </c>
      <c r="C6" s="13" t="s">
        <v>24</v>
      </c>
      <c r="G6" s="13">
        <v>507</v>
      </c>
      <c r="H6" s="34" t="s">
        <v>580</v>
      </c>
      <c r="I6" s="47">
        <v>1</v>
      </c>
    </row>
    <row r="7" spans="1:9" x14ac:dyDescent="0.3">
      <c r="A7" s="13" t="s">
        <v>23</v>
      </c>
      <c r="B7" s="13" t="s">
        <v>25</v>
      </c>
      <c r="C7" s="13" t="s">
        <v>25</v>
      </c>
      <c r="G7" s="57">
        <v>1</v>
      </c>
      <c r="H7" s="59" t="s">
        <v>54</v>
      </c>
      <c r="I7" s="65">
        <v>1</v>
      </c>
    </row>
    <row r="8" spans="1:9" x14ac:dyDescent="0.3">
      <c r="A8" s="13" t="s">
        <v>23</v>
      </c>
      <c r="B8" s="13" t="s">
        <v>24</v>
      </c>
      <c r="C8" s="13" t="s">
        <v>26</v>
      </c>
      <c r="G8" s="57">
        <v>2</v>
      </c>
      <c r="H8" s="59" t="s">
        <v>55</v>
      </c>
      <c r="I8" s="65">
        <v>1</v>
      </c>
    </row>
    <row r="9" spans="1:9" x14ac:dyDescent="0.3">
      <c r="A9" s="13" t="s">
        <v>23</v>
      </c>
      <c r="B9" s="13" t="s">
        <v>25</v>
      </c>
      <c r="C9" s="13" t="s">
        <v>27</v>
      </c>
      <c r="G9" s="57">
        <v>3</v>
      </c>
      <c r="H9" s="59" t="s">
        <v>56</v>
      </c>
      <c r="I9" s="65">
        <v>1</v>
      </c>
    </row>
    <row r="10" spans="1:9" x14ac:dyDescent="0.3">
      <c r="A10" s="13" t="s">
        <v>23</v>
      </c>
      <c r="B10" s="13" t="s">
        <v>24</v>
      </c>
      <c r="C10" s="13" t="s">
        <v>28</v>
      </c>
      <c r="G10" s="13">
        <v>512</v>
      </c>
      <c r="H10" s="34" t="s">
        <v>585</v>
      </c>
      <c r="I10" s="47">
        <v>6</v>
      </c>
    </row>
    <row r="11" spans="1:9" x14ac:dyDescent="0.3">
      <c r="A11" s="13" t="s">
        <v>23</v>
      </c>
      <c r="B11" s="13" t="s">
        <v>25</v>
      </c>
      <c r="C11" s="13" t="s">
        <v>29</v>
      </c>
      <c r="G11" s="13">
        <v>513</v>
      </c>
      <c r="H11" s="34" t="s">
        <v>586</v>
      </c>
      <c r="I11" s="47">
        <v>7</v>
      </c>
    </row>
    <row r="12" spans="1:9" x14ac:dyDescent="0.3">
      <c r="A12" s="13" t="s">
        <v>23</v>
      </c>
      <c r="B12" s="13" t="s">
        <v>24</v>
      </c>
      <c r="C12" s="13" t="s">
        <v>30</v>
      </c>
      <c r="G12" s="13">
        <v>508</v>
      </c>
      <c r="H12" s="34" t="s">
        <v>581</v>
      </c>
      <c r="I12" s="47">
        <v>2</v>
      </c>
    </row>
    <row r="13" spans="1:9" x14ac:dyDescent="0.3">
      <c r="A13" s="13" t="s">
        <v>23</v>
      </c>
      <c r="B13" s="13" t="s">
        <v>25</v>
      </c>
      <c r="C13" s="13" t="s">
        <v>31</v>
      </c>
      <c r="G13" s="57">
        <v>201</v>
      </c>
      <c r="H13" s="59" t="s">
        <v>266</v>
      </c>
      <c r="I13" s="65">
        <v>2</v>
      </c>
    </row>
    <row r="14" spans="1:9" x14ac:dyDescent="0.3">
      <c r="A14" s="13" t="s">
        <v>23</v>
      </c>
      <c r="B14" s="13" t="s">
        <v>24</v>
      </c>
      <c r="C14" s="13" t="s">
        <v>1</v>
      </c>
      <c r="G14" s="57">
        <v>46</v>
      </c>
      <c r="H14" s="59" t="s">
        <v>95</v>
      </c>
      <c r="I14" s="65">
        <v>2</v>
      </c>
    </row>
    <row r="15" spans="1:9" x14ac:dyDescent="0.3">
      <c r="A15" s="13" t="s">
        <v>23</v>
      </c>
      <c r="B15" s="13" t="s">
        <v>25</v>
      </c>
      <c r="C15" s="13" t="s">
        <v>2</v>
      </c>
      <c r="G15" s="57">
        <v>26</v>
      </c>
      <c r="H15" s="59" t="s">
        <v>76</v>
      </c>
      <c r="I15" s="65">
        <v>3</v>
      </c>
    </row>
    <row r="16" spans="1:9" x14ac:dyDescent="0.3">
      <c r="A16" s="13" t="s">
        <v>32</v>
      </c>
      <c r="B16" s="13" t="s">
        <v>33</v>
      </c>
      <c r="C16" s="13" t="s">
        <v>34</v>
      </c>
      <c r="G16" s="57">
        <v>25</v>
      </c>
      <c r="H16" s="59" t="s">
        <v>75</v>
      </c>
      <c r="I16" s="65">
        <v>3</v>
      </c>
    </row>
    <row r="17" spans="1:9" x14ac:dyDescent="0.3">
      <c r="A17" s="13" t="s">
        <v>32</v>
      </c>
      <c r="B17" s="13" t="s">
        <v>33</v>
      </c>
      <c r="C17" s="13" t="s">
        <v>35</v>
      </c>
      <c r="G17" s="13">
        <v>426</v>
      </c>
      <c r="H17" s="34" t="s">
        <v>489</v>
      </c>
      <c r="I17" s="47">
        <v>228</v>
      </c>
    </row>
    <row r="18" spans="1:9" x14ac:dyDescent="0.3">
      <c r="A18" s="13" t="s">
        <v>32</v>
      </c>
      <c r="B18" s="13" t="s">
        <v>33</v>
      </c>
      <c r="C18" s="13" t="str">
        <f>B18</f>
        <v>DEPENDENT</v>
      </c>
      <c r="G18" s="57">
        <v>47</v>
      </c>
      <c r="H18" s="59" t="s">
        <v>96</v>
      </c>
      <c r="I18" s="65">
        <v>228</v>
      </c>
    </row>
    <row r="19" spans="1:9" x14ac:dyDescent="0.3">
      <c r="A19" s="13" t="s">
        <v>32</v>
      </c>
      <c r="B19" s="13" t="s">
        <v>33</v>
      </c>
      <c r="C19" s="13" t="s">
        <v>36</v>
      </c>
      <c r="G19" s="57">
        <v>202</v>
      </c>
      <c r="H19" s="59" t="s">
        <v>267</v>
      </c>
      <c r="I19" s="65">
        <v>4</v>
      </c>
    </row>
    <row r="20" spans="1:9" x14ac:dyDescent="0.3">
      <c r="A20" s="13" t="s">
        <v>32</v>
      </c>
      <c r="B20" s="13" t="s">
        <v>33</v>
      </c>
      <c r="C20" s="13" t="s">
        <v>37</v>
      </c>
      <c r="G20" s="57">
        <v>48</v>
      </c>
      <c r="H20" s="59" t="s">
        <v>97</v>
      </c>
      <c r="I20" s="65">
        <v>4</v>
      </c>
    </row>
    <row r="21" spans="1:9" x14ac:dyDescent="0.3">
      <c r="A21" s="13" t="s">
        <v>32</v>
      </c>
      <c r="B21" s="13" t="s">
        <v>33</v>
      </c>
      <c r="C21" s="13" t="s">
        <v>38</v>
      </c>
      <c r="G21" s="13">
        <v>511</v>
      </c>
      <c r="H21" s="34" t="s">
        <v>584</v>
      </c>
      <c r="I21" s="47">
        <v>5</v>
      </c>
    </row>
    <row r="22" spans="1:9" x14ac:dyDescent="0.3">
      <c r="A22" s="13" t="s">
        <v>32</v>
      </c>
      <c r="B22" s="13" t="s">
        <v>33</v>
      </c>
      <c r="C22" s="13" t="s">
        <v>39</v>
      </c>
      <c r="G22" s="57">
        <v>203</v>
      </c>
      <c r="H22" s="59" t="s">
        <v>268</v>
      </c>
      <c r="I22" s="65">
        <v>5</v>
      </c>
    </row>
    <row r="23" spans="1:9" x14ac:dyDescent="0.3">
      <c r="A23" s="13" t="s">
        <v>32</v>
      </c>
      <c r="B23" s="13" t="s">
        <v>33</v>
      </c>
      <c r="C23" s="13" t="s">
        <v>40</v>
      </c>
      <c r="G23" s="57">
        <v>49</v>
      </c>
      <c r="H23" s="59" t="s">
        <v>98</v>
      </c>
      <c r="I23" s="65">
        <v>5</v>
      </c>
    </row>
    <row r="24" spans="1:9" x14ac:dyDescent="0.3">
      <c r="A24" s="13" t="s">
        <v>32</v>
      </c>
      <c r="B24" s="13" t="s">
        <v>33</v>
      </c>
      <c r="C24" s="13" t="s">
        <v>41</v>
      </c>
      <c r="G24" s="57">
        <v>204</v>
      </c>
      <c r="H24" s="59" t="s">
        <v>269</v>
      </c>
      <c r="I24" s="65">
        <v>6</v>
      </c>
    </row>
    <row r="25" spans="1:9" x14ac:dyDescent="0.3">
      <c r="A25" s="13" t="s">
        <v>32</v>
      </c>
      <c r="B25" s="13" t="s">
        <v>33</v>
      </c>
      <c r="C25" s="13" t="s">
        <v>42</v>
      </c>
      <c r="G25" s="57">
        <v>50</v>
      </c>
      <c r="H25" s="59" t="s">
        <v>99</v>
      </c>
      <c r="I25" s="65">
        <v>6</v>
      </c>
    </row>
    <row r="26" spans="1:9" x14ac:dyDescent="0.3">
      <c r="A26" s="13" t="s">
        <v>32</v>
      </c>
      <c r="B26" s="13" t="s">
        <v>33</v>
      </c>
      <c r="C26" s="13" t="s">
        <v>43</v>
      </c>
      <c r="G26" s="57">
        <v>205</v>
      </c>
      <c r="H26" s="59" t="s">
        <v>270</v>
      </c>
      <c r="I26" s="65">
        <v>7</v>
      </c>
    </row>
    <row r="27" spans="1:9" x14ac:dyDescent="0.3">
      <c r="A27" s="13" t="s">
        <v>32</v>
      </c>
      <c r="B27" s="13" t="s">
        <v>33</v>
      </c>
      <c r="C27" s="13" t="s">
        <v>44</v>
      </c>
      <c r="G27" s="57">
        <v>206</v>
      </c>
      <c r="H27" s="59" t="s">
        <v>271</v>
      </c>
      <c r="I27" s="65">
        <v>8</v>
      </c>
    </row>
    <row r="28" spans="1:9" x14ac:dyDescent="0.3">
      <c r="A28" s="13" t="s">
        <v>32</v>
      </c>
      <c r="B28" s="13" t="s">
        <v>33</v>
      </c>
      <c r="C28" s="13" t="s">
        <v>45</v>
      </c>
      <c r="G28" s="57">
        <v>207</v>
      </c>
      <c r="H28" s="59" t="s">
        <v>272</v>
      </c>
      <c r="I28" s="65">
        <v>9</v>
      </c>
    </row>
    <row r="29" spans="1:9" x14ac:dyDescent="0.3">
      <c r="A29" s="13" t="s">
        <v>32</v>
      </c>
      <c r="B29" s="13" t="s">
        <v>15</v>
      </c>
      <c r="C29" s="13" t="s">
        <v>15</v>
      </c>
      <c r="G29" s="57">
        <v>51</v>
      </c>
      <c r="H29" s="59" t="s">
        <v>100</v>
      </c>
      <c r="I29" s="65">
        <v>9</v>
      </c>
    </row>
    <row r="30" spans="1:9" x14ac:dyDescent="0.3">
      <c r="A30" s="13" t="s">
        <v>32</v>
      </c>
      <c r="B30" s="13" t="s">
        <v>15</v>
      </c>
      <c r="C30" s="13" t="s">
        <v>46</v>
      </c>
      <c r="G30" s="13">
        <v>731</v>
      </c>
      <c r="H30" s="34" t="s">
        <v>801</v>
      </c>
      <c r="I30" s="47">
        <v>226</v>
      </c>
    </row>
    <row r="31" spans="1:9" x14ac:dyDescent="0.3">
      <c r="A31" s="13" t="s">
        <v>32</v>
      </c>
      <c r="B31" s="13" t="s">
        <v>15</v>
      </c>
      <c r="C31" s="13" t="s">
        <v>47</v>
      </c>
      <c r="G31" s="13">
        <v>516</v>
      </c>
      <c r="H31" s="34" t="s">
        <v>589</v>
      </c>
      <c r="I31" s="47">
        <v>10</v>
      </c>
    </row>
    <row r="32" spans="1:9" x14ac:dyDescent="0.3">
      <c r="A32" s="13" t="s">
        <v>32</v>
      </c>
      <c r="B32" s="13" t="s">
        <v>15</v>
      </c>
      <c r="C32" s="13" t="s">
        <v>48</v>
      </c>
      <c r="G32" s="57">
        <v>208</v>
      </c>
      <c r="H32" s="59" t="s">
        <v>273</v>
      </c>
      <c r="I32" s="65">
        <v>10</v>
      </c>
    </row>
    <row r="33" spans="1:9" x14ac:dyDescent="0.3">
      <c r="A33" s="13" t="s">
        <v>32</v>
      </c>
      <c r="B33" s="13" t="s">
        <v>15</v>
      </c>
      <c r="C33" s="13" t="s">
        <v>49</v>
      </c>
      <c r="G33" s="57">
        <v>52</v>
      </c>
      <c r="H33" s="59" t="s">
        <v>101</v>
      </c>
      <c r="I33" s="65">
        <v>10</v>
      </c>
    </row>
    <row r="34" spans="1:9" x14ac:dyDescent="0.3">
      <c r="A34" s="13" t="s">
        <v>32</v>
      </c>
      <c r="B34" s="13" t="s">
        <v>15</v>
      </c>
      <c r="C34" s="13" t="s">
        <v>50</v>
      </c>
      <c r="G34" s="13">
        <v>517</v>
      </c>
      <c r="H34" s="34" t="s">
        <v>590</v>
      </c>
      <c r="I34" s="47">
        <v>11</v>
      </c>
    </row>
    <row r="35" spans="1:9" x14ac:dyDescent="0.3">
      <c r="A35" s="13" t="s">
        <v>32</v>
      </c>
      <c r="B35" s="13" t="s">
        <v>15</v>
      </c>
      <c r="C35" s="13" t="s">
        <v>486</v>
      </c>
      <c r="G35" s="57">
        <v>209</v>
      </c>
      <c r="H35" s="59" t="s">
        <v>274</v>
      </c>
      <c r="I35" s="65">
        <v>11</v>
      </c>
    </row>
    <row r="36" spans="1:9" x14ac:dyDescent="0.3">
      <c r="A36" s="13"/>
      <c r="B36" s="13"/>
      <c r="C36" s="13"/>
      <c r="G36" s="57">
        <v>53</v>
      </c>
      <c r="H36" s="59" t="s">
        <v>102</v>
      </c>
      <c r="I36" s="65">
        <v>11</v>
      </c>
    </row>
    <row r="37" spans="1:9" x14ac:dyDescent="0.3">
      <c r="A37" s="13"/>
      <c r="B37" s="13"/>
      <c r="C37" s="13"/>
      <c r="G37" s="57">
        <v>210</v>
      </c>
      <c r="H37" s="59" t="s">
        <v>275</v>
      </c>
      <c r="I37" s="65">
        <v>12</v>
      </c>
    </row>
    <row r="38" spans="1:9" x14ac:dyDescent="0.3">
      <c r="A38" s="13"/>
      <c r="B38" s="13"/>
      <c r="C38" s="13"/>
      <c r="G38" s="13">
        <v>510</v>
      </c>
      <c r="H38" s="34" t="s">
        <v>583</v>
      </c>
      <c r="I38" s="47">
        <v>4</v>
      </c>
    </row>
    <row r="39" spans="1:9" x14ac:dyDescent="0.3">
      <c r="A39" s="33"/>
      <c r="B39" s="33"/>
      <c r="C39" s="33"/>
      <c r="G39" s="13">
        <v>514</v>
      </c>
      <c r="H39" s="34" t="s">
        <v>587</v>
      </c>
      <c r="I39" s="47">
        <v>8</v>
      </c>
    </row>
    <row r="40" spans="1:9" x14ac:dyDescent="0.3">
      <c r="A40" s="13" t="s">
        <v>51</v>
      </c>
      <c r="B40" s="13" t="s">
        <v>12</v>
      </c>
      <c r="C40" s="13" t="s">
        <v>12</v>
      </c>
      <c r="G40" s="13">
        <v>582</v>
      </c>
      <c r="H40" s="34" t="s">
        <v>655</v>
      </c>
      <c r="I40" s="47">
        <v>77</v>
      </c>
    </row>
    <row r="41" spans="1:9" x14ac:dyDescent="0.3">
      <c r="A41" s="13" t="s">
        <v>51</v>
      </c>
      <c r="B41" s="13" t="s">
        <v>52</v>
      </c>
      <c r="C41" s="13" t="s">
        <v>52</v>
      </c>
      <c r="G41" s="13">
        <v>515</v>
      </c>
      <c r="H41" s="34" t="s">
        <v>588</v>
      </c>
      <c r="I41" s="47">
        <v>9</v>
      </c>
    </row>
    <row r="42" spans="1:9" x14ac:dyDescent="0.3">
      <c r="A42" s="13" t="s">
        <v>51</v>
      </c>
      <c r="B42" s="13" t="s">
        <v>12</v>
      </c>
      <c r="C42" s="13" t="s">
        <v>53</v>
      </c>
      <c r="G42" s="13">
        <v>519</v>
      </c>
      <c r="H42" s="34" t="s">
        <v>592</v>
      </c>
      <c r="I42" s="47">
        <v>13</v>
      </c>
    </row>
    <row r="43" spans="1:9" x14ac:dyDescent="0.3">
      <c r="A43" s="13" t="s">
        <v>51</v>
      </c>
      <c r="B43" s="13" t="s">
        <v>52</v>
      </c>
      <c r="C43" s="13" t="s">
        <v>26</v>
      </c>
      <c r="G43" s="57">
        <v>211</v>
      </c>
      <c r="H43" s="59" t="s">
        <v>276</v>
      </c>
      <c r="I43" s="65">
        <v>13</v>
      </c>
    </row>
    <row r="44" spans="1:9" x14ac:dyDescent="0.3">
      <c r="A44" s="13" t="s">
        <v>51</v>
      </c>
      <c r="B44" s="13" t="s">
        <v>12</v>
      </c>
      <c r="C44" s="13" t="s">
        <v>518</v>
      </c>
      <c r="D44" s="48" t="s">
        <v>510</v>
      </c>
      <c r="G44" s="57">
        <v>54</v>
      </c>
      <c r="H44" s="59" t="s">
        <v>103</v>
      </c>
      <c r="I44" s="65">
        <v>13</v>
      </c>
    </row>
    <row r="45" spans="1:9" x14ac:dyDescent="0.3">
      <c r="A45" s="13" t="s">
        <v>256</v>
      </c>
      <c r="B45" s="13" t="s">
        <v>506</v>
      </c>
      <c r="C45" s="13" t="s">
        <v>506</v>
      </c>
      <c r="D45" s="47">
        <v>1</v>
      </c>
      <c r="G45" s="57">
        <v>212</v>
      </c>
      <c r="H45" s="59" t="s">
        <v>277</v>
      </c>
      <c r="I45" s="65">
        <v>14</v>
      </c>
    </row>
    <row r="46" spans="1:9" x14ac:dyDescent="0.3">
      <c r="A46" s="13" t="s">
        <v>256</v>
      </c>
      <c r="B46" s="13" t="s">
        <v>506</v>
      </c>
      <c r="C46" s="13" t="s">
        <v>507</v>
      </c>
      <c r="D46" s="47">
        <v>1</v>
      </c>
      <c r="G46" s="57">
        <v>55</v>
      </c>
      <c r="H46" s="59" t="s">
        <v>104</v>
      </c>
      <c r="I46" s="65">
        <v>14</v>
      </c>
    </row>
    <row r="47" spans="1:9" x14ac:dyDescent="0.3">
      <c r="A47" s="13" t="s">
        <v>256</v>
      </c>
      <c r="B47" s="13" t="s">
        <v>509</v>
      </c>
      <c r="C47" s="13" t="s">
        <v>509</v>
      </c>
      <c r="D47" s="47">
        <v>2</v>
      </c>
      <c r="G47" s="13">
        <v>520</v>
      </c>
      <c r="H47" s="34" t="s">
        <v>593</v>
      </c>
      <c r="I47" s="47">
        <v>14</v>
      </c>
    </row>
    <row r="48" spans="1:9" x14ac:dyDescent="0.3">
      <c r="A48" s="13" t="s">
        <v>256</v>
      </c>
      <c r="B48" s="13" t="s">
        <v>509</v>
      </c>
      <c r="C48" s="13" t="s">
        <v>508</v>
      </c>
      <c r="D48" s="47">
        <v>2</v>
      </c>
      <c r="G48" s="13">
        <v>521</v>
      </c>
      <c r="H48" s="34" t="s">
        <v>594</v>
      </c>
      <c r="I48" s="47">
        <v>15</v>
      </c>
    </row>
    <row r="49" spans="1:9" x14ac:dyDescent="0.3">
      <c r="A49" s="13" t="s">
        <v>256</v>
      </c>
      <c r="B49" s="34" t="s">
        <v>516</v>
      </c>
      <c r="C49" s="13" t="s">
        <v>515</v>
      </c>
      <c r="D49" s="47">
        <v>3</v>
      </c>
      <c r="G49" s="57">
        <v>213</v>
      </c>
      <c r="H49" s="59" t="s">
        <v>278</v>
      </c>
      <c r="I49" s="65">
        <v>15</v>
      </c>
    </row>
    <row r="50" spans="1:9" x14ac:dyDescent="0.3">
      <c r="A50" s="13" t="s">
        <v>256</v>
      </c>
      <c r="B50" s="34" t="s">
        <v>516</v>
      </c>
      <c r="C50" s="34" t="s">
        <v>516</v>
      </c>
      <c r="D50" s="47">
        <v>3</v>
      </c>
      <c r="G50" s="57">
        <v>56</v>
      </c>
      <c r="H50" s="59" t="s">
        <v>105</v>
      </c>
      <c r="I50" s="65">
        <v>15</v>
      </c>
    </row>
    <row r="51" spans="1:9" x14ac:dyDescent="0.3">
      <c r="G51" s="57">
        <v>214</v>
      </c>
      <c r="H51" s="59" t="s">
        <v>279</v>
      </c>
      <c r="I51" s="65">
        <v>16</v>
      </c>
    </row>
    <row r="52" spans="1:9" x14ac:dyDescent="0.3">
      <c r="A52" s="30" t="s">
        <v>828</v>
      </c>
      <c r="B52" t="s">
        <v>829</v>
      </c>
      <c r="C52" t="s">
        <v>829</v>
      </c>
      <c r="G52" s="13">
        <v>441</v>
      </c>
      <c r="H52" s="34" t="s">
        <v>520</v>
      </c>
      <c r="I52" s="47">
        <v>16</v>
      </c>
    </row>
    <row r="53" spans="1:9" x14ac:dyDescent="0.3">
      <c r="B53" t="s">
        <v>830</v>
      </c>
      <c r="C53" t="s">
        <v>830</v>
      </c>
      <c r="G53" s="57">
        <v>215</v>
      </c>
      <c r="H53" s="59" t="s">
        <v>280</v>
      </c>
      <c r="I53" s="65">
        <v>17</v>
      </c>
    </row>
    <row r="54" spans="1:9" x14ac:dyDescent="0.3">
      <c r="G54" s="57">
        <v>57</v>
      </c>
      <c r="H54" s="59" t="s">
        <v>106</v>
      </c>
      <c r="I54" s="65">
        <v>17</v>
      </c>
    </row>
    <row r="55" spans="1:9" x14ac:dyDescent="0.3">
      <c r="G55" s="57">
        <v>24</v>
      </c>
      <c r="H55" s="59" t="s">
        <v>74</v>
      </c>
      <c r="I55" s="65">
        <v>18</v>
      </c>
    </row>
    <row r="56" spans="1:9" x14ac:dyDescent="0.3">
      <c r="G56" s="57">
        <v>4</v>
      </c>
      <c r="H56" s="59" t="s">
        <v>57</v>
      </c>
      <c r="I56" s="65">
        <v>18</v>
      </c>
    </row>
    <row r="57" spans="1:9" x14ac:dyDescent="0.3">
      <c r="G57" s="57">
        <v>5</v>
      </c>
      <c r="H57" s="59" t="s">
        <v>58</v>
      </c>
      <c r="I57" s="65">
        <v>18</v>
      </c>
    </row>
    <row r="58" spans="1:9" x14ac:dyDescent="0.3">
      <c r="G58" s="57">
        <v>217</v>
      </c>
      <c r="H58" s="59" t="s">
        <v>281</v>
      </c>
      <c r="I58" s="65">
        <v>19</v>
      </c>
    </row>
    <row r="59" spans="1:9" x14ac:dyDescent="0.3">
      <c r="G59" s="13">
        <v>541</v>
      </c>
      <c r="H59" s="34" t="s">
        <v>614</v>
      </c>
      <c r="I59" s="47">
        <v>35</v>
      </c>
    </row>
    <row r="60" spans="1:9" x14ac:dyDescent="0.3">
      <c r="G60" s="13">
        <v>527</v>
      </c>
      <c r="H60" s="34" t="s">
        <v>600</v>
      </c>
      <c r="I60" s="47">
        <v>21</v>
      </c>
    </row>
    <row r="61" spans="1:9" x14ac:dyDescent="0.3">
      <c r="G61" s="57">
        <v>218</v>
      </c>
      <c r="H61" s="59" t="s">
        <v>282</v>
      </c>
      <c r="I61" s="65">
        <v>20</v>
      </c>
    </row>
    <row r="62" spans="1:9" x14ac:dyDescent="0.3">
      <c r="G62" s="57">
        <v>58</v>
      </c>
      <c r="H62" s="59" t="s">
        <v>107</v>
      </c>
      <c r="I62" s="65">
        <v>20</v>
      </c>
    </row>
    <row r="63" spans="1:9" x14ac:dyDescent="0.3">
      <c r="G63" s="57">
        <v>59</v>
      </c>
      <c r="H63" s="59" t="s">
        <v>108</v>
      </c>
      <c r="I63" s="65">
        <v>21</v>
      </c>
    </row>
    <row r="64" spans="1:9" x14ac:dyDescent="0.3">
      <c r="G64" s="57">
        <v>219</v>
      </c>
      <c r="H64" s="59" t="s">
        <v>283</v>
      </c>
      <c r="I64" s="65">
        <v>21</v>
      </c>
    </row>
    <row r="65" spans="7:9" x14ac:dyDescent="0.3">
      <c r="G65" s="57">
        <v>220</v>
      </c>
      <c r="H65" s="59" t="s">
        <v>284</v>
      </c>
      <c r="I65" s="65">
        <v>22</v>
      </c>
    </row>
    <row r="66" spans="7:9" x14ac:dyDescent="0.3">
      <c r="G66" s="57">
        <v>60</v>
      </c>
      <c r="H66" s="59" t="s">
        <v>109</v>
      </c>
      <c r="I66" s="65">
        <v>22</v>
      </c>
    </row>
    <row r="67" spans="7:9" x14ac:dyDescent="0.3">
      <c r="G67" s="13">
        <v>529</v>
      </c>
      <c r="H67" s="34" t="s">
        <v>602</v>
      </c>
      <c r="I67" s="47">
        <v>23</v>
      </c>
    </row>
    <row r="68" spans="7:9" x14ac:dyDescent="0.3">
      <c r="G68" s="57">
        <v>221</v>
      </c>
      <c r="H68" s="59" t="s">
        <v>285</v>
      </c>
      <c r="I68" s="65">
        <v>23</v>
      </c>
    </row>
    <row r="69" spans="7:9" x14ac:dyDescent="0.3">
      <c r="G69" s="57">
        <v>61</v>
      </c>
      <c r="H69" s="59" t="s">
        <v>110</v>
      </c>
      <c r="I69" s="65">
        <v>23</v>
      </c>
    </row>
    <row r="70" spans="7:9" x14ac:dyDescent="0.3">
      <c r="G70" s="57">
        <v>222</v>
      </c>
      <c r="H70" s="59" t="s">
        <v>286</v>
      </c>
      <c r="I70" s="65">
        <v>24</v>
      </c>
    </row>
    <row r="71" spans="7:9" x14ac:dyDescent="0.3">
      <c r="G71" s="13">
        <v>540</v>
      </c>
      <c r="H71" s="34" t="s">
        <v>613</v>
      </c>
      <c r="I71" s="47">
        <v>34</v>
      </c>
    </row>
    <row r="72" spans="7:9" x14ac:dyDescent="0.3">
      <c r="G72" s="13">
        <v>524</v>
      </c>
      <c r="H72" s="34" t="s">
        <v>597</v>
      </c>
      <c r="I72" s="47">
        <v>18</v>
      </c>
    </row>
    <row r="73" spans="7:9" x14ac:dyDescent="0.3">
      <c r="G73" s="13">
        <v>539</v>
      </c>
      <c r="H73" s="34" t="s">
        <v>612</v>
      </c>
      <c r="I73" s="47">
        <v>33</v>
      </c>
    </row>
    <row r="74" spans="7:9" x14ac:dyDescent="0.3">
      <c r="G74" s="57">
        <v>216</v>
      </c>
      <c r="H74" s="59" t="s">
        <v>487</v>
      </c>
      <c r="I74" s="65">
        <v>17</v>
      </c>
    </row>
    <row r="75" spans="7:9" x14ac:dyDescent="0.3">
      <c r="G75" s="13">
        <v>523</v>
      </c>
      <c r="H75" s="34" t="s">
        <v>596</v>
      </c>
      <c r="I75" s="47">
        <v>17</v>
      </c>
    </row>
    <row r="76" spans="7:9" x14ac:dyDescent="0.3">
      <c r="G76" s="13">
        <v>522</v>
      </c>
      <c r="H76" s="34" t="s">
        <v>595</v>
      </c>
      <c r="I76" s="47">
        <v>16</v>
      </c>
    </row>
    <row r="77" spans="7:9" x14ac:dyDescent="0.3">
      <c r="G77" s="57">
        <v>6</v>
      </c>
      <c r="H77" s="59" t="s">
        <v>59</v>
      </c>
      <c r="I77" s="65">
        <v>25</v>
      </c>
    </row>
    <row r="78" spans="7:9" x14ac:dyDescent="0.3">
      <c r="G78" s="57">
        <v>7</v>
      </c>
      <c r="H78" s="59" t="s">
        <v>60</v>
      </c>
      <c r="I78" s="65">
        <v>25</v>
      </c>
    </row>
    <row r="79" spans="7:9" x14ac:dyDescent="0.3">
      <c r="G79" s="57">
        <v>223</v>
      </c>
      <c r="H79" s="59" t="s">
        <v>488</v>
      </c>
      <c r="I79" s="65">
        <v>25</v>
      </c>
    </row>
    <row r="80" spans="7:9" x14ac:dyDescent="0.3">
      <c r="G80" s="13">
        <v>533</v>
      </c>
      <c r="H80" s="34" t="s">
        <v>606</v>
      </c>
      <c r="I80" s="47">
        <v>27</v>
      </c>
    </row>
    <row r="81" spans="7:9" x14ac:dyDescent="0.3">
      <c r="G81" s="13">
        <v>526</v>
      </c>
      <c r="H81" s="34" t="s">
        <v>599</v>
      </c>
      <c r="I81" s="47">
        <v>20</v>
      </c>
    </row>
    <row r="82" spans="7:9" x14ac:dyDescent="0.3">
      <c r="G82" s="13">
        <v>528</v>
      </c>
      <c r="H82" s="34" t="s">
        <v>601</v>
      </c>
      <c r="I82" s="47">
        <v>22</v>
      </c>
    </row>
    <row r="83" spans="7:9" x14ac:dyDescent="0.3">
      <c r="G83" s="13">
        <v>530</v>
      </c>
      <c r="H83" s="34" t="s">
        <v>603</v>
      </c>
      <c r="I83" s="47">
        <v>24</v>
      </c>
    </row>
    <row r="84" spans="7:9" x14ac:dyDescent="0.3">
      <c r="G84" s="13">
        <v>532</v>
      </c>
      <c r="H84" s="34" t="s">
        <v>605</v>
      </c>
      <c r="I84" s="47">
        <v>26</v>
      </c>
    </row>
    <row r="85" spans="7:9" x14ac:dyDescent="0.3">
      <c r="G85" s="57">
        <v>224</v>
      </c>
      <c r="H85" s="59" t="s">
        <v>287</v>
      </c>
      <c r="I85" s="65">
        <v>26</v>
      </c>
    </row>
    <row r="86" spans="7:9" x14ac:dyDescent="0.3">
      <c r="G86" s="13">
        <v>442</v>
      </c>
      <c r="H86" s="34" t="s">
        <v>521</v>
      </c>
      <c r="I86" s="47">
        <v>26</v>
      </c>
    </row>
    <row r="87" spans="7:9" x14ac:dyDescent="0.3">
      <c r="G87" s="57">
        <v>62</v>
      </c>
      <c r="H87" s="59" t="s">
        <v>111</v>
      </c>
      <c r="I87" s="65">
        <v>26</v>
      </c>
    </row>
    <row r="88" spans="7:9" x14ac:dyDescent="0.3">
      <c r="G88" s="57">
        <v>225</v>
      </c>
      <c r="H88" s="59" t="s">
        <v>288</v>
      </c>
      <c r="I88" s="65">
        <v>27</v>
      </c>
    </row>
    <row r="89" spans="7:9" x14ac:dyDescent="0.3">
      <c r="G89" s="13">
        <v>748</v>
      </c>
      <c r="H89" s="34" t="s">
        <v>822</v>
      </c>
      <c r="I89" s="47">
        <v>27</v>
      </c>
    </row>
    <row r="90" spans="7:9" x14ac:dyDescent="0.3">
      <c r="G90" s="57">
        <v>63</v>
      </c>
      <c r="H90" s="59" t="s">
        <v>112</v>
      </c>
      <c r="I90" s="65">
        <v>27</v>
      </c>
    </row>
    <row r="91" spans="7:9" x14ac:dyDescent="0.3">
      <c r="G91" s="57">
        <v>226</v>
      </c>
      <c r="H91" s="59" t="s">
        <v>289</v>
      </c>
      <c r="I91" s="65">
        <v>28</v>
      </c>
    </row>
    <row r="92" spans="7:9" x14ac:dyDescent="0.3">
      <c r="G92" s="57">
        <v>227</v>
      </c>
      <c r="H92" s="59" t="s">
        <v>290</v>
      </c>
      <c r="I92" s="65">
        <v>29</v>
      </c>
    </row>
    <row r="93" spans="7:9" x14ac:dyDescent="0.3">
      <c r="G93" s="13">
        <v>536</v>
      </c>
      <c r="H93" s="34" t="s">
        <v>609</v>
      </c>
      <c r="I93" s="47">
        <v>30</v>
      </c>
    </row>
    <row r="94" spans="7:9" x14ac:dyDescent="0.3">
      <c r="G94" s="57">
        <v>228</v>
      </c>
      <c r="H94" s="59" t="s">
        <v>291</v>
      </c>
      <c r="I94" s="65">
        <v>30</v>
      </c>
    </row>
    <row r="95" spans="7:9" x14ac:dyDescent="0.3">
      <c r="G95" s="57">
        <v>64</v>
      </c>
      <c r="H95" s="59" t="s">
        <v>113</v>
      </c>
      <c r="I95" s="65">
        <v>30</v>
      </c>
    </row>
    <row r="96" spans="7:9" x14ac:dyDescent="0.3">
      <c r="G96" s="13">
        <v>525</v>
      </c>
      <c r="H96" s="34" t="s">
        <v>598</v>
      </c>
      <c r="I96" s="47">
        <v>19</v>
      </c>
    </row>
    <row r="97" spans="7:9" x14ac:dyDescent="0.3">
      <c r="G97" s="57">
        <v>65</v>
      </c>
      <c r="H97" s="59" t="s">
        <v>114</v>
      </c>
      <c r="I97" s="65">
        <v>227</v>
      </c>
    </row>
    <row r="98" spans="7:9" x14ac:dyDescent="0.3">
      <c r="G98" s="57">
        <v>229</v>
      </c>
      <c r="H98" s="59" t="s">
        <v>292</v>
      </c>
      <c r="I98" s="65">
        <v>31</v>
      </c>
    </row>
    <row r="99" spans="7:9" x14ac:dyDescent="0.3">
      <c r="G99" s="13">
        <v>443</v>
      </c>
      <c r="H99" s="34" t="s">
        <v>522</v>
      </c>
      <c r="I99" s="47">
        <v>31</v>
      </c>
    </row>
    <row r="100" spans="7:9" x14ac:dyDescent="0.3">
      <c r="G100" s="13">
        <v>538</v>
      </c>
      <c r="H100" s="34" t="s">
        <v>611</v>
      </c>
      <c r="I100" s="47">
        <v>32</v>
      </c>
    </row>
    <row r="101" spans="7:9" x14ac:dyDescent="0.3">
      <c r="G101" s="57">
        <v>199</v>
      </c>
      <c r="H101" s="59" t="s">
        <v>247</v>
      </c>
      <c r="I101" s="65">
        <v>32</v>
      </c>
    </row>
    <row r="102" spans="7:9" x14ac:dyDescent="0.3">
      <c r="G102" s="13">
        <v>444</v>
      </c>
      <c r="H102" s="34" t="s">
        <v>523</v>
      </c>
      <c r="I102" s="47">
        <v>32</v>
      </c>
    </row>
    <row r="103" spans="7:9" x14ac:dyDescent="0.3">
      <c r="G103" s="13">
        <v>531</v>
      </c>
      <c r="H103" s="34" t="s">
        <v>604</v>
      </c>
      <c r="I103" s="47">
        <v>25</v>
      </c>
    </row>
    <row r="104" spans="7:9" x14ac:dyDescent="0.3">
      <c r="G104" s="57">
        <v>230</v>
      </c>
      <c r="H104" s="59" t="s">
        <v>293</v>
      </c>
      <c r="I104" s="65">
        <v>33</v>
      </c>
    </row>
    <row r="105" spans="7:9" x14ac:dyDescent="0.3">
      <c r="G105" s="57">
        <v>66</v>
      </c>
      <c r="H105" s="59" t="s">
        <v>115</v>
      </c>
      <c r="I105" s="65">
        <v>33</v>
      </c>
    </row>
    <row r="106" spans="7:9" x14ac:dyDescent="0.3">
      <c r="G106" s="57">
        <v>231</v>
      </c>
      <c r="H106" s="59" t="s">
        <v>294</v>
      </c>
      <c r="I106" s="65">
        <v>34</v>
      </c>
    </row>
    <row r="107" spans="7:9" x14ac:dyDescent="0.3">
      <c r="G107" s="57">
        <v>232</v>
      </c>
      <c r="H107" s="59" t="s">
        <v>295</v>
      </c>
      <c r="I107" s="65">
        <v>35</v>
      </c>
    </row>
    <row r="108" spans="7:9" x14ac:dyDescent="0.3">
      <c r="G108" s="57">
        <v>67</v>
      </c>
      <c r="H108" s="59" t="s">
        <v>116</v>
      </c>
      <c r="I108" s="65">
        <v>35</v>
      </c>
    </row>
    <row r="109" spans="7:9" x14ac:dyDescent="0.3">
      <c r="G109" s="13">
        <v>535</v>
      </c>
      <c r="H109" s="34" t="s">
        <v>608</v>
      </c>
      <c r="I109" s="47">
        <v>29</v>
      </c>
    </row>
    <row r="110" spans="7:9" x14ac:dyDescent="0.3">
      <c r="G110" s="13">
        <v>534</v>
      </c>
      <c r="H110" s="34" t="s">
        <v>607</v>
      </c>
      <c r="I110" s="47">
        <v>28</v>
      </c>
    </row>
    <row r="111" spans="7:9" x14ac:dyDescent="0.3">
      <c r="G111" s="13">
        <v>445</v>
      </c>
      <c r="H111" s="34" t="s">
        <v>524</v>
      </c>
      <c r="I111" s="47">
        <v>39</v>
      </c>
    </row>
    <row r="112" spans="7:9" x14ac:dyDescent="0.3">
      <c r="G112" s="13">
        <v>548</v>
      </c>
      <c r="H112" s="34" t="s">
        <v>621</v>
      </c>
      <c r="I112" s="47">
        <v>41</v>
      </c>
    </row>
    <row r="113" spans="7:9" x14ac:dyDescent="0.3">
      <c r="G113" s="57">
        <v>233</v>
      </c>
      <c r="H113" s="59" t="s">
        <v>296</v>
      </c>
      <c r="I113" s="65">
        <v>36</v>
      </c>
    </row>
    <row r="114" spans="7:9" x14ac:dyDescent="0.3">
      <c r="G114" s="57">
        <v>234</v>
      </c>
      <c r="H114" s="59" t="s">
        <v>297</v>
      </c>
      <c r="I114" s="65">
        <v>37</v>
      </c>
    </row>
    <row r="115" spans="7:9" x14ac:dyDescent="0.3">
      <c r="G115" s="57">
        <v>68</v>
      </c>
      <c r="H115" s="59" t="s">
        <v>117</v>
      </c>
      <c r="I115" s="65">
        <v>37</v>
      </c>
    </row>
    <row r="116" spans="7:9" x14ac:dyDescent="0.3">
      <c r="G116" s="13">
        <v>544</v>
      </c>
      <c r="H116" s="34" t="s">
        <v>617</v>
      </c>
      <c r="I116" s="47">
        <v>38</v>
      </c>
    </row>
    <row r="117" spans="7:9" x14ac:dyDescent="0.3">
      <c r="G117" s="57">
        <v>235</v>
      </c>
      <c r="H117" s="59" t="s">
        <v>298</v>
      </c>
      <c r="I117" s="65">
        <v>38</v>
      </c>
    </row>
    <row r="118" spans="7:9" x14ac:dyDescent="0.3">
      <c r="G118" s="57">
        <v>69</v>
      </c>
      <c r="H118" s="59" t="s">
        <v>118</v>
      </c>
      <c r="I118" s="65">
        <v>38</v>
      </c>
    </row>
    <row r="119" spans="7:9" x14ac:dyDescent="0.3">
      <c r="G119" s="57">
        <v>236</v>
      </c>
      <c r="H119" s="59" t="s">
        <v>299</v>
      </c>
      <c r="I119" s="65">
        <v>39</v>
      </c>
    </row>
    <row r="120" spans="7:9" x14ac:dyDescent="0.3">
      <c r="G120" s="57">
        <v>237</v>
      </c>
      <c r="H120" s="59" t="s">
        <v>300</v>
      </c>
      <c r="I120" s="65">
        <v>40</v>
      </c>
    </row>
    <row r="121" spans="7:9" x14ac:dyDescent="0.3">
      <c r="G121" s="13">
        <v>446</v>
      </c>
      <c r="H121" s="34" t="s">
        <v>525</v>
      </c>
      <c r="I121" s="47">
        <v>40</v>
      </c>
    </row>
    <row r="122" spans="7:9" x14ac:dyDescent="0.3">
      <c r="G122" s="57">
        <v>70</v>
      </c>
      <c r="H122" s="59" t="s">
        <v>119</v>
      </c>
      <c r="I122" s="65">
        <v>40</v>
      </c>
    </row>
    <row r="123" spans="7:9" x14ac:dyDescent="0.3">
      <c r="G123" s="13">
        <v>553</v>
      </c>
      <c r="H123" s="34" t="s">
        <v>626</v>
      </c>
      <c r="I123" s="47">
        <v>46</v>
      </c>
    </row>
    <row r="124" spans="7:9" x14ac:dyDescent="0.3">
      <c r="G124" s="13">
        <v>545</v>
      </c>
      <c r="H124" s="34" t="s">
        <v>618</v>
      </c>
      <c r="I124" s="47">
        <v>38</v>
      </c>
    </row>
    <row r="125" spans="7:9" x14ac:dyDescent="0.3">
      <c r="G125" s="57">
        <v>238</v>
      </c>
      <c r="H125" s="59" t="s">
        <v>301</v>
      </c>
      <c r="I125" s="65">
        <v>41</v>
      </c>
    </row>
    <row r="126" spans="7:9" x14ac:dyDescent="0.3">
      <c r="G126" s="13">
        <v>447</v>
      </c>
      <c r="H126" s="34" t="s">
        <v>526</v>
      </c>
      <c r="I126" s="47">
        <v>41</v>
      </c>
    </row>
    <row r="127" spans="7:9" x14ac:dyDescent="0.3">
      <c r="G127" s="57">
        <v>239</v>
      </c>
      <c r="H127" s="59" t="s">
        <v>302</v>
      </c>
      <c r="I127" s="65">
        <v>42</v>
      </c>
    </row>
    <row r="128" spans="7:9" x14ac:dyDescent="0.3">
      <c r="G128" s="13">
        <v>714</v>
      </c>
      <c r="H128" s="34" t="s">
        <v>784</v>
      </c>
      <c r="I128" s="47">
        <v>209</v>
      </c>
    </row>
    <row r="129" spans="7:9" x14ac:dyDescent="0.3">
      <c r="G129" s="13">
        <v>240</v>
      </c>
      <c r="H129" s="34" t="s">
        <v>303</v>
      </c>
      <c r="I129" s="47">
        <v>43</v>
      </c>
    </row>
    <row r="130" spans="7:9" x14ac:dyDescent="0.3">
      <c r="G130" s="57">
        <v>71</v>
      </c>
      <c r="H130" s="59" t="s">
        <v>120</v>
      </c>
      <c r="I130" s="65">
        <v>43</v>
      </c>
    </row>
    <row r="131" spans="7:9" x14ac:dyDescent="0.3">
      <c r="G131" s="13">
        <v>241</v>
      </c>
      <c r="H131" s="34" t="s">
        <v>304</v>
      </c>
      <c r="I131" s="47">
        <v>44</v>
      </c>
    </row>
    <row r="132" spans="7:9" x14ac:dyDescent="0.3">
      <c r="G132" s="57">
        <v>72</v>
      </c>
      <c r="H132" s="59" t="s">
        <v>121</v>
      </c>
      <c r="I132" s="65">
        <v>44</v>
      </c>
    </row>
    <row r="133" spans="7:9" x14ac:dyDescent="0.3">
      <c r="G133" s="13">
        <v>550</v>
      </c>
      <c r="H133" s="34" t="s">
        <v>623</v>
      </c>
      <c r="I133" s="47">
        <v>43</v>
      </c>
    </row>
    <row r="134" spans="7:9" x14ac:dyDescent="0.3">
      <c r="G134" s="13">
        <v>551</v>
      </c>
      <c r="H134" s="34" t="s">
        <v>624</v>
      </c>
      <c r="I134" s="47">
        <v>44</v>
      </c>
    </row>
    <row r="135" spans="7:9" x14ac:dyDescent="0.3">
      <c r="G135" s="13">
        <v>242</v>
      </c>
      <c r="H135" s="34" t="s">
        <v>305</v>
      </c>
      <c r="I135" s="47">
        <v>45</v>
      </c>
    </row>
    <row r="136" spans="7:9" x14ac:dyDescent="0.3">
      <c r="G136" s="13">
        <v>560</v>
      </c>
      <c r="H136" s="34" t="s">
        <v>633</v>
      </c>
      <c r="I136" s="47">
        <v>53</v>
      </c>
    </row>
    <row r="137" spans="7:9" x14ac:dyDescent="0.3">
      <c r="G137" s="13">
        <v>543</v>
      </c>
      <c r="H137" s="34" t="s">
        <v>616</v>
      </c>
      <c r="I137" s="47">
        <v>37</v>
      </c>
    </row>
    <row r="138" spans="7:9" x14ac:dyDescent="0.3">
      <c r="G138" s="13">
        <v>243</v>
      </c>
      <c r="H138" s="34" t="s">
        <v>306</v>
      </c>
      <c r="I138" s="47">
        <v>46</v>
      </c>
    </row>
    <row r="139" spans="7:9" x14ac:dyDescent="0.3">
      <c r="G139" s="13">
        <v>448</v>
      </c>
      <c r="H139" s="34" t="s">
        <v>527</v>
      </c>
      <c r="I139" s="47">
        <v>46</v>
      </c>
    </row>
    <row r="140" spans="7:9" x14ac:dyDescent="0.3">
      <c r="G140" s="13">
        <v>557</v>
      </c>
      <c r="H140" s="34" t="s">
        <v>630</v>
      </c>
      <c r="I140" s="47">
        <v>50</v>
      </c>
    </row>
    <row r="141" spans="7:9" x14ac:dyDescent="0.3">
      <c r="G141" s="13">
        <v>556</v>
      </c>
      <c r="H141" s="34" t="s">
        <v>629</v>
      </c>
      <c r="I141" s="47">
        <v>49</v>
      </c>
    </row>
    <row r="142" spans="7:9" x14ac:dyDescent="0.3">
      <c r="G142" s="13">
        <v>558</v>
      </c>
      <c r="H142" s="34" t="s">
        <v>631</v>
      </c>
      <c r="I142" s="47">
        <v>51</v>
      </c>
    </row>
    <row r="143" spans="7:9" x14ac:dyDescent="0.3">
      <c r="G143" s="13">
        <v>554</v>
      </c>
      <c r="H143" s="34" t="s">
        <v>627</v>
      </c>
      <c r="I143" s="47">
        <v>47</v>
      </c>
    </row>
    <row r="144" spans="7:9" x14ac:dyDescent="0.3">
      <c r="G144" s="13">
        <v>244</v>
      </c>
      <c r="H144" s="34" t="s">
        <v>307</v>
      </c>
      <c r="I144" s="47">
        <v>47</v>
      </c>
    </row>
    <row r="145" spans="7:9" x14ac:dyDescent="0.3">
      <c r="G145" s="57">
        <v>73</v>
      </c>
      <c r="H145" s="59" t="s">
        <v>122</v>
      </c>
      <c r="I145" s="65">
        <v>47</v>
      </c>
    </row>
    <row r="146" spans="7:9" x14ac:dyDescent="0.3">
      <c r="G146" s="13">
        <v>555</v>
      </c>
      <c r="H146" s="34" t="s">
        <v>628</v>
      </c>
      <c r="I146" s="47">
        <v>48</v>
      </c>
    </row>
    <row r="147" spans="7:9" x14ac:dyDescent="0.3">
      <c r="G147" s="57">
        <v>74</v>
      </c>
      <c r="H147" s="59" t="s">
        <v>123</v>
      </c>
      <c r="I147" s="65">
        <v>48</v>
      </c>
    </row>
    <row r="148" spans="7:9" x14ac:dyDescent="0.3">
      <c r="G148" s="13">
        <v>245</v>
      </c>
      <c r="H148" s="34" t="s">
        <v>308</v>
      </c>
      <c r="I148" s="47">
        <v>48</v>
      </c>
    </row>
    <row r="149" spans="7:9" x14ac:dyDescent="0.3">
      <c r="G149" s="13">
        <v>449</v>
      </c>
      <c r="H149" s="34" t="s">
        <v>528</v>
      </c>
      <c r="I149" s="47">
        <v>48</v>
      </c>
    </row>
    <row r="150" spans="7:9" x14ac:dyDescent="0.3">
      <c r="G150" s="13">
        <v>246</v>
      </c>
      <c r="H150" s="34" t="s">
        <v>309</v>
      </c>
      <c r="I150" s="47">
        <v>49</v>
      </c>
    </row>
    <row r="151" spans="7:9" x14ac:dyDescent="0.3">
      <c r="G151" s="13">
        <v>451</v>
      </c>
      <c r="H151" s="34" t="s">
        <v>530</v>
      </c>
      <c r="I151" s="47">
        <v>50</v>
      </c>
    </row>
    <row r="152" spans="7:9" x14ac:dyDescent="0.3">
      <c r="G152" s="13">
        <v>450</v>
      </c>
      <c r="H152" s="34" t="s">
        <v>529</v>
      </c>
      <c r="I152" s="47">
        <v>49</v>
      </c>
    </row>
    <row r="153" spans="7:9" x14ac:dyDescent="0.3">
      <c r="G153" s="13">
        <v>247</v>
      </c>
      <c r="H153" s="34" t="s">
        <v>310</v>
      </c>
      <c r="I153" s="47">
        <v>50</v>
      </c>
    </row>
    <row r="154" spans="7:9" x14ac:dyDescent="0.3">
      <c r="G154" s="57">
        <v>75</v>
      </c>
      <c r="H154" s="59" t="s">
        <v>124</v>
      </c>
      <c r="I154" s="65">
        <v>49</v>
      </c>
    </row>
    <row r="155" spans="7:9" x14ac:dyDescent="0.3">
      <c r="G155" s="13">
        <v>248</v>
      </c>
      <c r="H155" s="34" t="s">
        <v>311</v>
      </c>
      <c r="I155" s="47">
        <v>51</v>
      </c>
    </row>
    <row r="156" spans="7:9" x14ac:dyDescent="0.3">
      <c r="G156" s="13">
        <v>452</v>
      </c>
      <c r="H156" s="34" t="s">
        <v>531</v>
      </c>
      <c r="I156" s="47">
        <v>51</v>
      </c>
    </row>
    <row r="157" spans="7:9" x14ac:dyDescent="0.3">
      <c r="G157" s="13">
        <v>249</v>
      </c>
      <c r="H157" s="34" t="s">
        <v>312</v>
      </c>
      <c r="I157" s="47">
        <v>52</v>
      </c>
    </row>
    <row r="158" spans="7:9" x14ac:dyDescent="0.3">
      <c r="G158" s="57">
        <v>76</v>
      </c>
      <c r="H158" s="59" t="s">
        <v>125</v>
      </c>
      <c r="I158" s="65">
        <v>52</v>
      </c>
    </row>
    <row r="159" spans="7:9" x14ac:dyDescent="0.3">
      <c r="G159" s="13">
        <v>250</v>
      </c>
      <c r="H159" s="34" t="s">
        <v>313</v>
      </c>
      <c r="I159" s="47">
        <v>53</v>
      </c>
    </row>
    <row r="160" spans="7:9" x14ac:dyDescent="0.3">
      <c r="G160" s="13">
        <v>453</v>
      </c>
      <c r="H160" s="34" t="s">
        <v>532</v>
      </c>
      <c r="I160" s="47">
        <v>53</v>
      </c>
    </row>
    <row r="161" spans="7:9" x14ac:dyDescent="0.3">
      <c r="G161" s="13">
        <v>546</v>
      </c>
      <c r="H161" s="34" t="s">
        <v>619</v>
      </c>
      <c r="I161" s="47">
        <v>39</v>
      </c>
    </row>
    <row r="162" spans="7:9" x14ac:dyDescent="0.3">
      <c r="G162" s="13">
        <v>559</v>
      </c>
      <c r="H162" s="34" t="s">
        <v>632</v>
      </c>
      <c r="I162" s="47">
        <v>52</v>
      </c>
    </row>
    <row r="163" spans="7:9" x14ac:dyDescent="0.3">
      <c r="G163" s="13">
        <v>251</v>
      </c>
      <c r="H163" s="34" t="s">
        <v>314</v>
      </c>
      <c r="I163" s="47">
        <v>54</v>
      </c>
    </row>
    <row r="164" spans="7:9" x14ac:dyDescent="0.3">
      <c r="G164" s="57">
        <v>77</v>
      </c>
      <c r="H164" s="59" t="s">
        <v>126</v>
      </c>
      <c r="I164" s="65">
        <v>54</v>
      </c>
    </row>
    <row r="165" spans="7:9" x14ac:dyDescent="0.3">
      <c r="G165" s="13">
        <v>562</v>
      </c>
      <c r="H165" s="34" t="s">
        <v>635</v>
      </c>
      <c r="I165" s="47">
        <v>55</v>
      </c>
    </row>
    <row r="166" spans="7:9" x14ac:dyDescent="0.3">
      <c r="G166" s="13">
        <v>252</v>
      </c>
      <c r="H166" s="34" t="s">
        <v>315</v>
      </c>
      <c r="I166" s="47">
        <v>55</v>
      </c>
    </row>
    <row r="167" spans="7:9" x14ac:dyDescent="0.3">
      <c r="G167" s="57">
        <v>78</v>
      </c>
      <c r="H167" s="59" t="s">
        <v>127</v>
      </c>
      <c r="I167" s="65">
        <v>55</v>
      </c>
    </row>
    <row r="168" spans="7:9" x14ac:dyDescent="0.3">
      <c r="G168" s="13">
        <v>552</v>
      </c>
      <c r="H168" s="34" t="s">
        <v>625</v>
      </c>
      <c r="I168" s="47">
        <v>45</v>
      </c>
    </row>
    <row r="169" spans="7:9" x14ac:dyDescent="0.3">
      <c r="G169" s="13">
        <v>547</v>
      </c>
      <c r="H169" s="34" t="s">
        <v>620</v>
      </c>
      <c r="I169" s="47">
        <v>40</v>
      </c>
    </row>
    <row r="170" spans="7:9" x14ac:dyDescent="0.3">
      <c r="G170" s="13">
        <v>563</v>
      </c>
      <c r="H170" s="34" t="s">
        <v>636</v>
      </c>
      <c r="I170" s="47">
        <v>56</v>
      </c>
    </row>
    <row r="171" spans="7:9" x14ac:dyDescent="0.3">
      <c r="G171" s="57">
        <v>79</v>
      </c>
      <c r="H171" s="59" t="s">
        <v>128</v>
      </c>
      <c r="I171" s="65">
        <v>56</v>
      </c>
    </row>
    <row r="172" spans="7:9" x14ac:dyDescent="0.3">
      <c r="G172" s="13">
        <v>253</v>
      </c>
      <c r="H172" s="34" t="s">
        <v>316</v>
      </c>
      <c r="I172" s="47">
        <v>56</v>
      </c>
    </row>
    <row r="173" spans="7:9" x14ac:dyDescent="0.3">
      <c r="G173" s="13">
        <v>564</v>
      </c>
      <c r="H173" s="34" t="s">
        <v>637</v>
      </c>
      <c r="I173" s="47">
        <v>57</v>
      </c>
    </row>
    <row r="174" spans="7:9" x14ac:dyDescent="0.3">
      <c r="G174" s="57">
        <v>80</v>
      </c>
      <c r="H174" s="59" t="s">
        <v>129</v>
      </c>
      <c r="I174" s="65">
        <v>57</v>
      </c>
    </row>
    <row r="175" spans="7:9" x14ac:dyDescent="0.3">
      <c r="G175" s="13">
        <v>254</v>
      </c>
      <c r="H175" s="34" t="s">
        <v>317</v>
      </c>
      <c r="I175" s="47">
        <v>57</v>
      </c>
    </row>
    <row r="176" spans="7:9" x14ac:dyDescent="0.3">
      <c r="G176" s="13">
        <v>454</v>
      </c>
      <c r="H176" s="34" t="s">
        <v>533</v>
      </c>
      <c r="I176" s="47">
        <v>57</v>
      </c>
    </row>
    <row r="177" spans="7:9" x14ac:dyDescent="0.3">
      <c r="G177" s="57">
        <v>81</v>
      </c>
      <c r="H177" s="59" t="s">
        <v>130</v>
      </c>
      <c r="I177" s="65">
        <v>58</v>
      </c>
    </row>
    <row r="178" spans="7:9" x14ac:dyDescent="0.3">
      <c r="G178" s="13">
        <v>255</v>
      </c>
      <c r="H178" s="34" t="s">
        <v>318</v>
      </c>
      <c r="I178" s="47">
        <v>58</v>
      </c>
    </row>
    <row r="179" spans="7:9" x14ac:dyDescent="0.3">
      <c r="G179" s="13">
        <v>586</v>
      </c>
      <c r="H179" s="34" t="s">
        <v>659</v>
      </c>
      <c r="I179" s="47">
        <v>81</v>
      </c>
    </row>
    <row r="180" spans="7:9" x14ac:dyDescent="0.3">
      <c r="G180" s="13">
        <v>566</v>
      </c>
      <c r="H180" s="34" t="s">
        <v>639</v>
      </c>
      <c r="I180" s="47">
        <v>59</v>
      </c>
    </row>
    <row r="181" spans="7:9" x14ac:dyDescent="0.3">
      <c r="G181" s="13">
        <v>256</v>
      </c>
      <c r="H181" s="34" t="s">
        <v>319</v>
      </c>
      <c r="I181" s="47">
        <v>59</v>
      </c>
    </row>
    <row r="182" spans="7:9" x14ac:dyDescent="0.3">
      <c r="G182" s="57">
        <v>82</v>
      </c>
      <c r="H182" s="59" t="s">
        <v>131</v>
      </c>
      <c r="I182" s="65">
        <v>59</v>
      </c>
    </row>
    <row r="183" spans="7:9" x14ac:dyDescent="0.3">
      <c r="G183" s="13">
        <v>567</v>
      </c>
      <c r="H183" s="34" t="s">
        <v>640</v>
      </c>
      <c r="I183" s="47">
        <v>60</v>
      </c>
    </row>
    <row r="184" spans="7:9" x14ac:dyDescent="0.3">
      <c r="G184" s="13">
        <v>565</v>
      </c>
      <c r="H184" s="34" t="s">
        <v>638</v>
      </c>
      <c r="I184" s="47">
        <v>58</v>
      </c>
    </row>
    <row r="185" spans="7:9" x14ac:dyDescent="0.3">
      <c r="G185" s="13">
        <v>568</v>
      </c>
      <c r="H185" s="34" t="s">
        <v>641</v>
      </c>
      <c r="I185" s="47">
        <v>61</v>
      </c>
    </row>
    <row r="186" spans="7:9" x14ac:dyDescent="0.3">
      <c r="G186" s="13">
        <v>257</v>
      </c>
      <c r="H186" s="34" t="s">
        <v>320</v>
      </c>
      <c r="I186" s="47">
        <v>60</v>
      </c>
    </row>
    <row r="187" spans="7:9" x14ac:dyDescent="0.3">
      <c r="G187" s="57">
        <v>83</v>
      </c>
      <c r="H187" s="59" t="s">
        <v>132</v>
      </c>
      <c r="I187" s="65">
        <v>61</v>
      </c>
    </row>
    <row r="188" spans="7:9" x14ac:dyDescent="0.3">
      <c r="G188" s="13">
        <v>258</v>
      </c>
      <c r="H188" s="34" t="s">
        <v>321</v>
      </c>
      <c r="I188" s="47">
        <v>61</v>
      </c>
    </row>
    <row r="189" spans="7:9" x14ac:dyDescent="0.3">
      <c r="G189" s="13">
        <v>455</v>
      </c>
      <c r="H189" s="34" t="s">
        <v>534</v>
      </c>
      <c r="I189" s="47">
        <v>61</v>
      </c>
    </row>
    <row r="190" spans="7:9" x14ac:dyDescent="0.3">
      <c r="G190" s="57">
        <v>84</v>
      </c>
      <c r="H190" s="59" t="s">
        <v>133</v>
      </c>
      <c r="I190" s="65">
        <v>153</v>
      </c>
    </row>
    <row r="191" spans="7:9" x14ac:dyDescent="0.3">
      <c r="G191" s="13">
        <v>509</v>
      </c>
      <c r="H191" s="34" t="s">
        <v>582</v>
      </c>
      <c r="I191" s="47">
        <v>3</v>
      </c>
    </row>
    <row r="192" spans="7:9" x14ac:dyDescent="0.3">
      <c r="G192" s="13">
        <v>259</v>
      </c>
      <c r="H192" s="34" t="s">
        <v>322</v>
      </c>
      <c r="I192" s="47">
        <v>62</v>
      </c>
    </row>
    <row r="193" spans="7:9" x14ac:dyDescent="0.3">
      <c r="G193" s="13">
        <v>569</v>
      </c>
      <c r="H193" s="34" t="s">
        <v>642</v>
      </c>
      <c r="I193" s="47">
        <v>63</v>
      </c>
    </row>
    <row r="194" spans="7:9" x14ac:dyDescent="0.3">
      <c r="G194" s="13">
        <v>260</v>
      </c>
      <c r="H194" s="34" t="s">
        <v>323</v>
      </c>
      <c r="I194" s="47">
        <v>63</v>
      </c>
    </row>
    <row r="195" spans="7:9" x14ac:dyDescent="0.3">
      <c r="G195" s="57">
        <v>85</v>
      </c>
      <c r="H195" s="59" t="s">
        <v>134</v>
      </c>
      <c r="I195" s="65">
        <v>63</v>
      </c>
    </row>
    <row r="196" spans="7:9" x14ac:dyDescent="0.3">
      <c r="G196" s="13">
        <v>261</v>
      </c>
      <c r="H196" s="34" t="s">
        <v>501</v>
      </c>
      <c r="I196" s="47">
        <v>64</v>
      </c>
    </row>
    <row r="197" spans="7:9" x14ac:dyDescent="0.3">
      <c r="G197" s="57">
        <v>42</v>
      </c>
      <c r="H197" s="59" t="s">
        <v>92</v>
      </c>
      <c r="I197" s="65">
        <v>64</v>
      </c>
    </row>
    <row r="198" spans="7:9" x14ac:dyDescent="0.3">
      <c r="G198" s="57">
        <v>27</v>
      </c>
      <c r="H198" s="59" t="s">
        <v>77</v>
      </c>
      <c r="I198" s="65">
        <v>64</v>
      </c>
    </row>
    <row r="199" spans="7:9" x14ac:dyDescent="0.3">
      <c r="G199" s="57">
        <v>28</v>
      </c>
      <c r="H199" s="59" t="s">
        <v>78</v>
      </c>
      <c r="I199" s="65">
        <v>64</v>
      </c>
    </row>
    <row r="200" spans="7:9" x14ac:dyDescent="0.3">
      <c r="G200" s="13">
        <v>262</v>
      </c>
      <c r="H200" s="34" t="s">
        <v>324</v>
      </c>
      <c r="I200" s="47">
        <v>65</v>
      </c>
    </row>
    <row r="201" spans="7:9" x14ac:dyDescent="0.3">
      <c r="G201" s="13">
        <v>418</v>
      </c>
      <c r="H201" s="34" t="s">
        <v>498</v>
      </c>
      <c r="I201" s="47">
        <v>226</v>
      </c>
    </row>
    <row r="202" spans="7:9" x14ac:dyDescent="0.3">
      <c r="G202" s="13">
        <v>440</v>
      </c>
      <c r="H202" s="34" t="s">
        <v>519</v>
      </c>
      <c r="I202" s="47">
        <v>226</v>
      </c>
    </row>
    <row r="203" spans="7:9" x14ac:dyDescent="0.3">
      <c r="G203" s="57">
        <v>86</v>
      </c>
      <c r="H203" s="59" t="s">
        <v>135</v>
      </c>
      <c r="I203" s="65">
        <v>226</v>
      </c>
    </row>
    <row r="204" spans="7:9" x14ac:dyDescent="0.3">
      <c r="G204" s="13">
        <v>263</v>
      </c>
      <c r="H204" s="34" t="s">
        <v>325</v>
      </c>
      <c r="I204" s="47">
        <v>66</v>
      </c>
    </row>
    <row r="205" spans="7:9" x14ac:dyDescent="0.3">
      <c r="G205" s="13">
        <v>572</v>
      </c>
      <c r="H205" s="34" t="s">
        <v>645</v>
      </c>
      <c r="I205" s="47">
        <v>67</v>
      </c>
    </row>
    <row r="206" spans="7:9" x14ac:dyDescent="0.3">
      <c r="G206" s="13">
        <v>264</v>
      </c>
      <c r="H206" s="34" t="s">
        <v>326</v>
      </c>
      <c r="I206" s="47">
        <v>67</v>
      </c>
    </row>
    <row r="207" spans="7:9" x14ac:dyDescent="0.3">
      <c r="G207" s="57">
        <v>87</v>
      </c>
      <c r="H207" s="59" t="s">
        <v>136</v>
      </c>
      <c r="I207" s="65">
        <v>67</v>
      </c>
    </row>
    <row r="208" spans="7:9" x14ac:dyDescent="0.3">
      <c r="G208" s="13">
        <v>743</v>
      </c>
      <c r="H208" s="34" t="s">
        <v>813</v>
      </c>
      <c r="I208" s="47">
        <v>238</v>
      </c>
    </row>
    <row r="209" spans="7:9" x14ac:dyDescent="0.3">
      <c r="G209" s="13">
        <v>706</v>
      </c>
      <c r="H209" s="34" t="s">
        <v>776</v>
      </c>
      <c r="I209" s="47">
        <v>202</v>
      </c>
    </row>
    <row r="210" spans="7:9" x14ac:dyDescent="0.3">
      <c r="G210" s="13">
        <v>573</v>
      </c>
      <c r="H210" s="34" t="s">
        <v>646</v>
      </c>
      <c r="I210" s="47">
        <v>68</v>
      </c>
    </row>
    <row r="211" spans="7:9" x14ac:dyDescent="0.3">
      <c r="G211" s="13">
        <v>265</v>
      </c>
      <c r="H211" s="34" t="s">
        <v>327</v>
      </c>
      <c r="I211" s="47">
        <v>68</v>
      </c>
    </row>
    <row r="212" spans="7:9" x14ac:dyDescent="0.3">
      <c r="G212" s="57">
        <v>88</v>
      </c>
      <c r="H212" s="59" t="s">
        <v>137</v>
      </c>
      <c r="I212" s="65">
        <v>68</v>
      </c>
    </row>
    <row r="213" spans="7:9" x14ac:dyDescent="0.3">
      <c r="G213" s="13">
        <v>494</v>
      </c>
      <c r="H213" s="34" t="s">
        <v>567</v>
      </c>
      <c r="I213" s="47">
        <v>207</v>
      </c>
    </row>
    <row r="214" spans="7:9" x14ac:dyDescent="0.3">
      <c r="G214" s="13">
        <v>574</v>
      </c>
      <c r="H214" s="34" t="s">
        <v>647</v>
      </c>
      <c r="I214" s="47">
        <v>69</v>
      </c>
    </row>
    <row r="215" spans="7:9" x14ac:dyDescent="0.3">
      <c r="G215" s="13">
        <v>266</v>
      </c>
      <c r="H215" s="34" t="s">
        <v>328</v>
      </c>
      <c r="I215" s="47">
        <v>69</v>
      </c>
    </row>
    <row r="216" spans="7:9" x14ac:dyDescent="0.3">
      <c r="G216" s="57">
        <v>89</v>
      </c>
      <c r="H216" s="59" t="s">
        <v>138</v>
      </c>
      <c r="I216" s="65">
        <v>69</v>
      </c>
    </row>
    <row r="217" spans="7:9" x14ac:dyDescent="0.3">
      <c r="G217" s="13">
        <v>267</v>
      </c>
      <c r="H217" s="34" t="s">
        <v>329</v>
      </c>
      <c r="I217" s="47">
        <v>70</v>
      </c>
    </row>
    <row r="218" spans="7:9" x14ac:dyDescent="0.3">
      <c r="G218" s="13">
        <v>457</v>
      </c>
      <c r="H218" s="34" t="s">
        <v>535</v>
      </c>
      <c r="I218" s="47">
        <v>70</v>
      </c>
    </row>
    <row r="219" spans="7:9" x14ac:dyDescent="0.3">
      <c r="G219" s="13">
        <v>268</v>
      </c>
      <c r="H219" s="34" t="s">
        <v>330</v>
      </c>
      <c r="I219" s="47">
        <v>71</v>
      </c>
    </row>
    <row r="220" spans="7:9" x14ac:dyDescent="0.3">
      <c r="G220" s="13">
        <v>458</v>
      </c>
      <c r="H220" s="34" t="s">
        <v>536</v>
      </c>
      <c r="I220" s="47">
        <v>71</v>
      </c>
    </row>
    <row r="221" spans="7:9" x14ac:dyDescent="0.3">
      <c r="G221" s="13">
        <v>269</v>
      </c>
      <c r="H221" s="34" t="s">
        <v>331</v>
      </c>
      <c r="I221" s="47">
        <v>72</v>
      </c>
    </row>
    <row r="222" spans="7:9" x14ac:dyDescent="0.3">
      <c r="G222" s="57">
        <v>90</v>
      </c>
      <c r="H222" s="59" t="s">
        <v>139</v>
      </c>
      <c r="I222" s="65">
        <v>72</v>
      </c>
    </row>
    <row r="223" spans="7:9" x14ac:dyDescent="0.3">
      <c r="G223" s="13">
        <v>486</v>
      </c>
      <c r="H223" s="34" t="s">
        <v>559</v>
      </c>
      <c r="I223" s="47">
        <v>172</v>
      </c>
    </row>
    <row r="224" spans="7:9" x14ac:dyDescent="0.3">
      <c r="G224" s="13">
        <v>485</v>
      </c>
      <c r="H224" s="34" t="s">
        <v>558</v>
      </c>
      <c r="I224" s="47">
        <v>172</v>
      </c>
    </row>
    <row r="225" spans="7:9" x14ac:dyDescent="0.3">
      <c r="G225" s="57">
        <v>200</v>
      </c>
      <c r="H225" s="59" t="s">
        <v>248</v>
      </c>
      <c r="I225" s="65">
        <v>172</v>
      </c>
    </row>
    <row r="226" spans="7:9" x14ac:dyDescent="0.3">
      <c r="G226" s="13">
        <v>578</v>
      </c>
      <c r="H226" s="34" t="s">
        <v>651</v>
      </c>
      <c r="I226" s="47">
        <v>73</v>
      </c>
    </row>
    <row r="227" spans="7:9" x14ac:dyDescent="0.3">
      <c r="G227" s="13">
        <v>270</v>
      </c>
      <c r="H227" s="34" t="s">
        <v>332</v>
      </c>
      <c r="I227" s="47">
        <v>73</v>
      </c>
    </row>
    <row r="228" spans="7:9" x14ac:dyDescent="0.3">
      <c r="G228" s="57">
        <v>91</v>
      </c>
      <c r="H228" s="59" t="s">
        <v>140</v>
      </c>
      <c r="I228" s="65">
        <v>73</v>
      </c>
    </row>
    <row r="229" spans="7:9" x14ac:dyDescent="0.3">
      <c r="G229" s="13">
        <v>577</v>
      </c>
      <c r="H229" s="34" t="s">
        <v>650</v>
      </c>
      <c r="I229" s="47">
        <v>72</v>
      </c>
    </row>
    <row r="230" spans="7:9" x14ac:dyDescent="0.3">
      <c r="G230" s="13">
        <v>575</v>
      </c>
      <c r="H230" s="34" t="s">
        <v>648</v>
      </c>
      <c r="I230" s="47">
        <v>70</v>
      </c>
    </row>
    <row r="231" spans="7:9" x14ac:dyDescent="0.3">
      <c r="G231" s="13">
        <v>579</v>
      </c>
      <c r="H231" s="34" t="s">
        <v>652</v>
      </c>
      <c r="I231" s="47">
        <v>74</v>
      </c>
    </row>
    <row r="232" spans="7:9" x14ac:dyDescent="0.3">
      <c r="G232" s="13">
        <v>271</v>
      </c>
      <c r="H232" s="34" t="s">
        <v>333</v>
      </c>
      <c r="I232" s="47">
        <v>74</v>
      </c>
    </row>
    <row r="233" spans="7:9" x14ac:dyDescent="0.3">
      <c r="G233" s="57">
        <v>92</v>
      </c>
      <c r="H233" s="59" t="s">
        <v>141</v>
      </c>
      <c r="I233" s="65">
        <v>75</v>
      </c>
    </row>
    <row r="234" spans="7:9" x14ac:dyDescent="0.3">
      <c r="G234" s="13">
        <v>272</v>
      </c>
      <c r="H234" s="34" t="s">
        <v>334</v>
      </c>
      <c r="I234" s="47">
        <v>75</v>
      </c>
    </row>
    <row r="235" spans="7:9" x14ac:dyDescent="0.3">
      <c r="G235" s="13">
        <v>273</v>
      </c>
      <c r="H235" s="34" t="s">
        <v>335</v>
      </c>
      <c r="I235" s="47">
        <v>76</v>
      </c>
    </row>
    <row r="236" spans="7:9" x14ac:dyDescent="0.3">
      <c r="G236" s="57">
        <v>93</v>
      </c>
      <c r="H236" s="59" t="s">
        <v>142</v>
      </c>
      <c r="I236" s="65">
        <v>76</v>
      </c>
    </row>
    <row r="237" spans="7:9" x14ac:dyDescent="0.3">
      <c r="G237" s="13">
        <v>274</v>
      </c>
      <c r="H237" s="34" t="s">
        <v>336</v>
      </c>
      <c r="I237" s="47">
        <v>77</v>
      </c>
    </row>
    <row r="238" spans="7:9" x14ac:dyDescent="0.3">
      <c r="G238" s="13">
        <v>459</v>
      </c>
      <c r="H238" s="34" t="s">
        <v>537</v>
      </c>
      <c r="I238" s="47">
        <v>77</v>
      </c>
    </row>
    <row r="239" spans="7:9" x14ac:dyDescent="0.3">
      <c r="G239" s="13">
        <v>576</v>
      </c>
      <c r="H239" s="34" t="s">
        <v>649</v>
      </c>
      <c r="I239" s="47">
        <v>71</v>
      </c>
    </row>
    <row r="240" spans="7:9" x14ac:dyDescent="0.3">
      <c r="G240" s="13">
        <v>647</v>
      </c>
      <c r="H240" s="34" t="s">
        <v>717</v>
      </c>
      <c r="I240" s="47">
        <v>141</v>
      </c>
    </row>
    <row r="241" spans="7:9" x14ac:dyDescent="0.3">
      <c r="G241" s="13">
        <v>583</v>
      </c>
      <c r="H241" s="34" t="s">
        <v>656</v>
      </c>
      <c r="I241" s="47">
        <v>78</v>
      </c>
    </row>
    <row r="242" spans="7:9" x14ac:dyDescent="0.3">
      <c r="G242" s="13">
        <v>275</v>
      </c>
      <c r="H242" s="34" t="s">
        <v>337</v>
      </c>
      <c r="I242" s="47">
        <v>78</v>
      </c>
    </row>
    <row r="243" spans="7:9" x14ac:dyDescent="0.3">
      <c r="G243" s="13">
        <v>276</v>
      </c>
      <c r="H243" s="34" t="s">
        <v>338</v>
      </c>
      <c r="I243" s="47">
        <v>79</v>
      </c>
    </row>
    <row r="244" spans="7:9" x14ac:dyDescent="0.3">
      <c r="G244" s="30">
        <v>460</v>
      </c>
      <c r="H244" s="61" t="s">
        <v>538</v>
      </c>
      <c r="I244">
        <v>79</v>
      </c>
    </row>
    <row r="245" spans="7:9" x14ac:dyDescent="0.3">
      <c r="G245" s="64">
        <v>94</v>
      </c>
      <c r="H245" s="67" t="s">
        <v>143</v>
      </c>
      <c r="I245" s="66">
        <v>79</v>
      </c>
    </row>
    <row r="246" spans="7:9" x14ac:dyDescent="0.3">
      <c r="G246" s="30">
        <v>733</v>
      </c>
      <c r="H246" s="61" t="s">
        <v>803</v>
      </c>
      <c r="I246">
        <v>227</v>
      </c>
    </row>
    <row r="247" spans="7:9" x14ac:dyDescent="0.3">
      <c r="G247" s="30">
        <v>585</v>
      </c>
      <c r="H247" s="61" t="s">
        <v>658</v>
      </c>
      <c r="I247">
        <v>80</v>
      </c>
    </row>
    <row r="248" spans="7:9" x14ac:dyDescent="0.3">
      <c r="G248" s="30">
        <v>277</v>
      </c>
      <c r="H248" s="61" t="s">
        <v>339</v>
      </c>
      <c r="I248">
        <v>80</v>
      </c>
    </row>
    <row r="249" spans="7:9" x14ac:dyDescent="0.3">
      <c r="G249" s="64">
        <v>95</v>
      </c>
      <c r="H249" s="67" t="s">
        <v>144</v>
      </c>
      <c r="I249" s="66">
        <v>80</v>
      </c>
    </row>
    <row r="250" spans="7:9" x14ac:dyDescent="0.3">
      <c r="G250" s="64">
        <v>96</v>
      </c>
      <c r="H250" s="67" t="s">
        <v>145</v>
      </c>
      <c r="I250" s="66">
        <v>81</v>
      </c>
    </row>
    <row r="251" spans="7:9" x14ac:dyDescent="0.3">
      <c r="G251" s="30">
        <v>278</v>
      </c>
      <c r="H251" s="61" t="s">
        <v>340</v>
      </c>
      <c r="I251">
        <v>81</v>
      </c>
    </row>
    <row r="252" spans="7:9" x14ac:dyDescent="0.3">
      <c r="G252" s="30">
        <v>587</v>
      </c>
      <c r="H252" s="61" t="s">
        <v>660</v>
      </c>
      <c r="I252">
        <v>82</v>
      </c>
    </row>
    <row r="253" spans="7:9" x14ac:dyDescent="0.3">
      <c r="G253" s="30">
        <v>279</v>
      </c>
      <c r="H253" s="61" t="s">
        <v>341</v>
      </c>
      <c r="I253">
        <v>82</v>
      </c>
    </row>
    <row r="254" spans="7:9" x14ac:dyDescent="0.3">
      <c r="G254" s="64">
        <v>97</v>
      </c>
      <c r="H254" s="67" t="s">
        <v>146</v>
      </c>
      <c r="I254" s="66">
        <v>82</v>
      </c>
    </row>
    <row r="255" spans="7:9" x14ac:dyDescent="0.3">
      <c r="G255" s="30">
        <v>588</v>
      </c>
      <c r="H255" s="61" t="s">
        <v>661</v>
      </c>
      <c r="I255">
        <v>83</v>
      </c>
    </row>
    <row r="256" spans="7:9" x14ac:dyDescent="0.3">
      <c r="G256" s="30">
        <v>280</v>
      </c>
      <c r="H256" s="61" t="s">
        <v>342</v>
      </c>
      <c r="I256">
        <v>83</v>
      </c>
    </row>
    <row r="257" spans="7:9" x14ac:dyDescent="0.3">
      <c r="G257" s="30">
        <v>595</v>
      </c>
      <c r="H257" s="61" t="s">
        <v>668</v>
      </c>
      <c r="I257">
        <v>90</v>
      </c>
    </row>
    <row r="258" spans="7:9" x14ac:dyDescent="0.3">
      <c r="G258" s="30">
        <v>592</v>
      </c>
      <c r="H258" s="61" t="s">
        <v>665</v>
      </c>
      <c r="I258">
        <v>87</v>
      </c>
    </row>
    <row r="259" spans="7:9" x14ac:dyDescent="0.3">
      <c r="G259" s="30">
        <v>584</v>
      </c>
      <c r="H259" s="61" t="s">
        <v>657</v>
      </c>
      <c r="I259">
        <v>79</v>
      </c>
    </row>
    <row r="260" spans="7:9" x14ac:dyDescent="0.3">
      <c r="G260" s="30">
        <v>596</v>
      </c>
      <c r="H260" s="61" t="s">
        <v>669</v>
      </c>
      <c r="I260">
        <v>91</v>
      </c>
    </row>
    <row r="261" spans="7:9" x14ac:dyDescent="0.3">
      <c r="G261" s="30">
        <v>571</v>
      </c>
      <c r="H261" s="61" t="s">
        <v>644</v>
      </c>
      <c r="I261">
        <v>66</v>
      </c>
    </row>
    <row r="262" spans="7:9" x14ac:dyDescent="0.3">
      <c r="G262" s="30">
        <v>589</v>
      </c>
      <c r="H262" s="61" t="s">
        <v>662</v>
      </c>
      <c r="I262">
        <v>84</v>
      </c>
    </row>
    <row r="263" spans="7:9" x14ac:dyDescent="0.3">
      <c r="G263" s="30">
        <v>591</v>
      </c>
      <c r="H263" s="61" t="s">
        <v>664</v>
      </c>
      <c r="I263">
        <v>86</v>
      </c>
    </row>
    <row r="264" spans="7:9" x14ac:dyDescent="0.3">
      <c r="G264" s="30">
        <v>421</v>
      </c>
      <c r="H264" s="61" t="s">
        <v>505</v>
      </c>
      <c r="I264">
        <v>227</v>
      </c>
    </row>
    <row r="265" spans="7:9" x14ac:dyDescent="0.3">
      <c r="G265" s="30">
        <v>281</v>
      </c>
      <c r="H265" s="61" t="s">
        <v>343</v>
      </c>
      <c r="I265">
        <v>84</v>
      </c>
    </row>
    <row r="266" spans="7:9" x14ac:dyDescent="0.3">
      <c r="G266" s="64">
        <v>98</v>
      </c>
      <c r="H266" s="67" t="s">
        <v>147</v>
      </c>
      <c r="I266" s="66">
        <v>84</v>
      </c>
    </row>
    <row r="267" spans="7:9" x14ac:dyDescent="0.3">
      <c r="G267" s="30">
        <v>282</v>
      </c>
      <c r="H267" s="61" t="s">
        <v>344</v>
      </c>
      <c r="I267">
        <v>85</v>
      </c>
    </row>
    <row r="268" spans="7:9" x14ac:dyDescent="0.3">
      <c r="G268" s="30">
        <v>283</v>
      </c>
      <c r="H268" s="61" t="s">
        <v>345</v>
      </c>
      <c r="I268">
        <v>86</v>
      </c>
    </row>
    <row r="269" spans="7:9" x14ac:dyDescent="0.3">
      <c r="G269" s="64">
        <v>99</v>
      </c>
      <c r="H269" s="67" t="s">
        <v>148</v>
      </c>
      <c r="I269" s="66">
        <v>86</v>
      </c>
    </row>
    <row r="270" spans="7:9" x14ac:dyDescent="0.3">
      <c r="G270" s="30">
        <v>590</v>
      </c>
      <c r="H270" s="61" t="s">
        <v>663</v>
      </c>
      <c r="I270">
        <v>85</v>
      </c>
    </row>
    <row r="271" spans="7:9" x14ac:dyDescent="0.3">
      <c r="G271" s="30">
        <v>594</v>
      </c>
      <c r="H271" s="61" t="s">
        <v>667</v>
      </c>
      <c r="I271">
        <v>89</v>
      </c>
    </row>
    <row r="272" spans="7:9" x14ac:dyDescent="0.3">
      <c r="G272" s="30">
        <v>284</v>
      </c>
      <c r="H272" s="61" t="s">
        <v>346</v>
      </c>
      <c r="I272">
        <v>87</v>
      </c>
    </row>
    <row r="273" spans="7:9" x14ac:dyDescent="0.3">
      <c r="G273" s="30">
        <v>285</v>
      </c>
      <c r="H273" s="61" t="s">
        <v>347</v>
      </c>
      <c r="I273">
        <v>88</v>
      </c>
    </row>
    <row r="274" spans="7:9" x14ac:dyDescent="0.3">
      <c r="G274" s="30">
        <v>286</v>
      </c>
      <c r="H274" s="61" t="s">
        <v>348</v>
      </c>
      <c r="I274">
        <v>89</v>
      </c>
    </row>
    <row r="275" spans="7:9" x14ac:dyDescent="0.3">
      <c r="G275" s="64">
        <v>100</v>
      </c>
      <c r="H275" s="67" t="s">
        <v>149</v>
      </c>
      <c r="I275" s="66">
        <v>89</v>
      </c>
    </row>
    <row r="276" spans="7:9" x14ac:dyDescent="0.3">
      <c r="G276" s="30">
        <v>580</v>
      </c>
      <c r="H276" s="61" t="s">
        <v>653</v>
      </c>
      <c r="I276">
        <v>75</v>
      </c>
    </row>
    <row r="277" spans="7:9" x14ac:dyDescent="0.3">
      <c r="G277" s="30">
        <v>287</v>
      </c>
      <c r="H277" s="61" t="s">
        <v>349</v>
      </c>
      <c r="I277">
        <v>90</v>
      </c>
    </row>
    <row r="278" spans="7:9" x14ac:dyDescent="0.3">
      <c r="G278" s="30">
        <v>288</v>
      </c>
      <c r="H278" s="61" t="s">
        <v>350</v>
      </c>
      <c r="I278">
        <v>91</v>
      </c>
    </row>
    <row r="279" spans="7:9" x14ac:dyDescent="0.3">
      <c r="G279" s="64">
        <v>101</v>
      </c>
      <c r="H279" s="67" t="s">
        <v>150</v>
      </c>
      <c r="I279" s="66">
        <v>90</v>
      </c>
    </row>
    <row r="280" spans="7:9" x14ac:dyDescent="0.3">
      <c r="G280" s="30">
        <v>593</v>
      </c>
      <c r="H280" s="61" t="s">
        <v>666</v>
      </c>
      <c r="I280">
        <v>88</v>
      </c>
    </row>
    <row r="281" spans="7:9" x14ac:dyDescent="0.3">
      <c r="G281" s="30">
        <v>597</v>
      </c>
      <c r="H281" s="61" t="s">
        <v>670</v>
      </c>
      <c r="I281">
        <v>92</v>
      </c>
    </row>
    <row r="282" spans="7:9" x14ac:dyDescent="0.3">
      <c r="G282" s="30">
        <v>289</v>
      </c>
      <c r="H282" s="61" t="s">
        <v>351</v>
      </c>
      <c r="I282">
        <v>92</v>
      </c>
    </row>
    <row r="283" spans="7:9" x14ac:dyDescent="0.3">
      <c r="G283" s="30">
        <v>290</v>
      </c>
      <c r="H283" s="61" t="s">
        <v>352</v>
      </c>
      <c r="I283">
        <v>93</v>
      </c>
    </row>
    <row r="284" spans="7:9" x14ac:dyDescent="0.3">
      <c r="G284" s="30">
        <v>464</v>
      </c>
      <c r="H284" s="61" t="s">
        <v>540</v>
      </c>
      <c r="I284">
        <v>109</v>
      </c>
    </row>
    <row r="285" spans="7:9" x14ac:dyDescent="0.3">
      <c r="G285" s="30">
        <v>291</v>
      </c>
      <c r="H285" s="61" t="s">
        <v>353</v>
      </c>
      <c r="I285">
        <v>94</v>
      </c>
    </row>
    <row r="286" spans="7:9" x14ac:dyDescent="0.3">
      <c r="G286" s="30">
        <v>602</v>
      </c>
      <c r="H286" s="61" t="s">
        <v>675</v>
      </c>
      <c r="I286">
        <v>97</v>
      </c>
    </row>
    <row r="287" spans="7:9" x14ac:dyDescent="0.3">
      <c r="G287" s="30">
        <v>614</v>
      </c>
      <c r="H287" s="61" t="s">
        <v>686</v>
      </c>
      <c r="I287">
        <v>109</v>
      </c>
    </row>
    <row r="288" spans="7:9" x14ac:dyDescent="0.3">
      <c r="G288" s="30">
        <v>599</v>
      </c>
      <c r="H288" s="61" t="s">
        <v>672</v>
      </c>
      <c r="I288">
        <v>94</v>
      </c>
    </row>
    <row r="289" spans="7:9" x14ac:dyDescent="0.3">
      <c r="G289" s="30">
        <v>601</v>
      </c>
      <c r="H289" s="61" t="s">
        <v>674</v>
      </c>
      <c r="I289">
        <v>96</v>
      </c>
    </row>
    <row r="290" spans="7:9" x14ac:dyDescent="0.3">
      <c r="G290" s="30">
        <v>461</v>
      </c>
      <c r="H290" s="61" t="s">
        <v>539</v>
      </c>
      <c r="I290">
        <v>95</v>
      </c>
    </row>
    <row r="291" spans="7:9" x14ac:dyDescent="0.3">
      <c r="G291" s="30">
        <v>292</v>
      </c>
      <c r="H291" s="61" t="s">
        <v>354</v>
      </c>
      <c r="I291">
        <v>95</v>
      </c>
    </row>
    <row r="292" spans="7:9" x14ac:dyDescent="0.3">
      <c r="G292" s="64">
        <v>102</v>
      </c>
      <c r="H292" s="67" t="s">
        <v>151</v>
      </c>
      <c r="I292" s="66">
        <v>96</v>
      </c>
    </row>
    <row r="293" spans="7:9" x14ac:dyDescent="0.3">
      <c r="G293" s="30">
        <v>293</v>
      </c>
      <c r="H293" s="61" t="s">
        <v>355</v>
      </c>
      <c r="I293">
        <v>96</v>
      </c>
    </row>
    <row r="294" spans="7:9" x14ac:dyDescent="0.3">
      <c r="G294" s="30">
        <v>294</v>
      </c>
      <c r="H294" s="61" t="s">
        <v>356</v>
      </c>
      <c r="I294">
        <v>97</v>
      </c>
    </row>
    <row r="295" spans="7:9" x14ac:dyDescent="0.3">
      <c r="G295" s="30">
        <v>561</v>
      </c>
      <c r="H295" s="61" t="s">
        <v>634</v>
      </c>
      <c r="I295">
        <v>54</v>
      </c>
    </row>
    <row r="296" spans="7:9" x14ac:dyDescent="0.3">
      <c r="G296" s="30">
        <v>598</v>
      </c>
      <c r="H296" s="61" t="s">
        <v>671</v>
      </c>
      <c r="I296">
        <v>93</v>
      </c>
    </row>
    <row r="297" spans="7:9" x14ac:dyDescent="0.3">
      <c r="G297" s="30">
        <v>603</v>
      </c>
      <c r="H297" s="61" t="s">
        <v>676</v>
      </c>
      <c r="I297">
        <v>98</v>
      </c>
    </row>
    <row r="298" spans="7:9" x14ac:dyDescent="0.3">
      <c r="G298" s="64">
        <v>103</v>
      </c>
      <c r="H298" s="67" t="s">
        <v>152</v>
      </c>
      <c r="I298" s="66">
        <v>98</v>
      </c>
    </row>
    <row r="299" spans="7:9" x14ac:dyDescent="0.3">
      <c r="G299" s="30">
        <v>295</v>
      </c>
      <c r="H299" s="61" t="s">
        <v>357</v>
      </c>
      <c r="I299">
        <v>98</v>
      </c>
    </row>
    <row r="300" spans="7:9" x14ac:dyDescent="0.3">
      <c r="G300" s="30">
        <v>296</v>
      </c>
      <c r="H300" s="61" t="s">
        <v>358</v>
      </c>
      <c r="I300">
        <v>99</v>
      </c>
    </row>
    <row r="301" spans="7:9" x14ac:dyDescent="0.3">
      <c r="G301" s="64">
        <v>104</v>
      </c>
      <c r="H301" s="67" t="s">
        <v>153</v>
      </c>
      <c r="I301" s="66">
        <v>99</v>
      </c>
    </row>
    <row r="302" spans="7:9" x14ac:dyDescent="0.3">
      <c r="G302" s="30">
        <v>605</v>
      </c>
      <c r="H302" s="61" t="s">
        <v>678</v>
      </c>
      <c r="I302">
        <v>101</v>
      </c>
    </row>
    <row r="303" spans="7:9" x14ac:dyDescent="0.3">
      <c r="G303" s="64">
        <v>105</v>
      </c>
      <c r="H303" s="67" t="s">
        <v>154</v>
      </c>
      <c r="I303" s="66">
        <v>112</v>
      </c>
    </row>
    <row r="304" spans="7:9" x14ac:dyDescent="0.3">
      <c r="G304" s="64">
        <v>21</v>
      </c>
      <c r="H304" s="67" t="s">
        <v>72</v>
      </c>
      <c r="I304" s="66">
        <v>100</v>
      </c>
    </row>
    <row r="305" spans="7:9" x14ac:dyDescent="0.3">
      <c r="G305" s="64">
        <v>8</v>
      </c>
      <c r="H305" s="67" t="s">
        <v>61</v>
      </c>
      <c r="I305" s="66">
        <v>100</v>
      </c>
    </row>
    <row r="306" spans="7:9" x14ac:dyDescent="0.3">
      <c r="G306" s="64">
        <v>9</v>
      </c>
      <c r="H306" s="67" t="s">
        <v>62</v>
      </c>
      <c r="I306" s="66">
        <v>100</v>
      </c>
    </row>
    <row r="307" spans="7:9" x14ac:dyDescent="0.3">
      <c r="G307" s="30">
        <v>297</v>
      </c>
      <c r="H307" s="61" t="s">
        <v>359</v>
      </c>
      <c r="I307">
        <v>101</v>
      </c>
    </row>
    <row r="308" spans="7:9" x14ac:dyDescent="0.3">
      <c r="G308" s="64">
        <v>106</v>
      </c>
      <c r="H308" s="67" t="s">
        <v>155</v>
      </c>
      <c r="I308" s="66">
        <v>101</v>
      </c>
    </row>
    <row r="309" spans="7:9" x14ac:dyDescent="0.3">
      <c r="G309" s="30">
        <v>537</v>
      </c>
      <c r="H309" s="61" t="s">
        <v>610</v>
      </c>
      <c r="I309">
        <v>31</v>
      </c>
    </row>
    <row r="310" spans="7:9" x14ac:dyDescent="0.3">
      <c r="G310" s="30">
        <v>462</v>
      </c>
      <c r="H310" s="61" t="s">
        <v>825</v>
      </c>
      <c r="I310">
        <v>102</v>
      </c>
    </row>
    <row r="311" spans="7:9" x14ac:dyDescent="0.3">
      <c r="G311" s="30">
        <v>463</v>
      </c>
      <c r="H311" s="61" t="s">
        <v>826</v>
      </c>
      <c r="I311">
        <v>102</v>
      </c>
    </row>
    <row r="312" spans="7:9" x14ac:dyDescent="0.3">
      <c r="G312" s="30">
        <v>298</v>
      </c>
      <c r="H312" s="61" t="s">
        <v>827</v>
      </c>
      <c r="I312">
        <v>102</v>
      </c>
    </row>
    <row r="313" spans="7:9" x14ac:dyDescent="0.3">
      <c r="G313" s="64">
        <v>107</v>
      </c>
      <c r="H313" s="67" t="s">
        <v>156</v>
      </c>
      <c r="I313" s="66">
        <v>102</v>
      </c>
    </row>
    <row r="314" spans="7:9" x14ac:dyDescent="0.3">
      <c r="G314" s="30">
        <v>299</v>
      </c>
      <c r="H314" s="61" t="s">
        <v>360</v>
      </c>
      <c r="I314">
        <v>103</v>
      </c>
    </row>
    <row r="315" spans="7:9" x14ac:dyDescent="0.3">
      <c r="G315" s="64">
        <v>108</v>
      </c>
      <c r="H315" s="67" t="s">
        <v>157</v>
      </c>
      <c r="I315" s="66">
        <v>103</v>
      </c>
    </row>
    <row r="316" spans="7:9" x14ac:dyDescent="0.3">
      <c r="G316" s="30">
        <v>300</v>
      </c>
      <c r="H316" s="61" t="s">
        <v>361</v>
      </c>
      <c r="I316">
        <v>104</v>
      </c>
    </row>
    <row r="317" spans="7:9" x14ac:dyDescent="0.3">
      <c r="G317" s="64">
        <v>109</v>
      </c>
      <c r="H317" s="67" t="s">
        <v>158</v>
      </c>
      <c r="I317" s="66">
        <v>104</v>
      </c>
    </row>
    <row r="318" spans="7:9" x14ac:dyDescent="0.3">
      <c r="G318" s="30">
        <v>609</v>
      </c>
      <c r="H318" s="61" t="s">
        <v>681</v>
      </c>
      <c r="I318">
        <v>104</v>
      </c>
    </row>
    <row r="319" spans="7:9" x14ac:dyDescent="0.3">
      <c r="G319" s="30">
        <v>606</v>
      </c>
      <c r="H319" s="61" t="s">
        <v>679</v>
      </c>
      <c r="I319">
        <v>102</v>
      </c>
    </row>
    <row r="320" spans="7:9" x14ac:dyDescent="0.3">
      <c r="G320" s="30">
        <v>607</v>
      </c>
      <c r="H320" s="61" t="s">
        <v>679</v>
      </c>
      <c r="I320">
        <v>102</v>
      </c>
    </row>
    <row r="321" spans="7:9" x14ac:dyDescent="0.3">
      <c r="G321" s="30">
        <v>608</v>
      </c>
      <c r="H321" s="61" t="s">
        <v>680</v>
      </c>
      <c r="I321">
        <v>103</v>
      </c>
    </row>
    <row r="322" spans="7:9" x14ac:dyDescent="0.3">
      <c r="G322" s="30">
        <v>604</v>
      </c>
      <c r="H322" s="61" t="s">
        <v>677</v>
      </c>
      <c r="I322">
        <v>99</v>
      </c>
    </row>
    <row r="323" spans="7:9" x14ac:dyDescent="0.3">
      <c r="G323" s="30">
        <v>610</v>
      </c>
      <c r="H323" s="61" t="s">
        <v>682</v>
      </c>
      <c r="I323">
        <v>105</v>
      </c>
    </row>
    <row r="324" spans="7:9" x14ac:dyDescent="0.3">
      <c r="G324" s="30">
        <v>301</v>
      </c>
      <c r="H324" s="61" t="s">
        <v>362</v>
      </c>
      <c r="I324">
        <v>105</v>
      </c>
    </row>
    <row r="325" spans="7:9" x14ac:dyDescent="0.3">
      <c r="G325" s="30">
        <v>611</v>
      </c>
      <c r="H325" s="61" t="s">
        <v>683</v>
      </c>
      <c r="I325">
        <v>106</v>
      </c>
    </row>
    <row r="326" spans="7:9" x14ac:dyDescent="0.3">
      <c r="G326" s="64">
        <v>110</v>
      </c>
      <c r="H326" s="67" t="s">
        <v>159</v>
      </c>
      <c r="I326" s="66">
        <v>106</v>
      </c>
    </row>
    <row r="327" spans="7:9" x14ac:dyDescent="0.3">
      <c r="G327" s="30">
        <v>302</v>
      </c>
      <c r="H327" s="61" t="s">
        <v>363</v>
      </c>
      <c r="I327">
        <v>106</v>
      </c>
    </row>
    <row r="328" spans="7:9" x14ac:dyDescent="0.3">
      <c r="G328" s="64">
        <v>111</v>
      </c>
      <c r="H328" s="67" t="s">
        <v>160</v>
      </c>
      <c r="I328" s="66">
        <v>53</v>
      </c>
    </row>
    <row r="329" spans="7:9" x14ac:dyDescent="0.3">
      <c r="G329" s="30">
        <v>612</v>
      </c>
      <c r="H329" s="61" t="s">
        <v>684</v>
      </c>
      <c r="I329">
        <v>107</v>
      </c>
    </row>
    <row r="330" spans="7:9" x14ac:dyDescent="0.3">
      <c r="G330" s="30">
        <v>303</v>
      </c>
      <c r="H330" s="61" t="s">
        <v>364</v>
      </c>
      <c r="I330">
        <v>107</v>
      </c>
    </row>
    <row r="331" spans="7:9" x14ac:dyDescent="0.3">
      <c r="G331" s="64">
        <v>112</v>
      </c>
      <c r="H331" s="67" t="s">
        <v>161</v>
      </c>
      <c r="I331" s="66">
        <v>107</v>
      </c>
    </row>
    <row r="332" spans="7:9" x14ac:dyDescent="0.3">
      <c r="G332" s="30">
        <v>304</v>
      </c>
      <c r="H332" s="61" t="s">
        <v>365</v>
      </c>
      <c r="I332">
        <v>108</v>
      </c>
    </row>
    <row r="333" spans="7:9" x14ac:dyDescent="0.3">
      <c r="G333" s="64">
        <v>113</v>
      </c>
      <c r="H333" s="67" t="s">
        <v>162</v>
      </c>
      <c r="I333" s="66">
        <v>108</v>
      </c>
    </row>
    <row r="334" spans="7:9" x14ac:dyDescent="0.3">
      <c r="G334" s="30">
        <v>305</v>
      </c>
      <c r="H334" s="61" t="s">
        <v>492</v>
      </c>
      <c r="I334">
        <v>108</v>
      </c>
    </row>
    <row r="335" spans="7:9" x14ac:dyDescent="0.3">
      <c r="G335" s="64">
        <v>41</v>
      </c>
      <c r="H335" s="67" t="s">
        <v>91</v>
      </c>
      <c r="I335" s="66">
        <v>109</v>
      </c>
    </row>
    <row r="336" spans="7:9" x14ac:dyDescent="0.3">
      <c r="G336" s="64">
        <v>29</v>
      </c>
      <c r="H336" s="67" t="s">
        <v>79</v>
      </c>
      <c r="I336" s="66">
        <v>109</v>
      </c>
    </row>
    <row r="337" spans="7:9" x14ac:dyDescent="0.3">
      <c r="G337" s="64">
        <v>30</v>
      </c>
      <c r="H337" s="67" t="s">
        <v>80</v>
      </c>
      <c r="I337" s="66">
        <v>109</v>
      </c>
    </row>
    <row r="338" spans="7:9" x14ac:dyDescent="0.3">
      <c r="G338" s="30">
        <v>613</v>
      </c>
      <c r="H338" s="61" t="s">
        <v>685</v>
      </c>
      <c r="I338">
        <v>108</v>
      </c>
    </row>
    <row r="339" spans="7:9" x14ac:dyDescent="0.3">
      <c r="G339" s="30">
        <v>615</v>
      </c>
      <c r="H339" s="61" t="s">
        <v>687</v>
      </c>
      <c r="I339">
        <v>110</v>
      </c>
    </row>
    <row r="340" spans="7:9" x14ac:dyDescent="0.3">
      <c r="G340" s="30">
        <v>465</v>
      </c>
      <c r="H340" s="61" t="s">
        <v>541</v>
      </c>
      <c r="I340">
        <v>110</v>
      </c>
    </row>
    <row r="341" spans="7:9" x14ac:dyDescent="0.3">
      <c r="G341" s="64">
        <v>114</v>
      </c>
      <c r="H341" s="67" t="s">
        <v>163</v>
      </c>
      <c r="I341" s="66">
        <v>110</v>
      </c>
    </row>
    <row r="342" spans="7:9" x14ac:dyDescent="0.3">
      <c r="G342" s="30">
        <v>306</v>
      </c>
      <c r="H342" s="61" t="s">
        <v>366</v>
      </c>
      <c r="I342">
        <v>110</v>
      </c>
    </row>
    <row r="343" spans="7:9" x14ac:dyDescent="0.3">
      <c r="G343" s="30">
        <v>616</v>
      </c>
      <c r="H343" s="61" t="s">
        <v>688</v>
      </c>
      <c r="I343">
        <v>111</v>
      </c>
    </row>
    <row r="344" spans="7:9" x14ac:dyDescent="0.3">
      <c r="G344" s="30">
        <v>307</v>
      </c>
      <c r="H344" s="61" t="s">
        <v>367</v>
      </c>
      <c r="I344">
        <v>111</v>
      </c>
    </row>
    <row r="345" spans="7:9" x14ac:dyDescent="0.3">
      <c r="G345" s="64">
        <v>115</v>
      </c>
      <c r="H345" s="67" t="s">
        <v>164</v>
      </c>
      <c r="I345" s="66">
        <v>111</v>
      </c>
    </row>
    <row r="346" spans="7:9" x14ac:dyDescent="0.3">
      <c r="G346" s="30">
        <v>623</v>
      </c>
      <c r="H346" s="61" t="s">
        <v>693</v>
      </c>
      <c r="I346">
        <v>117</v>
      </c>
    </row>
    <row r="347" spans="7:9" x14ac:dyDescent="0.3">
      <c r="G347" s="30">
        <v>542</v>
      </c>
      <c r="H347" s="61" t="s">
        <v>615</v>
      </c>
      <c r="I347">
        <v>36</v>
      </c>
    </row>
    <row r="348" spans="7:9" x14ac:dyDescent="0.3">
      <c r="G348" s="30">
        <v>617</v>
      </c>
      <c r="H348" s="61" t="s">
        <v>689</v>
      </c>
      <c r="I348">
        <v>112</v>
      </c>
    </row>
    <row r="349" spans="7:9" x14ac:dyDescent="0.3">
      <c r="G349" s="30">
        <v>308</v>
      </c>
      <c r="H349" s="61" t="s">
        <v>368</v>
      </c>
      <c r="I349">
        <v>112</v>
      </c>
    </row>
    <row r="350" spans="7:9" x14ac:dyDescent="0.3">
      <c r="G350" s="64">
        <v>116</v>
      </c>
      <c r="H350" s="67" t="s">
        <v>165</v>
      </c>
      <c r="I350" s="66">
        <v>183</v>
      </c>
    </row>
    <row r="351" spans="7:9" x14ac:dyDescent="0.3">
      <c r="G351" s="30">
        <v>687</v>
      </c>
      <c r="H351" s="61" t="s">
        <v>757</v>
      </c>
      <c r="I351">
        <v>183</v>
      </c>
    </row>
    <row r="352" spans="7:9" x14ac:dyDescent="0.3">
      <c r="G352" s="30">
        <v>620</v>
      </c>
      <c r="H352" s="61" t="s">
        <v>691</v>
      </c>
      <c r="I352">
        <v>114</v>
      </c>
    </row>
    <row r="353" spans="7:9" x14ac:dyDescent="0.3">
      <c r="G353" s="30">
        <v>621</v>
      </c>
      <c r="H353" s="61" t="s">
        <v>691</v>
      </c>
      <c r="I353">
        <v>114</v>
      </c>
    </row>
    <row r="354" spans="7:9" x14ac:dyDescent="0.3">
      <c r="G354" s="30">
        <v>310</v>
      </c>
      <c r="H354" s="61" t="s">
        <v>493</v>
      </c>
      <c r="I354">
        <v>114</v>
      </c>
    </row>
    <row r="355" spans="7:9" x14ac:dyDescent="0.3">
      <c r="G355" s="30">
        <v>466</v>
      </c>
      <c r="H355" s="61" t="s">
        <v>542</v>
      </c>
      <c r="I355">
        <v>113</v>
      </c>
    </row>
    <row r="356" spans="7:9" x14ac:dyDescent="0.3">
      <c r="G356" s="30">
        <v>469</v>
      </c>
      <c r="H356" s="61" t="s">
        <v>545</v>
      </c>
      <c r="I356">
        <v>114</v>
      </c>
    </row>
    <row r="357" spans="7:9" x14ac:dyDescent="0.3">
      <c r="G357" s="30">
        <v>470</v>
      </c>
      <c r="H357" s="61" t="s">
        <v>545</v>
      </c>
      <c r="I357">
        <v>114</v>
      </c>
    </row>
    <row r="358" spans="7:9" x14ac:dyDescent="0.3">
      <c r="G358" s="30">
        <v>309</v>
      </c>
      <c r="H358" s="61" t="s">
        <v>369</v>
      </c>
      <c r="I358">
        <v>113</v>
      </c>
    </row>
    <row r="359" spans="7:9" x14ac:dyDescent="0.3">
      <c r="G359" s="64">
        <v>117</v>
      </c>
      <c r="H359" s="67" t="s">
        <v>166</v>
      </c>
      <c r="I359" s="66">
        <v>113</v>
      </c>
    </row>
    <row r="360" spans="7:9" x14ac:dyDescent="0.3">
      <c r="G360" s="64">
        <v>118</v>
      </c>
      <c r="H360" s="67" t="s">
        <v>167</v>
      </c>
      <c r="I360" s="66">
        <v>115</v>
      </c>
    </row>
    <row r="361" spans="7:9" x14ac:dyDescent="0.3">
      <c r="G361" s="30">
        <v>311</v>
      </c>
      <c r="H361" s="61" t="s">
        <v>370</v>
      </c>
      <c r="I361">
        <v>115</v>
      </c>
    </row>
    <row r="362" spans="7:9" x14ac:dyDescent="0.3">
      <c r="G362" s="30">
        <v>382</v>
      </c>
      <c r="H362" s="61" t="s">
        <v>495</v>
      </c>
      <c r="I362">
        <v>190</v>
      </c>
    </row>
    <row r="363" spans="7:9" x14ac:dyDescent="0.3">
      <c r="G363" s="30">
        <v>312</v>
      </c>
      <c r="H363" s="61" t="s">
        <v>371</v>
      </c>
      <c r="I363">
        <v>116</v>
      </c>
    </row>
    <row r="364" spans="7:9" x14ac:dyDescent="0.3">
      <c r="G364" s="64">
        <v>119</v>
      </c>
      <c r="H364" s="67" t="s">
        <v>168</v>
      </c>
      <c r="I364" s="66">
        <v>116</v>
      </c>
    </row>
    <row r="365" spans="7:9" x14ac:dyDescent="0.3">
      <c r="G365" s="30">
        <v>622</v>
      </c>
      <c r="H365" s="61" t="s">
        <v>692</v>
      </c>
      <c r="I365">
        <v>116</v>
      </c>
    </row>
    <row r="366" spans="7:9" x14ac:dyDescent="0.3">
      <c r="G366" s="30">
        <v>749</v>
      </c>
      <c r="H366" s="61" t="s">
        <v>823</v>
      </c>
      <c r="I366">
        <v>117</v>
      </c>
    </row>
    <row r="367" spans="7:9" x14ac:dyDescent="0.3">
      <c r="G367" s="30">
        <v>313</v>
      </c>
      <c r="H367" s="61" t="s">
        <v>372</v>
      </c>
      <c r="I367">
        <v>117</v>
      </c>
    </row>
    <row r="368" spans="7:9" x14ac:dyDescent="0.3">
      <c r="G368" s="64">
        <v>120</v>
      </c>
      <c r="H368" s="67" t="s">
        <v>169</v>
      </c>
      <c r="I368" s="66">
        <v>117</v>
      </c>
    </row>
    <row r="369" spans="7:9" x14ac:dyDescent="0.3">
      <c r="G369" s="30">
        <v>624</v>
      </c>
      <c r="H369" s="61" t="s">
        <v>694</v>
      </c>
      <c r="I369">
        <v>118</v>
      </c>
    </row>
    <row r="370" spans="7:9" x14ac:dyDescent="0.3">
      <c r="G370" s="30">
        <v>314</v>
      </c>
      <c r="H370" s="61" t="s">
        <v>373</v>
      </c>
      <c r="I370">
        <v>118</v>
      </c>
    </row>
    <row r="371" spans="7:9" x14ac:dyDescent="0.3">
      <c r="G371" s="30">
        <v>472</v>
      </c>
      <c r="H371" s="61" t="s">
        <v>546</v>
      </c>
      <c r="I371">
        <v>118</v>
      </c>
    </row>
    <row r="372" spans="7:9" x14ac:dyDescent="0.3">
      <c r="G372" s="64">
        <v>121</v>
      </c>
      <c r="H372" s="67" t="s">
        <v>170</v>
      </c>
      <c r="I372" s="66">
        <v>118</v>
      </c>
    </row>
    <row r="373" spans="7:9" x14ac:dyDescent="0.3">
      <c r="G373" s="30">
        <v>315</v>
      </c>
      <c r="H373" s="61" t="s">
        <v>374</v>
      </c>
      <c r="I373">
        <v>119</v>
      </c>
    </row>
    <row r="374" spans="7:9" x14ac:dyDescent="0.3">
      <c r="G374" s="64">
        <v>122</v>
      </c>
      <c r="H374" s="67" t="s">
        <v>171</v>
      </c>
      <c r="I374" s="66">
        <v>119</v>
      </c>
    </row>
    <row r="375" spans="7:9" x14ac:dyDescent="0.3">
      <c r="G375" s="30">
        <v>626</v>
      </c>
      <c r="H375" s="61" t="s">
        <v>696</v>
      </c>
      <c r="I375">
        <v>120</v>
      </c>
    </row>
    <row r="376" spans="7:9" x14ac:dyDescent="0.3">
      <c r="G376" s="30">
        <v>628</v>
      </c>
      <c r="H376" s="61" t="s">
        <v>698</v>
      </c>
      <c r="I376">
        <v>122</v>
      </c>
    </row>
    <row r="377" spans="7:9" x14ac:dyDescent="0.3">
      <c r="G377" s="30">
        <v>629</v>
      </c>
      <c r="H377" s="61" t="s">
        <v>699</v>
      </c>
      <c r="I377">
        <v>123</v>
      </c>
    </row>
    <row r="378" spans="7:9" x14ac:dyDescent="0.3">
      <c r="G378" s="30">
        <v>688</v>
      </c>
      <c r="H378" s="61" t="s">
        <v>758</v>
      </c>
      <c r="I378">
        <v>184</v>
      </c>
    </row>
    <row r="379" spans="7:9" x14ac:dyDescent="0.3">
      <c r="G379" s="64">
        <v>43</v>
      </c>
      <c r="H379" s="67" t="s">
        <v>93</v>
      </c>
      <c r="I379" s="66">
        <v>120</v>
      </c>
    </row>
    <row r="380" spans="7:9" x14ac:dyDescent="0.3">
      <c r="G380" s="64">
        <v>31</v>
      </c>
      <c r="H380" s="67" t="s">
        <v>81</v>
      </c>
      <c r="I380" s="66">
        <v>120</v>
      </c>
    </row>
    <row r="381" spans="7:9" x14ac:dyDescent="0.3">
      <c r="G381" s="64">
        <v>32</v>
      </c>
      <c r="H381" s="67" t="s">
        <v>82</v>
      </c>
      <c r="I381" s="66">
        <v>120</v>
      </c>
    </row>
    <row r="382" spans="7:9" x14ac:dyDescent="0.3">
      <c r="G382" s="30">
        <v>316</v>
      </c>
      <c r="H382" s="61" t="s">
        <v>494</v>
      </c>
      <c r="I382">
        <v>120</v>
      </c>
    </row>
    <row r="383" spans="7:9" x14ac:dyDescent="0.3">
      <c r="G383" s="30">
        <v>317</v>
      </c>
      <c r="H383" s="61" t="s">
        <v>375</v>
      </c>
      <c r="I383">
        <v>121</v>
      </c>
    </row>
    <row r="384" spans="7:9" x14ac:dyDescent="0.3">
      <c r="G384" s="64">
        <v>33</v>
      </c>
      <c r="H384" s="67" t="s">
        <v>83</v>
      </c>
      <c r="I384" s="66">
        <v>123</v>
      </c>
    </row>
    <row r="385" spans="7:9" x14ac:dyDescent="0.3">
      <c r="G385" s="30">
        <v>318</v>
      </c>
      <c r="H385" s="61" t="s">
        <v>376</v>
      </c>
      <c r="I385">
        <v>122</v>
      </c>
    </row>
    <row r="386" spans="7:9" x14ac:dyDescent="0.3">
      <c r="G386" s="64">
        <v>123</v>
      </c>
      <c r="H386" s="67" t="s">
        <v>172</v>
      </c>
      <c r="I386" s="66">
        <v>122</v>
      </c>
    </row>
    <row r="387" spans="7:9" x14ac:dyDescent="0.3">
      <c r="G387" s="30">
        <v>319</v>
      </c>
      <c r="H387" s="61" t="s">
        <v>377</v>
      </c>
      <c r="I387">
        <v>123</v>
      </c>
    </row>
    <row r="388" spans="7:9" x14ac:dyDescent="0.3">
      <c r="G388" s="64">
        <v>34</v>
      </c>
      <c r="H388" s="67" t="s">
        <v>84</v>
      </c>
      <c r="I388" s="66">
        <v>123</v>
      </c>
    </row>
    <row r="389" spans="7:9" x14ac:dyDescent="0.3">
      <c r="G389" s="30">
        <v>630</v>
      </c>
      <c r="H389" s="61" t="s">
        <v>700</v>
      </c>
      <c r="I389">
        <v>124</v>
      </c>
    </row>
    <row r="390" spans="7:9" x14ac:dyDescent="0.3">
      <c r="G390" s="30">
        <v>320</v>
      </c>
      <c r="H390" s="61" t="s">
        <v>378</v>
      </c>
      <c r="I390">
        <v>124</v>
      </c>
    </row>
    <row r="391" spans="7:9" x14ac:dyDescent="0.3">
      <c r="G391" s="30">
        <v>321</v>
      </c>
      <c r="H391" s="61" t="s">
        <v>379</v>
      </c>
      <c r="I391">
        <v>125</v>
      </c>
    </row>
    <row r="392" spans="7:9" x14ac:dyDescent="0.3">
      <c r="G392" s="64">
        <v>124</v>
      </c>
      <c r="H392" s="67" t="s">
        <v>173</v>
      </c>
      <c r="I392" s="66">
        <v>125</v>
      </c>
    </row>
    <row r="393" spans="7:9" x14ac:dyDescent="0.3">
      <c r="G393" s="30">
        <v>708</v>
      </c>
      <c r="H393" s="61" t="s">
        <v>778</v>
      </c>
      <c r="I393">
        <v>203</v>
      </c>
    </row>
    <row r="394" spans="7:9" x14ac:dyDescent="0.3">
      <c r="G394" s="30">
        <v>627</v>
      </c>
      <c r="H394" s="61" t="s">
        <v>697</v>
      </c>
      <c r="I394">
        <v>121</v>
      </c>
    </row>
    <row r="395" spans="7:9" x14ac:dyDescent="0.3">
      <c r="G395" s="30">
        <v>631</v>
      </c>
      <c r="H395" s="61" t="s">
        <v>701</v>
      </c>
      <c r="I395">
        <v>125</v>
      </c>
    </row>
    <row r="396" spans="7:9" x14ac:dyDescent="0.3">
      <c r="G396" s="30">
        <v>632</v>
      </c>
      <c r="H396" s="61" t="s">
        <v>702</v>
      </c>
      <c r="I396">
        <v>126</v>
      </c>
    </row>
    <row r="397" spans="7:9" x14ac:dyDescent="0.3">
      <c r="G397" s="64">
        <v>125</v>
      </c>
      <c r="H397" s="67" t="s">
        <v>174</v>
      </c>
      <c r="I397" s="66">
        <v>126</v>
      </c>
    </row>
    <row r="398" spans="7:9" x14ac:dyDescent="0.3">
      <c r="G398" s="30">
        <v>625</v>
      </c>
      <c r="H398" s="61" t="s">
        <v>695</v>
      </c>
      <c r="I398">
        <v>119</v>
      </c>
    </row>
    <row r="399" spans="7:9" x14ac:dyDescent="0.3">
      <c r="G399" s="30">
        <v>633</v>
      </c>
      <c r="H399" s="61" t="s">
        <v>703</v>
      </c>
      <c r="I399">
        <v>127</v>
      </c>
    </row>
    <row r="400" spans="7:9" x14ac:dyDescent="0.3">
      <c r="G400" s="30">
        <v>473</v>
      </c>
      <c r="H400" s="61" t="s">
        <v>547</v>
      </c>
      <c r="I400">
        <v>127</v>
      </c>
    </row>
    <row r="401" spans="7:9" x14ac:dyDescent="0.3">
      <c r="G401" s="30">
        <v>322</v>
      </c>
      <c r="H401" s="61" t="s">
        <v>380</v>
      </c>
      <c r="I401">
        <v>127</v>
      </c>
    </row>
    <row r="402" spans="7:9" x14ac:dyDescent="0.3">
      <c r="G402" s="30">
        <v>323</v>
      </c>
      <c r="H402" s="61" t="s">
        <v>381</v>
      </c>
      <c r="I402">
        <v>128</v>
      </c>
    </row>
    <row r="403" spans="7:9" x14ac:dyDescent="0.3">
      <c r="G403" s="64">
        <v>126</v>
      </c>
      <c r="H403" s="67" t="s">
        <v>175</v>
      </c>
      <c r="I403" s="66">
        <v>128</v>
      </c>
    </row>
    <row r="404" spans="7:9" x14ac:dyDescent="0.3">
      <c r="G404" s="30">
        <v>324</v>
      </c>
      <c r="H404" s="61" t="s">
        <v>382</v>
      </c>
      <c r="I404">
        <v>129</v>
      </c>
    </row>
    <row r="405" spans="7:9" x14ac:dyDescent="0.3">
      <c r="G405" s="64">
        <v>127</v>
      </c>
      <c r="H405" s="67" t="s">
        <v>176</v>
      </c>
      <c r="I405" s="66">
        <v>130</v>
      </c>
    </row>
    <row r="406" spans="7:9" x14ac:dyDescent="0.3">
      <c r="G406" s="30">
        <v>325</v>
      </c>
      <c r="H406" s="61" t="s">
        <v>383</v>
      </c>
      <c r="I406">
        <v>130</v>
      </c>
    </row>
    <row r="407" spans="7:9" x14ac:dyDescent="0.3">
      <c r="G407" s="30">
        <v>326</v>
      </c>
      <c r="H407" s="61" t="s">
        <v>384</v>
      </c>
      <c r="I407">
        <v>131</v>
      </c>
    </row>
    <row r="408" spans="7:9" x14ac:dyDescent="0.3">
      <c r="G408" s="64">
        <v>128</v>
      </c>
      <c r="H408" s="67" t="s">
        <v>177</v>
      </c>
      <c r="I408" s="66">
        <v>131</v>
      </c>
    </row>
    <row r="409" spans="7:9" x14ac:dyDescent="0.3">
      <c r="G409" s="30">
        <v>327</v>
      </c>
      <c r="H409" s="61" t="s">
        <v>385</v>
      </c>
      <c r="I409">
        <v>132</v>
      </c>
    </row>
    <row r="410" spans="7:9" x14ac:dyDescent="0.3">
      <c r="G410" s="64">
        <v>129</v>
      </c>
      <c r="H410" s="67" t="s">
        <v>178</v>
      </c>
      <c r="I410" s="66">
        <v>132</v>
      </c>
    </row>
    <row r="411" spans="7:9" x14ac:dyDescent="0.3">
      <c r="G411" s="30">
        <v>328</v>
      </c>
      <c r="H411" s="61" t="s">
        <v>386</v>
      </c>
      <c r="I411">
        <v>133</v>
      </c>
    </row>
    <row r="412" spans="7:9" x14ac:dyDescent="0.3">
      <c r="G412" s="64">
        <v>130</v>
      </c>
      <c r="H412" s="67" t="s">
        <v>179</v>
      </c>
      <c r="I412" s="66">
        <v>133</v>
      </c>
    </row>
    <row r="413" spans="7:9" x14ac:dyDescent="0.3">
      <c r="G413" s="30">
        <v>329</v>
      </c>
      <c r="H413" s="61" t="s">
        <v>387</v>
      </c>
      <c r="I413">
        <v>134</v>
      </c>
    </row>
    <row r="414" spans="7:9" x14ac:dyDescent="0.3">
      <c r="G414" s="64">
        <v>131</v>
      </c>
      <c r="H414" s="67" t="s">
        <v>180</v>
      </c>
      <c r="I414" s="66">
        <v>134</v>
      </c>
    </row>
    <row r="415" spans="7:9" x14ac:dyDescent="0.3">
      <c r="G415" s="30">
        <v>653</v>
      </c>
      <c r="H415" s="61" t="s">
        <v>723</v>
      </c>
      <c r="I415">
        <v>147</v>
      </c>
    </row>
    <row r="416" spans="7:9" x14ac:dyDescent="0.3">
      <c r="G416" s="30">
        <v>330</v>
      </c>
      <c r="H416" s="61" t="s">
        <v>388</v>
      </c>
      <c r="I416">
        <v>135</v>
      </c>
    </row>
    <row r="417" spans="7:9" x14ac:dyDescent="0.3">
      <c r="G417" s="30">
        <v>475</v>
      </c>
      <c r="H417" s="61" t="s">
        <v>549</v>
      </c>
      <c r="I417">
        <v>135</v>
      </c>
    </row>
    <row r="418" spans="7:9" x14ac:dyDescent="0.3">
      <c r="G418" s="30">
        <v>331</v>
      </c>
      <c r="H418" s="61" t="s">
        <v>389</v>
      </c>
      <c r="I418">
        <v>136</v>
      </c>
    </row>
    <row r="419" spans="7:9" x14ac:dyDescent="0.3">
      <c r="G419" s="30">
        <v>332</v>
      </c>
      <c r="H419" s="61" t="s">
        <v>390</v>
      </c>
      <c r="I419">
        <v>137</v>
      </c>
    </row>
    <row r="420" spans="7:9" x14ac:dyDescent="0.3">
      <c r="G420" s="64">
        <v>132</v>
      </c>
      <c r="H420" s="67" t="s">
        <v>181</v>
      </c>
      <c r="I420" s="66">
        <v>137</v>
      </c>
    </row>
    <row r="421" spans="7:9" x14ac:dyDescent="0.3">
      <c r="G421" s="64">
        <v>133</v>
      </c>
      <c r="H421" s="67" t="s">
        <v>182</v>
      </c>
      <c r="I421" s="66">
        <v>138</v>
      </c>
    </row>
    <row r="422" spans="7:9" x14ac:dyDescent="0.3">
      <c r="G422" s="30">
        <v>333</v>
      </c>
      <c r="H422" s="61" t="s">
        <v>391</v>
      </c>
      <c r="I422">
        <v>138</v>
      </c>
    </row>
    <row r="423" spans="7:9" x14ac:dyDescent="0.3">
      <c r="G423" s="30">
        <v>334</v>
      </c>
      <c r="H423" s="61" t="s">
        <v>392</v>
      </c>
      <c r="I423">
        <v>139</v>
      </c>
    </row>
    <row r="424" spans="7:9" x14ac:dyDescent="0.3">
      <c r="G424" s="30">
        <v>649</v>
      </c>
      <c r="H424" s="61" t="s">
        <v>719</v>
      </c>
      <c r="I424">
        <v>143</v>
      </c>
    </row>
    <row r="425" spans="7:9" x14ac:dyDescent="0.3">
      <c r="G425" s="30">
        <v>648</v>
      </c>
      <c r="H425" s="61" t="s">
        <v>718</v>
      </c>
      <c r="I425">
        <v>142</v>
      </c>
    </row>
    <row r="426" spans="7:9" x14ac:dyDescent="0.3">
      <c r="G426" s="30">
        <v>635</v>
      </c>
      <c r="H426" s="61" t="s">
        <v>705</v>
      </c>
      <c r="I426">
        <v>129</v>
      </c>
    </row>
    <row r="427" spans="7:9" x14ac:dyDescent="0.3">
      <c r="G427" s="30">
        <v>638</v>
      </c>
      <c r="H427" s="61" t="s">
        <v>708</v>
      </c>
      <c r="I427">
        <v>132</v>
      </c>
    </row>
    <row r="428" spans="7:9" x14ac:dyDescent="0.3">
      <c r="G428" s="30">
        <v>646</v>
      </c>
      <c r="H428" s="61" t="s">
        <v>716</v>
      </c>
      <c r="I428">
        <v>140</v>
      </c>
    </row>
    <row r="429" spans="7:9" x14ac:dyDescent="0.3">
      <c r="G429" s="64">
        <v>134</v>
      </c>
      <c r="H429" s="67" t="s">
        <v>183</v>
      </c>
      <c r="I429" s="66">
        <v>140</v>
      </c>
    </row>
    <row r="430" spans="7:9" x14ac:dyDescent="0.3">
      <c r="G430" s="30">
        <v>335</v>
      </c>
      <c r="H430" s="61" t="s">
        <v>393</v>
      </c>
      <c r="I430">
        <v>140</v>
      </c>
    </row>
    <row r="431" spans="7:9" x14ac:dyDescent="0.3">
      <c r="G431" s="30">
        <v>641</v>
      </c>
      <c r="H431" s="61" t="s">
        <v>711</v>
      </c>
      <c r="I431">
        <v>135</v>
      </c>
    </row>
    <row r="432" spans="7:9" x14ac:dyDescent="0.3">
      <c r="G432" s="30">
        <v>476</v>
      </c>
      <c r="H432" s="61" t="s">
        <v>550</v>
      </c>
      <c r="I432">
        <v>141</v>
      </c>
    </row>
    <row r="433" spans="7:9" x14ac:dyDescent="0.3">
      <c r="G433" s="30">
        <v>336</v>
      </c>
      <c r="H433" s="61" t="s">
        <v>394</v>
      </c>
      <c r="I433">
        <v>141</v>
      </c>
    </row>
    <row r="434" spans="7:9" x14ac:dyDescent="0.3">
      <c r="G434" s="30">
        <v>634</v>
      </c>
      <c r="H434" s="61" t="s">
        <v>704</v>
      </c>
      <c r="I434">
        <v>128</v>
      </c>
    </row>
    <row r="435" spans="7:9" x14ac:dyDescent="0.3">
      <c r="G435" s="30">
        <v>639</v>
      </c>
      <c r="H435" s="61" t="s">
        <v>709</v>
      </c>
      <c r="I435">
        <v>133</v>
      </c>
    </row>
    <row r="436" spans="7:9" x14ac:dyDescent="0.3">
      <c r="G436" s="30">
        <v>640</v>
      </c>
      <c r="H436" s="61" t="s">
        <v>710</v>
      </c>
      <c r="I436">
        <v>134</v>
      </c>
    </row>
    <row r="437" spans="7:9" x14ac:dyDescent="0.3">
      <c r="G437" s="30">
        <v>655</v>
      </c>
      <c r="H437" s="61" t="s">
        <v>725</v>
      </c>
      <c r="I437">
        <v>149</v>
      </c>
    </row>
    <row r="438" spans="7:9" x14ac:dyDescent="0.3">
      <c r="G438" s="30">
        <v>652</v>
      </c>
      <c r="H438" s="61" t="s">
        <v>722</v>
      </c>
      <c r="I438">
        <v>146</v>
      </c>
    </row>
    <row r="439" spans="7:9" x14ac:dyDescent="0.3">
      <c r="G439" s="30">
        <v>650</v>
      </c>
      <c r="H439" s="61" t="s">
        <v>720</v>
      </c>
      <c r="I439">
        <v>144</v>
      </c>
    </row>
    <row r="440" spans="7:9" x14ac:dyDescent="0.3">
      <c r="G440" s="30">
        <v>667</v>
      </c>
      <c r="H440" s="61" t="s">
        <v>737</v>
      </c>
      <c r="I440">
        <v>162</v>
      </c>
    </row>
    <row r="441" spans="7:9" x14ac:dyDescent="0.3">
      <c r="G441" s="30">
        <v>477</v>
      </c>
      <c r="H441" s="61" t="s">
        <v>551</v>
      </c>
      <c r="I441">
        <v>142</v>
      </c>
    </row>
    <row r="442" spans="7:9" x14ac:dyDescent="0.3">
      <c r="G442" s="30">
        <v>337</v>
      </c>
      <c r="H442" s="61" t="s">
        <v>395</v>
      </c>
      <c r="I442">
        <v>142</v>
      </c>
    </row>
    <row r="443" spans="7:9" x14ac:dyDescent="0.3">
      <c r="G443" s="64">
        <v>135</v>
      </c>
      <c r="H443" s="67" t="s">
        <v>184</v>
      </c>
      <c r="I443" s="66">
        <v>142</v>
      </c>
    </row>
    <row r="444" spans="7:9" x14ac:dyDescent="0.3">
      <c r="G444" s="30">
        <v>338</v>
      </c>
      <c r="H444" s="61" t="s">
        <v>396</v>
      </c>
      <c r="I444">
        <v>143</v>
      </c>
    </row>
    <row r="445" spans="7:9" x14ac:dyDescent="0.3">
      <c r="G445" s="64">
        <v>136</v>
      </c>
      <c r="H445" s="67" t="s">
        <v>185</v>
      </c>
      <c r="I445" s="66">
        <v>143</v>
      </c>
    </row>
    <row r="446" spans="7:9" x14ac:dyDescent="0.3">
      <c r="G446" s="30">
        <v>339</v>
      </c>
      <c r="H446" s="61" t="s">
        <v>397</v>
      </c>
      <c r="I446">
        <v>144</v>
      </c>
    </row>
    <row r="447" spans="7:9" x14ac:dyDescent="0.3">
      <c r="G447" s="64">
        <v>137</v>
      </c>
      <c r="H447" s="67" t="s">
        <v>186</v>
      </c>
      <c r="I447" s="66">
        <v>144</v>
      </c>
    </row>
    <row r="448" spans="7:9" x14ac:dyDescent="0.3">
      <c r="G448" s="64">
        <v>138</v>
      </c>
      <c r="H448" s="67" t="s">
        <v>187</v>
      </c>
      <c r="I448" s="66">
        <v>146</v>
      </c>
    </row>
    <row r="449" spans="7:9" x14ac:dyDescent="0.3">
      <c r="G449" s="30">
        <v>341</v>
      </c>
      <c r="H449" s="61" t="s">
        <v>399</v>
      </c>
      <c r="I449">
        <v>146</v>
      </c>
    </row>
    <row r="450" spans="7:9" x14ac:dyDescent="0.3">
      <c r="G450" s="30">
        <v>340</v>
      </c>
      <c r="H450" s="61" t="s">
        <v>398</v>
      </c>
      <c r="I450">
        <v>145</v>
      </c>
    </row>
    <row r="451" spans="7:9" x14ac:dyDescent="0.3">
      <c r="G451" s="64">
        <v>139</v>
      </c>
      <c r="H451" s="67" t="s">
        <v>188</v>
      </c>
      <c r="I451" s="66">
        <v>147</v>
      </c>
    </row>
    <row r="452" spans="7:9" x14ac:dyDescent="0.3">
      <c r="G452" s="30">
        <v>342</v>
      </c>
      <c r="H452" s="61" t="s">
        <v>400</v>
      </c>
      <c r="I452">
        <v>147</v>
      </c>
    </row>
    <row r="453" spans="7:9" x14ac:dyDescent="0.3">
      <c r="G453" s="64">
        <v>140</v>
      </c>
      <c r="H453" s="67" t="s">
        <v>189</v>
      </c>
      <c r="I453" s="66">
        <v>28</v>
      </c>
    </row>
    <row r="454" spans="7:9" x14ac:dyDescent="0.3">
      <c r="G454" s="30">
        <v>654</v>
      </c>
      <c r="H454" s="61" t="s">
        <v>724</v>
      </c>
      <c r="I454">
        <v>148</v>
      </c>
    </row>
    <row r="455" spans="7:9" x14ac:dyDescent="0.3">
      <c r="G455" s="64">
        <v>141</v>
      </c>
      <c r="H455" s="67" t="s">
        <v>190</v>
      </c>
      <c r="I455" s="66">
        <v>148</v>
      </c>
    </row>
    <row r="456" spans="7:9" x14ac:dyDescent="0.3">
      <c r="G456" s="30">
        <v>343</v>
      </c>
      <c r="H456" s="61" t="s">
        <v>401</v>
      </c>
      <c r="I456">
        <v>148</v>
      </c>
    </row>
    <row r="457" spans="7:9" x14ac:dyDescent="0.3">
      <c r="G457" s="30">
        <v>643</v>
      </c>
      <c r="H457" s="61" t="s">
        <v>713</v>
      </c>
      <c r="I457">
        <v>137</v>
      </c>
    </row>
    <row r="458" spans="7:9" x14ac:dyDescent="0.3">
      <c r="G458" s="30">
        <v>651</v>
      </c>
      <c r="H458" s="61" t="s">
        <v>721</v>
      </c>
      <c r="I458">
        <v>145</v>
      </c>
    </row>
    <row r="459" spans="7:9" x14ac:dyDescent="0.3">
      <c r="G459" s="30">
        <v>642</v>
      </c>
      <c r="H459" s="61" t="s">
        <v>712</v>
      </c>
      <c r="I459">
        <v>136</v>
      </c>
    </row>
    <row r="460" spans="7:9" x14ac:dyDescent="0.3">
      <c r="G460" s="30">
        <v>644</v>
      </c>
      <c r="H460" s="61" t="s">
        <v>714</v>
      </c>
      <c r="I460">
        <v>138</v>
      </c>
    </row>
    <row r="461" spans="7:9" x14ac:dyDescent="0.3">
      <c r="G461" s="30">
        <v>636</v>
      </c>
      <c r="H461" s="61" t="s">
        <v>706</v>
      </c>
      <c r="I461">
        <v>130</v>
      </c>
    </row>
    <row r="462" spans="7:9" x14ac:dyDescent="0.3">
      <c r="G462" s="30">
        <v>344</v>
      </c>
      <c r="H462" s="61" t="s">
        <v>402</v>
      </c>
      <c r="I462">
        <v>149</v>
      </c>
    </row>
    <row r="463" spans="7:9" x14ac:dyDescent="0.3">
      <c r="G463" s="64">
        <v>142</v>
      </c>
      <c r="H463" s="67" t="s">
        <v>191</v>
      </c>
      <c r="I463" s="66">
        <v>149</v>
      </c>
    </row>
    <row r="464" spans="7:9" x14ac:dyDescent="0.3">
      <c r="G464" s="30">
        <v>637</v>
      </c>
      <c r="H464" s="61" t="s">
        <v>707</v>
      </c>
      <c r="I464">
        <v>131</v>
      </c>
    </row>
    <row r="465" spans="7:9" x14ac:dyDescent="0.3">
      <c r="G465" s="30">
        <v>645</v>
      </c>
      <c r="H465" s="61" t="s">
        <v>715</v>
      </c>
      <c r="I465">
        <v>139</v>
      </c>
    </row>
    <row r="466" spans="7:9" x14ac:dyDescent="0.3">
      <c r="G466" s="30">
        <v>656</v>
      </c>
      <c r="H466" s="61" t="s">
        <v>726</v>
      </c>
      <c r="I466">
        <v>150</v>
      </c>
    </row>
    <row r="467" spans="7:9" x14ac:dyDescent="0.3">
      <c r="G467" s="30">
        <v>345</v>
      </c>
      <c r="H467" s="61" t="s">
        <v>403</v>
      </c>
      <c r="I467">
        <v>150</v>
      </c>
    </row>
    <row r="468" spans="7:9" x14ac:dyDescent="0.3">
      <c r="G468" s="64">
        <v>143</v>
      </c>
      <c r="H468" s="67" t="s">
        <v>192</v>
      </c>
      <c r="I468" s="66">
        <v>150</v>
      </c>
    </row>
    <row r="469" spans="7:9" x14ac:dyDescent="0.3">
      <c r="G469" s="64">
        <v>10</v>
      </c>
      <c r="H469" s="67" t="s">
        <v>503</v>
      </c>
      <c r="I469" s="66">
        <v>152</v>
      </c>
    </row>
    <row r="470" spans="7:9" x14ac:dyDescent="0.3">
      <c r="G470" s="64">
        <v>23</v>
      </c>
      <c r="H470" s="67" t="s">
        <v>504</v>
      </c>
      <c r="I470" s="66">
        <v>152</v>
      </c>
    </row>
    <row r="471" spans="7:9" x14ac:dyDescent="0.3">
      <c r="G471" s="30">
        <v>346</v>
      </c>
      <c r="H471" s="61" t="s">
        <v>404</v>
      </c>
      <c r="I471">
        <v>151</v>
      </c>
    </row>
    <row r="472" spans="7:9" x14ac:dyDescent="0.3">
      <c r="G472" s="30">
        <v>660</v>
      </c>
      <c r="H472" s="61" t="s">
        <v>730</v>
      </c>
      <c r="I472">
        <v>155</v>
      </c>
    </row>
    <row r="473" spans="7:9" x14ac:dyDescent="0.3">
      <c r="G473" s="64">
        <v>11</v>
      </c>
      <c r="H473" s="67" t="s">
        <v>264</v>
      </c>
      <c r="I473" s="66">
        <v>152</v>
      </c>
    </row>
    <row r="474" spans="7:9" x14ac:dyDescent="0.3">
      <c r="G474" s="64">
        <v>12</v>
      </c>
      <c r="H474" s="67" t="s">
        <v>63</v>
      </c>
      <c r="I474" s="66">
        <v>152</v>
      </c>
    </row>
    <row r="475" spans="7:9" x14ac:dyDescent="0.3">
      <c r="G475" s="30">
        <v>347</v>
      </c>
      <c r="H475" s="61" t="s">
        <v>265</v>
      </c>
      <c r="I475">
        <v>152</v>
      </c>
    </row>
    <row r="476" spans="7:9" x14ac:dyDescent="0.3">
      <c r="G476" s="30">
        <v>663</v>
      </c>
      <c r="H476" s="61" t="s">
        <v>733</v>
      </c>
      <c r="I476">
        <v>158</v>
      </c>
    </row>
    <row r="477" spans="7:9" x14ac:dyDescent="0.3">
      <c r="G477" s="30">
        <v>348</v>
      </c>
      <c r="H477" s="61" t="s">
        <v>405</v>
      </c>
      <c r="I477">
        <v>153</v>
      </c>
    </row>
    <row r="478" spans="7:9" x14ac:dyDescent="0.3">
      <c r="G478" s="30">
        <v>478</v>
      </c>
      <c r="H478" s="61" t="s">
        <v>552</v>
      </c>
      <c r="I478">
        <v>153</v>
      </c>
    </row>
    <row r="479" spans="7:9" x14ac:dyDescent="0.3">
      <c r="G479" s="64">
        <v>144</v>
      </c>
      <c r="H479" s="67" t="s">
        <v>193</v>
      </c>
      <c r="I479" s="66">
        <v>153</v>
      </c>
    </row>
    <row r="480" spans="7:9" x14ac:dyDescent="0.3">
      <c r="G480" s="30">
        <v>349</v>
      </c>
      <c r="H480" s="61" t="s">
        <v>406</v>
      </c>
      <c r="I480">
        <v>154</v>
      </c>
    </row>
    <row r="481" spans="7:9" x14ac:dyDescent="0.3">
      <c r="G481" s="30">
        <v>350</v>
      </c>
      <c r="H481" s="61" t="s">
        <v>407</v>
      </c>
      <c r="I481">
        <v>155</v>
      </c>
    </row>
    <row r="482" spans="7:9" x14ac:dyDescent="0.3">
      <c r="G482" s="64">
        <v>145</v>
      </c>
      <c r="H482" s="67" t="s">
        <v>194</v>
      </c>
      <c r="I482" s="66">
        <v>156</v>
      </c>
    </row>
    <row r="483" spans="7:9" x14ac:dyDescent="0.3">
      <c r="G483" s="30">
        <v>480</v>
      </c>
      <c r="H483" s="61" t="s">
        <v>553</v>
      </c>
      <c r="I483">
        <v>156</v>
      </c>
    </row>
    <row r="484" spans="7:9" x14ac:dyDescent="0.3">
      <c r="G484" s="30">
        <v>666</v>
      </c>
      <c r="H484" s="61" t="s">
        <v>736</v>
      </c>
      <c r="I484">
        <v>161</v>
      </c>
    </row>
    <row r="485" spans="7:9" x14ac:dyDescent="0.3">
      <c r="G485" s="30">
        <v>664</v>
      </c>
      <c r="H485" s="61" t="s">
        <v>734</v>
      </c>
      <c r="I485">
        <v>159</v>
      </c>
    </row>
    <row r="486" spans="7:9" x14ac:dyDescent="0.3">
      <c r="G486" s="30">
        <v>662</v>
      </c>
      <c r="H486" s="61" t="s">
        <v>732</v>
      </c>
      <c r="I486">
        <v>157</v>
      </c>
    </row>
    <row r="487" spans="7:9" x14ac:dyDescent="0.3">
      <c r="G487" s="30">
        <v>351</v>
      </c>
      <c r="H487" s="61" t="s">
        <v>408</v>
      </c>
      <c r="I487">
        <v>157</v>
      </c>
    </row>
    <row r="488" spans="7:9" x14ac:dyDescent="0.3">
      <c r="G488" s="30">
        <v>352</v>
      </c>
      <c r="H488" s="61" t="s">
        <v>409</v>
      </c>
      <c r="I488">
        <v>158</v>
      </c>
    </row>
    <row r="489" spans="7:9" x14ac:dyDescent="0.3">
      <c r="G489" s="30">
        <v>481</v>
      </c>
      <c r="H489" s="61" t="s">
        <v>554</v>
      </c>
      <c r="I489">
        <v>158</v>
      </c>
    </row>
    <row r="490" spans="7:9" x14ac:dyDescent="0.3">
      <c r="G490" s="30">
        <v>353</v>
      </c>
      <c r="H490" s="61" t="s">
        <v>410</v>
      </c>
      <c r="I490">
        <v>159</v>
      </c>
    </row>
    <row r="491" spans="7:9" x14ac:dyDescent="0.3">
      <c r="G491" s="64">
        <v>146</v>
      </c>
      <c r="H491" s="67" t="s">
        <v>195</v>
      </c>
      <c r="I491" s="66">
        <v>159</v>
      </c>
    </row>
    <row r="492" spans="7:9" x14ac:dyDescent="0.3">
      <c r="G492" s="64">
        <v>147</v>
      </c>
      <c r="H492" s="67" t="s">
        <v>196</v>
      </c>
      <c r="I492" s="66">
        <v>159</v>
      </c>
    </row>
    <row r="493" spans="7:9" x14ac:dyDescent="0.3">
      <c r="G493" s="30">
        <v>665</v>
      </c>
      <c r="H493" s="61" t="s">
        <v>735</v>
      </c>
      <c r="I493">
        <v>160</v>
      </c>
    </row>
    <row r="494" spans="7:9" x14ac:dyDescent="0.3">
      <c r="G494" s="30">
        <v>354</v>
      </c>
      <c r="H494" s="61" t="s">
        <v>411</v>
      </c>
      <c r="I494">
        <v>160</v>
      </c>
    </row>
    <row r="495" spans="7:9" x14ac:dyDescent="0.3">
      <c r="G495" s="30">
        <v>659</v>
      </c>
      <c r="H495" s="61" t="s">
        <v>729</v>
      </c>
      <c r="I495">
        <v>153</v>
      </c>
    </row>
    <row r="496" spans="7:9" x14ac:dyDescent="0.3">
      <c r="G496" s="30">
        <v>668</v>
      </c>
      <c r="H496" s="61" t="s">
        <v>738</v>
      </c>
      <c r="I496">
        <v>163</v>
      </c>
    </row>
    <row r="497" spans="7:9" x14ac:dyDescent="0.3">
      <c r="G497" s="30">
        <v>355</v>
      </c>
      <c r="H497" s="61" t="s">
        <v>412</v>
      </c>
      <c r="I497">
        <v>161</v>
      </c>
    </row>
    <row r="498" spans="7:9" x14ac:dyDescent="0.3">
      <c r="G498" s="64">
        <v>148</v>
      </c>
      <c r="H498" s="67" t="s">
        <v>197</v>
      </c>
      <c r="I498" s="66">
        <v>114</v>
      </c>
    </row>
    <row r="499" spans="7:9" x14ac:dyDescent="0.3">
      <c r="G499" s="30">
        <v>356</v>
      </c>
      <c r="H499" s="61" t="s">
        <v>413</v>
      </c>
      <c r="I499">
        <v>162</v>
      </c>
    </row>
    <row r="500" spans="7:9" x14ac:dyDescent="0.3">
      <c r="G500" s="30">
        <v>482</v>
      </c>
      <c r="H500" s="61" t="s">
        <v>555</v>
      </c>
      <c r="I500">
        <v>162</v>
      </c>
    </row>
    <row r="501" spans="7:9" x14ac:dyDescent="0.3">
      <c r="G501" s="30">
        <v>357</v>
      </c>
      <c r="H501" s="61" t="s">
        <v>414</v>
      </c>
      <c r="I501">
        <v>163</v>
      </c>
    </row>
    <row r="502" spans="7:9" x14ac:dyDescent="0.3">
      <c r="G502" s="64">
        <v>149</v>
      </c>
      <c r="H502" s="67" t="s">
        <v>198</v>
      </c>
      <c r="I502" s="66">
        <v>163</v>
      </c>
    </row>
    <row r="503" spans="7:9" x14ac:dyDescent="0.3">
      <c r="G503" s="30">
        <v>658</v>
      </c>
      <c r="H503" s="61" t="s">
        <v>728</v>
      </c>
      <c r="I503">
        <v>152</v>
      </c>
    </row>
    <row r="504" spans="7:9" x14ac:dyDescent="0.3">
      <c r="G504" s="30">
        <v>657</v>
      </c>
      <c r="H504" s="61" t="s">
        <v>727</v>
      </c>
      <c r="I504">
        <v>151</v>
      </c>
    </row>
    <row r="505" spans="7:9" x14ac:dyDescent="0.3">
      <c r="G505" s="30">
        <v>661</v>
      </c>
      <c r="H505" s="61" t="s">
        <v>731</v>
      </c>
      <c r="I505">
        <v>156</v>
      </c>
    </row>
    <row r="506" spans="7:9" x14ac:dyDescent="0.3">
      <c r="G506" s="64">
        <v>44</v>
      </c>
      <c r="H506" s="67" t="s">
        <v>13</v>
      </c>
      <c r="I506" s="66">
        <v>164</v>
      </c>
    </row>
    <row r="507" spans="7:9" x14ac:dyDescent="0.3">
      <c r="G507" s="64">
        <v>45</v>
      </c>
      <c r="H507" s="67" t="s">
        <v>94</v>
      </c>
      <c r="I507" s="66">
        <v>164</v>
      </c>
    </row>
    <row r="508" spans="7:9" x14ac:dyDescent="0.3">
      <c r="G508" s="64">
        <v>150</v>
      </c>
      <c r="H508" s="67" t="s">
        <v>94</v>
      </c>
      <c r="I508" s="66">
        <v>164</v>
      </c>
    </row>
    <row r="509" spans="7:9" x14ac:dyDescent="0.3">
      <c r="G509" s="30">
        <v>669</v>
      </c>
      <c r="H509" s="61" t="s">
        <v>739</v>
      </c>
      <c r="I509">
        <v>164</v>
      </c>
    </row>
    <row r="510" spans="7:9" x14ac:dyDescent="0.3">
      <c r="G510" s="64">
        <v>22</v>
      </c>
      <c r="H510" s="67" t="s">
        <v>73</v>
      </c>
      <c r="I510" s="66">
        <v>165</v>
      </c>
    </row>
    <row r="511" spans="7:9" x14ac:dyDescent="0.3">
      <c r="G511" s="64">
        <v>13</v>
      </c>
      <c r="H511" s="67" t="s">
        <v>64</v>
      </c>
      <c r="I511" s="66">
        <v>165</v>
      </c>
    </row>
    <row r="512" spans="7:9" x14ac:dyDescent="0.3">
      <c r="G512" s="64">
        <v>14</v>
      </c>
      <c r="H512" s="67" t="s">
        <v>65</v>
      </c>
      <c r="I512" s="66">
        <v>165</v>
      </c>
    </row>
    <row r="513" spans="7:9" x14ac:dyDescent="0.3">
      <c r="G513" s="30">
        <v>358</v>
      </c>
      <c r="H513" s="61" t="s">
        <v>415</v>
      </c>
      <c r="I513">
        <v>166</v>
      </c>
    </row>
    <row r="514" spans="7:9" x14ac:dyDescent="0.3">
      <c r="G514" s="64">
        <v>151</v>
      </c>
      <c r="H514" s="67" t="s">
        <v>199</v>
      </c>
      <c r="I514" s="66">
        <v>166</v>
      </c>
    </row>
    <row r="515" spans="7:9" x14ac:dyDescent="0.3">
      <c r="G515" s="64">
        <v>35</v>
      </c>
      <c r="H515" s="67" t="s">
        <v>85</v>
      </c>
      <c r="I515" s="66">
        <v>167</v>
      </c>
    </row>
    <row r="516" spans="7:9" x14ac:dyDescent="0.3">
      <c r="G516" s="30">
        <v>483</v>
      </c>
      <c r="H516" s="61" t="s">
        <v>556</v>
      </c>
      <c r="I516">
        <v>167</v>
      </c>
    </row>
    <row r="517" spans="7:9" x14ac:dyDescent="0.3">
      <c r="G517" s="64">
        <v>36</v>
      </c>
      <c r="H517" s="67" t="s">
        <v>86</v>
      </c>
      <c r="I517" s="66">
        <v>167</v>
      </c>
    </row>
    <row r="518" spans="7:9" x14ac:dyDescent="0.3">
      <c r="G518" s="30">
        <v>672</v>
      </c>
      <c r="H518" s="61" t="s">
        <v>742</v>
      </c>
      <c r="I518">
        <v>168</v>
      </c>
    </row>
    <row r="519" spans="7:9" x14ac:dyDescent="0.3">
      <c r="G519" s="30">
        <v>359</v>
      </c>
      <c r="H519" s="61" t="s">
        <v>416</v>
      </c>
      <c r="I519">
        <v>168</v>
      </c>
    </row>
    <row r="520" spans="7:9" x14ac:dyDescent="0.3">
      <c r="G520" s="64">
        <v>152</v>
      </c>
      <c r="H520" s="67" t="s">
        <v>200</v>
      </c>
      <c r="I520" s="66">
        <v>168</v>
      </c>
    </row>
    <row r="521" spans="7:9" x14ac:dyDescent="0.3">
      <c r="G521" s="30">
        <v>360</v>
      </c>
      <c r="H521" s="61" t="s">
        <v>417</v>
      </c>
      <c r="I521">
        <v>169</v>
      </c>
    </row>
    <row r="522" spans="7:9" x14ac:dyDescent="0.3">
      <c r="G522" s="30">
        <v>361</v>
      </c>
      <c r="H522" s="61" t="s">
        <v>418</v>
      </c>
      <c r="I522">
        <v>170</v>
      </c>
    </row>
    <row r="523" spans="7:9" x14ac:dyDescent="0.3">
      <c r="G523" s="64">
        <v>153</v>
      </c>
      <c r="H523" s="67" t="s">
        <v>201</v>
      </c>
      <c r="I523" s="66">
        <v>170</v>
      </c>
    </row>
    <row r="524" spans="7:9" x14ac:dyDescent="0.3">
      <c r="G524" s="30">
        <v>677</v>
      </c>
      <c r="H524" s="61" t="s">
        <v>747</v>
      </c>
      <c r="I524">
        <v>173</v>
      </c>
    </row>
    <row r="525" spans="7:9" x14ac:dyDescent="0.3">
      <c r="G525" s="30">
        <v>675</v>
      </c>
      <c r="H525" s="61" t="s">
        <v>745</v>
      </c>
      <c r="I525">
        <v>171</v>
      </c>
    </row>
    <row r="526" spans="7:9" x14ac:dyDescent="0.3">
      <c r="G526" s="30">
        <v>362</v>
      </c>
      <c r="H526" s="61" t="s">
        <v>419</v>
      </c>
      <c r="I526">
        <v>171</v>
      </c>
    </row>
    <row r="527" spans="7:9" x14ac:dyDescent="0.3">
      <c r="G527" s="64">
        <v>154</v>
      </c>
      <c r="H527" s="67" t="s">
        <v>202</v>
      </c>
      <c r="I527" s="66">
        <v>171</v>
      </c>
    </row>
    <row r="528" spans="7:9" x14ac:dyDescent="0.3">
      <c r="G528" s="64">
        <v>15</v>
      </c>
      <c r="H528" s="67" t="s">
        <v>66</v>
      </c>
      <c r="I528" s="66">
        <v>172</v>
      </c>
    </row>
    <row r="529" spans="7:9" x14ac:dyDescent="0.3">
      <c r="G529" s="64">
        <v>16</v>
      </c>
      <c r="H529" s="67" t="s">
        <v>67</v>
      </c>
      <c r="I529" s="66">
        <v>172</v>
      </c>
    </row>
    <row r="530" spans="7:9" x14ac:dyDescent="0.3">
      <c r="G530" s="64">
        <v>17</v>
      </c>
      <c r="H530" s="67" t="s">
        <v>68</v>
      </c>
      <c r="I530" s="66">
        <v>172</v>
      </c>
    </row>
    <row r="531" spans="7:9" x14ac:dyDescent="0.3">
      <c r="G531" s="30">
        <v>363</v>
      </c>
      <c r="H531" s="61" t="s">
        <v>420</v>
      </c>
      <c r="I531">
        <v>172</v>
      </c>
    </row>
    <row r="532" spans="7:9" x14ac:dyDescent="0.3">
      <c r="G532" s="30">
        <v>484</v>
      </c>
      <c r="H532" s="61" t="s">
        <v>557</v>
      </c>
      <c r="I532">
        <v>172</v>
      </c>
    </row>
    <row r="533" spans="7:9" x14ac:dyDescent="0.3">
      <c r="G533" s="64">
        <v>18</v>
      </c>
      <c r="H533" s="67" t="s">
        <v>69</v>
      </c>
      <c r="I533" s="66">
        <v>172</v>
      </c>
    </row>
    <row r="534" spans="7:9" x14ac:dyDescent="0.3">
      <c r="G534" s="30">
        <v>676</v>
      </c>
      <c r="H534" s="61" t="s">
        <v>746</v>
      </c>
      <c r="I534">
        <v>172</v>
      </c>
    </row>
    <row r="535" spans="7:9" x14ac:dyDescent="0.3">
      <c r="G535" s="30">
        <v>364</v>
      </c>
      <c r="H535" s="61" t="s">
        <v>421</v>
      </c>
      <c r="I535">
        <v>173</v>
      </c>
    </row>
    <row r="536" spans="7:9" x14ac:dyDescent="0.3">
      <c r="G536" s="30">
        <v>670</v>
      </c>
      <c r="H536" s="61" t="s">
        <v>740</v>
      </c>
      <c r="I536">
        <v>166</v>
      </c>
    </row>
    <row r="537" spans="7:9" x14ac:dyDescent="0.3">
      <c r="G537" s="30">
        <v>673</v>
      </c>
      <c r="H537" s="61" t="s">
        <v>743</v>
      </c>
      <c r="I537">
        <v>169</v>
      </c>
    </row>
    <row r="538" spans="7:9" x14ac:dyDescent="0.3">
      <c r="G538" s="30">
        <v>678</v>
      </c>
      <c r="H538" s="61" t="s">
        <v>748</v>
      </c>
      <c r="I538">
        <v>174</v>
      </c>
    </row>
    <row r="539" spans="7:9" x14ac:dyDescent="0.3">
      <c r="G539" s="30">
        <v>365</v>
      </c>
      <c r="H539" s="61" t="s">
        <v>422</v>
      </c>
      <c r="I539">
        <v>174</v>
      </c>
    </row>
    <row r="540" spans="7:9" x14ac:dyDescent="0.3">
      <c r="G540" s="64">
        <v>155</v>
      </c>
      <c r="H540" s="67" t="s">
        <v>203</v>
      </c>
      <c r="I540" s="66">
        <v>174</v>
      </c>
    </row>
    <row r="541" spans="7:9" x14ac:dyDescent="0.3">
      <c r="G541" s="30">
        <v>366</v>
      </c>
      <c r="H541" s="61" t="s">
        <v>423</v>
      </c>
      <c r="I541">
        <v>175</v>
      </c>
    </row>
    <row r="542" spans="7:9" x14ac:dyDescent="0.3">
      <c r="G542" s="64">
        <v>156</v>
      </c>
      <c r="H542" s="67" t="s">
        <v>204</v>
      </c>
      <c r="I542" s="66">
        <v>175</v>
      </c>
    </row>
    <row r="543" spans="7:9" x14ac:dyDescent="0.3">
      <c r="G543" s="30">
        <v>680</v>
      </c>
      <c r="H543" s="61" t="s">
        <v>750</v>
      </c>
      <c r="I543">
        <v>176</v>
      </c>
    </row>
    <row r="544" spans="7:9" x14ac:dyDescent="0.3">
      <c r="G544" s="30">
        <v>618</v>
      </c>
      <c r="H544" s="61" t="s">
        <v>690</v>
      </c>
      <c r="I544">
        <v>113</v>
      </c>
    </row>
    <row r="545" spans="7:9" x14ac:dyDescent="0.3">
      <c r="G545" s="30">
        <v>619</v>
      </c>
      <c r="H545" s="61" t="s">
        <v>690</v>
      </c>
      <c r="I545">
        <v>113</v>
      </c>
    </row>
    <row r="546" spans="7:9" x14ac:dyDescent="0.3">
      <c r="G546" s="30">
        <v>679</v>
      </c>
      <c r="H546" s="61" t="s">
        <v>749</v>
      </c>
      <c r="I546">
        <v>175</v>
      </c>
    </row>
    <row r="547" spans="7:9" x14ac:dyDescent="0.3">
      <c r="G547" s="30">
        <v>674</v>
      </c>
      <c r="H547" s="61" t="s">
        <v>744</v>
      </c>
      <c r="I547">
        <v>170</v>
      </c>
    </row>
    <row r="548" spans="7:9" x14ac:dyDescent="0.3">
      <c r="G548" s="30">
        <v>671</v>
      </c>
      <c r="H548" s="61" t="s">
        <v>741</v>
      </c>
      <c r="I548">
        <v>167</v>
      </c>
    </row>
    <row r="549" spans="7:9" x14ac:dyDescent="0.3">
      <c r="G549" s="30">
        <v>367</v>
      </c>
      <c r="H549" s="61" t="s">
        <v>424</v>
      </c>
      <c r="I549">
        <v>176</v>
      </c>
    </row>
    <row r="550" spans="7:9" x14ac:dyDescent="0.3">
      <c r="G550" s="30">
        <v>581</v>
      </c>
      <c r="H550" s="61" t="s">
        <v>654</v>
      </c>
      <c r="I550">
        <v>76</v>
      </c>
    </row>
    <row r="551" spans="7:9" x14ac:dyDescent="0.3">
      <c r="G551" s="30">
        <v>681</v>
      </c>
      <c r="H551" s="61" t="s">
        <v>751</v>
      </c>
      <c r="I551">
        <v>177</v>
      </c>
    </row>
    <row r="552" spans="7:9" x14ac:dyDescent="0.3">
      <c r="G552" s="30">
        <v>368</v>
      </c>
      <c r="H552" s="61" t="s">
        <v>425</v>
      </c>
      <c r="I552">
        <v>177</v>
      </c>
    </row>
    <row r="553" spans="7:9" x14ac:dyDescent="0.3">
      <c r="G553" s="64">
        <v>157</v>
      </c>
      <c r="H553" s="67" t="s">
        <v>205</v>
      </c>
      <c r="I553" s="66">
        <v>177</v>
      </c>
    </row>
    <row r="554" spans="7:9" x14ac:dyDescent="0.3">
      <c r="G554" s="30">
        <v>474</v>
      </c>
      <c r="H554" s="61" t="s">
        <v>548</v>
      </c>
      <c r="I554">
        <v>128</v>
      </c>
    </row>
    <row r="555" spans="7:9" x14ac:dyDescent="0.3">
      <c r="G555" s="30">
        <v>682</v>
      </c>
      <c r="H555" s="61" t="s">
        <v>752</v>
      </c>
      <c r="I555">
        <v>178</v>
      </c>
    </row>
    <row r="556" spans="7:9" x14ac:dyDescent="0.3">
      <c r="G556" s="30">
        <v>369</v>
      </c>
      <c r="H556" s="61" t="s">
        <v>426</v>
      </c>
      <c r="I556">
        <v>178</v>
      </c>
    </row>
    <row r="557" spans="7:9" x14ac:dyDescent="0.3">
      <c r="G557" s="30">
        <v>487</v>
      </c>
      <c r="H557" s="61" t="s">
        <v>560</v>
      </c>
      <c r="I557">
        <v>178</v>
      </c>
    </row>
    <row r="558" spans="7:9" x14ac:dyDescent="0.3">
      <c r="G558" s="30">
        <v>370</v>
      </c>
      <c r="H558" s="61" t="s">
        <v>427</v>
      </c>
      <c r="I558">
        <v>179</v>
      </c>
    </row>
    <row r="559" spans="7:9" x14ac:dyDescent="0.3">
      <c r="G559" s="64">
        <v>158</v>
      </c>
      <c r="H559" s="67" t="s">
        <v>206</v>
      </c>
      <c r="I559" s="66">
        <v>179</v>
      </c>
    </row>
    <row r="560" spans="7:9" x14ac:dyDescent="0.3">
      <c r="G560" s="30">
        <v>683</v>
      </c>
      <c r="H560" s="61" t="s">
        <v>753</v>
      </c>
      <c r="I560">
        <v>179</v>
      </c>
    </row>
    <row r="561" spans="7:9" x14ac:dyDescent="0.3">
      <c r="G561" s="30">
        <v>684</v>
      </c>
      <c r="H561" s="61" t="s">
        <v>754</v>
      </c>
      <c r="I561">
        <v>180</v>
      </c>
    </row>
    <row r="562" spans="7:9" x14ac:dyDescent="0.3">
      <c r="G562" s="30">
        <v>747</v>
      </c>
      <c r="H562" s="61" t="s">
        <v>820</v>
      </c>
      <c r="I562">
        <v>180</v>
      </c>
    </row>
    <row r="563" spans="7:9" x14ac:dyDescent="0.3">
      <c r="G563" s="64">
        <v>159</v>
      </c>
      <c r="H563" s="67" t="s">
        <v>207</v>
      </c>
      <c r="I563" s="66">
        <v>180</v>
      </c>
    </row>
    <row r="564" spans="7:9" x14ac:dyDescent="0.3">
      <c r="G564" s="30">
        <v>371</v>
      </c>
      <c r="H564" s="61" t="s">
        <v>428</v>
      </c>
      <c r="I564">
        <v>180</v>
      </c>
    </row>
    <row r="565" spans="7:9" x14ac:dyDescent="0.3">
      <c r="G565" s="30">
        <v>488</v>
      </c>
      <c r="H565" s="61" t="s">
        <v>561</v>
      </c>
      <c r="I565">
        <v>180</v>
      </c>
    </row>
    <row r="566" spans="7:9" x14ac:dyDescent="0.3">
      <c r="G566" s="30">
        <v>685</v>
      </c>
      <c r="H566" s="61" t="s">
        <v>755</v>
      </c>
      <c r="I566">
        <v>181</v>
      </c>
    </row>
    <row r="567" spans="7:9" x14ac:dyDescent="0.3">
      <c r="G567" s="30">
        <v>372</v>
      </c>
      <c r="H567" s="61" t="s">
        <v>429</v>
      </c>
      <c r="I567">
        <v>181</v>
      </c>
    </row>
    <row r="568" spans="7:9" x14ac:dyDescent="0.3">
      <c r="G568" s="64">
        <v>160</v>
      </c>
      <c r="H568" s="67" t="s">
        <v>208</v>
      </c>
      <c r="I568" s="66">
        <v>181</v>
      </c>
    </row>
    <row r="569" spans="7:9" x14ac:dyDescent="0.3">
      <c r="G569" s="30">
        <v>373</v>
      </c>
      <c r="H569" s="61" t="s">
        <v>430</v>
      </c>
      <c r="I569">
        <v>182</v>
      </c>
    </row>
    <row r="570" spans="7:9" x14ac:dyDescent="0.3">
      <c r="G570" s="30">
        <v>489</v>
      </c>
      <c r="H570" s="61" t="s">
        <v>562</v>
      </c>
      <c r="I570">
        <v>182</v>
      </c>
    </row>
    <row r="571" spans="7:9" x14ac:dyDescent="0.3">
      <c r="G571" s="30">
        <v>374</v>
      </c>
      <c r="H571" s="61" t="s">
        <v>431</v>
      </c>
      <c r="I571">
        <v>183</v>
      </c>
    </row>
    <row r="572" spans="7:9" x14ac:dyDescent="0.3">
      <c r="G572" s="30">
        <v>375</v>
      </c>
      <c r="H572" s="61" t="s">
        <v>432</v>
      </c>
      <c r="I572">
        <v>184</v>
      </c>
    </row>
    <row r="573" spans="7:9" x14ac:dyDescent="0.3">
      <c r="G573" s="64">
        <v>161</v>
      </c>
      <c r="H573" s="67" t="s">
        <v>209</v>
      </c>
      <c r="I573" s="66">
        <v>184</v>
      </c>
    </row>
    <row r="574" spans="7:9" x14ac:dyDescent="0.3">
      <c r="G574" s="30">
        <v>376</v>
      </c>
      <c r="H574" s="61" t="s">
        <v>433</v>
      </c>
      <c r="I574">
        <v>185</v>
      </c>
    </row>
    <row r="575" spans="7:9" x14ac:dyDescent="0.3">
      <c r="G575" s="30">
        <v>377</v>
      </c>
      <c r="H575" s="61" t="s">
        <v>434</v>
      </c>
      <c r="I575">
        <v>186</v>
      </c>
    </row>
    <row r="576" spans="7:9" x14ac:dyDescent="0.3">
      <c r="G576" s="64">
        <v>162</v>
      </c>
      <c r="H576" s="67" t="s">
        <v>210</v>
      </c>
      <c r="I576" s="66">
        <v>65</v>
      </c>
    </row>
    <row r="577" spans="7:9" x14ac:dyDescent="0.3">
      <c r="G577" s="30">
        <v>378</v>
      </c>
      <c r="H577" s="61" t="s">
        <v>435</v>
      </c>
      <c r="I577">
        <v>187</v>
      </c>
    </row>
    <row r="578" spans="7:9" x14ac:dyDescent="0.3">
      <c r="G578" s="30">
        <v>379</v>
      </c>
      <c r="H578" s="61" t="s">
        <v>436</v>
      </c>
      <c r="I578">
        <v>188</v>
      </c>
    </row>
    <row r="579" spans="7:9" x14ac:dyDescent="0.3">
      <c r="G579" s="30">
        <v>380</v>
      </c>
      <c r="H579" s="61" t="s">
        <v>437</v>
      </c>
      <c r="I579">
        <v>189</v>
      </c>
    </row>
    <row r="580" spans="7:9" x14ac:dyDescent="0.3">
      <c r="G580" s="30">
        <v>694</v>
      </c>
      <c r="H580" s="61" t="s">
        <v>764</v>
      </c>
      <c r="I580">
        <v>190</v>
      </c>
    </row>
    <row r="581" spans="7:9" x14ac:dyDescent="0.3">
      <c r="G581" s="64">
        <v>163</v>
      </c>
      <c r="H581" s="67" t="s">
        <v>211</v>
      </c>
      <c r="I581" s="66">
        <v>190</v>
      </c>
    </row>
    <row r="582" spans="7:9" x14ac:dyDescent="0.3">
      <c r="G582" s="30">
        <v>381</v>
      </c>
      <c r="H582" s="61" t="s">
        <v>438</v>
      </c>
      <c r="I582">
        <v>190</v>
      </c>
    </row>
    <row r="583" spans="7:9" x14ac:dyDescent="0.3">
      <c r="G583" s="30">
        <v>709</v>
      </c>
      <c r="H583" s="61" t="s">
        <v>779</v>
      </c>
      <c r="I583">
        <v>204</v>
      </c>
    </row>
    <row r="584" spans="7:9" x14ac:dyDescent="0.3">
      <c r="G584" s="30">
        <v>695</v>
      </c>
      <c r="H584" s="61" t="s">
        <v>765</v>
      </c>
      <c r="I584">
        <v>191</v>
      </c>
    </row>
    <row r="585" spans="7:9" x14ac:dyDescent="0.3">
      <c r="G585" s="30">
        <v>383</v>
      </c>
      <c r="H585" s="61" t="s">
        <v>439</v>
      </c>
      <c r="I585">
        <v>191</v>
      </c>
    </row>
    <row r="586" spans="7:9" x14ac:dyDescent="0.3">
      <c r="G586" s="64">
        <v>164</v>
      </c>
      <c r="H586" s="67" t="s">
        <v>212</v>
      </c>
      <c r="I586" s="66">
        <v>191</v>
      </c>
    </row>
    <row r="587" spans="7:9" x14ac:dyDescent="0.3">
      <c r="G587" s="30">
        <v>384</v>
      </c>
      <c r="H587" s="61" t="s">
        <v>440</v>
      </c>
      <c r="I587">
        <v>192</v>
      </c>
    </row>
    <row r="588" spans="7:9" x14ac:dyDescent="0.3">
      <c r="G588" s="64">
        <v>165</v>
      </c>
      <c r="H588" s="67" t="s">
        <v>213</v>
      </c>
      <c r="I588" s="66">
        <v>192</v>
      </c>
    </row>
    <row r="589" spans="7:9" x14ac:dyDescent="0.3">
      <c r="G589" s="30">
        <v>385</v>
      </c>
      <c r="H589" s="61" t="s">
        <v>441</v>
      </c>
      <c r="I589">
        <v>193</v>
      </c>
    </row>
    <row r="590" spans="7:9" x14ac:dyDescent="0.3">
      <c r="G590" s="64">
        <v>166</v>
      </c>
      <c r="H590" s="67" t="s">
        <v>214</v>
      </c>
      <c r="I590" s="66">
        <v>193</v>
      </c>
    </row>
    <row r="591" spans="7:9" x14ac:dyDescent="0.3">
      <c r="G591" s="30">
        <v>699</v>
      </c>
      <c r="H591" s="61" t="s">
        <v>769</v>
      </c>
      <c r="I591">
        <v>195</v>
      </c>
    </row>
    <row r="592" spans="7:9" x14ac:dyDescent="0.3">
      <c r="G592" s="30">
        <v>705</v>
      </c>
      <c r="H592" s="61" t="s">
        <v>775</v>
      </c>
      <c r="I592">
        <v>201</v>
      </c>
    </row>
    <row r="593" spans="7:9" x14ac:dyDescent="0.3">
      <c r="G593" s="30">
        <v>686</v>
      </c>
      <c r="H593" s="61" t="s">
        <v>756</v>
      </c>
      <c r="I593">
        <v>182</v>
      </c>
    </row>
    <row r="594" spans="7:9" x14ac:dyDescent="0.3">
      <c r="G594" s="30">
        <v>386</v>
      </c>
      <c r="H594" s="61" t="s">
        <v>442</v>
      </c>
      <c r="I594">
        <v>194</v>
      </c>
    </row>
    <row r="595" spans="7:9" x14ac:dyDescent="0.3">
      <c r="G595" s="64">
        <v>167</v>
      </c>
      <c r="H595" s="67" t="s">
        <v>215</v>
      </c>
      <c r="I595" s="66">
        <v>194</v>
      </c>
    </row>
    <row r="596" spans="7:9" x14ac:dyDescent="0.3">
      <c r="G596" s="64">
        <v>168</v>
      </c>
      <c r="H596" s="67" t="s">
        <v>216</v>
      </c>
      <c r="I596" s="66">
        <v>195</v>
      </c>
    </row>
    <row r="597" spans="7:9" x14ac:dyDescent="0.3">
      <c r="G597" s="30">
        <v>711</v>
      </c>
      <c r="H597" s="61" t="s">
        <v>781</v>
      </c>
      <c r="I597">
        <v>206</v>
      </c>
    </row>
    <row r="598" spans="7:9" x14ac:dyDescent="0.3">
      <c r="G598" s="30">
        <v>702</v>
      </c>
      <c r="H598" s="61" t="s">
        <v>772</v>
      </c>
      <c r="I598">
        <v>198</v>
      </c>
    </row>
    <row r="599" spans="7:9" x14ac:dyDescent="0.3">
      <c r="G599" s="30">
        <v>698</v>
      </c>
      <c r="H599" s="61" t="s">
        <v>768</v>
      </c>
      <c r="I599">
        <v>194</v>
      </c>
    </row>
    <row r="600" spans="7:9" x14ac:dyDescent="0.3">
      <c r="G600" s="30">
        <v>707</v>
      </c>
      <c r="H600" s="61" t="s">
        <v>777</v>
      </c>
      <c r="I600">
        <v>203</v>
      </c>
    </row>
    <row r="601" spans="7:9" x14ac:dyDescent="0.3">
      <c r="G601" s="64">
        <v>169</v>
      </c>
      <c r="H601" s="67" t="s">
        <v>217</v>
      </c>
      <c r="I601" s="66">
        <v>196</v>
      </c>
    </row>
    <row r="602" spans="7:9" x14ac:dyDescent="0.3">
      <c r="G602" s="30">
        <v>387</v>
      </c>
      <c r="H602" s="61" t="s">
        <v>443</v>
      </c>
      <c r="I602">
        <v>196</v>
      </c>
    </row>
    <row r="603" spans="7:9" x14ac:dyDescent="0.3">
      <c r="G603" s="30">
        <v>388</v>
      </c>
      <c r="H603" s="61" t="s">
        <v>444</v>
      </c>
      <c r="I603">
        <v>197</v>
      </c>
    </row>
    <row r="604" spans="7:9" x14ac:dyDescent="0.3">
      <c r="G604" s="64">
        <v>170</v>
      </c>
      <c r="H604" s="67" t="s">
        <v>218</v>
      </c>
      <c r="I604" s="66">
        <v>197</v>
      </c>
    </row>
    <row r="605" spans="7:9" x14ac:dyDescent="0.3">
      <c r="G605" s="30">
        <v>570</v>
      </c>
      <c r="H605" s="61" t="s">
        <v>643</v>
      </c>
      <c r="I605">
        <v>65</v>
      </c>
    </row>
    <row r="606" spans="7:9" x14ac:dyDescent="0.3">
      <c r="G606" s="30">
        <v>692</v>
      </c>
      <c r="H606" s="61" t="s">
        <v>762</v>
      </c>
      <c r="I606">
        <v>188</v>
      </c>
    </row>
    <row r="607" spans="7:9" x14ac:dyDescent="0.3">
      <c r="G607" s="30">
        <v>389</v>
      </c>
      <c r="H607" s="61" t="s">
        <v>445</v>
      </c>
      <c r="I607">
        <v>198</v>
      </c>
    </row>
    <row r="608" spans="7:9" x14ac:dyDescent="0.3">
      <c r="G608" s="30">
        <v>703</v>
      </c>
      <c r="H608" s="61" t="s">
        <v>773</v>
      </c>
      <c r="I608">
        <v>199</v>
      </c>
    </row>
    <row r="609" spans="7:9" x14ac:dyDescent="0.3">
      <c r="G609" s="64">
        <v>171</v>
      </c>
      <c r="H609" s="67" t="s">
        <v>219</v>
      </c>
      <c r="I609" s="66">
        <v>199</v>
      </c>
    </row>
    <row r="610" spans="7:9" x14ac:dyDescent="0.3">
      <c r="G610" s="30">
        <v>390</v>
      </c>
      <c r="H610" s="61" t="s">
        <v>446</v>
      </c>
      <c r="I610">
        <v>199</v>
      </c>
    </row>
    <row r="611" spans="7:9" x14ac:dyDescent="0.3">
      <c r="G611" s="30">
        <v>391</v>
      </c>
      <c r="H611" s="61" t="s">
        <v>447</v>
      </c>
      <c r="I611">
        <v>200</v>
      </c>
    </row>
    <row r="612" spans="7:9" x14ac:dyDescent="0.3">
      <c r="G612" s="64">
        <v>172</v>
      </c>
      <c r="H612" s="67" t="s">
        <v>220</v>
      </c>
      <c r="I612" s="66">
        <v>200</v>
      </c>
    </row>
    <row r="613" spans="7:9" x14ac:dyDescent="0.3">
      <c r="G613" s="30">
        <v>392</v>
      </c>
      <c r="H613" s="61" t="s">
        <v>448</v>
      </c>
      <c r="I613">
        <v>201</v>
      </c>
    </row>
    <row r="614" spans="7:9" x14ac:dyDescent="0.3">
      <c r="G614" s="30">
        <v>467</v>
      </c>
      <c r="H614" s="61" t="s">
        <v>543</v>
      </c>
      <c r="I614">
        <v>113</v>
      </c>
    </row>
    <row r="615" spans="7:9" x14ac:dyDescent="0.3">
      <c r="G615" s="30">
        <v>468</v>
      </c>
      <c r="H615" s="61" t="s">
        <v>544</v>
      </c>
      <c r="I615">
        <v>113</v>
      </c>
    </row>
    <row r="616" spans="7:9" x14ac:dyDescent="0.3">
      <c r="G616" s="30">
        <v>493</v>
      </c>
      <c r="H616" s="61" t="s">
        <v>566</v>
      </c>
      <c r="I616">
        <v>204</v>
      </c>
    </row>
    <row r="617" spans="7:9" x14ac:dyDescent="0.3">
      <c r="G617" s="64">
        <v>173</v>
      </c>
      <c r="H617" s="67" t="s">
        <v>221</v>
      </c>
      <c r="I617" s="66">
        <v>204</v>
      </c>
    </row>
    <row r="618" spans="7:9" x14ac:dyDescent="0.3">
      <c r="G618" s="30">
        <v>490</v>
      </c>
      <c r="H618" s="61" t="s">
        <v>563</v>
      </c>
      <c r="I618">
        <v>200</v>
      </c>
    </row>
    <row r="619" spans="7:9" x14ac:dyDescent="0.3">
      <c r="G619" s="30">
        <v>393</v>
      </c>
      <c r="H619" s="61" t="s">
        <v>449</v>
      </c>
      <c r="I619">
        <v>202</v>
      </c>
    </row>
    <row r="620" spans="7:9" x14ac:dyDescent="0.3">
      <c r="G620" s="30">
        <v>394</v>
      </c>
      <c r="H620" s="61" t="s">
        <v>496</v>
      </c>
      <c r="I620">
        <v>202</v>
      </c>
    </row>
    <row r="621" spans="7:9" x14ac:dyDescent="0.3">
      <c r="G621" s="64">
        <v>174</v>
      </c>
      <c r="H621" s="67" t="s">
        <v>222</v>
      </c>
      <c r="I621" s="66">
        <v>202</v>
      </c>
    </row>
    <row r="622" spans="7:9" x14ac:dyDescent="0.3">
      <c r="G622" s="30">
        <v>689</v>
      </c>
      <c r="H622" s="61" t="s">
        <v>759</v>
      </c>
      <c r="I622">
        <v>185</v>
      </c>
    </row>
    <row r="623" spans="7:9" x14ac:dyDescent="0.3">
      <c r="G623" s="30">
        <v>696</v>
      </c>
      <c r="H623" s="61" t="s">
        <v>766</v>
      </c>
      <c r="I623">
        <v>192</v>
      </c>
    </row>
    <row r="624" spans="7:9" x14ac:dyDescent="0.3">
      <c r="G624" s="64">
        <v>19</v>
      </c>
      <c r="H624" s="67" t="s">
        <v>70</v>
      </c>
      <c r="I624" s="66">
        <v>203</v>
      </c>
    </row>
    <row r="625" spans="7:9" x14ac:dyDescent="0.3">
      <c r="G625" s="64">
        <v>20</v>
      </c>
      <c r="H625" s="67" t="s">
        <v>71</v>
      </c>
      <c r="I625" s="66">
        <v>203</v>
      </c>
    </row>
    <row r="626" spans="7:9" x14ac:dyDescent="0.3">
      <c r="G626" s="30">
        <v>491</v>
      </c>
      <c r="H626" s="61" t="s">
        <v>564</v>
      </c>
      <c r="I626">
        <v>203</v>
      </c>
    </row>
    <row r="627" spans="7:9" x14ac:dyDescent="0.3">
      <c r="G627" s="30">
        <v>425</v>
      </c>
      <c r="H627" s="61" t="s">
        <v>500</v>
      </c>
      <c r="I627">
        <v>228</v>
      </c>
    </row>
    <row r="628" spans="7:9" x14ac:dyDescent="0.3">
      <c r="G628" s="30">
        <v>693</v>
      </c>
      <c r="H628" s="61" t="s">
        <v>763</v>
      </c>
      <c r="I628">
        <v>189</v>
      </c>
    </row>
    <row r="629" spans="7:9" x14ac:dyDescent="0.3">
      <c r="G629" s="30">
        <v>395</v>
      </c>
      <c r="H629" s="61" t="s">
        <v>450</v>
      </c>
      <c r="I629">
        <v>204</v>
      </c>
    </row>
    <row r="630" spans="7:9" x14ac:dyDescent="0.3">
      <c r="G630" s="30">
        <v>492</v>
      </c>
      <c r="H630" s="61" t="s">
        <v>565</v>
      </c>
      <c r="I630">
        <v>204</v>
      </c>
    </row>
    <row r="631" spans="7:9" x14ac:dyDescent="0.3">
      <c r="G631" s="64">
        <v>175</v>
      </c>
      <c r="H631" s="67" t="s">
        <v>223</v>
      </c>
      <c r="I631" s="66">
        <v>204</v>
      </c>
    </row>
    <row r="632" spans="7:9" x14ac:dyDescent="0.3">
      <c r="G632" s="30">
        <v>396</v>
      </c>
      <c r="H632" s="61" t="s">
        <v>502</v>
      </c>
      <c r="I632">
        <v>204</v>
      </c>
    </row>
    <row r="633" spans="7:9" x14ac:dyDescent="0.3">
      <c r="G633" s="30">
        <v>710</v>
      </c>
      <c r="H633" s="61" t="s">
        <v>780</v>
      </c>
      <c r="I633">
        <v>205</v>
      </c>
    </row>
    <row r="634" spans="7:9" x14ac:dyDescent="0.3">
      <c r="G634" s="30">
        <v>397</v>
      </c>
      <c r="H634" s="61" t="s">
        <v>451</v>
      </c>
      <c r="I634">
        <v>205</v>
      </c>
    </row>
    <row r="635" spans="7:9" x14ac:dyDescent="0.3">
      <c r="G635" s="64">
        <v>176</v>
      </c>
      <c r="H635" s="67" t="s">
        <v>224</v>
      </c>
      <c r="I635" s="66">
        <v>205</v>
      </c>
    </row>
    <row r="636" spans="7:9" x14ac:dyDescent="0.3">
      <c r="G636" s="30">
        <v>398</v>
      </c>
      <c r="H636" s="61" t="s">
        <v>452</v>
      </c>
      <c r="I636">
        <v>206</v>
      </c>
    </row>
    <row r="637" spans="7:9" x14ac:dyDescent="0.3">
      <c r="G637" s="30">
        <v>700</v>
      </c>
      <c r="H637" s="61" t="s">
        <v>770</v>
      </c>
      <c r="I637">
        <v>196</v>
      </c>
    </row>
    <row r="638" spans="7:9" x14ac:dyDescent="0.3">
      <c r="G638" s="30">
        <v>701</v>
      </c>
      <c r="H638" s="61" t="s">
        <v>771</v>
      </c>
      <c r="I638">
        <v>197</v>
      </c>
    </row>
    <row r="639" spans="7:9" x14ac:dyDescent="0.3">
      <c r="G639" s="64">
        <v>177</v>
      </c>
      <c r="H639" s="67" t="s">
        <v>225</v>
      </c>
      <c r="I639" s="66">
        <v>207</v>
      </c>
    </row>
    <row r="640" spans="7:9" x14ac:dyDescent="0.3">
      <c r="G640" s="30">
        <v>399</v>
      </c>
      <c r="H640" s="61" t="s">
        <v>453</v>
      </c>
      <c r="I640">
        <v>207</v>
      </c>
    </row>
    <row r="641" spans="7:9" x14ac:dyDescent="0.3">
      <c r="G641" s="30">
        <v>713</v>
      </c>
      <c r="H641" s="61" t="s">
        <v>783</v>
      </c>
      <c r="I641">
        <v>208</v>
      </c>
    </row>
    <row r="642" spans="7:9" x14ac:dyDescent="0.3">
      <c r="G642" s="30">
        <v>400</v>
      </c>
      <c r="H642" s="61" t="s">
        <v>454</v>
      </c>
      <c r="I642">
        <v>208</v>
      </c>
    </row>
    <row r="643" spans="7:9" x14ac:dyDescent="0.3">
      <c r="G643" s="64">
        <v>178</v>
      </c>
      <c r="H643" s="67" t="s">
        <v>226</v>
      </c>
      <c r="I643" s="66">
        <v>208</v>
      </c>
    </row>
    <row r="644" spans="7:9" x14ac:dyDescent="0.3">
      <c r="G644" s="64">
        <v>179</v>
      </c>
      <c r="H644" s="67" t="s">
        <v>227</v>
      </c>
      <c r="I644" s="66">
        <v>209</v>
      </c>
    </row>
    <row r="645" spans="7:9" x14ac:dyDescent="0.3">
      <c r="G645" s="30">
        <v>401</v>
      </c>
      <c r="H645" s="61" t="s">
        <v>455</v>
      </c>
      <c r="I645">
        <v>209</v>
      </c>
    </row>
    <row r="646" spans="7:9" x14ac:dyDescent="0.3">
      <c r="G646" s="30">
        <v>712</v>
      </c>
      <c r="H646" s="61" t="s">
        <v>782</v>
      </c>
      <c r="I646">
        <v>207</v>
      </c>
    </row>
    <row r="647" spans="7:9" x14ac:dyDescent="0.3">
      <c r="G647" s="30">
        <v>697</v>
      </c>
      <c r="H647" s="61" t="s">
        <v>767</v>
      </c>
      <c r="I647">
        <v>193</v>
      </c>
    </row>
    <row r="648" spans="7:9" x14ac:dyDescent="0.3">
      <c r="G648" s="30">
        <v>715</v>
      </c>
      <c r="H648" s="61" t="s">
        <v>785</v>
      </c>
      <c r="I648">
        <v>210</v>
      </c>
    </row>
    <row r="649" spans="7:9" x14ac:dyDescent="0.3">
      <c r="G649" s="64">
        <v>37</v>
      </c>
      <c r="H649" s="67" t="s">
        <v>87</v>
      </c>
      <c r="I649" s="66">
        <v>210</v>
      </c>
    </row>
    <row r="650" spans="7:9" x14ac:dyDescent="0.3">
      <c r="G650" s="64">
        <v>38</v>
      </c>
      <c r="H650" s="67" t="s">
        <v>88</v>
      </c>
      <c r="I650" s="66">
        <v>210</v>
      </c>
    </row>
    <row r="651" spans="7:9" x14ac:dyDescent="0.3">
      <c r="G651" s="30">
        <v>495</v>
      </c>
      <c r="H651" s="61" t="s">
        <v>568</v>
      </c>
      <c r="I651">
        <v>210</v>
      </c>
    </row>
    <row r="652" spans="7:9" x14ac:dyDescent="0.3">
      <c r="G652" s="30">
        <v>402</v>
      </c>
      <c r="H652" s="61" t="s">
        <v>456</v>
      </c>
      <c r="I652">
        <v>211</v>
      </c>
    </row>
    <row r="653" spans="7:9" x14ac:dyDescent="0.3">
      <c r="G653" s="30">
        <v>496</v>
      </c>
      <c r="H653" s="61" t="s">
        <v>569</v>
      </c>
      <c r="I653">
        <v>211</v>
      </c>
    </row>
    <row r="654" spans="7:9" x14ac:dyDescent="0.3">
      <c r="G654" s="64">
        <v>180</v>
      </c>
      <c r="H654" s="67" t="s">
        <v>228</v>
      </c>
      <c r="I654" s="66">
        <v>211</v>
      </c>
    </row>
    <row r="655" spans="7:9" x14ac:dyDescent="0.3">
      <c r="G655" s="30">
        <v>403</v>
      </c>
      <c r="H655" s="61" t="s">
        <v>457</v>
      </c>
      <c r="I655">
        <v>212</v>
      </c>
    </row>
    <row r="656" spans="7:9" x14ac:dyDescent="0.3">
      <c r="G656" s="64">
        <v>181</v>
      </c>
      <c r="H656" s="67" t="s">
        <v>229</v>
      </c>
      <c r="I656" s="66">
        <v>212</v>
      </c>
    </row>
    <row r="657" spans="7:9" x14ac:dyDescent="0.3">
      <c r="G657" s="30">
        <v>404</v>
      </c>
      <c r="H657" s="61" t="s">
        <v>458</v>
      </c>
      <c r="I657">
        <v>213</v>
      </c>
    </row>
    <row r="658" spans="7:9" x14ac:dyDescent="0.3">
      <c r="G658" s="30">
        <v>497</v>
      </c>
      <c r="H658" s="61" t="s">
        <v>570</v>
      </c>
      <c r="I658">
        <v>213</v>
      </c>
    </row>
    <row r="659" spans="7:9" x14ac:dyDescent="0.3">
      <c r="G659" s="64">
        <v>182</v>
      </c>
      <c r="H659" s="67" t="s">
        <v>230</v>
      </c>
      <c r="I659" s="66">
        <v>213</v>
      </c>
    </row>
    <row r="660" spans="7:9" x14ac:dyDescent="0.3">
      <c r="G660" s="30">
        <v>727</v>
      </c>
      <c r="H660" s="61" t="s">
        <v>797</v>
      </c>
      <c r="I660">
        <v>222</v>
      </c>
    </row>
    <row r="661" spans="7:9" x14ac:dyDescent="0.3">
      <c r="G661" s="30">
        <v>549</v>
      </c>
      <c r="H661" s="61" t="s">
        <v>622</v>
      </c>
      <c r="I661">
        <v>42</v>
      </c>
    </row>
    <row r="662" spans="7:9" x14ac:dyDescent="0.3">
      <c r="G662" s="30">
        <v>720</v>
      </c>
      <c r="H662" s="61" t="s">
        <v>790</v>
      </c>
      <c r="I662">
        <v>215</v>
      </c>
    </row>
    <row r="663" spans="7:9" x14ac:dyDescent="0.3">
      <c r="G663" s="30">
        <v>719</v>
      </c>
      <c r="H663" s="61" t="s">
        <v>789</v>
      </c>
      <c r="I663">
        <v>214</v>
      </c>
    </row>
    <row r="664" spans="7:9" x14ac:dyDescent="0.3">
      <c r="G664" s="64">
        <v>183</v>
      </c>
      <c r="H664" s="67" t="s">
        <v>231</v>
      </c>
      <c r="I664" s="66">
        <v>214</v>
      </c>
    </row>
    <row r="665" spans="7:9" x14ac:dyDescent="0.3">
      <c r="G665" s="30">
        <v>405</v>
      </c>
      <c r="H665" s="61" t="s">
        <v>459</v>
      </c>
      <c r="I665">
        <v>214</v>
      </c>
    </row>
    <row r="666" spans="7:9" x14ac:dyDescent="0.3">
      <c r="G666" s="30">
        <v>501</v>
      </c>
      <c r="H666" s="61" t="s">
        <v>574</v>
      </c>
      <c r="I666">
        <v>227</v>
      </c>
    </row>
    <row r="667" spans="7:9" x14ac:dyDescent="0.3">
      <c r="G667" s="30">
        <v>717</v>
      </c>
      <c r="H667" s="61" t="s">
        <v>787</v>
      </c>
      <c r="I667">
        <v>212</v>
      </c>
    </row>
    <row r="668" spans="7:9" x14ac:dyDescent="0.3">
      <c r="G668" s="30">
        <v>721</v>
      </c>
      <c r="H668" s="61" t="s">
        <v>791</v>
      </c>
      <c r="I668">
        <v>216</v>
      </c>
    </row>
    <row r="669" spans="7:9" x14ac:dyDescent="0.3">
      <c r="G669" s="30">
        <v>726</v>
      </c>
      <c r="H669" s="61" t="s">
        <v>796</v>
      </c>
      <c r="I669">
        <v>221</v>
      </c>
    </row>
    <row r="670" spans="7:9" x14ac:dyDescent="0.3">
      <c r="G670" s="30">
        <v>406</v>
      </c>
      <c r="H670" s="61" t="s">
        <v>460</v>
      </c>
      <c r="I670">
        <v>215</v>
      </c>
    </row>
    <row r="671" spans="7:9" x14ac:dyDescent="0.3">
      <c r="G671" s="30">
        <v>407</v>
      </c>
      <c r="H671" s="61" t="s">
        <v>461</v>
      </c>
      <c r="I671">
        <v>216</v>
      </c>
    </row>
    <row r="672" spans="7:9" x14ac:dyDescent="0.3">
      <c r="G672" s="64">
        <v>184</v>
      </c>
      <c r="H672" s="67" t="s">
        <v>232</v>
      </c>
      <c r="I672" s="66">
        <v>216</v>
      </c>
    </row>
    <row r="673" spans="7:9" x14ac:dyDescent="0.3">
      <c r="G673" s="30">
        <v>722</v>
      </c>
      <c r="H673" s="61" t="s">
        <v>792</v>
      </c>
      <c r="I673">
        <v>217</v>
      </c>
    </row>
    <row r="674" spans="7:9" x14ac:dyDescent="0.3">
      <c r="G674" s="30">
        <v>408</v>
      </c>
      <c r="H674" s="61" t="s">
        <v>462</v>
      </c>
      <c r="I674">
        <v>217</v>
      </c>
    </row>
    <row r="675" spans="7:9" x14ac:dyDescent="0.3">
      <c r="G675" s="30">
        <v>409</v>
      </c>
      <c r="H675" s="61" t="s">
        <v>463</v>
      </c>
      <c r="I675">
        <v>218</v>
      </c>
    </row>
    <row r="676" spans="7:9" x14ac:dyDescent="0.3">
      <c r="G676" s="64">
        <v>185</v>
      </c>
      <c r="H676" s="67" t="s">
        <v>233</v>
      </c>
      <c r="I676" s="66">
        <v>218</v>
      </c>
    </row>
    <row r="677" spans="7:9" x14ac:dyDescent="0.3">
      <c r="G677" s="30">
        <v>723</v>
      </c>
      <c r="H677" s="61" t="s">
        <v>793</v>
      </c>
      <c r="I677">
        <v>218</v>
      </c>
    </row>
    <row r="678" spans="7:9" x14ac:dyDescent="0.3">
      <c r="G678" s="30">
        <v>724</v>
      </c>
      <c r="H678" s="61" t="s">
        <v>794</v>
      </c>
      <c r="I678">
        <v>219</v>
      </c>
    </row>
    <row r="679" spans="7:9" x14ac:dyDescent="0.3">
      <c r="G679" s="64">
        <v>39</v>
      </c>
      <c r="H679" s="67" t="s">
        <v>89</v>
      </c>
      <c r="I679" s="66">
        <v>219</v>
      </c>
    </row>
    <row r="680" spans="7:9" x14ac:dyDescent="0.3">
      <c r="G680" s="64">
        <v>40</v>
      </c>
      <c r="H680" s="67" t="s">
        <v>90</v>
      </c>
      <c r="I680" s="66">
        <v>219</v>
      </c>
    </row>
    <row r="681" spans="7:9" x14ac:dyDescent="0.3">
      <c r="G681" s="30">
        <v>725</v>
      </c>
      <c r="H681" s="61" t="s">
        <v>795</v>
      </c>
      <c r="I681">
        <v>220</v>
      </c>
    </row>
    <row r="682" spans="7:9" x14ac:dyDescent="0.3">
      <c r="G682" s="30">
        <v>410</v>
      </c>
      <c r="H682" s="61" t="s">
        <v>464</v>
      </c>
      <c r="I682">
        <v>220</v>
      </c>
    </row>
    <row r="683" spans="7:9" x14ac:dyDescent="0.3">
      <c r="G683" s="64">
        <v>186</v>
      </c>
      <c r="H683" s="67" t="s">
        <v>234</v>
      </c>
      <c r="I683" s="66">
        <v>220</v>
      </c>
    </row>
    <row r="684" spans="7:9" x14ac:dyDescent="0.3">
      <c r="G684" s="64">
        <v>187</v>
      </c>
      <c r="H684" s="67" t="s">
        <v>235</v>
      </c>
      <c r="I684" s="66">
        <v>221</v>
      </c>
    </row>
    <row r="685" spans="7:9" x14ac:dyDescent="0.3">
      <c r="G685" s="30">
        <v>411</v>
      </c>
      <c r="H685" s="61" t="s">
        <v>465</v>
      </c>
      <c r="I685">
        <v>221</v>
      </c>
    </row>
    <row r="686" spans="7:9" x14ac:dyDescent="0.3">
      <c r="G686" s="30">
        <v>412</v>
      </c>
      <c r="H686" s="61" t="s">
        <v>466</v>
      </c>
      <c r="I686">
        <v>222</v>
      </c>
    </row>
    <row r="687" spans="7:9" x14ac:dyDescent="0.3">
      <c r="G687" s="30">
        <v>498</v>
      </c>
      <c r="H687" s="61" t="s">
        <v>571</v>
      </c>
      <c r="I687">
        <v>222</v>
      </c>
    </row>
    <row r="688" spans="7:9" x14ac:dyDescent="0.3">
      <c r="G688" s="30">
        <v>728</v>
      </c>
      <c r="H688" s="61" t="s">
        <v>798</v>
      </c>
      <c r="I688">
        <v>223</v>
      </c>
    </row>
    <row r="689" spans="7:9" x14ac:dyDescent="0.3">
      <c r="G689" s="30">
        <v>413</v>
      </c>
      <c r="H689" s="61" t="s">
        <v>467</v>
      </c>
      <c r="I689">
        <v>223</v>
      </c>
    </row>
    <row r="690" spans="7:9" x14ac:dyDescent="0.3">
      <c r="G690" s="30">
        <v>716</v>
      </c>
      <c r="H690" s="61" t="s">
        <v>786</v>
      </c>
      <c r="I690">
        <v>211</v>
      </c>
    </row>
    <row r="691" spans="7:9" x14ac:dyDescent="0.3">
      <c r="G691" s="30">
        <v>718</v>
      </c>
      <c r="H691" s="61" t="s">
        <v>788</v>
      </c>
      <c r="I691">
        <v>213</v>
      </c>
    </row>
    <row r="692" spans="7:9" x14ac:dyDescent="0.3">
      <c r="G692" s="30">
        <v>732</v>
      </c>
      <c r="H692" s="61" t="s">
        <v>802</v>
      </c>
      <c r="I692">
        <v>226</v>
      </c>
    </row>
    <row r="693" spans="7:9" x14ac:dyDescent="0.3">
      <c r="G693" s="30">
        <v>417</v>
      </c>
      <c r="H693" s="61" t="s">
        <v>497</v>
      </c>
      <c r="I693">
        <v>226</v>
      </c>
    </row>
    <row r="694" spans="7:9" x14ac:dyDescent="0.3">
      <c r="G694" s="30">
        <v>729</v>
      </c>
      <c r="H694" s="61" t="s">
        <v>799</v>
      </c>
      <c r="I694">
        <v>224</v>
      </c>
    </row>
    <row r="695" spans="7:9" x14ac:dyDescent="0.3">
      <c r="G695" s="30">
        <v>414</v>
      </c>
      <c r="H695" s="61" t="s">
        <v>468</v>
      </c>
      <c r="I695">
        <v>224</v>
      </c>
    </row>
    <row r="696" spans="7:9" x14ac:dyDescent="0.3">
      <c r="G696" s="64">
        <v>188</v>
      </c>
      <c r="H696" s="67" t="s">
        <v>236</v>
      </c>
      <c r="I696" s="66">
        <v>224</v>
      </c>
    </row>
    <row r="697" spans="7:9" x14ac:dyDescent="0.3">
      <c r="G697" s="30">
        <v>420</v>
      </c>
      <c r="H697" s="61" t="s">
        <v>499</v>
      </c>
      <c r="I697">
        <v>227</v>
      </c>
    </row>
    <row r="698" spans="7:9" x14ac:dyDescent="0.3">
      <c r="G698" s="30">
        <v>730</v>
      </c>
      <c r="H698" s="61" t="s">
        <v>800</v>
      </c>
      <c r="I698">
        <v>225</v>
      </c>
    </row>
    <row r="699" spans="7:9" x14ac:dyDescent="0.3">
      <c r="G699" s="30">
        <v>415</v>
      </c>
      <c r="H699" s="61" t="s">
        <v>469</v>
      </c>
      <c r="I699">
        <v>225</v>
      </c>
    </row>
    <row r="700" spans="7:9" x14ac:dyDescent="0.3">
      <c r="G700" s="64">
        <v>189</v>
      </c>
      <c r="H700" s="67" t="s">
        <v>237</v>
      </c>
      <c r="I700" s="66">
        <v>225</v>
      </c>
    </row>
    <row r="701" spans="7:9" x14ac:dyDescent="0.3">
      <c r="G701" s="30">
        <v>734</v>
      </c>
      <c r="H701" s="61" t="s">
        <v>804</v>
      </c>
      <c r="I701">
        <v>229</v>
      </c>
    </row>
    <row r="702" spans="7:9" x14ac:dyDescent="0.3">
      <c r="G702" s="30">
        <v>416</v>
      </c>
      <c r="H702" s="61" t="s">
        <v>470</v>
      </c>
      <c r="I702">
        <v>226</v>
      </c>
    </row>
    <row r="703" spans="7:9" x14ac:dyDescent="0.3">
      <c r="G703" s="30">
        <v>751</v>
      </c>
      <c r="H703" s="61" t="s">
        <v>470</v>
      </c>
      <c r="I703">
        <v>226</v>
      </c>
    </row>
    <row r="704" spans="7:9" x14ac:dyDescent="0.3">
      <c r="G704" s="30">
        <v>499</v>
      </c>
      <c r="H704" s="61" t="s">
        <v>572</v>
      </c>
      <c r="I704">
        <v>226</v>
      </c>
    </row>
    <row r="705" spans="7:9" x14ac:dyDescent="0.3">
      <c r="G705" s="30">
        <v>419</v>
      </c>
      <c r="H705" s="61" t="s">
        <v>471</v>
      </c>
      <c r="I705">
        <v>227</v>
      </c>
    </row>
    <row r="706" spans="7:9" x14ac:dyDescent="0.3">
      <c r="G706" s="30">
        <v>500</v>
      </c>
      <c r="H706" s="61" t="s">
        <v>573</v>
      </c>
      <c r="I706">
        <v>227</v>
      </c>
    </row>
    <row r="707" spans="7:9" x14ac:dyDescent="0.3">
      <c r="G707" s="30">
        <v>422</v>
      </c>
      <c r="H707" s="61" t="s">
        <v>472</v>
      </c>
      <c r="I707">
        <v>228</v>
      </c>
    </row>
    <row r="708" spans="7:9" x14ac:dyDescent="0.3">
      <c r="G708" s="30">
        <v>427</v>
      </c>
      <c r="H708" s="61" t="s">
        <v>473</v>
      </c>
      <c r="I708">
        <v>229</v>
      </c>
    </row>
    <row r="709" spans="7:9" x14ac:dyDescent="0.3">
      <c r="G709" s="30">
        <v>503</v>
      </c>
      <c r="H709" s="61" t="s">
        <v>576</v>
      </c>
      <c r="I709">
        <v>229</v>
      </c>
    </row>
    <row r="710" spans="7:9" x14ac:dyDescent="0.3">
      <c r="G710" s="30">
        <v>750</v>
      </c>
      <c r="H710" s="61" t="s">
        <v>821</v>
      </c>
      <c r="I710">
        <v>228</v>
      </c>
    </row>
    <row r="711" spans="7:9" x14ac:dyDescent="0.3">
      <c r="G711" s="30">
        <v>502</v>
      </c>
      <c r="H711" s="61" t="s">
        <v>575</v>
      </c>
      <c r="I711">
        <v>228</v>
      </c>
    </row>
    <row r="712" spans="7:9" x14ac:dyDescent="0.3">
      <c r="G712" s="30">
        <v>428</v>
      </c>
      <c r="H712" s="61" t="s">
        <v>474</v>
      </c>
      <c r="I712">
        <v>230</v>
      </c>
    </row>
    <row r="713" spans="7:9" x14ac:dyDescent="0.3">
      <c r="G713" s="64">
        <v>190</v>
      </c>
      <c r="H713" s="67" t="s">
        <v>238</v>
      </c>
      <c r="I713" s="66">
        <v>230</v>
      </c>
    </row>
    <row r="714" spans="7:9" x14ac:dyDescent="0.3">
      <c r="G714" s="30">
        <v>735</v>
      </c>
      <c r="H714" s="61" t="s">
        <v>805</v>
      </c>
      <c r="I714">
        <v>230</v>
      </c>
    </row>
    <row r="715" spans="7:9" x14ac:dyDescent="0.3">
      <c r="G715" s="30">
        <v>424</v>
      </c>
      <c r="H715" s="61" t="s">
        <v>490</v>
      </c>
      <c r="I715">
        <v>228</v>
      </c>
    </row>
    <row r="716" spans="7:9" x14ac:dyDescent="0.3">
      <c r="G716" s="30">
        <v>423</v>
      </c>
      <c r="H716" s="61" t="s">
        <v>491</v>
      </c>
      <c r="I716">
        <v>228</v>
      </c>
    </row>
    <row r="717" spans="7:9" x14ac:dyDescent="0.3">
      <c r="G717" s="30">
        <v>736</v>
      </c>
      <c r="H717" s="61" t="s">
        <v>806</v>
      </c>
      <c r="I717">
        <v>231</v>
      </c>
    </row>
    <row r="718" spans="7:9" x14ac:dyDescent="0.3">
      <c r="G718" s="64">
        <v>191</v>
      </c>
      <c r="H718" s="67" t="s">
        <v>239</v>
      </c>
      <c r="I718" s="66">
        <v>231</v>
      </c>
    </row>
    <row r="719" spans="7:9" x14ac:dyDescent="0.3">
      <c r="G719" s="30">
        <v>429</v>
      </c>
      <c r="H719" s="61" t="s">
        <v>475</v>
      </c>
      <c r="I719">
        <v>231</v>
      </c>
    </row>
    <row r="720" spans="7:9" x14ac:dyDescent="0.3">
      <c r="G720" s="30">
        <v>430</v>
      </c>
      <c r="H720" s="61" t="s">
        <v>476</v>
      </c>
      <c r="I720">
        <v>232</v>
      </c>
    </row>
    <row r="721" spans="7:9" x14ac:dyDescent="0.3">
      <c r="G721" s="30">
        <v>600</v>
      </c>
      <c r="H721" s="61" t="s">
        <v>673</v>
      </c>
      <c r="I721">
        <v>95</v>
      </c>
    </row>
    <row r="722" spans="7:9" x14ac:dyDescent="0.3">
      <c r="G722" s="30">
        <v>690</v>
      </c>
      <c r="H722" s="61" t="s">
        <v>760</v>
      </c>
      <c r="I722">
        <v>186</v>
      </c>
    </row>
    <row r="723" spans="7:9" x14ac:dyDescent="0.3">
      <c r="G723" s="30">
        <v>738</v>
      </c>
      <c r="H723" s="61" t="s">
        <v>808</v>
      </c>
      <c r="I723">
        <v>233</v>
      </c>
    </row>
    <row r="724" spans="7:9" x14ac:dyDescent="0.3">
      <c r="G724" s="30">
        <v>431</v>
      </c>
      <c r="H724" s="61" t="s">
        <v>477</v>
      </c>
      <c r="I724">
        <v>233</v>
      </c>
    </row>
    <row r="725" spans="7:9" x14ac:dyDescent="0.3">
      <c r="G725" s="30">
        <v>504</v>
      </c>
      <c r="H725" s="61" t="s">
        <v>577</v>
      </c>
      <c r="I725">
        <v>233</v>
      </c>
    </row>
    <row r="726" spans="7:9" x14ac:dyDescent="0.3">
      <c r="G726" s="64">
        <v>192</v>
      </c>
      <c r="H726" s="67" t="s">
        <v>240</v>
      </c>
      <c r="I726" s="66">
        <v>233</v>
      </c>
    </row>
    <row r="727" spans="7:9" x14ac:dyDescent="0.3">
      <c r="G727" s="30">
        <v>740</v>
      </c>
      <c r="H727" s="61" t="s">
        <v>810</v>
      </c>
      <c r="I727">
        <v>235</v>
      </c>
    </row>
    <row r="728" spans="7:9" x14ac:dyDescent="0.3">
      <c r="G728" s="30">
        <v>432</v>
      </c>
      <c r="H728" s="61" t="s">
        <v>478</v>
      </c>
      <c r="I728">
        <v>234</v>
      </c>
    </row>
    <row r="729" spans="7:9" x14ac:dyDescent="0.3">
      <c r="G729" s="64">
        <v>193</v>
      </c>
      <c r="H729" s="67" t="s">
        <v>241</v>
      </c>
      <c r="I729" s="66">
        <v>234</v>
      </c>
    </row>
    <row r="730" spans="7:9" x14ac:dyDescent="0.3">
      <c r="G730" s="30">
        <v>741</v>
      </c>
      <c r="H730" s="61" t="s">
        <v>811</v>
      </c>
      <c r="I730">
        <v>236</v>
      </c>
    </row>
    <row r="731" spans="7:9" x14ac:dyDescent="0.3">
      <c r="G731" s="64">
        <v>194</v>
      </c>
      <c r="H731" s="67" t="s">
        <v>242</v>
      </c>
      <c r="I731" s="66">
        <v>235</v>
      </c>
    </row>
    <row r="732" spans="7:9" x14ac:dyDescent="0.3">
      <c r="G732" s="30">
        <v>505</v>
      </c>
      <c r="H732" s="61" t="s">
        <v>578</v>
      </c>
      <c r="I732">
        <v>235</v>
      </c>
    </row>
    <row r="733" spans="7:9" x14ac:dyDescent="0.3">
      <c r="G733" s="30">
        <v>506</v>
      </c>
      <c r="H733" s="61" t="s">
        <v>579</v>
      </c>
      <c r="I733">
        <v>236</v>
      </c>
    </row>
    <row r="734" spans="7:9" x14ac:dyDescent="0.3">
      <c r="G734" s="30">
        <v>433</v>
      </c>
      <c r="H734" s="61" t="s">
        <v>479</v>
      </c>
      <c r="I734">
        <v>235</v>
      </c>
    </row>
    <row r="735" spans="7:9" x14ac:dyDescent="0.3">
      <c r="G735" s="30">
        <v>434</v>
      </c>
      <c r="H735" s="61" t="s">
        <v>480</v>
      </c>
      <c r="I735">
        <v>236</v>
      </c>
    </row>
    <row r="736" spans="7:9" x14ac:dyDescent="0.3">
      <c r="G736" s="30">
        <v>739</v>
      </c>
      <c r="H736" s="61" t="s">
        <v>809</v>
      </c>
      <c r="I736">
        <v>234</v>
      </c>
    </row>
    <row r="737" spans="7:9" x14ac:dyDescent="0.3">
      <c r="G737" s="30">
        <v>737</v>
      </c>
      <c r="H737" s="61" t="s">
        <v>807</v>
      </c>
      <c r="I737">
        <v>232</v>
      </c>
    </row>
    <row r="738" spans="7:9" x14ac:dyDescent="0.3">
      <c r="G738" s="30">
        <v>435</v>
      </c>
      <c r="H738" s="61" t="s">
        <v>481</v>
      </c>
      <c r="I738">
        <v>237</v>
      </c>
    </row>
    <row r="739" spans="7:9" x14ac:dyDescent="0.3">
      <c r="G739" s="30">
        <v>436</v>
      </c>
      <c r="H739" s="61" t="s">
        <v>482</v>
      </c>
      <c r="I739">
        <v>238</v>
      </c>
    </row>
    <row r="740" spans="7:9" x14ac:dyDescent="0.3">
      <c r="G740" s="30">
        <v>742</v>
      </c>
      <c r="H740" s="61" t="s">
        <v>812</v>
      </c>
      <c r="I740">
        <v>237</v>
      </c>
    </row>
    <row r="741" spans="7:9" x14ac:dyDescent="0.3">
      <c r="G741" s="30">
        <v>691</v>
      </c>
      <c r="H741" s="61" t="s">
        <v>761</v>
      </c>
      <c r="I741">
        <v>187</v>
      </c>
    </row>
    <row r="742" spans="7:9" x14ac:dyDescent="0.3">
      <c r="G742" s="30">
        <v>744</v>
      </c>
      <c r="H742" s="61" t="s">
        <v>814</v>
      </c>
      <c r="I742">
        <v>239</v>
      </c>
    </row>
    <row r="743" spans="7:9" x14ac:dyDescent="0.3">
      <c r="G743" s="30">
        <v>437</v>
      </c>
      <c r="H743" s="61" t="s">
        <v>483</v>
      </c>
      <c r="I743">
        <v>239</v>
      </c>
    </row>
    <row r="744" spans="7:9" x14ac:dyDescent="0.3">
      <c r="G744" s="64">
        <v>195</v>
      </c>
      <c r="H744" s="67" t="s">
        <v>243</v>
      </c>
      <c r="I744" s="66">
        <v>239</v>
      </c>
    </row>
    <row r="745" spans="7:9" x14ac:dyDescent="0.3">
      <c r="G745" s="64">
        <v>196</v>
      </c>
      <c r="H745" s="67" t="s">
        <v>244</v>
      </c>
      <c r="I745" s="66">
        <v>128</v>
      </c>
    </row>
    <row r="746" spans="7:9" x14ac:dyDescent="0.3">
      <c r="G746" s="30">
        <v>704</v>
      </c>
      <c r="H746" s="61" t="s">
        <v>774</v>
      </c>
      <c r="I746">
        <v>200</v>
      </c>
    </row>
    <row r="747" spans="7:9" x14ac:dyDescent="0.3">
      <c r="G747" s="30">
        <v>438</v>
      </c>
      <c r="H747" s="61" t="s">
        <v>484</v>
      </c>
      <c r="I747">
        <v>240</v>
      </c>
    </row>
    <row r="748" spans="7:9" x14ac:dyDescent="0.3">
      <c r="G748" s="64">
        <v>197</v>
      </c>
      <c r="H748" s="67" t="s">
        <v>245</v>
      </c>
      <c r="I748" s="66">
        <v>240</v>
      </c>
    </row>
    <row r="749" spans="7:9" x14ac:dyDescent="0.3">
      <c r="G749" s="30">
        <v>439</v>
      </c>
      <c r="H749" s="61" t="s">
        <v>485</v>
      </c>
      <c r="I749">
        <v>241</v>
      </c>
    </row>
    <row r="750" spans="7:9" x14ac:dyDescent="0.3">
      <c r="G750" s="64">
        <v>198</v>
      </c>
      <c r="H750" s="67" t="s">
        <v>246</v>
      </c>
      <c r="I750" s="66">
        <v>241</v>
      </c>
    </row>
    <row r="751" spans="7:9" x14ac:dyDescent="0.3">
      <c r="G751" s="30">
        <v>745</v>
      </c>
      <c r="H751" s="61" t="s">
        <v>815</v>
      </c>
      <c r="I751">
        <v>240</v>
      </c>
    </row>
    <row r="752" spans="7:9" x14ac:dyDescent="0.3">
      <c r="G752" s="30">
        <v>746</v>
      </c>
      <c r="H752" s="61" t="s">
        <v>816</v>
      </c>
      <c r="I752">
        <v>241</v>
      </c>
    </row>
  </sheetData>
  <autoFilter ref="G4:I752" xr:uid="{4B27416E-31EB-4F11-8721-AA4E63833E8B}"/>
  <mergeCells count="1">
    <mergeCell ref="G3:I3"/>
  </mergeCells>
  <pageMargins left="0.7" right="0.7" top="0.75" bottom="0.75" header="0.3" footer="0.3"/>
  <pageSetup paperSize="9" orientation="portrait" r:id="rId1"/>
  <headerFooter>
    <oddFooter>&amp;L_x000D_&amp;1#&amp;"Calibri"&amp;10&amp;K737373 Confidential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haredContentType xmlns="Microsoft.SharePoint.Taxonomy.ContentTypeSync" SourceId="f3c6f0c0-389c-4324-ac00-59fc67b57edf" ContentTypeId="0x0101" PreviousValue="false"/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BAF44F7AC2DE4F9ECA0B5E05FEEE49" ma:contentTypeVersion="14" ma:contentTypeDescription="Create a new document." ma:contentTypeScope="" ma:versionID="21f242c754ec6ac976ce80070f37f291">
  <xsd:schema xmlns:xsd="http://www.w3.org/2001/XMLSchema" xmlns:xs="http://www.w3.org/2001/XMLSchema" xmlns:p="http://schemas.microsoft.com/office/2006/metadata/properties" xmlns:ns2="ca729617-940b-463d-a580-46cc6a3ad9da" xmlns:ns3="7e8e4e99-5a7d-458e-afb3-29ef170c119f" xmlns:ns4="a31cf3a7-e579-40dd-815d-c351e1ebb0d5" targetNamespace="http://schemas.microsoft.com/office/2006/metadata/properties" ma:root="true" ma:fieldsID="32321ba72764c4eb626b5f0a42412acc" ns2:_="" ns3:_="" ns4:_="">
    <xsd:import namespace="ca729617-940b-463d-a580-46cc6a3ad9da"/>
    <xsd:import namespace="7e8e4e99-5a7d-458e-afb3-29ef170c119f"/>
    <xsd:import namespace="a31cf3a7-e579-40dd-815d-c351e1ebb0d5"/>
    <xsd:element name="properties">
      <xsd:complexType>
        <xsd:sequence>
          <xsd:element name="documentManagement">
            <xsd:complexType>
              <xsd:all>
                <xsd:element ref="ns2:TaxCatchAll" minOccurs="0"/>
                <xsd:element ref="ns2:TaxCatchAllLabel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a729617-940b-463d-a580-46cc6a3ad9da" elementFormDefault="qualified">
    <xsd:import namespace="http://schemas.microsoft.com/office/2006/documentManagement/types"/>
    <xsd:import namespace="http://schemas.microsoft.com/office/infopath/2007/PartnerControls"/>
    <xsd:element name="TaxCatchAll" ma:index="8" nillable="true" ma:displayName="Taxonomy Catch All Column" ma:hidden="true" ma:list="{c2b181f9-ae3e-4fb8-9ea7-75ed2a2cd04d}" ma:internalName="TaxCatchAll" ma:showField="CatchAllData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9" nillable="true" ma:displayName="Taxonomy Catch All Column1" ma:hidden="true" ma:list="{c2b181f9-ae3e-4fb8-9ea7-75ed2a2cd04d}" ma:internalName="TaxCatchAllLabel" ma:readOnly="true" ma:showField="CatchAllDataLabel" ma:web="a31cf3a7-e579-40dd-815d-c351e1ebb0d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8e4e99-5a7d-458e-afb3-29ef170c11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1cf3a7-e579-40dd-815d-c351e1ebb0d5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a729617-940b-463d-a580-46cc6a3ad9da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10CA4D1-BA59-4EA7-ADEB-67BDDEC987E0}">
  <ds:schemaRefs>
    <ds:schemaRef ds:uri="Microsoft.SharePoint.Taxonomy.ContentTypeSync"/>
  </ds:schemaRefs>
</ds:datastoreItem>
</file>

<file path=customXml/itemProps2.xml><?xml version="1.0" encoding="utf-8"?>
<ds:datastoreItem xmlns:ds="http://schemas.openxmlformats.org/officeDocument/2006/customXml" ds:itemID="{E3F748C2-862F-47CA-AD76-997896B7C3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a729617-940b-463d-a580-46cc6a3ad9da"/>
    <ds:schemaRef ds:uri="7e8e4e99-5a7d-458e-afb3-29ef170c119f"/>
    <ds:schemaRef ds:uri="a31cf3a7-e579-40dd-815d-c351e1ebb0d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E2DC160-3155-4307-A329-933A9812A0F0}">
  <ds:schemaRefs>
    <ds:schemaRef ds:uri="http://schemas.microsoft.com/office/2006/metadata/properties"/>
    <ds:schemaRef ds:uri="http://schemas.microsoft.com/office/2006/documentManagement/types"/>
    <ds:schemaRef ds:uri="ca729617-940b-463d-a580-46cc6a3ad9da"/>
    <ds:schemaRef ds:uri="7e8e4e99-5a7d-458e-afb3-29ef170c119f"/>
    <ds:schemaRef ds:uri="http://purl.org/dc/elements/1.1/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a31cf3a7-e579-40dd-815d-c351e1ebb0d5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EDF1E7D8-9BE5-44A6-A09B-8625DC7DE112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0b60b1aa-5463-455a-9f86-2156b1943906}" enabled="1" method="Standard" siteId="{08ac4503-bab9-4ee3-b714-6c3af55ef9b2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- Census</vt:lpstr>
      <vt:lpstr>Factors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Clinton Beyerle</dc:creator>
  <cp:lastModifiedBy>Akalanka Dias</cp:lastModifiedBy>
  <dcterms:created xsi:type="dcterms:W3CDTF">2019-08-17T14:00:27Z</dcterms:created>
  <dcterms:modified xsi:type="dcterms:W3CDTF">2025-09-21T16:45:54Z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0x01010049BAF44F7AC2DE4F9ECA0B5E05FEEE49</vt:lpwstr>
  </property>
  <property fmtid="{D5CDD505-2E9C-101B-9397-08002B2CF9AE}" pid="3" name="MSIP_Label_c6dace53-bb26-49c1-b263-21baa9bbd689_Enabled">
    <vt:lpwstr>true</vt:lpwstr>
  </property>
  <property fmtid="{D5CDD505-2E9C-101B-9397-08002B2CF9AE}" pid="4" name="MSIP_Label_c6dace53-bb26-49c1-b263-21baa9bbd689_SetDate">
    <vt:lpwstr>2021-10-19T09:30:05Z</vt:lpwstr>
  </property>
  <property fmtid="{D5CDD505-2E9C-101B-9397-08002B2CF9AE}" pid="5" name="MSIP_Label_c6dace53-bb26-49c1-b263-21baa9bbd689_Method">
    <vt:lpwstr>Privileged</vt:lpwstr>
  </property>
  <property fmtid="{D5CDD505-2E9C-101B-9397-08002B2CF9AE}" pid="6" name="MSIP_Label_c6dace53-bb26-49c1-b263-21baa9bbd689_Name">
    <vt:lpwstr>c6dace53-bb26-49c1-b263-21baa9bbd689</vt:lpwstr>
  </property>
  <property fmtid="{D5CDD505-2E9C-101B-9397-08002B2CF9AE}" pid="7" name="MSIP_Label_c6dace53-bb26-49c1-b263-21baa9bbd689_SiteId">
    <vt:lpwstr>582259a1-dcaa-4cca-b1cf-e60d3f045ecd</vt:lpwstr>
  </property>
  <property fmtid="{D5CDD505-2E9C-101B-9397-08002B2CF9AE}" pid="8" name="MSIP_Label_c6dace53-bb26-49c1-b263-21baa9bbd689_ActionId">
    <vt:lpwstr>4455e56b-dae4-4bbc-8aae-4dac0899aa09</vt:lpwstr>
  </property>
  <property fmtid="{D5CDD505-2E9C-101B-9397-08002B2CF9AE}" pid="9" name="MSIP_Label_c6dace53-bb26-49c1-b263-21baa9bbd689_ContentBits">
    <vt:lpwstr>0</vt:lpwstr>
  </property>
</Properties>
</file>